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duStats-OneDri\HEC - EduStats\Projects\HIGHER EDUCATION STATISTICS 2022-23\salma.tariq.duhs@pern.edu.pk\Higher Education Statistics (HES) 2022-23\On Campus HES 2022-23\"/>
    </mc:Choice>
  </mc:AlternateContent>
  <bookViews>
    <workbookView xWindow="0" yWindow="0" windowWidth="28800" windowHeight="11235"/>
  </bookViews>
  <sheets>
    <sheet name="Student_Passout" sheetId="44" r:id="rId1"/>
    <sheet name="Degree_Information" sheetId="46" state="hidden" r:id="rId2"/>
    <sheet name="Sheet3 (2)" sheetId="39" state="hidden" r:id="rId3"/>
  </sheets>
  <externalReferences>
    <externalReference r:id="rId4"/>
    <externalReference r:id="rId5"/>
    <externalReference r:id="rId6"/>
  </externalReferences>
  <definedNames>
    <definedName name="AdmissionStatus">#REF!</definedName>
    <definedName name="DegreeProgram">#REF!</definedName>
    <definedName name="Designation">#REF!</definedName>
    <definedName name="DvListSource1">[1]Sheet2!$D$1:$D$3</definedName>
    <definedName name="DvListSource2">[1]Sheet2!$G$1:$G$3</definedName>
    <definedName name="faculty_type">#REF!</definedName>
    <definedName name="Gender">#REF!</definedName>
    <definedName name="HEIs">#REF!</definedName>
    <definedName name="Highest_Degree">#REF!</definedName>
    <definedName name="q_combine_enroll_2013_21">#REF!</definedName>
    <definedName name="Qualification">'[2]list of Desig n Qualification'!$E$1:$E$5</definedName>
    <definedName name="RegistrationSession">#REF!</definedName>
    <definedName name="Specialization">#REF!</definedName>
    <definedName name="Summary">#REF!</definedName>
    <definedName name="SWATPrograms">#REF!</definedName>
    <definedName name="AdmissionStatus" localSheetId="1">#REF!</definedName>
    <definedName name="DegreeProgram" localSheetId="1">#REF!</definedName>
    <definedName name="Designation" localSheetId="1">#REF!</definedName>
    <definedName name="faculty_type" localSheetId="1">#REF!</definedName>
    <definedName name="Gender" localSheetId="1">#REF!</definedName>
    <definedName name="HEIs" localSheetId="1">#REF!</definedName>
    <definedName name="Highest_Degree" localSheetId="1">#REF!</definedName>
    <definedName name="q_combine_enroll_2013_21" localSheetId="1">#REF!</definedName>
    <definedName name="QueryTable1_1" localSheetId="1" hidden="1">Degree_Information!$A$1:$L$10000</definedName>
    <definedName name="RegistrationSession" localSheetId="1">#REF!</definedName>
    <definedName name="Specialization" localSheetId="1">#REF!</definedName>
    <definedName name="Summary" localSheetId="1">#REF!</definedName>
    <definedName name="SWATPrograms" localSheetId="1">#REF!</definedName>
    <definedName name="_xlnm._FilterDatabase" localSheetId="2" hidden="1">'Sheet3 (2)'!$A$3:$O$2725</definedName>
    <definedName name="AdmissionStatus" localSheetId="2">#REF!</definedName>
    <definedName name="DegreeProgram" localSheetId="2">#REF!</definedName>
    <definedName name="Designation" localSheetId="2">#REF!</definedName>
    <definedName name="faculty_type" localSheetId="2">#REF!</definedName>
    <definedName name="Gender" localSheetId="2">#REF!</definedName>
    <definedName name="HEIs" localSheetId="2">#REF!</definedName>
    <definedName name="Highest_Degree" localSheetId="2">#REF!</definedName>
    <definedName name="q_combine_enroll_2013_21" localSheetId="2">#REF!</definedName>
    <definedName name="RegistrationSession" localSheetId="2">#REF!</definedName>
    <definedName name="Specialization" localSheetId="2">#REF!</definedName>
    <definedName name="Summary" localSheetId="2">#REF!</definedName>
    <definedName name="SWATPrograms" localSheetId="2">#REF!</definedName>
  </definedNames>
  <calcPr/>
</workbook>
</file>

<file path=xl/calcChain.xml><?xml version="1.0" encoding="utf-8"?>
<calcChain xmlns="http://schemas.openxmlformats.org/spreadsheetml/2006/main">
  <c i="44" l="1" r="E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J2"/>
  <c r="J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74"/>
  <c r="J575"/>
  <c r="J576"/>
  <c r="J577"/>
  <c r="J578"/>
  <c r="J579"/>
  <c r="J580"/>
  <c r="J581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J1123"/>
  <c r="J1124"/>
  <c r="J1125"/>
  <c r="J1126"/>
  <c r="J1127"/>
  <c r="J1128"/>
  <c r="J1129"/>
  <c r="J1130"/>
  <c r="J1131"/>
  <c r="J1132"/>
  <c r="J1133"/>
  <c r="J1134"/>
  <c r="J1135"/>
  <c r="J1136"/>
  <c r="J1137"/>
  <c r="J1138"/>
  <c r="J1139"/>
  <c r="J1140"/>
  <c r="J1141"/>
  <c r="J1142"/>
  <c r="J1143"/>
  <c r="J1144"/>
  <c r="J1145"/>
  <c r="J1146"/>
  <c r="J1147"/>
  <c r="J1148"/>
  <c r="J1149"/>
  <c r="J1150"/>
  <c r="J1151"/>
  <c r="J1152"/>
  <c r="J1153"/>
  <c r="J1154"/>
  <c r="J1155"/>
  <c r="J1156"/>
  <c r="J1157"/>
  <c r="J1158"/>
  <c r="J1159"/>
  <c r="J1160"/>
  <c r="J1161"/>
  <c r="J1162"/>
  <c r="J1163"/>
  <c r="J1164"/>
  <c r="J1165"/>
  <c r="J1166"/>
  <c r="J1167"/>
  <c r="J1168"/>
  <c r="J1169"/>
  <c r="J1170"/>
  <c r="J1171"/>
  <c r="J1172"/>
  <c r="J1173"/>
  <c r="J1174"/>
  <c r="J1175"/>
  <c r="J1176"/>
  <c r="J1177"/>
  <c r="J1178"/>
  <c r="J1179"/>
  <c r="J1180"/>
  <c r="J1181"/>
  <c r="J1182"/>
  <c r="J1183"/>
  <c r="J1184"/>
  <c r="J1185"/>
  <c r="J1186"/>
  <c r="J1187"/>
  <c r="J1188"/>
  <c r="J1189"/>
  <c r="J1190"/>
  <c r="J1191"/>
  <c r="J1192"/>
  <c r="J1193"/>
  <c r="J1194"/>
  <c r="J1195"/>
  <c r="J1196"/>
  <c r="J1197"/>
  <c r="J1198"/>
  <c r="J1199"/>
  <c r="J1200"/>
  <c r="J1201"/>
  <c r="J1202"/>
  <c r="J1203"/>
  <c r="J1204"/>
  <c r="J1205"/>
  <c r="J1206"/>
  <c r="J1207"/>
  <c r="J1208"/>
  <c r="J1209"/>
  <c r="J1210"/>
  <c r="J1211"/>
  <c r="J1212"/>
  <c r="J1213"/>
  <c r="J1214"/>
  <c r="J1215"/>
  <c r="J1216"/>
  <c r="J1217"/>
  <c r="J1218"/>
  <c r="J1219"/>
  <c r="J1220"/>
  <c r="J1221"/>
  <c r="J1222"/>
  <c r="J1223"/>
  <c r="J1224"/>
  <c r="J1225"/>
  <c r="J1226"/>
  <c r="J1227"/>
  <c r="J1228"/>
  <c r="J1229"/>
  <c r="J1230"/>
  <c r="J1231"/>
  <c r="J1232"/>
  <c r="J1233"/>
  <c r="J1234"/>
  <c r="J1235"/>
  <c r="J1236"/>
  <c r="J1237"/>
  <c r="J1238"/>
  <c r="J1239"/>
  <c r="J1240"/>
  <c r="J1241"/>
  <c r="J1242"/>
  <c r="J1243"/>
  <c r="J1244"/>
  <c r="J1245"/>
  <c r="J1246"/>
  <c r="J1247"/>
  <c r="J1248"/>
  <c r="J1249"/>
  <c r="J1250"/>
  <c r="J1251"/>
  <c r="J1252"/>
  <c r="J1253"/>
  <c r="J1254"/>
  <c r="J1255"/>
  <c r="J1256"/>
  <c r="J1257"/>
  <c r="J1258"/>
  <c r="J1259"/>
  <c r="J1260"/>
  <c r="J1261"/>
  <c r="J1262"/>
  <c r="J1263"/>
  <c r="J1264"/>
  <c r="J1265"/>
  <c r="J1266"/>
  <c r="J1267"/>
  <c r="J1268"/>
  <c r="J1269"/>
  <c r="J1270"/>
  <c r="J1271"/>
  <c r="J1272"/>
  <c r="J1273"/>
  <c r="J1274"/>
  <c r="J1275"/>
  <c r="J1276"/>
  <c r="J1277"/>
  <c r="J1278"/>
  <c r="J1279"/>
  <c r="J1280"/>
  <c r="J1281"/>
  <c r="J1282"/>
  <c r="J1283"/>
  <c r="J1284"/>
  <c r="J1285"/>
  <c r="J1286"/>
  <c r="J1287"/>
  <c r="J1288"/>
  <c r="J1289"/>
  <c r="J1290"/>
  <c r="J1291"/>
  <c r="J1292"/>
  <c r="J1293"/>
  <c r="J1294"/>
  <c r="J1295"/>
  <c r="J1296"/>
  <c r="J1297"/>
  <c r="J1298"/>
  <c r="J1299"/>
  <c r="J1300"/>
  <c r="J1301"/>
  <c r="J1302"/>
  <c r="J1303"/>
  <c r="J1304"/>
  <c r="J1305"/>
  <c r="J1306"/>
  <c r="J1307"/>
  <c r="J1308"/>
  <c r="J1309"/>
  <c r="J1310"/>
  <c r="J1311"/>
  <c r="J1312"/>
  <c r="J1313"/>
  <c r="J1314"/>
  <c r="J1315"/>
  <c r="J1316"/>
  <c r="J1317"/>
  <c r="J1318"/>
  <c r="J1319"/>
  <c r="J1320"/>
  <c r="J1321"/>
  <c r="J1322"/>
  <c r="J1323"/>
  <c r="J1324"/>
  <c r="J1325"/>
  <c r="J1326"/>
  <c r="J1327"/>
  <c r="J1328"/>
  <c r="J1329"/>
  <c r="J1330"/>
  <c r="J1331"/>
  <c r="J1332"/>
  <c r="J1333"/>
  <c r="J1334"/>
  <c r="J1335"/>
  <c r="J1336"/>
  <c r="J1337"/>
  <c r="J1338"/>
  <c r="J1339"/>
  <c r="J1340"/>
  <c r="J1341"/>
  <c r="J1342"/>
  <c r="J1343"/>
  <c r="J1344"/>
  <c r="J1345"/>
  <c r="J1346"/>
  <c r="J1347"/>
  <c r="J1348"/>
  <c r="J1349"/>
  <c r="J1350"/>
  <c r="J1351"/>
  <c r="J1352"/>
  <c r="J1353"/>
  <c r="J1354"/>
  <c r="J1355"/>
  <c r="J1356"/>
  <c r="J1357"/>
  <c r="J1358"/>
  <c r="J1359"/>
  <c r="J1360"/>
  <c r="J1361"/>
  <c r="J1362"/>
  <c r="J1363"/>
  <c r="J1364"/>
  <c r="J1365"/>
  <c r="J1366"/>
  <c r="J1367"/>
  <c r="J1368"/>
  <c r="J1369"/>
  <c r="J1370"/>
  <c r="J1371"/>
  <c r="J1372"/>
  <c r="J1373"/>
  <c r="J1374"/>
  <c r="J1375"/>
  <c r="J1376"/>
  <c r="J1377"/>
  <c r="J1378"/>
  <c r="J1379"/>
  <c r="J1380"/>
  <c r="J1381"/>
  <c r="J1382"/>
  <c r="J1383"/>
  <c r="J1384"/>
  <c r="J1385"/>
  <c r="J1386"/>
  <c r="J1387"/>
  <c r="J1388"/>
  <c r="J1389"/>
  <c r="J1390"/>
  <c r="J1391"/>
  <c r="J1392"/>
  <c r="J1393"/>
  <c r="J1394"/>
  <c r="J1395"/>
  <c r="J1396"/>
  <c r="J1397"/>
  <c r="J1398"/>
  <c r="J1399"/>
  <c r="J1400"/>
  <c r="J1401"/>
  <c r="J1402"/>
  <c r="J1403"/>
  <c r="J1404"/>
  <c r="J1405"/>
  <c r="J1406"/>
  <c r="J1407"/>
  <c r="J1408"/>
  <c r="J1409"/>
  <c r="J1410"/>
  <c r="J1411"/>
  <c r="J1412"/>
  <c r="J1413"/>
  <c r="J1414"/>
  <c r="J1415"/>
  <c r="J1416"/>
  <c r="J1417"/>
  <c r="J1418"/>
  <c r="J1419"/>
  <c r="J1420"/>
  <c r="J1421"/>
  <c r="J1422"/>
  <c r="J1423"/>
  <c r="J1424"/>
  <c r="J1425"/>
  <c r="J1426"/>
  <c r="J1427"/>
  <c r="J1428"/>
  <c r="J1429"/>
  <c r="J1430"/>
  <c r="J1431"/>
  <c r="J1432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I2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H2"/>
  <c r="H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901"/>
  <c r="H902"/>
  <c r="H903"/>
  <c r="H904"/>
  <c r="H905"/>
  <c r="H906"/>
  <c r="H907"/>
  <c r="H908"/>
  <c r="H909"/>
  <c r="H910"/>
  <c r="H911"/>
  <c r="H912"/>
  <c r="H913"/>
  <c r="H914"/>
  <c r="H915"/>
  <c r="H916"/>
  <c r="H917"/>
  <c r="H918"/>
  <c r="H919"/>
  <c r="H920"/>
  <c r="H921"/>
  <c r="H922"/>
  <c r="H923"/>
  <c r="H924"/>
  <c r="H925"/>
  <c r="H926"/>
  <c r="H927"/>
  <c r="H928"/>
  <c r="H929"/>
  <c r="H930"/>
  <c r="H931"/>
  <c r="H932"/>
  <c r="H933"/>
  <c r="H934"/>
  <c r="H935"/>
  <c r="H936"/>
  <c r="H937"/>
  <c r="H938"/>
  <c r="H939"/>
  <c r="H940"/>
  <c r="H941"/>
  <c r="H942"/>
  <c r="H943"/>
  <c r="H944"/>
  <c r="H945"/>
  <c r="H946"/>
  <c r="H947"/>
  <c r="H948"/>
  <c r="H949"/>
  <c r="H950"/>
  <c r="H951"/>
  <c r="H952"/>
  <c r="H953"/>
  <c r="H954"/>
  <c r="H955"/>
  <c r="H956"/>
  <c r="H957"/>
  <c r="H958"/>
  <c r="H959"/>
  <c r="H960"/>
  <c r="H961"/>
  <c r="H962"/>
  <c r="H963"/>
  <c r="H964"/>
  <c r="H965"/>
  <c r="H966"/>
  <c r="H967"/>
  <c r="H968"/>
  <c r="H969"/>
  <c r="H970"/>
  <c r="H971"/>
  <c r="H972"/>
  <c r="H973"/>
  <c r="H974"/>
  <c r="H975"/>
  <c r="H976"/>
  <c r="H977"/>
  <c r="H978"/>
  <c r="H979"/>
  <c r="H980"/>
  <c r="H981"/>
  <c r="H982"/>
  <c r="H983"/>
  <c r="H984"/>
  <c r="H985"/>
  <c r="H986"/>
  <c r="H987"/>
  <c r="H988"/>
  <c r="H989"/>
  <c r="H990"/>
  <c r="H991"/>
  <c r="H992"/>
  <c r="H993"/>
  <c r="H994"/>
  <c r="H995"/>
  <c r="H996"/>
  <c r="H997"/>
  <c r="H998"/>
  <c r="H999"/>
  <c r="H1000"/>
  <c r="H1001"/>
  <c r="H1002"/>
  <c r="H1003"/>
  <c r="H1004"/>
  <c r="H1005"/>
  <c r="H1006"/>
  <c r="H1007"/>
  <c r="H1008"/>
  <c r="H1009"/>
  <c r="H1010"/>
  <c r="H1011"/>
  <c r="H1012"/>
  <c r="H1013"/>
  <c r="H1014"/>
  <c r="H1015"/>
  <c r="H1016"/>
  <c r="H1017"/>
  <c r="H1018"/>
  <c r="H1019"/>
  <c r="H1020"/>
  <c r="H1021"/>
  <c r="H1022"/>
  <c r="H1023"/>
  <c r="H1024"/>
  <c r="H1025"/>
  <c r="H1026"/>
  <c r="H1027"/>
  <c r="H1028"/>
  <c r="H1029"/>
  <c r="H1030"/>
  <c r="H1031"/>
  <c r="H1032"/>
  <c r="H1033"/>
  <c r="H1034"/>
  <c r="H1035"/>
  <c r="H1036"/>
  <c r="H1037"/>
  <c r="H1038"/>
  <c r="H1039"/>
  <c r="H1040"/>
  <c r="H1041"/>
  <c r="H1042"/>
  <c r="H1043"/>
  <c r="H1044"/>
  <c r="H1045"/>
  <c r="H1046"/>
  <c r="H1047"/>
  <c r="H1048"/>
  <c r="H1049"/>
  <c r="H1050"/>
  <c r="H1051"/>
  <c r="H1052"/>
  <c r="H1053"/>
  <c r="H1054"/>
  <c r="H1055"/>
  <c r="H1056"/>
  <c r="H1057"/>
  <c r="H1058"/>
  <c r="H1059"/>
  <c r="H1060"/>
  <c r="H1061"/>
  <c r="H1062"/>
  <c r="H1063"/>
  <c r="H1064"/>
  <c r="H1065"/>
  <c r="H1066"/>
  <c r="H1067"/>
  <c r="H1068"/>
  <c r="H1069"/>
  <c r="H1070"/>
  <c r="H1071"/>
  <c r="H1072"/>
  <c r="H1073"/>
  <c r="H1074"/>
  <c r="H1075"/>
  <c r="H1076"/>
  <c r="H1077"/>
  <c r="H1078"/>
  <c r="H1079"/>
  <c r="H1080"/>
  <c r="H1081"/>
  <c r="H1082"/>
  <c r="H1083"/>
  <c r="H1084"/>
  <c r="H1085"/>
  <c r="H1086"/>
  <c r="H1087"/>
  <c r="H1088"/>
  <c r="H1089"/>
  <c r="H1090"/>
  <c r="H1091"/>
  <c r="H1092"/>
  <c r="H1093"/>
  <c r="H1094"/>
  <c r="H1095"/>
  <c r="H1096"/>
  <c r="H1097"/>
  <c r="H1098"/>
  <c r="H1099"/>
  <c r="H1100"/>
  <c r="H1101"/>
  <c r="H1102"/>
  <c r="H1103"/>
  <c r="H1104"/>
  <c r="H1105"/>
  <c r="H1106"/>
  <c r="H1107"/>
  <c r="H1108"/>
  <c r="H1109"/>
  <c r="H1110"/>
  <c r="H1111"/>
  <c r="H1112"/>
  <c r="H1113"/>
  <c r="H1114"/>
  <c r="H1115"/>
  <c r="H1116"/>
  <c r="H1117"/>
  <c r="H1118"/>
  <c r="H1119"/>
  <c r="H1120"/>
  <c r="H1121"/>
  <c r="H1122"/>
  <c r="H1123"/>
  <c r="H1124"/>
  <c r="H1125"/>
  <c r="H1126"/>
  <c r="H1127"/>
  <c r="H1128"/>
  <c r="H1129"/>
  <c r="H1130"/>
  <c r="H1131"/>
  <c r="H1132"/>
  <c r="H1133"/>
  <c r="H1134"/>
  <c r="H1135"/>
  <c r="H1136"/>
  <c r="H1137"/>
  <c r="H1138"/>
  <c r="H1139"/>
  <c r="H1140"/>
  <c r="H1141"/>
  <c r="H1142"/>
  <c r="H1143"/>
  <c r="H1144"/>
  <c r="H1145"/>
  <c r="H1146"/>
  <c r="H1147"/>
  <c r="H1148"/>
  <c r="H1149"/>
  <c r="H1150"/>
  <c r="H1151"/>
  <c r="H1152"/>
  <c r="H1153"/>
  <c r="H1154"/>
  <c r="H1155"/>
  <c r="H1156"/>
  <c r="H1157"/>
  <c r="H1158"/>
  <c r="H1159"/>
  <c r="H1160"/>
  <c r="H1161"/>
  <c r="H1162"/>
  <c r="H1163"/>
  <c r="H1164"/>
  <c r="H1165"/>
  <c r="H1166"/>
  <c r="H1167"/>
  <c r="H1168"/>
  <c r="H1169"/>
  <c r="H1170"/>
  <c r="H1171"/>
  <c r="H1172"/>
  <c r="H1173"/>
  <c r="H1174"/>
  <c r="H1175"/>
  <c r="H1176"/>
  <c r="H1177"/>
  <c r="H1178"/>
  <c r="H1179"/>
  <c r="H1180"/>
  <c r="H1181"/>
  <c r="H1182"/>
  <c r="H1183"/>
  <c r="H1184"/>
  <c r="H1185"/>
  <c r="H1186"/>
  <c r="H1187"/>
  <c r="H1188"/>
  <c r="H1189"/>
  <c r="H1190"/>
  <c r="H1191"/>
  <c r="H1192"/>
  <c r="H1193"/>
  <c r="H1194"/>
  <c r="H1195"/>
  <c r="H1196"/>
  <c r="H1197"/>
  <c r="H1198"/>
  <c r="H1199"/>
  <c r="H1200"/>
  <c r="H1201"/>
  <c r="H1202"/>
  <c r="H1203"/>
  <c r="H1204"/>
  <c r="H1205"/>
  <c r="H1206"/>
  <c r="H1207"/>
  <c r="H1208"/>
  <c r="H1209"/>
  <c r="H1210"/>
  <c r="H1211"/>
  <c r="H1212"/>
  <c r="H1213"/>
  <c r="H1214"/>
  <c r="H1215"/>
  <c r="H1216"/>
  <c r="H1217"/>
  <c r="H1218"/>
  <c r="H1219"/>
  <c r="H1220"/>
  <c r="H1221"/>
  <c r="H1222"/>
  <c r="H1223"/>
  <c r="H1224"/>
  <c r="H1225"/>
  <c r="H1226"/>
  <c r="H1227"/>
  <c r="H1228"/>
  <c r="H1229"/>
  <c r="H1230"/>
  <c r="H1231"/>
  <c r="H1232"/>
  <c r="H1233"/>
  <c r="H1234"/>
  <c r="H1235"/>
  <c r="H1236"/>
  <c r="H1237"/>
  <c r="H1238"/>
  <c r="H1239"/>
  <c r="H1240"/>
  <c r="H1241"/>
  <c r="H1242"/>
  <c r="H1243"/>
  <c r="H1244"/>
  <c r="H1245"/>
  <c r="H1246"/>
  <c r="H1247"/>
  <c r="H1248"/>
  <c r="H1249"/>
  <c r="H1250"/>
  <c r="H1251"/>
  <c r="H1252"/>
  <c r="H1253"/>
  <c r="H1254"/>
  <c r="H1255"/>
  <c r="H1256"/>
  <c r="H1257"/>
  <c r="H1258"/>
  <c r="H1259"/>
  <c r="H1260"/>
  <c r="H1261"/>
  <c r="H1262"/>
  <c r="H1263"/>
  <c r="H1264"/>
  <c r="H1265"/>
  <c r="H1266"/>
  <c r="H1267"/>
  <c r="H1268"/>
  <c r="H1269"/>
  <c r="H1270"/>
  <c r="H1271"/>
  <c r="H1272"/>
  <c r="H1273"/>
  <c r="H1274"/>
  <c r="H1275"/>
  <c r="H1276"/>
  <c r="H1277"/>
  <c r="H1278"/>
  <c r="H1279"/>
  <c r="H1280"/>
  <c r="H1281"/>
  <c r="H1282"/>
  <c r="H1283"/>
  <c r="H1284"/>
  <c r="H1285"/>
  <c r="H1286"/>
  <c r="H1287"/>
  <c r="H1288"/>
  <c r="H1289"/>
  <c r="H1290"/>
  <c r="H1291"/>
  <c r="H1292"/>
  <c r="H1293"/>
  <c r="H1294"/>
  <c r="H1295"/>
  <c r="H1296"/>
  <c r="H1297"/>
  <c r="H1298"/>
  <c r="H1299"/>
  <c r="H1300"/>
  <c r="H1301"/>
  <c r="H1302"/>
  <c r="H1303"/>
  <c r="H1304"/>
  <c r="H1305"/>
  <c r="H1306"/>
  <c r="H1307"/>
  <c r="H1308"/>
  <c r="H1309"/>
  <c r="H1310"/>
  <c r="H1311"/>
  <c r="H1312"/>
  <c r="H1313"/>
  <c r="H1314"/>
  <c r="H1315"/>
  <c r="H1316"/>
  <c r="H1317"/>
  <c r="H1318"/>
  <c r="H1319"/>
  <c r="H1320"/>
  <c r="H1321"/>
  <c r="H1322"/>
  <c r="H1323"/>
  <c r="H1324"/>
  <c r="H1325"/>
  <c r="H1326"/>
  <c r="H1327"/>
  <c r="H1328"/>
  <c r="H1329"/>
  <c r="H1330"/>
  <c r="H1331"/>
  <c r="H1332"/>
  <c r="H1333"/>
  <c r="H1334"/>
  <c r="H1335"/>
  <c r="H1336"/>
  <c r="H1337"/>
  <c r="H1338"/>
  <c r="H1339"/>
  <c r="H1340"/>
  <c r="H1341"/>
  <c r="H1342"/>
  <c r="H1343"/>
  <c r="H1344"/>
  <c r="H1345"/>
  <c r="H1346"/>
  <c r="H1347"/>
  <c r="H1348"/>
  <c r="H1349"/>
  <c r="H1350"/>
  <c r="H1351"/>
  <c r="H1352"/>
  <c r="H1353"/>
  <c r="H1354"/>
  <c r="H1355"/>
  <c r="H1356"/>
  <c r="H1357"/>
  <c r="H1358"/>
  <c r="H1359"/>
  <c r="H1360"/>
  <c r="H1361"/>
  <c r="H1362"/>
  <c r="H1363"/>
  <c r="H1364"/>
  <c r="H1365"/>
  <c r="H1366"/>
  <c r="H1367"/>
  <c r="H1368"/>
  <c r="H1369"/>
  <c r="H1370"/>
  <c r="H1371"/>
  <c r="H1372"/>
  <c r="H1373"/>
  <c r="H1374"/>
  <c r="H1375"/>
  <c r="H1376"/>
  <c r="H1377"/>
  <c r="H1378"/>
  <c r="H1379"/>
  <c r="H1380"/>
  <c r="H1381"/>
  <c r="H1382"/>
  <c r="H1383"/>
  <c r="H1384"/>
  <c r="H1385"/>
  <c r="H1386"/>
  <c r="H1387"/>
  <c r="H1388"/>
  <c r="H1389"/>
  <c r="H1390"/>
  <c r="H1391"/>
  <c r="H1392"/>
  <c r="H1393"/>
  <c r="H1394"/>
  <c r="H1395"/>
  <c r="H1396"/>
  <c r="H1397"/>
  <c r="H1398"/>
  <c r="H1399"/>
  <c r="H1400"/>
  <c r="H1401"/>
  <c r="H1402"/>
  <c r="H1403"/>
  <c r="H1404"/>
  <c r="H1405"/>
  <c r="H1406"/>
  <c r="H1407"/>
  <c r="H1408"/>
  <c r="H1409"/>
  <c r="H1410"/>
  <c r="H1411"/>
  <c r="H1412"/>
  <c r="H1413"/>
  <c r="H1414"/>
  <c r="H1415"/>
  <c r="H1416"/>
  <c r="H1417"/>
  <c r="H1418"/>
  <c r="H1419"/>
  <c r="H1420"/>
  <c r="H1421"/>
  <c r="H1422"/>
  <c r="H1423"/>
  <c r="H1424"/>
  <c r="H1425"/>
  <c r="H1426"/>
  <c r="H1427"/>
  <c r="H1428"/>
  <c r="H1429"/>
  <c r="H1430"/>
  <c r="H1431"/>
  <c r="H1432"/>
  <c r="H1433"/>
  <c r="H1434"/>
  <c r="H1435"/>
  <c r="H1436"/>
  <c r="H1437"/>
  <c r="H1438"/>
  <c r="H1439"/>
  <c r="H1440"/>
  <c r="H1441"/>
  <c r="H1442"/>
  <c r="H1443"/>
  <c r="H1444"/>
  <c r="H1445"/>
  <c r="H1446"/>
  <c r="H1447"/>
  <c r="H1448"/>
  <c r="H1449"/>
  <c r="H1450"/>
  <c r="H1451"/>
  <c r="H1452"/>
  <c r="H1453"/>
  <c r="H1454"/>
  <c r="H1455"/>
  <c r="H1456"/>
  <c r="H1457"/>
  <c r="H1458"/>
  <c r="H1459"/>
  <c r="H1460"/>
  <c r="H1461"/>
  <c r="H1462"/>
  <c r="H1463"/>
  <c r="H1464"/>
  <c r="H1465"/>
  <c r="H1466"/>
  <c r="H1467"/>
  <c r="H1468"/>
  <c r="H1469"/>
  <c r="H1470"/>
  <c r="H1471"/>
  <c r="H1472"/>
  <c r="H1473"/>
  <c r="H1474"/>
  <c r="H1475"/>
  <c r="H1476"/>
  <c r="H1477"/>
  <c r="H1478"/>
  <c r="H1479"/>
  <c r="H1480"/>
  <c r="H1481"/>
  <c r="H1482"/>
  <c r="H1483"/>
  <c r="H1484"/>
  <c r="H1485"/>
  <c r="H1486"/>
  <c r="H1487"/>
  <c r="H1488"/>
  <c r="H1489"/>
  <c r="H1490"/>
  <c r="H1491"/>
  <c r="H1492"/>
  <c r="H1493"/>
  <c r="H1494"/>
  <c r="H1495"/>
  <c r="H1496"/>
  <c r="H1497"/>
  <c r="H1498"/>
  <c r="H1499"/>
  <c r="H1500"/>
  <c r="H1501"/>
  <c r="H1502"/>
  <c r="H1503"/>
  <c r="H1504"/>
  <c r="H1505"/>
  <c r="H1506"/>
  <c r="H1507"/>
  <c r="H1508"/>
  <c r="H1509"/>
  <c r="H1510"/>
  <c r="H1511"/>
  <c r="H1512"/>
  <c r="H1513"/>
  <c r="H1514"/>
  <c r="H1515"/>
  <c r="H1516"/>
  <c r="H1517"/>
  <c r="H1518"/>
  <c r="H1519"/>
  <c r="H1520"/>
  <c r="H1521"/>
  <c r="H1522"/>
  <c r="H1523"/>
  <c r="H1524"/>
  <c r="H1525"/>
  <c r="H1526"/>
  <c r="H1527"/>
  <c r="H1528"/>
  <c r="H1529"/>
  <c r="H1530"/>
  <c r="H1531"/>
  <c r="H1532"/>
  <c r="H1533"/>
  <c r="H1534"/>
  <c r="H1535"/>
  <c r="H1536"/>
  <c r="H1537"/>
  <c r="H1538"/>
  <c r="H1539"/>
  <c r="H1540"/>
  <c r="H1541"/>
  <c r="H1542"/>
  <c r="H1543"/>
  <c r="H1544"/>
  <c r="H1545"/>
  <c r="H1546"/>
  <c r="H1547"/>
  <c r="H1548"/>
  <c r="H1549"/>
  <c r="H1550"/>
  <c r="H1551"/>
  <c r="H1552"/>
  <c r="H1553"/>
  <c r="H1554"/>
  <c r="H1555"/>
  <c r="H1556"/>
  <c r="H1557"/>
  <c r="H1558"/>
  <c r="H1559"/>
  <c r="H1560"/>
  <c r="H1561"/>
  <c r="H1562"/>
  <c r="H1563"/>
  <c r="H1564"/>
  <c r="H1565"/>
  <c r="H1566"/>
  <c r="H1567"/>
  <c r="H1568"/>
  <c r="H1569"/>
  <c r="H1570"/>
  <c r="H1571"/>
  <c r="H1572"/>
  <c r="H1573"/>
  <c r="H1574"/>
  <c r="H1575"/>
  <c r="H1576"/>
  <c r="H1577"/>
  <c r="H1578"/>
  <c r="H1579"/>
  <c r="H1580"/>
  <c r="H1581"/>
  <c r="H1582"/>
  <c r="H1583"/>
  <c r="H1584"/>
  <c r="H1585"/>
  <c r="H1586"/>
  <c r="H1587"/>
  <c r="H1588"/>
  <c r="H1589"/>
  <c r="H1590"/>
  <c r="H1591"/>
  <c r="H1592"/>
  <c r="H1593"/>
  <c r="H1594"/>
  <c r="H1595"/>
  <c r="H1596"/>
  <c r="H1597"/>
  <c r="H1598"/>
  <c r="H1599"/>
  <c r="H1600"/>
  <c r="H1601"/>
  <c r="H1602"/>
  <c r="H1603"/>
  <c r="H1604"/>
  <c r="H1605"/>
  <c r="H1606"/>
  <c r="H1607"/>
  <c r="H1608"/>
  <c r="H1609"/>
  <c r="H1610"/>
  <c r="H1611"/>
  <c r="H1612"/>
  <c r="H1613"/>
  <c r="H1614"/>
  <c r="H1615"/>
  <c r="H1616"/>
  <c r="H1617"/>
  <c r="H1618"/>
  <c r="H1619"/>
  <c r="H1620"/>
  <c r="H1621"/>
  <c r="H1622"/>
  <c r="H1623"/>
  <c r="H1624"/>
  <c r="H1625"/>
  <c r="H1626"/>
  <c r="H1627"/>
  <c r="H1628"/>
  <c r="H1629"/>
  <c r="H1630"/>
  <c r="H1631"/>
  <c r="H1632"/>
  <c r="H1633"/>
  <c r="H1634"/>
  <c r="H1635"/>
  <c r="H1636"/>
  <c r="H1637"/>
  <c r="H1638"/>
  <c r="H1639"/>
  <c r="H1640"/>
  <c r="H1641"/>
  <c r="H1642"/>
  <c r="H1643"/>
  <c r="H1644"/>
  <c r="H1645"/>
  <c r="H1646"/>
  <c r="H1647"/>
  <c r="H1648"/>
  <c r="H1649"/>
  <c r="H1650"/>
  <c r="H1651"/>
  <c r="H1652"/>
  <c r="H1653"/>
  <c r="H1654"/>
  <c r="H1655"/>
  <c r="H1656"/>
  <c r="H1657"/>
  <c r="H1658"/>
  <c r="H1659"/>
  <c r="H1660"/>
  <c r="H1661"/>
  <c r="H1662"/>
  <c r="H1663"/>
  <c r="H1664"/>
  <c r="H1665"/>
  <c r="H1666"/>
  <c r="H1667"/>
  <c r="H1668"/>
  <c r="H1669"/>
  <c r="H1670"/>
  <c r="H1671"/>
  <c r="H1672"/>
  <c r="H1673"/>
  <c r="H1674"/>
  <c r="H1675"/>
  <c r="H1676"/>
  <c r="H1677"/>
  <c r="H1678"/>
  <c r="H1679"/>
  <c r="H1680"/>
  <c r="H1681"/>
  <c r="H1682"/>
  <c r="H1683"/>
  <c r="H1684"/>
  <c r="H1685"/>
  <c r="H1686"/>
  <c r="H1687"/>
  <c r="H1688"/>
  <c r="H1689"/>
  <c r="H1690"/>
  <c r="H1691"/>
  <c r="H1692"/>
  <c r="H1693"/>
  <c r="H1694"/>
  <c r="H1695"/>
  <c r="H1696"/>
  <c r="H1697"/>
  <c r="H1698"/>
  <c r="H1699"/>
  <c r="H1700"/>
  <c r="H1701"/>
  <c r="H1702"/>
  <c r="H1703"/>
  <c r="H1704"/>
  <c r="H1705"/>
  <c r="H1706"/>
  <c r="H1707"/>
  <c r="H1708"/>
  <c r="H1709"/>
  <c r="H1710"/>
  <c r="H1711"/>
  <c r="H1712"/>
  <c r="H1713"/>
  <c r="H1714"/>
  <c r="H1715"/>
  <c r="H1716"/>
  <c r="H1717"/>
  <c r="H1718"/>
  <c r="H1719"/>
  <c r="H1720"/>
  <c r="H1721"/>
  <c r="H1722"/>
  <c r="H1723"/>
  <c r="H1724"/>
  <c r="H1725"/>
  <c r="H1726"/>
  <c r="H1727"/>
  <c r="H1728"/>
  <c r="H1729"/>
  <c r="H1730"/>
  <c r="H1731"/>
  <c r="H1732"/>
  <c r="H1733"/>
  <c r="H1734"/>
  <c r="H1735"/>
  <c r="H1736"/>
  <c r="H1737"/>
  <c r="H1738"/>
  <c r="H1739"/>
  <c r="H1740"/>
  <c r="H1741"/>
  <c r="H1742"/>
  <c r="H1743"/>
  <c r="H1744"/>
  <c r="H1745"/>
  <c r="H1746"/>
  <c r="H1747"/>
  <c r="H1748"/>
  <c r="H1749"/>
  <c r="H1750"/>
  <c r="H1751"/>
  <c r="H1752"/>
  <c r="H1753"/>
  <c r="H1754"/>
  <c r="H1755"/>
  <c r="H1756"/>
  <c r="H1757"/>
  <c r="H1758"/>
  <c r="H1759"/>
  <c r="H1760"/>
  <c r="H1761"/>
  <c r="H1762"/>
  <c r="H1763"/>
  <c r="H1764"/>
  <c r="H1765"/>
  <c r="H1766"/>
  <c r="H1767"/>
  <c r="H1768"/>
  <c r="H1769"/>
  <c r="H1770"/>
  <c r="H1771"/>
  <c r="H1772"/>
  <c r="H1773"/>
  <c r="H1774"/>
  <c r="H1775"/>
  <c r="H1776"/>
  <c r="H1777"/>
  <c r="H1778"/>
  <c r="H1779"/>
  <c r="H1780"/>
  <c r="H1781"/>
  <c r="H1782"/>
  <c r="H1783"/>
  <c r="H1784"/>
  <c r="H1785"/>
  <c r="H1786"/>
  <c r="H1787"/>
  <c r="H1788"/>
  <c r="H1789"/>
  <c r="H1790"/>
  <c r="H1791"/>
  <c r="H1792"/>
  <c r="H1793"/>
  <c r="H1794"/>
  <c r="H1795"/>
  <c r="H1796"/>
  <c r="H1797"/>
  <c r="H1798"/>
  <c r="H1799"/>
  <c r="H1800"/>
  <c r="H1801"/>
  <c r="H1802"/>
  <c r="H1803"/>
  <c r="H1804"/>
  <c r="H1805"/>
  <c r="H1806"/>
  <c r="H1807"/>
  <c r="H1808"/>
  <c r="H1809"/>
  <c r="H1810"/>
  <c r="H1811"/>
  <c r="H1812"/>
  <c r="H1813"/>
  <c r="H1814"/>
  <c r="H1815"/>
  <c r="H1816"/>
  <c r="H1817"/>
  <c r="H1818"/>
  <c r="H1819"/>
  <c r="H1820"/>
  <c r="H1821"/>
  <c r="H1822"/>
  <c r="H1823"/>
  <c r="H1824"/>
  <c r="H1825"/>
  <c r="H1826"/>
  <c r="H1827"/>
  <c r="H1828"/>
  <c r="H1829"/>
  <c r="H1830"/>
  <c r="H1831"/>
  <c r="H1832"/>
  <c r="H1833"/>
  <c r="H1834"/>
  <c r="H1835"/>
  <c r="H1836"/>
  <c r="H1837"/>
  <c r="H1838"/>
  <c r="H1839"/>
  <c r="H1840"/>
  <c r="H1841"/>
  <c r="H1842"/>
  <c r="H1843"/>
  <c r="H1844"/>
  <c r="H1845"/>
  <c r="H1846"/>
  <c r="H1847"/>
  <c r="H1848"/>
  <c r="H1849"/>
  <c r="H1850"/>
  <c r="H1851"/>
  <c r="H1852"/>
  <c r="H1853"/>
  <c r="H1854"/>
  <c r="H1855"/>
  <c r="H1856"/>
  <c r="H1857"/>
  <c r="H1858"/>
  <c r="H1859"/>
  <c r="H1860"/>
  <c r="H1861"/>
  <c r="H1862"/>
  <c r="H1863"/>
  <c r="H1864"/>
  <c r="H1865"/>
  <c r="H1866"/>
  <c r="H1867"/>
  <c r="H1868"/>
  <c r="H1869"/>
  <c r="H1870"/>
  <c r="H1871"/>
  <c r="H1872"/>
  <c r="H1873"/>
  <c r="H1874"/>
  <c r="H1875"/>
  <c r="H1876"/>
  <c r="H1877"/>
  <c r="H1878"/>
  <c r="H1879"/>
  <c r="H1880"/>
  <c r="H1881"/>
  <c r="H1882"/>
  <c r="H1883"/>
  <c r="H1884"/>
  <c r="H1885"/>
  <c r="H1886"/>
  <c r="H1887"/>
  <c r="H1888"/>
  <c r="H1889"/>
  <c r="H1890"/>
  <c r="H1891"/>
  <c r="H1892"/>
  <c r="H1893"/>
  <c r="H1894"/>
  <c r="H1895"/>
  <c r="H1896"/>
  <c r="H1897"/>
  <c r="H1898"/>
  <c r="H1899"/>
  <c r="H1900"/>
  <c r="H1901"/>
  <c r="H1902"/>
  <c r="H1903"/>
  <c r="H1904"/>
  <c r="H1905"/>
  <c r="H1906"/>
  <c r="H1907"/>
  <c r="H1908"/>
  <c r="H1909"/>
  <c r="H1910"/>
  <c r="H1911"/>
  <c r="H1912"/>
  <c r="H1913"/>
  <c r="H1914"/>
  <c r="H1915"/>
  <c r="H1916"/>
  <c r="H1917"/>
  <c r="H1918"/>
  <c r="H1919"/>
  <c r="H1920"/>
  <c r="H1921"/>
  <c r="H1922"/>
  <c r="H1923"/>
  <c r="H1924"/>
  <c r="H1925"/>
  <c r="H1926"/>
  <c r="H1927"/>
  <c r="H1928"/>
  <c r="H1929"/>
  <c r="H1930"/>
  <c r="H1931"/>
  <c r="H1932"/>
  <c r="H1933"/>
  <c r="H1934"/>
  <c r="H1935"/>
  <c r="H1936"/>
  <c r="H1937"/>
  <c r="H1938"/>
  <c r="H1939"/>
  <c r="H1940"/>
  <c r="H1941"/>
  <c r="H1942"/>
  <c r="H1943"/>
  <c r="H1944"/>
  <c r="H1945"/>
  <c r="H1946"/>
  <c r="H1947"/>
  <c r="H1948"/>
  <c r="H1949"/>
  <c r="H1950"/>
  <c r="H1951"/>
  <c r="H1952"/>
  <c r="H1953"/>
  <c r="H1954"/>
  <c r="H1955"/>
  <c r="H1956"/>
  <c r="H1957"/>
  <c r="H1958"/>
  <c r="H1959"/>
  <c r="H1960"/>
  <c r="H1961"/>
  <c r="H1962"/>
  <c r="H1963"/>
  <c r="H1964"/>
  <c r="H1965"/>
  <c r="H1966"/>
  <c r="H1967"/>
  <c r="H1968"/>
  <c r="H1969"/>
  <c r="H1970"/>
  <c r="H1971"/>
  <c r="H1972"/>
  <c r="H1973"/>
  <c r="H1974"/>
  <c r="H1975"/>
  <c r="H1976"/>
  <c r="H1977"/>
  <c r="H1978"/>
  <c r="H1979"/>
  <c r="H1980"/>
  <c r="H1981"/>
  <c r="H1982"/>
  <c r="H1983"/>
  <c r="H1984"/>
  <c r="H1985"/>
  <c r="H1986"/>
  <c r="H1987"/>
  <c r="H1988"/>
  <c r="H1989"/>
  <c r="H1990"/>
  <c r="H1991"/>
  <c r="H1992"/>
  <c r="H1993"/>
  <c r="H1994"/>
  <c r="H1995"/>
  <c r="H1996"/>
  <c r="H1997"/>
  <c r="H1998"/>
  <c r="H1999"/>
  <c r="H2000"/>
  <c r="G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/>
  <c r="G1937"/>
  <c r="G1938"/>
  <c r="G1939"/>
  <c r="G1940"/>
  <c r="G1941"/>
  <c r="G1942"/>
  <c r="G1943"/>
  <c r="G1944"/>
  <c r="G1945"/>
  <c r="G1946"/>
  <c r="G1947"/>
  <c r="G1948"/>
  <c r="G1949"/>
  <c r="G1950"/>
  <c r="G1951"/>
  <c r="G1952"/>
  <c r="G1953"/>
  <c r="G1954"/>
  <c r="G1955"/>
  <c r="G1956"/>
  <c r="G1957"/>
  <c r="G1958"/>
  <c r="G1959"/>
  <c r="G1960"/>
  <c r="G1961"/>
  <c r="G1962"/>
  <c r="G1963"/>
  <c r="G1964"/>
  <c r="G1965"/>
  <c r="G1966"/>
  <c r="G1967"/>
  <c r="G1968"/>
  <c r="G1969"/>
  <c r="G1970"/>
  <c r="G1971"/>
  <c r="G1972"/>
  <c r="G1973"/>
  <c r="G1974"/>
  <c r="G1975"/>
  <c r="G1976"/>
  <c r="G1977"/>
  <c r="G1978"/>
  <c r="G1979"/>
  <c r="G1980"/>
  <c r="G1981"/>
  <c r="G1982"/>
  <c r="G1983"/>
  <c r="G1984"/>
  <c r="G1985"/>
  <c r="G1986"/>
  <c r="G1987"/>
  <c r="G1988"/>
  <c r="G1989"/>
  <c r="G1990"/>
  <c r="G1991"/>
  <c r="G1992"/>
  <c r="G1993"/>
  <c r="G1994"/>
  <c r="G1995"/>
  <c r="G1996"/>
  <c r="G1997"/>
  <c r="G1998"/>
  <c r="G1999"/>
  <c r="G2000"/>
  <c r="F2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D2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1104"/>
  <c r="D1105"/>
  <c r="D1106"/>
  <c r="D1107"/>
  <c r="D1108"/>
  <c r="D1109"/>
  <c r="D1110"/>
  <c r="D1111"/>
  <c r="D1112"/>
  <c r="D1113"/>
  <c r="D1114"/>
  <c r="D1115"/>
  <c r="D1116"/>
  <c r="D1117"/>
  <c r="D1118"/>
  <c r="D1119"/>
  <c r="D1120"/>
  <c r="D1121"/>
  <c r="D1122"/>
  <c r="D1123"/>
  <c r="D1124"/>
  <c r="D1125"/>
  <c r="D1126"/>
  <c r="D1127"/>
  <c r="D1128"/>
  <c r="D1129"/>
  <c r="D1130"/>
  <c r="D1131"/>
  <c r="D1132"/>
  <c r="D1133"/>
  <c r="D1134"/>
  <c r="D1135"/>
  <c r="D1136"/>
  <c r="D1137"/>
  <c r="D1138"/>
  <c r="D1139"/>
  <c r="D1140"/>
  <c r="D1141"/>
  <c r="D1142"/>
  <c r="D1143"/>
  <c r="D1144"/>
  <c r="D1145"/>
  <c r="D1146"/>
  <c r="D1147"/>
  <c r="D1148"/>
  <c r="D1149"/>
  <c r="D1150"/>
  <c r="D1151"/>
  <c r="D1152"/>
  <c r="D1153"/>
  <c r="D1154"/>
  <c r="D1155"/>
  <c r="D1156"/>
  <c r="D1157"/>
  <c r="D1158"/>
  <c r="D1159"/>
  <c r="D1160"/>
  <c r="D1161"/>
  <c r="D1162"/>
  <c r="D1163"/>
  <c r="D1164"/>
  <c r="D1165"/>
  <c r="D1166"/>
  <c r="D1167"/>
  <c r="D1168"/>
  <c r="D1169"/>
  <c r="D1170"/>
  <c r="D1171"/>
  <c r="D1172"/>
  <c r="D1173"/>
  <c r="D1174"/>
  <c r="D1175"/>
  <c r="D1176"/>
  <c r="D1177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C2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4"/>
  <c r="C1025"/>
  <c r="C1026"/>
  <c r="C1027"/>
  <c r="C1028"/>
  <c r="C1029"/>
  <c r="C1030"/>
  <c r="C1031"/>
  <c r="C1032"/>
  <c r="C1033"/>
  <c r="C1034"/>
  <c r="C1035"/>
  <c r="C1036"/>
  <c r="C1037"/>
  <c r="C1038"/>
  <c r="C1039"/>
  <c r="C1040"/>
  <c r="C1041"/>
  <c r="C1042"/>
  <c r="C1043"/>
  <c r="C1044"/>
  <c r="C1045"/>
  <c r="C1046"/>
  <c r="C1047"/>
  <c r="C1048"/>
  <c r="C1049"/>
  <c r="C1050"/>
  <c r="C1051"/>
  <c r="C1052"/>
  <c r="C1053"/>
  <c r="C1054"/>
  <c r="C1055"/>
  <c r="C1056"/>
  <c r="C1057"/>
  <c r="C1058"/>
  <c r="C1059"/>
  <c r="C1060"/>
  <c r="C1061"/>
  <c r="C1062"/>
  <c r="C1063"/>
  <c r="C1064"/>
  <c r="C1065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2"/>
  <c r="C1083"/>
  <c r="C1084"/>
  <c r="C1085"/>
  <c r="C1086"/>
  <c r="C1087"/>
  <c r="C1088"/>
  <c r="C1089"/>
  <c r="C1090"/>
  <c r="C1091"/>
  <c r="C1092"/>
  <c r="C1093"/>
  <c r="C1094"/>
  <c r="C1095"/>
  <c r="C1096"/>
  <c r="C1097"/>
  <c r="C1098"/>
  <c r="C1099"/>
  <c r="C1100"/>
  <c r="C1101"/>
  <c r="C1102"/>
  <c r="C1103"/>
  <c r="C1104"/>
  <c r="C1105"/>
  <c r="C1106"/>
  <c r="C1107"/>
  <c r="C1108"/>
  <c r="C1109"/>
  <c r="C1110"/>
  <c r="C1111"/>
  <c r="C1112"/>
  <c r="C1113"/>
  <c r="C1114"/>
  <c r="C1115"/>
  <c r="C1116"/>
  <c r="C1117"/>
  <c r="C1118"/>
  <c r="C1119"/>
  <c r="C1120"/>
  <c r="C1121"/>
  <c r="C1122"/>
  <c r="C1123"/>
  <c r="C1124"/>
  <c r="C1125"/>
  <c r="C1126"/>
  <c r="C1127"/>
  <c r="C1128"/>
  <c r="C1129"/>
  <c r="C1130"/>
  <c r="C1131"/>
  <c r="C1132"/>
  <c r="C1133"/>
  <c r="C1134"/>
  <c r="C1135"/>
  <c r="C1136"/>
  <c r="C1137"/>
  <c r="C1138"/>
  <c r="C1139"/>
  <c r="C1140"/>
  <c r="C1141"/>
  <c r="C1142"/>
  <c r="C1143"/>
  <c r="C1144"/>
  <c r="C1145"/>
  <c r="C1146"/>
  <c r="C1147"/>
  <c r="C1148"/>
  <c r="C1149"/>
  <c r="C1150"/>
  <c r="C1151"/>
  <c r="C1152"/>
  <c r="C1153"/>
  <c r="C1154"/>
  <c r="C1155"/>
  <c r="C1156"/>
  <c r="C1157"/>
  <c r="C1158"/>
  <c r="C1159"/>
  <c r="C1160"/>
  <c r="C1161"/>
  <c r="C1162"/>
  <c r="C1163"/>
  <c r="C1164"/>
  <c r="C1165"/>
  <c r="C1166"/>
  <c r="C1167"/>
  <c r="C1168"/>
  <c r="C1169"/>
  <c r="C1170"/>
  <c r="C1171"/>
  <c r="C1172"/>
  <c r="C1173"/>
  <c r="C1174"/>
  <c r="C1175"/>
  <c r="C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276"/>
  <c r="C1277"/>
  <c r="C1278"/>
  <c r="C1279"/>
  <c r="C1280"/>
  <c r="C1281"/>
  <c r="C1282"/>
  <c r="C1283"/>
  <c r="C1284"/>
  <c r="C1285"/>
  <c r="C1286"/>
  <c r="C1287"/>
  <c r="C1288"/>
  <c r="C1289"/>
  <c r="C1290"/>
  <c r="C1291"/>
  <c r="C1292"/>
  <c r="C1293"/>
  <c r="C1294"/>
  <c r="C1295"/>
  <c r="C1296"/>
  <c r="C1297"/>
  <c r="C1298"/>
  <c r="C1299"/>
  <c r="C1300"/>
  <c r="C1301"/>
  <c r="C1302"/>
  <c r="C1303"/>
  <c r="C1304"/>
  <c r="C1305"/>
  <c r="C1306"/>
  <c r="C1307"/>
  <c r="C1308"/>
  <c r="C1309"/>
  <c r="C1310"/>
  <c r="C1311"/>
  <c r="C1312"/>
  <c r="C1313"/>
  <c r="C1314"/>
  <c r="C1315"/>
  <c r="C1316"/>
  <c r="C1317"/>
  <c r="C1318"/>
  <c r="C1319"/>
  <c r="C1320"/>
  <c r="C1321"/>
  <c r="C1322"/>
  <c r="C1323"/>
  <c r="C1324"/>
  <c r="C1325"/>
  <c r="C1326"/>
  <c r="C1327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49"/>
  <c r="C1350"/>
  <c r="C1351"/>
  <c r="C1352"/>
  <c r="C1353"/>
  <c r="C1354"/>
  <c r="C1355"/>
  <c r="C1356"/>
  <c r="C1357"/>
  <c r="C1358"/>
  <c r="C1359"/>
  <c r="C1360"/>
  <c r="C1361"/>
  <c r="C1362"/>
  <c r="C1363"/>
  <c r="C1364"/>
  <c r="C1365"/>
  <c r="C1366"/>
  <c r="C1367"/>
  <c r="C1368"/>
  <c r="C1369"/>
  <c r="C1370"/>
  <c r="C1371"/>
  <c r="C1372"/>
  <c r="C1373"/>
  <c r="C1374"/>
  <c r="C1375"/>
  <c r="C1376"/>
  <c r="C1377"/>
  <c r="C1378"/>
  <c r="C1379"/>
  <c r="C1380"/>
  <c r="C1381"/>
  <c r="C1382"/>
  <c r="C1383"/>
  <c r="C1384"/>
  <c r="C1385"/>
  <c r="C1386"/>
  <c r="C1387"/>
  <c r="C1388"/>
  <c r="C1389"/>
  <c r="C1390"/>
  <c r="C1391"/>
  <c r="C1392"/>
  <c r="C1393"/>
  <c r="C1394"/>
  <c r="C1395"/>
  <c r="C1396"/>
  <c r="C1397"/>
  <c r="C1398"/>
  <c r="C1399"/>
  <c r="C1400"/>
  <c r="C1401"/>
  <c r="C1402"/>
  <c r="C1403"/>
  <c r="C1404"/>
  <c r="C1405"/>
  <c r="C1406"/>
  <c r="C1407"/>
  <c r="C1408"/>
  <c r="C1409"/>
  <c r="C1410"/>
  <c r="C1411"/>
  <c r="C1412"/>
  <c r="C1413"/>
  <c r="C1414"/>
  <c r="C1415"/>
  <c r="C1416"/>
  <c r="C1417"/>
  <c r="C1418"/>
  <c r="C1419"/>
  <c r="C1420"/>
  <c r="C1421"/>
  <c r="C1422"/>
  <c r="C1423"/>
  <c r="C1424"/>
  <c r="C1425"/>
  <c r="C1426"/>
  <c r="C1427"/>
  <c r="C1428"/>
  <c r="C1429"/>
  <c r="C1430"/>
  <c r="C1431"/>
  <c r="C1432"/>
  <c r="C1433"/>
  <c r="C1434"/>
  <c r="C1435"/>
  <c r="C1436"/>
  <c r="C1437"/>
  <c r="C1438"/>
  <c r="C1439"/>
  <c r="C1440"/>
  <c r="C1441"/>
  <c r="C1442"/>
  <c r="C1443"/>
  <c r="C1444"/>
  <c r="C1445"/>
  <c r="C1446"/>
  <c r="C1447"/>
  <c r="C1448"/>
  <c r="C1449"/>
  <c r="C1450"/>
  <c r="C1451"/>
  <c r="C1452"/>
  <c r="C1453"/>
  <c r="C1454"/>
  <c r="C1455"/>
  <c r="C1456"/>
  <c r="C1457"/>
  <c r="C1458"/>
  <c r="C1459"/>
  <c r="C1460"/>
  <c r="C1461"/>
  <c r="C1462"/>
  <c r="C1463"/>
  <c r="C1464"/>
  <c r="C1465"/>
  <c r="C1466"/>
  <c r="C1467"/>
  <c r="C1468"/>
  <c r="C1469"/>
  <c r="C1470"/>
  <c r="C1471"/>
  <c r="C1472"/>
  <c r="C1473"/>
  <c r="C1474"/>
  <c r="C1475"/>
  <c r="C1476"/>
  <c r="C1477"/>
  <c r="C1478"/>
  <c r="C1479"/>
  <c r="C1480"/>
  <c r="C1481"/>
  <c r="C1482"/>
  <c r="C1483"/>
  <c r="C1484"/>
  <c r="C1485"/>
  <c r="C1486"/>
  <c r="C1487"/>
  <c r="C1488"/>
  <c r="C1489"/>
  <c r="C1490"/>
  <c r="C1491"/>
  <c r="C1492"/>
  <c r="C1493"/>
  <c r="C1494"/>
  <c r="C1495"/>
  <c r="C1496"/>
  <c r="C1497"/>
  <c r="C1498"/>
  <c r="C1499"/>
  <c r="C1500"/>
  <c r="C1501"/>
  <c r="C1502"/>
  <c r="C1503"/>
  <c r="C1504"/>
  <c r="C1505"/>
  <c r="C1506"/>
  <c r="C1507"/>
  <c r="C1508"/>
  <c r="C1509"/>
  <c r="C1510"/>
  <c r="C1511"/>
  <c r="C1512"/>
  <c r="C1513"/>
  <c r="C1514"/>
  <c r="C1515"/>
  <c r="C1516"/>
  <c r="C1517"/>
  <c r="C1518"/>
  <c r="C1519"/>
  <c r="C1520"/>
  <c r="C1521"/>
  <c r="C1522"/>
  <c r="C1523"/>
  <c r="C1524"/>
  <c r="C1525"/>
  <c r="C1526"/>
  <c r="C1527"/>
  <c r="C1528"/>
  <c r="C1529"/>
  <c r="C1530"/>
  <c r="C1531"/>
  <c r="C1532"/>
  <c r="C1533"/>
  <c r="C1534"/>
  <c r="C1535"/>
  <c r="C1536"/>
  <c r="C1537"/>
  <c r="C1538"/>
  <c r="C1539"/>
  <c r="C1540"/>
  <c r="C1541"/>
  <c r="C1542"/>
  <c r="C1543"/>
  <c r="C1544"/>
  <c r="C1545"/>
  <c r="C1546"/>
  <c r="C1547"/>
  <c r="C1548"/>
  <c r="C1549"/>
  <c r="C1550"/>
  <c r="C1551"/>
  <c r="C1552"/>
  <c r="C1553"/>
  <c r="C1554"/>
  <c r="C1555"/>
  <c r="C1556"/>
  <c r="C1557"/>
  <c r="C1558"/>
  <c r="C1559"/>
  <c r="C1560"/>
  <c r="C1561"/>
  <c r="C1562"/>
  <c r="C1563"/>
  <c r="C1564"/>
  <c r="C1565"/>
  <c r="C1566"/>
  <c r="C1567"/>
  <c r="C1568"/>
  <c r="C1569"/>
  <c r="C1570"/>
  <c r="C1571"/>
  <c r="C1572"/>
  <c r="C1573"/>
  <c r="C1574"/>
  <c r="C1575"/>
  <c r="C1576"/>
  <c r="C1577"/>
  <c r="C1578"/>
  <c r="C1579"/>
  <c r="C1580"/>
  <c r="C1581"/>
  <c r="C1582"/>
  <c r="C1583"/>
  <c r="C1584"/>
  <c r="C1585"/>
  <c r="C1586"/>
  <c r="C1587"/>
  <c r="C1588"/>
  <c r="C1589"/>
  <c r="C1590"/>
  <c r="C1591"/>
  <c r="C1592"/>
  <c r="C1593"/>
  <c r="C1594"/>
  <c r="C1595"/>
  <c r="C1596"/>
  <c r="C1597"/>
  <c r="C1598"/>
  <c r="C1599"/>
  <c r="C1600"/>
  <c r="C1601"/>
  <c r="C1602"/>
  <c r="C1603"/>
  <c r="C1604"/>
  <c r="C1605"/>
  <c r="C1606"/>
  <c r="C1607"/>
  <c r="C1608"/>
  <c r="C1609"/>
  <c r="C1610"/>
  <c r="C1611"/>
  <c r="C1612"/>
  <c r="C1613"/>
  <c r="C1614"/>
  <c r="C1615"/>
  <c r="C1616"/>
  <c r="C1617"/>
  <c r="C1618"/>
  <c r="C1619"/>
  <c r="C1620"/>
  <c r="C1621"/>
  <c r="C1622"/>
  <c r="C1623"/>
  <c r="C1624"/>
  <c r="C1625"/>
  <c r="C1626"/>
  <c r="C1627"/>
  <c r="C1628"/>
  <c r="C1629"/>
  <c r="C1630"/>
  <c r="C1631"/>
  <c r="C1632"/>
  <c r="C1633"/>
  <c r="C1634"/>
  <c r="C1635"/>
  <c r="C1636"/>
  <c r="C1637"/>
  <c r="C1638"/>
  <c r="C1639"/>
  <c r="C1640"/>
  <c r="C1641"/>
  <c r="C1642"/>
  <c r="C1643"/>
  <c r="C1644"/>
  <c r="C1645"/>
  <c r="C1646"/>
  <c r="C1647"/>
  <c r="C1648"/>
  <c r="C1649"/>
  <c r="C1650"/>
  <c r="C1651"/>
  <c r="C1652"/>
  <c r="C1653"/>
  <c r="C1654"/>
  <c r="C1655"/>
  <c r="C1656"/>
  <c r="C1657"/>
  <c r="C1658"/>
  <c r="C1659"/>
  <c r="C1660"/>
  <c r="C1661"/>
  <c r="C1662"/>
  <c r="C1663"/>
  <c r="C1664"/>
  <c r="C1665"/>
  <c r="C1666"/>
  <c r="C1667"/>
  <c r="C1668"/>
  <c r="C1669"/>
  <c r="C1670"/>
  <c r="C1671"/>
  <c r="C1672"/>
  <c r="C1673"/>
  <c r="C1674"/>
  <c r="C1675"/>
  <c r="C1676"/>
  <c r="C1677"/>
  <c r="C1678"/>
  <c r="C1679"/>
  <c r="C1680"/>
  <c r="C1681"/>
  <c r="C1682"/>
  <c r="C1683"/>
  <c r="C1684"/>
  <c r="C1685"/>
  <c r="C1686"/>
  <c r="C1687"/>
  <c r="C1688"/>
  <c r="C1689"/>
  <c r="C1690"/>
  <c r="C1691"/>
  <c r="C1692"/>
  <c r="C1693"/>
  <c r="C1694"/>
  <c r="C1695"/>
  <c r="C1696"/>
  <c r="C1697"/>
  <c r="C1698"/>
  <c r="C1699"/>
  <c r="C1700"/>
  <c r="C1701"/>
  <c r="C1702"/>
  <c r="C1703"/>
  <c r="C1704"/>
  <c r="C1705"/>
  <c r="C1706"/>
  <c r="C1707"/>
  <c r="C1708"/>
  <c r="C1709"/>
  <c r="C1710"/>
  <c r="C1711"/>
  <c r="C1712"/>
  <c r="C1713"/>
  <c r="C1714"/>
  <c r="C1715"/>
  <c r="C1716"/>
  <c r="C1717"/>
  <c r="C1718"/>
  <c r="C1719"/>
  <c r="C1720"/>
  <c r="C1721"/>
  <c r="C1722"/>
  <c r="C1723"/>
  <c r="C1724"/>
  <c r="C1725"/>
  <c r="C1726"/>
  <c r="C1727"/>
  <c r="C1728"/>
  <c r="C1729"/>
  <c r="C1730"/>
  <c r="C1731"/>
  <c r="C1732"/>
  <c r="C1733"/>
  <c r="C1734"/>
  <c r="C1735"/>
  <c r="C1736"/>
  <c r="C1737"/>
  <c r="C1738"/>
  <c r="C1739"/>
  <c r="C1740"/>
  <c r="C1741"/>
  <c r="C1742"/>
  <c r="C1743"/>
  <c r="C1744"/>
  <c r="C1745"/>
  <c r="C1746"/>
  <c r="C1747"/>
  <c r="C1748"/>
  <c r="C1749"/>
  <c r="C1750"/>
  <c r="C1751"/>
  <c r="C1752"/>
  <c r="C1753"/>
  <c r="C1754"/>
  <c r="C1755"/>
  <c r="C1756"/>
  <c r="C1757"/>
  <c r="C1758"/>
  <c r="C1759"/>
  <c r="C1760"/>
  <c r="C1761"/>
  <c r="C1762"/>
  <c r="C1763"/>
  <c r="C1764"/>
  <c r="C1765"/>
  <c r="C1766"/>
  <c r="C1767"/>
  <c r="C1768"/>
  <c r="C1769"/>
  <c r="C1770"/>
  <c r="C1771"/>
  <c r="C1772"/>
  <c r="C1773"/>
  <c r="C1774"/>
  <c r="C1775"/>
  <c r="C1776"/>
  <c r="C1777"/>
  <c r="C1778"/>
  <c r="C1779"/>
  <c r="C1780"/>
  <c r="C1781"/>
  <c r="C1782"/>
  <c r="C1783"/>
  <c r="C1784"/>
  <c r="C1785"/>
  <c r="C1786"/>
  <c r="C1787"/>
  <c r="C1788"/>
  <c r="C1789"/>
  <c r="C1790"/>
  <c r="C1791"/>
  <c r="C1792"/>
  <c r="C1793"/>
  <c r="C1794"/>
  <c r="C1795"/>
  <c r="C1796"/>
  <c r="C1797"/>
  <c r="C1798"/>
  <c r="C1799"/>
  <c r="C1800"/>
  <c r="C1801"/>
  <c r="C1802"/>
  <c r="C1803"/>
  <c r="C1804"/>
  <c r="C1805"/>
  <c r="C1806"/>
  <c r="C1807"/>
  <c r="C1808"/>
  <c r="C1809"/>
  <c r="C1810"/>
  <c r="C1811"/>
  <c r="C1812"/>
  <c r="C1813"/>
  <c r="C1814"/>
  <c r="C1815"/>
  <c r="C1816"/>
  <c r="C1817"/>
  <c r="C1818"/>
  <c r="C1819"/>
  <c r="C1820"/>
  <c r="C1821"/>
  <c r="C1822"/>
  <c r="C1823"/>
  <c r="C1824"/>
  <c r="C1825"/>
  <c r="C1826"/>
  <c r="C1827"/>
  <c r="C1828"/>
  <c r="C1829"/>
  <c r="C1830"/>
  <c r="C1831"/>
  <c r="C1832"/>
  <c r="C1833"/>
  <c r="C1834"/>
  <c r="C1835"/>
  <c r="C1836"/>
  <c r="C1837"/>
  <c r="C1838"/>
  <c r="C1839"/>
  <c r="C1840"/>
  <c r="C1841"/>
  <c r="C1842"/>
  <c r="C1843"/>
  <c r="C1844"/>
  <c r="C1845"/>
  <c r="C1846"/>
  <c r="C1847"/>
  <c r="C1848"/>
  <c r="C1849"/>
  <c r="C1850"/>
  <c r="C1851"/>
  <c r="C1852"/>
  <c r="C1853"/>
  <c r="C1854"/>
  <c r="C1855"/>
  <c r="C1856"/>
  <c r="C1857"/>
  <c r="C1858"/>
  <c r="C1859"/>
  <c r="C1860"/>
  <c r="C1861"/>
  <c r="C1862"/>
  <c r="C1863"/>
  <c r="C1864"/>
  <c r="C1865"/>
  <c r="C1866"/>
  <c r="C1867"/>
  <c r="C1868"/>
  <c r="C1869"/>
  <c r="C1870"/>
  <c r="C1871"/>
  <c r="C1872"/>
  <c r="C1873"/>
  <c r="C1874"/>
  <c r="C1875"/>
  <c r="C1876"/>
  <c r="C1877"/>
  <c r="C1878"/>
  <c r="C1879"/>
  <c r="C1880"/>
  <c r="C1881"/>
  <c r="C1882"/>
  <c r="C1883"/>
  <c r="C1884"/>
  <c r="C1885"/>
  <c r="C1886"/>
  <c r="C1887"/>
  <c r="C1888"/>
  <c r="C1889"/>
  <c r="C1890"/>
  <c r="C1891"/>
  <c r="C1892"/>
  <c r="C1893"/>
  <c r="C1894"/>
  <c r="C1895"/>
  <c r="C1896"/>
  <c r="C1897"/>
  <c r="C1898"/>
  <c r="C1899"/>
  <c r="C1900"/>
  <c r="C1901"/>
  <c r="C1902"/>
  <c r="C1903"/>
  <c r="C1904"/>
  <c r="C1905"/>
  <c r="C1906"/>
  <c r="C1907"/>
  <c r="C1908"/>
  <c r="C1909"/>
  <c r="C1910"/>
  <c r="C1911"/>
  <c r="C1912"/>
  <c r="C1913"/>
  <c r="C1914"/>
  <c r="C1915"/>
  <c r="C1916"/>
  <c r="C1917"/>
  <c r="C1918"/>
  <c r="C1919"/>
  <c r="C1920"/>
  <c r="C1921"/>
  <c r="C1922"/>
  <c r="C1923"/>
  <c r="C1924"/>
  <c r="C1925"/>
  <c r="C1926"/>
  <c r="C1927"/>
  <c r="C1928"/>
  <c r="C1929"/>
  <c r="C1930"/>
  <c r="C1931"/>
  <c r="C1932"/>
  <c r="C1933"/>
  <c r="C1934"/>
  <c r="C1935"/>
  <c r="C1936"/>
  <c r="C1937"/>
  <c r="C1938"/>
  <c r="C1939"/>
  <c r="C1940"/>
  <c r="C1941"/>
  <c r="C1942"/>
  <c r="C1943"/>
  <c r="C1944"/>
  <c r="C1945"/>
  <c r="C1946"/>
  <c r="C1947"/>
  <c r="C1948"/>
  <c r="C1949"/>
  <c r="C1950"/>
  <c r="C1951"/>
  <c r="C1952"/>
  <c r="C1953"/>
  <c r="C1954"/>
  <c r="C1955"/>
  <c r="C1956"/>
  <c r="C1957"/>
  <c r="C1958"/>
  <c r="C1959"/>
  <c r="C1960"/>
  <c r="C1961"/>
  <c r="C1962"/>
  <c r="C1963"/>
  <c r="C1964"/>
  <c r="C1965"/>
  <c r="C1966"/>
  <c r="C1967"/>
  <c r="C1968"/>
  <c r="C1969"/>
  <c r="C1970"/>
  <c r="C1971"/>
  <c r="C1972"/>
  <c r="C1973"/>
  <c r="C1974"/>
  <c r="C1975"/>
  <c r="C1976"/>
  <c r="C1977"/>
  <c r="C1978"/>
  <c r="C1979"/>
  <c r="C1980"/>
  <c r="C1981"/>
  <c r="C1982"/>
  <c r="C1983"/>
  <c r="C1984"/>
  <c r="C1985"/>
  <c r="C1986"/>
  <c r="C1987"/>
  <c r="C1988"/>
  <c r="C1989"/>
  <c r="C1990"/>
  <c r="C1991"/>
  <c r="C1992"/>
  <c r="C1993"/>
  <c r="C1994"/>
  <c r="C1995"/>
  <c r="C1996"/>
  <c r="C1997"/>
  <c r="C1998"/>
  <c r="C1999"/>
  <c r="C2000"/>
  <c r="B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1656"/>
  <c r="B1657"/>
  <c r="B1658"/>
  <c r="B1659"/>
  <c r="B1660"/>
  <c r="B1661"/>
  <c r="B1662"/>
  <c r="B1663"/>
  <c r="B1664"/>
  <c r="B1665"/>
  <c r="B1666"/>
  <c r="B1667"/>
  <c r="B1668"/>
  <c r="B1669"/>
  <c r="B1670"/>
  <c r="B1671"/>
  <c r="B1672"/>
  <c r="B1673"/>
  <c r="B1674"/>
  <c r="B1675"/>
  <c r="B1676"/>
  <c r="B1677"/>
  <c r="B1678"/>
  <c r="B1679"/>
  <c r="B1680"/>
  <c r="B1681"/>
  <c r="B1682"/>
  <c r="B1683"/>
  <c r="B1684"/>
  <c r="B1685"/>
  <c r="B1686"/>
  <c r="B1687"/>
  <c r="B1688"/>
  <c r="B1689"/>
  <c r="B1690"/>
  <c r="B1691"/>
  <c r="B1692"/>
  <c r="B1693"/>
  <c r="B1694"/>
  <c r="B1695"/>
  <c r="B1696"/>
  <c r="B1697"/>
  <c r="B1698"/>
  <c r="B1699"/>
  <c r="B1700"/>
  <c r="B1701"/>
  <c r="B1702"/>
  <c r="B1703"/>
  <c r="B1704"/>
  <c r="B1705"/>
  <c r="B1706"/>
  <c r="B1707"/>
  <c r="B1708"/>
  <c r="B1709"/>
  <c r="B1710"/>
  <c r="B1711"/>
  <c r="B1712"/>
  <c r="B1713"/>
  <c r="B1714"/>
  <c r="B1715"/>
  <c r="B1716"/>
  <c r="B1717"/>
  <c r="B1718"/>
  <c r="B1719"/>
  <c r="B1720"/>
  <c r="B1721"/>
  <c r="B1722"/>
  <c r="B1723"/>
  <c r="B1724"/>
  <c r="B1725"/>
  <c r="B1726"/>
  <c r="B1727"/>
  <c r="B1728"/>
  <c r="B1729"/>
  <c r="B1730"/>
  <c r="B1731"/>
  <c r="B1732"/>
  <c r="B1733"/>
  <c r="B1734"/>
  <c r="B1735"/>
  <c r="B1736"/>
  <c r="B1737"/>
  <c r="B1738"/>
  <c r="B1739"/>
  <c r="B1740"/>
  <c r="B1741"/>
  <c r="B1742"/>
  <c r="B1743"/>
  <c r="B1744"/>
  <c r="B1745"/>
  <c r="B1746"/>
  <c r="B1747"/>
  <c r="B1748"/>
  <c r="B1749"/>
  <c r="B1750"/>
  <c r="B1751"/>
  <c r="B1752"/>
  <c r="B1753"/>
  <c r="B1754"/>
  <c r="B1755"/>
  <c r="B1756"/>
  <c r="B1757"/>
  <c r="B1758"/>
  <c r="B1759"/>
  <c r="B1760"/>
  <c r="B1761"/>
  <c r="B1762"/>
  <c r="B1763"/>
  <c r="B1764"/>
  <c r="B1765"/>
  <c r="B1766"/>
  <c r="B1767"/>
  <c r="B1768"/>
  <c r="B1769"/>
  <c r="B1770"/>
  <c r="B1771"/>
  <c r="B1772"/>
  <c r="B1773"/>
  <c r="B1774"/>
  <c r="B1775"/>
  <c r="B1776"/>
  <c r="B1777"/>
  <c r="B1778"/>
  <c r="B1779"/>
  <c r="B1780"/>
  <c r="B1781"/>
  <c r="B1782"/>
  <c r="B1783"/>
  <c r="B1784"/>
  <c r="B1785"/>
  <c r="B1786"/>
  <c r="B1787"/>
  <c r="B1788"/>
  <c r="B1789"/>
  <c r="B1790"/>
  <c r="B1791"/>
  <c r="B1792"/>
  <c r="B1793"/>
  <c r="B1794"/>
  <c r="B1795"/>
  <c r="B1796"/>
  <c r="B1797"/>
  <c r="B1798"/>
  <c r="B1799"/>
  <c r="B1800"/>
  <c r="B1801"/>
  <c r="B1802"/>
  <c r="B1803"/>
  <c r="B1804"/>
  <c r="B1805"/>
  <c r="B1806"/>
  <c r="B1807"/>
  <c r="B1808"/>
  <c r="B1809"/>
  <c r="B1810"/>
  <c r="B1811"/>
  <c r="B1812"/>
  <c r="B1813"/>
  <c r="B1814"/>
  <c r="B1815"/>
  <c r="B1816"/>
  <c r="B1817"/>
  <c r="B1818"/>
  <c r="B1819"/>
  <c r="B1820"/>
  <c r="B1821"/>
  <c r="B1822"/>
  <c r="B1823"/>
  <c r="B1824"/>
  <c r="B1825"/>
  <c r="B1826"/>
  <c r="B1827"/>
  <c r="B1828"/>
  <c r="B1829"/>
  <c r="B1830"/>
  <c r="B1831"/>
  <c r="B1832"/>
  <c r="B1833"/>
  <c r="B1834"/>
  <c r="B1835"/>
  <c r="B1836"/>
  <c r="B1837"/>
  <c r="B1838"/>
  <c r="B1839"/>
  <c r="B1840"/>
  <c r="B1841"/>
  <c r="B1842"/>
  <c r="B1843"/>
  <c r="B1844"/>
  <c r="B1845"/>
  <c r="B1846"/>
  <c r="B1847"/>
  <c r="B1848"/>
  <c r="B1849"/>
  <c r="B1850"/>
  <c r="B1851"/>
  <c r="B1852"/>
  <c r="B1853"/>
  <c r="B1854"/>
  <c r="B1855"/>
  <c r="B1856"/>
  <c r="B1857"/>
  <c r="B1858"/>
  <c r="B1859"/>
  <c r="B1860"/>
  <c r="B1861"/>
  <c r="B1862"/>
  <c r="B1863"/>
  <c r="B1864"/>
  <c r="B1865"/>
  <c r="B1866"/>
  <c r="B1867"/>
  <c r="B1868"/>
  <c r="B1869"/>
  <c r="B1870"/>
  <c r="B1871"/>
  <c r="B1872"/>
  <c r="B1873"/>
  <c r="B1874"/>
  <c r="B1875"/>
  <c r="B1876"/>
  <c r="B1877"/>
  <c r="B1878"/>
  <c r="B1879"/>
  <c r="B1880"/>
  <c r="B1881"/>
  <c r="B1882"/>
  <c r="B1883"/>
  <c r="B1884"/>
  <c r="B1885"/>
  <c r="B1886"/>
  <c r="B1887"/>
  <c r="B1888"/>
  <c r="B1889"/>
  <c r="B1890"/>
  <c r="B1891"/>
  <c r="B1892"/>
  <c r="B1893"/>
  <c r="B1894"/>
  <c r="B1895"/>
  <c r="B1896"/>
  <c r="B1897"/>
  <c r="B1898"/>
  <c r="B1899"/>
  <c r="B1900"/>
  <c r="B1901"/>
  <c r="B1902"/>
  <c r="B1903"/>
  <c r="B1904"/>
  <c r="B1905"/>
  <c r="B1906"/>
  <c r="B1907"/>
  <c r="B1908"/>
  <c r="B1909"/>
  <c r="B1910"/>
  <c r="B1911"/>
  <c r="B1912"/>
  <c r="B1913"/>
  <c r="B1914"/>
  <c r="B1915"/>
  <c r="B1916"/>
  <c r="B1917"/>
  <c r="B1918"/>
  <c r="B1919"/>
  <c r="B1920"/>
  <c r="B1921"/>
  <c r="B1922"/>
  <c r="B1923"/>
  <c r="B1924"/>
  <c r="B1925"/>
  <c r="B1926"/>
  <c r="B1927"/>
  <c r="B1928"/>
  <c r="B1929"/>
  <c r="B1930"/>
  <c r="B1931"/>
  <c r="B1932"/>
  <c r="B1933"/>
  <c r="B1934"/>
  <c r="B1935"/>
  <c r="B1936"/>
  <c r="B1937"/>
  <c r="B1938"/>
  <c r="B1939"/>
  <c r="B1940"/>
  <c r="B1941"/>
  <c r="B1942"/>
  <c r="B1943"/>
  <c r="B1944"/>
  <c r="B1945"/>
  <c r="B1946"/>
  <c r="B1947"/>
  <c r="B1948"/>
  <c r="B1949"/>
  <c r="B1950"/>
  <c r="B1951"/>
  <c r="B1952"/>
  <c r="B1953"/>
  <c r="B1954"/>
  <c r="B1955"/>
  <c r="B1956"/>
  <c r="B1957"/>
  <c r="B1958"/>
  <c r="B1959"/>
  <c r="B1960"/>
  <c r="B1961"/>
  <c r="B1962"/>
  <c r="B1963"/>
  <c r="B1964"/>
  <c r="B1965"/>
  <c r="B1966"/>
  <c r="B1967"/>
  <c r="B1968"/>
  <c r="B1969"/>
  <c r="B1970"/>
  <c r="B1971"/>
  <c r="B1972"/>
  <c r="B1973"/>
  <c r="B1974"/>
  <c r="B1975"/>
  <c r="B1976"/>
  <c r="B1977"/>
  <c r="B1978"/>
  <c r="B1979"/>
  <c r="B1980"/>
  <c r="B1981"/>
  <c r="B1982"/>
  <c r="B1983"/>
  <c r="B1984"/>
  <c r="B1985"/>
  <c r="B1986"/>
  <c r="B1987"/>
  <c r="B1988"/>
  <c r="B1989"/>
  <c r="B1990"/>
  <c r="B1991"/>
  <c r="B1992"/>
  <c r="B1993"/>
  <c r="B1994"/>
  <c r="B1995"/>
  <c r="B1996"/>
  <c r="B1997"/>
  <c r="B1998"/>
  <c r="B1999"/>
  <c r="B2000"/>
  <c r="A2"/>
  <c r="A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i="39" l="1" r="AB3"/>
  <c r="AB4"/>
  <c r="AB5"/>
  <c r="AB6"/>
  <c r="AB7"/>
  <c r="AB8"/>
  <c r="AB9"/>
  <c r="AB10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48"/>
  <c r="AB49"/>
  <c r="AB50"/>
  <c r="AB51"/>
  <c r="AB52"/>
  <c r="AB53"/>
  <c r="AB54"/>
  <c r="AB55"/>
  <c r="AB56"/>
  <c r="AB57"/>
  <c r="AB58"/>
  <c r="AB59"/>
  <c r="AB60"/>
  <c r="AB61"/>
  <c r="AB62"/>
  <c r="AB63"/>
  <c r="AB64"/>
  <c r="AB65"/>
  <c r="AB66"/>
  <c r="AB67"/>
  <c r="AB68"/>
  <c r="AB69"/>
  <c r="AB70"/>
  <c r="AB71"/>
  <c r="AB72"/>
  <c r="AB73"/>
  <c r="AB74"/>
  <c r="AB75"/>
  <c r="AB76"/>
  <c r="AB77"/>
  <c r="AB78"/>
  <c r="AB79"/>
  <c r="AB80"/>
  <c r="AB81"/>
  <c r="AB82"/>
  <c r="AB83"/>
  <c r="AB84"/>
  <c r="AB85"/>
  <c r="AB86"/>
  <c r="AB87"/>
  <c r="AB88"/>
  <c r="AB89"/>
  <c r="AB90"/>
  <c r="AB91"/>
  <c r="AB92"/>
  <c r="AB93"/>
  <c r="AB94"/>
  <c r="AB95"/>
  <c r="AB96"/>
  <c r="AB97"/>
  <c r="AB98"/>
  <c r="AB99"/>
  <c r="AB100"/>
  <c r="AB101"/>
  <c r="AB102"/>
  <c r="AB103"/>
  <c r="AB104"/>
  <c r="AB105"/>
  <c r="AB106"/>
  <c r="AB107"/>
  <c r="AB108"/>
  <c r="AB109"/>
  <c r="AB110"/>
  <c r="AB111"/>
  <c r="AB112"/>
  <c r="AB113"/>
  <c r="AB114"/>
  <c r="AB115"/>
  <c r="AB116"/>
  <c r="AB117"/>
  <c r="AB118"/>
  <c r="AB119"/>
  <c r="AB120"/>
  <c r="AB121"/>
  <c r="AB122"/>
  <c r="AB123"/>
  <c r="AB124"/>
  <c r="AB125"/>
  <c r="AB126"/>
  <c r="AB127"/>
  <c r="AB128"/>
  <c r="AB129"/>
  <c r="AB130"/>
  <c r="AB131"/>
  <c r="AB132"/>
  <c r="AB133"/>
  <c r="AB134"/>
  <c r="AB135"/>
  <c r="AB136"/>
  <c r="AB137"/>
  <c r="AB138"/>
  <c r="AB139"/>
  <c r="AB140"/>
  <c r="AB141"/>
  <c r="AB142"/>
  <c r="AB143"/>
  <c r="AB144"/>
  <c r="AB145"/>
  <c r="AB146"/>
  <c r="AB147"/>
  <c r="AB148"/>
  <c r="AB149"/>
  <c r="AB150"/>
  <c r="AB151"/>
  <c r="AB152"/>
  <c r="AB153"/>
  <c r="AB154"/>
  <c r="AB155"/>
  <c r="AB156"/>
  <c r="AB157"/>
  <c r="AB158"/>
  <c r="AB159"/>
  <c r="AB160"/>
  <c r="AB161"/>
  <c r="AB162"/>
  <c r="AB163"/>
  <c r="AB164"/>
  <c r="AB165"/>
  <c r="AB166"/>
  <c r="AB167"/>
  <c r="AB168"/>
  <c r="AB169"/>
  <c r="AB170"/>
  <c r="AB171"/>
  <c r="AB172"/>
  <c r="AB173"/>
  <c r="AB174"/>
  <c r="AB175"/>
  <c r="AB176"/>
  <c r="AB177"/>
  <c r="AB178"/>
  <c r="AB179"/>
  <c r="AB180"/>
  <c r="AB181"/>
  <c r="AB182"/>
  <c r="AB183"/>
  <c r="AB184"/>
  <c r="AB185"/>
  <c r="AB186"/>
  <c r="AB187"/>
  <c r="AB188"/>
  <c r="AB189"/>
  <c r="AB190"/>
  <c r="AB191"/>
  <c r="AB192"/>
  <c r="AB193"/>
  <c r="AB194"/>
  <c r="AB195"/>
  <c r="AB196"/>
  <c r="AB197"/>
  <c r="AB198"/>
  <c r="AB199"/>
  <c r="AB200"/>
  <c r="AB201"/>
  <c r="AB202"/>
  <c r="AB203"/>
  <c r="AB204"/>
  <c r="AB205"/>
  <c r="AB206"/>
  <c r="AB207"/>
  <c r="AB208"/>
  <c r="AB209"/>
  <c r="AB210"/>
  <c r="AB211"/>
  <c r="AB212"/>
  <c r="AB213"/>
  <c r="AB214"/>
  <c r="AB215"/>
  <c r="AB216"/>
  <c r="AB217"/>
  <c r="AB218"/>
  <c r="AB219"/>
  <c r="AB220"/>
  <c r="AB221"/>
  <c r="AB222"/>
  <c r="AB223"/>
  <c r="AB224"/>
  <c r="AB225"/>
  <c r="AB226"/>
  <c r="AB227"/>
  <c r="AB228"/>
  <c r="AB229"/>
  <c r="AB230"/>
  <c r="AB231"/>
  <c r="AB232"/>
  <c r="AB233"/>
  <c r="AB234"/>
  <c r="AB235"/>
  <c r="AB236"/>
  <c r="AB237"/>
  <c r="AB238"/>
  <c r="AB239"/>
  <c r="AB240"/>
  <c r="AB241"/>
  <c r="AB242"/>
  <c r="AB243"/>
  <c r="AB244"/>
  <c r="AB245"/>
  <c r="AB246"/>
  <c r="AB247"/>
  <c r="AB248"/>
  <c r="AB249"/>
  <c r="AB250"/>
  <c r="AB251"/>
  <c r="AB252"/>
  <c r="AB253"/>
  <c r="AB254"/>
  <c r="AB255"/>
  <c r="AB256"/>
  <c r="AB257"/>
  <c r="AB258"/>
  <c r="AB259"/>
  <c r="AB260"/>
  <c r="AB261"/>
  <c r="AB262"/>
  <c r="AB263"/>
  <c r="AB264"/>
  <c r="AB265"/>
  <c r="AB266"/>
  <c r="AB267"/>
  <c r="AB268"/>
  <c r="AB269"/>
  <c r="AB270"/>
  <c r="AB271"/>
  <c r="AB272"/>
  <c r="AB273"/>
  <c r="AB274"/>
  <c r="AB275"/>
  <c r="AB276"/>
  <c r="AB277"/>
  <c r="AB278"/>
  <c r="AB279"/>
  <c r="AB280"/>
  <c r="AB281"/>
  <c r="AB282"/>
  <c r="AB283"/>
  <c r="AB284"/>
  <c r="AB285"/>
  <c r="AB286"/>
  <c r="AB287"/>
  <c r="AB288"/>
  <c r="AB289"/>
  <c r="AB290"/>
  <c r="AB291"/>
  <c r="AB292"/>
  <c r="AB293"/>
  <c r="AB294"/>
  <c r="AB295"/>
  <c r="AB296"/>
  <c r="AB297"/>
  <c r="AB298"/>
  <c r="AB299"/>
  <c r="AB300"/>
  <c r="AB301"/>
  <c r="AB302"/>
  <c r="AB303"/>
  <c r="AB304"/>
  <c r="AB305"/>
  <c r="AB306"/>
  <c r="AB307"/>
  <c r="AB308"/>
  <c r="AB309"/>
  <c r="AB310"/>
  <c r="AB311"/>
  <c r="AB312"/>
  <c r="AB313"/>
  <c r="AB314"/>
  <c r="AB315"/>
  <c r="AB316"/>
  <c r="AB317"/>
  <c r="AB318"/>
  <c r="AB319"/>
  <c r="AB320"/>
  <c r="AB321"/>
  <c r="AB322"/>
  <c r="AB323"/>
  <c r="AB324"/>
  <c r="AB325"/>
  <c r="AB326"/>
  <c r="AB327"/>
  <c r="AB328"/>
  <c r="AB329"/>
  <c r="AB330"/>
  <c r="AB331"/>
  <c r="AB332"/>
  <c r="AB333"/>
  <c r="AB334"/>
  <c r="AB335"/>
  <c r="AB336"/>
  <c r="AB337"/>
  <c r="AB338"/>
  <c r="AB339"/>
  <c r="AB340"/>
  <c r="AB341"/>
  <c r="AB342"/>
  <c r="AB343"/>
  <c r="AB344"/>
  <c r="AB345"/>
  <c r="AB346"/>
  <c r="AB347"/>
  <c r="AB348"/>
  <c r="AB349"/>
  <c r="AB350"/>
  <c r="AB351"/>
  <c r="AB352"/>
  <c r="AB353"/>
  <c r="AB354"/>
  <c r="AB355"/>
  <c r="AB356"/>
  <c r="AB357"/>
  <c r="AB358"/>
  <c r="AB359"/>
  <c r="AB360"/>
  <c r="AB361"/>
  <c r="AB362"/>
  <c r="AB363"/>
  <c r="AB364"/>
  <c r="AB365"/>
  <c r="AB366"/>
  <c r="AB367"/>
  <c r="AB368"/>
  <c r="AB369"/>
  <c r="AB370"/>
  <c r="AB371"/>
  <c r="AB372"/>
  <c r="AB373"/>
  <c r="AB374"/>
  <c r="AB375"/>
  <c r="AB376"/>
  <c r="AB377"/>
  <c r="AB378"/>
  <c r="AB379"/>
  <c r="AB380"/>
  <c r="AB381"/>
  <c r="AB382"/>
  <c r="AB383"/>
  <c r="AB384"/>
  <c r="AB385"/>
  <c r="AB386"/>
  <c r="AB387"/>
  <c r="AB388"/>
  <c r="AB389"/>
  <c r="AB390"/>
  <c r="AB391"/>
  <c r="AB392"/>
  <c r="AB393"/>
  <c r="AB394"/>
  <c r="AB395"/>
  <c r="AB396"/>
  <c r="AB397"/>
  <c r="AB398"/>
  <c r="AB399"/>
  <c r="AB400"/>
  <c r="AB401"/>
  <c r="AB402"/>
  <c r="AB403"/>
  <c r="AB404"/>
  <c r="AB405"/>
  <c r="AB406"/>
  <c r="AB407"/>
  <c r="AB408"/>
  <c r="AB409"/>
  <c r="AB410"/>
  <c r="AB411"/>
  <c r="AB412"/>
  <c r="AB413"/>
  <c r="AB414"/>
  <c r="AB415"/>
  <c r="AB416"/>
  <c r="AB417"/>
  <c r="AB418"/>
  <c r="AB419"/>
  <c r="AB420"/>
  <c r="AB421"/>
  <c r="AB422"/>
  <c r="AB423"/>
  <c r="AB424"/>
  <c r="AB425"/>
  <c r="AB426"/>
  <c r="AB427"/>
  <c r="AB428"/>
  <c r="AB429"/>
  <c r="AB430"/>
  <c r="AB431"/>
  <c r="AB432"/>
  <c r="AB433"/>
  <c r="AB434"/>
  <c r="AB435"/>
  <c r="AB436"/>
  <c r="AB437"/>
  <c r="AB438"/>
  <c r="AB439"/>
  <c r="AB440"/>
  <c r="AB441"/>
  <c r="AB442"/>
  <c r="AB443"/>
  <c r="AB444"/>
  <c r="AB445"/>
  <c r="AB446"/>
  <c r="AB447"/>
  <c r="AB448"/>
  <c r="AB449"/>
  <c r="AB450"/>
  <c r="AB451"/>
  <c r="AB452"/>
  <c r="AB453"/>
  <c r="AB454"/>
  <c r="AB455"/>
  <c r="AB456"/>
  <c r="AB457"/>
  <c r="AB458"/>
  <c r="AB459"/>
  <c r="AB460"/>
  <c r="AB461"/>
  <c r="AB462"/>
  <c r="AB463"/>
  <c r="AB464"/>
  <c r="AB465"/>
  <c r="AB466"/>
  <c r="AB467"/>
  <c r="AB468"/>
  <c r="AB469"/>
  <c r="AB470"/>
  <c r="AB471"/>
  <c r="AB472"/>
  <c r="AB473"/>
  <c r="AB474"/>
  <c r="AB475"/>
  <c r="AB476"/>
  <c r="AB477"/>
  <c r="AB478"/>
  <c r="AB479"/>
  <c r="AB480"/>
  <c r="AB481"/>
  <c r="AB482"/>
  <c r="AB483"/>
  <c r="AB484"/>
  <c r="AB485"/>
  <c r="AB486"/>
  <c r="AB487"/>
  <c r="AB488"/>
  <c r="AB489"/>
  <c r="AB490"/>
  <c r="AB491"/>
  <c r="AB492"/>
  <c r="AB493"/>
  <c r="AB494"/>
  <c r="AB495"/>
  <c r="AB496"/>
  <c r="AB497"/>
  <c r="AB498"/>
  <c r="AB499"/>
  <c r="AB500"/>
  <c r="AB501"/>
  <c r="AB502"/>
  <c r="AB503"/>
  <c r="AB504"/>
  <c r="AB505"/>
  <c r="AB506"/>
  <c r="AB507"/>
  <c r="AB508"/>
  <c r="AB509"/>
  <c r="AB510"/>
  <c r="AB511"/>
  <c r="AB512"/>
  <c r="AB513"/>
  <c r="AB514"/>
  <c r="AB515"/>
  <c r="AB516"/>
  <c r="AB517"/>
  <c r="AB518"/>
  <c r="AB519"/>
  <c r="AB520"/>
  <c r="AB521"/>
  <c r="AB522"/>
  <c r="AB523"/>
  <c r="AB524"/>
  <c r="AB525"/>
  <c r="AB526"/>
  <c r="AB527"/>
  <c r="AB528"/>
  <c r="AB529"/>
  <c r="AB530"/>
  <c r="AB531"/>
  <c r="AB532"/>
  <c r="AB533"/>
  <c r="AB534"/>
  <c r="AB535"/>
  <c r="AB536"/>
  <c r="AB537"/>
  <c r="AB538"/>
  <c r="AB539"/>
  <c r="AB540"/>
  <c r="AB541"/>
  <c r="AB542"/>
  <c r="AB543"/>
  <c r="AB544"/>
  <c r="AB545"/>
  <c r="AB546"/>
  <c r="AB547"/>
  <c r="AB548"/>
  <c r="AB549"/>
  <c r="AB550"/>
  <c r="AB551"/>
  <c r="AB552"/>
  <c r="AB553"/>
  <c r="AB554"/>
  <c r="AB555"/>
  <c r="AB556"/>
  <c r="AB557"/>
  <c r="AB558"/>
  <c r="AB559"/>
  <c r="AB560"/>
  <c r="AB561"/>
  <c r="AB562"/>
  <c r="AB563"/>
  <c r="AB564"/>
  <c r="AB565"/>
  <c r="AB566"/>
  <c r="AB567"/>
  <c r="AB568"/>
  <c r="AB569"/>
  <c r="AB570"/>
  <c r="AB571"/>
  <c r="AB572"/>
  <c r="AB573"/>
  <c r="AB574"/>
  <c r="AB575"/>
  <c r="AB576"/>
  <c r="AB577"/>
  <c r="AB578"/>
  <c r="AB579"/>
  <c r="AB580"/>
  <c r="AB581"/>
  <c r="AB582"/>
  <c r="AB583"/>
  <c r="AB584"/>
  <c r="AB585"/>
  <c r="AB586"/>
  <c r="AB587"/>
  <c r="AB588"/>
  <c r="AB589"/>
  <c r="AB590"/>
  <c r="AB591"/>
  <c r="AB592"/>
  <c r="AB593"/>
  <c r="AB594"/>
  <c r="AB595"/>
  <c r="AB596"/>
  <c r="AB597"/>
  <c r="AB598"/>
  <c r="AB599"/>
  <c r="AB600"/>
  <c r="AB601"/>
  <c r="AB602"/>
  <c r="AB603"/>
  <c r="AB604"/>
  <c r="AB605"/>
  <c r="AB606"/>
  <c r="AB607"/>
  <c r="AB608"/>
  <c r="AB609"/>
  <c r="AB610"/>
  <c r="AB611"/>
  <c r="AB612"/>
  <c r="AB613"/>
  <c r="AB614"/>
  <c r="AB615"/>
  <c r="AB616"/>
  <c r="AB617"/>
  <c r="AB618"/>
  <c r="AB619"/>
  <c r="AB620"/>
  <c r="AB621"/>
  <c r="AB622"/>
  <c r="AB623"/>
  <c r="AB624"/>
  <c r="AB625"/>
  <c r="AB626"/>
  <c r="AB627"/>
  <c r="AB628"/>
  <c r="AB629"/>
  <c r="AB630"/>
  <c r="AB631"/>
  <c r="AB632"/>
  <c r="AB633"/>
  <c r="AB634"/>
  <c r="AB635"/>
  <c r="AB636"/>
  <c r="AB637"/>
  <c r="AB638"/>
  <c r="AB639"/>
  <c r="AB640"/>
  <c r="AB641"/>
  <c r="AB642"/>
  <c r="AB643"/>
  <c r="AB644"/>
  <c r="AB645"/>
  <c r="AB646"/>
  <c r="AB647"/>
  <c r="AB648"/>
  <c r="AB649"/>
  <c r="AB650"/>
  <c r="AB651"/>
  <c r="AB652"/>
  <c r="AB653"/>
  <c r="AB654"/>
  <c r="AB655"/>
  <c r="AB656"/>
  <c r="AB657"/>
  <c r="AB658"/>
  <c r="AB659"/>
  <c r="AB660"/>
  <c r="AB661"/>
  <c r="AB662"/>
  <c r="AB663"/>
  <c r="AB664"/>
  <c r="AB665"/>
  <c r="AB666"/>
  <c r="AB667"/>
  <c r="AB668"/>
  <c r="AB669"/>
  <c r="AB670"/>
  <c r="AB671"/>
  <c r="AB672"/>
  <c r="AB673"/>
  <c r="AB674"/>
  <c r="AB675"/>
  <c r="AB676"/>
  <c r="AB677"/>
  <c r="AB678"/>
  <c r="AB679"/>
  <c r="AB680"/>
  <c r="AB681"/>
  <c r="AB682"/>
  <c r="AB683"/>
  <c r="AB684"/>
  <c r="AB685"/>
  <c r="AB686"/>
  <c r="AB687"/>
  <c r="AB688"/>
  <c r="AB689"/>
  <c r="AB690"/>
  <c r="AB691"/>
  <c r="AB692"/>
  <c r="AB693"/>
  <c r="AB694"/>
  <c r="AB695"/>
  <c r="AB696"/>
  <c r="AB697"/>
  <c r="AB698"/>
  <c r="AB699"/>
  <c r="AB700"/>
  <c r="AB701"/>
  <c r="AB702"/>
  <c r="AB703"/>
  <c r="AB704"/>
  <c r="AB705"/>
  <c r="AB706"/>
  <c r="AB707"/>
  <c r="AB708"/>
  <c r="AB709"/>
  <c r="AB710"/>
  <c r="AB711"/>
  <c r="AB712"/>
  <c r="AB713"/>
  <c r="AB714"/>
  <c r="AB715"/>
  <c r="AB716"/>
  <c r="AB717"/>
  <c r="AB718"/>
  <c r="AB719"/>
  <c r="AB720"/>
  <c r="AB721"/>
  <c r="AB722"/>
  <c r="AB723"/>
  <c r="AB724"/>
  <c r="AB725"/>
  <c r="AB726"/>
  <c r="AB727"/>
  <c r="AB728"/>
  <c r="AB729"/>
  <c r="AB730"/>
  <c r="AB731"/>
  <c r="AB732"/>
  <c r="AB733"/>
  <c r="AB734"/>
  <c r="AB735"/>
  <c r="AB736"/>
  <c r="AB737"/>
  <c r="AB738"/>
  <c r="AB739"/>
  <c r="AB740"/>
  <c r="AB741"/>
  <c r="AB742"/>
  <c r="AB743"/>
  <c r="AB744"/>
  <c r="AB745"/>
  <c r="AB746"/>
  <c r="AB747"/>
  <c r="AB748"/>
  <c r="AB749"/>
  <c r="AB750"/>
  <c r="AB751"/>
  <c r="AB752"/>
  <c r="AB753"/>
  <c r="AB754"/>
  <c r="AB755"/>
  <c r="AB756"/>
  <c r="AB757"/>
  <c r="AB758"/>
  <c r="AB759"/>
  <c r="AB760"/>
  <c r="AB761"/>
  <c r="AB762"/>
  <c r="AB763"/>
  <c r="AB764"/>
  <c r="AB765"/>
  <c r="AB766"/>
  <c r="AB767"/>
  <c r="AB768"/>
  <c r="AB769"/>
  <c r="AB770"/>
  <c r="AB771"/>
  <c r="AB772"/>
  <c r="AB773"/>
  <c r="AB774"/>
  <c r="AB775"/>
  <c r="AB776"/>
  <c r="AB777"/>
  <c r="AB778"/>
  <c r="AB779"/>
  <c r="AB780"/>
  <c r="AB781"/>
  <c r="AB782"/>
  <c r="AB783"/>
  <c r="AB784"/>
  <c r="AB785"/>
  <c r="AB786"/>
  <c r="AB787"/>
  <c r="AB788"/>
  <c r="AB789"/>
  <c r="AB790"/>
  <c r="AB791"/>
  <c r="AB792"/>
  <c r="AB793"/>
  <c r="AB794"/>
  <c r="AB795"/>
  <c r="AB796"/>
  <c r="AB797"/>
  <c r="AB798"/>
  <c r="AB799"/>
  <c r="AB800"/>
  <c r="AB801"/>
  <c r="AB802"/>
  <c r="AB803"/>
  <c r="AB804"/>
  <c r="AB805"/>
  <c r="AB806"/>
  <c r="AB807"/>
  <c r="AB808"/>
  <c r="AB809"/>
  <c r="AB810"/>
  <c r="AB811"/>
  <c r="AB812"/>
  <c r="AB813"/>
  <c r="AB814"/>
  <c r="AB815"/>
  <c r="AB816"/>
  <c r="AB817"/>
  <c r="AB818"/>
  <c r="AB819"/>
  <c r="AB820"/>
  <c r="AB821"/>
  <c r="AB822"/>
  <c r="AB823"/>
  <c r="AB824"/>
  <c r="AB825"/>
  <c r="AB826"/>
  <c r="AB827"/>
  <c r="AB828"/>
  <c r="AB829"/>
  <c r="AB830"/>
  <c r="AB831"/>
  <c r="AB832"/>
  <c r="AB833"/>
  <c r="AB834"/>
  <c r="AB835"/>
  <c r="AB836"/>
  <c r="AB837"/>
  <c r="AB838"/>
  <c r="AB839"/>
  <c r="AB840"/>
  <c r="AB841"/>
  <c r="AB842"/>
  <c r="AB843"/>
  <c r="AB844"/>
  <c r="AB845"/>
  <c r="AB846"/>
  <c r="AB847"/>
  <c r="AB848"/>
  <c r="AB849"/>
  <c r="AB850"/>
  <c r="AB851"/>
  <c r="AB852"/>
  <c r="AB853"/>
  <c r="AB854"/>
  <c r="AB855"/>
  <c r="AB856"/>
  <c r="AB857"/>
  <c r="AB858"/>
  <c r="AB859"/>
  <c r="AB860"/>
  <c r="AB861"/>
  <c r="AB862"/>
  <c r="AB863"/>
  <c r="AB864"/>
  <c r="AB865"/>
  <c r="AB866"/>
  <c r="AB867"/>
  <c r="AB868"/>
  <c r="AB869"/>
  <c r="AB870"/>
  <c r="AB871"/>
  <c r="AB872"/>
  <c r="AB873"/>
  <c r="AB874"/>
  <c r="AB875"/>
  <c r="AB876"/>
  <c r="AB877"/>
  <c r="AB878"/>
  <c r="AB879"/>
  <c r="AB880"/>
  <c r="AB881"/>
  <c r="AB882"/>
  <c r="AB883"/>
  <c r="AB884"/>
  <c r="AB885"/>
  <c r="AB886"/>
  <c r="AB887"/>
  <c r="AB888"/>
  <c r="AB889"/>
  <c r="AB890"/>
  <c r="AB891"/>
  <c r="AB892"/>
  <c r="AB893"/>
  <c r="AB894"/>
  <c r="AB895"/>
  <c r="AB896"/>
  <c r="AB897"/>
  <c r="AB898"/>
  <c r="AB899"/>
  <c r="AB900"/>
  <c r="AB901"/>
  <c r="AB902"/>
  <c r="AB903"/>
  <c r="AB904"/>
  <c r="AB905"/>
  <c r="AB906"/>
  <c r="AB907"/>
  <c r="AB908"/>
  <c r="AB909"/>
  <c r="AB910"/>
  <c r="AB911"/>
  <c r="AB912"/>
  <c r="AB913"/>
  <c r="AB914"/>
  <c r="AB915"/>
  <c r="AB916"/>
  <c r="AB917"/>
  <c r="AB918"/>
  <c r="AB919"/>
  <c r="AB920"/>
  <c r="AB921"/>
  <c r="AB922"/>
  <c r="AB923"/>
  <c r="AB924"/>
  <c r="AB925"/>
  <c r="AB926"/>
  <c r="AB927"/>
  <c r="AB928"/>
  <c r="AB929"/>
  <c r="AB930"/>
  <c r="AB931"/>
  <c r="AB932"/>
  <c r="AB933"/>
  <c r="AB934"/>
  <c r="AB935"/>
  <c r="AB936"/>
  <c r="AB937"/>
  <c r="AB938"/>
  <c r="AB939"/>
  <c r="AB940"/>
  <c r="AB941"/>
  <c r="AB942"/>
  <c r="AB943"/>
  <c r="AB944"/>
  <c r="AB945"/>
  <c r="AB946"/>
  <c r="AB947"/>
  <c r="AB948"/>
  <c r="AB949"/>
  <c r="AB950"/>
  <c r="AB951"/>
  <c r="AB952"/>
  <c r="AB953"/>
  <c r="AB954"/>
  <c r="AB955"/>
  <c r="AB956"/>
  <c r="AB957"/>
  <c r="AB958"/>
  <c r="AB959"/>
  <c r="AB960"/>
  <c r="AB961"/>
  <c r="AB962"/>
  <c r="AB963"/>
  <c r="AB964"/>
  <c r="AB965"/>
  <c r="AB966"/>
  <c r="AB967"/>
  <c r="AB968"/>
  <c r="AB969"/>
  <c r="AB970"/>
  <c r="AB971"/>
  <c r="AB972"/>
  <c r="AB973"/>
  <c r="AB974"/>
  <c r="AB975"/>
  <c r="AB976"/>
  <c r="AB977"/>
  <c r="AB978"/>
  <c r="AB979"/>
  <c r="AB980"/>
  <c r="AB981"/>
  <c r="AB982"/>
  <c r="AB983"/>
  <c r="AB984"/>
  <c r="AB985"/>
  <c r="AB986"/>
  <c r="AB987"/>
  <c r="AB988"/>
  <c r="AB989"/>
  <c r="AB990"/>
  <c r="AB991"/>
  <c r="AB992"/>
  <c r="AB993"/>
  <c r="AB994"/>
  <c r="AB995"/>
  <c r="AB996"/>
  <c r="AB997"/>
  <c r="AB998"/>
  <c r="AB999"/>
  <c r="AB1000"/>
  <c r="AB1001"/>
  <c r="AB1002"/>
  <c r="AB1003"/>
  <c r="AB1004"/>
  <c r="AB1005"/>
  <c r="AB1006"/>
  <c r="AB1007"/>
  <c r="AB1008"/>
  <c r="AB1009"/>
  <c r="AB1010"/>
  <c r="AB1011"/>
  <c r="AB1012"/>
  <c r="AB1013"/>
  <c r="AB1014"/>
  <c r="AB1015"/>
  <c r="AB1016"/>
  <c r="AB1017"/>
  <c r="AB1018"/>
  <c r="AB1019"/>
  <c r="AB1020"/>
  <c r="AB1021"/>
  <c r="AB1022"/>
  <c r="AB1023"/>
  <c r="AB1024"/>
  <c r="AB1025"/>
  <c r="AB1026"/>
  <c r="AB1027"/>
  <c r="AB1028"/>
  <c r="AB1029"/>
  <c r="AB1030"/>
  <c r="AB1031"/>
  <c r="AB1032"/>
  <c r="AB1033"/>
  <c r="AB1034"/>
  <c r="AB1035"/>
  <c r="AB1036"/>
  <c r="AB1037"/>
  <c r="AB1038"/>
  <c r="AB1039"/>
  <c r="AB1040"/>
  <c r="AB1041"/>
  <c r="AB1042"/>
  <c r="AB1043"/>
  <c r="AB1044"/>
  <c r="AB1045"/>
  <c r="AB1046"/>
  <c r="AB1047"/>
  <c r="AB1048"/>
  <c r="AB1049"/>
  <c r="AB1050"/>
  <c r="AB1051"/>
  <c r="AB1052"/>
  <c r="AB1053"/>
  <c r="AB1054"/>
  <c r="AB1055"/>
  <c r="AB1056"/>
  <c r="AB1057"/>
  <c r="AB1058"/>
  <c r="AB1059"/>
  <c r="AB1060"/>
  <c r="AB1061"/>
  <c r="AB1062"/>
  <c r="AB1063"/>
  <c r="AB1064"/>
  <c r="AB1065"/>
  <c r="AB1066"/>
  <c r="AB1067"/>
  <c r="AB1068"/>
  <c r="AB1069"/>
  <c r="AB1070"/>
  <c r="AB1071"/>
  <c r="AB1072"/>
  <c r="AB1073"/>
  <c r="AB1074"/>
  <c r="AB1075"/>
  <c r="AB1076"/>
  <c r="AB1077"/>
  <c r="AB1078"/>
  <c r="AB1079"/>
  <c r="AB1080"/>
  <c r="AB1081"/>
  <c r="AB1082"/>
  <c r="AB1083"/>
  <c r="AB1084"/>
  <c r="AB1085"/>
  <c r="AB1086"/>
  <c r="AB1087"/>
  <c r="AB1088"/>
  <c r="AB1089"/>
  <c r="AB1090"/>
  <c r="AB1091"/>
  <c r="AB1092"/>
  <c r="AB1093"/>
  <c r="AB1094"/>
  <c r="AB1095"/>
  <c r="AB1096"/>
  <c r="AB1097"/>
  <c r="AB1098"/>
  <c r="AB1099"/>
  <c r="AB1100"/>
  <c r="AB1101"/>
  <c r="AB1102"/>
  <c r="AB1103"/>
  <c r="AB1104"/>
  <c r="AB1105"/>
  <c r="AB1106"/>
  <c r="AB1107"/>
  <c r="AB1108"/>
  <c r="AB1109"/>
  <c r="AB1110"/>
  <c r="AB1111"/>
  <c r="AB1112"/>
  <c r="AB1113"/>
  <c r="AB1114"/>
  <c r="AB1115"/>
  <c r="AB1116"/>
  <c r="AB1117"/>
  <c r="AB1118"/>
  <c r="AB1119"/>
  <c r="AB1120"/>
  <c r="AB1121"/>
  <c r="AB1122"/>
  <c r="AB1123"/>
  <c r="AB1124"/>
  <c r="AB1125"/>
  <c r="AB1126"/>
  <c r="AB1127"/>
  <c r="AB1128"/>
  <c r="AB1129"/>
  <c r="AB1130"/>
  <c r="AB1131"/>
  <c r="AB1132"/>
  <c r="AB1133"/>
  <c r="AB1134"/>
  <c r="AB1135"/>
  <c r="AB1136"/>
  <c r="AB1137"/>
  <c r="AB1138"/>
  <c r="AB1139"/>
  <c r="AB1140"/>
  <c r="AB1141"/>
  <c r="AB1142"/>
  <c r="AB1143"/>
  <c r="AB1144"/>
  <c r="AB1145"/>
  <c r="AB1146"/>
  <c r="AB1147"/>
  <c r="AB1148"/>
  <c r="AB1149"/>
  <c r="AB1150"/>
  <c r="AB1151"/>
  <c r="AB1152"/>
  <c r="AB1153"/>
  <c r="AB1154"/>
  <c r="AB1155"/>
  <c r="AB1156"/>
  <c r="AB1157"/>
  <c r="AB1158"/>
  <c r="AB1159"/>
  <c r="AB1160"/>
  <c r="AB1161"/>
  <c r="AB1162"/>
  <c r="AB1163"/>
  <c r="AB1164"/>
  <c r="AB1165"/>
  <c r="AB1166"/>
  <c r="AB1167"/>
  <c r="AB1168"/>
  <c r="AB1169"/>
  <c r="AB1170"/>
  <c r="AB1171"/>
  <c r="AB1172"/>
  <c r="AB1173"/>
  <c r="AB1174"/>
  <c r="AB1175"/>
  <c r="AB1176"/>
  <c r="AB1177"/>
  <c r="AB1178"/>
  <c r="AB1179"/>
  <c r="AB1180"/>
  <c r="AB1181"/>
  <c r="AB1182"/>
  <c r="AB1183"/>
  <c r="AB1184"/>
  <c r="AB1185"/>
  <c r="AB1186"/>
  <c r="AB1187"/>
  <c r="AB1188"/>
  <c r="AB1189"/>
  <c r="AB1190"/>
  <c r="AB1191"/>
  <c r="AB1192"/>
  <c r="AB1193"/>
  <c r="AB1194"/>
  <c r="AB1195"/>
  <c r="AB1196"/>
  <c r="AB1197"/>
  <c r="AB1198"/>
  <c r="AB1199"/>
  <c r="AB1200"/>
  <c r="AB1201"/>
  <c r="AB1202"/>
  <c r="AB1203"/>
  <c r="AB1204"/>
  <c r="AB1205"/>
  <c r="AB1206"/>
  <c r="AB1207"/>
  <c r="AB1208"/>
  <c r="AB1209"/>
  <c r="AB1210"/>
  <c r="AB1211"/>
  <c r="AB1212"/>
  <c r="AB1213"/>
  <c r="AB1214"/>
  <c r="AB1215"/>
  <c r="AB1216"/>
  <c r="AB1217"/>
  <c r="AB1218"/>
  <c r="AB1219"/>
  <c r="AB1220"/>
  <c r="AB1221"/>
  <c r="AB1222"/>
  <c r="AB1223"/>
  <c r="AB1224"/>
  <c r="AB1225"/>
  <c r="AB1226"/>
  <c r="AB1227"/>
  <c r="AB1228"/>
  <c r="AB1229"/>
  <c r="AB1230"/>
  <c r="AB1231"/>
  <c r="AB1232"/>
  <c r="AB1233"/>
  <c r="AB1234"/>
  <c r="AB1235"/>
  <c r="AB1236"/>
  <c r="AB1237"/>
  <c r="AB1238"/>
  <c r="AB1239"/>
  <c r="AB1240"/>
  <c r="AB1241"/>
  <c r="AB1242"/>
  <c r="AB1243"/>
  <c r="AB1244"/>
  <c r="AB1245"/>
  <c r="AB1246"/>
  <c r="AB1247"/>
  <c r="AB1248"/>
  <c r="AB1249"/>
  <c r="AB1250"/>
  <c r="AB1251"/>
  <c r="AB1252"/>
  <c r="AB1253"/>
  <c r="AB1254"/>
  <c r="AB1255"/>
  <c r="AB1256"/>
  <c r="AB1257"/>
  <c r="AB1258"/>
  <c r="AB1259"/>
  <c r="AB1260"/>
  <c r="AB1261"/>
  <c r="AB1262"/>
  <c r="AB1263"/>
  <c r="AB1264"/>
  <c r="AB1265"/>
  <c r="AB1266"/>
  <c r="AB1267"/>
  <c r="AB1268"/>
  <c r="AB1269"/>
  <c r="AB1270"/>
  <c r="AB1271"/>
  <c r="AB1272"/>
  <c r="AB1273"/>
  <c r="AB1274"/>
  <c r="AB1275"/>
  <c r="AB1276"/>
  <c r="AB1277"/>
  <c r="AB1278"/>
  <c r="AB1279"/>
  <c r="AB1280"/>
  <c r="AB1281"/>
  <c r="AB1282"/>
  <c r="AB1283"/>
  <c r="AB1284"/>
  <c r="AB1285"/>
  <c r="AB1286"/>
  <c r="AB1287"/>
  <c r="AB1288"/>
  <c r="AB1289"/>
  <c r="AB1290"/>
  <c r="AB1291"/>
  <c r="AB1292"/>
  <c r="AB1293"/>
  <c r="AB1294"/>
  <c r="AB1295"/>
  <c r="AB1296"/>
  <c r="AB1297"/>
  <c r="AB1298"/>
  <c r="AB1299"/>
  <c r="AB1300"/>
  <c r="AB1301"/>
  <c r="AB1302"/>
  <c r="AB1303"/>
  <c r="AB1304"/>
  <c r="AB1305"/>
  <c r="AB1306"/>
  <c r="AB1307"/>
  <c r="AB1308"/>
  <c r="AB1309"/>
  <c r="AB1310"/>
  <c r="AB1311"/>
  <c r="AB1312"/>
  <c r="AB1313"/>
  <c r="AB1314"/>
  <c r="AB1315"/>
  <c r="AB1316"/>
  <c r="AB1317"/>
  <c r="AB1318"/>
  <c r="AB1319"/>
  <c r="AB1320"/>
  <c r="AB1321"/>
  <c r="AB1322"/>
  <c r="AB1323"/>
  <c r="AB1324"/>
  <c r="AB1325"/>
  <c r="AB1326"/>
  <c r="AB1327"/>
  <c r="AB1328"/>
  <c r="AB1329"/>
  <c r="AB1330"/>
  <c r="AB1331"/>
  <c r="AB1332"/>
  <c r="AB1333"/>
  <c r="AB1334"/>
  <c r="AB1335"/>
  <c r="AB1336"/>
  <c r="AB1337"/>
  <c r="AB1338"/>
  <c r="AB1339"/>
  <c r="AB1340"/>
  <c r="AB1341"/>
  <c r="AB1342"/>
  <c r="AB1343"/>
  <c r="AB1344"/>
  <c r="AB1345"/>
  <c r="AB1346"/>
  <c r="AB1347"/>
  <c r="AB1348"/>
  <c r="AB1349"/>
  <c r="AB1350"/>
  <c r="AB1351"/>
  <c r="AB1352"/>
  <c r="AB1353"/>
  <c r="AB1354"/>
  <c r="AB1355"/>
  <c r="AB1356"/>
  <c r="AB1357"/>
  <c r="AB1358"/>
  <c r="AB1359"/>
  <c r="AB1360"/>
  <c r="AB1361"/>
  <c r="AB1362"/>
  <c r="AB1363"/>
  <c r="AB1364"/>
  <c r="AB1365"/>
  <c r="AB1366"/>
  <c r="AB1367"/>
  <c r="AB1368"/>
  <c r="AB1369"/>
  <c r="AB1370"/>
  <c r="AB1371"/>
  <c r="AB1372"/>
  <c r="AB1373"/>
  <c r="AB1374"/>
  <c r="AB1375"/>
  <c r="AB1376"/>
  <c r="AB1377"/>
  <c r="AB1378"/>
  <c r="AB1379"/>
  <c r="AB1380"/>
  <c r="AB1381"/>
  <c r="AB1382"/>
  <c r="AB1383"/>
  <c r="AB1384"/>
  <c r="AB1385"/>
  <c r="AB1386"/>
  <c r="AB1387"/>
  <c r="AB1388"/>
  <c r="AB1389"/>
  <c r="AB1390"/>
  <c r="AB1391"/>
  <c r="AB1392"/>
  <c r="AB1393"/>
  <c r="AB1394"/>
  <c r="AB1395"/>
  <c r="AB1396"/>
  <c r="AB1397"/>
  <c r="AB1398"/>
  <c r="AB1399"/>
  <c r="AB1400"/>
  <c r="AB1401"/>
  <c r="AB1402"/>
  <c r="AB1403"/>
  <c r="AB1404"/>
  <c r="AB1405"/>
  <c r="AB1406"/>
  <c r="AB1407"/>
  <c r="AB1408"/>
  <c r="AB1409"/>
  <c r="AB1410"/>
  <c r="AB1411"/>
  <c r="AB1412"/>
  <c r="AB1413"/>
  <c r="AB1414"/>
  <c r="AB1415"/>
  <c r="AB1416"/>
  <c r="AB1417"/>
  <c r="AB1418"/>
  <c r="AB1419"/>
  <c r="AB1420"/>
  <c r="AB1421"/>
  <c r="AB1422"/>
  <c r="AB1423"/>
  <c r="AB1424"/>
  <c r="AB1425"/>
  <c r="AB1426"/>
  <c r="AB1427"/>
  <c r="AB1428"/>
  <c r="AB1429"/>
  <c r="AB1430"/>
  <c r="AB1431"/>
  <c r="AB1432"/>
  <c r="AB1433"/>
  <c r="AB1434"/>
  <c r="AB1435"/>
  <c r="AB1436"/>
  <c r="AB1437"/>
  <c r="AB1438"/>
  <c r="AB1439"/>
  <c r="AB1440"/>
  <c r="AB1441"/>
  <c r="AB1442"/>
  <c r="AB1443"/>
  <c r="AB1444"/>
  <c r="AB1445"/>
  <c r="AB1446"/>
  <c r="AB1447"/>
  <c r="AB1448"/>
  <c r="AB1449"/>
  <c r="AB1450"/>
  <c r="AB1451"/>
  <c r="AB1452"/>
  <c r="AB1453"/>
  <c r="AB1454"/>
  <c r="AB1455"/>
  <c r="AB1456"/>
  <c r="AB1457"/>
  <c r="AB1458"/>
  <c r="AB1459"/>
  <c r="AB1460"/>
  <c r="AB1461"/>
  <c r="AB1462"/>
  <c r="AB1463"/>
  <c r="AB1464"/>
  <c r="AB1465"/>
  <c r="AB1466"/>
  <c r="AB1467"/>
  <c r="AB1468"/>
  <c r="AB1469"/>
  <c r="AB1470"/>
  <c r="AB1471"/>
  <c r="AB1472"/>
  <c r="AB1473"/>
  <c r="AB1474"/>
  <c r="AB1475"/>
  <c r="AB1476"/>
  <c r="AB1477"/>
  <c r="AB1478"/>
  <c r="AB1479"/>
  <c r="AB1480"/>
  <c r="AB1481"/>
  <c r="AB1482"/>
  <c r="AB1483"/>
  <c r="AB1484"/>
  <c r="AB1485"/>
  <c r="AB1486"/>
  <c r="AB1487"/>
  <c r="AB1488"/>
  <c r="AB1489"/>
  <c r="AB1490"/>
  <c r="AB1491"/>
  <c r="AB1492"/>
  <c r="AB1493"/>
  <c r="AB1494"/>
  <c r="AB1495"/>
  <c r="AB1496"/>
  <c r="AB1497"/>
  <c r="AB1498"/>
  <c r="AB1499"/>
  <c r="AB1500"/>
  <c r="AB1501"/>
  <c r="AB1502"/>
  <c r="AB1503"/>
  <c r="AB1504"/>
  <c r="AB1505"/>
  <c r="AB1506"/>
  <c r="AB1507"/>
  <c r="AB1508"/>
  <c r="AB1509"/>
  <c r="AB1510"/>
  <c r="AB1511"/>
  <c r="AB1512"/>
  <c r="AB1513"/>
  <c r="AB1514"/>
  <c r="AB1515"/>
  <c r="AB1516"/>
  <c r="AB1517"/>
  <c r="AB1518"/>
  <c r="AB1519"/>
  <c r="AB1520"/>
  <c r="AB1521"/>
  <c r="AB1522"/>
  <c r="AB1523"/>
  <c r="AB1524"/>
  <c r="AB1525"/>
  <c r="AB1526"/>
  <c r="AB1527"/>
  <c r="AB1528"/>
  <c r="AB1529"/>
  <c r="AB1530"/>
  <c r="AB1531"/>
  <c r="AB1532"/>
  <c r="AB1533"/>
  <c r="AB1534"/>
  <c r="AB1535"/>
  <c r="AB1536"/>
  <c r="AB1537"/>
  <c r="AB1538"/>
  <c r="AB1539"/>
  <c r="AB1540"/>
  <c r="AB1541"/>
  <c r="AB1542"/>
  <c r="AB1543"/>
  <c r="AB1544"/>
  <c r="AB1545"/>
  <c r="AB1546"/>
  <c r="AB1547"/>
  <c r="AB1548"/>
  <c r="AB1549"/>
  <c r="AB1550"/>
  <c r="AB1551"/>
  <c r="AB1552"/>
  <c r="AB1553"/>
  <c r="AB1554"/>
  <c r="AB1555"/>
  <c r="AB1556"/>
  <c r="AB1557"/>
  <c r="AB1558"/>
  <c r="AB1559"/>
  <c r="AB1560"/>
  <c r="AB1561"/>
  <c r="AB1562"/>
  <c r="AB1563"/>
  <c r="AB1564"/>
  <c r="AB1565"/>
  <c r="AB1566"/>
  <c r="AB1567"/>
  <c r="AB1568"/>
  <c r="AB1569"/>
  <c r="AB1570"/>
  <c r="AB1571"/>
  <c r="AB1572"/>
  <c r="AB1573"/>
  <c r="AB1574"/>
  <c r="AB1575"/>
  <c r="AB1576"/>
  <c r="AB1577"/>
  <c r="AB1578"/>
  <c r="AB1579"/>
  <c r="AB1580"/>
  <c r="AB1581"/>
  <c r="AB1582"/>
  <c r="AB1583"/>
  <c r="AB1584"/>
  <c r="AB1585"/>
  <c r="AB1586"/>
  <c r="AB1587"/>
  <c r="AB1588"/>
  <c r="AB1589"/>
  <c r="AB1590"/>
  <c r="AB1591"/>
  <c r="AB1592"/>
  <c r="AB1593"/>
  <c r="AB1594"/>
  <c r="AB1595"/>
  <c r="AB1596"/>
  <c r="AB1597"/>
  <c r="AB1598"/>
  <c r="AB1599"/>
  <c r="AB1600"/>
  <c r="AB1601"/>
  <c r="AB1602"/>
  <c r="AB1603"/>
  <c r="AB1604"/>
  <c r="AB1605"/>
  <c r="AB1606"/>
  <c r="AB1607"/>
  <c r="AB1608"/>
  <c r="AB1609"/>
  <c r="AB1610"/>
  <c r="AB1611"/>
  <c r="AB1612"/>
  <c r="AB1613"/>
  <c r="AB1614"/>
  <c r="AB1615"/>
  <c r="AB1616"/>
  <c r="AB1617"/>
  <c r="AB1618"/>
  <c r="AB1619"/>
  <c r="AB1620"/>
  <c r="AB1621"/>
  <c r="AB1622"/>
  <c r="AB1623"/>
  <c r="AB1624"/>
  <c r="AB1625"/>
  <c r="AB1626"/>
  <c r="AB1627"/>
  <c r="AB1628"/>
  <c r="AB1629"/>
  <c r="AB1630"/>
  <c r="AB1631"/>
  <c r="AB1632"/>
  <c r="AB1633"/>
  <c r="AB1634"/>
  <c r="AB1635"/>
  <c r="AB1636"/>
  <c r="AB1637"/>
  <c r="AB1638"/>
  <c r="AB1639"/>
  <c r="AB1640"/>
  <c r="AB1641"/>
  <c r="AB1642"/>
  <c r="AB1643"/>
  <c r="AB1644"/>
  <c r="AB1645"/>
  <c r="AB1646"/>
  <c r="AB1647"/>
  <c r="AB1648"/>
  <c r="AB1649"/>
  <c r="AB1650"/>
  <c r="AB1651"/>
  <c r="AB1652"/>
  <c r="AB1653"/>
  <c r="AB1654"/>
  <c r="AB1655"/>
  <c r="AB1656"/>
  <c r="AB1657"/>
  <c r="AB1658"/>
  <c r="AB1659"/>
  <c r="AB1660"/>
  <c r="AB1661"/>
  <c r="AB1662"/>
  <c r="AB1663"/>
  <c r="AB1664"/>
  <c r="AB1665"/>
  <c r="AB1666"/>
  <c r="AB1667"/>
  <c r="AB1668"/>
  <c r="AB1669"/>
  <c r="AB1670"/>
  <c r="AB1671"/>
  <c r="AB1672"/>
  <c r="AB1673"/>
  <c r="AB1674"/>
  <c r="AB1675"/>
  <c r="AB1676"/>
  <c r="AB1677"/>
  <c r="AB1678"/>
  <c r="AB1679"/>
  <c r="AB1680"/>
  <c r="AB1681"/>
  <c r="AB1682"/>
  <c r="AB1683"/>
  <c r="AB1684"/>
  <c r="AB1685"/>
  <c r="AB1686"/>
  <c r="AB1687"/>
  <c r="AB1688"/>
  <c r="AB1689"/>
  <c r="AB1690"/>
  <c r="AB1691"/>
  <c r="AB1692"/>
  <c r="AB1693"/>
  <c r="AB1694"/>
  <c r="AB1695"/>
  <c r="AB1696"/>
  <c r="AB1697"/>
  <c r="AB1698"/>
  <c r="AB1699"/>
  <c r="AB1700"/>
  <c r="AB1701"/>
  <c r="AB1702"/>
  <c r="AB1703"/>
  <c r="AB1704"/>
  <c r="AB1705"/>
  <c r="AB1706"/>
  <c r="AB1707"/>
  <c r="AB1708"/>
  <c r="AB1709"/>
  <c r="AB1710"/>
  <c r="AB1711"/>
  <c r="AB1712"/>
  <c r="AB1713"/>
  <c r="AB1714"/>
  <c r="AB1715"/>
  <c r="AB1716"/>
  <c r="AB1717"/>
  <c r="AB1718"/>
  <c r="AB1719"/>
  <c r="AB1720"/>
  <c r="AB1721"/>
  <c r="AB1722"/>
  <c r="AB1723"/>
  <c r="AB1724"/>
  <c r="AB1725"/>
  <c r="AB1726"/>
  <c r="AB1727"/>
  <c r="AB1728"/>
  <c r="AB1729"/>
  <c r="AB1730"/>
  <c r="AB1731"/>
  <c r="AB1732"/>
  <c r="AB1733"/>
  <c r="AB1734"/>
  <c r="AB1735"/>
  <c r="AB1736"/>
  <c r="AB1737"/>
  <c r="AB1738"/>
  <c r="AB1739"/>
  <c r="AB1740"/>
  <c r="AB1741"/>
  <c r="AB1742"/>
  <c r="AB1743"/>
  <c r="AB1744"/>
  <c r="AB1745"/>
  <c r="AB1746"/>
  <c r="AB1747"/>
  <c r="AB1748"/>
  <c r="AB1749"/>
  <c r="AB1750"/>
  <c r="AB1751"/>
  <c r="AB1752"/>
  <c r="AB1753"/>
  <c r="AB1754"/>
  <c r="AB1755"/>
  <c r="AB1756"/>
  <c r="AB1757"/>
  <c r="AB1758"/>
  <c r="AB1759"/>
  <c r="AB1760"/>
  <c r="AB1761"/>
  <c r="AB1762"/>
  <c r="AB1763"/>
  <c r="AB1764"/>
  <c r="AB1765"/>
  <c r="AB1766"/>
  <c r="AB1767"/>
  <c r="AB1768"/>
  <c r="AB1769"/>
  <c r="AB1770"/>
  <c r="AB1771"/>
  <c r="AB1772"/>
  <c r="AB1773"/>
  <c r="AB1774"/>
  <c r="AB1775"/>
  <c r="AB1776"/>
  <c r="AB1777"/>
  <c r="AB1778"/>
  <c r="AB1779"/>
  <c r="AB1780"/>
  <c r="AB1781"/>
  <c r="AB1782"/>
  <c r="AB1783"/>
  <c r="AB1784"/>
  <c r="AB1785"/>
  <c r="AB1786"/>
  <c r="AB1787"/>
  <c r="AB1788"/>
  <c r="AB1789"/>
  <c r="AB1790"/>
  <c r="AB1791"/>
  <c r="AB1792"/>
  <c r="AB1793"/>
  <c r="AB1794"/>
  <c r="AB1795"/>
  <c r="AB1796"/>
  <c r="AB1797"/>
  <c r="AB1798"/>
  <c r="AB1799"/>
  <c r="AB1800"/>
  <c r="AB1801"/>
  <c r="AB1802"/>
  <c r="AB1803"/>
  <c r="AB1804"/>
  <c r="AB1805"/>
  <c r="AB1806"/>
  <c r="AB1807"/>
  <c r="AB1808"/>
  <c r="AB1809"/>
  <c r="AB1810"/>
  <c r="AB1811"/>
  <c r="AB1812"/>
  <c r="AB1813"/>
  <c r="AB1814"/>
  <c r="AB1815"/>
  <c r="AB1816"/>
  <c r="AB1817"/>
  <c r="AB1818"/>
  <c r="AB1819"/>
  <c r="AB1820"/>
  <c r="AB1821"/>
  <c r="AB1822"/>
  <c r="AB1823"/>
  <c r="AB1824"/>
  <c r="AB1825"/>
  <c r="AB1826"/>
  <c r="AB1827"/>
  <c r="AB1828"/>
  <c r="AB1829"/>
  <c r="AB1830"/>
  <c r="AB1831"/>
  <c r="AB1832"/>
  <c r="AB1833"/>
  <c r="AB1834"/>
  <c r="AB1835"/>
  <c r="AB1836"/>
  <c r="AB1837"/>
  <c r="AB1838"/>
  <c r="AB1839"/>
  <c r="AB1840"/>
  <c r="AB1841"/>
  <c r="AB1842"/>
  <c r="AB1843"/>
  <c r="AB1844"/>
  <c r="AB1845"/>
  <c r="AB1846"/>
  <c r="AB1847"/>
  <c r="AB1848"/>
  <c r="AB1849"/>
  <c r="AB1850"/>
  <c r="AB1851"/>
  <c r="AB1852"/>
  <c r="AB1853"/>
  <c r="AB1854"/>
  <c r="AB1855"/>
  <c r="AB1856"/>
  <c r="AB1857"/>
  <c r="AB1858"/>
  <c r="AB1859"/>
  <c r="AB1860"/>
  <c r="AB1861"/>
  <c r="AB1862"/>
  <c r="AB1863"/>
  <c r="AB1864"/>
  <c r="AB1865"/>
  <c r="AB1866"/>
  <c r="AB1867"/>
  <c r="AB1868"/>
  <c r="AB1869"/>
  <c r="AB1870"/>
  <c r="AB1871"/>
  <c r="AB1872"/>
  <c r="AB1873"/>
  <c r="AB1874"/>
  <c r="AB1875"/>
  <c r="AB1876"/>
  <c r="AB1877"/>
  <c r="AB1878"/>
  <c r="AB1879"/>
  <c r="AB1880"/>
  <c r="AB1881"/>
  <c r="AB1882"/>
  <c r="AB1883"/>
  <c r="AB1884"/>
  <c r="AB1885"/>
  <c r="AB1886"/>
  <c r="AB1887"/>
  <c r="AB1888"/>
  <c r="AB1889"/>
  <c r="AB1890"/>
  <c r="AB1891"/>
  <c r="AB1892"/>
  <c r="AB1893"/>
  <c r="AB1894"/>
  <c r="AB1895"/>
  <c r="AB1896"/>
  <c r="AB1897"/>
  <c r="AB1898"/>
  <c r="AB1899"/>
  <c r="AB1900"/>
  <c r="AB1901"/>
  <c r="AB1902"/>
  <c r="AB1903"/>
  <c r="AB1904"/>
  <c r="AB1905"/>
  <c r="AB1906"/>
  <c r="AB1907"/>
  <c r="AB1908"/>
  <c r="AB1909"/>
  <c r="AB1910"/>
  <c r="AB1911"/>
  <c r="AB1912"/>
  <c r="AB1913"/>
  <c r="AB1914"/>
  <c r="AB1915"/>
  <c r="AB1916"/>
  <c r="AB1917"/>
  <c r="AB1918"/>
  <c r="AB1919"/>
  <c r="AB1920"/>
  <c r="AB1921"/>
  <c r="AB1922"/>
  <c r="AB1923"/>
  <c r="AB1924"/>
  <c r="AB1925"/>
  <c r="AB1926"/>
  <c r="AB1927"/>
  <c r="AB1928"/>
  <c r="AB1929"/>
  <c r="AB1930"/>
  <c r="AB1931"/>
  <c r="AB1932"/>
  <c r="AB1933"/>
  <c r="AB1934"/>
  <c r="AB1935"/>
  <c r="AB1936"/>
  <c r="AB1937"/>
  <c r="AB1938"/>
  <c r="AB1939"/>
  <c r="AB1940"/>
  <c r="AB1941"/>
  <c r="AB1942"/>
  <c r="AB1943"/>
  <c r="AB1944"/>
  <c r="AB1945"/>
  <c r="AB1946"/>
  <c r="AB1947"/>
  <c r="AB1948"/>
  <c r="AB1949"/>
  <c r="AB1950"/>
  <c r="AB1951"/>
  <c r="AB1952"/>
  <c r="AB1953"/>
  <c r="AB1954"/>
  <c r="AB1955"/>
  <c r="AB1956"/>
  <c r="AB1957"/>
  <c r="AB1958"/>
  <c r="AB1959"/>
  <c r="AB1960"/>
  <c r="AB1961"/>
  <c r="AB1962"/>
  <c r="AB1963"/>
  <c r="AB1964"/>
  <c r="AB1965"/>
  <c r="AB1966"/>
  <c r="AB1967"/>
  <c r="AB1968"/>
  <c r="AB1969"/>
  <c r="AB1970"/>
  <c r="AB1971"/>
  <c r="AB1972"/>
  <c r="AB1973"/>
  <c r="AB1974"/>
  <c r="AB1975"/>
  <c r="AB1976"/>
  <c r="AB1977"/>
  <c r="AB1978"/>
  <c r="AB1979"/>
  <c r="AB1980"/>
  <c r="AB1981"/>
  <c r="AB1982"/>
  <c r="AB1983"/>
  <c r="AB1984"/>
  <c r="AB1985"/>
  <c r="AB1986"/>
  <c r="AB1987"/>
  <c r="AB1988"/>
  <c r="AB1989"/>
  <c r="AB1990"/>
  <c r="AB1991"/>
  <c r="AB1992"/>
  <c r="AB1993"/>
  <c r="AB1994"/>
  <c r="AB1995"/>
  <c r="AB1996"/>
  <c r="AB1997"/>
  <c r="AB1998"/>
  <c r="AB1999"/>
  <c r="AB2000"/>
  <c r="AB2001"/>
  <c r="AB2002"/>
  <c r="AB2003"/>
  <c r="AB2004"/>
  <c r="AB2005"/>
  <c r="AB2006"/>
  <c r="AB2007"/>
  <c r="AB2008"/>
  <c r="AB2009"/>
  <c r="AB2010"/>
  <c r="AB2011"/>
  <c r="AB2012"/>
  <c r="AB2013"/>
  <c r="AB2014"/>
  <c r="AB2015"/>
  <c r="AB2016"/>
  <c r="AB2017"/>
  <c r="AB2018"/>
  <c r="AB2019"/>
  <c r="AB2020"/>
  <c r="AB2021"/>
  <c r="AB2022"/>
  <c r="AB2023"/>
  <c r="AB2024"/>
  <c r="AB2025"/>
  <c r="AB2026"/>
  <c r="AB2027"/>
  <c r="AB2028"/>
  <c r="AB2029"/>
  <c r="AB2030"/>
  <c r="AB2031"/>
  <c r="AB2032"/>
  <c r="AB2033"/>
  <c r="AB2034"/>
  <c r="AB2035"/>
  <c r="AB2036"/>
  <c r="AB2037"/>
  <c r="AB2038"/>
  <c r="AB2039"/>
  <c r="AB2040"/>
  <c r="AB2041"/>
  <c r="AB2042"/>
  <c r="AB2043"/>
  <c r="AB2044"/>
  <c r="AB2045"/>
  <c r="AB2046"/>
  <c r="AB2047"/>
  <c r="AB2048"/>
  <c r="AB2049"/>
  <c r="AB2050"/>
  <c r="AB2051"/>
  <c r="AB2052"/>
  <c r="AB2053"/>
  <c r="AB2054"/>
  <c r="AB2055"/>
  <c r="AB2056"/>
  <c r="AB2057"/>
  <c r="AB2058"/>
  <c r="AB2059"/>
  <c r="AB2060"/>
  <c r="AB2061"/>
  <c r="AB2062"/>
  <c r="AB2063"/>
  <c r="AB2064"/>
  <c r="AB2065"/>
  <c r="AB2066"/>
  <c r="AB2067"/>
  <c r="AB2068"/>
  <c r="AB2069"/>
  <c r="AB2070"/>
  <c r="AB2071"/>
  <c r="AB2072"/>
  <c r="AB2073"/>
  <c r="AB2074"/>
  <c r="AB2075"/>
  <c r="AB2076"/>
  <c r="AB2077"/>
  <c r="AB2078"/>
  <c r="AB2079"/>
  <c r="AB2080"/>
  <c r="AB2081"/>
  <c r="AB2082"/>
  <c r="AB2083"/>
  <c r="AB2084"/>
  <c r="AB2085"/>
  <c r="AB2086"/>
  <c r="AB2087"/>
  <c r="AB2088"/>
  <c r="AB2089"/>
  <c r="AB2090"/>
  <c r="AB2091"/>
  <c r="AB2092"/>
  <c r="AB2093"/>
  <c r="AB2094"/>
  <c r="AB2095"/>
  <c r="AB2096"/>
  <c r="AB2097"/>
  <c r="AB2098"/>
  <c r="AB2099"/>
  <c r="AB2100"/>
  <c r="AB2101"/>
  <c r="AB2102"/>
  <c r="AB2103"/>
  <c r="AB2104"/>
  <c r="AB2105"/>
  <c r="AB2106"/>
  <c r="AB2107"/>
  <c r="AB2108"/>
  <c r="AB2109"/>
  <c r="AB2110"/>
  <c r="AB2111"/>
  <c r="AB2112"/>
  <c r="AB2113"/>
  <c r="AB2114"/>
  <c r="AB2115"/>
  <c r="AB2116"/>
  <c r="AB2117"/>
  <c r="AB2118"/>
  <c r="AB2119"/>
  <c r="AB2120"/>
  <c r="AB2121"/>
  <c r="AB2122"/>
  <c r="AB2123"/>
  <c r="AB2124"/>
  <c r="AB2125"/>
  <c r="AB2126"/>
  <c r="AB2127"/>
  <c r="AB2128"/>
  <c r="AB2129"/>
  <c r="AB2130"/>
  <c r="AB2131"/>
  <c r="AB2132"/>
  <c r="AB2133"/>
  <c r="AB2134"/>
  <c r="AB2135"/>
  <c r="AB2136"/>
  <c r="AB2137"/>
  <c r="AB2138"/>
  <c r="AB2139"/>
  <c r="AB2140"/>
  <c r="AB2141"/>
  <c r="AB2142"/>
  <c r="AB2143"/>
  <c r="AB2144"/>
  <c r="AB2145"/>
  <c r="AB2146"/>
  <c r="AB2147"/>
  <c r="AB2148"/>
  <c r="AB2149"/>
  <c r="AB2150"/>
  <c r="AB2151"/>
  <c r="AB2152"/>
  <c r="AB2153"/>
  <c r="AB2154"/>
  <c r="AB2155"/>
  <c r="AB2156"/>
  <c r="AB2157"/>
  <c r="AB2158"/>
  <c r="AB2159"/>
  <c r="AB2160"/>
  <c r="AB2161"/>
  <c r="AB2162"/>
  <c r="AB2163"/>
  <c r="AB2164"/>
  <c r="AB2165"/>
  <c r="AB2166"/>
  <c r="AB2167"/>
  <c r="AB2168"/>
  <c r="AB2169"/>
  <c r="AB2170"/>
  <c r="AB2171"/>
  <c r="AB2172"/>
  <c r="AB2173"/>
  <c r="AB2174"/>
  <c r="AB2175"/>
  <c r="AB2176"/>
  <c r="AB2177"/>
  <c r="AB2178"/>
  <c r="AB2179"/>
  <c r="AB2180"/>
  <c r="AB2181"/>
  <c r="AB2182"/>
  <c r="AB2183"/>
  <c r="AB2184"/>
  <c r="AB2185"/>
  <c r="AB2186"/>
  <c r="AB2187"/>
  <c r="AB2188"/>
  <c r="AB2189"/>
  <c r="AB2190"/>
  <c r="AB2191"/>
  <c r="AB2192"/>
  <c r="AB2193"/>
  <c r="AB2194"/>
  <c r="AB2195"/>
  <c r="AB2196"/>
  <c r="AB2197"/>
  <c r="AB2198"/>
  <c r="AB2199"/>
  <c r="AB2200"/>
  <c r="AB2201"/>
  <c r="AB2202"/>
  <c r="AB2203"/>
  <c r="AB2204"/>
  <c r="AB2205"/>
  <c r="AB2206"/>
  <c r="AB2207"/>
  <c r="AB2208"/>
  <c r="AB2209"/>
  <c r="AB2210"/>
  <c r="AB2211"/>
  <c r="AB2212"/>
  <c r="AB2213"/>
  <c r="AB2214"/>
  <c r="AB2215"/>
  <c r="AB2216"/>
  <c r="AB2217"/>
  <c r="AB2218"/>
  <c r="AB2219"/>
  <c r="AB2220"/>
  <c r="AB2221"/>
  <c r="AB2222"/>
  <c r="AB2223"/>
  <c r="AB2224"/>
  <c r="AB2225"/>
  <c r="AB2226"/>
  <c r="AB2227"/>
  <c r="AB2228"/>
  <c r="AB2229"/>
  <c r="AB2230"/>
  <c r="AB2231"/>
  <c r="AB2232"/>
  <c r="AB2233"/>
  <c r="AB2234"/>
  <c r="AB2235"/>
  <c r="AB2236"/>
  <c r="AB2237"/>
  <c r="AB2238"/>
  <c r="AB2239"/>
  <c r="AB2240"/>
  <c r="AB2241"/>
  <c r="AB2242"/>
  <c r="AB2243"/>
  <c r="AB2244"/>
  <c r="AB2245"/>
  <c r="AB2246"/>
  <c r="AB2247"/>
  <c r="AB2248"/>
  <c r="AB2249"/>
  <c r="AB2250"/>
  <c r="AB2251"/>
  <c r="AB2252"/>
  <c r="AB2253"/>
  <c r="AB2254"/>
  <c r="AB2255"/>
  <c r="AB2256"/>
  <c r="AB2257"/>
  <c r="AB2258"/>
  <c r="AB2259"/>
  <c r="AB2260"/>
  <c r="AB2261"/>
  <c r="AB2262"/>
  <c r="AB2263"/>
  <c r="AB2264"/>
  <c r="AB2265"/>
  <c r="AB2266"/>
  <c r="AB2267"/>
  <c r="AB2268"/>
  <c r="AB2269"/>
  <c r="AB2270"/>
  <c r="AB2271"/>
  <c r="AB2272"/>
  <c r="AB2273"/>
  <c r="AB2274"/>
  <c r="AB2275"/>
  <c r="AB2276"/>
  <c r="AB2277"/>
  <c r="AB2278"/>
  <c r="AB2279"/>
  <c r="AB2280"/>
  <c r="AB2281"/>
  <c r="AB2282"/>
  <c r="AB2283"/>
  <c r="AB2284"/>
  <c r="AB2285"/>
  <c r="AB2286"/>
  <c r="AB2287"/>
  <c r="AB2288"/>
  <c r="AB2289"/>
  <c r="AB2290"/>
  <c r="AB2291"/>
  <c r="AB2292"/>
  <c r="AB2293"/>
  <c r="AB2294"/>
  <c r="AB2295"/>
  <c r="AB2296"/>
  <c r="AB2297"/>
  <c r="AB2298"/>
  <c r="AB2299"/>
  <c r="AB2300"/>
  <c r="AB2301"/>
  <c r="AB2302"/>
  <c r="AB2303"/>
  <c r="AB2304"/>
  <c r="AB2305"/>
  <c r="AB2306"/>
  <c r="AB2307"/>
  <c r="AB2308"/>
  <c r="AB2309"/>
  <c r="AB2310"/>
  <c r="AB2311"/>
  <c r="AB2312"/>
  <c r="AB2313"/>
  <c r="AB2314"/>
  <c r="AB2315"/>
  <c r="AB2316"/>
  <c r="AB2317"/>
  <c r="AB2318"/>
  <c r="AB2319"/>
  <c r="AB2320"/>
  <c r="AB2321"/>
  <c r="AB2322"/>
  <c r="AB2323"/>
  <c r="AB2324"/>
  <c r="AB2325"/>
  <c r="AB2326"/>
  <c r="AB2327"/>
  <c r="AB2328"/>
  <c r="AB2329"/>
  <c r="AB2330"/>
  <c r="AB2331"/>
  <c r="AB2332"/>
  <c r="AB2333"/>
  <c r="AB2334"/>
  <c r="AB2335"/>
  <c r="AB2336"/>
  <c r="AB2337"/>
  <c r="AB2338"/>
  <c r="AB2339"/>
  <c r="AB2340"/>
  <c r="AB2341"/>
  <c r="AB2342"/>
  <c r="AB2343"/>
  <c r="AB2344"/>
  <c r="AB2345"/>
  <c r="AB2346"/>
  <c r="AB2347"/>
  <c r="AB2348"/>
  <c r="AB2349"/>
  <c r="AB2350"/>
  <c r="AB2351"/>
  <c r="AB2352"/>
  <c r="AB2353"/>
  <c r="AB2354"/>
  <c r="AB2355"/>
  <c r="AB2356"/>
  <c r="AB2357"/>
  <c r="AB2358"/>
  <c r="AB2359"/>
  <c r="AB2360"/>
  <c r="AB2361"/>
  <c r="AB2362"/>
  <c r="AB2363"/>
  <c r="AB2364"/>
  <c r="AB2365"/>
  <c r="AB2366"/>
  <c r="AB2367"/>
  <c r="AB2368"/>
  <c r="AB2369"/>
  <c r="AB2370"/>
  <c r="AB2371"/>
  <c r="AB2372"/>
  <c r="AB2373"/>
  <c r="AB2374"/>
  <c r="AB2375"/>
  <c r="AB2376"/>
  <c r="AB2377"/>
  <c r="AB2378"/>
  <c r="AB2379"/>
  <c r="AB2380"/>
  <c r="AB2381"/>
  <c r="AB2382"/>
  <c r="AB2383"/>
  <c r="AB2384"/>
  <c r="AB2385"/>
  <c r="AB2386"/>
  <c r="AB2387"/>
  <c r="AB2388"/>
  <c r="AB2389"/>
  <c r="AB2390"/>
  <c r="AB2391"/>
  <c r="AB2392"/>
  <c r="AB2393"/>
  <c r="AB2394"/>
  <c r="AB2395"/>
  <c r="AB2396"/>
  <c r="AB2397"/>
  <c r="AB2398"/>
  <c r="AB2399"/>
  <c r="AB2400"/>
  <c r="AB2401"/>
  <c r="AB2402"/>
  <c r="AB2403"/>
  <c r="AB2404"/>
  <c r="AB2405"/>
  <c r="AB2406"/>
  <c r="AB2407"/>
  <c r="AB2408"/>
  <c r="AB2409"/>
  <c r="AB2410"/>
  <c r="AB2411"/>
  <c r="AB2412"/>
  <c r="AB2413"/>
  <c r="AB2414"/>
  <c r="AB2415"/>
  <c r="AB2416"/>
  <c r="AB2417"/>
  <c r="AB2418"/>
  <c r="AB2419"/>
  <c r="AB2420"/>
  <c r="AB2421"/>
  <c r="AB2422"/>
  <c r="AB2423"/>
  <c r="AB2424"/>
  <c r="AB2425"/>
  <c r="AB2426"/>
  <c r="AB2427"/>
  <c r="AB2428"/>
  <c r="AB2429"/>
  <c r="AB2430"/>
  <c r="AB2431"/>
  <c r="AB2432"/>
  <c r="AB2433"/>
  <c r="AB2434"/>
  <c r="AB2435"/>
  <c r="AB2436"/>
  <c r="AB2437"/>
  <c r="AB2438"/>
  <c r="AB2439"/>
  <c r="AB2440"/>
  <c r="AB2441"/>
  <c r="AB2442"/>
  <c r="AB2443"/>
  <c r="AB2444"/>
  <c r="AB2445"/>
  <c r="AB2446"/>
  <c r="AB2447"/>
  <c r="AB2448"/>
  <c r="AB2449"/>
  <c r="AB2450"/>
  <c r="AB2451"/>
  <c r="AB2452"/>
  <c r="AB2453"/>
  <c r="AB2454"/>
  <c r="AB2455"/>
  <c r="AB2456"/>
  <c r="AB2457"/>
  <c r="AB2458"/>
  <c r="AB2459"/>
  <c r="AB2460"/>
  <c r="AB2461"/>
  <c r="AB2462"/>
  <c r="AB2463"/>
  <c r="AB2464"/>
  <c r="AB2465"/>
  <c r="AB2466"/>
  <c r="AB2467"/>
  <c r="AB2468"/>
  <c r="AB2469"/>
  <c r="AB2470"/>
  <c r="AB2471"/>
  <c r="AB2472"/>
  <c r="AB2473"/>
  <c r="AB2474"/>
  <c r="AB2475"/>
  <c r="AB2476"/>
  <c r="AB2477"/>
  <c r="AB2478"/>
  <c r="AB2479"/>
  <c r="AB2480"/>
  <c r="AB2481"/>
  <c r="AB2482"/>
  <c r="AB2483"/>
  <c r="AB2484"/>
  <c r="AB2485"/>
  <c r="AB2486"/>
  <c r="AB2487"/>
  <c r="AB2488"/>
  <c r="AB2489"/>
  <c r="AB2490"/>
  <c r="AB2491"/>
  <c r="AB2492"/>
  <c r="AB2493"/>
  <c r="AB2494"/>
  <c r="AB2495"/>
  <c r="AB2496"/>
  <c r="AB2497"/>
  <c r="AB2498"/>
  <c r="AB2499"/>
  <c r="AB2500"/>
  <c r="AB2501"/>
  <c r="AB2502"/>
  <c r="AB2503"/>
  <c r="AB2504"/>
  <c r="AB2505"/>
  <c r="AB2506"/>
  <c r="AB2507"/>
  <c r="AB2508"/>
  <c r="AB2509"/>
  <c r="AB2510"/>
  <c r="AB2511"/>
  <c r="AB2512"/>
  <c r="AB2513"/>
  <c r="AB2514"/>
  <c r="AB2515"/>
  <c r="AB2516"/>
  <c r="AB2517"/>
  <c r="AB2518"/>
  <c r="AB2519"/>
  <c r="AB2520"/>
  <c r="AB2521"/>
  <c r="AB2522"/>
  <c r="AB2523"/>
  <c r="AB2524"/>
  <c r="AB2525"/>
  <c r="AB2526"/>
  <c r="AB2527"/>
  <c r="AB2528"/>
  <c r="AB2529"/>
  <c r="AB2530"/>
  <c r="AB2531"/>
  <c r="AB2532"/>
  <c r="AB2533"/>
  <c r="AB2534"/>
  <c r="AB2535"/>
  <c r="AB2536"/>
  <c r="AB2537"/>
  <c r="AB2538"/>
  <c r="AB2539"/>
  <c r="AB2540"/>
  <c r="AB2541"/>
  <c r="AB2542"/>
  <c r="AB2543"/>
  <c r="AB2544"/>
  <c r="AB2545"/>
  <c r="AB2546"/>
  <c r="AB2547"/>
  <c r="AB2548"/>
  <c r="AB2549"/>
  <c r="AB2550"/>
  <c r="AB2551"/>
  <c r="AB2552"/>
  <c r="AB2553"/>
  <c r="AB2554"/>
  <c r="AB2555"/>
  <c r="AB2556"/>
  <c r="AB2557"/>
  <c r="AB2558"/>
  <c r="AB2559"/>
  <c r="AB2560"/>
  <c r="AB2561"/>
  <c r="AB2562"/>
  <c r="AB2563"/>
  <c r="AB2564"/>
  <c r="AB2565"/>
  <c r="AB2566"/>
  <c r="AB2567"/>
  <c r="AB2568"/>
  <c r="AB2569"/>
  <c r="AB2570"/>
  <c r="AB2571"/>
  <c r="AB2572"/>
  <c r="AB2573"/>
  <c r="AB2574"/>
  <c r="AB2575"/>
  <c r="AB2576"/>
  <c r="AB2577"/>
  <c r="AB2578"/>
  <c r="AB2579"/>
  <c r="AB2580"/>
  <c r="AB2581"/>
  <c r="AB2582"/>
  <c r="AB2583"/>
  <c r="AB2584"/>
  <c r="AB2585"/>
  <c r="AB2586"/>
  <c r="AB2587"/>
  <c r="AB2588"/>
  <c r="AB2589"/>
  <c r="AB2590"/>
  <c r="AB2591"/>
  <c r="AB2592"/>
  <c r="AB2593"/>
  <c r="AB2594"/>
  <c r="AB2595"/>
  <c r="AB2596"/>
  <c r="AB2597"/>
  <c r="AB2598"/>
  <c r="AB2599"/>
  <c r="AB2600"/>
  <c r="AB2601"/>
  <c r="AB2602"/>
  <c r="AB2603"/>
  <c r="AB2604"/>
  <c r="AB2605"/>
  <c r="AB2606"/>
  <c r="AB2607"/>
  <c r="AB2608"/>
  <c r="AB2609"/>
  <c r="AB2610"/>
  <c r="AB2611"/>
  <c r="AB2612"/>
  <c r="AB2613"/>
  <c r="AB2614"/>
  <c r="AB2615"/>
  <c r="AB2616"/>
  <c r="AB2617"/>
  <c r="AB2618"/>
  <c r="AB2619"/>
  <c r="AB2620"/>
  <c r="AB2621"/>
  <c r="AB2622"/>
  <c r="AB2623"/>
  <c r="AB2624"/>
  <c r="AB2625"/>
  <c r="AB2626"/>
  <c r="AB2627"/>
  <c r="AB2628"/>
  <c r="AB2629"/>
  <c r="AB2630"/>
  <c r="AB2631"/>
  <c r="AB2632"/>
  <c r="AB2633"/>
  <c r="AB2634"/>
  <c r="AB2635"/>
  <c r="AB2636"/>
  <c r="AB2637"/>
  <c r="AB2638"/>
  <c r="AB2639"/>
  <c r="AB2640"/>
  <c r="AB2641"/>
  <c r="AB2642"/>
  <c r="AB2643"/>
  <c r="AB2644"/>
  <c r="AB2645"/>
  <c r="AB2646"/>
  <c r="AB2647"/>
  <c r="AB2648"/>
  <c r="AB2649"/>
  <c r="AB2650"/>
  <c r="AB2651"/>
  <c r="AB2652"/>
  <c r="AB2653"/>
  <c r="AB2654"/>
  <c r="AB2655"/>
  <c r="AB2656"/>
  <c r="AB2657"/>
  <c r="AB2658"/>
  <c r="AB2659"/>
  <c r="AB2660"/>
  <c r="AB2661"/>
  <c r="AB2662"/>
  <c r="AB2663"/>
  <c r="AB2664"/>
  <c r="AB2665"/>
  <c r="AB2666"/>
  <c r="AB2667"/>
  <c r="AB2668"/>
  <c r="AB2669"/>
  <c r="AB2670"/>
  <c r="AB2671"/>
  <c r="AB2672"/>
  <c r="AB2673"/>
  <c r="AB2674"/>
  <c r="AB2675"/>
  <c r="AB2676"/>
  <c r="AB2677"/>
  <c r="AB2678"/>
  <c r="AB2679"/>
  <c r="AB2680"/>
  <c r="AB2681"/>
  <c r="AB2682"/>
  <c r="AB2683"/>
  <c r="AB2684"/>
  <c r="AB2685"/>
  <c r="AB2686"/>
  <c r="AB2687"/>
  <c r="AB2688"/>
  <c r="AB2689"/>
  <c r="AB2690"/>
  <c r="AB2691"/>
  <c r="AB2692"/>
  <c r="AB2693"/>
  <c r="AB2694"/>
  <c r="AB2695"/>
  <c r="AB2696"/>
  <c r="AB2697"/>
  <c r="AB2698"/>
  <c r="AB2699"/>
  <c r="AB2700"/>
  <c r="AB2701"/>
  <c r="AB2702"/>
  <c r="AB2703"/>
  <c r="AB2704"/>
  <c r="AB2705"/>
  <c r="AB2706"/>
  <c r="AB2707"/>
  <c r="AB2708"/>
  <c r="AB2709"/>
  <c r="AB2710"/>
  <c r="AB2711"/>
  <c r="AB2712"/>
  <c r="AB2713"/>
  <c r="AB2714"/>
  <c r="AB2715"/>
  <c r="AB2716"/>
  <c r="AB2717"/>
  <c r="AB2718"/>
  <c r="AB2719"/>
  <c r="AB2720"/>
  <c r="AB2721"/>
  <c r="AB2722"/>
  <c r="AB2723"/>
  <c r="AB2724"/>
  <c r="AB2725"/>
  <c r="AB2726"/>
  <c r="AB2727"/>
  <c r="AB2728"/>
  <c r="AB2729"/>
  <c r="AB2730"/>
  <c r="AB2731"/>
  <c r="AB2732"/>
  <c r="AB2733"/>
  <c r="AB2734"/>
  <c r="AB2735"/>
  <c r="AB2736"/>
  <c r="AB2737"/>
  <c r="AB2738"/>
  <c r="AB2739"/>
  <c r="AB2740"/>
  <c r="AB2741"/>
  <c r="AB2742"/>
  <c r="AB2743"/>
  <c r="AB2744"/>
  <c r="AB2745"/>
  <c r="AB2746"/>
  <c r="AB2747"/>
  <c r="AB2748"/>
  <c r="AB2749"/>
  <c r="AB2750"/>
  <c r="AB2751"/>
  <c r="AB2752"/>
  <c r="AB2753"/>
  <c r="AB2754"/>
  <c r="AB2755"/>
  <c r="AB2756"/>
  <c r="AB2757"/>
  <c r="AB2758"/>
  <c r="AB2759"/>
  <c r="AB2760"/>
  <c r="AB2761"/>
  <c r="AB2762"/>
  <c r="AB2763"/>
  <c r="AB2764"/>
  <c r="AB2765"/>
  <c r="AB2766"/>
  <c r="AB2767"/>
  <c r="AB2768"/>
  <c r="AB2769"/>
  <c r="AB2770"/>
  <c r="AB2771"/>
  <c r="AB2772"/>
  <c r="AB2773"/>
  <c r="AB2774"/>
  <c r="AB2775"/>
  <c r="AB2776"/>
  <c r="AB2777"/>
  <c r="AB2778"/>
  <c r="AB2779"/>
  <c r="AB2780"/>
  <c r="AB2781"/>
  <c r="AB2782"/>
  <c r="AB2783"/>
  <c r="AB2784"/>
  <c r="AB2785"/>
  <c r="AB2786"/>
  <c r="AB2787"/>
  <c r="AB2788"/>
  <c r="AB2789"/>
  <c r="AB2790"/>
  <c r="AB2791"/>
  <c r="AB2792"/>
  <c r="AB2793"/>
  <c r="AB2794"/>
  <c r="AB2795"/>
  <c r="AB2796"/>
  <c r="AB2797"/>
  <c r="AB2798"/>
  <c r="AB2799"/>
  <c r="AB2800"/>
  <c r="AB2801"/>
  <c r="AB2802"/>
  <c r="AB2803"/>
  <c r="AB2804"/>
  <c r="AB2805"/>
  <c r="AB2806"/>
  <c r="AB2807"/>
  <c r="AB2808"/>
  <c r="AB2809"/>
  <c r="AB2810"/>
  <c r="AB2811"/>
  <c r="AB2812"/>
  <c r="AB2813"/>
  <c r="AB2814"/>
  <c r="AB2815"/>
  <c r="AB2816"/>
  <c r="AB2817"/>
  <c r="AB2818"/>
  <c r="AB2819"/>
  <c r="AB2820"/>
  <c r="AB2821"/>
  <c r="AB2822"/>
  <c r="AB2823"/>
  <c r="AB2824"/>
  <c r="AB2825"/>
  <c r="AB2826"/>
  <c r="AB2827"/>
  <c r="AB2828"/>
  <c r="AB2829"/>
  <c r="AB2830"/>
  <c r="AB2831"/>
  <c r="AB2832"/>
  <c r="AB2833"/>
  <c r="AB2834"/>
  <c r="AB2835"/>
  <c r="AB2836"/>
  <c r="AB2837"/>
  <c r="AB2838"/>
  <c r="AB2839"/>
  <c r="AB2840"/>
  <c r="AB2841"/>
  <c r="AB2842"/>
  <c r="AB2843"/>
  <c r="AB2844"/>
  <c r="AB2845"/>
  <c r="AB2846"/>
  <c r="AB2847"/>
  <c r="AB2848"/>
  <c r="AB2849"/>
  <c r="AB2850"/>
  <c r="AB2851"/>
  <c r="AB2852"/>
  <c r="AB2853"/>
  <c r="AB2854"/>
  <c r="AB2855"/>
  <c r="AB2856"/>
  <c r="AB2857"/>
  <c r="AB2858"/>
  <c r="AB2859"/>
  <c r="AB2860"/>
  <c r="AB2861"/>
  <c r="AB2862"/>
  <c r="AB2863"/>
  <c r="AB2864"/>
  <c r="AB2865"/>
  <c r="AB2866"/>
  <c r="AB2867"/>
  <c r="AB2868"/>
  <c r="AB2869"/>
  <c r="AB2870"/>
  <c r="AB2871"/>
  <c r="AB2872"/>
  <c r="AB2873"/>
  <c r="AB2874"/>
  <c r="AB2875"/>
  <c r="AB2876"/>
  <c r="AB2877"/>
  <c r="AB2878"/>
  <c r="AB2879"/>
  <c r="AB2880"/>
  <c r="AB2881"/>
  <c r="AB2882"/>
  <c r="AB2883"/>
  <c r="AB2884"/>
  <c r="AB2885"/>
  <c r="AB2886"/>
  <c r="AB2887"/>
  <c r="AB2888"/>
  <c r="AB2889"/>
  <c r="AB2890"/>
  <c r="AB2891"/>
  <c r="AB2892"/>
  <c r="AB2893"/>
  <c r="AB2894"/>
  <c r="AB2895"/>
  <c r="AB2896"/>
  <c r="AB2897"/>
  <c r="AB2898"/>
  <c r="AB2899"/>
  <c r="AB2900"/>
  <c r="AB2901"/>
  <c r="AB2902"/>
  <c r="AB2903"/>
  <c r="AB2904"/>
  <c r="AB2905"/>
  <c r="AB2906"/>
  <c r="AB2907"/>
  <c r="AB2908"/>
  <c r="AB2909"/>
  <c r="AB2910"/>
  <c r="AB2911"/>
  <c r="AB2912"/>
  <c r="AB2913"/>
  <c r="AB2914"/>
  <c r="AB2915"/>
  <c r="AB2916"/>
  <c r="AB2917"/>
  <c r="AB2918"/>
  <c r="AB2919"/>
  <c r="AB2920"/>
  <c r="AB2921"/>
  <c r="AB2922"/>
  <c r="AB2923"/>
  <c r="AB2924"/>
  <c r="AB2925"/>
  <c r="AB2926"/>
  <c r="AB2927"/>
  <c r="AB2928"/>
  <c r="AB2929"/>
  <c r="AB2930"/>
  <c r="AB2931"/>
  <c r="AB2932"/>
  <c r="AB2933"/>
  <c r="AB2934"/>
  <c r="AB2935"/>
  <c r="AB2936"/>
  <c r="AB2937"/>
  <c r="AB2938"/>
  <c r="AB2939"/>
  <c r="AB2940"/>
  <c r="AB2941"/>
  <c r="AB2942"/>
  <c r="AB2943"/>
  <c r="AB2944"/>
  <c r="AB2945"/>
  <c r="AB2946"/>
  <c r="AB2947"/>
  <c r="AB2948"/>
  <c r="AB2949"/>
  <c r="AB2950"/>
  <c r="AB2951"/>
  <c r="AB2952"/>
  <c r="AB2953"/>
  <c r="AB2954"/>
  <c r="AB2955"/>
  <c r="AB2956"/>
  <c r="AB2957"/>
  <c r="AB2958"/>
  <c r="AB2959"/>
  <c r="AB2960"/>
  <c r="AB2961"/>
  <c r="AB2962"/>
  <c r="AB2963"/>
  <c r="AB2964"/>
  <c r="AB2965"/>
  <c r="AB2966"/>
  <c r="AB2967"/>
  <c r="AB2968"/>
  <c r="AB2969"/>
  <c r="AB2970"/>
  <c r="AB2971"/>
  <c r="AB2972"/>
  <c r="AB2973"/>
  <c r="AB2974"/>
  <c r="AB2975"/>
  <c r="AB2976"/>
  <c r="AB2977"/>
  <c r="AB2978"/>
  <c r="AB2979"/>
  <c r="AB2980"/>
  <c r="AB2981"/>
  <c r="AB2982"/>
  <c r="AB2983"/>
  <c r="AB2984"/>
  <c r="AB2985"/>
  <c r="AB2986"/>
  <c r="AB2987"/>
  <c r="AB2988"/>
  <c r="AB2989"/>
  <c r="AB2990"/>
  <c r="AB2991"/>
  <c r="AB2992"/>
  <c r="AB2993"/>
  <c r="AB2994"/>
  <c r="AB2995"/>
  <c r="AB2996"/>
  <c r="AB2997"/>
  <c r="AB2998"/>
  <c r="AB2999"/>
  <c r="AB3000"/>
  <c r="AB3001"/>
  <c r="AB3002"/>
  <c r="AB3003"/>
  <c r="AB3004"/>
  <c r="AB3005"/>
  <c r="AB3006"/>
  <c r="AB3007"/>
  <c r="AB3008"/>
  <c r="AB3009"/>
  <c r="AB3010"/>
  <c r="AB3011"/>
  <c r="AB3012"/>
  <c r="AB3013"/>
  <c r="AB3014"/>
  <c r="AB3015"/>
  <c r="AB3016"/>
  <c r="AB3017"/>
  <c r="AB3018"/>
  <c r="AB3019"/>
  <c r="AB3020"/>
  <c r="AB3021"/>
  <c r="AB3022"/>
  <c r="AB3023"/>
  <c r="AB3024"/>
  <c r="AB3025"/>
  <c r="AB3026"/>
  <c r="AB3027"/>
  <c r="AB3028"/>
  <c r="AB3029"/>
  <c r="AB3030"/>
  <c r="AB3031"/>
  <c r="AB3032"/>
  <c r="AB3033"/>
  <c r="AB3034"/>
  <c r="AB3035"/>
  <c r="AB3036"/>
  <c r="AB3037"/>
  <c r="AB3038"/>
  <c r="AB3039"/>
  <c r="AB3040"/>
  <c r="AB3041"/>
  <c r="AB3042"/>
  <c r="AB3043"/>
  <c r="AB3044"/>
  <c r="AB3045"/>
  <c r="AB3046"/>
  <c r="AB3047"/>
  <c r="AB3048"/>
  <c r="AB3049"/>
  <c r="AB3050"/>
  <c r="AB3051"/>
  <c r="AB3052"/>
  <c r="AB3053"/>
  <c r="AB3054"/>
  <c r="AB3055"/>
  <c r="AB3056"/>
  <c r="AB3057"/>
  <c r="AB3058"/>
  <c r="AB3059"/>
  <c r="AB3060"/>
  <c r="AB3061"/>
  <c r="AB3062"/>
  <c r="AB3063"/>
  <c r="AB3064"/>
  <c r="AB3065"/>
  <c r="AB3066"/>
  <c r="AB3067"/>
  <c r="AB3068"/>
  <c r="AB3069"/>
  <c r="AB3070"/>
  <c r="AB3071"/>
  <c r="AB3072"/>
  <c r="AB3073"/>
  <c r="AB3074"/>
  <c r="AB3075"/>
  <c r="AB3076"/>
  <c r="AB3077"/>
  <c r="AB3078"/>
  <c r="AB3079"/>
  <c r="AB3080"/>
  <c r="AB3081"/>
  <c r="AB3082"/>
  <c r="AB3083"/>
  <c r="AB3084"/>
  <c r="AB3085"/>
  <c r="AB3086"/>
  <c r="AB3087"/>
  <c r="AB3088"/>
  <c r="AB3089"/>
  <c r="AB3090"/>
  <c r="AB3091"/>
  <c r="AB3092"/>
  <c r="AB3093"/>
  <c r="AB3094"/>
  <c r="AB3095"/>
  <c r="AB3096"/>
  <c r="AB3097"/>
  <c r="AB3098"/>
  <c r="AB3099"/>
  <c r="AB3100"/>
  <c r="AB3101"/>
  <c r="AB3102"/>
  <c r="AB3103"/>
  <c r="AB3104"/>
  <c r="AB3105"/>
  <c r="AB3106"/>
  <c r="AB3107"/>
  <c r="AB3108"/>
  <c r="AB3109"/>
  <c r="AB3110"/>
  <c r="AB3111"/>
  <c r="AB3112"/>
  <c r="AB3113"/>
  <c r="AB3114"/>
  <c r="AB3115"/>
  <c r="AB3116"/>
  <c r="AB3117"/>
  <c r="AB3118"/>
  <c r="AB3119"/>
  <c r="AB3120"/>
  <c r="AB3121"/>
  <c r="AB3122"/>
  <c r="AB3123"/>
  <c r="AB3124"/>
  <c r="AB3125"/>
  <c r="AB3126"/>
  <c r="AB3127"/>
  <c r="AB3128"/>
  <c r="AB3129"/>
  <c r="AB3130"/>
  <c r="AB3131"/>
  <c r="AB3132"/>
  <c r="AB3133"/>
  <c r="AB3134"/>
  <c r="AB3135"/>
  <c r="AB3136"/>
  <c r="AB3137"/>
  <c r="AB3138"/>
  <c r="AB3139"/>
  <c r="AB3140"/>
  <c r="AB3141"/>
  <c r="AB3142"/>
  <c r="AB3143"/>
  <c r="AB3144"/>
  <c r="AB3145"/>
  <c r="AB3146"/>
  <c r="AB3147"/>
  <c r="AB3148"/>
  <c r="AB3149"/>
  <c r="AB3150"/>
  <c r="AB3151"/>
  <c r="AB3152"/>
  <c r="AB3153"/>
  <c r="AB3154"/>
  <c r="AB3155"/>
  <c r="AB3156"/>
  <c r="AB3157"/>
  <c r="AB3158"/>
  <c r="AB3159"/>
  <c r="AB3160"/>
  <c r="AB3161"/>
  <c r="AB3162"/>
  <c r="AB3163"/>
  <c r="AB3164"/>
  <c r="AB3165"/>
  <c r="AB3166"/>
  <c r="AB3167"/>
  <c r="AB3168"/>
  <c r="AB3169"/>
  <c r="AB3170"/>
  <c r="AB3171"/>
  <c r="AB3172"/>
  <c r="AB3173"/>
  <c r="AB3174"/>
  <c r="AB3175"/>
  <c r="AB3176"/>
  <c r="AB3177"/>
  <c r="AB3178"/>
  <c r="AB3179"/>
  <c r="AB3180"/>
  <c r="AB3181"/>
  <c r="AB3182"/>
  <c r="AB3183"/>
  <c r="AB3184"/>
  <c r="AB3185"/>
  <c r="AB3186"/>
  <c r="AB3187"/>
  <c r="AB3188"/>
  <c r="AB3189"/>
  <c r="AB3190"/>
  <c r="AB3191"/>
  <c r="AB3192"/>
  <c r="AB3193"/>
  <c r="AB3194"/>
  <c r="AB3195"/>
  <c r="AB3196"/>
  <c r="AB3197"/>
  <c r="AB3198"/>
  <c r="AB3199"/>
  <c r="AB3200"/>
  <c r="AB3201"/>
  <c r="AB3202"/>
  <c r="AB3203"/>
  <c r="AB3204"/>
  <c r="AB3205"/>
  <c r="AB3206"/>
  <c r="AB3207"/>
  <c r="AB3208"/>
  <c r="AB3209"/>
  <c r="AB3210"/>
  <c r="AB3211"/>
  <c r="AB3212"/>
  <c r="AB3213"/>
  <c r="AB3214"/>
  <c r="AB3215"/>
  <c r="AB3216"/>
  <c r="AB3217"/>
  <c r="AB3218"/>
  <c r="AB3219"/>
  <c r="AB3220"/>
  <c r="AB3221"/>
  <c r="AB3222"/>
  <c r="AB3223"/>
  <c r="AB3224"/>
  <c r="AB3225"/>
  <c r="AB3226"/>
  <c r="AB3227"/>
  <c r="AB3228"/>
  <c r="AB3229"/>
  <c r="AB3230"/>
  <c r="AB3231"/>
  <c r="AB3232"/>
  <c r="AB3233"/>
  <c r="AB3234"/>
  <c r="AB3235"/>
  <c r="AB3236"/>
  <c r="AB3237"/>
  <c r="AB3238"/>
  <c r="AB3239"/>
  <c r="AB3240"/>
  <c r="AB3241"/>
  <c r="AB3242"/>
  <c r="AB3243"/>
  <c r="AB3244"/>
  <c r="AB3245"/>
  <c r="AB3246"/>
  <c r="AB3247"/>
  <c r="AB3248"/>
  <c r="AB3249"/>
  <c r="AB3250"/>
  <c r="AB3251"/>
  <c r="AB3252"/>
  <c r="AB3253"/>
  <c r="AB3254"/>
  <c r="AB3255"/>
  <c r="AB3256"/>
  <c r="AB3257"/>
  <c r="AB3258"/>
  <c r="AB3259"/>
  <c r="AB3260"/>
  <c r="AB3261"/>
  <c r="AB3262"/>
  <c r="AB3263"/>
  <c r="AB3264"/>
  <c r="AB3265"/>
  <c r="AB3266"/>
  <c r="AB3267"/>
  <c r="AB3268"/>
  <c r="AB3269"/>
  <c r="AB3270"/>
  <c r="AB3271"/>
  <c r="AB3272"/>
  <c r="AB3273"/>
  <c r="AB3274"/>
  <c r="AB3275"/>
  <c r="AB3276"/>
  <c r="AB3277"/>
  <c r="AB3278"/>
  <c r="AB3279"/>
  <c r="AB3280"/>
  <c r="AB3281"/>
  <c r="AB3282"/>
  <c r="AB3283"/>
  <c r="AB3284"/>
  <c r="AB3285"/>
  <c r="AB3286"/>
  <c r="AB3287"/>
  <c r="AB3288"/>
  <c r="AB3289"/>
  <c r="AB3290"/>
  <c r="AB3291"/>
  <c r="AB3292"/>
  <c r="AB3293"/>
  <c r="AB3294"/>
  <c r="AB3295"/>
  <c r="AB3296"/>
  <c r="AB3297"/>
  <c r="AB3298"/>
  <c r="AB3299"/>
  <c r="AB3300"/>
  <c r="AB3301"/>
  <c r="AB3302"/>
  <c r="AB3303"/>
  <c r="AB3304"/>
  <c r="AB3305"/>
  <c r="AB3306"/>
  <c r="AB3307"/>
  <c r="AB3308"/>
  <c r="AB3309"/>
  <c r="AB3310"/>
  <c r="AB3311"/>
  <c r="AB3312"/>
  <c r="AB3313"/>
  <c r="AB3314"/>
  <c r="AB3315"/>
  <c r="AB3316"/>
  <c r="AB3317"/>
  <c r="AB3318"/>
  <c r="AB3319"/>
  <c r="AB3320"/>
  <c r="AB3321"/>
  <c r="AB3322"/>
  <c r="AB3323"/>
  <c r="AB3324"/>
  <c r="AB3325"/>
  <c r="AB3326"/>
  <c r="AB3327"/>
  <c r="AB3328"/>
  <c r="AB3329"/>
  <c r="AB3330"/>
  <c r="AB3331"/>
  <c r="AB3332"/>
  <c r="AB3333"/>
  <c r="AB3334"/>
  <c r="AB3335"/>
  <c r="AB3336"/>
  <c r="AB3337"/>
  <c r="AB3338"/>
  <c r="AB3339"/>
  <c r="AB3340"/>
  <c r="AB3341"/>
  <c r="AB3342"/>
  <c r="AB3343"/>
  <c r="AB3344"/>
  <c r="AB3345"/>
  <c r="AB3346"/>
  <c r="AB3347"/>
  <c r="AB3348"/>
  <c r="AB3349"/>
  <c r="AB3350"/>
  <c r="AB3351"/>
  <c r="AB3352"/>
  <c r="AB3353"/>
  <c r="AB3354"/>
  <c r="AB3355"/>
  <c r="AB3356"/>
  <c r="AB3357"/>
  <c r="AB3358"/>
  <c r="AB3359"/>
  <c r="AB3360"/>
  <c r="AB3361"/>
  <c r="AB3362"/>
  <c r="AB3363"/>
  <c r="AB3364"/>
  <c r="AB3365"/>
  <c r="AB3366"/>
  <c r="AB3367"/>
  <c r="AB3368"/>
  <c r="AB3369"/>
  <c r="AB3370"/>
  <c r="AB3371"/>
  <c r="AB3372"/>
  <c r="AB3373"/>
  <c r="AB3374"/>
  <c r="AB3375"/>
  <c r="AB3376"/>
  <c r="AB3377"/>
  <c r="AB3378"/>
  <c r="AB3379"/>
  <c r="AB3380"/>
  <c r="AB3381"/>
  <c r="AB3382"/>
  <c r="AB3383"/>
  <c r="AB3384"/>
  <c r="AB3385"/>
  <c r="AB3386"/>
  <c r="AB3387"/>
  <c r="AB3388"/>
  <c r="AB3389"/>
  <c r="AB3390"/>
  <c r="AB3391"/>
  <c r="AB3392"/>
  <c r="AB3393"/>
  <c r="AB3394"/>
  <c r="AB3395"/>
  <c r="AB3396"/>
  <c r="AB3397"/>
  <c r="AB3398"/>
  <c r="AB3399"/>
  <c r="AB3400"/>
  <c r="AB3401"/>
  <c r="AB3402"/>
  <c r="AB3403"/>
  <c r="AB3404"/>
  <c r="AB3405"/>
  <c r="AB3406"/>
  <c r="AB3407"/>
  <c r="AB3408"/>
  <c r="AB3409"/>
  <c r="AB3410"/>
  <c r="AB3411"/>
  <c r="AB3412"/>
  <c r="AB3413"/>
  <c r="AB3414"/>
  <c r="AB3415"/>
  <c r="AB3416"/>
  <c r="AB3417"/>
  <c r="AB3418"/>
  <c r="AB3419"/>
  <c r="AB3420"/>
  <c r="AB3421"/>
  <c r="AB3422"/>
  <c r="AB3423"/>
  <c r="AB3424"/>
  <c r="AB3425"/>
  <c r="AB3426"/>
  <c r="AB3427"/>
  <c r="AB3428"/>
  <c r="AB3429"/>
  <c r="AB3430"/>
  <c r="AB3431"/>
  <c r="AB3432"/>
  <c r="AB3433"/>
  <c r="AB3434"/>
  <c r="AB3435"/>
  <c r="AB3436"/>
  <c r="AB3437"/>
  <c r="AB3438"/>
  <c r="AB3439"/>
  <c r="AB3440"/>
  <c r="AB3441"/>
  <c r="AB3442"/>
  <c r="AB3443"/>
  <c r="AB3444"/>
  <c r="AB3445"/>
  <c r="AB3446"/>
  <c r="AB3447"/>
  <c r="AB3448"/>
  <c r="AB3449"/>
  <c r="AB3450"/>
  <c r="AB3451"/>
  <c r="AB3452"/>
  <c r="AB3453"/>
  <c r="AB3454"/>
  <c r="AB3455"/>
  <c r="AB3456"/>
  <c r="AB3457"/>
  <c r="AB3458"/>
  <c r="AB3459"/>
  <c r="AB3460"/>
  <c r="AB3461"/>
  <c r="AB3462"/>
  <c r="AB3463"/>
  <c r="AB3464"/>
  <c r="AB3465"/>
  <c r="AB3466"/>
  <c r="AB3467"/>
  <c r="AB3468"/>
  <c r="AB3469"/>
  <c r="AB3470"/>
  <c r="AB3471"/>
  <c r="AB3472"/>
  <c r="AB3473"/>
  <c r="AB3474"/>
  <c r="AB3475"/>
  <c r="AB3476"/>
  <c r="AB3477"/>
  <c r="AB3478"/>
  <c r="AB3479"/>
  <c r="AB3480"/>
  <c r="AB3481"/>
  <c r="AB3482"/>
  <c r="AB3483"/>
  <c r="AB3484"/>
  <c r="AB3485"/>
  <c r="AB3486"/>
  <c r="AB3487"/>
  <c r="AB3488"/>
  <c r="AB3489"/>
  <c r="AB3490"/>
  <c r="AB3491"/>
  <c r="AB3492"/>
  <c r="AB3493"/>
  <c r="AB3494"/>
  <c r="AB3495"/>
  <c r="AB3496"/>
  <c r="AB3497"/>
  <c r="AB3498"/>
  <c r="AB3499"/>
  <c r="AB3500"/>
  <c r="AB3501"/>
  <c r="AB3502"/>
  <c r="AB3503"/>
  <c r="AB3504"/>
  <c r="AB3505"/>
  <c r="AB3506"/>
  <c r="AB3507"/>
  <c r="AB3508"/>
  <c r="AB3509"/>
  <c r="AB3510"/>
  <c r="AB3511"/>
  <c r="AB3512"/>
  <c r="AB3513"/>
  <c r="AB3514"/>
  <c r="AB3515"/>
  <c r="AB3516"/>
  <c r="AB3517"/>
  <c r="AB3518"/>
  <c r="AB3519"/>
  <c r="AB3520"/>
  <c r="AB3521"/>
  <c r="AB3522"/>
  <c r="AB3523"/>
  <c r="AB3524"/>
  <c r="AB3525"/>
  <c r="AB3526"/>
  <c r="AB3527"/>
  <c r="AB3528"/>
  <c r="AB3529"/>
  <c r="AB3530"/>
  <c r="AB3531"/>
  <c r="AB3532"/>
  <c r="AB3533"/>
  <c r="AB3534"/>
  <c r="AB3535"/>
  <c r="AB3536"/>
  <c r="AB3537"/>
  <c r="AB3538"/>
  <c r="AB3539"/>
  <c r="AB3540"/>
  <c r="AB3541"/>
  <c r="AB3542"/>
  <c r="AB3543"/>
  <c r="AB3544"/>
  <c r="AB3545"/>
  <c r="AB3546"/>
  <c r="AB3547"/>
  <c r="AB3548"/>
  <c r="AB3549"/>
  <c r="AB3550"/>
  <c r="AB3551"/>
  <c r="AB3552"/>
  <c r="AB3553"/>
  <c r="AB3554"/>
  <c r="AB3555"/>
  <c r="AB3556"/>
  <c r="AB3557"/>
  <c r="AB3558"/>
  <c r="AB3559"/>
  <c r="AB3560"/>
  <c r="AB3561"/>
  <c r="AB3562"/>
  <c r="AB3563"/>
  <c r="AB3564"/>
  <c r="AB3565"/>
  <c r="AB3566"/>
  <c r="AB3567"/>
  <c r="AB3568"/>
  <c r="AB3569"/>
  <c r="AB3570"/>
  <c r="AB3571"/>
  <c r="AB3572"/>
  <c r="AB3573"/>
  <c r="AB3574"/>
  <c r="AB3575"/>
  <c r="AB3576"/>
  <c r="AB3577"/>
  <c r="AB3578"/>
  <c r="AB3579"/>
  <c r="AB3580"/>
  <c r="AB3581"/>
  <c r="AB3582"/>
  <c r="AB3583"/>
  <c r="AB3584"/>
  <c r="AB3585"/>
  <c r="AB3586"/>
  <c r="AB3587"/>
  <c r="AB3588"/>
  <c r="AB3589"/>
  <c r="AB3590"/>
  <c r="AB3591"/>
  <c r="AB3592"/>
  <c r="AB3593"/>
  <c r="AB3594"/>
  <c r="AB3595"/>
  <c r="AB3596"/>
  <c r="AB3597"/>
  <c r="AB3598"/>
  <c r="AB3599"/>
  <c r="AB3600"/>
  <c r="AB3601"/>
  <c r="AB3602"/>
  <c r="AB3603"/>
  <c r="AB3604"/>
  <c r="AB3605"/>
  <c r="AB3606"/>
  <c r="AB3607"/>
  <c r="AB3608"/>
  <c r="AB3609"/>
  <c r="AB3610"/>
  <c r="AB3611"/>
  <c r="AB3612"/>
  <c r="AB3613"/>
  <c r="AB3614"/>
  <c r="AB3615"/>
  <c r="AB3616"/>
  <c r="AB3617"/>
  <c r="AB3618"/>
  <c r="AB3619"/>
  <c r="AB3620"/>
  <c r="AB3621"/>
  <c r="AB3622"/>
  <c r="AB3623"/>
  <c r="AB3624"/>
  <c r="AB3625"/>
  <c r="AB3626"/>
  <c r="AB3627"/>
  <c r="AB3628"/>
  <c r="AB3629"/>
  <c r="AB3630"/>
  <c r="AB3631"/>
  <c r="AB3632"/>
  <c r="AB3633"/>
  <c r="AB3634"/>
  <c r="AB3635"/>
  <c r="AB3636"/>
  <c r="AB3637"/>
  <c r="AB3638"/>
  <c r="AB3639"/>
  <c r="AB3640"/>
  <c r="AB3641"/>
  <c r="AB3642"/>
  <c r="AB3643"/>
  <c r="AB3644"/>
  <c r="AB3645"/>
  <c r="AB3646"/>
  <c r="AB3647"/>
  <c r="AB3648"/>
  <c r="AB3649"/>
  <c r="AB3650"/>
  <c r="AB3651"/>
  <c r="AB3652"/>
  <c r="AB3653"/>
  <c r="AB3654"/>
  <c r="AB3655"/>
  <c r="AB3656"/>
  <c r="AB3657"/>
  <c r="AB3658"/>
  <c r="AB3659"/>
  <c r="AB3660"/>
  <c r="AB3661"/>
  <c r="AB3662"/>
  <c r="AB3663"/>
  <c r="AB3664"/>
  <c r="AB3665"/>
  <c r="AB3666"/>
  <c r="AB3667"/>
  <c r="AB3668"/>
  <c r="AB3669"/>
  <c r="AB3670"/>
  <c r="AB3671"/>
  <c r="AB3672"/>
  <c r="AB3673"/>
  <c r="AB3674"/>
  <c r="AB3675"/>
  <c r="AB3676"/>
  <c r="AB3677"/>
  <c r="AB3678"/>
  <c r="AB3679"/>
  <c r="AB3680"/>
  <c r="AB3681"/>
  <c r="AB3682"/>
  <c r="AB3683"/>
  <c r="AB3684"/>
  <c r="AB3685"/>
  <c r="AB3686"/>
  <c r="AB3687"/>
  <c r="AB3688"/>
  <c r="AB3689"/>
  <c r="AB3690"/>
  <c r="AB3691"/>
  <c r="AB3692"/>
  <c r="AB3693"/>
  <c r="AB3694"/>
  <c r="AB3695"/>
  <c r="AB3696"/>
  <c r="AB3697"/>
  <c r="AB3698"/>
  <c r="AB3699"/>
  <c r="AB3700"/>
  <c r="AB3701"/>
  <c r="AB3702"/>
  <c r="AB3703"/>
  <c r="AB3704"/>
  <c r="AB3705"/>
  <c r="AB3706"/>
  <c r="AB3707"/>
  <c r="AB3708"/>
  <c r="AB3709"/>
  <c r="AB3710"/>
  <c r="AB3711"/>
  <c r="AB3712"/>
  <c r="AB3713"/>
  <c r="AB3714"/>
  <c r="AB3715"/>
  <c r="AB3716"/>
  <c r="AB3717"/>
  <c r="AB3718"/>
  <c r="AB3719"/>
  <c r="AB3720"/>
  <c r="AB3721"/>
  <c r="AB3722"/>
  <c r="AB3723"/>
  <c r="AB3724"/>
  <c r="AB3725"/>
  <c r="AB3726"/>
  <c r="AB3727"/>
  <c r="AB3728"/>
  <c r="AB3729"/>
  <c r="AB3730"/>
  <c r="AB3731"/>
  <c r="AB3732"/>
  <c r="AB3733"/>
  <c r="AB3734"/>
  <c r="AB3735"/>
  <c r="AB3736"/>
  <c r="AB3737"/>
  <c r="AB3738"/>
  <c r="AB3739"/>
  <c r="AB3740"/>
  <c r="AB3741"/>
  <c r="AB3742"/>
  <c r="AB3743"/>
  <c r="AB3744"/>
  <c r="AB3745"/>
  <c r="AB3746"/>
  <c r="AB3747"/>
  <c r="AB3748"/>
  <c r="AB3749"/>
  <c r="AB3750"/>
  <c r="AB3751"/>
  <c r="AB3752"/>
  <c r="AB3753"/>
  <c r="AB3754"/>
  <c r="AB3755"/>
  <c r="AB3756"/>
  <c r="AB3757"/>
  <c r="AB3758"/>
  <c r="AB3759"/>
  <c r="AB3760"/>
  <c r="AB3761"/>
  <c r="AB3762"/>
  <c r="AB3763"/>
  <c r="AB3764"/>
  <c r="AB3765"/>
  <c r="AB3766"/>
  <c r="AB3767"/>
  <c r="AB3768"/>
  <c r="AB3769"/>
  <c r="AB3770"/>
  <c r="AB3771"/>
  <c r="AB3772"/>
  <c r="AB3773"/>
  <c r="AB3774"/>
  <c r="AB3775"/>
  <c r="AB3776"/>
  <c r="AB3777"/>
  <c r="AB3778"/>
  <c r="AB3779"/>
  <c r="AB3780"/>
  <c r="AB3781"/>
  <c r="AB3782"/>
  <c r="AB3783"/>
  <c r="AB3784"/>
  <c r="AB3785"/>
  <c r="AB3786"/>
  <c r="AB3787"/>
  <c r="AB3788"/>
  <c r="AB3789"/>
  <c r="AB3790"/>
  <c r="AB3791"/>
  <c r="AB3792"/>
  <c r="AB3793"/>
  <c r="AB3794"/>
  <c r="AB3795"/>
  <c r="AB3796"/>
  <c r="AB3797"/>
  <c r="AB3798"/>
  <c r="AB3799"/>
  <c r="AB3800"/>
  <c r="AB3801"/>
  <c r="AB3802"/>
  <c r="AB3803"/>
  <c r="AB3804"/>
  <c r="AB3805"/>
  <c r="AB3806"/>
  <c r="AB3807"/>
  <c r="AB3808"/>
  <c r="AB3809"/>
  <c r="AB3810"/>
  <c r="AB3811"/>
  <c r="AB3812"/>
  <c r="AB3813"/>
  <c r="AB3814"/>
  <c r="AB3815"/>
  <c r="AB3816"/>
  <c r="AB3817"/>
  <c r="AB3818"/>
  <c r="AB3819"/>
  <c r="AB3820"/>
  <c r="AB3821"/>
  <c r="AB3822"/>
  <c r="AB3823"/>
  <c r="AB3824"/>
  <c r="AB3825"/>
  <c r="AB3826"/>
  <c r="AB3827"/>
  <c r="AB3828"/>
  <c r="AB3829"/>
  <c r="AB3830"/>
  <c r="AB3831"/>
  <c r="AB3832"/>
  <c r="AB3833"/>
  <c r="AB3834"/>
  <c r="AB3835"/>
  <c r="AB3836"/>
  <c r="AB3837"/>
  <c r="AB3838"/>
  <c r="AB3839"/>
  <c r="AB3840"/>
  <c r="AB3841"/>
  <c r="AB3842"/>
  <c r="AB3843"/>
  <c r="AB3844"/>
  <c r="AB3845"/>
  <c r="AB3846"/>
  <c r="AB3847"/>
  <c r="AB3848"/>
  <c r="AB3849"/>
  <c r="AB3850"/>
  <c r="AB3851"/>
  <c r="AB3852"/>
  <c r="AB3853"/>
  <c r="AB3854"/>
  <c r="AB3855"/>
  <c r="AB3856"/>
  <c r="AB3857"/>
  <c r="AB3858"/>
  <c r="AB3859"/>
  <c r="AB3860"/>
  <c r="AB3861"/>
  <c r="AB3862"/>
  <c r="AB3863"/>
  <c r="AB3864"/>
  <c r="AB3865"/>
  <c r="AB3866"/>
  <c r="AB3867"/>
  <c r="AB3868"/>
  <c r="AB3869"/>
  <c r="AB3870"/>
  <c r="AB3871"/>
  <c r="AB3872"/>
  <c r="AB3873"/>
  <c r="AB3874"/>
  <c r="AB3875"/>
  <c r="AB3876"/>
  <c r="AB3877"/>
  <c r="AB3878"/>
  <c r="AB3879"/>
  <c r="AB3880"/>
  <c r="AB3881"/>
  <c r="AB3882"/>
  <c r="AB3883"/>
  <c r="AB3884"/>
  <c r="AB3885"/>
  <c r="AB3886"/>
  <c r="AB3887"/>
  <c r="AB3888"/>
  <c r="AB3889"/>
  <c r="AB3890"/>
  <c r="AB3891"/>
  <c r="AB3892"/>
  <c r="AB3893"/>
  <c r="AB3894"/>
  <c r="AB3895"/>
  <c r="AB3896"/>
  <c r="AB3897"/>
  <c r="AB3898"/>
  <c r="AB3899"/>
  <c r="AB3900"/>
  <c r="AB3901"/>
  <c r="AB3902"/>
  <c r="AB3903"/>
  <c r="AB3904"/>
  <c r="AB3905"/>
  <c r="AB3906"/>
  <c r="AB3907"/>
  <c r="AB3908"/>
  <c r="AB3909"/>
  <c r="AB3910"/>
  <c r="AB3911"/>
  <c r="AB3912"/>
  <c r="AB3913"/>
  <c r="AB3914"/>
  <c r="AB3915"/>
  <c r="AB3916"/>
  <c r="AB3917"/>
  <c r="AB3918"/>
  <c r="AB3919"/>
  <c r="AB3920"/>
  <c r="AB3921"/>
  <c r="AB3922"/>
  <c r="AB3923"/>
  <c r="AB3924"/>
  <c r="AB3925"/>
  <c r="AB3926"/>
  <c r="AB3927"/>
  <c r="AB3928"/>
  <c r="AB3929"/>
  <c r="AB3930"/>
  <c r="AB3931"/>
  <c r="AB3932"/>
  <c r="AB3933"/>
  <c r="AB3934"/>
  <c r="AB3935"/>
  <c r="AB3936"/>
  <c r="AB3937"/>
  <c r="AB3938"/>
  <c r="AB3939"/>
  <c r="AB3940"/>
  <c r="AB3941"/>
  <c r="AB3942"/>
  <c r="AB3943"/>
  <c r="AB3944"/>
  <c r="AB3945"/>
  <c r="AB3946"/>
  <c r="AB3947"/>
  <c r="AB3948"/>
  <c r="AB3949"/>
  <c r="AB3950"/>
  <c r="AB3951"/>
  <c r="AB3952"/>
  <c r="AB3953"/>
  <c r="AB3954"/>
  <c r="AB3955"/>
  <c r="AB3956"/>
  <c r="AB3957"/>
  <c r="AB3958"/>
  <c r="AB3959"/>
  <c r="AB3960"/>
  <c r="AB3961"/>
  <c r="AB3962"/>
  <c r="AB3963"/>
  <c r="AB3964"/>
  <c r="AB3965"/>
  <c r="AB3966"/>
  <c r="AB3967"/>
  <c r="AB3968"/>
  <c r="AB3969"/>
  <c r="AB3970"/>
  <c r="AB3971"/>
  <c r="AB3972"/>
  <c r="AB3973"/>
  <c r="AB3974"/>
  <c r="AB3975"/>
  <c r="AB3976"/>
  <c r="AB3977"/>
  <c r="AB3978"/>
  <c r="AB3979"/>
  <c r="AB3980"/>
  <c r="AB3981"/>
  <c r="AB3982"/>
  <c r="AB3983"/>
  <c r="AB3984"/>
  <c r="AB3985"/>
  <c r="AB3986"/>
  <c r="AB3987"/>
  <c r="AB3988"/>
  <c r="AB3989"/>
  <c r="AB3990"/>
  <c r="AB3991"/>
  <c r="AB3992"/>
  <c r="AB3993"/>
  <c r="AB3994"/>
  <c r="AB3995"/>
  <c r="AB3996"/>
  <c r="AB3997"/>
  <c r="AB3998"/>
  <c r="AB3999"/>
  <c r="AB4000"/>
  <c r="AB4001"/>
  <c r="AB4002"/>
  <c r="AB4003"/>
  <c r="AB4004"/>
  <c r="AB4005"/>
  <c r="AB4006"/>
  <c r="AB4007"/>
  <c r="AB4008"/>
  <c r="AB4009"/>
  <c r="AB4010"/>
  <c r="AB4011"/>
  <c r="AB4012"/>
  <c r="AB4013"/>
  <c r="AB4014"/>
  <c r="AB4015"/>
  <c r="AB4016"/>
  <c r="AB4017"/>
  <c r="AB4018"/>
  <c r="AB4019"/>
  <c r="AB4020"/>
  <c r="AB4021"/>
  <c r="AB4022"/>
  <c r="AB4023"/>
  <c r="AB4024"/>
  <c r="AB4025"/>
  <c r="AB4026"/>
  <c r="AB4027"/>
  <c r="AB4028"/>
  <c r="AB4029"/>
  <c r="AB4030"/>
  <c r="AB4031"/>
  <c r="AB4032"/>
  <c r="AB4033"/>
  <c r="AB4034"/>
  <c r="AB4035"/>
  <c r="AB4036"/>
  <c r="AB4037"/>
  <c r="AB4038"/>
  <c r="AB4039"/>
  <c r="AB4040"/>
  <c r="AB4041"/>
  <c r="AB4042"/>
  <c r="AB4043"/>
  <c r="AB4044"/>
  <c r="AB4045"/>
  <c r="AB4046"/>
  <c r="AB4047"/>
  <c r="AB4048"/>
  <c r="AB4049"/>
  <c r="AB4050"/>
  <c r="AB4051"/>
  <c r="AB4052"/>
  <c r="AB4053"/>
  <c r="AB4054"/>
  <c r="AB4055"/>
  <c r="AB4056"/>
  <c r="AB4057"/>
  <c r="AB4058"/>
  <c r="AB4059"/>
  <c r="AB4060"/>
  <c r="AB4061"/>
  <c r="AB4062"/>
  <c r="AB4063"/>
  <c r="AB4064"/>
  <c r="AB4065"/>
  <c r="AB4066"/>
  <c r="AB4067"/>
  <c r="AB4068"/>
  <c r="AB4069"/>
  <c r="AB4070"/>
  <c r="AB4071"/>
  <c r="AB4072"/>
  <c r="AB4073"/>
  <c r="AB4074"/>
  <c r="AB4075"/>
  <c r="AB4076"/>
  <c r="AB4077"/>
  <c r="AB4078"/>
  <c r="AB4079"/>
  <c r="AB4080"/>
  <c r="AB4081"/>
  <c r="AB4082"/>
  <c r="AB4083"/>
  <c r="AB4084"/>
  <c r="AB4085"/>
  <c r="AB4086"/>
  <c r="AB4087"/>
  <c r="AB4088"/>
  <c r="AB4089"/>
  <c r="AB4090"/>
  <c r="AB4091"/>
  <c r="AB4092"/>
  <c r="AB4093"/>
  <c r="AB4094"/>
  <c r="AB4095"/>
  <c r="AB4096"/>
  <c r="AB4097"/>
  <c r="AB4098"/>
  <c r="AB4099"/>
  <c r="AB4100"/>
  <c r="AB4101"/>
  <c r="AB4102"/>
  <c r="AB4103"/>
  <c r="AB4104"/>
  <c r="AB4105"/>
  <c r="AB4106"/>
  <c r="AB4107"/>
  <c r="AB4108"/>
  <c r="AB4109"/>
  <c r="AB4110"/>
  <c r="AB4111"/>
  <c r="AB4112"/>
  <c r="AB4113"/>
  <c r="AB4114"/>
  <c r="AB4115"/>
  <c r="AB4116"/>
  <c r="AB4117"/>
  <c r="AB4118"/>
  <c r="AB4119"/>
  <c r="AB4120"/>
  <c r="AB4121"/>
  <c r="AB4122"/>
  <c r="AB4123"/>
  <c r="AB4124"/>
  <c r="AB4125"/>
  <c r="AB4126"/>
  <c r="AB4127"/>
  <c r="AB4128"/>
  <c r="AB4129"/>
  <c r="AB4130"/>
  <c r="AB4131"/>
  <c r="AB4132"/>
  <c r="AB4133"/>
  <c r="AB4134"/>
  <c r="AB4135"/>
  <c r="AB4136"/>
  <c r="AB4137"/>
  <c r="AB4138"/>
  <c r="AB4139"/>
  <c r="AB4140"/>
  <c r="AB4141"/>
  <c r="AB4142"/>
  <c r="AB4143"/>
  <c r="AB4144"/>
  <c r="AB4145"/>
  <c r="AB4146"/>
  <c r="AB4147"/>
  <c r="AB4148"/>
  <c r="AB4149"/>
  <c r="AB4150"/>
  <c r="AB4151"/>
  <c r="AB4152"/>
  <c r="AB4153"/>
  <c r="AB4154"/>
  <c r="AB4155"/>
  <c r="AB4156"/>
  <c r="AB4157"/>
  <c r="AB4158"/>
  <c r="AB4159"/>
  <c r="AB4160"/>
  <c r="AB4161"/>
  <c r="AB4162"/>
  <c r="AB4163"/>
  <c r="AB4164"/>
  <c r="AB4165"/>
  <c r="AB4166"/>
  <c r="AB4167"/>
  <c r="AB4168"/>
  <c r="AB4169"/>
  <c r="AB4170"/>
  <c r="AB4171"/>
  <c r="AB4172"/>
  <c r="AB4173"/>
  <c r="AB4174"/>
  <c r="AB4175"/>
  <c r="AB4176"/>
  <c r="AB4177"/>
  <c r="AB4178"/>
  <c r="AB4179"/>
  <c r="AB4180"/>
  <c r="AB4181"/>
  <c r="AB4182"/>
  <c r="AB4183"/>
  <c r="AB4184"/>
  <c r="AB4185"/>
  <c r="AB4186"/>
  <c r="AB4187"/>
  <c r="AB4188"/>
  <c r="AB4189"/>
  <c r="AB4190"/>
  <c r="AB4191"/>
  <c r="AB4192"/>
  <c r="AB4193"/>
  <c r="AB4194"/>
  <c r="AB4195"/>
  <c r="AB4196"/>
  <c r="AB4197"/>
  <c r="AB4198"/>
  <c r="AB4199"/>
  <c r="AB4200"/>
  <c r="AB4201"/>
  <c r="AB4202"/>
  <c r="AB4203"/>
  <c r="AB4204"/>
  <c r="AB4205"/>
  <c r="AB4206"/>
  <c r="AB4207"/>
  <c r="AB4208"/>
  <c r="AB4209"/>
  <c r="AB4210"/>
  <c r="AB4211"/>
  <c r="AB4212"/>
  <c r="AB4213"/>
  <c r="AB4214"/>
  <c r="AB4215"/>
  <c r="AB4216"/>
  <c r="AB4217"/>
  <c r="AB4218"/>
  <c r="AB4219"/>
  <c r="AB4220"/>
  <c r="AB4221"/>
  <c r="AB4222"/>
  <c r="AB4223"/>
  <c r="AB4224"/>
  <c r="AB4225"/>
  <c r="AB4226"/>
  <c r="AB4227"/>
  <c r="AB4228"/>
  <c r="AB4229"/>
  <c r="AB4230"/>
  <c r="AB4231"/>
  <c r="AB4232"/>
  <c r="AB4233"/>
  <c r="AB4234"/>
  <c r="AB4235"/>
  <c r="AB4236"/>
  <c r="AB4237"/>
  <c r="AB4238"/>
  <c r="AB4239"/>
  <c r="AB4240"/>
  <c r="AB4241"/>
  <c r="AB4242"/>
  <c r="AB4243"/>
  <c r="AB4244"/>
  <c r="AB4245"/>
  <c r="AB4246"/>
  <c r="AB4247"/>
  <c r="AB4248"/>
  <c r="AB4249"/>
  <c r="AB4250"/>
  <c r="AB4251"/>
  <c r="AB4252"/>
  <c r="AB4253"/>
  <c r="AB4254"/>
  <c r="AB4255"/>
  <c r="AB4256"/>
  <c r="AB4257"/>
  <c r="AB4258"/>
  <c r="AB4259"/>
  <c r="AB4260"/>
  <c r="AB4261"/>
  <c r="AB4262"/>
  <c r="AB4263"/>
  <c r="AB4264"/>
  <c r="AB4265"/>
  <c r="AB4266"/>
  <c r="AB4267"/>
  <c r="AB4268"/>
  <c r="AB4269"/>
  <c r="AB4270"/>
  <c r="AB4271"/>
  <c r="AB4272"/>
  <c r="AB4273"/>
  <c r="AB4274"/>
  <c r="AB4275"/>
  <c r="AB4276"/>
  <c r="AB4277"/>
  <c r="AB4278"/>
  <c r="AB4279"/>
  <c r="AB4280"/>
  <c r="AB4281"/>
  <c r="AB4282"/>
  <c r="AB4283"/>
  <c r="AB4284"/>
  <c r="AB4285"/>
  <c r="AB4286"/>
  <c r="AB4287"/>
  <c r="AB4288"/>
  <c r="AB4289"/>
  <c r="AB4290"/>
  <c r="AB4291"/>
  <c r="AB4292"/>
  <c r="AB4293"/>
  <c r="AB4294"/>
  <c r="AB4295"/>
  <c r="AB4296"/>
  <c r="AB4297"/>
  <c r="AB4298"/>
  <c r="AB4299"/>
  <c r="AB4300"/>
  <c r="AB4301"/>
  <c r="AB4302"/>
  <c r="AB4303"/>
  <c r="AB4304"/>
  <c r="AB4305"/>
  <c r="AB4306"/>
  <c r="AB4307"/>
  <c r="AB4308"/>
  <c r="AB4309"/>
  <c r="AB4310"/>
  <c r="AB4311"/>
  <c r="AB4312"/>
  <c r="AB4313"/>
  <c r="AB4314"/>
  <c r="AB4315"/>
  <c r="AB4316"/>
  <c r="AB4317"/>
  <c r="AB4318"/>
  <c r="AB4319"/>
  <c r="AB4320"/>
  <c r="AB4321"/>
  <c r="AB4322"/>
  <c r="AB4323"/>
  <c r="AB4324"/>
  <c r="AB4325"/>
  <c r="AB4326"/>
  <c r="AB4327"/>
  <c r="AB4328"/>
  <c r="AB4329"/>
  <c r="AB4330"/>
  <c r="AB4331"/>
  <c r="AB4332"/>
  <c r="AB4333"/>
  <c r="AB4334"/>
  <c r="AB4335"/>
  <c r="AB4336"/>
  <c r="AB4337"/>
  <c r="AB4338"/>
  <c r="AB4339"/>
  <c r="AB4340"/>
  <c r="AB4341"/>
  <c r="AB4342"/>
  <c r="AB4343"/>
  <c r="AB4344"/>
  <c r="AB4345"/>
  <c r="AB4346"/>
  <c r="AB4347"/>
  <c r="AB4348"/>
  <c r="AB4349"/>
  <c r="AB4350"/>
  <c r="AB4351"/>
  <c r="AB4352"/>
  <c r="AB4353"/>
  <c r="AB4354"/>
  <c r="AB4355"/>
  <c r="AB4356"/>
  <c r="AB4357"/>
  <c r="AB4358"/>
  <c r="AB4359"/>
  <c r="AB4360"/>
  <c r="AB4361"/>
  <c r="AB4362"/>
  <c r="AB4363"/>
  <c r="AB4364"/>
  <c r="AB4365"/>
  <c r="AB4366"/>
  <c r="AB4367"/>
  <c r="AB4368"/>
  <c r="AB4369"/>
  <c r="AB4370"/>
  <c r="AB4371"/>
  <c r="AB4372"/>
  <c r="AB4373"/>
  <c r="AB4374"/>
  <c r="AB4375"/>
  <c r="AB4376"/>
  <c r="AB4377"/>
  <c r="AB4378"/>
  <c r="AB4379"/>
  <c r="AB4380"/>
  <c r="AB4381"/>
  <c r="AB4382"/>
  <c r="AB4383"/>
  <c r="AB4384"/>
  <c r="AB4385"/>
  <c r="AB4386"/>
  <c r="AB4387"/>
  <c r="AB4388"/>
  <c r="AB4389"/>
  <c r="AB4390"/>
  <c r="AB4391"/>
  <c r="AB4392"/>
  <c r="AB4393"/>
  <c r="AB4394"/>
  <c r="AB4395"/>
  <c r="AB4396"/>
  <c r="AB4397"/>
  <c r="AB4398"/>
  <c r="AB4399"/>
  <c r="AB4400"/>
  <c r="AB4401"/>
  <c r="AB4402"/>
  <c r="AB4403"/>
  <c r="AB4404"/>
  <c r="AB4405"/>
  <c r="AB4406"/>
  <c r="AB4407"/>
  <c r="AB4408"/>
  <c r="AB4409"/>
  <c r="AB4410"/>
  <c r="AB4411"/>
  <c r="AB4412"/>
  <c r="AB4413"/>
  <c r="AB4414"/>
  <c r="AB4415"/>
  <c r="AB4416"/>
  <c r="AB4417"/>
  <c r="AB4418"/>
  <c r="AB4419"/>
  <c r="AB4420"/>
  <c r="AB4421"/>
  <c r="AB4422"/>
  <c r="AB4423"/>
  <c r="AB4424"/>
  <c r="AB4425"/>
  <c r="AB4426"/>
  <c r="AB4427"/>
  <c r="AB4428"/>
  <c r="AB4429"/>
  <c r="AB4430"/>
  <c r="AB4431"/>
  <c r="AB4432"/>
  <c r="AB4433"/>
  <c r="AB4434"/>
  <c r="AB4435"/>
  <c r="AB4436"/>
  <c r="AB4437"/>
  <c r="AB4438"/>
  <c r="AB4439"/>
  <c r="AB4440"/>
  <c r="AB4441"/>
  <c r="AB4442"/>
  <c r="AB4443"/>
  <c r="AB4444"/>
  <c r="AB4445"/>
  <c r="AB4446"/>
  <c r="AB4447"/>
  <c r="AB4448"/>
  <c r="AB4449"/>
  <c r="AB4450"/>
  <c r="AB4451"/>
  <c r="AB4452"/>
  <c r="AB4453"/>
  <c r="AB4454"/>
  <c r="AB4455"/>
  <c r="AB4456"/>
  <c r="AB4457"/>
  <c r="AB4458"/>
  <c r="AB4459"/>
  <c r="AB4460"/>
  <c r="AB4461"/>
  <c r="AB4462"/>
  <c r="AB4463"/>
  <c r="AB4464"/>
  <c r="AB4465"/>
  <c r="AB4466"/>
  <c r="AB4467"/>
  <c r="AB4468"/>
  <c r="AB4469"/>
  <c r="AB4470"/>
  <c r="AB4471"/>
  <c r="AB4472"/>
  <c r="AB4473"/>
  <c r="AB4474"/>
  <c r="AB4475"/>
  <c r="AB4476"/>
  <c r="AB4477"/>
  <c r="AB4478"/>
  <c r="AB4479"/>
  <c r="AB4480"/>
  <c r="AB4481"/>
  <c r="AB4482"/>
  <c r="AB4483"/>
  <c r="AB4484"/>
  <c r="AB4485"/>
  <c r="AB4486"/>
  <c r="AB4487"/>
  <c r="AB4488"/>
  <c r="AB4489"/>
  <c r="AB4490"/>
  <c r="AB4491"/>
  <c r="AB4492"/>
  <c r="AB4493"/>
  <c r="AB4494"/>
  <c r="AB4495"/>
  <c r="AB4496"/>
  <c r="AB4497"/>
  <c r="AB4498"/>
  <c r="AB4499"/>
  <c r="AB4500"/>
  <c r="AB4501"/>
  <c r="AB4502"/>
  <c r="AB4503"/>
  <c r="AB4504"/>
  <c r="AB4505"/>
  <c r="AB4506"/>
  <c r="AB4507"/>
  <c r="AB4508"/>
  <c r="AB4509"/>
  <c r="AB4510"/>
  <c r="AB4511"/>
  <c r="AB4512"/>
  <c r="AB4513"/>
  <c r="AB4514"/>
  <c r="AB4515"/>
  <c r="AB4516"/>
  <c r="AB4517"/>
  <c r="AB4518"/>
  <c r="AB4519"/>
  <c r="AB4520"/>
  <c r="AB4521"/>
  <c r="AB4522"/>
  <c r="AB4523"/>
  <c r="AB4524"/>
  <c r="AB4525"/>
  <c r="AB4526"/>
  <c r="AB4527"/>
  <c r="AB4528"/>
  <c r="AB4529"/>
  <c r="AB4530"/>
  <c r="AB4531"/>
  <c r="AB4532"/>
  <c r="AB4533"/>
  <c r="AB4534"/>
  <c r="AB4535"/>
  <c r="AB4536"/>
  <c r="AB4537"/>
  <c r="AB4538"/>
  <c r="AB4539"/>
  <c r="AB4540"/>
  <c r="AB4541"/>
  <c r="AB4542"/>
  <c r="AB4543"/>
  <c r="AB4544"/>
  <c r="AB4545"/>
  <c r="AB4546"/>
  <c r="AB4547"/>
  <c r="AB4548"/>
  <c r="AB4549"/>
  <c r="AB4550"/>
  <c r="AB4551"/>
  <c r="AB4552"/>
  <c r="AB4553"/>
  <c r="AB4554"/>
  <c r="AB4555"/>
  <c r="AB4556"/>
  <c r="AB4557"/>
  <c r="AB4558"/>
  <c r="AB4559"/>
  <c r="AB4560"/>
  <c r="AB4561"/>
  <c r="AB4562"/>
  <c r="AB4563"/>
  <c r="AB4564"/>
  <c r="AB4565"/>
  <c r="AB4566"/>
  <c r="AB4567"/>
  <c r="AB4568"/>
  <c r="AB4569"/>
  <c r="AB4570"/>
  <c r="AB4571"/>
  <c r="AB4572"/>
  <c r="AB4573"/>
  <c r="AB4574"/>
  <c r="AB4575"/>
  <c r="AB4576"/>
  <c r="AB4577"/>
  <c r="AB4578"/>
  <c r="AB4579"/>
  <c r="AB4580"/>
  <c r="AB4581"/>
  <c r="AB4582"/>
  <c r="AB4583"/>
  <c r="AB4584"/>
  <c r="AB4585"/>
  <c r="AB4586"/>
  <c r="AB4587"/>
  <c r="AB4588"/>
  <c r="AB4589"/>
  <c r="AB4590"/>
  <c r="AB4591"/>
  <c r="AB4592"/>
  <c r="AB4593"/>
  <c r="AB4594"/>
  <c r="AB4595"/>
  <c r="AB4596"/>
  <c r="AB4597"/>
  <c r="AB4598"/>
  <c r="AB4599"/>
  <c r="AB4600"/>
  <c r="AB4601"/>
  <c r="AB4602"/>
  <c r="AB4603"/>
  <c r="AB4604"/>
  <c r="AB4605"/>
  <c r="AB4606"/>
  <c r="AB4607"/>
  <c r="AB4608"/>
  <c r="AB4609"/>
  <c r="AB4610"/>
  <c r="AB4611"/>
  <c r="AB4612"/>
  <c r="AB4613"/>
  <c r="AB4614"/>
  <c r="AB4615"/>
  <c r="AB4616"/>
  <c r="AB4617"/>
  <c r="AB4618"/>
  <c r="AB4619"/>
  <c r="AB4620"/>
  <c r="AB4621"/>
  <c r="AB4622"/>
  <c r="AB4623"/>
  <c r="AB4624"/>
  <c r="AB4625"/>
  <c r="AB4626"/>
  <c r="AB4627"/>
  <c r="AB4628"/>
  <c r="AB4629"/>
  <c r="AB4630"/>
  <c r="AB4631"/>
  <c r="AB4632"/>
  <c r="AB4633"/>
  <c r="AB4634"/>
  <c r="AB4635"/>
  <c r="AB4636"/>
  <c r="AB4637"/>
  <c r="AB4638"/>
  <c r="AB4639"/>
  <c r="AB4640"/>
  <c r="AB4641"/>
  <c r="AB4642"/>
  <c r="AB4643"/>
  <c r="AB4644"/>
  <c r="AB4645"/>
  <c r="AB4646"/>
  <c r="AB4647"/>
  <c r="AB4648"/>
  <c r="AB4649"/>
  <c r="AB4650"/>
  <c r="AB4651"/>
  <c r="AB4652"/>
  <c r="AB4653"/>
  <c r="AB4654"/>
  <c r="AB4655"/>
  <c r="AB4656"/>
  <c r="AB4657"/>
  <c r="AB4658"/>
  <c r="AB4659"/>
  <c r="AB4660"/>
  <c r="AB4661"/>
  <c r="AB4662"/>
  <c r="AB4663"/>
  <c r="AB4664"/>
  <c r="AB4665"/>
  <c r="AB4666"/>
  <c r="AB4667"/>
  <c r="AB4668"/>
  <c r="AB4669"/>
  <c r="AB4670"/>
  <c r="AB4671"/>
  <c r="AB4672"/>
  <c r="AB4673"/>
  <c r="AB4674"/>
  <c r="AB4675"/>
  <c r="AB4676"/>
  <c r="AB4677"/>
  <c r="AB4678"/>
  <c r="AB4679"/>
  <c r="AB4680"/>
  <c r="AB4681"/>
  <c r="AB4682"/>
  <c r="AB4683"/>
  <c r="AB4684"/>
  <c r="AB4685"/>
  <c r="AB4686"/>
  <c r="AB4687"/>
  <c r="AB4688"/>
  <c r="AB4689"/>
  <c r="AB4690"/>
  <c r="AB4691"/>
  <c r="AB4692"/>
  <c r="AB4693"/>
  <c r="AB4694"/>
  <c r="AB4695"/>
  <c r="AB4696"/>
  <c r="AB4697"/>
  <c r="AB4698"/>
  <c r="AB4699"/>
  <c r="AB4700"/>
  <c r="AB4701"/>
  <c r="AB4702"/>
  <c r="AB4703"/>
  <c r="AB4704"/>
  <c r="AB4705"/>
  <c r="AB4706"/>
  <c r="AB4707"/>
  <c r="AB4708"/>
  <c r="AB4709"/>
  <c r="AB4710"/>
  <c r="AB4711"/>
  <c r="AB4712"/>
  <c r="AB4713"/>
  <c r="AB4714"/>
  <c r="AB4715"/>
  <c r="AB4716"/>
  <c r="AB4717"/>
  <c r="AB4718"/>
  <c r="AB4719"/>
  <c r="AB4720"/>
  <c r="AB4721"/>
  <c r="AB4722"/>
  <c r="AB4723"/>
  <c r="AB4724"/>
  <c r="AB4725"/>
  <c r="AB4726"/>
  <c r="AB4727"/>
  <c r="AB4728"/>
  <c r="AB4729"/>
  <c r="AB4730"/>
  <c r="AB4731"/>
  <c r="AB4732"/>
  <c r="AB4733"/>
  <c r="AB4734"/>
  <c r="AB4735"/>
  <c r="AB4736"/>
  <c r="AB4737"/>
  <c r="AB4738"/>
  <c r="AB4739"/>
  <c r="AB4740"/>
  <c r="AB4741"/>
  <c r="AB4742"/>
  <c r="AB4743"/>
  <c r="AB4744"/>
  <c r="AB4745"/>
  <c r="AB4746"/>
  <c r="AB4747"/>
  <c r="AB4748"/>
  <c r="AB4749"/>
  <c r="AB4750"/>
  <c r="AB4751"/>
  <c r="AB4752"/>
  <c r="AB4753"/>
  <c r="AB4754"/>
  <c r="AB4755"/>
  <c r="AB4756"/>
  <c r="AB4757"/>
  <c r="AB4758"/>
  <c r="AB4759"/>
  <c r="AB4760"/>
  <c r="AB4761"/>
  <c r="AB4762"/>
  <c r="AB4763"/>
  <c r="AB4764"/>
  <c r="AB4765"/>
  <c r="AB4766"/>
  <c r="AB4767"/>
  <c r="AB4768"/>
  <c r="AB4769"/>
  <c r="AB4770"/>
  <c r="AB4771"/>
  <c r="AB4772"/>
  <c r="AB4773"/>
  <c r="AB4774"/>
  <c r="AB4775"/>
  <c r="AB4776"/>
  <c r="AB4777"/>
  <c r="AB4778"/>
  <c r="AB4779"/>
  <c r="AB4780"/>
  <c r="AB4781"/>
  <c r="AB4782"/>
  <c r="AB4783"/>
  <c r="AB4784"/>
  <c r="AB4785"/>
  <c r="AB4786"/>
  <c r="AB4787"/>
  <c r="AB4788"/>
  <c r="AB4789"/>
  <c r="AB4790"/>
  <c r="AB4791"/>
  <c r="AB4792"/>
  <c r="AB4793"/>
  <c r="AB4794"/>
  <c r="AB4795"/>
  <c r="AB4796"/>
  <c r="AB4797"/>
  <c r="AB4798"/>
  <c r="AB4799"/>
  <c r="AB4800"/>
  <c r="AB4801"/>
  <c r="AB4802"/>
  <c r="AB4803"/>
  <c r="AB4804"/>
  <c r="AB4805"/>
  <c r="AB4806"/>
  <c r="AB4807"/>
  <c r="AB4808"/>
  <c r="AB4809"/>
  <c r="AB4810"/>
  <c r="AB4811"/>
  <c r="AB4812"/>
  <c r="AB4813"/>
  <c r="AB4814"/>
  <c r="AB4815"/>
  <c r="AB4816"/>
  <c r="AB4817"/>
  <c r="AB4818"/>
  <c r="AB4819"/>
  <c r="AB4820"/>
  <c r="AB4821"/>
  <c r="AB4822"/>
  <c r="AB4823"/>
  <c r="AB4824"/>
  <c r="AB4825"/>
  <c r="AB4826"/>
  <c r="AB4827"/>
  <c r="AB4828"/>
  <c r="AB4829"/>
  <c r="AB4830"/>
  <c r="AB4831"/>
  <c r="AB4832"/>
  <c r="AB4833"/>
  <c r="AB4834"/>
  <c r="AB4835"/>
  <c r="AB4836"/>
  <c r="AB4837"/>
  <c r="AB4838"/>
  <c r="AB4839"/>
  <c r="AB4840"/>
  <c r="AB4841"/>
  <c r="AB4842"/>
  <c r="AB4843"/>
  <c r="AB4844"/>
  <c r="AB4845"/>
  <c r="AB4846"/>
  <c r="AB4847"/>
  <c r="AB4848"/>
  <c r="AB4849"/>
  <c r="AB4850"/>
  <c r="AB4851"/>
  <c r="AB4852"/>
  <c r="AB4853"/>
  <c r="AB4854"/>
  <c r="AB4855"/>
  <c r="AB4856"/>
  <c r="AB4857"/>
  <c r="AB4858"/>
  <c r="AB4859"/>
  <c r="AB4860"/>
  <c r="AB4861"/>
  <c r="AB4862"/>
  <c r="AB4863"/>
  <c r="AB4864"/>
  <c r="AB4865"/>
  <c r="AB4866"/>
  <c r="AB4867"/>
  <c r="AB4868"/>
  <c r="AB4869"/>
  <c r="AB4870"/>
  <c r="AB4871"/>
  <c r="AB4872"/>
  <c r="AB4873"/>
  <c r="AB4874"/>
  <c r="AB4875"/>
  <c r="AB4876"/>
  <c r="AB4877"/>
  <c r="AB4878"/>
  <c r="AB4879"/>
  <c r="AB4880"/>
  <c r="AB4881"/>
  <c r="AB4882"/>
  <c r="AB4883"/>
  <c r="AB4884"/>
  <c r="AB4885"/>
  <c r="AB4886"/>
  <c r="AB4887"/>
  <c r="AB4888"/>
  <c r="AB4889"/>
  <c r="AB4890"/>
  <c r="AB4891"/>
  <c r="AB4892"/>
  <c r="AB4893"/>
  <c r="AB4894"/>
  <c r="AB4895"/>
  <c r="AB4896"/>
  <c r="AB4897"/>
  <c r="AB4898"/>
  <c r="AB4899"/>
  <c r="AB4900"/>
  <c r="AB4901"/>
  <c r="AB4902"/>
  <c r="AB4903"/>
  <c r="AB4904"/>
  <c r="AB4905"/>
  <c r="AB4906"/>
  <c r="AB4907"/>
  <c r="AB4908"/>
  <c r="AB4909"/>
  <c r="AB4910"/>
  <c r="AB4911"/>
  <c r="AB4912"/>
  <c r="AB4913"/>
  <c r="AB4914"/>
  <c r="AB4915"/>
  <c r="AB4916"/>
  <c r="AB4917"/>
  <c r="AB4918"/>
  <c r="AB4919"/>
  <c r="AB4920"/>
  <c r="AB4921"/>
  <c r="AB4922"/>
  <c r="AB4923"/>
  <c r="AB4924"/>
  <c r="AB4925"/>
  <c r="AB4926"/>
  <c r="AB4927"/>
  <c r="AB4928"/>
  <c r="AB4929"/>
  <c r="AB4930"/>
  <c r="AB4931"/>
  <c r="AB4932"/>
  <c r="AB4933"/>
  <c r="AB4934"/>
  <c r="AB4935"/>
  <c r="AB4936"/>
  <c r="AB4937"/>
  <c r="AB4938"/>
  <c r="AB4939"/>
  <c r="AB4940"/>
  <c r="AB4941"/>
  <c r="AB4942"/>
  <c r="AB4943"/>
  <c r="AB4944"/>
  <c r="AB4945"/>
  <c r="AB4946"/>
  <c r="AB4947"/>
  <c r="AB4948"/>
  <c r="AB4949"/>
  <c r="AB4950"/>
  <c r="AB4951"/>
  <c r="AB4952"/>
  <c r="AB4953"/>
  <c r="AB4954"/>
  <c r="AB4955"/>
  <c r="AB4956"/>
  <c r="AB4957"/>
  <c r="AB4958"/>
  <c r="AB4959"/>
  <c r="AB4960"/>
  <c r="AB4961"/>
  <c r="AB4962"/>
  <c r="AB4963"/>
  <c r="AB4964"/>
  <c r="AB4965"/>
  <c r="AB4966"/>
  <c r="AB4967"/>
  <c r="AB4968"/>
  <c r="AB4969"/>
  <c r="AB4970"/>
  <c r="AB4971"/>
  <c r="AB4972"/>
  <c r="AB4973"/>
  <c r="AB4974"/>
  <c r="AB4975"/>
  <c r="AB4976"/>
  <c r="AB4977"/>
  <c r="AB4978"/>
  <c r="AB4979"/>
  <c r="AB4980"/>
  <c r="AB4981"/>
  <c r="AB4982"/>
  <c r="AB4983"/>
  <c r="AB4984"/>
  <c r="AB4985"/>
  <c r="AB4986"/>
  <c r="AB4987"/>
  <c r="AB4988"/>
  <c r="AB4989"/>
  <c r="AB4990"/>
  <c r="AB4991"/>
  <c r="AB4992"/>
  <c r="AB4993"/>
  <c r="AB4994"/>
  <c r="AB4995"/>
  <c r="AB4996"/>
  <c r="AB4997"/>
  <c r="AB4998"/>
  <c r="AB4999"/>
  <c r="AB5000"/>
  <c r="AB5001"/>
  <c r="AB5002"/>
  <c r="AB5003"/>
  <c r="AB5004"/>
  <c r="AB5005"/>
  <c r="AB5006"/>
  <c r="AB5007"/>
  <c r="AB5008"/>
  <c r="AB5009"/>
  <c r="AB5010"/>
  <c r="AB5011"/>
  <c r="AB5012"/>
  <c r="AB5013"/>
  <c r="AB5014"/>
  <c r="AB5015"/>
  <c r="AB5016"/>
  <c r="AB5017"/>
  <c r="AB5018"/>
  <c r="AB5019"/>
  <c r="AB5020"/>
  <c r="AB5021"/>
  <c r="AB5022"/>
  <c r="AB5023"/>
  <c r="AB5024"/>
  <c r="AB5025"/>
  <c r="AB5026"/>
  <c r="AB5027"/>
  <c r="AB5028"/>
  <c r="AB5029"/>
  <c r="AB5030"/>
  <c r="AB5031"/>
  <c r="AB5032"/>
  <c r="AB5033"/>
  <c r="AB5034"/>
  <c r="AB5035"/>
  <c r="AB5036"/>
  <c r="AB5037"/>
  <c r="AB5038"/>
  <c r="AB5039"/>
  <c r="AB5040"/>
  <c r="AB5041"/>
  <c r="AB5042"/>
  <c r="AB5043"/>
  <c r="AB5044"/>
  <c r="AB5045"/>
  <c r="AB5046"/>
  <c r="AB5047"/>
  <c r="AB5048"/>
  <c r="AB5049"/>
  <c r="AB5050"/>
  <c r="AB5051"/>
  <c r="AB5052"/>
  <c r="AB5053"/>
  <c r="AB5054"/>
  <c r="AB5055"/>
  <c r="AB5056"/>
  <c r="AB5057"/>
  <c r="AB5058"/>
  <c r="AB5059"/>
  <c r="AB5060"/>
  <c r="AB5061"/>
  <c r="AB5062"/>
  <c r="AB5063"/>
  <c r="AB5064"/>
  <c r="AB5065"/>
  <c r="AB5066"/>
  <c r="AB5067"/>
  <c r="AB5068"/>
  <c r="AB5069"/>
  <c r="AB5070"/>
  <c r="AB5071"/>
  <c r="AB5072"/>
  <c r="AB5073"/>
  <c r="AB5074"/>
  <c r="AB5075"/>
  <c r="AB5076"/>
  <c r="AB5077"/>
  <c r="AB5078"/>
  <c r="AB5079"/>
  <c r="AB5080"/>
  <c r="AB5081"/>
  <c r="AB5082"/>
  <c r="AB5083"/>
  <c r="AB5084"/>
  <c r="AB5085"/>
  <c r="AB5086"/>
  <c r="AB5087"/>
  <c r="AB5088"/>
  <c r="AB5089"/>
  <c r="AB5090"/>
  <c r="AB5091"/>
  <c r="AB5092"/>
  <c r="AB5093"/>
  <c r="AB5094"/>
  <c r="AB5095"/>
  <c r="AB5096"/>
  <c r="AB5097"/>
  <c r="AB5098"/>
  <c r="AB5099"/>
  <c r="AB5100"/>
  <c r="AB5101"/>
  <c r="AB5102"/>
  <c r="AB5103"/>
  <c r="AB5104"/>
  <c r="AB5105"/>
  <c r="AB5106"/>
  <c r="AB5107"/>
  <c r="AB5108"/>
  <c r="AB5109"/>
  <c r="AB5110"/>
  <c r="AB5111"/>
  <c r="AB5112"/>
  <c r="AB5113"/>
  <c r="AB5114"/>
  <c r="AB5115"/>
  <c r="AB5116"/>
  <c r="AB5117"/>
  <c r="AB5118"/>
  <c r="AB5119"/>
  <c r="AB5120"/>
  <c r="AB5121"/>
  <c r="AB5122"/>
  <c r="AB5123"/>
  <c r="AB5124"/>
  <c r="AB5125"/>
  <c r="AB5126"/>
  <c r="AB5127"/>
  <c r="AB5128"/>
  <c r="AB5129"/>
  <c r="AB5130"/>
  <c r="AB5131"/>
  <c r="AB5132"/>
  <c r="AB5133"/>
  <c r="AB5134"/>
  <c r="AB5135"/>
  <c r="AB5136"/>
  <c r="AB5137"/>
  <c r="AB5138"/>
  <c r="AB5139"/>
  <c r="AB5140"/>
  <c r="AB5141"/>
  <c r="AB5142"/>
  <c r="AB5143"/>
  <c r="AB5144"/>
  <c r="AB5145"/>
  <c r="AB5146"/>
  <c r="AB5147"/>
  <c r="AB5148"/>
  <c r="AB5149"/>
  <c r="AB5150"/>
  <c r="AB5151"/>
  <c r="AB5152"/>
  <c r="AB5153"/>
  <c r="AB5154"/>
  <c r="AB5155"/>
  <c r="AB5156"/>
  <c r="AB5157"/>
  <c r="AB5158"/>
  <c r="AB5159"/>
  <c r="AB5160"/>
  <c r="AB5161"/>
  <c r="AB5162"/>
  <c r="AB5163"/>
  <c r="AB5164"/>
  <c r="AB5165"/>
  <c r="AB5166"/>
  <c r="AB5167"/>
  <c r="AB5168"/>
  <c r="AB5169"/>
  <c r="AB5170"/>
  <c r="AB5171"/>
  <c r="AB5172"/>
  <c r="AB5173"/>
  <c r="AB5174"/>
  <c r="AB5175"/>
  <c r="AB5176"/>
  <c r="AB5177"/>
  <c r="AB5178"/>
  <c r="AB5179"/>
  <c r="AB5180"/>
  <c r="AB5181"/>
  <c r="AB5182"/>
  <c r="AB5183"/>
  <c r="AB5184"/>
  <c r="AB5185"/>
  <c r="AB5186"/>
  <c r="AB5187"/>
  <c r="AB5188"/>
  <c r="AB5189"/>
  <c r="AB5190"/>
  <c r="AB5191"/>
  <c r="AB5192"/>
  <c r="AB5193"/>
  <c r="AB5194"/>
  <c r="AB5195"/>
  <c r="AB5196"/>
  <c r="AB5197"/>
  <c r="AB5198"/>
  <c r="AB5199"/>
  <c r="AB5200"/>
  <c r="AB5201"/>
  <c r="AB5202"/>
  <c r="AB5203"/>
  <c r="AB5204"/>
  <c r="AB5205"/>
  <c r="AB5206"/>
  <c r="AB5207"/>
  <c r="AB5208"/>
  <c r="AB5209"/>
  <c r="AB5210"/>
  <c r="AB5211"/>
  <c r="AB5212"/>
  <c r="AB5213"/>
  <c r="AB5214"/>
  <c r="AB5215"/>
  <c r="AB5216"/>
  <c r="AB5217"/>
  <c r="AB5218"/>
  <c r="AB5219"/>
  <c r="AB5220"/>
  <c r="AB5221"/>
  <c r="AB5222"/>
  <c r="AB5223"/>
  <c r="AB5224"/>
  <c r="AB5225"/>
  <c r="AB5226"/>
  <c r="AB5227"/>
  <c r="AB5228"/>
  <c r="AB5229"/>
  <c r="AB5230"/>
  <c r="AB5231"/>
  <c r="AB5232"/>
  <c r="AB5233"/>
  <c r="AB5234"/>
  <c r="AB5235"/>
  <c r="AB5236"/>
  <c r="AB5237"/>
  <c r="AB5238"/>
  <c r="AB5239"/>
  <c r="AB5240"/>
  <c r="AB5241"/>
  <c r="AB5242"/>
  <c r="AB5243"/>
  <c r="AB5244"/>
  <c r="AB5245"/>
  <c r="AB5246"/>
  <c r="AB5247"/>
  <c r="AB5248"/>
  <c r="AB5249"/>
  <c r="AB5250"/>
  <c r="AB5251"/>
  <c r="AB5252"/>
  <c r="AB5253"/>
  <c r="AB5254"/>
  <c r="AB5255"/>
  <c r="AB5256"/>
  <c r="AB5257"/>
  <c r="AB5258"/>
  <c r="AB5259"/>
  <c r="AB5260"/>
  <c r="AB5261"/>
  <c r="AB5262"/>
  <c r="AB5263"/>
  <c r="AB5264"/>
  <c r="AB5265"/>
  <c r="AB5266"/>
  <c r="AB5267"/>
  <c r="AB5268"/>
  <c r="AB5269"/>
  <c r="AB5270"/>
  <c r="AB5271"/>
  <c r="AB5272"/>
  <c r="AB5273"/>
  <c r="AB5274"/>
  <c r="AB5275"/>
  <c r="AB5276"/>
  <c r="AB5277"/>
  <c r="AB5278"/>
  <c r="AB5279"/>
  <c r="AB5280"/>
  <c r="AB5281"/>
  <c r="AB5282"/>
  <c r="AB5283"/>
  <c r="AB5284"/>
  <c r="AB5285"/>
  <c r="AB5286"/>
  <c r="AB5287"/>
  <c r="AB5288"/>
  <c r="AB5289"/>
  <c r="AB5290"/>
  <c r="AB5291"/>
  <c r="AB5292"/>
  <c r="AB5293"/>
  <c r="AB5294"/>
  <c r="AB5295"/>
  <c r="AB5296"/>
  <c r="AB5297"/>
  <c r="AB5298"/>
  <c r="AB5299"/>
  <c r="AB5300"/>
  <c r="AB5301"/>
  <c r="AB5302"/>
  <c r="AB5303"/>
  <c r="AB5304"/>
  <c r="AB5305"/>
  <c r="AB5306"/>
  <c r="AB5307"/>
  <c r="AB5308"/>
  <c r="AB5309"/>
  <c r="AB5310"/>
  <c r="AB5311"/>
  <c r="AB5312"/>
  <c r="AB5313"/>
  <c r="AB5314"/>
  <c r="AB5315"/>
  <c r="AB5316"/>
  <c r="AB5317"/>
  <c r="AB5318"/>
  <c r="AB5319"/>
  <c r="AB5320"/>
  <c r="AB5321"/>
  <c r="AB5322"/>
  <c r="AB5323"/>
  <c r="AB5324"/>
  <c r="AB5325"/>
  <c r="AB5326"/>
  <c r="AB5327"/>
  <c r="AB5328"/>
  <c r="AB5329"/>
  <c r="AB5330"/>
  <c r="AB5331"/>
  <c r="AB5332"/>
  <c r="AB5333"/>
  <c r="AB5334"/>
  <c r="AB5335"/>
  <c r="AB5336"/>
  <c r="AB5337"/>
  <c r="AB5338"/>
  <c r="AB5339"/>
  <c r="AB5340"/>
  <c r="AB5341"/>
  <c r="AB5342"/>
  <c r="AB5343"/>
  <c r="AB5344"/>
  <c r="AB5345"/>
  <c r="AB5346"/>
  <c r="AB5347"/>
  <c r="AB5348"/>
  <c r="AB5349"/>
  <c r="AB5350"/>
  <c r="AB5351"/>
  <c r="AB5352"/>
  <c r="AB5353"/>
  <c r="AB5354"/>
  <c r="AB5355"/>
  <c r="AB5356"/>
  <c r="AB5357"/>
  <c r="AB5358"/>
  <c r="AB5359"/>
  <c r="AB5360"/>
  <c r="AB5361"/>
  <c r="AB5362"/>
  <c r="AB5363"/>
  <c r="AB5364"/>
  <c r="AB5365"/>
  <c r="AB5366"/>
  <c r="AB5367"/>
  <c r="AB5368"/>
  <c r="AB5369"/>
  <c r="AB5370"/>
  <c r="AB5371"/>
  <c r="AB5372"/>
  <c r="AB5373"/>
  <c r="AB5374"/>
  <c r="AB5375"/>
  <c r="AB5376"/>
  <c r="AB5377"/>
  <c r="AB5378"/>
  <c r="AB5379"/>
  <c r="AB5380"/>
  <c r="AB5381"/>
  <c r="AB5382"/>
  <c r="AB5383"/>
  <c r="AB5384"/>
  <c r="AB5385"/>
  <c r="AB5386"/>
  <c r="AB5387"/>
  <c r="AB5388"/>
  <c r="AB5389"/>
  <c r="AB5390"/>
  <c r="AB5391"/>
  <c r="AB5392"/>
  <c r="AB5393"/>
  <c r="AB5394"/>
  <c r="AB5395"/>
  <c r="AB5396"/>
  <c r="AB5397"/>
  <c r="AB5398"/>
  <c r="AB5399"/>
  <c r="AB5400"/>
  <c r="AB5401"/>
  <c r="AB5402"/>
  <c r="AB5403"/>
  <c r="AB5404"/>
  <c r="AB5405"/>
  <c r="AB5406"/>
  <c r="AB5407"/>
  <c r="AB5408"/>
  <c r="AB5409"/>
  <c r="AB5410"/>
  <c r="AB5411"/>
  <c r="AB5412"/>
  <c r="AB5413"/>
  <c r="AB5414"/>
  <c r="AB5415"/>
  <c r="AB5416"/>
  <c r="AB5417"/>
  <c r="AB5418"/>
  <c r="AB5419"/>
  <c r="AB5420"/>
  <c r="AB5421"/>
  <c r="AB5422"/>
  <c r="AB5423"/>
  <c r="AB5424"/>
  <c r="AB5425"/>
  <c r="AB5426"/>
  <c r="AB5427"/>
  <c r="AB5428"/>
  <c r="AB5429"/>
  <c r="AB5430"/>
  <c r="AB5431"/>
  <c r="AB5432"/>
  <c r="AB5433"/>
  <c r="AB5434"/>
  <c r="AB5435"/>
  <c r="AB5436"/>
  <c r="AB5437"/>
  <c r="AB5438"/>
  <c r="AB5439"/>
  <c r="AB5440"/>
  <c r="AB5441"/>
  <c r="AB5442"/>
  <c r="AB5443"/>
  <c r="AB5444"/>
  <c r="AB5445"/>
  <c r="AB5446"/>
  <c r="AB5447"/>
  <c r="AB5448"/>
  <c r="AB5449"/>
  <c r="AB5450"/>
  <c r="AB5451"/>
  <c r="AB5452"/>
  <c r="AB5453"/>
  <c r="AB5454"/>
  <c r="AB5455"/>
  <c r="AB5456"/>
  <c r="AB5457"/>
  <c r="AB5458"/>
  <c r="AB5459"/>
  <c r="AB5460"/>
  <c r="AB5461"/>
  <c r="AB5462"/>
  <c r="AB5463"/>
  <c r="AB5464"/>
  <c r="AB5465"/>
  <c r="AB5466"/>
  <c r="AB5467"/>
  <c r="AB5468"/>
  <c r="AB5469"/>
  <c r="AB5470"/>
  <c r="AB5471"/>
  <c r="AB5472"/>
  <c r="AB5473"/>
  <c r="AB5474"/>
  <c r="AB5475"/>
  <c r="AB5476"/>
  <c r="AB5477"/>
  <c r="AB5478"/>
  <c r="AB5479"/>
  <c r="AB5480"/>
  <c r="AB5481"/>
  <c r="AB5482"/>
  <c r="AB5483"/>
  <c r="AB5484"/>
  <c r="AB5485"/>
  <c r="AB5486"/>
  <c r="AB5487"/>
  <c r="AB5488"/>
  <c r="AB5489"/>
  <c r="AB5490"/>
  <c r="AB5491"/>
  <c r="AB5492"/>
  <c r="AB5493"/>
  <c r="AB5494"/>
  <c r="AB5495"/>
  <c r="AB5496"/>
  <c r="AB5497"/>
  <c r="AB5498"/>
  <c r="AB5499"/>
  <c r="AB5500"/>
  <c r="AB5501"/>
  <c r="AB5502"/>
  <c r="AB5503"/>
  <c r="AB5504"/>
  <c r="AB5505"/>
  <c r="AB5506"/>
  <c r="AB5507"/>
  <c r="AB5508"/>
  <c r="AB5509"/>
  <c r="AB5510"/>
  <c r="AB5511"/>
  <c r="AB5512"/>
  <c r="AB5513"/>
  <c r="AB5514"/>
  <c r="AB5515"/>
  <c r="AB5516"/>
  <c r="AB5517"/>
  <c r="AB5518"/>
  <c r="AB5519"/>
  <c r="AB5520"/>
  <c r="AB5521"/>
  <c r="AB5522"/>
  <c r="AB5523"/>
  <c r="AB5524"/>
  <c r="AB5525"/>
  <c r="AB5526"/>
  <c r="AB5527"/>
  <c r="AB5528"/>
  <c r="AB5529"/>
  <c r="AB5530"/>
  <c r="AB5531"/>
  <c r="AB5532"/>
  <c r="AB5533"/>
  <c r="AB5534"/>
  <c r="AB5535"/>
  <c r="AB5536"/>
  <c r="AB5537"/>
  <c r="AB5538"/>
  <c r="AB5539"/>
  <c r="AB5540"/>
  <c r="AB5541"/>
  <c r="AB5542"/>
  <c r="AB5543"/>
  <c r="AB5544"/>
  <c r="AB5545"/>
  <c r="AB5546"/>
  <c r="AB5547"/>
  <c r="AB5548"/>
  <c r="AB5549"/>
  <c r="AB5550"/>
  <c r="AB5551"/>
  <c r="AB5552"/>
  <c r="AB5553"/>
  <c r="AB5554"/>
  <c r="AB5555"/>
  <c r="AB5556"/>
  <c r="AB5557"/>
  <c r="AB5558"/>
  <c r="AB5559"/>
  <c r="AB5560"/>
  <c r="AB5561"/>
  <c r="AB5562"/>
  <c r="AB5563"/>
  <c r="AB5564"/>
  <c r="AB5565"/>
  <c r="AB5566"/>
  <c r="AB5567"/>
  <c r="AB5568"/>
  <c r="AB5569"/>
  <c r="AB5570"/>
  <c r="AB5571"/>
  <c r="AB5572"/>
  <c r="AB5573"/>
  <c r="AB5574"/>
  <c r="AB5575"/>
  <c r="AB5576"/>
  <c r="AB5577"/>
  <c r="AB5578"/>
  <c r="AB5579"/>
  <c r="AB5580"/>
  <c r="AB5581"/>
  <c r="AB5582"/>
  <c r="AB5583"/>
  <c r="AB5584"/>
  <c r="AB5585"/>
  <c r="AB5586"/>
  <c r="AB5587"/>
  <c r="AB5588"/>
  <c r="AB5589"/>
  <c r="AB5590"/>
  <c r="AB5591"/>
  <c r="AB5592"/>
  <c r="AB5593"/>
  <c r="AB5594"/>
  <c r="AB5595"/>
  <c r="AB5596"/>
  <c r="AB5597"/>
  <c r="AB5598"/>
  <c r="AB5599"/>
  <c r="AB5600"/>
  <c r="AB5601"/>
  <c r="AB5602"/>
  <c r="AB5603"/>
  <c r="AB5604"/>
  <c r="AB5605"/>
  <c r="AB5606"/>
  <c r="AB5607"/>
  <c r="AB5608"/>
  <c r="AB5609"/>
  <c r="AB5610"/>
  <c r="AB5611"/>
  <c r="AB5612"/>
  <c r="AB5613"/>
  <c r="AB5614"/>
  <c r="AB5615"/>
  <c r="AB5616"/>
  <c r="AB5617"/>
  <c r="AB5618"/>
  <c r="AB5619"/>
  <c r="AB5620"/>
  <c r="AB5621"/>
  <c r="AB5622"/>
  <c r="AB5623"/>
  <c r="AB5624"/>
  <c r="AB5625"/>
  <c r="AB5626"/>
  <c r="AB5627"/>
  <c r="AB5628"/>
  <c r="AB5629"/>
  <c r="AB5630"/>
  <c r="AB5631"/>
  <c r="AB5632"/>
  <c r="AB5633"/>
  <c r="AB5634"/>
  <c r="AB5635"/>
  <c r="AB5636"/>
  <c r="AB5637"/>
  <c r="AB5638"/>
  <c r="AB5639"/>
  <c r="AB5640"/>
  <c r="AB5641"/>
  <c r="AB5642"/>
  <c r="AB5643"/>
  <c r="AB5644"/>
  <c r="AB5645"/>
  <c r="AB5646"/>
  <c r="AB5647"/>
  <c r="AB5648"/>
  <c r="AB5649"/>
  <c r="AB5650"/>
  <c r="AB5651"/>
  <c r="AB5652"/>
  <c r="AB5653"/>
  <c r="AB5654"/>
  <c r="AB5655"/>
  <c r="AB5656"/>
  <c r="AB5657"/>
  <c r="AB5658"/>
  <c r="AB5659"/>
  <c r="AB5660"/>
  <c r="AB5661"/>
  <c r="AB5662"/>
  <c r="AB5663"/>
  <c r="AB5664"/>
  <c r="AB5665"/>
  <c r="AB5666"/>
  <c r="AB5667"/>
  <c r="AB5668"/>
  <c r="AB5669"/>
  <c r="AB5670"/>
  <c r="AB5671"/>
  <c r="AB5672"/>
  <c r="AB5673"/>
  <c r="AB5674"/>
  <c r="AB5675"/>
  <c r="AB5676"/>
  <c r="AB5677"/>
  <c r="AB5678"/>
  <c r="AB5679"/>
  <c r="AB5680"/>
  <c r="AB5681"/>
  <c r="AB5682"/>
  <c r="AB5683"/>
  <c r="AB5684"/>
  <c r="AB5685"/>
  <c r="AB5686"/>
  <c r="AB5687"/>
  <c r="AB5688"/>
  <c r="AB5689"/>
  <c r="AB5690"/>
  <c r="AB5691"/>
  <c r="AB5692"/>
  <c r="AB5693"/>
  <c r="AB5694"/>
  <c r="AB5695"/>
  <c r="AB5696"/>
  <c r="AB5697"/>
  <c r="AB5698"/>
  <c r="AB5699"/>
  <c r="AB5700"/>
  <c r="AB5701"/>
  <c r="AB5702"/>
  <c r="AB5703"/>
  <c r="AB5704"/>
  <c r="AB5705"/>
  <c r="AB5706"/>
  <c r="AB5707"/>
  <c r="AB5708"/>
  <c r="AB5709"/>
  <c r="AB5710"/>
  <c r="AB5711"/>
  <c r="AB5712"/>
  <c r="AB5713"/>
  <c r="AB5714"/>
  <c r="AB5715"/>
  <c r="AB5716"/>
  <c r="AB5717"/>
  <c r="AB5718"/>
  <c r="AB5719"/>
  <c r="AB5720"/>
  <c r="AB5721"/>
  <c r="AB5722"/>
  <c r="AB5723"/>
  <c r="AB5724"/>
  <c r="AB5725"/>
  <c r="AB5726"/>
  <c r="AB5727"/>
  <c r="AB5728"/>
  <c r="AB5729"/>
  <c r="AB5730"/>
  <c r="AB5731"/>
  <c r="AB5732"/>
  <c r="AB5733"/>
  <c r="AB5734"/>
  <c r="AB5735"/>
  <c r="AB5736"/>
  <c r="AB5737"/>
  <c r="AB5738"/>
  <c r="AB5739"/>
  <c r="AB5740"/>
  <c r="AB5741"/>
  <c r="AB5742"/>
  <c r="AB5743"/>
  <c r="AB5744"/>
  <c r="AB5745"/>
  <c r="AB5746"/>
  <c r="AB5747"/>
  <c r="AB5748"/>
  <c r="AB5749"/>
  <c r="AB5750"/>
  <c r="AB5751"/>
  <c r="AB5752"/>
  <c r="AB5753"/>
  <c r="AB5754"/>
  <c r="AB5755"/>
  <c r="AB5756"/>
  <c r="AB5757"/>
  <c r="AB5758"/>
  <c r="AB5759"/>
  <c r="AB5760"/>
  <c r="AB5761"/>
  <c r="AB5762"/>
  <c r="AB5763"/>
  <c r="AB5764"/>
  <c r="AB5765"/>
  <c r="AB5766"/>
  <c r="AB5767"/>
  <c r="AB5768"/>
  <c r="AB5769"/>
  <c r="AB5770"/>
  <c r="AB5771"/>
  <c r="AB5772"/>
  <c r="AB5773"/>
  <c r="AB5774"/>
  <c r="AB5775"/>
  <c r="AB5776"/>
  <c r="AB5777"/>
  <c r="AB5778"/>
  <c r="AB5779"/>
  <c r="AB5780"/>
  <c r="AB5781"/>
  <c r="AB5782"/>
  <c r="AB5783"/>
  <c r="AB5784"/>
  <c r="AB5785"/>
  <c r="AB5786"/>
  <c r="AB5787"/>
  <c r="AB5788"/>
  <c r="AB5789"/>
  <c r="AB5790"/>
  <c r="AB5791"/>
  <c r="AB5792"/>
  <c r="AB5793"/>
  <c r="AB5794"/>
  <c r="AB5795"/>
  <c r="AB5796"/>
  <c r="AB5797"/>
  <c r="AB5798"/>
  <c r="AB5799"/>
  <c r="AB5800"/>
  <c r="AB5801"/>
  <c r="AB5802"/>
  <c r="AB5803"/>
  <c r="AB5804"/>
  <c r="AB5805"/>
  <c r="AB5806"/>
  <c r="AB5807"/>
  <c r="AB5808"/>
  <c r="AB5809"/>
  <c r="AB5810"/>
  <c r="AB5811"/>
  <c r="AB5812"/>
  <c r="AB5813"/>
  <c r="AB5814"/>
  <c r="AB5815"/>
  <c r="AB5816"/>
  <c r="AB5817"/>
  <c r="AB5818"/>
  <c r="AB5819"/>
  <c r="AB5820"/>
  <c r="AB5821"/>
  <c r="AB5822"/>
  <c r="AB5823"/>
  <c r="AB5824"/>
  <c r="AB5825"/>
  <c r="AB5826"/>
  <c r="AB5827"/>
  <c r="AB5828"/>
  <c r="AB5829"/>
  <c r="AB5830"/>
  <c r="AB5831"/>
  <c r="AB5832"/>
  <c r="AB5833"/>
  <c r="AB5834"/>
  <c r="AB5835"/>
  <c r="AB5836"/>
  <c r="AB5837"/>
  <c r="AB5838"/>
  <c r="AB5839"/>
  <c r="AB5840"/>
  <c r="AB5841"/>
  <c r="AB5842"/>
  <c r="AB5843"/>
  <c r="AB5844"/>
  <c r="AB5845"/>
  <c r="AB5846"/>
  <c r="AB5847"/>
  <c r="AB5848"/>
  <c r="AB5849"/>
  <c r="AB5850"/>
  <c r="AB5851"/>
  <c r="AB5852"/>
  <c r="AB5853"/>
  <c r="AB5854"/>
  <c r="AB5855"/>
  <c r="AB5856"/>
  <c r="AB5857"/>
  <c r="AB5858"/>
  <c r="AB5859"/>
  <c r="AB5860"/>
  <c r="AB5861"/>
  <c r="AB5862"/>
  <c r="AB5863"/>
  <c r="AB5864"/>
  <c r="AB5865"/>
  <c r="AB5866"/>
  <c r="AB5867"/>
  <c r="AB5868"/>
  <c r="AB5869"/>
  <c r="AB5870"/>
  <c r="AB5871"/>
  <c r="AB5872"/>
  <c r="AB5873"/>
  <c r="AB5874"/>
  <c r="AB5875"/>
  <c r="AB5876"/>
  <c r="AB5877"/>
  <c r="AB5878"/>
  <c r="AB5879"/>
  <c r="AB5880"/>
  <c r="AB5881"/>
  <c r="AB5882"/>
  <c r="AB5883"/>
  <c r="AB5884"/>
  <c r="AB5885"/>
  <c r="AB5886"/>
  <c r="AB5887"/>
  <c r="AB5888"/>
  <c r="AB5889"/>
  <c r="AB5890"/>
  <c r="AB5891"/>
  <c r="AB5892"/>
  <c r="AB5893"/>
  <c r="AB5894"/>
  <c r="AB5895"/>
  <c r="AB5896"/>
  <c r="AB5897"/>
  <c r="AB5898"/>
  <c r="AB5899"/>
  <c r="AB5900"/>
  <c r="AB5901"/>
  <c r="AB5902"/>
  <c r="AB5903"/>
  <c r="AB5904"/>
  <c r="AB5905"/>
  <c r="AB5906"/>
  <c r="AB5907"/>
  <c r="AB5908"/>
  <c r="AB5909"/>
  <c r="AB5910"/>
  <c r="AB5911"/>
  <c r="AB5912"/>
  <c r="AB5913"/>
  <c r="AB5914"/>
  <c r="AB5915"/>
  <c r="AB5916"/>
  <c r="AB5917"/>
  <c r="AB5918"/>
  <c r="AB5919"/>
  <c r="AB5920"/>
  <c r="AB5921"/>
  <c r="AB5922"/>
  <c r="AB5923"/>
  <c r="AB5924"/>
  <c r="AB5925"/>
  <c r="AB5926"/>
  <c r="AB5927"/>
  <c r="AB5928"/>
  <c r="AB5929"/>
  <c r="AB5930"/>
  <c r="AB5931"/>
  <c r="AB5932"/>
  <c r="AB5933"/>
  <c r="AB5934"/>
  <c r="AB5935"/>
  <c r="AB5936"/>
  <c r="AB5937"/>
  <c r="AB5938"/>
  <c r="AB5939"/>
  <c r="AB5940"/>
  <c r="AB5941"/>
  <c r="AB5942"/>
  <c r="AB5943"/>
  <c r="AB5944"/>
  <c r="AB5945"/>
  <c r="AB5946"/>
  <c r="AB5947"/>
  <c r="AB5948"/>
  <c r="AB5949"/>
  <c r="AB5950"/>
  <c r="AB5951"/>
  <c r="AB5952"/>
  <c r="AB5953"/>
  <c r="AB5954"/>
  <c r="AB5955"/>
  <c r="AB5956"/>
  <c r="AB5957"/>
  <c r="AB5958"/>
  <c r="AB5959"/>
  <c r="AB5960"/>
  <c r="AB5961"/>
  <c r="AB5962"/>
  <c r="AB5963"/>
  <c r="AB5964"/>
  <c r="AB5965"/>
  <c r="AB5966"/>
  <c r="AB5967"/>
  <c r="AB5968"/>
  <c r="AB5969"/>
  <c r="AB5970"/>
  <c r="AB5971"/>
  <c r="AB5972"/>
  <c r="AB5973"/>
  <c r="AB5974"/>
  <c r="AB5975"/>
  <c r="AB5976"/>
  <c r="AB5977"/>
  <c r="AB5978"/>
  <c r="AB5979"/>
  <c r="AB5980"/>
  <c r="AB5981"/>
  <c r="AB5982"/>
  <c r="AB5983"/>
  <c r="AB5984"/>
  <c r="AB5985"/>
  <c r="AB5986"/>
  <c r="AB5987"/>
  <c r="AB5988"/>
  <c r="AB5989"/>
  <c r="AB5990"/>
  <c r="AB5991"/>
  <c r="AB5992"/>
  <c r="AB5993"/>
  <c r="AB5994"/>
  <c r="AB5995"/>
  <c r="AB5996"/>
  <c r="AB5997"/>
  <c r="AB5998"/>
  <c r="AB5999"/>
  <c r="AB6000"/>
  <c r="AB6001"/>
  <c r="AB6002"/>
  <c r="AB6003"/>
  <c r="AB6004"/>
  <c r="AB6005"/>
  <c r="AB6006"/>
  <c r="AB6007"/>
  <c r="AB6008"/>
  <c r="AB6009"/>
  <c r="AB6010"/>
  <c r="AB6011"/>
  <c r="AB6012"/>
  <c r="AB6013"/>
  <c r="AB6014"/>
  <c r="AB6015"/>
  <c r="AB6016"/>
  <c r="AB6017"/>
  <c r="AB6018"/>
  <c r="AB6019"/>
  <c r="AB6020"/>
  <c r="AB6021"/>
  <c r="AB6022"/>
  <c r="AB6023"/>
  <c r="AB6024"/>
  <c r="AB6025"/>
  <c r="AB6026"/>
  <c r="AB6027"/>
  <c r="AB6028"/>
  <c r="AB6029"/>
  <c r="AB6030"/>
  <c r="AB6031"/>
  <c r="AB6032"/>
  <c r="AB6033"/>
  <c r="AB6034"/>
  <c r="AB6035"/>
  <c r="AB6036"/>
  <c r="AB6037"/>
  <c r="AB6038"/>
  <c r="AB6039"/>
  <c r="AB6040"/>
  <c r="AB6041"/>
  <c r="AB6042"/>
  <c r="AB6043"/>
  <c r="AB6044"/>
  <c r="AB6045"/>
  <c r="AB6046"/>
  <c r="AB6047"/>
  <c r="AB6048"/>
  <c r="AB6049"/>
  <c r="AB6050"/>
  <c r="AB6051"/>
  <c r="AB6052"/>
  <c r="AB6053"/>
  <c r="AB6054"/>
  <c r="AB6055"/>
  <c r="AB6056"/>
  <c r="AB6057"/>
  <c r="AB6058"/>
  <c r="AB6059"/>
  <c r="AB6060"/>
  <c r="AB6061"/>
  <c r="AB6062"/>
  <c r="AB6063"/>
  <c r="AB6064"/>
  <c r="AB6065"/>
  <c r="AB6066"/>
  <c r="AB6067"/>
  <c r="AB6068"/>
  <c r="AB6069"/>
  <c r="AB6070"/>
  <c r="AB6071"/>
  <c r="AB6072"/>
  <c r="AB6073"/>
  <c r="AB6074"/>
  <c r="AB6075"/>
  <c r="AB6076"/>
  <c r="AB6077"/>
  <c r="AB6078"/>
  <c r="AB6079"/>
  <c r="AB6080"/>
  <c r="AB6081"/>
  <c r="AB6082"/>
  <c r="AB6083"/>
  <c r="AB6084"/>
  <c r="AB6085"/>
  <c r="AB6086"/>
  <c r="AB6087"/>
  <c r="AB6088"/>
  <c r="AB6089"/>
  <c r="AB6090"/>
  <c r="AB6091"/>
  <c r="AB6092"/>
  <c r="AB6093"/>
  <c r="AB6094"/>
  <c r="AB6095"/>
  <c r="AB6096"/>
  <c r="AB6097"/>
  <c r="AB6098"/>
  <c r="AB6099"/>
  <c r="AB6100"/>
  <c r="AB6101"/>
  <c r="AB6102"/>
  <c r="AB6103"/>
  <c r="AB6104"/>
  <c r="AB6105"/>
  <c r="AB6106"/>
  <c r="AB6107"/>
  <c r="AB6108"/>
  <c r="AB6109"/>
  <c r="AB6110"/>
  <c r="AB6111"/>
  <c r="AB6112"/>
  <c r="AB6113"/>
  <c r="AB6114"/>
  <c r="AB6115"/>
  <c r="AB6116"/>
  <c r="AB6117"/>
  <c r="AB6118"/>
  <c r="AB6119"/>
  <c r="AB6120"/>
  <c r="AB6121"/>
  <c r="AB6122"/>
  <c r="AB6123"/>
  <c r="AB6124"/>
  <c r="AB6125"/>
  <c r="AB6126"/>
  <c r="AB6127"/>
  <c r="AB6128"/>
  <c r="AB6129"/>
  <c r="AB6130"/>
  <c r="AB6131"/>
  <c r="AB6132"/>
  <c r="AB6133"/>
  <c r="AB6134"/>
  <c r="AB6135"/>
  <c r="AB6136"/>
  <c r="AB6137"/>
  <c r="AB6138"/>
  <c r="AB6139"/>
  <c r="AB6140"/>
  <c r="AB6141"/>
  <c r="AB6142"/>
  <c r="AB6143"/>
  <c r="AB6144"/>
  <c r="AB6145"/>
  <c r="AB6146"/>
  <c r="AB6147"/>
  <c r="AB6148"/>
  <c r="AB6149"/>
  <c r="AB6150"/>
  <c r="AB6151"/>
  <c r="AB6152"/>
  <c r="AB6153"/>
  <c r="AB6154"/>
  <c r="AB6155"/>
  <c r="AB6156"/>
  <c r="AB6157"/>
  <c r="AB6158"/>
  <c r="AB6159"/>
  <c r="AB6160"/>
  <c r="AB6161"/>
  <c r="AB6162"/>
  <c r="AB6163"/>
  <c r="AB6164"/>
  <c r="AB6165"/>
  <c r="AB6166"/>
  <c r="AB6167"/>
  <c r="AB6168"/>
  <c r="AB6169"/>
  <c r="AB6170"/>
  <c r="AB6171"/>
  <c r="AB6172"/>
  <c r="AB6173"/>
  <c r="AB6174"/>
  <c r="AB6175"/>
  <c r="AB6176"/>
  <c r="AB6177"/>
  <c r="AB6178"/>
  <c r="AB6179"/>
  <c r="AB6180"/>
  <c r="AB6181"/>
  <c r="AB6182"/>
  <c r="AB6183"/>
  <c r="AB6184"/>
  <c r="AB6185"/>
  <c r="AB6186"/>
  <c r="AB6187"/>
  <c r="AB6188"/>
  <c r="AB6189"/>
  <c r="AB6190"/>
  <c r="AB6191"/>
  <c r="AB6192"/>
  <c r="AB6193"/>
  <c r="AB6194"/>
  <c r="AB6195"/>
  <c r="AB6196"/>
  <c r="AB6197"/>
  <c r="AB6198"/>
  <c r="AB6199"/>
  <c r="AB6200"/>
  <c r="AB6201"/>
  <c r="AB6202"/>
  <c r="AB6203"/>
  <c r="AB6204"/>
  <c r="AB6205"/>
  <c r="AB6206"/>
  <c r="AB6207"/>
  <c r="AB6208"/>
  <c r="AB6209"/>
  <c r="AB6210"/>
  <c r="AB6211"/>
  <c r="AB6212"/>
  <c r="AB6213"/>
  <c r="AB6214"/>
  <c r="AB6215"/>
  <c r="AB6216"/>
  <c r="AB6217"/>
  <c r="AB6218"/>
  <c r="AB6219"/>
  <c r="AB6220"/>
  <c r="AB6221"/>
  <c r="AB6222"/>
  <c r="AB6223"/>
  <c r="AB6224"/>
  <c r="AB6225"/>
  <c r="AB6226"/>
  <c r="AB6227"/>
  <c r="AB6228"/>
  <c r="AB6229"/>
  <c r="AB6230"/>
  <c r="AB6231"/>
  <c r="AB6232"/>
  <c r="AB6233"/>
  <c r="AB6234"/>
  <c r="AB6235"/>
  <c r="AB6236"/>
  <c r="AB6237"/>
  <c r="AB6238"/>
  <c r="AB6239"/>
  <c r="AB6240"/>
  <c r="AB6241"/>
  <c r="AB6242"/>
  <c r="AB6243"/>
  <c r="AB6244"/>
  <c r="AB6245"/>
  <c r="AB6246"/>
  <c r="AB6247"/>
  <c r="AB6248"/>
  <c r="AB6249"/>
  <c r="AB6250"/>
  <c r="AB6251"/>
  <c r="AB6252"/>
  <c r="AB6253"/>
  <c r="AB6254"/>
  <c r="AB6255"/>
  <c r="AB6256"/>
  <c r="AB6257"/>
  <c r="AB6258"/>
  <c r="AB6259"/>
  <c r="AB6260"/>
  <c r="AB6261"/>
  <c r="AB6262"/>
  <c r="AB6263"/>
  <c r="AB6264"/>
  <c r="AB6265"/>
  <c r="AB6266"/>
  <c r="AB6267"/>
  <c r="AB6268"/>
  <c r="AB6269"/>
  <c r="AB6270"/>
  <c r="AB6271"/>
  <c r="AB6272"/>
  <c r="AB6273"/>
  <c r="AB6274"/>
  <c r="AB6275"/>
  <c r="AB6276"/>
  <c r="AB6277"/>
  <c r="AB6278"/>
  <c r="AB6279"/>
  <c r="AB6280"/>
  <c r="AB6281"/>
  <c r="AB6282"/>
  <c r="AB6283"/>
  <c r="AB6284"/>
  <c r="AB6285"/>
  <c r="AB6286"/>
  <c r="AB6287"/>
  <c r="AB6288"/>
  <c r="AB6289"/>
  <c r="AB6290"/>
  <c r="AB6291"/>
  <c r="AB6292"/>
  <c r="AB6293"/>
  <c r="AB6294"/>
  <c r="AB6295"/>
  <c r="AB6296"/>
  <c r="AB6297"/>
  <c r="AB6298"/>
  <c r="AB6299"/>
  <c r="AB6300"/>
  <c r="AB6301"/>
  <c r="AB6302"/>
  <c r="AB6303"/>
  <c r="AB6304"/>
  <c r="AB6305"/>
  <c r="AB6306"/>
  <c r="AB6307"/>
  <c r="AB6308"/>
  <c r="AB6309"/>
  <c r="AB6310"/>
  <c r="AB6311"/>
  <c r="AB6312"/>
  <c r="AB6313"/>
  <c r="AB6314"/>
  <c r="AB6315"/>
  <c r="AB6316"/>
  <c r="AB6317"/>
  <c r="AB6318"/>
  <c r="AB6319"/>
  <c r="AB6320"/>
  <c r="AB6321"/>
  <c r="AB6322"/>
  <c r="AB6323"/>
  <c r="AB6324"/>
  <c r="AB6325"/>
  <c r="AB6326"/>
  <c r="AB6327"/>
  <c r="AB6328"/>
  <c r="AB6329"/>
  <c r="AB6330"/>
  <c r="AB6331"/>
  <c r="AB6332"/>
  <c r="AB6333"/>
  <c r="AB6334"/>
  <c r="AB6335"/>
  <c r="AB6336"/>
  <c r="AB6337"/>
  <c r="AB6338"/>
  <c r="AB6339"/>
  <c r="AB6340"/>
  <c r="AB6341"/>
  <c r="AB6342"/>
  <c r="AB6343"/>
  <c r="AB6344"/>
  <c r="AB6345"/>
  <c r="AB6346"/>
  <c r="AB6347"/>
  <c r="AB6348"/>
  <c r="AB6349"/>
  <c r="AB6350"/>
  <c r="AB6351"/>
  <c r="AB6352"/>
  <c r="AB6353"/>
  <c r="AB6354"/>
  <c r="AB6355"/>
  <c r="AB6356"/>
  <c r="AB6357"/>
  <c r="AB6358"/>
  <c r="AB6359"/>
  <c r="AB6360"/>
  <c r="AB6361"/>
  <c r="AB6362"/>
  <c r="AB6363"/>
  <c r="AB6364"/>
  <c r="AB6365"/>
  <c r="AB6366"/>
  <c r="AB6367"/>
  <c r="AB6368"/>
  <c r="AB6369"/>
  <c r="AB6370"/>
  <c r="AB6371"/>
  <c r="AB6372"/>
  <c r="AB6373"/>
  <c r="AB6374"/>
  <c r="AB6375"/>
  <c r="AB6376"/>
  <c r="AB6377"/>
  <c r="AB6378"/>
  <c r="AB6379"/>
  <c r="AB6380"/>
  <c r="AB6381"/>
  <c r="AB6382"/>
  <c r="AB6383"/>
  <c r="AB6384"/>
  <c r="AB6385"/>
  <c r="AB6386"/>
  <c r="AB6387"/>
  <c r="AB6388"/>
  <c r="AB6389"/>
  <c r="AB6390"/>
  <c r="AB6391"/>
  <c r="AB6392"/>
  <c r="AB6393"/>
  <c r="AB6394"/>
  <c r="AB6395"/>
  <c r="AB6396"/>
  <c r="AB6397"/>
  <c r="AB6398"/>
  <c r="AB6399"/>
  <c r="AB6400"/>
  <c r="AB6401"/>
  <c r="AB6402"/>
  <c r="AB6403"/>
  <c r="AB6404"/>
  <c r="AB6405"/>
  <c r="AB6406"/>
  <c r="AB6407"/>
  <c r="AB6408"/>
  <c r="AB6409"/>
  <c r="AB6410"/>
  <c r="AB6411"/>
  <c r="AB6412"/>
  <c r="AB6413"/>
  <c r="AB6414"/>
  <c r="AB6415"/>
  <c r="AB6416"/>
  <c r="AB6417"/>
  <c r="AB6418"/>
  <c r="AB6419"/>
  <c r="AB6420"/>
  <c r="AB6421"/>
  <c r="AB6422"/>
  <c r="AB6423"/>
  <c r="AB6424"/>
  <c r="AB6425"/>
  <c r="AB6426"/>
  <c r="AB6427"/>
  <c r="AB6428"/>
  <c r="AB6429"/>
  <c r="AB6430"/>
  <c r="AB6431"/>
  <c r="AB6432"/>
  <c r="AB6433"/>
  <c r="AB6434"/>
  <c r="AB6435"/>
  <c r="AB6436"/>
  <c r="AB6437"/>
  <c r="AB6438"/>
  <c r="AB6439"/>
  <c r="AB6440"/>
  <c r="AB6441"/>
  <c r="AB6442"/>
  <c r="AB6443"/>
  <c r="AB6444"/>
  <c r="AB6445"/>
  <c r="AB6446"/>
  <c r="AB6447"/>
  <c r="AB6448"/>
  <c r="AB6449"/>
  <c r="AB6450"/>
  <c r="AB6451"/>
  <c r="AB6452"/>
  <c r="AB6453"/>
  <c r="AB6454"/>
  <c r="AB6455"/>
  <c r="AB6456"/>
  <c r="AB6457"/>
  <c r="AB6458"/>
  <c r="AB6459"/>
  <c r="AB6460"/>
  <c r="AB6461"/>
  <c r="AB6462"/>
  <c r="AB6463"/>
  <c r="AB6464"/>
  <c r="AB6465"/>
  <c r="AB6466"/>
  <c r="AB6467"/>
  <c r="AB6468"/>
  <c r="AB6469"/>
  <c r="AB6470"/>
  <c r="AB6471"/>
  <c r="AB6472"/>
  <c r="AB6473"/>
  <c r="AB6474"/>
  <c r="AB6475"/>
  <c r="AB6476"/>
  <c r="AB6477"/>
  <c r="AB6478"/>
  <c r="AB6479"/>
  <c r="AB6480"/>
  <c r="AB6481"/>
  <c r="AB6482"/>
  <c r="AB6483"/>
  <c r="AB6484"/>
  <c r="AB6485"/>
  <c r="AB6486"/>
  <c r="AB6487"/>
  <c r="AB6488"/>
  <c r="AB6489"/>
  <c r="AB6490"/>
  <c r="AB6491"/>
  <c r="AB6492"/>
  <c r="AB6493"/>
  <c r="AB6494"/>
  <c r="AB6495"/>
  <c r="AB6496"/>
  <c r="AB6497"/>
  <c r="AB6498"/>
  <c r="AB6499"/>
  <c r="AB6500"/>
  <c r="AB6501"/>
  <c r="AB6502"/>
  <c r="AB6503"/>
  <c r="AB6504"/>
  <c r="AB6505"/>
  <c r="AB6506"/>
  <c r="AB6507"/>
  <c r="AB6508"/>
  <c r="AB6509"/>
  <c r="AB6510"/>
  <c r="AB6511"/>
  <c r="AB6512"/>
  <c r="AB6513"/>
  <c r="AB6514"/>
  <c r="AB6515"/>
  <c r="AB6516"/>
  <c r="AB6517"/>
  <c r="AB6518"/>
  <c r="AB6519"/>
  <c r="AB6520"/>
  <c r="AB6521"/>
  <c r="AB6522"/>
  <c r="AB6523"/>
  <c r="AB6524"/>
  <c r="AB6525"/>
  <c r="AB6526"/>
  <c r="AB6527"/>
  <c r="AB6528"/>
  <c r="AB6529"/>
  <c r="AB6530"/>
  <c r="AB6531"/>
  <c r="AB6532"/>
  <c r="AB6533"/>
  <c r="AB6534"/>
  <c r="AB6535"/>
  <c r="AB6536"/>
  <c r="AB6537"/>
  <c r="AB6538"/>
  <c r="AB6539"/>
  <c r="AB6540"/>
  <c r="AB6541"/>
  <c r="AB6542"/>
  <c r="AB6543"/>
  <c r="AB6544"/>
  <c r="AB6545"/>
  <c r="AB6546"/>
  <c r="AB6547"/>
  <c r="AB6548"/>
  <c r="AB6549"/>
  <c r="AB6550"/>
  <c r="AB6551"/>
  <c r="AB6552"/>
  <c r="AB6553"/>
  <c r="AB6554"/>
  <c r="AB6555"/>
  <c r="AB6556"/>
  <c r="AB6557"/>
  <c r="AB6558"/>
  <c r="AB6559"/>
  <c r="AB6560"/>
  <c r="AB6561"/>
  <c r="AB6562"/>
  <c r="AB6563"/>
  <c r="AB6564"/>
  <c r="AB6565"/>
  <c r="AB6566"/>
  <c r="AB6567"/>
  <c r="AB6568"/>
  <c r="AB6569"/>
  <c r="AB6570"/>
  <c r="AB6571"/>
  <c r="AB6572"/>
  <c r="AB6573"/>
  <c r="AB6574"/>
  <c r="AB6575"/>
  <c r="AB6576"/>
  <c r="AB6577"/>
  <c r="AB6578"/>
  <c r="AB6579"/>
  <c r="AB6580"/>
  <c r="AB6581"/>
  <c r="AB6582"/>
  <c r="AB6583"/>
  <c r="AB6584"/>
  <c r="AB6585"/>
  <c r="AB6586"/>
  <c r="AB6587"/>
  <c r="AB6588"/>
  <c r="AB6589"/>
  <c r="AB6590"/>
  <c r="AB6591"/>
  <c r="AB6592"/>
  <c r="AB6593"/>
  <c r="AB6594"/>
  <c r="AB6595"/>
  <c r="AB6596"/>
  <c r="AB6597"/>
  <c r="AB6598"/>
  <c r="AB6599"/>
  <c r="AB6600"/>
  <c r="AB6601"/>
  <c r="AB6602"/>
  <c r="AB6603"/>
  <c r="AB6604"/>
  <c r="AB6605"/>
  <c r="AB6606"/>
  <c r="AB6607"/>
  <c r="AB6608"/>
  <c r="AB6609"/>
  <c r="AB6610"/>
  <c r="AB6611"/>
  <c r="AB6612"/>
  <c r="AB6613"/>
  <c r="AB6614"/>
  <c r="AB6615"/>
  <c r="AB6616"/>
  <c r="AB6617"/>
  <c r="AB6618"/>
  <c r="AB6619"/>
  <c r="AB6620"/>
  <c r="AB6621"/>
  <c r="AB6622"/>
  <c r="AB6623"/>
  <c r="AB6624"/>
  <c r="AB6625"/>
  <c r="AB6626"/>
  <c r="AB6627"/>
  <c r="AB6628"/>
  <c r="AB6629"/>
  <c r="AB6630"/>
  <c r="AB6631"/>
  <c r="AB6632"/>
  <c r="AB6633"/>
  <c r="AB6634"/>
  <c r="AB6635"/>
  <c r="AB6636"/>
  <c r="AB6637"/>
  <c r="AB6638"/>
  <c r="AB6639"/>
  <c r="AB6640"/>
  <c r="AB6641"/>
  <c r="AB6642"/>
  <c r="AB6643"/>
  <c r="AB6644"/>
  <c r="AB6645"/>
  <c r="AB6646"/>
  <c r="AB6647"/>
  <c r="AB6648"/>
  <c r="AB6649"/>
  <c r="AB6650"/>
  <c r="AB6651"/>
  <c r="AB6652"/>
  <c r="AB6653"/>
  <c r="AB6654"/>
  <c r="AB6655"/>
  <c r="AB6656"/>
  <c r="AB6657"/>
  <c r="AB6658"/>
  <c r="AB6659"/>
  <c r="AB6660"/>
  <c r="AB6661"/>
  <c r="AB6662"/>
  <c r="AB6663"/>
  <c r="AB6664"/>
  <c r="AB6665"/>
  <c r="AB6666"/>
  <c r="AB6667"/>
  <c r="AB6668"/>
  <c r="AB6669"/>
  <c r="AB6670"/>
  <c r="AB6671"/>
  <c r="AB6672"/>
  <c r="AB6673"/>
  <c r="AB6674"/>
  <c r="AB6675"/>
  <c r="AB6676"/>
  <c r="AB6677"/>
  <c r="AB6678"/>
  <c r="AB6679"/>
  <c r="AB6680"/>
  <c r="AB6681"/>
  <c r="AB6682"/>
  <c r="AB6683"/>
  <c r="AB6684"/>
  <c r="AB6685"/>
  <c r="AB6686"/>
  <c r="AB6687"/>
  <c r="AB6688"/>
  <c r="AB6689"/>
  <c r="AB6690"/>
  <c r="AB6691"/>
  <c r="AB6692"/>
  <c r="AB6693"/>
  <c r="AB6694"/>
  <c r="AB6695"/>
  <c r="AB6696"/>
  <c r="AB6697"/>
  <c r="AB6698"/>
  <c r="AB6699"/>
  <c r="AB6700"/>
  <c r="AB6701"/>
  <c r="AB6702"/>
  <c r="AB6703"/>
  <c r="AB6704"/>
  <c r="AB6705"/>
  <c r="AB6706"/>
  <c r="AB6707"/>
  <c r="AB6708"/>
  <c r="AB6709"/>
  <c r="AB6710"/>
  <c r="AB6711"/>
  <c r="AB6712"/>
  <c r="AB6713"/>
  <c r="AB6714"/>
  <c r="AB6715"/>
  <c r="AB6716"/>
  <c r="AB6717"/>
  <c r="AB6718"/>
  <c r="AB6719"/>
  <c r="AB6720"/>
  <c r="AB6721"/>
  <c r="AB6722"/>
  <c r="AB6723"/>
  <c r="AB6724"/>
  <c r="AB6725"/>
  <c r="AB6726"/>
  <c r="AB6727"/>
  <c r="AB6728"/>
  <c r="AB6729"/>
  <c r="AB6730"/>
  <c r="AB6731"/>
  <c r="AB6732"/>
  <c r="AB6733"/>
  <c r="AB6734"/>
  <c r="AB6735"/>
  <c r="AB6736"/>
  <c r="AB6737"/>
  <c r="AB6738"/>
  <c r="AB6739"/>
  <c r="AB6740"/>
  <c r="AB6741"/>
  <c r="AB6742"/>
  <c r="AB6743"/>
  <c r="AB6744"/>
  <c r="AB6745"/>
  <c r="AB6746"/>
  <c r="AB6747"/>
  <c r="AB6748"/>
  <c r="AB6749"/>
  <c r="AB6750"/>
  <c r="AB6751"/>
  <c r="AB6752"/>
  <c r="AB6753"/>
  <c r="AB6754"/>
  <c r="AB6755"/>
  <c r="AB6756"/>
  <c r="AB6757"/>
  <c r="AB6758"/>
  <c r="AB6759"/>
  <c r="AB6760"/>
  <c r="AB6761"/>
  <c r="AB6762"/>
  <c r="AB6763"/>
  <c r="AB6764"/>
  <c r="AB6765"/>
  <c r="AB6766"/>
  <c r="AB6767"/>
  <c r="AB6768"/>
  <c r="AB6769"/>
  <c r="AB6770"/>
  <c r="AB6771"/>
  <c r="AB6772"/>
  <c r="AB6773"/>
  <c r="AB6774"/>
  <c r="AB6775"/>
  <c r="AB6776"/>
  <c r="AB6777"/>
  <c r="AB6778"/>
  <c r="AB6779"/>
  <c r="AB6780"/>
  <c r="AB6781"/>
  <c r="AB6782"/>
  <c r="AB6783"/>
  <c r="AB6784"/>
  <c r="AB6785"/>
  <c r="AB6786"/>
  <c r="AB6787"/>
  <c r="AB6788"/>
  <c r="AB6789"/>
  <c r="AB6790"/>
  <c r="AB6791"/>
  <c r="AB6792"/>
  <c r="AB6793"/>
  <c r="AB6794"/>
  <c r="AB6795"/>
  <c r="AB6796"/>
  <c r="AB6797"/>
  <c r="AB6798"/>
  <c r="AB6799"/>
  <c r="AB6800"/>
  <c r="AB6801"/>
  <c r="AB6802"/>
  <c r="AB6803"/>
  <c r="AB6804"/>
  <c r="AB6805"/>
  <c r="AB6806"/>
  <c r="AB6807"/>
  <c r="AB6808"/>
  <c r="AB6809"/>
  <c r="AB6810"/>
  <c r="AB6811"/>
  <c r="AB6812"/>
  <c r="AB6813"/>
  <c r="AB6814"/>
  <c r="AB6815"/>
  <c r="AB6816"/>
  <c r="AB6817"/>
  <c r="AB6818"/>
  <c r="AB6819"/>
  <c r="AB6820"/>
  <c r="AB6821"/>
  <c r="AB6822"/>
  <c r="AB6823"/>
  <c r="AB6824"/>
  <c r="AB6825"/>
  <c r="AB6826"/>
  <c r="AB6827"/>
  <c r="AB6828"/>
  <c r="AB6829"/>
  <c r="AB6830"/>
  <c r="AB6831"/>
  <c r="AB6832"/>
  <c r="AB6833"/>
  <c r="AB6834"/>
  <c r="AB6835"/>
  <c r="AB6836"/>
  <c r="AB6837"/>
  <c r="AB6838"/>
  <c r="AB6839"/>
  <c r="AB6840"/>
  <c r="AB6841"/>
  <c r="AB6842"/>
  <c r="AB6843"/>
  <c r="AB6844"/>
  <c r="AB6845"/>
  <c r="AB6846"/>
  <c r="AB6847"/>
  <c r="AB6848"/>
  <c r="AB6849"/>
  <c r="AB6850"/>
  <c r="AB6851"/>
  <c r="AB6852"/>
  <c r="AB6853"/>
  <c r="AB6854"/>
  <c r="AB6855"/>
  <c r="AB6856"/>
  <c r="AB6857"/>
  <c r="AB6858"/>
  <c r="AB6859"/>
  <c r="AB6860"/>
  <c r="AB6861"/>
  <c r="AB6862"/>
  <c r="AB6863"/>
  <c r="AB6864"/>
  <c r="AB6865"/>
  <c r="AB6866"/>
  <c r="AB6867"/>
  <c r="AB6868"/>
  <c r="AB6869"/>
  <c r="AB6870"/>
  <c r="AB6871"/>
  <c r="AB6872"/>
  <c r="AB6873"/>
  <c r="AB6874"/>
  <c r="AB6875"/>
  <c r="AB6876"/>
  <c r="AB6877"/>
  <c r="AB6878"/>
  <c r="AB6879"/>
  <c r="AB6880"/>
  <c r="AB6881"/>
  <c r="AB6882"/>
  <c r="AB6883"/>
  <c r="AB6884"/>
  <c r="AB6885"/>
  <c r="AB6886"/>
  <c r="AB6887"/>
  <c r="AB6888"/>
  <c r="AB6889"/>
  <c r="AB6890"/>
  <c r="AB6891"/>
  <c r="AB6892"/>
  <c r="AB6893"/>
  <c r="AB6894"/>
  <c r="AB6895"/>
  <c r="AB6896"/>
  <c r="AB6897"/>
  <c r="AB6898"/>
  <c r="AB6899"/>
  <c r="AB6900"/>
  <c r="AB6901"/>
  <c r="AB6902"/>
  <c r="AB6903"/>
  <c r="AB6904"/>
  <c r="AB6905"/>
  <c r="AB6906"/>
  <c r="AB6907"/>
  <c r="AB6908"/>
  <c r="AB6909"/>
  <c r="AB6910"/>
  <c r="AB6911"/>
  <c r="AB6912"/>
  <c r="AB6913"/>
  <c r="AB6914"/>
  <c r="AB6915"/>
  <c r="AB6916"/>
  <c r="AB6917"/>
  <c r="AB6918"/>
  <c r="AB6919"/>
  <c r="AB6920"/>
  <c r="AB6921"/>
  <c r="AB6922"/>
  <c r="AB6923"/>
  <c r="AB6924"/>
  <c r="AB6925"/>
  <c r="AB6926"/>
  <c r="AB6927"/>
  <c r="AB6928"/>
  <c r="AB6929"/>
  <c r="AB6930"/>
  <c r="AB6931"/>
  <c r="AB6932"/>
  <c r="AB6933"/>
  <c r="AB6934"/>
  <c r="AB6935"/>
  <c r="AB6936"/>
  <c r="AB6937"/>
  <c r="AB6938"/>
  <c r="AB6939"/>
  <c r="AB6940"/>
  <c r="AB6941"/>
  <c r="AB6942"/>
  <c r="AB6943"/>
  <c r="AB6944"/>
  <c r="AB6945"/>
  <c r="AB6946"/>
  <c r="AB6947"/>
  <c r="AB6948"/>
  <c r="AB6949"/>
  <c r="AB6950"/>
  <c r="AB6951"/>
  <c r="AB6952"/>
  <c r="AB6953"/>
  <c r="AB6954"/>
  <c r="AB6955"/>
  <c r="AB6956"/>
  <c r="AB6957"/>
  <c r="AB6958"/>
  <c r="AB6959"/>
  <c r="AB6960"/>
  <c r="AB6961"/>
  <c r="AB6962"/>
  <c r="AB6963"/>
  <c r="AB6964"/>
  <c r="AB6965"/>
  <c r="AB6966"/>
  <c r="AB6967"/>
  <c r="AB6968"/>
  <c r="AB6969"/>
  <c r="AB6970"/>
  <c r="AB6971"/>
  <c r="AB6972"/>
  <c r="AB6973"/>
  <c r="AB6974"/>
  <c r="AB6975"/>
  <c r="AB6976"/>
  <c r="AB6977"/>
  <c r="AB6978"/>
  <c r="AB6979"/>
  <c r="AB6980"/>
  <c r="AB6981"/>
  <c r="AB6982"/>
  <c r="AB6983"/>
  <c r="AB6984"/>
  <c r="AB6985"/>
  <c r="AB6986"/>
  <c r="AB6987"/>
  <c r="AB6988"/>
  <c r="AB6989"/>
  <c r="AB6990"/>
  <c r="AB6991"/>
  <c r="AB6992"/>
  <c r="AB6993"/>
  <c r="AB6994"/>
  <c r="AB6995"/>
  <c r="AB6996"/>
  <c r="AB6997"/>
  <c r="AB6998"/>
  <c r="AB6999"/>
  <c r="AB7000"/>
  <c r="AB7001"/>
  <c r="AB7002"/>
  <c r="AB7003"/>
  <c r="AB7004"/>
  <c r="AB7005"/>
  <c r="AB7006"/>
  <c r="AB7007"/>
  <c r="AB7008"/>
  <c r="AB7009"/>
  <c r="AB7010"/>
  <c r="AB7011"/>
  <c r="AB7012"/>
  <c r="AB7013"/>
  <c r="AB7014"/>
  <c r="AB7015"/>
  <c r="AB7016"/>
  <c r="AB7017"/>
  <c r="AB7018"/>
  <c r="AB7019"/>
  <c r="AB7020"/>
  <c r="AB7021"/>
  <c r="AB7022"/>
  <c r="AB7023"/>
  <c r="AB7024"/>
  <c r="AB7025"/>
  <c r="AB7026"/>
  <c r="AB7027"/>
  <c r="AB7028"/>
  <c r="AB7029"/>
  <c r="AB7030"/>
  <c r="AB7031"/>
  <c r="AB7032"/>
  <c r="AB7033"/>
  <c r="AB7034"/>
  <c r="AB7035"/>
  <c r="AB7036"/>
  <c r="AB7037"/>
  <c r="AB7038"/>
  <c r="AB7039"/>
  <c r="AB7040"/>
  <c r="AB7041"/>
  <c r="AB7042"/>
  <c r="AB7043"/>
  <c r="AB7044"/>
  <c r="AB7045"/>
  <c r="AB7046"/>
  <c r="AB7047"/>
  <c r="AB7048"/>
  <c r="AB7049"/>
  <c r="AB7050"/>
  <c r="AB7051"/>
  <c r="AB7052"/>
  <c r="AB7053"/>
  <c r="AB7054"/>
  <c r="AB7055"/>
  <c r="AB7056"/>
  <c r="AB7057"/>
  <c r="AB7058"/>
  <c r="AB7059"/>
  <c r="AB7060"/>
  <c r="AB7061"/>
  <c r="AB7062"/>
  <c r="AB7063"/>
  <c r="AB7064"/>
  <c r="AB7065"/>
  <c r="AB7066"/>
  <c r="AB7067"/>
  <c r="AB7068"/>
  <c r="AB7069"/>
  <c r="AB7070"/>
  <c r="AB7071"/>
  <c r="AB7072"/>
  <c r="AB7073"/>
  <c r="AB7074"/>
  <c r="AB7075"/>
  <c r="AB7076"/>
  <c r="AB7077"/>
  <c r="AB7078"/>
  <c r="AB7079"/>
  <c r="AB7080"/>
  <c r="AB7081"/>
  <c r="AB7082"/>
  <c r="AB7083"/>
  <c r="AB7084"/>
  <c r="AB7085"/>
  <c r="AB7086"/>
  <c r="AB7087"/>
  <c r="AB7088"/>
  <c r="AB7089"/>
  <c r="AB7090"/>
  <c r="AB7091"/>
  <c r="AB7092"/>
  <c r="AB7093"/>
  <c r="AB7094"/>
  <c r="AB7095"/>
  <c r="AB7096"/>
  <c r="AB7097"/>
  <c r="AB7098"/>
  <c r="AB7099"/>
  <c r="AB7100"/>
  <c r="AB7101"/>
  <c r="AB7102"/>
  <c r="AB7103"/>
  <c r="AB7104"/>
  <c r="AB7105"/>
  <c r="AB7106"/>
  <c r="AB7107"/>
  <c r="AB7108"/>
  <c r="AB7109"/>
  <c r="AB7110"/>
  <c r="AB7111"/>
  <c r="AB7112"/>
  <c r="AB7113"/>
  <c r="AB7114"/>
  <c r="AB7115"/>
  <c r="AB7116"/>
  <c r="AB7117"/>
  <c r="AB7118"/>
  <c r="AB7119"/>
  <c r="AB7120"/>
  <c r="AB7121"/>
  <c r="AB7122"/>
  <c r="AB7123"/>
  <c r="AB7124"/>
  <c r="AB7125"/>
  <c r="AB7126"/>
  <c r="AB7127"/>
  <c r="AB7128"/>
  <c r="AB7129"/>
  <c r="AB7130"/>
  <c r="AB7131"/>
  <c r="AB7132"/>
  <c r="AB7133"/>
  <c r="AB7134"/>
  <c r="AB7135"/>
  <c r="AB7136"/>
  <c r="AB7137"/>
  <c r="AB7138"/>
  <c r="AB7139"/>
  <c r="AB7140"/>
  <c r="AB7141"/>
  <c r="AB7142"/>
  <c r="AB7143"/>
  <c r="AB7144"/>
  <c r="AB7145"/>
  <c r="AB7146"/>
  <c r="AB7147"/>
  <c r="AB7148"/>
  <c r="AB7149"/>
  <c r="AB7150"/>
  <c r="AB7151"/>
  <c r="AB7152"/>
  <c r="AB7153"/>
  <c r="AB7154"/>
  <c r="AB7155"/>
  <c r="AB7156"/>
  <c r="AB7157"/>
  <c r="AB7158"/>
  <c r="AB7159"/>
  <c r="AB7160"/>
  <c r="AB7161"/>
  <c r="AB7162"/>
  <c r="AB7163"/>
  <c r="AB7164"/>
  <c r="AB7165"/>
  <c r="AB7166"/>
  <c r="AB7167"/>
  <c r="AB7168"/>
  <c r="AB7169"/>
  <c r="AB7170"/>
  <c r="AB7171"/>
  <c r="AB7172"/>
  <c r="AB7173"/>
  <c r="AB7174"/>
  <c r="AB7175"/>
  <c r="AB7176"/>
  <c r="AB7177"/>
  <c r="AB7178"/>
  <c r="AB7179"/>
  <c r="AB7180"/>
  <c r="AB7181"/>
  <c r="AB7182"/>
  <c r="AB7183"/>
  <c r="AB7184"/>
  <c r="AB7185"/>
  <c r="AB7186"/>
  <c r="AB7187"/>
  <c r="AB7188"/>
  <c r="AB7189"/>
  <c r="AB7190"/>
  <c r="AB7191"/>
  <c r="AB7192"/>
  <c r="AB7193"/>
  <c r="AB7194"/>
  <c r="AB7195"/>
  <c r="AB7196"/>
  <c r="AB7197"/>
  <c r="AB7198"/>
  <c r="AB7199"/>
  <c r="AB7200"/>
  <c r="AB7201"/>
  <c r="AB7202"/>
  <c r="AB7203"/>
  <c r="AB7204"/>
  <c r="AB7205"/>
  <c r="AB7206"/>
  <c r="AB7207"/>
  <c r="AB7208"/>
  <c r="AB7209"/>
  <c r="AB7210"/>
  <c r="AB7211"/>
  <c r="AB7212"/>
  <c r="AB7213"/>
  <c r="AB7214"/>
  <c r="AB7215"/>
  <c r="AB7216"/>
  <c r="AB7217"/>
  <c r="AB7218"/>
  <c r="AB7219"/>
  <c r="AB7220"/>
  <c r="AB7221"/>
  <c r="AB7222"/>
  <c r="AB7223"/>
  <c r="AB7224"/>
  <c r="AB7225"/>
  <c r="AB7226"/>
  <c r="AB7227"/>
  <c r="AB7228"/>
  <c r="AB7229"/>
  <c r="AB7230"/>
  <c r="AB7231"/>
  <c r="AB7232"/>
  <c r="AB7233"/>
  <c r="AB7234"/>
  <c r="AB7235"/>
  <c r="AB7236"/>
  <c r="AB7237"/>
  <c r="AB7238"/>
  <c r="AB7239"/>
  <c r="AB7240"/>
  <c r="AB7241"/>
  <c r="AB7242"/>
  <c r="AB7243"/>
  <c r="AB7244"/>
  <c r="AB7245"/>
  <c r="AB7246"/>
  <c r="AB7247"/>
  <c r="AB7248"/>
  <c r="AB7249"/>
  <c r="AB7250"/>
  <c r="AB7251"/>
  <c r="AB7252"/>
  <c r="AB7253"/>
  <c r="AB7254"/>
  <c r="AB7255"/>
  <c r="AB7256"/>
  <c r="AB7257"/>
  <c r="AB7258"/>
  <c r="AB7259"/>
  <c r="AB7260"/>
  <c r="AB7261"/>
  <c r="AB7262"/>
  <c r="AB7263"/>
  <c r="AB7264"/>
  <c r="AB7265"/>
  <c r="AB7266"/>
  <c r="AB7267"/>
  <c r="AB7268"/>
  <c r="AB7269"/>
  <c r="AB7270"/>
  <c r="AB7271"/>
  <c r="AB7272"/>
  <c r="AB7273"/>
  <c r="AB7274"/>
  <c r="AB7275"/>
  <c r="AB7276"/>
  <c r="AB7277"/>
  <c r="AB7278"/>
  <c r="AB7279"/>
  <c r="AB7280"/>
  <c r="AB7281"/>
  <c r="AB7282"/>
  <c r="AB7283"/>
  <c r="AB7284"/>
  <c r="AB7285"/>
  <c r="AB7286"/>
  <c r="AB7287"/>
  <c r="AB7288"/>
  <c r="AB7289"/>
  <c r="AB7290"/>
  <c r="AB7291"/>
  <c r="AB7292"/>
  <c r="AB7293"/>
  <c r="AB7294"/>
  <c r="AB7295"/>
  <c r="AB7296"/>
  <c r="AB7297"/>
  <c r="AB7298"/>
  <c r="AB7299"/>
  <c r="AB7300"/>
  <c r="AB7301"/>
  <c r="AB7302"/>
  <c r="AB7303"/>
  <c r="AB7304"/>
  <c r="AB7305"/>
  <c r="AB7306"/>
  <c r="AB7307"/>
  <c r="AB7308"/>
  <c r="AB7309"/>
  <c r="AB7310"/>
  <c r="AB7311"/>
  <c r="AB7312"/>
  <c r="AB7313"/>
  <c r="AB7314"/>
  <c r="AB7315"/>
  <c r="AB7316"/>
  <c r="AB7317"/>
  <c r="AB7318"/>
  <c r="AB7319"/>
  <c r="AB7320"/>
  <c r="AB7321"/>
  <c r="AB7322"/>
  <c r="AB7323"/>
  <c r="AB7324"/>
  <c r="AB7325"/>
  <c r="AB7326"/>
  <c r="AB7327"/>
  <c r="AB7328"/>
  <c r="AB7329"/>
  <c r="AB7330"/>
  <c r="AB7331"/>
  <c r="AB7332"/>
  <c r="AB7333"/>
  <c r="AB7334"/>
  <c r="AB7335"/>
  <c r="AB7336"/>
  <c r="AB7337"/>
  <c r="AB7338"/>
  <c r="AB7339"/>
  <c r="AB7340"/>
  <c r="AB7341"/>
  <c r="AB7342"/>
  <c r="AB7343"/>
  <c r="AB7344"/>
  <c r="AB7345"/>
  <c r="AB7346"/>
  <c r="AB7347"/>
  <c r="AB7348"/>
  <c r="AB7349"/>
  <c r="AB7350"/>
  <c r="AB7351"/>
  <c r="AB7352"/>
  <c r="AB7353"/>
  <c r="AB7354"/>
  <c r="AB7355"/>
  <c r="AB7356"/>
  <c r="AB7357"/>
  <c r="AB7358"/>
  <c r="AB7359"/>
  <c r="AB7360"/>
  <c r="AB7361"/>
  <c r="AB7362"/>
  <c r="AB7363"/>
  <c r="AB7364"/>
  <c r="AB7365"/>
  <c r="AB7366"/>
  <c r="AB7367"/>
  <c r="AB7368"/>
  <c r="AB7369"/>
  <c r="AB7370"/>
  <c r="AB7371"/>
  <c r="AB7372"/>
  <c r="AB7373"/>
  <c r="AB7374"/>
  <c r="AB7375"/>
  <c r="AB7376"/>
  <c r="AB7377"/>
  <c r="AB7378"/>
  <c r="AB7379"/>
  <c r="AB7380"/>
  <c r="AB7381"/>
  <c r="AB7382"/>
  <c r="AB7383"/>
  <c r="AB7384"/>
  <c r="AB7385"/>
  <c r="AB7386"/>
  <c r="AB7387"/>
  <c r="AB7388"/>
  <c r="AB7389"/>
  <c r="AB7390"/>
  <c r="AB7391"/>
  <c r="AB7392"/>
  <c r="AB7393"/>
  <c r="AB7394"/>
  <c r="AB7395"/>
  <c r="AB7396"/>
  <c r="AB7397"/>
  <c r="AB7398"/>
  <c r="AB7399"/>
  <c r="AB7400"/>
  <c r="AB7401"/>
  <c r="AB7402"/>
  <c r="AB7403"/>
  <c r="AB7404"/>
  <c r="AB7405"/>
  <c r="AB7406"/>
  <c r="AB7407"/>
  <c r="AB7408"/>
  <c r="AB7409"/>
  <c r="AB7410"/>
  <c r="AB7411"/>
  <c r="AB7412"/>
  <c r="AB7413"/>
  <c r="AB7414"/>
  <c r="AB7415"/>
  <c r="AB7416"/>
  <c r="AB7417"/>
  <c r="AB7418"/>
  <c r="AB7419"/>
  <c r="AB7420"/>
  <c r="AB7421"/>
  <c r="AB7422"/>
  <c r="AB7423"/>
  <c r="AB7424"/>
  <c r="AB7425"/>
  <c r="AB7426"/>
  <c r="AB7427"/>
  <c r="AB7428"/>
  <c r="AB7429"/>
  <c r="AB7430"/>
  <c r="AB7431"/>
  <c r="AB7432"/>
  <c r="AB7433"/>
  <c r="AB7434"/>
  <c r="AB7435"/>
  <c r="AB7436"/>
  <c r="AB7437"/>
  <c r="AB7438"/>
  <c r="AB7439"/>
  <c r="AB7440"/>
  <c r="AB7441"/>
  <c r="AB7442"/>
  <c r="AB7443"/>
  <c r="AB7444"/>
  <c r="AB7445"/>
  <c r="AB7446"/>
  <c r="AB7447"/>
  <c r="AB7448"/>
  <c r="AB7449"/>
  <c r="AB7450"/>
  <c r="AB7451"/>
  <c r="AB7452"/>
  <c r="AB7453"/>
  <c r="AB7454"/>
  <c r="AB7455"/>
  <c r="AB7456"/>
  <c r="AB7457"/>
  <c r="AB7458"/>
  <c r="AB7459"/>
  <c r="AB7460"/>
  <c r="AB7461"/>
  <c r="AB7462"/>
  <c r="AB7463"/>
  <c r="AB7464"/>
  <c r="AB7465"/>
  <c r="AB7466"/>
  <c r="AB7467"/>
  <c r="AB7468"/>
  <c r="AB7469"/>
  <c r="AB7470"/>
  <c r="AB7471"/>
  <c r="AB7472"/>
  <c r="AB7473"/>
  <c r="AB7474"/>
  <c r="AB7475"/>
  <c r="AB7476"/>
  <c r="AB7477"/>
  <c r="AB7478"/>
  <c r="AB7479"/>
  <c r="AB7480"/>
  <c r="AB7481"/>
  <c r="AB7482"/>
  <c r="AB7483"/>
  <c r="AB7484"/>
  <c r="AB7485"/>
  <c r="AB7486"/>
  <c r="AB7487"/>
  <c r="AB7488"/>
  <c r="AB7489"/>
  <c r="AB7490"/>
  <c r="AB7491"/>
  <c r="AB7492"/>
  <c r="AB7493"/>
  <c r="AB7494"/>
  <c r="AB7495"/>
  <c r="AB7496"/>
  <c r="AB7497"/>
  <c r="AB7498"/>
  <c r="AB7499"/>
  <c r="AB7500"/>
  <c r="AB7501"/>
  <c r="AB7502"/>
  <c r="AB7503"/>
  <c r="AB7504"/>
  <c r="AB7505"/>
  <c r="AB7506"/>
  <c r="AB7507"/>
  <c r="AB7508"/>
  <c r="AB7509"/>
  <c r="AB7510"/>
  <c r="AB7511"/>
  <c r="AB7512"/>
  <c r="AA3"/>
  <c r="AA4"/>
  <c r="AA5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69"/>
  <c r="AA70"/>
  <c r="AA71"/>
  <c r="AA72"/>
  <c r="AA73"/>
  <c r="AA74"/>
  <c r="AA75"/>
  <c r="AA76"/>
  <c r="AA77"/>
  <c r="AA78"/>
  <c r="AA79"/>
  <c r="AA80"/>
  <c r="AA81"/>
  <c r="AA82"/>
  <c r="AA83"/>
  <c r="AA84"/>
  <c r="AA85"/>
  <c r="AA86"/>
  <c r="AA87"/>
  <c r="AA88"/>
  <c r="AA89"/>
  <c r="AA90"/>
  <c r="AA91"/>
  <c r="AA92"/>
  <c r="AA93"/>
  <c r="AA94"/>
  <c r="AA95"/>
  <c r="AA96"/>
  <c r="AA97"/>
  <c r="AA98"/>
  <c r="AA99"/>
  <c r="AA100"/>
  <c r="AA101"/>
  <c r="AA102"/>
  <c r="AA103"/>
  <c r="AA104"/>
  <c r="AA105"/>
  <c r="AA106"/>
  <c r="AA107"/>
  <c r="AA108"/>
  <c r="AA109"/>
  <c r="AA110"/>
  <c r="AA111"/>
  <c r="AA112"/>
  <c r="AA113"/>
  <c r="AA114"/>
  <c r="AA115"/>
  <c r="AA116"/>
  <c r="AA117"/>
  <c r="AA118"/>
  <c r="AA119"/>
  <c r="AA120"/>
  <c r="AA121"/>
  <c r="AA122"/>
  <c r="AA123"/>
  <c r="AA124"/>
  <c r="AA125"/>
  <c r="AA126"/>
  <c r="AA127"/>
  <c r="AA128"/>
  <c r="AA129"/>
  <c r="AA130"/>
  <c r="AA131"/>
  <c r="AA132"/>
  <c r="AA133"/>
  <c r="AA134"/>
  <c r="AA135"/>
  <c r="AA136"/>
  <c r="AA137"/>
  <c r="AA138"/>
  <c r="AA139"/>
  <c r="AA140"/>
  <c r="AA141"/>
  <c r="AA142"/>
  <c r="AA143"/>
  <c r="AA144"/>
  <c r="AA145"/>
  <c r="AA146"/>
  <c r="AA147"/>
  <c r="AA148"/>
  <c r="AA149"/>
  <c r="AA150"/>
  <c r="AA151"/>
  <c r="AA152"/>
  <c r="AA153"/>
  <c r="AA154"/>
  <c r="AA155"/>
  <c r="AA156"/>
  <c r="AA157"/>
  <c r="AA158"/>
  <c r="AA159"/>
  <c r="AA160"/>
  <c r="AA161"/>
  <c r="AA162"/>
  <c r="AA163"/>
  <c r="AA164"/>
  <c r="AA165"/>
  <c r="AA166"/>
  <c r="AA167"/>
  <c r="AA168"/>
  <c r="AA169"/>
  <c r="AA170"/>
  <c r="AA171"/>
  <c r="AA172"/>
  <c r="AA173"/>
  <c r="AA174"/>
  <c r="AA175"/>
  <c r="AA176"/>
  <c r="AA177"/>
  <c r="AA178"/>
  <c r="AA179"/>
  <c r="AA180"/>
  <c r="AA181"/>
  <c r="AA182"/>
  <c r="AA183"/>
  <c r="AA184"/>
  <c r="AA185"/>
  <c r="AA186"/>
  <c r="AA187"/>
  <c r="AA188"/>
  <c r="AA189"/>
  <c r="AA190"/>
  <c r="AA191"/>
  <c r="AA192"/>
  <c r="AA193"/>
  <c r="AA194"/>
  <c r="AA195"/>
  <c r="AA196"/>
  <c r="AA197"/>
  <c r="AA198"/>
  <c r="AA199"/>
  <c r="AA200"/>
  <c r="AA201"/>
  <c r="AA202"/>
  <c r="AA203"/>
  <c r="AA204"/>
  <c r="AA205"/>
  <c r="AA206"/>
  <c r="AA207"/>
  <c r="AA208"/>
  <c r="AA209"/>
  <c r="AA210"/>
  <c r="AA211"/>
  <c r="AA212"/>
  <c r="AA213"/>
  <c r="AA214"/>
  <c r="AA215"/>
  <c r="AA216"/>
  <c r="AA217"/>
  <c r="AA218"/>
  <c r="AA219"/>
  <c r="AA220"/>
  <c r="AA221"/>
  <c r="AA222"/>
  <c r="AA223"/>
  <c r="AA224"/>
  <c r="AA225"/>
  <c r="AA226"/>
  <c r="AA227"/>
  <c r="AA228"/>
  <c r="AA229"/>
  <c r="AA230"/>
  <c r="AA231"/>
  <c r="AA232"/>
  <c r="AA233"/>
  <c r="AA234"/>
  <c r="AA235"/>
  <c r="AA236"/>
  <c r="AA237"/>
  <c r="AA238"/>
  <c r="AA239"/>
  <c r="AA240"/>
  <c r="AA241"/>
  <c r="AA242"/>
  <c r="AA243"/>
  <c r="AA244"/>
  <c r="AA245"/>
  <c r="AA246"/>
  <c r="AA247"/>
  <c r="AA248"/>
  <c r="AA249"/>
  <c r="AA250"/>
  <c r="AA251"/>
  <c r="AA252"/>
  <c r="AA253"/>
  <c r="AA254"/>
  <c r="AA255"/>
  <c r="AA256"/>
  <c r="AA257"/>
  <c r="AA258"/>
  <c r="AA259"/>
  <c r="AA260"/>
  <c r="AA261"/>
  <c r="AA262"/>
  <c r="AA263"/>
  <c r="AA264"/>
  <c r="AA265"/>
  <c r="AA266"/>
  <c r="AA267"/>
  <c r="AA268"/>
  <c r="AA269"/>
  <c r="AA270"/>
  <c r="AA271"/>
  <c r="AA272"/>
  <c r="AA273"/>
  <c r="AA274"/>
  <c r="AA275"/>
  <c r="AA276"/>
  <c r="AA277"/>
  <c r="AA278"/>
  <c r="AA279"/>
  <c r="AA280"/>
  <c r="AA281"/>
  <c r="AA282"/>
  <c r="AA283"/>
  <c r="AA284"/>
  <c r="AA285"/>
  <c r="AA286"/>
  <c r="AA287"/>
  <c r="AA288"/>
  <c r="AA289"/>
  <c r="AA290"/>
  <c r="AA291"/>
  <c r="AA292"/>
  <c r="AA293"/>
  <c r="AA294"/>
  <c r="AA295"/>
  <c r="AA296"/>
  <c r="AA297"/>
  <c r="AA298"/>
  <c r="AA299"/>
  <c r="AA300"/>
  <c r="AA301"/>
  <c r="AA302"/>
  <c r="AA303"/>
  <c r="AA304"/>
  <c r="AA305"/>
  <c r="AA306"/>
  <c r="AA307"/>
  <c r="AA308"/>
  <c r="AA309"/>
  <c r="AA310"/>
  <c r="AA311"/>
  <c r="AA312"/>
  <c r="AA313"/>
  <c r="AA314"/>
  <c r="AA315"/>
  <c r="AA316"/>
  <c r="AA317"/>
  <c r="AA318"/>
  <c r="AA319"/>
  <c r="AA320"/>
  <c r="AA321"/>
  <c r="AA322"/>
  <c r="AA323"/>
  <c r="AA324"/>
  <c r="AA325"/>
  <c r="AA326"/>
  <c r="AA327"/>
  <c r="AA328"/>
  <c r="AA329"/>
  <c r="AA330"/>
  <c r="AA331"/>
  <c r="AA332"/>
  <c r="AA333"/>
  <c r="AA334"/>
  <c r="AA335"/>
  <c r="AA336"/>
  <c r="AA337"/>
  <c r="AA338"/>
  <c r="AA339"/>
  <c r="AA340"/>
  <c r="AA341"/>
  <c r="AA342"/>
  <c r="AA343"/>
  <c r="AA344"/>
  <c r="AA345"/>
  <c r="AA346"/>
  <c r="AA347"/>
  <c r="AA348"/>
  <c r="AA349"/>
  <c r="AA350"/>
  <c r="AA351"/>
  <c r="AA352"/>
  <c r="AA353"/>
  <c r="AA354"/>
  <c r="AA355"/>
  <c r="AA356"/>
  <c r="AA357"/>
  <c r="AA358"/>
  <c r="AA359"/>
  <c r="AA360"/>
  <c r="AA361"/>
  <c r="AA362"/>
  <c r="AA363"/>
  <c r="AA364"/>
  <c r="AA365"/>
  <c r="AA366"/>
  <c r="AA367"/>
  <c r="AA368"/>
  <c r="AA369"/>
  <c r="AA370"/>
  <c r="AA371"/>
  <c r="AA372"/>
  <c r="AA373"/>
  <c r="AA374"/>
  <c r="AA375"/>
  <c r="AA376"/>
  <c r="AA377"/>
  <c r="AA378"/>
  <c r="AA379"/>
  <c r="AA380"/>
  <c r="AA381"/>
  <c r="AA382"/>
  <c r="AA383"/>
  <c r="AA384"/>
  <c r="AA385"/>
  <c r="AA386"/>
  <c r="AA387"/>
  <c r="AA388"/>
  <c r="AA389"/>
  <c r="AA390"/>
  <c r="AA391"/>
  <c r="AA392"/>
  <c r="AA393"/>
  <c r="AA394"/>
  <c r="AA395"/>
  <c r="AA396"/>
  <c r="AA397"/>
  <c r="AA398"/>
  <c r="AA399"/>
  <c r="AA400"/>
  <c r="AA401"/>
  <c r="AA402"/>
  <c r="AA403"/>
  <c r="AA404"/>
  <c r="AA405"/>
  <c r="AA406"/>
  <c r="AA407"/>
  <c r="AA408"/>
  <c r="AA409"/>
  <c r="AA410"/>
  <c r="AA411"/>
  <c r="AA412"/>
  <c r="AA413"/>
  <c r="AA414"/>
  <c r="AA415"/>
  <c r="AA416"/>
  <c r="AA417"/>
  <c r="AA418"/>
  <c r="AA419"/>
  <c r="AA420"/>
  <c r="AA421"/>
  <c r="AA422"/>
  <c r="AA423"/>
  <c r="AA424"/>
  <c r="AA425"/>
  <c r="AA426"/>
  <c r="AA427"/>
  <c r="AA428"/>
  <c r="AA429"/>
  <c r="AA430"/>
  <c r="AA431"/>
  <c r="AA432"/>
  <c r="AA433"/>
  <c r="AA434"/>
  <c r="AA435"/>
  <c r="AA436"/>
  <c r="AA437"/>
  <c r="AA438"/>
  <c r="AA439"/>
  <c r="AA440"/>
  <c r="AA441"/>
  <c r="AA442"/>
  <c r="AA443"/>
  <c r="AA444"/>
  <c r="AA445"/>
  <c r="AA446"/>
  <c r="AA447"/>
  <c r="AA448"/>
  <c r="AA449"/>
  <c r="AA450"/>
  <c r="AA451"/>
  <c r="AA452"/>
  <c r="AA453"/>
  <c r="AA454"/>
  <c r="AA455"/>
  <c r="AA456"/>
  <c r="AA457"/>
  <c r="AA458"/>
  <c r="AA459"/>
  <c r="AA460"/>
  <c r="AA461"/>
  <c r="AA462"/>
  <c r="AA463"/>
  <c r="AA464"/>
  <c r="AA465"/>
  <c r="AA466"/>
  <c r="AA467"/>
  <c r="AA468"/>
  <c r="AA469"/>
  <c r="AA470"/>
  <c r="AA471"/>
  <c r="AA472"/>
  <c r="AA473"/>
  <c r="AA474"/>
  <c r="AA475"/>
  <c r="AA476"/>
  <c r="AA477"/>
  <c r="AA478"/>
  <c r="AA479"/>
  <c r="AA480"/>
  <c r="AA481"/>
  <c r="AA482"/>
  <c r="AA483"/>
  <c r="AA484"/>
  <c r="AA485"/>
  <c r="AA486"/>
  <c r="AA487"/>
  <c r="AA488"/>
  <c r="AA489"/>
  <c r="AA490"/>
  <c r="AA491"/>
  <c r="AA492"/>
  <c r="AA493"/>
  <c r="AA494"/>
  <c r="AA495"/>
  <c r="AA496"/>
  <c r="AA497"/>
  <c r="AA498"/>
  <c r="AA499"/>
  <c r="AA500"/>
  <c r="AA501"/>
  <c r="AA502"/>
  <c r="AA503"/>
  <c r="AA504"/>
  <c r="AA505"/>
  <c r="AA506"/>
  <c r="AA507"/>
  <c r="AA508"/>
  <c r="AA509"/>
  <c r="AA510"/>
  <c r="AA511"/>
  <c r="AA512"/>
  <c r="AA513"/>
  <c r="AA514"/>
  <c r="AA515"/>
  <c r="AA516"/>
  <c r="AA517"/>
  <c r="AA518"/>
  <c r="AA519"/>
  <c r="AA520"/>
  <c r="AA521"/>
  <c r="AA522"/>
  <c r="AA523"/>
  <c r="AA524"/>
  <c r="AA525"/>
  <c r="AA526"/>
  <c r="AA527"/>
  <c r="AA528"/>
  <c r="AA529"/>
  <c r="AA530"/>
  <c r="AA531"/>
  <c r="AA532"/>
  <c r="AA533"/>
  <c r="AA534"/>
  <c r="AA535"/>
  <c r="AA536"/>
  <c r="AA537"/>
  <c r="AA538"/>
  <c r="AA539"/>
  <c r="AA540"/>
  <c r="AA541"/>
  <c r="AA542"/>
  <c r="AA543"/>
  <c r="AA544"/>
  <c r="AA545"/>
  <c r="AA546"/>
  <c r="AA547"/>
  <c r="AA548"/>
  <c r="AA549"/>
  <c r="AA550"/>
  <c r="AA551"/>
  <c r="AA552"/>
  <c r="AA553"/>
  <c r="AA554"/>
  <c r="AA555"/>
  <c r="AA556"/>
  <c r="AA557"/>
  <c r="AA558"/>
  <c r="AA559"/>
  <c r="AA560"/>
  <c r="AA561"/>
  <c r="AA562"/>
  <c r="AA563"/>
  <c r="AA564"/>
  <c r="AA565"/>
  <c r="AA566"/>
  <c r="AA567"/>
  <c r="AA568"/>
  <c r="AA569"/>
  <c r="AA570"/>
  <c r="AA571"/>
  <c r="AA572"/>
  <c r="AA573"/>
  <c r="AA574"/>
  <c r="AA575"/>
  <c r="AA576"/>
  <c r="AA577"/>
  <c r="AA578"/>
  <c r="AA579"/>
  <c r="AA580"/>
  <c r="AA581"/>
  <c r="AA582"/>
  <c r="AA583"/>
  <c r="AA584"/>
  <c r="AA585"/>
  <c r="AA586"/>
  <c r="AA587"/>
  <c r="AA588"/>
  <c r="AA589"/>
  <c r="AA590"/>
  <c r="AA591"/>
  <c r="AA592"/>
  <c r="AA593"/>
  <c r="AA594"/>
  <c r="AA595"/>
  <c r="AA596"/>
  <c r="AA597"/>
  <c r="AA598"/>
  <c r="AA599"/>
  <c r="AA600"/>
  <c r="AA601"/>
  <c r="AA602"/>
  <c r="AA603"/>
  <c r="AA604"/>
  <c r="AA605"/>
  <c r="AA606"/>
  <c r="AA607"/>
  <c r="AA608"/>
  <c r="AA609"/>
  <c r="AA610"/>
  <c r="AA611"/>
  <c r="AA612"/>
  <c r="AA613"/>
  <c r="AA614"/>
  <c r="AA615"/>
  <c r="AA616"/>
  <c r="AA617"/>
  <c r="AA618"/>
  <c r="AA619"/>
  <c r="AA620"/>
  <c r="AA621"/>
  <c r="AA622"/>
  <c r="AA623"/>
  <c r="AA624"/>
  <c r="AA625"/>
  <c r="AA626"/>
  <c r="AA627"/>
  <c r="AA628"/>
  <c r="AA629"/>
  <c r="AA630"/>
  <c r="AA631"/>
  <c r="AA632"/>
  <c r="AA633"/>
  <c r="AA634"/>
  <c r="AA635"/>
  <c r="AA636"/>
  <c r="AA637"/>
  <c r="AA638"/>
  <c r="AA639"/>
  <c r="AA640"/>
  <c r="AA641"/>
  <c r="AA642"/>
  <c r="AA643"/>
  <c r="AA644"/>
  <c r="AA645"/>
  <c r="AA646"/>
  <c r="AA647"/>
  <c r="AA648"/>
  <c r="AA649"/>
  <c r="AA650"/>
  <c r="AA651"/>
  <c r="AA652"/>
  <c r="AA653"/>
  <c r="AA654"/>
  <c r="AA655"/>
  <c r="AA656"/>
  <c r="AA657"/>
  <c r="AA658"/>
  <c r="AA659"/>
  <c r="AA660"/>
  <c r="AA661"/>
  <c r="AA662"/>
  <c r="AA663"/>
  <c r="AA664"/>
  <c r="AA665"/>
  <c r="AA666"/>
  <c r="AA667"/>
  <c r="AA668"/>
  <c r="AA669"/>
  <c r="AA670"/>
  <c r="AA671"/>
  <c r="AA672"/>
  <c r="AA673"/>
  <c r="AA674"/>
  <c r="AA675"/>
  <c r="AA676"/>
  <c r="AA677"/>
  <c r="AA678"/>
  <c r="AA679"/>
  <c r="AA680"/>
  <c r="AA681"/>
  <c r="AA682"/>
  <c r="AA683"/>
  <c r="AA684"/>
  <c r="AA685"/>
  <c r="AA686"/>
  <c r="AA687"/>
  <c r="AA688"/>
  <c r="AA689"/>
  <c r="AA690"/>
  <c r="AA691"/>
  <c r="AA692"/>
  <c r="AA693"/>
  <c r="AA694"/>
  <c r="AA695"/>
  <c r="AA696"/>
  <c r="AA697"/>
  <c r="AA698"/>
  <c r="AA699"/>
  <c r="AA700"/>
  <c r="AA701"/>
  <c r="AA702"/>
  <c r="AA703"/>
  <c r="AA704"/>
  <c r="AA705"/>
  <c r="AA706"/>
  <c r="AA707"/>
  <c r="AA708"/>
  <c r="AA709"/>
  <c r="AA710"/>
  <c r="AA711"/>
  <c r="AA712"/>
  <c r="AA713"/>
  <c r="AA714"/>
  <c r="AA715"/>
  <c r="AA716"/>
  <c r="AA717"/>
  <c r="AA718"/>
  <c r="AA719"/>
  <c r="AA720"/>
  <c r="AA721"/>
  <c r="AA722"/>
  <c r="AA723"/>
  <c r="AA724"/>
  <c r="AA725"/>
  <c r="AA726"/>
  <c r="AA727"/>
  <c r="AA728"/>
  <c r="AA729"/>
  <c r="AA730"/>
  <c r="AA731"/>
  <c r="AA732"/>
  <c r="AA733"/>
  <c r="AA734"/>
  <c r="AA735"/>
  <c r="AA736"/>
  <c r="AA737"/>
  <c r="AA738"/>
  <c r="AA739"/>
  <c r="AA740"/>
  <c r="AA741"/>
  <c r="AA742"/>
  <c r="AA743"/>
  <c r="AA744"/>
  <c r="AA745"/>
  <c r="AA746"/>
  <c r="AA747"/>
  <c r="AA748"/>
  <c r="AA749"/>
  <c r="AA750"/>
  <c r="AA751"/>
  <c r="AA752"/>
  <c r="AA753"/>
  <c r="AA754"/>
  <c r="AA755"/>
  <c r="AA756"/>
  <c r="AA757"/>
  <c r="AA758"/>
  <c r="AA759"/>
  <c r="AA760"/>
  <c r="AA761"/>
  <c r="AA762"/>
  <c r="AA763"/>
  <c r="AA764"/>
  <c r="AA765"/>
  <c r="AA766"/>
  <c r="AA767"/>
  <c r="AA768"/>
  <c r="AA769"/>
  <c r="AA770"/>
  <c r="AA771"/>
  <c r="AA772"/>
  <c r="AA773"/>
  <c r="AA774"/>
  <c r="AA775"/>
  <c r="AA776"/>
  <c r="AA777"/>
  <c r="AA778"/>
  <c r="AA779"/>
  <c r="AA780"/>
  <c r="AA781"/>
  <c r="AA782"/>
  <c r="AA783"/>
  <c r="AA784"/>
  <c r="AA785"/>
  <c r="AA786"/>
  <c r="AA787"/>
  <c r="AA788"/>
  <c r="AA789"/>
  <c r="AA790"/>
  <c r="AA791"/>
  <c r="AA792"/>
  <c r="AA793"/>
  <c r="AA794"/>
  <c r="AA795"/>
  <c r="AA796"/>
  <c r="AA797"/>
  <c r="AA798"/>
  <c r="AA799"/>
  <c r="AA800"/>
  <c r="AA801"/>
  <c r="AA802"/>
  <c r="AA803"/>
  <c r="AA804"/>
  <c r="AA805"/>
  <c r="AA806"/>
  <c r="AA807"/>
  <c r="AA808"/>
  <c r="AA809"/>
  <c r="AA810"/>
  <c r="AA811"/>
  <c r="AA812"/>
  <c r="AA813"/>
  <c r="AA814"/>
  <c r="AA815"/>
  <c r="AA816"/>
  <c r="AA817"/>
  <c r="AA818"/>
  <c r="AA819"/>
  <c r="AA820"/>
  <c r="AA821"/>
  <c r="AA822"/>
  <c r="AA823"/>
  <c r="AA824"/>
  <c r="AA825"/>
  <c r="AA826"/>
  <c r="AA827"/>
  <c r="AA828"/>
  <c r="AA829"/>
  <c r="AA830"/>
  <c r="AA831"/>
  <c r="AA832"/>
  <c r="AA833"/>
  <c r="AA834"/>
  <c r="AA835"/>
  <c r="AA836"/>
  <c r="AA837"/>
  <c r="AA838"/>
  <c r="AA839"/>
  <c r="AA840"/>
  <c r="AA841"/>
  <c r="AA842"/>
  <c r="AA843"/>
  <c r="AA844"/>
  <c r="AA845"/>
  <c r="AA846"/>
  <c r="AA847"/>
  <c r="AA848"/>
  <c r="AA849"/>
  <c r="AA850"/>
  <c r="AA851"/>
  <c r="AA852"/>
  <c r="AA853"/>
  <c r="AA854"/>
  <c r="AA855"/>
  <c r="AA856"/>
  <c r="AA857"/>
  <c r="AA858"/>
  <c r="AA859"/>
  <c r="AA860"/>
  <c r="AA861"/>
  <c r="AA862"/>
  <c r="AA863"/>
  <c r="AA864"/>
  <c r="AA865"/>
  <c r="AA866"/>
  <c r="AA867"/>
  <c r="AA868"/>
  <c r="AA869"/>
  <c r="AA870"/>
  <c r="AA871"/>
  <c r="AA872"/>
  <c r="AA873"/>
  <c r="AA874"/>
  <c r="AA875"/>
  <c r="AA876"/>
  <c r="AA877"/>
  <c r="AA878"/>
  <c r="AA879"/>
  <c r="AA880"/>
  <c r="AA881"/>
  <c r="AA882"/>
  <c r="AA883"/>
  <c r="AA884"/>
  <c r="AA885"/>
  <c r="AA886"/>
  <c r="AA887"/>
  <c r="AA888"/>
  <c r="AA889"/>
  <c r="AA890"/>
  <c r="AA891"/>
  <c r="AA892"/>
  <c r="AA893"/>
  <c r="AA894"/>
  <c r="AA895"/>
  <c r="AA896"/>
  <c r="AA897"/>
  <c r="AA898"/>
  <c r="AA899"/>
  <c r="AA900"/>
  <c r="AA901"/>
  <c r="AA902"/>
  <c r="AA903"/>
  <c r="AA904"/>
  <c r="AA905"/>
  <c r="AA906"/>
  <c r="AA907"/>
  <c r="AA908"/>
  <c r="AA909"/>
  <c r="AA910"/>
  <c r="AA911"/>
  <c r="AA912"/>
  <c r="AA913"/>
  <c r="AA914"/>
  <c r="AA915"/>
  <c r="AA916"/>
  <c r="AA917"/>
  <c r="AA918"/>
  <c r="AA919"/>
  <c r="AA920"/>
  <c r="AA921"/>
  <c r="AA922"/>
  <c r="AA923"/>
  <c r="AA924"/>
  <c r="AA925"/>
  <c r="AA926"/>
  <c r="AA927"/>
  <c r="AA928"/>
  <c r="AA929"/>
  <c r="AA930"/>
  <c r="AA931"/>
  <c r="AA932"/>
  <c r="AA933"/>
  <c r="AA934"/>
  <c r="AA935"/>
  <c r="AA936"/>
  <c r="AA937"/>
  <c r="AA938"/>
  <c r="AA939"/>
  <c r="AA940"/>
  <c r="AA941"/>
  <c r="AA942"/>
  <c r="AA943"/>
  <c r="AA944"/>
  <c r="AA945"/>
  <c r="AA946"/>
  <c r="AA947"/>
  <c r="AA948"/>
  <c r="AA949"/>
  <c r="AA950"/>
  <c r="AA951"/>
  <c r="AA952"/>
  <c r="AA953"/>
  <c r="AA954"/>
  <c r="AA955"/>
  <c r="AA956"/>
  <c r="AA957"/>
  <c r="AA958"/>
  <c r="AA959"/>
  <c r="AA960"/>
  <c r="AA961"/>
  <c r="AA962"/>
  <c r="AA963"/>
  <c r="AA964"/>
  <c r="AA965"/>
  <c r="AA966"/>
  <c r="AA967"/>
  <c r="AA968"/>
  <c r="AA969"/>
  <c r="AA970"/>
  <c r="AA971"/>
  <c r="AA972"/>
  <c r="AA973"/>
  <c r="AA974"/>
  <c r="AA975"/>
  <c r="AA976"/>
  <c r="AA977"/>
  <c r="AA978"/>
  <c r="AA979"/>
  <c r="AA980"/>
  <c r="AA981"/>
  <c r="AA982"/>
  <c r="AA983"/>
  <c r="AA984"/>
  <c r="AA985"/>
  <c r="AA986"/>
  <c r="AA987"/>
  <c r="AA988"/>
  <c r="AA989"/>
  <c r="AA990"/>
  <c r="AA991"/>
  <c r="AA992"/>
  <c r="AA993"/>
  <c r="AA994"/>
  <c r="AA995"/>
  <c r="AA996"/>
  <c r="AA997"/>
  <c r="AA998"/>
  <c r="AA999"/>
  <c r="AA1000"/>
  <c r="AA1001"/>
  <c r="AA1002"/>
  <c r="AA1003"/>
  <c r="AA1004"/>
  <c r="AA1005"/>
  <c r="AA1006"/>
  <c r="AA1007"/>
  <c r="AA1008"/>
  <c r="AA1009"/>
  <c r="AA1010"/>
  <c r="AA1011"/>
  <c r="AA1012"/>
  <c r="AA1013"/>
  <c r="AA1014"/>
  <c r="AA1015"/>
  <c r="AA1016"/>
  <c r="AA1017"/>
  <c r="AA1018"/>
  <c r="AA1019"/>
  <c r="AA1020"/>
  <c r="AA1021"/>
  <c r="AA1022"/>
  <c r="AA1023"/>
  <c r="AA1024"/>
  <c r="AA1025"/>
  <c r="AA1026"/>
  <c r="AA1027"/>
  <c r="AA1028"/>
  <c r="AA1029"/>
  <c r="AA1030"/>
  <c r="AA1031"/>
  <c r="AA1032"/>
  <c r="AA1033"/>
  <c r="AA1034"/>
  <c r="AA1035"/>
  <c r="AA1036"/>
  <c r="AA1037"/>
  <c r="AA1038"/>
  <c r="AA1039"/>
  <c r="AA1040"/>
  <c r="AA1041"/>
  <c r="AA1042"/>
  <c r="AA1043"/>
  <c r="AA1044"/>
  <c r="AA1045"/>
  <c r="AA1046"/>
  <c r="AA1047"/>
  <c r="AA1048"/>
  <c r="AA1049"/>
  <c r="AA1050"/>
  <c r="AA1051"/>
  <c r="AA1052"/>
  <c r="AA1053"/>
  <c r="AA1054"/>
  <c r="AA1055"/>
  <c r="AA1056"/>
  <c r="AA1057"/>
  <c r="AA1058"/>
  <c r="AA1059"/>
  <c r="AA1060"/>
  <c r="AA1061"/>
  <c r="AA1062"/>
  <c r="AA1063"/>
  <c r="AA1064"/>
  <c r="AA1065"/>
  <c r="AA1066"/>
  <c r="AA1067"/>
  <c r="AA1068"/>
  <c r="AA1069"/>
  <c r="AA1070"/>
  <c r="AA1071"/>
  <c r="AA1072"/>
  <c r="AA1073"/>
  <c r="AA1074"/>
  <c r="AA1075"/>
  <c r="AA1076"/>
  <c r="AA1077"/>
  <c r="AA1078"/>
  <c r="AA1079"/>
  <c r="AA1080"/>
  <c r="AA1081"/>
  <c r="AA1082"/>
  <c r="AA1083"/>
  <c r="AA1084"/>
  <c r="AA1085"/>
  <c r="AA1086"/>
  <c r="AA1087"/>
  <c r="AA1088"/>
  <c r="AA1089"/>
  <c r="AA1090"/>
  <c r="AA1091"/>
  <c r="AA1092"/>
  <c r="AA1093"/>
  <c r="AA1094"/>
  <c r="AA1095"/>
  <c r="AA1096"/>
  <c r="AA1097"/>
  <c r="AA1098"/>
  <c r="AA1099"/>
  <c r="AA1100"/>
  <c r="AA1101"/>
  <c r="AA1102"/>
  <c r="AA1103"/>
  <c r="AA1104"/>
  <c r="AA1105"/>
  <c r="AA1106"/>
  <c r="AA1107"/>
  <c r="AA1108"/>
  <c r="AA1109"/>
  <c r="AA1110"/>
  <c r="AA1111"/>
  <c r="AA1112"/>
  <c r="AA1113"/>
  <c r="AA1114"/>
  <c r="AA1115"/>
  <c r="AA1116"/>
  <c r="AA1117"/>
  <c r="AA1118"/>
  <c r="AA1119"/>
  <c r="AA1120"/>
  <c r="AA1121"/>
  <c r="AA1122"/>
  <c r="AA1123"/>
  <c r="AA1124"/>
  <c r="AA1125"/>
  <c r="AA1126"/>
  <c r="AA1127"/>
  <c r="AA1128"/>
  <c r="AA1129"/>
  <c r="AA1130"/>
  <c r="AA1131"/>
  <c r="AA1132"/>
  <c r="AA1133"/>
  <c r="AA1134"/>
  <c r="AA1135"/>
  <c r="AA1136"/>
  <c r="AA1137"/>
  <c r="AA1138"/>
  <c r="AA1139"/>
  <c r="AA1140"/>
  <c r="AA1141"/>
  <c r="AA1142"/>
  <c r="AA1143"/>
  <c r="AA1144"/>
  <c r="AA1145"/>
  <c r="AA1146"/>
  <c r="AA1147"/>
  <c r="AA1148"/>
  <c r="AA1149"/>
  <c r="AA1150"/>
  <c r="AA1151"/>
  <c r="AA1152"/>
  <c r="AA1153"/>
  <c r="AA1154"/>
  <c r="AA1155"/>
  <c r="AA1156"/>
  <c r="AA1157"/>
  <c r="AA1158"/>
  <c r="AA1159"/>
  <c r="AA1160"/>
  <c r="AA1161"/>
  <c r="AA1162"/>
  <c r="AA1163"/>
  <c r="AA1164"/>
  <c r="AA1165"/>
  <c r="AA1166"/>
  <c r="AA1167"/>
  <c r="AA1168"/>
  <c r="AA1169"/>
  <c r="AA1170"/>
  <c r="AA1171"/>
  <c r="AA1172"/>
  <c r="AA1173"/>
  <c r="AA1174"/>
  <c r="AA1175"/>
  <c r="AA1176"/>
  <c r="AA1177"/>
  <c r="AA1178"/>
  <c r="AA1179"/>
  <c r="AA1180"/>
  <c r="AA1181"/>
  <c r="AA1182"/>
  <c r="AA1183"/>
  <c r="AA1184"/>
  <c r="AA1185"/>
  <c r="AA1186"/>
  <c r="AA1187"/>
  <c r="AA1188"/>
  <c r="AA1189"/>
  <c r="AA1190"/>
  <c r="AA1191"/>
  <c r="AA1192"/>
  <c r="AA1193"/>
  <c r="AA1194"/>
  <c r="AA1195"/>
  <c r="AA1196"/>
  <c r="AA1197"/>
  <c r="AA1198"/>
  <c r="AA1199"/>
  <c r="AA1200"/>
  <c r="AA1201"/>
  <c r="AA1202"/>
  <c r="AA1203"/>
  <c r="AA1204"/>
  <c r="AA1205"/>
  <c r="AA1206"/>
  <c r="AA1207"/>
  <c r="AA1208"/>
  <c r="AA1209"/>
  <c r="AA1210"/>
  <c r="AA1211"/>
  <c r="AA1212"/>
  <c r="AA1213"/>
  <c r="AA1214"/>
  <c r="AA1215"/>
  <c r="AA1216"/>
  <c r="AA1217"/>
  <c r="AA1218"/>
  <c r="AA1219"/>
  <c r="AA1220"/>
  <c r="AA1221"/>
  <c r="AA1222"/>
  <c r="AA1223"/>
  <c r="AA1224"/>
  <c r="AA1225"/>
  <c r="AA1226"/>
  <c r="AA1227"/>
  <c r="AA1228"/>
  <c r="AA1229"/>
  <c r="AA1230"/>
  <c r="AA1231"/>
  <c r="AA1232"/>
  <c r="AA1233"/>
  <c r="AA1234"/>
  <c r="AA1235"/>
  <c r="AA1236"/>
  <c r="AA1237"/>
  <c r="AA1238"/>
  <c r="AA1239"/>
  <c r="AA1240"/>
  <c r="AA1241"/>
  <c r="AA1242"/>
  <c r="AA1243"/>
  <c r="AA1244"/>
  <c r="AA1245"/>
  <c r="AA1246"/>
  <c r="AA1247"/>
  <c r="AA1248"/>
  <c r="AA1249"/>
  <c r="AA1250"/>
  <c r="AA1251"/>
  <c r="AA1252"/>
  <c r="AA1253"/>
  <c r="AA1254"/>
  <c r="AA1255"/>
  <c r="AA1256"/>
  <c r="AA1257"/>
  <c r="AA1258"/>
  <c r="AA1259"/>
  <c r="AA1260"/>
  <c r="AA1261"/>
  <c r="AA1262"/>
  <c r="AA1263"/>
  <c r="AA1264"/>
  <c r="AA1265"/>
  <c r="AA1266"/>
  <c r="AA1267"/>
  <c r="AA1268"/>
  <c r="AA1269"/>
  <c r="AA1270"/>
  <c r="AA1271"/>
  <c r="AA1272"/>
  <c r="AA1273"/>
  <c r="AA1274"/>
  <c r="AA1275"/>
  <c r="AA1276"/>
  <c r="AA1277"/>
  <c r="AA1278"/>
  <c r="AA1279"/>
  <c r="AA1280"/>
  <c r="AA1281"/>
  <c r="AA1282"/>
  <c r="AA1283"/>
  <c r="AA1284"/>
  <c r="AA1285"/>
  <c r="AA1286"/>
  <c r="AA1287"/>
  <c r="AA1288"/>
  <c r="AA1289"/>
  <c r="AA1290"/>
  <c r="AA1291"/>
  <c r="AA1292"/>
  <c r="AA1293"/>
  <c r="AA1294"/>
  <c r="AA1295"/>
  <c r="AA1296"/>
  <c r="AA1297"/>
  <c r="AA1298"/>
  <c r="AA1299"/>
  <c r="AA1300"/>
  <c r="AA1301"/>
  <c r="AA1302"/>
  <c r="AA1303"/>
  <c r="AA1304"/>
  <c r="AA1305"/>
  <c r="AA1306"/>
  <c r="AA1307"/>
  <c r="AA1308"/>
  <c r="AA1309"/>
  <c r="AA1310"/>
  <c r="AA1311"/>
  <c r="AA1312"/>
  <c r="AA1313"/>
  <c r="AA1314"/>
  <c r="AA1315"/>
  <c r="AA1316"/>
  <c r="AA1317"/>
  <c r="AA1318"/>
  <c r="AA1319"/>
  <c r="AA1320"/>
  <c r="AA1321"/>
  <c r="AA1322"/>
  <c r="AA1323"/>
  <c r="AA1324"/>
  <c r="AA1325"/>
  <c r="AA1326"/>
  <c r="AA1327"/>
  <c r="AA1328"/>
  <c r="AA1329"/>
  <c r="AA1330"/>
  <c r="AA1331"/>
  <c r="AA1332"/>
  <c r="AA1333"/>
  <c r="AA1334"/>
  <c r="AA1335"/>
  <c r="AA1336"/>
  <c r="AA1337"/>
  <c r="AA1338"/>
  <c r="AA1339"/>
  <c r="AA1340"/>
  <c r="AA1341"/>
  <c r="AA1342"/>
  <c r="AA1343"/>
  <c r="AA1344"/>
  <c r="AA1345"/>
  <c r="AA1346"/>
  <c r="AA1347"/>
  <c r="AA1348"/>
  <c r="AA1349"/>
  <c r="AA1350"/>
  <c r="AA1351"/>
  <c r="AA1352"/>
  <c r="AA1353"/>
  <c r="AA1354"/>
  <c r="AA1355"/>
  <c r="AA1356"/>
  <c r="AA1357"/>
  <c r="AA1358"/>
  <c r="AA1359"/>
  <c r="AA1360"/>
  <c r="AA1361"/>
  <c r="AA1362"/>
  <c r="AA1363"/>
  <c r="AA1364"/>
  <c r="AA1365"/>
  <c r="AA1366"/>
  <c r="AA1367"/>
  <c r="AA1368"/>
  <c r="AA1369"/>
  <c r="AA1370"/>
  <c r="AA1371"/>
  <c r="AA1372"/>
  <c r="AA1373"/>
  <c r="AA1374"/>
  <c r="AA1375"/>
  <c r="AA1376"/>
  <c r="AA1377"/>
  <c r="AA1378"/>
  <c r="AA1379"/>
  <c r="AA1380"/>
  <c r="AA1381"/>
  <c r="AA1382"/>
  <c r="AA1383"/>
  <c r="AA1384"/>
  <c r="AA1385"/>
  <c r="AA1386"/>
  <c r="AA1387"/>
  <c r="AA1388"/>
  <c r="AA1389"/>
  <c r="AA1390"/>
  <c r="AA1391"/>
  <c r="AA1392"/>
  <c r="AA1393"/>
  <c r="AA1394"/>
  <c r="AA1395"/>
  <c r="AA1396"/>
  <c r="AA1397"/>
  <c r="AA1398"/>
  <c r="AA1399"/>
  <c r="AA1400"/>
  <c r="AA1401"/>
  <c r="AA1402"/>
  <c r="AA1403"/>
  <c r="AA1404"/>
  <c r="AA1405"/>
  <c r="AA1406"/>
  <c r="AA1407"/>
  <c r="AA1408"/>
  <c r="AA1409"/>
  <c r="AA1410"/>
  <c r="AA1411"/>
  <c r="AA1412"/>
  <c r="AA1413"/>
  <c r="AA1414"/>
  <c r="AA1415"/>
  <c r="AA1416"/>
  <c r="AA1417"/>
  <c r="AA1418"/>
  <c r="AA1419"/>
  <c r="AA1420"/>
  <c r="AA1421"/>
  <c r="AA1422"/>
  <c r="AA1423"/>
  <c r="AA1424"/>
  <c r="AA1425"/>
  <c r="AA1426"/>
  <c r="AA1427"/>
  <c r="AA1428"/>
  <c r="AA1429"/>
  <c r="AA1430"/>
  <c r="AA1431"/>
  <c r="AA1432"/>
  <c r="AA1433"/>
  <c r="AA1434"/>
  <c r="AA1435"/>
  <c r="AA1436"/>
  <c r="AA1437"/>
  <c r="AA1438"/>
  <c r="AA1439"/>
  <c r="AA1440"/>
  <c r="AA1441"/>
  <c r="AA1442"/>
  <c r="AA1443"/>
  <c r="AA1444"/>
  <c r="AA1445"/>
  <c r="AA1446"/>
  <c r="AA1447"/>
  <c r="AA1448"/>
  <c r="AA1449"/>
  <c r="AA1450"/>
  <c r="AA1451"/>
  <c r="AA1452"/>
  <c r="AA1453"/>
  <c r="AA1454"/>
  <c r="AA1455"/>
  <c r="AA1456"/>
  <c r="AA1457"/>
  <c r="AA1458"/>
  <c r="AA1459"/>
  <c r="AA1460"/>
  <c r="AA1461"/>
  <c r="AA1462"/>
  <c r="AA1463"/>
  <c r="AA1464"/>
  <c r="AA1465"/>
  <c r="AA1466"/>
  <c r="AA1467"/>
  <c r="AA1468"/>
  <c r="AA1469"/>
  <c r="AA1470"/>
  <c r="AA1471"/>
  <c r="AA1472"/>
  <c r="AA1473"/>
  <c r="AA1474"/>
  <c r="AA1475"/>
  <c r="AA1476"/>
  <c r="AA1477"/>
  <c r="AA1478"/>
  <c r="AA1479"/>
  <c r="AA1480"/>
  <c r="AA1481"/>
  <c r="AA1482"/>
  <c r="AA1483"/>
  <c r="AA1484"/>
  <c r="AA1485"/>
  <c r="AA1486"/>
  <c r="AA1487"/>
  <c r="AA1488"/>
  <c r="AA1489"/>
  <c r="AA1490"/>
  <c r="AA1491"/>
  <c r="AA1492"/>
  <c r="AA1493"/>
  <c r="AA1494"/>
  <c r="AA1495"/>
  <c r="AA1496"/>
  <c r="AA1497"/>
  <c r="AA1498"/>
  <c r="AA1499"/>
  <c r="AA1500"/>
  <c r="AA1501"/>
  <c r="AA1502"/>
  <c r="AA1503"/>
  <c r="AA1504"/>
  <c r="AA1505"/>
  <c r="AA1506"/>
  <c r="AA1507"/>
  <c r="AA1508"/>
  <c r="AA1509"/>
  <c r="AA1510"/>
  <c r="AA1511"/>
  <c r="AA1512"/>
  <c r="AA1513"/>
  <c r="AA1514"/>
  <c r="AA1515"/>
  <c r="AA1516"/>
  <c r="AA1517"/>
  <c r="AA1518"/>
  <c r="AA1519"/>
  <c r="AA1520"/>
  <c r="AA1521"/>
  <c r="AA1522"/>
  <c r="AA1523"/>
  <c r="AA1524"/>
  <c r="AA1525"/>
  <c r="AA1526"/>
  <c r="AA1527"/>
  <c r="AA1528"/>
  <c r="AA1529"/>
  <c r="AA1530"/>
  <c r="AA1531"/>
  <c r="AA1532"/>
  <c r="AA1533"/>
  <c r="AA1534"/>
  <c r="AA1535"/>
  <c r="AA1536"/>
  <c r="AA1537"/>
  <c r="AA1538"/>
  <c r="AA1539"/>
  <c r="AA1540"/>
  <c r="AA1541"/>
  <c r="AA1542"/>
  <c r="AA1543"/>
  <c r="AA1544"/>
  <c r="AA1545"/>
  <c r="AA1546"/>
  <c r="AA1547"/>
  <c r="AA1548"/>
  <c r="AA1549"/>
  <c r="AA1550"/>
  <c r="AA1551"/>
  <c r="AA1552"/>
  <c r="AA1553"/>
  <c r="AA1554"/>
  <c r="AA1555"/>
  <c r="AA1556"/>
  <c r="AA1557"/>
  <c r="AA1558"/>
  <c r="AA1559"/>
  <c r="AA1560"/>
  <c r="AA1561"/>
  <c r="AA1562"/>
  <c r="AA1563"/>
  <c r="AA1564"/>
  <c r="AA1565"/>
  <c r="AA1566"/>
  <c r="AA1567"/>
  <c r="AA1568"/>
  <c r="AA1569"/>
  <c r="AA1570"/>
  <c r="AA1571"/>
  <c r="AA1572"/>
  <c r="AA1573"/>
  <c r="AA1574"/>
  <c r="AA1575"/>
  <c r="AA1576"/>
  <c r="AA1577"/>
  <c r="AA1578"/>
  <c r="AA1579"/>
  <c r="AA1580"/>
  <c r="AA1581"/>
  <c r="AA1582"/>
  <c r="AA1583"/>
  <c r="AA1584"/>
  <c r="AA1585"/>
  <c r="AA1586"/>
  <c r="AA1587"/>
  <c r="AA1588"/>
  <c r="AA1589"/>
  <c r="AA1590"/>
  <c r="AA1591"/>
  <c r="AA1592"/>
  <c r="AA1593"/>
  <c r="AA1594"/>
  <c r="AA1595"/>
  <c r="AA1596"/>
  <c r="AA1597"/>
  <c r="AA1598"/>
  <c r="AA1599"/>
  <c r="AA1600"/>
  <c r="AA1601"/>
  <c r="AA1602"/>
  <c r="AA1603"/>
  <c r="AA1604"/>
  <c r="AA1605"/>
  <c r="AA1606"/>
  <c r="AA1607"/>
  <c r="AA1608"/>
  <c r="AA1609"/>
  <c r="AA1610"/>
  <c r="AA1611"/>
  <c r="AA1612"/>
  <c r="AA1613"/>
  <c r="AA1614"/>
  <c r="AA1615"/>
  <c r="AA1616"/>
  <c r="AA1617"/>
  <c r="AA1618"/>
  <c r="AA1619"/>
  <c r="AA1620"/>
  <c r="AA1621"/>
  <c r="AA1622"/>
  <c r="AA1623"/>
  <c r="AA1624"/>
  <c r="AA1625"/>
  <c r="AA1626"/>
  <c r="AA1627"/>
  <c r="AA1628"/>
  <c r="AA1629"/>
  <c r="AA1630"/>
  <c r="AA1631"/>
  <c r="AA1632"/>
  <c r="AA1633"/>
  <c r="AA1634"/>
  <c r="AA1635"/>
  <c r="AA1636"/>
  <c r="AA1637"/>
  <c r="AA1638"/>
  <c r="AA1639"/>
  <c r="AA1640"/>
  <c r="AA1641"/>
  <c r="AA1642"/>
  <c r="AA1643"/>
  <c r="AA1644"/>
  <c r="AA1645"/>
  <c r="AA1646"/>
  <c r="AA1647"/>
  <c r="AA1648"/>
  <c r="AA1649"/>
  <c r="AA1650"/>
  <c r="AA1651"/>
  <c r="AA1652"/>
  <c r="AA1653"/>
  <c r="AA1654"/>
  <c r="AA1655"/>
  <c r="AA1656"/>
  <c r="AA1657"/>
  <c r="AA1658"/>
  <c r="AA1659"/>
  <c r="AA1660"/>
  <c r="AA1661"/>
  <c r="AA1662"/>
  <c r="AA1663"/>
  <c r="AA1664"/>
  <c r="AA1665"/>
  <c r="AA1666"/>
  <c r="AA1667"/>
  <c r="AA1668"/>
  <c r="AA1669"/>
  <c r="AA1670"/>
  <c r="AA1671"/>
  <c r="AA1672"/>
  <c r="AA1673"/>
  <c r="AA1674"/>
  <c r="AA1675"/>
  <c r="AA1676"/>
  <c r="AA1677"/>
  <c r="AA1678"/>
  <c r="AA1679"/>
  <c r="AA1680"/>
  <c r="AA1681"/>
  <c r="AA1682"/>
  <c r="AA1683"/>
  <c r="AA1684"/>
  <c r="AA1685"/>
  <c r="AA1686"/>
  <c r="AA1687"/>
  <c r="AA1688"/>
  <c r="AA1689"/>
  <c r="AA1690"/>
  <c r="AA1691"/>
  <c r="AA1692"/>
  <c r="AA1693"/>
  <c r="AA1694"/>
  <c r="AA1695"/>
  <c r="AA1696"/>
  <c r="AA1697"/>
  <c r="AA1698"/>
  <c r="AA1699"/>
  <c r="AA1700"/>
  <c r="AA1701"/>
  <c r="AA1702"/>
  <c r="AA1703"/>
  <c r="AA1704"/>
  <c r="AA1705"/>
  <c r="AA1706"/>
  <c r="AA1707"/>
  <c r="AA1708"/>
  <c r="AA1709"/>
  <c r="AA1710"/>
  <c r="AA1711"/>
  <c r="AA1712"/>
  <c r="AA1713"/>
  <c r="AA1714"/>
  <c r="AA1715"/>
  <c r="AA1716"/>
  <c r="AA1717"/>
  <c r="AA1718"/>
  <c r="AA1719"/>
  <c r="AA1720"/>
  <c r="AA1721"/>
  <c r="AA1722"/>
  <c r="AA1723"/>
  <c r="AA1724"/>
  <c r="AA1725"/>
  <c r="AA1726"/>
  <c r="AA1727"/>
  <c r="AA1728"/>
  <c r="AA1729"/>
  <c r="AA1730"/>
  <c r="AA1731"/>
  <c r="AA1732"/>
  <c r="AA1733"/>
  <c r="AA1734"/>
  <c r="AA1735"/>
  <c r="AA1736"/>
  <c r="AA1737"/>
  <c r="AA1738"/>
  <c r="AA1739"/>
  <c r="AA1740"/>
  <c r="AA1741"/>
  <c r="AA1742"/>
  <c r="AA1743"/>
  <c r="AA1744"/>
  <c r="AA1745"/>
  <c r="AA1746"/>
  <c r="AA1747"/>
  <c r="AA1748"/>
  <c r="AA1749"/>
  <c r="AA1750"/>
  <c r="AA1751"/>
  <c r="AA1752"/>
  <c r="AA1753"/>
  <c r="AA1754"/>
  <c r="AA1755"/>
  <c r="AA1756"/>
  <c r="AA1757"/>
  <c r="AA1758"/>
  <c r="AA1759"/>
  <c r="AA1760"/>
  <c r="AA1761"/>
  <c r="AA1762"/>
  <c r="AA1763"/>
  <c r="AA1764"/>
  <c r="AA1765"/>
  <c r="AA1766"/>
  <c r="AA1767"/>
  <c r="AA1768"/>
  <c r="AA1769"/>
  <c r="AA1770"/>
  <c r="AA1771"/>
  <c r="AA1772"/>
  <c r="AA1773"/>
  <c r="AA1774"/>
  <c r="AA1775"/>
  <c r="AA1776"/>
  <c r="AA1777"/>
  <c r="AA1778"/>
  <c r="AA1779"/>
  <c r="AA1780"/>
  <c r="AA1781"/>
  <c r="AA1782"/>
  <c r="AA1783"/>
  <c r="AA1784"/>
  <c r="AA1785"/>
  <c r="AA1786"/>
  <c r="AA1787"/>
  <c r="AA1788"/>
  <c r="AA1789"/>
  <c r="AA1790"/>
  <c r="AA1791"/>
  <c r="AA1792"/>
  <c r="AA1793"/>
  <c r="AA1794"/>
  <c r="AA1795"/>
  <c r="AA1796"/>
  <c r="AA1797"/>
  <c r="AA1798"/>
  <c r="AA1799"/>
  <c r="AA1800"/>
  <c r="AA1801"/>
  <c r="AA1802"/>
  <c r="AA1803"/>
  <c r="AA1804"/>
  <c r="AA1805"/>
  <c r="AA1806"/>
  <c r="AA1807"/>
  <c r="AA1808"/>
  <c r="AA1809"/>
  <c r="AA1810"/>
  <c r="AA1811"/>
  <c r="AA1812"/>
  <c r="AA1813"/>
  <c r="AA1814"/>
  <c r="AA1815"/>
  <c r="AA1816"/>
  <c r="AA1817"/>
  <c r="AA1818"/>
  <c r="AA1819"/>
  <c r="AA1820"/>
  <c r="AA1821"/>
  <c r="AA1822"/>
  <c r="AA1823"/>
  <c r="AA1824"/>
  <c r="AA1825"/>
  <c r="AA1826"/>
  <c r="AA1827"/>
  <c r="AA1828"/>
  <c r="AA1829"/>
  <c r="AA1830"/>
  <c r="AA1831"/>
  <c r="AA1832"/>
  <c r="AA1833"/>
  <c r="AA1834"/>
  <c r="AA1835"/>
  <c r="AA1836"/>
  <c r="AA1837"/>
  <c r="AA1838"/>
  <c r="AA1839"/>
  <c r="AA1840"/>
  <c r="AA1841"/>
  <c r="AA1842"/>
  <c r="AA1843"/>
  <c r="AA1844"/>
  <c r="AA1845"/>
  <c r="AA1846"/>
  <c r="AA1847"/>
  <c r="AA1848"/>
  <c r="AA1849"/>
  <c r="AA1850"/>
  <c r="AA1851"/>
  <c r="AA1852"/>
  <c r="AA1853"/>
  <c r="AA1854"/>
  <c r="AA1855"/>
  <c r="AA1856"/>
  <c r="AA1857"/>
  <c r="AA1858"/>
  <c r="AA1859"/>
  <c r="AA1860"/>
  <c r="AA1861"/>
  <c r="AA1862"/>
  <c r="AA1863"/>
  <c r="AA1864"/>
  <c r="AA1865"/>
  <c r="AA1866"/>
  <c r="AA1867"/>
  <c r="AA1868"/>
  <c r="AA1869"/>
  <c r="AA1870"/>
  <c r="AA1871"/>
  <c r="AA1872"/>
  <c r="AA1873"/>
  <c r="AA1874"/>
  <c r="AA1875"/>
  <c r="AA1876"/>
  <c r="AA1877"/>
  <c r="AA1878"/>
  <c r="AA1879"/>
  <c r="AA1880"/>
  <c r="AA1881"/>
  <c r="AA1882"/>
  <c r="AA1883"/>
  <c r="AA1884"/>
  <c r="AA1885"/>
  <c r="AA1886"/>
  <c r="AA1887"/>
  <c r="AA1888"/>
  <c r="AA1889"/>
  <c r="AA1890"/>
  <c r="AA1891"/>
  <c r="AA1892"/>
  <c r="AA1893"/>
  <c r="AA1894"/>
  <c r="AA1895"/>
  <c r="AA1896"/>
  <c r="AA1897"/>
  <c r="AA1898"/>
  <c r="AA1899"/>
  <c r="AA1900"/>
  <c r="AA1901"/>
  <c r="AA1902"/>
  <c r="AA1903"/>
  <c r="AA1904"/>
  <c r="AA1905"/>
  <c r="AA1906"/>
  <c r="AA1907"/>
  <c r="AA1908"/>
  <c r="AA1909"/>
  <c r="AA1910"/>
  <c r="AA1911"/>
  <c r="AA1912"/>
  <c r="AA1913"/>
  <c r="AA1914"/>
  <c r="AA1915"/>
  <c r="AA1916"/>
  <c r="AA1917"/>
  <c r="AA1918"/>
  <c r="AA1919"/>
  <c r="AA1920"/>
  <c r="AA1921"/>
  <c r="AA1922"/>
  <c r="AA1923"/>
  <c r="AA1924"/>
  <c r="AA1925"/>
  <c r="AA1926"/>
  <c r="AA1927"/>
  <c r="AA1928"/>
  <c r="AA1929"/>
  <c r="AA1930"/>
  <c r="AA1931"/>
  <c r="AA1932"/>
  <c r="AA1933"/>
  <c r="AA1934"/>
  <c r="AA1935"/>
  <c r="AA1936"/>
  <c r="AA1937"/>
  <c r="AA1938"/>
  <c r="AA1939"/>
  <c r="AA1940"/>
  <c r="AA1941"/>
  <c r="AA1942"/>
  <c r="AA1943"/>
  <c r="AA1944"/>
  <c r="AA1945"/>
  <c r="AA1946"/>
  <c r="AA1947"/>
  <c r="AA1948"/>
  <c r="AA1949"/>
  <c r="AA1950"/>
  <c r="AA1951"/>
  <c r="AA1952"/>
  <c r="AA1953"/>
  <c r="AA1954"/>
  <c r="AA1955"/>
  <c r="AA1956"/>
  <c r="AA1957"/>
  <c r="AA1958"/>
  <c r="AA1959"/>
  <c r="AA1960"/>
  <c r="AA1961"/>
  <c r="AA1962"/>
  <c r="AA1963"/>
  <c r="AA1964"/>
  <c r="AA1965"/>
  <c r="AA1966"/>
  <c r="AA1967"/>
  <c r="AA1968"/>
  <c r="AA1969"/>
  <c r="AA1970"/>
  <c r="AA1971"/>
  <c r="AA1972"/>
  <c r="AA1973"/>
  <c r="AA1974"/>
  <c r="AA1975"/>
  <c r="AA1976"/>
  <c r="AA1977"/>
  <c r="AA1978"/>
  <c r="AA1979"/>
  <c r="AA1980"/>
  <c r="AA1981"/>
  <c r="AA1982"/>
  <c r="AA1983"/>
  <c r="AA1984"/>
  <c r="AA1985"/>
  <c r="AA1986"/>
  <c r="AA1987"/>
  <c r="AA1988"/>
  <c r="AA1989"/>
  <c r="AA1990"/>
  <c r="AA1991"/>
  <c r="AA1992"/>
  <c r="AA1993"/>
  <c r="AA1994"/>
  <c r="AA1995"/>
  <c r="AA1996"/>
  <c r="AA1997"/>
  <c r="AA1998"/>
  <c r="AA1999"/>
  <c r="AA2000"/>
  <c r="AA2001"/>
  <c r="AA2002"/>
  <c r="AA2003"/>
  <c r="AA2004"/>
  <c r="AA2005"/>
  <c r="AA2006"/>
  <c r="AA2007"/>
  <c r="AA2008"/>
  <c r="AA2009"/>
  <c r="AA2010"/>
  <c r="AA2011"/>
  <c r="AA2012"/>
  <c r="AA2013"/>
  <c r="AA2014"/>
  <c r="AA2015"/>
  <c r="AA2016"/>
  <c r="AA2017"/>
  <c r="AA2018"/>
  <c r="AA2019"/>
  <c r="AA2020"/>
  <c r="AA2021"/>
  <c r="AA2022"/>
  <c r="AA2023"/>
  <c r="AA2024"/>
  <c r="AA2025"/>
  <c r="AA2026"/>
  <c r="AA2027"/>
  <c r="AA2028"/>
  <c r="AA2029"/>
  <c r="AA2030"/>
  <c r="AA2031"/>
  <c r="AA2032"/>
  <c r="AA2033"/>
  <c r="AA2034"/>
  <c r="AA2035"/>
  <c r="AA2036"/>
  <c r="AA2037"/>
  <c r="AA2038"/>
  <c r="AA2039"/>
  <c r="AA2040"/>
  <c r="AA2041"/>
  <c r="AA2042"/>
  <c r="AA2043"/>
  <c r="AA2044"/>
  <c r="AA2045"/>
  <c r="AA2046"/>
  <c r="AA2047"/>
  <c r="AA2048"/>
  <c r="AA2049"/>
  <c r="AA2050"/>
  <c r="AA2051"/>
  <c r="AA2052"/>
  <c r="AA2053"/>
  <c r="AA2054"/>
  <c r="AA2055"/>
  <c r="AA2056"/>
  <c r="AA2057"/>
  <c r="AA2058"/>
  <c r="AA2059"/>
  <c r="AA2060"/>
  <c r="AA2061"/>
  <c r="AA2062"/>
  <c r="AA2063"/>
  <c r="AA2064"/>
  <c r="AA2065"/>
  <c r="AA2066"/>
  <c r="AA2067"/>
  <c r="AA2068"/>
  <c r="AA2069"/>
  <c r="AA2070"/>
  <c r="AA2071"/>
  <c r="AA2072"/>
  <c r="AA2073"/>
  <c r="AA2074"/>
  <c r="AA2075"/>
  <c r="AA2076"/>
  <c r="AA2077"/>
  <c r="AA2078"/>
  <c r="AA2079"/>
  <c r="AA2080"/>
  <c r="AA2081"/>
  <c r="AA2082"/>
  <c r="AA2083"/>
  <c r="AA2084"/>
  <c r="AA2085"/>
  <c r="AA2086"/>
  <c r="AA2087"/>
  <c r="AA2088"/>
  <c r="AA2089"/>
  <c r="AA2090"/>
  <c r="AA2091"/>
  <c r="AA2092"/>
  <c r="AA2093"/>
  <c r="AA2094"/>
  <c r="AA2095"/>
  <c r="AA2096"/>
  <c r="AA2097"/>
  <c r="AA2098"/>
  <c r="AA2099"/>
  <c r="AA2100"/>
  <c r="AA2101"/>
  <c r="AA2102"/>
  <c r="AA2103"/>
  <c r="AA2104"/>
  <c r="AA2105"/>
  <c r="AA2106"/>
  <c r="AA2107"/>
  <c r="AA2108"/>
  <c r="AA2109"/>
  <c r="AA2110"/>
  <c r="AA2111"/>
  <c r="AA2112"/>
  <c r="AA2113"/>
  <c r="AA2114"/>
  <c r="AA2115"/>
  <c r="AA2116"/>
  <c r="AA2117"/>
  <c r="AA2118"/>
  <c r="AA2119"/>
  <c r="AA2120"/>
  <c r="AA2121"/>
  <c r="AA2122"/>
  <c r="AA2123"/>
  <c r="AA2124"/>
  <c r="AA2125"/>
  <c r="AA2126"/>
  <c r="AA2127"/>
  <c r="AA2128"/>
  <c r="AA2129"/>
  <c r="AA2130"/>
  <c r="AA2131"/>
  <c r="AA2132"/>
  <c r="AA2133"/>
  <c r="AA2134"/>
  <c r="AA2135"/>
  <c r="AA2136"/>
  <c r="AA2137"/>
  <c r="AA2138"/>
  <c r="AA2139"/>
  <c r="AA2140"/>
  <c r="AA2141"/>
  <c r="AA2142"/>
  <c r="AA2143"/>
  <c r="AA2144"/>
  <c r="AA2145"/>
  <c r="AA2146"/>
  <c r="AA2147"/>
  <c r="AA2148"/>
  <c r="AA2149"/>
  <c r="AA2150"/>
  <c r="AA2151"/>
  <c r="AA2152"/>
  <c r="AA2153"/>
  <c r="AA2154"/>
  <c r="AA2155"/>
  <c r="AA2156"/>
  <c r="AA2157"/>
  <c r="AA2158"/>
  <c r="AA2159"/>
  <c r="AA2160"/>
  <c r="AA2161"/>
  <c r="AA2162"/>
  <c r="AA2163"/>
  <c r="AA2164"/>
  <c r="AA2165"/>
  <c r="AA2166"/>
  <c r="AA2167"/>
  <c r="AA2168"/>
  <c r="AA2169"/>
  <c r="AA2170"/>
  <c r="AA2171"/>
  <c r="AA2172"/>
  <c r="AA2173"/>
  <c r="AA2174"/>
  <c r="AA2175"/>
  <c r="AA2176"/>
  <c r="AA2177"/>
  <c r="AA2178"/>
  <c r="AA2179"/>
  <c r="AA2180"/>
  <c r="AA2181"/>
  <c r="AA2182"/>
  <c r="AA2183"/>
  <c r="AA2184"/>
  <c r="AA2185"/>
  <c r="AA2186"/>
  <c r="AA2187"/>
  <c r="AA2188"/>
  <c r="AA2189"/>
  <c r="AA2190"/>
  <c r="AA2191"/>
  <c r="AA2192"/>
  <c r="AA2193"/>
  <c r="AA2194"/>
  <c r="AA2195"/>
  <c r="AA2196"/>
  <c r="AA2197"/>
  <c r="AA2198"/>
  <c r="AA2199"/>
  <c r="AA2200"/>
  <c r="AA2201"/>
  <c r="AA2202"/>
  <c r="AA2203"/>
  <c r="AA2204"/>
  <c r="AA2205"/>
  <c r="AA2206"/>
  <c r="AA2207"/>
  <c r="AA2208"/>
  <c r="AA2209"/>
  <c r="AA2210"/>
  <c r="AA2211"/>
  <c r="AA2212"/>
  <c r="AA2213"/>
  <c r="AA2214"/>
  <c r="AA2215"/>
  <c r="AA2216"/>
  <c r="AA2217"/>
  <c r="AA2218"/>
  <c r="AA2219"/>
  <c r="AA2220"/>
  <c r="AA2221"/>
  <c r="AA2222"/>
  <c r="AA2223"/>
  <c r="AA2224"/>
  <c r="AA2225"/>
  <c r="AA2226"/>
  <c r="AA2227"/>
  <c r="AA2228"/>
  <c r="AA2229"/>
  <c r="AA2230"/>
  <c r="AA2231"/>
  <c r="AA2232"/>
  <c r="AA2233"/>
  <c r="AA2234"/>
  <c r="AA2235"/>
  <c r="AA2236"/>
  <c r="AA2237"/>
  <c r="AA2238"/>
  <c r="AA2239"/>
  <c r="AA2240"/>
  <c r="AA2241"/>
  <c r="AA2242"/>
  <c r="AA2243"/>
  <c r="AA2244"/>
  <c r="AA2245"/>
  <c r="AA2246"/>
  <c r="AA2247"/>
  <c r="AA2248"/>
  <c r="AA2249"/>
  <c r="AA2250"/>
  <c r="AA2251"/>
  <c r="AA2252"/>
  <c r="AA2253"/>
  <c r="AA2254"/>
  <c r="AA2255"/>
  <c r="AA2256"/>
  <c r="AA2257"/>
  <c r="AA2258"/>
  <c r="AA2259"/>
  <c r="AA2260"/>
  <c r="AA2261"/>
  <c r="AA2262"/>
  <c r="AA2263"/>
  <c r="AA2264"/>
  <c r="AA2265"/>
  <c r="AA2266"/>
  <c r="AA2267"/>
  <c r="AA2268"/>
  <c r="AA2269"/>
  <c r="AA2270"/>
  <c r="AA2271"/>
  <c r="AA2272"/>
  <c r="AA2273"/>
  <c r="AA2274"/>
  <c r="AA2275"/>
  <c r="AA2276"/>
  <c r="AA2277"/>
  <c r="AA2278"/>
  <c r="AA2279"/>
  <c r="AA2280"/>
  <c r="AA2281"/>
  <c r="AA2282"/>
  <c r="AA2283"/>
  <c r="AA2284"/>
  <c r="AA2285"/>
  <c r="AA2286"/>
  <c r="AA2287"/>
  <c r="AA2288"/>
  <c r="AA2289"/>
  <c r="AA2290"/>
  <c r="AA2291"/>
  <c r="AA2292"/>
  <c r="AA2293"/>
  <c r="AA2294"/>
  <c r="AA2295"/>
  <c r="AA2296"/>
  <c r="AA2297"/>
  <c r="AA2298"/>
  <c r="AA2299"/>
  <c r="AA2300"/>
  <c r="AA2301"/>
  <c r="AA2302"/>
  <c r="AA2303"/>
  <c r="AA2304"/>
  <c r="AA2305"/>
  <c r="AA2306"/>
  <c r="AA2307"/>
  <c r="AA2308"/>
  <c r="AA2309"/>
  <c r="AA2310"/>
  <c r="AA2311"/>
  <c r="AA2312"/>
  <c r="AA2313"/>
  <c r="AA2314"/>
  <c r="AA2315"/>
  <c r="AA2316"/>
  <c r="AA2317"/>
  <c r="AA2318"/>
  <c r="AA2319"/>
  <c r="AA2320"/>
  <c r="AA2321"/>
  <c r="AA2322"/>
  <c r="AA2323"/>
  <c r="AA2324"/>
  <c r="AA2325"/>
  <c r="AA2326"/>
  <c r="AA2327"/>
  <c r="AA2328"/>
  <c r="AA2329"/>
  <c r="AA2330"/>
  <c r="AA2331"/>
  <c r="AA2332"/>
  <c r="AA2333"/>
  <c r="AA2334"/>
  <c r="AA2335"/>
  <c r="AA2336"/>
  <c r="AA2337"/>
  <c r="AA2338"/>
  <c r="AA2339"/>
  <c r="AA2340"/>
  <c r="AA2341"/>
  <c r="AA2342"/>
  <c r="AA2343"/>
  <c r="AA2344"/>
  <c r="AA2345"/>
  <c r="AA2346"/>
  <c r="AA2347"/>
  <c r="AA2348"/>
  <c r="AA2349"/>
  <c r="AA2350"/>
  <c r="AA2351"/>
  <c r="AA2352"/>
  <c r="AA2353"/>
  <c r="AA2354"/>
  <c r="AA2355"/>
  <c r="AA2356"/>
  <c r="AA2357"/>
  <c r="AA2358"/>
  <c r="AA2359"/>
  <c r="AA2360"/>
  <c r="AA2361"/>
  <c r="AA2362"/>
  <c r="AA2363"/>
  <c r="AA2364"/>
  <c r="AA2365"/>
  <c r="AA2366"/>
  <c r="AA2367"/>
  <c r="AA2368"/>
  <c r="AA2369"/>
  <c r="AA2370"/>
  <c r="AA2371"/>
  <c r="AA2372"/>
  <c r="AA2373"/>
  <c r="AA2374"/>
  <c r="AA2375"/>
  <c r="AA2376"/>
  <c r="AA2377"/>
  <c r="AA2378"/>
  <c r="AA2379"/>
  <c r="AA2380"/>
  <c r="AA2381"/>
  <c r="AA2382"/>
  <c r="AA2383"/>
  <c r="AA2384"/>
  <c r="AA2385"/>
  <c r="AA2386"/>
  <c r="AA2387"/>
  <c r="AA2388"/>
  <c r="AA2389"/>
  <c r="AA2390"/>
  <c r="AA2391"/>
  <c r="AA2392"/>
  <c r="AA2393"/>
  <c r="AA2394"/>
  <c r="AA2395"/>
  <c r="AA2396"/>
  <c r="AA2397"/>
  <c r="AA2398"/>
  <c r="AA2399"/>
  <c r="AA2400"/>
  <c r="AA2401"/>
  <c r="AA2402"/>
  <c r="AA2403"/>
  <c r="AA2404"/>
  <c r="AA2405"/>
  <c r="AA2406"/>
  <c r="AA2407"/>
  <c r="AA2408"/>
  <c r="AA2409"/>
  <c r="AA2410"/>
  <c r="AA2411"/>
  <c r="AA2412"/>
  <c r="AA2413"/>
  <c r="AA2414"/>
  <c r="AA2415"/>
  <c r="AA2416"/>
  <c r="AA2417"/>
  <c r="AA2418"/>
  <c r="AA2419"/>
  <c r="AA2420"/>
  <c r="AA2421"/>
  <c r="AA2422"/>
  <c r="AA2423"/>
  <c r="AA2424"/>
  <c r="AA2425"/>
  <c r="AA2426"/>
  <c r="AA2427"/>
  <c r="AA2428"/>
  <c r="AA2429"/>
  <c r="AA2430"/>
  <c r="AA2431"/>
  <c r="AA2432"/>
  <c r="AA2433"/>
  <c r="AA2434"/>
  <c r="AA2435"/>
  <c r="AA2436"/>
  <c r="AA2437"/>
  <c r="AA2438"/>
  <c r="AA2439"/>
  <c r="AA2440"/>
  <c r="AA2441"/>
  <c r="AA2442"/>
  <c r="AA2443"/>
  <c r="AA2444"/>
  <c r="AA2445"/>
  <c r="AA2446"/>
  <c r="AA2447"/>
  <c r="AA2448"/>
  <c r="AA2449"/>
  <c r="AA2450"/>
  <c r="AA2451"/>
  <c r="AA2452"/>
  <c r="AA2453"/>
  <c r="AA2454"/>
  <c r="AA2455"/>
  <c r="AA2456"/>
  <c r="AA2457"/>
  <c r="AA2458"/>
  <c r="AA2459"/>
  <c r="AA2460"/>
  <c r="AA2461"/>
  <c r="AA2462"/>
  <c r="AA2463"/>
  <c r="AA2464"/>
  <c r="AA2465"/>
  <c r="AA2466"/>
  <c r="AA2467"/>
  <c r="AA2468"/>
  <c r="AA2469"/>
  <c r="AA2470"/>
  <c r="AA2471"/>
  <c r="AA2472"/>
  <c r="AA2473"/>
  <c r="AA2474"/>
  <c r="AA2475"/>
  <c r="AA2476"/>
  <c r="AA2477"/>
  <c r="AA2478"/>
  <c r="AA2479"/>
  <c r="AA2480"/>
  <c r="AA2481"/>
  <c r="AA2482"/>
  <c r="AA2483"/>
  <c r="AA2484"/>
  <c r="AA2485"/>
  <c r="AA2486"/>
  <c r="AA2487"/>
  <c r="AA2488"/>
  <c r="AA2489"/>
  <c r="AA2490"/>
  <c r="AA2491"/>
  <c r="AA2492"/>
  <c r="AA2493"/>
  <c r="AA2494"/>
  <c r="AA2495"/>
  <c r="AA2496"/>
  <c r="AA2497"/>
  <c r="AA2498"/>
  <c r="AA2499"/>
  <c r="AA2500"/>
  <c r="AA2501"/>
  <c r="AA2502"/>
  <c r="AA2503"/>
  <c r="AA2504"/>
  <c r="AA2505"/>
  <c r="AA2506"/>
  <c r="AA2507"/>
  <c r="AA2508"/>
  <c r="AA2509"/>
  <c r="AA2510"/>
  <c r="AA2511"/>
  <c r="AA2512"/>
  <c r="AA2513"/>
  <c r="AA2514"/>
  <c r="AA2515"/>
  <c r="AA2516"/>
  <c r="AA2517"/>
  <c r="AA2518"/>
  <c r="AA2519"/>
  <c r="AA2520"/>
  <c r="AA2521"/>
  <c r="AA2522"/>
  <c r="AA2523"/>
  <c r="AA2524"/>
  <c r="AA2525"/>
  <c r="AA2526"/>
  <c r="AA2527"/>
  <c r="AA2528"/>
  <c r="AA2529"/>
  <c r="AA2530"/>
  <c r="AA2531"/>
  <c r="AA2532"/>
  <c r="AA2533"/>
  <c r="AA2534"/>
  <c r="AA2535"/>
  <c r="AA2536"/>
  <c r="AA2537"/>
  <c r="AA2538"/>
  <c r="AA2539"/>
  <c r="AA2540"/>
  <c r="AA2541"/>
  <c r="AA2542"/>
  <c r="AA2543"/>
  <c r="AA2544"/>
  <c r="AA2545"/>
  <c r="AA2546"/>
  <c r="AA2547"/>
  <c r="AA2548"/>
  <c r="AA2549"/>
  <c r="AA2550"/>
  <c r="AA2551"/>
  <c r="AA2552"/>
  <c r="AA2553"/>
  <c r="AA2554"/>
  <c r="AA2555"/>
  <c r="AA2556"/>
  <c r="AA2557"/>
  <c r="AA2558"/>
  <c r="AA2559"/>
  <c r="AA2560"/>
  <c r="AA2561"/>
  <c r="AA2562"/>
  <c r="AA2563"/>
  <c r="AA2564"/>
  <c r="AA2565"/>
  <c r="AA2566"/>
  <c r="AA2567"/>
  <c r="AA2568"/>
  <c r="AA2569"/>
  <c r="AA2570"/>
  <c r="AA2571"/>
  <c r="AA2572"/>
  <c r="AA2573"/>
  <c r="AA2574"/>
  <c r="AA2575"/>
  <c r="AA2576"/>
  <c r="AA2577"/>
  <c r="AA2578"/>
  <c r="AA2579"/>
  <c r="AA2580"/>
  <c r="AA2581"/>
  <c r="AA2582"/>
  <c r="AA2583"/>
  <c r="AA2584"/>
  <c r="AA2585"/>
  <c r="AA2586"/>
  <c r="AA2587"/>
  <c r="AA2588"/>
  <c r="AA2589"/>
  <c r="AA2590"/>
  <c r="AA2591"/>
  <c r="AA2592"/>
  <c r="AA2593"/>
  <c r="AA2594"/>
  <c r="AA2595"/>
  <c r="AA2596"/>
  <c r="AA2597"/>
  <c r="AA2598"/>
  <c r="AA2599"/>
  <c r="AA2600"/>
  <c r="AA2601"/>
  <c r="AA2602"/>
  <c r="AA2603"/>
  <c r="AA2604"/>
  <c r="AA2605"/>
  <c r="AA2606"/>
  <c r="AA2607"/>
  <c r="AA2608"/>
  <c r="AA2609"/>
  <c r="AA2610"/>
  <c r="AA2611"/>
  <c r="AA2612"/>
  <c r="AA2613"/>
  <c r="AA2614"/>
  <c r="AA2615"/>
  <c r="AA2616"/>
  <c r="AA2617"/>
  <c r="AA2618"/>
  <c r="AA2619"/>
  <c r="AA2620"/>
  <c r="AA2621"/>
  <c r="AA2622"/>
  <c r="AA2623"/>
  <c r="AA2624"/>
  <c r="AA2625"/>
  <c r="AA2626"/>
  <c r="AA2627"/>
  <c r="AA2628"/>
  <c r="AA2629"/>
  <c r="AA2630"/>
  <c r="AA2631"/>
  <c r="AA2632"/>
  <c r="AA2633"/>
  <c r="AA2634"/>
  <c r="AA2635"/>
  <c r="AA2636"/>
  <c r="AA2637"/>
  <c r="AA2638"/>
  <c r="AA2639"/>
  <c r="AA2640"/>
  <c r="AA2641"/>
  <c r="AA2642"/>
  <c r="AA2643"/>
  <c r="AA2644"/>
  <c r="AA2645"/>
  <c r="AA2646"/>
  <c r="AA2647"/>
  <c r="AA2648"/>
  <c r="AA2649"/>
  <c r="AA2650"/>
  <c r="AA2651"/>
  <c r="AA2652"/>
  <c r="AA2653"/>
  <c r="AA2654"/>
  <c r="AA2655"/>
  <c r="AA2656"/>
  <c r="AA2657"/>
  <c r="AA2658"/>
  <c r="AA2659"/>
  <c r="AA2660"/>
  <c r="AA2661"/>
  <c r="AA2662"/>
  <c r="AA2663"/>
  <c r="AA2664"/>
  <c r="AA2665"/>
  <c r="AA2666"/>
  <c r="AA2667"/>
  <c r="AA2668"/>
  <c r="AA2669"/>
  <c r="AA2670"/>
  <c r="AA2671"/>
  <c r="AA2672"/>
  <c r="AA2673"/>
  <c r="AA2674"/>
  <c r="AA2675"/>
  <c r="AA2676"/>
  <c r="AA2677"/>
  <c r="AA2678"/>
  <c r="AA2679"/>
  <c r="AA2680"/>
  <c r="AA2681"/>
  <c r="AA2682"/>
  <c r="AA2683"/>
  <c r="AA2684"/>
  <c r="AA2685"/>
  <c r="AA2686"/>
  <c r="AA2687"/>
  <c r="AA2688"/>
  <c r="AA2689"/>
  <c r="AA2690"/>
  <c r="AA2691"/>
  <c r="AA2692"/>
  <c r="AA2693"/>
  <c r="AA2694"/>
  <c r="AA2695"/>
  <c r="AA2696"/>
  <c r="AA2697"/>
  <c r="AA2698"/>
  <c r="AA2699"/>
  <c r="AA2700"/>
  <c r="AA2701"/>
  <c r="AA2702"/>
  <c r="AA2703"/>
  <c r="AA2704"/>
  <c r="AA2705"/>
  <c r="AA2706"/>
  <c r="AA2707"/>
  <c r="AA2708"/>
  <c r="AA2709"/>
  <c r="AA2710"/>
  <c r="AA2711"/>
  <c r="AA2712"/>
  <c r="AA2713"/>
  <c r="AA2714"/>
  <c r="AA2715"/>
  <c r="AA2716"/>
  <c r="AA2717"/>
  <c r="AA2718"/>
  <c r="AA2719"/>
  <c r="AA2720"/>
  <c r="AA2721"/>
  <c r="AA2722"/>
  <c r="AA2723"/>
  <c r="AA2724"/>
  <c r="AA2725"/>
  <c r="AA2726"/>
  <c r="AA2727"/>
  <c r="AA2728"/>
  <c r="AA2729"/>
  <c r="AA2730"/>
  <c r="AA2731"/>
  <c r="AA2732"/>
  <c r="AA2733"/>
  <c r="AA2734"/>
  <c r="AA2735"/>
  <c r="AA2736"/>
  <c r="AA2737"/>
  <c r="AA2738"/>
  <c r="AA2739"/>
  <c r="AA2740"/>
  <c r="AA2741"/>
  <c r="AA2742"/>
  <c r="AA2743"/>
  <c r="AA2744"/>
  <c r="AA2745"/>
  <c r="AA2746"/>
  <c r="AA2747"/>
  <c r="AA2748"/>
  <c r="AA2749"/>
  <c r="AA2750"/>
  <c r="AA2751"/>
  <c r="AA2752"/>
  <c r="AA2753"/>
  <c r="AA2754"/>
  <c r="AA2755"/>
  <c r="AA2756"/>
  <c r="AA2757"/>
  <c r="AA2758"/>
  <c r="AA2759"/>
  <c r="AA2760"/>
  <c r="AA2761"/>
  <c r="AA2762"/>
  <c r="AA2763"/>
  <c r="AA2764"/>
  <c r="AA2765"/>
  <c r="AA2766"/>
  <c r="AA2767"/>
  <c r="AA2768"/>
  <c r="AA2769"/>
  <c r="AA2770"/>
  <c r="AA2771"/>
  <c r="AA2772"/>
  <c r="AA2773"/>
  <c r="AA2774"/>
  <c r="AA2775"/>
  <c r="AA2776"/>
  <c r="AA2777"/>
  <c r="AA2778"/>
  <c r="AA2779"/>
  <c r="AA2780"/>
  <c r="AA2781"/>
  <c r="AA2782"/>
  <c r="AA2783"/>
  <c r="AA2784"/>
  <c r="AA2785"/>
  <c r="AA2786"/>
  <c r="AA2787"/>
  <c r="AA2788"/>
  <c r="AA2789"/>
  <c r="AA2790"/>
  <c r="AA2791"/>
  <c r="AA2792"/>
  <c r="AA2793"/>
  <c r="AA2794"/>
  <c r="AA2795"/>
  <c r="AA2796"/>
  <c r="AA2797"/>
  <c r="AA2798"/>
  <c r="AA2799"/>
  <c r="AA2800"/>
  <c r="AA2801"/>
  <c r="AA2802"/>
  <c r="AA2803"/>
  <c r="AA2804"/>
  <c r="AA2805"/>
  <c r="AA2806"/>
  <c r="AA2807"/>
  <c r="AA2808"/>
  <c r="AA2809"/>
  <c r="AA2810"/>
  <c r="AA2811"/>
  <c r="AA2812"/>
  <c r="AA2813"/>
  <c r="AA2814"/>
  <c r="AA2815"/>
  <c r="AA2816"/>
  <c r="AA2817"/>
  <c r="AA2818"/>
  <c r="AA2819"/>
  <c r="AA2820"/>
  <c r="AA2821"/>
  <c r="AA2822"/>
  <c r="AA2823"/>
  <c r="AA2824"/>
  <c r="AA2825"/>
  <c r="AA2826"/>
  <c r="AA2827"/>
  <c r="AA2828"/>
  <c r="AA2829"/>
  <c r="AA2830"/>
  <c r="AA2831"/>
  <c r="AA2832"/>
  <c r="AA2833"/>
  <c r="AA2834"/>
  <c r="AA2835"/>
  <c r="AA2836"/>
  <c r="AA2837"/>
  <c r="AA2838"/>
  <c r="AA2839"/>
  <c r="AA2840"/>
  <c r="AA2841"/>
  <c r="AA2842"/>
  <c r="AA2843"/>
  <c r="AA2844"/>
  <c r="AA2845"/>
  <c r="AA2846"/>
  <c r="AA2847"/>
  <c r="AA2848"/>
  <c r="AA2849"/>
  <c r="AA2850"/>
  <c r="AA2851"/>
  <c r="AA2852"/>
  <c r="AA2853"/>
  <c r="AA2854"/>
  <c r="AA2855"/>
  <c r="AA2856"/>
  <c r="AA2857"/>
  <c r="AA2858"/>
  <c r="AA2859"/>
  <c r="AA2860"/>
  <c r="AA2861"/>
  <c r="AA2862"/>
  <c r="AA2863"/>
  <c r="AA2864"/>
  <c r="AA2865"/>
  <c r="AA2866"/>
  <c r="AA2867"/>
  <c r="AA2868"/>
  <c r="AA2869"/>
  <c r="AA2870"/>
  <c r="AA2871"/>
  <c r="AA2872"/>
  <c r="AA2873"/>
  <c r="AA2874"/>
  <c r="AA2875"/>
  <c r="AA2876"/>
  <c r="AA2877"/>
  <c r="AA2878"/>
  <c r="AA2879"/>
  <c r="AA2880"/>
  <c r="AA2881"/>
  <c r="AA2882"/>
  <c r="AA2883"/>
  <c r="AA2884"/>
  <c r="AA2885"/>
  <c r="AA2886"/>
  <c r="AA2887"/>
  <c r="AA2888"/>
  <c r="AA2889"/>
  <c r="AA2890"/>
  <c r="AA2891"/>
  <c r="AA2892"/>
  <c r="AA2893"/>
  <c r="AA2894"/>
  <c r="AA2895"/>
  <c r="AA2896"/>
  <c r="AA2897"/>
  <c r="AA2898"/>
  <c r="AA2899"/>
  <c r="AA2900"/>
  <c r="AA2901"/>
  <c r="AA2902"/>
  <c r="AA2903"/>
  <c r="AA2904"/>
  <c r="AA2905"/>
  <c r="AA2906"/>
  <c r="AA2907"/>
  <c r="AA2908"/>
  <c r="AA2909"/>
  <c r="AA2910"/>
  <c r="AA2911"/>
  <c r="AA2912"/>
  <c r="AA2913"/>
  <c r="AA2914"/>
  <c r="AA2915"/>
  <c r="AA2916"/>
  <c r="AA2917"/>
  <c r="AA2918"/>
  <c r="AA2919"/>
  <c r="AA2920"/>
  <c r="AA2921"/>
  <c r="AA2922"/>
  <c r="AA2923"/>
  <c r="AA2924"/>
  <c r="AA2925"/>
  <c r="AA2926"/>
  <c r="AA2927"/>
  <c r="AA2928"/>
  <c r="AA2929"/>
  <c r="AA2930"/>
  <c r="AA2931"/>
  <c r="AA2932"/>
  <c r="AA2933"/>
  <c r="AA2934"/>
  <c r="AA2935"/>
  <c r="AA2936"/>
  <c r="AA2937"/>
  <c r="AA2938"/>
  <c r="AA2939"/>
  <c r="AA2940"/>
  <c r="AA2941"/>
  <c r="AA2942"/>
  <c r="AA2943"/>
  <c r="AA2944"/>
  <c r="AA2945"/>
  <c r="AA2946"/>
  <c r="AA2947"/>
  <c r="AA2948"/>
  <c r="AA2949"/>
  <c r="AA2950"/>
  <c r="AA2951"/>
  <c r="AA2952"/>
  <c r="AA2953"/>
  <c r="AA2954"/>
  <c r="AA2955"/>
  <c r="AA2956"/>
  <c r="AA2957"/>
  <c r="AA2958"/>
  <c r="AA2959"/>
  <c r="AA2960"/>
  <c r="AA2961"/>
  <c r="AA2962"/>
  <c r="AA2963"/>
  <c r="AA2964"/>
  <c r="AA2965"/>
  <c r="AA2966"/>
  <c r="AA2967"/>
  <c r="AA2968"/>
  <c r="AA2969"/>
  <c r="AA2970"/>
  <c r="AA2971"/>
  <c r="AA2972"/>
  <c r="AA2973"/>
  <c r="AA2974"/>
  <c r="AA2975"/>
  <c r="AA2976"/>
  <c r="AA2977"/>
  <c r="AA2978"/>
  <c r="AA2979"/>
  <c r="AA2980"/>
  <c r="AA2981"/>
  <c r="AA2982"/>
  <c r="AA2983"/>
  <c r="AA2984"/>
  <c r="AA2985"/>
  <c r="AA2986"/>
  <c r="AA2987"/>
  <c r="AA2988"/>
  <c r="AA2989"/>
  <c r="AA2990"/>
  <c r="AA2991"/>
  <c r="AA2992"/>
  <c r="AA2993"/>
  <c r="AA2994"/>
  <c r="AA2995"/>
  <c r="AA2996"/>
  <c r="AA2997"/>
  <c r="AA2998"/>
  <c r="AA2999"/>
  <c r="AA3000"/>
  <c r="AA3001"/>
  <c r="AA3002"/>
  <c r="AA3003"/>
  <c r="AA3004"/>
  <c r="AA3005"/>
  <c r="AA3006"/>
  <c r="AA3007"/>
  <c r="AA3008"/>
  <c r="AA3009"/>
  <c r="AA3010"/>
  <c r="AA3011"/>
  <c r="AA3012"/>
  <c r="AA3013"/>
  <c r="AA3014"/>
  <c r="AA3015"/>
  <c r="AA3016"/>
  <c r="AA3017"/>
  <c r="AA3018"/>
  <c r="AA3019"/>
  <c r="AA3020"/>
  <c r="AA3021"/>
  <c r="AA3022"/>
  <c r="AA3023"/>
  <c r="AA3024"/>
  <c r="AA3025"/>
  <c r="AA3026"/>
  <c r="AA3027"/>
  <c r="AA3028"/>
  <c r="AA3029"/>
  <c r="AA3030"/>
  <c r="AA3031"/>
  <c r="AA3032"/>
  <c r="AA3033"/>
  <c r="AA3034"/>
  <c r="AA3035"/>
  <c r="AA3036"/>
  <c r="AA3037"/>
  <c r="AA3038"/>
  <c r="AA3039"/>
  <c r="AA3040"/>
  <c r="AA3041"/>
  <c r="AA3042"/>
  <c r="AA3043"/>
  <c r="AA3044"/>
  <c r="AA3045"/>
  <c r="AA3046"/>
  <c r="AA3047"/>
  <c r="AA3048"/>
  <c r="AA3049"/>
  <c r="AA3050"/>
  <c r="AA3051"/>
  <c r="AA3052"/>
  <c r="AA3053"/>
  <c r="AA3054"/>
  <c r="AA3055"/>
  <c r="AA3056"/>
  <c r="AA3057"/>
  <c r="AA3058"/>
  <c r="AA3059"/>
  <c r="AA3060"/>
  <c r="AA3061"/>
  <c r="AA3062"/>
  <c r="AA3063"/>
  <c r="AA3064"/>
  <c r="AA3065"/>
  <c r="AA3066"/>
  <c r="AA3067"/>
  <c r="AA3068"/>
  <c r="AA3069"/>
  <c r="AA3070"/>
  <c r="AA3071"/>
  <c r="AA3072"/>
  <c r="AA3073"/>
  <c r="AA3074"/>
  <c r="AA3075"/>
  <c r="AA3076"/>
  <c r="AA3077"/>
  <c r="AA3078"/>
  <c r="AA3079"/>
  <c r="AA3080"/>
  <c r="AA3081"/>
  <c r="AA3082"/>
  <c r="AA3083"/>
  <c r="AA3084"/>
  <c r="AA3085"/>
  <c r="AA3086"/>
  <c r="AA3087"/>
  <c r="AA3088"/>
  <c r="AA3089"/>
  <c r="AA3090"/>
  <c r="AA3091"/>
  <c r="AA3092"/>
  <c r="AA3093"/>
  <c r="AA3094"/>
  <c r="AA3095"/>
  <c r="AA3096"/>
  <c r="AA3097"/>
  <c r="AA3098"/>
  <c r="AA3099"/>
  <c r="AA3100"/>
  <c r="AA3101"/>
  <c r="AA3102"/>
  <c r="AA3103"/>
  <c r="AA3104"/>
  <c r="AA3105"/>
  <c r="AA3106"/>
  <c r="AA3107"/>
  <c r="AA3108"/>
  <c r="AA3109"/>
  <c r="AA3110"/>
  <c r="AA3111"/>
  <c r="AA3112"/>
  <c r="AA3113"/>
  <c r="AA3114"/>
  <c r="AA3115"/>
  <c r="AA3116"/>
  <c r="AA3117"/>
  <c r="AA3118"/>
  <c r="AA3119"/>
  <c r="AA3120"/>
  <c r="AA3121"/>
  <c r="AA3122"/>
  <c r="AA3123"/>
  <c r="AA3124"/>
  <c r="AA3125"/>
  <c r="AA3126"/>
  <c r="AA3127"/>
  <c r="AA3128"/>
  <c r="AA3129"/>
  <c r="AA3130"/>
  <c r="AA3131"/>
  <c r="AA3132"/>
  <c r="AA3133"/>
  <c r="AA3134"/>
  <c r="AA3135"/>
  <c r="AA3136"/>
  <c r="AA3137"/>
  <c r="AA3138"/>
  <c r="AA3139"/>
  <c r="AA3140"/>
  <c r="AA3141"/>
  <c r="AA3142"/>
  <c r="AA3143"/>
  <c r="AA3144"/>
  <c r="AA3145"/>
  <c r="AA3146"/>
  <c r="AA3147"/>
  <c r="AA3148"/>
  <c r="AA3149"/>
  <c r="AA3150"/>
  <c r="AA3151"/>
  <c r="AA3152"/>
  <c r="AA3153"/>
  <c r="AA3154"/>
  <c r="AA3155"/>
  <c r="AA3156"/>
  <c r="AA3157"/>
  <c r="AA3158"/>
  <c r="AA3159"/>
  <c r="AA3160"/>
  <c r="AA3161"/>
  <c r="AA3162"/>
  <c r="AA3163"/>
  <c r="AA3164"/>
  <c r="AA3165"/>
  <c r="AA3166"/>
  <c r="AA3167"/>
  <c r="AA3168"/>
  <c r="AA3169"/>
  <c r="AA3170"/>
  <c r="AA3171"/>
  <c r="AA3172"/>
  <c r="AA3173"/>
  <c r="AA3174"/>
  <c r="AA3175"/>
  <c r="AA3176"/>
  <c r="AA3177"/>
  <c r="AA3178"/>
  <c r="AA3179"/>
  <c r="AA3180"/>
  <c r="AA3181"/>
  <c r="AA3182"/>
  <c r="AA3183"/>
  <c r="AA3184"/>
  <c r="AA3185"/>
  <c r="AA3186"/>
  <c r="AA3187"/>
  <c r="AA3188"/>
  <c r="AA3189"/>
  <c r="AA3190"/>
  <c r="AA3191"/>
  <c r="AA3192"/>
  <c r="AA3193"/>
  <c r="AA3194"/>
  <c r="AA3195"/>
  <c r="AA3196"/>
  <c r="AA3197"/>
  <c r="AA3198"/>
  <c r="AA3199"/>
  <c r="AA3200"/>
  <c r="AA3201"/>
  <c r="AA3202"/>
  <c r="AA3203"/>
  <c r="AA3204"/>
  <c r="AA3205"/>
  <c r="AA3206"/>
  <c r="AA3207"/>
  <c r="AA3208"/>
  <c r="AA3209"/>
  <c r="AA3210"/>
  <c r="AA3211"/>
  <c r="AA3212"/>
  <c r="AA3213"/>
  <c r="AA3214"/>
  <c r="AA3215"/>
  <c r="AA3216"/>
  <c r="AA3217"/>
  <c r="AA3218"/>
  <c r="AA3219"/>
  <c r="AA3220"/>
  <c r="AA3221"/>
  <c r="AA3222"/>
  <c r="AA3223"/>
  <c r="AA3224"/>
  <c r="AA3225"/>
  <c r="AA3226"/>
  <c r="AA3227"/>
  <c r="AA3228"/>
  <c r="AA3229"/>
  <c r="AA3230"/>
  <c r="AA3231"/>
  <c r="AA3232"/>
  <c r="AA3233"/>
  <c r="AA3234"/>
  <c r="AA3235"/>
  <c r="AA3236"/>
  <c r="AA3237"/>
  <c r="AA3238"/>
  <c r="AA3239"/>
  <c r="AA3240"/>
  <c r="AA3241"/>
  <c r="AA3242"/>
  <c r="AA3243"/>
  <c r="AA3244"/>
  <c r="AA3245"/>
  <c r="AA3246"/>
  <c r="AA3247"/>
  <c r="AA3248"/>
  <c r="AA3249"/>
  <c r="AA3250"/>
  <c r="AA3251"/>
  <c r="AA3252"/>
  <c r="AA3253"/>
  <c r="AA3254"/>
  <c r="AA3255"/>
  <c r="AA3256"/>
  <c r="AA3257"/>
  <c r="AA3258"/>
  <c r="AA3259"/>
  <c r="AA3260"/>
  <c r="AA3261"/>
  <c r="AA3262"/>
  <c r="AA3263"/>
  <c r="AA3264"/>
  <c r="AA3265"/>
  <c r="AA3266"/>
  <c r="AA3267"/>
  <c r="AA3268"/>
  <c r="AA3269"/>
  <c r="AA3270"/>
  <c r="AA3271"/>
  <c r="AA3272"/>
  <c r="AA3273"/>
  <c r="AA3274"/>
  <c r="AA3275"/>
  <c r="AA3276"/>
  <c r="AA3277"/>
  <c r="AA3278"/>
  <c r="AA3279"/>
  <c r="AA3280"/>
  <c r="AA3281"/>
  <c r="AA3282"/>
  <c r="AA3283"/>
  <c r="AA3284"/>
  <c r="AA3285"/>
  <c r="AA3286"/>
  <c r="AA3287"/>
  <c r="AA3288"/>
  <c r="AA3289"/>
  <c r="AA3290"/>
  <c r="AA3291"/>
  <c r="AA3292"/>
  <c r="AA3293"/>
  <c r="AA3294"/>
  <c r="AA3295"/>
  <c r="AA3296"/>
  <c r="AA3297"/>
  <c r="AA3298"/>
  <c r="AA3299"/>
  <c r="AA3300"/>
  <c r="AA3301"/>
  <c r="AA3302"/>
  <c r="AA3303"/>
  <c r="AA3304"/>
  <c r="AA3305"/>
  <c r="AA3306"/>
  <c r="AA3307"/>
  <c r="AA3308"/>
  <c r="AA3309"/>
  <c r="AA3310"/>
  <c r="AA3311"/>
  <c r="AA3312"/>
  <c r="AA3313"/>
  <c r="AA3314"/>
  <c r="AA3315"/>
  <c r="AA3316"/>
  <c r="AA3317"/>
  <c r="AA3318"/>
  <c r="AA3319"/>
  <c r="AA3320"/>
  <c r="AA3321"/>
  <c r="AA3322"/>
  <c r="AA3323"/>
  <c r="AA3324"/>
  <c r="AA3325"/>
  <c r="AA3326"/>
  <c r="AA3327"/>
  <c r="AA3328"/>
  <c r="AA3329"/>
  <c r="AA3330"/>
  <c r="AA3331"/>
  <c r="AA3332"/>
  <c r="AA3333"/>
  <c r="AA3334"/>
  <c r="AA3335"/>
  <c r="AA3336"/>
  <c r="AA3337"/>
  <c r="AA3338"/>
  <c r="AA3339"/>
  <c r="AA3340"/>
  <c r="AA3341"/>
  <c r="AA3342"/>
  <c r="AA3343"/>
  <c r="AA3344"/>
  <c r="AA3345"/>
  <c r="AA3346"/>
  <c r="AA3347"/>
  <c r="AA3348"/>
  <c r="AA3349"/>
  <c r="AA3350"/>
  <c r="AA3351"/>
  <c r="AA3352"/>
  <c r="AA3353"/>
  <c r="AA3354"/>
  <c r="AA3355"/>
  <c r="AA3356"/>
  <c r="AA3357"/>
  <c r="AA3358"/>
  <c r="AA3359"/>
  <c r="AA3360"/>
  <c r="AA3361"/>
  <c r="AA3362"/>
  <c r="AA3363"/>
  <c r="AA3364"/>
  <c r="AA3365"/>
  <c r="AA3366"/>
  <c r="AA3367"/>
  <c r="AA3368"/>
  <c r="AA3369"/>
  <c r="AA3370"/>
  <c r="AA3371"/>
  <c r="AA3372"/>
  <c r="AA3373"/>
  <c r="AA3374"/>
  <c r="AA3375"/>
  <c r="AA3376"/>
  <c r="AA3377"/>
  <c r="AA3378"/>
  <c r="AA3379"/>
  <c r="AA3380"/>
  <c r="AA3381"/>
  <c r="AA3382"/>
  <c r="AA3383"/>
  <c r="AA3384"/>
  <c r="AA3385"/>
  <c r="AA3386"/>
  <c r="AA3387"/>
  <c r="AA3388"/>
  <c r="AA3389"/>
  <c r="AA3390"/>
  <c r="AA3391"/>
  <c r="AA3392"/>
  <c r="AA3393"/>
  <c r="AA3394"/>
  <c r="AA3395"/>
  <c r="AA3396"/>
  <c r="AA3397"/>
  <c r="AA3398"/>
  <c r="AA3399"/>
  <c r="AA3400"/>
  <c r="AA3401"/>
  <c r="AA3402"/>
  <c r="AA3403"/>
  <c r="AA3404"/>
  <c r="AA3405"/>
  <c r="AA3406"/>
  <c r="AA3407"/>
  <c r="AA3408"/>
  <c r="AA3409"/>
  <c r="AA3410"/>
  <c r="AA3411"/>
  <c r="AA3412"/>
  <c r="AA3413"/>
  <c r="AA3414"/>
  <c r="AA3415"/>
  <c r="AA3416"/>
  <c r="AA3417"/>
  <c r="AA3418"/>
  <c r="AA3419"/>
  <c r="AA3420"/>
  <c r="AA3421"/>
  <c r="AA3422"/>
  <c r="AA3423"/>
  <c r="AA3424"/>
  <c r="AA3425"/>
  <c r="AA3426"/>
  <c r="AA3427"/>
  <c r="AA3428"/>
  <c r="AA3429"/>
  <c r="AA3430"/>
  <c r="AA3431"/>
  <c r="AA3432"/>
  <c r="AA3433"/>
  <c r="AA3434"/>
  <c r="AA3435"/>
  <c r="AA3436"/>
  <c r="AA3437"/>
  <c r="AA3438"/>
  <c r="AA3439"/>
  <c r="AA3440"/>
  <c r="AA3441"/>
  <c r="AA3442"/>
  <c r="AA3443"/>
  <c r="AA3444"/>
  <c r="AA3445"/>
  <c r="AA3446"/>
  <c r="AA3447"/>
  <c r="AA3448"/>
  <c r="AA3449"/>
  <c r="AA3450"/>
  <c r="AA3451"/>
  <c r="AA3452"/>
  <c r="AA3453"/>
  <c r="AA3454"/>
  <c r="AA3455"/>
  <c r="AA3456"/>
  <c r="AA3457"/>
  <c r="AA3458"/>
  <c r="AA3459"/>
  <c r="AA3460"/>
  <c r="AA3461"/>
  <c r="AA3462"/>
  <c r="AA3463"/>
  <c r="AA3464"/>
  <c r="AA3465"/>
  <c r="AA3466"/>
  <c r="AA3467"/>
  <c r="AA3468"/>
  <c r="AA3469"/>
  <c r="AA3470"/>
  <c r="AA3471"/>
  <c r="AA3472"/>
  <c r="AA3473"/>
  <c r="AA3474"/>
  <c r="AA3475"/>
  <c r="AA3476"/>
  <c r="AA3477"/>
  <c r="AA3478"/>
  <c r="AA3479"/>
  <c r="AA3480"/>
  <c r="AA3481"/>
  <c r="AA3482"/>
  <c r="AA3483"/>
  <c r="AA3484"/>
  <c r="AA3485"/>
  <c r="AA3486"/>
  <c r="AA3487"/>
  <c r="AA3488"/>
  <c r="AA3489"/>
  <c r="AA3490"/>
  <c r="AA3491"/>
  <c r="AA3492"/>
  <c r="AA3493"/>
  <c r="AA3494"/>
  <c r="AA3495"/>
  <c r="AA3496"/>
  <c r="AA3497"/>
  <c r="AA3498"/>
  <c r="AA3499"/>
  <c r="AA3500"/>
  <c r="AA3501"/>
  <c r="AA3502"/>
  <c r="AA3503"/>
  <c r="AA3504"/>
  <c r="AA3505"/>
  <c r="AA3506"/>
  <c r="AA3507"/>
  <c r="AA3508"/>
  <c r="AA3509"/>
  <c r="AA3510"/>
  <c r="AA3511"/>
  <c r="AA3512"/>
  <c r="AA3513"/>
  <c r="AA3514"/>
  <c r="AA3515"/>
  <c r="AA3516"/>
  <c r="AA3517"/>
  <c r="AA3518"/>
  <c r="AA3519"/>
  <c r="AA3520"/>
  <c r="AA3521"/>
  <c r="AA3522"/>
  <c r="AA3523"/>
  <c r="AA3524"/>
  <c r="AA3525"/>
  <c r="AA3526"/>
  <c r="AA3527"/>
  <c r="AA3528"/>
  <c r="AA3529"/>
  <c r="AA3530"/>
  <c r="AA3531"/>
  <c r="AA3532"/>
  <c r="AA3533"/>
  <c r="AA3534"/>
  <c r="AA3535"/>
  <c r="AA3536"/>
  <c r="AA3537"/>
  <c r="AA3538"/>
  <c r="AA3539"/>
  <c r="AA3540"/>
  <c r="AA3541"/>
  <c r="AA3542"/>
  <c r="AA3543"/>
  <c r="AA3544"/>
  <c r="AA3545"/>
  <c r="AA3546"/>
  <c r="AA3547"/>
  <c r="AA3548"/>
  <c r="AA3549"/>
  <c r="AA3550"/>
  <c r="AA3551"/>
  <c r="AA3552"/>
  <c r="AA3553"/>
  <c r="AA3554"/>
  <c r="AA3555"/>
  <c r="AA3556"/>
  <c r="AA3557"/>
  <c r="AA3558"/>
  <c r="AA3559"/>
  <c r="AA3560"/>
  <c r="AA3561"/>
  <c r="AA3562"/>
  <c r="AA3563"/>
  <c r="AA3564"/>
  <c r="AA3565"/>
  <c r="AA3566"/>
  <c r="AA3567"/>
  <c r="AA3568"/>
  <c r="AA3569"/>
  <c r="AA3570"/>
  <c r="AA3571"/>
  <c r="AA3572"/>
  <c r="AA3573"/>
  <c r="AA3574"/>
  <c r="AA3575"/>
  <c r="AA3576"/>
  <c r="AA3577"/>
  <c r="AA3578"/>
  <c r="AA3579"/>
  <c r="AA3580"/>
  <c r="AA3581"/>
  <c r="AA3582"/>
  <c r="AA3583"/>
  <c r="AA3584"/>
  <c r="AA3585"/>
  <c r="AA3586"/>
  <c r="AA3587"/>
  <c r="AA3588"/>
  <c r="AA3589"/>
  <c r="AA3590"/>
  <c r="AA3591"/>
  <c r="AA3592"/>
  <c r="AA3593"/>
  <c r="AA3594"/>
  <c r="AA3595"/>
  <c r="AA3596"/>
  <c r="AA3597"/>
  <c r="AA3598"/>
  <c r="AA3599"/>
  <c r="AA3600"/>
  <c r="AA3601"/>
  <c r="AA3602"/>
  <c r="AA3603"/>
  <c r="AA3604"/>
  <c r="AA3605"/>
  <c r="AA3606"/>
  <c r="AA3607"/>
  <c r="AA3608"/>
  <c r="AA3609"/>
  <c r="AA3610"/>
  <c r="AA3611"/>
  <c r="AA3612"/>
  <c r="AA3613"/>
  <c r="AA3614"/>
  <c r="AA3615"/>
  <c r="AA3616"/>
  <c r="AA3617"/>
  <c r="AA3618"/>
  <c r="AA3619"/>
  <c r="AA3620"/>
  <c r="AA3621"/>
  <c r="AA3622"/>
  <c r="AA3623"/>
  <c r="AA3624"/>
  <c r="AA3625"/>
  <c r="AA3626"/>
  <c r="AA3627"/>
  <c r="AA3628"/>
  <c r="AA3629"/>
  <c r="AA3630"/>
  <c r="AA3631"/>
  <c r="AA3632"/>
  <c r="AA3633"/>
  <c r="AA3634"/>
  <c r="AA3635"/>
  <c r="AA3636"/>
  <c r="AA3637"/>
  <c r="AA3638"/>
  <c r="AA3639"/>
  <c r="AA3640"/>
  <c r="AA3641"/>
  <c r="AA3642"/>
  <c r="AA3643"/>
  <c r="AA3644"/>
  <c r="AA3645"/>
  <c r="AA3646"/>
  <c r="AA3647"/>
  <c r="AA3648"/>
  <c r="AA3649"/>
  <c r="AA3650"/>
  <c r="AA3651"/>
  <c r="AA3652"/>
  <c r="AA3653"/>
  <c r="AA3654"/>
  <c r="AA3655"/>
  <c r="AA3656"/>
  <c r="AA3657"/>
  <c r="AA3658"/>
  <c r="AA3659"/>
  <c r="AA3660"/>
  <c r="AA3661"/>
  <c r="AA3662"/>
  <c r="AA3663"/>
  <c r="AA3664"/>
  <c r="AA3665"/>
  <c r="AA3666"/>
  <c r="AA3667"/>
  <c r="AA3668"/>
  <c r="AA3669"/>
  <c r="AA3670"/>
  <c r="AA3671"/>
  <c r="AA3672"/>
  <c r="AA3673"/>
  <c r="AA3674"/>
  <c r="AA3675"/>
  <c r="AA3676"/>
  <c r="AA3677"/>
  <c r="AA3678"/>
  <c r="AA3679"/>
  <c r="AA3680"/>
  <c r="AA3681"/>
  <c r="AA3682"/>
  <c r="AA3683"/>
  <c r="AA3684"/>
  <c r="AA3685"/>
  <c r="AA3686"/>
  <c r="AA3687"/>
  <c r="AA3688"/>
  <c r="AA3689"/>
  <c r="AA3690"/>
  <c r="AA3691"/>
  <c r="AA3692"/>
  <c r="AA3693"/>
  <c r="AA3694"/>
  <c r="AA3695"/>
  <c r="AA3696"/>
  <c r="AA3697"/>
  <c r="AA3698"/>
  <c r="AA3699"/>
  <c r="AA3700"/>
  <c r="AA3701"/>
  <c r="AA3702"/>
  <c r="AA3703"/>
  <c r="AA3704"/>
  <c r="AA3705"/>
  <c r="AA3706"/>
  <c r="AA3707"/>
  <c r="AA3708"/>
  <c r="AA3709"/>
  <c r="AA3710"/>
  <c r="AA3711"/>
  <c r="AA3712"/>
  <c r="AA3713"/>
  <c r="AA3714"/>
  <c r="AA3715"/>
  <c r="AA3716"/>
  <c r="AA3717"/>
  <c r="AA3718"/>
  <c r="AA3719"/>
  <c r="AA3720"/>
  <c r="AA3721"/>
  <c r="AA3722"/>
  <c r="AA3723"/>
  <c r="AA3724"/>
  <c r="AA3725"/>
  <c r="AA3726"/>
  <c r="AA3727"/>
  <c r="AA3728"/>
  <c r="AA3729"/>
  <c r="AA3730"/>
  <c r="AA3731"/>
  <c r="AA3732"/>
  <c r="AA3733"/>
  <c r="AA3734"/>
  <c r="AA3735"/>
  <c r="AA3736"/>
  <c r="AA3737"/>
  <c r="AA3738"/>
  <c r="AA3739"/>
  <c r="AA3740"/>
  <c r="AA3741"/>
  <c r="AA3742"/>
  <c r="AA3743"/>
  <c r="AA3744"/>
  <c r="AA3745"/>
  <c r="AA3746"/>
  <c r="AA3747"/>
  <c r="AA3748"/>
  <c r="AA3749"/>
  <c r="AA3750"/>
  <c r="AA3751"/>
  <c r="AA3752"/>
  <c r="AA3753"/>
  <c r="AA3754"/>
  <c r="AA3755"/>
  <c r="AA3756"/>
  <c r="AA3757"/>
  <c r="AA3758"/>
  <c r="AA3759"/>
  <c r="AA3760"/>
  <c r="AA3761"/>
  <c r="AA3762"/>
  <c r="AA3763"/>
  <c r="AA3764"/>
  <c r="AA3765"/>
  <c r="AA3766"/>
  <c r="AA3767"/>
  <c r="AA3768"/>
  <c r="AA3769"/>
  <c r="AA3770"/>
  <c r="AA3771"/>
  <c r="AA3772"/>
  <c r="AA3773"/>
  <c r="AA3774"/>
  <c r="AA3775"/>
  <c r="AA3776"/>
  <c r="AA3777"/>
  <c r="AA3778"/>
  <c r="AA3779"/>
  <c r="AA3780"/>
  <c r="AA3781"/>
  <c r="AA3782"/>
  <c r="AA3783"/>
  <c r="AA3784"/>
  <c r="AA3785"/>
  <c r="AA3786"/>
  <c r="AA3787"/>
  <c r="AA3788"/>
  <c r="AA3789"/>
  <c r="AA3790"/>
  <c r="AA3791"/>
  <c r="AA3792"/>
  <c r="AA3793"/>
  <c r="AA3794"/>
  <c r="AA3795"/>
  <c r="AA3796"/>
  <c r="AA3797"/>
  <c r="AA3798"/>
  <c r="AA3799"/>
  <c r="AA3800"/>
  <c r="AA3801"/>
  <c r="AA3802"/>
  <c r="AA3803"/>
  <c r="AA3804"/>
  <c r="AA3805"/>
  <c r="AA3806"/>
  <c r="AA3807"/>
  <c r="AA3808"/>
  <c r="AA3809"/>
  <c r="AA3810"/>
  <c r="AA3811"/>
  <c r="AA3812"/>
  <c r="AA3813"/>
  <c r="AA3814"/>
  <c r="AA3815"/>
  <c r="AA3816"/>
  <c r="AA3817"/>
  <c r="AA3818"/>
  <c r="AA3819"/>
  <c r="AA3820"/>
  <c r="AA3821"/>
  <c r="AA3822"/>
  <c r="AA3823"/>
  <c r="AA3824"/>
  <c r="AA3825"/>
  <c r="AA3826"/>
  <c r="AA3827"/>
  <c r="AA3828"/>
  <c r="AA3829"/>
  <c r="AA3830"/>
  <c r="AA3831"/>
  <c r="AA3832"/>
  <c r="AA3833"/>
  <c r="AA3834"/>
  <c r="AA3835"/>
  <c r="AA3836"/>
  <c r="AA3837"/>
  <c r="AA3838"/>
  <c r="AA3839"/>
  <c r="AA3840"/>
  <c r="AA3841"/>
  <c r="AA3842"/>
  <c r="AA3843"/>
  <c r="AA3844"/>
  <c r="AA3845"/>
  <c r="AA3846"/>
  <c r="AA3847"/>
  <c r="AA3848"/>
  <c r="AA3849"/>
  <c r="AA3850"/>
  <c r="AA3851"/>
  <c r="AA3852"/>
  <c r="AA3853"/>
  <c r="AA3854"/>
  <c r="AA3855"/>
  <c r="AA3856"/>
  <c r="AA3857"/>
  <c r="AA3858"/>
  <c r="AA3859"/>
  <c r="AA3860"/>
  <c r="AA3861"/>
  <c r="AA3862"/>
  <c r="AA3863"/>
  <c r="AA3864"/>
  <c r="AA3865"/>
  <c r="AA3866"/>
  <c r="AA3867"/>
  <c r="AA3868"/>
  <c r="AA3869"/>
  <c r="AA3870"/>
  <c r="AA3871"/>
  <c r="AA3872"/>
  <c r="AA3873"/>
  <c r="AA3874"/>
  <c r="AA3875"/>
  <c r="AA3876"/>
  <c r="AA3877"/>
  <c r="AA3878"/>
  <c r="AA3879"/>
  <c r="AA3880"/>
  <c r="AA3881"/>
  <c r="AA3882"/>
  <c r="AA3883"/>
  <c r="AA3884"/>
  <c r="AA3885"/>
  <c r="AA3886"/>
  <c r="AA3887"/>
  <c r="AA3888"/>
  <c r="AA3889"/>
  <c r="AA3890"/>
  <c r="AA3891"/>
  <c r="AA3892"/>
  <c r="AA3893"/>
  <c r="AA3894"/>
  <c r="AA3895"/>
  <c r="AA3896"/>
  <c r="AA3897"/>
  <c r="AA3898"/>
  <c r="AA3899"/>
  <c r="AA3900"/>
  <c r="AA3901"/>
  <c r="AA3902"/>
  <c r="AA3903"/>
  <c r="AA3904"/>
  <c r="AA3905"/>
  <c r="AA3906"/>
  <c r="AA3907"/>
  <c r="AA3908"/>
  <c r="AA3909"/>
  <c r="AA3910"/>
  <c r="AA3911"/>
  <c r="AA3912"/>
  <c r="AA3913"/>
  <c r="AA3914"/>
  <c r="AA3915"/>
  <c r="AA3916"/>
  <c r="AA3917"/>
  <c r="AA3918"/>
  <c r="AA3919"/>
  <c r="AA3920"/>
  <c r="AA3921"/>
  <c r="AA3922"/>
  <c r="AA3923"/>
  <c r="AA3924"/>
  <c r="AA3925"/>
  <c r="AA3926"/>
  <c r="AA3927"/>
  <c r="AA3928"/>
  <c r="AA3929"/>
  <c r="AA3930"/>
  <c r="AA3931"/>
  <c r="AA3932"/>
  <c r="AA3933"/>
  <c r="AA3934"/>
  <c r="AA3935"/>
  <c r="AA3936"/>
  <c r="AA3937"/>
  <c r="AA3938"/>
  <c r="AA3939"/>
  <c r="AA3940"/>
  <c r="AA3941"/>
  <c r="AA3942"/>
  <c r="AA3943"/>
  <c r="AA3944"/>
  <c r="AA3945"/>
  <c r="AA3946"/>
  <c r="AA3947"/>
  <c r="AA3948"/>
  <c r="AA3949"/>
  <c r="AA3950"/>
  <c r="AA3951"/>
  <c r="AA3952"/>
  <c r="AA3953"/>
  <c r="AA3954"/>
  <c r="AA3955"/>
  <c r="AA3956"/>
  <c r="AA3957"/>
  <c r="AA3958"/>
  <c r="AA3959"/>
  <c r="AA3960"/>
  <c r="AA3961"/>
  <c r="AA3962"/>
  <c r="AA3963"/>
  <c r="AA3964"/>
  <c r="AA3965"/>
  <c r="AA3966"/>
  <c r="AA3967"/>
  <c r="AA3968"/>
  <c r="AA3969"/>
  <c r="AA3970"/>
  <c r="AA3971"/>
  <c r="AA3972"/>
  <c r="AA3973"/>
  <c r="AA3974"/>
  <c r="AA3975"/>
  <c r="AA3976"/>
  <c r="AA3977"/>
  <c r="AA3978"/>
  <c r="AA3979"/>
  <c r="AA3980"/>
  <c r="AA3981"/>
  <c r="AA3982"/>
  <c r="AA3983"/>
  <c r="AA3984"/>
  <c r="AA3985"/>
  <c r="AA3986"/>
  <c r="AA3987"/>
  <c r="AA3988"/>
  <c r="AA3989"/>
  <c r="AA3990"/>
  <c r="AA3991"/>
  <c r="AA3992"/>
  <c r="AA3993"/>
  <c r="AA3994"/>
  <c r="AA3995"/>
  <c r="AA3996"/>
  <c r="AA3997"/>
  <c r="AA3998"/>
  <c r="AA3999"/>
  <c r="AA4000"/>
  <c r="AA4001"/>
  <c r="AA4002"/>
  <c r="AA4003"/>
  <c r="AA4004"/>
  <c r="AA4005"/>
  <c r="AA4006"/>
  <c r="AA4007"/>
  <c r="AA4008"/>
  <c r="AA4009"/>
  <c r="AA4010"/>
  <c r="AA4011"/>
  <c r="AA4012"/>
  <c r="AA4013"/>
  <c r="AA4014"/>
  <c r="AA4015"/>
  <c r="AA4016"/>
  <c r="AA4017"/>
  <c r="AA4018"/>
  <c r="AA4019"/>
  <c r="AA4020"/>
  <c r="AA4021"/>
  <c r="AA4022"/>
  <c r="AA4023"/>
  <c r="AA4024"/>
  <c r="AA4025"/>
  <c r="AA4026"/>
  <c r="AA4027"/>
  <c r="AA4028"/>
  <c r="AA4029"/>
  <c r="AA4030"/>
  <c r="AA4031"/>
  <c r="AA4032"/>
  <c r="AA4033"/>
  <c r="AA4034"/>
  <c r="AA4035"/>
  <c r="AA4036"/>
  <c r="AA4037"/>
  <c r="AA4038"/>
  <c r="AA4039"/>
  <c r="AA4040"/>
  <c r="AA4041"/>
  <c r="AA4042"/>
  <c r="AA4043"/>
  <c r="AA4044"/>
  <c r="AA4045"/>
  <c r="AA4046"/>
  <c r="AA4047"/>
  <c r="AA4048"/>
  <c r="AA4049"/>
  <c r="AA4050"/>
  <c r="AA4051"/>
  <c r="AA4052"/>
  <c r="AA4053"/>
  <c r="AA4054"/>
  <c r="AA4055"/>
  <c r="AA4056"/>
  <c r="AA4057"/>
  <c r="AA4058"/>
  <c r="AA4059"/>
  <c r="AA4060"/>
  <c r="AA4061"/>
  <c r="AA4062"/>
  <c r="AA4063"/>
  <c r="AA4064"/>
  <c r="AA4065"/>
  <c r="AA4066"/>
  <c r="AA4067"/>
  <c r="AA4068"/>
  <c r="AA4069"/>
  <c r="AA4070"/>
  <c r="AA4071"/>
  <c r="AA4072"/>
  <c r="AA4073"/>
  <c r="AA4074"/>
  <c r="AA4075"/>
  <c r="AA4076"/>
  <c r="AA4077"/>
  <c r="AA4078"/>
  <c r="AA4079"/>
  <c r="AA4080"/>
  <c r="AA4081"/>
  <c r="AA4082"/>
  <c r="AA4083"/>
  <c r="AA4084"/>
  <c r="AA4085"/>
  <c r="AA4086"/>
  <c r="AA4087"/>
  <c r="AA4088"/>
  <c r="AA4089"/>
  <c r="AA4090"/>
  <c r="AA4091"/>
  <c r="AA4092"/>
  <c r="AA4093"/>
  <c r="AA4094"/>
  <c r="AA4095"/>
  <c r="AA4096"/>
  <c r="AA4097"/>
  <c r="AA4098"/>
  <c r="AA4099"/>
  <c r="AA4100"/>
  <c r="AA4101"/>
  <c r="AA4102"/>
  <c r="AA4103"/>
  <c r="AA4104"/>
  <c r="AA4105"/>
  <c r="AA4106"/>
  <c r="AA4107"/>
  <c r="AA4108"/>
  <c r="AA4109"/>
  <c r="AA4110"/>
  <c r="AA4111"/>
  <c r="AA4112"/>
  <c r="AA4113"/>
  <c r="AA4114"/>
  <c r="AA4115"/>
  <c r="AA4116"/>
  <c r="AA4117"/>
  <c r="AA4118"/>
  <c r="AA4119"/>
  <c r="AA4120"/>
  <c r="AA4121"/>
  <c r="AA4122"/>
  <c r="AA4123"/>
  <c r="AA4124"/>
  <c r="AA4125"/>
  <c r="AA4126"/>
  <c r="AA4127"/>
  <c r="AA4128"/>
  <c r="AA4129"/>
  <c r="AA4130"/>
  <c r="AA4131"/>
  <c r="AA4132"/>
  <c r="AA4133"/>
  <c r="AA4134"/>
  <c r="AA4135"/>
  <c r="AA4136"/>
  <c r="AA4137"/>
  <c r="AA4138"/>
  <c r="AA4139"/>
  <c r="AA4140"/>
  <c r="AA4141"/>
  <c r="AA4142"/>
  <c r="AA4143"/>
  <c r="AA4144"/>
  <c r="AA4145"/>
  <c r="AA4146"/>
  <c r="AA4147"/>
  <c r="AA4148"/>
  <c r="AA4149"/>
  <c r="AA4150"/>
  <c r="AA4151"/>
  <c r="AA4152"/>
  <c r="AA4153"/>
  <c r="AA4154"/>
  <c r="AA4155"/>
  <c r="AA4156"/>
  <c r="AA4157"/>
  <c r="AA4158"/>
  <c r="AA4159"/>
  <c r="AA4160"/>
  <c r="AA4161"/>
  <c r="AA4162"/>
  <c r="AA4163"/>
  <c r="AA4164"/>
  <c r="AA4165"/>
  <c r="AA4166"/>
  <c r="AA4167"/>
  <c r="AA4168"/>
  <c r="AA4169"/>
  <c r="AA4170"/>
  <c r="AA4171"/>
  <c r="AA4172"/>
  <c r="AA4173"/>
  <c r="AA4174"/>
  <c r="AA4175"/>
  <c r="AA4176"/>
  <c r="AA4177"/>
  <c r="AA4178"/>
  <c r="AA4179"/>
  <c r="AA4180"/>
  <c r="AA4181"/>
  <c r="AA4182"/>
  <c r="AA4183"/>
  <c r="AA4184"/>
  <c r="AA4185"/>
  <c r="AA4186"/>
  <c r="AA4187"/>
  <c r="AA4188"/>
  <c r="AA4189"/>
  <c r="AA4190"/>
  <c r="AA4191"/>
  <c r="AA4192"/>
  <c r="AA4193"/>
  <c r="AA4194"/>
  <c r="AA4195"/>
  <c r="AA4196"/>
  <c r="AA4197"/>
  <c r="AA4198"/>
  <c r="AA4199"/>
  <c r="AA4200"/>
  <c r="AA4201"/>
  <c r="AA4202"/>
  <c r="AA4203"/>
  <c r="AA4204"/>
  <c r="AA4205"/>
  <c r="AA4206"/>
  <c r="AA4207"/>
  <c r="AA4208"/>
  <c r="AA4209"/>
  <c r="AA4210"/>
  <c r="AA4211"/>
  <c r="AA4212"/>
  <c r="AA4213"/>
  <c r="AA4214"/>
  <c r="AA4215"/>
  <c r="AA4216"/>
  <c r="AA4217"/>
  <c r="AA4218"/>
  <c r="AA4219"/>
  <c r="AA4220"/>
  <c r="AA4221"/>
  <c r="AA4222"/>
  <c r="AA4223"/>
  <c r="AA4224"/>
  <c r="AA4225"/>
  <c r="AA4226"/>
  <c r="AA4227"/>
  <c r="AA4228"/>
  <c r="AA4229"/>
  <c r="AA4230"/>
  <c r="AA4231"/>
  <c r="AA4232"/>
  <c r="AA4233"/>
  <c r="AA4234"/>
  <c r="AA4235"/>
  <c r="AA4236"/>
  <c r="AA4237"/>
  <c r="AA4238"/>
  <c r="AA4239"/>
  <c r="AA4240"/>
  <c r="AA4241"/>
  <c r="AA4242"/>
  <c r="AA4243"/>
  <c r="AA4244"/>
  <c r="AA4245"/>
  <c r="AA4246"/>
  <c r="AA4247"/>
  <c r="AA4248"/>
  <c r="AA4249"/>
  <c r="AA4250"/>
  <c r="AA4251"/>
  <c r="AA4252"/>
  <c r="AA4253"/>
  <c r="AA4254"/>
  <c r="AA4255"/>
  <c r="AA4256"/>
  <c r="AA4257"/>
  <c r="AA4258"/>
  <c r="AA4259"/>
  <c r="AA4260"/>
  <c r="AA4261"/>
  <c r="AA4262"/>
  <c r="AA4263"/>
  <c r="AA4264"/>
  <c r="AA4265"/>
  <c r="AA4266"/>
  <c r="AA4267"/>
  <c r="AA4268"/>
  <c r="AA4269"/>
  <c r="AA4270"/>
  <c r="AA4271"/>
  <c r="AA4272"/>
  <c r="AA4273"/>
  <c r="AA4274"/>
  <c r="AA4275"/>
  <c r="AA4276"/>
  <c r="AA4277"/>
  <c r="AA4278"/>
  <c r="AA4279"/>
  <c r="AA4280"/>
  <c r="AA4281"/>
  <c r="AA4282"/>
  <c r="AA4283"/>
  <c r="AA4284"/>
  <c r="AA4285"/>
  <c r="AA4286"/>
  <c r="AA4287"/>
  <c r="AA4288"/>
  <c r="AA4289"/>
  <c r="AA4290"/>
  <c r="AA4291"/>
  <c r="AA4292"/>
  <c r="AA4293"/>
  <c r="AA4294"/>
  <c r="AA4295"/>
  <c r="AA4296"/>
  <c r="AA4297"/>
  <c r="AA4298"/>
  <c r="AA4299"/>
  <c r="AA4300"/>
  <c r="AA4301"/>
  <c r="AA4302"/>
  <c r="AA4303"/>
  <c r="AA4304"/>
  <c r="AA4305"/>
  <c r="AA4306"/>
  <c r="AA4307"/>
  <c r="AA4308"/>
  <c r="AA4309"/>
  <c r="AA4310"/>
  <c r="AA4311"/>
  <c r="AA4312"/>
  <c r="AA4313"/>
  <c r="AA4314"/>
  <c r="AA4315"/>
  <c r="AA4316"/>
  <c r="AA4317"/>
  <c r="AA4318"/>
  <c r="AA4319"/>
  <c r="AA4320"/>
  <c r="AA4321"/>
  <c r="AA4322"/>
  <c r="AA4323"/>
  <c r="AA4324"/>
  <c r="AA4325"/>
  <c r="AA4326"/>
  <c r="AA4327"/>
  <c r="AA4328"/>
  <c r="AA4329"/>
  <c r="AA4330"/>
  <c r="AA4331"/>
  <c r="AA4332"/>
  <c r="AA4333"/>
  <c r="AA4334"/>
  <c r="AA4335"/>
  <c r="AA4336"/>
  <c r="AA4337"/>
  <c r="AA4338"/>
  <c r="AA4339"/>
  <c r="AA4340"/>
  <c r="AA4341"/>
  <c r="AA4342"/>
  <c r="AA4343"/>
  <c r="AA4344"/>
  <c r="AA4345"/>
  <c r="AA4346"/>
  <c r="AA4347"/>
  <c r="AA4348"/>
  <c r="AA4349"/>
  <c r="AA4350"/>
  <c r="AA4351"/>
  <c r="AA4352"/>
  <c r="AA4353"/>
  <c r="AA4354"/>
  <c r="AA4355"/>
  <c r="AA4356"/>
  <c r="AA4357"/>
  <c r="AA4358"/>
  <c r="AA4359"/>
  <c r="AA4360"/>
  <c r="AA4361"/>
  <c r="AA4362"/>
  <c r="AA4363"/>
  <c r="AA4364"/>
  <c r="AA4365"/>
  <c r="AA4366"/>
  <c r="AA4367"/>
  <c r="AA4368"/>
  <c r="AA4369"/>
  <c r="AA4370"/>
  <c r="AA4371"/>
  <c r="AA4372"/>
  <c r="AA4373"/>
  <c r="AA4374"/>
  <c r="AA4375"/>
  <c r="AA4376"/>
  <c r="AA4377"/>
  <c r="AA4378"/>
  <c r="AA4379"/>
  <c r="AA4380"/>
  <c r="AA4381"/>
  <c r="AA4382"/>
  <c r="AA4383"/>
  <c r="AA4384"/>
  <c r="AA4385"/>
  <c r="AA4386"/>
  <c r="AA4387"/>
  <c r="AA4388"/>
  <c r="AA4389"/>
  <c r="AA4390"/>
  <c r="AA4391"/>
  <c r="AA4392"/>
  <c r="AA4393"/>
  <c r="AA4394"/>
  <c r="AA4395"/>
  <c r="AA4396"/>
  <c r="AA4397"/>
  <c r="AA4398"/>
  <c r="AA4399"/>
  <c r="AA4400"/>
  <c r="AA4401"/>
  <c r="AA4402"/>
  <c r="AA4403"/>
  <c r="AA4404"/>
  <c r="AA4405"/>
  <c r="AA4406"/>
  <c r="AA4407"/>
  <c r="AA4408"/>
  <c r="AA4409"/>
  <c r="AA4410"/>
  <c r="AA4411"/>
  <c r="AA4412"/>
  <c r="AA4413"/>
  <c r="AA4414"/>
  <c r="AA4415"/>
  <c r="AA4416"/>
  <c r="AA4417"/>
  <c r="AA4418"/>
  <c r="AA4419"/>
  <c r="AA4420"/>
  <c r="AA4421"/>
  <c r="AA4422"/>
  <c r="AA4423"/>
  <c r="AA4424"/>
  <c r="AA4425"/>
  <c r="AA4426"/>
  <c r="AA4427"/>
  <c r="AA4428"/>
  <c r="AA4429"/>
  <c r="AA4430"/>
  <c r="AA4431"/>
  <c r="AA4432"/>
  <c r="AA4433"/>
  <c r="AA4434"/>
  <c r="AA4435"/>
  <c r="AA4436"/>
  <c r="AA4437"/>
  <c r="AA4438"/>
  <c r="AA4439"/>
  <c r="AA4440"/>
  <c r="AA4441"/>
  <c r="AA4442"/>
  <c r="AA4443"/>
  <c r="AA4444"/>
  <c r="AA4445"/>
  <c r="AA4446"/>
  <c r="AA4447"/>
  <c r="AA4448"/>
  <c r="AA4449"/>
  <c r="AA4450"/>
  <c r="AA4451"/>
  <c r="AA4452"/>
  <c r="AA4453"/>
  <c r="AA4454"/>
  <c r="AA4455"/>
  <c r="AA4456"/>
  <c r="AA4457"/>
  <c r="AA4458"/>
  <c r="AA4459"/>
  <c r="AA4460"/>
  <c r="AA4461"/>
  <c r="AA4462"/>
  <c r="AA4463"/>
  <c r="AA4464"/>
  <c r="AA4465"/>
  <c r="AA4466"/>
  <c r="AA4467"/>
  <c r="AA4468"/>
  <c r="AA4469"/>
  <c r="AA4470"/>
  <c r="AA4471"/>
  <c r="AA4472"/>
  <c r="AA4473"/>
  <c r="AA4474"/>
  <c r="AA4475"/>
  <c r="AA4476"/>
  <c r="AA4477"/>
  <c r="AA4478"/>
  <c r="AA4479"/>
  <c r="AA4480"/>
  <c r="AA4481"/>
  <c r="AA4482"/>
  <c r="AA4483"/>
  <c r="AA4484"/>
  <c r="AA4485"/>
  <c r="AA4486"/>
  <c r="AA4487"/>
  <c r="AA4488"/>
  <c r="AA4489"/>
  <c r="AA4490"/>
  <c r="AA4491"/>
  <c r="AA4492"/>
  <c r="AA4493"/>
  <c r="AA4494"/>
  <c r="AA4495"/>
  <c r="AA4496"/>
  <c r="AA4497"/>
  <c r="AA4498"/>
  <c r="AA4499"/>
  <c r="AA4500"/>
  <c r="AA4501"/>
  <c r="AA4502"/>
  <c r="AA4503"/>
  <c r="AA4504"/>
  <c r="AA4505"/>
  <c r="AA4506"/>
  <c r="AA4507"/>
  <c r="AA4508"/>
  <c r="AA4509"/>
  <c r="AA4510"/>
  <c r="AA4511"/>
  <c r="AA4512"/>
  <c r="AA4513"/>
  <c r="AA4514"/>
  <c r="AA4515"/>
  <c r="AA4516"/>
  <c r="AA4517"/>
  <c r="AA4518"/>
  <c r="AA4519"/>
  <c r="AA4520"/>
  <c r="AA4521"/>
  <c r="AA4522"/>
  <c r="AA4523"/>
  <c r="AA4524"/>
  <c r="AA4525"/>
  <c r="AA4526"/>
  <c r="AA4527"/>
  <c r="AA4528"/>
  <c r="AA4529"/>
  <c r="AA4530"/>
  <c r="AA4531"/>
  <c r="AA4532"/>
  <c r="AA4533"/>
  <c r="AA4534"/>
  <c r="AA4535"/>
  <c r="AA4536"/>
  <c r="AA4537"/>
  <c r="AA4538"/>
  <c r="AA4539"/>
  <c r="AA4540"/>
  <c r="AA4541"/>
  <c r="AA4542"/>
  <c r="AA4543"/>
  <c r="AA4544"/>
  <c r="AA4545"/>
  <c r="AA4546"/>
  <c r="AA4547"/>
  <c r="AA4548"/>
  <c r="AA4549"/>
  <c r="AA4550"/>
  <c r="AA4551"/>
  <c r="AA4552"/>
  <c r="AA4553"/>
  <c r="AA4554"/>
  <c r="AA4555"/>
  <c r="AA4556"/>
  <c r="AA4557"/>
  <c r="AA4558"/>
  <c r="AA4559"/>
  <c r="AA4560"/>
  <c r="AA4561"/>
  <c r="AA4562"/>
  <c r="AA4563"/>
  <c r="AA4564"/>
  <c r="AA4565"/>
  <c r="AA4566"/>
  <c r="AA4567"/>
  <c r="AA4568"/>
  <c r="AA4569"/>
  <c r="AA4570"/>
  <c r="AA4571"/>
  <c r="AA4572"/>
  <c r="AA4573"/>
  <c r="AA4574"/>
  <c r="AA4575"/>
  <c r="AA4576"/>
  <c r="AA4577"/>
  <c r="AA4578"/>
  <c r="AA4579"/>
  <c r="AA4580"/>
  <c r="AA4581"/>
  <c r="AA4582"/>
  <c r="AA4583"/>
  <c r="AA4584"/>
  <c r="AA4585"/>
  <c r="AA4586"/>
  <c r="AA4587"/>
  <c r="AA4588"/>
  <c r="AA4589"/>
  <c r="AA4590"/>
  <c r="AA4591"/>
  <c r="AA4592"/>
  <c r="AA4593"/>
  <c r="AA4594"/>
  <c r="AA4595"/>
  <c r="AA4596"/>
  <c r="AA4597"/>
  <c r="AA4598"/>
  <c r="AA4599"/>
  <c r="AA4600"/>
  <c r="AA4601"/>
  <c r="AA4602"/>
  <c r="AA4603"/>
  <c r="AA4604"/>
  <c r="AA4605"/>
  <c r="AA4606"/>
  <c r="AA4607"/>
  <c r="AA4608"/>
  <c r="AA4609"/>
  <c r="AA4610"/>
  <c r="AA4611"/>
  <c r="AA4612"/>
  <c r="AA4613"/>
  <c r="AA4614"/>
  <c r="AA4615"/>
  <c r="AA4616"/>
  <c r="AA4617"/>
  <c r="AA4618"/>
  <c r="AA4619"/>
  <c r="AA4620"/>
  <c r="AA4621"/>
  <c r="AA4622"/>
  <c r="AA4623"/>
  <c r="AA4624"/>
  <c r="AA4625"/>
  <c r="AA4626"/>
  <c r="AA4627"/>
  <c r="AA4628"/>
  <c r="AA4629"/>
  <c r="AA4630"/>
  <c r="AA4631"/>
  <c r="AA4632"/>
  <c r="AA4633"/>
  <c r="AA4634"/>
  <c r="AA4635"/>
  <c r="AA4636"/>
  <c r="AA4637"/>
  <c r="AA4638"/>
  <c r="AA4639"/>
  <c r="AA4640"/>
  <c r="AA4641"/>
  <c r="AA4642"/>
  <c r="AA4643"/>
  <c r="AA4644"/>
  <c r="AA4645"/>
  <c r="AA4646"/>
  <c r="AA4647"/>
  <c r="AA4648"/>
  <c r="AA4649"/>
  <c r="AA4650"/>
  <c r="AA4651"/>
  <c r="AA4652"/>
  <c r="AA4653"/>
  <c r="AA4654"/>
  <c r="AA4655"/>
  <c r="AA4656"/>
  <c r="AA4657"/>
  <c r="AA4658"/>
  <c r="AA4659"/>
  <c r="AA4660"/>
  <c r="AA4661"/>
  <c r="AA4662"/>
  <c r="AA4663"/>
  <c r="AA4664"/>
  <c r="AA4665"/>
  <c r="AA4666"/>
  <c r="AA4667"/>
  <c r="AA4668"/>
  <c r="AA4669"/>
  <c r="AA4670"/>
  <c r="AA4671"/>
  <c r="AA4672"/>
  <c r="AA4673"/>
  <c r="AA4674"/>
  <c r="AA4675"/>
  <c r="AA4676"/>
  <c r="AA4677"/>
  <c r="AA4678"/>
  <c r="AA4679"/>
  <c r="AA4680"/>
  <c r="AA4681"/>
  <c r="AA4682"/>
  <c r="AA4683"/>
  <c r="AA4684"/>
  <c r="AA4685"/>
  <c r="AA4686"/>
  <c r="AA4687"/>
  <c r="AA4688"/>
  <c r="AA4689"/>
  <c r="AA4690"/>
  <c r="AA4691"/>
  <c r="AA4692"/>
  <c r="AA4693"/>
  <c r="AA4694"/>
  <c r="AA4695"/>
  <c r="AA4696"/>
  <c r="AA4697"/>
  <c r="AA4698"/>
  <c r="AA4699"/>
  <c r="AA4700"/>
  <c r="AA4701"/>
  <c r="AA4702"/>
  <c r="AA4703"/>
  <c r="AA4704"/>
  <c r="AA4705"/>
  <c r="AA4706"/>
  <c r="AA4707"/>
  <c r="AA4708"/>
  <c r="AA4709"/>
  <c r="AA4710"/>
  <c r="AA4711"/>
  <c r="AA4712"/>
  <c r="AA4713"/>
  <c r="AA4714"/>
  <c r="AA4715"/>
  <c r="AA4716"/>
  <c r="AA4717"/>
  <c r="AA4718"/>
  <c r="AA4719"/>
  <c r="AA4720"/>
  <c r="AA4721"/>
  <c r="AA4722"/>
  <c r="AA4723"/>
  <c r="AA4724"/>
  <c r="AA4725"/>
  <c r="AA4726"/>
  <c r="AA4727"/>
  <c r="AA4728"/>
  <c r="AA4729"/>
  <c r="AA4730"/>
  <c r="AA4731"/>
  <c r="AA4732"/>
  <c r="AA4733"/>
  <c r="AA4734"/>
  <c r="AA4735"/>
  <c r="AA4736"/>
  <c r="AA4737"/>
  <c r="AA4738"/>
  <c r="AA4739"/>
  <c r="AA4740"/>
  <c r="AA4741"/>
  <c r="AA4742"/>
  <c r="AA4743"/>
  <c r="AA4744"/>
  <c r="AA4745"/>
  <c r="AA4746"/>
  <c r="AA4747"/>
  <c r="AA4748"/>
  <c r="AA4749"/>
  <c r="AA4750"/>
  <c r="AA4751"/>
  <c r="AA4752"/>
  <c r="AA4753"/>
  <c r="AA4754"/>
  <c r="AA4755"/>
  <c r="AA4756"/>
  <c r="AA4757"/>
  <c r="AA4758"/>
  <c r="AA4759"/>
  <c r="AA4760"/>
  <c r="AA4761"/>
  <c r="AA4762"/>
  <c r="AA4763"/>
  <c r="AA4764"/>
  <c r="AA4765"/>
  <c r="AA4766"/>
  <c r="AA4767"/>
  <c r="AA4768"/>
  <c r="AA4769"/>
  <c r="AA4770"/>
  <c r="AA4771"/>
  <c r="AA4772"/>
  <c r="AA4773"/>
  <c r="AA4774"/>
  <c r="AA4775"/>
  <c r="AA4776"/>
  <c r="AA4777"/>
  <c r="AA4778"/>
  <c r="AA4779"/>
  <c r="AA4780"/>
  <c r="AA4781"/>
  <c r="AA4782"/>
  <c r="AA4783"/>
  <c r="AA4784"/>
  <c r="AA4785"/>
  <c r="AA4786"/>
  <c r="AA4787"/>
  <c r="AA4788"/>
  <c r="AA4789"/>
  <c r="AA4790"/>
  <c r="AA4791"/>
  <c r="AA4792"/>
  <c r="AA4793"/>
  <c r="AA4794"/>
  <c r="AA4795"/>
  <c r="AA4796"/>
  <c r="AA4797"/>
  <c r="AA4798"/>
  <c r="AA4799"/>
  <c r="AA4800"/>
  <c r="AA4801"/>
  <c r="AA4802"/>
  <c r="AA4803"/>
  <c r="AA4804"/>
  <c r="AA4805"/>
  <c r="AA4806"/>
  <c r="AA4807"/>
  <c r="AA4808"/>
  <c r="AA4809"/>
  <c r="AA4810"/>
  <c r="AA4811"/>
  <c r="AA4812"/>
  <c r="AA4813"/>
  <c r="AA4814"/>
  <c r="AA4815"/>
  <c r="AA4816"/>
  <c r="AA4817"/>
  <c r="AA4818"/>
  <c r="AA4819"/>
  <c r="AA4820"/>
  <c r="AA4821"/>
  <c r="AA4822"/>
  <c r="AA4823"/>
  <c r="AA4824"/>
  <c r="AA4825"/>
  <c r="AA4826"/>
  <c r="AA4827"/>
  <c r="AA4828"/>
  <c r="AA4829"/>
  <c r="AA4830"/>
  <c r="AA4831"/>
  <c r="AA4832"/>
  <c r="AA4833"/>
  <c r="AA4834"/>
  <c r="AA4835"/>
  <c r="AA4836"/>
  <c r="AA4837"/>
  <c r="AA4838"/>
  <c r="AA4839"/>
  <c r="AA4840"/>
  <c r="AA4841"/>
  <c r="AA4842"/>
  <c r="AA4843"/>
  <c r="AA4844"/>
  <c r="AA4845"/>
  <c r="AA4846"/>
  <c r="AA4847"/>
  <c r="AA4848"/>
  <c r="AA4849"/>
  <c r="AA4850"/>
  <c r="AA4851"/>
  <c r="AA4852"/>
  <c r="AA4853"/>
  <c r="AA4854"/>
  <c r="AA4855"/>
  <c r="AA4856"/>
  <c r="AA4857"/>
  <c r="AA4858"/>
  <c r="AA4859"/>
  <c r="AA4860"/>
  <c r="AA4861"/>
  <c r="AA4862"/>
  <c r="AA4863"/>
  <c r="AA4864"/>
  <c r="AA4865"/>
  <c r="AA4866"/>
  <c r="AA4867"/>
  <c r="AA4868"/>
  <c r="AA4869"/>
  <c r="AA4870"/>
  <c r="AA4871"/>
  <c r="AA4872"/>
  <c r="AA4873"/>
  <c r="AA4874"/>
  <c r="AA4875"/>
  <c r="AA4876"/>
  <c r="AA4877"/>
  <c r="AA4878"/>
  <c r="AA4879"/>
  <c r="AA4880"/>
  <c r="AA4881"/>
  <c r="AA4882"/>
  <c r="AA4883"/>
  <c r="AA4884"/>
  <c r="AA4885"/>
  <c r="AA4886"/>
  <c r="AA4887"/>
  <c r="AA4888"/>
  <c r="AA4889"/>
  <c r="AA4890"/>
  <c r="AA4891"/>
  <c r="AA4892"/>
  <c r="AA4893"/>
  <c r="AA4894"/>
  <c r="AA4895"/>
  <c r="AA4896"/>
  <c r="AA4897"/>
  <c r="AA4898"/>
  <c r="AA4899"/>
  <c r="AA4900"/>
  <c r="AA4901"/>
  <c r="AA4902"/>
  <c r="AA4903"/>
  <c r="AA4904"/>
  <c r="AA4905"/>
  <c r="AA4906"/>
  <c r="AA4907"/>
  <c r="AA4908"/>
  <c r="AA4909"/>
  <c r="AA4910"/>
  <c r="AA4911"/>
  <c r="AA4912"/>
  <c r="AA4913"/>
  <c r="AA4914"/>
  <c r="AA4915"/>
  <c r="AA4916"/>
  <c r="AA4917"/>
  <c r="AA4918"/>
  <c r="AA4919"/>
  <c r="AA4920"/>
  <c r="AA4921"/>
  <c r="AA4922"/>
  <c r="AA4923"/>
  <c r="AA4924"/>
  <c r="AA4925"/>
  <c r="AA4926"/>
  <c r="AA4927"/>
  <c r="AA4928"/>
  <c r="AA4929"/>
  <c r="AA4930"/>
  <c r="AA4931"/>
  <c r="AA4932"/>
  <c r="AA4933"/>
  <c r="AA4934"/>
  <c r="AA4935"/>
  <c r="AA4936"/>
  <c r="AA4937"/>
  <c r="AA4938"/>
  <c r="AA4939"/>
  <c r="AA4940"/>
  <c r="AA4941"/>
  <c r="AA4942"/>
  <c r="AA4943"/>
  <c r="AA4944"/>
  <c r="AA4945"/>
  <c r="AA4946"/>
  <c r="AA4947"/>
  <c r="AA4948"/>
  <c r="AA4949"/>
  <c r="AA4950"/>
  <c r="AA4951"/>
  <c r="AA4952"/>
  <c r="AA4953"/>
  <c r="AA4954"/>
  <c r="AA4955"/>
  <c r="AA4956"/>
  <c r="AA4957"/>
  <c r="AA4958"/>
  <c r="AA4959"/>
  <c r="AA4960"/>
  <c r="AA4961"/>
  <c r="AA4962"/>
  <c r="AA4963"/>
  <c r="AA4964"/>
  <c r="AA4965"/>
  <c r="AA4966"/>
  <c r="AA4967"/>
  <c r="AA4968"/>
  <c r="AA4969"/>
  <c r="AA4970"/>
  <c r="AA4971"/>
  <c r="AA4972"/>
  <c r="AA4973"/>
  <c r="AA4974"/>
  <c r="AA4975"/>
  <c r="AA4976"/>
  <c r="AA4977"/>
  <c r="AA4978"/>
  <c r="AA4979"/>
  <c r="AA4980"/>
  <c r="AA4981"/>
  <c r="AA4982"/>
  <c r="AA4983"/>
  <c r="AA4984"/>
  <c r="AA4985"/>
  <c r="AA4986"/>
  <c r="AA4987"/>
  <c r="AA4988"/>
  <c r="AA4989"/>
  <c r="AA4990"/>
  <c r="AA4991"/>
  <c r="AA4992"/>
  <c r="AA4993"/>
  <c r="AA4994"/>
  <c r="AA4995"/>
  <c r="AA4996"/>
  <c r="AA4997"/>
  <c r="AA4998"/>
  <c r="AA4999"/>
  <c r="AA5000"/>
  <c r="AA5001"/>
  <c r="AA5002"/>
  <c r="AA5003"/>
  <c r="AA5004"/>
  <c r="AA5005"/>
  <c r="AA5006"/>
  <c r="AA5007"/>
  <c r="AA5008"/>
  <c r="AA5009"/>
  <c r="AA5010"/>
  <c r="AA5011"/>
  <c r="AA5012"/>
  <c r="AA5013"/>
  <c r="AA5014"/>
  <c r="AA5015"/>
  <c r="AA5016"/>
  <c r="AA5017"/>
  <c r="AA5018"/>
  <c r="AA5019"/>
  <c r="AA5020"/>
  <c r="AA5021"/>
  <c r="AA5022"/>
  <c r="AA5023"/>
  <c r="AA5024"/>
  <c r="AA5025"/>
  <c r="AA5026"/>
  <c r="AA5027"/>
  <c r="AA5028"/>
  <c r="AA5029"/>
  <c r="AA5030"/>
  <c r="AA5031"/>
  <c r="AA5032"/>
  <c r="AA5033"/>
  <c r="AA5034"/>
  <c r="AA5035"/>
  <c r="AA5036"/>
  <c r="AA5037"/>
  <c r="AA5038"/>
  <c r="AA5039"/>
  <c r="AA5040"/>
  <c r="AA5041"/>
  <c r="AA5042"/>
  <c r="AA5043"/>
  <c r="AA5044"/>
  <c r="AA5045"/>
  <c r="AA5046"/>
  <c r="AA5047"/>
  <c r="AA5048"/>
  <c r="AA5049"/>
  <c r="AA5050"/>
  <c r="AA5051"/>
  <c r="AA5052"/>
  <c r="AA5053"/>
  <c r="AA5054"/>
  <c r="AA5055"/>
  <c r="AA5056"/>
  <c r="AA5057"/>
  <c r="AA5058"/>
  <c r="AA5059"/>
  <c r="AA5060"/>
  <c r="AA5061"/>
  <c r="AA5062"/>
  <c r="AA5063"/>
  <c r="AA5064"/>
  <c r="AA5065"/>
  <c r="AA5066"/>
  <c r="AA5067"/>
  <c r="AA5068"/>
  <c r="AA5069"/>
  <c r="AA5070"/>
  <c r="AA5071"/>
  <c r="AA5072"/>
  <c r="AA5073"/>
  <c r="AA5074"/>
  <c r="AA5075"/>
  <c r="AA5076"/>
  <c r="AA5077"/>
  <c r="AA5078"/>
  <c r="AA5079"/>
  <c r="AA5080"/>
  <c r="AA5081"/>
  <c r="AA5082"/>
  <c r="AA5083"/>
  <c r="AA5084"/>
  <c r="AA5085"/>
  <c r="AA5086"/>
  <c r="AA5087"/>
  <c r="AA5088"/>
  <c r="AA5089"/>
  <c r="AA5090"/>
  <c r="AA5091"/>
  <c r="AA5092"/>
  <c r="AA5093"/>
  <c r="AA5094"/>
  <c r="AA5095"/>
  <c r="AA5096"/>
  <c r="AA5097"/>
  <c r="AA5098"/>
  <c r="AA5099"/>
  <c r="AA5100"/>
  <c r="AA5101"/>
  <c r="AA5102"/>
  <c r="AA5103"/>
  <c r="AA5104"/>
  <c r="AA5105"/>
  <c r="AA5106"/>
  <c r="AA5107"/>
  <c r="AA5108"/>
  <c r="AA5109"/>
  <c r="AA5110"/>
  <c r="AA5111"/>
  <c r="AA5112"/>
  <c r="AA5113"/>
  <c r="AA5114"/>
  <c r="AA5115"/>
  <c r="AA5116"/>
  <c r="AA5117"/>
  <c r="AA5118"/>
  <c r="AA5119"/>
  <c r="AA5120"/>
  <c r="AA5121"/>
  <c r="AA5122"/>
  <c r="AA5123"/>
  <c r="AA5124"/>
  <c r="AA5125"/>
  <c r="AA5126"/>
  <c r="AA5127"/>
  <c r="AA5128"/>
  <c r="AA5129"/>
  <c r="AA5130"/>
  <c r="AA5131"/>
  <c r="AA5132"/>
  <c r="AA5133"/>
  <c r="AA5134"/>
  <c r="AA5135"/>
  <c r="AA5136"/>
  <c r="AA5137"/>
  <c r="AA5138"/>
  <c r="AA5139"/>
  <c r="AA5140"/>
  <c r="AA5141"/>
  <c r="AA5142"/>
  <c r="AA5143"/>
  <c r="AA5144"/>
  <c r="AA5145"/>
  <c r="AA5146"/>
  <c r="AA5147"/>
  <c r="AA5148"/>
  <c r="AA5149"/>
  <c r="AA5150"/>
  <c r="AA5151"/>
  <c r="AA5152"/>
  <c r="AA5153"/>
  <c r="AA5154"/>
  <c r="AA5155"/>
  <c r="AA5156"/>
  <c r="AA5157"/>
  <c r="AA5158"/>
  <c r="AA5159"/>
  <c r="AA5160"/>
  <c r="AA5161"/>
  <c r="AA5162"/>
  <c r="AA5163"/>
  <c r="AA5164"/>
  <c r="AA5165"/>
  <c r="AA5166"/>
  <c r="AA5167"/>
  <c r="AA5168"/>
  <c r="AA5169"/>
  <c r="AA5170"/>
  <c r="AA5171"/>
  <c r="AA5172"/>
  <c r="AA5173"/>
  <c r="AA5174"/>
  <c r="AA5175"/>
  <c r="AA5176"/>
  <c r="AA5177"/>
  <c r="AA5178"/>
  <c r="AA5179"/>
  <c r="AA5180"/>
  <c r="AA5181"/>
  <c r="AA5182"/>
  <c r="AA5183"/>
  <c r="AA5184"/>
  <c r="AA5185"/>
  <c r="AA5186"/>
  <c r="AA5187"/>
  <c r="AA5188"/>
  <c r="AA5189"/>
  <c r="AA5190"/>
  <c r="AA5191"/>
  <c r="AA5192"/>
  <c r="AA5193"/>
  <c r="AA5194"/>
  <c r="AA5195"/>
  <c r="AA5196"/>
  <c r="AA5197"/>
  <c r="AA5198"/>
  <c r="AA5199"/>
  <c r="AA5200"/>
  <c r="AA5201"/>
  <c r="AA5202"/>
  <c r="AA5203"/>
  <c r="AA5204"/>
  <c r="AA5205"/>
  <c r="AA5206"/>
  <c r="AA5207"/>
  <c r="AA5208"/>
  <c r="AA5209"/>
  <c r="AA5210"/>
  <c r="AA5211"/>
  <c r="AA5212"/>
  <c r="AA5213"/>
  <c r="AA5214"/>
  <c r="AA5215"/>
  <c r="AA5216"/>
  <c r="AA5217"/>
  <c r="AA5218"/>
  <c r="AA5219"/>
  <c r="AA5220"/>
  <c r="AA5221"/>
  <c r="AA5222"/>
  <c r="AA5223"/>
  <c r="AA5224"/>
  <c r="AA5225"/>
  <c r="AA5226"/>
  <c r="AA5227"/>
  <c r="AA5228"/>
  <c r="AA5229"/>
  <c r="AA5230"/>
  <c r="AA5231"/>
  <c r="AA5232"/>
  <c r="AA5233"/>
  <c r="AA5234"/>
  <c r="AA5235"/>
  <c r="AA5236"/>
  <c r="AA5237"/>
  <c r="AA5238"/>
  <c r="AA5239"/>
  <c r="AA5240"/>
  <c r="AA5241"/>
  <c r="AA5242"/>
  <c r="AA5243"/>
  <c r="AA5244"/>
  <c r="AA5245"/>
  <c r="AA5246"/>
  <c r="AA5247"/>
  <c r="AA5248"/>
  <c r="AA5249"/>
  <c r="AA5250"/>
  <c r="AA5251"/>
  <c r="AA5252"/>
  <c r="AA5253"/>
  <c r="AA5254"/>
  <c r="AA5255"/>
  <c r="AA5256"/>
  <c r="AA5257"/>
  <c r="AA5258"/>
  <c r="AA5259"/>
  <c r="AA5260"/>
  <c r="AA5261"/>
  <c r="AA5262"/>
  <c r="AA5263"/>
  <c r="AA5264"/>
  <c r="AA5265"/>
  <c r="AA5266"/>
  <c r="AA5267"/>
  <c r="AA5268"/>
  <c r="AA5269"/>
  <c r="AA5270"/>
  <c r="AA5271"/>
  <c r="AA5272"/>
  <c r="AA5273"/>
  <c r="AA5274"/>
  <c r="AA5275"/>
  <c r="AA5276"/>
  <c r="AA5277"/>
  <c r="AA5278"/>
  <c r="AA5279"/>
  <c r="AA5280"/>
  <c r="AA5281"/>
  <c r="AA5282"/>
  <c r="AA5283"/>
  <c r="AA5284"/>
  <c r="AA5285"/>
  <c r="AA5286"/>
  <c r="AA5287"/>
  <c r="AA5288"/>
  <c r="AA5289"/>
  <c r="AA5290"/>
  <c r="AA5291"/>
  <c r="AA5292"/>
  <c r="AA5293"/>
  <c r="AA5294"/>
  <c r="AA5295"/>
  <c r="AA5296"/>
  <c r="AA5297"/>
  <c r="AA5298"/>
  <c r="AA5299"/>
  <c r="AA5300"/>
  <c r="AA5301"/>
  <c r="AA5302"/>
  <c r="AA5303"/>
  <c r="AA5304"/>
  <c r="AA5305"/>
  <c r="AA5306"/>
  <c r="AA5307"/>
  <c r="AA5308"/>
  <c r="AA5309"/>
  <c r="AA5310"/>
  <c r="AA5311"/>
  <c r="AA5312"/>
  <c r="AA5313"/>
  <c r="AA5314"/>
  <c r="AA5315"/>
  <c r="AA5316"/>
  <c r="AA5317"/>
  <c r="AA5318"/>
  <c r="AA5319"/>
  <c r="AA5320"/>
  <c r="AA5321"/>
  <c r="AA5322"/>
  <c r="AA5323"/>
  <c r="AA5324"/>
  <c r="AA5325"/>
  <c r="AA5326"/>
  <c r="AA5327"/>
  <c r="AA5328"/>
  <c r="AA5329"/>
  <c r="AA5330"/>
  <c r="AA5331"/>
  <c r="AA5332"/>
  <c r="AA5333"/>
  <c r="AA5334"/>
  <c r="AA5335"/>
  <c r="AA5336"/>
  <c r="AA5337"/>
  <c r="AA5338"/>
  <c r="AA5339"/>
  <c r="AA5340"/>
  <c r="AA5341"/>
  <c r="AA5342"/>
  <c r="AA5343"/>
  <c r="AA5344"/>
  <c r="AA5345"/>
  <c r="AA5346"/>
  <c r="AA5347"/>
  <c r="AA5348"/>
  <c r="AA5349"/>
  <c r="AA5350"/>
  <c r="AA5351"/>
  <c r="AA5352"/>
  <c r="AA5353"/>
  <c r="AA5354"/>
  <c r="AA5355"/>
  <c r="AA5356"/>
  <c r="AA5357"/>
  <c r="AA5358"/>
  <c r="AA5359"/>
  <c r="AA5360"/>
  <c r="AA5361"/>
  <c r="AA5362"/>
  <c r="AA5363"/>
  <c r="AA5364"/>
  <c r="AA5365"/>
  <c r="AA5366"/>
  <c r="AA5367"/>
  <c r="AA5368"/>
  <c r="AA5369"/>
  <c r="AA5370"/>
  <c r="AA5371"/>
  <c r="AA5372"/>
  <c r="AA5373"/>
  <c r="AA5374"/>
  <c r="AA5375"/>
  <c r="AA5376"/>
  <c r="AA5377"/>
  <c r="AA5378"/>
  <c r="AA5379"/>
  <c r="AA5380"/>
  <c r="AA5381"/>
  <c r="AA5382"/>
  <c r="AA5383"/>
  <c r="AA5384"/>
  <c r="AA5385"/>
  <c r="AA5386"/>
  <c r="AA5387"/>
  <c r="AA5388"/>
  <c r="AA5389"/>
  <c r="AA5390"/>
  <c r="AA5391"/>
  <c r="AA5392"/>
  <c r="AA5393"/>
  <c r="AA5394"/>
  <c r="AA5395"/>
  <c r="AA5396"/>
  <c r="AA5397"/>
  <c r="AA5398"/>
  <c r="AA5399"/>
  <c r="AA5400"/>
  <c r="AA5401"/>
  <c r="AA5402"/>
  <c r="AA5403"/>
  <c r="AA5404"/>
  <c r="AA5405"/>
  <c r="AA5406"/>
  <c r="AA5407"/>
  <c r="AA5408"/>
  <c r="AA5409"/>
  <c r="AA5410"/>
  <c r="AA5411"/>
  <c r="AA5412"/>
  <c r="AA5413"/>
  <c r="AA5414"/>
  <c r="AA5415"/>
  <c r="AA5416"/>
  <c r="AA5417"/>
  <c r="AA5418"/>
  <c r="AA5419"/>
  <c r="AA5420"/>
  <c r="AA5421"/>
  <c r="AA5422"/>
  <c r="AA5423"/>
  <c r="AA5424"/>
  <c r="AA5425"/>
  <c r="AA5426"/>
  <c r="AA5427"/>
  <c r="AA5428"/>
  <c r="AA5429"/>
  <c r="AA5430"/>
  <c r="AA5431"/>
  <c r="AA5432"/>
  <c r="AA5433"/>
  <c r="AA5434"/>
  <c r="AA5435"/>
  <c r="AA5436"/>
  <c r="AA5437"/>
  <c r="AA5438"/>
  <c r="AA5439"/>
  <c r="AA5440"/>
  <c r="AA5441"/>
  <c r="AA5442"/>
  <c r="AA5443"/>
  <c r="AA5444"/>
  <c r="AA5445"/>
  <c r="AA5446"/>
  <c r="AA5447"/>
  <c r="AA5448"/>
  <c r="AA5449"/>
  <c r="AA5450"/>
  <c r="AA5451"/>
  <c r="AA5452"/>
  <c r="AA5453"/>
  <c r="AA5454"/>
  <c r="AA5455"/>
  <c r="AA5456"/>
  <c r="AA5457"/>
  <c r="AA5458"/>
  <c r="AA5459"/>
  <c r="AA5460"/>
  <c r="AA5461"/>
  <c r="AA5462"/>
  <c r="AA5463"/>
  <c r="AA5464"/>
  <c r="AA5465"/>
  <c r="AA5466"/>
  <c r="AA5467"/>
  <c r="AA5468"/>
  <c r="AA5469"/>
  <c r="AA5470"/>
  <c r="AA5471"/>
  <c r="AA5472"/>
  <c r="AA5473"/>
  <c r="AA5474"/>
  <c r="AA5475"/>
  <c r="AA5476"/>
  <c r="AA5477"/>
  <c r="AA5478"/>
  <c r="AA5479"/>
  <c r="AA5480"/>
  <c r="AA5481"/>
  <c r="AA5482"/>
  <c r="AA5483"/>
  <c r="AA5484"/>
  <c r="AA5485"/>
  <c r="AA5486"/>
  <c r="AA5487"/>
  <c r="AA5488"/>
  <c r="AA5489"/>
  <c r="AA5490"/>
  <c r="AA5491"/>
  <c r="AA5492"/>
  <c r="AA5493"/>
  <c r="AA5494"/>
  <c r="AA5495"/>
  <c r="AA5496"/>
  <c r="AA5497"/>
  <c r="AA5498"/>
  <c r="AA5499"/>
  <c r="AA5500"/>
  <c r="AA5501"/>
  <c r="AA5502"/>
  <c r="AA5503"/>
  <c r="AA5504"/>
  <c r="AA5505"/>
  <c r="AA5506"/>
  <c r="AA5507"/>
  <c r="AA5508"/>
  <c r="AA5509"/>
  <c r="AA5510"/>
  <c r="AA5511"/>
  <c r="AA5512"/>
  <c r="AA5513"/>
  <c r="AA5514"/>
  <c r="AA5515"/>
  <c r="AA5516"/>
  <c r="AA5517"/>
  <c r="AA5518"/>
  <c r="AA5519"/>
  <c r="AA5520"/>
  <c r="AA5521"/>
  <c r="AA5522"/>
  <c r="AA5523"/>
  <c r="AA5524"/>
  <c r="AA5525"/>
  <c r="AA5526"/>
  <c r="AA5527"/>
  <c r="AA5528"/>
  <c r="AA5529"/>
  <c r="AA5530"/>
  <c r="AA5531"/>
  <c r="AA5532"/>
  <c r="AA5533"/>
  <c r="AA5534"/>
  <c r="AA5535"/>
  <c r="AA5536"/>
  <c r="AA5537"/>
  <c r="AA5538"/>
  <c r="AA5539"/>
  <c r="AA5540"/>
  <c r="AA5541"/>
  <c r="AA5542"/>
  <c r="AA5543"/>
  <c r="AA5544"/>
  <c r="AA5545"/>
  <c r="AA5546"/>
  <c r="AA5547"/>
  <c r="AA5548"/>
  <c r="AA5549"/>
  <c r="AA5550"/>
  <c r="AA5551"/>
  <c r="AA5552"/>
  <c r="AA5553"/>
  <c r="AA5554"/>
  <c r="AA5555"/>
  <c r="AA5556"/>
  <c r="AA5557"/>
  <c r="AA5558"/>
  <c r="AA5559"/>
  <c r="AA5560"/>
  <c r="AA5561"/>
  <c r="AA5562"/>
  <c r="AA5563"/>
  <c r="AA5564"/>
  <c r="AA5565"/>
  <c r="AA5566"/>
  <c r="AA5567"/>
  <c r="AA5568"/>
  <c r="AA5569"/>
  <c r="AA5570"/>
  <c r="AA5571"/>
  <c r="AA5572"/>
  <c r="AA5573"/>
  <c r="AA5574"/>
  <c r="AA5575"/>
  <c r="AA5576"/>
  <c r="AA5577"/>
  <c r="AA5578"/>
  <c r="AA5579"/>
  <c r="AA5580"/>
  <c r="AA5581"/>
  <c r="AA5582"/>
  <c r="AA5583"/>
  <c r="AA5584"/>
  <c r="AA5585"/>
  <c r="AA5586"/>
  <c r="AA5587"/>
  <c r="AA5588"/>
  <c r="AA5589"/>
  <c r="AA5590"/>
  <c r="AA5591"/>
  <c r="AA5592"/>
  <c r="AA5593"/>
  <c r="AA5594"/>
  <c r="AA5595"/>
  <c r="AA5596"/>
  <c r="AA5597"/>
  <c r="AA5598"/>
  <c r="AA5599"/>
  <c r="AA5600"/>
  <c r="AA5601"/>
  <c r="AA5602"/>
  <c r="AA5603"/>
  <c r="AA5604"/>
  <c r="AA5605"/>
  <c r="AA5606"/>
  <c r="AA5607"/>
  <c r="AA5608"/>
  <c r="AA5609"/>
  <c r="AA5610"/>
  <c r="AA5611"/>
  <c r="AA5612"/>
  <c r="AA5613"/>
  <c r="AA5614"/>
  <c r="AA5615"/>
  <c r="AA5616"/>
  <c r="AA5617"/>
  <c r="AA5618"/>
  <c r="AA5619"/>
  <c r="AA5620"/>
  <c r="AA5621"/>
  <c r="AA5622"/>
  <c r="AA5623"/>
  <c r="AA5624"/>
  <c r="AA5625"/>
  <c r="AA5626"/>
  <c r="AA5627"/>
  <c r="AA5628"/>
  <c r="AA5629"/>
  <c r="AA5630"/>
  <c r="AA5631"/>
  <c r="AA5632"/>
  <c r="AA5633"/>
  <c r="AA5634"/>
  <c r="AA5635"/>
  <c r="AA5636"/>
  <c r="AA5637"/>
  <c r="AA5638"/>
  <c r="AA5639"/>
  <c r="AA5640"/>
  <c r="AA5641"/>
  <c r="AA5642"/>
  <c r="AA5643"/>
  <c r="AA5644"/>
  <c r="AA5645"/>
  <c r="AA5646"/>
  <c r="AA5647"/>
  <c r="AA5648"/>
  <c r="AA5649"/>
  <c r="AA5650"/>
  <c r="AA5651"/>
  <c r="AA5652"/>
  <c r="AA5653"/>
  <c r="AA5654"/>
  <c r="AA5655"/>
  <c r="AA5656"/>
  <c r="AA5657"/>
  <c r="AA5658"/>
  <c r="AA5659"/>
  <c r="AA5660"/>
  <c r="AA5661"/>
  <c r="AA5662"/>
  <c r="AA5663"/>
  <c r="AA5664"/>
  <c r="AA5665"/>
  <c r="AA5666"/>
  <c r="AA5667"/>
  <c r="AA5668"/>
  <c r="AA5669"/>
  <c r="AA5670"/>
  <c r="AA5671"/>
  <c r="AA5672"/>
  <c r="AA5673"/>
  <c r="AA5674"/>
  <c r="AA5675"/>
  <c r="AA5676"/>
  <c r="AA5677"/>
  <c r="AA5678"/>
  <c r="AA5679"/>
  <c r="AA5680"/>
  <c r="AA5681"/>
  <c r="AA5682"/>
  <c r="AA5683"/>
  <c r="AA5684"/>
  <c r="AA5685"/>
  <c r="AA5686"/>
  <c r="AA5687"/>
  <c r="AA5688"/>
  <c r="AA5689"/>
  <c r="AA5690"/>
  <c r="AA5691"/>
  <c r="AA5692"/>
  <c r="AA5693"/>
  <c r="AA5694"/>
  <c r="AA5695"/>
  <c r="AA5696"/>
  <c r="AA5697"/>
  <c r="AA5698"/>
  <c r="AA5699"/>
  <c r="AA5700"/>
  <c r="AA5701"/>
  <c r="AA5702"/>
  <c r="AA5703"/>
  <c r="AA5704"/>
  <c r="AA5705"/>
  <c r="AA5706"/>
  <c r="AA5707"/>
  <c r="AA5708"/>
  <c r="AA5709"/>
  <c r="AA5710"/>
  <c r="AA5711"/>
  <c r="AA5712"/>
  <c r="AA5713"/>
  <c r="AA5714"/>
  <c r="AA5715"/>
  <c r="AA5716"/>
  <c r="AA5717"/>
  <c r="AA5718"/>
  <c r="AA5719"/>
  <c r="AA5720"/>
  <c r="AA5721"/>
  <c r="AA5722"/>
  <c r="AA5723"/>
  <c r="AA5724"/>
  <c r="AA5725"/>
  <c r="AA5726"/>
  <c r="AA5727"/>
  <c r="AA5728"/>
  <c r="AA5729"/>
  <c r="AA5730"/>
  <c r="AA5731"/>
  <c r="AA5732"/>
  <c r="AA5733"/>
  <c r="AA5734"/>
  <c r="AA5735"/>
  <c r="AA5736"/>
  <c r="AA5737"/>
  <c r="AA5738"/>
  <c r="AA5739"/>
  <c r="AA5740"/>
  <c r="AA5741"/>
  <c r="AA5742"/>
  <c r="AA5743"/>
  <c r="AA5744"/>
  <c r="AA5745"/>
  <c r="AA5746"/>
  <c r="AA5747"/>
  <c r="AA5748"/>
  <c r="AA5749"/>
  <c r="AA5750"/>
  <c r="AA5751"/>
  <c r="AA5752"/>
  <c r="AA5753"/>
  <c r="AA5754"/>
  <c r="AA5755"/>
  <c r="AA5756"/>
  <c r="AA5757"/>
  <c r="AA5758"/>
  <c r="AA5759"/>
  <c r="AA5760"/>
  <c r="AA5761"/>
  <c r="AA5762"/>
  <c r="AA5763"/>
  <c r="AA5764"/>
  <c r="AA5765"/>
  <c r="AA5766"/>
  <c r="AA5767"/>
  <c r="AA5768"/>
  <c r="AA5769"/>
  <c r="AA5770"/>
  <c r="AA5771"/>
  <c r="AA5772"/>
  <c r="AA5773"/>
  <c r="AA5774"/>
  <c r="AA5775"/>
  <c r="AA5776"/>
  <c r="AA5777"/>
  <c r="AA5778"/>
  <c r="AA5779"/>
  <c r="AA5780"/>
  <c r="AA5781"/>
  <c r="AA5782"/>
  <c r="AA5783"/>
  <c r="AA5784"/>
  <c r="AA5785"/>
  <c r="AA5786"/>
  <c r="AA5787"/>
  <c r="AA5788"/>
  <c r="AA5789"/>
  <c r="AA5790"/>
  <c r="AA5791"/>
  <c r="AA5792"/>
  <c r="AA5793"/>
  <c r="AA5794"/>
  <c r="AA5795"/>
  <c r="AA5796"/>
  <c r="AA5797"/>
  <c r="AA5798"/>
  <c r="AA5799"/>
  <c r="AA5800"/>
  <c r="AA5801"/>
  <c r="AA5802"/>
  <c r="AA5803"/>
  <c r="AA5804"/>
  <c r="AA5805"/>
  <c r="AA5806"/>
  <c r="AA5807"/>
  <c r="AA5808"/>
  <c r="AA5809"/>
  <c r="AA5810"/>
  <c r="AA5811"/>
  <c r="AA5812"/>
  <c r="AA5813"/>
  <c r="AA5814"/>
  <c r="AA5815"/>
  <c r="AA5816"/>
  <c r="AA5817"/>
  <c r="AA5818"/>
  <c r="AA5819"/>
  <c r="AA5820"/>
  <c r="AA5821"/>
  <c r="AA5822"/>
  <c r="AA5823"/>
  <c r="AA5824"/>
  <c r="AA5825"/>
  <c r="AA5826"/>
  <c r="AA5827"/>
  <c r="AA5828"/>
  <c r="AA5829"/>
  <c r="AA5830"/>
  <c r="AA5831"/>
  <c r="AA5832"/>
  <c r="AA5833"/>
  <c r="AA5834"/>
  <c r="AA5835"/>
  <c r="AA5836"/>
  <c r="AA5837"/>
  <c r="AA5838"/>
  <c r="AA5839"/>
  <c r="AA5840"/>
  <c r="AA5841"/>
  <c r="AA5842"/>
  <c r="AA5843"/>
  <c r="AA5844"/>
  <c r="AA5845"/>
  <c r="AA5846"/>
  <c r="AA5847"/>
  <c r="AA5848"/>
  <c r="AA5849"/>
  <c r="AA5850"/>
  <c r="AA5851"/>
  <c r="AA5852"/>
  <c r="AA5853"/>
  <c r="AA5854"/>
  <c r="AA5855"/>
  <c r="AA5856"/>
  <c r="AA5857"/>
  <c r="AA5858"/>
  <c r="AA5859"/>
  <c r="AA5860"/>
  <c r="AA5861"/>
  <c r="AA5862"/>
  <c r="AA5863"/>
  <c r="AA5864"/>
  <c r="AA5865"/>
  <c r="AA5866"/>
  <c r="AA5867"/>
  <c r="AA5868"/>
  <c r="AA5869"/>
  <c r="AA5870"/>
  <c r="AA5871"/>
  <c r="AA5872"/>
  <c r="AA5873"/>
  <c r="AA5874"/>
  <c r="AA5875"/>
  <c r="AA5876"/>
  <c r="AA5877"/>
  <c r="AA5878"/>
  <c r="AA5879"/>
  <c r="AA5880"/>
  <c r="AA5881"/>
  <c r="AA5882"/>
  <c r="AA5883"/>
  <c r="AA5884"/>
  <c r="AA5885"/>
  <c r="AA5886"/>
  <c r="AA5887"/>
  <c r="AA5888"/>
  <c r="AA5889"/>
  <c r="AA5890"/>
  <c r="AA5891"/>
  <c r="AA5892"/>
  <c r="AA5893"/>
  <c r="AA5894"/>
  <c r="AA5895"/>
  <c r="AA5896"/>
  <c r="AA5897"/>
  <c r="AA5898"/>
  <c r="AA5899"/>
  <c r="AA5900"/>
  <c r="AA5901"/>
  <c r="AA5902"/>
  <c r="AA5903"/>
  <c r="AA5904"/>
  <c r="AA5905"/>
  <c r="AA5906"/>
  <c r="AA5907"/>
  <c r="AA5908"/>
  <c r="AA5909"/>
  <c r="AA5910"/>
  <c r="AA5911"/>
  <c r="AA5912"/>
  <c r="AA5913"/>
  <c r="AA5914"/>
  <c r="AA5915"/>
  <c r="AA5916"/>
  <c r="AA5917"/>
  <c r="AA5918"/>
  <c r="AA5919"/>
  <c r="AA5920"/>
  <c r="AA5921"/>
  <c r="AA5922"/>
  <c r="AA5923"/>
  <c r="AA5924"/>
  <c r="AA5925"/>
  <c r="AA5926"/>
  <c r="AA5927"/>
  <c r="AA5928"/>
  <c r="AA5929"/>
  <c r="AA5930"/>
  <c r="AA5931"/>
  <c r="AA5932"/>
  <c r="AA5933"/>
  <c r="AA5934"/>
  <c r="AA5935"/>
  <c r="AA5936"/>
  <c r="AA5937"/>
  <c r="AA5938"/>
  <c r="AA5939"/>
  <c r="AA5940"/>
  <c r="AA5941"/>
  <c r="AA5942"/>
  <c r="AA5943"/>
  <c r="AA5944"/>
  <c r="AA5945"/>
  <c r="AA5946"/>
  <c r="AA5947"/>
  <c r="AA5948"/>
  <c r="AA5949"/>
  <c r="AA5950"/>
  <c r="AA5951"/>
  <c r="AA5952"/>
  <c r="AA5953"/>
  <c r="AA5954"/>
  <c r="AA5955"/>
  <c r="AA5956"/>
  <c r="AA5957"/>
  <c r="AA5958"/>
  <c r="AA5959"/>
  <c r="AA5960"/>
  <c r="AA5961"/>
  <c r="AA5962"/>
  <c r="AA5963"/>
  <c r="AA5964"/>
  <c r="AA5965"/>
  <c r="AA5966"/>
  <c r="AA5967"/>
  <c r="AA5968"/>
  <c r="AA5969"/>
  <c r="AA5970"/>
  <c r="AA5971"/>
  <c r="AA5972"/>
  <c r="AA5973"/>
  <c r="AA5974"/>
  <c r="AA5975"/>
  <c r="AA5976"/>
  <c r="AA5977"/>
  <c r="AA5978"/>
  <c r="AA5979"/>
  <c r="AA5980"/>
  <c r="AA5981"/>
  <c r="AA5982"/>
  <c r="AA5983"/>
  <c r="AA5984"/>
  <c r="AA5985"/>
  <c r="AA5986"/>
  <c r="AA5987"/>
  <c r="AA5988"/>
  <c r="AA5989"/>
  <c r="AA5990"/>
  <c r="AA5991"/>
  <c r="AA5992"/>
  <c r="AA5993"/>
  <c r="AA5994"/>
  <c r="AA5995"/>
  <c r="AA5996"/>
  <c r="AA5997"/>
  <c r="AA5998"/>
  <c r="AA5999"/>
  <c r="AA6000"/>
  <c r="AA6001"/>
  <c r="AA6002"/>
  <c r="AA6003"/>
  <c r="AA6004"/>
  <c r="AA6005"/>
  <c r="AA6006"/>
  <c r="AA6007"/>
  <c r="AA6008"/>
  <c r="AA6009"/>
  <c r="AA6010"/>
  <c r="AA6011"/>
  <c r="AA6012"/>
  <c r="AA6013"/>
  <c r="AA6014"/>
  <c r="AA6015"/>
  <c r="AA6016"/>
  <c r="AA6017"/>
  <c r="AA6018"/>
  <c r="AA6019"/>
  <c r="AA6020"/>
  <c r="AA6021"/>
  <c r="AA6022"/>
  <c r="AA6023"/>
  <c r="AA6024"/>
  <c r="AA6025"/>
  <c r="AA6026"/>
  <c r="AA6027"/>
  <c r="AA6028"/>
  <c r="AA6029"/>
  <c r="AA6030"/>
  <c r="AA6031"/>
  <c r="AA6032"/>
  <c r="AA6033"/>
  <c r="AA6034"/>
  <c r="AA6035"/>
  <c r="AA6036"/>
  <c r="AA6037"/>
  <c r="AA6038"/>
  <c r="AA6039"/>
  <c r="AA6040"/>
  <c r="AA6041"/>
  <c r="AA6042"/>
  <c r="AA6043"/>
  <c r="AA6044"/>
  <c r="AA6045"/>
  <c r="AA6046"/>
  <c r="AA6047"/>
  <c r="AA6048"/>
  <c r="AA6049"/>
  <c r="AA6050"/>
  <c r="AA6051"/>
  <c r="AA6052"/>
  <c r="AA6053"/>
  <c r="AA6054"/>
  <c r="AA6055"/>
  <c r="AA6056"/>
  <c r="AA6057"/>
  <c r="AA6058"/>
  <c r="AA6059"/>
  <c r="AA6060"/>
  <c r="AA6061"/>
  <c r="AA6062"/>
  <c r="AA6063"/>
  <c r="AA6064"/>
  <c r="AA6065"/>
  <c r="AA6066"/>
  <c r="AA6067"/>
  <c r="AA6068"/>
  <c r="AA6069"/>
  <c r="AA6070"/>
  <c r="AA6071"/>
  <c r="AA6072"/>
  <c r="AA6073"/>
  <c r="AA6074"/>
  <c r="AA6075"/>
  <c r="AA6076"/>
  <c r="AA6077"/>
  <c r="AA6078"/>
  <c r="AA6079"/>
  <c r="AA6080"/>
  <c r="AA6081"/>
  <c r="AA6082"/>
  <c r="AA6083"/>
  <c r="AA6084"/>
  <c r="AA6085"/>
  <c r="AA6086"/>
  <c r="AA6087"/>
  <c r="AA6088"/>
  <c r="AA6089"/>
  <c r="AA6090"/>
  <c r="AA6091"/>
  <c r="AA6092"/>
  <c r="AA6093"/>
  <c r="AA6094"/>
  <c r="AA6095"/>
  <c r="AA6096"/>
  <c r="AA6097"/>
  <c r="AA6098"/>
  <c r="AA6099"/>
  <c r="AA6100"/>
  <c r="AA6101"/>
  <c r="AA6102"/>
  <c r="AA6103"/>
  <c r="AA6104"/>
  <c r="AA6105"/>
  <c r="AA6106"/>
  <c r="AA6107"/>
  <c r="AA6108"/>
  <c r="AA6109"/>
  <c r="AA6110"/>
  <c r="AA6111"/>
  <c r="AA6112"/>
  <c r="AA6113"/>
  <c r="AA6114"/>
  <c r="AA6115"/>
  <c r="AA6116"/>
  <c r="AA6117"/>
  <c r="AA6118"/>
  <c r="AA6119"/>
  <c r="AA6120"/>
  <c r="AA6121"/>
  <c r="AA6122"/>
  <c r="AA6123"/>
  <c r="AA6124"/>
  <c r="AA6125"/>
  <c r="AA6126"/>
  <c r="AA6127"/>
  <c r="AA6128"/>
  <c r="AA6129"/>
  <c r="AA6130"/>
  <c r="AA6131"/>
  <c r="AA6132"/>
  <c r="AA6133"/>
  <c r="AA6134"/>
  <c r="AA6135"/>
  <c r="AA6136"/>
  <c r="AA6137"/>
  <c r="AA6138"/>
  <c r="AA6139"/>
  <c r="AA6140"/>
  <c r="AA6141"/>
  <c r="AA6142"/>
  <c r="AA6143"/>
  <c r="AA6144"/>
  <c r="AA6145"/>
  <c r="AA6146"/>
  <c r="AA6147"/>
  <c r="AA6148"/>
  <c r="AA6149"/>
  <c r="AA6150"/>
  <c r="AA6151"/>
  <c r="AA6152"/>
  <c r="AA6153"/>
  <c r="AA6154"/>
  <c r="AA6155"/>
  <c r="AA6156"/>
  <c r="AA6157"/>
  <c r="AA6158"/>
  <c r="AA6159"/>
  <c r="AA6160"/>
  <c r="AA6161"/>
  <c r="AA6162"/>
  <c r="AA6163"/>
  <c r="AA6164"/>
  <c r="AA6165"/>
  <c r="AA6166"/>
  <c r="AA6167"/>
  <c r="AA6168"/>
  <c r="AA6169"/>
  <c r="AA6170"/>
  <c r="AA6171"/>
  <c r="AA6172"/>
  <c r="AA6173"/>
  <c r="AA6174"/>
  <c r="AA6175"/>
  <c r="AA6176"/>
  <c r="AA6177"/>
  <c r="AA6178"/>
  <c r="AA6179"/>
  <c r="AA6180"/>
  <c r="AA6181"/>
  <c r="AA6182"/>
  <c r="AA6183"/>
  <c r="AA6184"/>
  <c r="AA6185"/>
  <c r="AA6186"/>
  <c r="AA6187"/>
  <c r="AA6188"/>
  <c r="AA6189"/>
  <c r="AA6190"/>
  <c r="AA6191"/>
  <c r="AA6192"/>
  <c r="AA6193"/>
  <c r="AA6194"/>
  <c r="AA6195"/>
  <c r="AA6196"/>
  <c r="AA6197"/>
  <c r="AA6198"/>
  <c r="AA6199"/>
  <c r="AA6200"/>
  <c r="AA6201"/>
  <c r="AA6202"/>
  <c r="AA6203"/>
  <c r="AA6204"/>
  <c r="AA6205"/>
  <c r="AA6206"/>
  <c r="AA6207"/>
  <c r="AA6208"/>
  <c r="AA6209"/>
  <c r="AA6210"/>
  <c r="AA6211"/>
  <c r="AA6212"/>
  <c r="AA6213"/>
  <c r="AA6214"/>
  <c r="AA6215"/>
  <c r="AA6216"/>
  <c r="AA6217"/>
  <c r="AA6218"/>
  <c r="AA6219"/>
  <c r="AA6220"/>
  <c r="AA6221"/>
  <c r="AA6222"/>
  <c r="AA6223"/>
  <c r="AA6224"/>
  <c r="AA6225"/>
  <c r="AA6226"/>
  <c r="AA6227"/>
  <c r="AA6228"/>
  <c r="AA6229"/>
  <c r="AA6230"/>
  <c r="AA6231"/>
  <c r="AA6232"/>
  <c r="AA6233"/>
  <c r="AA6234"/>
  <c r="AA6235"/>
  <c r="AA6236"/>
  <c r="AA6237"/>
  <c r="AA6238"/>
  <c r="AA6239"/>
  <c r="AA6240"/>
  <c r="AA6241"/>
  <c r="AA6242"/>
  <c r="AA6243"/>
  <c r="AA6244"/>
  <c r="AA6245"/>
  <c r="AA6246"/>
  <c r="AA6247"/>
  <c r="AA6248"/>
  <c r="AA6249"/>
  <c r="AA6250"/>
  <c r="AA6251"/>
  <c r="AA6252"/>
  <c r="AA6253"/>
  <c r="AA6254"/>
  <c r="AA6255"/>
  <c r="AA6256"/>
  <c r="AA6257"/>
  <c r="AA6258"/>
  <c r="AA6259"/>
  <c r="AA6260"/>
  <c r="AA6261"/>
  <c r="AA6262"/>
  <c r="AA6263"/>
  <c r="AA6264"/>
  <c r="AA6265"/>
  <c r="AA6266"/>
  <c r="AA6267"/>
  <c r="AA6268"/>
  <c r="AA6269"/>
  <c r="AA6270"/>
  <c r="AA6271"/>
  <c r="AA6272"/>
  <c r="AA6273"/>
  <c r="AA6274"/>
  <c r="AA6275"/>
  <c r="AA6276"/>
  <c r="AA6277"/>
  <c r="AA6278"/>
  <c r="AA6279"/>
  <c r="AA6280"/>
  <c r="AA6281"/>
  <c r="AA6282"/>
  <c r="AA6283"/>
  <c r="AA6284"/>
  <c r="AA6285"/>
  <c r="AA6286"/>
  <c r="AA6287"/>
  <c r="AA6288"/>
  <c r="AA6289"/>
  <c r="AA6290"/>
  <c r="AA6291"/>
  <c r="AA6292"/>
  <c r="AA6293"/>
  <c r="AA6294"/>
  <c r="AA6295"/>
  <c r="AA6296"/>
  <c r="AA6297"/>
  <c r="AA6298"/>
  <c r="AA6299"/>
  <c r="AA6300"/>
  <c r="AA6301"/>
  <c r="AA6302"/>
  <c r="AA6303"/>
  <c r="AA6304"/>
  <c r="AA6305"/>
  <c r="AA6306"/>
  <c r="AA6307"/>
  <c r="AA6308"/>
  <c r="AA6309"/>
  <c r="AA6310"/>
  <c r="AA6311"/>
  <c r="AA6312"/>
  <c r="AA6313"/>
  <c r="AA6314"/>
  <c r="AA6315"/>
  <c r="AA6316"/>
  <c r="AA6317"/>
  <c r="AA6318"/>
  <c r="AA6319"/>
  <c r="AA6320"/>
  <c r="AA6321"/>
  <c r="AA6322"/>
  <c r="AA6323"/>
  <c r="AA6324"/>
  <c r="AA6325"/>
  <c r="AA6326"/>
  <c r="AA6327"/>
  <c r="AA6328"/>
  <c r="AA6329"/>
  <c r="AA6330"/>
  <c r="AA6331"/>
  <c r="AA6332"/>
  <c r="AA6333"/>
  <c r="AA6334"/>
  <c r="AA6335"/>
  <c r="AA6336"/>
  <c r="AA6337"/>
  <c r="AA6338"/>
  <c r="AA6339"/>
  <c r="AA6340"/>
  <c r="AA6341"/>
  <c r="AA6342"/>
  <c r="AA6343"/>
  <c r="AA6344"/>
  <c r="AA6345"/>
  <c r="AA6346"/>
  <c r="AA6347"/>
  <c r="AA6348"/>
  <c r="AA6349"/>
  <c r="AA6350"/>
  <c r="AA6351"/>
  <c r="AA6352"/>
  <c r="AA6353"/>
  <c r="AA6354"/>
  <c r="AA6355"/>
  <c r="AA6356"/>
  <c r="AA6357"/>
  <c r="AA6358"/>
  <c r="AA6359"/>
  <c r="AA6360"/>
  <c r="AA6361"/>
  <c r="AA6362"/>
  <c r="AA6363"/>
  <c r="AA6364"/>
  <c r="AA6365"/>
  <c r="AA6366"/>
  <c r="AA6367"/>
  <c r="AA6368"/>
  <c r="AA6369"/>
  <c r="AA6370"/>
  <c r="AA6371"/>
  <c r="AA6372"/>
  <c r="AA6373"/>
  <c r="AA6374"/>
  <c r="AA6375"/>
  <c r="AA6376"/>
  <c r="AA6377"/>
  <c r="AA6378"/>
  <c r="AA6379"/>
  <c r="AA6380"/>
  <c r="AA6381"/>
  <c r="AA6382"/>
  <c r="AA6383"/>
  <c r="AA6384"/>
  <c r="AA6385"/>
  <c r="AA6386"/>
  <c r="AA6387"/>
  <c r="AA6388"/>
  <c r="AA6389"/>
  <c r="AA6390"/>
  <c r="AA6391"/>
  <c r="AA6392"/>
  <c r="AA6393"/>
  <c r="AA6394"/>
  <c r="AA6395"/>
  <c r="AA6396"/>
  <c r="AA6397"/>
  <c r="AA6398"/>
  <c r="AA6399"/>
  <c r="AA6400"/>
  <c r="AA6401"/>
  <c r="AA6402"/>
  <c r="AA6403"/>
  <c r="AA6404"/>
  <c r="AA6405"/>
  <c r="AA6406"/>
  <c r="AA6407"/>
  <c r="AA6408"/>
  <c r="AA6409"/>
  <c r="AA6410"/>
  <c r="AA6411"/>
  <c r="AA6412"/>
  <c r="AA6413"/>
  <c r="AA6414"/>
  <c r="AA6415"/>
  <c r="AA6416"/>
  <c r="AA6417"/>
  <c r="AA6418"/>
  <c r="AA6419"/>
  <c r="AA6420"/>
  <c r="AA6421"/>
  <c r="AA6422"/>
  <c r="AA6423"/>
  <c r="AA6424"/>
  <c r="AA6425"/>
  <c r="AA6426"/>
  <c r="AA6427"/>
  <c r="AA6428"/>
  <c r="AA6429"/>
  <c r="AA6430"/>
  <c r="AA6431"/>
  <c r="AA6432"/>
  <c r="AA6433"/>
  <c r="AA6434"/>
  <c r="AA6435"/>
  <c r="AA6436"/>
  <c r="AA6437"/>
  <c r="AA6438"/>
  <c r="AA6439"/>
  <c r="AA6440"/>
  <c r="AA6441"/>
  <c r="AA6442"/>
  <c r="AA6443"/>
  <c r="AA6444"/>
  <c r="AA6445"/>
  <c r="AA6446"/>
  <c r="AA6447"/>
  <c r="AA6448"/>
  <c r="AA6449"/>
  <c r="AA6450"/>
  <c r="AA6451"/>
  <c r="AA6452"/>
  <c r="AA6453"/>
  <c r="AA6454"/>
  <c r="AA6455"/>
  <c r="AA6456"/>
  <c r="AA6457"/>
  <c r="AA6458"/>
  <c r="AA6459"/>
  <c r="AA6460"/>
  <c r="AA6461"/>
  <c r="AA6462"/>
  <c r="AA6463"/>
  <c r="AA6464"/>
  <c r="AA6465"/>
  <c r="AA6466"/>
  <c r="AA6467"/>
  <c r="AA6468"/>
  <c r="AA6469"/>
  <c r="AA6470"/>
  <c r="AA6471"/>
  <c r="AA6472"/>
  <c r="AA6473"/>
  <c r="AA6474"/>
  <c r="AA6475"/>
  <c r="AA6476"/>
  <c r="AA6477"/>
  <c r="AA6478"/>
  <c r="AA6479"/>
  <c r="AA6480"/>
  <c r="AA6481"/>
  <c r="AA6482"/>
  <c r="AA6483"/>
  <c r="AA6484"/>
  <c r="AA6485"/>
  <c r="AA6486"/>
  <c r="AA6487"/>
  <c r="AA6488"/>
  <c r="AA6489"/>
  <c r="AA6490"/>
  <c r="AA6491"/>
  <c r="AA6492"/>
  <c r="AA6493"/>
  <c r="AA6494"/>
  <c r="AA6495"/>
  <c r="AA6496"/>
  <c r="AA6497"/>
  <c r="AA6498"/>
  <c r="AA6499"/>
  <c r="AA6500"/>
  <c r="AA6501"/>
  <c r="AA6502"/>
  <c r="AA6503"/>
  <c r="AA6504"/>
  <c r="AA6505"/>
  <c r="AA6506"/>
  <c r="AA6507"/>
  <c r="AA6508"/>
  <c r="AA6509"/>
  <c r="AA6510"/>
  <c r="AA6511"/>
  <c r="AA6512"/>
  <c r="AA6513"/>
  <c r="AA6514"/>
  <c r="AA6515"/>
  <c r="AA6516"/>
  <c r="AA6517"/>
  <c r="AA6518"/>
  <c r="AA6519"/>
  <c r="AA6520"/>
  <c r="AA6521"/>
  <c r="AA6522"/>
  <c r="AA6523"/>
  <c r="AA6524"/>
  <c r="AA6525"/>
  <c r="AA6526"/>
  <c r="AA6527"/>
  <c r="AA6528"/>
  <c r="AA6529"/>
  <c r="AA6530"/>
  <c r="AA6531"/>
  <c r="AA6532"/>
  <c r="AA6533"/>
  <c r="AA6534"/>
  <c r="AA6535"/>
  <c r="AA6536"/>
  <c r="AA6537"/>
  <c r="AA6538"/>
  <c r="AA6539"/>
  <c r="AA6540"/>
  <c r="AA6541"/>
  <c r="AA6542"/>
  <c r="AA6543"/>
  <c r="AA6544"/>
  <c r="AA6545"/>
  <c r="AA6546"/>
  <c r="AA6547"/>
  <c r="AA6548"/>
  <c r="AA6549"/>
  <c r="AA6550"/>
  <c r="AA6551"/>
  <c r="AA6552"/>
  <c r="AA6553"/>
  <c r="AA6554"/>
  <c r="AA6555"/>
  <c r="AA6556"/>
  <c r="AA6557"/>
  <c r="AA6558"/>
  <c r="AA6559"/>
  <c r="AA6560"/>
  <c r="AA6561"/>
  <c r="AA6562"/>
  <c r="AA6563"/>
  <c r="AA6564"/>
  <c r="AA6565"/>
  <c r="AA6566"/>
  <c r="AA6567"/>
  <c r="AA6568"/>
  <c r="AA6569"/>
  <c r="AA6570"/>
  <c r="AA6571"/>
  <c r="AA6572"/>
  <c r="AA6573"/>
  <c r="AA6574"/>
  <c r="AA6575"/>
  <c r="AA6576"/>
  <c r="AA6577"/>
  <c r="AA6578"/>
  <c r="AA6579"/>
  <c r="AA6580"/>
  <c r="AA6581"/>
  <c r="AA6582"/>
  <c r="AA6583"/>
  <c r="AA6584"/>
  <c r="AA6585"/>
  <c r="AA6586"/>
  <c r="AA6587"/>
  <c r="AA6588"/>
  <c r="AA6589"/>
  <c r="AA6590"/>
  <c r="AA6591"/>
  <c r="AA6592"/>
  <c r="AA6593"/>
  <c r="AA6594"/>
  <c r="AA6595"/>
  <c r="AA6596"/>
  <c r="AA6597"/>
  <c r="AA6598"/>
  <c r="AA6599"/>
  <c r="AA6600"/>
  <c r="AA6601"/>
  <c r="AA6602"/>
  <c r="AA6603"/>
  <c r="AA6604"/>
  <c r="AA6605"/>
  <c r="AA6606"/>
  <c r="AA6607"/>
  <c r="AA6608"/>
  <c r="AA6609"/>
  <c r="AA6610"/>
  <c r="AA6611"/>
  <c r="AA6612"/>
  <c r="AA6613"/>
  <c r="AA6614"/>
  <c r="AA6615"/>
  <c r="AA6616"/>
  <c r="AA6617"/>
  <c r="AA6618"/>
  <c r="AA6619"/>
  <c r="AA6620"/>
  <c r="AA6621"/>
  <c r="AA6622"/>
  <c r="AA6623"/>
  <c r="AA6624"/>
  <c r="AA6625"/>
  <c r="AA6626"/>
  <c r="AA6627"/>
  <c r="AA6628"/>
  <c r="AA6629"/>
  <c r="AA6630"/>
  <c r="AA6631"/>
  <c r="AA6632"/>
  <c r="AA6633"/>
  <c r="AA6634"/>
  <c r="AA6635"/>
  <c r="AA6636"/>
  <c r="AA6637"/>
  <c r="AA6638"/>
  <c r="AA6639"/>
  <c r="AA6640"/>
  <c r="AA6641"/>
  <c r="AA6642"/>
  <c r="AA6643"/>
  <c r="AA6644"/>
  <c r="AA6645"/>
  <c r="AA6646"/>
  <c r="AA6647"/>
  <c r="AA6648"/>
  <c r="AA6649"/>
  <c r="AA6650"/>
  <c r="AA6651"/>
  <c r="AA6652"/>
  <c r="AA6653"/>
  <c r="AA6654"/>
  <c r="AA6655"/>
  <c r="AA6656"/>
  <c r="AA6657"/>
  <c r="AA6658"/>
  <c r="AA6659"/>
  <c r="AA6660"/>
  <c r="AA6661"/>
  <c r="AA6662"/>
  <c r="AA6663"/>
  <c r="AA6664"/>
  <c r="AA6665"/>
  <c r="AA6666"/>
  <c r="AA6667"/>
  <c r="AA6668"/>
  <c r="AA6669"/>
  <c r="AA6670"/>
  <c r="AA6671"/>
  <c r="AA6672"/>
  <c r="AA6673"/>
  <c r="AA6674"/>
  <c r="AA6675"/>
  <c r="AA6676"/>
  <c r="AA6677"/>
  <c r="AA6678"/>
  <c r="AA6679"/>
  <c r="AA6680"/>
  <c r="AA6681"/>
  <c r="AA6682"/>
  <c r="AA6683"/>
  <c r="AA6684"/>
  <c r="AA6685"/>
  <c r="AA6686"/>
  <c r="AA6687"/>
  <c r="AA6688"/>
  <c r="AA6689"/>
  <c r="AA6690"/>
  <c r="AA6691"/>
  <c r="AA6692"/>
  <c r="AA6693"/>
  <c r="AA6694"/>
  <c r="AA6695"/>
  <c r="AA6696"/>
  <c r="AA6697"/>
  <c r="AA6698"/>
  <c r="AA6699"/>
  <c r="AA6700"/>
  <c r="AA6701"/>
  <c r="AA6702"/>
  <c r="AA6703"/>
  <c r="AA6704"/>
  <c r="AA6705"/>
  <c r="AA6706"/>
  <c r="AA6707"/>
  <c r="AA6708"/>
  <c r="AA6709"/>
  <c r="AA6710"/>
  <c r="AA6711"/>
  <c r="AA6712"/>
  <c r="AA6713"/>
  <c r="AA6714"/>
  <c r="AA6715"/>
  <c r="AA6716"/>
  <c r="AA6717"/>
  <c r="AA6718"/>
  <c r="AA6719"/>
  <c r="AA6720"/>
  <c r="AA6721"/>
  <c r="AA6722"/>
  <c r="AA6723"/>
  <c r="AA6724"/>
  <c r="AA6725"/>
  <c r="AA6726"/>
  <c r="AA6727"/>
  <c r="AA6728"/>
  <c r="AA6729"/>
  <c r="AA6730"/>
  <c r="AA6731"/>
  <c r="AA6732"/>
  <c r="AA6733"/>
  <c r="AA6734"/>
  <c r="AA6735"/>
  <c r="AA6736"/>
  <c r="AA6737"/>
  <c r="AA6738"/>
  <c r="AA6739"/>
  <c r="AA6740"/>
  <c r="AA6741"/>
  <c r="AA6742"/>
  <c r="AA6743"/>
  <c r="AA6744"/>
  <c r="AA6745"/>
  <c r="AA6746"/>
  <c r="AA6747"/>
  <c r="AA6748"/>
  <c r="AA6749"/>
  <c r="AA6750"/>
  <c r="AA6751"/>
  <c r="AA6752"/>
  <c r="AA6753"/>
  <c r="AA6754"/>
  <c r="AA6755"/>
  <c r="AA6756"/>
  <c r="AA6757"/>
  <c r="AA6758"/>
  <c r="AA6759"/>
  <c r="AA6760"/>
  <c r="AA6761"/>
  <c r="AA6762"/>
  <c r="AA6763"/>
  <c r="AA6764"/>
  <c r="AA6765"/>
  <c r="AA6766"/>
  <c r="AA6767"/>
  <c r="AA6768"/>
  <c r="AA6769"/>
  <c r="AA6770"/>
  <c r="AA6771"/>
  <c r="AA6772"/>
  <c r="AA6773"/>
  <c r="AA6774"/>
  <c r="AA6775"/>
  <c r="AA6776"/>
  <c r="AA6777"/>
  <c r="AA6778"/>
  <c r="AA6779"/>
  <c r="AA6780"/>
  <c r="AA6781"/>
  <c r="AA6782"/>
  <c r="AA6783"/>
  <c r="AA6784"/>
  <c r="AA6785"/>
  <c r="AA6786"/>
  <c r="AA6787"/>
  <c r="AA6788"/>
  <c r="AA6789"/>
  <c r="AA6790"/>
  <c r="AA6791"/>
  <c r="AA6792"/>
  <c r="AA6793"/>
  <c r="AA6794"/>
  <c r="AA6795"/>
  <c r="AA6796"/>
  <c r="AA6797"/>
  <c r="AA6798"/>
  <c r="AA6799"/>
  <c r="AA6800"/>
  <c r="AA6801"/>
  <c r="AA6802"/>
  <c r="AA6803"/>
  <c r="AA6804"/>
  <c r="AA6805"/>
  <c r="AA6806"/>
  <c r="AA6807"/>
  <c r="AA6808"/>
  <c r="AA6809"/>
  <c r="AA6810"/>
  <c r="AA6811"/>
  <c r="AA6812"/>
  <c r="AA6813"/>
  <c r="AA6814"/>
  <c r="AA6815"/>
  <c r="AA6816"/>
  <c r="AA6817"/>
  <c r="AA6818"/>
  <c r="AA6819"/>
  <c r="AA6820"/>
  <c r="AA6821"/>
  <c r="AA6822"/>
  <c r="AA6823"/>
  <c r="AA6824"/>
  <c r="AA6825"/>
  <c r="AA6826"/>
  <c r="AA6827"/>
  <c r="AA6828"/>
  <c r="AA6829"/>
  <c r="AA6830"/>
  <c r="AA6831"/>
  <c r="AA6832"/>
  <c r="AA6833"/>
  <c r="AA6834"/>
  <c r="AA6835"/>
  <c r="AA6836"/>
  <c r="AA6837"/>
  <c r="AA6838"/>
  <c r="AA6839"/>
  <c r="AA6840"/>
  <c r="AA6841"/>
  <c r="AA6842"/>
  <c r="AA6843"/>
  <c r="AA6844"/>
  <c r="AA6845"/>
  <c r="AA6846"/>
  <c r="AA6847"/>
  <c r="AA6848"/>
  <c r="AA6849"/>
  <c r="AA6850"/>
  <c r="AA6851"/>
  <c r="AA6852"/>
  <c r="AA6853"/>
  <c r="AA6854"/>
  <c r="AA6855"/>
  <c r="AA6856"/>
  <c r="AA6857"/>
  <c r="AA6858"/>
  <c r="AA6859"/>
  <c r="AA6860"/>
  <c r="AA6861"/>
  <c r="AA6862"/>
  <c r="AA6863"/>
  <c r="AA6864"/>
  <c r="AA6865"/>
  <c r="AA6866"/>
  <c r="AA6867"/>
  <c r="AA6868"/>
  <c r="AA6869"/>
  <c r="AA6870"/>
  <c r="AA6871"/>
  <c r="AA6872"/>
  <c r="AA6873"/>
  <c r="AA6874"/>
  <c r="AA6875"/>
  <c r="AA6876"/>
  <c r="AA6877"/>
  <c r="AA6878"/>
  <c r="AA6879"/>
  <c r="AA6880"/>
  <c r="AA6881"/>
  <c r="AA6882"/>
  <c r="AA6883"/>
  <c r="AA6884"/>
  <c r="AA6885"/>
  <c r="AA6886"/>
  <c r="AA6887"/>
  <c r="AA6888"/>
  <c r="AA6889"/>
  <c r="AA6890"/>
  <c r="AA6891"/>
  <c r="AA6892"/>
  <c r="AA6893"/>
  <c r="AA6894"/>
  <c r="AA6895"/>
  <c r="AA6896"/>
  <c r="AA6897"/>
  <c r="AA6898"/>
  <c r="AA6899"/>
  <c r="AA6900"/>
  <c r="AA6901"/>
  <c r="AA6902"/>
  <c r="AA6903"/>
  <c r="AA6904"/>
  <c r="AA6905"/>
  <c r="AA6906"/>
  <c r="AA6907"/>
  <c r="AA6908"/>
  <c r="AA6909"/>
  <c r="AA6910"/>
  <c r="AA6911"/>
  <c r="AA6912"/>
  <c r="AA6913"/>
  <c r="AA6914"/>
  <c r="AA6915"/>
  <c r="AA6916"/>
  <c r="AA6917"/>
  <c r="AA6918"/>
  <c r="AA6919"/>
  <c r="AA6920"/>
  <c r="AA6921"/>
  <c r="AA6922"/>
  <c r="AA6923"/>
  <c r="AA6924"/>
  <c r="AA6925"/>
  <c r="AA6926"/>
  <c r="AA6927"/>
  <c r="AA6928"/>
  <c r="AA6929"/>
  <c r="AA6930"/>
  <c r="AA6931"/>
  <c r="AA6932"/>
  <c r="AA6933"/>
  <c r="AA6934"/>
  <c r="AA6935"/>
  <c r="AA6936"/>
  <c r="AA6937"/>
  <c r="AA6938"/>
  <c r="AA6939"/>
  <c r="AA6940"/>
  <c r="AA6941"/>
  <c r="AA6942"/>
  <c r="AA6943"/>
  <c r="AA6944"/>
  <c r="AA6945"/>
  <c r="AA6946"/>
  <c r="AA6947"/>
  <c r="AA6948"/>
  <c r="AA6949"/>
  <c r="AA6950"/>
  <c r="AA6951"/>
  <c r="AA6952"/>
  <c r="AA6953"/>
  <c r="AA6954"/>
  <c r="AA6955"/>
  <c r="AA6956"/>
  <c r="AA6957"/>
  <c r="AA6958"/>
  <c r="AA6959"/>
  <c r="AA6960"/>
  <c r="AA6961"/>
  <c r="AA6962"/>
  <c r="AA6963"/>
  <c r="AA6964"/>
  <c r="AA6965"/>
  <c r="AA6966"/>
  <c r="AA6967"/>
  <c r="AA6968"/>
  <c r="AA6969"/>
  <c r="AA6970"/>
  <c r="AA6971"/>
  <c r="AA6972"/>
  <c r="AA6973"/>
  <c r="AA6974"/>
  <c r="AA6975"/>
  <c r="AA6976"/>
  <c r="AA6977"/>
  <c r="AA6978"/>
  <c r="AA6979"/>
  <c r="AA6980"/>
  <c r="AA6981"/>
  <c r="AA6982"/>
  <c r="AA6983"/>
  <c r="AA6984"/>
  <c r="AA6985"/>
  <c r="AA6986"/>
  <c r="AA6987"/>
  <c r="AA6988"/>
  <c r="AA6989"/>
  <c r="AA6990"/>
  <c r="AA6991"/>
  <c r="AA6992"/>
  <c r="AA6993"/>
  <c r="AA6994"/>
  <c r="AA6995"/>
  <c r="AA6996"/>
  <c r="AA6997"/>
  <c r="AA6998"/>
  <c r="AA6999"/>
  <c r="AA7000"/>
  <c r="AA7001"/>
  <c r="AA7002"/>
  <c r="AA7003"/>
  <c r="AA7004"/>
  <c r="AA7005"/>
  <c r="AA7006"/>
  <c r="AA7007"/>
  <c r="AA7008"/>
  <c r="AA7009"/>
  <c r="AA7010"/>
  <c r="AA7011"/>
  <c r="AA7012"/>
  <c r="AA7013"/>
  <c r="AA7014"/>
  <c r="AA7015"/>
  <c r="AA7016"/>
  <c r="AA7017"/>
  <c r="AA7018"/>
  <c r="AA7019"/>
  <c r="AA7020"/>
  <c r="AA7021"/>
  <c r="AA7022"/>
  <c r="AA7023"/>
  <c r="AA7024"/>
  <c r="AA7025"/>
  <c r="AA7026"/>
  <c r="AA7027"/>
  <c r="AA7028"/>
  <c r="AA7029"/>
  <c r="AA7030"/>
  <c r="AA7031"/>
  <c r="AA7032"/>
  <c r="AA7033"/>
  <c r="AA7034"/>
  <c r="AA7035"/>
  <c r="AA7036"/>
  <c r="AA7037"/>
  <c r="AA7038"/>
  <c r="AA7039"/>
  <c r="AA7040"/>
  <c r="AA7041"/>
  <c r="AA7042"/>
  <c r="AA7043"/>
  <c r="AA7044"/>
  <c r="AA7045"/>
  <c r="AA7046"/>
  <c r="AA7047"/>
  <c r="AA7048"/>
  <c r="AA7049"/>
  <c r="AA7050"/>
  <c r="AA7051"/>
  <c r="AA7052"/>
  <c r="AA7053"/>
  <c r="AA7054"/>
  <c r="AA7055"/>
  <c r="AA7056"/>
  <c r="AA7057"/>
  <c r="AA7058"/>
  <c r="AA7059"/>
  <c r="AA7060"/>
  <c r="AA7061"/>
  <c r="AA7062"/>
  <c r="AA7063"/>
  <c r="AA7064"/>
  <c r="AA7065"/>
  <c r="AA7066"/>
  <c r="AA7067"/>
  <c r="AA7068"/>
  <c r="AA7069"/>
  <c r="AA7070"/>
  <c r="AA7071"/>
  <c r="AA7072"/>
  <c r="AA7073"/>
  <c r="AA7074"/>
  <c r="AA7075"/>
  <c r="AA7076"/>
  <c r="AA7077"/>
  <c r="AA7078"/>
  <c r="AA7079"/>
  <c r="AA7080"/>
  <c r="AA7081"/>
  <c r="AA7082"/>
  <c r="AA7083"/>
  <c r="AA7084"/>
  <c r="AA7085"/>
  <c r="AA7086"/>
  <c r="AA7087"/>
  <c r="AA7088"/>
  <c r="AA7089"/>
  <c r="AA7090"/>
  <c r="AA7091"/>
  <c r="AA7092"/>
  <c r="AA7093"/>
  <c r="AA7094"/>
  <c r="AA7095"/>
  <c r="AA7096"/>
  <c r="AA7097"/>
  <c r="AA7098"/>
  <c r="AA7099"/>
  <c r="AA7100"/>
  <c r="AA7101"/>
  <c r="AA7102"/>
  <c r="AA7103"/>
  <c r="AA7104"/>
  <c r="AA7105"/>
  <c r="AA7106"/>
  <c r="AA7107"/>
  <c r="AA7108"/>
  <c r="AA7109"/>
  <c r="AA7110"/>
  <c r="AA7111"/>
  <c r="AA7112"/>
  <c r="AA7113"/>
  <c r="AA7114"/>
  <c r="AA7115"/>
  <c r="AA7116"/>
  <c r="AA7117"/>
  <c r="AA7118"/>
  <c r="AA7119"/>
  <c r="AA7120"/>
  <c r="AA7121"/>
  <c r="AA7122"/>
  <c r="AA7123"/>
  <c r="AA7124"/>
  <c r="AA7125"/>
  <c r="AA7126"/>
  <c r="AA7127"/>
  <c r="AA7128"/>
  <c r="AA7129"/>
  <c r="AA7130"/>
  <c r="AA7131"/>
  <c r="AA7132"/>
  <c r="AA7133"/>
  <c r="AA7134"/>
  <c r="AA7135"/>
  <c r="AA7136"/>
  <c r="AA7137"/>
  <c r="AA7138"/>
  <c r="AA7139"/>
  <c r="AA7140"/>
  <c r="AA7141"/>
  <c r="AA7142"/>
  <c r="AA7143"/>
  <c r="AA7144"/>
  <c r="AA7145"/>
  <c r="AA7146"/>
  <c r="AA7147"/>
  <c r="AA7148"/>
  <c r="AA7149"/>
  <c r="AA7150"/>
  <c r="AA7151"/>
  <c r="AA7152"/>
  <c r="AA7153"/>
  <c r="AA7154"/>
  <c r="AA7155"/>
  <c r="AA7156"/>
  <c r="AA7157"/>
  <c r="AA7158"/>
  <c r="AA7159"/>
  <c r="AA7160"/>
  <c r="AA7161"/>
  <c r="AA7162"/>
  <c r="AA7163"/>
  <c r="AA7164"/>
  <c r="AA7165"/>
  <c r="AA7166"/>
  <c r="AA7167"/>
  <c r="AA7168"/>
  <c r="AA7169"/>
  <c r="AA7170"/>
  <c r="AA7171"/>
  <c r="AA7172"/>
  <c r="AA7173"/>
  <c r="AA7174"/>
  <c r="AA7175"/>
  <c r="AA7176"/>
  <c r="AA7177"/>
  <c r="AA7178"/>
  <c r="AA7179"/>
  <c r="AA7180"/>
  <c r="AA7181"/>
  <c r="AA7182"/>
  <c r="AA7183"/>
  <c r="AA7184"/>
  <c r="AA7185"/>
  <c r="AA7186"/>
  <c r="AA7187"/>
  <c r="AA7188"/>
  <c r="AA7189"/>
  <c r="AA7190"/>
  <c r="AA7191"/>
  <c r="AA7192"/>
  <c r="AA7193"/>
  <c r="AA7194"/>
  <c r="AA7195"/>
  <c r="AA7196"/>
  <c r="AA7197"/>
  <c r="AA7198"/>
  <c r="AA7199"/>
  <c r="AA7200"/>
  <c r="AA7201"/>
  <c r="AA7202"/>
  <c r="AA7203"/>
  <c r="AA7204"/>
  <c r="AA7205"/>
  <c r="AA7206"/>
  <c r="AA7207"/>
  <c r="AA7208"/>
  <c r="AA7209"/>
  <c r="AA7210"/>
  <c r="AA7211"/>
  <c r="AA7212"/>
  <c r="AA7213"/>
  <c r="AA7214"/>
  <c r="AA7215"/>
  <c r="AA7216"/>
  <c r="AA7217"/>
  <c r="AA7218"/>
  <c r="AA7219"/>
  <c r="AA7220"/>
  <c r="AA7221"/>
  <c r="AA7222"/>
  <c r="AA7223"/>
  <c r="AA7224"/>
  <c r="AA7225"/>
  <c r="AA7226"/>
  <c r="AA7227"/>
  <c r="AA7228"/>
  <c r="AA7229"/>
  <c r="AA7230"/>
  <c r="AA7231"/>
  <c r="AA7232"/>
  <c r="AA7233"/>
  <c r="AA7234"/>
  <c r="AA7235"/>
  <c r="AA7236"/>
  <c r="AA7237"/>
  <c r="AA7238"/>
  <c r="AA7239"/>
  <c r="AA7240"/>
  <c r="AA7241"/>
  <c r="AA7242"/>
  <c r="AA7243"/>
  <c r="AA7244"/>
  <c r="AA7245"/>
  <c r="AA7246"/>
  <c r="AA7247"/>
  <c r="AA7248"/>
  <c r="AA7249"/>
  <c r="AA7250"/>
  <c r="AA7251"/>
  <c r="AA7252"/>
  <c r="AA7253"/>
  <c r="AA7254"/>
  <c r="AA7255"/>
  <c r="AA7256"/>
  <c r="AA7257"/>
  <c r="AA7258"/>
  <c r="AA7259"/>
  <c r="AA7260"/>
  <c r="AA7261"/>
  <c r="AA7262"/>
  <c r="AA7263"/>
  <c r="AA7264"/>
  <c r="AA7265"/>
  <c r="AA7266"/>
  <c r="AA7267"/>
  <c r="AA7268"/>
  <c r="AA7269"/>
  <c r="AA7270"/>
  <c r="AA7271"/>
  <c r="AA7272"/>
  <c r="AA7273"/>
  <c r="AA7274"/>
  <c r="AA7275"/>
  <c r="AA7276"/>
  <c r="AA7277"/>
  <c r="AA7278"/>
  <c r="AA7279"/>
  <c r="AA7280"/>
  <c r="AA7281"/>
  <c r="AA7282"/>
  <c r="AA7283"/>
  <c r="AA7284"/>
  <c r="AA7285"/>
  <c r="AA7286"/>
  <c r="AA7287"/>
  <c r="AA7288"/>
  <c r="AA7289"/>
  <c r="AA7290"/>
  <c r="AA7291"/>
  <c r="AA7292"/>
  <c r="AA7293"/>
  <c r="AA7294"/>
  <c r="AA7295"/>
  <c r="AA7296"/>
  <c r="AA7297"/>
  <c r="AA7298"/>
  <c r="AA7299"/>
  <c r="AA7300"/>
  <c r="AA7301"/>
  <c r="AA7302"/>
  <c r="AA7303"/>
  <c r="AA7304"/>
  <c r="AA7305"/>
  <c r="AA7306"/>
  <c r="AA7307"/>
  <c r="AA7308"/>
  <c r="AA7309"/>
  <c r="AA7310"/>
  <c r="AA7311"/>
  <c r="AA7312"/>
  <c r="AA7313"/>
  <c r="AA7314"/>
  <c r="AA7315"/>
  <c r="AA7316"/>
  <c r="AA7317"/>
  <c r="AA7318"/>
  <c r="AA7319"/>
  <c r="AA7320"/>
  <c r="AA7321"/>
  <c r="AA7322"/>
  <c r="AA7323"/>
  <c r="AA7324"/>
  <c r="AA7325"/>
  <c r="AA7326"/>
  <c r="AA7327"/>
  <c r="AA7328"/>
  <c r="AA7329"/>
  <c r="AA7330"/>
  <c r="AA7331"/>
  <c r="AA7332"/>
  <c r="AA7333"/>
  <c r="AA7334"/>
  <c r="AA7335"/>
  <c r="AA7336"/>
  <c r="AA7337"/>
  <c r="AA7338"/>
  <c r="AA7339"/>
  <c r="AA7340"/>
  <c r="AA7341"/>
  <c r="AA7342"/>
  <c r="AA7343"/>
  <c r="AA7344"/>
  <c r="AA7345"/>
  <c r="AA7346"/>
  <c r="AA7347"/>
  <c r="AA7348"/>
  <c r="AA7349"/>
  <c r="AA7350"/>
  <c r="AA7351"/>
  <c r="AA7352"/>
  <c r="AA7353"/>
  <c r="AA7354"/>
  <c r="AA7355"/>
  <c r="AA7356"/>
  <c r="AA7357"/>
  <c r="AA7358"/>
  <c r="AA7359"/>
  <c r="AA7360"/>
  <c r="AA7361"/>
  <c r="AA7362"/>
  <c r="AA7363"/>
  <c r="AA7364"/>
  <c r="AA7365"/>
  <c r="AA7366"/>
  <c r="AA7367"/>
  <c r="AA7368"/>
  <c r="AA7369"/>
  <c r="AA7370"/>
  <c r="AA7371"/>
  <c r="AA7372"/>
  <c r="AA7373"/>
  <c r="AA7374"/>
  <c r="AA7375"/>
  <c r="AA7376"/>
  <c r="AA7377"/>
  <c r="AA7378"/>
  <c r="AA7379"/>
  <c r="AA7380"/>
  <c r="AA7381"/>
  <c r="AA7382"/>
  <c r="AA7383"/>
  <c r="AA7384"/>
  <c r="AA7385"/>
  <c r="AA7386"/>
  <c r="AA7387"/>
  <c r="AA7388"/>
  <c r="AA7389"/>
  <c r="AA7390"/>
  <c r="AA7391"/>
  <c r="AA7392"/>
  <c r="AA7393"/>
  <c r="AA7394"/>
  <c r="AA7395"/>
  <c r="AA7396"/>
  <c r="AA7397"/>
  <c r="AA7398"/>
  <c r="AA7399"/>
  <c r="AA7400"/>
  <c r="AA7401"/>
  <c r="AA7402"/>
  <c r="AA7403"/>
  <c r="AA7404"/>
  <c r="AA7405"/>
  <c r="AA7406"/>
  <c r="AA7407"/>
  <c r="AA7408"/>
  <c r="AA7409"/>
  <c r="AA7410"/>
  <c r="AA7411"/>
  <c r="AA7412"/>
  <c r="AA7413"/>
  <c r="AA7414"/>
  <c r="AA7415"/>
  <c r="AA7416"/>
  <c r="AA7417"/>
  <c r="AA7418"/>
  <c r="AA7419"/>
  <c r="AA7420"/>
  <c r="AA7421"/>
  <c r="AA7422"/>
  <c r="AA7423"/>
  <c r="AA7424"/>
  <c r="AA7425"/>
  <c r="AA7426"/>
  <c r="AA7427"/>
  <c r="AA7428"/>
  <c r="AA7429"/>
  <c r="AA7430"/>
  <c r="AA7431"/>
  <c r="AA7432"/>
  <c r="AA7433"/>
  <c r="AA7434"/>
  <c r="AA7435"/>
  <c r="AA7436"/>
  <c r="AA7437"/>
  <c r="AA7438"/>
  <c r="AA7439"/>
  <c r="AA7440"/>
  <c r="AA7441"/>
  <c r="AA7442"/>
  <c r="AA7443"/>
  <c r="AA7444"/>
  <c r="AA7445"/>
  <c r="AA7446"/>
  <c r="AA7447"/>
  <c r="AA7448"/>
  <c r="AA7449"/>
  <c r="AA7450"/>
  <c r="AA7451"/>
  <c r="AA7452"/>
  <c r="AA7453"/>
  <c r="AA7454"/>
  <c r="AA7455"/>
  <c r="AA7456"/>
  <c r="AA7457"/>
  <c r="AA7458"/>
  <c r="AA7459"/>
  <c r="AA7460"/>
  <c r="AA7461"/>
  <c r="AA7462"/>
  <c r="AA7463"/>
  <c r="AA7464"/>
  <c r="AA7465"/>
  <c r="AA7466"/>
  <c r="AA7467"/>
  <c r="AA7468"/>
  <c r="AA7469"/>
  <c r="AA7470"/>
  <c r="AA7471"/>
  <c r="AA7472"/>
  <c r="AA7473"/>
  <c r="AA7474"/>
  <c r="AA7475"/>
  <c r="AA7476"/>
  <c r="AA7477"/>
  <c r="AA7478"/>
  <c r="AA7479"/>
  <c r="AA7480"/>
  <c r="AA7481"/>
  <c r="AA7482"/>
  <c r="AA7483"/>
  <c r="AA7484"/>
  <c r="AA7485"/>
  <c r="AA7486"/>
  <c r="AA7487"/>
  <c r="AA7488"/>
  <c r="AA7489"/>
  <c r="AA7490"/>
  <c r="AA7491"/>
  <c r="AA7492"/>
  <c r="AA7493"/>
  <c r="AA7494"/>
  <c r="AA7495"/>
  <c r="AA7496"/>
  <c r="AA7497"/>
  <c r="AA7498"/>
  <c r="AA7499"/>
  <c r="AA7500"/>
  <c r="AA7501"/>
  <c r="AA7502"/>
  <c r="AA7503"/>
  <c r="AA7504"/>
  <c r="AA7505"/>
  <c r="AA7506"/>
  <c r="AA7507"/>
  <c r="AA7508"/>
  <c r="AA7509"/>
  <c r="AA7510"/>
  <c r="AA7511"/>
  <c r="AA7512"/>
  <c r="AB2"/>
  <c r="AA2"/>
  <c r="Z3"/>
  <c r="Z4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Z104"/>
  <c r="Z105"/>
  <c r="Z106"/>
  <c r="Z107"/>
  <c r="Z108"/>
  <c r="Z109"/>
  <c r="Z110"/>
  <c r="Z111"/>
  <c r="Z112"/>
  <c r="Z113"/>
  <c r="Z114"/>
  <c r="Z115"/>
  <c r="Z116"/>
  <c r="Z117"/>
  <c r="Z118"/>
  <c r="Z119"/>
  <c r="Z120"/>
  <c r="Z121"/>
  <c r="Z122"/>
  <c r="Z123"/>
  <c r="Z124"/>
  <c r="Z125"/>
  <c r="Z126"/>
  <c r="Z127"/>
  <c r="Z128"/>
  <c r="Z129"/>
  <c r="Z130"/>
  <c r="Z131"/>
  <c r="Z132"/>
  <c r="Z133"/>
  <c r="Z134"/>
  <c r="Z135"/>
  <c r="Z136"/>
  <c r="Z137"/>
  <c r="Z138"/>
  <c r="Z139"/>
  <c r="Z140"/>
  <c r="Z141"/>
  <c r="Z142"/>
  <c r="Z143"/>
  <c r="Z144"/>
  <c r="Z145"/>
  <c r="Z146"/>
  <c r="Z147"/>
  <c r="Z148"/>
  <c r="Z149"/>
  <c r="Z150"/>
  <c r="Z151"/>
  <c r="Z152"/>
  <c r="Z153"/>
  <c r="Z154"/>
  <c r="Z155"/>
  <c r="Z156"/>
  <c r="Z157"/>
  <c r="Z158"/>
  <c r="Z159"/>
  <c r="Z160"/>
  <c r="Z161"/>
  <c r="Z162"/>
  <c r="Z163"/>
  <c r="Z164"/>
  <c r="Z165"/>
  <c r="Z166"/>
  <c r="Z167"/>
  <c r="Z168"/>
  <c r="Z169"/>
  <c r="Z170"/>
  <c r="Z171"/>
  <c r="Z172"/>
  <c r="Z173"/>
  <c r="Z174"/>
  <c r="Z175"/>
  <c r="Z176"/>
  <c r="Z177"/>
  <c r="Z178"/>
  <c r="Z179"/>
  <c r="Z180"/>
  <c r="Z181"/>
  <c r="Z182"/>
  <c r="Z183"/>
  <c r="Z184"/>
  <c r="Z185"/>
  <c r="Z186"/>
  <c r="Z187"/>
  <c r="Z188"/>
  <c r="Z189"/>
  <c r="Z190"/>
  <c r="Z191"/>
  <c r="Z192"/>
  <c r="Z193"/>
  <c r="Z194"/>
  <c r="Z195"/>
  <c r="Z196"/>
  <c r="Z197"/>
  <c r="Z198"/>
  <c r="Z199"/>
  <c r="Z200"/>
  <c r="Z201"/>
  <c r="Z202"/>
  <c r="Z203"/>
  <c r="Z204"/>
  <c r="Z205"/>
  <c r="Z206"/>
  <c r="Z207"/>
  <c r="Z208"/>
  <c r="Z209"/>
  <c r="Z210"/>
  <c r="Z211"/>
  <c r="Z212"/>
  <c r="Z213"/>
  <c r="Z214"/>
  <c r="Z215"/>
  <c r="Z216"/>
  <c r="Z217"/>
  <c r="Z218"/>
  <c r="Z219"/>
  <c r="Z220"/>
  <c r="Z221"/>
  <c r="Z222"/>
  <c r="Z223"/>
  <c r="Z224"/>
  <c r="Z225"/>
  <c r="Z226"/>
  <c r="Z227"/>
  <c r="Z228"/>
  <c r="Z229"/>
  <c r="Z230"/>
  <c r="Z231"/>
  <c r="Z232"/>
  <c r="Z233"/>
  <c r="Z234"/>
  <c r="Z235"/>
  <c r="Z236"/>
  <c r="Z237"/>
  <c r="Z238"/>
  <c r="Z239"/>
  <c r="Z240"/>
  <c r="Z241"/>
  <c r="Z242"/>
  <c r="Z243"/>
  <c r="Z244"/>
  <c r="Z245"/>
  <c r="Z246"/>
  <c r="Z247"/>
  <c r="Z248"/>
  <c r="Z249"/>
  <c r="Z250"/>
  <c r="Z251"/>
  <c r="Z252"/>
  <c r="Z253"/>
  <c r="Z254"/>
  <c r="Z255"/>
  <c r="Z256"/>
  <c r="Z257"/>
  <c r="Z258"/>
  <c r="Z259"/>
  <c r="Z260"/>
  <c r="Z261"/>
  <c r="Z262"/>
  <c r="Z263"/>
  <c r="Z264"/>
  <c r="Z265"/>
  <c r="Z266"/>
  <c r="Z267"/>
  <c r="Z268"/>
  <c r="Z269"/>
  <c r="Z270"/>
  <c r="Z271"/>
  <c r="Z272"/>
  <c r="Z273"/>
  <c r="Z274"/>
  <c r="Z275"/>
  <c r="Z276"/>
  <c r="Z277"/>
  <c r="Z278"/>
  <c r="Z279"/>
  <c r="Z280"/>
  <c r="Z281"/>
  <c r="Z282"/>
  <c r="Z283"/>
  <c r="Z284"/>
  <c r="Z285"/>
  <c r="Z286"/>
  <c r="Z287"/>
  <c r="Z288"/>
  <c r="Z289"/>
  <c r="Z290"/>
  <c r="Z291"/>
  <c r="Z292"/>
  <c r="Z293"/>
  <c r="Z294"/>
  <c r="Z295"/>
  <c r="Z296"/>
  <c r="Z297"/>
  <c r="Z298"/>
  <c r="Z299"/>
  <c r="Z300"/>
  <c r="Z301"/>
  <c r="Z302"/>
  <c r="Z303"/>
  <c r="Z304"/>
  <c r="Z305"/>
  <c r="Z306"/>
  <c r="Z307"/>
  <c r="Z308"/>
  <c r="Z309"/>
  <c r="Z310"/>
  <c r="Z311"/>
  <c r="Z312"/>
  <c r="Z313"/>
  <c r="Z314"/>
  <c r="Z315"/>
  <c r="Z316"/>
  <c r="Z317"/>
  <c r="Z318"/>
  <c r="Z319"/>
  <c r="Z320"/>
  <c r="Z321"/>
  <c r="Z322"/>
  <c r="Z323"/>
  <c r="Z324"/>
  <c r="Z325"/>
  <c r="Z326"/>
  <c r="Z327"/>
  <c r="Z328"/>
  <c r="Z329"/>
  <c r="Z330"/>
  <c r="Z331"/>
  <c r="Z332"/>
  <c r="Z333"/>
  <c r="Z334"/>
  <c r="Z335"/>
  <c r="Z336"/>
  <c r="Z337"/>
  <c r="Z338"/>
  <c r="Z339"/>
  <c r="Z340"/>
  <c r="Z341"/>
  <c r="Z342"/>
  <c r="Z343"/>
  <c r="Z344"/>
  <c r="Z345"/>
  <c r="Z346"/>
  <c r="Z347"/>
  <c r="Z348"/>
  <c r="Z349"/>
  <c r="Z350"/>
  <c r="Z351"/>
  <c r="Z352"/>
  <c r="Z353"/>
  <c r="Z354"/>
  <c r="Z355"/>
  <c r="Z356"/>
  <c r="Z357"/>
  <c r="Z358"/>
  <c r="Z359"/>
  <c r="Z360"/>
  <c r="Z361"/>
  <c r="Z362"/>
  <c r="Z363"/>
  <c r="Z364"/>
  <c r="Z365"/>
  <c r="Z366"/>
  <c r="Z367"/>
  <c r="Z368"/>
  <c r="Z369"/>
  <c r="Z370"/>
  <c r="Z371"/>
  <c r="Z372"/>
  <c r="Z373"/>
  <c r="Z374"/>
  <c r="Z375"/>
  <c r="Z376"/>
  <c r="Z377"/>
  <c r="Z378"/>
  <c r="Z379"/>
  <c r="Z380"/>
  <c r="Z381"/>
  <c r="Z382"/>
  <c r="Z383"/>
  <c r="Z384"/>
  <c r="Z385"/>
  <c r="Z386"/>
  <c r="Z387"/>
  <c r="Z388"/>
  <c r="Z389"/>
  <c r="Z390"/>
  <c r="Z391"/>
  <c r="Z392"/>
  <c r="Z393"/>
  <c r="Z394"/>
  <c r="Z395"/>
  <c r="Z396"/>
  <c r="Z397"/>
  <c r="Z398"/>
  <c r="Z399"/>
  <c r="Z400"/>
  <c r="Z401"/>
  <c r="Z402"/>
  <c r="Z403"/>
  <c r="Z404"/>
  <c r="Z405"/>
  <c r="Z406"/>
  <c r="Z407"/>
  <c r="Z408"/>
  <c r="Z409"/>
  <c r="Z410"/>
  <c r="Z411"/>
  <c r="Z412"/>
  <c r="Z413"/>
  <c r="Z414"/>
  <c r="Z415"/>
  <c r="Z416"/>
  <c r="Z417"/>
  <c r="Z418"/>
  <c r="Z419"/>
  <c r="Z420"/>
  <c r="Z421"/>
  <c r="Z422"/>
  <c r="Z423"/>
  <c r="Z424"/>
  <c r="Z425"/>
  <c r="Z426"/>
  <c r="Z427"/>
  <c r="Z428"/>
  <c r="Z429"/>
  <c r="Z430"/>
  <c r="Z431"/>
  <c r="Z432"/>
  <c r="Z433"/>
  <c r="Z434"/>
  <c r="Z435"/>
  <c r="Z436"/>
  <c r="Z437"/>
  <c r="Z438"/>
  <c r="Z439"/>
  <c r="Z440"/>
  <c r="Z441"/>
  <c r="Z442"/>
  <c r="Z443"/>
  <c r="Z444"/>
  <c r="Z445"/>
  <c r="Z446"/>
  <c r="Z447"/>
  <c r="Z448"/>
  <c r="Z449"/>
  <c r="Z450"/>
  <c r="Z451"/>
  <c r="Z452"/>
  <c r="Z453"/>
  <c r="Z454"/>
  <c r="Z455"/>
  <c r="Z456"/>
  <c r="Z457"/>
  <c r="Z458"/>
  <c r="Z459"/>
  <c r="Z460"/>
  <c r="Z461"/>
  <c r="Z462"/>
  <c r="Z463"/>
  <c r="Z464"/>
  <c r="Z465"/>
  <c r="Z466"/>
  <c r="Z467"/>
  <c r="Z468"/>
  <c r="Z469"/>
  <c r="Z470"/>
  <c r="Z471"/>
  <c r="Z472"/>
  <c r="Z473"/>
  <c r="Z474"/>
  <c r="Z475"/>
  <c r="Z476"/>
  <c r="Z477"/>
  <c r="Z478"/>
  <c r="Z479"/>
  <c r="Z480"/>
  <c r="Z481"/>
  <c r="Z482"/>
  <c r="Z483"/>
  <c r="Z484"/>
  <c r="Z485"/>
  <c r="Z486"/>
  <c r="Z487"/>
  <c r="Z488"/>
  <c r="Z489"/>
  <c r="Z490"/>
  <c r="Z491"/>
  <c r="Z492"/>
  <c r="Z493"/>
  <c r="Z494"/>
  <c r="Z495"/>
  <c r="Z496"/>
  <c r="Z497"/>
  <c r="Z498"/>
  <c r="Z499"/>
  <c r="Z500"/>
  <c r="Z501"/>
  <c r="Z502"/>
  <c r="Z503"/>
  <c r="Z504"/>
  <c r="Z505"/>
  <c r="Z506"/>
  <c r="Z507"/>
  <c r="Z508"/>
  <c r="Z509"/>
  <c r="Z510"/>
  <c r="Z511"/>
  <c r="Z512"/>
  <c r="Z513"/>
  <c r="Z514"/>
  <c r="Z515"/>
  <c r="Z516"/>
  <c r="Z517"/>
  <c r="Z518"/>
  <c r="Z519"/>
  <c r="Z520"/>
  <c r="Z521"/>
  <c r="Z522"/>
  <c r="Z523"/>
  <c r="Z524"/>
  <c r="Z525"/>
  <c r="Z526"/>
  <c r="Z527"/>
  <c r="Z528"/>
  <c r="Z529"/>
  <c r="Z530"/>
  <c r="Z531"/>
  <c r="Z532"/>
  <c r="Z533"/>
  <c r="Z534"/>
  <c r="Z535"/>
  <c r="Z536"/>
  <c r="Z537"/>
  <c r="Z538"/>
  <c r="Z539"/>
  <c r="Z540"/>
  <c r="Z541"/>
  <c r="Z542"/>
  <c r="Z543"/>
  <c r="Z544"/>
  <c r="Z545"/>
  <c r="Z546"/>
  <c r="Z547"/>
  <c r="Z548"/>
  <c r="Z549"/>
  <c r="Z550"/>
  <c r="Z551"/>
  <c r="Z552"/>
  <c r="Z553"/>
  <c r="Z554"/>
  <c r="Z555"/>
  <c r="Z556"/>
  <c r="Z557"/>
  <c r="Z558"/>
  <c r="Z559"/>
  <c r="Z560"/>
  <c r="Z561"/>
  <c r="Z562"/>
  <c r="Z563"/>
  <c r="Z564"/>
  <c r="Z565"/>
  <c r="Z566"/>
  <c r="Z567"/>
  <c r="Z568"/>
  <c r="Z569"/>
  <c r="Z570"/>
  <c r="Z571"/>
  <c r="Z572"/>
  <c r="Z573"/>
  <c r="Z574"/>
  <c r="Z575"/>
  <c r="Z576"/>
  <c r="Z577"/>
  <c r="Z578"/>
  <c r="Z579"/>
  <c r="Z580"/>
  <c r="Z581"/>
  <c r="Z582"/>
  <c r="Z583"/>
  <c r="Z584"/>
  <c r="Z585"/>
  <c r="Z586"/>
  <c r="Z587"/>
  <c r="Z588"/>
  <c r="Z589"/>
  <c r="Z590"/>
  <c r="Z591"/>
  <c r="Z592"/>
  <c r="Z593"/>
  <c r="Z594"/>
  <c r="Z595"/>
  <c r="Z596"/>
  <c r="Z597"/>
  <c r="Z598"/>
  <c r="Z599"/>
  <c r="Z600"/>
  <c r="Z601"/>
  <c r="Z602"/>
  <c r="Z603"/>
  <c r="Z604"/>
  <c r="Z605"/>
  <c r="Z606"/>
  <c r="Z607"/>
  <c r="Z608"/>
  <c r="Z609"/>
  <c r="Z610"/>
  <c r="Z611"/>
  <c r="Z612"/>
  <c r="Z613"/>
  <c r="Z614"/>
  <c r="Z615"/>
  <c r="Z616"/>
  <c r="Z617"/>
  <c r="Z618"/>
  <c r="Z619"/>
  <c r="Z620"/>
  <c r="Z621"/>
  <c r="Z622"/>
  <c r="Z623"/>
  <c r="Z624"/>
  <c r="Z625"/>
  <c r="Z626"/>
  <c r="Z627"/>
  <c r="Z628"/>
  <c r="Z629"/>
  <c r="Z630"/>
  <c r="Z631"/>
  <c r="Z632"/>
  <c r="Z633"/>
  <c r="Z634"/>
  <c r="Z635"/>
  <c r="Z636"/>
  <c r="Z637"/>
  <c r="Z638"/>
  <c r="Z639"/>
  <c r="Z640"/>
  <c r="Z641"/>
  <c r="Z642"/>
  <c r="Z643"/>
  <c r="Z644"/>
  <c r="Z645"/>
  <c r="Z646"/>
  <c r="Z647"/>
  <c r="Z648"/>
  <c r="Z649"/>
  <c r="Z650"/>
  <c r="Z651"/>
  <c r="Z652"/>
  <c r="Z653"/>
  <c r="Z654"/>
  <c r="Z655"/>
  <c r="Z656"/>
  <c r="Z657"/>
  <c r="Z658"/>
  <c r="Z659"/>
  <c r="Z660"/>
  <c r="Z661"/>
  <c r="Z662"/>
  <c r="Z663"/>
  <c r="Z664"/>
  <c r="Z665"/>
  <c r="Z666"/>
  <c r="Z667"/>
  <c r="Z668"/>
  <c r="Z669"/>
  <c r="Z670"/>
  <c r="Z671"/>
  <c r="Z672"/>
  <c r="Z673"/>
  <c r="Z674"/>
  <c r="Z675"/>
  <c r="Z676"/>
  <c r="Z677"/>
  <c r="Z678"/>
  <c r="Z679"/>
  <c r="Z680"/>
  <c r="Z681"/>
  <c r="Z682"/>
  <c r="Z683"/>
  <c r="Z684"/>
  <c r="Z685"/>
  <c r="Z686"/>
  <c r="Z687"/>
  <c r="Z688"/>
  <c r="Z689"/>
  <c r="Z690"/>
  <c r="Z691"/>
  <c r="Z692"/>
  <c r="Z693"/>
  <c r="Z694"/>
  <c r="Z695"/>
  <c r="Z696"/>
  <c r="Z697"/>
  <c r="Z698"/>
  <c r="Z699"/>
  <c r="Z700"/>
  <c r="Z701"/>
  <c r="Z702"/>
  <c r="Z703"/>
  <c r="Z704"/>
  <c r="Z705"/>
  <c r="Z706"/>
  <c r="Z707"/>
  <c r="Z708"/>
  <c r="Z709"/>
  <c r="Z710"/>
  <c r="Z711"/>
  <c r="Z712"/>
  <c r="Z713"/>
  <c r="Z714"/>
  <c r="Z715"/>
  <c r="Z716"/>
  <c r="Z717"/>
  <c r="Z718"/>
  <c r="Z719"/>
  <c r="Z720"/>
  <c r="Z721"/>
  <c r="Z722"/>
  <c r="Z723"/>
  <c r="Z724"/>
  <c r="Z725"/>
  <c r="Z726"/>
  <c r="Z727"/>
  <c r="Z728"/>
  <c r="Z729"/>
  <c r="Z730"/>
  <c r="Z731"/>
  <c r="Z732"/>
  <c r="Z733"/>
  <c r="Z734"/>
  <c r="Z735"/>
  <c r="Z736"/>
  <c r="Z737"/>
  <c r="Z738"/>
  <c r="Z739"/>
  <c r="Z740"/>
  <c r="Z741"/>
  <c r="Z742"/>
  <c r="Z743"/>
  <c r="Z744"/>
  <c r="Z745"/>
  <c r="Z746"/>
  <c r="Z747"/>
  <c r="Z748"/>
  <c r="Z749"/>
  <c r="Z750"/>
  <c r="Z751"/>
  <c r="Z752"/>
  <c r="Z753"/>
  <c r="Z754"/>
  <c r="Z755"/>
  <c r="Z756"/>
  <c r="Z757"/>
  <c r="Z758"/>
  <c r="Z759"/>
  <c r="Z760"/>
  <c r="Z761"/>
  <c r="Z762"/>
  <c r="Z763"/>
  <c r="Z764"/>
  <c r="Z765"/>
  <c r="Z766"/>
  <c r="Z767"/>
  <c r="Z768"/>
  <c r="Z769"/>
  <c r="Z770"/>
  <c r="Z771"/>
  <c r="Z772"/>
  <c r="Z773"/>
  <c r="Z774"/>
  <c r="Z775"/>
  <c r="Z776"/>
  <c r="Z777"/>
  <c r="Z778"/>
  <c r="Z779"/>
  <c r="Z780"/>
  <c r="Z781"/>
  <c r="Z782"/>
  <c r="Z783"/>
  <c r="Z784"/>
  <c r="Z785"/>
  <c r="Z786"/>
  <c r="Z787"/>
  <c r="Z788"/>
  <c r="Z789"/>
  <c r="Z790"/>
  <c r="Z791"/>
  <c r="Z792"/>
  <c r="Z793"/>
  <c r="Z794"/>
  <c r="Z795"/>
  <c r="Z796"/>
  <c r="Z797"/>
  <c r="Z798"/>
  <c r="Z799"/>
  <c r="Z800"/>
  <c r="Z801"/>
  <c r="Z802"/>
  <c r="Z803"/>
  <c r="Z804"/>
  <c r="Z805"/>
  <c r="Z806"/>
  <c r="Z807"/>
  <c r="Z808"/>
  <c r="Z809"/>
  <c r="Z810"/>
  <c r="Z811"/>
  <c r="Z812"/>
  <c r="Z813"/>
  <c r="Z814"/>
  <c r="Z815"/>
  <c r="Z816"/>
  <c r="Z817"/>
  <c r="Z818"/>
  <c r="Z819"/>
  <c r="Z820"/>
  <c r="Z821"/>
  <c r="Z822"/>
  <c r="Z823"/>
  <c r="Z824"/>
  <c r="Z825"/>
  <c r="Z826"/>
  <c r="Z827"/>
  <c r="Z828"/>
  <c r="Z829"/>
  <c r="Z830"/>
  <c r="Z831"/>
  <c r="Z832"/>
  <c r="Z833"/>
  <c r="Z834"/>
  <c r="Z835"/>
  <c r="Z836"/>
  <c r="Z837"/>
  <c r="Z838"/>
  <c r="Z839"/>
  <c r="Z840"/>
  <c r="Z841"/>
  <c r="Z842"/>
  <c r="Z843"/>
  <c r="Z844"/>
  <c r="Z845"/>
  <c r="Z846"/>
  <c r="Z847"/>
  <c r="Z848"/>
  <c r="Z849"/>
  <c r="Z850"/>
  <c r="Z851"/>
  <c r="Z852"/>
  <c r="Z853"/>
  <c r="Z854"/>
  <c r="Z855"/>
  <c r="Z856"/>
  <c r="Z857"/>
  <c r="Z858"/>
  <c r="Z859"/>
  <c r="Z860"/>
  <c r="Z861"/>
  <c r="Z862"/>
  <c r="Z863"/>
  <c r="Z864"/>
  <c r="Z865"/>
  <c r="Z866"/>
  <c r="Z867"/>
  <c r="Z868"/>
  <c r="Z869"/>
  <c r="Z870"/>
  <c r="Z871"/>
  <c r="Z872"/>
  <c r="Z873"/>
  <c r="Z874"/>
  <c r="Z875"/>
  <c r="Z876"/>
  <c r="Z877"/>
  <c r="Z878"/>
  <c r="Z879"/>
  <c r="Z880"/>
  <c r="Z881"/>
  <c r="Z882"/>
  <c r="Z883"/>
  <c r="Z884"/>
  <c r="Z885"/>
  <c r="Z886"/>
  <c r="Z887"/>
  <c r="Z888"/>
  <c r="Z889"/>
  <c r="Z890"/>
  <c r="Z891"/>
  <c r="Z892"/>
  <c r="Z893"/>
  <c r="Z894"/>
  <c r="Z895"/>
  <c r="Z896"/>
  <c r="Z897"/>
  <c r="Z898"/>
  <c r="Z899"/>
  <c r="Z900"/>
  <c r="Z901"/>
  <c r="Z902"/>
  <c r="Z903"/>
  <c r="Z904"/>
  <c r="Z905"/>
  <c r="Z906"/>
  <c r="Z907"/>
  <c r="Z908"/>
  <c r="Z909"/>
  <c r="Z910"/>
  <c r="Z911"/>
  <c r="Z912"/>
  <c r="Z913"/>
  <c r="Z914"/>
  <c r="Z915"/>
  <c r="Z916"/>
  <c r="Z917"/>
  <c r="Z918"/>
  <c r="Z919"/>
  <c r="Z920"/>
  <c r="Z921"/>
  <c r="Z922"/>
  <c r="Z923"/>
  <c r="Z924"/>
  <c r="Z925"/>
  <c r="Z926"/>
  <c r="Z927"/>
  <c r="Z928"/>
  <c r="Z929"/>
  <c r="Z930"/>
  <c r="Z931"/>
  <c r="Z932"/>
  <c r="Z933"/>
  <c r="Z934"/>
  <c r="Z935"/>
  <c r="Z936"/>
  <c r="Z937"/>
  <c r="Z938"/>
  <c r="Z939"/>
  <c r="Z940"/>
  <c r="Z941"/>
  <c r="Z942"/>
  <c r="Z943"/>
  <c r="Z944"/>
  <c r="Z945"/>
  <c r="Z946"/>
  <c r="Z947"/>
  <c r="Z948"/>
  <c r="Z949"/>
  <c r="Z950"/>
  <c r="Z951"/>
  <c r="Z952"/>
  <c r="Z953"/>
  <c r="Z954"/>
  <c r="Z955"/>
  <c r="Z956"/>
  <c r="Z957"/>
  <c r="Z958"/>
  <c r="Z959"/>
  <c r="Z960"/>
  <c r="Z961"/>
  <c r="Z962"/>
  <c r="Z963"/>
  <c r="Z964"/>
  <c r="Z965"/>
  <c r="Z966"/>
  <c r="Z967"/>
  <c r="Z968"/>
  <c r="Z969"/>
  <c r="Z970"/>
  <c r="Z971"/>
  <c r="Z972"/>
  <c r="Z973"/>
  <c r="Z974"/>
  <c r="Z975"/>
  <c r="Z976"/>
  <c r="Z977"/>
  <c r="Z978"/>
  <c r="Z979"/>
  <c r="Z980"/>
  <c r="Z981"/>
  <c r="Z982"/>
  <c r="Z983"/>
  <c r="Z984"/>
  <c r="Z985"/>
  <c r="Z986"/>
  <c r="Z987"/>
  <c r="Z988"/>
  <c r="Z989"/>
  <c r="Z990"/>
  <c r="Z991"/>
  <c r="Z992"/>
  <c r="Z993"/>
  <c r="Z994"/>
  <c r="Z995"/>
  <c r="Z996"/>
  <c r="Z997"/>
  <c r="Z998"/>
  <c r="Z999"/>
  <c r="Z1000"/>
  <c r="Z1001"/>
  <c r="Z1002"/>
  <c r="Z1003"/>
  <c r="Z1004"/>
  <c r="Z1005"/>
  <c r="Z1006"/>
  <c r="Z1007"/>
  <c r="Z1008"/>
  <c r="Z1009"/>
  <c r="Z1010"/>
  <c r="Z1011"/>
  <c r="Z1012"/>
  <c r="Z1013"/>
  <c r="Z1014"/>
  <c r="Z1015"/>
  <c r="Z1016"/>
  <c r="Z1017"/>
  <c r="Z1018"/>
  <c r="Z1019"/>
  <c r="Z1020"/>
  <c r="Z1021"/>
  <c r="Z1022"/>
  <c r="Z1023"/>
  <c r="Z1024"/>
  <c r="Z1025"/>
  <c r="Z1026"/>
  <c r="Z1027"/>
  <c r="Z1028"/>
  <c r="Z1029"/>
  <c r="Z1030"/>
  <c r="Z1031"/>
  <c r="Z1032"/>
  <c r="Z1033"/>
  <c r="Z1034"/>
  <c r="Z1035"/>
  <c r="Z1036"/>
  <c r="Z1037"/>
  <c r="Z1038"/>
  <c r="Z1039"/>
  <c r="Z1040"/>
  <c r="Z1041"/>
  <c r="Z1042"/>
  <c r="Z1043"/>
  <c r="Z1044"/>
  <c r="Z1045"/>
  <c r="Z1046"/>
  <c r="Z1047"/>
  <c r="Z1048"/>
  <c r="Z1049"/>
  <c r="Z1050"/>
  <c r="Z1051"/>
  <c r="Z1052"/>
  <c r="Z1053"/>
  <c r="Z1054"/>
  <c r="Z1055"/>
  <c r="Z1056"/>
  <c r="Z1057"/>
  <c r="Z1058"/>
  <c r="Z1059"/>
  <c r="Z1060"/>
  <c r="Z1061"/>
  <c r="Z1062"/>
  <c r="Z1063"/>
  <c r="Z1064"/>
  <c r="Z1065"/>
  <c r="Z1066"/>
  <c r="Z1067"/>
  <c r="Z1068"/>
  <c r="Z1069"/>
  <c r="Z1070"/>
  <c r="Z1071"/>
  <c r="Z1072"/>
  <c r="Z1073"/>
  <c r="Z1074"/>
  <c r="Z1075"/>
  <c r="Z1076"/>
  <c r="Z1077"/>
  <c r="Z1078"/>
  <c r="Z1079"/>
  <c r="Z1080"/>
  <c r="Z1081"/>
  <c r="Z1082"/>
  <c r="Z1083"/>
  <c r="Z1084"/>
  <c r="Z1085"/>
  <c r="Z1086"/>
  <c r="Z1087"/>
  <c r="Z1088"/>
  <c r="Z1089"/>
  <c r="Z1090"/>
  <c r="Z1091"/>
  <c r="Z1092"/>
  <c r="Z1093"/>
  <c r="Z1094"/>
  <c r="Z1095"/>
  <c r="Z1096"/>
  <c r="Z1097"/>
  <c r="Z1098"/>
  <c r="Z1099"/>
  <c r="Z1100"/>
  <c r="Z1101"/>
  <c r="Z1102"/>
  <c r="Z1103"/>
  <c r="Z1104"/>
  <c r="Z1105"/>
  <c r="Z1106"/>
  <c r="Z1107"/>
  <c r="Z1108"/>
  <c r="Z1109"/>
  <c r="Z1110"/>
  <c r="Z1111"/>
  <c r="Z1112"/>
  <c r="Z1113"/>
  <c r="Z1114"/>
  <c r="Z1115"/>
  <c r="Z1116"/>
  <c r="Z1117"/>
  <c r="Z1118"/>
  <c r="Z1119"/>
  <c r="Z1120"/>
  <c r="Z1121"/>
  <c r="Z1122"/>
  <c r="Z1123"/>
  <c r="Z1124"/>
  <c r="Z1125"/>
  <c r="Z1126"/>
  <c r="Z1127"/>
  <c r="Z1128"/>
  <c r="Z1129"/>
  <c r="Z1130"/>
  <c r="Z1131"/>
  <c r="Z1132"/>
  <c r="Z1133"/>
  <c r="Z1134"/>
  <c r="Z1135"/>
  <c r="Z1136"/>
  <c r="Z1137"/>
  <c r="Z1138"/>
  <c r="Z1139"/>
  <c r="Z1140"/>
  <c r="Z1141"/>
  <c r="Z1142"/>
  <c r="Z1143"/>
  <c r="Z1144"/>
  <c r="Z1145"/>
  <c r="Z1146"/>
  <c r="Z1147"/>
  <c r="Z1148"/>
  <c r="Z1149"/>
  <c r="Z1150"/>
  <c r="Z1151"/>
  <c r="Z1152"/>
  <c r="Z1153"/>
  <c r="Z1154"/>
  <c r="Z1155"/>
  <c r="Z1156"/>
  <c r="Z1157"/>
  <c r="Z1158"/>
  <c r="Z1159"/>
  <c r="Z1160"/>
  <c r="Z1161"/>
  <c r="Z1162"/>
  <c r="Z1163"/>
  <c r="Z1164"/>
  <c r="Z1165"/>
  <c r="Z1166"/>
  <c r="Z1167"/>
  <c r="Z1168"/>
  <c r="Z1169"/>
  <c r="Z1170"/>
  <c r="Z1171"/>
  <c r="Z1172"/>
  <c r="Z1173"/>
  <c r="Z1174"/>
  <c r="Z1175"/>
  <c r="Z1176"/>
  <c r="Z1177"/>
  <c r="Z1178"/>
  <c r="Z1179"/>
  <c r="Z1180"/>
  <c r="Z1181"/>
  <c r="Z1182"/>
  <c r="Z1183"/>
  <c r="Z1184"/>
  <c r="Z1185"/>
  <c r="Z1186"/>
  <c r="Z1187"/>
  <c r="Z1188"/>
  <c r="Z1189"/>
  <c r="Z1190"/>
  <c r="Z1191"/>
  <c r="Z1192"/>
  <c r="Z1193"/>
  <c r="Z1194"/>
  <c r="Z1195"/>
  <c r="Z1196"/>
  <c r="Z1197"/>
  <c r="Z1198"/>
  <c r="Z1199"/>
  <c r="Z1200"/>
  <c r="Z1201"/>
  <c r="Z1202"/>
  <c r="Z1203"/>
  <c r="Z1204"/>
  <c r="Z1205"/>
  <c r="Z1206"/>
  <c r="Z1207"/>
  <c r="Z1208"/>
  <c r="Z1209"/>
  <c r="Z1210"/>
  <c r="Z1211"/>
  <c r="Z1212"/>
  <c r="Z1213"/>
  <c r="Z1214"/>
  <c r="Z1215"/>
  <c r="Z1216"/>
  <c r="Z1217"/>
  <c r="Z1218"/>
  <c r="Z1219"/>
  <c r="Z1220"/>
  <c r="Z1221"/>
  <c r="Z1222"/>
  <c r="Z1223"/>
  <c r="Z1224"/>
  <c r="Z1225"/>
  <c r="Z1226"/>
  <c r="Z1227"/>
  <c r="Z1228"/>
  <c r="Z1229"/>
  <c r="Z1230"/>
  <c r="Z1231"/>
  <c r="Z1232"/>
  <c r="Z1233"/>
  <c r="Z1234"/>
  <c r="Z1235"/>
  <c r="Z1236"/>
  <c r="Z1237"/>
  <c r="Z1238"/>
  <c r="Z1239"/>
  <c r="Z1240"/>
  <c r="Z1241"/>
  <c r="Z1242"/>
  <c r="Z1243"/>
  <c r="Z1244"/>
  <c r="Z1245"/>
  <c r="Z1246"/>
  <c r="Z1247"/>
  <c r="Z1248"/>
  <c r="Z1249"/>
  <c r="Z1250"/>
  <c r="Z1251"/>
  <c r="Z1252"/>
  <c r="Z1253"/>
  <c r="Z1254"/>
  <c r="Z1255"/>
  <c r="Z1256"/>
  <c r="Z1257"/>
  <c r="Z1258"/>
  <c r="Z1259"/>
  <c r="Z1260"/>
  <c r="Z1261"/>
  <c r="Z1262"/>
  <c r="Z1263"/>
  <c r="Z1264"/>
  <c r="Z1265"/>
  <c r="Z1266"/>
  <c r="Z1267"/>
  <c r="Z1268"/>
  <c r="Z1269"/>
  <c r="Z1270"/>
  <c r="Z1271"/>
  <c r="Z1272"/>
  <c r="Z1273"/>
  <c r="Z1274"/>
  <c r="Z1275"/>
  <c r="Z1276"/>
  <c r="Z1277"/>
  <c r="Z1278"/>
  <c r="Z1279"/>
  <c r="Z1280"/>
  <c r="Z1281"/>
  <c r="Z1282"/>
  <c r="Z1283"/>
  <c r="Z1284"/>
  <c r="Z1285"/>
  <c r="Z1286"/>
  <c r="Z1287"/>
  <c r="Z1288"/>
  <c r="Z1289"/>
  <c r="Z1290"/>
  <c r="Z1291"/>
  <c r="Z1292"/>
  <c r="Z1293"/>
  <c r="Z1294"/>
  <c r="Z1295"/>
  <c r="Z1296"/>
  <c r="Z1297"/>
  <c r="Z1298"/>
  <c r="Z1299"/>
  <c r="Z1300"/>
  <c r="Z1301"/>
  <c r="Z1302"/>
  <c r="Z1303"/>
  <c r="Z1304"/>
  <c r="Z1305"/>
  <c r="Z1306"/>
  <c r="Z1307"/>
  <c r="Z1308"/>
  <c r="Z1309"/>
  <c r="Z1310"/>
  <c r="Z1311"/>
  <c r="Z1312"/>
  <c r="Z1313"/>
  <c r="Z1314"/>
  <c r="Z1315"/>
  <c r="Z1316"/>
  <c r="Z1317"/>
  <c r="Z1318"/>
  <c r="Z1319"/>
  <c r="Z1320"/>
  <c r="Z1321"/>
  <c r="Z1322"/>
  <c r="Z1323"/>
  <c r="Z1324"/>
  <c r="Z1325"/>
  <c r="Z1326"/>
  <c r="Z1327"/>
  <c r="Z1328"/>
  <c r="Z1329"/>
  <c r="Z1330"/>
  <c r="Z1331"/>
  <c r="Z1332"/>
  <c r="Z1333"/>
  <c r="Z1334"/>
  <c r="Z1335"/>
  <c r="Z1336"/>
  <c r="Z1337"/>
  <c r="Z1338"/>
  <c r="Z1339"/>
  <c r="Z1340"/>
  <c r="Z1341"/>
  <c r="Z1342"/>
  <c r="Z1343"/>
  <c r="Z1344"/>
  <c r="Z1345"/>
  <c r="Z1346"/>
  <c r="Z1347"/>
  <c r="Z1348"/>
  <c r="Z1349"/>
  <c r="Z1350"/>
  <c r="Z1351"/>
  <c r="Z1352"/>
  <c r="Z1353"/>
  <c r="Z1354"/>
  <c r="Z1355"/>
  <c r="Z1356"/>
  <c r="Z1357"/>
  <c r="Z1358"/>
  <c r="Z1359"/>
  <c r="Z1360"/>
  <c r="Z1361"/>
  <c r="Z1362"/>
  <c r="Z1363"/>
  <c r="Z1364"/>
  <c r="Z1365"/>
  <c r="Z1366"/>
  <c r="Z1367"/>
  <c r="Z1368"/>
  <c r="Z1369"/>
  <c r="Z1370"/>
  <c r="Z1371"/>
  <c r="Z1372"/>
  <c r="Z1373"/>
  <c r="Z1374"/>
  <c r="Z1375"/>
  <c r="Z1376"/>
  <c r="Z1377"/>
  <c r="Z1378"/>
  <c r="Z1379"/>
  <c r="Z1380"/>
  <c r="Z1381"/>
  <c r="Z1382"/>
  <c r="Z1383"/>
  <c r="Z1384"/>
  <c r="Z1385"/>
  <c r="Z1386"/>
  <c r="Z1387"/>
  <c r="Z1388"/>
  <c r="Z1389"/>
  <c r="Z1390"/>
  <c r="Z1391"/>
  <c r="Z1392"/>
  <c r="Z1393"/>
  <c r="Z1394"/>
  <c r="Z1395"/>
  <c r="Z1396"/>
  <c r="Z1397"/>
  <c r="Z1398"/>
  <c r="Z1399"/>
  <c r="Z1400"/>
  <c r="Z1401"/>
  <c r="Z1402"/>
  <c r="Z1403"/>
  <c r="Z1404"/>
  <c r="Z1405"/>
  <c r="Z1406"/>
  <c r="Z1407"/>
  <c r="Z1408"/>
  <c r="Z1409"/>
  <c r="Z1410"/>
  <c r="Z1411"/>
  <c r="Z1412"/>
  <c r="Z1413"/>
  <c r="Z1414"/>
  <c r="Z1415"/>
  <c r="Z1416"/>
  <c r="Z1417"/>
  <c r="Z1418"/>
  <c r="Z1419"/>
  <c r="Z1420"/>
  <c r="Z1421"/>
  <c r="Z1422"/>
  <c r="Z1423"/>
  <c r="Z1424"/>
  <c r="Z1425"/>
  <c r="Z1426"/>
  <c r="Z1427"/>
  <c r="Z1428"/>
  <c r="Z1429"/>
  <c r="Z1430"/>
  <c r="Z1431"/>
  <c r="Z1432"/>
  <c r="Z1433"/>
  <c r="Z1434"/>
  <c r="Z1435"/>
  <c r="Z1436"/>
  <c r="Z1437"/>
  <c r="Z1438"/>
  <c r="Z1439"/>
  <c r="Z1440"/>
  <c r="Z1441"/>
  <c r="Z1442"/>
  <c r="Z1443"/>
  <c r="Z1444"/>
  <c r="Z1445"/>
  <c r="Z1446"/>
  <c r="Z1447"/>
  <c r="Z1448"/>
  <c r="Z1449"/>
  <c r="Z1450"/>
  <c r="Z1451"/>
  <c r="Z1452"/>
  <c r="Z1453"/>
  <c r="Z1454"/>
  <c r="Z1455"/>
  <c r="Z1456"/>
  <c r="Z1457"/>
  <c r="Z1458"/>
  <c r="Z1459"/>
  <c r="Z1460"/>
  <c r="Z1461"/>
  <c r="Z1462"/>
  <c r="Z1463"/>
  <c r="Z1464"/>
  <c r="Z1465"/>
  <c r="Z1466"/>
  <c r="Z1467"/>
  <c r="Z1468"/>
  <c r="Z1469"/>
  <c r="Z1470"/>
  <c r="Z1471"/>
  <c r="Z1472"/>
  <c r="Z1473"/>
  <c r="Z1474"/>
  <c r="Z1475"/>
  <c r="Z1476"/>
  <c r="Z1477"/>
  <c r="Z1478"/>
  <c r="Z1479"/>
  <c r="Z1480"/>
  <c r="Z1481"/>
  <c r="Z1482"/>
  <c r="Z1483"/>
  <c r="Z1484"/>
  <c r="Z1485"/>
  <c r="Z1486"/>
  <c r="Z1487"/>
  <c r="Z1488"/>
  <c r="Z1489"/>
  <c r="Z1490"/>
  <c r="Z1491"/>
  <c r="Z1492"/>
  <c r="Z1493"/>
  <c r="Z1494"/>
  <c r="Z1495"/>
  <c r="Z1496"/>
  <c r="Z1497"/>
  <c r="Z1498"/>
  <c r="Z1499"/>
  <c r="Z1500"/>
  <c r="Z1501"/>
  <c r="Z1502"/>
  <c r="Z1503"/>
  <c r="Z1504"/>
  <c r="Z1505"/>
  <c r="Z1506"/>
  <c r="Z1507"/>
  <c r="Z1508"/>
  <c r="Z1509"/>
  <c r="Z1510"/>
  <c r="Z1511"/>
  <c r="Z1512"/>
  <c r="Z1513"/>
  <c r="Z1514"/>
  <c r="Z1515"/>
  <c r="Z1516"/>
  <c r="Z1517"/>
  <c r="Z1518"/>
  <c r="Z1519"/>
  <c r="Z1520"/>
  <c r="Z1521"/>
  <c r="Z1522"/>
  <c r="Z1523"/>
  <c r="Z1524"/>
  <c r="Z1525"/>
  <c r="Z1526"/>
  <c r="Z1527"/>
  <c r="Z1528"/>
  <c r="Z1529"/>
  <c r="Z1530"/>
  <c r="Z1531"/>
  <c r="Z1532"/>
  <c r="Z1533"/>
  <c r="Z1534"/>
  <c r="Z1535"/>
  <c r="Z1536"/>
  <c r="Z1537"/>
  <c r="Z1538"/>
  <c r="Z1539"/>
  <c r="Z1540"/>
  <c r="Z1541"/>
  <c r="Z1542"/>
  <c r="Z1543"/>
  <c r="Z1544"/>
  <c r="Z1545"/>
  <c r="Z1546"/>
  <c r="Z1547"/>
  <c r="Z1548"/>
  <c r="Z1549"/>
  <c r="Z1550"/>
  <c r="Z1551"/>
  <c r="Z1552"/>
  <c r="Z1553"/>
  <c r="Z1554"/>
  <c r="Z1555"/>
  <c r="Z1556"/>
  <c r="Z1557"/>
  <c r="Z1558"/>
  <c r="Z1559"/>
  <c r="Z1560"/>
  <c r="Z1561"/>
  <c r="Z1562"/>
  <c r="Z1563"/>
  <c r="Z1564"/>
  <c r="Z1565"/>
  <c r="Z1566"/>
  <c r="Z1567"/>
  <c r="Z1568"/>
  <c r="Z1569"/>
  <c r="Z1570"/>
  <c r="Z1571"/>
  <c r="Z1572"/>
  <c r="Z1573"/>
  <c r="Z1574"/>
  <c r="Z1575"/>
  <c r="Z1576"/>
  <c r="Z1577"/>
  <c r="Z1578"/>
  <c r="Z1579"/>
  <c r="Z1580"/>
  <c r="Z1581"/>
  <c r="Z1582"/>
  <c r="Z1583"/>
  <c r="Z1584"/>
  <c r="Z1585"/>
  <c r="Z1586"/>
  <c r="Z1587"/>
  <c r="Z1588"/>
  <c r="Z1589"/>
  <c r="Z1590"/>
  <c r="Z1591"/>
  <c r="Z1592"/>
  <c r="Z1593"/>
  <c r="Z1594"/>
  <c r="Z1595"/>
  <c r="Z1596"/>
  <c r="Z1597"/>
  <c r="Z1598"/>
  <c r="Z1599"/>
  <c r="Z1600"/>
  <c r="Z1601"/>
  <c r="Z1602"/>
  <c r="Z1603"/>
  <c r="Z1604"/>
  <c r="Z1605"/>
  <c r="Z1606"/>
  <c r="Z1607"/>
  <c r="Z1608"/>
  <c r="Z1609"/>
  <c r="Z1610"/>
  <c r="Z1611"/>
  <c r="Z1612"/>
  <c r="Z1613"/>
  <c r="Z1614"/>
  <c r="Z1615"/>
  <c r="Z1616"/>
  <c r="Z1617"/>
  <c r="Z1618"/>
  <c r="Z1619"/>
  <c r="Z1620"/>
  <c r="Z1621"/>
  <c r="Z1622"/>
  <c r="Z1623"/>
  <c r="Z1624"/>
  <c r="Z1625"/>
  <c r="Z1626"/>
  <c r="Z1627"/>
  <c r="Z1628"/>
  <c r="Z1629"/>
  <c r="Z1630"/>
  <c r="Z1631"/>
  <c r="Z1632"/>
  <c r="Z1633"/>
  <c r="Z1634"/>
  <c r="Z1635"/>
  <c r="Z1636"/>
  <c r="Z1637"/>
  <c r="Z1638"/>
  <c r="Z1639"/>
  <c r="Z1640"/>
  <c r="Z1641"/>
  <c r="Z1642"/>
  <c r="Z1643"/>
  <c r="Z1644"/>
  <c r="Z1645"/>
  <c r="Z1646"/>
  <c r="Z1647"/>
  <c r="Z1648"/>
  <c r="Z1649"/>
  <c r="Z1650"/>
  <c r="Z1651"/>
  <c r="Z1652"/>
  <c r="Z1653"/>
  <c r="Z1654"/>
  <c r="Z1655"/>
  <c r="Z1656"/>
  <c r="Z1657"/>
  <c r="Z1658"/>
  <c r="Z1659"/>
  <c r="Z1660"/>
  <c r="Z1661"/>
  <c r="Z1662"/>
  <c r="Z1663"/>
  <c r="Z1664"/>
  <c r="Z1665"/>
  <c r="Z1666"/>
  <c r="Z1667"/>
  <c r="Z1668"/>
  <c r="Z1669"/>
  <c r="Z1670"/>
  <c r="Z1671"/>
  <c r="Z1672"/>
  <c r="Z1673"/>
  <c r="Z1674"/>
  <c r="Z1675"/>
  <c r="Z1676"/>
  <c r="Z1677"/>
  <c r="Z1678"/>
  <c r="Z1679"/>
  <c r="Z1680"/>
  <c r="Z1681"/>
  <c r="Z1682"/>
  <c r="Z1683"/>
  <c r="Z1684"/>
  <c r="Z1685"/>
  <c r="Z1686"/>
  <c r="Z1687"/>
  <c r="Z1688"/>
  <c r="Z1689"/>
  <c r="Z1690"/>
  <c r="Z1691"/>
  <c r="Z1692"/>
  <c r="Z1693"/>
  <c r="Z1694"/>
  <c r="Z1695"/>
  <c r="Z1696"/>
  <c r="Z1697"/>
  <c r="Z1698"/>
  <c r="Z1699"/>
  <c r="Z1700"/>
  <c r="Z1701"/>
  <c r="Z1702"/>
  <c r="Z1703"/>
  <c r="Z1704"/>
  <c r="Z1705"/>
  <c r="Z1706"/>
  <c r="Z1707"/>
  <c r="Z1708"/>
  <c r="Z1709"/>
  <c r="Z1710"/>
  <c r="Z1711"/>
  <c r="Z1712"/>
  <c r="Z1713"/>
  <c r="Z1714"/>
  <c r="Z1715"/>
  <c r="Z1716"/>
  <c r="Z1717"/>
  <c r="Z1718"/>
  <c r="Z1719"/>
  <c r="Z1720"/>
  <c r="Z1721"/>
  <c r="Z1722"/>
  <c r="Z1723"/>
  <c r="Z1724"/>
  <c r="Z1725"/>
  <c r="Z1726"/>
  <c r="Z1727"/>
  <c r="Z1728"/>
  <c r="Z1729"/>
  <c r="Z1730"/>
  <c r="Z1731"/>
  <c r="Z1732"/>
  <c r="Z1733"/>
  <c r="Z1734"/>
  <c r="Z1735"/>
  <c r="Z1736"/>
  <c r="Z1737"/>
  <c r="Z1738"/>
  <c r="Z1739"/>
  <c r="Z1740"/>
  <c r="Z1741"/>
  <c r="Z1742"/>
  <c r="Z1743"/>
  <c r="Z1744"/>
  <c r="Z1745"/>
  <c r="Z1746"/>
  <c r="Z1747"/>
  <c r="Z1748"/>
  <c r="Z1749"/>
  <c r="Z1750"/>
  <c r="Z1751"/>
  <c r="Z1752"/>
  <c r="Z1753"/>
  <c r="Z1754"/>
  <c r="Z1755"/>
  <c r="Z1756"/>
  <c r="Z1757"/>
  <c r="Z1758"/>
  <c r="Z1759"/>
  <c r="Z1760"/>
  <c r="Z1761"/>
  <c r="Z1762"/>
  <c r="Z1763"/>
  <c r="Z1764"/>
  <c r="Z1765"/>
  <c r="Z1766"/>
  <c r="Z1767"/>
  <c r="Z1768"/>
  <c r="Z1769"/>
  <c r="Z1770"/>
  <c r="Z1771"/>
  <c r="Z1772"/>
  <c r="Z1773"/>
  <c r="Z1774"/>
  <c r="Z1775"/>
  <c r="Z1776"/>
  <c r="Z1777"/>
  <c r="Z1778"/>
  <c r="Z1779"/>
  <c r="Z1780"/>
  <c r="Z1781"/>
  <c r="Z1782"/>
  <c r="Z1783"/>
  <c r="Z1784"/>
  <c r="Z1785"/>
  <c r="Z1786"/>
  <c r="Z1787"/>
  <c r="Z1788"/>
  <c r="Z1789"/>
  <c r="Z1790"/>
  <c r="Z1791"/>
  <c r="Z1792"/>
  <c r="Z1793"/>
  <c r="Z1794"/>
  <c r="Z1795"/>
  <c r="Z1796"/>
  <c r="Z1797"/>
  <c r="Z1798"/>
  <c r="Z1799"/>
  <c r="Z1800"/>
  <c r="Z1801"/>
  <c r="Z1802"/>
  <c r="Z1803"/>
  <c r="Z1804"/>
  <c r="Z1805"/>
  <c r="Z1806"/>
  <c r="Z1807"/>
  <c r="Z1808"/>
  <c r="Z1809"/>
  <c r="Z1810"/>
  <c r="Z1811"/>
  <c r="Z1812"/>
  <c r="Z1813"/>
  <c r="Z1814"/>
  <c r="Z1815"/>
  <c r="Z1816"/>
  <c r="Z1817"/>
  <c r="Z1818"/>
  <c r="Z1819"/>
  <c r="Z1820"/>
  <c r="Z1821"/>
  <c r="Z1822"/>
  <c r="Z1823"/>
  <c r="Z1824"/>
  <c r="Z1825"/>
  <c r="Z1826"/>
  <c r="Z1827"/>
  <c r="Z1828"/>
  <c r="Z1829"/>
  <c r="Z1830"/>
  <c r="Z1831"/>
  <c r="Z1832"/>
  <c r="Z1833"/>
  <c r="Z1834"/>
  <c r="Z1835"/>
  <c r="Z1836"/>
  <c r="Z1837"/>
  <c r="Z1838"/>
  <c r="Z1839"/>
  <c r="Z1840"/>
  <c r="Z1841"/>
  <c r="Z1842"/>
  <c r="Z1843"/>
  <c r="Z1844"/>
  <c r="Z1845"/>
  <c r="Z1846"/>
  <c r="Z1847"/>
  <c r="Z1848"/>
  <c r="Z1849"/>
  <c r="Z1850"/>
  <c r="Z1851"/>
  <c r="Z1852"/>
  <c r="Z1853"/>
  <c r="Z1854"/>
  <c r="Z1855"/>
  <c r="Z1856"/>
  <c r="Z1857"/>
  <c r="Z1858"/>
  <c r="Z1859"/>
  <c r="Z1860"/>
  <c r="Z1861"/>
  <c r="Z1862"/>
  <c r="Z1863"/>
  <c r="Z1864"/>
  <c r="Z1865"/>
  <c r="Z1866"/>
  <c r="Z1867"/>
  <c r="Z1868"/>
  <c r="Z1869"/>
  <c r="Z1870"/>
  <c r="Z1871"/>
  <c r="Z1872"/>
  <c r="Z1873"/>
  <c r="Z1874"/>
  <c r="Z1875"/>
  <c r="Z1876"/>
  <c r="Z1877"/>
  <c r="Z1878"/>
  <c r="Z1879"/>
  <c r="Z1880"/>
  <c r="Z1881"/>
  <c r="Z1882"/>
  <c r="Z1883"/>
  <c r="Z1884"/>
  <c r="Z1885"/>
  <c r="Z1886"/>
  <c r="Z1887"/>
  <c r="Z1888"/>
  <c r="Z1889"/>
  <c r="Z1890"/>
  <c r="Z1891"/>
  <c r="Z1892"/>
  <c r="Z1893"/>
  <c r="Z1894"/>
  <c r="Z1895"/>
  <c r="Z1896"/>
  <c r="Z1897"/>
  <c r="Z1898"/>
  <c r="Z1899"/>
  <c r="Z1900"/>
  <c r="Z1901"/>
  <c r="Z1902"/>
  <c r="Z1903"/>
  <c r="Z1904"/>
  <c r="Z1905"/>
  <c r="Z1906"/>
  <c r="Z1907"/>
  <c r="Z1908"/>
  <c r="Z1909"/>
  <c r="Z1910"/>
  <c r="Z1911"/>
  <c r="Z1912"/>
  <c r="Z1913"/>
  <c r="Z1914"/>
  <c r="Z1915"/>
  <c r="Z1916"/>
  <c r="Z1917"/>
  <c r="Z1918"/>
  <c r="Z1919"/>
  <c r="Z1920"/>
  <c r="Z1921"/>
  <c r="Z1922"/>
  <c r="Z1923"/>
  <c r="Z1924"/>
  <c r="Z1925"/>
  <c r="Z1926"/>
  <c r="Z1927"/>
  <c r="Z1928"/>
  <c r="Z1929"/>
  <c r="Z1930"/>
  <c r="Z1931"/>
  <c r="Z1932"/>
  <c r="Z1933"/>
  <c r="Z1934"/>
  <c r="Z1935"/>
  <c r="Z1936"/>
  <c r="Z1937"/>
  <c r="Z1938"/>
  <c r="Z1939"/>
  <c r="Z1940"/>
  <c r="Z1941"/>
  <c r="Z1942"/>
  <c r="Z1943"/>
  <c r="Z1944"/>
  <c r="Z1945"/>
  <c r="Z1946"/>
  <c r="Z1947"/>
  <c r="Z1948"/>
  <c r="Z1949"/>
  <c r="Z1950"/>
  <c r="Z1951"/>
  <c r="Z1952"/>
  <c r="Z1953"/>
  <c r="Z1954"/>
  <c r="Z1955"/>
  <c r="Z1956"/>
  <c r="Z1957"/>
  <c r="Z1958"/>
  <c r="Z1959"/>
  <c r="Z1960"/>
  <c r="Z1961"/>
  <c r="Z1962"/>
  <c r="Z1963"/>
  <c r="Z1964"/>
  <c r="Z1965"/>
  <c r="Z1966"/>
  <c r="Z1967"/>
  <c r="Z1968"/>
  <c r="Z1969"/>
  <c r="Z1970"/>
  <c r="Z1971"/>
  <c r="Z1972"/>
  <c r="Z1973"/>
  <c r="Z1974"/>
  <c r="Z1975"/>
  <c r="Z1976"/>
  <c r="Z1977"/>
  <c r="Z1978"/>
  <c r="Z1979"/>
  <c r="Z1980"/>
  <c r="Z1981"/>
  <c r="Z1982"/>
  <c r="Z1983"/>
  <c r="Z1984"/>
  <c r="Z1985"/>
  <c r="Z1986"/>
  <c r="Z1987"/>
  <c r="Z1988"/>
  <c r="Z1989"/>
  <c r="Z1990"/>
  <c r="Z1991"/>
  <c r="Z1992"/>
  <c r="Z1993"/>
  <c r="Z1994"/>
  <c r="Z1995"/>
  <c r="Z1996"/>
  <c r="Z1997"/>
  <c r="Z1998"/>
  <c r="Z1999"/>
  <c r="Z2000"/>
  <c r="Z2001"/>
  <c r="Z2002"/>
  <c r="Z2003"/>
  <c r="Z2004"/>
  <c r="Z2005"/>
  <c r="Z2006"/>
  <c r="Z2007"/>
  <c r="Z2008"/>
  <c r="Z2009"/>
  <c r="Z2010"/>
  <c r="Z2011"/>
  <c r="Z2012"/>
  <c r="Z2013"/>
  <c r="Z2014"/>
  <c r="Z2015"/>
  <c r="Z2016"/>
  <c r="Z2017"/>
  <c r="Z2018"/>
  <c r="Z2019"/>
  <c r="Z2020"/>
  <c r="Z2021"/>
  <c r="Z2022"/>
  <c r="Z2023"/>
  <c r="Z2024"/>
  <c r="Z2025"/>
  <c r="Z2026"/>
  <c r="Z2027"/>
  <c r="Z2028"/>
  <c r="Z2029"/>
  <c r="Z2030"/>
  <c r="Z2031"/>
  <c r="Z2032"/>
  <c r="Z2033"/>
  <c r="Z2034"/>
  <c r="Z2035"/>
  <c r="Z2036"/>
  <c r="Z2037"/>
  <c r="Z2038"/>
  <c r="Z2039"/>
  <c r="Z2040"/>
  <c r="Z2041"/>
  <c r="Z2042"/>
  <c r="Z2043"/>
  <c r="Z2044"/>
  <c r="Z2045"/>
  <c r="Z2046"/>
  <c r="Z2047"/>
  <c r="Z2048"/>
  <c r="Z2049"/>
  <c r="Z2050"/>
  <c r="Z2051"/>
  <c r="Z2052"/>
  <c r="Z2053"/>
  <c r="Z2054"/>
  <c r="Z2055"/>
  <c r="Z2056"/>
  <c r="Z2057"/>
  <c r="Z2058"/>
  <c r="Z2059"/>
  <c r="Z2060"/>
  <c r="Z2061"/>
  <c r="Z2062"/>
  <c r="Z2063"/>
  <c r="Z2064"/>
  <c r="Z2065"/>
  <c r="Z2066"/>
  <c r="Z2067"/>
  <c r="Z2068"/>
  <c r="Z2069"/>
  <c r="Z2070"/>
  <c r="Z2071"/>
  <c r="Z2072"/>
  <c r="Z2073"/>
  <c r="Z2074"/>
  <c r="Z2075"/>
  <c r="Z2076"/>
  <c r="Z2077"/>
  <c r="Z2078"/>
  <c r="Z2079"/>
  <c r="Z2080"/>
  <c r="Z2081"/>
  <c r="Z2082"/>
  <c r="Z2083"/>
  <c r="Z2084"/>
  <c r="Z2085"/>
  <c r="Z2086"/>
  <c r="Z2087"/>
  <c r="Z2088"/>
  <c r="Z2089"/>
  <c r="Z2090"/>
  <c r="Z2091"/>
  <c r="Z2092"/>
  <c r="Z2093"/>
  <c r="Z2094"/>
  <c r="Z2095"/>
  <c r="Z2096"/>
  <c r="Z2097"/>
  <c r="Z2098"/>
  <c r="Z2099"/>
  <c r="Z2100"/>
  <c r="Z2101"/>
  <c r="Z2102"/>
  <c r="Z2103"/>
  <c r="Z2104"/>
  <c r="Z2105"/>
  <c r="Z2106"/>
  <c r="Z2107"/>
  <c r="Z2108"/>
  <c r="Z2109"/>
  <c r="Z2110"/>
  <c r="Z2111"/>
  <c r="Z2112"/>
  <c r="Z2113"/>
  <c r="Z2114"/>
  <c r="Z2115"/>
  <c r="Z2116"/>
  <c r="Z2117"/>
  <c r="Z2118"/>
  <c r="Z2119"/>
  <c r="Z2120"/>
  <c r="Z2121"/>
  <c r="Z2122"/>
  <c r="Z2123"/>
  <c r="Z2124"/>
  <c r="Z2125"/>
  <c r="Z2126"/>
  <c r="Z2127"/>
  <c r="Z2128"/>
  <c r="Z2129"/>
  <c r="Z2130"/>
  <c r="Z2131"/>
  <c r="Z2132"/>
  <c r="Z2133"/>
  <c r="Z2134"/>
  <c r="Z2135"/>
  <c r="Z2136"/>
  <c r="Z2137"/>
  <c r="Z2138"/>
  <c r="Z2139"/>
  <c r="Z2140"/>
  <c r="Z2141"/>
  <c r="Z2142"/>
  <c r="Z2143"/>
  <c r="Z2144"/>
  <c r="Z2145"/>
  <c r="Z2146"/>
  <c r="Z2147"/>
  <c r="Z2148"/>
  <c r="Z2149"/>
  <c r="Z2150"/>
  <c r="Z2151"/>
  <c r="Z2152"/>
  <c r="Z2153"/>
  <c r="Z2154"/>
  <c r="Z2155"/>
  <c r="Z2156"/>
  <c r="Z2157"/>
  <c r="Z2158"/>
  <c r="Z2159"/>
  <c r="Z2160"/>
  <c r="Z2161"/>
  <c r="Z2162"/>
  <c r="Z2163"/>
  <c r="Z2164"/>
  <c r="Z2165"/>
  <c r="Z2166"/>
  <c r="Z2167"/>
  <c r="Z2168"/>
  <c r="Z2169"/>
  <c r="Z2170"/>
  <c r="Z2171"/>
  <c r="Z2172"/>
  <c r="Z2173"/>
  <c r="Z2174"/>
  <c r="Z2175"/>
  <c r="Z2176"/>
  <c r="Z2177"/>
  <c r="Z2178"/>
  <c r="Z2179"/>
  <c r="Z2180"/>
  <c r="Z2181"/>
  <c r="Z2182"/>
  <c r="Z2183"/>
  <c r="Z2184"/>
  <c r="Z2185"/>
  <c r="Z2186"/>
  <c r="Z2187"/>
  <c r="Z2188"/>
  <c r="Z2189"/>
  <c r="Z2190"/>
  <c r="Z2191"/>
  <c r="Z2192"/>
  <c r="Z2193"/>
  <c r="Z2194"/>
  <c r="Z2195"/>
  <c r="Z2196"/>
  <c r="Z2197"/>
  <c r="Z2198"/>
  <c r="Z2199"/>
  <c r="Z2200"/>
  <c r="Z2201"/>
  <c r="Z2202"/>
  <c r="Z2203"/>
  <c r="Z2204"/>
  <c r="Z2205"/>
  <c r="Z2206"/>
  <c r="Z2207"/>
  <c r="Z2208"/>
  <c r="Z2209"/>
  <c r="Z2210"/>
  <c r="Z2211"/>
  <c r="Z2212"/>
  <c r="Z2213"/>
  <c r="Z2214"/>
  <c r="Z2215"/>
  <c r="Z2216"/>
  <c r="Z2217"/>
  <c r="Z2218"/>
  <c r="Z2219"/>
  <c r="Z2220"/>
  <c r="Z2221"/>
  <c r="Z2222"/>
  <c r="Z2223"/>
  <c r="Z2224"/>
  <c r="Z2225"/>
  <c r="Z2226"/>
  <c r="Z2227"/>
  <c r="Z2228"/>
  <c r="Z2229"/>
  <c r="Z2230"/>
  <c r="Z2231"/>
  <c r="Z2232"/>
  <c r="Z2233"/>
  <c r="Z2234"/>
  <c r="Z2235"/>
  <c r="Z2236"/>
  <c r="Z2237"/>
  <c r="Z2238"/>
  <c r="Z2239"/>
  <c r="Z2240"/>
  <c r="Z2241"/>
  <c r="Z2242"/>
  <c r="Z2243"/>
  <c r="Z2244"/>
  <c r="Z2245"/>
  <c r="Z2246"/>
  <c r="Z2247"/>
  <c r="Z2248"/>
  <c r="Z2249"/>
  <c r="Z2250"/>
  <c r="Z2251"/>
  <c r="Z2252"/>
  <c r="Z2253"/>
  <c r="Z2254"/>
  <c r="Z2255"/>
  <c r="Z2256"/>
  <c r="Z2257"/>
  <c r="Z2258"/>
  <c r="Z2259"/>
  <c r="Z2260"/>
  <c r="Z2261"/>
  <c r="Z2262"/>
  <c r="Z2263"/>
  <c r="Z2264"/>
  <c r="Z2265"/>
  <c r="Z2266"/>
  <c r="Z2267"/>
  <c r="Z2268"/>
  <c r="Z2269"/>
  <c r="Z2270"/>
  <c r="Z2271"/>
  <c r="Z2272"/>
  <c r="Z2273"/>
  <c r="Z2274"/>
  <c r="Z2275"/>
  <c r="Z2276"/>
  <c r="Z2277"/>
  <c r="Z2278"/>
  <c r="Z2279"/>
  <c r="Z2280"/>
  <c r="Z2281"/>
  <c r="Z2282"/>
  <c r="Z2283"/>
  <c r="Z2284"/>
  <c r="Z2285"/>
  <c r="Z2286"/>
  <c r="Z2287"/>
  <c r="Z2288"/>
  <c r="Z2289"/>
  <c r="Z2290"/>
  <c r="Z2291"/>
  <c r="Z2292"/>
  <c r="Z2293"/>
  <c r="Z2294"/>
  <c r="Z2295"/>
  <c r="Z2296"/>
  <c r="Z2297"/>
  <c r="Z2298"/>
  <c r="Z2299"/>
  <c r="Z2300"/>
  <c r="Z2301"/>
  <c r="Z2302"/>
  <c r="Z2303"/>
  <c r="Z2304"/>
  <c r="Z2305"/>
  <c r="Z2306"/>
  <c r="Z2307"/>
  <c r="Z2308"/>
  <c r="Z2309"/>
  <c r="Z2310"/>
  <c r="Z2311"/>
  <c r="Z2312"/>
  <c r="Z2313"/>
  <c r="Z2314"/>
  <c r="Z2315"/>
  <c r="Z2316"/>
  <c r="Z2317"/>
  <c r="Z2318"/>
  <c r="Z2319"/>
  <c r="Z2320"/>
  <c r="Z2321"/>
  <c r="Z2322"/>
  <c r="Z2323"/>
  <c r="Z2324"/>
  <c r="Z2325"/>
  <c r="Z2326"/>
  <c r="Z2327"/>
  <c r="Z2328"/>
  <c r="Z2329"/>
  <c r="Z2330"/>
  <c r="Z2331"/>
  <c r="Z2332"/>
  <c r="Z2333"/>
  <c r="Z2334"/>
  <c r="Z2335"/>
  <c r="Z2336"/>
  <c r="Z2337"/>
  <c r="Z2338"/>
  <c r="Z2339"/>
  <c r="Z2340"/>
  <c r="Z2341"/>
  <c r="Z2342"/>
  <c r="Z2343"/>
  <c r="Z2344"/>
  <c r="Z2345"/>
  <c r="Z2346"/>
  <c r="Z2347"/>
  <c r="Z2348"/>
  <c r="Z2349"/>
  <c r="Z2350"/>
  <c r="Z2351"/>
  <c r="Z2352"/>
  <c r="Z2353"/>
  <c r="Z2354"/>
  <c r="Z2355"/>
  <c r="Z2356"/>
  <c r="Z2357"/>
  <c r="Z2358"/>
  <c r="Z2359"/>
  <c r="Z2360"/>
  <c r="Z2361"/>
  <c r="Z2362"/>
  <c r="Z2363"/>
  <c r="Z2364"/>
  <c r="Z2365"/>
  <c r="Z2366"/>
  <c r="Z2367"/>
  <c r="Z2368"/>
  <c r="Z2369"/>
  <c r="Z2370"/>
  <c r="Z2371"/>
  <c r="Z2372"/>
  <c r="Z2373"/>
  <c r="Z2374"/>
  <c r="Z2375"/>
  <c r="Z2376"/>
  <c r="Z2377"/>
  <c r="Z2378"/>
  <c r="Z2379"/>
  <c r="Z2380"/>
  <c r="Z2381"/>
  <c r="Z2382"/>
  <c r="Z2383"/>
  <c r="Z2384"/>
  <c r="Z2385"/>
  <c r="Z2386"/>
  <c r="Z2387"/>
  <c r="Z2388"/>
  <c r="Z2389"/>
  <c r="Z2390"/>
  <c r="Z2391"/>
  <c r="Z2392"/>
  <c r="Z2393"/>
  <c r="Z2394"/>
  <c r="Z2395"/>
  <c r="Z2396"/>
  <c r="Z2397"/>
  <c r="Z2398"/>
  <c r="Z2399"/>
  <c r="Z2400"/>
  <c r="Z2401"/>
  <c r="Z2402"/>
  <c r="Z2403"/>
  <c r="Z2404"/>
  <c r="Z2405"/>
  <c r="Z2406"/>
  <c r="Z2407"/>
  <c r="Z2408"/>
  <c r="Z2409"/>
  <c r="Z2410"/>
  <c r="Z2411"/>
  <c r="Z2412"/>
  <c r="Z2413"/>
  <c r="Z2414"/>
  <c r="Z2415"/>
  <c r="Z2416"/>
  <c r="Z2417"/>
  <c r="Z2418"/>
  <c r="Z2419"/>
  <c r="Z2420"/>
  <c r="Z2421"/>
  <c r="Z2422"/>
  <c r="Z2423"/>
  <c r="Z2424"/>
  <c r="Z2425"/>
  <c r="Z2426"/>
  <c r="Z2427"/>
  <c r="Z2428"/>
  <c r="Z2429"/>
  <c r="Z2430"/>
  <c r="Z2431"/>
  <c r="Z2432"/>
  <c r="Z2433"/>
  <c r="Z2434"/>
  <c r="Z2435"/>
  <c r="Z2436"/>
  <c r="Z2437"/>
  <c r="Z2438"/>
  <c r="Z2439"/>
  <c r="Z2440"/>
  <c r="Z2441"/>
  <c r="Z2442"/>
  <c r="Z2443"/>
  <c r="Z2444"/>
  <c r="Z2445"/>
  <c r="Z2446"/>
  <c r="Z2447"/>
  <c r="Z2448"/>
  <c r="Z2449"/>
  <c r="Z2450"/>
  <c r="Z2451"/>
  <c r="Z2452"/>
  <c r="Z2453"/>
  <c r="Z2454"/>
  <c r="Z2455"/>
  <c r="Z2456"/>
  <c r="Z2457"/>
  <c r="Z2458"/>
  <c r="Z2459"/>
  <c r="Z2460"/>
  <c r="Z2461"/>
  <c r="Z2462"/>
  <c r="Z2463"/>
  <c r="Z2464"/>
  <c r="Z2465"/>
  <c r="Z2466"/>
  <c r="Z2467"/>
  <c r="Z2468"/>
  <c r="Z2469"/>
  <c r="Z2470"/>
  <c r="Z2471"/>
  <c r="Z2472"/>
  <c r="Z2473"/>
  <c r="Z2474"/>
  <c r="Z2475"/>
  <c r="Z2476"/>
  <c r="Z2477"/>
  <c r="Z2478"/>
  <c r="Z2479"/>
  <c r="Z2480"/>
  <c r="Z2481"/>
  <c r="Z2482"/>
  <c r="Z2483"/>
  <c r="Z2484"/>
  <c r="Z2485"/>
  <c r="Z2486"/>
  <c r="Z2487"/>
  <c r="Z2488"/>
  <c r="Z2489"/>
  <c r="Z2490"/>
  <c r="Z2491"/>
  <c r="Z2492"/>
  <c r="Z2493"/>
  <c r="Z2494"/>
  <c r="Z2495"/>
  <c r="Z2496"/>
  <c r="Z2497"/>
  <c r="Z2498"/>
  <c r="Z2499"/>
  <c r="Z2500"/>
  <c r="Z2501"/>
  <c r="Z2502"/>
  <c r="Z2503"/>
  <c r="Z2504"/>
  <c r="Z2505"/>
  <c r="Z2506"/>
  <c r="Z2507"/>
  <c r="Z2508"/>
  <c r="Z2509"/>
  <c r="Z2510"/>
  <c r="Z2511"/>
  <c r="Z2512"/>
  <c r="Z2513"/>
  <c r="Z2514"/>
  <c r="Z2515"/>
  <c r="Z2516"/>
  <c r="Z2517"/>
  <c r="Z2518"/>
  <c r="Z2519"/>
  <c r="Z2520"/>
  <c r="Z2521"/>
  <c r="Z2522"/>
  <c r="Z2523"/>
  <c r="Z2524"/>
  <c r="Z2525"/>
  <c r="Z2526"/>
  <c r="Z2527"/>
  <c r="Z2528"/>
  <c r="Z2529"/>
  <c r="Z2530"/>
  <c r="Z2531"/>
  <c r="Z2532"/>
  <c r="Z2533"/>
  <c r="Z2534"/>
  <c r="Z2535"/>
  <c r="Z2536"/>
  <c r="Z2537"/>
  <c r="Z2538"/>
  <c r="Z2539"/>
  <c r="Z2540"/>
  <c r="Z2541"/>
  <c r="Z2542"/>
  <c r="Z2543"/>
  <c r="Z2544"/>
  <c r="Z2545"/>
  <c r="Z2546"/>
  <c r="Z2547"/>
  <c r="Z2548"/>
  <c r="Z2549"/>
  <c r="Z2550"/>
  <c r="Z2551"/>
  <c r="Z2552"/>
  <c r="Z2553"/>
  <c r="Z2554"/>
  <c r="Z2555"/>
  <c r="Z2556"/>
  <c r="Z2557"/>
  <c r="Z2558"/>
  <c r="Z2559"/>
  <c r="Z2560"/>
  <c r="Z2561"/>
  <c r="Z2562"/>
  <c r="Z2563"/>
  <c r="Z2564"/>
  <c r="Z2565"/>
  <c r="Z2566"/>
  <c r="Z2567"/>
  <c r="Z2568"/>
  <c r="Z2569"/>
  <c r="Z2570"/>
  <c r="Z2571"/>
  <c r="Z2572"/>
  <c r="Z2573"/>
  <c r="Z2574"/>
  <c r="Z2575"/>
  <c r="Z2576"/>
  <c r="Z2577"/>
  <c r="Z2578"/>
  <c r="Z2579"/>
  <c r="Z2580"/>
  <c r="Z2581"/>
  <c r="Z2582"/>
  <c r="Z2583"/>
  <c r="Z2584"/>
  <c r="Z2585"/>
  <c r="Z2586"/>
  <c r="Z2587"/>
  <c r="Z2588"/>
  <c r="Z2589"/>
  <c r="Z2590"/>
  <c r="Z2591"/>
  <c r="Z2592"/>
  <c r="Z2593"/>
  <c r="Z2594"/>
  <c r="Z2595"/>
  <c r="Z2596"/>
  <c r="Z2597"/>
  <c r="Z2598"/>
  <c r="Z2599"/>
  <c r="Z2600"/>
  <c r="Z2601"/>
  <c r="Z2602"/>
  <c r="Z2603"/>
  <c r="Z2604"/>
  <c r="Z2605"/>
  <c r="Z2606"/>
  <c r="Z2607"/>
  <c r="Z2608"/>
  <c r="Z2609"/>
  <c r="Z2610"/>
  <c r="Z2611"/>
  <c r="Z2612"/>
  <c r="Z2613"/>
  <c r="Z2614"/>
  <c r="Z2615"/>
  <c r="Z2616"/>
  <c r="Z2617"/>
  <c r="Z2618"/>
  <c r="Z2619"/>
  <c r="Z2620"/>
  <c r="Z2621"/>
  <c r="Z2622"/>
  <c r="Z2623"/>
  <c r="Z2624"/>
  <c r="Z2625"/>
  <c r="Z2626"/>
  <c r="Z2627"/>
  <c r="Z2628"/>
  <c r="Z2629"/>
  <c r="Z2630"/>
  <c r="Z2631"/>
  <c r="Z2632"/>
  <c r="Z2633"/>
  <c r="Z2634"/>
  <c r="Z2635"/>
  <c r="Z2636"/>
  <c r="Z2637"/>
  <c r="Z2638"/>
  <c r="Z2639"/>
  <c r="Z2640"/>
  <c r="Z2641"/>
  <c r="Z2642"/>
  <c r="Z2643"/>
  <c r="Z2644"/>
  <c r="Z2645"/>
  <c r="Z2646"/>
  <c r="Z2647"/>
  <c r="Z2648"/>
  <c r="Z2649"/>
  <c r="Z2650"/>
  <c r="Z2651"/>
  <c r="Z2652"/>
  <c r="Z2653"/>
  <c r="Z2654"/>
  <c r="Z2655"/>
  <c r="Z2656"/>
  <c r="Z2657"/>
  <c r="Z2658"/>
  <c r="Z2659"/>
  <c r="Z2660"/>
  <c r="Z2661"/>
  <c r="Z2662"/>
  <c r="Z2663"/>
  <c r="Z2664"/>
  <c r="Z2665"/>
  <c r="Z2666"/>
  <c r="Z2667"/>
  <c r="Z2668"/>
  <c r="Z2669"/>
  <c r="Z2670"/>
  <c r="Z2671"/>
  <c r="Z2672"/>
  <c r="Z2673"/>
  <c r="Z2674"/>
  <c r="Z2675"/>
  <c r="Z2676"/>
  <c r="Z2677"/>
  <c r="Z2678"/>
  <c r="Z2679"/>
  <c r="Z2680"/>
  <c r="Z2681"/>
  <c r="Z2682"/>
  <c r="Z2683"/>
  <c r="Z2684"/>
  <c r="Z2685"/>
  <c r="Z2686"/>
  <c r="Z2687"/>
  <c r="Z2688"/>
  <c r="Z2689"/>
  <c r="Z2690"/>
  <c r="Z2691"/>
  <c r="Z2692"/>
  <c r="Z2693"/>
  <c r="Z2694"/>
  <c r="Z2695"/>
  <c r="Z2696"/>
  <c r="Z2697"/>
  <c r="Z2698"/>
  <c r="Z2699"/>
  <c r="Z2700"/>
  <c r="Z2701"/>
  <c r="Z2702"/>
  <c r="Z2703"/>
  <c r="Z2704"/>
  <c r="Z2705"/>
  <c r="Z2706"/>
  <c r="Z2707"/>
  <c r="Z2708"/>
  <c r="Z2709"/>
  <c r="Z2710"/>
  <c r="Z2711"/>
  <c r="Z2712"/>
  <c r="Z2713"/>
  <c r="Z2714"/>
  <c r="Z2715"/>
  <c r="Z2716"/>
  <c r="Z2717"/>
  <c r="Z2718"/>
  <c r="Z2719"/>
  <c r="Z2720"/>
  <c r="Z2721"/>
  <c r="Z2722"/>
  <c r="Z2723"/>
  <c r="Z2724"/>
  <c r="Z2725"/>
  <c r="Z2726"/>
  <c r="Z2727"/>
  <c r="Z2728"/>
  <c r="Z2729"/>
  <c r="Z2730"/>
  <c r="Z2731"/>
  <c r="Z2732"/>
  <c r="Z2733"/>
  <c r="Z2734"/>
  <c r="Z2735"/>
  <c r="Z2736"/>
  <c r="Z2737"/>
  <c r="Z2738"/>
  <c r="Z2739"/>
  <c r="Z2740"/>
  <c r="Z2741"/>
  <c r="Z2742"/>
  <c r="Z2743"/>
  <c r="Z2744"/>
  <c r="Z2745"/>
  <c r="Z2746"/>
  <c r="Z2747"/>
  <c r="Z2748"/>
  <c r="Z2749"/>
  <c r="Z2750"/>
  <c r="Z2751"/>
  <c r="Z2752"/>
  <c r="Z2753"/>
  <c r="Z2754"/>
  <c r="Z2755"/>
  <c r="Z2756"/>
  <c r="Z2757"/>
  <c r="Z2758"/>
  <c r="Z2759"/>
  <c r="Z2760"/>
  <c r="Z2761"/>
  <c r="Z2762"/>
  <c r="Z2763"/>
  <c r="Z2764"/>
  <c r="Z2765"/>
  <c r="Z2766"/>
  <c r="Z2767"/>
  <c r="Z2768"/>
  <c r="Z2769"/>
  <c r="Z2770"/>
  <c r="Z2771"/>
  <c r="Z2772"/>
  <c r="Z2773"/>
  <c r="Z2774"/>
  <c r="Z2775"/>
  <c r="Z2776"/>
  <c r="Z2777"/>
  <c r="Z2778"/>
  <c r="Z2779"/>
  <c r="Z2780"/>
  <c r="Z2781"/>
  <c r="Z2782"/>
  <c r="Z2783"/>
  <c r="Z2784"/>
  <c r="Z2785"/>
  <c r="Z2786"/>
  <c r="Z2787"/>
  <c r="Z2788"/>
  <c r="Z2789"/>
  <c r="Z2790"/>
  <c r="Z2791"/>
  <c r="Z2792"/>
  <c r="Z2793"/>
  <c r="Z2794"/>
  <c r="Z2795"/>
  <c r="Z2796"/>
  <c r="Z2797"/>
  <c r="Z2798"/>
  <c r="Z2799"/>
  <c r="Z2800"/>
  <c r="Z2801"/>
  <c r="Z2802"/>
  <c r="Z2803"/>
  <c r="Z2804"/>
  <c r="Z2805"/>
  <c r="Z2806"/>
  <c r="Z2807"/>
  <c r="Z2808"/>
  <c r="Z2809"/>
  <c r="Z2810"/>
  <c r="Z2811"/>
  <c r="Z2812"/>
  <c r="Z2813"/>
  <c r="Z2814"/>
  <c r="Z2815"/>
  <c r="Z2816"/>
  <c r="Z2817"/>
  <c r="Z2818"/>
  <c r="Z2819"/>
  <c r="Z2820"/>
  <c r="Z2821"/>
  <c r="Z2822"/>
  <c r="Z2823"/>
  <c r="Z2824"/>
  <c r="Z2825"/>
  <c r="Z2826"/>
  <c r="Z2827"/>
  <c r="Z2828"/>
  <c r="Z2829"/>
  <c r="Z2830"/>
  <c r="Z2831"/>
  <c r="Z2832"/>
  <c r="Z2833"/>
  <c r="Z2834"/>
  <c r="Z2835"/>
  <c r="Z2836"/>
  <c r="Z2837"/>
  <c r="Z2838"/>
  <c r="Z2839"/>
  <c r="Z2840"/>
  <c r="Z2841"/>
  <c r="Z2842"/>
  <c r="Z2843"/>
  <c r="Z2844"/>
  <c r="Z2845"/>
  <c r="Z2846"/>
  <c r="Z2847"/>
  <c r="Z2848"/>
  <c r="Z2849"/>
  <c r="Z2850"/>
  <c r="Z2851"/>
  <c r="Z2852"/>
  <c r="Z2853"/>
  <c r="Z2854"/>
  <c r="Z2855"/>
  <c r="Z2856"/>
  <c r="Z2857"/>
  <c r="Z2858"/>
  <c r="Z2859"/>
  <c r="Z2860"/>
  <c r="Z2861"/>
  <c r="Z2862"/>
  <c r="Z2863"/>
  <c r="Z2864"/>
  <c r="Z2865"/>
  <c r="Z2866"/>
  <c r="Z2867"/>
  <c r="Z2868"/>
  <c r="Z2869"/>
  <c r="Z2870"/>
  <c r="Z2871"/>
  <c r="Z2872"/>
  <c r="Z2873"/>
  <c r="Z2874"/>
  <c r="Z2875"/>
  <c r="Z2876"/>
  <c r="Z2877"/>
  <c r="Z2878"/>
  <c r="Z2879"/>
  <c r="Z2880"/>
  <c r="Z2881"/>
  <c r="Z2882"/>
  <c r="Z2883"/>
  <c r="Z2884"/>
  <c r="Z2885"/>
  <c r="Z2886"/>
  <c r="Z2887"/>
  <c r="Z2888"/>
  <c r="Z2889"/>
  <c r="Z2890"/>
  <c r="Z2891"/>
  <c r="Z2892"/>
  <c r="Z2893"/>
  <c r="Z2894"/>
  <c r="Z2895"/>
  <c r="Z2896"/>
  <c r="Z2897"/>
  <c r="Z2898"/>
  <c r="Z2899"/>
  <c r="Z2900"/>
  <c r="Z2901"/>
  <c r="Z2902"/>
  <c r="Z2903"/>
  <c r="Z2904"/>
  <c r="Z2905"/>
  <c r="Z2906"/>
  <c r="Z2907"/>
  <c r="Z2908"/>
  <c r="Z2909"/>
  <c r="Z2910"/>
  <c r="Z2911"/>
  <c r="Z2912"/>
  <c r="Z2913"/>
  <c r="Z2914"/>
  <c r="Z2915"/>
  <c r="Z2916"/>
  <c r="Z2917"/>
  <c r="Z2918"/>
  <c r="Z2919"/>
  <c r="Z2920"/>
  <c r="Z2921"/>
  <c r="Z2922"/>
  <c r="Z2923"/>
  <c r="Z2924"/>
  <c r="Z2925"/>
  <c r="Z2926"/>
  <c r="Z2927"/>
  <c r="Z2928"/>
  <c r="Z2929"/>
  <c r="Z2930"/>
  <c r="Z2931"/>
  <c r="Z2932"/>
  <c r="Z2933"/>
  <c r="Z2934"/>
  <c r="Z2935"/>
  <c r="Z2936"/>
  <c r="Z2937"/>
  <c r="Z2938"/>
  <c r="Z2939"/>
  <c r="Z2940"/>
  <c r="Z2941"/>
  <c r="Z2942"/>
  <c r="Z2943"/>
  <c r="Z2944"/>
  <c r="Z2945"/>
  <c r="Z2946"/>
  <c r="Z2947"/>
  <c r="Z2948"/>
  <c r="Z2949"/>
  <c r="Z2950"/>
  <c r="Z2951"/>
  <c r="Z2952"/>
  <c r="Z2953"/>
  <c r="Z2954"/>
  <c r="Z2955"/>
  <c r="Z2956"/>
  <c r="Z2957"/>
  <c r="Z2958"/>
  <c r="Z2959"/>
  <c r="Z2960"/>
  <c r="Z2961"/>
  <c r="Z2962"/>
  <c r="Z2963"/>
  <c r="Z2964"/>
  <c r="Z2965"/>
  <c r="Z2966"/>
  <c r="Z2967"/>
  <c r="Z2968"/>
  <c r="Z2969"/>
  <c r="Z2970"/>
  <c r="Z2971"/>
  <c r="Z2972"/>
  <c r="Z2973"/>
  <c r="Z2974"/>
  <c r="Z2975"/>
  <c r="Z2976"/>
  <c r="Z2977"/>
  <c r="Z2978"/>
  <c r="Z2979"/>
  <c r="Z2980"/>
  <c r="Z2981"/>
  <c r="Z2982"/>
  <c r="Z2983"/>
  <c r="Z2984"/>
  <c r="Z2985"/>
  <c r="Z2986"/>
  <c r="Z2987"/>
  <c r="Z2988"/>
  <c r="Z2989"/>
  <c r="Z2990"/>
  <c r="Z2991"/>
  <c r="Z2992"/>
  <c r="Z2993"/>
  <c r="Z2994"/>
  <c r="Z2995"/>
  <c r="Z2996"/>
  <c r="Z2997"/>
  <c r="Z2998"/>
  <c r="Z2999"/>
  <c r="Z3000"/>
  <c r="Z3001"/>
  <c r="Z3002"/>
  <c r="Z3003"/>
  <c r="Z3004"/>
  <c r="Z3005"/>
  <c r="Z3006"/>
  <c r="Z3007"/>
  <c r="Z3008"/>
  <c r="Z3009"/>
  <c r="Z3010"/>
  <c r="Z3011"/>
  <c r="Z3012"/>
  <c r="Z3013"/>
  <c r="Z3014"/>
  <c r="Z3015"/>
  <c r="Z3016"/>
  <c r="Z3017"/>
  <c r="Z3018"/>
  <c r="Z3019"/>
  <c r="Z3020"/>
  <c r="Z3021"/>
  <c r="Z3022"/>
  <c r="Z3023"/>
  <c r="Z3024"/>
  <c r="Z3025"/>
  <c r="Z3026"/>
  <c r="Z3027"/>
  <c r="Z3028"/>
  <c r="Z3029"/>
  <c r="Z3030"/>
  <c r="Z3031"/>
  <c r="Z3032"/>
  <c r="Z3033"/>
  <c r="Z3034"/>
  <c r="Z3035"/>
  <c r="Z3036"/>
  <c r="Z3037"/>
  <c r="Z3038"/>
  <c r="Z3039"/>
  <c r="Z3040"/>
  <c r="Z3041"/>
  <c r="Z3042"/>
  <c r="Z3043"/>
  <c r="Z3044"/>
  <c r="Z3045"/>
  <c r="Z3046"/>
  <c r="Z3047"/>
  <c r="Z3048"/>
  <c r="Z3049"/>
  <c r="Z3050"/>
  <c r="Z3051"/>
  <c r="Z3052"/>
  <c r="Z3053"/>
  <c r="Z3054"/>
  <c r="Z3055"/>
  <c r="Z3056"/>
  <c r="Z3057"/>
  <c r="Z3058"/>
  <c r="Z3059"/>
  <c r="Z3060"/>
  <c r="Z3061"/>
  <c r="Z3062"/>
  <c r="Z3063"/>
  <c r="Z3064"/>
  <c r="Z3065"/>
  <c r="Z3066"/>
  <c r="Z3067"/>
  <c r="Z3068"/>
  <c r="Z3069"/>
  <c r="Z3070"/>
  <c r="Z3071"/>
  <c r="Z3072"/>
  <c r="Z3073"/>
  <c r="Z3074"/>
  <c r="Z3075"/>
  <c r="Z3076"/>
  <c r="Z3077"/>
  <c r="Z3078"/>
  <c r="Z3079"/>
  <c r="Z3080"/>
  <c r="Z3081"/>
  <c r="Z3082"/>
  <c r="Z3083"/>
  <c r="Z3084"/>
  <c r="Z3085"/>
  <c r="Z3086"/>
  <c r="Z3087"/>
  <c r="Z3088"/>
  <c r="Z3089"/>
  <c r="Z3090"/>
  <c r="Z3091"/>
  <c r="Z3092"/>
  <c r="Z3093"/>
  <c r="Z3094"/>
  <c r="Z3095"/>
  <c r="Z3096"/>
  <c r="Z3097"/>
  <c r="Z3098"/>
  <c r="Z3099"/>
  <c r="Z3100"/>
  <c r="Z3101"/>
  <c r="Z3102"/>
  <c r="Z3103"/>
  <c r="Z3104"/>
  <c r="Z3105"/>
  <c r="Z3106"/>
  <c r="Z3107"/>
  <c r="Z3108"/>
  <c r="Z3109"/>
  <c r="Z3110"/>
  <c r="Z3111"/>
  <c r="Z3112"/>
  <c r="Z3113"/>
  <c r="Z3114"/>
  <c r="Z3115"/>
  <c r="Z3116"/>
  <c r="Z3117"/>
  <c r="Z3118"/>
  <c r="Z3119"/>
  <c r="Z3120"/>
  <c r="Z3121"/>
  <c r="Z3122"/>
  <c r="Z3123"/>
  <c r="Z3124"/>
  <c r="Z3125"/>
  <c r="Z3126"/>
  <c r="Z3127"/>
  <c r="Z3128"/>
  <c r="Z3129"/>
  <c r="Z3130"/>
  <c r="Z3131"/>
  <c r="Z3132"/>
  <c r="Z3133"/>
  <c r="Z3134"/>
  <c r="Z3135"/>
  <c r="Z3136"/>
  <c r="Z3137"/>
  <c r="Z3138"/>
  <c r="Z3139"/>
  <c r="Z3140"/>
  <c r="Z3141"/>
  <c r="Z3142"/>
  <c r="Z3143"/>
  <c r="Z3144"/>
  <c r="Z3145"/>
  <c r="Z3146"/>
  <c r="Z3147"/>
  <c r="Z3148"/>
  <c r="Z3149"/>
  <c r="Z3150"/>
  <c r="Z3151"/>
  <c r="Z3152"/>
  <c r="Z3153"/>
  <c r="Z3154"/>
  <c r="Z3155"/>
  <c r="Z3156"/>
  <c r="Z3157"/>
  <c r="Z3158"/>
  <c r="Z3159"/>
  <c r="Z3160"/>
  <c r="Z3161"/>
  <c r="Z3162"/>
  <c r="Z3163"/>
  <c r="Z3164"/>
  <c r="Z3165"/>
  <c r="Z3166"/>
  <c r="Z3167"/>
  <c r="Z3168"/>
  <c r="Z3169"/>
  <c r="Z3170"/>
  <c r="Z3171"/>
  <c r="Z3172"/>
  <c r="Z3173"/>
  <c r="Z3174"/>
  <c r="Z3175"/>
  <c r="Z3176"/>
  <c r="Z3177"/>
  <c r="Z3178"/>
  <c r="Z3179"/>
  <c r="Z3180"/>
  <c r="Z3181"/>
  <c r="Z3182"/>
  <c r="Z3183"/>
  <c r="Z3184"/>
  <c r="Z3185"/>
  <c r="Z3186"/>
  <c r="Z3187"/>
  <c r="Z3188"/>
  <c r="Z3189"/>
  <c r="Z3190"/>
  <c r="Z3191"/>
  <c r="Z3192"/>
  <c r="Z3193"/>
  <c r="Z3194"/>
  <c r="Z3195"/>
  <c r="Z3196"/>
  <c r="Z3197"/>
  <c r="Z3198"/>
  <c r="Z3199"/>
  <c r="Z3200"/>
  <c r="Z3201"/>
  <c r="Z3202"/>
  <c r="Z3203"/>
  <c r="Z3204"/>
  <c r="Z3205"/>
  <c r="Z3206"/>
  <c r="Z3207"/>
  <c r="Z3208"/>
  <c r="Z3209"/>
  <c r="Z3210"/>
  <c r="Z3211"/>
  <c r="Z3212"/>
  <c r="Z3213"/>
  <c r="Z3214"/>
  <c r="Z3215"/>
  <c r="Z3216"/>
  <c r="Z3217"/>
  <c r="Z3218"/>
  <c r="Z3219"/>
  <c r="Z3220"/>
  <c r="Z3221"/>
  <c r="Z3222"/>
  <c r="Z3223"/>
  <c r="Z3224"/>
  <c r="Z3225"/>
  <c r="Z3226"/>
  <c r="Z3227"/>
  <c r="Z3228"/>
  <c r="Z3229"/>
  <c r="Z3230"/>
  <c r="Z3231"/>
  <c r="Z3232"/>
  <c r="Z3233"/>
  <c r="Z3234"/>
  <c r="Z3235"/>
  <c r="Z3236"/>
  <c r="Z3237"/>
  <c r="Z3238"/>
  <c r="Z3239"/>
  <c r="Z3240"/>
  <c r="Z3241"/>
  <c r="Z3242"/>
  <c r="Z3243"/>
  <c r="Z3244"/>
  <c r="Z3245"/>
  <c r="Z3246"/>
  <c r="Z3247"/>
  <c r="Z3248"/>
  <c r="Z3249"/>
  <c r="Z3250"/>
  <c r="Z3251"/>
  <c r="Z3252"/>
  <c r="Z3253"/>
  <c r="Z3254"/>
  <c r="Z3255"/>
  <c r="Z3256"/>
  <c r="Z3257"/>
  <c r="Z3258"/>
  <c r="Z3259"/>
  <c r="Z3260"/>
  <c r="Z3261"/>
  <c r="Z3262"/>
  <c r="Z3263"/>
  <c r="Z3264"/>
  <c r="Z3265"/>
  <c r="Z3266"/>
  <c r="Z3267"/>
  <c r="Z3268"/>
  <c r="Z3269"/>
  <c r="Z3270"/>
  <c r="Z3271"/>
  <c r="Z3272"/>
  <c r="Z3273"/>
  <c r="Z3274"/>
  <c r="Z3275"/>
  <c r="Z3276"/>
  <c r="Z3277"/>
  <c r="Z3278"/>
  <c r="Z3279"/>
  <c r="Z3280"/>
  <c r="Z3281"/>
  <c r="Z3282"/>
  <c r="Z3283"/>
  <c r="Z3284"/>
  <c r="Z3285"/>
  <c r="Z3286"/>
  <c r="Z3287"/>
  <c r="Z3288"/>
  <c r="Z3289"/>
  <c r="Z3290"/>
  <c r="Z3291"/>
  <c r="Z3292"/>
  <c r="Z3293"/>
  <c r="Z3294"/>
  <c r="Z3295"/>
  <c r="Z3296"/>
  <c r="Z3297"/>
  <c r="Z3298"/>
  <c r="Z3299"/>
  <c r="Z3300"/>
  <c r="Z3301"/>
  <c r="Z3302"/>
  <c r="Z3303"/>
  <c r="Z3304"/>
  <c r="Z3305"/>
  <c r="Z3306"/>
  <c r="Z3307"/>
  <c r="Z3308"/>
  <c r="Z3309"/>
  <c r="Z3310"/>
  <c r="Z3311"/>
  <c r="Z3312"/>
  <c r="Z3313"/>
  <c r="Z3314"/>
  <c r="Z3315"/>
  <c r="Z3316"/>
  <c r="Z3317"/>
  <c r="Z3318"/>
  <c r="Z3319"/>
  <c r="Z3320"/>
  <c r="Z3321"/>
  <c r="Z3322"/>
  <c r="Z3323"/>
  <c r="Z3324"/>
  <c r="Z3325"/>
  <c r="Z3326"/>
  <c r="Z3327"/>
  <c r="Z3328"/>
  <c r="Z3329"/>
  <c r="Z3330"/>
  <c r="Z3331"/>
  <c r="Z3332"/>
  <c r="Z3333"/>
  <c r="Z3334"/>
  <c r="Z3335"/>
  <c r="Z3336"/>
  <c r="Z3337"/>
  <c r="Z3338"/>
  <c r="Z3339"/>
  <c r="Z3340"/>
  <c r="Z3341"/>
  <c r="Z3342"/>
  <c r="Z3343"/>
  <c r="Z3344"/>
  <c r="Z3345"/>
  <c r="Z3346"/>
  <c r="Z3347"/>
  <c r="Z3348"/>
  <c r="Z3349"/>
  <c r="Z3350"/>
  <c r="Z3351"/>
  <c r="Z3352"/>
  <c r="Z3353"/>
  <c r="Z3354"/>
  <c r="Z3355"/>
  <c r="Z3356"/>
  <c r="Z3357"/>
  <c r="Z3358"/>
  <c r="Z3359"/>
  <c r="Z3360"/>
  <c r="Z3361"/>
  <c r="Z3362"/>
  <c r="Z3363"/>
  <c r="Z3364"/>
  <c r="Z3365"/>
  <c r="Z3366"/>
  <c r="Z3367"/>
  <c r="Z3368"/>
  <c r="Z3369"/>
  <c r="Z3370"/>
  <c r="Z3371"/>
  <c r="Z3372"/>
  <c r="Z3373"/>
  <c r="Z3374"/>
  <c r="Z3375"/>
  <c r="Z3376"/>
  <c r="Z3377"/>
  <c r="Z3378"/>
  <c r="Z3379"/>
  <c r="Z3380"/>
  <c r="Z3381"/>
  <c r="Z3382"/>
  <c r="Z3383"/>
  <c r="Z3384"/>
  <c r="Z3385"/>
  <c r="Z3386"/>
  <c r="Z3387"/>
  <c r="Z3388"/>
  <c r="Z3389"/>
  <c r="Z3390"/>
  <c r="Z3391"/>
  <c r="Z3392"/>
  <c r="Z3393"/>
  <c r="Z3394"/>
  <c r="Z3395"/>
  <c r="Z3396"/>
  <c r="Z3397"/>
  <c r="Z3398"/>
  <c r="Z3399"/>
  <c r="Z3400"/>
  <c r="Z3401"/>
  <c r="Z3402"/>
  <c r="Z3403"/>
  <c r="Z3404"/>
  <c r="Z3405"/>
  <c r="Z3406"/>
  <c r="Z3407"/>
  <c r="Z3408"/>
  <c r="Z3409"/>
  <c r="Z3410"/>
  <c r="Z3411"/>
  <c r="Z3412"/>
  <c r="Z3413"/>
  <c r="Z3414"/>
  <c r="Z3415"/>
  <c r="Z3416"/>
  <c r="Z3417"/>
  <c r="Z3418"/>
  <c r="Z3419"/>
  <c r="Z3420"/>
  <c r="Z3421"/>
  <c r="Z3422"/>
  <c r="Z3423"/>
  <c r="Z3424"/>
  <c r="Z3425"/>
  <c r="Z3426"/>
  <c r="Z3427"/>
  <c r="Z3428"/>
  <c r="Z3429"/>
  <c r="Z3430"/>
  <c r="Z3431"/>
  <c r="Z3432"/>
  <c r="Z3433"/>
  <c r="Z3434"/>
  <c r="Z3435"/>
  <c r="Z3436"/>
  <c r="Z3437"/>
  <c r="Z3438"/>
  <c r="Z3439"/>
  <c r="Z3440"/>
  <c r="Z3441"/>
  <c r="Z3442"/>
  <c r="Z3443"/>
  <c r="Z3444"/>
  <c r="Z3445"/>
  <c r="Z3446"/>
  <c r="Z3447"/>
  <c r="Z3448"/>
  <c r="Z3449"/>
  <c r="Z3450"/>
  <c r="Z3451"/>
  <c r="Z3452"/>
  <c r="Z3453"/>
  <c r="Z3454"/>
  <c r="Z3455"/>
  <c r="Z3456"/>
  <c r="Z3457"/>
  <c r="Z3458"/>
  <c r="Z3459"/>
  <c r="Z3460"/>
  <c r="Z3461"/>
  <c r="Z3462"/>
  <c r="Z3463"/>
  <c r="Z3464"/>
  <c r="Z3465"/>
  <c r="Z3466"/>
  <c r="Z3467"/>
  <c r="Z3468"/>
  <c r="Z3469"/>
  <c r="Z3470"/>
  <c r="Z3471"/>
  <c r="Z3472"/>
  <c r="Z3473"/>
  <c r="Z3474"/>
  <c r="Z3475"/>
  <c r="Z3476"/>
  <c r="Z3477"/>
  <c r="Z3478"/>
  <c r="Z3479"/>
  <c r="Z3480"/>
  <c r="Z3481"/>
  <c r="Z3482"/>
  <c r="Z3483"/>
  <c r="Z3484"/>
  <c r="Z3485"/>
  <c r="Z3486"/>
  <c r="Z3487"/>
  <c r="Z3488"/>
  <c r="Z3489"/>
  <c r="Z3490"/>
  <c r="Z3491"/>
  <c r="Z3492"/>
  <c r="Z3493"/>
  <c r="Z3494"/>
  <c r="Z3495"/>
  <c r="Z3496"/>
  <c r="Z3497"/>
  <c r="Z3498"/>
  <c r="Z3499"/>
  <c r="Z3500"/>
  <c r="Z3501"/>
  <c r="Z3502"/>
  <c r="Z3503"/>
  <c r="Z3504"/>
  <c r="Z3505"/>
  <c r="Z3506"/>
  <c r="Z3507"/>
  <c r="Z3508"/>
  <c r="Z3509"/>
  <c r="Z3510"/>
  <c r="Z3511"/>
  <c r="Z3512"/>
  <c r="Z3513"/>
  <c r="Z3514"/>
  <c r="Z3515"/>
  <c r="Z3516"/>
  <c r="Z3517"/>
  <c r="Z3518"/>
  <c r="Z3519"/>
  <c r="Z3520"/>
  <c r="Z3521"/>
  <c r="Z3522"/>
  <c r="Z3523"/>
  <c r="Z3524"/>
  <c r="Z3525"/>
  <c r="Z3526"/>
  <c r="Z3527"/>
  <c r="Z3528"/>
  <c r="Z3529"/>
  <c r="Z3530"/>
  <c r="Z3531"/>
  <c r="Z3532"/>
  <c r="Z3533"/>
  <c r="Z3534"/>
  <c r="Z3535"/>
  <c r="Z3536"/>
  <c r="Z3537"/>
  <c r="Z3538"/>
  <c r="Z3539"/>
  <c r="Z3540"/>
  <c r="Z3541"/>
  <c r="Z3542"/>
  <c r="Z3543"/>
  <c r="Z3544"/>
  <c r="Z3545"/>
  <c r="Z3546"/>
  <c r="Z3547"/>
  <c r="Z3548"/>
  <c r="Z3549"/>
  <c r="Z3550"/>
  <c r="Z3551"/>
  <c r="Z3552"/>
  <c r="Z3553"/>
  <c r="Z3554"/>
  <c r="Z3555"/>
  <c r="Z3556"/>
  <c r="Z3557"/>
  <c r="Z3558"/>
  <c r="Z3559"/>
  <c r="Z3560"/>
  <c r="Z3561"/>
  <c r="Z3562"/>
  <c r="Z3563"/>
  <c r="Z3564"/>
  <c r="Z3565"/>
  <c r="Z3566"/>
  <c r="Z3567"/>
  <c r="Z3568"/>
  <c r="Z3569"/>
  <c r="Z3570"/>
  <c r="Z3571"/>
  <c r="Z3572"/>
  <c r="Z3573"/>
  <c r="Z3574"/>
  <c r="Z3575"/>
  <c r="Z3576"/>
  <c r="Z3577"/>
  <c r="Z3578"/>
  <c r="Z3579"/>
  <c r="Z3580"/>
  <c r="Z3581"/>
  <c r="Z3582"/>
  <c r="Z3583"/>
  <c r="Z3584"/>
  <c r="Z3585"/>
  <c r="Z3586"/>
  <c r="Z3587"/>
  <c r="Z3588"/>
  <c r="Z3589"/>
  <c r="Z3590"/>
  <c r="Z3591"/>
  <c r="Z3592"/>
  <c r="Z3593"/>
  <c r="Z3594"/>
  <c r="Z3595"/>
  <c r="Z3596"/>
  <c r="Z3597"/>
  <c r="Z3598"/>
  <c r="Z3599"/>
  <c r="Z3600"/>
  <c r="Z3601"/>
  <c r="Z3602"/>
  <c r="Z3603"/>
  <c r="Z3604"/>
  <c r="Z3605"/>
  <c r="Z3606"/>
  <c r="Z3607"/>
  <c r="Z3608"/>
  <c r="Z3609"/>
  <c r="Z3610"/>
  <c r="Z3611"/>
  <c r="Z3612"/>
  <c r="Z3613"/>
  <c r="Z3614"/>
  <c r="Z3615"/>
  <c r="Z3616"/>
  <c r="Z3617"/>
  <c r="Z3618"/>
  <c r="Z3619"/>
  <c r="Z3620"/>
  <c r="Z3621"/>
  <c r="Z3622"/>
  <c r="Z3623"/>
  <c r="Z3624"/>
  <c r="Z3625"/>
  <c r="Z3626"/>
  <c r="Z3627"/>
  <c r="Z3628"/>
  <c r="Z3629"/>
  <c r="Z3630"/>
  <c r="Z3631"/>
  <c r="Z3632"/>
  <c r="Z3633"/>
  <c r="Z3634"/>
  <c r="Z3635"/>
  <c r="Z3636"/>
  <c r="Z3637"/>
  <c r="Z3638"/>
  <c r="Z3639"/>
  <c r="Z3640"/>
  <c r="Z3641"/>
  <c r="Z3642"/>
  <c r="Z3643"/>
  <c r="Z3644"/>
  <c r="Z3645"/>
  <c r="Z3646"/>
  <c r="Z3647"/>
  <c r="Z3648"/>
  <c r="Z3649"/>
  <c r="Z3650"/>
  <c r="Z3651"/>
  <c r="Z3652"/>
  <c r="Z3653"/>
  <c r="Z3654"/>
  <c r="Z3655"/>
  <c r="Z3656"/>
  <c r="Z3657"/>
  <c r="Z3658"/>
  <c r="Z3659"/>
  <c r="Z3660"/>
  <c r="Z3661"/>
  <c r="Z3662"/>
  <c r="Z3663"/>
  <c r="Z3664"/>
  <c r="Z3665"/>
  <c r="Z3666"/>
  <c r="Z3667"/>
  <c r="Z3668"/>
  <c r="Z3669"/>
  <c r="Z3670"/>
  <c r="Z3671"/>
  <c r="Z3672"/>
  <c r="Z3673"/>
  <c r="Z3674"/>
  <c r="Z3675"/>
  <c r="Z3676"/>
  <c r="Z3677"/>
  <c r="Z3678"/>
  <c r="Z3679"/>
  <c r="Z3680"/>
  <c r="Z3681"/>
  <c r="Z3682"/>
  <c r="Z3683"/>
  <c r="Z3684"/>
  <c r="Z3685"/>
  <c r="Z3686"/>
  <c r="Z3687"/>
  <c r="Z3688"/>
  <c r="Z3689"/>
  <c r="Z3690"/>
  <c r="Z3691"/>
  <c r="Z3692"/>
  <c r="Z3693"/>
  <c r="Z3694"/>
  <c r="Z3695"/>
  <c r="Z3696"/>
  <c r="Z3697"/>
  <c r="Z3698"/>
  <c r="Z3699"/>
  <c r="Z3700"/>
  <c r="Z3701"/>
  <c r="Z3702"/>
  <c r="Z3703"/>
  <c r="Z3704"/>
  <c r="Z3705"/>
  <c r="Z3706"/>
  <c r="Z3707"/>
  <c r="Z3708"/>
  <c r="Z3709"/>
  <c r="Z3710"/>
  <c r="Z3711"/>
  <c r="Z3712"/>
  <c r="Z3713"/>
  <c r="Z3714"/>
  <c r="Z3715"/>
  <c r="Z3716"/>
  <c r="Z3717"/>
  <c r="Z3718"/>
  <c r="Z3719"/>
  <c r="Z3720"/>
  <c r="Z3721"/>
  <c r="Z3722"/>
  <c r="Z3723"/>
  <c r="Z3724"/>
  <c r="Z3725"/>
  <c r="Z3726"/>
  <c r="Z3727"/>
  <c r="Z3728"/>
  <c r="Z3729"/>
  <c r="Z3730"/>
  <c r="Z3731"/>
  <c r="Z3732"/>
  <c r="Z3733"/>
  <c r="Z3734"/>
  <c r="Z3735"/>
  <c r="Z3736"/>
  <c r="Z3737"/>
  <c r="Z3738"/>
  <c r="Z3739"/>
  <c r="Z3740"/>
  <c r="Z3741"/>
  <c r="Z3742"/>
  <c r="Z3743"/>
  <c r="Z3744"/>
  <c r="Z3745"/>
  <c r="Z3746"/>
  <c r="Z3747"/>
  <c r="Z3748"/>
  <c r="Z3749"/>
  <c r="Z3750"/>
  <c r="Z3751"/>
  <c r="Z3752"/>
  <c r="Z3753"/>
  <c r="Z3754"/>
  <c r="Z3755"/>
  <c r="Z3756"/>
  <c r="Z3757"/>
  <c r="Z3758"/>
  <c r="Z3759"/>
  <c r="Z3760"/>
  <c r="Z3761"/>
  <c r="Z3762"/>
  <c r="Z3763"/>
  <c r="Z3764"/>
  <c r="Z3765"/>
  <c r="Z3766"/>
  <c r="Z3767"/>
  <c r="Z3768"/>
  <c r="Z3769"/>
  <c r="Z3770"/>
  <c r="Z3771"/>
  <c r="Z3772"/>
  <c r="Z3773"/>
  <c r="Z3774"/>
  <c r="Z3775"/>
  <c r="Z3776"/>
  <c r="Z3777"/>
  <c r="Z3778"/>
  <c r="Z3779"/>
  <c r="Z3780"/>
  <c r="Z3781"/>
  <c r="Z3782"/>
  <c r="Z3783"/>
  <c r="Z3784"/>
  <c r="Z3785"/>
  <c r="Z3786"/>
  <c r="Z3787"/>
  <c r="Z3788"/>
  <c r="Z3789"/>
  <c r="Z3790"/>
  <c r="Z3791"/>
  <c r="Z3792"/>
  <c r="Z3793"/>
  <c r="Z3794"/>
  <c r="Z3795"/>
  <c r="Z3796"/>
  <c r="Z3797"/>
  <c r="Z3798"/>
  <c r="Z3799"/>
  <c r="Z3800"/>
  <c r="Z3801"/>
  <c r="Z3802"/>
  <c r="Z3803"/>
  <c r="Z3804"/>
  <c r="Z3805"/>
  <c r="Z3806"/>
  <c r="Z3807"/>
  <c r="Z3808"/>
  <c r="Z3809"/>
  <c r="Z3810"/>
  <c r="Z3811"/>
  <c r="Z3812"/>
  <c r="Z3813"/>
  <c r="Z3814"/>
  <c r="Z3815"/>
  <c r="Z3816"/>
  <c r="Z3817"/>
  <c r="Z3818"/>
  <c r="Z3819"/>
  <c r="Z3820"/>
  <c r="Z3821"/>
  <c r="Z3822"/>
  <c r="Z3823"/>
  <c r="Z3824"/>
  <c r="Z3825"/>
  <c r="Z3826"/>
  <c r="Z3827"/>
  <c r="Z3828"/>
  <c r="Z3829"/>
  <c r="Z3830"/>
  <c r="Z3831"/>
  <c r="Z3832"/>
  <c r="Z3833"/>
  <c r="Z3834"/>
  <c r="Z3835"/>
  <c r="Z3836"/>
  <c r="Z3837"/>
  <c r="Z3838"/>
  <c r="Z3839"/>
  <c r="Z3840"/>
  <c r="Z3841"/>
  <c r="Z3842"/>
  <c r="Z3843"/>
  <c r="Z3844"/>
  <c r="Z3845"/>
  <c r="Z3846"/>
  <c r="Z3847"/>
  <c r="Z3848"/>
  <c r="Z3849"/>
  <c r="Z3850"/>
  <c r="Z3851"/>
  <c r="Z3852"/>
  <c r="Z3853"/>
  <c r="Z3854"/>
  <c r="Z3855"/>
  <c r="Z3856"/>
  <c r="Z3857"/>
  <c r="Z3858"/>
  <c r="Z3859"/>
  <c r="Z3860"/>
  <c r="Z3861"/>
  <c r="Z3862"/>
  <c r="Z3863"/>
  <c r="Z3864"/>
  <c r="Z3865"/>
  <c r="Z3866"/>
  <c r="Z3867"/>
  <c r="Z3868"/>
  <c r="Z3869"/>
  <c r="Z3870"/>
  <c r="Z3871"/>
  <c r="Z3872"/>
  <c r="Z3873"/>
  <c r="Z3874"/>
  <c r="Z3875"/>
  <c r="Z3876"/>
  <c r="Z3877"/>
  <c r="Z3878"/>
  <c r="Z3879"/>
  <c r="Z3880"/>
  <c r="Z3881"/>
  <c r="Z3882"/>
  <c r="Z3883"/>
  <c r="Z3884"/>
  <c r="Z3885"/>
  <c r="Z3886"/>
  <c r="Z3887"/>
  <c r="Z3888"/>
  <c r="Z3889"/>
  <c r="Z3890"/>
  <c r="Z3891"/>
  <c r="Z3892"/>
  <c r="Z3893"/>
  <c r="Z3894"/>
  <c r="Z3895"/>
  <c r="Z3896"/>
  <c r="Z3897"/>
  <c r="Z3898"/>
  <c r="Z3899"/>
  <c r="Z3900"/>
  <c r="Z3901"/>
  <c r="Z3902"/>
  <c r="Z3903"/>
  <c r="Z3904"/>
  <c r="Z3905"/>
  <c r="Z3906"/>
  <c r="Z3907"/>
  <c r="Z3908"/>
  <c r="Z3909"/>
  <c r="Z3910"/>
  <c r="Z3911"/>
  <c r="Z3912"/>
  <c r="Z3913"/>
  <c r="Z3914"/>
  <c r="Z3915"/>
  <c r="Z3916"/>
  <c r="Z3917"/>
  <c r="Z3918"/>
  <c r="Z3919"/>
  <c r="Z3920"/>
  <c r="Z3921"/>
  <c r="Z3922"/>
  <c r="Z3923"/>
  <c r="Z3924"/>
  <c r="Z3925"/>
  <c r="Z3926"/>
  <c r="Z3927"/>
  <c r="Z3928"/>
  <c r="Z3929"/>
  <c r="Z3930"/>
  <c r="Z3931"/>
  <c r="Z3932"/>
  <c r="Z3933"/>
  <c r="Z3934"/>
  <c r="Z3935"/>
  <c r="Z3936"/>
  <c r="Z3937"/>
  <c r="Z3938"/>
  <c r="Z3939"/>
  <c r="Z3940"/>
  <c r="Z3941"/>
  <c r="Z3942"/>
  <c r="Z3943"/>
  <c r="Z3944"/>
  <c r="Z3945"/>
  <c r="Z3946"/>
  <c r="Z3947"/>
  <c r="Z3948"/>
  <c r="Z3949"/>
  <c r="Z3950"/>
  <c r="Z3951"/>
  <c r="Z3952"/>
  <c r="Z3953"/>
  <c r="Z3954"/>
  <c r="Z3955"/>
  <c r="Z3956"/>
  <c r="Z3957"/>
  <c r="Z3958"/>
  <c r="Z3959"/>
  <c r="Z3960"/>
  <c r="Z3961"/>
  <c r="Z3962"/>
  <c r="Z3963"/>
  <c r="Z3964"/>
  <c r="Z3965"/>
  <c r="Z3966"/>
  <c r="Z3967"/>
  <c r="Z3968"/>
  <c r="Z3969"/>
  <c r="Z3970"/>
  <c r="Z3971"/>
  <c r="Z3972"/>
  <c r="Z3973"/>
  <c r="Z3974"/>
  <c r="Z3975"/>
  <c r="Z3976"/>
  <c r="Z3977"/>
  <c r="Z3978"/>
  <c r="Z3979"/>
  <c r="Z3980"/>
  <c r="Z3981"/>
  <c r="Z3982"/>
  <c r="Z3983"/>
  <c r="Z3984"/>
  <c r="Z3985"/>
  <c r="Z3986"/>
  <c r="Z3987"/>
  <c r="Z3988"/>
  <c r="Z3989"/>
  <c r="Z3990"/>
  <c r="Z3991"/>
  <c r="Z3992"/>
  <c r="Z3993"/>
  <c r="Z3994"/>
  <c r="Z3995"/>
  <c r="Z3996"/>
  <c r="Z3997"/>
  <c r="Z3998"/>
  <c r="Z3999"/>
  <c r="Z4000"/>
  <c r="Z4001"/>
  <c r="Z4002"/>
  <c r="Z4003"/>
  <c r="Z4004"/>
  <c r="Z4005"/>
  <c r="Z4006"/>
  <c r="Z4007"/>
  <c r="Z4008"/>
  <c r="Z4009"/>
  <c r="Z4010"/>
  <c r="Z4011"/>
  <c r="Z4012"/>
  <c r="Z4013"/>
  <c r="Z4014"/>
  <c r="Z4015"/>
  <c r="Z4016"/>
  <c r="Z4017"/>
  <c r="Z4018"/>
  <c r="Z4019"/>
  <c r="Z4020"/>
  <c r="Z4021"/>
  <c r="Z4022"/>
  <c r="Z4023"/>
  <c r="Z4024"/>
  <c r="Z4025"/>
  <c r="Z4026"/>
  <c r="Z4027"/>
  <c r="Z4028"/>
  <c r="Z4029"/>
  <c r="Z4030"/>
  <c r="Z4031"/>
  <c r="Z4032"/>
  <c r="Z4033"/>
  <c r="Z4034"/>
  <c r="Z4035"/>
  <c r="Z4036"/>
  <c r="Z4037"/>
  <c r="Z4038"/>
  <c r="Z4039"/>
  <c r="Z4040"/>
  <c r="Z4041"/>
  <c r="Z4042"/>
  <c r="Z4043"/>
  <c r="Z4044"/>
  <c r="Z4045"/>
  <c r="Z4046"/>
  <c r="Z4047"/>
  <c r="Z4048"/>
  <c r="Z4049"/>
  <c r="Z4050"/>
  <c r="Z4051"/>
  <c r="Z4052"/>
  <c r="Z4053"/>
  <c r="Z4054"/>
  <c r="Z4055"/>
  <c r="Z4056"/>
  <c r="Z4057"/>
  <c r="Z4058"/>
  <c r="Z4059"/>
  <c r="Z4060"/>
  <c r="Z4061"/>
  <c r="Z4062"/>
  <c r="Z4063"/>
  <c r="Z4064"/>
  <c r="Z4065"/>
  <c r="Z4066"/>
  <c r="Z4067"/>
  <c r="Z4068"/>
  <c r="Z4069"/>
  <c r="Z4070"/>
  <c r="Z4071"/>
  <c r="Z4072"/>
  <c r="Z4073"/>
  <c r="Z4074"/>
  <c r="Z4075"/>
  <c r="Z4076"/>
  <c r="Z4077"/>
  <c r="Z4078"/>
  <c r="Z4079"/>
  <c r="Z4080"/>
  <c r="Z4081"/>
  <c r="Z4082"/>
  <c r="Z4083"/>
  <c r="Z4084"/>
  <c r="Z4085"/>
  <c r="Z4086"/>
  <c r="Z4087"/>
  <c r="Z4088"/>
  <c r="Z4089"/>
  <c r="Z4090"/>
  <c r="Z4091"/>
  <c r="Z4092"/>
  <c r="Z4093"/>
  <c r="Z4094"/>
  <c r="Z4095"/>
  <c r="Z4096"/>
  <c r="Z4097"/>
  <c r="Z4098"/>
  <c r="Z4099"/>
  <c r="Z4100"/>
  <c r="Z4101"/>
  <c r="Z4102"/>
  <c r="Z4103"/>
  <c r="Z4104"/>
  <c r="Z4105"/>
  <c r="Z4106"/>
  <c r="Z4107"/>
  <c r="Z4108"/>
  <c r="Z4109"/>
  <c r="Z4110"/>
  <c r="Z4111"/>
  <c r="Z4112"/>
  <c r="Z4113"/>
  <c r="Z4114"/>
  <c r="Z4115"/>
  <c r="Z4116"/>
  <c r="Z4117"/>
  <c r="Z4118"/>
  <c r="Z4119"/>
  <c r="Z4120"/>
  <c r="Z4121"/>
  <c r="Z4122"/>
  <c r="Z4123"/>
  <c r="Z4124"/>
  <c r="Z4125"/>
  <c r="Z4126"/>
  <c r="Z4127"/>
  <c r="Z4128"/>
  <c r="Z4129"/>
  <c r="Z4130"/>
  <c r="Z4131"/>
  <c r="Z4132"/>
  <c r="Z4133"/>
  <c r="Z4134"/>
  <c r="Z4135"/>
  <c r="Z4136"/>
  <c r="Z4137"/>
  <c r="Z4138"/>
  <c r="Z4139"/>
  <c r="Z4140"/>
  <c r="Z4141"/>
  <c r="Z4142"/>
  <c r="Z4143"/>
  <c r="Z4144"/>
  <c r="Z4145"/>
  <c r="Z4146"/>
  <c r="Z4147"/>
  <c r="Z4148"/>
  <c r="Z4149"/>
  <c r="Z4150"/>
  <c r="Z4151"/>
  <c r="Z4152"/>
  <c r="Z4153"/>
  <c r="Z4154"/>
  <c r="Z4155"/>
  <c r="Z4156"/>
  <c r="Z4157"/>
  <c r="Z4158"/>
  <c r="Z4159"/>
  <c r="Z4160"/>
  <c r="Z4161"/>
  <c r="Z4162"/>
  <c r="Z4163"/>
  <c r="Z4164"/>
  <c r="Z4165"/>
  <c r="Z4166"/>
  <c r="Z4167"/>
  <c r="Z4168"/>
  <c r="Z4169"/>
  <c r="Z4170"/>
  <c r="Z4171"/>
  <c r="Z4172"/>
  <c r="Z4173"/>
  <c r="Z4174"/>
  <c r="Z4175"/>
  <c r="Z4176"/>
  <c r="Z4177"/>
  <c r="Z4178"/>
  <c r="Z4179"/>
  <c r="Z4180"/>
  <c r="Z4181"/>
  <c r="Z4182"/>
  <c r="Z4183"/>
  <c r="Z4184"/>
  <c r="Z4185"/>
  <c r="Z4186"/>
  <c r="Z4187"/>
  <c r="Z4188"/>
  <c r="Z4189"/>
  <c r="Z4190"/>
  <c r="Z4191"/>
  <c r="Z4192"/>
  <c r="Z4193"/>
  <c r="Z4194"/>
  <c r="Z4195"/>
  <c r="Z4196"/>
  <c r="Z4197"/>
  <c r="Z4198"/>
  <c r="Z4199"/>
  <c r="Z4200"/>
  <c r="Z4201"/>
  <c r="Z4202"/>
  <c r="Z4203"/>
  <c r="Z4204"/>
  <c r="Z4205"/>
  <c r="Z4206"/>
  <c r="Z4207"/>
  <c r="Z4208"/>
  <c r="Z4209"/>
  <c r="Z4210"/>
  <c r="Z4211"/>
  <c r="Z4212"/>
  <c r="Z4213"/>
  <c r="Z4214"/>
  <c r="Z4215"/>
  <c r="Z4216"/>
  <c r="Z4217"/>
  <c r="Z4218"/>
  <c r="Z4219"/>
  <c r="Z4220"/>
  <c r="Z4221"/>
  <c r="Z4222"/>
  <c r="Z4223"/>
  <c r="Z4224"/>
  <c r="Z4225"/>
  <c r="Z4226"/>
  <c r="Z4227"/>
  <c r="Z4228"/>
  <c r="Z4229"/>
  <c r="Z4230"/>
  <c r="Z4231"/>
  <c r="Z4232"/>
  <c r="Z4233"/>
  <c r="Z4234"/>
  <c r="Z4235"/>
  <c r="Z4236"/>
  <c r="Z4237"/>
  <c r="Z4238"/>
  <c r="Z4239"/>
  <c r="Z4240"/>
  <c r="Z4241"/>
  <c r="Z4242"/>
  <c r="Z4243"/>
  <c r="Z4244"/>
  <c r="Z4245"/>
  <c r="Z4246"/>
  <c r="Z4247"/>
  <c r="Z4248"/>
  <c r="Z4249"/>
  <c r="Z4250"/>
  <c r="Z4251"/>
  <c r="Z4252"/>
  <c r="Z4253"/>
  <c r="Z4254"/>
  <c r="Z4255"/>
  <c r="Z4256"/>
  <c r="Z4257"/>
  <c r="Z4258"/>
  <c r="Z4259"/>
  <c r="Z4260"/>
  <c r="Z4261"/>
  <c r="Z4262"/>
  <c r="Z4263"/>
  <c r="Z4264"/>
  <c r="Z4265"/>
  <c r="Z4266"/>
  <c r="Z4267"/>
  <c r="Z4268"/>
  <c r="Z4269"/>
  <c r="Z4270"/>
  <c r="Z4271"/>
  <c r="Z4272"/>
  <c r="Z4273"/>
  <c r="Z4274"/>
  <c r="Z4275"/>
  <c r="Z4276"/>
  <c r="Z4277"/>
  <c r="Z4278"/>
  <c r="Z4279"/>
  <c r="Z4280"/>
  <c r="Z4281"/>
  <c r="Z4282"/>
  <c r="Z4283"/>
  <c r="Z4284"/>
  <c r="Z4285"/>
  <c r="Z4286"/>
  <c r="Z4287"/>
  <c r="Z4288"/>
  <c r="Z4289"/>
  <c r="Z4290"/>
  <c r="Z4291"/>
  <c r="Z4292"/>
  <c r="Z4293"/>
  <c r="Z4294"/>
  <c r="Z4295"/>
  <c r="Z4296"/>
  <c r="Z4297"/>
  <c r="Z4298"/>
  <c r="Z4299"/>
  <c r="Z4300"/>
  <c r="Z4301"/>
  <c r="Z4302"/>
  <c r="Z4303"/>
  <c r="Z4304"/>
  <c r="Z4305"/>
  <c r="Z4306"/>
  <c r="Z4307"/>
  <c r="Z4308"/>
  <c r="Z4309"/>
  <c r="Z4310"/>
  <c r="Z4311"/>
  <c r="Z4312"/>
  <c r="Z4313"/>
  <c r="Z4314"/>
  <c r="Z4315"/>
  <c r="Z4316"/>
  <c r="Z4317"/>
  <c r="Z4318"/>
  <c r="Z4319"/>
  <c r="Z4320"/>
  <c r="Z4321"/>
  <c r="Z4322"/>
  <c r="Z4323"/>
  <c r="Z4324"/>
  <c r="Z4325"/>
  <c r="Z4326"/>
  <c r="Z4327"/>
  <c r="Z4328"/>
  <c r="Z4329"/>
  <c r="Z4330"/>
  <c r="Z4331"/>
  <c r="Z4332"/>
  <c r="Z4333"/>
  <c r="Z4334"/>
  <c r="Z4335"/>
  <c r="Z4336"/>
  <c r="Z4337"/>
  <c r="Z4338"/>
  <c r="Z4339"/>
  <c r="Z4340"/>
  <c r="Z4341"/>
  <c r="Z4342"/>
  <c r="Z4343"/>
  <c r="Z4344"/>
  <c r="Z4345"/>
  <c r="Z4346"/>
  <c r="Z4347"/>
  <c r="Z4348"/>
  <c r="Z4349"/>
  <c r="Z4350"/>
  <c r="Z4351"/>
  <c r="Z4352"/>
  <c r="Z4353"/>
  <c r="Z4354"/>
  <c r="Z4355"/>
  <c r="Z4356"/>
  <c r="Z4357"/>
  <c r="Z4358"/>
  <c r="Z4359"/>
  <c r="Z4360"/>
  <c r="Z4361"/>
  <c r="Z4362"/>
  <c r="Z4363"/>
  <c r="Z4364"/>
  <c r="Z4365"/>
  <c r="Z4366"/>
  <c r="Z4367"/>
  <c r="Z4368"/>
  <c r="Z4369"/>
  <c r="Z4370"/>
  <c r="Z4371"/>
  <c r="Z4372"/>
  <c r="Z4373"/>
  <c r="Z4374"/>
  <c r="Z4375"/>
  <c r="Z4376"/>
  <c r="Z4377"/>
  <c r="Z4378"/>
  <c r="Z4379"/>
  <c r="Z4380"/>
  <c r="Z4381"/>
  <c r="Z4382"/>
  <c r="Z4383"/>
  <c r="Z4384"/>
  <c r="Z4385"/>
  <c r="Z4386"/>
  <c r="Z4387"/>
  <c r="Z4388"/>
  <c r="Z4389"/>
  <c r="Z4390"/>
  <c r="Z4391"/>
  <c r="Z4392"/>
  <c r="Z4393"/>
  <c r="Z4394"/>
  <c r="Z4395"/>
  <c r="Z4396"/>
  <c r="Z4397"/>
  <c r="Z4398"/>
  <c r="Z4399"/>
  <c r="Z4400"/>
  <c r="Z4401"/>
  <c r="Z4402"/>
  <c r="Z4403"/>
  <c r="Z4404"/>
  <c r="Z4405"/>
  <c r="Z4406"/>
  <c r="Z4407"/>
  <c r="Z4408"/>
  <c r="Z4409"/>
  <c r="Z4410"/>
  <c r="Z4411"/>
  <c r="Z4412"/>
  <c r="Z4413"/>
  <c r="Z4414"/>
  <c r="Z4415"/>
  <c r="Z4416"/>
  <c r="Z4417"/>
  <c r="Z4418"/>
  <c r="Z4419"/>
  <c r="Z4420"/>
  <c r="Z4421"/>
  <c r="Z4422"/>
  <c r="Z4423"/>
  <c r="Z4424"/>
  <c r="Z4425"/>
  <c r="Z4426"/>
  <c r="Z4427"/>
  <c r="Z4428"/>
  <c r="Z4429"/>
  <c r="Z4430"/>
  <c r="Z4431"/>
  <c r="Z4432"/>
  <c r="Z4433"/>
  <c r="Z4434"/>
  <c r="Z4435"/>
  <c r="Z4436"/>
  <c r="Z4437"/>
  <c r="Z4438"/>
  <c r="Z4439"/>
  <c r="Z4440"/>
  <c r="Z4441"/>
  <c r="Z4442"/>
  <c r="Z4443"/>
  <c r="Z4444"/>
  <c r="Z4445"/>
  <c r="Z4446"/>
  <c r="Z4447"/>
  <c r="Z4448"/>
  <c r="Z4449"/>
  <c r="Z4450"/>
  <c r="Z4451"/>
  <c r="Z4452"/>
  <c r="Z4453"/>
  <c r="Z4454"/>
  <c r="Z4455"/>
  <c r="Z4456"/>
  <c r="Z4457"/>
  <c r="Z4458"/>
  <c r="Z4459"/>
  <c r="Z4460"/>
  <c r="Z4461"/>
  <c r="Z4462"/>
  <c r="Z4463"/>
  <c r="Z4464"/>
  <c r="Z4465"/>
  <c r="Z4466"/>
  <c r="Z4467"/>
  <c r="Z4468"/>
  <c r="Z4469"/>
  <c r="Z4470"/>
  <c r="Z4471"/>
  <c r="Z4472"/>
  <c r="Z4473"/>
  <c r="Z4474"/>
  <c r="Z4475"/>
  <c r="Z4476"/>
  <c r="Z4477"/>
  <c r="Z4478"/>
  <c r="Z4479"/>
  <c r="Z4480"/>
  <c r="Z4481"/>
  <c r="Z4482"/>
  <c r="Z4483"/>
  <c r="Z4484"/>
  <c r="Z4485"/>
  <c r="Z4486"/>
  <c r="Z4487"/>
  <c r="Z4488"/>
  <c r="Z4489"/>
  <c r="Z4490"/>
  <c r="Z4491"/>
  <c r="Z4492"/>
  <c r="Z4493"/>
  <c r="Z4494"/>
  <c r="Z4495"/>
  <c r="Z4496"/>
  <c r="Z4497"/>
  <c r="Z4498"/>
  <c r="Z4499"/>
  <c r="Z4500"/>
  <c r="Z4501"/>
  <c r="Z4502"/>
  <c r="Z4503"/>
  <c r="Z4504"/>
  <c r="Z4505"/>
  <c r="Z4506"/>
  <c r="Z4507"/>
  <c r="Z4508"/>
  <c r="Z4509"/>
  <c r="Z4510"/>
  <c r="Z4511"/>
  <c r="Z4512"/>
  <c r="Z4513"/>
  <c r="Z4514"/>
  <c r="Z4515"/>
  <c r="Z4516"/>
  <c r="Z4517"/>
  <c r="Z4518"/>
  <c r="Z4519"/>
  <c r="Z4520"/>
  <c r="Z4521"/>
  <c r="Z4522"/>
  <c r="Z4523"/>
  <c r="Z4524"/>
  <c r="Z4525"/>
  <c r="Z4526"/>
  <c r="Z4527"/>
  <c r="Z4528"/>
  <c r="Z4529"/>
  <c r="Z4530"/>
  <c r="Z4531"/>
  <c r="Z4532"/>
  <c r="Z4533"/>
  <c r="Z4534"/>
  <c r="Z4535"/>
  <c r="Z4536"/>
  <c r="Z4537"/>
  <c r="Z4538"/>
  <c r="Z4539"/>
  <c r="Z4540"/>
  <c r="Z4541"/>
  <c r="Z4542"/>
  <c r="Z4543"/>
  <c r="Z4544"/>
  <c r="Z4545"/>
  <c r="Z4546"/>
  <c r="Z4547"/>
  <c r="Z4548"/>
  <c r="Z4549"/>
  <c r="Z4550"/>
  <c r="Z4551"/>
  <c r="Z4552"/>
  <c r="Z4553"/>
  <c r="Z4554"/>
  <c r="Z4555"/>
  <c r="Z4556"/>
  <c r="Z4557"/>
  <c r="Z4558"/>
  <c r="Z4559"/>
  <c r="Z4560"/>
  <c r="Z4561"/>
  <c r="Z4562"/>
  <c r="Z4563"/>
  <c r="Z4564"/>
  <c r="Z4565"/>
  <c r="Z4566"/>
  <c r="Z4567"/>
  <c r="Z4568"/>
  <c r="Z4569"/>
  <c r="Z4570"/>
  <c r="Z4571"/>
  <c r="Z4572"/>
  <c r="Z4573"/>
  <c r="Z4574"/>
  <c r="Z4575"/>
  <c r="Z4576"/>
  <c r="Z4577"/>
  <c r="Z4578"/>
  <c r="Z4579"/>
  <c r="Z4580"/>
  <c r="Z4581"/>
  <c r="Z4582"/>
  <c r="Z4583"/>
  <c r="Z4584"/>
  <c r="Z4585"/>
  <c r="Z4586"/>
  <c r="Z4587"/>
  <c r="Z4588"/>
  <c r="Z4589"/>
  <c r="Z4590"/>
  <c r="Z4591"/>
  <c r="Z4592"/>
  <c r="Z4593"/>
  <c r="Z4594"/>
  <c r="Z4595"/>
  <c r="Z4596"/>
  <c r="Z4597"/>
  <c r="Z4598"/>
  <c r="Z4599"/>
  <c r="Z4600"/>
  <c r="Z4601"/>
  <c r="Z4602"/>
  <c r="Z4603"/>
  <c r="Z4604"/>
  <c r="Z4605"/>
  <c r="Z4606"/>
  <c r="Z4607"/>
  <c r="Z4608"/>
  <c r="Z4609"/>
  <c r="Z4610"/>
  <c r="Z4611"/>
  <c r="Z4612"/>
  <c r="Z4613"/>
  <c r="Z4614"/>
  <c r="Z4615"/>
  <c r="Z4616"/>
  <c r="Z4617"/>
  <c r="Z4618"/>
  <c r="Z4619"/>
  <c r="Z4620"/>
  <c r="Z4621"/>
  <c r="Z4622"/>
  <c r="Z4623"/>
  <c r="Z4624"/>
  <c r="Z4625"/>
  <c r="Z4626"/>
  <c r="Z4627"/>
  <c r="Z4628"/>
  <c r="Z4629"/>
  <c r="Z4630"/>
  <c r="Z4631"/>
  <c r="Z4632"/>
  <c r="Z4633"/>
  <c r="Z4634"/>
  <c r="Z4635"/>
  <c r="Z4636"/>
  <c r="Z4637"/>
  <c r="Z4638"/>
  <c r="Z4639"/>
  <c r="Z4640"/>
  <c r="Z4641"/>
  <c r="Z4642"/>
  <c r="Z4643"/>
  <c r="Z4644"/>
  <c r="Z4645"/>
  <c r="Z4646"/>
  <c r="Z4647"/>
  <c r="Z4648"/>
  <c r="Z4649"/>
  <c r="Z4650"/>
  <c r="Z4651"/>
  <c r="Z4652"/>
  <c r="Z4653"/>
  <c r="Z4654"/>
  <c r="Z4655"/>
  <c r="Z4656"/>
  <c r="Z4657"/>
  <c r="Z4658"/>
  <c r="Z4659"/>
  <c r="Z4660"/>
  <c r="Z4661"/>
  <c r="Z4662"/>
  <c r="Z4663"/>
  <c r="Z4664"/>
  <c r="Z4665"/>
  <c r="Z4666"/>
  <c r="Z4667"/>
  <c r="Z4668"/>
  <c r="Z4669"/>
  <c r="Z4670"/>
  <c r="Z4671"/>
  <c r="Z4672"/>
  <c r="Z4673"/>
  <c r="Z4674"/>
  <c r="Z4675"/>
  <c r="Z4676"/>
  <c r="Z4677"/>
  <c r="Z4678"/>
  <c r="Z4679"/>
  <c r="Z4680"/>
  <c r="Z4681"/>
  <c r="Z4682"/>
  <c r="Z4683"/>
  <c r="Z4684"/>
  <c r="Z4685"/>
  <c r="Z4686"/>
  <c r="Z4687"/>
  <c r="Z4688"/>
  <c r="Z4689"/>
  <c r="Z4690"/>
  <c r="Z4691"/>
  <c r="Z4692"/>
  <c r="Z4693"/>
  <c r="Z4694"/>
  <c r="Z4695"/>
  <c r="Z4696"/>
  <c r="Z4697"/>
  <c r="Z4698"/>
  <c r="Z4699"/>
  <c r="Z4700"/>
  <c r="Z4701"/>
  <c r="Z4702"/>
  <c r="Z4703"/>
  <c r="Z4704"/>
  <c r="Z4705"/>
  <c r="Z4706"/>
  <c r="Z4707"/>
  <c r="Z4708"/>
  <c r="Z4709"/>
  <c r="Z4710"/>
  <c r="Z4711"/>
  <c r="Z4712"/>
  <c r="Z4713"/>
  <c r="Z4714"/>
  <c r="Z4715"/>
  <c r="Z4716"/>
  <c r="Z4717"/>
  <c r="Z4718"/>
  <c r="Z4719"/>
  <c r="Z4720"/>
  <c r="Z4721"/>
  <c r="Z4722"/>
  <c r="Z4723"/>
  <c r="Z4724"/>
  <c r="Z4725"/>
  <c r="Z4726"/>
  <c r="Z4727"/>
  <c r="Z4728"/>
  <c r="Z4729"/>
  <c r="Z4730"/>
  <c r="Z4731"/>
  <c r="Z4732"/>
  <c r="Z4733"/>
  <c r="Z4734"/>
  <c r="Z4735"/>
  <c r="Z4736"/>
  <c r="Z4737"/>
  <c r="Z4738"/>
  <c r="Z4739"/>
  <c r="Z4740"/>
  <c r="Z4741"/>
  <c r="Z4742"/>
  <c r="Z4743"/>
  <c r="Z4744"/>
  <c r="Z4745"/>
  <c r="Z4746"/>
  <c r="Z4747"/>
  <c r="Z4748"/>
  <c r="Z4749"/>
  <c r="Z4750"/>
  <c r="Z4751"/>
  <c r="Z4752"/>
  <c r="Z4753"/>
  <c r="Z4754"/>
  <c r="Z4755"/>
  <c r="Z4756"/>
  <c r="Z4757"/>
  <c r="Z4758"/>
  <c r="Z4759"/>
  <c r="Z4760"/>
  <c r="Z4761"/>
  <c r="Z4762"/>
  <c r="Z4763"/>
  <c r="Z4764"/>
  <c r="Z4765"/>
  <c r="Z4766"/>
  <c r="Z4767"/>
  <c r="Z4768"/>
  <c r="Z4769"/>
  <c r="Z4770"/>
  <c r="Z4771"/>
  <c r="Z4772"/>
  <c r="Z4773"/>
  <c r="Z4774"/>
  <c r="Z4775"/>
  <c r="Z4776"/>
  <c r="Z4777"/>
  <c r="Z4778"/>
  <c r="Z4779"/>
  <c r="Z4780"/>
  <c r="Z4781"/>
  <c r="Z4782"/>
  <c r="Z4783"/>
  <c r="Z4784"/>
  <c r="Z4785"/>
  <c r="Z4786"/>
  <c r="Z4787"/>
  <c r="Z4788"/>
  <c r="Z4789"/>
  <c r="Z4790"/>
  <c r="Z4791"/>
  <c r="Z4792"/>
  <c r="Z4793"/>
  <c r="Z4794"/>
  <c r="Z4795"/>
  <c r="Z4796"/>
  <c r="Z4797"/>
  <c r="Z4798"/>
  <c r="Z4799"/>
  <c r="Z4800"/>
  <c r="Z4801"/>
  <c r="Z4802"/>
  <c r="Z4803"/>
  <c r="Z4804"/>
  <c r="Z4805"/>
  <c r="Z4806"/>
  <c r="Z4807"/>
  <c r="Z4808"/>
  <c r="Z4809"/>
  <c r="Z4810"/>
  <c r="Z4811"/>
  <c r="Z4812"/>
  <c r="Z4813"/>
  <c r="Z4814"/>
  <c r="Z4815"/>
  <c r="Z4816"/>
  <c r="Z4817"/>
  <c r="Z4818"/>
  <c r="Z4819"/>
  <c r="Z4820"/>
  <c r="Z4821"/>
  <c r="Z4822"/>
  <c r="Z4823"/>
  <c r="Z4824"/>
  <c r="Z4825"/>
  <c r="Z4826"/>
  <c r="Z4827"/>
  <c r="Z4828"/>
  <c r="Z4829"/>
  <c r="Z4830"/>
  <c r="Z4831"/>
  <c r="Z4832"/>
  <c r="Z4833"/>
  <c r="Z4834"/>
  <c r="Z4835"/>
  <c r="Z4836"/>
  <c r="Z4837"/>
  <c r="Z4838"/>
  <c r="Z4839"/>
  <c r="Z4840"/>
  <c r="Z4841"/>
  <c r="Z4842"/>
  <c r="Z4843"/>
  <c r="Z4844"/>
  <c r="Z4845"/>
  <c r="Z4846"/>
  <c r="Z4847"/>
  <c r="Z4848"/>
  <c r="Z4849"/>
  <c r="Z4850"/>
  <c r="Z4851"/>
  <c r="Z4852"/>
  <c r="Z4853"/>
  <c r="Z4854"/>
  <c r="Z4855"/>
  <c r="Z4856"/>
  <c r="Z4857"/>
  <c r="Z4858"/>
  <c r="Z4859"/>
  <c r="Z4860"/>
  <c r="Z4861"/>
  <c r="Z4862"/>
  <c r="Z4863"/>
  <c r="Z4864"/>
  <c r="Z4865"/>
  <c r="Z4866"/>
  <c r="Z4867"/>
  <c r="Z4868"/>
  <c r="Z4869"/>
  <c r="Z4870"/>
  <c r="Z4871"/>
  <c r="Z4872"/>
  <c r="Z4873"/>
  <c r="Z4874"/>
  <c r="Z4875"/>
  <c r="Z4876"/>
  <c r="Z4877"/>
  <c r="Z4878"/>
  <c r="Z4879"/>
  <c r="Z4880"/>
  <c r="Z4881"/>
  <c r="Z4882"/>
  <c r="Z4883"/>
  <c r="Z4884"/>
  <c r="Z4885"/>
  <c r="Z4886"/>
  <c r="Z4887"/>
  <c r="Z4888"/>
  <c r="Z4889"/>
  <c r="Z4890"/>
  <c r="Z4891"/>
  <c r="Z4892"/>
  <c r="Z4893"/>
  <c r="Z4894"/>
  <c r="Z4895"/>
  <c r="Z4896"/>
  <c r="Z4897"/>
  <c r="Z4898"/>
  <c r="Z4899"/>
  <c r="Z4900"/>
  <c r="Z4901"/>
  <c r="Z4902"/>
  <c r="Z4903"/>
  <c r="Z4904"/>
  <c r="Z4905"/>
  <c r="Z4906"/>
  <c r="Z4907"/>
  <c r="Z4908"/>
  <c r="Z4909"/>
  <c r="Z4910"/>
  <c r="Z4911"/>
  <c r="Z4912"/>
  <c r="Z4913"/>
  <c r="Z4914"/>
  <c r="Z4915"/>
  <c r="Z4916"/>
  <c r="Z4917"/>
  <c r="Z4918"/>
  <c r="Z4919"/>
  <c r="Z4920"/>
  <c r="Z4921"/>
  <c r="Z4922"/>
  <c r="Z4923"/>
  <c r="Z4924"/>
  <c r="Z4925"/>
  <c r="Z4926"/>
  <c r="Z4927"/>
  <c r="Z4928"/>
  <c r="Z4929"/>
  <c r="Z4930"/>
  <c r="Z4931"/>
  <c r="Z4932"/>
  <c r="Z4933"/>
  <c r="Z4934"/>
  <c r="Z4935"/>
  <c r="Z4936"/>
  <c r="Z4937"/>
  <c r="Z4938"/>
  <c r="Z4939"/>
  <c r="Z4940"/>
  <c r="Z4941"/>
  <c r="Z4942"/>
  <c r="Z4943"/>
  <c r="Z4944"/>
  <c r="Z4945"/>
  <c r="Z4946"/>
  <c r="Z4947"/>
  <c r="Z4948"/>
  <c r="Z4949"/>
  <c r="Z4950"/>
  <c r="Z4951"/>
  <c r="Z4952"/>
  <c r="Z4953"/>
  <c r="Z4954"/>
  <c r="Z4955"/>
  <c r="Z4956"/>
  <c r="Z4957"/>
  <c r="Z4958"/>
  <c r="Z4959"/>
  <c r="Z4960"/>
  <c r="Z4961"/>
  <c r="Z4962"/>
  <c r="Z4963"/>
  <c r="Z4964"/>
  <c r="Z4965"/>
  <c r="Z4966"/>
  <c r="Z4967"/>
  <c r="Z4968"/>
  <c r="Z4969"/>
  <c r="Z4970"/>
  <c r="Z4971"/>
  <c r="Z4972"/>
  <c r="Z4973"/>
  <c r="Z4974"/>
  <c r="Z4975"/>
  <c r="Z4976"/>
  <c r="Z4977"/>
  <c r="Z4978"/>
  <c r="Z4979"/>
  <c r="Z4980"/>
  <c r="Z4981"/>
  <c r="Z4982"/>
  <c r="Z4983"/>
  <c r="Z4984"/>
  <c r="Z4985"/>
  <c r="Z4986"/>
  <c r="Z4987"/>
  <c r="Z4988"/>
  <c r="Z4989"/>
  <c r="Z4990"/>
  <c r="Z4991"/>
  <c r="Z4992"/>
  <c r="Z4993"/>
  <c r="Z4994"/>
  <c r="Z4995"/>
  <c r="Z4996"/>
  <c r="Z4997"/>
  <c r="Z4998"/>
  <c r="Z4999"/>
  <c r="Z5000"/>
  <c r="Z5001"/>
  <c r="Z5002"/>
  <c r="Z5003"/>
  <c r="Z5004"/>
  <c r="Z5005"/>
  <c r="Z5006"/>
  <c r="Z5007"/>
  <c r="Z5008"/>
  <c r="Z5009"/>
  <c r="Z5010"/>
  <c r="Z5011"/>
  <c r="Z5012"/>
  <c r="Z5013"/>
  <c r="Z5014"/>
  <c r="Z5015"/>
  <c r="Z5016"/>
  <c r="Z5017"/>
  <c r="Z5018"/>
  <c r="Z5019"/>
  <c r="Z5020"/>
  <c r="Z5021"/>
  <c r="Z5022"/>
  <c r="Z5023"/>
  <c r="Z5024"/>
  <c r="Z5025"/>
  <c r="Z5026"/>
  <c r="Z5027"/>
  <c r="Z5028"/>
  <c r="Z5029"/>
  <c r="Z5030"/>
  <c r="Z5031"/>
  <c r="Z5032"/>
  <c r="Z5033"/>
  <c r="Z5034"/>
  <c r="Z5035"/>
  <c r="Z5036"/>
  <c r="Z5037"/>
  <c r="Z5038"/>
  <c r="Z5039"/>
  <c r="Z5040"/>
  <c r="Z5041"/>
  <c r="Z5042"/>
  <c r="Z5043"/>
  <c r="Z5044"/>
  <c r="Z5045"/>
  <c r="Z5046"/>
  <c r="Z5047"/>
  <c r="Z5048"/>
  <c r="Z5049"/>
  <c r="Z5050"/>
  <c r="Z5051"/>
  <c r="Z5052"/>
  <c r="Z5053"/>
  <c r="Z5054"/>
  <c r="Z5055"/>
  <c r="Z5056"/>
  <c r="Z5057"/>
  <c r="Z5058"/>
  <c r="Z5059"/>
  <c r="Z5060"/>
  <c r="Z5061"/>
  <c r="Z5062"/>
  <c r="Z5063"/>
  <c r="Z5064"/>
  <c r="Z5065"/>
  <c r="Z5066"/>
  <c r="Z5067"/>
  <c r="Z5068"/>
  <c r="Z5069"/>
  <c r="Z5070"/>
  <c r="Z5071"/>
  <c r="Z5072"/>
  <c r="Z5073"/>
  <c r="Z5074"/>
  <c r="Z5075"/>
  <c r="Z5076"/>
  <c r="Z5077"/>
  <c r="Z5078"/>
  <c r="Z5079"/>
  <c r="Z5080"/>
  <c r="Z5081"/>
  <c r="Z5082"/>
  <c r="Z5083"/>
  <c r="Z5084"/>
  <c r="Z5085"/>
  <c r="Z5086"/>
  <c r="Z5087"/>
  <c r="Z5088"/>
  <c r="Z5089"/>
  <c r="Z5090"/>
  <c r="Z5091"/>
  <c r="Z5092"/>
  <c r="Z5093"/>
  <c r="Z5094"/>
  <c r="Z5095"/>
  <c r="Z5096"/>
  <c r="Z5097"/>
  <c r="Z5098"/>
  <c r="Z5099"/>
  <c r="Z5100"/>
  <c r="Z5101"/>
  <c r="Z5102"/>
  <c r="Z5103"/>
  <c r="Z5104"/>
  <c r="Z5105"/>
  <c r="Z5106"/>
  <c r="Z5107"/>
  <c r="Z5108"/>
  <c r="Z5109"/>
  <c r="Z5110"/>
  <c r="Z5111"/>
  <c r="Z5112"/>
  <c r="Z5113"/>
  <c r="Z5114"/>
  <c r="Z5115"/>
  <c r="Z5116"/>
  <c r="Z5117"/>
  <c r="Z5118"/>
  <c r="Z5119"/>
  <c r="Z5120"/>
  <c r="Z5121"/>
  <c r="Z5122"/>
  <c r="Z5123"/>
  <c r="Z5124"/>
  <c r="Z5125"/>
  <c r="Z5126"/>
  <c r="Z5127"/>
  <c r="Z5128"/>
  <c r="Z5129"/>
  <c r="Z5130"/>
  <c r="Z5131"/>
  <c r="Z5132"/>
  <c r="Z5133"/>
  <c r="Z5134"/>
  <c r="Z5135"/>
  <c r="Z5136"/>
  <c r="Z5137"/>
  <c r="Z5138"/>
  <c r="Z5139"/>
  <c r="Z5140"/>
  <c r="Z5141"/>
  <c r="Z5142"/>
  <c r="Z5143"/>
  <c r="Z5144"/>
  <c r="Z5145"/>
  <c r="Z5146"/>
  <c r="Z5147"/>
  <c r="Z5148"/>
  <c r="Z5149"/>
  <c r="Z5150"/>
  <c r="Z5151"/>
  <c r="Z5152"/>
  <c r="Z5153"/>
  <c r="Z5154"/>
  <c r="Z5155"/>
  <c r="Z5156"/>
  <c r="Z5157"/>
  <c r="Z5158"/>
  <c r="Z5159"/>
  <c r="Z5160"/>
  <c r="Z5161"/>
  <c r="Z5162"/>
  <c r="Z5163"/>
  <c r="Z5164"/>
  <c r="Z5165"/>
  <c r="Z5166"/>
  <c r="Z5167"/>
  <c r="Z5168"/>
  <c r="Z5169"/>
  <c r="Z5170"/>
  <c r="Z5171"/>
  <c r="Z5172"/>
  <c r="Z5173"/>
  <c r="Z5174"/>
  <c r="Z5175"/>
  <c r="Z5176"/>
  <c r="Z5177"/>
  <c r="Z5178"/>
  <c r="Z5179"/>
  <c r="Z5180"/>
  <c r="Z5181"/>
  <c r="Z5182"/>
  <c r="Z5183"/>
  <c r="Z5184"/>
  <c r="Z5185"/>
  <c r="Z5186"/>
  <c r="Z5187"/>
  <c r="Z5188"/>
  <c r="Z5189"/>
  <c r="Z5190"/>
  <c r="Z5191"/>
  <c r="Z5192"/>
  <c r="Z5193"/>
  <c r="Z5194"/>
  <c r="Z5195"/>
  <c r="Z5196"/>
  <c r="Z5197"/>
  <c r="Z5198"/>
  <c r="Z5199"/>
  <c r="Z5200"/>
  <c r="Z5201"/>
  <c r="Z5202"/>
  <c r="Z5203"/>
  <c r="Z5204"/>
  <c r="Z5205"/>
  <c r="Z5206"/>
  <c r="Z5207"/>
  <c r="Z5208"/>
  <c r="Z5209"/>
  <c r="Z5210"/>
  <c r="Z5211"/>
  <c r="Z5212"/>
  <c r="Z5213"/>
  <c r="Z5214"/>
  <c r="Z5215"/>
  <c r="Z5216"/>
  <c r="Z5217"/>
  <c r="Z5218"/>
  <c r="Z5219"/>
  <c r="Z5220"/>
  <c r="Z5221"/>
  <c r="Z5222"/>
  <c r="Z5223"/>
  <c r="Z5224"/>
  <c r="Z5225"/>
  <c r="Z5226"/>
  <c r="Z5227"/>
  <c r="Z5228"/>
  <c r="Z5229"/>
  <c r="Z5230"/>
  <c r="Z5231"/>
  <c r="Z5232"/>
  <c r="Z5233"/>
  <c r="Z5234"/>
  <c r="Z5235"/>
  <c r="Z5236"/>
  <c r="Z5237"/>
  <c r="Z5238"/>
  <c r="Z5239"/>
  <c r="Z5240"/>
  <c r="Z5241"/>
  <c r="Z5242"/>
  <c r="Z5243"/>
  <c r="Z5244"/>
  <c r="Z5245"/>
  <c r="Z5246"/>
  <c r="Z5247"/>
  <c r="Z5248"/>
  <c r="Z5249"/>
  <c r="Z5250"/>
  <c r="Z5251"/>
  <c r="Z5252"/>
  <c r="Z5253"/>
  <c r="Z5254"/>
  <c r="Z5255"/>
  <c r="Z5256"/>
  <c r="Z5257"/>
  <c r="Z5258"/>
  <c r="Z5259"/>
  <c r="Z5260"/>
  <c r="Z5261"/>
  <c r="Z5262"/>
  <c r="Z5263"/>
  <c r="Z5264"/>
  <c r="Z5265"/>
  <c r="Z5266"/>
  <c r="Z5267"/>
  <c r="Z5268"/>
  <c r="Z5269"/>
  <c r="Z5270"/>
  <c r="Z5271"/>
  <c r="Z5272"/>
  <c r="Z5273"/>
  <c r="Z5274"/>
  <c r="Z5275"/>
  <c r="Z5276"/>
  <c r="Z5277"/>
  <c r="Z5278"/>
  <c r="Z5279"/>
  <c r="Z5280"/>
  <c r="Z5281"/>
  <c r="Z5282"/>
  <c r="Z5283"/>
  <c r="Z5284"/>
  <c r="Z5285"/>
  <c r="Z5286"/>
  <c r="Z5287"/>
  <c r="Z5288"/>
  <c r="Z5289"/>
  <c r="Z5290"/>
  <c r="Z5291"/>
  <c r="Z5292"/>
  <c r="Z5293"/>
  <c r="Z5294"/>
  <c r="Z5295"/>
  <c r="Z5296"/>
  <c r="Z5297"/>
  <c r="Z5298"/>
  <c r="Z5299"/>
  <c r="Z5300"/>
  <c r="Z5301"/>
  <c r="Z5302"/>
  <c r="Z5303"/>
  <c r="Z5304"/>
  <c r="Z5305"/>
  <c r="Z5306"/>
  <c r="Z5307"/>
  <c r="Z5308"/>
  <c r="Z5309"/>
  <c r="Z5310"/>
  <c r="Z5311"/>
  <c r="Z5312"/>
  <c r="Z5313"/>
  <c r="Z5314"/>
  <c r="Z5315"/>
  <c r="Z5316"/>
  <c r="Z5317"/>
  <c r="Z5318"/>
  <c r="Z5319"/>
  <c r="Z5320"/>
  <c r="Z5321"/>
  <c r="Z5322"/>
  <c r="Z5323"/>
  <c r="Z5324"/>
  <c r="Z5325"/>
  <c r="Z5326"/>
  <c r="Z5327"/>
  <c r="Z5328"/>
  <c r="Z5329"/>
  <c r="Z5330"/>
  <c r="Z5331"/>
  <c r="Z5332"/>
  <c r="Z5333"/>
  <c r="Z5334"/>
  <c r="Z5335"/>
  <c r="Z5336"/>
  <c r="Z5337"/>
  <c r="Z5338"/>
  <c r="Z5339"/>
  <c r="Z5340"/>
  <c r="Z5341"/>
  <c r="Z5342"/>
  <c r="Z5343"/>
  <c r="Z5344"/>
  <c r="Z5345"/>
  <c r="Z5346"/>
  <c r="Z5347"/>
  <c r="Z5348"/>
  <c r="Z5349"/>
  <c r="Z5350"/>
  <c r="Z5351"/>
  <c r="Z5352"/>
  <c r="Z5353"/>
  <c r="Z5354"/>
  <c r="Z5355"/>
  <c r="Z5356"/>
  <c r="Z5357"/>
  <c r="Z5358"/>
  <c r="Z5359"/>
  <c r="Z5360"/>
  <c r="Z5361"/>
  <c r="Z5362"/>
  <c r="Z5363"/>
  <c r="Z5364"/>
  <c r="Z5365"/>
  <c r="Z5366"/>
  <c r="Z5367"/>
  <c r="Z5368"/>
  <c r="Z5369"/>
  <c r="Z5370"/>
  <c r="Z5371"/>
  <c r="Z5372"/>
  <c r="Z5373"/>
  <c r="Z5374"/>
  <c r="Z5375"/>
  <c r="Z5376"/>
  <c r="Z5377"/>
  <c r="Z5378"/>
  <c r="Z5379"/>
  <c r="Z5380"/>
  <c r="Z5381"/>
  <c r="Z5382"/>
  <c r="Z5383"/>
  <c r="Z5384"/>
  <c r="Z5385"/>
  <c r="Z5386"/>
  <c r="Z5387"/>
  <c r="Z5388"/>
  <c r="Z5389"/>
  <c r="Z5390"/>
  <c r="Z5391"/>
  <c r="Z5392"/>
  <c r="Z5393"/>
  <c r="Z5394"/>
  <c r="Z5395"/>
  <c r="Z5396"/>
  <c r="Z5397"/>
  <c r="Z5398"/>
  <c r="Z5399"/>
  <c r="Z5400"/>
  <c r="Z5401"/>
  <c r="Z5402"/>
  <c r="Z5403"/>
  <c r="Z5404"/>
  <c r="Z5405"/>
  <c r="Z5406"/>
  <c r="Z5407"/>
  <c r="Z5408"/>
  <c r="Z5409"/>
  <c r="Z5410"/>
  <c r="Z5411"/>
  <c r="Z5412"/>
  <c r="Z5413"/>
  <c r="Z5414"/>
  <c r="Z5415"/>
  <c r="Z5416"/>
  <c r="Z5417"/>
  <c r="Z5418"/>
  <c r="Z5419"/>
  <c r="Z5420"/>
  <c r="Z5421"/>
  <c r="Z5422"/>
  <c r="Z5423"/>
  <c r="Z5424"/>
  <c r="Z5425"/>
  <c r="Z5426"/>
  <c r="Z5427"/>
  <c r="Z5428"/>
  <c r="Z5429"/>
  <c r="Z5430"/>
  <c r="Z5431"/>
  <c r="Z5432"/>
  <c r="Z5433"/>
  <c r="Z5434"/>
  <c r="Z5435"/>
  <c r="Z5436"/>
  <c r="Z5437"/>
  <c r="Z5438"/>
  <c r="Z5439"/>
  <c r="Z5440"/>
  <c r="Z5441"/>
  <c r="Z5442"/>
  <c r="Z5443"/>
  <c r="Z5444"/>
  <c r="Z5445"/>
  <c r="Z5446"/>
  <c r="Z5447"/>
  <c r="Z5448"/>
  <c r="Z5449"/>
  <c r="Z5450"/>
  <c r="Z5451"/>
  <c r="Z5452"/>
  <c r="Z5453"/>
  <c r="Z5454"/>
  <c r="Z5455"/>
  <c r="Z5456"/>
  <c r="Z5457"/>
  <c r="Z5458"/>
  <c r="Z5459"/>
  <c r="Z5460"/>
  <c r="Z5461"/>
  <c r="Z5462"/>
  <c r="Z5463"/>
  <c r="Z5464"/>
  <c r="Z5465"/>
  <c r="Z5466"/>
  <c r="Z5467"/>
  <c r="Z5468"/>
  <c r="Z5469"/>
  <c r="Z5470"/>
  <c r="Z5471"/>
  <c r="Z5472"/>
  <c r="Z5473"/>
  <c r="Z5474"/>
  <c r="Z5475"/>
  <c r="Z5476"/>
  <c r="Z5477"/>
  <c r="Z5478"/>
  <c r="Z5479"/>
  <c r="Z5480"/>
  <c r="Z5481"/>
  <c r="Z5482"/>
  <c r="Z5483"/>
  <c r="Z5484"/>
  <c r="Z5485"/>
  <c r="Z5486"/>
  <c r="Z5487"/>
  <c r="Z5488"/>
  <c r="Z5489"/>
  <c r="Z5490"/>
  <c r="Z5491"/>
  <c r="Z5492"/>
  <c r="Z5493"/>
  <c r="Z5494"/>
  <c r="Z5495"/>
  <c r="Z5496"/>
  <c r="Z5497"/>
  <c r="Z5498"/>
  <c r="Z5499"/>
  <c r="Z5500"/>
  <c r="Z5501"/>
  <c r="Z5502"/>
  <c r="Z5503"/>
  <c r="Z5504"/>
  <c r="Z5505"/>
  <c r="Z5506"/>
  <c r="Z5507"/>
  <c r="Z5508"/>
  <c r="Z5509"/>
  <c r="Z5510"/>
  <c r="Z5511"/>
  <c r="Z5512"/>
  <c r="Z5513"/>
  <c r="Z5514"/>
  <c r="Z5515"/>
  <c r="Z5516"/>
  <c r="Z5517"/>
  <c r="Z5518"/>
  <c r="Z5519"/>
  <c r="Z5520"/>
  <c r="Z5521"/>
  <c r="Z5522"/>
  <c r="Z5523"/>
  <c r="Z5524"/>
  <c r="Z5525"/>
  <c r="Z5526"/>
  <c r="Z5527"/>
  <c r="Z5528"/>
  <c r="Z5529"/>
  <c r="Z5530"/>
  <c r="Z5531"/>
  <c r="Z5532"/>
  <c r="Z5533"/>
  <c r="Z5534"/>
  <c r="Z5535"/>
  <c r="Z5536"/>
  <c r="Z5537"/>
  <c r="Z5538"/>
  <c r="Z5539"/>
  <c r="Z5540"/>
  <c r="Z5541"/>
  <c r="Z5542"/>
  <c r="Z5543"/>
  <c r="Z5544"/>
  <c r="Z5545"/>
  <c r="Z5546"/>
  <c r="Z5547"/>
  <c r="Z5548"/>
  <c r="Z5549"/>
  <c r="Z5550"/>
  <c r="Z5551"/>
  <c r="Z5552"/>
  <c r="Z5553"/>
  <c r="Z5554"/>
  <c r="Z5555"/>
  <c r="Z5556"/>
  <c r="Z5557"/>
  <c r="Z5558"/>
  <c r="Z5559"/>
  <c r="Z5560"/>
  <c r="Z5561"/>
  <c r="Z5562"/>
  <c r="Z5563"/>
  <c r="Z5564"/>
  <c r="Z5565"/>
  <c r="Z5566"/>
  <c r="Z5567"/>
  <c r="Z5568"/>
  <c r="Z5569"/>
  <c r="Z5570"/>
  <c r="Z5571"/>
  <c r="Z5572"/>
  <c r="Z5573"/>
  <c r="Z5574"/>
  <c r="Z5575"/>
  <c r="Z5576"/>
  <c r="Z5577"/>
  <c r="Z5578"/>
  <c r="Z5579"/>
  <c r="Z5580"/>
  <c r="Z5581"/>
  <c r="Z5582"/>
  <c r="Z5583"/>
  <c r="Z5584"/>
  <c r="Z5585"/>
  <c r="Z5586"/>
  <c r="Z5587"/>
  <c r="Z5588"/>
  <c r="Z5589"/>
  <c r="Z5590"/>
  <c r="Z5591"/>
  <c r="Z5592"/>
  <c r="Z5593"/>
  <c r="Z5594"/>
  <c r="Z5595"/>
  <c r="Z5596"/>
  <c r="Z5597"/>
  <c r="Z5598"/>
  <c r="Z5599"/>
  <c r="Z5600"/>
  <c r="Z5601"/>
  <c r="Z5602"/>
  <c r="Z5603"/>
  <c r="Z5604"/>
  <c r="Z5605"/>
  <c r="Z5606"/>
  <c r="Z5607"/>
  <c r="Z5608"/>
  <c r="Z5609"/>
  <c r="Z5610"/>
  <c r="Z5611"/>
  <c r="Z5612"/>
  <c r="Z5613"/>
  <c r="Z5614"/>
  <c r="Z5615"/>
  <c r="Z5616"/>
  <c r="Z5617"/>
  <c r="Z5618"/>
  <c r="Z5619"/>
  <c r="Z5620"/>
  <c r="Z5621"/>
  <c r="Z5622"/>
  <c r="Z5623"/>
  <c r="Z5624"/>
  <c r="Z5625"/>
  <c r="Z5626"/>
  <c r="Z5627"/>
  <c r="Z5628"/>
  <c r="Z5629"/>
  <c r="Z5630"/>
  <c r="Z5631"/>
  <c r="Z5632"/>
  <c r="Z5633"/>
  <c r="Z5634"/>
  <c r="Z5635"/>
  <c r="Z5636"/>
  <c r="Z5637"/>
  <c r="Z5638"/>
  <c r="Z5639"/>
  <c r="Z5640"/>
  <c r="Z5641"/>
  <c r="Z5642"/>
  <c r="Z5643"/>
  <c r="Z5644"/>
  <c r="Z5645"/>
  <c r="Z5646"/>
  <c r="Z5647"/>
  <c r="Z5648"/>
  <c r="Z5649"/>
  <c r="Z5650"/>
  <c r="Z5651"/>
  <c r="Z5652"/>
  <c r="Z5653"/>
  <c r="Z5654"/>
  <c r="Z5655"/>
  <c r="Z5656"/>
  <c r="Z5657"/>
  <c r="Z5658"/>
  <c r="Z5659"/>
  <c r="Z5660"/>
  <c r="Z5661"/>
  <c r="Z5662"/>
  <c r="Z5663"/>
  <c r="Z5664"/>
  <c r="Z5665"/>
  <c r="Z5666"/>
  <c r="Z5667"/>
  <c r="Z5668"/>
  <c r="Z5669"/>
  <c r="Z5670"/>
  <c r="Z5671"/>
  <c r="Z5672"/>
  <c r="Z5673"/>
  <c r="Z5674"/>
  <c r="Z5675"/>
  <c r="Z5676"/>
  <c r="Z5677"/>
  <c r="Z5678"/>
  <c r="Z5679"/>
  <c r="Z5680"/>
  <c r="Z5681"/>
  <c r="Z5682"/>
  <c r="Z5683"/>
  <c r="Z5684"/>
  <c r="Z5685"/>
  <c r="Z5686"/>
  <c r="Z5687"/>
  <c r="Z5688"/>
  <c r="Z5689"/>
  <c r="Z5690"/>
  <c r="Z5691"/>
  <c r="Z5692"/>
  <c r="Z5693"/>
  <c r="Z5694"/>
  <c r="Z5695"/>
  <c r="Z5696"/>
  <c r="Z5697"/>
  <c r="Z5698"/>
  <c r="Z5699"/>
  <c r="Z5700"/>
  <c r="Z5701"/>
  <c r="Z5702"/>
  <c r="Z5703"/>
  <c r="Z5704"/>
  <c r="Z5705"/>
  <c r="Z5706"/>
  <c r="Z5707"/>
  <c r="Z5708"/>
  <c r="Z5709"/>
  <c r="Z5710"/>
  <c r="Z5711"/>
  <c r="Z5712"/>
  <c r="Z5713"/>
  <c r="Z5714"/>
  <c r="Z5715"/>
  <c r="Z5716"/>
  <c r="Z5717"/>
  <c r="Z5718"/>
  <c r="Z5719"/>
  <c r="Z5720"/>
  <c r="Z5721"/>
  <c r="Z5722"/>
  <c r="Z5723"/>
  <c r="Z5724"/>
  <c r="Z5725"/>
  <c r="Z5726"/>
  <c r="Z5727"/>
  <c r="Z5728"/>
  <c r="Z5729"/>
  <c r="Z5730"/>
  <c r="Z5731"/>
  <c r="Z5732"/>
  <c r="Z5733"/>
  <c r="Z5734"/>
  <c r="Z5735"/>
  <c r="Z5736"/>
  <c r="Z5737"/>
  <c r="Z5738"/>
  <c r="Z5739"/>
  <c r="Z5740"/>
  <c r="Z5741"/>
  <c r="Z5742"/>
  <c r="Z5743"/>
  <c r="Z5744"/>
  <c r="Z5745"/>
  <c r="Z5746"/>
  <c r="Z5747"/>
  <c r="Z5748"/>
  <c r="Z5749"/>
  <c r="Z5750"/>
  <c r="Z5751"/>
  <c r="Z5752"/>
  <c r="Z5753"/>
  <c r="Z5754"/>
  <c r="Z5755"/>
  <c r="Z5756"/>
  <c r="Z5757"/>
  <c r="Z5758"/>
  <c r="Z5759"/>
  <c r="Z5760"/>
  <c r="Z5761"/>
  <c r="Z5762"/>
  <c r="Z5763"/>
  <c r="Z5764"/>
  <c r="Z5765"/>
  <c r="Z5766"/>
  <c r="Z5767"/>
  <c r="Z5768"/>
  <c r="Z5769"/>
  <c r="Z5770"/>
  <c r="Z5771"/>
  <c r="Z5772"/>
  <c r="Z5773"/>
  <c r="Z5774"/>
  <c r="Z5775"/>
  <c r="Z5776"/>
  <c r="Z5777"/>
  <c r="Z5778"/>
  <c r="Z5779"/>
  <c r="Z5780"/>
  <c r="Z5781"/>
  <c r="Z5782"/>
  <c r="Z5783"/>
  <c r="Z5784"/>
  <c r="Z5785"/>
  <c r="Z5786"/>
  <c r="Z5787"/>
  <c r="Z5788"/>
  <c r="Z5789"/>
  <c r="Z5790"/>
  <c r="Z5791"/>
  <c r="Z5792"/>
  <c r="Z5793"/>
  <c r="Z5794"/>
  <c r="Z5795"/>
  <c r="Z5796"/>
  <c r="Z5797"/>
  <c r="Z5798"/>
  <c r="Z5799"/>
  <c r="Z5800"/>
  <c r="Z5801"/>
  <c r="Z5802"/>
  <c r="Z5803"/>
  <c r="Z5804"/>
  <c r="Z5805"/>
  <c r="Z5806"/>
  <c r="Z5807"/>
  <c r="Z5808"/>
  <c r="Z5809"/>
  <c r="Z5810"/>
  <c r="Z5811"/>
  <c r="Z5812"/>
  <c r="Z5813"/>
  <c r="Z5814"/>
  <c r="Z5815"/>
  <c r="Z5816"/>
  <c r="Z5817"/>
  <c r="Z5818"/>
  <c r="Z5819"/>
  <c r="Z5820"/>
  <c r="Z5821"/>
  <c r="Z5822"/>
  <c r="Z5823"/>
  <c r="Z5824"/>
  <c r="Z5825"/>
  <c r="Z5826"/>
  <c r="Z5827"/>
  <c r="Z5828"/>
  <c r="Z5829"/>
  <c r="Z5830"/>
  <c r="Z5831"/>
  <c r="Z5832"/>
  <c r="Z5833"/>
  <c r="Z5834"/>
  <c r="Z5835"/>
  <c r="Z5836"/>
  <c r="Z5837"/>
  <c r="Z5838"/>
  <c r="Z5839"/>
  <c r="Z5840"/>
  <c r="Z5841"/>
  <c r="Z5842"/>
  <c r="Z5843"/>
  <c r="Z5844"/>
  <c r="Z5845"/>
  <c r="Z5846"/>
  <c r="Z5847"/>
  <c r="Z5848"/>
  <c r="Z5849"/>
  <c r="Z5850"/>
  <c r="Z5851"/>
  <c r="Z5852"/>
  <c r="Z5853"/>
  <c r="Z5854"/>
  <c r="Z5855"/>
  <c r="Z5856"/>
  <c r="Z5857"/>
  <c r="Z5858"/>
  <c r="Z5859"/>
  <c r="Z5860"/>
  <c r="Z5861"/>
  <c r="Z5862"/>
  <c r="Z5863"/>
  <c r="Z5864"/>
  <c r="Z5865"/>
  <c r="Z5866"/>
  <c r="Z5867"/>
  <c r="Z5868"/>
  <c r="Z5869"/>
  <c r="Z5870"/>
  <c r="Z5871"/>
  <c r="Z5872"/>
  <c r="Z5873"/>
  <c r="Z5874"/>
  <c r="Z5875"/>
  <c r="Z5876"/>
  <c r="Z5877"/>
  <c r="Z5878"/>
  <c r="Z5879"/>
  <c r="Z5880"/>
  <c r="Z5881"/>
  <c r="Z5882"/>
  <c r="Z5883"/>
  <c r="Z5884"/>
  <c r="Z5885"/>
  <c r="Z5886"/>
  <c r="Z5887"/>
  <c r="Z5888"/>
  <c r="Z5889"/>
  <c r="Z5890"/>
  <c r="Z5891"/>
  <c r="Z5892"/>
  <c r="Z5893"/>
  <c r="Z5894"/>
  <c r="Z5895"/>
  <c r="Z5896"/>
  <c r="Z5897"/>
  <c r="Z5898"/>
  <c r="Z5899"/>
  <c r="Z5900"/>
  <c r="Z5901"/>
  <c r="Z5902"/>
  <c r="Z5903"/>
  <c r="Z5904"/>
  <c r="Z5905"/>
  <c r="Z5906"/>
  <c r="Z5907"/>
  <c r="Z5908"/>
  <c r="Z5909"/>
  <c r="Z5910"/>
  <c r="Z5911"/>
  <c r="Z5912"/>
  <c r="Z5913"/>
  <c r="Z5914"/>
  <c r="Z5915"/>
  <c r="Z5916"/>
  <c r="Z5917"/>
  <c r="Z5918"/>
  <c r="Z5919"/>
  <c r="Z5920"/>
  <c r="Z5921"/>
  <c r="Z5922"/>
  <c r="Z5923"/>
  <c r="Z5924"/>
  <c r="Z5925"/>
  <c r="Z5926"/>
  <c r="Z5927"/>
  <c r="Z5928"/>
  <c r="Z5929"/>
  <c r="Z5930"/>
  <c r="Z5931"/>
  <c r="Z5932"/>
  <c r="Z5933"/>
  <c r="Z5934"/>
  <c r="Z5935"/>
  <c r="Z5936"/>
  <c r="Z5937"/>
  <c r="Z5938"/>
  <c r="Z5939"/>
  <c r="Z5940"/>
  <c r="Z5941"/>
  <c r="Z5942"/>
  <c r="Z5943"/>
  <c r="Z5944"/>
  <c r="Z5945"/>
  <c r="Z5946"/>
  <c r="Z5947"/>
  <c r="Z5948"/>
  <c r="Z5949"/>
  <c r="Z5950"/>
  <c r="Z5951"/>
  <c r="Z5952"/>
  <c r="Z5953"/>
  <c r="Z5954"/>
  <c r="Z5955"/>
  <c r="Z5956"/>
  <c r="Z5957"/>
  <c r="Z5958"/>
  <c r="Z5959"/>
  <c r="Z5960"/>
  <c r="Z5961"/>
  <c r="Z5962"/>
  <c r="Z5963"/>
  <c r="Z5964"/>
  <c r="Z5965"/>
  <c r="Z5966"/>
  <c r="Z5967"/>
  <c r="Z5968"/>
  <c r="Z5969"/>
  <c r="Z5970"/>
  <c r="Z5971"/>
  <c r="Z5972"/>
  <c r="Z5973"/>
  <c r="Z5974"/>
  <c r="Z5975"/>
  <c r="Z5976"/>
  <c r="Z5977"/>
  <c r="Z5978"/>
  <c r="Z5979"/>
  <c r="Z5980"/>
  <c r="Z5981"/>
  <c r="Z5982"/>
  <c r="Z5983"/>
  <c r="Z5984"/>
  <c r="Z5985"/>
  <c r="Z5986"/>
  <c r="Z5987"/>
  <c r="Z5988"/>
  <c r="Z5989"/>
  <c r="Z5990"/>
  <c r="Z5991"/>
  <c r="Z5992"/>
  <c r="Z5993"/>
  <c r="Z5994"/>
  <c r="Z5995"/>
  <c r="Z5996"/>
  <c r="Z5997"/>
  <c r="Z5998"/>
  <c r="Z5999"/>
  <c r="Z6000"/>
  <c r="Z6001"/>
  <c r="Z6002"/>
  <c r="Z6003"/>
  <c r="Z6004"/>
  <c r="Z6005"/>
  <c r="Z6006"/>
  <c r="Z6007"/>
  <c r="Z6008"/>
  <c r="Z6009"/>
  <c r="Z6010"/>
  <c r="Z6011"/>
  <c r="Z6012"/>
  <c r="Z6013"/>
  <c r="Z6014"/>
  <c r="Z6015"/>
  <c r="Z6016"/>
  <c r="Z6017"/>
  <c r="Z6018"/>
  <c r="Z6019"/>
  <c r="Z6020"/>
  <c r="Z6021"/>
  <c r="Z6022"/>
  <c r="Z6023"/>
  <c r="Z6024"/>
  <c r="Z6025"/>
  <c r="Z6026"/>
  <c r="Z6027"/>
  <c r="Z6028"/>
  <c r="Z6029"/>
  <c r="Z6030"/>
  <c r="Z6031"/>
  <c r="Z6032"/>
  <c r="Z6033"/>
  <c r="Z6034"/>
  <c r="Z6035"/>
  <c r="Z6036"/>
  <c r="Z6037"/>
  <c r="Z6038"/>
  <c r="Z6039"/>
  <c r="Z6040"/>
  <c r="Z6041"/>
  <c r="Z6042"/>
  <c r="Z6043"/>
  <c r="Z6044"/>
  <c r="Z6045"/>
  <c r="Z6046"/>
  <c r="Z6047"/>
  <c r="Z6048"/>
  <c r="Z6049"/>
  <c r="Z6050"/>
  <c r="Z6051"/>
  <c r="Z6052"/>
  <c r="Z6053"/>
  <c r="Z6054"/>
  <c r="Z6055"/>
  <c r="Z6056"/>
  <c r="Z6057"/>
  <c r="Z6058"/>
  <c r="Z6059"/>
  <c r="Z6060"/>
  <c r="Z6061"/>
  <c r="Z6062"/>
  <c r="Z6063"/>
  <c r="Z6064"/>
  <c r="Z6065"/>
  <c r="Z6066"/>
  <c r="Z6067"/>
  <c r="Z6068"/>
  <c r="Z6069"/>
  <c r="Z6070"/>
  <c r="Z6071"/>
  <c r="Z6072"/>
  <c r="Z6073"/>
  <c r="Z6074"/>
  <c r="Z6075"/>
  <c r="Z6076"/>
  <c r="Z6077"/>
  <c r="Z6078"/>
  <c r="Z6079"/>
  <c r="Z6080"/>
  <c r="Z6081"/>
  <c r="Z6082"/>
  <c r="Z6083"/>
  <c r="Z6084"/>
  <c r="Z6085"/>
  <c r="Z6086"/>
  <c r="Z6087"/>
  <c r="Z6088"/>
  <c r="Z6089"/>
  <c r="Z6090"/>
  <c r="Z6091"/>
  <c r="Z6092"/>
  <c r="Z6093"/>
  <c r="Z6094"/>
  <c r="Z6095"/>
  <c r="Z6096"/>
  <c r="Z6097"/>
  <c r="Z6098"/>
  <c r="Z6099"/>
  <c r="Z6100"/>
  <c r="Z6101"/>
  <c r="Z6102"/>
  <c r="Z6103"/>
  <c r="Z6104"/>
  <c r="Z6105"/>
  <c r="Z6106"/>
  <c r="Z6107"/>
  <c r="Z6108"/>
  <c r="Z6109"/>
  <c r="Z6110"/>
  <c r="Z6111"/>
  <c r="Z6112"/>
  <c r="Z6113"/>
  <c r="Z6114"/>
  <c r="Z6115"/>
  <c r="Z6116"/>
  <c r="Z6117"/>
  <c r="Z6118"/>
  <c r="Z6119"/>
  <c r="Z6120"/>
  <c r="Z6121"/>
  <c r="Z6122"/>
  <c r="Z6123"/>
  <c r="Z6124"/>
  <c r="Z6125"/>
  <c r="Z6126"/>
  <c r="Z6127"/>
  <c r="Z6128"/>
  <c r="Z6129"/>
  <c r="Z6130"/>
  <c r="Z6131"/>
  <c r="Z6132"/>
  <c r="Z6133"/>
  <c r="Z6134"/>
  <c r="Z6135"/>
  <c r="Z6136"/>
  <c r="Z6137"/>
  <c r="Z6138"/>
  <c r="Z6139"/>
  <c r="Z6140"/>
  <c r="Z6141"/>
  <c r="Z6142"/>
  <c r="Z6143"/>
  <c r="Z6144"/>
  <c r="Z6145"/>
  <c r="Z6146"/>
  <c r="Z6147"/>
  <c r="Z6148"/>
  <c r="Z6149"/>
  <c r="Z6150"/>
  <c r="Z6151"/>
  <c r="Z6152"/>
  <c r="Z6153"/>
  <c r="Z6154"/>
  <c r="Z6155"/>
  <c r="Z6156"/>
  <c r="Z6157"/>
  <c r="Z6158"/>
  <c r="Z6159"/>
  <c r="Z6160"/>
  <c r="Z6161"/>
  <c r="Z6162"/>
  <c r="Z6163"/>
  <c r="Z6164"/>
  <c r="Z6165"/>
  <c r="Z6166"/>
  <c r="Z6167"/>
  <c r="Z6168"/>
  <c r="Z6169"/>
  <c r="Z6170"/>
  <c r="Z6171"/>
  <c r="Z6172"/>
  <c r="Z6173"/>
  <c r="Z6174"/>
  <c r="Z6175"/>
  <c r="Z6176"/>
  <c r="Z6177"/>
  <c r="Z6178"/>
  <c r="Z6179"/>
  <c r="Z6180"/>
  <c r="Z6181"/>
  <c r="Z6182"/>
  <c r="Z6183"/>
  <c r="Z6184"/>
  <c r="Z6185"/>
  <c r="Z6186"/>
  <c r="Z6187"/>
  <c r="Z6188"/>
  <c r="Z6189"/>
  <c r="Z6190"/>
  <c r="Z6191"/>
  <c r="Z6192"/>
  <c r="Z6193"/>
  <c r="Z6194"/>
  <c r="Z6195"/>
  <c r="Z6196"/>
  <c r="Z6197"/>
  <c r="Z6198"/>
  <c r="Z6199"/>
  <c r="Z6200"/>
  <c r="Z6201"/>
  <c r="Z6202"/>
  <c r="Z6203"/>
  <c r="Z6204"/>
  <c r="Z6205"/>
  <c r="Z6206"/>
  <c r="Z6207"/>
  <c r="Z6208"/>
  <c r="Z6209"/>
  <c r="Z6210"/>
  <c r="Z6211"/>
  <c r="Z6212"/>
  <c r="Z6213"/>
  <c r="Z6214"/>
  <c r="Z6215"/>
  <c r="Z6216"/>
  <c r="Z6217"/>
  <c r="Z6218"/>
  <c r="Z6219"/>
  <c r="Z6220"/>
  <c r="Z6221"/>
  <c r="Z6222"/>
  <c r="Z6223"/>
  <c r="Z6224"/>
  <c r="Z6225"/>
  <c r="Z6226"/>
  <c r="Z6227"/>
  <c r="Z6228"/>
  <c r="Z6229"/>
  <c r="Z6230"/>
  <c r="Z6231"/>
  <c r="Z6232"/>
  <c r="Z6233"/>
  <c r="Z6234"/>
  <c r="Z6235"/>
  <c r="Z6236"/>
  <c r="Z6237"/>
  <c r="Z6238"/>
  <c r="Z6239"/>
  <c r="Z6240"/>
  <c r="Z6241"/>
  <c r="Z6242"/>
  <c r="Z6243"/>
  <c r="Z6244"/>
  <c r="Z6245"/>
  <c r="Z6246"/>
  <c r="Z6247"/>
  <c r="Z6248"/>
  <c r="Z6249"/>
  <c r="Z6250"/>
  <c r="Z6251"/>
  <c r="Z6252"/>
  <c r="Z6253"/>
  <c r="Z6254"/>
  <c r="Z6255"/>
  <c r="Z6256"/>
  <c r="Z6257"/>
  <c r="Z6258"/>
  <c r="Z6259"/>
  <c r="Z6260"/>
  <c r="Z6261"/>
  <c r="Z6262"/>
  <c r="Z6263"/>
  <c r="Z6264"/>
  <c r="Z6265"/>
  <c r="Z6266"/>
  <c r="Z6267"/>
  <c r="Z6268"/>
  <c r="Z6269"/>
  <c r="Z6270"/>
  <c r="Z6271"/>
  <c r="Z6272"/>
  <c r="Z6273"/>
  <c r="Z6274"/>
  <c r="Z6275"/>
  <c r="Z6276"/>
  <c r="Z6277"/>
  <c r="Z6278"/>
  <c r="Z6279"/>
  <c r="Z6280"/>
  <c r="Z6281"/>
  <c r="Z6282"/>
  <c r="Z6283"/>
  <c r="Z6284"/>
  <c r="Z6285"/>
  <c r="Z6286"/>
  <c r="Z6287"/>
  <c r="Z6288"/>
  <c r="Z6289"/>
  <c r="Z6290"/>
  <c r="Z6291"/>
  <c r="Z6292"/>
  <c r="Z6293"/>
  <c r="Z6294"/>
  <c r="Z6295"/>
  <c r="Z6296"/>
  <c r="Z6297"/>
  <c r="Z6298"/>
  <c r="Z6299"/>
  <c r="Z6300"/>
  <c r="Z6301"/>
  <c r="Z6302"/>
  <c r="Z6303"/>
  <c r="Z6304"/>
  <c r="Z6305"/>
  <c r="Z6306"/>
  <c r="Z6307"/>
  <c r="Z6308"/>
  <c r="Z6309"/>
  <c r="Z6310"/>
  <c r="Z6311"/>
  <c r="Z6312"/>
  <c r="Z6313"/>
  <c r="Z6314"/>
  <c r="Z6315"/>
  <c r="Z6316"/>
  <c r="Z6317"/>
  <c r="Z6318"/>
  <c r="Z6319"/>
  <c r="Z6320"/>
  <c r="Z6321"/>
  <c r="Z6322"/>
  <c r="Z6323"/>
  <c r="Z6324"/>
  <c r="Z6325"/>
  <c r="Z6326"/>
  <c r="Z6327"/>
  <c r="Z6328"/>
  <c r="Z6329"/>
  <c r="Z6330"/>
  <c r="Z6331"/>
  <c r="Z6332"/>
  <c r="Z6333"/>
  <c r="Z6334"/>
  <c r="Z6335"/>
  <c r="Z6336"/>
  <c r="Z6337"/>
  <c r="Z6338"/>
  <c r="Z6339"/>
  <c r="Z6340"/>
  <c r="Z6341"/>
  <c r="Z6342"/>
  <c r="Z6343"/>
  <c r="Z6344"/>
  <c r="Z6345"/>
  <c r="Z6346"/>
  <c r="Z6347"/>
  <c r="Z6348"/>
  <c r="Z6349"/>
  <c r="Z6350"/>
  <c r="Z6351"/>
  <c r="Z6352"/>
  <c r="Z6353"/>
  <c r="Z6354"/>
  <c r="Z6355"/>
  <c r="Z6356"/>
  <c r="Z6357"/>
  <c r="Z6358"/>
  <c r="Z6359"/>
  <c r="Z6360"/>
  <c r="Z6361"/>
  <c r="Z6362"/>
  <c r="Z6363"/>
  <c r="Z6364"/>
  <c r="Z6365"/>
  <c r="Z6366"/>
  <c r="Z6367"/>
  <c r="Z6368"/>
  <c r="Z6369"/>
  <c r="Z6370"/>
  <c r="Z6371"/>
  <c r="Z6372"/>
  <c r="Z6373"/>
  <c r="Z6374"/>
  <c r="Z6375"/>
  <c r="Z6376"/>
  <c r="Z6377"/>
  <c r="Z6378"/>
  <c r="Z6379"/>
  <c r="Z6380"/>
  <c r="Z6381"/>
  <c r="Z6382"/>
  <c r="Z6383"/>
  <c r="Z6384"/>
  <c r="Z6385"/>
  <c r="Z6386"/>
  <c r="Z6387"/>
  <c r="Z6388"/>
  <c r="Z6389"/>
  <c r="Z6390"/>
  <c r="Z6391"/>
  <c r="Z6392"/>
  <c r="Z6393"/>
  <c r="Z6394"/>
  <c r="Z6395"/>
  <c r="Z6396"/>
  <c r="Z6397"/>
  <c r="Z6398"/>
  <c r="Z6399"/>
  <c r="Z6400"/>
  <c r="Z6401"/>
  <c r="Z6402"/>
  <c r="Z6403"/>
  <c r="Z6404"/>
  <c r="Z6405"/>
  <c r="Z6406"/>
  <c r="Z6407"/>
  <c r="Z6408"/>
  <c r="Z6409"/>
  <c r="Z6410"/>
  <c r="Z6411"/>
  <c r="Z6412"/>
  <c r="Z6413"/>
  <c r="Z6414"/>
  <c r="Z6415"/>
  <c r="Z6416"/>
  <c r="Z6417"/>
  <c r="Z6418"/>
  <c r="Z6419"/>
  <c r="Z6420"/>
  <c r="Z6421"/>
  <c r="Z6422"/>
  <c r="Z6423"/>
  <c r="Z6424"/>
  <c r="Z6425"/>
  <c r="Z6426"/>
  <c r="Z6427"/>
  <c r="Z6428"/>
  <c r="Z6429"/>
  <c r="Z6430"/>
  <c r="Z6431"/>
  <c r="Z6432"/>
  <c r="Z6433"/>
  <c r="Z6434"/>
  <c r="Z6435"/>
  <c r="Z6436"/>
  <c r="Z6437"/>
  <c r="Z6438"/>
  <c r="Z6439"/>
  <c r="Z6440"/>
  <c r="Z6441"/>
  <c r="Z6442"/>
  <c r="Z6443"/>
  <c r="Z6444"/>
  <c r="Z6445"/>
  <c r="Z6446"/>
  <c r="Z6447"/>
  <c r="Z6448"/>
  <c r="Z6449"/>
  <c r="Z6450"/>
  <c r="Z6451"/>
  <c r="Z6452"/>
  <c r="Z6453"/>
  <c r="Z6454"/>
  <c r="Z6455"/>
  <c r="Z6456"/>
  <c r="Z6457"/>
  <c r="Z6458"/>
  <c r="Z6459"/>
  <c r="Z6460"/>
  <c r="Z6461"/>
  <c r="Z6462"/>
  <c r="Z6463"/>
  <c r="Z6464"/>
  <c r="Z6465"/>
  <c r="Z6466"/>
  <c r="Z6467"/>
  <c r="Z6468"/>
  <c r="Z6469"/>
  <c r="Z6470"/>
  <c r="Z6471"/>
  <c r="Z6472"/>
  <c r="Z6473"/>
  <c r="Z6474"/>
  <c r="Z6475"/>
  <c r="Z6476"/>
  <c r="Z6477"/>
  <c r="Z6478"/>
  <c r="Z6479"/>
  <c r="Z6480"/>
  <c r="Z6481"/>
  <c r="Z6482"/>
  <c r="Z6483"/>
  <c r="Z6484"/>
  <c r="Z6485"/>
  <c r="Z6486"/>
  <c r="Z6487"/>
  <c r="Z6488"/>
  <c r="Z6489"/>
  <c r="Z6490"/>
  <c r="Z6491"/>
  <c r="Z6492"/>
  <c r="Z6493"/>
  <c r="Z6494"/>
  <c r="Z6495"/>
  <c r="Z6496"/>
  <c r="Z6497"/>
  <c r="Z6498"/>
  <c r="Z6499"/>
  <c r="Z6500"/>
  <c r="Z6501"/>
  <c r="Z6502"/>
  <c r="Z6503"/>
  <c r="Z6504"/>
  <c r="Z6505"/>
  <c r="Z6506"/>
  <c r="Z6507"/>
  <c r="Z6508"/>
  <c r="Z6509"/>
  <c r="Z6510"/>
  <c r="Z6511"/>
  <c r="Z6512"/>
  <c r="Z6513"/>
  <c r="Z6514"/>
  <c r="Z6515"/>
  <c r="Z6516"/>
  <c r="Z6517"/>
  <c r="Z6518"/>
  <c r="Z6519"/>
  <c r="Z6520"/>
  <c r="Z6521"/>
  <c r="Z6522"/>
  <c r="Z6523"/>
  <c r="Z6524"/>
  <c r="Z6525"/>
  <c r="Z6526"/>
  <c r="Z6527"/>
  <c r="Z6528"/>
  <c r="Z6529"/>
  <c r="Z6530"/>
  <c r="Z6531"/>
  <c r="Z6532"/>
  <c r="Z6533"/>
  <c r="Z6534"/>
  <c r="Z6535"/>
  <c r="Z6536"/>
  <c r="Z6537"/>
  <c r="Z6538"/>
  <c r="Z6539"/>
  <c r="Z6540"/>
  <c r="Z6541"/>
  <c r="Z6542"/>
  <c r="Z6543"/>
  <c r="Z6544"/>
  <c r="Z6545"/>
  <c r="Z6546"/>
  <c r="Z6547"/>
  <c r="Z6548"/>
  <c r="Z6549"/>
  <c r="Z6550"/>
  <c r="Z6551"/>
  <c r="Z6552"/>
  <c r="Z6553"/>
  <c r="Z6554"/>
  <c r="Z6555"/>
  <c r="Z6556"/>
  <c r="Z6557"/>
  <c r="Z6558"/>
  <c r="Z6559"/>
  <c r="Z6560"/>
  <c r="Z6561"/>
  <c r="Z6562"/>
  <c r="Z6563"/>
  <c r="Z6564"/>
  <c r="Z6565"/>
  <c r="Z6566"/>
  <c r="Z6567"/>
  <c r="Z6568"/>
  <c r="Z6569"/>
  <c r="Z6570"/>
  <c r="Z6571"/>
  <c r="Z6572"/>
  <c r="Z6573"/>
  <c r="Z6574"/>
  <c r="Z6575"/>
  <c r="Z6576"/>
  <c r="Z6577"/>
  <c r="Z6578"/>
  <c r="Z6579"/>
  <c r="Z6580"/>
  <c r="Z6581"/>
  <c r="Z6582"/>
  <c r="Z6583"/>
  <c r="Z6584"/>
  <c r="Z6585"/>
  <c r="Z6586"/>
  <c r="Z6587"/>
  <c r="Z6588"/>
  <c r="Z6589"/>
  <c r="Z6590"/>
  <c r="Z6591"/>
  <c r="Z6592"/>
  <c r="Z6593"/>
  <c r="Z6594"/>
  <c r="Z6595"/>
  <c r="Z6596"/>
  <c r="Z6597"/>
  <c r="Z6598"/>
  <c r="Z6599"/>
  <c r="Z6600"/>
  <c r="Z6601"/>
  <c r="Z6602"/>
  <c r="Z6603"/>
  <c r="Z6604"/>
  <c r="Z6605"/>
  <c r="Z6606"/>
  <c r="Z6607"/>
  <c r="Z6608"/>
  <c r="Z6609"/>
  <c r="Z6610"/>
  <c r="Z6611"/>
  <c r="Z6612"/>
  <c r="Z6613"/>
  <c r="Z6614"/>
  <c r="Z6615"/>
  <c r="Z6616"/>
  <c r="Z6617"/>
  <c r="Z6618"/>
  <c r="Z6619"/>
  <c r="Z6620"/>
  <c r="Z6621"/>
  <c r="Z6622"/>
  <c r="Z6623"/>
  <c r="Z6624"/>
  <c r="Z6625"/>
  <c r="Z6626"/>
  <c r="Z6627"/>
  <c r="Z6628"/>
  <c r="Z6629"/>
  <c r="Z6630"/>
  <c r="Z6631"/>
  <c r="Z6632"/>
  <c r="Z6633"/>
  <c r="Z6634"/>
  <c r="Z6635"/>
  <c r="Z6636"/>
  <c r="Z6637"/>
  <c r="Z6638"/>
  <c r="Z6639"/>
  <c r="Z6640"/>
  <c r="Z6641"/>
  <c r="Z6642"/>
  <c r="Z6643"/>
  <c r="Z6644"/>
  <c r="Z6645"/>
  <c r="Z6646"/>
  <c r="Z6647"/>
  <c r="Z6648"/>
  <c r="Z6649"/>
  <c r="Z6650"/>
  <c r="Z6651"/>
  <c r="Z6652"/>
  <c r="Z6653"/>
  <c r="Z6654"/>
  <c r="Z6655"/>
  <c r="Z6656"/>
  <c r="Z6657"/>
  <c r="Z6658"/>
  <c r="Z6659"/>
  <c r="Z6660"/>
  <c r="Z6661"/>
  <c r="Z6662"/>
  <c r="Z6663"/>
  <c r="Z6664"/>
  <c r="Z6665"/>
  <c r="Z6666"/>
  <c r="Z6667"/>
  <c r="Z6668"/>
  <c r="Z6669"/>
  <c r="Z6670"/>
  <c r="Z6671"/>
  <c r="Z6672"/>
  <c r="Z6673"/>
  <c r="Z6674"/>
  <c r="Z6675"/>
  <c r="Z6676"/>
  <c r="Z6677"/>
  <c r="Z6678"/>
  <c r="Z6679"/>
  <c r="Z6680"/>
  <c r="Z6681"/>
  <c r="Z6682"/>
  <c r="Z6683"/>
  <c r="Z6684"/>
  <c r="Z6685"/>
  <c r="Z6686"/>
  <c r="Z6687"/>
  <c r="Z6688"/>
  <c r="Z6689"/>
  <c r="Z6690"/>
  <c r="Z6691"/>
  <c r="Z6692"/>
  <c r="Z6693"/>
  <c r="Z6694"/>
  <c r="Z6695"/>
  <c r="Z6696"/>
  <c r="Z6697"/>
  <c r="Z6698"/>
  <c r="Z6699"/>
  <c r="Z6700"/>
  <c r="Z6701"/>
  <c r="Z6702"/>
  <c r="Z6703"/>
  <c r="Z6704"/>
  <c r="Z6705"/>
  <c r="Z6706"/>
  <c r="Z6707"/>
  <c r="Z6708"/>
  <c r="Z6709"/>
  <c r="Z6710"/>
  <c r="Z6711"/>
  <c r="Z6712"/>
  <c r="Z6713"/>
  <c r="Z6714"/>
  <c r="Z6715"/>
  <c r="Z6716"/>
  <c r="Z6717"/>
  <c r="Z6718"/>
  <c r="Z6719"/>
  <c r="Z6720"/>
  <c r="Z6721"/>
  <c r="Z6722"/>
  <c r="Z6723"/>
  <c r="Z6724"/>
  <c r="Z6725"/>
  <c r="Z6726"/>
  <c r="Z6727"/>
  <c r="Z6728"/>
  <c r="Z6729"/>
  <c r="Z6730"/>
  <c r="Z6731"/>
  <c r="Z6732"/>
  <c r="Z6733"/>
  <c r="Z6734"/>
  <c r="Z6735"/>
  <c r="Z6736"/>
  <c r="Z6737"/>
  <c r="Z6738"/>
  <c r="Z6739"/>
  <c r="Z6740"/>
  <c r="Z6741"/>
  <c r="Z6742"/>
  <c r="Z6743"/>
  <c r="Z6744"/>
  <c r="Z6745"/>
  <c r="Z6746"/>
  <c r="Z6747"/>
  <c r="Z6748"/>
  <c r="Z6749"/>
  <c r="Z6750"/>
  <c r="Z6751"/>
  <c r="Z6752"/>
  <c r="Z6753"/>
  <c r="Z6754"/>
  <c r="Z6755"/>
  <c r="Z6756"/>
  <c r="Z6757"/>
  <c r="Z6758"/>
  <c r="Z6759"/>
  <c r="Z6760"/>
  <c r="Z6761"/>
  <c r="Z6762"/>
  <c r="Z6763"/>
  <c r="Z6764"/>
  <c r="Z6765"/>
  <c r="Z6766"/>
  <c r="Z6767"/>
  <c r="Z6768"/>
  <c r="Z6769"/>
  <c r="Z6770"/>
  <c r="Z6771"/>
  <c r="Z6772"/>
  <c r="Z6773"/>
  <c r="Z6774"/>
  <c r="Z6775"/>
  <c r="Z6776"/>
  <c r="Z6777"/>
  <c r="Z6778"/>
  <c r="Z6779"/>
  <c r="Z6780"/>
  <c r="Z6781"/>
  <c r="Z6782"/>
  <c r="Z6783"/>
  <c r="Z6784"/>
  <c r="Z6785"/>
  <c r="Z6786"/>
  <c r="Z6787"/>
  <c r="Z6788"/>
  <c r="Z6789"/>
  <c r="Z6790"/>
  <c r="Z6791"/>
  <c r="Z6792"/>
  <c r="Z6793"/>
  <c r="Z6794"/>
  <c r="Z6795"/>
  <c r="Z6796"/>
  <c r="Z6797"/>
  <c r="Z6798"/>
  <c r="Z6799"/>
  <c r="Z6800"/>
  <c r="Z6801"/>
  <c r="Z6802"/>
  <c r="Z6803"/>
  <c r="Z6804"/>
  <c r="Z6805"/>
  <c r="Z6806"/>
  <c r="Z6807"/>
  <c r="Z6808"/>
  <c r="Z6809"/>
  <c r="Z6810"/>
  <c r="Z6811"/>
  <c r="Z6812"/>
  <c r="Z6813"/>
  <c r="Z6814"/>
  <c r="Z6815"/>
  <c r="Z6816"/>
  <c r="Z6817"/>
  <c r="Z6818"/>
  <c r="Z6819"/>
  <c r="Z6820"/>
  <c r="Z6821"/>
  <c r="Z6822"/>
  <c r="Z6823"/>
  <c r="Z6824"/>
  <c r="Z6825"/>
  <c r="Z6826"/>
  <c r="Z6827"/>
  <c r="Z6828"/>
  <c r="Z6829"/>
  <c r="Z6830"/>
  <c r="Z6831"/>
  <c r="Z6832"/>
  <c r="Z6833"/>
  <c r="Z6834"/>
  <c r="Z6835"/>
  <c r="Z6836"/>
  <c r="Z6837"/>
  <c r="Z6838"/>
  <c r="Z6839"/>
  <c r="Z6840"/>
  <c r="Z6841"/>
  <c r="Z6842"/>
  <c r="Z6843"/>
  <c r="Z6844"/>
  <c r="Z6845"/>
  <c r="Z6846"/>
  <c r="Z6847"/>
  <c r="Z6848"/>
  <c r="Z6849"/>
  <c r="Z6850"/>
  <c r="Z6851"/>
  <c r="Z6852"/>
  <c r="Z6853"/>
  <c r="Z6854"/>
  <c r="Z6855"/>
  <c r="Z6856"/>
  <c r="Z6857"/>
  <c r="Z6858"/>
  <c r="Z6859"/>
  <c r="Z6860"/>
  <c r="Z6861"/>
  <c r="Z6862"/>
  <c r="Z6863"/>
  <c r="Z6864"/>
  <c r="Z6865"/>
  <c r="Z6866"/>
  <c r="Z6867"/>
  <c r="Z6868"/>
  <c r="Z6869"/>
  <c r="Z6870"/>
  <c r="Z6871"/>
  <c r="Z6872"/>
  <c r="Z6873"/>
  <c r="Z6874"/>
  <c r="Z6875"/>
  <c r="Z6876"/>
  <c r="Z6877"/>
  <c r="Z6878"/>
  <c r="Z6879"/>
  <c r="Z6880"/>
  <c r="Z6881"/>
  <c r="Z6882"/>
  <c r="Z6883"/>
  <c r="Z6884"/>
  <c r="Z6885"/>
  <c r="Z6886"/>
  <c r="Z6887"/>
  <c r="Z6888"/>
  <c r="Z6889"/>
  <c r="Z6890"/>
  <c r="Z6891"/>
  <c r="Z6892"/>
  <c r="Z6893"/>
  <c r="Z6894"/>
  <c r="Z6895"/>
  <c r="Z6896"/>
  <c r="Z6897"/>
  <c r="Z6898"/>
  <c r="Z6899"/>
  <c r="Z6900"/>
  <c r="Z6901"/>
  <c r="Z6902"/>
  <c r="Z6903"/>
  <c r="Z6904"/>
  <c r="Z6905"/>
  <c r="Z6906"/>
  <c r="Z6907"/>
  <c r="Z6908"/>
  <c r="Z6909"/>
  <c r="Z6910"/>
  <c r="Z6911"/>
  <c r="Z6912"/>
  <c r="Z6913"/>
  <c r="Z6914"/>
  <c r="Z6915"/>
  <c r="Z6916"/>
  <c r="Z6917"/>
  <c r="Z6918"/>
  <c r="Z6919"/>
  <c r="Z6920"/>
  <c r="Z6921"/>
  <c r="Z6922"/>
  <c r="Z6923"/>
  <c r="Z6924"/>
  <c r="Z6925"/>
  <c r="Z6926"/>
  <c r="Z6927"/>
  <c r="Z6928"/>
  <c r="Z6929"/>
  <c r="Z6930"/>
  <c r="Z6931"/>
  <c r="Z6932"/>
  <c r="Z6933"/>
  <c r="Z6934"/>
  <c r="Z6935"/>
  <c r="Z6936"/>
  <c r="Z6937"/>
  <c r="Z6938"/>
  <c r="Z6939"/>
  <c r="Z6940"/>
  <c r="Z6941"/>
  <c r="Z6942"/>
  <c r="Z6943"/>
  <c r="Z6944"/>
  <c r="Z6945"/>
  <c r="Z6946"/>
  <c r="Z6947"/>
  <c r="Z6948"/>
  <c r="Z6949"/>
  <c r="Z6950"/>
  <c r="Z6951"/>
  <c r="Z6952"/>
  <c r="Z6953"/>
  <c r="Z6954"/>
  <c r="Z6955"/>
  <c r="Z6956"/>
  <c r="Z6957"/>
  <c r="Z6958"/>
  <c r="Z6959"/>
  <c r="Z6960"/>
  <c r="Z6961"/>
  <c r="Z6962"/>
  <c r="Z6963"/>
  <c r="Z6964"/>
  <c r="Z6965"/>
  <c r="Z6966"/>
  <c r="Z6967"/>
  <c r="Z6968"/>
  <c r="Z6969"/>
  <c r="Z6970"/>
  <c r="Z6971"/>
  <c r="Z6972"/>
  <c r="Z6973"/>
  <c r="Z6974"/>
  <c r="Z6975"/>
  <c r="Z6976"/>
  <c r="Z6977"/>
  <c r="Z6978"/>
  <c r="Z6979"/>
  <c r="Z6980"/>
  <c r="Z6981"/>
  <c r="Z6982"/>
  <c r="Z6983"/>
  <c r="Z6984"/>
  <c r="Z6985"/>
  <c r="Z6986"/>
  <c r="Z6987"/>
  <c r="Z6988"/>
  <c r="Z6989"/>
  <c r="Z6990"/>
  <c r="Z6991"/>
  <c r="Z6992"/>
  <c r="Z6993"/>
  <c r="Z6994"/>
  <c r="Z6995"/>
  <c r="Z6996"/>
  <c r="Z6997"/>
  <c r="Z6998"/>
  <c r="Z6999"/>
  <c r="Z7000"/>
  <c r="Z7001"/>
  <c r="Z7002"/>
  <c r="Z7003"/>
  <c r="Z7004"/>
  <c r="Z7005"/>
  <c r="Z7006"/>
  <c r="Z7007"/>
  <c r="Z7008"/>
  <c r="Z7009"/>
  <c r="Z7010"/>
  <c r="Z7011"/>
  <c r="Z7012"/>
  <c r="Z7013"/>
  <c r="Z7014"/>
  <c r="Z7015"/>
  <c r="Z7016"/>
  <c r="Z7017"/>
  <c r="Z7018"/>
  <c r="Z7019"/>
  <c r="Z7020"/>
  <c r="Z7021"/>
  <c r="Z7022"/>
  <c r="Z7023"/>
  <c r="Z7024"/>
  <c r="Z7025"/>
  <c r="Z7026"/>
  <c r="Z7027"/>
  <c r="Z7028"/>
  <c r="Z7029"/>
  <c r="Z7030"/>
  <c r="Z7031"/>
  <c r="Z7032"/>
  <c r="Z7033"/>
  <c r="Z7034"/>
  <c r="Z7035"/>
  <c r="Z7036"/>
  <c r="Z7037"/>
  <c r="Z7038"/>
  <c r="Z7039"/>
  <c r="Z7040"/>
  <c r="Z7041"/>
  <c r="Z7042"/>
  <c r="Z7043"/>
  <c r="Z7044"/>
  <c r="Z7045"/>
  <c r="Z7046"/>
  <c r="Z7047"/>
  <c r="Z7048"/>
  <c r="Z7049"/>
  <c r="Z7050"/>
  <c r="Z7051"/>
  <c r="Z7052"/>
  <c r="Z7053"/>
  <c r="Z7054"/>
  <c r="Z7055"/>
  <c r="Z7056"/>
  <c r="Z7057"/>
  <c r="Z7058"/>
  <c r="Z7059"/>
  <c r="Z7060"/>
  <c r="Z7061"/>
  <c r="Z7062"/>
  <c r="Z7063"/>
  <c r="Z7064"/>
  <c r="Z7065"/>
  <c r="Z7066"/>
  <c r="Z7067"/>
  <c r="Z7068"/>
  <c r="Z7069"/>
  <c r="Z7070"/>
  <c r="Z7071"/>
  <c r="Z7072"/>
  <c r="Z7073"/>
  <c r="Z7074"/>
  <c r="Z7075"/>
  <c r="Z7076"/>
  <c r="Z7077"/>
  <c r="Z7078"/>
  <c r="Z7079"/>
  <c r="Z7080"/>
  <c r="Z7081"/>
  <c r="Z7082"/>
  <c r="Z7083"/>
  <c r="Z7084"/>
  <c r="Z7085"/>
  <c r="Z7086"/>
  <c r="Z7087"/>
  <c r="Z7088"/>
  <c r="Z7089"/>
  <c r="Z7090"/>
  <c r="Z7091"/>
  <c r="Z7092"/>
  <c r="Z7093"/>
  <c r="Z7094"/>
  <c r="Z7095"/>
  <c r="Z7096"/>
  <c r="Z7097"/>
  <c r="Z7098"/>
  <c r="Z7099"/>
  <c r="Z7100"/>
  <c r="Z7101"/>
  <c r="Z7102"/>
  <c r="Z7103"/>
  <c r="Z7104"/>
  <c r="Z7105"/>
  <c r="Z7106"/>
  <c r="Z7107"/>
  <c r="Z7108"/>
  <c r="Z7109"/>
  <c r="Z7110"/>
  <c r="Z7111"/>
  <c r="Z7112"/>
  <c r="Z7113"/>
  <c r="Z7114"/>
  <c r="Z7115"/>
  <c r="Z7116"/>
  <c r="Z7117"/>
  <c r="Z7118"/>
  <c r="Z7119"/>
  <c r="Z7120"/>
  <c r="Z7121"/>
  <c r="Z7122"/>
  <c r="Z7123"/>
  <c r="Z7124"/>
  <c r="Z7125"/>
  <c r="Z7126"/>
  <c r="Z7127"/>
  <c r="Z7128"/>
  <c r="Z7129"/>
  <c r="Z7130"/>
  <c r="Z7131"/>
  <c r="Z7132"/>
  <c r="Z7133"/>
  <c r="Z7134"/>
  <c r="Z7135"/>
  <c r="Z7136"/>
  <c r="Z7137"/>
  <c r="Z7138"/>
  <c r="Z7139"/>
  <c r="Z7140"/>
  <c r="Z7141"/>
  <c r="Z7142"/>
  <c r="Z7143"/>
  <c r="Z7144"/>
  <c r="Z7145"/>
  <c r="Z7146"/>
  <c r="Z7147"/>
  <c r="Z7148"/>
  <c r="Z7149"/>
  <c r="Z7150"/>
  <c r="Z7151"/>
  <c r="Z7152"/>
  <c r="Z7153"/>
  <c r="Z7154"/>
  <c r="Z7155"/>
  <c r="Z7156"/>
  <c r="Z7157"/>
  <c r="Z7158"/>
  <c r="Z7159"/>
  <c r="Z7160"/>
  <c r="Z7161"/>
  <c r="Z7162"/>
  <c r="Z7163"/>
  <c r="Z7164"/>
  <c r="Z7165"/>
  <c r="Z7166"/>
  <c r="Z7167"/>
  <c r="Z7168"/>
  <c r="Z7169"/>
  <c r="Z7170"/>
  <c r="Z7171"/>
  <c r="Z7172"/>
  <c r="Z7173"/>
  <c r="Z7174"/>
  <c r="Z7175"/>
  <c r="Z7176"/>
  <c r="Z7177"/>
  <c r="Z7178"/>
  <c r="Z7179"/>
  <c r="Z7180"/>
  <c r="Z7181"/>
  <c r="Z7182"/>
  <c r="Z7183"/>
  <c r="Z7184"/>
  <c r="Z7185"/>
  <c r="Z7186"/>
  <c r="Z7187"/>
  <c r="Z7188"/>
  <c r="Z7189"/>
  <c r="Z7190"/>
  <c r="Z7191"/>
  <c r="Z7192"/>
  <c r="Z7193"/>
  <c r="Z7194"/>
  <c r="Z7195"/>
  <c r="Z7196"/>
  <c r="Z7197"/>
  <c r="Z7198"/>
  <c r="Z7199"/>
  <c r="Z7200"/>
  <c r="Z7201"/>
  <c r="Z7202"/>
  <c r="Z7203"/>
  <c r="Z7204"/>
  <c r="Z7205"/>
  <c r="Z7206"/>
  <c r="Z7207"/>
  <c r="Z7208"/>
  <c r="Z7209"/>
  <c r="Z7210"/>
  <c r="Z7211"/>
  <c r="Z7212"/>
  <c r="Z7213"/>
  <c r="Z7214"/>
  <c r="Z7215"/>
  <c r="Z7216"/>
  <c r="Z7217"/>
  <c r="Z7218"/>
  <c r="Z7219"/>
  <c r="Z7220"/>
  <c r="Z7221"/>
  <c r="Z7222"/>
  <c r="Z7223"/>
  <c r="Z7224"/>
  <c r="Z7225"/>
  <c r="Z7226"/>
  <c r="Z7227"/>
  <c r="Z7228"/>
  <c r="Z7229"/>
  <c r="Z7230"/>
  <c r="Z7231"/>
  <c r="Z7232"/>
  <c r="Z7233"/>
  <c r="Z7234"/>
  <c r="Z7235"/>
  <c r="Z7236"/>
  <c r="Z7237"/>
  <c r="Z7238"/>
  <c r="Z7239"/>
  <c r="Z7240"/>
  <c r="Z7241"/>
  <c r="Z7242"/>
  <c r="Z7243"/>
  <c r="Z7244"/>
  <c r="Z7245"/>
  <c r="Z7246"/>
  <c r="Z7247"/>
  <c r="Z7248"/>
  <c r="Z7249"/>
  <c r="Z7250"/>
  <c r="Z7251"/>
  <c r="Z7252"/>
  <c r="Z7253"/>
  <c r="Z7254"/>
  <c r="Z7255"/>
  <c r="Z7256"/>
  <c r="Z7257"/>
  <c r="Z7258"/>
  <c r="Z7259"/>
  <c r="Z7260"/>
  <c r="Z7261"/>
  <c r="Z7262"/>
  <c r="Z7263"/>
  <c r="Z7264"/>
  <c r="Z7265"/>
  <c r="Z7266"/>
  <c r="Z7267"/>
  <c r="Z7268"/>
  <c r="Z7269"/>
  <c r="Z7270"/>
  <c r="Z7271"/>
  <c r="Z7272"/>
  <c r="Z7273"/>
  <c r="Z7274"/>
  <c r="Z7275"/>
  <c r="Z7276"/>
  <c r="Z7277"/>
  <c r="Z7278"/>
  <c r="Z7279"/>
  <c r="Z7280"/>
  <c r="Z7281"/>
  <c r="Z7282"/>
  <c r="Z7283"/>
  <c r="Z7284"/>
  <c r="Z7285"/>
  <c r="Z7286"/>
  <c r="Z7287"/>
  <c r="Z7288"/>
  <c r="Z7289"/>
  <c r="Z7290"/>
  <c r="Z7291"/>
  <c r="Z7292"/>
  <c r="Z7293"/>
  <c r="Z7294"/>
  <c r="Z7295"/>
  <c r="Z7296"/>
  <c r="Z7297"/>
  <c r="Z7298"/>
  <c r="Z7299"/>
  <c r="Z7300"/>
  <c r="Z7301"/>
  <c r="Z7302"/>
  <c r="Z7303"/>
  <c r="Z7304"/>
  <c r="Z7305"/>
  <c r="Z7306"/>
  <c r="Z7307"/>
  <c r="Z7308"/>
  <c r="Z7309"/>
  <c r="Z7310"/>
  <c r="Z7311"/>
  <c r="Z7312"/>
  <c r="Z7313"/>
  <c r="Z7314"/>
  <c r="Z7315"/>
  <c r="Z7316"/>
  <c r="Z7317"/>
  <c r="Z7318"/>
  <c r="Z7319"/>
  <c r="Z7320"/>
  <c r="Z7321"/>
  <c r="Z7322"/>
  <c r="Z7323"/>
  <c r="Z7324"/>
  <c r="Z7325"/>
  <c r="Z7326"/>
  <c r="Z7327"/>
  <c r="Z7328"/>
  <c r="Z7329"/>
  <c r="Z7330"/>
  <c r="Z7331"/>
  <c r="Z7332"/>
  <c r="Z7333"/>
  <c r="Z7334"/>
  <c r="Z7335"/>
  <c r="Z7336"/>
  <c r="Z7337"/>
  <c r="Z7338"/>
  <c r="Z7339"/>
  <c r="Z7340"/>
  <c r="Z7341"/>
  <c r="Z7342"/>
  <c r="Z7343"/>
  <c r="Z7344"/>
  <c r="Z7345"/>
  <c r="Z7346"/>
  <c r="Z7347"/>
  <c r="Z7348"/>
  <c r="Z7349"/>
  <c r="Z7350"/>
  <c r="Z7351"/>
  <c r="Z7352"/>
  <c r="Z7353"/>
  <c r="Z7354"/>
  <c r="Z7355"/>
  <c r="Z7356"/>
  <c r="Z7357"/>
  <c r="Z7358"/>
  <c r="Z7359"/>
  <c r="Z7360"/>
  <c r="Z7361"/>
  <c r="Z7362"/>
  <c r="Z7363"/>
  <c r="Z7364"/>
  <c r="Z7365"/>
  <c r="Z7366"/>
  <c r="Z7367"/>
  <c r="Z7368"/>
  <c r="Z7369"/>
  <c r="Z7370"/>
  <c r="Z7371"/>
  <c r="Z7372"/>
  <c r="Z7373"/>
  <c r="Z7374"/>
  <c r="Z7375"/>
  <c r="Z7376"/>
  <c r="Z7377"/>
  <c r="Z7378"/>
  <c r="Z7379"/>
  <c r="Z7380"/>
  <c r="Z7381"/>
  <c r="Z7382"/>
  <c r="Z7383"/>
  <c r="Z7384"/>
  <c r="Z7385"/>
  <c r="Z7386"/>
  <c r="Z7387"/>
  <c r="Z7388"/>
  <c r="Z7389"/>
  <c r="Z7390"/>
  <c r="Z7391"/>
  <c r="Z7392"/>
  <c r="Z7393"/>
  <c r="Z7394"/>
  <c r="Z7395"/>
  <c r="Z7396"/>
  <c r="Z7397"/>
  <c r="Z7398"/>
  <c r="Z7399"/>
  <c r="Z7400"/>
  <c r="Z7401"/>
  <c r="Z7402"/>
  <c r="Z7403"/>
  <c r="Z7404"/>
  <c r="Z7405"/>
  <c r="Z7406"/>
  <c r="Z7407"/>
  <c r="Z7408"/>
  <c r="Z7409"/>
  <c r="Z7410"/>
  <c r="Z7411"/>
  <c r="Z7412"/>
  <c r="Z7413"/>
  <c r="Z7414"/>
  <c r="Z7415"/>
  <c r="Z7416"/>
  <c r="Z7417"/>
  <c r="Z7418"/>
  <c r="Z7419"/>
  <c r="Z7420"/>
  <c r="Z7421"/>
  <c r="Z7422"/>
  <c r="Z7423"/>
  <c r="Z7424"/>
  <c r="Z7425"/>
  <c r="Z7426"/>
  <c r="Z7427"/>
  <c r="Z7428"/>
  <c r="Z7429"/>
  <c r="Z7430"/>
  <c r="Z7431"/>
  <c r="Z7432"/>
  <c r="Z7433"/>
  <c r="Z7434"/>
  <c r="Z7435"/>
  <c r="Z7436"/>
  <c r="Z7437"/>
  <c r="Z7438"/>
  <c r="Z7439"/>
  <c r="Z7440"/>
  <c r="Z7441"/>
  <c r="Z7442"/>
  <c r="Z7443"/>
  <c r="Z7444"/>
  <c r="Z7445"/>
  <c r="Z7446"/>
  <c r="Z7447"/>
  <c r="Z7448"/>
  <c r="Z7449"/>
  <c r="Z7450"/>
  <c r="Z7451"/>
  <c r="Z7452"/>
  <c r="Z7453"/>
  <c r="Z7454"/>
  <c r="Z7455"/>
  <c r="Z7456"/>
  <c r="Z7457"/>
  <c r="Z7458"/>
  <c r="Z7459"/>
  <c r="Z7460"/>
  <c r="Z7461"/>
  <c r="Z7462"/>
  <c r="Z7463"/>
  <c r="Z7464"/>
  <c r="Z7465"/>
  <c r="Z7466"/>
  <c r="Z7467"/>
  <c r="Z7468"/>
  <c r="Z7469"/>
  <c r="Z7470"/>
  <c r="Z7471"/>
  <c r="Z7472"/>
  <c r="Z7473"/>
  <c r="Z7474"/>
  <c r="Z7475"/>
  <c r="Z7476"/>
  <c r="Z7477"/>
  <c r="Z7478"/>
  <c r="Z7479"/>
  <c r="Z7480"/>
  <c r="Z7481"/>
  <c r="Z7482"/>
  <c r="Z7483"/>
  <c r="Z7484"/>
  <c r="Z7485"/>
  <c r="Z7486"/>
  <c r="Z7487"/>
  <c r="Z7488"/>
  <c r="Z7489"/>
  <c r="Z7490"/>
  <c r="Z7491"/>
  <c r="Z7492"/>
  <c r="Z7493"/>
  <c r="Z7494"/>
  <c r="Z7495"/>
  <c r="Z7496"/>
  <c r="Z7497"/>
  <c r="Z7498"/>
  <c r="Z7499"/>
  <c r="Z7500"/>
  <c r="Z7501"/>
  <c r="Z7502"/>
  <c r="Z7503"/>
  <c r="Z7504"/>
  <c r="Z7505"/>
  <c r="Z7506"/>
  <c r="Z7507"/>
  <c r="Z7508"/>
  <c r="Z7509"/>
  <c r="Z7510"/>
  <c r="Z7511"/>
  <c r="Z7512"/>
  <c r="Z2"/>
  <c l="1" r="AH3"/>
  <c r="AH4"/>
  <c r="AH5"/>
  <c r="AH6"/>
  <c r="AH7"/>
  <c r="AH8"/>
  <c r="AH9"/>
  <c r="AH10"/>
  <c r="AH11"/>
  <c r="AH12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/>
  <c r="AH62"/>
  <c r="AH63"/>
  <c r="AH64"/>
  <c r="AH65"/>
  <c r="AH66"/>
  <c r="AH67"/>
  <c r="AH68"/>
  <c r="AH69"/>
  <c r="AH70"/>
  <c r="AH71"/>
  <c r="AH72"/>
  <c r="AH73"/>
  <c r="AH74"/>
  <c r="AH75"/>
  <c r="AH76"/>
  <c r="AH77"/>
  <c r="AH78"/>
  <c r="AH79"/>
  <c r="AH80"/>
  <c r="AH81"/>
  <c r="AH82"/>
  <c r="AH83"/>
  <c r="AH84"/>
  <c r="AH85"/>
  <c r="AH86"/>
  <c r="AH87"/>
  <c r="AH88"/>
  <c r="AH89"/>
  <c r="AH90"/>
  <c r="AH91"/>
  <c r="AH92"/>
  <c r="AH93"/>
  <c r="AH94"/>
  <c r="AH95"/>
  <c r="AH96"/>
  <c r="AH97"/>
  <c r="AH98"/>
  <c r="AH99"/>
  <c r="AH100"/>
  <c r="AH101"/>
  <c r="AH102"/>
  <c r="AH103"/>
  <c r="AH104"/>
  <c r="AH105"/>
  <c r="AH106"/>
  <c r="AH107"/>
  <c r="AH108"/>
  <c r="AH109"/>
  <c r="AH110"/>
  <c r="AH111"/>
  <c r="AH112"/>
  <c r="AH113"/>
  <c r="AH114"/>
  <c r="AH115"/>
  <c r="AH116"/>
  <c r="AH117"/>
  <c r="AH118"/>
  <c r="AH119"/>
  <c r="AH120"/>
  <c r="AH121"/>
  <c r="AH122"/>
  <c r="AH123"/>
  <c r="AH124"/>
  <c r="AH125"/>
  <c r="AH126"/>
  <c r="AH127"/>
  <c r="AH128"/>
  <c r="AH129"/>
  <c r="AH130"/>
  <c r="AH131"/>
  <c r="AH132"/>
  <c r="AH133"/>
  <c r="AH134"/>
  <c r="AH135"/>
  <c r="AH136"/>
  <c r="AH137"/>
  <c r="AH138"/>
  <c r="AH139"/>
  <c r="AH140"/>
  <c r="AH141"/>
  <c r="AH142"/>
  <c r="AH143"/>
  <c r="AH144"/>
  <c r="AH145"/>
  <c r="AH146"/>
  <c r="AH147"/>
  <c r="AH148"/>
  <c r="AH149"/>
  <c r="AH150"/>
  <c r="AH151"/>
  <c r="AH152"/>
  <c r="AH153"/>
  <c r="AH154"/>
  <c r="AH155"/>
  <c r="AH156"/>
  <c r="AH157"/>
  <c r="AH158"/>
  <c r="AH159"/>
  <c r="AH160"/>
  <c r="AH161"/>
  <c r="AH162"/>
  <c r="AH163"/>
  <c r="AH164"/>
  <c r="AH165"/>
  <c r="AH166"/>
  <c r="AH167"/>
  <c r="AH168"/>
  <c r="AH169"/>
  <c r="AH170"/>
  <c r="AH171"/>
  <c r="AH172"/>
  <c r="AH173"/>
  <c r="AH174"/>
  <c r="AH175"/>
  <c r="AH176"/>
  <c r="AH177"/>
  <c r="AH178"/>
  <c r="AH179"/>
  <c r="AH180"/>
  <c r="AH181"/>
  <c r="AH182"/>
  <c r="AH183"/>
  <c r="AH184"/>
  <c r="AH185"/>
  <c r="AH186"/>
  <c r="AH187"/>
  <c r="AH188"/>
  <c r="AH189"/>
  <c r="AH190"/>
  <c r="AH191"/>
  <c r="AH192"/>
  <c r="AH193"/>
  <c r="AH194"/>
  <c r="AH195"/>
  <c r="AH196"/>
  <c r="AH197"/>
  <c r="AH198"/>
  <c r="AH199"/>
  <c r="AH200"/>
  <c r="AH201"/>
  <c r="AH202"/>
  <c r="AH203"/>
  <c r="AH204"/>
  <c r="AH205"/>
  <c r="AH206"/>
  <c r="AH207"/>
  <c r="AH208"/>
  <c r="AH209"/>
  <c r="AH210"/>
  <c r="AH211"/>
  <c r="AH212"/>
  <c r="AH213"/>
  <c r="AH214"/>
  <c r="AH215"/>
  <c r="AH216"/>
  <c r="AH217"/>
  <c r="AH218"/>
  <c r="AH219"/>
  <c r="AH220"/>
  <c r="AH221"/>
  <c r="AH222"/>
  <c r="AH223"/>
  <c r="AH224"/>
  <c r="AH225"/>
  <c r="AH226"/>
  <c r="AH227"/>
  <c r="AH228"/>
  <c r="AH229"/>
  <c r="AH230"/>
  <c r="AH231"/>
  <c r="AH232"/>
  <c r="AH233"/>
  <c r="AH234"/>
  <c r="AH235"/>
  <c r="AH236"/>
  <c r="AH237"/>
  <c r="AH238"/>
  <c r="AH239"/>
  <c r="AH240"/>
  <c r="AH241"/>
  <c r="AH242"/>
  <c r="AH243"/>
  <c r="AH244"/>
  <c r="AH245"/>
  <c r="AH246"/>
  <c r="AH247"/>
  <c r="AH248"/>
  <c r="AH249"/>
  <c r="AH250"/>
  <c r="AH251"/>
  <c r="AH252"/>
  <c r="AH253"/>
  <c r="AH254"/>
  <c r="AH255"/>
  <c r="AH256"/>
  <c r="AH257"/>
  <c r="AH258"/>
  <c r="AH259"/>
  <c r="AH260"/>
  <c r="AH261"/>
  <c r="AH262"/>
  <c r="AH263"/>
  <c r="AH264"/>
  <c r="AH265"/>
  <c r="AH266"/>
  <c r="AH267"/>
  <c r="AH268"/>
  <c r="AH269"/>
  <c r="AH270"/>
  <c r="AH271"/>
  <c r="AH272"/>
  <c r="AH273"/>
  <c r="AH274"/>
  <c r="AH275"/>
  <c r="AH276"/>
  <c r="AH277"/>
  <c r="AH278"/>
  <c r="AH279"/>
  <c r="AH280"/>
  <c r="AH281"/>
  <c r="AH282"/>
  <c r="AH283"/>
  <c r="AH284"/>
  <c r="AH285"/>
  <c r="AH286"/>
  <c r="AH287"/>
  <c r="AH288"/>
  <c r="AH289"/>
  <c r="AH290"/>
  <c r="AH291"/>
  <c r="AH292"/>
  <c r="AH293"/>
  <c r="AH294"/>
  <c r="AH295"/>
  <c r="AH296"/>
  <c r="AH297"/>
  <c r="AH298"/>
  <c r="AH299"/>
  <c r="AH300"/>
  <c r="AH301"/>
  <c r="AH302"/>
  <c r="AH303"/>
  <c r="AH304"/>
  <c r="AH305"/>
  <c r="AH306"/>
  <c r="AH307"/>
  <c r="AH308"/>
  <c r="AH309"/>
  <c r="AH310"/>
  <c r="AH311"/>
  <c r="AH312"/>
  <c r="AH313"/>
  <c r="AH314"/>
  <c r="AH315"/>
  <c r="AH316"/>
  <c r="AH317"/>
  <c r="AH318"/>
  <c r="AH319"/>
  <c r="AH320"/>
  <c r="AH321"/>
  <c r="AH322"/>
  <c r="AH323"/>
  <c r="AH324"/>
  <c r="AH325"/>
  <c r="AH326"/>
  <c r="AH327"/>
  <c r="AH328"/>
  <c r="AH329"/>
  <c r="AH330"/>
  <c r="AH331"/>
  <c r="AH332"/>
  <c r="AH333"/>
  <c r="AH334"/>
  <c r="AH335"/>
  <c r="AH336"/>
  <c r="AH337"/>
  <c r="AH338"/>
  <c r="AH339"/>
  <c r="AH340"/>
  <c r="AH341"/>
  <c r="AH342"/>
  <c r="AH343"/>
  <c r="AH344"/>
  <c r="AH345"/>
  <c r="AH346"/>
  <c r="AH347"/>
  <c r="AH348"/>
  <c r="AH349"/>
  <c r="AH350"/>
  <c r="AH351"/>
  <c r="AH352"/>
  <c r="AH353"/>
  <c r="AH354"/>
  <c r="AH355"/>
  <c r="AH356"/>
  <c r="AH357"/>
  <c r="AH358"/>
  <c r="AH359"/>
  <c r="AH360"/>
  <c r="AH361"/>
  <c r="AH362"/>
  <c r="AH363"/>
  <c r="AH364"/>
  <c r="AH365"/>
  <c r="AH366"/>
  <c r="AH367"/>
  <c r="AH368"/>
  <c r="AH369"/>
  <c r="AH370"/>
  <c r="AH371"/>
  <c r="AH372"/>
  <c r="AH373"/>
  <c r="AH374"/>
  <c r="AH375"/>
  <c r="AH376"/>
  <c r="AH377"/>
  <c r="AH378"/>
  <c r="AH379"/>
  <c r="AH380"/>
  <c r="AH381"/>
  <c r="AH382"/>
  <c r="AH383"/>
  <c r="AH384"/>
  <c r="AH385"/>
  <c r="AH386"/>
  <c r="AH387"/>
  <c r="AH388"/>
  <c r="AH389"/>
  <c r="AH390"/>
  <c r="AH391"/>
  <c r="AH392"/>
  <c r="AH393"/>
  <c r="AH394"/>
  <c r="AH395"/>
  <c r="AH396"/>
  <c r="AH397"/>
  <c r="AH398"/>
  <c r="AH399"/>
  <c r="AH400"/>
  <c r="AH401"/>
  <c r="AH402"/>
  <c r="AH403"/>
  <c r="AH404"/>
  <c r="AH405"/>
  <c r="AH406"/>
  <c r="AH407"/>
  <c r="AH408"/>
  <c r="AH409"/>
  <c r="AH410"/>
  <c r="AH411"/>
  <c r="AH412"/>
  <c r="AH413"/>
  <c r="AH414"/>
  <c r="AH415"/>
  <c r="AH416"/>
  <c r="AH417"/>
  <c r="AH418"/>
  <c r="AH419"/>
  <c r="AH420"/>
  <c r="AH421"/>
  <c r="AH422"/>
  <c r="AH423"/>
  <c r="AH424"/>
  <c r="AH425"/>
  <c r="AH426"/>
  <c r="AH427"/>
  <c r="AH428"/>
  <c r="AH429"/>
  <c r="AH430"/>
  <c r="AH431"/>
  <c r="AH432"/>
  <c r="AH433"/>
  <c r="AH434"/>
  <c r="AH435"/>
  <c r="AH436"/>
  <c r="AH437"/>
  <c r="AH438"/>
  <c r="AH439"/>
  <c r="AH440"/>
  <c r="AH441"/>
  <c r="AH442"/>
  <c r="AH443"/>
  <c r="AH444"/>
  <c r="AH445"/>
  <c r="AH446"/>
  <c r="AH447"/>
  <c r="AH448"/>
  <c r="AH449"/>
  <c r="AH450"/>
  <c r="AH451"/>
  <c r="AH452"/>
  <c r="AH453"/>
  <c r="AH454"/>
  <c r="AH455"/>
  <c r="AH456"/>
  <c r="AH457"/>
  <c r="AH458"/>
  <c r="AH459"/>
  <c r="AH460"/>
  <c r="AH461"/>
  <c r="AH462"/>
  <c r="AH463"/>
  <c r="AH464"/>
  <c r="AH465"/>
  <c r="AH466"/>
  <c r="AH467"/>
  <c r="AH468"/>
  <c r="AH469"/>
  <c r="AH470"/>
  <c r="AH471"/>
  <c r="AH472"/>
  <c r="AH473"/>
  <c r="AH474"/>
  <c r="AH475"/>
  <c r="AH476"/>
  <c r="AH477"/>
  <c r="AH478"/>
  <c r="AH479"/>
  <c r="AH480"/>
  <c r="AH481"/>
  <c r="AH482"/>
  <c r="AH483"/>
  <c r="AH484"/>
  <c r="AH485"/>
  <c r="AH486"/>
  <c r="AH487"/>
  <c r="AH488"/>
  <c r="AH489"/>
  <c r="AH490"/>
  <c r="AH491"/>
  <c r="AH492"/>
  <c r="AH493"/>
  <c r="AH494"/>
  <c r="AH495"/>
  <c r="AH496"/>
  <c r="AH497"/>
  <c r="AH498"/>
  <c r="AH499"/>
  <c r="AH500"/>
  <c r="AH501"/>
  <c r="AH502"/>
  <c r="AH503"/>
  <c r="AH504"/>
  <c r="AH505"/>
  <c r="AH506"/>
  <c r="AH507"/>
  <c r="AH508"/>
  <c r="AH509"/>
  <c r="AH510"/>
  <c r="AH511"/>
  <c r="AH512"/>
  <c r="AH513"/>
  <c r="AH514"/>
  <c r="AH515"/>
  <c r="AH516"/>
  <c r="AH517"/>
  <c r="AH518"/>
  <c r="AH519"/>
  <c r="AH520"/>
  <c r="AH521"/>
  <c r="AH522"/>
  <c r="AH523"/>
  <c r="AH524"/>
  <c r="AH525"/>
  <c r="AH526"/>
  <c r="AH527"/>
  <c r="AH528"/>
  <c r="AH529"/>
  <c r="AH530"/>
  <c r="AH531"/>
  <c r="AH532"/>
  <c r="AH533"/>
  <c r="AH534"/>
  <c r="AH535"/>
  <c r="AH536"/>
  <c r="AH537"/>
  <c r="AH538"/>
  <c r="AH539"/>
  <c r="AH540"/>
  <c r="AH541"/>
  <c r="AH542"/>
  <c r="AH543"/>
  <c r="AH544"/>
  <c r="AH545"/>
  <c r="AH546"/>
  <c r="AH547"/>
  <c r="AH548"/>
  <c r="AH549"/>
  <c r="AH550"/>
  <c r="AH551"/>
  <c r="AH552"/>
  <c r="AH553"/>
  <c r="AH554"/>
  <c r="AH555"/>
  <c r="AH556"/>
  <c r="AH557"/>
  <c r="AH558"/>
  <c r="AH559"/>
  <c r="AH560"/>
  <c r="AH561"/>
  <c r="AH562"/>
  <c r="AH563"/>
  <c r="AH564"/>
  <c r="AH565"/>
  <c r="AH566"/>
  <c r="AH567"/>
  <c r="AH568"/>
  <c r="AH569"/>
  <c r="AH570"/>
  <c r="AH571"/>
  <c r="AH572"/>
  <c r="AH573"/>
  <c r="AH574"/>
  <c r="AH575"/>
  <c r="AH576"/>
  <c r="AH577"/>
  <c r="AH578"/>
  <c r="AH579"/>
  <c r="AH580"/>
  <c r="AH581"/>
  <c r="AH582"/>
  <c r="AH583"/>
  <c r="AH584"/>
  <c r="AH585"/>
  <c r="AH586"/>
  <c r="AH587"/>
  <c r="AH588"/>
  <c r="AH589"/>
  <c r="AH590"/>
  <c r="AH591"/>
  <c r="AH592"/>
  <c r="AH593"/>
  <c r="AH594"/>
  <c r="AH595"/>
  <c r="AH596"/>
  <c r="AH597"/>
  <c r="AH598"/>
  <c r="AH599"/>
  <c r="AH600"/>
  <c r="AH601"/>
  <c r="AH602"/>
  <c r="AH603"/>
  <c r="AH604"/>
  <c r="AH605"/>
  <c r="AH606"/>
  <c r="AH607"/>
  <c r="AH608"/>
  <c r="AH609"/>
  <c r="AH610"/>
  <c r="AH611"/>
  <c r="AH612"/>
  <c r="AH613"/>
  <c r="AH614"/>
  <c r="AH615"/>
  <c r="AH616"/>
  <c r="AH617"/>
  <c r="AH618"/>
  <c r="AH619"/>
  <c r="AH620"/>
  <c r="AH621"/>
  <c r="AH622"/>
  <c r="AH623"/>
  <c r="AH624"/>
  <c r="AH625"/>
  <c r="AH626"/>
  <c r="AH627"/>
  <c r="AH628"/>
  <c r="AH629"/>
  <c r="AH630"/>
  <c r="AH631"/>
  <c r="AH632"/>
  <c r="AH633"/>
  <c r="AH634"/>
  <c r="AH635"/>
  <c r="AH636"/>
  <c r="AH637"/>
  <c r="AH638"/>
  <c r="AH639"/>
  <c r="AH640"/>
  <c r="AH641"/>
  <c r="AH642"/>
  <c r="AH643"/>
  <c r="AH644"/>
  <c r="AH645"/>
  <c r="AH646"/>
  <c r="AH647"/>
  <c r="AH648"/>
  <c r="AH649"/>
  <c r="AH650"/>
  <c r="AH651"/>
  <c r="AH652"/>
  <c r="AH653"/>
  <c r="AH654"/>
  <c r="AH655"/>
  <c r="AH656"/>
  <c r="AH657"/>
  <c r="AH658"/>
  <c r="AH659"/>
  <c r="AH660"/>
  <c r="AH661"/>
  <c r="AH662"/>
  <c r="AH663"/>
  <c r="AH664"/>
  <c r="AH665"/>
  <c r="AH666"/>
  <c r="AH667"/>
  <c r="AH668"/>
  <c r="AH669"/>
  <c r="AH670"/>
  <c r="AH671"/>
  <c r="AH672"/>
  <c r="AH673"/>
  <c r="AH674"/>
  <c r="AH675"/>
  <c r="AH676"/>
  <c r="AH677"/>
  <c r="AH678"/>
  <c r="AH679"/>
  <c r="AH680"/>
  <c r="AH681"/>
  <c r="AH682"/>
  <c r="AH683"/>
  <c r="AH684"/>
  <c r="AH685"/>
  <c r="AH686"/>
  <c r="AH687"/>
  <c r="AH688"/>
  <c r="AH689"/>
  <c r="AH690"/>
  <c r="AH691"/>
  <c r="AH692"/>
  <c r="AH693"/>
  <c r="AH694"/>
  <c r="AH695"/>
  <c r="AH696"/>
  <c r="AH697"/>
  <c r="AH698"/>
  <c r="AH699"/>
  <c r="AH700"/>
  <c r="AH701"/>
  <c r="AH702"/>
  <c r="AH703"/>
  <c r="AH704"/>
  <c r="AH705"/>
  <c r="AH706"/>
  <c r="AH707"/>
  <c r="AH708"/>
  <c r="AH709"/>
  <c r="AH710"/>
  <c r="AH711"/>
  <c r="AH712"/>
  <c r="AH713"/>
  <c r="AH714"/>
  <c r="AH715"/>
  <c r="AH716"/>
  <c r="AH717"/>
  <c r="AH718"/>
  <c r="AH719"/>
  <c r="AH720"/>
  <c r="AH721"/>
  <c r="AH722"/>
  <c r="AH723"/>
  <c r="AH724"/>
  <c r="AH725"/>
  <c r="AH726"/>
  <c r="AH727"/>
  <c r="AH728"/>
  <c r="AH729"/>
  <c r="AH730"/>
  <c r="AH731"/>
  <c r="AH732"/>
  <c r="AH733"/>
  <c r="AH734"/>
  <c r="AH735"/>
  <c r="AH736"/>
  <c r="AH737"/>
  <c r="AH738"/>
  <c r="AH739"/>
  <c r="AH740"/>
  <c r="AH741"/>
  <c r="AH742"/>
  <c r="AH743"/>
  <c r="AH744"/>
  <c r="AH745"/>
  <c r="AH746"/>
  <c r="AH747"/>
  <c r="AH748"/>
  <c r="AH749"/>
  <c r="AH750"/>
  <c r="AH751"/>
  <c r="AH752"/>
  <c r="AH753"/>
  <c r="AH754"/>
  <c r="AH755"/>
  <c r="AH756"/>
  <c r="AH757"/>
  <c r="AH758"/>
  <c r="AH759"/>
  <c r="AH760"/>
  <c r="AH761"/>
  <c r="AH762"/>
  <c r="AH763"/>
  <c r="AH764"/>
  <c r="AH765"/>
  <c r="AH766"/>
  <c r="AH767"/>
  <c r="AH768"/>
  <c r="AH769"/>
  <c r="AH770"/>
  <c r="AH771"/>
  <c r="AH772"/>
  <c r="AH773"/>
  <c r="AH774"/>
  <c r="AH775"/>
  <c r="AH776"/>
  <c r="AH777"/>
  <c r="AH778"/>
  <c r="AH779"/>
  <c r="AH780"/>
  <c r="AH781"/>
  <c r="AH782"/>
  <c r="AH783"/>
  <c r="AH784"/>
  <c r="AH785"/>
  <c r="AH786"/>
  <c r="AH787"/>
  <c r="AH788"/>
  <c r="AH789"/>
  <c r="AH790"/>
  <c r="AH791"/>
  <c r="AH792"/>
  <c r="AH793"/>
  <c r="AH794"/>
  <c r="AH795"/>
  <c r="AH796"/>
  <c r="AH797"/>
  <c r="AH798"/>
  <c r="AH799"/>
  <c r="AH800"/>
  <c r="AH801"/>
  <c r="AH802"/>
  <c r="AH803"/>
  <c r="AH804"/>
  <c r="AH805"/>
  <c r="AH806"/>
  <c r="AH807"/>
  <c r="AH808"/>
  <c r="AH809"/>
  <c r="AH810"/>
  <c r="AH811"/>
  <c r="AH812"/>
  <c r="AH813"/>
  <c r="AH814"/>
  <c r="AH815"/>
  <c r="AH816"/>
  <c r="AH817"/>
  <c r="AH818"/>
  <c r="AH819"/>
  <c r="AH820"/>
  <c r="AH821"/>
  <c r="AH822"/>
  <c r="AH823"/>
  <c r="AH824"/>
  <c r="AH825"/>
  <c r="AH826"/>
  <c r="AH827"/>
  <c r="AH828"/>
  <c r="AH829"/>
  <c r="AH830"/>
  <c r="AH831"/>
  <c r="AH832"/>
  <c r="AH833"/>
  <c r="AH834"/>
  <c r="AH835"/>
  <c r="AH836"/>
  <c r="AH837"/>
  <c r="AH838"/>
  <c r="AH839"/>
  <c r="AH840"/>
  <c r="AH841"/>
  <c r="AH842"/>
  <c r="AH843"/>
  <c r="AH844"/>
  <c r="AH845"/>
  <c r="AH846"/>
  <c r="AH847"/>
  <c r="AH848"/>
  <c r="AH849"/>
  <c r="AH850"/>
  <c r="AH851"/>
  <c r="AH852"/>
  <c r="AH853"/>
  <c r="AH854"/>
  <c r="AH855"/>
  <c r="AH856"/>
  <c r="AH857"/>
  <c r="AH858"/>
  <c r="AH859"/>
  <c r="AH860"/>
  <c r="AH861"/>
  <c r="AH862"/>
  <c r="AH863"/>
  <c r="AH864"/>
  <c r="AH865"/>
  <c r="AH866"/>
  <c r="AH867"/>
  <c r="AH868"/>
  <c r="AH869"/>
  <c r="AH870"/>
  <c r="AH871"/>
  <c r="AH872"/>
  <c r="AH873"/>
  <c r="AH874"/>
  <c r="AH875"/>
  <c r="AH876"/>
  <c r="AH877"/>
  <c r="AH878"/>
  <c r="AH879"/>
  <c r="AH880"/>
  <c r="AH881"/>
  <c r="AH882"/>
  <c r="AH883"/>
  <c r="AH884"/>
  <c r="AH885"/>
  <c r="AH886"/>
  <c r="AH887"/>
  <c r="AH888"/>
  <c r="AH889"/>
  <c r="AH890"/>
  <c r="AH891"/>
  <c r="AH892"/>
  <c r="AH893"/>
  <c r="AH894"/>
  <c r="AH895"/>
  <c r="AH896"/>
  <c r="AH897"/>
  <c r="AH898"/>
  <c r="AH899"/>
  <c r="AH900"/>
  <c r="AH901"/>
  <c r="AH902"/>
  <c r="AH903"/>
  <c r="AH904"/>
  <c r="AH905"/>
  <c r="AH906"/>
  <c r="AH907"/>
  <c r="AH908"/>
  <c r="AH909"/>
  <c r="AH910"/>
  <c r="AH911"/>
  <c r="AH912"/>
  <c r="AH913"/>
  <c r="AH914"/>
  <c r="AH915"/>
  <c r="AH916"/>
  <c r="AH917"/>
  <c r="AH918"/>
  <c r="AH919"/>
  <c r="AH920"/>
  <c r="AH921"/>
  <c r="AH922"/>
  <c r="AH923"/>
  <c r="AH924"/>
  <c r="AH925"/>
  <c r="AH926"/>
  <c r="AH927"/>
  <c r="AH928"/>
  <c r="AH929"/>
  <c r="AH930"/>
  <c r="AH931"/>
  <c r="AH932"/>
  <c r="AH933"/>
  <c r="AH934"/>
  <c r="AH935"/>
  <c r="AH936"/>
  <c r="AH937"/>
  <c r="AH938"/>
  <c r="AH939"/>
  <c r="AH940"/>
  <c r="AH941"/>
  <c r="AH942"/>
  <c r="AH943"/>
  <c r="AH944"/>
  <c r="AH945"/>
  <c r="AH946"/>
  <c r="AH947"/>
  <c r="AH948"/>
  <c r="AH949"/>
  <c r="AH950"/>
  <c r="AH951"/>
  <c r="AH952"/>
  <c r="AH953"/>
  <c r="AH954"/>
  <c r="AH955"/>
  <c r="AH956"/>
  <c r="AH957"/>
  <c r="AH958"/>
  <c r="AH959"/>
  <c r="AH960"/>
  <c r="AH961"/>
  <c r="AH962"/>
  <c r="AH963"/>
  <c r="AH964"/>
  <c r="AH965"/>
  <c r="AH966"/>
  <c r="AH967"/>
  <c r="AH968"/>
  <c r="AH969"/>
  <c r="AH970"/>
  <c r="AH971"/>
  <c r="AH972"/>
  <c r="AH973"/>
  <c r="AH974"/>
  <c r="AH975"/>
  <c r="AH976"/>
  <c r="AH977"/>
  <c r="AH978"/>
  <c r="AH979"/>
  <c r="AH980"/>
  <c r="AH981"/>
  <c r="AH982"/>
  <c r="AH983"/>
  <c r="AH984"/>
  <c r="AH985"/>
  <c r="AH986"/>
  <c r="AH987"/>
  <c r="AH988"/>
  <c r="AH989"/>
  <c r="AH990"/>
  <c r="AH991"/>
  <c r="AH992"/>
  <c r="AH993"/>
  <c r="AH994"/>
  <c r="AH995"/>
  <c r="AH996"/>
  <c r="AH997"/>
  <c r="AH998"/>
  <c r="AH999"/>
  <c r="AH1000"/>
  <c r="AH1001"/>
  <c r="AH1002"/>
  <c r="AH1003"/>
  <c r="AH1004"/>
  <c r="AH1005"/>
  <c r="AH1006"/>
  <c r="AH1007"/>
  <c r="AH1008"/>
  <c r="AH1009"/>
  <c r="AH1010"/>
  <c r="AH1011"/>
  <c r="AH1012"/>
  <c r="AH1013"/>
  <c r="AH1014"/>
  <c r="AH1015"/>
  <c r="AH1016"/>
  <c r="AH1017"/>
  <c r="AH1018"/>
  <c r="AH1019"/>
  <c r="AH1020"/>
  <c r="AH1021"/>
  <c r="AH1022"/>
  <c r="AH1023"/>
  <c r="AH1024"/>
  <c r="AH1025"/>
  <c r="AH1026"/>
  <c r="AH1027"/>
  <c r="AH1028"/>
  <c r="AH1029"/>
  <c r="AH1030"/>
  <c r="AH1031"/>
  <c r="AH1032"/>
  <c r="AH1033"/>
  <c r="AH1034"/>
  <c r="AH1035"/>
  <c r="AH1036"/>
  <c r="AH1037"/>
  <c r="AH1038"/>
  <c r="AH1039"/>
  <c r="AH1040"/>
  <c r="AH1041"/>
  <c r="AH1042"/>
  <c r="AH1043"/>
  <c r="AH1044"/>
  <c r="AH1045"/>
  <c r="AH1046"/>
  <c r="AH1047"/>
  <c r="AH1048"/>
  <c r="AH1049"/>
  <c r="AH1050"/>
  <c r="AH1051"/>
  <c r="AH1052"/>
  <c r="AH1053"/>
  <c r="AH1054"/>
  <c r="AH1055"/>
  <c r="AH1056"/>
  <c r="AH1057"/>
  <c r="AH1058"/>
  <c r="AH1059"/>
  <c r="AH1060"/>
  <c r="AH1061"/>
  <c r="AH1062"/>
  <c r="AH1063"/>
  <c r="AH1064"/>
  <c r="AH1065"/>
  <c r="AH1066"/>
  <c r="AH1067"/>
  <c r="AH1068"/>
  <c r="AH1069"/>
  <c r="AH1070"/>
  <c r="AH1071"/>
  <c r="AH1072"/>
  <c r="AH1073"/>
  <c r="AH1074"/>
  <c r="AH1075"/>
  <c r="AH1076"/>
  <c r="AH1077"/>
  <c r="AH1078"/>
  <c r="AH1079"/>
  <c r="AH1080"/>
  <c r="AH1081"/>
  <c r="AH1082"/>
  <c r="AH1083"/>
  <c r="AH1084"/>
  <c r="AH1085"/>
  <c r="AH1086"/>
  <c r="AH1087"/>
  <c r="AH1088"/>
  <c r="AH1089"/>
  <c r="AH1090"/>
  <c r="AH1091"/>
  <c r="AH1092"/>
  <c r="AH1093"/>
  <c r="AH1094"/>
  <c r="AH1095"/>
  <c r="AH1096"/>
  <c r="AH1097"/>
  <c r="AH1098"/>
  <c r="AH1099"/>
  <c r="AH1100"/>
  <c r="AH1101"/>
  <c r="AH1102"/>
  <c r="AH1103"/>
  <c r="AH1104"/>
  <c r="AH1105"/>
  <c r="AH1106"/>
  <c r="AH1107"/>
  <c r="AH1108"/>
  <c r="AH1109"/>
  <c r="AH1110"/>
  <c r="AH1111"/>
  <c r="AH1112"/>
  <c r="AH1113"/>
  <c r="AH1114"/>
  <c r="AH1115"/>
  <c r="AH1116"/>
  <c r="AH1117"/>
  <c r="AH1118"/>
  <c r="AH1119"/>
  <c r="AH1120"/>
  <c r="AH1121"/>
  <c r="AH1122"/>
  <c r="AH1123"/>
  <c r="AH1124"/>
  <c r="AH1125"/>
  <c r="AH1126"/>
  <c r="AH1127"/>
  <c r="AH1128"/>
  <c r="AH1129"/>
  <c r="AH1130"/>
  <c r="AH1131"/>
  <c r="AH1132"/>
  <c r="AH1133"/>
  <c r="AH1134"/>
  <c r="AH1135"/>
  <c r="AH1136"/>
  <c r="AH1137"/>
  <c r="AH1138"/>
  <c r="AH1139"/>
  <c r="AH1140"/>
  <c r="AH1141"/>
  <c r="AH1142"/>
  <c r="AH1143"/>
  <c r="AH1144"/>
  <c r="AH1145"/>
  <c r="AH1146"/>
  <c r="AH1147"/>
  <c r="AH1148"/>
  <c r="AH1149"/>
  <c r="AH1150"/>
  <c r="AH1151"/>
  <c r="AH1152"/>
  <c r="AH1153"/>
  <c r="AH1154"/>
  <c r="AH1155"/>
  <c r="AH1156"/>
  <c r="AH1157"/>
  <c r="AH1158"/>
  <c r="AH1159"/>
  <c r="AH1160"/>
  <c r="AH1161"/>
  <c r="AH1162"/>
  <c r="AH1163"/>
  <c r="AH1164"/>
  <c r="AH1165"/>
  <c r="AH1166"/>
  <c r="AH1167"/>
  <c r="AH1168"/>
  <c r="AH1169"/>
  <c r="AH1170"/>
  <c r="AH1171"/>
  <c r="AH1172"/>
  <c r="AH1173"/>
  <c r="AH1174"/>
  <c r="AH1175"/>
  <c r="AH1176"/>
  <c r="AH1177"/>
  <c r="AH1178"/>
  <c r="AH1179"/>
  <c r="AH1180"/>
  <c r="AH1181"/>
  <c r="AH1182"/>
  <c r="AH1183"/>
  <c r="AH1184"/>
  <c r="AH1185"/>
  <c r="AH1186"/>
  <c r="AH1187"/>
  <c r="AH1188"/>
  <c r="AH1189"/>
  <c r="AH1190"/>
  <c r="AH1191"/>
  <c r="AH1192"/>
  <c r="AH1193"/>
  <c r="AH1194"/>
  <c r="AH1195"/>
  <c r="AH1196"/>
  <c r="AH1197"/>
  <c r="AH1198"/>
  <c r="AH1199"/>
  <c r="AH1200"/>
  <c r="AH1201"/>
  <c r="AH1202"/>
  <c r="AH1203"/>
  <c r="AH1204"/>
  <c r="AH1205"/>
  <c r="AH1206"/>
  <c r="AH1207"/>
  <c r="AH1208"/>
  <c r="AH1209"/>
  <c r="AH1210"/>
  <c r="AH1211"/>
  <c r="AH1212"/>
  <c r="AH1213"/>
  <c r="AH1214"/>
  <c r="AH1215"/>
  <c r="AH1216"/>
  <c r="AH1217"/>
  <c r="AH1218"/>
  <c r="AH1219"/>
  <c r="AH1220"/>
  <c r="AH1221"/>
  <c r="AH1222"/>
  <c r="AH1223"/>
  <c r="AH1224"/>
  <c r="AH1225"/>
  <c r="AH1226"/>
  <c r="AH1227"/>
  <c r="AH1228"/>
  <c r="AH1229"/>
  <c r="AH1230"/>
  <c r="AH1231"/>
  <c r="AH1232"/>
  <c r="AH1233"/>
  <c r="AH1234"/>
  <c r="AH1235"/>
  <c r="AH1236"/>
  <c r="AH1237"/>
  <c r="AH1238"/>
  <c r="AH1239"/>
  <c r="AH1240"/>
  <c r="AH1241"/>
  <c r="AH1242"/>
  <c r="AH1243"/>
  <c r="AH1244"/>
  <c r="AH1245"/>
  <c r="AH1246"/>
  <c r="AH1247"/>
  <c r="AH1248"/>
  <c r="AH1249"/>
  <c r="AH1250"/>
  <c r="AH1251"/>
  <c r="AH1252"/>
  <c r="AH1253"/>
  <c r="AH1254"/>
  <c r="AH1255"/>
  <c r="AH1256"/>
  <c r="AH1257"/>
  <c r="AH1258"/>
  <c r="AH1259"/>
  <c r="AH1260"/>
  <c r="AH1261"/>
  <c r="AH1262"/>
  <c r="AH1263"/>
  <c r="AH1264"/>
  <c r="AH1265"/>
  <c r="AH1266"/>
  <c r="AH1267"/>
  <c r="AH1268"/>
  <c r="AH1269"/>
  <c r="AH1270"/>
  <c r="AH1271"/>
  <c r="AH1272"/>
  <c r="AH1273"/>
  <c r="AH1274"/>
  <c r="AH1275"/>
  <c r="AH1276"/>
  <c r="AH1277"/>
  <c r="AH1278"/>
  <c r="AH1279"/>
  <c r="AH1280"/>
  <c r="AH1281"/>
  <c r="AH1282"/>
  <c r="AH1283"/>
  <c r="AH1284"/>
  <c r="AH1285"/>
  <c r="AH1286"/>
  <c r="AH1287"/>
  <c r="AH1288"/>
  <c r="AH1289"/>
  <c r="AH1290"/>
  <c r="AH1291"/>
  <c r="AH1292"/>
  <c r="AH1293"/>
  <c r="AH1294"/>
  <c r="AH1295"/>
  <c r="AH1296"/>
  <c r="AH1297"/>
  <c r="AH1298"/>
  <c r="AH1299"/>
  <c r="AH1300"/>
  <c r="AH1301"/>
  <c r="AH1302"/>
  <c r="AH1303"/>
  <c r="AH1304"/>
  <c r="AH1305"/>
  <c r="AH1306"/>
  <c r="AH1307"/>
  <c r="AH1308"/>
  <c r="AH1309"/>
  <c r="AH1310"/>
  <c r="AH1311"/>
  <c r="AH1312"/>
  <c r="AH1313"/>
  <c r="AH1314"/>
  <c r="AH1315"/>
  <c r="AH1316"/>
  <c r="AH1317"/>
  <c r="AH1318"/>
  <c r="AH1319"/>
  <c r="AH1320"/>
  <c r="AH1321"/>
  <c r="AH1322"/>
  <c r="AH1323"/>
  <c r="AH1324"/>
  <c r="AH1325"/>
  <c r="AH1326"/>
  <c r="AH1327"/>
  <c r="AH1328"/>
  <c r="AH1329"/>
  <c r="AH1330"/>
  <c r="AH1331"/>
  <c r="AH1332"/>
  <c r="AH1333"/>
  <c r="AH1334"/>
  <c r="AH1335"/>
  <c r="AH1336"/>
  <c r="AH1337"/>
  <c r="AH1338"/>
  <c r="AH1339"/>
  <c r="AH1340"/>
  <c r="AH1341"/>
  <c r="AH1342"/>
  <c r="AH1343"/>
  <c r="AH1344"/>
  <c r="AH1345"/>
  <c r="AH1346"/>
  <c r="AH1347"/>
  <c r="AH1348"/>
  <c r="AH1349"/>
  <c r="AH1350"/>
  <c r="AH1351"/>
  <c r="AH1352"/>
  <c r="AH1353"/>
  <c r="AH1354"/>
  <c r="AH1355"/>
  <c r="AH1356"/>
  <c r="AH1357"/>
  <c r="AH1358"/>
  <c r="AH1359"/>
  <c r="AH1360"/>
  <c r="AH1361"/>
  <c r="AH1362"/>
  <c r="AH1363"/>
  <c r="AH1364"/>
  <c r="AH1365"/>
  <c r="AH1366"/>
  <c r="AH1367"/>
  <c r="AH1368"/>
  <c r="AH1369"/>
  <c r="AH1370"/>
  <c r="AH1371"/>
  <c r="AH1372"/>
  <c r="AH1373"/>
  <c r="AH1374"/>
  <c r="AH1375"/>
  <c r="AH1376"/>
  <c r="AH1377"/>
  <c r="AH1378"/>
  <c r="AH1379"/>
  <c r="AH1380"/>
  <c r="AH1381"/>
  <c r="AH1382"/>
  <c r="AH1383"/>
  <c r="AH1384"/>
  <c r="AH1385"/>
  <c r="AH1386"/>
  <c r="AH1387"/>
  <c r="AH1388"/>
  <c r="AH1389"/>
  <c r="AH1390"/>
  <c r="AH1391"/>
  <c r="AH1392"/>
  <c r="AH1393"/>
  <c r="AH1394"/>
  <c r="AH1395"/>
  <c r="AH1396"/>
  <c r="AH1397"/>
  <c r="AH1398"/>
  <c r="AH1399"/>
  <c r="AH1400"/>
  <c r="AH1401"/>
  <c r="AH1402"/>
  <c r="AH1403"/>
  <c r="AH1404"/>
  <c r="AH1405"/>
  <c r="AH1406"/>
  <c r="AH1407"/>
  <c r="AH1408"/>
  <c r="AH1409"/>
  <c r="AH1410"/>
  <c r="AH1411"/>
  <c r="AH1412"/>
  <c r="AH1413"/>
  <c r="AH1414"/>
  <c r="AH1415"/>
  <c r="AH1416"/>
  <c r="AH1417"/>
  <c r="AH1418"/>
  <c r="AH1419"/>
  <c r="AH1420"/>
  <c r="AH1421"/>
  <c r="AH1422"/>
  <c r="AH1423"/>
  <c r="AH1424"/>
  <c r="AH1425"/>
  <c r="AH1426"/>
  <c r="AH1427"/>
  <c r="AH1428"/>
  <c r="AH1429"/>
  <c r="AH1430"/>
  <c r="AH1431"/>
  <c r="AH1432"/>
  <c r="AH1433"/>
  <c r="AH1434"/>
  <c r="AH1435"/>
  <c r="AH1436"/>
  <c r="AH1437"/>
  <c r="AH1438"/>
  <c r="AH1439"/>
  <c r="AH1440"/>
  <c r="AH1441"/>
  <c r="AH1442"/>
  <c r="AH1443"/>
  <c r="AH1444"/>
  <c r="AH1445"/>
  <c r="AH1446"/>
  <c r="AH1447"/>
  <c r="AH1448"/>
  <c r="AH1449"/>
  <c r="AH1450"/>
  <c r="AH1451"/>
  <c r="AH1452"/>
  <c r="AH1453"/>
  <c r="AH1454"/>
  <c r="AH1455"/>
  <c r="AH1456"/>
  <c r="AH1457"/>
  <c r="AH1458"/>
  <c r="AH1459"/>
  <c r="AH1460"/>
  <c r="AH1461"/>
  <c r="AH1462"/>
  <c r="AH1463"/>
  <c r="AH1464"/>
  <c r="AH1465"/>
  <c r="AH1466"/>
  <c r="AH1467"/>
  <c r="AH1468"/>
  <c r="AH1469"/>
  <c r="AH1470"/>
  <c r="AH1471"/>
  <c r="AH1472"/>
  <c r="AH1473"/>
  <c r="AH1474"/>
  <c r="AH1475"/>
  <c r="AH1476"/>
  <c r="AH1477"/>
  <c r="AH1478"/>
  <c r="AH1479"/>
  <c r="AH1480"/>
  <c r="AH1481"/>
  <c r="AH1482"/>
  <c r="AH1483"/>
  <c r="AH1484"/>
  <c r="AH1485"/>
  <c r="AH1486"/>
  <c r="AH1487"/>
  <c r="AH1488"/>
  <c r="AH1489"/>
  <c r="AH1490"/>
  <c r="AH1491"/>
  <c r="AH1492"/>
  <c r="AH1493"/>
  <c r="AH1494"/>
  <c r="AH1495"/>
  <c r="AH1496"/>
  <c r="AH1497"/>
  <c r="AH1498"/>
  <c r="AH1499"/>
  <c r="AH1500"/>
  <c r="AH1501"/>
  <c r="AH1502"/>
  <c r="AH1503"/>
  <c r="AH1504"/>
  <c r="AH1505"/>
  <c r="AH1506"/>
  <c r="AH1507"/>
  <c r="AH1508"/>
  <c r="AH1509"/>
  <c r="AH1510"/>
  <c r="AH1511"/>
  <c r="AH1512"/>
  <c r="AH1513"/>
  <c r="AH1514"/>
  <c r="AH1515"/>
  <c r="AH1516"/>
  <c r="AH1517"/>
  <c r="AH1518"/>
  <c r="AH1519"/>
  <c r="AH1520"/>
  <c r="AH1521"/>
  <c r="AH1522"/>
  <c r="AH1523"/>
  <c r="AH1524"/>
  <c r="AH1525"/>
  <c r="AH1526"/>
  <c r="AH1527"/>
  <c r="AH1528"/>
  <c r="AH1529"/>
  <c r="AH1530"/>
  <c r="AH1531"/>
  <c r="AH1532"/>
  <c r="AH1533"/>
  <c r="AH1534"/>
  <c r="AH1535"/>
  <c r="AH1536"/>
  <c r="AH1537"/>
  <c r="AH1538"/>
  <c r="AH1539"/>
  <c r="AH1540"/>
  <c r="AH1541"/>
  <c r="AH1542"/>
  <c r="AH1543"/>
  <c r="AH1544"/>
  <c r="AH1545"/>
  <c r="AH1546"/>
  <c r="AH1547"/>
  <c r="AH1548"/>
  <c r="AH1549"/>
  <c r="AH1550"/>
  <c r="AH1551"/>
  <c r="AH1552"/>
  <c r="AH1553"/>
  <c r="AH1554"/>
  <c r="AH1555"/>
  <c r="AH1556"/>
  <c r="AH1557"/>
  <c r="AH1558"/>
  <c r="AH1559"/>
  <c r="AH1560"/>
  <c r="AH1561"/>
  <c r="AH1562"/>
  <c r="AH1563"/>
  <c r="AH1564"/>
  <c r="AH1565"/>
  <c r="AH1566"/>
  <c r="AH1567"/>
  <c r="AH1568"/>
  <c r="AH1569"/>
  <c r="AH1570"/>
  <c r="AH1571"/>
  <c r="AH1572"/>
  <c r="AH1573"/>
  <c r="AH1574"/>
  <c r="AH1575"/>
  <c r="AH1576"/>
  <c r="AH1577"/>
  <c r="AH1578"/>
  <c r="AH1579"/>
  <c r="AH1580"/>
  <c r="AH1581"/>
  <c r="AH1582"/>
  <c r="AH1583"/>
  <c r="AH1584"/>
  <c r="AH1585"/>
  <c r="AH1586"/>
  <c r="AH1587"/>
  <c r="AH1588"/>
  <c r="AH1589"/>
  <c r="AH1590"/>
  <c r="AH1591"/>
  <c r="AH1592"/>
  <c r="AH1593"/>
  <c r="AH1594"/>
  <c r="AH1595"/>
  <c r="AH1596"/>
  <c r="AH1597"/>
  <c r="AH1598"/>
  <c r="AH1599"/>
  <c r="AH1600"/>
  <c r="AH1601"/>
  <c r="AH1602"/>
  <c r="AH1603"/>
  <c r="AH1604"/>
  <c r="AH1605"/>
  <c r="AH1606"/>
  <c r="AH1607"/>
  <c r="AH1608"/>
  <c r="AH1609"/>
  <c r="AH1610"/>
  <c r="AH1611"/>
  <c r="AH1612"/>
  <c r="AH1613"/>
  <c r="AH1614"/>
  <c r="AH1615"/>
  <c r="AH1616"/>
  <c r="AH1617"/>
  <c r="AH1618"/>
  <c r="AH1619"/>
  <c r="AH1620"/>
  <c r="AH1621"/>
  <c r="AH1622"/>
  <c r="AH1623"/>
  <c r="AH1624"/>
  <c r="AH1625"/>
  <c r="AH1626"/>
  <c r="AH1627"/>
  <c r="AH1628"/>
  <c r="AH1629"/>
  <c r="AH1630"/>
  <c r="AH1631"/>
  <c r="AH1632"/>
  <c r="AH1633"/>
  <c r="AH1634"/>
  <c r="AH1635"/>
  <c r="AH1636"/>
  <c r="AH1637"/>
  <c r="AH1638"/>
  <c r="AH1639"/>
  <c r="AH1640"/>
  <c r="AH1641"/>
  <c r="AH1642"/>
  <c r="AH1643"/>
  <c r="AH1644"/>
  <c r="AH1645"/>
  <c r="AH1646"/>
  <c r="AH1647"/>
  <c r="AH1648"/>
  <c r="AH1649"/>
  <c r="AH1650"/>
  <c r="AH1651"/>
  <c r="AH1652"/>
  <c r="AH1653"/>
  <c r="AH1654"/>
  <c r="AH1655"/>
  <c r="AH1656"/>
  <c r="AH1657"/>
  <c r="AH1658"/>
  <c r="AH1659"/>
  <c r="AH1660"/>
  <c r="AH1661"/>
  <c r="AH1662"/>
  <c r="AH1663"/>
  <c r="AH1664"/>
  <c r="AH1665"/>
  <c r="AH1666"/>
  <c r="AH1667"/>
  <c r="AH1668"/>
  <c r="AH1669"/>
  <c r="AH1670"/>
  <c r="AH1671"/>
  <c r="AH1672"/>
  <c r="AH1673"/>
  <c r="AH1674"/>
  <c r="AH1675"/>
  <c r="AH1676"/>
  <c r="AH1677"/>
  <c r="AH1678"/>
  <c r="AH1679"/>
  <c r="AH1680"/>
  <c r="AH1681"/>
  <c r="AH1682"/>
  <c r="AH1683"/>
  <c r="AH1684"/>
  <c r="AH1685"/>
  <c r="AH1686"/>
  <c r="AH1687"/>
  <c r="AH1688"/>
  <c r="AH1689"/>
  <c r="AH1690"/>
  <c r="AH1691"/>
  <c r="AH1692"/>
  <c r="AH1693"/>
  <c r="AH1694"/>
  <c r="AH1695"/>
  <c r="AH1696"/>
  <c r="AH1697"/>
  <c r="AH1698"/>
  <c r="AH1699"/>
  <c r="AH1700"/>
  <c r="AH1701"/>
  <c r="AH1702"/>
  <c r="AH1703"/>
  <c r="AH1704"/>
  <c r="AH1705"/>
  <c r="AH1706"/>
  <c r="AH1707"/>
  <c r="AH1708"/>
  <c r="AH1709"/>
  <c r="AH1710"/>
  <c r="AH1711"/>
  <c r="AH1712"/>
  <c r="AH1713"/>
  <c r="AH1714"/>
  <c r="AH1715"/>
  <c r="AH1716"/>
  <c r="AH1717"/>
  <c r="AH1718"/>
  <c r="AH1719"/>
  <c r="AH1720"/>
  <c r="AH1721"/>
  <c r="AH1722"/>
  <c r="AH1723"/>
  <c r="AH1724"/>
  <c r="AH1725"/>
  <c r="AH1726"/>
  <c r="AH1727"/>
  <c r="AH1728"/>
  <c r="AH1729"/>
  <c r="AH1730"/>
  <c r="AH1731"/>
  <c r="AH1732"/>
  <c r="AH1733"/>
  <c r="AH1734"/>
  <c r="AH1735"/>
  <c r="AH1736"/>
  <c r="AH1737"/>
  <c r="AH1738"/>
  <c r="AH1739"/>
  <c r="AH1740"/>
  <c r="AH1741"/>
  <c r="AH1742"/>
  <c r="AH1743"/>
  <c r="AH1744"/>
  <c r="AH1745"/>
  <c r="AH1746"/>
  <c r="AH1747"/>
  <c r="AH1748"/>
  <c r="AH1749"/>
  <c r="AH1750"/>
  <c r="AH1751"/>
  <c r="AH1752"/>
  <c r="AH1753"/>
  <c r="AH1754"/>
  <c r="AH1755"/>
  <c r="AH1756"/>
  <c r="AH1757"/>
  <c r="AH1758"/>
  <c r="AH1759"/>
  <c r="AH1760"/>
  <c r="AH1761"/>
  <c r="AH1762"/>
  <c r="AH1763"/>
  <c r="AH1764"/>
  <c r="AH1765"/>
  <c r="AH1766"/>
  <c r="AH1767"/>
  <c r="AH1768"/>
  <c r="AH1769"/>
  <c r="AH1770"/>
  <c r="AH1771"/>
  <c r="AH1772"/>
  <c r="AH1773"/>
  <c r="AH1774"/>
  <c r="AH1775"/>
  <c r="AH1776"/>
  <c r="AH1777"/>
  <c r="AH1778"/>
  <c r="AH1779"/>
  <c r="AH1780"/>
  <c r="AH1781"/>
  <c r="AH1782"/>
  <c r="AH1783"/>
  <c r="AH1784"/>
  <c r="AH1785"/>
  <c r="AH1786"/>
  <c r="AH1787"/>
  <c r="AH1788"/>
  <c r="AH1789"/>
  <c r="AH1790"/>
  <c r="AH1791"/>
  <c r="AH1792"/>
  <c r="AH1793"/>
  <c r="AH1794"/>
  <c r="AH1795"/>
  <c r="AH1796"/>
  <c r="AH1797"/>
  <c r="AH1798"/>
  <c r="AH1799"/>
  <c r="AH1800"/>
  <c r="AH1801"/>
  <c r="AH1802"/>
  <c r="AH1803"/>
  <c r="AH1804"/>
  <c r="AH1805"/>
  <c r="AH1806"/>
  <c r="AH1807"/>
  <c r="AH1808"/>
  <c r="AH1809"/>
  <c r="AH1810"/>
  <c r="AH1811"/>
  <c r="AH1812"/>
  <c r="AH1813"/>
  <c r="AH1814"/>
  <c r="AH1815"/>
  <c r="AH1816"/>
  <c r="AH1817"/>
  <c r="AH1818"/>
  <c r="AH1819"/>
  <c r="AH1820"/>
  <c r="AH1821"/>
  <c r="AH1822"/>
  <c r="AH1823"/>
  <c r="AH1824"/>
  <c r="AH1825"/>
  <c r="AH1826"/>
  <c r="AH1827"/>
  <c r="AH1828"/>
  <c r="AH1829"/>
  <c r="AH1830"/>
  <c r="AH1831"/>
  <c r="AH1832"/>
  <c r="AH1833"/>
  <c r="AH1834"/>
  <c r="AH1835"/>
  <c r="AH1836"/>
  <c r="AH1837"/>
  <c r="AH1838"/>
  <c r="AH1839"/>
  <c r="AH1840"/>
  <c r="AH1841"/>
  <c r="AH1842"/>
  <c r="AH1843"/>
  <c r="AH1844"/>
  <c r="AH1845"/>
  <c r="AH1846"/>
  <c r="AH1847"/>
  <c r="AH1848"/>
  <c r="AH1849"/>
  <c r="AH1850"/>
  <c r="AH1851"/>
  <c r="AH1852"/>
  <c r="AH1853"/>
  <c r="AH1854"/>
  <c r="AH1855"/>
  <c r="AH1856"/>
  <c r="AH1857"/>
  <c r="AH1858"/>
  <c r="AH1859"/>
  <c r="AH1860"/>
  <c r="AH1861"/>
  <c r="AH1862"/>
  <c r="AH1863"/>
  <c r="AH1864"/>
  <c r="AH1865"/>
  <c r="AH1866"/>
  <c r="AH1867"/>
  <c r="AH1868"/>
  <c r="AH1869"/>
  <c r="AH1870"/>
  <c r="AH1871"/>
  <c r="AH1872"/>
  <c r="AH1873"/>
  <c r="AH1874"/>
  <c r="AH1875"/>
  <c r="AH1876"/>
  <c r="AH1877"/>
  <c r="AH1878"/>
  <c r="AH1879"/>
  <c r="AH1880"/>
  <c r="AH1881"/>
  <c r="AH1882"/>
  <c r="AH1883"/>
  <c r="AH1884"/>
  <c r="AH1885"/>
  <c r="AH1886"/>
  <c r="AH1887"/>
  <c r="AH1888"/>
  <c r="AH1889"/>
  <c r="AH1890"/>
  <c r="AH1891"/>
  <c r="AH1892"/>
  <c r="AH1893"/>
  <c r="AH1894"/>
  <c r="AH1895"/>
  <c r="AH1896"/>
  <c r="AH1897"/>
  <c r="AH1898"/>
  <c r="AH1899"/>
  <c r="AH1900"/>
  <c r="AH1901"/>
  <c r="AH1902"/>
  <c r="AH1903"/>
  <c r="AH1904"/>
  <c r="AH1905"/>
  <c r="AH1906"/>
  <c r="AH1907"/>
  <c r="AH1908"/>
  <c r="AH1909"/>
  <c r="AH1910"/>
  <c r="AH1911"/>
  <c r="AH1912"/>
  <c r="AH1913"/>
  <c r="AH1914"/>
  <c r="AH1915"/>
  <c r="AH1916"/>
  <c r="AH1917"/>
  <c r="AH1918"/>
  <c r="AH1919"/>
  <c r="AH1920"/>
  <c r="AH1921"/>
  <c r="AH1922"/>
  <c r="AH1923"/>
  <c r="AH1924"/>
  <c r="AH1925"/>
  <c r="AH1926"/>
  <c r="AH1927"/>
  <c r="AH1928"/>
  <c r="AH1929"/>
  <c r="AH1930"/>
  <c r="AH1931"/>
  <c r="AH1932"/>
  <c r="AH1933"/>
  <c r="AH1934"/>
  <c r="AH1935"/>
  <c r="AH1936"/>
  <c r="AH1937"/>
  <c r="AH1938"/>
  <c r="AH1939"/>
  <c r="AH1940"/>
  <c r="AH1941"/>
  <c r="AH1942"/>
  <c r="AH1943"/>
  <c r="AH1944"/>
  <c r="AH1945"/>
  <c r="AH1946"/>
  <c r="AH1947"/>
  <c r="AH1948"/>
  <c r="AH1949"/>
  <c r="AH1950"/>
  <c r="AH1951"/>
  <c r="AH1952"/>
  <c r="AH1953"/>
  <c r="AH1954"/>
  <c r="AH1955"/>
  <c r="AH1956"/>
  <c r="AH1957"/>
  <c r="AH1958"/>
  <c r="AH1959"/>
  <c r="AH1960"/>
  <c r="AH1961"/>
  <c r="AH1962"/>
  <c r="AH1963"/>
  <c r="AH1964"/>
  <c r="AH1965"/>
  <c r="AH1966"/>
  <c r="AH1967"/>
  <c r="AH1968"/>
  <c r="AH1969"/>
  <c r="AH1970"/>
  <c r="AH1971"/>
  <c r="AH1972"/>
  <c r="AH1973"/>
  <c r="AH1974"/>
  <c r="AH1975"/>
  <c r="AH1976"/>
  <c r="AH1977"/>
  <c r="AH1978"/>
  <c r="AH1979"/>
  <c r="AH1980"/>
  <c r="AH1981"/>
  <c r="AH1982"/>
  <c r="AH1983"/>
  <c r="AH1984"/>
  <c r="AH1985"/>
  <c r="AH1986"/>
  <c r="AH1987"/>
  <c r="AH1988"/>
  <c r="AH1989"/>
  <c r="AH1990"/>
  <c r="AH1991"/>
  <c r="AH1992"/>
  <c r="AH1993"/>
  <c r="AH1994"/>
  <c r="AH1995"/>
  <c r="AH1996"/>
  <c r="AH1997"/>
  <c r="AH1998"/>
  <c r="AH1999"/>
  <c r="AH2000"/>
  <c r="AH2001"/>
  <c r="AH2002"/>
  <c r="AH2003"/>
  <c r="AH2004"/>
  <c r="AH2005"/>
  <c r="AH2006"/>
  <c r="AH2007"/>
  <c r="AH2008"/>
  <c r="AH2009"/>
  <c r="AH2010"/>
  <c r="AH2011"/>
  <c r="AH2012"/>
  <c r="AH2013"/>
  <c r="AH2014"/>
  <c r="AH2015"/>
  <c r="AH2016"/>
  <c r="AH2017"/>
  <c r="AH2018"/>
  <c r="AH2019"/>
  <c r="AH2020"/>
  <c r="AH2021"/>
  <c r="AH2022"/>
  <c r="AH2023"/>
  <c r="AH2024"/>
  <c r="AH2025"/>
  <c r="AH2026"/>
  <c r="AH2027"/>
  <c r="AH2028"/>
  <c r="AH2029"/>
  <c r="AH2030"/>
  <c r="AH2031"/>
  <c r="AH2032"/>
  <c r="AH2033"/>
  <c r="AH2034"/>
  <c r="AH2035"/>
  <c r="AH2036"/>
  <c r="AH2037"/>
  <c r="AH2038"/>
  <c r="AH2039"/>
  <c r="AH2040"/>
  <c r="AH2041"/>
  <c r="AH2042"/>
  <c r="AH2043"/>
  <c r="AH2044"/>
  <c r="AH2045"/>
  <c r="AH2046"/>
  <c r="AH2047"/>
  <c r="AH2048"/>
  <c r="AH2049"/>
  <c r="AH2050"/>
  <c r="AH2051"/>
  <c r="AH2052"/>
  <c r="AH2053"/>
  <c r="AH2054"/>
  <c r="AH2055"/>
  <c r="AH2056"/>
  <c r="AH2057"/>
  <c r="AH2058"/>
  <c r="AH2059"/>
  <c r="AH2060"/>
  <c r="AH2061"/>
  <c r="AH2062"/>
  <c r="AH2063"/>
  <c r="AH2064"/>
  <c r="AH2065"/>
  <c r="AH2066"/>
  <c r="AH2067"/>
  <c r="AH2068"/>
  <c r="AH2069"/>
  <c r="AH2070"/>
  <c r="AH2071"/>
  <c r="AH2072"/>
  <c r="AH2073"/>
  <c r="AH2074"/>
  <c r="AH2075"/>
  <c r="AH2076"/>
  <c r="AH2077"/>
  <c r="AH2078"/>
  <c r="AH2079"/>
  <c r="AH2080"/>
  <c r="AH2081"/>
  <c r="AH2082"/>
  <c r="AH2083"/>
  <c r="AH2084"/>
  <c r="AH2085"/>
  <c r="AH2086"/>
  <c r="AH2087"/>
  <c r="AH2088"/>
  <c r="AH2089"/>
  <c r="AH2090"/>
  <c r="AH2091"/>
  <c r="AH2092"/>
  <c r="AH2093"/>
  <c r="AH2094"/>
  <c r="AH2095"/>
  <c r="AH2096"/>
  <c r="AH2097"/>
  <c r="AH2098"/>
  <c r="AH2099"/>
  <c r="AH2100"/>
  <c r="AH2101"/>
  <c r="AH2102"/>
  <c r="AH2103"/>
  <c r="AH2104"/>
  <c r="AH2105"/>
  <c r="AH2106"/>
  <c r="AH2107"/>
  <c r="AH2108"/>
  <c r="AH2109"/>
  <c r="AH2110"/>
  <c r="AH2111"/>
  <c r="AH2112"/>
  <c r="AH2113"/>
  <c r="AH2114"/>
  <c r="AH2115"/>
  <c r="AH2116"/>
  <c r="AH2117"/>
  <c r="AH2118"/>
  <c r="AH2119"/>
  <c r="AH2120"/>
  <c r="AH2121"/>
  <c r="AH2122"/>
  <c r="AH2123"/>
  <c r="AH2124"/>
  <c r="AH2125"/>
  <c r="AH2126"/>
  <c r="AH2127"/>
  <c r="AH2128"/>
  <c r="AH2129"/>
  <c r="AH2130"/>
  <c r="AH2131"/>
  <c r="AH2132"/>
  <c r="AH2133"/>
  <c r="AH2134"/>
  <c r="AH2135"/>
  <c r="AH2136"/>
  <c r="AH2137"/>
  <c r="AH2138"/>
  <c r="AH2139"/>
  <c r="AH2140"/>
  <c r="AH2141"/>
  <c r="AH2142"/>
  <c r="AH2143"/>
  <c r="AH2144"/>
  <c r="AH2145"/>
  <c r="AH2146"/>
  <c r="AH2147"/>
  <c r="AH2148"/>
  <c r="AH2149"/>
  <c r="AH2150"/>
  <c r="AH2151"/>
  <c r="AH2152"/>
  <c r="AH2153"/>
  <c r="AH2154"/>
  <c r="AH2155"/>
  <c r="AH2156"/>
  <c r="AH2157"/>
  <c r="AH2158"/>
  <c r="AH2159"/>
  <c r="AH2160"/>
  <c r="AH2161"/>
  <c r="AH2162"/>
  <c r="AH2163"/>
  <c r="AH2164"/>
  <c r="AH2165"/>
  <c r="AH2166"/>
  <c r="AH2167"/>
  <c r="AH2168"/>
  <c r="AH2169"/>
  <c r="AH2170"/>
  <c r="AH2171"/>
  <c r="AH2172"/>
  <c r="AH2173"/>
  <c r="AH2174"/>
  <c r="AH2175"/>
  <c r="AH2176"/>
  <c r="AH2177"/>
  <c r="AH2178"/>
  <c r="AH2179"/>
  <c r="AH2180"/>
  <c r="AH2181"/>
  <c r="AH2182"/>
  <c r="AH2183"/>
  <c r="AH2184"/>
  <c r="AH2185"/>
  <c r="AH2186"/>
  <c r="AH2187"/>
  <c r="AH2188"/>
  <c r="AH2189"/>
  <c r="AH2190"/>
  <c r="AH2191"/>
  <c r="AH2192"/>
  <c r="AH2193"/>
  <c r="AH2194"/>
  <c r="AH2195"/>
  <c r="AH2196"/>
  <c r="AH2197"/>
  <c r="AH2198"/>
  <c r="AH2199"/>
  <c r="AH2200"/>
  <c r="AH2201"/>
  <c r="AH2202"/>
  <c r="AH2203"/>
  <c r="AH2204"/>
  <c r="AH2205"/>
  <c r="AH2206"/>
  <c r="AH2207"/>
  <c r="AH2208"/>
  <c r="AH2209"/>
  <c r="AH2210"/>
  <c r="AH2211"/>
  <c r="AH2212"/>
  <c r="AH2213"/>
  <c r="AH2214"/>
  <c r="AH2215"/>
  <c r="AH2216"/>
  <c r="AH2217"/>
  <c r="AH2218"/>
  <c r="AH2219"/>
  <c r="AH2220"/>
  <c r="AH2221"/>
  <c r="AH2222"/>
  <c r="AH2223"/>
  <c r="AH2224"/>
  <c r="AH2225"/>
  <c r="AH2226"/>
  <c r="AH2227"/>
  <c r="AH2228"/>
  <c r="AH2229"/>
  <c r="AH2230"/>
  <c r="AH2231"/>
  <c r="AH2232"/>
  <c r="AH2233"/>
  <c r="AH2234"/>
  <c r="AH2235"/>
  <c r="AH2236"/>
  <c r="AH2237"/>
  <c r="AH2238"/>
  <c r="AH2239"/>
  <c r="AH2240"/>
  <c r="AH2241"/>
  <c r="AH2242"/>
  <c r="AH2243"/>
  <c r="AH2244"/>
  <c r="AH2245"/>
  <c r="AH2246"/>
  <c r="AH2247"/>
  <c r="AH2248"/>
  <c r="AH2249"/>
  <c r="AH2250"/>
  <c r="AH2251"/>
  <c r="AH2252"/>
  <c r="AH2253"/>
  <c r="AH2254"/>
  <c r="AH2255"/>
  <c r="AH2256"/>
  <c r="AH2257"/>
  <c r="AH2258"/>
  <c r="AH2259"/>
  <c r="AH2260"/>
  <c r="AH2261"/>
  <c r="AH2262"/>
  <c r="AH2263"/>
  <c r="AH2264"/>
  <c r="AH2265"/>
  <c r="AH2266"/>
  <c r="AH2267"/>
  <c r="AH2268"/>
  <c r="AH2269"/>
  <c r="AH2270"/>
  <c r="AH2271"/>
  <c r="AH2272"/>
  <c r="AH2273"/>
  <c r="AH2274"/>
  <c r="AH2275"/>
  <c r="AH2276"/>
  <c r="AH2277"/>
  <c r="AH2278"/>
  <c r="AH2279"/>
  <c r="AH2280"/>
  <c r="AH2281"/>
  <c r="AH2282"/>
  <c r="AH2283"/>
  <c r="AH2284"/>
  <c r="AH2285"/>
  <c r="AH2286"/>
  <c r="AH2287"/>
  <c r="AH2288"/>
  <c r="AH2289"/>
  <c r="AH2290"/>
  <c r="AH2291"/>
  <c r="AH2292"/>
  <c r="AH2293"/>
  <c r="AH2294"/>
  <c r="AH2295"/>
  <c r="AH2296"/>
  <c r="AH2297"/>
  <c r="AH2298"/>
  <c r="AH2299"/>
  <c r="AH2300"/>
  <c r="AH2301"/>
  <c r="AH2302"/>
  <c r="AH2303"/>
  <c r="AH2304"/>
  <c r="AH2305"/>
  <c r="AH2306"/>
  <c r="AH2307"/>
  <c r="AH2308"/>
  <c r="AH2309"/>
  <c r="AH2310"/>
  <c r="AH2311"/>
  <c r="AH2312"/>
  <c r="AH2313"/>
  <c r="AH2314"/>
  <c r="AH2315"/>
  <c r="AH2316"/>
  <c r="AH2317"/>
  <c r="AH2318"/>
  <c r="AH2319"/>
  <c r="AH2320"/>
  <c r="AH2321"/>
  <c r="AH2322"/>
  <c r="AH2323"/>
  <c r="AH2324"/>
  <c r="AH2325"/>
  <c r="AH2326"/>
  <c r="AH2327"/>
  <c r="AH2328"/>
  <c r="AH2329"/>
  <c r="AH2330"/>
  <c r="AH2331"/>
  <c r="AH2332"/>
  <c r="AH2333"/>
  <c r="AH2334"/>
  <c r="AH2335"/>
  <c r="AH2336"/>
  <c r="AH2337"/>
  <c r="AH2338"/>
  <c r="AH2339"/>
  <c r="AH2340"/>
  <c r="AH2341"/>
  <c r="AH2342"/>
  <c r="AH2343"/>
  <c r="AH2344"/>
  <c r="AH2345"/>
  <c r="AH2346"/>
  <c r="AH2347"/>
  <c r="AH2348"/>
  <c r="AH2349"/>
  <c r="AH2350"/>
  <c r="AH2351"/>
  <c r="AH2352"/>
  <c r="AH2353"/>
  <c r="AH2354"/>
  <c r="AH2355"/>
  <c r="AH2356"/>
  <c r="AH2357"/>
  <c r="AH2358"/>
  <c r="AH2359"/>
  <c r="AH2360"/>
  <c r="AH2361"/>
  <c r="AH2362"/>
  <c r="AH2363"/>
  <c r="AH2364"/>
  <c r="AH2365"/>
  <c r="AH2366"/>
  <c r="AH2367"/>
  <c r="AH2368"/>
  <c r="AH2369"/>
  <c r="AH2370"/>
  <c r="AH2371"/>
  <c r="AH2372"/>
  <c r="AH2373"/>
  <c r="AH2374"/>
  <c r="AH2375"/>
  <c r="AH2376"/>
  <c r="AH2377"/>
  <c r="AH2378"/>
  <c r="AH2379"/>
  <c r="AH2380"/>
  <c r="AH2381"/>
  <c r="AH2382"/>
  <c r="AH2383"/>
  <c r="AH2384"/>
  <c r="AH2385"/>
  <c r="AH2386"/>
  <c r="AH2387"/>
  <c r="AH2388"/>
  <c r="AH2389"/>
  <c r="AH2390"/>
  <c r="AH2391"/>
  <c r="AH2392"/>
  <c r="AH2393"/>
  <c r="AH2394"/>
  <c r="AH2395"/>
  <c r="AH2396"/>
  <c r="AH2397"/>
  <c r="AH2398"/>
  <c r="AH2399"/>
  <c r="AH2400"/>
  <c r="AH2401"/>
  <c r="AH2402"/>
  <c r="AH2403"/>
  <c r="AH2404"/>
  <c r="AH2405"/>
  <c r="AH2406"/>
  <c r="AH2407"/>
  <c r="AH2408"/>
  <c r="AH2409"/>
  <c r="AH2410"/>
  <c r="AH2411"/>
  <c r="AH2412"/>
  <c r="AH2413"/>
  <c r="AH2414"/>
  <c r="AH2415"/>
  <c r="AH2416"/>
  <c r="AH2417"/>
  <c r="AH2418"/>
  <c r="AH2419"/>
  <c r="AH2420"/>
  <c r="AH2421"/>
  <c r="AH2422"/>
  <c r="AH2423"/>
  <c r="AH2424"/>
  <c r="AH2425"/>
  <c r="AH2426"/>
  <c r="AH2427"/>
  <c r="AH2428"/>
  <c r="AH2429"/>
  <c r="AH2430"/>
  <c r="AH2431"/>
  <c r="AH2432"/>
  <c r="AH2433"/>
  <c r="AH2434"/>
  <c r="AH2435"/>
  <c r="AH2436"/>
  <c r="AH2437"/>
  <c r="AH2438"/>
  <c r="AH2439"/>
  <c r="AH2440"/>
  <c r="AH2441"/>
  <c r="AH2442"/>
  <c r="AH2443"/>
  <c r="AH2444"/>
  <c r="AH2445"/>
  <c r="AH2446"/>
  <c r="AH2447"/>
  <c r="AH2448"/>
  <c r="AH2449"/>
  <c r="AH2450"/>
  <c r="AH2451"/>
  <c r="AH2452"/>
  <c r="AH2453"/>
  <c r="AH2454"/>
  <c r="AH2455"/>
  <c r="AH2456"/>
  <c r="AH2457"/>
  <c r="AH2458"/>
  <c r="AH2459"/>
  <c r="AH2460"/>
  <c r="AH2461"/>
  <c r="AH2462"/>
  <c r="AH2463"/>
  <c r="AH2464"/>
  <c r="AH2465"/>
  <c r="AH2466"/>
  <c r="AH2467"/>
  <c r="AH2468"/>
  <c r="AH2469"/>
  <c r="AH2470"/>
  <c r="AH2471"/>
  <c r="AH2472"/>
  <c r="AH2473"/>
  <c r="AH2474"/>
  <c r="AH2475"/>
  <c r="AH2476"/>
  <c r="AH2477"/>
  <c r="AH2478"/>
  <c r="AH2479"/>
  <c r="AH2480"/>
  <c r="AH2481"/>
  <c r="AH2482"/>
  <c r="AH2483"/>
  <c r="AH2484"/>
  <c r="AH2485"/>
  <c r="AH2486"/>
  <c r="AH2487"/>
  <c r="AH2488"/>
  <c r="AH2489"/>
  <c r="AH2490"/>
  <c r="AH2491"/>
  <c r="AH2492"/>
  <c r="AH2493"/>
  <c r="AH2494"/>
  <c r="AH2495"/>
  <c r="AH2496"/>
  <c r="AH2497"/>
  <c r="AH2498"/>
  <c r="AH2499"/>
  <c r="AH2500"/>
  <c r="AH2501"/>
  <c r="AH2502"/>
  <c r="AH2503"/>
  <c r="AH2504"/>
  <c r="AH2505"/>
  <c r="AH2506"/>
  <c r="AH2507"/>
  <c r="AH2508"/>
  <c r="AH2509"/>
  <c r="AH2510"/>
  <c r="AH2511"/>
  <c r="AH2512"/>
  <c r="AH2513"/>
  <c r="AH2514"/>
  <c r="AH2515"/>
  <c r="AH2516"/>
  <c r="AH2517"/>
  <c r="AH2518"/>
  <c r="AH2519"/>
  <c r="AH2520"/>
  <c r="AH2521"/>
  <c r="AH2522"/>
  <c r="AH2523"/>
  <c r="AH2524"/>
  <c r="AH2525"/>
  <c r="AH2526"/>
  <c r="AH2527"/>
  <c r="AH2528"/>
  <c r="AH2529"/>
  <c r="AH2530"/>
  <c r="AH2531"/>
  <c r="AH2532"/>
  <c r="AH2533"/>
  <c r="AH2534"/>
  <c r="AH2535"/>
  <c r="AH2536"/>
  <c r="AH2537"/>
  <c r="AH2538"/>
  <c r="AH2539"/>
  <c r="AH2540"/>
  <c r="AH2541"/>
  <c r="AH2542"/>
  <c r="AH2543"/>
  <c r="AH2544"/>
  <c r="AH2545"/>
  <c r="AH2546"/>
  <c r="AH2547"/>
  <c r="AH2548"/>
  <c r="AH2549"/>
  <c r="AH2550"/>
  <c r="AH2551"/>
  <c r="AH2552"/>
  <c r="AH2553"/>
  <c r="AH2554"/>
  <c r="AH2555"/>
  <c r="AH2556"/>
  <c r="AH2557"/>
  <c r="AH2558"/>
  <c r="AH2559"/>
  <c r="AH2560"/>
  <c r="AH2561"/>
  <c r="AH2562"/>
  <c r="AH2563"/>
  <c r="AH2564"/>
  <c r="AH2565"/>
  <c r="AH2566"/>
  <c r="AH2567"/>
  <c r="AH2568"/>
  <c r="AH2569"/>
  <c r="AH2570"/>
  <c r="AH2571"/>
  <c r="AH2572"/>
  <c r="AH2573"/>
  <c r="AH2574"/>
  <c r="AH2575"/>
  <c r="AH2576"/>
  <c r="AH2577"/>
  <c r="AH2578"/>
  <c r="AH2579"/>
  <c r="AH2580"/>
  <c r="AH2581"/>
  <c r="AH2582"/>
  <c r="AH2583"/>
  <c r="AH2584"/>
  <c r="AH2585"/>
  <c r="AH2586"/>
  <c r="AH2587"/>
  <c r="AH2588"/>
  <c r="AH2589"/>
  <c r="AH2590"/>
  <c r="AH2591"/>
  <c r="AH2592"/>
  <c r="AH2593"/>
  <c r="AH2594"/>
  <c r="AH2595"/>
  <c r="AH2596"/>
  <c r="AH2597"/>
  <c r="AH2598"/>
  <c r="AH2599"/>
  <c r="AH2600"/>
  <c r="AH2601"/>
  <c r="AH2602"/>
  <c r="AH2603"/>
  <c r="AH2604"/>
  <c r="AH2605"/>
  <c r="AH2606"/>
  <c r="AH2607"/>
  <c r="AH2608"/>
  <c r="AH2609"/>
  <c r="AH2610"/>
  <c r="AH2611"/>
  <c r="AH2612"/>
  <c r="AH2613"/>
  <c r="AH2614"/>
  <c r="AH2615"/>
  <c r="AH2616"/>
  <c r="AH2617"/>
  <c r="AH2618"/>
  <c r="AH2619"/>
  <c r="AH2620"/>
  <c r="AH2621"/>
  <c r="AH2622"/>
  <c r="AH2623"/>
  <c r="AH2624"/>
  <c r="AH2625"/>
  <c r="AH2626"/>
  <c r="AH2627"/>
  <c r="AH2628"/>
  <c r="AH2629"/>
  <c r="AH2630"/>
  <c r="AH2631"/>
  <c r="AH2632"/>
  <c r="AH2633"/>
  <c r="AH2634"/>
  <c r="AH2635"/>
  <c r="AH2636"/>
  <c r="AH2637"/>
  <c r="AH2638"/>
  <c r="AH2639"/>
  <c r="AH2640"/>
  <c r="AH2641"/>
  <c r="AH2642"/>
  <c r="AH2643"/>
  <c r="AH2644"/>
  <c r="AH2645"/>
  <c r="AH2646"/>
  <c r="AH2647"/>
  <c r="AH2648"/>
  <c r="AH2649"/>
  <c r="AH2650"/>
  <c r="AH2651"/>
  <c r="AH2652"/>
  <c r="AH2653"/>
  <c r="AH2654"/>
  <c r="AH2655"/>
  <c r="AH2656"/>
  <c r="AH2657"/>
  <c r="AH2658"/>
  <c r="AH2659"/>
  <c r="AH2660"/>
  <c r="AH2661"/>
  <c r="AH2662"/>
  <c r="AH2663"/>
  <c r="AH2664"/>
  <c r="AH2665"/>
  <c r="AH2666"/>
  <c r="AH2667"/>
  <c r="AH2668"/>
  <c r="AH2669"/>
  <c r="AH2670"/>
  <c r="AH2671"/>
  <c r="AH2672"/>
  <c r="AH2673"/>
  <c r="AH2674"/>
  <c r="AH2675"/>
  <c r="AH2676"/>
  <c r="AH2677"/>
  <c r="AH2678"/>
  <c r="AH2679"/>
  <c r="AH2680"/>
  <c r="AH2681"/>
  <c r="AH2682"/>
  <c r="AH2683"/>
  <c r="AH2684"/>
  <c r="AH2685"/>
  <c r="AH2686"/>
  <c r="AH2687"/>
  <c r="AH2688"/>
  <c r="AH2689"/>
  <c r="AH2690"/>
  <c r="AH2691"/>
  <c r="AH2692"/>
  <c r="AH2693"/>
  <c r="AH2694"/>
  <c r="AH2695"/>
  <c r="AH2696"/>
  <c r="AH2697"/>
  <c r="AH2698"/>
  <c r="AH2699"/>
  <c r="AH2700"/>
  <c r="AH2701"/>
  <c r="AH2702"/>
  <c r="AH2703"/>
  <c r="AH2704"/>
  <c r="AH2705"/>
  <c r="AH2706"/>
  <c r="AH2707"/>
  <c r="AH2708"/>
  <c r="AH2709"/>
  <c r="AH2710"/>
  <c r="AH2711"/>
  <c r="AH2712"/>
  <c r="AH2713"/>
  <c r="AH2714"/>
  <c r="AH2715"/>
  <c r="AH2716"/>
  <c r="AH2717"/>
  <c r="AH2718"/>
  <c r="AH2719"/>
  <c r="AH2720"/>
  <c r="AH2721"/>
  <c r="AH2722"/>
  <c r="AH2723"/>
  <c r="AH2724"/>
  <c r="AH2725"/>
  <c r="AH2726"/>
  <c r="AH2727"/>
  <c r="AH2728"/>
  <c r="AH2729"/>
  <c r="AH2730"/>
  <c r="AH2731"/>
  <c r="AH2732"/>
  <c r="AH2733"/>
  <c r="AH2734"/>
  <c r="AH2735"/>
  <c r="AH2736"/>
  <c r="AH2737"/>
  <c r="AH2738"/>
  <c r="AH2739"/>
  <c r="AH2740"/>
  <c r="AH2741"/>
  <c r="AH2742"/>
  <c r="AH2743"/>
  <c r="AH2744"/>
  <c r="AH2745"/>
  <c r="AH2746"/>
  <c r="AH2747"/>
  <c r="AH2748"/>
  <c r="AH2749"/>
  <c r="AH2750"/>
  <c r="AH2751"/>
  <c r="AH2752"/>
  <c r="AH2753"/>
  <c r="AH2754"/>
  <c r="AH2755"/>
  <c r="AH2756"/>
  <c r="AH2757"/>
  <c r="AH2758"/>
  <c r="AH2759"/>
  <c r="AH2760"/>
  <c r="AH2761"/>
  <c r="AH2762"/>
  <c r="AH2763"/>
  <c r="AH2764"/>
  <c r="AH2765"/>
  <c r="AH2766"/>
  <c r="AH2767"/>
  <c r="AH2768"/>
  <c r="AH2769"/>
  <c r="AH2770"/>
  <c r="AH2771"/>
  <c r="AH2772"/>
  <c r="AH2773"/>
  <c r="AH2774"/>
  <c r="AH2775"/>
  <c r="AH2776"/>
  <c r="AH2777"/>
  <c r="AH2778"/>
  <c r="AH2779"/>
  <c r="AH2780"/>
  <c r="AH2781"/>
  <c r="AH2782"/>
  <c r="AH2783"/>
  <c r="AH2784"/>
  <c r="AH2785"/>
  <c r="AH2786"/>
  <c r="AH2787"/>
  <c r="AH2788"/>
  <c r="AH2789"/>
  <c r="AH2790"/>
  <c r="AH2791"/>
  <c r="AH2792"/>
  <c r="AH2793"/>
  <c r="AH2794"/>
  <c r="AH2795"/>
  <c r="AH2796"/>
  <c r="AH2797"/>
  <c r="AH2798"/>
  <c r="AH2799"/>
  <c r="AH2800"/>
  <c r="AH2801"/>
  <c r="AH2802"/>
  <c r="AH2803"/>
  <c r="AH2804"/>
  <c r="AH2805"/>
  <c r="AH2806"/>
  <c r="AH2807"/>
  <c r="AH2808"/>
  <c r="AH2809"/>
  <c r="AH2810"/>
  <c r="AH2811"/>
  <c r="AH2812"/>
  <c r="AH2813"/>
  <c r="AH2814"/>
  <c r="AH2815"/>
  <c r="AH2816"/>
  <c r="AH2817"/>
  <c r="AH2818"/>
  <c r="AH2819"/>
  <c r="AH2820"/>
  <c r="AH2821"/>
  <c r="AH2822"/>
  <c r="AH2823"/>
  <c r="AH2824"/>
  <c r="AH2825"/>
  <c r="AH2826"/>
  <c r="AH2827"/>
  <c r="AH2828"/>
  <c r="AH2829"/>
  <c r="AH2830"/>
  <c r="AH2831"/>
  <c r="AH2832"/>
  <c r="AH2833"/>
  <c r="AH2834"/>
  <c r="AH2835"/>
  <c r="AH2836"/>
  <c r="AH2837"/>
  <c r="AH2838"/>
  <c r="AH2839"/>
  <c r="AH2840"/>
  <c r="AH2841"/>
  <c r="AH2842"/>
  <c r="AH2843"/>
  <c r="AH2844"/>
  <c r="AH2845"/>
  <c r="AH2846"/>
  <c r="AH2847"/>
  <c r="AH2848"/>
  <c r="AH2849"/>
  <c r="AH2850"/>
  <c r="AH2851"/>
  <c r="AH2852"/>
  <c r="AH2853"/>
  <c r="AH2854"/>
  <c r="AH2855"/>
  <c r="AH2856"/>
  <c r="AH2857"/>
  <c r="AH2858"/>
  <c r="AH2859"/>
  <c r="AH2860"/>
  <c r="AH2861"/>
  <c r="AH2862"/>
  <c r="AH2863"/>
  <c r="AH2864"/>
  <c r="AH2865"/>
  <c r="AH2866"/>
  <c r="AH2867"/>
  <c r="AH2868"/>
  <c r="AH2869"/>
  <c r="AH2870"/>
  <c r="AH2871"/>
  <c r="AH2872"/>
  <c r="AH2873"/>
  <c r="AH2874"/>
  <c r="AH2875"/>
  <c r="AH2876"/>
  <c r="AH2877"/>
  <c r="AH2878"/>
  <c r="AH2879"/>
  <c r="AH2880"/>
  <c r="AH2881"/>
  <c r="AH2882"/>
  <c r="AH2883"/>
  <c r="AH2884"/>
  <c r="AH2885"/>
  <c r="AH2886"/>
  <c r="AH2887"/>
  <c r="AH2888"/>
  <c r="AH2889"/>
  <c r="AH2890"/>
  <c r="AH2891"/>
  <c r="AH2892"/>
  <c r="AH2893"/>
  <c r="AH2894"/>
  <c r="AH2895"/>
  <c r="AH2896"/>
  <c r="AH2897"/>
  <c r="AH2898"/>
  <c r="AH2899"/>
  <c r="AH2900"/>
  <c r="AH2901"/>
  <c r="AH2902"/>
  <c r="AH2903"/>
  <c r="AH2904"/>
  <c r="AH2905"/>
  <c r="AH2906"/>
  <c r="AH2907"/>
  <c r="AH2908"/>
  <c r="AH2909"/>
  <c r="AH2910"/>
  <c r="AH2911"/>
  <c r="AH2912"/>
  <c r="AH2913"/>
  <c r="AH2914"/>
  <c r="AH2915"/>
  <c r="AH2916"/>
  <c r="AH2917"/>
  <c r="AH2918"/>
  <c r="AH2919"/>
  <c r="AH2920"/>
  <c r="AH2921"/>
  <c r="AH2922"/>
  <c r="AH2923"/>
  <c r="AH2924"/>
  <c r="AH2925"/>
  <c r="AH2926"/>
  <c r="AH2927"/>
  <c r="AH2928"/>
  <c r="AH2929"/>
  <c r="AH2930"/>
  <c r="AH2931"/>
  <c r="AH2932"/>
  <c r="AH2933"/>
  <c r="AH2934"/>
  <c r="AH2935"/>
  <c r="AH2936"/>
  <c r="AH2937"/>
  <c r="AH2938"/>
  <c r="AH2939"/>
  <c r="AH2940"/>
  <c r="AH2941"/>
  <c r="AH2942"/>
  <c r="AH2943"/>
  <c r="AH2944"/>
  <c r="AH2945"/>
  <c r="AH2946"/>
  <c r="AH2947"/>
  <c r="AH2948"/>
  <c r="AH2949"/>
  <c r="AH2950"/>
  <c r="AH2951"/>
  <c r="AH2952"/>
  <c r="AH2953"/>
  <c r="AH2954"/>
  <c r="AH2955"/>
  <c r="AH2956"/>
  <c r="AH2957"/>
  <c r="AH2958"/>
  <c r="AH2959"/>
  <c r="AH2960"/>
  <c r="AH2961"/>
  <c r="AH2962"/>
  <c r="AH2963"/>
  <c r="AH2964"/>
  <c r="AH2965"/>
  <c r="AH2966"/>
  <c r="AH2967"/>
  <c r="AH2968"/>
  <c r="AH2969"/>
  <c r="AH2970"/>
  <c r="AH2971"/>
  <c r="AH2972"/>
  <c r="AH2973"/>
  <c r="AH2974"/>
  <c r="AH2975"/>
  <c r="AH2976"/>
  <c r="AH2977"/>
  <c r="AH2978"/>
  <c r="AH2979"/>
  <c r="AH2980"/>
  <c r="AH2981"/>
  <c r="AH2982"/>
  <c r="AH2983"/>
  <c r="AH2984"/>
  <c r="AH2985"/>
  <c r="AH2986"/>
  <c r="AH2987"/>
  <c r="AH2988"/>
  <c r="AH2989"/>
  <c r="AH2990"/>
  <c r="AH2991"/>
  <c r="AH2992"/>
  <c r="AH2993"/>
  <c r="AH2994"/>
  <c r="AH2995"/>
  <c r="AH2996"/>
  <c r="AH2997"/>
  <c r="AH2998"/>
  <c r="AH2999"/>
  <c r="AH3000"/>
  <c r="AH3001"/>
  <c r="AH3002"/>
  <c r="AH3003"/>
  <c r="AH3004"/>
  <c r="AH3005"/>
  <c r="AH3006"/>
  <c r="AH3007"/>
  <c r="AH3008"/>
  <c r="AH3009"/>
  <c r="AH3010"/>
  <c r="AH3011"/>
  <c r="AH3012"/>
  <c r="AH3013"/>
  <c r="AH3014"/>
  <c r="AH3015"/>
  <c r="AH3016"/>
  <c r="AH3017"/>
  <c r="AH3018"/>
  <c r="AH3019"/>
  <c r="AH3020"/>
  <c r="AH3021"/>
  <c r="AH3022"/>
  <c r="AH3023"/>
  <c r="AH3024"/>
  <c r="AH3025"/>
  <c r="AH3026"/>
  <c r="AH3027"/>
  <c r="AH3028"/>
  <c r="AH3029"/>
  <c r="AH3030"/>
  <c r="AH3031"/>
  <c r="AH3032"/>
  <c r="AH3033"/>
  <c r="AH3034"/>
  <c r="AH3035"/>
  <c r="AH3036"/>
  <c r="AH3037"/>
  <c r="AH3038"/>
  <c r="AH3039"/>
  <c r="AH3040"/>
  <c r="AH3041"/>
  <c r="AH3042"/>
  <c r="AH3043"/>
  <c r="AH3044"/>
  <c r="AH3045"/>
  <c r="AH3046"/>
  <c r="AH3047"/>
  <c r="AH3048"/>
  <c r="AH3049"/>
  <c r="AH3050"/>
  <c r="AH3051"/>
  <c r="AH3052"/>
  <c r="AH3053"/>
  <c r="AH3054"/>
  <c r="AH3055"/>
  <c r="AH3056"/>
  <c r="AH3057"/>
  <c r="AH3058"/>
  <c r="AH3059"/>
  <c r="AH3060"/>
  <c r="AH3061"/>
  <c r="AH3062"/>
  <c r="AH3063"/>
  <c r="AH3064"/>
  <c r="AH3065"/>
  <c r="AH3066"/>
  <c r="AH3067"/>
  <c r="AH3068"/>
  <c r="AH3069"/>
  <c r="AH3070"/>
  <c r="AH3071"/>
  <c r="AH3072"/>
  <c r="AH3073"/>
  <c r="AH3074"/>
  <c r="AH3075"/>
  <c r="AH3076"/>
  <c r="AH3077"/>
  <c r="AH3078"/>
  <c r="AH3079"/>
  <c r="AH3080"/>
  <c r="AH3081"/>
  <c r="AH3082"/>
  <c r="AH3083"/>
  <c r="AH3084"/>
  <c r="AH3085"/>
  <c r="AH3086"/>
  <c r="AH3087"/>
  <c r="AH3088"/>
  <c r="AH3089"/>
  <c r="AH3090"/>
  <c r="AH3091"/>
  <c r="AH3092"/>
  <c r="AH3093"/>
  <c r="AH3094"/>
  <c r="AH3095"/>
  <c r="AH3096"/>
  <c r="AH3097"/>
  <c r="AH3098"/>
  <c r="AH3099"/>
  <c r="AH3100"/>
  <c r="AH3101"/>
  <c r="AH3102"/>
  <c r="AH3103"/>
  <c r="AH3104"/>
  <c r="AH3105"/>
  <c r="AH3106"/>
  <c r="AH3107"/>
  <c r="AH3108"/>
  <c r="AH3109"/>
  <c r="AH3110"/>
  <c r="AH3111"/>
  <c r="AH3112"/>
  <c r="AH3113"/>
  <c r="AH3114"/>
  <c r="AH3115"/>
  <c r="AH3116"/>
  <c r="AH3117"/>
  <c r="AH3118"/>
  <c r="AH3119"/>
  <c r="AH3120"/>
  <c r="AH3121"/>
  <c r="AH3122"/>
  <c r="AH3123"/>
  <c r="AH3124"/>
  <c r="AH3125"/>
  <c r="AH3126"/>
  <c r="AH3127"/>
  <c r="AH3128"/>
  <c r="AH3129"/>
  <c r="AH3130"/>
  <c r="AH3131"/>
  <c r="AH3132"/>
  <c r="AH3133"/>
  <c r="AH3134"/>
  <c r="AH3135"/>
  <c r="AH3136"/>
  <c r="AH3137"/>
  <c r="AH3138"/>
  <c r="AH3139"/>
  <c r="AH3140"/>
  <c r="AH3141"/>
  <c r="AH3142"/>
  <c r="AH3143"/>
  <c r="AH3144"/>
  <c r="AH3145"/>
  <c r="AH3146"/>
  <c r="AH3147"/>
  <c r="AH3148"/>
  <c r="AH3149"/>
  <c r="AH3150"/>
  <c r="AH3151"/>
  <c r="AH3152"/>
  <c r="AH3153"/>
  <c r="AH3154"/>
  <c r="AH3155"/>
  <c r="AH3156"/>
  <c r="AH3157"/>
  <c r="AH3158"/>
  <c r="AH3159"/>
  <c r="AH3160"/>
  <c r="AH3161"/>
  <c r="AH3162"/>
  <c r="AH3163"/>
  <c r="AH3164"/>
  <c r="AH3165"/>
  <c r="AH3166"/>
  <c r="AH3167"/>
  <c r="AH3168"/>
  <c r="AH3169"/>
  <c r="AH3170"/>
  <c r="AH3171"/>
  <c r="AH3172"/>
  <c r="AH3173"/>
  <c r="AH3174"/>
  <c r="AH3175"/>
  <c r="AH3176"/>
  <c r="AH3177"/>
  <c r="AH3178"/>
  <c r="AH3179"/>
  <c r="AH3180"/>
  <c r="AH3181"/>
  <c r="AH3182"/>
  <c r="AH3183"/>
  <c r="AH3184"/>
  <c r="AH3185"/>
  <c r="AH3186"/>
  <c r="AH3187"/>
  <c r="AH3188"/>
  <c r="AH3189"/>
  <c r="AH3190"/>
  <c r="AH3191"/>
  <c r="AH3192"/>
  <c r="AH3193"/>
  <c r="AH3194"/>
  <c r="AH3195"/>
  <c r="AH3196"/>
  <c r="AH3197"/>
  <c r="AH3198"/>
  <c r="AH3199"/>
  <c r="AH3200"/>
  <c r="AH3201"/>
  <c r="AH3202"/>
  <c r="AH3203"/>
  <c r="AH3204"/>
  <c r="AH3205"/>
  <c r="AH3206"/>
  <c r="AH3207"/>
  <c r="AH3208"/>
  <c r="AH3209"/>
  <c r="AH3210"/>
  <c r="AH3211"/>
  <c r="AH3212"/>
  <c r="AH3213"/>
  <c r="AH3214"/>
  <c r="AH3215"/>
  <c r="AH3216"/>
  <c r="AH3217"/>
  <c r="AH3218"/>
  <c r="AH3219"/>
  <c r="AH3220"/>
  <c r="AH3221"/>
  <c r="AH3222"/>
  <c r="AH3223"/>
  <c r="AH3224"/>
  <c r="AH3225"/>
  <c r="AH3226"/>
  <c r="AH3227"/>
  <c r="AH3228"/>
  <c r="AH3229"/>
  <c r="AH3230"/>
  <c r="AH3231"/>
  <c r="AH3232"/>
  <c r="AH3233"/>
  <c r="AH3234"/>
  <c r="AH3235"/>
  <c r="AH3236"/>
  <c r="AH3237"/>
  <c r="AH3238"/>
  <c r="AH3239"/>
  <c r="AH3240"/>
  <c r="AH3241"/>
  <c r="AH3242"/>
  <c r="AH3243"/>
  <c r="AH3244"/>
  <c r="AH3245"/>
  <c r="AH3246"/>
  <c r="AH3247"/>
  <c r="AH3248"/>
  <c r="AH3249"/>
  <c r="AH3250"/>
  <c r="AH3251"/>
  <c r="AH3252"/>
  <c r="AH3253"/>
  <c r="AH3254"/>
  <c r="AH3255"/>
  <c r="AH3256"/>
  <c r="AH3257"/>
  <c r="AH3258"/>
  <c r="AH3259"/>
  <c r="AH3260"/>
  <c r="AH3261"/>
  <c r="AH3262"/>
  <c r="AH3263"/>
  <c r="AH3264"/>
  <c r="AH3265"/>
  <c r="AH3266"/>
  <c r="AH3267"/>
  <c r="AH3268"/>
  <c r="AH3269"/>
  <c r="AH3270"/>
  <c r="AH3271"/>
  <c r="AH3272"/>
  <c r="AH3273"/>
  <c r="AH3274"/>
  <c r="AH3275"/>
  <c r="AH3276"/>
  <c r="AH3277"/>
  <c r="AH3278"/>
  <c r="AH3279"/>
  <c r="AH3280"/>
  <c r="AH3281"/>
  <c r="AH3282"/>
  <c r="AH3283"/>
  <c r="AH3284"/>
  <c r="AH3285"/>
  <c r="AH3286"/>
  <c r="AH3287"/>
  <c r="AH3288"/>
  <c r="AH3289"/>
  <c r="AH3290"/>
  <c r="AH3291"/>
  <c r="AH3292"/>
  <c r="AH3293"/>
  <c r="AH3294"/>
  <c r="AH3295"/>
  <c r="AH3296"/>
  <c r="AH3297"/>
  <c r="AH3298"/>
  <c r="AH3299"/>
  <c r="AH3300"/>
  <c r="AH3301"/>
  <c r="AH3302"/>
  <c r="AH3303"/>
  <c r="AH3304"/>
  <c r="AH3305"/>
  <c r="AH3306"/>
  <c r="AH3307"/>
  <c r="AH3308"/>
  <c r="AH3309"/>
  <c r="AH3310"/>
  <c r="AH3311"/>
  <c r="AH3312"/>
  <c r="AH3313"/>
  <c r="AH3314"/>
  <c r="AH3315"/>
  <c r="AH3316"/>
  <c r="AH3317"/>
  <c r="AH3318"/>
  <c r="AH3319"/>
  <c r="AH3320"/>
  <c r="AH3321"/>
  <c r="AH3322"/>
  <c r="AH3323"/>
  <c r="AH3324"/>
  <c r="AH3325"/>
  <c r="AH3326"/>
  <c r="AH3327"/>
  <c r="AH3328"/>
  <c r="AH3329"/>
  <c r="AH3330"/>
  <c r="AH3331"/>
  <c r="AH3332"/>
  <c r="AH3333"/>
  <c r="AH3334"/>
  <c r="AH3335"/>
  <c r="AH3336"/>
  <c r="AH3337"/>
  <c r="AH3338"/>
  <c r="AH3339"/>
  <c r="AH3340"/>
  <c r="AH3341"/>
  <c r="AH3342"/>
  <c r="AH3343"/>
  <c r="AH3344"/>
  <c r="AH3345"/>
  <c r="AH3346"/>
  <c r="AH3347"/>
  <c r="AH3348"/>
  <c r="AH3349"/>
  <c r="AH3350"/>
  <c r="AH3351"/>
  <c r="AH3352"/>
  <c r="AH3353"/>
  <c r="AH3354"/>
  <c r="AH3355"/>
  <c r="AH3356"/>
  <c r="AH3357"/>
  <c r="AH3358"/>
  <c r="AH3359"/>
  <c r="AH3360"/>
  <c r="AH3361"/>
  <c r="AH3362"/>
  <c r="AH3363"/>
  <c r="AH3364"/>
  <c r="AH3365"/>
  <c r="AH3366"/>
  <c r="AH3367"/>
  <c r="AH3368"/>
  <c r="AH3369"/>
  <c r="AH3370"/>
  <c r="AH3371"/>
  <c r="AH3372"/>
  <c r="AH3373"/>
  <c r="AH3374"/>
  <c r="AH3375"/>
  <c r="AH3376"/>
  <c r="AH3377"/>
  <c r="AH3378"/>
  <c r="AH3379"/>
  <c r="AH3380"/>
  <c r="AH3381"/>
  <c r="AH3382"/>
  <c r="AH3383"/>
  <c r="AH3384"/>
  <c r="AH3385"/>
  <c r="AH3386"/>
  <c r="AH3387"/>
  <c r="AH3388"/>
  <c r="AH3389"/>
  <c r="AH3390"/>
  <c r="AH3391"/>
  <c r="AH3392"/>
  <c r="AH3393"/>
  <c r="AH3394"/>
  <c r="AH3395"/>
  <c r="AH3396"/>
  <c r="AH3397"/>
  <c r="AH3398"/>
  <c r="AH3399"/>
  <c r="AH3400"/>
  <c r="AH3401"/>
  <c r="AH3402"/>
  <c r="AH3403"/>
  <c r="AH3404"/>
  <c r="AH3405"/>
  <c r="AH3406"/>
  <c r="AH3407"/>
  <c r="AH3408"/>
  <c r="AH3409"/>
  <c r="AH3410"/>
  <c r="AH3411"/>
  <c r="AH3412"/>
  <c r="AH3413"/>
  <c r="AH3414"/>
  <c r="AH3415"/>
  <c r="AH3416"/>
  <c r="AH3417"/>
  <c r="AH3418"/>
  <c r="AH3419"/>
  <c r="AH3420"/>
  <c r="AH3421"/>
  <c r="AH3422"/>
  <c r="AH3423"/>
  <c r="AH3424"/>
  <c r="AH3425"/>
  <c r="AH3426"/>
  <c r="AH3427"/>
  <c r="AH3428"/>
  <c r="AH3429"/>
  <c r="AH3430"/>
  <c r="AH3431"/>
  <c r="AH3432"/>
  <c r="AH3433"/>
  <c r="AH3434"/>
  <c r="AH3435"/>
  <c r="AH3436"/>
  <c r="AH3437"/>
  <c r="AH3438"/>
  <c r="AH3439"/>
  <c r="AH3440"/>
  <c r="AH3441"/>
  <c r="AH3442"/>
  <c r="AH3443"/>
  <c r="AH3444"/>
  <c r="AH3445"/>
  <c r="AH3446"/>
  <c r="AH3447"/>
  <c r="AH3448"/>
  <c r="AH3449"/>
  <c r="AH3450"/>
  <c r="AH3451"/>
  <c r="AH3452"/>
  <c r="AH3453"/>
  <c r="AH3454"/>
  <c r="AH3455"/>
  <c r="AH3456"/>
  <c r="AH3457"/>
  <c r="AH3458"/>
  <c r="AH3459"/>
  <c r="AH3460"/>
  <c r="AH3461"/>
  <c r="AH3462"/>
  <c r="AH3463"/>
  <c r="AH3464"/>
  <c r="AH3465"/>
  <c r="AH3466"/>
  <c r="AH3467"/>
  <c r="AH3468"/>
  <c r="AH3469"/>
  <c r="AH3470"/>
  <c r="AH3471"/>
  <c r="AH3472"/>
  <c r="AH3473"/>
  <c r="AH3474"/>
  <c r="AH3475"/>
  <c r="AH3476"/>
  <c r="AH3477"/>
  <c r="AH3478"/>
  <c r="AH3479"/>
  <c r="AH3480"/>
  <c r="AH3481"/>
  <c r="AH3482"/>
  <c r="AH3483"/>
  <c r="AH3484"/>
  <c r="AH3485"/>
  <c r="AH3486"/>
  <c r="AH3487"/>
  <c r="AH3488"/>
  <c r="AH3489"/>
  <c r="AH3490"/>
  <c r="AH3491"/>
  <c r="AH3492"/>
  <c r="AH3493"/>
  <c r="AH3494"/>
  <c r="AH3495"/>
  <c r="AH3496"/>
  <c r="AH3497"/>
  <c r="AH3498"/>
  <c r="AH3499"/>
  <c r="AH3500"/>
  <c r="AH3501"/>
  <c r="AH3502"/>
  <c r="AH3503"/>
  <c r="AH3504"/>
  <c r="AH3505"/>
  <c r="AH3506"/>
  <c r="AH3507"/>
  <c r="AH3508"/>
  <c r="AH3509"/>
  <c r="AH3510"/>
  <c r="AH3511"/>
  <c r="AH3512"/>
  <c r="AH3513"/>
  <c r="AH3514"/>
  <c r="AH3515"/>
  <c r="AH3516"/>
  <c r="AH3517"/>
  <c r="AH3518"/>
  <c r="AH3519"/>
  <c r="AH3520"/>
  <c r="AH3521"/>
  <c r="AH3522"/>
  <c r="AH3523"/>
  <c r="AH3524"/>
  <c r="AH3525"/>
  <c r="AH3526"/>
  <c r="AH3527"/>
  <c r="AH3528"/>
  <c r="AH3529"/>
  <c r="AH3530"/>
  <c r="AH3531"/>
  <c r="AH3532"/>
  <c r="AH3533"/>
  <c r="AH3534"/>
  <c r="AH3535"/>
  <c r="AH3536"/>
  <c r="AH3537"/>
  <c r="AH3538"/>
  <c r="AH3539"/>
  <c r="AH3540"/>
  <c r="AH3541"/>
  <c r="AH3542"/>
  <c r="AH3543"/>
  <c r="AH3544"/>
  <c r="AH3545"/>
  <c r="AH3546"/>
  <c r="AH3547"/>
  <c r="AH3548"/>
  <c r="AH3549"/>
  <c r="AH3550"/>
  <c r="AH3551"/>
  <c r="AH3552"/>
  <c r="AH3553"/>
  <c r="AH3554"/>
  <c r="AH3555"/>
  <c r="AH3556"/>
  <c r="AH3557"/>
  <c r="AH3558"/>
  <c r="AH3559"/>
  <c r="AH3560"/>
  <c r="AH3561"/>
  <c r="AH3562"/>
  <c r="AH3563"/>
  <c r="AH3564"/>
  <c r="AH3565"/>
  <c r="AH3566"/>
  <c r="AH3567"/>
  <c r="AH3568"/>
  <c r="AH3569"/>
  <c r="AH3570"/>
  <c r="AH3571"/>
  <c r="AH3572"/>
  <c r="AH3573"/>
  <c r="AH3574"/>
  <c r="AH3575"/>
  <c r="AH3576"/>
  <c r="AH3577"/>
  <c r="AH3578"/>
  <c r="AH3579"/>
  <c r="AH3580"/>
  <c r="AH3581"/>
  <c r="AH3582"/>
  <c r="AH3583"/>
  <c r="AH3584"/>
  <c r="AH3585"/>
  <c r="AH3586"/>
  <c r="AH3587"/>
  <c r="AH3588"/>
  <c r="AH3589"/>
  <c r="AH3590"/>
  <c r="AH3591"/>
  <c r="AH3592"/>
  <c r="AH3593"/>
  <c r="AH3594"/>
  <c r="AH3595"/>
  <c r="AH3596"/>
  <c r="AH3597"/>
  <c r="AH3598"/>
  <c r="AH3599"/>
  <c r="AH3600"/>
  <c r="AH3601"/>
  <c r="AH3602"/>
  <c r="AH3603"/>
  <c r="AH3604"/>
  <c r="AH3605"/>
  <c r="AH3606"/>
  <c r="AH3607"/>
  <c r="AH3608"/>
  <c r="AH3609"/>
  <c r="AH3610"/>
  <c r="AH3611"/>
  <c r="AH3612"/>
  <c r="AH3613"/>
  <c r="AH3614"/>
  <c r="AH3615"/>
  <c r="AH3616"/>
  <c r="AH3617"/>
  <c r="AH3618"/>
  <c r="AH3619"/>
  <c r="AH3620"/>
  <c r="AH3621"/>
  <c r="AH3622"/>
  <c r="AH3623"/>
  <c r="AH3624"/>
  <c r="AH3625"/>
  <c r="AH3626"/>
  <c r="AH3627"/>
  <c r="AH3628"/>
  <c r="AH3629"/>
  <c r="AH3630"/>
  <c r="AH3631"/>
  <c r="AH3632"/>
  <c r="AH3633"/>
  <c r="AH3634"/>
  <c r="AH3635"/>
  <c r="AH3636"/>
  <c r="AH3637"/>
  <c r="AH3638"/>
  <c r="AH3639"/>
  <c r="AH3640"/>
  <c r="AH3641"/>
  <c r="AH3642"/>
  <c r="AH3643"/>
  <c r="AH3644"/>
  <c r="AH3645"/>
  <c r="AH3646"/>
  <c r="AH3647"/>
  <c r="AH3648"/>
  <c r="AH3649"/>
  <c r="AH3650"/>
  <c r="AH3651"/>
  <c r="AH3652"/>
  <c r="AH3653"/>
  <c r="AH3654"/>
  <c r="AH3655"/>
  <c r="AH3656"/>
  <c r="AH3657"/>
  <c r="AH3658"/>
  <c r="AH3659"/>
  <c r="AH3660"/>
  <c r="AH3661"/>
  <c r="AH3662"/>
  <c r="AH3663"/>
  <c r="AH3664"/>
  <c r="AH3665"/>
  <c r="AH3666"/>
  <c r="AH3667"/>
  <c r="AH3668"/>
  <c r="AH3669"/>
  <c r="AH3670"/>
  <c r="AH3671"/>
  <c r="AH3672"/>
  <c r="AH3673"/>
  <c r="AH3674"/>
  <c r="AH3675"/>
  <c r="AH3676"/>
  <c r="AH3677"/>
  <c r="AH3678"/>
  <c r="AH3679"/>
  <c r="AH3680"/>
  <c r="AH3681"/>
  <c r="AH3682"/>
  <c r="AH3683"/>
  <c r="AH3684"/>
  <c r="AH3685"/>
  <c r="AH3686"/>
  <c r="AH3687"/>
  <c r="AH3688"/>
  <c r="AH3689"/>
  <c r="AH3690"/>
  <c r="AH3691"/>
  <c r="AH3692"/>
  <c r="AH3693"/>
  <c r="AH3694"/>
  <c r="AH3695"/>
  <c r="AH3696"/>
  <c r="AH3697"/>
  <c r="AH3698"/>
  <c r="AH3699"/>
  <c r="AH3700"/>
  <c r="AH3701"/>
  <c r="AH3702"/>
  <c r="AH3703"/>
  <c r="AH3704"/>
  <c r="AH3705"/>
  <c r="AH3706"/>
  <c r="AH3707"/>
  <c r="AH3708"/>
  <c r="AH3709"/>
  <c r="AH3710"/>
  <c r="AH3711"/>
  <c r="AH3712"/>
  <c r="AH3713"/>
  <c r="AH3714"/>
  <c r="AH3715"/>
  <c r="AH3716"/>
  <c r="AH3717"/>
  <c r="AH3718"/>
  <c r="AH3719"/>
  <c r="AH3720"/>
  <c r="AH3721"/>
  <c r="AH3722"/>
  <c r="AH3723"/>
  <c r="AH3724"/>
  <c r="AH3725"/>
  <c r="AH3726"/>
  <c r="AH3727"/>
  <c r="AH3728"/>
  <c r="AH3729"/>
  <c r="AH3730"/>
  <c r="AH3731"/>
  <c r="AH3732"/>
  <c r="AH3733"/>
  <c r="AH3734"/>
  <c r="AH3735"/>
  <c r="AH3736"/>
  <c r="AH3737"/>
  <c r="AH3738"/>
  <c r="AH3739"/>
  <c r="AH3740"/>
  <c r="AH3741"/>
  <c r="AH3742"/>
  <c r="AH3743"/>
  <c r="AH3744"/>
  <c r="AH3745"/>
  <c r="AH3746"/>
  <c r="AH3747"/>
  <c r="AH3748"/>
  <c r="AH3749"/>
  <c r="AH3750"/>
  <c r="AH3751"/>
  <c r="AH3752"/>
  <c r="AH3753"/>
  <c r="AH3754"/>
  <c r="AH3755"/>
  <c r="AH3756"/>
  <c r="AH3757"/>
  <c r="AH3758"/>
  <c r="AH3759"/>
  <c r="AH3760"/>
  <c r="AH3761"/>
  <c r="AH3762"/>
  <c r="AH3763"/>
  <c r="AH3764"/>
  <c r="AH3765"/>
  <c r="AH3766"/>
  <c r="AH3767"/>
  <c r="AH3768"/>
  <c r="AH3769"/>
  <c r="AH3770"/>
  <c r="AH3771"/>
  <c r="AH3772"/>
  <c r="AH3773"/>
  <c r="AH3774"/>
  <c r="AH3775"/>
  <c r="AH3776"/>
  <c r="AH3777"/>
  <c r="AH3778"/>
  <c r="AH3779"/>
  <c r="AH3780"/>
  <c r="AH3781"/>
  <c r="AH3782"/>
  <c r="AH3783"/>
  <c r="AH3784"/>
  <c r="AH3785"/>
  <c r="AH3786"/>
  <c r="AH3787"/>
  <c r="AH3788"/>
  <c r="AH3789"/>
  <c r="AH3790"/>
  <c r="AH3791"/>
  <c r="AH3792"/>
  <c r="AH3793"/>
  <c r="AH3794"/>
  <c r="AH3795"/>
  <c r="AH3796"/>
  <c r="AH3797"/>
  <c r="AH3798"/>
  <c r="AH3799"/>
  <c r="AH3800"/>
  <c r="AH3801"/>
  <c r="AH3802"/>
  <c r="AH3803"/>
  <c r="AH3804"/>
  <c r="AH3805"/>
  <c r="AH3806"/>
  <c r="AH3807"/>
  <c r="AH3808"/>
  <c r="AH3809"/>
  <c r="AH3810"/>
  <c r="AH3811"/>
  <c r="AH3812"/>
  <c r="AH3813"/>
  <c r="AH3814"/>
  <c r="AH3815"/>
  <c r="AH3816"/>
  <c r="AH3817"/>
  <c r="AH3818"/>
  <c r="AH3819"/>
  <c r="AH3820"/>
  <c r="AH3821"/>
  <c r="AH3822"/>
  <c r="AH3823"/>
  <c r="AH3824"/>
  <c r="AH3825"/>
  <c r="AH3826"/>
  <c r="AH3827"/>
  <c r="AH3828"/>
  <c r="AH3829"/>
  <c r="AH3830"/>
  <c r="AH3831"/>
  <c r="AH3832"/>
  <c r="AH3833"/>
  <c r="AH3834"/>
  <c r="AH3835"/>
  <c r="AH3836"/>
  <c r="AH3837"/>
  <c r="AH3838"/>
  <c r="AH3839"/>
  <c r="AH3840"/>
  <c r="AH3841"/>
  <c r="AH3842"/>
  <c r="AH3843"/>
  <c r="AH3844"/>
  <c r="AH3845"/>
  <c r="AH3846"/>
  <c r="AH3847"/>
  <c r="AH3848"/>
  <c r="AH3849"/>
  <c r="AH3850"/>
  <c r="AH3851"/>
  <c r="AH3852"/>
  <c r="AH3853"/>
  <c r="AH3854"/>
  <c r="AH3855"/>
  <c r="AH3856"/>
  <c r="AH3857"/>
  <c r="AH3858"/>
  <c r="AH3859"/>
  <c r="AH3860"/>
  <c r="AH3861"/>
  <c r="AH3862"/>
  <c r="AH3863"/>
  <c r="AH3864"/>
  <c r="AH3865"/>
  <c r="AH3866"/>
  <c r="AH3867"/>
  <c r="AH3868"/>
  <c r="AH3869"/>
  <c r="AH3870"/>
  <c r="AH3871"/>
  <c r="AH3872"/>
  <c r="AH3873"/>
  <c r="AH3874"/>
  <c r="AH3875"/>
  <c r="AH3876"/>
  <c r="AH3877"/>
  <c r="AH3878"/>
  <c r="AH3879"/>
  <c r="AH3880"/>
  <c r="AH3881"/>
  <c r="AH3882"/>
  <c r="AH3883"/>
  <c r="AH3884"/>
  <c r="AH3885"/>
  <c r="AH3886"/>
  <c r="AH3887"/>
  <c r="AH3888"/>
  <c r="AH3889"/>
  <c r="AH3890"/>
  <c r="AH3891"/>
  <c r="AH3892"/>
  <c r="AH3893"/>
  <c r="AH3894"/>
  <c r="AH3895"/>
  <c r="AH3896"/>
  <c r="AH3897"/>
  <c r="AH3898"/>
  <c r="AH3899"/>
  <c r="AH3900"/>
  <c r="AH3901"/>
  <c r="AH3902"/>
  <c r="AH3903"/>
  <c r="AH3904"/>
  <c r="AH3905"/>
  <c r="AH3906"/>
  <c r="AH3907"/>
  <c r="AH3908"/>
  <c r="AH3909"/>
  <c r="AH3910"/>
  <c r="AH3911"/>
  <c r="AH3912"/>
  <c r="AH3913"/>
  <c r="AH3914"/>
  <c r="AH3915"/>
  <c r="AH3916"/>
  <c r="AH3917"/>
  <c r="AH3918"/>
  <c r="AH3919"/>
  <c r="AH3920"/>
  <c r="AH3921"/>
  <c r="AH3922"/>
  <c r="AH3923"/>
  <c r="AH3924"/>
  <c r="AH3925"/>
  <c r="AH3926"/>
  <c r="AH3927"/>
  <c r="AH3928"/>
  <c r="AH3929"/>
  <c r="AH3930"/>
  <c r="AH3931"/>
  <c r="AH3932"/>
  <c r="AH3933"/>
  <c r="AH3934"/>
  <c r="AH3935"/>
  <c r="AH3936"/>
  <c r="AH3937"/>
  <c r="AH3938"/>
  <c r="AH3939"/>
  <c r="AH3940"/>
  <c r="AH3941"/>
  <c r="AH3942"/>
  <c r="AH3943"/>
  <c r="AH3944"/>
  <c r="AH3945"/>
  <c r="AH3946"/>
  <c r="AH3947"/>
  <c r="AH3948"/>
  <c r="AH3949"/>
  <c r="AH3950"/>
  <c r="AH3951"/>
  <c r="AH3952"/>
  <c r="AH3953"/>
  <c r="AH3954"/>
  <c r="AH3955"/>
  <c r="AH3956"/>
  <c r="AH3957"/>
  <c r="AH3958"/>
  <c r="AH3959"/>
  <c r="AH3960"/>
  <c r="AH3961"/>
  <c r="AH3962"/>
  <c r="AH3963"/>
  <c r="AH3964"/>
  <c r="AH3965"/>
  <c r="AH3966"/>
  <c r="AH3967"/>
  <c r="AH3968"/>
  <c r="AH3969"/>
  <c r="AH3970"/>
  <c r="AH3971"/>
  <c r="AH3972"/>
  <c r="AH3973"/>
  <c r="AH3974"/>
  <c r="AH3975"/>
  <c r="AH3976"/>
  <c r="AH3977"/>
  <c r="AH3978"/>
  <c r="AH3979"/>
  <c r="AH3980"/>
  <c r="AH3981"/>
  <c r="AH3982"/>
  <c r="AH3983"/>
  <c r="AH3984"/>
  <c r="AH3985"/>
  <c r="AH3986"/>
  <c r="AH3987"/>
  <c r="AH3988"/>
  <c r="AH3989"/>
  <c r="AH3990"/>
  <c r="AH3991"/>
  <c r="AH3992"/>
  <c r="AH3993"/>
  <c r="AH3994"/>
  <c r="AH3995"/>
  <c r="AH3996"/>
  <c r="AH3997"/>
  <c r="AH3998"/>
  <c r="AH3999"/>
  <c r="AH4000"/>
  <c r="AH4001"/>
  <c r="AH4002"/>
  <c r="AH4003"/>
  <c r="AH4004"/>
  <c r="AH4005"/>
  <c r="AH4006"/>
  <c r="AH4007"/>
  <c r="AH4008"/>
  <c r="AH4009"/>
  <c r="AH4010"/>
  <c r="AH4011"/>
  <c r="AH4012"/>
  <c r="AH4013"/>
  <c r="AH4014"/>
  <c r="AH4015"/>
  <c r="AH4016"/>
  <c r="AH4017"/>
  <c r="AH4018"/>
  <c r="AH4019"/>
  <c r="AH4020"/>
  <c r="AH4021"/>
  <c r="AH4022"/>
  <c r="AH4023"/>
  <c r="AH4024"/>
  <c r="AH4025"/>
  <c r="AH4026"/>
  <c r="AH4027"/>
  <c r="AH4028"/>
  <c r="AH4029"/>
  <c r="AH4030"/>
  <c r="AH4031"/>
  <c r="AH4032"/>
  <c r="AH4033"/>
  <c r="AH4034"/>
  <c r="AH4035"/>
  <c r="AH4036"/>
  <c r="AH4037"/>
  <c r="AH4038"/>
  <c r="AH4039"/>
  <c r="AH4040"/>
  <c r="AH4041"/>
  <c r="AH4042"/>
  <c r="AH4043"/>
  <c r="AH4044"/>
  <c r="AH4045"/>
  <c r="AH4046"/>
  <c r="AH4047"/>
  <c r="AH4048"/>
  <c r="AH4049"/>
  <c r="AH4050"/>
  <c r="AH4051"/>
  <c r="AH4052"/>
  <c r="AH4053"/>
  <c r="AH4054"/>
  <c r="AH4055"/>
  <c r="AH4056"/>
  <c r="AH4057"/>
  <c r="AH4058"/>
  <c r="AH4059"/>
  <c r="AH4060"/>
  <c r="AH4061"/>
  <c r="AH4062"/>
  <c r="AH4063"/>
  <c r="AH4064"/>
  <c r="AH4065"/>
  <c r="AH4066"/>
  <c r="AH4067"/>
  <c r="AH4068"/>
  <c r="AH4069"/>
  <c r="AH4070"/>
  <c r="AH4071"/>
  <c r="AH4072"/>
  <c r="AH4073"/>
  <c r="AH4074"/>
  <c r="AH4075"/>
  <c r="AH4076"/>
  <c r="AH4077"/>
  <c r="AH4078"/>
  <c r="AH4079"/>
  <c r="AH4080"/>
  <c r="AH4081"/>
  <c r="AH4082"/>
  <c r="AH4083"/>
  <c r="AH4084"/>
  <c r="AH4085"/>
  <c r="AH4086"/>
  <c r="AH4087"/>
  <c r="AH4088"/>
  <c r="AH4089"/>
  <c r="AH4090"/>
  <c r="AH4091"/>
  <c r="AH4092"/>
  <c r="AH4093"/>
  <c r="AH4094"/>
  <c r="AH4095"/>
  <c r="AH4096"/>
  <c r="AH4097"/>
  <c r="AH4098"/>
  <c r="AH4099"/>
  <c r="AH4100"/>
  <c r="AH4101"/>
  <c r="AH4102"/>
  <c r="AH4103"/>
  <c r="AH4104"/>
  <c r="AH4105"/>
  <c r="AH4106"/>
  <c r="AH4107"/>
  <c r="AH4108"/>
  <c r="AH4109"/>
  <c r="AH4110"/>
  <c r="AH4111"/>
  <c r="AH4112"/>
  <c r="AH4113"/>
  <c r="AH4114"/>
  <c r="AH4115"/>
  <c r="AH4116"/>
  <c r="AH4117"/>
  <c r="AH4118"/>
  <c r="AH4119"/>
  <c r="AH4120"/>
  <c r="AH4121"/>
  <c r="AH4122"/>
  <c r="AH4123"/>
  <c r="AH4124"/>
  <c r="AH4125"/>
  <c r="AH4126"/>
  <c r="AH4127"/>
  <c r="AH4128"/>
  <c r="AH4129"/>
  <c r="AH4130"/>
  <c r="AH4131"/>
  <c r="AH4132"/>
  <c r="AH4133"/>
  <c r="AH4134"/>
  <c r="AH4135"/>
  <c r="AH4136"/>
  <c r="AH4137"/>
  <c r="AH4138"/>
  <c r="AH4139"/>
  <c r="AH4140"/>
  <c r="AH4141"/>
  <c r="AH4142"/>
  <c r="AH4143"/>
  <c r="AH4144"/>
  <c r="AH4145"/>
  <c r="AH4146"/>
  <c r="AH4147"/>
  <c r="AH4148"/>
  <c r="AH4149"/>
  <c r="AH4150"/>
  <c r="AH4151"/>
  <c r="AH4152"/>
  <c r="AH4153"/>
  <c r="AH4154"/>
  <c r="AH4155"/>
  <c r="AH4156"/>
  <c r="AH4157"/>
  <c r="AH4158"/>
  <c r="AH4159"/>
  <c r="AH4160"/>
  <c r="AH4161"/>
  <c r="AH4162"/>
  <c r="AH4163"/>
  <c r="AH4164"/>
  <c r="AH4165"/>
  <c r="AH4166"/>
  <c r="AH4167"/>
  <c r="AH4168"/>
  <c r="AH4169"/>
  <c r="AH4170"/>
  <c r="AH4171"/>
  <c r="AH4172"/>
  <c r="AH4173"/>
  <c r="AH4174"/>
  <c r="AH4175"/>
  <c r="AH4176"/>
  <c r="AH4177"/>
  <c r="AH4178"/>
  <c r="AH4179"/>
  <c r="AH4180"/>
  <c r="AH4181"/>
  <c r="AH4182"/>
  <c r="AH4183"/>
  <c r="AH4184"/>
  <c r="AH4185"/>
  <c r="AH4186"/>
  <c r="AH4187"/>
  <c r="AH4188"/>
  <c r="AH4189"/>
  <c r="AH4190"/>
  <c r="AH4191"/>
  <c r="AH4192"/>
  <c r="AH4193"/>
  <c r="AH4194"/>
  <c r="AH4195"/>
  <c r="AH4196"/>
  <c r="AH4197"/>
  <c r="AH4198"/>
  <c r="AH4199"/>
  <c r="AH4200"/>
  <c r="AH4201"/>
  <c r="AH4202"/>
  <c r="AH4203"/>
  <c r="AH4204"/>
  <c r="AH4205"/>
  <c r="AH4206"/>
  <c r="AH4207"/>
  <c r="AH4208"/>
  <c r="AH4209"/>
  <c r="AH4210"/>
  <c r="AH4211"/>
  <c r="AH4212"/>
  <c r="AH4213"/>
  <c r="AH4214"/>
  <c r="AH4215"/>
  <c r="AH4216"/>
  <c r="AH4217"/>
  <c r="AH4218"/>
  <c r="AH4219"/>
  <c r="AH4220"/>
  <c r="AH4221"/>
  <c r="AH4222"/>
  <c r="AH4223"/>
  <c r="AH4224"/>
  <c r="AH4225"/>
  <c r="AH4226"/>
  <c r="AH4227"/>
  <c r="AH4228"/>
  <c r="AH4229"/>
  <c r="AH4230"/>
  <c r="AH4231"/>
  <c r="AH4232"/>
  <c r="AH4233"/>
  <c r="AH4234"/>
  <c r="AH4235"/>
  <c r="AH4236"/>
  <c r="AH4237"/>
  <c r="AH4238"/>
  <c r="AH4239"/>
  <c r="AH4240"/>
  <c r="AH4241"/>
  <c r="AH4242"/>
  <c r="AH4243"/>
  <c r="AH4244"/>
  <c r="AH4245"/>
  <c r="AH4246"/>
  <c r="AH4247"/>
  <c r="AH4248"/>
  <c r="AH4249"/>
  <c r="AH4250"/>
  <c r="AH4251"/>
  <c r="AH4252"/>
  <c r="AH4253"/>
  <c r="AH4254"/>
  <c r="AH4255"/>
  <c r="AH4256"/>
  <c r="AH4257"/>
  <c r="AH4258"/>
  <c r="AH4259"/>
  <c r="AH4260"/>
  <c r="AH4261"/>
  <c r="AH4262"/>
  <c r="AH4263"/>
  <c r="AH4264"/>
  <c r="AH4265"/>
  <c r="AH4266"/>
  <c r="AH4267"/>
  <c r="AH4268"/>
  <c r="AH4269"/>
  <c r="AH4270"/>
  <c r="AH4271"/>
  <c r="AH4272"/>
  <c r="AH4273"/>
  <c r="AH4274"/>
  <c r="AH4275"/>
  <c r="AH4276"/>
  <c r="AH4277"/>
  <c r="AH4278"/>
  <c r="AH4279"/>
  <c r="AH4280"/>
  <c r="AH4281"/>
  <c r="AH4282"/>
  <c r="AH4283"/>
  <c r="AH4284"/>
  <c r="AH4285"/>
  <c r="AH4286"/>
  <c r="AH4287"/>
  <c r="AH4288"/>
  <c r="AH4289"/>
  <c r="AH4290"/>
  <c r="AH4291"/>
  <c r="AH4292"/>
  <c r="AH4293"/>
  <c r="AH4294"/>
  <c r="AH4295"/>
  <c r="AH4296"/>
  <c r="AH4297"/>
  <c r="AH4298"/>
  <c r="AH4299"/>
  <c r="AH4300"/>
  <c r="AH4301"/>
  <c r="AH4302"/>
  <c r="AH4303"/>
  <c r="AH4304"/>
  <c r="AH4305"/>
  <c r="AH4306"/>
  <c r="AH4307"/>
  <c r="AH4308"/>
  <c r="AH4309"/>
  <c r="AH4310"/>
  <c r="AH4311"/>
  <c r="AH4312"/>
  <c r="AH4313"/>
  <c r="AH4314"/>
  <c r="AH4315"/>
  <c r="AH4316"/>
  <c r="AH4317"/>
  <c r="AH4318"/>
  <c r="AH4319"/>
  <c r="AH4320"/>
  <c r="AH4321"/>
  <c r="AH4322"/>
  <c r="AH4323"/>
  <c r="AH4324"/>
  <c r="AH4325"/>
  <c r="AH4326"/>
  <c r="AH4327"/>
  <c r="AH4328"/>
  <c r="AH4329"/>
  <c r="AH4330"/>
  <c r="AH4331"/>
  <c r="AH4332"/>
  <c r="AH4333"/>
  <c r="AH4334"/>
  <c r="AH4335"/>
  <c r="AH4336"/>
  <c r="AH4337"/>
  <c r="AH4338"/>
  <c r="AH4339"/>
  <c r="AH4340"/>
  <c r="AH4341"/>
  <c r="AH4342"/>
  <c r="AH4343"/>
  <c r="AH4344"/>
  <c r="AH4345"/>
  <c r="AH4346"/>
  <c r="AH4347"/>
  <c r="AH4348"/>
  <c r="AH4349"/>
  <c r="AH4350"/>
  <c r="AH4351"/>
  <c r="AH4352"/>
  <c r="AH4353"/>
  <c r="AH4354"/>
  <c r="AH4355"/>
  <c r="AH4356"/>
  <c r="AH4357"/>
  <c r="AH4358"/>
  <c r="AH4359"/>
  <c r="AH4360"/>
  <c r="AH4361"/>
  <c r="AH4362"/>
  <c r="AH4363"/>
  <c r="AH4364"/>
  <c r="AH4365"/>
  <c r="AH4366"/>
  <c r="AH4367"/>
  <c r="AH4368"/>
  <c r="AH4369"/>
  <c r="AH4370"/>
  <c r="AH4371"/>
  <c r="AH4372"/>
  <c r="AH4373"/>
  <c r="AH4374"/>
  <c r="AH4375"/>
  <c r="AH4376"/>
  <c r="AH4377"/>
  <c r="AH4378"/>
  <c r="AH4379"/>
  <c r="AH4380"/>
  <c r="AH4381"/>
  <c r="AH4382"/>
  <c r="AH4383"/>
  <c r="AH4384"/>
  <c r="AH4385"/>
  <c r="AH4386"/>
  <c r="AH4387"/>
  <c r="AH4388"/>
  <c r="AH4389"/>
  <c r="AH4390"/>
  <c r="AH4391"/>
  <c r="AH4392"/>
  <c r="AH4393"/>
  <c r="AH4394"/>
  <c r="AH4395"/>
  <c r="AH4396"/>
  <c r="AH4397"/>
  <c r="AH4398"/>
  <c r="AH4399"/>
  <c r="AH4400"/>
  <c r="AH4401"/>
  <c r="AH4402"/>
  <c r="AH4403"/>
  <c r="AH4404"/>
  <c r="AH4405"/>
  <c r="AH4406"/>
  <c r="AH4407"/>
  <c r="AH4408"/>
  <c r="AH4409"/>
  <c r="AH4410"/>
  <c r="AH4411"/>
  <c r="AH4412"/>
  <c r="AH4413"/>
  <c r="AH4414"/>
  <c r="AH4415"/>
  <c r="AH4416"/>
  <c r="AH4417"/>
  <c r="AH4418"/>
  <c r="AH4419"/>
  <c r="AH4420"/>
  <c r="AH4421"/>
  <c r="AH4422"/>
  <c r="AH4423"/>
  <c r="AH4424"/>
  <c r="AH4425"/>
  <c r="AH4426"/>
  <c r="AH4427"/>
  <c r="AH4428"/>
  <c r="AH4429"/>
  <c r="AH4430"/>
  <c r="AH4431"/>
  <c r="AH4432"/>
  <c r="AH4433"/>
  <c r="AH4434"/>
  <c r="AH4435"/>
  <c r="AH4436"/>
  <c r="AH4437"/>
  <c r="AH4438"/>
  <c r="AH4439"/>
  <c r="AH4440"/>
  <c r="AH4441"/>
  <c r="AH4442"/>
  <c r="AH4443"/>
  <c r="AH4444"/>
  <c r="AH4445"/>
  <c r="AH4446"/>
  <c r="AH4447"/>
  <c r="AH4448"/>
  <c r="AH4449"/>
  <c r="AH4450"/>
  <c r="AH4451"/>
  <c r="AH4452"/>
  <c r="AH4453"/>
  <c r="AH4454"/>
  <c r="AH4455"/>
  <c r="AH4456"/>
  <c r="AH4457"/>
  <c r="AH4458"/>
  <c r="AH4459"/>
  <c r="AH4460"/>
  <c r="AH4461"/>
  <c r="AH4462"/>
  <c r="AH4463"/>
  <c r="AH4464"/>
  <c r="AH4465"/>
  <c r="AH4466"/>
  <c r="AH4467"/>
  <c r="AH4468"/>
  <c r="AH4469"/>
  <c r="AH4470"/>
  <c r="AH4471"/>
  <c r="AH4472"/>
  <c r="AH4473"/>
  <c r="AH4474"/>
  <c r="AH4475"/>
  <c r="AH4476"/>
  <c r="AH4477"/>
  <c r="AH4478"/>
  <c r="AH4479"/>
  <c r="AH4480"/>
  <c r="AH4481"/>
  <c r="AH4482"/>
  <c r="AH4483"/>
  <c r="AH4484"/>
  <c r="AH4485"/>
  <c r="AH4486"/>
  <c r="AH4487"/>
  <c r="AH4488"/>
  <c r="AH4489"/>
  <c r="AH4490"/>
  <c r="AH4491"/>
  <c r="AH4492"/>
  <c r="AH4493"/>
  <c r="AH4494"/>
  <c r="AH4495"/>
  <c r="AH4496"/>
  <c r="AH4497"/>
  <c r="AH4498"/>
  <c r="AH4499"/>
  <c r="AH4500"/>
  <c r="AH4501"/>
  <c r="AH4502"/>
  <c r="AH4503"/>
  <c r="AH4504"/>
  <c r="AH4505"/>
  <c r="AH4506"/>
  <c r="AH4507"/>
  <c r="AH4508"/>
  <c r="AH4509"/>
  <c r="AH4510"/>
  <c r="AH4511"/>
  <c r="AH4512"/>
  <c r="AH4513"/>
  <c r="AH4514"/>
  <c r="AH4515"/>
  <c r="AH4516"/>
  <c r="AH4517"/>
  <c r="AH4518"/>
  <c r="AH4519"/>
  <c r="AH4520"/>
  <c r="AH4521"/>
  <c r="AH4522"/>
  <c r="AH4523"/>
  <c r="AH4524"/>
  <c r="AH4525"/>
  <c r="AH4526"/>
  <c r="AH4527"/>
  <c r="AH4528"/>
  <c r="AH4529"/>
  <c r="AH4530"/>
  <c r="AH4531"/>
  <c r="AH4532"/>
  <c r="AH4533"/>
  <c r="AH4534"/>
  <c r="AH4535"/>
  <c r="AH4536"/>
  <c r="AH4537"/>
  <c r="AH4538"/>
  <c r="AH4539"/>
  <c r="AH4540"/>
  <c r="AH4541"/>
  <c r="AH4542"/>
  <c r="AH4543"/>
  <c r="AH4544"/>
  <c r="AH4545"/>
  <c r="AH4546"/>
  <c r="AH4547"/>
  <c r="AH4548"/>
  <c r="AH4549"/>
  <c r="AH4550"/>
  <c r="AH4551"/>
  <c r="AH4552"/>
  <c r="AH4553"/>
  <c r="AH4554"/>
  <c r="AH4555"/>
  <c r="AH4556"/>
  <c r="AH4557"/>
  <c r="AH4558"/>
  <c r="AH4559"/>
  <c r="AH4560"/>
  <c r="AH4561"/>
  <c r="AH4562"/>
  <c r="AH4563"/>
  <c r="AH4564"/>
  <c r="AH4565"/>
  <c r="AH4566"/>
  <c r="AH4567"/>
  <c r="AH4568"/>
  <c r="AH4569"/>
  <c r="AH4570"/>
  <c r="AH4571"/>
  <c r="AH4572"/>
  <c r="AH4573"/>
  <c r="AH4574"/>
  <c r="AH4575"/>
  <c r="AH4576"/>
  <c r="AH4577"/>
  <c r="AH4578"/>
  <c r="AH4579"/>
  <c r="AH4580"/>
  <c r="AH4581"/>
  <c r="AH4582"/>
  <c r="AH4583"/>
  <c r="AH4584"/>
  <c r="AH4585"/>
  <c r="AH4586"/>
  <c r="AH4587"/>
  <c r="AH4588"/>
  <c r="AH4589"/>
  <c r="AH4590"/>
  <c r="AH4591"/>
  <c r="AH4592"/>
  <c r="AH4593"/>
  <c r="AH4594"/>
  <c r="AH4595"/>
  <c r="AH4596"/>
  <c r="AH4597"/>
  <c r="AH4598"/>
  <c r="AH4599"/>
  <c r="AH4600"/>
  <c r="AH4601"/>
  <c r="AH4602"/>
  <c r="AH4603"/>
  <c r="AH4604"/>
  <c r="AH4605"/>
  <c r="AH4606"/>
  <c r="AH4607"/>
  <c r="AH4608"/>
  <c r="AH4609"/>
  <c r="AH4610"/>
  <c r="AH4611"/>
  <c r="AH4612"/>
  <c r="AH4613"/>
  <c r="AH4614"/>
  <c r="AH4615"/>
  <c r="AH4616"/>
  <c r="AH4617"/>
  <c r="AH4618"/>
  <c r="AH4619"/>
  <c r="AH4620"/>
  <c r="AH4621"/>
  <c r="AH4622"/>
  <c r="AH4623"/>
  <c r="AH4624"/>
  <c r="AH4625"/>
  <c r="AH4626"/>
  <c r="AH4627"/>
  <c r="AH4628"/>
  <c r="AH4629"/>
  <c r="AH4630"/>
  <c r="AH4631"/>
  <c r="AH4632"/>
  <c r="AH4633"/>
  <c r="AH4634"/>
  <c r="AH4635"/>
  <c r="AH4636"/>
  <c r="AH4637"/>
  <c r="AH4638"/>
  <c r="AH4639"/>
  <c r="AH4640"/>
  <c r="AH4641"/>
  <c r="AH4642"/>
  <c r="AH4643"/>
  <c r="AH4644"/>
  <c r="AH4645"/>
  <c r="AH4646"/>
  <c r="AH4647"/>
  <c r="AH4648"/>
  <c r="AH4649"/>
  <c r="AH4650"/>
  <c r="AH4651"/>
  <c r="AH4652"/>
  <c r="AH4653"/>
  <c r="AH4654"/>
  <c r="AH4655"/>
  <c r="AH4656"/>
  <c r="AH4657"/>
  <c r="AH4658"/>
  <c r="AH4659"/>
  <c r="AH4660"/>
  <c r="AH4661"/>
  <c r="AH4662"/>
  <c r="AH4663"/>
  <c r="AH4664"/>
  <c r="AH4665"/>
  <c r="AH4666"/>
  <c r="AH4667"/>
  <c r="AH4668"/>
  <c r="AH4669"/>
  <c r="AH4670"/>
  <c r="AH4671"/>
  <c r="AH4672"/>
  <c r="AH4673"/>
  <c r="AH4674"/>
  <c r="AH4675"/>
  <c r="AH4676"/>
  <c r="AH4677"/>
  <c r="AH4678"/>
  <c r="AH4679"/>
  <c r="AH4680"/>
  <c r="AH4681"/>
  <c r="AH4682"/>
  <c r="AH4683"/>
  <c r="AH4684"/>
  <c r="AH4685"/>
  <c r="AH4686"/>
  <c r="AH4687"/>
  <c r="AH4688"/>
  <c r="AH4689"/>
  <c r="AH4690"/>
  <c r="AH4691"/>
  <c r="AH4692"/>
  <c r="AH4693"/>
  <c r="AH4694"/>
  <c r="AH4695"/>
  <c r="AH4696"/>
  <c r="AH4697"/>
  <c r="AH4698"/>
  <c r="AH4699"/>
  <c r="AH4700"/>
  <c r="AH4701"/>
  <c r="AH4702"/>
  <c r="AH4703"/>
  <c r="AH4704"/>
  <c r="AH4705"/>
  <c r="AH4706"/>
  <c r="AH4707"/>
  <c r="AH4708"/>
  <c r="AH4709"/>
  <c r="AH4710"/>
  <c r="AH4711"/>
  <c r="AH4712"/>
  <c r="AH4713"/>
  <c r="AH4714"/>
  <c r="AH4715"/>
  <c r="AH4716"/>
  <c r="AH4717"/>
  <c r="AH4718"/>
  <c r="AH4719"/>
  <c r="AH4720"/>
  <c r="AH4721"/>
  <c r="AH4722"/>
  <c r="AH4723"/>
  <c r="AH4724"/>
  <c r="AH4725"/>
  <c r="AH4726"/>
  <c r="AH4727"/>
  <c r="AH4728"/>
  <c r="AH4729"/>
  <c r="AH4730"/>
  <c r="AH4731"/>
  <c r="AH4732"/>
  <c r="AH4733"/>
  <c r="AH4734"/>
  <c r="AH4735"/>
  <c r="AH4736"/>
  <c r="AH4737"/>
  <c r="AH4738"/>
  <c r="AH4739"/>
  <c r="AH4740"/>
  <c r="AH4741"/>
  <c r="AH4742"/>
  <c r="AH4743"/>
  <c r="AH4744"/>
  <c r="AH4745"/>
  <c r="AH4746"/>
  <c r="AH4747"/>
  <c r="AH4748"/>
  <c r="AH4749"/>
  <c r="AH4750"/>
  <c r="AH4751"/>
  <c r="AH4752"/>
  <c r="AH4753"/>
  <c r="AH4754"/>
  <c r="AH4755"/>
  <c r="AH4756"/>
  <c r="AH4757"/>
  <c r="AH4758"/>
  <c r="AH4759"/>
  <c r="AH4760"/>
  <c r="AH4761"/>
  <c r="AH4762"/>
  <c r="AH4763"/>
  <c r="AH4764"/>
  <c r="AH4765"/>
  <c r="AH4766"/>
  <c r="AH4767"/>
  <c r="AH4768"/>
  <c r="AH4769"/>
  <c r="AH4770"/>
  <c r="AH4771"/>
  <c r="AH4772"/>
  <c r="AH4773"/>
  <c r="AH4774"/>
  <c r="AH4775"/>
  <c r="AH4776"/>
  <c r="AH4777"/>
  <c r="AH4778"/>
  <c r="AH4779"/>
  <c r="AH4780"/>
  <c r="AH4781"/>
  <c r="AH4782"/>
  <c r="AH4783"/>
  <c r="AH4784"/>
  <c r="AH4785"/>
  <c r="AH4786"/>
  <c r="AH4787"/>
  <c r="AH4788"/>
  <c r="AH4789"/>
  <c r="AH4790"/>
  <c r="AH4791"/>
  <c r="AH4792"/>
  <c r="AH4793"/>
  <c r="AH4794"/>
  <c r="AH4795"/>
  <c r="AH4796"/>
  <c r="AH4797"/>
  <c r="AH4798"/>
  <c r="AH4799"/>
  <c r="AH4800"/>
  <c r="AH4801"/>
  <c r="AH4802"/>
  <c r="AH4803"/>
  <c r="AH4804"/>
  <c r="AH4805"/>
  <c r="AH4806"/>
  <c r="AH4807"/>
  <c r="AH4808"/>
  <c r="AH4809"/>
  <c r="AH4810"/>
  <c r="AH4811"/>
  <c r="AH4812"/>
  <c r="AH4813"/>
  <c r="AH4814"/>
  <c r="AH4815"/>
  <c r="AH4816"/>
  <c r="AH4817"/>
  <c r="AH4818"/>
  <c r="AH4819"/>
  <c r="AH4820"/>
  <c r="AH4821"/>
  <c r="AH4822"/>
  <c r="AH4823"/>
  <c r="AH4824"/>
  <c r="AH4825"/>
  <c r="AH4826"/>
  <c r="AH4827"/>
  <c r="AH4828"/>
  <c r="AH4829"/>
  <c r="AH4830"/>
  <c r="AH4831"/>
  <c r="AH4832"/>
  <c r="AH4833"/>
  <c r="AH4834"/>
  <c r="AH4835"/>
  <c r="AH4836"/>
  <c r="AH4837"/>
  <c r="AH4838"/>
  <c r="AH4839"/>
  <c r="AH4840"/>
  <c r="AH4841"/>
  <c r="AH4842"/>
  <c r="AH4843"/>
  <c r="AH4844"/>
  <c r="AH4845"/>
  <c r="AH4846"/>
  <c r="AH4847"/>
  <c r="AH4848"/>
  <c r="AH4849"/>
  <c r="AH4850"/>
  <c r="AH4851"/>
  <c r="AH4852"/>
  <c r="AH4853"/>
  <c r="AH4854"/>
  <c r="AH4855"/>
  <c r="AH4856"/>
  <c r="AH4857"/>
  <c r="AH4858"/>
  <c r="AH4859"/>
  <c r="AH4860"/>
  <c r="AH4861"/>
  <c r="AH4862"/>
  <c r="AH4863"/>
  <c r="AH4864"/>
  <c r="AH4865"/>
  <c r="AH4866"/>
  <c r="AH4867"/>
  <c r="AH4868"/>
  <c r="AH4869"/>
  <c r="AH4870"/>
  <c r="AH4871"/>
  <c r="AH4872"/>
  <c r="AH4873"/>
  <c r="AH4874"/>
  <c r="AH4875"/>
  <c r="AH4876"/>
  <c r="AH4877"/>
  <c r="AH4878"/>
  <c r="AH4879"/>
  <c r="AH4880"/>
  <c r="AH4881"/>
  <c r="AH4882"/>
  <c r="AH4883"/>
  <c r="AH4884"/>
  <c r="AH4885"/>
  <c r="AH4886"/>
  <c r="AH4887"/>
  <c r="AH4888"/>
  <c r="AH4889"/>
  <c r="AH4890"/>
  <c r="AH4891"/>
  <c r="AH4892"/>
  <c r="AH4893"/>
  <c r="AH4894"/>
  <c r="AH4895"/>
  <c r="AH4896"/>
  <c r="AH4897"/>
  <c r="AH4898"/>
  <c r="AH4899"/>
  <c r="AH4900"/>
  <c r="AH4901"/>
  <c r="AH4902"/>
  <c r="AH4903"/>
  <c r="AH4904"/>
  <c r="AH4905"/>
  <c r="AH4906"/>
  <c r="AH4907"/>
  <c r="AH4908"/>
  <c r="AH4909"/>
  <c r="AH4910"/>
  <c r="AH4911"/>
  <c r="AH4912"/>
  <c r="AH4913"/>
  <c r="AH4914"/>
  <c r="AH4915"/>
  <c r="AH4916"/>
  <c r="AH4917"/>
  <c r="AH4918"/>
  <c r="AH4919"/>
  <c r="AH4920"/>
  <c r="AH4921"/>
  <c r="AH4922"/>
  <c r="AH4923"/>
  <c r="AH4924"/>
  <c r="AH4925"/>
  <c r="AH4926"/>
  <c r="AH4927"/>
  <c r="AH4928"/>
  <c r="AH4929"/>
  <c r="AH4930"/>
  <c r="AH4931"/>
  <c r="AH4932"/>
  <c r="AH4933"/>
  <c r="AH4934"/>
  <c r="AH4935"/>
  <c r="AH4936"/>
  <c r="AH4937"/>
  <c r="AH4938"/>
  <c r="AH4939"/>
  <c r="AH4940"/>
  <c r="AH4941"/>
  <c r="AH4942"/>
  <c r="AH4943"/>
  <c r="AH4944"/>
  <c r="AH4945"/>
  <c r="AH4946"/>
  <c r="AH4947"/>
  <c r="AH4948"/>
  <c r="AH4949"/>
  <c r="AH4950"/>
  <c r="AH4951"/>
  <c r="AH4952"/>
  <c r="AH4953"/>
  <c r="AH4954"/>
  <c r="AH4955"/>
  <c r="AH4956"/>
  <c r="AH4957"/>
  <c r="AH4958"/>
  <c r="AH4959"/>
  <c r="AH4960"/>
  <c r="AH4961"/>
  <c r="AH4962"/>
  <c r="AH4963"/>
  <c r="AH4964"/>
  <c r="AH4965"/>
  <c r="AH4966"/>
  <c r="AH4967"/>
  <c r="AH4968"/>
  <c r="AH4969"/>
  <c r="AH4970"/>
  <c r="AH4971"/>
  <c r="AH4972"/>
  <c r="AH4973"/>
  <c r="AH4974"/>
  <c r="AH4975"/>
  <c r="AH4976"/>
  <c r="AH4977"/>
  <c r="AH4978"/>
  <c r="AH4979"/>
  <c r="AH4980"/>
  <c r="AH4981"/>
  <c r="AH4982"/>
  <c r="AH4983"/>
  <c r="AH4984"/>
  <c r="AH4985"/>
  <c r="AH4986"/>
  <c r="AH4987"/>
  <c r="AH4988"/>
  <c r="AH4989"/>
  <c r="AH4990"/>
  <c r="AH4991"/>
  <c r="AH4992"/>
  <c r="AH4993"/>
  <c r="AH4994"/>
  <c r="AH4995"/>
  <c r="AH4996"/>
  <c r="AH4997"/>
  <c r="AH4998"/>
  <c r="AH4999"/>
  <c r="AH5000"/>
  <c r="AH5001"/>
  <c r="AH5002"/>
  <c r="AH5003"/>
  <c r="AH5004"/>
  <c r="AH5005"/>
  <c r="AH5006"/>
  <c r="AH5007"/>
  <c r="AH5008"/>
  <c r="AH5009"/>
  <c r="AH5010"/>
  <c r="AH5011"/>
  <c r="AH5012"/>
  <c r="AH5013"/>
  <c r="AH5014"/>
  <c r="AH5015"/>
  <c r="AH5016"/>
  <c r="AH5017"/>
  <c r="AH5018"/>
  <c r="AH5019"/>
  <c r="AH5020"/>
  <c r="AH5021"/>
  <c r="AH5022"/>
  <c r="AH5023"/>
  <c r="AH5024"/>
  <c r="AH5025"/>
  <c r="AH5026"/>
  <c r="AH5027"/>
  <c r="AH5028"/>
  <c r="AH5029"/>
  <c r="AH5030"/>
  <c r="AH5031"/>
  <c r="AH5032"/>
  <c r="AH5033"/>
  <c r="AH5034"/>
  <c r="AH5035"/>
  <c r="AH5036"/>
  <c r="AH5037"/>
  <c r="AH5038"/>
  <c r="AH5039"/>
  <c r="AH5040"/>
  <c r="AH5041"/>
  <c r="AH5042"/>
  <c r="AH5043"/>
  <c r="AH5044"/>
  <c r="AH5045"/>
  <c r="AH5046"/>
  <c r="AH5047"/>
  <c r="AH5048"/>
  <c r="AH5049"/>
  <c r="AH5050"/>
  <c r="AH5051"/>
  <c r="AH5052"/>
  <c r="AH5053"/>
  <c r="AH5054"/>
  <c r="AH5055"/>
  <c r="AH5056"/>
  <c r="AH5057"/>
  <c r="AH5058"/>
  <c r="AH5059"/>
  <c r="AH5060"/>
  <c r="AH5061"/>
  <c r="AH5062"/>
  <c r="AH5063"/>
  <c r="AH5064"/>
  <c r="AH5065"/>
  <c r="AH5066"/>
  <c r="AH5067"/>
  <c r="AH5068"/>
  <c r="AH5069"/>
  <c r="AH5070"/>
  <c r="AH5071"/>
  <c r="AH5072"/>
  <c r="AH5073"/>
  <c r="AH5074"/>
  <c r="AH5075"/>
  <c r="AH5076"/>
  <c r="AH5077"/>
  <c r="AH5078"/>
  <c r="AH5079"/>
  <c r="AH5080"/>
  <c r="AH5081"/>
  <c r="AH5082"/>
  <c r="AH5083"/>
  <c r="AH5084"/>
  <c r="AH5085"/>
  <c r="AH5086"/>
  <c r="AH5087"/>
  <c r="AH5088"/>
  <c r="AH5089"/>
  <c r="AH5090"/>
  <c r="AH5091"/>
  <c r="AH5092"/>
  <c r="AH5093"/>
  <c r="AH5094"/>
  <c r="AH5095"/>
  <c r="AH5096"/>
  <c r="AH5097"/>
  <c r="AH5098"/>
  <c r="AH5099"/>
  <c r="AH5100"/>
  <c r="AH5101"/>
  <c r="AH5102"/>
  <c r="AH5103"/>
  <c r="AH5104"/>
  <c r="AH5105"/>
  <c r="AH5106"/>
  <c r="AH5107"/>
  <c r="AH5108"/>
  <c r="AH5109"/>
  <c r="AH5110"/>
  <c r="AH5111"/>
  <c r="AH5112"/>
  <c r="AH5113"/>
  <c r="AH5114"/>
  <c r="AH5115"/>
  <c r="AH5116"/>
  <c r="AH5117"/>
  <c r="AH5118"/>
  <c r="AH5119"/>
  <c r="AH5120"/>
  <c r="AH5121"/>
  <c r="AH5122"/>
  <c r="AH5123"/>
  <c r="AH5124"/>
  <c r="AH5125"/>
  <c r="AH5126"/>
  <c r="AH5127"/>
  <c r="AH5128"/>
  <c r="AH5129"/>
  <c r="AH5130"/>
  <c r="AH5131"/>
  <c r="AH5132"/>
  <c r="AH5133"/>
  <c r="AH5134"/>
  <c r="AH5135"/>
  <c r="AH5136"/>
  <c r="AH5137"/>
  <c r="AH5138"/>
  <c r="AH5139"/>
  <c r="AH5140"/>
  <c r="AH5141"/>
  <c r="AH5142"/>
  <c r="AH5143"/>
  <c r="AH5144"/>
  <c r="AH5145"/>
  <c r="AH5146"/>
  <c r="AH5147"/>
  <c r="AH5148"/>
  <c r="AH5149"/>
  <c r="AH5150"/>
  <c r="AH5151"/>
  <c r="AH5152"/>
  <c r="AH5153"/>
  <c r="AH5154"/>
  <c r="AH5155"/>
  <c r="AH5156"/>
  <c r="AH5157"/>
  <c r="AH5158"/>
  <c r="AH5159"/>
  <c r="AH5160"/>
  <c r="AH5161"/>
  <c r="AH5162"/>
  <c r="AH5163"/>
  <c r="AH5164"/>
  <c r="AH5165"/>
  <c r="AH5166"/>
  <c r="AH5167"/>
  <c r="AH5168"/>
  <c r="AH5169"/>
  <c r="AH5170"/>
  <c r="AH5171"/>
  <c r="AH5172"/>
  <c r="AH5173"/>
  <c r="AH5174"/>
  <c r="AH5175"/>
  <c r="AH5176"/>
  <c r="AH5177"/>
  <c r="AH5178"/>
  <c r="AH5179"/>
  <c r="AH5180"/>
  <c r="AH5181"/>
  <c r="AH5182"/>
  <c r="AH5183"/>
  <c r="AH5184"/>
  <c r="AH5185"/>
  <c r="AH5186"/>
  <c r="AH5187"/>
  <c r="AH5188"/>
  <c r="AH5189"/>
  <c r="AH5190"/>
  <c r="AH5191"/>
  <c r="AH5192"/>
  <c r="AH5193"/>
  <c r="AH5194"/>
  <c r="AH5195"/>
  <c r="AH5196"/>
  <c r="AH5197"/>
  <c r="AH5198"/>
  <c r="AH5199"/>
  <c r="AH5200"/>
  <c r="AH5201"/>
  <c r="AH5202"/>
  <c r="AH5203"/>
  <c r="AH5204"/>
  <c r="AH5205"/>
  <c r="AH5206"/>
  <c r="AH5207"/>
  <c r="AH5208"/>
  <c r="AH5209"/>
  <c r="AH5210"/>
  <c r="AH5211"/>
  <c r="AH5212"/>
  <c r="AH5213"/>
  <c r="AH5214"/>
  <c r="AH5215"/>
  <c r="AH5216"/>
  <c r="AH5217"/>
  <c r="AH5218"/>
  <c r="AH5219"/>
  <c r="AH5220"/>
  <c r="AH5221"/>
  <c r="AH5222"/>
  <c r="AH5223"/>
  <c r="AH5224"/>
  <c r="AH5225"/>
  <c r="AH5226"/>
  <c r="AH5227"/>
  <c r="AH5228"/>
  <c r="AH5229"/>
  <c r="AH5230"/>
  <c r="AH5231"/>
  <c r="AH5232"/>
  <c r="AH5233"/>
  <c r="AH5234"/>
  <c r="AH5235"/>
  <c r="AH5236"/>
  <c r="AH5237"/>
  <c r="AH5238"/>
  <c r="AH5239"/>
  <c r="AH5240"/>
  <c r="AH5241"/>
  <c r="AH5242"/>
  <c r="AH5243"/>
  <c r="AH5244"/>
  <c r="AH5245"/>
  <c r="AH5246"/>
  <c r="AH5247"/>
  <c r="AH5248"/>
  <c r="AH5249"/>
  <c r="AH5250"/>
  <c r="AH5251"/>
  <c r="AH5252"/>
  <c r="AH5253"/>
  <c r="AH5254"/>
  <c r="AH5255"/>
  <c r="AH5256"/>
  <c r="AH5257"/>
  <c r="AH5258"/>
  <c r="AH5259"/>
  <c r="AH5260"/>
  <c r="AH5261"/>
  <c r="AH5262"/>
  <c r="AH5263"/>
  <c r="AH5264"/>
  <c r="AH5265"/>
  <c r="AH5266"/>
  <c r="AH5267"/>
  <c r="AH5268"/>
  <c r="AH5269"/>
  <c r="AH5270"/>
  <c r="AH5271"/>
  <c r="AH5272"/>
  <c r="AH5273"/>
  <c r="AH5274"/>
  <c r="AH5275"/>
  <c r="AH5276"/>
  <c r="AH5277"/>
  <c r="AH5278"/>
  <c r="AH5279"/>
  <c r="AH5280"/>
  <c r="AH5281"/>
  <c r="AH5282"/>
  <c r="AH5283"/>
  <c r="AH5284"/>
  <c r="AH5285"/>
  <c r="AH5286"/>
  <c r="AH5287"/>
  <c r="AH5288"/>
  <c r="AH5289"/>
  <c r="AH5290"/>
  <c r="AH5291"/>
  <c r="AH5292"/>
  <c r="AH5293"/>
  <c r="AH5294"/>
  <c r="AH5295"/>
  <c r="AH5296"/>
  <c r="AH5297"/>
  <c r="AH5298"/>
  <c r="AH5299"/>
  <c r="AH5300"/>
  <c r="AH5301"/>
  <c r="AH5302"/>
  <c r="AH5303"/>
  <c r="AH5304"/>
  <c r="AH5305"/>
  <c r="AH5306"/>
  <c r="AH5307"/>
  <c r="AH5308"/>
  <c r="AH5309"/>
  <c r="AH5310"/>
  <c r="AH5311"/>
  <c r="AH5312"/>
  <c r="AH5313"/>
  <c r="AH5314"/>
  <c r="AH5315"/>
  <c r="AH5316"/>
  <c r="AH5317"/>
  <c r="AH5318"/>
  <c r="AH5319"/>
  <c r="AH5320"/>
  <c r="AH5321"/>
  <c r="AH5322"/>
  <c r="AH5323"/>
  <c r="AH5324"/>
  <c r="AH5325"/>
  <c r="AH5326"/>
  <c r="AH5327"/>
  <c r="AH5328"/>
  <c r="AH5329"/>
  <c r="AH5330"/>
  <c r="AH5331"/>
  <c r="AH5332"/>
  <c r="AH5333"/>
  <c r="AH5334"/>
  <c r="AH5335"/>
  <c r="AH5336"/>
  <c r="AH5337"/>
  <c r="AH5338"/>
  <c r="AH5339"/>
  <c r="AH5340"/>
  <c r="AH5341"/>
  <c r="AH5342"/>
  <c r="AH5343"/>
  <c r="AH5344"/>
  <c r="AH5345"/>
  <c r="AH5346"/>
  <c r="AH5347"/>
  <c r="AH5348"/>
  <c r="AH5349"/>
  <c r="AH5350"/>
  <c r="AH5351"/>
  <c r="AH5352"/>
  <c r="AH5353"/>
  <c r="AH5354"/>
  <c r="AH5355"/>
  <c r="AH5356"/>
  <c r="AH5357"/>
  <c r="AH5358"/>
  <c r="AH5359"/>
  <c r="AH5360"/>
  <c r="AH5361"/>
  <c r="AH5362"/>
  <c r="AH5363"/>
  <c r="AH5364"/>
  <c r="AH5365"/>
  <c r="AH5366"/>
  <c r="AH5367"/>
  <c r="AH5368"/>
  <c r="AH5369"/>
  <c r="AH5370"/>
  <c r="AH5371"/>
  <c r="AH5372"/>
  <c r="AH5373"/>
  <c r="AH5374"/>
  <c r="AH5375"/>
  <c r="AH5376"/>
  <c r="AH5377"/>
  <c r="AH5378"/>
  <c r="AH5379"/>
  <c r="AH5380"/>
  <c r="AH5381"/>
  <c r="AH5382"/>
  <c r="AH5383"/>
  <c r="AH5384"/>
  <c r="AH5385"/>
  <c r="AH5386"/>
  <c r="AH5387"/>
  <c r="AH5388"/>
  <c r="AH5389"/>
  <c r="AH5390"/>
  <c r="AH5391"/>
  <c r="AH5392"/>
  <c r="AH5393"/>
  <c r="AH5394"/>
  <c r="AH5395"/>
  <c r="AH5396"/>
  <c r="AH5397"/>
  <c r="AH5398"/>
  <c r="AH5399"/>
  <c r="AH5400"/>
  <c r="AH5401"/>
  <c r="AH5402"/>
  <c r="AH5403"/>
  <c r="AH5404"/>
  <c r="AH5405"/>
  <c r="AH5406"/>
  <c r="AH5407"/>
  <c r="AH5408"/>
  <c r="AH5409"/>
  <c r="AH5410"/>
  <c r="AH5411"/>
  <c r="AH5412"/>
  <c r="AH5413"/>
  <c r="AH5414"/>
  <c r="AH5415"/>
  <c r="AH5416"/>
  <c r="AH5417"/>
  <c r="AH5418"/>
  <c r="AH5419"/>
  <c r="AH5420"/>
  <c r="AH5421"/>
  <c r="AH5422"/>
  <c r="AH5423"/>
  <c r="AH5424"/>
  <c r="AH5425"/>
  <c r="AH5426"/>
  <c r="AH5427"/>
  <c r="AH5428"/>
  <c r="AH5429"/>
  <c r="AH5430"/>
  <c r="AH5431"/>
  <c r="AH5432"/>
  <c r="AH5433"/>
  <c r="AH5434"/>
  <c r="AH5435"/>
  <c r="AH5436"/>
  <c r="AH5437"/>
  <c r="AH5438"/>
  <c r="AH5439"/>
  <c r="AH5440"/>
  <c r="AH5441"/>
  <c r="AH5442"/>
  <c r="AH5443"/>
  <c r="AH5444"/>
  <c r="AH5445"/>
  <c r="AH5446"/>
  <c r="AH5447"/>
  <c r="AH5448"/>
  <c r="AH5449"/>
  <c r="AH5450"/>
  <c r="AH5451"/>
  <c r="AH5452"/>
  <c r="AH5453"/>
  <c r="AH5454"/>
  <c r="AH5455"/>
  <c r="AH5456"/>
  <c r="AH5457"/>
  <c r="AH5458"/>
  <c r="AH5459"/>
  <c r="AH5460"/>
  <c r="AH5461"/>
  <c r="AH5462"/>
  <c r="AH5463"/>
  <c r="AH5464"/>
  <c r="AH5465"/>
  <c r="AH5466"/>
  <c r="AH5467"/>
  <c r="AH5468"/>
  <c r="AH5469"/>
  <c r="AH5470"/>
  <c r="AH5471"/>
  <c r="AH5472"/>
  <c r="AH5473"/>
  <c r="AH5474"/>
  <c r="AH5475"/>
  <c r="AH5476"/>
  <c r="AH5477"/>
  <c r="AH5478"/>
  <c r="AH5479"/>
  <c r="AH5480"/>
  <c r="AH5481"/>
  <c r="AH5482"/>
  <c r="AH5483"/>
  <c r="AH5484"/>
  <c r="AH5485"/>
  <c r="AH5486"/>
  <c r="AH5487"/>
  <c r="AH5488"/>
  <c r="AH5489"/>
  <c r="AH5490"/>
  <c r="AH5491"/>
  <c r="AH5492"/>
  <c r="AH5493"/>
  <c r="AH5494"/>
  <c r="AH5495"/>
  <c r="AH5496"/>
  <c r="AH5497"/>
  <c r="AH5498"/>
  <c r="AH5499"/>
  <c r="AH5500"/>
  <c r="AH5501"/>
  <c r="AH5502"/>
  <c r="AH5503"/>
  <c r="AH5504"/>
  <c r="AH5505"/>
  <c r="AH5506"/>
  <c r="AH5507"/>
  <c r="AH5508"/>
  <c r="AH5509"/>
  <c r="AH5510"/>
  <c r="AH5511"/>
  <c r="AH5512"/>
  <c r="AH5513"/>
  <c r="AH5514"/>
  <c r="AH5515"/>
  <c r="AH5516"/>
  <c r="AH5517"/>
  <c r="AH5518"/>
  <c r="AH5519"/>
  <c r="AH5520"/>
  <c r="AH5521"/>
  <c r="AH5522"/>
  <c r="AH5523"/>
  <c r="AH5524"/>
  <c r="AH5525"/>
  <c r="AH5526"/>
  <c r="AH5527"/>
  <c r="AH5528"/>
  <c r="AH5529"/>
  <c r="AH5530"/>
  <c r="AH5531"/>
  <c r="AH5532"/>
  <c r="AH5533"/>
  <c r="AH5534"/>
  <c r="AH5535"/>
  <c r="AH5536"/>
  <c r="AH5537"/>
  <c r="AH5538"/>
  <c r="AH5539"/>
  <c r="AH5540"/>
  <c r="AH5541"/>
  <c r="AH5542"/>
  <c r="AH5543"/>
  <c r="AH5544"/>
  <c r="AH5545"/>
  <c r="AH5546"/>
  <c r="AH5547"/>
  <c r="AH5548"/>
  <c r="AH5549"/>
  <c r="AH5550"/>
  <c r="AH5551"/>
  <c r="AH5552"/>
  <c r="AH5553"/>
  <c r="AH5554"/>
  <c r="AH5555"/>
  <c r="AH5556"/>
  <c r="AH5557"/>
  <c r="AH5558"/>
  <c r="AH5559"/>
  <c r="AH5560"/>
  <c r="AH5561"/>
  <c r="AH5562"/>
  <c r="AH5563"/>
  <c r="AH5564"/>
  <c r="AH5565"/>
  <c r="AH5566"/>
  <c r="AH5567"/>
  <c r="AH5568"/>
  <c r="AH5569"/>
  <c r="AH5570"/>
  <c r="AH5571"/>
  <c r="AH5572"/>
  <c r="AH5573"/>
  <c r="AH5574"/>
  <c r="AH5575"/>
  <c r="AH5576"/>
  <c r="AH5577"/>
  <c r="AH5578"/>
  <c r="AH5579"/>
  <c r="AH5580"/>
  <c r="AH5581"/>
  <c r="AH5582"/>
  <c r="AH5583"/>
  <c r="AH5584"/>
  <c r="AH5585"/>
  <c r="AH5586"/>
  <c r="AH5587"/>
  <c r="AH5588"/>
  <c r="AH5589"/>
  <c r="AH5590"/>
  <c r="AH5591"/>
  <c r="AH5592"/>
  <c r="AH5593"/>
  <c r="AH5594"/>
  <c r="AH5595"/>
  <c r="AH5596"/>
  <c r="AH5597"/>
  <c r="AH5598"/>
  <c r="AH5599"/>
  <c r="AH5600"/>
  <c r="AH5601"/>
  <c r="AH5602"/>
  <c r="AH5603"/>
  <c r="AH5604"/>
  <c r="AH5605"/>
  <c r="AH5606"/>
  <c r="AH5607"/>
  <c r="AH5608"/>
  <c r="AH5609"/>
  <c r="AH5610"/>
  <c r="AH5611"/>
  <c r="AH5612"/>
  <c r="AH5613"/>
  <c r="AH5614"/>
  <c r="AH5615"/>
  <c r="AH5616"/>
  <c r="AH5617"/>
  <c r="AH5618"/>
  <c r="AH5619"/>
  <c r="AH5620"/>
  <c r="AH5621"/>
  <c r="AH5622"/>
  <c r="AH5623"/>
  <c r="AH5624"/>
  <c r="AH5625"/>
  <c r="AH5626"/>
  <c r="AH5627"/>
  <c r="AH5628"/>
  <c r="AH5629"/>
  <c r="AH5630"/>
  <c r="AH5631"/>
  <c r="AH5632"/>
  <c r="AH5633"/>
  <c r="AH5634"/>
  <c r="AH5635"/>
  <c r="AH5636"/>
  <c r="AH5637"/>
  <c r="AH5638"/>
  <c r="AH5639"/>
  <c r="AH5640"/>
  <c r="AH5641"/>
  <c r="AH5642"/>
  <c r="AH5643"/>
  <c r="AH5644"/>
  <c r="AH5645"/>
  <c r="AH5646"/>
  <c r="AH5647"/>
  <c r="AH5648"/>
  <c r="AH5649"/>
  <c r="AH5650"/>
  <c r="AH5651"/>
  <c r="AH5652"/>
  <c r="AH5653"/>
  <c r="AH5654"/>
  <c r="AH5655"/>
  <c r="AH5656"/>
  <c r="AH5657"/>
  <c r="AH5658"/>
  <c r="AH5659"/>
  <c r="AH5660"/>
  <c r="AH5661"/>
  <c r="AH5662"/>
  <c r="AH5663"/>
  <c r="AH5664"/>
  <c r="AH5665"/>
  <c r="AH5666"/>
  <c r="AH5667"/>
  <c r="AH5668"/>
  <c r="AH5669"/>
  <c r="AH5670"/>
  <c r="AH5671"/>
  <c r="AH5672"/>
  <c r="AH5673"/>
  <c r="AH5674"/>
  <c r="AH5675"/>
  <c r="AH5676"/>
  <c r="AH5677"/>
  <c r="AH5678"/>
  <c r="AH5679"/>
  <c r="AH5680"/>
  <c r="AH5681"/>
  <c r="AH5682"/>
  <c r="AH5683"/>
  <c r="AH5684"/>
  <c r="AH5685"/>
  <c r="AH5686"/>
  <c r="AH5687"/>
  <c r="AH5688"/>
  <c r="AH5689"/>
  <c r="AH5690"/>
  <c r="AH5691"/>
  <c r="AH5692"/>
  <c r="AH5693"/>
  <c r="AH5694"/>
  <c r="AH5695"/>
  <c r="AH5696"/>
  <c r="AH5697"/>
  <c r="AH5698"/>
  <c r="AH5699"/>
  <c r="AH5700"/>
  <c r="AH5701"/>
  <c r="AH5702"/>
  <c r="AH5703"/>
  <c r="AH5704"/>
  <c r="AH5705"/>
  <c r="AH5706"/>
  <c r="AH5707"/>
  <c r="AH5708"/>
  <c r="AH5709"/>
  <c r="AH5710"/>
  <c r="AH5711"/>
  <c r="AH5712"/>
  <c r="AH5713"/>
  <c r="AH5714"/>
  <c r="AH5715"/>
  <c r="AH5716"/>
  <c r="AH5717"/>
  <c r="AH5718"/>
  <c r="AH5719"/>
  <c r="AH5720"/>
  <c r="AH5721"/>
  <c r="AH5722"/>
  <c r="AH5723"/>
  <c r="AH5724"/>
  <c r="AH5725"/>
  <c r="AH5726"/>
  <c r="AH5727"/>
  <c r="AH5728"/>
  <c r="AH5729"/>
  <c r="AH5730"/>
  <c r="AH5731"/>
  <c r="AH5732"/>
  <c r="AH5733"/>
  <c r="AH5734"/>
  <c r="AH5735"/>
  <c r="AH5736"/>
  <c r="AH5737"/>
  <c r="AH5738"/>
  <c r="AH5739"/>
  <c r="AH5740"/>
  <c r="AH5741"/>
  <c r="AH5742"/>
  <c r="AH5743"/>
  <c r="AH5744"/>
  <c r="AH5745"/>
  <c r="AH5746"/>
  <c r="AH5747"/>
  <c r="AH5748"/>
  <c r="AH5749"/>
  <c r="AH5750"/>
  <c r="AH5751"/>
  <c r="AH5752"/>
  <c r="AH5753"/>
  <c r="AH5754"/>
  <c r="AH5755"/>
  <c r="AH5756"/>
  <c r="AH5757"/>
  <c r="AH5758"/>
  <c r="AH5759"/>
  <c r="AH5760"/>
  <c r="AH5761"/>
  <c r="AH5762"/>
  <c r="AH5763"/>
  <c r="AH5764"/>
  <c r="AH5765"/>
  <c r="AH5766"/>
  <c r="AH5767"/>
  <c r="AH5768"/>
  <c r="AH5769"/>
  <c r="AH5770"/>
  <c r="AH5771"/>
  <c r="AH5772"/>
  <c r="AH5773"/>
  <c r="AH5774"/>
  <c r="AH5775"/>
  <c r="AH5776"/>
  <c r="AH5777"/>
  <c r="AH5778"/>
  <c r="AH5779"/>
  <c r="AH5780"/>
  <c r="AH5781"/>
  <c r="AH5782"/>
  <c r="AH5783"/>
  <c r="AH5784"/>
  <c r="AH5785"/>
  <c r="AH5786"/>
  <c r="AH5787"/>
  <c r="AH5788"/>
  <c r="AH5789"/>
  <c r="AH5790"/>
  <c r="AH5791"/>
  <c r="AH5792"/>
  <c r="AH5793"/>
  <c r="AH5794"/>
  <c r="AH5795"/>
  <c r="AH5796"/>
  <c r="AH5797"/>
  <c r="AH5798"/>
  <c r="AH5799"/>
  <c r="AH5800"/>
  <c r="AH5801"/>
  <c r="AH5802"/>
  <c r="AH5803"/>
  <c r="AH5804"/>
  <c r="AH5805"/>
  <c r="AH5806"/>
  <c r="AH5807"/>
  <c r="AH5808"/>
  <c r="AH5809"/>
  <c r="AH5810"/>
  <c r="AH5811"/>
  <c r="AH5812"/>
  <c r="AH5813"/>
  <c r="AH5814"/>
  <c r="AH5815"/>
  <c r="AH5816"/>
  <c r="AH5817"/>
  <c r="AH5818"/>
  <c r="AH5819"/>
  <c r="AH5820"/>
  <c r="AH5821"/>
  <c r="AH5822"/>
  <c r="AH5823"/>
  <c r="AH5824"/>
  <c r="AH5825"/>
  <c r="AH5826"/>
  <c r="AH5827"/>
  <c r="AH5828"/>
  <c r="AH5829"/>
  <c r="AH5830"/>
  <c r="AH5831"/>
  <c r="AH5832"/>
  <c r="AH5833"/>
  <c r="AH5834"/>
  <c r="AH5835"/>
  <c r="AH5836"/>
  <c r="AH5837"/>
  <c r="AH5838"/>
  <c r="AH5839"/>
  <c r="AH5840"/>
  <c r="AH5841"/>
  <c r="AH5842"/>
  <c r="AH5843"/>
  <c r="AH5844"/>
  <c r="AH5845"/>
  <c r="AH5846"/>
  <c r="AH5847"/>
  <c r="AH5848"/>
  <c r="AH5849"/>
  <c r="AH5850"/>
  <c r="AH5851"/>
  <c r="AH5852"/>
  <c r="AH5853"/>
  <c r="AH5854"/>
  <c r="AH5855"/>
  <c r="AH5856"/>
  <c r="AH5857"/>
  <c r="AH5858"/>
  <c r="AH5859"/>
  <c r="AH5860"/>
  <c r="AH5861"/>
  <c r="AH5862"/>
  <c r="AH5863"/>
  <c r="AH5864"/>
  <c r="AH5865"/>
  <c r="AH5866"/>
  <c r="AH5867"/>
  <c r="AH5868"/>
  <c r="AH5869"/>
  <c r="AH5870"/>
  <c r="AH5871"/>
  <c r="AH5872"/>
  <c r="AH5873"/>
  <c r="AH5874"/>
  <c r="AH5875"/>
  <c r="AH5876"/>
  <c r="AH5877"/>
  <c r="AH5878"/>
  <c r="AH5879"/>
  <c r="AH5880"/>
  <c r="AH5881"/>
  <c r="AH5882"/>
  <c r="AH5883"/>
  <c r="AH5884"/>
  <c r="AH5885"/>
  <c r="AH5886"/>
  <c r="AH5887"/>
  <c r="AH5888"/>
  <c r="AH5889"/>
  <c r="AH5890"/>
  <c r="AH5891"/>
  <c r="AH5892"/>
  <c r="AH5893"/>
  <c r="AH5894"/>
  <c r="AH5895"/>
  <c r="AH5896"/>
  <c r="AH5897"/>
  <c r="AH5898"/>
  <c r="AH5899"/>
  <c r="AH5900"/>
  <c r="AH5901"/>
  <c r="AH5902"/>
  <c r="AH5903"/>
  <c r="AH5904"/>
  <c r="AH5905"/>
  <c r="AH5906"/>
  <c r="AH5907"/>
  <c r="AH5908"/>
  <c r="AH5909"/>
  <c r="AH5910"/>
  <c r="AH5911"/>
  <c r="AH5912"/>
  <c r="AH5913"/>
  <c r="AH5914"/>
  <c r="AH5915"/>
  <c r="AH5916"/>
  <c r="AH5917"/>
  <c r="AH5918"/>
  <c r="AH5919"/>
  <c r="AH5920"/>
  <c r="AH5921"/>
  <c r="AH5922"/>
  <c r="AH5923"/>
  <c r="AH5924"/>
  <c r="AH5925"/>
  <c r="AH5926"/>
  <c r="AH5927"/>
  <c r="AH5928"/>
  <c r="AH5929"/>
  <c r="AH5930"/>
  <c r="AH5931"/>
  <c r="AH5932"/>
  <c r="AH5933"/>
  <c r="AH5934"/>
  <c r="AH5935"/>
  <c r="AH5936"/>
  <c r="AH5937"/>
  <c r="AH5938"/>
  <c r="AH5939"/>
  <c r="AH5940"/>
  <c r="AH5941"/>
  <c r="AH5942"/>
  <c r="AH5943"/>
  <c r="AH5944"/>
  <c r="AH5945"/>
  <c r="AH5946"/>
  <c r="AH5947"/>
  <c r="AH5948"/>
  <c r="AH5949"/>
  <c r="AH5950"/>
  <c r="AH5951"/>
  <c r="AH5952"/>
  <c r="AH5953"/>
  <c r="AH5954"/>
  <c r="AH5955"/>
  <c r="AH5956"/>
  <c r="AH5957"/>
  <c r="AH5958"/>
  <c r="AH5959"/>
  <c r="AH5960"/>
  <c r="AH5961"/>
  <c r="AH5962"/>
  <c r="AH5963"/>
  <c r="AH5964"/>
  <c r="AH5965"/>
  <c r="AH5966"/>
  <c r="AH5967"/>
  <c r="AH5968"/>
  <c r="AH5969"/>
  <c r="AH5970"/>
  <c r="AH5971"/>
  <c r="AH5972"/>
  <c r="AH5973"/>
  <c r="AH5974"/>
  <c r="AH5975"/>
  <c r="AH5976"/>
  <c r="AH5977"/>
  <c r="AH5978"/>
  <c r="AH5979"/>
  <c r="AH5980"/>
  <c r="AH5981"/>
  <c r="AH5982"/>
  <c r="AH5983"/>
  <c r="AH5984"/>
  <c r="AH5985"/>
  <c r="AH5986"/>
  <c r="AH5987"/>
  <c r="AH5988"/>
  <c r="AH5989"/>
  <c r="AH5990"/>
  <c r="AH5991"/>
  <c r="AH5992"/>
  <c r="AH5993"/>
  <c r="AH5994"/>
  <c r="AH5995"/>
  <c r="AH5996"/>
  <c r="AH5997"/>
  <c r="AH5998"/>
  <c r="AH5999"/>
  <c r="AH6000"/>
  <c r="AH6001"/>
  <c r="AH6002"/>
  <c r="AH6003"/>
  <c r="AH6004"/>
  <c r="AH6005"/>
  <c r="AH6006"/>
  <c r="AH6007"/>
  <c r="AH6008"/>
  <c r="AH6009"/>
  <c r="AH6010"/>
  <c r="AH6011"/>
  <c r="AH6012"/>
  <c r="AH6013"/>
  <c r="AH6014"/>
  <c r="AH6015"/>
  <c r="AH6016"/>
  <c r="AH6017"/>
  <c r="AH6018"/>
  <c r="AH6019"/>
  <c r="AH6020"/>
  <c r="AH6021"/>
  <c r="AH6022"/>
  <c r="AH6023"/>
  <c r="AH6024"/>
  <c r="AH6025"/>
  <c r="AH6026"/>
  <c r="AH6027"/>
  <c r="AH6028"/>
  <c r="AH6029"/>
  <c r="AH6030"/>
  <c r="AH6031"/>
  <c r="AH6032"/>
  <c r="AH6033"/>
  <c r="AH6034"/>
  <c r="AH6035"/>
  <c r="AH6036"/>
  <c r="AH6037"/>
  <c r="AH6038"/>
  <c r="AH6039"/>
  <c r="AH6040"/>
  <c r="AH6041"/>
  <c r="AH6042"/>
  <c r="AH6043"/>
  <c r="AH6044"/>
  <c r="AH6045"/>
  <c r="AH6046"/>
  <c r="AH6047"/>
  <c r="AH6048"/>
  <c r="AH6049"/>
  <c r="AH6050"/>
  <c r="AH6051"/>
  <c r="AH6052"/>
  <c r="AH6053"/>
  <c r="AH6054"/>
  <c r="AH6055"/>
  <c r="AH6056"/>
  <c r="AH6057"/>
  <c r="AH6058"/>
  <c r="AH6059"/>
  <c r="AH6060"/>
  <c r="AH6061"/>
  <c r="AH6062"/>
  <c r="AH6063"/>
  <c r="AH6064"/>
  <c r="AH6065"/>
  <c r="AH6066"/>
  <c r="AH6067"/>
  <c r="AH6068"/>
  <c r="AH6069"/>
  <c r="AH6070"/>
  <c r="AH6071"/>
  <c r="AH6072"/>
  <c r="AH6073"/>
  <c r="AH6074"/>
  <c r="AH6075"/>
  <c r="AH6076"/>
  <c r="AH6077"/>
  <c r="AH6078"/>
  <c r="AH6079"/>
  <c r="AH6080"/>
  <c r="AH6081"/>
  <c r="AH6082"/>
  <c r="AH6083"/>
  <c r="AH6084"/>
  <c r="AH6085"/>
  <c r="AH6086"/>
  <c r="AH6087"/>
  <c r="AH6088"/>
  <c r="AH6089"/>
  <c r="AH6090"/>
  <c r="AH6091"/>
  <c r="AH6092"/>
  <c r="AH6093"/>
  <c r="AH6094"/>
  <c r="AH6095"/>
  <c r="AH6096"/>
  <c r="AH6097"/>
  <c r="AH6098"/>
  <c r="AH6099"/>
  <c r="AH6100"/>
  <c r="AH6101"/>
  <c r="AH6102"/>
  <c r="AH6103"/>
  <c r="AH6104"/>
  <c r="AH6105"/>
  <c r="AH6106"/>
  <c r="AH6107"/>
  <c r="AH6108"/>
  <c r="AH6109"/>
  <c r="AH6110"/>
  <c r="AH6111"/>
  <c r="AH6112"/>
  <c r="AH6113"/>
  <c r="AH6114"/>
  <c r="AH6115"/>
  <c r="AH6116"/>
  <c r="AH6117"/>
  <c r="AH6118"/>
  <c r="AH6119"/>
  <c r="AH6120"/>
  <c r="AH6121"/>
  <c r="AH6122"/>
  <c r="AH6123"/>
  <c r="AH6124"/>
  <c r="AH6125"/>
  <c r="AH6126"/>
  <c r="AH6127"/>
  <c r="AH6128"/>
  <c r="AH6129"/>
  <c r="AH6130"/>
  <c r="AH6131"/>
  <c r="AH6132"/>
  <c r="AH6133"/>
  <c r="AH6134"/>
  <c r="AH6135"/>
  <c r="AH6136"/>
  <c r="AH6137"/>
  <c r="AH6138"/>
  <c r="AH6139"/>
  <c r="AH6140"/>
  <c r="AH6141"/>
  <c r="AH6142"/>
  <c r="AH6143"/>
  <c r="AH6144"/>
  <c r="AH6145"/>
  <c r="AH6146"/>
  <c r="AH6147"/>
  <c r="AH6148"/>
  <c r="AH6149"/>
  <c r="AH6150"/>
  <c r="AH6151"/>
  <c r="AH6152"/>
  <c r="AH6153"/>
  <c r="AH6154"/>
  <c r="AH6155"/>
  <c r="AH6156"/>
  <c r="AH6157"/>
  <c r="AH6158"/>
  <c r="AH6159"/>
  <c r="AH6160"/>
  <c r="AH6161"/>
  <c r="AH6162"/>
  <c r="AH6163"/>
  <c r="AH6164"/>
  <c r="AH6165"/>
  <c r="AH6166"/>
  <c r="AH6167"/>
  <c r="AH6168"/>
  <c r="AH6169"/>
  <c r="AH6170"/>
  <c r="AH6171"/>
  <c r="AH6172"/>
  <c r="AH6173"/>
  <c r="AH6174"/>
  <c r="AH6175"/>
  <c r="AH6176"/>
  <c r="AH6177"/>
  <c r="AH6178"/>
  <c r="AH6179"/>
  <c r="AH6180"/>
  <c r="AH6181"/>
  <c r="AH6182"/>
  <c r="AH6183"/>
  <c r="AH6184"/>
  <c r="AH6185"/>
  <c r="AH6186"/>
  <c r="AH6187"/>
  <c r="AH6188"/>
  <c r="AH6189"/>
  <c r="AH6190"/>
  <c r="AH6191"/>
  <c r="AH6192"/>
  <c r="AH6193"/>
  <c r="AH6194"/>
  <c r="AH6195"/>
  <c r="AH6196"/>
  <c r="AH6197"/>
  <c r="AH6198"/>
  <c r="AH6199"/>
  <c r="AH6200"/>
  <c r="AH6201"/>
  <c r="AH6202"/>
  <c r="AH6203"/>
  <c r="AH6204"/>
  <c r="AH6205"/>
  <c r="AH6206"/>
  <c r="AH6207"/>
  <c r="AH6208"/>
  <c r="AH6209"/>
  <c r="AH6210"/>
  <c r="AH6211"/>
  <c r="AH6212"/>
  <c r="AH6213"/>
  <c r="AH6214"/>
  <c r="AH6215"/>
  <c r="AH6216"/>
  <c r="AH6217"/>
  <c r="AH6218"/>
  <c r="AH6219"/>
  <c r="AH6220"/>
  <c r="AH6221"/>
  <c r="AH6222"/>
  <c r="AH6223"/>
  <c r="AH6224"/>
  <c r="AH6225"/>
  <c r="AH6226"/>
  <c r="AH6227"/>
  <c r="AH6228"/>
  <c r="AH6229"/>
  <c r="AH6230"/>
  <c r="AH6231"/>
  <c r="AH6232"/>
  <c r="AH6233"/>
  <c r="AH6234"/>
  <c r="AH6235"/>
  <c r="AH6236"/>
  <c r="AH6237"/>
  <c r="AH6238"/>
  <c r="AH6239"/>
  <c r="AH6240"/>
  <c r="AH6241"/>
  <c r="AH6242"/>
  <c r="AH6243"/>
  <c r="AH6244"/>
  <c r="AH6245"/>
  <c r="AH6246"/>
  <c r="AH6247"/>
  <c r="AH6248"/>
  <c r="AH6249"/>
  <c r="AH6250"/>
  <c r="AH6251"/>
  <c r="AH6252"/>
  <c r="AH6253"/>
  <c r="AH6254"/>
  <c r="AH6255"/>
  <c r="AH6256"/>
  <c r="AH6257"/>
  <c r="AH6258"/>
  <c r="AH6259"/>
  <c r="AH6260"/>
  <c r="AH6261"/>
  <c r="AH6262"/>
  <c r="AH6263"/>
  <c r="AH6264"/>
  <c r="AH6265"/>
  <c r="AH6266"/>
  <c r="AH6267"/>
  <c r="AH6268"/>
  <c r="AH6269"/>
  <c r="AH6270"/>
  <c r="AH6271"/>
  <c r="AH6272"/>
  <c r="AH6273"/>
  <c r="AH6274"/>
  <c r="AH6275"/>
  <c r="AH6276"/>
  <c r="AH6277"/>
  <c r="AH6278"/>
  <c r="AH6279"/>
  <c r="AH6280"/>
  <c r="AH6281"/>
  <c r="AH6282"/>
  <c r="AH6283"/>
  <c r="AH6284"/>
  <c r="AH6285"/>
  <c r="AH6286"/>
  <c r="AH6287"/>
  <c r="AH6288"/>
  <c r="AH6289"/>
  <c r="AH6290"/>
  <c r="AH6291"/>
  <c r="AH6292"/>
  <c r="AH6293"/>
  <c r="AH6294"/>
  <c r="AH6295"/>
  <c r="AH6296"/>
  <c r="AH6297"/>
  <c r="AH6298"/>
  <c r="AH6299"/>
  <c r="AH6300"/>
  <c r="AH6301"/>
  <c r="AH6302"/>
  <c r="AH6303"/>
  <c r="AH6304"/>
  <c r="AH6305"/>
  <c r="AH6306"/>
  <c r="AH6307"/>
  <c r="AH6308"/>
  <c r="AH6309"/>
  <c r="AH6310"/>
  <c r="AH6311"/>
  <c r="AH6312"/>
  <c r="AH6313"/>
  <c r="AH6314"/>
  <c r="AH6315"/>
  <c r="AH6316"/>
  <c r="AH6317"/>
  <c r="AH6318"/>
  <c r="AH6319"/>
  <c r="AH6320"/>
  <c r="AH6321"/>
  <c r="AH6322"/>
  <c r="AH6323"/>
  <c r="AH6324"/>
  <c r="AH6325"/>
  <c r="AH6326"/>
  <c r="AH6327"/>
  <c r="AH6328"/>
  <c r="AH6329"/>
  <c r="AH6330"/>
  <c r="AH6331"/>
  <c r="AH6332"/>
  <c r="AH6333"/>
  <c r="AH6334"/>
  <c r="AH6335"/>
  <c r="AH6336"/>
  <c r="AH6337"/>
  <c r="AH6338"/>
  <c r="AH6339"/>
  <c r="AH6340"/>
  <c r="AH6341"/>
  <c r="AH6342"/>
  <c r="AH6343"/>
  <c r="AH6344"/>
  <c r="AH6345"/>
  <c r="AH6346"/>
  <c r="AH6347"/>
  <c r="AH6348"/>
  <c r="AH6349"/>
  <c r="AH6350"/>
  <c r="AH6351"/>
  <c r="AH6352"/>
  <c r="AH6353"/>
  <c r="AH6354"/>
  <c r="AH6355"/>
  <c r="AH6356"/>
  <c r="AH6357"/>
  <c r="AH6358"/>
  <c r="AH6359"/>
  <c r="AH6360"/>
  <c r="AH6361"/>
  <c r="AH6362"/>
  <c r="AH6363"/>
  <c r="AH6364"/>
  <c r="AH6365"/>
  <c r="AH6366"/>
  <c r="AH6367"/>
  <c r="AH6368"/>
  <c r="AH6369"/>
  <c r="AH6370"/>
  <c r="AH6371"/>
  <c r="AH6372"/>
  <c r="AH6373"/>
  <c r="AH6374"/>
  <c r="AH6375"/>
  <c r="AH6376"/>
  <c r="AH6377"/>
  <c r="AH6378"/>
  <c r="AH6379"/>
  <c r="AH6380"/>
  <c r="AH6381"/>
  <c r="AH6382"/>
  <c r="AH6383"/>
  <c r="AH6384"/>
  <c r="AH6385"/>
  <c r="AH6386"/>
  <c r="AH6387"/>
  <c r="AH6388"/>
  <c r="AH6389"/>
  <c r="AH6390"/>
  <c r="AH6391"/>
  <c r="AH6392"/>
  <c r="AH6393"/>
  <c r="AH6394"/>
  <c r="AH6395"/>
  <c r="AH6396"/>
  <c r="AH6397"/>
  <c r="AH6398"/>
  <c r="AH6399"/>
  <c r="AH6400"/>
  <c r="AH6401"/>
  <c r="AH6402"/>
  <c r="AH6403"/>
  <c r="AH6404"/>
  <c r="AH6405"/>
  <c r="AH6406"/>
  <c r="AH6407"/>
  <c r="AH6408"/>
  <c r="AH6409"/>
  <c r="AH6410"/>
  <c r="AH6411"/>
  <c r="AH6412"/>
  <c r="AH6413"/>
  <c r="AH6414"/>
  <c r="AH6415"/>
  <c r="AH6416"/>
  <c r="AH6417"/>
  <c r="AH6418"/>
  <c r="AH6419"/>
  <c r="AH6420"/>
  <c r="AH6421"/>
  <c r="AH6422"/>
  <c r="AH6423"/>
  <c r="AH6424"/>
  <c r="AH6425"/>
  <c r="AH6426"/>
  <c r="AH6427"/>
  <c r="AH6428"/>
  <c r="AH6429"/>
  <c r="AH6430"/>
  <c r="AH6431"/>
  <c r="AH6432"/>
  <c r="AH6433"/>
  <c r="AH6434"/>
  <c r="AH6435"/>
  <c r="AH6436"/>
  <c r="AH6437"/>
  <c r="AH6438"/>
  <c r="AH6439"/>
  <c r="AH6440"/>
  <c r="AH6441"/>
  <c r="AH6442"/>
  <c r="AH6443"/>
  <c r="AH6444"/>
  <c r="AH6445"/>
  <c r="AH6446"/>
  <c r="AH6447"/>
  <c r="AH6448"/>
  <c r="AH6449"/>
  <c r="AH6450"/>
  <c r="AH6451"/>
  <c r="AH6452"/>
  <c r="AH6453"/>
  <c r="AH6454"/>
  <c r="AH6455"/>
  <c r="AH6456"/>
  <c r="AH6457"/>
  <c r="AH6458"/>
  <c r="AH6459"/>
  <c r="AH6460"/>
  <c r="AH6461"/>
  <c r="AH6462"/>
  <c r="AH6463"/>
  <c r="AH6464"/>
  <c r="AH6465"/>
  <c r="AH6466"/>
  <c r="AH6467"/>
  <c r="AH6468"/>
  <c r="AH6469"/>
  <c r="AH6470"/>
  <c r="AH6471"/>
  <c r="AH6472"/>
  <c r="AH6473"/>
  <c r="AH6474"/>
  <c r="AH6475"/>
  <c r="AH6476"/>
  <c r="AH6477"/>
  <c r="AH6478"/>
  <c r="AH6479"/>
  <c r="AH6480"/>
  <c r="AH6481"/>
  <c r="AH6482"/>
  <c r="AH6483"/>
  <c r="AH6484"/>
  <c r="AH6485"/>
  <c r="AH6486"/>
  <c r="AH6487"/>
  <c r="AH6488"/>
  <c r="AH6489"/>
  <c r="AH6490"/>
  <c r="AH6491"/>
  <c r="AH6492"/>
  <c r="AH6493"/>
  <c r="AH6494"/>
  <c r="AH6495"/>
  <c r="AH6496"/>
  <c r="AH6497"/>
  <c r="AH6498"/>
  <c r="AH6499"/>
  <c r="AH6500"/>
  <c r="AH6501"/>
  <c r="AH6502"/>
  <c r="AH6503"/>
  <c r="AH6504"/>
  <c r="AH6505"/>
  <c r="AH6506"/>
  <c r="AH6507"/>
  <c r="AH6508"/>
  <c r="AH6509"/>
  <c r="AH6510"/>
  <c r="AH6511"/>
  <c r="AH6512"/>
  <c r="AH6513"/>
  <c r="AH6514"/>
  <c r="AH6515"/>
  <c r="AH6516"/>
  <c r="AH6517"/>
  <c r="AH6518"/>
  <c r="AH6519"/>
  <c r="AH6520"/>
  <c r="AH6521"/>
  <c r="AH6522"/>
  <c r="AH6523"/>
  <c r="AH6524"/>
  <c r="AH6525"/>
  <c r="AH6526"/>
  <c r="AH6527"/>
  <c r="AH6528"/>
  <c r="AH6529"/>
  <c r="AH6530"/>
  <c r="AH6531"/>
  <c r="AH6532"/>
  <c r="AH6533"/>
  <c r="AH6534"/>
  <c r="AH6535"/>
  <c r="AH6536"/>
  <c r="AH6537"/>
  <c r="AH6538"/>
  <c r="AH6539"/>
  <c r="AH6540"/>
  <c r="AH6541"/>
  <c r="AH6542"/>
  <c r="AH6543"/>
  <c r="AH6544"/>
  <c r="AH6545"/>
  <c r="AH6546"/>
  <c r="AH6547"/>
  <c r="AH6548"/>
  <c r="AH6549"/>
  <c r="AH6550"/>
  <c r="AH6551"/>
  <c r="AH6552"/>
  <c r="AH6553"/>
  <c r="AH6554"/>
  <c r="AH6555"/>
  <c r="AH6556"/>
  <c r="AH6557"/>
  <c r="AH6558"/>
  <c r="AH6559"/>
  <c r="AH6560"/>
  <c r="AH6561"/>
  <c r="AH6562"/>
  <c r="AH6563"/>
  <c r="AH6564"/>
  <c r="AH6565"/>
  <c r="AH6566"/>
  <c r="AH6567"/>
  <c r="AH6568"/>
  <c r="AH6569"/>
  <c r="AH6570"/>
  <c r="AH6571"/>
  <c r="AH6572"/>
  <c r="AH6573"/>
  <c r="AH6574"/>
  <c r="AH6575"/>
  <c r="AH6576"/>
  <c r="AH6577"/>
  <c r="AH6578"/>
  <c r="AH6579"/>
  <c r="AH6580"/>
  <c r="AH6581"/>
  <c r="AH6582"/>
  <c r="AH6583"/>
  <c r="AH6584"/>
  <c r="AH6585"/>
  <c r="AH6586"/>
  <c r="AH6587"/>
  <c r="AH6588"/>
  <c r="AH6589"/>
  <c r="AH6590"/>
  <c r="AH6591"/>
  <c r="AH6592"/>
  <c r="AH6593"/>
  <c r="AH6594"/>
  <c r="AH6595"/>
  <c r="AH6596"/>
  <c r="AH6597"/>
  <c r="AH6598"/>
  <c r="AH6599"/>
  <c r="AH6600"/>
  <c r="AH6601"/>
  <c r="AH6602"/>
  <c r="AH6603"/>
  <c r="AH6604"/>
  <c r="AH6605"/>
  <c r="AH6606"/>
  <c r="AH6607"/>
  <c r="AH6608"/>
  <c r="AH6609"/>
  <c r="AH6610"/>
  <c r="AH6611"/>
  <c r="AH6612"/>
  <c r="AH6613"/>
  <c r="AH6614"/>
  <c r="AH6615"/>
  <c r="AH6616"/>
  <c r="AH6617"/>
  <c r="AH6618"/>
  <c r="AH6619"/>
  <c r="AH6620"/>
  <c r="AH6621"/>
  <c r="AH6622"/>
  <c r="AH6623"/>
  <c r="AH6624"/>
  <c r="AH6625"/>
  <c r="AH6626"/>
  <c r="AH6627"/>
  <c r="AH6628"/>
  <c r="AH6629"/>
  <c r="AH6630"/>
  <c r="AH6631"/>
  <c r="AH6632"/>
  <c r="AH6633"/>
  <c r="AH6634"/>
  <c r="AH6635"/>
  <c r="AH6636"/>
  <c r="AH6637"/>
  <c r="AH6638"/>
  <c r="AH6639"/>
  <c r="AH6640"/>
  <c r="AH6641"/>
  <c r="AH6642"/>
  <c r="AH6643"/>
  <c r="AH6644"/>
  <c r="AH6645"/>
  <c r="AH6646"/>
  <c r="AH6647"/>
  <c r="AH6648"/>
  <c r="AH6649"/>
  <c r="AH6650"/>
  <c r="AH6651"/>
  <c r="AH6652"/>
  <c r="AH6653"/>
  <c r="AH6654"/>
  <c r="AH6655"/>
  <c r="AH6656"/>
  <c r="AH6657"/>
  <c r="AH6658"/>
  <c r="AH6659"/>
  <c r="AH6660"/>
  <c r="AH6661"/>
  <c r="AH6662"/>
  <c r="AH6663"/>
  <c r="AH6664"/>
  <c r="AH6665"/>
  <c r="AH6666"/>
  <c r="AH6667"/>
  <c r="AH6668"/>
  <c r="AH6669"/>
  <c r="AH6670"/>
  <c r="AH6671"/>
  <c r="AH6672"/>
  <c r="AH6673"/>
  <c r="AH6674"/>
  <c r="AH6675"/>
  <c r="AH6676"/>
  <c r="AH6677"/>
  <c r="AH6678"/>
  <c r="AH6679"/>
  <c r="AH6680"/>
  <c r="AH6681"/>
  <c r="AH6682"/>
  <c r="AH6683"/>
  <c r="AH6684"/>
  <c r="AH6685"/>
  <c r="AH6686"/>
  <c r="AH6687"/>
  <c r="AH6688"/>
  <c r="AH6689"/>
  <c r="AH6690"/>
  <c r="AH6691"/>
  <c r="AH6692"/>
  <c r="AH6693"/>
  <c r="AH6694"/>
  <c r="AH6695"/>
  <c r="AH6696"/>
  <c r="AH6697"/>
  <c r="AH6698"/>
  <c r="AH6699"/>
  <c r="AH6700"/>
  <c r="AH6701"/>
  <c r="AH6702"/>
  <c r="AH6703"/>
  <c r="AH6704"/>
  <c r="AH6705"/>
  <c r="AH6706"/>
  <c r="AH6707"/>
  <c r="AH6708"/>
  <c r="AH6709"/>
  <c r="AH6710"/>
  <c r="AH6711"/>
  <c r="AH6712"/>
  <c r="AH6713"/>
  <c r="AH6714"/>
  <c r="AH6715"/>
  <c r="AH6716"/>
  <c r="AH6717"/>
  <c r="AH6718"/>
  <c r="AH6719"/>
  <c r="AH6720"/>
  <c r="AH6721"/>
  <c r="AH6722"/>
  <c r="AH6723"/>
  <c r="AH6724"/>
  <c r="AH6725"/>
  <c r="AH6726"/>
  <c r="AH6727"/>
  <c r="AH6728"/>
  <c r="AH6729"/>
  <c r="AH6730"/>
  <c r="AH6731"/>
  <c r="AH6732"/>
  <c r="AH6733"/>
  <c r="AH6734"/>
  <c r="AH6735"/>
  <c r="AH6736"/>
  <c r="AH6737"/>
  <c r="AH6738"/>
  <c r="AH6739"/>
  <c r="AH6740"/>
  <c r="AH6741"/>
  <c r="AH6742"/>
  <c r="AH6743"/>
  <c r="AH6744"/>
  <c r="AH6745"/>
  <c r="AH6746"/>
  <c r="AH6747"/>
  <c r="AH6748"/>
  <c r="AH6749"/>
  <c r="AH6750"/>
  <c r="AH6751"/>
  <c r="AH6752"/>
  <c r="AH6753"/>
  <c r="AH6754"/>
  <c r="AH6755"/>
  <c r="AH6756"/>
  <c r="AH6757"/>
  <c r="AH6758"/>
  <c r="AH6759"/>
  <c r="AH6760"/>
  <c r="AH6761"/>
  <c r="AH6762"/>
  <c r="AH6763"/>
  <c r="AH6764"/>
  <c r="AH6765"/>
  <c r="AH6766"/>
  <c r="AH6767"/>
  <c r="AH6768"/>
  <c r="AH6769"/>
  <c r="AH6770"/>
  <c r="AH6771"/>
  <c r="AH6772"/>
  <c r="AH6773"/>
  <c r="AH6774"/>
  <c r="AH6775"/>
  <c r="AH6776"/>
  <c r="AH6777"/>
  <c r="AH6778"/>
  <c r="AH6779"/>
  <c r="AH6780"/>
  <c r="AH6781"/>
  <c r="AH6782"/>
  <c r="AH6783"/>
  <c r="AH6784"/>
  <c r="AH6785"/>
  <c r="AH6786"/>
  <c r="AH6787"/>
  <c r="AH6788"/>
  <c r="AH6789"/>
  <c r="AH6790"/>
  <c r="AH6791"/>
  <c r="AH6792"/>
  <c r="AH6793"/>
  <c r="AH6794"/>
  <c r="AH6795"/>
  <c r="AH6796"/>
  <c r="AH6797"/>
  <c r="AH6798"/>
  <c r="AH6799"/>
  <c r="AH6800"/>
  <c r="AH6801"/>
  <c r="AH6802"/>
  <c r="AH6803"/>
  <c r="AH6804"/>
  <c r="AH6805"/>
  <c r="AH6806"/>
  <c r="AH6807"/>
  <c r="AH6808"/>
  <c r="AH6809"/>
  <c r="AH6810"/>
  <c r="AH6811"/>
  <c r="AH6812"/>
  <c r="AH6813"/>
  <c r="AH6814"/>
  <c r="AH6815"/>
  <c r="AH6816"/>
  <c r="AH6817"/>
  <c r="AH6818"/>
  <c r="AH6819"/>
  <c r="AH6820"/>
  <c r="AH6821"/>
  <c r="AH6822"/>
  <c r="AH6823"/>
  <c r="AH6824"/>
  <c r="AH6825"/>
  <c r="AH6826"/>
  <c r="AH6827"/>
  <c r="AH6828"/>
  <c r="AH6829"/>
  <c r="AH6830"/>
  <c r="AH6831"/>
  <c r="AH6832"/>
  <c r="AH6833"/>
  <c r="AH6834"/>
  <c r="AH6835"/>
  <c r="AH6836"/>
  <c r="AH6837"/>
  <c r="AH6838"/>
  <c r="AH6839"/>
  <c r="AH6840"/>
  <c r="AH6841"/>
  <c r="AH6842"/>
  <c r="AH6843"/>
  <c r="AH6844"/>
  <c r="AH6845"/>
  <c r="AH6846"/>
  <c r="AH6847"/>
  <c r="AH6848"/>
  <c r="AH6849"/>
  <c r="AH6850"/>
  <c r="AH6851"/>
  <c r="AH6852"/>
  <c r="AH6853"/>
  <c r="AH6854"/>
  <c r="AH6855"/>
  <c r="AH6856"/>
  <c r="AH6857"/>
  <c r="AH6858"/>
  <c r="AH6859"/>
  <c r="AH6860"/>
  <c r="AH6861"/>
  <c r="AH6862"/>
  <c r="AH6863"/>
  <c r="AH6864"/>
  <c r="AH6865"/>
  <c r="AH6866"/>
  <c r="AH6867"/>
  <c r="AH6868"/>
  <c r="AH6869"/>
  <c r="AH6870"/>
  <c r="AH6871"/>
  <c r="AH6872"/>
  <c r="AH6873"/>
  <c r="AH6874"/>
  <c r="AH6875"/>
  <c r="AH6876"/>
  <c r="AH6877"/>
  <c r="AH6878"/>
  <c r="AH6879"/>
  <c r="AH6880"/>
  <c r="AH6881"/>
  <c r="AH6882"/>
  <c r="AH6883"/>
  <c r="AH6884"/>
  <c r="AH6885"/>
  <c r="AH6886"/>
  <c r="AH6887"/>
  <c r="AH6888"/>
  <c r="AH6889"/>
  <c r="AH6890"/>
  <c r="AH6891"/>
  <c r="AH6892"/>
  <c r="AH6893"/>
  <c r="AH6894"/>
  <c r="AH6895"/>
  <c r="AH6896"/>
  <c r="AH6897"/>
  <c r="AH6898"/>
  <c r="AH6899"/>
  <c r="AH6900"/>
  <c r="AH6901"/>
  <c r="AH6902"/>
  <c r="AH6903"/>
  <c r="AH6904"/>
  <c r="AH6905"/>
  <c r="AH6906"/>
  <c r="AH6907"/>
  <c r="AH6908"/>
  <c r="AH6909"/>
  <c r="AH6910"/>
  <c r="AH6911"/>
  <c r="AH6912"/>
  <c r="AH6913"/>
  <c r="AH6914"/>
  <c r="AH6915"/>
  <c r="AH6916"/>
  <c r="AH6917"/>
  <c r="AH6918"/>
  <c r="AH6919"/>
  <c r="AH6920"/>
  <c r="AH6921"/>
  <c r="AH6922"/>
  <c r="AH6923"/>
  <c r="AH6924"/>
  <c r="AH6925"/>
  <c r="AH6926"/>
  <c r="AH6927"/>
  <c r="AH6928"/>
  <c r="AH6929"/>
  <c r="AH6930"/>
  <c r="AH6931"/>
  <c r="AH6932"/>
  <c r="AH6933"/>
  <c r="AH6934"/>
  <c r="AH6935"/>
  <c r="AH6936"/>
  <c r="AH6937"/>
  <c r="AH6938"/>
  <c r="AH6939"/>
  <c r="AH6940"/>
  <c r="AH6941"/>
  <c r="AH6942"/>
  <c r="AH6943"/>
  <c r="AH6944"/>
  <c r="AH6945"/>
  <c r="AH6946"/>
  <c r="AH6947"/>
  <c r="AH6948"/>
  <c r="AH6949"/>
  <c r="AH6950"/>
  <c r="AH6951"/>
  <c r="AH6952"/>
  <c r="AH6953"/>
  <c r="AH6954"/>
  <c r="AH6955"/>
  <c r="AH6956"/>
  <c r="AH6957"/>
  <c r="AH6958"/>
  <c r="AH6959"/>
  <c r="AH6960"/>
  <c r="AH6961"/>
  <c r="AH6962"/>
  <c r="AH6963"/>
  <c r="AH6964"/>
  <c r="AH6965"/>
  <c r="AH6966"/>
  <c r="AH6967"/>
  <c r="AH6968"/>
  <c r="AH6969"/>
  <c r="AH6970"/>
  <c r="AH6971"/>
  <c r="AH6972"/>
  <c r="AH6973"/>
  <c r="AH6974"/>
  <c r="AH6975"/>
  <c r="AH6976"/>
  <c r="AH6977"/>
  <c r="AH6978"/>
  <c r="AH6979"/>
  <c r="AH6980"/>
  <c r="AH6981"/>
  <c r="AH6982"/>
  <c r="AH6983"/>
  <c r="AH6984"/>
  <c r="AH6985"/>
  <c r="AH6986"/>
  <c r="AH6987"/>
  <c r="AH6988"/>
  <c r="AH6989"/>
  <c r="AH6990"/>
  <c r="AH6991"/>
  <c r="AH6992"/>
  <c r="AH6993"/>
  <c r="AH6994"/>
  <c r="AH6995"/>
  <c r="AH6996"/>
  <c r="AH6997"/>
  <c r="AH6998"/>
  <c r="AH6999"/>
  <c r="AH7000"/>
  <c r="AH7001"/>
  <c r="AH7002"/>
  <c r="AH7003"/>
  <c r="AH7004"/>
  <c r="AH7005"/>
  <c r="AH7006"/>
  <c r="AH7007"/>
  <c r="AH7008"/>
  <c r="AH7009"/>
  <c r="AH7010"/>
  <c r="AH7011"/>
  <c r="AH7012"/>
  <c r="AH7013"/>
  <c r="AH7014"/>
  <c r="AH7015"/>
  <c r="AH7016"/>
  <c r="AH7017"/>
  <c r="AH7018"/>
  <c r="AH7019"/>
  <c r="AH7020"/>
  <c r="AH7021"/>
  <c r="AH7022"/>
  <c r="AH7023"/>
  <c r="AH7024"/>
  <c r="AH7025"/>
  <c r="AH7026"/>
  <c r="AH7027"/>
  <c r="AH7028"/>
  <c r="AH7029"/>
  <c r="AH7030"/>
  <c r="AH7031"/>
  <c r="AH7032"/>
  <c r="AH7033"/>
  <c r="AH7034"/>
  <c r="AH7035"/>
  <c r="AH7036"/>
  <c r="AH7037"/>
  <c r="AH7038"/>
  <c r="AH7039"/>
  <c r="AH7040"/>
  <c r="AH7041"/>
  <c r="AH7042"/>
  <c r="AH7043"/>
  <c r="AH7044"/>
  <c r="AH7045"/>
  <c r="AH7046"/>
  <c r="AH7047"/>
  <c r="AH7048"/>
  <c r="AH7049"/>
  <c r="AH7050"/>
  <c r="AH7051"/>
  <c r="AH7052"/>
  <c r="AH7053"/>
  <c r="AH7054"/>
  <c r="AH7055"/>
  <c r="AH7056"/>
  <c r="AH7057"/>
  <c r="AH7058"/>
  <c r="AH7059"/>
  <c r="AH7060"/>
  <c r="AH7061"/>
  <c r="AH7062"/>
  <c r="AH7063"/>
  <c r="AH7064"/>
  <c r="AH7065"/>
  <c r="AH7066"/>
  <c r="AH7067"/>
  <c r="AH7068"/>
  <c r="AH7069"/>
  <c r="AH7070"/>
  <c r="AH7071"/>
  <c r="AH7072"/>
  <c r="AH7073"/>
  <c r="AH7074"/>
  <c r="AH7075"/>
  <c r="AH7076"/>
  <c r="AH7077"/>
  <c r="AH7078"/>
  <c r="AH7079"/>
  <c r="AH7080"/>
  <c r="AH7081"/>
  <c r="AH7082"/>
  <c r="AH7083"/>
  <c r="AH7084"/>
  <c r="AH7085"/>
  <c r="AH7086"/>
  <c r="AH7087"/>
  <c r="AH7088"/>
  <c r="AH7089"/>
  <c r="AH7090"/>
  <c r="AH7091"/>
  <c r="AH7092"/>
  <c r="AH7093"/>
  <c r="AH7094"/>
  <c r="AH7095"/>
  <c r="AH7096"/>
  <c r="AH7097"/>
  <c r="AH7098"/>
  <c r="AH7099"/>
  <c r="AH7100"/>
  <c r="AH7101"/>
  <c r="AH7102"/>
  <c r="AH7103"/>
  <c r="AH7104"/>
  <c r="AH7105"/>
  <c r="AH7106"/>
  <c r="AH7107"/>
  <c r="AH7108"/>
  <c r="AH7109"/>
  <c r="AH7110"/>
  <c r="AH7111"/>
  <c r="AH7112"/>
  <c r="AH7113"/>
  <c r="AH7114"/>
  <c r="AH7115"/>
  <c r="AH7116"/>
  <c r="AH7117"/>
  <c r="AH7118"/>
  <c r="AH7119"/>
  <c r="AH7120"/>
  <c r="AH7121"/>
  <c r="AH7122"/>
  <c r="AH7123"/>
  <c r="AH7124"/>
  <c r="AH7125"/>
  <c r="AH7126"/>
  <c r="AH7127"/>
  <c r="AH7128"/>
  <c r="AH7129"/>
  <c r="AH7130"/>
  <c r="AH7131"/>
  <c r="AH7132"/>
  <c r="AH7133"/>
  <c r="AH7134"/>
  <c r="AH7135"/>
  <c r="AH7136"/>
  <c r="AH7137"/>
  <c r="AH7138"/>
  <c r="AH7139"/>
  <c r="AH7140"/>
  <c r="AH7141"/>
  <c r="AH7142"/>
  <c r="AH7143"/>
  <c r="AH7144"/>
  <c r="AH7145"/>
  <c r="AH7146"/>
  <c r="AH7147"/>
  <c r="AH7148"/>
  <c r="AH7149"/>
  <c r="AH7150"/>
  <c r="AH7151"/>
  <c r="AH7152"/>
  <c r="AH7153"/>
  <c r="AH7154"/>
  <c r="AH7155"/>
  <c r="AH7156"/>
  <c r="AH7157"/>
  <c r="AH7158"/>
  <c r="AH7159"/>
  <c r="AH7160"/>
  <c r="AH7161"/>
  <c r="AH7162"/>
  <c r="AH7163"/>
  <c r="AH7164"/>
  <c r="AH7165"/>
  <c r="AH7166"/>
  <c r="AH7167"/>
  <c r="AH7168"/>
  <c r="AH7169"/>
  <c r="AH7170"/>
  <c r="AH7171"/>
  <c r="AH7172"/>
  <c r="AH7173"/>
  <c r="AH7174"/>
  <c r="AH7175"/>
  <c r="AH7176"/>
  <c r="AH7177"/>
  <c r="AH7178"/>
  <c r="AH7179"/>
  <c r="AH7180"/>
  <c r="AH7181"/>
  <c r="AH7182"/>
  <c r="AH7183"/>
  <c r="AH7184"/>
  <c r="AH7185"/>
  <c r="AH7186"/>
  <c r="AH7187"/>
  <c r="AH7188"/>
  <c r="AH7189"/>
  <c r="AH7190"/>
  <c r="AH7191"/>
  <c r="AH7192"/>
  <c r="AH7193"/>
  <c r="AH7194"/>
  <c r="AH7195"/>
  <c r="AH7196"/>
  <c r="AH7197"/>
  <c r="AH7198"/>
  <c r="AH7199"/>
  <c r="AH7200"/>
  <c r="AH7201"/>
  <c r="AH7202"/>
  <c r="AH7203"/>
  <c r="AH7204"/>
  <c r="AH7205"/>
  <c r="AH7206"/>
  <c r="AH7207"/>
  <c r="AH7208"/>
  <c r="AH7209"/>
  <c r="AH7210"/>
  <c r="AH7211"/>
  <c r="AH7212"/>
  <c r="AH7213"/>
  <c r="AH7214"/>
  <c r="AH7215"/>
  <c r="AH7216"/>
  <c r="AH7217"/>
  <c r="AH7218"/>
  <c r="AH7219"/>
  <c r="AH7220"/>
  <c r="AH7221"/>
  <c r="AH7222"/>
  <c r="AH7223"/>
  <c r="AH7224"/>
  <c r="AH7225"/>
  <c r="AH7226"/>
  <c r="AH7227"/>
  <c r="AH7228"/>
  <c r="AH7229"/>
  <c r="AH7230"/>
  <c r="AH7231"/>
  <c r="AH7232"/>
  <c r="AH7233"/>
  <c r="AH7234"/>
  <c r="AH7235"/>
  <c r="AH7236"/>
  <c r="AH7237"/>
  <c r="AH7238"/>
  <c r="AH7239"/>
  <c r="AH7240"/>
  <c r="AH7241"/>
  <c r="AH7242"/>
  <c r="AH7243"/>
  <c r="AH7244"/>
  <c r="AH7245"/>
  <c r="AH7246"/>
  <c r="AH7247"/>
  <c r="AH7248"/>
  <c r="AH7249"/>
  <c r="AH7250"/>
  <c r="AH7251"/>
  <c r="AH7252"/>
  <c r="AH7253"/>
  <c r="AH7254"/>
  <c r="AH7255"/>
  <c r="AH7256"/>
  <c r="AH7257"/>
  <c r="AH7258"/>
  <c r="AH7259"/>
  <c r="AH7260"/>
  <c r="AH7261"/>
  <c r="AH7262"/>
  <c r="AH7263"/>
  <c r="AH7264"/>
  <c r="AH7265"/>
  <c r="AH7266"/>
  <c r="AH7267"/>
  <c r="AH7268"/>
  <c r="AH7269"/>
  <c r="AH7270"/>
  <c r="AH7271"/>
  <c r="AH7272"/>
  <c r="AH7273"/>
  <c r="AH7274"/>
  <c r="AH7275"/>
  <c r="AH7276"/>
  <c r="AH7277"/>
  <c r="AH7278"/>
  <c r="AH7279"/>
  <c r="AH7280"/>
  <c r="AH7281"/>
  <c r="AH7282"/>
  <c r="AH7283"/>
  <c r="AH7284"/>
  <c r="AH7285"/>
  <c r="AH7286"/>
  <c r="AH7287"/>
  <c r="AH7288"/>
  <c r="AH7289"/>
  <c r="AH7290"/>
  <c r="AH7291"/>
  <c r="AH7292"/>
  <c r="AH7293"/>
  <c r="AH7294"/>
  <c r="AH7295"/>
  <c r="AH7296"/>
  <c r="AH7297"/>
  <c r="AH7298"/>
  <c r="AH7299"/>
  <c r="AH7300"/>
  <c r="AH7301"/>
  <c r="AH7302"/>
  <c r="AH7303"/>
  <c r="AH7304"/>
  <c r="AH7305"/>
  <c r="AH7306"/>
  <c r="AH7307"/>
  <c r="AH7308"/>
  <c r="AH7309"/>
  <c r="AH7310"/>
  <c r="AH7311"/>
  <c r="AH7312"/>
  <c r="AH7313"/>
  <c r="AH7314"/>
  <c r="AH7315"/>
  <c r="AH7316"/>
  <c r="AH7317"/>
  <c r="AH7318"/>
  <c r="AH7319"/>
  <c r="AH7320"/>
  <c r="AH7321"/>
  <c r="AH7322"/>
  <c r="AH7323"/>
  <c r="AH7324"/>
  <c r="AH7325"/>
  <c r="AH7326"/>
  <c r="AH7327"/>
  <c r="AH7328"/>
  <c r="AH7329"/>
  <c r="AH7330"/>
  <c r="AH7331"/>
  <c r="AH7332"/>
  <c r="AH7333"/>
  <c r="AH7334"/>
  <c r="AH7335"/>
  <c r="AH7336"/>
  <c r="AH7337"/>
  <c r="AH7338"/>
  <c r="AH7339"/>
  <c r="AH7340"/>
  <c r="AH7341"/>
  <c r="AH7342"/>
  <c r="AH7343"/>
  <c r="AH7344"/>
  <c r="AH7345"/>
  <c r="AH7346"/>
  <c r="AH7347"/>
  <c r="AH7348"/>
  <c r="AH7349"/>
  <c r="AH7350"/>
  <c r="AH7351"/>
  <c r="AH7352"/>
  <c r="AH7353"/>
  <c r="AH7354"/>
  <c r="AH7355"/>
  <c r="AH7356"/>
  <c r="AH7357"/>
  <c r="AH7358"/>
  <c r="AH7359"/>
  <c r="AH7360"/>
  <c r="AH7361"/>
  <c r="AH7362"/>
  <c r="AH7363"/>
  <c r="AH7364"/>
  <c r="AH7365"/>
  <c r="AH7366"/>
  <c r="AH7367"/>
  <c r="AH7368"/>
  <c r="AH7369"/>
  <c r="AH7370"/>
  <c r="AH7371"/>
  <c r="AH7372"/>
  <c r="AH7373"/>
  <c r="AH7374"/>
  <c r="AH7375"/>
  <c r="AH7376"/>
  <c r="AH7377"/>
  <c r="AH7378"/>
  <c r="AH7379"/>
  <c r="AH7380"/>
  <c r="AH7381"/>
  <c r="AH7382"/>
  <c r="AH7383"/>
  <c r="AH7384"/>
  <c r="AH7385"/>
  <c r="AH7386"/>
  <c r="AH7387"/>
  <c r="AH7388"/>
  <c r="AH7389"/>
  <c r="AH7390"/>
  <c r="AH7391"/>
  <c r="AH7392"/>
  <c r="AH7393"/>
  <c r="AH7394"/>
  <c r="AH7395"/>
  <c r="AH7396"/>
  <c r="AH7397"/>
  <c r="AH7398"/>
  <c r="AH7399"/>
  <c r="AH7400"/>
  <c r="AH7401"/>
  <c r="AH7402"/>
  <c r="AH7403"/>
  <c r="AH7404"/>
  <c r="AH7405"/>
  <c r="AH7406"/>
  <c r="AH7407"/>
  <c r="AH7408"/>
  <c r="AH7409"/>
  <c r="AH7410"/>
  <c r="AH7411"/>
  <c r="AH7412"/>
  <c r="AH7413"/>
  <c r="AH7414"/>
  <c r="AH7415"/>
  <c r="AH7416"/>
  <c r="AH7417"/>
  <c r="AH7418"/>
  <c r="AH7419"/>
  <c r="AH7420"/>
  <c r="AH7421"/>
  <c r="AH7422"/>
  <c r="AH7423"/>
  <c r="AH7424"/>
  <c r="AH7425"/>
  <c r="AH7426"/>
  <c r="AH7427"/>
  <c r="AH7428"/>
  <c r="AH7429"/>
  <c r="AH7430"/>
  <c r="AH7431"/>
  <c r="AH7432"/>
  <c r="AH7433"/>
  <c r="AH7434"/>
  <c r="AH7435"/>
  <c r="AH7436"/>
  <c r="AH7437"/>
  <c r="AH7438"/>
  <c r="AH7439"/>
  <c r="AH7440"/>
  <c r="AH7441"/>
  <c r="AH7442"/>
  <c r="AH7443"/>
  <c r="AH7444"/>
  <c r="AH7445"/>
  <c r="AH7446"/>
  <c r="AH7447"/>
  <c r="AH7448"/>
  <c r="AH7449"/>
  <c r="AH7450"/>
  <c r="AH7451"/>
  <c r="AH7452"/>
  <c r="AH7453"/>
  <c r="AH7454"/>
  <c r="AH7455"/>
  <c r="AH7456"/>
  <c r="AH7457"/>
  <c r="AH7458"/>
  <c r="AH7459"/>
  <c r="AH7460"/>
  <c r="AH7461"/>
  <c r="AH7462"/>
  <c r="AH7463"/>
  <c r="AH7464"/>
  <c r="AH7465"/>
  <c r="AH7466"/>
  <c r="AH7467"/>
  <c r="AH7468"/>
  <c r="AH7469"/>
  <c r="AH7470"/>
  <c r="AH7471"/>
  <c r="AH7472"/>
  <c r="AH7473"/>
  <c r="AH7474"/>
  <c r="AH7475"/>
  <c r="AH7476"/>
  <c r="AH7477"/>
  <c r="AH7478"/>
  <c r="AH7479"/>
  <c r="AH7480"/>
  <c r="AH7481"/>
  <c r="AH7482"/>
  <c r="AH7483"/>
  <c r="AH7484"/>
  <c r="AH7485"/>
  <c r="AH7486"/>
  <c r="AH7487"/>
  <c r="AH7488"/>
  <c r="AH7489"/>
  <c r="AH7490"/>
  <c r="AH7491"/>
  <c r="AH7492"/>
  <c r="AH7493"/>
  <c r="AH7494"/>
  <c r="AH7495"/>
  <c r="AH7496"/>
  <c r="AH7497"/>
  <c r="AH7498"/>
  <c r="AH7499"/>
  <c r="AH7500"/>
  <c r="AH7501"/>
  <c r="AH7502"/>
  <c r="AH7503"/>
  <c r="AH7504"/>
  <c r="AH7505"/>
  <c r="AH7506"/>
  <c r="AH7507"/>
  <c r="AH7508"/>
  <c r="AH7509"/>
  <c r="AH7510"/>
  <c r="AH7511"/>
  <c r="AH7512"/>
  <c r="AH2"/>
  <c r="Y3"/>
  <c r="Y4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Y137"/>
  <c r="Y138"/>
  <c r="Y139"/>
  <c r="Y140"/>
  <c r="Y141"/>
  <c r="Y142"/>
  <c r="Y143"/>
  <c r="Y144"/>
  <c r="Y145"/>
  <c r="Y146"/>
  <c r="Y147"/>
  <c r="Y148"/>
  <c r="Y149"/>
  <c r="Y150"/>
  <c r="Y151"/>
  <c r="Y152"/>
  <c r="Y153"/>
  <c r="Y154"/>
  <c r="Y155"/>
  <c r="Y156"/>
  <c r="Y157"/>
  <c r="Y158"/>
  <c r="Y159"/>
  <c r="Y160"/>
  <c r="Y161"/>
  <c r="Y162"/>
  <c r="Y163"/>
  <c r="Y164"/>
  <c r="Y165"/>
  <c r="Y166"/>
  <c r="Y167"/>
  <c r="Y168"/>
  <c r="Y169"/>
  <c r="Y170"/>
  <c r="Y171"/>
  <c r="Y172"/>
  <c r="Y173"/>
  <c r="Y174"/>
  <c r="Y175"/>
  <c r="Y176"/>
  <c r="Y177"/>
  <c r="Y178"/>
  <c r="Y179"/>
  <c r="Y180"/>
  <c r="Y181"/>
  <c r="Y182"/>
  <c r="Y183"/>
  <c r="Y184"/>
  <c r="Y185"/>
  <c r="Y186"/>
  <c r="Y187"/>
  <c r="Y188"/>
  <c r="Y189"/>
  <c r="Y190"/>
  <c r="Y191"/>
  <c r="Y192"/>
  <c r="Y193"/>
  <c r="Y194"/>
  <c r="Y195"/>
  <c r="Y196"/>
  <c r="Y197"/>
  <c r="Y198"/>
  <c r="Y199"/>
  <c r="Y200"/>
  <c r="Y201"/>
  <c r="Y202"/>
  <c r="Y203"/>
  <c r="Y204"/>
  <c r="Y205"/>
  <c r="Y206"/>
  <c r="Y207"/>
  <c r="Y208"/>
  <c r="Y209"/>
  <c r="Y210"/>
  <c r="Y211"/>
  <c r="Y212"/>
  <c r="Y213"/>
  <c r="Y214"/>
  <c r="Y215"/>
  <c r="Y216"/>
  <c r="Y217"/>
  <c r="Y218"/>
  <c r="Y219"/>
  <c r="Y220"/>
  <c r="Y221"/>
  <c r="Y222"/>
  <c r="Y223"/>
  <c r="Y224"/>
  <c r="Y225"/>
  <c r="Y226"/>
  <c r="Y227"/>
  <c r="Y228"/>
  <c r="Y229"/>
  <c r="Y230"/>
  <c r="Y231"/>
  <c r="Y232"/>
  <c r="Y233"/>
  <c r="Y234"/>
  <c r="Y235"/>
  <c r="Y236"/>
  <c r="Y237"/>
  <c r="Y238"/>
  <c r="Y239"/>
  <c r="Y240"/>
  <c r="Y241"/>
  <c r="Y242"/>
  <c r="Y243"/>
  <c r="Y244"/>
  <c r="Y245"/>
  <c r="Y246"/>
  <c r="Y247"/>
  <c r="Y248"/>
  <c r="Y249"/>
  <c r="Y250"/>
  <c r="Y251"/>
  <c r="Y252"/>
  <c r="Y253"/>
  <c r="Y254"/>
  <c r="Y255"/>
  <c r="Y256"/>
  <c r="Y257"/>
  <c r="Y258"/>
  <c r="Y259"/>
  <c r="Y260"/>
  <c r="Y261"/>
  <c r="Y262"/>
  <c r="Y263"/>
  <c r="Y264"/>
  <c r="Y265"/>
  <c r="Y266"/>
  <c r="Y267"/>
  <c r="Y268"/>
  <c r="Y269"/>
  <c r="Y270"/>
  <c r="Y271"/>
  <c r="Y272"/>
  <c r="Y273"/>
  <c r="Y274"/>
  <c r="Y275"/>
  <c r="Y276"/>
  <c r="Y277"/>
  <c r="Y278"/>
  <c r="Y279"/>
  <c r="Y280"/>
  <c r="Y281"/>
  <c r="Y282"/>
  <c r="Y283"/>
  <c r="Y284"/>
  <c r="Y285"/>
  <c r="Y286"/>
  <c r="Y287"/>
  <c r="Y288"/>
  <c r="Y289"/>
  <c r="Y290"/>
  <c r="Y291"/>
  <c r="Y292"/>
  <c r="Y293"/>
  <c r="Y294"/>
  <c r="Y295"/>
  <c r="Y296"/>
  <c r="Y297"/>
  <c r="Y298"/>
  <c r="Y299"/>
  <c r="Y300"/>
  <c r="Y301"/>
  <c r="Y302"/>
  <c r="Y303"/>
  <c r="Y304"/>
  <c r="Y305"/>
  <c r="Y306"/>
  <c r="Y307"/>
  <c r="Y308"/>
  <c r="Y309"/>
  <c r="Y310"/>
  <c r="Y311"/>
  <c r="Y312"/>
  <c r="Y313"/>
  <c r="Y314"/>
  <c r="Y315"/>
  <c r="Y316"/>
  <c r="Y317"/>
  <c r="Y318"/>
  <c r="Y319"/>
  <c r="Y320"/>
  <c r="Y321"/>
  <c r="Y322"/>
  <c r="Y323"/>
  <c r="Y324"/>
  <c r="Y325"/>
  <c r="Y326"/>
  <c r="Y327"/>
  <c r="Y328"/>
  <c r="Y329"/>
  <c r="Y330"/>
  <c r="Y331"/>
  <c r="Y332"/>
  <c r="Y333"/>
  <c r="Y334"/>
  <c r="Y335"/>
  <c r="Y336"/>
  <c r="Y337"/>
  <c r="Y338"/>
  <c r="Y339"/>
  <c r="Y340"/>
  <c r="Y341"/>
  <c r="Y342"/>
  <c r="Y343"/>
  <c r="Y344"/>
  <c r="Y345"/>
  <c r="Y346"/>
  <c r="Y347"/>
  <c r="Y348"/>
  <c r="Y349"/>
  <c r="Y350"/>
  <c r="Y351"/>
  <c r="Y352"/>
  <c r="Y353"/>
  <c r="Y354"/>
  <c r="Y355"/>
  <c r="Y356"/>
  <c r="Y357"/>
  <c r="Y358"/>
  <c r="Y359"/>
  <c r="Y360"/>
  <c r="Y361"/>
  <c r="Y362"/>
  <c r="Y363"/>
  <c r="Y364"/>
  <c r="Y365"/>
  <c r="Y366"/>
  <c r="Y367"/>
  <c r="Y368"/>
  <c r="Y369"/>
  <c r="Y370"/>
  <c r="Y371"/>
  <c r="Y372"/>
  <c r="Y373"/>
  <c r="Y374"/>
  <c r="Y375"/>
  <c r="Y376"/>
  <c r="Y377"/>
  <c r="Y378"/>
  <c r="Y379"/>
  <c r="Y380"/>
  <c r="Y381"/>
  <c r="Y382"/>
  <c r="Y383"/>
  <c r="Y384"/>
  <c r="Y385"/>
  <c r="Y386"/>
  <c r="Y387"/>
  <c r="Y388"/>
  <c r="Y389"/>
  <c r="Y390"/>
  <c r="Y391"/>
  <c r="Y392"/>
  <c r="Y393"/>
  <c r="Y394"/>
  <c r="Y395"/>
  <c r="Y396"/>
  <c r="Y397"/>
  <c r="Y398"/>
  <c r="Y399"/>
  <c r="Y400"/>
  <c r="Y401"/>
  <c r="Y402"/>
  <c r="Y403"/>
  <c r="Y404"/>
  <c r="Y405"/>
  <c r="Y406"/>
  <c r="Y407"/>
  <c r="Y408"/>
  <c r="Y409"/>
  <c r="Y410"/>
  <c r="Y411"/>
  <c r="Y412"/>
  <c r="Y413"/>
  <c r="Y414"/>
  <c r="Y415"/>
  <c r="Y416"/>
  <c r="Y417"/>
  <c r="Y418"/>
  <c r="Y419"/>
  <c r="Y420"/>
  <c r="Y421"/>
  <c r="Y422"/>
  <c r="Y423"/>
  <c r="Y424"/>
  <c r="Y425"/>
  <c r="Y426"/>
  <c r="Y427"/>
  <c r="Y428"/>
  <c r="Y429"/>
  <c r="Y430"/>
  <c r="Y431"/>
  <c r="Y432"/>
  <c r="Y433"/>
  <c r="Y434"/>
  <c r="Y435"/>
  <c r="Y436"/>
  <c r="Y437"/>
  <c r="Y438"/>
  <c r="Y439"/>
  <c r="Y440"/>
  <c r="Y441"/>
  <c r="Y442"/>
  <c r="Y443"/>
  <c r="Y444"/>
  <c r="Y445"/>
  <c r="Y446"/>
  <c r="Y447"/>
  <c r="Y448"/>
  <c r="Y449"/>
  <c r="Y450"/>
  <c r="Y451"/>
  <c r="Y452"/>
  <c r="Y453"/>
  <c r="Y454"/>
  <c r="Y455"/>
  <c r="Y456"/>
  <c r="Y457"/>
  <c r="Y458"/>
  <c r="Y459"/>
  <c r="Y460"/>
  <c r="Y461"/>
  <c r="Y462"/>
  <c r="Y463"/>
  <c r="Y464"/>
  <c r="Y465"/>
  <c r="Y466"/>
  <c r="Y467"/>
  <c r="Y468"/>
  <c r="Y469"/>
  <c r="Y470"/>
  <c r="Y471"/>
  <c r="Y472"/>
  <c r="Y473"/>
  <c r="Y474"/>
  <c r="Y475"/>
  <c r="Y476"/>
  <c r="Y477"/>
  <c r="Y478"/>
  <c r="Y479"/>
  <c r="Y480"/>
  <c r="Y481"/>
  <c r="Y482"/>
  <c r="Y483"/>
  <c r="Y484"/>
  <c r="Y485"/>
  <c r="Y486"/>
  <c r="Y487"/>
  <c r="Y488"/>
  <c r="Y489"/>
  <c r="Y490"/>
  <c r="Y491"/>
  <c r="Y492"/>
  <c r="Y493"/>
  <c r="Y494"/>
  <c r="Y495"/>
  <c r="Y496"/>
  <c r="Y497"/>
  <c r="Y498"/>
  <c r="Y499"/>
  <c r="Y500"/>
  <c r="Y501"/>
  <c r="Y502"/>
  <c r="Y503"/>
  <c r="Y504"/>
  <c r="Y505"/>
  <c r="Y506"/>
  <c r="Y507"/>
  <c r="Y508"/>
  <c r="Y509"/>
  <c r="Y510"/>
  <c r="Y511"/>
  <c r="Y512"/>
  <c r="Y513"/>
  <c r="Y514"/>
  <c r="Y515"/>
  <c r="Y516"/>
  <c r="Y517"/>
  <c r="Y518"/>
  <c r="Y519"/>
  <c r="Y520"/>
  <c r="Y521"/>
  <c r="Y522"/>
  <c r="Y523"/>
  <c r="Y524"/>
  <c r="Y525"/>
  <c r="Y526"/>
  <c r="Y527"/>
  <c r="Y528"/>
  <c r="Y529"/>
  <c r="Y530"/>
  <c r="Y531"/>
  <c r="Y532"/>
  <c r="Y533"/>
  <c r="Y534"/>
  <c r="Y535"/>
  <c r="Y536"/>
  <c r="Y537"/>
  <c r="Y538"/>
  <c r="Y539"/>
  <c r="Y540"/>
  <c r="Y541"/>
  <c r="Y542"/>
  <c r="Y543"/>
  <c r="Y544"/>
  <c r="Y545"/>
  <c r="Y546"/>
  <c r="Y547"/>
  <c r="Y548"/>
  <c r="Y549"/>
  <c r="Y550"/>
  <c r="Y551"/>
  <c r="Y552"/>
  <c r="Y553"/>
  <c r="Y554"/>
  <c r="Y555"/>
  <c r="Y556"/>
  <c r="Y557"/>
  <c r="Y558"/>
  <c r="Y559"/>
  <c r="Y560"/>
  <c r="Y561"/>
  <c r="Y562"/>
  <c r="Y563"/>
  <c r="Y564"/>
  <c r="Y565"/>
  <c r="Y566"/>
  <c r="Y567"/>
  <c r="Y568"/>
  <c r="Y569"/>
  <c r="Y570"/>
  <c r="Y571"/>
  <c r="Y572"/>
  <c r="Y573"/>
  <c r="Y574"/>
  <c r="Y575"/>
  <c r="Y576"/>
  <c r="Y577"/>
  <c r="Y578"/>
  <c r="Y579"/>
  <c r="Y580"/>
  <c r="Y581"/>
  <c r="Y582"/>
  <c r="Y583"/>
  <c r="Y584"/>
  <c r="Y585"/>
  <c r="Y586"/>
  <c r="Y587"/>
  <c r="Y588"/>
  <c r="Y589"/>
  <c r="Y590"/>
  <c r="Y591"/>
  <c r="Y592"/>
  <c r="Y593"/>
  <c r="Y594"/>
  <c r="Y595"/>
  <c r="Y596"/>
  <c r="Y597"/>
  <c r="Y598"/>
  <c r="Y599"/>
  <c r="Y600"/>
  <c r="Y601"/>
  <c r="Y602"/>
  <c r="Y603"/>
  <c r="Y604"/>
  <c r="Y605"/>
  <c r="Y606"/>
  <c r="Y607"/>
  <c r="Y608"/>
  <c r="Y609"/>
  <c r="Y610"/>
  <c r="Y611"/>
  <c r="Y612"/>
  <c r="Y613"/>
  <c r="Y614"/>
  <c r="Y615"/>
  <c r="Y616"/>
  <c r="Y617"/>
  <c r="Y618"/>
  <c r="Y619"/>
  <c r="Y620"/>
  <c r="Y621"/>
  <c r="Y622"/>
  <c r="Y623"/>
  <c r="Y624"/>
  <c r="Y625"/>
  <c r="Y626"/>
  <c r="Y627"/>
  <c r="Y628"/>
  <c r="Y629"/>
  <c r="Y630"/>
  <c r="Y631"/>
  <c r="Y632"/>
  <c r="Y633"/>
  <c r="Y634"/>
  <c r="Y635"/>
  <c r="Y636"/>
  <c r="Y637"/>
  <c r="Y638"/>
  <c r="Y639"/>
  <c r="Y640"/>
  <c r="Y641"/>
  <c r="Y642"/>
  <c r="Y643"/>
  <c r="Y644"/>
  <c r="Y645"/>
  <c r="Y646"/>
  <c r="Y647"/>
  <c r="Y648"/>
  <c r="Y649"/>
  <c r="Y650"/>
  <c r="Y651"/>
  <c r="Y652"/>
  <c r="Y653"/>
  <c r="Y654"/>
  <c r="Y655"/>
  <c r="Y656"/>
  <c r="Y657"/>
  <c r="Y658"/>
  <c r="Y659"/>
  <c r="Y660"/>
  <c r="Y661"/>
  <c r="Y662"/>
  <c r="Y663"/>
  <c r="Y664"/>
  <c r="Y665"/>
  <c r="Y666"/>
  <c r="Y667"/>
  <c r="Y668"/>
  <c r="Y669"/>
  <c r="Y670"/>
  <c r="Y671"/>
  <c r="Y672"/>
  <c r="Y673"/>
  <c r="Y674"/>
  <c r="Y675"/>
  <c r="Y676"/>
  <c r="Y677"/>
  <c r="Y678"/>
  <c r="Y679"/>
  <c r="Y680"/>
  <c r="Y681"/>
  <c r="Y682"/>
  <c r="Y683"/>
  <c r="Y684"/>
  <c r="Y685"/>
  <c r="Y686"/>
  <c r="Y687"/>
  <c r="Y688"/>
  <c r="Y689"/>
  <c r="Y690"/>
  <c r="Y691"/>
  <c r="Y692"/>
  <c r="Y693"/>
  <c r="Y694"/>
  <c r="Y695"/>
  <c r="Y696"/>
  <c r="Y697"/>
  <c r="Y698"/>
  <c r="Y699"/>
  <c r="Y700"/>
  <c r="Y701"/>
  <c r="Y702"/>
  <c r="Y703"/>
  <c r="Y704"/>
  <c r="Y705"/>
  <c r="Y706"/>
  <c r="Y707"/>
  <c r="Y708"/>
  <c r="Y709"/>
  <c r="Y710"/>
  <c r="Y711"/>
  <c r="Y712"/>
  <c r="Y713"/>
  <c r="Y714"/>
  <c r="Y715"/>
  <c r="Y716"/>
  <c r="Y717"/>
  <c r="Y718"/>
  <c r="Y719"/>
  <c r="Y720"/>
  <c r="Y721"/>
  <c r="Y722"/>
  <c r="Y723"/>
  <c r="Y724"/>
  <c r="Y725"/>
  <c r="Y726"/>
  <c r="Y727"/>
  <c r="Y728"/>
  <c r="Y729"/>
  <c r="Y730"/>
  <c r="Y731"/>
  <c r="Y732"/>
  <c r="Y733"/>
  <c r="Y734"/>
  <c r="Y735"/>
  <c r="Y736"/>
  <c r="Y737"/>
  <c r="Y738"/>
  <c r="Y739"/>
  <c r="Y740"/>
  <c r="Y741"/>
  <c r="Y742"/>
  <c r="Y743"/>
  <c r="Y744"/>
  <c r="Y745"/>
  <c r="Y746"/>
  <c r="Y747"/>
  <c r="Y748"/>
  <c r="Y749"/>
  <c r="Y750"/>
  <c r="Y751"/>
  <c r="Y752"/>
  <c r="Y753"/>
  <c r="Y754"/>
  <c r="Y755"/>
  <c r="Y756"/>
  <c r="Y757"/>
  <c r="Y758"/>
  <c r="Y759"/>
  <c r="Y760"/>
  <c r="Y761"/>
  <c r="Y762"/>
  <c r="Y763"/>
  <c r="Y764"/>
  <c r="Y765"/>
  <c r="Y766"/>
  <c r="Y767"/>
  <c r="Y768"/>
  <c r="Y769"/>
  <c r="Y770"/>
  <c r="Y771"/>
  <c r="Y772"/>
  <c r="Y773"/>
  <c r="Y774"/>
  <c r="Y775"/>
  <c r="Y776"/>
  <c r="Y777"/>
  <c r="Y778"/>
  <c r="Y779"/>
  <c r="Y780"/>
  <c r="Y781"/>
  <c r="Y782"/>
  <c r="Y783"/>
  <c r="Y784"/>
  <c r="Y785"/>
  <c r="Y786"/>
  <c r="Y787"/>
  <c r="Y788"/>
  <c r="Y789"/>
  <c r="Y790"/>
  <c r="Y791"/>
  <c r="Y792"/>
  <c r="Y793"/>
  <c r="Y794"/>
  <c r="Y795"/>
  <c r="Y796"/>
  <c r="Y797"/>
  <c r="Y798"/>
  <c r="Y799"/>
  <c r="Y800"/>
  <c r="Y801"/>
  <c r="Y802"/>
  <c r="Y803"/>
  <c r="Y804"/>
  <c r="Y805"/>
  <c r="Y806"/>
  <c r="Y807"/>
  <c r="Y808"/>
  <c r="Y809"/>
  <c r="Y810"/>
  <c r="Y811"/>
  <c r="Y812"/>
  <c r="Y813"/>
  <c r="Y814"/>
  <c r="Y815"/>
  <c r="Y816"/>
  <c r="Y817"/>
  <c r="Y818"/>
  <c r="Y819"/>
  <c r="Y820"/>
  <c r="Y821"/>
  <c r="Y822"/>
  <c r="Y823"/>
  <c r="Y824"/>
  <c r="Y825"/>
  <c r="Y826"/>
  <c r="Y827"/>
  <c r="Y828"/>
  <c r="Y829"/>
  <c r="Y830"/>
  <c r="Y831"/>
  <c r="Y832"/>
  <c r="Y833"/>
  <c r="Y834"/>
  <c r="Y835"/>
  <c r="Y836"/>
  <c r="Y837"/>
  <c r="Y838"/>
  <c r="Y839"/>
  <c r="Y840"/>
  <c r="Y841"/>
  <c r="Y842"/>
  <c r="Y843"/>
  <c r="Y844"/>
  <c r="Y845"/>
  <c r="Y846"/>
  <c r="Y847"/>
  <c r="Y848"/>
  <c r="Y849"/>
  <c r="Y850"/>
  <c r="Y851"/>
  <c r="Y852"/>
  <c r="Y853"/>
  <c r="Y854"/>
  <c r="Y855"/>
  <c r="Y856"/>
  <c r="Y857"/>
  <c r="Y858"/>
  <c r="Y859"/>
  <c r="Y860"/>
  <c r="Y861"/>
  <c r="Y862"/>
  <c r="Y863"/>
  <c r="Y864"/>
  <c r="Y865"/>
  <c r="Y866"/>
  <c r="Y867"/>
  <c r="Y868"/>
  <c r="Y869"/>
  <c r="Y870"/>
  <c r="Y871"/>
  <c r="Y872"/>
  <c r="Y873"/>
  <c r="Y874"/>
  <c r="Y875"/>
  <c r="Y876"/>
  <c r="Y877"/>
  <c r="Y878"/>
  <c r="Y879"/>
  <c r="Y880"/>
  <c r="Y881"/>
  <c r="Y882"/>
  <c r="Y883"/>
  <c r="Y884"/>
  <c r="Y885"/>
  <c r="Y886"/>
  <c r="Y887"/>
  <c r="Y888"/>
  <c r="Y889"/>
  <c r="Y890"/>
  <c r="Y891"/>
  <c r="Y892"/>
  <c r="Y893"/>
  <c r="Y894"/>
  <c r="Y895"/>
  <c r="Y896"/>
  <c r="Y897"/>
  <c r="Y898"/>
  <c r="Y899"/>
  <c r="Y900"/>
  <c r="Y901"/>
  <c r="Y902"/>
  <c r="Y903"/>
  <c r="Y904"/>
  <c r="Y905"/>
  <c r="Y906"/>
  <c r="Y907"/>
  <c r="Y908"/>
  <c r="Y909"/>
  <c r="Y910"/>
  <c r="Y911"/>
  <c r="Y912"/>
  <c r="Y913"/>
  <c r="Y914"/>
  <c r="Y915"/>
  <c r="Y916"/>
  <c r="Y917"/>
  <c r="Y918"/>
  <c r="Y919"/>
  <c r="Y920"/>
  <c r="Y921"/>
  <c r="Y922"/>
  <c r="Y923"/>
  <c r="Y924"/>
  <c r="Y925"/>
  <c r="Y926"/>
  <c r="Y927"/>
  <c r="Y928"/>
  <c r="Y929"/>
  <c r="Y930"/>
  <c r="Y931"/>
  <c r="Y932"/>
  <c r="Y933"/>
  <c r="Y934"/>
  <c r="Y935"/>
  <c r="Y936"/>
  <c r="Y937"/>
  <c r="Y938"/>
  <c r="Y939"/>
  <c r="Y940"/>
  <c r="Y941"/>
  <c r="Y942"/>
  <c r="Y943"/>
  <c r="Y944"/>
  <c r="Y945"/>
  <c r="Y946"/>
  <c r="Y947"/>
  <c r="Y948"/>
  <c r="Y949"/>
  <c r="Y950"/>
  <c r="Y951"/>
  <c r="Y952"/>
  <c r="Y953"/>
  <c r="Y954"/>
  <c r="Y955"/>
  <c r="Y956"/>
  <c r="Y957"/>
  <c r="Y958"/>
  <c r="Y959"/>
  <c r="Y960"/>
  <c r="Y961"/>
  <c r="Y962"/>
  <c r="Y963"/>
  <c r="Y964"/>
  <c r="Y965"/>
  <c r="Y966"/>
  <c r="Y967"/>
  <c r="Y968"/>
  <c r="Y969"/>
  <c r="Y970"/>
  <c r="Y971"/>
  <c r="Y972"/>
  <c r="Y973"/>
  <c r="Y974"/>
  <c r="Y975"/>
  <c r="Y976"/>
  <c r="Y977"/>
  <c r="Y978"/>
  <c r="Y979"/>
  <c r="Y980"/>
  <c r="Y981"/>
  <c r="Y982"/>
  <c r="Y983"/>
  <c r="Y984"/>
  <c r="Y985"/>
  <c r="Y986"/>
  <c r="Y987"/>
  <c r="Y988"/>
  <c r="Y989"/>
  <c r="Y990"/>
  <c r="Y991"/>
  <c r="Y992"/>
  <c r="Y993"/>
  <c r="Y994"/>
  <c r="Y995"/>
  <c r="Y996"/>
  <c r="Y997"/>
  <c r="Y998"/>
  <c r="Y999"/>
  <c r="Y1000"/>
  <c r="Y1001"/>
  <c r="Y1002"/>
  <c r="Y1003"/>
  <c r="Y1004"/>
  <c r="Y1005"/>
  <c r="Y1006"/>
  <c r="Y1007"/>
  <c r="Y1008"/>
  <c r="Y1009"/>
  <c r="Y1010"/>
  <c r="Y1011"/>
  <c r="Y1012"/>
  <c r="Y1013"/>
  <c r="Y1014"/>
  <c r="Y1015"/>
  <c r="Y1016"/>
  <c r="Y1017"/>
  <c r="Y1018"/>
  <c r="Y1019"/>
  <c r="Y1020"/>
  <c r="Y1021"/>
  <c r="Y1022"/>
  <c r="Y1023"/>
  <c r="Y1024"/>
  <c r="Y1025"/>
  <c r="Y1026"/>
  <c r="Y1027"/>
  <c r="Y1028"/>
  <c r="Y1029"/>
  <c r="Y1030"/>
  <c r="Y1031"/>
  <c r="Y1032"/>
  <c r="Y1033"/>
  <c r="Y1034"/>
  <c r="Y1035"/>
  <c r="Y1036"/>
  <c r="Y1037"/>
  <c r="Y1038"/>
  <c r="Y1039"/>
  <c r="Y1040"/>
  <c r="Y1041"/>
  <c r="Y1042"/>
  <c r="Y1043"/>
  <c r="Y1044"/>
  <c r="Y1045"/>
  <c r="Y1046"/>
  <c r="Y1047"/>
  <c r="Y1048"/>
  <c r="Y1049"/>
  <c r="Y1050"/>
  <c r="Y1051"/>
  <c r="Y1052"/>
  <c r="Y1053"/>
  <c r="Y1054"/>
  <c r="Y1055"/>
  <c r="Y1056"/>
  <c r="Y1057"/>
  <c r="Y1058"/>
  <c r="Y1059"/>
  <c r="Y1060"/>
  <c r="Y1061"/>
  <c r="Y1062"/>
  <c r="Y1063"/>
  <c r="Y1064"/>
  <c r="Y1065"/>
  <c r="Y1066"/>
  <c r="Y1067"/>
  <c r="Y1068"/>
  <c r="Y1069"/>
  <c r="Y1070"/>
  <c r="Y1071"/>
  <c r="Y1072"/>
  <c r="Y1073"/>
  <c r="Y1074"/>
  <c r="Y1075"/>
  <c r="Y1076"/>
  <c r="Y1077"/>
  <c r="Y1078"/>
  <c r="Y1079"/>
  <c r="Y1080"/>
  <c r="Y1081"/>
  <c r="Y1082"/>
  <c r="Y1083"/>
  <c r="Y1084"/>
  <c r="Y1085"/>
  <c r="Y1086"/>
  <c r="Y1087"/>
  <c r="Y1088"/>
  <c r="Y1089"/>
  <c r="Y1090"/>
  <c r="Y1091"/>
  <c r="Y1092"/>
  <c r="Y1093"/>
  <c r="Y1094"/>
  <c r="Y1095"/>
  <c r="Y1096"/>
  <c r="Y1097"/>
  <c r="Y1098"/>
  <c r="Y1099"/>
  <c r="Y1100"/>
  <c r="Y1101"/>
  <c r="Y1102"/>
  <c r="Y1103"/>
  <c r="Y1104"/>
  <c r="Y1105"/>
  <c r="Y1106"/>
  <c r="Y1107"/>
  <c r="Y1108"/>
  <c r="Y1109"/>
  <c r="Y1110"/>
  <c r="Y1111"/>
  <c r="Y1112"/>
  <c r="Y1113"/>
  <c r="Y1114"/>
  <c r="Y1115"/>
  <c r="Y1116"/>
  <c r="Y1117"/>
  <c r="Y1118"/>
  <c r="Y1119"/>
  <c r="Y1120"/>
  <c r="Y1121"/>
  <c r="Y1122"/>
  <c r="Y1123"/>
  <c r="Y1124"/>
  <c r="Y1125"/>
  <c r="Y1126"/>
  <c r="Y1127"/>
  <c r="Y1128"/>
  <c r="Y1129"/>
  <c r="Y1130"/>
  <c r="Y1131"/>
  <c r="Y1132"/>
  <c r="Y1133"/>
  <c r="Y1134"/>
  <c r="Y1135"/>
  <c r="Y1136"/>
  <c r="Y1137"/>
  <c r="Y1138"/>
  <c r="Y1139"/>
  <c r="Y1140"/>
  <c r="Y1141"/>
  <c r="Y1142"/>
  <c r="Y1143"/>
  <c r="Y1144"/>
  <c r="Y1145"/>
  <c r="Y1146"/>
  <c r="Y1147"/>
  <c r="Y1148"/>
  <c r="Y1149"/>
  <c r="Y1150"/>
  <c r="Y1151"/>
  <c r="Y1152"/>
  <c r="Y1153"/>
  <c r="Y1154"/>
  <c r="Y1155"/>
  <c r="Y1156"/>
  <c r="Y1157"/>
  <c r="Y1158"/>
  <c r="Y1159"/>
  <c r="Y1160"/>
  <c r="Y1161"/>
  <c r="Y1162"/>
  <c r="Y1163"/>
  <c r="Y1164"/>
  <c r="Y1165"/>
  <c r="Y1166"/>
  <c r="Y1167"/>
  <c r="Y1168"/>
  <c r="Y1169"/>
  <c r="Y1170"/>
  <c r="Y1171"/>
  <c r="Y1172"/>
  <c r="Y1173"/>
  <c r="Y1174"/>
  <c r="Y1175"/>
  <c r="Y1176"/>
  <c r="Y1177"/>
  <c r="Y1178"/>
  <c r="Y1179"/>
  <c r="Y1180"/>
  <c r="Y1181"/>
  <c r="Y1182"/>
  <c r="Y1183"/>
  <c r="Y1184"/>
  <c r="Y1185"/>
  <c r="Y1186"/>
  <c r="Y1187"/>
  <c r="Y1188"/>
  <c r="Y1189"/>
  <c r="Y1190"/>
  <c r="Y1191"/>
  <c r="Y1192"/>
  <c r="Y1193"/>
  <c r="Y1194"/>
  <c r="Y1195"/>
  <c r="Y1196"/>
  <c r="Y1197"/>
  <c r="Y1198"/>
  <c r="Y1199"/>
  <c r="Y1200"/>
  <c r="Y1201"/>
  <c r="Y1202"/>
  <c r="Y1203"/>
  <c r="Y1204"/>
  <c r="Y1205"/>
  <c r="Y1206"/>
  <c r="Y1207"/>
  <c r="Y1208"/>
  <c r="Y1209"/>
  <c r="Y1210"/>
  <c r="Y1211"/>
  <c r="Y1212"/>
  <c r="Y1213"/>
  <c r="Y1214"/>
  <c r="Y1215"/>
  <c r="Y1216"/>
  <c r="Y1217"/>
  <c r="Y1218"/>
  <c r="Y1219"/>
  <c r="Y1220"/>
  <c r="Y1221"/>
  <c r="Y1222"/>
  <c r="Y1223"/>
  <c r="Y1224"/>
  <c r="Y1225"/>
  <c r="Y1226"/>
  <c r="Y1227"/>
  <c r="Y1228"/>
  <c r="Y1229"/>
  <c r="Y1230"/>
  <c r="Y1231"/>
  <c r="Y1232"/>
  <c r="Y1233"/>
  <c r="Y1234"/>
  <c r="Y1235"/>
  <c r="Y1236"/>
  <c r="Y1237"/>
  <c r="Y1238"/>
  <c r="Y1239"/>
  <c r="Y1240"/>
  <c r="Y1241"/>
  <c r="Y1242"/>
  <c r="Y1243"/>
  <c r="Y1244"/>
  <c r="Y1245"/>
  <c r="Y1246"/>
  <c r="Y1247"/>
  <c r="Y1248"/>
  <c r="Y1249"/>
  <c r="Y1250"/>
  <c r="Y1251"/>
  <c r="Y1252"/>
  <c r="Y1253"/>
  <c r="Y1254"/>
  <c r="Y1255"/>
  <c r="Y1256"/>
  <c r="Y1257"/>
  <c r="Y1258"/>
  <c r="Y1259"/>
  <c r="Y1260"/>
  <c r="Y1261"/>
  <c r="Y1262"/>
  <c r="Y1263"/>
  <c r="Y1264"/>
  <c r="Y1265"/>
  <c r="Y1266"/>
  <c r="Y1267"/>
  <c r="Y1268"/>
  <c r="Y1269"/>
  <c r="Y1270"/>
  <c r="Y1271"/>
  <c r="Y1272"/>
  <c r="Y1273"/>
  <c r="Y1274"/>
  <c r="Y1275"/>
  <c r="Y1276"/>
  <c r="Y1277"/>
  <c r="Y1278"/>
  <c r="Y1279"/>
  <c r="Y1280"/>
  <c r="Y1281"/>
  <c r="Y1282"/>
  <c r="Y1283"/>
  <c r="Y1284"/>
  <c r="Y1285"/>
  <c r="Y1286"/>
  <c r="Y1287"/>
  <c r="Y1288"/>
  <c r="Y1289"/>
  <c r="Y1290"/>
  <c r="Y1291"/>
  <c r="Y1292"/>
  <c r="Y1293"/>
  <c r="Y1294"/>
  <c r="Y1295"/>
  <c r="Y1296"/>
  <c r="Y1297"/>
  <c r="Y1298"/>
  <c r="Y1299"/>
  <c r="Y1300"/>
  <c r="Y1301"/>
  <c r="Y1302"/>
  <c r="Y1303"/>
  <c r="Y1304"/>
  <c r="Y1305"/>
  <c r="Y1306"/>
  <c r="Y1307"/>
  <c r="Y1308"/>
  <c r="Y1309"/>
  <c r="Y1310"/>
  <c r="Y1311"/>
  <c r="Y1312"/>
  <c r="Y1313"/>
  <c r="Y1314"/>
  <c r="Y1315"/>
  <c r="Y1316"/>
  <c r="Y1317"/>
  <c r="Y1318"/>
  <c r="Y1319"/>
  <c r="Y1320"/>
  <c r="Y1321"/>
  <c r="Y1322"/>
  <c r="Y1323"/>
  <c r="Y1324"/>
  <c r="Y1325"/>
  <c r="Y1326"/>
  <c r="Y1327"/>
  <c r="Y1328"/>
  <c r="Y1329"/>
  <c r="Y1330"/>
  <c r="Y1331"/>
  <c r="Y1332"/>
  <c r="Y1333"/>
  <c r="Y1334"/>
  <c r="Y1335"/>
  <c r="Y1336"/>
  <c r="Y1337"/>
  <c r="Y1338"/>
  <c r="Y1339"/>
  <c r="Y1340"/>
  <c r="Y1341"/>
  <c r="Y1342"/>
  <c r="Y1343"/>
  <c r="Y1344"/>
  <c r="Y1345"/>
  <c r="Y1346"/>
  <c r="Y1347"/>
  <c r="Y1348"/>
  <c r="Y1349"/>
  <c r="Y1350"/>
  <c r="Y1351"/>
  <c r="Y1352"/>
  <c r="Y1353"/>
  <c r="Y1354"/>
  <c r="Y1355"/>
  <c r="Y1356"/>
  <c r="Y1357"/>
  <c r="Y1358"/>
  <c r="Y1359"/>
  <c r="Y1360"/>
  <c r="Y1361"/>
  <c r="Y1362"/>
  <c r="Y1363"/>
  <c r="Y1364"/>
  <c r="Y1365"/>
  <c r="Y1366"/>
  <c r="Y1367"/>
  <c r="Y1368"/>
  <c r="Y1369"/>
  <c r="Y1370"/>
  <c r="Y1371"/>
  <c r="Y1372"/>
  <c r="Y1373"/>
  <c r="Y1374"/>
  <c r="Y1375"/>
  <c r="Y1376"/>
  <c r="Y1377"/>
  <c r="Y1378"/>
  <c r="Y1379"/>
  <c r="Y1380"/>
  <c r="Y1381"/>
  <c r="Y1382"/>
  <c r="Y1383"/>
  <c r="Y1384"/>
  <c r="Y1385"/>
  <c r="Y1386"/>
  <c r="Y1387"/>
  <c r="Y1388"/>
  <c r="Y1389"/>
  <c r="Y1390"/>
  <c r="Y1391"/>
  <c r="Y1392"/>
  <c r="Y1393"/>
  <c r="Y1394"/>
  <c r="Y1395"/>
  <c r="Y1396"/>
  <c r="Y1397"/>
  <c r="Y1398"/>
  <c r="Y1399"/>
  <c r="Y1400"/>
  <c r="Y1401"/>
  <c r="Y1402"/>
  <c r="Y1403"/>
  <c r="Y1404"/>
  <c r="Y1405"/>
  <c r="Y1406"/>
  <c r="Y1407"/>
  <c r="Y1408"/>
  <c r="Y1409"/>
  <c r="Y1410"/>
  <c r="Y1411"/>
  <c r="Y1412"/>
  <c r="Y1413"/>
  <c r="Y1414"/>
  <c r="Y1415"/>
  <c r="Y1416"/>
  <c r="Y1417"/>
  <c r="Y1418"/>
  <c r="Y1419"/>
  <c r="Y1420"/>
  <c r="Y1421"/>
  <c r="Y1422"/>
  <c r="Y1423"/>
  <c r="Y1424"/>
  <c r="Y1425"/>
  <c r="Y1426"/>
  <c r="Y1427"/>
  <c r="Y1428"/>
  <c r="Y1429"/>
  <c r="Y1430"/>
  <c r="Y1431"/>
  <c r="Y1432"/>
  <c r="Y1433"/>
  <c r="Y1434"/>
  <c r="Y1435"/>
  <c r="Y1436"/>
  <c r="Y1437"/>
  <c r="Y1438"/>
  <c r="Y1439"/>
  <c r="Y1440"/>
  <c r="Y1441"/>
  <c r="Y1442"/>
  <c r="Y1443"/>
  <c r="Y1444"/>
  <c r="Y1445"/>
  <c r="Y1446"/>
  <c r="Y1447"/>
  <c r="Y1448"/>
  <c r="Y1449"/>
  <c r="Y1450"/>
  <c r="Y1451"/>
  <c r="Y1452"/>
  <c r="Y1453"/>
  <c r="Y1454"/>
  <c r="Y1455"/>
  <c r="Y1456"/>
  <c r="Y1457"/>
  <c r="Y1458"/>
  <c r="Y1459"/>
  <c r="Y1460"/>
  <c r="Y1461"/>
  <c r="Y1462"/>
  <c r="Y1463"/>
  <c r="Y1464"/>
  <c r="Y1465"/>
  <c r="Y1466"/>
  <c r="Y1467"/>
  <c r="Y1468"/>
  <c r="Y1469"/>
  <c r="Y1470"/>
  <c r="Y1471"/>
  <c r="Y1472"/>
  <c r="Y1473"/>
  <c r="Y1474"/>
  <c r="Y1475"/>
  <c r="Y1476"/>
  <c r="Y1477"/>
  <c r="Y1478"/>
  <c r="Y1479"/>
  <c r="Y1480"/>
  <c r="Y1481"/>
  <c r="Y1482"/>
  <c r="Y1483"/>
  <c r="Y1484"/>
  <c r="Y1485"/>
  <c r="Y1486"/>
  <c r="Y1487"/>
  <c r="Y1488"/>
  <c r="Y1489"/>
  <c r="Y1490"/>
  <c r="Y1491"/>
  <c r="Y1492"/>
  <c r="Y1493"/>
  <c r="Y1494"/>
  <c r="Y1495"/>
  <c r="Y1496"/>
  <c r="Y1497"/>
  <c r="Y1498"/>
  <c r="Y1499"/>
  <c r="Y1500"/>
  <c r="Y1501"/>
  <c r="Y1502"/>
  <c r="Y1503"/>
  <c r="Y1504"/>
  <c r="Y1505"/>
  <c r="Y1506"/>
  <c r="Y1507"/>
  <c r="Y1508"/>
  <c r="Y1509"/>
  <c r="Y1510"/>
  <c r="Y1511"/>
  <c r="Y1512"/>
  <c r="Y1513"/>
  <c r="Y1514"/>
  <c r="Y1515"/>
  <c r="Y1516"/>
  <c r="Y1517"/>
  <c r="Y1518"/>
  <c r="Y1519"/>
  <c r="Y1520"/>
  <c r="Y1521"/>
  <c r="Y1522"/>
  <c r="Y1523"/>
  <c r="Y1524"/>
  <c r="Y1525"/>
  <c r="Y1526"/>
  <c r="Y1527"/>
  <c r="Y1528"/>
  <c r="Y1529"/>
  <c r="Y1530"/>
  <c r="Y1531"/>
  <c r="Y1532"/>
  <c r="Y1533"/>
  <c r="Y1534"/>
  <c r="Y1535"/>
  <c r="Y1536"/>
  <c r="Y1537"/>
  <c r="Y1538"/>
  <c r="Y1539"/>
  <c r="Y1540"/>
  <c r="Y1541"/>
  <c r="Y1542"/>
  <c r="Y1543"/>
  <c r="Y1544"/>
  <c r="Y1545"/>
  <c r="Y1546"/>
  <c r="Y1547"/>
  <c r="Y1548"/>
  <c r="Y1549"/>
  <c r="Y1550"/>
  <c r="Y1551"/>
  <c r="Y1552"/>
  <c r="Y1553"/>
  <c r="Y1554"/>
  <c r="Y1555"/>
  <c r="Y1556"/>
  <c r="Y1557"/>
  <c r="Y1558"/>
  <c r="Y1559"/>
  <c r="Y1560"/>
  <c r="Y1561"/>
  <c r="Y1562"/>
  <c r="Y1563"/>
  <c r="Y1564"/>
  <c r="Y1565"/>
  <c r="Y1566"/>
  <c r="Y1567"/>
  <c r="Y1568"/>
  <c r="Y1569"/>
  <c r="Y1570"/>
  <c r="Y1571"/>
  <c r="Y1572"/>
  <c r="Y1573"/>
  <c r="Y1574"/>
  <c r="Y1575"/>
  <c r="Y1576"/>
  <c r="Y1577"/>
  <c r="Y1578"/>
  <c r="Y1579"/>
  <c r="Y1580"/>
  <c r="Y1581"/>
  <c r="Y1582"/>
  <c r="Y1583"/>
  <c r="Y1584"/>
  <c r="Y1585"/>
  <c r="Y1586"/>
  <c r="Y1587"/>
  <c r="Y1588"/>
  <c r="Y1589"/>
  <c r="Y1590"/>
  <c r="Y1591"/>
  <c r="Y1592"/>
  <c r="Y1593"/>
  <c r="Y1594"/>
  <c r="Y1595"/>
  <c r="Y1596"/>
  <c r="Y1597"/>
  <c r="Y1598"/>
  <c r="Y1599"/>
  <c r="Y1600"/>
  <c r="Y1601"/>
  <c r="Y1602"/>
  <c r="Y1603"/>
  <c r="Y1604"/>
  <c r="Y1605"/>
  <c r="Y1606"/>
  <c r="Y1607"/>
  <c r="Y1608"/>
  <c r="Y1609"/>
  <c r="Y1610"/>
  <c r="Y1611"/>
  <c r="Y1612"/>
  <c r="Y1613"/>
  <c r="Y1614"/>
  <c r="Y1615"/>
  <c r="Y1616"/>
  <c r="Y1617"/>
  <c r="Y1618"/>
  <c r="Y1619"/>
  <c r="Y1620"/>
  <c r="Y1621"/>
  <c r="Y1622"/>
  <c r="Y1623"/>
  <c r="Y1624"/>
  <c r="Y1625"/>
  <c r="Y1626"/>
  <c r="Y1627"/>
  <c r="Y1628"/>
  <c r="Y1629"/>
  <c r="Y1630"/>
  <c r="Y1631"/>
  <c r="Y1632"/>
  <c r="Y1633"/>
  <c r="Y1634"/>
  <c r="Y1635"/>
  <c r="Y1636"/>
  <c r="Y1637"/>
  <c r="Y1638"/>
  <c r="Y1639"/>
  <c r="Y1640"/>
  <c r="Y1641"/>
  <c r="Y1642"/>
  <c r="Y1643"/>
  <c r="Y1644"/>
  <c r="Y1645"/>
  <c r="Y1646"/>
  <c r="Y1647"/>
  <c r="Y1648"/>
  <c r="Y1649"/>
  <c r="Y1650"/>
  <c r="Y1651"/>
  <c r="Y1652"/>
  <c r="Y1653"/>
  <c r="Y1654"/>
  <c r="Y1655"/>
  <c r="Y1656"/>
  <c r="Y1657"/>
  <c r="Y1658"/>
  <c r="Y1659"/>
  <c r="Y1660"/>
  <c r="Y1661"/>
  <c r="Y1662"/>
  <c r="Y1663"/>
  <c r="Y1664"/>
  <c r="Y1665"/>
  <c r="Y1666"/>
  <c r="Y1667"/>
  <c r="Y1668"/>
  <c r="Y1669"/>
  <c r="Y1670"/>
  <c r="Y1671"/>
  <c r="Y1672"/>
  <c r="Y1673"/>
  <c r="Y1674"/>
  <c r="Y1675"/>
  <c r="Y1676"/>
  <c r="Y1677"/>
  <c r="Y1678"/>
  <c r="Y1679"/>
  <c r="Y1680"/>
  <c r="Y1681"/>
  <c r="Y1682"/>
  <c r="Y1683"/>
  <c r="Y1684"/>
  <c r="Y1685"/>
  <c r="Y1686"/>
  <c r="Y1687"/>
  <c r="Y1688"/>
  <c r="Y1689"/>
  <c r="Y1690"/>
  <c r="Y1691"/>
  <c r="Y1692"/>
  <c r="Y1693"/>
  <c r="Y1694"/>
  <c r="Y1695"/>
  <c r="Y1696"/>
  <c r="Y1697"/>
  <c r="Y1698"/>
  <c r="Y1699"/>
  <c r="Y1700"/>
  <c r="Y1701"/>
  <c r="Y1702"/>
  <c r="Y1703"/>
  <c r="Y1704"/>
  <c r="Y1705"/>
  <c r="Y1706"/>
  <c r="Y1707"/>
  <c r="Y1708"/>
  <c r="Y1709"/>
  <c r="Y1710"/>
  <c r="Y1711"/>
  <c r="Y1712"/>
  <c r="Y1713"/>
  <c r="Y1714"/>
  <c r="Y1715"/>
  <c r="Y1716"/>
  <c r="Y1717"/>
  <c r="Y1718"/>
  <c r="Y1719"/>
  <c r="Y1720"/>
  <c r="Y1721"/>
  <c r="Y1722"/>
  <c r="Y1723"/>
  <c r="Y1724"/>
  <c r="Y1725"/>
  <c r="Y1726"/>
  <c r="Y1727"/>
  <c r="Y1728"/>
  <c r="Y1729"/>
  <c r="Y1730"/>
  <c r="Y1731"/>
  <c r="Y1732"/>
  <c r="Y1733"/>
  <c r="Y1734"/>
  <c r="Y1735"/>
  <c r="Y1736"/>
  <c r="Y1737"/>
  <c r="Y1738"/>
  <c r="Y1739"/>
  <c r="Y1740"/>
  <c r="Y1741"/>
  <c r="Y1742"/>
  <c r="Y1743"/>
  <c r="Y1744"/>
  <c r="Y1745"/>
  <c r="Y1746"/>
  <c r="Y1747"/>
  <c r="Y1748"/>
  <c r="Y1749"/>
  <c r="Y1750"/>
  <c r="Y1751"/>
  <c r="Y1752"/>
  <c r="Y1753"/>
  <c r="Y1754"/>
  <c r="Y1755"/>
  <c r="Y1756"/>
  <c r="Y1757"/>
  <c r="Y1758"/>
  <c r="Y1759"/>
  <c r="Y1760"/>
  <c r="Y1761"/>
  <c r="Y1762"/>
  <c r="Y1763"/>
  <c r="Y1764"/>
  <c r="Y1765"/>
  <c r="Y1766"/>
  <c r="Y1767"/>
  <c r="Y1768"/>
  <c r="Y1769"/>
  <c r="Y1770"/>
  <c r="Y1771"/>
  <c r="Y1772"/>
  <c r="Y1773"/>
  <c r="Y1774"/>
  <c r="Y1775"/>
  <c r="Y1776"/>
  <c r="Y1777"/>
  <c r="Y1778"/>
  <c r="Y1779"/>
  <c r="Y1780"/>
  <c r="Y1781"/>
  <c r="Y1782"/>
  <c r="Y1783"/>
  <c r="Y1784"/>
  <c r="Y1785"/>
  <c r="Y1786"/>
  <c r="Y1787"/>
  <c r="Y1788"/>
  <c r="Y1789"/>
  <c r="Y1790"/>
  <c r="Y1791"/>
  <c r="Y1792"/>
  <c r="Y1793"/>
  <c r="Y1794"/>
  <c r="Y1795"/>
  <c r="Y1796"/>
  <c r="Y1797"/>
  <c r="Y1798"/>
  <c r="Y1799"/>
  <c r="Y1800"/>
  <c r="Y1801"/>
  <c r="Y1802"/>
  <c r="Y1803"/>
  <c r="Y1804"/>
  <c r="Y1805"/>
  <c r="Y1806"/>
  <c r="Y1807"/>
  <c r="Y1808"/>
  <c r="Y1809"/>
  <c r="Y1810"/>
  <c r="Y1811"/>
  <c r="Y1812"/>
  <c r="Y1813"/>
  <c r="Y1814"/>
  <c r="Y1815"/>
  <c r="Y1816"/>
  <c r="Y1817"/>
  <c r="Y1818"/>
  <c r="Y1819"/>
  <c r="Y1820"/>
  <c r="Y1821"/>
  <c r="Y1822"/>
  <c r="Y1823"/>
  <c r="Y1824"/>
  <c r="Y1825"/>
  <c r="Y1826"/>
  <c r="Y1827"/>
  <c r="Y1828"/>
  <c r="Y1829"/>
  <c r="Y1830"/>
  <c r="Y1831"/>
  <c r="Y1832"/>
  <c r="Y1833"/>
  <c r="Y1834"/>
  <c r="Y1835"/>
  <c r="Y1836"/>
  <c r="Y1837"/>
  <c r="Y1838"/>
  <c r="Y1839"/>
  <c r="Y1840"/>
  <c r="Y1841"/>
  <c r="Y1842"/>
  <c r="Y1843"/>
  <c r="Y1844"/>
  <c r="Y1845"/>
  <c r="Y1846"/>
  <c r="Y1847"/>
  <c r="Y1848"/>
  <c r="Y1849"/>
  <c r="Y1850"/>
  <c r="Y1851"/>
  <c r="Y1852"/>
  <c r="Y1853"/>
  <c r="Y1854"/>
  <c r="Y1855"/>
  <c r="Y1856"/>
  <c r="Y1857"/>
  <c r="Y1858"/>
  <c r="Y1859"/>
  <c r="Y1860"/>
  <c r="Y1861"/>
  <c r="Y1862"/>
  <c r="Y1863"/>
  <c r="Y1864"/>
  <c r="Y1865"/>
  <c r="Y1866"/>
  <c r="Y1867"/>
  <c r="Y1868"/>
  <c r="Y1869"/>
  <c r="Y1870"/>
  <c r="Y1871"/>
  <c r="Y1872"/>
  <c r="Y1873"/>
  <c r="Y1874"/>
  <c r="Y1875"/>
  <c r="Y1876"/>
  <c r="Y1877"/>
  <c r="Y1878"/>
  <c r="Y1879"/>
  <c r="Y1880"/>
  <c r="Y1881"/>
  <c r="Y1882"/>
  <c r="Y1883"/>
  <c r="Y1884"/>
  <c r="Y1885"/>
  <c r="Y1886"/>
  <c r="Y1887"/>
  <c r="Y1888"/>
  <c r="Y1889"/>
  <c r="Y1890"/>
  <c r="Y1891"/>
  <c r="Y1892"/>
  <c r="Y1893"/>
  <c r="Y1894"/>
  <c r="Y1895"/>
  <c r="Y1896"/>
  <c r="Y1897"/>
  <c r="Y1898"/>
  <c r="Y1899"/>
  <c r="Y1900"/>
  <c r="Y1901"/>
  <c r="Y1902"/>
  <c r="Y1903"/>
  <c r="Y1904"/>
  <c r="Y1905"/>
  <c r="Y1906"/>
  <c r="Y1907"/>
  <c r="Y1908"/>
  <c r="Y1909"/>
  <c r="Y1910"/>
  <c r="Y1911"/>
  <c r="Y1912"/>
  <c r="Y1913"/>
  <c r="Y1914"/>
  <c r="Y1915"/>
  <c r="Y1916"/>
  <c r="Y1917"/>
  <c r="Y1918"/>
  <c r="Y1919"/>
  <c r="Y1920"/>
  <c r="Y1921"/>
  <c r="Y1922"/>
  <c r="Y1923"/>
  <c r="Y1924"/>
  <c r="Y1925"/>
  <c r="Y1926"/>
  <c r="Y1927"/>
  <c r="Y1928"/>
  <c r="Y1929"/>
  <c r="Y1930"/>
  <c r="Y1931"/>
  <c r="Y1932"/>
  <c r="Y1933"/>
  <c r="Y1934"/>
  <c r="Y1935"/>
  <c r="Y1936"/>
  <c r="Y1937"/>
  <c r="Y1938"/>
  <c r="Y1939"/>
  <c r="Y1940"/>
  <c r="Y1941"/>
  <c r="Y1942"/>
  <c r="Y1943"/>
  <c r="Y1944"/>
  <c r="Y1945"/>
  <c r="Y1946"/>
  <c r="Y1947"/>
  <c r="Y1948"/>
  <c r="Y1949"/>
  <c r="Y1950"/>
  <c r="Y1951"/>
  <c r="Y1952"/>
  <c r="Y1953"/>
  <c r="Y1954"/>
  <c r="Y1955"/>
  <c r="Y1956"/>
  <c r="Y1957"/>
  <c r="Y1958"/>
  <c r="Y1959"/>
  <c r="Y1960"/>
  <c r="Y1961"/>
  <c r="Y1962"/>
  <c r="Y1963"/>
  <c r="Y1964"/>
  <c r="Y1965"/>
  <c r="Y1966"/>
  <c r="Y1967"/>
  <c r="Y1968"/>
  <c r="Y1969"/>
  <c r="Y1970"/>
  <c r="Y1971"/>
  <c r="Y1972"/>
  <c r="Y1973"/>
  <c r="Y1974"/>
  <c r="Y1975"/>
  <c r="Y1976"/>
  <c r="Y1977"/>
  <c r="Y1978"/>
  <c r="Y1979"/>
  <c r="Y1980"/>
  <c r="Y1981"/>
  <c r="Y1982"/>
  <c r="Y1983"/>
  <c r="Y1984"/>
  <c r="Y1985"/>
  <c r="Y1986"/>
  <c r="Y1987"/>
  <c r="Y1988"/>
  <c r="Y1989"/>
  <c r="Y1990"/>
  <c r="Y1991"/>
  <c r="Y1992"/>
  <c r="Y1993"/>
  <c r="Y1994"/>
  <c r="Y1995"/>
  <c r="Y1996"/>
  <c r="Y1997"/>
  <c r="Y1998"/>
  <c r="Y1999"/>
  <c r="Y2000"/>
  <c r="Y2001"/>
  <c r="Y2002"/>
  <c r="Y2003"/>
  <c r="Y2004"/>
  <c r="Y2005"/>
  <c r="Y2006"/>
  <c r="Y2007"/>
  <c r="Y2008"/>
  <c r="Y2009"/>
  <c r="Y2010"/>
  <c r="Y2011"/>
  <c r="Y2012"/>
  <c r="Y2013"/>
  <c r="Y2014"/>
  <c r="Y2015"/>
  <c r="Y2016"/>
  <c r="Y2017"/>
  <c r="Y2018"/>
  <c r="Y2019"/>
  <c r="Y2020"/>
  <c r="Y2021"/>
  <c r="Y2022"/>
  <c r="Y2023"/>
  <c r="Y2024"/>
  <c r="Y2025"/>
  <c r="Y2026"/>
  <c r="Y2027"/>
  <c r="Y2028"/>
  <c r="Y2029"/>
  <c r="Y2030"/>
  <c r="Y2031"/>
  <c r="Y2032"/>
  <c r="Y2033"/>
  <c r="Y2034"/>
  <c r="Y2035"/>
  <c r="Y2036"/>
  <c r="Y2037"/>
  <c r="Y2038"/>
  <c r="Y2039"/>
  <c r="Y2040"/>
  <c r="Y2041"/>
  <c r="Y2042"/>
  <c r="Y2043"/>
  <c r="Y2044"/>
  <c r="Y2045"/>
  <c r="Y2046"/>
  <c r="Y2047"/>
  <c r="Y2048"/>
  <c r="Y2049"/>
  <c r="Y2050"/>
  <c r="Y2051"/>
  <c r="Y2052"/>
  <c r="Y2053"/>
  <c r="Y2054"/>
  <c r="Y2055"/>
  <c r="Y2056"/>
  <c r="Y2057"/>
  <c r="Y2058"/>
  <c r="Y2059"/>
  <c r="Y2060"/>
  <c r="Y2061"/>
  <c r="Y2062"/>
  <c r="Y2063"/>
  <c r="Y2064"/>
  <c r="Y2065"/>
  <c r="Y2066"/>
  <c r="Y2067"/>
  <c r="Y2068"/>
  <c r="Y2069"/>
  <c r="Y2070"/>
  <c r="Y2071"/>
  <c r="Y2072"/>
  <c r="Y2073"/>
  <c r="Y2074"/>
  <c r="Y2075"/>
  <c r="Y2076"/>
  <c r="Y2077"/>
  <c r="Y2078"/>
  <c r="Y2079"/>
  <c r="Y2080"/>
  <c r="Y2081"/>
  <c r="Y2082"/>
  <c r="Y2083"/>
  <c r="Y2084"/>
  <c r="Y2085"/>
  <c r="Y2086"/>
  <c r="Y2087"/>
  <c r="Y2088"/>
  <c r="Y2089"/>
  <c r="Y2090"/>
  <c r="Y2091"/>
  <c r="Y2092"/>
  <c r="Y2093"/>
  <c r="Y2094"/>
  <c r="Y2095"/>
  <c r="Y2096"/>
  <c r="Y2097"/>
  <c r="Y2098"/>
  <c r="Y2099"/>
  <c r="Y2100"/>
  <c r="Y2101"/>
  <c r="Y2102"/>
  <c r="Y2103"/>
  <c r="Y2104"/>
  <c r="Y2105"/>
  <c r="Y2106"/>
  <c r="Y2107"/>
  <c r="Y2108"/>
  <c r="Y2109"/>
  <c r="Y2110"/>
  <c r="Y2111"/>
  <c r="Y2112"/>
  <c r="Y2113"/>
  <c r="Y2114"/>
  <c r="Y2115"/>
  <c r="Y2116"/>
  <c r="Y2117"/>
  <c r="Y2118"/>
  <c r="Y2119"/>
  <c r="Y2120"/>
  <c r="Y2121"/>
  <c r="Y2122"/>
  <c r="Y2123"/>
  <c r="Y2124"/>
  <c r="Y2125"/>
  <c r="Y2126"/>
  <c r="Y2127"/>
  <c r="Y2128"/>
  <c r="Y2129"/>
  <c r="Y2130"/>
  <c r="Y2131"/>
  <c r="Y2132"/>
  <c r="Y2133"/>
  <c r="Y2134"/>
  <c r="Y2135"/>
  <c r="Y2136"/>
  <c r="Y2137"/>
  <c r="Y2138"/>
  <c r="Y2139"/>
  <c r="Y2140"/>
  <c r="Y2141"/>
  <c r="Y2142"/>
  <c r="Y2143"/>
  <c r="Y2144"/>
  <c r="Y2145"/>
  <c r="Y2146"/>
  <c r="Y2147"/>
  <c r="Y2148"/>
  <c r="Y2149"/>
  <c r="Y2150"/>
  <c r="Y2151"/>
  <c r="Y2152"/>
  <c r="Y2153"/>
  <c r="Y2154"/>
  <c r="Y2155"/>
  <c r="Y2156"/>
  <c r="Y2157"/>
  <c r="Y2158"/>
  <c r="Y2159"/>
  <c r="Y2160"/>
  <c r="Y2161"/>
  <c r="Y2162"/>
  <c r="Y2163"/>
  <c r="Y2164"/>
  <c r="Y2165"/>
  <c r="Y2166"/>
  <c r="Y2167"/>
  <c r="Y2168"/>
  <c r="Y2169"/>
  <c r="Y2170"/>
  <c r="Y2171"/>
  <c r="Y2172"/>
  <c r="Y2173"/>
  <c r="Y2174"/>
  <c r="Y2175"/>
  <c r="Y2176"/>
  <c r="Y2177"/>
  <c r="Y2178"/>
  <c r="Y2179"/>
  <c r="Y2180"/>
  <c r="Y2181"/>
  <c r="Y2182"/>
  <c r="Y2183"/>
  <c r="Y2184"/>
  <c r="Y2185"/>
  <c r="Y2186"/>
  <c r="Y2187"/>
  <c r="Y2188"/>
  <c r="Y2189"/>
  <c r="Y2190"/>
  <c r="Y2191"/>
  <c r="Y2192"/>
  <c r="Y2193"/>
  <c r="Y2194"/>
  <c r="Y2195"/>
  <c r="Y2196"/>
  <c r="Y2197"/>
  <c r="Y2198"/>
  <c r="Y2199"/>
  <c r="Y2200"/>
  <c r="Y2201"/>
  <c r="Y2202"/>
  <c r="Y2203"/>
  <c r="Y2204"/>
  <c r="Y2205"/>
  <c r="Y2206"/>
  <c r="Y2207"/>
  <c r="Y2208"/>
  <c r="Y2209"/>
  <c r="Y2210"/>
  <c r="Y2211"/>
  <c r="Y2212"/>
  <c r="Y2213"/>
  <c r="Y2214"/>
  <c r="Y2215"/>
  <c r="Y2216"/>
  <c r="Y2217"/>
  <c r="Y2218"/>
  <c r="Y2219"/>
  <c r="Y2220"/>
  <c r="Y2221"/>
  <c r="Y2222"/>
  <c r="Y2223"/>
  <c r="Y2224"/>
  <c r="Y2225"/>
  <c r="Y2226"/>
  <c r="Y2227"/>
  <c r="Y2228"/>
  <c r="Y2229"/>
  <c r="Y2230"/>
  <c r="Y2231"/>
  <c r="Y2232"/>
  <c r="Y2233"/>
  <c r="Y2234"/>
  <c r="Y2235"/>
  <c r="Y2236"/>
  <c r="Y2237"/>
  <c r="Y2238"/>
  <c r="Y2239"/>
  <c r="Y2240"/>
  <c r="Y2241"/>
  <c r="Y2242"/>
  <c r="Y2243"/>
  <c r="Y2244"/>
  <c r="Y2245"/>
  <c r="Y2246"/>
  <c r="Y2247"/>
  <c r="Y2248"/>
  <c r="Y2249"/>
  <c r="Y2250"/>
  <c r="Y2251"/>
  <c r="Y2252"/>
  <c r="Y2253"/>
  <c r="Y2254"/>
  <c r="Y2255"/>
  <c r="Y2256"/>
  <c r="Y2257"/>
  <c r="Y2258"/>
  <c r="Y2259"/>
  <c r="Y2260"/>
  <c r="Y2261"/>
  <c r="Y2262"/>
  <c r="Y2263"/>
  <c r="Y2264"/>
  <c r="Y2265"/>
  <c r="Y2266"/>
  <c r="Y2267"/>
  <c r="Y2268"/>
  <c r="Y2269"/>
  <c r="Y2270"/>
  <c r="Y2271"/>
  <c r="Y2272"/>
  <c r="Y2273"/>
  <c r="Y2274"/>
  <c r="Y2275"/>
  <c r="Y2276"/>
  <c r="Y2277"/>
  <c r="Y2278"/>
  <c r="Y2279"/>
  <c r="Y2280"/>
  <c r="Y2281"/>
  <c r="Y2282"/>
  <c r="Y2283"/>
  <c r="Y2284"/>
  <c r="Y2285"/>
  <c r="Y2286"/>
  <c r="Y2287"/>
  <c r="Y2288"/>
  <c r="Y2289"/>
  <c r="Y2290"/>
  <c r="Y2291"/>
  <c r="Y2292"/>
  <c r="Y2293"/>
  <c r="Y2294"/>
  <c r="Y2295"/>
  <c r="Y2296"/>
  <c r="Y2297"/>
  <c r="Y2298"/>
  <c r="Y2299"/>
  <c r="Y2300"/>
  <c r="Y2301"/>
  <c r="Y2302"/>
  <c r="Y2303"/>
  <c r="Y2304"/>
  <c r="Y2305"/>
  <c r="Y2306"/>
  <c r="Y2307"/>
  <c r="Y2308"/>
  <c r="Y2309"/>
  <c r="Y2310"/>
  <c r="Y2311"/>
  <c r="Y2312"/>
  <c r="Y2313"/>
  <c r="Y2314"/>
  <c r="Y2315"/>
  <c r="Y2316"/>
  <c r="Y2317"/>
  <c r="Y2318"/>
  <c r="Y2319"/>
  <c r="Y2320"/>
  <c r="Y2321"/>
  <c r="Y2322"/>
  <c r="Y2323"/>
  <c r="Y2324"/>
  <c r="Y2325"/>
  <c r="Y2326"/>
  <c r="Y2327"/>
  <c r="Y2328"/>
  <c r="Y2329"/>
  <c r="Y2330"/>
  <c r="Y2331"/>
  <c r="Y2332"/>
  <c r="Y2333"/>
  <c r="Y2334"/>
  <c r="Y2335"/>
  <c r="Y2336"/>
  <c r="Y2337"/>
  <c r="Y2338"/>
  <c r="Y2339"/>
  <c r="Y2340"/>
  <c r="Y2341"/>
  <c r="Y2342"/>
  <c r="Y2343"/>
  <c r="Y2344"/>
  <c r="Y2345"/>
  <c r="Y2346"/>
  <c r="Y2347"/>
  <c r="Y2348"/>
  <c r="Y2349"/>
  <c r="Y2350"/>
  <c r="Y2351"/>
  <c r="Y2352"/>
  <c r="Y2353"/>
  <c r="Y2354"/>
  <c r="Y2355"/>
  <c r="Y2356"/>
  <c r="Y2357"/>
  <c r="Y2358"/>
  <c r="Y2359"/>
  <c r="Y2360"/>
  <c r="Y2361"/>
  <c r="Y2362"/>
  <c r="Y2363"/>
  <c r="Y2364"/>
  <c r="Y2365"/>
  <c r="Y2366"/>
  <c r="Y2367"/>
  <c r="Y2368"/>
  <c r="Y2369"/>
  <c r="Y2370"/>
  <c r="Y2371"/>
  <c r="Y2372"/>
  <c r="Y2373"/>
  <c r="Y2374"/>
  <c r="Y2375"/>
  <c r="Y2376"/>
  <c r="Y2377"/>
  <c r="Y2378"/>
  <c r="Y2379"/>
  <c r="Y2380"/>
  <c r="Y2381"/>
  <c r="Y2382"/>
  <c r="Y2383"/>
  <c r="Y2384"/>
  <c r="Y2385"/>
  <c r="Y2386"/>
  <c r="Y2387"/>
  <c r="Y2388"/>
  <c r="Y2389"/>
  <c r="Y2390"/>
  <c r="Y2391"/>
  <c r="Y2392"/>
  <c r="Y2393"/>
  <c r="Y2394"/>
  <c r="Y2395"/>
  <c r="Y2396"/>
  <c r="Y2397"/>
  <c r="Y2398"/>
  <c r="Y2399"/>
  <c r="Y2400"/>
  <c r="Y2401"/>
  <c r="Y2402"/>
  <c r="Y2403"/>
  <c r="Y2404"/>
  <c r="Y2405"/>
  <c r="Y2406"/>
  <c r="Y2407"/>
  <c r="Y2408"/>
  <c r="Y2409"/>
  <c r="Y2410"/>
  <c r="Y2411"/>
  <c r="Y2412"/>
  <c r="Y2413"/>
  <c r="Y2414"/>
  <c r="Y2415"/>
  <c r="Y2416"/>
  <c r="Y2417"/>
  <c r="Y2418"/>
  <c r="Y2419"/>
  <c r="Y2420"/>
  <c r="Y2421"/>
  <c r="Y2422"/>
  <c r="Y2423"/>
  <c r="Y2424"/>
  <c r="Y2425"/>
  <c r="Y2426"/>
  <c r="Y2427"/>
  <c r="Y2428"/>
  <c r="Y2429"/>
  <c r="Y2430"/>
  <c r="Y2431"/>
  <c r="Y2432"/>
  <c r="Y2433"/>
  <c r="Y2434"/>
  <c r="Y2435"/>
  <c r="Y2436"/>
  <c r="Y2437"/>
  <c r="Y2438"/>
  <c r="Y2439"/>
  <c r="Y2440"/>
  <c r="Y2441"/>
  <c r="Y2442"/>
  <c r="Y2443"/>
  <c r="Y2444"/>
  <c r="Y2445"/>
  <c r="Y2446"/>
  <c r="Y2447"/>
  <c r="Y2448"/>
  <c r="Y2449"/>
  <c r="Y2450"/>
  <c r="Y2451"/>
  <c r="Y2452"/>
  <c r="Y2453"/>
  <c r="Y2454"/>
  <c r="Y2455"/>
  <c r="Y2456"/>
  <c r="Y2457"/>
  <c r="Y2458"/>
  <c r="Y2459"/>
  <c r="Y2460"/>
  <c r="Y2461"/>
  <c r="Y2462"/>
  <c r="Y2463"/>
  <c r="Y2464"/>
  <c r="Y2465"/>
  <c r="Y2466"/>
  <c r="Y2467"/>
  <c r="Y2468"/>
  <c r="Y2469"/>
  <c r="Y2470"/>
  <c r="Y2471"/>
  <c r="Y2472"/>
  <c r="Y2473"/>
  <c r="Y2474"/>
  <c r="Y2475"/>
  <c r="Y2476"/>
  <c r="Y2477"/>
  <c r="Y2478"/>
  <c r="Y2479"/>
  <c r="Y2480"/>
  <c r="Y2481"/>
  <c r="Y2482"/>
  <c r="Y2483"/>
  <c r="Y2484"/>
  <c r="Y2485"/>
  <c r="Y2486"/>
  <c r="Y2487"/>
  <c r="Y2488"/>
  <c r="Y2489"/>
  <c r="Y2490"/>
  <c r="Y2491"/>
  <c r="Y2492"/>
  <c r="Y2493"/>
  <c r="Y2494"/>
  <c r="Y2495"/>
  <c r="Y2496"/>
  <c r="Y2497"/>
  <c r="Y2498"/>
  <c r="Y2499"/>
  <c r="Y2500"/>
  <c r="Y2501"/>
  <c r="Y2502"/>
  <c r="Y2503"/>
  <c r="Y2504"/>
  <c r="Y2505"/>
  <c r="Y2506"/>
  <c r="Y2507"/>
  <c r="Y2508"/>
  <c r="Y2509"/>
  <c r="Y2510"/>
  <c r="Y2511"/>
  <c r="Y2512"/>
  <c r="Y2513"/>
  <c r="Y2514"/>
  <c r="Y2515"/>
  <c r="Y2516"/>
  <c r="Y2517"/>
  <c r="Y2518"/>
  <c r="Y2519"/>
  <c r="Y2520"/>
  <c r="Y2521"/>
  <c r="Y2522"/>
  <c r="Y2523"/>
  <c r="Y2524"/>
  <c r="Y2525"/>
  <c r="Y2526"/>
  <c r="Y2527"/>
  <c r="Y2528"/>
  <c r="Y2529"/>
  <c r="Y2530"/>
  <c r="Y2531"/>
  <c r="Y2532"/>
  <c r="Y2533"/>
  <c r="Y2534"/>
  <c r="Y2535"/>
  <c r="Y2536"/>
  <c r="Y2537"/>
  <c r="Y2538"/>
  <c r="Y2539"/>
  <c r="Y2540"/>
  <c r="Y2541"/>
  <c r="Y2542"/>
  <c r="Y2543"/>
  <c r="Y2544"/>
  <c r="Y2545"/>
  <c r="Y2546"/>
  <c r="Y2547"/>
  <c r="Y2548"/>
  <c r="Y2549"/>
  <c r="Y2550"/>
  <c r="Y2551"/>
  <c r="Y2552"/>
  <c r="Y2553"/>
  <c r="Y2554"/>
  <c r="Y2555"/>
  <c r="Y2556"/>
  <c r="Y2557"/>
  <c r="Y2558"/>
  <c r="Y2559"/>
  <c r="Y2560"/>
  <c r="Y2561"/>
  <c r="Y2562"/>
  <c r="Y2563"/>
  <c r="Y2564"/>
  <c r="Y2565"/>
  <c r="Y2566"/>
  <c r="Y2567"/>
  <c r="Y2568"/>
  <c r="Y2569"/>
  <c r="Y2570"/>
  <c r="Y2571"/>
  <c r="Y2572"/>
  <c r="Y2573"/>
  <c r="Y2574"/>
  <c r="Y2575"/>
  <c r="Y2576"/>
  <c r="Y2577"/>
  <c r="Y2578"/>
  <c r="Y2579"/>
  <c r="Y2580"/>
  <c r="Y2581"/>
  <c r="Y2582"/>
  <c r="Y2583"/>
  <c r="Y2584"/>
  <c r="Y2585"/>
  <c r="Y2586"/>
  <c r="Y2587"/>
  <c r="Y2588"/>
  <c r="Y2589"/>
  <c r="Y2590"/>
  <c r="Y2591"/>
  <c r="Y2592"/>
  <c r="Y2593"/>
  <c r="Y2594"/>
  <c r="Y2595"/>
  <c r="Y2596"/>
  <c r="Y2597"/>
  <c r="Y2598"/>
  <c r="Y2599"/>
  <c r="Y2600"/>
  <c r="Y2601"/>
  <c r="Y2602"/>
  <c r="Y2603"/>
  <c r="Y2604"/>
  <c r="Y2605"/>
  <c r="Y2606"/>
  <c r="Y2607"/>
  <c r="Y2608"/>
  <c r="Y2609"/>
  <c r="Y2610"/>
  <c r="Y2611"/>
  <c r="Y2612"/>
  <c r="Y2613"/>
  <c r="Y2614"/>
  <c r="Y2615"/>
  <c r="Y2616"/>
  <c r="Y2617"/>
  <c r="Y2618"/>
  <c r="Y2619"/>
  <c r="Y2620"/>
  <c r="Y2621"/>
  <c r="Y2622"/>
  <c r="Y2623"/>
  <c r="Y2624"/>
  <c r="Y2625"/>
  <c r="Y2626"/>
  <c r="Y2627"/>
  <c r="Y2628"/>
  <c r="Y2629"/>
  <c r="Y2630"/>
  <c r="Y2631"/>
  <c r="Y2632"/>
  <c r="Y2633"/>
  <c r="Y2634"/>
  <c r="Y2635"/>
  <c r="Y2636"/>
  <c r="Y2637"/>
  <c r="Y2638"/>
  <c r="Y2639"/>
  <c r="Y2640"/>
  <c r="Y2641"/>
  <c r="Y2642"/>
  <c r="Y2643"/>
  <c r="Y2644"/>
  <c r="Y2645"/>
  <c r="Y2646"/>
  <c r="Y2647"/>
  <c r="Y2648"/>
  <c r="Y2649"/>
  <c r="Y2650"/>
  <c r="Y2651"/>
  <c r="Y2652"/>
  <c r="Y2653"/>
  <c r="Y2654"/>
  <c r="Y2655"/>
  <c r="Y2656"/>
  <c r="Y2657"/>
  <c r="Y2658"/>
  <c r="Y2659"/>
  <c r="Y2660"/>
  <c r="Y2661"/>
  <c r="Y2662"/>
  <c r="Y2663"/>
  <c r="Y2664"/>
  <c r="Y2665"/>
  <c r="Y2666"/>
  <c r="Y2667"/>
  <c r="Y2668"/>
  <c r="Y2669"/>
  <c r="Y2670"/>
  <c r="Y2671"/>
  <c r="Y2672"/>
  <c r="Y2673"/>
  <c r="Y2674"/>
  <c r="Y2675"/>
  <c r="Y2676"/>
  <c r="Y2677"/>
  <c r="Y2678"/>
  <c r="Y2679"/>
  <c r="Y2680"/>
  <c r="Y2681"/>
  <c r="Y2682"/>
  <c r="Y2683"/>
  <c r="Y2684"/>
  <c r="Y2685"/>
  <c r="Y2686"/>
  <c r="Y2687"/>
  <c r="Y2688"/>
  <c r="Y2689"/>
  <c r="Y2690"/>
  <c r="Y2691"/>
  <c r="Y2692"/>
  <c r="Y2693"/>
  <c r="Y2694"/>
  <c r="Y2695"/>
  <c r="Y2696"/>
  <c r="Y2697"/>
  <c r="Y2698"/>
  <c r="Y2699"/>
  <c r="Y2700"/>
  <c r="Y2701"/>
  <c r="Y2702"/>
  <c r="Y2703"/>
  <c r="Y2704"/>
  <c r="Y2705"/>
  <c r="Y2706"/>
  <c r="Y2707"/>
  <c r="Y2708"/>
  <c r="Y2709"/>
  <c r="Y2710"/>
  <c r="Y2711"/>
  <c r="Y2712"/>
  <c r="Y2713"/>
  <c r="Y2714"/>
  <c r="Y2715"/>
  <c r="Y2716"/>
  <c r="Y2717"/>
  <c r="Y2718"/>
  <c r="Y2719"/>
  <c r="Y2720"/>
  <c r="Y2721"/>
  <c r="Y2722"/>
  <c r="Y2723"/>
  <c r="Y2724"/>
  <c r="Y2725"/>
  <c r="Y2726"/>
  <c r="Y2727"/>
  <c r="Y2728"/>
  <c r="Y2729"/>
  <c r="Y2730"/>
  <c r="Y2731"/>
  <c r="Y2732"/>
  <c r="Y2733"/>
  <c r="Y2734"/>
  <c r="Y2735"/>
  <c r="Y2736"/>
  <c r="Y2737"/>
  <c r="Y2738"/>
  <c r="Y2739"/>
  <c r="Y2740"/>
  <c r="Y2741"/>
  <c r="Y2742"/>
  <c r="Y2743"/>
  <c r="Y2744"/>
  <c r="Y2745"/>
  <c r="Y2746"/>
  <c r="Y2747"/>
  <c r="Y2748"/>
  <c r="Y2749"/>
  <c r="Y2750"/>
  <c r="Y2751"/>
  <c r="Y2752"/>
  <c r="Y2753"/>
  <c r="Y2754"/>
  <c r="Y2755"/>
  <c r="Y2756"/>
  <c r="Y2757"/>
  <c r="Y2758"/>
  <c r="Y2759"/>
  <c r="Y2760"/>
  <c r="Y2761"/>
  <c r="Y2762"/>
  <c r="Y2763"/>
  <c r="Y2764"/>
  <c r="Y2765"/>
  <c r="Y2766"/>
  <c r="Y2767"/>
  <c r="Y2768"/>
  <c r="Y2769"/>
  <c r="Y2770"/>
  <c r="Y2771"/>
  <c r="Y2772"/>
  <c r="Y2773"/>
  <c r="Y2774"/>
  <c r="Y2775"/>
  <c r="Y2776"/>
  <c r="Y2777"/>
  <c r="Y2778"/>
  <c r="Y2779"/>
  <c r="Y2780"/>
  <c r="Y2781"/>
  <c r="Y2782"/>
  <c r="Y2783"/>
  <c r="Y2784"/>
  <c r="Y2785"/>
  <c r="Y2786"/>
  <c r="Y2787"/>
  <c r="Y2788"/>
  <c r="Y2789"/>
  <c r="Y2790"/>
  <c r="Y2791"/>
  <c r="Y2792"/>
  <c r="Y2793"/>
  <c r="Y2794"/>
  <c r="Y2795"/>
  <c r="Y2796"/>
  <c r="Y2797"/>
  <c r="Y2798"/>
  <c r="Y2799"/>
  <c r="Y2800"/>
  <c r="Y2801"/>
  <c r="Y2802"/>
  <c r="Y2803"/>
  <c r="Y2804"/>
  <c r="Y2805"/>
  <c r="Y2806"/>
  <c r="Y2807"/>
  <c r="Y2808"/>
  <c r="Y2809"/>
  <c r="Y2810"/>
  <c r="Y2811"/>
  <c r="Y2812"/>
  <c r="Y2813"/>
  <c r="Y2814"/>
  <c r="Y2815"/>
  <c r="Y2816"/>
  <c r="Y2817"/>
  <c r="Y2818"/>
  <c r="Y2819"/>
  <c r="Y2820"/>
  <c r="Y2821"/>
  <c r="Y2822"/>
  <c r="Y2823"/>
  <c r="Y2824"/>
  <c r="Y2825"/>
  <c r="Y2826"/>
  <c r="Y2827"/>
  <c r="Y2828"/>
  <c r="Y2829"/>
  <c r="Y2830"/>
  <c r="Y2831"/>
  <c r="Y2832"/>
  <c r="Y2833"/>
  <c r="Y2834"/>
  <c r="Y2835"/>
  <c r="Y2836"/>
  <c r="Y2837"/>
  <c r="Y2838"/>
  <c r="Y2839"/>
  <c r="Y2840"/>
  <c r="Y2841"/>
  <c r="Y2842"/>
  <c r="Y2843"/>
  <c r="Y2844"/>
  <c r="Y2845"/>
  <c r="Y2846"/>
  <c r="Y2847"/>
  <c r="Y2848"/>
  <c r="Y2849"/>
  <c r="Y2850"/>
  <c r="Y2851"/>
  <c r="Y2852"/>
  <c r="Y2853"/>
  <c r="Y2854"/>
  <c r="Y2855"/>
  <c r="Y2856"/>
  <c r="Y2857"/>
  <c r="Y2858"/>
  <c r="Y2859"/>
  <c r="Y2860"/>
  <c r="Y2861"/>
  <c r="Y2862"/>
  <c r="Y2863"/>
  <c r="Y2864"/>
  <c r="Y2865"/>
  <c r="Y2866"/>
  <c r="Y2867"/>
  <c r="Y2868"/>
  <c r="Y2869"/>
  <c r="Y2870"/>
  <c r="Y2871"/>
  <c r="Y2872"/>
  <c r="Y2873"/>
  <c r="Y2874"/>
  <c r="Y2875"/>
  <c r="Y2876"/>
  <c r="Y2877"/>
  <c r="Y2878"/>
  <c r="Y2879"/>
  <c r="Y2880"/>
  <c r="Y2881"/>
  <c r="Y2882"/>
  <c r="Y2883"/>
  <c r="Y2884"/>
  <c r="Y2885"/>
  <c r="Y2886"/>
  <c r="Y2887"/>
  <c r="Y2888"/>
  <c r="Y2889"/>
  <c r="Y2890"/>
  <c r="Y2891"/>
  <c r="Y2892"/>
  <c r="Y2893"/>
  <c r="Y2894"/>
  <c r="Y2895"/>
  <c r="Y2896"/>
  <c r="Y2897"/>
  <c r="Y2898"/>
  <c r="Y2899"/>
  <c r="Y2900"/>
  <c r="Y2901"/>
  <c r="Y2902"/>
  <c r="Y2903"/>
  <c r="Y2904"/>
  <c r="Y2905"/>
  <c r="Y2906"/>
  <c r="Y2907"/>
  <c r="Y2908"/>
  <c r="Y2909"/>
  <c r="Y2910"/>
  <c r="Y2911"/>
  <c r="Y2912"/>
  <c r="Y2913"/>
  <c r="Y2914"/>
  <c r="Y2915"/>
  <c r="Y2916"/>
  <c r="Y2917"/>
  <c r="Y2918"/>
  <c r="Y2919"/>
  <c r="Y2920"/>
  <c r="Y2921"/>
  <c r="Y2922"/>
  <c r="Y2923"/>
  <c r="Y2924"/>
  <c r="Y2925"/>
  <c r="Y2926"/>
  <c r="Y2927"/>
  <c r="Y2928"/>
  <c r="Y2929"/>
  <c r="Y2930"/>
  <c r="Y2931"/>
  <c r="Y2932"/>
  <c r="Y2933"/>
  <c r="Y2934"/>
  <c r="Y2935"/>
  <c r="Y2936"/>
  <c r="Y2937"/>
  <c r="Y2938"/>
  <c r="Y2939"/>
  <c r="Y2940"/>
  <c r="Y2941"/>
  <c r="Y2942"/>
  <c r="Y2943"/>
  <c r="Y2944"/>
  <c r="Y2945"/>
  <c r="Y2946"/>
  <c r="Y2947"/>
  <c r="Y2948"/>
  <c r="Y2949"/>
  <c r="Y2950"/>
  <c r="Y2951"/>
  <c r="Y2952"/>
  <c r="Y2953"/>
  <c r="Y2954"/>
  <c r="Y2955"/>
  <c r="Y2956"/>
  <c r="Y2957"/>
  <c r="Y2958"/>
  <c r="Y2959"/>
  <c r="Y2960"/>
  <c r="Y2961"/>
  <c r="Y2962"/>
  <c r="Y2963"/>
  <c r="Y2964"/>
  <c r="Y2965"/>
  <c r="Y2966"/>
  <c r="Y2967"/>
  <c r="Y2968"/>
  <c r="Y2969"/>
  <c r="Y2970"/>
  <c r="Y2971"/>
  <c r="Y2972"/>
  <c r="Y2973"/>
  <c r="Y2974"/>
  <c r="Y2975"/>
  <c r="Y2976"/>
  <c r="Y2977"/>
  <c r="Y2978"/>
  <c r="Y2979"/>
  <c r="Y2980"/>
  <c r="Y2981"/>
  <c r="Y2982"/>
  <c r="Y2983"/>
  <c r="Y2984"/>
  <c r="Y2985"/>
  <c r="Y2986"/>
  <c r="Y2987"/>
  <c r="Y2988"/>
  <c r="Y2989"/>
  <c r="Y2990"/>
  <c r="Y2991"/>
  <c r="Y2992"/>
  <c r="Y2993"/>
  <c r="Y2994"/>
  <c r="Y2995"/>
  <c r="Y2996"/>
  <c r="Y2997"/>
  <c r="Y2998"/>
  <c r="Y2999"/>
  <c r="Y3000"/>
  <c r="Y3001"/>
  <c r="Y3002"/>
  <c r="Y3003"/>
  <c r="Y3004"/>
  <c r="Y3005"/>
  <c r="Y3006"/>
  <c r="Y3007"/>
  <c r="Y3008"/>
  <c r="Y3009"/>
  <c r="Y3010"/>
  <c r="Y3011"/>
  <c r="Y3012"/>
  <c r="Y3013"/>
  <c r="Y3014"/>
  <c r="Y3015"/>
  <c r="Y3016"/>
  <c r="Y3017"/>
  <c r="Y3018"/>
  <c r="Y3019"/>
  <c r="Y3020"/>
  <c r="Y3021"/>
  <c r="Y3022"/>
  <c r="Y3023"/>
  <c r="Y3024"/>
  <c r="Y3025"/>
  <c r="Y3026"/>
  <c r="Y3027"/>
  <c r="Y3028"/>
  <c r="Y3029"/>
  <c r="Y3030"/>
  <c r="Y3031"/>
  <c r="Y3032"/>
  <c r="Y3033"/>
  <c r="Y3034"/>
  <c r="Y3035"/>
  <c r="Y3036"/>
  <c r="Y3037"/>
  <c r="Y3038"/>
  <c r="Y3039"/>
  <c r="Y3040"/>
  <c r="Y3041"/>
  <c r="Y3042"/>
  <c r="Y3043"/>
  <c r="Y3044"/>
  <c r="Y3045"/>
  <c r="Y3046"/>
  <c r="Y3047"/>
  <c r="Y3048"/>
  <c r="Y3049"/>
  <c r="Y3050"/>
  <c r="Y3051"/>
  <c r="Y3052"/>
  <c r="Y3053"/>
  <c r="Y3054"/>
  <c r="Y3055"/>
  <c r="Y3056"/>
  <c r="Y3057"/>
  <c r="Y3058"/>
  <c r="Y3059"/>
  <c r="Y3060"/>
  <c r="Y3061"/>
  <c r="Y3062"/>
  <c r="Y3063"/>
  <c r="Y3064"/>
  <c r="Y3065"/>
  <c r="Y3066"/>
  <c r="Y3067"/>
  <c r="Y3068"/>
  <c r="Y3069"/>
  <c r="Y3070"/>
  <c r="Y3071"/>
  <c r="Y3072"/>
  <c r="Y3073"/>
  <c r="Y3074"/>
  <c r="Y3075"/>
  <c r="Y3076"/>
  <c r="Y3077"/>
  <c r="Y3078"/>
  <c r="Y3079"/>
  <c r="Y3080"/>
  <c r="Y3081"/>
  <c r="Y3082"/>
  <c r="Y3083"/>
  <c r="Y3084"/>
  <c r="Y3085"/>
  <c r="Y3086"/>
  <c r="Y3087"/>
  <c r="Y3088"/>
  <c r="Y3089"/>
  <c r="Y3090"/>
  <c r="Y3091"/>
  <c r="Y3092"/>
  <c r="Y3093"/>
  <c r="Y3094"/>
  <c r="Y3095"/>
  <c r="Y3096"/>
  <c r="Y3097"/>
  <c r="Y3098"/>
  <c r="Y3099"/>
  <c r="Y3100"/>
  <c r="Y3101"/>
  <c r="Y3102"/>
  <c r="Y3103"/>
  <c r="Y3104"/>
  <c r="Y3105"/>
  <c r="Y3106"/>
  <c r="Y3107"/>
  <c r="Y3108"/>
  <c r="Y3109"/>
  <c r="Y3110"/>
  <c r="Y3111"/>
  <c r="Y3112"/>
  <c r="Y3113"/>
  <c r="Y3114"/>
  <c r="Y3115"/>
  <c r="Y3116"/>
  <c r="Y3117"/>
  <c r="Y3118"/>
  <c r="Y3119"/>
  <c r="Y3120"/>
  <c r="Y3121"/>
  <c r="Y3122"/>
  <c r="Y3123"/>
  <c r="Y3124"/>
  <c r="Y3125"/>
  <c r="Y3126"/>
  <c r="Y3127"/>
  <c r="Y3128"/>
  <c r="Y3129"/>
  <c r="Y3130"/>
  <c r="Y3131"/>
  <c r="Y3132"/>
  <c r="Y3133"/>
  <c r="Y3134"/>
  <c r="Y3135"/>
  <c r="Y3136"/>
  <c r="Y3137"/>
  <c r="Y3138"/>
  <c r="Y3139"/>
  <c r="Y3140"/>
  <c r="Y3141"/>
  <c r="Y3142"/>
  <c r="Y3143"/>
  <c r="Y3144"/>
  <c r="Y3145"/>
  <c r="Y3146"/>
  <c r="Y3147"/>
  <c r="Y3148"/>
  <c r="Y3149"/>
  <c r="Y3150"/>
  <c r="Y3151"/>
  <c r="Y3152"/>
  <c r="Y3153"/>
  <c r="Y3154"/>
  <c r="Y3155"/>
  <c r="Y3156"/>
  <c r="Y3157"/>
  <c r="Y3158"/>
  <c r="Y3159"/>
  <c r="Y3160"/>
  <c r="Y3161"/>
  <c r="Y3162"/>
  <c r="Y3163"/>
  <c r="Y3164"/>
  <c r="Y3165"/>
  <c r="Y3166"/>
  <c r="Y3167"/>
  <c r="Y3168"/>
  <c r="Y3169"/>
  <c r="Y3170"/>
  <c r="Y3171"/>
  <c r="Y3172"/>
  <c r="Y3173"/>
  <c r="Y3174"/>
  <c r="Y3175"/>
  <c r="Y3176"/>
  <c r="Y3177"/>
  <c r="Y3178"/>
  <c r="Y3179"/>
  <c r="Y3180"/>
  <c r="Y3181"/>
  <c r="Y3182"/>
  <c r="Y3183"/>
  <c r="Y3184"/>
  <c r="Y3185"/>
  <c r="Y3186"/>
  <c r="Y3187"/>
  <c r="Y3188"/>
  <c r="Y3189"/>
  <c r="Y3190"/>
  <c r="Y3191"/>
  <c r="Y3192"/>
  <c r="Y3193"/>
  <c r="Y3194"/>
  <c r="Y3195"/>
  <c r="Y3196"/>
  <c r="Y3197"/>
  <c r="Y3198"/>
  <c r="Y3199"/>
  <c r="Y3200"/>
  <c r="Y3201"/>
  <c r="Y3202"/>
  <c r="Y3203"/>
  <c r="Y3204"/>
  <c r="Y3205"/>
  <c r="Y3206"/>
  <c r="Y3207"/>
  <c r="Y3208"/>
  <c r="Y3209"/>
  <c r="Y3210"/>
  <c r="Y3211"/>
  <c r="Y3212"/>
  <c r="Y3213"/>
  <c r="Y3214"/>
  <c r="Y3215"/>
  <c r="Y3216"/>
  <c r="Y3217"/>
  <c r="Y3218"/>
  <c r="Y3219"/>
  <c r="Y3220"/>
  <c r="Y3221"/>
  <c r="Y3222"/>
  <c r="Y3223"/>
  <c r="Y3224"/>
  <c r="Y3225"/>
  <c r="Y3226"/>
  <c r="Y3227"/>
  <c r="Y3228"/>
  <c r="Y3229"/>
  <c r="Y3230"/>
  <c r="Y3231"/>
  <c r="Y3232"/>
  <c r="Y3233"/>
  <c r="Y3234"/>
  <c r="Y3235"/>
  <c r="Y3236"/>
  <c r="Y3237"/>
  <c r="Y3238"/>
  <c r="Y3239"/>
  <c r="Y3240"/>
  <c r="Y3241"/>
  <c r="Y3242"/>
  <c r="Y3243"/>
  <c r="Y3244"/>
  <c r="Y3245"/>
  <c r="Y3246"/>
  <c r="Y3247"/>
  <c r="Y3248"/>
  <c r="Y3249"/>
  <c r="Y3250"/>
  <c r="Y3251"/>
  <c r="Y3252"/>
  <c r="Y3253"/>
  <c r="Y3254"/>
  <c r="Y3255"/>
  <c r="Y3256"/>
  <c r="Y3257"/>
  <c r="Y3258"/>
  <c r="Y3259"/>
  <c r="Y3260"/>
  <c r="Y3261"/>
  <c r="Y3262"/>
  <c r="Y3263"/>
  <c r="Y3264"/>
  <c r="Y3265"/>
  <c r="Y3266"/>
  <c r="Y3267"/>
  <c r="Y3268"/>
  <c r="Y3269"/>
  <c r="Y3270"/>
  <c r="Y3271"/>
  <c r="Y3272"/>
  <c r="Y3273"/>
  <c r="Y3274"/>
  <c r="Y3275"/>
  <c r="Y3276"/>
  <c r="Y3277"/>
  <c r="Y3278"/>
  <c r="Y3279"/>
  <c r="Y3280"/>
  <c r="Y3281"/>
  <c r="Y3282"/>
  <c r="Y3283"/>
  <c r="Y3284"/>
  <c r="Y3285"/>
  <c r="Y3286"/>
  <c r="Y3287"/>
  <c r="Y3288"/>
  <c r="Y3289"/>
  <c r="Y3290"/>
  <c r="Y3291"/>
  <c r="Y3292"/>
  <c r="Y3293"/>
  <c r="Y3294"/>
  <c r="Y3295"/>
  <c r="Y3296"/>
  <c r="Y3297"/>
  <c r="Y3298"/>
  <c r="Y3299"/>
  <c r="Y3300"/>
  <c r="Y3301"/>
  <c r="Y3302"/>
  <c r="Y3303"/>
  <c r="Y3304"/>
  <c r="Y3305"/>
  <c r="Y3306"/>
  <c r="Y3307"/>
  <c r="Y3308"/>
  <c r="Y3309"/>
  <c r="Y3310"/>
  <c r="Y3311"/>
  <c r="Y3312"/>
  <c r="Y3313"/>
  <c r="Y3314"/>
  <c r="Y3315"/>
  <c r="Y3316"/>
  <c r="Y3317"/>
  <c r="Y3318"/>
  <c r="Y3319"/>
  <c r="Y3320"/>
  <c r="Y3321"/>
  <c r="Y3322"/>
  <c r="Y3323"/>
  <c r="Y3324"/>
  <c r="Y3325"/>
  <c r="Y3326"/>
  <c r="Y3327"/>
  <c r="Y3328"/>
  <c r="Y3329"/>
  <c r="Y3330"/>
  <c r="Y3331"/>
  <c r="Y3332"/>
  <c r="Y3333"/>
  <c r="Y3334"/>
  <c r="Y3335"/>
  <c r="Y3336"/>
  <c r="Y3337"/>
  <c r="Y3338"/>
  <c r="Y3339"/>
  <c r="Y3340"/>
  <c r="Y3341"/>
  <c r="Y3342"/>
  <c r="Y3343"/>
  <c r="Y3344"/>
  <c r="Y3345"/>
  <c r="Y3346"/>
  <c r="Y3347"/>
  <c r="Y3348"/>
  <c r="Y3349"/>
  <c r="Y3350"/>
  <c r="Y3351"/>
  <c r="Y3352"/>
  <c r="Y3353"/>
  <c r="Y3354"/>
  <c r="Y3355"/>
  <c r="Y3356"/>
  <c r="Y3357"/>
  <c r="Y3358"/>
  <c r="Y3359"/>
  <c r="Y3360"/>
  <c r="Y3361"/>
  <c r="Y3362"/>
  <c r="Y3363"/>
  <c r="Y3364"/>
  <c r="Y3365"/>
  <c r="Y3366"/>
  <c r="Y3367"/>
  <c r="Y3368"/>
  <c r="Y3369"/>
  <c r="Y3370"/>
  <c r="Y3371"/>
  <c r="Y3372"/>
  <c r="Y3373"/>
  <c r="Y3374"/>
  <c r="Y3375"/>
  <c r="Y3376"/>
  <c r="Y3377"/>
  <c r="Y3378"/>
  <c r="Y3379"/>
  <c r="Y3380"/>
  <c r="Y3381"/>
  <c r="Y3382"/>
  <c r="Y3383"/>
  <c r="Y3384"/>
  <c r="Y3385"/>
  <c r="Y3386"/>
  <c r="Y3387"/>
  <c r="Y3388"/>
  <c r="Y3389"/>
  <c r="Y3390"/>
  <c r="Y3391"/>
  <c r="Y3392"/>
  <c r="Y3393"/>
  <c r="Y3394"/>
  <c r="Y3395"/>
  <c r="Y3396"/>
  <c r="Y3397"/>
  <c r="Y3398"/>
  <c r="Y3399"/>
  <c r="Y3400"/>
  <c r="Y3401"/>
  <c r="Y3402"/>
  <c r="Y3403"/>
  <c r="Y3404"/>
  <c r="Y3405"/>
  <c r="Y3406"/>
  <c r="Y3407"/>
  <c r="Y3408"/>
  <c r="Y3409"/>
  <c r="Y3410"/>
  <c r="Y3411"/>
  <c r="Y3412"/>
  <c r="Y3413"/>
  <c r="Y3414"/>
  <c r="Y3415"/>
  <c r="Y3416"/>
  <c r="Y3417"/>
  <c r="Y3418"/>
  <c r="Y3419"/>
  <c r="Y3420"/>
  <c r="Y3421"/>
  <c r="Y3422"/>
  <c r="Y3423"/>
  <c r="Y3424"/>
  <c r="Y3425"/>
  <c r="Y3426"/>
  <c r="Y3427"/>
  <c r="Y3428"/>
  <c r="Y3429"/>
  <c r="Y3430"/>
  <c r="Y3431"/>
  <c r="Y3432"/>
  <c r="Y3433"/>
  <c r="Y3434"/>
  <c r="Y3435"/>
  <c r="Y3436"/>
  <c r="Y3437"/>
  <c r="Y3438"/>
  <c r="Y3439"/>
  <c r="Y3440"/>
  <c r="Y3441"/>
  <c r="Y3442"/>
  <c r="Y3443"/>
  <c r="Y3444"/>
  <c r="Y3445"/>
  <c r="Y3446"/>
  <c r="Y3447"/>
  <c r="Y3448"/>
  <c r="Y3449"/>
  <c r="Y3450"/>
  <c r="Y3451"/>
  <c r="Y3452"/>
  <c r="Y3453"/>
  <c r="Y3454"/>
  <c r="Y3455"/>
  <c r="Y3456"/>
  <c r="Y3457"/>
  <c r="Y3458"/>
  <c r="Y3459"/>
  <c r="Y3460"/>
  <c r="Y3461"/>
  <c r="Y3462"/>
  <c r="Y3463"/>
  <c r="Y3464"/>
  <c r="Y3465"/>
  <c r="Y3466"/>
  <c r="Y3467"/>
  <c r="Y3468"/>
  <c r="Y3469"/>
  <c r="Y3470"/>
  <c r="Y3471"/>
  <c r="Y3472"/>
  <c r="Y3473"/>
  <c r="Y3474"/>
  <c r="Y3475"/>
  <c r="Y3476"/>
  <c r="Y3477"/>
  <c r="Y3478"/>
  <c r="Y3479"/>
  <c r="Y3480"/>
  <c r="Y3481"/>
  <c r="Y3482"/>
  <c r="Y3483"/>
  <c r="Y3484"/>
  <c r="Y3485"/>
  <c r="Y3486"/>
  <c r="Y3487"/>
  <c r="Y3488"/>
  <c r="Y3489"/>
  <c r="Y3490"/>
  <c r="Y3491"/>
  <c r="Y3492"/>
  <c r="Y3493"/>
  <c r="Y3494"/>
  <c r="Y3495"/>
  <c r="Y3496"/>
  <c r="Y3497"/>
  <c r="Y3498"/>
  <c r="Y3499"/>
  <c r="Y3500"/>
  <c r="Y3501"/>
  <c r="Y3502"/>
  <c r="Y3503"/>
  <c r="Y3504"/>
  <c r="Y3505"/>
  <c r="Y3506"/>
  <c r="Y3507"/>
  <c r="Y3508"/>
  <c r="Y3509"/>
  <c r="Y3510"/>
  <c r="Y3511"/>
  <c r="Y3512"/>
  <c r="Y3513"/>
  <c r="Y3514"/>
  <c r="Y3515"/>
  <c r="Y3516"/>
  <c r="Y3517"/>
  <c r="Y3518"/>
  <c r="Y3519"/>
  <c r="Y3520"/>
  <c r="Y3521"/>
  <c r="Y3522"/>
  <c r="Y3523"/>
  <c r="Y3524"/>
  <c r="Y3525"/>
  <c r="Y3526"/>
  <c r="Y3527"/>
  <c r="Y3528"/>
  <c r="Y3529"/>
  <c r="Y3530"/>
  <c r="Y3531"/>
  <c r="Y3532"/>
  <c r="Y3533"/>
  <c r="Y3534"/>
  <c r="Y3535"/>
  <c r="Y3536"/>
  <c r="Y3537"/>
  <c r="Y3538"/>
  <c r="Y3539"/>
  <c r="Y3540"/>
  <c r="Y3541"/>
  <c r="Y3542"/>
  <c r="Y3543"/>
  <c r="Y3544"/>
  <c r="Y3545"/>
  <c r="Y3546"/>
  <c r="Y3547"/>
  <c r="Y3548"/>
  <c r="Y3549"/>
  <c r="Y3550"/>
  <c r="Y3551"/>
  <c r="Y3552"/>
  <c r="Y3553"/>
  <c r="Y3554"/>
  <c r="Y3555"/>
  <c r="Y3556"/>
  <c r="Y3557"/>
  <c r="Y3558"/>
  <c r="Y3559"/>
  <c r="Y3560"/>
  <c r="Y3561"/>
  <c r="Y3562"/>
  <c r="Y3563"/>
  <c r="Y3564"/>
  <c r="Y3565"/>
  <c r="Y3566"/>
  <c r="Y3567"/>
  <c r="Y3568"/>
  <c r="Y3569"/>
  <c r="Y3570"/>
  <c r="Y3571"/>
  <c r="Y3572"/>
  <c r="Y3573"/>
  <c r="Y3574"/>
  <c r="Y3575"/>
  <c r="Y3576"/>
  <c r="Y3577"/>
  <c r="Y3578"/>
  <c r="Y3579"/>
  <c r="Y3580"/>
  <c r="Y3581"/>
  <c r="Y3582"/>
  <c r="Y3583"/>
  <c r="Y3584"/>
  <c r="Y3585"/>
  <c r="Y3586"/>
  <c r="Y3587"/>
  <c r="Y3588"/>
  <c r="Y3589"/>
  <c r="Y3590"/>
  <c r="Y3591"/>
  <c r="Y3592"/>
  <c r="Y3593"/>
  <c r="Y3594"/>
  <c r="Y3595"/>
  <c r="Y3596"/>
  <c r="Y3597"/>
  <c r="Y3598"/>
  <c r="Y3599"/>
  <c r="Y3600"/>
  <c r="Y3601"/>
  <c r="Y3602"/>
  <c r="Y3603"/>
  <c r="Y3604"/>
  <c r="Y3605"/>
  <c r="Y3606"/>
  <c r="Y3607"/>
  <c r="Y3608"/>
  <c r="Y3609"/>
  <c r="Y3610"/>
  <c r="Y3611"/>
  <c r="Y3612"/>
  <c r="Y3613"/>
  <c r="Y3614"/>
  <c r="Y3615"/>
  <c r="Y3616"/>
  <c r="Y3617"/>
  <c r="Y3618"/>
  <c r="Y3619"/>
  <c r="Y3620"/>
  <c r="Y3621"/>
  <c r="Y3622"/>
  <c r="Y3623"/>
  <c r="Y3624"/>
  <c r="Y3625"/>
  <c r="Y3626"/>
  <c r="Y3627"/>
  <c r="Y3628"/>
  <c r="Y3629"/>
  <c r="Y3630"/>
  <c r="Y3631"/>
  <c r="Y3632"/>
  <c r="Y3633"/>
  <c r="Y3634"/>
  <c r="Y3635"/>
  <c r="Y3636"/>
  <c r="Y3637"/>
  <c r="Y3638"/>
  <c r="Y3639"/>
  <c r="Y3640"/>
  <c r="Y3641"/>
  <c r="Y3642"/>
  <c r="Y3643"/>
  <c r="Y3644"/>
  <c r="Y3645"/>
  <c r="Y3646"/>
  <c r="Y3647"/>
  <c r="Y3648"/>
  <c r="Y3649"/>
  <c r="Y3650"/>
  <c r="Y3651"/>
  <c r="Y3652"/>
  <c r="Y3653"/>
  <c r="Y3654"/>
  <c r="Y3655"/>
  <c r="Y3656"/>
  <c r="Y3657"/>
  <c r="Y3658"/>
  <c r="Y3659"/>
  <c r="Y3660"/>
  <c r="Y3661"/>
  <c r="Y3662"/>
  <c r="Y3663"/>
  <c r="Y3664"/>
  <c r="Y3665"/>
  <c r="Y3666"/>
  <c r="Y3667"/>
  <c r="Y3668"/>
  <c r="Y3669"/>
  <c r="Y3670"/>
  <c r="Y3671"/>
  <c r="Y3672"/>
  <c r="Y3673"/>
  <c r="Y3674"/>
  <c r="Y3675"/>
  <c r="Y3676"/>
  <c r="Y3677"/>
  <c r="Y3678"/>
  <c r="Y3679"/>
  <c r="Y3680"/>
  <c r="Y3681"/>
  <c r="Y3682"/>
  <c r="Y3683"/>
  <c r="Y3684"/>
  <c r="Y3685"/>
  <c r="Y3686"/>
  <c r="Y3687"/>
  <c r="Y3688"/>
  <c r="Y3689"/>
  <c r="Y3690"/>
  <c r="Y3691"/>
  <c r="Y3692"/>
  <c r="Y3693"/>
  <c r="Y3694"/>
  <c r="Y3695"/>
  <c r="Y3696"/>
  <c r="Y3697"/>
  <c r="Y3698"/>
  <c r="Y3699"/>
  <c r="Y3700"/>
  <c r="Y3701"/>
  <c r="Y3702"/>
  <c r="Y3703"/>
  <c r="Y3704"/>
  <c r="Y3705"/>
  <c r="Y3706"/>
  <c r="Y3707"/>
  <c r="Y3708"/>
  <c r="Y3709"/>
  <c r="Y3710"/>
  <c r="Y3711"/>
  <c r="Y3712"/>
  <c r="Y3713"/>
  <c r="Y3714"/>
  <c r="Y3715"/>
  <c r="Y3716"/>
  <c r="Y3717"/>
  <c r="Y3718"/>
  <c r="Y3719"/>
  <c r="Y3720"/>
  <c r="Y3721"/>
  <c r="Y3722"/>
  <c r="Y3723"/>
  <c r="Y3724"/>
  <c r="Y3725"/>
  <c r="Y3726"/>
  <c r="Y3727"/>
  <c r="Y3728"/>
  <c r="Y3729"/>
  <c r="Y3730"/>
  <c r="Y3731"/>
  <c r="Y3732"/>
  <c r="Y3733"/>
  <c r="Y3734"/>
  <c r="Y3735"/>
  <c r="Y3736"/>
  <c r="Y3737"/>
  <c r="Y3738"/>
  <c r="Y3739"/>
  <c r="Y3740"/>
  <c r="Y3741"/>
  <c r="Y3742"/>
  <c r="Y3743"/>
  <c r="Y3744"/>
  <c r="Y3745"/>
  <c r="Y3746"/>
  <c r="Y3747"/>
  <c r="Y3748"/>
  <c r="Y3749"/>
  <c r="Y3750"/>
  <c r="Y3751"/>
  <c r="Y3752"/>
  <c r="Y3753"/>
  <c r="Y3754"/>
  <c r="Y3755"/>
  <c r="Y3756"/>
  <c r="Y3757"/>
  <c r="Y3758"/>
  <c r="Y3759"/>
  <c r="Y3760"/>
  <c r="Y3761"/>
  <c r="Y3762"/>
  <c r="Y3763"/>
  <c r="Y3764"/>
  <c r="Y3765"/>
  <c r="Y3766"/>
  <c r="Y3767"/>
  <c r="Y3768"/>
  <c r="Y3769"/>
  <c r="Y3770"/>
  <c r="Y3771"/>
  <c r="Y3772"/>
  <c r="Y3773"/>
  <c r="Y3774"/>
  <c r="Y3775"/>
  <c r="Y3776"/>
  <c r="Y3777"/>
  <c r="Y3778"/>
  <c r="Y3779"/>
  <c r="Y3780"/>
  <c r="Y3781"/>
  <c r="Y3782"/>
  <c r="Y3783"/>
  <c r="Y3784"/>
  <c r="Y3785"/>
  <c r="Y3786"/>
  <c r="Y3787"/>
  <c r="Y3788"/>
  <c r="Y3789"/>
  <c r="Y3790"/>
  <c r="Y3791"/>
  <c r="Y3792"/>
  <c r="Y3793"/>
  <c r="Y3794"/>
  <c r="Y3795"/>
  <c r="Y3796"/>
  <c r="Y3797"/>
  <c r="Y3798"/>
  <c r="Y3799"/>
  <c r="Y3800"/>
  <c r="Y3801"/>
  <c r="Y3802"/>
  <c r="Y3803"/>
  <c r="Y3804"/>
  <c r="Y3805"/>
  <c r="Y3806"/>
  <c r="Y3807"/>
  <c r="Y3808"/>
  <c r="Y3809"/>
  <c r="Y3810"/>
  <c r="Y3811"/>
  <c r="Y3812"/>
  <c r="Y3813"/>
  <c r="Y3814"/>
  <c r="Y3815"/>
  <c r="Y3816"/>
  <c r="Y3817"/>
  <c r="Y3818"/>
  <c r="Y3819"/>
  <c r="Y3820"/>
  <c r="Y3821"/>
  <c r="Y3822"/>
  <c r="Y3823"/>
  <c r="Y3824"/>
  <c r="Y3825"/>
  <c r="Y3826"/>
  <c r="Y3827"/>
  <c r="Y3828"/>
  <c r="Y3829"/>
  <c r="Y3830"/>
  <c r="Y3831"/>
  <c r="Y3832"/>
  <c r="Y3833"/>
  <c r="Y3834"/>
  <c r="Y3835"/>
  <c r="Y3836"/>
  <c r="Y3837"/>
  <c r="Y3838"/>
  <c r="Y3839"/>
  <c r="Y3840"/>
  <c r="Y3841"/>
  <c r="Y3842"/>
  <c r="Y3843"/>
  <c r="Y3844"/>
  <c r="Y3845"/>
  <c r="Y3846"/>
  <c r="Y3847"/>
  <c r="Y3848"/>
  <c r="Y3849"/>
  <c r="Y3850"/>
  <c r="Y3851"/>
  <c r="Y3852"/>
  <c r="Y3853"/>
  <c r="Y3854"/>
  <c r="Y3855"/>
  <c r="Y3856"/>
  <c r="Y3857"/>
  <c r="Y3858"/>
  <c r="Y3859"/>
  <c r="Y3860"/>
  <c r="Y3861"/>
  <c r="Y3862"/>
  <c r="Y3863"/>
  <c r="Y3864"/>
  <c r="Y3865"/>
  <c r="Y3866"/>
  <c r="Y3867"/>
  <c r="Y3868"/>
  <c r="Y3869"/>
  <c r="Y3870"/>
  <c r="Y3871"/>
  <c r="Y3872"/>
  <c r="Y3873"/>
  <c r="Y3874"/>
  <c r="Y3875"/>
  <c r="Y3876"/>
  <c r="Y3877"/>
  <c r="Y3878"/>
  <c r="Y3879"/>
  <c r="Y3880"/>
  <c r="Y3881"/>
  <c r="Y3882"/>
  <c r="Y3883"/>
  <c r="Y3884"/>
  <c r="Y3885"/>
  <c r="Y3886"/>
  <c r="Y3887"/>
  <c r="Y3888"/>
  <c r="Y3889"/>
  <c r="Y3890"/>
  <c r="Y3891"/>
  <c r="Y3892"/>
  <c r="Y3893"/>
  <c r="Y3894"/>
  <c r="Y3895"/>
  <c r="Y3896"/>
  <c r="Y3897"/>
  <c r="Y3898"/>
  <c r="Y3899"/>
  <c r="Y3900"/>
  <c r="Y3901"/>
  <c r="Y3902"/>
  <c r="Y3903"/>
  <c r="Y3904"/>
  <c r="Y3905"/>
  <c r="Y3906"/>
  <c r="Y3907"/>
  <c r="Y3908"/>
  <c r="Y3909"/>
  <c r="Y3910"/>
  <c r="Y3911"/>
  <c r="Y3912"/>
  <c r="Y3913"/>
  <c r="Y3914"/>
  <c r="Y3915"/>
  <c r="Y3916"/>
  <c r="Y3917"/>
  <c r="Y3918"/>
  <c r="Y3919"/>
  <c r="Y3920"/>
  <c r="Y3921"/>
  <c r="Y3922"/>
  <c r="Y3923"/>
  <c r="Y3924"/>
  <c r="Y3925"/>
  <c r="Y3926"/>
  <c r="Y3927"/>
  <c r="Y3928"/>
  <c r="Y3929"/>
  <c r="Y3930"/>
  <c r="Y3931"/>
  <c r="Y3932"/>
  <c r="Y3933"/>
  <c r="Y3934"/>
  <c r="Y3935"/>
  <c r="Y3936"/>
  <c r="Y3937"/>
  <c r="Y3938"/>
  <c r="Y3939"/>
  <c r="Y3940"/>
  <c r="Y3941"/>
  <c r="Y3942"/>
  <c r="Y3943"/>
  <c r="Y3944"/>
  <c r="Y3945"/>
  <c r="Y3946"/>
  <c r="Y3947"/>
  <c r="Y3948"/>
  <c r="Y3949"/>
  <c r="Y3950"/>
  <c r="Y3951"/>
  <c r="Y3952"/>
  <c r="Y3953"/>
  <c r="Y3954"/>
  <c r="Y3955"/>
  <c r="Y3956"/>
  <c r="Y3957"/>
  <c r="Y3958"/>
  <c r="Y3959"/>
  <c r="Y3960"/>
  <c r="Y3961"/>
  <c r="Y3962"/>
  <c r="Y3963"/>
  <c r="Y3964"/>
  <c r="Y3965"/>
  <c r="Y3966"/>
  <c r="Y3967"/>
  <c r="Y3968"/>
  <c r="Y3969"/>
  <c r="Y3970"/>
  <c r="Y3971"/>
  <c r="Y3972"/>
  <c r="Y3973"/>
  <c r="Y3974"/>
  <c r="Y3975"/>
  <c r="Y3976"/>
  <c r="Y3977"/>
  <c r="Y3978"/>
  <c r="Y3979"/>
  <c r="Y3980"/>
  <c r="Y3981"/>
  <c r="Y3982"/>
  <c r="Y3983"/>
  <c r="Y3984"/>
  <c r="Y3985"/>
  <c r="Y3986"/>
  <c r="Y3987"/>
  <c r="Y3988"/>
  <c r="Y3989"/>
  <c r="Y3990"/>
  <c r="Y3991"/>
  <c r="Y3992"/>
  <c r="Y3993"/>
  <c r="Y3994"/>
  <c r="Y3995"/>
  <c r="Y3996"/>
  <c r="Y3997"/>
  <c r="Y3998"/>
  <c r="Y3999"/>
  <c r="Y4000"/>
  <c r="Y4001"/>
  <c r="Y4002"/>
  <c r="Y4003"/>
  <c r="Y4004"/>
  <c r="Y4005"/>
  <c r="Y4006"/>
  <c r="Y4007"/>
  <c r="Y4008"/>
  <c r="Y4009"/>
  <c r="Y4010"/>
  <c r="Y4011"/>
  <c r="Y4012"/>
  <c r="Y4013"/>
  <c r="Y4014"/>
  <c r="Y4015"/>
  <c r="Y4016"/>
  <c r="Y4017"/>
  <c r="Y4018"/>
  <c r="Y4019"/>
  <c r="Y4020"/>
  <c r="Y4021"/>
  <c r="Y4022"/>
  <c r="Y4023"/>
  <c r="Y4024"/>
  <c r="Y4025"/>
  <c r="Y4026"/>
  <c r="Y4027"/>
  <c r="Y4028"/>
  <c r="Y4029"/>
  <c r="Y4030"/>
  <c r="Y4031"/>
  <c r="Y4032"/>
  <c r="Y4033"/>
  <c r="Y4034"/>
  <c r="Y4035"/>
  <c r="Y4036"/>
  <c r="Y4037"/>
  <c r="Y4038"/>
  <c r="Y4039"/>
  <c r="Y4040"/>
  <c r="Y4041"/>
  <c r="Y4042"/>
  <c r="Y4043"/>
  <c r="Y4044"/>
  <c r="Y4045"/>
  <c r="Y4046"/>
  <c r="Y4047"/>
  <c r="Y4048"/>
  <c r="Y4049"/>
  <c r="Y4050"/>
  <c r="Y4051"/>
  <c r="Y4052"/>
  <c r="Y4053"/>
  <c r="Y4054"/>
  <c r="Y4055"/>
  <c r="Y4056"/>
  <c r="Y4057"/>
  <c r="Y4058"/>
  <c r="Y4059"/>
  <c r="Y4060"/>
  <c r="Y4061"/>
  <c r="Y4062"/>
  <c r="Y4063"/>
  <c r="Y4064"/>
  <c r="Y4065"/>
  <c r="Y4066"/>
  <c r="Y4067"/>
  <c r="Y4068"/>
  <c r="Y4069"/>
  <c r="Y4070"/>
  <c r="Y4071"/>
  <c r="Y4072"/>
  <c r="Y4073"/>
  <c r="Y4074"/>
  <c r="Y4075"/>
  <c r="Y4076"/>
  <c r="Y4077"/>
  <c r="Y4078"/>
  <c r="Y4079"/>
  <c r="Y4080"/>
  <c r="Y4081"/>
  <c r="Y4082"/>
  <c r="Y4083"/>
  <c r="Y4084"/>
  <c r="Y4085"/>
  <c r="Y4086"/>
  <c r="Y4087"/>
  <c r="Y4088"/>
  <c r="Y4089"/>
  <c r="Y4090"/>
  <c r="Y4091"/>
  <c r="Y4092"/>
  <c r="Y4093"/>
  <c r="Y4094"/>
  <c r="Y4095"/>
  <c r="Y4096"/>
  <c r="Y4097"/>
  <c r="Y4098"/>
  <c r="Y4099"/>
  <c r="Y4100"/>
  <c r="Y4101"/>
  <c r="Y4102"/>
  <c r="Y4103"/>
  <c r="Y4104"/>
  <c r="Y4105"/>
  <c r="Y4106"/>
  <c r="Y4107"/>
  <c r="Y4108"/>
  <c r="Y4109"/>
  <c r="Y4110"/>
  <c r="Y4111"/>
  <c r="Y4112"/>
  <c r="Y4113"/>
  <c r="Y4114"/>
  <c r="Y4115"/>
  <c r="Y4116"/>
  <c r="Y4117"/>
  <c r="Y4118"/>
  <c r="Y4119"/>
  <c r="Y4120"/>
  <c r="Y4121"/>
  <c r="Y4122"/>
  <c r="Y4123"/>
  <c r="Y4124"/>
  <c r="Y4125"/>
  <c r="Y4126"/>
  <c r="Y4127"/>
  <c r="Y4128"/>
  <c r="Y4129"/>
  <c r="Y4130"/>
  <c r="Y4131"/>
  <c r="Y4132"/>
  <c r="Y4133"/>
  <c r="Y4134"/>
  <c r="Y4135"/>
  <c r="Y4136"/>
  <c r="Y4137"/>
  <c r="Y4138"/>
  <c r="Y4139"/>
  <c r="Y4140"/>
  <c r="Y4141"/>
  <c r="Y4142"/>
  <c r="Y4143"/>
  <c r="Y4144"/>
  <c r="Y4145"/>
  <c r="Y4146"/>
  <c r="Y4147"/>
  <c r="Y4148"/>
  <c r="Y4149"/>
  <c r="Y4150"/>
  <c r="Y4151"/>
  <c r="Y4152"/>
  <c r="Y4153"/>
  <c r="Y4154"/>
  <c r="Y4155"/>
  <c r="Y4156"/>
  <c r="Y4157"/>
  <c r="Y4158"/>
  <c r="Y4159"/>
  <c r="Y4160"/>
  <c r="Y4161"/>
  <c r="Y4162"/>
  <c r="Y4163"/>
  <c r="Y4164"/>
  <c r="Y4165"/>
  <c r="Y4166"/>
  <c r="Y4167"/>
  <c r="Y4168"/>
  <c r="Y4169"/>
  <c r="Y4170"/>
  <c r="Y4171"/>
  <c r="Y4172"/>
  <c r="Y4173"/>
  <c r="Y4174"/>
  <c r="Y4175"/>
  <c r="Y4176"/>
  <c r="Y4177"/>
  <c r="Y4178"/>
  <c r="Y4179"/>
  <c r="Y4180"/>
  <c r="Y4181"/>
  <c r="Y4182"/>
  <c r="Y4183"/>
  <c r="Y4184"/>
  <c r="Y4185"/>
  <c r="Y4186"/>
  <c r="Y4187"/>
  <c r="Y4188"/>
  <c r="Y4189"/>
  <c r="Y4190"/>
  <c r="Y4191"/>
  <c r="Y4192"/>
  <c r="Y4193"/>
  <c r="Y4194"/>
  <c r="Y4195"/>
  <c r="Y4196"/>
  <c r="Y4197"/>
  <c r="Y4198"/>
  <c r="Y4199"/>
  <c r="Y4200"/>
  <c r="Y4201"/>
  <c r="Y4202"/>
  <c r="Y4203"/>
  <c r="Y4204"/>
  <c r="Y4205"/>
  <c r="Y4206"/>
  <c r="Y4207"/>
  <c r="Y4208"/>
  <c r="Y4209"/>
  <c r="Y4210"/>
  <c r="Y4211"/>
  <c r="Y4212"/>
  <c r="Y4213"/>
  <c r="Y4214"/>
  <c r="Y4215"/>
  <c r="Y4216"/>
  <c r="Y4217"/>
  <c r="Y4218"/>
  <c r="Y4219"/>
  <c r="Y4220"/>
  <c r="Y4221"/>
  <c r="Y4222"/>
  <c r="Y4223"/>
  <c r="Y4224"/>
  <c r="Y4225"/>
  <c r="Y4226"/>
  <c r="Y4227"/>
  <c r="Y4228"/>
  <c r="Y4229"/>
  <c r="Y4230"/>
  <c r="Y4231"/>
  <c r="Y4232"/>
  <c r="Y4233"/>
  <c r="Y4234"/>
  <c r="Y4235"/>
  <c r="Y4236"/>
  <c r="Y4237"/>
  <c r="Y4238"/>
  <c r="Y4239"/>
  <c r="Y4240"/>
  <c r="Y4241"/>
  <c r="Y4242"/>
  <c r="Y4243"/>
  <c r="Y4244"/>
  <c r="Y4245"/>
  <c r="Y4246"/>
  <c r="Y4247"/>
  <c r="Y4248"/>
  <c r="Y4249"/>
  <c r="Y4250"/>
  <c r="Y4251"/>
  <c r="Y4252"/>
  <c r="Y4253"/>
  <c r="Y4254"/>
  <c r="Y4255"/>
  <c r="Y4256"/>
  <c r="Y4257"/>
  <c r="Y4258"/>
  <c r="Y4259"/>
  <c r="Y4260"/>
  <c r="Y4261"/>
  <c r="Y4262"/>
  <c r="Y4263"/>
  <c r="Y4264"/>
  <c r="Y4265"/>
  <c r="Y4266"/>
  <c r="Y4267"/>
  <c r="Y4268"/>
  <c r="Y4269"/>
  <c r="Y4270"/>
  <c r="Y4271"/>
  <c r="Y4272"/>
  <c r="Y4273"/>
  <c r="Y4274"/>
  <c r="Y4275"/>
  <c r="Y4276"/>
  <c r="Y4277"/>
  <c r="Y4278"/>
  <c r="Y4279"/>
  <c r="Y4280"/>
  <c r="Y4281"/>
  <c r="Y4282"/>
  <c r="Y4283"/>
  <c r="Y4284"/>
  <c r="Y4285"/>
  <c r="Y4286"/>
  <c r="Y4287"/>
  <c r="Y4288"/>
  <c r="Y4289"/>
  <c r="Y4290"/>
  <c r="Y4291"/>
  <c r="Y4292"/>
  <c r="Y4293"/>
  <c r="Y4294"/>
  <c r="Y4295"/>
  <c r="Y4296"/>
  <c r="Y4297"/>
  <c r="Y4298"/>
  <c r="Y4299"/>
  <c r="Y4300"/>
  <c r="Y4301"/>
  <c r="Y4302"/>
  <c r="Y4303"/>
  <c r="Y4304"/>
  <c r="Y4305"/>
  <c r="Y4306"/>
  <c r="Y4307"/>
  <c r="Y4308"/>
  <c r="Y4309"/>
  <c r="Y4310"/>
  <c r="Y4311"/>
  <c r="Y4312"/>
  <c r="Y4313"/>
  <c r="Y4314"/>
  <c r="Y4315"/>
  <c r="Y4316"/>
  <c r="Y4317"/>
  <c r="Y4318"/>
  <c r="Y4319"/>
  <c r="Y4320"/>
  <c r="Y4321"/>
  <c r="Y4322"/>
  <c r="Y4323"/>
  <c r="Y4324"/>
  <c r="Y4325"/>
  <c r="Y4326"/>
  <c r="Y4327"/>
  <c r="Y4328"/>
  <c r="Y4329"/>
  <c r="Y4330"/>
  <c r="Y4331"/>
  <c r="Y4332"/>
  <c r="Y4333"/>
  <c r="Y4334"/>
  <c r="Y4335"/>
  <c r="Y4336"/>
  <c r="Y4337"/>
  <c r="Y4338"/>
  <c r="Y4339"/>
  <c r="Y4340"/>
  <c r="Y4341"/>
  <c r="Y4342"/>
  <c r="Y4343"/>
  <c r="Y4344"/>
  <c r="Y4345"/>
  <c r="Y4346"/>
  <c r="Y4347"/>
  <c r="Y4348"/>
  <c r="Y4349"/>
  <c r="Y4350"/>
  <c r="Y4351"/>
  <c r="Y4352"/>
  <c r="Y4353"/>
  <c r="Y4354"/>
  <c r="Y4355"/>
  <c r="Y4356"/>
  <c r="Y4357"/>
  <c r="Y4358"/>
  <c r="Y4359"/>
  <c r="Y4360"/>
  <c r="Y4361"/>
  <c r="Y4362"/>
  <c r="Y4363"/>
  <c r="Y4364"/>
  <c r="Y4365"/>
  <c r="Y4366"/>
  <c r="Y4367"/>
  <c r="Y4368"/>
  <c r="Y4369"/>
  <c r="Y4370"/>
  <c r="Y4371"/>
  <c r="Y4372"/>
  <c r="Y4373"/>
  <c r="Y4374"/>
  <c r="Y4375"/>
  <c r="Y4376"/>
  <c r="Y4377"/>
  <c r="Y4378"/>
  <c r="Y4379"/>
  <c r="Y4380"/>
  <c r="Y4381"/>
  <c r="Y4382"/>
  <c r="Y4383"/>
  <c r="Y4384"/>
  <c r="Y4385"/>
  <c r="Y4386"/>
  <c r="Y4387"/>
  <c r="Y4388"/>
  <c r="Y4389"/>
  <c r="Y4390"/>
  <c r="Y4391"/>
  <c r="Y4392"/>
  <c r="Y4393"/>
  <c r="Y4394"/>
  <c r="Y4395"/>
  <c r="Y4396"/>
  <c r="Y4397"/>
  <c r="Y4398"/>
  <c r="Y4399"/>
  <c r="Y4400"/>
  <c r="Y4401"/>
  <c r="Y4402"/>
  <c r="Y4403"/>
  <c r="Y4404"/>
  <c r="Y4405"/>
  <c r="Y4406"/>
  <c r="Y4407"/>
  <c r="Y4408"/>
  <c r="Y4409"/>
  <c r="Y4410"/>
  <c r="Y4411"/>
  <c r="Y4412"/>
  <c r="Y4413"/>
  <c r="Y4414"/>
  <c r="Y4415"/>
  <c r="Y4416"/>
  <c r="Y4417"/>
  <c r="Y4418"/>
  <c r="Y4419"/>
  <c r="Y4420"/>
  <c r="Y4421"/>
  <c r="Y4422"/>
  <c r="Y4423"/>
  <c r="Y4424"/>
  <c r="Y4425"/>
  <c r="Y4426"/>
  <c r="Y4427"/>
  <c r="Y4428"/>
  <c r="Y4429"/>
  <c r="Y4430"/>
  <c r="Y4431"/>
  <c r="Y4432"/>
  <c r="Y4433"/>
  <c r="Y4434"/>
  <c r="Y4435"/>
  <c r="Y4436"/>
  <c r="Y4437"/>
  <c r="Y4438"/>
  <c r="Y4439"/>
  <c r="Y4440"/>
  <c r="Y4441"/>
  <c r="Y4442"/>
  <c r="Y4443"/>
  <c r="Y4444"/>
  <c r="Y4445"/>
  <c r="Y4446"/>
  <c r="Y4447"/>
  <c r="Y4448"/>
  <c r="Y4449"/>
  <c r="Y4450"/>
  <c r="Y4451"/>
  <c r="Y4452"/>
  <c r="Y4453"/>
  <c r="Y4454"/>
  <c r="Y4455"/>
  <c r="Y4456"/>
  <c r="Y4457"/>
  <c r="Y4458"/>
  <c r="Y4459"/>
  <c r="Y4460"/>
  <c r="Y4461"/>
  <c r="Y4462"/>
  <c r="Y4463"/>
  <c r="Y4464"/>
  <c r="Y4465"/>
  <c r="Y4466"/>
  <c r="Y4467"/>
  <c r="Y4468"/>
  <c r="Y4469"/>
  <c r="Y4470"/>
  <c r="Y4471"/>
  <c r="Y4472"/>
  <c r="Y4473"/>
  <c r="Y4474"/>
  <c r="Y4475"/>
  <c r="Y4476"/>
  <c r="Y4477"/>
  <c r="Y4478"/>
  <c r="Y4479"/>
  <c r="Y4480"/>
  <c r="Y4481"/>
  <c r="Y4482"/>
  <c r="Y4483"/>
  <c r="Y4484"/>
  <c r="Y4485"/>
  <c r="Y4486"/>
  <c r="Y4487"/>
  <c r="Y4488"/>
  <c r="Y4489"/>
  <c r="Y4490"/>
  <c r="Y4491"/>
  <c r="Y4492"/>
  <c r="Y4493"/>
  <c r="Y4494"/>
  <c r="Y4495"/>
  <c r="Y4496"/>
  <c r="Y4497"/>
  <c r="Y4498"/>
  <c r="Y4499"/>
  <c r="Y4500"/>
  <c r="Y4501"/>
  <c r="Y4502"/>
  <c r="Y4503"/>
  <c r="Y4504"/>
  <c r="Y4505"/>
  <c r="Y4506"/>
  <c r="Y4507"/>
  <c r="Y4508"/>
  <c r="Y4509"/>
  <c r="Y4510"/>
  <c r="Y4511"/>
  <c r="Y4512"/>
  <c r="Y4513"/>
  <c r="Y4514"/>
  <c r="Y4515"/>
  <c r="Y4516"/>
  <c r="Y4517"/>
  <c r="Y4518"/>
  <c r="Y4519"/>
  <c r="Y4520"/>
  <c r="Y4521"/>
  <c r="Y4522"/>
  <c r="Y4523"/>
  <c r="Y4524"/>
  <c r="Y4525"/>
  <c r="Y4526"/>
  <c r="Y4527"/>
  <c r="Y4528"/>
  <c r="Y4529"/>
  <c r="Y4530"/>
  <c r="Y4531"/>
  <c r="Y4532"/>
  <c r="Y4533"/>
  <c r="Y4534"/>
  <c r="Y4535"/>
  <c r="Y4536"/>
  <c r="Y4537"/>
  <c r="Y4538"/>
  <c r="Y4539"/>
  <c r="Y4540"/>
  <c r="Y4541"/>
  <c r="Y4542"/>
  <c r="Y4543"/>
  <c r="Y4544"/>
  <c r="Y4545"/>
  <c r="Y4546"/>
  <c r="Y4547"/>
  <c r="Y4548"/>
  <c r="Y4549"/>
  <c r="Y4550"/>
  <c r="Y4551"/>
  <c r="Y4552"/>
  <c r="Y4553"/>
  <c r="Y4554"/>
  <c r="Y4555"/>
  <c r="Y4556"/>
  <c r="Y4557"/>
  <c r="Y4558"/>
  <c r="Y4559"/>
  <c r="Y4560"/>
  <c r="Y4561"/>
  <c r="Y4562"/>
  <c r="Y4563"/>
  <c r="Y4564"/>
  <c r="Y4565"/>
  <c r="Y4566"/>
  <c r="Y4567"/>
  <c r="Y4568"/>
  <c r="Y4569"/>
  <c r="Y4570"/>
  <c r="Y4571"/>
  <c r="Y4572"/>
  <c r="Y4573"/>
  <c r="Y4574"/>
  <c r="Y4575"/>
  <c r="Y4576"/>
  <c r="Y4577"/>
  <c r="Y4578"/>
  <c r="Y4579"/>
  <c r="Y4580"/>
  <c r="Y4581"/>
  <c r="Y4582"/>
  <c r="Y4583"/>
  <c r="Y4584"/>
  <c r="Y4585"/>
  <c r="Y4586"/>
  <c r="Y4587"/>
  <c r="Y4588"/>
  <c r="Y4589"/>
  <c r="Y4590"/>
  <c r="Y4591"/>
  <c r="Y4592"/>
  <c r="Y4593"/>
  <c r="Y4594"/>
  <c r="Y4595"/>
  <c r="Y4596"/>
  <c r="Y4597"/>
  <c r="Y4598"/>
  <c r="Y4599"/>
  <c r="Y4600"/>
  <c r="Y4601"/>
  <c r="Y4602"/>
  <c r="Y4603"/>
  <c r="Y4604"/>
  <c r="Y4605"/>
  <c r="Y4606"/>
  <c r="Y4607"/>
  <c r="Y4608"/>
  <c r="Y4609"/>
  <c r="Y4610"/>
  <c r="Y4611"/>
  <c r="Y4612"/>
  <c r="Y4613"/>
  <c r="Y4614"/>
  <c r="Y4615"/>
  <c r="Y4616"/>
  <c r="Y4617"/>
  <c r="Y4618"/>
  <c r="Y4619"/>
  <c r="Y4620"/>
  <c r="Y4621"/>
  <c r="Y4622"/>
  <c r="Y4623"/>
  <c r="Y4624"/>
  <c r="Y4625"/>
  <c r="Y4626"/>
  <c r="Y4627"/>
  <c r="Y4628"/>
  <c r="Y4629"/>
  <c r="Y4630"/>
  <c r="Y4631"/>
  <c r="Y4632"/>
  <c r="Y4633"/>
  <c r="Y4634"/>
  <c r="Y4635"/>
  <c r="Y4636"/>
  <c r="Y4637"/>
  <c r="Y4638"/>
  <c r="Y4639"/>
  <c r="Y4640"/>
  <c r="Y4641"/>
  <c r="Y4642"/>
  <c r="Y4643"/>
  <c r="Y4644"/>
  <c r="Y4645"/>
  <c r="Y4646"/>
  <c r="Y4647"/>
  <c r="Y4648"/>
  <c r="Y4649"/>
  <c r="Y4650"/>
  <c r="Y4651"/>
  <c r="Y4652"/>
  <c r="Y4653"/>
  <c r="Y4654"/>
  <c r="Y4655"/>
  <c r="Y4656"/>
  <c r="Y4657"/>
  <c r="Y4658"/>
  <c r="Y4659"/>
  <c r="Y4660"/>
  <c r="Y4661"/>
  <c r="Y4662"/>
  <c r="Y4663"/>
  <c r="Y4664"/>
  <c r="Y4665"/>
  <c r="Y4666"/>
  <c r="Y4667"/>
  <c r="Y4668"/>
  <c r="Y4669"/>
  <c r="Y4670"/>
  <c r="Y4671"/>
  <c r="Y4672"/>
  <c r="Y4673"/>
  <c r="Y4674"/>
  <c r="Y4675"/>
  <c r="Y4676"/>
  <c r="Y4677"/>
  <c r="Y4678"/>
  <c r="Y4679"/>
  <c r="Y4680"/>
  <c r="Y4681"/>
  <c r="Y4682"/>
  <c r="Y4683"/>
  <c r="Y4684"/>
  <c r="Y4685"/>
  <c r="Y4686"/>
  <c r="Y4687"/>
  <c r="Y4688"/>
  <c r="Y4689"/>
  <c r="Y4690"/>
  <c r="Y4691"/>
  <c r="Y4692"/>
  <c r="Y4693"/>
  <c r="Y4694"/>
  <c r="Y4695"/>
  <c r="Y4696"/>
  <c r="Y4697"/>
  <c r="Y4698"/>
  <c r="Y4699"/>
  <c r="Y4700"/>
  <c r="Y4701"/>
  <c r="Y4702"/>
  <c r="Y4703"/>
  <c r="Y4704"/>
  <c r="Y4705"/>
  <c r="Y4706"/>
  <c r="Y4707"/>
  <c r="Y4708"/>
  <c r="Y4709"/>
  <c r="Y4710"/>
  <c r="Y4711"/>
  <c r="Y4712"/>
  <c r="Y4713"/>
  <c r="Y4714"/>
  <c r="Y4715"/>
  <c r="Y4716"/>
  <c r="Y4717"/>
  <c r="Y4718"/>
  <c r="Y4719"/>
  <c r="Y4720"/>
  <c r="Y4721"/>
  <c r="Y4722"/>
  <c r="Y4723"/>
  <c r="Y4724"/>
  <c r="Y4725"/>
  <c r="Y4726"/>
  <c r="Y4727"/>
  <c r="Y4728"/>
  <c r="Y4729"/>
  <c r="Y4730"/>
  <c r="Y4731"/>
  <c r="Y4732"/>
  <c r="Y4733"/>
  <c r="Y4734"/>
  <c r="Y4735"/>
  <c r="Y4736"/>
  <c r="Y4737"/>
  <c r="Y4738"/>
  <c r="Y4739"/>
  <c r="Y4740"/>
  <c r="Y4741"/>
  <c r="Y4742"/>
  <c r="Y4743"/>
  <c r="Y4744"/>
  <c r="Y4745"/>
  <c r="Y4746"/>
  <c r="Y4747"/>
  <c r="Y4748"/>
  <c r="Y4749"/>
  <c r="Y4750"/>
  <c r="Y4751"/>
  <c r="Y4752"/>
  <c r="Y4753"/>
  <c r="Y4754"/>
  <c r="Y4755"/>
  <c r="Y4756"/>
  <c r="Y4757"/>
  <c r="Y4758"/>
  <c r="Y4759"/>
  <c r="Y4760"/>
  <c r="Y4761"/>
  <c r="Y4762"/>
  <c r="Y4763"/>
  <c r="Y4764"/>
  <c r="Y4765"/>
  <c r="Y4766"/>
  <c r="Y4767"/>
  <c r="Y4768"/>
  <c r="Y4769"/>
  <c r="Y4770"/>
  <c r="Y4771"/>
  <c r="Y4772"/>
  <c r="Y4773"/>
  <c r="Y4774"/>
  <c r="Y4775"/>
  <c r="Y4776"/>
  <c r="Y4777"/>
  <c r="Y4778"/>
  <c r="Y4779"/>
  <c r="Y4780"/>
  <c r="Y4781"/>
  <c r="Y4782"/>
  <c r="Y4783"/>
  <c r="Y4784"/>
  <c r="Y4785"/>
  <c r="Y4786"/>
  <c r="Y4787"/>
  <c r="Y4788"/>
  <c r="Y4789"/>
  <c r="Y4790"/>
  <c r="Y4791"/>
  <c r="Y4792"/>
  <c r="Y4793"/>
  <c r="Y4794"/>
  <c r="Y4795"/>
  <c r="Y4796"/>
  <c r="Y4797"/>
  <c r="Y4798"/>
  <c r="Y4799"/>
  <c r="Y4800"/>
  <c r="Y4801"/>
  <c r="Y4802"/>
  <c r="Y4803"/>
  <c r="Y4804"/>
  <c r="Y4805"/>
  <c r="Y4806"/>
  <c r="Y4807"/>
  <c r="Y4808"/>
  <c r="Y4809"/>
  <c r="Y4810"/>
  <c r="Y4811"/>
  <c r="Y4812"/>
  <c r="Y4813"/>
  <c r="Y4814"/>
  <c r="Y4815"/>
  <c r="Y4816"/>
  <c r="Y4817"/>
  <c r="Y4818"/>
  <c r="Y4819"/>
  <c r="Y4820"/>
  <c r="Y4821"/>
  <c r="Y4822"/>
  <c r="Y4823"/>
  <c r="Y4824"/>
  <c r="Y4825"/>
  <c r="Y4826"/>
  <c r="Y4827"/>
  <c r="Y4828"/>
  <c r="Y4829"/>
  <c r="Y4830"/>
  <c r="Y4831"/>
  <c r="Y4832"/>
  <c r="Y4833"/>
  <c r="Y4834"/>
  <c r="Y4835"/>
  <c r="Y4836"/>
  <c r="Y4837"/>
  <c r="Y4838"/>
  <c r="Y4839"/>
  <c r="Y4840"/>
  <c r="Y4841"/>
  <c r="Y4842"/>
  <c r="Y4843"/>
  <c r="Y4844"/>
  <c r="Y4845"/>
  <c r="Y4846"/>
  <c r="Y4847"/>
  <c r="Y4848"/>
  <c r="Y4849"/>
  <c r="Y4850"/>
  <c r="Y4851"/>
  <c r="Y4852"/>
  <c r="Y4853"/>
  <c r="Y4854"/>
  <c r="Y4855"/>
  <c r="Y4856"/>
  <c r="Y4857"/>
  <c r="Y4858"/>
  <c r="Y4859"/>
  <c r="Y4860"/>
  <c r="Y4861"/>
  <c r="Y4862"/>
  <c r="Y4863"/>
  <c r="Y4864"/>
  <c r="Y4865"/>
  <c r="Y4866"/>
  <c r="Y4867"/>
  <c r="Y4868"/>
  <c r="Y4869"/>
  <c r="Y4870"/>
  <c r="Y4871"/>
  <c r="Y4872"/>
  <c r="Y4873"/>
  <c r="Y4874"/>
  <c r="Y4875"/>
  <c r="Y4876"/>
  <c r="Y4877"/>
  <c r="Y4878"/>
  <c r="Y4879"/>
  <c r="Y4880"/>
  <c r="Y4881"/>
  <c r="Y4882"/>
  <c r="Y4883"/>
  <c r="Y4884"/>
  <c r="Y4885"/>
  <c r="Y4886"/>
  <c r="Y4887"/>
  <c r="Y4888"/>
  <c r="Y4889"/>
  <c r="Y4890"/>
  <c r="Y4891"/>
  <c r="Y4892"/>
  <c r="Y4893"/>
  <c r="Y4894"/>
  <c r="Y4895"/>
  <c r="Y4896"/>
  <c r="Y4897"/>
  <c r="Y4898"/>
  <c r="Y4899"/>
  <c r="Y4900"/>
  <c r="Y4901"/>
  <c r="Y4902"/>
  <c r="Y4903"/>
  <c r="Y4904"/>
  <c r="Y4905"/>
  <c r="Y4906"/>
  <c r="Y4907"/>
  <c r="Y4908"/>
  <c r="Y4909"/>
  <c r="Y4910"/>
  <c r="Y4911"/>
  <c r="Y4912"/>
  <c r="Y4913"/>
  <c r="Y4914"/>
  <c r="Y4915"/>
  <c r="Y4916"/>
  <c r="Y4917"/>
  <c r="Y4918"/>
  <c r="Y4919"/>
  <c r="Y4920"/>
  <c r="Y4921"/>
  <c r="Y4922"/>
  <c r="Y4923"/>
  <c r="Y4924"/>
  <c r="Y4925"/>
  <c r="Y4926"/>
  <c r="Y4927"/>
  <c r="Y4928"/>
  <c r="Y4929"/>
  <c r="Y4930"/>
  <c r="Y4931"/>
  <c r="Y4932"/>
  <c r="Y4933"/>
  <c r="Y4934"/>
  <c r="Y4935"/>
  <c r="Y4936"/>
  <c r="Y4937"/>
  <c r="Y4938"/>
  <c r="Y4939"/>
  <c r="Y4940"/>
  <c r="Y4941"/>
  <c r="Y4942"/>
  <c r="Y4943"/>
  <c r="Y4944"/>
  <c r="Y4945"/>
  <c r="Y4946"/>
  <c r="Y4947"/>
  <c r="Y4948"/>
  <c r="Y4949"/>
  <c r="Y4950"/>
  <c r="Y4951"/>
  <c r="Y4952"/>
  <c r="Y4953"/>
  <c r="Y4954"/>
  <c r="Y4955"/>
  <c r="Y4956"/>
  <c r="Y4957"/>
  <c r="Y4958"/>
  <c r="Y4959"/>
  <c r="Y4960"/>
  <c r="Y4961"/>
  <c r="Y4962"/>
  <c r="Y4963"/>
  <c r="Y4964"/>
  <c r="Y4965"/>
  <c r="Y4966"/>
  <c r="Y4967"/>
  <c r="Y4968"/>
  <c r="Y4969"/>
  <c r="Y4970"/>
  <c r="Y4971"/>
  <c r="Y4972"/>
  <c r="Y4973"/>
  <c r="Y4974"/>
  <c r="Y4975"/>
  <c r="Y4976"/>
  <c r="Y4977"/>
  <c r="Y4978"/>
  <c r="Y4979"/>
  <c r="Y4980"/>
  <c r="Y4981"/>
  <c r="Y4982"/>
  <c r="Y4983"/>
  <c r="Y4984"/>
  <c r="Y4985"/>
  <c r="Y4986"/>
  <c r="Y4987"/>
  <c r="Y4988"/>
  <c r="Y4989"/>
  <c r="Y4990"/>
  <c r="Y4991"/>
  <c r="Y4992"/>
  <c r="Y4993"/>
  <c r="Y4994"/>
  <c r="Y4995"/>
  <c r="Y4996"/>
  <c r="Y4997"/>
  <c r="Y4998"/>
  <c r="Y4999"/>
  <c r="Y5000"/>
  <c r="Y5001"/>
  <c r="Y5002"/>
  <c r="Y5003"/>
  <c r="Y5004"/>
  <c r="Y5005"/>
  <c r="Y5006"/>
  <c r="Y5007"/>
  <c r="Y5008"/>
  <c r="Y5009"/>
  <c r="Y5010"/>
  <c r="Y5011"/>
  <c r="Y5012"/>
  <c r="Y5013"/>
  <c r="Y5014"/>
  <c r="Y5015"/>
  <c r="Y5016"/>
  <c r="Y5017"/>
  <c r="Y5018"/>
  <c r="Y5019"/>
  <c r="Y5020"/>
  <c r="Y5021"/>
  <c r="Y5022"/>
  <c r="Y5023"/>
  <c r="Y5024"/>
  <c r="Y5025"/>
  <c r="Y5026"/>
  <c r="Y5027"/>
  <c r="Y5028"/>
  <c r="Y5029"/>
  <c r="Y5030"/>
  <c r="Y5031"/>
  <c r="Y5032"/>
  <c r="Y5033"/>
  <c r="Y5034"/>
  <c r="Y5035"/>
  <c r="Y5036"/>
  <c r="Y5037"/>
  <c r="Y5038"/>
  <c r="Y5039"/>
  <c r="Y5040"/>
  <c r="Y5041"/>
  <c r="Y5042"/>
  <c r="Y5043"/>
  <c r="Y5044"/>
  <c r="Y5045"/>
  <c r="Y5046"/>
  <c r="Y5047"/>
  <c r="Y5048"/>
  <c r="Y5049"/>
  <c r="Y5050"/>
  <c r="Y5051"/>
  <c r="Y5052"/>
  <c r="Y5053"/>
  <c r="Y5054"/>
  <c r="Y5055"/>
  <c r="Y5056"/>
  <c r="Y5057"/>
  <c r="Y5058"/>
  <c r="Y5059"/>
  <c r="Y5060"/>
  <c r="Y5061"/>
  <c r="Y5062"/>
  <c r="Y5063"/>
  <c r="Y5064"/>
  <c r="Y5065"/>
  <c r="Y5066"/>
  <c r="Y5067"/>
  <c r="Y5068"/>
  <c r="Y5069"/>
  <c r="Y5070"/>
  <c r="Y5071"/>
  <c r="Y5072"/>
  <c r="Y5073"/>
  <c r="Y5074"/>
  <c r="Y5075"/>
  <c r="Y5076"/>
  <c r="Y5077"/>
  <c r="Y5078"/>
  <c r="Y5079"/>
  <c r="Y5080"/>
  <c r="Y5081"/>
  <c r="Y5082"/>
  <c r="Y5083"/>
  <c r="Y5084"/>
  <c r="Y5085"/>
  <c r="Y5086"/>
  <c r="Y5087"/>
  <c r="Y5088"/>
  <c r="Y5089"/>
  <c r="Y5090"/>
  <c r="Y5091"/>
  <c r="Y5092"/>
  <c r="Y5093"/>
  <c r="Y5094"/>
  <c r="Y5095"/>
  <c r="Y5096"/>
  <c r="Y5097"/>
  <c r="Y5098"/>
  <c r="Y5099"/>
  <c r="Y5100"/>
  <c r="Y5101"/>
  <c r="Y5102"/>
  <c r="Y5103"/>
  <c r="Y5104"/>
  <c r="Y5105"/>
  <c r="Y5106"/>
  <c r="Y5107"/>
  <c r="Y5108"/>
  <c r="Y5109"/>
  <c r="Y5110"/>
  <c r="Y5111"/>
  <c r="Y5112"/>
  <c r="Y5113"/>
  <c r="Y5114"/>
  <c r="Y5115"/>
  <c r="Y5116"/>
  <c r="Y5117"/>
  <c r="Y5118"/>
  <c r="Y5119"/>
  <c r="Y5120"/>
  <c r="Y5121"/>
  <c r="Y5122"/>
  <c r="Y5123"/>
  <c r="Y5124"/>
  <c r="Y5125"/>
  <c r="Y5126"/>
  <c r="Y5127"/>
  <c r="Y5128"/>
  <c r="Y5129"/>
  <c r="Y5130"/>
  <c r="Y5131"/>
  <c r="Y5132"/>
  <c r="Y5133"/>
  <c r="Y5134"/>
  <c r="Y5135"/>
  <c r="Y5136"/>
  <c r="Y5137"/>
  <c r="Y5138"/>
  <c r="Y5139"/>
  <c r="Y5140"/>
  <c r="Y5141"/>
  <c r="Y5142"/>
  <c r="Y5143"/>
  <c r="Y5144"/>
  <c r="Y5145"/>
  <c r="Y5146"/>
  <c r="Y5147"/>
  <c r="Y5148"/>
  <c r="Y5149"/>
  <c r="Y5150"/>
  <c r="Y5151"/>
  <c r="Y5152"/>
  <c r="Y5153"/>
  <c r="Y5154"/>
  <c r="Y5155"/>
  <c r="Y5156"/>
  <c r="Y5157"/>
  <c r="Y5158"/>
  <c r="Y5159"/>
  <c r="Y5160"/>
  <c r="Y5161"/>
  <c r="Y5162"/>
  <c r="Y5163"/>
  <c r="Y5164"/>
  <c r="Y5165"/>
  <c r="Y5166"/>
  <c r="Y5167"/>
  <c r="Y5168"/>
  <c r="Y5169"/>
  <c r="Y5170"/>
  <c r="Y5171"/>
  <c r="Y5172"/>
  <c r="Y5173"/>
  <c r="Y5174"/>
  <c r="Y5175"/>
  <c r="Y5176"/>
  <c r="Y5177"/>
  <c r="Y5178"/>
  <c r="Y5179"/>
  <c r="Y5180"/>
  <c r="Y5181"/>
  <c r="Y5182"/>
  <c r="Y5183"/>
  <c r="Y5184"/>
  <c r="Y5185"/>
  <c r="Y5186"/>
  <c r="Y5187"/>
  <c r="Y5188"/>
  <c r="Y5189"/>
  <c r="Y5190"/>
  <c r="Y5191"/>
  <c r="Y5192"/>
  <c r="Y5193"/>
  <c r="Y5194"/>
  <c r="Y5195"/>
  <c r="Y5196"/>
  <c r="Y5197"/>
  <c r="Y5198"/>
  <c r="Y5199"/>
  <c r="Y5200"/>
  <c r="Y5201"/>
  <c r="Y5202"/>
  <c r="Y5203"/>
  <c r="Y5204"/>
  <c r="Y5205"/>
  <c r="Y5206"/>
  <c r="Y5207"/>
  <c r="Y5208"/>
  <c r="Y5209"/>
  <c r="Y5210"/>
  <c r="Y5211"/>
  <c r="Y5212"/>
  <c r="Y5213"/>
  <c r="Y5214"/>
  <c r="Y5215"/>
  <c r="Y5216"/>
  <c r="Y5217"/>
  <c r="Y5218"/>
  <c r="Y5219"/>
  <c r="Y5220"/>
  <c r="Y5221"/>
  <c r="Y5222"/>
  <c r="Y5223"/>
  <c r="Y5224"/>
  <c r="Y5225"/>
  <c r="Y5226"/>
  <c r="Y5227"/>
  <c r="Y5228"/>
  <c r="Y5229"/>
  <c r="Y5230"/>
  <c r="Y5231"/>
  <c r="Y5232"/>
  <c r="Y5233"/>
  <c r="Y5234"/>
  <c r="Y5235"/>
  <c r="Y5236"/>
  <c r="Y5237"/>
  <c r="Y5238"/>
  <c r="Y5239"/>
  <c r="Y5240"/>
  <c r="Y5241"/>
  <c r="Y5242"/>
  <c r="Y5243"/>
  <c r="Y5244"/>
  <c r="Y5245"/>
  <c r="Y5246"/>
  <c r="Y5247"/>
  <c r="Y5248"/>
  <c r="Y5249"/>
  <c r="Y5250"/>
  <c r="Y5251"/>
  <c r="Y5252"/>
  <c r="Y5253"/>
  <c r="Y5254"/>
  <c r="Y5255"/>
  <c r="Y5256"/>
  <c r="Y5257"/>
  <c r="Y5258"/>
  <c r="Y5259"/>
  <c r="Y5260"/>
  <c r="Y5261"/>
  <c r="Y5262"/>
  <c r="Y5263"/>
  <c r="Y5264"/>
  <c r="Y5265"/>
  <c r="Y5266"/>
  <c r="Y5267"/>
  <c r="Y5268"/>
  <c r="Y5269"/>
  <c r="Y5270"/>
  <c r="Y5271"/>
  <c r="Y5272"/>
  <c r="Y5273"/>
  <c r="Y5274"/>
  <c r="Y5275"/>
  <c r="Y5276"/>
  <c r="Y5277"/>
  <c r="Y5278"/>
  <c r="Y5279"/>
  <c r="Y5280"/>
  <c r="Y5281"/>
  <c r="Y5282"/>
  <c r="Y5283"/>
  <c r="Y5284"/>
  <c r="Y5285"/>
  <c r="Y5286"/>
  <c r="Y5287"/>
  <c r="Y5288"/>
  <c r="Y5289"/>
  <c r="Y5290"/>
  <c r="Y5291"/>
  <c r="Y5292"/>
  <c r="Y5293"/>
  <c r="Y5294"/>
  <c r="Y5295"/>
  <c r="Y5296"/>
  <c r="Y5297"/>
  <c r="Y5298"/>
  <c r="Y5299"/>
  <c r="Y5300"/>
  <c r="Y5301"/>
  <c r="Y5302"/>
  <c r="Y5303"/>
  <c r="Y5304"/>
  <c r="Y5305"/>
  <c r="Y5306"/>
  <c r="Y5307"/>
  <c r="Y5308"/>
  <c r="Y5309"/>
  <c r="Y5310"/>
  <c r="Y5311"/>
  <c r="Y5312"/>
  <c r="Y5313"/>
  <c r="Y5314"/>
  <c r="Y5315"/>
  <c r="Y5316"/>
  <c r="Y5317"/>
  <c r="Y5318"/>
  <c r="Y5319"/>
  <c r="Y5320"/>
  <c r="Y5321"/>
  <c r="Y5322"/>
  <c r="Y5323"/>
  <c r="Y5324"/>
  <c r="Y5325"/>
  <c r="Y5326"/>
  <c r="Y5327"/>
  <c r="Y5328"/>
  <c r="Y5329"/>
  <c r="Y5330"/>
  <c r="Y5331"/>
  <c r="Y5332"/>
  <c r="Y5333"/>
  <c r="Y5334"/>
  <c r="Y5335"/>
  <c r="Y5336"/>
  <c r="Y5337"/>
  <c r="Y5338"/>
  <c r="Y5339"/>
  <c r="Y5340"/>
  <c r="Y5341"/>
  <c r="Y5342"/>
  <c r="Y5343"/>
  <c r="Y5344"/>
  <c r="Y5345"/>
  <c r="Y5346"/>
  <c r="Y5347"/>
  <c r="Y5348"/>
  <c r="Y5349"/>
  <c r="Y5350"/>
  <c r="Y5351"/>
  <c r="Y5352"/>
  <c r="Y5353"/>
  <c r="Y5354"/>
  <c r="Y5355"/>
  <c r="Y5356"/>
  <c r="Y5357"/>
  <c r="Y5358"/>
  <c r="Y5359"/>
  <c r="Y5360"/>
  <c r="Y5361"/>
  <c r="Y5362"/>
  <c r="Y5363"/>
  <c r="Y5364"/>
  <c r="Y5365"/>
  <c r="Y5366"/>
  <c r="Y5367"/>
  <c r="Y5368"/>
  <c r="Y5369"/>
  <c r="Y5370"/>
  <c r="Y5371"/>
  <c r="Y5372"/>
  <c r="Y5373"/>
  <c r="Y5374"/>
  <c r="Y5375"/>
  <c r="Y5376"/>
  <c r="Y5377"/>
  <c r="Y5378"/>
  <c r="Y5379"/>
  <c r="Y5380"/>
  <c r="Y5381"/>
  <c r="Y5382"/>
  <c r="Y5383"/>
  <c r="Y5384"/>
  <c r="Y5385"/>
  <c r="Y5386"/>
  <c r="Y5387"/>
  <c r="Y5388"/>
  <c r="Y5389"/>
  <c r="Y5390"/>
  <c r="Y5391"/>
  <c r="Y5392"/>
  <c r="Y5393"/>
  <c r="Y5394"/>
  <c r="Y5395"/>
  <c r="Y5396"/>
  <c r="Y5397"/>
  <c r="Y5398"/>
  <c r="Y5399"/>
  <c r="Y5400"/>
  <c r="Y5401"/>
  <c r="Y5402"/>
  <c r="Y5403"/>
  <c r="Y5404"/>
  <c r="Y5405"/>
  <c r="Y5406"/>
  <c r="Y5407"/>
  <c r="Y5408"/>
  <c r="Y5409"/>
  <c r="Y5410"/>
  <c r="Y5411"/>
  <c r="Y5412"/>
  <c r="Y5413"/>
  <c r="Y5414"/>
  <c r="Y5415"/>
  <c r="Y5416"/>
  <c r="Y5417"/>
  <c r="Y5418"/>
  <c r="Y5419"/>
  <c r="Y5420"/>
  <c r="Y5421"/>
  <c r="Y5422"/>
  <c r="Y5423"/>
  <c r="Y5424"/>
  <c r="Y5425"/>
  <c r="Y5426"/>
  <c r="Y5427"/>
  <c r="Y5428"/>
  <c r="Y5429"/>
  <c r="Y5430"/>
  <c r="Y5431"/>
  <c r="Y5432"/>
  <c r="Y5433"/>
  <c r="Y5434"/>
  <c r="Y5435"/>
  <c r="Y5436"/>
  <c r="Y5437"/>
  <c r="Y5438"/>
  <c r="Y5439"/>
  <c r="Y5440"/>
  <c r="Y5441"/>
  <c r="Y5442"/>
  <c r="Y5443"/>
  <c r="Y5444"/>
  <c r="Y5445"/>
  <c r="Y5446"/>
  <c r="Y5447"/>
  <c r="Y5448"/>
  <c r="Y5449"/>
  <c r="Y5450"/>
  <c r="Y5451"/>
  <c r="Y5452"/>
  <c r="Y5453"/>
  <c r="Y5454"/>
  <c r="Y5455"/>
  <c r="Y5456"/>
  <c r="Y5457"/>
  <c r="Y5458"/>
  <c r="Y5459"/>
  <c r="Y5460"/>
  <c r="Y5461"/>
  <c r="Y5462"/>
  <c r="Y5463"/>
  <c r="Y5464"/>
  <c r="Y5465"/>
  <c r="Y5466"/>
  <c r="Y5467"/>
  <c r="Y5468"/>
  <c r="Y5469"/>
  <c r="Y5470"/>
  <c r="Y5471"/>
  <c r="Y5472"/>
  <c r="Y5473"/>
  <c r="Y5474"/>
  <c r="Y5475"/>
  <c r="Y5476"/>
  <c r="Y5477"/>
  <c r="Y5478"/>
  <c r="Y5479"/>
  <c r="Y5480"/>
  <c r="Y5481"/>
  <c r="Y5482"/>
  <c r="Y5483"/>
  <c r="Y5484"/>
  <c r="Y5485"/>
  <c r="Y5486"/>
  <c r="Y5487"/>
  <c r="Y5488"/>
  <c r="Y5489"/>
  <c r="Y5490"/>
  <c r="Y5491"/>
  <c r="Y5492"/>
  <c r="Y5493"/>
  <c r="Y5494"/>
  <c r="Y5495"/>
  <c r="Y5496"/>
  <c r="Y5497"/>
  <c r="Y5498"/>
  <c r="Y5499"/>
  <c r="Y5500"/>
  <c r="Y5501"/>
  <c r="Y5502"/>
  <c r="Y5503"/>
  <c r="Y5504"/>
  <c r="Y5505"/>
  <c r="Y5506"/>
  <c r="Y5507"/>
  <c r="Y5508"/>
  <c r="Y5509"/>
  <c r="Y5510"/>
  <c r="Y5511"/>
  <c r="Y5512"/>
  <c r="Y5513"/>
  <c r="Y5514"/>
  <c r="Y5515"/>
  <c r="Y5516"/>
  <c r="Y5517"/>
  <c r="Y5518"/>
  <c r="Y5519"/>
  <c r="Y5520"/>
  <c r="Y5521"/>
  <c r="Y5522"/>
  <c r="Y5523"/>
  <c r="Y5524"/>
  <c r="Y5525"/>
  <c r="Y5526"/>
  <c r="Y5527"/>
  <c r="Y5528"/>
  <c r="Y5529"/>
  <c r="Y5530"/>
  <c r="Y5531"/>
  <c r="Y5532"/>
  <c r="Y5533"/>
  <c r="Y5534"/>
  <c r="Y5535"/>
  <c r="Y5536"/>
  <c r="Y5537"/>
  <c r="Y5538"/>
  <c r="Y5539"/>
  <c r="Y5540"/>
  <c r="Y5541"/>
  <c r="Y5542"/>
  <c r="Y5543"/>
  <c r="Y5544"/>
  <c r="Y5545"/>
  <c r="Y5546"/>
  <c r="Y5547"/>
  <c r="Y5548"/>
  <c r="Y5549"/>
  <c r="Y5550"/>
  <c r="Y5551"/>
  <c r="Y5552"/>
  <c r="Y5553"/>
  <c r="Y5554"/>
  <c r="Y5555"/>
  <c r="Y5556"/>
  <c r="Y5557"/>
  <c r="Y5558"/>
  <c r="Y5559"/>
  <c r="Y5560"/>
  <c r="Y5561"/>
  <c r="Y5562"/>
  <c r="Y5563"/>
  <c r="Y5564"/>
  <c r="Y5565"/>
  <c r="Y5566"/>
  <c r="Y5567"/>
  <c r="Y5568"/>
  <c r="Y5569"/>
  <c r="Y5570"/>
  <c r="Y5571"/>
  <c r="Y5572"/>
  <c r="Y5573"/>
  <c r="Y5574"/>
  <c r="Y5575"/>
  <c r="Y5576"/>
  <c r="Y5577"/>
  <c r="Y5578"/>
  <c r="Y5579"/>
  <c r="Y5580"/>
  <c r="Y5581"/>
  <c r="Y5582"/>
  <c r="Y5583"/>
  <c r="Y5584"/>
  <c r="Y5585"/>
  <c r="Y5586"/>
  <c r="Y5587"/>
  <c r="Y5588"/>
  <c r="Y5589"/>
  <c r="Y5590"/>
  <c r="Y5591"/>
  <c r="Y5592"/>
  <c r="Y5593"/>
  <c r="Y5594"/>
  <c r="Y5595"/>
  <c r="Y5596"/>
  <c r="Y5597"/>
  <c r="Y5598"/>
  <c r="Y5599"/>
  <c r="Y5600"/>
  <c r="Y5601"/>
  <c r="Y5602"/>
  <c r="Y5603"/>
  <c r="Y5604"/>
  <c r="Y5605"/>
  <c r="Y5606"/>
  <c r="Y5607"/>
  <c r="Y5608"/>
  <c r="Y5609"/>
  <c r="Y5610"/>
  <c r="Y5611"/>
  <c r="Y5612"/>
  <c r="Y5613"/>
  <c r="Y5614"/>
  <c r="Y5615"/>
  <c r="Y5616"/>
  <c r="Y5617"/>
  <c r="Y5618"/>
  <c r="Y5619"/>
  <c r="Y5620"/>
  <c r="Y5621"/>
  <c r="Y5622"/>
  <c r="Y5623"/>
  <c r="Y5624"/>
  <c r="Y5625"/>
  <c r="Y5626"/>
  <c r="Y5627"/>
  <c r="Y5628"/>
  <c r="Y5629"/>
  <c r="Y5630"/>
  <c r="Y5631"/>
  <c r="Y5632"/>
  <c r="Y5633"/>
  <c r="Y5634"/>
  <c r="Y5635"/>
  <c r="Y5636"/>
  <c r="Y5637"/>
  <c r="Y5638"/>
  <c r="Y5639"/>
  <c r="Y5640"/>
  <c r="Y5641"/>
  <c r="Y5642"/>
  <c r="Y5643"/>
  <c r="Y5644"/>
  <c r="Y5645"/>
  <c r="Y5646"/>
  <c r="Y5647"/>
  <c r="Y5648"/>
  <c r="Y5649"/>
  <c r="Y5650"/>
  <c r="Y5651"/>
  <c r="Y5652"/>
  <c r="Y5653"/>
  <c r="Y5654"/>
  <c r="Y5655"/>
  <c r="Y5656"/>
  <c r="Y5657"/>
  <c r="Y5658"/>
  <c r="Y5659"/>
  <c r="Y5660"/>
  <c r="Y5661"/>
  <c r="Y5662"/>
  <c r="Y5663"/>
  <c r="Y5664"/>
  <c r="Y5665"/>
  <c r="Y5666"/>
  <c r="Y5667"/>
  <c r="Y5668"/>
  <c r="Y5669"/>
  <c r="Y5670"/>
  <c r="Y5671"/>
  <c r="Y5672"/>
  <c r="Y5673"/>
  <c r="Y5674"/>
  <c r="Y5675"/>
  <c r="Y5676"/>
  <c r="Y5677"/>
  <c r="Y5678"/>
  <c r="Y5679"/>
  <c r="Y5680"/>
  <c r="Y5681"/>
  <c r="Y5682"/>
  <c r="Y5683"/>
  <c r="Y5684"/>
  <c r="Y5685"/>
  <c r="Y5686"/>
  <c r="Y5687"/>
  <c r="Y5688"/>
  <c r="Y5689"/>
  <c r="Y5690"/>
  <c r="Y5691"/>
  <c r="Y5692"/>
  <c r="Y5693"/>
  <c r="Y5694"/>
  <c r="Y5695"/>
  <c r="Y5696"/>
  <c r="Y5697"/>
  <c r="Y5698"/>
  <c r="Y5699"/>
  <c r="Y5700"/>
  <c r="Y5701"/>
  <c r="Y5702"/>
  <c r="Y5703"/>
  <c r="Y5704"/>
  <c r="Y5705"/>
  <c r="Y5706"/>
  <c r="Y5707"/>
  <c r="Y5708"/>
  <c r="Y5709"/>
  <c r="Y5710"/>
  <c r="Y5711"/>
  <c r="Y5712"/>
  <c r="Y5713"/>
  <c r="Y5714"/>
  <c r="Y5715"/>
  <c r="Y5716"/>
  <c r="Y5717"/>
  <c r="Y5718"/>
  <c r="Y5719"/>
  <c r="Y5720"/>
  <c r="Y5721"/>
  <c r="Y5722"/>
  <c r="Y5723"/>
  <c r="Y5724"/>
  <c r="Y5725"/>
  <c r="Y5726"/>
  <c r="Y5727"/>
  <c r="Y5728"/>
  <c r="Y5729"/>
  <c r="Y5730"/>
  <c r="Y5731"/>
  <c r="Y5732"/>
  <c r="Y5733"/>
  <c r="Y5734"/>
  <c r="Y5735"/>
  <c r="Y5736"/>
  <c r="Y5737"/>
  <c r="Y5738"/>
  <c r="Y5739"/>
  <c r="Y5740"/>
  <c r="Y5741"/>
  <c r="Y5742"/>
  <c r="Y5743"/>
  <c r="Y5744"/>
  <c r="Y5745"/>
  <c r="Y5746"/>
  <c r="Y5747"/>
  <c r="Y5748"/>
  <c r="Y5749"/>
  <c r="Y5750"/>
  <c r="Y5751"/>
  <c r="Y5752"/>
  <c r="Y5753"/>
  <c r="Y5754"/>
  <c r="Y5755"/>
  <c r="Y5756"/>
  <c r="Y5757"/>
  <c r="Y5758"/>
  <c r="Y5759"/>
  <c r="Y5760"/>
  <c r="Y5761"/>
  <c r="Y5762"/>
  <c r="Y5763"/>
  <c r="Y5764"/>
  <c r="Y5765"/>
  <c r="Y5766"/>
  <c r="Y5767"/>
  <c r="Y5768"/>
  <c r="Y5769"/>
  <c r="Y5770"/>
  <c r="Y5771"/>
  <c r="Y5772"/>
  <c r="Y5773"/>
  <c r="Y5774"/>
  <c r="Y5775"/>
  <c r="Y5776"/>
  <c r="Y5777"/>
  <c r="Y5778"/>
  <c r="Y5779"/>
  <c r="Y5780"/>
  <c r="Y5781"/>
  <c r="Y5782"/>
  <c r="Y5783"/>
  <c r="Y5784"/>
  <c r="Y5785"/>
  <c r="Y5786"/>
  <c r="Y5787"/>
  <c r="Y5788"/>
  <c r="Y5789"/>
  <c r="Y5790"/>
  <c r="Y5791"/>
  <c r="Y5792"/>
  <c r="Y5793"/>
  <c r="Y5794"/>
  <c r="Y5795"/>
  <c r="Y5796"/>
  <c r="Y5797"/>
  <c r="Y5798"/>
  <c r="Y5799"/>
  <c r="Y5800"/>
  <c r="Y5801"/>
  <c r="Y5802"/>
  <c r="Y5803"/>
  <c r="Y5804"/>
  <c r="Y5805"/>
  <c r="Y5806"/>
  <c r="Y5807"/>
  <c r="Y5808"/>
  <c r="Y5809"/>
  <c r="Y5810"/>
  <c r="Y5811"/>
  <c r="Y5812"/>
  <c r="Y5813"/>
  <c r="Y5814"/>
  <c r="Y5815"/>
  <c r="Y5816"/>
  <c r="Y5817"/>
  <c r="Y5818"/>
  <c r="Y5819"/>
  <c r="Y5820"/>
  <c r="Y5821"/>
  <c r="Y5822"/>
  <c r="Y5823"/>
  <c r="Y5824"/>
  <c r="Y5825"/>
  <c r="Y5826"/>
  <c r="Y5827"/>
  <c r="Y5828"/>
  <c r="Y5829"/>
  <c r="Y5830"/>
  <c r="Y5831"/>
  <c r="Y5832"/>
  <c r="Y5833"/>
  <c r="Y5834"/>
  <c r="Y5835"/>
  <c r="Y5836"/>
  <c r="Y5837"/>
  <c r="Y5838"/>
  <c r="Y5839"/>
  <c r="Y5840"/>
  <c r="Y5841"/>
  <c r="Y5842"/>
  <c r="Y5843"/>
  <c r="Y5844"/>
  <c r="Y5845"/>
  <c r="Y5846"/>
  <c r="Y5847"/>
  <c r="Y5848"/>
  <c r="Y5849"/>
  <c r="Y5850"/>
  <c r="Y5851"/>
  <c r="Y5852"/>
  <c r="Y5853"/>
  <c r="Y5854"/>
  <c r="Y5855"/>
  <c r="Y5856"/>
  <c r="Y5857"/>
  <c r="Y5858"/>
  <c r="Y5859"/>
  <c r="Y5860"/>
  <c r="Y5861"/>
  <c r="Y5862"/>
  <c r="Y5863"/>
  <c r="Y5864"/>
  <c r="Y5865"/>
  <c r="Y5866"/>
  <c r="Y5867"/>
  <c r="Y5868"/>
  <c r="Y5869"/>
  <c r="Y5870"/>
  <c r="Y5871"/>
  <c r="Y5872"/>
  <c r="Y5873"/>
  <c r="Y5874"/>
  <c r="Y5875"/>
  <c r="Y5876"/>
  <c r="Y5877"/>
  <c r="Y5878"/>
  <c r="Y5879"/>
  <c r="Y5880"/>
  <c r="Y5881"/>
  <c r="Y5882"/>
  <c r="Y5883"/>
  <c r="Y5884"/>
  <c r="Y5885"/>
  <c r="Y5886"/>
  <c r="Y5887"/>
  <c r="Y5888"/>
  <c r="Y5889"/>
  <c r="Y5890"/>
  <c r="Y5891"/>
  <c r="Y5892"/>
  <c r="Y5893"/>
  <c r="Y5894"/>
  <c r="Y5895"/>
  <c r="Y5896"/>
  <c r="Y5897"/>
  <c r="Y5898"/>
  <c r="Y5899"/>
  <c r="Y5900"/>
  <c r="Y5901"/>
  <c r="Y5902"/>
  <c r="Y5903"/>
  <c r="Y5904"/>
  <c r="Y5905"/>
  <c r="Y5906"/>
  <c r="Y5907"/>
  <c r="Y5908"/>
  <c r="Y5909"/>
  <c r="Y5910"/>
  <c r="Y5911"/>
  <c r="Y5912"/>
  <c r="Y5913"/>
  <c r="Y5914"/>
  <c r="Y5915"/>
  <c r="Y5916"/>
  <c r="Y5917"/>
  <c r="Y5918"/>
  <c r="Y5919"/>
  <c r="Y5920"/>
  <c r="Y5921"/>
  <c r="Y5922"/>
  <c r="Y5923"/>
  <c r="Y5924"/>
  <c r="Y5925"/>
  <c r="Y5926"/>
  <c r="Y5927"/>
  <c r="Y5928"/>
  <c r="Y5929"/>
  <c r="Y5930"/>
  <c r="Y5931"/>
  <c r="Y5932"/>
  <c r="Y5933"/>
  <c r="Y5934"/>
  <c r="Y5935"/>
  <c r="Y5936"/>
  <c r="Y5937"/>
  <c r="Y5938"/>
  <c r="Y5939"/>
  <c r="Y5940"/>
  <c r="Y5941"/>
  <c r="Y5942"/>
  <c r="Y5943"/>
  <c r="Y5944"/>
  <c r="Y5945"/>
  <c r="Y5946"/>
  <c r="Y5947"/>
  <c r="Y5948"/>
  <c r="Y5949"/>
  <c r="Y5950"/>
  <c r="Y5951"/>
  <c r="Y5952"/>
  <c r="Y5953"/>
  <c r="Y5954"/>
  <c r="Y5955"/>
  <c r="Y5956"/>
  <c r="Y5957"/>
  <c r="Y5958"/>
  <c r="Y5959"/>
  <c r="Y5960"/>
  <c r="Y5961"/>
  <c r="Y5962"/>
  <c r="Y5963"/>
  <c r="Y5964"/>
  <c r="Y5965"/>
  <c r="Y5966"/>
  <c r="Y5967"/>
  <c r="Y5968"/>
  <c r="Y5969"/>
  <c r="Y5970"/>
  <c r="Y5971"/>
  <c r="Y5972"/>
  <c r="Y5973"/>
  <c r="Y5974"/>
  <c r="Y5975"/>
  <c r="Y5976"/>
  <c r="Y5977"/>
  <c r="Y5978"/>
  <c r="Y5979"/>
  <c r="Y5980"/>
  <c r="Y5981"/>
  <c r="Y5982"/>
  <c r="Y5983"/>
  <c r="Y5984"/>
  <c r="Y5985"/>
  <c r="Y5986"/>
  <c r="Y5987"/>
  <c r="Y5988"/>
  <c r="Y5989"/>
  <c r="Y5990"/>
  <c r="Y5991"/>
  <c r="Y5992"/>
  <c r="Y5993"/>
  <c r="Y5994"/>
  <c r="Y5995"/>
  <c r="Y5996"/>
  <c r="Y5997"/>
  <c r="Y5998"/>
  <c r="Y5999"/>
  <c r="Y6000"/>
  <c r="Y6001"/>
  <c r="Y6002"/>
  <c r="Y6003"/>
  <c r="Y6004"/>
  <c r="Y6005"/>
  <c r="Y6006"/>
  <c r="Y6007"/>
  <c r="Y6008"/>
  <c r="Y6009"/>
  <c r="Y6010"/>
  <c r="Y6011"/>
  <c r="Y6012"/>
  <c r="Y6013"/>
  <c r="Y6014"/>
  <c r="Y6015"/>
  <c r="Y6016"/>
  <c r="Y6017"/>
  <c r="Y6018"/>
  <c r="Y6019"/>
  <c r="Y6020"/>
  <c r="Y6021"/>
  <c r="Y6022"/>
  <c r="Y6023"/>
  <c r="Y6024"/>
  <c r="Y6025"/>
  <c r="Y6026"/>
  <c r="Y6027"/>
  <c r="Y6028"/>
  <c r="Y6029"/>
  <c r="Y6030"/>
  <c r="Y6031"/>
  <c r="Y6032"/>
  <c r="Y6033"/>
  <c r="Y6034"/>
  <c r="Y6035"/>
  <c r="Y6036"/>
  <c r="Y6037"/>
  <c r="Y6038"/>
  <c r="Y6039"/>
  <c r="Y6040"/>
  <c r="Y6041"/>
  <c r="Y6042"/>
  <c r="Y6043"/>
  <c r="Y6044"/>
  <c r="Y6045"/>
  <c r="Y6046"/>
  <c r="Y6047"/>
  <c r="Y6048"/>
  <c r="Y6049"/>
  <c r="Y6050"/>
  <c r="Y6051"/>
  <c r="Y6052"/>
  <c r="Y6053"/>
  <c r="Y6054"/>
  <c r="Y6055"/>
  <c r="Y6056"/>
  <c r="Y6057"/>
  <c r="Y6058"/>
  <c r="Y6059"/>
  <c r="Y6060"/>
  <c r="Y6061"/>
  <c r="Y6062"/>
  <c r="Y6063"/>
  <c r="Y6064"/>
  <c r="Y6065"/>
  <c r="Y6066"/>
  <c r="Y6067"/>
  <c r="Y6068"/>
  <c r="Y6069"/>
  <c r="Y6070"/>
  <c r="Y6071"/>
  <c r="Y6072"/>
  <c r="Y6073"/>
  <c r="Y6074"/>
  <c r="Y6075"/>
  <c r="Y6076"/>
  <c r="Y6077"/>
  <c r="Y6078"/>
  <c r="Y6079"/>
  <c r="Y6080"/>
  <c r="Y6081"/>
  <c r="Y6082"/>
  <c r="Y6083"/>
  <c r="Y6084"/>
  <c r="Y6085"/>
  <c r="Y6086"/>
  <c r="Y6087"/>
  <c r="Y6088"/>
  <c r="Y6089"/>
  <c r="Y6090"/>
  <c r="Y6091"/>
  <c r="Y6092"/>
  <c r="Y6093"/>
  <c r="Y6094"/>
  <c r="Y6095"/>
  <c r="Y6096"/>
  <c r="Y6097"/>
  <c r="Y6098"/>
  <c r="Y6099"/>
  <c r="Y6100"/>
  <c r="Y6101"/>
  <c r="Y6102"/>
  <c r="Y6103"/>
  <c r="Y6104"/>
  <c r="Y6105"/>
  <c r="Y6106"/>
  <c r="Y6107"/>
  <c r="Y6108"/>
  <c r="Y6109"/>
  <c r="Y6110"/>
  <c r="Y6111"/>
  <c r="Y6112"/>
  <c r="Y6113"/>
  <c r="Y6114"/>
  <c r="Y6115"/>
  <c r="Y6116"/>
  <c r="Y6117"/>
  <c r="Y6118"/>
  <c r="Y6119"/>
  <c r="Y6120"/>
  <c r="Y6121"/>
  <c r="Y6122"/>
  <c r="Y6123"/>
  <c r="Y6124"/>
  <c r="Y6125"/>
  <c r="Y6126"/>
  <c r="Y6127"/>
  <c r="Y6128"/>
  <c r="Y6129"/>
  <c r="Y6130"/>
  <c r="Y6131"/>
  <c r="Y6132"/>
  <c r="Y6133"/>
  <c r="Y6134"/>
  <c r="Y6135"/>
  <c r="Y6136"/>
  <c r="Y6137"/>
  <c r="Y6138"/>
  <c r="Y6139"/>
  <c r="Y6140"/>
  <c r="Y6141"/>
  <c r="Y6142"/>
  <c r="Y6143"/>
  <c r="Y6144"/>
  <c r="Y6145"/>
  <c r="Y6146"/>
  <c r="Y6147"/>
  <c r="Y6148"/>
  <c r="Y6149"/>
  <c r="Y6150"/>
  <c r="Y6151"/>
  <c r="Y6152"/>
  <c r="Y6153"/>
  <c r="Y6154"/>
  <c r="Y6155"/>
  <c r="Y6156"/>
  <c r="Y6157"/>
  <c r="Y6158"/>
  <c r="Y6159"/>
  <c r="Y6160"/>
  <c r="Y6161"/>
  <c r="Y6162"/>
  <c r="Y6163"/>
  <c r="Y6164"/>
  <c r="Y6165"/>
  <c r="Y6166"/>
  <c r="Y6167"/>
  <c r="Y6168"/>
  <c r="Y6169"/>
  <c r="Y6170"/>
  <c r="Y6171"/>
  <c r="Y6172"/>
  <c r="Y6173"/>
  <c r="Y6174"/>
  <c r="Y6175"/>
  <c r="Y6176"/>
  <c r="Y6177"/>
  <c r="Y6178"/>
  <c r="Y6179"/>
  <c r="Y6180"/>
  <c r="Y6181"/>
  <c r="Y6182"/>
  <c r="Y6183"/>
  <c r="Y6184"/>
  <c r="Y6185"/>
  <c r="Y6186"/>
  <c r="Y6187"/>
  <c r="Y6188"/>
  <c r="Y6189"/>
  <c r="Y6190"/>
  <c r="Y6191"/>
  <c r="Y6192"/>
  <c r="Y6193"/>
  <c r="Y6194"/>
  <c r="Y6195"/>
  <c r="Y6196"/>
  <c r="Y6197"/>
  <c r="Y6198"/>
  <c r="Y6199"/>
  <c r="Y6200"/>
  <c r="Y6201"/>
  <c r="Y6202"/>
  <c r="Y6203"/>
  <c r="Y6204"/>
  <c r="Y6205"/>
  <c r="Y6206"/>
  <c r="Y6207"/>
  <c r="Y6208"/>
  <c r="Y6209"/>
  <c r="Y6210"/>
  <c r="Y6211"/>
  <c r="Y6212"/>
  <c r="Y6213"/>
  <c r="Y6214"/>
  <c r="Y6215"/>
  <c r="Y6216"/>
  <c r="Y6217"/>
  <c r="Y6218"/>
  <c r="Y6219"/>
  <c r="Y6220"/>
  <c r="Y6221"/>
  <c r="Y6222"/>
  <c r="Y6223"/>
  <c r="Y6224"/>
  <c r="Y6225"/>
  <c r="Y6226"/>
  <c r="Y6227"/>
  <c r="Y6228"/>
  <c r="Y6229"/>
  <c r="Y6230"/>
  <c r="Y6231"/>
  <c r="Y6232"/>
  <c r="Y6233"/>
  <c r="Y6234"/>
  <c r="Y6235"/>
  <c r="Y6236"/>
  <c r="Y6237"/>
  <c r="Y6238"/>
  <c r="Y6239"/>
  <c r="Y6240"/>
  <c r="Y6241"/>
  <c r="Y6242"/>
  <c r="Y6243"/>
  <c r="Y6244"/>
  <c r="Y6245"/>
  <c r="Y6246"/>
  <c r="Y6247"/>
  <c r="Y6248"/>
  <c r="Y6249"/>
  <c r="Y6250"/>
  <c r="Y6251"/>
  <c r="Y6252"/>
  <c r="Y6253"/>
  <c r="Y6254"/>
  <c r="Y6255"/>
  <c r="Y6256"/>
  <c r="Y6257"/>
  <c r="Y6258"/>
  <c r="Y6259"/>
  <c r="Y6260"/>
  <c r="Y6261"/>
  <c r="Y6262"/>
  <c r="Y6263"/>
  <c r="Y6264"/>
  <c r="Y6265"/>
  <c r="Y6266"/>
  <c r="Y6267"/>
  <c r="Y6268"/>
  <c r="Y6269"/>
  <c r="Y6270"/>
  <c r="Y6271"/>
  <c r="Y6272"/>
  <c r="Y6273"/>
  <c r="Y6274"/>
  <c r="Y6275"/>
  <c r="Y6276"/>
  <c r="Y6277"/>
  <c r="Y6278"/>
  <c r="Y6279"/>
  <c r="Y6280"/>
  <c r="Y6281"/>
  <c r="Y6282"/>
  <c r="Y6283"/>
  <c r="Y6284"/>
  <c r="Y6285"/>
  <c r="Y6286"/>
  <c r="Y6287"/>
  <c r="Y6288"/>
  <c r="Y6289"/>
  <c r="Y6290"/>
  <c r="Y6291"/>
  <c r="Y6292"/>
  <c r="Y6293"/>
  <c r="Y6294"/>
  <c r="Y6295"/>
  <c r="Y6296"/>
  <c r="Y6297"/>
  <c r="Y6298"/>
  <c r="Y6299"/>
  <c r="Y6300"/>
  <c r="Y6301"/>
  <c r="Y6302"/>
  <c r="Y6303"/>
  <c r="Y6304"/>
  <c r="Y6305"/>
  <c r="Y6306"/>
  <c r="Y6307"/>
  <c r="Y6308"/>
  <c r="Y6309"/>
  <c r="Y6310"/>
  <c r="Y6311"/>
  <c r="Y6312"/>
  <c r="Y6313"/>
  <c r="Y6314"/>
  <c r="Y6315"/>
  <c r="Y6316"/>
  <c r="Y6317"/>
  <c r="Y6318"/>
  <c r="Y6319"/>
  <c r="Y6320"/>
  <c r="Y6321"/>
  <c r="Y6322"/>
  <c r="Y6323"/>
  <c r="Y6324"/>
  <c r="Y6325"/>
  <c r="Y6326"/>
  <c r="Y6327"/>
  <c r="Y6328"/>
  <c r="Y6329"/>
  <c r="Y6330"/>
  <c r="Y6331"/>
  <c r="Y6332"/>
  <c r="Y6333"/>
  <c r="Y6334"/>
  <c r="Y6335"/>
  <c r="Y6336"/>
  <c r="Y6337"/>
  <c r="Y6338"/>
  <c r="Y6339"/>
  <c r="Y6340"/>
  <c r="Y6341"/>
  <c r="Y6342"/>
  <c r="Y6343"/>
  <c r="Y6344"/>
  <c r="Y6345"/>
  <c r="Y6346"/>
  <c r="Y6347"/>
  <c r="Y6348"/>
  <c r="Y6349"/>
  <c r="Y6350"/>
  <c r="Y6351"/>
  <c r="Y6352"/>
  <c r="Y6353"/>
  <c r="Y6354"/>
  <c r="Y6355"/>
  <c r="Y6356"/>
  <c r="Y6357"/>
  <c r="Y6358"/>
  <c r="Y6359"/>
  <c r="Y6360"/>
  <c r="Y6361"/>
  <c r="Y6362"/>
  <c r="Y6363"/>
  <c r="Y6364"/>
  <c r="Y6365"/>
  <c r="Y6366"/>
  <c r="Y6367"/>
  <c r="Y6368"/>
  <c r="Y6369"/>
  <c r="Y6370"/>
  <c r="Y6371"/>
  <c r="Y6372"/>
  <c r="Y6373"/>
  <c r="Y6374"/>
  <c r="Y6375"/>
  <c r="Y6376"/>
  <c r="Y6377"/>
  <c r="Y6378"/>
  <c r="Y6379"/>
  <c r="Y6380"/>
  <c r="Y6381"/>
  <c r="Y6382"/>
  <c r="Y6383"/>
  <c r="Y6384"/>
  <c r="Y6385"/>
  <c r="Y6386"/>
  <c r="Y6387"/>
  <c r="Y6388"/>
  <c r="Y6389"/>
  <c r="Y6390"/>
  <c r="Y6391"/>
  <c r="Y6392"/>
  <c r="Y6393"/>
  <c r="Y6394"/>
  <c r="Y6395"/>
  <c r="Y6396"/>
  <c r="Y6397"/>
  <c r="Y6398"/>
  <c r="Y6399"/>
  <c r="Y6400"/>
  <c r="Y6401"/>
  <c r="Y6402"/>
  <c r="Y6403"/>
  <c r="Y6404"/>
  <c r="Y6405"/>
  <c r="Y6406"/>
  <c r="Y6407"/>
  <c r="Y6408"/>
  <c r="Y6409"/>
  <c r="Y6410"/>
  <c r="Y6411"/>
  <c r="Y6412"/>
  <c r="Y6413"/>
  <c r="Y6414"/>
  <c r="Y6415"/>
  <c r="Y6416"/>
  <c r="Y6417"/>
  <c r="Y6418"/>
  <c r="Y6419"/>
  <c r="Y6420"/>
  <c r="Y6421"/>
  <c r="Y6422"/>
  <c r="Y6423"/>
  <c r="Y6424"/>
  <c r="Y6425"/>
  <c r="Y6426"/>
  <c r="Y6427"/>
  <c r="Y6428"/>
  <c r="Y6429"/>
  <c r="Y6430"/>
  <c r="Y6431"/>
  <c r="Y6432"/>
  <c r="Y6433"/>
  <c r="Y6434"/>
  <c r="Y6435"/>
  <c r="Y6436"/>
  <c r="Y6437"/>
  <c r="Y6438"/>
  <c r="Y6439"/>
  <c r="Y6440"/>
  <c r="Y6441"/>
  <c r="Y6442"/>
  <c r="Y6443"/>
  <c r="Y6444"/>
  <c r="Y6445"/>
  <c r="Y6446"/>
  <c r="Y6447"/>
  <c r="Y6448"/>
  <c r="Y6449"/>
  <c r="Y6450"/>
  <c r="Y6451"/>
  <c r="Y6452"/>
  <c r="Y6453"/>
  <c r="Y6454"/>
  <c r="Y6455"/>
  <c r="Y6456"/>
  <c r="Y6457"/>
  <c r="Y6458"/>
  <c r="Y6459"/>
  <c r="Y6460"/>
  <c r="Y6461"/>
  <c r="Y6462"/>
  <c r="Y6463"/>
  <c r="Y6464"/>
  <c r="Y6465"/>
  <c r="Y6466"/>
  <c r="Y6467"/>
  <c r="Y6468"/>
  <c r="Y6469"/>
  <c r="Y6470"/>
  <c r="Y6471"/>
  <c r="Y6472"/>
  <c r="Y6473"/>
  <c r="Y6474"/>
  <c r="Y6475"/>
  <c r="Y6476"/>
  <c r="Y6477"/>
  <c r="Y6478"/>
  <c r="Y6479"/>
  <c r="Y6480"/>
  <c r="Y6481"/>
  <c r="Y6482"/>
  <c r="Y6483"/>
  <c r="Y6484"/>
  <c r="Y6485"/>
  <c r="Y6486"/>
  <c r="Y6487"/>
  <c r="Y6488"/>
  <c r="Y6489"/>
  <c r="Y6490"/>
  <c r="Y6491"/>
  <c r="Y6492"/>
  <c r="Y6493"/>
  <c r="Y6494"/>
  <c r="Y6495"/>
  <c r="Y6496"/>
  <c r="Y6497"/>
  <c r="Y6498"/>
  <c r="Y6499"/>
  <c r="Y6500"/>
  <c r="Y6501"/>
  <c r="Y6502"/>
  <c r="Y6503"/>
  <c r="Y6504"/>
  <c r="Y6505"/>
  <c r="Y6506"/>
  <c r="Y6507"/>
  <c r="Y6508"/>
  <c r="Y6509"/>
  <c r="Y6510"/>
  <c r="Y6511"/>
  <c r="Y6512"/>
  <c r="Y6513"/>
  <c r="Y6514"/>
  <c r="Y6515"/>
  <c r="Y6516"/>
  <c r="Y6517"/>
  <c r="Y6518"/>
  <c r="Y6519"/>
  <c r="Y6520"/>
  <c r="Y6521"/>
  <c r="Y6522"/>
  <c r="Y6523"/>
  <c r="Y6524"/>
  <c r="Y6525"/>
  <c r="Y6526"/>
  <c r="Y6527"/>
  <c r="Y6528"/>
  <c r="Y6529"/>
  <c r="Y6530"/>
  <c r="Y6531"/>
  <c r="Y6532"/>
  <c r="Y6533"/>
  <c r="Y6534"/>
  <c r="Y6535"/>
  <c r="Y6536"/>
  <c r="Y6537"/>
  <c r="Y6538"/>
  <c r="Y6539"/>
  <c r="Y6540"/>
  <c r="Y6541"/>
  <c r="Y6542"/>
  <c r="Y6543"/>
  <c r="Y6544"/>
  <c r="Y6545"/>
  <c r="Y6546"/>
  <c r="Y6547"/>
  <c r="Y6548"/>
  <c r="Y6549"/>
  <c r="Y6550"/>
  <c r="Y6551"/>
  <c r="Y6552"/>
  <c r="Y6553"/>
  <c r="Y6554"/>
  <c r="Y6555"/>
  <c r="Y6556"/>
  <c r="Y6557"/>
  <c r="Y6558"/>
  <c r="Y6559"/>
  <c r="Y6560"/>
  <c r="Y6561"/>
  <c r="Y6562"/>
  <c r="Y6563"/>
  <c r="Y6564"/>
  <c r="Y6565"/>
  <c r="Y6566"/>
  <c r="Y6567"/>
  <c r="Y6568"/>
  <c r="Y6569"/>
  <c r="Y6570"/>
  <c r="Y6571"/>
  <c r="Y6572"/>
  <c r="Y6573"/>
  <c r="Y6574"/>
  <c r="Y6575"/>
  <c r="Y6576"/>
  <c r="Y6577"/>
  <c r="Y6578"/>
  <c r="Y6579"/>
  <c r="Y6580"/>
  <c r="Y6581"/>
  <c r="Y6582"/>
  <c r="Y6583"/>
  <c r="Y6584"/>
  <c r="Y6585"/>
  <c r="Y6586"/>
  <c r="Y6587"/>
  <c r="Y6588"/>
  <c r="Y6589"/>
  <c r="Y6590"/>
  <c r="Y6591"/>
  <c r="Y6592"/>
  <c r="Y6593"/>
  <c r="Y6594"/>
  <c r="Y6595"/>
  <c r="Y6596"/>
  <c r="Y6597"/>
  <c r="Y6598"/>
  <c r="Y6599"/>
  <c r="Y6600"/>
  <c r="Y6601"/>
  <c r="Y6602"/>
  <c r="Y6603"/>
  <c r="Y6604"/>
  <c r="Y6605"/>
  <c r="Y6606"/>
  <c r="Y6607"/>
  <c r="Y6608"/>
  <c r="Y6609"/>
  <c r="Y6610"/>
  <c r="Y6611"/>
  <c r="Y6612"/>
  <c r="Y6613"/>
  <c r="Y6614"/>
  <c r="Y6615"/>
  <c r="Y6616"/>
  <c r="Y6617"/>
  <c r="Y6618"/>
  <c r="Y6619"/>
  <c r="Y6620"/>
  <c r="Y6621"/>
  <c r="Y6622"/>
  <c r="Y6623"/>
  <c r="Y6624"/>
  <c r="Y6625"/>
  <c r="Y6626"/>
  <c r="Y6627"/>
  <c r="Y6628"/>
  <c r="Y6629"/>
  <c r="Y6630"/>
  <c r="Y6631"/>
  <c r="Y6632"/>
  <c r="Y6633"/>
  <c r="Y6634"/>
  <c r="Y6635"/>
  <c r="Y6636"/>
  <c r="Y6637"/>
  <c r="Y6638"/>
  <c r="Y6639"/>
  <c r="Y6640"/>
  <c r="Y6641"/>
  <c r="Y6642"/>
  <c r="Y6643"/>
  <c r="Y6644"/>
  <c r="Y6645"/>
  <c r="Y6646"/>
  <c r="Y6647"/>
  <c r="Y6648"/>
  <c r="Y6649"/>
  <c r="Y6650"/>
  <c r="Y6651"/>
  <c r="Y6652"/>
  <c r="Y6653"/>
  <c r="Y6654"/>
  <c r="Y6655"/>
  <c r="Y6656"/>
  <c r="Y6657"/>
  <c r="Y6658"/>
  <c r="Y6659"/>
  <c r="Y6660"/>
  <c r="Y6661"/>
  <c r="Y6662"/>
  <c r="Y6663"/>
  <c r="Y6664"/>
  <c r="Y6665"/>
  <c r="Y6666"/>
  <c r="Y6667"/>
  <c r="Y6668"/>
  <c r="Y6669"/>
  <c r="Y6670"/>
  <c r="Y6671"/>
  <c r="Y6672"/>
  <c r="Y6673"/>
  <c r="Y6674"/>
  <c r="Y6675"/>
  <c r="Y6676"/>
  <c r="Y6677"/>
  <c r="Y6678"/>
  <c r="Y6679"/>
  <c r="Y6680"/>
  <c r="Y6681"/>
  <c r="Y6682"/>
  <c r="Y6683"/>
  <c r="Y6684"/>
  <c r="Y6685"/>
  <c r="Y6686"/>
  <c r="Y6687"/>
  <c r="Y6688"/>
  <c r="Y6689"/>
  <c r="Y6690"/>
  <c r="Y6691"/>
  <c r="Y6692"/>
  <c r="Y6693"/>
  <c r="Y6694"/>
  <c r="Y6695"/>
  <c r="Y6696"/>
  <c r="Y6697"/>
  <c r="Y6698"/>
  <c r="Y6699"/>
  <c r="Y6700"/>
  <c r="Y6701"/>
  <c r="Y6702"/>
  <c r="Y6703"/>
  <c r="Y6704"/>
  <c r="Y6705"/>
  <c r="Y6706"/>
  <c r="Y6707"/>
  <c r="Y6708"/>
  <c r="Y6709"/>
  <c r="Y6710"/>
  <c r="Y6711"/>
  <c r="Y6712"/>
  <c r="Y6713"/>
  <c r="Y6714"/>
  <c r="Y6715"/>
  <c r="Y6716"/>
  <c r="Y6717"/>
  <c r="Y6718"/>
  <c r="Y6719"/>
  <c r="Y6720"/>
  <c r="Y6721"/>
  <c r="Y6722"/>
  <c r="Y6723"/>
  <c r="Y6724"/>
  <c r="Y6725"/>
  <c r="Y6726"/>
  <c r="Y6727"/>
  <c r="Y6728"/>
  <c r="Y6729"/>
  <c r="Y6730"/>
  <c r="Y6731"/>
  <c r="Y6732"/>
  <c r="Y6733"/>
  <c r="Y6734"/>
  <c r="Y6735"/>
  <c r="Y6736"/>
  <c r="Y6737"/>
  <c r="Y6738"/>
  <c r="Y6739"/>
  <c r="Y6740"/>
  <c r="Y6741"/>
  <c r="Y6742"/>
  <c r="Y6743"/>
  <c r="Y6744"/>
  <c r="Y6745"/>
  <c r="Y6746"/>
  <c r="Y6747"/>
  <c r="Y6748"/>
  <c r="Y6749"/>
  <c r="Y6750"/>
  <c r="Y6751"/>
  <c r="Y6752"/>
  <c r="Y6753"/>
  <c r="Y6754"/>
  <c r="Y6755"/>
  <c r="Y6756"/>
  <c r="Y6757"/>
  <c r="Y6758"/>
  <c r="Y6759"/>
  <c r="Y6760"/>
  <c r="Y6761"/>
  <c r="Y6762"/>
  <c r="Y6763"/>
  <c r="Y6764"/>
  <c r="Y6765"/>
  <c r="Y6766"/>
  <c r="Y6767"/>
  <c r="Y6768"/>
  <c r="Y6769"/>
  <c r="Y6770"/>
  <c r="Y6771"/>
  <c r="Y6772"/>
  <c r="Y6773"/>
  <c r="Y6774"/>
  <c r="Y6775"/>
  <c r="Y6776"/>
  <c r="Y6777"/>
  <c r="Y6778"/>
  <c r="Y6779"/>
  <c r="Y6780"/>
  <c r="Y6781"/>
  <c r="Y6782"/>
  <c r="Y6783"/>
  <c r="Y6784"/>
  <c r="Y6785"/>
  <c r="Y6786"/>
  <c r="Y6787"/>
  <c r="Y6788"/>
  <c r="Y6789"/>
  <c r="Y6790"/>
  <c r="Y6791"/>
  <c r="Y6792"/>
  <c r="Y6793"/>
  <c r="Y6794"/>
  <c r="Y6795"/>
  <c r="Y6796"/>
  <c r="Y6797"/>
  <c r="Y6798"/>
  <c r="Y6799"/>
  <c r="Y6800"/>
  <c r="Y6801"/>
  <c r="Y6802"/>
  <c r="Y6803"/>
  <c r="Y6804"/>
  <c r="Y6805"/>
  <c r="Y6806"/>
  <c r="Y6807"/>
  <c r="Y6808"/>
  <c r="Y6809"/>
  <c r="Y6810"/>
  <c r="Y6811"/>
  <c r="Y6812"/>
  <c r="Y6813"/>
  <c r="Y6814"/>
  <c r="Y6815"/>
  <c r="Y6816"/>
  <c r="Y6817"/>
  <c r="Y6818"/>
  <c r="Y6819"/>
  <c r="Y6820"/>
  <c r="Y6821"/>
  <c r="Y6822"/>
  <c r="Y6823"/>
  <c r="Y6824"/>
  <c r="Y6825"/>
  <c r="Y6826"/>
  <c r="Y6827"/>
  <c r="Y6828"/>
  <c r="Y6829"/>
  <c r="Y6830"/>
  <c r="Y6831"/>
  <c r="Y6832"/>
  <c r="Y6833"/>
  <c r="Y6834"/>
  <c r="Y6835"/>
  <c r="Y6836"/>
  <c r="Y6837"/>
  <c r="Y6838"/>
  <c r="Y6839"/>
  <c r="Y6840"/>
  <c r="Y6841"/>
  <c r="Y6842"/>
  <c r="Y6843"/>
  <c r="Y6844"/>
  <c r="Y6845"/>
  <c r="Y6846"/>
  <c r="Y6847"/>
  <c r="Y6848"/>
  <c r="Y6849"/>
  <c r="Y6850"/>
  <c r="Y6851"/>
  <c r="Y6852"/>
  <c r="Y6853"/>
  <c r="Y6854"/>
  <c r="Y6855"/>
  <c r="Y6856"/>
  <c r="Y6857"/>
  <c r="Y6858"/>
  <c r="Y6859"/>
  <c r="Y6860"/>
  <c r="Y6861"/>
  <c r="Y6862"/>
  <c r="Y6863"/>
  <c r="Y6864"/>
  <c r="Y6865"/>
  <c r="Y6866"/>
  <c r="Y6867"/>
  <c r="Y6868"/>
  <c r="Y6869"/>
  <c r="Y6870"/>
  <c r="Y6871"/>
  <c r="Y6872"/>
  <c r="Y6873"/>
  <c r="Y6874"/>
  <c r="Y6875"/>
  <c r="Y6876"/>
  <c r="Y6877"/>
  <c r="Y6878"/>
  <c r="Y6879"/>
  <c r="Y6880"/>
  <c r="Y6881"/>
  <c r="Y6882"/>
  <c r="Y6883"/>
  <c r="Y6884"/>
  <c r="Y6885"/>
  <c r="Y6886"/>
  <c r="Y6887"/>
  <c r="Y6888"/>
  <c r="Y6889"/>
  <c r="Y6890"/>
  <c r="Y6891"/>
  <c r="Y6892"/>
  <c r="Y6893"/>
  <c r="Y6894"/>
  <c r="Y6895"/>
  <c r="Y6896"/>
  <c r="Y6897"/>
  <c r="Y6898"/>
  <c r="Y6899"/>
  <c r="Y6900"/>
  <c r="Y6901"/>
  <c r="Y6902"/>
  <c r="Y6903"/>
  <c r="Y6904"/>
  <c r="Y6905"/>
  <c r="Y6906"/>
  <c r="Y6907"/>
  <c r="Y6908"/>
  <c r="Y6909"/>
  <c r="Y6910"/>
  <c r="Y6911"/>
  <c r="Y6912"/>
  <c r="Y6913"/>
  <c r="Y6914"/>
  <c r="Y6915"/>
  <c r="Y6916"/>
  <c r="Y6917"/>
  <c r="Y6918"/>
  <c r="Y6919"/>
  <c r="Y6920"/>
  <c r="Y6921"/>
  <c r="Y6922"/>
  <c r="Y6923"/>
  <c r="Y6924"/>
  <c r="Y6925"/>
  <c r="Y6926"/>
  <c r="Y6927"/>
  <c r="Y6928"/>
  <c r="Y6929"/>
  <c r="Y6930"/>
  <c r="Y6931"/>
  <c r="Y6932"/>
  <c r="Y6933"/>
  <c r="Y6934"/>
  <c r="Y6935"/>
  <c r="Y6936"/>
  <c r="Y6937"/>
  <c r="Y6938"/>
  <c r="Y6939"/>
  <c r="Y6940"/>
  <c r="Y6941"/>
  <c r="Y6942"/>
  <c r="Y6943"/>
  <c r="Y6944"/>
  <c r="Y6945"/>
  <c r="Y6946"/>
  <c r="Y6947"/>
  <c r="Y6948"/>
  <c r="Y6949"/>
  <c r="Y6950"/>
  <c r="Y6951"/>
  <c r="Y6952"/>
  <c r="Y6953"/>
  <c r="Y6954"/>
  <c r="Y6955"/>
  <c r="Y6956"/>
  <c r="Y6957"/>
  <c r="Y6958"/>
  <c r="Y6959"/>
  <c r="Y6960"/>
  <c r="Y6961"/>
  <c r="Y6962"/>
  <c r="Y6963"/>
  <c r="Y6964"/>
  <c r="Y6965"/>
  <c r="Y6966"/>
  <c r="Y6967"/>
  <c r="Y6968"/>
  <c r="Y6969"/>
  <c r="Y6970"/>
  <c r="Y6971"/>
  <c r="Y6972"/>
  <c r="Y6973"/>
  <c r="Y6974"/>
  <c r="Y6975"/>
  <c r="Y6976"/>
  <c r="Y6977"/>
  <c r="Y6978"/>
  <c r="Y6979"/>
  <c r="Y6980"/>
  <c r="Y6981"/>
  <c r="Y6982"/>
  <c r="Y6983"/>
  <c r="Y6984"/>
  <c r="Y6985"/>
  <c r="Y6986"/>
  <c r="Y6987"/>
  <c r="Y6988"/>
  <c r="Y6989"/>
  <c r="Y6990"/>
  <c r="Y6991"/>
  <c r="Y6992"/>
  <c r="Y6993"/>
  <c r="Y6994"/>
  <c r="Y6995"/>
  <c r="Y6996"/>
  <c r="Y6997"/>
  <c r="Y6998"/>
  <c r="Y6999"/>
  <c r="Y7000"/>
  <c r="Y7001"/>
  <c r="Y7002"/>
  <c r="Y7003"/>
  <c r="Y7004"/>
  <c r="Y7005"/>
  <c r="Y7006"/>
  <c r="Y7007"/>
  <c r="Y7008"/>
  <c r="Y7009"/>
  <c r="Y7010"/>
  <c r="Y7011"/>
  <c r="Y7012"/>
  <c r="Y7013"/>
  <c r="Y7014"/>
  <c r="Y7015"/>
  <c r="Y7016"/>
  <c r="Y7017"/>
  <c r="Y7018"/>
  <c r="Y7019"/>
  <c r="Y7020"/>
  <c r="Y7021"/>
  <c r="Y7022"/>
  <c r="Y7023"/>
  <c r="Y7024"/>
  <c r="Y7025"/>
  <c r="Y7026"/>
  <c r="Y7027"/>
  <c r="Y7028"/>
  <c r="Y7029"/>
  <c r="Y7030"/>
  <c r="Y7031"/>
  <c r="Y7032"/>
  <c r="Y7033"/>
  <c r="Y7034"/>
  <c r="Y7035"/>
  <c r="Y7036"/>
  <c r="Y7037"/>
  <c r="Y7038"/>
  <c r="Y7039"/>
  <c r="Y7040"/>
  <c r="Y7041"/>
  <c r="Y7042"/>
  <c r="Y7043"/>
  <c r="Y7044"/>
  <c r="Y7045"/>
  <c r="Y7046"/>
  <c r="Y7047"/>
  <c r="Y7048"/>
  <c r="Y7049"/>
  <c r="Y7050"/>
  <c r="Y7051"/>
  <c r="Y7052"/>
  <c r="Y7053"/>
  <c r="Y7054"/>
  <c r="Y7055"/>
  <c r="Y7056"/>
  <c r="Y7057"/>
  <c r="Y7058"/>
  <c r="Y7059"/>
  <c r="Y7060"/>
  <c r="Y7061"/>
  <c r="Y7062"/>
  <c r="Y7063"/>
  <c r="Y7064"/>
  <c r="Y7065"/>
  <c r="Y7066"/>
  <c r="Y7067"/>
  <c r="Y7068"/>
  <c r="Y7069"/>
  <c r="Y7070"/>
  <c r="Y7071"/>
  <c r="Y7072"/>
  <c r="Y7073"/>
  <c r="Y7074"/>
  <c r="Y7075"/>
  <c r="Y7076"/>
  <c r="Y7077"/>
  <c r="Y7078"/>
  <c r="Y7079"/>
  <c r="Y7080"/>
  <c r="Y7081"/>
  <c r="Y7082"/>
  <c r="Y7083"/>
  <c r="Y7084"/>
  <c r="Y7085"/>
  <c r="Y7086"/>
  <c r="Y7087"/>
  <c r="Y7088"/>
  <c r="Y7089"/>
  <c r="Y7090"/>
  <c r="Y7091"/>
  <c r="Y7092"/>
  <c r="Y7093"/>
  <c r="Y7094"/>
  <c r="Y7095"/>
  <c r="Y7096"/>
  <c r="Y7097"/>
  <c r="Y7098"/>
  <c r="Y7099"/>
  <c r="Y7100"/>
  <c r="Y7101"/>
  <c r="Y7102"/>
  <c r="Y7103"/>
  <c r="Y7104"/>
  <c r="Y7105"/>
  <c r="Y7106"/>
  <c r="Y7107"/>
  <c r="Y7108"/>
  <c r="Y7109"/>
  <c r="Y7110"/>
  <c r="Y7111"/>
  <c r="Y7112"/>
  <c r="Y7113"/>
  <c r="Y7114"/>
  <c r="Y7115"/>
  <c r="Y7116"/>
  <c r="Y7117"/>
  <c r="Y7118"/>
  <c r="Y7119"/>
  <c r="Y7120"/>
  <c r="Y7121"/>
  <c r="Y7122"/>
  <c r="Y7123"/>
  <c r="Y7124"/>
  <c r="Y7125"/>
  <c r="Y7126"/>
  <c r="Y7127"/>
  <c r="Y7128"/>
  <c r="Y7129"/>
  <c r="Y7130"/>
  <c r="Y7131"/>
  <c r="Y7132"/>
  <c r="Y7133"/>
  <c r="Y7134"/>
  <c r="Y7135"/>
  <c r="Y7136"/>
  <c r="Y7137"/>
  <c r="Y7138"/>
  <c r="Y7139"/>
  <c r="Y7140"/>
  <c r="Y7141"/>
  <c r="Y7142"/>
  <c r="Y7143"/>
  <c r="Y7144"/>
  <c r="Y7145"/>
  <c r="Y7146"/>
  <c r="Y7147"/>
  <c r="Y7148"/>
  <c r="Y7149"/>
  <c r="Y7150"/>
  <c r="Y7151"/>
  <c r="Y7152"/>
  <c r="Y7153"/>
  <c r="Y7154"/>
  <c r="Y7155"/>
  <c r="Y7156"/>
  <c r="Y7157"/>
  <c r="Y7158"/>
  <c r="Y7159"/>
  <c r="Y7160"/>
  <c r="Y7161"/>
  <c r="Y7162"/>
  <c r="Y7163"/>
  <c r="Y7164"/>
  <c r="Y7165"/>
  <c r="Y7166"/>
  <c r="Y7167"/>
  <c r="Y7168"/>
  <c r="Y7169"/>
  <c r="Y7170"/>
  <c r="Y7171"/>
  <c r="Y7172"/>
  <c r="Y7173"/>
  <c r="Y7174"/>
  <c r="Y7175"/>
  <c r="Y7176"/>
  <c r="Y7177"/>
  <c r="Y7178"/>
  <c r="Y7179"/>
  <c r="Y7180"/>
  <c r="Y7181"/>
  <c r="Y7182"/>
  <c r="Y7183"/>
  <c r="Y7184"/>
  <c r="Y7185"/>
  <c r="Y7186"/>
  <c r="Y7187"/>
  <c r="Y7188"/>
  <c r="Y7189"/>
  <c r="Y7190"/>
  <c r="Y7191"/>
  <c r="Y7192"/>
  <c r="Y7193"/>
  <c r="Y7194"/>
  <c r="Y7195"/>
  <c r="Y7196"/>
  <c r="Y7197"/>
  <c r="Y7198"/>
  <c r="Y7199"/>
  <c r="Y7200"/>
  <c r="Y7201"/>
  <c r="Y7202"/>
  <c r="Y7203"/>
  <c r="Y7204"/>
  <c r="Y7205"/>
  <c r="Y7206"/>
  <c r="Y7207"/>
  <c r="Y7208"/>
  <c r="Y7209"/>
  <c r="Y7210"/>
  <c r="Y7211"/>
  <c r="Y7212"/>
  <c r="Y7213"/>
  <c r="Y7214"/>
  <c r="Y7215"/>
  <c r="Y7216"/>
  <c r="Y7217"/>
  <c r="Y7218"/>
  <c r="Y7219"/>
  <c r="Y7220"/>
  <c r="Y7221"/>
  <c r="Y7222"/>
  <c r="Y7223"/>
  <c r="Y7224"/>
  <c r="Y7225"/>
  <c r="Y7226"/>
  <c r="Y7227"/>
  <c r="Y7228"/>
  <c r="Y7229"/>
  <c r="Y7230"/>
  <c r="Y7231"/>
  <c r="Y7232"/>
  <c r="Y7233"/>
  <c r="Y7234"/>
  <c r="Y7235"/>
  <c r="Y7236"/>
  <c r="Y7237"/>
  <c r="Y7238"/>
  <c r="Y7239"/>
  <c r="Y7240"/>
  <c r="Y7241"/>
  <c r="Y7242"/>
  <c r="Y7243"/>
  <c r="Y7244"/>
  <c r="Y7245"/>
  <c r="Y7246"/>
  <c r="Y7247"/>
  <c r="Y7248"/>
  <c r="Y7249"/>
  <c r="Y7250"/>
  <c r="Y7251"/>
  <c r="Y7252"/>
  <c r="Y7253"/>
  <c r="Y7254"/>
  <c r="Y7255"/>
  <c r="Y7256"/>
  <c r="Y7257"/>
  <c r="Y7258"/>
  <c r="Y7259"/>
  <c r="Y7260"/>
  <c r="Y7261"/>
  <c r="Y7262"/>
  <c r="Y7263"/>
  <c r="Y7264"/>
  <c r="Y7265"/>
  <c r="Y7266"/>
  <c r="Y7267"/>
  <c r="Y7268"/>
  <c r="Y7269"/>
  <c r="Y7270"/>
  <c r="Y7271"/>
  <c r="Y7272"/>
  <c r="Y7273"/>
  <c r="Y7274"/>
  <c r="Y7275"/>
  <c r="Y7276"/>
  <c r="Y7277"/>
  <c r="Y7278"/>
  <c r="Y7279"/>
  <c r="Y7280"/>
  <c r="Y7281"/>
  <c r="Y7282"/>
  <c r="Y7283"/>
  <c r="Y7284"/>
  <c r="Y7285"/>
  <c r="Y7286"/>
  <c r="Y7287"/>
  <c r="Y7288"/>
  <c r="Y7289"/>
  <c r="Y7290"/>
  <c r="Y7291"/>
  <c r="Y7292"/>
  <c r="Y7293"/>
  <c r="Y7294"/>
  <c r="Y7295"/>
  <c r="Y7296"/>
  <c r="Y7297"/>
  <c r="Y7298"/>
  <c r="Y7299"/>
  <c r="Y7300"/>
  <c r="Y7301"/>
  <c r="Y7302"/>
  <c r="Y7303"/>
  <c r="Y7304"/>
  <c r="Y7305"/>
  <c r="Y7306"/>
  <c r="Y7307"/>
  <c r="Y7308"/>
  <c r="Y7309"/>
  <c r="Y7310"/>
  <c r="Y7311"/>
  <c r="Y7312"/>
  <c r="Y7313"/>
  <c r="Y7314"/>
  <c r="Y7315"/>
  <c r="Y7316"/>
  <c r="Y7317"/>
  <c r="Y7318"/>
  <c r="Y7319"/>
  <c r="Y7320"/>
  <c r="Y7321"/>
  <c r="Y7322"/>
  <c r="Y7323"/>
  <c r="Y7324"/>
  <c r="Y7325"/>
  <c r="Y7326"/>
  <c r="Y7327"/>
  <c r="Y7328"/>
  <c r="Y7329"/>
  <c r="Y7330"/>
  <c r="Y7331"/>
  <c r="Y7332"/>
  <c r="Y7333"/>
  <c r="Y7334"/>
  <c r="Y7335"/>
  <c r="Y7336"/>
  <c r="Y7337"/>
  <c r="Y7338"/>
  <c r="Y7339"/>
  <c r="Y7340"/>
  <c r="Y7341"/>
  <c r="Y7342"/>
  <c r="Y7343"/>
  <c r="Y7344"/>
  <c r="Y7345"/>
  <c r="Y7346"/>
  <c r="Y7347"/>
  <c r="Y7348"/>
  <c r="Y7349"/>
  <c r="Y7350"/>
  <c r="Y7351"/>
  <c r="Y7352"/>
  <c r="Y7353"/>
  <c r="Y7354"/>
  <c r="Y7355"/>
  <c r="Y7356"/>
  <c r="Y7357"/>
  <c r="Y7358"/>
  <c r="Y7359"/>
  <c r="Y7360"/>
  <c r="Y7361"/>
  <c r="Y7362"/>
  <c r="Y7363"/>
  <c r="Y7364"/>
  <c r="Y7365"/>
  <c r="Y7366"/>
  <c r="Y7367"/>
  <c r="Y7368"/>
  <c r="Y7369"/>
  <c r="Y7370"/>
  <c r="Y7371"/>
  <c r="Y7372"/>
  <c r="Y7373"/>
  <c r="Y7374"/>
  <c r="Y7375"/>
  <c r="Y7376"/>
  <c r="Y7377"/>
  <c r="Y7378"/>
  <c r="Y7379"/>
  <c r="Y7380"/>
  <c r="Y7381"/>
  <c r="Y7382"/>
  <c r="Y7383"/>
  <c r="Y7384"/>
  <c r="Y7385"/>
  <c r="Y7386"/>
  <c r="Y7387"/>
  <c r="Y7388"/>
  <c r="Y7389"/>
  <c r="Y7390"/>
  <c r="Y7391"/>
  <c r="Y7392"/>
  <c r="Y7393"/>
  <c r="Y7394"/>
  <c r="Y7395"/>
  <c r="Y7396"/>
  <c r="Y7397"/>
  <c r="Y7398"/>
  <c r="Y7399"/>
  <c r="Y7400"/>
  <c r="Y7401"/>
  <c r="Y7402"/>
  <c r="Y7403"/>
  <c r="Y7404"/>
  <c r="Y7405"/>
  <c r="Y7406"/>
  <c r="Y7407"/>
  <c r="Y7408"/>
  <c r="Y7409"/>
  <c r="Y7410"/>
  <c r="Y7411"/>
  <c r="Y7412"/>
  <c r="Y7413"/>
  <c r="Y7414"/>
  <c r="Y7415"/>
  <c r="Y7416"/>
  <c r="Y7417"/>
  <c r="Y7418"/>
  <c r="Y7419"/>
  <c r="Y7420"/>
  <c r="Y7421"/>
  <c r="Y7422"/>
  <c r="Y7423"/>
  <c r="Y7424"/>
  <c r="Y7425"/>
  <c r="Y7426"/>
  <c r="Y7427"/>
  <c r="Y7428"/>
  <c r="Y7429"/>
  <c r="Y7430"/>
  <c r="Y7431"/>
  <c r="Y7432"/>
  <c r="Y7433"/>
  <c r="Y7434"/>
  <c r="Y7435"/>
  <c r="Y7436"/>
  <c r="Y7437"/>
  <c r="Y7438"/>
  <c r="Y7439"/>
  <c r="Y7440"/>
  <c r="Y7441"/>
  <c r="Y7442"/>
  <c r="Y7443"/>
  <c r="Y7444"/>
  <c r="Y7445"/>
  <c r="Y7446"/>
  <c r="Y7447"/>
  <c r="Y7448"/>
  <c r="Y7449"/>
  <c r="Y7450"/>
  <c r="Y7451"/>
  <c r="Y7452"/>
  <c r="Y7453"/>
  <c r="Y7454"/>
  <c r="Y7455"/>
  <c r="Y7456"/>
  <c r="Y7457"/>
  <c r="Y7458"/>
  <c r="Y7459"/>
  <c r="Y7460"/>
  <c r="Y7461"/>
  <c r="Y7462"/>
  <c r="Y7463"/>
  <c r="Y7464"/>
  <c r="Y7465"/>
  <c r="Y7466"/>
  <c r="Y7467"/>
  <c r="Y7468"/>
  <c r="Y7469"/>
  <c r="Y7470"/>
  <c r="Y7471"/>
  <c r="Y7472"/>
  <c r="Y7473"/>
  <c r="Y7474"/>
  <c r="Y7475"/>
  <c r="Y7476"/>
  <c r="Y7477"/>
  <c r="Y7478"/>
  <c r="Y7479"/>
  <c r="Y7480"/>
  <c r="Y7481"/>
  <c r="Y7482"/>
  <c r="Y7483"/>
  <c r="Y7484"/>
  <c r="Y7485"/>
  <c r="Y7486"/>
  <c r="Y7487"/>
  <c r="Y7488"/>
  <c r="Y7489"/>
  <c r="Y7490"/>
  <c r="Y7491"/>
  <c r="Y7492"/>
  <c r="Y7493"/>
  <c r="Y7494"/>
  <c r="Y7495"/>
  <c r="Y7496"/>
  <c r="Y7497"/>
  <c r="Y7498"/>
  <c r="Y7499"/>
  <c r="Y7500"/>
  <c r="Y7501"/>
  <c r="Y7502"/>
  <c r="Y7503"/>
  <c r="Y7504"/>
  <c r="Y7505"/>
  <c r="Y7506"/>
  <c r="Y7507"/>
  <c r="Y7508"/>
  <c r="Y7509"/>
  <c r="Y7510"/>
  <c r="Y7511"/>
  <c r="Y7512"/>
  <c r="Y2"/>
  <c r="AG7512"/>
  <c r="AF7512"/>
  <c r="AE7512"/>
  <c r="AD7512"/>
  <c r="AC7512"/>
  <c r="AG7511"/>
  <c r="AF7511"/>
  <c r="AE7511"/>
  <c r="AD7511"/>
  <c r="AC7511"/>
  <c r="AG7510"/>
  <c r="AF7510"/>
  <c r="AE7510"/>
  <c r="AD7510"/>
  <c r="AC7510"/>
  <c r="AG7509"/>
  <c r="AF7509"/>
  <c r="AE7509"/>
  <c r="AD7509"/>
  <c r="AC7509"/>
  <c r="AG7508"/>
  <c r="AF7508"/>
  <c r="AE7508"/>
  <c r="AD7508"/>
  <c r="AC7508"/>
  <c r="AG7507"/>
  <c r="AF7507"/>
  <c r="AE7507"/>
  <c r="AD7507"/>
  <c r="AC7507"/>
  <c r="AG7506"/>
  <c r="AF7506"/>
  <c r="AE7506"/>
  <c r="AD7506"/>
  <c r="AC7506"/>
  <c r="AG7505"/>
  <c r="AF7505"/>
  <c r="AE7505"/>
  <c r="AD7505"/>
  <c r="AC7505"/>
  <c r="AG7504"/>
  <c r="AF7504"/>
  <c r="AE7504"/>
  <c r="AD7504"/>
  <c r="AC7504"/>
  <c r="AG7503"/>
  <c r="AF7503"/>
  <c r="AE7503"/>
  <c r="AD7503"/>
  <c r="AC7503"/>
  <c r="AG7502"/>
  <c r="AF7502"/>
  <c r="AE7502"/>
  <c r="AD7502"/>
  <c r="AC7502"/>
  <c r="AG7501"/>
  <c r="AF7501"/>
  <c r="AE7501"/>
  <c r="AD7501"/>
  <c r="AC7501"/>
  <c r="AG7500"/>
  <c r="AF7500"/>
  <c r="AE7500"/>
  <c r="AD7500"/>
  <c r="AC7500"/>
  <c r="AG7499"/>
  <c r="AF7499"/>
  <c r="AE7499"/>
  <c r="AD7499"/>
  <c r="AC7499"/>
  <c r="AG7498"/>
  <c r="AF7498"/>
  <c r="AE7498"/>
  <c r="AD7498"/>
  <c r="AC7498"/>
  <c r="AG7497"/>
  <c r="AF7497"/>
  <c r="AE7497"/>
  <c r="AD7497"/>
  <c r="AC7497"/>
  <c r="AG7496"/>
  <c r="AF7496"/>
  <c r="AE7496"/>
  <c r="AD7496"/>
  <c r="AC7496"/>
  <c r="AG7495"/>
  <c r="AF7495"/>
  <c r="AE7495"/>
  <c r="AD7495"/>
  <c r="AC7495"/>
  <c r="AG7494"/>
  <c r="AF7494"/>
  <c r="AE7494"/>
  <c r="AD7494"/>
  <c r="AC7494"/>
  <c r="AG7493"/>
  <c r="AF7493"/>
  <c r="AE7493"/>
  <c r="AD7493"/>
  <c r="AC7493"/>
  <c r="AG7492"/>
  <c r="AF7492"/>
  <c r="AE7492"/>
  <c r="AD7492"/>
  <c r="AC7492"/>
  <c r="AG7491"/>
  <c r="AF7491"/>
  <c r="AE7491"/>
  <c r="AD7491"/>
  <c r="AC7491"/>
  <c r="AG7490"/>
  <c r="AF7490"/>
  <c r="AE7490"/>
  <c r="AD7490"/>
  <c r="AC7490"/>
  <c r="AG7489"/>
  <c r="AF7489"/>
  <c r="AE7489"/>
  <c r="AD7489"/>
  <c r="AC7489"/>
  <c r="AG7488"/>
  <c r="AF7488"/>
  <c r="AE7488"/>
  <c r="AD7488"/>
  <c r="AC7488"/>
  <c r="AG7487"/>
  <c r="AF7487"/>
  <c r="AE7487"/>
  <c r="AD7487"/>
  <c r="AC7487"/>
  <c r="AG7486"/>
  <c r="AF7486"/>
  <c r="AE7486"/>
  <c r="AD7486"/>
  <c r="AC7486"/>
  <c r="AG7485"/>
  <c r="AF7485"/>
  <c r="AE7485"/>
  <c r="AD7485"/>
  <c r="AC7485"/>
  <c r="AG7484"/>
  <c r="AF7484"/>
  <c r="AE7484"/>
  <c r="AD7484"/>
  <c r="AC7484"/>
  <c r="AG7483"/>
  <c r="AF7483"/>
  <c r="AE7483"/>
  <c r="AD7483"/>
  <c r="AC7483"/>
  <c r="AG7482"/>
  <c r="AF7482"/>
  <c r="AE7482"/>
  <c r="AD7482"/>
  <c r="AC7482"/>
  <c r="AG7481"/>
  <c r="AF7481"/>
  <c r="AE7481"/>
  <c r="AD7481"/>
  <c r="AC7481"/>
  <c r="AG7480"/>
  <c r="AF7480"/>
  <c r="AE7480"/>
  <c r="AD7480"/>
  <c r="AC7480"/>
  <c r="AG7479"/>
  <c r="AF7479"/>
  <c r="AE7479"/>
  <c r="AD7479"/>
  <c r="AC7479"/>
  <c r="AG7478"/>
  <c r="AF7478"/>
  <c r="AE7478"/>
  <c r="AD7478"/>
  <c r="AC7478"/>
  <c r="AG7477"/>
  <c r="AF7477"/>
  <c r="AE7477"/>
  <c r="AD7477"/>
  <c r="AC7477"/>
  <c r="AG7476"/>
  <c r="AF7476"/>
  <c r="AE7476"/>
  <c r="AD7476"/>
  <c r="AC7476"/>
  <c r="AG7475"/>
  <c r="AF7475"/>
  <c r="AE7475"/>
  <c r="AD7475"/>
  <c r="AC7475"/>
  <c r="AG7474"/>
  <c r="AF7474"/>
  <c r="AE7474"/>
  <c r="AD7474"/>
  <c r="AC7474"/>
  <c r="AG7473"/>
  <c r="AF7473"/>
  <c r="AE7473"/>
  <c r="AD7473"/>
  <c r="AC7473"/>
  <c r="AG7472"/>
  <c r="AF7472"/>
  <c r="AE7472"/>
  <c r="AD7472"/>
  <c r="AC7472"/>
  <c r="AG7471"/>
  <c r="AF7471"/>
  <c r="AE7471"/>
  <c r="AD7471"/>
  <c r="AC7471"/>
  <c r="AG7470"/>
  <c r="AF7470"/>
  <c r="AE7470"/>
  <c r="AD7470"/>
  <c r="AC7470"/>
  <c r="AG7469"/>
  <c r="AF7469"/>
  <c r="AE7469"/>
  <c r="AD7469"/>
  <c r="AC7469"/>
  <c r="AG7468"/>
  <c r="AF7468"/>
  <c r="AE7468"/>
  <c r="AD7468"/>
  <c r="AC7468"/>
  <c r="AG7467"/>
  <c r="AF7467"/>
  <c r="AE7467"/>
  <c r="AD7467"/>
  <c r="AC7467"/>
  <c r="AG7466"/>
  <c r="AF7466"/>
  <c r="AE7466"/>
  <c r="AD7466"/>
  <c r="AC7466"/>
  <c r="AG7465"/>
  <c r="AF7465"/>
  <c r="AE7465"/>
  <c r="AD7465"/>
  <c r="AC7465"/>
  <c r="AG7464"/>
  <c r="AF7464"/>
  <c r="AE7464"/>
  <c r="AD7464"/>
  <c r="AC7464"/>
  <c r="AG7463"/>
  <c r="AF7463"/>
  <c r="AE7463"/>
  <c r="AD7463"/>
  <c r="AC7463"/>
  <c r="AG7462"/>
  <c r="AF7462"/>
  <c r="AE7462"/>
  <c r="AD7462"/>
  <c r="AC7462"/>
  <c r="AG7461"/>
  <c r="AF7461"/>
  <c r="AE7461"/>
  <c r="AD7461"/>
  <c r="AC7461"/>
  <c r="AG7460"/>
  <c r="AF7460"/>
  <c r="AE7460"/>
  <c r="AD7460"/>
  <c r="AC7460"/>
  <c r="AG7459"/>
  <c r="AF7459"/>
  <c r="AE7459"/>
  <c r="AD7459"/>
  <c r="AC7459"/>
  <c r="AG7458"/>
  <c r="AF7458"/>
  <c r="AE7458"/>
  <c r="AD7458"/>
  <c r="AC7458"/>
  <c r="AG7457"/>
  <c r="AF7457"/>
  <c r="AE7457"/>
  <c r="AD7457"/>
  <c r="AC7457"/>
  <c r="AG7456"/>
  <c r="AF7456"/>
  <c r="AE7456"/>
  <c r="AD7456"/>
  <c r="AC7456"/>
  <c r="AG7455"/>
  <c r="AF7455"/>
  <c r="AE7455"/>
  <c r="AD7455"/>
  <c r="AC7455"/>
  <c r="AG7454"/>
  <c r="AF7454"/>
  <c r="AE7454"/>
  <c r="AD7454"/>
  <c r="AC7454"/>
  <c r="AG7453"/>
  <c r="AF7453"/>
  <c r="AE7453"/>
  <c r="AD7453"/>
  <c r="AC7453"/>
  <c r="AG7452"/>
  <c r="AF7452"/>
  <c r="AE7452"/>
  <c r="AD7452"/>
  <c r="AC7452"/>
  <c r="AG7451"/>
  <c r="AF7451"/>
  <c r="AE7451"/>
  <c r="AD7451"/>
  <c r="AC7451"/>
  <c r="AG7450"/>
  <c r="AF7450"/>
  <c r="AE7450"/>
  <c r="AD7450"/>
  <c r="AC7450"/>
  <c r="AG7449"/>
  <c r="AF7449"/>
  <c r="AE7449"/>
  <c r="AD7449"/>
  <c r="AC7449"/>
  <c r="AG7448"/>
  <c r="AF7448"/>
  <c r="AE7448"/>
  <c r="AD7448"/>
  <c r="AC7448"/>
  <c r="AG7447"/>
  <c r="AF7447"/>
  <c r="AE7447"/>
  <c r="AD7447"/>
  <c r="AC7447"/>
  <c r="AG7446"/>
  <c r="AF7446"/>
  <c r="AE7446"/>
  <c r="AD7446"/>
  <c r="AC7446"/>
  <c r="AG7445"/>
  <c r="AF7445"/>
  <c r="AE7445"/>
  <c r="AD7445"/>
  <c r="AC7445"/>
  <c r="AG7444"/>
  <c r="AF7444"/>
  <c r="AE7444"/>
  <c r="AD7444"/>
  <c r="AC7444"/>
  <c r="AG7443"/>
  <c r="AF7443"/>
  <c r="AE7443"/>
  <c r="AD7443"/>
  <c r="AC7443"/>
  <c r="AG7442"/>
  <c r="AF7442"/>
  <c r="AE7442"/>
  <c r="AD7442"/>
  <c r="AC7442"/>
  <c r="AG7441"/>
  <c r="AF7441"/>
  <c r="AE7441"/>
  <c r="AD7441"/>
  <c r="AC7441"/>
  <c r="AG7440"/>
  <c r="AF7440"/>
  <c r="AE7440"/>
  <c r="AD7440"/>
  <c r="AC7440"/>
  <c r="AG7439"/>
  <c r="AF7439"/>
  <c r="AE7439"/>
  <c r="AD7439"/>
  <c r="AC7439"/>
  <c r="AG7438"/>
  <c r="AF7438"/>
  <c r="AE7438"/>
  <c r="AD7438"/>
  <c r="AC7438"/>
  <c r="AG7437"/>
  <c r="AF7437"/>
  <c r="AE7437"/>
  <c r="AD7437"/>
  <c r="AC7437"/>
  <c r="AG7436"/>
  <c r="AF7436"/>
  <c r="AE7436"/>
  <c r="AD7436"/>
  <c r="AC7436"/>
  <c r="AG7435"/>
  <c r="AF7435"/>
  <c r="AE7435"/>
  <c r="AD7435"/>
  <c r="AC7435"/>
  <c r="AG7434"/>
  <c r="AF7434"/>
  <c r="AE7434"/>
  <c r="AD7434"/>
  <c r="AC7434"/>
  <c r="AG7433"/>
  <c r="AF7433"/>
  <c r="AE7433"/>
  <c r="AD7433"/>
  <c r="AC7433"/>
  <c r="AG7432"/>
  <c r="AF7432"/>
  <c r="AE7432"/>
  <c r="AD7432"/>
  <c r="AC7432"/>
  <c r="AG7431"/>
  <c r="AF7431"/>
  <c r="AE7431"/>
  <c r="AD7431"/>
  <c r="AC7431"/>
  <c r="AG7430"/>
  <c r="AF7430"/>
  <c r="AE7430"/>
  <c r="AD7430"/>
  <c r="AC7430"/>
  <c r="AG7429"/>
  <c r="AF7429"/>
  <c r="AE7429"/>
  <c r="AD7429"/>
  <c r="AC7429"/>
  <c r="AG7428"/>
  <c r="AF7428"/>
  <c r="AE7428"/>
  <c r="AD7428"/>
  <c r="AC7428"/>
  <c r="AG7427"/>
  <c r="AF7427"/>
  <c r="AE7427"/>
  <c r="AD7427"/>
  <c r="AC7427"/>
  <c r="AG7426"/>
  <c r="AF7426"/>
  <c r="AE7426"/>
  <c r="AD7426"/>
  <c r="AC7426"/>
  <c r="AG7425"/>
  <c r="AF7425"/>
  <c r="AE7425"/>
  <c r="AD7425"/>
  <c r="AC7425"/>
  <c r="AG7424"/>
  <c r="AF7424"/>
  <c r="AE7424"/>
  <c r="AD7424"/>
  <c r="AC7424"/>
  <c r="AG7423"/>
  <c r="AF7423"/>
  <c r="AE7423"/>
  <c r="AD7423"/>
  <c r="AC7423"/>
  <c r="AG7422"/>
  <c r="AF7422"/>
  <c r="AE7422"/>
  <c r="AD7422"/>
  <c r="AC7422"/>
  <c r="AG7421"/>
  <c r="AF7421"/>
  <c r="AE7421"/>
  <c r="AD7421"/>
  <c r="AC7421"/>
  <c r="AG7420"/>
  <c r="AF7420"/>
  <c r="AE7420"/>
  <c r="AD7420"/>
  <c r="AC7420"/>
  <c r="AG7419"/>
  <c r="AF7419"/>
  <c r="AE7419"/>
  <c r="AD7419"/>
  <c r="AC7419"/>
  <c r="AG7418"/>
  <c r="AF7418"/>
  <c r="AE7418"/>
  <c r="AD7418"/>
  <c r="AC7418"/>
  <c r="AG7417"/>
  <c r="AF7417"/>
  <c r="AE7417"/>
  <c r="AD7417"/>
  <c r="AC7417"/>
  <c r="AG7416"/>
  <c r="AF7416"/>
  <c r="AE7416"/>
  <c r="AD7416"/>
  <c r="AC7416"/>
  <c r="AG7415"/>
  <c r="AF7415"/>
  <c r="AE7415"/>
  <c r="AD7415"/>
  <c r="AC7415"/>
  <c r="AG7414"/>
  <c r="AF7414"/>
  <c r="AE7414"/>
  <c r="AD7414"/>
  <c r="AC7414"/>
  <c r="AG7413"/>
  <c r="AF7413"/>
  <c r="AE7413"/>
  <c r="AD7413"/>
  <c r="AC7413"/>
  <c r="AG7412"/>
  <c r="AF7412"/>
  <c r="AE7412"/>
  <c r="AD7412"/>
  <c r="AC7412"/>
  <c r="AG7411"/>
  <c r="AF7411"/>
  <c r="AE7411"/>
  <c r="AD7411"/>
  <c r="AC7411"/>
  <c r="AG7410"/>
  <c r="AF7410"/>
  <c r="AE7410"/>
  <c r="AD7410"/>
  <c r="AC7410"/>
  <c r="AG7409"/>
  <c r="AF7409"/>
  <c r="AE7409"/>
  <c r="AD7409"/>
  <c r="AC7409"/>
  <c r="AG7408"/>
  <c r="AF7408"/>
  <c r="AE7408"/>
  <c r="AD7408"/>
  <c r="AC7408"/>
  <c r="AG7407"/>
  <c r="AF7407"/>
  <c r="AE7407"/>
  <c r="AD7407"/>
  <c r="AC7407"/>
  <c r="AG7406"/>
  <c r="AF7406"/>
  <c r="AE7406"/>
  <c r="AD7406"/>
  <c r="AC7406"/>
  <c r="AG7405"/>
  <c r="AF7405"/>
  <c r="AE7405"/>
  <c r="AD7405"/>
  <c r="AC7405"/>
  <c r="AG7404"/>
  <c r="AF7404"/>
  <c r="AE7404"/>
  <c r="AD7404"/>
  <c r="AC7404"/>
  <c r="AG7403"/>
  <c r="AF7403"/>
  <c r="AE7403"/>
  <c r="AD7403"/>
  <c r="AC7403"/>
  <c r="AG7402"/>
  <c r="AF7402"/>
  <c r="AE7402"/>
  <c r="AD7402"/>
  <c r="AC7402"/>
  <c r="AG7401"/>
  <c r="AF7401"/>
  <c r="AE7401"/>
  <c r="AD7401"/>
  <c r="AC7401"/>
  <c r="AG7400"/>
  <c r="AF7400"/>
  <c r="AE7400"/>
  <c r="AD7400"/>
  <c r="AC7400"/>
  <c r="AG7399"/>
  <c r="AF7399"/>
  <c r="AE7399"/>
  <c r="AD7399"/>
  <c r="AC7399"/>
  <c r="AG7398"/>
  <c r="AF7398"/>
  <c r="AE7398"/>
  <c r="AD7398"/>
  <c r="AC7398"/>
  <c r="AG7397"/>
  <c r="AF7397"/>
  <c r="AE7397"/>
  <c r="AD7397"/>
  <c r="AC7397"/>
  <c r="AG7396"/>
  <c r="AF7396"/>
  <c r="AE7396"/>
  <c r="AD7396"/>
  <c r="AC7396"/>
  <c r="AG7395"/>
  <c r="AF7395"/>
  <c r="AE7395"/>
  <c r="AD7395"/>
  <c r="AC7395"/>
  <c r="AG7394"/>
  <c r="AF7394"/>
  <c r="AE7394"/>
  <c r="AD7394"/>
  <c r="AC7394"/>
  <c r="AG7393"/>
  <c r="AF7393"/>
  <c r="AE7393"/>
  <c r="AD7393"/>
  <c r="AC7393"/>
  <c r="AG7392"/>
  <c r="AF7392"/>
  <c r="AE7392"/>
  <c r="AD7392"/>
  <c r="AC7392"/>
  <c r="AG7391"/>
  <c r="AF7391"/>
  <c r="AE7391"/>
  <c r="AD7391"/>
  <c r="AC7391"/>
  <c r="AG7390"/>
  <c r="AF7390"/>
  <c r="AE7390"/>
  <c r="AD7390"/>
  <c r="AC7390"/>
  <c r="AG7389"/>
  <c r="AF7389"/>
  <c r="AE7389"/>
  <c r="AD7389"/>
  <c r="AC7389"/>
  <c r="AG7388"/>
  <c r="AF7388"/>
  <c r="AE7388"/>
  <c r="AD7388"/>
  <c r="AC7388"/>
  <c r="AG7387"/>
  <c r="AF7387"/>
  <c r="AE7387"/>
  <c r="AD7387"/>
  <c r="AC7387"/>
  <c r="AG7386"/>
  <c r="AF7386"/>
  <c r="AE7386"/>
  <c r="AD7386"/>
  <c r="AC7386"/>
  <c r="AG7385"/>
  <c r="AF7385"/>
  <c r="AE7385"/>
  <c r="AD7385"/>
  <c r="AC7385"/>
  <c r="AG7384"/>
  <c r="AF7384"/>
  <c r="AE7384"/>
  <c r="AD7384"/>
  <c r="AC7384"/>
  <c r="AG7383"/>
  <c r="AF7383"/>
  <c r="AE7383"/>
  <c r="AD7383"/>
  <c r="AC7383"/>
  <c r="AG7382"/>
  <c r="AF7382"/>
  <c r="AE7382"/>
  <c r="AD7382"/>
  <c r="AC7382"/>
  <c r="AG7381"/>
  <c r="AF7381"/>
  <c r="AE7381"/>
  <c r="AD7381"/>
  <c r="AC7381"/>
  <c r="AG7380"/>
  <c r="AF7380"/>
  <c r="AE7380"/>
  <c r="AD7380"/>
  <c r="AC7380"/>
  <c r="AG7379"/>
  <c r="AF7379"/>
  <c r="AE7379"/>
  <c r="AD7379"/>
  <c r="AC7379"/>
  <c r="AG7378"/>
  <c r="AF7378"/>
  <c r="AE7378"/>
  <c r="AD7378"/>
  <c r="AC7378"/>
  <c r="AG7377"/>
  <c r="AF7377"/>
  <c r="AE7377"/>
  <c r="AD7377"/>
  <c r="AC7377"/>
  <c r="AG7376"/>
  <c r="AF7376"/>
  <c r="AE7376"/>
  <c r="AD7376"/>
  <c r="AC7376"/>
  <c r="AG7375"/>
  <c r="AF7375"/>
  <c r="AE7375"/>
  <c r="AD7375"/>
  <c r="AC7375"/>
  <c r="AG7374"/>
  <c r="AF7374"/>
  <c r="AE7374"/>
  <c r="AD7374"/>
  <c r="AC7374"/>
  <c r="AG7373"/>
  <c r="AF7373"/>
  <c r="AE7373"/>
  <c r="AD7373"/>
  <c r="AC7373"/>
  <c r="AG7372"/>
  <c r="AF7372"/>
  <c r="AE7372"/>
  <c r="AD7372"/>
  <c r="AC7372"/>
  <c r="AG7371"/>
  <c r="AF7371"/>
  <c r="AE7371"/>
  <c r="AD7371"/>
  <c r="AC7371"/>
  <c r="AG7370"/>
  <c r="AF7370"/>
  <c r="AE7370"/>
  <c r="AD7370"/>
  <c r="AC7370"/>
  <c r="AG7369"/>
  <c r="AF7369"/>
  <c r="AE7369"/>
  <c r="AD7369"/>
  <c r="AC7369"/>
  <c r="AG7368"/>
  <c r="AF7368"/>
  <c r="AE7368"/>
  <c r="AD7368"/>
  <c r="AC7368"/>
  <c r="AG7367"/>
  <c r="AF7367"/>
  <c r="AE7367"/>
  <c r="AD7367"/>
  <c r="AC7367"/>
  <c r="AG7366"/>
  <c r="AF7366"/>
  <c r="AE7366"/>
  <c r="AD7366"/>
  <c r="AC7366"/>
  <c r="AG7365"/>
  <c r="AF7365"/>
  <c r="AE7365"/>
  <c r="AD7365"/>
  <c r="AC7365"/>
  <c r="AG7364"/>
  <c r="AF7364"/>
  <c r="AE7364"/>
  <c r="AD7364"/>
  <c r="AC7364"/>
  <c r="AG7363"/>
  <c r="AF7363"/>
  <c r="AE7363"/>
  <c r="AD7363"/>
  <c r="AC7363"/>
  <c r="AG7362"/>
  <c r="AF7362"/>
  <c r="AE7362"/>
  <c r="AD7362"/>
  <c r="AC7362"/>
  <c r="AG7361"/>
  <c r="AF7361"/>
  <c r="AE7361"/>
  <c r="AD7361"/>
  <c r="AC7361"/>
  <c r="AG7360"/>
  <c r="AF7360"/>
  <c r="AE7360"/>
  <c r="AD7360"/>
  <c r="AC7360"/>
  <c r="AG7359"/>
  <c r="AF7359"/>
  <c r="AE7359"/>
  <c r="AD7359"/>
  <c r="AC7359"/>
  <c r="AG7358"/>
  <c r="AF7358"/>
  <c r="AE7358"/>
  <c r="AD7358"/>
  <c r="AC7358"/>
  <c r="AG7357"/>
  <c r="AF7357"/>
  <c r="AE7357"/>
  <c r="AD7357"/>
  <c r="AC7357"/>
  <c r="AG7356"/>
  <c r="AF7356"/>
  <c r="AE7356"/>
  <c r="AD7356"/>
  <c r="AC7356"/>
  <c r="AG7355"/>
  <c r="AF7355"/>
  <c r="AE7355"/>
  <c r="AD7355"/>
  <c r="AC7355"/>
  <c r="AG7354"/>
  <c r="AF7354"/>
  <c r="AE7354"/>
  <c r="AD7354"/>
  <c r="AC7354"/>
  <c r="AG7353"/>
  <c r="AF7353"/>
  <c r="AE7353"/>
  <c r="AD7353"/>
  <c r="AC7353"/>
  <c r="AG7352"/>
  <c r="AF7352"/>
  <c r="AE7352"/>
  <c r="AD7352"/>
  <c r="AC7352"/>
  <c r="AG7351"/>
  <c r="AF7351"/>
  <c r="AE7351"/>
  <c r="AD7351"/>
  <c r="AC7351"/>
  <c r="AG7350"/>
  <c r="AF7350"/>
  <c r="AE7350"/>
  <c r="AD7350"/>
  <c r="AC7350"/>
  <c r="AG7349"/>
  <c r="AF7349"/>
  <c r="AE7349"/>
  <c r="AD7349"/>
  <c r="AC7349"/>
  <c r="AG7348"/>
  <c r="AF7348"/>
  <c r="AE7348"/>
  <c r="AD7348"/>
  <c r="AC7348"/>
  <c r="AG7347"/>
  <c r="AF7347"/>
  <c r="AE7347"/>
  <c r="AD7347"/>
  <c r="AC7347"/>
  <c r="AG7346"/>
  <c r="AF7346"/>
  <c r="AE7346"/>
  <c r="AD7346"/>
  <c r="AC7346"/>
  <c r="AG7345"/>
  <c r="AF7345"/>
  <c r="AE7345"/>
  <c r="AD7345"/>
  <c r="AC7345"/>
  <c r="AG7344"/>
  <c r="AF7344"/>
  <c r="AE7344"/>
  <c r="AD7344"/>
  <c r="AC7344"/>
  <c r="AG7343"/>
  <c r="AF7343"/>
  <c r="AE7343"/>
  <c r="AD7343"/>
  <c r="AC7343"/>
  <c r="AG7342"/>
  <c r="AF7342"/>
  <c r="AE7342"/>
  <c r="AD7342"/>
  <c r="AC7342"/>
  <c r="AG7341"/>
  <c r="AF7341"/>
  <c r="AE7341"/>
  <c r="AD7341"/>
  <c r="AC7341"/>
  <c r="AG7340"/>
  <c r="AF7340"/>
  <c r="AE7340"/>
  <c r="AD7340"/>
  <c r="AC7340"/>
  <c r="AG7339"/>
  <c r="AF7339"/>
  <c r="AE7339"/>
  <c r="AD7339"/>
  <c r="AC7339"/>
  <c r="AG7338"/>
  <c r="AF7338"/>
  <c r="AE7338"/>
  <c r="AD7338"/>
  <c r="AC7338"/>
  <c r="AG7337"/>
  <c r="AF7337"/>
  <c r="AE7337"/>
  <c r="AD7337"/>
  <c r="AC7337"/>
  <c r="AG7336"/>
  <c r="AF7336"/>
  <c r="AE7336"/>
  <c r="AD7336"/>
  <c r="AC7336"/>
  <c r="AG7335"/>
  <c r="AF7335"/>
  <c r="AE7335"/>
  <c r="AD7335"/>
  <c r="AC7335"/>
  <c r="AG7334"/>
  <c r="AF7334"/>
  <c r="AE7334"/>
  <c r="AD7334"/>
  <c r="AC7334"/>
  <c r="AG7333"/>
  <c r="AF7333"/>
  <c r="AE7333"/>
  <c r="AD7333"/>
  <c r="AC7333"/>
  <c r="AG7332"/>
  <c r="AF7332"/>
  <c r="AE7332"/>
  <c r="AD7332"/>
  <c r="AC7332"/>
  <c r="AG7331"/>
  <c r="AF7331"/>
  <c r="AE7331"/>
  <c r="AD7331"/>
  <c r="AC7331"/>
  <c r="AG7330"/>
  <c r="AF7330"/>
  <c r="AE7330"/>
  <c r="AD7330"/>
  <c r="AC7330"/>
  <c r="AG7329"/>
  <c r="AF7329"/>
  <c r="AE7329"/>
  <c r="AD7329"/>
  <c r="AC7329"/>
  <c r="AG7328"/>
  <c r="AF7328"/>
  <c r="AE7328"/>
  <c r="AD7328"/>
  <c r="AC7328"/>
  <c r="AG7327"/>
  <c r="AF7327"/>
  <c r="AE7327"/>
  <c r="AD7327"/>
  <c r="AC7327"/>
  <c r="AG7326"/>
  <c r="AF7326"/>
  <c r="AE7326"/>
  <c r="AD7326"/>
  <c r="AC7326"/>
  <c r="AG7325"/>
  <c r="AF7325"/>
  <c r="AE7325"/>
  <c r="AD7325"/>
  <c r="AC7325"/>
  <c r="AG7324"/>
  <c r="AF7324"/>
  <c r="AE7324"/>
  <c r="AD7324"/>
  <c r="AC7324"/>
  <c r="AG7323"/>
  <c r="AF7323"/>
  <c r="AE7323"/>
  <c r="AD7323"/>
  <c r="AC7323"/>
  <c r="AG7322"/>
  <c r="AF7322"/>
  <c r="AE7322"/>
  <c r="AD7322"/>
  <c r="AC7322"/>
  <c r="AG7321"/>
  <c r="AF7321"/>
  <c r="AE7321"/>
  <c r="AD7321"/>
  <c r="AC7321"/>
  <c r="AG7320"/>
  <c r="AF7320"/>
  <c r="AE7320"/>
  <c r="AD7320"/>
  <c r="AC7320"/>
  <c r="AG7319"/>
  <c r="AF7319"/>
  <c r="AE7319"/>
  <c r="AD7319"/>
  <c r="AC7319"/>
  <c r="AG7318"/>
  <c r="AF7318"/>
  <c r="AE7318"/>
  <c r="AD7318"/>
  <c r="AC7318"/>
  <c r="AG7317"/>
  <c r="AF7317"/>
  <c r="AE7317"/>
  <c r="AD7317"/>
  <c r="AC7317"/>
  <c r="AG7316"/>
  <c r="AF7316"/>
  <c r="AE7316"/>
  <c r="AD7316"/>
  <c r="AC7316"/>
  <c r="AG7315"/>
  <c r="AF7315"/>
  <c r="AE7315"/>
  <c r="AD7315"/>
  <c r="AC7315"/>
  <c r="AG7314"/>
  <c r="AF7314"/>
  <c r="AE7314"/>
  <c r="AD7314"/>
  <c r="AC7314"/>
  <c r="AG7313"/>
  <c r="AF7313"/>
  <c r="AE7313"/>
  <c r="AD7313"/>
  <c r="AC7313"/>
  <c r="AG7312"/>
  <c r="AF7312"/>
  <c r="AE7312"/>
  <c r="AD7312"/>
  <c r="AC7312"/>
  <c r="AG7311"/>
  <c r="AF7311"/>
  <c r="AE7311"/>
  <c r="AD7311"/>
  <c r="AC7311"/>
  <c r="AG7310"/>
  <c r="AF7310"/>
  <c r="AE7310"/>
  <c r="AD7310"/>
  <c r="AC7310"/>
  <c r="AG7309"/>
  <c r="AF7309"/>
  <c r="AE7309"/>
  <c r="AD7309"/>
  <c r="AC7309"/>
  <c r="AG7308"/>
  <c r="AF7308"/>
  <c r="AE7308"/>
  <c r="AD7308"/>
  <c r="AC7308"/>
  <c r="AG7307"/>
  <c r="AF7307"/>
  <c r="AE7307"/>
  <c r="AD7307"/>
  <c r="AC7307"/>
  <c r="AG7306"/>
  <c r="AF7306"/>
  <c r="AE7306"/>
  <c r="AD7306"/>
  <c r="AC7306"/>
  <c r="AG7305"/>
  <c r="AF7305"/>
  <c r="AE7305"/>
  <c r="AD7305"/>
  <c r="AC7305"/>
  <c r="AG7304"/>
  <c r="AF7304"/>
  <c r="AE7304"/>
  <c r="AD7304"/>
  <c r="AC7304"/>
  <c r="AG7303"/>
  <c r="AF7303"/>
  <c r="AE7303"/>
  <c r="AD7303"/>
  <c r="AC7303"/>
  <c r="AG7302"/>
  <c r="AF7302"/>
  <c r="AE7302"/>
  <c r="AD7302"/>
  <c r="AC7302"/>
  <c r="AG7301"/>
  <c r="AF7301"/>
  <c r="AE7301"/>
  <c r="AD7301"/>
  <c r="AC7301"/>
  <c r="AG7300"/>
  <c r="AF7300"/>
  <c r="AE7300"/>
  <c r="AD7300"/>
  <c r="AC7300"/>
  <c r="AG7299"/>
  <c r="AF7299"/>
  <c r="AE7299"/>
  <c r="AD7299"/>
  <c r="AC7299"/>
  <c r="AG7298"/>
  <c r="AF7298"/>
  <c r="AE7298"/>
  <c r="AD7298"/>
  <c r="AC7298"/>
  <c r="AG7297"/>
  <c r="AF7297"/>
  <c r="AE7297"/>
  <c r="AD7297"/>
  <c r="AC7297"/>
  <c r="AG7296"/>
  <c r="AF7296"/>
  <c r="AE7296"/>
  <c r="AD7296"/>
  <c r="AC7296"/>
  <c r="AG7295"/>
  <c r="AF7295"/>
  <c r="AE7295"/>
  <c r="AD7295"/>
  <c r="AC7295"/>
  <c r="AG7294"/>
  <c r="AF7294"/>
  <c r="AE7294"/>
  <c r="AD7294"/>
  <c r="AC7294"/>
  <c r="AG7293"/>
  <c r="AF7293"/>
  <c r="AE7293"/>
  <c r="AD7293"/>
  <c r="AC7293"/>
  <c r="AG7292"/>
  <c r="AF7292"/>
  <c r="AE7292"/>
  <c r="AD7292"/>
  <c r="AC7292"/>
  <c r="AG7291"/>
  <c r="AF7291"/>
  <c r="AE7291"/>
  <c r="AD7291"/>
  <c r="AC7291"/>
  <c r="AG7290"/>
  <c r="AF7290"/>
  <c r="AE7290"/>
  <c r="AD7290"/>
  <c r="AC7290"/>
  <c r="AG7289"/>
  <c r="AF7289"/>
  <c r="AE7289"/>
  <c r="AD7289"/>
  <c r="AC7289"/>
  <c r="AG7288"/>
  <c r="AF7288"/>
  <c r="AE7288"/>
  <c r="AD7288"/>
  <c r="AC7288"/>
  <c r="AG7287"/>
  <c r="AF7287"/>
  <c r="AE7287"/>
  <c r="AD7287"/>
  <c r="AC7287"/>
  <c r="AG7286"/>
  <c r="AF7286"/>
  <c r="AE7286"/>
  <c r="AD7286"/>
  <c r="AC7286"/>
  <c r="AG7285"/>
  <c r="AF7285"/>
  <c r="AE7285"/>
  <c r="AD7285"/>
  <c r="AC7285"/>
  <c r="AG7284"/>
  <c r="AF7284"/>
  <c r="AE7284"/>
  <c r="AD7284"/>
  <c r="AC7284"/>
  <c r="AG7283"/>
  <c r="AF7283"/>
  <c r="AE7283"/>
  <c r="AD7283"/>
  <c r="AC7283"/>
  <c r="AG7282"/>
  <c r="AF7282"/>
  <c r="AE7282"/>
  <c r="AD7282"/>
  <c r="AC7282"/>
  <c r="AG7281"/>
  <c r="AF7281"/>
  <c r="AE7281"/>
  <c r="AD7281"/>
  <c r="AC7281"/>
  <c r="AG7280"/>
  <c r="AF7280"/>
  <c r="AE7280"/>
  <c r="AD7280"/>
  <c r="AC7280"/>
  <c r="AG7279"/>
  <c r="AF7279"/>
  <c r="AE7279"/>
  <c r="AD7279"/>
  <c r="AC7279"/>
  <c r="AG7278"/>
  <c r="AF7278"/>
  <c r="AE7278"/>
  <c r="AD7278"/>
  <c r="AC7278"/>
  <c r="AG7277"/>
  <c r="AF7277"/>
  <c r="AE7277"/>
  <c r="AD7277"/>
  <c r="AC7277"/>
  <c r="AG7276"/>
  <c r="AF7276"/>
  <c r="AE7276"/>
  <c r="AD7276"/>
  <c r="AC7276"/>
  <c r="AG7275"/>
  <c r="AF7275"/>
  <c r="AE7275"/>
  <c r="AD7275"/>
  <c r="AC7275"/>
  <c r="AG7274"/>
  <c r="AF7274"/>
  <c r="AE7274"/>
  <c r="AD7274"/>
  <c r="AC7274"/>
  <c r="AG7273"/>
  <c r="AF7273"/>
  <c r="AE7273"/>
  <c r="AD7273"/>
  <c r="AC7273"/>
  <c r="AG7272"/>
  <c r="AF7272"/>
  <c r="AE7272"/>
  <c r="AD7272"/>
  <c r="AC7272"/>
  <c r="AG7271"/>
  <c r="AF7271"/>
  <c r="AE7271"/>
  <c r="AD7271"/>
  <c r="AC7271"/>
  <c r="AG7270"/>
  <c r="AF7270"/>
  <c r="AE7270"/>
  <c r="AD7270"/>
  <c r="AC7270"/>
  <c r="AG7269"/>
  <c r="AF7269"/>
  <c r="AE7269"/>
  <c r="AD7269"/>
  <c r="AC7269"/>
  <c r="AG7268"/>
  <c r="AF7268"/>
  <c r="AE7268"/>
  <c r="AD7268"/>
  <c r="AC7268"/>
  <c r="AG7267"/>
  <c r="AF7267"/>
  <c r="AE7267"/>
  <c r="AD7267"/>
  <c r="AC7267"/>
  <c r="AG7266"/>
  <c r="AF7266"/>
  <c r="AE7266"/>
  <c r="AD7266"/>
  <c r="AC7266"/>
  <c r="AG7265"/>
  <c r="AF7265"/>
  <c r="AE7265"/>
  <c r="AD7265"/>
  <c r="AC7265"/>
  <c r="AG7264"/>
  <c r="AF7264"/>
  <c r="AE7264"/>
  <c r="AD7264"/>
  <c r="AC7264"/>
  <c r="AG7263"/>
  <c r="AF7263"/>
  <c r="AE7263"/>
  <c r="AD7263"/>
  <c r="AC7263"/>
  <c r="AG7262"/>
  <c r="AF7262"/>
  <c r="AE7262"/>
  <c r="AD7262"/>
  <c r="AC7262"/>
  <c r="AG7261"/>
  <c r="AF7261"/>
  <c r="AE7261"/>
  <c r="AD7261"/>
  <c r="AC7261"/>
  <c r="AG7260"/>
  <c r="AF7260"/>
  <c r="AE7260"/>
  <c r="AD7260"/>
  <c r="AC7260"/>
  <c r="AG7259"/>
  <c r="AF7259"/>
  <c r="AE7259"/>
  <c r="AD7259"/>
  <c r="AC7259"/>
  <c r="AG7258"/>
  <c r="AF7258"/>
  <c r="AE7258"/>
  <c r="AD7258"/>
  <c r="AC7258"/>
  <c r="AG7257"/>
  <c r="AF7257"/>
  <c r="AE7257"/>
  <c r="AD7257"/>
  <c r="AC7257"/>
  <c r="AG7256"/>
  <c r="AF7256"/>
  <c r="AE7256"/>
  <c r="AD7256"/>
  <c r="AC7256"/>
  <c r="AG7255"/>
  <c r="AF7255"/>
  <c r="AE7255"/>
  <c r="AD7255"/>
  <c r="AC7255"/>
  <c r="AG7254"/>
  <c r="AF7254"/>
  <c r="AE7254"/>
  <c r="AD7254"/>
  <c r="AC7254"/>
  <c r="AG7253"/>
  <c r="AF7253"/>
  <c r="AE7253"/>
  <c r="AD7253"/>
  <c r="AC7253"/>
  <c r="AG7252"/>
  <c r="AF7252"/>
  <c r="AE7252"/>
  <c r="AD7252"/>
  <c r="AC7252"/>
  <c r="AG7251"/>
  <c r="AF7251"/>
  <c r="AE7251"/>
  <c r="AD7251"/>
  <c r="AC7251"/>
  <c r="AG7250"/>
  <c r="AF7250"/>
  <c r="AE7250"/>
  <c r="AD7250"/>
  <c r="AC7250"/>
  <c r="AG7249"/>
  <c r="AF7249"/>
  <c r="AE7249"/>
  <c r="AD7249"/>
  <c r="AC7249"/>
  <c r="AG7248"/>
  <c r="AF7248"/>
  <c r="AE7248"/>
  <c r="AD7248"/>
  <c r="AC7248"/>
  <c r="AG7247"/>
  <c r="AF7247"/>
  <c r="AE7247"/>
  <c r="AD7247"/>
  <c r="AC7247"/>
  <c r="AG7246"/>
  <c r="AF7246"/>
  <c r="AE7246"/>
  <c r="AD7246"/>
  <c r="AC7246"/>
  <c r="AG7245"/>
  <c r="AF7245"/>
  <c r="AE7245"/>
  <c r="AD7245"/>
  <c r="AC7245"/>
  <c r="AG7244"/>
  <c r="AF7244"/>
  <c r="AE7244"/>
  <c r="AD7244"/>
  <c r="AC7244"/>
  <c r="AG7243"/>
  <c r="AF7243"/>
  <c r="AE7243"/>
  <c r="AD7243"/>
  <c r="AC7243"/>
  <c r="AG7242"/>
  <c r="AF7242"/>
  <c r="AE7242"/>
  <c r="AD7242"/>
  <c r="AC7242"/>
  <c r="AG7241"/>
  <c r="AF7241"/>
  <c r="AE7241"/>
  <c r="AD7241"/>
  <c r="AC7241"/>
  <c r="AG7240"/>
  <c r="AF7240"/>
  <c r="AE7240"/>
  <c r="AD7240"/>
  <c r="AC7240"/>
  <c r="AG7239"/>
  <c r="AF7239"/>
  <c r="AE7239"/>
  <c r="AD7239"/>
  <c r="AC7239"/>
  <c r="AG7238"/>
  <c r="AF7238"/>
  <c r="AE7238"/>
  <c r="AD7238"/>
  <c r="AC7238"/>
  <c r="AG7237"/>
  <c r="AF7237"/>
  <c r="AE7237"/>
  <c r="AD7237"/>
  <c r="AC7237"/>
  <c r="AG7236"/>
  <c r="AF7236"/>
  <c r="AE7236"/>
  <c r="AD7236"/>
  <c r="AC7236"/>
  <c r="AG7235"/>
  <c r="AF7235"/>
  <c r="AE7235"/>
  <c r="AD7235"/>
  <c r="AC7235"/>
  <c r="AG7234"/>
  <c r="AF7234"/>
  <c r="AE7234"/>
  <c r="AD7234"/>
  <c r="AC7234"/>
  <c r="AG7233"/>
  <c r="AF7233"/>
  <c r="AE7233"/>
  <c r="AD7233"/>
  <c r="AC7233"/>
  <c r="AG7232"/>
  <c r="AF7232"/>
  <c r="AE7232"/>
  <c r="AD7232"/>
  <c r="AC7232"/>
  <c r="AG7231"/>
  <c r="AF7231"/>
  <c r="AE7231"/>
  <c r="AD7231"/>
  <c r="AC7231"/>
  <c r="AG7230"/>
  <c r="AF7230"/>
  <c r="AE7230"/>
  <c r="AD7230"/>
  <c r="AC7230"/>
  <c r="AG7229"/>
  <c r="AF7229"/>
  <c r="AE7229"/>
  <c r="AD7229"/>
  <c r="AC7229"/>
  <c r="AG7228"/>
  <c r="AF7228"/>
  <c r="AE7228"/>
  <c r="AD7228"/>
  <c r="AC7228"/>
  <c r="AG7227"/>
  <c r="AF7227"/>
  <c r="AE7227"/>
  <c r="AD7227"/>
  <c r="AC7227"/>
  <c r="AG7226"/>
  <c r="AF7226"/>
  <c r="AE7226"/>
  <c r="AD7226"/>
  <c r="AC7226"/>
  <c r="AG7225"/>
  <c r="AF7225"/>
  <c r="AE7225"/>
  <c r="AD7225"/>
  <c r="AC7225"/>
  <c r="AG7224"/>
  <c r="AF7224"/>
  <c r="AE7224"/>
  <c r="AD7224"/>
  <c r="AC7224"/>
  <c r="AG7223"/>
  <c r="AF7223"/>
  <c r="AE7223"/>
  <c r="AD7223"/>
  <c r="AC7223"/>
  <c r="AG7222"/>
  <c r="AF7222"/>
  <c r="AE7222"/>
  <c r="AD7222"/>
  <c r="AC7222"/>
  <c r="AG7221"/>
  <c r="AF7221"/>
  <c r="AE7221"/>
  <c r="AD7221"/>
  <c r="AC7221"/>
  <c r="AG7220"/>
  <c r="AF7220"/>
  <c r="AE7220"/>
  <c r="AD7220"/>
  <c r="AC7220"/>
  <c r="AG7219"/>
  <c r="AF7219"/>
  <c r="AE7219"/>
  <c r="AD7219"/>
  <c r="AC7219"/>
  <c r="AG7218"/>
  <c r="AF7218"/>
  <c r="AE7218"/>
  <c r="AD7218"/>
  <c r="AC7218"/>
  <c r="AG7217"/>
  <c r="AF7217"/>
  <c r="AE7217"/>
  <c r="AD7217"/>
  <c r="AC7217"/>
  <c r="AG7216"/>
  <c r="AF7216"/>
  <c r="AE7216"/>
  <c r="AD7216"/>
  <c r="AC7216"/>
  <c r="AG7215"/>
  <c r="AF7215"/>
  <c r="AE7215"/>
  <c r="AD7215"/>
  <c r="AC7215"/>
  <c r="AG7214"/>
  <c r="AF7214"/>
  <c r="AE7214"/>
  <c r="AD7214"/>
  <c r="AC7214"/>
  <c r="AG7213"/>
  <c r="AF7213"/>
  <c r="AE7213"/>
  <c r="AD7213"/>
  <c r="AC7213"/>
  <c r="AG7212"/>
  <c r="AF7212"/>
  <c r="AE7212"/>
  <c r="AD7212"/>
  <c r="AC7212"/>
  <c r="AG7211"/>
  <c r="AF7211"/>
  <c r="AE7211"/>
  <c r="AD7211"/>
  <c r="AC7211"/>
  <c r="AG7210"/>
  <c r="AF7210"/>
  <c r="AE7210"/>
  <c r="AD7210"/>
  <c r="AC7210"/>
  <c r="AG7209"/>
  <c r="AF7209"/>
  <c r="AE7209"/>
  <c r="AD7209"/>
  <c r="AC7209"/>
  <c r="AG7208"/>
  <c r="AF7208"/>
  <c r="AE7208"/>
  <c r="AD7208"/>
  <c r="AC7208"/>
  <c r="AG7207"/>
  <c r="AF7207"/>
  <c r="AE7207"/>
  <c r="AD7207"/>
  <c r="AC7207"/>
  <c r="AG7206"/>
  <c r="AF7206"/>
  <c r="AE7206"/>
  <c r="AD7206"/>
  <c r="AC7206"/>
  <c r="AG7205"/>
  <c r="AF7205"/>
  <c r="AE7205"/>
  <c r="AD7205"/>
  <c r="AC7205"/>
  <c r="AG7204"/>
  <c r="AF7204"/>
  <c r="AE7204"/>
  <c r="AD7204"/>
  <c r="AC7204"/>
  <c r="AG7203"/>
  <c r="AF7203"/>
  <c r="AE7203"/>
  <c r="AD7203"/>
  <c r="AC7203"/>
  <c r="AG7202"/>
  <c r="AF7202"/>
  <c r="AE7202"/>
  <c r="AD7202"/>
  <c r="AC7202"/>
  <c r="AG7201"/>
  <c r="AF7201"/>
  <c r="AE7201"/>
  <c r="AD7201"/>
  <c r="AC7201"/>
  <c r="AG7200"/>
  <c r="AF7200"/>
  <c r="AE7200"/>
  <c r="AD7200"/>
  <c r="AC7200"/>
  <c r="AG7199"/>
  <c r="AF7199"/>
  <c r="AE7199"/>
  <c r="AD7199"/>
  <c r="AC7199"/>
  <c r="AG7198"/>
  <c r="AF7198"/>
  <c r="AE7198"/>
  <c r="AD7198"/>
  <c r="AC7198"/>
  <c r="AG7197"/>
  <c r="AF7197"/>
  <c r="AE7197"/>
  <c r="AD7197"/>
  <c r="AC7197"/>
  <c r="AG7196"/>
  <c r="AF7196"/>
  <c r="AE7196"/>
  <c r="AD7196"/>
  <c r="AC7196"/>
  <c r="AG7195"/>
  <c r="AF7195"/>
  <c r="AE7195"/>
  <c r="AD7195"/>
  <c r="AC7195"/>
  <c r="AG7194"/>
  <c r="AF7194"/>
  <c r="AE7194"/>
  <c r="AD7194"/>
  <c r="AC7194"/>
  <c r="AG7193"/>
  <c r="AF7193"/>
  <c r="AE7193"/>
  <c r="AD7193"/>
  <c r="AC7193"/>
  <c r="AG7192"/>
  <c r="AF7192"/>
  <c r="AE7192"/>
  <c r="AD7192"/>
  <c r="AC7192"/>
  <c r="AG7191"/>
  <c r="AF7191"/>
  <c r="AE7191"/>
  <c r="AD7191"/>
  <c r="AC7191"/>
  <c r="AG7190"/>
  <c r="AF7190"/>
  <c r="AE7190"/>
  <c r="AD7190"/>
  <c r="AC7190"/>
  <c r="AG7189"/>
  <c r="AF7189"/>
  <c r="AE7189"/>
  <c r="AD7189"/>
  <c r="AC7189"/>
  <c r="AG7188"/>
  <c r="AF7188"/>
  <c r="AE7188"/>
  <c r="AD7188"/>
  <c r="AC7188"/>
  <c r="AG7187"/>
  <c r="AF7187"/>
  <c r="AE7187"/>
  <c r="AD7187"/>
  <c r="AC7187"/>
  <c r="AG7186"/>
  <c r="AF7186"/>
  <c r="AE7186"/>
  <c r="AD7186"/>
  <c r="AC7186"/>
  <c r="AG7185"/>
  <c r="AF7185"/>
  <c r="AE7185"/>
  <c r="AD7185"/>
  <c r="AC7185"/>
  <c r="AG7184"/>
  <c r="AF7184"/>
  <c r="AE7184"/>
  <c r="AD7184"/>
  <c r="AC7184"/>
  <c r="AG7183"/>
  <c r="AF7183"/>
  <c r="AE7183"/>
  <c r="AD7183"/>
  <c r="AC7183"/>
  <c r="AG7182"/>
  <c r="AF7182"/>
  <c r="AE7182"/>
  <c r="AD7182"/>
  <c r="AC7182"/>
  <c r="AG7181"/>
  <c r="AF7181"/>
  <c r="AE7181"/>
  <c r="AD7181"/>
  <c r="AC7181"/>
  <c r="AG7180"/>
  <c r="AF7180"/>
  <c r="AE7180"/>
  <c r="AD7180"/>
  <c r="AC7180"/>
  <c r="AG7179"/>
  <c r="AF7179"/>
  <c r="AE7179"/>
  <c r="AD7179"/>
  <c r="AC7179"/>
  <c r="AG7178"/>
  <c r="AF7178"/>
  <c r="AE7178"/>
  <c r="AD7178"/>
  <c r="AC7178"/>
  <c r="AG7177"/>
  <c r="AF7177"/>
  <c r="AE7177"/>
  <c r="AD7177"/>
  <c r="AC7177"/>
  <c r="AG7176"/>
  <c r="AF7176"/>
  <c r="AE7176"/>
  <c r="AD7176"/>
  <c r="AC7176"/>
  <c r="AG7175"/>
  <c r="AF7175"/>
  <c r="AE7175"/>
  <c r="AD7175"/>
  <c r="AC7175"/>
  <c r="AG7174"/>
  <c r="AF7174"/>
  <c r="AE7174"/>
  <c r="AD7174"/>
  <c r="AC7174"/>
  <c r="AG7173"/>
  <c r="AF7173"/>
  <c r="AE7173"/>
  <c r="AD7173"/>
  <c r="AC7173"/>
  <c r="AG7172"/>
  <c r="AF7172"/>
  <c r="AE7172"/>
  <c r="AD7172"/>
  <c r="AC7172"/>
  <c r="AG7171"/>
  <c r="AF7171"/>
  <c r="AE7171"/>
  <c r="AD7171"/>
  <c r="AC7171"/>
  <c r="AG7170"/>
  <c r="AF7170"/>
  <c r="AE7170"/>
  <c r="AD7170"/>
  <c r="AC7170"/>
  <c r="AG7169"/>
  <c r="AF7169"/>
  <c r="AE7169"/>
  <c r="AD7169"/>
  <c r="AC7169"/>
  <c r="AG7168"/>
  <c r="AF7168"/>
  <c r="AE7168"/>
  <c r="AD7168"/>
  <c r="AC7168"/>
  <c r="AG7167"/>
  <c r="AF7167"/>
  <c r="AE7167"/>
  <c r="AD7167"/>
  <c r="AC7167"/>
  <c r="AG7166"/>
  <c r="AF7166"/>
  <c r="AE7166"/>
  <c r="AD7166"/>
  <c r="AC7166"/>
  <c r="AG7165"/>
  <c r="AF7165"/>
  <c r="AE7165"/>
  <c r="AD7165"/>
  <c r="AC7165"/>
  <c r="AG7164"/>
  <c r="AF7164"/>
  <c r="AE7164"/>
  <c r="AD7164"/>
  <c r="AC7164"/>
  <c r="AG7163"/>
  <c r="AF7163"/>
  <c r="AE7163"/>
  <c r="AD7163"/>
  <c r="AC7163"/>
  <c r="AG7162"/>
  <c r="AF7162"/>
  <c r="AE7162"/>
  <c r="AD7162"/>
  <c r="AC7162"/>
  <c r="AG7161"/>
  <c r="AF7161"/>
  <c r="AE7161"/>
  <c r="AD7161"/>
  <c r="AC7161"/>
  <c r="AG7160"/>
  <c r="AF7160"/>
  <c r="AE7160"/>
  <c r="AD7160"/>
  <c r="AC7160"/>
  <c r="AG7159"/>
  <c r="AF7159"/>
  <c r="AE7159"/>
  <c r="AD7159"/>
  <c r="AC7159"/>
  <c r="AG7158"/>
  <c r="AF7158"/>
  <c r="AE7158"/>
  <c r="AD7158"/>
  <c r="AC7158"/>
  <c r="AG7157"/>
  <c r="AF7157"/>
  <c r="AE7157"/>
  <c r="AD7157"/>
  <c r="AC7157"/>
  <c r="AG7156"/>
  <c r="AF7156"/>
  <c r="AE7156"/>
  <c r="AD7156"/>
  <c r="AC7156"/>
  <c r="AG7155"/>
  <c r="AF7155"/>
  <c r="AE7155"/>
  <c r="AD7155"/>
  <c r="AC7155"/>
  <c r="AG7154"/>
  <c r="AF7154"/>
  <c r="AE7154"/>
  <c r="AD7154"/>
  <c r="AC7154"/>
  <c r="AG7153"/>
  <c r="AF7153"/>
  <c r="AE7153"/>
  <c r="AD7153"/>
  <c r="AC7153"/>
  <c r="AG7152"/>
  <c r="AF7152"/>
  <c r="AE7152"/>
  <c r="AD7152"/>
  <c r="AC7152"/>
  <c r="AG7151"/>
  <c r="AF7151"/>
  <c r="AE7151"/>
  <c r="AD7151"/>
  <c r="AC7151"/>
  <c r="AG7150"/>
  <c r="AF7150"/>
  <c r="AE7150"/>
  <c r="AD7150"/>
  <c r="AC7150"/>
  <c r="AG7149"/>
  <c r="AF7149"/>
  <c r="AE7149"/>
  <c r="AD7149"/>
  <c r="AC7149"/>
  <c r="AG7148"/>
  <c r="AF7148"/>
  <c r="AE7148"/>
  <c r="AD7148"/>
  <c r="AC7148"/>
  <c r="AG7147"/>
  <c r="AF7147"/>
  <c r="AE7147"/>
  <c r="AD7147"/>
  <c r="AC7147"/>
  <c r="AG7146"/>
  <c r="AF7146"/>
  <c r="AE7146"/>
  <c r="AD7146"/>
  <c r="AC7146"/>
  <c r="AG7145"/>
  <c r="AF7145"/>
  <c r="AE7145"/>
  <c r="AD7145"/>
  <c r="AC7145"/>
  <c r="AG7144"/>
  <c r="AF7144"/>
  <c r="AE7144"/>
  <c r="AD7144"/>
  <c r="AC7144"/>
  <c r="AG7143"/>
  <c r="AF7143"/>
  <c r="AE7143"/>
  <c r="AD7143"/>
  <c r="AC7143"/>
  <c r="AG7142"/>
  <c r="AF7142"/>
  <c r="AE7142"/>
  <c r="AD7142"/>
  <c r="AC7142"/>
  <c r="AG7141"/>
  <c r="AF7141"/>
  <c r="AE7141"/>
  <c r="AD7141"/>
  <c r="AC7141"/>
  <c r="AG7140"/>
  <c r="AF7140"/>
  <c r="AE7140"/>
  <c r="AD7140"/>
  <c r="AC7140"/>
  <c r="AG7139"/>
  <c r="AF7139"/>
  <c r="AE7139"/>
  <c r="AD7139"/>
  <c r="AC7139"/>
  <c r="AG7138"/>
  <c r="AF7138"/>
  <c r="AE7138"/>
  <c r="AD7138"/>
  <c r="AC7138"/>
  <c r="AG7137"/>
  <c r="AF7137"/>
  <c r="AE7137"/>
  <c r="AD7137"/>
  <c r="AC7137"/>
  <c r="AG7136"/>
  <c r="AF7136"/>
  <c r="AE7136"/>
  <c r="AD7136"/>
  <c r="AC7136"/>
  <c r="AG7135"/>
  <c r="AF7135"/>
  <c r="AE7135"/>
  <c r="AD7135"/>
  <c r="AC7135"/>
  <c r="AG7134"/>
  <c r="AF7134"/>
  <c r="AE7134"/>
  <c r="AD7134"/>
  <c r="AC7134"/>
  <c r="AG7133"/>
  <c r="AF7133"/>
  <c r="AE7133"/>
  <c r="AD7133"/>
  <c r="AC7133"/>
  <c r="AG7132"/>
  <c r="AF7132"/>
  <c r="AE7132"/>
  <c r="AD7132"/>
  <c r="AC7132"/>
  <c r="AG7131"/>
  <c r="AF7131"/>
  <c r="AE7131"/>
  <c r="AD7131"/>
  <c r="AC7131"/>
  <c r="AG7130"/>
  <c r="AF7130"/>
  <c r="AE7130"/>
  <c r="AD7130"/>
  <c r="AC7130"/>
  <c r="AG7129"/>
  <c r="AF7129"/>
  <c r="AE7129"/>
  <c r="AD7129"/>
  <c r="AC7129"/>
  <c r="AG7128"/>
  <c r="AF7128"/>
  <c r="AE7128"/>
  <c r="AD7128"/>
  <c r="AC7128"/>
  <c r="AG7127"/>
  <c r="AF7127"/>
  <c r="AE7127"/>
  <c r="AD7127"/>
  <c r="AC7127"/>
  <c r="AG7126"/>
  <c r="AF7126"/>
  <c r="AE7126"/>
  <c r="AD7126"/>
  <c r="AC7126"/>
  <c r="AG7125"/>
  <c r="AF7125"/>
  <c r="AE7125"/>
  <c r="AD7125"/>
  <c r="AC7125"/>
  <c r="AG7124"/>
  <c r="AF7124"/>
  <c r="AE7124"/>
  <c r="AD7124"/>
  <c r="AC7124"/>
  <c r="AG7123"/>
  <c r="AF7123"/>
  <c r="AE7123"/>
  <c r="AD7123"/>
  <c r="AC7123"/>
  <c r="AG7122"/>
  <c r="AF7122"/>
  <c r="AE7122"/>
  <c r="AD7122"/>
  <c r="AC7122"/>
  <c r="AG7121"/>
  <c r="AF7121"/>
  <c r="AE7121"/>
  <c r="AD7121"/>
  <c r="AC7121"/>
  <c r="AG7120"/>
  <c r="AF7120"/>
  <c r="AE7120"/>
  <c r="AD7120"/>
  <c r="AC7120"/>
  <c r="AG7119"/>
  <c r="AF7119"/>
  <c r="AE7119"/>
  <c r="AD7119"/>
  <c r="AC7119"/>
  <c r="AG7118"/>
  <c r="AF7118"/>
  <c r="AE7118"/>
  <c r="AD7118"/>
  <c r="AC7118"/>
  <c r="AG7117"/>
  <c r="AF7117"/>
  <c r="AE7117"/>
  <c r="AD7117"/>
  <c r="AC7117"/>
  <c r="AG7116"/>
  <c r="AF7116"/>
  <c r="AE7116"/>
  <c r="AD7116"/>
  <c r="AC7116"/>
  <c r="AG7115"/>
  <c r="AF7115"/>
  <c r="AE7115"/>
  <c r="AD7115"/>
  <c r="AC7115"/>
  <c r="AG7114"/>
  <c r="AF7114"/>
  <c r="AE7114"/>
  <c r="AD7114"/>
  <c r="AC7114"/>
  <c r="AG7113"/>
  <c r="AF7113"/>
  <c r="AE7113"/>
  <c r="AD7113"/>
  <c r="AC7113"/>
  <c r="AG7112"/>
  <c r="AF7112"/>
  <c r="AE7112"/>
  <c r="AD7112"/>
  <c r="AC7112"/>
  <c r="AG7111"/>
  <c r="AF7111"/>
  <c r="AE7111"/>
  <c r="AD7111"/>
  <c r="AC7111"/>
  <c r="AG7110"/>
  <c r="AF7110"/>
  <c r="AE7110"/>
  <c r="AD7110"/>
  <c r="AC7110"/>
  <c r="AG7109"/>
  <c r="AF7109"/>
  <c r="AE7109"/>
  <c r="AD7109"/>
  <c r="AC7109"/>
  <c r="AG7108"/>
  <c r="AF7108"/>
  <c r="AE7108"/>
  <c r="AD7108"/>
  <c r="AC7108"/>
  <c r="AG7107"/>
  <c r="AF7107"/>
  <c r="AE7107"/>
  <c r="AD7107"/>
  <c r="AC7107"/>
  <c r="AG7106"/>
  <c r="AF7106"/>
  <c r="AE7106"/>
  <c r="AD7106"/>
  <c r="AC7106"/>
  <c r="AG7105"/>
  <c r="AF7105"/>
  <c r="AE7105"/>
  <c r="AD7105"/>
  <c r="AC7105"/>
  <c r="AG7104"/>
  <c r="AF7104"/>
  <c r="AE7104"/>
  <c r="AD7104"/>
  <c r="AC7104"/>
  <c r="AG7103"/>
  <c r="AF7103"/>
  <c r="AE7103"/>
  <c r="AD7103"/>
  <c r="AC7103"/>
  <c r="AG7102"/>
  <c r="AF7102"/>
  <c r="AE7102"/>
  <c r="AD7102"/>
  <c r="AC7102"/>
  <c r="AG7101"/>
  <c r="AF7101"/>
  <c r="AE7101"/>
  <c r="AD7101"/>
  <c r="AC7101"/>
  <c r="AG7100"/>
  <c r="AF7100"/>
  <c r="AE7100"/>
  <c r="AD7100"/>
  <c r="AC7100"/>
  <c r="AG7099"/>
  <c r="AF7099"/>
  <c r="AE7099"/>
  <c r="AD7099"/>
  <c r="AC7099"/>
  <c r="AG7098"/>
  <c r="AF7098"/>
  <c r="AE7098"/>
  <c r="AD7098"/>
  <c r="AC7098"/>
  <c r="AG7097"/>
  <c r="AF7097"/>
  <c r="AE7097"/>
  <c r="AD7097"/>
  <c r="AC7097"/>
  <c r="AG7096"/>
  <c r="AF7096"/>
  <c r="AE7096"/>
  <c r="AD7096"/>
  <c r="AC7096"/>
  <c r="AG7095"/>
  <c r="AF7095"/>
  <c r="AE7095"/>
  <c r="AD7095"/>
  <c r="AC7095"/>
  <c r="AG7094"/>
  <c r="AF7094"/>
  <c r="AE7094"/>
  <c r="AD7094"/>
  <c r="AC7094"/>
  <c r="AG7093"/>
  <c r="AF7093"/>
  <c r="AE7093"/>
  <c r="AD7093"/>
  <c r="AC7093"/>
  <c r="AG7092"/>
  <c r="AF7092"/>
  <c r="AE7092"/>
  <c r="AD7092"/>
  <c r="AC7092"/>
  <c r="AG7091"/>
  <c r="AF7091"/>
  <c r="AE7091"/>
  <c r="AD7091"/>
  <c r="AC7091"/>
  <c r="AG7090"/>
  <c r="AF7090"/>
  <c r="AE7090"/>
  <c r="AD7090"/>
  <c r="AC7090"/>
  <c r="AG7089"/>
  <c r="AF7089"/>
  <c r="AE7089"/>
  <c r="AD7089"/>
  <c r="AC7089"/>
  <c r="AG7088"/>
  <c r="AF7088"/>
  <c r="AE7088"/>
  <c r="AD7088"/>
  <c r="AC7088"/>
  <c r="AG7087"/>
  <c r="AF7087"/>
  <c r="AE7087"/>
  <c r="AD7087"/>
  <c r="AC7087"/>
  <c r="AG7086"/>
  <c r="AF7086"/>
  <c r="AE7086"/>
  <c r="AD7086"/>
  <c r="AC7086"/>
  <c r="AG7085"/>
  <c r="AF7085"/>
  <c r="AE7085"/>
  <c r="AD7085"/>
  <c r="AC7085"/>
  <c r="AG7084"/>
  <c r="AF7084"/>
  <c r="AE7084"/>
  <c r="AD7084"/>
  <c r="AC7084"/>
  <c r="AG7083"/>
  <c r="AF7083"/>
  <c r="AE7083"/>
  <c r="AD7083"/>
  <c r="AC7083"/>
  <c r="AG7082"/>
  <c r="AF7082"/>
  <c r="AE7082"/>
  <c r="AD7082"/>
  <c r="AC7082"/>
  <c r="AG7081"/>
  <c r="AF7081"/>
  <c r="AE7081"/>
  <c r="AD7081"/>
  <c r="AC7081"/>
  <c r="AG7080"/>
  <c r="AF7080"/>
  <c r="AE7080"/>
  <c r="AD7080"/>
  <c r="AC7080"/>
  <c r="AG7079"/>
  <c r="AF7079"/>
  <c r="AE7079"/>
  <c r="AD7079"/>
  <c r="AC7079"/>
  <c r="AG7078"/>
  <c r="AF7078"/>
  <c r="AE7078"/>
  <c r="AD7078"/>
  <c r="AC7078"/>
  <c r="AG7077"/>
  <c r="AF7077"/>
  <c r="AE7077"/>
  <c r="AD7077"/>
  <c r="AC7077"/>
  <c r="AG7076"/>
  <c r="AF7076"/>
  <c r="AE7076"/>
  <c r="AD7076"/>
  <c r="AC7076"/>
  <c r="AG7075"/>
  <c r="AF7075"/>
  <c r="AE7075"/>
  <c r="AD7075"/>
  <c r="AC7075"/>
  <c r="AG7074"/>
  <c r="AF7074"/>
  <c r="AE7074"/>
  <c r="AD7074"/>
  <c r="AC7074"/>
  <c r="AG7073"/>
  <c r="AF7073"/>
  <c r="AE7073"/>
  <c r="AD7073"/>
  <c r="AC7073"/>
  <c r="AG7072"/>
  <c r="AF7072"/>
  <c r="AE7072"/>
  <c r="AD7072"/>
  <c r="AC7072"/>
  <c r="AG7071"/>
  <c r="AF7071"/>
  <c r="AE7071"/>
  <c r="AD7071"/>
  <c r="AC7071"/>
  <c r="AG7070"/>
  <c r="AF7070"/>
  <c r="AE7070"/>
  <c r="AD7070"/>
  <c r="AC7070"/>
  <c r="AG7069"/>
  <c r="AF7069"/>
  <c r="AE7069"/>
  <c r="AD7069"/>
  <c r="AC7069"/>
  <c r="AG7068"/>
  <c r="AF7068"/>
  <c r="AE7068"/>
  <c r="AD7068"/>
  <c r="AC7068"/>
  <c r="AG7067"/>
  <c r="AF7067"/>
  <c r="AE7067"/>
  <c r="AD7067"/>
  <c r="AC7067"/>
  <c r="AG7066"/>
  <c r="AF7066"/>
  <c r="AE7066"/>
  <c r="AD7066"/>
  <c r="AC7066"/>
  <c r="AG7065"/>
  <c r="AF7065"/>
  <c r="AE7065"/>
  <c r="AD7065"/>
  <c r="AC7065"/>
  <c r="AG7064"/>
  <c r="AF7064"/>
  <c r="AE7064"/>
  <c r="AD7064"/>
  <c r="AC7064"/>
  <c r="AG7063"/>
  <c r="AF7063"/>
  <c r="AE7063"/>
  <c r="AD7063"/>
  <c r="AC7063"/>
  <c r="AG7062"/>
  <c r="AF7062"/>
  <c r="AE7062"/>
  <c r="AD7062"/>
  <c r="AC7062"/>
  <c r="AG7061"/>
  <c r="AF7061"/>
  <c r="AE7061"/>
  <c r="AD7061"/>
  <c r="AC7061"/>
  <c r="AG7060"/>
  <c r="AF7060"/>
  <c r="AE7060"/>
  <c r="AD7060"/>
  <c r="AC7060"/>
  <c r="AG7059"/>
  <c r="AF7059"/>
  <c r="AE7059"/>
  <c r="AD7059"/>
  <c r="AC7059"/>
  <c r="AG7058"/>
  <c r="AF7058"/>
  <c r="AE7058"/>
  <c r="AD7058"/>
  <c r="AC7058"/>
  <c r="AG7057"/>
  <c r="AF7057"/>
  <c r="AE7057"/>
  <c r="AD7057"/>
  <c r="AC7057"/>
  <c r="AG7056"/>
  <c r="AF7056"/>
  <c r="AE7056"/>
  <c r="AD7056"/>
  <c r="AC7056"/>
  <c r="AG7055"/>
  <c r="AF7055"/>
  <c r="AE7055"/>
  <c r="AD7055"/>
  <c r="AC7055"/>
  <c r="AG7054"/>
  <c r="AF7054"/>
  <c r="AE7054"/>
  <c r="AD7054"/>
  <c r="AC7054"/>
  <c r="AG7053"/>
  <c r="AF7053"/>
  <c r="AE7053"/>
  <c r="AD7053"/>
  <c r="AC7053"/>
  <c r="AG7052"/>
  <c r="AF7052"/>
  <c r="AE7052"/>
  <c r="AD7052"/>
  <c r="AC7052"/>
  <c r="AG7051"/>
  <c r="AF7051"/>
  <c r="AE7051"/>
  <c r="AD7051"/>
  <c r="AC7051"/>
  <c r="AG7050"/>
  <c r="AF7050"/>
  <c r="AE7050"/>
  <c r="AD7050"/>
  <c r="AC7050"/>
  <c r="AG7049"/>
  <c r="AF7049"/>
  <c r="AE7049"/>
  <c r="AD7049"/>
  <c r="AC7049"/>
  <c r="AG7048"/>
  <c r="AF7048"/>
  <c r="AE7048"/>
  <c r="AD7048"/>
  <c r="AC7048"/>
  <c r="AG7047"/>
  <c r="AF7047"/>
  <c r="AE7047"/>
  <c r="AD7047"/>
  <c r="AC7047"/>
  <c r="AG7046"/>
  <c r="AF7046"/>
  <c r="AE7046"/>
  <c r="AD7046"/>
  <c r="AC7046"/>
  <c r="AG7045"/>
  <c r="AF7045"/>
  <c r="AE7045"/>
  <c r="AD7045"/>
  <c r="AC7045"/>
  <c r="AG7044"/>
  <c r="AF7044"/>
  <c r="AE7044"/>
  <c r="AD7044"/>
  <c r="AC7044"/>
  <c r="AG7043"/>
  <c r="AF7043"/>
  <c r="AE7043"/>
  <c r="AD7043"/>
  <c r="AC7043"/>
  <c r="AG7042"/>
  <c r="AF7042"/>
  <c r="AE7042"/>
  <c r="AD7042"/>
  <c r="AC7042"/>
  <c r="AG7041"/>
  <c r="AF7041"/>
  <c r="AE7041"/>
  <c r="AD7041"/>
  <c r="AC7041"/>
  <c r="AG7040"/>
  <c r="AF7040"/>
  <c r="AE7040"/>
  <c r="AD7040"/>
  <c r="AC7040"/>
  <c r="AG7039"/>
  <c r="AF7039"/>
  <c r="AE7039"/>
  <c r="AD7039"/>
  <c r="AC7039"/>
  <c r="AG7038"/>
  <c r="AF7038"/>
  <c r="AE7038"/>
  <c r="AD7038"/>
  <c r="AC7038"/>
  <c r="AG7037"/>
  <c r="AF7037"/>
  <c r="AE7037"/>
  <c r="AD7037"/>
  <c r="AC7037"/>
  <c r="AG7036"/>
  <c r="AF7036"/>
  <c r="AE7036"/>
  <c r="AD7036"/>
  <c r="AC7036"/>
  <c r="AG7035"/>
  <c r="AF7035"/>
  <c r="AE7035"/>
  <c r="AD7035"/>
  <c r="AC7035"/>
  <c r="AG7034"/>
  <c r="AF7034"/>
  <c r="AE7034"/>
  <c r="AD7034"/>
  <c r="AC7034"/>
  <c r="AG7033"/>
  <c r="AF7033"/>
  <c r="AE7033"/>
  <c r="AD7033"/>
  <c r="AC7033"/>
  <c r="AG7032"/>
  <c r="AF7032"/>
  <c r="AE7032"/>
  <c r="AD7032"/>
  <c r="AC7032"/>
  <c r="AG7031"/>
  <c r="AF7031"/>
  <c r="AE7031"/>
  <c r="AD7031"/>
  <c r="AC7031"/>
  <c r="AG7030"/>
  <c r="AF7030"/>
  <c r="AE7030"/>
  <c r="AD7030"/>
  <c r="AC7030"/>
  <c r="AG7029"/>
  <c r="AF7029"/>
  <c r="AE7029"/>
  <c r="AD7029"/>
  <c r="AC7029"/>
  <c r="AG7028"/>
  <c r="AF7028"/>
  <c r="AE7028"/>
  <c r="AD7028"/>
  <c r="AC7028"/>
  <c r="AG7027"/>
  <c r="AF7027"/>
  <c r="AE7027"/>
  <c r="AD7027"/>
  <c r="AC7027"/>
  <c r="AG7026"/>
  <c r="AF7026"/>
  <c r="AE7026"/>
  <c r="AD7026"/>
  <c r="AC7026"/>
  <c r="AG7025"/>
  <c r="AF7025"/>
  <c r="AE7025"/>
  <c r="AD7025"/>
  <c r="AC7025"/>
  <c r="AG7024"/>
  <c r="AF7024"/>
  <c r="AE7024"/>
  <c r="AD7024"/>
  <c r="AC7024"/>
  <c r="AG7023"/>
  <c r="AF7023"/>
  <c r="AE7023"/>
  <c r="AD7023"/>
  <c r="AC7023"/>
  <c r="AG7022"/>
  <c r="AF7022"/>
  <c r="AE7022"/>
  <c r="AD7022"/>
  <c r="AC7022"/>
  <c r="AG7021"/>
  <c r="AF7021"/>
  <c r="AE7021"/>
  <c r="AD7021"/>
  <c r="AC7021"/>
  <c r="AG7020"/>
  <c r="AF7020"/>
  <c r="AE7020"/>
  <c r="AD7020"/>
  <c r="AC7020"/>
  <c r="AG7019"/>
  <c r="AF7019"/>
  <c r="AE7019"/>
  <c r="AD7019"/>
  <c r="AC7019"/>
  <c r="AG7018"/>
  <c r="AF7018"/>
  <c r="AE7018"/>
  <c r="AD7018"/>
  <c r="AC7018"/>
  <c r="AG7017"/>
  <c r="AF7017"/>
  <c r="AE7017"/>
  <c r="AD7017"/>
  <c r="AC7017"/>
  <c r="AG7016"/>
  <c r="AF7016"/>
  <c r="AE7016"/>
  <c r="AD7016"/>
  <c r="AC7016"/>
  <c r="AG7015"/>
  <c r="AF7015"/>
  <c r="AE7015"/>
  <c r="AD7015"/>
  <c r="AC7015"/>
  <c r="AG7014"/>
  <c r="AF7014"/>
  <c r="AE7014"/>
  <c r="AD7014"/>
  <c r="AC7014"/>
  <c r="AG7013"/>
  <c r="AF7013"/>
  <c r="AE7013"/>
  <c r="AD7013"/>
  <c r="AC7013"/>
  <c r="AG7012"/>
  <c r="AF7012"/>
  <c r="AE7012"/>
  <c r="AD7012"/>
  <c r="AC7012"/>
  <c r="AG7011"/>
  <c r="AF7011"/>
  <c r="AE7011"/>
  <c r="AD7011"/>
  <c r="AC7011"/>
  <c r="AG7010"/>
  <c r="AF7010"/>
  <c r="AE7010"/>
  <c r="AD7010"/>
  <c r="AC7010"/>
  <c r="AG7009"/>
  <c r="AF7009"/>
  <c r="AE7009"/>
  <c r="AD7009"/>
  <c r="AC7009"/>
  <c r="AG7008"/>
  <c r="AF7008"/>
  <c r="AE7008"/>
  <c r="AD7008"/>
  <c r="AC7008"/>
  <c r="AG7007"/>
  <c r="AF7007"/>
  <c r="AE7007"/>
  <c r="AD7007"/>
  <c r="AC7007"/>
  <c r="AG7006"/>
  <c r="AF7006"/>
  <c r="AE7006"/>
  <c r="AD7006"/>
  <c r="AC7006"/>
  <c r="AG7005"/>
  <c r="AF7005"/>
  <c r="AE7005"/>
  <c r="AD7005"/>
  <c r="AC7005"/>
  <c r="AG7004"/>
  <c r="AF7004"/>
  <c r="AE7004"/>
  <c r="AD7004"/>
  <c r="AC7004"/>
  <c r="AG7003"/>
  <c r="AF7003"/>
  <c r="AE7003"/>
  <c r="AD7003"/>
  <c r="AC7003"/>
  <c r="AG7002"/>
  <c r="AF7002"/>
  <c r="AE7002"/>
  <c r="AD7002"/>
  <c r="AC7002"/>
  <c r="AG7001"/>
  <c r="AF7001"/>
  <c r="AE7001"/>
  <c r="AD7001"/>
  <c r="AC7001"/>
  <c r="AG7000"/>
  <c r="AF7000"/>
  <c r="AE7000"/>
  <c r="AD7000"/>
  <c r="AC7000"/>
  <c r="AG6999"/>
  <c r="AF6999"/>
  <c r="AE6999"/>
  <c r="AD6999"/>
  <c r="AC6999"/>
  <c r="AG6998"/>
  <c r="AF6998"/>
  <c r="AE6998"/>
  <c r="AD6998"/>
  <c r="AC6998"/>
  <c r="AG6997"/>
  <c r="AF6997"/>
  <c r="AE6997"/>
  <c r="AD6997"/>
  <c r="AC6997"/>
  <c r="AG6996"/>
  <c r="AF6996"/>
  <c r="AE6996"/>
  <c r="AD6996"/>
  <c r="AC6996"/>
  <c r="AG6995"/>
  <c r="AF6995"/>
  <c r="AE6995"/>
  <c r="AD6995"/>
  <c r="AC6995"/>
  <c r="AG6994"/>
  <c r="AF6994"/>
  <c r="AE6994"/>
  <c r="AD6994"/>
  <c r="AC6994"/>
  <c r="AG6993"/>
  <c r="AF6993"/>
  <c r="AE6993"/>
  <c r="AD6993"/>
  <c r="AC6993"/>
  <c r="AG6992"/>
  <c r="AF6992"/>
  <c r="AE6992"/>
  <c r="AD6992"/>
  <c r="AC6992"/>
  <c r="AG6991"/>
  <c r="AF6991"/>
  <c r="AE6991"/>
  <c r="AD6991"/>
  <c r="AC6991"/>
  <c r="AG6990"/>
  <c r="AF6990"/>
  <c r="AE6990"/>
  <c r="AD6990"/>
  <c r="AC6990"/>
  <c r="AG6989"/>
  <c r="AF6989"/>
  <c r="AE6989"/>
  <c r="AD6989"/>
  <c r="AC6989"/>
  <c r="AG6988"/>
  <c r="AF6988"/>
  <c r="AE6988"/>
  <c r="AD6988"/>
  <c r="AC6988"/>
  <c r="AG6987"/>
  <c r="AF6987"/>
  <c r="AE6987"/>
  <c r="AD6987"/>
  <c r="AC6987"/>
  <c r="AG6986"/>
  <c r="AF6986"/>
  <c r="AE6986"/>
  <c r="AD6986"/>
  <c r="AC6986"/>
  <c r="AG6985"/>
  <c r="AF6985"/>
  <c r="AE6985"/>
  <c r="AD6985"/>
  <c r="AC6985"/>
  <c r="AG6984"/>
  <c r="AF6984"/>
  <c r="AE6984"/>
  <c r="AD6984"/>
  <c r="AC6984"/>
  <c r="AG6983"/>
  <c r="AF6983"/>
  <c r="AE6983"/>
  <c r="AD6983"/>
  <c r="AC6983"/>
  <c r="AG6982"/>
  <c r="AF6982"/>
  <c r="AE6982"/>
  <c r="AD6982"/>
  <c r="AC6982"/>
  <c r="AG6981"/>
  <c r="AF6981"/>
  <c r="AE6981"/>
  <c r="AD6981"/>
  <c r="AC6981"/>
  <c r="AG6980"/>
  <c r="AF6980"/>
  <c r="AE6980"/>
  <c r="AD6980"/>
  <c r="AC6980"/>
  <c r="AG6979"/>
  <c r="AF6979"/>
  <c r="AE6979"/>
  <c r="AD6979"/>
  <c r="AC6979"/>
  <c r="AG6978"/>
  <c r="AF6978"/>
  <c r="AE6978"/>
  <c r="AD6978"/>
  <c r="AC6978"/>
  <c r="AG6977"/>
  <c r="AF6977"/>
  <c r="AE6977"/>
  <c r="AD6977"/>
  <c r="AC6977"/>
  <c r="AG6976"/>
  <c r="AF6976"/>
  <c r="AE6976"/>
  <c r="AD6976"/>
  <c r="AC6976"/>
  <c r="AG6975"/>
  <c r="AF6975"/>
  <c r="AE6975"/>
  <c r="AD6975"/>
  <c r="AC6975"/>
  <c r="AG6974"/>
  <c r="AF6974"/>
  <c r="AE6974"/>
  <c r="AD6974"/>
  <c r="AC6974"/>
  <c r="AG6973"/>
  <c r="AF6973"/>
  <c r="AE6973"/>
  <c r="AD6973"/>
  <c r="AC6973"/>
  <c r="AG6972"/>
  <c r="AF6972"/>
  <c r="AE6972"/>
  <c r="AD6972"/>
  <c r="AC6972"/>
  <c r="AG6971"/>
  <c r="AF6971"/>
  <c r="AE6971"/>
  <c r="AD6971"/>
  <c r="AC6971"/>
  <c r="AG6970"/>
  <c r="AF6970"/>
  <c r="AE6970"/>
  <c r="AD6970"/>
  <c r="AC6970"/>
  <c r="AG6969"/>
  <c r="AF6969"/>
  <c r="AE6969"/>
  <c r="AD6969"/>
  <c r="AC6969"/>
  <c r="AG6968"/>
  <c r="AF6968"/>
  <c r="AE6968"/>
  <c r="AD6968"/>
  <c r="AC6968"/>
  <c r="AG6967"/>
  <c r="AF6967"/>
  <c r="AE6967"/>
  <c r="AD6967"/>
  <c r="AC6967"/>
  <c r="AG6966"/>
  <c r="AF6966"/>
  <c r="AE6966"/>
  <c r="AD6966"/>
  <c r="AC6966"/>
  <c r="AG6965"/>
  <c r="AF6965"/>
  <c r="AE6965"/>
  <c r="AD6965"/>
  <c r="AC6965"/>
  <c r="AG6964"/>
  <c r="AF6964"/>
  <c r="AE6964"/>
  <c r="AD6964"/>
  <c r="AC6964"/>
  <c r="AG6963"/>
  <c r="AF6963"/>
  <c r="AE6963"/>
  <c r="AD6963"/>
  <c r="AC6963"/>
  <c r="AG6962"/>
  <c r="AF6962"/>
  <c r="AE6962"/>
  <c r="AD6962"/>
  <c r="AC6962"/>
  <c r="AG6961"/>
  <c r="AF6961"/>
  <c r="AE6961"/>
  <c r="AD6961"/>
  <c r="AC6961"/>
  <c r="AG6960"/>
  <c r="AF6960"/>
  <c r="AE6960"/>
  <c r="AD6960"/>
  <c r="AC6960"/>
  <c r="AG6959"/>
  <c r="AF6959"/>
  <c r="AE6959"/>
  <c r="AD6959"/>
  <c r="AC6959"/>
  <c r="AG6958"/>
  <c r="AF6958"/>
  <c r="AE6958"/>
  <c r="AD6958"/>
  <c r="AC6958"/>
  <c r="AG6957"/>
  <c r="AF6957"/>
  <c r="AE6957"/>
  <c r="AD6957"/>
  <c r="AC6957"/>
  <c r="AG6956"/>
  <c r="AF6956"/>
  <c r="AE6956"/>
  <c r="AD6956"/>
  <c r="AC6956"/>
  <c r="AG6955"/>
  <c r="AF6955"/>
  <c r="AE6955"/>
  <c r="AD6955"/>
  <c r="AC6955"/>
  <c r="AG6954"/>
  <c r="AF6954"/>
  <c r="AE6954"/>
  <c r="AD6954"/>
  <c r="AC6954"/>
  <c r="AG6953"/>
  <c r="AF6953"/>
  <c r="AE6953"/>
  <c r="AD6953"/>
  <c r="AC6953"/>
  <c r="AG6952"/>
  <c r="AF6952"/>
  <c r="AE6952"/>
  <c r="AD6952"/>
  <c r="AC6952"/>
  <c r="AG6951"/>
  <c r="AF6951"/>
  <c r="AE6951"/>
  <c r="AD6951"/>
  <c r="AC6951"/>
  <c r="AG6950"/>
  <c r="AF6950"/>
  <c r="AE6950"/>
  <c r="AD6950"/>
  <c r="AC6950"/>
  <c r="AG6949"/>
  <c r="AF6949"/>
  <c r="AE6949"/>
  <c r="AD6949"/>
  <c r="AC6949"/>
  <c r="AG6948"/>
  <c r="AF6948"/>
  <c r="AE6948"/>
  <c r="AD6948"/>
  <c r="AC6948"/>
  <c r="AG6947"/>
  <c r="AF6947"/>
  <c r="AE6947"/>
  <c r="AD6947"/>
  <c r="AC6947"/>
  <c r="AG6946"/>
  <c r="AF6946"/>
  <c r="AE6946"/>
  <c r="AD6946"/>
  <c r="AC6946"/>
  <c r="AG6945"/>
  <c r="AF6945"/>
  <c r="AE6945"/>
  <c r="AD6945"/>
  <c r="AC6945"/>
  <c r="AG6944"/>
  <c r="AF6944"/>
  <c r="AE6944"/>
  <c r="AD6944"/>
  <c r="AC6944"/>
  <c r="AG6943"/>
  <c r="AF6943"/>
  <c r="AE6943"/>
  <c r="AD6943"/>
  <c r="AC6943"/>
  <c r="AG6942"/>
  <c r="AF6942"/>
  <c r="AE6942"/>
  <c r="AD6942"/>
  <c r="AC6942"/>
  <c r="AG6941"/>
  <c r="AF6941"/>
  <c r="AE6941"/>
  <c r="AD6941"/>
  <c r="AC6941"/>
  <c r="AG6940"/>
  <c r="AF6940"/>
  <c r="AE6940"/>
  <c r="AD6940"/>
  <c r="AC6940"/>
  <c r="AG6939"/>
  <c r="AF6939"/>
  <c r="AE6939"/>
  <c r="AD6939"/>
  <c r="AC6939"/>
  <c r="AG6938"/>
  <c r="AF6938"/>
  <c r="AE6938"/>
  <c r="AD6938"/>
  <c r="AC6938"/>
  <c r="AG6937"/>
  <c r="AF6937"/>
  <c r="AE6937"/>
  <c r="AD6937"/>
  <c r="AC6937"/>
  <c r="AG6936"/>
  <c r="AF6936"/>
  <c r="AE6936"/>
  <c r="AD6936"/>
  <c r="AC6936"/>
  <c r="AG6935"/>
  <c r="AF6935"/>
  <c r="AE6935"/>
  <c r="AD6935"/>
  <c r="AC6935"/>
  <c r="AG6934"/>
  <c r="AF6934"/>
  <c r="AE6934"/>
  <c r="AD6934"/>
  <c r="AC6934"/>
  <c r="AG6933"/>
  <c r="AF6933"/>
  <c r="AE6933"/>
  <c r="AD6933"/>
  <c r="AC6933"/>
  <c r="AG6932"/>
  <c r="AF6932"/>
  <c r="AE6932"/>
  <c r="AD6932"/>
  <c r="AC6932"/>
  <c r="AG6931"/>
  <c r="AF6931"/>
  <c r="AE6931"/>
  <c r="AD6931"/>
  <c r="AC6931"/>
  <c r="AG6930"/>
  <c r="AF6930"/>
  <c r="AE6930"/>
  <c r="AD6930"/>
  <c r="AC6930"/>
  <c r="AG6929"/>
  <c r="AF6929"/>
  <c r="AE6929"/>
  <c r="AD6929"/>
  <c r="AC6929"/>
  <c r="AG6928"/>
  <c r="AF6928"/>
  <c r="AE6928"/>
  <c r="AD6928"/>
  <c r="AC6928"/>
  <c r="AG6927"/>
  <c r="AF6927"/>
  <c r="AE6927"/>
  <c r="AD6927"/>
  <c r="AC6927"/>
  <c r="AG6926"/>
  <c r="AF6926"/>
  <c r="AE6926"/>
  <c r="AD6926"/>
  <c r="AC6926"/>
  <c r="AG6925"/>
  <c r="AF6925"/>
  <c r="AE6925"/>
  <c r="AD6925"/>
  <c r="AC6925"/>
  <c r="AG6924"/>
  <c r="AF6924"/>
  <c r="AE6924"/>
  <c r="AD6924"/>
  <c r="AC6924"/>
  <c r="AG6923"/>
  <c r="AF6923"/>
  <c r="AE6923"/>
  <c r="AD6923"/>
  <c r="AC6923"/>
  <c r="AG6922"/>
  <c r="AF6922"/>
  <c r="AE6922"/>
  <c r="AD6922"/>
  <c r="AC6922"/>
  <c r="AG6921"/>
  <c r="AF6921"/>
  <c r="AE6921"/>
  <c r="AD6921"/>
  <c r="AC6921"/>
  <c r="AG6920"/>
  <c r="AF6920"/>
  <c r="AE6920"/>
  <c r="AD6920"/>
  <c r="AC6920"/>
  <c r="AG6919"/>
  <c r="AF6919"/>
  <c r="AE6919"/>
  <c r="AD6919"/>
  <c r="AC6919"/>
  <c r="AG6918"/>
  <c r="AF6918"/>
  <c r="AE6918"/>
  <c r="AD6918"/>
  <c r="AC6918"/>
  <c r="AG6917"/>
  <c r="AF6917"/>
  <c r="AE6917"/>
  <c r="AD6917"/>
  <c r="AC6917"/>
  <c r="AG6916"/>
  <c r="AF6916"/>
  <c r="AE6916"/>
  <c r="AD6916"/>
  <c r="AC6916"/>
  <c r="AG6915"/>
  <c r="AF6915"/>
  <c r="AE6915"/>
  <c r="AD6915"/>
  <c r="AC6915"/>
  <c r="AG6914"/>
  <c r="AF6914"/>
  <c r="AE6914"/>
  <c r="AD6914"/>
  <c r="AC6914"/>
  <c r="AG6913"/>
  <c r="AF6913"/>
  <c r="AE6913"/>
  <c r="AD6913"/>
  <c r="AC6913"/>
  <c r="AG6912"/>
  <c r="AF6912"/>
  <c r="AE6912"/>
  <c r="AD6912"/>
  <c r="AC6912"/>
  <c r="AG6911"/>
  <c r="AF6911"/>
  <c r="AE6911"/>
  <c r="AD6911"/>
  <c r="AC6911"/>
  <c r="AG6910"/>
  <c r="AF6910"/>
  <c r="AE6910"/>
  <c r="AD6910"/>
  <c r="AC6910"/>
  <c r="AG6909"/>
  <c r="AF6909"/>
  <c r="AE6909"/>
  <c r="AD6909"/>
  <c r="AC6909"/>
  <c r="AG6908"/>
  <c r="AF6908"/>
  <c r="AE6908"/>
  <c r="AD6908"/>
  <c r="AC6908"/>
  <c r="AG6907"/>
  <c r="AF6907"/>
  <c r="AE6907"/>
  <c r="AD6907"/>
  <c r="AC6907"/>
  <c r="AG6906"/>
  <c r="AF6906"/>
  <c r="AE6906"/>
  <c r="AD6906"/>
  <c r="AC6906"/>
  <c r="AG6905"/>
  <c r="AF6905"/>
  <c r="AE6905"/>
  <c r="AD6905"/>
  <c r="AC6905"/>
  <c r="AG6904"/>
  <c r="AF6904"/>
  <c r="AE6904"/>
  <c r="AD6904"/>
  <c r="AC6904"/>
  <c r="AG6903"/>
  <c r="AF6903"/>
  <c r="AE6903"/>
  <c r="AD6903"/>
  <c r="AC6903"/>
  <c r="AG6902"/>
  <c r="AF6902"/>
  <c r="AE6902"/>
  <c r="AD6902"/>
  <c r="AC6902"/>
  <c r="AG6901"/>
  <c r="AF6901"/>
  <c r="AE6901"/>
  <c r="AD6901"/>
  <c r="AC6901"/>
  <c r="AG6900"/>
  <c r="AF6900"/>
  <c r="AE6900"/>
  <c r="AD6900"/>
  <c r="AC6900"/>
  <c r="AG6899"/>
  <c r="AF6899"/>
  <c r="AE6899"/>
  <c r="AD6899"/>
  <c r="AC6899"/>
  <c r="AG6898"/>
  <c r="AF6898"/>
  <c r="AE6898"/>
  <c r="AD6898"/>
  <c r="AC6898"/>
  <c r="AG6897"/>
  <c r="AF6897"/>
  <c r="AE6897"/>
  <c r="AD6897"/>
  <c r="AC6897"/>
  <c r="AG6896"/>
  <c r="AF6896"/>
  <c r="AE6896"/>
  <c r="AD6896"/>
  <c r="AC6896"/>
  <c r="AG6895"/>
  <c r="AF6895"/>
  <c r="AE6895"/>
  <c r="AD6895"/>
  <c r="AC6895"/>
  <c r="AG6894"/>
  <c r="AF6894"/>
  <c r="AE6894"/>
  <c r="AD6894"/>
  <c r="AC6894"/>
  <c r="AG6893"/>
  <c r="AF6893"/>
  <c r="AE6893"/>
  <c r="AD6893"/>
  <c r="AC6893"/>
  <c r="AG6892"/>
  <c r="AF6892"/>
  <c r="AE6892"/>
  <c r="AD6892"/>
  <c r="AC6892"/>
  <c r="AG6891"/>
  <c r="AF6891"/>
  <c r="AE6891"/>
  <c r="AD6891"/>
  <c r="AC6891"/>
  <c r="AG6890"/>
  <c r="AF6890"/>
  <c r="AE6890"/>
  <c r="AD6890"/>
  <c r="AC6890"/>
  <c r="AG6889"/>
  <c r="AF6889"/>
  <c r="AE6889"/>
  <c r="AD6889"/>
  <c r="AC6889"/>
  <c r="AG6888"/>
  <c r="AF6888"/>
  <c r="AE6888"/>
  <c r="AD6888"/>
  <c r="AC6888"/>
  <c r="AG6887"/>
  <c r="AF6887"/>
  <c r="AE6887"/>
  <c r="AD6887"/>
  <c r="AC6887"/>
  <c r="AG6886"/>
  <c r="AF6886"/>
  <c r="AE6886"/>
  <c r="AD6886"/>
  <c r="AC6886"/>
  <c r="AG6885"/>
  <c r="AF6885"/>
  <c r="AE6885"/>
  <c r="AD6885"/>
  <c r="AC6885"/>
  <c r="AG6884"/>
  <c r="AF6884"/>
  <c r="AE6884"/>
  <c r="AD6884"/>
  <c r="AC6884"/>
  <c r="AG6883"/>
  <c r="AF6883"/>
  <c r="AE6883"/>
  <c r="AD6883"/>
  <c r="AC6883"/>
  <c r="AG6882"/>
  <c r="AF6882"/>
  <c r="AE6882"/>
  <c r="AD6882"/>
  <c r="AC6882"/>
  <c r="AG6881"/>
  <c r="AF6881"/>
  <c r="AE6881"/>
  <c r="AD6881"/>
  <c r="AC6881"/>
  <c r="AG6880"/>
  <c r="AF6880"/>
  <c r="AE6880"/>
  <c r="AD6880"/>
  <c r="AC6880"/>
  <c r="AG6879"/>
  <c r="AF6879"/>
  <c r="AE6879"/>
  <c r="AD6879"/>
  <c r="AC6879"/>
  <c r="AG6878"/>
  <c r="AF6878"/>
  <c r="AE6878"/>
  <c r="AD6878"/>
  <c r="AC6878"/>
  <c r="AG6877"/>
  <c r="AF6877"/>
  <c r="AE6877"/>
  <c r="AD6877"/>
  <c r="AC6877"/>
  <c r="AG6876"/>
  <c r="AF6876"/>
  <c r="AE6876"/>
  <c r="AD6876"/>
  <c r="AC6876"/>
  <c r="AG6875"/>
  <c r="AF6875"/>
  <c r="AE6875"/>
  <c r="AD6875"/>
  <c r="AC6875"/>
  <c r="AG6874"/>
  <c r="AF6874"/>
  <c r="AE6874"/>
  <c r="AD6874"/>
  <c r="AC6874"/>
  <c r="AG6873"/>
  <c r="AF6873"/>
  <c r="AE6873"/>
  <c r="AD6873"/>
  <c r="AC6873"/>
  <c r="AG6872"/>
  <c r="AF6872"/>
  <c r="AE6872"/>
  <c r="AD6872"/>
  <c r="AC6872"/>
  <c r="AG6871"/>
  <c r="AF6871"/>
  <c r="AE6871"/>
  <c r="AD6871"/>
  <c r="AC6871"/>
  <c r="AG6870"/>
  <c r="AF6870"/>
  <c r="AE6870"/>
  <c r="AD6870"/>
  <c r="AC6870"/>
  <c r="AG6869"/>
  <c r="AF6869"/>
  <c r="AE6869"/>
  <c r="AD6869"/>
  <c r="AC6869"/>
  <c r="AG6868"/>
  <c r="AF6868"/>
  <c r="AE6868"/>
  <c r="AD6868"/>
  <c r="AC6868"/>
  <c r="AG6867"/>
  <c r="AF6867"/>
  <c r="AE6867"/>
  <c r="AD6867"/>
  <c r="AC6867"/>
  <c r="AG6866"/>
  <c r="AF6866"/>
  <c r="AE6866"/>
  <c r="AD6866"/>
  <c r="AC6866"/>
  <c r="AG6865"/>
  <c r="AF6865"/>
  <c r="AE6865"/>
  <c r="AD6865"/>
  <c r="AC6865"/>
  <c r="AG6864"/>
  <c r="AF6864"/>
  <c r="AE6864"/>
  <c r="AD6864"/>
  <c r="AC6864"/>
  <c r="AG6863"/>
  <c r="AF6863"/>
  <c r="AE6863"/>
  <c r="AD6863"/>
  <c r="AC6863"/>
  <c r="AG6862"/>
  <c r="AF6862"/>
  <c r="AE6862"/>
  <c r="AD6862"/>
  <c r="AC6862"/>
  <c r="AG6861"/>
  <c r="AF6861"/>
  <c r="AE6861"/>
  <c r="AD6861"/>
  <c r="AC6861"/>
  <c r="AG6860"/>
  <c r="AF6860"/>
  <c r="AE6860"/>
  <c r="AD6860"/>
  <c r="AC6860"/>
  <c r="AG6859"/>
  <c r="AF6859"/>
  <c r="AE6859"/>
  <c r="AD6859"/>
  <c r="AC6859"/>
  <c r="AG6858"/>
  <c r="AF6858"/>
  <c r="AE6858"/>
  <c r="AD6858"/>
  <c r="AC6858"/>
  <c r="AG6857"/>
  <c r="AF6857"/>
  <c r="AE6857"/>
  <c r="AD6857"/>
  <c r="AC6857"/>
  <c r="AG6856"/>
  <c r="AF6856"/>
  <c r="AE6856"/>
  <c r="AD6856"/>
  <c r="AC6856"/>
  <c r="AG6855"/>
  <c r="AF6855"/>
  <c r="AE6855"/>
  <c r="AD6855"/>
  <c r="AC6855"/>
  <c r="AG6854"/>
  <c r="AF6854"/>
  <c r="AE6854"/>
  <c r="AD6854"/>
  <c r="AC6854"/>
  <c r="AG6853"/>
  <c r="AF6853"/>
  <c r="AE6853"/>
  <c r="AD6853"/>
  <c r="AC6853"/>
  <c r="AG6852"/>
  <c r="AF6852"/>
  <c r="AE6852"/>
  <c r="AD6852"/>
  <c r="AC6852"/>
  <c r="AG6851"/>
  <c r="AF6851"/>
  <c r="AE6851"/>
  <c r="AD6851"/>
  <c r="AC6851"/>
  <c r="AG6850"/>
  <c r="AF6850"/>
  <c r="AE6850"/>
  <c r="AD6850"/>
  <c r="AC6850"/>
  <c r="AG6849"/>
  <c r="AF6849"/>
  <c r="AE6849"/>
  <c r="AD6849"/>
  <c r="AC6849"/>
  <c r="AG6848"/>
  <c r="AF6848"/>
  <c r="AE6848"/>
  <c r="AD6848"/>
  <c r="AC6848"/>
  <c r="AG6847"/>
  <c r="AF6847"/>
  <c r="AE6847"/>
  <c r="AD6847"/>
  <c r="AC6847"/>
  <c r="AG6846"/>
  <c r="AF6846"/>
  <c r="AE6846"/>
  <c r="AD6846"/>
  <c r="AC6846"/>
  <c r="AG6845"/>
  <c r="AF6845"/>
  <c r="AE6845"/>
  <c r="AD6845"/>
  <c r="AC6845"/>
  <c r="AG6844"/>
  <c r="AF6844"/>
  <c r="AE6844"/>
  <c r="AD6844"/>
  <c r="AC6844"/>
  <c r="AG6843"/>
  <c r="AF6843"/>
  <c r="AE6843"/>
  <c r="AD6843"/>
  <c r="AC6843"/>
  <c r="AG6842"/>
  <c r="AF6842"/>
  <c r="AE6842"/>
  <c r="AD6842"/>
  <c r="AC6842"/>
  <c r="AG6841"/>
  <c r="AF6841"/>
  <c r="AE6841"/>
  <c r="AD6841"/>
  <c r="AC6841"/>
  <c r="AG6840"/>
  <c r="AF6840"/>
  <c r="AE6840"/>
  <c r="AD6840"/>
  <c r="AC6840"/>
  <c r="AG6839"/>
  <c r="AF6839"/>
  <c r="AE6839"/>
  <c r="AD6839"/>
  <c r="AC6839"/>
  <c r="AG6838"/>
  <c r="AF6838"/>
  <c r="AE6838"/>
  <c r="AD6838"/>
  <c r="AC6838"/>
  <c r="AG6837"/>
  <c r="AF6837"/>
  <c r="AE6837"/>
  <c r="AD6837"/>
  <c r="AC6837"/>
  <c r="AG6836"/>
  <c r="AF6836"/>
  <c r="AE6836"/>
  <c r="AD6836"/>
  <c r="AC6836"/>
  <c r="AG6835"/>
  <c r="AF6835"/>
  <c r="AE6835"/>
  <c r="AD6835"/>
  <c r="AC6835"/>
  <c r="AG6834"/>
  <c r="AF6834"/>
  <c r="AE6834"/>
  <c r="AD6834"/>
  <c r="AC6834"/>
  <c r="AG6833"/>
  <c r="AF6833"/>
  <c r="AE6833"/>
  <c r="AD6833"/>
  <c r="AC6833"/>
  <c r="AG6832"/>
  <c r="AF6832"/>
  <c r="AE6832"/>
  <c r="AD6832"/>
  <c r="AC6832"/>
  <c r="AG6831"/>
  <c r="AF6831"/>
  <c r="AE6831"/>
  <c r="AD6831"/>
  <c r="AC6831"/>
  <c r="AG6830"/>
  <c r="AF6830"/>
  <c r="AE6830"/>
  <c r="AD6830"/>
  <c r="AC6830"/>
  <c r="AG6829"/>
  <c r="AF6829"/>
  <c r="AE6829"/>
  <c r="AD6829"/>
  <c r="AC6829"/>
  <c r="AG6828"/>
  <c r="AF6828"/>
  <c r="AE6828"/>
  <c r="AD6828"/>
  <c r="AC6828"/>
  <c r="AG6827"/>
  <c r="AF6827"/>
  <c r="AE6827"/>
  <c r="AD6827"/>
  <c r="AC6827"/>
  <c r="AG6826"/>
  <c r="AF6826"/>
  <c r="AE6826"/>
  <c r="AD6826"/>
  <c r="AC6826"/>
  <c r="AG6825"/>
  <c r="AF6825"/>
  <c r="AE6825"/>
  <c r="AD6825"/>
  <c r="AC6825"/>
  <c r="AG6824"/>
  <c r="AF6824"/>
  <c r="AE6824"/>
  <c r="AD6824"/>
  <c r="AC6824"/>
  <c r="AG6823"/>
  <c r="AF6823"/>
  <c r="AE6823"/>
  <c r="AD6823"/>
  <c r="AC6823"/>
  <c r="AG6822"/>
  <c r="AF6822"/>
  <c r="AE6822"/>
  <c r="AD6822"/>
  <c r="AC6822"/>
  <c r="AG6821"/>
  <c r="AF6821"/>
  <c r="AE6821"/>
  <c r="AD6821"/>
  <c r="AC6821"/>
  <c r="AG6820"/>
  <c r="AF6820"/>
  <c r="AE6820"/>
  <c r="AD6820"/>
  <c r="AC6820"/>
  <c r="AG6819"/>
  <c r="AF6819"/>
  <c r="AE6819"/>
  <c r="AD6819"/>
  <c r="AC6819"/>
  <c r="AG6818"/>
  <c r="AF6818"/>
  <c r="AE6818"/>
  <c r="AD6818"/>
  <c r="AC6818"/>
  <c r="AG6817"/>
  <c r="AF6817"/>
  <c r="AE6817"/>
  <c r="AD6817"/>
  <c r="AC6817"/>
  <c r="AG6816"/>
  <c r="AF6816"/>
  <c r="AE6816"/>
  <c r="AD6816"/>
  <c r="AC6816"/>
  <c r="AG6815"/>
  <c r="AF6815"/>
  <c r="AE6815"/>
  <c r="AD6815"/>
  <c r="AC6815"/>
  <c r="AG6814"/>
  <c r="AF6814"/>
  <c r="AE6814"/>
  <c r="AD6814"/>
  <c r="AC6814"/>
  <c r="AG6813"/>
  <c r="AF6813"/>
  <c r="AE6813"/>
  <c r="AD6813"/>
  <c r="AC6813"/>
  <c r="AG6812"/>
  <c r="AF6812"/>
  <c r="AE6812"/>
  <c r="AD6812"/>
  <c r="AC6812"/>
  <c r="AG6811"/>
  <c r="AF6811"/>
  <c r="AE6811"/>
  <c r="AD6811"/>
  <c r="AC6811"/>
  <c r="AG6810"/>
  <c r="AF6810"/>
  <c r="AE6810"/>
  <c r="AD6810"/>
  <c r="AC6810"/>
  <c r="AG6809"/>
  <c r="AF6809"/>
  <c r="AE6809"/>
  <c r="AD6809"/>
  <c r="AC6809"/>
  <c r="AG6808"/>
  <c r="AF6808"/>
  <c r="AE6808"/>
  <c r="AD6808"/>
  <c r="AC6808"/>
  <c r="AG6807"/>
  <c r="AF6807"/>
  <c r="AE6807"/>
  <c r="AD6807"/>
  <c r="AC6807"/>
  <c r="AG6806"/>
  <c r="AF6806"/>
  <c r="AE6806"/>
  <c r="AD6806"/>
  <c r="AC6806"/>
  <c r="AG6805"/>
  <c r="AF6805"/>
  <c r="AE6805"/>
  <c r="AD6805"/>
  <c r="AC6805"/>
  <c r="AG6804"/>
  <c r="AF6804"/>
  <c r="AE6804"/>
  <c r="AD6804"/>
  <c r="AC6804"/>
  <c r="AG6803"/>
  <c r="AF6803"/>
  <c r="AE6803"/>
  <c r="AD6803"/>
  <c r="AC6803"/>
  <c r="AG6802"/>
  <c r="AF6802"/>
  <c r="AE6802"/>
  <c r="AD6802"/>
  <c r="AC6802"/>
  <c r="AG6801"/>
  <c r="AF6801"/>
  <c r="AE6801"/>
  <c r="AD6801"/>
  <c r="AC6801"/>
  <c r="AG6800"/>
  <c r="AF6800"/>
  <c r="AE6800"/>
  <c r="AD6800"/>
  <c r="AC6800"/>
  <c r="AG6799"/>
  <c r="AF6799"/>
  <c r="AE6799"/>
  <c r="AD6799"/>
  <c r="AC6799"/>
  <c r="AG6798"/>
  <c r="AF6798"/>
  <c r="AE6798"/>
  <c r="AD6798"/>
  <c r="AC6798"/>
  <c r="AG6797"/>
  <c r="AF6797"/>
  <c r="AE6797"/>
  <c r="AD6797"/>
  <c r="AC6797"/>
  <c r="AG6796"/>
  <c r="AF6796"/>
  <c r="AE6796"/>
  <c r="AD6796"/>
  <c r="AC6796"/>
  <c r="AG6795"/>
  <c r="AF6795"/>
  <c r="AE6795"/>
  <c r="AD6795"/>
  <c r="AC6795"/>
  <c r="AG6794"/>
  <c r="AF6794"/>
  <c r="AE6794"/>
  <c r="AD6794"/>
  <c r="AC6794"/>
  <c r="AG6793"/>
  <c r="AF6793"/>
  <c r="AE6793"/>
  <c r="AD6793"/>
  <c r="AC6793"/>
  <c r="AG6792"/>
  <c r="AF6792"/>
  <c r="AE6792"/>
  <c r="AD6792"/>
  <c r="AC6792"/>
  <c r="AG6791"/>
  <c r="AF6791"/>
  <c r="AE6791"/>
  <c r="AD6791"/>
  <c r="AC6791"/>
  <c r="AG6790"/>
  <c r="AF6790"/>
  <c r="AE6790"/>
  <c r="AD6790"/>
  <c r="AC6790"/>
  <c r="AG6789"/>
  <c r="AF6789"/>
  <c r="AE6789"/>
  <c r="AD6789"/>
  <c r="AC6789"/>
  <c r="AG6788"/>
  <c r="AF6788"/>
  <c r="AE6788"/>
  <c r="AD6788"/>
  <c r="AC6788"/>
  <c r="AG6787"/>
  <c r="AF6787"/>
  <c r="AE6787"/>
  <c r="AD6787"/>
  <c r="AC6787"/>
  <c r="AG6786"/>
  <c r="AF6786"/>
  <c r="AE6786"/>
  <c r="AD6786"/>
  <c r="AC6786"/>
  <c r="AG6785"/>
  <c r="AF6785"/>
  <c r="AE6785"/>
  <c r="AD6785"/>
  <c r="AC6785"/>
  <c r="AG6784"/>
  <c r="AF6784"/>
  <c r="AE6784"/>
  <c r="AD6784"/>
  <c r="AC6784"/>
  <c r="AG6783"/>
  <c r="AF6783"/>
  <c r="AE6783"/>
  <c r="AD6783"/>
  <c r="AC6783"/>
  <c r="AG6782"/>
  <c r="AF6782"/>
  <c r="AE6782"/>
  <c r="AD6782"/>
  <c r="AC6782"/>
  <c r="AG6781"/>
  <c r="AF6781"/>
  <c r="AE6781"/>
  <c r="AD6781"/>
  <c r="AC6781"/>
  <c r="AG6780"/>
  <c r="AF6780"/>
  <c r="AE6780"/>
  <c r="AD6780"/>
  <c r="AC6780"/>
  <c r="AG6779"/>
  <c r="AF6779"/>
  <c r="AE6779"/>
  <c r="AD6779"/>
  <c r="AC6779"/>
  <c r="AG6778"/>
  <c r="AF6778"/>
  <c r="AE6778"/>
  <c r="AD6778"/>
  <c r="AC6778"/>
  <c r="AG6777"/>
  <c r="AF6777"/>
  <c r="AE6777"/>
  <c r="AD6777"/>
  <c r="AC6777"/>
  <c r="AG6776"/>
  <c r="AF6776"/>
  <c r="AE6776"/>
  <c r="AD6776"/>
  <c r="AC6776"/>
  <c r="AG6775"/>
  <c r="AF6775"/>
  <c r="AE6775"/>
  <c r="AD6775"/>
  <c r="AC6775"/>
  <c r="AG6774"/>
  <c r="AF6774"/>
  <c r="AE6774"/>
  <c r="AD6774"/>
  <c r="AC6774"/>
  <c r="AG6773"/>
  <c r="AF6773"/>
  <c r="AE6773"/>
  <c r="AD6773"/>
  <c r="AC6773"/>
  <c r="AG6772"/>
  <c r="AF6772"/>
  <c r="AE6772"/>
  <c r="AD6772"/>
  <c r="AC6772"/>
  <c r="AG6771"/>
  <c r="AF6771"/>
  <c r="AE6771"/>
  <c r="AD6771"/>
  <c r="AC6771"/>
  <c r="AG6770"/>
  <c r="AF6770"/>
  <c r="AE6770"/>
  <c r="AD6770"/>
  <c r="AC6770"/>
  <c r="AG6769"/>
  <c r="AF6769"/>
  <c r="AE6769"/>
  <c r="AD6769"/>
  <c r="AC6769"/>
  <c r="AG6768"/>
  <c r="AF6768"/>
  <c r="AE6768"/>
  <c r="AD6768"/>
  <c r="AC6768"/>
  <c r="AG6767"/>
  <c r="AF6767"/>
  <c r="AE6767"/>
  <c r="AD6767"/>
  <c r="AC6767"/>
  <c r="AG6766"/>
  <c r="AF6766"/>
  <c r="AE6766"/>
  <c r="AD6766"/>
  <c r="AC6766"/>
  <c r="AG6765"/>
  <c r="AF6765"/>
  <c r="AE6765"/>
  <c r="AD6765"/>
  <c r="AC6765"/>
  <c r="AG6764"/>
  <c r="AF6764"/>
  <c r="AE6764"/>
  <c r="AD6764"/>
  <c r="AC6764"/>
  <c r="AG6763"/>
  <c r="AF6763"/>
  <c r="AE6763"/>
  <c r="AD6763"/>
  <c r="AC6763"/>
  <c r="AG6762"/>
  <c r="AF6762"/>
  <c r="AE6762"/>
  <c r="AD6762"/>
  <c r="AC6762"/>
  <c r="AG6761"/>
  <c r="AF6761"/>
  <c r="AE6761"/>
  <c r="AD6761"/>
  <c r="AC6761"/>
  <c r="AG6760"/>
  <c r="AF6760"/>
  <c r="AE6760"/>
  <c r="AD6760"/>
  <c r="AC6760"/>
  <c r="AG6759"/>
  <c r="AF6759"/>
  <c r="AE6759"/>
  <c r="AD6759"/>
  <c r="AC6759"/>
  <c r="AG6758"/>
  <c r="AF6758"/>
  <c r="AE6758"/>
  <c r="AD6758"/>
  <c r="AC6758"/>
  <c r="AG6757"/>
  <c r="AF6757"/>
  <c r="AE6757"/>
  <c r="AD6757"/>
  <c r="AC6757"/>
  <c r="AG6756"/>
  <c r="AF6756"/>
  <c r="AE6756"/>
  <c r="AD6756"/>
  <c r="AC6756"/>
  <c r="AG6755"/>
  <c r="AF6755"/>
  <c r="AE6755"/>
  <c r="AD6755"/>
  <c r="AC6755"/>
  <c r="AG6754"/>
  <c r="AF6754"/>
  <c r="AE6754"/>
  <c r="AD6754"/>
  <c r="AC6754"/>
  <c r="AG6753"/>
  <c r="AF6753"/>
  <c r="AE6753"/>
  <c r="AD6753"/>
  <c r="AC6753"/>
  <c r="AG6752"/>
  <c r="AF6752"/>
  <c r="AE6752"/>
  <c r="AD6752"/>
  <c r="AC6752"/>
  <c r="AG6751"/>
  <c r="AF6751"/>
  <c r="AE6751"/>
  <c r="AD6751"/>
  <c r="AC6751"/>
  <c r="AG6750"/>
  <c r="AF6750"/>
  <c r="AE6750"/>
  <c r="AD6750"/>
  <c r="AC6750"/>
  <c r="AG6749"/>
  <c r="AF6749"/>
  <c r="AE6749"/>
  <c r="AD6749"/>
  <c r="AC6749"/>
  <c r="AG6748"/>
  <c r="AF6748"/>
  <c r="AE6748"/>
  <c r="AD6748"/>
  <c r="AC6748"/>
  <c r="AG6747"/>
  <c r="AF6747"/>
  <c r="AE6747"/>
  <c r="AD6747"/>
  <c r="AC6747"/>
  <c r="AG6746"/>
  <c r="AF6746"/>
  <c r="AE6746"/>
  <c r="AD6746"/>
  <c r="AC6746"/>
  <c r="AG6745"/>
  <c r="AF6745"/>
  <c r="AE6745"/>
  <c r="AD6745"/>
  <c r="AC6745"/>
  <c r="AG6744"/>
  <c r="AF6744"/>
  <c r="AE6744"/>
  <c r="AD6744"/>
  <c r="AC6744"/>
  <c r="AG6743"/>
  <c r="AF6743"/>
  <c r="AE6743"/>
  <c r="AD6743"/>
  <c r="AC6743"/>
  <c r="AG6742"/>
  <c r="AF6742"/>
  <c r="AE6742"/>
  <c r="AD6742"/>
  <c r="AC6742"/>
  <c r="AG6741"/>
  <c r="AF6741"/>
  <c r="AE6741"/>
  <c r="AD6741"/>
  <c r="AC6741"/>
  <c r="AG6740"/>
  <c r="AF6740"/>
  <c r="AE6740"/>
  <c r="AD6740"/>
  <c r="AC6740"/>
  <c r="AG6739"/>
  <c r="AF6739"/>
  <c r="AE6739"/>
  <c r="AD6739"/>
  <c r="AC6739"/>
  <c r="AG6738"/>
  <c r="AF6738"/>
  <c r="AE6738"/>
  <c r="AD6738"/>
  <c r="AC6738"/>
  <c r="AG6737"/>
  <c r="AF6737"/>
  <c r="AE6737"/>
  <c r="AD6737"/>
  <c r="AC6737"/>
  <c r="AG6736"/>
  <c r="AF6736"/>
  <c r="AE6736"/>
  <c r="AD6736"/>
  <c r="AC6736"/>
  <c r="AG6735"/>
  <c r="AF6735"/>
  <c r="AE6735"/>
  <c r="AD6735"/>
  <c r="AC6735"/>
  <c r="AG6734"/>
  <c r="AF6734"/>
  <c r="AE6734"/>
  <c r="AD6734"/>
  <c r="AC6734"/>
  <c r="AG6733"/>
  <c r="AF6733"/>
  <c r="AE6733"/>
  <c r="AD6733"/>
  <c r="AC6733"/>
  <c r="AG6732"/>
  <c r="AF6732"/>
  <c r="AE6732"/>
  <c r="AD6732"/>
  <c r="AC6732"/>
  <c r="AG6731"/>
  <c r="AF6731"/>
  <c r="AE6731"/>
  <c r="AD6731"/>
  <c r="AC6731"/>
  <c r="AG6730"/>
  <c r="AF6730"/>
  <c r="AE6730"/>
  <c r="AD6730"/>
  <c r="AC6730"/>
  <c r="AG6729"/>
  <c r="AF6729"/>
  <c r="AE6729"/>
  <c r="AD6729"/>
  <c r="AC6729"/>
  <c r="AG6728"/>
  <c r="AF6728"/>
  <c r="AE6728"/>
  <c r="AD6728"/>
  <c r="AC6728"/>
  <c r="AG6727"/>
  <c r="AF6727"/>
  <c r="AE6727"/>
  <c r="AD6727"/>
  <c r="AC6727"/>
  <c r="AG6726"/>
  <c r="AF6726"/>
  <c r="AE6726"/>
  <c r="AD6726"/>
  <c r="AC6726"/>
  <c r="AG6725"/>
  <c r="AF6725"/>
  <c r="AE6725"/>
  <c r="AD6725"/>
  <c r="AC6725"/>
  <c r="AG6724"/>
  <c r="AF6724"/>
  <c r="AE6724"/>
  <c r="AD6724"/>
  <c r="AC6724"/>
  <c r="AG6723"/>
  <c r="AF6723"/>
  <c r="AE6723"/>
  <c r="AD6723"/>
  <c r="AC6723"/>
  <c r="AG6722"/>
  <c r="AF6722"/>
  <c r="AE6722"/>
  <c r="AD6722"/>
  <c r="AC6722"/>
  <c r="AG6721"/>
  <c r="AF6721"/>
  <c r="AE6721"/>
  <c r="AD6721"/>
  <c r="AC6721"/>
  <c r="AG6720"/>
  <c r="AF6720"/>
  <c r="AE6720"/>
  <c r="AD6720"/>
  <c r="AC6720"/>
  <c r="AG6719"/>
  <c r="AF6719"/>
  <c r="AE6719"/>
  <c r="AD6719"/>
  <c r="AC6719"/>
  <c r="AG6718"/>
  <c r="AF6718"/>
  <c r="AE6718"/>
  <c r="AD6718"/>
  <c r="AC6718"/>
  <c r="AG6717"/>
  <c r="AF6717"/>
  <c r="AE6717"/>
  <c r="AD6717"/>
  <c r="AC6717"/>
  <c r="AG6716"/>
  <c r="AF6716"/>
  <c r="AE6716"/>
  <c r="AD6716"/>
  <c r="AC6716"/>
  <c r="AG6715"/>
  <c r="AF6715"/>
  <c r="AE6715"/>
  <c r="AD6715"/>
  <c r="AC6715"/>
  <c r="AG6714"/>
  <c r="AF6714"/>
  <c r="AE6714"/>
  <c r="AD6714"/>
  <c r="AC6714"/>
  <c r="AG6713"/>
  <c r="AF6713"/>
  <c r="AE6713"/>
  <c r="AD6713"/>
  <c r="AC6713"/>
  <c r="AG6712"/>
  <c r="AF6712"/>
  <c r="AE6712"/>
  <c r="AD6712"/>
  <c r="AC6712"/>
  <c r="AG6711"/>
  <c r="AF6711"/>
  <c r="AE6711"/>
  <c r="AD6711"/>
  <c r="AC6711"/>
  <c r="AG6710"/>
  <c r="AF6710"/>
  <c r="AE6710"/>
  <c r="AD6710"/>
  <c r="AC6710"/>
  <c r="AG6709"/>
  <c r="AF6709"/>
  <c r="AE6709"/>
  <c r="AD6709"/>
  <c r="AC6709"/>
  <c r="AG6708"/>
  <c r="AF6708"/>
  <c r="AE6708"/>
  <c r="AD6708"/>
  <c r="AC6708"/>
  <c r="AG6707"/>
  <c r="AF6707"/>
  <c r="AE6707"/>
  <c r="AD6707"/>
  <c r="AC6707"/>
  <c r="AG6706"/>
  <c r="AF6706"/>
  <c r="AE6706"/>
  <c r="AD6706"/>
  <c r="AC6706"/>
  <c r="AG6705"/>
  <c r="AF6705"/>
  <c r="AE6705"/>
  <c r="AD6705"/>
  <c r="AC6705"/>
  <c r="AG6704"/>
  <c r="AF6704"/>
  <c r="AE6704"/>
  <c r="AD6704"/>
  <c r="AC6704"/>
  <c r="AG6703"/>
  <c r="AF6703"/>
  <c r="AE6703"/>
  <c r="AD6703"/>
  <c r="AC6703"/>
  <c r="AG6702"/>
  <c r="AF6702"/>
  <c r="AE6702"/>
  <c r="AD6702"/>
  <c r="AC6702"/>
  <c r="AG6701"/>
  <c r="AF6701"/>
  <c r="AE6701"/>
  <c r="AD6701"/>
  <c r="AC6701"/>
  <c r="AG6700"/>
  <c r="AF6700"/>
  <c r="AE6700"/>
  <c r="AD6700"/>
  <c r="AC6700"/>
  <c r="AG6699"/>
  <c r="AF6699"/>
  <c r="AE6699"/>
  <c r="AD6699"/>
  <c r="AC6699"/>
  <c r="AG6698"/>
  <c r="AF6698"/>
  <c r="AE6698"/>
  <c r="AD6698"/>
  <c r="AC6698"/>
  <c r="AG6697"/>
  <c r="AF6697"/>
  <c r="AE6697"/>
  <c r="AD6697"/>
  <c r="AC6697"/>
  <c r="AG6696"/>
  <c r="AF6696"/>
  <c r="AE6696"/>
  <c r="AD6696"/>
  <c r="AC6696"/>
  <c r="AG6695"/>
  <c r="AF6695"/>
  <c r="AE6695"/>
  <c r="AD6695"/>
  <c r="AC6695"/>
  <c r="AG6694"/>
  <c r="AF6694"/>
  <c r="AE6694"/>
  <c r="AD6694"/>
  <c r="AC6694"/>
  <c r="AG6693"/>
  <c r="AF6693"/>
  <c r="AE6693"/>
  <c r="AD6693"/>
  <c r="AC6693"/>
  <c r="AG6692"/>
  <c r="AF6692"/>
  <c r="AE6692"/>
  <c r="AD6692"/>
  <c r="AC6692"/>
  <c r="AG6691"/>
  <c r="AF6691"/>
  <c r="AE6691"/>
  <c r="AD6691"/>
  <c r="AC6691"/>
  <c r="AG6690"/>
  <c r="AF6690"/>
  <c r="AE6690"/>
  <c r="AD6690"/>
  <c r="AC6690"/>
  <c r="AG6689"/>
  <c r="AF6689"/>
  <c r="AE6689"/>
  <c r="AD6689"/>
  <c r="AC6689"/>
  <c r="AG6688"/>
  <c r="AF6688"/>
  <c r="AE6688"/>
  <c r="AD6688"/>
  <c r="AC6688"/>
  <c r="AG6687"/>
  <c r="AF6687"/>
  <c r="AE6687"/>
  <c r="AD6687"/>
  <c r="AC6687"/>
  <c r="AG6686"/>
  <c r="AF6686"/>
  <c r="AE6686"/>
  <c r="AD6686"/>
  <c r="AC6686"/>
  <c r="AG6685"/>
  <c r="AF6685"/>
  <c r="AE6685"/>
  <c r="AD6685"/>
  <c r="AC6685"/>
  <c r="AG6684"/>
  <c r="AF6684"/>
  <c r="AE6684"/>
  <c r="AD6684"/>
  <c r="AC6684"/>
  <c r="AG6683"/>
  <c r="AF6683"/>
  <c r="AE6683"/>
  <c r="AD6683"/>
  <c r="AC6683"/>
  <c r="AG6682"/>
  <c r="AF6682"/>
  <c r="AE6682"/>
  <c r="AD6682"/>
  <c r="AC6682"/>
  <c r="AG6681"/>
  <c r="AF6681"/>
  <c r="AE6681"/>
  <c r="AD6681"/>
  <c r="AC6681"/>
  <c r="AG6680"/>
  <c r="AF6680"/>
  <c r="AE6680"/>
  <c r="AD6680"/>
  <c r="AC6680"/>
  <c r="AG6679"/>
  <c r="AF6679"/>
  <c r="AE6679"/>
  <c r="AD6679"/>
  <c r="AC6679"/>
  <c r="AG6678"/>
  <c r="AF6678"/>
  <c r="AE6678"/>
  <c r="AD6678"/>
  <c r="AC6678"/>
  <c r="AG6677"/>
  <c r="AF6677"/>
  <c r="AE6677"/>
  <c r="AD6677"/>
  <c r="AC6677"/>
  <c r="AG6676"/>
  <c r="AF6676"/>
  <c r="AE6676"/>
  <c r="AD6676"/>
  <c r="AC6676"/>
  <c r="AG6675"/>
  <c r="AF6675"/>
  <c r="AE6675"/>
  <c r="AD6675"/>
  <c r="AC6675"/>
  <c r="AG6674"/>
  <c r="AF6674"/>
  <c r="AE6674"/>
  <c r="AD6674"/>
  <c r="AC6674"/>
  <c r="AG6673"/>
  <c r="AF6673"/>
  <c r="AE6673"/>
  <c r="AD6673"/>
  <c r="AC6673"/>
  <c r="AG6672"/>
  <c r="AF6672"/>
  <c r="AE6672"/>
  <c r="AD6672"/>
  <c r="AC6672"/>
  <c r="AG6671"/>
  <c r="AF6671"/>
  <c r="AE6671"/>
  <c r="AD6671"/>
  <c r="AC6671"/>
  <c r="AG6670"/>
  <c r="AF6670"/>
  <c r="AE6670"/>
  <c r="AD6670"/>
  <c r="AC6670"/>
  <c r="AG6669"/>
  <c r="AF6669"/>
  <c r="AE6669"/>
  <c r="AD6669"/>
  <c r="AC6669"/>
  <c r="AG6668"/>
  <c r="AF6668"/>
  <c r="AE6668"/>
  <c r="AD6668"/>
  <c r="AC6668"/>
  <c r="AG6667"/>
  <c r="AF6667"/>
  <c r="AE6667"/>
  <c r="AD6667"/>
  <c r="AC6667"/>
  <c r="AG6666"/>
  <c r="AF6666"/>
  <c r="AE6666"/>
  <c r="AD6666"/>
  <c r="AC6666"/>
  <c r="AG6665"/>
  <c r="AF6665"/>
  <c r="AE6665"/>
  <c r="AD6665"/>
  <c r="AC6665"/>
  <c r="AG6664"/>
  <c r="AF6664"/>
  <c r="AE6664"/>
  <c r="AD6664"/>
  <c r="AC6664"/>
  <c r="AG6663"/>
  <c r="AF6663"/>
  <c r="AE6663"/>
  <c r="AD6663"/>
  <c r="AC6663"/>
  <c r="AG6662"/>
  <c r="AF6662"/>
  <c r="AE6662"/>
  <c r="AD6662"/>
  <c r="AC6662"/>
  <c r="AG6661"/>
  <c r="AF6661"/>
  <c r="AE6661"/>
  <c r="AD6661"/>
  <c r="AC6661"/>
  <c r="AG6660"/>
  <c r="AF6660"/>
  <c r="AE6660"/>
  <c r="AD6660"/>
  <c r="AC6660"/>
  <c r="AG6659"/>
  <c r="AF6659"/>
  <c r="AE6659"/>
  <c r="AD6659"/>
  <c r="AC6659"/>
  <c r="AG6658"/>
  <c r="AF6658"/>
  <c r="AE6658"/>
  <c r="AD6658"/>
  <c r="AC6658"/>
  <c r="AG6657"/>
  <c r="AF6657"/>
  <c r="AE6657"/>
  <c r="AD6657"/>
  <c r="AC6657"/>
  <c r="AG6656"/>
  <c r="AF6656"/>
  <c r="AE6656"/>
  <c r="AD6656"/>
  <c r="AC6656"/>
  <c r="AG6655"/>
  <c r="AF6655"/>
  <c r="AE6655"/>
  <c r="AD6655"/>
  <c r="AC6655"/>
  <c r="AG6654"/>
  <c r="AF6654"/>
  <c r="AE6654"/>
  <c r="AD6654"/>
  <c r="AC6654"/>
  <c r="AG6653"/>
  <c r="AF6653"/>
  <c r="AE6653"/>
  <c r="AD6653"/>
  <c r="AC6653"/>
  <c r="AG6652"/>
  <c r="AF6652"/>
  <c r="AE6652"/>
  <c r="AD6652"/>
  <c r="AC6652"/>
  <c r="AG6651"/>
  <c r="AF6651"/>
  <c r="AE6651"/>
  <c r="AD6651"/>
  <c r="AC6651"/>
  <c r="AG6650"/>
  <c r="AF6650"/>
  <c r="AE6650"/>
  <c r="AD6650"/>
  <c r="AC6650"/>
  <c r="AG6649"/>
  <c r="AF6649"/>
  <c r="AE6649"/>
  <c r="AD6649"/>
  <c r="AC6649"/>
  <c r="AG6648"/>
  <c r="AF6648"/>
  <c r="AE6648"/>
  <c r="AD6648"/>
  <c r="AC6648"/>
  <c r="AG6647"/>
  <c r="AF6647"/>
  <c r="AE6647"/>
  <c r="AD6647"/>
  <c r="AC6647"/>
  <c r="AG6646"/>
  <c r="AF6646"/>
  <c r="AE6646"/>
  <c r="AD6646"/>
  <c r="AC6646"/>
  <c r="AG6645"/>
  <c r="AF6645"/>
  <c r="AE6645"/>
  <c r="AD6645"/>
  <c r="AC6645"/>
  <c r="AG6644"/>
  <c r="AF6644"/>
  <c r="AE6644"/>
  <c r="AD6644"/>
  <c r="AC6644"/>
  <c r="AG6643"/>
  <c r="AF6643"/>
  <c r="AE6643"/>
  <c r="AD6643"/>
  <c r="AC6643"/>
  <c r="AG6642"/>
  <c r="AF6642"/>
  <c r="AE6642"/>
  <c r="AD6642"/>
  <c r="AC6642"/>
  <c r="AG6641"/>
  <c r="AF6641"/>
  <c r="AE6641"/>
  <c r="AD6641"/>
  <c r="AC6641"/>
  <c r="AG6640"/>
  <c r="AF6640"/>
  <c r="AE6640"/>
  <c r="AD6640"/>
  <c r="AC6640"/>
  <c r="AG6639"/>
  <c r="AF6639"/>
  <c r="AE6639"/>
  <c r="AD6639"/>
  <c r="AC6639"/>
  <c r="AG6638"/>
  <c r="AF6638"/>
  <c r="AE6638"/>
  <c r="AD6638"/>
  <c r="AC6638"/>
  <c r="AG6637"/>
  <c r="AF6637"/>
  <c r="AE6637"/>
  <c r="AD6637"/>
  <c r="AC6637"/>
  <c r="AG6636"/>
  <c r="AF6636"/>
  <c r="AE6636"/>
  <c r="AD6636"/>
  <c r="AC6636"/>
  <c r="AG6635"/>
  <c r="AF6635"/>
  <c r="AE6635"/>
  <c r="AD6635"/>
  <c r="AC6635"/>
  <c r="AG6634"/>
  <c r="AF6634"/>
  <c r="AE6634"/>
  <c r="AD6634"/>
  <c r="AC6634"/>
  <c r="AG6633"/>
  <c r="AF6633"/>
  <c r="AE6633"/>
  <c r="AD6633"/>
  <c r="AC6633"/>
  <c r="AG6632"/>
  <c r="AF6632"/>
  <c r="AE6632"/>
  <c r="AD6632"/>
  <c r="AC6632"/>
  <c r="AG6631"/>
  <c r="AF6631"/>
  <c r="AE6631"/>
  <c r="AD6631"/>
  <c r="AC6631"/>
  <c r="AG6630"/>
  <c r="AF6630"/>
  <c r="AE6630"/>
  <c r="AD6630"/>
  <c r="AC6630"/>
  <c r="AG6629"/>
  <c r="AF6629"/>
  <c r="AE6629"/>
  <c r="AD6629"/>
  <c r="AC6629"/>
  <c r="AG6628"/>
  <c r="AF6628"/>
  <c r="AE6628"/>
  <c r="AD6628"/>
  <c r="AC6628"/>
  <c r="AG6627"/>
  <c r="AF6627"/>
  <c r="AE6627"/>
  <c r="AD6627"/>
  <c r="AC6627"/>
  <c r="AG6626"/>
  <c r="AF6626"/>
  <c r="AE6626"/>
  <c r="AD6626"/>
  <c r="AC6626"/>
  <c r="AG6625"/>
  <c r="AF6625"/>
  <c r="AE6625"/>
  <c r="AD6625"/>
  <c r="AC6625"/>
  <c r="AG6624"/>
  <c r="AF6624"/>
  <c r="AE6624"/>
  <c r="AD6624"/>
  <c r="AC6624"/>
  <c r="AG6623"/>
  <c r="AF6623"/>
  <c r="AE6623"/>
  <c r="AD6623"/>
  <c r="AC6623"/>
  <c r="AG6622"/>
  <c r="AF6622"/>
  <c r="AE6622"/>
  <c r="AD6622"/>
  <c r="AC6622"/>
  <c r="AG6621"/>
  <c r="AF6621"/>
  <c r="AE6621"/>
  <c r="AD6621"/>
  <c r="AC6621"/>
  <c r="AG6620"/>
  <c r="AF6620"/>
  <c r="AE6620"/>
  <c r="AD6620"/>
  <c r="AC6620"/>
  <c r="AG6619"/>
  <c r="AF6619"/>
  <c r="AE6619"/>
  <c r="AD6619"/>
  <c r="AC6619"/>
  <c r="AG6618"/>
  <c r="AF6618"/>
  <c r="AE6618"/>
  <c r="AD6618"/>
  <c r="AC6618"/>
  <c r="AG6617"/>
  <c r="AF6617"/>
  <c r="AE6617"/>
  <c r="AD6617"/>
  <c r="AC6617"/>
  <c r="AG6616"/>
  <c r="AF6616"/>
  <c r="AE6616"/>
  <c r="AD6616"/>
  <c r="AC6616"/>
  <c r="AG6615"/>
  <c r="AF6615"/>
  <c r="AE6615"/>
  <c r="AD6615"/>
  <c r="AC6615"/>
  <c r="AG6614"/>
  <c r="AF6614"/>
  <c r="AE6614"/>
  <c r="AD6614"/>
  <c r="AC6614"/>
  <c r="AG6613"/>
  <c r="AF6613"/>
  <c r="AE6613"/>
  <c r="AD6613"/>
  <c r="AC6613"/>
  <c r="AG6612"/>
  <c r="AF6612"/>
  <c r="AE6612"/>
  <c r="AD6612"/>
  <c r="AC6612"/>
  <c r="AG6611"/>
  <c r="AF6611"/>
  <c r="AE6611"/>
  <c r="AD6611"/>
  <c r="AC6611"/>
  <c r="AG6610"/>
  <c r="AF6610"/>
  <c r="AE6610"/>
  <c r="AD6610"/>
  <c r="AC6610"/>
  <c r="AG6609"/>
  <c r="AF6609"/>
  <c r="AE6609"/>
  <c r="AD6609"/>
  <c r="AC6609"/>
  <c r="AG6608"/>
  <c r="AF6608"/>
  <c r="AE6608"/>
  <c r="AD6608"/>
  <c r="AC6608"/>
  <c r="AG6607"/>
  <c r="AF6607"/>
  <c r="AE6607"/>
  <c r="AD6607"/>
  <c r="AC6607"/>
  <c r="AG6606"/>
  <c r="AF6606"/>
  <c r="AE6606"/>
  <c r="AD6606"/>
  <c r="AC6606"/>
  <c r="AG6605"/>
  <c r="AF6605"/>
  <c r="AE6605"/>
  <c r="AD6605"/>
  <c r="AC6605"/>
  <c r="AG6604"/>
  <c r="AF6604"/>
  <c r="AE6604"/>
  <c r="AD6604"/>
  <c r="AC6604"/>
  <c r="AG6603"/>
  <c r="AF6603"/>
  <c r="AE6603"/>
  <c r="AD6603"/>
  <c r="AC6603"/>
  <c r="AG6602"/>
  <c r="AF6602"/>
  <c r="AE6602"/>
  <c r="AD6602"/>
  <c r="AC6602"/>
  <c r="AG6601"/>
  <c r="AF6601"/>
  <c r="AE6601"/>
  <c r="AD6601"/>
  <c r="AC6601"/>
  <c r="AG6600"/>
  <c r="AF6600"/>
  <c r="AE6600"/>
  <c r="AD6600"/>
  <c r="AC6600"/>
  <c r="AG6599"/>
  <c r="AF6599"/>
  <c r="AE6599"/>
  <c r="AD6599"/>
  <c r="AC6599"/>
  <c r="AG6598"/>
  <c r="AF6598"/>
  <c r="AE6598"/>
  <c r="AD6598"/>
  <c r="AC6598"/>
  <c r="AG6597"/>
  <c r="AF6597"/>
  <c r="AE6597"/>
  <c r="AD6597"/>
  <c r="AC6597"/>
  <c r="AG6596"/>
  <c r="AF6596"/>
  <c r="AE6596"/>
  <c r="AD6596"/>
  <c r="AC6596"/>
  <c r="AG6595"/>
  <c r="AF6595"/>
  <c r="AE6595"/>
  <c r="AD6595"/>
  <c r="AC6595"/>
  <c r="AG6594"/>
  <c r="AF6594"/>
  <c r="AE6594"/>
  <c r="AD6594"/>
  <c r="AC6594"/>
  <c r="AG6593"/>
  <c r="AF6593"/>
  <c r="AE6593"/>
  <c r="AD6593"/>
  <c r="AC6593"/>
  <c r="AG6592"/>
  <c r="AF6592"/>
  <c r="AE6592"/>
  <c r="AD6592"/>
  <c r="AC6592"/>
  <c r="AG6591"/>
  <c r="AF6591"/>
  <c r="AE6591"/>
  <c r="AD6591"/>
  <c r="AC6591"/>
  <c r="AG6590"/>
  <c r="AF6590"/>
  <c r="AE6590"/>
  <c r="AD6590"/>
  <c r="AC6590"/>
  <c r="AG6589"/>
  <c r="AF6589"/>
  <c r="AE6589"/>
  <c r="AD6589"/>
  <c r="AC6589"/>
  <c r="AG6588"/>
  <c r="AF6588"/>
  <c r="AE6588"/>
  <c r="AD6588"/>
  <c r="AC6588"/>
  <c r="AG6587"/>
  <c r="AF6587"/>
  <c r="AE6587"/>
  <c r="AD6587"/>
  <c r="AC6587"/>
  <c r="AG6586"/>
  <c r="AF6586"/>
  <c r="AE6586"/>
  <c r="AD6586"/>
  <c r="AC6586"/>
  <c r="AG6585"/>
  <c r="AF6585"/>
  <c r="AE6585"/>
  <c r="AD6585"/>
  <c r="AC6585"/>
  <c r="AG6584"/>
  <c r="AF6584"/>
  <c r="AE6584"/>
  <c r="AD6584"/>
  <c r="AC6584"/>
  <c r="AG6583"/>
  <c r="AF6583"/>
  <c r="AE6583"/>
  <c r="AD6583"/>
  <c r="AC6583"/>
  <c r="AG6582"/>
  <c r="AF6582"/>
  <c r="AE6582"/>
  <c r="AD6582"/>
  <c r="AC6582"/>
  <c r="AG6581"/>
  <c r="AF6581"/>
  <c r="AE6581"/>
  <c r="AD6581"/>
  <c r="AC6581"/>
  <c r="AG6580"/>
  <c r="AF6580"/>
  <c r="AE6580"/>
  <c r="AD6580"/>
  <c r="AC6580"/>
  <c r="AG6579"/>
  <c r="AF6579"/>
  <c r="AE6579"/>
  <c r="AD6579"/>
  <c r="AC6579"/>
  <c r="AG6578"/>
  <c r="AF6578"/>
  <c r="AE6578"/>
  <c r="AD6578"/>
  <c r="AC6578"/>
  <c r="AG6577"/>
  <c r="AF6577"/>
  <c r="AE6577"/>
  <c r="AD6577"/>
  <c r="AC6577"/>
  <c r="AG6576"/>
  <c r="AF6576"/>
  <c r="AE6576"/>
  <c r="AD6576"/>
  <c r="AC6576"/>
  <c r="AG6575"/>
  <c r="AF6575"/>
  <c r="AE6575"/>
  <c r="AD6575"/>
  <c r="AC6575"/>
  <c r="AG6574"/>
  <c r="AF6574"/>
  <c r="AE6574"/>
  <c r="AD6574"/>
  <c r="AC6574"/>
  <c r="AG6573"/>
  <c r="AF6573"/>
  <c r="AE6573"/>
  <c r="AD6573"/>
  <c r="AC6573"/>
  <c r="AG6572"/>
  <c r="AF6572"/>
  <c r="AE6572"/>
  <c r="AD6572"/>
  <c r="AC6572"/>
  <c r="AG6571"/>
  <c r="AF6571"/>
  <c r="AE6571"/>
  <c r="AD6571"/>
  <c r="AC6571"/>
  <c r="AG6570"/>
  <c r="AF6570"/>
  <c r="AE6570"/>
  <c r="AD6570"/>
  <c r="AC6570"/>
  <c r="AG6569"/>
  <c r="AF6569"/>
  <c r="AE6569"/>
  <c r="AD6569"/>
  <c r="AC6569"/>
  <c r="AG6568"/>
  <c r="AF6568"/>
  <c r="AE6568"/>
  <c r="AD6568"/>
  <c r="AC6568"/>
  <c r="AG6567"/>
  <c r="AF6567"/>
  <c r="AE6567"/>
  <c r="AD6567"/>
  <c r="AC6567"/>
  <c r="AG6566"/>
  <c r="AF6566"/>
  <c r="AE6566"/>
  <c r="AD6566"/>
  <c r="AC6566"/>
  <c r="AG6565"/>
  <c r="AF6565"/>
  <c r="AE6565"/>
  <c r="AD6565"/>
  <c r="AC6565"/>
  <c r="AG6564"/>
  <c r="AF6564"/>
  <c r="AE6564"/>
  <c r="AD6564"/>
  <c r="AC6564"/>
  <c r="AG6563"/>
  <c r="AF6563"/>
  <c r="AE6563"/>
  <c r="AD6563"/>
  <c r="AC6563"/>
  <c r="AG6562"/>
  <c r="AF6562"/>
  <c r="AE6562"/>
  <c r="AD6562"/>
  <c r="AC6562"/>
  <c r="AG6561"/>
  <c r="AF6561"/>
  <c r="AE6561"/>
  <c r="AD6561"/>
  <c r="AC6561"/>
  <c r="AG6560"/>
  <c r="AF6560"/>
  <c r="AE6560"/>
  <c r="AD6560"/>
  <c r="AC6560"/>
  <c r="AG6559"/>
  <c r="AF6559"/>
  <c r="AE6559"/>
  <c r="AD6559"/>
  <c r="AC6559"/>
  <c r="AG6558"/>
  <c r="AF6558"/>
  <c r="AE6558"/>
  <c r="AD6558"/>
  <c r="AC6558"/>
  <c r="AG6557"/>
  <c r="AF6557"/>
  <c r="AE6557"/>
  <c r="AD6557"/>
  <c r="AC6557"/>
  <c r="AG6556"/>
  <c r="AF6556"/>
  <c r="AE6556"/>
  <c r="AD6556"/>
  <c r="AC6556"/>
  <c r="AG6555"/>
  <c r="AF6555"/>
  <c r="AE6555"/>
  <c r="AD6555"/>
  <c r="AC6555"/>
  <c r="AG6554"/>
  <c r="AF6554"/>
  <c r="AE6554"/>
  <c r="AD6554"/>
  <c r="AC6554"/>
  <c r="AG6553"/>
  <c r="AF6553"/>
  <c r="AE6553"/>
  <c r="AD6553"/>
  <c r="AC6553"/>
  <c r="AG6552"/>
  <c r="AF6552"/>
  <c r="AE6552"/>
  <c r="AD6552"/>
  <c r="AC6552"/>
  <c r="AG6551"/>
  <c r="AF6551"/>
  <c r="AE6551"/>
  <c r="AD6551"/>
  <c r="AC6551"/>
  <c r="AG6550"/>
  <c r="AF6550"/>
  <c r="AE6550"/>
  <c r="AD6550"/>
  <c r="AC6550"/>
  <c r="AG6549"/>
  <c r="AF6549"/>
  <c r="AE6549"/>
  <c r="AD6549"/>
  <c r="AC6549"/>
  <c r="AG6548"/>
  <c r="AF6548"/>
  <c r="AE6548"/>
  <c r="AD6548"/>
  <c r="AC6548"/>
  <c r="AG6547"/>
  <c r="AF6547"/>
  <c r="AE6547"/>
  <c r="AD6547"/>
  <c r="AC6547"/>
  <c r="AG6546"/>
  <c r="AF6546"/>
  <c r="AE6546"/>
  <c r="AD6546"/>
  <c r="AC6546"/>
  <c r="AG6545"/>
  <c r="AF6545"/>
  <c r="AE6545"/>
  <c r="AD6545"/>
  <c r="AC6545"/>
  <c r="AG6544"/>
  <c r="AF6544"/>
  <c r="AE6544"/>
  <c r="AD6544"/>
  <c r="AC6544"/>
  <c r="AG6543"/>
  <c r="AF6543"/>
  <c r="AE6543"/>
  <c r="AD6543"/>
  <c r="AC6543"/>
  <c r="AG6542"/>
  <c r="AF6542"/>
  <c r="AE6542"/>
  <c r="AD6542"/>
  <c r="AC6542"/>
  <c r="AG6541"/>
  <c r="AF6541"/>
  <c r="AE6541"/>
  <c r="AD6541"/>
  <c r="AC6541"/>
  <c r="AG6540"/>
  <c r="AF6540"/>
  <c r="AE6540"/>
  <c r="AD6540"/>
  <c r="AC6540"/>
  <c r="AG6539"/>
  <c r="AF6539"/>
  <c r="AE6539"/>
  <c r="AD6539"/>
  <c r="AC6539"/>
  <c r="AG6538"/>
  <c r="AF6538"/>
  <c r="AE6538"/>
  <c r="AD6538"/>
  <c r="AC6538"/>
  <c r="AG6537"/>
  <c r="AF6537"/>
  <c r="AE6537"/>
  <c r="AD6537"/>
  <c r="AC6537"/>
  <c r="AG6536"/>
  <c r="AF6536"/>
  <c r="AE6536"/>
  <c r="AD6536"/>
  <c r="AC6536"/>
  <c r="AG6535"/>
  <c r="AF6535"/>
  <c r="AE6535"/>
  <c r="AD6535"/>
  <c r="AC6535"/>
  <c r="AG6534"/>
  <c r="AF6534"/>
  <c r="AE6534"/>
  <c r="AD6534"/>
  <c r="AC6534"/>
  <c r="AG6533"/>
  <c r="AF6533"/>
  <c r="AE6533"/>
  <c r="AD6533"/>
  <c r="AC6533"/>
  <c r="AG6532"/>
  <c r="AF6532"/>
  <c r="AE6532"/>
  <c r="AD6532"/>
  <c r="AC6532"/>
  <c r="AG6531"/>
  <c r="AF6531"/>
  <c r="AE6531"/>
  <c r="AD6531"/>
  <c r="AC6531"/>
  <c r="AG6530"/>
  <c r="AF6530"/>
  <c r="AE6530"/>
  <c r="AD6530"/>
  <c r="AC6530"/>
  <c r="AG6529"/>
  <c r="AF6529"/>
  <c r="AE6529"/>
  <c r="AD6529"/>
  <c r="AC6529"/>
  <c r="AG6528"/>
  <c r="AF6528"/>
  <c r="AE6528"/>
  <c r="AD6528"/>
  <c r="AC6528"/>
  <c r="AG6527"/>
  <c r="AF6527"/>
  <c r="AE6527"/>
  <c r="AD6527"/>
  <c r="AC6527"/>
  <c r="AG6526"/>
  <c r="AF6526"/>
  <c r="AE6526"/>
  <c r="AD6526"/>
  <c r="AC6526"/>
  <c r="AG6525"/>
  <c r="AF6525"/>
  <c r="AE6525"/>
  <c r="AD6525"/>
  <c r="AC6525"/>
  <c r="AG6524"/>
  <c r="AF6524"/>
  <c r="AE6524"/>
  <c r="AD6524"/>
  <c r="AC6524"/>
  <c r="AG6523"/>
  <c r="AF6523"/>
  <c r="AE6523"/>
  <c r="AD6523"/>
  <c r="AC6523"/>
  <c r="AG6522"/>
  <c r="AF6522"/>
  <c r="AE6522"/>
  <c r="AD6522"/>
  <c r="AC6522"/>
  <c r="AG6521"/>
  <c r="AF6521"/>
  <c r="AE6521"/>
  <c r="AD6521"/>
  <c r="AC6521"/>
  <c r="AG6520"/>
  <c r="AF6520"/>
  <c r="AE6520"/>
  <c r="AD6520"/>
  <c r="AC6520"/>
  <c r="AG6519"/>
  <c r="AF6519"/>
  <c r="AE6519"/>
  <c r="AD6519"/>
  <c r="AC6519"/>
  <c r="AG6518"/>
  <c r="AF6518"/>
  <c r="AE6518"/>
  <c r="AD6518"/>
  <c r="AC6518"/>
  <c r="AG6517"/>
  <c r="AF6517"/>
  <c r="AE6517"/>
  <c r="AD6517"/>
  <c r="AC6517"/>
  <c r="AG6516"/>
  <c r="AF6516"/>
  <c r="AE6516"/>
  <c r="AD6516"/>
  <c r="AC6516"/>
  <c r="AG6515"/>
  <c r="AF6515"/>
  <c r="AE6515"/>
  <c r="AD6515"/>
  <c r="AC6515"/>
  <c r="AG6514"/>
  <c r="AF6514"/>
  <c r="AE6514"/>
  <c r="AD6514"/>
  <c r="AC6514"/>
  <c r="AG6513"/>
  <c r="AF6513"/>
  <c r="AE6513"/>
  <c r="AD6513"/>
  <c r="AC6513"/>
  <c r="AG6512"/>
  <c r="AF6512"/>
  <c r="AE6512"/>
  <c r="AD6512"/>
  <c r="AC6512"/>
  <c r="AG6511"/>
  <c r="AF6511"/>
  <c r="AE6511"/>
  <c r="AD6511"/>
  <c r="AC6511"/>
  <c r="AG6510"/>
  <c r="AF6510"/>
  <c r="AE6510"/>
  <c r="AD6510"/>
  <c r="AC6510"/>
  <c r="AG6509"/>
  <c r="AF6509"/>
  <c r="AE6509"/>
  <c r="AD6509"/>
  <c r="AC6509"/>
  <c r="AG6508"/>
  <c r="AF6508"/>
  <c r="AE6508"/>
  <c r="AD6508"/>
  <c r="AC6508"/>
  <c r="AG6507"/>
  <c r="AF6507"/>
  <c r="AE6507"/>
  <c r="AD6507"/>
  <c r="AC6507"/>
  <c r="AG6506"/>
  <c r="AF6506"/>
  <c r="AE6506"/>
  <c r="AD6506"/>
  <c r="AC6506"/>
  <c r="AG6505"/>
  <c r="AF6505"/>
  <c r="AE6505"/>
  <c r="AD6505"/>
  <c r="AC6505"/>
  <c r="AG6504"/>
  <c r="AF6504"/>
  <c r="AE6504"/>
  <c r="AD6504"/>
  <c r="AC6504"/>
  <c r="AG6503"/>
  <c r="AF6503"/>
  <c r="AE6503"/>
  <c r="AD6503"/>
  <c r="AC6503"/>
  <c r="AG6502"/>
  <c r="AF6502"/>
  <c r="AE6502"/>
  <c r="AD6502"/>
  <c r="AC6502"/>
  <c r="AG6501"/>
  <c r="AF6501"/>
  <c r="AE6501"/>
  <c r="AD6501"/>
  <c r="AC6501"/>
  <c r="AG6500"/>
  <c r="AF6500"/>
  <c r="AE6500"/>
  <c r="AD6500"/>
  <c r="AC6500"/>
  <c r="AG6499"/>
  <c r="AF6499"/>
  <c r="AE6499"/>
  <c r="AD6499"/>
  <c r="AC6499"/>
  <c r="AG6498"/>
  <c r="AF6498"/>
  <c r="AE6498"/>
  <c r="AD6498"/>
  <c r="AC6498"/>
  <c r="AG6497"/>
  <c r="AF6497"/>
  <c r="AE6497"/>
  <c r="AD6497"/>
  <c r="AC6497"/>
  <c r="AG6496"/>
  <c r="AF6496"/>
  <c r="AE6496"/>
  <c r="AD6496"/>
  <c r="AC6496"/>
  <c r="AG6495"/>
  <c r="AF6495"/>
  <c r="AE6495"/>
  <c r="AD6495"/>
  <c r="AC6495"/>
  <c r="AG6494"/>
  <c r="AF6494"/>
  <c r="AE6494"/>
  <c r="AD6494"/>
  <c r="AC6494"/>
  <c r="AG6493"/>
  <c r="AF6493"/>
  <c r="AE6493"/>
  <c r="AD6493"/>
  <c r="AC6493"/>
  <c r="AG6492"/>
  <c r="AF6492"/>
  <c r="AE6492"/>
  <c r="AD6492"/>
  <c r="AC6492"/>
  <c r="AG6491"/>
  <c r="AF6491"/>
  <c r="AE6491"/>
  <c r="AD6491"/>
  <c r="AC6491"/>
  <c r="AG6490"/>
  <c r="AF6490"/>
  <c r="AE6490"/>
  <c r="AD6490"/>
  <c r="AC6490"/>
  <c r="AG6489"/>
  <c r="AF6489"/>
  <c r="AE6489"/>
  <c r="AD6489"/>
  <c r="AC6489"/>
  <c r="AG6488"/>
  <c r="AF6488"/>
  <c r="AE6488"/>
  <c r="AD6488"/>
  <c r="AC6488"/>
  <c r="AG6487"/>
  <c r="AF6487"/>
  <c r="AE6487"/>
  <c r="AD6487"/>
  <c r="AC6487"/>
  <c r="AG6486"/>
  <c r="AF6486"/>
  <c r="AE6486"/>
  <c r="AD6486"/>
  <c r="AC6486"/>
  <c r="AG6485"/>
  <c r="AF6485"/>
  <c r="AE6485"/>
  <c r="AD6485"/>
  <c r="AC6485"/>
  <c r="AG6484"/>
  <c r="AF6484"/>
  <c r="AE6484"/>
  <c r="AD6484"/>
  <c r="AC6484"/>
  <c r="AG6483"/>
  <c r="AF6483"/>
  <c r="AE6483"/>
  <c r="AD6483"/>
  <c r="AC6483"/>
  <c r="AG6482"/>
  <c r="AF6482"/>
  <c r="AE6482"/>
  <c r="AD6482"/>
  <c r="AC6482"/>
  <c r="AG6481"/>
  <c r="AF6481"/>
  <c r="AE6481"/>
  <c r="AD6481"/>
  <c r="AC6481"/>
  <c r="AG6480"/>
  <c r="AF6480"/>
  <c r="AE6480"/>
  <c r="AD6480"/>
  <c r="AC6480"/>
  <c r="AG6479"/>
  <c r="AF6479"/>
  <c r="AE6479"/>
  <c r="AD6479"/>
  <c r="AC6479"/>
  <c r="AG6478"/>
  <c r="AF6478"/>
  <c r="AE6478"/>
  <c r="AD6478"/>
  <c r="AC6478"/>
  <c r="AG6477"/>
  <c r="AF6477"/>
  <c r="AE6477"/>
  <c r="AD6477"/>
  <c r="AC6477"/>
  <c r="AG6476"/>
  <c r="AF6476"/>
  <c r="AE6476"/>
  <c r="AD6476"/>
  <c r="AC6476"/>
  <c r="AG6475"/>
  <c r="AF6475"/>
  <c r="AE6475"/>
  <c r="AD6475"/>
  <c r="AC6475"/>
  <c r="AG6474"/>
  <c r="AF6474"/>
  <c r="AE6474"/>
  <c r="AD6474"/>
  <c r="AC6474"/>
  <c r="AG6473"/>
  <c r="AF6473"/>
  <c r="AE6473"/>
  <c r="AD6473"/>
  <c r="AC6473"/>
  <c r="AG6472"/>
  <c r="AF6472"/>
  <c r="AE6472"/>
  <c r="AD6472"/>
  <c r="AC6472"/>
  <c r="AG6471"/>
  <c r="AF6471"/>
  <c r="AE6471"/>
  <c r="AD6471"/>
  <c r="AC6471"/>
  <c r="AG6470"/>
  <c r="AF6470"/>
  <c r="AE6470"/>
  <c r="AD6470"/>
  <c r="AC6470"/>
  <c r="AG6469"/>
  <c r="AF6469"/>
  <c r="AE6469"/>
  <c r="AD6469"/>
  <c r="AC6469"/>
  <c r="AG6468"/>
  <c r="AF6468"/>
  <c r="AE6468"/>
  <c r="AD6468"/>
  <c r="AC6468"/>
  <c r="AG6467"/>
  <c r="AF6467"/>
  <c r="AE6467"/>
  <c r="AD6467"/>
  <c r="AC6467"/>
  <c r="AG6466"/>
  <c r="AF6466"/>
  <c r="AE6466"/>
  <c r="AD6466"/>
  <c r="AC6466"/>
  <c r="AG6465"/>
  <c r="AF6465"/>
  <c r="AE6465"/>
  <c r="AD6465"/>
  <c r="AC6465"/>
  <c r="AG6464"/>
  <c r="AF6464"/>
  <c r="AE6464"/>
  <c r="AD6464"/>
  <c r="AC6464"/>
  <c r="AG6463"/>
  <c r="AF6463"/>
  <c r="AE6463"/>
  <c r="AD6463"/>
  <c r="AC6463"/>
  <c r="AG6462"/>
  <c r="AF6462"/>
  <c r="AE6462"/>
  <c r="AD6462"/>
  <c r="AC6462"/>
  <c r="AG6461"/>
  <c r="AF6461"/>
  <c r="AE6461"/>
  <c r="AD6461"/>
  <c r="AC6461"/>
  <c r="AG6460"/>
  <c r="AF6460"/>
  <c r="AE6460"/>
  <c r="AD6460"/>
  <c r="AC6460"/>
  <c r="AG6459"/>
  <c r="AF6459"/>
  <c r="AE6459"/>
  <c r="AD6459"/>
  <c r="AC6459"/>
  <c r="AG6458"/>
  <c r="AF6458"/>
  <c r="AE6458"/>
  <c r="AD6458"/>
  <c r="AC6458"/>
  <c r="AG6457"/>
  <c r="AF6457"/>
  <c r="AE6457"/>
  <c r="AD6457"/>
  <c r="AC6457"/>
  <c r="AG6456"/>
  <c r="AF6456"/>
  <c r="AE6456"/>
  <c r="AD6456"/>
  <c r="AC6456"/>
  <c r="AG6455"/>
  <c r="AF6455"/>
  <c r="AE6455"/>
  <c r="AD6455"/>
  <c r="AC6455"/>
  <c r="AG6454"/>
  <c r="AF6454"/>
  <c r="AE6454"/>
  <c r="AD6454"/>
  <c r="AC6454"/>
  <c r="AG6453"/>
  <c r="AF6453"/>
  <c r="AE6453"/>
  <c r="AD6453"/>
  <c r="AC6453"/>
  <c r="AG6452"/>
  <c r="AF6452"/>
  <c r="AE6452"/>
  <c r="AD6452"/>
  <c r="AC6452"/>
  <c r="AG6451"/>
  <c r="AF6451"/>
  <c r="AE6451"/>
  <c r="AD6451"/>
  <c r="AC6451"/>
  <c r="AG6450"/>
  <c r="AF6450"/>
  <c r="AE6450"/>
  <c r="AD6450"/>
  <c r="AC6450"/>
  <c r="AG6449"/>
  <c r="AF6449"/>
  <c r="AE6449"/>
  <c r="AD6449"/>
  <c r="AC6449"/>
  <c r="AG6448"/>
  <c r="AF6448"/>
  <c r="AE6448"/>
  <c r="AD6448"/>
  <c r="AC6448"/>
  <c r="AG6447"/>
  <c r="AF6447"/>
  <c r="AE6447"/>
  <c r="AD6447"/>
  <c r="AC6447"/>
  <c r="AG6446"/>
  <c r="AF6446"/>
  <c r="AE6446"/>
  <c r="AD6446"/>
  <c r="AC6446"/>
  <c r="AG6445"/>
  <c r="AF6445"/>
  <c r="AE6445"/>
  <c r="AD6445"/>
  <c r="AC6445"/>
  <c r="AG6444"/>
  <c r="AF6444"/>
  <c r="AE6444"/>
  <c r="AD6444"/>
  <c r="AC6444"/>
  <c r="AG6443"/>
  <c r="AF6443"/>
  <c r="AE6443"/>
  <c r="AD6443"/>
  <c r="AC6443"/>
  <c r="AG6442"/>
  <c r="AF6442"/>
  <c r="AE6442"/>
  <c r="AD6442"/>
  <c r="AC6442"/>
  <c r="AG6441"/>
  <c r="AF6441"/>
  <c r="AE6441"/>
  <c r="AD6441"/>
  <c r="AC6441"/>
  <c r="AG6440"/>
  <c r="AF6440"/>
  <c r="AE6440"/>
  <c r="AD6440"/>
  <c r="AC6440"/>
  <c r="AG6439"/>
  <c r="AF6439"/>
  <c r="AE6439"/>
  <c r="AD6439"/>
  <c r="AC6439"/>
  <c r="AG6438"/>
  <c r="AF6438"/>
  <c r="AE6438"/>
  <c r="AD6438"/>
  <c r="AC6438"/>
  <c r="AG6437"/>
  <c r="AF6437"/>
  <c r="AE6437"/>
  <c r="AD6437"/>
  <c r="AC6437"/>
  <c r="AG6436"/>
  <c r="AF6436"/>
  <c r="AE6436"/>
  <c r="AD6436"/>
  <c r="AC6436"/>
  <c r="AG6435"/>
  <c r="AF6435"/>
  <c r="AE6435"/>
  <c r="AD6435"/>
  <c r="AC6435"/>
  <c r="AG6434"/>
  <c r="AF6434"/>
  <c r="AE6434"/>
  <c r="AD6434"/>
  <c r="AC6434"/>
  <c r="AG6433"/>
  <c r="AF6433"/>
  <c r="AE6433"/>
  <c r="AD6433"/>
  <c r="AC6433"/>
  <c r="AG6432"/>
  <c r="AF6432"/>
  <c r="AE6432"/>
  <c r="AD6432"/>
  <c r="AC6432"/>
  <c r="AG6431"/>
  <c r="AF6431"/>
  <c r="AE6431"/>
  <c r="AD6431"/>
  <c r="AC6431"/>
  <c r="AG6430"/>
  <c r="AF6430"/>
  <c r="AE6430"/>
  <c r="AD6430"/>
  <c r="AC6430"/>
  <c r="AG6429"/>
  <c r="AF6429"/>
  <c r="AE6429"/>
  <c r="AD6429"/>
  <c r="AC6429"/>
  <c r="AG6428"/>
  <c r="AF6428"/>
  <c r="AE6428"/>
  <c r="AD6428"/>
  <c r="AC6428"/>
  <c r="AG6427"/>
  <c r="AF6427"/>
  <c r="AE6427"/>
  <c r="AD6427"/>
  <c r="AC6427"/>
  <c r="AG6426"/>
  <c r="AF6426"/>
  <c r="AE6426"/>
  <c r="AD6426"/>
  <c r="AC6426"/>
  <c r="AG6425"/>
  <c r="AF6425"/>
  <c r="AE6425"/>
  <c r="AD6425"/>
  <c r="AC6425"/>
  <c r="AG6424"/>
  <c r="AF6424"/>
  <c r="AE6424"/>
  <c r="AD6424"/>
  <c r="AC6424"/>
  <c r="AG6423"/>
  <c r="AF6423"/>
  <c r="AE6423"/>
  <c r="AD6423"/>
  <c r="AC6423"/>
  <c r="AG6422"/>
  <c r="AF6422"/>
  <c r="AE6422"/>
  <c r="AD6422"/>
  <c r="AC6422"/>
  <c r="AG6421"/>
  <c r="AF6421"/>
  <c r="AE6421"/>
  <c r="AD6421"/>
  <c r="AC6421"/>
  <c r="AG6420"/>
  <c r="AF6420"/>
  <c r="AE6420"/>
  <c r="AD6420"/>
  <c r="AC6420"/>
  <c r="AG6419"/>
  <c r="AF6419"/>
  <c r="AE6419"/>
  <c r="AD6419"/>
  <c r="AC6419"/>
  <c r="AG6418"/>
  <c r="AF6418"/>
  <c r="AE6418"/>
  <c r="AD6418"/>
  <c r="AC6418"/>
  <c r="AG6417"/>
  <c r="AF6417"/>
  <c r="AE6417"/>
  <c r="AD6417"/>
  <c r="AC6417"/>
  <c r="AG6416"/>
  <c r="AF6416"/>
  <c r="AE6416"/>
  <c r="AD6416"/>
  <c r="AC6416"/>
  <c r="AG6415"/>
  <c r="AF6415"/>
  <c r="AE6415"/>
  <c r="AD6415"/>
  <c r="AC6415"/>
  <c r="AG6414"/>
  <c r="AF6414"/>
  <c r="AE6414"/>
  <c r="AD6414"/>
  <c r="AC6414"/>
  <c r="AG6413"/>
  <c r="AF6413"/>
  <c r="AE6413"/>
  <c r="AD6413"/>
  <c r="AC6413"/>
  <c r="AG6412"/>
  <c r="AF6412"/>
  <c r="AE6412"/>
  <c r="AD6412"/>
  <c r="AC6412"/>
  <c r="AG6411"/>
  <c r="AF6411"/>
  <c r="AE6411"/>
  <c r="AD6411"/>
  <c r="AC6411"/>
  <c r="AG6410"/>
  <c r="AF6410"/>
  <c r="AE6410"/>
  <c r="AD6410"/>
  <c r="AC6410"/>
  <c r="AG6409"/>
  <c r="AF6409"/>
  <c r="AE6409"/>
  <c r="AD6409"/>
  <c r="AC6409"/>
  <c r="AG6408"/>
  <c r="AF6408"/>
  <c r="AE6408"/>
  <c r="AD6408"/>
  <c r="AC6408"/>
  <c r="AG6407"/>
  <c r="AF6407"/>
  <c r="AE6407"/>
  <c r="AD6407"/>
  <c r="AC6407"/>
  <c r="AG6406"/>
  <c r="AF6406"/>
  <c r="AE6406"/>
  <c r="AD6406"/>
  <c r="AC6406"/>
  <c r="AG6405"/>
  <c r="AF6405"/>
  <c r="AE6405"/>
  <c r="AD6405"/>
  <c r="AC6405"/>
  <c r="AG6404"/>
  <c r="AF6404"/>
  <c r="AE6404"/>
  <c r="AD6404"/>
  <c r="AC6404"/>
  <c r="AG6403"/>
  <c r="AF6403"/>
  <c r="AE6403"/>
  <c r="AD6403"/>
  <c r="AC6403"/>
  <c r="AG6402"/>
  <c r="AF6402"/>
  <c r="AE6402"/>
  <c r="AD6402"/>
  <c r="AC6402"/>
  <c r="AG6401"/>
  <c r="AF6401"/>
  <c r="AE6401"/>
  <c r="AD6401"/>
  <c r="AC6401"/>
  <c r="AG6400"/>
  <c r="AF6400"/>
  <c r="AE6400"/>
  <c r="AD6400"/>
  <c r="AC6400"/>
  <c r="AG6399"/>
  <c r="AF6399"/>
  <c r="AE6399"/>
  <c r="AD6399"/>
  <c r="AC6399"/>
  <c r="AG6398"/>
  <c r="AF6398"/>
  <c r="AE6398"/>
  <c r="AD6398"/>
  <c r="AC6398"/>
  <c r="AG6397"/>
  <c r="AF6397"/>
  <c r="AE6397"/>
  <c r="AD6397"/>
  <c r="AC6397"/>
  <c r="AG6396"/>
  <c r="AF6396"/>
  <c r="AE6396"/>
  <c r="AD6396"/>
  <c r="AC6396"/>
  <c r="AG6395"/>
  <c r="AF6395"/>
  <c r="AE6395"/>
  <c r="AD6395"/>
  <c r="AC6395"/>
  <c r="AG6394"/>
  <c r="AF6394"/>
  <c r="AE6394"/>
  <c r="AD6394"/>
  <c r="AC6394"/>
  <c r="AG6393"/>
  <c r="AF6393"/>
  <c r="AE6393"/>
  <c r="AD6393"/>
  <c r="AC6393"/>
  <c r="AG6392"/>
  <c r="AF6392"/>
  <c r="AE6392"/>
  <c r="AD6392"/>
  <c r="AC6392"/>
  <c r="AG6391"/>
  <c r="AF6391"/>
  <c r="AE6391"/>
  <c r="AD6391"/>
  <c r="AC6391"/>
  <c r="AG6390"/>
  <c r="AF6390"/>
  <c r="AE6390"/>
  <c r="AD6390"/>
  <c r="AC6390"/>
  <c r="AG6389"/>
  <c r="AF6389"/>
  <c r="AE6389"/>
  <c r="AD6389"/>
  <c r="AC6389"/>
  <c r="AG6388"/>
  <c r="AF6388"/>
  <c r="AE6388"/>
  <c r="AD6388"/>
  <c r="AC6388"/>
  <c r="AG6387"/>
  <c r="AF6387"/>
  <c r="AE6387"/>
  <c r="AD6387"/>
  <c r="AC6387"/>
  <c r="AG6386"/>
  <c r="AF6386"/>
  <c r="AE6386"/>
  <c r="AD6386"/>
  <c r="AC6386"/>
  <c r="AG6385"/>
  <c r="AF6385"/>
  <c r="AE6385"/>
  <c r="AD6385"/>
  <c r="AC6385"/>
  <c r="AG6384"/>
  <c r="AF6384"/>
  <c r="AE6384"/>
  <c r="AD6384"/>
  <c r="AC6384"/>
  <c r="AG6383"/>
  <c r="AF6383"/>
  <c r="AE6383"/>
  <c r="AD6383"/>
  <c r="AC6383"/>
  <c r="AG6382"/>
  <c r="AF6382"/>
  <c r="AE6382"/>
  <c r="AD6382"/>
  <c r="AC6382"/>
  <c r="AG6381"/>
  <c r="AF6381"/>
  <c r="AE6381"/>
  <c r="AD6381"/>
  <c r="AC6381"/>
  <c r="AG6380"/>
  <c r="AF6380"/>
  <c r="AE6380"/>
  <c r="AD6380"/>
  <c r="AC6380"/>
  <c r="AG6379"/>
  <c r="AF6379"/>
  <c r="AE6379"/>
  <c r="AD6379"/>
  <c r="AC6379"/>
  <c r="AG6378"/>
  <c r="AF6378"/>
  <c r="AE6378"/>
  <c r="AD6378"/>
  <c r="AC6378"/>
  <c r="AG6377"/>
  <c r="AF6377"/>
  <c r="AE6377"/>
  <c r="AD6377"/>
  <c r="AC6377"/>
  <c r="AG6376"/>
  <c r="AF6376"/>
  <c r="AE6376"/>
  <c r="AD6376"/>
  <c r="AC6376"/>
  <c r="AG6375"/>
  <c r="AF6375"/>
  <c r="AE6375"/>
  <c r="AD6375"/>
  <c r="AC6375"/>
  <c r="AG6374"/>
  <c r="AF6374"/>
  <c r="AE6374"/>
  <c r="AD6374"/>
  <c r="AC6374"/>
  <c r="AG6373"/>
  <c r="AF6373"/>
  <c r="AE6373"/>
  <c r="AD6373"/>
  <c r="AC6373"/>
  <c r="AG6372"/>
  <c r="AF6372"/>
  <c r="AE6372"/>
  <c r="AD6372"/>
  <c r="AC6372"/>
  <c r="AG6371"/>
  <c r="AF6371"/>
  <c r="AE6371"/>
  <c r="AD6371"/>
  <c r="AC6371"/>
  <c r="AG6370"/>
  <c r="AF6370"/>
  <c r="AE6370"/>
  <c r="AD6370"/>
  <c r="AC6370"/>
  <c r="AG6369"/>
  <c r="AF6369"/>
  <c r="AE6369"/>
  <c r="AD6369"/>
  <c r="AC6369"/>
  <c r="AG6368"/>
  <c r="AF6368"/>
  <c r="AE6368"/>
  <c r="AD6368"/>
  <c r="AC6368"/>
  <c r="AG6367"/>
  <c r="AF6367"/>
  <c r="AE6367"/>
  <c r="AD6367"/>
  <c r="AC6367"/>
  <c r="AG6366"/>
  <c r="AF6366"/>
  <c r="AE6366"/>
  <c r="AD6366"/>
  <c r="AC6366"/>
  <c r="AG6365"/>
  <c r="AF6365"/>
  <c r="AE6365"/>
  <c r="AD6365"/>
  <c r="AC6365"/>
  <c r="AG6364"/>
  <c r="AF6364"/>
  <c r="AE6364"/>
  <c r="AD6364"/>
  <c r="AC6364"/>
  <c r="AG6363"/>
  <c r="AF6363"/>
  <c r="AE6363"/>
  <c r="AD6363"/>
  <c r="AC6363"/>
  <c r="AG6362"/>
  <c r="AF6362"/>
  <c r="AE6362"/>
  <c r="AD6362"/>
  <c r="AC6362"/>
  <c r="AG6361"/>
  <c r="AF6361"/>
  <c r="AE6361"/>
  <c r="AD6361"/>
  <c r="AC6361"/>
  <c r="AG6360"/>
  <c r="AF6360"/>
  <c r="AE6360"/>
  <c r="AD6360"/>
  <c r="AC6360"/>
  <c r="AG6359"/>
  <c r="AF6359"/>
  <c r="AE6359"/>
  <c r="AD6359"/>
  <c r="AC6359"/>
  <c r="AG6358"/>
  <c r="AF6358"/>
  <c r="AE6358"/>
  <c r="AD6358"/>
  <c r="AC6358"/>
  <c r="AG6357"/>
  <c r="AF6357"/>
  <c r="AE6357"/>
  <c r="AD6357"/>
  <c r="AC6357"/>
  <c r="AG6356"/>
  <c r="AF6356"/>
  <c r="AE6356"/>
  <c r="AD6356"/>
  <c r="AC6356"/>
  <c r="AG6355"/>
  <c r="AF6355"/>
  <c r="AE6355"/>
  <c r="AD6355"/>
  <c r="AC6355"/>
  <c r="AG6354"/>
  <c r="AF6354"/>
  <c r="AE6354"/>
  <c r="AD6354"/>
  <c r="AC6354"/>
  <c r="AG6353"/>
  <c r="AF6353"/>
  <c r="AE6353"/>
  <c r="AD6353"/>
  <c r="AC6353"/>
  <c r="AG6352"/>
  <c r="AF6352"/>
  <c r="AE6352"/>
  <c r="AD6352"/>
  <c r="AC6352"/>
  <c r="AG6351"/>
  <c r="AF6351"/>
  <c r="AE6351"/>
  <c r="AD6351"/>
  <c r="AC6351"/>
  <c r="AG6350"/>
  <c r="AF6350"/>
  <c r="AE6350"/>
  <c r="AD6350"/>
  <c r="AC6350"/>
  <c r="AG6349"/>
  <c r="AF6349"/>
  <c r="AE6349"/>
  <c r="AD6349"/>
  <c r="AC6349"/>
  <c r="AG6348"/>
  <c r="AF6348"/>
  <c r="AE6348"/>
  <c r="AD6348"/>
  <c r="AC6348"/>
  <c r="AG6347"/>
  <c r="AF6347"/>
  <c r="AE6347"/>
  <c r="AD6347"/>
  <c r="AC6347"/>
  <c r="AG6346"/>
  <c r="AF6346"/>
  <c r="AE6346"/>
  <c r="AD6346"/>
  <c r="AC6346"/>
  <c r="AG6345"/>
  <c r="AF6345"/>
  <c r="AE6345"/>
  <c r="AD6345"/>
  <c r="AC6345"/>
  <c r="AG6344"/>
  <c r="AF6344"/>
  <c r="AE6344"/>
  <c r="AD6344"/>
  <c r="AC6344"/>
  <c r="AG6343"/>
  <c r="AF6343"/>
  <c r="AE6343"/>
  <c r="AD6343"/>
  <c r="AC6343"/>
  <c r="AG6342"/>
  <c r="AF6342"/>
  <c r="AE6342"/>
  <c r="AD6342"/>
  <c r="AC6342"/>
  <c r="AG6341"/>
  <c r="AF6341"/>
  <c r="AE6341"/>
  <c r="AD6341"/>
  <c r="AC6341"/>
  <c r="AG6340"/>
  <c r="AF6340"/>
  <c r="AE6340"/>
  <c r="AD6340"/>
  <c r="AC6340"/>
  <c r="AG6339"/>
  <c r="AF6339"/>
  <c r="AE6339"/>
  <c r="AD6339"/>
  <c r="AC6339"/>
  <c r="AG6338"/>
  <c r="AF6338"/>
  <c r="AE6338"/>
  <c r="AD6338"/>
  <c r="AC6338"/>
  <c r="AG6337"/>
  <c r="AF6337"/>
  <c r="AE6337"/>
  <c r="AD6337"/>
  <c r="AC6337"/>
  <c r="AG6336"/>
  <c r="AF6336"/>
  <c r="AE6336"/>
  <c r="AD6336"/>
  <c r="AC6336"/>
  <c r="AG6335"/>
  <c r="AF6335"/>
  <c r="AE6335"/>
  <c r="AD6335"/>
  <c r="AC6335"/>
  <c r="AG6334"/>
  <c r="AF6334"/>
  <c r="AE6334"/>
  <c r="AD6334"/>
  <c r="AC6334"/>
  <c r="AG6333"/>
  <c r="AF6333"/>
  <c r="AE6333"/>
  <c r="AD6333"/>
  <c r="AC6333"/>
  <c r="AG6332"/>
  <c r="AF6332"/>
  <c r="AE6332"/>
  <c r="AD6332"/>
  <c r="AC6332"/>
  <c r="AG6331"/>
  <c r="AF6331"/>
  <c r="AE6331"/>
  <c r="AD6331"/>
  <c r="AC6331"/>
  <c r="AG6330"/>
  <c r="AF6330"/>
  <c r="AE6330"/>
  <c r="AD6330"/>
  <c r="AC6330"/>
  <c r="AG6329"/>
  <c r="AF6329"/>
  <c r="AE6329"/>
  <c r="AD6329"/>
  <c r="AC6329"/>
  <c r="AG6328"/>
  <c r="AF6328"/>
  <c r="AE6328"/>
  <c r="AD6328"/>
  <c r="AC6328"/>
  <c r="AG6327"/>
  <c r="AF6327"/>
  <c r="AE6327"/>
  <c r="AD6327"/>
  <c r="AC6327"/>
  <c r="AG6326"/>
  <c r="AF6326"/>
  <c r="AE6326"/>
  <c r="AD6326"/>
  <c r="AC6326"/>
  <c r="AG6325"/>
  <c r="AF6325"/>
  <c r="AE6325"/>
  <c r="AD6325"/>
  <c r="AC6325"/>
  <c r="AG6324"/>
  <c r="AF6324"/>
  <c r="AE6324"/>
  <c r="AD6324"/>
  <c r="AC6324"/>
  <c r="AG6323"/>
  <c r="AF6323"/>
  <c r="AE6323"/>
  <c r="AD6323"/>
  <c r="AC6323"/>
  <c r="AG6322"/>
  <c r="AF6322"/>
  <c r="AE6322"/>
  <c r="AD6322"/>
  <c r="AC6322"/>
  <c r="AG6321"/>
  <c r="AF6321"/>
  <c r="AE6321"/>
  <c r="AD6321"/>
  <c r="AC6321"/>
  <c r="AG6320"/>
  <c r="AF6320"/>
  <c r="AE6320"/>
  <c r="AD6320"/>
  <c r="AC6320"/>
  <c r="AG6319"/>
  <c r="AF6319"/>
  <c r="AE6319"/>
  <c r="AD6319"/>
  <c r="AC6319"/>
  <c r="AG6318"/>
  <c r="AF6318"/>
  <c r="AE6318"/>
  <c r="AD6318"/>
  <c r="AC6318"/>
  <c r="AG6317"/>
  <c r="AF6317"/>
  <c r="AE6317"/>
  <c r="AD6317"/>
  <c r="AC6317"/>
  <c r="AG6316"/>
  <c r="AF6316"/>
  <c r="AE6316"/>
  <c r="AD6316"/>
  <c r="AC6316"/>
  <c r="AG6315"/>
  <c r="AF6315"/>
  <c r="AE6315"/>
  <c r="AD6315"/>
  <c r="AC6315"/>
  <c r="AG6314"/>
  <c r="AF6314"/>
  <c r="AE6314"/>
  <c r="AD6314"/>
  <c r="AC6314"/>
  <c r="AG6313"/>
  <c r="AF6313"/>
  <c r="AE6313"/>
  <c r="AD6313"/>
  <c r="AC6313"/>
  <c r="AG6312"/>
  <c r="AF6312"/>
  <c r="AE6312"/>
  <c r="AD6312"/>
  <c r="AC6312"/>
  <c r="AG6311"/>
  <c r="AF6311"/>
  <c r="AE6311"/>
  <c r="AD6311"/>
  <c r="AC6311"/>
  <c r="AG6310"/>
  <c r="AF6310"/>
  <c r="AE6310"/>
  <c r="AD6310"/>
  <c r="AC6310"/>
  <c r="AG6309"/>
  <c r="AF6309"/>
  <c r="AE6309"/>
  <c r="AD6309"/>
  <c r="AC6309"/>
  <c r="AG6308"/>
  <c r="AF6308"/>
  <c r="AE6308"/>
  <c r="AD6308"/>
  <c r="AC6308"/>
  <c r="AG6307"/>
  <c r="AF6307"/>
  <c r="AE6307"/>
  <c r="AD6307"/>
  <c r="AC6307"/>
  <c r="AG6306"/>
  <c r="AF6306"/>
  <c r="AE6306"/>
  <c r="AD6306"/>
  <c r="AC6306"/>
  <c r="AG6305"/>
  <c r="AF6305"/>
  <c r="AE6305"/>
  <c r="AD6305"/>
  <c r="AC6305"/>
  <c r="AG6304"/>
  <c r="AF6304"/>
  <c r="AE6304"/>
  <c r="AD6304"/>
  <c r="AC6304"/>
  <c r="AG6303"/>
  <c r="AF6303"/>
  <c r="AE6303"/>
  <c r="AD6303"/>
  <c r="AC6303"/>
  <c r="AG6302"/>
  <c r="AF6302"/>
  <c r="AE6302"/>
  <c r="AD6302"/>
  <c r="AC6302"/>
  <c r="AG6301"/>
  <c r="AF6301"/>
  <c r="AE6301"/>
  <c r="AD6301"/>
  <c r="AC6301"/>
  <c r="AG6300"/>
  <c r="AF6300"/>
  <c r="AE6300"/>
  <c r="AD6300"/>
  <c r="AC6300"/>
  <c r="AG6299"/>
  <c r="AF6299"/>
  <c r="AE6299"/>
  <c r="AD6299"/>
  <c r="AC6299"/>
  <c r="AG6298"/>
  <c r="AF6298"/>
  <c r="AE6298"/>
  <c r="AD6298"/>
  <c r="AC6298"/>
  <c r="AG6297"/>
  <c r="AF6297"/>
  <c r="AE6297"/>
  <c r="AD6297"/>
  <c r="AC6297"/>
  <c r="AG6296"/>
  <c r="AF6296"/>
  <c r="AE6296"/>
  <c r="AD6296"/>
  <c r="AC6296"/>
  <c r="AG6295"/>
  <c r="AF6295"/>
  <c r="AE6295"/>
  <c r="AD6295"/>
  <c r="AC6295"/>
  <c r="AG6294"/>
  <c r="AF6294"/>
  <c r="AE6294"/>
  <c r="AD6294"/>
  <c r="AC6294"/>
  <c r="AG6293"/>
  <c r="AF6293"/>
  <c r="AE6293"/>
  <c r="AD6293"/>
  <c r="AC6293"/>
  <c r="AG6292"/>
  <c r="AF6292"/>
  <c r="AE6292"/>
  <c r="AD6292"/>
  <c r="AC6292"/>
  <c r="AG6291"/>
  <c r="AF6291"/>
  <c r="AE6291"/>
  <c r="AD6291"/>
  <c r="AC6291"/>
  <c r="AG6290"/>
  <c r="AF6290"/>
  <c r="AE6290"/>
  <c r="AD6290"/>
  <c r="AC6290"/>
  <c r="AG6289"/>
  <c r="AF6289"/>
  <c r="AE6289"/>
  <c r="AD6289"/>
  <c r="AC6289"/>
  <c r="AG6288"/>
  <c r="AF6288"/>
  <c r="AE6288"/>
  <c r="AD6288"/>
  <c r="AC6288"/>
  <c r="AG6287"/>
  <c r="AF6287"/>
  <c r="AE6287"/>
  <c r="AD6287"/>
  <c r="AC6287"/>
  <c r="AG6286"/>
  <c r="AF6286"/>
  <c r="AE6286"/>
  <c r="AD6286"/>
  <c r="AC6286"/>
  <c r="AG6285"/>
  <c r="AF6285"/>
  <c r="AE6285"/>
  <c r="AD6285"/>
  <c r="AC6285"/>
  <c r="AG6284"/>
  <c r="AF6284"/>
  <c r="AE6284"/>
  <c r="AD6284"/>
  <c r="AC6284"/>
  <c r="AG6283"/>
  <c r="AF6283"/>
  <c r="AE6283"/>
  <c r="AD6283"/>
  <c r="AC6283"/>
  <c r="AG6282"/>
  <c r="AF6282"/>
  <c r="AE6282"/>
  <c r="AD6282"/>
  <c r="AC6282"/>
  <c r="AG6281"/>
  <c r="AF6281"/>
  <c r="AE6281"/>
  <c r="AD6281"/>
  <c r="AC6281"/>
  <c r="AG6280"/>
  <c r="AF6280"/>
  <c r="AE6280"/>
  <c r="AD6280"/>
  <c r="AC6280"/>
  <c r="AG6279"/>
  <c r="AF6279"/>
  <c r="AE6279"/>
  <c r="AD6279"/>
  <c r="AC6279"/>
  <c r="AG6278"/>
  <c r="AF6278"/>
  <c r="AE6278"/>
  <c r="AD6278"/>
  <c r="AC6278"/>
  <c r="AG6277"/>
  <c r="AF6277"/>
  <c r="AE6277"/>
  <c r="AD6277"/>
  <c r="AC6277"/>
  <c r="AG6276"/>
  <c r="AF6276"/>
  <c r="AE6276"/>
  <c r="AD6276"/>
  <c r="AC6276"/>
  <c r="AG6275"/>
  <c r="AF6275"/>
  <c r="AE6275"/>
  <c r="AD6275"/>
  <c r="AC6275"/>
  <c r="AG6274"/>
  <c r="AF6274"/>
  <c r="AE6274"/>
  <c r="AD6274"/>
  <c r="AC6274"/>
  <c r="AG6273"/>
  <c r="AF6273"/>
  <c r="AE6273"/>
  <c r="AD6273"/>
  <c r="AC6273"/>
  <c r="AG6272"/>
  <c r="AF6272"/>
  <c r="AE6272"/>
  <c r="AD6272"/>
  <c r="AC6272"/>
  <c r="AG6271"/>
  <c r="AF6271"/>
  <c r="AE6271"/>
  <c r="AD6271"/>
  <c r="AC6271"/>
  <c r="AG6270"/>
  <c r="AF6270"/>
  <c r="AE6270"/>
  <c r="AD6270"/>
  <c r="AC6270"/>
  <c r="AG6269"/>
  <c r="AF6269"/>
  <c r="AE6269"/>
  <c r="AD6269"/>
  <c r="AC6269"/>
  <c r="AG6268"/>
  <c r="AF6268"/>
  <c r="AE6268"/>
  <c r="AD6268"/>
  <c r="AC6268"/>
  <c r="AG6267"/>
  <c r="AF6267"/>
  <c r="AE6267"/>
  <c r="AD6267"/>
  <c r="AC6267"/>
  <c r="AG6266"/>
  <c r="AF6266"/>
  <c r="AE6266"/>
  <c r="AD6266"/>
  <c r="AC6266"/>
  <c r="AG6265"/>
  <c r="AF6265"/>
  <c r="AE6265"/>
  <c r="AD6265"/>
  <c r="AC6265"/>
  <c r="AG6264"/>
  <c r="AF6264"/>
  <c r="AE6264"/>
  <c r="AD6264"/>
  <c r="AC6264"/>
  <c r="AG6263"/>
  <c r="AF6263"/>
  <c r="AE6263"/>
  <c r="AD6263"/>
  <c r="AC6263"/>
  <c r="AG6262"/>
  <c r="AF6262"/>
  <c r="AE6262"/>
  <c r="AD6262"/>
  <c r="AC6262"/>
  <c r="AG6261"/>
  <c r="AF6261"/>
  <c r="AE6261"/>
  <c r="AD6261"/>
  <c r="AC6261"/>
  <c r="AG6260"/>
  <c r="AF6260"/>
  <c r="AE6260"/>
  <c r="AD6260"/>
  <c r="AC6260"/>
  <c r="AG6259"/>
  <c r="AF6259"/>
  <c r="AE6259"/>
  <c r="AD6259"/>
  <c r="AC6259"/>
  <c r="AG6258"/>
  <c r="AF6258"/>
  <c r="AE6258"/>
  <c r="AD6258"/>
  <c r="AC6258"/>
  <c r="AG6257"/>
  <c r="AF6257"/>
  <c r="AE6257"/>
  <c r="AD6257"/>
  <c r="AC6257"/>
  <c r="AG6256"/>
  <c r="AF6256"/>
  <c r="AE6256"/>
  <c r="AD6256"/>
  <c r="AC6256"/>
  <c r="AG6255"/>
  <c r="AF6255"/>
  <c r="AE6255"/>
  <c r="AD6255"/>
  <c r="AC6255"/>
  <c r="AG6254"/>
  <c r="AF6254"/>
  <c r="AE6254"/>
  <c r="AD6254"/>
  <c r="AC6254"/>
  <c r="AG6253"/>
  <c r="AF6253"/>
  <c r="AE6253"/>
  <c r="AD6253"/>
  <c r="AC6253"/>
  <c r="AG6252"/>
  <c r="AF6252"/>
  <c r="AE6252"/>
  <c r="AD6252"/>
  <c r="AC6252"/>
  <c r="AG6251"/>
  <c r="AF6251"/>
  <c r="AE6251"/>
  <c r="AD6251"/>
  <c r="AC6251"/>
  <c r="AG6250"/>
  <c r="AF6250"/>
  <c r="AE6250"/>
  <c r="AD6250"/>
  <c r="AC6250"/>
  <c r="AG6249"/>
  <c r="AF6249"/>
  <c r="AE6249"/>
  <c r="AD6249"/>
  <c r="AC6249"/>
  <c r="AG6248"/>
  <c r="AF6248"/>
  <c r="AE6248"/>
  <c r="AD6248"/>
  <c r="AC6248"/>
  <c r="AG6247"/>
  <c r="AF6247"/>
  <c r="AE6247"/>
  <c r="AD6247"/>
  <c r="AC6247"/>
  <c r="AG6246"/>
  <c r="AF6246"/>
  <c r="AE6246"/>
  <c r="AD6246"/>
  <c r="AC6246"/>
  <c r="AG6245"/>
  <c r="AF6245"/>
  <c r="AE6245"/>
  <c r="AD6245"/>
  <c r="AC6245"/>
  <c r="AG6244"/>
  <c r="AF6244"/>
  <c r="AE6244"/>
  <c r="AD6244"/>
  <c r="AC6244"/>
  <c r="AG6243"/>
  <c r="AF6243"/>
  <c r="AE6243"/>
  <c r="AD6243"/>
  <c r="AC6243"/>
  <c r="AG6242"/>
  <c r="AF6242"/>
  <c r="AE6242"/>
  <c r="AD6242"/>
  <c r="AC6242"/>
  <c r="AG6241"/>
  <c r="AF6241"/>
  <c r="AE6241"/>
  <c r="AD6241"/>
  <c r="AC6241"/>
  <c r="AG6240"/>
  <c r="AF6240"/>
  <c r="AE6240"/>
  <c r="AD6240"/>
  <c r="AC6240"/>
  <c r="AG6239"/>
  <c r="AF6239"/>
  <c r="AE6239"/>
  <c r="AD6239"/>
  <c r="AC6239"/>
  <c r="AG6238"/>
  <c r="AF6238"/>
  <c r="AE6238"/>
  <c r="AD6238"/>
  <c r="AC6238"/>
  <c r="AG6237"/>
  <c r="AF6237"/>
  <c r="AE6237"/>
  <c r="AD6237"/>
  <c r="AC6237"/>
  <c r="AG6236"/>
  <c r="AF6236"/>
  <c r="AE6236"/>
  <c r="AD6236"/>
  <c r="AC6236"/>
  <c r="AG6235"/>
  <c r="AF6235"/>
  <c r="AE6235"/>
  <c r="AD6235"/>
  <c r="AC6235"/>
  <c r="AG6234"/>
  <c r="AF6234"/>
  <c r="AE6234"/>
  <c r="AD6234"/>
  <c r="AC6234"/>
  <c r="AG6233"/>
  <c r="AF6233"/>
  <c r="AE6233"/>
  <c r="AD6233"/>
  <c r="AC6233"/>
  <c r="AG6232"/>
  <c r="AF6232"/>
  <c r="AE6232"/>
  <c r="AD6232"/>
  <c r="AC6232"/>
  <c r="AG6231"/>
  <c r="AF6231"/>
  <c r="AE6231"/>
  <c r="AD6231"/>
  <c r="AC6231"/>
  <c r="AG6230"/>
  <c r="AF6230"/>
  <c r="AE6230"/>
  <c r="AD6230"/>
  <c r="AC6230"/>
  <c r="AG6229"/>
  <c r="AF6229"/>
  <c r="AE6229"/>
  <c r="AD6229"/>
  <c r="AC6229"/>
  <c r="AG6228"/>
  <c r="AF6228"/>
  <c r="AE6228"/>
  <c r="AD6228"/>
  <c r="AC6228"/>
  <c r="AG6227"/>
  <c r="AF6227"/>
  <c r="AE6227"/>
  <c r="AD6227"/>
  <c r="AC6227"/>
  <c r="AG6226"/>
  <c r="AF6226"/>
  <c r="AE6226"/>
  <c r="AD6226"/>
  <c r="AC6226"/>
  <c r="AG6225"/>
  <c r="AF6225"/>
  <c r="AE6225"/>
  <c r="AD6225"/>
  <c r="AC6225"/>
  <c r="AG6224"/>
  <c r="AF6224"/>
  <c r="AE6224"/>
  <c r="AD6224"/>
  <c r="AC6224"/>
  <c r="AG6223"/>
  <c r="AF6223"/>
  <c r="AE6223"/>
  <c r="AD6223"/>
  <c r="AC6223"/>
  <c r="AG6222"/>
  <c r="AF6222"/>
  <c r="AE6222"/>
  <c r="AD6222"/>
  <c r="AC6222"/>
  <c r="AG6221"/>
  <c r="AF6221"/>
  <c r="AE6221"/>
  <c r="AD6221"/>
  <c r="AC6221"/>
  <c r="AG6220"/>
  <c r="AF6220"/>
  <c r="AE6220"/>
  <c r="AD6220"/>
  <c r="AC6220"/>
  <c r="AG6219"/>
  <c r="AF6219"/>
  <c r="AE6219"/>
  <c r="AD6219"/>
  <c r="AC6219"/>
  <c r="AG6218"/>
  <c r="AF6218"/>
  <c r="AE6218"/>
  <c r="AD6218"/>
  <c r="AC6218"/>
  <c r="AG6217"/>
  <c r="AF6217"/>
  <c r="AE6217"/>
  <c r="AD6217"/>
  <c r="AC6217"/>
  <c r="AG6216"/>
  <c r="AF6216"/>
  <c r="AE6216"/>
  <c r="AD6216"/>
  <c r="AC6216"/>
  <c r="AG6215"/>
  <c r="AF6215"/>
  <c r="AE6215"/>
  <c r="AD6215"/>
  <c r="AC6215"/>
  <c r="AG6214"/>
  <c r="AF6214"/>
  <c r="AE6214"/>
  <c r="AD6214"/>
  <c r="AC6214"/>
  <c r="AG6213"/>
  <c r="AF6213"/>
  <c r="AE6213"/>
  <c r="AD6213"/>
  <c r="AC6213"/>
  <c r="AG6212"/>
  <c r="AF6212"/>
  <c r="AE6212"/>
  <c r="AD6212"/>
  <c r="AC6212"/>
  <c r="AG6211"/>
  <c r="AF6211"/>
  <c r="AE6211"/>
  <c r="AD6211"/>
  <c r="AC6211"/>
  <c r="AG6210"/>
  <c r="AF6210"/>
  <c r="AE6210"/>
  <c r="AD6210"/>
  <c r="AC6210"/>
  <c r="AG6209"/>
  <c r="AF6209"/>
  <c r="AE6209"/>
  <c r="AD6209"/>
  <c r="AC6209"/>
  <c r="AG6208"/>
  <c r="AF6208"/>
  <c r="AE6208"/>
  <c r="AD6208"/>
  <c r="AC6208"/>
  <c r="AG6207"/>
  <c r="AF6207"/>
  <c r="AE6207"/>
  <c r="AD6207"/>
  <c r="AC6207"/>
  <c r="AG6206"/>
  <c r="AF6206"/>
  <c r="AE6206"/>
  <c r="AD6206"/>
  <c r="AC6206"/>
  <c r="AG6205"/>
  <c r="AF6205"/>
  <c r="AE6205"/>
  <c r="AD6205"/>
  <c r="AC6205"/>
  <c r="AG6204"/>
  <c r="AF6204"/>
  <c r="AE6204"/>
  <c r="AD6204"/>
  <c r="AC6204"/>
  <c r="AG6203"/>
  <c r="AF6203"/>
  <c r="AE6203"/>
  <c r="AD6203"/>
  <c r="AC6203"/>
  <c r="AG6202"/>
  <c r="AF6202"/>
  <c r="AE6202"/>
  <c r="AD6202"/>
  <c r="AC6202"/>
  <c r="AG6201"/>
  <c r="AF6201"/>
  <c r="AE6201"/>
  <c r="AD6201"/>
  <c r="AC6201"/>
  <c r="AG6200"/>
  <c r="AF6200"/>
  <c r="AE6200"/>
  <c r="AD6200"/>
  <c r="AC6200"/>
  <c r="AG6199"/>
  <c r="AF6199"/>
  <c r="AE6199"/>
  <c r="AD6199"/>
  <c r="AC6199"/>
  <c r="AG6198"/>
  <c r="AF6198"/>
  <c r="AE6198"/>
  <c r="AD6198"/>
  <c r="AC6198"/>
  <c r="AG6197"/>
  <c r="AF6197"/>
  <c r="AE6197"/>
  <c r="AD6197"/>
  <c r="AC6197"/>
  <c r="AG6196"/>
  <c r="AF6196"/>
  <c r="AE6196"/>
  <c r="AD6196"/>
  <c r="AC6196"/>
  <c r="AG6195"/>
  <c r="AF6195"/>
  <c r="AE6195"/>
  <c r="AD6195"/>
  <c r="AC6195"/>
  <c r="AG6194"/>
  <c r="AF6194"/>
  <c r="AE6194"/>
  <c r="AD6194"/>
  <c r="AC6194"/>
  <c r="AG6193"/>
  <c r="AF6193"/>
  <c r="AE6193"/>
  <c r="AD6193"/>
  <c r="AC6193"/>
  <c r="AG6192"/>
  <c r="AF6192"/>
  <c r="AE6192"/>
  <c r="AD6192"/>
  <c r="AC6192"/>
  <c r="AG6191"/>
  <c r="AF6191"/>
  <c r="AE6191"/>
  <c r="AD6191"/>
  <c r="AC6191"/>
  <c r="AG6190"/>
  <c r="AF6190"/>
  <c r="AE6190"/>
  <c r="AD6190"/>
  <c r="AC6190"/>
  <c r="AG6189"/>
  <c r="AF6189"/>
  <c r="AE6189"/>
  <c r="AD6189"/>
  <c r="AC6189"/>
  <c r="AG6188"/>
  <c r="AF6188"/>
  <c r="AE6188"/>
  <c r="AD6188"/>
  <c r="AC6188"/>
  <c r="AG6187"/>
  <c r="AF6187"/>
  <c r="AE6187"/>
  <c r="AD6187"/>
  <c r="AC6187"/>
  <c r="AG6186"/>
  <c r="AF6186"/>
  <c r="AE6186"/>
  <c r="AD6186"/>
  <c r="AC6186"/>
  <c r="AG6185"/>
  <c r="AF6185"/>
  <c r="AE6185"/>
  <c r="AD6185"/>
  <c r="AC6185"/>
  <c r="AG6184"/>
  <c r="AF6184"/>
  <c r="AE6184"/>
  <c r="AD6184"/>
  <c r="AC6184"/>
  <c r="AG6183"/>
  <c r="AF6183"/>
  <c r="AE6183"/>
  <c r="AD6183"/>
  <c r="AC6183"/>
  <c r="AG6182"/>
  <c r="AF6182"/>
  <c r="AE6182"/>
  <c r="AD6182"/>
  <c r="AC6182"/>
  <c r="AG6181"/>
  <c r="AF6181"/>
  <c r="AE6181"/>
  <c r="AD6181"/>
  <c r="AC6181"/>
  <c r="AG6180"/>
  <c r="AF6180"/>
  <c r="AE6180"/>
  <c r="AD6180"/>
  <c r="AC6180"/>
  <c r="AG6179"/>
  <c r="AF6179"/>
  <c r="AE6179"/>
  <c r="AD6179"/>
  <c r="AC6179"/>
  <c r="AG6178"/>
  <c r="AF6178"/>
  <c r="AE6178"/>
  <c r="AD6178"/>
  <c r="AC6178"/>
  <c r="AG6177"/>
  <c r="AF6177"/>
  <c r="AE6177"/>
  <c r="AD6177"/>
  <c r="AC6177"/>
  <c r="AG6176"/>
  <c r="AF6176"/>
  <c r="AE6176"/>
  <c r="AD6176"/>
  <c r="AC6176"/>
  <c r="AG6175"/>
  <c r="AF6175"/>
  <c r="AE6175"/>
  <c r="AD6175"/>
  <c r="AC6175"/>
  <c r="AG6174"/>
  <c r="AF6174"/>
  <c r="AE6174"/>
  <c r="AD6174"/>
  <c r="AC6174"/>
  <c r="AG6173"/>
  <c r="AF6173"/>
  <c r="AE6173"/>
  <c r="AD6173"/>
  <c r="AC6173"/>
  <c r="AG6172"/>
  <c r="AF6172"/>
  <c r="AE6172"/>
  <c r="AD6172"/>
  <c r="AC6172"/>
  <c r="AG6171"/>
  <c r="AF6171"/>
  <c r="AE6171"/>
  <c r="AD6171"/>
  <c r="AC6171"/>
  <c r="AG6170"/>
  <c r="AF6170"/>
  <c r="AE6170"/>
  <c r="AD6170"/>
  <c r="AC6170"/>
  <c r="AG6169"/>
  <c r="AF6169"/>
  <c r="AE6169"/>
  <c r="AD6169"/>
  <c r="AC6169"/>
  <c r="AG6168"/>
  <c r="AF6168"/>
  <c r="AE6168"/>
  <c r="AD6168"/>
  <c r="AC6168"/>
  <c r="AG6167"/>
  <c r="AF6167"/>
  <c r="AE6167"/>
  <c r="AD6167"/>
  <c r="AC6167"/>
  <c r="AG6166"/>
  <c r="AF6166"/>
  <c r="AE6166"/>
  <c r="AD6166"/>
  <c r="AC6166"/>
  <c r="AG6165"/>
  <c r="AF6165"/>
  <c r="AE6165"/>
  <c r="AD6165"/>
  <c r="AC6165"/>
  <c r="AG6164"/>
  <c r="AF6164"/>
  <c r="AE6164"/>
  <c r="AD6164"/>
  <c r="AC6164"/>
  <c r="AG6163"/>
  <c r="AF6163"/>
  <c r="AE6163"/>
  <c r="AD6163"/>
  <c r="AC6163"/>
  <c r="AG6162"/>
  <c r="AF6162"/>
  <c r="AE6162"/>
  <c r="AD6162"/>
  <c r="AC6162"/>
  <c r="AG6161"/>
  <c r="AF6161"/>
  <c r="AE6161"/>
  <c r="AD6161"/>
  <c r="AC6161"/>
  <c r="AG6160"/>
  <c r="AF6160"/>
  <c r="AE6160"/>
  <c r="AD6160"/>
  <c r="AC6160"/>
  <c r="AG6159"/>
  <c r="AF6159"/>
  <c r="AE6159"/>
  <c r="AD6159"/>
  <c r="AC6159"/>
  <c r="AG6158"/>
  <c r="AF6158"/>
  <c r="AE6158"/>
  <c r="AD6158"/>
  <c r="AC6158"/>
  <c r="AG6157"/>
  <c r="AF6157"/>
  <c r="AE6157"/>
  <c r="AD6157"/>
  <c r="AC6157"/>
  <c r="AG6156"/>
  <c r="AF6156"/>
  <c r="AE6156"/>
  <c r="AD6156"/>
  <c r="AC6156"/>
  <c r="AG6155"/>
  <c r="AF6155"/>
  <c r="AE6155"/>
  <c r="AD6155"/>
  <c r="AC6155"/>
  <c r="AG6154"/>
  <c r="AF6154"/>
  <c r="AE6154"/>
  <c r="AD6154"/>
  <c r="AC6154"/>
  <c r="AG6153"/>
  <c r="AF6153"/>
  <c r="AE6153"/>
  <c r="AD6153"/>
  <c r="AC6153"/>
  <c r="AG6152"/>
  <c r="AF6152"/>
  <c r="AE6152"/>
  <c r="AD6152"/>
  <c r="AC6152"/>
  <c r="AG6151"/>
  <c r="AF6151"/>
  <c r="AE6151"/>
  <c r="AD6151"/>
  <c r="AC6151"/>
  <c r="AG6150"/>
  <c r="AF6150"/>
  <c r="AE6150"/>
  <c r="AD6150"/>
  <c r="AC6150"/>
  <c r="AG6149"/>
  <c r="AF6149"/>
  <c r="AE6149"/>
  <c r="AD6149"/>
  <c r="AC6149"/>
  <c r="AG6148"/>
  <c r="AF6148"/>
  <c r="AE6148"/>
  <c r="AD6148"/>
  <c r="AC6148"/>
  <c r="AG6147"/>
  <c r="AF6147"/>
  <c r="AE6147"/>
  <c r="AD6147"/>
  <c r="AC6147"/>
  <c r="AG6146"/>
  <c r="AF6146"/>
  <c r="AE6146"/>
  <c r="AD6146"/>
  <c r="AC6146"/>
  <c r="AG6145"/>
  <c r="AF6145"/>
  <c r="AE6145"/>
  <c r="AD6145"/>
  <c r="AC6145"/>
  <c r="AG6144"/>
  <c r="AF6144"/>
  <c r="AE6144"/>
  <c r="AD6144"/>
  <c r="AC6144"/>
  <c r="AG6143"/>
  <c r="AF6143"/>
  <c r="AE6143"/>
  <c r="AD6143"/>
  <c r="AC6143"/>
  <c r="AG6142"/>
  <c r="AF6142"/>
  <c r="AE6142"/>
  <c r="AD6142"/>
  <c r="AC6142"/>
  <c r="AG6141"/>
  <c r="AF6141"/>
  <c r="AE6141"/>
  <c r="AD6141"/>
  <c r="AC6141"/>
  <c r="AG6140"/>
  <c r="AF6140"/>
  <c r="AE6140"/>
  <c r="AD6140"/>
  <c r="AC6140"/>
  <c r="AG6139"/>
  <c r="AF6139"/>
  <c r="AE6139"/>
  <c r="AD6139"/>
  <c r="AC6139"/>
  <c r="AG6138"/>
  <c r="AF6138"/>
  <c r="AE6138"/>
  <c r="AD6138"/>
  <c r="AC6138"/>
  <c r="AG6137"/>
  <c r="AF6137"/>
  <c r="AE6137"/>
  <c r="AD6137"/>
  <c r="AC6137"/>
  <c r="AG6136"/>
  <c r="AF6136"/>
  <c r="AE6136"/>
  <c r="AD6136"/>
  <c r="AC6136"/>
  <c r="AG6135"/>
  <c r="AF6135"/>
  <c r="AE6135"/>
  <c r="AD6135"/>
  <c r="AC6135"/>
  <c r="AG6134"/>
  <c r="AF6134"/>
  <c r="AE6134"/>
  <c r="AD6134"/>
  <c r="AC6134"/>
  <c r="AG6133"/>
  <c r="AF6133"/>
  <c r="AE6133"/>
  <c r="AD6133"/>
  <c r="AC6133"/>
  <c r="AG6132"/>
  <c r="AF6132"/>
  <c r="AE6132"/>
  <c r="AD6132"/>
  <c r="AC6132"/>
  <c r="AG6131"/>
  <c r="AF6131"/>
  <c r="AE6131"/>
  <c r="AD6131"/>
  <c r="AC6131"/>
  <c r="AG6130"/>
  <c r="AF6130"/>
  <c r="AE6130"/>
  <c r="AD6130"/>
  <c r="AC6130"/>
  <c r="AG6129"/>
  <c r="AF6129"/>
  <c r="AE6129"/>
  <c r="AD6129"/>
  <c r="AC6129"/>
  <c r="AG6128"/>
  <c r="AF6128"/>
  <c r="AE6128"/>
  <c r="AD6128"/>
  <c r="AC6128"/>
  <c r="AG6127"/>
  <c r="AF6127"/>
  <c r="AE6127"/>
  <c r="AD6127"/>
  <c r="AC6127"/>
  <c r="AG6126"/>
  <c r="AF6126"/>
  <c r="AE6126"/>
  <c r="AD6126"/>
  <c r="AC6126"/>
  <c r="AG6125"/>
  <c r="AF6125"/>
  <c r="AE6125"/>
  <c r="AD6125"/>
  <c r="AC6125"/>
  <c r="AG6124"/>
  <c r="AF6124"/>
  <c r="AE6124"/>
  <c r="AD6124"/>
  <c r="AC6124"/>
  <c r="AG6123"/>
  <c r="AF6123"/>
  <c r="AE6123"/>
  <c r="AD6123"/>
  <c r="AC6123"/>
  <c r="AG6122"/>
  <c r="AF6122"/>
  <c r="AE6122"/>
  <c r="AD6122"/>
  <c r="AC6122"/>
  <c r="AG6121"/>
  <c r="AF6121"/>
  <c r="AE6121"/>
  <c r="AD6121"/>
  <c r="AC6121"/>
  <c r="AG6120"/>
  <c r="AF6120"/>
  <c r="AE6120"/>
  <c r="AD6120"/>
  <c r="AC6120"/>
  <c r="AG6119"/>
  <c r="AF6119"/>
  <c r="AE6119"/>
  <c r="AD6119"/>
  <c r="AC6119"/>
  <c r="AG6118"/>
  <c r="AF6118"/>
  <c r="AE6118"/>
  <c r="AD6118"/>
  <c r="AC6118"/>
  <c r="AG6117"/>
  <c r="AF6117"/>
  <c r="AE6117"/>
  <c r="AD6117"/>
  <c r="AC6117"/>
  <c r="AG6116"/>
  <c r="AF6116"/>
  <c r="AE6116"/>
  <c r="AD6116"/>
  <c r="AC6116"/>
  <c r="AG6115"/>
  <c r="AF6115"/>
  <c r="AE6115"/>
  <c r="AD6115"/>
  <c r="AC6115"/>
  <c r="AG6114"/>
  <c r="AF6114"/>
  <c r="AE6114"/>
  <c r="AD6114"/>
  <c r="AC6114"/>
  <c r="AG6113"/>
  <c r="AF6113"/>
  <c r="AE6113"/>
  <c r="AD6113"/>
  <c r="AC6113"/>
  <c r="AG6112"/>
  <c r="AF6112"/>
  <c r="AE6112"/>
  <c r="AD6112"/>
  <c r="AC6112"/>
  <c r="AG6111"/>
  <c r="AF6111"/>
  <c r="AE6111"/>
  <c r="AD6111"/>
  <c r="AC6111"/>
  <c r="AG6110"/>
  <c r="AF6110"/>
  <c r="AE6110"/>
  <c r="AD6110"/>
  <c r="AC6110"/>
  <c r="AG6109"/>
  <c r="AF6109"/>
  <c r="AE6109"/>
  <c r="AD6109"/>
  <c r="AC6109"/>
  <c r="AG6108"/>
  <c r="AF6108"/>
  <c r="AE6108"/>
  <c r="AD6108"/>
  <c r="AC6108"/>
  <c r="AG6107"/>
  <c r="AF6107"/>
  <c r="AE6107"/>
  <c r="AD6107"/>
  <c r="AC6107"/>
  <c r="AG6106"/>
  <c r="AF6106"/>
  <c r="AE6106"/>
  <c r="AD6106"/>
  <c r="AC6106"/>
  <c r="AG6105"/>
  <c r="AF6105"/>
  <c r="AE6105"/>
  <c r="AD6105"/>
  <c r="AC6105"/>
  <c r="AG6104"/>
  <c r="AF6104"/>
  <c r="AE6104"/>
  <c r="AD6104"/>
  <c r="AC6104"/>
  <c r="AG6103"/>
  <c r="AF6103"/>
  <c r="AE6103"/>
  <c r="AD6103"/>
  <c r="AC6103"/>
  <c r="AG6102"/>
  <c r="AF6102"/>
  <c r="AE6102"/>
  <c r="AD6102"/>
  <c r="AC6102"/>
  <c r="AG6101"/>
  <c r="AF6101"/>
  <c r="AE6101"/>
  <c r="AD6101"/>
  <c r="AC6101"/>
  <c r="AG6100"/>
  <c r="AF6100"/>
  <c r="AE6100"/>
  <c r="AD6100"/>
  <c r="AC6100"/>
  <c r="AG6099"/>
  <c r="AF6099"/>
  <c r="AE6099"/>
  <c r="AD6099"/>
  <c r="AC6099"/>
  <c r="AG6098"/>
  <c r="AF6098"/>
  <c r="AE6098"/>
  <c r="AD6098"/>
  <c r="AC6098"/>
  <c r="AG6097"/>
  <c r="AF6097"/>
  <c r="AE6097"/>
  <c r="AD6097"/>
  <c r="AC6097"/>
  <c r="AG6096"/>
  <c r="AF6096"/>
  <c r="AE6096"/>
  <c r="AD6096"/>
  <c r="AC6096"/>
  <c r="AG6095"/>
  <c r="AF6095"/>
  <c r="AE6095"/>
  <c r="AD6095"/>
  <c r="AC6095"/>
  <c r="AG6094"/>
  <c r="AF6094"/>
  <c r="AE6094"/>
  <c r="AD6094"/>
  <c r="AC6094"/>
  <c r="AG6093"/>
  <c r="AF6093"/>
  <c r="AE6093"/>
  <c r="AD6093"/>
  <c r="AC6093"/>
  <c r="AG6092"/>
  <c r="AF6092"/>
  <c r="AE6092"/>
  <c r="AD6092"/>
  <c r="AC6092"/>
  <c r="AG6091"/>
  <c r="AF6091"/>
  <c r="AE6091"/>
  <c r="AD6091"/>
  <c r="AC6091"/>
  <c r="AG6090"/>
  <c r="AF6090"/>
  <c r="AE6090"/>
  <c r="AD6090"/>
  <c r="AC6090"/>
  <c r="AG6089"/>
  <c r="AF6089"/>
  <c r="AE6089"/>
  <c r="AD6089"/>
  <c r="AC6089"/>
  <c r="AG6088"/>
  <c r="AF6088"/>
  <c r="AE6088"/>
  <c r="AD6088"/>
  <c r="AC6088"/>
  <c r="AG6087"/>
  <c r="AF6087"/>
  <c r="AE6087"/>
  <c r="AD6087"/>
  <c r="AC6087"/>
  <c r="AG6086"/>
  <c r="AF6086"/>
  <c r="AE6086"/>
  <c r="AD6086"/>
  <c r="AC6086"/>
  <c r="AG6085"/>
  <c r="AF6085"/>
  <c r="AE6085"/>
  <c r="AD6085"/>
  <c r="AC6085"/>
  <c r="AG6084"/>
  <c r="AF6084"/>
  <c r="AE6084"/>
  <c r="AD6084"/>
  <c r="AC6084"/>
  <c r="AG6083"/>
  <c r="AF6083"/>
  <c r="AE6083"/>
  <c r="AD6083"/>
  <c r="AC6083"/>
  <c r="AG6082"/>
  <c r="AF6082"/>
  <c r="AE6082"/>
  <c r="AD6082"/>
  <c r="AC6082"/>
  <c r="AG6081"/>
  <c r="AF6081"/>
  <c r="AE6081"/>
  <c r="AD6081"/>
  <c r="AC6081"/>
  <c r="AG6080"/>
  <c r="AF6080"/>
  <c r="AE6080"/>
  <c r="AD6080"/>
  <c r="AC6080"/>
  <c r="AG6079"/>
  <c r="AF6079"/>
  <c r="AE6079"/>
  <c r="AD6079"/>
  <c r="AC6079"/>
  <c r="AG6078"/>
  <c r="AF6078"/>
  <c r="AE6078"/>
  <c r="AD6078"/>
  <c r="AC6078"/>
  <c r="AG6077"/>
  <c r="AF6077"/>
  <c r="AE6077"/>
  <c r="AD6077"/>
  <c r="AC6077"/>
  <c r="AG6076"/>
  <c r="AF6076"/>
  <c r="AE6076"/>
  <c r="AD6076"/>
  <c r="AC6076"/>
  <c r="AG6075"/>
  <c r="AF6075"/>
  <c r="AE6075"/>
  <c r="AD6075"/>
  <c r="AC6075"/>
  <c r="AG6074"/>
  <c r="AF6074"/>
  <c r="AE6074"/>
  <c r="AD6074"/>
  <c r="AC6074"/>
  <c r="AG6073"/>
  <c r="AF6073"/>
  <c r="AE6073"/>
  <c r="AD6073"/>
  <c r="AC6073"/>
  <c r="AG6072"/>
  <c r="AF6072"/>
  <c r="AE6072"/>
  <c r="AD6072"/>
  <c r="AC6072"/>
  <c r="AG6071"/>
  <c r="AF6071"/>
  <c r="AE6071"/>
  <c r="AD6071"/>
  <c r="AC6071"/>
  <c r="AG6070"/>
  <c r="AF6070"/>
  <c r="AE6070"/>
  <c r="AD6070"/>
  <c r="AC6070"/>
  <c r="AG6069"/>
  <c r="AF6069"/>
  <c r="AE6069"/>
  <c r="AD6069"/>
  <c r="AC6069"/>
  <c r="AG6068"/>
  <c r="AF6068"/>
  <c r="AE6068"/>
  <c r="AD6068"/>
  <c r="AC6068"/>
  <c r="AG6067"/>
  <c r="AF6067"/>
  <c r="AE6067"/>
  <c r="AD6067"/>
  <c r="AC6067"/>
  <c r="AG6066"/>
  <c r="AF6066"/>
  <c r="AE6066"/>
  <c r="AD6066"/>
  <c r="AC6066"/>
  <c r="AG6065"/>
  <c r="AF6065"/>
  <c r="AE6065"/>
  <c r="AD6065"/>
  <c r="AC6065"/>
  <c r="AG6064"/>
  <c r="AF6064"/>
  <c r="AE6064"/>
  <c r="AD6064"/>
  <c r="AC6064"/>
  <c r="AG6063"/>
  <c r="AF6063"/>
  <c r="AE6063"/>
  <c r="AD6063"/>
  <c r="AC6063"/>
  <c r="AG6062"/>
  <c r="AF6062"/>
  <c r="AE6062"/>
  <c r="AD6062"/>
  <c r="AC6062"/>
  <c r="AG6061"/>
  <c r="AF6061"/>
  <c r="AE6061"/>
  <c r="AD6061"/>
  <c r="AC6061"/>
  <c r="AG6060"/>
  <c r="AF6060"/>
  <c r="AE6060"/>
  <c r="AD6060"/>
  <c r="AC6060"/>
  <c r="AG6059"/>
  <c r="AF6059"/>
  <c r="AE6059"/>
  <c r="AD6059"/>
  <c r="AC6059"/>
  <c r="AG6058"/>
  <c r="AF6058"/>
  <c r="AE6058"/>
  <c r="AD6058"/>
  <c r="AC6058"/>
  <c r="AG6057"/>
  <c r="AF6057"/>
  <c r="AE6057"/>
  <c r="AD6057"/>
  <c r="AC6057"/>
  <c r="AG6056"/>
  <c r="AF6056"/>
  <c r="AE6056"/>
  <c r="AD6056"/>
  <c r="AC6056"/>
  <c r="AG6055"/>
  <c r="AF6055"/>
  <c r="AE6055"/>
  <c r="AD6055"/>
  <c r="AC6055"/>
  <c r="AG6054"/>
  <c r="AF6054"/>
  <c r="AE6054"/>
  <c r="AD6054"/>
  <c r="AC6054"/>
  <c r="AG6053"/>
  <c r="AF6053"/>
  <c r="AE6053"/>
  <c r="AD6053"/>
  <c r="AC6053"/>
  <c r="AG6052"/>
  <c r="AF6052"/>
  <c r="AE6052"/>
  <c r="AD6052"/>
  <c r="AC6052"/>
  <c r="AG6051"/>
  <c r="AF6051"/>
  <c r="AE6051"/>
  <c r="AD6051"/>
  <c r="AC6051"/>
  <c r="AG6050"/>
  <c r="AF6050"/>
  <c r="AE6050"/>
  <c r="AD6050"/>
  <c r="AC6050"/>
  <c r="AG6049"/>
  <c r="AF6049"/>
  <c r="AE6049"/>
  <c r="AD6049"/>
  <c r="AC6049"/>
  <c r="AG6048"/>
  <c r="AF6048"/>
  <c r="AE6048"/>
  <c r="AD6048"/>
  <c r="AC6048"/>
  <c r="AG6047"/>
  <c r="AF6047"/>
  <c r="AE6047"/>
  <c r="AD6047"/>
  <c r="AC6047"/>
  <c r="AG6046"/>
  <c r="AF6046"/>
  <c r="AE6046"/>
  <c r="AD6046"/>
  <c r="AC6046"/>
  <c r="AG6045"/>
  <c r="AF6045"/>
  <c r="AE6045"/>
  <c r="AD6045"/>
  <c r="AC6045"/>
  <c r="AG6044"/>
  <c r="AF6044"/>
  <c r="AE6044"/>
  <c r="AD6044"/>
  <c r="AC6044"/>
  <c r="AG6043"/>
  <c r="AF6043"/>
  <c r="AE6043"/>
  <c r="AD6043"/>
  <c r="AC6043"/>
  <c r="AG6042"/>
  <c r="AF6042"/>
  <c r="AE6042"/>
  <c r="AD6042"/>
  <c r="AC6042"/>
  <c r="AG6041"/>
  <c r="AF6041"/>
  <c r="AE6041"/>
  <c r="AD6041"/>
  <c r="AC6041"/>
  <c r="AG6040"/>
  <c r="AF6040"/>
  <c r="AE6040"/>
  <c r="AD6040"/>
  <c r="AC6040"/>
  <c r="AG6039"/>
  <c r="AF6039"/>
  <c r="AE6039"/>
  <c r="AD6039"/>
  <c r="AC6039"/>
  <c r="AG6038"/>
  <c r="AF6038"/>
  <c r="AE6038"/>
  <c r="AD6038"/>
  <c r="AC6038"/>
  <c r="AG6037"/>
  <c r="AF6037"/>
  <c r="AE6037"/>
  <c r="AD6037"/>
  <c r="AC6037"/>
  <c r="AG6036"/>
  <c r="AF6036"/>
  <c r="AE6036"/>
  <c r="AD6036"/>
  <c r="AC6036"/>
  <c r="AG6035"/>
  <c r="AF6035"/>
  <c r="AE6035"/>
  <c r="AD6035"/>
  <c r="AC6035"/>
  <c r="AG6034"/>
  <c r="AF6034"/>
  <c r="AE6034"/>
  <c r="AD6034"/>
  <c r="AC6034"/>
  <c r="AG6033"/>
  <c r="AF6033"/>
  <c r="AE6033"/>
  <c r="AD6033"/>
  <c r="AC6033"/>
  <c r="AG6032"/>
  <c r="AF6032"/>
  <c r="AE6032"/>
  <c r="AD6032"/>
  <c r="AC6032"/>
  <c r="AG6031"/>
  <c r="AF6031"/>
  <c r="AE6031"/>
  <c r="AD6031"/>
  <c r="AC6031"/>
  <c r="AG6030"/>
  <c r="AF6030"/>
  <c r="AE6030"/>
  <c r="AD6030"/>
  <c r="AC6030"/>
  <c r="AG6029"/>
  <c r="AF6029"/>
  <c r="AE6029"/>
  <c r="AD6029"/>
  <c r="AC6029"/>
  <c r="AG6028"/>
  <c r="AF6028"/>
  <c r="AE6028"/>
  <c r="AD6028"/>
  <c r="AC6028"/>
  <c r="AG6027"/>
  <c r="AF6027"/>
  <c r="AE6027"/>
  <c r="AD6027"/>
  <c r="AC6027"/>
  <c r="AG6026"/>
  <c r="AF6026"/>
  <c r="AE6026"/>
  <c r="AD6026"/>
  <c r="AC6026"/>
  <c r="AG6025"/>
  <c r="AF6025"/>
  <c r="AE6025"/>
  <c r="AD6025"/>
  <c r="AC6025"/>
  <c r="AG6024"/>
  <c r="AF6024"/>
  <c r="AE6024"/>
  <c r="AD6024"/>
  <c r="AC6024"/>
  <c r="AG6023"/>
  <c r="AF6023"/>
  <c r="AE6023"/>
  <c r="AD6023"/>
  <c r="AC6023"/>
  <c r="AG6022"/>
  <c r="AF6022"/>
  <c r="AE6022"/>
  <c r="AD6022"/>
  <c r="AC6022"/>
  <c r="AG6021"/>
  <c r="AF6021"/>
  <c r="AE6021"/>
  <c r="AD6021"/>
  <c r="AC6021"/>
  <c r="AG6020"/>
  <c r="AF6020"/>
  <c r="AE6020"/>
  <c r="AD6020"/>
  <c r="AC6020"/>
  <c r="AG6019"/>
  <c r="AF6019"/>
  <c r="AE6019"/>
  <c r="AD6019"/>
  <c r="AC6019"/>
  <c r="AG6018"/>
  <c r="AF6018"/>
  <c r="AE6018"/>
  <c r="AD6018"/>
  <c r="AC6018"/>
  <c r="AG6017"/>
  <c r="AF6017"/>
  <c r="AE6017"/>
  <c r="AD6017"/>
  <c r="AC6017"/>
  <c r="AG6016"/>
  <c r="AF6016"/>
  <c r="AE6016"/>
  <c r="AD6016"/>
  <c r="AC6016"/>
  <c r="AG6015"/>
  <c r="AF6015"/>
  <c r="AE6015"/>
  <c r="AD6015"/>
  <c r="AC6015"/>
  <c r="AG6014"/>
  <c r="AF6014"/>
  <c r="AE6014"/>
  <c r="AD6014"/>
  <c r="AC6014"/>
  <c r="AG6013"/>
  <c r="AF6013"/>
  <c r="AE6013"/>
  <c r="AD6013"/>
  <c r="AC6013"/>
  <c r="AG6012"/>
  <c r="AF6012"/>
  <c r="AE6012"/>
  <c r="AD6012"/>
  <c r="AC6012"/>
  <c r="AG6011"/>
  <c r="AF6011"/>
  <c r="AE6011"/>
  <c r="AD6011"/>
  <c r="AC6011"/>
  <c r="AG6010"/>
  <c r="AF6010"/>
  <c r="AE6010"/>
  <c r="AD6010"/>
  <c r="AC6010"/>
  <c r="AG6009"/>
  <c r="AF6009"/>
  <c r="AE6009"/>
  <c r="AD6009"/>
  <c r="AC6009"/>
  <c r="AG6008"/>
  <c r="AF6008"/>
  <c r="AE6008"/>
  <c r="AD6008"/>
  <c r="AC6008"/>
  <c r="AG6007"/>
  <c r="AF6007"/>
  <c r="AE6007"/>
  <c r="AD6007"/>
  <c r="AC6007"/>
  <c r="AG6006"/>
  <c r="AF6006"/>
  <c r="AE6006"/>
  <c r="AD6006"/>
  <c r="AC6006"/>
  <c r="AG6005"/>
  <c r="AF6005"/>
  <c r="AE6005"/>
  <c r="AD6005"/>
  <c r="AC6005"/>
  <c r="AG6004"/>
  <c r="AF6004"/>
  <c r="AE6004"/>
  <c r="AD6004"/>
  <c r="AC6004"/>
  <c r="AG6003"/>
  <c r="AF6003"/>
  <c r="AE6003"/>
  <c r="AD6003"/>
  <c r="AC6003"/>
  <c r="AG6002"/>
  <c r="AF6002"/>
  <c r="AE6002"/>
  <c r="AD6002"/>
  <c r="AC6002"/>
  <c r="AG6001"/>
  <c r="AF6001"/>
  <c r="AE6001"/>
  <c r="AD6001"/>
  <c r="AC6001"/>
  <c r="AG6000"/>
  <c r="AF6000"/>
  <c r="AE6000"/>
  <c r="AD6000"/>
  <c r="AC6000"/>
  <c r="AG5999"/>
  <c r="AF5999"/>
  <c r="AE5999"/>
  <c r="AD5999"/>
  <c r="AC5999"/>
  <c r="AG5998"/>
  <c r="AF5998"/>
  <c r="AE5998"/>
  <c r="AD5998"/>
  <c r="AC5998"/>
  <c r="AG5997"/>
  <c r="AF5997"/>
  <c r="AE5997"/>
  <c r="AD5997"/>
  <c r="AC5997"/>
  <c r="AG5996"/>
  <c r="AF5996"/>
  <c r="AE5996"/>
  <c r="AD5996"/>
  <c r="AC5996"/>
  <c r="AG5995"/>
  <c r="AF5995"/>
  <c r="AE5995"/>
  <c r="AD5995"/>
  <c r="AC5995"/>
  <c r="AG5994"/>
  <c r="AF5994"/>
  <c r="AE5994"/>
  <c r="AD5994"/>
  <c r="AC5994"/>
  <c r="AG5993"/>
  <c r="AF5993"/>
  <c r="AE5993"/>
  <c r="AD5993"/>
  <c r="AC5993"/>
  <c r="AG5992"/>
  <c r="AF5992"/>
  <c r="AE5992"/>
  <c r="AD5992"/>
  <c r="AC5992"/>
  <c r="AG5991"/>
  <c r="AF5991"/>
  <c r="AE5991"/>
  <c r="AD5991"/>
  <c r="AC5991"/>
  <c r="AG5990"/>
  <c r="AF5990"/>
  <c r="AE5990"/>
  <c r="AD5990"/>
  <c r="AC5990"/>
  <c r="AG5989"/>
  <c r="AF5989"/>
  <c r="AE5989"/>
  <c r="AD5989"/>
  <c r="AC5989"/>
  <c r="AG5988"/>
  <c r="AF5988"/>
  <c r="AE5988"/>
  <c r="AD5988"/>
  <c r="AC5988"/>
  <c r="AG5987"/>
  <c r="AF5987"/>
  <c r="AE5987"/>
  <c r="AD5987"/>
  <c r="AC5987"/>
  <c r="AG5986"/>
  <c r="AF5986"/>
  <c r="AE5986"/>
  <c r="AD5986"/>
  <c r="AC5986"/>
  <c r="AG5985"/>
  <c r="AF5985"/>
  <c r="AE5985"/>
  <c r="AD5985"/>
  <c r="AC5985"/>
  <c r="AG5984"/>
  <c r="AF5984"/>
  <c r="AE5984"/>
  <c r="AD5984"/>
  <c r="AC5984"/>
  <c r="AG5983"/>
  <c r="AF5983"/>
  <c r="AE5983"/>
  <c r="AD5983"/>
  <c r="AC5983"/>
  <c r="AG5982"/>
  <c r="AF5982"/>
  <c r="AE5982"/>
  <c r="AD5982"/>
  <c r="AC5982"/>
  <c r="AG5981"/>
  <c r="AF5981"/>
  <c r="AE5981"/>
  <c r="AD5981"/>
  <c r="AC5981"/>
  <c r="AG5980"/>
  <c r="AF5980"/>
  <c r="AE5980"/>
  <c r="AD5980"/>
  <c r="AC5980"/>
  <c r="AG5979"/>
  <c r="AF5979"/>
  <c r="AE5979"/>
  <c r="AD5979"/>
  <c r="AC5979"/>
  <c r="AG5978"/>
  <c r="AF5978"/>
  <c r="AE5978"/>
  <c r="AD5978"/>
  <c r="AC5978"/>
  <c r="AG5977"/>
  <c r="AF5977"/>
  <c r="AE5977"/>
  <c r="AD5977"/>
  <c r="AC5977"/>
  <c r="AG5976"/>
  <c r="AF5976"/>
  <c r="AE5976"/>
  <c r="AD5976"/>
  <c r="AC5976"/>
  <c r="AG5975"/>
  <c r="AF5975"/>
  <c r="AE5975"/>
  <c r="AD5975"/>
  <c r="AC5975"/>
  <c r="AG5974"/>
  <c r="AF5974"/>
  <c r="AE5974"/>
  <c r="AD5974"/>
  <c r="AC5974"/>
  <c r="AG5973"/>
  <c r="AF5973"/>
  <c r="AE5973"/>
  <c r="AD5973"/>
  <c r="AC5973"/>
  <c r="AG5972"/>
  <c r="AF5972"/>
  <c r="AE5972"/>
  <c r="AD5972"/>
  <c r="AC5972"/>
  <c r="AG5971"/>
  <c r="AF5971"/>
  <c r="AE5971"/>
  <c r="AD5971"/>
  <c r="AC5971"/>
  <c r="AG5970"/>
  <c r="AF5970"/>
  <c r="AE5970"/>
  <c r="AD5970"/>
  <c r="AC5970"/>
  <c r="AG5969"/>
  <c r="AF5969"/>
  <c r="AE5969"/>
  <c r="AD5969"/>
  <c r="AC5969"/>
  <c r="AG5968"/>
  <c r="AF5968"/>
  <c r="AE5968"/>
  <c r="AD5968"/>
  <c r="AC5968"/>
  <c r="AG5967"/>
  <c r="AF5967"/>
  <c r="AE5967"/>
  <c r="AD5967"/>
  <c r="AC5967"/>
  <c r="AG5966"/>
  <c r="AF5966"/>
  <c r="AE5966"/>
  <c r="AD5966"/>
  <c r="AC5966"/>
  <c r="AG5965"/>
  <c r="AF5965"/>
  <c r="AE5965"/>
  <c r="AD5965"/>
  <c r="AC5965"/>
  <c r="AG5964"/>
  <c r="AF5964"/>
  <c r="AE5964"/>
  <c r="AD5964"/>
  <c r="AC5964"/>
  <c r="AG5963"/>
  <c r="AF5963"/>
  <c r="AE5963"/>
  <c r="AD5963"/>
  <c r="AC5963"/>
  <c r="AG5962"/>
  <c r="AF5962"/>
  <c r="AE5962"/>
  <c r="AD5962"/>
  <c r="AC5962"/>
  <c r="AG5961"/>
  <c r="AF5961"/>
  <c r="AE5961"/>
  <c r="AD5961"/>
  <c r="AC5961"/>
  <c r="AG5960"/>
  <c r="AF5960"/>
  <c r="AE5960"/>
  <c r="AD5960"/>
  <c r="AC5960"/>
  <c r="AG5959"/>
  <c r="AF5959"/>
  <c r="AE5959"/>
  <c r="AD5959"/>
  <c r="AC5959"/>
  <c r="AG5958"/>
  <c r="AF5958"/>
  <c r="AE5958"/>
  <c r="AD5958"/>
  <c r="AC5958"/>
  <c r="AG5957"/>
  <c r="AF5957"/>
  <c r="AE5957"/>
  <c r="AD5957"/>
  <c r="AC5957"/>
  <c r="AG5956"/>
  <c r="AF5956"/>
  <c r="AE5956"/>
  <c r="AD5956"/>
  <c r="AC5956"/>
  <c r="AG5955"/>
  <c r="AF5955"/>
  <c r="AE5955"/>
  <c r="AD5955"/>
  <c r="AC5955"/>
  <c r="AG5954"/>
  <c r="AF5954"/>
  <c r="AE5954"/>
  <c r="AD5954"/>
  <c r="AC5954"/>
  <c r="AG5953"/>
  <c r="AF5953"/>
  <c r="AE5953"/>
  <c r="AD5953"/>
  <c r="AC5953"/>
  <c r="AG5952"/>
  <c r="AF5952"/>
  <c r="AE5952"/>
  <c r="AD5952"/>
  <c r="AC5952"/>
  <c r="AG5951"/>
  <c r="AF5951"/>
  <c r="AE5951"/>
  <c r="AD5951"/>
  <c r="AC5951"/>
  <c r="AG5950"/>
  <c r="AF5950"/>
  <c r="AE5950"/>
  <c r="AD5950"/>
  <c r="AC5950"/>
  <c r="AG5949"/>
  <c r="AF5949"/>
  <c r="AE5949"/>
  <c r="AD5949"/>
  <c r="AC5949"/>
  <c r="AG5948"/>
  <c r="AF5948"/>
  <c r="AE5948"/>
  <c r="AD5948"/>
  <c r="AC5948"/>
  <c r="AG5947"/>
  <c r="AF5947"/>
  <c r="AE5947"/>
  <c r="AD5947"/>
  <c r="AC5947"/>
  <c r="AG5946"/>
  <c r="AF5946"/>
  <c r="AE5946"/>
  <c r="AD5946"/>
  <c r="AC5946"/>
  <c r="AG5945"/>
  <c r="AF5945"/>
  <c r="AE5945"/>
  <c r="AD5945"/>
  <c r="AC5945"/>
  <c r="AG5944"/>
  <c r="AF5944"/>
  <c r="AE5944"/>
  <c r="AD5944"/>
  <c r="AC5944"/>
  <c r="AG5943"/>
  <c r="AF5943"/>
  <c r="AE5943"/>
  <c r="AD5943"/>
  <c r="AC5943"/>
  <c r="AG5942"/>
  <c r="AF5942"/>
  <c r="AE5942"/>
  <c r="AD5942"/>
  <c r="AC5942"/>
  <c r="AG5941"/>
  <c r="AF5941"/>
  <c r="AE5941"/>
  <c r="AD5941"/>
  <c r="AC5941"/>
  <c r="AG5940"/>
  <c r="AF5940"/>
  <c r="AE5940"/>
  <c r="AD5940"/>
  <c r="AC5940"/>
  <c r="AG5939"/>
  <c r="AF5939"/>
  <c r="AE5939"/>
  <c r="AD5939"/>
  <c r="AC5939"/>
  <c r="AG5938"/>
  <c r="AF5938"/>
  <c r="AE5938"/>
  <c r="AD5938"/>
  <c r="AC5938"/>
  <c r="AG5937"/>
  <c r="AF5937"/>
  <c r="AE5937"/>
  <c r="AD5937"/>
  <c r="AC5937"/>
  <c r="AG5936"/>
  <c r="AF5936"/>
  <c r="AE5936"/>
  <c r="AD5936"/>
  <c r="AC5936"/>
  <c r="AG5935"/>
  <c r="AF5935"/>
  <c r="AE5935"/>
  <c r="AD5935"/>
  <c r="AC5935"/>
  <c r="AG5934"/>
  <c r="AF5934"/>
  <c r="AE5934"/>
  <c r="AD5934"/>
  <c r="AC5934"/>
  <c r="AG5933"/>
  <c r="AF5933"/>
  <c r="AE5933"/>
  <c r="AD5933"/>
  <c r="AC5933"/>
  <c r="AG5932"/>
  <c r="AF5932"/>
  <c r="AE5932"/>
  <c r="AD5932"/>
  <c r="AC5932"/>
  <c r="AG5931"/>
  <c r="AF5931"/>
  <c r="AE5931"/>
  <c r="AD5931"/>
  <c r="AC5931"/>
  <c r="AG5930"/>
  <c r="AF5930"/>
  <c r="AE5930"/>
  <c r="AD5930"/>
  <c r="AC5930"/>
  <c r="AG5929"/>
  <c r="AF5929"/>
  <c r="AE5929"/>
  <c r="AD5929"/>
  <c r="AC5929"/>
  <c r="AG5928"/>
  <c r="AF5928"/>
  <c r="AE5928"/>
  <c r="AD5928"/>
  <c r="AC5928"/>
  <c r="AG5927"/>
  <c r="AF5927"/>
  <c r="AE5927"/>
  <c r="AD5927"/>
  <c r="AC5927"/>
  <c r="AG5926"/>
  <c r="AF5926"/>
  <c r="AE5926"/>
  <c r="AD5926"/>
  <c r="AC5926"/>
  <c r="AG5925"/>
  <c r="AF5925"/>
  <c r="AE5925"/>
  <c r="AD5925"/>
  <c r="AC5925"/>
  <c r="AG5924"/>
  <c r="AF5924"/>
  <c r="AE5924"/>
  <c r="AD5924"/>
  <c r="AC5924"/>
  <c r="AG5923"/>
  <c r="AF5923"/>
  <c r="AE5923"/>
  <c r="AD5923"/>
  <c r="AC5923"/>
  <c r="AG5922"/>
  <c r="AF5922"/>
  <c r="AE5922"/>
  <c r="AD5922"/>
  <c r="AC5922"/>
  <c r="AG5921"/>
  <c r="AF5921"/>
  <c r="AE5921"/>
  <c r="AD5921"/>
  <c r="AC5921"/>
  <c r="AG5920"/>
  <c r="AF5920"/>
  <c r="AE5920"/>
  <c r="AD5920"/>
  <c r="AC5920"/>
  <c r="AG5919"/>
  <c r="AF5919"/>
  <c r="AE5919"/>
  <c r="AD5919"/>
  <c r="AC5919"/>
  <c r="AG5918"/>
  <c r="AF5918"/>
  <c r="AE5918"/>
  <c r="AD5918"/>
  <c r="AC5918"/>
  <c r="AG5917"/>
  <c r="AF5917"/>
  <c r="AE5917"/>
  <c r="AD5917"/>
  <c r="AC5917"/>
  <c r="AG5916"/>
  <c r="AF5916"/>
  <c r="AE5916"/>
  <c r="AD5916"/>
  <c r="AC5916"/>
  <c r="AG5915"/>
  <c r="AF5915"/>
  <c r="AE5915"/>
  <c r="AD5915"/>
  <c r="AC5915"/>
  <c r="AG5914"/>
  <c r="AF5914"/>
  <c r="AE5914"/>
  <c r="AD5914"/>
  <c r="AC5914"/>
  <c r="AG5913"/>
  <c r="AF5913"/>
  <c r="AE5913"/>
  <c r="AD5913"/>
  <c r="AC5913"/>
  <c r="AG5912"/>
  <c r="AF5912"/>
  <c r="AE5912"/>
  <c r="AD5912"/>
  <c r="AC5912"/>
  <c r="AG5911"/>
  <c r="AF5911"/>
  <c r="AE5911"/>
  <c r="AD5911"/>
  <c r="AC5911"/>
  <c r="AG5910"/>
  <c r="AF5910"/>
  <c r="AE5910"/>
  <c r="AD5910"/>
  <c r="AC5910"/>
  <c r="AG5909"/>
  <c r="AF5909"/>
  <c r="AE5909"/>
  <c r="AD5909"/>
  <c r="AC5909"/>
  <c r="AG5908"/>
  <c r="AF5908"/>
  <c r="AE5908"/>
  <c r="AD5908"/>
  <c r="AC5908"/>
  <c r="AG5907"/>
  <c r="AF5907"/>
  <c r="AE5907"/>
  <c r="AD5907"/>
  <c r="AC5907"/>
  <c r="AG5906"/>
  <c r="AF5906"/>
  <c r="AE5906"/>
  <c r="AD5906"/>
  <c r="AC5906"/>
  <c r="AG5905"/>
  <c r="AF5905"/>
  <c r="AE5905"/>
  <c r="AD5905"/>
  <c r="AC5905"/>
  <c r="AG5904"/>
  <c r="AF5904"/>
  <c r="AE5904"/>
  <c r="AD5904"/>
  <c r="AC5904"/>
  <c r="AG5903"/>
  <c r="AF5903"/>
  <c r="AE5903"/>
  <c r="AD5903"/>
  <c r="AC5903"/>
  <c r="AG5902"/>
  <c r="AF5902"/>
  <c r="AE5902"/>
  <c r="AD5902"/>
  <c r="AC5902"/>
  <c r="AG5901"/>
  <c r="AF5901"/>
  <c r="AE5901"/>
  <c r="AD5901"/>
  <c r="AC5901"/>
  <c r="AG5900"/>
  <c r="AF5900"/>
  <c r="AE5900"/>
  <c r="AD5900"/>
  <c r="AC5900"/>
  <c r="AG5899"/>
  <c r="AF5899"/>
  <c r="AE5899"/>
  <c r="AD5899"/>
  <c r="AC5899"/>
  <c r="AG5898"/>
  <c r="AF5898"/>
  <c r="AE5898"/>
  <c r="AD5898"/>
  <c r="AC5898"/>
  <c r="AG5897"/>
  <c r="AF5897"/>
  <c r="AE5897"/>
  <c r="AD5897"/>
  <c r="AC5897"/>
  <c r="AG5896"/>
  <c r="AF5896"/>
  <c r="AE5896"/>
  <c r="AD5896"/>
  <c r="AC5896"/>
  <c r="AG5895"/>
  <c r="AF5895"/>
  <c r="AE5895"/>
  <c r="AD5895"/>
  <c r="AC5895"/>
  <c r="AG5894"/>
  <c r="AF5894"/>
  <c r="AE5894"/>
  <c r="AD5894"/>
  <c r="AC5894"/>
  <c r="AG5893"/>
  <c r="AF5893"/>
  <c r="AE5893"/>
  <c r="AD5893"/>
  <c r="AC5893"/>
  <c r="AG5892"/>
  <c r="AF5892"/>
  <c r="AE5892"/>
  <c r="AD5892"/>
  <c r="AC5892"/>
  <c r="AG5891"/>
  <c r="AF5891"/>
  <c r="AE5891"/>
  <c r="AD5891"/>
  <c r="AC5891"/>
  <c r="AG5890"/>
  <c r="AF5890"/>
  <c r="AE5890"/>
  <c r="AD5890"/>
  <c r="AC5890"/>
  <c r="AG5889"/>
  <c r="AF5889"/>
  <c r="AE5889"/>
  <c r="AD5889"/>
  <c r="AC5889"/>
  <c r="AG5888"/>
  <c r="AF5888"/>
  <c r="AE5888"/>
  <c r="AD5888"/>
  <c r="AC5888"/>
  <c r="AG5887"/>
  <c r="AF5887"/>
  <c r="AE5887"/>
  <c r="AD5887"/>
  <c r="AC5887"/>
  <c r="AG5886"/>
  <c r="AF5886"/>
  <c r="AE5886"/>
  <c r="AD5886"/>
  <c r="AC5886"/>
  <c r="AG5885"/>
  <c r="AF5885"/>
  <c r="AE5885"/>
  <c r="AD5885"/>
  <c r="AC5885"/>
  <c r="AG5884"/>
  <c r="AF5884"/>
  <c r="AE5884"/>
  <c r="AD5884"/>
  <c r="AC5884"/>
  <c r="AG5883"/>
  <c r="AF5883"/>
  <c r="AE5883"/>
  <c r="AD5883"/>
  <c r="AC5883"/>
  <c r="AG5882"/>
  <c r="AF5882"/>
  <c r="AE5882"/>
  <c r="AD5882"/>
  <c r="AC5882"/>
  <c r="AG5881"/>
  <c r="AF5881"/>
  <c r="AE5881"/>
  <c r="AD5881"/>
  <c r="AC5881"/>
  <c r="AG5880"/>
  <c r="AF5880"/>
  <c r="AE5880"/>
  <c r="AD5880"/>
  <c r="AC5880"/>
  <c r="AG5879"/>
  <c r="AF5879"/>
  <c r="AE5879"/>
  <c r="AD5879"/>
  <c r="AC5879"/>
  <c r="AG5878"/>
  <c r="AF5878"/>
  <c r="AE5878"/>
  <c r="AD5878"/>
  <c r="AC5878"/>
  <c r="AG5877"/>
  <c r="AF5877"/>
  <c r="AE5877"/>
  <c r="AD5877"/>
  <c r="AC5877"/>
  <c r="AG5876"/>
  <c r="AF5876"/>
  <c r="AE5876"/>
  <c r="AD5876"/>
  <c r="AC5876"/>
  <c r="AG5875"/>
  <c r="AF5875"/>
  <c r="AE5875"/>
  <c r="AD5875"/>
  <c r="AC5875"/>
  <c r="AG5874"/>
  <c r="AF5874"/>
  <c r="AE5874"/>
  <c r="AD5874"/>
  <c r="AC5874"/>
  <c r="AG5873"/>
  <c r="AF5873"/>
  <c r="AE5873"/>
  <c r="AD5873"/>
  <c r="AC5873"/>
  <c r="AG5872"/>
  <c r="AF5872"/>
  <c r="AE5872"/>
  <c r="AD5872"/>
  <c r="AC5872"/>
  <c r="AG5871"/>
  <c r="AF5871"/>
  <c r="AE5871"/>
  <c r="AD5871"/>
  <c r="AC5871"/>
  <c r="AG5870"/>
  <c r="AF5870"/>
  <c r="AE5870"/>
  <c r="AD5870"/>
  <c r="AC5870"/>
  <c r="AG5869"/>
  <c r="AF5869"/>
  <c r="AE5869"/>
  <c r="AD5869"/>
  <c r="AC5869"/>
  <c r="AG5868"/>
  <c r="AF5868"/>
  <c r="AE5868"/>
  <c r="AD5868"/>
  <c r="AC5868"/>
  <c r="AG5867"/>
  <c r="AF5867"/>
  <c r="AE5867"/>
  <c r="AD5867"/>
  <c r="AC5867"/>
  <c r="AG5866"/>
  <c r="AF5866"/>
  <c r="AE5866"/>
  <c r="AD5866"/>
  <c r="AC5866"/>
  <c r="AG5865"/>
  <c r="AF5865"/>
  <c r="AE5865"/>
  <c r="AD5865"/>
  <c r="AC5865"/>
  <c r="AG5864"/>
  <c r="AF5864"/>
  <c r="AE5864"/>
  <c r="AD5864"/>
  <c r="AC5864"/>
  <c r="AG5863"/>
  <c r="AF5863"/>
  <c r="AE5863"/>
  <c r="AD5863"/>
  <c r="AC5863"/>
  <c r="AG5862"/>
  <c r="AF5862"/>
  <c r="AE5862"/>
  <c r="AD5862"/>
  <c r="AC5862"/>
  <c r="AG5861"/>
  <c r="AF5861"/>
  <c r="AE5861"/>
  <c r="AD5861"/>
  <c r="AC5861"/>
  <c r="AG5860"/>
  <c r="AF5860"/>
  <c r="AE5860"/>
  <c r="AD5860"/>
  <c r="AC5860"/>
  <c r="AG5859"/>
  <c r="AF5859"/>
  <c r="AE5859"/>
  <c r="AD5859"/>
  <c r="AC5859"/>
  <c r="AG5858"/>
  <c r="AF5858"/>
  <c r="AE5858"/>
  <c r="AD5858"/>
  <c r="AC5858"/>
  <c r="AG5857"/>
  <c r="AF5857"/>
  <c r="AE5857"/>
  <c r="AD5857"/>
  <c r="AC5857"/>
  <c r="AG5856"/>
  <c r="AF5856"/>
  <c r="AE5856"/>
  <c r="AD5856"/>
  <c r="AC5856"/>
  <c r="AG5855"/>
  <c r="AF5855"/>
  <c r="AE5855"/>
  <c r="AD5855"/>
  <c r="AC5855"/>
  <c r="AG5854"/>
  <c r="AF5854"/>
  <c r="AE5854"/>
  <c r="AD5854"/>
  <c r="AC5854"/>
  <c r="AG5853"/>
  <c r="AF5853"/>
  <c r="AE5853"/>
  <c r="AD5853"/>
  <c r="AC5853"/>
  <c r="AG5852"/>
  <c r="AF5852"/>
  <c r="AE5852"/>
  <c r="AD5852"/>
  <c r="AC5852"/>
  <c r="AG5851"/>
  <c r="AF5851"/>
  <c r="AE5851"/>
  <c r="AD5851"/>
  <c r="AC5851"/>
  <c r="AG5850"/>
  <c r="AF5850"/>
  <c r="AE5850"/>
  <c r="AD5850"/>
  <c r="AC5850"/>
  <c r="AG5849"/>
  <c r="AF5849"/>
  <c r="AE5849"/>
  <c r="AD5849"/>
  <c r="AC5849"/>
  <c r="AG5848"/>
  <c r="AF5848"/>
  <c r="AE5848"/>
  <c r="AD5848"/>
  <c r="AC5848"/>
  <c r="AG5847"/>
  <c r="AF5847"/>
  <c r="AE5847"/>
  <c r="AD5847"/>
  <c r="AC5847"/>
  <c r="AG5846"/>
  <c r="AF5846"/>
  <c r="AE5846"/>
  <c r="AD5846"/>
  <c r="AC5846"/>
  <c r="AG5845"/>
  <c r="AF5845"/>
  <c r="AE5845"/>
  <c r="AD5845"/>
  <c r="AC5845"/>
  <c r="AG5844"/>
  <c r="AF5844"/>
  <c r="AE5844"/>
  <c r="AD5844"/>
  <c r="AC5844"/>
  <c r="AG5843"/>
  <c r="AF5843"/>
  <c r="AE5843"/>
  <c r="AD5843"/>
  <c r="AC5843"/>
  <c r="AG5842"/>
  <c r="AF5842"/>
  <c r="AE5842"/>
  <c r="AD5842"/>
  <c r="AC5842"/>
  <c r="AG5841"/>
  <c r="AF5841"/>
  <c r="AE5841"/>
  <c r="AD5841"/>
  <c r="AC5841"/>
  <c r="AG5840"/>
  <c r="AF5840"/>
  <c r="AE5840"/>
  <c r="AD5840"/>
  <c r="AC5840"/>
  <c r="AG5839"/>
  <c r="AF5839"/>
  <c r="AE5839"/>
  <c r="AD5839"/>
  <c r="AC5839"/>
  <c r="AG5838"/>
  <c r="AF5838"/>
  <c r="AE5838"/>
  <c r="AD5838"/>
  <c r="AC5838"/>
  <c r="AG5837"/>
  <c r="AF5837"/>
  <c r="AE5837"/>
  <c r="AD5837"/>
  <c r="AC5837"/>
  <c r="AG5836"/>
  <c r="AF5836"/>
  <c r="AE5836"/>
  <c r="AD5836"/>
  <c r="AC5836"/>
  <c r="AG5835"/>
  <c r="AF5835"/>
  <c r="AE5835"/>
  <c r="AD5835"/>
  <c r="AC5835"/>
  <c r="AG5834"/>
  <c r="AF5834"/>
  <c r="AE5834"/>
  <c r="AD5834"/>
  <c r="AC5834"/>
  <c r="AG5833"/>
  <c r="AF5833"/>
  <c r="AE5833"/>
  <c r="AD5833"/>
  <c r="AC5833"/>
  <c r="AG5832"/>
  <c r="AF5832"/>
  <c r="AE5832"/>
  <c r="AD5832"/>
  <c r="AC5832"/>
  <c r="AG5831"/>
  <c r="AF5831"/>
  <c r="AE5831"/>
  <c r="AD5831"/>
  <c r="AC5831"/>
  <c r="AG5830"/>
  <c r="AF5830"/>
  <c r="AE5830"/>
  <c r="AD5830"/>
  <c r="AC5830"/>
  <c r="AG5829"/>
  <c r="AF5829"/>
  <c r="AE5829"/>
  <c r="AD5829"/>
  <c r="AC5829"/>
  <c r="AG5828"/>
  <c r="AF5828"/>
  <c r="AE5828"/>
  <c r="AD5828"/>
  <c r="AC5828"/>
  <c r="AG5827"/>
  <c r="AF5827"/>
  <c r="AE5827"/>
  <c r="AD5827"/>
  <c r="AC5827"/>
  <c r="AG5826"/>
  <c r="AF5826"/>
  <c r="AE5826"/>
  <c r="AD5826"/>
  <c r="AC5826"/>
  <c r="AG5825"/>
  <c r="AF5825"/>
  <c r="AE5825"/>
  <c r="AD5825"/>
  <c r="AC5825"/>
  <c r="AG5824"/>
  <c r="AF5824"/>
  <c r="AE5824"/>
  <c r="AD5824"/>
  <c r="AC5824"/>
  <c r="AG5823"/>
  <c r="AF5823"/>
  <c r="AE5823"/>
  <c r="AD5823"/>
  <c r="AC5823"/>
  <c r="AG5822"/>
  <c r="AF5822"/>
  <c r="AE5822"/>
  <c r="AD5822"/>
  <c r="AC5822"/>
  <c r="AG5821"/>
  <c r="AF5821"/>
  <c r="AE5821"/>
  <c r="AD5821"/>
  <c r="AC5821"/>
  <c r="AG5820"/>
  <c r="AF5820"/>
  <c r="AE5820"/>
  <c r="AD5820"/>
  <c r="AC5820"/>
  <c r="AG5819"/>
  <c r="AF5819"/>
  <c r="AE5819"/>
  <c r="AD5819"/>
  <c r="AC5819"/>
  <c r="AG5818"/>
  <c r="AF5818"/>
  <c r="AE5818"/>
  <c r="AD5818"/>
  <c r="AC5818"/>
  <c r="AG5817"/>
  <c r="AF5817"/>
  <c r="AE5817"/>
  <c r="AD5817"/>
  <c r="AC5817"/>
  <c r="AG5816"/>
  <c r="AF5816"/>
  <c r="AE5816"/>
  <c r="AD5816"/>
  <c r="AC5816"/>
  <c r="AG5815"/>
  <c r="AF5815"/>
  <c r="AE5815"/>
  <c r="AD5815"/>
  <c r="AC5815"/>
  <c r="AG5814"/>
  <c r="AF5814"/>
  <c r="AE5814"/>
  <c r="AD5814"/>
  <c r="AC5814"/>
  <c r="AG5813"/>
  <c r="AF5813"/>
  <c r="AE5813"/>
  <c r="AD5813"/>
  <c r="AC5813"/>
  <c r="AG5812"/>
  <c r="AF5812"/>
  <c r="AE5812"/>
  <c r="AD5812"/>
  <c r="AC5812"/>
  <c r="AG5811"/>
  <c r="AF5811"/>
  <c r="AE5811"/>
  <c r="AD5811"/>
  <c r="AC5811"/>
  <c r="AG5810"/>
  <c r="AF5810"/>
  <c r="AE5810"/>
  <c r="AD5810"/>
  <c r="AC5810"/>
  <c r="AG5809"/>
  <c r="AF5809"/>
  <c r="AE5809"/>
  <c r="AD5809"/>
  <c r="AC5809"/>
  <c r="AG5808"/>
  <c r="AF5808"/>
  <c r="AE5808"/>
  <c r="AD5808"/>
  <c r="AC5808"/>
  <c r="AG5807"/>
  <c r="AF5807"/>
  <c r="AE5807"/>
  <c r="AD5807"/>
  <c r="AC5807"/>
  <c r="AG5806"/>
  <c r="AF5806"/>
  <c r="AE5806"/>
  <c r="AD5806"/>
  <c r="AC5806"/>
  <c r="AG5805"/>
  <c r="AF5805"/>
  <c r="AE5805"/>
  <c r="AD5805"/>
  <c r="AC5805"/>
  <c r="AG5804"/>
  <c r="AF5804"/>
  <c r="AE5804"/>
  <c r="AD5804"/>
  <c r="AC5804"/>
  <c r="AG5803"/>
  <c r="AF5803"/>
  <c r="AE5803"/>
  <c r="AD5803"/>
  <c r="AC5803"/>
  <c r="AG5802"/>
  <c r="AF5802"/>
  <c r="AE5802"/>
  <c r="AD5802"/>
  <c r="AC5802"/>
  <c r="AG5801"/>
  <c r="AF5801"/>
  <c r="AE5801"/>
  <c r="AD5801"/>
  <c r="AC5801"/>
  <c r="AG5800"/>
  <c r="AF5800"/>
  <c r="AE5800"/>
  <c r="AD5800"/>
  <c r="AC5800"/>
  <c r="AG5799"/>
  <c r="AF5799"/>
  <c r="AE5799"/>
  <c r="AD5799"/>
  <c r="AC5799"/>
  <c r="AG5798"/>
  <c r="AF5798"/>
  <c r="AE5798"/>
  <c r="AD5798"/>
  <c r="AC5798"/>
  <c r="AG5797"/>
  <c r="AF5797"/>
  <c r="AE5797"/>
  <c r="AD5797"/>
  <c r="AC5797"/>
  <c r="AG5796"/>
  <c r="AF5796"/>
  <c r="AE5796"/>
  <c r="AD5796"/>
  <c r="AC5796"/>
  <c r="AG5795"/>
  <c r="AF5795"/>
  <c r="AE5795"/>
  <c r="AD5795"/>
  <c r="AC5795"/>
  <c r="AG5794"/>
  <c r="AF5794"/>
  <c r="AE5794"/>
  <c r="AD5794"/>
  <c r="AC5794"/>
  <c r="AG5793"/>
  <c r="AF5793"/>
  <c r="AE5793"/>
  <c r="AD5793"/>
  <c r="AC5793"/>
  <c r="AG5792"/>
  <c r="AF5792"/>
  <c r="AE5792"/>
  <c r="AD5792"/>
  <c r="AC5792"/>
  <c r="AG5791"/>
  <c r="AF5791"/>
  <c r="AE5791"/>
  <c r="AD5791"/>
  <c r="AC5791"/>
  <c r="AG5790"/>
  <c r="AF5790"/>
  <c r="AE5790"/>
  <c r="AD5790"/>
  <c r="AC5790"/>
  <c r="AG5789"/>
  <c r="AF5789"/>
  <c r="AE5789"/>
  <c r="AD5789"/>
  <c r="AC5789"/>
  <c r="AG5788"/>
  <c r="AF5788"/>
  <c r="AE5788"/>
  <c r="AD5788"/>
  <c r="AC5788"/>
  <c r="AG5787"/>
  <c r="AF5787"/>
  <c r="AE5787"/>
  <c r="AD5787"/>
  <c r="AC5787"/>
  <c r="AG5786"/>
  <c r="AF5786"/>
  <c r="AE5786"/>
  <c r="AD5786"/>
  <c r="AC5786"/>
  <c r="AG5785"/>
  <c r="AF5785"/>
  <c r="AE5785"/>
  <c r="AD5785"/>
  <c r="AC5785"/>
  <c r="AG5784"/>
  <c r="AF5784"/>
  <c r="AE5784"/>
  <c r="AD5784"/>
  <c r="AC5784"/>
  <c r="AG5783"/>
  <c r="AF5783"/>
  <c r="AE5783"/>
  <c r="AD5783"/>
  <c r="AC5783"/>
  <c r="AG5782"/>
  <c r="AF5782"/>
  <c r="AE5782"/>
  <c r="AD5782"/>
  <c r="AC5782"/>
  <c r="AG5781"/>
  <c r="AF5781"/>
  <c r="AE5781"/>
  <c r="AD5781"/>
  <c r="AC5781"/>
  <c r="AG5780"/>
  <c r="AF5780"/>
  <c r="AE5780"/>
  <c r="AD5780"/>
  <c r="AC5780"/>
  <c r="AG5779"/>
  <c r="AF5779"/>
  <c r="AE5779"/>
  <c r="AD5779"/>
  <c r="AC5779"/>
  <c r="AG5778"/>
  <c r="AF5778"/>
  <c r="AE5778"/>
  <c r="AD5778"/>
  <c r="AC5778"/>
  <c r="AG5777"/>
  <c r="AF5777"/>
  <c r="AE5777"/>
  <c r="AD5777"/>
  <c r="AC5777"/>
  <c r="AG5776"/>
  <c r="AF5776"/>
  <c r="AE5776"/>
  <c r="AD5776"/>
  <c r="AC5776"/>
  <c r="AG5775"/>
  <c r="AF5775"/>
  <c r="AE5775"/>
  <c r="AD5775"/>
  <c r="AC5775"/>
  <c r="AG5774"/>
  <c r="AF5774"/>
  <c r="AE5774"/>
  <c r="AD5774"/>
  <c r="AC5774"/>
  <c r="AG5773"/>
  <c r="AF5773"/>
  <c r="AE5773"/>
  <c r="AD5773"/>
  <c r="AC5773"/>
  <c r="AG5772"/>
  <c r="AF5772"/>
  <c r="AE5772"/>
  <c r="AD5772"/>
  <c r="AC5772"/>
  <c r="AG5771"/>
  <c r="AF5771"/>
  <c r="AE5771"/>
  <c r="AD5771"/>
  <c r="AC5771"/>
  <c r="AG5770"/>
  <c r="AF5770"/>
  <c r="AE5770"/>
  <c r="AD5770"/>
  <c r="AC5770"/>
  <c r="AG5769"/>
  <c r="AF5769"/>
  <c r="AE5769"/>
  <c r="AD5769"/>
  <c r="AC5769"/>
  <c r="AG5768"/>
  <c r="AF5768"/>
  <c r="AE5768"/>
  <c r="AD5768"/>
  <c r="AC5768"/>
  <c r="AG5767"/>
  <c r="AF5767"/>
  <c r="AE5767"/>
  <c r="AD5767"/>
  <c r="AC5767"/>
  <c r="AG5766"/>
  <c r="AF5766"/>
  <c r="AE5766"/>
  <c r="AD5766"/>
  <c r="AC5766"/>
  <c r="AG5765"/>
  <c r="AF5765"/>
  <c r="AE5765"/>
  <c r="AD5765"/>
  <c r="AC5765"/>
  <c r="AG5764"/>
  <c r="AF5764"/>
  <c r="AE5764"/>
  <c r="AD5764"/>
  <c r="AC5764"/>
  <c r="AG5763"/>
  <c r="AF5763"/>
  <c r="AE5763"/>
  <c r="AD5763"/>
  <c r="AC5763"/>
  <c r="AG5762"/>
  <c r="AF5762"/>
  <c r="AE5762"/>
  <c r="AD5762"/>
  <c r="AC5762"/>
  <c r="AG5761"/>
  <c r="AF5761"/>
  <c r="AE5761"/>
  <c r="AD5761"/>
  <c r="AC5761"/>
  <c r="AG5760"/>
  <c r="AF5760"/>
  <c r="AE5760"/>
  <c r="AD5760"/>
  <c r="AC5760"/>
  <c r="AG5759"/>
  <c r="AF5759"/>
  <c r="AE5759"/>
  <c r="AD5759"/>
  <c r="AC5759"/>
  <c r="AG5758"/>
  <c r="AF5758"/>
  <c r="AE5758"/>
  <c r="AD5758"/>
  <c r="AC5758"/>
  <c r="AG5757"/>
  <c r="AF5757"/>
  <c r="AE5757"/>
  <c r="AD5757"/>
  <c r="AC5757"/>
  <c r="AG5756"/>
  <c r="AF5756"/>
  <c r="AE5756"/>
  <c r="AD5756"/>
  <c r="AC5756"/>
  <c r="AG5755"/>
  <c r="AF5755"/>
  <c r="AE5755"/>
  <c r="AD5755"/>
  <c r="AC5755"/>
  <c r="AG5754"/>
  <c r="AF5754"/>
  <c r="AE5754"/>
  <c r="AD5754"/>
  <c r="AC5754"/>
  <c r="AG5753"/>
  <c r="AF5753"/>
  <c r="AE5753"/>
  <c r="AD5753"/>
  <c r="AC5753"/>
  <c r="AG5752"/>
  <c r="AF5752"/>
  <c r="AE5752"/>
  <c r="AD5752"/>
  <c r="AC5752"/>
  <c r="AG5751"/>
  <c r="AF5751"/>
  <c r="AE5751"/>
  <c r="AD5751"/>
  <c r="AC5751"/>
  <c r="AG5750"/>
  <c r="AF5750"/>
  <c r="AE5750"/>
  <c r="AD5750"/>
  <c r="AC5750"/>
  <c r="AG5749"/>
  <c r="AF5749"/>
  <c r="AE5749"/>
  <c r="AD5749"/>
  <c r="AC5749"/>
  <c r="AG5748"/>
  <c r="AF5748"/>
  <c r="AE5748"/>
  <c r="AD5748"/>
  <c r="AC5748"/>
  <c r="AG5747"/>
  <c r="AF5747"/>
  <c r="AE5747"/>
  <c r="AD5747"/>
  <c r="AC5747"/>
  <c r="AG5746"/>
  <c r="AF5746"/>
  <c r="AE5746"/>
  <c r="AD5746"/>
  <c r="AC5746"/>
  <c r="AG5745"/>
  <c r="AF5745"/>
  <c r="AE5745"/>
  <c r="AD5745"/>
  <c r="AC5745"/>
  <c r="AG5744"/>
  <c r="AF5744"/>
  <c r="AE5744"/>
  <c r="AD5744"/>
  <c r="AC5744"/>
  <c r="AG5743"/>
  <c r="AF5743"/>
  <c r="AE5743"/>
  <c r="AD5743"/>
  <c r="AC5743"/>
  <c r="AG5742"/>
  <c r="AF5742"/>
  <c r="AE5742"/>
  <c r="AD5742"/>
  <c r="AC5742"/>
  <c r="AG5741"/>
  <c r="AF5741"/>
  <c r="AE5741"/>
  <c r="AD5741"/>
  <c r="AC5741"/>
  <c r="AG5740"/>
  <c r="AF5740"/>
  <c r="AE5740"/>
  <c r="AD5740"/>
  <c r="AC5740"/>
  <c r="AG5739"/>
  <c r="AF5739"/>
  <c r="AE5739"/>
  <c r="AD5739"/>
  <c r="AC5739"/>
  <c r="AG5738"/>
  <c r="AF5738"/>
  <c r="AE5738"/>
  <c r="AD5738"/>
  <c r="AC5738"/>
  <c r="AG5737"/>
  <c r="AF5737"/>
  <c r="AE5737"/>
  <c r="AD5737"/>
  <c r="AC5737"/>
  <c r="AG5736"/>
  <c r="AF5736"/>
  <c r="AE5736"/>
  <c r="AD5736"/>
  <c r="AC5736"/>
  <c r="AG5735"/>
  <c r="AF5735"/>
  <c r="AE5735"/>
  <c r="AD5735"/>
  <c r="AC5735"/>
  <c r="AG5734"/>
  <c r="AF5734"/>
  <c r="AE5734"/>
  <c r="AD5734"/>
  <c r="AC5734"/>
  <c r="AG5733"/>
  <c r="AF5733"/>
  <c r="AE5733"/>
  <c r="AD5733"/>
  <c r="AC5733"/>
  <c r="AG5732"/>
  <c r="AF5732"/>
  <c r="AE5732"/>
  <c r="AD5732"/>
  <c r="AC5732"/>
  <c r="AG5731"/>
  <c r="AF5731"/>
  <c r="AE5731"/>
  <c r="AD5731"/>
  <c r="AC5731"/>
  <c r="AG5730"/>
  <c r="AF5730"/>
  <c r="AE5730"/>
  <c r="AD5730"/>
  <c r="AC5730"/>
  <c r="AG5729"/>
  <c r="AF5729"/>
  <c r="AE5729"/>
  <c r="AD5729"/>
  <c r="AC5729"/>
  <c r="AG5728"/>
  <c r="AF5728"/>
  <c r="AE5728"/>
  <c r="AD5728"/>
  <c r="AC5728"/>
  <c r="AG5727"/>
  <c r="AF5727"/>
  <c r="AE5727"/>
  <c r="AD5727"/>
  <c r="AC5727"/>
  <c r="AG5726"/>
  <c r="AF5726"/>
  <c r="AE5726"/>
  <c r="AD5726"/>
  <c r="AC5726"/>
  <c r="AG5725"/>
  <c r="AF5725"/>
  <c r="AE5725"/>
  <c r="AD5725"/>
  <c r="AC5725"/>
  <c r="AG5724"/>
  <c r="AF5724"/>
  <c r="AE5724"/>
  <c r="AD5724"/>
  <c r="AC5724"/>
  <c r="AG5723"/>
  <c r="AF5723"/>
  <c r="AE5723"/>
  <c r="AD5723"/>
  <c r="AC5723"/>
  <c r="AG5722"/>
  <c r="AF5722"/>
  <c r="AE5722"/>
  <c r="AD5722"/>
  <c r="AC5722"/>
  <c r="AG5721"/>
  <c r="AF5721"/>
  <c r="AE5721"/>
  <c r="AD5721"/>
  <c r="AC5721"/>
  <c r="AG5720"/>
  <c r="AF5720"/>
  <c r="AE5720"/>
  <c r="AD5720"/>
  <c r="AC5720"/>
  <c r="AG5719"/>
  <c r="AF5719"/>
  <c r="AE5719"/>
  <c r="AD5719"/>
  <c r="AC5719"/>
  <c r="AG5718"/>
  <c r="AF5718"/>
  <c r="AE5718"/>
  <c r="AD5718"/>
  <c r="AC5718"/>
  <c r="AG5717"/>
  <c r="AF5717"/>
  <c r="AE5717"/>
  <c r="AD5717"/>
  <c r="AC5717"/>
  <c r="AG5716"/>
  <c r="AF5716"/>
  <c r="AE5716"/>
  <c r="AD5716"/>
  <c r="AC5716"/>
  <c r="AG5715"/>
  <c r="AF5715"/>
  <c r="AE5715"/>
  <c r="AD5715"/>
  <c r="AC5715"/>
  <c r="AG5714"/>
  <c r="AF5714"/>
  <c r="AE5714"/>
  <c r="AD5714"/>
  <c r="AC5714"/>
  <c r="AG5713"/>
  <c r="AF5713"/>
  <c r="AE5713"/>
  <c r="AD5713"/>
  <c r="AC5713"/>
  <c r="AG5712"/>
  <c r="AF5712"/>
  <c r="AE5712"/>
  <c r="AD5712"/>
  <c r="AC5712"/>
  <c r="AG5711"/>
  <c r="AF5711"/>
  <c r="AE5711"/>
  <c r="AD5711"/>
  <c r="AC5711"/>
  <c r="AG5710"/>
  <c r="AF5710"/>
  <c r="AE5710"/>
  <c r="AD5710"/>
  <c r="AC5710"/>
  <c r="AG5709"/>
  <c r="AF5709"/>
  <c r="AE5709"/>
  <c r="AD5709"/>
  <c r="AC5709"/>
  <c r="AG5708"/>
  <c r="AF5708"/>
  <c r="AE5708"/>
  <c r="AD5708"/>
  <c r="AC5708"/>
  <c r="AG5707"/>
  <c r="AF5707"/>
  <c r="AE5707"/>
  <c r="AD5707"/>
  <c r="AC5707"/>
  <c r="AG5706"/>
  <c r="AF5706"/>
  <c r="AE5706"/>
  <c r="AD5706"/>
  <c r="AC5706"/>
  <c r="AG5705"/>
  <c r="AF5705"/>
  <c r="AE5705"/>
  <c r="AD5705"/>
  <c r="AC5705"/>
  <c r="AG5704"/>
  <c r="AF5704"/>
  <c r="AE5704"/>
  <c r="AD5704"/>
  <c r="AC5704"/>
  <c r="AG5703"/>
  <c r="AF5703"/>
  <c r="AE5703"/>
  <c r="AD5703"/>
  <c r="AC5703"/>
  <c r="AG5702"/>
  <c r="AF5702"/>
  <c r="AE5702"/>
  <c r="AD5702"/>
  <c r="AC5702"/>
  <c r="AG5701"/>
  <c r="AF5701"/>
  <c r="AE5701"/>
  <c r="AD5701"/>
  <c r="AC5701"/>
  <c r="AG5700"/>
  <c r="AF5700"/>
  <c r="AE5700"/>
  <c r="AD5700"/>
  <c r="AC5700"/>
  <c r="AG5699"/>
  <c r="AF5699"/>
  <c r="AE5699"/>
  <c r="AD5699"/>
  <c r="AC5699"/>
  <c r="AG5698"/>
  <c r="AF5698"/>
  <c r="AE5698"/>
  <c r="AD5698"/>
  <c r="AC5698"/>
  <c r="AG5697"/>
  <c r="AF5697"/>
  <c r="AE5697"/>
  <c r="AD5697"/>
  <c r="AC5697"/>
  <c r="AG5696"/>
  <c r="AF5696"/>
  <c r="AE5696"/>
  <c r="AD5696"/>
  <c r="AC5696"/>
  <c r="AG5695"/>
  <c r="AF5695"/>
  <c r="AE5695"/>
  <c r="AD5695"/>
  <c r="AC5695"/>
  <c r="AG5694"/>
  <c r="AF5694"/>
  <c r="AE5694"/>
  <c r="AD5694"/>
  <c r="AC5694"/>
  <c r="AG5693"/>
  <c r="AF5693"/>
  <c r="AE5693"/>
  <c r="AD5693"/>
  <c r="AC5693"/>
  <c r="AG5692"/>
  <c r="AF5692"/>
  <c r="AE5692"/>
  <c r="AD5692"/>
  <c r="AC5692"/>
  <c r="AG5691"/>
  <c r="AF5691"/>
  <c r="AE5691"/>
  <c r="AD5691"/>
  <c r="AC5691"/>
  <c r="AG5690"/>
  <c r="AF5690"/>
  <c r="AE5690"/>
  <c r="AD5690"/>
  <c r="AC5690"/>
  <c r="AG5689"/>
  <c r="AF5689"/>
  <c r="AE5689"/>
  <c r="AD5689"/>
  <c r="AC5689"/>
  <c r="AG5688"/>
  <c r="AF5688"/>
  <c r="AE5688"/>
  <c r="AD5688"/>
  <c r="AC5688"/>
  <c r="AG5687"/>
  <c r="AF5687"/>
  <c r="AE5687"/>
  <c r="AD5687"/>
  <c r="AC5687"/>
  <c r="AG5686"/>
  <c r="AF5686"/>
  <c r="AE5686"/>
  <c r="AD5686"/>
  <c r="AC5686"/>
  <c r="AG5685"/>
  <c r="AF5685"/>
  <c r="AE5685"/>
  <c r="AD5685"/>
  <c r="AC5685"/>
  <c r="AG5684"/>
  <c r="AF5684"/>
  <c r="AE5684"/>
  <c r="AD5684"/>
  <c r="AC5684"/>
  <c r="AG5683"/>
  <c r="AF5683"/>
  <c r="AE5683"/>
  <c r="AD5683"/>
  <c r="AC5683"/>
  <c r="AG5682"/>
  <c r="AF5682"/>
  <c r="AE5682"/>
  <c r="AD5682"/>
  <c r="AC5682"/>
  <c r="AG5681"/>
  <c r="AF5681"/>
  <c r="AE5681"/>
  <c r="AD5681"/>
  <c r="AC5681"/>
  <c r="AG5680"/>
  <c r="AF5680"/>
  <c r="AE5680"/>
  <c r="AD5680"/>
  <c r="AC5680"/>
  <c r="AG5679"/>
  <c r="AF5679"/>
  <c r="AE5679"/>
  <c r="AD5679"/>
  <c r="AC5679"/>
  <c r="AG5678"/>
  <c r="AF5678"/>
  <c r="AE5678"/>
  <c r="AD5678"/>
  <c r="AC5678"/>
  <c r="AG5677"/>
  <c r="AF5677"/>
  <c r="AE5677"/>
  <c r="AD5677"/>
  <c r="AC5677"/>
  <c r="AG5676"/>
  <c r="AF5676"/>
  <c r="AE5676"/>
  <c r="AD5676"/>
  <c r="AC5676"/>
  <c r="AG5675"/>
  <c r="AF5675"/>
  <c r="AE5675"/>
  <c r="AD5675"/>
  <c r="AC5675"/>
  <c r="AG5674"/>
  <c r="AF5674"/>
  <c r="AE5674"/>
  <c r="AD5674"/>
  <c r="AC5674"/>
  <c r="AG5673"/>
  <c r="AF5673"/>
  <c r="AE5673"/>
  <c r="AD5673"/>
  <c r="AC5673"/>
  <c r="AG5672"/>
  <c r="AF5672"/>
  <c r="AE5672"/>
  <c r="AD5672"/>
  <c r="AC5672"/>
  <c r="AG5671"/>
  <c r="AF5671"/>
  <c r="AE5671"/>
  <c r="AD5671"/>
  <c r="AC5671"/>
  <c r="AG5670"/>
  <c r="AF5670"/>
  <c r="AE5670"/>
  <c r="AD5670"/>
  <c r="AC5670"/>
  <c r="AG5669"/>
  <c r="AF5669"/>
  <c r="AE5669"/>
  <c r="AD5669"/>
  <c r="AC5669"/>
  <c r="AG5668"/>
  <c r="AF5668"/>
  <c r="AE5668"/>
  <c r="AD5668"/>
  <c r="AC5668"/>
  <c r="AG5667"/>
  <c r="AF5667"/>
  <c r="AE5667"/>
  <c r="AD5667"/>
  <c r="AC5667"/>
  <c r="AG5666"/>
  <c r="AF5666"/>
  <c r="AE5666"/>
  <c r="AD5666"/>
  <c r="AC5666"/>
  <c r="AG5665"/>
  <c r="AF5665"/>
  <c r="AE5665"/>
  <c r="AD5665"/>
  <c r="AC5665"/>
  <c r="AG5664"/>
  <c r="AF5664"/>
  <c r="AE5664"/>
  <c r="AD5664"/>
  <c r="AC5664"/>
  <c r="AG5663"/>
  <c r="AF5663"/>
  <c r="AE5663"/>
  <c r="AD5663"/>
  <c r="AC5663"/>
  <c r="AG5662"/>
  <c r="AF5662"/>
  <c r="AE5662"/>
  <c r="AD5662"/>
  <c r="AC5662"/>
  <c r="AG5661"/>
  <c r="AF5661"/>
  <c r="AE5661"/>
  <c r="AD5661"/>
  <c r="AC5661"/>
  <c r="AG5660"/>
  <c r="AF5660"/>
  <c r="AE5660"/>
  <c r="AD5660"/>
  <c r="AC5660"/>
  <c r="AG5659"/>
  <c r="AF5659"/>
  <c r="AE5659"/>
  <c r="AD5659"/>
  <c r="AC5659"/>
  <c r="AG5658"/>
  <c r="AF5658"/>
  <c r="AE5658"/>
  <c r="AD5658"/>
  <c r="AC5658"/>
  <c r="AG5657"/>
  <c r="AF5657"/>
  <c r="AE5657"/>
  <c r="AD5657"/>
  <c r="AC5657"/>
  <c r="AG5656"/>
  <c r="AF5656"/>
  <c r="AE5656"/>
  <c r="AD5656"/>
  <c r="AC5656"/>
  <c r="AG5655"/>
  <c r="AF5655"/>
  <c r="AE5655"/>
  <c r="AD5655"/>
  <c r="AC5655"/>
  <c r="AG5654"/>
  <c r="AF5654"/>
  <c r="AE5654"/>
  <c r="AD5654"/>
  <c r="AC5654"/>
  <c r="AG5653"/>
  <c r="AF5653"/>
  <c r="AE5653"/>
  <c r="AD5653"/>
  <c r="AC5653"/>
  <c r="AG5652"/>
  <c r="AF5652"/>
  <c r="AE5652"/>
  <c r="AD5652"/>
  <c r="AC5652"/>
  <c r="AG5651"/>
  <c r="AF5651"/>
  <c r="AE5651"/>
  <c r="AD5651"/>
  <c r="AC5651"/>
  <c r="AG5650"/>
  <c r="AF5650"/>
  <c r="AE5650"/>
  <c r="AD5650"/>
  <c r="AC5650"/>
  <c r="AG5649"/>
  <c r="AF5649"/>
  <c r="AE5649"/>
  <c r="AD5649"/>
  <c r="AC5649"/>
  <c r="AG5648"/>
  <c r="AF5648"/>
  <c r="AE5648"/>
  <c r="AD5648"/>
  <c r="AC5648"/>
  <c r="AG5647"/>
  <c r="AF5647"/>
  <c r="AE5647"/>
  <c r="AD5647"/>
  <c r="AC5647"/>
  <c r="AG5646"/>
  <c r="AF5646"/>
  <c r="AE5646"/>
  <c r="AD5646"/>
  <c r="AC5646"/>
  <c r="AG5645"/>
  <c r="AF5645"/>
  <c r="AE5645"/>
  <c r="AD5645"/>
  <c r="AC5645"/>
  <c r="AG5644"/>
  <c r="AF5644"/>
  <c r="AE5644"/>
  <c r="AD5644"/>
  <c r="AC5644"/>
  <c r="AG5643"/>
  <c r="AF5643"/>
  <c r="AE5643"/>
  <c r="AD5643"/>
  <c r="AC5643"/>
  <c r="AG5642"/>
  <c r="AF5642"/>
  <c r="AE5642"/>
  <c r="AD5642"/>
  <c r="AC5642"/>
  <c r="AG5641"/>
  <c r="AF5641"/>
  <c r="AE5641"/>
  <c r="AD5641"/>
  <c r="AC5641"/>
  <c r="AG5640"/>
  <c r="AF5640"/>
  <c r="AE5640"/>
  <c r="AD5640"/>
  <c r="AC5640"/>
  <c r="AG5639"/>
  <c r="AF5639"/>
  <c r="AE5639"/>
  <c r="AD5639"/>
  <c r="AC5639"/>
  <c r="AG5638"/>
  <c r="AF5638"/>
  <c r="AE5638"/>
  <c r="AD5638"/>
  <c r="AC5638"/>
  <c r="AG5637"/>
  <c r="AF5637"/>
  <c r="AE5637"/>
  <c r="AD5637"/>
  <c r="AC5637"/>
  <c r="AG5636"/>
  <c r="AF5636"/>
  <c r="AE5636"/>
  <c r="AD5636"/>
  <c r="AC5636"/>
  <c r="AG5635"/>
  <c r="AF5635"/>
  <c r="AE5635"/>
  <c r="AD5635"/>
  <c r="AC5635"/>
  <c r="AG5634"/>
  <c r="AF5634"/>
  <c r="AE5634"/>
  <c r="AD5634"/>
  <c r="AC5634"/>
  <c r="AG5633"/>
  <c r="AF5633"/>
  <c r="AE5633"/>
  <c r="AD5633"/>
  <c r="AC5633"/>
  <c r="AG5632"/>
  <c r="AF5632"/>
  <c r="AE5632"/>
  <c r="AD5632"/>
  <c r="AC5632"/>
  <c r="AG5631"/>
  <c r="AF5631"/>
  <c r="AE5631"/>
  <c r="AD5631"/>
  <c r="AC5631"/>
  <c r="AG5630"/>
  <c r="AF5630"/>
  <c r="AE5630"/>
  <c r="AD5630"/>
  <c r="AC5630"/>
  <c r="AG5629"/>
  <c r="AF5629"/>
  <c r="AE5629"/>
  <c r="AD5629"/>
  <c r="AC5629"/>
  <c r="AG5628"/>
  <c r="AF5628"/>
  <c r="AE5628"/>
  <c r="AD5628"/>
  <c r="AC5628"/>
  <c r="AG5627"/>
  <c r="AF5627"/>
  <c r="AE5627"/>
  <c r="AD5627"/>
  <c r="AC5627"/>
  <c r="AG5626"/>
  <c r="AF5626"/>
  <c r="AE5626"/>
  <c r="AD5626"/>
  <c r="AC5626"/>
  <c r="AG5625"/>
  <c r="AF5625"/>
  <c r="AE5625"/>
  <c r="AD5625"/>
  <c r="AC5625"/>
  <c r="AG5624"/>
  <c r="AF5624"/>
  <c r="AE5624"/>
  <c r="AD5624"/>
  <c r="AC5624"/>
  <c r="AG5623"/>
  <c r="AF5623"/>
  <c r="AE5623"/>
  <c r="AD5623"/>
  <c r="AC5623"/>
  <c r="AG5622"/>
  <c r="AF5622"/>
  <c r="AE5622"/>
  <c r="AD5622"/>
  <c r="AC5622"/>
  <c r="AG5621"/>
  <c r="AF5621"/>
  <c r="AE5621"/>
  <c r="AD5621"/>
  <c r="AC5621"/>
  <c r="AG5620"/>
  <c r="AF5620"/>
  <c r="AE5620"/>
  <c r="AD5620"/>
  <c r="AC5620"/>
  <c r="AG5619"/>
  <c r="AF5619"/>
  <c r="AE5619"/>
  <c r="AD5619"/>
  <c r="AC5619"/>
  <c r="AG5618"/>
  <c r="AF5618"/>
  <c r="AE5618"/>
  <c r="AD5618"/>
  <c r="AC5618"/>
  <c r="AG5617"/>
  <c r="AF5617"/>
  <c r="AE5617"/>
  <c r="AD5617"/>
  <c r="AC5617"/>
  <c r="AG5616"/>
  <c r="AF5616"/>
  <c r="AE5616"/>
  <c r="AD5616"/>
  <c r="AC5616"/>
  <c r="AG5615"/>
  <c r="AF5615"/>
  <c r="AE5615"/>
  <c r="AD5615"/>
  <c r="AC5615"/>
  <c r="AG5614"/>
  <c r="AF5614"/>
  <c r="AE5614"/>
  <c r="AD5614"/>
  <c r="AC5614"/>
  <c r="AG5613"/>
  <c r="AF5613"/>
  <c r="AE5613"/>
  <c r="AD5613"/>
  <c r="AC5613"/>
  <c r="AG5612"/>
  <c r="AF5612"/>
  <c r="AE5612"/>
  <c r="AD5612"/>
  <c r="AC5612"/>
  <c r="AG5611"/>
  <c r="AF5611"/>
  <c r="AE5611"/>
  <c r="AD5611"/>
  <c r="AC5611"/>
  <c r="AG5610"/>
  <c r="AF5610"/>
  <c r="AE5610"/>
  <c r="AD5610"/>
  <c r="AC5610"/>
  <c r="AG5609"/>
  <c r="AF5609"/>
  <c r="AE5609"/>
  <c r="AD5609"/>
  <c r="AC5609"/>
  <c r="AG5608"/>
  <c r="AF5608"/>
  <c r="AE5608"/>
  <c r="AD5608"/>
  <c r="AC5608"/>
  <c r="AG5607"/>
  <c r="AF5607"/>
  <c r="AE5607"/>
  <c r="AD5607"/>
  <c r="AC5607"/>
  <c r="AG5606"/>
  <c r="AF5606"/>
  <c r="AE5606"/>
  <c r="AD5606"/>
  <c r="AC5606"/>
  <c r="AG5605"/>
  <c r="AF5605"/>
  <c r="AE5605"/>
  <c r="AD5605"/>
  <c r="AC5605"/>
  <c r="AG5604"/>
  <c r="AF5604"/>
  <c r="AE5604"/>
  <c r="AD5604"/>
  <c r="AC5604"/>
  <c r="AG5603"/>
  <c r="AF5603"/>
  <c r="AE5603"/>
  <c r="AD5603"/>
  <c r="AC5603"/>
  <c r="AG5602"/>
  <c r="AF5602"/>
  <c r="AE5602"/>
  <c r="AD5602"/>
  <c r="AC5602"/>
  <c r="AG5601"/>
  <c r="AF5601"/>
  <c r="AE5601"/>
  <c r="AD5601"/>
  <c r="AC5601"/>
  <c r="AG5600"/>
  <c r="AF5600"/>
  <c r="AE5600"/>
  <c r="AD5600"/>
  <c r="AC5600"/>
  <c r="AG5599"/>
  <c r="AF5599"/>
  <c r="AE5599"/>
  <c r="AD5599"/>
  <c r="AC5599"/>
  <c r="AG5598"/>
  <c r="AF5598"/>
  <c r="AE5598"/>
  <c r="AD5598"/>
  <c r="AC5598"/>
  <c r="AG5597"/>
  <c r="AF5597"/>
  <c r="AE5597"/>
  <c r="AD5597"/>
  <c r="AC5597"/>
  <c r="AG5596"/>
  <c r="AF5596"/>
  <c r="AE5596"/>
  <c r="AD5596"/>
  <c r="AC5596"/>
  <c r="AG5595"/>
  <c r="AF5595"/>
  <c r="AE5595"/>
  <c r="AD5595"/>
  <c r="AC5595"/>
  <c r="AG5594"/>
  <c r="AF5594"/>
  <c r="AE5594"/>
  <c r="AD5594"/>
  <c r="AC5594"/>
  <c r="AG5593"/>
  <c r="AF5593"/>
  <c r="AE5593"/>
  <c r="AD5593"/>
  <c r="AC5593"/>
  <c r="AG5592"/>
  <c r="AF5592"/>
  <c r="AE5592"/>
  <c r="AD5592"/>
  <c r="AC5592"/>
  <c r="AG5591"/>
  <c r="AF5591"/>
  <c r="AE5591"/>
  <c r="AD5591"/>
  <c r="AC5591"/>
  <c r="AG5590"/>
  <c r="AF5590"/>
  <c r="AE5590"/>
  <c r="AD5590"/>
  <c r="AC5590"/>
  <c r="AG5589"/>
  <c r="AF5589"/>
  <c r="AE5589"/>
  <c r="AD5589"/>
  <c r="AC5589"/>
  <c r="AG5588"/>
  <c r="AF5588"/>
  <c r="AE5588"/>
  <c r="AD5588"/>
  <c r="AC5588"/>
  <c r="AG5587"/>
  <c r="AF5587"/>
  <c r="AE5587"/>
  <c r="AD5587"/>
  <c r="AC5587"/>
  <c r="AG5586"/>
  <c r="AF5586"/>
  <c r="AE5586"/>
  <c r="AD5586"/>
  <c r="AC5586"/>
  <c r="AG5585"/>
  <c r="AF5585"/>
  <c r="AE5585"/>
  <c r="AD5585"/>
  <c r="AC5585"/>
  <c r="AG5584"/>
  <c r="AF5584"/>
  <c r="AE5584"/>
  <c r="AD5584"/>
  <c r="AC5584"/>
  <c r="AG5583"/>
  <c r="AF5583"/>
  <c r="AE5583"/>
  <c r="AD5583"/>
  <c r="AC5583"/>
  <c r="AG5582"/>
  <c r="AF5582"/>
  <c r="AE5582"/>
  <c r="AD5582"/>
  <c r="AC5582"/>
  <c r="AG5581"/>
  <c r="AF5581"/>
  <c r="AE5581"/>
  <c r="AD5581"/>
  <c r="AC5581"/>
  <c r="AG5580"/>
  <c r="AF5580"/>
  <c r="AE5580"/>
  <c r="AD5580"/>
  <c r="AC5580"/>
  <c r="AG5579"/>
  <c r="AF5579"/>
  <c r="AE5579"/>
  <c r="AD5579"/>
  <c r="AC5579"/>
  <c r="AG5578"/>
  <c r="AF5578"/>
  <c r="AE5578"/>
  <c r="AD5578"/>
  <c r="AC5578"/>
  <c r="AG5577"/>
  <c r="AF5577"/>
  <c r="AE5577"/>
  <c r="AD5577"/>
  <c r="AC5577"/>
  <c r="AG5576"/>
  <c r="AF5576"/>
  <c r="AE5576"/>
  <c r="AD5576"/>
  <c r="AC5576"/>
  <c r="AG5575"/>
  <c r="AF5575"/>
  <c r="AE5575"/>
  <c r="AD5575"/>
  <c r="AC5575"/>
  <c r="AG5574"/>
  <c r="AF5574"/>
  <c r="AE5574"/>
  <c r="AD5574"/>
  <c r="AC5574"/>
  <c r="AG5573"/>
  <c r="AF5573"/>
  <c r="AE5573"/>
  <c r="AD5573"/>
  <c r="AC5573"/>
  <c r="AG5572"/>
  <c r="AF5572"/>
  <c r="AE5572"/>
  <c r="AD5572"/>
  <c r="AC5572"/>
  <c r="AG5571"/>
  <c r="AF5571"/>
  <c r="AE5571"/>
  <c r="AD5571"/>
  <c r="AC5571"/>
  <c r="AG5570"/>
  <c r="AF5570"/>
  <c r="AE5570"/>
  <c r="AD5570"/>
  <c r="AC5570"/>
  <c r="AG5569"/>
  <c r="AF5569"/>
  <c r="AE5569"/>
  <c r="AD5569"/>
  <c r="AC5569"/>
  <c r="AG5568"/>
  <c r="AF5568"/>
  <c r="AE5568"/>
  <c r="AD5568"/>
  <c r="AC5568"/>
  <c r="AG5567"/>
  <c r="AF5567"/>
  <c r="AE5567"/>
  <c r="AD5567"/>
  <c r="AC5567"/>
  <c r="AG5566"/>
  <c r="AF5566"/>
  <c r="AE5566"/>
  <c r="AD5566"/>
  <c r="AC5566"/>
  <c r="AG5565"/>
  <c r="AF5565"/>
  <c r="AE5565"/>
  <c r="AD5565"/>
  <c r="AC5565"/>
  <c r="AG5564"/>
  <c r="AF5564"/>
  <c r="AE5564"/>
  <c r="AD5564"/>
  <c r="AC5564"/>
  <c r="AG5563"/>
  <c r="AF5563"/>
  <c r="AE5563"/>
  <c r="AD5563"/>
  <c r="AC5563"/>
  <c r="AG5562"/>
  <c r="AF5562"/>
  <c r="AE5562"/>
  <c r="AD5562"/>
  <c r="AC5562"/>
  <c r="AG5561"/>
  <c r="AF5561"/>
  <c r="AE5561"/>
  <c r="AD5561"/>
  <c r="AC5561"/>
  <c r="AG5560"/>
  <c r="AF5560"/>
  <c r="AE5560"/>
  <c r="AD5560"/>
  <c r="AC5560"/>
  <c r="AG5559"/>
  <c r="AF5559"/>
  <c r="AE5559"/>
  <c r="AD5559"/>
  <c r="AC5559"/>
  <c r="AG5558"/>
  <c r="AF5558"/>
  <c r="AE5558"/>
  <c r="AD5558"/>
  <c r="AC5558"/>
  <c r="AG5557"/>
  <c r="AF5557"/>
  <c r="AE5557"/>
  <c r="AD5557"/>
  <c r="AC5557"/>
  <c r="AG5556"/>
  <c r="AF5556"/>
  <c r="AE5556"/>
  <c r="AD5556"/>
  <c r="AC5556"/>
  <c r="AG5555"/>
  <c r="AF5555"/>
  <c r="AE5555"/>
  <c r="AD5555"/>
  <c r="AC5555"/>
  <c r="AG5554"/>
  <c r="AF5554"/>
  <c r="AE5554"/>
  <c r="AD5554"/>
  <c r="AC5554"/>
  <c r="AG5553"/>
  <c r="AF5553"/>
  <c r="AE5553"/>
  <c r="AD5553"/>
  <c r="AC5553"/>
  <c r="AG5552"/>
  <c r="AF5552"/>
  <c r="AE5552"/>
  <c r="AD5552"/>
  <c r="AC5552"/>
  <c r="AG5551"/>
  <c r="AF5551"/>
  <c r="AE5551"/>
  <c r="AD5551"/>
  <c r="AC5551"/>
  <c r="AG5550"/>
  <c r="AF5550"/>
  <c r="AE5550"/>
  <c r="AD5550"/>
  <c r="AC5550"/>
  <c r="AG5549"/>
  <c r="AF5549"/>
  <c r="AE5549"/>
  <c r="AD5549"/>
  <c r="AC5549"/>
  <c r="AG5548"/>
  <c r="AF5548"/>
  <c r="AE5548"/>
  <c r="AD5548"/>
  <c r="AC5548"/>
  <c r="AG5547"/>
  <c r="AF5547"/>
  <c r="AE5547"/>
  <c r="AD5547"/>
  <c r="AC5547"/>
  <c r="AG5546"/>
  <c r="AF5546"/>
  <c r="AE5546"/>
  <c r="AD5546"/>
  <c r="AC5546"/>
  <c r="AG5545"/>
  <c r="AF5545"/>
  <c r="AE5545"/>
  <c r="AD5545"/>
  <c r="AC5545"/>
  <c r="AG5544"/>
  <c r="AF5544"/>
  <c r="AE5544"/>
  <c r="AD5544"/>
  <c r="AC5544"/>
  <c r="AG5543"/>
  <c r="AF5543"/>
  <c r="AE5543"/>
  <c r="AD5543"/>
  <c r="AC5543"/>
  <c r="AG5542"/>
  <c r="AF5542"/>
  <c r="AE5542"/>
  <c r="AD5542"/>
  <c r="AC5542"/>
  <c r="AG5541"/>
  <c r="AF5541"/>
  <c r="AE5541"/>
  <c r="AD5541"/>
  <c r="AC5541"/>
  <c r="AG5540"/>
  <c r="AF5540"/>
  <c r="AE5540"/>
  <c r="AD5540"/>
  <c r="AC5540"/>
  <c r="AG5539"/>
  <c r="AF5539"/>
  <c r="AE5539"/>
  <c r="AD5539"/>
  <c r="AC5539"/>
  <c r="AG5538"/>
  <c r="AF5538"/>
  <c r="AE5538"/>
  <c r="AD5538"/>
  <c r="AC5538"/>
  <c r="AG5537"/>
  <c r="AF5537"/>
  <c r="AE5537"/>
  <c r="AD5537"/>
  <c r="AC5537"/>
  <c r="AG5536"/>
  <c r="AF5536"/>
  <c r="AE5536"/>
  <c r="AD5536"/>
  <c r="AC5536"/>
  <c r="AG5535"/>
  <c r="AF5535"/>
  <c r="AE5535"/>
  <c r="AD5535"/>
  <c r="AC5535"/>
  <c r="AG5534"/>
  <c r="AF5534"/>
  <c r="AE5534"/>
  <c r="AD5534"/>
  <c r="AC5534"/>
  <c r="AG5533"/>
  <c r="AF5533"/>
  <c r="AE5533"/>
  <c r="AD5533"/>
  <c r="AC5533"/>
  <c r="AG5532"/>
  <c r="AF5532"/>
  <c r="AE5532"/>
  <c r="AD5532"/>
  <c r="AC5532"/>
  <c r="AG5531"/>
  <c r="AF5531"/>
  <c r="AE5531"/>
  <c r="AD5531"/>
  <c r="AC5531"/>
  <c r="AG5530"/>
  <c r="AF5530"/>
  <c r="AE5530"/>
  <c r="AD5530"/>
  <c r="AC5530"/>
  <c r="AG5529"/>
  <c r="AF5529"/>
  <c r="AE5529"/>
  <c r="AD5529"/>
  <c r="AC5529"/>
  <c r="AG5528"/>
  <c r="AF5528"/>
  <c r="AE5528"/>
  <c r="AD5528"/>
  <c r="AC5528"/>
  <c r="AG5527"/>
  <c r="AF5527"/>
  <c r="AE5527"/>
  <c r="AD5527"/>
  <c r="AC5527"/>
  <c r="AG5526"/>
  <c r="AF5526"/>
  <c r="AE5526"/>
  <c r="AD5526"/>
  <c r="AC5526"/>
  <c r="AG5525"/>
  <c r="AF5525"/>
  <c r="AE5525"/>
  <c r="AD5525"/>
  <c r="AC5525"/>
  <c r="AG5524"/>
  <c r="AF5524"/>
  <c r="AE5524"/>
  <c r="AD5524"/>
  <c r="AC5524"/>
  <c r="AG5523"/>
  <c r="AF5523"/>
  <c r="AE5523"/>
  <c r="AD5523"/>
  <c r="AC5523"/>
  <c r="AG5522"/>
  <c r="AF5522"/>
  <c r="AE5522"/>
  <c r="AD5522"/>
  <c r="AC5522"/>
  <c r="AG5521"/>
  <c r="AF5521"/>
  <c r="AE5521"/>
  <c r="AD5521"/>
  <c r="AC5521"/>
  <c r="AG5520"/>
  <c r="AF5520"/>
  <c r="AE5520"/>
  <c r="AD5520"/>
  <c r="AC5520"/>
  <c r="AG5519"/>
  <c r="AF5519"/>
  <c r="AE5519"/>
  <c r="AD5519"/>
  <c r="AC5519"/>
  <c r="AG5518"/>
  <c r="AF5518"/>
  <c r="AE5518"/>
  <c r="AD5518"/>
  <c r="AC5518"/>
  <c r="AG5517"/>
  <c r="AF5517"/>
  <c r="AE5517"/>
  <c r="AD5517"/>
  <c r="AC5517"/>
  <c r="AG5516"/>
  <c r="AF5516"/>
  <c r="AE5516"/>
  <c r="AD5516"/>
  <c r="AC5516"/>
  <c r="AG5515"/>
  <c r="AF5515"/>
  <c r="AE5515"/>
  <c r="AD5515"/>
  <c r="AC5515"/>
  <c r="AG5514"/>
  <c r="AF5514"/>
  <c r="AE5514"/>
  <c r="AD5514"/>
  <c r="AC5514"/>
  <c r="AG5513"/>
  <c r="AF5513"/>
  <c r="AE5513"/>
  <c r="AD5513"/>
  <c r="AC5513"/>
  <c r="AG5512"/>
  <c r="AF5512"/>
  <c r="AE5512"/>
  <c r="AD5512"/>
  <c r="AC5512"/>
  <c r="AG5511"/>
  <c r="AF5511"/>
  <c r="AE5511"/>
  <c r="AD5511"/>
  <c r="AC5511"/>
  <c r="AG5510"/>
  <c r="AF5510"/>
  <c r="AE5510"/>
  <c r="AD5510"/>
  <c r="AC5510"/>
  <c r="AG5509"/>
  <c r="AF5509"/>
  <c r="AE5509"/>
  <c r="AD5509"/>
  <c r="AC5509"/>
  <c r="AG5508"/>
  <c r="AF5508"/>
  <c r="AE5508"/>
  <c r="AD5508"/>
  <c r="AC5508"/>
  <c r="AG5507"/>
  <c r="AF5507"/>
  <c r="AE5507"/>
  <c r="AD5507"/>
  <c r="AC5507"/>
  <c r="AG5506"/>
  <c r="AF5506"/>
  <c r="AE5506"/>
  <c r="AD5506"/>
  <c r="AC5506"/>
  <c r="AG5505"/>
  <c r="AF5505"/>
  <c r="AE5505"/>
  <c r="AD5505"/>
  <c r="AC5505"/>
  <c r="AG5504"/>
  <c r="AF5504"/>
  <c r="AE5504"/>
  <c r="AD5504"/>
  <c r="AC5504"/>
  <c r="AG5503"/>
  <c r="AF5503"/>
  <c r="AE5503"/>
  <c r="AD5503"/>
  <c r="AC5503"/>
  <c r="AG5502"/>
  <c r="AF5502"/>
  <c r="AE5502"/>
  <c r="AD5502"/>
  <c r="AC5502"/>
  <c r="AG5501"/>
  <c r="AF5501"/>
  <c r="AE5501"/>
  <c r="AD5501"/>
  <c r="AC5501"/>
  <c r="AG5500"/>
  <c r="AF5500"/>
  <c r="AE5500"/>
  <c r="AD5500"/>
  <c r="AC5500"/>
  <c r="AG5499"/>
  <c r="AF5499"/>
  <c r="AE5499"/>
  <c r="AD5499"/>
  <c r="AC5499"/>
  <c r="AG5498"/>
  <c r="AF5498"/>
  <c r="AE5498"/>
  <c r="AD5498"/>
  <c r="AC5498"/>
  <c r="AG5497"/>
  <c r="AF5497"/>
  <c r="AE5497"/>
  <c r="AD5497"/>
  <c r="AC5497"/>
  <c r="AG5496"/>
  <c r="AF5496"/>
  <c r="AE5496"/>
  <c r="AD5496"/>
  <c r="AC5496"/>
  <c r="AG5495"/>
  <c r="AF5495"/>
  <c r="AE5495"/>
  <c r="AD5495"/>
  <c r="AC5495"/>
  <c r="AG5494"/>
  <c r="AF5494"/>
  <c r="AE5494"/>
  <c r="AD5494"/>
  <c r="AC5494"/>
  <c r="AG5493"/>
  <c r="AF5493"/>
  <c r="AE5493"/>
  <c r="AD5493"/>
  <c r="AC5493"/>
  <c r="AG5492"/>
  <c r="AF5492"/>
  <c r="AE5492"/>
  <c r="AD5492"/>
  <c r="AC5492"/>
  <c r="AG5491"/>
  <c r="AF5491"/>
  <c r="AE5491"/>
  <c r="AD5491"/>
  <c r="AC5491"/>
  <c r="AG5490"/>
  <c r="AF5490"/>
  <c r="AE5490"/>
  <c r="AD5490"/>
  <c r="AC5490"/>
  <c r="AG5489"/>
  <c r="AF5489"/>
  <c r="AE5489"/>
  <c r="AD5489"/>
  <c r="AC5489"/>
  <c r="AG5488"/>
  <c r="AF5488"/>
  <c r="AE5488"/>
  <c r="AD5488"/>
  <c r="AC5488"/>
  <c r="AG5487"/>
  <c r="AF5487"/>
  <c r="AE5487"/>
  <c r="AD5487"/>
  <c r="AC5487"/>
  <c r="AG5486"/>
  <c r="AF5486"/>
  <c r="AE5486"/>
  <c r="AD5486"/>
  <c r="AC5486"/>
  <c r="AG5485"/>
  <c r="AF5485"/>
  <c r="AE5485"/>
  <c r="AD5485"/>
  <c r="AC5485"/>
  <c r="AG5484"/>
  <c r="AF5484"/>
  <c r="AE5484"/>
  <c r="AD5484"/>
  <c r="AC5484"/>
  <c r="AG5483"/>
  <c r="AF5483"/>
  <c r="AE5483"/>
  <c r="AD5483"/>
  <c r="AC5483"/>
  <c r="AG5482"/>
  <c r="AF5482"/>
  <c r="AE5482"/>
  <c r="AD5482"/>
  <c r="AC5482"/>
  <c r="AG5481"/>
  <c r="AF5481"/>
  <c r="AE5481"/>
  <c r="AD5481"/>
  <c r="AC5481"/>
  <c r="AG5480"/>
  <c r="AF5480"/>
  <c r="AE5480"/>
  <c r="AD5480"/>
  <c r="AC5480"/>
  <c r="AG5479"/>
  <c r="AF5479"/>
  <c r="AE5479"/>
  <c r="AD5479"/>
  <c r="AC5479"/>
  <c r="AG5478"/>
  <c r="AF5478"/>
  <c r="AE5478"/>
  <c r="AD5478"/>
  <c r="AC5478"/>
  <c r="AG5477"/>
  <c r="AF5477"/>
  <c r="AE5477"/>
  <c r="AD5477"/>
  <c r="AC5477"/>
  <c r="AG5476"/>
  <c r="AF5476"/>
  <c r="AE5476"/>
  <c r="AD5476"/>
  <c r="AC5476"/>
  <c r="AG5475"/>
  <c r="AF5475"/>
  <c r="AE5475"/>
  <c r="AD5475"/>
  <c r="AC5475"/>
  <c r="AG5474"/>
  <c r="AF5474"/>
  <c r="AE5474"/>
  <c r="AD5474"/>
  <c r="AC5474"/>
  <c r="AG5473"/>
  <c r="AF5473"/>
  <c r="AE5473"/>
  <c r="AD5473"/>
  <c r="AC5473"/>
  <c r="AG5472"/>
  <c r="AF5472"/>
  <c r="AE5472"/>
  <c r="AD5472"/>
  <c r="AC5472"/>
  <c r="AG5471"/>
  <c r="AF5471"/>
  <c r="AE5471"/>
  <c r="AD5471"/>
  <c r="AC5471"/>
  <c r="AG5470"/>
  <c r="AF5470"/>
  <c r="AE5470"/>
  <c r="AD5470"/>
  <c r="AC5470"/>
  <c r="AG5469"/>
  <c r="AF5469"/>
  <c r="AE5469"/>
  <c r="AD5469"/>
  <c r="AC5469"/>
  <c r="AG5468"/>
  <c r="AF5468"/>
  <c r="AE5468"/>
  <c r="AD5468"/>
  <c r="AC5468"/>
  <c r="AG5467"/>
  <c r="AF5467"/>
  <c r="AE5467"/>
  <c r="AD5467"/>
  <c r="AC5467"/>
  <c r="AG5466"/>
  <c r="AF5466"/>
  <c r="AE5466"/>
  <c r="AD5466"/>
  <c r="AC5466"/>
  <c r="AG5465"/>
  <c r="AF5465"/>
  <c r="AE5465"/>
  <c r="AD5465"/>
  <c r="AC5465"/>
  <c r="AG5464"/>
  <c r="AF5464"/>
  <c r="AE5464"/>
  <c r="AD5464"/>
  <c r="AC5464"/>
  <c r="AG5463"/>
  <c r="AF5463"/>
  <c r="AE5463"/>
  <c r="AD5463"/>
  <c r="AC5463"/>
  <c r="AG5462"/>
  <c r="AF5462"/>
  <c r="AE5462"/>
  <c r="AD5462"/>
  <c r="AC5462"/>
  <c r="AG5461"/>
  <c r="AF5461"/>
  <c r="AE5461"/>
  <c r="AD5461"/>
  <c r="AC5461"/>
  <c r="AG5460"/>
  <c r="AF5460"/>
  <c r="AE5460"/>
  <c r="AD5460"/>
  <c r="AC5460"/>
  <c r="AG5459"/>
  <c r="AF5459"/>
  <c r="AE5459"/>
  <c r="AD5459"/>
  <c r="AC5459"/>
  <c r="AG5458"/>
  <c r="AF5458"/>
  <c r="AE5458"/>
  <c r="AD5458"/>
  <c r="AC5458"/>
  <c r="AG5457"/>
  <c r="AF5457"/>
  <c r="AE5457"/>
  <c r="AD5457"/>
  <c r="AC5457"/>
  <c r="AG5456"/>
  <c r="AF5456"/>
  <c r="AE5456"/>
  <c r="AD5456"/>
  <c r="AC5456"/>
  <c r="AG5455"/>
  <c r="AF5455"/>
  <c r="AE5455"/>
  <c r="AD5455"/>
  <c r="AC5455"/>
  <c r="AG5454"/>
  <c r="AF5454"/>
  <c r="AE5454"/>
  <c r="AD5454"/>
  <c r="AC5454"/>
  <c r="AG5453"/>
  <c r="AF5453"/>
  <c r="AE5453"/>
  <c r="AD5453"/>
  <c r="AC5453"/>
  <c r="AG5452"/>
  <c r="AF5452"/>
  <c r="AE5452"/>
  <c r="AD5452"/>
  <c r="AC5452"/>
  <c r="AG5451"/>
  <c r="AF5451"/>
  <c r="AE5451"/>
  <c r="AD5451"/>
  <c r="AC5451"/>
  <c r="AG5450"/>
  <c r="AF5450"/>
  <c r="AE5450"/>
  <c r="AD5450"/>
  <c r="AC5450"/>
  <c r="AG5449"/>
  <c r="AF5449"/>
  <c r="AE5449"/>
  <c r="AD5449"/>
  <c r="AC5449"/>
  <c r="AG5448"/>
  <c r="AF5448"/>
  <c r="AE5448"/>
  <c r="AD5448"/>
  <c r="AC5448"/>
  <c r="AG5447"/>
  <c r="AF5447"/>
  <c r="AE5447"/>
  <c r="AD5447"/>
  <c r="AC5447"/>
  <c r="AG5446"/>
  <c r="AF5446"/>
  <c r="AE5446"/>
  <c r="AD5446"/>
  <c r="AC5446"/>
  <c r="AG5445"/>
  <c r="AF5445"/>
  <c r="AE5445"/>
  <c r="AD5445"/>
  <c r="AC5445"/>
  <c r="AG5444"/>
  <c r="AF5444"/>
  <c r="AE5444"/>
  <c r="AD5444"/>
  <c r="AC5444"/>
  <c r="AG5443"/>
  <c r="AF5443"/>
  <c r="AE5443"/>
  <c r="AD5443"/>
  <c r="AC5443"/>
  <c r="AG5442"/>
  <c r="AF5442"/>
  <c r="AE5442"/>
  <c r="AD5442"/>
  <c r="AC5442"/>
  <c r="AG5441"/>
  <c r="AF5441"/>
  <c r="AE5441"/>
  <c r="AD5441"/>
  <c r="AC5441"/>
  <c r="AG5440"/>
  <c r="AF5440"/>
  <c r="AE5440"/>
  <c r="AD5440"/>
  <c r="AC5440"/>
  <c r="AG5439"/>
  <c r="AF5439"/>
  <c r="AE5439"/>
  <c r="AD5439"/>
  <c r="AC5439"/>
  <c r="AG5438"/>
  <c r="AF5438"/>
  <c r="AE5438"/>
  <c r="AD5438"/>
  <c r="AC5438"/>
  <c r="AG5437"/>
  <c r="AF5437"/>
  <c r="AE5437"/>
  <c r="AD5437"/>
  <c r="AC5437"/>
  <c r="AG5436"/>
  <c r="AF5436"/>
  <c r="AE5436"/>
  <c r="AD5436"/>
  <c r="AC5436"/>
  <c r="AG5435"/>
  <c r="AF5435"/>
  <c r="AE5435"/>
  <c r="AD5435"/>
  <c r="AC5435"/>
  <c r="AG5434"/>
  <c r="AF5434"/>
  <c r="AE5434"/>
  <c r="AD5434"/>
  <c r="AC5434"/>
  <c r="AG5433"/>
  <c r="AF5433"/>
  <c r="AE5433"/>
  <c r="AD5433"/>
  <c r="AC5433"/>
  <c r="AG5432"/>
  <c r="AF5432"/>
  <c r="AE5432"/>
  <c r="AD5432"/>
  <c r="AC5432"/>
  <c r="AG5431"/>
  <c r="AF5431"/>
  <c r="AE5431"/>
  <c r="AD5431"/>
  <c r="AC5431"/>
  <c r="AG5430"/>
  <c r="AF5430"/>
  <c r="AE5430"/>
  <c r="AD5430"/>
  <c r="AC5430"/>
  <c r="AG5429"/>
  <c r="AF5429"/>
  <c r="AE5429"/>
  <c r="AD5429"/>
  <c r="AC5429"/>
  <c r="AG5428"/>
  <c r="AF5428"/>
  <c r="AE5428"/>
  <c r="AD5428"/>
  <c r="AC5428"/>
  <c r="AG5427"/>
  <c r="AF5427"/>
  <c r="AE5427"/>
  <c r="AD5427"/>
  <c r="AC5427"/>
  <c r="AG5426"/>
  <c r="AF5426"/>
  <c r="AE5426"/>
  <c r="AD5426"/>
  <c r="AC5426"/>
  <c r="AG5425"/>
  <c r="AF5425"/>
  <c r="AE5425"/>
  <c r="AD5425"/>
  <c r="AC5425"/>
  <c r="AG5424"/>
  <c r="AF5424"/>
  <c r="AE5424"/>
  <c r="AD5424"/>
  <c r="AC5424"/>
  <c r="AG5423"/>
  <c r="AF5423"/>
  <c r="AE5423"/>
  <c r="AD5423"/>
  <c r="AC5423"/>
  <c r="AG5422"/>
  <c r="AF5422"/>
  <c r="AE5422"/>
  <c r="AD5422"/>
  <c r="AC5422"/>
  <c r="AG5421"/>
  <c r="AF5421"/>
  <c r="AE5421"/>
  <c r="AD5421"/>
  <c r="AC5421"/>
  <c r="AG5420"/>
  <c r="AF5420"/>
  <c r="AE5420"/>
  <c r="AD5420"/>
  <c r="AC5420"/>
  <c r="AG5419"/>
  <c r="AF5419"/>
  <c r="AE5419"/>
  <c r="AD5419"/>
  <c r="AC5419"/>
  <c r="AG5418"/>
  <c r="AF5418"/>
  <c r="AE5418"/>
  <c r="AD5418"/>
  <c r="AC5418"/>
  <c r="AG5417"/>
  <c r="AF5417"/>
  <c r="AE5417"/>
  <c r="AD5417"/>
  <c r="AC5417"/>
  <c r="AG5416"/>
  <c r="AF5416"/>
  <c r="AE5416"/>
  <c r="AD5416"/>
  <c r="AC5416"/>
  <c r="AG5415"/>
  <c r="AF5415"/>
  <c r="AE5415"/>
  <c r="AD5415"/>
  <c r="AC5415"/>
  <c r="AG5414"/>
  <c r="AF5414"/>
  <c r="AE5414"/>
  <c r="AD5414"/>
  <c r="AC5414"/>
  <c r="AG5413"/>
  <c r="AF5413"/>
  <c r="AE5413"/>
  <c r="AD5413"/>
  <c r="AC5413"/>
  <c r="AG5412"/>
  <c r="AF5412"/>
  <c r="AE5412"/>
  <c r="AD5412"/>
  <c r="AC5412"/>
  <c r="AG5411"/>
  <c r="AF5411"/>
  <c r="AE5411"/>
  <c r="AD5411"/>
  <c r="AC5411"/>
  <c r="AG5410"/>
  <c r="AF5410"/>
  <c r="AE5410"/>
  <c r="AD5410"/>
  <c r="AC5410"/>
  <c r="AG5409"/>
  <c r="AF5409"/>
  <c r="AE5409"/>
  <c r="AD5409"/>
  <c r="AC5409"/>
  <c r="AG5408"/>
  <c r="AF5408"/>
  <c r="AE5408"/>
  <c r="AD5408"/>
  <c r="AC5408"/>
  <c r="AG5407"/>
  <c r="AF5407"/>
  <c r="AE5407"/>
  <c r="AD5407"/>
  <c r="AC5407"/>
  <c r="AG5406"/>
  <c r="AF5406"/>
  <c r="AE5406"/>
  <c r="AD5406"/>
  <c r="AC5406"/>
  <c r="AG5405"/>
  <c r="AF5405"/>
  <c r="AE5405"/>
  <c r="AD5405"/>
  <c r="AC5405"/>
  <c r="AG5404"/>
  <c r="AF5404"/>
  <c r="AE5404"/>
  <c r="AD5404"/>
  <c r="AC5404"/>
  <c r="AG5403"/>
  <c r="AF5403"/>
  <c r="AE5403"/>
  <c r="AD5403"/>
  <c r="AC5403"/>
  <c r="AG5402"/>
  <c r="AF5402"/>
  <c r="AE5402"/>
  <c r="AD5402"/>
  <c r="AC5402"/>
  <c r="AG5401"/>
  <c r="AF5401"/>
  <c r="AE5401"/>
  <c r="AD5401"/>
  <c r="AC5401"/>
  <c r="AG5400"/>
  <c r="AF5400"/>
  <c r="AE5400"/>
  <c r="AD5400"/>
  <c r="AC5400"/>
  <c r="AG5399"/>
  <c r="AF5399"/>
  <c r="AE5399"/>
  <c r="AD5399"/>
  <c r="AC5399"/>
  <c r="AG5398"/>
  <c r="AF5398"/>
  <c r="AE5398"/>
  <c r="AD5398"/>
  <c r="AC5398"/>
  <c r="AG5397"/>
  <c r="AF5397"/>
  <c r="AE5397"/>
  <c r="AD5397"/>
  <c r="AC5397"/>
  <c r="AG5396"/>
  <c r="AF5396"/>
  <c r="AE5396"/>
  <c r="AD5396"/>
  <c r="AC5396"/>
  <c r="AG5395"/>
  <c r="AF5395"/>
  <c r="AE5395"/>
  <c r="AD5395"/>
  <c r="AC5395"/>
  <c r="AG5394"/>
  <c r="AF5394"/>
  <c r="AE5394"/>
  <c r="AD5394"/>
  <c r="AC5394"/>
  <c r="AG5393"/>
  <c r="AF5393"/>
  <c r="AE5393"/>
  <c r="AD5393"/>
  <c r="AC5393"/>
  <c r="AG5392"/>
  <c r="AF5392"/>
  <c r="AE5392"/>
  <c r="AD5392"/>
  <c r="AC5392"/>
  <c r="AG5391"/>
  <c r="AF5391"/>
  <c r="AE5391"/>
  <c r="AD5391"/>
  <c r="AC5391"/>
  <c r="AG5390"/>
  <c r="AF5390"/>
  <c r="AE5390"/>
  <c r="AD5390"/>
  <c r="AC5390"/>
  <c r="AG5389"/>
  <c r="AF5389"/>
  <c r="AE5389"/>
  <c r="AD5389"/>
  <c r="AC5389"/>
  <c r="AG5388"/>
  <c r="AF5388"/>
  <c r="AE5388"/>
  <c r="AD5388"/>
  <c r="AC5388"/>
  <c r="AG5387"/>
  <c r="AF5387"/>
  <c r="AE5387"/>
  <c r="AD5387"/>
  <c r="AC5387"/>
  <c r="AG5386"/>
  <c r="AF5386"/>
  <c r="AE5386"/>
  <c r="AD5386"/>
  <c r="AC5386"/>
  <c r="AG5385"/>
  <c r="AF5385"/>
  <c r="AE5385"/>
  <c r="AD5385"/>
  <c r="AC5385"/>
  <c r="AG5384"/>
  <c r="AF5384"/>
  <c r="AE5384"/>
  <c r="AD5384"/>
  <c r="AC5384"/>
  <c r="AG5383"/>
  <c r="AF5383"/>
  <c r="AE5383"/>
  <c r="AD5383"/>
  <c r="AC5383"/>
  <c r="AG5382"/>
  <c r="AF5382"/>
  <c r="AE5382"/>
  <c r="AD5382"/>
  <c r="AC5382"/>
  <c r="AG5381"/>
  <c r="AF5381"/>
  <c r="AE5381"/>
  <c r="AD5381"/>
  <c r="AC5381"/>
  <c r="AG5380"/>
  <c r="AF5380"/>
  <c r="AE5380"/>
  <c r="AD5380"/>
  <c r="AC5380"/>
  <c r="AG5379"/>
  <c r="AF5379"/>
  <c r="AE5379"/>
  <c r="AD5379"/>
  <c r="AC5379"/>
  <c r="AG5378"/>
  <c r="AF5378"/>
  <c r="AE5378"/>
  <c r="AD5378"/>
  <c r="AC5378"/>
  <c r="AG5377"/>
  <c r="AF5377"/>
  <c r="AE5377"/>
  <c r="AD5377"/>
  <c r="AC5377"/>
  <c r="AG5376"/>
  <c r="AF5376"/>
  <c r="AE5376"/>
  <c r="AD5376"/>
  <c r="AC5376"/>
  <c r="AG5375"/>
  <c r="AF5375"/>
  <c r="AE5375"/>
  <c r="AD5375"/>
  <c r="AC5375"/>
  <c r="AG5374"/>
  <c r="AF5374"/>
  <c r="AE5374"/>
  <c r="AD5374"/>
  <c r="AC5374"/>
  <c r="AG5373"/>
  <c r="AF5373"/>
  <c r="AE5373"/>
  <c r="AD5373"/>
  <c r="AC5373"/>
  <c r="AG5372"/>
  <c r="AF5372"/>
  <c r="AE5372"/>
  <c r="AD5372"/>
  <c r="AC5372"/>
  <c r="AG5371"/>
  <c r="AF5371"/>
  <c r="AE5371"/>
  <c r="AD5371"/>
  <c r="AC5371"/>
  <c r="AG5370"/>
  <c r="AF5370"/>
  <c r="AE5370"/>
  <c r="AD5370"/>
  <c r="AC5370"/>
  <c r="AG5369"/>
  <c r="AF5369"/>
  <c r="AE5369"/>
  <c r="AD5369"/>
  <c r="AC5369"/>
  <c r="AG5368"/>
  <c r="AF5368"/>
  <c r="AE5368"/>
  <c r="AD5368"/>
  <c r="AC5368"/>
  <c r="AG5367"/>
  <c r="AF5367"/>
  <c r="AE5367"/>
  <c r="AD5367"/>
  <c r="AC5367"/>
  <c r="AG5366"/>
  <c r="AF5366"/>
  <c r="AE5366"/>
  <c r="AD5366"/>
  <c r="AC5366"/>
  <c r="AG5365"/>
  <c r="AF5365"/>
  <c r="AE5365"/>
  <c r="AD5365"/>
  <c r="AC5365"/>
  <c r="AG5364"/>
  <c r="AF5364"/>
  <c r="AE5364"/>
  <c r="AD5364"/>
  <c r="AC5364"/>
  <c r="AG5363"/>
  <c r="AF5363"/>
  <c r="AE5363"/>
  <c r="AD5363"/>
  <c r="AC5363"/>
  <c r="AG5362"/>
  <c r="AF5362"/>
  <c r="AE5362"/>
  <c r="AD5362"/>
  <c r="AC5362"/>
  <c r="AG5361"/>
  <c r="AF5361"/>
  <c r="AE5361"/>
  <c r="AD5361"/>
  <c r="AC5361"/>
  <c r="AG5360"/>
  <c r="AF5360"/>
  <c r="AE5360"/>
  <c r="AD5360"/>
  <c r="AC5360"/>
  <c r="AG5359"/>
  <c r="AF5359"/>
  <c r="AE5359"/>
  <c r="AD5359"/>
  <c r="AC5359"/>
  <c r="AG5358"/>
  <c r="AF5358"/>
  <c r="AE5358"/>
  <c r="AD5358"/>
  <c r="AC5358"/>
  <c r="AG5357"/>
  <c r="AF5357"/>
  <c r="AE5357"/>
  <c r="AD5357"/>
  <c r="AC5357"/>
  <c r="AG5356"/>
  <c r="AF5356"/>
  <c r="AE5356"/>
  <c r="AD5356"/>
  <c r="AC5356"/>
  <c r="AG5355"/>
  <c r="AF5355"/>
  <c r="AE5355"/>
  <c r="AD5355"/>
  <c r="AC5355"/>
  <c r="AG5354"/>
  <c r="AF5354"/>
  <c r="AE5354"/>
  <c r="AD5354"/>
  <c r="AC5354"/>
  <c r="AG5353"/>
  <c r="AF5353"/>
  <c r="AE5353"/>
  <c r="AD5353"/>
  <c r="AC5353"/>
  <c r="AG5352"/>
  <c r="AF5352"/>
  <c r="AE5352"/>
  <c r="AD5352"/>
  <c r="AC5352"/>
  <c r="AG5351"/>
  <c r="AF5351"/>
  <c r="AE5351"/>
  <c r="AD5351"/>
  <c r="AC5351"/>
  <c r="AG5350"/>
  <c r="AF5350"/>
  <c r="AE5350"/>
  <c r="AD5350"/>
  <c r="AC5350"/>
  <c r="AG5349"/>
  <c r="AF5349"/>
  <c r="AE5349"/>
  <c r="AD5349"/>
  <c r="AC5349"/>
  <c r="AG5348"/>
  <c r="AF5348"/>
  <c r="AE5348"/>
  <c r="AD5348"/>
  <c r="AC5348"/>
  <c r="AG5347"/>
  <c r="AF5347"/>
  <c r="AE5347"/>
  <c r="AD5347"/>
  <c r="AC5347"/>
  <c r="AG5346"/>
  <c r="AF5346"/>
  <c r="AE5346"/>
  <c r="AD5346"/>
  <c r="AC5346"/>
  <c r="AG5345"/>
  <c r="AF5345"/>
  <c r="AE5345"/>
  <c r="AD5345"/>
  <c r="AC5345"/>
  <c r="AG5344"/>
  <c r="AF5344"/>
  <c r="AE5344"/>
  <c r="AD5344"/>
  <c r="AC5344"/>
  <c r="AG5343"/>
  <c r="AF5343"/>
  <c r="AE5343"/>
  <c r="AD5343"/>
  <c r="AC5343"/>
  <c r="AG5342"/>
  <c r="AF5342"/>
  <c r="AE5342"/>
  <c r="AD5342"/>
  <c r="AC5342"/>
  <c r="AG5341"/>
  <c r="AF5341"/>
  <c r="AE5341"/>
  <c r="AD5341"/>
  <c r="AC5341"/>
  <c r="AG5340"/>
  <c r="AF5340"/>
  <c r="AE5340"/>
  <c r="AD5340"/>
  <c r="AC5340"/>
  <c r="AG5339"/>
  <c r="AF5339"/>
  <c r="AE5339"/>
  <c r="AD5339"/>
  <c r="AC5339"/>
  <c r="AG5338"/>
  <c r="AF5338"/>
  <c r="AE5338"/>
  <c r="AD5338"/>
  <c r="AC5338"/>
  <c r="AG5337"/>
  <c r="AF5337"/>
  <c r="AE5337"/>
  <c r="AD5337"/>
  <c r="AC5337"/>
  <c r="AG5336"/>
  <c r="AF5336"/>
  <c r="AE5336"/>
  <c r="AD5336"/>
  <c r="AC5336"/>
  <c r="AG5335"/>
  <c r="AF5335"/>
  <c r="AE5335"/>
  <c r="AD5335"/>
  <c r="AC5335"/>
  <c r="AG5334"/>
  <c r="AF5334"/>
  <c r="AE5334"/>
  <c r="AD5334"/>
  <c r="AC5334"/>
  <c r="AG5333"/>
  <c r="AF5333"/>
  <c r="AE5333"/>
  <c r="AD5333"/>
  <c r="AC5333"/>
  <c r="AG5332"/>
  <c r="AF5332"/>
  <c r="AE5332"/>
  <c r="AD5332"/>
  <c r="AC5332"/>
  <c r="AG5331"/>
  <c r="AF5331"/>
  <c r="AE5331"/>
  <c r="AD5331"/>
  <c r="AC5331"/>
  <c r="AG5330"/>
  <c r="AF5330"/>
  <c r="AE5330"/>
  <c r="AD5330"/>
  <c r="AC5330"/>
  <c r="AG5329"/>
  <c r="AF5329"/>
  <c r="AE5329"/>
  <c r="AD5329"/>
  <c r="AC5329"/>
  <c r="AG5328"/>
  <c r="AF5328"/>
  <c r="AE5328"/>
  <c r="AD5328"/>
  <c r="AC5328"/>
  <c r="AG5327"/>
  <c r="AF5327"/>
  <c r="AE5327"/>
  <c r="AD5327"/>
  <c r="AC5327"/>
  <c r="AG5326"/>
  <c r="AF5326"/>
  <c r="AE5326"/>
  <c r="AD5326"/>
  <c r="AC5326"/>
  <c r="AG5325"/>
  <c r="AF5325"/>
  <c r="AE5325"/>
  <c r="AD5325"/>
  <c r="AC5325"/>
  <c r="AG5324"/>
  <c r="AF5324"/>
  <c r="AE5324"/>
  <c r="AD5324"/>
  <c r="AC5324"/>
  <c r="AG5323"/>
  <c r="AF5323"/>
  <c r="AE5323"/>
  <c r="AD5323"/>
  <c r="AC5323"/>
  <c r="AG5322"/>
  <c r="AF5322"/>
  <c r="AE5322"/>
  <c r="AD5322"/>
  <c r="AC5322"/>
  <c r="AG5321"/>
  <c r="AF5321"/>
  <c r="AE5321"/>
  <c r="AD5321"/>
  <c r="AC5321"/>
  <c r="AG5320"/>
  <c r="AF5320"/>
  <c r="AE5320"/>
  <c r="AD5320"/>
  <c r="AC5320"/>
  <c r="AG5319"/>
  <c r="AF5319"/>
  <c r="AE5319"/>
  <c r="AD5319"/>
  <c r="AC5319"/>
  <c r="AG5318"/>
  <c r="AF5318"/>
  <c r="AE5318"/>
  <c r="AD5318"/>
  <c r="AC5318"/>
  <c r="AG5317"/>
  <c r="AF5317"/>
  <c r="AE5317"/>
  <c r="AD5317"/>
  <c r="AC5317"/>
  <c r="AG5316"/>
  <c r="AF5316"/>
  <c r="AE5316"/>
  <c r="AD5316"/>
  <c r="AC5316"/>
  <c r="AG5315"/>
  <c r="AF5315"/>
  <c r="AE5315"/>
  <c r="AD5315"/>
  <c r="AC5315"/>
  <c r="AG5314"/>
  <c r="AF5314"/>
  <c r="AE5314"/>
  <c r="AD5314"/>
  <c r="AC5314"/>
  <c r="AG5313"/>
  <c r="AF5313"/>
  <c r="AE5313"/>
  <c r="AD5313"/>
  <c r="AC5313"/>
  <c r="AG5312"/>
  <c r="AF5312"/>
  <c r="AE5312"/>
  <c r="AD5312"/>
  <c r="AC5312"/>
  <c r="AG5311"/>
  <c r="AF5311"/>
  <c r="AE5311"/>
  <c r="AD5311"/>
  <c r="AC5311"/>
  <c r="AG5310"/>
  <c r="AF5310"/>
  <c r="AE5310"/>
  <c r="AD5310"/>
  <c r="AC5310"/>
  <c r="AG5309"/>
  <c r="AF5309"/>
  <c r="AE5309"/>
  <c r="AD5309"/>
  <c r="AC5309"/>
  <c r="AG5308"/>
  <c r="AF5308"/>
  <c r="AE5308"/>
  <c r="AD5308"/>
  <c r="AC5308"/>
  <c r="AG5307"/>
  <c r="AF5307"/>
  <c r="AE5307"/>
  <c r="AD5307"/>
  <c r="AC5307"/>
  <c r="AG5306"/>
  <c r="AF5306"/>
  <c r="AE5306"/>
  <c r="AD5306"/>
  <c r="AC5306"/>
  <c r="AG5305"/>
  <c r="AF5305"/>
  <c r="AE5305"/>
  <c r="AD5305"/>
  <c r="AC5305"/>
  <c r="AG5304"/>
  <c r="AF5304"/>
  <c r="AE5304"/>
  <c r="AD5304"/>
  <c r="AC5304"/>
  <c r="AG5303"/>
  <c r="AF5303"/>
  <c r="AE5303"/>
  <c r="AD5303"/>
  <c r="AC5303"/>
  <c r="AG5302"/>
  <c r="AF5302"/>
  <c r="AE5302"/>
  <c r="AD5302"/>
  <c r="AC5302"/>
  <c r="AG5301"/>
  <c r="AF5301"/>
  <c r="AE5301"/>
  <c r="AD5301"/>
  <c r="AC5301"/>
  <c r="AG5300"/>
  <c r="AF5300"/>
  <c r="AE5300"/>
  <c r="AD5300"/>
  <c r="AC5300"/>
  <c r="AG5299"/>
  <c r="AF5299"/>
  <c r="AE5299"/>
  <c r="AD5299"/>
  <c r="AC5299"/>
  <c r="AG5298"/>
  <c r="AF5298"/>
  <c r="AE5298"/>
  <c r="AD5298"/>
  <c r="AC5298"/>
  <c r="AG5297"/>
  <c r="AF5297"/>
  <c r="AE5297"/>
  <c r="AD5297"/>
  <c r="AC5297"/>
  <c r="AG5296"/>
  <c r="AF5296"/>
  <c r="AE5296"/>
  <c r="AD5296"/>
  <c r="AC5296"/>
  <c r="AG5295"/>
  <c r="AF5295"/>
  <c r="AE5295"/>
  <c r="AD5295"/>
  <c r="AC5295"/>
  <c r="AG5294"/>
  <c r="AF5294"/>
  <c r="AE5294"/>
  <c r="AD5294"/>
  <c r="AC5294"/>
  <c r="AG5293"/>
  <c r="AF5293"/>
  <c r="AE5293"/>
  <c r="AD5293"/>
  <c r="AC5293"/>
  <c r="AG5292"/>
  <c r="AF5292"/>
  <c r="AE5292"/>
  <c r="AD5292"/>
  <c r="AC5292"/>
  <c r="AG5291"/>
  <c r="AF5291"/>
  <c r="AE5291"/>
  <c r="AD5291"/>
  <c r="AC5291"/>
  <c r="AG5290"/>
  <c r="AF5290"/>
  <c r="AE5290"/>
  <c r="AD5290"/>
  <c r="AC5290"/>
  <c r="AG5289"/>
  <c r="AF5289"/>
  <c r="AE5289"/>
  <c r="AD5289"/>
  <c r="AC5289"/>
  <c r="AG5288"/>
  <c r="AF5288"/>
  <c r="AE5288"/>
  <c r="AD5288"/>
  <c r="AC5288"/>
  <c r="AG5287"/>
  <c r="AF5287"/>
  <c r="AE5287"/>
  <c r="AD5287"/>
  <c r="AC5287"/>
  <c r="AG5286"/>
  <c r="AF5286"/>
  <c r="AE5286"/>
  <c r="AD5286"/>
  <c r="AC5286"/>
  <c r="AG5285"/>
  <c r="AF5285"/>
  <c r="AE5285"/>
  <c r="AD5285"/>
  <c r="AC5285"/>
  <c r="AG5284"/>
  <c r="AF5284"/>
  <c r="AE5284"/>
  <c r="AD5284"/>
  <c r="AC5284"/>
  <c r="AG5283"/>
  <c r="AF5283"/>
  <c r="AE5283"/>
  <c r="AD5283"/>
  <c r="AC5283"/>
  <c r="AG5282"/>
  <c r="AF5282"/>
  <c r="AE5282"/>
  <c r="AD5282"/>
  <c r="AC5282"/>
  <c r="AG5281"/>
  <c r="AF5281"/>
  <c r="AE5281"/>
  <c r="AD5281"/>
  <c r="AC5281"/>
  <c r="AG5280"/>
  <c r="AF5280"/>
  <c r="AE5280"/>
  <c r="AD5280"/>
  <c r="AC5280"/>
  <c r="AG5279"/>
  <c r="AF5279"/>
  <c r="AE5279"/>
  <c r="AD5279"/>
  <c r="AC5279"/>
  <c r="AG5278"/>
  <c r="AF5278"/>
  <c r="AE5278"/>
  <c r="AD5278"/>
  <c r="AC5278"/>
  <c r="AG5277"/>
  <c r="AF5277"/>
  <c r="AE5277"/>
  <c r="AD5277"/>
  <c r="AC5277"/>
  <c r="AG5276"/>
  <c r="AF5276"/>
  <c r="AE5276"/>
  <c r="AD5276"/>
  <c r="AC5276"/>
  <c r="AG5275"/>
  <c r="AF5275"/>
  <c r="AE5275"/>
  <c r="AD5275"/>
  <c r="AC5275"/>
  <c r="AG5274"/>
  <c r="AF5274"/>
  <c r="AE5274"/>
  <c r="AD5274"/>
  <c r="AC5274"/>
  <c r="AG5273"/>
  <c r="AF5273"/>
  <c r="AE5273"/>
  <c r="AD5273"/>
  <c r="AC5273"/>
  <c r="AG5272"/>
  <c r="AF5272"/>
  <c r="AE5272"/>
  <c r="AD5272"/>
  <c r="AC5272"/>
  <c r="AG5271"/>
  <c r="AF5271"/>
  <c r="AE5271"/>
  <c r="AD5271"/>
  <c r="AC5271"/>
  <c r="AG5270"/>
  <c r="AF5270"/>
  <c r="AE5270"/>
  <c r="AD5270"/>
  <c r="AC5270"/>
  <c r="AG5269"/>
  <c r="AF5269"/>
  <c r="AE5269"/>
  <c r="AD5269"/>
  <c r="AC5269"/>
  <c r="AG5268"/>
  <c r="AF5268"/>
  <c r="AE5268"/>
  <c r="AD5268"/>
  <c r="AC5268"/>
  <c r="AG5267"/>
  <c r="AF5267"/>
  <c r="AE5267"/>
  <c r="AD5267"/>
  <c r="AC5267"/>
  <c r="AG5266"/>
  <c r="AF5266"/>
  <c r="AE5266"/>
  <c r="AD5266"/>
  <c r="AC5266"/>
  <c r="AG5265"/>
  <c r="AF5265"/>
  <c r="AE5265"/>
  <c r="AD5265"/>
  <c r="AC5265"/>
  <c r="AG5264"/>
  <c r="AF5264"/>
  <c r="AE5264"/>
  <c r="AD5264"/>
  <c r="AC5264"/>
  <c r="AG5263"/>
  <c r="AF5263"/>
  <c r="AE5263"/>
  <c r="AD5263"/>
  <c r="AC5263"/>
  <c r="AG5262"/>
  <c r="AF5262"/>
  <c r="AE5262"/>
  <c r="AD5262"/>
  <c r="AC5262"/>
  <c r="AG5261"/>
  <c r="AF5261"/>
  <c r="AE5261"/>
  <c r="AD5261"/>
  <c r="AC5261"/>
  <c r="AG5260"/>
  <c r="AF5260"/>
  <c r="AE5260"/>
  <c r="AD5260"/>
  <c r="AC5260"/>
  <c r="AG5259"/>
  <c r="AF5259"/>
  <c r="AE5259"/>
  <c r="AD5259"/>
  <c r="AC5259"/>
  <c r="AG5258"/>
  <c r="AF5258"/>
  <c r="AE5258"/>
  <c r="AD5258"/>
  <c r="AC5258"/>
  <c r="AG5257"/>
  <c r="AF5257"/>
  <c r="AE5257"/>
  <c r="AD5257"/>
  <c r="AC5257"/>
  <c r="AG5256"/>
  <c r="AF5256"/>
  <c r="AE5256"/>
  <c r="AD5256"/>
  <c r="AC5256"/>
  <c r="AG5255"/>
  <c r="AF5255"/>
  <c r="AE5255"/>
  <c r="AD5255"/>
  <c r="AC5255"/>
  <c r="AG5254"/>
  <c r="AF5254"/>
  <c r="AE5254"/>
  <c r="AD5254"/>
  <c r="AC5254"/>
  <c r="AG5253"/>
  <c r="AF5253"/>
  <c r="AE5253"/>
  <c r="AD5253"/>
  <c r="AC5253"/>
  <c r="AG5252"/>
  <c r="AF5252"/>
  <c r="AE5252"/>
  <c r="AD5252"/>
  <c r="AC5252"/>
  <c r="AG5251"/>
  <c r="AF5251"/>
  <c r="AE5251"/>
  <c r="AD5251"/>
  <c r="AC5251"/>
  <c r="AG5250"/>
  <c r="AF5250"/>
  <c r="AE5250"/>
  <c r="AD5250"/>
  <c r="AC5250"/>
  <c r="AG5249"/>
  <c r="AF5249"/>
  <c r="AE5249"/>
  <c r="AD5249"/>
  <c r="AC5249"/>
  <c r="AG5248"/>
  <c r="AF5248"/>
  <c r="AE5248"/>
  <c r="AD5248"/>
  <c r="AC5248"/>
  <c r="AG5247"/>
  <c r="AF5247"/>
  <c r="AE5247"/>
  <c r="AD5247"/>
  <c r="AC5247"/>
  <c r="AG5246"/>
  <c r="AF5246"/>
  <c r="AE5246"/>
  <c r="AD5246"/>
  <c r="AC5246"/>
  <c r="AG5245"/>
  <c r="AF5245"/>
  <c r="AE5245"/>
  <c r="AD5245"/>
  <c r="AC5245"/>
  <c r="AG5244"/>
  <c r="AF5244"/>
  <c r="AE5244"/>
  <c r="AD5244"/>
  <c r="AC5244"/>
  <c r="AG5243"/>
  <c r="AF5243"/>
  <c r="AE5243"/>
  <c r="AD5243"/>
  <c r="AC5243"/>
  <c r="AG5242"/>
  <c r="AF5242"/>
  <c r="AE5242"/>
  <c r="AD5242"/>
  <c r="AC5242"/>
  <c r="AG5241"/>
  <c r="AF5241"/>
  <c r="AE5241"/>
  <c r="AD5241"/>
  <c r="AC5241"/>
  <c r="AG5240"/>
  <c r="AF5240"/>
  <c r="AE5240"/>
  <c r="AD5240"/>
  <c r="AC5240"/>
  <c r="AG5239"/>
  <c r="AF5239"/>
  <c r="AE5239"/>
  <c r="AD5239"/>
  <c r="AC5239"/>
  <c r="AG5238"/>
  <c r="AF5238"/>
  <c r="AE5238"/>
  <c r="AD5238"/>
  <c r="AC5238"/>
  <c r="AG5237"/>
  <c r="AF5237"/>
  <c r="AE5237"/>
  <c r="AD5237"/>
  <c r="AC5237"/>
  <c r="AG5236"/>
  <c r="AF5236"/>
  <c r="AE5236"/>
  <c r="AD5236"/>
  <c r="AC5236"/>
  <c r="AG5235"/>
  <c r="AF5235"/>
  <c r="AE5235"/>
  <c r="AD5235"/>
  <c r="AC5235"/>
  <c r="AG5234"/>
  <c r="AF5234"/>
  <c r="AE5234"/>
  <c r="AD5234"/>
  <c r="AC5234"/>
  <c r="AG5233"/>
  <c r="AF5233"/>
  <c r="AE5233"/>
  <c r="AD5233"/>
  <c r="AC5233"/>
  <c r="AG5232"/>
  <c r="AF5232"/>
  <c r="AE5232"/>
  <c r="AD5232"/>
  <c r="AC5232"/>
  <c r="AG5231"/>
  <c r="AF5231"/>
  <c r="AE5231"/>
  <c r="AD5231"/>
  <c r="AC5231"/>
  <c r="AG5230"/>
  <c r="AF5230"/>
  <c r="AE5230"/>
  <c r="AD5230"/>
  <c r="AC5230"/>
  <c r="AG5229"/>
  <c r="AF5229"/>
  <c r="AE5229"/>
  <c r="AD5229"/>
  <c r="AC5229"/>
  <c r="AG5228"/>
  <c r="AF5228"/>
  <c r="AE5228"/>
  <c r="AD5228"/>
  <c r="AC5228"/>
  <c r="AG5227"/>
  <c r="AF5227"/>
  <c r="AE5227"/>
  <c r="AD5227"/>
  <c r="AC5227"/>
  <c r="AG5226"/>
  <c r="AF5226"/>
  <c r="AE5226"/>
  <c r="AD5226"/>
  <c r="AC5226"/>
  <c r="AG5225"/>
  <c r="AF5225"/>
  <c r="AE5225"/>
  <c r="AD5225"/>
  <c r="AC5225"/>
  <c r="AG5224"/>
  <c r="AF5224"/>
  <c r="AE5224"/>
  <c r="AD5224"/>
  <c r="AC5224"/>
  <c r="AG5223"/>
  <c r="AF5223"/>
  <c r="AE5223"/>
  <c r="AD5223"/>
  <c r="AC5223"/>
  <c r="AG5222"/>
  <c r="AF5222"/>
  <c r="AE5222"/>
  <c r="AD5222"/>
  <c r="AC5222"/>
  <c r="AG5221"/>
  <c r="AF5221"/>
  <c r="AE5221"/>
  <c r="AD5221"/>
  <c r="AC5221"/>
  <c r="AG5220"/>
  <c r="AF5220"/>
  <c r="AE5220"/>
  <c r="AD5220"/>
  <c r="AC5220"/>
  <c r="AG5219"/>
  <c r="AF5219"/>
  <c r="AE5219"/>
  <c r="AD5219"/>
  <c r="AC5219"/>
  <c r="AG5218"/>
  <c r="AF5218"/>
  <c r="AE5218"/>
  <c r="AD5218"/>
  <c r="AC5218"/>
  <c r="AG5217"/>
  <c r="AF5217"/>
  <c r="AE5217"/>
  <c r="AD5217"/>
  <c r="AC5217"/>
  <c r="AG5216"/>
  <c r="AF5216"/>
  <c r="AE5216"/>
  <c r="AD5216"/>
  <c r="AC5216"/>
  <c r="AG5215"/>
  <c r="AF5215"/>
  <c r="AE5215"/>
  <c r="AD5215"/>
  <c r="AC5215"/>
  <c r="AG5214"/>
  <c r="AF5214"/>
  <c r="AE5214"/>
  <c r="AD5214"/>
  <c r="AC5214"/>
  <c r="AG5213"/>
  <c r="AF5213"/>
  <c r="AE5213"/>
  <c r="AD5213"/>
  <c r="AC5213"/>
  <c r="AG5212"/>
  <c r="AF5212"/>
  <c r="AE5212"/>
  <c r="AD5212"/>
  <c r="AC5212"/>
  <c r="AG5211"/>
  <c r="AF5211"/>
  <c r="AE5211"/>
  <c r="AD5211"/>
  <c r="AC5211"/>
  <c r="AG5210"/>
  <c r="AF5210"/>
  <c r="AE5210"/>
  <c r="AD5210"/>
  <c r="AC5210"/>
  <c r="AG5209"/>
  <c r="AF5209"/>
  <c r="AE5209"/>
  <c r="AD5209"/>
  <c r="AC5209"/>
  <c r="AG5208"/>
  <c r="AF5208"/>
  <c r="AE5208"/>
  <c r="AD5208"/>
  <c r="AC5208"/>
  <c r="AG5207"/>
  <c r="AF5207"/>
  <c r="AE5207"/>
  <c r="AD5207"/>
  <c r="AC5207"/>
  <c r="AG5206"/>
  <c r="AF5206"/>
  <c r="AE5206"/>
  <c r="AD5206"/>
  <c r="AC5206"/>
  <c r="AG5205"/>
  <c r="AF5205"/>
  <c r="AE5205"/>
  <c r="AD5205"/>
  <c r="AC5205"/>
  <c r="AG5204"/>
  <c r="AF5204"/>
  <c r="AE5204"/>
  <c r="AD5204"/>
  <c r="AC5204"/>
  <c r="AG5203"/>
  <c r="AF5203"/>
  <c r="AE5203"/>
  <c r="AD5203"/>
  <c r="AC5203"/>
  <c r="AG5202"/>
  <c r="AF5202"/>
  <c r="AE5202"/>
  <c r="AD5202"/>
  <c r="AC5202"/>
  <c r="AG5201"/>
  <c r="AF5201"/>
  <c r="AE5201"/>
  <c r="AD5201"/>
  <c r="AC5201"/>
  <c r="AG5200"/>
  <c r="AF5200"/>
  <c r="AE5200"/>
  <c r="AD5200"/>
  <c r="AC5200"/>
  <c r="AG5199"/>
  <c r="AF5199"/>
  <c r="AE5199"/>
  <c r="AD5199"/>
  <c r="AC5199"/>
  <c r="AG5198"/>
  <c r="AF5198"/>
  <c r="AE5198"/>
  <c r="AD5198"/>
  <c r="AC5198"/>
  <c r="AG5197"/>
  <c r="AF5197"/>
  <c r="AE5197"/>
  <c r="AD5197"/>
  <c r="AC5197"/>
  <c r="AG5196"/>
  <c r="AF5196"/>
  <c r="AE5196"/>
  <c r="AD5196"/>
  <c r="AC5196"/>
  <c r="AG5195"/>
  <c r="AF5195"/>
  <c r="AE5195"/>
  <c r="AD5195"/>
  <c r="AC5195"/>
  <c r="AG5194"/>
  <c r="AF5194"/>
  <c r="AE5194"/>
  <c r="AD5194"/>
  <c r="AC5194"/>
  <c r="AG5193"/>
  <c r="AF5193"/>
  <c r="AE5193"/>
  <c r="AD5193"/>
  <c r="AC5193"/>
  <c r="AG5192"/>
  <c r="AF5192"/>
  <c r="AE5192"/>
  <c r="AD5192"/>
  <c r="AC5192"/>
  <c r="AG5191"/>
  <c r="AF5191"/>
  <c r="AE5191"/>
  <c r="AD5191"/>
  <c r="AC5191"/>
  <c r="AG5190"/>
  <c r="AF5190"/>
  <c r="AE5190"/>
  <c r="AD5190"/>
  <c r="AC5190"/>
  <c r="AG5189"/>
  <c r="AF5189"/>
  <c r="AE5189"/>
  <c r="AD5189"/>
  <c r="AC5189"/>
  <c r="AG5188"/>
  <c r="AF5188"/>
  <c r="AE5188"/>
  <c r="AD5188"/>
  <c r="AC5188"/>
  <c r="AG5187"/>
  <c r="AF5187"/>
  <c r="AE5187"/>
  <c r="AD5187"/>
  <c r="AC5187"/>
  <c r="AG5186"/>
  <c r="AF5186"/>
  <c r="AE5186"/>
  <c r="AD5186"/>
  <c r="AC5186"/>
  <c r="AG5185"/>
  <c r="AF5185"/>
  <c r="AE5185"/>
  <c r="AD5185"/>
  <c r="AC5185"/>
  <c r="AG5184"/>
  <c r="AF5184"/>
  <c r="AE5184"/>
  <c r="AD5184"/>
  <c r="AC5184"/>
  <c r="AG5183"/>
  <c r="AF5183"/>
  <c r="AE5183"/>
  <c r="AD5183"/>
  <c r="AC5183"/>
  <c r="AG5182"/>
  <c r="AF5182"/>
  <c r="AE5182"/>
  <c r="AD5182"/>
  <c r="AC5182"/>
  <c r="AG5181"/>
  <c r="AF5181"/>
  <c r="AE5181"/>
  <c r="AD5181"/>
  <c r="AC5181"/>
  <c r="AG5180"/>
  <c r="AF5180"/>
  <c r="AE5180"/>
  <c r="AD5180"/>
  <c r="AC5180"/>
  <c r="AG5179"/>
  <c r="AF5179"/>
  <c r="AE5179"/>
  <c r="AD5179"/>
  <c r="AC5179"/>
  <c r="AG5178"/>
  <c r="AF5178"/>
  <c r="AE5178"/>
  <c r="AD5178"/>
  <c r="AC5178"/>
  <c r="AG5177"/>
  <c r="AF5177"/>
  <c r="AE5177"/>
  <c r="AD5177"/>
  <c r="AC5177"/>
  <c r="AG5176"/>
  <c r="AF5176"/>
  <c r="AE5176"/>
  <c r="AD5176"/>
  <c r="AC5176"/>
  <c r="AG5175"/>
  <c r="AF5175"/>
  <c r="AE5175"/>
  <c r="AD5175"/>
  <c r="AC5175"/>
  <c r="AG5174"/>
  <c r="AF5174"/>
  <c r="AE5174"/>
  <c r="AD5174"/>
  <c r="AC5174"/>
  <c r="AG5173"/>
  <c r="AF5173"/>
  <c r="AE5173"/>
  <c r="AD5173"/>
  <c r="AC5173"/>
  <c r="AG5172"/>
  <c r="AF5172"/>
  <c r="AE5172"/>
  <c r="AD5172"/>
  <c r="AC5172"/>
  <c r="AG5171"/>
  <c r="AF5171"/>
  <c r="AE5171"/>
  <c r="AD5171"/>
  <c r="AC5171"/>
  <c r="AG5170"/>
  <c r="AF5170"/>
  <c r="AE5170"/>
  <c r="AD5170"/>
  <c r="AC5170"/>
  <c r="AG5169"/>
  <c r="AF5169"/>
  <c r="AE5169"/>
  <c r="AD5169"/>
  <c r="AC5169"/>
  <c r="AG5168"/>
  <c r="AF5168"/>
  <c r="AE5168"/>
  <c r="AD5168"/>
  <c r="AC5168"/>
  <c r="AG5167"/>
  <c r="AF5167"/>
  <c r="AE5167"/>
  <c r="AD5167"/>
  <c r="AC5167"/>
  <c r="AG5166"/>
  <c r="AF5166"/>
  <c r="AE5166"/>
  <c r="AD5166"/>
  <c r="AC5166"/>
  <c r="AG5165"/>
  <c r="AF5165"/>
  <c r="AE5165"/>
  <c r="AD5165"/>
  <c r="AC5165"/>
  <c r="AG5164"/>
  <c r="AF5164"/>
  <c r="AE5164"/>
  <c r="AD5164"/>
  <c r="AC5164"/>
  <c r="AG5163"/>
  <c r="AF5163"/>
  <c r="AE5163"/>
  <c r="AD5163"/>
  <c r="AC5163"/>
  <c r="AG5162"/>
  <c r="AF5162"/>
  <c r="AE5162"/>
  <c r="AD5162"/>
  <c r="AC5162"/>
  <c r="AG5161"/>
  <c r="AF5161"/>
  <c r="AE5161"/>
  <c r="AD5161"/>
  <c r="AC5161"/>
  <c r="AG5160"/>
  <c r="AF5160"/>
  <c r="AE5160"/>
  <c r="AD5160"/>
  <c r="AC5160"/>
  <c r="AG5159"/>
  <c r="AF5159"/>
  <c r="AE5159"/>
  <c r="AD5159"/>
  <c r="AC5159"/>
  <c r="AG5158"/>
  <c r="AF5158"/>
  <c r="AE5158"/>
  <c r="AD5158"/>
  <c r="AC5158"/>
  <c r="AG5157"/>
  <c r="AF5157"/>
  <c r="AE5157"/>
  <c r="AD5157"/>
  <c r="AC5157"/>
  <c r="AG5156"/>
  <c r="AF5156"/>
  <c r="AE5156"/>
  <c r="AD5156"/>
  <c r="AC5156"/>
  <c r="AG5155"/>
  <c r="AF5155"/>
  <c r="AE5155"/>
  <c r="AD5155"/>
  <c r="AC5155"/>
  <c r="AG5154"/>
  <c r="AF5154"/>
  <c r="AE5154"/>
  <c r="AD5154"/>
  <c r="AC5154"/>
  <c r="AG5153"/>
  <c r="AF5153"/>
  <c r="AE5153"/>
  <c r="AD5153"/>
  <c r="AC5153"/>
  <c r="AG5152"/>
  <c r="AF5152"/>
  <c r="AE5152"/>
  <c r="AD5152"/>
  <c r="AC5152"/>
  <c r="AG5151"/>
  <c r="AF5151"/>
  <c r="AE5151"/>
  <c r="AD5151"/>
  <c r="AC5151"/>
  <c r="AG5150"/>
  <c r="AF5150"/>
  <c r="AE5150"/>
  <c r="AD5150"/>
  <c r="AC5150"/>
  <c r="AG5149"/>
  <c r="AF5149"/>
  <c r="AE5149"/>
  <c r="AD5149"/>
  <c r="AC5149"/>
  <c r="AG5148"/>
  <c r="AF5148"/>
  <c r="AE5148"/>
  <c r="AD5148"/>
  <c r="AC5148"/>
  <c r="AG5147"/>
  <c r="AF5147"/>
  <c r="AE5147"/>
  <c r="AD5147"/>
  <c r="AC5147"/>
  <c r="AG5146"/>
  <c r="AF5146"/>
  <c r="AE5146"/>
  <c r="AD5146"/>
  <c r="AC5146"/>
  <c r="AG5145"/>
  <c r="AF5145"/>
  <c r="AE5145"/>
  <c r="AD5145"/>
  <c r="AC5145"/>
  <c r="AG5144"/>
  <c r="AF5144"/>
  <c r="AE5144"/>
  <c r="AD5144"/>
  <c r="AC5144"/>
  <c r="AG5143"/>
  <c r="AF5143"/>
  <c r="AE5143"/>
  <c r="AD5143"/>
  <c r="AC5143"/>
  <c r="AG5142"/>
  <c r="AF5142"/>
  <c r="AE5142"/>
  <c r="AD5142"/>
  <c r="AC5142"/>
  <c r="AG5141"/>
  <c r="AF5141"/>
  <c r="AE5141"/>
  <c r="AD5141"/>
  <c r="AC5141"/>
  <c r="AG5140"/>
  <c r="AF5140"/>
  <c r="AE5140"/>
  <c r="AD5140"/>
  <c r="AC5140"/>
  <c r="AG5139"/>
  <c r="AF5139"/>
  <c r="AE5139"/>
  <c r="AD5139"/>
  <c r="AC5139"/>
  <c r="AG5138"/>
  <c r="AF5138"/>
  <c r="AE5138"/>
  <c r="AD5138"/>
  <c r="AC5138"/>
  <c r="AG5137"/>
  <c r="AF5137"/>
  <c r="AE5137"/>
  <c r="AD5137"/>
  <c r="AC5137"/>
  <c r="AG5136"/>
  <c r="AF5136"/>
  <c r="AE5136"/>
  <c r="AD5136"/>
  <c r="AC5136"/>
  <c r="AG5135"/>
  <c r="AF5135"/>
  <c r="AE5135"/>
  <c r="AD5135"/>
  <c r="AC5135"/>
  <c r="AG5134"/>
  <c r="AF5134"/>
  <c r="AE5134"/>
  <c r="AD5134"/>
  <c r="AC5134"/>
  <c r="AG5133"/>
  <c r="AF5133"/>
  <c r="AE5133"/>
  <c r="AD5133"/>
  <c r="AC5133"/>
  <c r="AG5132"/>
  <c r="AF5132"/>
  <c r="AE5132"/>
  <c r="AD5132"/>
  <c r="AC5132"/>
  <c r="AG5131"/>
  <c r="AF5131"/>
  <c r="AE5131"/>
  <c r="AD5131"/>
  <c r="AC5131"/>
  <c r="AG5130"/>
  <c r="AF5130"/>
  <c r="AE5130"/>
  <c r="AD5130"/>
  <c r="AC5130"/>
  <c r="AG5129"/>
  <c r="AF5129"/>
  <c r="AE5129"/>
  <c r="AD5129"/>
  <c r="AC5129"/>
  <c r="AG5128"/>
  <c r="AF5128"/>
  <c r="AE5128"/>
  <c r="AD5128"/>
  <c r="AC5128"/>
  <c r="AG5127"/>
  <c r="AF5127"/>
  <c r="AE5127"/>
  <c r="AD5127"/>
  <c r="AC5127"/>
  <c r="AG5126"/>
  <c r="AF5126"/>
  <c r="AE5126"/>
  <c r="AD5126"/>
  <c r="AC5126"/>
  <c r="AG5125"/>
  <c r="AF5125"/>
  <c r="AE5125"/>
  <c r="AD5125"/>
  <c r="AC5125"/>
  <c r="AG5124"/>
  <c r="AF5124"/>
  <c r="AE5124"/>
  <c r="AD5124"/>
  <c r="AC5124"/>
  <c r="AG5123"/>
  <c r="AF5123"/>
  <c r="AE5123"/>
  <c r="AD5123"/>
  <c r="AC5123"/>
  <c r="AG5122"/>
  <c r="AF5122"/>
  <c r="AE5122"/>
  <c r="AD5122"/>
  <c r="AC5122"/>
  <c r="AG5121"/>
  <c r="AF5121"/>
  <c r="AE5121"/>
  <c r="AD5121"/>
  <c r="AC5121"/>
  <c r="AG5120"/>
  <c r="AF5120"/>
  <c r="AE5120"/>
  <c r="AD5120"/>
  <c r="AC5120"/>
  <c r="AG5119"/>
  <c r="AF5119"/>
  <c r="AE5119"/>
  <c r="AD5119"/>
  <c r="AC5119"/>
  <c r="AG5118"/>
  <c r="AF5118"/>
  <c r="AE5118"/>
  <c r="AD5118"/>
  <c r="AC5118"/>
  <c r="AG5117"/>
  <c r="AF5117"/>
  <c r="AE5117"/>
  <c r="AD5117"/>
  <c r="AC5117"/>
  <c r="AG5116"/>
  <c r="AF5116"/>
  <c r="AE5116"/>
  <c r="AD5116"/>
  <c r="AC5116"/>
  <c r="AG5115"/>
  <c r="AF5115"/>
  <c r="AE5115"/>
  <c r="AD5115"/>
  <c r="AC5115"/>
  <c r="AG5114"/>
  <c r="AF5114"/>
  <c r="AE5114"/>
  <c r="AD5114"/>
  <c r="AC5114"/>
  <c r="AG5113"/>
  <c r="AF5113"/>
  <c r="AE5113"/>
  <c r="AD5113"/>
  <c r="AC5113"/>
  <c r="AG5112"/>
  <c r="AF5112"/>
  <c r="AE5112"/>
  <c r="AD5112"/>
  <c r="AC5112"/>
  <c r="AG5111"/>
  <c r="AF5111"/>
  <c r="AE5111"/>
  <c r="AD5111"/>
  <c r="AC5111"/>
  <c r="AG5110"/>
  <c r="AF5110"/>
  <c r="AE5110"/>
  <c r="AD5110"/>
  <c r="AC5110"/>
  <c r="AG5109"/>
  <c r="AF5109"/>
  <c r="AE5109"/>
  <c r="AD5109"/>
  <c r="AC5109"/>
  <c r="AG5108"/>
  <c r="AF5108"/>
  <c r="AE5108"/>
  <c r="AD5108"/>
  <c r="AC5108"/>
  <c r="AG5107"/>
  <c r="AF5107"/>
  <c r="AE5107"/>
  <c r="AD5107"/>
  <c r="AC5107"/>
  <c r="AG5106"/>
  <c r="AF5106"/>
  <c r="AE5106"/>
  <c r="AD5106"/>
  <c r="AC5106"/>
  <c r="AG5105"/>
  <c r="AF5105"/>
  <c r="AE5105"/>
  <c r="AD5105"/>
  <c r="AC5105"/>
  <c r="AG5104"/>
  <c r="AF5104"/>
  <c r="AE5104"/>
  <c r="AD5104"/>
  <c r="AC5104"/>
  <c r="AG5103"/>
  <c r="AF5103"/>
  <c r="AE5103"/>
  <c r="AD5103"/>
  <c r="AC5103"/>
  <c r="AG5102"/>
  <c r="AF5102"/>
  <c r="AE5102"/>
  <c r="AD5102"/>
  <c r="AC5102"/>
  <c r="AG5101"/>
  <c r="AF5101"/>
  <c r="AE5101"/>
  <c r="AD5101"/>
  <c r="AC5101"/>
  <c r="AG5100"/>
  <c r="AF5100"/>
  <c r="AE5100"/>
  <c r="AD5100"/>
  <c r="AC5100"/>
  <c r="AG5099"/>
  <c r="AF5099"/>
  <c r="AE5099"/>
  <c r="AD5099"/>
  <c r="AC5099"/>
  <c r="AG5098"/>
  <c r="AF5098"/>
  <c r="AE5098"/>
  <c r="AD5098"/>
  <c r="AC5098"/>
  <c r="AG5097"/>
  <c r="AF5097"/>
  <c r="AE5097"/>
  <c r="AD5097"/>
  <c r="AC5097"/>
  <c r="AG5096"/>
  <c r="AF5096"/>
  <c r="AE5096"/>
  <c r="AD5096"/>
  <c r="AC5096"/>
  <c r="AG5095"/>
  <c r="AF5095"/>
  <c r="AE5095"/>
  <c r="AD5095"/>
  <c r="AC5095"/>
  <c r="AG5094"/>
  <c r="AF5094"/>
  <c r="AE5094"/>
  <c r="AD5094"/>
  <c r="AC5094"/>
  <c r="AG5093"/>
  <c r="AF5093"/>
  <c r="AE5093"/>
  <c r="AD5093"/>
  <c r="AC5093"/>
  <c r="AG5092"/>
  <c r="AF5092"/>
  <c r="AE5092"/>
  <c r="AD5092"/>
  <c r="AC5092"/>
  <c r="AG5091"/>
  <c r="AF5091"/>
  <c r="AE5091"/>
  <c r="AD5091"/>
  <c r="AC5091"/>
  <c r="AG5090"/>
  <c r="AF5090"/>
  <c r="AE5090"/>
  <c r="AD5090"/>
  <c r="AC5090"/>
  <c r="AG5089"/>
  <c r="AF5089"/>
  <c r="AE5089"/>
  <c r="AD5089"/>
  <c r="AC5089"/>
  <c r="AG5088"/>
  <c r="AF5088"/>
  <c r="AE5088"/>
  <c r="AD5088"/>
  <c r="AC5088"/>
  <c r="AG5087"/>
  <c r="AF5087"/>
  <c r="AE5087"/>
  <c r="AD5087"/>
  <c r="AC5087"/>
  <c r="AG5086"/>
  <c r="AF5086"/>
  <c r="AE5086"/>
  <c r="AD5086"/>
  <c r="AC5086"/>
  <c r="AG5085"/>
  <c r="AF5085"/>
  <c r="AE5085"/>
  <c r="AD5085"/>
  <c r="AC5085"/>
  <c r="AG5084"/>
  <c r="AF5084"/>
  <c r="AE5084"/>
  <c r="AD5084"/>
  <c r="AC5084"/>
  <c r="AG5083"/>
  <c r="AF5083"/>
  <c r="AE5083"/>
  <c r="AD5083"/>
  <c r="AC5083"/>
  <c r="AG5082"/>
  <c r="AF5082"/>
  <c r="AE5082"/>
  <c r="AD5082"/>
  <c r="AC5082"/>
  <c r="AG5081"/>
  <c r="AF5081"/>
  <c r="AE5081"/>
  <c r="AD5081"/>
  <c r="AC5081"/>
  <c r="AG5080"/>
  <c r="AF5080"/>
  <c r="AE5080"/>
  <c r="AD5080"/>
  <c r="AC5080"/>
  <c r="AG5079"/>
  <c r="AF5079"/>
  <c r="AE5079"/>
  <c r="AD5079"/>
  <c r="AC5079"/>
  <c r="AG5078"/>
  <c r="AF5078"/>
  <c r="AE5078"/>
  <c r="AD5078"/>
  <c r="AC5078"/>
  <c r="AG5077"/>
  <c r="AF5077"/>
  <c r="AE5077"/>
  <c r="AD5077"/>
  <c r="AC5077"/>
  <c r="AG5076"/>
  <c r="AF5076"/>
  <c r="AE5076"/>
  <c r="AD5076"/>
  <c r="AC5076"/>
  <c r="AG5075"/>
  <c r="AF5075"/>
  <c r="AE5075"/>
  <c r="AD5075"/>
  <c r="AC5075"/>
  <c r="AG5074"/>
  <c r="AF5074"/>
  <c r="AE5074"/>
  <c r="AD5074"/>
  <c r="AC5074"/>
  <c r="AG5073"/>
  <c r="AF5073"/>
  <c r="AE5073"/>
  <c r="AD5073"/>
  <c r="AC5073"/>
  <c r="AG5072"/>
  <c r="AF5072"/>
  <c r="AE5072"/>
  <c r="AD5072"/>
  <c r="AC5072"/>
  <c r="AG5071"/>
  <c r="AF5071"/>
  <c r="AE5071"/>
  <c r="AD5071"/>
  <c r="AC5071"/>
  <c r="AG5070"/>
  <c r="AF5070"/>
  <c r="AE5070"/>
  <c r="AD5070"/>
  <c r="AC5070"/>
  <c r="AG5069"/>
  <c r="AF5069"/>
  <c r="AE5069"/>
  <c r="AD5069"/>
  <c r="AC5069"/>
  <c r="AG5068"/>
  <c r="AF5068"/>
  <c r="AE5068"/>
  <c r="AD5068"/>
  <c r="AC5068"/>
  <c r="AG5067"/>
  <c r="AF5067"/>
  <c r="AE5067"/>
  <c r="AD5067"/>
  <c r="AC5067"/>
  <c r="AG5066"/>
  <c r="AF5066"/>
  <c r="AE5066"/>
  <c r="AD5066"/>
  <c r="AC5066"/>
  <c r="AG5065"/>
  <c r="AF5065"/>
  <c r="AE5065"/>
  <c r="AD5065"/>
  <c r="AC5065"/>
  <c r="AG5064"/>
  <c r="AF5064"/>
  <c r="AE5064"/>
  <c r="AD5064"/>
  <c r="AC5064"/>
  <c r="AG5063"/>
  <c r="AF5063"/>
  <c r="AE5063"/>
  <c r="AD5063"/>
  <c r="AC5063"/>
  <c r="AG5062"/>
  <c r="AF5062"/>
  <c r="AE5062"/>
  <c r="AD5062"/>
  <c r="AC5062"/>
  <c r="AG5061"/>
  <c r="AF5061"/>
  <c r="AE5061"/>
  <c r="AD5061"/>
  <c r="AC5061"/>
  <c r="AG5060"/>
  <c r="AF5060"/>
  <c r="AE5060"/>
  <c r="AD5060"/>
  <c r="AC5060"/>
  <c r="AG5059"/>
  <c r="AF5059"/>
  <c r="AE5059"/>
  <c r="AD5059"/>
  <c r="AC5059"/>
  <c r="AG5058"/>
  <c r="AF5058"/>
  <c r="AE5058"/>
  <c r="AD5058"/>
  <c r="AC5058"/>
  <c r="AG5057"/>
  <c r="AF5057"/>
  <c r="AE5057"/>
  <c r="AD5057"/>
  <c r="AC5057"/>
  <c r="AG5056"/>
  <c r="AF5056"/>
  <c r="AE5056"/>
  <c r="AD5056"/>
  <c r="AC5056"/>
  <c r="AG5055"/>
  <c r="AF5055"/>
  <c r="AE5055"/>
  <c r="AD5055"/>
  <c r="AC5055"/>
  <c r="AG5054"/>
  <c r="AF5054"/>
  <c r="AE5054"/>
  <c r="AD5054"/>
  <c r="AC5054"/>
  <c r="AG5053"/>
  <c r="AF5053"/>
  <c r="AE5053"/>
  <c r="AD5053"/>
  <c r="AC5053"/>
  <c r="AG5052"/>
  <c r="AF5052"/>
  <c r="AE5052"/>
  <c r="AD5052"/>
  <c r="AC5052"/>
  <c r="AG5051"/>
  <c r="AF5051"/>
  <c r="AE5051"/>
  <c r="AD5051"/>
  <c r="AC5051"/>
  <c r="AG5050"/>
  <c r="AF5050"/>
  <c r="AE5050"/>
  <c r="AD5050"/>
  <c r="AC5050"/>
  <c r="AG5049"/>
  <c r="AF5049"/>
  <c r="AE5049"/>
  <c r="AD5049"/>
  <c r="AC5049"/>
  <c r="AG5048"/>
  <c r="AF5048"/>
  <c r="AE5048"/>
  <c r="AD5048"/>
  <c r="AC5048"/>
  <c r="AG5047"/>
  <c r="AF5047"/>
  <c r="AE5047"/>
  <c r="AD5047"/>
  <c r="AC5047"/>
  <c r="AG5046"/>
  <c r="AF5046"/>
  <c r="AE5046"/>
  <c r="AD5046"/>
  <c r="AC5046"/>
  <c r="AG5045"/>
  <c r="AF5045"/>
  <c r="AE5045"/>
  <c r="AD5045"/>
  <c r="AC5045"/>
  <c r="AG5044"/>
  <c r="AF5044"/>
  <c r="AE5044"/>
  <c r="AD5044"/>
  <c r="AC5044"/>
  <c r="AG5043"/>
  <c r="AF5043"/>
  <c r="AE5043"/>
  <c r="AD5043"/>
  <c r="AC5043"/>
  <c r="AG5042"/>
  <c r="AF5042"/>
  <c r="AE5042"/>
  <c r="AD5042"/>
  <c r="AC5042"/>
  <c r="AG5041"/>
  <c r="AF5041"/>
  <c r="AE5041"/>
  <c r="AD5041"/>
  <c r="AC5041"/>
  <c r="AG5040"/>
  <c r="AF5040"/>
  <c r="AE5040"/>
  <c r="AD5040"/>
  <c r="AC5040"/>
  <c r="AG5039"/>
  <c r="AF5039"/>
  <c r="AE5039"/>
  <c r="AD5039"/>
  <c r="AC5039"/>
  <c r="AG5038"/>
  <c r="AF5038"/>
  <c r="AE5038"/>
  <c r="AD5038"/>
  <c r="AC5038"/>
  <c r="AG5037"/>
  <c r="AF5037"/>
  <c r="AE5037"/>
  <c r="AD5037"/>
  <c r="AC5037"/>
  <c r="AG5036"/>
  <c r="AF5036"/>
  <c r="AE5036"/>
  <c r="AD5036"/>
  <c r="AC5036"/>
  <c r="AG5035"/>
  <c r="AF5035"/>
  <c r="AE5035"/>
  <c r="AD5035"/>
  <c r="AC5035"/>
  <c r="AG5034"/>
  <c r="AF5034"/>
  <c r="AE5034"/>
  <c r="AD5034"/>
  <c r="AC5034"/>
  <c r="AG5033"/>
  <c r="AF5033"/>
  <c r="AE5033"/>
  <c r="AD5033"/>
  <c r="AC5033"/>
  <c r="AG5032"/>
  <c r="AF5032"/>
  <c r="AE5032"/>
  <c r="AD5032"/>
  <c r="AC5032"/>
  <c r="AG5031"/>
  <c r="AF5031"/>
  <c r="AE5031"/>
  <c r="AD5031"/>
  <c r="AC5031"/>
  <c r="AG5030"/>
  <c r="AF5030"/>
  <c r="AE5030"/>
  <c r="AD5030"/>
  <c r="AC5030"/>
  <c r="AG5029"/>
  <c r="AF5029"/>
  <c r="AE5029"/>
  <c r="AD5029"/>
  <c r="AC5029"/>
  <c r="AG5028"/>
  <c r="AF5028"/>
  <c r="AE5028"/>
  <c r="AD5028"/>
  <c r="AC5028"/>
  <c r="AG5027"/>
  <c r="AF5027"/>
  <c r="AE5027"/>
  <c r="AD5027"/>
  <c r="AC5027"/>
  <c r="AG5026"/>
  <c r="AF5026"/>
  <c r="AE5026"/>
  <c r="AD5026"/>
  <c r="AC5026"/>
  <c r="AG5025"/>
  <c r="AF5025"/>
  <c r="AE5025"/>
  <c r="AD5025"/>
  <c r="AC5025"/>
  <c r="AG5024"/>
  <c r="AF5024"/>
  <c r="AE5024"/>
  <c r="AD5024"/>
  <c r="AC5024"/>
  <c r="AG5023"/>
  <c r="AF5023"/>
  <c r="AE5023"/>
  <c r="AD5023"/>
  <c r="AC5023"/>
  <c r="AG5022"/>
  <c r="AF5022"/>
  <c r="AE5022"/>
  <c r="AD5022"/>
  <c r="AC5022"/>
  <c r="AG5021"/>
  <c r="AF5021"/>
  <c r="AE5021"/>
  <c r="AD5021"/>
  <c r="AC5021"/>
  <c r="AG5020"/>
  <c r="AF5020"/>
  <c r="AE5020"/>
  <c r="AD5020"/>
  <c r="AC5020"/>
  <c r="AG5019"/>
  <c r="AF5019"/>
  <c r="AE5019"/>
  <c r="AD5019"/>
  <c r="AC5019"/>
  <c r="AG5018"/>
  <c r="AF5018"/>
  <c r="AE5018"/>
  <c r="AD5018"/>
  <c r="AC5018"/>
  <c r="AG5017"/>
  <c r="AF5017"/>
  <c r="AE5017"/>
  <c r="AD5017"/>
  <c r="AC5017"/>
  <c r="AG5016"/>
  <c r="AF5016"/>
  <c r="AE5016"/>
  <c r="AD5016"/>
  <c r="AC5016"/>
  <c r="AG5015"/>
  <c r="AF5015"/>
  <c r="AE5015"/>
  <c r="AD5015"/>
  <c r="AC5015"/>
  <c r="AG5014"/>
  <c r="AF5014"/>
  <c r="AE5014"/>
  <c r="AD5014"/>
  <c r="AC5014"/>
  <c r="AG5013"/>
  <c r="AF5013"/>
  <c r="AE5013"/>
  <c r="AD5013"/>
  <c r="AC5013"/>
  <c r="AG5012"/>
  <c r="AF5012"/>
  <c r="AE5012"/>
  <c r="AD5012"/>
  <c r="AC5012"/>
  <c r="AG5011"/>
  <c r="AF5011"/>
  <c r="AE5011"/>
  <c r="AD5011"/>
  <c r="AC5011"/>
  <c r="AG5010"/>
  <c r="AF5010"/>
  <c r="AE5010"/>
  <c r="AD5010"/>
  <c r="AC5010"/>
  <c r="AG5009"/>
  <c r="AF5009"/>
  <c r="AE5009"/>
  <c r="AD5009"/>
  <c r="AC5009"/>
  <c r="AG5008"/>
  <c r="AF5008"/>
  <c r="AE5008"/>
  <c r="AD5008"/>
  <c r="AC5008"/>
  <c r="AG5007"/>
  <c r="AF5007"/>
  <c r="AE5007"/>
  <c r="AD5007"/>
  <c r="AC5007"/>
  <c r="AG5006"/>
  <c r="AF5006"/>
  <c r="AE5006"/>
  <c r="AD5006"/>
  <c r="AC5006"/>
  <c r="AG5005"/>
  <c r="AF5005"/>
  <c r="AE5005"/>
  <c r="AD5005"/>
  <c r="AC5005"/>
  <c r="AG5004"/>
  <c r="AF5004"/>
  <c r="AE5004"/>
  <c r="AD5004"/>
  <c r="AC5004"/>
  <c r="AG5003"/>
  <c r="AF5003"/>
  <c r="AE5003"/>
  <c r="AD5003"/>
  <c r="AC5003"/>
  <c r="AG5002"/>
  <c r="AF5002"/>
  <c r="AE5002"/>
  <c r="AD5002"/>
  <c r="AC5002"/>
  <c r="AG5001"/>
  <c r="AF5001"/>
  <c r="AE5001"/>
  <c r="AD5001"/>
  <c r="AC5001"/>
  <c r="AG5000"/>
  <c r="AF5000"/>
  <c r="AE5000"/>
  <c r="AD5000"/>
  <c r="AC5000"/>
  <c r="AG4999"/>
  <c r="AF4999"/>
  <c r="AE4999"/>
  <c r="AD4999"/>
  <c r="AC4999"/>
  <c r="AG4998"/>
  <c r="AF4998"/>
  <c r="AE4998"/>
  <c r="AD4998"/>
  <c r="AC4998"/>
  <c r="AG4997"/>
  <c r="AF4997"/>
  <c r="AE4997"/>
  <c r="AD4997"/>
  <c r="AC4997"/>
  <c r="AG4996"/>
  <c r="AF4996"/>
  <c r="AE4996"/>
  <c r="AD4996"/>
  <c r="AC4996"/>
  <c r="AG4995"/>
  <c r="AF4995"/>
  <c r="AE4995"/>
  <c r="AD4995"/>
  <c r="AC4995"/>
  <c r="AG4994"/>
  <c r="AF4994"/>
  <c r="AE4994"/>
  <c r="AD4994"/>
  <c r="AC4994"/>
  <c r="AG4993"/>
  <c r="AF4993"/>
  <c r="AE4993"/>
  <c r="AD4993"/>
  <c r="AC4993"/>
  <c r="AG4992"/>
  <c r="AF4992"/>
  <c r="AE4992"/>
  <c r="AD4992"/>
  <c r="AC4992"/>
  <c r="AG4991"/>
  <c r="AF4991"/>
  <c r="AE4991"/>
  <c r="AD4991"/>
  <c r="AC4991"/>
  <c r="AG4990"/>
  <c r="AF4990"/>
  <c r="AE4990"/>
  <c r="AD4990"/>
  <c r="AC4990"/>
  <c r="AG4989"/>
  <c r="AF4989"/>
  <c r="AE4989"/>
  <c r="AD4989"/>
  <c r="AC4989"/>
  <c r="AG4988"/>
  <c r="AF4988"/>
  <c r="AE4988"/>
  <c r="AD4988"/>
  <c r="AC4988"/>
  <c r="AG4987"/>
  <c r="AF4987"/>
  <c r="AE4987"/>
  <c r="AD4987"/>
  <c r="AC4987"/>
  <c r="AG4986"/>
  <c r="AF4986"/>
  <c r="AE4986"/>
  <c r="AD4986"/>
  <c r="AC4986"/>
  <c r="AG4985"/>
  <c r="AF4985"/>
  <c r="AE4985"/>
  <c r="AD4985"/>
  <c r="AC4985"/>
  <c r="AG4984"/>
  <c r="AF4984"/>
  <c r="AE4984"/>
  <c r="AD4984"/>
  <c r="AC4984"/>
  <c r="AG4983"/>
  <c r="AF4983"/>
  <c r="AE4983"/>
  <c r="AD4983"/>
  <c r="AC4983"/>
  <c r="AG4982"/>
  <c r="AF4982"/>
  <c r="AE4982"/>
  <c r="AD4982"/>
  <c r="AC4982"/>
  <c r="AG4981"/>
  <c r="AF4981"/>
  <c r="AE4981"/>
  <c r="AD4981"/>
  <c r="AC4981"/>
  <c r="AG4980"/>
  <c r="AF4980"/>
  <c r="AE4980"/>
  <c r="AD4980"/>
  <c r="AC4980"/>
  <c r="AG4979"/>
  <c r="AF4979"/>
  <c r="AE4979"/>
  <c r="AD4979"/>
  <c r="AC4979"/>
  <c r="AG4978"/>
  <c r="AF4978"/>
  <c r="AE4978"/>
  <c r="AD4978"/>
  <c r="AC4978"/>
  <c r="AG4977"/>
  <c r="AF4977"/>
  <c r="AE4977"/>
  <c r="AD4977"/>
  <c r="AC4977"/>
  <c r="AG4976"/>
  <c r="AF4976"/>
  <c r="AE4976"/>
  <c r="AD4976"/>
  <c r="AC4976"/>
  <c r="AG4975"/>
  <c r="AF4975"/>
  <c r="AE4975"/>
  <c r="AD4975"/>
  <c r="AC4975"/>
  <c r="AG4974"/>
  <c r="AF4974"/>
  <c r="AE4974"/>
  <c r="AD4974"/>
  <c r="AC4974"/>
  <c r="AG4973"/>
  <c r="AF4973"/>
  <c r="AE4973"/>
  <c r="AD4973"/>
  <c r="AC4973"/>
  <c r="AG4972"/>
  <c r="AF4972"/>
  <c r="AE4972"/>
  <c r="AD4972"/>
  <c r="AC4972"/>
  <c r="AG4971"/>
  <c r="AF4971"/>
  <c r="AE4971"/>
  <c r="AD4971"/>
  <c r="AC4971"/>
  <c r="AG4970"/>
  <c r="AF4970"/>
  <c r="AE4970"/>
  <c r="AD4970"/>
  <c r="AC4970"/>
  <c r="AG4969"/>
  <c r="AF4969"/>
  <c r="AE4969"/>
  <c r="AD4969"/>
  <c r="AC4969"/>
  <c r="AG4968"/>
  <c r="AF4968"/>
  <c r="AE4968"/>
  <c r="AD4968"/>
  <c r="AC4968"/>
  <c r="AG4967"/>
  <c r="AF4967"/>
  <c r="AE4967"/>
  <c r="AD4967"/>
  <c r="AC4967"/>
  <c r="AG4966"/>
  <c r="AF4966"/>
  <c r="AE4966"/>
  <c r="AD4966"/>
  <c r="AC4966"/>
  <c r="AG4965"/>
  <c r="AF4965"/>
  <c r="AE4965"/>
  <c r="AD4965"/>
  <c r="AC4965"/>
  <c r="AG4964"/>
  <c r="AF4964"/>
  <c r="AE4964"/>
  <c r="AD4964"/>
  <c r="AC4964"/>
  <c r="AG4963"/>
  <c r="AF4963"/>
  <c r="AE4963"/>
  <c r="AD4963"/>
  <c r="AC4963"/>
  <c r="AG4962"/>
  <c r="AF4962"/>
  <c r="AE4962"/>
  <c r="AD4962"/>
  <c r="AC4962"/>
  <c r="AG4961"/>
  <c r="AF4961"/>
  <c r="AE4961"/>
  <c r="AD4961"/>
  <c r="AC4961"/>
  <c r="AG4960"/>
  <c r="AF4960"/>
  <c r="AE4960"/>
  <c r="AD4960"/>
  <c r="AC4960"/>
  <c r="AG4959"/>
  <c r="AF4959"/>
  <c r="AE4959"/>
  <c r="AD4959"/>
  <c r="AC4959"/>
  <c r="AG4958"/>
  <c r="AF4958"/>
  <c r="AE4958"/>
  <c r="AD4958"/>
  <c r="AC4958"/>
  <c r="AG4957"/>
  <c r="AF4957"/>
  <c r="AE4957"/>
  <c r="AD4957"/>
  <c r="AC4957"/>
  <c r="AG4956"/>
  <c r="AF4956"/>
  <c r="AE4956"/>
  <c r="AD4956"/>
  <c r="AC4956"/>
  <c r="AG4955"/>
  <c r="AF4955"/>
  <c r="AE4955"/>
  <c r="AD4955"/>
  <c r="AC4955"/>
  <c r="AG4954"/>
  <c r="AF4954"/>
  <c r="AE4954"/>
  <c r="AD4954"/>
  <c r="AC4954"/>
  <c r="AG4953"/>
  <c r="AF4953"/>
  <c r="AE4953"/>
  <c r="AD4953"/>
  <c r="AC4953"/>
  <c r="AG4952"/>
  <c r="AF4952"/>
  <c r="AE4952"/>
  <c r="AD4952"/>
  <c r="AC4952"/>
  <c r="AG4951"/>
  <c r="AF4951"/>
  <c r="AE4951"/>
  <c r="AD4951"/>
  <c r="AC4951"/>
  <c r="AG4950"/>
  <c r="AF4950"/>
  <c r="AE4950"/>
  <c r="AD4950"/>
  <c r="AC4950"/>
  <c r="AG4949"/>
  <c r="AF4949"/>
  <c r="AE4949"/>
  <c r="AD4949"/>
  <c r="AC4949"/>
  <c r="AG4948"/>
  <c r="AF4948"/>
  <c r="AE4948"/>
  <c r="AD4948"/>
  <c r="AC4948"/>
  <c r="AG4947"/>
  <c r="AF4947"/>
  <c r="AE4947"/>
  <c r="AD4947"/>
  <c r="AC4947"/>
  <c r="AG4946"/>
  <c r="AF4946"/>
  <c r="AE4946"/>
  <c r="AD4946"/>
  <c r="AC4946"/>
  <c r="AG4945"/>
  <c r="AF4945"/>
  <c r="AE4945"/>
  <c r="AD4945"/>
  <c r="AC4945"/>
  <c r="AG4944"/>
  <c r="AF4944"/>
  <c r="AE4944"/>
  <c r="AD4944"/>
  <c r="AC4944"/>
  <c r="AG4943"/>
  <c r="AF4943"/>
  <c r="AE4943"/>
  <c r="AD4943"/>
  <c r="AC4943"/>
  <c r="AG4942"/>
  <c r="AF4942"/>
  <c r="AE4942"/>
  <c r="AD4942"/>
  <c r="AC4942"/>
  <c r="AG4941"/>
  <c r="AF4941"/>
  <c r="AE4941"/>
  <c r="AD4941"/>
  <c r="AC4941"/>
  <c r="AG4940"/>
  <c r="AF4940"/>
  <c r="AE4940"/>
  <c r="AD4940"/>
  <c r="AC4940"/>
  <c r="AG4939"/>
  <c r="AF4939"/>
  <c r="AE4939"/>
  <c r="AD4939"/>
  <c r="AC4939"/>
  <c r="AG4938"/>
  <c r="AF4938"/>
  <c r="AE4938"/>
  <c r="AD4938"/>
  <c r="AC4938"/>
  <c r="AG4937"/>
  <c r="AF4937"/>
  <c r="AE4937"/>
  <c r="AD4937"/>
  <c r="AC4937"/>
  <c r="AG4936"/>
  <c r="AF4936"/>
  <c r="AE4936"/>
  <c r="AD4936"/>
  <c r="AC4936"/>
  <c r="AG4935"/>
  <c r="AF4935"/>
  <c r="AE4935"/>
  <c r="AD4935"/>
  <c r="AC4935"/>
  <c r="AG4934"/>
  <c r="AF4934"/>
  <c r="AE4934"/>
  <c r="AD4934"/>
  <c r="AC4934"/>
  <c r="AG4933"/>
  <c r="AF4933"/>
  <c r="AE4933"/>
  <c r="AD4933"/>
  <c r="AC4933"/>
  <c r="AG4932"/>
  <c r="AF4932"/>
  <c r="AE4932"/>
  <c r="AD4932"/>
  <c r="AC4932"/>
  <c r="AG4931"/>
  <c r="AF4931"/>
  <c r="AE4931"/>
  <c r="AD4931"/>
  <c r="AC4931"/>
  <c r="AG4930"/>
  <c r="AF4930"/>
  <c r="AE4930"/>
  <c r="AD4930"/>
  <c r="AC4930"/>
  <c r="AG4929"/>
  <c r="AF4929"/>
  <c r="AE4929"/>
  <c r="AD4929"/>
  <c r="AC4929"/>
  <c r="AG4928"/>
  <c r="AF4928"/>
  <c r="AE4928"/>
  <c r="AD4928"/>
  <c r="AC4928"/>
  <c r="AG4927"/>
  <c r="AF4927"/>
  <c r="AE4927"/>
  <c r="AD4927"/>
  <c r="AC4927"/>
  <c r="AG4926"/>
  <c r="AF4926"/>
  <c r="AE4926"/>
  <c r="AD4926"/>
  <c r="AC4926"/>
  <c r="AG4925"/>
  <c r="AF4925"/>
  <c r="AE4925"/>
  <c r="AD4925"/>
  <c r="AC4925"/>
  <c r="AG4924"/>
  <c r="AF4924"/>
  <c r="AE4924"/>
  <c r="AD4924"/>
  <c r="AC4924"/>
  <c r="AG4923"/>
  <c r="AF4923"/>
  <c r="AE4923"/>
  <c r="AD4923"/>
  <c r="AC4923"/>
  <c r="AG4922"/>
  <c r="AF4922"/>
  <c r="AE4922"/>
  <c r="AD4922"/>
  <c r="AC4922"/>
  <c r="AG4921"/>
  <c r="AF4921"/>
  <c r="AE4921"/>
  <c r="AD4921"/>
  <c r="AC4921"/>
  <c r="AG4920"/>
  <c r="AF4920"/>
  <c r="AE4920"/>
  <c r="AD4920"/>
  <c r="AC4920"/>
  <c r="AG4919"/>
  <c r="AF4919"/>
  <c r="AE4919"/>
  <c r="AD4919"/>
  <c r="AC4919"/>
  <c r="AG4918"/>
  <c r="AF4918"/>
  <c r="AE4918"/>
  <c r="AD4918"/>
  <c r="AC4918"/>
  <c r="AG4917"/>
  <c r="AF4917"/>
  <c r="AE4917"/>
  <c r="AD4917"/>
  <c r="AC4917"/>
  <c r="AG4916"/>
  <c r="AF4916"/>
  <c r="AE4916"/>
  <c r="AD4916"/>
  <c r="AC4916"/>
  <c r="AG4915"/>
  <c r="AF4915"/>
  <c r="AE4915"/>
  <c r="AD4915"/>
  <c r="AC4915"/>
  <c r="AG4914"/>
  <c r="AF4914"/>
  <c r="AE4914"/>
  <c r="AD4914"/>
  <c r="AC4914"/>
  <c r="AG4913"/>
  <c r="AF4913"/>
  <c r="AE4913"/>
  <c r="AD4913"/>
  <c r="AC4913"/>
  <c r="AG4912"/>
  <c r="AF4912"/>
  <c r="AE4912"/>
  <c r="AD4912"/>
  <c r="AC4912"/>
  <c r="AG4911"/>
  <c r="AF4911"/>
  <c r="AE4911"/>
  <c r="AD4911"/>
  <c r="AC4911"/>
  <c r="AG4910"/>
  <c r="AF4910"/>
  <c r="AE4910"/>
  <c r="AD4910"/>
  <c r="AC4910"/>
  <c r="AG4909"/>
  <c r="AF4909"/>
  <c r="AE4909"/>
  <c r="AD4909"/>
  <c r="AC4909"/>
  <c r="AG4908"/>
  <c r="AF4908"/>
  <c r="AE4908"/>
  <c r="AD4908"/>
  <c r="AC4908"/>
  <c r="AG4907"/>
  <c r="AF4907"/>
  <c r="AE4907"/>
  <c r="AD4907"/>
  <c r="AC4907"/>
  <c r="AG4906"/>
  <c r="AF4906"/>
  <c r="AE4906"/>
  <c r="AD4906"/>
  <c r="AC4906"/>
  <c r="AG4905"/>
  <c r="AF4905"/>
  <c r="AE4905"/>
  <c r="AD4905"/>
  <c r="AC4905"/>
  <c r="AG4904"/>
  <c r="AF4904"/>
  <c r="AE4904"/>
  <c r="AD4904"/>
  <c r="AC4904"/>
  <c r="AG4903"/>
  <c r="AF4903"/>
  <c r="AE4903"/>
  <c r="AD4903"/>
  <c r="AC4903"/>
  <c r="AG4902"/>
  <c r="AF4902"/>
  <c r="AE4902"/>
  <c r="AD4902"/>
  <c r="AC4902"/>
  <c r="AG4901"/>
  <c r="AF4901"/>
  <c r="AE4901"/>
  <c r="AD4901"/>
  <c r="AC4901"/>
  <c r="AG4900"/>
  <c r="AF4900"/>
  <c r="AE4900"/>
  <c r="AD4900"/>
  <c r="AC4900"/>
  <c r="AG4899"/>
  <c r="AF4899"/>
  <c r="AE4899"/>
  <c r="AD4899"/>
  <c r="AC4899"/>
  <c r="AG4898"/>
  <c r="AF4898"/>
  <c r="AE4898"/>
  <c r="AD4898"/>
  <c r="AC4898"/>
  <c r="AG4897"/>
  <c r="AF4897"/>
  <c r="AE4897"/>
  <c r="AD4897"/>
  <c r="AC4897"/>
  <c r="AG4896"/>
  <c r="AF4896"/>
  <c r="AE4896"/>
  <c r="AD4896"/>
  <c r="AC4896"/>
  <c r="AG4895"/>
  <c r="AF4895"/>
  <c r="AE4895"/>
  <c r="AD4895"/>
  <c r="AC4895"/>
  <c r="AG4894"/>
  <c r="AF4894"/>
  <c r="AE4894"/>
  <c r="AD4894"/>
  <c r="AC4894"/>
  <c r="AG4893"/>
  <c r="AF4893"/>
  <c r="AE4893"/>
  <c r="AD4893"/>
  <c r="AC4893"/>
  <c r="AG4892"/>
  <c r="AF4892"/>
  <c r="AE4892"/>
  <c r="AD4892"/>
  <c r="AC4892"/>
  <c r="AG4891"/>
  <c r="AF4891"/>
  <c r="AE4891"/>
  <c r="AD4891"/>
  <c r="AC4891"/>
  <c r="AG4890"/>
  <c r="AF4890"/>
  <c r="AE4890"/>
  <c r="AD4890"/>
  <c r="AC4890"/>
  <c r="AG4889"/>
  <c r="AF4889"/>
  <c r="AE4889"/>
  <c r="AD4889"/>
  <c r="AC4889"/>
  <c r="AG4888"/>
  <c r="AF4888"/>
  <c r="AE4888"/>
  <c r="AD4888"/>
  <c r="AC4888"/>
  <c r="AG4887"/>
  <c r="AF4887"/>
  <c r="AE4887"/>
  <c r="AD4887"/>
  <c r="AC4887"/>
  <c r="AG4886"/>
  <c r="AF4886"/>
  <c r="AE4886"/>
  <c r="AD4886"/>
  <c r="AC4886"/>
  <c r="AG4885"/>
  <c r="AF4885"/>
  <c r="AE4885"/>
  <c r="AD4885"/>
  <c r="AC4885"/>
  <c r="AG4884"/>
  <c r="AF4884"/>
  <c r="AE4884"/>
  <c r="AD4884"/>
  <c r="AC4884"/>
  <c r="AG4883"/>
  <c r="AF4883"/>
  <c r="AE4883"/>
  <c r="AD4883"/>
  <c r="AC4883"/>
  <c r="AG4882"/>
  <c r="AF4882"/>
  <c r="AE4882"/>
  <c r="AD4882"/>
  <c r="AC4882"/>
  <c r="AG4881"/>
  <c r="AF4881"/>
  <c r="AE4881"/>
  <c r="AD4881"/>
  <c r="AC4881"/>
  <c r="AG4880"/>
  <c r="AF4880"/>
  <c r="AE4880"/>
  <c r="AD4880"/>
  <c r="AC4880"/>
  <c r="AG4879"/>
  <c r="AF4879"/>
  <c r="AE4879"/>
  <c r="AD4879"/>
  <c r="AC4879"/>
  <c r="AG4878"/>
  <c r="AF4878"/>
  <c r="AE4878"/>
  <c r="AD4878"/>
  <c r="AC4878"/>
  <c r="AG4877"/>
  <c r="AF4877"/>
  <c r="AE4877"/>
  <c r="AD4877"/>
  <c r="AC4877"/>
  <c r="AG4876"/>
  <c r="AF4876"/>
  <c r="AE4876"/>
  <c r="AD4876"/>
  <c r="AC4876"/>
  <c r="AG4875"/>
  <c r="AF4875"/>
  <c r="AE4875"/>
  <c r="AD4875"/>
  <c r="AC4875"/>
  <c r="AG4874"/>
  <c r="AF4874"/>
  <c r="AE4874"/>
  <c r="AD4874"/>
  <c r="AC4874"/>
  <c r="AG4873"/>
  <c r="AF4873"/>
  <c r="AE4873"/>
  <c r="AD4873"/>
  <c r="AC4873"/>
  <c r="AG4872"/>
  <c r="AF4872"/>
  <c r="AE4872"/>
  <c r="AD4872"/>
  <c r="AC4872"/>
  <c r="AG4871"/>
  <c r="AF4871"/>
  <c r="AE4871"/>
  <c r="AD4871"/>
  <c r="AC4871"/>
  <c r="AG4870"/>
  <c r="AF4870"/>
  <c r="AE4870"/>
  <c r="AD4870"/>
  <c r="AC4870"/>
  <c r="AG4869"/>
  <c r="AF4869"/>
  <c r="AE4869"/>
  <c r="AD4869"/>
  <c r="AC4869"/>
  <c r="AG4868"/>
  <c r="AF4868"/>
  <c r="AE4868"/>
  <c r="AD4868"/>
  <c r="AC4868"/>
  <c r="AG4867"/>
  <c r="AF4867"/>
  <c r="AE4867"/>
  <c r="AD4867"/>
  <c r="AC4867"/>
  <c r="AG4866"/>
  <c r="AF4866"/>
  <c r="AE4866"/>
  <c r="AD4866"/>
  <c r="AC4866"/>
  <c r="AG4865"/>
  <c r="AF4865"/>
  <c r="AE4865"/>
  <c r="AD4865"/>
  <c r="AC4865"/>
  <c r="AG4864"/>
  <c r="AF4864"/>
  <c r="AE4864"/>
  <c r="AD4864"/>
  <c r="AC4864"/>
  <c r="AG4863"/>
  <c r="AF4863"/>
  <c r="AE4863"/>
  <c r="AD4863"/>
  <c r="AC4863"/>
  <c r="AG4862"/>
  <c r="AF4862"/>
  <c r="AE4862"/>
  <c r="AD4862"/>
  <c r="AC4862"/>
  <c r="AG4861"/>
  <c r="AF4861"/>
  <c r="AE4861"/>
  <c r="AD4861"/>
  <c r="AC4861"/>
  <c r="AG4860"/>
  <c r="AF4860"/>
  <c r="AE4860"/>
  <c r="AD4860"/>
  <c r="AC4860"/>
  <c r="AG4859"/>
  <c r="AF4859"/>
  <c r="AE4859"/>
  <c r="AD4859"/>
  <c r="AC4859"/>
  <c r="AG4858"/>
  <c r="AF4858"/>
  <c r="AE4858"/>
  <c r="AD4858"/>
  <c r="AC4858"/>
  <c r="AG4857"/>
  <c r="AF4857"/>
  <c r="AE4857"/>
  <c r="AD4857"/>
  <c r="AC4857"/>
  <c r="AG4856"/>
  <c r="AF4856"/>
  <c r="AE4856"/>
  <c r="AD4856"/>
  <c r="AC4856"/>
  <c r="AG4855"/>
  <c r="AF4855"/>
  <c r="AE4855"/>
  <c r="AD4855"/>
  <c r="AC4855"/>
  <c r="AG4854"/>
  <c r="AF4854"/>
  <c r="AE4854"/>
  <c r="AD4854"/>
  <c r="AC4854"/>
  <c r="AG4853"/>
  <c r="AF4853"/>
  <c r="AE4853"/>
  <c r="AD4853"/>
  <c r="AC4853"/>
  <c r="AG4852"/>
  <c r="AF4852"/>
  <c r="AE4852"/>
  <c r="AD4852"/>
  <c r="AC4852"/>
  <c r="AG4851"/>
  <c r="AF4851"/>
  <c r="AE4851"/>
  <c r="AD4851"/>
  <c r="AC4851"/>
  <c r="AG4850"/>
  <c r="AF4850"/>
  <c r="AE4850"/>
  <c r="AD4850"/>
  <c r="AC4850"/>
  <c r="AG4849"/>
  <c r="AF4849"/>
  <c r="AE4849"/>
  <c r="AD4849"/>
  <c r="AC4849"/>
  <c r="AG4848"/>
  <c r="AF4848"/>
  <c r="AE4848"/>
  <c r="AD4848"/>
  <c r="AC4848"/>
  <c r="AG4847"/>
  <c r="AF4847"/>
  <c r="AE4847"/>
  <c r="AD4847"/>
  <c r="AC4847"/>
  <c r="AG4846"/>
  <c r="AF4846"/>
  <c r="AE4846"/>
  <c r="AD4846"/>
  <c r="AC4846"/>
  <c r="AG4845"/>
  <c r="AF4845"/>
  <c r="AE4845"/>
  <c r="AD4845"/>
  <c r="AC4845"/>
  <c r="AG4844"/>
  <c r="AF4844"/>
  <c r="AE4844"/>
  <c r="AD4844"/>
  <c r="AC4844"/>
  <c r="AG4843"/>
  <c r="AF4843"/>
  <c r="AE4843"/>
  <c r="AD4843"/>
  <c r="AC4843"/>
  <c r="AG4842"/>
  <c r="AF4842"/>
  <c r="AE4842"/>
  <c r="AD4842"/>
  <c r="AC4842"/>
  <c r="AG4841"/>
  <c r="AF4841"/>
  <c r="AE4841"/>
  <c r="AD4841"/>
  <c r="AC4841"/>
  <c r="AG4840"/>
  <c r="AF4840"/>
  <c r="AE4840"/>
  <c r="AD4840"/>
  <c r="AC4840"/>
  <c r="AG4839"/>
  <c r="AF4839"/>
  <c r="AE4839"/>
  <c r="AD4839"/>
  <c r="AC4839"/>
  <c r="AG4838"/>
  <c r="AF4838"/>
  <c r="AE4838"/>
  <c r="AD4838"/>
  <c r="AC4838"/>
  <c r="AG4837"/>
  <c r="AF4837"/>
  <c r="AE4837"/>
  <c r="AD4837"/>
  <c r="AC4837"/>
  <c r="AG4836"/>
  <c r="AF4836"/>
  <c r="AE4836"/>
  <c r="AD4836"/>
  <c r="AC4836"/>
  <c r="AG4835"/>
  <c r="AF4835"/>
  <c r="AE4835"/>
  <c r="AD4835"/>
  <c r="AC4835"/>
  <c r="AG4834"/>
  <c r="AF4834"/>
  <c r="AE4834"/>
  <c r="AD4834"/>
  <c r="AC4834"/>
  <c r="AG4833"/>
  <c r="AF4833"/>
  <c r="AE4833"/>
  <c r="AD4833"/>
  <c r="AC4833"/>
  <c r="AG4832"/>
  <c r="AF4832"/>
  <c r="AE4832"/>
  <c r="AD4832"/>
  <c r="AC4832"/>
  <c r="AG4831"/>
  <c r="AF4831"/>
  <c r="AE4831"/>
  <c r="AD4831"/>
  <c r="AC4831"/>
  <c r="AG4830"/>
  <c r="AF4830"/>
  <c r="AE4830"/>
  <c r="AD4830"/>
  <c r="AC4830"/>
  <c r="AG4829"/>
  <c r="AF4829"/>
  <c r="AE4829"/>
  <c r="AD4829"/>
  <c r="AC4829"/>
  <c r="AG4828"/>
  <c r="AF4828"/>
  <c r="AE4828"/>
  <c r="AD4828"/>
  <c r="AC4828"/>
  <c r="AG4827"/>
  <c r="AF4827"/>
  <c r="AE4827"/>
  <c r="AD4827"/>
  <c r="AC4827"/>
  <c r="AG4826"/>
  <c r="AF4826"/>
  <c r="AE4826"/>
  <c r="AD4826"/>
  <c r="AC4826"/>
  <c r="AG4825"/>
  <c r="AF4825"/>
  <c r="AE4825"/>
  <c r="AD4825"/>
  <c r="AC4825"/>
  <c r="AG4824"/>
  <c r="AF4824"/>
  <c r="AE4824"/>
  <c r="AD4824"/>
  <c r="AC4824"/>
  <c r="AG4823"/>
  <c r="AF4823"/>
  <c r="AE4823"/>
  <c r="AD4823"/>
  <c r="AC4823"/>
  <c r="AG4822"/>
  <c r="AF4822"/>
  <c r="AE4822"/>
  <c r="AD4822"/>
  <c r="AC4822"/>
  <c r="AG4821"/>
  <c r="AF4821"/>
  <c r="AE4821"/>
  <c r="AD4821"/>
  <c r="AC4821"/>
  <c r="AG4820"/>
  <c r="AF4820"/>
  <c r="AE4820"/>
  <c r="AD4820"/>
  <c r="AC4820"/>
  <c r="AG4819"/>
  <c r="AF4819"/>
  <c r="AE4819"/>
  <c r="AD4819"/>
  <c r="AC4819"/>
  <c r="AG4818"/>
  <c r="AF4818"/>
  <c r="AE4818"/>
  <c r="AD4818"/>
  <c r="AC4818"/>
  <c r="AG4817"/>
  <c r="AF4817"/>
  <c r="AE4817"/>
  <c r="AD4817"/>
  <c r="AC4817"/>
  <c r="AG4816"/>
  <c r="AF4816"/>
  <c r="AE4816"/>
  <c r="AD4816"/>
  <c r="AC4816"/>
  <c r="AG4815"/>
  <c r="AF4815"/>
  <c r="AE4815"/>
  <c r="AD4815"/>
  <c r="AC4815"/>
  <c r="AG4814"/>
  <c r="AF4814"/>
  <c r="AE4814"/>
  <c r="AD4814"/>
  <c r="AC4814"/>
  <c r="AG4813"/>
  <c r="AF4813"/>
  <c r="AE4813"/>
  <c r="AD4813"/>
  <c r="AC4813"/>
  <c r="AG4812"/>
  <c r="AF4812"/>
  <c r="AE4812"/>
  <c r="AD4812"/>
  <c r="AC4812"/>
  <c r="AG4811"/>
  <c r="AF4811"/>
  <c r="AE4811"/>
  <c r="AD4811"/>
  <c r="AC4811"/>
  <c r="AG4810"/>
  <c r="AF4810"/>
  <c r="AE4810"/>
  <c r="AD4810"/>
  <c r="AC4810"/>
  <c r="AG4809"/>
  <c r="AF4809"/>
  <c r="AE4809"/>
  <c r="AD4809"/>
  <c r="AC4809"/>
  <c r="AG4808"/>
  <c r="AF4808"/>
  <c r="AE4808"/>
  <c r="AD4808"/>
  <c r="AC4808"/>
  <c r="AG4807"/>
  <c r="AF4807"/>
  <c r="AE4807"/>
  <c r="AD4807"/>
  <c r="AC4807"/>
  <c r="AG4806"/>
  <c r="AF4806"/>
  <c r="AE4806"/>
  <c r="AD4806"/>
  <c r="AC4806"/>
  <c r="AG4805"/>
  <c r="AF4805"/>
  <c r="AE4805"/>
  <c r="AD4805"/>
  <c r="AC4805"/>
  <c r="AG4804"/>
  <c r="AF4804"/>
  <c r="AE4804"/>
  <c r="AD4804"/>
  <c r="AC4804"/>
  <c r="AG4803"/>
  <c r="AF4803"/>
  <c r="AE4803"/>
  <c r="AD4803"/>
  <c r="AC4803"/>
  <c r="AG4802"/>
  <c r="AF4802"/>
  <c r="AE4802"/>
  <c r="AD4802"/>
  <c r="AC4802"/>
  <c r="AG4801"/>
  <c r="AF4801"/>
  <c r="AE4801"/>
  <c r="AD4801"/>
  <c r="AC4801"/>
  <c r="AG4800"/>
  <c r="AF4800"/>
  <c r="AE4800"/>
  <c r="AD4800"/>
  <c r="AC4800"/>
  <c r="AG4799"/>
  <c r="AF4799"/>
  <c r="AE4799"/>
  <c r="AD4799"/>
  <c r="AC4799"/>
  <c r="AG4798"/>
  <c r="AF4798"/>
  <c r="AE4798"/>
  <c r="AD4798"/>
  <c r="AC4798"/>
  <c r="AG4797"/>
  <c r="AF4797"/>
  <c r="AE4797"/>
  <c r="AD4797"/>
  <c r="AC4797"/>
  <c r="AG4796"/>
  <c r="AF4796"/>
  <c r="AE4796"/>
  <c r="AD4796"/>
  <c r="AC4796"/>
  <c r="AG4795"/>
  <c r="AF4795"/>
  <c r="AE4795"/>
  <c r="AD4795"/>
  <c r="AC4795"/>
  <c r="AG4794"/>
  <c r="AF4794"/>
  <c r="AE4794"/>
  <c r="AD4794"/>
  <c r="AC4794"/>
  <c r="AG4793"/>
  <c r="AF4793"/>
  <c r="AE4793"/>
  <c r="AD4793"/>
  <c r="AC4793"/>
  <c r="AG4792"/>
  <c r="AF4792"/>
  <c r="AE4792"/>
  <c r="AD4792"/>
  <c r="AC4792"/>
  <c r="AG4791"/>
  <c r="AF4791"/>
  <c r="AE4791"/>
  <c r="AD4791"/>
  <c r="AC4791"/>
  <c r="AG4790"/>
  <c r="AF4790"/>
  <c r="AE4790"/>
  <c r="AD4790"/>
  <c r="AC4790"/>
  <c r="AG4789"/>
  <c r="AF4789"/>
  <c r="AE4789"/>
  <c r="AD4789"/>
  <c r="AC4789"/>
  <c r="AG4788"/>
  <c r="AF4788"/>
  <c r="AE4788"/>
  <c r="AD4788"/>
  <c r="AC4788"/>
  <c r="AG4787"/>
  <c r="AF4787"/>
  <c r="AE4787"/>
  <c r="AD4787"/>
  <c r="AC4787"/>
  <c r="AG4786"/>
  <c r="AF4786"/>
  <c r="AE4786"/>
  <c r="AD4786"/>
  <c r="AC4786"/>
  <c r="AG4785"/>
  <c r="AF4785"/>
  <c r="AE4785"/>
  <c r="AD4785"/>
  <c r="AC4785"/>
  <c r="AG4784"/>
  <c r="AF4784"/>
  <c r="AE4784"/>
  <c r="AD4784"/>
  <c r="AC4784"/>
  <c r="AG4783"/>
  <c r="AF4783"/>
  <c r="AE4783"/>
  <c r="AD4783"/>
  <c r="AC4783"/>
  <c r="AG4782"/>
  <c r="AF4782"/>
  <c r="AE4782"/>
  <c r="AD4782"/>
  <c r="AC4782"/>
  <c r="AG4781"/>
  <c r="AF4781"/>
  <c r="AE4781"/>
  <c r="AD4781"/>
  <c r="AC4781"/>
  <c r="AG4780"/>
  <c r="AF4780"/>
  <c r="AE4780"/>
  <c r="AD4780"/>
  <c r="AC4780"/>
  <c r="AG4779"/>
  <c r="AF4779"/>
  <c r="AE4779"/>
  <c r="AD4779"/>
  <c r="AC4779"/>
  <c r="AG4778"/>
  <c r="AF4778"/>
  <c r="AE4778"/>
  <c r="AD4778"/>
  <c r="AC4778"/>
  <c r="AG4777"/>
  <c r="AF4777"/>
  <c r="AE4777"/>
  <c r="AD4777"/>
  <c r="AC4777"/>
  <c r="AG4776"/>
  <c r="AF4776"/>
  <c r="AE4776"/>
  <c r="AD4776"/>
  <c r="AC4776"/>
  <c r="AG4775"/>
  <c r="AF4775"/>
  <c r="AE4775"/>
  <c r="AD4775"/>
  <c r="AC4775"/>
  <c r="AG4774"/>
  <c r="AF4774"/>
  <c r="AE4774"/>
  <c r="AD4774"/>
  <c r="AC4774"/>
  <c r="AG4773"/>
  <c r="AF4773"/>
  <c r="AE4773"/>
  <c r="AD4773"/>
  <c r="AC4773"/>
  <c r="AG4772"/>
  <c r="AF4772"/>
  <c r="AE4772"/>
  <c r="AD4772"/>
  <c r="AC4772"/>
  <c r="AG4771"/>
  <c r="AF4771"/>
  <c r="AE4771"/>
  <c r="AD4771"/>
  <c r="AC4771"/>
  <c r="AG4770"/>
  <c r="AF4770"/>
  <c r="AE4770"/>
  <c r="AD4770"/>
  <c r="AC4770"/>
  <c r="AG4769"/>
  <c r="AF4769"/>
  <c r="AE4769"/>
  <c r="AD4769"/>
  <c r="AC4769"/>
  <c r="AG4768"/>
  <c r="AF4768"/>
  <c r="AE4768"/>
  <c r="AD4768"/>
  <c r="AC4768"/>
  <c r="AG4767"/>
  <c r="AF4767"/>
  <c r="AE4767"/>
  <c r="AD4767"/>
  <c r="AC4767"/>
  <c r="AG4766"/>
  <c r="AF4766"/>
  <c r="AE4766"/>
  <c r="AD4766"/>
  <c r="AC4766"/>
  <c r="AG4765"/>
  <c r="AF4765"/>
  <c r="AE4765"/>
  <c r="AD4765"/>
  <c r="AC4765"/>
  <c r="AG4764"/>
  <c r="AF4764"/>
  <c r="AE4764"/>
  <c r="AD4764"/>
  <c r="AC4764"/>
  <c r="AG4763"/>
  <c r="AF4763"/>
  <c r="AE4763"/>
  <c r="AD4763"/>
  <c r="AC4763"/>
  <c r="AG4762"/>
  <c r="AF4762"/>
  <c r="AE4762"/>
  <c r="AD4762"/>
  <c r="AC4762"/>
  <c r="AG4761"/>
  <c r="AF4761"/>
  <c r="AE4761"/>
  <c r="AD4761"/>
  <c r="AC4761"/>
  <c r="AG4760"/>
  <c r="AF4760"/>
  <c r="AE4760"/>
  <c r="AD4760"/>
  <c r="AC4760"/>
  <c r="AG4759"/>
  <c r="AF4759"/>
  <c r="AE4759"/>
  <c r="AD4759"/>
  <c r="AC4759"/>
  <c r="AG4758"/>
  <c r="AF4758"/>
  <c r="AE4758"/>
  <c r="AD4758"/>
  <c r="AC4758"/>
  <c r="AG4757"/>
  <c r="AF4757"/>
  <c r="AE4757"/>
  <c r="AD4757"/>
  <c r="AC4757"/>
  <c r="AG4756"/>
  <c r="AF4756"/>
  <c r="AE4756"/>
  <c r="AD4756"/>
  <c r="AC4756"/>
  <c r="AG4755"/>
  <c r="AF4755"/>
  <c r="AE4755"/>
  <c r="AD4755"/>
  <c r="AC4755"/>
  <c r="AG4754"/>
  <c r="AF4754"/>
  <c r="AE4754"/>
  <c r="AD4754"/>
  <c r="AC4754"/>
  <c r="AG4753"/>
  <c r="AF4753"/>
  <c r="AE4753"/>
  <c r="AD4753"/>
  <c r="AC4753"/>
  <c r="AG4752"/>
  <c r="AF4752"/>
  <c r="AE4752"/>
  <c r="AD4752"/>
  <c r="AC4752"/>
  <c r="AG4751"/>
  <c r="AF4751"/>
  <c r="AE4751"/>
  <c r="AD4751"/>
  <c r="AC4751"/>
  <c r="AG4750"/>
  <c r="AF4750"/>
  <c r="AE4750"/>
  <c r="AD4750"/>
  <c r="AC4750"/>
  <c r="AG4749"/>
  <c r="AF4749"/>
  <c r="AE4749"/>
  <c r="AD4749"/>
  <c r="AC4749"/>
  <c r="AG4748"/>
  <c r="AF4748"/>
  <c r="AE4748"/>
  <c r="AD4748"/>
  <c r="AC4748"/>
  <c r="AG4747"/>
  <c r="AF4747"/>
  <c r="AE4747"/>
  <c r="AD4747"/>
  <c r="AC4747"/>
  <c r="AG4746"/>
  <c r="AF4746"/>
  <c r="AE4746"/>
  <c r="AD4746"/>
  <c r="AC4746"/>
  <c r="AG4745"/>
  <c r="AF4745"/>
  <c r="AE4745"/>
  <c r="AD4745"/>
  <c r="AC4745"/>
  <c r="AG4744"/>
  <c r="AF4744"/>
  <c r="AE4744"/>
  <c r="AD4744"/>
  <c r="AC4744"/>
  <c r="AG4743"/>
  <c r="AF4743"/>
  <c r="AE4743"/>
  <c r="AD4743"/>
  <c r="AC4743"/>
  <c r="AG4742"/>
  <c r="AF4742"/>
  <c r="AE4742"/>
  <c r="AD4742"/>
  <c r="AC4742"/>
  <c r="AG4741"/>
  <c r="AF4741"/>
  <c r="AE4741"/>
  <c r="AD4741"/>
  <c r="AC4741"/>
  <c r="AG4740"/>
  <c r="AF4740"/>
  <c r="AE4740"/>
  <c r="AD4740"/>
  <c r="AC4740"/>
  <c r="AG4739"/>
  <c r="AF4739"/>
  <c r="AE4739"/>
  <c r="AD4739"/>
  <c r="AC4739"/>
  <c r="AG4738"/>
  <c r="AF4738"/>
  <c r="AE4738"/>
  <c r="AD4738"/>
  <c r="AC4738"/>
  <c r="AG4737"/>
  <c r="AF4737"/>
  <c r="AE4737"/>
  <c r="AD4737"/>
  <c r="AC4737"/>
  <c r="AG4736"/>
  <c r="AF4736"/>
  <c r="AE4736"/>
  <c r="AD4736"/>
  <c r="AC4736"/>
  <c r="AG4735"/>
  <c r="AF4735"/>
  <c r="AE4735"/>
  <c r="AD4735"/>
  <c r="AC4735"/>
  <c r="AG4734"/>
  <c r="AF4734"/>
  <c r="AE4734"/>
  <c r="AD4734"/>
  <c r="AC4734"/>
  <c r="AG4733"/>
  <c r="AF4733"/>
  <c r="AE4733"/>
  <c r="AD4733"/>
  <c r="AC4733"/>
  <c r="AG4732"/>
  <c r="AF4732"/>
  <c r="AE4732"/>
  <c r="AD4732"/>
  <c r="AC4732"/>
  <c r="AG4731"/>
  <c r="AF4731"/>
  <c r="AE4731"/>
  <c r="AD4731"/>
  <c r="AC4731"/>
  <c r="AG4730"/>
  <c r="AF4730"/>
  <c r="AE4730"/>
  <c r="AD4730"/>
  <c r="AC4730"/>
  <c r="AG4729"/>
  <c r="AF4729"/>
  <c r="AE4729"/>
  <c r="AD4729"/>
  <c r="AC4729"/>
  <c r="AG4728"/>
  <c r="AF4728"/>
  <c r="AE4728"/>
  <c r="AD4728"/>
  <c r="AC4728"/>
  <c r="AG4727"/>
  <c r="AF4727"/>
  <c r="AE4727"/>
  <c r="AD4727"/>
  <c r="AC4727"/>
  <c r="AG4726"/>
  <c r="AF4726"/>
  <c r="AE4726"/>
  <c r="AD4726"/>
  <c r="AC4726"/>
  <c r="AG4725"/>
  <c r="AF4725"/>
  <c r="AE4725"/>
  <c r="AD4725"/>
  <c r="AC4725"/>
  <c r="AG4724"/>
  <c r="AF4724"/>
  <c r="AE4724"/>
  <c r="AD4724"/>
  <c r="AC4724"/>
  <c r="AG4723"/>
  <c r="AF4723"/>
  <c r="AE4723"/>
  <c r="AD4723"/>
  <c r="AC4723"/>
  <c r="AG4722"/>
  <c r="AF4722"/>
  <c r="AE4722"/>
  <c r="AD4722"/>
  <c r="AC4722"/>
  <c r="AG4721"/>
  <c r="AF4721"/>
  <c r="AE4721"/>
  <c r="AD4721"/>
  <c r="AC4721"/>
  <c r="AG4720"/>
  <c r="AF4720"/>
  <c r="AE4720"/>
  <c r="AD4720"/>
  <c r="AC4720"/>
  <c r="AG4719"/>
  <c r="AF4719"/>
  <c r="AE4719"/>
  <c r="AD4719"/>
  <c r="AC4719"/>
  <c r="AG4718"/>
  <c r="AF4718"/>
  <c r="AE4718"/>
  <c r="AD4718"/>
  <c r="AC4718"/>
  <c r="AG4717"/>
  <c r="AF4717"/>
  <c r="AE4717"/>
  <c r="AD4717"/>
  <c r="AC4717"/>
  <c r="AG4716"/>
  <c r="AF4716"/>
  <c r="AE4716"/>
  <c r="AD4716"/>
  <c r="AC4716"/>
  <c r="AG4715"/>
  <c r="AF4715"/>
  <c r="AE4715"/>
  <c r="AD4715"/>
  <c r="AC4715"/>
  <c r="AG4714"/>
  <c r="AF4714"/>
  <c r="AE4714"/>
  <c r="AD4714"/>
  <c r="AC4714"/>
  <c r="AG4713"/>
  <c r="AF4713"/>
  <c r="AE4713"/>
  <c r="AD4713"/>
  <c r="AC4713"/>
  <c r="AG4712"/>
  <c r="AF4712"/>
  <c r="AE4712"/>
  <c r="AD4712"/>
  <c r="AC4712"/>
  <c r="AG4711"/>
  <c r="AF4711"/>
  <c r="AE4711"/>
  <c r="AD4711"/>
  <c r="AC4711"/>
  <c r="AG4710"/>
  <c r="AF4710"/>
  <c r="AE4710"/>
  <c r="AD4710"/>
  <c r="AC4710"/>
  <c r="AG4709"/>
  <c r="AF4709"/>
  <c r="AE4709"/>
  <c r="AD4709"/>
  <c r="AC4709"/>
  <c r="AG4708"/>
  <c r="AF4708"/>
  <c r="AE4708"/>
  <c r="AD4708"/>
  <c r="AC4708"/>
  <c r="AG4707"/>
  <c r="AF4707"/>
  <c r="AE4707"/>
  <c r="AD4707"/>
  <c r="AC4707"/>
  <c r="AG4706"/>
  <c r="AF4706"/>
  <c r="AE4706"/>
  <c r="AD4706"/>
  <c r="AC4706"/>
  <c r="AG4705"/>
  <c r="AF4705"/>
  <c r="AE4705"/>
  <c r="AD4705"/>
  <c r="AC4705"/>
  <c r="AG4704"/>
  <c r="AF4704"/>
  <c r="AE4704"/>
  <c r="AD4704"/>
  <c r="AC4704"/>
  <c r="AG4703"/>
  <c r="AF4703"/>
  <c r="AE4703"/>
  <c r="AD4703"/>
  <c r="AC4703"/>
  <c r="AG4702"/>
  <c r="AF4702"/>
  <c r="AE4702"/>
  <c r="AD4702"/>
  <c r="AC4702"/>
  <c r="AG4701"/>
  <c r="AF4701"/>
  <c r="AE4701"/>
  <c r="AD4701"/>
  <c r="AC4701"/>
  <c r="AG4700"/>
  <c r="AF4700"/>
  <c r="AE4700"/>
  <c r="AD4700"/>
  <c r="AC4700"/>
  <c r="AG4699"/>
  <c r="AF4699"/>
  <c r="AE4699"/>
  <c r="AD4699"/>
  <c r="AC4699"/>
  <c r="AG4698"/>
  <c r="AF4698"/>
  <c r="AE4698"/>
  <c r="AD4698"/>
  <c r="AC4698"/>
  <c r="AG4697"/>
  <c r="AF4697"/>
  <c r="AE4697"/>
  <c r="AD4697"/>
  <c r="AC4697"/>
  <c r="AG4696"/>
  <c r="AF4696"/>
  <c r="AE4696"/>
  <c r="AD4696"/>
  <c r="AC4696"/>
  <c r="AG4695"/>
  <c r="AF4695"/>
  <c r="AE4695"/>
  <c r="AD4695"/>
  <c r="AC4695"/>
  <c r="AG4694"/>
  <c r="AF4694"/>
  <c r="AE4694"/>
  <c r="AD4694"/>
  <c r="AC4694"/>
  <c r="AG4693"/>
  <c r="AF4693"/>
  <c r="AE4693"/>
  <c r="AD4693"/>
  <c r="AC4693"/>
  <c r="AG4692"/>
  <c r="AF4692"/>
  <c r="AE4692"/>
  <c r="AD4692"/>
  <c r="AC4692"/>
  <c r="AG4691"/>
  <c r="AF4691"/>
  <c r="AE4691"/>
  <c r="AD4691"/>
  <c r="AC4691"/>
  <c r="AG4690"/>
  <c r="AF4690"/>
  <c r="AE4690"/>
  <c r="AD4690"/>
  <c r="AC4690"/>
  <c r="AG4689"/>
  <c r="AF4689"/>
  <c r="AE4689"/>
  <c r="AD4689"/>
  <c r="AC4689"/>
  <c r="AG4688"/>
  <c r="AF4688"/>
  <c r="AE4688"/>
  <c r="AD4688"/>
  <c r="AC4688"/>
  <c r="AG4687"/>
  <c r="AF4687"/>
  <c r="AE4687"/>
  <c r="AD4687"/>
  <c r="AC4687"/>
  <c r="AG4686"/>
  <c r="AF4686"/>
  <c r="AE4686"/>
  <c r="AD4686"/>
  <c r="AC4686"/>
  <c r="AG4685"/>
  <c r="AF4685"/>
  <c r="AE4685"/>
  <c r="AD4685"/>
  <c r="AC4685"/>
  <c r="AG4684"/>
  <c r="AF4684"/>
  <c r="AE4684"/>
  <c r="AD4684"/>
  <c r="AC4684"/>
  <c r="AG4683"/>
  <c r="AF4683"/>
  <c r="AE4683"/>
  <c r="AD4683"/>
  <c r="AC4683"/>
  <c r="AG4682"/>
  <c r="AF4682"/>
  <c r="AE4682"/>
  <c r="AD4682"/>
  <c r="AC4682"/>
  <c r="AG4681"/>
  <c r="AF4681"/>
  <c r="AE4681"/>
  <c r="AD4681"/>
  <c r="AC4681"/>
  <c r="AG4680"/>
  <c r="AF4680"/>
  <c r="AE4680"/>
  <c r="AD4680"/>
  <c r="AC4680"/>
  <c r="AG4679"/>
  <c r="AF4679"/>
  <c r="AE4679"/>
  <c r="AD4679"/>
  <c r="AC4679"/>
  <c r="AG4678"/>
  <c r="AF4678"/>
  <c r="AE4678"/>
  <c r="AD4678"/>
  <c r="AC4678"/>
  <c r="AG4677"/>
  <c r="AF4677"/>
  <c r="AE4677"/>
  <c r="AD4677"/>
  <c r="AC4677"/>
  <c r="AG4676"/>
  <c r="AF4676"/>
  <c r="AE4676"/>
  <c r="AD4676"/>
  <c r="AC4676"/>
  <c r="AG4675"/>
  <c r="AF4675"/>
  <c r="AE4675"/>
  <c r="AD4675"/>
  <c r="AC4675"/>
  <c r="AG4674"/>
  <c r="AF4674"/>
  <c r="AE4674"/>
  <c r="AD4674"/>
  <c r="AC4674"/>
  <c r="AG4673"/>
  <c r="AF4673"/>
  <c r="AE4673"/>
  <c r="AD4673"/>
  <c r="AC4673"/>
  <c r="AG4672"/>
  <c r="AF4672"/>
  <c r="AE4672"/>
  <c r="AD4672"/>
  <c r="AC4672"/>
  <c r="AG4671"/>
  <c r="AF4671"/>
  <c r="AE4671"/>
  <c r="AD4671"/>
  <c r="AC4671"/>
  <c r="AG4670"/>
  <c r="AF4670"/>
  <c r="AE4670"/>
  <c r="AD4670"/>
  <c r="AC4670"/>
  <c r="AG4669"/>
  <c r="AF4669"/>
  <c r="AE4669"/>
  <c r="AD4669"/>
  <c r="AC4669"/>
  <c r="AG4668"/>
  <c r="AF4668"/>
  <c r="AE4668"/>
  <c r="AD4668"/>
  <c r="AC4668"/>
  <c r="AG4667"/>
  <c r="AF4667"/>
  <c r="AE4667"/>
  <c r="AD4667"/>
  <c r="AC4667"/>
  <c r="AG4666"/>
  <c r="AF4666"/>
  <c r="AE4666"/>
  <c r="AD4666"/>
  <c r="AC4666"/>
  <c r="AG4665"/>
  <c r="AF4665"/>
  <c r="AE4665"/>
  <c r="AD4665"/>
  <c r="AC4665"/>
  <c r="AG4664"/>
  <c r="AF4664"/>
  <c r="AE4664"/>
  <c r="AD4664"/>
  <c r="AC4664"/>
  <c r="AG4663"/>
  <c r="AF4663"/>
  <c r="AE4663"/>
  <c r="AD4663"/>
  <c r="AC4663"/>
  <c r="AG4662"/>
  <c r="AF4662"/>
  <c r="AE4662"/>
  <c r="AD4662"/>
  <c r="AC4662"/>
  <c r="AG4661"/>
  <c r="AF4661"/>
  <c r="AE4661"/>
  <c r="AD4661"/>
  <c r="AC4661"/>
  <c r="AG4660"/>
  <c r="AF4660"/>
  <c r="AE4660"/>
  <c r="AD4660"/>
  <c r="AC4660"/>
  <c r="AG4659"/>
  <c r="AF4659"/>
  <c r="AE4659"/>
  <c r="AD4659"/>
  <c r="AC4659"/>
  <c r="AG4658"/>
  <c r="AF4658"/>
  <c r="AE4658"/>
  <c r="AD4658"/>
  <c r="AC4658"/>
  <c r="AG4657"/>
  <c r="AF4657"/>
  <c r="AE4657"/>
  <c r="AD4657"/>
  <c r="AC4657"/>
  <c r="AG4656"/>
  <c r="AF4656"/>
  <c r="AE4656"/>
  <c r="AD4656"/>
  <c r="AC4656"/>
  <c r="AG4655"/>
  <c r="AF4655"/>
  <c r="AE4655"/>
  <c r="AD4655"/>
  <c r="AC4655"/>
  <c r="AG4654"/>
  <c r="AF4654"/>
  <c r="AE4654"/>
  <c r="AD4654"/>
  <c r="AC4654"/>
  <c r="AG4653"/>
  <c r="AF4653"/>
  <c r="AE4653"/>
  <c r="AD4653"/>
  <c r="AC4653"/>
  <c r="AG4652"/>
  <c r="AF4652"/>
  <c r="AE4652"/>
  <c r="AD4652"/>
  <c r="AC4652"/>
  <c r="AG4651"/>
  <c r="AF4651"/>
  <c r="AE4651"/>
  <c r="AD4651"/>
  <c r="AC4651"/>
  <c r="AG4650"/>
  <c r="AF4650"/>
  <c r="AE4650"/>
  <c r="AD4650"/>
  <c r="AC4650"/>
  <c r="AG4649"/>
  <c r="AF4649"/>
  <c r="AE4649"/>
  <c r="AD4649"/>
  <c r="AC4649"/>
  <c r="AG4648"/>
  <c r="AF4648"/>
  <c r="AE4648"/>
  <c r="AD4648"/>
  <c r="AC4648"/>
  <c r="AG4647"/>
  <c r="AF4647"/>
  <c r="AE4647"/>
  <c r="AD4647"/>
  <c r="AC4647"/>
  <c r="AG4646"/>
  <c r="AF4646"/>
  <c r="AE4646"/>
  <c r="AD4646"/>
  <c r="AC4646"/>
  <c r="AG4645"/>
  <c r="AF4645"/>
  <c r="AE4645"/>
  <c r="AD4645"/>
  <c r="AC4645"/>
  <c r="AG4644"/>
  <c r="AF4644"/>
  <c r="AE4644"/>
  <c r="AD4644"/>
  <c r="AC4644"/>
  <c r="AG4643"/>
  <c r="AF4643"/>
  <c r="AE4643"/>
  <c r="AD4643"/>
  <c r="AC4643"/>
  <c r="AG4642"/>
  <c r="AF4642"/>
  <c r="AE4642"/>
  <c r="AD4642"/>
  <c r="AC4642"/>
  <c r="AG4641"/>
  <c r="AF4641"/>
  <c r="AE4641"/>
  <c r="AD4641"/>
  <c r="AC4641"/>
  <c r="AG4640"/>
  <c r="AF4640"/>
  <c r="AE4640"/>
  <c r="AD4640"/>
  <c r="AC4640"/>
  <c r="AG4639"/>
  <c r="AF4639"/>
  <c r="AE4639"/>
  <c r="AD4639"/>
  <c r="AC4639"/>
  <c r="AG4638"/>
  <c r="AF4638"/>
  <c r="AE4638"/>
  <c r="AD4638"/>
  <c r="AC4638"/>
  <c r="AG4637"/>
  <c r="AF4637"/>
  <c r="AE4637"/>
  <c r="AD4637"/>
  <c r="AC4637"/>
  <c r="AG4636"/>
  <c r="AF4636"/>
  <c r="AE4636"/>
  <c r="AD4636"/>
  <c r="AC4636"/>
  <c r="AG4635"/>
  <c r="AF4635"/>
  <c r="AE4635"/>
  <c r="AD4635"/>
  <c r="AC4635"/>
  <c r="AG4634"/>
  <c r="AF4634"/>
  <c r="AE4634"/>
  <c r="AD4634"/>
  <c r="AC4634"/>
  <c r="AG4633"/>
  <c r="AF4633"/>
  <c r="AE4633"/>
  <c r="AD4633"/>
  <c r="AC4633"/>
  <c r="AG4632"/>
  <c r="AF4632"/>
  <c r="AE4632"/>
  <c r="AD4632"/>
  <c r="AC4632"/>
  <c r="AG4631"/>
  <c r="AF4631"/>
  <c r="AE4631"/>
  <c r="AD4631"/>
  <c r="AC4631"/>
  <c r="AG4630"/>
  <c r="AF4630"/>
  <c r="AE4630"/>
  <c r="AD4630"/>
  <c r="AC4630"/>
  <c r="AG4629"/>
  <c r="AF4629"/>
  <c r="AE4629"/>
  <c r="AD4629"/>
  <c r="AC4629"/>
  <c r="AG4628"/>
  <c r="AF4628"/>
  <c r="AE4628"/>
  <c r="AD4628"/>
  <c r="AC4628"/>
  <c r="AG4627"/>
  <c r="AF4627"/>
  <c r="AE4627"/>
  <c r="AD4627"/>
  <c r="AC4627"/>
  <c r="AG4626"/>
  <c r="AF4626"/>
  <c r="AE4626"/>
  <c r="AD4626"/>
  <c r="AC4626"/>
  <c r="AG4625"/>
  <c r="AF4625"/>
  <c r="AE4625"/>
  <c r="AD4625"/>
  <c r="AC4625"/>
  <c r="AG4624"/>
  <c r="AF4624"/>
  <c r="AE4624"/>
  <c r="AD4624"/>
  <c r="AC4624"/>
  <c r="AG4623"/>
  <c r="AF4623"/>
  <c r="AE4623"/>
  <c r="AD4623"/>
  <c r="AC4623"/>
  <c r="AG4622"/>
  <c r="AF4622"/>
  <c r="AE4622"/>
  <c r="AD4622"/>
  <c r="AC4622"/>
  <c r="AG4621"/>
  <c r="AF4621"/>
  <c r="AE4621"/>
  <c r="AD4621"/>
  <c r="AC4621"/>
  <c r="AG4620"/>
  <c r="AF4620"/>
  <c r="AE4620"/>
  <c r="AD4620"/>
  <c r="AC4620"/>
  <c r="AG4619"/>
  <c r="AF4619"/>
  <c r="AE4619"/>
  <c r="AD4619"/>
  <c r="AC4619"/>
  <c r="AG4618"/>
  <c r="AF4618"/>
  <c r="AE4618"/>
  <c r="AD4618"/>
  <c r="AC4618"/>
  <c r="AG4617"/>
  <c r="AF4617"/>
  <c r="AE4617"/>
  <c r="AD4617"/>
  <c r="AC4617"/>
  <c r="AG4616"/>
  <c r="AF4616"/>
  <c r="AE4616"/>
  <c r="AD4616"/>
  <c r="AC4616"/>
  <c r="AG4615"/>
  <c r="AF4615"/>
  <c r="AE4615"/>
  <c r="AD4615"/>
  <c r="AC4615"/>
  <c r="AG4614"/>
  <c r="AF4614"/>
  <c r="AE4614"/>
  <c r="AD4614"/>
  <c r="AC4614"/>
  <c r="AG4613"/>
  <c r="AF4613"/>
  <c r="AE4613"/>
  <c r="AD4613"/>
  <c r="AC4613"/>
  <c r="AG4612"/>
  <c r="AF4612"/>
  <c r="AE4612"/>
  <c r="AD4612"/>
  <c r="AC4612"/>
  <c r="AG4611"/>
  <c r="AF4611"/>
  <c r="AE4611"/>
  <c r="AD4611"/>
  <c r="AC4611"/>
  <c r="AG4610"/>
  <c r="AF4610"/>
  <c r="AE4610"/>
  <c r="AD4610"/>
  <c r="AC4610"/>
  <c r="AG4609"/>
  <c r="AF4609"/>
  <c r="AE4609"/>
  <c r="AD4609"/>
  <c r="AC4609"/>
  <c r="AG4608"/>
  <c r="AF4608"/>
  <c r="AE4608"/>
  <c r="AD4608"/>
  <c r="AC4608"/>
  <c r="AG4607"/>
  <c r="AF4607"/>
  <c r="AE4607"/>
  <c r="AD4607"/>
  <c r="AC4607"/>
  <c r="AG4606"/>
  <c r="AF4606"/>
  <c r="AE4606"/>
  <c r="AD4606"/>
  <c r="AC4606"/>
  <c r="AG4605"/>
  <c r="AF4605"/>
  <c r="AE4605"/>
  <c r="AD4605"/>
  <c r="AC4605"/>
  <c r="AG4604"/>
  <c r="AF4604"/>
  <c r="AE4604"/>
  <c r="AD4604"/>
  <c r="AC4604"/>
  <c r="AG4603"/>
  <c r="AF4603"/>
  <c r="AE4603"/>
  <c r="AD4603"/>
  <c r="AC4603"/>
  <c r="AG4602"/>
  <c r="AF4602"/>
  <c r="AE4602"/>
  <c r="AD4602"/>
  <c r="AC4602"/>
  <c r="AG4601"/>
  <c r="AF4601"/>
  <c r="AE4601"/>
  <c r="AD4601"/>
  <c r="AC4601"/>
  <c r="AG4600"/>
  <c r="AF4600"/>
  <c r="AE4600"/>
  <c r="AD4600"/>
  <c r="AC4600"/>
  <c r="AG4599"/>
  <c r="AF4599"/>
  <c r="AE4599"/>
  <c r="AD4599"/>
  <c r="AC4599"/>
  <c r="AG4598"/>
  <c r="AF4598"/>
  <c r="AE4598"/>
  <c r="AD4598"/>
  <c r="AC4598"/>
  <c r="AG4597"/>
  <c r="AF4597"/>
  <c r="AE4597"/>
  <c r="AD4597"/>
  <c r="AC4597"/>
  <c r="AG4596"/>
  <c r="AF4596"/>
  <c r="AE4596"/>
  <c r="AD4596"/>
  <c r="AC4596"/>
  <c r="AG4595"/>
  <c r="AF4595"/>
  <c r="AE4595"/>
  <c r="AD4595"/>
  <c r="AC4595"/>
  <c r="AG4594"/>
  <c r="AF4594"/>
  <c r="AE4594"/>
  <c r="AD4594"/>
  <c r="AC4594"/>
  <c r="AG4593"/>
  <c r="AF4593"/>
  <c r="AE4593"/>
  <c r="AD4593"/>
  <c r="AC4593"/>
  <c r="AG4592"/>
  <c r="AF4592"/>
  <c r="AE4592"/>
  <c r="AD4592"/>
  <c r="AC4592"/>
  <c r="AG4591"/>
  <c r="AF4591"/>
  <c r="AE4591"/>
  <c r="AD4591"/>
  <c r="AC4591"/>
  <c r="AG4590"/>
  <c r="AF4590"/>
  <c r="AE4590"/>
  <c r="AD4590"/>
  <c r="AC4590"/>
  <c r="AG4589"/>
  <c r="AF4589"/>
  <c r="AE4589"/>
  <c r="AD4589"/>
  <c r="AC4589"/>
  <c r="AG4588"/>
  <c r="AF4588"/>
  <c r="AE4588"/>
  <c r="AD4588"/>
  <c r="AC4588"/>
  <c r="AG4587"/>
  <c r="AF4587"/>
  <c r="AE4587"/>
  <c r="AD4587"/>
  <c r="AC4587"/>
  <c r="AG4586"/>
  <c r="AF4586"/>
  <c r="AE4586"/>
  <c r="AD4586"/>
  <c r="AC4586"/>
  <c r="AG4585"/>
  <c r="AF4585"/>
  <c r="AE4585"/>
  <c r="AD4585"/>
  <c r="AC4585"/>
  <c r="AG4584"/>
  <c r="AF4584"/>
  <c r="AE4584"/>
  <c r="AD4584"/>
  <c r="AC4584"/>
  <c r="AG4583"/>
  <c r="AF4583"/>
  <c r="AE4583"/>
  <c r="AD4583"/>
  <c r="AC4583"/>
  <c r="AG4582"/>
  <c r="AF4582"/>
  <c r="AE4582"/>
  <c r="AD4582"/>
  <c r="AC4582"/>
  <c r="AG4581"/>
  <c r="AF4581"/>
  <c r="AE4581"/>
  <c r="AD4581"/>
  <c r="AC4581"/>
  <c r="AG4580"/>
  <c r="AF4580"/>
  <c r="AE4580"/>
  <c r="AD4580"/>
  <c r="AC4580"/>
  <c r="AG4579"/>
  <c r="AF4579"/>
  <c r="AE4579"/>
  <c r="AD4579"/>
  <c r="AC4579"/>
  <c r="AG4578"/>
  <c r="AF4578"/>
  <c r="AE4578"/>
  <c r="AD4578"/>
  <c r="AC4578"/>
  <c r="AG4577"/>
  <c r="AF4577"/>
  <c r="AE4577"/>
  <c r="AD4577"/>
  <c r="AC4577"/>
  <c r="AG4576"/>
  <c r="AF4576"/>
  <c r="AE4576"/>
  <c r="AD4576"/>
  <c r="AC4576"/>
  <c r="AG4575"/>
  <c r="AF4575"/>
  <c r="AE4575"/>
  <c r="AD4575"/>
  <c r="AC4575"/>
  <c r="AG4574"/>
  <c r="AF4574"/>
  <c r="AE4574"/>
  <c r="AD4574"/>
  <c r="AC4574"/>
  <c r="AG4573"/>
  <c r="AF4573"/>
  <c r="AE4573"/>
  <c r="AD4573"/>
  <c r="AC4573"/>
  <c r="AG4572"/>
  <c r="AF4572"/>
  <c r="AE4572"/>
  <c r="AD4572"/>
  <c r="AC4572"/>
  <c r="AG4571"/>
  <c r="AF4571"/>
  <c r="AE4571"/>
  <c r="AD4571"/>
  <c r="AC4571"/>
  <c r="AG4570"/>
  <c r="AF4570"/>
  <c r="AE4570"/>
  <c r="AD4570"/>
  <c r="AC4570"/>
  <c r="AG4569"/>
  <c r="AF4569"/>
  <c r="AE4569"/>
  <c r="AD4569"/>
  <c r="AC4569"/>
  <c r="AG4568"/>
  <c r="AF4568"/>
  <c r="AE4568"/>
  <c r="AD4568"/>
  <c r="AC4568"/>
  <c r="AG4567"/>
  <c r="AF4567"/>
  <c r="AE4567"/>
  <c r="AD4567"/>
  <c r="AC4567"/>
  <c r="AG4566"/>
  <c r="AF4566"/>
  <c r="AE4566"/>
  <c r="AD4566"/>
  <c r="AC4566"/>
  <c r="AG4565"/>
  <c r="AF4565"/>
  <c r="AE4565"/>
  <c r="AD4565"/>
  <c r="AC4565"/>
  <c r="AG4564"/>
  <c r="AF4564"/>
  <c r="AE4564"/>
  <c r="AD4564"/>
  <c r="AC4564"/>
  <c r="AG4563"/>
  <c r="AF4563"/>
  <c r="AE4563"/>
  <c r="AD4563"/>
  <c r="AC4563"/>
  <c r="AG4562"/>
  <c r="AF4562"/>
  <c r="AE4562"/>
  <c r="AD4562"/>
  <c r="AC4562"/>
  <c r="AG4561"/>
  <c r="AF4561"/>
  <c r="AE4561"/>
  <c r="AD4561"/>
  <c r="AC4561"/>
  <c r="AG4560"/>
  <c r="AF4560"/>
  <c r="AE4560"/>
  <c r="AD4560"/>
  <c r="AC4560"/>
  <c r="AG4559"/>
  <c r="AF4559"/>
  <c r="AE4559"/>
  <c r="AD4559"/>
  <c r="AC4559"/>
  <c r="AG4558"/>
  <c r="AF4558"/>
  <c r="AE4558"/>
  <c r="AD4558"/>
  <c r="AC4558"/>
  <c r="AG4557"/>
  <c r="AF4557"/>
  <c r="AE4557"/>
  <c r="AD4557"/>
  <c r="AC4557"/>
  <c r="AG4556"/>
  <c r="AF4556"/>
  <c r="AE4556"/>
  <c r="AD4556"/>
  <c r="AC4556"/>
  <c r="AG4555"/>
  <c r="AF4555"/>
  <c r="AE4555"/>
  <c r="AD4555"/>
  <c r="AC4555"/>
  <c r="AG4554"/>
  <c r="AF4554"/>
  <c r="AE4554"/>
  <c r="AD4554"/>
  <c r="AC4554"/>
  <c r="AG4553"/>
  <c r="AF4553"/>
  <c r="AE4553"/>
  <c r="AD4553"/>
  <c r="AC4553"/>
  <c r="AG4552"/>
  <c r="AF4552"/>
  <c r="AE4552"/>
  <c r="AD4552"/>
  <c r="AC4552"/>
  <c r="AG4551"/>
  <c r="AF4551"/>
  <c r="AE4551"/>
  <c r="AD4551"/>
  <c r="AC4551"/>
  <c r="AG4550"/>
  <c r="AF4550"/>
  <c r="AE4550"/>
  <c r="AD4550"/>
  <c r="AC4550"/>
  <c r="AG4549"/>
  <c r="AF4549"/>
  <c r="AE4549"/>
  <c r="AD4549"/>
  <c r="AC4549"/>
  <c r="AG4548"/>
  <c r="AF4548"/>
  <c r="AE4548"/>
  <c r="AD4548"/>
  <c r="AC4548"/>
  <c r="AG4547"/>
  <c r="AF4547"/>
  <c r="AE4547"/>
  <c r="AD4547"/>
  <c r="AC4547"/>
  <c r="AG4546"/>
  <c r="AF4546"/>
  <c r="AE4546"/>
  <c r="AD4546"/>
  <c r="AC4546"/>
  <c r="AG4545"/>
  <c r="AF4545"/>
  <c r="AE4545"/>
  <c r="AD4545"/>
  <c r="AC4545"/>
  <c r="AG4544"/>
  <c r="AF4544"/>
  <c r="AE4544"/>
  <c r="AD4544"/>
  <c r="AC4544"/>
  <c r="AG4543"/>
  <c r="AF4543"/>
  <c r="AE4543"/>
  <c r="AD4543"/>
  <c r="AC4543"/>
  <c r="AG4542"/>
  <c r="AF4542"/>
  <c r="AE4542"/>
  <c r="AD4542"/>
  <c r="AC4542"/>
  <c r="AG4541"/>
  <c r="AF4541"/>
  <c r="AE4541"/>
  <c r="AD4541"/>
  <c r="AC4541"/>
  <c r="AG4540"/>
  <c r="AF4540"/>
  <c r="AE4540"/>
  <c r="AD4540"/>
  <c r="AC4540"/>
  <c r="AG4539"/>
  <c r="AF4539"/>
  <c r="AE4539"/>
  <c r="AD4539"/>
  <c r="AC4539"/>
  <c r="AG4538"/>
  <c r="AF4538"/>
  <c r="AE4538"/>
  <c r="AD4538"/>
  <c r="AC4538"/>
  <c r="AG4537"/>
  <c r="AF4537"/>
  <c r="AE4537"/>
  <c r="AD4537"/>
  <c r="AC4537"/>
  <c r="AG4536"/>
  <c r="AF4536"/>
  <c r="AE4536"/>
  <c r="AD4536"/>
  <c r="AC4536"/>
  <c r="AG4535"/>
  <c r="AF4535"/>
  <c r="AE4535"/>
  <c r="AD4535"/>
  <c r="AC4535"/>
  <c r="AG4534"/>
  <c r="AF4534"/>
  <c r="AE4534"/>
  <c r="AD4534"/>
  <c r="AC4534"/>
  <c r="AG4533"/>
  <c r="AF4533"/>
  <c r="AE4533"/>
  <c r="AD4533"/>
  <c r="AC4533"/>
  <c r="AG4532"/>
  <c r="AF4532"/>
  <c r="AE4532"/>
  <c r="AD4532"/>
  <c r="AC4532"/>
  <c r="AG4531"/>
  <c r="AF4531"/>
  <c r="AE4531"/>
  <c r="AD4531"/>
  <c r="AC4531"/>
  <c r="AG4530"/>
  <c r="AF4530"/>
  <c r="AE4530"/>
  <c r="AD4530"/>
  <c r="AC4530"/>
  <c r="AG4529"/>
  <c r="AF4529"/>
  <c r="AE4529"/>
  <c r="AD4529"/>
  <c r="AC4529"/>
  <c r="AG4528"/>
  <c r="AF4528"/>
  <c r="AE4528"/>
  <c r="AD4528"/>
  <c r="AC4528"/>
  <c r="AG4527"/>
  <c r="AF4527"/>
  <c r="AE4527"/>
  <c r="AD4527"/>
  <c r="AC4527"/>
  <c r="AG4526"/>
  <c r="AF4526"/>
  <c r="AE4526"/>
  <c r="AD4526"/>
  <c r="AC4526"/>
  <c r="AG4525"/>
  <c r="AF4525"/>
  <c r="AE4525"/>
  <c r="AD4525"/>
  <c r="AC4525"/>
  <c r="AG4524"/>
  <c r="AF4524"/>
  <c r="AE4524"/>
  <c r="AD4524"/>
  <c r="AC4524"/>
  <c r="AG4523"/>
  <c r="AF4523"/>
  <c r="AE4523"/>
  <c r="AD4523"/>
  <c r="AC4523"/>
  <c r="AG4522"/>
  <c r="AF4522"/>
  <c r="AE4522"/>
  <c r="AD4522"/>
  <c r="AC4522"/>
  <c r="AG4521"/>
  <c r="AF4521"/>
  <c r="AE4521"/>
  <c r="AD4521"/>
  <c r="AC4521"/>
  <c r="AG4520"/>
  <c r="AF4520"/>
  <c r="AE4520"/>
  <c r="AD4520"/>
  <c r="AC4520"/>
  <c r="AG4519"/>
  <c r="AF4519"/>
  <c r="AE4519"/>
  <c r="AD4519"/>
  <c r="AC4519"/>
  <c r="AG4518"/>
  <c r="AF4518"/>
  <c r="AE4518"/>
  <c r="AD4518"/>
  <c r="AC4518"/>
  <c r="AG4517"/>
  <c r="AF4517"/>
  <c r="AE4517"/>
  <c r="AD4517"/>
  <c r="AC4517"/>
  <c r="AG4516"/>
  <c r="AF4516"/>
  <c r="AE4516"/>
  <c r="AD4516"/>
  <c r="AC4516"/>
  <c r="AG4515"/>
  <c r="AF4515"/>
  <c r="AE4515"/>
  <c r="AD4515"/>
  <c r="AC4515"/>
  <c r="AG4514"/>
  <c r="AF4514"/>
  <c r="AE4514"/>
  <c r="AD4514"/>
  <c r="AC4514"/>
  <c r="AG4513"/>
  <c r="AF4513"/>
  <c r="AE4513"/>
  <c r="AD4513"/>
  <c r="AC4513"/>
  <c r="AG4512"/>
  <c r="AF4512"/>
  <c r="AE4512"/>
  <c r="AD4512"/>
  <c r="AC4512"/>
  <c r="AG4511"/>
  <c r="AF4511"/>
  <c r="AE4511"/>
  <c r="AD4511"/>
  <c r="AC4511"/>
  <c r="AG4510"/>
  <c r="AF4510"/>
  <c r="AE4510"/>
  <c r="AD4510"/>
  <c r="AC4510"/>
  <c r="AG4509"/>
  <c r="AF4509"/>
  <c r="AE4509"/>
  <c r="AD4509"/>
  <c r="AC4509"/>
  <c r="AG4508"/>
  <c r="AF4508"/>
  <c r="AE4508"/>
  <c r="AD4508"/>
  <c r="AC4508"/>
  <c r="AG4507"/>
  <c r="AF4507"/>
  <c r="AE4507"/>
  <c r="AD4507"/>
  <c r="AC4507"/>
  <c r="AG4506"/>
  <c r="AF4506"/>
  <c r="AE4506"/>
  <c r="AD4506"/>
  <c r="AC4506"/>
  <c r="AG4505"/>
  <c r="AF4505"/>
  <c r="AE4505"/>
  <c r="AD4505"/>
  <c r="AC4505"/>
  <c r="AG4504"/>
  <c r="AF4504"/>
  <c r="AE4504"/>
  <c r="AD4504"/>
  <c r="AC4504"/>
  <c r="AG4503"/>
  <c r="AF4503"/>
  <c r="AE4503"/>
  <c r="AD4503"/>
  <c r="AC4503"/>
  <c r="AG4502"/>
  <c r="AF4502"/>
  <c r="AE4502"/>
  <c r="AD4502"/>
  <c r="AC4502"/>
  <c r="AG4501"/>
  <c r="AF4501"/>
  <c r="AE4501"/>
  <c r="AD4501"/>
  <c r="AC4501"/>
  <c r="AG4500"/>
  <c r="AF4500"/>
  <c r="AE4500"/>
  <c r="AD4500"/>
  <c r="AC4500"/>
  <c r="AG4499"/>
  <c r="AF4499"/>
  <c r="AE4499"/>
  <c r="AD4499"/>
  <c r="AC4499"/>
  <c r="AG4498"/>
  <c r="AF4498"/>
  <c r="AE4498"/>
  <c r="AD4498"/>
  <c r="AC4498"/>
  <c r="AG4497"/>
  <c r="AF4497"/>
  <c r="AE4497"/>
  <c r="AD4497"/>
  <c r="AC4497"/>
  <c r="AG4496"/>
  <c r="AF4496"/>
  <c r="AE4496"/>
  <c r="AD4496"/>
  <c r="AC4496"/>
  <c r="AG4495"/>
  <c r="AF4495"/>
  <c r="AE4495"/>
  <c r="AD4495"/>
  <c r="AC4495"/>
  <c r="AG4494"/>
  <c r="AF4494"/>
  <c r="AE4494"/>
  <c r="AD4494"/>
  <c r="AC4494"/>
  <c r="AG4493"/>
  <c r="AF4493"/>
  <c r="AE4493"/>
  <c r="AD4493"/>
  <c r="AC4493"/>
  <c r="AG4492"/>
  <c r="AF4492"/>
  <c r="AE4492"/>
  <c r="AD4492"/>
  <c r="AC4492"/>
  <c r="AG4491"/>
  <c r="AF4491"/>
  <c r="AE4491"/>
  <c r="AD4491"/>
  <c r="AC4491"/>
  <c r="AG4490"/>
  <c r="AF4490"/>
  <c r="AE4490"/>
  <c r="AD4490"/>
  <c r="AC4490"/>
  <c r="AG4489"/>
  <c r="AF4489"/>
  <c r="AE4489"/>
  <c r="AD4489"/>
  <c r="AC4489"/>
  <c r="AG4488"/>
  <c r="AF4488"/>
  <c r="AE4488"/>
  <c r="AD4488"/>
  <c r="AC4488"/>
  <c r="AG4487"/>
  <c r="AF4487"/>
  <c r="AE4487"/>
  <c r="AD4487"/>
  <c r="AC4487"/>
  <c r="AG4486"/>
  <c r="AF4486"/>
  <c r="AE4486"/>
  <c r="AD4486"/>
  <c r="AC4486"/>
  <c r="AG4485"/>
  <c r="AF4485"/>
  <c r="AE4485"/>
  <c r="AD4485"/>
  <c r="AC4485"/>
  <c r="AG4484"/>
  <c r="AF4484"/>
  <c r="AE4484"/>
  <c r="AD4484"/>
  <c r="AC4484"/>
  <c r="AG4483"/>
  <c r="AF4483"/>
  <c r="AE4483"/>
  <c r="AD4483"/>
  <c r="AC4483"/>
  <c r="AG4482"/>
  <c r="AF4482"/>
  <c r="AE4482"/>
  <c r="AD4482"/>
  <c r="AC4482"/>
  <c r="AG4481"/>
  <c r="AF4481"/>
  <c r="AE4481"/>
  <c r="AD4481"/>
  <c r="AC4481"/>
  <c r="AG4480"/>
  <c r="AF4480"/>
  <c r="AE4480"/>
  <c r="AD4480"/>
  <c r="AC4480"/>
  <c r="AG4479"/>
  <c r="AF4479"/>
  <c r="AE4479"/>
  <c r="AD4479"/>
  <c r="AC4479"/>
  <c r="AG4478"/>
  <c r="AF4478"/>
  <c r="AE4478"/>
  <c r="AD4478"/>
  <c r="AC4478"/>
  <c r="AG4477"/>
  <c r="AF4477"/>
  <c r="AE4477"/>
  <c r="AD4477"/>
  <c r="AC4477"/>
  <c r="AG4476"/>
  <c r="AF4476"/>
  <c r="AE4476"/>
  <c r="AD4476"/>
  <c r="AC4476"/>
  <c r="AG4475"/>
  <c r="AF4475"/>
  <c r="AE4475"/>
  <c r="AD4475"/>
  <c r="AC4475"/>
  <c r="AG4474"/>
  <c r="AF4474"/>
  <c r="AE4474"/>
  <c r="AD4474"/>
  <c r="AC4474"/>
  <c r="AG4473"/>
  <c r="AF4473"/>
  <c r="AE4473"/>
  <c r="AD4473"/>
  <c r="AC4473"/>
  <c r="AG4472"/>
  <c r="AF4472"/>
  <c r="AE4472"/>
  <c r="AD4472"/>
  <c r="AC4472"/>
  <c r="AG4471"/>
  <c r="AF4471"/>
  <c r="AE4471"/>
  <c r="AD4471"/>
  <c r="AC4471"/>
  <c r="AG4470"/>
  <c r="AF4470"/>
  <c r="AE4470"/>
  <c r="AD4470"/>
  <c r="AC4470"/>
  <c r="AG4469"/>
  <c r="AF4469"/>
  <c r="AE4469"/>
  <c r="AD4469"/>
  <c r="AC4469"/>
  <c r="AG4468"/>
  <c r="AF4468"/>
  <c r="AE4468"/>
  <c r="AD4468"/>
  <c r="AC4468"/>
  <c r="AG4467"/>
  <c r="AF4467"/>
  <c r="AE4467"/>
  <c r="AD4467"/>
  <c r="AC4467"/>
  <c r="AG4466"/>
  <c r="AF4466"/>
  <c r="AE4466"/>
  <c r="AD4466"/>
  <c r="AC4466"/>
  <c r="AG4465"/>
  <c r="AF4465"/>
  <c r="AE4465"/>
  <c r="AD4465"/>
  <c r="AC4465"/>
  <c r="AG4464"/>
  <c r="AF4464"/>
  <c r="AE4464"/>
  <c r="AD4464"/>
  <c r="AC4464"/>
  <c r="AG4463"/>
  <c r="AF4463"/>
  <c r="AE4463"/>
  <c r="AD4463"/>
  <c r="AC4463"/>
  <c r="AG4462"/>
  <c r="AF4462"/>
  <c r="AE4462"/>
  <c r="AD4462"/>
  <c r="AC4462"/>
  <c r="AG4461"/>
  <c r="AF4461"/>
  <c r="AE4461"/>
  <c r="AD4461"/>
  <c r="AC4461"/>
  <c r="AG4460"/>
  <c r="AF4460"/>
  <c r="AE4460"/>
  <c r="AD4460"/>
  <c r="AC4460"/>
  <c r="AG4459"/>
  <c r="AF4459"/>
  <c r="AE4459"/>
  <c r="AD4459"/>
  <c r="AC4459"/>
  <c r="AG4458"/>
  <c r="AF4458"/>
  <c r="AE4458"/>
  <c r="AD4458"/>
  <c r="AC4458"/>
  <c r="AG4457"/>
  <c r="AF4457"/>
  <c r="AE4457"/>
  <c r="AD4457"/>
  <c r="AC4457"/>
  <c r="AG4456"/>
  <c r="AF4456"/>
  <c r="AE4456"/>
  <c r="AD4456"/>
  <c r="AC4456"/>
  <c r="AG4455"/>
  <c r="AF4455"/>
  <c r="AE4455"/>
  <c r="AD4455"/>
  <c r="AC4455"/>
  <c r="AG4454"/>
  <c r="AF4454"/>
  <c r="AE4454"/>
  <c r="AD4454"/>
  <c r="AC4454"/>
  <c r="AG4453"/>
  <c r="AF4453"/>
  <c r="AE4453"/>
  <c r="AD4453"/>
  <c r="AC4453"/>
  <c r="AG4452"/>
  <c r="AF4452"/>
  <c r="AE4452"/>
  <c r="AD4452"/>
  <c r="AC4452"/>
  <c r="AG4451"/>
  <c r="AF4451"/>
  <c r="AE4451"/>
  <c r="AD4451"/>
  <c r="AC4451"/>
  <c r="AG4450"/>
  <c r="AF4450"/>
  <c r="AE4450"/>
  <c r="AD4450"/>
  <c r="AC4450"/>
  <c r="AG4449"/>
  <c r="AF4449"/>
  <c r="AE4449"/>
  <c r="AD4449"/>
  <c r="AC4449"/>
  <c r="AG4448"/>
  <c r="AF4448"/>
  <c r="AE4448"/>
  <c r="AD4448"/>
  <c r="AC4448"/>
  <c r="AG4447"/>
  <c r="AF4447"/>
  <c r="AE4447"/>
  <c r="AD4447"/>
  <c r="AC4447"/>
  <c r="AG4446"/>
  <c r="AF4446"/>
  <c r="AE4446"/>
  <c r="AD4446"/>
  <c r="AC4446"/>
  <c r="AG4445"/>
  <c r="AF4445"/>
  <c r="AE4445"/>
  <c r="AD4445"/>
  <c r="AC4445"/>
  <c r="AG4444"/>
  <c r="AF4444"/>
  <c r="AE4444"/>
  <c r="AD4444"/>
  <c r="AC4444"/>
  <c r="AG4443"/>
  <c r="AF4443"/>
  <c r="AE4443"/>
  <c r="AD4443"/>
  <c r="AC4443"/>
  <c r="AG4442"/>
  <c r="AF4442"/>
  <c r="AE4442"/>
  <c r="AD4442"/>
  <c r="AC4442"/>
  <c r="AG4441"/>
  <c r="AF4441"/>
  <c r="AE4441"/>
  <c r="AD4441"/>
  <c r="AC4441"/>
  <c r="AG4440"/>
  <c r="AF4440"/>
  <c r="AE4440"/>
  <c r="AD4440"/>
  <c r="AC4440"/>
  <c r="AG4439"/>
  <c r="AF4439"/>
  <c r="AE4439"/>
  <c r="AD4439"/>
  <c r="AC4439"/>
  <c r="AG4438"/>
  <c r="AF4438"/>
  <c r="AE4438"/>
  <c r="AD4438"/>
  <c r="AC4438"/>
  <c r="AG4437"/>
  <c r="AF4437"/>
  <c r="AE4437"/>
  <c r="AD4437"/>
  <c r="AC4437"/>
  <c r="AG4436"/>
  <c r="AF4436"/>
  <c r="AE4436"/>
  <c r="AD4436"/>
  <c r="AC4436"/>
  <c r="AG4435"/>
  <c r="AF4435"/>
  <c r="AE4435"/>
  <c r="AD4435"/>
  <c r="AC4435"/>
  <c r="AG4434"/>
  <c r="AF4434"/>
  <c r="AE4434"/>
  <c r="AD4434"/>
  <c r="AC4434"/>
  <c r="AG4433"/>
  <c r="AF4433"/>
  <c r="AE4433"/>
  <c r="AD4433"/>
  <c r="AC4433"/>
  <c r="AG4432"/>
  <c r="AF4432"/>
  <c r="AE4432"/>
  <c r="AD4432"/>
  <c r="AC4432"/>
  <c r="AG4431"/>
  <c r="AF4431"/>
  <c r="AE4431"/>
  <c r="AD4431"/>
  <c r="AC4431"/>
  <c r="AG4430"/>
  <c r="AF4430"/>
  <c r="AE4430"/>
  <c r="AD4430"/>
  <c r="AC4430"/>
  <c r="AG4429"/>
  <c r="AF4429"/>
  <c r="AE4429"/>
  <c r="AD4429"/>
  <c r="AC4429"/>
  <c r="AG4428"/>
  <c r="AF4428"/>
  <c r="AE4428"/>
  <c r="AD4428"/>
  <c r="AC4428"/>
  <c r="AG4427"/>
  <c r="AF4427"/>
  <c r="AE4427"/>
  <c r="AD4427"/>
  <c r="AC4427"/>
  <c r="AG4426"/>
  <c r="AF4426"/>
  <c r="AE4426"/>
  <c r="AD4426"/>
  <c r="AC4426"/>
  <c r="AG4425"/>
  <c r="AF4425"/>
  <c r="AE4425"/>
  <c r="AD4425"/>
  <c r="AC4425"/>
  <c r="AG4424"/>
  <c r="AF4424"/>
  <c r="AE4424"/>
  <c r="AD4424"/>
  <c r="AC4424"/>
  <c r="AG4423"/>
  <c r="AF4423"/>
  <c r="AE4423"/>
  <c r="AD4423"/>
  <c r="AC4423"/>
  <c r="AG4422"/>
  <c r="AF4422"/>
  <c r="AE4422"/>
  <c r="AD4422"/>
  <c r="AC4422"/>
  <c r="AG4421"/>
  <c r="AF4421"/>
  <c r="AE4421"/>
  <c r="AD4421"/>
  <c r="AC4421"/>
  <c r="AG4420"/>
  <c r="AF4420"/>
  <c r="AE4420"/>
  <c r="AD4420"/>
  <c r="AC4420"/>
  <c r="AG4419"/>
  <c r="AF4419"/>
  <c r="AE4419"/>
  <c r="AD4419"/>
  <c r="AC4419"/>
  <c r="AG4418"/>
  <c r="AF4418"/>
  <c r="AE4418"/>
  <c r="AD4418"/>
  <c r="AC4418"/>
  <c r="AG4417"/>
  <c r="AF4417"/>
  <c r="AE4417"/>
  <c r="AD4417"/>
  <c r="AC4417"/>
  <c r="AG4416"/>
  <c r="AF4416"/>
  <c r="AE4416"/>
  <c r="AD4416"/>
  <c r="AC4416"/>
  <c r="AG4415"/>
  <c r="AF4415"/>
  <c r="AE4415"/>
  <c r="AD4415"/>
  <c r="AC4415"/>
  <c r="AG4414"/>
  <c r="AF4414"/>
  <c r="AE4414"/>
  <c r="AD4414"/>
  <c r="AC4414"/>
  <c r="AG4413"/>
  <c r="AF4413"/>
  <c r="AE4413"/>
  <c r="AD4413"/>
  <c r="AC4413"/>
  <c r="AG4412"/>
  <c r="AF4412"/>
  <c r="AE4412"/>
  <c r="AD4412"/>
  <c r="AC4412"/>
  <c r="AG4411"/>
  <c r="AF4411"/>
  <c r="AE4411"/>
  <c r="AD4411"/>
  <c r="AC4411"/>
  <c r="AG4410"/>
  <c r="AF4410"/>
  <c r="AE4410"/>
  <c r="AD4410"/>
  <c r="AC4410"/>
  <c r="AG4409"/>
  <c r="AF4409"/>
  <c r="AE4409"/>
  <c r="AD4409"/>
  <c r="AC4409"/>
  <c r="AG4408"/>
  <c r="AF4408"/>
  <c r="AE4408"/>
  <c r="AD4408"/>
  <c r="AC4408"/>
  <c r="AG4407"/>
  <c r="AF4407"/>
  <c r="AE4407"/>
  <c r="AD4407"/>
  <c r="AC4407"/>
  <c r="AG4406"/>
  <c r="AF4406"/>
  <c r="AE4406"/>
  <c r="AD4406"/>
  <c r="AC4406"/>
  <c r="AG4405"/>
  <c r="AF4405"/>
  <c r="AE4405"/>
  <c r="AD4405"/>
  <c r="AC4405"/>
  <c r="AG4404"/>
  <c r="AF4404"/>
  <c r="AE4404"/>
  <c r="AD4404"/>
  <c r="AC4404"/>
  <c r="AG4403"/>
  <c r="AF4403"/>
  <c r="AE4403"/>
  <c r="AD4403"/>
  <c r="AC4403"/>
  <c r="AG4402"/>
  <c r="AF4402"/>
  <c r="AE4402"/>
  <c r="AD4402"/>
  <c r="AC4402"/>
  <c r="AG4401"/>
  <c r="AF4401"/>
  <c r="AE4401"/>
  <c r="AD4401"/>
  <c r="AC4401"/>
  <c r="AG4400"/>
  <c r="AF4400"/>
  <c r="AE4400"/>
  <c r="AD4400"/>
  <c r="AC4400"/>
  <c r="AG4399"/>
  <c r="AF4399"/>
  <c r="AE4399"/>
  <c r="AD4399"/>
  <c r="AC4399"/>
  <c r="AG4398"/>
  <c r="AF4398"/>
  <c r="AE4398"/>
  <c r="AD4398"/>
  <c r="AC4398"/>
  <c r="AG4397"/>
  <c r="AF4397"/>
  <c r="AE4397"/>
  <c r="AD4397"/>
  <c r="AC4397"/>
  <c r="AG4396"/>
  <c r="AF4396"/>
  <c r="AE4396"/>
  <c r="AD4396"/>
  <c r="AC4396"/>
  <c r="AG4395"/>
  <c r="AF4395"/>
  <c r="AE4395"/>
  <c r="AD4395"/>
  <c r="AC4395"/>
  <c r="AG4394"/>
  <c r="AF4394"/>
  <c r="AE4394"/>
  <c r="AD4394"/>
  <c r="AC4394"/>
  <c r="AG4393"/>
  <c r="AF4393"/>
  <c r="AE4393"/>
  <c r="AD4393"/>
  <c r="AC4393"/>
  <c r="AG4392"/>
  <c r="AF4392"/>
  <c r="AE4392"/>
  <c r="AD4392"/>
  <c r="AC4392"/>
  <c r="AG4391"/>
  <c r="AF4391"/>
  <c r="AE4391"/>
  <c r="AD4391"/>
  <c r="AC4391"/>
  <c r="AG4390"/>
  <c r="AF4390"/>
  <c r="AE4390"/>
  <c r="AD4390"/>
  <c r="AC4390"/>
  <c r="AG4389"/>
  <c r="AF4389"/>
  <c r="AE4389"/>
  <c r="AD4389"/>
  <c r="AC4389"/>
  <c r="AG4388"/>
  <c r="AF4388"/>
  <c r="AE4388"/>
  <c r="AD4388"/>
  <c r="AC4388"/>
  <c r="AG4387"/>
  <c r="AF4387"/>
  <c r="AE4387"/>
  <c r="AD4387"/>
  <c r="AC4387"/>
  <c r="AG4386"/>
  <c r="AF4386"/>
  <c r="AE4386"/>
  <c r="AD4386"/>
  <c r="AC4386"/>
  <c r="AG4385"/>
  <c r="AF4385"/>
  <c r="AE4385"/>
  <c r="AD4385"/>
  <c r="AC4385"/>
  <c r="AG4384"/>
  <c r="AF4384"/>
  <c r="AE4384"/>
  <c r="AD4384"/>
  <c r="AC4384"/>
  <c r="AG4383"/>
  <c r="AF4383"/>
  <c r="AE4383"/>
  <c r="AD4383"/>
  <c r="AC4383"/>
  <c r="AG4382"/>
  <c r="AF4382"/>
  <c r="AE4382"/>
  <c r="AD4382"/>
  <c r="AC4382"/>
  <c r="AG4381"/>
  <c r="AF4381"/>
  <c r="AE4381"/>
  <c r="AD4381"/>
  <c r="AC4381"/>
  <c r="AG4380"/>
  <c r="AF4380"/>
  <c r="AE4380"/>
  <c r="AD4380"/>
  <c r="AC4380"/>
  <c r="AG4379"/>
  <c r="AF4379"/>
  <c r="AE4379"/>
  <c r="AD4379"/>
  <c r="AC4379"/>
  <c r="AG4378"/>
  <c r="AF4378"/>
  <c r="AE4378"/>
  <c r="AD4378"/>
  <c r="AC4378"/>
  <c r="AG4377"/>
  <c r="AF4377"/>
  <c r="AE4377"/>
  <c r="AD4377"/>
  <c r="AC4377"/>
  <c r="AG4376"/>
  <c r="AF4376"/>
  <c r="AE4376"/>
  <c r="AD4376"/>
  <c r="AC4376"/>
  <c r="AG4375"/>
  <c r="AF4375"/>
  <c r="AE4375"/>
  <c r="AD4375"/>
  <c r="AC4375"/>
  <c r="AG4374"/>
  <c r="AF4374"/>
  <c r="AE4374"/>
  <c r="AD4374"/>
  <c r="AC4374"/>
  <c r="AG4373"/>
  <c r="AF4373"/>
  <c r="AE4373"/>
  <c r="AD4373"/>
  <c r="AC4373"/>
  <c r="AG4372"/>
  <c r="AF4372"/>
  <c r="AE4372"/>
  <c r="AD4372"/>
  <c r="AC4372"/>
  <c r="AG4371"/>
  <c r="AF4371"/>
  <c r="AE4371"/>
  <c r="AD4371"/>
  <c r="AC4371"/>
  <c r="AG4370"/>
  <c r="AF4370"/>
  <c r="AE4370"/>
  <c r="AD4370"/>
  <c r="AC4370"/>
  <c r="AG4369"/>
  <c r="AF4369"/>
  <c r="AE4369"/>
  <c r="AD4369"/>
  <c r="AC4369"/>
  <c r="AG4368"/>
  <c r="AF4368"/>
  <c r="AE4368"/>
  <c r="AD4368"/>
  <c r="AC4368"/>
  <c r="AG4367"/>
  <c r="AF4367"/>
  <c r="AE4367"/>
  <c r="AD4367"/>
  <c r="AC4367"/>
  <c r="AG4366"/>
  <c r="AF4366"/>
  <c r="AE4366"/>
  <c r="AD4366"/>
  <c r="AC4366"/>
  <c r="AG4365"/>
  <c r="AF4365"/>
  <c r="AE4365"/>
  <c r="AD4365"/>
  <c r="AC4365"/>
  <c r="AG4364"/>
  <c r="AF4364"/>
  <c r="AE4364"/>
  <c r="AD4364"/>
  <c r="AC4364"/>
  <c r="AG4363"/>
  <c r="AF4363"/>
  <c r="AE4363"/>
  <c r="AD4363"/>
  <c r="AC4363"/>
  <c r="AG4362"/>
  <c r="AF4362"/>
  <c r="AE4362"/>
  <c r="AD4362"/>
  <c r="AC4362"/>
  <c r="AG4361"/>
  <c r="AF4361"/>
  <c r="AE4361"/>
  <c r="AD4361"/>
  <c r="AC4361"/>
  <c r="AG4360"/>
  <c r="AF4360"/>
  <c r="AE4360"/>
  <c r="AD4360"/>
  <c r="AC4360"/>
  <c r="AG4359"/>
  <c r="AF4359"/>
  <c r="AE4359"/>
  <c r="AD4359"/>
  <c r="AC4359"/>
  <c r="AG4358"/>
  <c r="AF4358"/>
  <c r="AE4358"/>
  <c r="AD4358"/>
  <c r="AC4358"/>
  <c r="AG4357"/>
  <c r="AF4357"/>
  <c r="AE4357"/>
  <c r="AD4357"/>
  <c r="AC4357"/>
  <c r="AG4356"/>
  <c r="AF4356"/>
  <c r="AE4356"/>
  <c r="AD4356"/>
  <c r="AC4356"/>
  <c r="AG4355"/>
  <c r="AF4355"/>
  <c r="AE4355"/>
  <c r="AD4355"/>
  <c r="AC4355"/>
  <c r="AG4354"/>
  <c r="AF4354"/>
  <c r="AE4354"/>
  <c r="AD4354"/>
  <c r="AC4354"/>
  <c r="AG4353"/>
  <c r="AF4353"/>
  <c r="AE4353"/>
  <c r="AD4353"/>
  <c r="AC4353"/>
  <c r="AG4352"/>
  <c r="AF4352"/>
  <c r="AE4352"/>
  <c r="AD4352"/>
  <c r="AC4352"/>
  <c r="AG4351"/>
  <c r="AF4351"/>
  <c r="AE4351"/>
  <c r="AD4351"/>
  <c r="AC4351"/>
  <c r="AG4350"/>
  <c r="AF4350"/>
  <c r="AE4350"/>
  <c r="AD4350"/>
  <c r="AC4350"/>
  <c r="AG4349"/>
  <c r="AF4349"/>
  <c r="AE4349"/>
  <c r="AD4349"/>
  <c r="AC4349"/>
  <c r="AG4348"/>
  <c r="AF4348"/>
  <c r="AE4348"/>
  <c r="AD4348"/>
  <c r="AC4348"/>
  <c r="AG4347"/>
  <c r="AF4347"/>
  <c r="AE4347"/>
  <c r="AD4347"/>
  <c r="AC4347"/>
  <c r="AG4346"/>
  <c r="AF4346"/>
  <c r="AE4346"/>
  <c r="AD4346"/>
  <c r="AC4346"/>
  <c r="AG4345"/>
  <c r="AF4345"/>
  <c r="AE4345"/>
  <c r="AD4345"/>
  <c r="AC4345"/>
  <c r="AG4344"/>
  <c r="AF4344"/>
  <c r="AE4344"/>
  <c r="AD4344"/>
  <c r="AC4344"/>
  <c r="AG4343"/>
  <c r="AF4343"/>
  <c r="AE4343"/>
  <c r="AD4343"/>
  <c r="AC4343"/>
  <c r="AG4342"/>
  <c r="AF4342"/>
  <c r="AE4342"/>
  <c r="AD4342"/>
  <c r="AC4342"/>
  <c r="AG4341"/>
  <c r="AF4341"/>
  <c r="AE4341"/>
  <c r="AD4341"/>
  <c r="AC4341"/>
  <c r="AG4340"/>
  <c r="AF4340"/>
  <c r="AE4340"/>
  <c r="AD4340"/>
  <c r="AC4340"/>
  <c r="AG4339"/>
  <c r="AF4339"/>
  <c r="AE4339"/>
  <c r="AD4339"/>
  <c r="AC4339"/>
  <c r="AG4338"/>
  <c r="AF4338"/>
  <c r="AE4338"/>
  <c r="AD4338"/>
  <c r="AC4338"/>
  <c r="AG4337"/>
  <c r="AF4337"/>
  <c r="AE4337"/>
  <c r="AD4337"/>
  <c r="AC4337"/>
  <c r="AG4336"/>
  <c r="AF4336"/>
  <c r="AE4336"/>
  <c r="AD4336"/>
  <c r="AC4336"/>
  <c r="AG4335"/>
  <c r="AF4335"/>
  <c r="AE4335"/>
  <c r="AD4335"/>
  <c r="AC4335"/>
  <c r="AG4334"/>
  <c r="AF4334"/>
  <c r="AE4334"/>
  <c r="AD4334"/>
  <c r="AC4334"/>
  <c r="AG4333"/>
  <c r="AF4333"/>
  <c r="AE4333"/>
  <c r="AD4333"/>
  <c r="AC4333"/>
  <c r="AG4332"/>
  <c r="AF4332"/>
  <c r="AE4332"/>
  <c r="AD4332"/>
  <c r="AC4332"/>
  <c r="AG4331"/>
  <c r="AF4331"/>
  <c r="AE4331"/>
  <c r="AD4331"/>
  <c r="AC4331"/>
  <c r="AG4330"/>
  <c r="AF4330"/>
  <c r="AE4330"/>
  <c r="AD4330"/>
  <c r="AC4330"/>
  <c r="AG4329"/>
  <c r="AF4329"/>
  <c r="AE4329"/>
  <c r="AD4329"/>
  <c r="AC4329"/>
  <c r="AG4328"/>
  <c r="AF4328"/>
  <c r="AE4328"/>
  <c r="AD4328"/>
  <c r="AC4328"/>
  <c r="AG4327"/>
  <c r="AF4327"/>
  <c r="AE4327"/>
  <c r="AD4327"/>
  <c r="AC4327"/>
  <c r="AG4326"/>
  <c r="AF4326"/>
  <c r="AE4326"/>
  <c r="AD4326"/>
  <c r="AC4326"/>
  <c r="AG4325"/>
  <c r="AF4325"/>
  <c r="AE4325"/>
  <c r="AD4325"/>
  <c r="AC4325"/>
  <c r="AG4324"/>
  <c r="AF4324"/>
  <c r="AE4324"/>
  <c r="AD4324"/>
  <c r="AC4324"/>
  <c r="AG4323"/>
  <c r="AF4323"/>
  <c r="AE4323"/>
  <c r="AD4323"/>
  <c r="AC4323"/>
  <c r="AG4322"/>
  <c r="AF4322"/>
  <c r="AE4322"/>
  <c r="AD4322"/>
  <c r="AC4322"/>
  <c r="AG4321"/>
  <c r="AF4321"/>
  <c r="AE4321"/>
  <c r="AD4321"/>
  <c r="AC4321"/>
  <c r="AG4320"/>
  <c r="AF4320"/>
  <c r="AE4320"/>
  <c r="AD4320"/>
  <c r="AC4320"/>
  <c r="AG4319"/>
  <c r="AF4319"/>
  <c r="AE4319"/>
  <c r="AD4319"/>
  <c r="AC4319"/>
  <c r="AG4318"/>
  <c r="AF4318"/>
  <c r="AE4318"/>
  <c r="AD4318"/>
  <c r="AC4318"/>
  <c r="AG4317"/>
  <c r="AF4317"/>
  <c r="AE4317"/>
  <c r="AD4317"/>
  <c r="AC4317"/>
  <c r="AG4316"/>
  <c r="AF4316"/>
  <c r="AE4316"/>
  <c r="AD4316"/>
  <c r="AC4316"/>
  <c r="AG4315"/>
  <c r="AF4315"/>
  <c r="AE4315"/>
  <c r="AD4315"/>
  <c r="AC4315"/>
  <c r="AG4314"/>
  <c r="AF4314"/>
  <c r="AE4314"/>
  <c r="AD4314"/>
  <c r="AC4314"/>
  <c r="AG4313"/>
  <c r="AF4313"/>
  <c r="AE4313"/>
  <c r="AD4313"/>
  <c r="AC4313"/>
  <c r="AG4312"/>
  <c r="AF4312"/>
  <c r="AE4312"/>
  <c r="AD4312"/>
  <c r="AC4312"/>
  <c r="AG4311"/>
  <c r="AF4311"/>
  <c r="AE4311"/>
  <c r="AD4311"/>
  <c r="AC4311"/>
  <c r="AG4310"/>
  <c r="AF4310"/>
  <c r="AE4310"/>
  <c r="AD4310"/>
  <c r="AC4310"/>
  <c r="AG4309"/>
  <c r="AF4309"/>
  <c r="AE4309"/>
  <c r="AD4309"/>
  <c r="AC4309"/>
  <c r="AG4308"/>
  <c r="AF4308"/>
  <c r="AE4308"/>
  <c r="AD4308"/>
  <c r="AC4308"/>
  <c r="AG4307"/>
  <c r="AF4307"/>
  <c r="AE4307"/>
  <c r="AD4307"/>
  <c r="AC4307"/>
  <c r="AG4306"/>
  <c r="AF4306"/>
  <c r="AE4306"/>
  <c r="AD4306"/>
  <c r="AC4306"/>
  <c r="AG4305"/>
  <c r="AF4305"/>
  <c r="AE4305"/>
  <c r="AD4305"/>
  <c r="AC4305"/>
  <c r="AG4304"/>
  <c r="AF4304"/>
  <c r="AE4304"/>
  <c r="AD4304"/>
  <c r="AC4304"/>
  <c r="AG4303"/>
  <c r="AF4303"/>
  <c r="AE4303"/>
  <c r="AD4303"/>
  <c r="AC4303"/>
  <c r="AG4302"/>
  <c r="AF4302"/>
  <c r="AE4302"/>
  <c r="AD4302"/>
  <c r="AC4302"/>
  <c r="AG4301"/>
  <c r="AF4301"/>
  <c r="AE4301"/>
  <c r="AD4301"/>
  <c r="AC4301"/>
  <c r="AG4300"/>
  <c r="AF4300"/>
  <c r="AE4300"/>
  <c r="AD4300"/>
  <c r="AC4300"/>
  <c r="AG4299"/>
  <c r="AF4299"/>
  <c r="AE4299"/>
  <c r="AD4299"/>
  <c r="AC4299"/>
  <c r="AG4298"/>
  <c r="AF4298"/>
  <c r="AE4298"/>
  <c r="AD4298"/>
  <c r="AC4298"/>
  <c r="AG4297"/>
  <c r="AF4297"/>
  <c r="AE4297"/>
  <c r="AD4297"/>
  <c r="AC4297"/>
  <c r="AG4296"/>
  <c r="AF4296"/>
  <c r="AE4296"/>
  <c r="AD4296"/>
  <c r="AC4296"/>
  <c r="AG4295"/>
  <c r="AF4295"/>
  <c r="AE4295"/>
  <c r="AD4295"/>
  <c r="AC4295"/>
  <c r="AG4294"/>
  <c r="AF4294"/>
  <c r="AE4294"/>
  <c r="AD4294"/>
  <c r="AC4294"/>
  <c r="AG4293"/>
  <c r="AF4293"/>
  <c r="AE4293"/>
  <c r="AD4293"/>
  <c r="AC4293"/>
  <c r="AG4292"/>
  <c r="AF4292"/>
  <c r="AE4292"/>
  <c r="AD4292"/>
  <c r="AC4292"/>
  <c r="AG4291"/>
  <c r="AF4291"/>
  <c r="AE4291"/>
  <c r="AD4291"/>
  <c r="AC4291"/>
  <c r="AG4290"/>
  <c r="AF4290"/>
  <c r="AE4290"/>
  <c r="AD4290"/>
  <c r="AC4290"/>
  <c r="AG4289"/>
  <c r="AF4289"/>
  <c r="AE4289"/>
  <c r="AD4289"/>
  <c r="AC4289"/>
  <c r="AG4288"/>
  <c r="AF4288"/>
  <c r="AE4288"/>
  <c r="AD4288"/>
  <c r="AC4288"/>
  <c r="AG4287"/>
  <c r="AF4287"/>
  <c r="AE4287"/>
  <c r="AD4287"/>
  <c r="AC4287"/>
  <c r="AG4286"/>
  <c r="AF4286"/>
  <c r="AE4286"/>
  <c r="AD4286"/>
  <c r="AC4286"/>
  <c r="AG4285"/>
  <c r="AF4285"/>
  <c r="AE4285"/>
  <c r="AD4285"/>
  <c r="AC4285"/>
  <c r="AG4284"/>
  <c r="AF4284"/>
  <c r="AE4284"/>
  <c r="AD4284"/>
  <c r="AC4284"/>
  <c r="AG4283"/>
  <c r="AF4283"/>
  <c r="AE4283"/>
  <c r="AD4283"/>
  <c r="AC4283"/>
  <c r="AG4282"/>
  <c r="AF4282"/>
  <c r="AE4282"/>
  <c r="AD4282"/>
  <c r="AC4282"/>
  <c r="AG4281"/>
  <c r="AF4281"/>
  <c r="AE4281"/>
  <c r="AD4281"/>
  <c r="AC4281"/>
  <c r="AG4280"/>
  <c r="AF4280"/>
  <c r="AE4280"/>
  <c r="AD4280"/>
  <c r="AC4280"/>
  <c r="AG4279"/>
  <c r="AF4279"/>
  <c r="AE4279"/>
  <c r="AD4279"/>
  <c r="AC4279"/>
  <c r="AG4278"/>
  <c r="AF4278"/>
  <c r="AE4278"/>
  <c r="AD4278"/>
  <c r="AC4278"/>
  <c r="AG4277"/>
  <c r="AF4277"/>
  <c r="AE4277"/>
  <c r="AD4277"/>
  <c r="AC4277"/>
  <c r="AG4276"/>
  <c r="AF4276"/>
  <c r="AE4276"/>
  <c r="AD4276"/>
  <c r="AC4276"/>
  <c r="AG4275"/>
  <c r="AF4275"/>
  <c r="AE4275"/>
  <c r="AD4275"/>
  <c r="AC4275"/>
  <c r="AG4274"/>
  <c r="AF4274"/>
  <c r="AE4274"/>
  <c r="AD4274"/>
  <c r="AC4274"/>
  <c r="AG4273"/>
  <c r="AF4273"/>
  <c r="AE4273"/>
  <c r="AD4273"/>
  <c r="AC4273"/>
  <c r="AG4272"/>
  <c r="AF4272"/>
  <c r="AE4272"/>
  <c r="AD4272"/>
  <c r="AC4272"/>
  <c r="AG4271"/>
  <c r="AF4271"/>
  <c r="AE4271"/>
  <c r="AD4271"/>
  <c r="AC4271"/>
  <c r="AG4270"/>
  <c r="AF4270"/>
  <c r="AE4270"/>
  <c r="AD4270"/>
  <c r="AC4270"/>
  <c r="AG4269"/>
  <c r="AF4269"/>
  <c r="AE4269"/>
  <c r="AD4269"/>
  <c r="AC4269"/>
  <c r="AG4268"/>
  <c r="AF4268"/>
  <c r="AE4268"/>
  <c r="AD4268"/>
  <c r="AC4268"/>
  <c r="AG4267"/>
  <c r="AF4267"/>
  <c r="AE4267"/>
  <c r="AD4267"/>
  <c r="AC4267"/>
  <c r="AG4266"/>
  <c r="AF4266"/>
  <c r="AE4266"/>
  <c r="AD4266"/>
  <c r="AC4266"/>
  <c r="AG4265"/>
  <c r="AF4265"/>
  <c r="AE4265"/>
  <c r="AD4265"/>
  <c r="AC4265"/>
  <c r="AG4264"/>
  <c r="AF4264"/>
  <c r="AE4264"/>
  <c r="AD4264"/>
  <c r="AC4264"/>
  <c r="AG4263"/>
  <c r="AF4263"/>
  <c r="AE4263"/>
  <c r="AD4263"/>
  <c r="AC4263"/>
  <c r="AG4262"/>
  <c r="AF4262"/>
  <c r="AE4262"/>
  <c r="AD4262"/>
  <c r="AC4262"/>
  <c r="AG4261"/>
  <c r="AF4261"/>
  <c r="AE4261"/>
  <c r="AD4261"/>
  <c r="AC4261"/>
  <c r="AG4260"/>
  <c r="AF4260"/>
  <c r="AE4260"/>
  <c r="AD4260"/>
  <c r="AC4260"/>
  <c r="AG4259"/>
  <c r="AF4259"/>
  <c r="AE4259"/>
  <c r="AD4259"/>
  <c r="AC4259"/>
  <c r="AG4258"/>
  <c r="AF4258"/>
  <c r="AE4258"/>
  <c r="AD4258"/>
  <c r="AC4258"/>
  <c r="AG4257"/>
  <c r="AF4257"/>
  <c r="AE4257"/>
  <c r="AD4257"/>
  <c r="AC4257"/>
  <c r="AG4256"/>
  <c r="AF4256"/>
  <c r="AE4256"/>
  <c r="AD4256"/>
  <c r="AC4256"/>
  <c r="AG4255"/>
  <c r="AF4255"/>
  <c r="AE4255"/>
  <c r="AD4255"/>
  <c r="AC4255"/>
  <c r="AG4254"/>
  <c r="AF4254"/>
  <c r="AE4254"/>
  <c r="AD4254"/>
  <c r="AC4254"/>
  <c r="AG4253"/>
  <c r="AF4253"/>
  <c r="AE4253"/>
  <c r="AD4253"/>
  <c r="AC4253"/>
  <c r="AG4252"/>
  <c r="AF4252"/>
  <c r="AE4252"/>
  <c r="AD4252"/>
  <c r="AC4252"/>
  <c r="AG4251"/>
  <c r="AF4251"/>
  <c r="AE4251"/>
  <c r="AD4251"/>
  <c r="AC4251"/>
  <c r="AG4250"/>
  <c r="AF4250"/>
  <c r="AE4250"/>
  <c r="AD4250"/>
  <c r="AC4250"/>
  <c r="AG4249"/>
  <c r="AF4249"/>
  <c r="AE4249"/>
  <c r="AD4249"/>
  <c r="AC4249"/>
  <c r="AG4248"/>
  <c r="AF4248"/>
  <c r="AE4248"/>
  <c r="AD4248"/>
  <c r="AC4248"/>
  <c r="AG4247"/>
  <c r="AF4247"/>
  <c r="AE4247"/>
  <c r="AD4247"/>
  <c r="AC4247"/>
  <c r="AG4246"/>
  <c r="AF4246"/>
  <c r="AE4246"/>
  <c r="AD4246"/>
  <c r="AC4246"/>
  <c r="AG4245"/>
  <c r="AF4245"/>
  <c r="AE4245"/>
  <c r="AD4245"/>
  <c r="AC4245"/>
  <c r="AG4244"/>
  <c r="AF4244"/>
  <c r="AE4244"/>
  <c r="AD4244"/>
  <c r="AC4244"/>
  <c r="AG4243"/>
  <c r="AF4243"/>
  <c r="AE4243"/>
  <c r="AD4243"/>
  <c r="AC4243"/>
  <c r="AG4242"/>
  <c r="AF4242"/>
  <c r="AE4242"/>
  <c r="AD4242"/>
  <c r="AC4242"/>
  <c r="AG4241"/>
  <c r="AF4241"/>
  <c r="AE4241"/>
  <c r="AD4241"/>
  <c r="AC4241"/>
  <c r="AG4240"/>
  <c r="AF4240"/>
  <c r="AE4240"/>
  <c r="AD4240"/>
  <c r="AC4240"/>
  <c r="AG4239"/>
  <c r="AF4239"/>
  <c r="AE4239"/>
  <c r="AD4239"/>
  <c r="AC4239"/>
  <c r="AG4238"/>
  <c r="AF4238"/>
  <c r="AE4238"/>
  <c r="AD4238"/>
  <c r="AC4238"/>
  <c r="AG4237"/>
  <c r="AF4237"/>
  <c r="AE4237"/>
  <c r="AD4237"/>
  <c r="AC4237"/>
  <c r="AG4236"/>
  <c r="AF4236"/>
  <c r="AE4236"/>
  <c r="AD4236"/>
  <c r="AC4236"/>
  <c r="AG4235"/>
  <c r="AF4235"/>
  <c r="AE4235"/>
  <c r="AD4235"/>
  <c r="AC4235"/>
  <c r="AG4234"/>
  <c r="AF4234"/>
  <c r="AE4234"/>
  <c r="AD4234"/>
  <c r="AC4234"/>
  <c r="AG4233"/>
  <c r="AF4233"/>
  <c r="AE4233"/>
  <c r="AD4233"/>
  <c r="AC4233"/>
  <c r="AG4232"/>
  <c r="AF4232"/>
  <c r="AE4232"/>
  <c r="AD4232"/>
  <c r="AC4232"/>
  <c r="AG4231"/>
  <c r="AF4231"/>
  <c r="AE4231"/>
  <c r="AD4231"/>
  <c r="AC4231"/>
  <c r="AG4230"/>
  <c r="AF4230"/>
  <c r="AE4230"/>
  <c r="AD4230"/>
  <c r="AC4230"/>
  <c r="AG4229"/>
  <c r="AF4229"/>
  <c r="AE4229"/>
  <c r="AD4229"/>
  <c r="AC4229"/>
  <c r="AG4228"/>
  <c r="AF4228"/>
  <c r="AE4228"/>
  <c r="AD4228"/>
  <c r="AC4228"/>
  <c r="AG4227"/>
  <c r="AF4227"/>
  <c r="AE4227"/>
  <c r="AD4227"/>
  <c r="AC4227"/>
  <c r="AG4226"/>
  <c r="AF4226"/>
  <c r="AE4226"/>
  <c r="AD4226"/>
  <c r="AC4226"/>
  <c r="AG4225"/>
  <c r="AF4225"/>
  <c r="AE4225"/>
  <c r="AD4225"/>
  <c r="AC4225"/>
  <c r="AG4224"/>
  <c r="AF4224"/>
  <c r="AE4224"/>
  <c r="AD4224"/>
  <c r="AC4224"/>
  <c r="AG4223"/>
  <c r="AF4223"/>
  <c r="AE4223"/>
  <c r="AD4223"/>
  <c r="AC4223"/>
  <c r="AG4222"/>
  <c r="AF4222"/>
  <c r="AE4222"/>
  <c r="AD4222"/>
  <c r="AC4222"/>
  <c r="AG4221"/>
  <c r="AF4221"/>
  <c r="AE4221"/>
  <c r="AD4221"/>
  <c r="AC4221"/>
  <c r="AG4220"/>
  <c r="AF4220"/>
  <c r="AE4220"/>
  <c r="AD4220"/>
  <c r="AC4220"/>
  <c r="AG4219"/>
  <c r="AF4219"/>
  <c r="AE4219"/>
  <c r="AD4219"/>
  <c r="AC4219"/>
  <c r="AG4218"/>
  <c r="AF4218"/>
  <c r="AE4218"/>
  <c r="AD4218"/>
  <c r="AC4218"/>
  <c r="AG4217"/>
  <c r="AF4217"/>
  <c r="AE4217"/>
  <c r="AD4217"/>
  <c r="AC4217"/>
  <c r="AG4216"/>
  <c r="AF4216"/>
  <c r="AE4216"/>
  <c r="AD4216"/>
  <c r="AC4216"/>
  <c r="AG4215"/>
  <c r="AF4215"/>
  <c r="AE4215"/>
  <c r="AD4215"/>
  <c r="AC4215"/>
  <c r="AG4214"/>
  <c r="AF4214"/>
  <c r="AE4214"/>
  <c r="AD4214"/>
  <c r="AC4214"/>
  <c r="AG4213"/>
  <c r="AF4213"/>
  <c r="AE4213"/>
  <c r="AD4213"/>
  <c r="AC4213"/>
  <c r="AG4212"/>
  <c r="AF4212"/>
  <c r="AE4212"/>
  <c r="AD4212"/>
  <c r="AC4212"/>
  <c r="AG4211"/>
  <c r="AF4211"/>
  <c r="AE4211"/>
  <c r="AD4211"/>
  <c r="AC4211"/>
  <c r="AG4210"/>
  <c r="AF4210"/>
  <c r="AE4210"/>
  <c r="AD4210"/>
  <c r="AC4210"/>
  <c r="AG4209"/>
  <c r="AF4209"/>
  <c r="AE4209"/>
  <c r="AD4209"/>
  <c r="AC4209"/>
  <c r="AG4208"/>
  <c r="AF4208"/>
  <c r="AE4208"/>
  <c r="AD4208"/>
  <c r="AC4208"/>
  <c r="AG4207"/>
  <c r="AF4207"/>
  <c r="AE4207"/>
  <c r="AD4207"/>
  <c r="AC4207"/>
  <c r="AG4206"/>
  <c r="AF4206"/>
  <c r="AE4206"/>
  <c r="AD4206"/>
  <c r="AC4206"/>
  <c r="AG4205"/>
  <c r="AF4205"/>
  <c r="AE4205"/>
  <c r="AD4205"/>
  <c r="AC4205"/>
  <c r="AG4204"/>
  <c r="AF4204"/>
  <c r="AE4204"/>
  <c r="AD4204"/>
  <c r="AC4204"/>
  <c r="AG4203"/>
  <c r="AF4203"/>
  <c r="AE4203"/>
  <c r="AD4203"/>
  <c r="AC4203"/>
  <c r="AG4202"/>
  <c r="AF4202"/>
  <c r="AE4202"/>
  <c r="AD4202"/>
  <c r="AC4202"/>
  <c r="AG4201"/>
  <c r="AF4201"/>
  <c r="AE4201"/>
  <c r="AD4201"/>
  <c r="AC4201"/>
  <c r="AG4200"/>
  <c r="AF4200"/>
  <c r="AE4200"/>
  <c r="AD4200"/>
  <c r="AC4200"/>
  <c r="AG4199"/>
  <c r="AF4199"/>
  <c r="AE4199"/>
  <c r="AD4199"/>
  <c r="AC4199"/>
  <c r="AG4198"/>
  <c r="AF4198"/>
  <c r="AE4198"/>
  <c r="AD4198"/>
  <c r="AC4198"/>
  <c r="AG4197"/>
  <c r="AF4197"/>
  <c r="AE4197"/>
  <c r="AD4197"/>
  <c r="AC4197"/>
  <c r="AG4196"/>
  <c r="AF4196"/>
  <c r="AE4196"/>
  <c r="AD4196"/>
  <c r="AC4196"/>
  <c r="AG4195"/>
  <c r="AF4195"/>
  <c r="AE4195"/>
  <c r="AD4195"/>
  <c r="AC4195"/>
  <c r="AG4194"/>
  <c r="AF4194"/>
  <c r="AE4194"/>
  <c r="AD4194"/>
  <c r="AC4194"/>
  <c r="AG4193"/>
  <c r="AF4193"/>
  <c r="AE4193"/>
  <c r="AD4193"/>
  <c r="AC4193"/>
  <c r="AG4192"/>
  <c r="AF4192"/>
  <c r="AE4192"/>
  <c r="AD4192"/>
  <c r="AC4192"/>
  <c r="AG4191"/>
  <c r="AF4191"/>
  <c r="AE4191"/>
  <c r="AD4191"/>
  <c r="AC4191"/>
  <c r="AG4190"/>
  <c r="AF4190"/>
  <c r="AE4190"/>
  <c r="AD4190"/>
  <c r="AC4190"/>
  <c r="AG4189"/>
  <c r="AF4189"/>
  <c r="AE4189"/>
  <c r="AD4189"/>
  <c r="AC4189"/>
  <c r="AG4188"/>
  <c r="AF4188"/>
  <c r="AE4188"/>
  <c r="AD4188"/>
  <c r="AC4188"/>
  <c r="AG4187"/>
  <c r="AF4187"/>
  <c r="AE4187"/>
  <c r="AD4187"/>
  <c r="AC4187"/>
  <c r="AG4186"/>
  <c r="AF4186"/>
  <c r="AE4186"/>
  <c r="AD4186"/>
  <c r="AC4186"/>
  <c r="AG4185"/>
  <c r="AF4185"/>
  <c r="AE4185"/>
  <c r="AD4185"/>
  <c r="AC4185"/>
  <c r="AG4184"/>
  <c r="AF4184"/>
  <c r="AE4184"/>
  <c r="AD4184"/>
  <c r="AC4184"/>
  <c r="AG4183"/>
  <c r="AF4183"/>
  <c r="AE4183"/>
  <c r="AD4183"/>
  <c r="AC4183"/>
  <c r="AG4182"/>
  <c r="AF4182"/>
  <c r="AE4182"/>
  <c r="AD4182"/>
  <c r="AC4182"/>
  <c r="AG4181"/>
  <c r="AF4181"/>
  <c r="AE4181"/>
  <c r="AD4181"/>
  <c r="AC4181"/>
  <c r="AG4180"/>
  <c r="AF4180"/>
  <c r="AE4180"/>
  <c r="AD4180"/>
  <c r="AC4180"/>
  <c r="AG4179"/>
  <c r="AF4179"/>
  <c r="AE4179"/>
  <c r="AD4179"/>
  <c r="AC4179"/>
  <c r="AG4178"/>
  <c r="AF4178"/>
  <c r="AE4178"/>
  <c r="AD4178"/>
  <c r="AC4178"/>
  <c r="AG4177"/>
  <c r="AF4177"/>
  <c r="AE4177"/>
  <c r="AD4177"/>
  <c r="AC4177"/>
  <c r="AG4176"/>
  <c r="AF4176"/>
  <c r="AE4176"/>
  <c r="AD4176"/>
  <c r="AC4176"/>
  <c r="AG4175"/>
  <c r="AF4175"/>
  <c r="AE4175"/>
  <c r="AD4175"/>
  <c r="AC4175"/>
  <c r="AG4174"/>
  <c r="AF4174"/>
  <c r="AE4174"/>
  <c r="AD4174"/>
  <c r="AC4174"/>
  <c r="AG4173"/>
  <c r="AF4173"/>
  <c r="AE4173"/>
  <c r="AD4173"/>
  <c r="AC4173"/>
  <c r="AG4172"/>
  <c r="AF4172"/>
  <c r="AE4172"/>
  <c r="AD4172"/>
  <c r="AC4172"/>
  <c r="AG4171"/>
  <c r="AF4171"/>
  <c r="AE4171"/>
  <c r="AD4171"/>
  <c r="AC4171"/>
  <c r="AG4170"/>
  <c r="AF4170"/>
  <c r="AE4170"/>
  <c r="AD4170"/>
  <c r="AC4170"/>
  <c r="AG4169"/>
  <c r="AF4169"/>
  <c r="AE4169"/>
  <c r="AD4169"/>
  <c r="AC4169"/>
  <c r="AG4168"/>
  <c r="AF4168"/>
  <c r="AE4168"/>
  <c r="AD4168"/>
  <c r="AC4168"/>
  <c r="AG4167"/>
  <c r="AF4167"/>
  <c r="AE4167"/>
  <c r="AD4167"/>
  <c r="AC4167"/>
  <c r="AG4166"/>
  <c r="AF4166"/>
  <c r="AE4166"/>
  <c r="AD4166"/>
  <c r="AC4166"/>
  <c r="AG4165"/>
  <c r="AF4165"/>
  <c r="AE4165"/>
  <c r="AD4165"/>
  <c r="AC4165"/>
  <c r="AG4164"/>
  <c r="AF4164"/>
  <c r="AE4164"/>
  <c r="AD4164"/>
  <c r="AC4164"/>
  <c r="AG4163"/>
  <c r="AF4163"/>
  <c r="AE4163"/>
  <c r="AD4163"/>
  <c r="AC4163"/>
  <c r="AG4162"/>
  <c r="AF4162"/>
  <c r="AE4162"/>
  <c r="AD4162"/>
  <c r="AC4162"/>
  <c r="AG4161"/>
  <c r="AF4161"/>
  <c r="AE4161"/>
  <c r="AD4161"/>
  <c r="AC4161"/>
  <c r="AG4160"/>
  <c r="AF4160"/>
  <c r="AE4160"/>
  <c r="AD4160"/>
  <c r="AC4160"/>
  <c r="AG4159"/>
  <c r="AF4159"/>
  <c r="AE4159"/>
  <c r="AD4159"/>
  <c r="AC4159"/>
  <c r="AG4158"/>
  <c r="AF4158"/>
  <c r="AE4158"/>
  <c r="AD4158"/>
  <c r="AC4158"/>
  <c r="AG4157"/>
  <c r="AF4157"/>
  <c r="AE4157"/>
  <c r="AD4157"/>
  <c r="AC4157"/>
  <c r="AG4156"/>
  <c r="AF4156"/>
  <c r="AE4156"/>
  <c r="AD4156"/>
  <c r="AC4156"/>
  <c r="AG4155"/>
  <c r="AF4155"/>
  <c r="AE4155"/>
  <c r="AD4155"/>
  <c r="AC4155"/>
  <c r="AG4154"/>
  <c r="AF4154"/>
  <c r="AE4154"/>
  <c r="AD4154"/>
  <c r="AC4154"/>
  <c r="AG4153"/>
  <c r="AF4153"/>
  <c r="AE4153"/>
  <c r="AD4153"/>
  <c r="AC4153"/>
  <c r="AG4152"/>
  <c r="AF4152"/>
  <c r="AE4152"/>
  <c r="AD4152"/>
  <c r="AC4152"/>
  <c r="AG4151"/>
  <c r="AF4151"/>
  <c r="AE4151"/>
  <c r="AD4151"/>
  <c r="AC4151"/>
  <c r="AG4150"/>
  <c r="AF4150"/>
  <c r="AE4150"/>
  <c r="AD4150"/>
  <c r="AC4150"/>
  <c r="AG4149"/>
  <c r="AF4149"/>
  <c r="AE4149"/>
  <c r="AD4149"/>
  <c r="AC4149"/>
  <c r="AG4148"/>
  <c r="AF4148"/>
  <c r="AE4148"/>
  <c r="AD4148"/>
  <c r="AC4148"/>
  <c r="AG4147"/>
  <c r="AF4147"/>
  <c r="AE4147"/>
  <c r="AD4147"/>
  <c r="AC4147"/>
  <c r="AG4146"/>
  <c r="AF4146"/>
  <c r="AE4146"/>
  <c r="AD4146"/>
  <c r="AC4146"/>
  <c r="AG4145"/>
  <c r="AF4145"/>
  <c r="AE4145"/>
  <c r="AD4145"/>
  <c r="AC4145"/>
  <c r="AG4144"/>
  <c r="AF4144"/>
  <c r="AE4144"/>
  <c r="AD4144"/>
  <c r="AC4144"/>
  <c r="AG4143"/>
  <c r="AF4143"/>
  <c r="AE4143"/>
  <c r="AD4143"/>
  <c r="AC4143"/>
  <c r="AG4142"/>
  <c r="AF4142"/>
  <c r="AE4142"/>
  <c r="AD4142"/>
  <c r="AC4142"/>
  <c r="AG4141"/>
  <c r="AF4141"/>
  <c r="AE4141"/>
  <c r="AD4141"/>
  <c r="AC4141"/>
  <c r="AG4140"/>
  <c r="AF4140"/>
  <c r="AE4140"/>
  <c r="AD4140"/>
  <c r="AC4140"/>
  <c r="AG4139"/>
  <c r="AF4139"/>
  <c r="AE4139"/>
  <c r="AD4139"/>
  <c r="AC4139"/>
  <c r="AG4138"/>
  <c r="AF4138"/>
  <c r="AE4138"/>
  <c r="AD4138"/>
  <c r="AC4138"/>
  <c r="AG4137"/>
  <c r="AF4137"/>
  <c r="AE4137"/>
  <c r="AD4137"/>
  <c r="AC4137"/>
  <c r="AG4136"/>
  <c r="AF4136"/>
  <c r="AE4136"/>
  <c r="AD4136"/>
  <c r="AC4136"/>
  <c r="AG4135"/>
  <c r="AF4135"/>
  <c r="AE4135"/>
  <c r="AD4135"/>
  <c r="AC4135"/>
  <c r="AG4134"/>
  <c r="AF4134"/>
  <c r="AE4134"/>
  <c r="AD4134"/>
  <c r="AC4134"/>
  <c r="AG4133"/>
  <c r="AF4133"/>
  <c r="AE4133"/>
  <c r="AD4133"/>
  <c r="AC4133"/>
  <c r="AG4132"/>
  <c r="AF4132"/>
  <c r="AE4132"/>
  <c r="AD4132"/>
  <c r="AC4132"/>
  <c r="AG4131"/>
  <c r="AF4131"/>
  <c r="AE4131"/>
  <c r="AD4131"/>
  <c r="AC4131"/>
  <c r="AG4130"/>
  <c r="AF4130"/>
  <c r="AE4130"/>
  <c r="AD4130"/>
  <c r="AC4130"/>
  <c r="AG4129"/>
  <c r="AF4129"/>
  <c r="AE4129"/>
  <c r="AD4129"/>
  <c r="AC4129"/>
  <c r="AG4128"/>
  <c r="AF4128"/>
  <c r="AE4128"/>
  <c r="AD4128"/>
  <c r="AC4128"/>
  <c r="AG4127"/>
  <c r="AF4127"/>
  <c r="AE4127"/>
  <c r="AD4127"/>
  <c r="AC4127"/>
  <c r="AG4126"/>
  <c r="AF4126"/>
  <c r="AE4126"/>
  <c r="AD4126"/>
  <c r="AC4126"/>
  <c r="AG4125"/>
  <c r="AF4125"/>
  <c r="AE4125"/>
  <c r="AD4125"/>
  <c r="AC4125"/>
  <c r="AG4124"/>
  <c r="AF4124"/>
  <c r="AE4124"/>
  <c r="AD4124"/>
  <c r="AC4124"/>
  <c r="AG4123"/>
  <c r="AF4123"/>
  <c r="AE4123"/>
  <c r="AD4123"/>
  <c r="AC4123"/>
  <c r="AG4122"/>
  <c r="AF4122"/>
  <c r="AE4122"/>
  <c r="AD4122"/>
  <c r="AC4122"/>
  <c r="AG4121"/>
  <c r="AF4121"/>
  <c r="AE4121"/>
  <c r="AD4121"/>
  <c r="AC4121"/>
  <c r="AG4120"/>
  <c r="AF4120"/>
  <c r="AE4120"/>
  <c r="AD4120"/>
  <c r="AC4120"/>
  <c r="AG4119"/>
  <c r="AF4119"/>
  <c r="AE4119"/>
  <c r="AD4119"/>
  <c r="AC4119"/>
  <c r="AG4118"/>
  <c r="AF4118"/>
  <c r="AE4118"/>
  <c r="AD4118"/>
  <c r="AC4118"/>
  <c r="AG4117"/>
  <c r="AF4117"/>
  <c r="AE4117"/>
  <c r="AD4117"/>
  <c r="AC4117"/>
  <c r="AG4116"/>
  <c r="AF4116"/>
  <c r="AE4116"/>
  <c r="AD4116"/>
  <c r="AC4116"/>
  <c r="AG4115"/>
  <c r="AF4115"/>
  <c r="AE4115"/>
  <c r="AD4115"/>
  <c r="AC4115"/>
  <c r="AG4114"/>
  <c r="AF4114"/>
  <c r="AE4114"/>
  <c r="AD4114"/>
  <c r="AC4114"/>
  <c r="AG4113"/>
  <c r="AF4113"/>
  <c r="AE4113"/>
  <c r="AD4113"/>
  <c r="AC4113"/>
  <c r="AG4112"/>
  <c r="AF4112"/>
  <c r="AE4112"/>
  <c r="AD4112"/>
  <c r="AC4112"/>
  <c r="AG4111"/>
  <c r="AF4111"/>
  <c r="AE4111"/>
  <c r="AD4111"/>
  <c r="AC4111"/>
  <c r="AG4110"/>
  <c r="AF4110"/>
  <c r="AE4110"/>
  <c r="AD4110"/>
  <c r="AC4110"/>
  <c r="AG4109"/>
  <c r="AF4109"/>
  <c r="AE4109"/>
  <c r="AD4109"/>
  <c r="AC4109"/>
  <c r="AG4108"/>
  <c r="AF4108"/>
  <c r="AE4108"/>
  <c r="AD4108"/>
  <c r="AC4108"/>
  <c r="AG4107"/>
  <c r="AF4107"/>
  <c r="AE4107"/>
  <c r="AD4107"/>
  <c r="AC4107"/>
  <c r="AG4106"/>
  <c r="AF4106"/>
  <c r="AE4106"/>
  <c r="AD4106"/>
  <c r="AC4106"/>
  <c r="AG4105"/>
  <c r="AF4105"/>
  <c r="AE4105"/>
  <c r="AD4105"/>
  <c r="AC4105"/>
  <c r="AG4104"/>
  <c r="AF4104"/>
  <c r="AE4104"/>
  <c r="AD4104"/>
  <c r="AC4104"/>
  <c r="AG4103"/>
  <c r="AF4103"/>
  <c r="AE4103"/>
  <c r="AD4103"/>
  <c r="AC4103"/>
  <c r="AG4102"/>
  <c r="AF4102"/>
  <c r="AE4102"/>
  <c r="AD4102"/>
  <c r="AC4102"/>
  <c r="AG4101"/>
  <c r="AF4101"/>
  <c r="AE4101"/>
  <c r="AD4101"/>
  <c r="AC4101"/>
  <c r="AG4100"/>
  <c r="AF4100"/>
  <c r="AE4100"/>
  <c r="AD4100"/>
  <c r="AC4100"/>
  <c r="AG4099"/>
  <c r="AF4099"/>
  <c r="AE4099"/>
  <c r="AD4099"/>
  <c r="AC4099"/>
  <c r="AG4098"/>
  <c r="AF4098"/>
  <c r="AE4098"/>
  <c r="AD4098"/>
  <c r="AC4098"/>
  <c r="AG4097"/>
  <c r="AF4097"/>
  <c r="AE4097"/>
  <c r="AD4097"/>
  <c r="AC4097"/>
  <c r="AG4096"/>
  <c r="AF4096"/>
  <c r="AE4096"/>
  <c r="AD4096"/>
  <c r="AC4096"/>
  <c r="AG4095"/>
  <c r="AF4095"/>
  <c r="AE4095"/>
  <c r="AD4095"/>
  <c r="AC4095"/>
  <c r="AG4094"/>
  <c r="AF4094"/>
  <c r="AE4094"/>
  <c r="AD4094"/>
  <c r="AC4094"/>
  <c r="AG4093"/>
  <c r="AF4093"/>
  <c r="AE4093"/>
  <c r="AD4093"/>
  <c r="AC4093"/>
  <c r="AG4092"/>
  <c r="AF4092"/>
  <c r="AE4092"/>
  <c r="AD4092"/>
  <c r="AC4092"/>
  <c r="AG4091"/>
  <c r="AF4091"/>
  <c r="AE4091"/>
  <c r="AD4091"/>
  <c r="AC4091"/>
  <c r="AG4090"/>
  <c r="AF4090"/>
  <c r="AE4090"/>
  <c r="AD4090"/>
  <c r="AC4090"/>
  <c r="AG4089"/>
  <c r="AF4089"/>
  <c r="AE4089"/>
  <c r="AD4089"/>
  <c r="AC4089"/>
  <c r="AG4088"/>
  <c r="AF4088"/>
  <c r="AE4088"/>
  <c r="AD4088"/>
  <c r="AC4088"/>
  <c r="AG4087"/>
  <c r="AF4087"/>
  <c r="AE4087"/>
  <c r="AD4087"/>
  <c r="AC4087"/>
  <c r="AG4086"/>
  <c r="AF4086"/>
  <c r="AE4086"/>
  <c r="AD4086"/>
  <c r="AC4086"/>
  <c r="AG4085"/>
  <c r="AF4085"/>
  <c r="AE4085"/>
  <c r="AD4085"/>
  <c r="AC4085"/>
  <c r="AG4084"/>
  <c r="AF4084"/>
  <c r="AE4084"/>
  <c r="AD4084"/>
  <c r="AC4084"/>
  <c r="AG4083"/>
  <c r="AF4083"/>
  <c r="AE4083"/>
  <c r="AD4083"/>
  <c r="AC4083"/>
  <c r="AG4082"/>
  <c r="AF4082"/>
  <c r="AE4082"/>
  <c r="AD4082"/>
  <c r="AC4082"/>
  <c r="AG4081"/>
  <c r="AF4081"/>
  <c r="AE4081"/>
  <c r="AD4081"/>
  <c r="AC4081"/>
  <c r="AG4080"/>
  <c r="AF4080"/>
  <c r="AE4080"/>
  <c r="AD4080"/>
  <c r="AC4080"/>
  <c r="AG4079"/>
  <c r="AF4079"/>
  <c r="AE4079"/>
  <c r="AD4079"/>
  <c r="AC4079"/>
  <c r="AG4078"/>
  <c r="AF4078"/>
  <c r="AE4078"/>
  <c r="AD4078"/>
  <c r="AC4078"/>
  <c r="AG4077"/>
  <c r="AF4077"/>
  <c r="AE4077"/>
  <c r="AD4077"/>
  <c r="AC4077"/>
  <c r="AG4076"/>
  <c r="AF4076"/>
  <c r="AE4076"/>
  <c r="AD4076"/>
  <c r="AC4076"/>
  <c r="AG4075"/>
  <c r="AF4075"/>
  <c r="AE4075"/>
  <c r="AD4075"/>
  <c r="AC4075"/>
  <c r="AG4074"/>
  <c r="AF4074"/>
  <c r="AE4074"/>
  <c r="AD4074"/>
  <c r="AC4074"/>
  <c r="AG4073"/>
  <c r="AF4073"/>
  <c r="AE4073"/>
  <c r="AD4073"/>
  <c r="AC4073"/>
  <c r="AG4072"/>
  <c r="AF4072"/>
  <c r="AE4072"/>
  <c r="AD4072"/>
  <c r="AC4072"/>
  <c r="AG4071"/>
  <c r="AF4071"/>
  <c r="AE4071"/>
  <c r="AD4071"/>
  <c r="AC4071"/>
  <c r="AG4070"/>
  <c r="AF4070"/>
  <c r="AE4070"/>
  <c r="AD4070"/>
  <c r="AC4070"/>
  <c r="AG4069"/>
  <c r="AF4069"/>
  <c r="AE4069"/>
  <c r="AD4069"/>
  <c r="AC4069"/>
  <c r="AG4068"/>
  <c r="AF4068"/>
  <c r="AE4068"/>
  <c r="AD4068"/>
  <c r="AC4068"/>
  <c r="AG4067"/>
  <c r="AF4067"/>
  <c r="AE4067"/>
  <c r="AD4067"/>
  <c r="AC4067"/>
  <c r="AG4066"/>
  <c r="AF4066"/>
  <c r="AE4066"/>
  <c r="AD4066"/>
  <c r="AC4066"/>
  <c r="AG4065"/>
  <c r="AF4065"/>
  <c r="AE4065"/>
  <c r="AD4065"/>
  <c r="AC4065"/>
  <c r="AG4064"/>
  <c r="AF4064"/>
  <c r="AE4064"/>
  <c r="AD4064"/>
  <c r="AC4064"/>
  <c r="AG4063"/>
  <c r="AF4063"/>
  <c r="AE4063"/>
  <c r="AD4063"/>
  <c r="AC4063"/>
  <c r="AG4062"/>
  <c r="AF4062"/>
  <c r="AE4062"/>
  <c r="AD4062"/>
  <c r="AC4062"/>
  <c r="AG4061"/>
  <c r="AF4061"/>
  <c r="AE4061"/>
  <c r="AD4061"/>
  <c r="AC4061"/>
  <c r="AG4060"/>
  <c r="AF4060"/>
  <c r="AE4060"/>
  <c r="AD4060"/>
  <c r="AC4060"/>
  <c r="AG4059"/>
  <c r="AF4059"/>
  <c r="AE4059"/>
  <c r="AD4059"/>
  <c r="AC4059"/>
  <c r="AG4058"/>
  <c r="AF4058"/>
  <c r="AE4058"/>
  <c r="AD4058"/>
  <c r="AC4058"/>
  <c r="AG4057"/>
  <c r="AF4057"/>
  <c r="AE4057"/>
  <c r="AD4057"/>
  <c r="AC4057"/>
  <c r="AG4056"/>
  <c r="AF4056"/>
  <c r="AE4056"/>
  <c r="AD4056"/>
  <c r="AC4056"/>
  <c r="AG4055"/>
  <c r="AF4055"/>
  <c r="AE4055"/>
  <c r="AD4055"/>
  <c r="AC4055"/>
  <c r="AG4054"/>
  <c r="AF4054"/>
  <c r="AE4054"/>
  <c r="AD4054"/>
  <c r="AC4054"/>
  <c r="AG4053"/>
  <c r="AF4053"/>
  <c r="AE4053"/>
  <c r="AD4053"/>
  <c r="AC4053"/>
  <c r="AG4052"/>
  <c r="AF4052"/>
  <c r="AE4052"/>
  <c r="AD4052"/>
  <c r="AC4052"/>
  <c r="AG4051"/>
  <c r="AF4051"/>
  <c r="AE4051"/>
  <c r="AD4051"/>
  <c r="AC4051"/>
  <c r="AG4050"/>
  <c r="AF4050"/>
  <c r="AE4050"/>
  <c r="AD4050"/>
  <c r="AC4050"/>
  <c r="AG4049"/>
  <c r="AF4049"/>
  <c r="AE4049"/>
  <c r="AD4049"/>
  <c r="AC4049"/>
  <c r="AG4048"/>
  <c r="AF4048"/>
  <c r="AE4048"/>
  <c r="AD4048"/>
  <c r="AC4048"/>
  <c r="AG4047"/>
  <c r="AF4047"/>
  <c r="AE4047"/>
  <c r="AD4047"/>
  <c r="AC4047"/>
  <c r="AG4046"/>
  <c r="AF4046"/>
  <c r="AE4046"/>
  <c r="AD4046"/>
  <c r="AC4046"/>
  <c r="AG4045"/>
  <c r="AF4045"/>
  <c r="AE4045"/>
  <c r="AD4045"/>
  <c r="AC4045"/>
  <c r="AG4044"/>
  <c r="AF4044"/>
  <c r="AE4044"/>
  <c r="AD4044"/>
  <c r="AC4044"/>
  <c r="AG4043"/>
  <c r="AF4043"/>
  <c r="AE4043"/>
  <c r="AD4043"/>
  <c r="AC4043"/>
  <c r="AG4042"/>
  <c r="AF4042"/>
  <c r="AE4042"/>
  <c r="AD4042"/>
  <c r="AC4042"/>
  <c r="AG4041"/>
  <c r="AF4041"/>
  <c r="AE4041"/>
  <c r="AD4041"/>
  <c r="AC4041"/>
  <c r="AG4040"/>
  <c r="AF4040"/>
  <c r="AE4040"/>
  <c r="AD4040"/>
  <c r="AC4040"/>
  <c r="AG4039"/>
  <c r="AF4039"/>
  <c r="AE4039"/>
  <c r="AD4039"/>
  <c r="AC4039"/>
  <c r="AG4038"/>
  <c r="AF4038"/>
  <c r="AE4038"/>
  <c r="AD4038"/>
  <c r="AC4038"/>
  <c r="AG4037"/>
  <c r="AF4037"/>
  <c r="AE4037"/>
  <c r="AD4037"/>
  <c r="AC4037"/>
  <c r="AG4036"/>
  <c r="AF4036"/>
  <c r="AE4036"/>
  <c r="AD4036"/>
  <c r="AC4036"/>
  <c r="AG4035"/>
  <c r="AF4035"/>
  <c r="AE4035"/>
  <c r="AD4035"/>
  <c r="AC4035"/>
  <c r="AG4034"/>
  <c r="AF4034"/>
  <c r="AE4034"/>
  <c r="AD4034"/>
  <c r="AC4034"/>
  <c r="AG4033"/>
  <c r="AF4033"/>
  <c r="AE4033"/>
  <c r="AD4033"/>
  <c r="AC4033"/>
  <c r="AG4032"/>
  <c r="AF4032"/>
  <c r="AE4032"/>
  <c r="AD4032"/>
  <c r="AC4032"/>
  <c r="AG4031"/>
  <c r="AF4031"/>
  <c r="AE4031"/>
  <c r="AD4031"/>
  <c r="AC4031"/>
  <c r="AG4030"/>
  <c r="AF4030"/>
  <c r="AE4030"/>
  <c r="AD4030"/>
  <c r="AC4030"/>
  <c r="AG4029"/>
  <c r="AF4029"/>
  <c r="AE4029"/>
  <c r="AD4029"/>
  <c r="AC4029"/>
  <c r="AG4028"/>
  <c r="AF4028"/>
  <c r="AE4028"/>
  <c r="AD4028"/>
  <c r="AC4028"/>
  <c r="AG4027"/>
  <c r="AF4027"/>
  <c r="AE4027"/>
  <c r="AD4027"/>
  <c r="AC4027"/>
  <c r="AG4026"/>
  <c r="AF4026"/>
  <c r="AE4026"/>
  <c r="AD4026"/>
  <c r="AC4026"/>
  <c r="AG4025"/>
  <c r="AF4025"/>
  <c r="AE4025"/>
  <c r="AD4025"/>
  <c r="AC4025"/>
  <c r="AG4024"/>
  <c r="AF4024"/>
  <c r="AE4024"/>
  <c r="AD4024"/>
  <c r="AC4024"/>
  <c r="AG4023"/>
  <c r="AF4023"/>
  <c r="AE4023"/>
  <c r="AD4023"/>
  <c r="AC4023"/>
  <c r="AG4022"/>
  <c r="AF4022"/>
  <c r="AE4022"/>
  <c r="AD4022"/>
  <c r="AC4022"/>
  <c r="AG4021"/>
  <c r="AF4021"/>
  <c r="AE4021"/>
  <c r="AD4021"/>
  <c r="AC4021"/>
  <c r="AG4020"/>
  <c r="AF4020"/>
  <c r="AE4020"/>
  <c r="AD4020"/>
  <c r="AC4020"/>
  <c r="AG4019"/>
  <c r="AF4019"/>
  <c r="AE4019"/>
  <c r="AD4019"/>
  <c r="AC4019"/>
  <c r="AG4018"/>
  <c r="AF4018"/>
  <c r="AE4018"/>
  <c r="AD4018"/>
  <c r="AC4018"/>
  <c r="AG4017"/>
  <c r="AF4017"/>
  <c r="AE4017"/>
  <c r="AD4017"/>
  <c r="AC4017"/>
  <c r="AG4016"/>
  <c r="AF4016"/>
  <c r="AE4016"/>
  <c r="AD4016"/>
  <c r="AC4016"/>
  <c r="AG4015"/>
  <c r="AF4015"/>
  <c r="AE4015"/>
  <c r="AD4015"/>
  <c r="AC4015"/>
  <c r="AG4014"/>
  <c r="AF4014"/>
  <c r="AE4014"/>
  <c r="AD4014"/>
  <c r="AC4014"/>
  <c r="AG4013"/>
  <c r="AF4013"/>
  <c r="AE4013"/>
  <c r="AD4013"/>
  <c r="AC4013"/>
  <c r="AG4012"/>
  <c r="AF4012"/>
  <c r="AE4012"/>
  <c r="AD4012"/>
  <c r="AC4012"/>
  <c r="AG4011"/>
  <c r="AF4011"/>
  <c r="AE4011"/>
  <c r="AD4011"/>
  <c r="AC4011"/>
  <c r="AG4010"/>
  <c r="AF4010"/>
  <c r="AE4010"/>
  <c r="AD4010"/>
  <c r="AC4010"/>
  <c r="AG4009"/>
  <c r="AF4009"/>
  <c r="AE4009"/>
  <c r="AD4009"/>
  <c r="AC4009"/>
  <c r="AG4008"/>
  <c r="AF4008"/>
  <c r="AE4008"/>
  <c r="AD4008"/>
  <c r="AC4008"/>
  <c r="AG4007"/>
  <c r="AF4007"/>
  <c r="AE4007"/>
  <c r="AD4007"/>
  <c r="AC4007"/>
  <c r="AG4006"/>
  <c r="AF4006"/>
  <c r="AE4006"/>
  <c r="AD4006"/>
  <c r="AC4006"/>
  <c r="AG4005"/>
  <c r="AF4005"/>
  <c r="AE4005"/>
  <c r="AD4005"/>
  <c r="AC4005"/>
  <c r="AG4004"/>
  <c r="AF4004"/>
  <c r="AE4004"/>
  <c r="AD4004"/>
  <c r="AC4004"/>
  <c r="AG4003"/>
  <c r="AF4003"/>
  <c r="AE4003"/>
  <c r="AD4003"/>
  <c r="AC4003"/>
  <c r="AG4002"/>
  <c r="AF4002"/>
  <c r="AE4002"/>
  <c r="AD4002"/>
  <c r="AC4002"/>
  <c r="AG4001"/>
  <c r="AF4001"/>
  <c r="AE4001"/>
  <c r="AD4001"/>
  <c r="AC4001"/>
  <c r="AG4000"/>
  <c r="AF4000"/>
  <c r="AE4000"/>
  <c r="AD4000"/>
  <c r="AC4000"/>
  <c r="AG3999"/>
  <c r="AF3999"/>
  <c r="AE3999"/>
  <c r="AD3999"/>
  <c r="AC3999"/>
  <c r="AG3998"/>
  <c r="AF3998"/>
  <c r="AE3998"/>
  <c r="AD3998"/>
  <c r="AC3998"/>
  <c r="AG3997"/>
  <c r="AF3997"/>
  <c r="AE3997"/>
  <c r="AD3997"/>
  <c r="AC3997"/>
  <c r="AG3996"/>
  <c r="AF3996"/>
  <c r="AE3996"/>
  <c r="AD3996"/>
  <c r="AC3996"/>
  <c r="AG3995"/>
  <c r="AF3995"/>
  <c r="AE3995"/>
  <c r="AD3995"/>
  <c r="AC3995"/>
  <c r="AG3994"/>
  <c r="AF3994"/>
  <c r="AE3994"/>
  <c r="AD3994"/>
  <c r="AC3994"/>
  <c r="AG3993"/>
  <c r="AF3993"/>
  <c r="AE3993"/>
  <c r="AD3993"/>
  <c r="AC3993"/>
  <c r="AG3992"/>
  <c r="AF3992"/>
  <c r="AE3992"/>
  <c r="AD3992"/>
  <c r="AC3992"/>
  <c r="AG3991"/>
  <c r="AF3991"/>
  <c r="AE3991"/>
  <c r="AD3991"/>
  <c r="AC3991"/>
  <c r="AG3990"/>
  <c r="AF3990"/>
  <c r="AE3990"/>
  <c r="AD3990"/>
  <c r="AC3990"/>
  <c r="AG3989"/>
  <c r="AF3989"/>
  <c r="AE3989"/>
  <c r="AD3989"/>
  <c r="AC3989"/>
  <c r="AG3988"/>
  <c r="AF3988"/>
  <c r="AE3988"/>
  <c r="AD3988"/>
  <c r="AC3988"/>
  <c r="AG3987"/>
  <c r="AF3987"/>
  <c r="AE3987"/>
  <c r="AD3987"/>
  <c r="AC3987"/>
  <c r="AG3986"/>
  <c r="AF3986"/>
  <c r="AE3986"/>
  <c r="AD3986"/>
  <c r="AC3986"/>
  <c r="AG3985"/>
  <c r="AF3985"/>
  <c r="AE3985"/>
  <c r="AD3985"/>
  <c r="AC3985"/>
  <c r="AG3984"/>
  <c r="AF3984"/>
  <c r="AE3984"/>
  <c r="AD3984"/>
  <c r="AC3984"/>
  <c r="AG3983"/>
  <c r="AF3983"/>
  <c r="AE3983"/>
  <c r="AD3983"/>
  <c r="AC3983"/>
  <c r="AG3982"/>
  <c r="AF3982"/>
  <c r="AE3982"/>
  <c r="AD3982"/>
  <c r="AC3982"/>
  <c r="AG3981"/>
  <c r="AF3981"/>
  <c r="AE3981"/>
  <c r="AD3981"/>
  <c r="AC3981"/>
  <c r="AG3980"/>
  <c r="AF3980"/>
  <c r="AE3980"/>
  <c r="AD3980"/>
  <c r="AC3980"/>
  <c r="AG3979"/>
  <c r="AF3979"/>
  <c r="AE3979"/>
  <c r="AD3979"/>
  <c r="AC3979"/>
  <c r="AG3978"/>
  <c r="AF3978"/>
  <c r="AE3978"/>
  <c r="AD3978"/>
  <c r="AC3978"/>
  <c r="AG3977"/>
  <c r="AF3977"/>
  <c r="AE3977"/>
  <c r="AD3977"/>
  <c r="AC3977"/>
  <c r="AG3976"/>
  <c r="AF3976"/>
  <c r="AE3976"/>
  <c r="AD3976"/>
  <c r="AC3976"/>
  <c r="AG3975"/>
  <c r="AF3975"/>
  <c r="AE3975"/>
  <c r="AD3975"/>
  <c r="AC3975"/>
  <c r="AG3974"/>
  <c r="AF3974"/>
  <c r="AE3974"/>
  <c r="AD3974"/>
  <c r="AC3974"/>
  <c r="AG3973"/>
  <c r="AF3973"/>
  <c r="AE3973"/>
  <c r="AD3973"/>
  <c r="AC3973"/>
  <c r="AG3972"/>
  <c r="AF3972"/>
  <c r="AE3972"/>
  <c r="AD3972"/>
  <c r="AC3972"/>
  <c r="AG3971"/>
  <c r="AF3971"/>
  <c r="AE3971"/>
  <c r="AD3971"/>
  <c r="AC3971"/>
  <c r="AG3970"/>
  <c r="AF3970"/>
  <c r="AE3970"/>
  <c r="AD3970"/>
  <c r="AC3970"/>
  <c r="AG3969"/>
  <c r="AF3969"/>
  <c r="AE3969"/>
  <c r="AD3969"/>
  <c r="AC3969"/>
  <c r="AG3968"/>
  <c r="AF3968"/>
  <c r="AE3968"/>
  <c r="AD3968"/>
  <c r="AC3968"/>
  <c r="AG3967"/>
  <c r="AF3967"/>
  <c r="AE3967"/>
  <c r="AD3967"/>
  <c r="AC3967"/>
  <c r="AG3966"/>
  <c r="AF3966"/>
  <c r="AE3966"/>
  <c r="AD3966"/>
  <c r="AC3966"/>
  <c r="AG3965"/>
  <c r="AF3965"/>
  <c r="AE3965"/>
  <c r="AD3965"/>
  <c r="AC3965"/>
  <c r="AG3964"/>
  <c r="AF3964"/>
  <c r="AE3964"/>
  <c r="AD3964"/>
  <c r="AC3964"/>
  <c r="AG3963"/>
  <c r="AF3963"/>
  <c r="AE3963"/>
  <c r="AD3963"/>
  <c r="AC3963"/>
  <c r="AG3962"/>
  <c r="AF3962"/>
  <c r="AE3962"/>
  <c r="AD3962"/>
  <c r="AC3962"/>
  <c r="AG3961"/>
  <c r="AF3961"/>
  <c r="AE3961"/>
  <c r="AD3961"/>
  <c r="AC3961"/>
  <c r="AG3960"/>
  <c r="AF3960"/>
  <c r="AE3960"/>
  <c r="AD3960"/>
  <c r="AC3960"/>
  <c r="AG3959"/>
  <c r="AF3959"/>
  <c r="AE3959"/>
  <c r="AD3959"/>
  <c r="AC3959"/>
  <c r="AG3958"/>
  <c r="AF3958"/>
  <c r="AE3958"/>
  <c r="AD3958"/>
  <c r="AC3958"/>
  <c r="AG3957"/>
  <c r="AF3957"/>
  <c r="AE3957"/>
  <c r="AD3957"/>
  <c r="AC3957"/>
  <c r="AG3956"/>
  <c r="AF3956"/>
  <c r="AE3956"/>
  <c r="AD3956"/>
  <c r="AC3956"/>
  <c r="AG3955"/>
  <c r="AF3955"/>
  <c r="AE3955"/>
  <c r="AD3955"/>
  <c r="AC3955"/>
  <c r="AG3954"/>
  <c r="AF3954"/>
  <c r="AE3954"/>
  <c r="AD3954"/>
  <c r="AC3954"/>
  <c r="AG3953"/>
  <c r="AF3953"/>
  <c r="AE3953"/>
  <c r="AD3953"/>
  <c r="AC3953"/>
  <c r="AG3952"/>
  <c r="AF3952"/>
  <c r="AE3952"/>
  <c r="AD3952"/>
  <c r="AC3952"/>
  <c r="AG3951"/>
  <c r="AF3951"/>
  <c r="AE3951"/>
  <c r="AD3951"/>
  <c r="AC3951"/>
  <c r="AG3950"/>
  <c r="AF3950"/>
  <c r="AE3950"/>
  <c r="AD3950"/>
  <c r="AC3950"/>
  <c r="AG3949"/>
  <c r="AF3949"/>
  <c r="AE3949"/>
  <c r="AD3949"/>
  <c r="AC3949"/>
  <c r="AG3948"/>
  <c r="AF3948"/>
  <c r="AE3948"/>
  <c r="AD3948"/>
  <c r="AC3948"/>
  <c r="AG3947"/>
  <c r="AF3947"/>
  <c r="AE3947"/>
  <c r="AD3947"/>
  <c r="AC3947"/>
  <c r="AG3946"/>
  <c r="AF3946"/>
  <c r="AE3946"/>
  <c r="AD3946"/>
  <c r="AC3946"/>
  <c r="AG3945"/>
  <c r="AF3945"/>
  <c r="AE3945"/>
  <c r="AD3945"/>
  <c r="AC3945"/>
  <c r="AG3944"/>
  <c r="AF3944"/>
  <c r="AE3944"/>
  <c r="AD3944"/>
  <c r="AC3944"/>
  <c r="AG3943"/>
  <c r="AF3943"/>
  <c r="AE3943"/>
  <c r="AD3943"/>
  <c r="AC3943"/>
  <c r="AG3942"/>
  <c r="AF3942"/>
  <c r="AE3942"/>
  <c r="AD3942"/>
  <c r="AC3942"/>
  <c r="AG3941"/>
  <c r="AF3941"/>
  <c r="AE3941"/>
  <c r="AD3941"/>
  <c r="AC3941"/>
  <c r="AG3940"/>
  <c r="AF3940"/>
  <c r="AE3940"/>
  <c r="AD3940"/>
  <c r="AC3940"/>
  <c r="AG3939"/>
  <c r="AF3939"/>
  <c r="AE3939"/>
  <c r="AD3939"/>
  <c r="AC3939"/>
  <c r="AG3938"/>
  <c r="AF3938"/>
  <c r="AE3938"/>
  <c r="AD3938"/>
  <c r="AC3938"/>
  <c r="AG3937"/>
  <c r="AF3937"/>
  <c r="AE3937"/>
  <c r="AD3937"/>
  <c r="AC3937"/>
  <c r="AG3936"/>
  <c r="AF3936"/>
  <c r="AE3936"/>
  <c r="AD3936"/>
  <c r="AC3936"/>
  <c r="AG3935"/>
  <c r="AF3935"/>
  <c r="AE3935"/>
  <c r="AD3935"/>
  <c r="AC3935"/>
  <c r="AG3934"/>
  <c r="AF3934"/>
  <c r="AE3934"/>
  <c r="AD3934"/>
  <c r="AC3934"/>
  <c r="AG3933"/>
  <c r="AF3933"/>
  <c r="AE3933"/>
  <c r="AD3933"/>
  <c r="AC3933"/>
  <c r="AG3932"/>
  <c r="AF3932"/>
  <c r="AE3932"/>
  <c r="AD3932"/>
  <c r="AC3932"/>
  <c r="AG3931"/>
  <c r="AF3931"/>
  <c r="AE3931"/>
  <c r="AD3931"/>
  <c r="AC3931"/>
  <c r="AG3930"/>
  <c r="AF3930"/>
  <c r="AE3930"/>
  <c r="AD3930"/>
  <c r="AC3930"/>
  <c r="AG3929"/>
  <c r="AF3929"/>
  <c r="AE3929"/>
  <c r="AD3929"/>
  <c r="AC3929"/>
  <c r="AG3928"/>
  <c r="AF3928"/>
  <c r="AE3928"/>
  <c r="AD3928"/>
  <c r="AC3928"/>
  <c r="AG3927"/>
  <c r="AF3927"/>
  <c r="AE3927"/>
  <c r="AD3927"/>
  <c r="AC3927"/>
  <c r="AG3926"/>
  <c r="AF3926"/>
  <c r="AE3926"/>
  <c r="AD3926"/>
  <c r="AC3926"/>
  <c r="AG3925"/>
  <c r="AF3925"/>
  <c r="AE3925"/>
  <c r="AD3925"/>
  <c r="AC3925"/>
  <c r="AG3924"/>
  <c r="AF3924"/>
  <c r="AE3924"/>
  <c r="AD3924"/>
  <c r="AC3924"/>
  <c r="AG3923"/>
  <c r="AF3923"/>
  <c r="AE3923"/>
  <c r="AD3923"/>
  <c r="AC3923"/>
  <c r="AG3922"/>
  <c r="AF3922"/>
  <c r="AE3922"/>
  <c r="AD3922"/>
  <c r="AC3922"/>
  <c r="AG3921"/>
  <c r="AF3921"/>
  <c r="AE3921"/>
  <c r="AD3921"/>
  <c r="AC3921"/>
  <c r="AG3920"/>
  <c r="AF3920"/>
  <c r="AE3920"/>
  <c r="AD3920"/>
  <c r="AC3920"/>
  <c r="AG3919"/>
  <c r="AF3919"/>
  <c r="AE3919"/>
  <c r="AD3919"/>
  <c r="AC3919"/>
  <c r="AG3918"/>
  <c r="AF3918"/>
  <c r="AE3918"/>
  <c r="AD3918"/>
  <c r="AC3918"/>
  <c r="AG3917"/>
  <c r="AF3917"/>
  <c r="AE3917"/>
  <c r="AD3917"/>
  <c r="AC3917"/>
  <c r="AG3916"/>
  <c r="AF3916"/>
  <c r="AE3916"/>
  <c r="AD3916"/>
  <c r="AC3916"/>
  <c r="AG3915"/>
  <c r="AF3915"/>
  <c r="AE3915"/>
  <c r="AD3915"/>
  <c r="AC3915"/>
  <c r="AG3914"/>
  <c r="AF3914"/>
  <c r="AE3914"/>
  <c r="AD3914"/>
  <c r="AC3914"/>
  <c r="AG3913"/>
  <c r="AF3913"/>
  <c r="AE3913"/>
  <c r="AD3913"/>
  <c r="AC3913"/>
  <c r="AG3912"/>
  <c r="AF3912"/>
  <c r="AE3912"/>
  <c r="AD3912"/>
  <c r="AC3912"/>
  <c r="AG3911"/>
  <c r="AF3911"/>
  <c r="AE3911"/>
  <c r="AD3911"/>
  <c r="AC3911"/>
  <c r="AG3910"/>
  <c r="AF3910"/>
  <c r="AE3910"/>
  <c r="AD3910"/>
  <c r="AC3910"/>
  <c r="AG3909"/>
  <c r="AF3909"/>
  <c r="AE3909"/>
  <c r="AD3909"/>
  <c r="AC3909"/>
  <c r="AG3908"/>
  <c r="AF3908"/>
  <c r="AE3908"/>
  <c r="AD3908"/>
  <c r="AC3908"/>
  <c r="AG3907"/>
  <c r="AF3907"/>
  <c r="AE3907"/>
  <c r="AD3907"/>
  <c r="AC3907"/>
  <c r="AG3906"/>
  <c r="AF3906"/>
  <c r="AE3906"/>
  <c r="AD3906"/>
  <c r="AC3906"/>
  <c r="AG3905"/>
  <c r="AF3905"/>
  <c r="AE3905"/>
  <c r="AD3905"/>
  <c r="AC3905"/>
  <c r="AG3904"/>
  <c r="AF3904"/>
  <c r="AE3904"/>
  <c r="AD3904"/>
  <c r="AC3904"/>
  <c r="AG3903"/>
  <c r="AF3903"/>
  <c r="AE3903"/>
  <c r="AD3903"/>
  <c r="AC3903"/>
  <c r="AG3902"/>
  <c r="AF3902"/>
  <c r="AE3902"/>
  <c r="AD3902"/>
  <c r="AC3902"/>
  <c r="AG3901"/>
  <c r="AF3901"/>
  <c r="AE3901"/>
  <c r="AD3901"/>
  <c r="AC3901"/>
  <c r="AG3900"/>
  <c r="AF3900"/>
  <c r="AE3900"/>
  <c r="AD3900"/>
  <c r="AC3900"/>
  <c r="AG3899"/>
  <c r="AF3899"/>
  <c r="AE3899"/>
  <c r="AD3899"/>
  <c r="AC3899"/>
  <c r="AG3898"/>
  <c r="AF3898"/>
  <c r="AE3898"/>
  <c r="AD3898"/>
  <c r="AC3898"/>
  <c r="AG3897"/>
  <c r="AF3897"/>
  <c r="AE3897"/>
  <c r="AD3897"/>
  <c r="AC3897"/>
  <c r="AG3896"/>
  <c r="AF3896"/>
  <c r="AE3896"/>
  <c r="AD3896"/>
  <c r="AC3896"/>
  <c r="AG3895"/>
  <c r="AF3895"/>
  <c r="AE3895"/>
  <c r="AD3895"/>
  <c r="AC3895"/>
  <c r="AG3894"/>
  <c r="AF3894"/>
  <c r="AE3894"/>
  <c r="AD3894"/>
  <c r="AC3894"/>
  <c r="AG3893"/>
  <c r="AF3893"/>
  <c r="AE3893"/>
  <c r="AD3893"/>
  <c r="AC3893"/>
  <c r="AG3892"/>
  <c r="AF3892"/>
  <c r="AE3892"/>
  <c r="AD3892"/>
  <c r="AC3892"/>
  <c r="AG3891"/>
  <c r="AF3891"/>
  <c r="AE3891"/>
  <c r="AD3891"/>
  <c r="AC3891"/>
  <c r="AG3890"/>
  <c r="AF3890"/>
  <c r="AE3890"/>
  <c r="AD3890"/>
  <c r="AC3890"/>
  <c r="AG3889"/>
  <c r="AF3889"/>
  <c r="AE3889"/>
  <c r="AD3889"/>
  <c r="AC3889"/>
  <c r="AG3888"/>
  <c r="AF3888"/>
  <c r="AE3888"/>
  <c r="AD3888"/>
  <c r="AC3888"/>
  <c r="AG3887"/>
  <c r="AF3887"/>
  <c r="AE3887"/>
  <c r="AD3887"/>
  <c r="AC3887"/>
  <c r="AG3886"/>
  <c r="AF3886"/>
  <c r="AE3886"/>
  <c r="AD3886"/>
  <c r="AC3886"/>
  <c r="AG3885"/>
  <c r="AF3885"/>
  <c r="AE3885"/>
  <c r="AD3885"/>
  <c r="AC3885"/>
  <c r="AG3884"/>
  <c r="AF3884"/>
  <c r="AE3884"/>
  <c r="AD3884"/>
  <c r="AC3884"/>
  <c r="AG3883"/>
  <c r="AF3883"/>
  <c r="AE3883"/>
  <c r="AD3883"/>
  <c r="AC3883"/>
  <c r="AG3882"/>
  <c r="AF3882"/>
  <c r="AE3882"/>
  <c r="AD3882"/>
  <c r="AC3882"/>
  <c r="AG3881"/>
  <c r="AF3881"/>
  <c r="AE3881"/>
  <c r="AD3881"/>
  <c r="AC3881"/>
  <c r="AG3880"/>
  <c r="AF3880"/>
  <c r="AE3880"/>
  <c r="AD3880"/>
  <c r="AC3880"/>
  <c r="AG3879"/>
  <c r="AF3879"/>
  <c r="AE3879"/>
  <c r="AD3879"/>
  <c r="AC3879"/>
  <c r="AG3878"/>
  <c r="AF3878"/>
  <c r="AE3878"/>
  <c r="AD3878"/>
  <c r="AC3878"/>
  <c r="AG3877"/>
  <c r="AF3877"/>
  <c r="AE3877"/>
  <c r="AD3877"/>
  <c r="AC3877"/>
  <c r="AG3876"/>
  <c r="AF3876"/>
  <c r="AE3876"/>
  <c r="AD3876"/>
  <c r="AC3876"/>
  <c r="AG3875"/>
  <c r="AF3875"/>
  <c r="AE3875"/>
  <c r="AD3875"/>
  <c r="AC3875"/>
  <c r="AG3874"/>
  <c r="AF3874"/>
  <c r="AE3874"/>
  <c r="AD3874"/>
  <c r="AC3874"/>
  <c r="AG3873"/>
  <c r="AF3873"/>
  <c r="AE3873"/>
  <c r="AD3873"/>
  <c r="AC3873"/>
  <c r="AG3872"/>
  <c r="AF3872"/>
  <c r="AE3872"/>
  <c r="AD3872"/>
  <c r="AC3872"/>
  <c r="AG3871"/>
  <c r="AF3871"/>
  <c r="AE3871"/>
  <c r="AD3871"/>
  <c r="AC3871"/>
  <c r="AG3870"/>
  <c r="AF3870"/>
  <c r="AE3870"/>
  <c r="AD3870"/>
  <c r="AC3870"/>
  <c r="AG3869"/>
  <c r="AF3869"/>
  <c r="AE3869"/>
  <c r="AD3869"/>
  <c r="AC3869"/>
  <c r="AG3868"/>
  <c r="AF3868"/>
  <c r="AE3868"/>
  <c r="AD3868"/>
  <c r="AC3868"/>
  <c r="AG3867"/>
  <c r="AF3867"/>
  <c r="AE3867"/>
  <c r="AD3867"/>
  <c r="AC3867"/>
  <c r="AG3866"/>
  <c r="AF3866"/>
  <c r="AE3866"/>
  <c r="AD3866"/>
  <c r="AC3866"/>
  <c r="AG3865"/>
  <c r="AF3865"/>
  <c r="AE3865"/>
  <c r="AD3865"/>
  <c r="AC3865"/>
  <c r="AG3864"/>
  <c r="AF3864"/>
  <c r="AE3864"/>
  <c r="AD3864"/>
  <c r="AC3864"/>
  <c r="AG3863"/>
  <c r="AF3863"/>
  <c r="AE3863"/>
  <c r="AD3863"/>
  <c r="AC3863"/>
  <c r="AG3862"/>
  <c r="AF3862"/>
  <c r="AE3862"/>
  <c r="AD3862"/>
  <c r="AC3862"/>
  <c r="AG3861"/>
  <c r="AF3861"/>
  <c r="AE3861"/>
  <c r="AD3861"/>
  <c r="AC3861"/>
  <c r="AG3860"/>
  <c r="AF3860"/>
  <c r="AE3860"/>
  <c r="AD3860"/>
  <c r="AC3860"/>
  <c r="AG3859"/>
  <c r="AF3859"/>
  <c r="AE3859"/>
  <c r="AD3859"/>
  <c r="AC3859"/>
  <c r="AG3858"/>
  <c r="AF3858"/>
  <c r="AE3858"/>
  <c r="AD3858"/>
  <c r="AC3858"/>
  <c r="AG3857"/>
  <c r="AF3857"/>
  <c r="AE3857"/>
  <c r="AD3857"/>
  <c r="AC3857"/>
  <c r="AG3856"/>
  <c r="AF3856"/>
  <c r="AE3856"/>
  <c r="AD3856"/>
  <c r="AC3856"/>
  <c r="AG3855"/>
  <c r="AF3855"/>
  <c r="AE3855"/>
  <c r="AD3855"/>
  <c r="AC3855"/>
  <c r="AG3854"/>
  <c r="AF3854"/>
  <c r="AE3854"/>
  <c r="AD3854"/>
  <c r="AC3854"/>
  <c r="AG3853"/>
  <c r="AF3853"/>
  <c r="AE3853"/>
  <c r="AD3853"/>
  <c r="AC3853"/>
  <c r="AG3852"/>
  <c r="AF3852"/>
  <c r="AE3852"/>
  <c r="AD3852"/>
  <c r="AC3852"/>
  <c r="AG3851"/>
  <c r="AF3851"/>
  <c r="AE3851"/>
  <c r="AD3851"/>
  <c r="AC3851"/>
  <c r="AG3850"/>
  <c r="AF3850"/>
  <c r="AE3850"/>
  <c r="AD3850"/>
  <c r="AC3850"/>
  <c r="AG3849"/>
  <c r="AF3849"/>
  <c r="AE3849"/>
  <c r="AD3849"/>
  <c r="AC3849"/>
  <c r="AG3848"/>
  <c r="AF3848"/>
  <c r="AE3848"/>
  <c r="AD3848"/>
  <c r="AC3848"/>
  <c r="AG3847"/>
  <c r="AF3847"/>
  <c r="AE3847"/>
  <c r="AD3847"/>
  <c r="AC3847"/>
  <c r="AG3846"/>
  <c r="AF3846"/>
  <c r="AE3846"/>
  <c r="AD3846"/>
  <c r="AC3846"/>
  <c r="AG3845"/>
  <c r="AF3845"/>
  <c r="AE3845"/>
  <c r="AD3845"/>
  <c r="AC3845"/>
  <c r="AG3844"/>
  <c r="AF3844"/>
  <c r="AE3844"/>
  <c r="AD3844"/>
  <c r="AC3844"/>
  <c r="AG3843"/>
  <c r="AF3843"/>
  <c r="AE3843"/>
  <c r="AD3843"/>
  <c r="AC3843"/>
  <c r="AG3842"/>
  <c r="AF3842"/>
  <c r="AE3842"/>
  <c r="AD3842"/>
  <c r="AC3842"/>
  <c r="AG3841"/>
  <c r="AF3841"/>
  <c r="AE3841"/>
  <c r="AD3841"/>
  <c r="AC3841"/>
  <c r="AG3840"/>
  <c r="AF3840"/>
  <c r="AE3840"/>
  <c r="AD3840"/>
  <c r="AC3840"/>
  <c r="AG3839"/>
  <c r="AF3839"/>
  <c r="AE3839"/>
  <c r="AD3839"/>
  <c r="AC3839"/>
  <c r="AG3838"/>
  <c r="AF3838"/>
  <c r="AE3838"/>
  <c r="AD3838"/>
  <c r="AC3838"/>
  <c r="AG3837"/>
  <c r="AF3837"/>
  <c r="AE3837"/>
  <c r="AD3837"/>
  <c r="AC3837"/>
  <c r="AG3836"/>
  <c r="AF3836"/>
  <c r="AE3836"/>
  <c r="AD3836"/>
  <c r="AC3836"/>
  <c r="AG3835"/>
  <c r="AF3835"/>
  <c r="AE3835"/>
  <c r="AD3835"/>
  <c r="AC3835"/>
  <c r="AG3834"/>
  <c r="AF3834"/>
  <c r="AE3834"/>
  <c r="AD3834"/>
  <c r="AC3834"/>
  <c r="AG3833"/>
  <c r="AF3833"/>
  <c r="AE3833"/>
  <c r="AD3833"/>
  <c r="AC3833"/>
  <c r="AG3832"/>
  <c r="AF3832"/>
  <c r="AE3832"/>
  <c r="AD3832"/>
  <c r="AC3832"/>
  <c r="AG3831"/>
  <c r="AF3831"/>
  <c r="AE3831"/>
  <c r="AD3831"/>
  <c r="AC3831"/>
  <c r="AG3830"/>
  <c r="AF3830"/>
  <c r="AE3830"/>
  <c r="AD3830"/>
  <c r="AC3830"/>
  <c r="AG3829"/>
  <c r="AF3829"/>
  <c r="AE3829"/>
  <c r="AD3829"/>
  <c r="AC3829"/>
  <c r="AG3828"/>
  <c r="AF3828"/>
  <c r="AE3828"/>
  <c r="AD3828"/>
  <c r="AC3828"/>
  <c r="AG3827"/>
  <c r="AF3827"/>
  <c r="AE3827"/>
  <c r="AD3827"/>
  <c r="AC3827"/>
  <c r="AG3826"/>
  <c r="AF3826"/>
  <c r="AE3826"/>
  <c r="AD3826"/>
  <c r="AC3826"/>
  <c r="AG3825"/>
  <c r="AF3825"/>
  <c r="AE3825"/>
  <c r="AD3825"/>
  <c r="AC3825"/>
  <c r="AG3824"/>
  <c r="AF3824"/>
  <c r="AE3824"/>
  <c r="AD3824"/>
  <c r="AC3824"/>
  <c r="AG3823"/>
  <c r="AF3823"/>
  <c r="AE3823"/>
  <c r="AD3823"/>
  <c r="AC3823"/>
  <c r="AG3822"/>
  <c r="AF3822"/>
  <c r="AE3822"/>
  <c r="AD3822"/>
  <c r="AC3822"/>
  <c r="AG3821"/>
  <c r="AF3821"/>
  <c r="AE3821"/>
  <c r="AD3821"/>
  <c r="AC3821"/>
  <c r="AG3820"/>
  <c r="AF3820"/>
  <c r="AE3820"/>
  <c r="AD3820"/>
  <c r="AC3820"/>
  <c r="AG3819"/>
  <c r="AF3819"/>
  <c r="AE3819"/>
  <c r="AD3819"/>
  <c r="AC3819"/>
  <c r="AG3818"/>
  <c r="AF3818"/>
  <c r="AE3818"/>
  <c r="AD3818"/>
  <c r="AC3818"/>
  <c r="AG3817"/>
  <c r="AF3817"/>
  <c r="AE3817"/>
  <c r="AD3817"/>
  <c r="AC3817"/>
  <c r="AG3816"/>
  <c r="AF3816"/>
  <c r="AE3816"/>
  <c r="AD3816"/>
  <c r="AC3816"/>
  <c r="AG3815"/>
  <c r="AF3815"/>
  <c r="AE3815"/>
  <c r="AD3815"/>
  <c r="AC3815"/>
  <c r="AG3814"/>
  <c r="AF3814"/>
  <c r="AE3814"/>
  <c r="AD3814"/>
  <c r="AC3814"/>
  <c r="AG3813"/>
  <c r="AF3813"/>
  <c r="AE3813"/>
  <c r="AD3813"/>
  <c r="AC3813"/>
  <c r="AG3812"/>
  <c r="AF3812"/>
  <c r="AE3812"/>
  <c r="AD3812"/>
  <c r="AC3812"/>
  <c r="AG3811"/>
  <c r="AF3811"/>
  <c r="AE3811"/>
  <c r="AD3811"/>
  <c r="AC3811"/>
  <c r="AG3810"/>
  <c r="AF3810"/>
  <c r="AE3810"/>
  <c r="AD3810"/>
  <c r="AC3810"/>
  <c r="AG3809"/>
  <c r="AF3809"/>
  <c r="AE3809"/>
  <c r="AD3809"/>
  <c r="AC3809"/>
  <c r="AG3808"/>
  <c r="AF3808"/>
  <c r="AE3808"/>
  <c r="AD3808"/>
  <c r="AC3808"/>
  <c r="AG3807"/>
  <c r="AF3807"/>
  <c r="AE3807"/>
  <c r="AD3807"/>
  <c r="AC3807"/>
  <c r="AG3806"/>
  <c r="AF3806"/>
  <c r="AE3806"/>
  <c r="AD3806"/>
  <c r="AC3806"/>
  <c r="AG3805"/>
  <c r="AF3805"/>
  <c r="AE3805"/>
  <c r="AD3805"/>
  <c r="AC3805"/>
  <c r="AG3804"/>
  <c r="AF3804"/>
  <c r="AE3804"/>
  <c r="AD3804"/>
  <c r="AC3804"/>
  <c r="AG3803"/>
  <c r="AF3803"/>
  <c r="AE3803"/>
  <c r="AD3803"/>
  <c r="AC3803"/>
  <c r="AG3802"/>
  <c r="AF3802"/>
  <c r="AE3802"/>
  <c r="AD3802"/>
  <c r="AC3802"/>
  <c r="AG3801"/>
  <c r="AF3801"/>
  <c r="AE3801"/>
  <c r="AD3801"/>
  <c r="AC3801"/>
  <c r="AG3800"/>
  <c r="AF3800"/>
  <c r="AE3800"/>
  <c r="AD3800"/>
  <c r="AC3800"/>
  <c r="AG3799"/>
  <c r="AF3799"/>
  <c r="AE3799"/>
  <c r="AD3799"/>
  <c r="AC3799"/>
  <c r="AG3798"/>
  <c r="AF3798"/>
  <c r="AE3798"/>
  <c r="AD3798"/>
  <c r="AC3798"/>
  <c r="AG3797"/>
  <c r="AF3797"/>
  <c r="AE3797"/>
  <c r="AD3797"/>
  <c r="AC3797"/>
  <c r="AG3796"/>
  <c r="AF3796"/>
  <c r="AE3796"/>
  <c r="AD3796"/>
  <c r="AC3796"/>
  <c r="AG3795"/>
  <c r="AF3795"/>
  <c r="AE3795"/>
  <c r="AD3795"/>
  <c r="AC3795"/>
  <c r="AG3794"/>
  <c r="AF3794"/>
  <c r="AE3794"/>
  <c r="AD3794"/>
  <c r="AC3794"/>
  <c r="AG3793"/>
  <c r="AF3793"/>
  <c r="AE3793"/>
  <c r="AD3793"/>
  <c r="AC3793"/>
  <c r="AG3792"/>
  <c r="AF3792"/>
  <c r="AE3792"/>
  <c r="AD3792"/>
  <c r="AC3792"/>
  <c r="AG3791"/>
  <c r="AF3791"/>
  <c r="AE3791"/>
  <c r="AD3791"/>
  <c r="AC3791"/>
  <c r="AG3790"/>
  <c r="AF3790"/>
  <c r="AE3790"/>
  <c r="AD3790"/>
  <c r="AC3790"/>
  <c r="AG3789"/>
  <c r="AF3789"/>
  <c r="AE3789"/>
  <c r="AD3789"/>
  <c r="AC3789"/>
  <c r="AG3788"/>
  <c r="AF3788"/>
  <c r="AE3788"/>
  <c r="AD3788"/>
  <c r="AC3788"/>
  <c r="AG3787"/>
  <c r="AF3787"/>
  <c r="AE3787"/>
  <c r="AD3787"/>
  <c r="AC3787"/>
  <c r="AG3786"/>
  <c r="AF3786"/>
  <c r="AE3786"/>
  <c r="AD3786"/>
  <c r="AC3786"/>
  <c r="AG3785"/>
  <c r="AF3785"/>
  <c r="AE3785"/>
  <c r="AD3785"/>
  <c r="AC3785"/>
  <c r="AG3784"/>
  <c r="AF3784"/>
  <c r="AE3784"/>
  <c r="AD3784"/>
  <c r="AC3784"/>
  <c r="AG3783"/>
  <c r="AF3783"/>
  <c r="AE3783"/>
  <c r="AD3783"/>
  <c r="AC3783"/>
  <c r="AG3782"/>
  <c r="AF3782"/>
  <c r="AE3782"/>
  <c r="AD3782"/>
  <c r="AC3782"/>
  <c r="AG3781"/>
  <c r="AF3781"/>
  <c r="AE3781"/>
  <c r="AD3781"/>
  <c r="AC3781"/>
  <c r="AG3780"/>
  <c r="AF3780"/>
  <c r="AE3780"/>
  <c r="AD3780"/>
  <c r="AC3780"/>
  <c r="AG3779"/>
  <c r="AF3779"/>
  <c r="AE3779"/>
  <c r="AD3779"/>
  <c r="AC3779"/>
  <c r="AG3778"/>
  <c r="AF3778"/>
  <c r="AE3778"/>
  <c r="AD3778"/>
  <c r="AC3778"/>
  <c r="AG3777"/>
  <c r="AF3777"/>
  <c r="AE3777"/>
  <c r="AD3777"/>
  <c r="AC3777"/>
  <c r="AG3776"/>
  <c r="AF3776"/>
  <c r="AE3776"/>
  <c r="AD3776"/>
  <c r="AC3776"/>
  <c r="AG3775"/>
  <c r="AF3775"/>
  <c r="AE3775"/>
  <c r="AD3775"/>
  <c r="AC3775"/>
  <c r="AG3774"/>
  <c r="AF3774"/>
  <c r="AE3774"/>
  <c r="AD3774"/>
  <c r="AC3774"/>
  <c r="AG3773"/>
  <c r="AF3773"/>
  <c r="AE3773"/>
  <c r="AD3773"/>
  <c r="AC3773"/>
  <c r="AG3772"/>
  <c r="AF3772"/>
  <c r="AE3772"/>
  <c r="AD3772"/>
  <c r="AC3772"/>
  <c r="AG3771"/>
  <c r="AF3771"/>
  <c r="AE3771"/>
  <c r="AD3771"/>
  <c r="AC3771"/>
  <c r="AG3770"/>
  <c r="AF3770"/>
  <c r="AE3770"/>
  <c r="AD3770"/>
  <c r="AC3770"/>
  <c r="AG3769"/>
  <c r="AF3769"/>
  <c r="AE3769"/>
  <c r="AD3769"/>
  <c r="AC3769"/>
  <c r="AG3768"/>
  <c r="AF3768"/>
  <c r="AE3768"/>
  <c r="AD3768"/>
  <c r="AC3768"/>
  <c r="AG3767"/>
  <c r="AF3767"/>
  <c r="AE3767"/>
  <c r="AD3767"/>
  <c r="AC3767"/>
  <c r="AG3766"/>
  <c r="AF3766"/>
  <c r="AE3766"/>
  <c r="AD3766"/>
  <c r="AC3766"/>
  <c r="AG3765"/>
  <c r="AF3765"/>
  <c r="AE3765"/>
  <c r="AD3765"/>
  <c r="AC3765"/>
  <c r="AG3764"/>
  <c r="AF3764"/>
  <c r="AE3764"/>
  <c r="AD3764"/>
  <c r="AC3764"/>
  <c r="AG3763"/>
  <c r="AF3763"/>
  <c r="AE3763"/>
  <c r="AD3763"/>
  <c r="AC3763"/>
  <c r="AG3762"/>
  <c r="AF3762"/>
  <c r="AE3762"/>
  <c r="AD3762"/>
  <c r="AC3762"/>
  <c r="AG3761"/>
  <c r="AF3761"/>
  <c r="AE3761"/>
  <c r="AD3761"/>
  <c r="AC3761"/>
  <c r="AG3760"/>
  <c r="AF3760"/>
  <c r="AE3760"/>
  <c r="AD3760"/>
  <c r="AC3760"/>
  <c r="AG3759"/>
  <c r="AF3759"/>
  <c r="AE3759"/>
  <c r="AD3759"/>
  <c r="AC3759"/>
  <c r="AG3758"/>
  <c r="AF3758"/>
  <c r="AE3758"/>
  <c r="AD3758"/>
  <c r="AC3758"/>
  <c r="AG3757"/>
  <c r="AF3757"/>
  <c r="AE3757"/>
  <c r="AD3757"/>
  <c r="AC3757"/>
  <c r="AG3756"/>
  <c r="AF3756"/>
  <c r="AE3756"/>
  <c r="AD3756"/>
  <c r="AC3756"/>
  <c r="AG3755"/>
  <c r="AF3755"/>
  <c r="AE3755"/>
  <c r="AD3755"/>
  <c r="AC3755"/>
  <c r="AG3754"/>
  <c r="AF3754"/>
  <c r="AE3754"/>
  <c r="AD3754"/>
  <c r="AC3754"/>
  <c r="AG3753"/>
  <c r="AF3753"/>
  <c r="AE3753"/>
  <c r="AD3753"/>
  <c r="AC3753"/>
  <c r="AG3752"/>
  <c r="AF3752"/>
  <c r="AE3752"/>
  <c r="AD3752"/>
  <c r="AC3752"/>
  <c r="AG3751"/>
  <c r="AF3751"/>
  <c r="AE3751"/>
  <c r="AD3751"/>
  <c r="AC3751"/>
  <c r="AG3750"/>
  <c r="AF3750"/>
  <c r="AE3750"/>
  <c r="AD3750"/>
  <c r="AC3750"/>
  <c r="AG3749"/>
  <c r="AF3749"/>
  <c r="AE3749"/>
  <c r="AD3749"/>
  <c r="AC3749"/>
  <c r="AG3748"/>
  <c r="AF3748"/>
  <c r="AE3748"/>
  <c r="AD3748"/>
  <c r="AC3748"/>
  <c r="AG3747"/>
  <c r="AF3747"/>
  <c r="AE3747"/>
  <c r="AD3747"/>
  <c r="AC3747"/>
  <c r="AG3746"/>
  <c r="AF3746"/>
  <c r="AE3746"/>
  <c r="AD3746"/>
  <c r="AC3746"/>
  <c r="AG3745"/>
  <c r="AF3745"/>
  <c r="AE3745"/>
  <c r="AD3745"/>
  <c r="AC3745"/>
  <c r="AG3744"/>
  <c r="AF3744"/>
  <c r="AE3744"/>
  <c r="AD3744"/>
  <c r="AC3744"/>
  <c r="AG3743"/>
  <c r="AF3743"/>
  <c r="AE3743"/>
  <c r="AD3743"/>
  <c r="AC3743"/>
  <c r="AG3742"/>
  <c r="AF3742"/>
  <c r="AE3742"/>
  <c r="AD3742"/>
  <c r="AC3742"/>
  <c r="AG3741"/>
  <c r="AF3741"/>
  <c r="AE3741"/>
  <c r="AD3741"/>
  <c r="AC3741"/>
  <c r="AG3740"/>
  <c r="AF3740"/>
  <c r="AE3740"/>
  <c r="AD3740"/>
  <c r="AC3740"/>
  <c r="AG3739"/>
  <c r="AF3739"/>
  <c r="AE3739"/>
  <c r="AD3739"/>
  <c r="AC3739"/>
  <c r="AG3738"/>
  <c r="AF3738"/>
  <c r="AE3738"/>
  <c r="AD3738"/>
  <c r="AC3738"/>
  <c r="AG3737"/>
  <c r="AF3737"/>
  <c r="AE3737"/>
  <c r="AD3737"/>
  <c r="AC3737"/>
  <c r="AG3736"/>
  <c r="AF3736"/>
  <c r="AE3736"/>
  <c r="AD3736"/>
  <c r="AC3736"/>
  <c r="AG3735"/>
  <c r="AF3735"/>
  <c r="AE3735"/>
  <c r="AD3735"/>
  <c r="AC3735"/>
  <c r="AG3734"/>
  <c r="AF3734"/>
  <c r="AE3734"/>
  <c r="AD3734"/>
  <c r="AC3734"/>
  <c r="AG3733"/>
  <c r="AF3733"/>
  <c r="AE3733"/>
  <c r="AD3733"/>
  <c r="AC3733"/>
  <c r="AG3732"/>
  <c r="AF3732"/>
  <c r="AE3732"/>
  <c r="AD3732"/>
  <c r="AC3732"/>
  <c r="AG3731"/>
  <c r="AF3731"/>
  <c r="AE3731"/>
  <c r="AD3731"/>
  <c r="AC3731"/>
  <c r="AG3730"/>
  <c r="AF3730"/>
  <c r="AE3730"/>
  <c r="AD3730"/>
  <c r="AC3730"/>
  <c r="AG3729"/>
  <c r="AF3729"/>
  <c r="AE3729"/>
  <c r="AD3729"/>
  <c r="AC3729"/>
  <c r="AG3728"/>
  <c r="AF3728"/>
  <c r="AE3728"/>
  <c r="AD3728"/>
  <c r="AC3728"/>
  <c r="AG3727"/>
  <c r="AF3727"/>
  <c r="AE3727"/>
  <c r="AD3727"/>
  <c r="AC3727"/>
  <c r="AG3726"/>
  <c r="AF3726"/>
  <c r="AE3726"/>
  <c r="AD3726"/>
  <c r="AC3726"/>
  <c r="AG3725"/>
  <c r="AF3725"/>
  <c r="AE3725"/>
  <c r="AD3725"/>
  <c r="AC3725"/>
  <c r="AG3724"/>
  <c r="AF3724"/>
  <c r="AE3724"/>
  <c r="AD3724"/>
  <c r="AC3724"/>
  <c r="AG3723"/>
  <c r="AF3723"/>
  <c r="AE3723"/>
  <c r="AD3723"/>
  <c r="AC3723"/>
  <c r="AG3722"/>
  <c r="AF3722"/>
  <c r="AE3722"/>
  <c r="AD3722"/>
  <c r="AC3722"/>
  <c r="AG3721"/>
  <c r="AF3721"/>
  <c r="AE3721"/>
  <c r="AD3721"/>
  <c r="AC3721"/>
  <c r="AG3720"/>
  <c r="AF3720"/>
  <c r="AE3720"/>
  <c r="AD3720"/>
  <c r="AC3720"/>
  <c r="AG3719"/>
  <c r="AF3719"/>
  <c r="AE3719"/>
  <c r="AD3719"/>
  <c r="AC3719"/>
  <c r="AG3718"/>
  <c r="AF3718"/>
  <c r="AE3718"/>
  <c r="AD3718"/>
  <c r="AC3718"/>
  <c r="AG3717"/>
  <c r="AF3717"/>
  <c r="AE3717"/>
  <c r="AD3717"/>
  <c r="AC3717"/>
  <c r="AG3716"/>
  <c r="AF3716"/>
  <c r="AE3716"/>
  <c r="AD3716"/>
  <c r="AC3716"/>
  <c r="AG3715"/>
  <c r="AF3715"/>
  <c r="AE3715"/>
  <c r="AD3715"/>
  <c r="AC3715"/>
  <c r="AG3714"/>
  <c r="AF3714"/>
  <c r="AE3714"/>
  <c r="AD3714"/>
  <c r="AC3714"/>
  <c r="AG3713"/>
  <c r="AF3713"/>
  <c r="AE3713"/>
  <c r="AD3713"/>
  <c r="AC3713"/>
  <c r="AG3712"/>
  <c r="AF3712"/>
  <c r="AE3712"/>
  <c r="AD3712"/>
  <c r="AC3712"/>
  <c r="AG3711"/>
  <c r="AF3711"/>
  <c r="AE3711"/>
  <c r="AD3711"/>
  <c r="AC3711"/>
  <c r="AG3710"/>
  <c r="AF3710"/>
  <c r="AE3710"/>
  <c r="AD3710"/>
  <c r="AC3710"/>
  <c r="AG3709"/>
  <c r="AF3709"/>
  <c r="AE3709"/>
  <c r="AD3709"/>
  <c r="AC3709"/>
  <c r="AG3708"/>
  <c r="AF3708"/>
  <c r="AE3708"/>
  <c r="AD3708"/>
  <c r="AC3708"/>
  <c r="AG3707"/>
  <c r="AF3707"/>
  <c r="AE3707"/>
  <c r="AD3707"/>
  <c r="AC3707"/>
  <c r="AG3706"/>
  <c r="AF3706"/>
  <c r="AE3706"/>
  <c r="AD3706"/>
  <c r="AC3706"/>
  <c r="AG3705"/>
  <c r="AF3705"/>
  <c r="AE3705"/>
  <c r="AD3705"/>
  <c r="AC3705"/>
  <c r="AG3704"/>
  <c r="AF3704"/>
  <c r="AE3704"/>
  <c r="AD3704"/>
  <c r="AC3704"/>
  <c r="AG3703"/>
  <c r="AF3703"/>
  <c r="AE3703"/>
  <c r="AD3703"/>
  <c r="AC3703"/>
  <c r="AG3702"/>
  <c r="AF3702"/>
  <c r="AE3702"/>
  <c r="AD3702"/>
  <c r="AC3702"/>
  <c r="AG3701"/>
  <c r="AF3701"/>
  <c r="AE3701"/>
  <c r="AD3701"/>
  <c r="AC3701"/>
  <c r="AG3700"/>
  <c r="AF3700"/>
  <c r="AE3700"/>
  <c r="AD3700"/>
  <c r="AC3700"/>
  <c r="AG3699"/>
  <c r="AF3699"/>
  <c r="AE3699"/>
  <c r="AD3699"/>
  <c r="AC3699"/>
  <c r="AG3698"/>
  <c r="AF3698"/>
  <c r="AE3698"/>
  <c r="AD3698"/>
  <c r="AC3698"/>
  <c r="AG3697"/>
  <c r="AF3697"/>
  <c r="AE3697"/>
  <c r="AD3697"/>
  <c r="AC3697"/>
  <c r="AG3696"/>
  <c r="AF3696"/>
  <c r="AE3696"/>
  <c r="AD3696"/>
  <c r="AC3696"/>
  <c r="AG3695"/>
  <c r="AF3695"/>
  <c r="AE3695"/>
  <c r="AD3695"/>
  <c r="AC3695"/>
  <c r="AG3694"/>
  <c r="AF3694"/>
  <c r="AE3694"/>
  <c r="AD3694"/>
  <c r="AC3694"/>
  <c r="AG3693"/>
  <c r="AF3693"/>
  <c r="AE3693"/>
  <c r="AD3693"/>
  <c r="AC3693"/>
  <c r="AG3692"/>
  <c r="AF3692"/>
  <c r="AE3692"/>
  <c r="AD3692"/>
  <c r="AC3692"/>
  <c r="AG3691"/>
  <c r="AF3691"/>
  <c r="AE3691"/>
  <c r="AD3691"/>
  <c r="AC3691"/>
  <c r="AG3690"/>
  <c r="AF3690"/>
  <c r="AE3690"/>
  <c r="AD3690"/>
  <c r="AC3690"/>
  <c r="AG3689"/>
  <c r="AF3689"/>
  <c r="AE3689"/>
  <c r="AD3689"/>
  <c r="AC3689"/>
  <c r="AG3688"/>
  <c r="AF3688"/>
  <c r="AE3688"/>
  <c r="AD3688"/>
  <c r="AC3688"/>
  <c r="AG3687"/>
  <c r="AF3687"/>
  <c r="AE3687"/>
  <c r="AD3687"/>
  <c r="AC3687"/>
  <c r="AG3686"/>
  <c r="AF3686"/>
  <c r="AE3686"/>
  <c r="AD3686"/>
  <c r="AC3686"/>
  <c r="AG3685"/>
  <c r="AF3685"/>
  <c r="AE3685"/>
  <c r="AD3685"/>
  <c r="AC3685"/>
  <c r="AG3684"/>
  <c r="AF3684"/>
  <c r="AE3684"/>
  <c r="AD3684"/>
  <c r="AC3684"/>
  <c r="AG3683"/>
  <c r="AF3683"/>
  <c r="AE3683"/>
  <c r="AD3683"/>
  <c r="AC3683"/>
  <c r="AG3682"/>
  <c r="AF3682"/>
  <c r="AE3682"/>
  <c r="AD3682"/>
  <c r="AC3682"/>
  <c r="AG3681"/>
  <c r="AF3681"/>
  <c r="AE3681"/>
  <c r="AD3681"/>
  <c r="AC3681"/>
  <c r="AG3680"/>
  <c r="AF3680"/>
  <c r="AE3680"/>
  <c r="AD3680"/>
  <c r="AC3680"/>
  <c r="AG3679"/>
  <c r="AF3679"/>
  <c r="AE3679"/>
  <c r="AD3679"/>
  <c r="AC3679"/>
  <c r="AG3678"/>
  <c r="AF3678"/>
  <c r="AE3678"/>
  <c r="AD3678"/>
  <c r="AC3678"/>
  <c r="AG3677"/>
  <c r="AF3677"/>
  <c r="AE3677"/>
  <c r="AD3677"/>
  <c r="AC3677"/>
  <c r="AG3676"/>
  <c r="AF3676"/>
  <c r="AE3676"/>
  <c r="AD3676"/>
  <c r="AC3676"/>
  <c r="AG3675"/>
  <c r="AF3675"/>
  <c r="AE3675"/>
  <c r="AD3675"/>
  <c r="AC3675"/>
  <c r="AG3674"/>
  <c r="AF3674"/>
  <c r="AE3674"/>
  <c r="AD3674"/>
  <c r="AC3674"/>
  <c r="AG3673"/>
  <c r="AF3673"/>
  <c r="AE3673"/>
  <c r="AD3673"/>
  <c r="AC3673"/>
  <c r="AG3672"/>
  <c r="AF3672"/>
  <c r="AE3672"/>
  <c r="AD3672"/>
  <c r="AC3672"/>
  <c r="AG3671"/>
  <c r="AF3671"/>
  <c r="AE3671"/>
  <c r="AD3671"/>
  <c r="AC3671"/>
  <c r="AG3670"/>
  <c r="AF3670"/>
  <c r="AE3670"/>
  <c r="AD3670"/>
  <c r="AC3670"/>
  <c r="AG3669"/>
  <c r="AF3669"/>
  <c r="AE3669"/>
  <c r="AD3669"/>
  <c r="AC3669"/>
  <c r="AG3668"/>
  <c r="AF3668"/>
  <c r="AE3668"/>
  <c r="AD3668"/>
  <c r="AC3668"/>
  <c r="AG3667"/>
  <c r="AF3667"/>
  <c r="AE3667"/>
  <c r="AD3667"/>
  <c r="AC3667"/>
  <c r="AG3666"/>
  <c r="AF3666"/>
  <c r="AE3666"/>
  <c r="AD3666"/>
  <c r="AC3666"/>
  <c r="AG3665"/>
  <c r="AF3665"/>
  <c r="AE3665"/>
  <c r="AD3665"/>
  <c r="AC3665"/>
  <c r="AG3664"/>
  <c r="AF3664"/>
  <c r="AE3664"/>
  <c r="AD3664"/>
  <c r="AC3664"/>
  <c r="AG3663"/>
  <c r="AF3663"/>
  <c r="AE3663"/>
  <c r="AD3663"/>
  <c r="AC3663"/>
  <c r="AG3662"/>
  <c r="AF3662"/>
  <c r="AE3662"/>
  <c r="AD3662"/>
  <c r="AC3662"/>
  <c r="AG3661"/>
  <c r="AF3661"/>
  <c r="AE3661"/>
  <c r="AD3661"/>
  <c r="AC3661"/>
  <c r="AG3660"/>
  <c r="AF3660"/>
  <c r="AE3660"/>
  <c r="AD3660"/>
  <c r="AC3660"/>
  <c r="AG3659"/>
  <c r="AF3659"/>
  <c r="AE3659"/>
  <c r="AD3659"/>
  <c r="AC3659"/>
  <c r="AG3658"/>
  <c r="AF3658"/>
  <c r="AE3658"/>
  <c r="AD3658"/>
  <c r="AC3658"/>
  <c r="AG3657"/>
  <c r="AF3657"/>
  <c r="AE3657"/>
  <c r="AD3657"/>
  <c r="AC3657"/>
  <c r="AG3656"/>
  <c r="AF3656"/>
  <c r="AE3656"/>
  <c r="AD3656"/>
  <c r="AC3656"/>
  <c r="AG3655"/>
  <c r="AF3655"/>
  <c r="AE3655"/>
  <c r="AD3655"/>
  <c r="AC3655"/>
  <c r="AG3654"/>
  <c r="AF3654"/>
  <c r="AE3654"/>
  <c r="AD3654"/>
  <c r="AC3654"/>
  <c r="AG3653"/>
  <c r="AF3653"/>
  <c r="AE3653"/>
  <c r="AD3653"/>
  <c r="AC3653"/>
  <c r="AG3652"/>
  <c r="AF3652"/>
  <c r="AE3652"/>
  <c r="AD3652"/>
  <c r="AC3652"/>
  <c r="AG3651"/>
  <c r="AF3651"/>
  <c r="AE3651"/>
  <c r="AD3651"/>
  <c r="AC3651"/>
  <c r="AG3650"/>
  <c r="AF3650"/>
  <c r="AE3650"/>
  <c r="AD3650"/>
  <c r="AC3650"/>
  <c r="AG3649"/>
  <c r="AF3649"/>
  <c r="AE3649"/>
  <c r="AD3649"/>
  <c r="AC3649"/>
  <c r="AG3648"/>
  <c r="AF3648"/>
  <c r="AE3648"/>
  <c r="AD3648"/>
  <c r="AC3648"/>
  <c r="AG3647"/>
  <c r="AF3647"/>
  <c r="AE3647"/>
  <c r="AD3647"/>
  <c r="AC3647"/>
  <c r="AG3646"/>
  <c r="AF3646"/>
  <c r="AE3646"/>
  <c r="AD3646"/>
  <c r="AC3646"/>
  <c r="AG3645"/>
  <c r="AF3645"/>
  <c r="AE3645"/>
  <c r="AD3645"/>
  <c r="AC3645"/>
  <c r="AG3644"/>
  <c r="AF3644"/>
  <c r="AE3644"/>
  <c r="AD3644"/>
  <c r="AC3644"/>
  <c r="AG3643"/>
  <c r="AF3643"/>
  <c r="AE3643"/>
  <c r="AD3643"/>
  <c r="AC3643"/>
  <c r="AG3642"/>
  <c r="AF3642"/>
  <c r="AE3642"/>
  <c r="AD3642"/>
  <c r="AC3642"/>
  <c r="AG3641"/>
  <c r="AF3641"/>
  <c r="AE3641"/>
  <c r="AD3641"/>
  <c r="AC3641"/>
  <c r="AG3640"/>
  <c r="AF3640"/>
  <c r="AE3640"/>
  <c r="AD3640"/>
  <c r="AC3640"/>
  <c r="AG3639"/>
  <c r="AF3639"/>
  <c r="AE3639"/>
  <c r="AD3639"/>
  <c r="AC3639"/>
  <c r="AG3638"/>
  <c r="AF3638"/>
  <c r="AE3638"/>
  <c r="AD3638"/>
  <c r="AC3638"/>
  <c r="AG3637"/>
  <c r="AF3637"/>
  <c r="AE3637"/>
  <c r="AD3637"/>
  <c r="AC3637"/>
  <c r="AG3636"/>
  <c r="AF3636"/>
  <c r="AE3636"/>
  <c r="AD3636"/>
  <c r="AC3636"/>
  <c r="AG3635"/>
  <c r="AF3635"/>
  <c r="AE3635"/>
  <c r="AD3635"/>
  <c r="AC3635"/>
  <c r="AG3634"/>
  <c r="AF3634"/>
  <c r="AE3634"/>
  <c r="AD3634"/>
  <c r="AC3634"/>
  <c r="AG3633"/>
  <c r="AF3633"/>
  <c r="AE3633"/>
  <c r="AD3633"/>
  <c r="AC3633"/>
  <c r="AG3632"/>
  <c r="AF3632"/>
  <c r="AE3632"/>
  <c r="AD3632"/>
  <c r="AC3632"/>
  <c r="AG3631"/>
  <c r="AF3631"/>
  <c r="AE3631"/>
  <c r="AD3631"/>
  <c r="AC3631"/>
  <c r="AG3630"/>
  <c r="AF3630"/>
  <c r="AE3630"/>
  <c r="AD3630"/>
  <c r="AC3630"/>
  <c r="AG3629"/>
  <c r="AF3629"/>
  <c r="AE3629"/>
  <c r="AD3629"/>
  <c r="AC3629"/>
  <c r="AG3628"/>
  <c r="AF3628"/>
  <c r="AE3628"/>
  <c r="AD3628"/>
  <c r="AC3628"/>
  <c r="AG3627"/>
  <c r="AF3627"/>
  <c r="AE3627"/>
  <c r="AD3627"/>
  <c r="AC3627"/>
  <c r="AG3626"/>
  <c r="AF3626"/>
  <c r="AE3626"/>
  <c r="AD3626"/>
  <c r="AC3626"/>
  <c r="AG3625"/>
  <c r="AF3625"/>
  <c r="AE3625"/>
  <c r="AD3625"/>
  <c r="AC3625"/>
  <c r="AG3624"/>
  <c r="AF3624"/>
  <c r="AE3624"/>
  <c r="AD3624"/>
  <c r="AC3624"/>
  <c r="AG3623"/>
  <c r="AF3623"/>
  <c r="AE3623"/>
  <c r="AD3623"/>
  <c r="AC3623"/>
  <c r="AG3622"/>
  <c r="AF3622"/>
  <c r="AE3622"/>
  <c r="AD3622"/>
  <c r="AC3622"/>
  <c r="AG3621"/>
  <c r="AF3621"/>
  <c r="AE3621"/>
  <c r="AD3621"/>
  <c r="AC3621"/>
  <c r="AG3620"/>
  <c r="AF3620"/>
  <c r="AE3620"/>
  <c r="AD3620"/>
  <c r="AC3620"/>
  <c r="AG3619"/>
  <c r="AF3619"/>
  <c r="AE3619"/>
  <c r="AD3619"/>
  <c r="AC3619"/>
  <c r="AG3618"/>
  <c r="AF3618"/>
  <c r="AE3618"/>
  <c r="AD3618"/>
  <c r="AC3618"/>
  <c r="AG3617"/>
  <c r="AF3617"/>
  <c r="AE3617"/>
  <c r="AD3617"/>
  <c r="AC3617"/>
  <c r="AG3616"/>
  <c r="AF3616"/>
  <c r="AE3616"/>
  <c r="AD3616"/>
  <c r="AC3616"/>
  <c r="AG3615"/>
  <c r="AF3615"/>
  <c r="AE3615"/>
  <c r="AD3615"/>
  <c r="AC3615"/>
  <c r="AG3614"/>
  <c r="AF3614"/>
  <c r="AE3614"/>
  <c r="AD3614"/>
  <c r="AC3614"/>
  <c r="AG3613"/>
  <c r="AF3613"/>
  <c r="AE3613"/>
  <c r="AD3613"/>
  <c r="AC3613"/>
  <c r="AG3612"/>
  <c r="AF3612"/>
  <c r="AE3612"/>
  <c r="AD3612"/>
  <c r="AC3612"/>
  <c r="AG3611"/>
  <c r="AF3611"/>
  <c r="AE3611"/>
  <c r="AD3611"/>
  <c r="AC3611"/>
  <c r="AG3610"/>
  <c r="AF3610"/>
  <c r="AE3610"/>
  <c r="AD3610"/>
  <c r="AC3610"/>
  <c r="AG3609"/>
  <c r="AF3609"/>
  <c r="AE3609"/>
  <c r="AD3609"/>
  <c r="AC3609"/>
  <c r="AG3608"/>
  <c r="AF3608"/>
  <c r="AE3608"/>
  <c r="AD3608"/>
  <c r="AC3608"/>
  <c r="AG3607"/>
  <c r="AF3607"/>
  <c r="AE3607"/>
  <c r="AD3607"/>
  <c r="AC3607"/>
  <c r="AG3606"/>
  <c r="AF3606"/>
  <c r="AE3606"/>
  <c r="AD3606"/>
  <c r="AC3606"/>
  <c r="AG3605"/>
  <c r="AF3605"/>
  <c r="AE3605"/>
  <c r="AD3605"/>
  <c r="AC3605"/>
  <c r="AG3604"/>
  <c r="AF3604"/>
  <c r="AE3604"/>
  <c r="AD3604"/>
  <c r="AC3604"/>
  <c r="AG3603"/>
  <c r="AF3603"/>
  <c r="AE3603"/>
  <c r="AD3603"/>
  <c r="AC3603"/>
  <c r="AG3602"/>
  <c r="AF3602"/>
  <c r="AE3602"/>
  <c r="AD3602"/>
  <c r="AC3602"/>
  <c r="AG3601"/>
  <c r="AF3601"/>
  <c r="AE3601"/>
  <c r="AD3601"/>
  <c r="AC3601"/>
  <c r="AG3600"/>
  <c r="AF3600"/>
  <c r="AE3600"/>
  <c r="AD3600"/>
  <c r="AC3600"/>
  <c r="AG3599"/>
  <c r="AF3599"/>
  <c r="AE3599"/>
  <c r="AD3599"/>
  <c r="AC3599"/>
  <c r="AG3598"/>
  <c r="AF3598"/>
  <c r="AE3598"/>
  <c r="AD3598"/>
  <c r="AC3598"/>
  <c r="AG3597"/>
  <c r="AF3597"/>
  <c r="AE3597"/>
  <c r="AD3597"/>
  <c r="AC3597"/>
  <c r="AG3596"/>
  <c r="AF3596"/>
  <c r="AE3596"/>
  <c r="AD3596"/>
  <c r="AC3596"/>
  <c r="AG3595"/>
  <c r="AF3595"/>
  <c r="AE3595"/>
  <c r="AD3595"/>
  <c r="AC3595"/>
  <c r="AG3594"/>
  <c r="AF3594"/>
  <c r="AE3594"/>
  <c r="AD3594"/>
  <c r="AC3594"/>
  <c r="AG3593"/>
  <c r="AF3593"/>
  <c r="AE3593"/>
  <c r="AD3593"/>
  <c r="AC3593"/>
  <c r="AG3592"/>
  <c r="AF3592"/>
  <c r="AE3592"/>
  <c r="AD3592"/>
  <c r="AC3592"/>
  <c r="AG3591"/>
  <c r="AF3591"/>
  <c r="AE3591"/>
  <c r="AD3591"/>
  <c r="AC3591"/>
  <c r="AG3590"/>
  <c r="AF3590"/>
  <c r="AE3590"/>
  <c r="AD3590"/>
  <c r="AC3590"/>
  <c r="AG3589"/>
  <c r="AF3589"/>
  <c r="AE3589"/>
  <c r="AD3589"/>
  <c r="AC3589"/>
  <c r="AG3588"/>
  <c r="AF3588"/>
  <c r="AE3588"/>
  <c r="AD3588"/>
  <c r="AC3588"/>
  <c r="AG3587"/>
  <c r="AF3587"/>
  <c r="AE3587"/>
  <c r="AD3587"/>
  <c r="AC3587"/>
  <c r="AG3586"/>
  <c r="AF3586"/>
  <c r="AE3586"/>
  <c r="AD3586"/>
  <c r="AC3586"/>
  <c r="AG3585"/>
  <c r="AF3585"/>
  <c r="AE3585"/>
  <c r="AD3585"/>
  <c r="AC3585"/>
  <c r="AG3584"/>
  <c r="AF3584"/>
  <c r="AE3584"/>
  <c r="AD3584"/>
  <c r="AC3584"/>
  <c r="AG3583"/>
  <c r="AF3583"/>
  <c r="AE3583"/>
  <c r="AD3583"/>
  <c r="AC3583"/>
  <c r="AG3582"/>
  <c r="AF3582"/>
  <c r="AE3582"/>
  <c r="AD3582"/>
  <c r="AC3582"/>
  <c r="AG3581"/>
  <c r="AF3581"/>
  <c r="AE3581"/>
  <c r="AD3581"/>
  <c r="AC3581"/>
  <c r="AG3580"/>
  <c r="AF3580"/>
  <c r="AE3580"/>
  <c r="AD3580"/>
  <c r="AC3580"/>
  <c r="AG3579"/>
  <c r="AF3579"/>
  <c r="AE3579"/>
  <c r="AD3579"/>
  <c r="AC3579"/>
  <c r="AG3578"/>
  <c r="AF3578"/>
  <c r="AE3578"/>
  <c r="AD3578"/>
  <c r="AC3578"/>
  <c r="AG3577"/>
  <c r="AF3577"/>
  <c r="AE3577"/>
  <c r="AD3577"/>
  <c r="AC3577"/>
  <c r="AG3576"/>
  <c r="AF3576"/>
  <c r="AE3576"/>
  <c r="AD3576"/>
  <c r="AC3576"/>
  <c r="AG3575"/>
  <c r="AF3575"/>
  <c r="AE3575"/>
  <c r="AD3575"/>
  <c r="AC3575"/>
  <c r="AG3574"/>
  <c r="AF3574"/>
  <c r="AE3574"/>
  <c r="AD3574"/>
  <c r="AC3574"/>
  <c r="AG3573"/>
  <c r="AF3573"/>
  <c r="AE3573"/>
  <c r="AD3573"/>
  <c r="AC3573"/>
  <c r="AG3572"/>
  <c r="AF3572"/>
  <c r="AE3572"/>
  <c r="AD3572"/>
  <c r="AC3572"/>
  <c r="AG3571"/>
  <c r="AF3571"/>
  <c r="AE3571"/>
  <c r="AD3571"/>
  <c r="AC3571"/>
  <c r="AG3570"/>
  <c r="AF3570"/>
  <c r="AE3570"/>
  <c r="AD3570"/>
  <c r="AC3570"/>
  <c r="AG3569"/>
  <c r="AF3569"/>
  <c r="AE3569"/>
  <c r="AD3569"/>
  <c r="AC3569"/>
  <c r="AG3568"/>
  <c r="AF3568"/>
  <c r="AE3568"/>
  <c r="AD3568"/>
  <c r="AC3568"/>
  <c r="AG3567"/>
  <c r="AF3567"/>
  <c r="AE3567"/>
  <c r="AD3567"/>
  <c r="AC3567"/>
  <c r="AG3566"/>
  <c r="AF3566"/>
  <c r="AE3566"/>
  <c r="AD3566"/>
  <c r="AC3566"/>
  <c r="AG3565"/>
  <c r="AF3565"/>
  <c r="AE3565"/>
  <c r="AD3565"/>
  <c r="AC3565"/>
  <c r="AG3564"/>
  <c r="AF3564"/>
  <c r="AE3564"/>
  <c r="AD3564"/>
  <c r="AC3564"/>
  <c r="AG3563"/>
  <c r="AF3563"/>
  <c r="AE3563"/>
  <c r="AD3563"/>
  <c r="AC3563"/>
  <c r="AG3562"/>
  <c r="AF3562"/>
  <c r="AE3562"/>
  <c r="AD3562"/>
  <c r="AC3562"/>
  <c r="AG3561"/>
  <c r="AF3561"/>
  <c r="AE3561"/>
  <c r="AD3561"/>
  <c r="AC3561"/>
  <c r="AG3560"/>
  <c r="AF3560"/>
  <c r="AE3560"/>
  <c r="AD3560"/>
  <c r="AC3560"/>
  <c r="AG3559"/>
  <c r="AF3559"/>
  <c r="AE3559"/>
  <c r="AD3559"/>
  <c r="AC3559"/>
  <c r="AG3558"/>
  <c r="AF3558"/>
  <c r="AE3558"/>
  <c r="AD3558"/>
  <c r="AC3558"/>
  <c r="AG3557"/>
  <c r="AF3557"/>
  <c r="AE3557"/>
  <c r="AD3557"/>
  <c r="AC3557"/>
  <c r="AG3556"/>
  <c r="AF3556"/>
  <c r="AE3556"/>
  <c r="AD3556"/>
  <c r="AC3556"/>
  <c r="AG3555"/>
  <c r="AF3555"/>
  <c r="AE3555"/>
  <c r="AD3555"/>
  <c r="AC3555"/>
  <c r="AG3554"/>
  <c r="AF3554"/>
  <c r="AE3554"/>
  <c r="AD3554"/>
  <c r="AC3554"/>
  <c r="AG3553"/>
  <c r="AF3553"/>
  <c r="AE3553"/>
  <c r="AD3553"/>
  <c r="AC3553"/>
  <c r="AG3552"/>
  <c r="AF3552"/>
  <c r="AE3552"/>
  <c r="AD3552"/>
  <c r="AC3552"/>
  <c r="AG3551"/>
  <c r="AF3551"/>
  <c r="AE3551"/>
  <c r="AD3551"/>
  <c r="AC3551"/>
  <c r="AG3550"/>
  <c r="AF3550"/>
  <c r="AE3550"/>
  <c r="AD3550"/>
  <c r="AC3550"/>
  <c r="AG3549"/>
  <c r="AF3549"/>
  <c r="AE3549"/>
  <c r="AD3549"/>
  <c r="AC3549"/>
  <c r="AG3548"/>
  <c r="AF3548"/>
  <c r="AE3548"/>
  <c r="AD3548"/>
  <c r="AC3548"/>
  <c r="AG3547"/>
  <c r="AF3547"/>
  <c r="AE3547"/>
  <c r="AD3547"/>
  <c r="AC3547"/>
  <c r="AG3546"/>
  <c r="AF3546"/>
  <c r="AE3546"/>
  <c r="AD3546"/>
  <c r="AC3546"/>
  <c r="AG3545"/>
  <c r="AF3545"/>
  <c r="AE3545"/>
  <c r="AD3545"/>
  <c r="AC3545"/>
  <c r="AG3544"/>
  <c r="AF3544"/>
  <c r="AE3544"/>
  <c r="AD3544"/>
  <c r="AC3544"/>
  <c r="AG3543"/>
  <c r="AF3543"/>
  <c r="AE3543"/>
  <c r="AD3543"/>
  <c r="AC3543"/>
  <c r="AG3542"/>
  <c r="AF3542"/>
  <c r="AE3542"/>
  <c r="AD3542"/>
  <c r="AC3542"/>
  <c r="AG3541"/>
  <c r="AF3541"/>
  <c r="AE3541"/>
  <c r="AD3541"/>
  <c r="AC3541"/>
  <c r="AG3540"/>
  <c r="AF3540"/>
  <c r="AE3540"/>
  <c r="AD3540"/>
  <c r="AC3540"/>
  <c r="AG3539"/>
  <c r="AF3539"/>
  <c r="AE3539"/>
  <c r="AD3539"/>
  <c r="AC3539"/>
  <c r="AG3538"/>
  <c r="AF3538"/>
  <c r="AE3538"/>
  <c r="AD3538"/>
  <c r="AC3538"/>
  <c r="AG3537"/>
  <c r="AF3537"/>
  <c r="AE3537"/>
  <c r="AD3537"/>
  <c r="AC3537"/>
  <c r="AG3536"/>
  <c r="AF3536"/>
  <c r="AE3536"/>
  <c r="AD3536"/>
  <c r="AC3536"/>
  <c r="AG3535"/>
  <c r="AF3535"/>
  <c r="AE3535"/>
  <c r="AD3535"/>
  <c r="AC3535"/>
  <c r="AG3534"/>
  <c r="AF3534"/>
  <c r="AE3534"/>
  <c r="AD3534"/>
  <c r="AC3534"/>
  <c r="AG3533"/>
  <c r="AF3533"/>
  <c r="AE3533"/>
  <c r="AD3533"/>
  <c r="AC3533"/>
  <c r="AG3532"/>
  <c r="AF3532"/>
  <c r="AE3532"/>
  <c r="AD3532"/>
  <c r="AC3532"/>
  <c r="AG3531"/>
  <c r="AF3531"/>
  <c r="AE3531"/>
  <c r="AD3531"/>
  <c r="AC3531"/>
  <c r="AG3530"/>
  <c r="AF3530"/>
  <c r="AE3530"/>
  <c r="AD3530"/>
  <c r="AC3530"/>
  <c r="AG3529"/>
  <c r="AF3529"/>
  <c r="AE3529"/>
  <c r="AD3529"/>
  <c r="AC3529"/>
  <c r="AG3528"/>
  <c r="AF3528"/>
  <c r="AE3528"/>
  <c r="AD3528"/>
  <c r="AC3528"/>
  <c r="AG3527"/>
  <c r="AF3527"/>
  <c r="AE3527"/>
  <c r="AD3527"/>
  <c r="AC3527"/>
  <c r="AG3526"/>
  <c r="AF3526"/>
  <c r="AE3526"/>
  <c r="AD3526"/>
  <c r="AC3526"/>
  <c r="AG3525"/>
  <c r="AF3525"/>
  <c r="AE3525"/>
  <c r="AD3525"/>
  <c r="AC3525"/>
  <c r="AG3524"/>
  <c r="AF3524"/>
  <c r="AE3524"/>
  <c r="AD3524"/>
  <c r="AC3524"/>
  <c r="AG3523"/>
  <c r="AF3523"/>
  <c r="AE3523"/>
  <c r="AD3523"/>
  <c r="AC3523"/>
  <c r="AG3522"/>
  <c r="AF3522"/>
  <c r="AE3522"/>
  <c r="AD3522"/>
  <c r="AC3522"/>
  <c r="AG3521"/>
  <c r="AF3521"/>
  <c r="AE3521"/>
  <c r="AD3521"/>
  <c r="AC3521"/>
  <c r="AG3520"/>
  <c r="AF3520"/>
  <c r="AE3520"/>
  <c r="AD3520"/>
  <c r="AC3520"/>
  <c r="AG3519"/>
  <c r="AF3519"/>
  <c r="AE3519"/>
  <c r="AD3519"/>
  <c r="AC3519"/>
  <c r="AG3518"/>
  <c r="AF3518"/>
  <c r="AE3518"/>
  <c r="AD3518"/>
  <c r="AC3518"/>
  <c r="AG3517"/>
  <c r="AF3517"/>
  <c r="AE3517"/>
  <c r="AD3517"/>
  <c r="AC3517"/>
  <c r="AG3516"/>
  <c r="AF3516"/>
  <c r="AE3516"/>
  <c r="AD3516"/>
  <c r="AC3516"/>
  <c r="AG3515"/>
  <c r="AF3515"/>
  <c r="AE3515"/>
  <c r="AD3515"/>
  <c r="AC3515"/>
  <c r="AG3514"/>
  <c r="AF3514"/>
  <c r="AE3514"/>
  <c r="AD3514"/>
  <c r="AC3514"/>
  <c r="AG3513"/>
  <c r="AF3513"/>
  <c r="AE3513"/>
  <c r="AD3513"/>
  <c r="AC3513"/>
  <c r="AG3512"/>
  <c r="AF3512"/>
  <c r="AE3512"/>
  <c r="AD3512"/>
  <c r="AC3512"/>
  <c r="AG3511"/>
  <c r="AF3511"/>
  <c r="AE3511"/>
  <c r="AD3511"/>
  <c r="AC3511"/>
  <c r="AG3510"/>
  <c r="AF3510"/>
  <c r="AE3510"/>
  <c r="AD3510"/>
  <c r="AC3510"/>
  <c r="AG3509"/>
  <c r="AF3509"/>
  <c r="AE3509"/>
  <c r="AD3509"/>
  <c r="AC3509"/>
  <c r="AG3508"/>
  <c r="AF3508"/>
  <c r="AE3508"/>
  <c r="AD3508"/>
  <c r="AC3508"/>
  <c r="AG3507"/>
  <c r="AF3507"/>
  <c r="AE3507"/>
  <c r="AD3507"/>
  <c r="AC3507"/>
  <c r="AG3506"/>
  <c r="AF3506"/>
  <c r="AE3506"/>
  <c r="AD3506"/>
  <c r="AC3506"/>
  <c r="AG3505"/>
  <c r="AF3505"/>
  <c r="AE3505"/>
  <c r="AD3505"/>
  <c r="AC3505"/>
  <c r="AG3504"/>
  <c r="AF3504"/>
  <c r="AE3504"/>
  <c r="AD3504"/>
  <c r="AC3504"/>
  <c r="AG3503"/>
  <c r="AF3503"/>
  <c r="AE3503"/>
  <c r="AD3503"/>
  <c r="AC3503"/>
  <c r="AG3502"/>
  <c r="AF3502"/>
  <c r="AE3502"/>
  <c r="AD3502"/>
  <c r="AC3502"/>
  <c r="AG3501"/>
  <c r="AF3501"/>
  <c r="AE3501"/>
  <c r="AD3501"/>
  <c r="AC3501"/>
  <c r="AG3500"/>
  <c r="AF3500"/>
  <c r="AE3500"/>
  <c r="AD3500"/>
  <c r="AC3500"/>
  <c r="AG3499"/>
  <c r="AF3499"/>
  <c r="AE3499"/>
  <c r="AD3499"/>
  <c r="AC3499"/>
  <c r="AG3498"/>
  <c r="AF3498"/>
  <c r="AE3498"/>
  <c r="AD3498"/>
  <c r="AC3498"/>
  <c r="AG3497"/>
  <c r="AF3497"/>
  <c r="AE3497"/>
  <c r="AD3497"/>
  <c r="AC3497"/>
  <c r="AG3496"/>
  <c r="AF3496"/>
  <c r="AE3496"/>
  <c r="AD3496"/>
  <c r="AC3496"/>
  <c r="AG3495"/>
  <c r="AF3495"/>
  <c r="AE3495"/>
  <c r="AD3495"/>
  <c r="AC3495"/>
  <c r="AG3494"/>
  <c r="AF3494"/>
  <c r="AE3494"/>
  <c r="AD3494"/>
  <c r="AC3494"/>
  <c r="AG3493"/>
  <c r="AF3493"/>
  <c r="AE3493"/>
  <c r="AD3493"/>
  <c r="AC3493"/>
  <c r="AG3492"/>
  <c r="AF3492"/>
  <c r="AE3492"/>
  <c r="AD3492"/>
  <c r="AC3492"/>
  <c r="AG3491"/>
  <c r="AF3491"/>
  <c r="AE3491"/>
  <c r="AD3491"/>
  <c r="AC3491"/>
  <c r="AG3490"/>
  <c r="AF3490"/>
  <c r="AE3490"/>
  <c r="AD3490"/>
  <c r="AC3490"/>
  <c r="AG3489"/>
  <c r="AF3489"/>
  <c r="AE3489"/>
  <c r="AD3489"/>
  <c r="AC3489"/>
  <c r="AG3488"/>
  <c r="AF3488"/>
  <c r="AE3488"/>
  <c r="AD3488"/>
  <c r="AC3488"/>
  <c r="AG3487"/>
  <c r="AF3487"/>
  <c r="AE3487"/>
  <c r="AD3487"/>
  <c r="AC3487"/>
  <c r="AG3486"/>
  <c r="AF3486"/>
  <c r="AE3486"/>
  <c r="AD3486"/>
  <c r="AC3486"/>
  <c r="AG3485"/>
  <c r="AF3485"/>
  <c r="AE3485"/>
  <c r="AD3485"/>
  <c r="AC3485"/>
  <c r="AG3484"/>
  <c r="AF3484"/>
  <c r="AE3484"/>
  <c r="AD3484"/>
  <c r="AC3484"/>
  <c r="AG3483"/>
  <c r="AF3483"/>
  <c r="AE3483"/>
  <c r="AD3483"/>
  <c r="AC3483"/>
  <c r="AG3482"/>
  <c r="AF3482"/>
  <c r="AE3482"/>
  <c r="AD3482"/>
  <c r="AC3482"/>
  <c r="AG3481"/>
  <c r="AF3481"/>
  <c r="AE3481"/>
  <c r="AD3481"/>
  <c r="AC3481"/>
  <c r="AG3480"/>
  <c r="AF3480"/>
  <c r="AE3480"/>
  <c r="AD3480"/>
  <c r="AC3480"/>
  <c r="AG3479"/>
  <c r="AF3479"/>
  <c r="AE3479"/>
  <c r="AD3479"/>
  <c r="AC3479"/>
  <c r="AG3478"/>
  <c r="AF3478"/>
  <c r="AE3478"/>
  <c r="AD3478"/>
  <c r="AC3478"/>
  <c r="AG3477"/>
  <c r="AF3477"/>
  <c r="AE3477"/>
  <c r="AD3477"/>
  <c r="AC3477"/>
  <c r="AG3476"/>
  <c r="AF3476"/>
  <c r="AE3476"/>
  <c r="AD3476"/>
  <c r="AC3476"/>
  <c r="AG3475"/>
  <c r="AF3475"/>
  <c r="AE3475"/>
  <c r="AD3475"/>
  <c r="AC3475"/>
  <c r="AG3474"/>
  <c r="AF3474"/>
  <c r="AE3474"/>
  <c r="AD3474"/>
  <c r="AC3474"/>
  <c r="AG3473"/>
  <c r="AF3473"/>
  <c r="AE3473"/>
  <c r="AD3473"/>
  <c r="AC3473"/>
  <c r="AG3472"/>
  <c r="AF3472"/>
  <c r="AE3472"/>
  <c r="AD3472"/>
  <c r="AC3472"/>
  <c r="AG3471"/>
  <c r="AF3471"/>
  <c r="AE3471"/>
  <c r="AD3471"/>
  <c r="AC3471"/>
  <c r="AG3470"/>
  <c r="AF3470"/>
  <c r="AE3470"/>
  <c r="AD3470"/>
  <c r="AC3470"/>
  <c r="AG3469"/>
  <c r="AF3469"/>
  <c r="AE3469"/>
  <c r="AD3469"/>
  <c r="AC3469"/>
  <c r="AG3468"/>
  <c r="AF3468"/>
  <c r="AE3468"/>
  <c r="AD3468"/>
  <c r="AC3468"/>
  <c r="AG3467"/>
  <c r="AF3467"/>
  <c r="AE3467"/>
  <c r="AD3467"/>
  <c r="AC3467"/>
  <c r="AG3466"/>
  <c r="AF3466"/>
  <c r="AE3466"/>
  <c r="AD3466"/>
  <c r="AC3466"/>
  <c r="AG3465"/>
  <c r="AF3465"/>
  <c r="AE3465"/>
  <c r="AD3465"/>
  <c r="AC3465"/>
  <c r="AG3464"/>
  <c r="AF3464"/>
  <c r="AE3464"/>
  <c r="AD3464"/>
  <c r="AC3464"/>
  <c r="AG3463"/>
  <c r="AF3463"/>
  <c r="AE3463"/>
  <c r="AD3463"/>
  <c r="AC3463"/>
  <c r="AG3462"/>
  <c r="AF3462"/>
  <c r="AE3462"/>
  <c r="AD3462"/>
  <c r="AC3462"/>
  <c r="AG3461"/>
  <c r="AF3461"/>
  <c r="AE3461"/>
  <c r="AD3461"/>
  <c r="AC3461"/>
  <c r="AG3460"/>
  <c r="AF3460"/>
  <c r="AE3460"/>
  <c r="AD3460"/>
  <c r="AC3460"/>
  <c r="AG3459"/>
  <c r="AF3459"/>
  <c r="AE3459"/>
  <c r="AD3459"/>
  <c r="AC3459"/>
  <c r="AG3458"/>
  <c r="AF3458"/>
  <c r="AE3458"/>
  <c r="AD3458"/>
  <c r="AC3458"/>
  <c r="AG3457"/>
  <c r="AF3457"/>
  <c r="AE3457"/>
  <c r="AD3457"/>
  <c r="AC3457"/>
  <c r="AG3456"/>
  <c r="AF3456"/>
  <c r="AE3456"/>
  <c r="AD3456"/>
  <c r="AC3456"/>
  <c r="AG3455"/>
  <c r="AF3455"/>
  <c r="AE3455"/>
  <c r="AD3455"/>
  <c r="AC3455"/>
  <c r="AG3454"/>
  <c r="AF3454"/>
  <c r="AE3454"/>
  <c r="AD3454"/>
  <c r="AC3454"/>
  <c r="AG3453"/>
  <c r="AF3453"/>
  <c r="AE3453"/>
  <c r="AD3453"/>
  <c r="AC3453"/>
  <c r="AG3452"/>
  <c r="AF3452"/>
  <c r="AE3452"/>
  <c r="AD3452"/>
  <c r="AC3452"/>
  <c r="AG3451"/>
  <c r="AF3451"/>
  <c r="AE3451"/>
  <c r="AD3451"/>
  <c r="AC3451"/>
  <c r="AG3450"/>
  <c r="AF3450"/>
  <c r="AE3450"/>
  <c r="AD3450"/>
  <c r="AC3450"/>
  <c r="AG3449"/>
  <c r="AF3449"/>
  <c r="AE3449"/>
  <c r="AD3449"/>
  <c r="AC3449"/>
  <c r="AG3448"/>
  <c r="AF3448"/>
  <c r="AE3448"/>
  <c r="AD3448"/>
  <c r="AC3448"/>
  <c r="AG3447"/>
  <c r="AF3447"/>
  <c r="AE3447"/>
  <c r="AD3447"/>
  <c r="AC3447"/>
  <c r="AG3446"/>
  <c r="AF3446"/>
  <c r="AE3446"/>
  <c r="AD3446"/>
  <c r="AC3446"/>
  <c r="AG3445"/>
  <c r="AF3445"/>
  <c r="AE3445"/>
  <c r="AD3445"/>
  <c r="AC3445"/>
  <c r="AG3444"/>
  <c r="AF3444"/>
  <c r="AE3444"/>
  <c r="AD3444"/>
  <c r="AC3444"/>
  <c r="AG3443"/>
  <c r="AF3443"/>
  <c r="AE3443"/>
  <c r="AD3443"/>
  <c r="AC3443"/>
  <c r="AG3442"/>
  <c r="AF3442"/>
  <c r="AE3442"/>
  <c r="AD3442"/>
  <c r="AC3442"/>
  <c r="AG3441"/>
  <c r="AF3441"/>
  <c r="AE3441"/>
  <c r="AD3441"/>
  <c r="AC3441"/>
  <c r="AG3440"/>
  <c r="AF3440"/>
  <c r="AE3440"/>
  <c r="AD3440"/>
  <c r="AC3440"/>
  <c r="AG3439"/>
  <c r="AF3439"/>
  <c r="AE3439"/>
  <c r="AD3439"/>
  <c r="AC3439"/>
  <c r="AG3438"/>
  <c r="AF3438"/>
  <c r="AE3438"/>
  <c r="AD3438"/>
  <c r="AC3438"/>
  <c r="AG3437"/>
  <c r="AF3437"/>
  <c r="AE3437"/>
  <c r="AD3437"/>
  <c r="AC3437"/>
  <c r="AG3436"/>
  <c r="AF3436"/>
  <c r="AE3436"/>
  <c r="AD3436"/>
  <c r="AC3436"/>
  <c r="AG3435"/>
  <c r="AF3435"/>
  <c r="AE3435"/>
  <c r="AD3435"/>
  <c r="AC3435"/>
  <c r="AG3434"/>
  <c r="AF3434"/>
  <c r="AE3434"/>
  <c r="AD3434"/>
  <c r="AC3434"/>
  <c r="AG3433"/>
  <c r="AF3433"/>
  <c r="AE3433"/>
  <c r="AD3433"/>
  <c r="AC3433"/>
  <c r="AG3432"/>
  <c r="AF3432"/>
  <c r="AE3432"/>
  <c r="AD3432"/>
  <c r="AC3432"/>
  <c r="AG3431"/>
  <c r="AF3431"/>
  <c r="AE3431"/>
  <c r="AD3431"/>
  <c r="AC3431"/>
  <c r="AG3430"/>
  <c r="AF3430"/>
  <c r="AE3430"/>
  <c r="AD3430"/>
  <c r="AC3430"/>
  <c r="AG3429"/>
  <c r="AF3429"/>
  <c r="AE3429"/>
  <c r="AD3429"/>
  <c r="AC3429"/>
  <c r="AG3428"/>
  <c r="AF3428"/>
  <c r="AE3428"/>
  <c r="AD3428"/>
  <c r="AC3428"/>
  <c r="AG3427"/>
  <c r="AF3427"/>
  <c r="AE3427"/>
  <c r="AD3427"/>
  <c r="AC3427"/>
  <c r="AG3426"/>
  <c r="AF3426"/>
  <c r="AE3426"/>
  <c r="AD3426"/>
  <c r="AC3426"/>
  <c r="AG3425"/>
  <c r="AF3425"/>
  <c r="AE3425"/>
  <c r="AD3425"/>
  <c r="AC3425"/>
  <c r="AG3424"/>
  <c r="AF3424"/>
  <c r="AE3424"/>
  <c r="AD3424"/>
  <c r="AC3424"/>
  <c r="AG3423"/>
  <c r="AF3423"/>
  <c r="AE3423"/>
  <c r="AD3423"/>
  <c r="AC3423"/>
  <c r="AG3422"/>
  <c r="AF3422"/>
  <c r="AE3422"/>
  <c r="AD3422"/>
  <c r="AC3422"/>
  <c r="AG3421"/>
  <c r="AF3421"/>
  <c r="AE3421"/>
  <c r="AD3421"/>
  <c r="AC3421"/>
  <c r="AG3420"/>
  <c r="AF3420"/>
  <c r="AE3420"/>
  <c r="AD3420"/>
  <c r="AC3420"/>
  <c r="AG3419"/>
  <c r="AF3419"/>
  <c r="AE3419"/>
  <c r="AD3419"/>
  <c r="AC3419"/>
  <c r="AG3418"/>
  <c r="AF3418"/>
  <c r="AE3418"/>
  <c r="AD3418"/>
  <c r="AC3418"/>
  <c r="AG3417"/>
  <c r="AF3417"/>
  <c r="AE3417"/>
  <c r="AD3417"/>
  <c r="AC3417"/>
  <c r="AG3416"/>
  <c r="AF3416"/>
  <c r="AE3416"/>
  <c r="AD3416"/>
  <c r="AC3416"/>
  <c r="AG3415"/>
  <c r="AF3415"/>
  <c r="AE3415"/>
  <c r="AD3415"/>
  <c r="AC3415"/>
  <c r="AG3414"/>
  <c r="AF3414"/>
  <c r="AE3414"/>
  <c r="AD3414"/>
  <c r="AC3414"/>
  <c r="AG3413"/>
  <c r="AF3413"/>
  <c r="AE3413"/>
  <c r="AD3413"/>
  <c r="AC3413"/>
  <c r="AG3412"/>
  <c r="AF3412"/>
  <c r="AE3412"/>
  <c r="AD3412"/>
  <c r="AC3412"/>
  <c r="AG3411"/>
  <c r="AF3411"/>
  <c r="AE3411"/>
  <c r="AD3411"/>
  <c r="AC3411"/>
  <c r="AG3410"/>
  <c r="AF3410"/>
  <c r="AE3410"/>
  <c r="AD3410"/>
  <c r="AC3410"/>
  <c r="AG3409"/>
  <c r="AF3409"/>
  <c r="AE3409"/>
  <c r="AD3409"/>
  <c r="AC3409"/>
  <c r="AG3408"/>
  <c r="AF3408"/>
  <c r="AE3408"/>
  <c r="AD3408"/>
  <c r="AC3408"/>
  <c r="AG3407"/>
  <c r="AF3407"/>
  <c r="AE3407"/>
  <c r="AD3407"/>
  <c r="AC3407"/>
  <c r="AG3406"/>
  <c r="AF3406"/>
  <c r="AE3406"/>
  <c r="AD3406"/>
  <c r="AC3406"/>
  <c r="AG3405"/>
  <c r="AF3405"/>
  <c r="AE3405"/>
  <c r="AD3405"/>
  <c r="AC3405"/>
  <c r="AG3404"/>
  <c r="AF3404"/>
  <c r="AE3404"/>
  <c r="AD3404"/>
  <c r="AC3404"/>
  <c r="AG3403"/>
  <c r="AF3403"/>
  <c r="AE3403"/>
  <c r="AD3403"/>
  <c r="AC3403"/>
  <c r="AG3402"/>
  <c r="AF3402"/>
  <c r="AE3402"/>
  <c r="AD3402"/>
  <c r="AC3402"/>
  <c r="AG3401"/>
  <c r="AF3401"/>
  <c r="AE3401"/>
  <c r="AD3401"/>
  <c r="AC3401"/>
  <c r="AG3400"/>
  <c r="AF3400"/>
  <c r="AE3400"/>
  <c r="AD3400"/>
  <c r="AC3400"/>
  <c r="AG3399"/>
  <c r="AF3399"/>
  <c r="AE3399"/>
  <c r="AD3399"/>
  <c r="AC3399"/>
  <c r="AG3398"/>
  <c r="AF3398"/>
  <c r="AE3398"/>
  <c r="AD3398"/>
  <c r="AC3398"/>
  <c r="AG3397"/>
  <c r="AF3397"/>
  <c r="AE3397"/>
  <c r="AD3397"/>
  <c r="AC3397"/>
  <c r="AG3396"/>
  <c r="AF3396"/>
  <c r="AE3396"/>
  <c r="AD3396"/>
  <c r="AC3396"/>
  <c r="AG3395"/>
  <c r="AF3395"/>
  <c r="AE3395"/>
  <c r="AD3395"/>
  <c r="AC3395"/>
  <c r="AG3394"/>
  <c r="AF3394"/>
  <c r="AE3394"/>
  <c r="AD3394"/>
  <c r="AC3394"/>
  <c r="AG3393"/>
  <c r="AF3393"/>
  <c r="AE3393"/>
  <c r="AD3393"/>
  <c r="AC3393"/>
  <c r="AG3392"/>
  <c r="AF3392"/>
  <c r="AE3392"/>
  <c r="AD3392"/>
  <c r="AC3392"/>
  <c r="AG3391"/>
  <c r="AF3391"/>
  <c r="AE3391"/>
  <c r="AD3391"/>
  <c r="AC3391"/>
  <c r="AG3390"/>
  <c r="AF3390"/>
  <c r="AE3390"/>
  <c r="AD3390"/>
  <c r="AC3390"/>
  <c r="AG3389"/>
  <c r="AF3389"/>
  <c r="AE3389"/>
  <c r="AD3389"/>
  <c r="AC3389"/>
  <c r="AG3388"/>
  <c r="AF3388"/>
  <c r="AE3388"/>
  <c r="AD3388"/>
  <c r="AC3388"/>
  <c r="AG3387"/>
  <c r="AF3387"/>
  <c r="AE3387"/>
  <c r="AD3387"/>
  <c r="AC3387"/>
  <c r="AG3386"/>
  <c r="AF3386"/>
  <c r="AE3386"/>
  <c r="AD3386"/>
  <c r="AC3386"/>
  <c r="AG3385"/>
  <c r="AF3385"/>
  <c r="AE3385"/>
  <c r="AD3385"/>
  <c r="AC3385"/>
  <c r="AG3384"/>
  <c r="AF3384"/>
  <c r="AE3384"/>
  <c r="AD3384"/>
  <c r="AC3384"/>
  <c r="AG3383"/>
  <c r="AF3383"/>
  <c r="AE3383"/>
  <c r="AD3383"/>
  <c r="AC3383"/>
  <c r="AG3382"/>
  <c r="AF3382"/>
  <c r="AE3382"/>
  <c r="AD3382"/>
  <c r="AC3382"/>
  <c r="AG3381"/>
  <c r="AF3381"/>
  <c r="AE3381"/>
  <c r="AD3381"/>
  <c r="AC3381"/>
  <c r="AG3380"/>
  <c r="AF3380"/>
  <c r="AE3380"/>
  <c r="AD3380"/>
  <c r="AC3380"/>
  <c r="AG3379"/>
  <c r="AF3379"/>
  <c r="AE3379"/>
  <c r="AD3379"/>
  <c r="AC3379"/>
  <c r="AG3378"/>
  <c r="AF3378"/>
  <c r="AE3378"/>
  <c r="AD3378"/>
  <c r="AC3378"/>
  <c r="AG3377"/>
  <c r="AF3377"/>
  <c r="AE3377"/>
  <c r="AD3377"/>
  <c r="AC3377"/>
  <c r="AG3376"/>
  <c r="AF3376"/>
  <c r="AE3376"/>
  <c r="AD3376"/>
  <c r="AC3376"/>
  <c r="AG3375"/>
  <c r="AF3375"/>
  <c r="AE3375"/>
  <c r="AD3375"/>
  <c r="AC3375"/>
  <c r="AG3374"/>
  <c r="AF3374"/>
  <c r="AE3374"/>
  <c r="AD3374"/>
  <c r="AC3374"/>
  <c r="AG3373"/>
  <c r="AF3373"/>
  <c r="AE3373"/>
  <c r="AD3373"/>
  <c r="AC3373"/>
  <c r="AG3372"/>
  <c r="AF3372"/>
  <c r="AE3372"/>
  <c r="AD3372"/>
  <c r="AC3372"/>
  <c r="AG3371"/>
  <c r="AF3371"/>
  <c r="AE3371"/>
  <c r="AD3371"/>
  <c r="AC3371"/>
  <c r="AG3370"/>
  <c r="AF3370"/>
  <c r="AE3370"/>
  <c r="AD3370"/>
  <c r="AC3370"/>
  <c r="AG3369"/>
  <c r="AF3369"/>
  <c r="AE3369"/>
  <c r="AD3369"/>
  <c r="AC3369"/>
  <c r="AG3368"/>
  <c r="AF3368"/>
  <c r="AE3368"/>
  <c r="AD3368"/>
  <c r="AC3368"/>
  <c r="AG3367"/>
  <c r="AF3367"/>
  <c r="AE3367"/>
  <c r="AD3367"/>
  <c r="AC3367"/>
  <c r="AG3366"/>
  <c r="AF3366"/>
  <c r="AE3366"/>
  <c r="AD3366"/>
  <c r="AC3366"/>
  <c r="AG3365"/>
  <c r="AF3365"/>
  <c r="AE3365"/>
  <c r="AD3365"/>
  <c r="AC3365"/>
  <c r="AG3364"/>
  <c r="AF3364"/>
  <c r="AE3364"/>
  <c r="AD3364"/>
  <c r="AC3364"/>
  <c r="AG3363"/>
  <c r="AF3363"/>
  <c r="AE3363"/>
  <c r="AD3363"/>
  <c r="AC3363"/>
  <c r="AG3362"/>
  <c r="AF3362"/>
  <c r="AE3362"/>
  <c r="AD3362"/>
  <c r="AC3362"/>
  <c r="AG3361"/>
  <c r="AF3361"/>
  <c r="AE3361"/>
  <c r="AD3361"/>
  <c r="AC3361"/>
  <c r="AG3360"/>
  <c r="AF3360"/>
  <c r="AE3360"/>
  <c r="AD3360"/>
  <c r="AC3360"/>
  <c r="AG3359"/>
  <c r="AF3359"/>
  <c r="AE3359"/>
  <c r="AD3359"/>
  <c r="AC3359"/>
  <c r="AG3358"/>
  <c r="AF3358"/>
  <c r="AE3358"/>
  <c r="AD3358"/>
  <c r="AC3358"/>
  <c r="AG3357"/>
  <c r="AF3357"/>
  <c r="AE3357"/>
  <c r="AD3357"/>
  <c r="AC3357"/>
  <c r="AG3356"/>
  <c r="AF3356"/>
  <c r="AE3356"/>
  <c r="AD3356"/>
  <c r="AC3356"/>
  <c r="AG3355"/>
  <c r="AF3355"/>
  <c r="AE3355"/>
  <c r="AD3355"/>
  <c r="AC3355"/>
  <c r="AG3354"/>
  <c r="AF3354"/>
  <c r="AE3354"/>
  <c r="AD3354"/>
  <c r="AC3354"/>
  <c r="AG3353"/>
  <c r="AF3353"/>
  <c r="AE3353"/>
  <c r="AD3353"/>
  <c r="AC3353"/>
  <c r="AG3352"/>
  <c r="AF3352"/>
  <c r="AE3352"/>
  <c r="AD3352"/>
  <c r="AC3352"/>
  <c r="AG3351"/>
  <c r="AF3351"/>
  <c r="AE3351"/>
  <c r="AD3351"/>
  <c r="AC3351"/>
  <c r="AG3350"/>
  <c r="AF3350"/>
  <c r="AE3350"/>
  <c r="AD3350"/>
  <c r="AC3350"/>
  <c r="AG3349"/>
  <c r="AF3349"/>
  <c r="AE3349"/>
  <c r="AD3349"/>
  <c r="AC3349"/>
  <c r="AG3348"/>
  <c r="AF3348"/>
  <c r="AE3348"/>
  <c r="AD3348"/>
  <c r="AC3348"/>
  <c r="AG3347"/>
  <c r="AF3347"/>
  <c r="AE3347"/>
  <c r="AD3347"/>
  <c r="AC3347"/>
  <c r="AG3346"/>
  <c r="AF3346"/>
  <c r="AE3346"/>
  <c r="AD3346"/>
  <c r="AC3346"/>
  <c r="AG3345"/>
  <c r="AF3345"/>
  <c r="AE3345"/>
  <c r="AD3345"/>
  <c r="AC3345"/>
  <c r="AG3344"/>
  <c r="AF3344"/>
  <c r="AE3344"/>
  <c r="AD3344"/>
  <c r="AC3344"/>
  <c r="AG3343"/>
  <c r="AF3343"/>
  <c r="AE3343"/>
  <c r="AD3343"/>
  <c r="AC3343"/>
  <c r="AG3342"/>
  <c r="AF3342"/>
  <c r="AE3342"/>
  <c r="AD3342"/>
  <c r="AC3342"/>
  <c r="AG3341"/>
  <c r="AF3341"/>
  <c r="AE3341"/>
  <c r="AD3341"/>
  <c r="AC3341"/>
  <c r="AG3340"/>
  <c r="AF3340"/>
  <c r="AE3340"/>
  <c r="AD3340"/>
  <c r="AC3340"/>
  <c r="AG3339"/>
  <c r="AF3339"/>
  <c r="AE3339"/>
  <c r="AD3339"/>
  <c r="AC3339"/>
  <c r="AG3338"/>
  <c r="AF3338"/>
  <c r="AE3338"/>
  <c r="AD3338"/>
  <c r="AC3338"/>
  <c r="AG3337"/>
  <c r="AF3337"/>
  <c r="AE3337"/>
  <c r="AD3337"/>
  <c r="AC3337"/>
  <c r="AG3336"/>
  <c r="AF3336"/>
  <c r="AE3336"/>
  <c r="AD3336"/>
  <c r="AC3336"/>
  <c r="AG3335"/>
  <c r="AF3335"/>
  <c r="AE3335"/>
  <c r="AD3335"/>
  <c r="AC3335"/>
  <c r="AG3334"/>
  <c r="AF3334"/>
  <c r="AE3334"/>
  <c r="AD3334"/>
  <c r="AC3334"/>
  <c r="AG3333"/>
  <c r="AF3333"/>
  <c r="AE3333"/>
  <c r="AD3333"/>
  <c r="AC3333"/>
  <c r="AG3332"/>
  <c r="AF3332"/>
  <c r="AE3332"/>
  <c r="AD3332"/>
  <c r="AC3332"/>
  <c r="AG3331"/>
  <c r="AF3331"/>
  <c r="AE3331"/>
  <c r="AD3331"/>
  <c r="AC3331"/>
  <c r="AG3330"/>
  <c r="AF3330"/>
  <c r="AE3330"/>
  <c r="AD3330"/>
  <c r="AC3330"/>
  <c r="AG3329"/>
  <c r="AF3329"/>
  <c r="AE3329"/>
  <c r="AD3329"/>
  <c r="AC3329"/>
  <c r="AG3328"/>
  <c r="AF3328"/>
  <c r="AE3328"/>
  <c r="AD3328"/>
  <c r="AC3328"/>
  <c r="AG3327"/>
  <c r="AF3327"/>
  <c r="AE3327"/>
  <c r="AD3327"/>
  <c r="AC3327"/>
  <c r="AG3326"/>
  <c r="AF3326"/>
  <c r="AE3326"/>
  <c r="AD3326"/>
  <c r="AC3326"/>
  <c r="AG3325"/>
  <c r="AF3325"/>
  <c r="AE3325"/>
  <c r="AD3325"/>
  <c r="AC3325"/>
  <c r="AG3324"/>
  <c r="AF3324"/>
  <c r="AE3324"/>
  <c r="AD3324"/>
  <c r="AC3324"/>
  <c r="AG3323"/>
  <c r="AF3323"/>
  <c r="AE3323"/>
  <c r="AD3323"/>
  <c r="AC3323"/>
  <c r="AG3322"/>
  <c r="AF3322"/>
  <c r="AE3322"/>
  <c r="AD3322"/>
  <c r="AC3322"/>
  <c r="AG3321"/>
  <c r="AF3321"/>
  <c r="AE3321"/>
  <c r="AD3321"/>
  <c r="AC3321"/>
  <c r="AG3320"/>
  <c r="AF3320"/>
  <c r="AE3320"/>
  <c r="AD3320"/>
  <c r="AC3320"/>
  <c r="AG3319"/>
  <c r="AF3319"/>
  <c r="AE3319"/>
  <c r="AD3319"/>
  <c r="AC3319"/>
  <c r="AG3318"/>
  <c r="AF3318"/>
  <c r="AE3318"/>
  <c r="AD3318"/>
  <c r="AC3318"/>
  <c r="AG3317"/>
  <c r="AF3317"/>
  <c r="AE3317"/>
  <c r="AD3317"/>
  <c r="AC3317"/>
  <c r="AG3316"/>
  <c r="AF3316"/>
  <c r="AE3316"/>
  <c r="AD3316"/>
  <c r="AC3316"/>
  <c r="AG3315"/>
  <c r="AF3315"/>
  <c r="AE3315"/>
  <c r="AD3315"/>
  <c r="AC3315"/>
  <c r="AG3314"/>
  <c r="AF3314"/>
  <c r="AE3314"/>
  <c r="AD3314"/>
  <c r="AC3314"/>
  <c r="AG3313"/>
  <c r="AF3313"/>
  <c r="AE3313"/>
  <c r="AD3313"/>
  <c r="AC3313"/>
  <c r="AG3312"/>
  <c r="AF3312"/>
  <c r="AE3312"/>
  <c r="AD3312"/>
  <c r="AC3312"/>
  <c r="AG3311"/>
  <c r="AF3311"/>
  <c r="AE3311"/>
  <c r="AD3311"/>
  <c r="AC3311"/>
  <c r="AG3310"/>
  <c r="AF3310"/>
  <c r="AE3310"/>
  <c r="AD3310"/>
  <c r="AC3310"/>
  <c r="AG3309"/>
  <c r="AF3309"/>
  <c r="AE3309"/>
  <c r="AD3309"/>
  <c r="AC3309"/>
  <c r="AG3308"/>
  <c r="AF3308"/>
  <c r="AE3308"/>
  <c r="AD3308"/>
  <c r="AC3308"/>
  <c r="AG3307"/>
  <c r="AF3307"/>
  <c r="AE3307"/>
  <c r="AD3307"/>
  <c r="AC3307"/>
  <c r="AG3306"/>
  <c r="AF3306"/>
  <c r="AE3306"/>
  <c r="AD3306"/>
  <c r="AC3306"/>
  <c r="AG3305"/>
  <c r="AF3305"/>
  <c r="AE3305"/>
  <c r="AD3305"/>
  <c r="AC3305"/>
  <c r="AG3304"/>
  <c r="AF3304"/>
  <c r="AE3304"/>
  <c r="AD3304"/>
  <c r="AC3304"/>
  <c r="AG3303"/>
  <c r="AF3303"/>
  <c r="AE3303"/>
  <c r="AD3303"/>
  <c r="AC3303"/>
  <c r="AG3302"/>
  <c r="AF3302"/>
  <c r="AE3302"/>
  <c r="AD3302"/>
  <c r="AC3302"/>
  <c r="AG3301"/>
  <c r="AF3301"/>
  <c r="AE3301"/>
  <c r="AD3301"/>
  <c r="AC3301"/>
  <c r="AG3300"/>
  <c r="AF3300"/>
  <c r="AE3300"/>
  <c r="AD3300"/>
  <c r="AC3300"/>
  <c r="AG3299"/>
  <c r="AF3299"/>
  <c r="AE3299"/>
  <c r="AD3299"/>
  <c r="AC3299"/>
  <c r="AG3298"/>
  <c r="AF3298"/>
  <c r="AE3298"/>
  <c r="AD3298"/>
  <c r="AC3298"/>
  <c r="AG3297"/>
  <c r="AF3297"/>
  <c r="AE3297"/>
  <c r="AD3297"/>
  <c r="AC3297"/>
  <c r="AG3296"/>
  <c r="AF3296"/>
  <c r="AE3296"/>
  <c r="AD3296"/>
  <c r="AC3296"/>
  <c r="AG3295"/>
  <c r="AF3295"/>
  <c r="AE3295"/>
  <c r="AD3295"/>
  <c r="AC3295"/>
  <c r="AG3294"/>
  <c r="AF3294"/>
  <c r="AE3294"/>
  <c r="AD3294"/>
  <c r="AC3294"/>
  <c r="AG3293"/>
  <c r="AF3293"/>
  <c r="AE3293"/>
  <c r="AD3293"/>
  <c r="AC3293"/>
  <c r="AG3292"/>
  <c r="AF3292"/>
  <c r="AE3292"/>
  <c r="AD3292"/>
  <c r="AC3292"/>
  <c r="AG3291"/>
  <c r="AF3291"/>
  <c r="AE3291"/>
  <c r="AD3291"/>
  <c r="AC3291"/>
  <c r="AG3290"/>
  <c r="AF3290"/>
  <c r="AE3290"/>
  <c r="AD3290"/>
  <c r="AC3290"/>
  <c r="AG3289"/>
  <c r="AF3289"/>
  <c r="AE3289"/>
  <c r="AD3289"/>
  <c r="AC3289"/>
  <c r="AG3288"/>
  <c r="AF3288"/>
  <c r="AE3288"/>
  <c r="AD3288"/>
  <c r="AC3288"/>
  <c r="AG3287"/>
  <c r="AF3287"/>
  <c r="AE3287"/>
  <c r="AD3287"/>
  <c r="AC3287"/>
  <c r="AG3286"/>
  <c r="AF3286"/>
  <c r="AE3286"/>
  <c r="AD3286"/>
  <c r="AC3286"/>
  <c r="AG3285"/>
  <c r="AF3285"/>
  <c r="AE3285"/>
  <c r="AD3285"/>
  <c r="AC3285"/>
  <c r="AG3284"/>
  <c r="AF3284"/>
  <c r="AE3284"/>
  <c r="AD3284"/>
  <c r="AC3284"/>
  <c r="AG3283"/>
  <c r="AF3283"/>
  <c r="AE3283"/>
  <c r="AD3283"/>
  <c r="AC3283"/>
  <c r="AG3282"/>
  <c r="AF3282"/>
  <c r="AE3282"/>
  <c r="AD3282"/>
  <c r="AC3282"/>
  <c r="AG3281"/>
  <c r="AF3281"/>
  <c r="AE3281"/>
  <c r="AD3281"/>
  <c r="AC3281"/>
  <c r="AG3280"/>
  <c r="AF3280"/>
  <c r="AE3280"/>
  <c r="AD3280"/>
  <c r="AC3280"/>
  <c r="AG3279"/>
  <c r="AF3279"/>
  <c r="AE3279"/>
  <c r="AD3279"/>
  <c r="AC3279"/>
  <c r="AG3278"/>
  <c r="AF3278"/>
  <c r="AE3278"/>
  <c r="AD3278"/>
  <c r="AC3278"/>
  <c r="AG3277"/>
  <c r="AF3277"/>
  <c r="AE3277"/>
  <c r="AD3277"/>
  <c r="AC3277"/>
  <c r="AG3276"/>
  <c r="AF3276"/>
  <c r="AE3276"/>
  <c r="AD3276"/>
  <c r="AC3276"/>
  <c r="AG3275"/>
  <c r="AF3275"/>
  <c r="AE3275"/>
  <c r="AD3275"/>
  <c r="AC3275"/>
  <c r="AG3274"/>
  <c r="AF3274"/>
  <c r="AE3274"/>
  <c r="AD3274"/>
  <c r="AC3274"/>
  <c r="AG3273"/>
  <c r="AF3273"/>
  <c r="AE3273"/>
  <c r="AD3273"/>
  <c r="AC3273"/>
  <c r="AG3272"/>
  <c r="AF3272"/>
  <c r="AE3272"/>
  <c r="AD3272"/>
  <c r="AC3272"/>
  <c r="AG3271"/>
  <c r="AF3271"/>
  <c r="AE3271"/>
  <c r="AD3271"/>
  <c r="AC3271"/>
  <c r="AG3270"/>
  <c r="AF3270"/>
  <c r="AE3270"/>
  <c r="AD3270"/>
  <c r="AC3270"/>
  <c r="AG3269"/>
  <c r="AF3269"/>
  <c r="AE3269"/>
  <c r="AD3269"/>
  <c r="AC3269"/>
  <c r="AG3268"/>
  <c r="AF3268"/>
  <c r="AE3268"/>
  <c r="AD3268"/>
  <c r="AC3268"/>
  <c r="AG3267"/>
  <c r="AF3267"/>
  <c r="AE3267"/>
  <c r="AD3267"/>
  <c r="AC3267"/>
  <c r="AG3266"/>
  <c r="AF3266"/>
  <c r="AE3266"/>
  <c r="AD3266"/>
  <c r="AC3266"/>
  <c r="AG3265"/>
  <c r="AF3265"/>
  <c r="AE3265"/>
  <c r="AD3265"/>
  <c r="AC3265"/>
  <c r="AG3264"/>
  <c r="AF3264"/>
  <c r="AE3264"/>
  <c r="AD3264"/>
  <c r="AC3264"/>
  <c r="AG3263"/>
  <c r="AF3263"/>
  <c r="AE3263"/>
  <c r="AD3263"/>
  <c r="AC3263"/>
  <c r="AG3262"/>
  <c r="AF3262"/>
  <c r="AE3262"/>
  <c r="AD3262"/>
  <c r="AC3262"/>
  <c r="AG3261"/>
  <c r="AF3261"/>
  <c r="AE3261"/>
  <c r="AD3261"/>
  <c r="AC3261"/>
  <c r="AG3260"/>
  <c r="AF3260"/>
  <c r="AE3260"/>
  <c r="AD3260"/>
  <c r="AC3260"/>
  <c r="AG3259"/>
  <c r="AF3259"/>
  <c r="AE3259"/>
  <c r="AD3259"/>
  <c r="AC3259"/>
  <c r="AG3258"/>
  <c r="AF3258"/>
  <c r="AE3258"/>
  <c r="AD3258"/>
  <c r="AC3258"/>
  <c r="AG3257"/>
  <c r="AF3257"/>
  <c r="AE3257"/>
  <c r="AD3257"/>
  <c r="AC3257"/>
  <c r="AG3256"/>
  <c r="AF3256"/>
  <c r="AE3256"/>
  <c r="AD3256"/>
  <c r="AC3256"/>
  <c r="AG3255"/>
  <c r="AF3255"/>
  <c r="AE3255"/>
  <c r="AD3255"/>
  <c r="AC3255"/>
  <c r="AG3254"/>
  <c r="AF3254"/>
  <c r="AE3254"/>
  <c r="AD3254"/>
  <c r="AC3254"/>
  <c r="AG3253"/>
  <c r="AF3253"/>
  <c r="AE3253"/>
  <c r="AD3253"/>
  <c r="AC3253"/>
  <c r="AG3252"/>
  <c r="AF3252"/>
  <c r="AE3252"/>
  <c r="AD3252"/>
  <c r="AC3252"/>
  <c r="AG3251"/>
  <c r="AF3251"/>
  <c r="AE3251"/>
  <c r="AD3251"/>
  <c r="AC3251"/>
  <c r="AG3250"/>
  <c r="AF3250"/>
  <c r="AE3250"/>
  <c r="AD3250"/>
  <c r="AC3250"/>
  <c r="AG3249"/>
  <c r="AF3249"/>
  <c r="AE3249"/>
  <c r="AD3249"/>
  <c r="AC3249"/>
  <c r="AG3248"/>
  <c r="AF3248"/>
  <c r="AE3248"/>
  <c r="AD3248"/>
  <c r="AC3248"/>
  <c r="AG3247"/>
  <c r="AF3247"/>
  <c r="AE3247"/>
  <c r="AD3247"/>
  <c r="AC3247"/>
  <c r="AG3246"/>
  <c r="AF3246"/>
  <c r="AE3246"/>
  <c r="AD3246"/>
  <c r="AC3246"/>
  <c r="AG3245"/>
  <c r="AF3245"/>
  <c r="AE3245"/>
  <c r="AD3245"/>
  <c r="AC3245"/>
  <c r="AG3244"/>
  <c r="AF3244"/>
  <c r="AE3244"/>
  <c r="AD3244"/>
  <c r="AC3244"/>
  <c r="AG3243"/>
  <c r="AF3243"/>
  <c r="AE3243"/>
  <c r="AD3243"/>
  <c r="AC3243"/>
  <c r="AG3242"/>
  <c r="AF3242"/>
  <c r="AE3242"/>
  <c r="AD3242"/>
  <c r="AC3242"/>
  <c r="AG3241"/>
  <c r="AF3241"/>
  <c r="AE3241"/>
  <c r="AD3241"/>
  <c r="AC3241"/>
  <c r="AG3240"/>
  <c r="AF3240"/>
  <c r="AE3240"/>
  <c r="AD3240"/>
  <c r="AC3240"/>
  <c r="AG3239"/>
  <c r="AF3239"/>
  <c r="AE3239"/>
  <c r="AD3239"/>
  <c r="AC3239"/>
  <c r="AG3238"/>
  <c r="AF3238"/>
  <c r="AE3238"/>
  <c r="AD3238"/>
  <c r="AC3238"/>
  <c r="AG3237"/>
  <c r="AF3237"/>
  <c r="AE3237"/>
  <c r="AD3237"/>
  <c r="AC3237"/>
  <c r="AG3236"/>
  <c r="AF3236"/>
  <c r="AE3236"/>
  <c r="AD3236"/>
  <c r="AC3236"/>
  <c r="AG3235"/>
  <c r="AF3235"/>
  <c r="AE3235"/>
  <c r="AD3235"/>
  <c r="AC3235"/>
  <c r="AG3234"/>
  <c r="AF3234"/>
  <c r="AE3234"/>
  <c r="AD3234"/>
  <c r="AC3234"/>
  <c r="AG3233"/>
  <c r="AF3233"/>
  <c r="AE3233"/>
  <c r="AD3233"/>
  <c r="AC3233"/>
  <c r="AG3232"/>
  <c r="AF3232"/>
  <c r="AE3232"/>
  <c r="AD3232"/>
  <c r="AC3232"/>
  <c r="AG3231"/>
  <c r="AF3231"/>
  <c r="AE3231"/>
  <c r="AD3231"/>
  <c r="AC3231"/>
  <c r="AG3230"/>
  <c r="AF3230"/>
  <c r="AE3230"/>
  <c r="AD3230"/>
  <c r="AC3230"/>
  <c r="AG3229"/>
  <c r="AF3229"/>
  <c r="AE3229"/>
  <c r="AD3229"/>
  <c r="AC3229"/>
  <c r="AG3228"/>
  <c r="AF3228"/>
  <c r="AE3228"/>
  <c r="AD3228"/>
  <c r="AC3228"/>
  <c r="AG3227"/>
  <c r="AF3227"/>
  <c r="AE3227"/>
  <c r="AD3227"/>
  <c r="AC3227"/>
  <c r="AG3226"/>
  <c r="AF3226"/>
  <c r="AE3226"/>
  <c r="AD3226"/>
  <c r="AC3226"/>
  <c r="AG3225"/>
  <c r="AF3225"/>
  <c r="AE3225"/>
  <c r="AD3225"/>
  <c r="AC3225"/>
  <c r="AG3224"/>
  <c r="AF3224"/>
  <c r="AE3224"/>
  <c r="AD3224"/>
  <c r="AC3224"/>
  <c r="AG3223"/>
  <c r="AF3223"/>
  <c r="AE3223"/>
  <c r="AD3223"/>
  <c r="AC3223"/>
  <c r="AG3222"/>
  <c r="AF3222"/>
  <c r="AE3222"/>
  <c r="AD3222"/>
  <c r="AC3222"/>
  <c r="AG3221"/>
  <c r="AF3221"/>
  <c r="AE3221"/>
  <c r="AD3221"/>
  <c r="AC3221"/>
  <c r="AG3220"/>
  <c r="AF3220"/>
  <c r="AE3220"/>
  <c r="AD3220"/>
  <c r="AC3220"/>
  <c r="AG3219"/>
  <c r="AF3219"/>
  <c r="AE3219"/>
  <c r="AD3219"/>
  <c r="AC3219"/>
  <c r="AG3218"/>
  <c r="AF3218"/>
  <c r="AE3218"/>
  <c r="AD3218"/>
  <c r="AC3218"/>
  <c r="AG3217"/>
  <c r="AF3217"/>
  <c r="AE3217"/>
  <c r="AD3217"/>
  <c r="AC3217"/>
  <c r="AG3216"/>
  <c r="AF3216"/>
  <c r="AE3216"/>
  <c r="AD3216"/>
  <c r="AC3216"/>
  <c r="AG3215"/>
  <c r="AF3215"/>
  <c r="AE3215"/>
  <c r="AD3215"/>
  <c r="AC3215"/>
  <c r="AG3214"/>
  <c r="AF3214"/>
  <c r="AE3214"/>
  <c r="AD3214"/>
  <c r="AC3214"/>
  <c r="AG3213"/>
  <c r="AF3213"/>
  <c r="AE3213"/>
  <c r="AD3213"/>
  <c r="AC3213"/>
  <c r="AG3212"/>
  <c r="AF3212"/>
  <c r="AE3212"/>
  <c r="AD3212"/>
  <c r="AC3212"/>
  <c r="AG3211"/>
  <c r="AF3211"/>
  <c r="AE3211"/>
  <c r="AD3211"/>
  <c r="AC3211"/>
  <c r="AG3210"/>
  <c r="AF3210"/>
  <c r="AE3210"/>
  <c r="AD3210"/>
  <c r="AC3210"/>
  <c r="AG3209"/>
  <c r="AF3209"/>
  <c r="AE3209"/>
  <c r="AD3209"/>
  <c r="AC3209"/>
  <c r="AG3208"/>
  <c r="AF3208"/>
  <c r="AE3208"/>
  <c r="AD3208"/>
  <c r="AC3208"/>
  <c r="AG3207"/>
  <c r="AF3207"/>
  <c r="AE3207"/>
  <c r="AD3207"/>
  <c r="AC3207"/>
  <c r="AG3206"/>
  <c r="AF3206"/>
  <c r="AE3206"/>
  <c r="AD3206"/>
  <c r="AC3206"/>
  <c r="AG3205"/>
  <c r="AF3205"/>
  <c r="AE3205"/>
  <c r="AD3205"/>
  <c r="AC3205"/>
  <c r="AG3204"/>
  <c r="AF3204"/>
  <c r="AE3204"/>
  <c r="AD3204"/>
  <c r="AC3204"/>
  <c r="AG3203"/>
  <c r="AF3203"/>
  <c r="AE3203"/>
  <c r="AD3203"/>
  <c r="AC3203"/>
  <c r="AG3202"/>
  <c r="AF3202"/>
  <c r="AE3202"/>
  <c r="AD3202"/>
  <c r="AC3202"/>
  <c r="AG3201"/>
  <c r="AF3201"/>
  <c r="AE3201"/>
  <c r="AD3201"/>
  <c r="AC3201"/>
  <c r="AG3200"/>
  <c r="AF3200"/>
  <c r="AE3200"/>
  <c r="AD3200"/>
  <c r="AC3200"/>
  <c r="AG3199"/>
  <c r="AF3199"/>
  <c r="AE3199"/>
  <c r="AD3199"/>
  <c r="AC3199"/>
  <c r="AG3198"/>
  <c r="AF3198"/>
  <c r="AE3198"/>
  <c r="AD3198"/>
  <c r="AC3198"/>
  <c r="AG3197"/>
  <c r="AF3197"/>
  <c r="AE3197"/>
  <c r="AD3197"/>
  <c r="AC3197"/>
  <c r="AG3196"/>
  <c r="AF3196"/>
  <c r="AE3196"/>
  <c r="AD3196"/>
  <c r="AC3196"/>
  <c r="AG3195"/>
  <c r="AF3195"/>
  <c r="AE3195"/>
  <c r="AD3195"/>
  <c r="AC3195"/>
  <c r="AG3194"/>
  <c r="AF3194"/>
  <c r="AE3194"/>
  <c r="AD3194"/>
  <c r="AC3194"/>
  <c r="AG3193"/>
  <c r="AF3193"/>
  <c r="AE3193"/>
  <c r="AD3193"/>
  <c r="AC3193"/>
  <c r="AG3192"/>
  <c r="AF3192"/>
  <c r="AE3192"/>
  <c r="AD3192"/>
  <c r="AC3192"/>
  <c r="AG3191"/>
  <c r="AF3191"/>
  <c r="AE3191"/>
  <c r="AD3191"/>
  <c r="AC3191"/>
  <c r="AG3190"/>
  <c r="AF3190"/>
  <c r="AE3190"/>
  <c r="AD3190"/>
  <c r="AC3190"/>
  <c r="AG3189"/>
  <c r="AF3189"/>
  <c r="AE3189"/>
  <c r="AD3189"/>
  <c r="AC3189"/>
  <c r="AG3188"/>
  <c r="AF3188"/>
  <c r="AE3188"/>
  <c r="AD3188"/>
  <c r="AC3188"/>
  <c r="AG3187"/>
  <c r="AF3187"/>
  <c r="AE3187"/>
  <c r="AD3187"/>
  <c r="AC3187"/>
  <c r="AG3186"/>
  <c r="AF3186"/>
  <c r="AE3186"/>
  <c r="AD3186"/>
  <c r="AC3186"/>
  <c r="AG3185"/>
  <c r="AF3185"/>
  <c r="AE3185"/>
  <c r="AD3185"/>
  <c r="AC3185"/>
  <c r="AG3184"/>
  <c r="AF3184"/>
  <c r="AE3184"/>
  <c r="AD3184"/>
  <c r="AC3184"/>
  <c r="AG3183"/>
  <c r="AF3183"/>
  <c r="AE3183"/>
  <c r="AD3183"/>
  <c r="AC3183"/>
  <c r="AG3182"/>
  <c r="AF3182"/>
  <c r="AE3182"/>
  <c r="AD3182"/>
  <c r="AC3182"/>
  <c r="AG3181"/>
  <c r="AF3181"/>
  <c r="AE3181"/>
  <c r="AD3181"/>
  <c r="AC3181"/>
  <c r="AG3180"/>
  <c r="AF3180"/>
  <c r="AE3180"/>
  <c r="AD3180"/>
  <c r="AC3180"/>
  <c r="AG3179"/>
  <c r="AF3179"/>
  <c r="AE3179"/>
  <c r="AD3179"/>
  <c r="AC3179"/>
  <c r="AG3178"/>
  <c r="AF3178"/>
  <c r="AE3178"/>
  <c r="AD3178"/>
  <c r="AC3178"/>
  <c r="AG3177"/>
  <c r="AF3177"/>
  <c r="AE3177"/>
  <c r="AD3177"/>
  <c r="AC3177"/>
  <c r="AG3176"/>
  <c r="AF3176"/>
  <c r="AE3176"/>
  <c r="AD3176"/>
  <c r="AC3176"/>
  <c r="AG3175"/>
  <c r="AF3175"/>
  <c r="AE3175"/>
  <c r="AD3175"/>
  <c r="AC3175"/>
  <c r="AG3174"/>
  <c r="AF3174"/>
  <c r="AE3174"/>
  <c r="AD3174"/>
  <c r="AC3174"/>
  <c r="AG3173"/>
  <c r="AF3173"/>
  <c r="AE3173"/>
  <c r="AD3173"/>
  <c r="AC3173"/>
  <c r="AG3172"/>
  <c r="AF3172"/>
  <c r="AE3172"/>
  <c r="AD3172"/>
  <c r="AC3172"/>
  <c r="AG3171"/>
  <c r="AF3171"/>
  <c r="AE3171"/>
  <c r="AD3171"/>
  <c r="AC3171"/>
  <c r="AG3170"/>
  <c r="AF3170"/>
  <c r="AE3170"/>
  <c r="AD3170"/>
  <c r="AC3170"/>
  <c r="AG3169"/>
  <c r="AF3169"/>
  <c r="AE3169"/>
  <c r="AD3169"/>
  <c r="AC3169"/>
  <c r="AG3168"/>
  <c r="AF3168"/>
  <c r="AE3168"/>
  <c r="AD3168"/>
  <c r="AC3168"/>
  <c r="AG3167"/>
  <c r="AF3167"/>
  <c r="AE3167"/>
  <c r="AD3167"/>
  <c r="AC3167"/>
  <c r="AG3166"/>
  <c r="AF3166"/>
  <c r="AE3166"/>
  <c r="AD3166"/>
  <c r="AC3166"/>
  <c r="AG3165"/>
  <c r="AF3165"/>
  <c r="AE3165"/>
  <c r="AD3165"/>
  <c r="AC3165"/>
  <c r="AG3164"/>
  <c r="AF3164"/>
  <c r="AE3164"/>
  <c r="AD3164"/>
  <c r="AC3164"/>
  <c r="AG3163"/>
  <c r="AF3163"/>
  <c r="AE3163"/>
  <c r="AD3163"/>
  <c r="AC3163"/>
  <c r="AG3162"/>
  <c r="AF3162"/>
  <c r="AE3162"/>
  <c r="AD3162"/>
  <c r="AC3162"/>
  <c r="AG3161"/>
  <c r="AF3161"/>
  <c r="AE3161"/>
  <c r="AD3161"/>
  <c r="AC3161"/>
  <c r="AG3160"/>
  <c r="AF3160"/>
  <c r="AE3160"/>
  <c r="AD3160"/>
  <c r="AC3160"/>
  <c r="AG3159"/>
  <c r="AF3159"/>
  <c r="AE3159"/>
  <c r="AD3159"/>
  <c r="AC3159"/>
  <c r="AG3158"/>
  <c r="AF3158"/>
  <c r="AE3158"/>
  <c r="AD3158"/>
  <c r="AC3158"/>
  <c r="AG3157"/>
  <c r="AF3157"/>
  <c r="AE3157"/>
  <c r="AD3157"/>
  <c r="AC3157"/>
  <c r="AG3156"/>
  <c r="AF3156"/>
  <c r="AE3156"/>
  <c r="AD3156"/>
  <c r="AC3156"/>
  <c r="AG3155"/>
  <c r="AF3155"/>
  <c r="AE3155"/>
  <c r="AD3155"/>
  <c r="AC3155"/>
  <c r="AG3154"/>
  <c r="AF3154"/>
  <c r="AE3154"/>
  <c r="AD3154"/>
  <c r="AC3154"/>
  <c r="AG3153"/>
  <c r="AF3153"/>
  <c r="AE3153"/>
  <c r="AD3153"/>
  <c r="AC3153"/>
  <c r="AG3152"/>
  <c r="AF3152"/>
  <c r="AE3152"/>
  <c r="AD3152"/>
  <c r="AC3152"/>
  <c r="AG3151"/>
  <c r="AF3151"/>
  <c r="AE3151"/>
  <c r="AD3151"/>
  <c r="AC3151"/>
  <c r="AG3150"/>
  <c r="AF3150"/>
  <c r="AE3150"/>
  <c r="AD3150"/>
  <c r="AC3150"/>
  <c r="AG3149"/>
  <c r="AF3149"/>
  <c r="AE3149"/>
  <c r="AD3149"/>
  <c r="AC3149"/>
  <c r="AG3148"/>
  <c r="AF3148"/>
  <c r="AE3148"/>
  <c r="AD3148"/>
  <c r="AC3148"/>
  <c r="AG3147"/>
  <c r="AF3147"/>
  <c r="AE3147"/>
  <c r="AD3147"/>
  <c r="AC3147"/>
  <c r="AG3146"/>
  <c r="AF3146"/>
  <c r="AE3146"/>
  <c r="AD3146"/>
  <c r="AC3146"/>
  <c r="AG3145"/>
  <c r="AF3145"/>
  <c r="AE3145"/>
  <c r="AD3145"/>
  <c r="AC3145"/>
  <c r="AG3144"/>
  <c r="AF3144"/>
  <c r="AE3144"/>
  <c r="AD3144"/>
  <c r="AC3144"/>
  <c r="AG3143"/>
  <c r="AF3143"/>
  <c r="AE3143"/>
  <c r="AD3143"/>
  <c r="AC3143"/>
  <c r="AG3142"/>
  <c r="AF3142"/>
  <c r="AE3142"/>
  <c r="AD3142"/>
  <c r="AC3142"/>
  <c r="AG3141"/>
  <c r="AF3141"/>
  <c r="AE3141"/>
  <c r="AD3141"/>
  <c r="AC3141"/>
  <c r="AG3140"/>
  <c r="AF3140"/>
  <c r="AE3140"/>
  <c r="AD3140"/>
  <c r="AC3140"/>
  <c r="AG3139"/>
  <c r="AF3139"/>
  <c r="AE3139"/>
  <c r="AD3139"/>
  <c r="AC3139"/>
  <c r="AG3138"/>
  <c r="AF3138"/>
  <c r="AE3138"/>
  <c r="AD3138"/>
  <c r="AC3138"/>
  <c r="AG3137"/>
  <c r="AF3137"/>
  <c r="AE3137"/>
  <c r="AD3137"/>
  <c r="AC3137"/>
  <c r="AG3136"/>
  <c r="AF3136"/>
  <c r="AE3136"/>
  <c r="AD3136"/>
  <c r="AC3136"/>
  <c r="AG3135"/>
  <c r="AF3135"/>
  <c r="AE3135"/>
  <c r="AD3135"/>
  <c r="AC3135"/>
  <c r="AG3134"/>
  <c r="AF3134"/>
  <c r="AE3134"/>
  <c r="AD3134"/>
  <c r="AC3134"/>
  <c r="AG3133"/>
  <c r="AF3133"/>
  <c r="AE3133"/>
  <c r="AD3133"/>
  <c r="AC3133"/>
  <c r="AG3132"/>
  <c r="AF3132"/>
  <c r="AE3132"/>
  <c r="AD3132"/>
  <c r="AC3132"/>
  <c r="AG3131"/>
  <c r="AF3131"/>
  <c r="AE3131"/>
  <c r="AD3131"/>
  <c r="AC3131"/>
  <c r="AG3130"/>
  <c r="AF3130"/>
  <c r="AE3130"/>
  <c r="AD3130"/>
  <c r="AC3130"/>
  <c r="AG3129"/>
  <c r="AF3129"/>
  <c r="AE3129"/>
  <c r="AD3129"/>
  <c r="AC3129"/>
  <c r="AG3128"/>
  <c r="AF3128"/>
  <c r="AE3128"/>
  <c r="AD3128"/>
  <c r="AC3128"/>
  <c r="AG3127"/>
  <c r="AF3127"/>
  <c r="AE3127"/>
  <c r="AD3127"/>
  <c r="AC3127"/>
  <c r="AG3126"/>
  <c r="AF3126"/>
  <c r="AE3126"/>
  <c r="AD3126"/>
  <c r="AC3126"/>
  <c r="AG3125"/>
  <c r="AF3125"/>
  <c r="AE3125"/>
  <c r="AD3125"/>
  <c r="AC3125"/>
  <c r="AG3124"/>
  <c r="AF3124"/>
  <c r="AE3124"/>
  <c r="AD3124"/>
  <c r="AC3124"/>
  <c r="AG3123"/>
  <c r="AF3123"/>
  <c r="AE3123"/>
  <c r="AD3123"/>
  <c r="AC3123"/>
  <c r="AG3122"/>
  <c r="AF3122"/>
  <c r="AE3122"/>
  <c r="AD3122"/>
  <c r="AC3122"/>
  <c r="AG3121"/>
  <c r="AF3121"/>
  <c r="AE3121"/>
  <c r="AD3121"/>
  <c r="AC3121"/>
  <c r="AG3120"/>
  <c r="AF3120"/>
  <c r="AE3120"/>
  <c r="AD3120"/>
  <c r="AC3120"/>
  <c r="AG3119"/>
  <c r="AF3119"/>
  <c r="AE3119"/>
  <c r="AD3119"/>
  <c r="AC3119"/>
  <c r="AG3118"/>
  <c r="AF3118"/>
  <c r="AE3118"/>
  <c r="AD3118"/>
  <c r="AC3118"/>
  <c r="AG3117"/>
  <c r="AF3117"/>
  <c r="AE3117"/>
  <c r="AD3117"/>
  <c r="AC3117"/>
  <c r="AG3116"/>
  <c r="AF3116"/>
  <c r="AE3116"/>
  <c r="AD3116"/>
  <c r="AC3116"/>
  <c r="AG3115"/>
  <c r="AF3115"/>
  <c r="AE3115"/>
  <c r="AD3115"/>
  <c r="AC3115"/>
  <c r="AG3114"/>
  <c r="AF3114"/>
  <c r="AE3114"/>
  <c r="AD3114"/>
  <c r="AC3114"/>
  <c r="AG3113"/>
  <c r="AF3113"/>
  <c r="AE3113"/>
  <c r="AD3113"/>
  <c r="AC3113"/>
  <c r="AG3112"/>
  <c r="AF3112"/>
  <c r="AE3112"/>
  <c r="AD3112"/>
  <c r="AC3112"/>
  <c r="AG3111"/>
  <c r="AF3111"/>
  <c r="AE3111"/>
  <c r="AD3111"/>
  <c r="AC3111"/>
  <c r="AG3110"/>
  <c r="AF3110"/>
  <c r="AE3110"/>
  <c r="AD3110"/>
  <c r="AC3110"/>
  <c r="AG3109"/>
  <c r="AF3109"/>
  <c r="AE3109"/>
  <c r="AD3109"/>
  <c r="AC3109"/>
  <c r="AG3108"/>
  <c r="AF3108"/>
  <c r="AE3108"/>
  <c r="AD3108"/>
  <c r="AC3108"/>
  <c r="AG3107"/>
  <c r="AF3107"/>
  <c r="AE3107"/>
  <c r="AD3107"/>
  <c r="AC3107"/>
  <c r="AG3106"/>
  <c r="AF3106"/>
  <c r="AE3106"/>
  <c r="AD3106"/>
  <c r="AC3106"/>
  <c r="AG3105"/>
  <c r="AF3105"/>
  <c r="AE3105"/>
  <c r="AD3105"/>
  <c r="AC3105"/>
  <c r="AG3104"/>
  <c r="AF3104"/>
  <c r="AE3104"/>
  <c r="AD3104"/>
  <c r="AC3104"/>
  <c r="AG3103"/>
  <c r="AF3103"/>
  <c r="AE3103"/>
  <c r="AD3103"/>
  <c r="AC3103"/>
  <c r="AG3102"/>
  <c r="AF3102"/>
  <c r="AE3102"/>
  <c r="AD3102"/>
  <c r="AC3102"/>
  <c r="AG3101"/>
  <c r="AF3101"/>
  <c r="AE3101"/>
  <c r="AD3101"/>
  <c r="AC3101"/>
  <c r="AG3100"/>
  <c r="AF3100"/>
  <c r="AE3100"/>
  <c r="AD3100"/>
  <c r="AC3100"/>
  <c r="AG3099"/>
  <c r="AF3099"/>
  <c r="AE3099"/>
  <c r="AD3099"/>
  <c r="AC3099"/>
  <c r="AG3098"/>
  <c r="AF3098"/>
  <c r="AE3098"/>
  <c r="AD3098"/>
  <c r="AC3098"/>
  <c r="AG3097"/>
  <c r="AF3097"/>
  <c r="AE3097"/>
  <c r="AD3097"/>
  <c r="AC3097"/>
  <c r="AG3096"/>
  <c r="AF3096"/>
  <c r="AE3096"/>
  <c r="AD3096"/>
  <c r="AC3096"/>
  <c r="AG3095"/>
  <c r="AF3095"/>
  <c r="AE3095"/>
  <c r="AD3095"/>
  <c r="AC3095"/>
  <c r="AG3094"/>
  <c r="AF3094"/>
  <c r="AE3094"/>
  <c r="AD3094"/>
  <c r="AC3094"/>
  <c r="AG3093"/>
  <c r="AF3093"/>
  <c r="AE3093"/>
  <c r="AD3093"/>
  <c r="AC3093"/>
  <c r="AG3092"/>
  <c r="AF3092"/>
  <c r="AE3092"/>
  <c r="AD3092"/>
  <c r="AC3092"/>
  <c r="AG3091"/>
  <c r="AF3091"/>
  <c r="AE3091"/>
  <c r="AD3091"/>
  <c r="AC3091"/>
  <c r="AG3090"/>
  <c r="AF3090"/>
  <c r="AE3090"/>
  <c r="AD3090"/>
  <c r="AC3090"/>
  <c r="AG3089"/>
  <c r="AF3089"/>
  <c r="AE3089"/>
  <c r="AD3089"/>
  <c r="AC3089"/>
  <c r="AG3088"/>
  <c r="AF3088"/>
  <c r="AE3088"/>
  <c r="AD3088"/>
  <c r="AC3088"/>
  <c r="AG3087"/>
  <c r="AF3087"/>
  <c r="AE3087"/>
  <c r="AD3087"/>
  <c r="AC3087"/>
  <c r="AG3086"/>
  <c r="AF3086"/>
  <c r="AE3086"/>
  <c r="AD3086"/>
  <c r="AC3086"/>
  <c r="AG3085"/>
  <c r="AF3085"/>
  <c r="AE3085"/>
  <c r="AD3085"/>
  <c r="AC3085"/>
  <c r="AG3084"/>
  <c r="AF3084"/>
  <c r="AE3084"/>
  <c r="AD3084"/>
  <c r="AC3084"/>
  <c r="AG3083"/>
  <c r="AF3083"/>
  <c r="AE3083"/>
  <c r="AD3083"/>
  <c r="AC3083"/>
  <c r="AG3082"/>
  <c r="AF3082"/>
  <c r="AE3082"/>
  <c r="AD3082"/>
  <c r="AC3082"/>
  <c r="AG3081"/>
  <c r="AF3081"/>
  <c r="AE3081"/>
  <c r="AD3081"/>
  <c r="AC3081"/>
  <c r="AG3080"/>
  <c r="AF3080"/>
  <c r="AE3080"/>
  <c r="AD3080"/>
  <c r="AC3080"/>
  <c r="AG3079"/>
  <c r="AF3079"/>
  <c r="AE3079"/>
  <c r="AD3079"/>
  <c r="AC3079"/>
  <c r="AG3078"/>
  <c r="AF3078"/>
  <c r="AE3078"/>
  <c r="AD3078"/>
  <c r="AC3078"/>
  <c r="AG3077"/>
  <c r="AF3077"/>
  <c r="AE3077"/>
  <c r="AD3077"/>
  <c r="AC3077"/>
  <c r="AG3076"/>
  <c r="AF3076"/>
  <c r="AE3076"/>
  <c r="AD3076"/>
  <c r="AC3076"/>
  <c r="AG3075"/>
  <c r="AF3075"/>
  <c r="AE3075"/>
  <c r="AD3075"/>
  <c r="AC3075"/>
  <c r="AG3074"/>
  <c r="AF3074"/>
  <c r="AE3074"/>
  <c r="AD3074"/>
  <c r="AC3074"/>
  <c r="AG3073"/>
  <c r="AF3073"/>
  <c r="AE3073"/>
  <c r="AD3073"/>
  <c r="AC3073"/>
  <c r="AG3072"/>
  <c r="AF3072"/>
  <c r="AE3072"/>
  <c r="AD3072"/>
  <c r="AC3072"/>
  <c r="AG3071"/>
  <c r="AF3071"/>
  <c r="AE3071"/>
  <c r="AD3071"/>
  <c r="AC3071"/>
  <c r="AG3070"/>
  <c r="AF3070"/>
  <c r="AE3070"/>
  <c r="AD3070"/>
  <c r="AC3070"/>
  <c r="AG3069"/>
  <c r="AF3069"/>
  <c r="AE3069"/>
  <c r="AD3069"/>
  <c r="AC3069"/>
  <c r="AG3068"/>
  <c r="AF3068"/>
  <c r="AE3068"/>
  <c r="AD3068"/>
  <c r="AC3068"/>
  <c r="AG3067"/>
  <c r="AF3067"/>
  <c r="AE3067"/>
  <c r="AD3067"/>
  <c r="AC3067"/>
  <c r="AG3066"/>
  <c r="AF3066"/>
  <c r="AE3066"/>
  <c r="AD3066"/>
  <c r="AC3066"/>
  <c r="AG3065"/>
  <c r="AF3065"/>
  <c r="AE3065"/>
  <c r="AD3065"/>
  <c r="AC3065"/>
  <c r="AG3064"/>
  <c r="AF3064"/>
  <c r="AE3064"/>
  <c r="AD3064"/>
  <c r="AC3064"/>
  <c r="AG3063"/>
  <c r="AF3063"/>
  <c r="AE3063"/>
  <c r="AD3063"/>
  <c r="AC3063"/>
  <c r="AG3062"/>
  <c r="AF3062"/>
  <c r="AE3062"/>
  <c r="AD3062"/>
  <c r="AC3062"/>
  <c r="AG3061"/>
  <c r="AF3061"/>
  <c r="AE3061"/>
  <c r="AD3061"/>
  <c r="AC3061"/>
  <c r="AG3060"/>
  <c r="AF3060"/>
  <c r="AE3060"/>
  <c r="AD3060"/>
  <c r="AC3060"/>
  <c r="AG3059"/>
  <c r="AF3059"/>
  <c r="AE3059"/>
  <c r="AD3059"/>
  <c r="AC3059"/>
  <c r="AG3058"/>
  <c r="AF3058"/>
  <c r="AE3058"/>
  <c r="AD3058"/>
  <c r="AC3058"/>
  <c r="AG3057"/>
  <c r="AF3057"/>
  <c r="AE3057"/>
  <c r="AD3057"/>
  <c r="AC3057"/>
  <c r="AG3056"/>
  <c r="AF3056"/>
  <c r="AE3056"/>
  <c r="AD3056"/>
  <c r="AC3056"/>
  <c r="AG3055"/>
  <c r="AF3055"/>
  <c r="AE3055"/>
  <c r="AD3055"/>
  <c r="AC3055"/>
  <c r="AG3054"/>
  <c r="AF3054"/>
  <c r="AE3054"/>
  <c r="AD3054"/>
  <c r="AC3054"/>
  <c r="AG3053"/>
  <c r="AF3053"/>
  <c r="AE3053"/>
  <c r="AD3053"/>
  <c r="AC3053"/>
  <c r="AG3052"/>
  <c r="AF3052"/>
  <c r="AE3052"/>
  <c r="AD3052"/>
  <c r="AC3052"/>
  <c r="AG3051"/>
  <c r="AF3051"/>
  <c r="AE3051"/>
  <c r="AD3051"/>
  <c r="AC3051"/>
  <c r="AG3050"/>
  <c r="AF3050"/>
  <c r="AE3050"/>
  <c r="AD3050"/>
  <c r="AC3050"/>
  <c r="AG3049"/>
  <c r="AF3049"/>
  <c r="AE3049"/>
  <c r="AD3049"/>
  <c r="AC3049"/>
  <c r="AG3048"/>
  <c r="AF3048"/>
  <c r="AE3048"/>
  <c r="AD3048"/>
  <c r="AC3048"/>
  <c r="AG3047"/>
  <c r="AF3047"/>
  <c r="AE3047"/>
  <c r="AD3047"/>
  <c r="AC3047"/>
  <c r="AG3046"/>
  <c r="AF3046"/>
  <c r="AE3046"/>
  <c r="AD3046"/>
  <c r="AC3046"/>
  <c r="AG3045"/>
  <c r="AF3045"/>
  <c r="AE3045"/>
  <c r="AD3045"/>
  <c r="AC3045"/>
  <c r="AG3044"/>
  <c r="AF3044"/>
  <c r="AE3044"/>
  <c r="AD3044"/>
  <c r="AC3044"/>
  <c r="AG3043"/>
  <c r="AF3043"/>
  <c r="AE3043"/>
  <c r="AD3043"/>
  <c r="AC3043"/>
  <c r="AG3042"/>
  <c r="AF3042"/>
  <c r="AE3042"/>
  <c r="AD3042"/>
  <c r="AC3042"/>
  <c r="AG3041"/>
  <c r="AF3041"/>
  <c r="AE3041"/>
  <c r="AD3041"/>
  <c r="AC3041"/>
  <c r="AG3040"/>
  <c r="AF3040"/>
  <c r="AE3040"/>
  <c r="AD3040"/>
  <c r="AC3040"/>
  <c r="AG3039"/>
  <c r="AF3039"/>
  <c r="AE3039"/>
  <c r="AD3039"/>
  <c r="AC3039"/>
  <c r="AG3038"/>
  <c r="AF3038"/>
  <c r="AE3038"/>
  <c r="AD3038"/>
  <c r="AC3038"/>
  <c r="AG3037"/>
  <c r="AF3037"/>
  <c r="AE3037"/>
  <c r="AD3037"/>
  <c r="AC3037"/>
  <c r="AG3036"/>
  <c r="AF3036"/>
  <c r="AE3036"/>
  <c r="AD3036"/>
  <c r="AC3036"/>
  <c r="AG3035"/>
  <c r="AF3035"/>
  <c r="AE3035"/>
  <c r="AD3035"/>
  <c r="AC3035"/>
  <c r="AG3034"/>
  <c r="AF3034"/>
  <c r="AE3034"/>
  <c r="AD3034"/>
  <c r="AC3034"/>
  <c r="AG3033"/>
  <c r="AF3033"/>
  <c r="AE3033"/>
  <c r="AD3033"/>
  <c r="AC3033"/>
  <c r="AG3032"/>
  <c r="AF3032"/>
  <c r="AE3032"/>
  <c r="AD3032"/>
  <c r="AC3032"/>
  <c r="AG3031"/>
  <c r="AF3031"/>
  <c r="AE3031"/>
  <c r="AD3031"/>
  <c r="AC3031"/>
  <c r="AG3030"/>
  <c r="AF3030"/>
  <c r="AE3030"/>
  <c r="AD3030"/>
  <c r="AC3030"/>
  <c r="AG3029"/>
  <c r="AF3029"/>
  <c r="AE3029"/>
  <c r="AD3029"/>
  <c r="AC3029"/>
  <c r="AG3028"/>
  <c r="AF3028"/>
  <c r="AE3028"/>
  <c r="AD3028"/>
  <c r="AC3028"/>
  <c r="AG3027"/>
  <c r="AF3027"/>
  <c r="AE3027"/>
  <c r="AD3027"/>
  <c r="AC3027"/>
  <c r="AG3026"/>
  <c r="AF3026"/>
  <c r="AE3026"/>
  <c r="AD3026"/>
  <c r="AC3026"/>
  <c r="AG3025"/>
  <c r="AF3025"/>
  <c r="AE3025"/>
  <c r="AD3025"/>
  <c r="AC3025"/>
  <c r="AG3024"/>
  <c r="AF3024"/>
  <c r="AE3024"/>
  <c r="AD3024"/>
  <c r="AC3024"/>
  <c r="AG3023"/>
  <c r="AF3023"/>
  <c r="AE3023"/>
  <c r="AD3023"/>
  <c r="AC3023"/>
  <c r="AG3022"/>
  <c r="AF3022"/>
  <c r="AE3022"/>
  <c r="AD3022"/>
  <c r="AC3022"/>
  <c r="AG3021"/>
  <c r="AF3021"/>
  <c r="AE3021"/>
  <c r="AD3021"/>
  <c r="AC3021"/>
  <c r="AG3020"/>
  <c r="AF3020"/>
  <c r="AE3020"/>
  <c r="AD3020"/>
  <c r="AC3020"/>
  <c r="AG3019"/>
  <c r="AF3019"/>
  <c r="AE3019"/>
  <c r="AD3019"/>
  <c r="AC3019"/>
  <c r="AG3018"/>
  <c r="AF3018"/>
  <c r="AE3018"/>
  <c r="AD3018"/>
  <c r="AC3018"/>
  <c r="AG3017"/>
  <c r="AF3017"/>
  <c r="AE3017"/>
  <c r="AD3017"/>
  <c r="AC3017"/>
  <c r="AG3016"/>
  <c r="AF3016"/>
  <c r="AE3016"/>
  <c r="AD3016"/>
  <c r="AC3016"/>
  <c r="AG3015"/>
  <c r="AF3015"/>
  <c r="AE3015"/>
  <c r="AD3015"/>
  <c r="AC3015"/>
  <c r="AG3014"/>
  <c r="AF3014"/>
  <c r="AE3014"/>
  <c r="AD3014"/>
  <c r="AC3014"/>
  <c r="AG3013"/>
  <c r="AF3013"/>
  <c r="AE3013"/>
  <c r="AD3013"/>
  <c r="AC3013"/>
  <c r="AG3012"/>
  <c r="AF3012"/>
  <c r="AE3012"/>
  <c r="AD3012"/>
  <c r="AC3012"/>
  <c r="AG3011"/>
  <c r="AF3011"/>
  <c r="AE3011"/>
  <c r="AD3011"/>
  <c r="AC3011"/>
  <c r="AG3010"/>
  <c r="AF3010"/>
  <c r="AE3010"/>
  <c r="AD3010"/>
  <c r="AC3010"/>
  <c r="AG3009"/>
  <c r="AF3009"/>
  <c r="AE3009"/>
  <c r="AD3009"/>
  <c r="AC3009"/>
  <c r="AG3008"/>
  <c r="AF3008"/>
  <c r="AE3008"/>
  <c r="AD3008"/>
  <c r="AC3008"/>
  <c r="AG3007"/>
  <c r="AF3007"/>
  <c r="AE3007"/>
  <c r="AD3007"/>
  <c r="AC3007"/>
  <c r="AG3006"/>
  <c r="AF3006"/>
  <c r="AE3006"/>
  <c r="AD3006"/>
  <c r="AC3006"/>
  <c r="AG3005"/>
  <c r="AF3005"/>
  <c r="AE3005"/>
  <c r="AD3005"/>
  <c r="AC3005"/>
  <c r="AG3004"/>
  <c r="AF3004"/>
  <c r="AE3004"/>
  <c r="AD3004"/>
  <c r="AC3004"/>
  <c r="AG3003"/>
  <c r="AF3003"/>
  <c r="AE3003"/>
  <c r="AD3003"/>
  <c r="AC3003"/>
  <c r="AG3002"/>
  <c r="AF3002"/>
  <c r="AE3002"/>
  <c r="AD3002"/>
  <c r="AC3002"/>
  <c r="AG3001"/>
  <c r="AF3001"/>
  <c r="AE3001"/>
  <c r="AD3001"/>
  <c r="AC3001"/>
  <c r="AG3000"/>
  <c r="AF3000"/>
  <c r="AE3000"/>
  <c r="AD3000"/>
  <c r="AC3000"/>
  <c r="AG2999"/>
  <c r="AF2999"/>
  <c r="AE2999"/>
  <c r="AD2999"/>
  <c r="AC2999"/>
  <c r="AG2998"/>
  <c r="AF2998"/>
  <c r="AE2998"/>
  <c r="AD2998"/>
  <c r="AC2998"/>
  <c r="AG2997"/>
  <c r="AF2997"/>
  <c r="AE2997"/>
  <c r="AD2997"/>
  <c r="AC2997"/>
  <c r="AG2996"/>
  <c r="AF2996"/>
  <c r="AE2996"/>
  <c r="AD2996"/>
  <c r="AC2996"/>
  <c r="AG2995"/>
  <c r="AF2995"/>
  <c r="AE2995"/>
  <c r="AD2995"/>
  <c r="AC2995"/>
  <c r="AG2994"/>
  <c r="AF2994"/>
  <c r="AE2994"/>
  <c r="AD2994"/>
  <c r="AC2994"/>
  <c r="AG2993"/>
  <c r="AF2993"/>
  <c r="AE2993"/>
  <c r="AD2993"/>
  <c r="AC2993"/>
  <c r="AG2992"/>
  <c r="AF2992"/>
  <c r="AE2992"/>
  <c r="AD2992"/>
  <c r="AC2992"/>
  <c r="AG2991"/>
  <c r="AF2991"/>
  <c r="AE2991"/>
  <c r="AD2991"/>
  <c r="AC2991"/>
  <c r="AG2990"/>
  <c r="AF2990"/>
  <c r="AE2990"/>
  <c r="AD2990"/>
  <c r="AC2990"/>
  <c r="AG2989"/>
  <c r="AF2989"/>
  <c r="AE2989"/>
  <c r="AD2989"/>
  <c r="AC2989"/>
  <c r="AG2988"/>
  <c r="AF2988"/>
  <c r="AE2988"/>
  <c r="AD2988"/>
  <c r="AC2988"/>
  <c r="AG2987"/>
  <c r="AF2987"/>
  <c r="AE2987"/>
  <c r="AD2987"/>
  <c r="AC2987"/>
  <c r="AG2986"/>
  <c r="AF2986"/>
  <c r="AE2986"/>
  <c r="AD2986"/>
  <c r="AC2986"/>
  <c r="AG2985"/>
  <c r="AF2985"/>
  <c r="AE2985"/>
  <c r="AD2985"/>
  <c r="AC2985"/>
  <c r="AG2984"/>
  <c r="AF2984"/>
  <c r="AE2984"/>
  <c r="AD2984"/>
  <c r="AC2984"/>
  <c r="AG2983"/>
  <c r="AF2983"/>
  <c r="AE2983"/>
  <c r="AD2983"/>
  <c r="AC2983"/>
  <c r="AG2982"/>
  <c r="AF2982"/>
  <c r="AE2982"/>
  <c r="AD2982"/>
  <c r="AC2982"/>
  <c r="AG2981"/>
  <c r="AF2981"/>
  <c r="AE2981"/>
  <c r="AD2981"/>
  <c r="AC2981"/>
  <c r="AG2980"/>
  <c r="AF2980"/>
  <c r="AE2980"/>
  <c r="AD2980"/>
  <c r="AC2980"/>
  <c r="AG2979"/>
  <c r="AF2979"/>
  <c r="AE2979"/>
  <c r="AD2979"/>
  <c r="AC2979"/>
  <c r="AG2978"/>
  <c r="AF2978"/>
  <c r="AE2978"/>
  <c r="AD2978"/>
  <c r="AC2978"/>
  <c r="AG2977"/>
  <c r="AF2977"/>
  <c r="AE2977"/>
  <c r="AD2977"/>
  <c r="AC2977"/>
  <c r="AG2976"/>
  <c r="AF2976"/>
  <c r="AE2976"/>
  <c r="AD2976"/>
  <c r="AC2976"/>
  <c r="AG2975"/>
  <c r="AF2975"/>
  <c r="AE2975"/>
  <c r="AD2975"/>
  <c r="AC2975"/>
  <c r="AG2974"/>
  <c r="AF2974"/>
  <c r="AE2974"/>
  <c r="AD2974"/>
  <c r="AC2974"/>
  <c r="AG2973"/>
  <c r="AF2973"/>
  <c r="AE2973"/>
  <c r="AD2973"/>
  <c r="AC2973"/>
  <c r="AG2972"/>
  <c r="AF2972"/>
  <c r="AE2972"/>
  <c r="AD2972"/>
  <c r="AC2972"/>
  <c r="AG2971"/>
  <c r="AF2971"/>
  <c r="AE2971"/>
  <c r="AD2971"/>
  <c r="AC2971"/>
  <c r="AG2970"/>
  <c r="AF2970"/>
  <c r="AE2970"/>
  <c r="AD2970"/>
  <c r="AC2970"/>
  <c r="AG2969"/>
  <c r="AF2969"/>
  <c r="AE2969"/>
  <c r="AD2969"/>
  <c r="AC2969"/>
  <c r="AG2968"/>
  <c r="AF2968"/>
  <c r="AE2968"/>
  <c r="AD2968"/>
  <c r="AC2968"/>
  <c r="AG2967"/>
  <c r="AF2967"/>
  <c r="AE2967"/>
  <c r="AD2967"/>
  <c r="AC2967"/>
  <c r="AG2966"/>
  <c r="AF2966"/>
  <c r="AE2966"/>
  <c r="AD2966"/>
  <c r="AC2966"/>
  <c r="AG2965"/>
  <c r="AF2965"/>
  <c r="AE2965"/>
  <c r="AD2965"/>
  <c r="AC2965"/>
  <c r="AG2964"/>
  <c r="AF2964"/>
  <c r="AE2964"/>
  <c r="AD2964"/>
  <c r="AC2964"/>
  <c r="AG2963"/>
  <c r="AF2963"/>
  <c r="AE2963"/>
  <c r="AD2963"/>
  <c r="AC2963"/>
  <c r="AG2962"/>
  <c r="AF2962"/>
  <c r="AE2962"/>
  <c r="AD2962"/>
  <c r="AC2962"/>
  <c r="AG2961"/>
  <c r="AF2961"/>
  <c r="AE2961"/>
  <c r="AD2961"/>
  <c r="AC2961"/>
  <c r="AG2960"/>
  <c r="AF2960"/>
  <c r="AE2960"/>
  <c r="AD2960"/>
  <c r="AC2960"/>
  <c r="AG2959"/>
  <c r="AF2959"/>
  <c r="AE2959"/>
  <c r="AD2959"/>
  <c r="AC2959"/>
  <c r="AG2958"/>
  <c r="AF2958"/>
  <c r="AE2958"/>
  <c r="AD2958"/>
  <c r="AC2958"/>
  <c r="AG2957"/>
  <c r="AF2957"/>
  <c r="AE2957"/>
  <c r="AD2957"/>
  <c r="AC2957"/>
  <c r="AG2956"/>
  <c r="AF2956"/>
  <c r="AE2956"/>
  <c r="AD2956"/>
  <c r="AC2956"/>
  <c r="AG2955"/>
  <c r="AF2955"/>
  <c r="AE2955"/>
  <c r="AD2955"/>
  <c r="AC2955"/>
  <c r="AG2954"/>
  <c r="AF2954"/>
  <c r="AE2954"/>
  <c r="AD2954"/>
  <c r="AC2954"/>
  <c r="AG2953"/>
  <c r="AF2953"/>
  <c r="AE2953"/>
  <c r="AD2953"/>
  <c r="AC2953"/>
  <c r="AG2952"/>
  <c r="AF2952"/>
  <c r="AE2952"/>
  <c r="AD2952"/>
  <c r="AC2952"/>
  <c r="AG2951"/>
  <c r="AF2951"/>
  <c r="AE2951"/>
  <c r="AD2951"/>
  <c r="AC2951"/>
  <c r="AG2950"/>
  <c r="AF2950"/>
  <c r="AE2950"/>
  <c r="AD2950"/>
  <c r="AC2950"/>
  <c r="AG2949"/>
  <c r="AF2949"/>
  <c r="AE2949"/>
  <c r="AD2949"/>
  <c r="AC2949"/>
  <c r="AG2948"/>
  <c r="AF2948"/>
  <c r="AE2948"/>
  <c r="AD2948"/>
  <c r="AC2948"/>
  <c r="AG2947"/>
  <c r="AF2947"/>
  <c r="AE2947"/>
  <c r="AD2947"/>
  <c r="AC2947"/>
  <c r="AG2946"/>
  <c r="AF2946"/>
  <c r="AE2946"/>
  <c r="AD2946"/>
  <c r="AC2946"/>
  <c r="AG2945"/>
  <c r="AF2945"/>
  <c r="AE2945"/>
  <c r="AD2945"/>
  <c r="AC2945"/>
  <c r="AG2944"/>
  <c r="AF2944"/>
  <c r="AE2944"/>
  <c r="AD2944"/>
  <c r="AC2944"/>
  <c r="AG2943"/>
  <c r="AF2943"/>
  <c r="AE2943"/>
  <c r="AD2943"/>
  <c r="AC2943"/>
  <c r="AG2942"/>
  <c r="AF2942"/>
  <c r="AE2942"/>
  <c r="AD2942"/>
  <c r="AC2942"/>
  <c r="AG2941"/>
  <c r="AF2941"/>
  <c r="AE2941"/>
  <c r="AD2941"/>
  <c r="AC2941"/>
  <c r="AG2940"/>
  <c r="AF2940"/>
  <c r="AE2940"/>
  <c r="AD2940"/>
  <c r="AC2940"/>
  <c r="AG2939"/>
  <c r="AF2939"/>
  <c r="AE2939"/>
  <c r="AD2939"/>
  <c r="AC2939"/>
  <c r="AG2938"/>
  <c r="AF2938"/>
  <c r="AE2938"/>
  <c r="AD2938"/>
  <c r="AC2938"/>
  <c r="AG2937"/>
  <c r="AF2937"/>
  <c r="AE2937"/>
  <c r="AD2937"/>
  <c r="AC2937"/>
  <c r="AG2936"/>
  <c r="AF2936"/>
  <c r="AE2936"/>
  <c r="AD2936"/>
  <c r="AC2936"/>
  <c r="AG2935"/>
  <c r="AF2935"/>
  <c r="AE2935"/>
  <c r="AD2935"/>
  <c r="AC2935"/>
  <c r="AG2934"/>
  <c r="AF2934"/>
  <c r="AE2934"/>
  <c r="AD2934"/>
  <c r="AC2934"/>
  <c r="AG2933"/>
  <c r="AF2933"/>
  <c r="AE2933"/>
  <c r="AD2933"/>
  <c r="AC2933"/>
  <c r="AG2932"/>
  <c r="AF2932"/>
  <c r="AE2932"/>
  <c r="AD2932"/>
  <c r="AC2932"/>
  <c r="AG2931"/>
  <c r="AF2931"/>
  <c r="AE2931"/>
  <c r="AD2931"/>
  <c r="AC2931"/>
  <c r="AG2930"/>
  <c r="AF2930"/>
  <c r="AE2930"/>
  <c r="AD2930"/>
  <c r="AC2930"/>
  <c r="AG2929"/>
  <c r="AF2929"/>
  <c r="AE2929"/>
  <c r="AD2929"/>
  <c r="AC2929"/>
  <c r="AG2928"/>
  <c r="AF2928"/>
  <c r="AE2928"/>
  <c r="AD2928"/>
  <c r="AC2928"/>
  <c r="AG2927"/>
  <c r="AF2927"/>
  <c r="AE2927"/>
  <c r="AD2927"/>
  <c r="AC2927"/>
  <c r="AG2926"/>
  <c r="AF2926"/>
  <c r="AE2926"/>
  <c r="AD2926"/>
  <c r="AC2926"/>
  <c r="AG2925"/>
  <c r="AF2925"/>
  <c r="AE2925"/>
  <c r="AD2925"/>
  <c r="AC2925"/>
  <c r="AG2924"/>
  <c r="AF2924"/>
  <c r="AE2924"/>
  <c r="AD2924"/>
  <c r="AC2924"/>
  <c r="AG2923"/>
  <c r="AF2923"/>
  <c r="AE2923"/>
  <c r="AD2923"/>
  <c r="AC2923"/>
  <c r="AG2922"/>
  <c r="AF2922"/>
  <c r="AE2922"/>
  <c r="AD2922"/>
  <c r="AC2922"/>
  <c r="AG2921"/>
  <c r="AF2921"/>
  <c r="AE2921"/>
  <c r="AD2921"/>
  <c r="AC2921"/>
  <c r="AG2920"/>
  <c r="AF2920"/>
  <c r="AE2920"/>
  <c r="AD2920"/>
  <c r="AC2920"/>
  <c r="AG2919"/>
  <c r="AF2919"/>
  <c r="AE2919"/>
  <c r="AD2919"/>
  <c r="AC2919"/>
  <c r="AG2918"/>
  <c r="AF2918"/>
  <c r="AE2918"/>
  <c r="AD2918"/>
  <c r="AC2918"/>
  <c r="AG2917"/>
  <c r="AF2917"/>
  <c r="AE2917"/>
  <c r="AD2917"/>
  <c r="AC2917"/>
  <c r="AG2916"/>
  <c r="AF2916"/>
  <c r="AE2916"/>
  <c r="AD2916"/>
  <c r="AC2916"/>
  <c r="AG2915"/>
  <c r="AF2915"/>
  <c r="AE2915"/>
  <c r="AD2915"/>
  <c r="AC2915"/>
  <c r="AG2914"/>
  <c r="AF2914"/>
  <c r="AE2914"/>
  <c r="AD2914"/>
  <c r="AC2914"/>
  <c r="AG2913"/>
  <c r="AF2913"/>
  <c r="AE2913"/>
  <c r="AD2913"/>
  <c r="AC2913"/>
  <c r="AG2912"/>
  <c r="AF2912"/>
  <c r="AE2912"/>
  <c r="AD2912"/>
  <c r="AC2912"/>
  <c r="AG2911"/>
  <c r="AF2911"/>
  <c r="AE2911"/>
  <c r="AD2911"/>
  <c r="AC2911"/>
  <c r="AG2910"/>
  <c r="AF2910"/>
  <c r="AE2910"/>
  <c r="AD2910"/>
  <c r="AC2910"/>
  <c r="AG2909"/>
  <c r="AF2909"/>
  <c r="AE2909"/>
  <c r="AD2909"/>
  <c r="AC2909"/>
  <c r="AG2908"/>
  <c r="AF2908"/>
  <c r="AE2908"/>
  <c r="AD2908"/>
  <c r="AC2908"/>
  <c r="AG2907"/>
  <c r="AF2907"/>
  <c r="AE2907"/>
  <c r="AD2907"/>
  <c r="AC2907"/>
  <c r="AG2906"/>
  <c r="AF2906"/>
  <c r="AE2906"/>
  <c r="AD2906"/>
  <c r="AC2906"/>
  <c r="AG2905"/>
  <c r="AF2905"/>
  <c r="AE2905"/>
  <c r="AD2905"/>
  <c r="AC2905"/>
  <c r="AG2904"/>
  <c r="AF2904"/>
  <c r="AE2904"/>
  <c r="AD2904"/>
  <c r="AC2904"/>
  <c r="AG2903"/>
  <c r="AF2903"/>
  <c r="AE2903"/>
  <c r="AD2903"/>
  <c r="AC2903"/>
  <c r="AG2902"/>
  <c r="AF2902"/>
  <c r="AE2902"/>
  <c r="AD2902"/>
  <c r="AC2902"/>
  <c r="AG2901"/>
  <c r="AF2901"/>
  <c r="AE2901"/>
  <c r="AD2901"/>
  <c r="AC2901"/>
  <c r="AG2900"/>
  <c r="AF2900"/>
  <c r="AE2900"/>
  <c r="AD2900"/>
  <c r="AC2900"/>
  <c r="AG2899"/>
  <c r="AF2899"/>
  <c r="AE2899"/>
  <c r="AD2899"/>
  <c r="AC2899"/>
  <c r="AG2898"/>
  <c r="AF2898"/>
  <c r="AE2898"/>
  <c r="AD2898"/>
  <c r="AC2898"/>
  <c r="AG2897"/>
  <c r="AF2897"/>
  <c r="AE2897"/>
  <c r="AD2897"/>
  <c r="AC2897"/>
  <c r="AG2896"/>
  <c r="AF2896"/>
  <c r="AE2896"/>
  <c r="AD2896"/>
  <c r="AC2896"/>
  <c r="AG2895"/>
  <c r="AF2895"/>
  <c r="AE2895"/>
  <c r="AD2895"/>
  <c r="AC2895"/>
  <c r="AG2894"/>
  <c r="AF2894"/>
  <c r="AE2894"/>
  <c r="AD2894"/>
  <c r="AC2894"/>
  <c r="AG2893"/>
  <c r="AF2893"/>
  <c r="AE2893"/>
  <c r="AD2893"/>
  <c r="AC2893"/>
  <c r="AG2892"/>
  <c r="AF2892"/>
  <c r="AE2892"/>
  <c r="AD2892"/>
  <c r="AC2892"/>
  <c r="AG2891"/>
  <c r="AF2891"/>
  <c r="AE2891"/>
  <c r="AD2891"/>
  <c r="AC2891"/>
  <c r="AG2890"/>
  <c r="AF2890"/>
  <c r="AE2890"/>
  <c r="AD2890"/>
  <c r="AC2890"/>
  <c r="AG2889"/>
  <c r="AF2889"/>
  <c r="AE2889"/>
  <c r="AD2889"/>
  <c r="AC2889"/>
  <c r="AG2888"/>
  <c r="AF2888"/>
  <c r="AE2888"/>
  <c r="AD2888"/>
  <c r="AC2888"/>
  <c r="AG2887"/>
  <c r="AF2887"/>
  <c r="AE2887"/>
  <c r="AD2887"/>
  <c r="AC2887"/>
  <c r="AG2886"/>
  <c r="AF2886"/>
  <c r="AE2886"/>
  <c r="AD2886"/>
  <c r="AC2886"/>
  <c r="AG2885"/>
  <c r="AF2885"/>
  <c r="AE2885"/>
  <c r="AD2885"/>
  <c r="AC2885"/>
  <c r="AG2884"/>
  <c r="AF2884"/>
  <c r="AE2884"/>
  <c r="AD2884"/>
  <c r="AC2884"/>
  <c r="AG2883"/>
  <c r="AF2883"/>
  <c r="AE2883"/>
  <c r="AD2883"/>
  <c r="AC2883"/>
  <c r="AG2882"/>
  <c r="AF2882"/>
  <c r="AE2882"/>
  <c r="AD2882"/>
  <c r="AC2882"/>
  <c r="AG2881"/>
  <c r="AF2881"/>
  <c r="AE2881"/>
  <c r="AD2881"/>
  <c r="AC2881"/>
  <c r="AG2880"/>
  <c r="AF2880"/>
  <c r="AE2880"/>
  <c r="AD2880"/>
  <c r="AC2880"/>
  <c r="AG2879"/>
  <c r="AF2879"/>
  <c r="AE2879"/>
  <c r="AD2879"/>
  <c r="AC2879"/>
  <c r="AG2878"/>
  <c r="AF2878"/>
  <c r="AE2878"/>
  <c r="AD2878"/>
  <c r="AC2878"/>
  <c r="AG2877"/>
  <c r="AF2877"/>
  <c r="AE2877"/>
  <c r="AD2877"/>
  <c r="AC2877"/>
  <c r="AG2876"/>
  <c r="AF2876"/>
  <c r="AE2876"/>
  <c r="AD2876"/>
  <c r="AC2876"/>
  <c r="AG2875"/>
  <c r="AF2875"/>
  <c r="AE2875"/>
  <c r="AD2875"/>
  <c r="AC2875"/>
  <c r="AG2874"/>
  <c r="AF2874"/>
  <c r="AE2874"/>
  <c r="AD2874"/>
  <c r="AC2874"/>
  <c r="AG2873"/>
  <c r="AF2873"/>
  <c r="AE2873"/>
  <c r="AD2873"/>
  <c r="AC2873"/>
  <c r="AG2872"/>
  <c r="AF2872"/>
  <c r="AE2872"/>
  <c r="AD2872"/>
  <c r="AC2872"/>
  <c r="AG2871"/>
  <c r="AF2871"/>
  <c r="AE2871"/>
  <c r="AD2871"/>
  <c r="AC2871"/>
  <c r="AG2870"/>
  <c r="AF2870"/>
  <c r="AE2870"/>
  <c r="AD2870"/>
  <c r="AC2870"/>
  <c r="AG2869"/>
  <c r="AF2869"/>
  <c r="AE2869"/>
  <c r="AD2869"/>
  <c r="AC2869"/>
  <c r="AG2868"/>
  <c r="AF2868"/>
  <c r="AE2868"/>
  <c r="AD2868"/>
  <c r="AC2868"/>
  <c r="AG2867"/>
  <c r="AF2867"/>
  <c r="AE2867"/>
  <c r="AD2867"/>
  <c r="AC2867"/>
  <c r="AG2866"/>
  <c r="AF2866"/>
  <c r="AE2866"/>
  <c r="AD2866"/>
  <c r="AC2866"/>
  <c r="AG2865"/>
  <c r="AF2865"/>
  <c r="AE2865"/>
  <c r="AD2865"/>
  <c r="AC2865"/>
  <c r="AG2864"/>
  <c r="AF2864"/>
  <c r="AE2864"/>
  <c r="AD2864"/>
  <c r="AC2864"/>
  <c r="AG2863"/>
  <c r="AF2863"/>
  <c r="AE2863"/>
  <c r="AD2863"/>
  <c r="AC2863"/>
  <c r="AG2862"/>
  <c r="AF2862"/>
  <c r="AE2862"/>
  <c r="AD2862"/>
  <c r="AC2862"/>
  <c r="AG2861"/>
  <c r="AF2861"/>
  <c r="AE2861"/>
  <c r="AD2861"/>
  <c r="AC2861"/>
  <c r="AG2860"/>
  <c r="AF2860"/>
  <c r="AE2860"/>
  <c r="AD2860"/>
  <c r="AC2860"/>
  <c r="AG2859"/>
  <c r="AF2859"/>
  <c r="AE2859"/>
  <c r="AD2859"/>
  <c r="AC2859"/>
  <c r="AG2858"/>
  <c r="AF2858"/>
  <c r="AE2858"/>
  <c r="AD2858"/>
  <c r="AC2858"/>
  <c r="AG2857"/>
  <c r="AF2857"/>
  <c r="AE2857"/>
  <c r="AD2857"/>
  <c r="AC2857"/>
  <c r="AG2856"/>
  <c r="AF2856"/>
  <c r="AE2856"/>
  <c r="AD2856"/>
  <c r="AC2856"/>
  <c r="AG2855"/>
  <c r="AF2855"/>
  <c r="AE2855"/>
  <c r="AD2855"/>
  <c r="AC2855"/>
  <c r="AG2854"/>
  <c r="AF2854"/>
  <c r="AE2854"/>
  <c r="AD2854"/>
  <c r="AC2854"/>
  <c r="AG2853"/>
  <c r="AF2853"/>
  <c r="AE2853"/>
  <c r="AD2853"/>
  <c r="AC2853"/>
  <c r="AG2852"/>
  <c r="AF2852"/>
  <c r="AE2852"/>
  <c r="AD2852"/>
  <c r="AC2852"/>
  <c r="AG2851"/>
  <c r="AF2851"/>
  <c r="AE2851"/>
  <c r="AD2851"/>
  <c r="AC2851"/>
  <c r="AG2850"/>
  <c r="AF2850"/>
  <c r="AE2850"/>
  <c r="AD2850"/>
  <c r="AC2850"/>
  <c r="AG2849"/>
  <c r="AF2849"/>
  <c r="AE2849"/>
  <c r="AD2849"/>
  <c r="AC2849"/>
  <c r="AG2848"/>
  <c r="AF2848"/>
  <c r="AE2848"/>
  <c r="AD2848"/>
  <c r="AC2848"/>
  <c r="AG2847"/>
  <c r="AF2847"/>
  <c r="AE2847"/>
  <c r="AD2847"/>
  <c r="AC2847"/>
  <c r="AG2846"/>
  <c r="AF2846"/>
  <c r="AE2846"/>
  <c r="AD2846"/>
  <c r="AC2846"/>
  <c r="AG2845"/>
  <c r="AF2845"/>
  <c r="AE2845"/>
  <c r="AD2845"/>
  <c r="AC2845"/>
  <c r="AG2844"/>
  <c r="AF2844"/>
  <c r="AE2844"/>
  <c r="AD2844"/>
  <c r="AC2844"/>
  <c r="AG2843"/>
  <c r="AF2843"/>
  <c r="AE2843"/>
  <c r="AD2843"/>
  <c r="AC2843"/>
  <c r="AG2842"/>
  <c r="AF2842"/>
  <c r="AE2842"/>
  <c r="AD2842"/>
  <c r="AC2842"/>
  <c r="AG2841"/>
  <c r="AF2841"/>
  <c r="AE2841"/>
  <c r="AD2841"/>
  <c r="AC2841"/>
  <c r="AG2840"/>
  <c r="AF2840"/>
  <c r="AE2840"/>
  <c r="AD2840"/>
  <c r="AC2840"/>
  <c r="AG2839"/>
  <c r="AF2839"/>
  <c r="AE2839"/>
  <c r="AD2839"/>
  <c r="AC2839"/>
  <c r="AG2838"/>
  <c r="AF2838"/>
  <c r="AE2838"/>
  <c r="AD2838"/>
  <c r="AC2838"/>
  <c r="AG2837"/>
  <c r="AF2837"/>
  <c r="AE2837"/>
  <c r="AD2837"/>
  <c r="AC2837"/>
  <c r="AG2836"/>
  <c r="AF2836"/>
  <c r="AE2836"/>
  <c r="AD2836"/>
  <c r="AC2836"/>
  <c r="AG2835"/>
  <c r="AF2835"/>
  <c r="AE2835"/>
  <c r="AD2835"/>
  <c r="AC2835"/>
  <c r="AG2834"/>
  <c r="AF2834"/>
  <c r="AE2834"/>
  <c r="AD2834"/>
  <c r="AC2834"/>
  <c r="AG2833"/>
  <c r="AF2833"/>
  <c r="AE2833"/>
  <c r="AD2833"/>
  <c r="AC2833"/>
  <c r="AG2832"/>
  <c r="AF2832"/>
  <c r="AE2832"/>
  <c r="AD2832"/>
  <c r="AC2832"/>
  <c r="AG2831"/>
  <c r="AF2831"/>
  <c r="AE2831"/>
  <c r="AD2831"/>
  <c r="AC2831"/>
  <c r="AG2830"/>
  <c r="AF2830"/>
  <c r="AE2830"/>
  <c r="AD2830"/>
  <c r="AC2830"/>
  <c r="AG2829"/>
  <c r="AF2829"/>
  <c r="AE2829"/>
  <c r="AD2829"/>
  <c r="AC2829"/>
  <c r="AG2828"/>
  <c r="AF2828"/>
  <c r="AE2828"/>
  <c r="AD2828"/>
  <c r="AC2828"/>
  <c r="AG2827"/>
  <c r="AF2827"/>
  <c r="AE2827"/>
  <c r="AD2827"/>
  <c r="AC2827"/>
  <c r="AG2826"/>
  <c r="AF2826"/>
  <c r="AE2826"/>
  <c r="AD2826"/>
  <c r="AC2826"/>
  <c r="AG2825"/>
  <c r="AF2825"/>
  <c r="AE2825"/>
  <c r="AD2825"/>
  <c r="AC2825"/>
  <c r="AG2824"/>
  <c r="AF2824"/>
  <c r="AE2824"/>
  <c r="AD2824"/>
  <c r="AC2824"/>
  <c r="AG2823"/>
  <c r="AF2823"/>
  <c r="AE2823"/>
  <c r="AD2823"/>
  <c r="AC2823"/>
  <c r="AG2822"/>
  <c r="AF2822"/>
  <c r="AE2822"/>
  <c r="AD2822"/>
  <c r="AC2822"/>
  <c r="AG2821"/>
  <c r="AF2821"/>
  <c r="AE2821"/>
  <c r="AD2821"/>
  <c r="AC2821"/>
  <c r="AG2820"/>
  <c r="AF2820"/>
  <c r="AE2820"/>
  <c r="AD2820"/>
  <c r="AC2820"/>
  <c r="AG2819"/>
  <c r="AF2819"/>
  <c r="AE2819"/>
  <c r="AD2819"/>
  <c r="AC2819"/>
  <c r="AG2818"/>
  <c r="AF2818"/>
  <c r="AE2818"/>
  <c r="AD2818"/>
  <c r="AC2818"/>
  <c r="AG2817"/>
  <c r="AF2817"/>
  <c r="AE2817"/>
  <c r="AD2817"/>
  <c r="AC2817"/>
  <c r="AG2816"/>
  <c r="AF2816"/>
  <c r="AE2816"/>
  <c r="AD2816"/>
  <c r="AC2816"/>
  <c r="AG2815"/>
  <c r="AF2815"/>
  <c r="AE2815"/>
  <c r="AD2815"/>
  <c r="AC2815"/>
  <c r="AG2814"/>
  <c r="AF2814"/>
  <c r="AE2814"/>
  <c r="AD2814"/>
  <c r="AC2814"/>
  <c r="AG2813"/>
  <c r="AF2813"/>
  <c r="AE2813"/>
  <c r="AD2813"/>
  <c r="AC2813"/>
  <c r="AG2812"/>
  <c r="AF2812"/>
  <c r="AE2812"/>
  <c r="AD2812"/>
  <c r="AC2812"/>
  <c r="AG2811"/>
  <c r="AF2811"/>
  <c r="AE2811"/>
  <c r="AD2811"/>
  <c r="AC2811"/>
  <c r="AG2810"/>
  <c r="AF2810"/>
  <c r="AE2810"/>
  <c r="AD2810"/>
  <c r="AC2810"/>
  <c r="AG2809"/>
  <c r="AF2809"/>
  <c r="AE2809"/>
  <c r="AD2809"/>
  <c r="AC2809"/>
  <c r="AG2808"/>
  <c r="AF2808"/>
  <c r="AE2808"/>
  <c r="AD2808"/>
  <c r="AC2808"/>
  <c r="AG2807"/>
  <c r="AF2807"/>
  <c r="AE2807"/>
  <c r="AD2807"/>
  <c r="AC2807"/>
  <c r="AG2806"/>
  <c r="AF2806"/>
  <c r="AE2806"/>
  <c r="AD2806"/>
  <c r="AC2806"/>
  <c r="AG2805"/>
  <c r="AF2805"/>
  <c r="AE2805"/>
  <c r="AD2805"/>
  <c r="AC2805"/>
  <c r="AG2804"/>
  <c r="AF2804"/>
  <c r="AE2804"/>
  <c r="AD2804"/>
  <c r="AC2804"/>
  <c r="AG2803"/>
  <c r="AF2803"/>
  <c r="AE2803"/>
  <c r="AD2803"/>
  <c r="AC2803"/>
  <c r="AG2802"/>
  <c r="AF2802"/>
  <c r="AE2802"/>
  <c r="AD2802"/>
  <c r="AC2802"/>
  <c r="AG2801"/>
  <c r="AF2801"/>
  <c r="AE2801"/>
  <c r="AD2801"/>
  <c r="AC2801"/>
  <c r="AG2800"/>
  <c r="AF2800"/>
  <c r="AE2800"/>
  <c r="AD2800"/>
  <c r="AC2800"/>
  <c r="AG2799"/>
  <c r="AF2799"/>
  <c r="AE2799"/>
  <c r="AD2799"/>
  <c r="AC2799"/>
  <c r="AG2798"/>
  <c r="AF2798"/>
  <c r="AE2798"/>
  <c r="AD2798"/>
  <c r="AC2798"/>
  <c r="AG2797"/>
  <c r="AF2797"/>
  <c r="AE2797"/>
  <c r="AD2797"/>
  <c r="AC2797"/>
  <c r="AG2796"/>
  <c r="AF2796"/>
  <c r="AE2796"/>
  <c r="AD2796"/>
  <c r="AC2796"/>
  <c r="AG2795"/>
  <c r="AF2795"/>
  <c r="AE2795"/>
  <c r="AD2795"/>
  <c r="AC2795"/>
  <c r="AG2794"/>
  <c r="AF2794"/>
  <c r="AE2794"/>
  <c r="AD2794"/>
  <c r="AC2794"/>
  <c r="AG2793"/>
  <c r="AF2793"/>
  <c r="AE2793"/>
  <c r="AD2793"/>
  <c r="AC2793"/>
  <c r="AG2792"/>
  <c r="AF2792"/>
  <c r="AE2792"/>
  <c r="AD2792"/>
  <c r="AC2792"/>
  <c r="AG2791"/>
  <c r="AF2791"/>
  <c r="AE2791"/>
  <c r="AD2791"/>
  <c r="AC2791"/>
  <c r="AG2790"/>
  <c r="AF2790"/>
  <c r="AE2790"/>
  <c r="AD2790"/>
  <c r="AC2790"/>
  <c r="AG2789"/>
  <c r="AF2789"/>
  <c r="AE2789"/>
  <c r="AD2789"/>
  <c r="AC2789"/>
  <c r="AG2788"/>
  <c r="AF2788"/>
  <c r="AE2788"/>
  <c r="AD2788"/>
  <c r="AC2788"/>
  <c r="AG2787"/>
  <c r="AF2787"/>
  <c r="AE2787"/>
  <c r="AD2787"/>
  <c r="AC2787"/>
  <c r="AG2786"/>
  <c r="AF2786"/>
  <c r="AE2786"/>
  <c r="AD2786"/>
  <c r="AC2786"/>
  <c r="AG2785"/>
  <c r="AF2785"/>
  <c r="AE2785"/>
  <c r="AD2785"/>
  <c r="AC2785"/>
  <c r="AG2784"/>
  <c r="AF2784"/>
  <c r="AE2784"/>
  <c r="AD2784"/>
  <c r="AC2784"/>
  <c r="AG2783"/>
  <c r="AF2783"/>
  <c r="AE2783"/>
  <c r="AD2783"/>
  <c r="AC2783"/>
  <c r="AG2782"/>
  <c r="AF2782"/>
  <c r="AE2782"/>
  <c r="AD2782"/>
  <c r="AC2782"/>
  <c r="AG2781"/>
  <c r="AF2781"/>
  <c r="AE2781"/>
  <c r="AD2781"/>
  <c r="AC2781"/>
  <c r="AG2780"/>
  <c r="AF2780"/>
  <c r="AE2780"/>
  <c r="AD2780"/>
  <c r="AC2780"/>
  <c r="AG2779"/>
  <c r="AF2779"/>
  <c r="AE2779"/>
  <c r="AD2779"/>
  <c r="AC2779"/>
  <c r="AG2778"/>
  <c r="AF2778"/>
  <c r="AE2778"/>
  <c r="AD2778"/>
  <c r="AC2778"/>
  <c r="AG2777"/>
  <c r="AF2777"/>
  <c r="AE2777"/>
  <c r="AD2777"/>
  <c r="AC2777"/>
  <c r="AG2776"/>
  <c r="AF2776"/>
  <c r="AE2776"/>
  <c r="AD2776"/>
  <c r="AC2776"/>
  <c r="AG2775"/>
  <c r="AF2775"/>
  <c r="AE2775"/>
  <c r="AD2775"/>
  <c r="AC2775"/>
  <c r="AG2774"/>
  <c r="AF2774"/>
  <c r="AE2774"/>
  <c r="AD2774"/>
  <c r="AC2774"/>
  <c r="AG2773"/>
  <c r="AF2773"/>
  <c r="AE2773"/>
  <c r="AD2773"/>
  <c r="AC2773"/>
  <c r="AG2772"/>
  <c r="AF2772"/>
  <c r="AE2772"/>
  <c r="AD2772"/>
  <c r="AC2772"/>
  <c r="AG2771"/>
  <c r="AF2771"/>
  <c r="AE2771"/>
  <c r="AD2771"/>
  <c r="AC2771"/>
  <c r="AG2770"/>
  <c r="AF2770"/>
  <c r="AE2770"/>
  <c r="AD2770"/>
  <c r="AC2770"/>
  <c r="AG2769"/>
  <c r="AF2769"/>
  <c r="AE2769"/>
  <c r="AD2769"/>
  <c r="AC2769"/>
  <c r="AG2768"/>
  <c r="AF2768"/>
  <c r="AE2768"/>
  <c r="AD2768"/>
  <c r="AC2768"/>
  <c r="AG2767"/>
  <c r="AF2767"/>
  <c r="AE2767"/>
  <c r="AD2767"/>
  <c r="AC2767"/>
  <c r="AG2766"/>
  <c r="AF2766"/>
  <c r="AE2766"/>
  <c r="AD2766"/>
  <c r="AC2766"/>
  <c r="AG2765"/>
  <c r="AF2765"/>
  <c r="AE2765"/>
  <c r="AD2765"/>
  <c r="AC2765"/>
  <c r="AG2764"/>
  <c r="AF2764"/>
  <c r="AE2764"/>
  <c r="AD2764"/>
  <c r="AC2764"/>
  <c r="AG2763"/>
  <c r="AF2763"/>
  <c r="AE2763"/>
  <c r="AD2763"/>
  <c r="AC2763"/>
  <c r="AG2762"/>
  <c r="AF2762"/>
  <c r="AE2762"/>
  <c r="AD2762"/>
  <c r="AC2762"/>
  <c r="AG2761"/>
  <c r="AF2761"/>
  <c r="AE2761"/>
  <c r="AD2761"/>
  <c r="AC2761"/>
  <c r="AG2760"/>
  <c r="AF2760"/>
  <c r="AE2760"/>
  <c r="AD2760"/>
  <c r="AC2760"/>
  <c r="AG2759"/>
  <c r="AF2759"/>
  <c r="AE2759"/>
  <c r="AD2759"/>
  <c r="AC2759"/>
  <c r="AG2758"/>
  <c r="AF2758"/>
  <c r="AE2758"/>
  <c r="AD2758"/>
  <c r="AC2758"/>
  <c r="AG2757"/>
  <c r="AF2757"/>
  <c r="AE2757"/>
  <c r="AD2757"/>
  <c r="AC2757"/>
  <c r="AG2756"/>
  <c r="AF2756"/>
  <c r="AE2756"/>
  <c r="AD2756"/>
  <c r="AC2756"/>
  <c r="AG2755"/>
  <c r="AF2755"/>
  <c r="AE2755"/>
  <c r="AD2755"/>
  <c r="AC2755"/>
  <c r="AG2754"/>
  <c r="AF2754"/>
  <c r="AE2754"/>
  <c r="AD2754"/>
  <c r="AC2754"/>
  <c r="AG2753"/>
  <c r="AF2753"/>
  <c r="AE2753"/>
  <c r="AD2753"/>
  <c r="AC2753"/>
  <c r="AG2752"/>
  <c r="AF2752"/>
  <c r="AE2752"/>
  <c r="AD2752"/>
  <c r="AC2752"/>
  <c r="AG2751"/>
  <c r="AF2751"/>
  <c r="AE2751"/>
  <c r="AD2751"/>
  <c r="AC2751"/>
  <c r="AG2750"/>
  <c r="AF2750"/>
  <c r="AE2750"/>
  <c r="AD2750"/>
  <c r="AC2750"/>
  <c r="AG2749"/>
  <c r="AF2749"/>
  <c r="AE2749"/>
  <c r="AD2749"/>
  <c r="AC2749"/>
  <c r="AG2748"/>
  <c r="AF2748"/>
  <c r="AE2748"/>
  <c r="AD2748"/>
  <c r="AC2748"/>
  <c r="AG2747"/>
  <c r="AF2747"/>
  <c r="AE2747"/>
  <c r="AD2747"/>
  <c r="AC2747"/>
  <c r="AG2746"/>
  <c r="AF2746"/>
  <c r="AE2746"/>
  <c r="AD2746"/>
  <c r="AC2746"/>
  <c r="AG2745"/>
  <c r="AF2745"/>
  <c r="AE2745"/>
  <c r="AD2745"/>
  <c r="AC2745"/>
  <c r="AG2744"/>
  <c r="AF2744"/>
  <c r="AE2744"/>
  <c r="AD2744"/>
  <c r="AC2744"/>
  <c r="AG2743"/>
  <c r="AF2743"/>
  <c r="AE2743"/>
  <c r="AD2743"/>
  <c r="AC2743"/>
  <c r="AG2742"/>
  <c r="AF2742"/>
  <c r="AE2742"/>
  <c r="AD2742"/>
  <c r="AC2742"/>
  <c r="AG2741"/>
  <c r="AF2741"/>
  <c r="AE2741"/>
  <c r="AD2741"/>
  <c r="AC2741"/>
  <c r="AG2740"/>
  <c r="AF2740"/>
  <c r="AE2740"/>
  <c r="AD2740"/>
  <c r="AC2740"/>
  <c r="AG2739"/>
  <c r="AF2739"/>
  <c r="AE2739"/>
  <c r="AD2739"/>
  <c r="AC2739"/>
  <c r="AG2738"/>
  <c r="AF2738"/>
  <c r="AE2738"/>
  <c r="AD2738"/>
  <c r="AC2738"/>
  <c r="AG2737"/>
  <c r="AF2737"/>
  <c r="AE2737"/>
  <c r="AD2737"/>
  <c r="AC2737"/>
  <c r="AG2736"/>
  <c r="AF2736"/>
  <c r="AE2736"/>
  <c r="AD2736"/>
  <c r="AC2736"/>
  <c r="AG2735"/>
  <c r="AF2735"/>
  <c r="AE2735"/>
  <c r="AD2735"/>
  <c r="AC2735"/>
  <c r="AG2734"/>
  <c r="AF2734"/>
  <c r="AE2734"/>
  <c r="AD2734"/>
  <c r="AC2734"/>
  <c r="AG2733"/>
  <c r="AF2733"/>
  <c r="AE2733"/>
  <c r="AD2733"/>
  <c r="AC2733"/>
  <c r="AG2732"/>
  <c r="AF2732"/>
  <c r="AE2732"/>
  <c r="AD2732"/>
  <c r="AC2732"/>
  <c r="AG2731"/>
  <c r="AF2731"/>
  <c r="AE2731"/>
  <c r="AD2731"/>
  <c r="AC2731"/>
  <c r="AG2730"/>
  <c r="AF2730"/>
  <c r="AE2730"/>
  <c r="AD2730"/>
  <c r="AC2730"/>
  <c r="AG2729"/>
  <c r="AF2729"/>
  <c r="AE2729"/>
  <c r="AD2729"/>
  <c r="AC2729"/>
  <c r="AG2728"/>
  <c r="AF2728"/>
  <c r="AE2728"/>
  <c r="AD2728"/>
  <c r="AC2728"/>
  <c r="AG2727"/>
  <c r="AF2727"/>
  <c r="AE2727"/>
  <c r="AD2727"/>
  <c r="AC2727"/>
  <c r="AG2726"/>
  <c r="AF2726"/>
  <c r="AE2726"/>
  <c r="AD2726"/>
  <c r="AC2726"/>
  <c r="AG2725"/>
  <c r="AF2725"/>
  <c r="AE2725"/>
  <c r="AD2725"/>
  <c r="AC2725"/>
  <c r="AG2724"/>
  <c r="AF2724"/>
  <c r="AE2724"/>
  <c r="AD2724"/>
  <c r="AC2724"/>
  <c r="AG2723"/>
  <c r="AF2723"/>
  <c r="AE2723"/>
  <c r="AD2723"/>
  <c r="AC2723"/>
  <c r="AG2722"/>
  <c r="AF2722"/>
  <c r="AE2722"/>
  <c r="AD2722"/>
  <c r="AC2722"/>
  <c r="AG2721"/>
  <c r="AF2721"/>
  <c r="AE2721"/>
  <c r="AD2721"/>
  <c r="AC2721"/>
  <c r="AG2720"/>
  <c r="AF2720"/>
  <c r="AE2720"/>
  <c r="AD2720"/>
  <c r="AC2720"/>
  <c r="AG2719"/>
  <c r="AF2719"/>
  <c r="AE2719"/>
  <c r="AD2719"/>
  <c r="AC2719"/>
  <c r="AG2718"/>
  <c r="AF2718"/>
  <c r="AE2718"/>
  <c r="AD2718"/>
  <c r="AC2718"/>
  <c r="AG2717"/>
  <c r="AF2717"/>
  <c r="AE2717"/>
  <c r="AD2717"/>
  <c r="AC2717"/>
  <c r="AG2716"/>
  <c r="AF2716"/>
  <c r="AE2716"/>
  <c r="AD2716"/>
  <c r="AC2716"/>
  <c r="AG2715"/>
  <c r="AF2715"/>
  <c r="AE2715"/>
  <c r="AD2715"/>
  <c r="AC2715"/>
  <c r="AG2714"/>
  <c r="AF2714"/>
  <c r="AE2714"/>
  <c r="AD2714"/>
  <c r="AC2714"/>
  <c r="AG2713"/>
  <c r="AF2713"/>
  <c r="AE2713"/>
  <c r="AD2713"/>
  <c r="AC2713"/>
  <c r="AG2712"/>
  <c r="AF2712"/>
  <c r="AE2712"/>
  <c r="AD2712"/>
  <c r="AC2712"/>
  <c r="AG2711"/>
  <c r="AF2711"/>
  <c r="AE2711"/>
  <c r="AD2711"/>
  <c r="AC2711"/>
  <c r="AG2710"/>
  <c r="AF2710"/>
  <c r="AE2710"/>
  <c r="AD2710"/>
  <c r="AC2710"/>
  <c r="AG2709"/>
  <c r="AF2709"/>
  <c r="AE2709"/>
  <c r="AD2709"/>
  <c r="AC2709"/>
  <c r="AG2708"/>
  <c r="AF2708"/>
  <c r="AE2708"/>
  <c r="AD2708"/>
  <c r="AC2708"/>
  <c r="AG2707"/>
  <c r="AF2707"/>
  <c r="AE2707"/>
  <c r="AD2707"/>
  <c r="AC2707"/>
  <c r="AG2706"/>
  <c r="AF2706"/>
  <c r="AE2706"/>
  <c r="AD2706"/>
  <c r="AC2706"/>
  <c r="AG2705"/>
  <c r="AF2705"/>
  <c r="AE2705"/>
  <c r="AD2705"/>
  <c r="AC2705"/>
  <c r="AG2704"/>
  <c r="AF2704"/>
  <c r="AE2704"/>
  <c r="AD2704"/>
  <c r="AC2704"/>
  <c r="AG2703"/>
  <c r="AF2703"/>
  <c r="AE2703"/>
  <c r="AD2703"/>
  <c r="AC2703"/>
  <c r="AG2702"/>
  <c r="AF2702"/>
  <c r="AE2702"/>
  <c r="AD2702"/>
  <c r="AC2702"/>
  <c r="AG2701"/>
  <c r="AF2701"/>
  <c r="AE2701"/>
  <c r="AD2701"/>
  <c r="AC2701"/>
  <c r="AG2700"/>
  <c r="AF2700"/>
  <c r="AE2700"/>
  <c r="AD2700"/>
  <c r="AC2700"/>
  <c r="AG2699"/>
  <c r="AF2699"/>
  <c r="AE2699"/>
  <c r="AD2699"/>
  <c r="AC2699"/>
  <c r="AG2698"/>
  <c r="AF2698"/>
  <c r="AE2698"/>
  <c r="AD2698"/>
  <c r="AC2698"/>
  <c r="AG2697"/>
  <c r="AF2697"/>
  <c r="AE2697"/>
  <c r="AD2697"/>
  <c r="AC2697"/>
  <c r="AG2696"/>
  <c r="AF2696"/>
  <c r="AE2696"/>
  <c r="AD2696"/>
  <c r="AC2696"/>
  <c r="AG2695"/>
  <c r="AF2695"/>
  <c r="AE2695"/>
  <c r="AD2695"/>
  <c r="AC2695"/>
  <c r="AG2694"/>
  <c r="AF2694"/>
  <c r="AE2694"/>
  <c r="AD2694"/>
  <c r="AC2694"/>
  <c r="AG2693"/>
  <c r="AF2693"/>
  <c r="AE2693"/>
  <c r="AD2693"/>
  <c r="AC2693"/>
  <c r="AG2692"/>
  <c r="AF2692"/>
  <c r="AE2692"/>
  <c r="AD2692"/>
  <c r="AC2692"/>
  <c r="AG2691"/>
  <c r="AF2691"/>
  <c r="AE2691"/>
  <c r="AD2691"/>
  <c r="AC2691"/>
  <c r="AG2690"/>
  <c r="AF2690"/>
  <c r="AE2690"/>
  <c r="AD2690"/>
  <c r="AC2690"/>
  <c r="AG2689"/>
  <c r="AF2689"/>
  <c r="AE2689"/>
  <c r="AD2689"/>
  <c r="AC2689"/>
  <c r="AG2688"/>
  <c r="AF2688"/>
  <c r="AE2688"/>
  <c r="AD2688"/>
  <c r="AC2688"/>
  <c r="AG2687"/>
  <c r="AF2687"/>
  <c r="AE2687"/>
  <c r="AD2687"/>
  <c r="AC2687"/>
  <c r="AG2686"/>
  <c r="AF2686"/>
  <c r="AE2686"/>
  <c r="AD2686"/>
  <c r="AC2686"/>
  <c r="AG2685"/>
  <c r="AF2685"/>
  <c r="AE2685"/>
  <c r="AD2685"/>
  <c r="AC2685"/>
  <c r="AG2684"/>
  <c r="AF2684"/>
  <c r="AE2684"/>
  <c r="AD2684"/>
  <c r="AC2684"/>
  <c r="AG2683"/>
  <c r="AF2683"/>
  <c r="AE2683"/>
  <c r="AD2683"/>
  <c r="AC2683"/>
  <c r="AG2682"/>
  <c r="AF2682"/>
  <c r="AE2682"/>
  <c r="AD2682"/>
  <c r="AC2682"/>
  <c r="AG2681"/>
  <c r="AF2681"/>
  <c r="AE2681"/>
  <c r="AD2681"/>
  <c r="AC2681"/>
  <c r="AG2680"/>
  <c r="AF2680"/>
  <c r="AE2680"/>
  <c r="AD2680"/>
  <c r="AC2680"/>
  <c r="AG2679"/>
  <c r="AF2679"/>
  <c r="AE2679"/>
  <c r="AD2679"/>
  <c r="AC2679"/>
  <c r="AG2678"/>
  <c r="AF2678"/>
  <c r="AE2678"/>
  <c r="AD2678"/>
  <c r="AC2678"/>
  <c r="AG2677"/>
  <c r="AF2677"/>
  <c r="AE2677"/>
  <c r="AD2677"/>
  <c r="AC2677"/>
  <c r="AG2676"/>
  <c r="AF2676"/>
  <c r="AE2676"/>
  <c r="AD2676"/>
  <c r="AC2676"/>
  <c r="AG2675"/>
  <c r="AF2675"/>
  <c r="AE2675"/>
  <c r="AD2675"/>
  <c r="AC2675"/>
  <c r="AG2674"/>
  <c r="AF2674"/>
  <c r="AE2674"/>
  <c r="AD2674"/>
  <c r="AC2674"/>
  <c r="AG2673"/>
  <c r="AF2673"/>
  <c r="AE2673"/>
  <c r="AD2673"/>
  <c r="AC2673"/>
  <c r="AG2672"/>
  <c r="AF2672"/>
  <c r="AE2672"/>
  <c r="AD2672"/>
  <c r="AC2672"/>
  <c r="AG2671"/>
  <c r="AF2671"/>
  <c r="AE2671"/>
  <c r="AD2671"/>
  <c r="AC2671"/>
  <c r="AG2670"/>
  <c r="AF2670"/>
  <c r="AE2670"/>
  <c r="AD2670"/>
  <c r="AC2670"/>
  <c r="AG2669"/>
  <c r="AF2669"/>
  <c r="AE2669"/>
  <c r="AD2669"/>
  <c r="AC2669"/>
  <c r="AG2668"/>
  <c r="AF2668"/>
  <c r="AE2668"/>
  <c r="AD2668"/>
  <c r="AC2668"/>
  <c r="AG2667"/>
  <c r="AF2667"/>
  <c r="AE2667"/>
  <c r="AD2667"/>
  <c r="AC2667"/>
  <c r="AG2666"/>
  <c r="AF2666"/>
  <c r="AE2666"/>
  <c r="AD2666"/>
  <c r="AC2666"/>
  <c r="AG2665"/>
  <c r="AF2665"/>
  <c r="AE2665"/>
  <c r="AD2665"/>
  <c r="AC2665"/>
  <c r="AG2664"/>
  <c r="AF2664"/>
  <c r="AE2664"/>
  <c r="AD2664"/>
  <c r="AC2664"/>
  <c r="AG2663"/>
  <c r="AF2663"/>
  <c r="AE2663"/>
  <c r="AD2663"/>
  <c r="AC2663"/>
  <c r="AG2662"/>
  <c r="AF2662"/>
  <c r="AE2662"/>
  <c r="AD2662"/>
  <c r="AC2662"/>
  <c r="AG2661"/>
  <c r="AF2661"/>
  <c r="AE2661"/>
  <c r="AD2661"/>
  <c r="AC2661"/>
  <c r="AG2660"/>
  <c r="AF2660"/>
  <c r="AE2660"/>
  <c r="AD2660"/>
  <c r="AC2660"/>
  <c r="AG2659"/>
  <c r="AF2659"/>
  <c r="AE2659"/>
  <c r="AD2659"/>
  <c r="AC2659"/>
  <c r="AG2658"/>
  <c r="AF2658"/>
  <c r="AE2658"/>
  <c r="AD2658"/>
  <c r="AC2658"/>
  <c r="AG2657"/>
  <c r="AF2657"/>
  <c r="AE2657"/>
  <c r="AD2657"/>
  <c r="AC2657"/>
  <c r="AG2656"/>
  <c r="AF2656"/>
  <c r="AE2656"/>
  <c r="AD2656"/>
  <c r="AC2656"/>
  <c r="AG2655"/>
  <c r="AF2655"/>
  <c r="AE2655"/>
  <c r="AD2655"/>
  <c r="AC2655"/>
  <c r="AG2654"/>
  <c r="AF2654"/>
  <c r="AE2654"/>
  <c r="AD2654"/>
  <c r="AC2654"/>
  <c r="AG2653"/>
  <c r="AF2653"/>
  <c r="AE2653"/>
  <c r="AD2653"/>
  <c r="AC2653"/>
  <c r="AG2652"/>
  <c r="AF2652"/>
  <c r="AE2652"/>
  <c r="AD2652"/>
  <c r="AC2652"/>
  <c r="AG2651"/>
  <c r="AF2651"/>
  <c r="AE2651"/>
  <c r="AD2651"/>
  <c r="AC2651"/>
  <c r="AG2650"/>
  <c r="AF2650"/>
  <c r="AE2650"/>
  <c r="AD2650"/>
  <c r="AC2650"/>
  <c r="AG2649"/>
  <c r="AF2649"/>
  <c r="AE2649"/>
  <c r="AD2649"/>
  <c r="AC2649"/>
  <c r="AG2648"/>
  <c r="AF2648"/>
  <c r="AE2648"/>
  <c r="AD2648"/>
  <c r="AC2648"/>
  <c r="AG2647"/>
  <c r="AF2647"/>
  <c r="AE2647"/>
  <c r="AD2647"/>
  <c r="AC2647"/>
  <c r="AG2646"/>
  <c r="AF2646"/>
  <c r="AE2646"/>
  <c r="AD2646"/>
  <c r="AC2646"/>
  <c r="AG2645"/>
  <c r="AF2645"/>
  <c r="AE2645"/>
  <c r="AD2645"/>
  <c r="AC2645"/>
  <c r="AG2644"/>
  <c r="AF2644"/>
  <c r="AE2644"/>
  <c r="AD2644"/>
  <c r="AC2644"/>
  <c r="AG2643"/>
  <c r="AF2643"/>
  <c r="AE2643"/>
  <c r="AD2643"/>
  <c r="AC2643"/>
  <c r="AG2642"/>
  <c r="AF2642"/>
  <c r="AE2642"/>
  <c r="AD2642"/>
  <c r="AC2642"/>
  <c r="AG2641"/>
  <c r="AF2641"/>
  <c r="AE2641"/>
  <c r="AD2641"/>
  <c r="AC2641"/>
  <c r="AG2640"/>
  <c r="AF2640"/>
  <c r="AE2640"/>
  <c r="AD2640"/>
  <c r="AC2640"/>
  <c r="AG2639"/>
  <c r="AF2639"/>
  <c r="AE2639"/>
  <c r="AD2639"/>
  <c r="AC2639"/>
  <c r="AG2638"/>
  <c r="AF2638"/>
  <c r="AE2638"/>
  <c r="AD2638"/>
  <c r="AC2638"/>
  <c r="AG2637"/>
  <c r="AF2637"/>
  <c r="AE2637"/>
  <c r="AD2637"/>
  <c r="AC2637"/>
  <c r="AG2636"/>
  <c r="AF2636"/>
  <c r="AE2636"/>
  <c r="AD2636"/>
  <c r="AC2636"/>
  <c r="AG2635"/>
  <c r="AF2635"/>
  <c r="AE2635"/>
  <c r="AD2635"/>
  <c r="AC2635"/>
  <c r="AG2634"/>
  <c r="AF2634"/>
  <c r="AE2634"/>
  <c r="AD2634"/>
  <c r="AC2634"/>
  <c r="AG2633"/>
  <c r="AF2633"/>
  <c r="AE2633"/>
  <c r="AD2633"/>
  <c r="AC2633"/>
  <c r="AG2632"/>
  <c r="AF2632"/>
  <c r="AE2632"/>
  <c r="AD2632"/>
  <c r="AC2632"/>
  <c r="AG2631"/>
  <c r="AF2631"/>
  <c r="AE2631"/>
  <c r="AD2631"/>
  <c r="AC2631"/>
  <c r="AG2630"/>
  <c r="AF2630"/>
  <c r="AE2630"/>
  <c r="AD2630"/>
  <c r="AC2630"/>
  <c r="AG2629"/>
  <c r="AF2629"/>
  <c r="AE2629"/>
  <c r="AD2629"/>
  <c r="AC2629"/>
  <c r="AG2628"/>
  <c r="AF2628"/>
  <c r="AE2628"/>
  <c r="AD2628"/>
  <c r="AC2628"/>
  <c r="AG2627"/>
  <c r="AF2627"/>
  <c r="AE2627"/>
  <c r="AD2627"/>
  <c r="AC2627"/>
  <c r="AG2626"/>
  <c r="AF2626"/>
  <c r="AE2626"/>
  <c r="AD2626"/>
  <c r="AC2626"/>
  <c r="AG2625"/>
  <c r="AF2625"/>
  <c r="AE2625"/>
  <c r="AD2625"/>
  <c r="AC2625"/>
  <c r="AG2624"/>
  <c r="AF2624"/>
  <c r="AE2624"/>
  <c r="AD2624"/>
  <c r="AC2624"/>
  <c r="AG2623"/>
  <c r="AF2623"/>
  <c r="AE2623"/>
  <c r="AD2623"/>
  <c r="AC2623"/>
  <c r="AG2622"/>
  <c r="AF2622"/>
  <c r="AE2622"/>
  <c r="AD2622"/>
  <c r="AC2622"/>
  <c r="AG2621"/>
  <c r="AF2621"/>
  <c r="AE2621"/>
  <c r="AD2621"/>
  <c r="AC2621"/>
  <c r="AG2620"/>
  <c r="AF2620"/>
  <c r="AE2620"/>
  <c r="AD2620"/>
  <c r="AC2620"/>
  <c r="AG2619"/>
  <c r="AF2619"/>
  <c r="AE2619"/>
  <c r="AD2619"/>
  <c r="AC2619"/>
  <c r="AG2618"/>
  <c r="AF2618"/>
  <c r="AE2618"/>
  <c r="AD2618"/>
  <c r="AC2618"/>
  <c r="AG2617"/>
  <c r="AF2617"/>
  <c r="AE2617"/>
  <c r="AD2617"/>
  <c r="AC2617"/>
  <c r="AG2616"/>
  <c r="AF2616"/>
  <c r="AE2616"/>
  <c r="AD2616"/>
  <c r="AC2616"/>
  <c r="AG2615"/>
  <c r="AF2615"/>
  <c r="AE2615"/>
  <c r="AD2615"/>
  <c r="AC2615"/>
  <c r="AG2614"/>
  <c r="AF2614"/>
  <c r="AE2614"/>
  <c r="AD2614"/>
  <c r="AC2614"/>
  <c r="AG2613"/>
  <c r="AF2613"/>
  <c r="AE2613"/>
  <c r="AD2613"/>
  <c r="AC2613"/>
  <c r="AG2612"/>
  <c r="AF2612"/>
  <c r="AE2612"/>
  <c r="AD2612"/>
  <c r="AC2612"/>
  <c r="AG2611"/>
  <c r="AF2611"/>
  <c r="AE2611"/>
  <c r="AD2611"/>
  <c r="AC2611"/>
  <c r="AG2610"/>
  <c r="AF2610"/>
  <c r="AE2610"/>
  <c r="AD2610"/>
  <c r="AC2610"/>
  <c r="AG2609"/>
  <c r="AF2609"/>
  <c r="AE2609"/>
  <c r="AD2609"/>
  <c r="AC2609"/>
  <c r="AG2608"/>
  <c r="AF2608"/>
  <c r="AE2608"/>
  <c r="AD2608"/>
  <c r="AC2608"/>
  <c r="AG2607"/>
  <c r="AF2607"/>
  <c r="AE2607"/>
  <c r="AD2607"/>
  <c r="AC2607"/>
  <c r="AG2606"/>
  <c r="AF2606"/>
  <c r="AE2606"/>
  <c r="AD2606"/>
  <c r="AC2606"/>
  <c r="AG2605"/>
  <c r="AF2605"/>
  <c r="AE2605"/>
  <c r="AD2605"/>
  <c r="AC2605"/>
  <c r="AG2604"/>
  <c r="AF2604"/>
  <c r="AE2604"/>
  <c r="AD2604"/>
  <c r="AC2604"/>
  <c r="AG2603"/>
  <c r="AF2603"/>
  <c r="AE2603"/>
  <c r="AD2603"/>
  <c r="AC2603"/>
  <c r="AG2602"/>
  <c r="AF2602"/>
  <c r="AE2602"/>
  <c r="AD2602"/>
  <c r="AC2602"/>
  <c r="AG2601"/>
  <c r="AF2601"/>
  <c r="AE2601"/>
  <c r="AD2601"/>
  <c r="AC2601"/>
  <c r="AG2600"/>
  <c r="AF2600"/>
  <c r="AE2600"/>
  <c r="AD2600"/>
  <c r="AC2600"/>
  <c r="AG2599"/>
  <c r="AF2599"/>
  <c r="AE2599"/>
  <c r="AD2599"/>
  <c r="AC2599"/>
  <c r="AG2598"/>
  <c r="AF2598"/>
  <c r="AE2598"/>
  <c r="AD2598"/>
  <c r="AC2598"/>
  <c r="AG2597"/>
  <c r="AF2597"/>
  <c r="AE2597"/>
  <c r="AD2597"/>
  <c r="AC2597"/>
  <c r="AG2596"/>
  <c r="AF2596"/>
  <c r="AE2596"/>
  <c r="AD2596"/>
  <c r="AC2596"/>
  <c r="AG2595"/>
  <c r="AF2595"/>
  <c r="AE2595"/>
  <c r="AD2595"/>
  <c r="AC2595"/>
  <c r="AG2594"/>
  <c r="AF2594"/>
  <c r="AE2594"/>
  <c r="AD2594"/>
  <c r="AC2594"/>
  <c r="AG2593"/>
  <c r="AF2593"/>
  <c r="AE2593"/>
  <c r="AD2593"/>
  <c r="AC2593"/>
  <c r="AG2592"/>
  <c r="AF2592"/>
  <c r="AE2592"/>
  <c r="AD2592"/>
  <c r="AC2592"/>
  <c r="AG2591"/>
  <c r="AF2591"/>
  <c r="AE2591"/>
  <c r="AD2591"/>
  <c r="AC2591"/>
  <c r="AG2590"/>
  <c r="AF2590"/>
  <c r="AE2590"/>
  <c r="AD2590"/>
  <c r="AC2590"/>
  <c r="AG2589"/>
  <c r="AF2589"/>
  <c r="AE2589"/>
  <c r="AD2589"/>
  <c r="AC2589"/>
  <c r="AG2588"/>
  <c r="AF2588"/>
  <c r="AE2588"/>
  <c r="AD2588"/>
  <c r="AC2588"/>
  <c r="AG2587"/>
  <c r="AF2587"/>
  <c r="AE2587"/>
  <c r="AD2587"/>
  <c r="AC2587"/>
  <c r="AG2586"/>
  <c r="AF2586"/>
  <c r="AE2586"/>
  <c r="AD2586"/>
  <c r="AC2586"/>
  <c r="AG2585"/>
  <c r="AF2585"/>
  <c r="AE2585"/>
  <c r="AD2585"/>
  <c r="AC2585"/>
  <c r="AG2584"/>
  <c r="AF2584"/>
  <c r="AE2584"/>
  <c r="AD2584"/>
  <c r="AC2584"/>
  <c r="AG2583"/>
  <c r="AF2583"/>
  <c r="AE2583"/>
  <c r="AD2583"/>
  <c r="AC2583"/>
  <c r="AG2582"/>
  <c r="AF2582"/>
  <c r="AE2582"/>
  <c r="AD2582"/>
  <c r="AC2582"/>
  <c r="AG2581"/>
  <c r="AF2581"/>
  <c r="AE2581"/>
  <c r="AD2581"/>
  <c r="AC2581"/>
  <c r="AG2580"/>
  <c r="AF2580"/>
  <c r="AE2580"/>
  <c r="AD2580"/>
  <c r="AC2580"/>
  <c r="AG2579"/>
  <c r="AF2579"/>
  <c r="AE2579"/>
  <c r="AD2579"/>
  <c r="AC2579"/>
  <c r="AG2578"/>
  <c r="AF2578"/>
  <c r="AE2578"/>
  <c r="AD2578"/>
  <c r="AC2578"/>
  <c r="AG2577"/>
  <c r="AF2577"/>
  <c r="AE2577"/>
  <c r="AD2577"/>
  <c r="AC2577"/>
  <c r="AG2576"/>
  <c r="AF2576"/>
  <c r="AE2576"/>
  <c r="AD2576"/>
  <c r="AC2576"/>
  <c r="AG2575"/>
  <c r="AF2575"/>
  <c r="AE2575"/>
  <c r="AD2575"/>
  <c r="AC2575"/>
  <c r="AG2574"/>
  <c r="AF2574"/>
  <c r="AE2574"/>
  <c r="AD2574"/>
  <c r="AC2574"/>
  <c r="AG2573"/>
  <c r="AF2573"/>
  <c r="AE2573"/>
  <c r="AD2573"/>
  <c r="AC2573"/>
  <c r="AG2572"/>
  <c r="AF2572"/>
  <c r="AE2572"/>
  <c r="AD2572"/>
  <c r="AC2572"/>
  <c r="AG2571"/>
  <c r="AF2571"/>
  <c r="AE2571"/>
  <c r="AD2571"/>
  <c r="AC2571"/>
  <c r="AG2570"/>
  <c r="AF2570"/>
  <c r="AE2570"/>
  <c r="AD2570"/>
  <c r="AC2570"/>
  <c r="AG2569"/>
  <c r="AF2569"/>
  <c r="AE2569"/>
  <c r="AD2569"/>
  <c r="AC2569"/>
  <c r="AG2568"/>
  <c r="AF2568"/>
  <c r="AE2568"/>
  <c r="AD2568"/>
  <c r="AC2568"/>
  <c r="AG2567"/>
  <c r="AF2567"/>
  <c r="AE2567"/>
  <c r="AD2567"/>
  <c r="AC2567"/>
  <c r="AG2566"/>
  <c r="AF2566"/>
  <c r="AE2566"/>
  <c r="AD2566"/>
  <c r="AC2566"/>
  <c r="AG2565"/>
  <c r="AF2565"/>
  <c r="AE2565"/>
  <c r="AD2565"/>
  <c r="AC2565"/>
  <c r="AG2564"/>
  <c r="AF2564"/>
  <c r="AE2564"/>
  <c r="AD2564"/>
  <c r="AC2564"/>
  <c r="AG2563"/>
  <c r="AF2563"/>
  <c r="AE2563"/>
  <c r="AD2563"/>
  <c r="AC2563"/>
  <c r="AG2562"/>
  <c r="AF2562"/>
  <c r="AE2562"/>
  <c r="AD2562"/>
  <c r="AC2562"/>
  <c r="AG2561"/>
  <c r="AF2561"/>
  <c r="AE2561"/>
  <c r="AD2561"/>
  <c r="AC2561"/>
  <c r="AG2560"/>
  <c r="AF2560"/>
  <c r="AE2560"/>
  <c r="AD2560"/>
  <c r="AC2560"/>
  <c r="AG2559"/>
  <c r="AF2559"/>
  <c r="AE2559"/>
  <c r="AD2559"/>
  <c r="AC2559"/>
  <c r="AG2558"/>
  <c r="AF2558"/>
  <c r="AE2558"/>
  <c r="AD2558"/>
  <c r="AC2558"/>
  <c r="AG2557"/>
  <c r="AF2557"/>
  <c r="AE2557"/>
  <c r="AD2557"/>
  <c r="AC2557"/>
  <c r="AG2556"/>
  <c r="AF2556"/>
  <c r="AE2556"/>
  <c r="AD2556"/>
  <c r="AC2556"/>
  <c r="AG2555"/>
  <c r="AF2555"/>
  <c r="AE2555"/>
  <c r="AD2555"/>
  <c r="AC2555"/>
  <c r="AG2554"/>
  <c r="AF2554"/>
  <c r="AE2554"/>
  <c r="AD2554"/>
  <c r="AC2554"/>
  <c r="AG2553"/>
  <c r="AF2553"/>
  <c r="AE2553"/>
  <c r="AD2553"/>
  <c r="AC2553"/>
  <c r="AG2552"/>
  <c r="AF2552"/>
  <c r="AE2552"/>
  <c r="AD2552"/>
  <c r="AC2552"/>
  <c r="AG2551"/>
  <c r="AF2551"/>
  <c r="AE2551"/>
  <c r="AD2551"/>
  <c r="AC2551"/>
  <c r="AG2550"/>
  <c r="AF2550"/>
  <c r="AE2550"/>
  <c r="AD2550"/>
  <c r="AC2550"/>
  <c r="AG2549"/>
  <c r="AF2549"/>
  <c r="AE2549"/>
  <c r="AD2549"/>
  <c r="AC2549"/>
  <c r="AG2548"/>
  <c r="AF2548"/>
  <c r="AE2548"/>
  <c r="AD2548"/>
  <c r="AC2548"/>
  <c r="AG2547"/>
  <c r="AF2547"/>
  <c r="AE2547"/>
  <c r="AD2547"/>
  <c r="AC2547"/>
  <c r="AG2546"/>
  <c r="AF2546"/>
  <c r="AE2546"/>
  <c r="AD2546"/>
  <c r="AC2546"/>
  <c r="AG2545"/>
  <c r="AF2545"/>
  <c r="AE2545"/>
  <c r="AD2545"/>
  <c r="AC2545"/>
  <c r="AG2544"/>
  <c r="AF2544"/>
  <c r="AE2544"/>
  <c r="AD2544"/>
  <c r="AC2544"/>
  <c r="AG2543"/>
  <c r="AF2543"/>
  <c r="AE2543"/>
  <c r="AD2543"/>
  <c r="AC2543"/>
  <c r="AG2542"/>
  <c r="AF2542"/>
  <c r="AE2542"/>
  <c r="AD2542"/>
  <c r="AC2542"/>
  <c r="AG2541"/>
  <c r="AF2541"/>
  <c r="AE2541"/>
  <c r="AD2541"/>
  <c r="AC2541"/>
  <c r="AG2540"/>
  <c r="AF2540"/>
  <c r="AE2540"/>
  <c r="AD2540"/>
  <c r="AC2540"/>
  <c r="AG2539"/>
  <c r="AF2539"/>
  <c r="AE2539"/>
  <c r="AD2539"/>
  <c r="AC2539"/>
  <c r="AG2538"/>
  <c r="AF2538"/>
  <c r="AE2538"/>
  <c r="AD2538"/>
  <c r="AC2538"/>
  <c r="AG2537"/>
  <c r="AF2537"/>
  <c r="AE2537"/>
  <c r="AD2537"/>
  <c r="AC2537"/>
  <c r="AG2536"/>
  <c r="AF2536"/>
  <c r="AE2536"/>
  <c r="AD2536"/>
  <c r="AC2536"/>
  <c r="AG2535"/>
  <c r="AF2535"/>
  <c r="AE2535"/>
  <c r="AD2535"/>
  <c r="AC2535"/>
  <c r="AG2534"/>
  <c r="AF2534"/>
  <c r="AE2534"/>
  <c r="AD2534"/>
  <c r="AC2534"/>
  <c r="AG2533"/>
  <c r="AF2533"/>
  <c r="AE2533"/>
  <c r="AD2533"/>
  <c r="AC2533"/>
  <c r="AG2532"/>
  <c r="AF2532"/>
  <c r="AE2532"/>
  <c r="AD2532"/>
  <c r="AC2532"/>
  <c r="AG2531"/>
  <c r="AF2531"/>
  <c r="AE2531"/>
  <c r="AD2531"/>
  <c r="AC2531"/>
  <c r="AG2530"/>
  <c r="AF2530"/>
  <c r="AE2530"/>
  <c r="AD2530"/>
  <c r="AC2530"/>
  <c r="AG2529"/>
  <c r="AF2529"/>
  <c r="AE2529"/>
  <c r="AD2529"/>
  <c r="AC2529"/>
  <c r="AG2528"/>
  <c r="AF2528"/>
  <c r="AE2528"/>
  <c r="AD2528"/>
  <c r="AC2528"/>
  <c r="AG2527"/>
  <c r="AF2527"/>
  <c r="AE2527"/>
  <c r="AD2527"/>
  <c r="AC2527"/>
  <c r="AG2526"/>
  <c r="AF2526"/>
  <c r="AE2526"/>
  <c r="AD2526"/>
  <c r="AC2526"/>
  <c r="AG2525"/>
  <c r="AF2525"/>
  <c r="AE2525"/>
  <c r="AD2525"/>
  <c r="AC2525"/>
  <c r="AG2524"/>
  <c r="AF2524"/>
  <c r="AE2524"/>
  <c r="AD2524"/>
  <c r="AC2524"/>
  <c r="AG2523"/>
  <c r="AF2523"/>
  <c r="AE2523"/>
  <c r="AD2523"/>
  <c r="AC2523"/>
  <c r="AG2522"/>
  <c r="AF2522"/>
  <c r="AE2522"/>
  <c r="AD2522"/>
  <c r="AC2522"/>
  <c r="AG2521"/>
  <c r="AF2521"/>
  <c r="AE2521"/>
  <c r="AD2521"/>
  <c r="AC2521"/>
  <c r="AG2520"/>
  <c r="AF2520"/>
  <c r="AE2520"/>
  <c r="AD2520"/>
  <c r="AC2520"/>
  <c r="AG2519"/>
  <c r="AF2519"/>
  <c r="AE2519"/>
  <c r="AD2519"/>
  <c r="AC2519"/>
  <c r="AG2518"/>
  <c r="AF2518"/>
  <c r="AE2518"/>
  <c r="AD2518"/>
  <c r="AC2518"/>
  <c r="AG2517"/>
  <c r="AF2517"/>
  <c r="AE2517"/>
  <c r="AD2517"/>
  <c r="AC2517"/>
  <c r="AG2516"/>
  <c r="AF2516"/>
  <c r="AE2516"/>
  <c r="AD2516"/>
  <c r="AC2516"/>
  <c r="AG2515"/>
  <c r="AF2515"/>
  <c r="AE2515"/>
  <c r="AD2515"/>
  <c r="AC2515"/>
  <c r="AG2514"/>
  <c r="AF2514"/>
  <c r="AE2514"/>
  <c r="AD2514"/>
  <c r="AC2514"/>
  <c r="AG2513"/>
  <c r="AF2513"/>
  <c r="AE2513"/>
  <c r="AD2513"/>
  <c r="AC2513"/>
  <c r="AG2512"/>
  <c r="AF2512"/>
  <c r="AE2512"/>
  <c r="AD2512"/>
  <c r="AC2512"/>
  <c r="AG2511"/>
  <c r="AF2511"/>
  <c r="AE2511"/>
  <c r="AD2511"/>
  <c r="AC2511"/>
  <c r="AG2510"/>
  <c r="AF2510"/>
  <c r="AE2510"/>
  <c r="AD2510"/>
  <c r="AC2510"/>
  <c r="AG2509"/>
  <c r="AF2509"/>
  <c r="AE2509"/>
  <c r="AD2509"/>
  <c r="AC2509"/>
  <c r="AG2508"/>
  <c r="AF2508"/>
  <c r="AE2508"/>
  <c r="AD2508"/>
  <c r="AC2508"/>
  <c r="AG2507"/>
  <c r="AF2507"/>
  <c r="AE2507"/>
  <c r="AD2507"/>
  <c r="AC2507"/>
  <c r="AG2506"/>
  <c r="AF2506"/>
  <c r="AE2506"/>
  <c r="AD2506"/>
  <c r="AC2506"/>
  <c r="AG2505"/>
  <c r="AF2505"/>
  <c r="AE2505"/>
  <c r="AD2505"/>
  <c r="AC2505"/>
  <c r="AG2504"/>
  <c r="AF2504"/>
  <c r="AE2504"/>
  <c r="AD2504"/>
  <c r="AC2504"/>
  <c r="AG2503"/>
  <c r="AF2503"/>
  <c r="AE2503"/>
  <c r="AD2503"/>
  <c r="AC2503"/>
  <c r="AG2502"/>
  <c r="AF2502"/>
  <c r="AE2502"/>
  <c r="AD2502"/>
  <c r="AC2502"/>
  <c r="AG2501"/>
  <c r="AF2501"/>
  <c r="AE2501"/>
  <c r="AD2501"/>
  <c r="AC2501"/>
  <c r="AG2500"/>
  <c r="AF2500"/>
  <c r="AE2500"/>
  <c r="AD2500"/>
  <c r="AC2500"/>
  <c r="AG2499"/>
  <c r="AF2499"/>
  <c r="AE2499"/>
  <c r="AD2499"/>
  <c r="AC2499"/>
  <c r="AG2498"/>
  <c r="AF2498"/>
  <c r="AE2498"/>
  <c r="AD2498"/>
  <c r="AC2498"/>
  <c r="AG2497"/>
  <c r="AF2497"/>
  <c r="AE2497"/>
  <c r="AD2497"/>
  <c r="AC2497"/>
  <c r="AG2496"/>
  <c r="AF2496"/>
  <c r="AE2496"/>
  <c r="AD2496"/>
  <c r="AC2496"/>
  <c r="AG2495"/>
  <c r="AF2495"/>
  <c r="AE2495"/>
  <c r="AD2495"/>
  <c r="AC2495"/>
  <c r="AG2494"/>
  <c r="AF2494"/>
  <c r="AE2494"/>
  <c r="AD2494"/>
  <c r="AC2494"/>
  <c r="AG2493"/>
  <c r="AF2493"/>
  <c r="AE2493"/>
  <c r="AD2493"/>
  <c r="AC2493"/>
  <c r="AG2492"/>
  <c r="AF2492"/>
  <c r="AE2492"/>
  <c r="AD2492"/>
  <c r="AC2492"/>
  <c r="AG2491"/>
  <c r="AF2491"/>
  <c r="AE2491"/>
  <c r="AD2491"/>
  <c r="AC2491"/>
  <c r="AG2490"/>
  <c r="AF2490"/>
  <c r="AE2490"/>
  <c r="AD2490"/>
  <c r="AC2490"/>
  <c r="AG2489"/>
  <c r="AF2489"/>
  <c r="AE2489"/>
  <c r="AD2489"/>
  <c r="AC2489"/>
  <c r="AG2488"/>
  <c r="AF2488"/>
  <c r="AE2488"/>
  <c r="AD2488"/>
  <c r="AC2488"/>
  <c r="AG2487"/>
  <c r="AF2487"/>
  <c r="AE2487"/>
  <c r="AD2487"/>
  <c r="AC2487"/>
  <c r="AG2486"/>
  <c r="AF2486"/>
  <c r="AE2486"/>
  <c r="AD2486"/>
  <c r="AC2486"/>
  <c r="AG2485"/>
  <c r="AF2485"/>
  <c r="AE2485"/>
  <c r="AD2485"/>
  <c r="AC2485"/>
  <c r="AG2484"/>
  <c r="AF2484"/>
  <c r="AE2484"/>
  <c r="AD2484"/>
  <c r="AC2484"/>
  <c r="AG2483"/>
  <c r="AF2483"/>
  <c r="AE2483"/>
  <c r="AD2483"/>
  <c r="AC2483"/>
  <c r="AG2482"/>
  <c r="AF2482"/>
  <c r="AE2482"/>
  <c r="AD2482"/>
  <c r="AC2482"/>
  <c r="AG2481"/>
  <c r="AF2481"/>
  <c r="AE2481"/>
  <c r="AD2481"/>
  <c r="AC2481"/>
  <c r="AG2480"/>
  <c r="AF2480"/>
  <c r="AE2480"/>
  <c r="AD2480"/>
  <c r="AC2480"/>
  <c r="AG2479"/>
  <c r="AF2479"/>
  <c r="AE2479"/>
  <c r="AD2479"/>
  <c r="AC2479"/>
  <c r="AG2478"/>
  <c r="AF2478"/>
  <c r="AE2478"/>
  <c r="AD2478"/>
  <c r="AC2478"/>
  <c r="AG2477"/>
  <c r="AF2477"/>
  <c r="AE2477"/>
  <c r="AD2477"/>
  <c r="AC2477"/>
  <c r="AG2476"/>
  <c r="AF2476"/>
  <c r="AE2476"/>
  <c r="AD2476"/>
  <c r="AC2476"/>
  <c r="AG2475"/>
  <c r="AF2475"/>
  <c r="AE2475"/>
  <c r="AD2475"/>
  <c r="AC2475"/>
  <c r="AG2474"/>
  <c r="AF2474"/>
  <c r="AE2474"/>
  <c r="AD2474"/>
  <c r="AC2474"/>
  <c r="AG2473"/>
  <c r="AF2473"/>
  <c r="AE2473"/>
  <c r="AD2473"/>
  <c r="AC2473"/>
  <c r="AG2472"/>
  <c r="AF2472"/>
  <c r="AE2472"/>
  <c r="AD2472"/>
  <c r="AC2472"/>
  <c r="AG2471"/>
  <c r="AF2471"/>
  <c r="AE2471"/>
  <c r="AD2471"/>
  <c r="AC2471"/>
  <c r="AG2470"/>
  <c r="AF2470"/>
  <c r="AE2470"/>
  <c r="AD2470"/>
  <c r="AC2470"/>
  <c r="AG2469"/>
  <c r="AF2469"/>
  <c r="AE2469"/>
  <c r="AD2469"/>
  <c r="AC2469"/>
  <c r="AG2468"/>
  <c r="AF2468"/>
  <c r="AE2468"/>
  <c r="AD2468"/>
  <c r="AC2468"/>
  <c r="AG2467"/>
  <c r="AF2467"/>
  <c r="AE2467"/>
  <c r="AD2467"/>
  <c r="AC2467"/>
  <c r="AG2466"/>
  <c r="AF2466"/>
  <c r="AE2466"/>
  <c r="AD2466"/>
  <c r="AC2466"/>
  <c r="AG2465"/>
  <c r="AF2465"/>
  <c r="AE2465"/>
  <c r="AD2465"/>
  <c r="AC2465"/>
  <c r="AG2464"/>
  <c r="AF2464"/>
  <c r="AE2464"/>
  <c r="AD2464"/>
  <c r="AC2464"/>
  <c r="AG2463"/>
  <c r="AF2463"/>
  <c r="AE2463"/>
  <c r="AD2463"/>
  <c r="AC2463"/>
  <c r="AG2462"/>
  <c r="AF2462"/>
  <c r="AE2462"/>
  <c r="AD2462"/>
  <c r="AC2462"/>
  <c r="AG2461"/>
  <c r="AF2461"/>
  <c r="AE2461"/>
  <c r="AD2461"/>
  <c r="AC2461"/>
  <c r="AG2460"/>
  <c r="AF2460"/>
  <c r="AE2460"/>
  <c r="AD2460"/>
  <c r="AC2460"/>
  <c r="AG2459"/>
  <c r="AF2459"/>
  <c r="AE2459"/>
  <c r="AD2459"/>
  <c r="AC2459"/>
  <c r="AG2458"/>
  <c r="AF2458"/>
  <c r="AE2458"/>
  <c r="AD2458"/>
  <c r="AC2458"/>
  <c r="AG2457"/>
  <c r="AF2457"/>
  <c r="AE2457"/>
  <c r="AD2457"/>
  <c r="AC2457"/>
  <c r="AG2456"/>
  <c r="AF2456"/>
  <c r="AE2456"/>
  <c r="AD2456"/>
  <c r="AC2456"/>
  <c r="AG2455"/>
  <c r="AF2455"/>
  <c r="AE2455"/>
  <c r="AD2455"/>
  <c r="AC2455"/>
  <c r="AG2454"/>
  <c r="AF2454"/>
  <c r="AE2454"/>
  <c r="AD2454"/>
  <c r="AC2454"/>
  <c r="AG2453"/>
  <c r="AF2453"/>
  <c r="AE2453"/>
  <c r="AD2453"/>
  <c r="AC2453"/>
  <c r="AG2452"/>
  <c r="AF2452"/>
  <c r="AE2452"/>
  <c r="AD2452"/>
  <c r="AC2452"/>
  <c r="AG2451"/>
  <c r="AF2451"/>
  <c r="AE2451"/>
  <c r="AD2451"/>
  <c r="AC2451"/>
  <c r="AG2450"/>
  <c r="AF2450"/>
  <c r="AE2450"/>
  <c r="AD2450"/>
  <c r="AC2450"/>
  <c r="AG2449"/>
  <c r="AF2449"/>
  <c r="AE2449"/>
  <c r="AD2449"/>
  <c r="AC2449"/>
  <c r="AG2448"/>
  <c r="AF2448"/>
  <c r="AE2448"/>
  <c r="AD2448"/>
  <c r="AC2448"/>
  <c r="AG2447"/>
  <c r="AF2447"/>
  <c r="AE2447"/>
  <c r="AD2447"/>
  <c r="AC2447"/>
  <c r="AG2446"/>
  <c r="AF2446"/>
  <c r="AE2446"/>
  <c r="AD2446"/>
  <c r="AC2446"/>
  <c r="AG2445"/>
  <c r="AF2445"/>
  <c r="AE2445"/>
  <c r="AD2445"/>
  <c r="AC2445"/>
  <c r="AG2444"/>
  <c r="AF2444"/>
  <c r="AE2444"/>
  <c r="AD2444"/>
  <c r="AC2444"/>
  <c r="AG2443"/>
  <c r="AF2443"/>
  <c r="AE2443"/>
  <c r="AD2443"/>
  <c r="AC2443"/>
  <c r="AG2442"/>
  <c r="AF2442"/>
  <c r="AE2442"/>
  <c r="AD2442"/>
  <c r="AC2442"/>
  <c r="AG2441"/>
  <c r="AF2441"/>
  <c r="AE2441"/>
  <c r="AD2441"/>
  <c r="AC2441"/>
  <c r="AG2440"/>
  <c r="AF2440"/>
  <c r="AE2440"/>
  <c r="AD2440"/>
  <c r="AC2440"/>
  <c r="AG2439"/>
  <c r="AF2439"/>
  <c r="AE2439"/>
  <c r="AD2439"/>
  <c r="AC2439"/>
  <c r="AG2438"/>
  <c r="AF2438"/>
  <c r="AE2438"/>
  <c r="AD2438"/>
  <c r="AC2438"/>
  <c r="AG2437"/>
  <c r="AF2437"/>
  <c r="AE2437"/>
  <c r="AD2437"/>
  <c r="AC2437"/>
  <c r="AG2436"/>
  <c r="AF2436"/>
  <c r="AE2436"/>
  <c r="AD2436"/>
  <c r="AC2436"/>
  <c r="AG2435"/>
  <c r="AF2435"/>
  <c r="AE2435"/>
  <c r="AD2435"/>
  <c r="AC2435"/>
  <c r="AG2434"/>
  <c r="AF2434"/>
  <c r="AE2434"/>
  <c r="AD2434"/>
  <c r="AC2434"/>
  <c r="AG2433"/>
  <c r="AF2433"/>
  <c r="AE2433"/>
  <c r="AD2433"/>
  <c r="AC2433"/>
  <c r="AG2432"/>
  <c r="AF2432"/>
  <c r="AE2432"/>
  <c r="AD2432"/>
  <c r="AC2432"/>
  <c r="AG2431"/>
  <c r="AF2431"/>
  <c r="AE2431"/>
  <c r="AD2431"/>
  <c r="AC2431"/>
  <c r="AG2430"/>
  <c r="AF2430"/>
  <c r="AE2430"/>
  <c r="AD2430"/>
  <c r="AC2430"/>
  <c r="AG2429"/>
  <c r="AF2429"/>
  <c r="AE2429"/>
  <c r="AD2429"/>
  <c r="AC2429"/>
  <c r="AG2428"/>
  <c r="AF2428"/>
  <c r="AE2428"/>
  <c r="AD2428"/>
  <c r="AC2428"/>
  <c r="AG2427"/>
  <c r="AF2427"/>
  <c r="AE2427"/>
  <c r="AD2427"/>
  <c r="AC2427"/>
  <c r="AG2426"/>
  <c r="AF2426"/>
  <c r="AE2426"/>
  <c r="AD2426"/>
  <c r="AC2426"/>
  <c r="AG2425"/>
  <c r="AF2425"/>
  <c r="AE2425"/>
  <c r="AD2425"/>
  <c r="AC2425"/>
  <c r="AG2424"/>
  <c r="AF2424"/>
  <c r="AE2424"/>
  <c r="AD2424"/>
  <c r="AC2424"/>
  <c r="AG2423"/>
  <c r="AF2423"/>
  <c r="AE2423"/>
  <c r="AD2423"/>
  <c r="AC2423"/>
  <c r="AG2422"/>
  <c r="AF2422"/>
  <c r="AE2422"/>
  <c r="AD2422"/>
  <c r="AC2422"/>
  <c r="AG2421"/>
  <c r="AF2421"/>
  <c r="AE2421"/>
  <c r="AD2421"/>
  <c r="AC2421"/>
  <c r="AG2420"/>
  <c r="AF2420"/>
  <c r="AE2420"/>
  <c r="AD2420"/>
  <c r="AC2420"/>
  <c r="AG2419"/>
  <c r="AF2419"/>
  <c r="AE2419"/>
  <c r="AD2419"/>
  <c r="AC2419"/>
  <c r="AG2418"/>
  <c r="AF2418"/>
  <c r="AE2418"/>
  <c r="AD2418"/>
  <c r="AC2418"/>
  <c r="AG2417"/>
  <c r="AF2417"/>
  <c r="AE2417"/>
  <c r="AD2417"/>
  <c r="AC2417"/>
  <c r="AG2416"/>
  <c r="AF2416"/>
  <c r="AE2416"/>
  <c r="AD2416"/>
  <c r="AC2416"/>
  <c r="AG2415"/>
  <c r="AF2415"/>
  <c r="AE2415"/>
  <c r="AD2415"/>
  <c r="AC2415"/>
  <c r="AG2414"/>
  <c r="AF2414"/>
  <c r="AE2414"/>
  <c r="AD2414"/>
  <c r="AC2414"/>
  <c r="AG2413"/>
  <c r="AF2413"/>
  <c r="AE2413"/>
  <c r="AD2413"/>
  <c r="AC2413"/>
  <c r="AG2412"/>
  <c r="AF2412"/>
  <c r="AE2412"/>
  <c r="AD2412"/>
  <c r="AC2412"/>
  <c r="AG2411"/>
  <c r="AF2411"/>
  <c r="AE2411"/>
  <c r="AD2411"/>
  <c r="AC2411"/>
  <c r="AG2410"/>
  <c r="AF2410"/>
  <c r="AE2410"/>
  <c r="AD2410"/>
  <c r="AC2410"/>
  <c r="AG2409"/>
  <c r="AF2409"/>
  <c r="AE2409"/>
  <c r="AD2409"/>
  <c r="AC2409"/>
  <c r="AG2408"/>
  <c r="AF2408"/>
  <c r="AE2408"/>
  <c r="AD2408"/>
  <c r="AC2408"/>
  <c r="AG2407"/>
  <c r="AF2407"/>
  <c r="AE2407"/>
  <c r="AD2407"/>
  <c r="AC2407"/>
  <c r="AG2406"/>
  <c r="AF2406"/>
  <c r="AE2406"/>
  <c r="AD2406"/>
  <c r="AC2406"/>
  <c r="AG2405"/>
  <c r="AF2405"/>
  <c r="AE2405"/>
  <c r="AD2405"/>
  <c r="AC2405"/>
  <c r="AG2404"/>
  <c r="AF2404"/>
  <c r="AE2404"/>
  <c r="AD2404"/>
  <c r="AC2404"/>
  <c r="AG2403"/>
  <c r="AF2403"/>
  <c r="AE2403"/>
  <c r="AD2403"/>
  <c r="AC2403"/>
  <c r="AG2402"/>
  <c r="AF2402"/>
  <c r="AE2402"/>
  <c r="AD2402"/>
  <c r="AC2402"/>
  <c r="AG2401"/>
  <c r="AF2401"/>
  <c r="AE2401"/>
  <c r="AD2401"/>
  <c r="AC2401"/>
  <c r="AG2400"/>
  <c r="AF2400"/>
  <c r="AE2400"/>
  <c r="AD2400"/>
  <c r="AC2400"/>
  <c r="AG2399"/>
  <c r="AF2399"/>
  <c r="AE2399"/>
  <c r="AD2399"/>
  <c r="AC2399"/>
  <c r="AG2398"/>
  <c r="AF2398"/>
  <c r="AE2398"/>
  <c r="AD2398"/>
  <c r="AC2398"/>
  <c r="AG2397"/>
  <c r="AF2397"/>
  <c r="AE2397"/>
  <c r="AD2397"/>
  <c r="AC2397"/>
  <c r="AG2396"/>
  <c r="AF2396"/>
  <c r="AE2396"/>
  <c r="AD2396"/>
  <c r="AC2396"/>
  <c r="AG2395"/>
  <c r="AF2395"/>
  <c r="AE2395"/>
  <c r="AD2395"/>
  <c r="AC2395"/>
  <c r="AG2394"/>
  <c r="AF2394"/>
  <c r="AE2394"/>
  <c r="AD2394"/>
  <c r="AC2394"/>
  <c r="AG2393"/>
  <c r="AF2393"/>
  <c r="AE2393"/>
  <c r="AD2393"/>
  <c r="AC2393"/>
  <c r="AG2392"/>
  <c r="AF2392"/>
  <c r="AE2392"/>
  <c r="AD2392"/>
  <c r="AC2392"/>
  <c r="AG2391"/>
  <c r="AF2391"/>
  <c r="AE2391"/>
  <c r="AD2391"/>
  <c r="AC2391"/>
  <c r="AG2390"/>
  <c r="AF2390"/>
  <c r="AE2390"/>
  <c r="AD2390"/>
  <c r="AC2390"/>
  <c r="AG2389"/>
  <c r="AF2389"/>
  <c r="AE2389"/>
  <c r="AD2389"/>
  <c r="AC2389"/>
  <c r="AG2388"/>
  <c r="AF2388"/>
  <c r="AE2388"/>
  <c r="AD2388"/>
  <c r="AC2388"/>
  <c r="AG2387"/>
  <c r="AF2387"/>
  <c r="AE2387"/>
  <c r="AD2387"/>
  <c r="AC2387"/>
  <c r="AG2386"/>
  <c r="AF2386"/>
  <c r="AE2386"/>
  <c r="AD2386"/>
  <c r="AC2386"/>
  <c r="AG2385"/>
  <c r="AF2385"/>
  <c r="AE2385"/>
  <c r="AD2385"/>
  <c r="AC2385"/>
  <c r="AG2384"/>
  <c r="AF2384"/>
  <c r="AE2384"/>
  <c r="AD2384"/>
  <c r="AC2384"/>
  <c r="AG2383"/>
  <c r="AF2383"/>
  <c r="AE2383"/>
  <c r="AD2383"/>
  <c r="AC2383"/>
  <c r="AG2382"/>
  <c r="AF2382"/>
  <c r="AE2382"/>
  <c r="AD2382"/>
  <c r="AC2382"/>
  <c r="AG2381"/>
  <c r="AF2381"/>
  <c r="AE2381"/>
  <c r="AD2381"/>
  <c r="AC2381"/>
  <c r="AG2380"/>
  <c r="AF2380"/>
  <c r="AE2380"/>
  <c r="AD2380"/>
  <c r="AC2380"/>
  <c r="AG2379"/>
  <c r="AF2379"/>
  <c r="AE2379"/>
  <c r="AD2379"/>
  <c r="AC2379"/>
  <c r="AG2378"/>
  <c r="AF2378"/>
  <c r="AE2378"/>
  <c r="AD2378"/>
  <c r="AC2378"/>
  <c r="AG2377"/>
  <c r="AF2377"/>
  <c r="AE2377"/>
  <c r="AD2377"/>
  <c r="AC2377"/>
  <c r="AG2376"/>
  <c r="AF2376"/>
  <c r="AE2376"/>
  <c r="AD2376"/>
  <c r="AC2376"/>
  <c r="AG2375"/>
  <c r="AF2375"/>
  <c r="AE2375"/>
  <c r="AD2375"/>
  <c r="AC2375"/>
  <c r="AG2374"/>
  <c r="AF2374"/>
  <c r="AE2374"/>
  <c r="AD2374"/>
  <c r="AC2374"/>
  <c r="AG2373"/>
  <c r="AF2373"/>
  <c r="AE2373"/>
  <c r="AD2373"/>
  <c r="AC2373"/>
  <c r="AG2372"/>
  <c r="AF2372"/>
  <c r="AE2372"/>
  <c r="AD2372"/>
  <c r="AC2372"/>
  <c r="AG2371"/>
  <c r="AF2371"/>
  <c r="AE2371"/>
  <c r="AD2371"/>
  <c r="AC2371"/>
  <c r="AG2370"/>
  <c r="AF2370"/>
  <c r="AE2370"/>
  <c r="AD2370"/>
  <c r="AC2370"/>
  <c r="AG2369"/>
  <c r="AF2369"/>
  <c r="AE2369"/>
  <c r="AD2369"/>
  <c r="AC2369"/>
  <c r="AG2368"/>
  <c r="AF2368"/>
  <c r="AE2368"/>
  <c r="AD2368"/>
  <c r="AC2368"/>
  <c r="AG2367"/>
  <c r="AF2367"/>
  <c r="AE2367"/>
  <c r="AD2367"/>
  <c r="AC2367"/>
  <c r="AG2366"/>
  <c r="AF2366"/>
  <c r="AE2366"/>
  <c r="AD2366"/>
  <c r="AC2366"/>
  <c r="AG2365"/>
  <c r="AF2365"/>
  <c r="AE2365"/>
  <c r="AD2365"/>
  <c r="AC2365"/>
  <c r="AG2364"/>
  <c r="AF2364"/>
  <c r="AE2364"/>
  <c r="AD2364"/>
  <c r="AC2364"/>
  <c r="AG2363"/>
  <c r="AF2363"/>
  <c r="AE2363"/>
  <c r="AD2363"/>
  <c r="AC2363"/>
  <c r="AG2362"/>
  <c r="AF2362"/>
  <c r="AE2362"/>
  <c r="AD2362"/>
  <c r="AC2362"/>
  <c r="AG2361"/>
  <c r="AF2361"/>
  <c r="AE2361"/>
  <c r="AD2361"/>
  <c r="AC2361"/>
  <c r="AG2360"/>
  <c r="AF2360"/>
  <c r="AE2360"/>
  <c r="AD2360"/>
  <c r="AC2360"/>
  <c r="AG2359"/>
  <c r="AF2359"/>
  <c r="AE2359"/>
  <c r="AD2359"/>
  <c r="AC2359"/>
  <c r="AG2358"/>
  <c r="AF2358"/>
  <c r="AE2358"/>
  <c r="AD2358"/>
  <c r="AC2358"/>
  <c r="AG2357"/>
  <c r="AF2357"/>
  <c r="AE2357"/>
  <c r="AD2357"/>
  <c r="AC2357"/>
  <c r="AG2356"/>
  <c r="AF2356"/>
  <c r="AE2356"/>
  <c r="AD2356"/>
  <c r="AC2356"/>
  <c r="AG2355"/>
  <c r="AF2355"/>
  <c r="AE2355"/>
  <c r="AD2355"/>
  <c r="AC2355"/>
  <c r="AG2354"/>
  <c r="AF2354"/>
  <c r="AE2354"/>
  <c r="AD2354"/>
  <c r="AC2354"/>
  <c r="AG2353"/>
  <c r="AF2353"/>
  <c r="AE2353"/>
  <c r="AD2353"/>
  <c r="AC2353"/>
  <c r="AG2352"/>
  <c r="AF2352"/>
  <c r="AE2352"/>
  <c r="AD2352"/>
  <c r="AC2352"/>
  <c r="AG2351"/>
  <c r="AF2351"/>
  <c r="AE2351"/>
  <c r="AD2351"/>
  <c r="AC2351"/>
  <c r="AG2350"/>
  <c r="AF2350"/>
  <c r="AE2350"/>
  <c r="AD2350"/>
  <c r="AC2350"/>
  <c r="AG2349"/>
  <c r="AF2349"/>
  <c r="AE2349"/>
  <c r="AD2349"/>
  <c r="AC2349"/>
  <c r="AG2348"/>
  <c r="AF2348"/>
  <c r="AE2348"/>
  <c r="AD2348"/>
  <c r="AC2348"/>
  <c r="AG2347"/>
  <c r="AF2347"/>
  <c r="AE2347"/>
  <c r="AD2347"/>
  <c r="AC2347"/>
  <c r="AG2346"/>
  <c r="AF2346"/>
  <c r="AE2346"/>
  <c r="AD2346"/>
  <c r="AC2346"/>
  <c r="AG2345"/>
  <c r="AF2345"/>
  <c r="AE2345"/>
  <c r="AD2345"/>
  <c r="AC2345"/>
  <c r="AG2344"/>
  <c r="AF2344"/>
  <c r="AE2344"/>
  <c r="AD2344"/>
  <c r="AC2344"/>
  <c r="AG2343"/>
  <c r="AF2343"/>
  <c r="AE2343"/>
  <c r="AD2343"/>
  <c r="AC2343"/>
  <c r="AG2342"/>
  <c r="AF2342"/>
  <c r="AE2342"/>
  <c r="AD2342"/>
  <c r="AC2342"/>
  <c r="AG2341"/>
  <c r="AF2341"/>
  <c r="AE2341"/>
  <c r="AD2341"/>
  <c r="AC2341"/>
  <c r="AG2340"/>
  <c r="AF2340"/>
  <c r="AE2340"/>
  <c r="AD2340"/>
  <c r="AC2340"/>
  <c r="AG2339"/>
  <c r="AF2339"/>
  <c r="AE2339"/>
  <c r="AD2339"/>
  <c r="AC2339"/>
  <c r="AG2338"/>
  <c r="AF2338"/>
  <c r="AE2338"/>
  <c r="AD2338"/>
  <c r="AC2338"/>
  <c r="AG2337"/>
  <c r="AF2337"/>
  <c r="AE2337"/>
  <c r="AD2337"/>
  <c r="AC2337"/>
  <c r="AG2336"/>
  <c r="AF2336"/>
  <c r="AE2336"/>
  <c r="AD2336"/>
  <c r="AC2336"/>
  <c r="AG2335"/>
  <c r="AF2335"/>
  <c r="AE2335"/>
  <c r="AD2335"/>
  <c r="AC2335"/>
  <c r="AG2334"/>
  <c r="AF2334"/>
  <c r="AE2334"/>
  <c r="AD2334"/>
  <c r="AC2334"/>
  <c r="AG2333"/>
  <c r="AF2333"/>
  <c r="AE2333"/>
  <c r="AD2333"/>
  <c r="AC2333"/>
  <c r="AG2332"/>
  <c r="AF2332"/>
  <c r="AE2332"/>
  <c r="AD2332"/>
  <c r="AC2332"/>
  <c r="AG2331"/>
  <c r="AF2331"/>
  <c r="AE2331"/>
  <c r="AD2331"/>
  <c r="AC2331"/>
  <c r="AG2330"/>
  <c r="AF2330"/>
  <c r="AE2330"/>
  <c r="AD2330"/>
  <c r="AC2330"/>
  <c r="AG2329"/>
  <c r="AF2329"/>
  <c r="AE2329"/>
  <c r="AD2329"/>
  <c r="AC2329"/>
  <c r="AG2328"/>
  <c r="AF2328"/>
  <c r="AE2328"/>
  <c r="AD2328"/>
  <c r="AC2328"/>
  <c r="AG2327"/>
  <c r="AF2327"/>
  <c r="AE2327"/>
  <c r="AD2327"/>
  <c r="AC2327"/>
  <c r="AG2326"/>
  <c r="AF2326"/>
  <c r="AE2326"/>
  <c r="AD2326"/>
  <c r="AC2326"/>
  <c r="AG2325"/>
  <c r="AF2325"/>
  <c r="AE2325"/>
  <c r="AD2325"/>
  <c r="AC2325"/>
  <c r="AG2324"/>
  <c r="AF2324"/>
  <c r="AE2324"/>
  <c r="AD2324"/>
  <c r="AC2324"/>
  <c r="AG2323"/>
  <c r="AF2323"/>
  <c r="AE2323"/>
  <c r="AD2323"/>
  <c r="AC2323"/>
  <c r="AG2322"/>
  <c r="AF2322"/>
  <c r="AE2322"/>
  <c r="AD2322"/>
  <c r="AC2322"/>
  <c r="AG2321"/>
  <c r="AF2321"/>
  <c r="AE2321"/>
  <c r="AD2321"/>
  <c r="AC2321"/>
  <c r="AG2320"/>
  <c r="AF2320"/>
  <c r="AE2320"/>
  <c r="AD2320"/>
  <c r="AC2320"/>
  <c r="AG2319"/>
  <c r="AF2319"/>
  <c r="AE2319"/>
  <c r="AD2319"/>
  <c r="AC2319"/>
  <c r="AG2318"/>
  <c r="AF2318"/>
  <c r="AE2318"/>
  <c r="AD2318"/>
  <c r="AC2318"/>
  <c r="AG2317"/>
  <c r="AF2317"/>
  <c r="AE2317"/>
  <c r="AD2317"/>
  <c r="AC2317"/>
  <c r="AG2316"/>
  <c r="AF2316"/>
  <c r="AE2316"/>
  <c r="AD2316"/>
  <c r="AC2316"/>
  <c r="AG2315"/>
  <c r="AF2315"/>
  <c r="AE2315"/>
  <c r="AD2315"/>
  <c r="AC2315"/>
  <c r="AG2314"/>
  <c r="AF2314"/>
  <c r="AE2314"/>
  <c r="AD2314"/>
  <c r="AC2314"/>
  <c r="AG2313"/>
  <c r="AF2313"/>
  <c r="AE2313"/>
  <c r="AD2313"/>
  <c r="AC2313"/>
  <c r="AG2312"/>
  <c r="AF2312"/>
  <c r="AE2312"/>
  <c r="AD2312"/>
  <c r="AC2312"/>
  <c r="AG2311"/>
  <c r="AF2311"/>
  <c r="AE2311"/>
  <c r="AD2311"/>
  <c r="AC2311"/>
  <c r="AG2310"/>
  <c r="AF2310"/>
  <c r="AE2310"/>
  <c r="AD2310"/>
  <c r="AC2310"/>
  <c r="AG2309"/>
  <c r="AF2309"/>
  <c r="AE2309"/>
  <c r="AD2309"/>
  <c r="AC2309"/>
  <c r="AG2308"/>
  <c r="AF2308"/>
  <c r="AE2308"/>
  <c r="AD2308"/>
  <c r="AC2308"/>
  <c r="AG2307"/>
  <c r="AF2307"/>
  <c r="AE2307"/>
  <c r="AD2307"/>
  <c r="AC2307"/>
  <c r="AG2306"/>
  <c r="AF2306"/>
  <c r="AE2306"/>
  <c r="AD2306"/>
  <c r="AC2306"/>
  <c r="AG2305"/>
  <c r="AF2305"/>
  <c r="AE2305"/>
  <c r="AD2305"/>
  <c r="AC2305"/>
  <c r="AG2304"/>
  <c r="AF2304"/>
  <c r="AE2304"/>
  <c r="AD2304"/>
  <c r="AC2304"/>
  <c r="AG2303"/>
  <c r="AF2303"/>
  <c r="AE2303"/>
  <c r="AD2303"/>
  <c r="AC2303"/>
  <c r="AG2302"/>
  <c r="AF2302"/>
  <c r="AE2302"/>
  <c r="AD2302"/>
  <c r="AC2302"/>
  <c r="AG2301"/>
  <c r="AF2301"/>
  <c r="AE2301"/>
  <c r="AD2301"/>
  <c r="AC2301"/>
  <c r="AG2300"/>
  <c r="AF2300"/>
  <c r="AE2300"/>
  <c r="AD2300"/>
  <c r="AC2300"/>
  <c r="AG2299"/>
  <c r="AF2299"/>
  <c r="AE2299"/>
  <c r="AD2299"/>
  <c r="AC2299"/>
  <c r="AG2298"/>
  <c r="AF2298"/>
  <c r="AE2298"/>
  <c r="AD2298"/>
  <c r="AC2298"/>
  <c r="AG2297"/>
  <c r="AF2297"/>
  <c r="AE2297"/>
  <c r="AD2297"/>
  <c r="AC2297"/>
  <c r="AG2296"/>
  <c r="AF2296"/>
  <c r="AE2296"/>
  <c r="AD2296"/>
  <c r="AC2296"/>
  <c r="AG2295"/>
  <c r="AF2295"/>
  <c r="AE2295"/>
  <c r="AD2295"/>
  <c r="AC2295"/>
  <c r="AG2294"/>
  <c r="AF2294"/>
  <c r="AE2294"/>
  <c r="AD2294"/>
  <c r="AC2294"/>
  <c r="AG2293"/>
  <c r="AF2293"/>
  <c r="AE2293"/>
  <c r="AD2293"/>
  <c r="AC2293"/>
  <c r="AG2292"/>
  <c r="AF2292"/>
  <c r="AE2292"/>
  <c r="AD2292"/>
  <c r="AC2292"/>
  <c r="AG2291"/>
  <c r="AF2291"/>
  <c r="AE2291"/>
  <c r="AD2291"/>
  <c r="AC2291"/>
  <c r="AG2290"/>
  <c r="AF2290"/>
  <c r="AE2290"/>
  <c r="AD2290"/>
  <c r="AC2290"/>
  <c r="AG2289"/>
  <c r="AF2289"/>
  <c r="AE2289"/>
  <c r="AD2289"/>
  <c r="AC2289"/>
  <c r="AG2288"/>
  <c r="AF2288"/>
  <c r="AE2288"/>
  <c r="AD2288"/>
  <c r="AC2288"/>
  <c r="AG2287"/>
  <c r="AF2287"/>
  <c r="AE2287"/>
  <c r="AD2287"/>
  <c r="AC2287"/>
  <c r="AG2286"/>
  <c r="AF2286"/>
  <c r="AE2286"/>
  <c r="AD2286"/>
  <c r="AC2286"/>
  <c r="AG2285"/>
  <c r="AF2285"/>
  <c r="AE2285"/>
  <c r="AD2285"/>
  <c r="AC2285"/>
  <c r="AG2284"/>
  <c r="AF2284"/>
  <c r="AE2284"/>
  <c r="AD2284"/>
  <c r="AC2284"/>
  <c r="AG2283"/>
  <c r="AF2283"/>
  <c r="AE2283"/>
  <c r="AD2283"/>
  <c r="AC2283"/>
  <c r="AG2282"/>
  <c r="AF2282"/>
  <c r="AE2282"/>
  <c r="AD2282"/>
  <c r="AC2282"/>
  <c r="AG2281"/>
  <c r="AF2281"/>
  <c r="AE2281"/>
  <c r="AD2281"/>
  <c r="AC2281"/>
  <c r="AG2280"/>
  <c r="AF2280"/>
  <c r="AE2280"/>
  <c r="AD2280"/>
  <c r="AC2280"/>
  <c r="AG2279"/>
  <c r="AF2279"/>
  <c r="AE2279"/>
  <c r="AD2279"/>
  <c r="AC2279"/>
  <c r="AG2278"/>
  <c r="AF2278"/>
  <c r="AE2278"/>
  <c r="AD2278"/>
  <c r="AC2278"/>
  <c r="AG2277"/>
  <c r="AF2277"/>
  <c r="AE2277"/>
  <c r="AD2277"/>
  <c r="AC2277"/>
  <c r="AG2276"/>
  <c r="AF2276"/>
  <c r="AE2276"/>
  <c r="AD2276"/>
  <c r="AC2276"/>
  <c r="AG2275"/>
  <c r="AF2275"/>
  <c r="AE2275"/>
  <c r="AD2275"/>
  <c r="AC2275"/>
  <c r="AG2274"/>
  <c r="AF2274"/>
  <c r="AE2274"/>
  <c r="AD2274"/>
  <c r="AC2274"/>
  <c r="AG2273"/>
  <c r="AF2273"/>
  <c r="AE2273"/>
  <c r="AD2273"/>
  <c r="AC2273"/>
  <c r="AG2272"/>
  <c r="AF2272"/>
  <c r="AE2272"/>
  <c r="AD2272"/>
  <c r="AC2272"/>
  <c r="AG2271"/>
  <c r="AF2271"/>
  <c r="AE2271"/>
  <c r="AD2271"/>
  <c r="AC2271"/>
  <c r="AG2270"/>
  <c r="AF2270"/>
  <c r="AE2270"/>
  <c r="AD2270"/>
  <c r="AC2270"/>
  <c r="AG2269"/>
  <c r="AF2269"/>
  <c r="AE2269"/>
  <c r="AD2269"/>
  <c r="AC2269"/>
  <c r="AG2268"/>
  <c r="AF2268"/>
  <c r="AE2268"/>
  <c r="AD2268"/>
  <c r="AC2268"/>
  <c r="AG2267"/>
  <c r="AF2267"/>
  <c r="AE2267"/>
  <c r="AD2267"/>
  <c r="AC2267"/>
  <c r="AG2266"/>
  <c r="AF2266"/>
  <c r="AE2266"/>
  <c r="AD2266"/>
  <c r="AC2266"/>
  <c r="AG2265"/>
  <c r="AF2265"/>
  <c r="AE2265"/>
  <c r="AD2265"/>
  <c r="AC2265"/>
  <c r="AG2264"/>
  <c r="AF2264"/>
  <c r="AE2264"/>
  <c r="AD2264"/>
  <c r="AC2264"/>
  <c r="AG2263"/>
  <c r="AF2263"/>
  <c r="AE2263"/>
  <c r="AD2263"/>
  <c r="AC2263"/>
  <c r="AG2262"/>
  <c r="AF2262"/>
  <c r="AE2262"/>
  <c r="AD2262"/>
  <c r="AC2262"/>
  <c r="AG2261"/>
  <c r="AF2261"/>
  <c r="AE2261"/>
  <c r="AD2261"/>
  <c r="AC2261"/>
  <c r="AG2260"/>
  <c r="AF2260"/>
  <c r="AE2260"/>
  <c r="AD2260"/>
  <c r="AC2260"/>
  <c r="AG2259"/>
  <c r="AF2259"/>
  <c r="AE2259"/>
  <c r="AD2259"/>
  <c r="AC2259"/>
  <c r="AG2258"/>
  <c r="AF2258"/>
  <c r="AE2258"/>
  <c r="AD2258"/>
  <c r="AC2258"/>
  <c r="AG2257"/>
  <c r="AF2257"/>
  <c r="AE2257"/>
  <c r="AD2257"/>
  <c r="AC2257"/>
  <c r="AG2256"/>
  <c r="AF2256"/>
  <c r="AE2256"/>
  <c r="AD2256"/>
  <c r="AC2256"/>
  <c r="AG2255"/>
  <c r="AF2255"/>
  <c r="AE2255"/>
  <c r="AD2255"/>
  <c r="AC2255"/>
  <c r="AG2254"/>
  <c r="AF2254"/>
  <c r="AE2254"/>
  <c r="AD2254"/>
  <c r="AC2254"/>
  <c r="AG2253"/>
  <c r="AF2253"/>
  <c r="AE2253"/>
  <c r="AD2253"/>
  <c r="AC2253"/>
  <c r="AG2252"/>
  <c r="AF2252"/>
  <c r="AE2252"/>
  <c r="AD2252"/>
  <c r="AC2252"/>
  <c r="AG2251"/>
  <c r="AF2251"/>
  <c r="AE2251"/>
  <c r="AD2251"/>
  <c r="AC2251"/>
  <c r="AG2250"/>
  <c r="AF2250"/>
  <c r="AE2250"/>
  <c r="AD2250"/>
  <c r="AC2250"/>
  <c r="AG2249"/>
  <c r="AF2249"/>
  <c r="AE2249"/>
  <c r="AD2249"/>
  <c r="AC2249"/>
  <c r="AG2248"/>
  <c r="AF2248"/>
  <c r="AE2248"/>
  <c r="AD2248"/>
  <c r="AC2248"/>
  <c r="AG2247"/>
  <c r="AF2247"/>
  <c r="AE2247"/>
  <c r="AD2247"/>
  <c r="AC2247"/>
  <c r="AG2246"/>
  <c r="AF2246"/>
  <c r="AE2246"/>
  <c r="AD2246"/>
  <c r="AC2246"/>
  <c r="AG2245"/>
  <c r="AF2245"/>
  <c r="AE2245"/>
  <c r="AD2245"/>
  <c r="AC2245"/>
  <c r="AG2244"/>
  <c r="AF2244"/>
  <c r="AE2244"/>
  <c r="AD2244"/>
  <c r="AC2244"/>
  <c r="AG2243"/>
  <c r="AF2243"/>
  <c r="AE2243"/>
  <c r="AD2243"/>
  <c r="AC2243"/>
  <c r="AG2242"/>
  <c r="AF2242"/>
  <c r="AE2242"/>
  <c r="AD2242"/>
  <c r="AC2242"/>
  <c r="AG2241"/>
  <c r="AF2241"/>
  <c r="AE2241"/>
  <c r="AD2241"/>
  <c r="AC2241"/>
  <c r="AG2240"/>
  <c r="AF2240"/>
  <c r="AE2240"/>
  <c r="AD2240"/>
  <c r="AC2240"/>
  <c r="AG2239"/>
  <c r="AF2239"/>
  <c r="AE2239"/>
  <c r="AD2239"/>
  <c r="AC2239"/>
  <c r="AG2238"/>
  <c r="AF2238"/>
  <c r="AE2238"/>
  <c r="AD2238"/>
  <c r="AC2238"/>
  <c r="AG2237"/>
  <c r="AF2237"/>
  <c r="AE2237"/>
  <c r="AD2237"/>
  <c r="AC2237"/>
  <c r="AG2236"/>
  <c r="AF2236"/>
  <c r="AE2236"/>
  <c r="AD2236"/>
  <c r="AC2236"/>
  <c r="AG2235"/>
  <c r="AF2235"/>
  <c r="AE2235"/>
  <c r="AD2235"/>
  <c r="AC2235"/>
  <c r="AG2234"/>
  <c r="AF2234"/>
  <c r="AE2234"/>
  <c r="AD2234"/>
  <c r="AC2234"/>
  <c r="AG2233"/>
  <c r="AF2233"/>
  <c r="AE2233"/>
  <c r="AD2233"/>
  <c r="AC2233"/>
  <c r="AG2232"/>
  <c r="AF2232"/>
  <c r="AE2232"/>
  <c r="AD2232"/>
  <c r="AC2232"/>
  <c r="AG2231"/>
  <c r="AF2231"/>
  <c r="AE2231"/>
  <c r="AD2231"/>
  <c r="AC2231"/>
  <c r="AG2230"/>
  <c r="AF2230"/>
  <c r="AE2230"/>
  <c r="AD2230"/>
  <c r="AC2230"/>
  <c r="AG2229"/>
  <c r="AF2229"/>
  <c r="AE2229"/>
  <c r="AD2229"/>
  <c r="AC2229"/>
  <c r="AG2228"/>
  <c r="AF2228"/>
  <c r="AE2228"/>
  <c r="AD2228"/>
  <c r="AC2228"/>
  <c r="AG2227"/>
  <c r="AF2227"/>
  <c r="AE2227"/>
  <c r="AD2227"/>
  <c r="AC2227"/>
  <c r="AG2226"/>
  <c r="AF2226"/>
  <c r="AE2226"/>
  <c r="AD2226"/>
  <c r="AC2226"/>
  <c r="AG2225"/>
  <c r="AF2225"/>
  <c r="AE2225"/>
  <c r="AD2225"/>
  <c r="AC2225"/>
  <c r="AG2224"/>
  <c r="AF2224"/>
  <c r="AE2224"/>
  <c r="AD2224"/>
  <c r="AC2224"/>
  <c r="AG2223"/>
  <c r="AF2223"/>
  <c r="AE2223"/>
  <c r="AD2223"/>
  <c r="AC2223"/>
  <c r="AG2222"/>
  <c r="AF2222"/>
  <c r="AE2222"/>
  <c r="AD2222"/>
  <c r="AC2222"/>
  <c r="AG2221"/>
  <c r="AF2221"/>
  <c r="AE2221"/>
  <c r="AD2221"/>
  <c r="AC2221"/>
  <c r="AG2220"/>
  <c r="AF2220"/>
  <c r="AE2220"/>
  <c r="AD2220"/>
  <c r="AC2220"/>
  <c r="AG2219"/>
  <c r="AF2219"/>
  <c r="AE2219"/>
  <c r="AD2219"/>
  <c r="AC2219"/>
  <c r="AG2218"/>
  <c r="AF2218"/>
  <c r="AE2218"/>
  <c r="AD2218"/>
  <c r="AC2218"/>
  <c r="AG2217"/>
  <c r="AF2217"/>
  <c r="AE2217"/>
  <c r="AD2217"/>
  <c r="AC2217"/>
  <c r="AG2216"/>
  <c r="AF2216"/>
  <c r="AE2216"/>
  <c r="AD2216"/>
  <c r="AC2216"/>
  <c r="AG2215"/>
  <c r="AF2215"/>
  <c r="AE2215"/>
  <c r="AD2215"/>
  <c r="AC2215"/>
  <c r="AG2214"/>
  <c r="AF2214"/>
  <c r="AE2214"/>
  <c r="AD2214"/>
  <c r="AC2214"/>
  <c r="AG2213"/>
  <c r="AF2213"/>
  <c r="AE2213"/>
  <c r="AD2213"/>
  <c r="AC2213"/>
  <c r="AG2212"/>
  <c r="AF2212"/>
  <c r="AE2212"/>
  <c r="AD2212"/>
  <c r="AC2212"/>
  <c r="AG2211"/>
  <c r="AF2211"/>
  <c r="AE2211"/>
  <c r="AD2211"/>
  <c r="AC2211"/>
  <c r="AG2210"/>
  <c r="AF2210"/>
  <c r="AE2210"/>
  <c r="AD2210"/>
  <c r="AC2210"/>
  <c r="AG2209"/>
  <c r="AF2209"/>
  <c r="AE2209"/>
  <c r="AD2209"/>
  <c r="AC2209"/>
  <c r="AG2208"/>
  <c r="AF2208"/>
  <c r="AE2208"/>
  <c r="AD2208"/>
  <c r="AC2208"/>
  <c r="AG2207"/>
  <c r="AF2207"/>
  <c r="AE2207"/>
  <c r="AD2207"/>
  <c r="AC2207"/>
  <c r="AG2206"/>
  <c r="AF2206"/>
  <c r="AE2206"/>
  <c r="AD2206"/>
  <c r="AC2206"/>
  <c r="AG2205"/>
  <c r="AF2205"/>
  <c r="AE2205"/>
  <c r="AD2205"/>
  <c r="AC2205"/>
  <c r="AG2204"/>
  <c r="AF2204"/>
  <c r="AE2204"/>
  <c r="AD2204"/>
  <c r="AC2204"/>
  <c r="AG2203"/>
  <c r="AF2203"/>
  <c r="AE2203"/>
  <c r="AD2203"/>
  <c r="AC2203"/>
  <c r="AG2202"/>
  <c r="AF2202"/>
  <c r="AE2202"/>
  <c r="AD2202"/>
  <c r="AC2202"/>
  <c r="AG2201"/>
  <c r="AF2201"/>
  <c r="AE2201"/>
  <c r="AD2201"/>
  <c r="AC2201"/>
  <c r="AG2200"/>
  <c r="AF2200"/>
  <c r="AE2200"/>
  <c r="AD2200"/>
  <c r="AC2200"/>
  <c r="AG2199"/>
  <c r="AF2199"/>
  <c r="AE2199"/>
  <c r="AD2199"/>
  <c r="AC2199"/>
  <c r="AG2198"/>
  <c r="AF2198"/>
  <c r="AE2198"/>
  <c r="AD2198"/>
  <c r="AC2198"/>
  <c r="AG2197"/>
  <c r="AF2197"/>
  <c r="AE2197"/>
  <c r="AD2197"/>
  <c r="AC2197"/>
  <c r="AG2196"/>
  <c r="AF2196"/>
  <c r="AE2196"/>
  <c r="AD2196"/>
  <c r="AC2196"/>
  <c r="AG2195"/>
  <c r="AF2195"/>
  <c r="AE2195"/>
  <c r="AD2195"/>
  <c r="AC2195"/>
  <c r="AG2194"/>
  <c r="AF2194"/>
  <c r="AE2194"/>
  <c r="AD2194"/>
  <c r="AC2194"/>
  <c r="AG2193"/>
  <c r="AF2193"/>
  <c r="AE2193"/>
  <c r="AD2193"/>
  <c r="AC2193"/>
  <c r="AG2192"/>
  <c r="AF2192"/>
  <c r="AE2192"/>
  <c r="AD2192"/>
  <c r="AC2192"/>
  <c r="AG2191"/>
  <c r="AF2191"/>
  <c r="AE2191"/>
  <c r="AD2191"/>
  <c r="AC2191"/>
  <c r="AG2190"/>
  <c r="AF2190"/>
  <c r="AE2190"/>
  <c r="AD2190"/>
  <c r="AC2190"/>
  <c r="AG2189"/>
  <c r="AF2189"/>
  <c r="AE2189"/>
  <c r="AD2189"/>
  <c r="AC2189"/>
  <c r="AG2188"/>
  <c r="AF2188"/>
  <c r="AE2188"/>
  <c r="AD2188"/>
  <c r="AC2188"/>
  <c r="AG2187"/>
  <c r="AF2187"/>
  <c r="AE2187"/>
  <c r="AD2187"/>
  <c r="AC2187"/>
  <c r="AG2186"/>
  <c r="AF2186"/>
  <c r="AE2186"/>
  <c r="AD2186"/>
  <c r="AC2186"/>
  <c r="AG2185"/>
  <c r="AF2185"/>
  <c r="AE2185"/>
  <c r="AD2185"/>
  <c r="AC2185"/>
  <c r="AG2184"/>
  <c r="AF2184"/>
  <c r="AE2184"/>
  <c r="AD2184"/>
  <c r="AC2184"/>
  <c r="AG2183"/>
  <c r="AF2183"/>
  <c r="AE2183"/>
  <c r="AD2183"/>
  <c r="AC2183"/>
  <c r="AG2182"/>
  <c r="AF2182"/>
  <c r="AE2182"/>
  <c r="AD2182"/>
  <c r="AC2182"/>
  <c r="AG2181"/>
  <c r="AF2181"/>
  <c r="AE2181"/>
  <c r="AD2181"/>
  <c r="AC2181"/>
  <c r="AG2180"/>
  <c r="AF2180"/>
  <c r="AE2180"/>
  <c r="AD2180"/>
  <c r="AC2180"/>
  <c r="AG2179"/>
  <c r="AF2179"/>
  <c r="AE2179"/>
  <c r="AD2179"/>
  <c r="AC2179"/>
  <c r="AG2178"/>
  <c r="AF2178"/>
  <c r="AE2178"/>
  <c r="AD2178"/>
  <c r="AC2178"/>
  <c r="AG2177"/>
  <c r="AF2177"/>
  <c r="AE2177"/>
  <c r="AD2177"/>
  <c r="AC2177"/>
  <c r="AG2176"/>
  <c r="AF2176"/>
  <c r="AE2176"/>
  <c r="AD2176"/>
  <c r="AC2176"/>
  <c r="AG2175"/>
  <c r="AF2175"/>
  <c r="AE2175"/>
  <c r="AD2175"/>
  <c r="AC2175"/>
  <c r="AG2174"/>
  <c r="AF2174"/>
  <c r="AE2174"/>
  <c r="AD2174"/>
  <c r="AC2174"/>
  <c r="AG2173"/>
  <c r="AF2173"/>
  <c r="AE2173"/>
  <c r="AD2173"/>
  <c r="AC2173"/>
  <c r="AG2172"/>
  <c r="AF2172"/>
  <c r="AE2172"/>
  <c r="AD2172"/>
  <c r="AC2172"/>
  <c r="AG2171"/>
  <c r="AF2171"/>
  <c r="AE2171"/>
  <c r="AD2171"/>
  <c r="AC2171"/>
  <c r="AG2170"/>
  <c r="AF2170"/>
  <c r="AE2170"/>
  <c r="AD2170"/>
  <c r="AC2170"/>
  <c r="AG2169"/>
  <c r="AF2169"/>
  <c r="AE2169"/>
  <c r="AD2169"/>
  <c r="AC2169"/>
  <c r="AG2168"/>
  <c r="AF2168"/>
  <c r="AE2168"/>
  <c r="AD2168"/>
  <c r="AC2168"/>
  <c r="AG2167"/>
  <c r="AF2167"/>
  <c r="AE2167"/>
  <c r="AD2167"/>
  <c r="AC2167"/>
  <c r="AG2166"/>
  <c r="AF2166"/>
  <c r="AE2166"/>
  <c r="AD2166"/>
  <c r="AC2166"/>
  <c r="AG2165"/>
  <c r="AF2165"/>
  <c r="AE2165"/>
  <c r="AD2165"/>
  <c r="AC2165"/>
  <c r="AG2164"/>
  <c r="AF2164"/>
  <c r="AE2164"/>
  <c r="AD2164"/>
  <c r="AC2164"/>
  <c r="AG2163"/>
  <c r="AF2163"/>
  <c r="AE2163"/>
  <c r="AD2163"/>
  <c r="AC2163"/>
  <c r="AG2162"/>
  <c r="AF2162"/>
  <c r="AE2162"/>
  <c r="AD2162"/>
  <c r="AC2162"/>
  <c r="AG2161"/>
  <c r="AF2161"/>
  <c r="AE2161"/>
  <c r="AD2161"/>
  <c r="AC2161"/>
  <c r="AG2160"/>
  <c r="AF2160"/>
  <c r="AE2160"/>
  <c r="AD2160"/>
  <c r="AC2160"/>
  <c r="AG2159"/>
  <c r="AF2159"/>
  <c r="AE2159"/>
  <c r="AD2159"/>
  <c r="AC2159"/>
  <c r="AG2158"/>
  <c r="AF2158"/>
  <c r="AE2158"/>
  <c r="AD2158"/>
  <c r="AC2158"/>
  <c r="AG2157"/>
  <c r="AF2157"/>
  <c r="AE2157"/>
  <c r="AD2157"/>
  <c r="AC2157"/>
  <c r="AG2156"/>
  <c r="AF2156"/>
  <c r="AE2156"/>
  <c r="AD2156"/>
  <c r="AC2156"/>
  <c r="AG2155"/>
  <c r="AF2155"/>
  <c r="AE2155"/>
  <c r="AD2155"/>
  <c r="AC2155"/>
  <c r="AG2154"/>
  <c r="AF2154"/>
  <c r="AE2154"/>
  <c r="AD2154"/>
  <c r="AC2154"/>
  <c r="AG2153"/>
  <c r="AF2153"/>
  <c r="AE2153"/>
  <c r="AD2153"/>
  <c r="AC2153"/>
  <c r="AG2152"/>
  <c r="AF2152"/>
  <c r="AE2152"/>
  <c r="AD2152"/>
  <c r="AC2152"/>
  <c r="AG2151"/>
  <c r="AF2151"/>
  <c r="AE2151"/>
  <c r="AD2151"/>
  <c r="AC2151"/>
  <c r="AG2150"/>
  <c r="AF2150"/>
  <c r="AE2150"/>
  <c r="AD2150"/>
  <c r="AC2150"/>
  <c r="AG2149"/>
  <c r="AF2149"/>
  <c r="AE2149"/>
  <c r="AD2149"/>
  <c r="AC2149"/>
  <c r="AG2148"/>
  <c r="AF2148"/>
  <c r="AE2148"/>
  <c r="AD2148"/>
  <c r="AC2148"/>
  <c r="AG2147"/>
  <c r="AF2147"/>
  <c r="AE2147"/>
  <c r="AD2147"/>
  <c r="AC2147"/>
  <c r="AG2146"/>
  <c r="AF2146"/>
  <c r="AE2146"/>
  <c r="AD2146"/>
  <c r="AC2146"/>
  <c r="AG2145"/>
  <c r="AF2145"/>
  <c r="AE2145"/>
  <c r="AD2145"/>
  <c r="AC2145"/>
  <c r="AG2144"/>
  <c r="AF2144"/>
  <c r="AE2144"/>
  <c r="AD2144"/>
  <c r="AC2144"/>
  <c r="AG2143"/>
  <c r="AF2143"/>
  <c r="AE2143"/>
  <c r="AD2143"/>
  <c r="AC2143"/>
  <c r="AG2142"/>
  <c r="AF2142"/>
  <c r="AE2142"/>
  <c r="AD2142"/>
  <c r="AC2142"/>
  <c r="AG2141"/>
  <c r="AF2141"/>
  <c r="AE2141"/>
  <c r="AD2141"/>
  <c r="AC2141"/>
  <c r="AG2140"/>
  <c r="AF2140"/>
  <c r="AE2140"/>
  <c r="AD2140"/>
  <c r="AC2140"/>
  <c r="AG2139"/>
  <c r="AF2139"/>
  <c r="AE2139"/>
  <c r="AD2139"/>
  <c r="AC2139"/>
  <c r="AG2138"/>
  <c r="AF2138"/>
  <c r="AE2138"/>
  <c r="AD2138"/>
  <c r="AC2138"/>
  <c r="AG2137"/>
  <c r="AF2137"/>
  <c r="AE2137"/>
  <c r="AD2137"/>
  <c r="AC2137"/>
  <c r="AG2136"/>
  <c r="AF2136"/>
  <c r="AE2136"/>
  <c r="AD2136"/>
  <c r="AC2136"/>
  <c r="AG2135"/>
  <c r="AF2135"/>
  <c r="AE2135"/>
  <c r="AD2135"/>
  <c r="AC2135"/>
  <c r="AG2134"/>
  <c r="AF2134"/>
  <c r="AE2134"/>
  <c r="AD2134"/>
  <c r="AC2134"/>
  <c r="AG2133"/>
  <c r="AF2133"/>
  <c r="AE2133"/>
  <c r="AD2133"/>
  <c r="AC2133"/>
  <c r="AG2132"/>
  <c r="AF2132"/>
  <c r="AE2132"/>
  <c r="AD2132"/>
  <c r="AC2132"/>
  <c r="AG2131"/>
  <c r="AF2131"/>
  <c r="AE2131"/>
  <c r="AD2131"/>
  <c r="AC2131"/>
  <c r="AG2130"/>
  <c r="AF2130"/>
  <c r="AE2130"/>
  <c r="AD2130"/>
  <c r="AC2130"/>
  <c r="AG2129"/>
  <c r="AF2129"/>
  <c r="AE2129"/>
  <c r="AD2129"/>
  <c r="AC2129"/>
  <c r="AG2128"/>
  <c r="AF2128"/>
  <c r="AE2128"/>
  <c r="AD2128"/>
  <c r="AC2128"/>
  <c r="AG2127"/>
  <c r="AF2127"/>
  <c r="AE2127"/>
  <c r="AD2127"/>
  <c r="AC2127"/>
  <c r="AG2126"/>
  <c r="AF2126"/>
  <c r="AE2126"/>
  <c r="AD2126"/>
  <c r="AC2126"/>
  <c r="AG2125"/>
  <c r="AF2125"/>
  <c r="AE2125"/>
  <c r="AD2125"/>
  <c r="AC2125"/>
  <c r="AG2124"/>
  <c r="AF2124"/>
  <c r="AE2124"/>
  <c r="AD2124"/>
  <c r="AC2124"/>
  <c r="AG2123"/>
  <c r="AF2123"/>
  <c r="AE2123"/>
  <c r="AD2123"/>
  <c r="AC2123"/>
  <c r="AG2122"/>
  <c r="AF2122"/>
  <c r="AE2122"/>
  <c r="AD2122"/>
  <c r="AC2122"/>
  <c r="AG2121"/>
  <c r="AF2121"/>
  <c r="AE2121"/>
  <c r="AD2121"/>
  <c r="AC2121"/>
  <c r="AG2120"/>
  <c r="AF2120"/>
  <c r="AE2120"/>
  <c r="AD2120"/>
  <c r="AC2120"/>
  <c r="AG2119"/>
  <c r="AF2119"/>
  <c r="AE2119"/>
  <c r="AD2119"/>
  <c r="AC2119"/>
  <c r="AG2118"/>
  <c r="AF2118"/>
  <c r="AE2118"/>
  <c r="AD2118"/>
  <c r="AC2118"/>
  <c r="AG2117"/>
  <c r="AF2117"/>
  <c r="AE2117"/>
  <c r="AD2117"/>
  <c r="AC2117"/>
  <c r="AG2116"/>
  <c r="AF2116"/>
  <c r="AE2116"/>
  <c r="AD2116"/>
  <c r="AC2116"/>
  <c r="AG2115"/>
  <c r="AF2115"/>
  <c r="AE2115"/>
  <c r="AD2115"/>
  <c r="AC2115"/>
  <c r="AG2114"/>
  <c r="AF2114"/>
  <c r="AE2114"/>
  <c r="AD2114"/>
  <c r="AC2114"/>
  <c r="AG2113"/>
  <c r="AF2113"/>
  <c r="AE2113"/>
  <c r="AD2113"/>
  <c r="AC2113"/>
  <c r="AG2112"/>
  <c r="AF2112"/>
  <c r="AE2112"/>
  <c r="AD2112"/>
  <c r="AC2112"/>
  <c r="AG2111"/>
  <c r="AF2111"/>
  <c r="AE2111"/>
  <c r="AD2111"/>
  <c r="AC2111"/>
  <c r="AG2110"/>
  <c r="AF2110"/>
  <c r="AE2110"/>
  <c r="AD2110"/>
  <c r="AC2110"/>
  <c r="AG2109"/>
  <c r="AF2109"/>
  <c r="AE2109"/>
  <c r="AD2109"/>
  <c r="AC2109"/>
  <c r="AG2108"/>
  <c r="AF2108"/>
  <c r="AE2108"/>
  <c r="AD2108"/>
  <c r="AC2108"/>
  <c r="AG2107"/>
  <c r="AF2107"/>
  <c r="AE2107"/>
  <c r="AD2107"/>
  <c r="AC2107"/>
  <c r="AG2106"/>
  <c r="AF2106"/>
  <c r="AE2106"/>
  <c r="AD2106"/>
  <c r="AC2106"/>
  <c r="AG2105"/>
  <c r="AF2105"/>
  <c r="AE2105"/>
  <c r="AD2105"/>
  <c r="AC2105"/>
  <c r="AG2104"/>
  <c r="AF2104"/>
  <c r="AE2104"/>
  <c r="AD2104"/>
  <c r="AC2104"/>
  <c r="AG2103"/>
  <c r="AF2103"/>
  <c r="AE2103"/>
  <c r="AD2103"/>
  <c r="AC2103"/>
  <c r="AG2102"/>
  <c r="AF2102"/>
  <c r="AE2102"/>
  <c r="AD2102"/>
  <c r="AC2102"/>
  <c r="AG2101"/>
  <c r="AF2101"/>
  <c r="AE2101"/>
  <c r="AD2101"/>
  <c r="AC2101"/>
  <c r="AG2100"/>
  <c r="AF2100"/>
  <c r="AE2100"/>
  <c r="AD2100"/>
  <c r="AC2100"/>
  <c r="AG2099"/>
  <c r="AF2099"/>
  <c r="AE2099"/>
  <c r="AD2099"/>
  <c r="AC2099"/>
  <c r="AG2098"/>
  <c r="AF2098"/>
  <c r="AE2098"/>
  <c r="AD2098"/>
  <c r="AC2098"/>
  <c r="AG2097"/>
  <c r="AF2097"/>
  <c r="AE2097"/>
  <c r="AD2097"/>
  <c r="AC2097"/>
  <c r="AG2096"/>
  <c r="AF2096"/>
  <c r="AE2096"/>
  <c r="AD2096"/>
  <c r="AC2096"/>
  <c r="AG2095"/>
  <c r="AF2095"/>
  <c r="AE2095"/>
  <c r="AD2095"/>
  <c r="AC2095"/>
  <c r="AG2094"/>
  <c r="AF2094"/>
  <c r="AE2094"/>
  <c r="AD2094"/>
  <c r="AC2094"/>
  <c r="AG2093"/>
  <c r="AF2093"/>
  <c r="AE2093"/>
  <c r="AD2093"/>
  <c r="AC2093"/>
  <c r="AG2092"/>
  <c r="AF2092"/>
  <c r="AE2092"/>
  <c r="AD2092"/>
  <c r="AC2092"/>
  <c r="AG2091"/>
  <c r="AF2091"/>
  <c r="AE2091"/>
  <c r="AD2091"/>
  <c r="AC2091"/>
  <c r="AG2090"/>
  <c r="AF2090"/>
  <c r="AE2090"/>
  <c r="AD2090"/>
  <c r="AC2090"/>
  <c r="AG2089"/>
  <c r="AF2089"/>
  <c r="AE2089"/>
  <c r="AD2089"/>
  <c r="AC2089"/>
  <c r="AG2088"/>
  <c r="AF2088"/>
  <c r="AE2088"/>
  <c r="AD2088"/>
  <c r="AC2088"/>
  <c r="AG2087"/>
  <c r="AF2087"/>
  <c r="AE2087"/>
  <c r="AD2087"/>
  <c r="AC2087"/>
  <c r="AG2086"/>
  <c r="AF2086"/>
  <c r="AE2086"/>
  <c r="AD2086"/>
  <c r="AC2086"/>
  <c r="AG2085"/>
  <c r="AF2085"/>
  <c r="AE2085"/>
  <c r="AD2085"/>
  <c r="AC2085"/>
  <c r="AG2084"/>
  <c r="AF2084"/>
  <c r="AE2084"/>
  <c r="AD2084"/>
  <c r="AC2084"/>
  <c r="AG2083"/>
  <c r="AF2083"/>
  <c r="AE2083"/>
  <c r="AD2083"/>
  <c r="AC2083"/>
  <c r="AG2082"/>
  <c r="AF2082"/>
  <c r="AE2082"/>
  <c r="AD2082"/>
  <c r="AC2082"/>
  <c r="AG2081"/>
  <c r="AF2081"/>
  <c r="AE2081"/>
  <c r="AD2081"/>
  <c r="AC2081"/>
  <c r="AG2080"/>
  <c r="AF2080"/>
  <c r="AE2080"/>
  <c r="AD2080"/>
  <c r="AC2080"/>
  <c r="AG2079"/>
  <c r="AF2079"/>
  <c r="AE2079"/>
  <c r="AD2079"/>
  <c r="AC2079"/>
  <c r="AG2078"/>
  <c r="AF2078"/>
  <c r="AE2078"/>
  <c r="AD2078"/>
  <c r="AC2078"/>
  <c r="AG2077"/>
  <c r="AF2077"/>
  <c r="AE2077"/>
  <c r="AD2077"/>
  <c r="AC2077"/>
  <c r="AG2076"/>
  <c r="AF2076"/>
  <c r="AE2076"/>
  <c r="AD2076"/>
  <c r="AC2076"/>
  <c r="AG2075"/>
  <c r="AF2075"/>
  <c r="AE2075"/>
  <c r="AD2075"/>
  <c r="AC2075"/>
  <c r="AG2074"/>
  <c r="AF2074"/>
  <c r="AE2074"/>
  <c r="AD2074"/>
  <c r="AC2074"/>
  <c r="AG2073"/>
  <c r="AF2073"/>
  <c r="AE2073"/>
  <c r="AD2073"/>
  <c r="AC2073"/>
  <c r="AG2072"/>
  <c r="AF2072"/>
  <c r="AE2072"/>
  <c r="AD2072"/>
  <c r="AC2072"/>
  <c r="AG2071"/>
  <c r="AF2071"/>
  <c r="AE2071"/>
  <c r="AD2071"/>
  <c r="AC2071"/>
  <c r="AG2070"/>
  <c r="AF2070"/>
  <c r="AE2070"/>
  <c r="AD2070"/>
  <c r="AC2070"/>
  <c r="AG2069"/>
  <c r="AF2069"/>
  <c r="AE2069"/>
  <c r="AD2069"/>
  <c r="AC2069"/>
  <c r="AG2068"/>
  <c r="AF2068"/>
  <c r="AE2068"/>
  <c r="AD2068"/>
  <c r="AC2068"/>
  <c r="AG2067"/>
  <c r="AF2067"/>
  <c r="AE2067"/>
  <c r="AD2067"/>
  <c r="AC2067"/>
  <c r="AG2066"/>
  <c r="AF2066"/>
  <c r="AE2066"/>
  <c r="AD2066"/>
  <c r="AC2066"/>
  <c r="AG2065"/>
  <c r="AF2065"/>
  <c r="AE2065"/>
  <c r="AD2065"/>
  <c r="AC2065"/>
  <c r="AG2064"/>
  <c r="AF2064"/>
  <c r="AE2064"/>
  <c r="AD2064"/>
  <c r="AC2064"/>
  <c r="AG2063"/>
  <c r="AF2063"/>
  <c r="AE2063"/>
  <c r="AD2063"/>
  <c r="AC2063"/>
  <c r="AG2062"/>
  <c r="AF2062"/>
  <c r="AE2062"/>
  <c r="AD2062"/>
  <c r="AC2062"/>
  <c r="AG2061"/>
  <c r="AF2061"/>
  <c r="AE2061"/>
  <c r="AD2061"/>
  <c r="AC2061"/>
  <c r="AG2060"/>
  <c r="AF2060"/>
  <c r="AE2060"/>
  <c r="AD2060"/>
  <c r="AC2060"/>
  <c r="AG2059"/>
  <c r="AF2059"/>
  <c r="AE2059"/>
  <c r="AD2059"/>
  <c r="AC2059"/>
  <c r="AG2058"/>
  <c r="AF2058"/>
  <c r="AE2058"/>
  <c r="AD2058"/>
  <c r="AC2058"/>
  <c r="AG2057"/>
  <c r="AF2057"/>
  <c r="AE2057"/>
  <c r="AD2057"/>
  <c r="AC2057"/>
  <c r="AG2056"/>
  <c r="AF2056"/>
  <c r="AE2056"/>
  <c r="AD2056"/>
  <c r="AC2056"/>
  <c r="AG2055"/>
  <c r="AF2055"/>
  <c r="AE2055"/>
  <c r="AD2055"/>
  <c r="AC2055"/>
  <c r="AG2054"/>
  <c r="AF2054"/>
  <c r="AE2054"/>
  <c r="AD2054"/>
  <c r="AC2054"/>
  <c r="AG2053"/>
  <c r="AF2053"/>
  <c r="AE2053"/>
  <c r="AD2053"/>
  <c r="AC2053"/>
  <c r="AG2052"/>
  <c r="AF2052"/>
  <c r="AE2052"/>
  <c r="AD2052"/>
  <c r="AC2052"/>
  <c r="AG2051"/>
  <c r="AF2051"/>
  <c r="AE2051"/>
  <c r="AD2051"/>
  <c r="AC2051"/>
  <c r="AG2050"/>
  <c r="AF2050"/>
  <c r="AE2050"/>
  <c r="AD2050"/>
  <c r="AC2050"/>
  <c r="AG2049"/>
  <c r="AF2049"/>
  <c r="AE2049"/>
  <c r="AD2049"/>
  <c r="AC2049"/>
  <c r="AG2048"/>
  <c r="AF2048"/>
  <c r="AE2048"/>
  <c r="AD2048"/>
  <c r="AC2048"/>
  <c r="AG2047"/>
  <c r="AF2047"/>
  <c r="AE2047"/>
  <c r="AD2047"/>
  <c r="AC2047"/>
  <c r="AG2046"/>
  <c r="AF2046"/>
  <c r="AE2046"/>
  <c r="AD2046"/>
  <c r="AC2046"/>
  <c r="AG2045"/>
  <c r="AF2045"/>
  <c r="AE2045"/>
  <c r="AD2045"/>
  <c r="AC2045"/>
  <c r="AG2044"/>
  <c r="AF2044"/>
  <c r="AE2044"/>
  <c r="AD2044"/>
  <c r="AC2044"/>
  <c r="AG2043"/>
  <c r="AF2043"/>
  <c r="AE2043"/>
  <c r="AD2043"/>
  <c r="AC2043"/>
  <c r="AG2042"/>
  <c r="AF2042"/>
  <c r="AE2042"/>
  <c r="AD2042"/>
  <c r="AC2042"/>
  <c r="AG2041"/>
  <c r="AF2041"/>
  <c r="AE2041"/>
  <c r="AD2041"/>
  <c r="AC2041"/>
  <c r="AG2040"/>
  <c r="AF2040"/>
  <c r="AE2040"/>
  <c r="AD2040"/>
  <c r="AC2040"/>
  <c r="AG2039"/>
  <c r="AF2039"/>
  <c r="AE2039"/>
  <c r="AD2039"/>
  <c r="AC2039"/>
  <c r="AG2038"/>
  <c r="AF2038"/>
  <c r="AE2038"/>
  <c r="AD2038"/>
  <c r="AC2038"/>
  <c r="AG2037"/>
  <c r="AF2037"/>
  <c r="AE2037"/>
  <c r="AD2037"/>
  <c r="AC2037"/>
  <c r="AG2036"/>
  <c r="AF2036"/>
  <c r="AE2036"/>
  <c r="AD2036"/>
  <c r="AC2036"/>
  <c r="AG2035"/>
  <c r="AF2035"/>
  <c r="AE2035"/>
  <c r="AD2035"/>
  <c r="AC2035"/>
  <c r="AG2034"/>
  <c r="AF2034"/>
  <c r="AE2034"/>
  <c r="AD2034"/>
  <c r="AC2034"/>
  <c r="AG2033"/>
  <c r="AF2033"/>
  <c r="AE2033"/>
  <c r="AD2033"/>
  <c r="AC2033"/>
  <c r="AG2032"/>
  <c r="AF2032"/>
  <c r="AE2032"/>
  <c r="AD2032"/>
  <c r="AC2032"/>
  <c r="AG2031"/>
  <c r="AF2031"/>
  <c r="AE2031"/>
  <c r="AD2031"/>
  <c r="AC2031"/>
  <c r="AG2030"/>
  <c r="AF2030"/>
  <c r="AE2030"/>
  <c r="AD2030"/>
  <c r="AC2030"/>
  <c r="AG2029"/>
  <c r="AF2029"/>
  <c r="AE2029"/>
  <c r="AD2029"/>
  <c r="AC2029"/>
  <c r="AG2028"/>
  <c r="AF2028"/>
  <c r="AE2028"/>
  <c r="AD2028"/>
  <c r="AC2028"/>
  <c r="AG2027"/>
  <c r="AF2027"/>
  <c r="AE2027"/>
  <c r="AD2027"/>
  <c r="AC2027"/>
  <c r="AG2026"/>
  <c r="AF2026"/>
  <c r="AE2026"/>
  <c r="AD2026"/>
  <c r="AC2026"/>
  <c r="AG2025"/>
  <c r="AF2025"/>
  <c r="AE2025"/>
  <c r="AD2025"/>
  <c r="AC2025"/>
  <c r="AG2024"/>
  <c r="AF2024"/>
  <c r="AE2024"/>
  <c r="AD2024"/>
  <c r="AC2024"/>
  <c r="AG2023"/>
  <c r="AF2023"/>
  <c r="AE2023"/>
  <c r="AD2023"/>
  <c r="AC2023"/>
  <c r="AG2022"/>
  <c r="AF2022"/>
  <c r="AE2022"/>
  <c r="AD2022"/>
  <c r="AC2022"/>
  <c r="AG2021"/>
  <c r="AF2021"/>
  <c r="AE2021"/>
  <c r="AD2021"/>
  <c r="AC2021"/>
  <c r="AG2020"/>
  <c r="AF2020"/>
  <c r="AE2020"/>
  <c r="AD2020"/>
  <c r="AC2020"/>
  <c r="AG2019"/>
  <c r="AF2019"/>
  <c r="AE2019"/>
  <c r="AD2019"/>
  <c r="AC2019"/>
  <c r="AG2018"/>
  <c r="AF2018"/>
  <c r="AE2018"/>
  <c r="AD2018"/>
  <c r="AC2018"/>
  <c r="AG2017"/>
  <c r="AF2017"/>
  <c r="AE2017"/>
  <c r="AD2017"/>
  <c r="AC2017"/>
  <c r="AG2016"/>
  <c r="AF2016"/>
  <c r="AE2016"/>
  <c r="AD2016"/>
  <c r="AC2016"/>
  <c r="AG2015"/>
  <c r="AF2015"/>
  <c r="AE2015"/>
  <c r="AD2015"/>
  <c r="AC2015"/>
  <c r="AG2014"/>
  <c r="AF2014"/>
  <c r="AE2014"/>
  <c r="AD2014"/>
  <c r="AC2014"/>
  <c r="AG2013"/>
  <c r="AF2013"/>
  <c r="AE2013"/>
  <c r="AD2013"/>
  <c r="AC2013"/>
  <c r="AG2012"/>
  <c r="AF2012"/>
  <c r="AE2012"/>
  <c r="AD2012"/>
  <c r="AC2012"/>
  <c r="AG2011"/>
  <c r="AF2011"/>
  <c r="AE2011"/>
  <c r="AD2011"/>
  <c r="AC2011"/>
  <c r="AG2010"/>
  <c r="AF2010"/>
  <c r="AE2010"/>
  <c r="AD2010"/>
  <c r="AC2010"/>
  <c r="AG2009"/>
  <c r="AF2009"/>
  <c r="AE2009"/>
  <c r="AD2009"/>
  <c r="AC2009"/>
  <c r="AG2008"/>
  <c r="AF2008"/>
  <c r="AE2008"/>
  <c r="AD2008"/>
  <c r="AC2008"/>
  <c r="AG2007"/>
  <c r="AF2007"/>
  <c r="AE2007"/>
  <c r="AD2007"/>
  <c r="AC2007"/>
  <c r="AG2006"/>
  <c r="AF2006"/>
  <c r="AE2006"/>
  <c r="AD2006"/>
  <c r="AC2006"/>
  <c r="AG2005"/>
  <c r="AF2005"/>
  <c r="AE2005"/>
  <c r="AD2005"/>
  <c r="AC2005"/>
  <c r="AG2004"/>
  <c r="AF2004"/>
  <c r="AE2004"/>
  <c r="AD2004"/>
  <c r="AC2004"/>
  <c r="AG2003"/>
  <c r="AF2003"/>
  <c r="AE2003"/>
  <c r="AD2003"/>
  <c r="AC2003"/>
  <c r="AG2002"/>
  <c r="AF2002"/>
  <c r="AE2002"/>
  <c r="AD2002"/>
  <c r="AC2002"/>
  <c r="AG2001"/>
  <c r="AF2001"/>
  <c r="AE2001"/>
  <c r="AD2001"/>
  <c r="AC2001"/>
  <c r="AG2000"/>
  <c r="AF2000"/>
  <c r="AE2000"/>
  <c r="AD2000"/>
  <c r="AC2000"/>
  <c r="AG1999"/>
  <c r="AF1999"/>
  <c r="AE1999"/>
  <c r="AD1999"/>
  <c r="AC1999"/>
  <c r="AG1998"/>
  <c r="AF1998"/>
  <c r="AE1998"/>
  <c r="AD1998"/>
  <c r="AC1998"/>
  <c r="AG1997"/>
  <c r="AF1997"/>
  <c r="AE1997"/>
  <c r="AD1997"/>
  <c r="AC1997"/>
  <c r="AG1996"/>
  <c r="AF1996"/>
  <c r="AE1996"/>
  <c r="AD1996"/>
  <c r="AC1996"/>
  <c r="AG1995"/>
  <c r="AF1995"/>
  <c r="AE1995"/>
  <c r="AD1995"/>
  <c r="AC1995"/>
  <c r="AG1994"/>
  <c r="AF1994"/>
  <c r="AE1994"/>
  <c r="AD1994"/>
  <c r="AC1994"/>
  <c r="AG1993"/>
  <c r="AF1993"/>
  <c r="AE1993"/>
  <c r="AD1993"/>
  <c r="AC1993"/>
  <c r="AG1992"/>
  <c r="AF1992"/>
  <c r="AE1992"/>
  <c r="AD1992"/>
  <c r="AC1992"/>
  <c r="AG1991"/>
  <c r="AF1991"/>
  <c r="AE1991"/>
  <c r="AD1991"/>
  <c r="AC1991"/>
  <c r="AG1990"/>
  <c r="AF1990"/>
  <c r="AE1990"/>
  <c r="AD1990"/>
  <c r="AC1990"/>
  <c r="AG1989"/>
  <c r="AF1989"/>
  <c r="AE1989"/>
  <c r="AD1989"/>
  <c r="AC1989"/>
  <c r="AG1988"/>
  <c r="AF1988"/>
  <c r="AE1988"/>
  <c r="AD1988"/>
  <c r="AC1988"/>
  <c r="AG1987"/>
  <c r="AF1987"/>
  <c r="AE1987"/>
  <c r="AD1987"/>
  <c r="AC1987"/>
  <c r="AG1986"/>
  <c r="AF1986"/>
  <c r="AE1986"/>
  <c r="AD1986"/>
  <c r="AC1986"/>
  <c r="AG1985"/>
  <c r="AF1985"/>
  <c r="AE1985"/>
  <c r="AD1985"/>
  <c r="AC1985"/>
  <c r="AG1984"/>
  <c r="AF1984"/>
  <c r="AE1984"/>
  <c r="AD1984"/>
  <c r="AC1984"/>
  <c r="AG1983"/>
  <c r="AF1983"/>
  <c r="AE1983"/>
  <c r="AD1983"/>
  <c r="AC1983"/>
  <c r="AG1982"/>
  <c r="AF1982"/>
  <c r="AE1982"/>
  <c r="AD1982"/>
  <c r="AC1982"/>
  <c r="AG1981"/>
  <c r="AF1981"/>
  <c r="AE1981"/>
  <c r="AD1981"/>
  <c r="AC1981"/>
  <c r="AG1980"/>
  <c r="AF1980"/>
  <c r="AE1980"/>
  <c r="AD1980"/>
  <c r="AC1980"/>
  <c r="AG1979"/>
  <c r="AF1979"/>
  <c r="AE1979"/>
  <c r="AD1979"/>
  <c r="AC1979"/>
  <c r="AG1978"/>
  <c r="AF1978"/>
  <c r="AE1978"/>
  <c r="AD1978"/>
  <c r="AC1978"/>
  <c r="AG1977"/>
  <c r="AF1977"/>
  <c r="AE1977"/>
  <c r="AD1977"/>
  <c r="AC1977"/>
  <c r="AG1976"/>
  <c r="AF1976"/>
  <c r="AE1976"/>
  <c r="AD1976"/>
  <c r="AC1976"/>
  <c r="AG1975"/>
  <c r="AF1975"/>
  <c r="AE1975"/>
  <c r="AD1975"/>
  <c r="AC1975"/>
  <c r="AG1974"/>
  <c r="AF1974"/>
  <c r="AE1974"/>
  <c r="AD1974"/>
  <c r="AC1974"/>
  <c r="AG1973"/>
  <c r="AF1973"/>
  <c r="AE1973"/>
  <c r="AD1973"/>
  <c r="AC1973"/>
  <c r="AG1972"/>
  <c r="AF1972"/>
  <c r="AE1972"/>
  <c r="AD1972"/>
  <c r="AC1972"/>
  <c r="AG1971"/>
  <c r="AF1971"/>
  <c r="AE1971"/>
  <c r="AD1971"/>
  <c r="AC1971"/>
  <c r="AG1970"/>
  <c r="AF1970"/>
  <c r="AE1970"/>
  <c r="AD1970"/>
  <c r="AC1970"/>
  <c r="AG1969"/>
  <c r="AF1969"/>
  <c r="AE1969"/>
  <c r="AD1969"/>
  <c r="AC1969"/>
  <c r="AG1968"/>
  <c r="AF1968"/>
  <c r="AE1968"/>
  <c r="AD1968"/>
  <c r="AC1968"/>
  <c r="AG1967"/>
  <c r="AF1967"/>
  <c r="AE1967"/>
  <c r="AD1967"/>
  <c r="AC1967"/>
  <c r="AG1966"/>
  <c r="AF1966"/>
  <c r="AE1966"/>
  <c r="AD1966"/>
  <c r="AC1966"/>
  <c r="AG1965"/>
  <c r="AF1965"/>
  <c r="AE1965"/>
  <c r="AD1965"/>
  <c r="AC1965"/>
  <c r="AG1964"/>
  <c r="AF1964"/>
  <c r="AE1964"/>
  <c r="AD1964"/>
  <c r="AC1964"/>
  <c r="AG1963"/>
  <c r="AF1963"/>
  <c r="AE1963"/>
  <c r="AD1963"/>
  <c r="AC1963"/>
  <c r="AG1962"/>
  <c r="AF1962"/>
  <c r="AE1962"/>
  <c r="AD1962"/>
  <c r="AC1962"/>
  <c r="AG1961"/>
  <c r="AF1961"/>
  <c r="AE1961"/>
  <c r="AD1961"/>
  <c r="AC1961"/>
  <c r="AG1960"/>
  <c r="AF1960"/>
  <c r="AE1960"/>
  <c r="AD1960"/>
  <c r="AC1960"/>
  <c r="AG1959"/>
  <c r="AF1959"/>
  <c r="AE1959"/>
  <c r="AD1959"/>
  <c r="AC1959"/>
  <c r="AG1958"/>
  <c r="AF1958"/>
  <c r="AE1958"/>
  <c r="AD1958"/>
  <c r="AC1958"/>
  <c r="AG1957"/>
  <c r="AF1957"/>
  <c r="AE1957"/>
  <c r="AD1957"/>
  <c r="AC1957"/>
  <c r="AG1956"/>
  <c r="AF1956"/>
  <c r="AE1956"/>
  <c r="AD1956"/>
  <c r="AC1956"/>
  <c r="AG1955"/>
  <c r="AF1955"/>
  <c r="AE1955"/>
  <c r="AD1955"/>
  <c r="AC1955"/>
  <c r="AG1954"/>
  <c r="AF1954"/>
  <c r="AE1954"/>
  <c r="AD1954"/>
  <c r="AC1954"/>
  <c r="AG1953"/>
  <c r="AF1953"/>
  <c r="AE1953"/>
  <c r="AD1953"/>
  <c r="AC1953"/>
  <c r="AG1952"/>
  <c r="AF1952"/>
  <c r="AE1952"/>
  <c r="AD1952"/>
  <c r="AC1952"/>
  <c r="AG1951"/>
  <c r="AF1951"/>
  <c r="AE1951"/>
  <c r="AD1951"/>
  <c r="AC1951"/>
  <c r="AG1950"/>
  <c r="AF1950"/>
  <c r="AE1950"/>
  <c r="AD1950"/>
  <c r="AC1950"/>
  <c r="AG1949"/>
  <c r="AF1949"/>
  <c r="AE1949"/>
  <c r="AD1949"/>
  <c r="AC1949"/>
  <c r="AG1948"/>
  <c r="AF1948"/>
  <c r="AE1948"/>
  <c r="AD1948"/>
  <c r="AC1948"/>
  <c r="AG1947"/>
  <c r="AF1947"/>
  <c r="AE1947"/>
  <c r="AD1947"/>
  <c r="AC1947"/>
  <c r="AG1946"/>
  <c r="AF1946"/>
  <c r="AE1946"/>
  <c r="AD1946"/>
  <c r="AC1946"/>
  <c r="AG1945"/>
  <c r="AF1945"/>
  <c r="AE1945"/>
  <c r="AD1945"/>
  <c r="AC1945"/>
  <c r="AG1944"/>
  <c r="AF1944"/>
  <c r="AE1944"/>
  <c r="AD1944"/>
  <c r="AC1944"/>
  <c r="AG1943"/>
  <c r="AF1943"/>
  <c r="AE1943"/>
  <c r="AD1943"/>
  <c r="AC1943"/>
  <c r="AG1942"/>
  <c r="AF1942"/>
  <c r="AE1942"/>
  <c r="AD1942"/>
  <c r="AC1942"/>
  <c r="AG1941"/>
  <c r="AF1941"/>
  <c r="AE1941"/>
  <c r="AD1941"/>
  <c r="AC1941"/>
  <c r="AG1940"/>
  <c r="AF1940"/>
  <c r="AE1940"/>
  <c r="AD1940"/>
  <c r="AC1940"/>
  <c r="AG1939"/>
  <c r="AF1939"/>
  <c r="AE1939"/>
  <c r="AD1939"/>
  <c r="AC1939"/>
  <c r="AG1938"/>
  <c r="AF1938"/>
  <c r="AE1938"/>
  <c r="AD1938"/>
  <c r="AC1938"/>
  <c r="AG1937"/>
  <c r="AF1937"/>
  <c r="AE1937"/>
  <c r="AD1937"/>
  <c r="AC1937"/>
  <c r="AG1936"/>
  <c r="AF1936"/>
  <c r="AE1936"/>
  <c r="AD1936"/>
  <c r="AC1936"/>
  <c r="AG1935"/>
  <c r="AF1935"/>
  <c r="AE1935"/>
  <c r="AD1935"/>
  <c r="AC1935"/>
  <c r="AG1934"/>
  <c r="AF1934"/>
  <c r="AE1934"/>
  <c r="AD1934"/>
  <c r="AC1934"/>
  <c r="AG1933"/>
  <c r="AF1933"/>
  <c r="AE1933"/>
  <c r="AD1933"/>
  <c r="AC1933"/>
  <c r="AG1932"/>
  <c r="AF1932"/>
  <c r="AE1932"/>
  <c r="AD1932"/>
  <c r="AC1932"/>
  <c r="AG1931"/>
  <c r="AF1931"/>
  <c r="AE1931"/>
  <c r="AD1931"/>
  <c r="AC1931"/>
  <c r="AG1930"/>
  <c r="AF1930"/>
  <c r="AE1930"/>
  <c r="AD1930"/>
  <c r="AC1930"/>
  <c r="AG1929"/>
  <c r="AF1929"/>
  <c r="AE1929"/>
  <c r="AD1929"/>
  <c r="AC1929"/>
  <c r="AG1928"/>
  <c r="AF1928"/>
  <c r="AE1928"/>
  <c r="AD1928"/>
  <c r="AC1928"/>
  <c r="AG1927"/>
  <c r="AF1927"/>
  <c r="AE1927"/>
  <c r="AD1927"/>
  <c r="AC1927"/>
  <c r="AG1926"/>
  <c r="AF1926"/>
  <c r="AE1926"/>
  <c r="AD1926"/>
  <c r="AC1926"/>
  <c r="AG1925"/>
  <c r="AF1925"/>
  <c r="AE1925"/>
  <c r="AD1925"/>
  <c r="AC1925"/>
  <c r="AG1924"/>
  <c r="AF1924"/>
  <c r="AE1924"/>
  <c r="AD1924"/>
  <c r="AC1924"/>
  <c r="AG1923"/>
  <c r="AF1923"/>
  <c r="AE1923"/>
  <c r="AD1923"/>
  <c r="AC1923"/>
  <c r="AG1922"/>
  <c r="AF1922"/>
  <c r="AE1922"/>
  <c r="AD1922"/>
  <c r="AC1922"/>
  <c r="AG1921"/>
  <c r="AF1921"/>
  <c r="AE1921"/>
  <c r="AD1921"/>
  <c r="AC1921"/>
  <c r="AG1920"/>
  <c r="AF1920"/>
  <c r="AE1920"/>
  <c r="AD1920"/>
  <c r="AC1920"/>
  <c r="AG1919"/>
  <c r="AF1919"/>
  <c r="AE1919"/>
  <c r="AD1919"/>
  <c r="AC1919"/>
  <c r="AG1918"/>
  <c r="AF1918"/>
  <c r="AE1918"/>
  <c r="AD1918"/>
  <c r="AC1918"/>
  <c r="AG1917"/>
  <c r="AF1917"/>
  <c r="AE1917"/>
  <c r="AD1917"/>
  <c r="AC1917"/>
  <c r="AG1916"/>
  <c r="AF1916"/>
  <c r="AE1916"/>
  <c r="AD1916"/>
  <c r="AC1916"/>
  <c r="AG1915"/>
  <c r="AF1915"/>
  <c r="AE1915"/>
  <c r="AD1915"/>
  <c r="AC1915"/>
  <c r="AG1914"/>
  <c r="AF1914"/>
  <c r="AE1914"/>
  <c r="AD1914"/>
  <c r="AC1914"/>
  <c r="AG1913"/>
  <c r="AF1913"/>
  <c r="AE1913"/>
  <c r="AD1913"/>
  <c r="AC1913"/>
  <c r="AG1912"/>
  <c r="AF1912"/>
  <c r="AE1912"/>
  <c r="AD1912"/>
  <c r="AC1912"/>
  <c r="AG1911"/>
  <c r="AF1911"/>
  <c r="AE1911"/>
  <c r="AD1911"/>
  <c r="AC1911"/>
  <c r="AG1910"/>
  <c r="AF1910"/>
  <c r="AE1910"/>
  <c r="AD1910"/>
  <c r="AC1910"/>
  <c r="AG1909"/>
  <c r="AF1909"/>
  <c r="AE1909"/>
  <c r="AD1909"/>
  <c r="AC1909"/>
  <c r="AG1908"/>
  <c r="AF1908"/>
  <c r="AE1908"/>
  <c r="AD1908"/>
  <c r="AC1908"/>
  <c r="AG1907"/>
  <c r="AF1907"/>
  <c r="AE1907"/>
  <c r="AD1907"/>
  <c r="AC1907"/>
  <c r="AG1906"/>
  <c r="AF1906"/>
  <c r="AE1906"/>
  <c r="AD1906"/>
  <c r="AC1906"/>
  <c r="AG1905"/>
  <c r="AF1905"/>
  <c r="AE1905"/>
  <c r="AD1905"/>
  <c r="AC1905"/>
  <c r="AG1904"/>
  <c r="AF1904"/>
  <c r="AE1904"/>
  <c r="AD1904"/>
  <c r="AC1904"/>
  <c r="AG1903"/>
  <c r="AF1903"/>
  <c r="AE1903"/>
  <c r="AD1903"/>
  <c r="AC1903"/>
  <c r="AG1902"/>
  <c r="AF1902"/>
  <c r="AE1902"/>
  <c r="AD1902"/>
  <c r="AC1902"/>
  <c r="AG1901"/>
  <c r="AF1901"/>
  <c r="AE1901"/>
  <c r="AD1901"/>
  <c r="AC1901"/>
  <c r="AG1900"/>
  <c r="AF1900"/>
  <c r="AE1900"/>
  <c r="AD1900"/>
  <c r="AC1900"/>
  <c r="AG1899"/>
  <c r="AF1899"/>
  <c r="AE1899"/>
  <c r="AD1899"/>
  <c r="AC1899"/>
  <c r="AG1898"/>
  <c r="AF1898"/>
  <c r="AE1898"/>
  <c r="AD1898"/>
  <c r="AC1898"/>
  <c r="AG1897"/>
  <c r="AF1897"/>
  <c r="AE1897"/>
  <c r="AD1897"/>
  <c r="AC1897"/>
  <c r="AG1896"/>
  <c r="AF1896"/>
  <c r="AE1896"/>
  <c r="AD1896"/>
  <c r="AC1896"/>
  <c r="AG1895"/>
  <c r="AF1895"/>
  <c r="AE1895"/>
  <c r="AD1895"/>
  <c r="AC1895"/>
  <c r="AG1894"/>
  <c r="AF1894"/>
  <c r="AE1894"/>
  <c r="AD1894"/>
  <c r="AC1894"/>
  <c r="AG1893"/>
  <c r="AF1893"/>
  <c r="AE1893"/>
  <c r="AD1893"/>
  <c r="AC1893"/>
  <c r="AG1892"/>
  <c r="AF1892"/>
  <c r="AE1892"/>
  <c r="AD1892"/>
  <c r="AC1892"/>
  <c r="AG1891"/>
  <c r="AF1891"/>
  <c r="AE1891"/>
  <c r="AD1891"/>
  <c r="AC1891"/>
  <c r="AG1890"/>
  <c r="AF1890"/>
  <c r="AE1890"/>
  <c r="AD1890"/>
  <c r="AC1890"/>
  <c r="AG1889"/>
  <c r="AF1889"/>
  <c r="AE1889"/>
  <c r="AD1889"/>
  <c r="AC1889"/>
  <c r="AG1888"/>
  <c r="AF1888"/>
  <c r="AE1888"/>
  <c r="AD1888"/>
  <c r="AC1888"/>
  <c r="AG1887"/>
  <c r="AF1887"/>
  <c r="AE1887"/>
  <c r="AD1887"/>
  <c r="AC1887"/>
  <c r="AG1886"/>
  <c r="AF1886"/>
  <c r="AE1886"/>
  <c r="AD1886"/>
  <c r="AC1886"/>
  <c r="AG1885"/>
  <c r="AF1885"/>
  <c r="AE1885"/>
  <c r="AD1885"/>
  <c r="AC1885"/>
  <c r="AG1884"/>
  <c r="AF1884"/>
  <c r="AE1884"/>
  <c r="AD1884"/>
  <c r="AC1884"/>
  <c r="AG1883"/>
  <c r="AF1883"/>
  <c r="AE1883"/>
  <c r="AD1883"/>
  <c r="AC1883"/>
  <c r="AG1882"/>
  <c r="AF1882"/>
  <c r="AE1882"/>
  <c r="AD1882"/>
  <c r="AC1882"/>
  <c r="AG1881"/>
  <c r="AF1881"/>
  <c r="AE1881"/>
  <c r="AD1881"/>
  <c r="AC1881"/>
  <c r="AG1880"/>
  <c r="AF1880"/>
  <c r="AE1880"/>
  <c r="AD1880"/>
  <c r="AC1880"/>
  <c r="AG1879"/>
  <c r="AF1879"/>
  <c r="AE1879"/>
  <c r="AD1879"/>
  <c r="AC1879"/>
  <c r="AG1878"/>
  <c r="AF1878"/>
  <c r="AE1878"/>
  <c r="AD1878"/>
  <c r="AC1878"/>
  <c r="AG1877"/>
  <c r="AF1877"/>
  <c r="AE1877"/>
  <c r="AD1877"/>
  <c r="AC1877"/>
  <c r="AG1876"/>
  <c r="AF1876"/>
  <c r="AE1876"/>
  <c r="AD1876"/>
  <c r="AC1876"/>
  <c r="AG1875"/>
  <c r="AF1875"/>
  <c r="AE1875"/>
  <c r="AD1875"/>
  <c r="AC1875"/>
  <c r="AG1874"/>
  <c r="AF1874"/>
  <c r="AE1874"/>
  <c r="AD1874"/>
  <c r="AC1874"/>
  <c r="AG1873"/>
  <c r="AF1873"/>
  <c r="AE1873"/>
  <c r="AD1873"/>
  <c r="AC1873"/>
  <c r="AG1872"/>
  <c r="AF1872"/>
  <c r="AE1872"/>
  <c r="AD1872"/>
  <c r="AC1872"/>
  <c r="AG1871"/>
  <c r="AF1871"/>
  <c r="AE1871"/>
  <c r="AD1871"/>
  <c r="AC1871"/>
  <c r="AG1870"/>
  <c r="AF1870"/>
  <c r="AE1870"/>
  <c r="AD1870"/>
  <c r="AC1870"/>
  <c r="AG1869"/>
  <c r="AF1869"/>
  <c r="AE1869"/>
  <c r="AD1869"/>
  <c r="AC1869"/>
  <c r="AG1868"/>
  <c r="AF1868"/>
  <c r="AE1868"/>
  <c r="AD1868"/>
  <c r="AC1868"/>
  <c r="AG1867"/>
  <c r="AF1867"/>
  <c r="AE1867"/>
  <c r="AD1867"/>
  <c r="AC1867"/>
  <c r="AG1866"/>
  <c r="AF1866"/>
  <c r="AE1866"/>
  <c r="AD1866"/>
  <c r="AC1866"/>
  <c r="AG1865"/>
  <c r="AF1865"/>
  <c r="AE1865"/>
  <c r="AD1865"/>
  <c r="AC1865"/>
  <c r="AG1864"/>
  <c r="AF1864"/>
  <c r="AE1864"/>
  <c r="AD1864"/>
  <c r="AC1864"/>
  <c r="AG1863"/>
  <c r="AF1863"/>
  <c r="AE1863"/>
  <c r="AD1863"/>
  <c r="AC1863"/>
  <c r="AG1862"/>
  <c r="AF1862"/>
  <c r="AE1862"/>
  <c r="AD1862"/>
  <c r="AC1862"/>
  <c r="AG1861"/>
  <c r="AF1861"/>
  <c r="AE1861"/>
  <c r="AD1861"/>
  <c r="AC1861"/>
  <c r="AG1860"/>
  <c r="AF1860"/>
  <c r="AE1860"/>
  <c r="AD1860"/>
  <c r="AC1860"/>
  <c r="AG1859"/>
  <c r="AF1859"/>
  <c r="AE1859"/>
  <c r="AD1859"/>
  <c r="AC1859"/>
  <c r="AG1858"/>
  <c r="AF1858"/>
  <c r="AE1858"/>
  <c r="AD1858"/>
  <c r="AC1858"/>
  <c r="AG1857"/>
  <c r="AF1857"/>
  <c r="AE1857"/>
  <c r="AD1857"/>
  <c r="AC1857"/>
  <c r="AG1856"/>
  <c r="AF1856"/>
  <c r="AE1856"/>
  <c r="AD1856"/>
  <c r="AC1856"/>
  <c r="AG1855"/>
  <c r="AF1855"/>
  <c r="AE1855"/>
  <c r="AD1855"/>
  <c r="AC1855"/>
  <c r="AG1854"/>
  <c r="AF1854"/>
  <c r="AE1854"/>
  <c r="AD1854"/>
  <c r="AC1854"/>
  <c r="AG1853"/>
  <c r="AF1853"/>
  <c r="AE1853"/>
  <c r="AD1853"/>
  <c r="AC1853"/>
  <c r="AG1852"/>
  <c r="AF1852"/>
  <c r="AE1852"/>
  <c r="AD1852"/>
  <c r="AC1852"/>
  <c r="AG1851"/>
  <c r="AF1851"/>
  <c r="AE1851"/>
  <c r="AD1851"/>
  <c r="AC1851"/>
  <c r="AG1850"/>
  <c r="AF1850"/>
  <c r="AE1850"/>
  <c r="AD1850"/>
  <c r="AC1850"/>
  <c r="AG1849"/>
  <c r="AF1849"/>
  <c r="AE1849"/>
  <c r="AD1849"/>
  <c r="AC1849"/>
  <c r="AG1848"/>
  <c r="AF1848"/>
  <c r="AE1848"/>
  <c r="AD1848"/>
  <c r="AC1848"/>
  <c r="AG1847"/>
  <c r="AF1847"/>
  <c r="AE1847"/>
  <c r="AD1847"/>
  <c r="AC1847"/>
  <c r="AG1846"/>
  <c r="AF1846"/>
  <c r="AE1846"/>
  <c r="AD1846"/>
  <c r="AC1846"/>
  <c r="AG1845"/>
  <c r="AF1845"/>
  <c r="AE1845"/>
  <c r="AD1845"/>
  <c r="AC1845"/>
  <c r="AG1844"/>
  <c r="AF1844"/>
  <c r="AE1844"/>
  <c r="AD1844"/>
  <c r="AC1844"/>
  <c r="AG1843"/>
  <c r="AF1843"/>
  <c r="AE1843"/>
  <c r="AD1843"/>
  <c r="AC1843"/>
  <c r="AG1842"/>
  <c r="AF1842"/>
  <c r="AE1842"/>
  <c r="AD1842"/>
  <c r="AC1842"/>
  <c r="AG1841"/>
  <c r="AF1841"/>
  <c r="AE1841"/>
  <c r="AD1841"/>
  <c r="AC1841"/>
  <c r="AG1840"/>
  <c r="AF1840"/>
  <c r="AE1840"/>
  <c r="AD1840"/>
  <c r="AC1840"/>
  <c r="AG1839"/>
  <c r="AF1839"/>
  <c r="AE1839"/>
  <c r="AD1839"/>
  <c r="AC1839"/>
  <c r="AG1838"/>
  <c r="AF1838"/>
  <c r="AE1838"/>
  <c r="AD1838"/>
  <c r="AC1838"/>
  <c r="AG1837"/>
  <c r="AF1837"/>
  <c r="AE1837"/>
  <c r="AD1837"/>
  <c r="AC1837"/>
  <c r="AG1836"/>
  <c r="AF1836"/>
  <c r="AE1836"/>
  <c r="AD1836"/>
  <c r="AC1836"/>
  <c r="AG1835"/>
  <c r="AF1835"/>
  <c r="AE1835"/>
  <c r="AD1835"/>
  <c r="AC1835"/>
  <c r="AG1834"/>
  <c r="AF1834"/>
  <c r="AE1834"/>
  <c r="AD1834"/>
  <c r="AC1834"/>
  <c r="AG1833"/>
  <c r="AF1833"/>
  <c r="AE1833"/>
  <c r="AD1833"/>
  <c r="AC1833"/>
  <c r="AG1832"/>
  <c r="AF1832"/>
  <c r="AE1832"/>
  <c r="AD1832"/>
  <c r="AC1832"/>
  <c r="AG1831"/>
  <c r="AF1831"/>
  <c r="AE1831"/>
  <c r="AD1831"/>
  <c r="AC1831"/>
  <c r="AG1830"/>
  <c r="AF1830"/>
  <c r="AE1830"/>
  <c r="AD1830"/>
  <c r="AC1830"/>
  <c r="AG1829"/>
  <c r="AF1829"/>
  <c r="AE1829"/>
  <c r="AD1829"/>
  <c r="AC1829"/>
  <c r="AG1828"/>
  <c r="AF1828"/>
  <c r="AE1828"/>
  <c r="AD1828"/>
  <c r="AC1828"/>
  <c r="AG1827"/>
  <c r="AF1827"/>
  <c r="AE1827"/>
  <c r="AD1827"/>
  <c r="AC1827"/>
  <c r="AG1826"/>
  <c r="AF1826"/>
  <c r="AE1826"/>
  <c r="AD1826"/>
  <c r="AC1826"/>
  <c r="AG1825"/>
  <c r="AF1825"/>
  <c r="AE1825"/>
  <c r="AD1825"/>
  <c r="AC1825"/>
  <c r="AG1824"/>
  <c r="AF1824"/>
  <c r="AE1824"/>
  <c r="AD1824"/>
  <c r="AC1824"/>
  <c r="AG1823"/>
  <c r="AF1823"/>
  <c r="AE1823"/>
  <c r="AD1823"/>
  <c r="AC1823"/>
  <c r="AG1822"/>
  <c r="AF1822"/>
  <c r="AE1822"/>
  <c r="AD1822"/>
  <c r="AC1822"/>
  <c r="AG1821"/>
  <c r="AF1821"/>
  <c r="AE1821"/>
  <c r="AD1821"/>
  <c r="AC1821"/>
  <c r="AG1820"/>
  <c r="AF1820"/>
  <c r="AE1820"/>
  <c r="AD1820"/>
  <c r="AC1820"/>
  <c r="AG1819"/>
  <c r="AF1819"/>
  <c r="AE1819"/>
  <c r="AD1819"/>
  <c r="AC1819"/>
  <c r="AG1818"/>
  <c r="AF1818"/>
  <c r="AE1818"/>
  <c r="AD1818"/>
  <c r="AC1818"/>
  <c r="AG1817"/>
  <c r="AF1817"/>
  <c r="AE1817"/>
  <c r="AD1817"/>
  <c r="AC1817"/>
  <c r="AG1816"/>
  <c r="AF1816"/>
  <c r="AE1816"/>
  <c r="AD1816"/>
  <c r="AC1816"/>
  <c r="AG1815"/>
  <c r="AF1815"/>
  <c r="AE1815"/>
  <c r="AD1815"/>
  <c r="AC1815"/>
  <c r="AG1814"/>
  <c r="AF1814"/>
  <c r="AE1814"/>
  <c r="AD1814"/>
  <c r="AC1814"/>
  <c r="AG1813"/>
  <c r="AF1813"/>
  <c r="AE1813"/>
  <c r="AD1813"/>
  <c r="AC1813"/>
  <c r="AG1812"/>
  <c r="AF1812"/>
  <c r="AE1812"/>
  <c r="AD1812"/>
  <c r="AC1812"/>
  <c r="AG1811"/>
  <c r="AF1811"/>
  <c r="AE1811"/>
  <c r="AD1811"/>
  <c r="AC1811"/>
  <c r="AG1810"/>
  <c r="AF1810"/>
  <c r="AE1810"/>
  <c r="AD1810"/>
  <c r="AC1810"/>
  <c r="AG1809"/>
  <c r="AF1809"/>
  <c r="AE1809"/>
  <c r="AD1809"/>
  <c r="AC1809"/>
  <c r="AG1808"/>
  <c r="AF1808"/>
  <c r="AE1808"/>
  <c r="AD1808"/>
  <c r="AC1808"/>
  <c r="AG1807"/>
  <c r="AF1807"/>
  <c r="AE1807"/>
  <c r="AD1807"/>
  <c r="AC1807"/>
  <c r="AG1806"/>
  <c r="AF1806"/>
  <c r="AE1806"/>
  <c r="AD1806"/>
  <c r="AC1806"/>
  <c r="AG1805"/>
  <c r="AF1805"/>
  <c r="AE1805"/>
  <c r="AD1805"/>
  <c r="AC1805"/>
  <c r="AG1804"/>
  <c r="AF1804"/>
  <c r="AE1804"/>
  <c r="AD1804"/>
  <c r="AC1804"/>
  <c r="AG1803"/>
  <c r="AF1803"/>
  <c r="AE1803"/>
  <c r="AD1803"/>
  <c r="AC1803"/>
  <c r="AG1802"/>
  <c r="AF1802"/>
  <c r="AE1802"/>
  <c r="AD1802"/>
  <c r="AC1802"/>
  <c r="AG1801"/>
  <c r="AF1801"/>
  <c r="AE1801"/>
  <c r="AD1801"/>
  <c r="AC1801"/>
  <c r="AG1800"/>
  <c r="AF1800"/>
  <c r="AE1800"/>
  <c r="AD1800"/>
  <c r="AC1800"/>
  <c r="AG1799"/>
  <c r="AF1799"/>
  <c r="AE1799"/>
  <c r="AD1799"/>
  <c r="AC1799"/>
  <c r="AG1798"/>
  <c r="AF1798"/>
  <c r="AE1798"/>
  <c r="AD1798"/>
  <c r="AC1798"/>
  <c r="AG1797"/>
  <c r="AF1797"/>
  <c r="AE1797"/>
  <c r="AD1797"/>
  <c r="AC1797"/>
  <c r="AG1796"/>
  <c r="AF1796"/>
  <c r="AE1796"/>
  <c r="AD1796"/>
  <c r="AC1796"/>
  <c r="AG1795"/>
  <c r="AF1795"/>
  <c r="AE1795"/>
  <c r="AD1795"/>
  <c r="AC1795"/>
  <c r="AG1794"/>
  <c r="AF1794"/>
  <c r="AE1794"/>
  <c r="AD1794"/>
  <c r="AC1794"/>
  <c r="AG1793"/>
  <c r="AF1793"/>
  <c r="AE1793"/>
  <c r="AD1793"/>
  <c r="AC1793"/>
  <c r="AG1792"/>
  <c r="AF1792"/>
  <c r="AE1792"/>
  <c r="AD1792"/>
  <c r="AC1792"/>
  <c r="AG1791"/>
  <c r="AF1791"/>
  <c r="AE1791"/>
  <c r="AD1791"/>
  <c r="AC1791"/>
  <c r="AG1790"/>
  <c r="AF1790"/>
  <c r="AE1790"/>
  <c r="AD1790"/>
  <c r="AC1790"/>
  <c r="AG1789"/>
  <c r="AF1789"/>
  <c r="AE1789"/>
  <c r="AD1789"/>
  <c r="AC1789"/>
  <c r="AG1788"/>
  <c r="AF1788"/>
  <c r="AE1788"/>
  <c r="AD1788"/>
  <c r="AC1788"/>
  <c r="AG1787"/>
  <c r="AF1787"/>
  <c r="AE1787"/>
  <c r="AD1787"/>
  <c r="AC1787"/>
  <c r="AG1786"/>
  <c r="AF1786"/>
  <c r="AE1786"/>
  <c r="AD1786"/>
  <c r="AC1786"/>
  <c r="AG1785"/>
  <c r="AF1785"/>
  <c r="AE1785"/>
  <c r="AD1785"/>
  <c r="AC1785"/>
  <c r="AG1784"/>
  <c r="AF1784"/>
  <c r="AE1784"/>
  <c r="AD1784"/>
  <c r="AC1784"/>
  <c r="AG1783"/>
  <c r="AF1783"/>
  <c r="AE1783"/>
  <c r="AD1783"/>
  <c r="AC1783"/>
  <c r="AG1782"/>
  <c r="AF1782"/>
  <c r="AE1782"/>
  <c r="AD1782"/>
  <c r="AC1782"/>
  <c r="AG1781"/>
  <c r="AF1781"/>
  <c r="AE1781"/>
  <c r="AD1781"/>
  <c r="AC1781"/>
  <c r="AG1780"/>
  <c r="AF1780"/>
  <c r="AE1780"/>
  <c r="AD1780"/>
  <c r="AC1780"/>
  <c r="AG1779"/>
  <c r="AF1779"/>
  <c r="AE1779"/>
  <c r="AD1779"/>
  <c r="AC1779"/>
  <c r="AG1778"/>
  <c r="AF1778"/>
  <c r="AE1778"/>
  <c r="AD1778"/>
  <c r="AC1778"/>
  <c r="AG1777"/>
  <c r="AF1777"/>
  <c r="AE1777"/>
  <c r="AD1777"/>
  <c r="AC1777"/>
  <c r="AG1776"/>
  <c r="AF1776"/>
  <c r="AE1776"/>
  <c r="AD1776"/>
  <c r="AC1776"/>
  <c r="AG1775"/>
  <c r="AF1775"/>
  <c r="AE1775"/>
  <c r="AD1775"/>
  <c r="AC1775"/>
  <c r="AG1774"/>
  <c r="AF1774"/>
  <c r="AE1774"/>
  <c r="AD1774"/>
  <c r="AC1774"/>
  <c r="AG1773"/>
  <c r="AF1773"/>
  <c r="AE1773"/>
  <c r="AD1773"/>
  <c r="AC1773"/>
  <c r="AG1772"/>
  <c r="AF1772"/>
  <c r="AE1772"/>
  <c r="AD1772"/>
  <c r="AC1772"/>
  <c r="AG1771"/>
  <c r="AF1771"/>
  <c r="AE1771"/>
  <c r="AD1771"/>
  <c r="AC1771"/>
  <c r="AG1770"/>
  <c r="AF1770"/>
  <c r="AE1770"/>
  <c r="AD1770"/>
  <c r="AC1770"/>
  <c r="AG1769"/>
  <c r="AF1769"/>
  <c r="AE1769"/>
  <c r="AD1769"/>
  <c r="AC1769"/>
  <c r="AG1768"/>
  <c r="AF1768"/>
  <c r="AE1768"/>
  <c r="AD1768"/>
  <c r="AC1768"/>
  <c r="AG1767"/>
  <c r="AF1767"/>
  <c r="AE1767"/>
  <c r="AD1767"/>
  <c r="AC1767"/>
  <c r="AG1766"/>
  <c r="AF1766"/>
  <c r="AE1766"/>
  <c r="AD1766"/>
  <c r="AC1766"/>
  <c r="AG1765"/>
  <c r="AF1765"/>
  <c r="AE1765"/>
  <c r="AD1765"/>
  <c r="AC1765"/>
  <c r="AG1764"/>
  <c r="AF1764"/>
  <c r="AE1764"/>
  <c r="AD1764"/>
  <c r="AC1764"/>
  <c r="AG1763"/>
  <c r="AF1763"/>
  <c r="AE1763"/>
  <c r="AD1763"/>
  <c r="AC1763"/>
  <c r="AG1762"/>
  <c r="AF1762"/>
  <c r="AE1762"/>
  <c r="AD1762"/>
  <c r="AC1762"/>
  <c r="AG1761"/>
  <c r="AF1761"/>
  <c r="AE1761"/>
  <c r="AD1761"/>
  <c r="AC1761"/>
  <c r="AG1760"/>
  <c r="AF1760"/>
  <c r="AE1760"/>
  <c r="AD1760"/>
  <c r="AC1760"/>
  <c r="AG1759"/>
  <c r="AF1759"/>
  <c r="AE1759"/>
  <c r="AD1759"/>
  <c r="AC1759"/>
  <c r="AG1758"/>
  <c r="AF1758"/>
  <c r="AE1758"/>
  <c r="AD1758"/>
  <c r="AC1758"/>
  <c r="AG1757"/>
  <c r="AF1757"/>
  <c r="AE1757"/>
  <c r="AD1757"/>
  <c r="AC1757"/>
  <c r="AG1756"/>
  <c r="AF1756"/>
  <c r="AE1756"/>
  <c r="AD1756"/>
  <c r="AC1756"/>
  <c r="AG1755"/>
  <c r="AF1755"/>
  <c r="AE1755"/>
  <c r="AD1755"/>
  <c r="AC1755"/>
  <c r="AG1754"/>
  <c r="AF1754"/>
  <c r="AE1754"/>
  <c r="AD1754"/>
  <c r="AC1754"/>
  <c r="AG1753"/>
  <c r="AF1753"/>
  <c r="AE1753"/>
  <c r="AD1753"/>
  <c r="AC1753"/>
  <c r="AG1752"/>
  <c r="AF1752"/>
  <c r="AE1752"/>
  <c r="AD1752"/>
  <c r="AC1752"/>
  <c r="AG1751"/>
  <c r="AF1751"/>
  <c r="AE1751"/>
  <c r="AD1751"/>
  <c r="AC1751"/>
  <c r="AG1750"/>
  <c r="AF1750"/>
  <c r="AE1750"/>
  <c r="AD1750"/>
  <c r="AC1750"/>
  <c r="AG1749"/>
  <c r="AF1749"/>
  <c r="AE1749"/>
  <c r="AD1749"/>
  <c r="AC1749"/>
  <c r="AG1748"/>
  <c r="AF1748"/>
  <c r="AE1748"/>
  <c r="AD1748"/>
  <c r="AC1748"/>
  <c r="AG1747"/>
  <c r="AF1747"/>
  <c r="AE1747"/>
  <c r="AD1747"/>
  <c r="AC1747"/>
  <c r="AG1746"/>
  <c r="AF1746"/>
  <c r="AE1746"/>
  <c r="AD1746"/>
  <c r="AC1746"/>
  <c r="AG1745"/>
  <c r="AF1745"/>
  <c r="AE1745"/>
  <c r="AD1745"/>
  <c r="AC1745"/>
  <c r="AG1744"/>
  <c r="AF1744"/>
  <c r="AE1744"/>
  <c r="AD1744"/>
  <c r="AC1744"/>
  <c r="AG1743"/>
  <c r="AF1743"/>
  <c r="AE1743"/>
  <c r="AD1743"/>
  <c r="AC1743"/>
  <c r="AG1742"/>
  <c r="AF1742"/>
  <c r="AE1742"/>
  <c r="AD1742"/>
  <c r="AC1742"/>
  <c r="AG1741"/>
  <c r="AF1741"/>
  <c r="AE1741"/>
  <c r="AD1741"/>
  <c r="AC1741"/>
  <c r="AG1740"/>
  <c r="AF1740"/>
  <c r="AE1740"/>
  <c r="AD1740"/>
  <c r="AC1740"/>
  <c r="AG1739"/>
  <c r="AF1739"/>
  <c r="AE1739"/>
  <c r="AD1739"/>
  <c r="AC1739"/>
  <c r="AG1738"/>
  <c r="AF1738"/>
  <c r="AE1738"/>
  <c r="AD1738"/>
  <c r="AC1738"/>
  <c r="AG1737"/>
  <c r="AF1737"/>
  <c r="AE1737"/>
  <c r="AD1737"/>
  <c r="AC1737"/>
  <c r="AG1736"/>
  <c r="AF1736"/>
  <c r="AE1736"/>
  <c r="AD1736"/>
  <c r="AC1736"/>
  <c r="AG1735"/>
  <c r="AF1735"/>
  <c r="AE1735"/>
  <c r="AD1735"/>
  <c r="AC1735"/>
  <c r="AG1734"/>
  <c r="AF1734"/>
  <c r="AE1734"/>
  <c r="AD1734"/>
  <c r="AC1734"/>
  <c r="AG1733"/>
  <c r="AF1733"/>
  <c r="AE1733"/>
  <c r="AD1733"/>
  <c r="AC1733"/>
  <c r="AG1732"/>
  <c r="AF1732"/>
  <c r="AE1732"/>
  <c r="AD1732"/>
  <c r="AC1732"/>
  <c r="AG1731"/>
  <c r="AF1731"/>
  <c r="AE1731"/>
  <c r="AD1731"/>
  <c r="AC1731"/>
  <c r="AG1730"/>
  <c r="AF1730"/>
  <c r="AE1730"/>
  <c r="AD1730"/>
  <c r="AC1730"/>
  <c r="AG1729"/>
  <c r="AF1729"/>
  <c r="AE1729"/>
  <c r="AD1729"/>
  <c r="AC1729"/>
  <c r="AG1728"/>
  <c r="AF1728"/>
  <c r="AE1728"/>
  <c r="AD1728"/>
  <c r="AC1728"/>
  <c r="AG1727"/>
  <c r="AF1727"/>
  <c r="AE1727"/>
  <c r="AD1727"/>
  <c r="AC1727"/>
  <c r="AG1726"/>
  <c r="AF1726"/>
  <c r="AE1726"/>
  <c r="AD1726"/>
  <c r="AC1726"/>
  <c r="AG1725"/>
  <c r="AF1725"/>
  <c r="AE1725"/>
  <c r="AD1725"/>
  <c r="AC1725"/>
  <c r="AG1724"/>
  <c r="AF1724"/>
  <c r="AE1724"/>
  <c r="AD1724"/>
  <c r="AC1724"/>
  <c r="AG1723"/>
  <c r="AF1723"/>
  <c r="AE1723"/>
  <c r="AD1723"/>
  <c r="AC1723"/>
  <c r="AG1722"/>
  <c r="AF1722"/>
  <c r="AE1722"/>
  <c r="AD1722"/>
  <c r="AC1722"/>
  <c r="AG1721"/>
  <c r="AF1721"/>
  <c r="AE1721"/>
  <c r="AD1721"/>
  <c r="AC1721"/>
  <c r="AG1720"/>
  <c r="AF1720"/>
  <c r="AE1720"/>
  <c r="AD1720"/>
  <c r="AC1720"/>
  <c r="AG1719"/>
  <c r="AF1719"/>
  <c r="AE1719"/>
  <c r="AD1719"/>
  <c r="AC1719"/>
  <c r="AG1718"/>
  <c r="AF1718"/>
  <c r="AE1718"/>
  <c r="AD1718"/>
  <c r="AC1718"/>
  <c r="AG1717"/>
  <c r="AF1717"/>
  <c r="AE1717"/>
  <c r="AD1717"/>
  <c r="AC1717"/>
  <c r="AG1716"/>
  <c r="AF1716"/>
  <c r="AE1716"/>
  <c r="AD1716"/>
  <c r="AC1716"/>
  <c r="AG1715"/>
  <c r="AF1715"/>
  <c r="AE1715"/>
  <c r="AD1715"/>
  <c r="AC1715"/>
  <c r="AG1714"/>
  <c r="AF1714"/>
  <c r="AE1714"/>
  <c r="AD1714"/>
  <c r="AC1714"/>
  <c r="AG1713"/>
  <c r="AF1713"/>
  <c r="AE1713"/>
  <c r="AD1713"/>
  <c r="AC1713"/>
  <c r="AG1712"/>
  <c r="AF1712"/>
  <c r="AE1712"/>
  <c r="AD1712"/>
  <c r="AC1712"/>
  <c r="AG1711"/>
  <c r="AF1711"/>
  <c r="AE1711"/>
  <c r="AD1711"/>
  <c r="AC1711"/>
  <c r="AG1710"/>
  <c r="AF1710"/>
  <c r="AE1710"/>
  <c r="AD1710"/>
  <c r="AC1710"/>
  <c r="AG1709"/>
  <c r="AF1709"/>
  <c r="AE1709"/>
  <c r="AD1709"/>
  <c r="AC1709"/>
  <c r="AG1708"/>
  <c r="AF1708"/>
  <c r="AE1708"/>
  <c r="AD1708"/>
  <c r="AC1708"/>
  <c r="AG1707"/>
  <c r="AF1707"/>
  <c r="AE1707"/>
  <c r="AD1707"/>
  <c r="AC1707"/>
  <c r="AG1706"/>
  <c r="AF1706"/>
  <c r="AE1706"/>
  <c r="AD1706"/>
  <c r="AC1706"/>
  <c r="AG1705"/>
  <c r="AF1705"/>
  <c r="AE1705"/>
  <c r="AD1705"/>
  <c r="AC1705"/>
  <c r="AG1704"/>
  <c r="AF1704"/>
  <c r="AE1704"/>
  <c r="AD1704"/>
  <c r="AC1704"/>
  <c r="AG1703"/>
  <c r="AF1703"/>
  <c r="AE1703"/>
  <c r="AD1703"/>
  <c r="AC1703"/>
  <c r="AG1702"/>
  <c r="AF1702"/>
  <c r="AE1702"/>
  <c r="AD1702"/>
  <c r="AC1702"/>
  <c r="AG1701"/>
  <c r="AF1701"/>
  <c r="AE1701"/>
  <c r="AD1701"/>
  <c r="AC1701"/>
  <c r="AG1700"/>
  <c r="AF1700"/>
  <c r="AE1700"/>
  <c r="AD1700"/>
  <c r="AC1700"/>
  <c r="AG1699"/>
  <c r="AF1699"/>
  <c r="AE1699"/>
  <c r="AD1699"/>
  <c r="AC1699"/>
  <c r="AG1698"/>
  <c r="AF1698"/>
  <c r="AE1698"/>
  <c r="AD1698"/>
  <c r="AC1698"/>
  <c r="AG1697"/>
  <c r="AF1697"/>
  <c r="AE1697"/>
  <c r="AD1697"/>
  <c r="AC1697"/>
  <c r="AG1696"/>
  <c r="AF1696"/>
  <c r="AE1696"/>
  <c r="AD1696"/>
  <c r="AC1696"/>
  <c r="AG1695"/>
  <c r="AF1695"/>
  <c r="AE1695"/>
  <c r="AD1695"/>
  <c r="AC1695"/>
  <c r="AG1694"/>
  <c r="AF1694"/>
  <c r="AE1694"/>
  <c r="AD1694"/>
  <c r="AC1694"/>
  <c r="AG1693"/>
  <c r="AF1693"/>
  <c r="AE1693"/>
  <c r="AD1693"/>
  <c r="AC1693"/>
  <c r="AG1692"/>
  <c r="AF1692"/>
  <c r="AE1692"/>
  <c r="AD1692"/>
  <c r="AC1692"/>
  <c r="AG1691"/>
  <c r="AF1691"/>
  <c r="AE1691"/>
  <c r="AD1691"/>
  <c r="AC1691"/>
  <c r="AG1690"/>
  <c r="AF1690"/>
  <c r="AE1690"/>
  <c r="AD1690"/>
  <c r="AC1690"/>
  <c r="AG1689"/>
  <c r="AF1689"/>
  <c r="AE1689"/>
  <c r="AD1689"/>
  <c r="AC1689"/>
  <c r="AG1688"/>
  <c r="AF1688"/>
  <c r="AE1688"/>
  <c r="AD1688"/>
  <c r="AC1688"/>
  <c r="AG1687"/>
  <c r="AF1687"/>
  <c r="AE1687"/>
  <c r="AD1687"/>
  <c r="AC1687"/>
  <c r="AG1686"/>
  <c r="AF1686"/>
  <c r="AE1686"/>
  <c r="AD1686"/>
  <c r="AC1686"/>
  <c r="AG1685"/>
  <c r="AF1685"/>
  <c r="AE1685"/>
  <c r="AD1685"/>
  <c r="AC1685"/>
  <c r="AG1684"/>
  <c r="AF1684"/>
  <c r="AE1684"/>
  <c r="AD1684"/>
  <c r="AC1684"/>
  <c r="AG1683"/>
  <c r="AF1683"/>
  <c r="AE1683"/>
  <c r="AD1683"/>
  <c r="AC1683"/>
  <c r="AG1682"/>
  <c r="AF1682"/>
  <c r="AE1682"/>
  <c r="AD1682"/>
  <c r="AC1682"/>
  <c r="AG1681"/>
  <c r="AF1681"/>
  <c r="AE1681"/>
  <c r="AD1681"/>
  <c r="AC1681"/>
  <c r="AG1680"/>
  <c r="AF1680"/>
  <c r="AE1680"/>
  <c r="AD1680"/>
  <c r="AC1680"/>
  <c r="AG1679"/>
  <c r="AF1679"/>
  <c r="AE1679"/>
  <c r="AD1679"/>
  <c r="AC1679"/>
  <c r="AG1678"/>
  <c r="AF1678"/>
  <c r="AE1678"/>
  <c r="AD1678"/>
  <c r="AC1678"/>
  <c r="AG1677"/>
  <c r="AF1677"/>
  <c r="AE1677"/>
  <c r="AD1677"/>
  <c r="AC1677"/>
  <c r="AG1676"/>
  <c r="AF1676"/>
  <c r="AE1676"/>
  <c r="AD1676"/>
  <c r="AC1676"/>
  <c r="AG1675"/>
  <c r="AF1675"/>
  <c r="AE1675"/>
  <c r="AD1675"/>
  <c r="AC1675"/>
  <c r="AG1674"/>
  <c r="AF1674"/>
  <c r="AE1674"/>
  <c r="AD1674"/>
  <c r="AC1674"/>
  <c r="AG1673"/>
  <c r="AF1673"/>
  <c r="AE1673"/>
  <c r="AD1673"/>
  <c r="AC1673"/>
  <c r="AG1672"/>
  <c r="AF1672"/>
  <c r="AE1672"/>
  <c r="AD1672"/>
  <c r="AC1672"/>
  <c r="AG1671"/>
  <c r="AF1671"/>
  <c r="AE1671"/>
  <c r="AD1671"/>
  <c r="AC1671"/>
  <c r="AG1670"/>
  <c r="AF1670"/>
  <c r="AE1670"/>
  <c r="AD1670"/>
  <c r="AC1670"/>
  <c r="AG1669"/>
  <c r="AF1669"/>
  <c r="AE1669"/>
  <c r="AD1669"/>
  <c r="AC1669"/>
  <c r="AG1668"/>
  <c r="AF1668"/>
  <c r="AE1668"/>
  <c r="AD1668"/>
  <c r="AC1668"/>
  <c r="AG1667"/>
  <c r="AF1667"/>
  <c r="AE1667"/>
  <c r="AD1667"/>
  <c r="AC1667"/>
  <c r="AG1666"/>
  <c r="AF1666"/>
  <c r="AE1666"/>
  <c r="AD1666"/>
  <c r="AC1666"/>
  <c r="AG1665"/>
  <c r="AF1665"/>
  <c r="AE1665"/>
  <c r="AD1665"/>
  <c r="AC1665"/>
  <c r="AG1664"/>
  <c r="AF1664"/>
  <c r="AE1664"/>
  <c r="AD1664"/>
  <c r="AC1664"/>
  <c r="AG1663"/>
  <c r="AF1663"/>
  <c r="AE1663"/>
  <c r="AD1663"/>
  <c r="AC1663"/>
  <c r="AG1662"/>
  <c r="AF1662"/>
  <c r="AE1662"/>
  <c r="AD1662"/>
  <c r="AC1662"/>
  <c r="AG1661"/>
  <c r="AF1661"/>
  <c r="AE1661"/>
  <c r="AD1661"/>
  <c r="AC1661"/>
  <c r="AG1660"/>
  <c r="AF1660"/>
  <c r="AE1660"/>
  <c r="AD1660"/>
  <c r="AC1660"/>
  <c r="AG1659"/>
  <c r="AF1659"/>
  <c r="AE1659"/>
  <c r="AD1659"/>
  <c r="AC1659"/>
  <c r="AG1658"/>
  <c r="AF1658"/>
  <c r="AE1658"/>
  <c r="AD1658"/>
  <c r="AC1658"/>
  <c r="AG1657"/>
  <c r="AF1657"/>
  <c r="AE1657"/>
  <c r="AD1657"/>
  <c r="AC1657"/>
  <c r="AG1656"/>
  <c r="AF1656"/>
  <c r="AE1656"/>
  <c r="AD1656"/>
  <c r="AC1656"/>
  <c r="AG1655"/>
  <c r="AF1655"/>
  <c r="AE1655"/>
  <c r="AD1655"/>
  <c r="AC1655"/>
  <c r="AG1654"/>
  <c r="AF1654"/>
  <c r="AE1654"/>
  <c r="AD1654"/>
  <c r="AC1654"/>
  <c r="AG1653"/>
  <c r="AF1653"/>
  <c r="AE1653"/>
  <c r="AD1653"/>
  <c r="AC1653"/>
  <c r="AG1652"/>
  <c r="AF1652"/>
  <c r="AE1652"/>
  <c r="AD1652"/>
  <c r="AC1652"/>
  <c r="AG1651"/>
  <c r="AF1651"/>
  <c r="AE1651"/>
  <c r="AD1651"/>
  <c r="AC1651"/>
  <c r="AG1650"/>
  <c r="AF1650"/>
  <c r="AE1650"/>
  <c r="AD1650"/>
  <c r="AC1650"/>
  <c r="AG1649"/>
  <c r="AF1649"/>
  <c r="AE1649"/>
  <c r="AD1649"/>
  <c r="AC1649"/>
  <c r="AG1648"/>
  <c r="AF1648"/>
  <c r="AE1648"/>
  <c r="AD1648"/>
  <c r="AC1648"/>
  <c r="AG1647"/>
  <c r="AF1647"/>
  <c r="AE1647"/>
  <c r="AD1647"/>
  <c r="AC1647"/>
  <c r="AG1646"/>
  <c r="AF1646"/>
  <c r="AE1646"/>
  <c r="AD1646"/>
  <c r="AC1646"/>
  <c r="AG1645"/>
  <c r="AF1645"/>
  <c r="AE1645"/>
  <c r="AD1645"/>
  <c r="AC1645"/>
  <c r="AG1644"/>
  <c r="AF1644"/>
  <c r="AE1644"/>
  <c r="AD1644"/>
  <c r="AC1644"/>
  <c r="AG1643"/>
  <c r="AF1643"/>
  <c r="AE1643"/>
  <c r="AD1643"/>
  <c r="AC1643"/>
  <c r="AG1642"/>
  <c r="AF1642"/>
  <c r="AE1642"/>
  <c r="AD1642"/>
  <c r="AC1642"/>
  <c r="AG1641"/>
  <c r="AF1641"/>
  <c r="AE1641"/>
  <c r="AD1641"/>
  <c r="AC1641"/>
  <c r="AG1640"/>
  <c r="AF1640"/>
  <c r="AE1640"/>
  <c r="AD1640"/>
  <c r="AC1640"/>
  <c r="AG1639"/>
  <c r="AF1639"/>
  <c r="AE1639"/>
  <c r="AD1639"/>
  <c r="AC1639"/>
  <c r="AG1638"/>
  <c r="AF1638"/>
  <c r="AE1638"/>
  <c r="AD1638"/>
  <c r="AC1638"/>
  <c r="AG1637"/>
  <c r="AF1637"/>
  <c r="AE1637"/>
  <c r="AD1637"/>
  <c r="AC1637"/>
  <c r="AG1636"/>
  <c r="AF1636"/>
  <c r="AE1636"/>
  <c r="AD1636"/>
  <c r="AC1636"/>
  <c r="AG1635"/>
  <c r="AF1635"/>
  <c r="AE1635"/>
  <c r="AD1635"/>
  <c r="AC1635"/>
  <c r="AG1634"/>
  <c r="AF1634"/>
  <c r="AE1634"/>
  <c r="AD1634"/>
  <c r="AC1634"/>
  <c r="AG1633"/>
  <c r="AF1633"/>
  <c r="AE1633"/>
  <c r="AD1633"/>
  <c r="AC1633"/>
  <c r="AG1632"/>
  <c r="AF1632"/>
  <c r="AE1632"/>
  <c r="AD1632"/>
  <c r="AC1632"/>
  <c r="AG1631"/>
  <c r="AF1631"/>
  <c r="AE1631"/>
  <c r="AD1631"/>
  <c r="AC1631"/>
  <c r="AG1630"/>
  <c r="AF1630"/>
  <c r="AE1630"/>
  <c r="AD1630"/>
  <c r="AC1630"/>
  <c r="AG1629"/>
  <c r="AF1629"/>
  <c r="AE1629"/>
  <c r="AD1629"/>
  <c r="AC1629"/>
  <c r="AG1628"/>
  <c r="AF1628"/>
  <c r="AE1628"/>
  <c r="AD1628"/>
  <c r="AC1628"/>
  <c r="AG1627"/>
  <c r="AF1627"/>
  <c r="AE1627"/>
  <c r="AD1627"/>
  <c r="AC1627"/>
  <c r="AG1626"/>
  <c r="AF1626"/>
  <c r="AE1626"/>
  <c r="AD1626"/>
  <c r="AC1626"/>
  <c r="AG1625"/>
  <c r="AF1625"/>
  <c r="AE1625"/>
  <c r="AD1625"/>
  <c r="AC1625"/>
  <c r="AG1624"/>
  <c r="AF1624"/>
  <c r="AE1624"/>
  <c r="AD1624"/>
  <c r="AC1624"/>
  <c r="AG1623"/>
  <c r="AF1623"/>
  <c r="AE1623"/>
  <c r="AD1623"/>
  <c r="AC1623"/>
  <c r="AG1622"/>
  <c r="AF1622"/>
  <c r="AE1622"/>
  <c r="AD1622"/>
  <c r="AC1622"/>
  <c r="AG1621"/>
  <c r="AF1621"/>
  <c r="AE1621"/>
  <c r="AD1621"/>
  <c r="AC1621"/>
  <c r="AG1620"/>
  <c r="AF1620"/>
  <c r="AE1620"/>
  <c r="AD1620"/>
  <c r="AC1620"/>
  <c r="AG1619"/>
  <c r="AF1619"/>
  <c r="AE1619"/>
  <c r="AD1619"/>
  <c r="AC1619"/>
  <c r="AG1618"/>
  <c r="AF1618"/>
  <c r="AE1618"/>
  <c r="AD1618"/>
  <c r="AC1618"/>
  <c r="AG1617"/>
  <c r="AF1617"/>
  <c r="AE1617"/>
  <c r="AD1617"/>
  <c r="AC1617"/>
  <c r="AG1616"/>
  <c r="AF1616"/>
  <c r="AE1616"/>
  <c r="AD1616"/>
  <c r="AC1616"/>
  <c r="AG1615"/>
  <c r="AF1615"/>
  <c r="AE1615"/>
  <c r="AD1615"/>
  <c r="AC1615"/>
  <c r="AG1614"/>
  <c r="AF1614"/>
  <c r="AE1614"/>
  <c r="AD1614"/>
  <c r="AC1614"/>
  <c r="AG1613"/>
  <c r="AF1613"/>
  <c r="AE1613"/>
  <c r="AD1613"/>
  <c r="AC1613"/>
  <c r="AG1612"/>
  <c r="AF1612"/>
  <c r="AE1612"/>
  <c r="AD1612"/>
  <c r="AC1612"/>
  <c r="AG1611"/>
  <c r="AF1611"/>
  <c r="AE1611"/>
  <c r="AD1611"/>
  <c r="AC1611"/>
  <c r="AG1610"/>
  <c r="AF1610"/>
  <c r="AE1610"/>
  <c r="AD1610"/>
  <c r="AC1610"/>
  <c r="AG1609"/>
  <c r="AF1609"/>
  <c r="AE1609"/>
  <c r="AD1609"/>
  <c r="AC1609"/>
  <c r="AG1608"/>
  <c r="AF1608"/>
  <c r="AE1608"/>
  <c r="AD1608"/>
  <c r="AC1608"/>
  <c r="AG1607"/>
  <c r="AF1607"/>
  <c r="AE1607"/>
  <c r="AD1607"/>
  <c r="AC1607"/>
  <c r="AG1606"/>
  <c r="AF1606"/>
  <c r="AE1606"/>
  <c r="AD1606"/>
  <c r="AC1606"/>
  <c r="AG1605"/>
  <c r="AF1605"/>
  <c r="AE1605"/>
  <c r="AD1605"/>
  <c r="AC1605"/>
  <c r="AG1604"/>
  <c r="AF1604"/>
  <c r="AE1604"/>
  <c r="AD1604"/>
  <c r="AC1604"/>
  <c r="AG1603"/>
  <c r="AF1603"/>
  <c r="AE1603"/>
  <c r="AD1603"/>
  <c r="AC1603"/>
  <c r="AG1602"/>
  <c r="AF1602"/>
  <c r="AE1602"/>
  <c r="AD1602"/>
  <c r="AC1602"/>
  <c r="AG1601"/>
  <c r="AF1601"/>
  <c r="AE1601"/>
  <c r="AD1601"/>
  <c r="AC1601"/>
  <c r="AG1600"/>
  <c r="AF1600"/>
  <c r="AE1600"/>
  <c r="AD1600"/>
  <c r="AC1600"/>
  <c r="AG1599"/>
  <c r="AF1599"/>
  <c r="AE1599"/>
  <c r="AD1599"/>
  <c r="AC1599"/>
  <c r="AG1598"/>
  <c r="AF1598"/>
  <c r="AE1598"/>
  <c r="AD1598"/>
  <c r="AC1598"/>
  <c r="AG1597"/>
  <c r="AF1597"/>
  <c r="AE1597"/>
  <c r="AD1597"/>
  <c r="AC1597"/>
  <c r="AG1596"/>
  <c r="AF1596"/>
  <c r="AE1596"/>
  <c r="AD1596"/>
  <c r="AC1596"/>
  <c r="AG1595"/>
  <c r="AF1595"/>
  <c r="AE1595"/>
  <c r="AD1595"/>
  <c r="AC1595"/>
  <c r="AG1594"/>
  <c r="AF1594"/>
  <c r="AE1594"/>
  <c r="AD1594"/>
  <c r="AC1594"/>
  <c r="AG1593"/>
  <c r="AF1593"/>
  <c r="AE1593"/>
  <c r="AD1593"/>
  <c r="AC1593"/>
  <c r="AG1592"/>
  <c r="AF1592"/>
  <c r="AE1592"/>
  <c r="AD1592"/>
  <c r="AC1592"/>
  <c r="AG1591"/>
  <c r="AF1591"/>
  <c r="AE1591"/>
  <c r="AD1591"/>
  <c r="AC1591"/>
  <c r="AG1590"/>
  <c r="AF1590"/>
  <c r="AE1590"/>
  <c r="AD1590"/>
  <c r="AC1590"/>
  <c r="AG1589"/>
  <c r="AF1589"/>
  <c r="AE1589"/>
  <c r="AD1589"/>
  <c r="AC1589"/>
  <c r="AG1588"/>
  <c r="AF1588"/>
  <c r="AE1588"/>
  <c r="AD1588"/>
  <c r="AC1588"/>
  <c r="AG1587"/>
  <c r="AF1587"/>
  <c r="AE1587"/>
  <c r="AD1587"/>
  <c r="AC1587"/>
  <c r="AG1586"/>
  <c r="AF1586"/>
  <c r="AE1586"/>
  <c r="AD1586"/>
  <c r="AC1586"/>
  <c r="AG1585"/>
  <c r="AF1585"/>
  <c r="AE1585"/>
  <c r="AD1585"/>
  <c r="AC1585"/>
  <c r="AG1584"/>
  <c r="AF1584"/>
  <c r="AE1584"/>
  <c r="AD1584"/>
  <c r="AC1584"/>
  <c r="AG1583"/>
  <c r="AF1583"/>
  <c r="AE1583"/>
  <c r="AD1583"/>
  <c r="AC1583"/>
  <c r="AG1582"/>
  <c r="AF1582"/>
  <c r="AE1582"/>
  <c r="AD1582"/>
  <c r="AC1582"/>
  <c r="AG1581"/>
  <c r="AF1581"/>
  <c r="AE1581"/>
  <c r="AD1581"/>
  <c r="AC1581"/>
  <c r="AG1580"/>
  <c r="AF1580"/>
  <c r="AE1580"/>
  <c r="AD1580"/>
  <c r="AC1580"/>
  <c r="AG1579"/>
  <c r="AF1579"/>
  <c r="AE1579"/>
  <c r="AD1579"/>
  <c r="AC1579"/>
  <c r="AG1578"/>
  <c r="AF1578"/>
  <c r="AE1578"/>
  <c r="AD1578"/>
  <c r="AC1578"/>
  <c r="AG1577"/>
  <c r="AF1577"/>
  <c r="AE1577"/>
  <c r="AD1577"/>
  <c r="AC1577"/>
  <c r="AG1576"/>
  <c r="AF1576"/>
  <c r="AE1576"/>
  <c r="AD1576"/>
  <c r="AC1576"/>
  <c r="AG1575"/>
  <c r="AF1575"/>
  <c r="AE1575"/>
  <c r="AD1575"/>
  <c r="AC1575"/>
  <c r="AG1574"/>
  <c r="AF1574"/>
  <c r="AE1574"/>
  <c r="AD1574"/>
  <c r="AC1574"/>
  <c r="AG1573"/>
  <c r="AF1573"/>
  <c r="AE1573"/>
  <c r="AD1573"/>
  <c r="AC1573"/>
  <c r="AG1572"/>
  <c r="AF1572"/>
  <c r="AE1572"/>
  <c r="AD1572"/>
  <c r="AC1572"/>
  <c r="AG1571"/>
  <c r="AF1571"/>
  <c r="AE1571"/>
  <c r="AD1571"/>
  <c r="AC1571"/>
  <c r="AG1570"/>
  <c r="AF1570"/>
  <c r="AE1570"/>
  <c r="AD1570"/>
  <c r="AC1570"/>
  <c r="AG1569"/>
  <c r="AF1569"/>
  <c r="AE1569"/>
  <c r="AD1569"/>
  <c r="AC1569"/>
  <c r="AG1568"/>
  <c r="AF1568"/>
  <c r="AE1568"/>
  <c r="AD1568"/>
  <c r="AC1568"/>
  <c r="AG1567"/>
  <c r="AF1567"/>
  <c r="AE1567"/>
  <c r="AD1567"/>
  <c r="AC1567"/>
  <c r="AG1566"/>
  <c r="AF1566"/>
  <c r="AE1566"/>
  <c r="AD1566"/>
  <c r="AC1566"/>
  <c r="AG1565"/>
  <c r="AF1565"/>
  <c r="AE1565"/>
  <c r="AD1565"/>
  <c r="AC1565"/>
  <c r="AG1564"/>
  <c r="AF1564"/>
  <c r="AE1564"/>
  <c r="AD1564"/>
  <c r="AC1564"/>
  <c r="AG1563"/>
  <c r="AF1563"/>
  <c r="AE1563"/>
  <c r="AD1563"/>
  <c r="AC1563"/>
  <c r="AG1562"/>
  <c r="AF1562"/>
  <c r="AE1562"/>
  <c r="AD1562"/>
  <c r="AC1562"/>
  <c r="AG1561"/>
  <c r="AF1561"/>
  <c r="AE1561"/>
  <c r="AD1561"/>
  <c r="AC1561"/>
  <c r="AG1560"/>
  <c r="AF1560"/>
  <c r="AE1560"/>
  <c r="AD1560"/>
  <c r="AC1560"/>
  <c r="AG1559"/>
  <c r="AF1559"/>
  <c r="AE1559"/>
  <c r="AD1559"/>
  <c r="AC1559"/>
  <c r="AG1558"/>
  <c r="AF1558"/>
  <c r="AE1558"/>
  <c r="AD1558"/>
  <c r="AC1558"/>
  <c r="AG1557"/>
  <c r="AF1557"/>
  <c r="AE1557"/>
  <c r="AD1557"/>
  <c r="AC1557"/>
  <c r="AG1556"/>
  <c r="AF1556"/>
  <c r="AE1556"/>
  <c r="AD1556"/>
  <c r="AC1556"/>
  <c r="AG1555"/>
  <c r="AF1555"/>
  <c r="AE1555"/>
  <c r="AD1555"/>
  <c r="AC1555"/>
  <c r="AG1554"/>
  <c r="AF1554"/>
  <c r="AE1554"/>
  <c r="AD1554"/>
  <c r="AC1554"/>
  <c r="AG1553"/>
  <c r="AF1553"/>
  <c r="AE1553"/>
  <c r="AD1553"/>
  <c r="AC1553"/>
  <c r="AG1552"/>
  <c r="AF1552"/>
  <c r="AE1552"/>
  <c r="AD1552"/>
  <c r="AC1552"/>
  <c r="AG1551"/>
  <c r="AF1551"/>
  <c r="AE1551"/>
  <c r="AD1551"/>
  <c r="AC1551"/>
  <c r="AG1550"/>
  <c r="AF1550"/>
  <c r="AE1550"/>
  <c r="AD1550"/>
  <c r="AC1550"/>
  <c r="AG1549"/>
  <c r="AF1549"/>
  <c r="AE1549"/>
  <c r="AD1549"/>
  <c r="AC1549"/>
  <c r="AG1548"/>
  <c r="AF1548"/>
  <c r="AE1548"/>
  <c r="AD1548"/>
  <c r="AC1548"/>
  <c r="AG1547"/>
  <c r="AF1547"/>
  <c r="AE1547"/>
  <c r="AD1547"/>
  <c r="AC1547"/>
  <c r="AG1546"/>
  <c r="AF1546"/>
  <c r="AE1546"/>
  <c r="AD1546"/>
  <c r="AC1546"/>
  <c r="AG1545"/>
  <c r="AF1545"/>
  <c r="AE1545"/>
  <c r="AD1545"/>
  <c r="AC1545"/>
  <c r="AG1544"/>
  <c r="AF1544"/>
  <c r="AE1544"/>
  <c r="AD1544"/>
  <c r="AC1544"/>
  <c r="AG1543"/>
  <c r="AF1543"/>
  <c r="AE1543"/>
  <c r="AD1543"/>
  <c r="AC1543"/>
  <c r="AG1542"/>
  <c r="AF1542"/>
  <c r="AE1542"/>
  <c r="AD1542"/>
  <c r="AC1542"/>
  <c r="AG1541"/>
  <c r="AF1541"/>
  <c r="AE1541"/>
  <c r="AD1541"/>
  <c r="AC1541"/>
  <c r="AG1540"/>
  <c r="AF1540"/>
  <c r="AE1540"/>
  <c r="AD1540"/>
  <c r="AC1540"/>
  <c r="AG1539"/>
  <c r="AF1539"/>
  <c r="AE1539"/>
  <c r="AD1539"/>
  <c r="AC1539"/>
  <c r="AG1538"/>
  <c r="AF1538"/>
  <c r="AE1538"/>
  <c r="AD1538"/>
  <c r="AC1538"/>
  <c r="AG1537"/>
  <c r="AF1537"/>
  <c r="AE1537"/>
  <c r="AD1537"/>
  <c r="AC1537"/>
  <c r="AG1536"/>
  <c r="AF1536"/>
  <c r="AE1536"/>
  <c r="AD1536"/>
  <c r="AC1536"/>
  <c r="AG1535"/>
  <c r="AF1535"/>
  <c r="AE1535"/>
  <c r="AD1535"/>
  <c r="AC1535"/>
  <c r="AG1534"/>
  <c r="AF1534"/>
  <c r="AE1534"/>
  <c r="AD1534"/>
  <c r="AC1534"/>
  <c r="AG1533"/>
  <c r="AF1533"/>
  <c r="AE1533"/>
  <c r="AD1533"/>
  <c r="AC1533"/>
  <c r="AG1532"/>
  <c r="AF1532"/>
  <c r="AE1532"/>
  <c r="AD1532"/>
  <c r="AC1532"/>
  <c r="AG1531"/>
  <c r="AF1531"/>
  <c r="AE1531"/>
  <c r="AD1531"/>
  <c r="AC1531"/>
  <c r="AG1530"/>
  <c r="AF1530"/>
  <c r="AE1530"/>
  <c r="AD1530"/>
  <c r="AC1530"/>
  <c r="AG1529"/>
  <c r="AF1529"/>
  <c r="AE1529"/>
  <c r="AD1529"/>
  <c r="AC1529"/>
  <c r="AG1528"/>
  <c r="AF1528"/>
  <c r="AE1528"/>
  <c r="AD1528"/>
  <c r="AC1528"/>
  <c r="AG1527"/>
  <c r="AF1527"/>
  <c r="AE1527"/>
  <c r="AD1527"/>
  <c r="AC1527"/>
  <c r="AG1526"/>
  <c r="AF1526"/>
  <c r="AE1526"/>
  <c r="AD1526"/>
  <c r="AC1526"/>
  <c r="AG1525"/>
  <c r="AF1525"/>
  <c r="AE1525"/>
  <c r="AD1525"/>
  <c r="AC1525"/>
  <c r="AG1524"/>
  <c r="AF1524"/>
  <c r="AE1524"/>
  <c r="AD1524"/>
  <c r="AC1524"/>
  <c r="AG1523"/>
  <c r="AF1523"/>
  <c r="AE1523"/>
  <c r="AD1523"/>
  <c r="AC1523"/>
  <c r="AG1522"/>
  <c r="AF1522"/>
  <c r="AE1522"/>
  <c r="AD1522"/>
  <c r="AC1522"/>
  <c r="AG1521"/>
  <c r="AF1521"/>
  <c r="AE1521"/>
  <c r="AD1521"/>
  <c r="AC1521"/>
  <c r="AG1520"/>
  <c r="AF1520"/>
  <c r="AE1520"/>
  <c r="AD1520"/>
  <c r="AC1520"/>
  <c r="AG1519"/>
  <c r="AF1519"/>
  <c r="AE1519"/>
  <c r="AD1519"/>
  <c r="AC1519"/>
  <c r="AG1518"/>
  <c r="AF1518"/>
  <c r="AE1518"/>
  <c r="AD1518"/>
  <c r="AC1518"/>
  <c r="AG1517"/>
  <c r="AF1517"/>
  <c r="AE1517"/>
  <c r="AD1517"/>
  <c r="AC1517"/>
  <c r="AG1516"/>
  <c r="AF1516"/>
  <c r="AE1516"/>
  <c r="AD1516"/>
  <c r="AC1516"/>
  <c r="AG1515"/>
  <c r="AF1515"/>
  <c r="AE1515"/>
  <c r="AD1515"/>
  <c r="AC1515"/>
  <c r="AG1514"/>
  <c r="AF1514"/>
  <c r="AE1514"/>
  <c r="AD1514"/>
  <c r="AC1514"/>
  <c r="AG1513"/>
  <c r="AF1513"/>
  <c r="AE1513"/>
  <c r="AD1513"/>
  <c r="AC1513"/>
  <c r="AG1512"/>
  <c r="AF1512"/>
  <c r="AE1512"/>
  <c r="AD1512"/>
  <c r="AC1512"/>
  <c r="AG1511"/>
  <c r="AF1511"/>
  <c r="AE1511"/>
  <c r="AD1511"/>
  <c r="AC1511"/>
  <c r="AG1510"/>
  <c r="AF1510"/>
  <c r="AE1510"/>
  <c r="AD1510"/>
  <c r="AC1510"/>
  <c r="AG1509"/>
  <c r="AF1509"/>
  <c r="AE1509"/>
  <c r="AD1509"/>
  <c r="AC1509"/>
  <c r="AG1508"/>
  <c r="AF1508"/>
  <c r="AE1508"/>
  <c r="AD1508"/>
  <c r="AC1508"/>
  <c r="AG1507"/>
  <c r="AF1507"/>
  <c r="AE1507"/>
  <c r="AD1507"/>
  <c r="AC1507"/>
  <c r="AG1506"/>
  <c r="AF1506"/>
  <c r="AE1506"/>
  <c r="AD1506"/>
  <c r="AC1506"/>
  <c r="AG1505"/>
  <c r="AF1505"/>
  <c r="AE1505"/>
  <c r="AD1505"/>
  <c r="AC1505"/>
  <c r="AG1504"/>
  <c r="AF1504"/>
  <c r="AE1504"/>
  <c r="AD1504"/>
  <c r="AC1504"/>
  <c r="AG1503"/>
  <c r="AF1503"/>
  <c r="AE1503"/>
  <c r="AD1503"/>
  <c r="AC1503"/>
  <c r="AG1502"/>
  <c r="AF1502"/>
  <c r="AE1502"/>
  <c r="AD1502"/>
  <c r="AC1502"/>
  <c r="AG1501"/>
  <c r="AF1501"/>
  <c r="AE1501"/>
  <c r="AD1501"/>
  <c r="AC1501"/>
  <c r="AG1500"/>
  <c r="AF1500"/>
  <c r="AE1500"/>
  <c r="AD1500"/>
  <c r="AC1500"/>
  <c r="AG1499"/>
  <c r="AF1499"/>
  <c r="AE1499"/>
  <c r="AD1499"/>
  <c r="AC1499"/>
  <c r="AG1498"/>
  <c r="AF1498"/>
  <c r="AE1498"/>
  <c r="AD1498"/>
  <c r="AC1498"/>
  <c r="AG1497"/>
  <c r="AF1497"/>
  <c r="AE1497"/>
  <c r="AD1497"/>
  <c r="AC1497"/>
  <c r="AG1496"/>
  <c r="AF1496"/>
  <c r="AE1496"/>
  <c r="AD1496"/>
  <c r="AC1496"/>
  <c r="AG1495"/>
  <c r="AF1495"/>
  <c r="AE1495"/>
  <c r="AD1495"/>
  <c r="AC1495"/>
  <c r="AG1494"/>
  <c r="AF1494"/>
  <c r="AE1494"/>
  <c r="AD1494"/>
  <c r="AC1494"/>
  <c r="AG1493"/>
  <c r="AF1493"/>
  <c r="AE1493"/>
  <c r="AD1493"/>
  <c r="AC1493"/>
  <c r="AG1492"/>
  <c r="AF1492"/>
  <c r="AE1492"/>
  <c r="AD1492"/>
  <c r="AC1492"/>
  <c r="AG1491"/>
  <c r="AF1491"/>
  <c r="AE1491"/>
  <c r="AD1491"/>
  <c r="AC1491"/>
  <c r="AG1490"/>
  <c r="AF1490"/>
  <c r="AE1490"/>
  <c r="AD1490"/>
  <c r="AC1490"/>
  <c r="AG1489"/>
  <c r="AF1489"/>
  <c r="AE1489"/>
  <c r="AD1489"/>
  <c r="AC1489"/>
  <c r="AG1488"/>
  <c r="AF1488"/>
  <c r="AE1488"/>
  <c r="AD1488"/>
  <c r="AC1488"/>
  <c r="AG1487"/>
  <c r="AF1487"/>
  <c r="AE1487"/>
  <c r="AD1487"/>
  <c r="AC1487"/>
  <c r="AG1486"/>
  <c r="AF1486"/>
  <c r="AE1486"/>
  <c r="AD1486"/>
  <c r="AC1486"/>
  <c r="AG1485"/>
  <c r="AF1485"/>
  <c r="AE1485"/>
  <c r="AD1485"/>
  <c r="AC1485"/>
  <c r="AG1484"/>
  <c r="AF1484"/>
  <c r="AE1484"/>
  <c r="AD1484"/>
  <c r="AC1484"/>
  <c r="AG1483"/>
  <c r="AF1483"/>
  <c r="AE1483"/>
  <c r="AD1483"/>
  <c r="AC1483"/>
  <c r="AG1482"/>
  <c r="AF1482"/>
  <c r="AE1482"/>
  <c r="AD1482"/>
  <c r="AC1482"/>
  <c r="AG1481"/>
  <c r="AF1481"/>
  <c r="AE1481"/>
  <c r="AD1481"/>
  <c r="AC1481"/>
  <c r="AG1480"/>
  <c r="AF1480"/>
  <c r="AE1480"/>
  <c r="AD1480"/>
  <c r="AC1480"/>
  <c r="AG1479"/>
  <c r="AF1479"/>
  <c r="AE1479"/>
  <c r="AD1479"/>
  <c r="AC1479"/>
  <c r="AG1478"/>
  <c r="AF1478"/>
  <c r="AE1478"/>
  <c r="AD1478"/>
  <c r="AC1478"/>
  <c r="AG1477"/>
  <c r="AF1477"/>
  <c r="AE1477"/>
  <c r="AD1477"/>
  <c r="AC1477"/>
  <c r="AG1476"/>
  <c r="AF1476"/>
  <c r="AE1476"/>
  <c r="AD1476"/>
  <c r="AC1476"/>
  <c r="AG1475"/>
  <c r="AF1475"/>
  <c r="AE1475"/>
  <c r="AD1475"/>
  <c r="AC1475"/>
  <c r="AG1474"/>
  <c r="AF1474"/>
  <c r="AE1474"/>
  <c r="AD1474"/>
  <c r="AC1474"/>
  <c r="AG1473"/>
  <c r="AF1473"/>
  <c r="AE1473"/>
  <c r="AD1473"/>
  <c r="AC1473"/>
  <c r="AG1472"/>
  <c r="AF1472"/>
  <c r="AE1472"/>
  <c r="AD1472"/>
  <c r="AC1472"/>
  <c r="AG1471"/>
  <c r="AF1471"/>
  <c r="AE1471"/>
  <c r="AD1471"/>
  <c r="AC1471"/>
  <c r="AG1470"/>
  <c r="AF1470"/>
  <c r="AE1470"/>
  <c r="AD1470"/>
  <c r="AC1470"/>
  <c r="AG1469"/>
  <c r="AF1469"/>
  <c r="AE1469"/>
  <c r="AD1469"/>
  <c r="AC1469"/>
  <c r="AG1468"/>
  <c r="AF1468"/>
  <c r="AE1468"/>
  <c r="AD1468"/>
  <c r="AC1468"/>
  <c r="AG1467"/>
  <c r="AF1467"/>
  <c r="AE1467"/>
  <c r="AD1467"/>
  <c r="AC1467"/>
  <c r="AG1466"/>
  <c r="AF1466"/>
  <c r="AE1466"/>
  <c r="AD1466"/>
  <c r="AC1466"/>
  <c r="AG1465"/>
  <c r="AF1465"/>
  <c r="AE1465"/>
  <c r="AD1465"/>
  <c r="AC1465"/>
  <c r="AG1464"/>
  <c r="AF1464"/>
  <c r="AE1464"/>
  <c r="AD1464"/>
  <c r="AC1464"/>
  <c r="AG1463"/>
  <c r="AF1463"/>
  <c r="AE1463"/>
  <c r="AD1463"/>
  <c r="AC1463"/>
  <c r="AG1462"/>
  <c r="AF1462"/>
  <c r="AE1462"/>
  <c r="AD1462"/>
  <c r="AC1462"/>
  <c r="AG1461"/>
  <c r="AF1461"/>
  <c r="AE1461"/>
  <c r="AD1461"/>
  <c r="AC1461"/>
  <c r="AG1460"/>
  <c r="AF1460"/>
  <c r="AE1460"/>
  <c r="AD1460"/>
  <c r="AC1460"/>
  <c r="AG1459"/>
  <c r="AF1459"/>
  <c r="AE1459"/>
  <c r="AD1459"/>
  <c r="AC1459"/>
  <c r="AG1458"/>
  <c r="AF1458"/>
  <c r="AE1458"/>
  <c r="AD1458"/>
  <c r="AC1458"/>
  <c r="AG1457"/>
  <c r="AF1457"/>
  <c r="AE1457"/>
  <c r="AD1457"/>
  <c r="AC1457"/>
  <c r="AG1456"/>
  <c r="AF1456"/>
  <c r="AE1456"/>
  <c r="AD1456"/>
  <c r="AC1456"/>
  <c r="AG1455"/>
  <c r="AF1455"/>
  <c r="AE1455"/>
  <c r="AD1455"/>
  <c r="AC1455"/>
  <c r="AG1454"/>
  <c r="AF1454"/>
  <c r="AE1454"/>
  <c r="AD1454"/>
  <c r="AC1454"/>
  <c r="AG1453"/>
  <c r="AF1453"/>
  <c r="AE1453"/>
  <c r="AD1453"/>
  <c r="AC1453"/>
  <c r="AG1452"/>
  <c r="AF1452"/>
  <c r="AE1452"/>
  <c r="AD1452"/>
  <c r="AC1452"/>
  <c r="AG1451"/>
  <c r="AF1451"/>
  <c r="AE1451"/>
  <c r="AD1451"/>
  <c r="AC1451"/>
  <c r="AG1450"/>
  <c r="AF1450"/>
  <c r="AE1450"/>
  <c r="AD1450"/>
  <c r="AC1450"/>
  <c r="AG1449"/>
  <c r="AF1449"/>
  <c r="AE1449"/>
  <c r="AD1449"/>
  <c r="AC1449"/>
  <c r="AG1448"/>
  <c r="AF1448"/>
  <c r="AE1448"/>
  <c r="AD1448"/>
  <c r="AC1448"/>
  <c r="AG1447"/>
  <c r="AF1447"/>
  <c r="AE1447"/>
  <c r="AD1447"/>
  <c r="AC1447"/>
  <c r="AG1446"/>
  <c r="AF1446"/>
  <c r="AE1446"/>
  <c r="AD1446"/>
  <c r="AC1446"/>
  <c r="AG1445"/>
  <c r="AF1445"/>
  <c r="AE1445"/>
  <c r="AD1445"/>
  <c r="AC1445"/>
  <c r="AG1444"/>
  <c r="AF1444"/>
  <c r="AE1444"/>
  <c r="AD1444"/>
  <c r="AC1444"/>
  <c r="AG1443"/>
  <c r="AF1443"/>
  <c r="AE1443"/>
  <c r="AD1443"/>
  <c r="AC1443"/>
  <c r="AG1442"/>
  <c r="AF1442"/>
  <c r="AE1442"/>
  <c r="AD1442"/>
  <c r="AC1442"/>
  <c r="AG1441"/>
  <c r="AF1441"/>
  <c r="AE1441"/>
  <c r="AD1441"/>
  <c r="AC1441"/>
  <c r="AG1440"/>
  <c r="AF1440"/>
  <c r="AE1440"/>
  <c r="AD1440"/>
  <c r="AC1440"/>
  <c r="AG1439"/>
  <c r="AF1439"/>
  <c r="AE1439"/>
  <c r="AD1439"/>
  <c r="AC1439"/>
  <c r="AG1438"/>
  <c r="AF1438"/>
  <c r="AE1438"/>
  <c r="AD1438"/>
  <c r="AC1438"/>
  <c r="AG1437"/>
  <c r="AF1437"/>
  <c r="AE1437"/>
  <c r="AD1437"/>
  <c r="AC1437"/>
  <c r="AG1436"/>
  <c r="AF1436"/>
  <c r="AE1436"/>
  <c r="AD1436"/>
  <c r="AC1436"/>
  <c r="AG1435"/>
  <c r="AF1435"/>
  <c r="AE1435"/>
  <c r="AD1435"/>
  <c r="AC1435"/>
  <c r="AG1434"/>
  <c r="AF1434"/>
  <c r="AE1434"/>
  <c r="AD1434"/>
  <c r="AC1434"/>
  <c r="AG1433"/>
  <c r="AF1433"/>
  <c r="AE1433"/>
  <c r="AD1433"/>
  <c r="AC1433"/>
  <c r="AG1432"/>
  <c r="AF1432"/>
  <c r="AE1432"/>
  <c r="AD1432"/>
  <c r="AC1432"/>
  <c r="AG1431"/>
  <c r="AF1431"/>
  <c r="AE1431"/>
  <c r="AD1431"/>
  <c r="AC1431"/>
  <c r="AG1430"/>
  <c r="AF1430"/>
  <c r="AE1430"/>
  <c r="AD1430"/>
  <c r="AC1430"/>
  <c r="AG1429"/>
  <c r="AF1429"/>
  <c r="AE1429"/>
  <c r="AD1429"/>
  <c r="AC1429"/>
  <c r="AG1428"/>
  <c r="AF1428"/>
  <c r="AE1428"/>
  <c r="AD1428"/>
  <c r="AC1428"/>
  <c r="AG1427"/>
  <c r="AF1427"/>
  <c r="AE1427"/>
  <c r="AD1427"/>
  <c r="AC1427"/>
  <c r="AG1426"/>
  <c r="AF1426"/>
  <c r="AE1426"/>
  <c r="AD1426"/>
  <c r="AC1426"/>
  <c r="AG1425"/>
  <c r="AF1425"/>
  <c r="AE1425"/>
  <c r="AD1425"/>
  <c r="AC1425"/>
  <c r="AG1424"/>
  <c r="AF1424"/>
  <c r="AE1424"/>
  <c r="AD1424"/>
  <c r="AC1424"/>
  <c r="AG1423"/>
  <c r="AF1423"/>
  <c r="AE1423"/>
  <c r="AD1423"/>
  <c r="AC1423"/>
  <c r="AG1422"/>
  <c r="AF1422"/>
  <c r="AE1422"/>
  <c r="AD1422"/>
  <c r="AC1422"/>
  <c r="AG1421"/>
  <c r="AF1421"/>
  <c r="AE1421"/>
  <c r="AD1421"/>
  <c r="AC1421"/>
  <c r="AG1420"/>
  <c r="AF1420"/>
  <c r="AE1420"/>
  <c r="AD1420"/>
  <c r="AC1420"/>
  <c r="AG1419"/>
  <c r="AF1419"/>
  <c r="AE1419"/>
  <c r="AD1419"/>
  <c r="AC1419"/>
  <c r="AG1418"/>
  <c r="AF1418"/>
  <c r="AE1418"/>
  <c r="AD1418"/>
  <c r="AC1418"/>
  <c r="AG1417"/>
  <c r="AF1417"/>
  <c r="AE1417"/>
  <c r="AD1417"/>
  <c r="AC1417"/>
  <c r="AG1416"/>
  <c r="AF1416"/>
  <c r="AE1416"/>
  <c r="AD1416"/>
  <c r="AC1416"/>
  <c r="AG1415"/>
  <c r="AF1415"/>
  <c r="AE1415"/>
  <c r="AD1415"/>
  <c r="AC1415"/>
  <c r="AG1414"/>
  <c r="AF1414"/>
  <c r="AE1414"/>
  <c r="AD1414"/>
  <c r="AC1414"/>
  <c r="AG1413"/>
  <c r="AF1413"/>
  <c r="AE1413"/>
  <c r="AD1413"/>
  <c r="AC1413"/>
  <c r="AG1412"/>
  <c r="AF1412"/>
  <c r="AE1412"/>
  <c r="AD1412"/>
  <c r="AC1412"/>
  <c r="AG1411"/>
  <c r="AF1411"/>
  <c r="AE1411"/>
  <c r="AD1411"/>
  <c r="AC1411"/>
  <c r="AG1410"/>
  <c r="AF1410"/>
  <c r="AE1410"/>
  <c r="AD1410"/>
  <c r="AC1410"/>
  <c r="AG1409"/>
  <c r="AF1409"/>
  <c r="AE1409"/>
  <c r="AD1409"/>
  <c r="AC1409"/>
  <c r="AG1408"/>
  <c r="AF1408"/>
  <c r="AE1408"/>
  <c r="AD1408"/>
  <c r="AC1408"/>
  <c r="AG1407"/>
  <c r="AF1407"/>
  <c r="AE1407"/>
  <c r="AD1407"/>
  <c r="AC1407"/>
  <c r="AG1406"/>
  <c r="AF1406"/>
  <c r="AE1406"/>
  <c r="AD1406"/>
  <c r="AC1406"/>
  <c r="AG1405"/>
  <c r="AF1405"/>
  <c r="AE1405"/>
  <c r="AD1405"/>
  <c r="AC1405"/>
  <c r="AG1404"/>
  <c r="AF1404"/>
  <c r="AE1404"/>
  <c r="AD1404"/>
  <c r="AC1404"/>
  <c r="AG1403"/>
  <c r="AF1403"/>
  <c r="AE1403"/>
  <c r="AD1403"/>
  <c r="AC1403"/>
  <c r="AG1402"/>
  <c r="AF1402"/>
  <c r="AE1402"/>
  <c r="AD1402"/>
  <c r="AC1402"/>
  <c r="AG1401"/>
  <c r="AF1401"/>
  <c r="AE1401"/>
  <c r="AD1401"/>
  <c r="AC1401"/>
  <c r="AG1400"/>
  <c r="AF1400"/>
  <c r="AE1400"/>
  <c r="AD1400"/>
  <c r="AC1400"/>
  <c r="AG1399"/>
  <c r="AF1399"/>
  <c r="AE1399"/>
  <c r="AD1399"/>
  <c r="AC1399"/>
  <c r="AG1398"/>
  <c r="AF1398"/>
  <c r="AE1398"/>
  <c r="AD1398"/>
  <c r="AC1398"/>
  <c r="AG1397"/>
  <c r="AF1397"/>
  <c r="AE1397"/>
  <c r="AD1397"/>
  <c r="AC1397"/>
  <c r="AG1396"/>
  <c r="AF1396"/>
  <c r="AE1396"/>
  <c r="AD1396"/>
  <c r="AC1396"/>
  <c r="AG1395"/>
  <c r="AF1395"/>
  <c r="AE1395"/>
  <c r="AD1395"/>
  <c r="AC1395"/>
  <c r="AG1394"/>
  <c r="AF1394"/>
  <c r="AE1394"/>
  <c r="AD1394"/>
  <c r="AC1394"/>
  <c r="AG1393"/>
  <c r="AF1393"/>
  <c r="AE1393"/>
  <c r="AD1393"/>
  <c r="AC1393"/>
  <c r="AG1392"/>
  <c r="AF1392"/>
  <c r="AE1392"/>
  <c r="AD1392"/>
  <c r="AC1392"/>
  <c r="AG1391"/>
  <c r="AF1391"/>
  <c r="AE1391"/>
  <c r="AD1391"/>
  <c r="AC1391"/>
  <c r="AG1390"/>
  <c r="AF1390"/>
  <c r="AE1390"/>
  <c r="AD1390"/>
  <c r="AC1390"/>
  <c r="AG1389"/>
  <c r="AF1389"/>
  <c r="AE1389"/>
  <c r="AD1389"/>
  <c r="AC1389"/>
  <c r="AG1388"/>
  <c r="AF1388"/>
  <c r="AE1388"/>
  <c r="AD1388"/>
  <c r="AC1388"/>
  <c r="AG1387"/>
  <c r="AF1387"/>
  <c r="AE1387"/>
  <c r="AD1387"/>
  <c r="AC1387"/>
  <c r="AG1386"/>
  <c r="AF1386"/>
  <c r="AE1386"/>
  <c r="AD1386"/>
  <c r="AC1386"/>
  <c r="AG1385"/>
  <c r="AF1385"/>
  <c r="AE1385"/>
  <c r="AD1385"/>
  <c r="AC1385"/>
  <c r="AG1384"/>
  <c r="AF1384"/>
  <c r="AE1384"/>
  <c r="AD1384"/>
  <c r="AC1384"/>
  <c r="AG1383"/>
  <c r="AF1383"/>
  <c r="AE1383"/>
  <c r="AD1383"/>
  <c r="AC1383"/>
  <c r="AG1382"/>
  <c r="AF1382"/>
  <c r="AE1382"/>
  <c r="AD1382"/>
  <c r="AC1382"/>
  <c r="AG1381"/>
  <c r="AF1381"/>
  <c r="AE1381"/>
  <c r="AD1381"/>
  <c r="AC1381"/>
  <c r="AG1380"/>
  <c r="AF1380"/>
  <c r="AE1380"/>
  <c r="AD1380"/>
  <c r="AC1380"/>
  <c r="AG1379"/>
  <c r="AF1379"/>
  <c r="AE1379"/>
  <c r="AD1379"/>
  <c r="AC1379"/>
  <c r="AG1378"/>
  <c r="AF1378"/>
  <c r="AE1378"/>
  <c r="AD1378"/>
  <c r="AC1378"/>
  <c r="AG1377"/>
  <c r="AF1377"/>
  <c r="AE1377"/>
  <c r="AD1377"/>
  <c r="AC1377"/>
  <c r="AG1376"/>
  <c r="AF1376"/>
  <c r="AE1376"/>
  <c r="AD1376"/>
  <c r="AC1376"/>
  <c r="AG1375"/>
  <c r="AF1375"/>
  <c r="AE1375"/>
  <c r="AD1375"/>
  <c r="AC1375"/>
  <c r="AG1374"/>
  <c r="AF1374"/>
  <c r="AE1374"/>
  <c r="AD1374"/>
  <c r="AC1374"/>
  <c r="AG1373"/>
  <c r="AF1373"/>
  <c r="AE1373"/>
  <c r="AD1373"/>
  <c r="AC1373"/>
  <c r="AG1372"/>
  <c r="AF1372"/>
  <c r="AE1372"/>
  <c r="AD1372"/>
  <c r="AC1372"/>
  <c r="AG1371"/>
  <c r="AF1371"/>
  <c r="AE1371"/>
  <c r="AD1371"/>
  <c r="AC1371"/>
  <c r="AG1370"/>
  <c r="AF1370"/>
  <c r="AE1370"/>
  <c r="AD1370"/>
  <c r="AC1370"/>
  <c r="AG1369"/>
  <c r="AF1369"/>
  <c r="AE1369"/>
  <c r="AD1369"/>
  <c r="AC1369"/>
  <c r="AG1368"/>
  <c r="AF1368"/>
  <c r="AE1368"/>
  <c r="AD1368"/>
  <c r="AC1368"/>
  <c r="AG1367"/>
  <c r="AF1367"/>
  <c r="AE1367"/>
  <c r="AD1367"/>
  <c r="AC1367"/>
  <c r="AG1366"/>
  <c r="AF1366"/>
  <c r="AE1366"/>
  <c r="AD1366"/>
  <c r="AC1366"/>
  <c r="AG1365"/>
  <c r="AF1365"/>
  <c r="AE1365"/>
  <c r="AD1365"/>
  <c r="AC1365"/>
  <c r="AG1364"/>
  <c r="AF1364"/>
  <c r="AE1364"/>
  <c r="AD1364"/>
  <c r="AC1364"/>
  <c r="AG1363"/>
  <c r="AF1363"/>
  <c r="AE1363"/>
  <c r="AD1363"/>
  <c r="AC1363"/>
  <c r="AG1362"/>
  <c r="AF1362"/>
  <c r="AE1362"/>
  <c r="AD1362"/>
  <c r="AC1362"/>
  <c r="AG1361"/>
  <c r="AF1361"/>
  <c r="AE1361"/>
  <c r="AD1361"/>
  <c r="AC1361"/>
  <c r="AG1360"/>
  <c r="AF1360"/>
  <c r="AE1360"/>
  <c r="AD1360"/>
  <c r="AC1360"/>
  <c r="AG1359"/>
  <c r="AF1359"/>
  <c r="AE1359"/>
  <c r="AD1359"/>
  <c r="AC1359"/>
  <c r="AG1358"/>
  <c r="AF1358"/>
  <c r="AE1358"/>
  <c r="AD1358"/>
  <c r="AC1358"/>
  <c r="AG1357"/>
  <c r="AF1357"/>
  <c r="AE1357"/>
  <c r="AD1357"/>
  <c r="AC1357"/>
  <c r="AG1356"/>
  <c r="AF1356"/>
  <c r="AE1356"/>
  <c r="AD1356"/>
  <c r="AC1356"/>
  <c r="AG1355"/>
  <c r="AF1355"/>
  <c r="AE1355"/>
  <c r="AD1355"/>
  <c r="AC1355"/>
  <c r="AG1354"/>
  <c r="AF1354"/>
  <c r="AE1354"/>
  <c r="AD1354"/>
  <c r="AC1354"/>
  <c r="AG1353"/>
  <c r="AF1353"/>
  <c r="AE1353"/>
  <c r="AD1353"/>
  <c r="AC1353"/>
  <c r="AG1352"/>
  <c r="AF1352"/>
  <c r="AE1352"/>
  <c r="AD1352"/>
  <c r="AC1352"/>
  <c r="AG1351"/>
  <c r="AF1351"/>
  <c r="AE1351"/>
  <c r="AD1351"/>
  <c r="AC1351"/>
  <c r="AG1350"/>
  <c r="AF1350"/>
  <c r="AE1350"/>
  <c r="AD1350"/>
  <c r="AC1350"/>
  <c r="AG1349"/>
  <c r="AF1349"/>
  <c r="AE1349"/>
  <c r="AD1349"/>
  <c r="AC1349"/>
  <c r="AG1348"/>
  <c r="AF1348"/>
  <c r="AE1348"/>
  <c r="AD1348"/>
  <c r="AC1348"/>
  <c r="AG1347"/>
  <c r="AF1347"/>
  <c r="AE1347"/>
  <c r="AD1347"/>
  <c r="AC1347"/>
  <c r="AG1346"/>
  <c r="AF1346"/>
  <c r="AE1346"/>
  <c r="AD1346"/>
  <c r="AC1346"/>
  <c r="AG1345"/>
  <c r="AF1345"/>
  <c r="AE1345"/>
  <c r="AD1345"/>
  <c r="AC1345"/>
  <c r="AG1344"/>
  <c r="AF1344"/>
  <c r="AE1344"/>
  <c r="AD1344"/>
  <c r="AC1344"/>
  <c r="AG1343"/>
  <c r="AF1343"/>
  <c r="AE1343"/>
  <c r="AD1343"/>
  <c r="AC1343"/>
  <c r="AG1342"/>
  <c r="AF1342"/>
  <c r="AE1342"/>
  <c r="AD1342"/>
  <c r="AC1342"/>
  <c r="AG1341"/>
  <c r="AF1341"/>
  <c r="AE1341"/>
  <c r="AD1341"/>
  <c r="AC1341"/>
  <c r="AG1340"/>
  <c r="AF1340"/>
  <c r="AE1340"/>
  <c r="AD1340"/>
  <c r="AC1340"/>
  <c r="AG1339"/>
  <c r="AF1339"/>
  <c r="AE1339"/>
  <c r="AD1339"/>
  <c r="AC1339"/>
  <c r="AG1338"/>
  <c r="AF1338"/>
  <c r="AE1338"/>
  <c r="AD1338"/>
  <c r="AC1338"/>
  <c r="AG1337"/>
  <c r="AF1337"/>
  <c r="AE1337"/>
  <c r="AD1337"/>
  <c r="AC1337"/>
  <c r="AG1336"/>
  <c r="AF1336"/>
  <c r="AE1336"/>
  <c r="AD1336"/>
  <c r="AC1336"/>
  <c r="AG1335"/>
  <c r="AF1335"/>
  <c r="AE1335"/>
  <c r="AD1335"/>
  <c r="AC1335"/>
  <c r="AG1334"/>
  <c r="AF1334"/>
  <c r="AE1334"/>
  <c r="AD1334"/>
  <c r="AC1334"/>
  <c r="AG1333"/>
  <c r="AF1333"/>
  <c r="AE1333"/>
  <c r="AD1333"/>
  <c r="AC1333"/>
  <c r="AG1332"/>
  <c r="AF1332"/>
  <c r="AE1332"/>
  <c r="AD1332"/>
  <c r="AC1332"/>
  <c r="AG1331"/>
  <c r="AF1331"/>
  <c r="AE1331"/>
  <c r="AD1331"/>
  <c r="AC1331"/>
  <c r="AG1330"/>
  <c r="AF1330"/>
  <c r="AE1330"/>
  <c r="AD1330"/>
  <c r="AC1330"/>
  <c r="AG1329"/>
  <c r="AF1329"/>
  <c r="AE1329"/>
  <c r="AD1329"/>
  <c r="AC1329"/>
  <c r="AG1328"/>
  <c r="AF1328"/>
  <c r="AE1328"/>
  <c r="AD1328"/>
  <c r="AC1328"/>
  <c r="AG1327"/>
  <c r="AF1327"/>
  <c r="AE1327"/>
  <c r="AD1327"/>
  <c r="AC1327"/>
  <c r="AG1326"/>
  <c r="AF1326"/>
  <c r="AE1326"/>
  <c r="AD1326"/>
  <c r="AC1326"/>
  <c r="AG1325"/>
  <c r="AF1325"/>
  <c r="AE1325"/>
  <c r="AD1325"/>
  <c r="AC1325"/>
  <c r="AG1324"/>
  <c r="AF1324"/>
  <c r="AE1324"/>
  <c r="AD1324"/>
  <c r="AC1324"/>
  <c r="AG1323"/>
  <c r="AF1323"/>
  <c r="AE1323"/>
  <c r="AD1323"/>
  <c r="AC1323"/>
  <c r="AG1322"/>
  <c r="AF1322"/>
  <c r="AE1322"/>
  <c r="AD1322"/>
  <c r="AC1322"/>
  <c r="AG1321"/>
  <c r="AF1321"/>
  <c r="AE1321"/>
  <c r="AD1321"/>
  <c r="AC1321"/>
  <c r="AG1320"/>
  <c r="AF1320"/>
  <c r="AE1320"/>
  <c r="AD1320"/>
  <c r="AC1320"/>
  <c r="AG1319"/>
  <c r="AF1319"/>
  <c r="AE1319"/>
  <c r="AD1319"/>
  <c r="AC1319"/>
  <c r="AG1318"/>
  <c r="AF1318"/>
  <c r="AE1318"/>
  <c r="AD1318"/>
  <c r="AC1318"/>
  <c r="AG1317"/>
  <c r="AF1317"/>
  <c r="AE1317"/>
  <c r="AD1317"/>
  <c r="AC1317"/>
  <c r="AG1316"/>
  <c r="AF1316"/>
  <c r="AE1316"/>
  <c r="AD1316"/>
  <c r="AC1316"/>
  <c r="AG1315"/>
  <c r="AF1315"/>
  <c r="AE1315"/>
  <c r="AD1315"/>
  <c r="AC1315"/>
  <c r="AG1314"/>
  <c r="AF1314"/>
  <c r="AE1314"/>
  <c r="AD1314"/>
  <c r="AC1314"/>
  <c r="AG1313"/>
  <c r="AF1313"/>
  <c r="AE1313"/>
  <c r="AD1313"/>
  <c r="AC1313"/>
  <c r="AG1312"/>
  <c r="AF1312"/>
  <c r="AE1312"/>
  <c r="AD1312"/>
  <c r="AC1312"/>
  <c r="AG1311"/>
  <c r="AF1311"/>
  <c r="AE1311"/>
  <c r="AD1311"/>
  <c r="AC1311"/>
  <c r="AG1310"/>
  <c r="AF1310"/>
  <c r="AE1310"/>
  <c r="AD1310"/>
  <c r="AC1310"/>
  <c r="AG1309"/>
  <c r="AF1309"/>
  <c r="AE1309"/>
  <c r="AD1309"/>
  <c r="AC1309"/>
  <c r="AG1308"/>
  <c r="AF1308"/>
  <c r="AE1308"/>
  <c r="AD1308"/>
  <c r="AC1308"/>
  <c r="AG1307"/>
  <c r="AF1307"/>
  <c r="AE1307"/>
  <c r="AD1307"/>
  <c r="AC1307"/>
  <c r="AG1306"/>
  <c r="AF1306"/>
  <c r="AE1306"/>
  <c r="AD1306"/>
  <c r="AC1306"/>
  <c r="AG1305"/>
  <c r="AF1305"/>
  <c r="AE1305"/>
  <c r="AD1305"/>
  <c r="AC1305"/>
  <c r="AG1304"/>
  <c r="AF1304"/>
  <c r="AE1304"/>
  <c r="AD1304"/>
  <c r="AC1304"/>
  <c r="AG1303"/>
  <c r="AF1303"/>
  <c r="AE1303"/>
  <c r="AD1303"/>
  <c r="AC1303"/>
  <c r="AG1302"/>
  <c r="AF1302"/>
  <c r="AE1302"/>
  <c r="AD1302"/>
  <c r="AC1302"/>
  <c r="AG1301"/>
  <c r="AF1301"/>
  <c r="AE1301"/>
  <c r="AD1301"/>
  <c r="AC1301"/>
  <c r="AG1300"/>
  <c r="AF1300"/>
  <c r="AE1300"/>
  <c r="AD1300"/>
  <c r="AC1300"/>
  <c r="AG1299"/>
  <c r="AF1299"/>
  <c r="AE1299"/>
  <c r="AD1299"/>
  <c r="AC1299"/>
  <c r="AG1298"/>
  <c r="AF1298"/>
  <c r="AE1298"/>
  <c r="AD1298"/>
  <c r="AC1298"/>
  <c r="AG1297"/>
  <c r="AF1297"/>
  <c r="AE1297"/>
  <c r="AD1297"/>
  <c r="AC1297"/>
  <c r="AG1296"/>
  <c r="AF1296"/>
  <c r="AE1296"/>
  <c r="AD1296"/>
  <c r="AC1296"/>
  <c r="AG1295"/>
  <c r="AF1295"/>
  <c r="AE1295"/>
  <c r="AD1295"/>
  <c r="AC1295"/>
  <c r="AG1294"/>
  <c r="AF1294"/>
  <c r="AE1294"/>
  <c r="AD1294"/>
  <c r="AC1294"/>
  <c r="AG1293"/>
  <c r="AF1293"/>
  <c r="AE1293"/>
  <c r="AD1293"/>
  <c r="AC1293"/>
  <c r="AG1292"/>
  <c r="AF1292"/>
  <c r="AE1292"/>
  <c r="AD1292"/>
  <c r="AC1292"/>
  <c r="AG1291"/>
  <c r="AF1291"/>
  <c r="AE1291"/>
  <c r="AD1291"/>
  <c r="AC1291"/>
  <c r="AG1290"/>
  <c r="AF1290"/>
  <c r="AE1290"/>
  <c r="AD1290"/>
  <c r="AC1290"/>
  <c r="AG1289"/>
  <c r="AF1289"/>
  <c r="AE1289"/>
  <c r="AD1289"/>
  <c r="AC1289"/>
  <c r="AG1288"/>
  <c r="AF1288"/>
  <c r="AE1288"/>
  <c r="AD1288"/>
  <c r="AC1288"/>
  <c r="AG1287"/>
  <c r="AF1287"/>
  <c r="AE1287"/>
  <c r="AD1287"/>
  <c r="AC1287"/>
  <c r="AG1286"/>
  <c r="AF1286"/>
  <c r="AE1286"/>
  <c r="AD1286"/>
  <c r="AC1286"/>
  <c r="AG1285"/>
  <c r="AF1285"/>
  <c r="AE1285"/>
  <c r="AD1285"/>
  <c r="AC1285"/>
  <c r="AG1284"/>
  <c r="AF1284"/>
  <c r="AE1284"/>
  <c r="AD1284"/>
  <c r="AC1284"/>
  <c r="AG1283"/>
  <c r="AF1283"/>
  <c r="AE1283"/>
  <c r="AD1283"/>
  <c r="AC1283"/>
  <c r="AG1282"/>
  <c r="AF1282"/>
  <c r="AE1282"/>
  <c r="AD1282"/>
  <c r="AC1282"/>
  <c r="AG1281"/>
  <c r="AF1281"/>
  <c r="AE1281"/>
  <c r="AD1281"/>
  <c r="AC1281"/>
  <c r="AG1280"/>
  <c r="AF1280"/>
  <c r="AE1280"/>
  <c r="AD1280"/>
  <c r="AC1280"/>
  <c r="AG1279"/>
  <c r="AF1279"/>
  <c r="AE1279"/>
  <c r="AD1279"/>
  <c r="AC1279"/>
  <c r="AG1278"/>
  <c r="AF1278"/>
  <c r="AE1278"/>
  <c r="AD1278"/>
  <c r="AC1278"/>
  <c r="AG1277"/>
  <c r="AF1277"/>
  <c r="AE1277"/>
  <c r="AD1277"/>
  <c r="AC1277"/>
  <c r="AG1276"/>
  <c r="AF1276"/>
  <c r="AE1276"/>
  <c r="AD1276"/>
  <c r="AC1276"/>
  <c r="AG1275"/>
  <c r="AF1275"/>
  <c r="AE1275"/>
  <c r="AD1275"/>
  <c r="AC1275"/>
  <c r="AG1274"/>
  <c r="AF1274"/>
  <c r="AE1274"/>
  <c r="AD1274"/>
  <c r="AC1274"/>
  <c r="AG1273"/>
  <c r="AF1273"/>
  <c r="AE1273"/>
  <c r="AD1273"/>
  <c r="AC1273"/>
  <c r="AG1272"/>
  <c r="AF1272"/>
  <c r="AE1272"/>
  <c r="AD1272"/>
  <c r="AC1272"/>
  <c r="AG1271"/>
  <c r="AF1271"/>
  <c r="AE1271"/>
  <c r="AD1271"/>
  <c r="AC1271"/>
  <c r="AG1270"/>
  <c r="AF1270"/>
  <c r="AE1270"/>
  <c r="AD1270"/>
  <c r="AC1270"/>
  <c r="AG1269"/>
  <c r="AF1269"/>
  <c r="AE1269"/>
  <c r="AD1269"/>
  <c r="AC1269"/>
  <c r="AG1268"/>
  <c r="AF1268"/>
  <c r="AE1268"/>
  <c r="AD1268"/>
  <c r="AC1268"/>
  <c r="AG1267"/>
  <c r="AF1267"/>
  <c r="AE1267"/>
  <c r="AD1267"/>
  <c r="AC1267"/>
  <c r="AG1266"/>
  <c r="AF1266"/>
  <c r="AE1266"/>
  <c r="AD1266"/>
  <c r="AC1266"/>
  <c r="AG1265"/>
  <c r="AF1265"/>
  <c r="AE1265"/>
  <c r="AD1265"/>
  <c r="AC1265"/>
  <c r="AG1264"/>
  <c r="AF1264"/>
  <c r="AE1264"/>
  <c r="AD1264"/>
  <c r="AC1264"/>
  <c r="AG1263"/>
  <c r="AF1263"/>
  <c r="AE1263"/>
  <c r="AD1263"/>
  <c r="AC1263"/>
  <c r="AG1262"/>
  <c r="AF1262"/>
  <c r="AE1262"/>
  <c r="AD1262"/>
  <c r="AC1262"/>
  <c r="AG1261"/>
  <c r="AF1261"/>
  <c r="AE1261"/>
  <c r="AD1261"/>
  <c r="AC1261"/>
  <c r="AG1260"/>
  <c r="AF1260"/>
  <c r="AE1260"/>
  <c r="AD1260"/>
  <c r="AC1260"/>
  <c r="AG1259"/>
  <c r="AF1259"/>
  <c r="AE1259"/>
  <c r="AD1259"/>
  <c r="AC1259"/>
  <c r="AG1258"/>
  <c r="AF1258"/>
  <c r="AE1258"/>
  <c r="AD1258"/>
  <c r="AC1258"/>
  <c r="AG1257"/>
  <c r="AF1257"/>
  <c r="AE1257"/>
  <c r="AD1257"/>
  <c r="AC1257"/>
  <c r="AG1256"/>
  <c r="AF1256"/>
  <c r="AE1256"/>
  <c r="AD1256"/>
  <c r="AC1256"/>
  <c r="AG1255"/>
  <c r="AF1255"/>
  <c r="AE1255"/>
  <c r="AD1255"/>
  <c r="AC1255"/>
  <c r="AG1254"/>
  <c r="AF1254"/>
  <c r="AE1254"/>
  <c r="AD1254"/>
  <c r="AC1254"/>
  <c r="AG1253"/>
  <c r="AF1253"/>
  <c r="AE1253"/>
  <c r="AD1253"/>
  <c r="AC1253"/>
  <c r="AG1252"/>
  <c r="AF1252"/>
  <c r="AE1252"/>
  <c r="AD1252"/>
  <c r="AC1252"/>
  <c r="AG1251"/>
  <c r="AF1251"/>
  <c r="AE1251"/>
  <c r="AD1251"/>
  <c r="AC1251"/>
  <c r="AG1250"/>
  <c r="AF1250"/>
  <c r="AE1250"/>
  <c r="AD1250"/>
  <c r="AC1250"/>
  <c r="AG1249"/>
  <c r="AF1249"/>
  <c r="AE1249"/>
  <c r="AD1249"/>
  <c r="AC1249"/>
  <c r="AG1248"/>
  <c r="AF1248"/>
  <c r="AE1248"/>
  <c r="AD1248"/>
  <c r="AC1248"/>
  <c r="AG1247"/>
  <c r="AF1247"/>
  <c r="AE1247"/>
  <c r="AD1247"/>
  <c r="AC1247"/>
  <c r="AG1246"/>
  <c r="AF1246"/>
  <c r="AE1246"/>
  <c r="AD1246"/>
  <c r="AC1246"/>
  <c r="AG1245"/>
  <c r="AF1245"/>
  <c r="AE1245"/>
  <c r="AD1245"/>
  <c r="AC1245"/>
  <c r="AG1244"/>
  <c r="AF1244"/>
  <c r="AE1244"/>
  <c r="AD1244"/>
  <c r="AC1244"/>
  <c r="AG1243"/>
  <c r="AF1243"/>
  <c r="AE1243"/>
  <c r="AD1243"/>
  <c r="AC1243"/>
  <c r="AG1242"/>
  <c r="AF1242"/>
  <c r="AE1242"/>
  <c r="AD1242"/>
  <c r="AC1242"/>
  <c r="AG1241"/>
  <c r="AF1241"/>
  <c r="AE1241"/>
  <c r="AD1241"/>
  <c r="AC1241"/>
  <c r="AG1240"/>
  <c r="AF1240"/>
  <c r="AE1240"/>
  <c r="AD1240"/>
  <c r="AC1240"/>
  <c r="AG1239"/>
  <c r="AF1239"/>
  <c r="AE1239"/>
  <c r="AD1239"/>
  <c r="AC1239"/>
  <c r="AG1238"/>
  <c r="AF1238"/>
  <c r="AE1238"/>
  <c r="AD1238"/>
  <c r="AC1238"/>
  <c r="AG1237"/>
  <c r="AF1237"/>
  <c r="AE1237"/>
  <c r="AD1237"/>
  <c r="AC1237"/>
  <c r="AG1236"/>
  <c r="AF1236"/>
  <c r="AE1236"/>
  <c r="AD1236"/>
  <c r="AC1236"/>
  <c r="AG1235"/>
  <c r="AF1235"/>
  <c r="AE1235"/>
  <c r="AD1235"/>
  <c r="AC1235"/>
  <c r="AG1234"/>
  <c r="AF1234"/>
  <c r="AE1234"/>
  <c r="AD1234"/>
  <c r="AC1234"/>
  <c r="AG1233"/>
  <c r="AF1233"/>
  <c r="AE1233"/>
  <c r="AD1233"/>
  <c r="AC1233"/>
  <c r="AG1232"/>
  <c r="AF1232"/>
  <c r="AE1232"/>
  <c r="AD1232"/>
  <c r="AC1232"/>
  <c r="AG1231"/>
  <c r="AF1231"/>
  <c r="AE1231"/>
  <c r="AD1231"/>
  <c r="AC1231"/>
  <c r="AG1230"/>
  <c r="AF1230"/>
  <c r="AE1230"/>
  <c r="AD1230"/>
  <c r="AC1230"/>
  <c r="AG1229"/>
  <c r="AF1229"/>
  <c r="AE1229"/>
  <c r="AD1229"/>
  <c r="AC1229"/>
  <c r="AG1228"/>
  <c r="AF1228"/>
  <c r="AE1228"/>
  <c r="AD1228"/>
  <c r="AC1228"/>
  <c r="AG1227"/>
  <c r="AF1227"/>
  <c r="AE1227"/>
  <c r="AD1227"/>
  <c r="AC1227"/>
  <c r="AG1226"/>
  <c r="AF1226"/>
  <c r="AE1226"/>
  <c r="AD1226"/>
  <c r="AC1226"/>
  <c r="AG1225"/>
  <c r="AF1225"/>
  <c r="AE1225"/>
  <c r="AD1225"/>
  <c r="AC1225"/>
  <c r="AG1224"/>
  <c r="AF1224"/>
  <c r="AE1224"/>
  <c r="AD1224"/>
  <c r="AC1224"/>
  <c r="AG1223"/>
  <c r="AF1223"/>
  <c r="AE1223"/>
  <c r="AD1223"/>
  <c r="AC1223"/>
  <c r="AG1222"/>
  <c r="AF1222"/>
  <c r="AE1222"/>
  <c r="AD1222"/>
  <c r="AC1222"/>
  <c r="AG1221"/>
  <c r="AF1221"/>
  <c r="AE1221"/>
  <c r="AD1221"/>
  <c r="AC1221"/>
  <c r="AG1220"/>
  <c r="AF1220"/>
  <c r="AE1220"/>
  <c r="AD1220"/>
  <c r="AC1220"/>
  <c r="AG1219"/>
  <c r="AF1219"/>
  <c r="AE1219"/>
  <c r="AD1219"/>
  <c r="AC1219"/>
  <c r="AG1218"/>
  <c r="AF1218"/>
  <c r="AE1218"/>
  <c r="AD1218"/>
  <c r="AC1218"/>
  <c r="AG1217"/>
  <c r="AF1217"/>
  <c r="AE1217"/>
  <c r="AD1217"/>
  <c r="AC1217"/>
  <c r="AG1216"/>
  <c r="AF1216"/>
  <c r="AE1216"/>
  <c r="AD1216"/>
  <c r="AC1216"/>
  <c r="AG1215"/>
  <c r="AF1215"/>
  <c r="AE1215"/>
  <c r="AD1215"/>
  <c r="AC1215"/>
  <c r="AG1214"/>
  <c r="AF1214"/>
  <c r="AE1214"/>
  <c r="AD1214"/>
  <c r="AC1214"/>
  <c r="AG1213"/>
  <c r="AF1213"/>
  <c r="AE1213"/>
  <c r="AD1213"/>
  <c r="AC1213"/>
  <c r="AG1212"/>
  <c r="AF1212"/>
  <c r="AE1212"/>
  <c r="AD1212"/>
  <c r="AC1212"/>
  <c r="AG1211"/>
  <c r="AF1211"/>
  <c r="AE1211"/>
  <c r="AD1211"/>
  <c r="AC1211"/>
  <c r="AG1210"/>
  <c r="AF1210"/>
  <c r="AE1210"/>
  <c r="AD1210"/>
  <c r="AC1210"/>
  <c r="AG1209"/>
  <c r="AF1209"/>
  <c r="AE1209"/>
  <c r="AD1209"/>
  <c r="AC1209"/>
  <c r="AG1208"/>
  <c r="AF1208"/>
  <c r="AE1208"/>
  <c r="AD1208"/>
  <c r="AC1208"/>
  <c r="AG1207"/>
  <c r="AF1207"/>
  <c r="AE1207"/>
  <c r="AD1207"/>
  <c r="AC1207"/>
  <c r="AG1206"/>
  <c r="AF1206"/>
  <c r="AE1206"/>
  <c r="AD1206"/>
  <c r="AC1206"/>
  <c r="AG1205"/>
  <c r="AF1205"/>
  <c r="AE1205"/>
  <c r="AD1205"/>
  <c r="AC1205"/>
  <c r="AG1204"/>
  <c r="AF1204"/>
  <c r="AE1204"/>
  <c r="AD1204"/>
  <c r="AC1204"/>
  <c r="AG1203"/>
  <c r="AF1203"/>
  <c r="AE1203"/>
  <c r="AD1203"/>
  <c r="AC1203"/>
  <c r="AG1202"/>
  <c r="AF1202"/>
  <c r="AE1202"/>
  <c r="AD1202"/>
  <c r="AC1202"/>
  <c r="AG1201"/>
  <c r="AF1201"/>
  <c r="AE1201"/>
  <c r="AD1201"/>
  <c r="AC1201"/>
  <c r="AG1200"/>
  <c r="AF1200"/>
  <c r="AE1200"/>
  <c r="AD1200"/>
  <c r="AC1200"/>
  <c r="AG1199"/>
  <c r="AF1199"/>
  <c r="AE1199"/>
  <c r="AD1199"/>
  <c r="AC1199"/>
  <c r="AG1198"/>
  <c r="AF1198"/>
  <c r="AE1198"/>
  <c r="AD1198"/>
  <c r="AC1198"/>
  <c r="AG1197"/>
  <c r="AF1197"/>
  <c r="AE1197"/>
  <c r="AD1197"/>
  <c r="AC1197"/>
  <c r="AG1196"/>
  <c r="AF1196"/>
  <c r="AE1196"/>
  <c r="AD1196"/>
  <c r="AC1196"/>
  <c r="AG1195"/>
  <c r="AF1195"/>
  <c r="AE1195"/>
  <c r="AD1195"/>
  <c r="AC1195"/>
  <c r="AG1194"/>
  <c r="AF1194"/>
  <c r="AE1194"/>
  <c r="AD1194"/>
  <c r="AC1194"/>
  <c r="AG1193"/>
  <c r="AF1193"/>
  <c r="AE1193"/>
  <c r="AD1193"/>
  <c r="AC1193"/>
  <c r="AG1192"/>
  <c r="AF1192"/>
  <c r="AE1192"/>
  <c r="AD1192"/>
  <c r="AC1192"/>
  <c r="AG1191"/>
  <c r="AF1191"/>
  <c r="AE1191"/>
  <c r="AD1191"/>
  <c r="AC1191"/>
  <c r="AG1190"/>
  <c r="AF1190"/>
  <c r="AE1190"/>
  <c r="AD1190"/>
  <c r="AC1190"/>
  <c r="AG1189"/>
  <c r="AF1189"/>
  <c r="AE1189"/>
  <c r="AD1189"/>
  <c r="AC1189"/>
  <c r="AG1188"/>
  <c r="AF1188"/>
  <c r="AE1188"/>
  <c r="AD1188"/>
  <c r="AC1188"/>
  <c r="AG1187"/>
  <c r="AF1187"/>
  <c r="AE1187"/>
  <c r="AD1187"/>
  <c r="AC1187"/>
  <c r="AG1186"/>
  <c r="AF1186"/>
  <c r="AE1186"/>
  <c r="AD1186"/>
  <c r="AC1186"/>
  <c r="AG1185"/>
  <c r="AF1185"/>
  <c r="AE1185"/>
  <c r="AD1185"/>
  <c r="AC1185"/>
  <c r="AG1184"/>
  <c r="AF1184"/>
  <c r="AE1184"/>
  <c r="AD1184"/>
  <c r="AC1184"/>
  <c r="AG1183"/>
  <c r="AF1183"/>
  <c r="AE1183"/>
  <c r="AD1183"/>
  <c r="AC1183"/>
  <c r="AG1182"/>
  <c r="AF1182"/>
  <c r="AE1182"/>
  <c r="AD1182"/>
  <c r="AC1182"/>
  <c r="AG1181"/>
  <c r="AF1181"/>
  <c r="AE1181"/>
  <c r="AD1181"/>
  <c r="AC1181"/>
  <c r="AG1180"/>
  <c r="AF1180"/>
  <c r="AE1180"/>
  <c r="AD1180"/>
  <c r="AC1180"/>
  <c r="AG1179"/>
  <c r="AF1179"/>
  <c r="AE1179"/>
  <c r="AD1179"/>
  <c r="AC1179"/>
  <c r="AG1178"/>
  <c r="AF1178"/>
  <c r="AE1178"/>
  <c r="AD1178"/>
  <c r="AC1178"/>
  <c r="AG1177"/>
  <c r="AF1177"/>
  <c r="AE1177"/>
  <c r="AD1177"/>
  <c r="AC1177"/>
  <c r="AG1176"/>
  <c r="AF1176"/>
  <c r="AE1176"/>
  <c r="AD1176"/>
  <c r="AC1176"/>
  <c r="AG1175"/>
  <c r="AF1175"/>
  <c r="AE1175"/>
  <c r="AD1175"/>
  <c r="AC1175"/>
  <c r="AG1174"/>
  <c r="AF1174"/>
  <c r="AE1174"/>
  <c r="AD1174"/>
  <c r="AC1174"/>
  <c r="AG1173"/>
  <c r="AF1173"/>
  <c r="AE1173"/>
  <c r="AD1173"/>
  <c r="AC1173"/>
  <c r="AG1172"/>
  <c r="AF1172"/>
  <c r="AE1172"/>
  <c r="AD1172"/>
  <c r="AC1172"/>
  <c r="AG1171"/>
  <c r="AF1171"/>
  <c r="AE1171"/>
  <c r="AD1171"/>
  <c r="AC1171"/>
  <c r="AG1170"/>
  <c r="AF1170"/>
  <c r="AE1170"/>
  <c r="AD1170"/>
  <c r="AC1170"/>
  <c r="AG1169"/>
  <c r="AF1169"/>
  <c r="AE1169"/>
  <c r="AD1169"/>
  <c r="AC1169"/>
  <c r="AG1168"/>
  <c r="AF1168"/>
  <c r="AE1168"/>
  <c r="AD1168"/>
  <c r="AC1168"/>
  <c r="AG1167"/>
  <c r="AF1167"/>
  <c r="AE1167"/>
  <c r="AD1167"/>
  <c r="AC1167"/>
  <c r="AG1166"/>
  <c r="AF1166"/>
  <c r="AE1166"/>
  <c r="AD1166"/>
  <c r="AC1166"/>
  <c r="AG1165"/>
  <c r="AF1165"/>
  <c r="AE1165"/>
  <c r="AD1165"/>
  <c r="AC1165"/>
  <c r="AG1164"/>
  <c r="AF1164"/>
  <c r="AE1164"/>
  <c r="AD1164"/>
  <c r="AC1164"/>
  <c r="AG1163"/>
  <c r="AF1163"/>
  <c r="AE1163"/>
  <c r="AD1163"/>
  <c r="AC1163"/>
  <c r="AG1162"/>
  <c r="AF1162"/>
  <c r="AE1162"/>
  <c r="AD1162"/>
  <c r="AC1162"/>
  <c r="AG1161"/>
  <c r="AF1161"/>
  <c r="AE1161"/>
  <c r="AD1161"/>
  <c r="AC1161"/>
  <c r="AG1160"/>
  <c r="AF1160"/>
  <c r="AE1160"/>
  <c r="AD1160"/>
  <c r="AC1160"/>
  <c r="AG1159"/>
  <c r="AF1159"/>
  <c r="AE1159"/>
  <c r="AD1159"/>
  <c r="AC1159"/>
  <c r="AG1158"/>
  <c r="AF1158"/>
  <c r="AE1158"/>
  <c r="AD1158"/>
  <c r="AC1158"/>
  <c r="AG1157"/>
  <c r="AF1157"/>
  <c r="AE1157"/>
  <c r="AD1157"/>
  <c r="AC1157"/>
  <c r="AG1156"/>
  <c r="AF1156"/>
  <c r="AE1156"/>
  <c r="AD1156"/>
  <c r="AC1156"/>
  <c r="AG1155"/>
  <c r="AF1155"/>
  <c r="AE1155"/>
  <c r="AD1155"/>
  <c r="AC1155"/>
  <c r="AG1154"/>
  <c r="AF1154"/>
  <c r="AE1154"/>
  <c r="AD1154"/>
  <c r="AC1154"/>
  <c r="AG1153"/>
  <c r="AF1153"/>
  <c r="AE1153"/>
  <c r="AD1153"/>
  <c r="AC1153"/>
  <c r="AG1152"/>
  <c r="AF1152"/>
  <c r="AE1152"/>
  <c r="AD1152"/>
  <c r="AC1152"/>
  <c r="AG1151"/>
  <c r="AF1151"/>
  <c r="AE1151"/>
  <c r="AD1151"/>
  <c r="AC1151"/>
  <c r="AG1150"/>
  <c r="AF1150"/>
  <c r="AE1150"/>
  <c r="AD1150"/>
  <c r="AC1150"/>
  <c r="AG1149"/>
  <c r="AF1149"/>
  <c r="AE1149"/>
  <c r="AD1149"/>
  <c r="AC1149"/>
  <c r="AG1148"/>
  <c r="AF1148"/>
  <c r="AE1148"/>
  <c r="AD1148"/>
  <c r="AC1148"/>
  <c r="AG1147"/>
  <c r="AF1147"/>
  <c r="AE1147"/>
  <c r="AD1147"/>
  <c r="AC1147"/>
  <c r="AG1146"/>
  <c r="AF1146"/>
  <c r="AE1146"/>
  <c r="AD1146"/>
  <c r="AC1146"/>
  <c r="AG1145"/>
  <c r="AF1145"/>
  <c r="AE1145"/>
  <c r="AD1145"/>
  <c r="AC1145"/>
  <c r="AG1144"/>
  <c r="AF1144"/>
  <c r="AE1144"/>
  <c r="AD1144"/>
  <c r="AC1144"/>
  <c r="AG1143"/>
  <c r="AF1143"/>
  <c r="AE1143"/>
  <c r="AD1143"/>
  <c r="AC1143"/>
  <c r="AG1142"/>
  <c r="AF1142"/>
  <c r="AE1142"/>
  <c r="AD1142"/>
  <c r="AC1142"/>
  <c r="AG1141"/>
  <c r="AF1141"/>
  <c r="AE1141"/>
  <c r="AD1141"/>
  <c r="AC1141"/>
  <c r="AG1140"/>
  <c r="AF1140"/>
  <c r="AE1140"/>
  <c r="AD1140"/>
  <c r="AC1140"/>
  <c r="AG1139"/>
  <c r="AF1139"/>
  <c r="AE1139"/>
  <c r="AD1139"/>
  <c r="AC1139"/>
  <c r="AG1138"/>
  <c r="AF1138"/>
  <c r="AE1138"/>
  <c r="AD1138"/>
  <c r="AC1138"/>
  <c r="AG1137"/>
  <c r="AF1137"/>
  <c r="AE1137"/>
  <c r="AD1137"/>
  <c r="AC1137"/>
  <c r="AG1136"/>
  <c r="AF1136"/>
  <c r="AE1136"/>
  <c r="AD1136"/>
  <c r="AC1136"/>
  <c r="AG1135"/>
  <c r="AF1135"/>
  <c r="AE1135"/>
  <c r="AD1135"/>
  <c r="AC1135"/>
  <c r="AG1134"/>
  <c r="AF1134"/>
  <c r="AE1134"/>
  <c r="AD1134"/>
  <c r="AC1134"/>
  <c r="AG1133"/>
  <c r="AF1133"/>
  <c r="AE1133"/>
  <c r="AD1133"/>
  <c r="AC1133"/>
  <c r="AG1132"/>
  <c r="AF1132"/>
  <c r="AE1132"/>
  <c r="AD1132"/>
  <c r="AC1132"/>
  <c r="AG1131"/>
  <c r="AF1131"/>
  <c r="AE1131"/>
  <c r="AD1131"/>
  <c r="AC1131"/>
  <c r="AG1130"/>
  <c r="AF1130"/>
  <c r="AE1130"/>
  <c r="AD1130"/>
  <c r="AC1130"/>
  <c r="AG1129"/>
  <c r="AF1129"/>
  <c r="AE1129"/>
  <c r="AD1129"/>
  <c r="AC1129"/>
  <c r="AG1128"/>
  <c r="AF1128"/>
  <c r="AE1128"/>
  <c r="AD1128"/>
  <c r="AC1128"/>
  <c r="AG1127"/>
  <c r="AF1127"/>
  <c r="AE1127"/>
  <c r="AD1127"/>
  <c r="AC1127"/>
  <c r="AG1126"/>
  <c r="AF1126"/>
  <c r="AE1126"/>
  <c r="AD1126"/>
  <c r="AC1126"/>
  <c r="AG1125"/>
  <c r="AF1125"/>
  <c r="AE1125"/>
  <c r="AD1125"/>
  <c r="AC1125"/>
  <c r="AG1124"/>
  <c r="AF1124"/>
  <c r="AE1124"/>
  <c r="AD1124"/>
  <c r="AC1124"/>
  <c r="AG1123"/>
  <c r="AF1123"/>
  <c r="AE1123"/>
  <c r="AD1123"/>
  <c r="AC1123"/>
  <c r="AG1122"/>
  <c r="AF1122"/>
  <c r="AE1122"/>
  <c r="AD1122"/>
  <c r="AC1122"/>
  <c r="AG1121"/>
  <c r="AF1121"/>
  <c r="AE1121"/>
  <c r="AD1121"/>
  <c r="AC1121"/>
  <c r="AG1120"/>
  <c r="AF1120"/>
  <c r="AE1120"/>
  <c r="AD1120"/>
  <c r="AC1120"/>
  <c r="AG1119"/>
  <c r="AF1119"/>
  <c r="AE1119"/>
  <c r="AD1119"/>
  <c r="AC1119"/>
  <c r="AG1118"/>
  <c r="AF1118"/>
  <c r="AE1118"/>
  <c r="AD1118"/>
  <c r="AC1118"/>
  <c r="AG1117"/>
  <c r="AF1117"/>
  <c r="AE1117"/>
  <c r="AD1117"/>
  <c r="AC1117"/>
  <c r="AG1116"/>
  <c r="AF1116"/>
  <c r="AE1116"/>
  <c r="AD1116"/>
  <c r="AC1116"/>
  <c r="AG1115"/>
  <c r="AF1115"/>
  <c r="AE1115"/>
  <c r="AD1115"/>
  <c r="AC1115"/>
  <c r="AG1114"/>
  <c r="AF1114"/>
  <c r="AE1114"/>
  <c r="AD1114"/>
  <c r="AC1114"/>
  <c r="AG1113"/>
  <c r="AF1113"/>
  <c r="AE1113"/>
  <c r="AD1113"/>
  <c r="AC1113"/>
  <c r="AG1112"/>
  <c r="AF1112"/>
  <c r="AE1112"/>
  <c r="AD1112"/>
  <c r="AC1112"/>
  <c r="AG1111"/>
  <c r="AF1111"/>
  <c r="AE1111"/>
  <c r="AD1111"/>
  <c r="AC1111"/>
  <c r="AG1110"/>
  <c r="AF1110"/>
  <c r="AE1110"/>
  <c r="AD1110"/>
  <c r="AC1110"/>
  <c r="AG1109"/>
  <c r="AF1109"/>
  <c r="AE1109"/>
  <c r="AD1109"/>
  <c r="AC1109"/>
  <c r="AG1108"/>
  <c r="AF1108"/>
  <c r="AE1108"/>
  <c r="AD1108"/>
  <c r="AC1108"/>
  <c r="AG1107"/>
  <c r="AF1107"/>
  <c r="AE1107"/>
  <c r="AD1107"/>
  <c r="AC1107"/>
  <c r="AG1106"/>
  <c r="AF1106"/>
  <c r="AE1106"/>
  <c r="AD1106"/>
  <c r="AC1106"/>
  <c r="AG1105"/>
  <c r="AF1105"/>
  <c r="AE1105"/>
  <c r="AD1105"/>
  <c r="AC1105"/>
  <c r="AG1104"/>
  <c r="AF1104"/>
  <c r="AE1104"/>
  <c r="AD1104"/>
  <c r="AC1104"/>
  <c r="AG1103"/>
  <c r="AF1103"/>
  <c r="AE1103"/>
  <c r="AD1103"/>
  <c r="AC1103"/>
  <c r="AG1102"/>
  <c r="AF1102"/>
  <c r="AE1102"/>
  <c r="AD1102"/>
  <c r="AC1102"/>
  <c r="AG1101"/>
  <c r="AF1101"/>
  <c r="AE1101"/>
  <c r="AD1101"/>
  <c r="AC1101"/>
  <c r="AG1100"/>
  <c r="AF1100"/>
  <c r="AE1100"/>
  <c r="AD1100"/>
  <c r="AC1100"/>
  <c r="AG1099"/>
  <c r="AF1099"/>
  <c r="AE1099"/>
  <c r="AD1099"/>
  <c r="AC1099"/>
  <c r="AG1098"/>
  <c r="AF1098"/>
  <c r="AE1098"/>
  <c r="AD1098"/>
  <c r="AC1098"/>
  <c r="AG1097"/>
  <c r="AF1097"/>
  <c r="AE1097"/>
  <c r="AD1097"/>
  <c r="AC1097"/>
  <c r="AG1096"/>
  <c r="AF1096"/>
  <c r="AE1096"/>
  <c r="AD1096"/>
  <c r="AC1096"/>
  <c r="AG1095"/>
  <c r="AF1095"/>
  <c r="AE1095"/>
  <c r="AD1095"/>
  <c r="AC1095"/>
  <c r="AG1094"/>
  <c r="AF1094"/>
  <c r="AE1094"/>
  <c r="AD1094"/>
  <c r="AC1094"/>
  <c r="AG1093"/>
  <c r="AF1093"/>
  <c r="AE1093"/>
  <c r="AD1093"/>
  <c r="AC1093"/>
  <c r="AG1092"/>
  <c r="AF1092"/>
  <c r="AE1092"/>
  <c r="AD1092"/>
  <c r="AC1092"/>
  <c r="AG1091"/>
  <c r="AF1091"/>
  <c r="AE1091"/>
  <c r="AD1091"/>
  <c r="AC1091"/>
  <c r="AG1090"/>
  <c r="AF1090"/>
  <c r="AE1090"/>
  <c r="AD1090"/>
  <c r="AC1090"/>
  <c r="AG1089"/>
  <c r="AF1089"/>
  <c r="AE1089"/>
  <c r="AD1089"/>
  <c r="AC1089"/>
  <c r="AG1088"/>
  <c r="AF1088"/>
  <c r="AE1088"/>
  <c r="AD1088"/>
  <c r="AC1088"/>
  <c r="AG1087"/>
  <c r="AF1087"/>
  <c r="AE1087"/>
  <c r="AD1087"/>
  <c r="AC1087"/>
  <c r="AG1086"/>
  <c r="AF1086"/>
  <c r="AE1086"/>
  <c r="AD1086"/>
  <c r="AC1086"/>
  <c r="AG1085"/>
  <c r="AF1085"/>
  <c r="AE1085"/>
  <c r="AD1085"/>
  <c r="AC1085"/>
  <c r="AG1084"/>
  <c r="AF1084"/>
  <c r="AE1084"/>
  <c r="AD1084"/>
  <c r="AC1084"/>
  <c r="AG1083"/>
  <c r="AF1083"/>
  <c r="AE1083"/>
  <c r="AD1083"/>
  <c r="AC1083"/>
  <c r="AG1082"/>
  <c r="AF1082"/>
  <c r="AE1082"/>
  <c r="AD1082"/>
  <c r="AC1082"/>
  <c r="AG1081"/>
  <c r="AF1081"/>
  <c r="AE1081"/>
  <c r="AD1081"/>
  <c r="AC1081"/>
  <c r="AG1080"/>
  <c r="AF1080"/>
  <c r="AE1080"/>
  <c r="AD1080"/>
  <c r="AC1080"/>
  <c r="AG1079"/>
  <c r="AF1079"/>
  <c r="AE1079"/>
  <c r="AD1079"/>
  <c r="AC1079"/>
  <c r="AG1078"/>
  <c r="AF1078"/>
  <c r="AE1078"/>
  <c r="AD1078"/>
  <c r="AC1078"/>
  <c r="AG1077"/>
  <c r="AF1077"/>
  <c r="AE1077"/>
  <c r="AD1077"/>
  <c r="AC1077"/>
  <c r="AG1076"/>
  <c r="AF1076"/>
  <c r="AE1076"/>
  <c r="AD1076"/>
  <c r="AC1076"/>
  <c r="AG1075"/>
  <c r="AF1075"/>
  <c r="AE1075"/>
  <c r="AD1075"/>
  <c r="AC1075"/>
  <c r="AG1074"/>
  <c r="AF1074"/>
  <c r="AE1074"/>
  <c r="AD1074"/>
  <c r="AC1074"/>
  <c r="AG1073"/>
  <c r="AF1073"/>
  <c r="AE1073"/>
  <c r="AD1073"/>
  <c r="AC1073"/>
  <c r="AG1072"/>
  <c r="AF1072"/>
  <c r="AE1072"/>
  <c r="AD1072"/>
  <c r="AC1072"/>
  <c r="AG1071"/>
  <c r="AF1071"/>
  <c r="AE1071"/>
  <c r="AD1071"/>
  <c r="AC1071"/>
  <c r="AG1070"/>
  <c r="AF1070"/>
  <c r="AE1070"/>
  <c r="AD1070"/>
  <c r="AC1070"/>
  <c r="AG1069"/>
  <c r="AF1069"/>
  <c r="AE1069"/>
  <c r="AD1069"/>
  <c r="AC1069"/>
  <c r="AG1068"/>
  <c r="AF1068"/>
  <c r="AE1068"/>
  <c r="AD1068"/>
  <c r="AC1068"/>
  <c r="AG1067"/>
  <c r="AF1067"/>
  <c r="AE1067"/>
  <c r="AD1067"/>
  <c r="AC1067"/>
  <c r="AG1066"/>
  <c r="AF1066"/>
  <c r="AE1066"/>
  <c r="AD1066"/>
  <c r="AC1066"/>
  <c r="AG1065"/>
  <c r="AF1065"/>
  <c r="AE1065"/>
  <c r="AD1065"/>
  <c r="AC1065"/>
  <c r="AG1064"/>
  <c r="AF1064"/>
  <c r="AE1064"/>
  <c r="AD1064"/>
  <c r="AC1064"/>
  <c r="AG1063"/>
  <c r="AF1063"/>
  <c r="AE1063"/>
  <c r="AD1063"/>
  <c r="AC1063"/>
  <c r="AG1062"/>
  <c r="AF1062"/>
  <c r="AE1062"/>
  <c r="AD1062"/>
  <c r="AC1062"/>
  <c r="AG1061"/>
  <c r="AF1061"/>
  <c r="AE1061"/>
  <c r="AD1061"/>
  <c r="AC1061"/>
  <c r="AG1060"/>
  <c r="AF1060"/>
  <c r="AE1060"/>
  <c r="AD1060"/>
  <c r="AC1060"/>
  <c r="AG1059"/>
  <c r="AF1059"/>
  <c r="AE1059"/>
  <c r="AD1059"/>
  <c r="AC1059"/>
  <c r="AG1058"/>
  <c r="AF1058"/>
  <c r="AE1058"/>
  <c r="AD1058"/>
  <c r="AC1058"/>
  <c r="AG1057"/>
  <c r="AF1057"/>
  <c r="AE1057"/>
  <c r="AD1057"/>
  <c r="AC1057"/>
  <c r="AG1056"/>
  <c r="AF1056"/>
  <c r="AE1056"/>
  <c r="AD1056"/>
  <c r="AC1056"/>
  <c r="AG1055"/>
  <c r="AF1055"/>
  <c r="AE1055"/>
  <c r="AD1055"/>
  <c r="AC1055"/>
  <c r="AG1054"/>
  <c r="AF1054"/>
  <c r="AE1054"/>
  <c r="AD1054"/>
  <c r="AC1054"/>
  <c r="AG1053"/>
  <c r="AF1053"/>
  <c r="AE1053"/>
  <c r="AD1053"/>
  <c r="AC1053"/>
  <c r="AG1052"/>
  <c r="AF1052"/>
  <c r="AE1052"/>
  <c r="AD1052"/>
  <c r="AC1052"/>
  <c r="AG1051"/>
  <c r="AF1051"/>
  <c r="AE1051"/>
  <c r="AD1051"/>
  <c r="AC1051"/>
  <c r="AG1050"/>
  <c r="AF1050"/>
  <c r="AE1050"/>
  <c r="AD1050"/>
  <c r="AC1050"/>
  <c r="AG1049"/>
  <c r="AF1049"/>
  <c r="AE1049"/>
  <c r="AD1049"/>
  <c r="AC1049"/>
  <c r="AG1048"/>
  <c r="AF1048"/>
  <c r="AE1048"/>
  <c r="AD1048"/>
  <c r="AC1048"/>
  <c r="AG1047"/>
  <c r="AF1047"/>
  <c r="AE1047"/>
  <c r="AD1047"/>
  <c r="AC1047"/>
  <c r="AG1046"/>
  <c r="AF1046"/>
  <c r="AE1046"/>
  <c r="AD1046"/>
  <c r="AC1046"/>
  <c r="AG1045"/>
  <c r="AF1045"/>
  <c r="AE1045"/>
  <c r="AD1045"/>
  <c r="AC1045"/>
  <c r="AG1044"/>
  <c r="AF1044"/>
  <c r="AE1044"/>
  <c r="AD1044"/>
  <c r="AC1044"/>
  <c r="AG1043"/>
  <c r="AF1043"/>
  <c r="AE1043"/>
  <c r="AD1043"/>
  <c r="AC1043"/>
  <c r="AG1042"/>
  <c r="AF1042"/>
  <c r="AE1042"/>
  <c r="AD1042"/>
  <c r="AC1042"/>
  <c r="AG1041"/>
  <c r="AF1041"/>
  <c r="AE1041"/>
  <c r="AD1041"/>
  <c r="AC1041"/>
  <c r="AG1040"/>
  <c r="AF1040"/>
  <c r="AE1040"/>
  <c r="AD1040"/>
  <c r="AC1040"/>
  <c r="AG1039"/>
  <c r="AF1039"/>
  <c r="AE1039"/>
  <c r="AD1039"/>
  <c r="AC1039"/>
  <c r="AG1038"/>
  <c r="AF1038"/>
  <c r="AE1038"/>
  <c r="AD1038"/>
  <c r="AC1038"/>
  <c r="AG1037"/>
  <c r="AF1037"/>
  <c r="AE1037"/>
  <c r="AD1037"/>
  <c r="AC1037"/>
  <c r="AG1036"/>
  <c r="AF1036"/>
  <c r="AE1036"/>
  <c r="AD1036"/>
  <c r="AC1036"/>
  <c r="AG1035"/>
  <c r="AF1035"/>
  <c r="AE1035"/>
  <c r="AD1035"/>
  <c r="AC1035"/>
  <c r="AG1034"/>
  <c r="AF1034"/>
  <c r="AE1034"/>
  <c r="AD1034"/>
  <c r="AC1034"/>
  <c r="AG1033"/>
  <c r="AF1033"/>
  <c r="AE1033"/>
  <c r="AD1033"/>
  <c r="AC1033"/>
  <c r="AG1032"/>
  <c r="AF1032"/>
  <c r="AE1032"/>
  <c r="AD1032"/>
  <c r="AC1032"/>
  <c r="AG1031"/>
  <c r="AF1031"/>
  <c r="AE1031"/>
  <c r="AD1031"/>
  <c r="AC1031"/>
  <c r="AG1030"/>
  <c r="AF1030"/>
  <c r="AE1030"/>
  <c r="AD1030"/>
  <c r="AC1030"/>
  <c r="AG1029"/>
  <c r="AF1029"/>
  <c r="AE1029"/>
  <c r="AD1029"/>
  <c r="AC1029"/>
  <c r="AG1028"/>
  <c r="AF1028"/>
  <c r="AE1028"/>
  <c r="AD1028"/>
  <c r="AC1028"/>
  <c r="AG1027"/>
  <c r="AF1027"/>
  <c r="AE1027"/>
  <c r="AD1027"/>
  <c r="AC1027"/>
  <c r="AG1026"/>
  <c r="AF1026"/>
  <c r="AE1026"/>
  <c r="AD1026"/>
  <c r="AC1026"/>
  <c r="AG1025"/>
  <c r="AF1025"/>
  <c r="AE1025"/>
  <c r="AD1025"/>
  <c r="AC1025"/>
  <c r="AG1024"/>
  <c r="AF1024"/>
  <c r="AE1024"/>
  <c r="AD1024"/>
  <c r="AC1024"/>
  <c r="AG1023"/>
  <c r="AF1023"/>
  <c r="AE1023"/>
  <c r="AD1023"/>
  <c r="AC1023"/>
  <c r="AG1022"/>
  <c r="AF1022"/>
  <c r="AE1022"/>
  <c r="AD1022"/>
  <c r="AC1022"/>
  <c r="AG1021"/>
  <c r="AF1021"/>
  <c r="AE1021"/>
  <c r="AD1021"/>
  <c r="AC1021"/>
  <c r="AG1020"/>
  <c r="AF1020"/>
  <c r="AE1020"/>
  <c r="AD1020"/>
  <c r="AC1020"/>
  <c r="AG1019"/>
  <c r="AF1019"/>
  <c r="AE1019"/>
  <c r="AD1019"/>
  <c r="AC1019"/>
  <c r="AG1018"/>
  <c r="AF1018"/>
  <c r="AE1018"/>
  <c r="AD1018"/>
  <c r="AC1018"/>
  <c r="AG1017"/>
  <c r="AF1017"/>
  <c r="AE1017"/>
  <c r="AD1017"/>
  <c r="AC1017"/>
  <c r="AG1016"/>
  <c r="AF1016"/>
  <c r="AE1016"/>
  <c r="AD1016"/>
  <c r="AC1016"/>
  <c r="AG1015"/>
  <c r="AF1015"/>
  <c r="AE1015"/>
  <c r="AD1015"/>
  <c r="AC1015"/>
  <c r="AG1014"/>
  <c r="AF1014"/>
  <c r="AE1014"/>
  <c r="AD1014"/>
  <c r="AC1014"/>
  <c r="AG1013"/>
  <c r="AF1013"/>
  <c r="AE1013"/>
  <c r="AD1013"/>
  <c r="AC1013"/>
  <c r="AG1012"/>
  <c r="AF1012"/>
  <c r="AE1012"/>
  <c r="AD1012"/>
  <c r="AC1012"/>
  <c r="AG1011"/>
  <c r="AF1011"/>
  <c r="AE1011"/>
  <c r="AD1011"/>
  <c r="AC1011"/>
  <c r="AG1010"/>
  <c r="AF1010"/>
  <c r="AE1010"/>
  <c r="AD1010"/>
  <c r="AC1010"/>
  <c r="AG1009"/>
  <c r="AF1009"/>
  <c r="AE1009"/>
  <c r="AD1009"/>
  <c r="AC1009"/>
  <c r="AG1008"/>
  <c r="AF1008"/>
  <c r="AE1008"/>
  <c r="AD1008"/>
  <c r="AC1008"/>
  <c r="AG1007"/>
  <c r="AF1007"/>
  <c r="AE1007"/>
  <c r="AD1007"/>
  <c r="AC1007"/>
  <c r="AG1006"/>
  <c r="AF1006"/>
  <c r="AE1006"/>
  <c r="AD1006"/>
  <c r="AC1006"/>
  <c r="AG1005"/>
  <c r="AF1005"/>
  <c r="AE1005"/>
  <c r="AD1005"/>
  <c r="AC1005"/>
  <c r="AG1004"/>
  <c r="AF1004"/>
  <c r="AE1004"/>
  <c r="AD1004"/>
  <c r="AC1004"/>
  <c r="AG1003"/>
  <c r="AF1003"/>
  <c r="AE1003"/>
  <c r="AD1003"/>
  <c r="AC1003"/>
  <c r="AG1002"/>
  <c r="AF1002"/>
  <c r="AE1002"/>
  <c r="AD1002"/>
  <c r="AC1002"/>
  <c r="AG1001"/>
  <c r="AF1001"/>
  <c r="AE1001"/>
  <c r="AD1001"/>
  <c r="AC1001"/>
  <c r="AG1000"/>
  <c r="AF1000"/>
  <c r="AE1000"/>
  <c r="AD1000"/>
  <c r="AC1000"/>
  <c r="AG999"/>
  <c r="AF999"/>
  <c r="AE999"/>
  <c r="AD999"/>
  <c r="AC999"/>
  <c r="AG998"/>
  <c r="AF998"/>
  <c r="AE998"/>
  <c r="AD998"/>
  <c r="AC998"/>
  <c r="AG997"/>
  <c r="AF997"/>
  <c r="AE997"/>
  <c r="AD997"/>
  <c r="AC997"/>
  <c r="AG996"/>
  <c r="AF996"/>
  <c r="AE996"/>
  <c r="AD996"/>
  <c r="AC996"/>
  <c r="AG995"/>
  <c r="AF995"/>
  <c r="AE995"/>
  <c r="AD995"/>
  <c r="AC995"/>
  <c r="AG994"/>
  <c r="AF994"/>
  <c r="AE994"/>
  <c r="AD994"/>
  <c r="AC994"/>
  <c r="AG993"/>
  <c r="AF993"/>
  <c r="AE993"/>
  <c r="AD993"/>
  <c r="AC993"/>
  <c r="AG992"/>
  <c r="AF992"/>
  <c r="AE992"/>
  <c r="AD992"/>
  <c r="AC992"/>
  <c r="AG991"/>
  <c r="AF991"/>
  <c r="AE991"/>
  <c r="AD991"/>
  <c r="AC991"/>
  <c r="AG990"/>
  <c r="AF990"/>
  <c r="AE990"/>
  <c r="AD990"/>
  <c r="AC990"/>
  <c r="AG989"/>
  <c r="AF989"/>
  <c r="AE989"/>
  <c r="AD989"/>
  <c r="AC989"/>
  <c r="AG988"/>
  <c r="AF988"/>
  <c r="AE988"/>
  <c r="AD988"/>
  <c r="AC988"/>
  <c r="AG987"/>
  <c r="AF987"/>
  <c r="AE987"/>
  <c r="AD987"/>
  <c r="AC987"/>
  <c r="AG986"/>
  <c r="AF986"/>
  <c r="AE986"/>
  <c r="AD986"/>
  <c r="AC986"/>
  <c r="AG985"/>
  <c r="AF985"/>
  <c r="AE985"/>
  <c r="AD985"/>
  <c r="AC985"/>
  <c r="AG984"/>
  <c r="AF984"/>
  <c r="AE984"/>
  <c r="AD984"/>
  <c r="AC984"/>
  <c r="AG983"/>
  <c r="AF983"/>
  <c r="AE983"/>
  <c r="AD983"/>
  <c r="AC983"/>
  <c r="AG982"/>
  <c r="AF982"/>
  <c r="AE982"/>
  <c r="AD982"/>
  <c r="AC982"/>
  <c r="AG981"/>
  <c r="AF981"/>
  <c r="AE981"/>
  <c r="AD981"/>
  <c r="AC981"/>
  <c r="AG980"/>
  <c r="AF980"/>
  <c r="AE980"/>
  <c r="AD980"/>
  <c r="AC980"/>
  <c r="AG979"/>
  <c r="AF979"/>
  <c r="AE979"/>
  <c r="AD979"/>
  <c r="AC979"/>
  <c r="AG978"/>
  <c r="AF978"/>
  <c r="AE978"/>
  <c r="AD978"/>
  <c r="AC978"/>
  <c r="AG977"/>
  <c r="AF977"/>
  <c r="AE977"/>
  <c r="AD977"/>
  <c r="AC977"/>
  <c r="AG976"/>
  <c r="AF976"/>
  <c r="AE976"/>
  <c r="AD976"/>
  <c r="AC976"/>
  <c r="AG975"/>
  <c r="AF975"/>
  <c r="AE975"/>
  <c r="AD975"/>
  <c r="AC975"/>
  <c r="AG974"/>
  <c r="AF974"/>
  <c r="AE974"/>
  <c r="AD974"/>
  <c r="AC974"/>
  <c r="AG973"/>
  <c r="AF973"/>
  <c r="AE973"/>
  <c r="AD973"/>
  <c r="AC973"/>
  <c r="AG972"/>
  <c r="AF972"/>
  <c r="AE972"/>
  <c r="AD972"/>
  <c r="AC972"/>
  <c r="AG971"/>
  <c r="AF971"/>
  <c r="AE971"/>
  <c r="AD971"/>
  <c r="AC971"/>
  <c r="AG970"/>
  <c r="AF970"/>
  <c r="AE970"/>
  <c r="AD970"/>
  <c r="AC970"/>
  <c r="AG969"/>
  <c r="AF969"/>
  <c r="AE969"/>
  <c r="AD969"/>
  <c r="AC969"/>
  <c r="AG968"/>
  <c r="AF968"/>
  <c r="AE968"/>
  <c r="AD968"/>
  <c r="AC968"/>
  <c r="AG967"/>
  <c r="AF967"/>
  <c r="AE967"/>
  <c r="AD967"/>
  <c r="AC967"/>
  <c r="AG966"/>
  <c r="AF966"/>
  <c r="AE966"/>
  <c r="AD966"/>
  <c r="AC966"/>
  <c r="AG965"/>
  <c r="AF965"/>
  <c r="AE965"/>
  <c r="AD965"/>
  <c r="AC965"/>
  <c r="AG964"/>
  <c r="AF964"/>
  <c r="AE964"/>
  <c r="AD964"/>
  <c r="AC964"/>
  <c r="AG963"/>
  <c r="AF963"/>
  <c r="AE963"/>
  <c r="AD963"/>
  <c r="AC963"/>
  <c r="AG962"/>
  <c r="AF962"/>
  <c r="AE962"/>
  <c r="AD962"/>
  <c r="AC962"/>
  <c r="AG961"/>
  <c r="AF961"/>
  <c r="AE961"/>
  <c r="AD961"/>
  <c r="AC961"/>
  <c r="AG960"/>
  <c r="AF960"/>
  <c r="AE960"/>
  <c r="AD960"/>
  <c r="AC960"/>
  <c r="AG959"/>
  <c r="AF959"/>
  <c r="AE959"/>
  <c r="AD959"/>
  <c r="AC959"/>
  <c r="AG958"/>
  <c r="AF958"/>
  <c r="AE958"/>
  <c r="AD958"/>
  <c r="AC958"/>
  <c r="AG957"/>
  <c r="AF957"/>
  <c r="AE957"/>
  <c r="AD957"/>
  <c r="AC957"/>
  <c r="AG956"/>
  <c r="AF956"/>
  <c r="AE956"/>
  <c r="AD956"/>
  <c r="AC956"/>
  <c r="AG955"/>
  <c r="AF955"/>
  <c r="AE955"/>
  <c r="AD955"/>
  <c r="AC955"/>
  <c r="AG954"/>
  <c r="AF954"/>
  <c r="AE954"/>
  <c r="AD954"/>
  <c r="AC954"/>
  <c r="AG953"/>
  <c r="AF953"/>
  <c r="AE953"/>
  <c r="AD953"/>
  <c r="AC953"/>
  <c r="AG952"/>
  <c r="AF952"/>
  <c r="AE952"/>
  <c r="AD952"/>
  <c r="AC952"/>
  <c r="AG951"/>
  <c r="AF951"/>
  <c r="AE951"/>
  <c r="AD951"/>
  <c r="AC951"/>
  <c r="AG950"/>
  <c r="AF950"/>
  <c r="AE950"/>
  <c r="AD950"/>
  <c r="AC950"/>
  <c r="AG949"/>
  <c r="AF949"/>
  <c r="AE949"/>
  <c r="AD949"/>
  <c r="AC949"/>
  <c r="AG948"/>
  <c r="AF948"/>
  <c r="AE948"/>
  <c r="AD948"/>
  <c r="AC948"/>
  <c r="AG947"/>
  <c r="AF947"/>
  <c r="AE947"/>
  <c r="AD947"/>
  <c r="AC947"/>
  <c r="AG946"/>
  <c r="AF946"/>
  <c r="AE946"/>
  <c r="AD946"/>
  <c r="AC946"/>
  <c r="AG945"/>
  <c r="AF945"/>
  <c r="AE945"/>
  <c r="AD945"/>
  <c r="AC945"/>
  <c r="AG944"/>
  <c r="AF944"/>
  <c r="AE944"/>
  <c r="AD944"/>
  <c r="AC944"/>
  <c r="AG943"/>
  <c r="AF943"/>
  <c r="AE943"/>
  <c r="AD943"/>
  <c r="AC943"/>
  <c r="AG942"/>
  <c r="AF942"/>
  <c r="AE942"/>
  <c r="AD942"/>
  <c r="AC942"/>
  <c r="AG941"/>
  <c r="AF941"/>
  <c r="AE941"/>
  <c r="AD941"/>
  <c r="AC941"/>
  <c r="AG940"/>
  <c r="AF940"/>
  <c r="AE940"/>
  <c r="AD940"/>
  <c r="AC940"/>
  <c r="AG939"/>
  <c r="AF939"/>
  <c r="AE939"/>
  <c r="AD939"/>
  <c r="AC939"/>
  <c r="AG938"/>
  <c r="AF938"/>
  <c r="AE938"/>
  <c r="AD938"/>
  <c r="AC938"/>
  <c r="AG937"/>
  <c r="AF937"/>
  <c r="AE937"/>
  <c r="AD937"/>
  <c r="AC937"/>
  <c r="AG936"/>
  <c r="AF936"/>
  <c r="AE936"/>
  <c r="AD936"/>
  <c r="AC936"/>
  <c r="AG935"/>
  <c r="AF935"/>
  <c r="AE935"/>
  <c r="AD935"/>
  <c r="AC935"/>
  <c r="AG934"/>
  <c r="AF934"/>
  <c r="AE934"/>
  <c r="AD934"/>
  <c r="AC934"/>
  <c r="AG933"/>
  <c r="AF933"/>
  <c r="AE933"/>
  <c r="AD933"/>
  <c r="AC933"/>
  <c r="AG932"/>
  <c r="AF932"/>
  <c r="AE932"/>
  <c r="AD932"/>
  <c r="AC932"/>
  <c r="AG931"/>
  <c r="AF931"/>
  <c r="AE931"/>
  <c r="AD931"/>
  <c r="AC931"/>
  <c r="AG930"/>
  <c r="AF930"/>
  <c r="AE930"/>
  <c r="AD930"/>
  <c r="AC930"/>
  <c r="AG929"/>
  <c r="AF929"/>
  <c r="AE929"/>
  <c r="AD929"/>
  <c r="AC929"/>
  <c r="AG928"/>
  <c r="AF928"/>
  <c r="AE928"/>
  <c r="AD928"/>
  <c r="AC928"/>
  <c r="AG927"/>
  <c r="AF927"/>
  <c r="AE927"/>
  <c r="AD927"/>
  <c r="AC927"/>
  <c r="AG926"/>
  <c r="AF926"/>
  <c r="AE926"/>
  <c r="AD926"/>
  <c r="AC926"/>
  <c r="AG925"/>
  <c r="AF925"/>
  <c r="AE925"/>
  <c r="AD925"/>
  <c r="AC925"/>
  <c r="AG924"/>
  <c r="AF924"/>
  <c r="AE924"/>
  <c r="AD924"/>
  <c r="AC924"/>
  <c r="AG923"/>
  <c r="AF923"/>
  <c r="AE923"/>
  <c r="AD923"/>
  <c r="AC923"/>
  <c r="AG922"/>
  <c r="AF922"/>
  <c r="AE922"/>
  <c r="AD922"/>
  <c r="AC922"/>
  <c r="AG921"/>
  <c r="AF921"/>
  <c r="AE921"/>
  <c r="AD921"/>
  <c r="AC921"/>
  <c r="AG920"/>
  <c r="AF920"/>
  <c r="AE920"/>
  <c r="AD920"/>
  <c r="AC920"/>
  <c r="AG919"/>
  <c r="AF919"/>
  <c r="AE919"/>
  <c r="AD919"/>
  <c r="AC919"/>
  <c r="AG918"/>
  <c r="AF918"/>
  <c r="AE918"/>
  <c r="AD918"/>
  <c r="AC918"/>
  <c r="AG917"/>
  <c r="AF917"/>
  <c r="AE917"/>
  <c r="AD917"/>
  <c r="AC917"/>
  <c r="AG916"/>
  <c r="AF916"/>
  <c r="AE916"/>
  <c r="AD916"/>
  <c r="AC916"/>
  <c r="AG915"/>
  <c r="AF915"/>
  <c r="AE915"/>
  <c r="AD915"/>
  <c r="AC915"/>
  <c r="AG914"/>
  <c r="AF914"/>
  <c r="AE914"/>
  <c r="AD914"/>
  <c r="AC914"/>
  <c r="AG913"/>
  <c r="AF913"/>
  <c r="AE913"/>
  <c r="AD913"/>
  <c r="AC913"/>
  <c r="AG912"/>
  <c r="AF912"/>
  <c r="AE912"/>
  <c r="AD912"/>
  <c r="AC912"/>
  <c r="AG911"/>
  <c r="AF911"/>
  <c r="AE911"/>
  <c r="AD911"/>
  <c r="AC911"/>
  <c r="AG910"/>
  <c r="AF910"/>
  <c r="AE910"/>
  <c r="AD910"/>
  <c r="AC910"/>
  <c r="AG909"/>
  <c r="AF909"/>
  <c r="AE909"/>
  <c r="AD909"/>
  <c r="AC909"/>
  <c r="AG908"/>
  <c r="AF908"/>
  <c r="AE908"/>
  <c r="AD908"/>
  <c r="AC908"/>
  <c r="AG907"/>
  <c r="AF907"/>
  <c r="AE907"/>
  <c r="AD907"/>
  <c r="AC907"/>
  <c r="AG906"/>
  <c r="AF906"/>
  <c r="AE906"/>
  <c r="AD906"/>
  <c r="AC906"/>
  <c r="AG905"/>
  <c r="AF905"/>
  <c r="AE905"/>
  <c r="AD905"/>
  <c r="AC905"/>
  <c r="AG904"/>
  <c r="AF904"/>
  <c r="AE904"/>
  <c r="AD904"/>
  <c r="AC904"/>
  <c r="AG903"/>
  <c r="AF903"/>
  <c r="AE903"/>
  <c r="AD903"/>
  <c r="AC903"/>
  <c r="AG902"/>
  <c r="AF902"/>
  <c r="AE902"/>
  <c r="AD902"/>
  <c r="AC902"/>
  <c r="AG901"/>
  <c r="AF901"/>
  <c r="AE901"/>
  <c r="AD901"/>
  <c r="AC901"/>
  <c r="AG900"/>
  <c r="AF900"/>
  <c r="AE900"/>
  <c r="AD900"/>
  <c r="AC900"/>
  <c r="AG899"/>
  <c r="AF899"/>
  <c r="AE899"/>
  <c r="AD899"/>
  <c r="AC899"/>
  <c r="AG898"/>
  <c r="AF898"/>
  <c r="AE898"/>
  <c r="AD898"/>
  <c r="AC898"/>
  <c r="AG897"/>
  <c r="AF897"/>
  <c r="AE897"/>
  <c r="AD897"/>
  <c r="AC897"/>
  <c r="AG896"/>
  <c r="AF896"/>
  <c r="AE896"/>
  <c r="AD896"/>
  <c r="AC896"/>
  <c r="AG895"/>
  <c r="AF895"/>
  <c r="AE895"/>
  <c r="AD895"/>
  <c r="AC895"/>
  <c r="AG894"/>
  <c r="AF894"/>
  <c r="AE894"/>
  <c r="AD894"/>
  <c r="AC894"/>
  <c r="AG893"/>
  <c r="AF893"/>
  <c r="AE893"/>
  <c r="AD893"/>
  <c r="AC893"/>
  <c r="AG892"/>
  <c r="AF892"/>
  <c r="AE892"/>
  <c r="AD892"/>
  <c r="AC892"/>
  <c r="AG891"/>
  <c r="AF891"/>
  <c r="AE891"/>
  <c r="AD891"/>
  <c r="AC891"/>
  <c r="AG890"/>
  <c r="AF890"/>
  <c r="AE890"/>
  <c r="AD890"/>
  <c r="AC890"/>
  <c r="AG889"/>
  <c r="AF889"/>
  <c r="AE889"/>
  <c r="AD889"/>
  <c r="AC889"/>
  <c r="AG888"/>
  <c r="AF888"/>
  <c r="AE888"/>
  <c r="AD888"/>
  <c r="AC888"/>
  <c r="AG887"/>
  <c r="AF887"/>
  <c r="AE887"/>
  <c r="AD887"/>
  <c r="AC887"/>
  <c r="AG886"/>
  <c r="AF886"/>
  <c r="AE886"/>
  <c r="AD886"/>
  <c r="AC886"/>
  <c r="AG885"/>
  <c r="AF885"/>
  <c r="AE885"/>
  <c r="AD885"/>
  <c r="AC885"/>
  <c r="AG884"/>
  <c r="AF884"/>
  <c r="AE884"/>
  <c r="AD884"/>
  <c r="AC884"/>
  <c r="AG883"/>
  <c r="AF883"/>
  <c r="AE883"/>
  <c r="AD883"/>
  <c r="AC883"/>
  <c r="AG882"/>
  <c r="AF882"/>
  <c r="AE882"/>
  <c r="AD882"/>
  <c r="AC882"/>
  <c r="AG881"/>
  <c r="AF881"/>
  <c r="AE881"/>
  <c r="AD881"/>
  <c r="AC881"/>
  <c r="AG880"/>
  <c r="AF880"/>
  <c r="AE880"/>
  <c r="AD880"/>
  <c r="AC880"/>
  <c r="AG879"/>
  <c r="AF879"/>
  <c r="AE879"/>
  <c r="AD879"/>
  <c r="AC879"/>
  <c r="AG878"/>
  <c r="AF878"/>
  <c r="AE878"/>
  <c r="AD878"/>
  <c r="AC878"/>
  <c r="AG877"/>
  <c r="AF877"/>
  <c r="AE877"/>
  <c r="AD877"/>
  <c r="AC877"/>
  <c r="AG876"/>
  <c r="AF876"/>
  <c r="AE876"/>
  <c r="AD876"/>
  <c r="AC876"/>
  <c r="AG875"/>
  <c r="AF875"/>
  <c r="AE875"/>
  <c r="AD875"/>
  <c r="AC875"/>
  <c r="AG874"/>
  <c r="AF874"/>
  <c r="AE874"/>
  <c r="AD874"/>
  <c r="AC874"/>
  <c r="AG873"/>
  <c r="AF873"/>
  <c r="AE873"/>
  <c r="AD873"/>
  <c r="AC873"/>
  <c r="AG872"/>
  <c r="AF872"/>
  <c r="AE872"/>
  <c r="AD872"/>
  <c r="AC872"/>
  <c r="AG871"/>
  <c r="AF871"/>
  <c r="AE871"/>
  <c r="AD871"/>
  <c r="AC871"/>
  <c r="AG870"/>
  <c r="AF870"/>
  <c r="AE870"/>
  <c r="AD870"/>
  <c r="AC870"/>
  <c r="AG869"/>
  <c r="AF869"/>
  <c r="AE869"/>
  <c r="AD869"/>
  <c r="AC869"/>
  <c r="AG868"/>
  <c r="AF868"/>
  <c r="AE868"/>
  <c r="AD868"/>
  <c r="AC868"/>
  <c r="AG867"/>
  <c r="AF867"/>
  <c r="AE867"/>
  <c r="AD867"/>
  <c r="AC867"/>
  <c r="AG866"/>
  <c r="AF866"/>
  <c r="AE866"/>
  <c r="AD866"/>
  <c r="AC866"/>
  <c r="AG865"/>
  <c r="AF865"/>
  <c r="AE865"/>
  <c r="AD865"/>
  <c r="AC865"/>
  <c r="AG864"/>
  <c r="AF864"/>
  <c r="AE864"/>
  <c r="AD864"/>
  <c r="AC864"/>
  <c r="AG863"/>
  <c r="AF863"/>
  <c r="AE863"/>
  <c r="AD863"/>
  <c r="AC863"/>
  <c r="AG862"/>
  <c r="AF862"/>
  <c r="AE862"/>
  <c r="AD862"/>
  <c r="AC862"/>
  <c r="AG861"/>
  <c r="AF861"/>
  <c r="AE861"/>
  <c r="AD861"/>
  <c r="AC861"/>
  <c r="AG860"/>
  <c r="AF860"/>
  <c r="AE860"/>
  <c r="AD860"/>
  <c r="AC860"/>
  <c r="AG859"/>
  <c r="AF859"/>
  <c r="AE859"/>
  <c r="AD859"/>
  <c r="AC859"/>
  <c r="AG858"/>
  <c r="AF858"/>
  <c r="AE858"/>
  <c r="AD858"/>
  <c r="AC858"/>
  <c r="AG857"/>
  <c r="AF857"/>
  <c r="AE857"/>
  <c r="AD857"/>
  <c r="AC857"/>
  <c r="AG856"/>
  <c r="AF856"/>
  <c r="AE856"/>
  <c r="AD856"/>
  <c r="AC856"/>
  <c r="AG855"/>
  <c r="AF855"/>
  <c r="AE855"/>
  <c r="AD855"/>
  <c r="AC855"/>
  <c r="AG854"/>
  <c r="AF854"/>
  <c r="AE854"/>
  <c r="AD854"/>
  <c r="AC854"/>
  <c r="AG853"/>
  <c r="AF853"/>
  <c r="AE853"/>
  <c r="AD853"/>
  <c r="AC853"/>
  <c r="AG852"/>
  <c r="AF852"/>
  <c r="AE852"/>
  <c r="AD852"/>
  <c r="AC852"/>
  <c r="AG851"/>
  <c r="AF851"/>
  <c r="AE851"/>
  <c r="AD851"/>
  <c r="AC851"/>
  <c r="AG850"/>
  <c r="AF850"/>
  <c r="AE850"/>
  <c r="AD850"/>
  <c r="AC850"/>
  <c r="AG849"/>
  <c r="AF849"/>
  <c r="AE849"/>
  <c r="AD849"/>
  <c r="AC849"/>
  <c r="AG848"/>
  <c r="AF848"/>
  <c r="AE848"/>
  <c r="AD848"/>
  <c r="AC848"/>
  <c r="AG847"/>
  <c r="AF847"/>
  <c r="AE847"/>
  <c r="AD847"/>
  <c r="AC847"/>
  <c r="AG846"/>
  <c r="AF846"/>
  <c r="AE846"/>
  <c r="AD846"/>
  <c r="AC846"/>
  <c r="AG845"/>
  <c r="AF845"/>
  <c r="AE845"/>
  <c r="AD845"/>
  <c r="AC845"/>
  <c r="AG844"/>
  <c r="AF844"/>
  <c r="AE844"/>
  <c r="AD844"/>
  <c r="AC844"/>
  <c r="AG843"/>
  <c r="AF843"/>
  <c r="AE843"/>
  <c r="AD843"/>
  <c r="AC843"/>
  <c r="AG842"/>
  <c r="AF842"/>
  <c r="AE842"/>
  <c r="AD842"/>
  <c r="AC842"/>
  <c r="AG841"/>
  <c r="AF841"/>
  <c r="AE841"/>
  <c r="AD841"/>
  <c r="AC841"/>
  <c r="AG840"/>
  <c r="AF840"/>
  <c r="AE840"/>
  <c r="AD840"/>
  <c r="AC840"/>
  <c r="AG839"/>
  <c r="AF839"/>
  <c r="AE839"/>
  <c r="AD839"/>
  <c r="AC839"/>
  <c r="AG838"/>
  <c r="AF838"/>
  <c r="AE838"/>
  <c r="AD838"/>
  <c r="AC838"/>
  <c r="AG837"/>
  <c r="AF837"/>
  <c r="AE837"/>
  <c r="AD837"/>
  <c r="AC837"/>
  <c r="AG836"/>
  <c r="AF836"/>
  <c r="AE836"/>
  <c r="AD836"/>
  <c r="AC836"/>
  <c r="AG835"/>
  <c r="AF835"/>
  <c r="AE835"/>
  <c r="AD835"/>
  <c r="AC835"/>
  <c r="AG834"/>
  <c r="AF834"/>
  <c r="AE834"/>
  <c r="AD834"/>
  <c r="AC834"/>
  <c r="AG833"/>
  <c r="AF833"/>
  <c r="AE833"/>
  <c r="AD833"/>
  <c r="AC833"/>
  <c r="AG832"/>
  <c r="AF832"/>
  <c r="AE832"/>
  <c r="AD832"/>
  <c r="AC832"/>
  <c r="AG831"/>
  <c r="AF831"/>
  <c r="AE831"/>
  <c r="AD831"/>
  <c r="AC831"/>
  <c r="AG830"/>
  <c r="AF830"/>
  <c r="AE830"/>
  <c r="AD830"/>
  <c r="AC830"/>
  <c r="AG829"/>
  <c r="AF829"/>
  <c r="AE829"/>
  <c r="AD829"/>
  <c r="AC829"/>
  <c r="AG828"/>
  <c r="AF828"/>
  <c r="AE828"/>
  <c r="AD828"/>
  <c r="AC828"/>
  <c r="AG827"/>
  <c r="AF827"/>
  <c r="AE827"/>
  <c r="AD827"/>
  <c r="AC827"/>
  <c r="AG826"/>
  <c r="AF826"/>
  <c r="AE826"/>
  <c r="AD826"/>
  <c r="AC826"/>
  <c r="AG825"/>
  <c r="AF825"/>
  <c r="AE825"/>
  <c r="AD825"/>
  <c r="AC825"/>
  <c r="AG824"/>
  <c r="AF824"/>
  <c r="AE824"/>
  <c r="AD824"/>
  <c r="AC824"/>
  <c r="AG823"/>
  <c r="AF823"/>
  <c r="AE823"/>
  <c r="AD823"/>
  <c r="AC823"/>
  <c r="AG822"/>
  <c r="AF822"/>
  <c r="AE822"/>
  <c r="AD822"/>
  <c r="AC822"/>
  <c r="AG821"/>
  <c r="AF821"/>
  <c r="AE821"/>
  <c r="AD821"/>
  <c r="AC821"/>
  <c r="AG820"/>
  <c r="AF820"/>
  <c r="AE820"/>
  <c r="AD820"/>
  <c r="AC820"/>
  <c r="AG819"/>
  <c r="AF819"/>
  <c r="AE819"/>
  <c r="AD819"/>
  <c r="AC819"/>
  <c r="AG818"/>
  <c r="AF818"/>
  <c r="AE818"/>
  <c r="AD818"/>
  <c r="AC818"/>
  <c r="AG817"/>
  <c r="AF817"/>
  <c r="AE817"/>
  <c r="AD817"/>
  <c r="AC817"/>
  <c r="AG816"/>
  <c r="AF816"/>
  <c r="AE816"/>
  <c r="AD816"/>
  <c r="AC816"/>
  <c r="AG815"/>
  <c r="AF815"/>
  <c r="AE815"/>
  <c r="AD815"/>
  <c r="AC815"/>
  <c r="AG814"/>
  <c r="AF814"/>
  <c r="AE814"/>
  <c r="AD814"/>
  <c r="AC814"/>
  <c r="AG813"/>
  <c r="AF813"/>
  <c r="AE813"/>
  <c r="AD813"/>
  <c r="AC813"/>
  <c r="AG812"/>
  <c r="AF812"/>
  <c r="AE812"/>
  <c r="AD812"/>
  <c r="AC812"/>
  <c r="AG811"/>
  <c r="AF811"/>
  <c r="AE811"/>
  <c r="AD811"/>
  <c r="AC811"/>
  <c r="AG810"/>
  <c r="AF810"/>
  <c r="AE810"/>
  <c r="AD810"/>
  <c r="AC810"/>
  <c r="AG809"/>
  <c r="AF809"/>
  <c r="AE809"/>
  <c r="AD809"/>
  <c r="AC809"/>
  <c r="AG808"/>
  <c r="AF808"/>
  <c r="AE808"/>
  <c r="AD808"/>
  <c r="AC808"/>
  <c r="AG807"/>
  <c r="AF807"/>
  <c r="AE807"/>
  <c r="AD807"/>
  <c r="AC807"/>
  <c r="AG806"/>
  <c r="AF806"/>
  <c r="AE806"/>
  <c r="AD806"/>
  <c r="AC806"/>
  <c r="AG805"/>
  <c r="AF805"/>
  <c r="AE805"/>
  <c r="AD805"/>
  <c r="AC805"/>
  <c r="AG804"/>
  <c r="AF804"/>
  <c r="AE804"/>
  <c r="AD804"/>
  <c r="AC804"/>
  <c r="AG803"/>
  <c r="AF803"/>
  <c r="AE803"/>
  <c r="AD803"/>
  <c r="AC803"/>
  <c r="AG802"/>
  <c r="AF802"/>
  <c r="AE802"/>
  <c r="AD802"/>
  <c r="AC802"/>
  <c r="AG801"/>
  <c r="AF801"/>
  <c r="AE801"/>
  <c r="AD801"/>
  <c r="AC801"/>
  <c r="AG800"/>
  <c r="AF800"/>
  <c r="AE800"/>
  <c r="AD800"/>
  <c r="AC800"/>
  <c r="AG799"/>
  <c r="AF799"/>
  <c r="AE799"/>
  <c r="AD799"/>
  <c r="AC799"/>
  <c r="AG798"/>
  <c r="AF798"/>
  <c r="AE798"/>
  <c r="AD798"/>
  <c r="AC798"/>
  <c r="AG797"/>
  <c r="AF797"/>
  <c r="AE797"/>
  <c r="AD797"/>
  <c r="AC797"/>
  <c r="AG796"/>
  <c r="AF796"/>
  <c r="AE796"/>
  <c r="AD796"/>
  <c r="AC796"/>
  <c r="AG795"/>
  <c r="AF795"/>
  <c r="AE795"/>
  <c r="AD795"/>
  <c r="AC795"/>
  <c r="AG794"/>
  <c r="AF794"/>
  <c r="AE794"/>
  <c r="AD794"/>
  <c r="AC794"/>
  <c r="AG793"/>
  <c r="AF793"/>
  <c r="AE793"/>
  <c r="AD793"/>
  <c r="AC793"/>
  <c r="AG792"/>
  <c r="AF792"/>
  <c r="AE792"/>
  <c r="AD792"/>
  <c r="AC792"/>
  <c r="AG791"/>
  <c r="AF791"/>
  <c r="AE791"/>
  <c r="AD791"/>
  <c r="AC791"/>
  <c r="AG790"/>
  <c r="AF790"/>
  <c r="AE790"/>
  <c r="AD790"/>
  <c r="AC790"/>
  <c r="AG789"/>
  <c r="AF789"/>
  <c r="AE789"/>
  <c r="AD789"/>
  <c r="AC789"/>
  <c r="AG788"/>
  <c r="AF788"/>
  <c r="AE788"/>
  <c r="AD788"/>
  <c r="AC788"/>
  <c r="AG787"/>
  <c r="AF787"/>
  <c r="AE787"/>
  <c r="AD787"/>
  <c r="AC787"/>
  <c r="AG786"/>
  <c r="AF786"/>
  <c r="AE786"/>
  <c r="AD786"/>
  <c r="AC786"/>
  <c r="AG785"/>
  <c r="AF785"/>
  <c r="AE785"/>
  <c r="AD785"/>
  <c r="AC785"/>
  <c r="AG784"/>
  <c r="AF784"/>
  <c r="AE784"/>
  <c r="AD784"/>
  <c r="AC784"/>
  <c r="AG783"/>
  <c r="AF783"/>
  <c r="AE783"/>
  <c r="AD783"/>
  <c r="AC783"/>
  <c r="AG782"/>
  <c r="AF782"/>
  <c r="AE782"/>
  <c r="AD782"/>
  <c r="AC782"/>
  <c r="AG781"/>
  <c r="AF781"/>
  <c r="AE781"/>
  <c r="AD781"/>
  <c r="AC781"/>
  <c r="AG780"/>
  <c r="AF780"/>
  <c r="AE780"/>
  <c r="AD780"/>
  <c r="AC780"/>
  <c r="AG779"/>
  <c r="AF779"/>
  <c r="AE779"/>
  <c r="AD779"/>
  <c r="AC779"/>
  <c r="AG778"/>
  <c r="AF778"/>
  <c r="AE778"/>
  <c r="AD778"/>
  <c r="AC778"/>
  <c r="AG777"/>
  <c r="AF777"/>
  <c r="AE777"/>
  <c r="AD777"/>
  <c r="AC777"/>
  <c r="AG776"/>
  <c r="AF776"/>
  <c r="AE776"/>
  <c r="AD776"/>
  <c r="AC776"/>
  <c r="AG775"/>
  <c r="AF775"/>
  <c r="AE775"/>
  <c r="AD775"/>
  <c r="AC775"/>
  <c r="AG774"/>
  <c r="AF774"/>
  <c r="AE774"/>
  <c r="AD774"/>
  <c r="AC774"/>
  <c r="AG773"/>
  <c r="AF773"/>
  <c r="AE773"/>
  <c r="AD773"/>
  <c r="AC773"/>
  <c r="AG772"/>
  <c r="AF772"/>
  <c r="AE772"/>
  <c r="AD772"/>
  <c r="AC772"/>
  <c r="AG771"/>
  <c r="AF771"/>
  <c r="AE771"/>
  <c r="AD771"/>
  <c r="AC771"/>
  <c r="AG770"/>
  <c r="AF770"/>
  <c r="AE770"/>
  <c r="AD770"/>
  <c r="AC770"/>
  <c r="AG769"/>
  <c r="AF769"/>
  <c r="AE769"/>
  <c r="AD769"/>
  <c r="AC769"/>
  <c r="AG768"/>
  <c r="AF768"/>
  <c r="AE768"/>
  <c r="AD768"/>
  <c r="AC768"/>
  <c r="AG767"/>
  <c r="AF767"/>
  <c r="AE767"/>
  <c r="AD767"/>
  <c r="AC767"/>
  <c r="AG766"/>
  <c r="AF766"/>
  <c r="AE766"/>
  <c r="AD766"/>
  <c r="AC766"/>
  <c r="AG765"/>
  <c r="AF765"/>
  <c r="AE765"/>
  <c r="AD765"/>
  <c r="AC765"/>
  <c r="AG764"/>
  <c r="AF764"/>
  <c r="AE764"/>
  <c r="AD764"/>
  <c r="AC764"/>
  <c r="AG763"/>
  <c r="AF763"/>
  <c r="AE763"/>
  <c r="AD763"/>
  <c r="AC763"/>
  <c r="AG762"/>
  <c r="AF762"/>
  <c r="AE762"/>
  <c r="AD762"/>
  <c r="AC762"/>
  <c r="AG761"/>
  <c r="AF761"/>
  <c r="AE761"/>
  <c r="AD761"/>
  <c r="AC761"/>
  <c r="AG760"/>
  <c r="AF760"/>
  <c r="AE760"/>
  <c r="AD760"/>
  <c r="AC760"/>
  <c r="AG759"/>
  <c r="AF759"/>
  <c r="AE759"/>
  <c r="AD759"/>
  <c r="AC759"/>
  <c r="AG758"/>
  <c r="AF758"/>
  <c r="AE758"/>
  <c r="AD758"/>
  <c r="AC758"/>
  <c r="AG757"/>
  <c r="AF757"/>
  <c r="AE757"/>
  <c r="AD757"/>
  <c r="AC757"/>
  <c r="AG756"/>
  <c r="AF756"/>
  <c r="AE756"/>
  <c r="AD756"/>
  <c r="AC756"/>
  <c r="AG755"/>
  <c r="AF755"/>
  <c r="AE755"/>
  <c r="AD755"/>
  <c r="AC755"/>
  <c r="AG754"/>
  <c r="AF754"/>
  <c r="AE754"/>
  <c r="AD754"/>
  <c r="AC754"/>
  <c r="AG753"/>
  <c r="AF753"/>
  <c r="AE753"/>
  <c r="AD753"/>
  <c r="AC753"/>
  <c r="AG752"/>
  <c r="AF752"/>
  <c r="AE752"/>
  <c r="AD752"/>
  <c r="AC752"/>
  <c r="AG751"/>
  <c r="AF751"/>
  <c r="AE751"/>
  <c r="AD751"/>
  <c r="AC751"/>
  <c r="AG750"/>
  <c r="AF750"/>
  <c r="AE750"/>
  <c r="AD750"/>
  <c r="AC750"/>
  <c r="AG749"/>
  <c r="AF749"/>
  <c r="AE749"/>
  <c r="AD749"/>
  <c r="AC749"/>
  <c r="AG748"/>
  <c r="AF748"/>
  <c r="AE748"/>
  <c r="AD748"/>
  <c r="AC748"/>
  <c r="AG747"/>
  <c r="AF747"/>
  <c r="AE747"/>
  <c r="AD747"/>
  <c r="AC747"/>
  <c r="AG746"/>
  <c r="AF746"/>
  <c r="AE746"/>
  <c r="AD746"/>
  <c r="AC746"/>
  <c r="AG745"/>
  <c r="AF745"/>
  <c r="AE745"/>
  <c r="AD745"/>
  <c r="AC745"/>
  <c r="AG744"/>
  <c r="AF744"/>
  <c r="AE744"/>
  <c r="AD744"/>
  <c r="AC744"/>
  <c r="AG743"/>
  <c r="AF743"/>
  <c r="AE743"/>
  <c r="AD743"/>
  <c r="AC743"/>
  <c r="AG742"/>
  <c r="AF742"/>
  <c r="AE742"/>
  <c r="AD742"/>
  <c r="AC742"/>
  <c r="AG741"/>
  <c r="AF741"/>
  <c r="AE741"/>
  <c r="AD741"/>
  <c r="AC741"/>
  <c r="AG740"/>
  <c r="AF740"/>
  <c r="AE740"/>
  <c r="AD740"/>
  <c r="AC740"/>
  <c r="AG739"/>
  <c r="AF739"/>
  <c r="AE739"/>
  <c r="AD739"/>
  <c r="AC739"/>
  <c r="AG738"/>
  <c r="AF738"/>
  <c r="AE738"/>
  <c r="AD738"/>
  <c r="AC738"/>
  <c r="AG737"/>
  <c r="AF737"/>
  <c r="AE737"/>
  <c r="AD737"/>
  <c r="AC737"/>
  <c r="AG736"/>
  <c r="AF736"/>
  <c r="AE736"/>
  <c r="AD736"/>
  <c r="AC736"/>
  <c r="AG735"/>
  <c r="AF735"/>
  <c r="AE735"/>
  <c r="AD735"/>
  <c r="AC735"/>
  <c r="AG734"/>
  <c r="AF734"/>
  <c r="AE734"/>
  <c r="AD734"/>
  <c r="AC734"/>
  <c r="AG733"/>
  <c r="AF733"/>
  <c r="AE733"/>
  <c r="AD733"/>
  <c r="AC733"/>
  <c r="AG732"/>
  <c r="AF732"/>
  <c r="AE732"/>
  <c r="AD732"/>
  <c r="AC732"/>
  <c r="AG731"/>
  <c r="AF731"/>
  <c r="AE731"/>
  <c r="AD731"/>
  <c r="AC731"/>
  <c r="AG730"/>
  <c r="AF730"/>
  <c r="AE730"/>
  <c r="AD730"/>
  <c r="AC730"/>
  <c r="AG729"/>
  <c r="AF729"/>
  <c r="AE729"/>
  <c r="AD729"/>
  <c r="AC729"/>
  <c r="AG728"/>
  <c r="AF728"/>
  <c r="AE728"/>
  <c r="AD728"/>
  <c r="AC728"/>
  <c r="AG727"/>
  <c r="AF727"/>
  <c r="AE727"/>
  <c r="AD727"/>
  <c r="AC727"/>
  <c r="AG726"/>
  <c r="AF726"/>
  <c r="AE726"/>
  <c r="AD726"/>
  <c r="AC726"/>
  <c r="AG725"/>
  <c r="AF725"/>
  <c r="AE725"/>
  <c r="AD725"/>
  <c r="AC725"/>
  <c r="AG724"/>
  <c r="AF724"/>
  <c r="AE724"/>
  <c r="AD724"/>
  <c r="AC724"/>
  <c r="AG723"/>
  <c r="AF723"/>
  <c r="AE723"/>
  <c r="AD723"/>
  <c r="AC723"/>
  <c r="AG722"/>
  <c r="AF722"/>
  <c r="AE722"/>
  <c r="AD722"/>
  <c r="AC722"/>
  <c r="AG721"/>
  <c r="AF721"/>
  <c r="AE721"/>
  <c r="AD721"/>
  <c r="AC721"/>
  <c r="AG720"/>
  <c r="AF720"/>
  <c r="AE720"/>
  <c r="AD720"/>
  <c r="AC720"/>
  <c r="AG719"/>
  <c r="AF719"/>
  <c r="AE719"/>
  <c r="AD719"/>
  <c r="AC719"/>
  <c r="AG718"/>
  <c r="AF718"/>
  <c r="AE718"/>
  <c r="AD718"/>
  <c r="AC718"/>
  <c r="AG717"/>
  <c r="AF717"/>
  <c r="AE717"/>
  <c r="AD717"/>
  <c r="AC717"/>
  <c r="AG716"/>
  <c r="AF716"/>
  <c r="AE716"/>
  <c r="AD716"/>
  <c r="AC716"/>
  <c r="AG715"/>
  <c r="AF715"/>
  <c r="AE715"/>
  <c r="AD715"/>
  <c r="AC715"/>
  <c r="AG714"/>
  <c r="AF714"/>
  <c r="AE714"/>
  <c r="AD714"/>
  <c r="AC714"/>
  <c r="AG713"/>
  <c r="AF713"/>
  <c r="AE713"/>
  <c r="AD713"/>
  <c r="AC713"/>
  <c r="AG712"/>
  <c r="AF712"/>
  <c r="AE712"/>
  <c r="AD712"/>
  <c r="AC712"/>
  <c r="AG711"/>
  <c r="AF711"/>
  <c r="AE711"/>
  <c r="AD711"/>
  <c r="AC711"/>
  <c r="AG710"/>
  <c r="AF710"/>
  <c r="AE710"/>
  <c r="AD710"/>
  <c r="AC710"/>
  <c r="AG709"/>
  <c r="AF709"/>
  <c r="AE709"/>
  <c r="AD709"/>
  <c r="AC709"/>
  <c r="AG708"/>
  <c r="AF708"/>
  <c r="AE708"/>
  <c r="AD708"/>
  <c r="AC708"/>
  <c r="AG707"/>
  <c r="AF707"/>
  <c r="AE707"/>
  <c r="AD707"/>
  <c r="AC707"/>
  <c r="AG706"/>
  <c r="AF706"/>
  <c r="AE706"/>
  <c r="AD706"/>
  <c r="AC706"/>
  <c r="AG705"/>
  <c r="AF705"/>
  <c r="AE705"/>
  <c r="AD705"/>
  <c r="AC705"/>
  <c r="AG704"/>
  <c r="AF704"/>
  <c r="AE704"/>
  <c r="AD704"/>
  <c r="AC704"/>
  <c r="AG703"/>
  <c r="AF703"/>
  <c r="AE703"/>
  <c r="AD703"/>
  <c r="AC703"/>
  <c r="AG702"/>
  <c r="AF702"/>
  <c r="AE702"/>
  <c r="AD702"/>
  <c r="AC702"/>
  <c r="AG701"/>
  <c r="AF701"/>
  <c r="AE701"/>
  <c r="AD701"/>
  <c r="AC701"/>
  <c r="AG700"/>
  <c r="AF700"/>
  <c r="AE700"/>
  <c r="AD700"/>
  <c r="AC700"/>
  <c r="AG699"/>
  <c r="AF699"/>
  <c r="AE699"/>
  <c r="AD699"/>
  <c r="AC699"/>
  <c r="AG698"/>
  <c r="AF698"/>
  <c r="AE698"/>
  <c r="AD698"/>
  <c r="AC698"/>
  <c r="AG697"/>
  <c r="AF697"/>
  <c r="AE697"/>
  <c r="AD697"/>
  <c r="AC697"/>
  <c r="AG696"/>
  <c r="AF696"/>
  <c r="AE696"/>
  <c r="AD696"/>
  <c r="AC696"/>
  <c r="AG695"/>
  <c r="AF695"/>
  <c r="AE695"/>
  <c r="AD695"/>
  <c r="AC695"/>
  <c r="AG694"/>
  <c r="AF694"/>
  <c r="AE694"/>
  <c r="AD694"/>
  <c r="AC694"/>
  <c r="AG693"/>
  <c r="AF693"/>
  <c r="AE693"/>
  <c r="AD693"/>
  <c r="AC693"/>
  <c r="AG692"/>
  <c r="AF692"/>
  <c r="AE692"/>
  <c r="AD692"/>
  <c r="AC692"/>
  <c r="AG691"/>
  <c r="AF691"/>
  <c r="AE691"/>
  <c r="AD691"/>
  <c r="AC691"/>
  <c r="AG690"/>
  <c r="AF690"/>
  <c r="AE690"/>
  <c r="AD690"/>
  <c r="AC690"/>
  <c r="AG689"/>
  <c r="AF689"/>
  <c r="AE689"/>
  <c r="AD689"/>
  <c r="AC689"/>
  <c r="AG688"/>
  <c r="AF688"/>
  <c r="AE688"/>
  <c r="AD688"/>
  <c r="AC688"/>
  <c r="AG687"/>
  <c r="AF687"/>
  <c r="AE687"/>
  <c r="AD687"/>
  <c r="AC687"/>
  <c r="AG686"/>
  <c r="AF686"/>
  <c r="AE686"/>
  <c r="AD686"/>
  <c r="AC686"/>
  <c r="AG685"/>
  <c r="AF685"/>
  <c r="AE685"/>
  <c r="AD685"/>
  <c r="AC685"/>
  <c r="AG684"/>
  <c r="AF684"/>
  <c r="AE684"/>
  <c r="AD684"/>
  <c r="AC684"/>
  <c r="AG683"/>
  <c r="AF683"/>
  <c r="AE683"/>
  <c r="AD683"/>
  <c r="AC683"/>
  <c r="AG682"/>
  <c r="AF682"/>
  <c r="AE682"/>
  <c r="AD682"/>
  <c r="AC682"/>
  <c r="AG681"/>
  <c r="AF681"/>
  <c r="AE681"/>
  <c r="AD681"/>
  <c r="AC681"/>
  <c r="AG680"/>
  <c r="AF680"/>
  <c r="AE680"/>
  <c r="AD680"/>
  <c r="AC680"/>
  <c r="AG679"/>
  <c r="AF679"/>
  <c r="AE679"/>
  <c r="AD679"/>
  <c r="AC679"/>
  <c r="AG678"/>
  <c r="AF678"/>
  <c r="AE678"/>
  <c r="AD678"/>
  <c r="AC678"/>
  <c r="AG677"/>
  <c r="AF677"/>
  <c r="AE677"/>
  <c r="AD677"/>
  <c r="AC677"/>
  <c r="AG676"/>
  <c r="AF676"/>
  <c r="AE676"/>
  <c r="AD676"/>
  <c r="AC676"/>
  <c r="AG675"/>
  <c r="AF675"/>
  <c r="AE675"/>
  <c r="AD675"/>
  <c r="AC675"/>
  <c r="AG674"/>
  <c r="AF674"/>
  <c r="AE674"/>
  <c r="AD674"/>
  <c r="AC674"/>
  <c r="AG673"/>
  <c r="AF673"/>
  <c r="AE673"/>
  <c r="AD673"/>
  <c r="AC673"/>
  <c r="AG672"/>
  <c r="AF672"/>
  <c r="AE672"/>
  <c r="AD672"/>
  <c r="AC672"/>
  <c r="AG671"/>
  <c r="AF671"/>
  <c r="AE671"/>
  <c r="AD671"/>
  <c r="AC671"/>
  <c r="AG670"/>
  <c r="AF670"/>
  <c r="AE670"/>
  <c r="AD670"/>
  <c r="AC670"/>
  <c r="AG669"/>
  <c r="AF669"/>
  <c r="AE669"/>
  <c r="AD669"/>
  <c r="AC669"/>
  <c r="AG668"/>
  <c r="AF668"/>
  <c r="AE668"/>
  <c r="AD668"/>
  <c r="AC668"/>
  <c r="AG667"/>
  <c r="AF667"/>
  <c r="AE667"/>
  <c r="AD667"/>
  <c r="AC667"/>
  <c r="AG666"/>
  <c r="AF666"/>
  <c r="AE666"/>
  <c r="AD666"/>
  <c r="AC666"/>
  <c r="AG665"/>
  <c r="AF665"/>
  <c r="AE665"/>
  <c r="AD665"/>
  <c r="AC665"/>
  <c r="AG664"/>
  <c r="AF664"/>
  <c r="AE664"/>
  <c r="AD664"/>
  <c r="AC664"/>
  <c r="AG663"/>
  <c r="AF663"/>
  <c r="AE663"/>
  <c r="AD663"/>
  <c r="AC663"/>
  <c r="AG662"/>
  <c r="AF662"/>
  <c r="AE662"/>
  <c r="AD662"/>
  <c r="AC662"/>
  <c r="AG661"/>
  <c r="AF661"/>
  <c r="AE661"/>
  <c r="AD661"/>
  <c r="AC661"/>
  <c r="AG660"/>
  <c r="AF660"/>
  <c r="AE660"/>
  <c r="AD660"/>
  <c r="AC660"/>
  <c r="AG659"/>
  <c r="AF659"/>
  <c r="AE659"/>
  <c r="AD659"/>
  <c r="AC659"/>
  <c r="AG658"/>
  <c r="AF658"/>
  <c r="AE658"/>
  <c r="AD658"/>
  <c r="AC658"/>
  <c r="AG657"/>
  <c r="AF657"/>
  <c r="AE657"/>
  <c r="AD657"/>
  <c r="AC657"/>
  <c r="AG656"/>
  <c r="AF656"/>
  <c r="AE656"/>
  <c r="AD656"/>
  <c r="AC656"/>
  <c r="AG655"/>
  <c r="AF655"/>
  <c r="AE655"/>
  <c r="AD655"/>
  <c r="AC655"/>
  <c r="AG654"/>
  <c r="AF654"/>
  <c r="AE654"/>
  <c r="AD654"/>
  <c r="AC654"/>
  <c r="AG653"/>
  <c r="AF653"/>
  <c r="AE653"/>
  <c r="AD653"/>
  <c r="AC653"/>
  <c r="AG652"/>
  <c r="AF652"/>
  <c r="AE652"/>
  <c r="AD652"/>
  <c r="AC652"/>
  <c r="AG651"/>
  <c r="AF651"/>
  <c r="AE651"/>
  <c r="AD651"/>
  <c r="AC651"/>
  <c r="AG650"/>
  <c r="AF650"/>
  <c r="AE650"/>
  <c r="AD650"/>
  <c r="AC650"/>
  <c r="AG649"/>
  <c r="AF649"/>
  <c r="AE649"/>
  <c r="AD649"/>
  <c r="AC649"/>
  <c r="AG648"/>
  <c r="AF648"/>
  <c r="AE648"/>
  <c r="AD648"/>
  <c r="AC648"/>
  <c r="AG647"/>
  <c r="AF647"/>
  <c r="AE647"/>
  <c r="AD647"/>
  <c r="AC647"/>
  <c r="AG646"/>
  <c r="AF646"/>
  <c r="AE646"/>
  <c r="AD646"/>
  <c r="AC646"/>
  <c r="AG645"/>
  <c r="AF645"/>
  <c r="AE645"/>
  <c r="AD645"/>
  <c r="AC645"/>
  <c r="AG644"/>
  <c r="AF644"/>
  <c r="AE644"/>
  <c r="AD644"/>
  <c r="AC644"/>
  <c r="AG643"/>
  <c r="AF643"/>
  <c r="AE643"/>
  <c r="AD643"/>
  <c r="AC643"/>
  <c r="AG642"/>
  <c r="AF642"/>
  <c r="AE642"/>
  <c r="AD642"/>
  <c r="AC642"/>
  <c r="AG641"/>
  <c r="AF641"/>
  <c r="AE641"/>
  <c r="AD641"/>
  <c r="AC641"/>
  <c r="AG640"/>
  <c r="AF640"/>
  <c r="AE640"/>
  <c r="AD640"/>
  <c r="AC640"/>
  <c r="AG639"/>
  <c r="AF639"/>
  <c r="AE639"/>
  <c r="AD639"/>
  <c r="AC639"/>
  <c r="AG638"/>
  <c r="AF638"/>
  <c r="AE638"/>
  <c r="AD638"/>
  <c r="AC638"/>
  <c r="AG637"/>
  <c r="AF637"/>
  <c r="AE637"/>
  <c r="AD637"/>
  <c r="AC637"/>
  <c r="AG636"/>
  <c r="AF636"/>
  <c r="AE636"/>
  <c r="AD636"/>
  <c r="AC636"/>
  <c r="AG635"/>
  <c r="AF635"/>
  <c r="AE635"/>
  <c r="AD635"/>
  <c r="AC635"/>
  <c r="AG634"/>
  <c r="AF634"/>
  <c r="AE634"/>
  <c r="AD634"/>
  <c r="AC634"/>
  <c r="AG633"/>
  <c r="AF633"/>
  <c r="AE633"/>
  <c r="AD633"/>
  <c r="AC633"/>
  <c r="AG632"/>
  <c r="AF632"/>
  <c r="AE632"/>
  <c r="AD632"/>
  <c r="AC632"/>
  <c r="AG631"/>
  <c r="AF631"/>
  <c r="AE631"/>
  <c r="AD631"/>
  <c r="AC631"/>
  <c r="AG630"/>
  <c r="AF630"/>
  <c r="AE630"/>
  <c r="AD630"/>
  <c r="AC630"/>
  <c r="AG629"/>
  <c r="AF629"/>
  <c r="AE629"/>
  <c r="AD629"/>
  <c r="AC629"/>
  <c r="AG628"/>
  <c r="AF628"/>
  <c r="AE628"/>
  <c r="AD628"/>
  <c r="AC628"/>
  <c r="AG627"/>
  <c r="AF627"/>
  <c r="AE627"/>
  <c r="AD627"/>
  <c r="AC627"/>
  <c r="AG626"/>
  <c r="AF626"/>
  <c r="AE626"/>
  <c r="AD626"/>
  <c r="AC626"/>
  <c r="AG625"/>
  <c r="AF625"/>
  <c r="AE625"/>
  <c r="AD625"/>
  <c r="AC625"/>
  <c r="AG624"/>
  <c r="AF624"/>
  <c r="AE624"/>
  <c r="AD624"/>
  <c r="AC624"/>
  <c r="AG623"/>
  <c r="AF623"/>
  <c r="AE623"/>
  <c r="AD623"/>
  <c r="AC623"/>
  <c r="AG622"/>
  <c r="AF622"/>
  <c r="AE622"/>
  <c r="AD622"/>
  <c r="AC622"/>
  <c r="AG621"/>
  <c r="AF621"/>
  <c r="AE621"/>
  <c r="AD621"/>
  <c r="AC621"/>
  <c r="AG620"/>
  <c r="AF620"/>
  <c r="AE620"/>
  <c r="AD620"/>
  <c r="AC620"/>
  <c r="AG619"/>
  <c r="AF619"/>
  <c r="AE619"/>
  <c r="AD619"/>
  <c r="AC619"/>
  <c r="AG618"/>
  <c r="AF618"/>
  <c r="AE618"/>
  <c r="AD618"/>
  <c r="AC618"/>
  <c r="AG617"/>
  <c r="AF617"/>
  <c r="AE617"/>
  <c r="AD617"/>
  <c r="AC617"/>
  <c r="AG616"/>
  <c r="AF616"/>
  <c r="AE616"/>
  <c r="AD616"/>
  <c r="AC616"/>
  <c r="AG615"/>
  <c r="AF615"/>
  <c r="AE615"/>
  <c r="AD615"/>
  <c r="AC615"/>
  <c r="AG614"/>
  <c r="AF614"/>
  <c r="AE614"/>
  <c r="AD614"/>
  <c r="AC614"/>
  <c r="AG613"/>
  <c r="AF613"/>
  <c r="AE613"/>
  <c r="AD613"/>
  <c r="AC613"/>
  <c r="AG612"/>
  <c r="AF612"/>
  <c r="AE612"/>
  <c r="AD612"/>
  <c r="AC612"/>
  <c r="AG611"/>
  <c r="AF611"/>
  <c r="AE611"/>
  <c r="AD611"/>
  <c r="AC611"/>
  <c r="AG610"/>
  <c r="AF610"/>
  <c r="AE610"/>
  <c r="AD610"/>
  <c r="AC610"/>
  <c r="AG609"/>
  <c r="AF609"/>
  <c r="AE609"/>
  <c r="AD609"/>
  <c r="AC609"/>
  <c r="AG608"/>
  <c r="AF608"/>
  <c r="AE608"/>
  <c r="AD608"/>
  <c r="AC608"/>
  <c r="AG607"/>
  <c r="AF607"/>
  <c r="AE607"/>
  <c r="AD607"/>
  <c r="AC607"/>
  <c r="AG606"/>
  <c r="AF606"/>
  <c r="AE606"/>
  <c r="AD606"/>
  <c r="AC606"/>
  <c r="AG605"/>
  <c r="AF605"/>
  <c r="AE605"/>
  <c r="AD605"/>
  <c r="AC605"/>
  <c r="AG604"/>
  <c r="AF604"/>
  <c r="AE604"/>
  <c r="AD604"/>
  <c r="AC604"/>
  <c r="AG603"/>
  <c r="AF603"/>
  <c r="AE603"/>
  <c r="AD603"/>
  <c r="AC603"/>
  <c r="AG602"/>
  <c r="AF602"/>
  <c r="AE602"/>
  <c r="AD602"/>
  <c r="AC602"/>
  <c r="AG601"/>
  <c r="AF601"/>
  <c r="AE601"/>
  <c r="AD601"/>
  <c r="AC601"/>
  <c r="AG600"/>
  <c r="AF600"/>
  <c r="AE600"/>
  <c r="AD600"/>
  <c r="AC600"/>
  <c r="AG599"/>
  <c r="AF599"/>
  <c r="AE599"/>
  <c r="AD599"/>
  <c r="AC599"/>
  <c r="AG598"/>
  <c r="AF598"/>
  <c r="AE598"/>
  <c r="AD598"/>
  <c r="AC598"/>
  <c r="AG597"/>
  <c r="AF597"/>
  <c r="AE597"/>
  <c r="AD597"/>
  <c r="AC597"/>
  <c r="AG596"/>
  <c r="AF596"/>
  <c r="AE596"/>
  <c r="AD596"/>
  <c r="AC596"/>
  <c r="AG595"/>
  <c r="AF595"/>
  <c r="AE595"/>
  <c r="AD595"/>
  <c r="AC595"/>
  <c r="AG594"/>
  <c r="AF594"/>
  <c r="AE594"/>
  <c r="AD594"/>
  <c r="AC594"/>
  <c r="AG593"/>
  <c r="AF593"/>
  <c r="AE593"/>
  <c r="AD593"/>
  <c r="AC593"/>
  <c r="AG592"/>
  <c r="AF592"/>
  <c r="AE592"/>
  <c r="AD592"/>
  <c r="AC592"/>
  <c r="AG591"/>
  <c r="AF591"/>
  <c r="AE591"/>
  <c r="AD591"/>
  <c r="AC591"/>
  <c r="AG590"/>
  <c r="AF590"/>
  <c r="AE590"/>
  <c r="AD590"/>
  <c r="AC590"/>
  <c r="AG589"/>
  <c r="AF589"/>
  <c r="AE589"/>
  <c r="AD589"/>
  <c r="AC589"/>
  <c r="AG588"/>
  <c r="AF588"/>
  <c r="AE588"/>
  <c r="AD588"/>
  <c r="AC588"/>
  <c r="AG587"/>
  <c r="AF587"/>
  <c r="AE587"/>
  <c r="AD587"/>
  <c r="AC587"/>
  <c r="AG586"/>
  <c r="AF586"/>
  <c r="AE586"/>
  <c r="AD586"/>
  <c r="AC586"/>
  <c r="AG585"/>
  <c r="AF585"/>
  <c r="AE585"/>
  <c r="AD585"/>
  <c r="AC585"/>
  <c r="AG584"/>
  <c r="AF584"/>
  <c r="AE584"/>
  <c r="AD584"/>
  <c r="AC584"/>
  <c r="AG583"/>
  <c r="AF583"/>
  <c r="AE583"/>
  <c r="AD583"/>
  <c r="AC583"/>
  <c r="AG582"/>
  <c r="AF582"/>
  <c r="AE582"/>
  <c r="AD582"/>
  <c r="AC582"/>
  <c r="AG581"/>
  <c r="AF581"/>
  <c r="AE581"/>
  <c r="AD581"/>
  <c r="AC581"/>
  <c r="AG580"/>
  <c r="AF580"/>
  <c r="AE580"/>
  <c r="AD580"/>
  <c r="AC580"/>
  <c r="AG579"/>
  <c r="AF579"/>
  <c r="AE579"/>
  <c r="AD579"/>
  <c r="AC579"/>
  <c r="AG578"/>
  <c r="AF578"/>
  <c r="AE578"/>
  <c r="AD578"/>
  <c r="AC578"/>
  <c r="AG577"/>
  <c r="AF577"/>
  <c r="AE577"/>
  <c r="AD577"/>
  <c r="AC577"/>
  <c r="AG576"/>
  <c r="AF576"/>
  <c r="AE576"/>
  <c r="AD576"/>
  <c r="AC576"/>
  <c r="AG575"/>
  <c r="AF575"/>
  <c r="AE575"/>
  <c r="AD575"/>
  <c r="AC575"/>
  <c r="AG574"/>
  <c r="AF574"/>
  <c r="AE574"/>
  <c r="AD574"/>
  <c r="AC574"/>
  <c r="AG573"/>
  <c r="AF573"/>
  <c r="AE573"/>
  <c r="AD573"/>
  <c r="AC573"/>
  <c r="AG572"/>
  <c r="AF572"/>
  <c r="AE572"/>
  <c r="AD572"/>
  <c r="AC572"/>
  <c r="AG571"/>
  <c r="AF571"/>
  <c r="AE571"/>
  <c r="AD571"/>
  <c r="AC571"/>
  <c r="AG570"/>
  <c r="AF570"/>
  <c r="AE570"/>
  <c r="AD570"/>
  <c r="AC570"/>
  <c r="AG569"/>
  <c r="AF569"/>
  <c r="AE569"/>
  <c r="AD569"/>
  <c r="AC569"/>
  <c r="AG568"/>
  <c r="AF568"/>
  <c r="AE568"/>
  <c r="AD568"/>
  <c r="AC568"/>
  <c r="AG567"/>
  <c r="AF567"/>
  <c r="AE567"/>
  <c r="AD567"/>
  <c r="AC567"/>
  <c r="AG566"/>
  <c r="AF566"/>
  <c r="AE566"/>
  <c r="AD566"/>
  <c r="AC566"/>
  <c r="AG565"/>
  <c r="AF565"/>
  <c r="AE565"/>
  <c r="AD565"/>
  <c r="AC565"/>
  <c r="AG564"/>
  <c r="AF564"/>
  <c r="AE564"/>
  <c r="AD564"/>
  <c r="AC564"/>
  <c r="AG563"/>
  <c r="AF563"/>
  <c r="AE563"/>
  <c r="AD563"/>
  <c r="AC563"/>
  <c r="AG562"/>
  <c r="AF562"/>
  <c r="AE562"/>
  <c r="AD562"/>
  <c r="AC562"/>
  <c r="AG561"/>
  <c r="AF561"/>
  <c r="AE561"/>
  <c r="AD561"/>
  <c r="AC561"/>
  <c r="AG560"/>
  <c r="AF560"/>
  <c r="AE560"/>
  <c r="AD560"/>
  <c r="AC560"/>
  <c r="AG559"/>
  <c r="AF559"/>
  <c r="AE559"/>
  <c r="AD559"/>
  <c r="AC559"/>
  <c r="AG558"/>
  <c r="AF558"/>
  <c r="AE558"/>
  <c r="AD558"/>
  <c r="AC558"/>
  <c r="AG557"/>
  <c r="AF557"/>
  <c r="AE557"/>
  <c r="AD557"/>
  <c r="AC557"/>
  <c r="AG556"/>
  <c r="AF556"/>
  <c r="AE556"/>
  <c r="AD556"/>
  <c r="AC556"/>
  <c r="AG555"/>
  <c r="AF555"/>
  <c r="AE555"/>
  <c r="AD555"/>
  <c r="AC555"/>
  <c r="AG554"/>
  <c r="AF554"/>
  <c r="AE554"/>
  <c r="AD554"/>
  <c r="AC554"/>
  <c r="AG553"/>
  <c r="AF553"/>
  <c r="AE553"/>
  <c r="AD553"/>
  <c r="AC553"/>
  <c r="AG552"/>
  <c r="AF552"/>
  <c r="AE552"/>
  <c r="AD552"/>
  <c r="AC552"/>
  <c r="AG551"/>
  <c r="AF551"/>
  <c r="AE551"/>
  <c r="AD551"/>
  <c r="AC551"/>
  <c r="AG550"/>
  <c r="AF550"/>
  <c r="AE550"/>
  <c r="AD550"/>
  <c r="AC550"/>
  <c r="AG549"/>
  <c r="AF549"/>
  <c r="AE549"/>
  <c r="AD549"/>
  <c r="AC549"/>
  <c r="AG548"/>
  <c r="AF548"/>
  <c r="AE548"/>
  <c r="AD548"/>
  <c r="AC548"/>
  <c r="AG547"/>
  <c r="AF547"/>
  <c r="AE547"/>
  <c r="AD547"/>
  <c r="AC547"/>
  <c r="AG546"/>
  <c r="AF546"/>
  <c r="AE546"/>
  <c r="AD546"/>
  <c r="AC546"/>
  <c r="AG545"/>
  <c r="AF545"/>
  <c r="AE545"/>
  <c r="AD545"/>
  <c r="AC545"/>
  <c r="AG544"/>
  <c r="AF544"/>
  <c r="AE544"/>
  <c r="AD544"/>
  <c r="AC544"/>
  <c r="AG543"/>
  <c r="AF543"/>
  <c r="AE543"/>
  <c r="AD543"/>
  <c r="AC543"/>
  <c r="AG542"/>
  <c r="AF542"/>
  <c r="AE542"/>
  <c r="AD542"/>
  <c r="AC542"/>
  <c r="AG541"/>
  <c r="AF541"/>
  <c r="AE541"/>
  <c r="AD541"/>
  <c r="AC541"/>
  <c r="AG540"/>
  <c r="AF540"/>
  <c r="AE540"/>
  <c r="AD540"/>
  <c r="AC540"/>
  <c r="AG539"/>
  <c r="AF539"/>
  <c r="AE539"/>
  <c r="AD539"/>
  <c r="AC539"/>
  <c r="AG538"/>
  <c r="AF538"/>
  <c r="AE538"/>
  <c r="AD538"/>
  <c r="AC538"/>
  <c r="AG537"/>
  <c r="AF537"/>
  <c r="AE537"/>
  <c r="AD537"/>
  <c r="AC537"/>
  <c r="AG536"/>
  <c r="AF536"/>
  <c r="AE536"/>
  <c r="AD536"/>
  <c r="AC536"/>
  <c r="AG535"/>
  <c r="AF535"/>
  <c r="AE535"/>
  <c r="AD535"/>
  <c r="AC535"/>
  <c r="AG534"/>
  <c r="AF534"/>
  <c r="AE534"/>
  <c r="AD534"/>
  <c r="AC534"/>
  <c r="AG533"/>
  <c r="AF533"/>
  <c r="AE533"/>
  <c r="AD533"/>
  <c r="AC533"/>
  <c r="AG532"/>
  <c r="AF532"/>
  <c r="AE532"/>
  <c r="AD532"/>
  <c r="AC532"/>
  <c r="AG531"/>
  <c r="AF531"/>
  <c r="AE531"/>
  <c r="AD531"/>
  <c r="AC531"/>
  <c r="AG530"/>
  <c r="AF530"/>
  <c r="AE530"/>
  <c r="AD530"/>
  <c r="AC530"/>
  <c r="AG529"/>
  <c r="AF529"/>
  <c r="AE529"/>
  <c r="AD529"/>
  <c r="AC529"/>
  <c r="AG528"/>
  <c r="AF528"/>
  <c r="AE528"/>
  <c r="AD528"/>
  <c r="AC528"/>
  <c r="AG527"/>
  <c r="AF527"/>
  <c r="AE527"/>
  <c r="AD527"/>
  <c r="AC527"/>
  <c r="AG526"/>
  <c r="AF526"/>
  <c r="AE526"/>
  <c r="AD526"/>
  <c r="AC526"/>
  <c r="AG525"/>
  <c r="AF525"/>
  <c r="AE525"/>
  <c r="AD525"/>
  <c r="AC525"/>
  <c r="AG524"/>
  <c r="AF524"/>
  <c r="AE524"/>
  <c r="AD524"/>
  <c r="AC524"/>
  <c r="AG523"/>
  <c r="AF523"/>
  <c r="AE523"/>
  <c r="AD523"/>
  <c r="AC523"/>
  <c r="AG522"/>
  <c r="AF522"/>
  <c r="AE522"/>
  <c r="AD522"/>
  <c r="AC522"/>
  <c r="AG521"/>
  <c r="AF521"/>
  <c r="AE521"/>
  <c r="AD521"/>
  <c r="AC521"/>
  <c r="AG520"/>
  <c r="AF520"/>
  <c r="AE520"/>
  <c r="AD520"/>
  <c r="AC520"/>
  <c r="AG519"/>
  <c r="AF519"/>
  <c r="AE519"/>
  <c r="AD519"/>
  <c r="AC519"/>
  <c r="AG518"/>
  <c r="AF518"/>
  <c r="AE518"/>
  <c r="AD518"/>
  <c r="AC518"/>
  <c r="AG517"/>
  <c r="AF517"/>
  <c r="AE517"/>
  <c r="AD517"/>
  <c r="AC517"/>
  <c r="AG516"/>
  <c r="AF516"/>
  <c r="AE516"/>
  <c r="AD516"/>
  <c r="AC516"/>
  <c r="AG515"/>
  <c r="AF515"/>
  <c r="AE515"/>
  <c r="AD515"/>
  <c r="AC515"/>
  <c r="AG514"/>
  <c r="AF514"/>
  <c r="AE514"/>
  <c r="AD514"/>
  <c r="AC514"/>
  <c r="AG513"/>
  <c r="AF513"/>
  <c r="AE513"/>
  <c r="AD513"/>
  <c r="AC513"/>
  <c r="AG512"/>
  <c r="AF512"/>
  <c r="AE512"/>
  <c r="AD512"/>
  <c r="AC512"/>
  <c r="AG511"/>
  <c r="AF511"/>
  <c r="AE511"/>
  <c r="AD511"/>
  <c r="AC511"/>
  <c r="AG510"/>
  <c r="AF510"/>
  <c r="AE510"/>
  <c r="AD510"/>
  <c r="AC510"/>
  <c r="AG509"/>
  <c r="AF509"/>
  <c r="AE509"/>
  <c r="AD509"/>
  <c r="AC509"/>
  <c r="AG508"/>
  <c r="AF508"/>
  <c r="AE508"/>
  <c r="AD508"/>
  <c r="AC508"/>
  <c r="AG507"/>
  <c r="AF507"/>
  <c r="AE507"/>
  <c r="AD507"/>
  <c r="AC507"/>
  <c r="AG506"/>
  <c r="AF506"/>
  <c r="AE506"/>
  <c r="AD506"/>
  <c r="AC506"/>
  <c r="AG505"/>
  <c r="AF505"/>
  <c r="AE505"/>
  <c r="AD505"/>
  <c r="AC505"/>
  <c r="AG504"/>
  <c r="AF504"/>
  <c r="AE504"/>
  <c r="AD504"/>
  <c r="AC504"/>
  <c r="AG503"/>
  <c r="AF503"/>
  <c r="AE503"/>
  <c r="AD503"/>
  <c r="AC503"/>
  <c r="AG502"/>
  <c r="AF502"/>
  <c r="AE502"/>
  <c r="AD502"/>
  <c r="AC502"/>
  <c r="AG501"/>
  <c r="AF501"/>
  <c r="AE501"/>
  <c r="AD501"/>
  <c r="AC501"/>
  <c r="AG500"/>
  <c r="AF500"/>
  <c r="AE500"/>
  <c r="AD500"/>
  <c r="AC500"/>
  <c r="AG499"/>
  <c r="AF499"/>
  <c r="AE499"/>
  <c r="AD499"/>
  <c r="AC499"/>
  <c r="AG498"/>
  <c r="AF498"/>
  <c r="AE498"/>
  <c r="AD498"/>
  <c r="AC498"/>
  <c r="AG497"/>
  <c r="AF497"/>
  <c r="AE497"/>
  <c r="AD497"/>
  <c r="AC497"/>
  <c r="AG496"/>
  <c r="AF496"/>
  <c r="AE496"/>
  <c r="AD496"/>
  <c r="AC496"/>
  <c r="AG495"/>
  <c r="AF495"/>
  <c r="AE495"/>
  <c r="AD495"/>
  <c r="AC495"/>
  <c r="AG494"/>
  <c r="AF494"/>
  <c r="AE494"/>
  <c r="AD494"/>
  <c r="AC494"/>
  <c r="AG493"/>
  <c r="AF493"/>
  <c r="AE493"/>
  <c r="AD493"/>
  <c r="AC493"/>
  <c r="AG492"/>
  <c r="AF492"/>
  <c r="AE492"/>
  <c r="AD492"/>
  <c r="AC492"/>
  <c r="AG491"/>
  <c r="AF491"/>
  <c r="AE491"/>
  <c r="AD491"/>
  <c r="AC491"/>
  <c r="AG490"/>
  <c r="AF490"/>
  <c r="AE490"/>
  <c r="AD490"/>
  <c r="AC490"/>
  <c r="AG489"/>
  <c r="AF489"/>
  <c r="AE489"/>
  <c r="AD489"/>
  <c r="AC489"/>
  <c r="AG488"/>
  <c r="AF488"/>
  <c r="AE488"/>
  <c r="AD488"/>
  <c r="AC488"/>
  <c r="AG487"/>
  <c r="AF487"/>
  <c r="AE487"/>
  <c r="AD487"/>
  <c r="AC487"/>
  <c r="AG486"/>
  <c r="AF486"/>
  <c r="AE486"/>
  <c r="AD486"/>
  <c r="AC486"/>
  <c r="AG485"/>
  <c r="AF485"/>
  <c r="AE485"/>
  <c r="AD485"/>
  <c r="AC485"/>
  <c r="AG484"/>
  <c r="AF484"/>
  <c r="AE484"/>
  <c r="AD484"/>
  <c r="AC484"/>
  <c r="AG483"/>
  <c r="AF483"/>
  <c r="AE483"/>
  <c r="AD483"/>
  <c r="AC483"/>
  <c r="AG482"/>
  <c r="AF482"/>
  <c r="AE482"/>
  <c r="AD482"/>
  <c r="AC482"/>
  <c r="AG481"/>
  <c r="AF481"/>
  <c r="AE481"/>
  <c r="AD481"/>
  <c r="AC481"/>
  <c r="AG480"/>
  <c r="AF480"/>
  <c r="AE480"/>
  <c r="AD480"/>
  <c r="AC480"/>
  <c r="AG479"/>
  <c r="AF479"/>
  <c r="AE479"/>
  <c r="AD479"/>
  <c r="AC479"/>
  <c r="AG478"/>
  <c r="AF478"/>
  <c r="AE478"/>
  <c r="AD478"/>
  <c r="AC478"/>
  <c r="AG477"/>
  <c r="AF477"/>
  <c r="AE477"/>
  <c r="AD477"/>
  <c r="AC477"/>
  <c r="AG476"/>
  <c r="AF476"/>
  <c r="AE476"/>
  <c r="AD476"/>
  <c r="AC476"/>
  <c r="AG475"/>
  <c r="AF475"/>
  <c r="AE475"/>
  <c r="AD475"/>
  <c r="AC475"/>
  <c r="AG474"/>
  <c r="AF474"/>
  <c r="AE474"/>
  <c r="AD474"/>
  <c r="AC474"/>
  <c r="AG473"/>
  <c r="AF473"/>
  <c r="AE473"/>
  <c r="AD473"/>
  <c r="AC473"/>
  <c r="AG472"/>
  <c r="AF472"/>
  <c r="AE472"/>
  <c r="AD472"/>
  <c r="AC472"/>
  <c r="AG471"/>
  <c r="AF471"/>
  <c r="AE471"/>
  <c r="AD471"/>
  <c r="AC471"/>
  <c r="AG470"/>
  <c r="AF470"/>
  <c r="AE470"/>
  <c r="AD470"/>
  <c r="AC470"/>
  <c r="AG469"/>
  <c r="AF469"/>
  <c r="AE469"/>
  <c r="AD469"/>
  <c r="AC469"/>
  <c r="AG468"/>
  <c r="AF468"/>
  <c r="AE468"/>
  <c r="AD468"/>
  <c r="AC468"/>
  <c r="AG467"/>
  <c r="AF467"/>
  <c r="AE467"/>
  <c r="AD467"/>
  <c r="AC467"/>
  <c r="AG466"/>
  <c r="AF466"/>
  <c r="AE466"/>
  <c r="AD466"/>
  <c r="AC466"/>
  <c r="AG465"/>
  <c r="AF465"/>
  <c r="AE465"/>
  <c r="AD465"/>
  <c r="AC465"/>
  <c r="AG464"/>
  <c r="AF464"/>
  <c r="AE464"/>
  <c r="AD464"/>
  <c r="AC464"/>
  <c r="AG463"/>
  <c r="AF463"/>
  <c r="AE463"/>
  <c r="AD463"/>
  <c r="AC463"/>
  <c r="AG462"/>
  <c r="AF462"/>
  <c r="AE462"/>
  <c r="AD462"/>
  <c r="AC462"/>
  <c r="AG461"/>
  <c r="AF461"/>
  <c r="AE461"/>
  <c r="AD461"/>
  <c r="AC461"/>
  <c r="AG460"/>
  <c r="AF460"/>
  <c r="AE460"/>
  <c r="AD460"/>
  <c r="AC460"/>
  <c r="AG459"/>
  <c r="AF459"/>
  <c r="AE459"/>
  <c r="AD459"/>
  <c r="AC459"/>
  <c r="AG458"/>
  <c r="AF458"/>
  <c r="AE458"/>
  <c r="AD458"/>
  <c r="AC458"/>
  <c r="AG457"/>
  <c r="AF457"/>
  <c r="AE457"/>
  <c r="AD457"/>
  <c r="AC457"/>
  <c r="AG456"/>
  <c r="AF456"/>
  <c r="AE456"/>
  <c r="AD456"/>
  <c r="AC456"/>
  <c r="AG455"/>
  <c r="AF455"/>
  <c r="AE455"/>
  <c r="AD455"/>
  <c r="AC455"/>
  <c r="AG454"/>
  <c r="AF454"/>
  <c r="AE454"/>
  <c r="AD454"/>
  <c r="AC454"/>
  <c r="AG453"/>
  <c r="AF453"/>
  <c r="AE453"/>
  <c r="AD453"/>
  <c r="AC453"/>
  <c r="AG452"/>
  <c r="AF452"/>
  <c r="AE452"/>
  <c r="AD452"/>
  <c r="AC452"/>
  <c r="AG451"/>
  <c r="AF451"/>
  <c r="AE451"/>
  <c r="AD451"/>
  <c r="AC451"/>
  <c r="AG450"/>
  <c r="AF450"/>
  <c r="AE450"/>
  <c r="AD450"/>
  <c r="AC450"/>
  <c r="AG449"/>
  <c r="AF449"/>
  <c r="AE449"/>
  <c r="AD449"/>
  <c r="AC449"/>
  <c r="AG448"/>
  <c r="AF448"/>
  <c r="AE448"/>
  <c r="AD448"/>
  <c r="AC448"/>
  <c r="AG447"/>
  <c r="AF447"/>
  <c r="AE447"/>
  <c r="AD447"/>
  <c r="AC447"/>
  <c r="AG446"/>
  <c r="AF446"/>
  <c r="AE446"/>
  <c r="AD446"/>
  <c r="AC446"/>
  <c r="AG445"/>
  <c r="AF445"/>
  <c r="AE445"/>
  <c r="AD445"/>
  <c r="AC445"/>
  <c r="AG444"/>
  <c r="AF444"/>
  <c r="AE444"/>
  <c r="AD444"/>
  <c r="AC444"/>
  <c r="AG443"/>
  <c r="AF443"/>
  <c r="AE443"/>
  <c r="AD443"/>
  <c r="AC443"/>
  <c r="AG442"/>
  <c r="AF442"/>
  <c r="AE442"/>
  <c r="AD442"/>
  <c r="AC442"/>
  <c r="AG441"/>
  <c r="AF441"/>
  <c r="AE441"/>
  <c r="AD441"/>
  <c r="AC441"/>
  <c r="AG440"/>
  <c r="AF440"/>
  <c r="AE440"/>
  <c r="AD440"/>
  <c r="AC440"/>
  <c r="AG439"/>
  <c r="AF439"/>
  <c r="AE439"/>
  <c r="AD439"/>
  <c r="AC439"/>
  <c r="AG438"/>
  <c r="AF438"/>
  <c r="AE438"/>
  <c r="AD438"/>
  <c r="AC438"/>
  <c r="AG437"/>
  <c r="AF437"/>
  <c r="AE437"/>
  <c r="AD437"/>
  <c r="AC437"/>
  <c r="AG436"/>
  <c r="AF436"/>
  <c r="AE436"/>
  <c r="AD436"/>
  <c r="AC436"/>
  <c r="AG435"/>
  <c r="AF435"/>
  <c r="AE435"/>
  <c r="AD435"/>
  <c r="AC435"/>
  <c r="AG434"/>
  <c r="AF434"/>
  <c r="AE434"/>
  <c r="AD434"/>
  <c r="AC434"/>
  <c r="AG433"/>
  <c r="AF433"/>
  <c r="AE433"/>
  <c r="AD433"/>
  <c r="AC433"/>
  <c r="AG432"/>
  <c r="AF432"/>
  <c r="AE432"/>
  <c r="AD432"/>
  <c r="AC432"/>
  <c r="AG431"/>
  <c r="AF431"/>
  <c r="AE431"/>
  <c r="AD431"/>
  <c r="AC431"/>
  <c r="AG430"/>
  <c r="AF430"/>
  <c r="AE430"/>
  <c r="AD430"/>
  <c r="AC430"/>
  <c r="AG429"/>
  <c r="AF429"/>
  <c r="AE429"/>
  <c r="AD429"/>
  <c r="AC429"/>
  <c r="AG428"/>
  <c r="AF428"/>
  <c r="AE428"/>
  <c r="AD428"/>
  <c r="AC428"/>
  <c r="AG427"/>
  <c r="AF427"/>
  <c r="AE427"/>
  <c r="AD427"/>
  <c r="AC427"/>
  <c r="AG426"/>
  <c r="AF426"/>
  <c r="AE426"/>
  <c r="AD426"/>
  <c r="AC426"/>
  <c r="AG425"/>
  <c r="AF425"/>
  <c r="AE425"/>
  <c r="AD425"/>
  <c r="AC425"/>
  <c r="AG424"/>
  <c r="AF424"/>
  <c r="AE424"/>
  <c r="AD424"/>
  <c r="AC424"/>
  <c r="AG423"/>
  <c r="AF423"/>
  <c r="AE423"/>
  <c r="AD423"/>
  <c r="AC423"/>
  <c r="AG422"/>
  <c r="AF422"/>
  <c r="AE422"/>
  <c r="AD422"/>
  <c r="AC422"/>
  <c r="AG421"/>
  <c r="AF421"/>
  <c r="AE421"/>
  <c r="AD421"/>
  <c r="AC421"/>
  <c r="AG420"/>
  <c r="AF420"/>
  <c r="AE420"/>
  <c r="AD420"/>
  <c r="AC420"/>
  <c r="AG419"/>
  <c r="AF419"/>
  <c r="AE419"/>
  <c r="AD419"/>
  <c r="AC419"/>
  <c r="AG418"/>
  <c r="AF418"/>
  <c r="AE418"/>
  <c r="AD418"/>
  <c r="AC418"/>
  <c r="AG417"/>
  <c r="AF417"/>
  <c r="AE417"/>
  <c r="AD417"/>
  <c r="AC417"/>
  <c r="AG416"/>
  <c r="AF416"/>
  <c r="AE416"/>
  <c r="AD416"/>
  <c r="AC416"/>
  <c r="AG415"/>
  <c r="AF415"/>
  <c r="AE415"/>
  <c r="AD415"/>
  <c r="AC415"/>
  <c r="AG414"/>
  <c r="AF414"/>
  <c r="AE414"/>
  <c r="AD414"/>
  <c r="AC414"/>
  <c r="AG413"/>
  <c r="AF413"/>
  <c r="AE413"/>
  <c r="AD413"/>
  <c r="AC413"/>
  <c r="AG412"/>
  <c r="AF412"/>
  <c r="AE412"/>
  <c r="AD412"/>
  <c r="AC412"/>
  <c r="AG411"/>
  <c r="AF411"/>
  <c r="AE411"/>
  <c r="AD411"/>
  <c r="AC411"/>
  <c r="AG410"/>
  <c r="AF410"/>
  <c r="AE410"/>
  <c r="AD410"/>
  <c r="AC410"/>
  <c r="AG409"/>
  <c r="AF409"/>
  <c r="AE409"/>
  <c r="AD409"/>
  <c r="AC409"/>
  <c r="AG408"/>
  <c r="AF408"/>
  <c r="AE408"/>
  <c r="AD408"/>
  <c r="AC408"/>
  <c r="AG407"/>
  <c r="AF407"/>
  <c r="AE407"/>
  <c r="AD407"/>
  <c r="AC407"/>
  <c r="AG406"/>
  <c r="AF406"/>
  <c r="AE406"/>
  <c r="AD406"/>
  <c r="AC406"/>
  <c r="AG405"/>
  <c r="AF405"/>
  <c r="AE405"/>
  <c r="AD405"/>
  <c r="AC405"/>
  <c r="AG404"/>
  <c r="AF404"/>
  <c r="AE404"/>
  <c r="AD404"/>
  <c r="AC404"/>
  <c r="AG403"/>
  <c r="AF403"/>
  <c r="AE403"/>
  <c r="AD403"/>
  <c r="AC403"/>
  <c r="AG402"/>
  <c r="AF402"/>
  <c r="AE402"/>
  <c r="AD402"/>
  <c r="AC402"/>
  <c r="AG401"/>
  <c r="AF401"/>
  <c r="AE401"/>
  <c r="AD401"/>
  <c r="AC401"/>
  <c r="AG400"/>
  <c r="AF400"/>
  <c r="AE400"/>
  <c r="AD400"/>
  <c r="AC400"/>
  <c r="AG399"/>
  <c r="AF399"/>
  <c r="AE399"/>
  <c r="AD399"/>
  <c r="AC399"/>
  <c r="AG398"/>
  <c r="AF398"/>
  <c r="AE398"/>
  <c r="AD398"/>
  <c r="AC398"/>
  <c r="AG397"/>
  <c r="AF397"/>
  <c r="AE397"/>
  <c r="AD397"/>
  <c r="AC397"/>
  <c r="AG396"/>
  <c r="AF396"/>
  <c r="AE396"/>
  <c r="AD396"/>
  <c r="AC396"/>
  <c r="AG395"/>
  <c r="AF395"/>
  <c r="AE395"/>
  <c r="AD395"/>
  <c r="AC395"/>
  <c r="AG394"/>
  <c r="AF394"/>
  <c r="AE394"/>
  <c r="AD394"/>
  <c r="AC394"/>
  <c r="AG393"/>
  <c r="AF393"/>
  <c r="AE393"/>
  <c r="AD393"/>
  <c r="AC393"/>
  <c r="AG392"/>
  <c r="AF392"/>
  <c r="AE392"/>
  <c r="AD392"/>
  <c r="AC392"/>
  <c r="AG391"/>
  <c r="AF391"/>
  <c r="AE391"/>
  <c r="AD391"/>
  <c r="AC391"/>
  <c r="AG390"/>
  <c r="AF390"/>
  <c r="AE390"/>
  <c r="AD390"/>
  <c r="AC390"/>
  <c r="AG389"/>
  <c r="AF389"/>
  <c r="AE389"/>
  <c r="AD389"/>
  <c r="AC389"/>
  <c r="AG388"/>
  <c r="AF388"/>
  <c r="AE388"/>
  <c r="AD388"/>
  <c r="AC388"/>
  <c r="AG387"/>
  <c r="AF387"/>
  <c r="AE387"/>
  <c r="AD387"/>
  <c r="AC387"/>
  <c r="AG386"/>
  <c r="AF386"/>
  <c r="AE386"/>
  <c r="AD386"/>
  <c r="AC386"/>
  <c r="AG385"/>
  <c r="AF385"/>
  <c r="AE385"/>
  <c r="AD385"/>
  <c r="AC385"/>
  <c r="AG384"/>
  <c r="AF384"/>
  <c r="AE384"/>
  <c r="AD384"/>
  <c r="AC384"/>
  <c r="AG383"/>
  <c r="AF383"/>
  <c r="AE383"/>
  <c r="AD383"/>
  <c r="AC383"/>
  <c r="AG382"/>
  <c r="AF382"/>
  <c r="AE382"/>
  <c r="AD382"/>
  <c r="AC382"/>
  <c r="AG381"/>
  <c r="AF381"/>
  <c r="AE381"/>
  <c r="AD381"/>
  <c r="AC381"/>
  <c r="AG380"/>
  <c r="AF380"/>
  <c r="AE380"/>
  <c r="AD380"/>
  <c r="AC380"/>
  <c r="AG379"/>
  <c r="AF379"/>
  <c r="AE379"/>
  <c r="AD379"/>
  <c r="AC379"/>
  <c r="AG378"/>
  <c r="AF378"/>
  <c r="AE378"/>
  <c r="AD378"/>
  <c r="AC378"/>
  <c r="AG377"/>
  <c r="AF377"/>
  <c r="AE377"/>
  <c r="AD377"/>
  <c r="AC377"/>
  <c r="AG376"/>
  <c r="AF376"/>
  <c r="AE376"/>
  <c r="AD376"/>
  <c r="AC376"/>
  <c r="AG375"/>
  <c r="AF375"/>
  <c r="AE375"/>
  <c r="AD375"/>
  <c r="AC375"/>
  <c r="AG374"/>
  <c r="AF374"/>
  <c r="AE374"/>
  <c r="AD374"/>
  <c r="AC374"/>
  <c r="AG373"/>
  <c r="AF373"/>
  <c r="AE373"/>
  <c r="AD373"/>
  <c r="AC373"/>
  <c r="AG372"/>
  <c r="AF372"/>
  <c r="AE372"/>
  <c r="AD372"/>
  <c r="AC372"/>
  <c r="AG371"/>
  <c r="AF371"/>
  <c r="AE371"/>
  <c r="AD371"/>
  <c r="AC371"/>
  <c r="AG370"/>
  <c r="AF370"/>
  <c r="AE370"/>
  <c r="AD370"/>
  <c r="AC370"/>
  <c r="AG369"/>
  <c r="AF369"/>
  <c r="AE369"/>
  <c r="AD369"/>
  <c r="AC369"/>
  <c r="AG368"/>
  <c r="AF368"/>
  <c r="AE368"/>
  <c r="AD368"/>
  <c r="AC368"/>
  <c r="AG367"/>
  <c r="AF367"/>
  <c r="AE367"/>
  <c r="AD367"/>
  <c r="AC367"/>
  <c r="AG366"/>
  <c r="AF366"/>
  <c r="AE366"/>
  <c r="AD366"/>
  <c r="AC366"/>
  <c r="AG365"/>
  <c r="AF365"/>
  <c r="AE365"/>
  <c r="AD365"/>
  <c r="AC365"/>
  <c r="AG364"/>
  <c r="AF364"/>
  <c r="AE364"/>
  <c r="AD364"/>
  <c r="AC364"/>
  <c r="AG363"/>
  <c r="AF363"/>
  <c r="AE363"/>
  <c r="AD363"/>
  <c r="AC363"/>
  <c r="AG362"/>
  <c r="AF362"/>
  <c r="AE362"/>
  <c r="AD362"/>
  <c r="AC362"/>
  <c r="AG361"/>
  <c r="AF361"/>
  <c r="AE361"/>
  <c r="AD361"/>
  <c r="AC361"/>
  <c r="AG360"/>
  <c r="AF360"/>
  <c r="AE360"/>
  <c r="AD360"/>
  <c r="AC360"/>
  <c r="AG359"/>
  <c r="AF359"/>
  <c r="AE359"/>
  <c r="AD359"/>
  <c r="AC359"/>
  <c r="AG358"/>
  <c r="AF358"/>
  <c r="AE358"/>
  <c r="AD358"/>
  <c r="AC358"/>
  <c r="AG357"/>
  <c r="AF357"/>
  <c r="AE357"/>
  <c r="AD357"/>
  <c r="AC357"/>
  <c r="AG356"/>
  <c r="AF356"/>
  <c r="AE356"/>
  <c r="AD356"/>
  <c r="AC356"/>
  <c r="AG355"/>
  <c r="AF355"/>
  <c r="AE355"/>
  <c r="AD355"/>
  <c r="AC355"/>
  <c r="AG354"/>
  <c r="AF354"/>
  <c r="AE354"/>
  <c r="AD354"/>
  <c r="AC354"/>
  <c r="AG353"/>
  <c r="AF353"/>
  <c r="AE353"/>
  <c r="AD353"/>
  <c r="AC353"/>
  <c r="AG352"/>
  <c r="AF352"/>
  <c r="AE352"/>
  <c r="AD352"/>
  <c r="AC352"/>
  <c r="AG351"/>
  <c r="AF351"/>
  <c r="AE351"/>
  <c r="AD351"/>
  <c r="AC351"/>
  <c r="AG350"/>
  <c r="AF350"/>
  <c r="AE350"/>
  <c r="AD350"/>
  <c r="AC350"/>
  <c r="AG349"/>
  <c r="AF349"/>
  <c r="AE349"/>
  <c r="AD349"/>
  <c r="AC349"/>
  <c r="AG348"/>
  <c r="AF348"/>
  <c r="AE348"/>
  <c r="AD348"/>
  <c r="AC348"/>
  <c r="AG347"/>
  <c r="AF347"/>
  <c r="AE347"/>
  <c r="AD347"/>
  <c r="AC347"/>
  <c r="AG346"/>
  <c r="AF346"/>
  <c r="AE346"/>
  <c r="AD346"/>
  <c r="AC346"/>
  <c r="AG345"/>
  <c r="AF345"/>
  <c r="AE345"/>
  <c r="AD345"/>
  <c r="AC345"/>
  <c r="AG344"/>
  <c r="AF344"/>
  <c r="AE344"/>
  <c r="AD344"/>
  <c r="AC344"/>
  <c r="AG343"/>
  <c r="AF343"/>
  <c r="AE343"/>
  <c r="AD343"/>
  <c r="AC343"/>
  <c r="AG342"/>
  <c r="AF342"/>
  <c r="AE342"/>
  <c r="AD342"/>
  <c r="AC342"/>
  <c r="AG341"/>
  <c r="AF341"/>
  <c r="AE341"/>
  <c r="AD341"/>
  <c r="AC341"/>
  <c r="AG340"/>
  <c r="AF340"/>
  <c r="AE340"/>
  <c r="AD340"/>
  <c r="AC340"/>
  <c r="AG339"/>
  <c r="AF339"/>
  <c r="AE339"/>
  <c r="AD339"/>
  <c r="AC339"/>
  <c r="AG338"/>
  <c r="AF338"/>
  <c r="AE338"/>
  <c r="AD338"/>
  <c r="AC338"/>
  <c r="AG337"/>
  <c r="AF337"/>
  <c r="AE337"/>
  <c r="AD337"/>
  <c r="AC337"/>
  <c r="AG336"/>
  <c r="AF336"/>
  <c r="AE336"/>
  <c r="AD336"/>
  <c r="AC336"/>
  <c r="AG335"/>
  <c r="AF335"/>
  <c r="AE335"/>
  <c r="AD335"/>
  <c r="AC335"/>
  <c r="AG334"/>
  <c r="AF334"/>
  <c r="AE334"/>
  <c r="AD334"/>
  <c r="AC334"/>
  <c r="AG333"/>
  <c r="AF333"/>
  <c r="AE333"/>
  <c r="AD333"/>
  <c r="AC333"/>
  <c r="AG332"/>
  <c r="AF332"/>
  <c r="AE332"/>
  <c r="AD332"/>
  <c r="AC332"/>
  <c r="AG331"/>
  <c r="AF331"/>
  <c r="AE331"/>
  <c r="AD331"/>
  <c r="AC331"/>
  <c r="AG330"/>
  <c r="AF330"/>
  <c r="AE330"/>
  <c r="AD330"/>
  <c r="AC330"/>
  <c r="AG329"/>
  <c r="AF329"/>
  <c r="AE329"/>
  <c r="AD329"/>
  <c r="AC329"/>
  <c r="AG328"/>
  <c r="AF328"/>
  <c r="AE328"/>
  <c r="AD328"/>
  <c r="AC328"/>
  <c r="AG327"/>
  <c r="AF327"/>
  <c r="AE327"/>
  <c r="AD327"/>
  <c r="AC327"/>
  <c r="AG326"/>
  <c r="AF326"/>
  <c r="AE326"/>
  <c r="AD326"/>
  <c r="AC326"/>
  <c r="AG325"/>
  <c r="AF325"/>
  <c r="AE325"/>
  <c r="AD325"/>
  <c r="AC325"/>
  <c r="AG324"/>
  <c r="AF324"/>
  <c r="AE324"/>
  <c r="AD324"/>
  <c r="AC324"/>
  <c r="AG323"/>
  <c r="AF323"/>
  <c r="AE323"/>
  <c r="AD323"/>
  <c r="AC323"/>
  <c r="AG322"/>
  <c r="AF322"/>
  <c r="AE322"/>
  <c r="AD322"/>
  <c r="AC322"/>
  <c r="AG321"/>
  <c r="AF321"/>
  <c r="AE321"/>
  <c r="AD321"/>
  <c r="AC321"/>
  <c r="AG320"/>
  <c r="AF320"/>
  <c r="AE320"/>
  <c r="AD320"/>
  <c r="AC320"/>
  <c r="AG319"/>
  <c r="AF319"/>
  <c r="AE319"/>
  <c r="AD319"/>
  <c r="AC319"/>
  <c r="AG318"/>
  <c r="AF318"/>
  <c r="AE318"/>
  <c r="AD318"/>
  <c r="AC318"/>
  <c r="AG317"/>
  <c r="AF317"/>
  <c r="AE317"/>
  <c r="AD317"/>
  <c r="AC317"/>
  <c r="AG316"/>
  <c r="AF316"/>
  <c r="AE316"/>
  <c r="AD316"/>
  <c r="AC316"/>
  <c r="AG315"/>
  <c r="AF315"/>
  <c r="AE315"/>
  <c r="AD315"/>
  <c r="AC315"/>
  <c r="AG314"/>
  <c r="AF314"/>
  <c r="AE314"/>
  <c r="AD314"/>
  <c r="AC314"/>
  <c r="AG313"/>
  <c r="AF313"/>
  <c r="AE313"/>
  <c r="AD313"/>
  <c r="AC313"/>
  <c r="AG312"/>
  <c r="AF312"/>
  <c r="AE312"/>
  <c r="AD312"/>
  <c r="AC312"/>
  <c r="AG311"/>
  <c r="AF311"/>
  <c r="AE311"/>
  <c r="AD311"/>
  <c r="AC311"/>
  <c r="AG310"/>
  <c r="AF310"/>
  <c r="AE310"/>
  <c r="AD310"/>
  <c r="AC310"/>
  <c r="AG309"/>
  <c r="AF309"/>
  <c r="AE309"/>
  <c r="AD309"/>
  <c r="AC309"/>
  <c r="AG308"/>
  <c r="AF308"/>
  <c r="AE308"/>
  <c r="AD308"/>
  <c r="AC308"/>
  <c r="AG307"/>
  <c r="AF307"/>
  <c r="AE307"/>
  <c r="AD307"/>
  <c r="AC307"/>
  <c r="AG306"/>
  <c r="AF306"/>
  <c r="AE306"/>
  <c r="AD306"/>
  <c r="AC306"/>
  <c r="AG305"/>
  <c r="AF305"/>
  <c r="AE305"/>
  <c r="AD305"/>
  <c r="AC305"/>
  <c r="AG304"/>
  <c r="AF304"/>
  <c r="AE304"/>
  <c r="AD304"/>
  <c r="AC304"/>
  <c r="AG303"/>
  <c r="AF303"/>
  <c r="AE303"/>
  <c r="AD303"/>
  <c r="AC303"/>
  <c r="AG302"/>
  <c r="AF302"/>
  <c r="AE302"/>
  <c r="AD302"/>
  <c r="AC302"/>
  <c r="AG301"/>
  <c r="AF301"/>
  <c r="AE301"/>
  <c r="AD301"/>
  <c r="AC301"/>
  <c r="AG300"/>
  <c r="AF300"/>
  <c r="AE300"/>
  <c r="AD300"/>
  <c r="AC300"/>
  <c r="AG299"/>
  <c r="AF299"/>
  <c r="AE299"/>
  <c r="AD299"/>
  <c r="AC299"/>
  <c r="AG298"/>
  <c r="AF298"/>
  <c r="AE298"/>
  <c r="AD298"/>
  <c r="AC298"/>
  <c r="AG297"/>
  <c r="AF297"/>
  <c r="AE297"/>
  <c r="AD297"/>
  <c r="AC297"/>
  <c r="AG296"/>
  <c r="AF296"/>
  <c r="AE296"/>
  <c r="AD296"/>
  <c r="AC296"/>
  <c r="AG295"/>
  <c r="AF295"/>
  <c r="AE295"/>
  <c r="AD295"/>
  <c r="AC295"/>
  <c r="AG294"/>
  <c r="AF294"/>
  <c r="AE294"/>
  <c r="AD294"/>
  <c r="AC294"/>
  <c r="AG293"/>
  <c r="AF293"/>
  <c r="AE293"/>
  <c r="AD293"/>
  <c r="AC293"/>
  <c r="AG292"/>
  <c r="AF292"/>
  <c r="AE292"/>
  <c r="AD292"/>
  <c r="AC292"/>
  <c r="AG291"/>
  <c r="AF291"/>
  <c r="AE291"/>
  <c r="AD291"/>
  <c r="AC291"/>
  <c r="AG290"/>
  <c r="AF290"/>
  <c r="AE290"/>
  <c r="AD290"/>
  <c r="AC290"/>
  <c r="AG289"/>
  <c r="AF289"/>
  <c r="AE289"/>
  <c r="AD289"/>
  <c r="AC289"/>
  <c r="AG288"/>
  <c r="AF288"/>
  <c r="AE288"/>
  <c r="AD288"/>
  <c r="AC288"/>
  <c r="AG287"/>
  <c r="AF287"/>
  <c r="AE287"/>
  <c r="AD287"/>
  <c r="AC287"/>
  <c r="AG286"/>
  <c r="AF286"/>
  <c r="AE286"/>
  <c r="AD286"/>
  <c r="AC286"/>
  <c r="AG285"/>
  <c r="AF285"/>
  <c r="AE285"/>
  <c r="AD285"/>
  <c r="AC285"/>
  <c r="AG284"/>
  <c r="AF284"/>
  <c r="AE284"/>
  <c r="AD284"/>
  <c r="AC284"/>
  <c r="AG283"/>
  <c r="AF283"/>
  <c r="AE283"/>
  <c r="AD283"/>
  <c r="AC283"/>
  <c r="AG282"/>
  <c r="AF282"/>
  <c r="AE282"/>
  <c r="AD282"/>
  <c r="AC282"/>
  <c r="AG281"/>
  <c r="AF281"/>
  <c r="AE281"/>
  <c r="AD281"/>
  <c r="AC281"/>
  <c r="AG280"/>
  <c r="AF280"/>
  <c r="AE280"/>
  <c r="AD280"/>
  <c r="AC280"/>
  <c r="AG279"/>
  <c r="AF279"/>
  <c r="AE279"/>
  <c r="AD279"/>
  <c r="AC279"/>
  <c r="AG278"/>
  <c r="AF278"/>
  <c r="AE278"/>
  <c r="AD278"/>
  <c r="AC278"/>
  <c r="AG277"/>
  <c r="AF277"/>
  <c r="AE277"/>
  <c r="AD277"/>
  <c r="AC277"/>
  <c r="AG276"/>
  <c r="AF276"/>
  <c r="AE276"/>
  <c r="AD276"/>
  <c r="AC276"/>
  <c r="AG275"/>
  <c r="AF275"/>
  <c r="AE275"/>
  <c r="AD275"/>
  <c r="AC275"/>
  <c r="AG274"/>
  <c r="AF274"/>
  <c r="AE274"/>
  <c r="AD274"/>
  <c r="AC274"/>
  <c r="AG273"/>
  <c r="AF273"/>
  <c r="AE273"/>
  <c r="AD273"/>
  <c r="AC273"/>
  <c r="AG272"/>
  <c r="AF272"/>
  <c r="AE272"/>
  <c r="AD272"/>
  <c r="AC272"/>
  <c r="AG271"/>
  <c r="AF271"/>
  <c r="AE271"/>
  <c r="AD271"/>
  <c r="AC271"/>
  <c r="AG270"/>
  <c r="AF270"/>
  <c r="AE270"/>
  <c r="AD270"/>
  <c r="AC270"/>
  <c r="AG269"/>
  <c r="AF269"/>
  <c r="AE269"/>
  <c r="AD269"/>
  <c r="AC269"/>
  <c r="AG268"/>
  <c r="AF268"/>
  <c r="AE268"/>
  <c r="AD268"/>
  <c r="AC268"/>
  <c r="AG267"/>
  <c r="AF267"/>
  <c r="AE267"/>
  <c r="AD267"/>
  <c r="AC267"/>
  <c r="AG266"/>
  <c r="AF266"/>
  <c r="AE266"/>
  <c r="AD266"/>
  <c r="AC266"/>
  <c r="AG265"/>
  <c r="AF265"/>
  <c r="AE265"/>
  <c r="AD265"/>
  <c r="AC265"/>
  <c r="AG264"/>
  <c r="AF264"/>
  <c r="AE264"/>
  <c r="AD264"/>
  <c r="AC264"/>
  <c r="AG263"/>
  <c r="AF263"/>
  <c r="AE263"/>
  <c r="AD263"/>
  <c r="AC263"/>
  <c r="AG262"/>
  <c r="AF262"/>
  <c r="AE262"/>
  <c r="AD262"/>
  <c r="AC262"/>
  <c r="AG261"/>
  <c r="AF261"/>
  <c r="AE261"/>
  <c r="AD261"/>
  <c r="AC261"/>
  <c r="AG260"/>
  <c r="AF260"/>
  <c r="AE260"/>
  <c r="AD260"/>
  <c r="AC260"/>
  <c r="AG259"/>
  <c r="AF259"/>
  <c r="AE259"/>
  <c r="AD259"/>
  <c r="AC259"/>
  <c r="AG258"/>
  <c r="AF258"/>
  <c r="AE258"/>
  <c r="AD258"/>
  <c r="AC258"/>
  <c r="AG257"/>
  <c r="AF257"/>
  <c r="AE257"/>
  <c r="AD257"/>
  <c r="AC257"/>
  <c r="AG256"/>
  <c r="AF256"/>
  <c r="AE256"/>
  <c r="AD256"/>
  <c r="AC256"/>
  <c r="AG255"/>
  <c r="AF255"/>
  <c r="AE255"/>
  <c r="AD255"/>
  <c r="AC255"/>
  <c r="AG254"/>
  <c r="AF254"/>
  <c r="AE254"/>
  <c r="AD254"/>
  <c r="AC254"/>
  <c r="AG253"/>
  <c r="AF253"/>
  <c r="AE253"/>
  <c r="AD253"/>
  <c r="AC253"/>
  <c r="AG252"/>
  <c r="AF252"/>
  <c r="AE252"/>
  <c r="AD252"/>
  <c r="AC252"/>
  <c r="AG251"/>
  <c r="AF251"/>
  <c r="AE251"/>
  <c r="AD251"/>
  <c r="AC251"/>
  <c r="AG250"/>
  <c r="AF250"/>
  <c r="AE250"/>
  <c r="AD250"/>
  <c r="AC250"/>
  <c r="AG249"/>
  <c r="AF249"/>
  <c r="AE249"/>
  <c r="AD249"/>
  <c r="AC249"/>
  <c r="AG248"/>
  <c r="AF248"/>
  <c r="AE248"/>
  <c r="AD248"/>
  <c r="AC248"/>
  <c r="AG247"/>
  <c r="AF247"/>
  <c r="AE247"/>
  <c r="AD247"/>
  <c r="AC247"/>
  <c r="AG246"/>
  <c r="AF246"/>
  <c r="AE246"/>
  <c r="AD246"/>
  <c r="AC246"/>
  <c r="AG245"/>
  <c r="AF245"/>
  <c r="AE245"/>
  <c r="AD245"/>
  <c r="AC245"/>
  <c r="AG244"/>
  <c r="AF244"/>
  <c r="AE244"/>
  <c r="AD244"/>
  <c r="AC244"/>
  <c r="AG243"/>
  <c r="AF243"/>
  <c r="AE243"/>
  <c r="AD243"/>
  <c r="AC243"/>
  <c r="AG242"/>
  <c r="AF242"/>
  <c r="AE242"/>
  <c r="AD242"/>
  <c r="AC242"/>
  <c r="AG241"/>
  <c r="AF241"/>
  <c r="AE241"/>
  <c r="AD241"/>
  <c r="AC241"/>
  <c r="AG240"/>
  <c r="AF240"/>
  <c r="AE240"/>
  <c r="AD240"/>
  <c r="AC240"/>
  <c r="AG239"/>
  <c r="AF239"/>
  <c r="AE239"/>
  <c r="AD239"/>
  <c r="AC239"/>
  <c r="AG238"/>
  <c r="AF238"/>
  <c r="AE238"/>
  <c r="AD238"/>
  <c r="AC238"/>
  <c r="AG237"/>
  <c r="AF237"/>
  <c r="AE237"/>
  <c r="AD237"/>
  <c r="AC237"/>
  <c r="AG236"/>
  <c r="AF236"/>
  <c r="AE236"/>
  <c r="AD236"/>
  <c r="AC236"/>
  <c r="AG235"/>
  <c r="AF235"/>
  <c r="AE235"/>
  <c r="AD235"/>
  <c r="AC235"/>
  <c r="AG234"/>
  <c r="AF234"/>
  <c r="AE234"/>
  <c r="AD234"/>
  <c r="AC234"/>
  <c r="AG233"/>
  <c r="AF233"/>
  <c r="AE233"/>
  <c r="AD233"/>
  <c r="AC233"/>
  <c r="AG232"/>
  <c r="AF232"/>
  <c r="AE232"/>
  <c r="AD232"/>
  <c r="AC232"/>
  <c r="AG231"/>
  <c r="AF231"/>
  <c r="AE231"/>
  <c r="AD231"/>
  <c r="AC231"/>
  <c r="AG230"/>
  <c r="AF230"/>
  <c r="AE230"/>
  <c r="AD230"/>
  <c r="AC230"/>
  <c r="AG229"/>
  <c r="AF229"/>
  <c r="AE229"/>
  <c r="AD229"/>
  <c r="AC229"/>
  <c r="AG228"/>
  <c r="AF228"/>
  <c r="AE228"/>
  <c r="AD228"/>
  <c r="AC228"/>
  <c r="AG227"/>
  <c r="AF227"/>
  <c r="AE227"/>
  <c r="AD227"/>
  <c r="AC227"/>
  <c r="AG226"/>
  <c r="AF226"/>
  <c r="AE226"/>
  <c r="AD226"/>
  <c r="AC226"/>
  <c r="AG225"/>
  <c r="AF225"/>
  <c r="AE225"/>
  <c r="AD225"/>
  <c r="AC225"/>
  <c r="AG224"/>
  <c r="AF224"/>
  <c r="AE224"/>
  <c r="AD224"/>
  <c r="AC224"/>
  <c r="AG223"/>
  <c r="AF223"/>
  <c r="AE223"/>
  <c r="AD223"/>
  <c r="AC223"/>
  <c r="AG222"/>
  <c r="AF222"/>
  <c r="AE222"/>
  <c r="AD222"/>
  <c r="AC222"/>
  <c r="AG221"/>
  <c r="AF221"/>
  <c r="AE221"/>
  <c r="AD221"/>
  <c r="AC221"/>
  <c r="AG220"/>
  <c r="AF220"/>
  <c r="AE220"/>
  <c r="AD220"/>
  <c r="AC220"/>
  <c r="AG219"/>
  <c r="AF219"/>
  <c r="AE219"/>
  <c r="AD219"/>
  <c r="AC219"/>
  <c r="AG218"/>
  <c r="AF218"/>
  <c r="AE218"/>
  <c r="AD218"/>
  <c r="AC218"/>
  <c r="AG217"/>
  <c r="AF217"/>
  <c r="AE217"/>
  <c r="AD217"/>
  <c r="AC217"/>
  <c r="AG216"/>
  <c r="AF216"/>
  <c r="AE216"/>
  <c r="AD216"/>
  <c r="AC216"/>
  <c r="AG215"/>
  <c r="AF215"/>
  <c r="AE215"/>
  <c r="AD215"/>
  <c r="AC215"/>
  <c r="AG214"/>
  <c r="AF214"/>
  <c r="AE214"/>
  <c r="AD214"/>
  <c r="AC214"/>
  <c r="AG213"/>
  <c r="AF213"/>
  <c r="AE213"/>
  <c r="AD213"/>
  <c r="AC213"/>
  <c r="AG212"/>
  <c r="AF212"/>
  <c r="AE212"/>
  <c r="AD212"/>
  <c r="AC212"/>
  <c r="AG211"/>
  <c r="AF211"/>
  <c r="AE211"/>
  <c r="AD211"/>
  <c r="AC211"/>
  <c r="AG210"/>
  <c r="AF210"/>
  <c r="AE210"/>
  <c r="AD210"/>
  <c r="AC210"/>
  <c r="AG209"/>
  <c r="AF209"/>
  <c r="AE209"/>
  <c r="AD209"/>
  <c r="AC209"/>
  <c r="AG208"/>
  <c r="AF208"/>
  <c r="AE208"/>
  <c r="AD208"/>
  <c r="AC208"/>
  <c r="AG207"/>
  <c r="AF207"/>
  <c r="AE207"/>
  <c r="AD207"/>
  <c r="AC207"/>
  <c r="AG206"/>
  <c r="AF206"/>
  <c r="AE206"/>
  <c r="AD206"/>
  <c r="AC206"/>
  <c r="AG205"/>
  <c r="AF205"/>
  <c r="AE205"/>
  <c r="AD205"/>
  <c r="AC205"/>
  <c r="AG204"/>
  <c r="AF204"/>
  <c r="AE204"/>
  <c r="AD204"/>
  <c r="AC204"/>
  <c r="AG203"/>
  <c r="AF203"/>
  <c r="AE203"/>
  <c r="AD203"/>
  <c r="AC203"/>
  <c r="AG202"/>
  <c r="AF202"/>
  <c r="AE202"/>
  <c r="AD202"/>
  <c r="AC202"/>
  <c r="AG201"/>
  <c r="AF201"/>
  <c r="AE201"/>
  <c r="AD201"/>
  <c r="AC201"/>
  <c r="AG200"/>
  <c r="AF200"/>
  <c r="AE200"/>
  <c r="AD200"/>
  <c r="AC200"/>
  <c r="AG199"/>
  <c r="AF199"/>
  <c r="AE199"/>
  <c r="AD199"/>
  <c r="AC199"/>
  <c r="AG198"/>
  <c r="AF198"/>
  <c r="AE198"/>
  <c r="AD198"/>
  <c r="AC198"/>
  <c r="AG197"/>
  <c r="AF197"/>
  <c r="AE197"/>
  <c r="AD197"/>
  <c r="AC197"/>
  <c r="AG196"/>
  <c r="AF196"/>
  <c r="AE196"/>
  <c r="AD196"/>
  <c r="AC196"/>
  <c r="AG195"/>
  <c r="AF195"/>
  <c r="AE195"/>
  <c r="AD195"/>
  <c r="AC195"/>
  <c r="AG194"/>
  <c r="AF194"/>
  <c r="AE194"/>
  <c r="AD194"/>
  <c r="AC194"/>
  <c r="AG193"/>
  <c r="AF193"/>
  <c r="AE193"/>
  <c r="AD193"/>
  <c r="AC193"/>
  <c r="AG192"/>
  <c r="AF192"/>
  <c r="AE192"/>
  <c r="AD192"/>
  <c r="AC192"/>
  <c r="AG191"/>
  <c r="AF191"/>
  <c r="AE191"/>
  <c r="AD191"/>
  <c r="AC191"/>
  <c r="AG190"/>
  <c r="AF190"/>
  <c r="AE190"/>
  <c r="AD190"/>
  <c r="AC190"/>
  <c r="AG189"/>
  <c r="AF189"/>
  <c r="AE189"/>
  <c r="AD189"/>
  <c r="AC189"/>
  <c r="AG188"/>
  <c r="AF188"/>
  <c r="AE188"/>
  <c r="AD188"/>
  <c r="AC188"/>
  <c r="AG187"/>
  <c r="AF187"/>
  <c r="AE187"/>
  <c r="AD187"/>
  <c r="AC187"/>
  <c r="AG186"/>
  <c r="AF186"/>
  <c r="AE186"/>
  <c r="AD186"/>
  <c r="AC186"/>
  <c r="AG185"/>
  <c r="AF185"/>
  <c r="AE185"/>
  <c r="AD185"/>
  <c r="AC185"/>
  <c r="AG184"/>
  <c r="AF184"/>
  <c r="AE184"/>
  <c r="AD184"/>
  <c r="AC184"/>
  <c r="AG183"/>
  <c r="AF183"/>
  <c r="AE183"/>
  <c r="AD183"/>
  <c r="AC183"/>
  <c r="AG182"/>
  <c r="AF182"/>
  <c r="AE182"/>
  <c r="AD182"/>
  <c r="AC182"/>
  <c r="AG181"/>
  <c r="AF181"/>
  <c r="AE181"/>
  <c r="AD181"/>
  <c r="AC181"/>
  <c r="AG180"/>
  <c r="AF180"/>
  <c r="AE180"/>
  <c r="AD180"/>
  <c r="AC180"/>
  <c r="AG179"/>
  <c r="AF179"/>
  <c r="AE179"/>
  <c r="AD179"/>
  <c r="AC179"/>
  <c r="AG178"/>
  <c r="AF178"/>
  <c r="AE178"/>
  <c r="AD178"/>
  <c r="AC178"/>
  <c r="AG177"/>
  <c r="AF177"/>
  <c r="AE177"/>
  <c r="AD177"/>
  <c r="AC177"/>
  <c r="AG176"/>
  <c r="AF176"/>
  <c r="AE176"/>
  <c r="AD176"/>
  <c r="AC176"/>
  <c r="AG175"/>
  <c r="AF175"/>
  <c r="AE175"/>
  <c r="AD175"/>
  <c r="AC175"/>
  <c r="AG174"/>
  <c r="AF174"/>
  <c r="AE174"/>
  <c r="AD174"/>
  <c r="AC174"/>
  <c r="AG173"/>
  <c r="AF173"/>
  <c r="AE173"/>
  <c r="AD173"/>
  <c r="AC173"/>
  <c r="AG172"/>
  <c r="AF172"/>
  <c r="AE172"/>
  <c r="AD172"/>
  <c r="AC172"/>
  <c r="AG171"/>
  <c r="AF171"/>
  <c r="AE171"/>
  <c r="AD171"/>
  <c r="AC171"/>
  <c r="AG170"/>
  <c r="AF170"/>
  <c r="AE170"/>
  <c r="AD170"/>
  <c r="AC170"/>
  <c r="AG169"/>
  <c r="AF169"/>
  <c r="AE169"/>
  <c r="AD169"/>
  <c r="AC169"/>
  <c r="AG168"/>
  <c r="AF168"/>
  <c r="AE168"/>
  <c r="AD168"/>
  <c r="AC168"/>
  <c r="AG167"/>
  <c r="AF167"/>
  <c r="AE167"/>
  <c r="AD167"/>
  <c r="AC167"/>
  <c r="AG166"/>
  <c r="AF166"/>
  <c r="AE166"/>
  <c r="AD166"/>
  <c r="AC166"/>
  <c r="AG165"/>
  <c r="AF165"/>
  <c r="AE165"/>
  <c r="AD165"/>
  <c r="AC165"/>
  <c r="AG164"/>
  <c r="AF164"/>
  <c r="AE164"/>
  <c r="AD164"/>
  <c r="AC164"/>
  <c r="AG163"/>
  <c r="AF163"/>
  <c r="AE163"/>
  <c r="AD163"/>
  <c r="AC163"/>
  <c r="AG162"/>
  <c r="AF162"/>
  <c r="AE162"/>
  <c r="AD162"/>
  <c r="AC162"/>
  <c r="AG161"/>
  <c r="AF161"/>
  <c r="AE161"/>
  <c r="AD161"/>
  <c r="AC161"/>
  <c r="AG160"/>
  <c r="AF160"/>
  <c r="AE160"/>
  <c r="AD160"/>
  <c r="AC160"/>
  <c r="AG159"/>
  <c r="AF159"/>
  <c r="AE159"/>
  <c r="AD159"/>
  <c r="AC159"/>
  <c r="AG158"/>
  <c r="AF158"/>
  <c r="AE158"/>
  <c r="AD158"/>
  <c r="AC158"/>
  <c r="AG157"/>
  <c r="AF157"/>
  <c r="AE157"/>
  <c r="AD157"/>
  <c r="AC157"/>
  <c r="AG156"/>
  <c r="AF156"/>
  <c r="AE156"/>
  <c r="AD156"/>
  <c r="AC156"/>
  <c r="AG155"/>
  <c r="AF155"/>
  <c r="AE155"/>
  <c r="AD155"/>
  <c r="AC155"/>
  <c r="AG154"/>
  <c r="AF154"/>
  <c r="AE154"/>
  <c r="AD154"/>
  <c r="AC154"/>
  <c r="AG153"/>
  <c r="AF153"/>
  <c r="AE153"/>
  <c r="AD153"/>
  <c r="AC153"/>
  <c r="AG152"/>
  <c r="AF152"/>
  <c r="AE152"/>
  <c r="AD152"/>
  <c r="AC152"/>
  <c r="AG151"/>
  <c r="AF151"/>
  <c r="AE151"/>
  <c r="AD151"/>
  <c r="AC151"/>
  <c r="AG150"/>
  <c r="AF150"/>
  <c r="AE150"/>
  <c r="AD150"/>
  <c r="AC150"/>
  <c r="AG149"/>
  <c r="AF149"/>
  <c r="AE149"/>
  <c r="AD149"/>
  <c r="AC149"/>
  <c r="AG148"/>
  <c r="AF148"/>
  <c r="AE148"/>
  <c r="AD148"/>
  <c r="AC148"/>
  <c r="AG147"/>
  <c r="AF147"/>
  <c r="AE147"/>
  <c r="AD147"/>
  <c r="AC147"/>
  <c r="AG146"/>
  <c r="AF146"/>
  <c r="AE146"/>
  <c r="AD146"/>
  <c r="AC146"/>
  <c r="AG145"/>
  <c r="AF145"/>
  <c r="AE145"/>
  <c r="AD145"/>
  <c r="AC145"/>
  <c r="AG144"/>
  <c r="AF144"/>
  <c r="AE144"/>
  <c r="AD144"/>
  <c r="AC144"/>
  <c r="AG143"/>
  <c r="AF143"/>
  <c r="AE143"/>
  <c r="AD143"/>
  <c r="AC143"/>
  <c r="AG142"/>
  <c r="AF142"/>
  <c r="AE142"/>
  <c r="AD142"/>
  <c r="AC142"/>
  <c r="AG141"/>
  <c r="AF141"/>
  <c r="AE141"/>
  <c r="AD141"/>
  <c r="AC141"/>
  <c r="AG140"/>
  <c r="AF140"/>
  <c r="AE140"/>
  <c r="AD140"/>
  <c r="AC140"/>
  <c r="AG139"/>
  <c r="AF139"/>
  <c r="AE139"/>
  <c r="AD139"/>
  <c r="AC139"/>
  <c r="AG138"/>
  <c r="AF138"/>
  <c r="AE138"/>
  <c r="AD138"/>
  <c r="AC138"/>
  <c r="AG137"/>
  <c r="AF137"/>
  <c r="AE137"/>
  <c r="AD137"/>
  <c r="AC137"/>
  <c r="AG136"/>
  <c r="AF136"/>
  <c r="AE136"/>
  <c r="AD136"/>
  <c r="AC136"/>
  <c r="AG135"/>
  <c r="AF135"/>
  <c r="AE135"/>
  <c r="AD135"/>
  <c r="AC135"/>
  <c r="AG134"/>
  <c r="AF134"/>
  <c r="AE134"/>
  <c r="AD134"/>
  <c r="AC134"/>
  <c r="AG133"/>
  <c r="AF133"/>
  <c r="AE133"/>
  <c r="AD133"/>
  <c r="AC133"/>
  <c r="AG132"/>
  <c r="AF132"/>
  <c r="AE132"/>
  <c r="AD132"/>
  <c r="AC132"/>
  <c r="AG131"/>
  <c r="AF131"/>
  <c r="AE131"/>
  <c r="AD131"/>
  <c r="AC131"/>
  <c r="AG130"/>
  <c r="AF130"/>
  <c r="AE130"/>
  <c r="AD130"/>
  <c r="AC130"/>
  <c r="AG129"/>
  <c r="AF129"/>
  <c r="AE129"/>
  <c r="AD129"/>
  <c r="AC129"/>
  <c r="AG128"/>
  <c r="AF128"/>
  <c r="AE128"/>
  <c r="AD128"/>
  <c r="AC128"/>
  <c r="AG127"/>
  <c r="AF127"/>
  <c r="AE127"/>
  <c r="AD127"/>
  <c r="AC127"/>
  <c r="AG126"/>
  <c r="AF126"/>
  <c r="AE126"/>
  <c r="AD126"/>
  <c r="AC126"/>
  <c r="AG125"/>
  <c r="AF125"/>
  <c r="AE125"/>
  <c r="AD125"/>
  <c r="AC125"/>
  <c r="AG124"/>
  <c r="AF124"/>
  <c r="AE124"/>
  <c r="AD124"/>
  <c r="AC124"/>
  <c r="AG123"/>
  <c r="AF123"/>
  <c r="AE123"/>
  <c r="AD123"/>
  <c r="AC123"/>
  <c r="AG122"/>
  <c r="AF122"/>
  <c r="AE122"/>
  <c r="AD122"/>
  <c r="AC122"/>
  <c r="AG121"/>
  <c r="AF121"/>
  <c r="AE121"/>
  <c r="AD121"/>
  <c r="AC121"/>
  <c r="AG120"/>
  <c r="AF120"/>
  <c r="AE120"/>
  <c r="AD120"/>
  <c r="AC120"/>
  <c r="AG119"/>
  <c r="AF119"/>
  <c r="AE119"/>
  <c r="AD119"/>
  <c r="AC119"/>
  <c r="AG118"/>
  <c r="AF118"/>
  <c r="AE118"/>
  <c r="AD118"/>
  <c r="AC118"/>
  <c r="AG117"/>
  <c r="AF117"/>
  <c r="AE117"/>
  <c r="AD117"/>
  <c r="AC117"/>
  <c r="AG116"/>
  <c r="AF116"/>
  <c r="AE116"/>
  <c r="AD116"/>
  <c r="AC116"/>
  <c r="AG115"/>
  <c r="AF115"/>
  <c r="AE115"/>
  <c r="AD115"/>
  <c r="AC115"/>
  <c r="AG114"/>
  <c r="AF114"/>
  <c r="AE114"/>
  <c r="AD114"/>
  <c r="AC114"/>
  <c r="AG113"/>
  <c r="AF113"/>
  <c r="AE113"/>
  <c r="AD113"/>
  <c r="AC113"/>
  <c r="AG112"/>
  <c r="AF112"/>
  <c r="AE112"/>
  <c r="AD112"/>
  <c r="AC112"/>
  <c r="AG111"/>
  <c r="AF111"/>
  <c r="AE111"/>
  <c r="AD111"/>
  <c r="AC111"/>
  <c r="AG110"/>
  <c r="AF110"/>
  <c r="AE110"/>
  <c r="AD110"/>
  <c r="AC110"/>
  <c r="AG109"/>
  <c r="AF109"/>
  <c r="AE109"/>
  <c r="AD109"/>
  <c r="AC109"/>
  <c r="AG108"/>
  <c r="AF108"/>
  <c r="AE108"/>
  <c r="AD108"/>
  <c r="AC108"/>
  <c r="AG107"/>
  <c r="AF107"/>
  <c r="AE107"/>
  <c r="AD107"/>
  <c r="AC107"/>
  <c r="AG106"/>
  <c r="AF106"/>
  <c r="AE106"/>
  <c r="AD106"/>
  <c r="AC106"/>
  <c r="AG105"/>
  <c r="AF105"/>
  <c r="AE105"/>
  <c r="AD105"/>
  <c r="AC105"/>
  <c r="AG104"/>
  <c r="AF104"/>
  <c r="AE104"/>
  <c r="AD104"/>
  <c r="AC104"/>
  <c r="AG103"/>
  <c r="AF103"/>
  <c r="AE103"/>
  <c r="AD103"/>
  <c r="AC103"/>
  <c r="AG102"/>
  <c r="AF102"/>
  <c r="AE102"/>
  <c r="AD102"/>
  <c r="AC102"/>
  <c r="AG101"/>
  <c r="AF101"/>
  <c r="AE101"/>
  <c r="AD101"/>
  <c r="AC101"/>
  <c r="AG100"/>
  <c r="AF100"/>
  <c r="AE100"/>
  <c r="AD100"/>
  <c r="AC100"/>
  <c r="AG99"/>
  <c r="AF99"/>
  <c r="AE99"/>
  <c r="AD99"/>
  <c r="AC99"/>
  <c r="AG98"/>
  <c r="AF98"/>
  <c r="AE98"/>
  <c r="AD98"/>
  <c r="AC98"/>
  <c r="AG97"/>
  <c r="AF97"/>
  <c r="AE97"/>
  <c r="AD97"/>
  <c r="AC97"/>
  <c r="AG96"/>
  <c r="AF96"/>
  <c r="AE96"/>
  <c r="AD96"/>
  <c r="AC96"/>
  <c r="AG95"/>
  <c r="AF95"/>
  <c r="AE95"/>
  <c r="AD95"/>
  <c r="AC95"/>
  <c r="AG94"/>
  <c r="AF94"/>
  <c r="AE94"/>
  <c r="AD94"/>
  <c r="AC94"/>
  <c r="AG93"/>
  <c r="AF93"/>
  <c r="AE93"/>
  <c r="AD93"/>
  <c r="AC93"/>
  <c r="AG92"/>
  <c r="AF92"/>
  <c r="AE92"/>
  <c r="AD92"/>
  <c r="AC92"/>
  <c r="AG91"/>
  <c r="AF91"/>
  <c r="AE91"/>
  <c r="AD91"/>
  <c r="AC91"/>
  <c r="AG90"/>
  <c r="AF90"/>
  <c r="AE90"/>
  <c r="AD90"/>
  <c r="AC90"/>
  <c r="AG89"/>
  <c r="AF89"/>
  <c r="AE89"/>
  <c r="AD89"/>
  <c r="AC89"/>
  <c r="AG88"/>
  <c r="AF88"/>
  <c r="AE88"/>
  <c r="AD88"/>
  <c r="AC88"/>
  <c r="AG87"/>
  <c r="AF87"/>
  <c r="AE87"/>
  <c r="AD87"/>
  <c r="AC87"/>
  <c r="AG86"/>
  <c r="AF86"/>
  <c r="AE86"/>
  <c r="AD86"/>
  <c r="AC86"/>
  <c r="AG85"/>
  <c r="AF85"/>
  <c r="AE85"/>
  <c r="AD85"/>
  <c r="AC85"/>
  <c r="AG84"/>
  <c r="AF84"/>
  <c r="AE84"/>
  <c r="AD84"/>
  <c r="AC84"/>
  <c r="AG83"/>
  <c r="AF83"/>
  <c r="AE83"/>
  <c r="AD83"/>
  <c r="AC83"/>
  <c r="AG82"/>
  <c r="AF82"/>
  <c r="AE82"/>
  <c r="AD82"/>
  <c r="AC82"/>
  <c r="AG81"/>
  <c r="AF81"/>
  <c r="AE81"/>
  <c r="AD81"/>
  <c r="AC81"/>
  <c r="AG80"/>
  <c r="AF80"/>
  <c r="AE80"/>
  <c r="AD80"/>
  <c r="AC80"/>
  <c r="AG79"/>
  <c r="AF79"/>
  <c r="AE79"/>
  <c r="AD79"/>
  <c r="AC79"/>
  <c r="AG78"/>
  <c r="AF78"/>
  <c r="AE78"/>
  <c r="AD78"/>
  <c r="AC78"/>
  <c r="AG77"/>
  <c r="AF77"/>
  <c r="AE77"/>
  <c r="AD77"/>
  <c r="AC77"/>
  <c r="AG76"/>
  <c r="AF76"/>
  <c r="AE76"/>
  <c r="AD76"/>
  <c r="AC76"/>
  <c r="AG75"/>
  <c r="AF75"/>
  <c r="AE75"/>
  <c r="AD75"/>
  <c r="AC75"/>
  <c r="AG74"/>
  <c r="AF74"/>
  <c r="AE74"/>
  <c r="AD74"/>
  <c r="AC74"/>
  <c r="AG73"/>
  <c r="AF73"/>
  <c r="AE73"/>
  <c r="AD73"/>
  <c r="AC73"/>
  <c r="AG72"/>
  <c r="AF72"/>
  <c r="AE72"/>
  <c r="AD72"/>
  <c r="AC72"/>
  <c r="AG71"/>
  <c r="AF71"/>
  <c r="AE71"/>
  <c r="AD71"/>
  <c r="AC71"/>
  <c r="AG70"/>
  <c r="AF70"/>
  <c r="AE70"/>
  <c r="AD70"/>
  <c r="AC70"/>
  <c r="AG69"/>
  <c r="AF69"/>
  <c r="AE69"/>
  <c r="AD69"/>
  <c r="AC69"/>
  <c r="AG68"/>
  <c r="AF68"/>
  <c r="AE68"/>
  <c r="AD68"/>
  <c r="AC68"/>
  <c r="AG67"/>
  <c r="AF67"/>
  <c r="AE67"/>
  <c r="AD67"/>
  <c r="AC67"/>
  <c r="AG66"/>
  <c r="AF66"/>
  <c r="AE66"/>
  <c r="AD66"/>
  <c r="AC66"/>
  <c r="AG65"/>
  <c r="AF65"/>
  <c r="AE65"/>
  <c r="AD65"/>
  <c r="AC65"/>
  <c r="AG64"/>
  <c r="AF64"/>
  <c r="AE64"/>
  <c r="AD64"/>
  <c r="AC64"/>
  <c r="AG63"/>
  <c r="AF63"/>
  <c r="AE63"/>
  <c r="AD63"/>
  <c r="AC63"/>
  <c r="AG62"/>
  <c r="AF62"/>
  <c r="AE62"/>
  <c r="AD62"/>
  <c r="AC62"/>
  <c r="AG61"/>
  <c r="AF61"/>
  <c r="AE61"/>
  <c r="AD61"/>
  <c r="AC61"/>
  <c r="AG60"/>
  <c r="AF60"/>
  <c r="AE60"/>
  <c r="AD60"/>
  <c r="AC60"/>
  <c r="AG59"/>
  <c r="AF59"/>
  <c r="AE59"/>
  <c r="AD59"/>
  <c r="AC59"/>
  <c r="AG58"/>
  <c r="AF58"/>
  <c r="AE58"/>
  <c r="AD58"/>
  <c r="AC58"/>
  <c r="AG57"/>
  <c r="AF57"/>
  <c r="AE57"/>
  <c r="AD57"/>
  <c r="AC57"/>
  <c r="AG56"/>
  <c r="AF56"/>
  <c r="AE56"/>
  <c r="AD56"/>
  <c r="AC56"/>
  <c r="AG55"/>
  <c r="AF55"/>
  <c r="AE55"/>
  <c r="AD55"/>
  <c r="AC55"/>
  <c r="AG54"/>
  <c r="AF54"/>
  <c r="AE54"/>
  <c r="AD54"/>
  <c r="AC54"/>
  <c r="AG53"/>
  <c r="AF53"/>
  <c r="AE53"/>
  <c r="AD53"/>
  <c r="AC53"/>
  <c r="AG52"/>
  <c r="AF52"/>
  <c r="AE52"/>
  <c r="AD52"/>
  <c r="AC52"/>
  <c r="AG51"/>
  <c r="AF51"/>
  <c r="AE51"/>
  <c r="AD51"/>
  <c r="AC51"/>
  <c r="AG50"/>
  <c r="AF50"/>
  <c r="AE50"/>
  <c r="AD50"/>
  <c r="AC50"/>
  <c r="AG49"/>
  <c r="AF49"/>
  <c r="AE49"/>
  <c r="AD49"/>
  <c r="AC49"/>
  <c r="AG48"/>
  <c r="AF48"/>
  <c r="AE48"/>
  <c r="AD48"/>
  <c r="AC48"/>
  <c r="AG47"/>
  <c r="AF47"/>
  <c r="AE47"/>
  <c r="AD47"/>
  <c r="AC47"/>
  <c r="AG46"/>
  <c r="AF46"/>
  <c r="AE46"/>
  <c r="AD46"/>
  <c r="AC46"/>
  <c r="AG45"/>
  <c r="AF45"/>
  <c r="AE45"/>
  <c r="AD45"/>
  <c r="AC45"/>
  <c r="AG44"/>
  <c r="AF44"/>
  <c r="AE44"/>
  <c r="AD44"/>
  <c r="AC44"/>
  <c r="AG43"/>
  <c r="AF43"/>
  <c r="AE43"/>
  <c r="AD43"/>
  <c r="AC43"/>
  <c r="AG42"/>
  <c r="AF42"/>
  <c r="AE42"/>
  <c r="AD42"/>
  <c r="AC42"/>
  <c r="AG41"/>
  <c r="AF41"/>
  <c r="AE41"/>
  <c r="AD41"/>
  <c r="AC41"/>
  <c r="AG40"/>
  <c r="AF40"/>
  <c r="AE40"/>
  <c r="AD40"/>
  <c r="AC40"/>
  <c r="AG39"/>
  <c r="AF39"/>
  <c r="AE39"/>
  <c r="AD39"/>
  <c r="AC39"/>
  <c r="AG38"/>
  <c r="AF38"/>
  <c r="AE38"/>
  <c r="AD38"/>
  <c r="AC38"/>
  <c r="AG37"/>
  <c r="AF37"/>
  <c r="AE37"/>
  <c r="AD37"/>
  <c r="AC37"/>
  <c r="AG36"/>
  <c r="AF36"/>
  <c r="AE36"/>
  <c r="AD36"/>
  <c r="AC36"/>
  <c r="AG35"/>
  <c r="AF35"/>
  <c r="AE35"/>
  <c r="AD35"/>
  <c r="AC35"/>
  <c r="AG34"/>
  <c r="AF34"/>
  <c r="AE34"/>
  <c r="AD34"/>
  <c r="AC34"/>
  <c r="AG33"/>
  <c r="AF33"/>
  <c r="AE33"/>
  <c r="AD33"/>
  <c r="AC33"/>
  <c r="AG32"/>
  <c r="AF32"/>
  <c r="AE32"/>
  <c r="AD32"/>
  <c r="AC32"/>
  <c r="AG31"/>
  <c r="AF31"/>
  <c r="AE31"/>
  <c r="AD31"/>
  <c r="AC31"/>
  <c r="AG30"/>
  <c r="AF30"/>
  <c r="AE30"/>
  <c r="AD30"/>
  <c r="AC30"/>
  <c r="AG29"/>
  <c r="AF29"/>
  <c r="AE29"/>
  <c r="AD29"/>
  <c r="AC29"/>
  <c r="AG28"/>
  <c r="AF28"/>
  <c r="AE28"/>
  <c r="AD28"/>
  <c r="AC28"/>
  <c r="AG27"/>
  <c r="AF27"/>
  <c r="AE27"/>
  <c r="AD27"/>
  <c r="AC27"/>
  <c r="AG26"/>
  <c r="AF26"/>
  <c r="AE26"/>
  <c r="AD26"/>
  <c r="AC26"/>
  <c r="AG25"/>
  <c r="AF25"/>
  <c r="AE25"/>
  <c r="AD25"/>
  <c r="AC25"/>
  <c r="AG24"/>
  <c r="AF24"/>
  <c r="AE24"/>
  <c r="AD24"/>
  <c r="AC24"/>
  <c r="AG23"/>
  <c r="AF23"/>
  <c r="AE23"/>
  <c r="AD23"/>
  <c r="AC23"/>
  <c r="AG22"/>
  <c r="AF22"/>
  <c r="AE22"/>
  <c r="AD22"/>
  <c r="AC22"/>
  <c r="AG21"/>
  <c r="AF21"/>
  <c r="AE21"/>
  <c r="AD21"/>
  <c r="AC21"/>
  <c r="AG20"/>
  <c r="AF20"/>
  <c r="AE20"/>
  <c r="AD20"/>
  <c r="AC20"/>
  <c r="AG19"/>
  <c r="AF19"/>
  <c r="AE19"/>
  <c r="AD19"/>
  <c r="AC19"/>
  <c r="AG18"/>
  <c r="AF18"/>
  <c r="AE18"/>
  <c r="AD18"/>
  <c r="AC18"/>
  <c r="AG17"/>
  <c r="AF17"/>
  <c r="AE17"/>
  <c r="AD17"/>
  <c r="AC17"/>
  <c r="AG16"/>
  <c r="AF16"/>
  <c r="AE16"/>
  <c r="AD16"/>
  <c r="AC16"/>
  <c r="AG15"/>
  <c r="AF15"/>
  <c r="AE15"/>
  <c r="AD15"/>
  <c r="AC15"/>
  <c r="AG14"/>
  <c r="AF14"/>
  <c r="AE14"/>
  <c r="AD14"/>
  <c r="AC14"/>
  <c r="AG13"/>
  <c r="AF13"/>
  <c r="AE13"/>
  <c r="AD13"/>
  <c r="AC13"/>
  <c r="AG12"/>
  <c r="AF12"/>
  <c r="AE12"/>
  <c r="AD12"/>
  <c r="AC12"/>
  <c r="AG11"/>
  <c r="AF11"/>
  <c r="AE11"/>
  <c r="AD11"/>
  <c r="AC11"/>
  <c r="AG10"/>
  <c r="AF10"/>
  <c r="AE10"/>
  <c r="AD10"/>
  <c r="AC10"/>
  <c r="AG9"/>
  <c r="AF9"/>
  <c r="AE9"/>
  <c r="AD9"/>
  <c r="AC9"/>
  <c r="AG8"/>
  <c r="AF8"/>
  <c r="AE8"/>
  <c r="AD8"/>
  <c r="AC8"/>
  <c r="AG7"/>
  <c r="AF7"/>
  <c r="AE7"/>
  <c r="AD7"/>
  <c r="AC7"/>
  <c r="AG6"/>
  <c r="AF6"/>
  <c r="AE6"/>
  <c r="AD6"/>
  <c r="AC6"/>
  <c r="AG5"/>
  <c r="AF5"/>
  <c r="AE5"/>
  <c r="AD5"/>
  <c r="AC5"/>
  <c r="AG4"/>
  <c r="AF4"/>
  <c r="AE4"/>
  <c r="AD4"/>
  <c r="AC4"/>
  <c r="AG3"/>
  <c r="AF3"/>
  <c r="AE3"/>
  <c r="AD3"/>
  <c r="AC3"/>
  <c r="AG2"/>
  <c r="AF2"/>
  <c r="AE2"/>
  <c r="AD2"/>
  <c r="AC2"/>
  <c i="44" r="AE2"/>
  <c r="V2"/>
  <c r="AE3"/>
  <c r="V3"/>
  <c r="AE4"/>
  <c r="V4"/>
  <c r="AE5"/>
  <c r="V5"/>
  <c r="AE6"/>
  <c r="V6"/>
  <c r="AE7"/>
  <c r="V7"/>
  <c r="AE8"/>
  <c r="V8"/>
  <c r="AE9"/>
  <c r="V9"/>
  <c r="AE10"/>
  <c r="V10"/>
  <c r="AE11"/>
  <c r="V11"/>
  <c r="AE12"/>
  <c r="V12"/>
  <c r="AE13"/>
  <c r="V13"/>
  <c r="AE14"/>
  <c r="V14"/>
  <c r="AE15"/>
  <c r="V15"/>
  <c r="AE16"/>
  <c r="V16"/>
  <c r="AE17"/>
  <c r="V17"/>
  <c r="AE18"/>
  <c r="V18"/>
  <c r="AE19"/>
  <c r="V19"/>
  <c r="AE20"/>
  <c r="V20"/>
  <c r="AE21"/>
  <c r="V21"/>
  <c r="AE22"/>
  <c r="V22"/>
  <c r="AE23"/>
  <c r="V23"/>
  <c r="AE24"/>
  <c r="V24"/>
  <c r="AE25"/>
  <c r="V25"/>
  <c r="AE26"/>
  <c r="V26"/>
  <c r="AE27"/>
  <c r="V27"/>
  <c r="AE28"/>
  <c r="V28"/>
  <c r="AE29"/>
  <c r="V29"/>
  <c r="AE30"/>
  <c r="V30"/>
  <c r="AE31"/>
  <c r="V31"/>
  <c r="AE32"/>
  <c r="V32"/>
  <c r="AE33"/>
  <c r="V33"/>
  <c r="AE34"/>
  <c r="V34"/>
  <c r="AE35"/>
  <c r="V35"/>
  <c r="AE36"/>
  <c r="V36"/>
  <c r="AE37"/>
  <c r="V37"/>
  <c r="AE38"/>
  <c r="V38"/>
  <c r="AE39"/>
  <c r="V39"/>
  <c r="AE40"/>
  <c r="V40"/>
  <c r="AE41"/>
  <c r="V41"/>
  <c r="AE42"/>
  <c r="V42"/>
  <c r="AE43"/>
  <c r="V43"/>
  <c r="AE44"/>
  <c r="V44"/>
  <c r="AE45"/>
  <c r="V45"/>
  <c r="AE46"/>
  <c r="V46"/>
  <c r="AE47"/>
  <c r="V47"/>
  <c r="AE48"/>
  <c r="V48"/>
  <c r="AE49"/>
  <c r="V49"/>
  <c r="AE50"/>
  <c r="V50"/>
  <c r="AE51"/>
  <c r="V51"/>
  <c r="AE52"/>
  <c r="V52"/>
  <c r="AE53"/>
  <c r="V53"/>
  <c r="AE54"/>
  <c r="V54"/>
  <c r="AE55"/>
  <c r="V55"/>
  <c r="AE56"/>
  <c r="V56"/>
  <c r="AE57"/>
  <c r="V57"/>
  <c r="AE58"/>
  <c r="V58"/>
  <c r="AE59"/>
  <c r="V59"/>
  <c r="AE60"/>
  <c r="V60"/>
  <c r="AE61"/>
  <c r="V61"/>
  <c r="AE62"/>
  <c r="V62"/>
  <c r="AE63"/>
  <c r="V63"/>
  <c r="AE64"/>
  <c r="V64"/>
  <c r="AE65"/>
  <c r="V65"/>
  <c r="AE66"/>
  <c r="V66"/>
  <c r="AE67"/>
  <c r="V67"/>
  <c r="AE68"/>
  <c r="V68"/>
  <c r="AE69"/>
  <c r="V69"/>
  <c r="AE70"/>
  <c r="V70"/>
  <c r="AE71"/>
  <c r="V71"/>
  <c r="AE72"/>
  <c r="V72"/>
  <c r="AE73"/>
  <c r="V73"/>
  <c r="AE74"/>
  <c r="V74"/>
  <c r="AE75"/>
  <c r="V75"/>
  <c r="AE76"/>
  <c r="V76"/>
  <c r="AE77"/>
  <c r="V77"/>
  <c r="AE78"/>
  <c r="V78"/>
  <c r="AE79"/>
  <c r="V79"/>
  <c r="AE80"/>
  <c r="V80"/>
  <c r="AE81"/>
  <c r="V81"/>
  <c r="AE82"/>
  <c r="V82"/>
  <c r="AE83"/>
  <c r="V83"/>
  <c r="AE84"/>
  <c r="V84"/>
  <c r="AE85"/>
  <c r="V85"/>
  <c r="AE86"/>
  <c r="V86"/>
  <c r="AE87"/>
  <c r="V87"/>
  <c r="AE88"/>
  <c r="V88"/>
  <c r="AE89"/>
  <c r="V89"/>
  <c r="AE90"/>
  <c r="V90"/>
  <c r="AE91"/>
  <c r="V91"/>
  <c r="AE92"/>
  <c r="V92"/>
  <c r="AE93"/>
  <c r="V93"/>
  <c r="AE94"/>
  <c r="V94"/>
  <c r="AE95"/>
  <c r="V95"/>
  <c r="AE96"/>
  <c r="V96"/>
  <c r="AE97"/>
  <c r="V97"/>
  <c r="AE98"/>
  <c r="V98"/>
  <c r="AE99"/>
  <c r="V99"/>
  <c r="AE100"/>
  <c r="V100"/>
  <c r="AE101"/>
  <c r="V101"/>
  <c r="AE102"/>
  <c r="V102"/>
  <c r="AE103"/>
  <c r="V103"/>
  <c r="AE104"/>
  <c r="V104"/>
  <c r="AE105"/>
  <c r="V105"/>
  <c r="AE106"/>
  <c r="V106"/>
  <c r="AE107"/>
  <c r="V107"/>
  <c r="AE108"/>
  <c r="V108"/>
  <c r="AE109"/>
  <c r="V109"/>
  <c r="AE110"/>
  <c r="V110"/>
  <c r="AE111"/>
  <c r="V111"/>
  <c r="AE112"/>
  <c r="V112"/>
  <c r="AE113"/>
  <c r="V113"/>
  <c r="AE114"/>
  <c r="V114"/>
  <c r="AE115"/>
  <c r="V115"/>
  <c r="AE116"/>
  <c r="V116"/>
  <c r="AE117"/>
  <c r="V117"/>
  <c r="AE118"/>
  <c r="V118"/>
  <c r="AE119"/>
  <c r="V119"/>
  <c r="AE120"/>
  <c r="V120"/>
  <c r="AE121"/>
  <c r="V121"/>
  <c r="AE122"/>
  <c r="V122"/>
  <c r="AE123"/>
  <c r="V123"/>
  <c r="AE124"/>
  <c r="V124"/>
  <c r="AE125"/>
  <c r="V125"/>
  <c r="AE126"/>
  <c r="V126"/>
  <c r="AE127"/>
  <c r="V127"/>
  <c r="AE128"/>
  <c r="V128"/>
  <c r="AE129"/>
  <c r="V129"/>
  <c r="AE130"/>
  <c r="V130"/>
  <c r="AE131"/>
  <c r="V131"/>
  <c r="AE132"/>
  <c r="V132"/>
  <c r="AE133"/>
  <c r="V133"/>
  <c r="AE134"/>
  <c r="V134"/>
  <c r="AE135"/>
  <c r="V135"/>
  <c r="AE136"/>
  <c r="V136"/>
  <c r="AE137"/>
  <c r="V137"/>
  <c r="AE138"/>
  <c r="V138"/>
  <c r="AE139"/>
  <c r="V139"/>
  <c r="AE140"/>
  <c r="V140"/>
  <c r="AE141"/>
  <c r="V141"/>
  <c r="AE142"/>
  <c r="V142"/>
  <c r="AE143"/>
  <c r="V143"/>
  <c r="AE144"/>
  <c r="V144"/>
  <c r="AE145"/>
  <c r="V145"/>
  <c r="AE146"/>
  <c r="V146"/>
  <c r="AE147"/>
  <c r="V147"/>
  <c r="AE148"/>
  <c r="V148"/>
  <c r="AE149"/>
  <c r="V149"/>
  <c r="AE150"/>
  <c r="V150"/>
  <c r="AE151"/>
  <c r="V151"/>
  <c r="AE152"/>
  <c r="V152"/>
  <c r="AE153"/>
  <c r="V153"/>
  <c r="AE154"/>
  <c r="V154"/>
  <c r="AE155"/>
  <c r="V155"/>
  <c r="AE156"/>
  <c r="V156"/>
  <c r="AE157"/>
  <c r="V157"/>
  <c r="AE158"/>
  <c r="V158"/>
  <c r="AE159"/>
  <c r="V159"/>
  <c r="AE160"/>
  <c r="V160"/>
  <c r="AE161"/>
  <c r="V161"/>
  <c r="AE162"/>
  <c r="V162"/>
  <c r="AE163"/>
  <c r="V163"/>
  <c r="AE164"/>
  <c r="V164"/>
  <c r="AE165"/>
  <c r="V165"/>
  <c r="AE166"/>
  <c r="V166"/>
  <c r="AE167"/>
  <c r="V167"/>
  <c r="AE168"/>
  <c r="V168"/>
  <c r="AE169"/>
  <c r="V169"/>
  <c r="AE170"/>
  <c r="V170"/>
  <c r="AE171"/>
  <c r="V171"/>
  <c r="AE172"/>
  <c r="V172"/>
  <c r="AE173"/>
  <c r="V173"/>
  <c r="AE174"/>
  <c r="V174"/>
  <c r="AE175"/>
  <c r="V175"/>
  <c r="AE176"/>
  <c r="V176"/>
  <c r="AE177"/>
  <c r="V177"/>
  <c r="AE178"/>
  <c r="V178"/>
  <c r="AE179"/>
  <c r="V179"/>
  <c r="AE180"/>
  <c r="V180"/>
  <c r="AE181"/>
  <c r="V181"/>
  <c r="AE182"/>
  <c r="V182"/>
  <c r="AE183"/>
  <c r="V183"/>
  <c r="AE184"/>
  <c r="V184"/>
  <c r="AE185"/>
  <c r="V185"/>
  <c r="AE186"/>
  <c r="V186"/>
  <c r="AE187"/>
  <c r="V187"/>
  <c r="AE188"/>
  <c r="V188"/>
  <c r="AE189"/>
  <c r="V189"/>
  <c r="AE190"/>
  <c r="V190"/>
  <c r="AE191"/>
  <c r="V191"/>
  <c r="AE192"/>
  <c r="V192"/>
  <c r="AE193"/>
  <c r="V193"/>
  <c r="AE194"/>
  <c r="V194"/>
  <c r="AE195"/>
  <c r="V195"/>
  <c r="AE196"/>
  <c r="V196"/>
  <c r="AE197"/>
  <c r="V197"/>
  <c r="AE198"/>
  <c r="V198"/>
  <c r="AE199"/>
  <c r="V199"/>
  <c r="AE200"/>
  <c r="V200"/>
  <c r="AE201"/>
  <c r="V201"/>
  <c r="AE202"/>
  <c r="V202"/>
  <c r="AE203"/>
  <c r="V203"/>
  <c r="AE204"/>
  <c r="V204"/>
  <c r="AE205"/>
  <c r="V205"/>
  <c r="AE206"/>
  <c r="V206"/>
  <c r="AE207"/>
  <c r="V207"/>
  <c r="AE208"/>
  <c r="V208"/>
  <c r="AE209"/>
  <c r="V209"/>
  <c r="AE210"/>
  <c r="V210"/>
  <c r="AE211"/>
  <c r="V211"/>
  <c r="AE212"/>
  <c r="V212"/>
  <c r="AE213"/>
  <c r="V213"/>
  <c r="AE214"/>
  <c r="V214"/>
  <c r="AE215"/>
  <c r="V215"/>
  <c r="AE216"/>
  <c r="V216"/>
  <c r="AE217"/>
  <c r="V217"/>
  <c r="AE218"/>
  <c r="V218"/>
  <c r="AE219"/>
  <c r="V219"/>
  <c r="AE220"/>
  <c r="V220"/>
  <c r="AE221"/>
  <c r="V221"/>
  <c r="AE222"/>
  <c r="V222"/>
  <c r="AE223"/>
  <c r="V223"/>
  <c r="AE224"/>
  <c r="V224"/>
  <c r="AE225"/>
  <c r="V225"/>
  <c r="AE226"/>
  <c r="V226"/>
  <c r="AE227"/>
  <c r="V227"/>
  <c r="AE228"/>
  <c r="V228"/>
  <c r="AE229"/>
  <c r="V229"/>
  <c r="AE230"/>
  <c r="V230"/>
  <c r="AE231"/>
  <c r="V231"/>
  <c r="AE232"/>
  <c r="V232"/>
  <c r="AE233"/>
  <c r="V233"/>
  <c r="AE234"/>
  <c r="V234"/>
  <c r="AE235"/>
  <c r="V235"/>
  <c r="AE236"/>
  <c r="V236"/>
  <c r="AE237"/>
  <c r="V237"/>
  <c r="AE238"/>
  <c r="V238"/>
  <c r="AE239"/>
  <c r="V239"/>
  <c r="AE240"/>
  <c r="V240"/>
  <c r="AE241"/>
  <c r="V241"/>
  <c r="AE242"/>
  <c r="V242"/>
  <c r="AE243"/>
  <c r="V243"/>
  <c r="AE244"/>
  <c r="V244"/>
  <c r="AE245"/>
  <c r="V245"/>
  <c r="AE246"/>
  <c r="V246"/>
  <c r="AE247"/>
  <c r="V247"/>
  <c r="AE248"/>
  <c r="V248"/>
  <c r="AE249"/>
  <c r="V249"/>
  <c r="AE250"/>
  <c r="V250"/>
  <c r="AE251"/>
  <c r="V251"/>
  <c r="AE252"/>
  <c r="V252"/>
  <c r="AE253"/>
  <c r="V253"/>
  <c r="AE254"/>
  <c r="V254"/>
  <c r="AE255"/>
  <c r="V255"/>
  <c r="AE256"/>
  <c r="V256"/>
  <c r="AE257"/>
  <c r="V257"/>
  <c r="AE258"/>
  <c r="V258"/>
  <c r="AE259"/>
  <c r="V259"/>
  <c r="AE260"/>
  <c r="V260"/>
  <c r="AE261"/>
  <c r="V261"/>
  <c r="AE262"/>
  <c r="V262"/>
  <c r="AE263"/>
  <c r="V263"/>
  <c r="AE264"/>
  <c r="V264"/>
  <c r="AE265"/>
  <c r="V265"/>
  <c r="AE266"/>
  <c r="V266"/>
  <c r="AE267"/>
  <c r="V267"/>
  <c r="AE268"/>
  <c r="V268"/>
  <c r="AE269"/>
  <c r="V269"/>
  <c r="AE270"/>
  <c r="V270"/>
  <c r="AE271"/>
  <c r="V271"/>
  <c r="AE272"/>
  <c r="V272"/>
  <c r="AE273"/>
  <c r="V273"/>
  <c r="AE274"/>
  <c r="V274"/>
  <c r="AE275"/>
  <c r="V275"/>
  <c r="AE276"/>
  <c r="V276"/>
  <c r="AE277"/>
  <c r="V277"/>
  <c r="AE278"/>
  <c r="V278"/>
  <c r="AE279"/>
  <c r="V279"/>
  <c r="AE280"/>
  <c r="V280"/>
  <c r="AE281"/>
  <c r="V281"/>
  <c r="AE282"/>
  <c r="V282"/>
  <c r="AE283"/>
  <c r="V283"/>
  <c r="AE284"/>
  <c r="V284"/>
  <c r="AE285"/>
  <c r="V285"/>
  <c r="AE286"/>
  <c r="V286"/>
  <c r="AE287"/>
  <c r="V287"/>
  <c r="AE288"/>
  <c r="V288"/>
  <c r="AE289"/>
  <c r="V289"/>
  <c r="AE290"/>
  <c r="V290"/>
  <c r="AE291"/>
  <c r="V291"/>
  <c r="AE292"/>
  <c r="V292"/>
  <c r="AE293"/>
  <c r="V293"/>
  <c r="AE294"/>
  <c r="V294"/>
  <c r="AE295"/>
  <c r="V295"/>
  <c r="AE296"/>
  <c r="V296"/>
  <c r="AE297"/>
  <c r="V297"/>
  <c r="AE298"/>
  <c r="V298"/>
  <c r="AE299"/>
  <c r="V299"/>
  <c r="AE300"/>
  <c r="V300"/>
  <c r="AE301"/>
  <c r="V301"/>
  <c r="AE302"/>
  <c r="V302"/>
  <c r="AE303"/>
  <c r="V303"/>
  <c r="AE304"/>
  <c r="V304"/>
  <c r="AE305"/>
  <c r="V305"/>
  <c r="AE306"/>
  <c r="V306"/>
  <c r="AE307"/>
  <c r="V307"/>
  <c r="AE308"/>
  <c r="V308"/>
  <c r="AE309"/>
  <c r="V309"/>
  <c r="AE310"/>
  <c r="V310"/>
  <c r="AE311"/>
  <c r="V311"/>
  <c r="AE312"/>
  <c r="V312"/>
  <c r="AE313"/>
  <c r="V313"/>
  <c r="AE314"/>
  <c r="V314"/>
  <c r="AE315"/>
  <c r="V315"/>
  <c r="AE316"/>
  <c r="V316"/>
  <c r="AE317"/>
  <c r="V317"/>
  <c r="AE318"/>
  <c r="V318"/>
  <c r="AE319"/>
  <c r="V319"/>
  <c r="AE320"/>
  <c r="V320"/>
  <c r="AE321"/>
  <c r="V321"/>
  <c r="AE322"/>
  <c r="V322"/>
  <c r="AE323"/>
  <c r="V323"/>
  <c r="AE324"/>
  <c r="V324"/>
  <c r="AE325"/>
  <c r="V325"/>
  <c r="AE326"/>
  <c r="V326"/>
  <c r="AE327"/>
  <c r="V327"/>
  <c r="AE328"/>
  <c r="V328"/>
  <c r="AE329"/>
  <c r="V329"/>
  <c r="AE330"/>
  <c r="V330"/>
  <c r="AE331"/>
  <c r="V331"/>
  <c r="AE332"/>
  <c r="V332"/>
  <c r="AE333"/>
  <c r="V333"/>
  <c r="AE334"/>
  <c r="V334"/>
  <c r="AE335"/>
  <c r="V335"/>
  <c r="AE336"/>
  <c r="V336"/>
  <c r="AE337"/>
  <c r="V337"/>
  <c r="AE338"/>
  <c r="V338"/>
  <c r="AE339"/>
  <c r="V339"/>
  <c r="AE340"/>
  <c r="V340"/>
  <c r="AE341"/>
  <c r="V341"/>
  <c r="AE342"/>
  <c r="V342"/>
  <c r="AE343"/>
  <c r="V343"/>
  <c r="AE344"/>
  <c r="V344"/>
  <c r="AE345"/>
  <c r="V345"/>
  <c r="AE346"/>
  <c r="V346"/>
  <c r="AE347"/>
  <c r="V347"/>
  <c r="AE348"/>
  <c r="V348"/>
  <c r="AE349"/>
  <c r="V349"/>
  <c r="AE350"/>
  <c r="V350"/>
  <c r="AE351"/>
  <c r="V351"/>
  <c r="AE352"/>
  <c r="V352"/>
  <c r="AE353"/>
  <c r="V353"/>
  <c r="AE354"/>
  <c r="V354"/>
  <c r="AE355"/>
  <c r="V355"/>
  <c r="AE356"/>
  <c r="V356"/>
  <c r="AE357"/>
  <c r="V357"/>
  <c r="AE358"/>
  <c r="V358"/>
  <c r="AE359"/>
  <c r="V359"/>
  <c r="AE360"/>
  <c r="V360"/>
  <c r="AE361"/>
  <c r="V361"/>
  <c r="AE362"/>
  <c r="V362"/>
  <c r="AE363"/>
  <c r="V363"/>
  <c r="AE364"/>
  <c r="V364"/>
  <c r="AE365"/>
  <c r="V365"/>
  <c r="AE366"/>
  <c r="V366"/>
  <c r="AE367"/>
  <c r="V367"/>
  <c r="AE368"/>
  <c r="V368"/>
  <c r="AE369"/>
  <c r="V369"/>
  <c r="AE370"/>
  <c r="V370"/>
  <c r="AE371"/>
  <c r="V371"/>
  <c r="AE372"/>
  <c r="V372"/>
  <c r="AE373"/>
  <c r="V373"/>
  <c r="AE374"/>
  <c r="V374"/>
  <c r="AE375"/>
  <c r="V375"/>
  <c r="AE376"/>
  <c r="V376"/>
  <c r="AE377"/>
  <c r="V377"/>
  <c r="AE378"/>
  <c r="V378"/>
  <c r="AE379"/>
  <c r="V379"/>
  <c r="AE380"/>
  <c r="V380"/>
  <c r="AE381"/>
  <c r="V381"/>
  <c r="AE382"/>
  <c r="V382"/>
  <c r="AE383"/>
  <c r="V383"/>
  <c r="AE384"/>
  <c r="V384"/>
  <c r="AE385"/>
  <c r="V385"/>
  <c r="AE386"/>
  <c r="V386"/>
  <c r="AE387"/>
  <c r="V387"/>
  <c r="AE388"/>
  <c r="V388"/>
  <c r="AE389"/>
  <c r="V389"/>
  <c r="AE390"/>
  <c r="V390"/>
  <c r="AE391"/>
  <c r="V391"/>
  <c r="AE392"/>
  <c r="V392"/>
  <c r="AE393"/>
  <c r="V393"/>
  <c r="AE394"/>
  <c r="V394"/>
  <c r="AE395"/>
  <c r="V395"/>
  <c r="AE396"/>
  <c r="V396"/>
  <c r="AE397"/>
  <c r="V397"/>
  <c r="AE398"/>
  <c r="V398"/>
  <c r="AE399"/>
  <c r="V399"/>
  <c r="AE400"/>
  <c r="V400"/>
  <c r="AE401"/>
  <c r="V401"/>
  <c r="AE402"/>
  <c r="V402"/>
  <c r="AE403"/>
  <c r="V403"/>
  <c r="AE404"/>
  <c r="V404"/>
  <c r="AE405"/>
  <c r="V405"/>
  <c r="AE406"/>
  <c r="V406"/>
  <c r="AE407"/>
  <c r="V407"/>
  <c r="AE408"/>
  <c r="V408"/>
  <c r="AE409"/>
  <c r="V409"/>
  <c r="AE410"/>
  <c r="V410"/>
  <c r="AE411"/>
  <c r="V411"/>
  <c r="AE412"/>
  <c r="V412"/>
  <c r="AE413"/>
  <c r="V413"/>
  <c r="AE414"/>
  <c r="V414"/>
  <c r="AE415"/>
  <c r="V415"/>
  <c r="AE416"/>
  <c r="V416"/>
  <c r="AE417"/>
  <c r="V417"/>
  <c r="AE418"/>
  <c r="V418"/>
  <c r="AE419"/>
  <c r="V419"/>
  <c r="AE420"/>
  <c r="V420"/>
  <c r="AE421"/>
  <c r="V421"/>
  <c r="AE422"/>
  <c r="V422"/>
  <c r="AE423"/>
  <c r="V423"/>
  <c r="AE424"/>
  <c r="V424"/>
  <c r="AE425"/>
  <c r="V425"/>
  <c r="AE426"/>
  <c r="V426"/>
  <c r="AE427"/>
  <c r="V427"/>
  <c r="AE428"/>
  <c r="V428"/>
  <c r="AE429"/>
  <c r="V429"/>
  <c r="AE430"/>
  <c r="V430"/>
  <c r="AE431"/>
  <c r="V431"/>
  <c r="AE432"/>
  <c r="V432"/>
  <c r="AE433"/>
  <c r="V433"/>
  <c r="AE434"/>
  <c r="V434"/>
  <c r="AE435"/>
  <c r="V435"/>
  <c r="AE436"/>
  <c r="V436"/>
  <c r="AE437"/>
  <c r="V437"/>
  <c r="AE438"/>
  <c r="V438"/>
  <c r="AE439"/>
  <c r="V439"/>
  <c r="AE440"/>
  <c r="V440"/>
  <c r="AE441"/>
  <c r="V441"/>
  <c r="AE442"/>
  <c r="V442"/>
  <c r="AE443"/>
  <c r="V443"/>
  <c r="AE444"/>
  <c r="V444"/>
  <c r="AE445"/>
  <c r="V445"/>
  <c r="AE446"/>
  <c r="V446"/>
  <c r="AE447"/>
  <c r="V447"/>
  <c r="AE448"/>
  <c r="V448"/>
  <c r="AE449"/>
  <c r="V449"/>
  <c r="AE450"/>
  <c r="V450"/>
  <c r="AE451"/>
  <c r="V451"/>
  <c r="AE452"/>
  <c r="V452"/>
  <c r="AE453"/>
  <c r="V453"/>
  <c r="AE454"/>
  <c r="V454"/>
  <c r="AE455"/>
  <c r="V455"/>
  <c r="AE456"/>
  <c r="V456"/>
  <c r="AE457"/>
  <c r="V457"/>
  <c r="AE458"/>
  <c r="V458"/>
  <c r="AE459"/>
  <c r="V459"/>
  <c r="AE460"/>
  <c r="V460"/>
  <c r="AE461"/>
  <c r="V461"/>
  <c r="AE462"/>
  <c r="V462"/>
  <c r="AE463"/>
  <c r="V463"/>
  <c r="AE464"/>
  <c r="V464"/>
  <c r="AE465"/>
  <c r="V465"/>
  <c r="AE466"/>
  <c r="V466"/>
  <c r="AE467"/>
  <c r="V467"/>
  <c r="AE468"/>
  <c r="V468"/>
  <c r="AE469"/>
  <c r="V469"/>
  <c r="AE470"/>
  <c r="V470"/>
  <c r="AE471"/>
  <c r="V471"/>
  <c r="AE472"/>
  <c r="V472"/>
  <c r="AE473"/>
  <c r="V473"/>
  <c r="AE474"/>
  <c r="V474"/>
  <c r="AE475"/>
  <c r="V475"/>
  <c r="AE476"/>
  <c r="V476"/>
  <c r="AE477"/>
  <c r="V477"/>
  <c r="AE478"/>
  <c r="V478"/>
  <c r="AE479"/>
  <c r="V479"/>
  <c r="AE480"/>
  <c r="V480"/>
  <c r="AE481"/>
  <c r="V481"/>
  <c r="AE482"/>
  <c r="V482"/>
  <c r="AE483"/>
  <c r="V483"/>
  <c r="AE484"/>
  <c r="V484"/>
  <c r="AE485"/>
  <c r="V485"/>
  <c r="AE486"/>
  <c r="V486"/>
  <c r="AE487"/>
  <c r="V487"/>
  <c r="AE488"/>
  <c r="V488"/>
  <c r="AE489"/>
  <c r="V489"/>
  <c r="AE490"/>
  <c r="V490"/>
  <c r="AE491"/>
  <c r="V491"/>
  <c r="AE492"/>
  <c r="V492"/>
  <c r="AE493"/>
  <c r="V493"/>
  <c r="AE494"/>
  <c r="V494"/>
  <c r="AE495"/>
  <c r="V495"/>
  <c r="AE496"/>
  <c r="V496"/>
  <c r="AE497"/>
  <c r="V497"/>
  <c r="AE498"/>
  <c r="V498"/>
  <c r="AE499"/>
  <c r="V499"/>
  <c r="AE500"/>
  <c r="V500"/>
  <c r="AE501"/>
  <c r="V501"/>
  <c r="AE502"/>
  <c r="V502"/>
  <c r="AE503"/>
  <c r="V503"/>
  <c r="AE504"/>
  <c r="V504"/>
  <c r="AE505"/>
  <c r="V505"/>
  <c r="AE506"/>
  <c r="V506"/>
  <c r="AE507"/>
  <c r="V507"/>
  <c r="AE508"/>
  <c r="V508"/>
  <c r="AE509"/>
  <c r="V509"/>
  <c r="AE510"/>
  <c r="V510"/>
  <c r="AE511"/>
  <c r="V511"/>
  <c r="AE512"/>
  <c r="V512"/>
  <c r="AE513"/>
  <c r="V513"/>
  <c r="AE514"/>
  <c r="V514"/>
  <c r="AE515"/>
  <c r="V515"/>
  <c r="AE516"/>
  <c r="V516"/>
  <c r="AE517"/>
  <c r="V517"/>
  <c r="AE518"/>
  <c r="V518"/>
  <c r="AE519"/>
  <c r="V519"/>
  <c r="AE520"/>
  <c r="V520"/>
  <c r="AE521"/>
  <c r="V521"/>
  <c r="AE522"/>
  <c r="V522"/>
  <c r="AE523"/>
  <c r="V523"/>
  <c r="AE524"/>
  <c r="V524"/>
  <c r="AE525"/>
  <c r="V525"/>
  <c r="AE526"/>
  <c r="V526"/>
  <c r="AE527"/>
  <c r="V527"/>
  <c r="AE528"/>
  <c r="V528"/>
  <c r="AE529"/>
  <c r="V529"/>
  <c r="AE530"/>
  <c r="V530"/>
  <c r="AE531"/>
  <c r="V531"/>
  <c r="AE532"/>
  <c r="V532"/>
  <c r="AE533"/>
  <c r="V533"/>
  <c r="AE534"/>
  <c r="V534"/>
  <c r="AE535"/>
  <c r="V535"/>
  <c r="AE536"/>
  <c r="V536"/>
  <c r="AE537"/>
  <c r="V537"/>
  <c r="AE538"/>
  <c r="V538"/>
  <c r="AE539"/>
  <c r="V539"/>
  <c r="AE540"/>
  <c r="V540"/>
  <c r="AE541"/>
  <c r="V541"/>
  <c r="AE542"/>
  <c r="V542"/>
  <c r="AE543"/>
  <c r="V543"/>
  <c r="AE544"/>
  <c r="V544"/>
  <c r="AE545"/>
  <c r="V545"/>
  <c r="AE546"/>
  <c r="V546"/>
  <c r="AE547"/>
  <c r="V547"/>
  <c r="AE548"/>
  <c r="V548"/>
  <c r="AE549"/>
  <c r="V549"/>
  <c r="AE550"/>
  <c r="V550"/>
  <c r="AE551"/>
  <c r="V551"/>
  <c r="AE552"/>
  <c r="V552"/>
  <c r="AE553"/>
  <c r="V553"/>
  <c r="AE554"/>
  <c r="V554"/>
  <c r="AE555"/>
  <c r="V555"/>
  <c r="AE556"/>
  <c r="V556"/>
  <c r="AE557"/>
  <c r="V557"/>
  <c r="AE558"/>
  <c r="V558"/>
  <c r="AE559"/>
  <c r="V559"/>
  <c r="AE560"/>
  <c r="V560"/>
  <c r="AE561"/>
  <c r="V561"/>
  <c r="AE562"/>
  <c r="V562"/>
  <c r="AE563"/>
  <c r="V563"/>
  <c r="AE564"/>
  <c r="V564"/>
  <c r="AE565"/>
  <c r="V565"/>
  <c r="AE566"/>
  <c r="V566"/>
  <c r="AE567"/>
  <c r="V567"/>
  <c r="AE568"/>
  <c r="V568"/>
  <c r="AE569"/>
  <c r="V569"/>
  <c r="AE570"/>
  <c r="V570"/>
  <c r="AE571"/>
  <c r="V571"/>
  <c r="AE572"/>
  <c r="V572"/>
  <c r="AE573"/>
  <c r="V573"/>
  <c r="AE574"/>
  <c r="V574"/>
  <c r="AE575"/>
  <c r="V575"/>
  <c r="AE576"/>
  <c r="V576"/>
  <c r="AE577"/>
  <c r="V577"/>
  <c r="AE578"/>
  <c r="V578"/>
  <c r="AE579"/>
  <c r="V579"/>
  <c r="AE580"/>
  <c r="V580"/>
  <c r="AE581"/>
  <c r="V581"/>
  <c r="AE582"/>
  <c r="V582"/>
  <c r="AE583"/>
  <c r="V583"/>
  <c r="AE584"/>
  <c r="V584"/>
  <c r="AE585"/>
  <c r="V585"/>
  <c r="AE586"/>
  <c r="V586"/>
  <c r="AE587"/>
  <c r="V587"/>
  <c r="AE588"/>
  <c r="V588"/>
  <c r="AE589"/>
  <c r="V589"/>
  <c r="AE590"/>
  <c r="V590"/>
  <c r="AE591"/>
  <c r="V591"/>
  <c r="AE592"/>
  <c r="V592"/>
  <c r="AE593"/>
  <c r="V593"/>
  <c r="AE594"/>
  <c r="V594"/>
  <c r="AE595"/>
  <c r="V595"/>
  <c r="AE596"/>
  <c r="V596"/>
  <c r="AE597"/>
  <c r="V597"/>
  <c r="AE598"/>
  <c r="V598"/>
  <c r="AE599"/>
  <c r="V599"/>
  <c r="AE600"/>
  <c r="V600"/>
  <c r="AE601"/>
  <c r="V601"/>
  <c r="AE602"/>
  <c r="V602"/>
  <c r="AE603"/>
  <c r="V603"/>
  <c r="AE604"/>
  <c r="V604"/>
  <c r="AE605"/>
  <c r="V605"/>
  <c r="AE606"/>
  <c r="V606"/>
  <c r="AE607"/>
  <c r="V607"/>
  <c r="AE608"/>
  <c r="V608"/>
  <c r="AE609"/>
  <c r="V609"/>
  <c r="AE610"/>
  <c r="V610"/>
  <c r="AE611"/>
  <c r="V611"/>
  <c r="AE612"/>
  <c r="V612"/>
  <c r="AE613"/>
  <c r="V613"/>
  <c r="AE614"/>
  <c r="V614"/>
  <c r="AE615"/>
  <c r="V615"/>
  <c r="AE616"/>
  <c r="V616"/>
  <c r="AE617"/>
  <c r="V617"/>
  <c r="AE618"/>
  <c r="V618"/>
  <c r="AE619"/>
  <c r="V619"/>
  <c r="AE620"/>
  <c r="V620"/>
  <c r="AE621"/>
  <c r="V621"/>
  <c r="AE622"/>
  <c r="V622"/>
  <c r="AE623"/>
  <c r="V623"/>
  <c r="AE624"/>
  <c r="V624"/>
  <c r="AE625"/>
  <c r="V625"/>
  <c r="AE626"/>
  <c r="V626"/>
  <c r="AE627"/>
  <c r="V627"/>
  <c r="AE628"/>
  <c r="V628"/>
  <c r="AE629"/>
  <c r="V629"/>
  <c r="AE630"/>
  <c r="V630"/>
  <c r="AE631"/>
  <c r="V631"/>
  <c r="AE632"/>
  <c r="V632"/>
  <c r="AE633"/>
  <c r="V633"/>
  <c r="AE634"/>
  <c r="V634"/>
  <c r="AE635"/>
  <c r="V635"/>
  <c r="AE636"/>
  <c r="V636"/>
  <c r="AE637"/>
  <c r="V637"/>
  <c r="AE638"/>
  <c r="V638"/>
  <c r="AE639"/>
  <c r="V639"/>
  <c r="AE640"/>
  <c r="V640"/>
  <c r="AE641"/>
  <c r="V641"/>
  <c r="AE642"/>
  <c r="V642"/>
  <c r="AE643"/>
  <c r="V643"/>
  <c r="AE644"/>
  <c r="V644"/>
  <c r="AE645"/>
  <c r="V645"/>
  <c r="AE646"/>
  <c r="V646"/>
  <c r="AE647"/>
  <c r="V647"/>
  <c r="AE648"/>
  <c r="V648"/>
  <c r="AE649"/>
  <c r="V649"/>
  <c r="AE650"/>
  <c r="V650"/>
  <c r="AE651"/>
  <c r="V651"/>
  <c r="AE652"/>
  <c r="V652"/>
  <c r="AE653"/>
  <c r="V653"/>
  <c r="AE654"/>
  <c r="V654"/>
  <c r="AE655"/>
  <c r="V655"/>
  <c r="AE656"/>
  <c r="V656"/>
  <c r="AE657"/>
  <c r="V657"/>
  <c r="AE658"/>
  <c r="V658"/>
  <c r="AE659"/>
  <c r="V659"/>
  <c r="AE660"/>
  <c r="V660"/>
  <c r="AE661"/>
  <c r="V661"/>
  <c r="AE662"/>
  <c r="V662"/>
  <c r="AE663"/>
  <c r="V663"/>
  <c r="AE664"/>
  <c r="V664"/>
  <c r="AE665"/>
  <c r="V665"/>
  <c r="AE666"/>
  <c r="V666"/>
  <c r="AE667"/>
  <c r="V667"/>
  <c r="AE668"/>
  <c r="V668"/>
  <c r="AE669"/>
  <c r="V669"/>
  <c r="AE670"/>
  <c r="V670"/>
  <c r="AE671"/>
  <c r="V671"/>
  <c r="AE672"/>
  <c r="V672"/>
  <c r="AE673"/>
  <c r="V673"/>
  <c r="AE674"/>
  <c r="V674"/>
  <c r="AE675"/>
  <c r="V675"/>
  <c r="AE676"/>
  <c r="V676"/>
  <c r="AE677"/>
  <c r="V677"/>
  <c r="AE678"/>
  <c r="V678"/>
  <c r="AE679"/>
  <c r="V679"/>
  <c r="AE680"/>
  <c r="V680"/>
  <c r="AE681"/>
  <c r="V681"/>
  <c r="AE682"/>
  <c r="V682"/>
  <c r="AE683"/>
  <c r="V683"/>
  <c r="AE684"/>
  <c r="V684"/>
  <c r="AE685"/>
  <c r="V685"/>
  <c r="AE686"/>
  <c r="V686"/>
  <c r="AE687"/>
  <c r="V687"/>
  <c r="AE688"/>
  <c r="V688"/>
  <c r="AE689"/>
  <c r="V689"/>
  <c r="AE690"/>
  <c r="V690"/>
  <c r="AE691"/>
  <c r="V691"/>
  <c r="AE692"/>
  <c r="V692"/>
  <c r="AE693"/>
  <c r="V693"/>
  <c r="AE694"/>
  <c r="V694"/>
  <c r="AE695"/>
  <c r="V695"/>
  <c r="AE696"/>
  <c r="V696"/>
  <c r="AE697"/>
  <c r="V697"/>
  <c r="AE698"/>
  <c r="V698"/>
  <c r="AE699"/>
  <c r="V699"/>
  <c r="AE700"/>
  <c r="V700"/>
  <c r="AE701"/>
  <c r="V701"/>
  <c r="AE702"/>
  <c r="V702"/>
  <c r="AE703"/>
  <c r="V703"/>
  <c r="AE704"/>
  <c r="V704"/>
  <c r="AE705"/>
  <c r="V705"/>
  <c r="AE706"/>
  <c r="V706"/>
  <c r="AE707"/>
  <c r="V707"/>
  <c r="AE708"/>
  <c r="V708"/>
  <c r="AE709"/>
  <c r="V709"/>
  <c r="AE710"/>
  <c r="V710"/>
  <c r="AE711"/>
  <c r="V711"/>
  <c r="AE712"/>
  <c r="V712"/>
  <c r="AE713"/>
  <c r="V713"/>
  <c r="AE714"/>
  <c r="V714"/>
  <c r="AE715"/>
  <c r="V715"/>
  <c r="AE716"/>
  <c r="V716"/>
  <c r="AE717"/>
  <c r="V717"/>
  <c r="AE718"/>
  <c r="V718"/>
  <c r="AE719"/>
  <c r="V719"/>
  <c r="AE720"/>
  <c r="V720"/>
  <c r="AE721"/>
  <c r="V721"/>
  <c r="AE722"/>
  <c r="V722"/>
  <c r="AE723"/>
  <c r="V723"/>
  <c r="AE724"/>
  <c r="V724"/>
  <c r="AE725"/>
  <c r="V725"/>
  <c r="AE726"/>
  <c r="V726"/>
  <c r="AE727"/>
  <c r="V727"/>
  <c r="AE728"/>
  <c r="V728"/>
  <c r="AE729"/>
  <c r="V729"/>
  <c r="AE730"/>
  <c r="V730"/>
  <c r="AE731"/>
  <c r="V731"/>
  <c r="AE732"/>
  <c r="V732"/>
  <c r="AE733"/>
  <c r="V733"/>
  <c r="AE734"/>
  <c r="V734"/>
  <c r="AE735"/>
  <c r="V735"/>
  <c r="AE736"/>
  <c r="V736"/>
  <c r="AE737"/>
  <c r="V737"/>
  <c r="AE738"/>
  <c r="V738"/>
  <c r="AE739"/>
  <c r="V739"/>
  <c r="AE740"/>
  <c r="V740"/>
  <c r="AE741"/>
  <c r="V741"/>
  <c r="AE742"/>
  <c r="V742"/>
  <c r="AE743"/>
  <c r="V743"/>
  <c r="AE744"/>
  <c r="V744"/>
  <c r="AE745"/>
  <c r="V745"/>
  <c r="AE746"/>
  <c r="V746"/>
  <c r="AE747"/>
  <c r="V747"/>
  <c r="AE748"/>
  <c r="V748"/>
  <c r="AE749"/>
  <c r="V749"/>
  <c r="AE750"/>
  <c r="V750"/>
  <c r="AE751"/>
  <c r="V751"/>
  <c r="AE752"/>
  <c r="V752"/>
  <c r="AE753"/>
  <c r="V753"/>
  <c r="AE754"/>
  <c r="V754"/>
  <c r="AE755"/>
  <c r="V755"/>
  <c r="AE756"/>
  <c r="V756"/>
  <c r="AE757"/>
  <c r="V757"/>
  <c r="AE758"/>
  <c r="V758"/>
  <c r="AE759"/>
  <c r="V759"/>
  <c r="AE760"/>
  <c r="V760"/>
  <c r="AE761"/>
  <c r="V761"/>
  <c r="AE762"/>
  <c r="V762"/>
  <c r="AE763"/>
  <c r="V763"/>
  <c r="AE764"/>
  <c r="V764"/>
  <c r="AE765"/>
  <c r="V765"/>
  <c r="AE766"/>
  <c r="V766"/>
  <c r="AE767"/>
  <c r="V767"/>
  <c r="AE768"/>
  <c r="V768"/>
  <c r="AE769"/>
  <c r="V769"/>
  <c r="AE770"/>
  <c r="V770"/>
  <c r="AE771"/>
  <c r="V771"/>
  <c r="AE772"/>
  <c r="V772"/>
  <c r="AE773"/>
  <c r="V773"/>
  <c r="AE774"/>
  <c r="V774"/>
  <c r="AE775"/>
  <c r="V775"/>
  <c r="AE776"/>
  <c r="V776"/>
  <c r="AE777"/>
  <c r="V777"/>
  <c r="AE778"/>
  <c r="V778"/>
  <c r="AE779"/>
  <c r="V779"/>
  <c r="AE780"/>
  <c r="V780"/>
  <c r="AE781"/>
  <c r="V781"/>
  <c r="AE782"/>
  <c r="V782"/>
  <c r="AE783"/>
  <c r="V783"/>
  <c r="AE784"/>
  <c r="V784"/>
  <c r="AE785"/>
  <c r="V785"/>
  <c r="AE786"/>
  <c r="V786"/>
  <c r="AE787"/>
  <c r="V787"/>
  <c r="AE788"/>
  <c r="V788"/>
  <c r="AE789"/>
  <c r="V789"/>
  <c r="AE790"/>
  <c r="V790"/>
  <c r="AE791"/>
  <c r="V791"/>
  <c r="AE792"/>
  <c r="V792"/>
  <c r="AE793"/>
  <c r="V793"/>
  <c r="AE794"/>
  <c r="V794"/>
  <c r="AE795"/>
  <c r="V795"/>
  <c r="AE796"/>
  <c r="V796"/>
  <c r="AE797"/>
  <c r="V797"/>
  <c r="AE798"/>
  <c r="V798"/>
  <c r="AE799"/>
  <c r="V799"/>
  <c r="AE800"/>
  <c r="V800"/>
  <c r="AE801"/>
  <c r="V801"/>
  <c r="AE802"/>
  <c r="V802"/>
  <c r="AE803"/>
  <c r="V803"/>
  <c r="AE804"/>
  <c r="V804"/>
  <c r="AE805"/>
  <c r="V805"/>
  <c r="AE806"/>
  <c r="V806"/>
  <c r="AE807"/>
  <c r="V807"/>
  <c r="AE808"/>
  <c r="V808"/>
  <c r="AE809"/>
  <c r="V809"/>
  <c r="AE810"/>
  <c r="V810"/>
  <c r="AE811"/>
  <c r="V811"/>
  <c r="AE812"/>
  <c r="V812"/>
  <c r="AE813"/>
  <c r="V813"/>
  <c r="AE814"/>
  <c r="V814"/>
  <c r="AE815"/>
  <c r="V815"/>
  <c r="AE816"/>
  <c r="V816"/>
  <c r="AE817"/>
  <c r="V817"/>
  <c r="AE818"/>
  <c r="V818"/>
  <c r="AE819"/>
  <c r="V819"/>
  <c r="AE820"/>
  <c r="V820"/>
  <c r="AE821"/>
  <c r="V821"/>
  <c r="AE822"/>
  <c r="V822"/>
  <c r="AE823"/>
  <c r="V823"/>
  <c r="AE824"/>
  <c r="V824"/>
  <c r="AE825"/>
  <c r="V825"/>
  <c r="AE826"/>
  <c r="V826"/>
  <c r="AE827"/>
  <c r="V827"/>
  <c r="AE828"/>
  <c r="V828"/>
  <c r="AE829"/>
  <c r="V829"/>
  <c r="AE830"/>
  <c r="V830"/>
  <c r="AE831"/>
  <c r="V831"/>
  <c r="AE832"/>
  <c r="V832"/>
  <c r="AE833"/>
  <c r="V833"/>
  <c r="AE834"/>
  <c r="V834"/>
  <c r="AE835"/>
  <c r="V835"/>
  <c r="AE836"/>
  <c r="V836"/>
  <c r="AE837"/>
  <c r="V837"/>
  <c r="AE838"/>
  <c r="V838"/>
  <c r="AE839"/>
  <c r="V839"/>
  <c r="AE840"/>
  <c r="V840"/>
  <c r="AE841"/>
  <c r="V841"/>
  <c r="AE842"/>
  <c r="V842"/>
  <c r="AE843"/>
  <c r="V843"/>
  <c r="AE844"/>
  <c r="V844"/>
  <c r="AE845"/>
  <c r="V845"/>
  <c r="AE846"/>
  <c r="V846"/>
  <c r="AE847"/>
  <c r="V847"/>
  <c r="AE848"/>
  <c r="V848"/>
  <c r="AE849"/>
  <c r="V849"/>
  <c r="AE850"/>
  <c r="V850"/>
  <c r="AE851"/>
  <c r="V851"/>
  <c r="AE852"/>
  <c r="V852"/>
  <c r="AE853"/>
  <c r="V853"/>
  <c r="AE854"/>
  <c r="V854"/>
  <c r="AE855"/>
  <c r="V855"/>
  <c r="AE856"/>
  <c r="V856"/>
  <c r="AE857"/>
  <c r="V857"/>
  <c r="AE858"/>
  <c r="V858"/>
  <c r="AE859"/>
  <c r="V859"/>
  <c r="AE860"/>
  <c r="V860"/>
  <c r="AE861"/>
  <c r="V861"/>
  <c r="AE862"/>
  <c r="V862"/>
  <c r="AE863"/>
  <c r="V863"/>
  <c r="AE864"/>
  <c r="V864"/>
  <c r="AE865"/>
  <c r="V865"/>
  <c r="AE866"/>
  <c r="V866"/>
  <c r="AE867"/>
  <c r="V867"/>
  <c r="AE868"/>
  <c r="V868"/>
  <c r="AE869"/>
  <c r="V869"/>
  <c r="AE870"/>
  <c r="V870"/>
  <c r="AE871"/>
  <c r="V871"/>
  <c r="AE872"/>
  <c r="V872"/>
  <c r="AE873"/>
  <c r="V873"/>
  <c r="AE874"/>
  <c r="V874"/>
  <c r="AE875"/>
  <c r="V875"/>
  <c r="AE876"/>
  <c r="V876"/>
  <c r="AE877"/>
  <c r="V877"/>
  <c r="AE878"/>
  <c r="V878"/>
  <c r="AE879"/>
  <c r="V879"/>
  <c r="AE880"/>
  <c r="V880"/>
  <c r="AE881"/>
  <c r="V881"/>
  <c r="AE882"/>
  <c r="V882"/>
  <c r="AE883"/>
  <c r="V883"/>
  <c r="AE884"/>
  <c r="V884"/>
  <c r="AE885"/>
  <c r="V885"/>
  <c r="AE886"/>
  <c r="V886"/>
  <c r="AE887"/>
  <c r="V887"/>
  <c r="AE888"/>
  <c r="V888"/>
  <c r="AE889"/>
  <c r="V889"/>
  <c r="AE890"/>
  <c r="V890"/>
  <c r="AE891"/>
  <c r="V891"/>
  <c r="AE892"/>
  <c r="V892"/>
  <c r="AE893"/>
  <c r="V893"/>
  <c r="AE894"/>
  <c r="V894"/>
  <c r="AE895"/>
  <c r="V895"/>
  <c r="AE896"/>
  <c r="V896"/>
  <c r="AE897"/>
  <c r="V897"/>
  <c r="AE898"/>
  <c r="V898"/>
  <c r="AE899"/>
  <c r="V899"/>
  <c r="AE900"/>
  <c r="V900"/>
  <c r="AE901"/>
  <c r="V901"/>
  <c r="AE902"/>
  <c r="V902"/>
  <c r="AE903"/>
  <c r="V903"/>
  <c r="AE904"/>
  <c r="V904"/>
  <c r="AE905"/>
  <c r="V905"/>
  <c r="AE906"/>
  <c r="V906"/>
  <c r="AE907"/>
  <c r="V907"/>
  <c r="AE908"/>
  <c r="V908"/>
  <c r="AE909"/>
  <c r="V909"/>
  <c r="AE910"/>
  <c r="V910"/>
  <c r="AE911"/>
  <c r="V911"/>
  <c r="AE912"/>
  <c r="V912"/>
  <c r="AE913"/>
  <c r="V913"/>
  <c r="AE914"/>
  <c r="V914"/>
  <c r="AE915"/>
  <c r="V915"/>
  <c r="AE916"/>
  <c r="V916"/>
  <c r="AE917"/>
  <c r="V917"/>
  <c r="AE918"/>
  <c r="V918"/>
  <c r="AE919"/>
  <c r="V919"/>
  <c r="AE920"/>
  <c r="V920"/>
  <c r="AE921"/>
  <c r="V921"/>
  <c r="AE922"/>
  <c r="V922"/>
  <c r="AE923"/>
  <c r="V923"/>
  <c r="AE924"/>
  <c r="V924"/>
  <c r="AE925"/>
  <c r="V925"/>
  <c r="AE926"/>
  <c r="V926"/>
  <c r="AE927"/>
  <c r="V927"/>
  <c r="AE928"/>
  <c r="V928"/>
  <c r="AE929"/>
  <c r="V929"/>
  <c r="AE930"/>
  <c r="V930"/>
  <c r="AE931"/>
  <c r="V931"/>
  <c r="AE932"/>
  <c r="V932"/>
  <c r="AE933"/>
  <c r="V933"/>
  <c r="AE934"/>
  <c r="V934"/>
  <c r="AE935"/>
  <c r="V935"/>
  <c r="AE936"/>
  <c r="V936"/>
  <c r="AE937"/>
  <c r="V937"/>
  <c r="AE938"/>
  <c r="V938"/>
  <c r="AE939"/>
  <c r="V939"/>
  <c r="AE940"/>
  <c r="V940"/>
  <c r="AE941"/>
  <c r="V941"/>
  <c r="AE942"/>
  <c r="V942"/>
  <c r="AE943"/>
  <c r="V943"/>
  <c r="AE944"/>
  <c r="V944"/>
  <c r="AE945"/>
  <c r="V945"/>
  <c r="AE946"/>
  <c r="V946"/>
  <c r="AE947"/>
  <c r="V947"/>
  <c r="AE948"/>
  <c r="V948"/>
  <c r="AE949"/>
  <c r="V949"/>
  <c r="AE950"/>
  <c r="V950"/>
  <c r="AE951"/>
  <c r="V951"/>
  <c r="AE952"/>
  <c r="V952"/>
  <c r="AE953"/>
  <c r="V953"/>
  <c r="AE954"/>
  <c r="V954"/>
  <c r="AE955"/>
  <c r="V955"/>
  <c r="AE956"/>
  <c r="V956"/>
  <c r="AE957"/>
  <c r="V957"/>
  <c r="AE958"/>
  <c r="V958"/>
  <c r="AE959"/>
  <c r="V959"/>
  <c r="AE960"/>
  <c r="V960"/>
  <c r="AE961"/>
  <c r="V961"/>
  <c r="AE962"/>
  <c r="V962"/>
  <c r="AE963"/>
  <c r="V963"/>
  <c r="AE964"/>
  <c r="V964"/>
  <c r="AE965"/>
  <c r="V965"/>
  <c r="AE966"/>
  <c r="V966"/>
  <c r="AE967"/>
  <c r="V967"/>
  <c r="AE968"/>
  <c r="V968"/>
  <c r="AE969"/>
  <c r="V969"/>
  <c r="AE970"/>
  <c r="V970"/>
  <c r="AE971"/>
  <c r="V971"/>
  <c r="AE972"/>
  <c r="V972"/>
  <c r="AE973"/>
  <c r="V973"/>
  <c r="AE974"/>
  <c r="V974"/>
  <c r="AE975"/>
  <c r="V975"/>
  <c r="AE976"/>
  <c r="V976"/>
  <c r="AE977"/>
  <c r="V977"/>
  <c r="AE978"/>
  <c r="V978"/>
  <c r="AE979"/>
  <c r="V979"/>
  <c r="AE980"/>
  <c r="V980"/>
  <c r="AE981"/>
  <c r="V981"/>
  <c r="AE982"/>
  <c r="V982"/>
  <c r="AE983"/>
  <c r="V983"/>
  <c r="AE984"/>
  <c r="V984"/>
  <c r="AE985"/>
  <c r="V985"/>
  <c r="AE986"/>
  <c r="V986"/>
  <c r="AE987"/>
  <c r="V987"/>
  <c r="AE988"/>
  <c r="V988"/>
  <c r="AE989"/>
  <c r="V989"/>
  <c r="AE990"/>
  <c r="V990"/>
  <c r="AE991"/>
  <c r="V991"/>
  <c r="AE992"/>
  <c r="V992"/>
  <c r="AE993"/>
  <c r="V993"/>
  <c r="AE994"/>
  <c r="V994"/>
  <c r="AE995"/>
  <c r="V995"/>
  <c r="AE996"/>
  <c r="V996"/>
  <c r="AE997"/>
  <c r="V997"/>
  <c r="AE998"/>
  <c r="V998"/>
  <c r="AE999"/>
  <c r="V999"/>
  <c r="AE1000"/>
  <c r="V1000"/>
  <c r="AE1001"/>
  <c r="V1001"/>
  <c r="AE1002"/>
  <c r="V1002"/>
  <c r="AE1003"/>
  <c r="V1003"/>
  <c r="AE1004"/>
  <c r="V1004"/>
  <c r="AE1005"/>
  <c r="V1005"/>
  <c r="AE1006"/>
  <c r="V1006"/>
  <c r="AE1007"/>
  <c r="V1007"/>
  <c r="AE1008"/>
  <c r="V1008"/>
  <c r="AE1009"/>
  <c r="V1009"/>
  <c r="AE1010"/>
  <c r="V1010"/>
  <c r="AE1011"/>
  <c r="V1011"/>
  <c r="AE1012"/>
  <c r="V1012"/>
  <c r="AE1013"/>
  <c r="V1013"/>
  <c r="AE1014"/>
  <c r="V1014"/>
  <c r="AE1015"/>
  <c r="V1015"/>
  <c r="AE1016"/>
  <c r="V1016"/>
  <c r="AE1017"/>
  <c r="V1017"/>
  <c r="AE1018"/>
  <c r="V1018"/>
  <c r="AE1019"/>
  <c r="V1019"/>
  <c r="AE1020"/>
  <c r="V1020"/>
  <c r="AE1021"/>
  <c r="V1021"/>
  <c r="AE1022"/>
  <c r="V1022"/>
  <c r="AE1023"/>
  <c r="V1023"/>
  <c r="AE1024"/>
  <c r="V1024"/>
  <c r="AE1025"/>
  <c r="V1025"/>
  <c r="AE1026"/>
  <c r="V1026"/>
  <c r="AE1027"/>
  <c r="V1027"/>
  <c r="AE1028"/>
  <c r="V1028"/>
  <c r="AE1029"/>
  <c r="V1029"/>
  <c r="AE1030"/>
  <c r="V1030"/>
  <c r="AE1031"/>
  <c r="V1031"/>
  <c r="AE1032"/>
  <c r="V1032"/>
  <c r="AE1033"/>
  <c r="V1033"/>
  <c r="AE1034"/>
  <c r="V1034"/>
  <c r="AE1035"/>
  <c r="V1035"/>
  <c r="AE1036"/>
  <c r="V1036"/>
  <c r="AE1037"/>
  <c r="V1037"/>
  <c r="AE1038"/>
  <c r="V1038"/>
  <c r="AE1039"/>
  <c r="V1039"/>
  <c r="AE1040"/>
  <c r="V1040"/>
  <c r="AE1041"/>
  <c r="V1041"/>
  <c r="AE1042"/>
  <c r="V1042"/>
  <c r="AE1043"/>
  <c r="V1043"/>
  <c r="AE1044"/>
  <c r="V1044"/>
  <c r="AE1045"/>
  <c r="V1045"/>
  <c r="AE1046"/>
  <c r="V1046"/>
  <c r="AE1047"/>
  <c r="V1047"/>
  <c r="AE1048"/>
  <c r="V1048"/>
  <c r="AE1049"/>
  <c r="V1049"/>
  <c r="AE1050"/>
  <c r="V1050"/>
  <c r="AE1051"/>
  <c r="V1051"/>
  <c r="AE1052"/>
  <c r="V1052"/>
  <c r="AE1053"/>
  <c r="V1053"/>
  <c r="AE1054"/>
  <c r="V1054"/>
  <c r="AE1055"/>
  <c r="V1055"/>
  <c r="AE1056"/>
  <c r="V1056"/>
  <c r="AE1057"/>
  <c r="V1057"/>
  <c r="AE1058"/>
  <c r="V1058"/>
  <c r="AE1059"/>
  <c r="V1059"/>
  <c r="AE1060"/>
  <c r="V1060"/>
  <c r="AE1061"/>
  <c r="V1061"/>
  <c r="AE1062"/>
  <c r="V1062"/>
  <c r="AE1063"/>
  <c r="V1063"/>
  <c r="AE1064"/>
  <c r="V1064"/>
  <c r="AE1065"/>
  <c r="V1065"/>
  <c r="AE1066"/>
  <c r="V1066"/>
  <c r="AE1067"/>
  <c r="V1067"/>
  <c r="AE1068"/>
  <c r="V1068"/>
  <c r="AE1069"/>
  <c r="V1069"/>
  <c r="AE1070"/>
  <c r="V1070"/>
  <c r="AE1071"/>
  <c r="V1071"/>
  <c r="AE1072"/>
  <c r="V1072"/>
  <c r="AE1073"/>
  <c r="V1073"/>
  <c r="AE1074"/>
  <c r="V1074"/>
  <c r="AE1075"/>
  <c r="V1075"/>
  <c r="AE1076"/>
  <c r="V1076"/>
  <c r="AE1077"/>
  <c r="V1077"/>
  <c r="AE1078"/>
  <c r="V1078"/>
  <c r="AE1079"/>
  <c r="V1079"/>
  <c r="AE1080"/>
  <c r="V1080"/>
  <c r="AE1081"/>
  <c r="V1081"/>
  <c r="AE1082"/>
  <c r="V1082"/>
  <c r="AE1083"/>
  <c r="V1083"/>
  <c r="AE1084"/>
  <c r="V1084"/>
  <c r="AE1085"/>
  <c r="V1085"/>
  <c r="AE1086"/>
  <c r="V1086"/>
  <c r="AE1087"/>
  <c r="V1087"/>
  <c r="AE1088"/>
  <c r="V1088"/>
  <c r="AE1089"/>
  <c r="V1089"/>
  <c r="AE1090"/>
  <c r="V1090"/>
  <c r="AE1091"/>
  <c r="V1091"/>
  <c r="AE1092"/>
  <c r="V1092"/>
  <c r="AE1093"/>
  <c r="V1093"/>
  <c r="AE1094"/>
  <c r="V1094"/>
  <c r="AE1095"/>
  <c r="V1095"/>
  <c r="AE1096"/>
  <c r="V1096"/>
  <c r="AE1097"/>
  <c r="V1097"/>
  <c r="AE1098"/>
  <c r="V1098"/>
  <c r="AE1099"/>
  <c r="V1099"/>
  <c r="AE1100"/>
  <c r="V1100"/>
  <c r="AE1101"/>
  <c r="V1101"/>
  <c r="AE1102"/>
  <c r="V1102"/>
  <c r="AE1103"/>
  <c r="V1103"/>
  <c r="AE1104"/>
  <c r="V1104"/>
  <c r="AE1105"/>
  <c r="V1105"/>
  <c r="AE1106"/>
  <c r="V1106"/>
  <c r="AE1107"/>
  <c r="V1107"/>
  <c r="AE1108"/>
  <c r="V1108"/>
  <c r="AE1109"/>
  <c r="V1109"/>
  <c r="AE1110"/>
  <c r="V1110"/>
  <c r="AE1111"/>
  <c r="V1111"/>
  <c r="AE1112"/>
  <c r="V1112"/>
  <c r="AE1113"/>
  <c r="V1113"/>
  <c r="AE1114"/>
  <c r="V1114"/>
  <c r="AE1115"/>
  <c r="V1115"/>
  <c r="AE1116"/>
  <c r="V1116"/>
  <c r="AE1117"/>
  <c r="V1117"/>
  <c r="AE1118"/>
  <c r="V1118"/>
  <c r="AE1119"/>
  <c r="V1119"/>
  <c r="AE1120"/>
  <c r="V1120"/>
  <c r="AE1121"/>
  <c r="V1121"/>
  <c r="AE1122"/>
  <c r="V1122"/>
  <c r="AE1123"/>
  <c r="V1123"/>
  <c r="AE1124"/>
  <c r="V1124"/>
  <c r="AE1125"/>
  <c r="V1125"/>
  <c r="AE1126"/>
  <c r="V1126"/>
  <c r="AE1127"/>
  <c r="V1127"/>
  <c r="AE1128"/>
  <c r="V1128"/>
  <c r="AE1129"/>
  <c r="V1129"/>
  <c r="AE1130"/>
  <c r="V1130"/>
  <c r="AE1131"/>
  <c r="V1131"/>
  <c r="AE1132"/>
  <c r="V1132"/>
  <c r="AE1133"/>
  <c r="V1133"/>
  <c r="AE1134"/>
  <c r="V1134"/>
  <c r="AE1135"/>
  <c r="V1135"/>
  <c r="AE1136"/>
  <c r="V1136"/>
  <c r="AE1137"/>
  <c r="V1137"/>
  <c r="AE1138"/>
  <c r="V1138"/>
  <c r="AE1139"/>
  <c r="V1139"/>
  <c r="AE1140"/>
  <c r="V1140"/>
  <c r="AE1141"/>
  <c r="V1141"/>
  <c r="AE1142"/>
  <c r="V1142"/>
  <c r="AE1143"/>
  <c r="V1143"/>
  <c r="AE1144"/>
  <c r="V1144"/>
  <c r="AE1145"/>
  <c r="V1145"/>
  <c r="AE1146"/>
  <c r="V1146"/>
  <c r="AE1147"/>
  <c r="V1147"/>
  <c r="AE1148"/>
  <c r="V1148"/>
  <c r="AE1149"/>
  <c r="V1149"/>
  <c r="AE1150"/>
  <c r="V1150"/>
  <c r="AE1151"/>
  <c r="V1151"/>
  <c r="AE1152"/>
  <c r="V1152"/>
  <c r="AE1153"/>
  <c r="V1153"/>
  <c r="AE1154"/>
  <c r="V1154"/>
  <c r="AE1155"/>
  <c r="V1155"/>
  <c r="AE1156"/>
  <c r="V1156"/>
  <c r="AE1157"/>
  <c r="V1157"/>
  <c r="AE1158"/>
  <c r="V1158"/>
  <c r="AE1159"/>
  <c r="V1159"/>
  <c r="AE1160"/>
  <c r="V1160"/>
  <c r="AE1161"/>
  <c r="V1161"/>
  <c r="AE1162"/>
  <c r="V1162"/>
  <c r="AE1163"/>
  <c r="V1163"/>
  <c r="AE1164"/>
  <c r="V1164"/>
  <c r="AE1165"/>
  <c r="V1165"/>
  <c r="AE1166"/>
  <c r="V1166"/>
  <c r="AE1167"/>
  <c r="V1167"/>
  <c r="AE1168"/>
  <c r="V1168"/>
  <c r="AE1169"/>
  <c r="V1169"/>
  <c r="AE1170"/>
  <c r="V1170"/>
  <c r="AE1171"/>
  <c r="V1171"/>
  <c r="AE1172"/>
  <c r="V1172"/>
  <c r="AE1173"/>
  <c r="V1173"/>
  <c r="AE1174"/>
  <c r="V1174"/>
  <c r="AE1175"/>
  <c r="V1175"/>
  <c r="AE1176"/>
  <c r="V1176"/>
  <c r="AE1177"/>
  <c r="V1177"/>
  <c r="AE1178"/>
  <c r="V1178"/>
  <c r="AE1179"/>
  <c r="V1179"/>
  <c r="AE1180"/>
  <c r="V1180"/>
  <c r="AE1181"/>
  <c r="V1181"/>
  <c r="AE1182"/>
  <c r="V1182"/>
  <c r="AE1183"/>
  <c r="V1183"/>
  <c r="AE1184"/>
  <c r="V1184"/>
  <c r="AE1185"/>
  <c r="V1185"/>
  <c r="AE1186"/>
  <c r="V1186"/>
  <c r="AE1187"/>
  <c r="V1187"/>
  <c r="AE1188"/>
  <c r="V1188"/>
  <c r="AE1189"/>
  <c r="V1189"/>
  <c r="AE1190"/>
  <c r="V1190"/>
  <c r="AE1191"/>
  <c r="V1191"/>
  <c r="AE1192"/>
  <c r="V1192"/>
  <c r="AE1193"/>
  <c r="V1193"/>
  <c r="AE1194"/>
  <c r="V1194"/>
  <c r="AE1195"/>
  <c r="V1195"/>
  <c r="AE1196"/>
  <c r="V1196"/>
  <c r="AE1197"/>
  <c r="V1197"/>
  <c r="AE1198"/>
  <c r="V1198"/>
  <c r="AE1199"/>
  <c r="V1199"/>
  <c r="AE1200"/>
  <c r="V1200"/>
  <c r="AE1201"/>
  <c r="V1201"/>
  <c r="AE1202"/>
  <c r="V1202"/>
  <c r="AE1203"/>
  <c r="V1203"/>
  <c r="AE1204"/>
  <c r="V1204"/>
  <c r="AE1205"/>
  <c r="V1205"/>
  <c r="AE1206"/>
  <c r="V1206"/>
  <c r="AE1207"/>
  <c r="V1207"/>
  <c r="AE1208"/>
  <c r="V1208"/>
  <c r="AE1209"/>
  <c r="V1209"/>
  <c r="AE1210"/>
  <c r="V1210"/>
  <c r="AE1211"/>
  <c r="V1211"/>
  <c r="AE1212"/>
  <c r="V1212"/>
  <c r="AE1213"/>
  <c r="V1213"/>
  <c r="AE1214"/>
  <c r="V1214"/>
  <c r="AE1215"/>
  <c r="V1215"/>
  <c r="AE1216"/>
  <c r="V1216"/>
  <c r="AE1217"/>
  <c r="V1217"/>
  <c r="AE1218"/>
  <c r="V1218"/>
  <c r="AE1219"/>
  <c r="V1219"/>
  <c r="AE1220"/>
  <c r="V1220"/>
  <c r="AE1221"/>
  <c r="V1221"/>
  <c r="AE1222"/>
  <c r="V1222"/>
  <c r="AE1223"/>
  <c r="V1223"/>
  <c r="AE1224"/>
  <c r="V1224"/>
  <c r="AE1225"/>
  <c r="V1225"/>
  <c r="AE1226"/>
  <c r="V1226"/>
  <c r="AE1227"/>
  <c r="V1227"/>
  <c r="AE1228"/>
  <c r="V1228"/>
  <c r="AE1229"/>
  <c r="V1229"/>
  <c r="AE1230"/>
  <c r="V1230"/>
  <c r="AE1231"/>
  <c r="V1231"/>
  <c r="AE1232"/>
  <c r="V1232"/>
  <c r="AE1233"/>
  <c r="V1233"/>
  <c r="AE1234"/>
  <c r="V1234"/>
  <c r="AE1235"/>
  <c r="V1235"/>
  <c r="AE1236"/>
  <c r="V1236"/>
  <c r="AE1237"/>
  <c r="V1237"/>
  <c r="AE1238"/>
  <c r="V1238"/>
  <c r="AE1239"/>
  <c r="V1239"/>
  <c r="AE1240"/>
  <c r="V1240"/>
  <c r="AE1241"/>
  <c r="V1241"/>
  <c r="AE1242"/>
  <c r="V1242"/>
  <c r="AE1243"/>
  <c r="V1243"/>
  <c r="AE1244"/>
  <c r="V1244"/>
  <c r="AE1245"/>
  <c r="V1245"/>
  <c r="AE1246"/>
  <c r="V1246"/>
  <c r="AE1247"/>
  <c r="V1247"/>
  <c r="AE1248"/>
  <c r="V1248"/>
  <c r="AE1249"/>
  <c r="V1249"/>
  <c r="AE1250"/>
  <c r="V1250"/>
  <c r="AE1251"/>
  <c r="V1251"/>
  <c r="AE1252"/>
  <c r="V1252"/>
  <c r="AE1253"/>
  <c r="V1253"/>
  <c r="AE1254"/>
  <c r="V1254"/>
  <c r="AE1255"/>
  <c r="V1255"/>
  <c r="AE1256"/>
  <c r="V1256"/>
  <c r="AE1257"/>
  <c r="V1257"/>
  <c r="AE1258"/>
  <c r="V1258"/>
  <c r="AE1259"/>
  <c r="V1259"/>
  <c r="AE1260"/>
  <c r="V1260"/>
  <c r="AE1261"/>
  <c r="V1261"/>
  <c r="AE1262"/>
  <c r="V1262"/>
  <c r="AE1263"/>
  <c r="V1263"/>
  <c r="AE1264"/>
  <c r="V1264"/>
  <c r="AE1265"/>
  <c r="V1265"/>
  <c r="AE1266"/>
  <c r="V1266"/>
  <c r="AE1267"/>
  <c r="V1267"/>
  <c r="AE1268"/>
  <c r="V1268"/>
  <c r="AE1269"/>
  <c r="V1269"/>
  <c r="AE1270"/>
  <c r="V1270"/>
  <c r="AE1271"/>
  <c r="V1271"/>
  <c r="AE1272"/>
  <c r="V1272"/>
  <c r="AE1273"/>
  <c r="V1273"/>
  <c r="AE1274"/>
  <c r="V1274"/>
  <c r="AE1275"/>
  <c r="V1275"/>
  <c r="AE1276"/>
  <c r="V1276"/>
  <c r="AE1277"/>
  <c r="V1277"/>
  <c r="AE1278"/>
  <c r="V1278"/>
  <c r="AE1279"/>
  <c r="V1279"/>
  <c r="AE1280"/>
  <c r="V1280"/>
  <c r="AE1281"/>
  <c r="V1281"/>
  <c r="AE1282"/>
  <c r="V1282"/>
  <c r="AE1283"/>
  <c r="V1283"/>
  <c r="AE1284"/>
  <c r="V1284"/>
  <c r="AE1285"/>
  <c r="V1285"/>
  <c r="AE1286"/>
  <c r="V1286"/>
  <c r="AE1287"/>
  <c r="V1287"/>
  <c r="AE1288"/>
  <c r="V1288"/>
  <c r="AE1289"/>
  <c r="V1289"/>
  <c r="AE1290"/>
  <c r="V1290"/>
  <c r="AE1291"/>
  <c r="V1291"/>
  <c r="AE1292"/>
  <c r="V1292"/>
  <c r="AE1293"/>
  <c r="V1293"/>
  <c r="AE1294"/>
  <c r="V1294"/>
  <c r="AE1295"/>
  <c r="V1295"/>
  <c r="AE1296"/>
  <c r="V1296"/>
  <c r="AE1297"/>
  <c r="V1297"/>
  <c r="AE1298"/>
  <c r="V1298"/>
  <c r="AE1299"/>
  <c r="V1299"/>
  <c r="AE1300"/>
  <c r="V1300"/>
  <c r="AE1301"/>
  <c r="V1301"/>
  <c r="AE1302"/>
  <c r="V1302"/>
  <c r="AE1303"/>
  <c r="V1303"/>
  <c r="AE1304"/>
  <c r="V1304"/>
  <c r="AE1305"/>
  <c r="V1305"/>
  <c r="AE1306"/>
  <c r="V1306"/>
  <c r="AE1307"/>
  <c r="V1307"/>
  <c r="AE1308"/>
  <c r="V1308"/>
  <c r="AE1309"/>
  <c r="V1309"/>
  <c r="AE1310"/>
  <c r="V1310"/>
  <c r="AE1311"/>
  <c r="V1311"/>
  <c r="AE1312"/>
  <c r="V1312"/>
  <c r="AE1313"/>
  <c r="V1313"/>
  <c r="AE1314"/>
  <c r="V1314"/>
  <c r="AE1315"/>
  <c r="V1315"/>
  <c r="AE1316"/>
  <c r="V1316"/>
  <c r="AE1317"/>
  <c r="V1317"/>
  <c r="AE1318"/>
  <c r="V1318"/>
  <c r="AE1319"/>
  <c r="V1319"/>
  <c r="AE1320"/>
  <c r="V1320"/>
  <c r="AE1321"/>
  <c r="V1321"/>
  <c r="AE1322"/>
  <c r="V1322"/>
  <c r="AE1323"/>
  <c r="V1323"/>
  <c r="AE1324"/>
  <c r="V1324"/>
  <c r="AE1325"/>
  <c r="V1325"/>
  <c r="AE1326"/>
  <c r="V1326"/>
  <c r="AE1327"/>
  <c r="V1327"/>
  <c r="AE1328"/>
  <c r="V1328"/>
  <c r="AE1329"/>
  <c r="V1329"/>
  <c r="AE1330"/>
  <c r="V1330"/>
  <c r="AE1331"/>
  <c r="V1331"/>
  <c r="AE1332"/>
  <c r="V1332"/>
  <c r="AE1333"/>
  <c r="V1333"/>
  <c r="AE1334"/>
  <c r="V1334"/>
  <c r="AE1335"/>
  <c r="V1335"/>
  <c r="AE1336"/>
  <c r="V1336"/>
  <c r="AE1337"/>
  <c r="V1337"/>
  <c r="AE1338"/>
  <c r="V1338"/>
  <c r="AE1339"/>
  <c r="V1339"/>
  <c r="AE1340"/>
  <c r="V1340"/>
  <c r="AE1341"/>
  <c r="V1341"/>
  <c r="AE1342"/>
  <c r="V1342"/>
  <c r="AE1343"/>
  <c r="V1343"/>
  <c r="AE1344"/>
  <c r="V1344"/>
  <c r="AE1345"/>
  <c r="V1345"/>
  <c r="AE1346"/>
  <c r="V1346"/>
  <c r="AE1347"/>
  <c r="V1347"/>
  <c r="AE1348"/>
  <c r="V1348"/>
  <c r="AE1349"/>
  <c r="V1349"/>
  <c r="AE1350"/>
  <c r="V1350"/>
  <c r="AE1351"/>
  <c r="V1351"/>
  <c r="AE1352"/>
  <c r="V1352"/>
  <c r="AE1353"/>
  <c r="V1353"/>
  <c r="AE1354"/>
  <c r="V1354"/>
  <c r="AE1355"/>
  <c r="V1355"/>
  <c r="AE1356"/>
  <c r="V1356"/>
  <c r="AE1357"/>
  <c r="V1357"/>
  <c r="AE1358"/>
  <c r="V1358"/>
  <c r="AE1359"/>
  <c r="V1359"/>
  <c r="AE1360"/>
  <c r="V1360"/>
  <c r="AE1361"/>
  <c r="V1361"/>
  <c r="AE1362"/>
  <c r="V1362"/>
  <c r="AE1363"/>
  <c r="V1363"/>
  <c r="AE1364"/>
  <c r="V1364"/>
  <c r="AE1365"/>
  <c r="V1365"/>
  <c r="AE1366"/>
  <c r="V1366"/>
  <c r="AE1367"/>
  <c r="V1367"/>
  <c r="AE1368"/>
  <c r="V1368"/>
  <c r="AE1369"/>
  <c r="V1369"/>
  <c r="AE1370"/>
  <c r="V1370"/>
  <c r="AE1371"/>
  <c r="V1371"/>
  <c r="AE1372"/>
  <c r="V1372"/>
  <c r="AE1373"/>
  <c r="V1373"/>
  <c r="AE1374"/>
  <c r="V1374"/>
  <c r="AE1375"/>
  <c r="V1375"/>
  <c r="AE1376"/>
  <c r="V1376"/>
  <c r="AE1377"/>
  <c r="V1377"/>
  <c r="AE1378"/>
  <c r="V1378"/>
  <c r="AE1379"/>
  <c r="V1379"/>
  <c r="AE1380"/>
  <c r="V1380"/>
  <c r="AE1381"/>
  <c r="V1381"/>
  <c r="AE1382"/>
  <c r="V1382"/>
  <c r="AE1383"/>
  <c r="V1383"/>
  <c r="AE1384"/>
  <c r="V1384"/>
  <c r="AE1385"/>
  <c r="V1385"/>
  <c r="AE1386"/>
  <c r="V1386"/>
  <c r="AE1387"/>
  <c r="V1387"/>
  <c r="AE1388"/>
  <c r="V1388"/>
  <c r="AE1389"/>
  <c r="V1389"/>
  <c r="AE1390"/>
  <c r="V1390"/>
  <c r="AE1391"/>
  <c r="V1391"/>
  <c r="AE1392"/>
  <c r="V1392"/>
  <c r="AE1393"/>
  <c r="V1393"/>
  <c r="AE1394"/>
  <c r="V1394"/>
  <c r="AE1395"/>
  <c r="V1395"/>
  <c r="AE1396"/>
  <c r="V1396"/>
  <c r="AE1397"/>
  <c r="V1397"/>
  <c r="AE1398"/>
  <c r="V1398"/>
  <c r="AE1399"/>
  <c r="V1399"/>
  <c r="AE1400"/>
  <c r="V1400"/>
  <c r="AE1401"/>
  <c r="V1401"/>
  <c r="AE1402"/>
  <c r="V1402"/>
  <c r="AE1403"/>
  <c r="V1403"/>
  <c r="AE1404"/>
  <c r="V1404"/>
  <c r="AE1405"/>
  <c r="V1405"/>
  <c r="AE1406"/>
  <c r="V1406"/>
  <c r="AE1407"/>
  <c r="V1407"/>
  <c r="AE1408"/>
  <c r="V1408"/>
  <c r="AE1409"/>
  <c r="V1409"/>
  <c r="AE1410"/>
  <c r="V1410"/>
  <c r="AE1411"/>
  <c r="V1411"/>
  <c r="AE1412"/>
  <c r="V1412"/>
  <c r="AE1413"/>
  <c r="V1413"/>
  <c r="AE1414"/>
  <c r="V1414"/>
  <c r="AE1415"/>
  <c r="V1415"/>
  <c r="AE1416"/>
  <c r="V1416"/>
  <c r="AE1417"/>
  <c r="V1417"/>
  <c r="AE1418"/>
  <c r="V1418"/>
  <c r="AE1419"/>
  <c r="V1419"/>
  <c r="AE1420"/>
  <c r="V1420"/>
  <c r="AE1421"/>
  <c r="V1421"/>
  <c r="AE1422"/>
  <c r="V1422"/>
  <c r="AE1423"/>
  <c r="V1423"/>
  <c r="AE1424"/>
  <c r="V1424"/>
  <c r="AE1425"/>
  <c r="V1425"/>
  <c r="AE1426"/>
  <c r="V1426"/>
  <c r="AE1427"/>
  <c r="V1427"/>
  <c r="AE1428"/>
  <c r="V1428"/>
  <c r="AE1429"/>
  <c r="V1429"/>
  <c r="AE1430"/>
  <c r="V1430"/>
  <c r="AE1431"/>
  <c r="V1431"/>
  <c r="AE1432"/>
  <c r="V1432"/>
  <c r="AE1433"/>
  <c r="V1433"/>
  <c r="AE1434"/>
  <c r="V1434"/>
  <c r="AE1435"/>
  <c r="V1435"/>
  <c r="AE1436"/>
  <c r="V1436"/>
  <c r="AE1437"/>
  <c r="V1437"/>
  <c r="AE1438"/>
  <c r="V1438"/>
  <c r="AE1439"/>
  <c r="V1439"/>
  <c r="AE1440"/>
  <c r="V1440"/>
  <c r="AE1441"/>
  <c r="V1441"/>
  <c r="AE1442"/>
  <c r="V1442"/>
  <c r="AE1443"/>
  <c r="V1443"/>
  <c r="AE1444"/>
  <c r="V1444"/>
  <c r="AE1445"/>
  <c r="V1445"/>
  <c r="AE1446"/>
  <c r="V1446"/>
  <c r="AE1447"/>
  <c r="V1447"/>
  <c r="AE1448"/>
  <c r="V1448"/>
  <c r="AE1449"/>
  <c r="V1449"/>
  <c r="AE1450"/>
  <c r="V1450"/>
  <c r="AE1451"/>
  <c r="V1451"/>
  <c r="AE1452"/>
  <c r="V1452"/>
  <c r="AE1453"/>
  <c r="V1453"/>
  <c r="AE1454"/>
  <c r="V1454"/>
  <c r="AE1455"/>
  <c r="V1455"/>
  <c r="AE1456"/>
  <c r="V1456"/>
  <c r="AE1457"/>
  <c r="V1457"/>
  <c r="AE1458"/>
  <c r="V1458"/>
  <c r="AE1459"/>
  <c r="V1459"/>
  <c r="AE1460"/>
  <c r="V1460"/>
  <c r="AE1461"/>
  <c r="V1461"/>
  <c r="AE1462"/>
  <c r="V1462"/>
  <c r="AE1463"/>
  <c r="V1463"/>
  <c r="AE1464"/>
  <c r="V1464"/>
  <c r="AE1465"/>
  <c r="V1465"/>
  <c r="AE1466"/>
  <c r="V1466"/>
  <c r="AE1467"/>
  <c r="V1467"/>
  <c r="AE1468"/>
  <c r="V1468"/>
  <c r="AE1469"/>
  <c r="V1469"/>
  <c r="AE1470"/>
  <c r="V1470"/>
  <c r="AE1471"/>
  <c r="V1471"/>
  <c r="AE1472"/>
  <c r="V1472"/>
  <c r="AE1473"/>
  <c r="V1473"/>
  <c r="AE1474"/>
  <c r="V1474"/>
  <c r="AE1475"/>
  <c r="V1475"/>
  <c r="AE1476"/>
  <c r="V1476"/>
  <c r="AE1477"/>
  <c r="V1477"/>
  <c r="AE1478"/>
  <c r="V1478"/>
  <c r="AE1479"/>
  <c r="V1479"/>
  <c r="AE1480"/>
  <c r="V1480"/>
  <c r="AE1481"/>
  <c r="V1481"/>
  <c r="AE1482"/>
  <c r="V1482"/>
  <c r="AE1483"/>
  <c r="V1483"/>
  <c r="AE1484"/>
  <c r="V1484"/>
  <c r="AE1485"/>
  <c r="V1485"/>
  <c r="AE1486"/>
  <c r="V1486"/>
  <c r="AE1487"/>
  <c r="V1487"/>
  <c r="AE1488"/>
  <c r="V1488"/>
  <c r="AE1489"/>
  <c r="V1489"/>
  <c r="AE1490"/>
  <c r="V1490"/>
  <c r="AE1491"/>
  <c r="V1491"/>
  <c r="AE1492"/>
  <c r="V1492"/>
  <c r="AE1493"/>
  <c r="V1493"/>
  <c r="AE1494"/>
  <c r="V1494"/>
  <c r="AE1495"/>
  <c r="V1495"/>
  <c r="AE1496"/>
  <c r="V1496"/>
  <c r="AE1497"/>
  <c r="V1497"/>
  <c r="AE1498"/>
  <c r="V1498"/>
  <c r="AE1499"/>
  <c r="V1499"/>
  <c r="AE1500"/>
  <c r="V1500"/>
  <c r="AE1501"/>
  <c r="V1501"/>
  <c r="AE1502"/>
  <c r="V1502"/>
  <c r="AE1503"/>
  <c r="V1503"/>
  <c r="AE1504"/>
  <c r="V1504"/>
  <c r="AE1505"/>
  <c r="V1505"/>
  <c r="AE1506"/>
  <c r="V1506"/>
  <c r="AE1507"/>
  <c r="V1507"/>
  <c r="AE1508"/>
  <c r="V1508"/>
  <c r="AE1509"/>
  <c r="V1509"/>
  <c r="AE1510"/>
  <c r="V1510"/>
  <c r="AE1511"/>
  <c r="V1511"/>
  <c r="AE1512"/>
  <c r="V1512"/>
  <c r="AE1513"/>
  <c r="V1513"/>
  <c r="AE1514"/>
  <c r="V1514"/>
  <c r="AE1515"/>
  <c r="V1515"/>
  <c r="AE1516"/>
  <c r="V1516"/>
  <c r="AE1517"/>
  <c r="V1517"/>
  <c r="AE1518"/>
  <c r="V1518"/>
  <c r="AE1519"/>
  <c r="V1519"/>
  <c r="AE1520"/>
  <c r="V1520"/>
  <c r="AE1521"/>
  <c r="V1521"/>
  <c r="AE1522"/>
  <c r="V1522"/>
  <c r="AE1523"/>
  <c r="V1523"/>
  <c r="AE1524"/>
  <c r="V1524"/>
  <c r="AE1525"/>
  <c r="V1525"/>
  <c r="AE1526"/>
  <c r="V1526"/>
  <c r="AE1527"/>
  <c r="V1527"/>
  <c r="AE1528"/>
  <c r="V1528"/>
  <c r="AE1529"/>
  <c r="V1529"/>
  <c r="AE1530"/>
  <c r="V1530"/>
  <c r="AE1531"/>
  <c r="V1531"/>
  <c r="AE1532"/>
  <c r="V1532"/>
  <c r="AE1533"/>
  <c r="V1533"/>
  <c r="AE1534"/>
  <c r="V1534"/>
  <c r="AE1535"/>
  <c r="V1535"/>
  <c r="AE1536"/>
  <c r="V1536"/>
  <c r="AE1537"/>
  <c r="V1537"/>
  <c r="AE1538"/>
  <c r="V1538"/>
  <c r="AE1539"/>
  <c r="V1539"/>
  <c r="AE1540"/>
  <c r="V1540"/>
  <c r="AE1541"/>
  <c r="V1541"/>
  <c r="AE1542"/>
  <c r="V1542"/>
  <c r="AE1543"/>
  <c r="V1543"/>
  <c r="AE1544"/>
  <c r="V1544"/>
  <c r="AE1545"/>
  <c r="V1545"/>
  <c r="AE1546"/>
  <c r="V1546"/>
  <c r="AE1547"/>
  <c r="V1547"/>
  <c r="AE1548"/>
  <c r="V1548"/>
  <c r="AE1549"/>
  <c r="V1549"/>
  <c r="AE1550"/>
  <c r="V1550"/>
  <c r="AE1551"/>
  <c r="V1551"/>
  <c r="AE1552"/>
  <c r="V1552"/>
  <c r="AE1553"/>
  <c r="V1553"/>
  <c r="AE1554"/>
  <c r="V1554"/>
  <c r="AE1555"/>
  <c r="V1555"/>
  <c r="AE1556"/>
  <c r="V1556"/>
  <c r="AE1557"/>
  <c r="V1557"/>
  <c r="AE1558"/>
  <c r="V1558"/>
  <c r="AE1559"/>
  <c r="V1559"/>
  <c r="AE1560"/>
  <c r="V1560"/>
  <c r="AE1561"/>
  <c r="V1561"/>
  <c r="AE1562"/>
  <c r="V1562"/>
  <c r="AE1563"/>
  <c r="V1563"/>
  <c r="AE1564"/>
  <c r="V1564"/>
  <c r="AE1565"/>
  <c r="V1565"/>
  <c r="AE1566"/>
  <c r="V1566"/>
  <c r="AE1567"/>
  <c r="V1567"/>
  <c r="AE1568"/>
  <c r="V1568"/>
  <c r="AE1569"/>
  <c r="V1569"/>
  <c r="AE1570"/>
  <c r="V1570"/>
  <c r="AE1571"/>
  <c r="V1571"/>
  <c r="AE1572"/>
  <c r="V1572"/>
  <c r="AE1573"/>
  <c r="V1573"/>
  <c r="AE1574"/>
  <c r="V1574"/>
  <c r="AE1575"/>
  <c r="V1575"/>
  <c r="AE1576"/>
  <c r="V1576"/>
  <c r="AE1577"/>
  <c r="V1577"/>
  <c r="AE1578"/>
  <c r="V1578"/>
  <c r="AE1579"/>
  <c r="V1579"/>
  <c r="AE1580"/>
  <c r="V1580"/>
  <c r="AE1581"/>
  <c r="V1581"/>
  <c r="AE1582"/>
  <c r="V1582"/>
  <c r="AE1583"/>
  <c r="V1583"/>
  <c r="AE1584"/>
  <c r="V1584"/>
  <c r="AE1585"/>
  <c r="V1585"/>
  <c r="AE1586"/>
  <c r="V1586"/>
  <c r="AE1587"/>
  <c r="V1587"/>
  <c r="AE1588"/>
  <c r="V1588"/>
  <c r="AE1589"/>
  <c r="V1589"/>
  <c r="AE1590"/>
  <c r="V1590"/>
  <c r="AE1591"/>
  <c r="V1591"/>
  <c r="AE1592"/>
  <c r="V1592"/>
  <c r="AE1593"/>
  <c r="V1593"/>
  <c r="AE1594"/>
  <c r="V1594"/>
  <c r="AE1595"/>
  <c r="V1595"/>
  <c r="AE1596"/>
  <c r="V1596"/>
  <c r="AE1597"/>
  <c r="V1597"/>
  <c r="AE1598"/>
  <c r="V1598"/>
  <c r="AE1599"/>
  <c r="V1599"/>
  <c r="AE1600"/>
  <c r="V1600"/>
  <c r="AE1601"/>
  <c r="V1601"/>
  <c r="AE1602"/>
  <c r="V1602"/>
  <c r="AE1603"/>
  <c r="V1603"/>
  <c r="AE1604"/>
  <c r="V1604"/>
  <c r="AE1605"/>
  <c r="V1605"/>
  <c r="AE1606"/>
  <c r="V1606"/>
  <c r="AE1607"/>
  <c r="V1607"/>
  <c r="AE1608"/>
  <c r="V1608"/>
  <c r="AE1609"/>
  <c r="V1609"/>
  <c r="AE1610"/>
  <c r="V1610"/>
  <c r="AE1611"/>
  <c r="V1611"/>
  <c r="AE1612"/>
  <c r="V1612"/>
  <c r="AE1613"/>
  <c r="V1613"/>
  <c r="AE1614"/>
  <c r="V1614"/>
  <c r="AE1615"/>
  <c r="V1615"/>
  <c r="AE1616"/>
  <c r="V1616"/>
  <c r="AE1617"/>
  <c r="V1617"/>
  <c r="AE1618"/>
  <c r="V1618"/>
  <c r="AE1619"/>
  <c r="V1619"/>
  <c r="AE1620"/>
  <c r="V1620"/>
  <c r="AE1621"/>
  <c r="V1621"/>
  <c r="AE1622"/>
  <c r="V1622"/>
  <c r="AE1623"/>
  <c r="V1623"/>
  <c r="AE1624"/>
  <c r="V1624"/>
  <c r="AE1625"/>
  <c r="V1625"/>
  <c r="AE1626"/>
  <c r="V1626"/>
  <c r="AE1627"/>
  <c r="V1627"/>
  <c r="AE1628"/>
  <c r="V1628"/>
  <c r="AE1629"/>
  <c r="V1629"/>
  <c r="AE1630"/>
  <c r="V1630"/>
  <c r="AE1631"/>
  <c r="V1631"/>
  <c r="AE1632"/>
  <c r="V1632"/>
  <c r="AE1633"/>
  <c r="V1633"/>
  <c r="AE1634"/>
  <c r="V1634"/>
  <c r="AE1635"/>
  <c r="V1635"/>
  <c r="AE1636"/>
  <c r="V1636"/>
  <c r="AE1637"/>
  <c r="V1637"/>
  <c r="AE1638"/>
  <c r="V1638"/>
  <c r="AE1639"/>
  <c r="V1639"/>
  <c r="AE1640"/>
  <c r="V1640"/>
  <c r="AE1641"/>
  <c r="V1641"/>
  <c r="AE1642"/>
  <c r="V1642"/>
  <c r="AE1643"/>
  <c r="V1643"/>
  <c r="AE1644"/>
  <c r="V1644"/>
  <c r="AE1645"/>
  <c r="V1645"/>
  <c r="AE1646"/>
  <c r="V1646"/>
  <c r="AE1647"/>
  <c r="V1647"/>
  <c r="AE1648"/>
  <c r="V1648"/>
  <c r="AE1649"/>
  <c r="V1649"/>
  <c r="AE1650"/>
  <c r="V1650"/>
  <c r="AE1651"/>
  <c r="V1651"/>
  <c r="AE1652"/>
  <c r="V1652"/>
  <c r="AE1653"/>
  <c r="V1653"/>
  <c r="AE1654"/>
  <c r="V1654"/>
  <c r="AE1655"/>
  <c r="V1655"/>
  <c r="AE1656"/>
  <c r="V1656"/>
  <c r="AE1657"/>
  <c r="V1657"/>
  <c r="AE1658"/>
  <c r="V1658"/>
  <c r="AE1659"/>
  <c r="V1659"/>
  <c r="AE1660"/>
  <c r="V1660"/>
  <c r="AE1661"/>
  <c r="V1661"/>
  <c r="AE1662"/>
  <c r="V1662"/>
  <c r="AE1663"/>
  <c r="V1663"/>
  <c r="AE1664"/>
  <c r="V1664"/>
  <c r="AE1665"/>
  <c r="V1665"/>
  <c r="AE1666"/>
  <c r="V1666"/>
  <c r="AE1667"/>
  <c r="V1667"/>
  <c r="AE1668"/>
  <c r="V1668"/>
  <c r="AE1669"/>
  <c r="V1669"/>
  <c r="AE1670"/>
  <c r="V1670"/>
  <c r="AE1671"/>
  <c r="V1671"/>
  <c r="AE1672"/>
  <c r="V1672"/>
  <c r="AE1673"/>
  <c r="V1673"/>
  <c r="AE1674"/>
  <c r="V1674"/>
  <c r="AE1675"/>
  <c r="V1675"/>
  <c r="AE1676"/>
  <c r="V1676"/>
  <c r="AE1677"/>
  <c r="V1677"/>
  <c r="AE1678"/>
  <c r="V1678"/>
  <c r="AE1679"/>
  <c r="V1679"/>
  <c r="AE1680"/>
  <c r="V1680"/>
  <c r="AE1681"/>
  <c r="V1681"/>
  <c r="AE1682"/>
  <c r="V1682"/>
  <c r="AE1683"/>
  <c r="V1683"/>
  <c r="AE1684"/>
  <c r="V1684"/>
  <c r="AE1685"/>
  <c r="V1685"/>
  <c r="AE1686"/>
  <c r="V1686"/>
  <c r="AE1687"/>
  <c r="V1687"/>
  <c r="AE1688"/>
  <c r="V1688"/>
  <c r="AE1689"/>
  <c r="V1689"/>
  <c r="AE1690"/>
  <c r="V1690"/>
  <c r="AE1691"/>
  <c r="V1691"/>
  <c r="AE1692"/>
  <c r="V1692"/>
  <c r="AE1693"/>
  <c r="V1693"/>
  <c r="AE1694"/>
  <c r="V1694"/>
  <c r="AE1695"/>
  <c r="V1695"/>
  <c r="AE1696"/>
  <c r="V1696"/>
  <c r="AE1697"/>
  <c r="V1697"/>
  <c r="AE1698"/>
  <c r="V1698"/>
  <c r="AE1699"/>
  <c r="V1699"/>
  <c r="AE1700"/>
  <c r="V1700"/>
  <c r="AE1701"/>
  <c r="V1701"/>
  <c r="AE1702"/>
  <c r="V1702"/>
  <c r="AE1703"/>
  <c r="V1703"/>
  <c r="AE1704"/>
  <c r="V1704"/>
  <c r="AE1705"/>
  <c r="V1705"/>
  <c r="AE1706"/>
  <c r="V1706"/>
  <c r="AE1707"/>
  <c r="V1707"/>
  <c r="AE1708"/>
  <c r="V1708"/>
  <c r="AE1709"/>
  <c r="V1709"/>
  <c r="AE1710"/>
  <c r="V1710"/>
  <c r="AE1711"/>
  <c r="V1711"/>
  <c r="AE1712"/>
  <c r="V1712"/>
  <c r="AE1713"/>
  <c r="V1713"/>
  <c r="AE1714"/>
  <c r="V1714"/>
  <c r="AE1715"/>
  <c r="V1715"/>
  <c r="AE1716"/>
  <c r="V1716"/>
  <c r="AE1717"/>
  <c r="V1717"/>
  <c r="AE1718"/>
  <c r="V1718"/>
  <c r="AE1719"/>
  <c r="V1719"/>
  <c r="AE1720"/>
  <c r="V1720"/>
  <c r="AE1721"/>
  <c r="V1721"/>
  <c r="AE1722"/>
  <c r="V1722"/>
  <c r="AE1723"/>
  <c r="V1723"/>
  <c r="AE1724"/>
  <c r="V1724"/>
  <c r="AE1725"/>
  <c r="V1725"/>
  <c r="AE1726"/>
  <c r="V1726"/>
  <c r="AE1727"/>
  <c r="V1727"/>
  <c r="AE1728"/>
  <c r="V1728"/>
  <c r="AE1729"/>
  <c r="V1729"/>
  <c r="AE1730"/>
  <c r="V1730"/>
  <c r="AE1731"/>
  <c r="V1731"/>
  <c r="AE1732"/>
  <c r="V1732"/>
  <c r="AE1733"/>
  <c r="V1733"/>
  <c r="AE1734"/>
  <c r="V1734"/>
  <c r="AE1735"/>
  <c r="V1735"/>
  <c r="AE1736"/>
  <c r="V1736"/>
  <c r="AE1737"/>
  <c r="V1737"/>
  <c r="AE1738"/>
  <c r="V1738"/>
  <c r="AE1739"/>
  <c r="V1739"/>
  <c r="AE1740"/>
  <c r="V1740"/>
  <c r="AE1741"/>
  <c r="V1741"/>
  <c r="AE1742"/>
  <c r="V1742"/>
  <c r="AE1743"/>
  <c r="V1743"/>
  <c r="AE1744"/>
  <c r="V1744"/>
  <c r="AE1745"/>
  <c r="V1745"/>
  <c r="AE1746"/>
  <c r="V1746"/>
  <c r="AE1747"/>
  <c r="V1747"/>
  <c r="AE1748"/>
  <c r="V1748"/>
  <c r="AE1749"/>
  <c r="V1749"/>
  <c r="AE1750"/>
  <c r="V1750"/>
  <c r="AE1751"/>
  <c r="V1751"/>
  <c r="AE1752"/>
  <c r="V1752"/>
  <c r="AE1753"/>
  <c r="V1753"/>
  <c r="AE1754"/>
  <c r="V1754"/>
  <c r="AE1755"/>
  <c r="V1755"/>
  <c r="AE1756"/>
  <c r="V1756"/>
  <c r="AE1757"/>
  <c r="V1757"/>
  <c r="AE1758"/>
  <c r="V1758"/>
  <c r="AE1759"/>
  <c r="V1759"/>
  <c r="AE1760"/>
  <c r="V1760"/>
  <c r="AE1761"/>
  <c r="V1761"/>
  <c r="AE1762"/>
  <c r="V1762"/>
  <c r="AE1763"/>
  <c r="V1763"/>
  <c r="AE1764"/>
  <c r="V1764"/>
  <c r="AE1765"/>
  <c r="V1765"/>
  <c r="AE1766"/>
  <c r="V1766"/>
  <c r="AE1767"/>
  <c r="V1767"/>
  <c r="AE1768"/>
  <c r="V1768"/>
  <c r="AE1769"/>
  <c r="V1769"/>
  <c r="AE1770"/>
  <c r="V1770"/>
  <c r="AE1771"/>
  <c r="V1771"/>
  <c r="AE1772"/>
  <c r="V1772"/>
  <c r="AE1773"/>
  <c r="V1773"/>
  <c r="AE1774"/>
  <c r="V1774"/>
  <c r="AE1775"/>
  <c r="V1775"/>
  <c r="AE1776"/>
  <c r="V1776"/>
  <c r="AE1777"/>
  <c r="V1777"/>
  <c r="AE1778"/>
  <c r="V1778"/>
  <c r="AE1779"/>
  <c r="V1779"/>
  <c r="AE1780"/>
  <c r="V1780"/>
  <c r="AE1781"/>
  <c r="V1781"/>
  <c r="AE1782"/>
  <c r="V1782"/>
  <c r="AE1783"/>
  <c r="V1783"/>
  <c r="AE1784"/>
  <c r="V1784"/>
  <c r="AE1785"/>
  <c r="V1785"/>
  <c r="AE1786"/>
  <c r="V1786"/>
  <c r="AE1787"/>
  <c r="V1787"/>
  <c r="AE1788"/>
  <c r="V1788"/>
  <c r="AE1789"/>
  <c r="V1789"/>
  <c r="AE1790"/>
  <c r="V1790"/>
  <c r="AE1791"/>
  <c r="V1791"/>
  <c r="AE1792"/>
  <c r="V1792"/>
  <c r="AE1793"/>
  <c r="V1793"/>
  <c r="AE1794"/>
  <c r="V1794"/>
  <c r="AE1795"/>
  <c r="V1795"/>
  <c r="AE1796"/>
  <c r="V1796"/>
  <c r="AE1797"/>
  <c r="V1797"/>
  <c r="AE1798"/>
  <c r="V1798"/>
  <c r="AE1799"/>
  <c r="V1799"/>
  <c r="AE1800"/>
  <c r="V1800"/>
  <c r="AE1801"/>
  <c r="V1801"/>
  <c r="AE1802"/>
  <c r="V1802"/>
  <c r="AE1803"/>
  <c r="V1803"/>
  <c r="AE1804"/>
  <c r="V1804"/>
  <c r="AE1805"/>
  <c r="V1805"/>
  <c r="AE1806"/>
  <c r="V1806"/>
  <c r="AE1807"/>
  <c r="V1807"/>
  <c r="AE1808"/>
  <c r="V1808"/>
  <c r="AE1809"/>
  <c r="V1809"/>
  <c r="AE1810"/>
  <c r="V1810"/>
  <c r="AE1811"/>
  <c r="V1811"/>
  <c r="AE1812"/>
  <c r="V1812"/>
  <c r="AE1813"/>
  <c r="V1813"/>
  <c r="AE1814"/>
  <c r="V1814"/>
  <c r="AE1815"/>
  <c r="V1815"/>
  <c r="AE1816"/>
  <c r="V1816"/>
  <c r="AE1817"/>
  <c r="V1817"/>
  <c r="AE1818"/>
  <c r="V1818"/>
  <c r="AE1819"/>
  <c r="V1819"/>
  <c r="AE1820"/>
  <c r="V1820"/>
  <c r="AE1821"/>
  <c r="V1821"/>
  <c r="AE1822"/>
  <c r="V1822"/>
  <c r="AE1823"/>
  <c r="V1823"/>
  <c r="AE1824"/>
  <c r="V1824"/>
  <c r="AE1825"/>
  <c r="V1825"/>
  <c r="AE1826"/>
  <c r="V1826"/>
  <c r="AE1827"/>
  <c r="V1827"/>
  <c r="AE1828"/>
  <c r="V1828"/>
  <c r="AE1829"/>
  <c r="V1829"/>
  <c r="AE1830"/>
  <c r="V1830"/>
  <c r="AE1831"/>
  <c r="V1831"/>
  <c r="AE1832"/>
  <c r="V1832"/>
  <c r="AE1833"/>
  <c r="V1833"/>
  <c r="AE1834"/>
  <c r="V1834"/>
  <c r="AE1835"/>
  <c r="V1835"/>
  <c r="AE1836"/>
  <c r="V1836"/>
  <c r="AE1837"/>
  <c r="V1837"/>
  <c r="AE1838"/>
  <c r="V1838"/>
  <c r="AE1839"/>
  <c r="V1839"/>
  <c r="AE1840"/>
  <c r="V1840"/>
  <c r="AE1841"/>
  <c r="V1841"/>
  <c r="AE1842"/>
  <c r="V1842"/>
  <c r="AE1843"/>
  <c r="V1843"/>
  <c r="AE1844"/>
  <c r="V1844"/>
  <c r="AE1845"/>
  <c r="V1845"/>
  <c r="AE1846"/>
  <c r="V1846"/>
  <c r="AE1847"/>
  <c r="V1847"/>
  <c r="AE1848"/>
  <c r="V1848"/>
  <c r="AE1849"/>
  <c r="V1849"/>
  <c r="AE1850"/>
  <c r="V1850"/>
  <c r="AE1851"/>
  <c r="V1851"/>
  <c r="AE1852"/>
  <c r="V1852"/>
  <c r="AE1853"/>
  <c r="V1853"/>
  <c r="AE1854"/>
  <c r="V1854"/>
  <c r="AE1855"/>
  <c r="V1855"/>
  <c r="AE1856"/>
  <c r="V1856"/>
  <c r="AE1857"/>
  <c r="V1857"/>
  <c r="AE1858"/>
  <c r="V1858"/>
  <c r="AE1859"/>
  <c r="V1859"/>
  <c r="AE1860"/>
  <c r="V1860"/>
  <c r="AE1861"/>
  <c r="V1861"/>
  <c r="AE1862"/>
  <c r="V1862"/>
  <c r="AE1863"/>
  <c r="V1863"/>
  <c r="AE1864"/>
  <c r="V1864"/>
  <c r="AE1865"/>
  <c r="V1865"/>
  <c r="AE1866"/>
  <c r="V1866"/>
  <c r="AE1867"/>
  <c r="V1867"/>
  <c r="AE1868"/>
  <c r="V1868"/>
  <c r="AE1869"/>
  <c r="V1869"/>
  <c r="AE1870"/>
  <c r="V1870"/>
  <c r="AE1871"/>
  <c r="V1871"/>
  <c r="AE1872"/>
  <c r="V1872"/>
  <c r="AE1873"/>
  <c r="V1873"/>
  <c r="AE1874"/>
  <c r="V1874"/>
  <c r="AE1875"/>
  <c r="V1875"/>
  <c r="AE1876"/>
  <c r="V1876"/>
  <c r="AE1877"/>
  <c r="V1877"/>
  <c r="AE1878"/>
  <c r="V1878"/>
  <c r="AE1879"/>
  <c r="V1879"/>
  <c r="AE1880"/>
  <c r="V1880"/>
  <c r="AE1881"/>
  <c r="V1881"/>
  <c r="AE1882"/>
  <c r="V1882"/>
  <c r="AE1883"/>
  <c r="V1883"/>
  <c r="AE1884"/>
  <c r="V1884"/>
  <c r="AE1885"/>
  <c r="V1885"/>
  <c r="AE1886"/>
  <c r="V1886"/>
  <c r="AE1887"/>
  <c r="V1887"/>
  <c r="AE1888"/>
  <c r="V1888"/>
  <c r="AE1889"/>
  <c r="V1889"/>
  <c r="AE1890"/>
  <c r="V1890"/>
  <c r="AE1891"/>
  <c r="V1891"/>
  <c r="AE1892"/>
  <c r="V1892"/>
  <c r="AE1893"/>
  <c r="V1893"/>
  <c r="AE1894"/>
  <c r="V1894"/>
  <c r="AE1895"/>
  <c r="V1895"/>
  <c r="AE1896"/>
  <c r="V1896"/>
  <c r="AE1897"/>
  <c r="V1897"/>
  <c r="AE1898"/>
  <c r="V1898"/>
  <c r="AE1899"/>
  <c r="V1899"/>
  <c r="AE1900"/>
  <c r="V1900"/>
  <c r="AE1901"/>
  <c r="V1901"/>
  <c r="AE1902"/>
  <c r="V1902"/>
  <c r="AE1903"/>
  <c r="V1903"/>
  <c r="AE1904"/>
  <c r="V1904"/>
  <c r="AE1905"/>
  <c r="V1905"/>
  <c r="AE1906"/>
  <c r="V1906"/>
  <c r="AE1907"/>
  <c r="V1907"/>
  <c r="AE1908"/>
  <c r="V1908"/>
  <c r="AE1909"/>
  <c r="V1909"/>
  <c r="AE1910"/>
  <c r="V1910"/>
  <c r="AE1911"/>
  <c r="V1911"/>
  <c r="AE1912"/>
  <c r="V1912"/>
  <c r="AE1913"/>
  <c r="V1913"/>
  <c r="AE1914"/>
  <c r="V1914"/>
  <c r="AE1915"/>
  <c r="V1915"/>
  <c r="AE1916"/>
  <c r="V1916"/>
  <c r="AE1917"/>
  <c r="V1917"/>
  <c r="AE1918"/>
  <c r="V1918"/>
  <c r="AE1919"/>
  <c r="V1919"/>
  <c r="AE1920"/>
  <c r="V1920"/>
  <c r="AE1921"/>
  <c r="V1921"/>
  <c r="AE1922"/>
  <c r="V1922"/>
  <c r="AE1923"/>
  <c r="V1923"/>
  <c r="AE1924"/>
  <c r="V1924"/>
  <c r="AE1925"/>
  <c r="V1925"/>
  <c r="AE1926"/>
  <c r="V1926"/>
  <c r="AE1927"/>
  <c r="V1927"/>
  <c r="AE1928"/>
  <c r="V1928"/>
  <c r="AE1929"/>
  <c r="V1929"/>
  <c r="AE1930"/>
  <c r="V1930"/>
  <c r="AE1931"/>
  <c r="V1931"/>
  <c r="AE1932"/>
  <c r="V1932"/>
  <c r="AE1933"/>
  <c r="V1933"/>
  <c r="AE1934"/>
  <c r="V1934"/>
  <c r="AE1935"/>
  <c r="V1935"/>
  <c r="AE1936"/>
  <c r="V1936"/>
  <c r="AE1937"/>
  <c r="V1937"/>
  <c r="AE1938"/>
  <c r="V1938"/>
  <c r="AE1939"/>
  <c r="V1939"/>
  <c r="AE1940"/>
  <c r="V1940"/>
  <c r="AE1941"/>
  <c r="V1941"/>
  <c r="AE1942"/>
  <c r="V1942"/>
  <c r="AE1943"/>
  <c r="V1943"/>
  <c r="AE1944"/>
  <c r="V1944"/>
  <c r="AE1945"/>
  <c r="V1945"/>
  <c r="AE1946"/>
  <c r="V1946"/>
  <c r="AE1947"/>
  <c r="V1947"/>
  <c r="AE1948"/>
  <c r="V1948"/>
  <c r="AE1949"/>
  <c r="V1949"/>
  <c r="AE1950"/>
  <c r="V1950"/>
  <c r="AE1951"/>
  <c r="V1951"/>
  <c r="AE1952"/>
  <c r="V1952"/>
  <c r="AE1953"/>
  <c r="V1953"/>
  <c r="AE1954"/>
  <c r="V1954"/>
  <c r="AE1955"/>
  <c r="V1955"/>
  <c r="AE1956"/>
  <c r="V1956"/>
  <c r="AE1957"/>
  <c r="V1957"/>
  <c r="AE1958"/>
  <c r="V1958"/>
  <c r="AE1959"/>
  <c r="V1959"/>
  <c r="AE1960"/>
  <c r="V1960"/>
  <c r="AE1961"/>
  <c r="V1961"/>
  <c r="AE1962"/>
  <c r="V1962"/>
  <c r="AE1963"/>
  <c r="V1963"/>
  <c r="AE1964"/>
  <c r="V1964"/>
  <c r="AE1965"/>
  <c r="V1965"/>
  <c r="AE1966"/>
  <c r="V1966"/>
  <c r="AE1967"/>
  <c r="V1967"/>
  <c r="AE1968"/>
  <c r="V1968"/>
  <c r="AE1969"/>
  <c r="V1969"/>
  <c r="AE1970"/>
  <c r="V1970"/>
  <c r="AE1971"/>
  <c r="V1971"/>
  <c r="AE1972"/>
  <c r="V1972"/>
  <c r="AE1973"/>
  <c r="V1973"/>
  <c r="AE1974"/>
  <c r="V1974"/>
  <c r="AE1975"/>
  <c r="V1975"/>
  <c r="AE1976"/>
  <c r="V1976"/>
  <c r="AE1977"/>
  <c r="V1977"/>
  <c r="AE1978"/>
  <c r="V1978"/>
  <c r="AE1979"/>
  <c r="V1979"/>
  <c r="AE1980"/>
  <c r="V1980"/>
  <c r="AE1981"/>
  <c r="V1981"/>
  <c r="AE1982"/>
  <c r="V1982"/>
  <c r="AE1983"/>
  <c r="V1983"/>
  <c r="AE1984"/>
  <c r="V1984"/>
  <c r="AE1985"/>
  <c r="V1985"/>
  <c r="AE1986"/>
  <c r="V1986"/>
  <c r="AE1987"/>
  <c r="V1987"/>
  <c r="AE1988"/>
  <c r="V1988"/>
  <c r="AE1989"/>
  <c r="V1989"/>
  <c r="AE1990"/>
  <c r="V1990"/>
  <c r="AE1991"/>
  <c r="V1991"/>
  <c r="AE1992"/>
  <c r="V1992"/>
  <c r="AE1993"/>
  <c r="V1993"/>
  <c r="AE1994"/>
  <c r="V1994"/>
  <c r="AE1995"/>
  <c r="V1995"/>
  <c r="AE1996"/>
  <c r="V1996"/>
  <c r="AE1997"/>
  <c r="V1997"/>
  <c r="AE1998"/>
  <c r="V1998"/>
  <c r="AE1999"/>
  <c r="V1999"/>
  <c r="AE2000"/>
  <c r="V2000"/>
  <c l="1" r="X2"/>
  <c r="X3"/>
  <c r="X4"/>
  <c r="X5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X61"/>
  <c r="X62"/>
  <c r="X63"/>
  <c r="X64"/>
  <c r="X65"/>
  <c r="X66"/>
  <c r="X67"/>
  <c r="X68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X104"/>
  <c r="X105"/>
  <c r="X106"/>
  <c r="X107"/>
  <c r="X108"/>
  <c r="X109"/>
  <c r="X110"/>
  <c r="X111"/>
  <c r="X112"/>
  <c r="X113"/>
  <c r="X114"/>
  <c r="X115"/>
  <c r="X116"/>
  <c r="X117"/>
  <c r="X118"/>
  <c r="X119"/>
  <c r="X120"/>
  <c r="X121"/>
  <c r="X122"/>
  <c r="X123"/>
  <c r="X124"/>
  <c r="X125"/>
  <c r="X126"/>
  <c r="X127"/>
  <c r="X128"/>
  <c r="X129"/>
  <c r="X130"/>
  <c r="X131"/>
  <c r="X132"/>
  <c r="X133"/>
  <c r="X134"/>
  <c r="X135"/>
  <c r="X136"/>
  <c r="X137"/>
  <c r="X138"/>
  <c r="X139"/>
  <c r="X140"/>
  <c r="X141"/>
  <c r="X142"/>
  <c r="X143"/>
  <c r="X144"/>
  <c r="X145"/>
  <c r="X146"/>
  <c r="X147"/>
  <c r="X148"/>
  <c r="X149"/>
  <c r="X150"/>
  <c r="X151"/>
  <c r="X152"/>
  <c r="X153"/>
  <c r="X154"/>
  <c r="X155"/>
  <c r="X156"/>
  <c r="X157"/>
  <c r="X158"/>
  <c r="X159"/>
  <c r="X160"/>
  <c r="X161"/>
  <c r="X162"/>
  <c r="X163"/>
  <c r="X164"/>
  <c r="X165"/>
  <c r="X166"/>
  <c r="X167"/>
  <c r="X168"/>
  <c r="X169"/>
  <c r="X170"/>
  <c r="X171"/>
  <c r="X172"/>
  <c r="X173"/>
  <c r="X174"/>
  <c r="X175"/>
  <c r="X176"/>
  <c r="X177"/>
  <c r="X178"/>
  <c r="X179"/>
  <c r="X180"/>
  <c r="X181"/>
  <c r="X182"/>
  <c r="X183"/>
  <c r="X184"/>
  <c r="X185"/>
  <c r="X186"/>
  <c r="X187"/>
  <c r="X188"/>
  <c r="X189"/>
  <c r="X190"/>
  <c r="X191"/>
  <c r="X192"/>
  <c r="X193"/>
  <c r="X194"/>
  <c r="X195"/>
  <c r="X196"/>
  <c r="X197"/>
  <c r="X198"/>
  <c r="X199"/>
  <c r="X200"/>
  <c r="X201"/>
  <c r="X202"/>
  <c r="X203"/>
  <c r="X204"/>
  <c r="X205"/>
  <c r="X206"/>
  <c r="X207"/>
  <c r="X208"/>
  <c r="X209"/>
  <c r="X210"/>
  <c r="X211"/>
  <c r="X212"/>
  <c r="X213"/>
  <c r="X214"/>
  <c r="X215"/>
  <c r="X216"/>
  <c r="X217"/>
  <c r="X218"/>
  <c r="X219"/>
  <c r="X220"/>
  <c r="X221"/>
  <c r="X222"/>
  <c r="X223"/>
  <c r="X224"/>
  <c r="X225"/>
  <c r="X226"/>
  <c r="X227"/>
  <c r="X228"/>
  <c r="X229"/>
  <c r="X230"/>
  <c r="X231"/>
  <c r="X232"/>
  <c r="X233"/>
  <c r="X234"/>
  <c r="X235"/>
  <c r="X236"/>
  <c r="X237"/>
  <c r="X238"/>
  <c r="X239"/>
  <c r="X240"/>
  <c r="X241"/>
  <c r="X242"/>
  <c r="X243"/>
  <c r="X244"/>
  <c r="X245"/>
  <c r="X246"/>
  <c r="X247"/>
  <c r="X248"/>
  <c r="X249"/>
  <c r="X250"/>
  <c r="X251"/>
  <c r="X252"/>
  <c r="X253"/>
  <c r="X254"/>
  <c r="X255"/>
  <c r="X256"/>
  <c r="X257"/>
  <c r="X258"/>
  <c r="X259"/>
  <c r="X260"/>
  <c r="X261"/>
  <c r="X262"/>
  <c r="X263"/>
  <c r="X264"/>
  <c r="X265"/>
  <c r="X266"/>
  <c r="X267"/>
  <c r="X268"/>
  <c r="X269"/>
  <c r="X270"/>
  <c r="X271"/>
  <c r="X272"/>
  <c r="X273"/>
  <c r="X274"/>
  <c r="X275"/>
  <c r="X276"/>
  <c r="X277"/>
  <c r="X278"/>
  <c r="X279"/>
  <c r="X280"/>
  <c r="X281"/>
  <c r="X282"/>
  <c r="X283"/>
  <c r="X284"/>
  <c r="X285"/>
  <c r="X286"/>
  <c r="X287"/>
  <c r="X288"/>
  <c r="X289"/>
  <c r="X290"/>
  <c r="X291"/>
  <c r="X292"/>
  <c r="X293"/>
  <c r="X294"/>
  <c r="X295"/>
  <c r="X296"/>
  <c r="X297"/>
  <c r="X298"/>
  <c r="X299"/>
  <c r="X300"/>
  <c r="X301"/>
  <c r="X302"/>
  <c r="X303"/>
  <c r="X304"/>
  <c r="X305"/>
  <c r="X306"/>
  <c r="X307"/>
  <c r="X308"/>
  <c r="X309"/>
  <c r="X310"/>
  <c r="X311"/>
  <c r="X312"/>
  <c r="X313"/>
  <c r="X314"/>
  <c r="X315"/>
  <c r="X316"/>
  <c r="X317"/>
  <c r="X318"/>
  <c r="X319"/>
  <c r="X320"/>
  <c r="X321"/>
  <c r="X322"/>
  <c r="X323"/>
  <c r="X324"/>
  <c r="X325"/>
  <c r="X326"/>
  <c r="X327"/>
  <c r="X328"/>
  <c r="X329"/>
  <c r="X330"/>
  <c r="X331"/>
  <c r="X332"/>
  <c r="X333"/>
  <c r="X334"/>
  <c r="X335"/>
  <c r="X336"/>
  <c r="X337"/>
  <c r="X338"/>
  <c r="X339"/>
  <c r="X340"/>
  <c r="X341"/>
  <c r="X342"/>
  <c r="X343"/>
  <c r="X344"/>
  <c r="X345"/>
  <c r="X346"/>
  <c r="X347"/>
  <c r="X348"/>
  <c r="X349"/>
  <c r="X350"/>
  <c r="X351"/>
  <c r="X352"/>
  <c r="X353"/>
  <c r="X354"/>
  <c r="X355"/>
  <c r="X356"/>
  <c r="X357"/>
  <c r="X358"/>
  <c r="X359"/>
  <c r="X360"/>
  <c r="X361"/>
  <c r="X362"/>
  <c r="X363"/>
  <c r="X364"/>
  <c r="X365"/>
  <c r="X366"/>
  <c r="X367"/>
  <c r="X368"/>
  <c r="X369"/>
  <c r="X370"/>
  <c r="X371"/>
  <c r="X372"/>
  <c r="X373"/>
  <c r="X374"/>
  <c r="X375"/>
  <c r="X376"/>
  <c r="X377"/>
  <c r="X378"/>
  <c r="X379"/>
  <c r="X380"/>
  <c r="X381"/>
  <c r="X382"/>
  <c r="X383"/>
  <c r="X384"/>
  <c r="X385"/>
  <c r="X386"/>
  <c r="X387"/>
  <c r="X388"/>
  <c r="X389"/>
  <c r="X390"/>
  <c r="X391"/>
  <c r="X392"/>
  <c r="X393"/>
  <c r="X394"/>
  <c r="X395"/>
  <c r="X396"/>
  <c r="X397"/>
  <c r="X398"/>
  <c r="X399"/>
  <c r="X400"/>
  <c r="X401"/>
  <c r="X402"/>
  <c r="X403"/>
  <c r="X404"/>
  <c r="X405"/>
  <c r="X406"/>
  <c r="X407"/>
  <c r="X408"/>
  <c r="X409"/>
  <c r="X410"/>
  <c r="X411"/>
  <c r="X412"/>
  <c r="X413"/>
  <c r="X414"/>
  <c r="X415"/>
  <c r="X416"/>
  <c r="X417"/>
  <c r="X418"/>
  <c r="X419"/>
  <c r="X420"/>
  <c r="X421"/>
  <c r="X422"/>
  <c r="X423"/>
  <c r="X424"/>
  <c r="X425"/>
  <c r="X426"/>
  <c r="X427"/>
  <c r="X428"/>
  <c r="X429"/>
  <c r="X430"/>
  <c r="X431"/>
  <c r="X432"/>
  <c r="X433"/>
  <c r="X434"/>
  <c r="X435"/>
  <c r="X436"/>
  <c r="X437"/>
  <c r="X438"/>
  <c r="X439"/>
  <c r="X440"/>
  <c r="X441"/>
  <c r="X442"/>
  <c r="X443"/>
  <c r="X444"/>
  <c r="X445"/>
  <c r="X446"/>
  <c r="X447"/>
  <c r="X448"/>
  <c r="X449"/>
  <c r="X450"/>
  <c r="X451"/>
  <c r="X452"/>
  <c r="X453"/>
  <c r="X454"/>
  <c r="X455"/>
  <c r="X456"/>
  <c r="X457"/>
  <c r="X458"/>
  <c r="X459"/>
  <c r="X460"/>
  <c r="X461"/>
  <c r="X462"/>
  <c r="X463"/>
  <c r="X464"/>
  <c r="X465"/>
  <c r="X466"/>
  <c r="X467"/>
  <c r="X468"/>
  <c r="X469"/>
  <c r="X470"/>
  <c r="X471"/>
  <c r="X472"/>
  <c r="X473"/>
  <c r="X474"/>
  <c r="X475"/>
  <c r="X476"/>
  <c r="X477"/>
  <c r="X478"/>
  <c r="X479"/>
  <c r="X480"/>
  <c r="X481"/>
  <c r="X482"/>
  <c r="X483"/>
  <c r="X484"/>
  <c r="X485"/>
  <c r="X486"/>
  <c r="X487"/>
  <c r="X488"/>
  <c r="X489"/>
  <c r="X490"/>
  <c r="X491"/>
  <c r="X492"/>
  <c r="X493"/>
  <c r="X494"/>
  <c r="X495"/>
  <c r="X496"/>
  <c r="X497"/>
  <c r="X498"/>
  <c r="X499"/>
  <c r="X500"/>
  <c r="X501"/>
  <c r="X502"/>
  <c r="X503"/>
  <c r="X504"/>
  <c r="X505"/>
  <c r="X506"/>
  <c r="X507"/>
  <c r="X508"/>
  <c r="X509"/>
  <c r="X510"/>
  <c r="X511"/>
  <c r="X512"/>
  <c r="X513"/>
  <c r="X514"/>
  <c r="X515"/>
  <c r="X516"/>
  <c r="X517"/>
  <c r="X518"/>
  <c r="X519"/>
  <c r="X520"/>
  <c r="X521"/>
  <c r="X522"/>
  <c r="X523"/>
  <c r="X524"/>
  <c r="X525"/>
  <c r="X526"/>
  <c r="X527"/>
  <c r="X528"/>
  <c r="X529"/>
  <c r="X530"/>
  <c r="X531"/>
  <c r="X532"/>
  <c r="X533"/>
  <c r="X534"/>
  <c r="X535"/>
  <c r="X536"/>
  <c r="X537"/>
  <c r="X538"/>
  <c r="X539"/>
  <c r="X540"/>
  <c r="X541"/>
  <c r="X542"/>
  <c r="X543"/>
  <c r="X544"/>
  <c r="X545"/>
  <c r="X546"/>
  <c r="X547"/>
  <c r="X548"/>
  <c r="X549"/>
  <c r="X550"/>
  <c r="X551"/>
  <c r="X552"/>
  <c r="X553"/>
  <c r="X554"/>
  <c r="X555"/>
  <c r="X556"/>
  <c r="X557"/>
  <c r="X558"/>
  <c r="X559"/>
  <c r="X560"/>
  <c r="X561"/>
  <c r="X562"/>
  <c r="X563"/>
  <c r="X564"/>
  <c r="X565"/>
  <c r="X566"/>
  <c r="X567"/>
  <c r="X568"/>
  <c r="X569"/>
  <c r="X570"/>
  <c r="X571"/>
  <c r="X572"/>
  <c r="X573"/>
  <c r="X574"/>
  <c r="X575"/>
  <c r="X576"/>
  <c r="X577"/>
  <c r="X578"/>
  <c r="X579"/>
  <c r="X580"/>
  <c r="X581"/>
  <c r="X582"/>
  <c r="X583"/>
  <c r="X584"/>
  <c r="X585"/>
  <c r="X586"/>
  <c r="X587"/>
  <c r="X588"/>
  <c r="X589"/>
  <c r="X590"/>
  <c r="X591"/>
  <c r="X592"/>
  <c r="X593"/>
  <c r="X594"/>
  <c r="X595"/>
  <c r="X596"/>
  <c r="X597"/>
  <c r="X598"/>
  <c r="X599"/>
  <c r="X600"/>
  <c r="X601"/>
  <c r="X602"/>
  <c r="X603"/>
  <c r="X604"/>
  <c r="X605"/>
  <c r="X606"/>
  <c r="X607"/>
  <c r="X608"/>
  <c r="X609"/>
  <c r="X610"/>
  <c r="X611"/>
  <c r="X612"/>
  <c r="X613"/>
  <c r="X614"/>
  <c r="X615"/>
  <c r="X616"/>
  <c r="X617"/>
  <c r="X618"/>
  <c r="X619"/>
  <c r="X620"/>
  <c r="X621"/>
  <c r="X622"/>
  <c r="X623"/>
  <c r="X624"/>
  <c r="X625"/>
  <c r="X626"/>
  <c r="X627"/>
  <c r="X628"/>
  <c r="X629"/>
  <c r="X630"/>
  <c r="X631"/>
  <c r="X632"/>
  <c r="X633"/>
  <c r="X634"/>
  <c r="X635"/>
  <c r="X636"/>
  <c r="X637"/>
  <c r="X638"/>
  <c r="X639"/>
  <c r="X640"/>
  <c r="X641"/>
  <c r="X642"/>
  <c r="X643"/>
  <c r="X644"/>
  <c r="X645"/>
  <c r="X646"/>
  <c r="X647"/>
  <c r="X648"/>
  <c r="X649"/>
  <c r="X650"/>
  <c r="X651"/>
  <c r="X652"/>
  <c r="X653"/>
  <c r="X654"/>
  <c r="X655"/>
  <c r="X656"/>
  <c r="X657"/>
  <c r="X658"/>
  <c r="X659"/>
  <c r="X660"/>
  <c r="X661"/>
  <c r="X662"/>
  <c r="X663"/>
  <c r="X664"/>
  <c r="X665"/>
  <c r="X666"/>
  <c r="X667"/>
  <c r="X668"/>
  <c r="X669"/>
  <c r="X670"/>
  <c r="X671"/>
  <c r="X672"/>
  <c r="X673"/>
  <c r="X674"/>
  <c r="X675"/>
  <c r="X676"/>
  <c r="X677"/>
  <c r="X678"/>
  <c r="X679"/>
  <c r="X680"/>
  <c r="X681"/>
  <c r="X682"/>
  <c r="X683"/>
  <c r="X684"/>
  <c r="X685"/>
  <c r="X686"/>
  <c r="X687"/>
  <c r="X688"/>
  <c r="X689"/>
  <c r="X690"/>
  <c r="X691"/>
  <c r="X692"/>
  <c r="X693"/>
  <c r="X694"/>
  <c r="X695"/>
  <c r="X696"/>
  <c r="X697"/>
  <c r="X698"/>
  <c r="X699"/>
  <c r="X700"/>
  <c r="X701"/>
  <c r="X702"/>
  <c r="X703"/>
  <c r="X704"/>
  <c r="X705"/>
  <c r="X706"/>
  <c r="X707"/>
  <c r="X708"/>
  <c r="X709"/>
  <c r="X710"/>
  <c r="X711"/>
  <c r="X712"/>
  <c r="X713"/>
  <c r="X714"/>
  <c r="X715"/>
  <c r="X716"/>
  <c r="X717"/>
  <c r="X718"/>
  <c r="X719"/>
  <c r="X720"/>
  <c r="X721"/>
  <c r="X722"/>
  <c r="X723"/>
  <c r="X724"/>
  <c r="X725"/>
  <c r="X726"/>
  <c r="X727"/>
  <c r="X728"/>
  <c r="X729"/>
  <c r="X730"/>
  <c r="X731"/>
  <c r="X732"/>
  <c r="X733"/>
  <c r="X734"/>
  <c r="X735"/>
  <c r="X736"/>
  <c r="X737"/>
  <c r="X738"/>
  <c r="X739"/>
  <c r="X740"/>
  <c r="X741"/>
  <c r="X742"/>
  <c r="X743"/>
  <c r="X744"/>
  <c r="X745"/>
  <c r="X746"/>
  <c r="X747"/>
  <c r="X748"/>
  <c r="X749"/>
  <c r="X750"/>
  <c r="X751"/>
  <c r="X752"/>
  <c r="X753"/>
  <c r="X754"/>
  <c r="X755"/>
  <c r="X756"/>
  <c r="X757"/>
  <c r="X758"/>
  <c r="X759"/>
  <c r="X760"/>
  <c r="X761"/>
  <c r="X762"/>
  <c r="X763"/>
  <c r="X764"/>
  <c r="X765"/>
  <c r="X766"/>
  <c r="X767"/>
  <c r="X768"/>
  <c r="X769"/>
  <c r="X770"/>
  <c r="X771"/>
  <c r="X772"/>
  <c r="X773"/>
  <c r="X774"/>
  <c r="X775"/>
  <c r="X776"/>
  <c r="X777"/>
  <c r="X778"/>
  <c r="X779"/>
  <c r="X780"/>
  <c r="X781"/>
  <c r="X782"/>
  <c r="X783"/>
  <c r="X784"/>
  <c r="X785"/>
  <c r="X786"/>
  <c r="X787"/>
  <c r="X788"/>
  <c r="X789"/>
  <c r="X790"/>
  <c r="X791"/>
  <c r="X792"/>
  <c r="X793"/>
  <c r="X794"/>
  <c r="X795"/>
  <c r="X796"/>
  <c r="X797"/>
  <c r="X798"/>
  <c r="X799"/>
  <c r="X800"/>
  <c r="X801"/>
  <c r="X802"/>
  <c r="X803"/>
  <c r="X804"/>
  <c r="X805"/>
  <c r="X806"/>
  <c r="X807"/>
  <c r="X808"/>
  <c r="X809"/>
  <c r="X810"/>
  <c r="X811"/>
  <c r="X812"/>
  <c r="X813"/>
  <c r="X814"/>
  <c r="X815"/>
  <c r="X816"/>
  <c r="X817"/>
  <c r="X818"/>
  <c r="X819"/>
  <c r="X820"/>
  <c r="X821"/>
  <c r="X822"/>
  <c r="X823"/>
  <c r="X824"/>
  <c r="X825"/>
  <c r="X826"/>
  <c r="X827"/>
  <c r="X828"/>
  <c r="X829"/>
  <c r="X830"/>
  <c r="X831"/>
  <c r="X832"/>
  <c r="X833"/>
  <c r="X834"/>
  <c r="X835"/>
  <c r="X836"/>
  <c r="X837"/>
  <c r="X838"/>
  <c r="X839"/>
  <c r="X840"/>
  <c r="X841"/>
  <c r="X842"/>
  <c r="X843"/>
  <c r="X844"/>
  <c r="X845"/>
  <c r="X846"/>
  <c r="X847"/>
  <c r="X848"/>
  <c r="X849"/>
  <c r="X850"/>
  <c r="X851"/>
  <c r="X852"/>
  <c r="X853"/>
  <c r="X854"/>
  <c r="X855"/>
  <c r="X856"/>
  <c r="X857"/>
  <c r="X858"/>
  <c r="X859"/>
  <c r="X860"/>
  <c r="X861"/>
  <c r="X862"/>
  <c r="X863"/>
  <c r="X864"/>
  <c r="X865"/>
  <c r="X866"/>
  <c r="X867"/>
  <c r="X868"/>
  <c r="X869"/>
  <c r="X870"/>
  <c r="X871"/>
  <c r="X872"/>
  <c r="X873"/>
  <c r="X874"/>
  <c r="X875"/>
  <c r="X876"/>
  <c r="X877"/>
  <c r="X878"/>
  <c r="X879"/>
  <c r="X880"/>
  <c r="X881"/>
  <c r="X882"/>
  <c r="X883"/>
  <c r="X884"/>
  <c r="X885"/>
  <c r="X886"/>
  <c r="X887"/>
  <c r="X888"/>
  <c r="X889"/>
  <c r="X890"/>
  <c r="X891"/>
  <c r="X892"/>
  <c r="X893"/>
  <c r="X894"/>
  <c r="X895"/>
  <c r="X896"/>
  <c r="X897"/>
  <c r="X898"/>
  <c r="X899"/>
  <c r="X900"/>
  <c r="X901"/>
  <c r="X902"/>
  <c r="X903"/>
  <c r="X904"/>
  <c r="X905"/>
  <c r="X906"/>
  <c r="X907"/>
  <c r="X908"/>
  <c r="X909"/>
  <c r="X910"/>
  <c r="X911"/>
  <c r="X912"/>
  <c r="X913"/>
  <c r="X914"/>
  <c r="X915"/>
  <c r="X916"/>
  <c r="X917"/>
  <c r="X918"/>
  <c r="X919"/>
  <c r="X920"/>
  <c r="X921"/>
  <c r="X922"/>
  <c r="X923"/>
  <c r="X924"/>
  <c r="X925"/>
  <c r="X926"/>
  <c r="X927"/>
  <c r="X928"/>
  <c r="X929"/>
  <c r="X930"/>
  <c r="X931"/>
  <c r="X932"/>
  <c r="X933"/>
  <c r="X934"/>
  <c r="X935"/>
  <c r="X936"/>
  <c r="X937"/>
  <c r="X938"/>
  <c r="X939"/>
  <c r="X940"/>
  <c r="X941"/>
  <c r="X942"/>
  <c r="X943"/>
  <c r="X944"/>
  <c r="X945"/>
  <c r="X946"/>
  <c r="X947"/>
  <c r="X948"/>
  <c r="X949"/>
  <c r="X950"/>
  <c r="X951"/>
  <c r="X952"/>
  <c r="X953"/>
  <c r="X954"/>
  <c r="X955"/>
  <c r="X956"/>
  <c r="X957"/>
  <c r="X958"/>
  <c r="X959"/>
  <c r="X960"/>
  <c r="X961"/>
  <c r="X962"/>
  <c r="X963"/>
  <c r="X964"/>
  <c r="X965"/>
  <c r="X966"/>
  <c r="X967"/>
  <c r="X968"/>
  <c r="X969"/>
  <c r="X970"/>
  <c r="X971"/>
  <c r="X972"/>
  <c r="X973"/>
  <c r="X974"/>
  <c r="X975"/>
  <c r="X976"/>
  <c r="X977"/>
  <c r="X978"/>
  <c r="X979"/>
  <c r="X980"/>
  <c r="X981"/>
  <c r="X982"/>
  <c r="X983"/>
  <c r="X984"/>
  <c r="X985"/>
  <c r="X986"/>
  <c r="X987"/>
  <c r="X988"/>
  <c r="X989"/>
  <c r="X990"/>
  <c r="X991"/>
  <c r="X992"/>
  <c r="X993"/>
  <c r="X994"/>
  <c r="X995"/>
  <c r="X996"/>
  <c r="X997"/>
  <c r="X998"/>
  <c r="X999"/>
  <c r="X1000"/>
  <c r="X1001"/>
  <c r="X1002"/>
  <c r="X1003"/>
  <c r="X1004"/>
  <c r="X1005"/>
  <c r="X1006"/>
  <c r="X1007"/>
  <c r="X1008"/>
  <c r="X1009"/>
  <c r="X1010"/>
  <c r="X1011"/>
  <c r="X1012"/>
  <c r="X1013"/>
  <c r="X1014"/>
  <c r="X1015"/>
  <c r="X1016"/>
  <c r="X1017"/>
  <c r="X1018"/>
  <c r="X1019"/>
  <c r="X1020"/>
  <c r="X1021"/>
  <c r="X1022"/>
  <c r="X1023"/>
  <c r="X1024"/>
  <c r="X1025"/>
  <c r="X1026"/>
  <c r="X1027"/>
  <c r="X1028"/>
  <c r="X1029"/>
  <c r="X1030"/>
  <c r="X1031"/>
  <c r="X1032"/>
  <c r="X1033"/>
  <c r="X1034"/>
  <c r="X1035"/>
  <c r="X1036"/>
  <c r="X1037"/>
  <c r="X1038"/>
  <c r="X1039"/>
  <c r="X1040"/>
  <c r="X1041"/>
  <c r="X1042"/>
  <c r="X1043"/>
  <c r="X1044"/>
  <c r="X1045"/>
  <c r="X1046"/>
  <c r="X1047"/>
  <c r="X1048"/>
  <c r="X1049"/>
  <c r="X1050"/>
  <c r="X1051"/>
  <c r="X1052"/>
  <c r="X1053"/>
  <c r="X1054"/>
  <c r="X1055"/>
  <c r="X1056"/>
  <c r="X1057"/>
  <c r="X1058"/>
  <c r="X1059"/>
  <c r="X1060"/>
  <c r="X1061"/>
  <c r="X1062"/>
  <c r="X1063"/>
  <c r="X1064"/>
  <c r="X1065"/>
  <c r="X1066"/>
  <c r="X1067"/>
  <c r="X1068"/>
  <c r="X1069"/>
  <c r="X1070"/>
  <c r="X1071"/>
  <c r="X1072"/>
  <c r="X1073"/>
  <c r="X1074"/>
  <c r="X1075"/>
  <c r="X1076"/>
  <c r="X1077"/>
  <c r="X1078"/>
  <c r="X1079"/>
  <c r="X1080"/>
  <c r="X1081"/>
  <c r="X1082"/>
  <c r="X1083"/>
  <c r="X1084"/>
  <c r="X1085"/>
  <c r="X1086"/>
  <c r="X1087"/>
  <c r="X1088"/>
  <c r="X1089"/>
  <c r="X1090"/>
  <c r="X1091"/>
  <c r="X1092"/>
  <c r="X1093"/>
  <c r="X1094"/>
  <c r="X1095"/>
  <c r="X1096"/>
  <c r="X1097"/>
  <c r="X1098"/>
  <c r="X1099"/>
  <c r="X1100"/>
  <c r="X1101"/>
  <c r="X1102"/>
  <c r="X1103"/>
  <c r="X1104"/>
  <c r="X1105"/>
  <c r="X1106"/>
  <c r="X1107"/>
  <c r="X1108"/>
  <c r="X1109"/>
  <c r="X1110"/>
  <c r="X1111"/>
  <c r="X1112"/>
  <c r="X1113"/>
  <c r="X1114"/>
  <c r="X1115"/>
  <c r="X1116"/>
  <c r="X1117"/>
  <c r="X1118"/>
  <c r="X1119"/>
  <c r="X1120"/>
  <c r="X1121"/>
  <c r="X1122"/>
  <c r="X1123"/>
  <c r="X1124"/>
  <c r="X1125"/>
  <c r="X1126"/>
  <c r="X1127"/>
  <c r="X1128"/>
  <c r="X1129"/>
  <c r="X1130"/>
  <c r="X1131"/>
  <c r="X1132"/>
  <c r="X1133"/>
  <c r="X1134"/>
  <c r="X1135"/>
  <c r="X1136"/>
  <c r="X1137"/>
  <c r="X1138"/>
  <c r="X1139"/>
  <c r="X1140"/>
  <c r="X1141"/>
  <c r="X1142"/>
  <c r="X1143"/>
  <c r="X1144"/>
  <c r="X1145"/>
  <c r="X1146"/>
  <c r="X1147"/>
  <c r="X1148"/>
  <c r="X1149"/>
  <c r="X1150"/>
  <c r="X1151"/>
  <c r="X1152"/>
  <c r="X1153"/>
  <c r="X1154"/>
  <c r="X1155"/>
  <c r="X1156"/>
  <c r="X1157"/>
  <c r="X1158"/>
  <c r="X1159"/>
  <c r="X1160"/>
  <c r="X1161"/>
  <c r="X1162"/>
  <c r="X1163"/>
  <c r="X1164"/>
  <c r="X1165"/>
  <c r="X1166"/>
  <c r="X1167"/>
  <c r="X1168"/>
  <c r="X1169"/>
  <c r="X1170"/>
  <c r="X1171"/>
  <c r="X1172"/>
  <c r="X1173"/>
  <c r="X1174"/>
  <c r="X1175"/>
  <c r="X1176"/>
  <c r="X1177"/>
  <c r="X1178"/>
  <c r="X1179"/>
  <c r="X1180"/>
  <c r="X1181"/>
  <c r="X1182"/>
  <c r="X1183"/>
  <c r="X1184"/>
  <c r="X1185"/>
  <c r="X1186"/>
  <c r="X1187"/>
  <c r="X1188"/>
  <c r="X1189"/>
  <c r="X1190"/>
  <c r="X1191"/>
  <c r="X1192"/>
  <c r="X1193"/>
  <c r="X1194"/>
  <c r="X1195"/>
  <c r="X1196"/>
  <c r="X1197"/>
  <c r="X1198"/>
  <c r="X1199"/>
  <c r="X1200"/>
  <c r="X1201"/>
  <c r="X1202"/>
  <c r="X1203"/>
  <c r="X1204"/>
  <c r="X1205"/>
  <c r="X1206"/>
  <c r="X1207"/>
  <c r="X1208"/>
  <c r="X1209"/>
  <c r="X1210"/>
  <c r="X1211"/>
  <c r="X1212"/>
  <c r="X1213"/>
  <c r="X1214"/>
  <c r="X1215"/>
  <c r="X1216"/>
  <c r="X1217"/>
  <c r="X1218"/>
  <c r="X1219"/>
  <c r="X1220"/>
  <c r="X1221"/>
  <c r="X1222"/>
  <c r="X1223"/>
  <c r="X1224"/>
  <c r="X1225"/>
  <c r="X1226"/>
  <c r="X1227"/>
  <c r="X1228"/>
  <c r="X1229"/>
  <c r="X1230"/>
  <c r="X1231"/>
  <c r="X1232"/>
  <c r="X1233"/>
  <c r="X1234"/>
  <c r="X1235"/>
  <c r="X1236"/>
  <c r="X1237"/>
  <c r="X1238"/>
  <c r="X1239"/>
  <c r="X1240"/>
  <c r="X1241"/>
  <c r="X1242"/>
  <c r="X1243"/>
  <c r="X1244"/>
  <c r="X1245"/>
  <c r="X1246"/>
  <c r="X1247"/>
  <c r="X1248"/>
  <c r="X1249"/>
  <c r="X1250"/>
  <c r="X1251"/>
  <c r="X1252"/>
  <c r="X1253"/>
  <c r="X1254"/>
  <c r="X1255"/>
  <c r="X1256"/>
  <c r="X1257"/>
  <c r="X1258"/>
  <c r="X1259"/>
  <c r="X1260"/>
  <c r="X1261"/>
  <c r="X1262"/>
  <c r="X1263"/>
  <c r="X1264"/>
  <c r="X1265"/>
  <c r="X1266"/>
  <c r="X1267"/>
  <c r="X1268"/>
  <c r="X1269"/>
  <c r="X1270"/>
  <c r="X1271"/>
  <c r="X1272"/>
  <c r="X1273"/>
  <c r="X1274"/>
  <c r="X1275"/>
  <c r="X1276"/>
  <c r="X1277"/>
  <c r="X1278"/>
  <c r="X1279"/>
  <c r="X1280"/>
  <c r="X1281"/>
  <c r="X1282"/>
  <c r="X1283"/>
  <c r="X1284"/>
  <c r="X1285"/>
  <c r="X1286"/>
  <c r="X1287"/>
  <c r="X1288"/>
  <c r="X1289"/>
  <c r="X1290"/>
  <c r="X1291"/>
  <c r="X1292"/>
  <c r="X1293"/>
  <c r="X1294"/>
  <c r="X1295"/>
  <c r="X1296"/>
  <c r="X1297"/>
  <c r="X1298"/>
  <c r="X1299"/>
  <c r="X1300"/>
  <c r="X1301"/>
  <c r="X1302"/>
  <c r="X1303"/>
  <c r="X1304"/>
  <c r="X1305"/>
  <c r="X1306"/>
  <c r="X1307"/>
  <c r="X1308"/>
  <c r="X1309"/>
  <c r="X1310"/>
  <c r="X1311"/>
  <c r="X1312"/>
  <c r="X1313"/>
  <c r="X1314"/>
  <c r="X1315"/>
  <c r="X1316"/>
  <c r="X1317"/>
  <c r="X1318"/>
  <c r="X1319"/>
  <c r="X1320"/>
  <c r="X1321"/>
  <c r="X1322"/>
  <c r="X1323"/>
  <c r="X1324"/>
  <c r="X1325"/>
  <c r="X1326"/>
  <c r="X1327"/>
  <c r="X1328"/>
  <c r="X1329"/>
  <c r="X1330"/>
  <c r="X1331"/>
  <c r="X1332"/>
  <c r="X1333"/>
  <c r="X1334"/>
  <c r="X1335"/>
  <c r="X1336"/>
  <c r="X1337"/>
  <c r="X1338"/>
  <c r="X1339"/>
  <c r="X1340"/>
  <c r="X1341"/>
  <c r="X1342"/>
  <c r="X1343"/>
  <c r="X1344"/>
  <c r="X1345"/>
  <c r="X1346"/>
  <c r="X1347"/>
  <c r="X1348"/>
  <c r="X1349"/>
  <c r="X1350"/>
  <c r="X1351"/>
  <c r="X1352"/>
  <c r="X1353"/>
  <c r="X1354"/>
  <c r="X1355"/>
  <c r="X1356"/>
  <c r="X1357"/>
  <c r="X1358"/>
  <c r="X1359"/>
  <c r="X1360"/>
  <c r="X1361"/>
  <c r="X1362"/>
  <c r="X1363"/>
  <c r="X1364"/>
  <c r="X1365"/>
  <c r="X1366"/>
  <c r="X1367"/>
  <c r="X1368"/>
  <c r="X1369"/>
  <c r="X1370"/>
  <c r="X1371"/>
  <c r="X1372"/>
  <c r="X1373"/>
  <c r="X1374"/>
  <c r="X1375"/>
  <c r="X1376"/>
  <c r="X1377"/>
  <c r="X1378"/>
  <c r="X1379"/>
  <c r="X1380"/>
  <c r="X1381"/>
  <c r="X1382"/>
  <c r="X1383"/>
  <c r="X1384"/>
  <c r="X1385"/>
  <c r="X1386"/>
  <c r="X1387"/>
  <c r="X1388"/>
  <c r="X1389"/>
  <c r="X1390"/>
  <c r="X1391"/>
  <c r="X1392"/>
  <c r="X1393"/>
  <c r="X1394"/>
  <c r="X1395"/>
  <c r="X1396"/>
  <c r="X1397"/>
  <c r="X1398"/>
  <c r="X1399"/>
  <c r="X1400"/>
  <c r="X1401"/>
  <c r="X1402"/>
  <c r="X1403"/>
  <c r="X1404"/>
  <c r="X1405"/>
  <c r="X1406"/>
  <c r="X1407"/>
  <c r="X1408"/>
  <c r="X1409"/>
  <c r="X1410"/>
  <c r="X1411"/>
  <c r="X1412"/>
  <c r="X1413"/>
  <c r="X1414"/>
  <c r="X1415"/>
  <c r="X1416"/>
  <c r="X1417"/>
  <c r="X1418"/>
  <c r="X1419"/>
  <c r="X1420"/>
  <c r="X1421"/>
  <c r="X1422"/>
  <c r="X1423"/>
  <c r="X1424"/>
  <c r="X1425"/>
  <c r="X1426"/>
  <c r="X1427"/>
  <c r="X1428"/>
  <c r="X1429"/>
  <c r="X1430"/>
  <c r="X1431"/>
  <c r="X1432"/>
  <c r="X1433"/>
  <c r="X1434"/>
  <c r="X1435"/>
  <c r="X1436"/>
  <c r="X1437"/>
  <c r="X1438"/>
  <c r="X1439"/>
  <c r="X1440"/>
  <c r="X1441"/>
  <c r="X1442"/>
  <c r="X1443"/>
  <c r="X1444"/>
  <c r="X1445"/>
  <c r="X1446"/>
  <c r="X1447"/>
  <c r="X1448"/>
  <c r="X1449"/>
  <c r="X1450"/>
  <c r="X1451"/>
  <c r="X1452"/>
  <c r="X1453"/>
  <c r="X1454"/>
  <c r="X1455"/>
  <c r="X1456"/>
  <c r="X1457"/>
  <c r="X1458"/>
  <c r="X1459"/>
  <c r="X1460"/>
  <c r="X1461"/>
  <c r="X1462"/>
  <c r="X1463"/>
  <c r="X1464"/>
  <c r="X1465"/>
  <c r="X1466"/>
  <c r="X1467"/>
  <c r="X1468"/>
  <c r="X1469"/>
  <c r="X1470"/>
  <c r="X1471"/>
  <c r="X1472"/>
  <c r="X1473"/>
  <c r="X1474"/>
  <c r="X1475"/>
  <c r="X1476"/>
  <c r="X1477"/>
  <c r="X1478"/>
  <c r="X1479"/>
  <c r="X1480"/>
  <c r="X1481"/>
  <c r="X1482"/>
  <c r="X1483"/>
  <c r="X1484"/>
  <c r="X1485"/>
  <c r="X1486"/>
  <c r="X1487"/>
  <c r="X1488"/>
  <c r="X1489"/>
  <c r="X1490"/>
  <c r="X1491"/>
  <c r="X1492"/>
  <c r="X1493"/>
  <c r="X1494"/>
  <c r="X1495"/>
  <c r="X1496"/>
  <c r="X1497"/>
  <c r="X1498"/>
  <c r="X1499"/>
  <c r="X1500"/>
  <c r="X1501"/>
  <c r="X1502"/>
  <c r="X1503"/>
  <c r="X1504"/>
  <c r="X1505"/>
  <c r="X1506"/>
  <c r="X1507"/>
  <c r="X1508"/>
  <c r="X1509"/>
  <c r="X1510"/>
  <c r="X1511"/>
  <c r="X1512"/>
  <c r="X1513"/>
  <c r="X1514"/>
  <c r="X1515"/>
  <c r="X1516"/>
  <c r="X1517"/>
  <c r="X1518"/>
  <c r="X1519"/>
  <c r="X1520"/>
  <c r="X1521"/>
  <c r="X1522"/>
  <c r="X1523"/>
  <c r="X1524"/>
  <c r="X1525"/>
  <c r="X1526"/>
  <c r="X1527"/>
  <c r="X1528"/>
  <c r="X1529"/>
  <c r="X1530"/>
  <c r="X1531"/>
  <c r="X1532"/>
  <c r="X1533"/>
  <c r="X1534"/>
  <c r="X1535"/>
  <c r="X1536"/>
  <c r="X1537"/>
  <c r="X1538"/>
  <c r="X1539"/>
  <c r="X1540"/>
  <c r="X1541"/>
  <c r="X1542"/>
  <c r="X1543"/>
  <c r="X1544"/>
  <c r="X1545"/>
  <c r="X1546"/>
  <c r="X1547"/>
  <c r="X1548"/>
  <c r="X1549"/>
  <c r="X1550"/>
  <c r="X1551"/>
  <c r="X1552"/>
  <c r="X1553"/>
  <c r="X1554"/>
  <c r="X1555"/>
  <c r="X1556"/>
  <c r="X1557"/>
  <c r="X1558"/>
  <c r="X1559"/>
  <c r="X1560"/>
  <c r="X1561"/>
  <c r="X1562"/>
  <c r="X1563"/>
  <c r="X1564"/>
  <c r="X1565"/>
  <c r="X1566"/>
  <c r="X1567"/>
  <c r="X1568"/>
  <c r="X1569"/>
  <c r="X1570"/>
  <c r="X1571"/>
  <c r="X1572"/>
  <c r="X1573"/>
  <c r="X1574"/>
  <c r="X1575"/>
  <c r="X1576"/>
  <c r="X1577"/>
  <c r="X1578"/>
  <c r="X1579"/>
  <c r="X1580"/>
  <c r="X1581"/>
  <c r="X1582"/>
  <c r="X1583"/>
  <c r="X1584"/>
  <c r="X1585"/>
  <c r="X1586"/>
  <c r="X1587"/>
  <c r="X1588"/>
  <c r="X1589"/>
  <c r="X1590"/>
  <c r="X1591"/>
  <c r="X1592"/>
  <c r="X1593"/>
  <c r="X1594"/>
  <c r="X1595"/>
  <c r="X1596"/>
  <c r="X1597"/>
  <c r="X1598"/>
  <c r="X1599"/>
  <c r="X1600"/>
  <c r="X1601"/>
  <c r="X1602"/>
  <c r="X1603"/>
  <c r="X1604"/>
  <c r="X1605"/>
  <c r="X1606"/>
  <c r="X1607"/>
  <c r="X1608"/>
  <c r="X1609"/>
  <c r="X1610"/>
  <c r="X1611"/>
  <c r="X1612"/>
  <c r="X1613"/>
  <c r="X1614"/>
  <c r="X1615"/>
  <c r="X1616"/>
  <c r="X1617"/>
  <c r="X1618"/>
  <c r="X1619"/>
  <c r="X1620"/>
  <c r="X1621"/>
  <c r="X1622"/>
  <c r="X1623"/>
  <c r="X1624"/>
  <c r="X1625"/>
  <c r="X1626"/>
  <c r="X1627"/>
  <c r="X1628"/>
  <c r="X1629"/>
  <c r="X1630"/>
  <c r="X1631"/>
  <c r="X1632"/>
  <c r="X1633"/>
  <c r="X1634"/>
  <c r="X1635"/>
  <c r="X1636"/>
  <c r="X1637"/>
  <c r="X1638"/>
  <c r="X1639"/>
  <c r="X1640"/>
  <c r="X1641"/>
  <c r="X1642"/>
  <c r="X1643"/>
  <c r="X1644"/>
  <c r="X1645"/>
  <c r="X1646"/>
  <c r="X1647"/>
  <c r="X1648"/>
  <c r="X1649"/>
  <c r="X1650"/>
  <c r="X1651"/>
  <c r="X1652"/>
  <c r="X1653"/>
  <c r="X1654"/>
  <c r="X1655"/>
  <c r="X1656"/>
  <c r="X1657"/>
  <c r="X1658"/>
  <c r="X1659"/>
  <c r="X1660"/>
  <c r="X1661"/>
  <c r="X1662"/>
  <c r="X1663"/>
  <c r="X1664"/>
  <c r="X1665"/>
  <c r="X1666"/>
  <c r="X1667"/>
  <c r="X1668"/>
  <c r="X1669"/>
  <c r="X1670"/>
  <c r="X1671"/>
  <c r="X1672"/>
  <c r="X1673"/>
  <c r="X1674"/>
  <c r="X1675"/>
  <c r="X1676"/>
  <c r="X1677"/>
  <c r="X1678"/>
  <c r="X1679"/>
  <c r="X1680"/>
  <c r="X1681"/>
  <c r="X1682"/>
  <c r="X1683"/>
  <c r="X1684"/>
  <c r="X1685"/>
  <c r="X1686"/>
  <c r="X1687"/>
  <c r="X1688"/>
  <c r="X1689"/>
  <c r="X1690"/>
  <c r="X1691"/>
  <c r="X1692"/>
  <c r="X1693"/>
  <c r="X1694"/>
  <c r="X1695"/>
  <c r="X1696"/>
  <c r="X1697"/>
  <c r="X1698"/>
  <c r="X1699"/>
  <c r="X1700"/>
  <c r="X1701"/>
  <c r="X1702"/>
  <c r="X1703"/>
  <c r="X1704"/>
  <c r="X1705"/>
  <c r="X1706"/>
  <c r="X1707"/>
  <c r="X1708"/>
  <c r="X1709"/>
  <c r="X1710"/>
  <c r="X1711"/>
  <c r="X1712"/>
  <c r="X1713"/>
  <c r="X1714"/>
  <c r="X1715"/>
  <c r="X1716"/>
  <c r="X1717"/>
  <c r="X1718"/>
  <c r="X1719"/>
  <c r="X1720"/>
  <c r="X1721"/>
  <c r="X1722"/>
  <c r="X1723"/>
  <c r="X1724"/>
  <c r="X1725"/>
  <c r="X1726"/>
  <c r="X1727"/>
  <c r="X1728"/>
  <c r="X1729"/>
  <c r="X1730"/>
  <c r="X1731"/>
  <c r="X1732"/>
  <c r="X1733"/>
  <c r="X1734"/>
  <c r="X1735"/>
  <c r="X1736"/>
  <c r="X1737"/>
  <c r="X1738"/>
  <c r="X1739"/>
  <c r="X1740"/>
  <c r="X1741"/>
  <c r="X1742"/>
  <c r="X1743"/>
  <c r="X1744"/>
  <c r="X1745"/>
  <c r="X1746"/>
  <c r="X1747"/>
  <c r="X1748"/>
  <c r="X1749"/>
  <c r="X1750"/>
  <c r="X1751"/>
  <c r="X1752"/>
  <c r="X1753"/>
  <c r="X1754"/>
  <c r="X1755"/>
  <c r="X1756"/>
  <c r="X1757"/>
  <c r="X1758"/>
  <c r="X1759"/>
  <c r="X1760"/>
  <c r="X1761"/>
  <c r="X1762"/>
  <c r="X1763"/>
  <c r="X1764"/>
  <c r="X1765"/>
  <c r="X1766"/>
  <c r="X1767"/>
  <c r="X1768"/>
  <c r="X1769"/>
  <c r="X1770"/>
  <c r="X1771"/>
  <c r="X1772"/>
  <c r="X1773"/>
  <c r="X1774"/>
  <c r="X1775"/>
  <c r="X1776"/>
  <c r="X1777"/>
  <c r="X1778"/>
  <c r="X1779"/>
  <c r="X1780"/>
  <c r="X1781"/>
  <c r="X1782"/>
  <c r="X1783"/>
  <c r="X1784"/>
  <c r="X1785"/>
  <c r="X1786"/>
  <c r="X1787"/>
  <c r="X1788"/>
  <c r="X1789"/>
  <c r="X1790"/>
  <c r="X1791"/>
  <c r="X1792"/>
  <c r="X1793"/>
  <c r="X1794"/>
  <c r="X1795"/>
  <c r="X1796"/>
  <c r="X1797"/>
  <c r="X1798"/>
  <c r="X1799"/>
  <c r="X1800"/>
  <c r="X1801"/>
  <c r="X1802"/>
  <c r="X1803"/>
  <c r="X1804"/>
  <c r="X1805"/>
  <c r="X1806"/>
  <c r="X1807"/>
  <c r="X1808"/>
  <c r="X1809"/>
  <c r="X1810"/>
  <c r="X1811"/>
  <c r="X1812"/>
  <c r="X1813"/>
  <c r="X1814"/>
  <c r="X1815"/>
  <c r="X1816"/>
  <c r="X1817"/>
  <c r="X1818"/>
  <c r="X1819"/>
  <c r="X1820"/>
  <c r="X1821"/>
  <c r="X1822"/>
  <c r="X1823"/>
  <c r="X1824"/>
  <c r="X1825"/>
  <c r="X1826"/>
  <c r="X1827"/>
  <c r="X1828"/>
  <c r="X1829"/>
  <c r="X1830"/>
  <c r="X1831"/>
  <c r="X1832"/>
  <c r="X1833"/>
  <c r="X1834"/>
  <c r="X1835"/>
  <c r="X1836"/>
  <c r="X1837"/>
  <c r="X1838"/>
  <c r="X1839"/>
  <c r="X1840"/>
  <c r="X1841"/>
  <c r="X1842"/>
  <c r="X1843"/>
  <c r="X1844"/>
  <c r="X1845"/>
  <c r="X1846"/>
  <c r="X1847"/>
  <c r="X1848"/>
  <c r="X1849"/>
  <c r="X1850"/>
  <c r="X1851"/>
  <c r="X1852"/>
  <c r="X1853"/>
  <c r="X1854"/>
  <c r="X1855"/>
  <c r="X1856"/>
  <c r="X1857"/>
  <c r="X1858"/>
  <c r="X1859"/>
  <c r="X1860"/>
  <c r="X1861"/>
  <c r="X1862"/>
  <c r="X1863"/>
  <c r="X1864"/>
  <c r="X1865"/>
  <c r="X1866"/>
  <c r="X1867"/>
  <c r="X1868"/>
  <c r="X1869"/>
  <c r="X1870"/>
  <c r="X1871"/>
  <c r="X1872"/>
  <c r="X1873"/>
  <c r="X1874"/>
  <c r="X1875"/>
  <c r="X1876"/>
  <c r="X1877"/>
  <c r="X1878"/>
  <c r="X1879"/>
  <c r="X1880"/>
  <c r="X1881"/>
  <c r="X1882"/>
  <c r="X1883"/>
  <c r="X1884"/>
  <c r="X1885"/>
  <c r="X1886"/>
  <c r="X1887"/>
  <c r="X1888"/>
  <c r="X1889"/>
  <c r="X1890"/>
  <c r="X1891"/>
  <c r="X1892"/>
  <c r="X1893"/>
  <c r="X1894"/>
  <c r="X1895"/>
  <c r="X1896"/>
  <c r="X1897"/>
  <c r="X1898"/>
  <c r="X1899"/>
  <c r="X1900"/>
  <c r="X1901"/>
  <c r="X1902"/>
  <c r="X1903"/>
  <c r="X1904"/>
  <c r="X1905"/>
  <c r="X1906"/>
  <c r="X1907"/>
  <c r="X1908"/>
  <c r="X1909"/>
  <c r="X1910"/>
  <c r="X1911"/>
  <c r="X1912"/>
  <c r="X1913"/>
  <c r="X1914"/>
  <c r="X1915"/>
  <c r="X1916"/>
  <c r="X1917"/>
  <c r="X1918"/>
  <c r="X1919"/>
  <c r="X1920"/>
  <c r="X1921"/>
  <c r="X1922"/>
  <c r="X1923"/>
  <c r="X1924"/>
  <c r="X1925"/>
  <c r="X1926"/>
  <c r="X1927"/>
  <c r="X1928"/>
  <c r="X1929"/>
  <c r="X1930"/>
  <c r="X1931"/>
  <c r="X1932"/>
  <c r="X1933"/>
  <c r="X1934"/>
  <c r="X1935"/>
  <c r="X1936"/>
  <c r="X1937"/>
  <c r="X1938"/>
  <c r="X1939"/>
  <c r="X1940"/>
  <c r="X1941"/>
  <c r="X1942"/>
  <c r="X1943"/>
  <c r="X1944"/>
  <c r="X1945"/>
  <c r="X1946"/>
  <c r="X1947"/>
  <c r="X1948"/>
  <c r="X1949"/>
  <c r="X1950"/>
  <c r="X1951"/>
  <c r="X1952"/>
  <c r="X1953"/>
  <c r="X1954"/>
  <c r="X1955"/>
  <c r="X1956"/>
  <c r="X1957"/>
  <c r="X1958"/>
  <c r="X1959"/>
  <c r="X1960"/>
  <c r="X1961"/>
  <c r="X1962"/>
  <c r="X1963"/>
  <c r="X1964"/>
  <c r="X1965"/>
  <c r="X1966"/>
  <c r="X1967"/>
  <c r="X1968"/>
  <c r="X1969"/>
  <c r="X1970"/>
  <c r="X1971"/>
  <c r="X1972"/>
  <c r="X1973"/>
  <c r="X1974"/>
  <c r="X1975"/>
  <c r="X1976"/>
  <c r="X1977"/>
  <c r="X1978"/>
  <c r="X1979"/>
  <c r="X1980"/>
  <c r="X1981"/>
  <c r="X1982"/>
  <c r="X1983"/>
  <c r="X1984"/>
  <c r="X1985"/>
  <c r="X1986"/>
  <c r="X1987"/>
  <c r="X1988"/>
  <c r="X1989"/>
  <c r="X1990"/>
  <c r="X1991"/>
  <c r="X1992"/>
  <c r="X1993"/>
  <c r="X1994"/>
  <c r="X1995"/>
  <c r="X1996"/>
  <c r="X1997"/>
  <c r="X1998"/>
  <c r="X1999"/>
  <c r="X2000"/>
  <c l="1" r="Z2"/>
  <c r="Y2"/>
  <c l="1" r="Z3"/>
</calcChain>
</file>

<file path=xl/connections.xml><?xml version="1.0" encoding="utf-8"?>
<connections xmlns="http://schemas.openxmlformats.org/spreadsheetml/2006/main">
  <connection id="1" keepAlive="1" name="pbiazure://api.powerbi.com 505270a9-5ac4-455b-9966-42143b82879a Model11" type="5" refreshedVersion="8" deleted="1" background="1" refreshOnLoad="1" saveData="1">
    <dbPr connection="" command="" commandType="4"/>
  </connection>
</connections>
</file>

<file path=xl/sharedStrings.xml><?xml version="1.0" encoding="utf-8"?>
<sst xmlns="http://schemas.openxmlformats.org/spreadsheetml/2006/main">
  <si>
    <t>UNIVERSITY_ID</t>
  </si>
  <si>
    <t>UNIVERSITY_NAME</t>
  </si>
  <si>
    <t>CAMPUS_TYPE</t>
  </si>
  <si>
    <t>CAMPUS_CITY</t>
  </si>
  <si>
    <t>DEPARTMENT_NAME</t>
  </si>
  <si>
    <t>UNIVERSITY_DEGREE_NAME</t>
  </si>
  <si>
    <t>QUALIFICATION_NAME</t>
  </si>
  <si>
    <t>DEGREE_TYPE</t>
  </si>
  <si>
    <t>MODE_OF_STUDY</t>
  </si>
  <si>
    <t>SESSION_TYPE</t>
  </si>
  <si>
    <t>UNIVERSITY_DEGREE_PROGRAM_ID</t>
  </si>
  <si>
    <t>Academic Faculty</t>
  </si>
  <si>
    <t>Degree Duration (year)</t>
  </si>
  <si>
    <t>Nationality Pakistani/ Foreign</t>
  </si>
  <si>
    <t>Admission Type</t>
  </si>
  <si>
    <t>Batch/Session Number</t>
  </si>
  <si>
    <t>Batch Start Year</t>
  </si>
  <si>
    <t>Batch Start Semester</t>
  </si>
  <si>
    <t>(Graduated) Degree Awarded Male</t>
  </si>
  <si>
    <t>(Graduated) Degree Awarded Female</t>
  </si>
  <si>
    <t>University Comments</t>
  </si>
  <si>
    <t>System Comments</t>
  </si>
  <si>
    <t>HEC Comments</t>
  </si>
  <si>
    <t>Auto Batch/Session Number</t>
  </si>
  <si>
    <t>Total Student Passout (Male) 2022-23</t>
  </si>
  <si>
    <t>Total Student Passout (Female) 2022-23</t>
  </si>
  <si>
    <t>Total Student Passout (Male) 2021-22</t>
  </si>
  <si>
    <t>Total Student Passout (Female) 2021-22</t>
  </si>
  <si>
    <t>Total Student Passout (Male) 2020-21</t>
  </si>
  <si>
    <t>Total Student Passout (Female) 2020-21</t>
  </si>
  <si>
    <t>Count Fields</t>
  </si>
  <si>
    <t>DOW University of Health Sciences, Karachi</t>
  </si>
  <si>
    <t>Main Campus</t>
  </si>
  <si>
    <t>Karachi</t>
  </si>
  <si>
    <t>Dow Medical College</t>
  </si>
  <si>
    <t>Bachelor of Medicine Bachelor of Surgery</t>
  </si>
  <si>
    <t>Bachelor (16 Years) Degree</t>
  </si>
  <si>
    <t>Annual</t>
  </si>
  <si>
    <t>Regular</t>
  </si>
  <si>
    <t>Morning</t>
  </si>
  <si>
    <t>A_177886&gt;&gt;&gt;Main Campus&gt;&gt;&gt;Karachi&gt;&gt;&gt;Bachelor of Medicine Bachelor of Surgery&gt;&gt;&gt;Morning&gt;&gt;&gt;Medicine &amp; Surgery----(HEDR 0505)</t>
  </si>
  <si>
    <t>Faculty of Medical Sciences</t>
  </si>
  <si>
    <t>Pakistani</t>
  </si>
  <si>
    <t>Open Merit</t>
  </si>
  <si>
    <t>01/2017/001-350</t>
  </si>
  <si>
    <t>Annual System</t>
  </si>
  <si>
    <t> </t>
  </si>
  <si>
    <t>Foreign</t>
  </si>
  <si>
    <t>Self Finance</t>
  </si>
  <si>
    <t>Total Student Passout 2022-23</t>
  </si>
  <si>
    <t>Total Student Passout 2021-22</t>
  </si>
  <si>
    <t>Total Student Passout 2020-21</t>
  </si>
  <si>
    <t>01/2016/001-350</t>
  </si>
  <si>
    <t>01/2015/001-350</t>
  </si>
  <si>
    <t>Sub Campus</t>
  </si>
  <si>
    <t>Dow International Medical College</t>
  </si>
  <si>
    <t>A_157411&gt;&gt;&gt;Sub Campus&gt;&gt;&gt;Karachi&gt;&gt;&gt;Bachelor of Medicine Bachelor of Surgery&gt;&gt;&gt;Morning&gt;&gt;&gt;Medicine &amp; Surgery----(HEDR 0505)</t>
  </si>
  <si>
    <t>04/2017/001-300</t>
  </si>
  <si>
    <t>04/2016/001-300</t>
  </si>
  <si>
    <t>04/2015/001-300</t>
  </si>
  <si>
    <t>04/2014/001-300</t>
  </si>
  <si>
    <t>04/2012/001-300</t>
  </si>
  <si>
    <t>Sindh Medical College</t>
  </si>
  <si>
    <t>Bachelor of Medicine &amp; Bachelor of Surgery</t>
  </si>
  <si>
    <t>Semester</t>
  </si>
  <si>
    <t>A_36761&gt;&gt;&gt;Sub Campus&gt;&gt;&gt;Karachi&gt;&gt;&gt;Bachelor of Medicine &amp; Bachelor of Surgery&gt;&gt;&gt;Morning&gt;&gt;&gt;Medicine &amp; Surgery----(HEDR 0505)</t>
  </si>
  <si>
    <t>02/2011/001-350</t>
  </si>
  <si>
    <t>Dow Dental College</t>
  </si>
  <si>
    <t>Bachelor of Dental Surgery</t>
  </si>
  <si>
    <t>A_136676&gt;&gt;&gt;Main Campus&gt;&gt;&gt;Karachi&gt;&gt;&gt;Bachelor of Dental Surgery&gt;&gt;&gt;Morning&gt;&gt;&gt;Dental surgery----(HEDR 1663)</t>
  </si>
  <si>
    <t>Faculty of Dentistry</t>
  </si>
  <si>
    <t>01/2018/501-550</t>
  </si>
  <si>
    <t>01/2017/501-550</t>
  </si>
  <si>
    <t>Dow International Dental College</t>
  </si>
  <si>
    <t>A_157502&gt;&gt;&gt;Sub Campus&gt;&gt;&gt;Karachi&gt;&gt;&gt;Bachelor of Dental Surgery&gt;&gt;&gt;Morning&gt;&gt;&gt;Dental surgery----(HEDR 1663)</t>
  </si>
  <si>
    <t>04/2018/501-550</t>
  </si>
  <si>
    <t>04/2017/501-550</t>
  </si>
  <si>
    <t>Dr. Ishrat ul Ibad Khan Institute of Oral Health Sciences</t>
  </si>
  <si>
    <t>A_112102&gt;&gt;&gt;Sub Campus&gt;&gt;&gt;Karachi&gt;&gt;&gt;Bachelor of Dental Surgery&gt;&gt;&gt;Morning&gt;&gt;&gt;Dental surgery----(HEDR 1663)</t>
  </si>
  <si>
    <t>03/2018/001-100</t>
  </si>
  <si>
    <t>03/2017/001-100</t>
  </si>
  <si>
    <t>Dow College of Pharmacy</t>
  </si>
  <si>
    <t>Doctor of Pharmacy</t>
  </si>
  <si>
    <t>A_28389&gt;&gt;&gt;Sub Campus&gt;&gt;&gt;Karachi&gt;&gt;&gt;Doctor of Pharmacy&gt;&gt;&gt;Morning&gt;&gt;&gt;Pharmacy----(HEDR 1753)</t>
  </si>
  <si>
    <t>Faculty of Pharmacy</t>
  </si>
  <si>
    <t>15/2017/001-150</t>
  </si>
  <si>
    <t>Spring</t>
  </si>
  <si>
    <t>15/2010/001-150</t>
  </si>
  <si>
    <t>Doctor of Pharmacy (Evening)</t>
  </si>
  <si>
    <t>Evening</t>
  </si>
  <si>
    <t>A_178038&gt;&gt;&gt;Sub Campus&gt;&gt;&gt;Karachi&gt;&gt;&gt;Doctor of Pharmacy (Evening)&gt;&gt;&gt;Evening&gt;&gt;&gt;Pharmacy----(HEDR 1753)</t>
  </si>
  <si>
    <t>15/2016/001-150</t>
  </si>
  <si>
    <t>15/2015/001-150</t>
  </si>
  <si>
    <t>Institute of Nursing</t>
  </si>
  <si>
    <t>Post RN. BScN (Nursing)</t>
  </si>
  <si>
    <t>A_15981&gt;&gt;&gt;Sub Campus&gt;&gt;&gt;Karachi&gt;&gt;&gt;Post RN. BScN (Nursing)&gt;&gt;&gt;Morning&gt;&gt;&gt;Nursing----(HEDR 1717)</t>
  </si>
  <si>
    <t>Faculty of Allied Health Sciences</t>
  </si>
  <si>
    <t>12/2017/001-100</t>
  </si>
  <si>
    <t>Dow Institute of Nursing &amp; Midwifery</t>
  </si>
  <si>
    <t>Post RN BSN</t>
  </si>
  <si>
    <t>A_135806&gt;&gt;&gt;Sub Campus&gt;&gt;&gt;Karachi&gt;&gt;&gt;Post RN BSN&gt;&gt;&gt;Morning&gt;&gt;&gt;Nursing----(HEDR 1717)</t>
  </si>
  <si>
    <t>12/2020/001-100</t>
  </si>
  <si>
    <t>12/2019/001-100</t>
  </si>
  <si>
    <t>Bachelor of Science in Nursing</t>
  </si>
  <si>
    <t>S_116125&gt;&gt;&gt;Sub Campus&gt;&gt;&gt;Karachi&gt;&gt;&gt;Bachelor of Science in Nursing&gt;&gt;&gt;Morning&gt;&gt;&gt;Nursing----(HEDR 1717)</t>
  </si>
  <si>
    <t>12/2018/201-300</t>
  </si>
  <si>
    <t>Post RN BSM</t>
  </si>
  <si>
    <t>A_136745&gt;&gt;&gt;Sub Campus&gt;&gt;&gt;Karachi&gt;&gt;&gt;Post RN BSM&gt;&gt;&gt;Morning&gt;&gt;&gt;Midwifery----(HEDR 1715)</t>
  </si>
  <si>
    <t>Any Other (Please Specify in HEI Comments)</t>
  </si>
  <si>
    <t>55/2020/001-020</t>
  </si>
  <si>
    <t>Scholarship</t>
  </si>
  <si>
    <t>55/2019/001-021</t>
  </si>
  <si>
    <t>Dow College of Biotechnology</t>
  </si>
  <si>
    <t>BS BIOTECHNOLOGY</t>
  </si>
  <si>
    <t>A_177887&gt;&gt;&gt;Sub Campus&gt;&gt;&gt;Karachi&gt;&gt;&gt;BS BIOTECHNOLOGY&gt;&gt;&gt;Morning&gt;&gt;&gt;Biotechnology----(HEDR 1215)</t>
  </si>
  <si>
    <t>Faculty of Biomedical Engineering and Technology</t>
  </si>
  <si>
    <t>44/2018/001-100</t>
  </si>
  <si>
    <t>44/2017/001-100</t>
  </si>
  <si>
    <t>School of Dental Care Professionals</t>
  </si>
  <si>
    <t>Bachelor of Dental Hygiene</t>
  </si>
  <si>
    <t>A_181542&gt;&gt;&gt;Sub Campus&gt;&gt;&gt;Karachi&gt;&gt;&gt;Bachelor of Dental Hygiene&gt;&gt;&gt;Morning&gt;&gt;&gt;Dental hygiene----(HEDR 1659)</t>
  </si>
  <si>
    <t>14/2018/016-30</t>
  </si>
  <si>
    <t>14/2017/016-30</t>
  </si>
  <si>
    <t>14/2016/016-30</t>
  </si>
  <si>
    <t>Bachelor of Dental Technology</t>
  </si>
  <si>
    <t>A_181537&gt;&gt;&gt;Sub Campus&gt;&gt;&gt;Karachi&gt;&gt;&gt;Bachelor of Dental Technology&gt;&gt;&gt;Morning&gt;&gt;&gt;Dental technology----(HEDR 1664)</t>
  </si>
  <si>
    <t>14/2018/001-15</t>
  </si>
  <si>
    <t>14/2017/001-15</t>
  </si>
  <si>
    <t>14/2016/001-15</t>
  </si>
  <si>
    <t>Dow Institute of Medical Technology</t>
  </si>
  <si>
    <t>Bachelor of Science in Medical Technology-Perfusion Sciences</t>
  </si>
  <si>
    <t>A_111015&gt;&gt;&gt;Sub Campus&gt;&gt;&gt;Karachi&gt;&gt;&gt;Bachelor of Science in Medical Technology-Perfusion Sciences&gt;&gt;&gt;Morning&gt;&gt;&gt;Cardiac Perfusion----(HEDR 0119)</t>
  </si>
  <si>
    <t>13/2018/041-060</t>
  </si>
  <si>
    <t>Bachelor of Science in Medical Technology-Clinical Ophthalmic Technology</t>
  </si>
  <si>
    <t>S_88645&gt;&gt;&gt;Sub Campus&gt;&gt;&gt;Karachi&gt;&gt;&gt;Bachelor of Science in Medical Technology-Clinical Ophthalmic Technology&gt;&gt;&gt;Morning&gt;&gt;&gt;Any Other</t>
  </si>
  <si>
    <t>13/2018/021-040</t>
  </si>
  <si>
    <t>13/2017/021-040</t>
  </si>
  <si>
    <t>Bachelor of Science in Medical Technology-Clinical Laboratory Sciences</t>
  </si>
  <si>
    <t>S_88636&gt;&gt;&gt;Sub Campus&gt;&gt;&gt;Karachi&gt;&gt;&gt;Bachelor of Science in Medical Technology-Clinical Laboratory Sciences&gt;&gt;&gt;Morning&gt;&gt;&gt;Clinical Laboratory Sciences----(HEDR 0138)</t>
  </si>
  <si>
    <t>13/2018/001-020</t>
  </si>
  <si>
    <t>13/2017/001-020</t>
  </si>
  <si>
    <t>Bachelor of Science in Medical Technology-Surgical Technology</t>
  </si>
  <si>
    <t>S_88640&gt;&gt;&gt;Sub Campus&gt;&gt;&gt;Karachi&gt;&gt;&gt;Bachelor of Science in Medical Technology-Surgical Technology&gt;&gt;&gt;Morning&gt;&gt;&gt;Surgical Technology----(HEDR 0736)</t>
  </si>
  <si>
    <t>13/2020/061-080</t>
  </si>
  <si>
    <t>13/2017/061-080</t>
  </si>
  <si>
    <t>Bachelor of Science in Medical Technology-Respiratory &amp; Critical Care Technology</t>
  </si>
  <si>
    <t>S_88638&gt;&gt;&gt;Sub Campus&gt;&gt;&gt;Karachi&gt;&gt;&gt;Bachelor of Science in Medical Technology-Respiratory &amp; Critical Care Technology&gt;&gt;&gt;Morning&gt;&gt;&gt;Respiratory Therapy &amp; Critical Care Sciences----(HEDR 0682)</t>
  </si>
  <si>
    <t>13/2018/081-100</t>
  </si>
  <si>
    <t>13/2017/081-100</t>
  </si>
  <si>
    <t>13/2016/081-100</t>
  </si>
  <si>
    <t>School of Public Health</t>
  </si>
  <si>
    <t>Master of Science in Public Health (Nutritional Sciences)</t>
  </si>
  <si>
    <t>Master/ MS (18 Years) Degree</t>
  </si>
  <si>
    <t>A_147260&gt;&gt;&gt;Sub Campus&gt;&gt;&gt;Karachi&gt;&gt;&gt;Master of Science in Public Health (Nutritional Sciences)&gt;&gt;&gt;Morning&gt;&gt;&gt;Nutrition Sciences----(HEDR 0548)</t>
  </si>
  <si>
    <t>Faculty of Management Sciences</t>
  </si>
  <si>
    <t>09/2019/001-200</t>
  </si>
  <si>
    <t>Fall</t>
  </si>
  <si>
    <t>Institute of Business and Health Management</t>
  </si>
  <si>
    <t>Bachelor of Business Administration</t>
  </si>
  <si>
    <t>A_136297&gt;&gt;&gt;Sub Campus&gt;&gt;&gt;Karachi&gt;&gt;&gt;Bachelor of Business Administration&gt;&gt;&gt;Morning&gt;&gt;&gt;Business administration----(HEDR 1108)</t>
  </si>
  <si>
    <t>09/2018/001-200</t>
  </si>
  <si>
    <t>09/2017/001-200</t>
  </si>
  <si>
    <t>09/2016/001-200</t>
  </si>
  <si>
    <t>09/2014/001-200</t>
  </si>
  <si>
    <t>Bachelor of Science in Nutrition</t>
  </si>
  <si>
    <t>A_98555&gt;&gt;&gt;Sub Campus&gt;&gt;&gt;Karachi&gt;&gt;&gt;Bachelor of Science in Nutrition&gt;&gt;&gt;Morning&gt;&gt;&gt;Nutrition Sciences----(HEDR 0548)</t>
  </si>
  <si>
    <t>40/2018/001-100</t>
  </si>
  <si>
    <t>Institute of Physical Medicine &amp; Rehabilitation</t>
  </si>
  <si>
    <t>Doctor Of Physical Therapy</t>
  </si>
  <si>
    <t>A_111233&gt;&gt;&gt;Main Campus&gt;&gt;&gt;Karachi&gt;&gt;&gt;Doctor Of Physical Therapy&gt;&gt;&gt;Morning&gt;&gt;&gt;Physical Therapy----(HEDR 0614)</t>
  </si>
  <si>
    <t>17/2017/101-200</t>
  </si>
  <si>
    <t>17/2016/101-200</t>
  </si>
  <si>
    <t>17/2015/101-200</t>
  </si>
  <si>
    <t>17/2013/101-200</t>
  </si>
  <si>
    <t>Bachelor of Prosthetics and Orthotics</t>
  </si>
  <si>
    <t>A_111192&gt;&gt;&gt;Main Campus&gt;&gt;&gt;Karachi&gt;&gt;&gt;Bachelor of Prosthetics and Orthotics&gt;&gt;&gt;Morning&gt;&gt;&gt;Orthotics &amp; Prosthetics----(HEDR 0579)</t>
  </si>
  <si>
    <t>17/2018/031-045</t>
  </si>
  <si>
    <t>17/2016/031-045</t>
  </si>
  <si>
    <t>Bachelor of Occupational Therapy</t>
  </si>
  <si>
    <t>A_111958&gt;&gt;&gt;Main Campus&gt;&gt;&gt;Karachi&gt;&gt;&gt;Bachelor of Occupational Therapy&gt;&gt;&gt;Morning&gt;&gt;&gt;Occupational therapy----(HEDR 1744)</t>
  </si>
  <si>
    <t>17/2018/001-030</t>
  </si>
  <si>
    <t>17/2017/001-030</t>
  </si>
  <si>
    <t>17/2015/001-030</t>
  </si>
  <si>
    <t>Dow Institute of Radiology</t>
  </si>
  <si>
    <t>Bachelor of Science in Radiologic Technology</t>
  </si>
  <si>
    <t>A_110687&gt;&gt;&gt;Sub Campus&gt;&gt;&gt;Karachi&gt;&gt;&gt;Bachelor of Science in Radiologic Technology&gt;&gt;&gt;Morning&gt;&gt;&gt;Radiology technology----(HEDR 1736)</t>
  </si>
  <si>
    <t>36/2018/101-200</t>
  </si>
  <si>
    <t>School of Postgraduate Studies</t>
  </si>
  <si>
    <t>Diploma in Echo Cardiography</t>
  </si>
  <si>
    <t>PGD</t>
  </si>
  <si>
    <t>A_178082&gt;&gt;&gt;Main Campus&gt;&gt;&gt;Karachi&gt;&gt;&gt;Diploma in Echo Cardiography&gt;&gt;&gt;Morning&gt;&gt;&gt;Echocardiography----(HEDR 0222)</t>
  </si>
  <si>
    <t>36/2022</t>
  </si>
  <si>
    <t>Diploma in Medical Radiology</t>
  </si>
  <si>
    <t>A_136594&gt;&gt;&gt;Main Campus&gt;&gt;&gt;Karachi&gt;&gt;&gt;Diploma in Medical Radiology&gt;&gt;&gt;Morning&gt;&gt;&gt;Medical Radio-Diagnosis----(HEDR 0499)</t>
  </si>
  <si>
    <t>36/2021</t>
  </si>
  <si>
    <t>Department of Postgraduate Studies</t>
  </si>
  <si>
    <t>A_136181&gt;&gt;&gt;Main Campus&gt;&gt;&gt;Karachi&gt;&gt;&gt;Diploma in Medical Radiology&gt;&gt;&gt;Morning&gt;&gt;&gt;Radiology----(HEDR 0672)</t>
  </si>
  <si>
    <t>36/2019</t>
  </si>
  <si>
    <t>Diploma in Medical Jurisprudence</t>
  </si>
  <si>
    <t>A_136564&gt;&gt;&gt;Main Campus&gt;&gt;&gt;Karachi&gt;&gt;&gt;Diploma in Medical Jurisprudence&gt;&gt;&gt;Morning&gt;&gt;&gt;Jurisprudence----(HEDR 1189)</t>
  </si>
  <si>
    <t>23/2021</t>
  </si>
  <si>
    <t>23/2020</t>
  </si>
  <si>
    <t>A_136115&gt;&gt;&gt;Main Campus&gt;&gt;&gt;Karachi&gt;&gt;&gt;Diploma in Medical Jurisprudence&gt;&gt;&gt;Morning&gt;&gt;&gt;Jurisprudence----(HEDR 1189)</t>
  </si>
  <si>
    <t>23/2018</t>
  </si>
  <si>
    <t>Diploma in Child Health</t>
  </si>
  <si>
    <t>A_178175&gt;&gt;&gt;Main Campus&gt;&gt;&gt;Karachi&gt;&gt;&gt;Diploma in Child Health&gt;&gt;&gt;Morning&gt;&gt;&gt;Child Health----(HEDR 0131)</t>
  </si>
  <si>
    <t>31/2019</t>
  </si>
  <si>
    <t>Diploma in Laryngo Otorhinology</t>
  </si>
  <si>
    <t>A_178176&gt;&gt;&gt;Main Campus&gt;&gt;&gt;Karachi&gt;&gt;&gt;Diploma in Laryngo Otorhinology&gt;&gt;&gt;Morning&gt;&gt;&gt;Laryngology &amp; Otolaryngology----(HEDR 0442)</t>
  </si>
  <si>
    <t>33/2021</t>
  </si>
  <si>
    <t>Diploma in Dermatology</t>
  </si>
  <si>
    <t>A_178179&gt;&gt;&gt;Main Campus&gt;&gt;&gt;Karachi&gt;&gt;&gt;Diploma in Dermatology&gt;&gt;&gt;Morning&gt;&gt;&gt;Dermatology----(HEDR 1675)</t>
  </si>
  <si>
    <t>35/2021</t>
  </si>
  <si>
    <t>35/2020</t>
  </si>
  <si>
    <t>A_112131&gt;&gt;&gt;Main Campus&gt;&gt;&gt;Karachi&gt;&gt;&gt;Diploma in Dermatology&gt;&gt;&gt;Morning&gt;&gt;&gt;Dermatology----(HEDR 1675)</t>
  </si>
  <si>
    <t>35/2018</t>
  </si>
  <si>
    <t>35/2017</t>
  </si>
  <si>
    <t>Doctor of Medicine in Pulmonology</t>
  </si>
  <si>
    <t>A_157666&gt;&gt;&gt;Main Campus&gt;&gt;&gt;Karachi&gt;&gt;&gt;Doctor of Medicine in Pulmonology&gt;&gt;&gt;Morning&gt;&gt;&gt;Pulmonology----(HEDR 0662)</t>
  </si>
  <si>
    <t>42/2015</t>
  </si>
  <si>
    <t>Doctor of Medicine Adult Cardiology</t>
  </si>
  <si>
    <t>A_157671&gt;&gt;&gt;Main Campus&gt;&gt;&gt;Karachi&gt;&gt;&gt;Doctor of Medicine Adult Cardiology&gt;&gt;&gt;Morning&gt;&gt;&gt;Cardiology----(HEDR 1673)</t>
  </si>
  <si>
    <t>42/2013</t>
  </si>
  <si>
    <t>Institute of Biomedical Sciences</t>
  </si>
  <si>
    <t>Doctor of Philosophy in Operative Dentistry</t>
  </si>
  <si>
    <t>Doctorate Degree</t>
  </si>
  <si>
    <t>A_178227&gt;&gt;&gt;Sub Campus&gt;&gt;&gt;Karachi&gt;&gt;&gt;Doctor of Philosophy in Operative Dentistry&gt;&gt;&gt;Morning&gt;&gt;&gt;Operative Dentistry----(HEDR 0558)</t>
  </si>
  <si>
    <t>07/2014</t>
  </si>
  <si>
    <t>Doctor of Philosophy in Public Health</t>
  </si>
  <si>
    <t>A_110856&gt;&gt;&gt;Sub Campus&gt;&gt;&gt;Karachi&gt;&gt;&gt;Doctor of Philosophy in Public Health&gt;&gt;&gt;Morning&gt;&gt;&gt;Public Health----(HEDR 0659)</t>
  </si>
  <si>
    <t>07/2015</t>
  </si>
  <si>
    <t>Doctor of Philosophy in Physiology</t>
  </si>
  <si>
    <t>A_123177&gt;&gt;&gt;Sub Campus&gt;&gt;&gt;Karachi&gt;&gt;&gt;Doctor of Philosophy in Physiology&gt;&gt;&gt;Morning&gt;&gt;&gt;Physiology----(HEDR 1697)</t>
  </si>
  <si>
    <t>MS Advanced Physiotherapy</t>
  </si>
  <si>
    <t>A_111010&gt;&gt;&gt;Main Campus&gt;&gt;&gt;Karachi&gt;&gt;&gt;MS Advanced Physiotherapy&gt;&gt;&gt;Morning&gt;&gt;&gt;Advanced Physiotherapy----(HEDR 0008)</t>
  </si>
  <si>
    <t>27/2019</t>
  </si>
  <si>
    <t>27/2018</t>
  </si>
  <si>
    <t>27/2017</t>
  </si>
  <si>
    <t>40/2018</t>
  </si>
  <si>
    <t>Master of Science in Public Health (Health Policy and Management)</t>
  </si>
  <si>
    <t>A_147258&gt;&gt;&gt;Sub Campus&gt;&gt;&gt;Karachi&gt;&gt;&gt;Master of Science in Public Health (Health Policy and Management)&gt;&gt;&gt;Morning&gt;&gt;&gt;Any Other</t>
  </si>
  <si>
    <t>Masters in Nursing</t>
  </si>
  <si>
    <t>A_136248&gt;&gt;&gt;Sub Campus&gt;&gt;&gt;Karachi&gt;&gt;&gt;Masters in Nursing&gt;&gt;&gt;Morning&gt;&gt;&gt;Nursing----(HEDR 1717)</t>
  </si>
  <si>
    <t>12/2018</t>
  </si>
  <si>
    <t>12/2014</t>
  </si>
  <si>
    <t>12/2011</t>
  </si>
  <si>
    <t>Master of Sciences in Oral Medicine</t>
  </si>
  <si>
    <t>A_109944&gt;&gt;&gt;Sub Campus&gt;&gt;&gt;Karachi&gt;&gt;&gt;Master of Sciences in Oral Medicine&gt;&gt;&gt;Morning&gt;&gt;&gt;Any Other</t>
  </si>
  <si>
    <t>11/2015</t>
  </si>
  <si>
    <t>Master of Sciences in Community Dentistry</t>
  </si>
  <si>
    <t>A_109942&gt;&gt;&gt;Sub Campus&gt;&gt;&gt;Karachi&gt;&gt;&gt;Master of Sciences in Community Dentistry&gt;&gt;&gt;Morning&gt;&gt;&gt;Community Dentistry----(HEDR 0154)</t>
  </si>
  <si>
    <t>11/2014</t>
  </si>
  <si>
    <t>Master of Sciences in Oral Biology</t>
  </si>
  <si>
    <t>A_109937&gt;&gt;&gt;Sub Campus&gt;&gt;&gt;Karachi&gt;&gt;&gt;Master of Sciences in Oral Biology&gt;&gt;&gt;Morning&gt;&gt;&gt;Oral Biology----(HEDR 0563)</t>
  </si>
  <si>
    <t>Master of Sciences in Prosthodontics</t>
  </si>
  <si>
    <t>A_109946&gt;&gt;&gt;Sub Campus&gt;&gt;&gt;Karachi&gt;&gt;&gt;Master of Sciences in Prosthodontics&gt;&gt;&gt;Morning&gt;&gt;&gt;Prosthodontics----(HEDR 0651)</t>
  </si>
  <si>
    <t>Master of Sciences in Dental Material</t>
  </si>
  <si>
    <t>A_109945&gt;&gt;&gt;Sub Campus&gt;&gt;&gt;Karachi&gt;&gt;&gt;Master of Sciences in Dental Material&gt;&gt;&gt;Morning&gt;&gt;&gt;Dental Materials----(HEDR 0198)</t>
  </si>
  <si>
    <t>Masters in Nursing (MSN)</t>
  </si>
  <si>
    <t>A_15988&gt;&gt;&gt;Sub Campus&gt;&gt;&gt;Karachi&gt;&gt;&gt;Masters in Nursing (MSN)&gt;&gt;&gt;Morning&gt;&gt;&gt;Nursing----(HEDR 1717)</t>
  </si>
  <si>
    <t>08/2018</t>
  </si>
  <si>
    <t>08/2017</t>
  </si>
  <si>
    <t>Institute of Basic Medical Sciences</t>
  </si>
  <si>
    <t>Master of Philosophy in Pathology</t>
  </si>
  <si>
    <t>M-Phil (18 Years) Degree</t>
  </si>
  <si>
    <t>A_112100&gt;&gt;&gt;Sub Campus&gt;&gt;&gt;Karachi&gt;&gt;&gt;Master of Philosophy in Pathology&gt;&gt;&gt;Morning&gt;&gt;&gt;Pathology----(HEDR 1696)</t>
  </si>
  <si>
    <t>08/2010</t>
  </si>
  <si>
    <t>Master of Science in Biostatistics &amp; Epidemiology</t>
  </si>
  <si>
    <t>A_157672&gt;&gt;&gt;Sub Campus&gt;&gt;&gt;Karachi&gt;&gt;&gt;Master of Science in Biostatistics &amp; Epidemiology&gt;&gt;&gt;Morning&gt;&gt;&gt;Biostatistics----(HEDR 0097)</t>
  </si>
  <si>
    <t>24/2019</t>
  </si>
  <si>
    <t>24/2018</t>
  </si>
  <si>
    <t>Masters in Public Health</t>
  </si>
  <si>
    <t>A_157361&gt;&gt;&gt;Sub Campus&gt;&gt;&gt;Karachi&gt;&gt;&gt;Masters in Public Health&gt;&gt;&gt;Morning&gt;&gt;&gt;Public Health----(HEDR 0659)</t>
  </si>
  <si>
    <t>40/2020</t>
  </si>
  <si>
    <t>40/2017</t>
  </si>
  <si>
    <t>40/2014</t>
  </si>
  <si>
    <t>40/2012</t>
  </si>
  <si>
    <t>Master of Philosophy in Pharmacology</t>
  </si>
  <si>
    <t>A_147259&gt;&gt;&gt;Sub Campus&gt;&gt;&gt;Karachi&gt;&gt;&gt;Master of Philosophy in Pharmacology&gt;&gt;&gt;Morning&gt;&gt;&gt;Pharmacology----(HEDR 1220)</t>
  </si>
  <si>
    <t>06/2014</t>
  </si>
  <si>
    <t>A_109177&gt;&gt;&gt;Sub Campus&gt;&gt;&gt;Karachi&gt;&gt;&gt;Master of Philosophy in Pathology&gt;&gt;&gt;Morning&gt;&gt;&gt;Pathology----(HEDR 1696)</t>
  </si>
  <si>
    <t>06/2018</t>
  </si>
  <si>
    <t>06/2017</t>
  </si>
  <si>
    <t>06/2016</t>
  </si>
  <si>
    <t>Master of Philosophy in Genetics</t>
  </si>
  <si>
    <t>A_135659&gt;&gt;&gt;Sub Campus&gt;&gt;&gt;Karachi&gt;&gt;&gt;Master of Philosophy in Genetics&gt;&gt;&gt;Morning&gt;&gt;&gt;Genetics----(HEDR 1205)</t>
  </si>
  <si>
    <t>06/2015</t>
  </si>
  <si>
    <t>Master of Philosophy in Microbiology</t>
  </si>
  <si>
    <t>A_147312&gt;&gt;&gt;Sub Campus&gt;&gt;&gt;Karachi&gt;&gt;&gt;Master of Philosophy in Microbiology&gt;&gt;&gt;Morning&gt;&gt;&gt;Microbiology----(HEDR 1208)</t>
  </si>
  <si>
    <t>Master of Philosophy in Physiology</t>
  </si>
  <si>
    <t>A_109176&gt;&gt;&gt;Sub Campus&gt;&gt;&gt;Karachi&gt;&gt;&gt;Master of Philosophy in Physiology&gt;&gt;&gt;Morning&gt;&gt;&gt;Physiology----(HEDR 1697)</t>
  </si>
  <si>
    <t>Master of Philosophy in Biotechnology</t>
  </si>
  <si>
    <t>A_123722&gt;&gt;&gt;Sub Campus&gt;&gt;&gt;Karachi&gt;&gt;&gt;Master of Philosophy in Biotechnology&gt;&gt;&gt;Morning&gt;&gt;&gt;Biotechnology----(HEDR 1215)</t>
  </si>
  <si>
    <t>Master of Philosophy in Biochemistry</t>
  </si>
  <si>
    <t>A_109829&gt;&gt;&gt;Sub Campus&gt;&gt;&gt;Karachi&gt;&gt;&gt;Master of Philosophy in Biochemistry&gt;&gt;&gt;Morning&gt;&gt;&gt;Biochemistry----(HEDR 0088)</t>
  </si>
  <si>
    <t>06/2013</t>
  </si>
  <si>
    <t>Dow Institute of Health Professionals Education</t>
  </si>
  <si>
    <t>Masters in Health Professions Education</t>
  </si>
  <si>
    <t>Distance Learning</t>
  </si>
  <si>
    <t>A_34900&gt;&gt;&gt;Sub Campus&gt;&gt;&gt;Karachi&gt;&gt;&gt;Masters in Health Professions Education&gt;&gt;&gt;Morning&gt;&gt;&gt;Health Professions Education----(HEDR 0358)</t>
  </si>
  <si>
    <t>26/2016</t>
  </si>
  <si>
    <t>26/2013</t>
  </si>
  <si>
    <t>Master of Dental Surgery (Operative Dentistry)</t>
  </si>
  <si>
    <t>A_110786&gt;&gt;&gt;Sub Campus&gt;&gt;&gt;Karachi&gt;&gt;&gt;Master of Dental Surgery (Operative Dentistry)&gt;&gt;&gt;Morning&gt;&gt;&gt;Operative Dentistry----(HEDR 0558)</t>
  </si>
  <si>
    <t>11/2016</t>
  </si>
  <si>
    <t>Master of Dental Sciences (Oral Biology)</t>
  </si>
  <si>
    <t>A_110791&gt;&gt;&gt;Sub Campus&gt;&gt;&gt;Karachi&gt;&gt;&gt;Master of Dental Sciences (Oral Biology)&gt;&gt;&gt;Morning&gt;&gt;&gt;Oral Biology----(HEDR 0563)</t>
  </si>
  <si>
    <t>11/2011</t>
  </si>
  <si>
    <t>Master of Dental Surgery (Oral Surgery)</t>
  </si>
  <si>
    <t>A_110788&gt;&gt;&gt;Sub Campus&gt;&gt;&gt;Karachi&gt;&gt;&gt;Master of Dental Surgery (Oral Surgery)&gt;&gt;&gt;Morning&gt;&gt;&gt;Oral surgery----(HEDR 1667)</t>
  </si>
  <si>
    <t>11/2013</t>
  </si>
  <si>
    <t>11/2012</t>
  </si>
  <si>
    <t>Master of Dental Surgery (Orthodontics)</t>
  </si>
  <si>
    <t>A_110792&gt;&gt;&gt;Sub Campus&gt;&gt;&gt;Karachi&gt;&gt;&gt;Master of Dental Surgery (Orthodontics)&gt;&gt;&gt;Morning&gt;&gt;&gt;Orthodontics----(HEDR 1668)</t>
  </si>
  <si>
    <t>Master of Dental Surgery (Prosthodontics)</t>
  </si>
  <si>
    <t>A_110785&gt;&gt;&gt;Sub Campus&gt;&gt;&gt;Karachi&gt;&gt;&gt;Master of Dental Surgery (Prosthodontics)&gt;&gt;&gt;Morning&gt;&gt;&gt;Prosthodontics----(HEDR 0651)</t>
  </si>
  <si>
    <t>Executive Master of Business Administration</t>
  </si>
  <si>
    <t>Weekend</t>
  </si>
  <si>
    <t>A_123538&gt;&gt;&gt;Sub Campus&gt;&gt;&gt;Karachi&gt;&gt;&gt;Executive Master of Business Administration&gt;&gt;&gt;Weekend&gt;&gt;&gt;Business administration----(HEDR 1108)</t>
  </si>
  <si>
    <t>09/2019/801-999</t>
  </si>
  <si>
    <t>Master in Business Administration, Executive</t>
  </si>
  <si>
    <t>Master (16 Years) Degree</t>
  </si>
  <si>
    <t>A_97902&gt;&gt;&gt;Sub Campus&gt;&gt;&gt;Karachi&gt;&gt;&gt;Master in Business Administration, Executive&gt;&gt;&gt;Evening&gt;&gt;&gt;Business administration----(HEDR 1108)</t>
  </si>
  <si>
    <t>09/2018/801-999</t>
  </si>
  <si>
    <t>09/2017/801-999</t>
  </si>
  <si>
    <t>09/2015/801-999</t>
  </si>
  <si>
    <t>09/2014/801-999</t>
  </si>
  <si>
    <t>09/2012/801-999</t>
  </si>
  <si>
    <t>Master of Business Administration.</t>
  </si>
  <si>
    <t>A_182754&gt;&gt;&gt;Sub Campus&gt;&gt;&gt;Karachi&gt;&gt;&gt;Master of Business Administration.&gt;&gt;&gt;Morning&gt;&gt;&gt;Business administration----(HEDR 1108)</t>
  </si>
  <si>
    <t>09/2019/501-700</t>
  </si>
  <si>
    <t>09/2018/501-700</t>
  </si>
  <si>
    <t xml:space="preserve">Master of Business  Administration (2.5 Years)</t>
  </si>
  <si>
    <t xml:space="preserve">A_178065&gt;&gt;&gt;Sub Campus&gt;&gt;&gt;Karachi&gt;&gt;&gt;Master of Business  Administration (2.5 Years)&gt;&gt;&gt;Evening&gt;&gt;&gt;Business administration----(HEDR 1108)</t>
  </si>
  <si>
    <t>09/2017/501-700</t>
  </si>
  <si>
    <t>09/2016/501-700</t>
  </si>
  <si>
    <t>09/2015/501-700</t>
  </si>
  <si>
    <t>09/2014/501-700</t>
  </si>
  <si>
    <t>Master of Science in Public Health (Social and Behavioral Sciences)</t>
  </si>
  <si>
    <t>A_147261&gt;&gt;&gt;Sub Campus&gt;&gt;&gt;Karachi&gt;&gt;&gt;Master of Science in Public Health (Social and Behavioral Sciences)&gt;&gt;&gt;Morning&gt;&gt;&gt;Social and behavioural sciences not elsewhere classified----(HEDR 1065)</t>
  </si>
  <si>
    <t xml:space="preserve">DOW University of Health Sciences, Karachi </t>
  </si>
  <si>
    <t xml:space="preserve">Institute of  Bio Medical Sciences</t>
  </si>
  <si>
    <t>Master of Philosophy in Anatomy</t>
  </si>
  <si>
    <t>A_110616</t>
  </si>
  <si>
    <t>06/2011</t>
  </si>
  <si>
    <t>Degree_Information_2022_23[UNIVERSITY_ID]</t>
  </si>
  <si>
    <t>Degree_Information_2022_23[UNIVERSITY_NAME]</t>
  </si>
  <si>
    <t>Degree_Information_2022_23[CAMPUS_NAME]</t>
  </si>
  <si>
    <t>Degree_Information_2022_23[CAMPUS_CITY]</t>
  </si>
  <si>
    <t>Degree_Information_2022_23[CAMPUS_TYPE]</t>
  </si>
  <si>
    <t>Degree_Information_2022_23[DEPARTMENT_NAME]</t>
  </si>
  <si>
    <t>Degree_Information_2022_23[QUALIFICATION_NAME]</t>
  </si>
  <si>
    <t>Degree_Information_2022_23[MODE_OF_STUDY]</t>
  </si>
  <si>
    <t>Degree_Information_2022_23[DEGREE_TYPE]</t>
  </si>
  <si>
    <t>Degree_Information_2022_23[SESSION_TYPE]</t>
  </si>
  <si>
    <t>Degree_Information_2022_23[DEGREE_NAME]</t>
  </si>
  <si>
    <t>Degree_Information_2022_23[UNIVERSITY_DEGREE_PROGRAM_ID]</t>
  </si>
  <si>
    <t>Degree_Information_2022_23[ISCED Subjects]</t>
  </si>
  <si>
    <t>Dropdown List</t>
  </si>
  <si>
    <t>Dow Medical College Campus</t>
  </si>
  <si>
    <t xml:space="preserve">Doctor of Medicine  (Psychiatry)</t>
  </si>
  <si>
    <t xml:space="preserve">A_178058&gt;&gt;&gt;Main Campus&gt;&gt;&gt;Karachi&gt;&gt;&gt;Doctor of Medicine  (Psychiatry)&gt;&gt;&gt;Morning</t>
  </si>
  <si>
    <t>Psychiatry----(HEDR 1700)</t>
  </si>
  <si>
    <t xml:space="preserve">A_178058&gt;&gt;&gt;Main Campus&gt;&gt;&gt;Karachi&gt;&gt;&gt;Doctor of Medicine  (Psychiatry)&gt;&gt;&gt;Morning&gt;&gt;&gt;Psychiatry----(HEDR 1700)</t>
  </si>
  <si>
    <t>Doctor of Medicine (Anesthesiology)</t>
  </si>
  <si>
    <t>A_178062&gt;&gt;&gt;Main Campus&gt;&gt;&gt;Karachi&gt;&gt;&gt;Doctor of Medicine (Anesthesiology)&gt;&gt;&gt;Morning</t>
  </si>
  <si>
    <t>Anesthesiology----(HEDR 0034)</t>
  </si>
  <si>
    <t>A_178062&gt;&gt;&gt;Main Campus&gt;&gt;&gt;Karachi&gt;&gt;&gt;Doctor of Medicine (Anesthesiology)&gt;&gt;&gt;Morning&gt;&gt;&gt;Anesthesiology----(HEDR 0034)</t>
  </si>
  <si>
    <t>Doctor of Medicine (Neurology)</t>
  </si>
  <si>
    <t>A_178056&gt;&gt;&gt;Main Campus&gt;&gt;&gt;Karachi&gt;&gt;&gt;Doctor of Medicine (Neurology)&gt;&gt;&gt;Morning</t>
  </si>
  <si>
    <t>Neurology----(HEDR 1690)</t>
  </si>
  <si>
    <t>A_178056&gt;&gt;&gt;Main Campus&gt;&gt;&gt;Karachi&gt;&gt;&gt;Doctor of Medicine (Neurology)&gt;&gt;&gt;Morning&gt;&gt;&gt;Neurology----(HEDR 1690)</t>
  </si>
  <si>
    <t>A_157671&gt;&gt;&gt;Main Campus&gt;&gt;&gt;Karachi&gt;&gt;&gt;Doctor of Medicine Adult Cardiology&gt;&gt;&gt;Morning</t>
  </si>
  <si>
    <t>Cardiology----(HEDR 1673)</t>
  </si>
  <si>
    <t>Doctor of Medicine Critical Care</t>
  </si>
  <si>
    <t>A_182858&gt;&gt;&gt;Main Campus&gt;&gt;&gt;Karachi&gt;&gt;&gt;Doctor of Medicine Critical Care&gt;&gt;&gt;Morning</t>
  </si>
  <si>
    <t>Critical Care Medicine----(HEDR 0183)</t>
  </si>
  <si>
    <t>A_182858&gt;&gt;&gt;Main Campus&gt;&gt;&gt;Karachi&gt;&gt;&gt;Doctor of Medicine Critical Care&gt;&gt;&gt;Morning&gt;&gt;&gt;Critical Care Medicine----(HEDR 0183)</t>
  </si>
  <si>
    <t>Doctor of Medicine Dermatology</t>
  </si>
  <si>
    <t>A_178061&gt;&gt;&gt;Main Campus&gt;&gt;&gt;Karachi&gt;&gt;&gt;Doctor of Medicine Dermatology&gt;&gt;&gt;Morning</t>
  </si>
  <si>
    <t>Dermatology----(HEDR 1675)</t>
  </si>
  <si>
    <t>A_178061&gt;&gt;&gt;Main Campus&gt;&gt;&gt;Karachi&gt;&gt;&gt;Doctor of Medicine Dermatology&gt;&gt;&gt;Morning&gt;&gt;&gt;Dermatology----(HEDR 1675)</t>
  </si>
  <si>
    <t>Doctor of Medicine Family Medicine</t>
  </si>
  <si>
    <t>A_178060&gt;&gt;&gt;Main Campus&gt;&gt;&gt;Karachi&gt;&gt;&gt;Doctor of Medicine Family Medicine&gt;&gt;&gt;Morning</t>
  </si>
  <si>
    <t>Family Medicine----(HEDR 0288)</t>
  </si>
  <si>
    <t>A_178060&gt;&gt;&gt;Main Campus&gt;&gt;&gt;Karachi&gt;&gt;&gt;Doctor of Medicine Family Medicine&gt;&gt;&gt;Morning&gt;&gt;&gt;Family Medicine----(HEDR 0288)</t>
  </si>
  <si>
    <t>Doctor of Medicine in Emergency Medicine</t>
  </si>
  <si>
    <t>A_178057&gt;&gt;&gt;Main Campus&gt;&gt;&gt;Karachi&gt;&gt;&gt;Doctor of Medicine in Emergency Medicine&gt;&gt;&gt;Morning</t>
  </si>
  <si>
    <t>Any Other</t>
  </si>
  <si>
    <t>A_178057&gt;&gt;&gt;Main Campus&gt;&gt;&gt;Karachi&gt;&gt;&gt;Doctor of Medicine in Emergency Medicine&gt;&gt;&gt;Morning&gt;&gt;&gt;Any Other</t>
  </si>
  <si>
    <t>A_157666&gt;&gt;&gt;Main Campus&gt;&gt;&gt;Karachi&gt;&gt;&gt;Doctor of Medicine in Pulmonology&gt;&gt;&gt;Morning</t>
  </si>
  <si>
    <t>Pulmonology----(HEDR 0662)</t>
  </si>
  <si>
    <t>Doctor of Medicine in Radiology</t>
  </si>
  <si>
    <t>A_112099&gt;&gt;&gt;Main Campus&gt;&gt;&gt;Karachi&gt;&gt;&gt;Doctor of Medicine in Radiology&gt;&gt;&gt;Morning</t>
  </si>
  <si>
    <t>Radiology----(HEDR 0672)</t>
  </si>
  <si>
    <t>A_112099&gt;&gt;&gt;Main Campus&gt;&gt;&gt;Karachi&gt;&gt;&gt;Doctor of Medicine in Radiology&gt;&gt;&gt;Morning&gt;&gt;&gt;Radiology----(HEDR 0672)</t>
  </si>
  <si>
    <t>Master of Surgery (Cardiac Surgery)</t>
  </si>
  <si>
    <t>A_182094&gt;&gt;&gt;Main Campus&gt;&gt;&gt;Karachi&gt;&gt;&gt;Master of Surgery (Cardiac Surgery)&gt;&gt;&gt;Morning</t>
  </si>
  <si>
    <t>Cardiac Surgery----(HEDR 0120)</t>
  </si>
  <si>
    <t>A_182094&gt;&gt;&gt;Main Campus&gt;&gt;&gt;Karachi&gt;&gt;&gt;Master of Surgery (Cardiac Surgery)&gt;&gt;&gt;Morning&gt;&gt;&gt;Cardiac Surgery----(HEDR 0120)</t>
  </si>
  <si>
    <t>Master of Surgery (Neuro Surgery)</t>
  </si>
  <si>
    <t>A_178096&gt;&gt;&gt;Main Campus&gt;&gt;&gt;Karachi&gt;&gt;&gt;Master of Surgery (Neuro Surgery)&gt;&gt;&gt;Morning</t>
  </si>
  <si>
    <t>Neurosurgery----(HEDR 0540)</t>
  </si>
  <si>
    <t>A_178096&gt;&gt;&gt;Main Campus&gt;&gt;&gt;Karachi&gt;&gt;&gt;Master of Surgery (Neuro Surgery)&gt;&gt;&gt;Morning&gt;&gt;&gt;Neurosurgery----(HEDR 0540)</t>
  </si>
  <si>
    <t>Master of Surgery (Orthopedic Surgery)</t>
  </si>
  <si>
    <t>A_178095&gt;&gt;&gt;Main Campus&gt;&gt;&gt;Karachi&gt;&gt;&gt;Master of Surgery (Orthopedic Surgery)&gt;&gt;&gt;Morning</t>
  </si>
  <si>
    <t>Orthopedic Surgery----(HEDR 0574)</t>
  </si>
  <si>
    <t>A_178095&gt;&gt;&gt;Main Campus&gt;&gt;&gt;Karachi&gt;&gt;&gt;Master of Surgery (Orthopedic Surgery)&gt;&gt;&gt;Morning&gt;&gt;&gt;Orthopedic Surgery----(HEDR 0574)</t>
  </si>
  <si>
    <t>Master of Surgery (Plastic Surgery)</t>
  </si>
  <si>
    <t>A_178055&gt;&gt;&gt;Main Campus&gt;&gt;&gt;Karachi&gt;&gt;&gt;Master of Surgery (Plastic Surgery)&gt;&gt;&gt;Morning</t>
  </si>
  <si>
    <t>Plastic surgery----(HEDR 1698)</t>
  </si>
  <si>
    <t>A_178055&gt;&gt;&gt;Main Campus&gt;&gt;&gt;Karachi&gt;&gt;&gt;Master of Surgery (Plastic Surgery)&gt;&gt;&gt;Morning&gt;&gt;&gt;Plastic surgery----(HEDR 1698)</t>
  </si>
  <si>
    <t>Master of Surgery in E.N.T</t>
  </si>
  <si>
    <t>A_178059&gt;&gt;&gt;Main Campus&gt;&gt;&gt;Karachi&gt;&gt;&gt;Master of Surgery in E.N.T&gt;&gt;&gt;Morning</t>
  </si>
  <si>
    <t>A_178059&gt;&gt;&gt;Main Campus&gt;&gt;&gt;Karachi&gt;&gt;&gt;Master of Surgery in E.N.T&gt;&gt;&gt;Morning&gt;&gt;&gt;Any Other</t>
  </si>
  <si>
    <t>Diploma in Anesthesiology</t>
  </si>
  <si>
    <t>A_182985&gt;&gt;&gt;Main Campus&gt;&gt;&gt;Karachi&gt;&gt;&gt;Diploma in Anesthesiology&gt;&gt;&gt;Morning</t>
  </si>
  <si>
    <t>A_182985&gt;&gt;&gt;Main Campus&gt;&gt;&gt;Karachi&gt;&gt;&gt;Diploma in Anesthesiology&gt;&gt;&gt;Morning&gt;&gt;&gt;Anesthesiology----(HEDR 0034)</t>
  </si>
  <si>
    <t>Diploma in Cardiology</t>
  </si>
  <si>
    <t>A_136294&gt;&gt;&gt;Main Campus&gt;&gt;&gt;Karachi&gt;&gt;&gt;Diploma in Cardiology&gt;&gt;&gt;Morning</t>
  </si>
  <si>
    <t>A_136294&gt;&gt;&gt;Main Campus&gt;&gt;&gt;Karachi&gt;&gt;&gt;Diploma in Cardiology&gt;&gt;&gt;Morning&gt;&gt;&gt;Cardiology----(HEDR 1673)</t>
  </si>
  <si>
    <t>A_136135&gt;&gt;&gt;Main Campus&gt;&gt;&gt;Karachi&gt;&gt;&gt;Diploma in Child Health&gt;&gt;&gt;Morning</t>
  </si>
  <si>
    <t>Child Health----(HEDR 0131)</t>
  </si>
  <si>
    <t>A_136135&gt;&gt;&gt;Main Campus&gt;&gt;&gt;Karachi&gt;&gt;&gt;Diploma in Child Health&gt;&gt;&gt;Morning&gt;&gt;&gt;Child Health----(HEDR 0131)</t>
  </si>
  <si>
    <t>Diploma in Critical Care Medicine</t>
  </si>
  <si>
    <t>A_136130&gt;&gt;&gt;Main Campus&gt;&gt;&gt;Karachi&gt;&gt;&gt;Diploma in Critical Care Medicine&gt;&gt;&gt;Morning</t>
  </si>
  <si>
    <t>A_136130&gt;&gt;&gt;Main Campus&gt;&gt;&gt;Karachi&gt;&gt;&gt;Diploma in Critical Care Medicine&gt;&gt;&gt;Morning&gt;&gt;&gt;Critical Care Medicine----(HEDR 0183)</t>
  </si>
  <si>
    <t>A_112131&gt;&gt;&gt;Main Campus&gt;&gt;&gt;Karachi&gt;&gt;&gt;Diploma in Dermatology&gt;&gt;&gt;Morning</t>
  </si>
  <si>
    <t>A_177924&gt;&gt;&gt;Main Campus&gt;&gt;&gt;Karachi&gt;&gt;&gt;Diploma in Echo Cardiography&gt;&gt;&gt;Morning</t>
  </si>
  <si>
    <t>Echocardiography----(HEDR 0222)</t>
  </si>
  <si>
    <t>A_177924&gt;&gt;&gt;Main Campus&gt;&gt;&gt;Karachi&gt;&gt;&gt;Diploma in Echo Cardiography&gt;&gt;&gt;Morning&gt;&gt;&gt;Echocardiography----(HEDR 0222)</t>
  </si>
  <si>
    <t>diploma in family medicine</t>
  </si>
  <si>
    <t>A_136122&gt;&gt;&gt;Main Campus&gt;&gt;&gt;Karachi&gt;&gt;&gt;diploma in family medicine&gt;&gt;&gt;Morning</t>
  </si>
  <si>
    <t>A_136122&gt;&gt;&gt;Main Campus&gt;&gt;&gt;Karachi&gt;&gt;&gt;diploma in family medicine&gt;&gt;&gt;Morning&gt;&gt;&gt;Family Medicine----(HEDR 0288)</t>
  </si>
  <si>
    <t>A_136270&gt;&gt;&gt;Main Campus&gt;&gt;&gt;Karachi&gt;&gt;&gt;Diploma in Laryngo Otorhinology&gt;&gt;&gt;Morning</t>
  </si>
  <si>
    <t>Laryngology &amp; Otolaryngology----(HEDR 0442)</t>
  </si>
  <si>
    <t>A_136270&gt;&gt;&gt;Main Campus&gt;&gt;&gt;Karachi&gt;&gt;&gt;Diploma in Laryngo Otorhinology&gt;&gt;&gt;Morning&gt;&gt;&gt;Laryngology &amp; Otolaryngology----(HEDR 0442)</t>
  </si>
  <si>
    <t>A_136115&gt;&gt;&gt;Main Campus&gt;&gt;&gt;Karachi&gt;&gt;&gt;Diploma in Medical Jurisprudence&gt;&gt;&gt;Morning</t>
  </si>
  <si>
    <t>Jurisprudence----(HEDR 1189)</t>
  </si>
  <si>
    <t>A_136181&gt;&gt;&gt;Main Campus&gt;&gt;&gt;Karachi&gt;&gt;&gt;Diploma in Medical Radiology&gt;&gt;&gt;Morning</t>
  </si>
  <si>
    <t>Diploma in Ophthalmology</t>
  </si>
  <si>
    <t>A_136134&gt;&gt;&gt;Main Campus&gt;&gt;&gt;Karachi&gt;&gt;&gt;Diploma in Ophthalmology&gt;&gt;&gt;Morning</t>
  </si>
  <si>
    <t>Ophthalmology----(HEDR 1694)</t>
  </si>
  <si>
    <t>A_136134&gt;&gt;&gt;Main Campus&gt;&gt;&gt;Karachi&gt;&gt;&gt;Diploma in Ophthalmology&gt;&gt;&gt;Morning&gt;&gt;&gt;Ophthalmology----(HEDR 1694)</t>
  </si>
  <si>
    <t>Diploma in Psychiatry</t>
  </si>
  <si>
    <t>A_182986&gt;&gt;&gt;Main Campus&gt;&gt;&gt;Karachi&gt;&gt;&gt;Diploma in Psychiatry&gt;&gt;&gt;Morning</t>
  </si>
  <si>
    <t>A_182986&gt;&gt;&gt;Main Campus&gt;&gt;&gt;Karachi&gt;&gt;&gt;Diploma in Psychiatry&gt;&gt;&gt;Morning&gt;&gt;&gt;Psychiatry----(HEDR 1700)</t>
  </si>
  <si>
    <t>A_136676&gt;&gt;&gt;Main Campus&gt;&gt;&gt;Karachi&gt;&gt;&gt;Bachelor of Dental Surgery&gt;&gt;&gt;Morning</t>
  </si>
  <si>
    <t>Dental surgery----(HEDR 1663)</t>
  </si>
  <si>
    <t>A_177886&gt;&gt;&gt;Main Campus&gt;&gt;&gt;Karachi&gt;&gt;&gt;Bachelor of Medicine Bachelor of Surgery&gt;&gt;&gt;Morning</t>
  </si>
  <si>
    <t>Medicine &amp; Surgery----(HEDR 0505)</t>
  </si>
  <si>
    <t>A_25439&gt;&gt;&gt;Main Campus&gt;&gt;&gt;Karachi&gt;&gt;&gt;Bachelor of Medicine &amp; Bachelor of Surgery&gt;&gt;&gt;Morning</t>
  </si>
  <si>
    <t>A_25439&gt;&gt;&gt;Main Campus&gt;&gt;&gt;Karachi&gt;&gt;&gt;Bachelor of Medicine &amp; Bachelor of Surgery&gt;&gt;&gt;Morning&gt;&gt;&gt;Medicine &amp; Surgery----(HEDR 0505)</t>
  </si>
  <si>
    <t>Master in Health Professions Education</t>
  </si>
  <si>
    <t>S_88684&gt;&gt;&gt;Main Campus&gt;&gt;&gt;Karachi&gt;&gt;&gt;Master in Health Professions Education&gt;&gt;&gt;Morning</t>
  </si>
  <si>
    <t>Health Professions Education----(HEDR 0358)</t>
  </si>
  <si>
    <t>S_88684&gt;&gt;&gt;Main Campus&gt;&gt;&gt;Karachi&gt;&gt;&gt;Master in Health Professions Education&gt;&gt;&gt;Morning&gt;&gt;&gt;Health Professions Education----(HEDR 0358)</t>
  </si>
  <si>
    <t>A_111958&gt;&gt;&gt;Main Campus&gt;&gt;&gt;Karachi&gt;&gt;&gt;Bachelor of Occupational Therapy&gt;&gt;&gt;Morning</t>
  </si>
  <si>
    <t>Occupational therapy----(HEDR 1744)</t>
  </si>
  <si>
    <t>A_111192&gt;&gt;&gt;Main Campus&gt;&gt;&gt;Karachi&gt;&gt;&gt;Bachelor of Prosthetics and Orthotics&gt;&gt;&gt;Morning</t>
  </si>
  <si>
    <t>Orthotics &amp; Prosthetics----(HEDR 0579)</t>
  </si>
  <si>
    <t>A_111233&gt;&gt;&gt;Main Campus&gt;&gt;&gt;Karachi&gt;&gt;&gt;Doctor Of Physical Therapy&gt;&gt;&gt;Morning</t>
  </si>
  <si>
    <t>Physical Therapy----(HEDR 0614)</t>
  </si>
  <si>
    <t>A_111010&gt;&gt;&gt;Main Campus&gt;&gt;&gt;Karachi&gt;&gt;&gt;MS Advanced Physiotherapy&gt;&gt;&gt;Morning</t>
  </si>
  <si>
    <t>Advanced Physiotherapy----(HEDR 0008)</t>
  </si>
  <si>
    <t>A_136611&gt;&gt;&gt;Main Campus&gt;&gt;&gt;Karachi&gt;&gt;&gt;Diploma in Cardiology&gt;&gt;&gt;Morning</t>
  </si>
  <si>
    <t>A_136611&gt;&gt;&gt;Main Campus&gt;&gt;&gt;Karachi&gt;&gt;&gt;Diploma in Cardiology&gt;&gt;&gt;Morning&gt;&gt;&gt;Cardiology----(HEDR 1673)</t>
  </si>
  <si>
    <t>A_178175&gt;&gt;&gt;Main Campus&gt;&gt;&gt;Karachi&gt;&gt;&gt;Diploma in Child Health&gt;&gt;&gt;Morning</t>
  </si>
  <si>
    <t>A_178177&gt;&gt;&gt;Main Campus&gt;&gt;&gt;Karachi&gt;&gt;&gt;Diploma in Critical Care Medicine&gt;&gt;&gt;Morning</t>
  </si>
  <si>
    <t>A_178177&gt;&gt;&gt;Main Campus&gt;&gt;&gt;Karachi&gt;&gt;&gt;Diploma in Critical Care Medicine&gt;&gt;&gt;Morning&gt;&gt;&gt;Critical Care Medicine----(HEDR 0183)</t>
  </si>
  <si>
    <t>A_178179&gt;&gt;&gt;Main Campus&gt;&gt;&gt;Karachi&gt;&gt;&gt;Diploma in Dermatology&gt;&gt;&gt;Morning</t>
  </si>
  <si>
    <t>A_178082&gt;&gt;&gt;Main Campus&gt;&gt;&gt;Karachi&gt;&gt;&gt;Diploma in Echo Cardiography&gt;&gt;&gt;Morning</t>
  </si>
  <si>
    <t>A_178174&gt;&gt;&gt;Main Campus&gt;&gt;&gt;Karachi&gt;&gt;&gt;diploma in family medicine&gt;&gt;&gt;Morning</t>
  </si>
  <si>
    <t>A_178174&gt;&gt;&gt;Main Campus&gt;&gt;&gt;Karachi&gt;&gt;&gt;diploma in family medicine&gt;&gt;&gt;Morning&gt;&gt;&gt;Family Medicine----(HEDR 0288)</t>
  </si>
  <si>
    <t>A_178176&gt;&gt;&gt;Main Campus&gt;&gt;&gt;Karachi&gt;&gt;&gt;Diploma in Laryngo Otorhinology&gt;&gt;&gt;Morning</t>
  </si>
  <si>
    <t>A_136564&gt;&gt;&gt;Main Campus&gt;&gt;&gt;Karachi&gt;&gt;&gt;Diploma in Medical Jurisprudence&gt;&gt;&gt;Morning</t>
  </si>
  <si>
    <t>A_136594&gt;&gt;&gt;Main Campus&gt;&gt;&gt;Karachi&gt;&gt;&gt;Diploma in Medical Radiology&gt;&gt;&gt;Morning</t>
  </si>
  <si>
    <t>Medical Radio-Diagnosis----(HEDR 0499)</t>
  </si>
  <si>
    <t>A_178178&gt;&gt;&gt;Main Campus&gt;&gt;&gt;Karachi&gt;&gt;&gt;Diploma in Ophthalmology&gt;&gt;&gt;Morning</t>
  </si>
  <si>
    <t>A_178178&gt;&gt;&gt;Main Campus&gt;&gt;&gt;Karachi&gt;&gt;&gt;Diploma in Ophthalmology&gt;&gt;&gt;Morning&gt;&gt;&gt;Ophthalmology----(HEDR 1694)</t>
  </si>
  <si>
    <t>Diploma in Tuberculosis &amp; Chest Diseases</t>
  </si>
  <si>
    <t>A_179652&gt;&gt;&gt;Main Campus&gt;&gt;&gt;Karachi&gt;&gt;&gt;Diploma in Tuberculosis &amp; Chest Diseases&gt;&gt;&gt;Morning</t>
  </si>
  <si>
    <t>A_179652&gt;&gt;&gt;Main Campus&gt;&gt;&gt;Karachi&gt;&gt;&gt;Diploma in Tuberculosis &amp; Chest Diseases&gt;&gt;&gt;Morning&gt;&gt;&gt;Any Other</t>
  </si>
  <si>
    <t>Ojha Campus</t>
  </si>
  <si>
    <t>Department of Ophthalmology and Visual Sciences</t>
  </si>
  <si>
    <t>Bachelor of Science in Optometry</t>
  </si>
  <si>
    <t>A_178039&gt;&gt;&gt;Sub Campus&gt;&gt;&gt;Karachi&gt;&gt;&gt;Bachelor of Science in Optometry&gt;&gt;&gt;Morning</t>
  </si>
  <si>
    <t>Optometry----(HEDR 1745)</t>
  </si>
  <si>
    <t>A_178039&gt;&gt;&gt;Sub Campus&gt;&gt;&gt;Karachi&gt;&gt;&gt;Bachelor of Science in Optometry&gt;&gt;&gt;Morning&gt;&gt;&gt;Optometry----(HEDR 1745)</t>
  </si>
  <si>
    <t>Diagnostic Radiology</t>
  </si>
  <si>
    <t>Bachelor (14 Years) Degree</t>
  </si>
  <si>
    <t>Associate of Applied Sciences in Radiologic Technology</t>
  </si>
  <si>
    <t>A_77084&gt;&gt;&gt;Sub Campus&gt;&gt;&gt;Karachi&gt;&gt;&gt;Associate of Applied Sciences in Radiologic Technology&gt;&gt;&gt;Morning</t>
  </si>
  <si>
    <t>Radiology technology----(HEDR 1736)</t>
  </si>
  <si>
    <t>A_77084&gt;&gt;&gt;Sub Campus&gt;&gt;&gt;Karachi&gt;&gt;&gt;Associate of Applied Sciences in Radiologic Technology&gt;&gt;&gt;Morning&gt;&gt;&gt;Radiology technology----(HEDR 1736)</t>
  </si>
  <si>
    <t>A_90378&gt;&gt;&gt;Sub Campus&gt;&gt;&gt;Karachi&gt;&gt;&gt;Associate of Applied Sciences in Radiologic Technology&gt;&gt;&gt;Weekend</t>
  </si>
  <si>
    <t>A_90378&gt;&gt;&gt;Sub Campus&gt;&gt;&gt;Karachi&gt;&gt;&gt;Associate of Applied Sciences in Radiologic Technology&gt;&gt;&gt;Weekend&gt;&gt;&gt;Radiology technology----(HEDR 1736)</t>
  </si>
  <si>
    <t>A_177887&gt;&gt;&gt;Sub Campus&gt;&gt;&gt;Karachi&gt;&gt;&gt;BS BIOTECHNOLOGY&gt;&gt;&gt;Morning</t>
  </si>
  <si>
    <t>Biotechnology----(HEDR 1215)</t>
  </si>
  <si>
    <t>A_178038&gt;&gt;&gt;Sub Campus&gt;&gt;&gt;Karachi&gt;&gt;&gt;Doctor of Pharmacy (Evening)&gt;&gt;&gt;Evening</t>
  </si>
  <si>
    <t>Pharmacy----(HEDR 1753)</t>
  </si>
  <si>
    <t>A_28389&gt;&gt;&gt;Sub Campus&gt;&gt;&gt;Karachi&gt;&gt;&gt;Doctor of Pharmacy&gt;&gt;&gt;Morning</t>
  </si>
  <si>
    <t>Master of Philosophy in Pharmaceutical Chemistry</t>
  </si>
  <si>
    <t>A_147273&gt;&gt;&gt;Sub Campus&gt;&gt;&gt;Karachi&gt;&gt;&gt;Master of Philosophy in Pharmaceutical Chemistry&gt;&gt;&gt;Morning</t>
  </si>
  <si>
    <t>Pharmaceutical Chemistry----(HEDR 0601)</t>
  </si>
  <si>
    <t>A_147273&gt;&gt;&gt;Sub Campus&gt;&gt;&gt;Karachi&gt;&gt;&gt;Master of Philosophy in Pharmaceutical Chemistry&gt;&gt;&gt;Morning&gt;&gt;&gt;Pharmaceutical Chemistry----(HEDR 0601)</t>
  </si>
  <si>
    <t>Master of Philosophy in Pharmaceutics</t>
  </si>
  <si>
    <t>A_147286&gt;&gt;&gt;Sub Campus&gt;&gt;&gt;Karachi&gt;&gt;&gt;Master of Philosophy in Pharmaceutics&gt;&gt;&gt;Morning</t>
  </si>
  <si>
    <t>Pharmaceutics----(HEDR 0603)</t>
  </si>
  <si>
    <t>A_147286&gt;&gt;&gt;Sub Campus&gt;&gt;&gt;Karachi&gt;&gt;&gt;Master of Philosophy in Pharmaceutics&gt;&gt;&gt;Morning&gt;&gt;&gt;Pharmaceutics----(HEDR 0603)</t>
  </si>
  <si>
    <t>Master of Philosophy in Pharmacognosy</t>
  </si>
  <si>
    <t>A_147262&gt;&gt;&gt;Sub Campus&gt;&gt;&gt;Karachi&gt;&gt;&gt;Master of Philosophy in Pharmacognosy&gt;&gt;&gt;Morning</t>
  </si>
  <si>
    <t>Pharmacognosy----(HEDR 0604)</t>
  </si>
  <si>
    <t>A_147262&gt;&gt;&gt;Sub Campus&gt;&gt;&gt;Karachi&gt;&gt;&gt;Master of Philosophy in Pharmacognosy&gt;&gt;&gt;Morning&gt;&gt;&gt;Pharmacognosy----(HEDR 0604)</t>
  </si>
  <si>
    <t>A_147259&gt;&gt;&gt;Sub Campus&gt;&gt;&gt;Karachi&gt;&gt;&gt;Master of Philosophy in Pharmacology&gt;&gt;&gt;Morning</t>
  </si>
  <si>
    <t>Pharmacology----(HEDR 1220)</t>
  </si>
  <si>
    <t>Master of Philosophy in Pharmacy Practice</t>
  </si>
  <si>
    <t>A_147287&gt;&gt;&gt;Sub Campus&gt;&gt;&gt;Karachi&gt;&gt;&gt;Master of Philosophy in Pharmacy Practice&gt;&gt;&gt;Morning</t>
  </si>
  <si>
    <t>Pharmacy Practice----(HEDR 0607)</t>
  </si>
  <si>
    <t>A_147287&gt;&gt;&gt;Sub Campus&gt;&gt;&gt;Karachi&gt;&gt;&gt;Master of Philosophy in Pharmacy Practice&gt;&gt;&gt;Morning&gt;&gt;&gt;Pharmacy Practice----(HEDR 0607)</t>
  </si>
  <si>
    <t>A_34900&gt;&gt;&gt;Sub Campus&gt;&gt;&gt;Karachi&gt;&gt;&gt;Masters in Health Professions Education&gt;&gt;&gt;Morning</t>
  </si>
  <si>
    <t>S_88636&gt;&gt;&gt;Sub Campus&gt;&gt;&gt;Karachi&gt;&gt;&gt;Bachelor of Science in Medical Technology-Clinical Laboratory Sciences&gt;&gt;&gt;Morning</t>
  </si>
  <si>
    <t>Clinical Laboratory Sciences----(HEDR 0138)</t>
  </si>
  <si>
    <t>S_88645&gt;&gt;&gt;Sub Campus&gt;&gt;&gt;Karachi&gt;&gt;&gt;Bachelor of Science in Medical Technology-Clinical Ophthalmic Technology&gt;&gt;&gt;Morning</t>
  </si>
  <si>
    <t>A_111015&gt;&gt;&gt;Sub Campus&gt;&gt;&gt;Karachi&gt;&gt;&gt;Bachelor of Science in Medical Technology-Perfusion Sciences&gt;&gt;&gt;Morning</t>
  </si>
  <si>
    <t>Cardiac Perfusion----(HEDR 0119)</t>
  </si>
  <si>
    <t>S_88638&gt;&gt;&gt;Sub Campus&gt;&gt;&gt;Karachi&gt;&gt;&gt;Bachelor of Science in Medical Technology-Respiratory &amp; Critical Care Technology&gt;&gt;&gt;Morning</t>
  </si>
  <si>
    <t>Respiratory Therapy &amp; Critical Care Sciences----(HEDR 0682)</t>
  </si>
  <si>
    <t>S_88640&gt;&gt;&gt;Sub Campus&gt;&gt;&gt;Karachi&gt;&gt;&gt;Bachelor of Science in Medical Technology-Surgical Technology&gt;&gt;&gt;Morning</t>
  </si>
  <si>
    <t>Surgical Technology----(HEDR 0736)</t>
  </si>
  <si>
    <t>S_116125&gt;&gt;&gt;Sub Campus&gt;&gt;&gt;Karachi&gt;&gt;&gt;Bachelor of Science in Nursing&gt;&gt;&gt;Morning</t>
  </si>
  <si>
    <t>Nursing----(HEDR 1717)</t>
  </si>
  <si>
    <t>A_136745&gt;&gt;&gt;Sub Campus&gt;&gt;&gt;Karachi&gt;&gt;&gt;Post RN BSM&gt;&gt;&gt;Morning</t>
  </si>
  <si>
    <t>Midwifery----(HEDR 1715)</t>
  </si>
  <si>
    <t>A_135806&gt;&gt;&gt;Sub Campus&gt;&gt;&gt;Karachi&gt;&gt;&gt;Post RN BSN&gt;&gt;&gt;Morning</t>
  </si>
  <si>
    <t>A_136248&gt;&gt;&gt;Sub Campus&gt;&gt;&gt;Karachi&gt;&gt;&gt;Masters in Nursing&gt;&gt;&gt;Morning</t>
  </si>
  <si>
    <t>Dow Institute of Physical Medicine &amp; Rehabilitation</t>
  </si>
  <si>
    <t xml:space="preserve">Doctor of Physical  Therapy</t>
  </si>
  <si>
    <t xml:space="preserve">A_181534&gt;&gt;&gt;Sub Campus&gt;&gt;&gt;Karachi&gt;&gt;&gt;Doctor of Physical  Therapy&gt;&gt;&gt;Morning</t>
  </si>
  <si>
    <t xml:space="preserve">A_181534&gt;&gt;&gt;Sub Campus&gt;&gt;&gt;Karachi&gt;&gt;&gt;Doctor of Physical  Therapy&gt;&gt;&gt;Morning&gt;&gt;&gt;Physical Therapy----(HEDR 0614)</t>
  </si>
  <si>
    <t>A_181558&gt;&gt;&gt;Sub Campus&gt;&gt;&gt;Karachi&gt;&gt;&gt;MS Advanced Physiotherapy&gt;&gt;&gt;Morning</t>
  </si>
  <si>
    <t>A_181558&gt;&gt;&gt;Sub Campus&gt;&gt;&gt;Karachi&gt;&gt;&gt;MS Advanced Physiotherapy&gt;&gt;&gt;Morning&gt;&gt;&gt;Advanced Physiotherapy----(HEDR 0008)</t>
  </si>
  <si>
    <t>A_110687&gt;&gt;&gt;Sub Campus&gt;&gt;&gt;Karachi&gt;&gt;&gt;Bachelor of Science in Radiologic Technology&gt;&gt;&gt;Morning</t>
  </si>
  <si>
    <t>S_90432&gt;&gt;&gt;Sub Campus&gt;&gt;&gt;Karachi&gt;&gt;&gt;Diploma in Medical Radiology&gt;&gt;&gt;Morning</t>
  </si>
  <si>
    <t>S_90432&gt;&gt;&gt;Sub Campus&gt;&gt;&gt;Karachi&gt;&gt;&gt;Diploma in Medical Radiology&gt;&gt;&gt;Morning&gt;&gt;&gt;Radiology----(HEDR 0672)</t>
  </si>
  <si>
    <t>A_157502&gt;&gt;&gt;Sub Campus&gt;&gt;&gt;Karachi&gt;&gt;&gt;Bachelor of Dental Surgery&gt;&gt;&gt;Morning</t>
  </si>
  <si>
    <t>A_157411&gt;&gt;&gt;Sub Campus&gt;&gt;&gt;Karachi&gt;&gt;&gt;Bachelor of Medicine Bachelor of Surgery&gt;&gt;&gt;Morning</t>
  </si>
  <si>
    <t>Bachelor of Medicine, Bachelor of Surgery</t>
  </si>
  <si>
    <t>A_69027&gt;&gt;&gt;Sub Campus&gt;&gt;&gt;Karachi&gt;&gt;&gt;Bachelor of Medicine, Bachelor of Surgery&gt;&gt;&gt;Morning</t>
  </si>
  <si>
    <t>A_69027&gt;&gt;&gt;Sub Campus&gt;&gt;&gt;Karachi&gt;&gt;&gt;Bachelor of Medicine, Bachelor of Surgery&gt;&gt;&gt;Morning&gt;&gt;&gt;Medicine &amp; Surgery----(HEDR 0505)</t>
  </si>
  <si>
    <t>Dow School of Biomedical Technology</t>
  </si>
  <si>
    <t>Associate Degree Program</t>
  </si>
  <si>
    <t>A_34842&gt;&gt;&gt;Sub Campus&gt;&gt;&gt;Karachi&gt;&gt;&gt;Associate Degree Program&gt;&gt;&gt;Morning</t>
  </si>
  <si>
    <t>A_34842&gt;&gt;&gt;Sub Campus&gt;&gt;&gt;Karachi&gt;&gt;&gt;Associate Degree Program&gt;&gt;&gt;Morning&gt;&gt;&gt;Any Other</t>
  </si>
  <si>
    <t>Dr Ishrat Ul Ibad Khan Institute of Blood Disease</t>
  </si>
  <si>
    <t>MS Transfusion Medicine &amp; Tissue Typing</t>
  </si>
  <si>
    <t>A_16285&gt;&gt;&gt;Sub Campus&gt;&gt;&gt;Karachi&gt;&gt;&gt;MS Transfusion Medicine &amp; Tissue Typing&gt;&gt;&gt;Morning</t>
  </si>
  <si>
    <t>Transfusion Medicine----(HEDR 0771)</t>
  </si>
  <si>
    <t>A_16285&gt;&gt;&gt;Sub Campus&gt;&gt;&gt;Karachi&gt;&gt;&gt;MS Transfusion Medicine &amp; Tissue Typing&gt;&gt;&gt;Morning&gt;&gt;&gt;Transfusion Medicine----(HEDR 0771)</t>
  </si>
  <si>
    <t>Dr. Abdul Qadeer Khan Institute of Behavioral Sciences</t>
  </si>
  <si>
    <t>Bachelor of Science in Psychology</t>
  </si>
  <si>
    <t>A_180608&gt;&gt;&gt;Sub Campus&gt;&gt;&gt;Karachi&gt;&gt;&gt;Bachelor of Science in Psychology&gt;&gt;&gt;Morning</t>
  </si>
  <si>
    <t>Psychology----(HEDR 1048)</t>
  </si>
  <si>
    <t>A_180608&gt;&gt;&gt;Sub Campus&gt;&gt;&gt;Karachi&gt;&gt;&gt;Bachelor of Science in Psychology&gt;&gt;&gt;Morning&gt;&gt;&gt;Psychology----(HEDR 1048)</t>
  </si>
  <si>
    <t>Dr. Ishrat Ul Ebad Khan Institute of Oral Health Sciences</t>
  </si>
  <si>
    <t>Diploma in Dental Care Professional (Dental Hygienist)</t>
  </si>
  <si>
    <t>A_122664&gt;&gt;&gt;Sub Campus&gt;&gt;&gt;Karachi&gt;&gt;&gt;Diploma in Dental Care Professional (Dental Hygienist)&gt;&gt;&gt;Morning</t>
  </si>
  <si>
    <t>Dental hygiene----(HEDR 1659)</t>
  </si>
  <si>
    <t>A_122664&gt;&gt;&gt;Sub Campus&gt;&gt;&gt;Karachi&gt;&gt;&gt;Diploma in Dental Care Professional (Dental Hygienist)&gt;&gt;&gt;Morning&gt;&gt;&gt;Dental hygiene----(HEDR 1659)</t>
  </si>
  <si>
    <t>Diploma in Dental Care Professional (Dental Technologist)</t>
  </si>
  <si>
    <t>A_122665&gt;&gt;&gt;Sub Campus&gt;&gt;&gt;Karachi&gt;&gt;&gt;Diploma in Dental Care Professional (Dental Technologist)&gt;&gt;&gt;Morning</t>
  </si>
  <si>
    <t>Dental technology----(HEDR 1664)</t>
  </si>
  <si>
    <t>A_122665&gt;&gt;&gt;Sub Campus&gt;&gt;&gt;Karachi&gt;&gt;&gt;Diploma in Dental Care Professional (Dental Technologist)&gt;&gt;&gt;Morning&gt;&gt;&gt;Dental technology----(HEDR 1664)</t>
  </si>
  <si>
    <t>A_112102&gt;&gt;&gt;Sub Campus&gt;&gt;&gt;Karachi&gt;&gt;&gt;Bachelor of Dental Surgery&gt;&gt;&gt;Morning</t>
  </si>
  <si>
    <t>Master of Dental Sciences (Community Dentistry)</t>
  </si>
  <si>
    <t>A_110789&gt;&gt;&gt;Sub Campus&gt;&gt;&gt;Karachi&gt;&gt;&gt;Master of Dental Sciences (Community Dentistry)&gt;&gt;&gt;Morning</t>
  </si>
  <si>
    <t>Community Dentistry----(HEDR 0154)</t>
  </si>
  <si>
    <t>A_110789&gt;&gt;&gt;Sub Campus&gt;&gt;&gt;Karachi&gt;&gt;&gt;Master of Dental Sciences (Community Dentistry)&gt;&gt;&gt;Morning&gt;&gt;&gt;Community Dentistry----(HEDR 0154)</t>
  </si>
  <si>
    <t>A_110791&gt;&gt;&gt;Sub Campus&gt;&gt;&gt;Karachi&gt;&gt;&gt;Master of Dental Sciences (Oral Biology)&gt;&gt;&gt;Morning</t>
  </si>
  <si>
    <t>Oral Biology----(HEDR 0563)</t>
  </si>
  <si>
    <t>Master of Dental Sciences (Oral Pathology)</t>
  </si>
  <si>
    <t>A_110784&gt;&gt;&gt;Sub Campus&gt;&gt;&gt;Karachi&gt;&gt;&gt;Master of Dental Sciences (Oral Pathology)&gt;&gt;&gt;Morning</t>
  </si>
  <si>
    <t>Oral Pathology----(HEDR 0564)</t>
  </si>
  <si>
    <t>A_110784&gt;&gt;&gt;Sub Campus&gt;&gt;&gt;Karachi&gt;&gt;&gt;Master of Dental Sciences (Oral Pathology)&gt;&gt;&gt;Morning&gt;&gt;&gt;Oral Pathology----(HEDR 0564)</t>
  </si>
  <si>
    <t>Master of Dental Sciences (Sciences of Dental Material)</t>
  </si>
  <si>
    <t>A_110790&gt;&gt;&gt;Sub Campus&gt;&gt;&gt;Karachi&gt;&gt;&gt;Master of Dental Sciences (Sciences of Dental Material)&gt;&gt;&gt;Morning</t>
  </si>
  <si>
    <t>Dental Materials----(HEDR 0198)</t>
  </si>
  <si>
    <t>A_110790&gt;&gt;&gt;Sub Campus&gt;&gt;&gt;Karachi&gt;&gt;&gt;Master of Dental Sciences (Sciences of Dental Material)&gt;&gt;&gt;Morning&gt;&gt;&gt;Dental Materials----(HEDR 0198)</t>
  </si>
  <si>
    <t>A_110786&gt;&gt;&gt;Sub Campus&gt;&gt;&gt;Karachi&gt;&gt;&gt;Master of Dental Surgery (Operative Dentistry)&gt;&gt;&gt;Morning</t>
  </si>
  <si>
    <t>Operative Dentistry----(HEDR 0558)</t>
  </si>
  <si>
    <t>A_110788&gt;&gt;&gt;Sub Campus&gt;&gt;&gt;Karachi&gt;&gt;&gt;Master of Dental Surgery (Oral Surgery)&gt;&gt;&gt;Morning</t>
  </si>
  <si>
    <t>Oral surgery----(HEDR 1667)</t>
  </si>
  <si>
    <t>A_110792&gt;&gt;&gt;Sub Campus&gt;&gt;&gt;Karachi&gt;&gt;&gt;Master of Dental Surgery (Orthodontics)&gt;&gt;&gt;Morning</t>
  </si>
  <si>
    <t>Orthodontics----(HEDR 1668)</t>
  </si>
  <si>
    <t>A_110785&gt;&gt;&gt;Sub Campus&gt;&gt;&gt;Karachi&gt;&gt;&gt;Master of Dental Surgery (Prosthodontics)&gt;&gt;&gt;Morning</t>
  </si>
  <si>
    <t>Prosthodontics----(HEDR 0651)</t>
  </si>
  <si>
    <t>A_109942&gt;&gt;&gt;Sub Campus&gt;&gt;&gt;Karachi&gt;&gt;&gt;Master of Sciences in Community Dentistry&gt;&gt;&gt;Morning</t>
  </si>
  <si>
    <t>A_109945&gt;&gt;&gt;Sub Campus&gt;&gt;&gt;Karachi&gt;&gt;&gt;Master of Sciences in Dental Material&gt;&gt;&gt;Morning</t>
  </si>
  <si>
    <t>Master of Sciences in Operative Dentistry</t>
  </si>
  <si>
    <t>A_109940&gt;&gt;&gt;Sub Campus&gt;&gt;&gt;Karachi&gt;&gt;&gt;Master of Sciences in Operative Dentistry&gt;&gt;&gt;Morning</t>
  </si>
  <si>
    <t>A_109940&gt;&gt;&gt;Sub Campus&gt;&gt;&gt;Karachi&gt;&gt;&gt;Master of Sciences in Operative Dentistry&gt;&gt;&gt;Morning&gt;&gt;&gt;Operative Dentistry----(HEDR 0558)</t>
  </si>
  <si>
    <t>A_109937&gt;&gt;&gt;Sub Campus&gt;&gt;&gt;Karachi&gt;&gt;&gt;Master of Sciences in Oral Biology&gt;&gt;&gt;Morning</t>
  </si>
  <si>
    <t>A_109944&gt;&gt;&gt;Sub Campus&gt;&gt;&gt;Karachi&gt;&gt;&gt;Master of Sciences in Oral Medicine&gt;&gt;&gt;Morning</t>
  </si>
  <si>
    <t>Master of Sciences in Oral Pathology</t>
  </si>
  <si>
    <t>A_109938&gt;&gt;&gt;Sub Campus&gt;&gt;&gt;Karachi&gt;&gt;&gt;Master of Sciences in Oral Pathology&gt;&gt;&gt;Morning</t>
  </si>
  <si>
    <t>A_109938&gt;&gt;&gt;Sub Campus&gt;&gt;&gt;Karachi&gt;&gt;&gt;Master of Sciences in Oral Pathology&gt;&gt;&gt;Morning&gt;&gt;&gt;Oral Pathology----(HEDR 0564)</t>
  </si>
  <si>
    <t>Master of Sciences in Oral Surgery</t>
  </si>
  <si>
    <t>A_109943&gt;&gt;&gt;Sub Campus&gt;&gt;&gt;Karachi&gt;&gt;&gt;Master of Sciences in Oral Surgery&gt;&gt;&gt;Morning</t>
  </si>
  <si>
    <t>A_109943&gt;&gt;&gt;Sub Campus&gt;&gt;&gt;Karachi&gt;&gt;&gt;Master of Sciences in Oral Surgery&gt;&gt;&gt;Morning&gt;&gt;&gt;Oral surgery----(HEDR 1667)</t>
  </si>
  <si>
    <t>Master of Sciences in Orthodontics</t>
  </si>
  <si>
    <t>A_109939&gt;&gt;&gt;Sub Campus&gt;&gt;&gt;Karachi&gt;&gt;&gt;Master of Sciences in Orthodontics&gt;&gt;&gt;Morning</t>
  </si>
  <si>
    <t>A_109939&gt;&gt;&gt;Sub Campus&gt;&gt;&gt;Karachi&gt;&gt;&gt;Master of Sciences in Orthodontics&gt;&gt;&gt;Morning&gt;&gt;&gt;Orthodontics----(HEDR 1668)</t>
  </si>
  <si>
    <t>Master of Sciences in Periodontology</t>
  </si>
  <si>
    <t>A_109941&gt;&gt;&gt;Sub Campus&gt;&gt;&gt;Karachi&gt;&gt;&gt;Master of Sciences in Periodontology&gt;&gt;&gt;Morning</t>
  </si>
  <si>
    <t>Periodontology----(HEDR 0595)</t>
  </si>
  <si>
    <t>A_109941&gt;&gt;&gt;Sub Campus&gt;&gt;&gt;Karachi&gt;&gt;&gt;Master of Sciences in Periodontology&gt;&gt;&gt;Morning&gt;&gt;&gt;Periodontology----(HEDR 0595)</t>
  </si>
  <si>
    <t>A_109946&gt;&gt;&gt;Sub Campus&gt;&gt;&gt;Karachi&gt;&gt;&gt;Master of Sciences in Prosthodontics&gt;&gt;&gt;Morning</t>
  </si>
  <si>
    <t>A_112100&gt;&gt;&gt;Sub Campus&gt;&gt;&gt;Karachi&gt;&gt;&gt;Master of Philosophy in Pathology&gt;&gt;&gt;Morning</t>
  </si>
  <si>
    <t>Pathology----(HEDR 1696)</t>
  </si>
  <si>
    <t xml:space="preserve">Doctor of Philosophy in  Biotechnology</t>
  </si>
  <si>
    <t xml:space="preserve">A_123043&gt;&gt;&gt;Sub Campus&gt;&gt;&gt;Karachi&gt;&gt;&gt;Doctor of Philosophy in  Biotechnology&gt;&gt;&gt;Morning</t>
  </si>
  <si>
    <t xml:space="preserve">A_123043&gt;&gt;&gt;Sub Campus&gt;&gt;&gt;Karachi&gt;&gt;&gt;Doctor of Philosophy in  Biotechnology&gt;&gt;&gt;Morning&gt;&gt;&gt;Biotechnology----(HEDR 1215)</t>
  </si>
  <si>
    <t>Doctor of Philosophy in Anatomy</t>
  </si>
  <si>
    <t>A_110861&gt;&gt;&gt;Sub Campus&gt;&gt;&gt;Karachi&gt;&gt;&gt;Doctor of Philosophy in Anatomy&gt;&gt;&gt;Morning</t>
  </si>
  <si>
    <t>Anatomy----(HEDR 1670)</t>
  </si>
  <si>
    <t>A_110861&gt;&gt;&gt;Sub Campus&gt;&gt;&gt;Karachi&gt;&gt;&gt;Doctor of Philosophy in Anatomy&gt;&gt;&gt;Morning&gt;&gt;&gt;Anatomy----(HEDR 1670)</t>
  </si>
  <si>
    <t>Doctor of Philosophy in Biochemistry</t>
  </si>
  <si>
    <t>A_123042&gt;&gt;&gt;Sub Campus&gt;&gt;&gt;Karachi&gt;&gt;&gt;Doctor of Philosophy in Biochemistry&gt;&gt;&gt;Morning</t>
  </si>
  <si>
    <t>Biochemistry----(HEDR 0088)</t>
  </si>
  <si>
    <t>A_123042&gt;&gt;&gt;Sub Campus&gt;&gt;&gt;Karachi&gt;&gt;&gt;Doctor of Philosophy in Biochemistry&gt;&gt;&gt;Morning&gt;&gt;&gt;Biochemistry----(HEDR 0088)</t>
  </si>
  <si>
    <t>Doctor of Philosophy in Clinical Chemical Pathology</t>
  </si>
  <si>
    <t>A_178226&gt;&gt;&gt;Sub Campus&gt;&gt;&gt;Karachi&gt;&gt;&gt;Doctor of Philosophy in Clinical Chemical Pathology&gt;&gt;&gt;Morning</t>
  </si>
  <si>
    <t>A_178226&gt;&gt;&gt;Sub Campus&gt;&gt;&gt;Karachi&gt;&gt;&gt;Doctor of Philosophy in Clinical Chemical Pathology&gt;&gt;&gt;Morning&gt;&gt;&gt;Any Other</t>
  </si>
  <si>
    <t>Doctor of Philosophy in Community Dentistry</t>
  </si>
  <si>
    <t>A_111699&gt;&gt;&gt;Sub Campus&gt;&gt;&gt;Karachi&gt;&gt;&gt;Doctor of Philosophy in Community Dentistry&gt;&gt;&gt;Morning</t>
  </si>
  <si>
    <t>A_111699&gt;&gt;&gt;Sub Campus&gt;&gt;&gt;Karachi&gt;&gt;&gt;Doctor of Philosophy in Community Dentistry&gt;&gt;&gt;Morning&gt;&gt;&gt;Community Dentistry----(HEDR 0154)</t>
  </si>
  <si>
    <t>Doctor of Philosophy in ENT</t>
  </si>
  <si>
    <t>A_110857&gt;&gt;&gt;Sub Campus&gt;&gt;&gt;Karachi&gt;&gt;&gt;Doctor of Philosophy in ENT&gt;&gt;&gt;Morning</t>
  </si>
  <si>
    <t>A_110857&gt;&gt;&gt;Sub Campus&gt;&gt;&gt;Karachi&gt;&gt;&gt;Doctor of Philosophy in ENT&gt;&gt;&gt;Morning&gt;&gt;&gt;Any Other</t>
  </si>
  <si>
    <t>Doctor of Philosophy in Gynaecology and Obstetrics</t>
  </si>
  <si>
    <t>A_110862&gt;&gt;&gt;Sub Campus&gt;&gt;&gt;Karachi&gt;&gt;&gt;Doctor of Philosophy in Gynaecology and Obstetrics&gt;&gt;&gt;Morning</t>
  </si>
  <si>
    <t>Obstetrics and gynaecology----(HEDR 1691)</t>
  </si>
  <si>
    <t>A_110862&gt;&gt;&gt;Sub Campus&gt;&gt;&gt;Karachi&gt;&gt;&gt;Doctor of Philosophy in Gynaecology and Obstetrics&gt;&gt;&gt;Morning&gt;&gt;&gt;Obstetrics and gynaecology----(HEDR 1691)</t>
  </si>
  <si>
    <t>Doctor of Philosophy in Histopathology</t>
  </si>
  <si>
    <t>A_110859&gt;&gt;&gt;Sub Campus&gt;&gt;&gt;Karachi&gt;&gt;&gt;Doctor of Philosophy in Histopathology&gt;&gt;&gt;Morning</t>
  </si>
  <si>
    <t>Histopathology----(HEDR 0365)</t>
  </si>
  <si>
    <t>A_110859&gt;&gt;&gt;Sub Campus&gt;&gt;&gt;Karachi&gt;&gt;&gt;Doctor of Philosophy in Histopathology&gt;&gt;&gt;Morning&gt;&gt;&gt;Histopathology----(HEDR 0365)</t>
  </si>
  <si>
    <t>Doctor of Philosophy in Medical Education</t>
  </si>
  <si>
    <t>A_123537&gt;&gt;&gt;Sub Campus&gt;&gt;&gt;Karachi&gt;&gt;&gt;Doctor of Philosophy in Medical Education&gt;&gt;&gt;Morning</t>
  </si>
  <si>
    <t>Medical Education----(HEDR 0488)</t>
  </si>
  <si>
    <t>A_123537&gt;&gt;&gt;Sub Campus&gt;&gt;&gt;Karachi&gt;&gt;&gt;Doctor of Philosophy in Medical Education&gt;&gt;&gt;Morning&gt;&gt;&gt;Medical Education----(HEDR 0488)</t>
  </si>
  <si>
    <t>Doctor of Philosophy in Medical Genetics</t>
  </si>
  <si>
    <t>A_123123&gt;&gt;&gt;Sub Campus&gt;&gt;&gt;Karachi&gt;&gt;&gt;Doctor of Philosophy in Medical Genetics&gt;&gt;&gt;Morning</t>
  </si>
  <si>
    <t>A_123123&gt;&gt;&gt;Sub Campus&gt;&gt;&gt;Karachi&gt;&gt;&gt;Doctor of Philosophy in Medical Genetics&gt;&gt;&gt;Morning&gt;&gt;&gt;Any Other</t>
  </si>
  <si>
    <t>Doctor of Philosophy in Medical Microbiology</t>
  </si>
  <si>
    <t>A_123122&gt;&gt;&gt;Sub Campus&gt;&gt;&gt;Karachi&gt;&gt;&gt;Doctor of Philosophy in Medical Microbiology&gt;&gt;&gt;Morning</t>
  </si>
  <si>
    <t>A_123122&gt;&gt;&gt;Sub Campus&gt;&gt;&gt;Karachi&gt;&gt;&gt;Doctor of Philosophy in Medical Microbiology&gt;&gt;&gt;Morning&gt;&gt;&gt;Any Other</t>
  </si>
  <si>
    <t>Doctor of Philosophy in Medicine</t>
  </si>
  <si>
    <t>A_110860&gt;&gt;&gt;Sub Campus&gt;&gt;&gt;Karachi&gt;&gt;&gt;Doctor of Philosophy in Medicine&gt;&gt;&gt;Morning</t>
  </si>
  <si>
    <t>Medicine----(HEDR 1688)</t>
  </si>
  <si>
    <t>A_110860&gt;&gt;&gt;Sub Campus&gt;&gt;&gt;Karachi&gt;&gt;&gt;Doctor of Philosophy in Medicine&gt;&gt;&gt;Morning&gt;&gt;&gt;Medicine----(HEDR 1688)</t>
  </si>
  <si>
    <t>Doctor of Philosophy in Molecular Pathology</t>
  </si>
  <si>
    <t>A_123132&gt;&gt;&gt;Sub Campus&gt;&gt;&gt;Karachi&gt;&gt;&gt;Doctor of Philosophy in Molecular Pathology&gt;&gt;&gt;Morning</t>
  </si>
  <si>
    <t>A_123132&gt;&gt;&gt;Sub Campus&gt;&gt;&gt;Karachi&gt;&gt;&gt;Doctor of Philosophy in Molecular Pathology&gt;&gt;&gt;Morning&gt;&gt;&gt;Any Other</t>
  </si>
  <si>
    <t>A_178227&gt;&gt;&gt;Sub Campus&gt;&gt;&gt;Karachi&gt;&gt;&gt;Doctor of Philosophy in Operative Dentistry&gt;&gt;&gt;Morning</t>
  </si>
  <si>
    <t>Doctor of Philosophy in Oral Biology</t>
  </si>
  <si>
    <t>A_178117&gt;&gt;&gt;Sub Campus&gt;&gt;&gt;Karachi&gt;&gt;&gt;Doctor of Philosophy in Oral Biology&gt;&gt;&gt;Morning</t>
  </si>
  <si>
    <t>A_178117&gt;&gt;&gt;Sub Campus&gt;&gt;&gt;Karachi&gt;&gt;&gt;Doctor of Philosophy in Oral Biology&gt;&gt;&gt;Morning&gt;&gt;&gt;Oral Biology----(HEDR 0563)</t>
  </si>
  <si>
    <t>Doctor of Philosophy in Oral Pathology</t>
  </si>
  <si>
    <t>A_178114&gt;&gt;&gt;Sub Campus&gt;&gt;&gt;Karachi&gt;&gt;&gt;Doctor of Philosophy in Oral Pathology&gt;&gt;&gt;Morning</t>
  </si>
  <si>
    <t>A_178114&gt;&gt;&gt;Sub Campus&gt;&gt;&gt;Karachi&gt;&gt;&gt;Doctor of Philosophy in Oral Pathology&gt;&gt;&gt;Morning&gt;&gt;&gt;Oral Pathology----(HEDR 0564)</t>
  </si>
  <si>
    <t>Doctor of Philosophy in Oral Surgery</t>
  </si>
  <si>
    <t>A_178115&gt;&gt;&gt;Sub Campus&gt;&gt;&gt;Karachi&gt;&gt;&gt;Doctor of Philosophy in Oral Surgery&gt;&gt;&gt;Morning</t>
  </si>
  <si>
    <t>A_178115&gt;&gt;&gt;Sub Campus&gt;&gt;&gt;Karachi&gt;&gt;&gt;Doctor of Philosophy in Oral Surgery&gt;&gt;&gt;Morning&gt;&gt;&gt;Oral surgery----(HEDR 1667)</t>
  </si>
  <si>
    <t>Doctor of Philosophy in Pharmacology</t>
  </si>
  <si>
    <t>A_123180&gt;&gt;&gt;Sub Campus&gt;&gt;&gt;Karachi&gt;&gt;&gt;Doctor of Philosophy in Pharmacology&gt;&gt;&gt;Morning</t>
  </si>
  <si>
    <t>A_123180&gt;&gt;&gt;Sub Campus&gt;&gt;&gt;Karachi&gt;&gt;&gt;Doctor of Philosophy in Pharmacology&gt;&gt;&gt;Morning&gt;&gt;&gt;Pharmacology----(HEDR 1220)</t>
  </si>
  <si>
    <t>A_123177&gt;&gt;&gt;Sub Campus&gt;&gt;&gt;Karachi&gt;&gt;&gt;Doctor of Philosophy in Physiology&gt;&gt;&gt;Morning</t>
  </si>
  <si>
    <t>Physiology----(HEDR 1697)</t>
  </si>
  <si>
    <t>A_110856&gt;&gt;&gt;Sub Campus&gt;&gt;&gt;Karachi&gt;&gt;&gt;Doctor of Philosophy in Public Health&gt;&gt;&gt;Morning</t>
  </si>
  <si>
    <t>Public Health----(HEDR 0659)</t>
  </si>
  <si>
    <t>Doctor of Philosophy in Radiology</t>
  </si>
  <si>
    <t>A_110858&gt;&gt;&gt;Sub Campus&gt;&gt;&gt;Karachi&gt;&gt;&gt;Doctor of Philosophy in Radiology&gt;&gt;&gt;Morning</t>
  </si>
  <si>
    <t>A_110858&gt;&gt;&gt;Sub Campus&gt;&gt;&gt;Karachi&gt;&gt;&gt;Doctor of Philosophy in Radiology&gt;&gt;&gt;Morning&gt;&gt;&gt;Radiology----(HEDR 0672)</t>
  </si>
  <si>
    <t xml:space="preserve">Master of  Philosophy in Pharmacology</t>
  </si>
  <si>
    <t xml:space="preserve">A_109860&gt;&gt;&gt;Sub Campus&gt;&gt;&gt;Karachi&gt;&gt;&gt;Master of  Philosophy in Pharmacology&gt;&gt;&gt;Morning</t>
  </si>
  <si>
    <t xml:space="preserve">A_109860&gt;&gt;&gt;Sub Campus&gt;&gt;&gt;Karachi&gt;&gt;&gt;Master of  Philosophy in Pharmacology&gt;&gt;&gt;Morning&gt;&gt;&gt;Pharmacology----(HEDR 1220)</t>
  </si>
  <si>
    <t>A_109829&gt;&gt;&gt;Sub Campus&gt;&gt;&gt;Karachi&gt;&gt;&gt;Master of Philosophy in Biochemistry&gt;&gt;&gt;Morning</t>
  </si>
  <si>
    <t>A_123722&gt;&gt;&gt;Sub Campus&gt;&gt;&gt;Karachi&gt;&gt;&gt;Master of Philosophy in Biotechnology&gt;&gt;&gt;Morning</t>
  </si>
  <si>
    <t>A_135659&gt;&gt;&gt;Sub Campus&gt;&gt;&gt;Karachi&gt;&gt;&gt;Master of Philosophy in Genetics&gt;&gt;&gt;Morning</t>
  </si>
  <si>
    <t>Genetics----(HEDR 1205)</t>
  </si>
  <si>
    <t>A_147312&gt;&gt;&gt;Sub Campus&gt;&gt;&gt;Karachi&gt;&gt;&gt;Master of Philosophy in Microbiology&gt;&gt;&gt;Morning</t>
  </si>
  <si>
    <t>Microbiology----(HEDR 1208)</t>
  </si>
  <si>
    <t>Master of Philosophy in Molecular Pathology</t>
  </si>
  <si>
    <t>A_97770&gt;&gt;&gt;Sub Campus&gt;&gt;&gt;Karachi&gt;&gt;&gt;Master of Philosophy in Molecular Pathology&gt;&gt;&gt;Morning</t>
  </si>
  <si>
    <t>A_97770&gt;&gt;&gt;Sub Campus&gt;&gt;&gt;Karachi&gt;&gt;&gt;Master of Philosophy in Molecular Pathology&gt;&gt;&gt;Morning&gt;&gt;&gt;Any Other</t>
  </si>
  <si>
    <t>A_109177&gt;&gt;&gt;Sub Campus&gt;&gt;&gt;Karachi&gt;&gt;&gt;Master of Philosophy in Pathology&gt;&gt;&gt;Morning</t>
  </si>
  <si>
    <t>A_109176&gt;&gt;&gt;Sub Campus&gt;&gt;&gt;Karachi&gt;&gt;&gt;Master of Philosophy in Physiology&gt;&gt;&gt;Morning</t>
  </si>
  <si>
    <t>A_136297&gt;&gt;&gt;Sub Campus&gt;&gt;&gt;Karachi&gt;&gt;&gt;Bachelor of Business Administration&gt;&gt;&gt;Morning</t>
  </si>
  <si>
    <t>Business administration----(HEDR 1108)</t>
  </si>
  <si>
    <t xml:space="preserve">Bachelor of Business Administration  (2 Years)</t>
  </si>
  <si>
    <t xml:space="preserve">A_183036&gt;&gt;&gt;Sub Campus&gt;&gt;&gt;Karachi&gt;&gt;&gt;Bachelor of Business Administration  (2 Years)&gt;&gt;&gt;Morning</t>
  </si>
  <si>
    <t xml:space="preserve">A_183036&gt;&gt;&gt;Sub Campus&gt;&gt;&gt;Karachi&gt;&gt;&gt;Bachelor of Business Administration  (2 Years)&gt;&gt;&gt;Morning&gt;&gt;&gt;Business administration----(HEDR 1108)</t>
  </si>
  <si>
    <t>A_97902&gt;&gt;&gt;Sub Campus&gt;&gt;&gt;Karachi&gt;&gt;&gt;Master in Business Administration, Executive&gt;&gt;&gt;Evening</t>
  </si>
  <si>
    <t xml:space="preserve">A_178065&gt;&gt;&gt;Sub Campus&gt;&gt;&gt;Karachi&gt;&gt;&gt;Master of Business  Administration (2.5 Years)&gt;&gt;&gt;Evening</t>
  </si>
  <si>
    <t xml:space="preserve">Master of  Business Administration (3.5 years)</t>
  </si>
  <si>
    <t xml:space="preserve">A_178064&gt;&gt;&gt;Sub Campus&gt;&gt;&gt;Karachi&gt;&gt;&gt;Master of  Business Administration (3.5 years)&gt;&gt;&gt;Morning</t>
  </si>
  <si>
    <t xml:space="preserve">A_178064&gt;&gt;&gt;Sub Campus&gt;&gt;&gt;Karachi&gt;&gt;&gt;Master of  Business Administration (3.5 years)&gt;&gt;&gt;Morning&gt;&gt;&gt;Business administration----(HEDR 1108)</t>
  </si>
  <si>
    <t xml:space="preserve">Master of Business  Administration</t>
  </si>
  <si>
    <t xml:space="preserve">A_182773&gt;&gt;&gt;Sub Campus&gt;&gt;&gt;Karachi&gt;&gt;&gt;Master of Business  Administration&gt;&gt;&gt;Morning</t>
  </si>
  <si>
    <t xml:space="preserve">A_182773&gt;&gt;&gt;Sub Campus&gt;&gt;&gt;Karachi&gt;&gt;&gt;Master of Business  Administration&gt;&gt;&gt;Morning&gt;&gt;&gt;Business administration----(HEDR 1108)</t>
  </si>
  <si>
    <t>A_182754&gt;&gt;&gt;Sub Campus&gt;&gt;&gt;Karachi&gt;&gt;&gt;Master of Business Administration.&gt;&gt;&gt;Morning</t>
  </si>
  <si>
    <t>A_123538&gt;&gt;&gt;Sub Campus&gt;&gt;&gt;Karachi&gt;&gt;&gt;Executive Master of Business Administration&gt;&gt;&gt;Weekend</t>
  </si>
  <si>
    <t>Institute of Health Management</t>
  </si>
  <si>
    <t>A_15973&gt;&gt;&gt;Sub Campus&gt;&gt;&gt;Karachi&gt;&gt;&gt;Bachelor of Business Administration&gt;&gt;&gt;Morning</t>
  </si>
  <si>
    <t>A_15973&gt;&gt;&gt;Sub Campus&gt;&gt;&gt;Karachi&gt;&gt;&gt;Bachelor of Business Administration&gt;&gt;&gt;Morning&gt;&gt;&gt;Business administration----(HEDR 1108)</t>
  </si>
  <si>
    <t>EMBA</t>
  </si>
  <si>
    <t>A_16281&gt;&gt;&gt;Sub Campus&gt;&gt;&gt;Karachi&gt;&gt;&gt;EMBA&gt;&gt;&gt;Evening</t>
  </si>
  <si>
    <t>A_16281&gt;&gt;&gt;Sub Campus&gt;&gt;&gt;Karachi&gt;&gt;&gt;EMBA&gt;&gt;&gt;Evening&gt;&gt;&gt;Business administration----(HEDR 1108)</t>
  </si>
  <si>
    <t>Master of Business Administration</t>
  </si>
  <si>
    <t>A_74780&gt;&gt;&gt;Sub Campus&gt;&gt;&gt;Karachi&gt;&gt;&gt;Master of Business Administration&gt;&gt;&gt;Evening</t>
  </si>
  <si>
    <t>A_74780&gt;&gt;&gt;Sub Campus&gt;&gt;&gt;Karachi&gt;&gt;&gt;Master of Business Administration&gt;&gt;&gt;Evening&gt;&gt;&gt;Business administration----(HEDR 1108)</t>
  </si>
  <si>
    <t>MBA Health Management</t>
  </si>
  <si>
    <t>A_75552&gt;&gt;&gt;Sub Campus&gt;&gt;&gt;Karachi&gt;&gt;&gt;MBA Health Management&gt;&gt;&gt;Evening</t>
  </si>
  <si>
    <t>A_75552&gt;&gt;&gt;Sub Campus&gt;&gt;&gt;Karachi&gt;&gt;&gt;MBA Health Management&gt;&gt;&gt;Evening&gt;&gt;&gt;Any Other</t>
  </si>
  <si>
    <t>MBA Pharmaceutical Management</t>
  </si>
  <si>
    <t>A_75541&gt;&gt;&gt;Sub Campus&gt;&gt;&gt;Karachi&gt;&gt;&gt;MBA Pharmaceutical Management&gt;&gt;&gt;Evening</t>
  </si>
  <si>
    <t>A_75541&gt;&gt;&gt;Sub Campus&gt;&gt;&gt;Karachi&gt;&gt;&gt;MBA Pharmaceutical Management&gt;&gt;&gt;Evening&gt;&gt;&gt;Any Other</t>
  </si>
  <si>
    <t>Term</t>
  </si>
  <si>
    <t>Diploma Course Certificate in Hospital &amp; Health Services Management</t>
  </si>
  <si>
    <t>A_78060&gt;&gt;&gt;Sub Campus&gt;&gt;&gt;Karachi&gt;&gt;&gt;Diploma Course Certificate in Hospital &amp; Health Services Management&gt;&gt;&gt;Weekend</t>
  </si>
  <si>
    <t>A_78060&gt;&gt;&gt;Sub Campus&gt;&gt;&gt;Karachi&gt;&gt;&gt;Diploma Course Certificate in Hospital &amp; Health Services Management&gt;&gt;&gt;Weekend&gt;&gt;&gt;Any Other</t>
  </si>
  <si>
    <t>A_15978&gt;&gt;&gt;Sub Campus&gt;&gt;&gt;Karachi&gt;&gt;&gt;Bachelor of Science in Nursing&gt;&gt;&gt;Morning</t>
  </si>
  <si>
    <t>A_15978&gt;&gt;&gt;Sub Campus&gt;&gt;&gt;Karachi&gt;&gt;&gt;Bachelor of Science in Nursing&gt;&gt;&gt;Morning&gt;&gt;&gt;Nursing----(HEDR 1717)</t>
  </si>
  <si>
    <t>A_15981&gt;&gt;&gt;Sub Campus&gt;&gt;&gt;Karachi&gt;&gt;&gt;Post RN. BScN (Nursing)&gt;&gt;&gt;Morning</t>
  </si>
  <si>
    <t>A_15988&gt;&gt;&gt;Sub Campus&gt;&gt;&gt;Karachi&gt;&gt;&gt;Masters in Nursing (MSN)&gt;&gt;&gt;Morning</t>
  </si>
  <si>
    <t>National Institute of Diabetes and Endocrinology</t>
  </si>
  <si>
    <t>M.Sc in Diabetes &amp; Endocrinology</t>
  </si>
  <si>
    <t>A_182095&gt;&gt;&gt;Sub Campus&gt;&gt;&gt;Karachi&gt;&gt;&gt;M.Sc in Diabetes &amp; Endocrinology&gt;&gt;&gt;Morning</t>
  </si>
  <si>
    <t>Diabetes &amp; Endocrinology----(HEDR 0209)</t>
  </si>
  <si>
    <t>A_182095&gt;&gt;&gt;Sub Campus&gt;&gt;&gt;Karachi&gt;&gt;&gt;M.Sc in Diabetes &amp; Endocrinology&gt;&gt;&gt;Morning&gt;&gt;&gt;Diabetes &amp; Endocrinology----(HEDR 0209)</t>
  </si>
  <si>
    <t>Ojha Institute of Chest Diseases</t>
  </si>
  <si>
    <t>A_181690&gt;&gt;&gt;Sub Campus&gt;&gt;&gt;Karachi&gt;&gt;&gt;Diploma in Tuberculosis &amp; Chest Diseases&gt;&gt;&gt;Morning</t>
  </si>
  <si>
    <t>A_181690&gt;&gt;&gt;Sub Campus&gt;&gt;&gt;Karachi&gt;&gt;&gt;Diploma in Tuberculosis &amp; Chest Diseases&gt;&gt;&gt;Morning&gt;&gt;&gt;Any Other</t>
  </si>
  <si>
    <t>A_181542&gt;&gt;&gt;Sub Campus&gt;&gt;&gt;Karachi&gt;&gt;&gt;Bachelor of Dental Hygiene&gt;&gt;&gt;Morning</t>
  </si>
  <si>
    <t>A_181537&gt;&gt;&gt;Sub Campus&gt;&gt;&gt;Karachi&gt;&gt;&gt;Bachelor of Dental Technology&gt;&gt;&gt;Morning</t>
  </si>
  <si>
    <t>A_98555&gt;&gt;&gt;Sub Campus&gt;&gt;&gt;Karachi&gt;&gt;&gt;Bachelor of Science in Nutrition&gt;&gt;&gt;Morning</t>
  </si>
  <si>
    <t>Nutrition Sciences----(HEDR 0548)</t>
  </si>
  <si>
    <t>Bachelor of Science in Public Health</t>
  </si>
  <si>
    <t>A_180587&gt;&gt;&gt;Sub Campus&gt;&gt;&gt;Karachi&gt;&gt;&gt;Bachelor of Science in Public Health&gt;&gt;&gt;Morning</t>
  </si>
  <si>
    <t>A_180587&gt;&gt;&gt;Sub Campus&gt;&gt;&gt;Karachi&gt;&gt;&gt;Bachelor of Science in Public Health&gt;&gt;&gt;Morning&gt;&gt;&gt;Public Health----(HEDR 0659)</t>
  </si>
  <si>
    <t>A_157672&gt;&gt;&gt;Sub Campus&gt;&gt;&gt;Karachi&gt;&gt;&gt;Master of Science in Biostatistics &amp; Epidemiology&gt;&gt;&gt;Morning</t>
  </si>
  <si>
    <t>Biostatistics----(HEDR 0097)</t>
  </si>
  <si>
    <t>A_147258&gt;&gt;&gt;Sub Campus&gt;&gt;&gt;Karachi&gt;&gt;&gt;Master of Science in Public Health (Health Policy and Management)&gt;&gt;&gt;Morning</t>
  </si>
  <si>
    <t>A_147260&gt;&gt;&gt;Sub Campus&gt;&gt;&gt;Karachi&gt;&gt;&gt;Master of Science in Public Health (Nutritional Sciences)&gt;&gt;&gt;Morning</t>
  </si>
  <si>
    <t>A_147261&gt;&gt;&gt;Sub Campus&gt;&gt;&gt;Karachi&gt;&gt;&gt;Master of Science in Public Health (Social and Behavioral Sciences)&gt;&gt;&gt;Morning</t>
  </si>
  <si>
    <t>Social and behavioural sciences not elsewhere classified----(HEDR 1065)</t>
  </si>
  <si>
    <t>A_157361&gt;&gt;&gt;Sub Campus&gt;&gt;&gt;Karachi&gt;&gt;&gt;Masters in Public Health&gt;&gt;&gt;Morning</t>
  </si>
  <si>
    <t>Sindh Medical College Campus</t>
  </si>
  <si>
    <t>A_36761&gt;&gt;&gt;Sub Campus&gt;&gt;&gt;Karachi&gt;&gt;&gt;Bachelor of Medicine &amp; Bachelor of Surgery&gt;&gt;&gt;Morning</t>
  </si>
  <si>
    <t>Home</t>
  </si>
  <si>
    <t>List of Countries</t>
  </si>
  <si>
    <t>Actual Designation</t>
  </si>
  <si>
    <t>University Name</t>
  </si>
  <si>
    <t>HEI Name</t>
  </si>
  <si>
    <t>Types of Disability</t>
  </si>
  <si>
    <t>Working Status FY 2021-22 (Working/Not-Working)</t>
  </si>
  <si>
    <t>Degree Duration</t>
  </si>
  <si>
    <t xml:space="preserve">Batch Session </t>
  </si>
  <si>
    <t xml:space="preserve">Current Semester Number </t>
  </si>
  <si>
    <t>Gender</t>
  </si>
  <si>
    <t>Quota Type</t>
  </si>
  <si>
    <t>Different Ability Type (only for Differently abled students)</t>
  </si>
  <si>
    <t>Nationality of Student</t>
  </si>
  <si>
    <t>Public</t>
  </si>
  <si>
    <t>AJ&amp;K</t>
  </si>
  <si>
    <t>Category of University</t>
  </si>
  <si>
    <t>Enrollment Type</t>
  </si>
  <si>
    <t>Quota for Detail</t>
  </si>
  <si>
    <t>Current Semester No.</t>
  </si>
  <si>
    <t>Batch Start Sem</t>
  </si>
  <si>
    <t>Level of Education</t>
  </si>
  <si>
    <t>Name of Facility</t>
  </si>
  <si>
    <t xml:space="preserve">Nationality Type </t>
  </si>
  <si>
    <t>Afghanistan</t>
  </si>
  <si>
    <t>Academic Coordinator</t>
  </si>
  <si>
    <t>Aalborg Universitet</t>
  </si>
  <si>
    <t>Abasyn University, Peshawar</t>
  </si>
  <si>
    <t>Vision Impairment</t>
  </si>
  <si>
    <t>Working</t>
  </si>
  <si>
    <t>Private</t>
  </si>
  <si>
    <t>Balochistan</t>
  </si>
  <si>
    <t>Agriculture &amp; Veterinary Sciences</t>
  </si>
  <si>
    <t>Differently Abled Persons</t>
  </si>
  <si>
    <t>ATMs</t>
  </si>
  <si>
    <t>Overseas Pakistani</t>
  </si>
  <si>
    <t>Male</t>
  </si>
  <si>
    <t>Albania</t>
  </si>
  <si>
    <t>Accountant</t>
  </si>
  <si>
    <t>Aalto-yliopisto</t>
  </si>
  <si>
    <t>Abbottabad University of Science &amp; Technology (AUST), Abbottabad</t>
  </si>
  <si>
    <t>Deaf or hard of hearing</t>
  </si>
  <si>
    <t>Relieved</t>
  </si>
  <si>
    <t>Federal</t>
  </si>
  <si>
    <t>Arts &amp; Design</t>
  </si>
  <si>
    <t>Minorities</t>
  </si>
  <si>
    <t>Sub-Campus</t>
  </si>
  <si>
    <t>Afternoon</t>
  </si>
  <si>
    <t>Bachelor (15 Years) Degree</t>
  </si>
  <si>
    <t xml:space="preserve">Auditorium(s) </t>
  </si>
  <si>
    <t>Dual Nationality</t>
  </si>
  <si>
    <t>Female</t>
  </si>
  <si>
    <t>Algeria</t>
  </si>
  <si>
    <t>Additional Director</t>
  </si>
  <si>
    <t>Aarhus Universitet</t>
  </si>
  <si>
    <t>Abdul Wali Khan University, Mardan</t>
  </si>
  <si>
    <t>Mental health conditions</t>
  </si>
  <si>
    <t>Gilgit-Baltistan</t>
  </si>
  <si>
    <t>Computer Science &amp; Information Technology</t>
  </si>
  <si>
    <t>Private Candidates</t>
  </si>
  <si>
    <t>Self Support</t>
  </si>
  <si>
    <t>Sports</t>
  </si>
  <si>
    <t>Constituent College</t>
  </si>
  <si>
    <t>Summer</t>
  </si>
  <si>
    <t>Bookstore</t>
  </si>
  <si>
    <t>Foreigner</t>
  </si>
  <si>
    <t>Andorra</t>
  </si>
  <si>
    <t>Additional Registrar</t>
  </si>
  <si>
    <t>Abu Dhabi University</t>
  </si>
  <si>
    <t>Aga Khan University, Karachi</t>
  </si>
  <si>
    <t>Intellectual disability</t>
  </si>
  <si>
    <t>Khyber Pakhtunkhwa</t>
  </si>
  <si>
    <t>Engineering &amp; Technology</t>
  </si>
  <si>
    <t>Provincial</t>
  </si>
  <si>
    <t>Bachelor (17 Years) Degree</t>
  </si>
  <si>
    <t>Buses</t>
  </si>
  <si>
    <t>Angola</t>
  </si>
  <si>
    <t>Admin Officer</t>
  </si>
  <si>
    <t>Addis Ababa University</t>
  </si>
  <si>
    <t>Air University, Islamabad</t>
  </si>
  <si>
    <t>Acquired brain injury</t>
  </si>
  <si>
    <t>Punjab</t>
  </si>
  <si>
    <t>General</t>
  </si>
  <si>
    <t>Women</t>
  </si>
  <si>
    <t>Cafeterias</t>
  </si>
  <si>
    <t>Antigua and Barbuda</t>
  </si>
  <si>
    <t>Admin Supervisor</t>
  </si>
  <si>
    <t>Adekunle Ajasin University</t>
  </si>
  <si>
    <t>Air War College Institute, Karachi</t>
  </si>
  <si>
    <t>Autism spectrum disorder</t>
  </si>
  <si>
    <t>Differently Abled</t>
  </si>
  <si>
    <t>Sindh</t>
  </si>
  <si>
    <t>Management Science</t>
  </si>
  <si>
    <t>Cars</t>
  </si>
  <si>
    <t>Argentina</t>
  </si>
  <si>
    <t>Assistant</t>
  </si>
  <si>
    <t>Afe Babalola University</t>
  </si>
  <si>
    <t>Al-Hamd Islamic University, Quetta</t>
  </si>
  <si>
    <t>Physical disability.</t>
  </si>
  <si>
    <t>Medical</t>
  </si>
  <si>
    <t>CCTV Cameras</t>
  </si>
  <si>
    <t>Armenia</t>
  </si>
  <si>
    <t>Assistant Director</t>
  </si>
  <si>
    <t>Africa University</t>
  </si>
  <si>
    <t>Ali Institute of Education, Lahore</t>
  </si>
  <si>
    <t>MS leading to PhD</t>
  </si>
  <si>
    <t>Classrooms</t>
  </si>
  <si>
    <t>Australia</t>
  </si>
  <si>
    <t>Assistant Engineer</t>
  </si>
  <si>
    <t>Ahfad University for Women</t>
  </si>
  <si>
    <t>Al-Karam International Institute, Bhera</t>
  </si>
  <si>
    <t>Coasters/HiAce's</t>
  </si>
  <si>
    <t>Austria</t>
  </si>
  <si>
    <t>Assistant Librarian</t>
  </si>
  <si>
    <t>Ahlia University</t>
  </si>
  <si>
    <t>AlKhair University, Bhimber</t>
  </si>
  <si>
    <t>Generator(s)</t>
  </si>
  <si>
    <t>Azerbaijan</t>
  </si>
  <si>
    <t>Assistant Network Administrator</t>
  </si>
  <si>
    <t>Ahmadu Bello University</t>
  </si>
  <si>
    <t>Allama Iqbal Open University (AIOU), Islamabad</t>
  </si>
  <si>
    <t>Programs to which Teaching (in case of multiple programs please separate with comma e.g. BS Physic, MS Physics, PhD Physics etc.)</t>
  </si>
  <si>
    <t>Final Semester</t>
  </si>
  <si>
    <t>PQR Status</t>
  </si>
  <si>
    <t>Post Doctorate</t>
  </si>
  <si>
    <t xml:space="preserve">Hostels for Boys </t>
  </si>
  <si>
    <t>Bahamas</t>
  </si>
  <si>
    <t>Assistant Supervisor</t>
  </si>
  <si>
    <t>Ain Shams University</t>
  </si>
  <si>
    <t>Aror University of Art, Architecture, Design and Heritage, Sukkur</t>
  </si>
  <si>
    <t>Residential</t>
  </si>
  <si>
    <t>Bachelor</t>
  </si>
  <si>
    <t>Active</t>
  </si>
  <si>
    <t>Hostels for Faculty Members (Female)</t>
  </si>
  <si>
    <t>Bahrain</t>
  </si>
  <si>
    <t>Assistant System/Network Engineer</t>
  </si>
  <si>
    <t>Ajman University</t>
  </si>
  <si>
    <t>Bacha Khan University, Charsadda</t>
  </si>
  <si>
    <t>Need Based</t>
  </si>
  <si>
    <t>CNIC Format</t>
  </si>
  <si>
    <t>Bachelor, Master</t>
  </si>
  <si>
    <t>Inactive</t>
  </si>
  <si>
    <t>Hostels for Faculty Members (Male)</t>
  </si>
  <si>
    <t>Bangladesh</t>
  </si>
  <si>
    <t>Assistant Treasurer</t>
  </si>
  <si>
    <t>Akademia Górniczo-Hutnicza</t>
  </si>
  <si>
    <t>Bahauddin Zakariya University, Multan</t>
  </si>
  <si>
    <t>Orphan</t>
  </si>
  <si>
    <t>Bachelor, MS/M.Phil./MBA 17.5</t>
  </si>
  <si>
    <t>Hostels for Girls</t>
  </si>
  <si>
    <t>Barbados</t>
  </si>
  <si>
    <t>Attendant</t>
  </si>
  <si>
    <t>Akdeniz Üniversitesi</t>
  </si>
  <si>
    <t>Bahria University, Islamabad</t>
  </si>
  <si>
    <t>Hafiz e Quran</t>
  </si>
  <si>
    <t>Bachelor, PhD</t>
  </si>
  <si>
    <t>Laboratories</t>
  </si>
  <si>
    <t>Belarus</t>
  </si>
  <si>
    <t>Audit Officer</t>
  </si>
  <si>
    <t>Al Ain University</t>
  </si>
  <si>
    <t>Balochistan University of Engineering &amp; Technology, Khuzdar</t>
  </si>
  <si>
    <t>0000000000000</t>
  </si>
  <si>
    <t>Bachelor, Master, MS/M.Phil./MBA 17.5</t>
  </si>
  <si>
    <t>Labs</t>
  </si>
  <si>
    <t>Belgium</t>
  </si>
  <si>
    <t xml:space="preserve">Auditor </t>
  </si>
  <si>
    <t>Al al-Bayt University</t>
  </si>
  <si>
    <t>Balochistan University of Information Technology, Engineering &amp; Management Sciences (BUITEMS), Quetta</t>
  </si>
  <si>
    <t>Bachelor, Master, MS/M.Phil./MBA 17.5, PhD</t>
  </si>
  <si>
    <t>Libraries</t>
  </si>
  <si>
    <t>Belize</t>
  </si>
  <si>
    <t>Baildar</t>
  </si>
  <si>
    <t>Al Azhar University-Gaza</t>
  </si>
  <si>
    <t>Baqai Medical University, Karachi</t>
  </si>
  <si>
    <t>Bachelor, Master, MS/M.Phil./MBA 17.5, PhD, PGD</t>
  </si>
  <si>
    <t>Benin</t>
  </si>
  <si>
    <t>Binder</t>
  </si>
  <si>
    <t>Al Baha University</t>
  </si>
  <si>
    <t>Beaconhouse National University, Lahore</t>
  </si>
  <si>
    <t>Photo State Shop</t>
  </si>
  <si>
    <t>Bhutan</t>
  </si>
  <si>
    <t>Body Embalmer</t>
  </si>
  <si>
    <t>Al Jouf University</t>
  </si>
  <si>
    <t>Begum Nusrat Bhutto Women University, Sukkur</t>
  </si>
  <si>
    <t>Religious Places ( Mosque/Church/Temple etc.)</t>
  </si>
  <si>
    <t>Bolivia</t>
  </si>
  <si>
    <t>Budget Officer</t>
  </si>
  <si>
    <t>Al-Ahliyya Amman University</t>
  </si>
  <si>
    <t>Benazir Bhutto Shaheed University Lyari, Karachi</t>
  </si>
  <si>
    <t>Solar Panel</t>
  </si>
  <si>
    <t>Bosnia and Herzegovina</t>
  </si>
  <si>
    <t>Calligraphic Assistant</t>
  </si>
  <si>
    <t>Al-Aqsa University</t>
  </si>
  <si>
    <t>Benazir Bhutto Shaheed University of Technology and Skills Development, Khairpur Mir’s</t>
  </si>
  <si>
    <t>Sport Grounds/Courts</t>
  </si>
  <si>
    <t>Botswana</t>
  </si>
  <si>
    <t>Care Taker</t>
  </si>
  <si>
    <t>Al-Azhar University</t>
  </si>
  <si>
    <t>Brains Institute, Peshawar</t>
  </si>
  <si>
    <t>Staff Rooms</t>
  </si>
  <si>
    <t>Brazil</t>
  </si>
  <si>
    <t>Carpenter</t>
  </si>
  <si>
    <t>Al-Baath University</t>
  </si>
  <si>
    <t>Capital University of Sciences &amp; Technology, Islamabad</t>
  </si>
  <si>
    <t>Swimming pool</t>
  </si>
  <si>
    <t>Brunei</t>
  </si>
  <si>
    <t xml:space="preserve">Cattle Assistant </t>
  </si>
  <si>
    <t>Al-Balqa' Applied University</t>
  </si>
  <si>
    <t>CECOS University of Information Technology and Emerging Sciences, Peshawar</t>
  </si>
  <si>
    <t>Trees</t>
  </si>
  <si>
    <t>Bulgaria</t>
  </si>
  <si>
    <t>Chief Financial Officer</t>
  </si>
  <si>
    <t>Albert-Ludwigs-Universität Freiburg</t>
  </si>
  <si>
    <t>Cholistan University of Veterinary &amp; Animal Sciences, Bahawalpur</t>
  </si>
  <si>
    <t>Proposed to be deleted</t>
  </si>
  <si>
    <t>Tube well</t>
  </si>
  <si>
    <t>Burkina Faso</t>
  </si>
  <si>
    <t>Chief Librarian</t>
  </si>
  <si>
    <t>Alexandria University</t>
  </si>
  <si>
    <t>City University of Science &amp; Information Technology, Peshawar</t>
  </si>
  <si>
    <t>Proposed to be Changed the Heading</t>
  </si>
  <si>
    <t>Wi-Fi Hotspots</t>
  </si>
  <si>
    <t>Burundi</t>
  </si>
  <si>
    <t>Civil Supervisor</t>
  </si>
  <si>
    <t>Alfaisal University</t>
  </si>
  <si>
    <t>COMMECS Institute of Business &amp; Emerging Sciences, Karachi</t>
  </si>
  <si>
    <t>Proposed New fields</t>
  </si>
  <si>
    <t xml:space="preserve">Any other important facility </t>
  </si>
  <si>
    <t>Côte d'Ivoire</t>
  </si>
  <si>
    <t>Civil Technician</t>
  </si>
  <si>
    <t>Al-Hawash Private University</t>
  </si>
  <si>
    <t>COMSATS University, Islamabad</t>
  </si>
  <si>
    <t>Cabo Verde</t>
  </si>
  <si>
    <t>Computer Operator</t>
  </si>
  <si>
    <t>Al-Hussein Bin Talal University</t>
  </si>
  <si>
    <t>Dadabhoy Institute of Higher Education, Karachi</t>
  </si>
  <si>
    <t>Cambodia</t>
  </si>
  <si>
    <t>Computer Operator/Data Processing</t>
  </si>
  <si>
    <t>Al-Imam Muhammad Ibn Saud Islamic University</t>
  </si>
  <si>
    <t>Dawood University of Engineering &amp; Technology, Karachi</t>
  </si>
  <si>
    <t>Cameroon</t>
  </si>
  <si>
    <t>Conductor</t>
  </si>
  <si>
    <t>Al-Quds University</t>
  </si>
  <si>
    <t>DHA Suffa University, Karachi</t>
  </si>
  <si>
    <t>Canada</t>
  </si>
  <si>
    <t>Controller of Examinations</t>
  </si>
  <si>
    <t>Al-Zaytoonah University of Jordan</t>
  </si>
  <si>
    <t>Central African Republic</t>
  </si>
  <si>
    <t>Data Analyst</t>
  </si>
  <si>
    <t>American University</t>
  </si>
  <si>
    <t>Emaan Institute Of Management &amp; Sciences, Karachi</t>
  </si>
  <si>
    <t>Chad</t>
  </si>
  <si>
    <t>Data Entry Operator</t>
  </si>
  <si>
    <t>American University in Dubai</t>
  </si>
  <si>
    <t>Emerson University, Multan</t>
  </si>
  <si>
    <t>Chile</t>
  </si>
  <si>
    <t>Data Processing Officer</t>
  </si>
  <si>
    <t>American University of Beirut</t>
  </si>
  <si>
    <t>Faisalabad Medical University, Faisalabad</t>
  </si>
  <si>
    <t>China</t>
  </si>
  <si>
    <t>Deputy Controller Examination</t>
  </si>
  <si>
    <t>American University of Kuwait</t>
  </si>
  <si>
    <t>FATA University, Kohat</t>
  </si>
  <si>
    <t>Colombia</t>
  </si>
  <si>
    <t>Deputy Director</t>
  </si>
  <si>
    <t>American University of Nigeria</t>
  </si>
  <si>
    <t>Fatima Jinnah Medical University, Lahore</t>
  </si>
  <si>
    <t>Comoros</t>
  </si>
  <si>
    <t>Deputy Registrar</t>
  </si>
  <si>
    <t>American University of Ras Al Khaimah</t>
  </si>
  <si>
    <t>Fatima Jinnah Women University, Rawalpindi</t>
  </si>
  <si>
    <t>Congo (Congo-Brazzaville)</t>
  </si>
  <si>
    <t>Deputy Treasurer</t>
  </si>
  <si>
    <t>American University of Sharjah</t>
  </si>
  <si>
    <t>Federal Urdu University of Arts, Sciences &amp; Technology, Karachi</t>
  </si>
  <si>
    <t>Costa Rica</t>
  </si>
  <si>
    <t>Dispatch Rider</t>
  </si>
  <si>
    <t>Amman Arab University</t>
  </si>
  <si>
    <t>Forman Christian College, Lahore</t>
  </si>
  <si>
    <t>Croatia</t>
  </si>
  <si>
    <t>Director</t>
  </si>
  <si>
    <t>Amrita Vishwa Vidyapeetham</t>
  </si>
  <si>
    <t>Foundation University, Islamabad</t>
  </si>
  <si>
    <t>Cuba</t>
  </si>
  <si>
    <t>Anadolu Üniversitesi</t>
  </si>
  <si>
    <t>Gandhara University, Peshawar</t>
  </si>
  <si>
    <t>Cyprus</t>
  </si>
  <si>
    <t xml:space="preserve">Dispenser </t>
  </si>
  <si>
    <t>Ankara Üniversitesi</t>
  </si>
  <si>
    <t>Ghazi National Institute of Engineering and Scince Dera Ghazi Khan</t>
  </si>
  <si>
    <t>Czechia (Czech Republic)</t>
  </si>
  <si>
    <t>Electrician</t>
  </si>
  <si>
    <t>An-Najah National University</t>
  </si>
  <si>
    <t>Ghazi University, Dera Ghazi Khan</t>
  </si>
  <si>
    <t>Democratic Republic of the Congo</t>
  </si>
  <si>
    <t>Electronics Engineer</t>
  </si>
  <si>
    <t>Aoyama Gakuin University</t>
  </si>
  <si>
    <t>Ghulam Ishaq Khan Institute of Engineering Sciences &amp; Technology, Topi</t>
  </si>
  <si>
    <t>Denmark</t>
  </si>
  <si>
    <t>Estate Officer</t>
  </si>
  <si>
    <t>Applied Science Private University</t>
  </si>
  <si>
    <t>GIFT University, Gujranwala</t>
  </si>
  <si>
    <t>Djibouti</t>
  </si>
  <si>
    <t>Farm Manager</t>
  </si>
  <si>
    <t>Arab Academy for Science, Technology and Maritime Transport</t>
  </si>
  <si>
    <t>Global Institute, Lahore</t>
  </si>
  <si>
    <t>Dominica</t>
  </si>
  <si>
    <t>Female Social Worker</t>
  </si>
  <si>
    <t>Arab American University</t>
  </si>
  <si>
    <t>Gomal University, D.I. Khan</t>
  </si>
  <si>
    <t>Dominican Republic</t>
  </si>
  <si>
    <t>Field Assistant</t>
  </si>
  <si>
    <t>Arabian Gulf University</t>
  </si>
  <si>
    <t>Government College for Women University, Faisalabad</t>
  </si>
  <si>
    <t>Ecuador</t>
  </si>
  <si>
    <t>Field Man</t>
  </si>
  <si>
    <t>Aristotle University of Thessaloniki</t>
  </si>
  <si>
    <t>Government College for Women University, Sialkot</t>
  </si>
  <si>
    <t>Egypt</t>
  </si>
  <si>
    <t xml:space="preserve">Garage Supervisor </t>
  </si>
  <si>
    <t>Arizona State University</t>
  </si>
  <si>
    <t>Government College University, Faisalabad</t>
  </si>
  <si>
    <t>El Salvador</t>
  </si>
  <si>
    <t>Hostel Supervisor</t>
  </si>
  <si>
    <t>Ashesi University</t>
  </si>
  <si>
    <t>Government College University, Hyderabad</t>
  </si>
  <si>
    <t>Equatorial Guinea</t>
  </si>
  <si>
    <t>Imam Masjid</t>
  </si>
  <si>
    <t>Assiut University</t>
  </si>
  <si>
    <t>Government College University, Lahore</t>
  </si>
  <si>
    <t>Eritrea</t>
  </si>
  <si>
    <t>IT Technician</t>
  </si>
  <si>
    <t>Atatürk Üniversitesi</t>
  </si>
  <si>
    <t>Government Sadiq College Women University, Bahawalpur</t>
  </si>
  <si>
    <t>Estonia</t>
  </si>
  <si>
    <t>Junior Clerk</t>
  </si>
  <si>
    <t>Ateneo de Manila University</t>
  </si>
  <si>
    <t>Greenwich University, Karachi</t>
  </si>
  <si>
    <t>Eswatini (fmr. "Swaziland")</t>
  </si>
  <si>
    <t>Khadim Masjid</t>
  </si>
  <si>
    <t>Auburn University</t>
  </si>
  <si>
    <t>Habib University, Karachi</t>
  </si>
  <si>
    <t>Ethiopia</t>
  </si>
  <si>
    <t>Khatib Aala</t>
  </si>
  <si>
    <t>Auckland University of Technology</t>
  </si>
  <si>
    <t>Hajvery University, Lahore</t>
  </si>
  <si>
    <t>Fiji</t>
  </si>
  <si>
    <t>Lab Assistant</t>
  </si>
  <si>
    <t>Australian Catholic University</t>
  </si>
  <si>
    <t>Hamdard University, Karachi</t>
  </si>
  <si>
    <t>Finland</t>
  </si>
  <si>
    <t>Lab Attendant</t>
  </si>
  <si>
    <t>Australian National University</t>
  </si>
  <si>
    <t>Hazara University, Mansehra</t>
  </si>
  <si>
    <t>France</t>
  </si>
  <si>
    <t>Laboratory Engineer</t>
  </si>
  <si>
    <t>Babcock University</t>
  </si>
  <si>
    <t>Health Services Academy (HSA), Islamabad</t>
  </si>
  <si>
    <t>Gabon</t>
  </si>
  <si>
    <t>Laboratory Supervisor</t>
  </si>
  <si>
    <t>Bahir Dar University</t>
  </si>
  <si>
    <t>HITEC University, Taxila</t>
  </si>
  <si>
    <t>Gambia</t>
  </si>
  <si>
    <t xml:space="preserve">Laboratory Technician </t>
  </si>
  <si>
    <t>Bar-Ilan University</t>
  </si>
  <si>
    <t>Ibadat International University, Islamabad</t>
  </si>
  <si>
    <t>Georgia</t>
  </si>
  <si>
    <t>Laboratory Attendant</t>
  </si>
  <si>
    <t>Baylor University</t>
  </si>
  <si>
    <t>ILMA University, Karachi</t>
  </si>
  <si>
    <t>Germany</t>
  </si>
  <si>
    <t xml:space="preserve">Laboratory Assistant </t>
  </si>
  <si>
    <t>Beihang University</t>
  </si>
  <si>
    <t>Imperial College of Business Studies, Lahore</t>
  </si>
  <si>
    <t>Ghana</t>
  </si>
  <si>
    <t>Laboratory Boy</t>
  </si>
  <si>
    <t>Beijing Institute of Technology</t>
  </si>
  <si>
    <t>Indus Valley School of Art and Architecture, Karachi</t>
  </si>
  <si>
    <t>Greece</t>
  </si>
  <si>
    <t>LAN Technician</t>
  </si>
  <si>
    <t>Beijing Normal University</t>
  </si>
  <si>
    <t>Indus University, Karachi</t>
  </si>
  <si>
    <t>Grenada</t>
  </si>
  <si>
    <t>Land Record Keeper</t>
  </si>
  <si>
    <t>Beirut Arab University</t>
  </si>
  <si>
    <t>Information Technology University of the Punjab, Lahore</t>
  </si>
  <si>
    <t>Guatemala</t>
  </si>
  <si>
    <t>Library Assistant</t>
  </si>
  <si>
    <t>Benemerita Universidad Autonoma de Puebla</t>
  </si>
  <si>
    <t>Institute of Art &amp; Culture, Lahore</t>
  </si>
  <si>
    <t>Guinea</t>
  </si>
  <si>
    <t>Library Attendant</t>
  </si>
  <si>
    <t>Ben-Gurion University of the Negev</t>
  </si>
  <si>
    <t>Institute of Business Administration, Karachi</t>
  </si>
  <si>
    <t>Guinea-Bissau</t>
  </si>
  <si>
    <t>Machine Operator</t>
  </si>
  <si>
    <t>Benha University</t>
  </si>
  <si>
    <t>Institute of Business Management, Karachi</t>
  </si>
  <si>
    <t>Guyana</t>
  </si>
  <si>
    <t>Maid</t>
  </si>
  <si>
    <t>Beni-Suef University</t>
  </si>
  <si>
    <t>Institute of Management Science, Peshawar</t>
  </si>
  <si>
    <t>Haiti</t>
  </si>
  <si>
    <t>Maintenance Supervisor</t>
  </si>
  <si>
    <t>Bethlehem University</t>
  </si>
  <si>
    <t>Institute of Management Sciences, Lahore</t>
  </si>
  <si>
    <t>Holy See</t>
  </si>
  <si>
    <t>Museum Assistant</t>
  </si>
  <si>
    <t>Bilkent Üniversitesi</t>
  </si>
  <si>
    <t>Institute of Southern Punjab, Multan</t>
  </si>
  <si>
    <t>Honduras</t>
  </si>
  <si>
    <t>Museum Curator</t>
  </si>
  <si>
    <t>Binghamton University, State University of New York</t>
  </si>
  <si>
    <t>Institute of Space Technology, Islamabad</t>
  </si>
  <si>
    <t>Hungary</t>
  </si>
  <si>
    <t>Network Engineer</t>
  </si>
  <si>
    <t>Birzeit University</t>
  </si>
  <si>
    <t>International Institute of Science, Art and Technology (IISAT), Gujranwala</t>
  </si>
  <si>
    <t>Iceland</t>
  </si>
  <si>
    <t>Nursery Teacher</t>
  </si>
  <si>
    <t>Bogaziçi Üniversitesi</t>
  </si>
  <si>
    <t>International Islamic University, Islamabad</t>
  </si>
  <si>
    <t>India</t>
  </si>
  <si>
    <t>Office Assistant</t>
  </si>
  <si>
    <t>Bond University</t>
  </si>
  <si>
    <t>Iqra National University, Peshawar</t>
  </si>
  <si>
    <t>Indonesia</t>
  </si>
  <si>
    <t>Office Attendant</t>
  </si>
  <si>
    <t>Boston College</t>
  </si>
  <si>
    <t>Iqra University, Karachi</t>
  </si>
  <si>
    <t>Iran</t>
  </si>
  <si>
    <t>Office Secretary</t>
  </si>
  <si>
    <t>Boston University</t>
  </si>
  <si>
    <t>Islamia College University, Peshawar</t>
  </si>
  <si>
    <t>Iraq</t>
  </si>
  <si>
    <t>Personal Assistant</t>
  </si>
  <si>
    <t>Bowling Green State University</t>
  </si>
  <si>
    <t>Islamia University, Bahawalpur</t>
  </si>
  <si>
    <t>Ireland</t>
  </si>
  <si>
    <t>Personal Secretary</t>
  </si>
  <si>
    <t>Brandeis University</t>
  </si>
  <si>
    <t>Isra University, Hyderabad</t>
  </si>
  <si>
    <t>Israel</t>
  </si>
  <si>
    <t>Photographer</t>
  </si>
  <si>
    <t>Brigham Young University</t>
  </si>
  <si>
    <t>Jinnah Sindh Medical University, Karachi</t>
  </si>
  <si>
    <t>Italy</t>
  </si>
  <si>
    <t>Photostat Machine Operator</t>
  </si>
  <si>
    <t>Brown University</t>
  </si>
  <si>
    <t>Jinnah University for Women, Karachi</t>
  </si>
  <si>
    <t>Jamaica</t>
  </si>
  <si>
    <t>Physical Trainer 
Instructor</t>
  </si>
  <si>
    <t>Budapesti Muszaki és Gazdaságtudományi Egyetem</t>
  </si>
  <si>
    <t>Karachi Institute of Economics &amp; Technology, Karachi</t>
  </si>
  <si>
    <t>Japan</t>
  </si>
  <si>
    <t>Plumber</t>
  </si>
  <si>
    <t>Cairo University</t>
  </si>
  <si>
    <t>Karachi Institute of Technology and Entrepreneurship (KITE), Karachi</t>
  </si>
  <si>
    <t>Jordan</t>
  </si>
  <si>
    <t>Private Secretary</t>
  </si>
  <si>
    <t>California Institute of Technology</t>
  </si>
  <si>
    <t>Karachi School for Business &amp; Leadership, Karachi</t>
  </si>
  <si>
    <t>Kazakhstan</t>
  </si>
  <si>
    <t>Pro Vice Chancellor</t>
  </si>
  <si>
    <t>California Polytechnic State University, San Luis Obispo</t>
  </si>
  <si>
    <t>Karakoram International University, Gilgit</t>
  </si>
  <si>
    <t>Kenya</t>
  </si>
  <si>
    <t>Programmer</t>
  </si>
  <si>
    <t>California State University, Fullerton</t>
  </si>
  <si>
    <t>Khadim Ali Shah Bukhari Institute of Technology (KASBIT), Karachi</t>
  </si>
  <si>
    <t>Kiribati</t>
  </si>
  <si>
    <t>Protocol Officer</t>
  </si>
  <si>
    <t>California State University, Long Beach</t>
  </si>
  <si>
    <t>Khawaja Freed University of Engineering &amp; Information Technology, Rahim Yar Khan</t>
  </si>
  <si>
    <t>Kuwait</t>
  </si>
  <si>
    <t>Public Relation Officer</t>
  </si>
  <si>
    <t>California State University, Northridge</t>
  </si>
  <si>
    <t>Khushal Khan Khattak University, Karak</t>
  </si>
  <si>
    <t>Kyrgyzstan</t>
  </si>
  <si>
    <t>Rock Cutter</t>
  </si>
  <si>
    <t>Cape Peninsula University of Technology</t>
  </si>
  <si>
    <t>Khyber Medical University, Peshawar</t>
  </si>
  <si>
    <t>Laos</t>
  </si>
  <si>
    <t>Sanitary Worker</t>
  </si>
  <si>
    <t>Cardiff University</t>
  </si>
  <si>
    <t>King Edward Medical University, Lahore</t>
  </si>
  <si>
    <t>Latvia</t>
  </si>
  <si>
    <t xml:space="preserve">Secrecy Officer </t>
  </si>
  <si>
    <t>Carl von Ossietzky Universität Oldenburg</t>
  </si>
  <si>
    <t>Kinnaird College for Women, Lahore</t>
  </si>
  <si>
    <t>Lebanon</t>
  </si>
  <si>
    <t>Security Officer</t>
  </si>
  <si>
    <t>Carleton University</t>
  </si>
  <si>
    <t>Kohat University of Science and Technology, Kohat</t>
  </si>
  <si>
    <t>Lesotho</t>
  </si>
  <si>
    <t>Sanitary Supervisor</t>
  </si>
  <si>
    <t>Carnegie Mellon University</t>
  </si>
  <si>
    <t>Kohsar University, Murree</t>
  </si>
  <si>
    <t>Liberia</t>
  </si>
  <si>
    <t>Senior Auditor</t>
  </si>
  <si>
    <t>Case Western Reserve University</t>
  </si>
  <si>
    <t>Lahore College for Women University, Lahore</t>
  </si>
  <si>
    <t>Libya</t>
  </si>
  <si>
    <t>Senior Clark</t>
  </si>
  <si>
    <t>Central Queensland University</t>
  </si>
  <si>
    <t>Lahore Garrison University, Lahore</t>
  </si>
  <si>
    <t>Liechtenstein</t>
  </si>
  <si>
    <t>Estate Supervisor</t>
  </si>
  <si>
    <t>Central South University</t>
  </si>
  <si>
    <t>Lahore Institute of Science &amp; Technology, Lahore</t>
  </si>
  <si>
    <t>Lithuania</t>
  </si>
  <si>
    <t xml:space="preserve">Senior Library Assistant </t>
  </si>
  <si>
    <t>Central University of Technology</t>
  </si>
  <si>
    <t>Lahore Leads University, Lahore</t>
  </si>
  <si>
    <t>Luxembourg</t>
  </si>
  <si>
    <t>Senior Private Secretary</t>
  </si>
  <si>
    <t>Ceské vysoké ucení technické v Praze</t>
  </si>
  <si>
    <t>Lahore School of Economics, Lahore</t>
  </si>
  <si>
    <t>Madagascar</t>
  </si>
  <si>
    <t>Stenographer</t>
  </si>
  <si>
    <t>Chalmers tekniska högskola</t>
  </si>
  <si>
    <t>Lahore University of Management Sciences (LUMS), Lahore</t>
  </si>
  <si>
    <t>Malawi</t>
  </si>
  <si>
    <t>Store Incharge</t>
  </si>
  <si>
    <t>Charité - Universitätsmedizin Berlin</t>
  </si>
  <si>
    <t>Lasbela University of Agriculture, Water and Marine Sciences, Uthal</t>
  </si>
  <si>
    <t>Malaysia</t>
  </si>
  <si>
    <t>Store Keeper</t>
  </si>
  <si>
    <t>Charles Darwin University</t>
  </si>
  <si>
    <t>Liaquat University of Medical and Health Sciences, Jamshoro</t>
  </si>
  <si>
    <t>Maldives</t>
  </si>
  <si>
    <t>Sub Engineer</t>
  </si>
  <si>
    <t>Charles Sturt University</t>
  </si>
  <si>
    <t>Malir University of Science &amp; Technology, Karachi</t>
  </si>
  <si>
    <t>Mali</t>
  </si>
  <si>
    <t>Superintendent</t>
  </si>
  <si>
    <t>Chiang Mai University</t>
  </si>
  <si>
    <t>Mehran University of Engineering &amp; Technology, Jamshoro</t>
  </si>
  <si>
    <t>Malta</t>
  </si>
  <si>
    <t>Supervisor</t>
  </si>
  <si>
    <t>Chiba University</t>
  </si>
  <si>
    <t>Metropolitan University, Karachi</t>
  </si>
  <si>
    <t>Marshall Islands</t>
  </si>
  <si>
    <t>Supervisor Garage</t>
  </si>
  <si>
    <t>China Agricultural University</t>
  </si>
  <si>
    <t>Millennium Institute of Technology and Entrepreneurship, Karachi</t>
  </si>
  <si>
    <t>Mauritania</t>
  </si>
  <si>
    <t>Surveyor</t>
  </si>
  <si>
    <t>China University of Petroleum</t>
  </si>
  <si>
    <t>Minhaj University, Lahore</t>
  </si>
  <si>
    <t>Mauritius</t>
  </si>
  <si>
    <t>System Administrator</t>
  </si>
  <si>
    <t>Chinese Culture University</t>
  </si>
  <si>
    <t>Mir Chakar Khan Rind University of Technology, Dera Ghazi Khan</t>
  </si>
  <si>
    <t>Mexico</t>
  </si>
  <si>
    <t>System Analyst</t>
  </si>
  <si>
    <t>Chongqing University</t>
  </si>
  <si>
    <t>Mir Chakar Khan Rind University, Sibi</t>
  </si>
  <si>
    <t>Micronesia</t>
  </si>
  <si>
    <t>Table Boy</t>
  </si>
  <si>
    <t>Christian-Albrechts-Universität zu Kiel</t>
  </si>
  <si>
    <t>Mirpur University of Science and Technology (MUST), Mirpur</t>
  </si>
  <si>
    <t>Moldova</t>
  </si>
  <si>
    <t>Tandoorchi</t>
  </si>
  <si>
    <t>Chulalongkorn University</t>
  </si>
  <si>
    <t>Mohi-ud-Din Islamic University, Nerian Sharif</t>
  </si>
  <si>
    <t>Monaco</t>
  </si>
  <si>
    <t>Technician</t>
  </si>
  <si>
    <t>Chung-Ang University</t>
  </si>
  <si>
    <t>Muhammad Ali Jinnah University, Karachi</t>
  </si>
  <si>
    <t>Mongolia</t>
  </si>
  <si>
    <t>Telephone Operator</t>
  </si>
  <si>
    <t>Chuo University</t>
  </si>
  <si>
    <t>Muhammad Nawaz Shareef University of Agriculture, Multan</t>
  </si>
  <si>
    <t>Montenegro</t>
  </si>
  <si>
    <t>Transport Officer</t>
  </si>
  <si>
    <t>City University of Hong Kong</t>
  </si>
  <si>
    <t xml:space="preserve">Muhammad Nawaz Sharif University of  Engineering &amp; Technology, Multan</t>
  </si>
  <si>
    <t>Morocco</t>
  </si>
  <si>
    <t>Treasurer</t>
  </si>
  <si>
    <t>City, University of London</t>
  </si>
  <si>
    <t>Muslim Youth University, Islamabad</t>
  </si>
  <si>
    <t>Mozambique</t>
  </si>
  <si>
    <t>Upper Division Clerk</t>
  </si>
  <si>
    <t>Clemson University</t>
  </si>
  <si>
    <t>Namal Institute, Mainwali</t>
  </si>
  <si>
    <t>Myanmar (formerly Burma)</t>
  </si>
  <si>
    <t>Vice Chancellor</t>
  </si>
  <si>
    <t>College of William &amp; Mary</t>
  </si>
  <si>
    <t>National College of Arts (NCA), Lahore</t>
  </si>
  <si>
    <t>Namibia</t>
  </si>
  <si>
    <t>Warden Girls Hostel</t>
  </si>
  <si>
    <t>Colorado State University</t>
  </si>
  <si>
    <t>National College of Business Administration &amp; Economics (NCBAE), Lahore</t>
  </si>
  <si>
    <t>Nauru</t>
  </si>
  <si>
    <t>Weaving Instructor-12</t>
  </si>
  <si>
    <t>Columbia University in the City of New York</t>
  </si>
  <si>
    <t>National Defense University (NDU), Islamabad</t>
  </si>
  <si>
    <t>Nepal</t>
  </si>
  <si>
    <t>Web Master</t>
  </si>
  <si>
    <t>Concordia University</t>
  </si>
  <si>
    <t>National Skills University, Islamabad</t>
  </si>
  <si>
    <t>Netherlands</t>
  </si>
  <si>
    <t>Welder</t>
  </si>
  <si>
    <t>Cornell University</t>
  </si>
  <si>
    <t>National Textile University, Faisalabad</t>
  </si>
  <si>
    <t>New Zealand</t>
  </si>
  <si>
    <t>Workshop Assistant</t>
  </si>
  <si>
    <t>Corporación Universitaria Minuto de Dios</t>
  </si>
  <si>
    <t>National University of Computer and Emerging Sciences, Islamabad</t>
  </si>
  <si>
    <t>Nicaragua</t>
  </si>
  <si>
    <t>Covenant University</t>
  </si>
  <si>
    <t>National University of Medical Sciences, Rawalpindi</t>
  </si>
  <si>
    <t>Niger</t>
  </si>
  <si>
    <t>Curtin University</t>
  </si>
  <si>
    <t>National University of Modern Languages (NUML), Islamabad</t>
  </si>
  <si>
    <t>Nigeria</t>
  </si>
  <si>
    <t>Dalhousie University</t>
  </si>
  <si>
    <t>National University of Sciences &amp; Technology (NUST), Islamabad</t>
  </si>
  <si>
    <t>North Korea</t>
  </si>
  <si>
    <t>Dalian University of Technology</t>
  </si>
  <si>
    <t>National University of Technology (NUTECH), Islamabad</t>
  </si>
  <si>
    <t>North Macedonia</t>
  </si>
  <si>
    <t>Damascus University</t>
  </si>
  <si>
    <t>NED University of Engineering &amp; Technology, Karachi</t>
  </si>
  <si>
    <t>Norway</t>
  </si>
  <si>
    <t>Danmarks Tekniske Universitet</t>
  </si>
  <si>
    <t>Newport Institute of Communications &amp; Economics, Karachi</t>
  </si>
  <si>
    <t>Oman</t>
  </si>
  <si>
    <t>Dar Al-Hekma University</t>
  </si>
  <si>
    <t>NFC Institute of Engineering &amp; Technology, Multan</t>
  </si>
  <si>
    <t>Pakistan</t>
  </si>
  <si>
    <t>Dartmouth College</t>
  </si>
  <si>
    <t>Nishtar Medical University, Multan</t>
  </si>
  <si>
    <t>Palau</t>
  </si>
  <si>
    <t>Daystar University</t>
  </si>
  <si>
    <t>Northern University, Nowshera</t>
  </si>
  <si>
    <t>Palestine State</t>
  </si>
  <si>
    <t>Deakin University</t>
  </si>
  <si>
    <t>Nur International University, Lahore</t>
  </si>
  <si>
    <t>Panama</t>
  </si>
  <si>
    <t>DePaul University</t>
  </si>
  <si>
    <t>Pak-Austria Fachhochschule Institute of Applied Sciences &amp; Technology, Haripur</t>
  </si>
  <si>
    <t>Papua New Guinea</t>
  </si>
  <si>
    <t>Dokuz Eylül Üniversitesi</t>
  </si>
  <si>
    <t>Pakistan Institute of Development Economics (PIDE), Islamabad</t>
  </si>
  <si>
    <t>Paraguay</t>
  </si>
  <si>
    <t>Doshisha University</t>
  </si>
  <si>
    <t>Pakistan Institute of Engineering &amp; Applied Sciences (PIEAS), Islamabad</t>
  </si>
  <si>
    <t>Peru</t>
  </si>
  <si>
    <t>Drexel University</t>
  </si>
  <si>
    <t>Pakistan Institute of Fashion and Design, Lahore</t>
  </si>
  <si>
    <t>Philippines</t>
  </si>
  <si>
    <t>Duke University</t>
  </si>
  <si>
    <t>Pakistan Military Academy (PMA), Abbottabad</t>
  </si>
  <si>
    <t>Poland</t>
  </si>
  <si>
    <t>Durban University of Technology</t>
  </si>
  <si>
    <t>Pakistan Naval Academy, Karachi</t>
  </si>
  <si>
    <t>Portugal</t>
  </si>
  <si>
    <t>Durham University</t>
  </si>
  <si>
    <t>PAQSJ Institute of Medical Sciences, Gambat</t>
  </si>
  <si>
    <t>Qatar</t>
  </si>
  <si>
    <t>East China Normal University</t>
  </si>
  <si>
    <t>Peoples University of Medical and Health Sciences for Women, Shaheed Benazirabad</t>
  </si>
  <si>
    <t>Romania</t>
  </si>
  <si>
    <t>Eberhard Karls Universität Tübingen</t>
  </si>
  <si>
    <t>Pir Mehr Ali Shah Arid Agriculture, University, Rawalpindi</t>
  </si>
  <si>
    <t>Russia</t>
  </si>
  <si>
    <t>École Nationale Polytechnique</t>
  </si>
  <si>
    <t>Preston Institute of Management, Science and Technology, Karachi</t>
  </si>
  <si>
    <t>Rwanda</t>
  </si>
  <si>
    <t>École Nationale Supérieure d'Informatique</t>
  </si>
  <si>
    <t>Preston University, Karachi</t>
  </si>
  <si>
    <t>Saint Kitts and Nevis</t>
  </si>
  <si>
    <t>École Normale Supérieure</t>
  </si>
  <si>
    <t>Preston University, Kohat</t>
  </si>
  <si>
    <t>Saint Lucia</t>
  </si>
  <si>
    <t>École Polytechnique Fédérale de Lausanne</t>
  </si>
  <si>
    <t>Punjab Tianjin Institute of Technology, Lahore</t>
  </si>
  <si>
    <t>Saint Vincent and the Grenadines</t>
  </si>
  <si>
    <t>École Supérieure Privée d'Ingénierie et de Technologie</t>
  </si>
  <si>
    <t>Punjab University of Technology Rasul, Mandi Bahauddin</t>
  </si>
  <si>
    <t>Samoa</t>
  </si>
  <si>
    <t>Edith Cowan University</t>
  </si>
  <si>
    <t>Qarshi University, Lahore</t>
  </si>
  <si>
    <t>San Marino</t>
  </si>
  <si>
    <t>Effat University</t>
  </si>
  <si>
    <t>Quaid-e-Awam University of Engineering, Sciences &amp; Technology, Nawabshah</t>
  </si>
  <si>
    <t>Sao Tome and Principe</t>
  </si>
  <si>
    <t>Ege Üniversitesi</t>
  </si>
  <si>
    <t>Quaid-i-Azam University, Islamabad</t>
  </si>
  <si>
    <t>Saudi Arabia</t>
  </si>
  <si>
    <t>Egerton University</t>
  </si>
  <si>
    <t>Qurtuba University of Science and Information Technology, D.I. Khan</t>
  </si>
  <si>
    <t>Senegal</t>
  </si>
  <si>
    <t>Egypt-Japan University of Science and Technology</t>
  </si>
  <si>
    <t>Rawalpindi Medical University, Rawalpindi</t>
  </si>
  <si>
    <t>Serbia</t>
  </si>
  <si>
    <t>Ehime University</t>
  </si>
  <si>
    <t>Rawalpindi Women University, Rawalpindi</t>
  </si>
  <si>
    <t>Seychelles</t>
  </si>
  <si>
    <t>Eidgenössische Technische Hochschule Zürich</t>
  </si>
  <si>
    <t>Riphah International University, Islamabad</t>
  </si>
  <si>
    <t>Sierra Leone</t>
  </si>
  <si>
    <t>El Colegio de México</t>
  </si>
  <si>
    <t>Salim Habib University, Karachi (Former Barret Hodgson University, Karachi)</t>
  </si>
  <si>
    <t>Singapore</t>
  </si>
  <si>
    <t>Emirates Aviation University</t>
  </si>
  <si>
    <t>Sardar Bahadur Khan Women University, Quetta</t>
  </si>
  <si>
    <t>Slovakia</t>
  </si>
  <si>
    <t>Emory University</t>
  </si>
  <si>
    <t>Sarhad University of Science and Information Technology, Peshawar</t>
  </si>
  <si>
    <t>Slovenia</t>
  </si>
  <si>
    <t>Eötvös Loránd Tudományegyetem</t>
  </si>
  <si>
    <t>Shah Abdul Latif University, Khairpur</t>
  </si>
  <si>
    <t>Solomon Islands</t>
  </si>
  <si>
    <t>Erasmus Universiteit Rotterdam</t>
  </si>
  <si>
    <t>Shaheed Benazir Bhutto City University, Karachi</t>
  </si>
  <si>
    <t>Somalia</t>
  </si>
  <si>
    <t>Erciyes Üniversitesi</t>
  </si>
  <si>
    <t>Shaheed Benazir Bhutto Dewan University, Karachi</t>
  </si>
  <si>
    <t>South Africa</t>
  </si>
  <si>
    <t>Escuela Politécnica Nacional</t>
  </si>
  <si>
    <t>Shaheed Benazir Bhutto University of Veterinary &amp; Animal Sciences, Sakrand</t>
  </si>
  <si>
    <t>South Korea</t>
  </si>
  <si>
    <t>Escuela Superior Politecnica de Chimborazo</t>
  </si>
  <si>
    <t>Shaheed Benazir Bhutto University, Shaheed Benazirabad</t>
  </si>
  <si>
    <t>South Sudan</t>
  </si>
  <si>
    <t>Escuela Superior Politécnica del Litoral</t>
  </si>
  <si>
    <t>Shaheed Benazir Bhutto University, Sheringal</t>
  </si>
  <si>
    <t>Spain</t>
  </si>
  <si>
    <t>Ewha Womans University</t>
  </si>
  <si>
    <t>Shaheed Benazir Bhutto Women University, Peshawar</t>
  </si>
  <si>
    <t>Sri Lanka</t>
  </si>
  <si>
    <t>Fayoum University</t>
  </si>
  <si>
    <t>Shaheed Mohtarma Benazir Bhutto Medical University, Larkana</t>
  </si>
  <si>
    <t>Sudan</t>
  </si>
  <si>
    <t>Federal University of Agriculture, Abeokuta</t>
  </si>
  <si>
    <t>Shaheed Zulfikar Ali Bhutto Institute of Science &amp; Technology (SZABIST), Karachi</t>
  </si>
  <si>
    <t>Suriname</t>
  </si>
  <si>
    <t>Federal University of Technology, Akure</t>
  </si>
  <si>
    <t>Shaheed Zulfiqar Ali Bhutto Medical University, Islamabad</t>
  </si>
  <si>
    <t>Sweden</t>
  </si>
  <si>
    <t>Federal University of Technology, Minna</t>
  </si>
  <si>
    <t>Shaheed Zulfiqar Ali Bhutto University of Law, Karachi</t>
  </si>
  <si>
    <t>Switzerland</t>
  </si>
  <si>
    <t>Federal University, Lokoja</t>
  </si>
  <si>
    <t>Shifa Tameer-e-Millat University, Islamabad</t>
  </si>
  <si>
    <t>Syria</t>
  </si>
  <si>
    <t>Federal University, Oye-Ekiti</t>
  </si>
  <si>
    <t>Shuhada-e-Army Public School University of Technology, Nowshera</t>
  </si>
  <si>
    <t>Tajikistan</t>
  </si>
  <si>
    <t>Federation University Australia</t>
  </si>
  <si>
    <t>Sindh Agriculture University, Tandojam</t>
  </si>
  <si>
    <t>Tanzania</t>
  </si>
  <si>
    <t>Feng Chia University</t>
  </si>
  <si>
    <t>Sindh Institute of Management and Technology, Karachi</t>
  </si>
  <si>
    <t>Thailand</t>
  </si>
  <si>
    <t>Flinders University</t>
  </si>
  <si>
    <t>Sindh Institute of Medical Sciences, Karachi</t>
  </si>
  <si>
    <t>Timor-Leste</t>
  </si>
  <si>
    <t>Florida Atlantic University</t>
  </si>
  <si>
    <t>Sindh Madressatul Islam University, Karachi</t>
  </si>
  <si>
    <t>Togo</t>
  </si>
  <si>
    <t>Florida International University</t>
  </si>
  <si>
    <t>Sir Syed (CASE) Institute of Technology, Islamabad</t>
  </si>
  <si>
    <t>Tonga</t>
  </si>
  <si>
    <t>Florida State University</t>
  </si>
  <si>
    <t>Sir Syed University of Engineering &amp; Technology, Karachi</t>
  </si>
  <si>
    <t>Trinidad and Tobago</t>
  </si>
  <si>
    <t>Fordham University</t>
  </si>
  <si>
    <t>Sohail University, Karachi</t>
  </si>
  <si>
    <t>Tunisia</t>
  </si>
  <si>
    <t>Freie Universität Berlin</t>
  </si>
  <si>
    <t>Sukkur Institute of Business Administration (IBA) University, Sukkur</t>
  </si>
  <si>
    <t>Turkey</t>
  </si>
  <si>
    <t>Friedrich-Alexander-Universität Erlangen-Nürnberg</t>
  </si>
  <si>
    <t>Textile Institute of Pakistan, Karachi</t>
  </si>
  <si>
    <t>Turkmenistan</t>
  </si>
  <si>
    <t>Friedrich-Schiller-Universität Jena</t>
  </si>
  <si>
    <t>The Bolan University Of Medical And Health Sciences, Quetta</t>
  </si>
  <si>
    <t>Tuvalu</t>
  </si>
  <si>
    <t>Fu Jen Catholic University</t>
  </si>
  <si>
    <t>The Grand Asian University, Sialkot</t>
  </si>
  <si>
    <t>Uganda</t>
  </si>
  <si>
    <t>Fudan University</t>
  </si>
  <si>
    <t>The Green International University, Lahore</t>
  </si>
  <si>
    <t>Ukraine</t>
  </si>
  <si>
    <t>Future University in Egypt</t>
  </si>
  <si>
    <t>The Nazeer Hussain University, Karachi</t>
  </si>
  <si>
    <t>United Arab Emirates</t>
  </si>
  <si>
    <t>Gazi Üniversitesi</t>
  </si>
  <si>
    <t>The Shaikh Ayaz University, Shikarpur</t>
  </si>
  <si>
    <t>United Kingdom</t>
  </si>
  <si>
    <t>Georg-August-Universität Göttingen</t>
  </si>
  <si>
    <t>The Sindh Institute of Physical Medicine and Rehabilitation, Karachi</t>
  </si>
  <si>
    <t>United States of America</t>
  </si>
  <si>
    <t>George Mason University</t>
  </si>
  <si>
    <t>The Superior College, Lahore</t>
  </si>
  <si>
    <t>Uruguay</t>
  </si>
  <si>
    <t>George Washington University</t>
  </si>
  <si>
    <t>The University of Agriculture, D.I. Khan</t>
  </si>
  <si>
    <t>Uzbekistan</t>
  </si>
  <si>
    <t>Georgetown University</t>
  </si>
  <si>
    <t>The University of Agriculture, Peshawar</t>
  </si>
  <si>
    <t>Vanuatu</t>
  </si>
  <si>
    <t>Georgia Institute of Technology</t>
  </si>
  <si>
    <t>The University of Faisalabad, Faisalabad</t>
  </si>
  <si>
    <t>Venezuela</t>
  </si>
  <si>
    <t>Georgia State University</t>
  </si>
  <si>
    <t>The University Of Lakki Marwat, Lakki Marwat</t>
  </si>
  <si>
    <t>Vietnam</t>
  </si>
  <si>
    <t>German Jordanian University</t>
  </si>
  <si>
    <t>The Women University, Multan </t>
  </si>
  <si>
    <t>Yemen</t>
  </si>
  <si>
    <t>German University of Technology in Oman</t>
  </si>
  <si>
    <t>Times Institute, Multan</t>
  </si>
  <si>
    <t>Zambia</t>
  </si>
  <si>
    <t>Ghana Institute of Management and Public Administration</t>
  </si>
  <si>
    <t>University of Agriculture, Faisalabad</t>
  </si>
  <si>
    <t>Zimbabwe</t>
  </si>
  <si>
    <t>Gifu University</t>
  </si>
  <si>
    <t>University of Art &amp; Culture, Jamshoro</t>
  </si>
  <si>
    <t>Goethe-Universität Frankfurt am Main</t>
  </si>
  <si>
    <t>University of Azad Jammu &amp; Kashmir, Muzaffarabad</t>
  </si>
  <si>
    <t>Göteborgs universitet</t>
  </si>
  <si>
    <t>University of Balochistan, Quetta</t>
  </si>
  <si>
    <t>Griffith University</t>
  </si>
  <si>
    <t>University of Baltistan, Skardu</t>
  </si>
  <si>
    <t>Gulf Medical University</t>
  </si>
  <si>
    <t>University of Buner, Swari</t>
  </si>
  <si>
    <t>Gulf University for Science and Technology</t>
  </si>
  <si>
    <t>University of Central Punjab, Lahore</t>
  </si>
  <si>
    <t>Gunma University</t>
  </si>
  <si>
    <t>University of Chakwal, Chakwal</t>
  </si>
  <si>
    <t>Hacettepe Üniversitesi</t>
  </si>
  <si>
    <t>University of Chenab, Gujrat</t>
  </si>
  <si>
    <t>Hamad Bin Khalifa University</t>
  </si>
  <si>
    <t>University of Chitral, Chitral</t>
  </si>
  <si>
    <t>Hanyang University</t>
  </si>
  <si>
    <t>University of Education, Lahore</t>
  </si>
  <si>
    <t>Harbin Institute of Technology</t>
  </si>
  <si>
    <t>University of Engineering &amp; Technology, Lahore</t>
  </si>
  <si>
    <t>Harvard University</t>
  </si>
  <si>
    <t>University of Engineering &amp; Technology, Mardan</t>
  </si>
  <si>
    <t>Hebrew University of Jerusalem</t>
  </si>
  <si>
    <t>University of Engineering &amp; Technology, Peshawar</t>
  </si>
  <si>
    <t>Hebron University</t>
  </si>
  <si>
    <t>University of Engineering &amp; Technology, Taxila</t>
  </si>
  <si>
    <t>Hefei University of Technology</t>
  </si>
  <si>
    <t>University of Gujrat, Gujrat</t>
  </si>
  <si>
    <t>Heinrich-Heine-Universität Düsseldorf</t>
  </si>
  <si>
    <t>University of Haripur, Haripur</t>
  </si>
  <si>
    <t>Helsingin yliopisto</t>
  </si>
  <si>
    <t>University of Health Sciences, Lahore</t>
  </si>
  <si>
    <t>Helwan University</t>
  </si>
  <si>
    <t>University of Home Economics, Lahore</t>
  </si>
  <si>
    <t>HEM Institut des Hautes Etudes de Management</t>
  </si>
  <si>
    <t>University of Jhang, Jhang</t>
  </si>
  <si>
    <t>Heriot-Watt University</t>
  </si>
  <si>
    <t>University of Karachi, Karachi</t>
  </si>
  <si>
    <t>Higher Colleges of Technology</t>
  </si>
  <si>
    <t>University of Kotli, Kotli</t>
  </si>
  <si>
    <t>Hiroshima University</t>
  </si>
  <si>
    <t>University of Lahore, Lahore</t>
  </si>
  <si>
    <t>Hitotsubashi University</t>
  </si>
  <si>
    <t>University of Loralai, Loralai</t>
  </si>
  <si>
    <t>Hokkaido University</t>
  </si>
  <si>
    <t>University of Malakand, Chakdara</t>
  </si>
  <si>
    <t>Hong Kong Baptist University</t>
  </si>
  <si>
    <t>University of Management &amp; Technology, Lahore</t>
  </si>
  <si>
    <t>Hosei University</t>
  </si>
  <si>
    <t>University Of Mianwali, Mianwali</t>
  </si>
  <si>
    <t>Huazhong University of Science and Technology</t>
  </si>
  <si>
    <t>University of Modern Sciences, Tando Muhammad Khan</t>
  </si>
  <si>
    <t>Humboldt-Universität zu Berlin</t>
  </si>
  <si>
    <t>University of Narowal, Narowal</t>
  </si>
  <si>
    <t>Illinois Institute of Technology</t>
  </si>
  <si>
    <t>University of Okara, Okara</t>
  </si>
  <si>
    <t>Imam Abdulrahman Bin Faisal University</t>
  </si>
  <si>
    <t>University of Peshawar, Peshawar</t>
  </si>
  <si>
    <t>Imperial College London</t>
  </si>
  <si>
    <t>University of Poonch, Rawalakot</t>
  </si>
  <si>
    <t>Indian Institute of Science</t>
  </si>
  <si>
    <t>University of Sahiwal, Sahiwal</t>
  </si>
  <si>
    <t>Indian Institute of Technology Bombay</t>
  </si>
  <si>
    <t>University of Sargodha, Sargodha</t>
  </si>
  <si>
    <t>Indian Institute of Technology Delhi</t>
  </si>
  <si>
    <t>University of Science &amp; Technology, Bannu</t>
  </si>
  <si>
    <t>Indian Institute of Technology Kanpur</t>
  </si>
  <si>
    <t>University of Sialkot, Sialkot</t>
  </si>
  <si>
    <t>Indian Institute of Technology Kharagpur</t>
  </si>
  <si>
    <t>University of Sindh, Jamshoro</t>
  </si>
  <si>
    <t>Indian Institute of Technology Madras</t>
  </si>
  <si>
    <t>University of South Asia, Lahore</t>
  </si>
  <si>
    <t>Indiana University - Purdue University Indianapolis</t>
  </si>
  <si>
    <t>University of Sufism &amp; Modern Sciences, Bhit Shah</t>
  </si>
  <si>
    <t>Indiana University Bloomington</t>
  </si>
  <si>
    <t>University of Swabi, Swabi</t>
  </si>
  <si>
    <t>Institut National Polytechnique Félix Houphouët-Boigny</t>
  </si>
  <si>
    <t>University of Swat, Swat</t>
  </si>
  <si>
    <t>Institut Pertanian Bogor</t>
  </si>
  <si>
    <t>University of the Punjab, Lahore</t>
  </si>
  <si>
    <t>Institut Teknologi Bandung</t>
  </si>
  <si>
    <t>University of Turbat, Turbat</t>
  </si>
  <si>
    <t>Institut Teknologi Sepuluh Nopember</t>
  </si>
  <si>
    <t>University of Veterinary &amp; Animal Sciences, Lahore</t>
  </si>
  <si>
    <t>Institute of Public Administration, Saudi Arabia</t>
  </si>
  <si>
    <t>University of Wah, Wah</t>
  </si>
  <si>
    <t>Instituto Politécnico Nacional</t>
  </si>
  <si>
    <t>Usman Institute of Technology (UIT) University, Karachi</t>
  </si>
  <si>
    <t>Instituto Tecnológico Autonómo de México</t>
  </si>
  <si>
    <t>Virtual University of Pakistan, Lahore</t>
  </si>
  <si>
    <t>Instituto Tecnológico de Costa Rica</t>
  </si>
  <si>
    <t>Women University of Azad Jammu &amp; Kashmir, Bagh</t>
  </si>
  <si>
    <t>Instituto Tecnológico y de Estudios Superiores de Occidente A.C.</t>
  </si>
  <si>
    <t>Women University, Mardan</t>
  </si>
  <si>
    <t>Iowa State University</t>
  </si>
  <si>
    <t>Women University, Swabi</t>
  </si>
  <si>
    <t>Islamic University of Gaza</t>
  </si>
  <si>
    <t>Zia-ud-Din University, Karachi</t>
  </si>
  <si>
    <t>Islamic University of Madinah</t>
  </si>
  <si>
    <t>University of Engineering &amp; Applied Sciences, Swat</t>
  </si>
  <si>
    <t>Istanbul Teknik Üniversitesi</t>
  </si>
  <si>
    <t>University of Gwadar, Gwadar</t>
  </si>
  <si>
    <t>Istanbul Üniversitesi</t>
  </si>
  <si>
    <t>Multan University of Science and Technology, Multan</t>
  </si>
  <si>
    <t>James Cook University</t>
  </si>
  <si>
    <t>Japan Advanced Institute of Science and Technology</t>
  </si>
  <si>
    <t>Jazan University</t>
  </si>
  <si>
    <t>Jimma University</t>
  </si>
  <si>
    <t>Johannes Gutenberg-Universität Mainz</t>
  </si>
  <si>
    <t>Johns Hopkins University</t>
  </si>
  <si>
    <t>Jomo Kenyatta University of Agriculture and Technology</t>
  </si>
  <si>
    <t>Jordan University of Science and Technology</t>
  </si>
  <si>
    <t>Julius-Maximilians-Universität Würzburg</t>
  </si>
  <si>
    <t>Juntendo University</t>
  </si>
  <si>
    <t>Justus-Liebig-Universität Giessen</t>
  </si>
  <si>
    <t>Jyväskylän yliopisto</t>
  </si>
  <si>
    <t>Kafrelsheikh University</t>
  </si>
  <si>
    <t>Kagoshima University</t>
  </si>
  <si>
    <t>KAIST</t>
  </si>
  <si>
    <t>Kampala International University</t>
  </si>
  <si>
    <t>Kanazawa University</t>
  </si>
  <si>
    <t>Kansai University</t>
  </si>
  <si>
    <t>Kansas State University</t>
  </si>
  <si>
    <t>Karlsruher Institut für Technologie</t>
  </si>
  <si>
    <t>Karolinska Institutet</t>
  </si>
  <si>
    <t>Kasetsart University</t>
  </si>
  <si>
    <t>Katholieke Universiteit Leuven</t>
  </si>
  <si>
    <t>Keio University</t>
  </si>
  <si>
    <t>Kent State University</t>
  </si>
  <si>
    <t>Kenya Methodist University</t>
  </si>
  <si>
    <t>Kenyatta University</t>
  </si>
  <si>
    <t>Khalifa University</t>
  </si>
  <si>
    <t>Khon Kaen University</t>
  </si>
  <si>
    <t>Kindai University</t>
  </si>
  <si>
    <t>King AbdulAziz University</t>
  </si>
  <si>
    <t>King Abdullah University of Science and Technology</t>
  </si>
  <si>
    <t>King Fahd University of Petroleum and Minerals</t>
  </si>
  <si>
    <t>King Faisal University</t>
  </si>
  <si>
    <t>King Khalid University</t>
  </si>
  <si>
    <t>King Saud bin Abdulaziz University for Health Sciences</t>
  </si>
  <si>
    <t>King Saud University</t>
  </si>
  <si>
    <t>King's College London</t>
  </si>
  <si>
    <t>Kobe University</t>
  </si>
  <si>
    <t>Københavns Universitet</t>
  </si>
  <si>
    <t>Koç Üniversitesi</t>
  </si>
  <si>
    <t>Korea University</t>
  </si>
  <si>
    <t>Közép-Európai Egyetem</t>
  </si>
  <si>
    <t>Kumamoto University</t>
  </si>
  <si>
    <t>Kungliga Tekniska högskolan</t>
  </si>
  <si>
    <t>Kuwait University</t>
  </si>
  <si>
    <t>Kwame Nkrumah University of Science and Technology</t>
  </si>
  <si>
    <t>Kyambogo University</t>
  </si>
  <si>
    <t>Kyoto University</t>
  </si>
  <si>
    <t>Kyung Hee University</t>
  </si>
  <si>
    <t>Kyushu University</t>
  </si>
  <si>
    <t>La Trobe University</t>
  </si>
  <si>
    <t>Lagos State University</t>
  </si>
  <si>
    <t>Lancaster University</t>
  </si>
  <si>
    <t>Landmark University</t>
  </si>
  <si>
    <t>Lanzhou University</t>
  </si>
  <si>
    <t>Lebanese American University</t>
  </si>
  <si>
    <t>Lebanese International University</t>
  </si>
  <si>
    <t>Leibniz Universität Hannover</t>
  </si>
  <si>
    <t>Liberty University</t>
  </si>
  <si>
    <t>Lincoln University, New Zealand</t>
  </si>
  <si>
    <t>Linköpings Universitet</t>
  </si>
  <si>
    <t>Loughborough University</t>
  </si>
  <si>
    <t>Louisiana State University</t>
  </si>
  <si>
    <t>Loyola University Chicago</t>
  </si>
  <si>
    <t>Ludwig-Maximilians-Universität München</t>
  </si>
  <si>
    <t>Lunds Universitet</t>
  </si>
  <si>
    <t>Macquarie University</t>
  </si>
  <si>
    <t>Mahidol University</t>
  </si>
  <si>
    <t>Majmaah University</t>
  </si>
  <si>
    <t>Makerere University</t>
  </si>
  <si>
    <t>Mangosuthu University of Technology</t>
  </si>
  <si>
    <t>Manipal Academy of Higher Education</t>
  </si>
  <si>
    <t>Mansoura University</t>
  </si>
  <si>
    <t>Marmara Üniversitesi</t>
  </si>
  <si>
    <t>Marquette University</t>
  </si>
  <si>
    <t>Martin-Luther-Universität Halle-Wittenberg</t>
  </si>
  <si>
    <t>Masarykova univerzita</t>
  </si>
  <si>
    <t>Maseno University</t>
  </si>
  <si>
    <t>Massachusetts Institute of Technology</t>
  </si>
  <si>
    <t>Massey University</t>
  </si>
  <si>
    <t>Mbarara University of Science and Technology</t>
  </si>
  <si>
    <t>McGill University</t>
  </si>
  <si>
    <t>McMaster University</t>
  </si>
  <si>
    <t>Meiji University</t>
  </si>
  <si>
    <t>Memorial University of Newfoundland</t>
  </si>
  <si>
    <t>Menoufia University</t>
  </si>
  <si>
    <t>Michigan State University</t>
  </si>
  <si>
    <t>Michigan Technological University</t>
  </si>
  <si>
    <t>Middle East College</t>
  </si>
  <si>
    <t>Middle East University, Jordan</t>
  </si>
  <si>
    <t>Middlesex University Dubai</t>
  </si>
  <si>
    <t>Midlands State University</t>
  </si>
  <si>
    <t>Mie University</t>
  </si>
  <si>
    <t>Minia University</t>
  </si>
  <si>
    <t>Misr International University</t>
  </si>
  <si>
    <t>Misr University for Science and Technology</t>
  </si>
  <si>
    <t>Mississippi State University</t>
  </si>
  <si>
    <t>Modern Sciences and Arts University</t>
  </si>
  <si>
    <t>Mohamed bin Zayed University of Artificial Intelligence</t>
  </si>
  <si>
    <t>Mohammed Bin Rashid University of Medicine and Health Sciences</t>
  </si>
  <si>
    <t>Moi University</t>
  </si>
  <si>
    <t>Monash University</t>
  </si>
  <si>
    <t>Montana State University</t>
  </si>
  <si>
    <t>Moscow State University</t>
  </si>
  <si>
    <t>Mount Kenya University</t>
  </si>
  <si>
    <t>Muhimbili University of Health and Allied Sciences</t>
  </si>
  <si>
    <t>Mulungushi University</t>
  </si>
  <si>
    <t>Murang'a University of Technology</t>
  </si>
  <si>
    <t>Murdoch University</t>
  </si>
  <si>
    <t>Mutah university</t>
  </si>
  <si>
    <t>Nagasaki University</t>
  </si>
  <si>
    <t>Nagoya University</t>
  </si>
  <si>
    <t>Najran University</t>
  </si>
  <si>
    <t>Namibia University of Science and Technology</t>
  </si>
  <si>
    <t>Nanjing University</t>
  </si>
  <si>
    <t>Nankai University</t>
  </si>
  <si>
    <t>Nanyang Technological University</t>
  </si>
  <si>
    <t>Narsee Monjee Institute of Management and Higher Studies</t>
  </si>
  <si>
    <t>National and Kapodistrian University of Athens</t>
  </si>
  <si>
    <t>National Central University</t>
  </si>
  <si>
    <t>National Cheng Kung University</t>
  </si>
  <si>
    <t>National Chengchi University</t>
  </si>
  <si>
    <t>National Chiao Tung University</t>
  </si>
  <si>
    <t>National Chung Hsing University</t>
  </si>
  <si>
    <t>National Research University Higher School of Economics</t>
  </si>
  <si>
    <t>National Sun Yat-Sen University</t>
  </si>
  <si>
    <t>National Taiwan Normal University</t>
  </si>
  <si>
    <t>National Taiwan University</t>
  </si>
  <si>
    <t>National Tsing Hua University</t>
  </si>
  <si>
    <t>National University of Lesotho</t>
  </si>
  <si>
    <t>National University of Science and Technology</t>
  </si>
  <si>
    <t>National University of Singapore</t>
  </si>
  <si>
    <t>Nelson Mandela University</t>
  </si>
  <si>
    <t>New Mexico State University</t>
  </si>
  <si>
    <t>New York University</t>
  </si>
  <si>
    <t>New York University Abu Dhabi</t>
  </si>
  <si>
    <t>Newcastle University</t>
  </si>
  <si>
    <t>Nihon University</t>
  </si>
  <si>
    <t>Niigata University</t>
  </si>
  <si>
    <t>Nile University</t>
  </si>
  <si>
    <t>Norges teknisk-naturvitenskaplige universitet</t>
  </si>
  <si>
    <t>North Carolina State University</t>
  </si>
  <si>
    <t>Northeastern University</t>
  </si>
  <si>
    <t>Northern Arizona University</t>
  </si>
  <si>
    <t>Northern Borders University</t>
  </si>
  <si>
    <t>Northern Illinois University</t>
  </si>
  <si>
    <t>North-West University</t>
  </si>
  <si>
    <t>Northwestern Polytechnical University</t>
  </si>
  <si>
    <t>Northwestern University</t>
  </si>
  <si>
    <t>Notre Dame University</t>
  </si>
  <si>
    <t>Obafemi Awolowo University</t>
  </si>
  <si>
    <t>October 6 University</t>
  </si>
  <si>
    <t>Okayama University</t>
  </si>
  <si>
    <t>Oklahoma State University</t>
  </si>
  <si>
    <t>Oregon Health &amp; Science University</t>
  </si>
  <si>
    <t>Oregon State University</t>
  </si>
  <si>
    <t>Orta Dogu Teknik Üniversitesi</t>
  </si>
  <si>
    <t>Osaka City University</t>
  </si>
  <si>
    <t>Osaka University</t>
  </si>
  <si>
    <t>Otto-von-Guericke-Universität Magdeburg</t>
  </si>
  <si>
    <t>Palestine Polytechnic University</t>
  </si>
  <si>
    <t>Peking University</t>
  </si>
  <si>
    <t>Penn State University</t>
  </si>
  <si>
    <t>Philadelphia University</t>
  </si>
  <si>
    <t>Philipps-Universität Marburg</t>
  </si>
  <si>
    <t>Pohang University of Science and Technology</t>
  </si>
  <si>
    <t>Politecnico di Milano</t>
  </si>
  <si>
    <t>Politecnico di Torino</t>
  </si>
  <si>
    <t>Pontificia Universidad Católica Argentina</t>
  </si>
  <si>
    <t>Pontificia Universidad Católica de Chile</t>
  </si>
  <si>
    <t>Pontificia Universidad Católica de Valparaíso</t>
  </si>
  <si>
    <t>Pontificia Universidad Católica del Perú</t>
  </si>
  <si>
    <t>Pontificia Universidad Javeriana</t>
  </si>
  <si>
    <t>Pontifícia Universidade Católica de Goiás</t>
  </si>
  <si>
    <t>Pontifícia Universidade Católica de Minas Gerais</t>
  </si>
  <si>
    <t>Pontifícia Universidade Católica de São Paulo</t>
  </si>
  <si>
    <t>Pontifícia Universidade Católica do Paraná</t>
  </si>
  <si>
    <t>Pontifícia Universidade Católica do Rio de Janeiro</t>
  </si>
  <si>
    <t>Pontifícia Universidade Católica do Rio Grande do Sul</t>
  </si>
  <si>
    <t>Portland State University</t>
  </si>
  <si>
    <t>Prince Mohammad Bin Fahd University</t>
  </si>
  <si>
    <t>Prince of Songkla University</t>
  </si>
  <si>
    <t>Prince Sattam Bin Abdulaziz University</t>
  </si>
  <si>
    <t>Prince Sultan University</t>
  </si>
  <si>
    <t>Princess Nora bint Abdulrahman University</t>
  </si>
  <si>
    <t>Princess Sumaya University for Technology</t>
  </si>
  <si>
    <t>Princeton University</t>
  </si>
  <si>
    <t>Purdue University</t>
  </si>
  <si>
    <t>Pusan National University</t>
  </si>
  <si>
    <t>Qassim University</t>
  </si>
  <si>
    <t>Qatar University</t>
  </si>
  <si>
    <t>Queen Arwa University</t>
  </si>
  <si>
    <t>Queen Mary University of London</t>
  </si>
  <si>
    <t>Queen's University</t>
  </si>
  <si>
    <t>Queen's University Belfast</t>
  </si>
  <si>
    <t>Queensland University of Technology</t>
  </si>
  <si>
    <t>Quinnipiac University</t>
  </si>
  <si>
    <t>Radboud Universiteit</t>
  </si>
  <si>
    <t>Reichman University</t>
  </si>
  <si>
    <t>Renmin University of China</t>
  </si>
  <si>
    <t>Rensselaer Polytechnic Institute</t>
  </si>
  <si>
    <t>Rheinische Friedrich-Wilhelms-Universität Bonn</t>
  </si>
  <si>
    <t>Rheinisch-Westfälische Technische Hochschule Aachen</t>
  </si>
  <si>
    <t>Rhodes University</t>
  </si>
  <si>
    <t>Rijksuniversiteit Groningen</t>
  </si>
  <si>
    <t>Rikkyo University</t>
  </si>
  <si>
    <t>Ritsumeikan University</t>
  </si>
  <si>
    <t>Rivers State University</t>
  </si>
  <si>
    <t>RMIT University</t>
  </si>
  <si>
    <t>Rochester Institute of Technology</t>
  </si>
  <si>
    <t>Ruhr-Universität Bochum</t>
  </si>
  <si>
    <t>Ruprecht-Karls-Universität Heidelberg</t>
  </si>
  <si>
    <t>Rutgers, The State University of New Jersey</t>
  </si>
  <si>
    <t>Ryukoku University</t>
  </si>
  <si>
    <t>Sabanci Üniversitesi</t>
  </si>
  <si>
    <t>San Diego State University</t>
  </si>
  <si>
    <t>San Francisco State University</t>
  </si>
  <si>
    <t>San José State University</t>
  </si>
  <si>
    <t>Santa Clara University</t>
  </si>
  <si>
    <t>Sapienza Università di Roma</t>
  </si>
  <si>
    <t>Savitribai Phule Pune University</t>
  </si>
  <si>
    <t>Sefako Makgatho Health Sciences University</t>
  </si>
  <si>
    <t>Seoul National University</t>
  </si>
  <si>
    <t>Shandong University</t>
  </si>
  <si>
    <t>Shanghai Jiao Tong University</t>
  </si>
  <si>
    <t>Sharif University of Technology</t>
  </si>
  <si>
    <t>Shinshu University</t>
  </si>
  <si>
    <t>Shizuoka University</t>
  </si>
  <si>
    <t>Sichuan University</t>
  </si>
  <si>
    <t>Simon Fraser University</t>
  </si>
  <si>
    <t>Singapore Management University</t>
  </si>
  <si>
    <t>Skyline University College</t>
  </si>
  <si>
    <t>Skyline University Nigeria</t>
  </si>
  <si>
    <t>Sogang University</t>
  </si>
  <si>
    <t>Sohag university</t>
  </si>
  <si>
    <t>Sohar University</t>
  </si>
  <si>
    <t>Sokoine University of Agriculture</t>
  </si>
  <si>
    <t>Sophia University</t>
  </si>
  <si>
    <t>Soran University</t>
  </si>
  <si>
    <t>Sorbonne Université</t>
  </si>
  <si>
    <t>South China University of Technology</t>
  </si>
  <si>
    <t>South Valley University</t>
  </si>
  <si>
    <t>Southeast University</t>
  </si>
  <si>
    <t>Southern Cross University</t>
  </si>
  <si>
    <t>Southern Methodist University</t>
  </si>
  <si>
    <t>Southern New Hampshire University</t>
  </si>
  <si>
    <t>SRM Institute of Science and Technology</t>
  </si>
  <si>
    <t>St. George's University</t>
  </si>
  <si>
    <t>St. Petersburg State University</t>
  </si>
  <si>
    <t>Stanford University</t>
  </si>
  <si>
    <t>Stockholms universitet</t>
  </si>
  <si>
    <t>Stony Brook University</t>
  </si>
  <si>
    <t>Strathmore University</t>
  </si>
  <si>
    <t>Sudan University of Science and Technology</t>
  </si>
  <si>
    <t>Suez Canal University</t>
  </si>
  <si>
    <t>Sultan Qaboos University</t>
  </si>
  <si>
    <t>Sun Yat-Sen University</t>
  </si>
  <si>
    <t>Sungkyunkwan University</t>
  </si>
  <si>
    <t>Swansea University</t>
  </si>
  <si>
    <t>Swarthmore College</t>
  </si>
  <si>
    <t>Swinburne University of Technology</t>
  </si>
  <si>
    <t>Syddansk Universitet</t>
  </si>
  <si>
    <t>Syracuse University</t>
  </si>
  <si>
    <t>Taibah University</t>
  </si>
  <si>
    <t>Taif University</t>
  </si>
  <si>
    <t>Tamkang University</t>
  </si>
  <si>
    <t>Tampereen yliopisto</t>
  </si>
  <si>
    <t>Tanta University</t>
  </si>
  <si>
    <t>Tartu Ülikool</t>
  </si>
  <si>
    <t>Technical and Vocational University</t>
  </si>
  <si>
    <t>Technical University of Kenya</t>
  </si>
  <si>
    <t>Technion - Israel Institute of Technology</t>
  </si>
  <si>
    <t>Technische Universität Berlin</t>
  </si>
  <si>
    <t>Technische Universität Chemnitz</t>
  </si>
  <si>
    <t>Technische Universität Darmstadt</t>
  </si>
  <si>
    <t>Technische Universität Dresden</t>
  </si>
  <si>
    <t>Technische Universität Graz</t>
  </si>
  <si>
    <t>Technische Universität Kaiserslautern</t>
  </si>
  <si>
    <t>Technische Universität München</t>
  </si>
  <si>
    <t>Technische Universität Wien</t>
  </si>
  <si>
    <t>Technische Universiteit Delft</t>
  </si>
  <si>
    <t>Technische Universiteit Eindhoven</t>
  </si>
  <si>
    <t>Tecnológico de Monterrey</t>
  </si>
  <si>
    <t>Tehran University of Medical Sciences</t>
  </si>
  <si>
    <t>Tel Aviv University</t>
  </si>
  <si>
    <t>Temple University</t>
  </si>
  <si>
    <t>Texas A&amp;M University</t>
  </si>
  <si>
    <t>Texas Tech University</t>
  </si>
  <si>
    <t>Thammasat University</t>
  </si>
  <si>
    <t>The American University in Cairo</t>
  </si>
  <si>
    <t>The American University of Iraq, Sulaimani</t>
  </si>
  <si>
    <t>The British University in Egypt</t>
  </si>
  <si>
    <t>The Catholic University of Eastern Africa</t>
  </si>
  <si>
    <t>The Chinese University of Hong Kong</t>
  </si>
  <si>
    <t>The Copperbelt University</t>
  </si>
  <si>
    <t>The German University in Cairo</t>
  </si>
  <si>
    <t>The Hashemite University</t>
  </si>
  <si>
    <t>The Hong Kong Polytechnic University</t>
  </si>
  <si>
    <t>The Hong Kong University of Science and Technology</t>
  </si>
  <si>
    <t>The London School of Economics and Political Science</t>
  </si>
  <si>
    <t>The New School</t>
  </si>
  <si>
    <t>The Ohio State University</t>
  </si>
  <si>
    <t>The State University of Zanzibar</t>
  </si>
  <si>
    <t>The University of Adelaide</t>
  </si>
  <si>
    <t>The University of Alabama</t>
  </si>
  <si>
    <t>The University of Arizona</t>
  </si>
  <si>
    <t>The University of British Columbia</t>
  </si>
  <si>
    <t>The University of Dodoma</t>
  </si>
  <si>
    <t>The University of Duhok</t>
  </si>
  <si>
    <t>The University of Edinburgh</t>
  </si>
  <si>
    <t>The University of Electro-Communications</t>
  </si>
  <si>
    <t>The University of Hong Kong</t>
  </si>
  <si>
    <t>The University of Maine</t>
  </si>
  <si>
    <t>The University of Manchester</t>
  </si>
  <si>
    <t>The University of Melbourne</t>
  </si>
  <si>
    <t>The University of Montana</t>
  </si>
  <si>
    <t>The University of Mustansiriyah</t>
  </si>
  <si>
    <t>The University of New South Wales</t>
  </si>
  <si>
    <t>The University of Newcastle</t>
  </si>
  <si>
    <t>The University of Nizwa</t>
  </si>
  <si>
    <t>The University of Notre Dame Australia</t>
  </si>
  <si>
    <t>The University of Nottingham</t>
  </si>
  <si>
    <t>The University of Oklahoma</t>
  </si>
  <si>
    <t>The University of Queensland</t>
  </si>
  <si>
    <t>The University of Sheffield</t>
  </si>
  <si>
    <t>The University of Sydney</t>
  </si>
  <si>
    <t>The University of Tennessee at Martin</t>
  </si>
  <si>
    <t>The University of Tennessee, Knoxville</t>
  </si>
  <si>
    <t>The University of Texas at Arlington</t>
  </si>
  <si>
    <t>The University of Texas at Austin</t>
  </si>
  <si>
    <t>The University of Texas at Dallas</t>
  </si>
  <si>
    <t>The University of Texas MD Anderson Cancer Center</t>
  </si>
  <si>
    <t>The University of the South Pacific</t>
  </si>
  <si>
    <t>The University of the West Indies, St. Augustine</t>
  </si>
  <si>
    <t>The University of Tokyo</t>
  </si>
  <si>
    <t>The University of Utah</t>
  </si>
  <si>
    <t>The University of Warwick</t>
  </si>
  <si>
    <t>The University of Western Australia</t>
  </si>
  <si>
    <t>The University of York</t>
  </si>
  <si>
    <t>Tianjin University</t>
  </si>
  <si>
    <t>Tishreen University</t>
  </si>
  <si>
    <t>Tohoku University</t>
  </si>
  <si>
    <t>Tokai University</t>
  </si>
  <si>
    <t>Tokyo Institute of Technology</t>
  </si>
  <si>
    <t>Tokyo Metropolitan University</t>
  </si>
  <si>
    <t>Tokyo University of Foreign Studies</t>
  </si>
  <si>
    <t>Tokyo University of Science</t>
  </si>
  <si>
    <t>Tongji University</t>
  </si>
  <si>
    <t>Toronto Metropolitan University</t>
  </si>
  <si>
    <t>Torrens University Australia</t>
  </si>
  <si>
    <t>Tottori University</t>
  </si>
  <si>
    <t>Toyo University</t>
  </si>
  <si>
    <t>Trinity College Dublin, University of Dublin</t>
  </si>
  <si>
    <t>Tshwane University of Technology</t>
  </si>
  <si>
    <t>Tsinghua University</t>
  </si>
  <si>
    <t>Tufts University</t>
  </si>
  <si>
    <t>Tulane University</t>
  </si>
  <si>
    <t>Uganda Christian University</t>
  </si>
  <si>
    <t>Uludag Üniversitesi</t>
  </si>
  <si>
    <t>Umeå universitet</t>
  </si>
  <si>
    <t>Umm Al-Qura University</t>
  </si>
  <si>
    <t>United Arab Emirates University</t>
  </si>
  <si>
    <t>United States International University Africa</t>
  </si>
  <si>
    <t>United States Military Academy</t>
  </si>
  <si>
    <t>Universidad Adolfo Ibañez</t>
  </si>
  <si>
    <t>Universidad Alfonso X el Sabio</t>
  </si>
  <si>
    <t>Universidad Anáhuac México Norte</t>
  </si>
  <si>
    <t>Universidad Andrés Bello</t>
  </si>
  <si>
    <t>Universidad Antonio de Nebrija</t>
  </si>
  <si>
    <t>Universidad Argentina de la Empresa</t>
  </si>
  <si>
    <t>Universidad Austral</t>
  </si>
  <si>
    <t>Universidad Austral de Chile</t>
  </si>
  <si>
    <t>Universidad Autónoma de Aguascalientes</t>
  </si>
  <si>
    <t>Universidad Autónoma de Baja California</t>
  </si>
  <si>
    <t>Universidad Autónoma de Barcelona</t>
  </si>
  <si>
    <t>Universidad Autónoma de Ciudad Juárez</t>
  </si>
  <si>
    <t>Universidad Autónoma de Guadalajara</t>
  </si>
  <si>
    <t>Universidad Autónoma de Madrid</t>
  </si>
  <si>
    <t>Universidad Autónoma de Nuevo León</t>
  </si>
  <si>
    <t>Universidad Autónoma de Querétaro</t>
  </si>
  <si>
    <t>Universidad Autónoma de San Luis Potosí</t>
  </si>
  <si>
    <t>Universidad Autónoma de Santo Domingo</t>
  </si>
  <si>
    <t>Universidad Autónoma de Sinaloa</t>
  </si>
  <si>
    <t>Universidad Autónoma de Yucatán</t>
  </si>
  <si>
    <t>Universidad Autónoma del Estado de Hidalgo</t>
  </si>
  <si>
    <t>Universidad Autónoma del Estado de México</t>
  </si>
  <si>
    <t>Universidad Autónoma del Estado de Morelos</t>
  </si>
  <si>
    <t>Universidad Autónoma Metropolitana</t>
  </si>
  <si>
    <t>Universidad Carlos III de Madrid</t>
  </si>
  <si>
    <t>Universidad Católica Andres Bello</t>
  </si>
  <si>
    <t>Universidad Católica de Santa María</t>
  </si>
  <si>
    <t>Universidad Católica de Valencia San Vicente Màrtir</t>
  </si>
  <si>
    <t>Universidad Católica del Norte</t>
  </si>
  <si>
    <t>Universidad Católica San Antonio de Murcia</t>
  </si>
  <si>
    <t>Universidad Central de Venezuela</t>
  </si>
  <si>
    <t>Universidad Central del Ecuador</t>
  </si>
  <si>
    <t>Universidad Centroamericana José Simeón Cañas</t>
  </si>
  <si>
    <t>Universidad César Vallejo</t>
  </si>
  <si>
    <t>Universidad CEU Cardenal Herrera</t>
  </si>
  <si>
    <t>Universidad CEU San Pablo</t>
  </si>
  <si>
    <t>Universidad Complutense de Madrid</t>
  </si>
  <si>
    <t>Universidad Cooperativa de Colombia</t>
  </si>
  <si>
    <t>Universidad de Alcalá</t>
  </si>
  <si>
    <t>Universidad de Alicante</t>
  </si>
  <si>
    <t>Universidad de Almería</t>
  </si>
  <si>
    <t>Universidad de Antioquía</t>
  </si>
  <si>
    <t>Universidad de Barcelona</t>
  </si>
  <si>
    <t>Universidad de Buenos Aires</t>
  </si>
  <si>
    <t>Universidad de Burgos</t>
  </si>
  <si>
    <t>Universidad de Cádiz</t>
  </si>
  <si>
    <t>Universidad de Caldas</t>
  </si>
  <si>
    <t>Universidad de Cantabria</t>
  </si>
  <si>
    <t>Universidad de Castilla-La Mancha</t>
  </si>
  <si>
    <t>Universidad de Chile</t>
  </si>
  <si>
    <t>Universidad de Colima</t>
  </si>
  <si>
    <t>Universidad de Concepción</t>
  </si>
  <si>
    <t>Universidad de Córdoba</t>
  </si>
  <si>
    <t>Universidad de Costa Rica</t>
  </si>
  <si>
    <t>Universidad de Deusto</t>
  </si>
  <si>
    <t>Universidad de El Salvador</t>
  </si>
  <si>
    <t>Universidad de Extremadura</t>
  </si>
  <si>
    <t>Universidad de Gerona</t>
  </si>
  <si>
    <t>Universidad de Granada</t>
  </si>
  <si>
    <t>Universidad de Guadalajara</t>
  </si>
  <si>
    <t>Universidad de Guanajuato</t>
  </si>
  <si>
    <t>Universidad de Guayaquil</t>
  </si>
  <si>
    <t>Universidad de Huelva</t>
  </si>
  <si>
    <t>Universidad de Jaén</t>
  </si>
  <si>
    <t>Universidad de La Frontera</t>
  </si>
  <si>
    <t>Universidad de La Habana</t>
  </si>
  <si>
    <t>Universidad de La Laguna</t>
  </si>
  <si>
    <t>Universidad de la República</t>
  </si>
  <si>
    <t>Universidad de La Rioja</t>
  </si>
  <si>
    <t>Universidad de La Sabana</t>
  </si>
  <si>
    <t>Universidad de La Salle</t>
  </si>
  <si>
    <t>Universidad de las Américas Puebla</t>
  </si>
  <si>
    <t>Universidad de Las Palmas de Gran Canaria</t>
  </si>
  <si>
    <t>Universidad de León</t>
  </si>
  <si>
    <t>Universidad de Lérida</t>
  </si>
  <si>
    <t>Universidad de les Illes Balears</t>
  </si>
  <si>
    <t>Universidad de Lima</t>
  </si>
  <si>
    <t>Universidad de Los Andes</t>
  </si>
  <si>
    <t>Universidad de los Andes, Colombia</t>
  </si>
  <si>
    <t>Universidad de Málaga</t>
  </si>
  <si>
    <t>Universidad de Murcia</t>
  </si>
  <si>
    <t>Universidad de Navarra</t>
  </si>
  <si>
    <t>Universidad de Oviedo</t>
  </si>
  <si>
    <t>Universidad de Palermo</t>
  </si>
  <si>
    <t>Universidad de Panamá</t>
  </si>
  <si>
    <t>Universidad de Piura</t>
  </si>
  <si>
    <t>Universidad de Puerto Rico</t>
  </si>
  <si>
    <t>Universidad de Puerto Rico, Recinto de Río Piedras</t>
  </si>
  <si>
    <t>Universidad de Puerto Rico, Recinto Universitario de Mayagüez</t>
  </si>
  <si>
    <t>Universidad de Salamanca</t>
  </si>
  <si>
    <t>Universidad de San Carlos de Guatemala</t>
  </si>
  <si>
    <t>Universidad de San Martín de Porres</t>
  </si>
  <si>
    <t>Universidad de Santiago de Chile</t>
  </si>
  <si>
    <t>Universidad de Santiago de Compostela</t>
  </si>
  <si>
    <t>Universidad de Sevilla</t>
  </si>
  <si>
    <t>Universidad de Sonora</t>
  </si>
  <si>
    <t>Universidad de Talca</t>
  </si>
  <si>
    <t>Universidad de Valencia</t>
  </si>
  <si>
    <t>Universidad de Valladolid</t>
  </si>
  <si>
    <t>Universidad de Valparaíso</t>
  </si>
  <si>
    <t>Universidad de Vich - Universidad Central de Cataluña</t>
  </si>
  <si>
    <t>Universidad de Zaragoza</t>
  </si>
  <si>
    <t>Universidad del Bío-Bío</t>
  </si>
  <si>
    <t>Universidad del Cauca</t>
  </si>
  <si>
    <t>Universidad del Desarrollo</t>
  </si>
  <si>
    <t>Universidad del Norte</t>
  </si>
  <si>
    <t>Universidad del Pacifico</t>
  </si>
  <si>
    <t>Universidad del País Vasco</t>
  </si>
  <si>
    <t>Universidad del Rosario</t>
  </si>
  <si>
    <t>Universidad del Valle</t>
  </si>
  <si>
    <t>Universidad Diego Portales</t>
  </si>
  <si>
    <t>Universidad Distrital Francisco José de Caldas</t>
  </si>
  <si>
    <t>Universidad EAFIT</t>
  </si>
  <si>
    <t>Universidad Estatal de Milagro</t>
  </si>
  <si>
    <t>Universidad Externado de Colombia</t>
  </si>
  <si>
    <t>Universidad Iberoamericana A.C.</t>
  </si>
  <si>
    <t>Universidad ICESI</t>
  </si>
  <si>
    <t>Universidad Industrial de Santander</t>
  </si>
  <si>
    <t>Universidad Interamericana de Puerto Rico</t>
  </si>
  <si>
    <t>Universidad Internacional Menéndez Pelayo</t>
  </si>
  <si>
    <t>Universidad Jaime I</t>
  </si>
  <si>
    <t>Universidad Mayor de San Andrés</t>
  </si>
  <si>
    <t>Universidad Mayor de San Simón</t>
  </si>
  <si>
    <t>Universidad Michoacana de San Nicolás de Hidalgo</t>
  </si>
  <si>
    <t>Universidad Miguel Hernández de Elche</t>
  </si>
  <si>
    <t>Universidad Nacional</t>
  </si>
  <si>
    <t>Universidad Nacional Autónoma de Honduras</t>
  </si>
  <si>
    <t>Universidad Nacional Autónoma de México</t>
  </si>
  <si>
    <t>Universidad Nacional de Asunción</t>
  </si>
  <si>
    <t>Universidad Nacional de Colombia</t>
  </si>
  <si>
    <t>Universidad Nacional de Córdoba</t>
  </si>
  <si>
    <t>Universidad Nacional de Cuyo</t>
  </si>
  <si>
    <t>Universidad Nacional de Ingeniería</t>
  </si>
  <si>
    <t>Universidad Nacional de La Matanza</t>
  </si>
  <si>
    <t>Universidad Nacional de La Plata</t>
  </si>
  <si>
    <t>Universidad Nacional de Mar del Plata</t>
  </si>
  <si>
    <t>Universidad Nacional de Quilmes</t>
  </si>
  <si>
    <t>Universidad Nacional de Rosario</t>
  </si>
  <si>
    <t>Universidad Nacional de Salta</t>
  </si>
  <si>
    <t>Universidad Nacional de San Agustín de Arequipa</t>
  </si>
  <si>
    <t>Universidad Nacional de San Martín, Argentina</t>
  </si>
  <si>
    <t>Universidad Nacional de Tucumán</t>
  </si>
  <si>
    <t>Universidad Nacional del Centro de la Provincia de Buenos Aires</t>
  </si>
  <si>
    <t>Universidad Nacional del Comahue</t>
  </si>
  <si>
    <t>Universidad Nacional del Litoral</t>
  </si>
  <si>
    <t>Universidad Nacional del Nordeste</t>
  </si>
  <si>
    <t>Universidad Nacional del Sur</t>
  </si>
  <si>
    <t>Universidad Nacional Mayor de San Marcos</t>
  </si>
  <si>
    <t>Universidad ORT Uruguay</t>
  </si>
  <si>
    <t>Universidad Pablo de Olavide</t>
  </si>
  <si>
    <t>Universidad Pedagógica y Tecnológica de Colombia</t>
  </si>
  <si>
    <t>Universidad Peruana Cayetano Heredia</t>
  </si>
  <si>
    <t>Universidad Peruana de Ciencias Aplicadas</t>
  </si>
  <si>
    <t>Universidad Politécnica de Cartagena</t>
  </si>
  <si>
    <t>Universidad Politécnica de Cataluña</t>
  </si>
  <si>
    <t>Universidad Politécnica de Madrid</t>
  </si>
  <si>
    <t>Universidad Politécnica de València</t>
  </si>
  <si>
    <t>Universidad Politécnica Salesiana</t>
  </si>
  <si>
    <t>Universidad Pompeu Fabra</t>
  </si>
  <si>
    <t>Universidad Pontificia Bolivariana</t>
  </si>
  <si>
    <t>Universidad Pontificia Comillas</t>
  </si>
  <si>
    <t>Universidad Privada del Norte</t>
  </si>
  <si>
    <t>Universidad Pública de Navarra</t>
  </si>
  <si>
    <t>Universidad Rafael Landívar</t>
  </si>
  <si>
    <t>Universidad Ramon Llull</t>
  </si>
  <si>
    <t>Universidad Rey Juan Carlos</t>
  </si>
  <si>
    <t>Universidad Rovira i Virgili</t>
  </si>
  <si>
    <t>Universidad San Francisco de Quito</t>
  </si>
  <si>
    <t>Universidad San Sebastián</t>
  </si>
  <si>
    <t>Universidad Santo Tomás</t>
  </si>
  <si>
    <t>Universidad Simón Bolívar</t>
  </si>
  <si>
    <t>Universidad Técnica de Ambato</t>
  </si>
  <si>
    <t>Universidad Técnica Federico Santa María</t>
  </si>
  <si>
    <t>Universidad Técnica Particular de Loja</t>
  </si>
  <si>
    <t>Universidad Tecnológica de Chile INACAP</t>
  </si>
  <si>
    <t>Universidad Tecnológica de Panamá</t>
  </si>
  <si>
    <t>Universidad Tecnológica de Pereira</t>
  </si>
  <si>
    <t>Universidad Tecnológica de Santiago</t>
  </si>
  <si>
    <t>Universidad Tecnológica del Peru</t>
  </si>
  <si>
    <t>Universidad Tecnológica Nacional</t>
  </si>
  <si>
    <t>Universidad Torcuato di Tella</t>
  </si>
  <si>
    <t>Universidad Veracruzana</t>
  </si>
  <si>
    <t>Universidade Anhanguera de São Paulo</t>
  </si>
  <si>
    <t>Universidade Cruzeiro do Sul</t>
  </si>
  <si>
    <t>Universidade da Coruña</t>
  </si>
  <si>
    <t>Universidade de Brasília</t>
  </si>
  <si>
    <t>Universidade de Cabo Verde</t>
  </si>
  <si>
    <t>Universidade de Coimbra</t>
  </si>
  <si>
    <t>Universidade de Lisboa</t>
  </si>
  <si>
    <t>Universidade de Santa Cruz do Sul</t>
  </si>
  <si>
    <t>Universidade de São Paulo</t>
  </si>
  <si>
    <t>Universidade de Vigo</t>
  </si>
  <si>
    <t>Universidade do Estado de Santa Catarina</t>
  </si>
  <si>
    <t>Universidade do Estado do Rio de Janeiro</t>
  </si>
  <si>
    <t>Universidade do Porto</t>
  </si>
  <si>
    <t>Universidade do Vale do Rio dos Sinos</t>
  </si>
  <si>
    <t>Universidade Eduardo Mondlane</t>
  </si>
  <si>
    <t>Universidade Estácio de Sá</t>
  </si>
  <si>
    <t>Universidade Estadual de Campinas</t>
  </si>
  <si>
    <t>Universidade Estadual de Londrina</t>
  </si>
  <si>
    <t>Universidade Estadual de Maringá</t>
  </si>
  <si>
    <t>Universidade Estadual Paulista</t>
  </si>
  <si>
    <t>Universidade Federal da Bahia</t>
  </si>
  <si>
    <t>Universidade Federal da Paraíba</t>
  </si>
  <si>
    <t>Universidade Federal de Alagoas</t>
  </si>
  <si>
    <t>Universidade Federal de Campina Grande</t>
  </si>
  <si>
    <t>Universidade Federal de Goiás</t>
  </si>
  <si>
    <t>Universidade Federal de Juiz de Fora</t>
  </si>
  <si>
    <t>Universidade Federal de Lavras</t>
  </si>
  <si>
    <t>Universidade Federal de Mato Grosso</t>
  </si>
  <si>
    <t>Universidade Federal de Mato Grosso do Sul</t>
  </si>
  <si>
    <t>Universidade Federal de Minas Gerais</t>
  </si>
  <si>
    <t>Universidade Federal de Ouro Preto</t>
  </si>
  <si>
    <t>Universidade Federal de Pelotas</t>
  </si>
  <si>
    <t>Universidade Federal de Pernambuco</t>
  </si>
  <si>
    <t>Universidade Federal de Santa Catarina</t>
  </si>
  <si>
    <t>Universidade Federal de Santa Maria</t>
  </si>
  <si>
    <t>Universidade Federal de São Carlos</t>
  </si>
  <si>
    <t>Universidade Federal de São Paulo</t>
  </si>
  <si>
    <t>Universidade Federal de Sergipe</t>
  </si>
  <si>
    <t>Universidade Federal de Uberlândia</t>
  </si>
  <si>
    <t>Universidade Federal de Viçosa</t>
  </si>
  <si>
    <t>Universidade Federal do ABC</t>
  </si>
  <si>
    <t>Universidade Federal do Ceará</t>
  </si>
  <si>
    <t>Universidade Federal do Espírito Santo</t>
  </si>
  <si>
    <t>Universidade Federal do Maranhão</t>
  </si>
  <si>
    <t>Universidade Federal do Pará</t>
  </si>
  <si>
    <t>Universidade Federal do Paraná</t>
  </si>
  <si>
    <t>Universidade Federal do Piauí</t>
  </si>
  <si>
    <t>Universidade Federal do Rio de Janeiro</t>
  </si>
  <si>
    <t>Universidade Federal do Rio Grande</t>
  </si>
  <si>
    <t>Universidade Federal do Rio Grande do Norte</t>
  </si>
  <si>
    <t>Universidade Federal do Rio Grande do Sul</t>
  </si>
  <si>
    <t>Universidade Federal Fluminense</t>
  </si>
  <si>
    <t>Universidade Federal Rural do Rio de Janeiro</t>
  </si>
  <si>
    <t>Universidade Metodista de São Paulo</t>
  </si>
  <si>
    <t>Universidade Nove de Julho</t>
  </si>
  <si>
    <t>Universidade Paulista</t>
  </si>
  <si>
    <t>Universidade Pedagógica</t>
  </si>
  <si>
    <t>Universidade Presbiteriana Mackenzie</t>
  </si>
  <si>
    <t>Universidade Tecnológica Federal do Paraná</t>
  </si>
  <si>
    <t>Università degli Studi di Bologna</t>
  </si>
  <si>
    <t>Università degli Studi di Firenze</t>
  </si>
  <si>
    <t>Università degli Studi di Genova</t>
  </si>
  <si>
    <t>Università degli Studi di Milano</t>
  </si>
  <si>
    <t>Università degli Studi di Napoli Federico II</t>
  </si>
  <si>
    <t>Università degli Studi di Padova</t>
  </si>
  <si>
    <t>Università degli Studi di Pisa</t>
  </si>
  <si>
    <t>Università degli Studi di Torino</t>
  </si>
  <si>
    <t>Universitas Airlangga</t>
  </si>
  <si>
    <t>Universitas Bina Nusantara</t>
  </si>
  <si>
    <t>Universitas Brawijaya</t>
  </si>
  <si>
    <t>Universitas Diponegoro</t>
  </si>
  <si>
    <t>Universitas Gadjah Mada</t>
  </si>
  <si>
    <t>Universitas Indonesia</t>
  </si>
  <si>
    <t>Universitas Padjadjaran</t>
  </si>
  <si>
    <t>Universitas Pendidikan Indonesia</t>
  </si>
  <si>
    <t>Universitas Sebelas Maret</t>
  </si>
  <si>
    <t>Universitas Telkom</t>
  </si>
  <si>
    <t>Universität Basel</t>
  </si>
  <si>
    <t>Universität Bern</t>
  </si>
  <si>
    <t>Universität Bielefeld</t>
  </si>
  <si>
    <t>Universität Bremen</t>
  </si>
  <si>
    <t>Universität des Saarlandes</t>
  </si>
  <si>
    <t>Universität Duisburg-Essen</t>
  </si>
  <si>
    <t>Universität Hamburg</t>
  </si>
  <si>
    <t>Universität Innsbruck</t>
  </si>
  <si>
    <t>Universität Konstanz</t>
  </si>
  <si>
    <t>Universität Leipzig</t>
  </si>
  <si>
    <t>Universität Mannheim</t>
  </si>
  <si>
    <t>Universität Paderborn</t>
  </si>
  <si>
    <t>Universität Potsdam</t>
  </si>
  <si>
    <t>Universität Regensburg</t>
  </si>
  <si>
    <t>Universität Stuttgart</t>
  </si>
  <si>
    <t>Universität Ulm</t>
  </si>
  <si>
    <t>Universität Wien</t>
  </si>
  <si>
    <t>Universität zu Köln</t>
  </si>
  <si>
    <t>Universität Zürich</t>
  </si>
  <si>
    <t>Université 20 Août 1955 de Skikda</t>
  </si>
  <si>
    <t>Université 8 Mai 1945 Guelma</t>
  </si>
  <si>
    <t>Université Abdelhamid Ibn Badis de Mostaganem</t>
  </si>
  <si>
    <t>Université Abdelhamid Mehri de Constantine 2</t>
  </si>
  <si>
    <t>Université Abdelmalek Essadi</t>
  </si>
  <si>
    <t>Université Abderrahmane Mira de Béjaia</t>
  </si>
  <si>
    <t>Université Abou Bekr Belkaid de Tlemcen</t>
  </si>
  <si>
    <t>Université Abou el Kacem Saâdallah d'Alger 2</t>
  </si>
  <si>
    <t>Université Ahmed Ben Bella d'Oran 1</t>
  </si>
  <si>
    <t>Université Akli Mohand Oulhadj de Bouira</t>
  </si>
  <si>
    <t>Université Al Akhawayn</t>
  </si>
  <si>
    <t>Université Amar Telidji de Laghouat</t>
  </si>
  <si>
    <t>Université Badji Mokhtar de Annaba</t>
  </si>
  <si>
    <t>Université Benyoucef Benkhedda d'Alger 1</t>
  </si>
  <si>
    <t>Université Brahim Soltane Chaibout d'Alger 3</t>
  </si>
  <si>
    <t>Université Cadi Ayyad</t>
  </si>
  <si>
    <t>Université Catholique de Louvain</t>
  </si>
  <si>
    <t>Université Centrale</t>
  </si>
  <si>
    <t>Université Cheikh Anta Diop</t>
  </si>
  <si>
    <t>Université Chouaib Doukkali</t>
  </si>
  <si>
    <t>Université Claude Bernard Lyon 1</t>
  </si>
  <si>
    <t>Université d'Abomey-Calavi</t>
  </si>
  <si>
    <t>Université d'Antananarivo</t>
  </si>
  <si>
    <t>Université de Batna 2</t>
  </si>
  <si>
    <t>Université de Bordeaux</t>
  </si>
  <si>
    <t>Université de Genève</t>
  </si>
  <si>
    <t>Université de la Reunion</t>
  </si>
  <si>
    <t>Université de Lausanne</t>
  </si>
  <si>
    <t>Université de Liège</t>
  </si>
  <si>
    <t>Université de Lille</t>
  </si>
  <si>
    <t>Université de Lomé</t>
  </si>
  <si>
    <t>Université de Lorraine</t>
  </si>
  <si>
    <t>Université de Montréal</t>
  </si>
  <si>
    <t>Université de Paris</t>
  </si>
  <si>
    <t>Université de Sfax</t>
  </si>
  <si>
    <t>Université de Strasbourg</t>
  </si>
  <si>
    <t>Université de Tunis El Manar</t>
  </si>
  <si>
    <t>Université des Sciences et de la Technologie d'Oran Mohamed Boudiaf</t>
  </si>
  <si>
    <t>Université des Sciences et de la Technologie Houari Boumediène</t>
  </si>
  <si>
    <t>Université des sciences, des techniques et des technologies de Bamako</t>
  </si>
  <si>
    <t>Université Djillali Liabès de Sidi-Bel-Abbès</t>
  </si>
  <si>
    <t>Université du Québec à Montréal</t>
  </si>
  <si>
    <t>Université Echahid Hamma Lakhdar d'El Oued</t>
  </si>
  <si>
    <t>Université Ferhat Abbas Sétif 1</t>
  </si>
  <si>
    <t>Université Frères Mentouri de Constantine 1</t>
  </si>
  <si>
    <t>Université Gaston Berger</t>
  </si>
  <si>
    <t>Université Grenoble Alpes</t>
  </si>
  <si>
    <t>Université Hadj Lakhder de Batna 1</t>
  </si>
  <si>
    <t>Université Hassan 1er</t>
  </si>
  <si>
    <t>Université Hassan II de Casablanca</t>
  </si>
  <si>
    <t>Université Hassiba Ben Bouali de Chlef</t>
  </si>
  <si>
    <t>Université Ibn Tofail</t>
  </si>
  <si>
    <t>Université Ibn Zohr</t>
  </si>
  <si>
    <t>Université Internationale de Rabat</t>
  </si>
  <si>
    <t>Université Kasdi Merbah de Ouargla</t>
  </si>
  <si>
    <t>Université Larbi Ben Mhidi de Oum El Bouaghi</t>
  </si>
  <si>
    <t>Université Laval</t>
  </si>
  <si>
    <t>Université Libanaise</t>
  </si>
  <si>
    <t>Université M'hamed Bouguerra de Boumerdès</t>
  </si>
  <si>
    <t>Université Mohamed Boudiaf de M'sila</t>
  </si>
  <si>
    <t>Université Mohamed Khider de Biskra</t>
  </si>
  <si>
    <t>Université Mohamed Lamine Debaghine de Sétif 2</t>
  </si>
  <si>
    <t>Université Mohamed Seddik Ben Yahia de Jijel</t>
  </si>
  <si>
    <t>Université Mohammed Premier</t>
  </si>
  <si>
    <t>Université Mohammed V</t>
  </si>
  <si>
    <t>Université Mohammed VI Polytechnique</t>
  </si>
  <si>
    <t>Université Moulay Ismail</t>
  </si>
  <si>
    <t>Université Mouloud Maameri de Tizi Ouzou</t>
  </si>
  <si>
    <t>Université Ouaga I Joseph Ki-Zerbo</t>
  </si>
  <si>
    <t>Université Paris-Saclay</t>
  </si>
  <si>
    <t>Université Paris-Sorbonne Abou Dhabi</t>
  </si>
  <si>
    <t>Université Saad Dahlab de Blida 1</t>
  </si>
  <si>
    <t>Université Saint-Esprit de Kaslik</t>
  </si>
  <si>
    <t>Université Saint-Joseph de Beyrouth</t>
  </si>
  <si>
    <t>Université Salah Boubnider de Constantine 3</t>
  </si>
  <si>
    <t>Université Sidi Mohamed Ben Abdellah</t>
  </si>
  <si>
    <t>Université Tahar Moulay de Saida</t>
  </si>
  <si>
    <t>Université Yahia Fares de Médéa</t>
  </si>
  <si>
    <t>Universiteit Antwerpen</t>
  </si>
  <si>
    <t>Universiteit Gent</t>
  </si>
  <si>
    <t>Universiteit Leiden</t>
  </si>
  <si>
    <t>Universiteit Stellenbosch</t>
  </si>
  <si>
    <t>Universiteit Twente</t>
  </si>
  <si>
    <t>Universiteit Utrecht</t>
  </si>
  <si>
    <t>Universiteit van Amsterdam</t>
  </si>
  <si>
    <t>Universitetet i Bergen</t>
  </si>
  <si>
    <t>Universitetet i Oslo</t>
  </si>
  <si>
    <t>Universiti Islam Antarabangsa Malaysia</t>
  </si>
  <si>
    <t>Universiti Kebangsaan Malaysia</t>
  </si>
  <si>
    <t>Universiti Malaya</t>
  </si>
  <si>
    <t>Universiti Putra Malaysia</t>
  </si>
  <si>
    <t>Universiti Sains Malaysia</t>
  </si>
  <si>
    <t>Universiti Teknologi Malaysia</t>
  </si>
  <si>
    <t>Universiti Teknologi MARA</t>
  </si>
  <si>
    <t>University at Albany, State University of New York</t>
  </si>
  <si>
    <t>University at Buffalo, State University of New York</t>
  </si>
  <si>
    <t>University College Cork</t>
  </si>
  <si>
    <t>University College Dublin</t>
  </si>
  <si>
    <t>University College London</t>
  </si>
  <si>
    <t>University for Development Studies</t>
  </si>
  <si>
    <t>University of Aberdeen</t>
  </si>
  <si>
    <t>University of Abuja</t>
  </si>
  <si>
    <t>University of Alabama at Birmingham</t>
  </si>
  <si>
    <t>University of Alaska Fairbanks</t>
  </si>
  <si>
    <t>University of Alberta</t>
  </si>
  <si>
    <t>University of Arkansas</t>
  </si>
  <si>
    <t>University of Auckland</t>
  </si>
  <si>
    <t>University of Babylon</t>
  </si>
  <si>
    <t>University of Baghdad</t>
  </si>
  <si>
    <t>University of Bahrain</t>
  </si>
  <si>
    <t>University of Balamand</t>
  </si>
  <si>
    <t>University of Bath</t>
  </si>
  <si>
    <t>University of Benin</t>
  </si>
  <si>
    <t>University of Birmingham</t>
  </si>
  <si>
    <t>University of Botswana</t>
  </si>
  <si>
    <t>University of Bristol</t>
  </si>
  <si>
    <t>University of Calgary</t>
  </si>
  <si>
    <t>University of California, Berkeley</t>
  </si>
  <si>
    <t>University of California, Davis</t>
  </si>
  <si>
    <t>University of California, Irvine</t>
  </si>
  <si>
    <t>University of California, Los Angeles</t>
  </si>
  <si>
    <t>University of California, Riverside</t>
  </si>
  <si>
    <t>University of California, San Diego</t>
  </si>
  <si>
    <t>University of California, San Francisco</t>
  </si>
  <si>
    <t>University of California, Santa Barbara</t>
  </si>
  <si>
    <t>University of California, Santa Cruz</t>
  </si>
  <si>
    <t>University of Cambridge</t>
  </si>
  <si>
    <t>University of Canberra</t>
  </si>
  <si>
    <t>University of Canterbury</t>
  </si>
  <si>
    <t>University of Cape Coast</t>
  </si>
  <si>
    <t>University of Cape Town</t>
  </si>
  <si>
    <t>University of Central Florida</t>
  </si>
  <si>
    <t>University of Chicago</t>
  </si>
  <si>
    <t>University of Cincinnati</t>
  </si>
  <si>
    <t>University of Colorado Boulder</t>
  </si>
  <si>
    <t>University of Connecticut</t>
  </si>
  <si>
    <t>University of Cyprus</t>
  </si>
  <si>
    <t>University of Dar es Salaam</t>
  </si>
  <si>
    <t>University of Delaware</t>
  </si>
  <si>
    <t>University of Delhi</t>
  </si>
  <si>
    <t>University of Denver</t>
  </si>
  <si>
    <t>University of Doha for Science and Technology</t>
  </si>
  <si>
    <t>University of Dundee</t>
  </si>
  <si>
    <t>University of East Anglia</t>
  </si>
  <si>
    <t>University of Eastern Africa, Baraton</t>
  </si>
  <si>
    <t>University of Education, Winneba</t>
  </si>
  <si>
    <t>University of Electronic Science and Technology of China</t>
  </si>
  <si>
    <t>University of Embu</t>
  </si>
  <si>
    <t>University of Essex</t>
  </si>
  <si>
    <t>University of Eswatini</t>
  </si>
  <si>
    <t>University of Exeter</t>
  </si>
  <si>
    <t>University of Florida</t>
  </si>
  <si>
    <t>University of Fort Hare</t>
  </si>
  <si>
    <t>University of Georgia</t>
  </si>
  <si>
    <t>University of Ghana</t>
  </si>
  <si>
    <t>University of Glasgow</t>
  </si>
  <si>
    <t>University of Global Health Equity</t>
  </si>
  <si>
    <t>University of Guam</t>
  </si>
  <si>
    <t>University of Guelph</t>
  </si>
  <si>
    <t>University of Haifa</t>
  </si>
  <si>
    <t>University of Ha'il</t>
  </si>
  <si>
    <t>University of Houston</t>
  </si>
  <si>
    <t>University of Ibadan</t>
  </si>
  <si>
    <t>University of Idaho</t>
  </si>
  <si>
    <t>University of Illinois at Chicago</t>
  </si>
  <si>
    <t>University of Illinois at Urbana-Champaign</t>
  </si>
  <si>
    <t>University of Ilorin</t>
  </si>
  <si>
    <t>University of Iowa</t>
  </si>
  <si>
    <t>University of Jeddah</t>
  </si>
  <si>
    <t>University of Johannesburg</t>
  </si>
  <si>
    <t>University of Jordan</t>
  </si>
  <si>
    <t>University of Jos</t>
  </si>
  <si>
    <t>University of Kansas</t>
  </si>
  <si>
    <t>University of Kent</t>
  </si>
  <si>
    <t>University of Kentucky</t>
  </si>
  <si>
    <t>University of Khartoum</t>
  </si>
  <si>
    <t>University of Kufa</t>
  </si>
  <si>
    <t>University of KwaZulu-Natal</t>
  </si>
  <si>
    <t>University of Lagos</t>
  </si>
  <si>
    <t>University of Leeds</t>
  </si>
  <si>
    <t>University of Leicester</t>
  </si>
  <si>
    <t>University of Limpopo</t>
  </si>
  <si>
    <t>University of Liverpool</t>
  </si>
  <si>
    <t>University of Malawi</t>
  </si>
  <si>
    <t>University of Manitoba</t>
  </si>
  <si>
    <t>University of Maryland</t>
  </si>
  <si>
    <t>University of Maryland, Baltimore County</t>
  </si>
  <si>
    <t>University of Massachusetts Amherst</t>
  </si>
  <si>
    <t>University of Mauritius</t>
  </si>
  <si>
    <t>University of Miami</t>
  </si>
  <si>
    <t>University of Michigan</t>
  </si>
  <si>
    <t>University of Minnesota-Twin Cities</t>
  </si>
  <si>
    <t>University of Mississippi</t>
  </si>
  <si>
    <t>University of Missouri</t>
  </si>
  <si>
    <t>University of Missouri-Kansas City</t>
  </si>
  <si>
    <t>University of Mosul</t>
  </si>
  <si>
    <t>University of Nairobi</t>
  </si>
  <si>
    <t>University of Namibia</t>
  </si>
  <si>
    <t>University of Nebraska-Lincoln</t>
  </si>
  <si>
    <t>University of Nevada, Las Vegas</t>
  </si>
  <si>
    <t>University of Nevada, Reno</t>
  </si>
  <si>
    <t>University of New England, Australia</t>
  </si>
  <si>
    <t>University of New Hampshire</t>
  </si>
  <si>
    <t>University of New Mexico</t>
  </si>
  <si>
    <t>University of Nigeria</t>
  </si>
  <si>
    <t>University of North Carolina at Chapel Hill</t>
  </si>
  <si>
    <t>University of North Carolina at Charlotte</t>
  </si>
  <si>
    <t>University of North Texas</t>
  </si>
  <si>
    <t>University of Notre Dame</t>
  </si>
  <si>
    <t>University of Oregon</t>
  </si>
  <si>
    <t>University of Otago</t>
  </si>
  <si>
    <t>University of Ottawa</t>
  </si>
  <si>
    <t>University of Oxford</t>
  </si>
  <si>
    <t>University of Palestine</t>
  </si>
  <si>
    <t>University of Pennsylvania</t>
  </si>
  <si>
    <t>University of Petra</t>
  </si>
  <si>
    <t>University of Pittsburgh</t>
  </si>
  <si>
    <t>University of Port Harcourt</t>
  </si>
  <si>
    <t>University of Portsmouth</t>
  </si>
  <si>
    <t>University of Pretoria</t>
  </si>
  <si>
    <t>University of Reading</t>
  </si>
  <si>
    <t>University of Rhode Island</t>
  </si>
  <si>
    <t>University of Rochester</t>
  </si>
  <si>
    <t>University of Rwanda</t>
  </si>
  <si>
    <t>University of Saskatchewan</t>
  </si>
  <si>
    <t>University of Science and Technology</t>
  </si>
  <si>
    <t>University of Science and Technology at Zewail City</t>
  </si>
  <si>
    <t>University of Science and Technology of China</t>
  </si>
  <si>
    <t>University of Sharjah</t>
  </si>
  <si>
    <t>University of South Australia</t>
  </si>
  <si>
    <t>University of South Carolina</t>
  </si>
  <si>
    <t>University of South Florida</t>
  </si>
  <si>
    <t>University of Southampton</t>
  </si>
  <si>
    <t>University of Southern California</t>
  </si>
  <si>
    <t>University of Southern Queensland</t>
  </si>
  <si>
    <t>University of St Andrews</t>
  </si>
  <si>
    <t>University of Strathclyde</t>
  </si>
  <si>
    <t>University of Sulaimani</t>
  </si>
  <si>
    <t>University of Surrey</t>
  </si>
  <si>
    <t>University of Sussex</t>
  </si>
  <si>
    <t>University of Tabuk</t>
  </si>
  <si>
    <t>University of Tasmania</t>
  </si>
  <si>
    <t>University of Technology</t>
  </si>
  <si>
    <t>University of Technology and Applied Sciences</t>
  </si>
  <si>
    <t>University of Technology Sydney</t>
  </si>
  <si>
    <t>University of Tehran</t>
  </si>
  <si>
    <t>University of the Arts London</t>
  </si>
  <si>
    <t>University of the Free State</t>
  </si>
  <si>
    <t>University of the Philippines Diliman</t>
  </si>
  <si>
    <t>University of the Sunshine Coast</t>
  </si>
  <si>
    <t>University of the Virgin Islands</t>
  </si>
  <si>
    <t>University of the Western Cape</t>
  </si>
  <si>
    <t>University of the Witwatersrand</t>
  </si>
  <si>
    <t>University of Toronto</t>
  </si>
  <si>
    <t>University of Tripoli</t>
  </si>
  <si>
    <t>University of Tsukuba</t>
  </si>
  <si>
    <t>University of Venda</t>
  </si>
  <si>
    <t>University of Vermont</t>
  </si>
  <si>
    <t>University of Victoria</t>
  </si>
  <si>
    <t>University of Virginia</t>
  </si>
  <si>
    <t>University of Waikato</t>
  </si>
  <si>
    <t>University of Washington</t>
  </si>
  <si>
    <t>University of Waterloo</t>
  </si>
  <si>
    <t>University of Wisconsin-Madison</t>
  </si>
  <si>
    <t>University of Wisconsin-Milwaukee</t>
  </si>
  <si>
    <t>University of Wollongong</t>
  </si>
  <si>
    <t>University of Wollongong in Dubai</t>
  </si>
  <si>
    <t>University of Wyoming</t>
  </si>
  <si>
    <t>University of Zambia</t>
  </si>
  <si>
    <t>University of Zimbabwe</t>
  </si>
  <si>
    <t>University of Zululand</t>
  </si>
  <si>
    <t>Univerza v Ljubljani</t>
  </si>
  <si>
    <t>Univerzita Karlova</t>
  </si>
  <si>
    <t>Univerzitet u Beogradu</t>
  </si>
  <si>
    <t>Uniwersytet Jagiellonski</t>
  </si>
  <si>
    <t>Uniwersytet Warszawski</t>
  </si>
  <si>
    <t>Uppsala Universitet</t>
  </si>
  <si>
    <t>Utah State University</t>
  </si>
  <si>
    <t>Vaal University of Technology</t>
  </si>
  <si>
    <t>Vanderbilt University</t>
  </si>
  <si>
    <t>Vellore Institute of Technology</t>
  </si>
  <si>
    <t>Victoria University</t>
  </si>
  <si>
    <t>Victoria University of Wellington</t>
  </si>
  <si>
    <t>Vietnam National University, Hanoi</t>
  </si>
  <si>
    <t>Virginia Commonwealth University</t>
  </si>
  <si>
    <t>Virginia Commonwealth University School of the Arts in Qatar</t>
  </si>
  <si>
    <t>Virginia Polytechnic Institute and State University</t>
  </si>
  <si>
    <t>Vrije Universiteit Amsterdam</t>
  </si>
  <si>
    <t>Vrije Universiteit Brussel</t>
  </si>
  <si>
    <t>Wageningen Universiteit</t>
  </si>
  <si>
    <t>Wake Forest University</t>
  </si>
  <si>
    <t>Walter Sisulu University</t>
  </si>
  <si>
    <t>Waseda University</t>
  </si>
  <si>
    <t>Washington State University</t>
  </si>
  <si>
    <t>Washington University in St. Louis</t>
  </si>
  <si>
    <t>Wayne State University</t>
  </si>
  <si>
    <t>Weill Cornell Medicine - Qatar</t>
  </si>
  <si>
    <t>Weizmann Institute of Science</t>
  </si>
  <si>
    <t>West Virginia University</t>
  </si>
  <si>
    <t>Western Michigan University</t>
  </si>
  <si>
    <t>Western Sydney University</t>
  </si>
  <si>
    <t>Western University</t>
  </si>
  <si>
    <t>Westfälische Wilhelms-Universität Münster</t>
  </si>
  <si>
    <t>William Marsh Rice University</t>
  </si>
  <si>
    <t>Wuhan University</t>
  </si>
  <si>
    <t>Xiamen University</t>
  </si>
  <si>
    <t>Xi'an Jiaotong University</t>
  </si>
  <si>
    <t>Yale University</t>
  </si>
  <si>
    <t>Yamagata University</t>
  </si>
  <si>
    <t>Yamaguchi University</t>
  </si>
  <si>
    <t>Yarmouk University</t>
  </si>
  <si>
    <t>Yildiz Teknik Üniversitesi</t>
  </si>
  <si>
    <t>Yokohama National University</t>
  </si>
  <si>
    <t>Yonsei University</t>
  </si>
  <si>
    <t>York University</t>
  </si>
  <si>
    <t>Zagazig University</t>
  </si>
  <si>
    <t>Zarqa University</t>
  </si>
  <si>
    <t>Zayed University</t>
  </si>
  <si>
    <t>Zhejiang University</t>
  </si>
  <si>
    <t>Other</t>
  </si>
</sst>
</file>

<file path=xl/styles.xml><?xml version="1.0" encoding="utf-8"?>
<styleSheet xmlns="http://schemas.openxmlformats.org/spreadsheetml/2006/main">
  <fonts count="26">
    <font>
      <sz val="11"/>
      <color theme="1"/>
      <name val="Calibri"/>
      <family val="2"/>
      <scheme val="minor"/>
    </font>
    <font>
      <sz val="11"/>
      <name val="Cambria"/>
      <family val="1"/>
      <scheme val="major"/>
    </font>
    <font>
      <sz val="11"/>
      <color theme="1"/>
      <name val="Cambria"/>
      <family val="1"/>
      <scheme val="major"/>
    </font>
    <font>
      <sz val="11"/>
      <color theme="0"/>
      <name val="Cambria"/>
      <family val="1"/>
      <scheme val="major"/>
    </font>
    <font>
      <b/>
      <sz val="11"/>
      <name val="Cambria"/>
      <family val="1"/>
      <scheme val="major"/>
    </font>
    <font>
      <b/>
      <sz val="12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12"/>
      <color theme="0"/>
      <name val="Cambria"/>
      <family val="1"/>
      <scheme val="major"/>
    </font>
    <font>
      <b/>
      <sz val="11"/>
      <color theme="1"/>
      <name val="Calibri"/>
      <scheme val="minor"/>
    </font>
    <font>
      <b/>
      <sz val="11"/>
      <color theme="1"/>
      <name val="Cambria"/>
      <family val="1"/>
      <scheme val="major"/>
    </font>
    <font>
      <b/>
      <sz val="11"/>
      <color rgb="FFC00000"/>
      <name val="Cambria"/>
      <family val="1"/>
      <scheme val="major"/>
    </font>
    <font>
      <b/>
      <sz val="11"/>
      <color rgb="FFFFFFFF"/>
      <name val="Cambria"/>
      <family val="1"/>
      <scheme val="major"/>
    </font>
    <font>
      <b/>
      <u/>
      <sz val="18"/>
      <color theme="1"/>
      <name val="Calibri"/>
      <scheme val="minor"/>
    </font>
    <font>
      <sz val="12"/>
      <color theme="1"/>
      <name val="Calibri"/>
      <scheme val="minor"/>
    </font>
    <font>
      <b/>
      <sz val="12"/>
      <color theme="0"/>
      <name val="Calibri"/>
      <scheme val="minor"/>
    </font>
    <font>
      <b/>
      <sz val="10"/>
      <name val="Calibri"/>
      <scheme val="minor"/>
    </font>
    <font>
      <b/>
      <sz val="10"/>
      <color theme="0"/>
      <name val="Cambria"/>
      <family val="1"/>
      <scheme val="major"/>
    </font>
    <font>
      <b/>
      <sz val="11"/>
      <color theme="0"/>
      <name val="Calibri"/>
      <scheme val="minor"/>
    </font>
    <font>
      <sz val="11"/>
      <color theme="1"/>
      <name val="Arial"/>
    </font>
    <font>
      <sz val="10"/>
      <name val="Calibri"/>
      <scheme val="minor"/>
    </font>
    <font>
      <sz val="11"/>
      <name val="Calibri"/>
      <scheme val="minor"/>
    </font>
    <font>
      <b/>
      <sz val="10"/>
      <color theme="1"/>
      <name val="Calibri"/>
      <scheme val="minor"/>
    </font>
    <font>
      <sz val="11"/>
      <color rgb="FF212529"/>
      <name val="Roboto-Regular"/>
    </font>
    <font>
      <b/>
      <sz val="12"/>
      <color theme="1"/>
      <name val="Calibri"/>
      <scheme val="minor"/>
    </font>
    <font>
      <u/>
      <sz val="11"/>
      <color theme="10"/>
      <name val="Calibri"/>
      <scheme val="minor"/>
    </font>
    <font>
      <sz val="11"/>
      <name val="Calibri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3" tint="0.599993896298105"/>
        <bgColor theme="4" tint="0.799920651875362"/>
      </patternFill>
    </fill>
    <fill>
      <patternFill patternType="solid">
        <fgColor theme="0" tint="-0.349986266670736"/>
        <bgColor theme="4" tint="0.79992065187536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20651875362"/>
        <bgColor theme="4" tint="0.799920651875362"/>
      </patternFill>
    </fill>
    <fill>
      <patternFill patternType="solid">
        <fgColor theme="0"/>
        <bgColor rgb="FFE2EFDA"/>
      </patternFill>
    </fill>
  </fills>
  <borders count="18">
    <border/>
    <border>
      <left style="thin">
        <color indexed="64"/>
      </lef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right style="thin">
        <color theme="4" tint="0.399914548173467"/>
      </right>
      <top style="thin">
        <color theme="4" tint="0.399914548173467"/>
      </top>
      <bottom style="thin">
        <color theme="4" tint="0.399914548173467"/>
      </bottom>
    </border>
    <border>
      <left style="thin">
        <color indexed="64"/>
      </left>
      <right style="thin">
        <color theme="0"/>
      </right>
      <top style="thin">
        <color indexed="64"/>
      </top>
      <bottom style="thick">
        <color theme="0"/>
      </bottom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  <border>
      <left style="thin">
        <color theme="0"/>
      </left>
      <top style="thin">
        <color theme="0"/>
      </top>
    </border>
    <border>
      <top style="thin">
        <color theme="0"/>
      </top>
      <bottom style="thin">
        <color theme="0"/>
      </bottom>
    </border>
    <border>
      <top style="medium">
        <color rgb="FFDDDDDD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</border>
    <border>
      <left style="thin">
        <color indexed="64"/>
      </left>
    </border>
  </borders>
  <cellStyleXfs count="3">
    <xf numFmtId="0" fontId="0" fillId="0" borderId="0"/>
    <xf numFmtId="0" fontId="24" fillId="0" borderId="0" applyNumberFormat="0" applyFill="0" applyBorder="0" applyAlignment="0" applyProtection="0"/>
    <xf numFmtId="0" fontId="25" fillId="0" borderId="0"/>
  </cellStyleXfs>
  <cellXfs count="8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left" vertical="center" wrapText="1"/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 wrapText="1"/>
      <protection locked="0"/>
    </xf>
    <xf numFmtId="0" fontId="9" fillId="4" borderId="5" xfId="0" applyFont="1" applyFill="1" applyBorder="1" applyAlignment="1" applyProtection="1">
      <alignment horizontal="center" vertical="center" wrapText="1"/>
      <protection locked="0"/>
    </xf>
    <xf numFmtId="0" fontId="10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 applyProtection="1">
      <alignment horizontal="left" vertical="center" wrapText="1"/>
      <protection locked="0"/>
    </xf>
    <xf numFmtId="0" fontId="7" fillId="10" borderId="5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vertical="center"/>
      <protection locked="0"/>
    </xf>
    <xf numFmtId="0" fontId="9" fillId="4" borderId="3" xfId="0" applyFont="1" applyFill="1" applyBorder="1" applyAlignment="1" applyProtection="1">
      <alignment horizontal="center" vertical="center" wrapText="1"/>
      <protection locked="0"/>
    </xf>
    <xf numFmtId="0" fontId="9" fillId="5" borderId="3" xfId="0" applyFont="1" applyFill="1" applyBorder="1" applyAlignment="1">
      <alignment horizontal="center" vertical="center" wrapText="1"/>
    </xf>
    <xf numFmtId="0" fontId="9" fillId="4" borderId="0" xfId="0" applyFont="1" applyFill="1" applyAlignment="1" applyProtection="1">
      <alignment horizontal="center" vertical="center" wrapText="1"/>
      <protection locked="0"/>
    </xf>
    <xf numFmtId="0" fontId="9" fillId="5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12" fillId="11" borderId="7" xfId="1" applyFont="1" applyFill="1" applyBorder="1" applyAlignment="1">
      <alignment horizontal="center"/>
    </xf>
    <xf numFmtId="0" fontId="0" fillId="11" borderId="0" xfId="0" applyFill="1"/>
    <xf numFmtId="0" fontId="13" fillId="12" borderId="0" xfId="0" applyFont="1" applyFill="1" applyProtection="1">
      <protection locked="0"/>
    </xf>
    <xf numFmtId="0" fontId="8" fillId="13" borderId="5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0" fillId="3" borderId="0" xfId="0" applyFill="1"/>
    <xf numFmtId="0" fontId="15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8" fillId="11" borderId="10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11" borderId="13" xfId="0" applyFont="1" applyFill="1" applyBorder="1" applyAlignment="1">
      <alignment horizontal="center" vertical="center"/>
    </xf>
    <xf numFmtId="0" fontId="8" fillId="11" borderId="5" xfId="0" applyFont="1" applyFill="1" applyBorder="1" applyAlignment="1">
      <alignment horizontal="center" vertical="center"/>
    </xf>
    <xf numFmtId="0" fontId="18" fillId="12" borderId="14" xfId="0" applyFont="1" applyFill="1" applyBorder="1" applyAlignment="1" applyProtection="1">
      <alignment vertical="top" wrapText="1"/>
      <protection locked="0"/>
    </xf>
    <xf numFmtId="0" fontId="0" fillId="14" borderId="5" xfId="0" applyFill="1" applyBorder="1"/>
    <xf numFmtId="0" fontId="0" fillId="14" borderId="1" xfId="0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11" borderId="5" xfId="0" applyFill="1" applyBorder="1"/>
    <xf numFmtId="0" fontId="0" fillId="11" borderId="5" xfId="0" applyFill="1" applyBorder="1" applyAlignment="1">
      <alignment horizontal="center"/>
    </xf>
    <xf numFmtId="0" fontId="19" fillId="11" borderId="15" xfId="0" applyFont="1" applyFill="1" applyBorder="1" applyAlignment="1">
      <alignment horizontal="left" vertical="center"/>
    </xf>
    <xf numFmtId="0" fontId="0" fillId="0" borderId="5" xfId="0" applyBorder="1"/>
    <xf numFmtId="0" fontId="0" fillId="0" borderId="1" xfId="0" applyBorder="1" applyAlignment="1">
      <alignment vertical="center"/>
    </xf>
    <xf numFmtId="0" fontId="20" fillId="15" borderId="15" xfId="0" applyFont="1" applyFill="1" applyBorder="1"/>
    <xf numFmtId="0" fontId="0" fillId="11" borderId="0" xfId="0" applyFill="1" applyAlignment="1">
      <alignment horizontal="center"/>
    </xf>
    <xf numFmtId="0" fontId="21" fillId="11" borderId="5" xfId="0" applyFont="1" applyFill="1" applyBorder="1" applyAlignment="1">
      <alignment horizontal="center" vertical="center" wrapText="1"/>
    </xf>
    <xf numFmtId="0" fontId="22" fillId="0" borderId="1" xfId="0" applyFont="1" applyBorder="1"/>
    <xf numFmtId="0" fontId="8" fillId="11" borderId="0" xfId="0" applyFont="1" applyFill="1" applyAlignment="1">
      <alignment horizontal="center" vertical="center"/>
    </xf>
    <xf numFmtId="0" fontId="20" fillId="11" borderId="15" xfId="0" applyFont="1" applyFill="1" applyBorder="1"/>
    <xf numFmtId="49" fontId="0" fillId="11" borderId="0" xfId="0" applyNumberFormat="1" applyFill="1"/>
    <xf numFmtId="0" fontId="20" fillId="11" borderId="5" xfId="0" applyFont="1" applyFill="1" applyBorder="1"/>
    <xf numFmtId="0" fontId="19" fillId="11" borderId="5" xfId="0" applyFont="1" applyFill="1" applyBorder="1" applyAlignment="1">
      <alignment horizontal="left" vertical="center"/>
    </xf>
    <xf numFmtId="0" fontId="0" fillId="0" borderId="16" xfId="0" applyBorder="1"/>
    <xf numFmtId="0" fontId="20" fillId="15" borderId="5" xfId="0" applyFont="1" applyFill="1" applyBorder="1"/>
    <xf numFmtId="0" fontId="19" fillId="11" borderId="0" xfId="0" applyFont="1" applyFill="1" applyAlignment="1">
      <alignment horizontal="left" vertical="center"/>
    </xf>
    <xf numFmtId="0" fontId="8" fillId="11" borderId="5" xfId="0" applyFont="1" applyFill="1" applyBorder="1" applyAlignment="1">
      <alignment horizontal="center" vertical="center" wrapText="1"/>
    </xf>
    <xf numFmtId="0" fontId="23" fillId="11" borderId="5" xfId="0" applyFont="1" applyFill="1" applyBorder="1" applyAlignment="1">
      <alignment horizontal="center" vertical="center" wrapText="1"/>
    </xf>
    <xf numFmtId="0" fontId="0" fillId="15" borderId="0" xfId="0" applyFill="1"/>
    <xf numFmtId="0" fontId="22" fillId="14" borderId="1" xfId="0" applyFont="1" applyFill="1" applyBorder="1"/>
    <xf numFmtId="0" fontId="0" fillId="0" borderId="15" xfId="0" applyBorder="1" applyAlignment="1">
      <alignment vertical="center"/>
    </xf>
    <xf numFmtId="0" fontId="0" fillId="14" borderId="17" xfId="0" applyFill="1" applyBorder="1" applyAlignment="1">
      <alignment vertical="center"/>
    </xf>
    <xf numFmtId="0" fontId="0" fillId="11" borderId="0" xfId="0" applyFill="1" applyAlignment="1">
      <alignment wrapText="1"/>
    </xf>
    <xf numFmtId="0" fontId="0" fillId="15" borderId="0" xfId="0" applyFill="1" applyAlignment="1">
      <alignment wrapText="1"/>
    </xf>
  </cellXfs>
  <cellStyles count="3">
    <cellStyle name="Normal" xfId="0" builtinId="0"/>
    <cellStyle name="Hyperlink" xfId="1" builtinId="8"/>
    <cellStyle name="Normal 2" xfId="2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mbria"/>
        <scheme val="major"/>
      </font>
      <fill>
        <patternFill patternType="solid">
          <fgColor indexed="64"/>
          <bgColor rgb="FF0070C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fill>
        <patternFill patternType="solid">
          <fgColor indexed="64"/>
          <bgColor theme="3" tint="0.59999389629810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mbria"/>
        <scheme val="major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mbria"/>
        <scheme val="major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mbria"/>
        <scheme val="major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numFmt numFmtId="0" formatCode="General"/>
      <fill>
        <patternFill patternType="solid">
          <fgColor theme="4" tint="0.799920651875362"/>
          <bgColor theme="3" tint="0.59999389629810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mbria"/>
        <scheme val="major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fill>
        <patternFill patternType="solid">
          <fgColor indexed="64"/>
          <bgColor theme="3" tint="0.59999389629810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fill>
        <patternFill>
          <fgColor indexed="64"/>
          <bgColor theme="3" tint="0.599993896298105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C00000"/>
        <name val="Cambria"/>
        <scheme val="major"/>
      </font>
      <numFmt numFmtId="0" formatCode="General"/>
      <fill>
        <patternFill patternType="solid">
          <fgColor indexed="64"/>
          <bgColor theme="0" tint="-0.34998626667073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fill>
        <patternFill>
          <fgColor indexed="64"/>
          <bgColor theme="0" tint="-0.349986266670736"/>
        </patternFill>
      </fill>
      <alignment horizontal="center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numFmt numFmtId="0" formatCode="General"/>
      <fill>
        <patternFill patternType="solid">
          <fgColor theme="4" tint="0.799920651875362"/>
          <bgColor theme="0" tint="-0.34998626667073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scheme val="major"/>
      </font>
      <numFmt numFmtId="0" formatCode="General"/>
      <alignment horizontal="center" vertical="center" textRotation="0" wrapText="1" indent="0" justifyLastLine="0" shrinkToFit="0" readingOrder="0"/>
      <protection locked="1" hidden="0"/>
    </dxf>
    <dxf>
      <font>
        <b/>
        <i val="0"/>
        <strike/>
        <color rgb="FFFF0000"/>
      </font>
      <fill>
        <patternFill>
          <bgColor rgb="FF0070C0"/>
        </patternFill>
      </fill>
    </dxf>
    <dxf>
      <numFmt numFmtId="0" formatCode="General"/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0066"/>
      <color rgb="FFFFFF57"/>
      <color rgb="FFFFFF71"/>
      <color rgb="FFFFFF65"/>
      <color rgb="FFFFFF01"/>
      <color rgb="FFFFFF05"/>
      <color rgb="FFFFFF69"/>
      <color rgb="FFFFFF61"/>
      <color rgb="FF1D9EFF"/>
      <color rgb="FF199CFF"/>
    </mruColors>
  </color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externalLink" Target="externalLinks/externalLink1.xml" /><Relationship Id="rId5" Type="http://schemas.openxmlformats.org/officeDocument/2006/relationships/externalLink" Target="externalLinks/externalLink2.xml" /><Relationship Id="rId6" Type="http://schemas.openxmlformats.org/officeDocument/2006/relationships/externalLink" Target="externalLinks/externalLink3.xml" /><Relationship Id="rId7" Type="http://schemas.openxmlformats.org/officeDocument/2006/relationships/customXml" Target="../customXml/item1.xml" /><Relationship Id="rId8" Type="http://schemas.openxmlformats.org/officeDocument/2006/relationships/styles" Target="styles.xml" /><Relationship Id="rId9" Type="http://schemas.openxmlformats.org/officeDocument/2006/relationships/theme" Target="theme/theme1.xml" /><Relationship Id="rId10" Type="http://schemas.openxmlformats.org/officeDocument/2006/relationships/calcChain" Target="calcChain.xml" /><Relationship Id="rId11" Type="http://schemas.openxmlformats.org/officeDocument/2006/relationships/sharedStrings" Target="sharedStrings.xml" /><Relationship Id="rId12" Type="http://schemas.openxmlformats.org/officeDocument/2006/relationships/connections" Target="connections.xml" /></Relationships>
</file>

<file path=xl/externalLinks/_rels/externalLink1.xml.rels>&#65279;<?xml version="1.0" encoding="utf-8"?><Relationships xmlns="http://schemas.openxmlformats.org/package/2006/relationships"><Relationship Id="rId1" Type="http://schemas.openxmlformats.org/officeDocument/2006/relationships/externalLinkPath" Target="file:///C:\Users\ISRA\Desktop\Employment%20Info%20to%20be%20deleted.xls" TargetMode="External" /></Relationships>
</file>

<file path=xl/externalLinks/_rels/externalLink2.xml.rels>&#65279;<?xml version="1.0" encoding="utf-8"?><Relationships xmlns="http://schemas.openxmlformats.org/package/2006/relationships"><Relationship Id="rId1" Type="http://schemas.openxmlformats.org/officeDocument/2006/relationships/externalLinkPath" Target="https://pern-my.sharepoint.com/Users/beahmed/AppData/Local/Microsoft/Windows/INetCache/Content.Outlook/CXRZU0WR/Sindh%20region%20faculty%20(after%20duplicates%20dated%205%20April%20(Sir%20Raiz)).xlsx" TargetMode="External" /></Relationships>
</file>

<file path=xl/externalLinks/_rels/externalLink3.xml.rels>&#65279;<?xml version="1.0" encoding="utf-8"?><Relationships xmlns="http://schemas.openxmlformats.org/package/2006/relationships"><Relationship Id="rId1" Type="http://schemas.openxmlformats.org/officeDocument/2006/relationships/externalLinkPath" Target="file:///C:\Users\beahmed\Downloads\Quota%20Students%20Detail%20(2021-22)%20Protected%20(5)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  <sheetName val="Sheet2"/>
      <sheetName val="Sheet3 (2)"/>
      <sheetName val="Sheet1"/>
      <sheetName val="PQR Detail"/>
    </sheetNames>
    <sheetDataSet>
      <sheetData sheetId="0"/>
      <sheetData sheetId="1">
        <row r="1">
          <cell r="D1" t="str">
            <v>Male</v>
          </cell>
          <cell r="G1" t="str">
            <v>Pakistani</v>
          </cell>
        </row>
        <row r="2">
          <cell r="D2" t="str">
            <v>Female</v>
          </cell>
          <cell r="G2" t="str">
            <v>Afghani</v>
          </cell>
        </row>
        <row r="3">
          <cell r="D3" t="str">
            <v>Unspecified</v>
          </cell>
          <cell r="G3" t="str">
            <v>Saudi</v>
          </cell>
        </row>
      </sheetData>
      <sheetData refreshError="1" sheetId="2"/>
      <sheetData refreshError="1" sheetId="3"/>
      <sheetData refreshError="1"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ndardized faculty 26 Jan, 18"/>
      <sheetName val="updated Faculty"/>
      <sheetName val="Entered Faculty"/>
      <sheetName val="list of Desig n Qualification"/>
    </sheetNames>
    <sheetDataSet>
      <sheetData refreshError="1" sheetId="0"/>
      <sheetData refreshError="1" sheetId="1"/>
      <sheetData refreshError="1" sheetId="2"/>
      <sheetData refreshError="1" sheetId="3"/>
      <sheetData sheetId="4">
        <row r="1">
          <cell r="E1" t="str">
            <v>Bachelors</v>
          </cell>
        </row>
        <row r="2">
          <cell r="E2" t="str">
            <v>Masters</v>
          </cell>
        </row>
        <row r="3">
          <cell r="E3" t="str">
            <v>M. Phil</v>
          </cell>
        </row>
        <row r="4">
          <cell r="E4" t="str">
            <v>PhD</v>
          </cell>
        </row>
        <row r="5">
          <cell r="E5" t="str">
            <v>Diplomas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Quota_Students_Detail"/>
      <sheetName val="Sheet1"/>
      <sheetName val="PQR Detail"/>
      <sheetName val="Quota Students Detail (2021-22)"/>
    </sheetNames>
    <sheetDataSet>
      <sheetData sheetId="0"/>
      <sheetData sheetId="1">
        <row r="2">
          <cell r="AO2" t="str">
            <v>Differently Abled Persons</v>
          </cell>
        </row>
      </sheetData>
      <sheetData sheetId="2"/>
      <sheetData refreshError="1" sheetId="3"/>
    </sheetDataSet>
  </externalBook>
</externalLink>
</file>

<file path=xl/queryTables/queryTable1.xml><?xml version="1.0" encoding="utf-8"?>
<queryTable xmlns="http://schemas.openxmlformats.org/spreadsheetml/2006/main" name="QueryTable1_1" refreshOnLoad="1" connectionId="1" applyNumberFormats="0" applyBorderFormats="0" applyFontFormats="0" applyPatternFormats="0" applyAlignmentFormats="0" applyWidthHeightFormats="0">
  <queryTableRefresh nextId="43" unboundColumnsRight="2">
    <queryTableFields count="14">
      <queryTableField id="21" name="Degree_Information_2022_23[UNIVERSITY_ID]" tableColumnId="20"/>
      <queryTableField id="22" name="Degree_Information_2022_23[UNIVERSITY_NAME]" tableColumnId="21"/>
      <queryTableField id="23" name="Degree_Information_2022_23[CAMPUS_NAME]" tableColumnId="22"/>
      <queryTableField id="24" name="Degree_Information_2022_23[CAMPUS_CITY]" tableColumnId="23"/>
      <queryTableField id="25" name="Degree_Information_2022_23[CAMPUS_TYPE]" tableColumnId="24"/>
      <queryTableField id="28" name="Degree_Information_2022_23[DEPARTMENT_NAME]" tableColumnId="27"/>
      <queryTableField id="29" name="Degree_Information_2022_23[QUALIFICATION_NAME]" tableColumnId="28"/>
      <queryTableField id="30" name="Degree_Information_2022_23[MODE_OF_STUDY]" tableColumnId="29"/>
      <queryTableField id="31" name="Degree_Information_2022_23[DEGREE_TYPE]" tableColumnId="30"/>
      <queryTableField id="32" name="Degree_Information_2022_23[SESSION_TYPE]" tableColumnId="31"/>
      <queryTableField id="33" name="Degree_Information_2022_23[DEGREE_NAME]" tableColumnId="32"/>
      <queryTableField id="36" name="Degree_Information_2022_23[UNIVERSITY_DEGREE_PROGRAM_ID]" tableColumnId="35"/>
      <queryTableField id="42" dataBound="0" tableColumnId="2"/>
      <queryTableField id="41" dataBound="0" tableColumnId="1"/>
    </queryTableFields>
    <queryTableDeletedFields count="14">
      <deletedField name="Degree_Information_2022_23[Custom.Data.Is degree being offered for new admission during 2023-24]"/>
      <deletedField name="Degree_Information_2022_23[Custom.Data.Degree Status]"/>
      <deletedField name="Degree_Information_2022_23[Custom.Data.ISCED Subjects]"/>
      <deletedField name="Degree_Information_2022_23[Custom.Data.DEGREE_STATUS]"/>
      <deletedField name="Degree_Information_2022_23[Custom.Data.SUBJECT_CODE]"/>
      <deletedField name="Degree_Information_2022_23[Custom.Data.DEPARTMENT_ID]"/>
      <deletedField name="Degree_Information_2022_23[Custom.Data.UNIVERSITY_DEPARTMENT_ID]"/>
      <deletedField name="Degree_Information_2022_23[Degree Status]"/>
      <deletedField name="Degree_Information_2022_23[Is degree being offered for new admission during 2023-24]"/>
      <deletedField name="Degree_Information_2022_23[ISCED Subjects]"/>
      <deletedField name="Degree_Information_2022_23[DEGREE_STATUS]"/>
      <deletedField name="Degree_Information_2022_23[SUBJECT_CODE]"/>
      <deletedField name="Degree_Information_2022_23[DEPARTMENT_ID]"/>
      <deletedField name="Degree_Information_2022_23[UNIVERSITY_DEPARTMENT_ID]"/>
    </queryTableDeletedFields>
  </queryTableRefresh>
</queryTable>
</file>

<file path=xl/tables/_rels/table2.xml.rels>&#65279;<?xml version="1.0" encoding="utf-8"?><Relationships xmlns="http://schemas.openxmlformats.org/package/2006/relationships"><Relationship Id="rId1" Type="http://schemas.openxmlformats.org/officeDocument/2006/relationships/queryTable" Target="../queryTables/queryTable1.xml" /></Relationships>
</file>

<file path=xl/tables/table1.xml><?xml version="1.0" encoding="utf-8"?>
<table xmlns="http://schemas.openxmlformats.org/spreadsheetml/2006/main" id="1" name="Passout2023" displayName="Passout2023" ref="A1:AE2000" totalsRowShown="0" headerRowDxfId="0" dataDxfId="1">
  <autoFilter ref="A1:AE2000"/>
  <tableColumns count="31">
    <tableColumn id="1" name="UNIVERSITY_ID" dataDxfId="2">
      <calculatedColumnFormula>IFERROR(IF($N2 &lt;&gt; "#Na", INDEX(Degree_Information!$A$2:$A$20129, MATCH(Passout2023[[#This Row], [UNIVERSITY_DEGREE_PROGRAM_ID]], Degree_Information!$N$2:$N$20129, 0)), ""), "")</calculatedColumnFormula>
    </tableColumn>
    <tableColumn id="2" name="UNIVERSITY_NAME" dataDxfId="3">
      <calculatedColumnFormula>IFERROR(IF($N2 &lt;&gt; "#Na", INDEX(Degree_Information!$B$2:$B$20129, MATCH(Passout2023[[#This Row], [UNIVERSITY_DEGREE_PROGRAM_ID]], Degree_Information!$N$2:$N$20129, 0)), ""), "")</calculatedColumnFormula>
    </tableColumn>
    <tableColumn id="3" name="CAMPUS_TYPE" dataDxfId="3">
      <calculatedColumnFormula>IFERROR(IF($N2 &lt;&gt; "#Na", INDEX(Degree_Information!$E$2:$E$20129, MATCH(Passout2023[[#This Row], [UNIVERSITY_DEGREE_PROGRAM_ID]], Degree_Information!$N$2:$N$20129, 0)), ""), "")</calculatedColumnFormula>
    </tableColumn>
    <tableColumn id="4" name="CAMPUS_CITY" dataDxfId="3">
      <calculatedColumnFormula>IFERROR(IF($N2 &lt;&gt; "#Na", INDEX(Degree_Information!$D$2:$D$20129, MATCH(Passout2023[[#This Row], [UNIVERSITY_DEGREE_PROGRAM_ID]], Degree_Information!$N$2:$N$20129, 0)), ""), "")</calculatedColumnFormula>
    </tableColumn>
    <tableColumn id="5" name="DEPARTMENT_NAME" dataDxfId="3">
      <calculatedColumnFormula>IFERROR(IF($N2 &lt;&gt; "#Na", INDEX(Degree_Information!$F$2:$F$20129, MATCH(Passout2023[[#This Row], [UNIVERSITY_DEGREE_PROGRAM_ID]], Degree_Information!$N$2:$N$20129, 0)), ""), "")</calculatedColumnFormula>
    </tableColumn>
    <tableColumn id="6" name="UNIVERSITY_DEGREE_NAME" dataDxfId="3">
      <calculatedColumnFormula>IFERROR(IF($N2 &lt;&gt; "#Na", INDEX(Degree_Information!$K$2:$K$20129, MATCH(Passout2023[[#This Row], [UNIVERSITY_DEGREE_PROGRAM_ID]], Degree_Information!$N$2:$N$20129, 0)), ""), "")</calculatedColumnFormula>
    </tableColumn>
    <tableColumn id="7" name="QUALIFICATION_NAME" dataDxfId="3">
      <calculatedColumnFormula>IFERROR(IF($N2 &lt;&gt; "#Na", INDEX(Degree_Information!$G$2:$G$20129, MATCH(Passout2023[[#This Row], [UNIVERSITY_DEGREE_PROGRAM_ID]], Degree_Information!$N$2:$N$20129, 0)), ""), "")</calculatedColumnFormula>
    </tableColumn>
    <tableColumn id="8" name="DEGREE_TYPE" dataDxfId="2">
      <calculatedColumnFormula>IFERROR(IF($N2 &lt;&gt; "#Na", INDEX(Degree_Information!$I$2:$I$20129, MATCH(Passout2023[[#This Row], [UNIVERSITY_DEGREE_PROGRAM_ID]], Degree_Information!$N$2:$N$20129, 0)), ""), "")</calculatedColumnFormula>
    </tableColumn>
    <tableColumn id="9" name="MODE_OF_STUDY" dataDxfId="4">
      <calculatedColumnFormula>IFERROR(IF($N2 &lt;&gt; "#Na", INDEX(Degree_Information!$H$2:$H$20129, MATCH(Passout2023[[#This Row], [UNIVERSITY_DEGREE_PROGRAM_ID]], Degree_Information!$N$2:$N$20129, 0)), ""), "")</calculatedColumnFormula>
    </tableColumn>
    <tableColumn id="10" name="SESSION_TYPE" dataDxfId="5">
      <calculatedColumnFormula>IFERROR(IF($N2 &lt;&gt; "#Na", INDEX(Degree_Information!$J$2:$J$20129, MATCH(Passout2023[[#This Row], [UNIVERSITY_DEGREE_PROGRAM_ID]], Degree_Information!$N$2:$N$20129, 0)), ""), "")</calculatedColumnFormula>
    </tableColumn>
    <tableColumn id="11" name="UNIVERSITY_DEGREE_PROGRAM_ID" dataDxfId="6"/>
    <tableColumn id="12" name="Academic Faculty" dataDxfId="7"/>
    <tableColumn id="13" name="Degree Duration (year)" dataDxfId="8"/>
    <tableColumn id="14" name="Nationality Pakistani/ Foreign" dataDxfId="9"/>
    <tableColumn id="15" name="Admission Type" dataDxfId="10"/>
    <tableColumn id="16" name="Batch/Session Number" dataDxfId="11"/>
    <tableColumn id="17" name="Batch Start Year" dataDxfId="12"/>
    <tableColumn id="18" name="Batch Start Semester" dataDxfId="9"/>
    <tableColumn id="19" name="(Graduated) Degree Awarded Male" dataDxfId="13"/>
    <tableColumn id="20" name="(Graduated) Degree Awarded Female" dataDxfId="13"/>
    <tableColumn id="21" name="University Comments" dataDxfId="14"/>
    <tableColumn id="22" name="System Comments" dataDxfId="15">
      <calculatedColumnFormula>IFERROR(IF(AND(Passout2023[[#This Row], [Count Fields]] &gt; 2, Passout2023[[#This Row], [Count Fields]] &lt; 10), "Mandatory Field(s) is/are Missing, Please Fill all Cells with Relevant Information", ""), "")</calculatedColumnFormula>
    </tableColumn>
    <tableColumn id="23" name="HEC Comments" dataDxfId="16"/>
    <tableColumn id="24" name="Auto Batch/Session Number" dataDxfId="17">
      <calculatedColumnFormula>CONCATENATE(Passout2023[[#This Row], [Batch Start Semester]], "-", Passout2023[[#This Row], [Batch Start Year]], "-", Passout2023[[#This Row], [Degree Duration (year)]])</calculatedColumnFormula>
    </tableColumn>
    <tableColumn id="25" name="Total Student Passout (Male) 2022-23" dataDxfId="1"/>
    <tableColumn id="26" name="Total Student Passout (Female) 2022-23" dataDxfId="1"/>
    <tableColumn id="27" name="Total Student Passout (Male) 2021-22" dataDxfId="1"/>
    <tableColumn id="28" name="Total Student Passout (Female) 2021-22" dataDxfId="1"/>
    <tableColumn id="29" name="Total Student Passout (Male) 2020-21" dataDxfId="1"/>
    <tableColumn id="30" name="Total Student Passout (Female) 2020-21" dataDxfId="1"/>
    <tableColumn id="31" name="Count Fields" dataDxfId="18">
      <calculatedColumnFormula>COUNTA(Passout2023[[#This Row], [UNIVERSITY_DEGREE_PROGRAM_ID]:[(Graduated) Degree Awarded Female]])</calculatedColumnFormula>
    </tableColumn>
  </tableColumns>
  <tableStyleInfo showColumnStripes="0" showFirstColumn="0" showLastColumn="0" showRowStripes="1"/>
</table>
</file>

<file path=xl/tables/table2.xml><?xml version="1.0" encoding="utf-8"?>
<table xmlns="http://schemas.openxmlformats.org/spreadsheetml/2006/main" id="2" name="Table1565" displayName="Table1565" ref="A1:N10000" tableType="queryTable">
  <autoFilter ref="A1:N10000"/>
  <tableColumns count="14">
    <tableColumn id="20" name="Degree_Information_2022_23[UNIVERSITY_ID]" queryTableFieldId="21" uniqueName="20"/>
    <tableColumn id="21" name="Degree_Information_2022_23[UNIVERSITY_NAME]" queryTableFieldId="22" uniqueName="21"/>
    <tableColumn id="22" name="Degree_Information_2022_23[CAMPUS_NAME]" queryTableFieldId="23" uniqueName="22"/>
    <tableColumn id="23" name="Degree_Information_2022_23[CAMPUS_CITY]" queryTableFieldId="24" uniqueName="23"/>
    <tableColumn id="24" name="Degree_Information_2022_23[CAMPUS_TYPE]" queryTableFieldId="25" uniqueName="24"/>
    <tableColumn id="27" name="Degree_Information_2022_23[DEPARTMENT_NAME]" queryTableFieldId="28" uniqueName="27"/>
    <tableColumn id="28" name="Degree_Information_2022_23[QUALIFICATION_NAME]" queryTableFieldId="29" uniqueName="28"/>
    <tableColumn id="29" name="Degree_Information_2022_23[MODE_OF_STUDY]" queryTableFieldId="30" uniqueName="29"/>
    <tableColumn id="30" name="Degree_Information_2022_23[DEGREE_TYPE]" queryTableFieldId="31" uniqueName="30"/>
    <tableColumn id="31" name="Degree_Information_2022_23[SESSION_TYPE]" queryTableFieldId="32" uniqueName="31"/>
    <tableColumn id="32" name="Degree_Information_2022_23[DEGREE_NAME]" queryTableFieldId="33" uniqueName="32"/>
    <tableColumn id="35" name="Degree_Information_2022_23[UNIVERSITY_DEGREE_PROGRAM_ID]" queryTableFieldId="36" uniqueName="35"/>
    <tableColumn id="2" name="Degree_Information_2022_23[ISCED Subjects]" queryTableFieldId="42" uniqueName="2"/>
    <tableColumn id="1" name="Dropdown List" queryTableFieldId="41" uniqueName="1" dataDxfId="20"/>
  </tableColumns>
  <tableStyleInfo name="TableStyleLight1" showColumnStripes="0" showFirstColumn="0" showLastColumn="0" showRow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table" Target="../tables/table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table" Target="../tables/table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7"/>
  <sheetViews>
    <sheetView tabSelected="1" showZeros="0" zoomScale="91" zoomScaleNormal="91" workbookViewId="0">
      <pane activePane="bottomLeft" state="frozen" topLeftCell="A146" ySplit="1"/>
      <selection pane="bottomLeft" activeCell="K160" sqref="K160"/>
    </sheetView>
  </sheetViews>
  <sheetFormatPr defaultRowHeight="15"/>
  <cols>
    <col min="1" max="1" width="19.28125" style="3" customWidth="1"/>
    <col min="2" max="2" width="47.00391" style="3" customWidth="1"/>
    <col min="3" max="3" width="18.42188" style="3" customWidth="1"/>
    <col min="4" max="4" width="17.85156" style="3" customWidth="1"/>
    <col min="5" max="5" width="25.28125" style="4" customWidth="1"/>
    <col min="6" max="6" width="21.85156" style="4" customWidth="1"/>
    <col min="7" max="8" width="20.71094" style="3" customWidth="1"/>
    <col min="9" max="9" width="22.28125" style="5" customWidth="1"/>
    <col min="10" max="10" width="23.85156" style="5" customWidth="1"/>
    <col min="11" max="11" width="58.00391" style="3" customWidth="1"/>
    <col min="12" max="12" width="26.71094" style="4" customWidth="1"/>
    <col min="13" max="13" width="23.28125" style="5" customWidth="1"/>
    <col min="14" max="14" width="31.42188" style="5" customWidth="1"/>
    <col min="15" max="15" width="26.28125" customWidth="1"/>
    <col min="16" max="16" width="22.42188" style="5" customWidth="1"/>
    <col min="17" max="17" width="23.28125" style="3" customWidth="1"/>
    <col min="18" max="18" width="23.85156" style="5" customWidth="1"/>
    <col min="19" max="19" width="20.14063" customWidth="1"/>
    <col min="20" max="20" width="21.42188" style="5" customWidth="1"/>
    <col min="21" max="21" width="56.42188" style="3" customWidth="1"/>
    <col min="22" max="22" width="67.71094" style="3" customWidth="1"/>
    <col min="23" max="23" width="39.14063" style="3" customWidth="1"/>
    <col min="24" max="24" width="22.42188" style="3" hidden="1" customWidth="1"/>
    <col min="25" max="25" width="26.42188" style="3" customWidth="1"/>
    <col min="26" max="26" width="26.71094" style="3" customWidth="1"/>
    <col min="27" max="27" width="27.14063" style="3" customWidth="1"/>
    <col min="28" max="28" width="26.00391" style="3" customWidth="1"/>
    <col min="29" max="29" width="26.14063" style="3" customWidth="1"/>
    <col min="30" max="30" width="26.71094" style="3" customWidth="1"/>
    <col min="31" max="31" width="25.71094" style="3" hidden="1" customWidth="1"/>
    <col min="32" max="32" width="29.71094" style="3" customWidth="1"/>
    <col min="33" max="33" width="18.14063" style="3" customWidth="1"/>
    <col min="34" max="16384" width="9.140625" style="3"/>
  </cols>
  <sheetData>
    <row r="1" s="1" customFormat="1" ht="42.7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6" t="s">
        <v>8</v>
      </c>
      <c r="J1" s="6" t="s">
        <v>9</v>
      </c>
      <c r="K1" s="8" t="s">
        <v>10</v>
      </c>
      <c r="L1" s="9" t="s">
        <v>11</v>
      </c>
      <c r="M1" s="8" t="s">
        <v>12</v>
      </c>
      <c r="N1" s="8" t="s">
        <v>13</v>
      </c>
      <c r="O1" s="8" t="s">
        <v>14</v>
      </c>
      <c r="P1" s="9" t="s">
        <v>15</v>
      </c>
      <c r="Q1" s="8" t="s">
        <v>16</v>
      </c>
      <c r="R1" s="8" t="s">
        <v>17</v>
      </c>
      <c r="S1" s="9" t="s">
        <v>18</v>
      </c>
      <c r="T1" s="10" t="s">
        <v>19</v>
      </c>
      <c r="U1" s="11" t="s">
        <v>20</v>
      </c>
      <c r="V1" s="12" t="s">
        <v>21</v>
      </c>
      <c r="W1" s="12" t="s">
        <v>22</v>
      </c>
      <c r="X1" s="13" t="s">
        <v>23</v>
      </c>
      <c r="Y1" s="14" t="s">
        <v>24</v>
      </c>
      <c r="Z1" s="14" t="s">
        <v>25</v>
      </c>
      <c r="AA1" s="14" t="s">
        <v>26</v>
      </c>
      <c r="AB1" s="14" t="s">
        <v>27</v>
      </c>
      <c r="AC1" s="14" t="s">
        <v>28</v>
      </c>
      <c r="AD1" s="14" t="s">
        <v>29</v>
      </c>
      <c r="AE1" s="1" t="s">
        <v>30</v>
      </c>
    </row>
    <row r="2" s="2" customFormat="1" ht="35.25" customHeight="1">
      <c r="A2" s="15">
        <f>IFERROR(IF($N2 &lt;&gt; "#Na", INDEX(Degree_Information!$A$2:$A$20129, MATCH(Passout2023[[#This Row], [UNIVERSITY_DEGREE_PROGRAM_ID]], Degree_Information!$N$2:$N$20129, 0)), ""), "")</f>
        <v>62</v>
      </c>
      <c r="B2" s="16" t="str">
        <f>IFERROR(IF($N2 &lt;&gt; "#Na", INDEX(Degree_Information!$B$2:$B$20129, MATCH(Passout2023[[#This Row], [UNIVERSITY_DEGREE_PROGRAM_ID]], Degree_Information!$N$2:$N$20129, 0)), ""), "")</f>
        <v>DOW University of Health Sciences, Karachi</v>
      </c>
      <c r="C2" s="16" t="str">
        <f>IFERROR(IF($N2 &lt;&gt; "#Na", INDEX(Degree_Information!$E$2:$E$20129, MATCH(Passout2023[[#This Row], [UNIVERSITY_DEGREE_PROGRAM_ID]], Degree_Information!$N$2:$N$20129, 0)), ""), "")</f>
        <v>Main Campus</v>
      </c>
      <c r="D2" s="17" t="str">
        <f>IFERROR(IF($N2 &lt;&gt; "#Na", INDEX(Degree_Information!$D$2:$D$20129, MATCH(Passout2023[[#This Row], [UNIVERSITY_DEGREE_PROGRAM_ID]], Degree_Information!$N$2:$N$20129, 0)), ""), "")</f>
        <v>Karachi</v>
      </c>
      <c r="E2" s="17" t="str">
        <f>IFERROR(IF($N2 &lt;&gt; "#Na", INDEX(Degree_Information!$F$2:$F$20129, MATCH(Passout2023[[#This Row], [UNIVERSITY_DEGREE_PROGRAM_ID]], Degree_Information!$N$2:$N$20129, 0)), ""), "")</f>
        <v>Dow Medical College</v>
      </c>
      <c r="F2" s="17" t="str">
        <f>IFERROR(IF($N2 &lt;&gt; "#Na", INDEX(Degree_Information!$K$2:$K$20129, MATCH(Passout2023[[#This Row], [UNIVERSITY_DEGREE_PROGRAM_ID]], Degree_Information!$N$2:$N$20129, 0)), ""), "")</f>
        <v>Bachelor of Medicine Bachelor of Surgery</v>
      </c>
      <c r="G2" s="17" t="str">
        <f>IFERROR(IF($N2 &lt;&gt; "#Na", INDEX(Degree_Information!$G$2:$G$20129, MATCH(Passout2023[[#This Row], [UNIVERSITY_DEGREE_PROGRAM_ID]], Degree_Information!$N$2:$N$20129, 0)), ""), "")</f>
        <v>Bachelor (16 Years) Degree</v>
      </c>
      <c r="H2" s="18" t="str">
        <f>IFERROR(IF($N2 &lt;&gt; "#Na", INDEX(Degree_Information!$I$2:$I$20129, MATCH(Passout2023[[#This Row], [UNIVERSITY_DEGREE_PROGRAM_ID]], Degree_Information!$N$2:$N$20129, 0)), ""), "")</f>
        <v>Annual</v>
      </c>
      <c r="I2" s="18" t="str">
        <f>IFERROR(IF($N2 &lt;&gt; "#Na", INDEX(Degree_Information!$H$2:$H$20129, MATCH(Passout2023[[#This Row], [UNIVERSITY_DEGREE_PROGRAM_ID]], Degree_Information!$N$2:$N$20129, 0)), ""), "")</f>
        <v>Regular</v>
      </c>
      <c r="J2" s="18" t="str">
        <f>IFERROR(IF($N2 &lt;&gt; "#Na", INDEX(Degree_Information!$J$2:$J$20129, MATCH(Passout2023[[#This Row], [UNIVERSITY_DEGREE_PROGRAM_ID]], Degree_Information!$N$2:$N$20129, 0)), ""), "")</f>
        <v>Morning</v>
      </c>
      <c r="K2" s="19" t="s">
        <v>40</v>
      </c>
      <c r="L2" s="20" t="s">
        <v>41</v>
      </c>
      <c r="M2" s="21">
        <v>5</v>
      </c>
      <c r="N2" s="21" t="s">
        <v>42</v>
      </c>
      <c r="O2" s="21" t="s">
        <v>43</v>
      </c>
      <c r="P2" s="22" t="s">
        <v>44</v>
      </c>
      <c r="Q2" s="21">
        <v>2018</v>
      </c>
      <c r="R2" s="21" t="s">
        <v>45</v>
      </c>
      <c r="S2" s="20">
        <v>74</v>
      </c>
      <c r="T2" s="20">
        <v>183</v>
      </c>
      <c r="U2" s="23" t="s">
        <v>46</v>
      </c>
      <c r="V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" s="25"/>
      <c r="X2" s="26" t="str">
        <f>CONCATENATE(Passout2023[[#This Row], [Batch Start Semester]], "-", Passout2023[[#This Row], [Batch Start Year]], "-", Passout2023[[#This Row], [Degree Duration (year)]])</f>
        <v>Annual System-2018-5</v>
      </c>
      <c r="Y2" s="27">
        <f>SUM(Passout2023[(Graduated) Degree Awarded Male])</f>
        <v>386</v>
      </c>
      <c r="Z2" s="27">
        <f>SUM(Passout2023[(Graduated) Degree Awarded Female])</f>
        <v>1194</v>
      </c>
      <c r="AA2" s="27"/>
      <c r="AB2" s="27"/>
      <c r="AC2" s="27"/>
      <c r="AD2" s="27"/>
      <c r="AE2" s="28">
        <f>COUNTA(Passout2023[[#This Row], [UNIVERSITY_DEGREE_PROGRAM_ID]:[(Graduated) Degree Awarded Female]])</f>
        <v>10</v>
      </c>
    </row>
    <row r="3" s="2" customFormat="1" ht="35.1" customHeight="1">
      <c r="A3" s="29">
        <f>IFERROR(IF($N3 &lt;&gt; "#Na", INDEX(Degree_Information!$A$2:$A$20129, MATCH(Passout2023[[#This Row], [UNIVERSITY_DEGREE_PROGRAM_ID]], Degree_Information!$N$2:$N$20129, 0)), ""), "")</f>
        <v>62</v>
      </c>
      <c r="B3" s="29" t="str">
        <f>IFERROR(IF($N3 &lt;&gt; "#Na", INDEX(Degree_Information!$B$2:$B$20129, MATCH(Passout2023[[#This Row], [UNIVERSITY_DEGREE_PROGRAM_ID]], Degree_Information!$N$2:$N$20129, 0)), ""), "")</f>
        <v>DOW University of Health Sciences, Karachi</v>
      </c>
      <c r="C3" s="29" t="str">
        <f>IFERROR(IF($N3 &lt;&gt; "#Na", INDEX(Degree_Information!$E$2:$E$20129, MATCH(Passout2023[[#This Row], [UNIVERSITY_DEGREE_PROGRAM_ID]], Degree_Information!$N$2:$N$20129, 0)), ""), "")</f>
        <v>Main Campus</v>
      </c>
      <c r="D3" s="29" t="str">
        <f>IFERROR(IF($N3 &lt;&gt; "#Na", INDEX(Degree_Information!$D$2:$D$20129, MATCH(Passout2023[[#This Row], [UNIVERSITY_DEGREE_PROGRAM_ID]], Degree_Information!$N$2:$N$20129, 0)), ""), "")</f>
        <v>Karachi</v>
      </c>
      <c r="E3" s="29" t="str">
        <f>IFERROR(IF($N3 &lt;&gt; "#Na", INDEX(Degree_Information!$F$2:$F$20129, MATCH(Passout2023[[#This Row], [UNIVERSITY_DEGREE_PROGRAM_ID]], Degree_Information!$N$2:$N$20129, 0)), ""), "")</f>
        <v>Dow Medical College</v>
      </c>
      <c r="F3" s="29" t="str">
        <f>IFERROR(IF($N3 &lt;&gt; "#Na", INDEX(Degree_Information!$K$2:$K$20129, MATCH(Passout2023[[#This Row], [UNIVERSITY_DEGREE_PROGRAM_ID]], Degree_Information!$N$2:$N$20129, 0)), ""), "")</f>
        <v>Bachelor of Medicine Bachelor of Surgery</v>
      </c>
      <c r="G3" s="29" t="str">
        <f>IFERROR(IF($N3 &lt;&gt; "#Na", INDEX(Degree_Information!$G$2:$G$20129, MATCH(Passout2023[[#This Row], [UNIVERSITY_DEGREE_PROGRAM_ID]], Degree_Information!$N$2:$N$20129, 0)), ""), "")</f>
        <v>Bachelor (16 Years) Degree</v>
      </c>
      <c r="H3" s="29" t="str">
        <f>IFERROR(IF($N3 &lt;&gt; "#Na", INDEX(Degree_Information!$I$2:$I$20129, MATCH(Passout2023[[#This Row], [UNIVERSITY_DEGREE_PROGRAM_ID]], Degree_Information!$N$2:$N$20129, 0)), ""), "")</f>
        <v>Annual</v>
      </c>
      <c r="I3" s="6" t="str">
        <f>IFERROR(IF($N3 &lt;&gt; "#Na", INDEX(Degree_Information!$H$2:$H$20129, MATCH(Passout2023[[#This Row], [UNIVERSITY_DEGREE_PROGRAM_ID]], Degree_Information!$N$2:$N$20129, 0)), ""), "")</f>
        <v>Regular</v>
      </c>
      <c r="J3" s="6" t="str">
        <f>IFERROR(IF($N3 &lt;&gt; "#Na", INDEX(Degree_Information!$J$2:$J$20129, MATCH(Passout2023[[#This Row], [UNIVERSITY_DEGREE_PROGRAM_ID]], Degree_Information!$N$2:$N$20129, 0)), ""), "")</f>
        <v>Morning</v>
      </c>
      <c r="K3" s="30" t="s">
        <v>40</v>
      </c>
      <c r="L3" s="20" t="s">
        <v>41</v>
      </c>
      <c r="M3" s="21">
        <v>5</v>
      </c>
      <c r="N3" s="21" t="s">
        <v>47</v>
      </c>
      <c r="O3" s="21" t="s">
        <v>48</v>
      </c>
      <c r="P3" s="22" t="s">
        <v>44</v>
      </c>
      <c r="Q3" s="21">
        <v>2018</v>
      </c>
      <c r="R3" s="21" t="s">
        <v>45</v>
      </c>
      <c r="S3" s="20">
        <v>3</v>
      </c>
      <c r="T3" s="20">
        <v>2</v>
      </c>
      <c r="U3" s="23"/>
      <c r="V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" s="25"/>
      <c r="X3" s="26" t="str">
        <f>CONCATENATE(Passout2023[[#This Row], [Batch Start Semester]], "-", Passout2023[[#This Row], [Batch Start Year]], "-", Passout2023[[#This Row], [Degree Duration (year)]])</f>
        <v>Annual System-2018-5</v>
      </c>
      <c r="Y3" s="31" t="s">
        <v>49</v>
      </c>
      <c r="Z3" s="31">
        <f>SUM(Y2,Z2)</f>
        <v>1580</v>
      </c>
      <c r="AA3" s="31" t="s">
        <v>50</v>
      </c>
      <c r="AB3" s="31"/>
      <c r="AC3" s="31" t="s">
        <v>51</v>
      </c>
      <c r="AD3" s="31"/>
      <c r="AE3" s="28">
        <f>COUNTA(Passout2023[[#This Row], [UNIVERSITY_DEGREE_PROGRAM_ID]:[(Graduated) Degree Awarded Female]])</f>
        <v>10</v>
      </c>
    </row>
    <row r="4" s="2" customFormat="1" ht="35.1" customHeight="1">
      <c r="A4" s="29">
        <f>IFERROR(IF($N4 &lt;&gt; "#Na", INDEX(Degree_Information!$A$2:$A$20129, MATCH(Passout2023[[#This Row], [UNIVERSITY_DEGREE_PROGRAM_ID]], Degree_Information!$N$2:$N$20129, 0)), ""), "")</f>
        <v>62</v>
      </c>
      <c r="B4" s="29" t="str">
        <f>IFERROR(IF($N4 &lt;&gt; "#Na", INDEX(Degree_Information!$B$2:$B$20129, MATCH(Passout2023[[#This Row], [UNIVERSITY_DEGREE_PROGRAM_ID]], Degree_Information!$N$2:$N$20129, 0)), ""), "")</f>
        <v>DOW University of Health Sciences, Karachi</v>
      </c>
      <c r="C4" s="29" t="str">
        <f>IFERROR(IF($N4 &lt;&gt; "#Na", INDEX(Degree_Information!$E$2:$E$20129, MATCH(Passout2023[[#This Row], [UNIVERSITY_DEGREE_PROGRAM_ID]], Degree_Information!$N$2:$N$20129, 0)), ""), "")</f>
        <v>Main Campus</v>
      </c>
      <c r="D4" s="29" t="str">
        <f>IFERROR(IF($N4 &lt;&gt; "#Na", INDEX(Degree_Information!$D$2:$D$20129, MATCH(Passout2023[[#This Row], [UNIVERSITY_DEGREE_PROGRAM_ID]], Degree_Information!$N$2:$N$20129, 0)), ""), "")</f>
        <v>Karachi</v>
      </c>
      <c r="E4" s="29" t="str">
        <f>IFERROR(IF($N4 &lt;&gt; "#Na", INDEX(Degree_Information!$F$2:$F$20129, MATCH(Passout2023[[#This Row], [UNIVERSITY_DEGREE_PROGRAM_ID]], Degree_Information!$N$2:$N$20129, 0)), ""), "")</f>
        <v>Dow Medical College</v>
      </c>
      <c r="F4" s="29" t="str">
        <f>IFERROR(IF($N4 &lt;&gt; "#Na", INDEX(Degree_Information!$K$2:$K$20129, MATCH(Passout2023[[#This Row], [UNIVERSITY_DEGREE_PROGRAM_ID]], Degree_Information!$N$2:$N$20129, 0)), ""), "")</f>
        <v>Bachelor of Medicine Bachelor of Surgery</v>
      </c>
      <c r="G4" s="29" t="str">
        <f>IFERROR(IF($N4 &lt;&gt; "#Na", INDEX(Degree_Information!$G$2:$G$20129, MATCH(Passout2023[[#This Row], [UNIVERSITY_DEGREE_PROGRAM_ID]], Degree_Information!$N$2:$N$20129, 0)), ""), "")</f>
        <v>Bachelor (16 Years) Degree</v>
      </c>
      <c r="H4" s="29" t="str">
        <f>IFERROR(IF($N4 &lt;&gt; "#Na", INDEX(Degree_Information!$I$2:$I$20129, MATCH(Passout2023[[#This Row], [UNIVERSITY_DEGREE_PROGRAM_ID]], Degree_Information!$N$2:$N$20129, 0)), ""), "")</f>
        <v>Annual</v>
      </c>
      <c r="I4" s="6" t="str">
        <f>IFERROR(IF($N4 &lt;&gt; "#Na", INDEX(Degree_Information!$H$2:$H$20129, MATCH(Passout2023[[#This Row], [UNIVERSITY_DEGREE_PROGRAM_ID]], Degree_Information!$N$2:$N$20129, 0)), ""), "")</f>
        <v>Regular</v>
      </c>
      <c r="J4" s="6" t="str">
        <f>IFERROR(IF($N4 &lt;&gt; "#Na", INDEX(Degree_Information!$J$2:$J$20129, MATCH(Passout2023[[#This Row], [UNIVERSITY_DEGREE_PROGRAM_ID]], Degree_Information!$N$2:$N$20129, 0)), ""), "")</f>
        <v>Morning</v>
      </c>
      <c r="K4" s="19" t="s">
        <v>40</v>
      </c>
      <c r="L4" s="20" t="s">
        <v>41</v>
      </c>
      <c r="M4" s="21">
        <v>5</v>
      </c>
      <c r="N4" s="21" t="s">
        <v>42</v>
      </c>
      <c r="O4" s="21" t="s">
        <v>48</v>
      </c>
      <c r="P4" s="22" t="s">
        <v>44</v>
      </c>
      <c r="Q4" s="21">
        <v>2018</v>
      </c>
      <c r="R4" s="21" t="s">
        <v>45</v>
      </c>
      <c r="S4" s="20">
        <v>18</v>
      </c>
      <c r="T4" s="20">
        <v>37</v>
      </c>
      <c r="U4" s="23" t="s">
        <v>46</v>
      </c>
      <c r="V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" s="25"/>
      <c r="X4" s="26" t="str">
        <f>CONCATENATE(Passout2023[[#This Row], [Batch Start Semester]], "-", Passout2023[[#This Row], [Batch Start Year]], "-", Passout2023[[#This Row], [Degree Duration (year)]])</f>
        <v>Annual System-2018-5</v>
      </c>
      <c r="Y4" s="32"/>
      <c r="Z4" s="32"/>
      <c r="AA4" s="32"/>
      <c r="AB4" s="32"/>
      <c r="AC4" s="32"/>
      <c r="AD4" s="32"/>
      <c r="AE4" s="28">
        <f>COUNTA(Passout2023[[#This Row], [UNIVERSITY_DEGREE_PROGRAM_ID]:[(Graduated) Degree Awarded Female]])</f>
        <v>10</v>
      </c>
    </row>
    <row r="5" s="2" customFormat="1" ht="35.1" customHeight="1">
      <c r="A5" s="29">
        <f>IFERROR(IF($N5 &lt;&gt; "#Na", INDEX(Degree_Information!$A$2:$A$20129, MATCH(Passout2023[[#This Row], [UNIVERSITY_DEGREE_PROGRAM_ID]], Degree_Information!$N$2:$N$20129, 0)), ""), "")</f>
        <v>62</v>
      </c>
      <c r="B5" s="29" t="str">
        <f>IFERROR(IF($N5 &lt;&gt; "#Na", INDEX(Degree_Information!$B$2:$B$20129, MATCH(Passout2023[[#This Row], [UNIVERSITY_DEGREE_PROGRAM_ID]], Degree_Information!$N$2:$N$20129, 0)), ""), "")</f>
        <v>DOW University of Health Sciences, Karachi</v>
      </c>
      <c r="C5" s="29" t="str">
        <f>IFERROR(IF($N5 &lt;&gt; "#Na", INDEX(Degree_Information!$E$2:$E$20129, MATCH(Passout2023[[#This Row], [UNIVERSITY_DEGREE_PROGRAM_ID]], Degree_Information!$N$2:$N$20129, 0)), ""), "")</f>
        <v>Main Campus</v>
      </c>
      <c r="D5" s="29" t="str">
        <f>IFERROR(IF($N5 &lt;&gt; "#Na", INDEX(Degree_Information!$D$2:$D$20129, MATCH(Passout2023[[#This Row], [UNIVERSITY_DEGREE_PROGRAM_ID]], Degree_Information!$N$2:$N$20129, 0)), ""), "")</f>
        <v>Karachi</v>
      </c>
      <c r="E5" s="29" t="str">
        <f>IFERROR(IF($N5 &lt;&gt; "#Na", INDEX(Degree_Information!$F$2:$F$20129, MATCH(Passout2023[[#This Row], [UNIVERSITY_DEGREE_PROGRAM_ID]], Degree_Information!$N$2:$N$20129, 0)), ""), "")</f>
        <v>Dow Medical College</v>
      </c>
      <c r="F5" s="29" t="str">
        <f>IFERROR(IF($N5 &lt;&gt; "#Na", INDEX(Degree_Information!$K$2:$K$20129, MATCH(Passout2023[[#This Row], [UNIVERSITY_DEGREE_PROGRAM_ID]], Degree_Information!$N$2:$N$20129, 0)), ""), "")</f>
        <v>Bachelor of Medicine Bachelor of Surgery</v>
      </c>
      <c r="G5" s="29" t="str">
        <f>IFERROR(IF($N5 &lt;&gt; "#Na", INDEX(Degree_Information!$G$2:$G$20129, MATCH(Passout2023[[#This Row], [UNIVERSITY_DEGREE_PROGRAM_ID]], Degree_Information!$N$2:$N$20129, 0)), ""), "")</f>
        <v>Bachelor (16 Years) Degree</v>
      </c>
      <c r="H5" s="29" t="str">
        <f>IFERROR(IF($N5 &lt;&gt; "#Na", INDEX(Degree_Information!$I$2:$I$20129, MATCH(Passout2023[[#This Row], [UNIVERSITY_DEGREE_PROGRAM_ID]], Degree_Information!$N$2:$N$20129, 0)), ""), "")</f>
        <v>Annual</v>
      </c>
      <c r="I5" s="6" t="str">
        <f>IFERROR(IF($N5 &lt;&gt; "#Na", INDEX(Degree_Information!$H$2:$H$20129, MATCH(Passout2023[[#This Row], [UNIVERSITY_DEGREE_PROGRAM_ID]], Degree_Information!$N$2:$N$20129, 0)), ""), "")</f>
        <v>Regular</v>
      </c>
      <c r="J5" s="6" t="str">
        <f>IFERROR(IF($N5 &lt;&gt; "#Na", INDEX(Degree_Information!$J$2:$J$20129, MATCH(Passout2023[[#This Row], [UNIVERSITY_DEGREE_PROGRAM_ID]], Degree_Information!$N$2:$N$20129, 0)), ""), "")</f>
        <v>Morning</v>
      </c>
      <c r="K5" s="19" t="s">
        <v>40</v>
      </c>
      <c r="L5" s="20" t="s">
        <v>41</v>
      </c>
      <c r="M5" s="21">
        <v>5</v>
      </c>
      <c r="N5" s="21" t="s">
        <v>42</v>
      </c>
      <c r="O5" s="21" t="s">
        <v>48</v>
      </c>
      <c r="P5" s="22" t="s">
        <v>52</v>
      </c>
      <c r="Q5" s="21">
        <v>2017</v>
      </c>
      <c r="R5" s="21" t="s">
        <v>45</v>
      </c>
      <c r="S5" s="20">
        <v>1</v>
      </c>
      <c r="T5" s="20">
        <v>1</v>
      </c>
      <c r="U5" s="23" t="s">
        <v>46</v>
      </c>
      <c r="V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" s="25"/>
      <c r="X5" s="26" t="str">
        <f>CONCATENATE(Passout2023[[#This Row], [Batch Start Semester]], "-", Passout2023[[#This Row], [Batch Start Year]], "-", Passout2023[[#This Row], [Degree Duration (year)]])</f>
        <v>Annual System-2017-5</v>
      </c>
      <c r="Y5" s="32"/>
      <c r="Z5" s="32"/>
      <c r="AA5" s="32"/>
      <c r="AB5" s="32"/>
      <c r="AC5" s="32"/>
      <c r="AD5" s="32"/>
      <c r="AE5" s="28">
        <f>COUNTA(Passout2023[[#This Row], [UNIVERSITY_DEGREE_PROGRAM_ID]:[(Graduated) Degree Awarded Female]])</f>
        <v>10</v>
      </c>
    </row>
    <row r="6" s="2" customFormat="1" ht="35.1" customHeight="1">
      <c r="A6" s="29">
        <f>IFERROR(IF($N6 &lt;&gt; "#Na", INDEX(Degree_Information!$A$2:$A$20129, MATCH(Passout2023[[#This Row], [UNIVERSITY_DEGREE_PROGRAM_ID]], Degree_Information!$N$2:$N$20129, 0)), ""), "")</f>
        <v>62</v>
      </c>
      <c r="B6" s="29" t="str">
        <f>IFERROR(IF($N6 &lt;&gt; "#Na", INDEX(Degree_Information!$B$2:$B$20129, MATCH(Passout2023[[#This Row], [UNIVERSITY_DEGREE_PROGRAM_ID]], Degree_Information!$N$2:$N$20129, 0)), ""), "")</f>
        <v>DOW University of Health Sciences, Karachi</v>
      </c>
      <c r="C6" s="29" t="str">
        <f>IFERROR(IF($N6 &lt;&gt; "#Na", INDEX(Degree_Information!$E$2:$E$20129, MATCH(Passout2023[[#This Row], [UNIVERSITY_DEGREE_PROGRAM_ID]], Degree_Information!$N$2:$N$20129, 0)), ""), "")</f>
        <v>Main Campus</v>
      </c>
      <c r="D6" s="29" t="str">
        <f>IFERROR(IF($N6 &lt;&gt; "#Na", INDEX(Degree_Information!$D$2:$D$20129, MATCH(Passout2023[[#This Row], [UNIVERSITY_DEGREE_PROGRAM_ID]], Degree_Information!$N$2:$N$20129, 0)), ""), "")</f>
        <v>Karachi</v>
      </c>
      <c r="E6" s="29" t="str">
        <f>IFERROR(IF($N6 &lt;&gt; "#Na", INDEX(Degree_Information!$F$2:$F$20129, MATCH(Passout2023[[#This Row], [UNIVERSITY_DEGREE_PROGRAM_ID]], Degree_Information!$N$2:$N$20129, 0)), ""), "")</f>
        <v>Dow Medical College</v>
      </c>
      <c r="F6" s="29" t="str">
        <f>IFERROR(IF($N6 &lt;&gt; "#Na", INDEX(Degree_Information!$K$2:$K$20129, MATCH(Passout2023[[#This Row], [UNIVERSITY_DEGREE_PROGRAM_ID]], Degree_Information!$N$2:$N$20129, 0)), ""), "")</f>
        <v>Bachelor of Medicine Bachelor of Surgery</v>
      </c>
      <c r="G6" s="29" t="str">
        <f>IFERROR(IF($N6 &lt;&gt; "#Na", INDEX(Degree_Information!$G$2:$G$20129, MATCH(Passout2023[[#This Row], [UNIVERSITY_DEGREE_PROGRAM_ID]], Degree_Information!$N$2:$N$20129, 0)), ""), "")</f>
        <v>Bachelor (16 Years) Degree</v>
      </c>
      <c r="H6" s="29" t="str">
        <f>IFERROR(IF($N6 &lt;&gt; "#Na", INDEX(Degree_Information!$I$2:$I$20129, MATCH(Passout2023[[#This Row], [UNIVERSITY_DEGREE_PROGRAM_ID]], Degree_Information!$N$2:$N$20129, 0)), ""), "")</f>
        <v>Annual</v>
      </c>
      <c r="I6" s="6" t="str">
        <f>IFERROR(IF($N6 &lt;&gt; "#Na", INDEX(Degree_Information!$H$2:$H$20129, MATCH(Passout2023[[#This Row], [UNIVERSITY_DEGREE_PROGRAM_ID]], Degree_Information!$N$2:$N$20129, 0)), ""), "")</f>
        <v>Regular</v>
      </c>
      <c r="J6" s="6" t="str">
        <f>IFERROR(IF($N6 &lt;&gt; "#Na", INDEX(Degree_Information!$J$2:$J$20129, MATCH(Passout2023[[#This Row], [UNIVERSITY_DEGREE_PROGRAM_ID]], Degree_Information!$N$2:$N$20129, 0)), ""), "")</f>
        <v>Morning</v>
      </c>
      <c r="K6" s="19" t="s">
        <v>40</v>
      </c>
      <c r="L6" s="20" t="s">
        <v>41</v>
      </c>
      <c r="M6" s="21">
        <v>5</v>
      </c>
      <c r="N6" s="21" t="s">
        <v>47</v>
      </c>
      <c r="O6" s="21" t="s">
        <v>48</v>
      </c>
      <c r="P6" s="22" t="s">
        <v>52</v>
      </c>
      <c r="Q6" s="21">
        <v>2017</v>
      </c>
      <c r="R6" s="21" t="s">
        <v>45</v>
      </c>
      <c r="S6" s="20">
        <v>0</v>
      </c>
      <c r="T6" s="20">
        <v>1</v>
      </c>
      <c r="U6" s="23"/>
      <c r="V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" s="25"/>
      <c r="X6" s="26" t="str">
        <f>CONCATENATE(Passout2023[[#This Row], [Batch Start Semester]], "-", Passout2023[[#This Row], [Batch Start Year]], "-", Passout2023[[#This Row], [Degree Duration (year)]])</f>
        <v>Annual System-2017-5</v>
      </c>
      <c r="Y6" s="32"/>
      <c r="Z6" s="32"/>
      <c r="AA6" s="32"/>
      <c r="AB6" s="32"/>
      <c r="AC6" s="32"/>
      <c r="AD6" s="32"/>
      <c r="AE6" s="28">
        <f>COUNTA(Passout2023[[#This Row], [UNIVERSITY_DEGREE_PROGRAM_ID]:[(Graduated) Degree Awarded Female]])</f>
        <v>10</v>
      </c>
    </row>
    <row r="7" s="2" customFormat="1" ht="35.1" customHeight="1">
      <c r="A7" s="29">
        <f>IFERROR(IF($N7 &lt;&gt; "#Na", INDEX(Degree_Information!$A$2:$A$20129, MATCH(Passout2023[[#This Row], [UNIVERSITY_DEGREE_PROGRAM_ID]], Degree_Information!$N$2:$N$20129, 0)), ""), "")</f>
        <v>62</v>
      </c>
      <c r="B7" s="29" t="str">
        <f>IFERROR(IF($N7 &lt;&gt; "#Na", INDEX(Degree_Information!$B$2:$B$20129, MATCH(Passout2023[[#This Row], [UNIVERSITY_DEGREE_PROGRAM_ID]], Degree_Information!$N$2:$N$20129, 0)), ""), "")</f>
        <v>DOW University of Health Sciences, Karachi</v>
      </c>
      <c r="C7" s="29" t="str">
        <f>IFERROR(IF($N7 &lt;&gt; "#Na", INDEX(Degree_Information!$E$2:$E$20129, MATCH(Passout2023[[#This Row], [UNIVERSITY_DEGREE_PROGRAM_ID]], Degree_Information!$N$2:$N$20129, 0)), ""), "")</f>
        <v>Main Campus</v>
      </c>
      <c r="D7" s="29" t="str">
        <f>IFERROR(IF($N7 &lt;&gt; "#Na", INDEX(Degree_Information!$D$2:$D$20129, MATCH(Passout2023[[#This Row], [UNIVERSITY_DEGREE_PROGRAM_ID]], Degree_Information!$N$2:$N$20129, 0)), ""), "")</f>
        <v>Karachi</v>
      </c>
      <c r="E7" s="29" t="str">
        <f>IFERROR(IF($N7 &lt;&gt; "#Na", INDEX(Degree_Information!$F$2:$F$20129, MATCH(Passout2023[[#This Row], [UNIVERSITY_DEGREE_PROGRAM_ID]], Degree_Information!$N$2:$N$20129, 0)), ""), "")</f>
        <v>Dow Medical College</v>
      </c>
      <c r="F7" s="29" t="str">
        <f>IFERROR(IF($N7 &lt;&gt; "#Na", INDEX(Degree_Information!$K$2:$K$20129, MATCH(Passout2023[[#This Row], [UNIVERSITY_DEGREE_PROGRAM_ID]], Degree_Information!$N$2:$N$20129, 0)), ""), "")</f>
        <v>Bachelor of Medicine Bachelor of Surgery</v>
      </c>
      <c r="G7" s="29" t="str">
        <f>IFERROR(IF($N7 &lt;&gt; "#Na", INDEX(Degree_Information!$G$2:$G$20129, MATCH(Passout2023[[#This Row], [UNIVERSITY_DEGREE_PROGRAM_ID]], Degree_Information!$N$2:$N$20129, 0)), ""), "")</f>
        <v>Bachelor (16 Years) Degree</v>
      </c>
      <c r="H7" s="29" t="str">
        <f>IFERROR(IF($N7 &lt;&gt; "#Na", INDEX(Degree_Information!$I$2:$I$20129, MATCH(Passout2023[[#This Row], [UNIVERSITY_DEGREE_PROGRAM_ID]], Degree_Information!$N$2:$N$20129, 0)), ""), "")</f>
        <v>Annual</v>
      </c>
      <c r="I7" s="6" t="str">
        <f>IFERROR(IF($N7 &lt;&gt; "#Na", INDEX(Degree_Information!$H$2:$H$20129, MATCH(Passout2023[[#This Row], [UNIVERSITY_DEGREE_PROGRAM_ID]], Degree_Information!$N$2:$N$20129, 0)), ""), "")</f>
        <v>Regular</v>
      </c>
      <c r="J7" s="6" t="str">
        <f>IFERROR(IF($N7 &lt;&gt; "#Na", INDEX(Degree_Information!$J$2:$J$20129, MATCH(Passout2023[[#This Row], [UNIVERSITY_DEGREE_PROGRAM_ID]], Degree_Information!$N$2:$N$20129, 0)), ""), "")</f>
        <v>Morning</v>
      </c>
      <c r="K7" s="19" t="s">
        <v>40</v>
      </c>
      <c r="L7" s="20" t="s">
        <v>41</v>
      </c>
      <c r="M7" s="21">
        <v>5</v>
      </c>
      <c r="N7" s="21" t="s">
        <v>42</v>
      </c>
      <c r="O7" s="21" t="s">
        <v>43</v>
      </c>
      <c r="P7" s="22" t="s">
        <v>53</v>
      </c>
      <c r="Q7" s="21">
        <v>2016</v>
      </c>
      <c r="R7" s="21" t="s">
        <v>45</v>
      </c>
      <c r="S7" s="20">
        <v>0</v>
      </c>
      <c r="T7" s="20">
        <v>1</v>
      </c>
      <c r="U7" s="23" t="s">
        <v>46</v>
      </c>
      <c r="V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" s="25"/>
      <c r="X7" s="26" t="str">
        <f>CONCATENATE(Passout2023[[#This Row], [Batch Start Semester]], "-", Passout2023[[#This Row], [Batch Start Year]], "-", Passout2023[[#This Row], [Degree Duration (year)]])</f>
        <v>Annual System-2016-5</v>
      </c>
      <c r="Y7" s="32"/>
      <c r="Z7" s="32"/>
      <c r="AA7" s="32"/>
      <c r="AB7" s="32"/>
      <c r="AC7" s="32"/>
      <c r="AD7" s="32"/>
      <c r="AE7" s="28">
        <f>COUNTA(Passout2023[[#This Row], [UNIVERSITY_DEGREE_PROGRAM_ID]:[(Graduated) Degree Awarded Female]])</f>
        <v>10</v>
      </c>
    </row>
    <row r="8" s="2" customFormat="1" ht="35.1" customHeight="1">
      <c r="A8" s="29">
        <f>IFERROR(IF($N8 &lt;&gt; "#Na", INDEX(Degree_Information!$A$2:$A$20129, MATCH(Passout2023[[#This Row], [UNIVERSITY_DEGREE_PROGRAM_ID]], Degree_Information!$N$2:$N$20129, 0)), ""), "")</f>
        <v>62</v>
      </c>
      <c r="B8" s="29" t="str">
        <f>IFERROR(IF($N8 &lt;&gt; "#Na", INDEX(Degree_Information!$B$2:$B$20129, MATCH(Passout2023[[#This Row], [UNIVERSITY_DEGREE_PROGRAM_ID]], Degree_Information!$N$2:$N$20129, 0)), ""), "")</f>
        <v>DOW University of Health Sciences, Karachi</v>
      </c>
      <c r="C8" s="29" t="str">
        <f>IFERROR(IF($N8 &lt;&gt; "#Na", INDEX(Degree_Information!$E$2:$E$20129, MATCH(Passout2023[[#This Row], [UNIVERSITY_DEGREE_PROGRAM_ID]], Degree_Information!$N$2:$N$20129, 0)), ""), "")</f>
        <v>Sub Campus</v>
      </c>
      <c r="D8" s="29" t="str">
        <f>IFERROR(IF($N8 &lt;&gt; "#Na", INDEX(Degree_Information!$D$2:$D$20129, MATCH(Passout2023[[#This Row], [UNIVERSITY_DEGREE_PROGRAM_ID]], Degree_Information!$N$2:$N$20129, 0)), ""), "")</f>
        <v>Karachi</v>
      </c>
      <c r="E8" s="29" t="str">
        <f>IFERROR(IF($N8 &lt;&gt; "#Na", INDEX(Degree_Information!$F$2:$F$20129, MATCH(Passout2023[[#This Row], [UNIVERSITY_DEGREE_PROGRAM_ID]], Degree_Information!$N$2:$N$20129, 0)), ""), "")</f>
        <v>Dow International Medical College</v>
      </c>
      <c r="F8" s="29" t="str">
        <f>IFERROR(IF($N8 &lt;&gt; "#Na", INDEX(Degree_Information!$K$2:$K$20129, MATCH(Passout2023[[#This Row], [UNIVERSITY_DEGREE_PROGRAM_ID]], Degree_Information!$N$2:$N$20129, 0)), ""), "")</f>
        <v>Bachelor of Medicine Bachelor of Surgery</v>
      </c>
      <c r="G8" s="29" t="str">
        <f>IFERROR(IF($N8 &lt;&gt; "#Na", INDEX(Degree_Information!$G$2:$G$20129, MATCH(Passout2023[[#This Row], [UNIVERSITY_DEGREE_PROGRAM_ID]], Degree_Information!$N$2:$N$20129, 0)), ""), "")</f>
        <v>Bachelor (16 Years) Degree</v>
      </c>
      <c r="H8" s="29" t="str">
        <f>IFERROR(IF($N8 &lt;&gt; "#Na", INDEX(Degree_Information!$I$2:$I$20129, MATCH(Passout2023[[#This Row], [UNIVERSITY_DEGREE_PROGRAM_ID]], Degree_Information!$N$2:$N$20129, 0)), ""), "")</f>
        <v>Annual</v>
      </c>
      <c r="I8" s="6" t="str">
        <f>IFERROR(IF($N8 &lt;&gt; "#Na", INDEX(Degree_Information!$H$2:$H$20129, MATCH(Passout2023[[#This Row], [UNIVERSITY_DEGREE_PROGRAM_ID]], Degree_Information!$N$2:$N$20129, 0)), ""), "")</f>
        <v>Regular</v>
      </c>
      <c r="J8" s="6" t="str">
        <f>IFERROR(IF($N8 &lt;&gt; "#Na", INDEX(Degree_Information!$J$2:$J$20129, MATCH(Passout2023[[#This Row], [UNIVERSITY_DEGREE_PROGRAM_ID]], Degree_Information!$N$2:$N$20129, 0)), ""), "")</f>
        <v>Morning</v>
      </c>
      <c r="K8" s="19" t="s">
        <v>56</v>
      </c>
      <c r="L8" s="20" t="s">
        <v>41</v>
      </c>
      <c r="M8" s="21">
        <v>5</v>
      </c>
      <c r="N8" s="21" t="s">
        <v>42</v>
      </c>
      <c r="O8" s="21" t="s">
        <v>48</v>
      </c>
      <c r="P8" s="22" t="s">
        <v>57</v>
      </c>
      <c r="Q8" s="21">
        <v>2018</v>
      </c>
      <c r="R8" s="21" t="s">
        <v>45</v>
      </c>
      <c r="S8" s="20">
        <v>43</v>
      </c>
      <c r="T8" s="20">
        <v>77</v>
      </c>
      <c r="U8" s="23" t="s">
        <v>46</v>
      </c>
      <c r="V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" s="25"/>
      <c r="X8" s="26" t="str">
        <f>CONCATENATE(Passout2023[[#This Row], [Batch Start Semester]], "-", Passout2023[[#This Row], [Batch Start Year]], "-", Passout2023[[#This Row], [Degree Duration (year)]])</f>
        <v>Annual System-2018-5</v>
      </c>
      <c r="Y8" s="32"/>
      <c r="Z8" s="32"/>
      <c r="AA8" s="32"/>
      <c r="AB8" s="32"/>
      <c r="AC8" s="32"/>
      <c r="AD8" s="32"/>
      <c r="AE8" s="28">
        <f>COUNTA(Passout2023[[#This Row], [UNIVERSITY_DEGREE_PROGRAM_ID]:[(Graduated) Degree Awarded Female]])</f>
        <v>10</v>
      </c>
    </row>
    <row r="9" s="2" customFormat="1" ht="35.1" customHeight="1">
      <c r="A9" s="29">
        <f>IFERROR(IF($N9 &lt;&gt; "#Na", INDEX(Degree_Information!$A$2:$A$20129, MATCH(Passout2023[[#This Row], [UNIVERSITY_DEGREE_PROGRAM_ID]], Degree_Information!$N$2:$N$20129, 0)), ""), "")</f>
        <v>62</v>
      </c>
      <c r="B9" s="29" t="str">
        <f>IFERROR(IF($N9 &lt;&gt; "#Na", INDEX(Degree_Information!$B$2:$B$20129, MATCH(Passout2023[[#This Row], [UNIVERSITY_DEGREE_PROGRAM_ID]], Degree_Information!$N$2:$N$20129, 0)), ""), "")</f>
        <v>DOW University of Health Sciences, Karachi</v>
      </c>
      <c r="C9" s="29" t="str">
        <f>IFERROR(IF($N9 &lt;&gt; "#Na", INDEX(Degree_Information!$E$2:$E$20129, MATCH(Passout2023[[#This Row], [UNIVERSITY_DEGREE_PROGRAM_ID]], Degree_Information!$N$2:$N$20129, 0)), ""), "")</f>
        <v>Sub Campus</v>
      </c>
      <c r="D9" s="29" t="str">
        <f>IFERROR(IF($N9 &lt;&gt; "#Na", INDEX(Degree_Information!$D$2:$D$20129, MATCH(Passout2023[[#This Row], [UNIVERSITY_DEGREE_PROGRAM_ID]], Degree_Information!$N$2:$N$20129, 0)), ""), "")</f>
        <v>Karachi</v>
      </c>
      <c r="E9" s="29" t="str">
        <f>IFERROR(IF($N9 &lt;&gt; "#Na", INDEX(Degree_Information!$F$2:$F$20129, MATCH(Passout2023[[#This Row], [UNIVERSITY_DEGREE_PROGRAM_ID]], Degree_Information!$N$2:$N$20129, 0)), ""), "")</f>
        <v>Dow International Medical College</v>
      </c>
      <c r="F9" s="29" t="str">
        <f>IFERROR(IF($N9 &lt;&gt; "#Na", INDEX(Degree_Information!$K$2:$K$20129, MATCH(Passout2023[[#This Row], [UNIVERSITY_DEGREE_PROGRAM_ID]], Degree_Information!$N$2:$N$20129, 0)), ""), "")</f>
        <v>Bachelor of Medicine Bachelor of Surgery</v>
      </c>
      <c r="G9" s="29" t="str">
        <f>IFERROR(IF($N9 &lt;&gt; "#Na", INDEX(Degree_Information!$G$2:$G$20129, MATCH(Passout2023[[#This Row], [UNIVERSITY_DEGREE_PROGRAM_ID]], Degree_Information!$N$2:$N$20129, 0)), ""), "")</f>
        <v>Bachelor (16 Years) Degree</v>
      </c>
      <c r="H9" s="29" t="str">
        <f>IFERROR(IF($N9 &lt;&gt; "#Na", INDEX(Degree_Information!$I$2:$I$20129, MATCH(Passout2023[[#This Row], [UNIVERSITY_DEGREE_PROGRAM_ID]], Degree_Information!$N$2:$N$20129, 0)), ""), "")</f>
        <v>Annual</v>
      </c>
      <c r="I9" s="6" t="str">
        <f>IFERROR(IF($N9 &lt;&gt; "#Na", INDEX(Degree_Information!$H$2:$H$20129, MATCH(Passout2023[[#This Row], [UNIVERSITY_DEGREE_PROGRAM_ID]], Degree_Information!$N$2:$N$20129, 0)), ""), "")</f>
        <v>Regular</v>
      </c>
      <c r="J9" s="6" t="str">
        <f>IFERROR(IF($N9 &lt;&gt; "#Na", INDEX(Degree_Information!$J$2:$J$20129, MATCH(Passout2023[[#This Row], [UNIVERSITY_DEGREE_PROGRAM_ID]], Degree_Information!$N$2:$N$20129, 0)), ""), "")</f>
        <v>Morning</v>
      </c>
      <c r="K9" s="19" t="s">
        <v>56</v>
      </c>
      <c r="L9" s="20" t="s">
        <v>41</v>
      </c>
      <c r="M9" s="21">
        <v>5</v>
      </c>
      <c r="N9" s="21" t="s">
        <v>42</v>
      </c>
      <c r="O9" s="21" t="s">
        <v>48</v>
      </c>
      <c r="P9" s="22" t="s">
        <v>58</v>
      </c>
      <c r="Q9" s="21">
        <v>2017</v>
      </c>
      <c r="R9" s="21" t="s">
        <v>45</v>
      </c>
      <c r="S9" s="20">
        <v>10</v>
      </c>
      <c r="T9" s="20">
        <v>8</v>
      </c>
      <c r="U9" s="23" t="s">
        <v>46</v>
      </c>
      <c r="V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" s="25"/>
      <c r="X9" s="26" t="str">
        <f>CONCATENATE(Passout2023[[#This Row], [Batch Start Semester]], "-", Passout2023[[#This Row], [Batch Start Year]], "-", Passout2023[[#This Row], [Degree Duration (year)]])</f>
        <v>Annual System-2017-5</v>
      </c>
      <c r="Y9" s="32"/>
      <c r="Z9" s="32"/>
      <c r="AA9" s="32"/>
      <c r="AB9" s="32"/>
      <c r="AC9" s="32"/>
      <c r="AD9" s="32"/>
      <c r="AE9" s="28">
        <f>COUNTA(Passout2023[[#This Row], [UNIVERSITY_DEGREE_PROGRAM_ID]:[(Graduated) Degree Awarded Female]])</f>
        <v>10</v>
      </c>
    </row>
    <row r="10" s="2" customFormat="1" ht="35.1" customHeight="1">
      <c r="A10" s="29">
        <f>IFERROR(IF($N10 &lt;&gt; "#Na", INDEX(Degree_Information!$A$2:$A$20129, MATCH(Passout2023[[#This Row], [UNIVERSITY_DEGREE_PROGRAM_ID]], Degree_Information!$N$2:$N$20129, 0)), ""), "")</f>
        <v>62</v>
      </c>
      <c r="B10" s="29" t="str">
        <f>IFERROR(IF($N10 &lt;&gt; "#Na", INDEX(Degree_Information!$B$2:$B$20129, MATCH(Passout2023[[#This Row], [UNIVERSITY_DEGREE_PROGRAM_ID]], Degree_Information!$N$2:$N$20129, 0)), ""), "")</f>
        <v>DOW University of Health Sciences, Karachi</v>
      </c>
      <c r="C10" s="29" t="str">
        <f>IFERROR(IF($N10 &lt;&gt; "#Na", INDEX(Degree_Information!$E$2:$E$20129, MATCH(Passout2023[[#This Row], [UNIVERSITY_DEGREE_PROGRAM_ID]], Degree_Information!$N$2:$N$20129, 0)), ""), "")</f>
        <v>Sub Campus</v>
      </c>
      <c r="D10" s="29" t="str">
        <f>IFERROR(IF($N10 &lt;&gt; "#Na", INDEX(Degree_Information!$D$2:$D$20129, MATCH(Passout2023[[#This Row], [UNIVERSITY_DEGREE_PROGRAM_ID]], Degree_Information!$N$2:$N$20129, 0)), ""), "")</f>
        <v>Karachi</v>
      </c>
      <c r="E10" s="29" t="str">
        <f>IFERROR(IF($N10 &lt;&gt; "#Na", INDEX(Degree_Information!$F$2:$F$20129, MATCH(Passout2023[[#This Row], [UNIVERSITY_DEGREE_PROGRAM_ID]], Degree_Information!$N$2:$N$20129, 0)), ""), "")</f>
        <v>Dow International Medical College</v>
      </c>
      <c r="F10" s="29" t="str">
        <f>IFERROR(IF($N10 &lt;&gt; "#Na", INDEX(Degree_Information!$K$2:$K$20129, MATCH(Passout2023[[#This Row], [UNIVERSITY_DEGREE_PROGRAM_ID]], Degree_Information!$N$2:$N$20129, 0)), ""), "")</f>
        <v>Bachelor of Medicine Bachelor of Surgery</v>
      </c>
      <c r="G10" s="29" t="str">
        <f>IFERROR(IF($N10 &lt;&gt; "#Na", INDEX(Degree_Information!$G$2:$G$20129, MATCH(Passout2023[[#This Row], [UNIVERSITY_DEGREE_PROGRAM_ID]], Degree_Information!$N$2:$N$20129, 0)), ""), "")</f>
        <v>Bachelor (16 Years) Degree</v>
      </c>
      <c r="H10" s="29" t="str">
        <f>IFERROR(IF($N10 &lt;&gt; "#Na", INDEX(Degree_Information!$I$2:$I$20129, MATCH(Passout2023[[#This Row], [UNIVERSITY_DEGREE_PROGRAM_ID]], Degree_Information!$N$2:$N$20129, 0)), ""), "")</f>
        <v>Annual</v>
      </c>
      <c r="I10" s="6" t="str">
        <f>IFERROR(IF($N10 &lt;&gt; "#Na", INDEX(Degree_Information!$H$2:$H$20129, MATCH(Passout2023[[#This Row], [UNIVERSITY_DEGREE_PROGRAM_ID]], Degree_Information!$N$2:$N$20129, 0)), ""), "")</f>
        <v>Regular</v>
      </c>
      <c r="J10" s="6" t="str">
        <f>IFERROR(IF($N10 &lt;&gt; "#Na", INDEX(Degree_Information!$J$2:$J$20129, MATCH(Passout2023[[#This Row], [UNIVERSITY_DEGREE_PROGRAM_ID]], Degree_Information!$N$2:$N$20129, 0)), ""), "")</f>
        <v>Morning</v>
      </c>
      <c r="K10" s="19" t="s">
        <v>56</v>
      </c>
      <c r="L10" s="20" t="s">
        <v>41</v>
      </c>
      <c r="M10" s="21">
        <v>5</v>
      </c>
      <c r="N10" s="21" t="s">
        <v>42</v>
      </c>
      <c r="O10" s="21" t="s">
        <v>48</v>
      </c>
      <c r="P10" s="22" t="s">
        <v>59</v>
      </c>
      <c r="Q10" s="21">
        <v>2016</v>
      </c>
      <c r="R10" s="21" t="s">
        <v>45</v>
      </c>
      <c r="S10" s="20">
        <v>1</v>
      </c>
      <c r="T10" s="20">
        <v>1</v>
      </c>
      <c r="U10" s="23" t="s">
        <v>46</v>
      </c>
      <c r="V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" s="25"/>
      <c r="X10" s="26" t="str">
        <f>CONCATENATE(Passout2023[[#This Row], [Batch Start Semester]], "-", Passout2023[[#This Row], [Batch Start Year]], "-", Passout2023[[#This Row], [Degree Duration (year)]])</f>
        <v>Annual System-2016-5</v>
      </c>
      <c r="Y10" s="32"/>
      <c r="Z10" s="32"/>
      <c r="AA10" s="32"/>
      <c r="AB10" s="32"/>
      <c r="AC10" s="32"/>
      <c r="AD10" s="32"/>
      <c r="AE10" s="28">
        <f>COUNTA(Passout2023[[#This Row], [UNIVERSITY_DEGREE_PROGRAM_ID]:[(Graduated) Degree Awarded Female]])</f>
        <v>10</v>
      </c>
    </row>
    <row r="11" s="2" customFormat="1" ht="35.1" customHeight="1">
      <c r="A11" s="29">
        <f>IFERROR(IF($N11 &lt;&gt; "#Na", INDEX(Degree_Information!$A$2:$A$20129, MATCH(Passout2023[[#This Row], [UNIVERSITY_DEGREE_PROGRAM_ID]], Degree_Information!$N$2:$N$20129, 0)), ""), "")</f>
        <v>62</v>
      </c>
      <c r="B11" s="29" t="str">
        <f>IFERROR(IF($N11 &lt;&gt; "#Na", INDEX(Degree_Information!$B$2:$B$20129, MATCH(Passout2023[[#This Row], [UNIVERSITY_DEGREE_PROGRAM_ID]], Degree_Information!$N$2:$N$20129, 0)), ""), "")</f>
        <v>DOW University of Health Sciences, Karachi</v>
      </c>
      <c r="C11" s="29" t="str">
        <f>IFERROR(IF($N11 &lt;&gt; "#Na", INDEX(Degree_Information!$E$2:$E$20129, MATCH(Passout2023[[#This Row], [UNIVERSITY_DEGREE_PROGRAM_ID]], Degree_Information!$N$2:$N$20129, 0)), ""), "")</f>
        <v>Sub Campus</v>
      </c>
      <c r="D11" s="29" t="str">
        <f>IFERROR(IF($N11 &lt;&gt; "#Na", INDEX(Degree_Information!$D$2:$D$20129, MATCH(Passout2023[[#This Row], [UNIVERSITY_DEGREE_PROGRAM_ID]], Degree_Information!$N$2:$N$20129, 0)), ""), "")</f>
        <v>Karachi</v>
      </c>
      <c r="E11" s="29" t="str">
        <f>IFERROR(IF($N11 &lt;&gt; "#Na", INDEX(Degree_Information!$F$2:$F$20129, MATCH(Passout2023[[#This Row], [UNIVERSITY_DEGREE_PROGRAM_ID]], Degree_Information!$N$2:$N$20129, 0)), ""), "")</f>
        <v>Dow International Medical College</v>
      </c>
      <c r="F11" s="29" t="str">
        <f>IFERROR(IF($N11 &lt;&gt; "#Na", INDEX(Degree_Information!$K$2:$K$20129, MATCH(Passout2023[[#This Row], [UNIVERSITY_DEGREE_PROGRAM_ID]], Degree_Information!$N$2:$N$20129, 0)), ""), "")</f>
        <v>Bachelor of Medicine Bachelor of Surgery</v>
      </c>
      <c r="G11" s="29" t="str">
        <f>IFERROR(IF($N11 &lt;&gt; "#Na", INDEX(Degree_Information!$G$2:$G$20129, MATCH(Passout2023[[#This Row], [UNIVERSITY_DEGREE_PROGRAM_ID]], Degree_Information!$N$2:$N$20129, 0)), ""), "")</f>
        <v>Bachelor (16 Years) Degree</v>
      </c>
      <c r="H11" s="29" t="str">
        <f>IFERROR(IF($N11 &lt;&gt; "#Na", INDEX(Degree_Information!$I$2:$I$20129, MATCH(Passout2023[[#This Row], [UNIVERSITY_DEGREE_PROGRAM_ID]], Degree_Information!$N$2:$N$20129, 0)), ""), "")</f>
        <v>Annual</v>
      </c>
      <c r="I11" s="6" t="str">
        <f>IFERROR(IF($N11 &lt;&gt; "#Na", INDEX(Degree_Information!$H$2:$H$20129, MATCH(Passout2023[[#This Row], [UNIVERSITY_DEGREE_PROGRAM_ID]], Degree_Information!$N$2:$N$20129, 0)), ""), "")</f>
        <v>Regular</v>
      </c>
      <c r="J11" s="6" t="str">
        <f>IFERROR(IF($N11 &lt;&gt; "#Na", INDEX(Degree_Information!$J$2:$J$20129, MATCH(Passout2023[[#This Row], [UNIVERSITY_DEGREE_PROGRAM_ID]], Degree_Information!$N$2:$N$20129, 0)), ""), "")</f>
        <v>Morning</v>
      </c>
      <c r="K11" s="19" t="s">
        <v>56</v>
      </c>
      <c r="L11" s="20" t="s">
        <v>41</v>
      </c>
      <c r="M11" s="21">
        <v>5</v>
      </c>
      <c r="N11" s="21" t="s">
        <v>42</v>
      </c>
      <c r="O11" s="21" t="s">
        <v>48</v>
      </c>
      <c r="P11" s="22" t="s">
        <v>60</v>
      </c>
      <c r="Q11" s="21">
        <v>2015</v>
      </c>
      <c r="R11" s="21" t="s">
        <v>45</v>
      </c>
      <c r="S11" s="20">
        <v>1</v>
      </c>
      <c r="T11" s="20">
        <v>1</v>
      </c>
      <c r="U11" s="23" t="s">
        <v>46</v>
      </c>
      <c r="V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" s="25"/>
      <c r="X11" s="26" t="str">
        <f>CONCATENATE(Passout2023[[#This Row], [Batch Start Semester]], "-", Passout2023[[#This Row], [Batch Start Year]], "-", Passout2023[[#This Row], [Degree Duration (year)]])</f>
        <v>Annual System-2015-5</v>
      </c>
      <c r="Y11" s="32"/>
      <c r="Z11" s="32"/>
      <c r="AA11" s="32"/>
      <c r="AB11" s="32"/>
      <c r="AC11" s="32"/>
      <c r="AD11" s="32"/>
      <c r="AE11" s="28">
        <f>COUNTA(Passout2023[[#This Row], [UNIVERSITY_DEGREE_PROGRAM_ID]:[(Graduated) Degree Awarded Female]])</f>
        <v>10</v>
      </c>
    </row>
    <row r="12" s="2" customFormat="1" ht="35.1" customHeight="1">
      <c r="A12" s="29">
        <f>IFERROR(IF($N12 &lt;&gt; "#Na", INDEX(Degree_Information!$A$2:$A$20129, MATCH(Passout2023[[#This Row], [UNIVERSITY_DEGREE_PROGRAM_ID]], Degree_Information!$N$2:$N$20129, 0)), ""), "")</f>
        <v>62</v>
      </c>
      <c r="B12" s="29" t="str">
        <f>IFERROR(IF($N12 &lt;&gt; "#Na", INDEX(Degree_Information!$B$2:$B$20129, MATCH(Passout2023[[#This Row], [UNIVERSITY_DEGREE_PROGRAM_ID]], Degree_Information!$N$2:$N$20129, 0)), ""), "")</f>
        <v>DOW University of Health Sciences, Karachi</v>
      </c>
      <c r="C12" s="29" t="str">
        <f>IFERROR(IF($N12 &lt;&gt; "#Na", INDEX(Degree_Information!$E$2:$E$20129, MATCH(Passout2023[[#This Row], [UNIVERSITY_DEGREE_PROGRAM_ID]], Degree_Information!$N$2:$N$20129, 0)), ""), "")</f>
        <v>Sub Campus</v>
      </c>
      <c r="D12" s="29" t="str">
        <f>IFERROR(IF($N12 &lt;&gt; "#Na", INDEX(Degree_Information!$D$2:$D$20129, MATCH(Passout2023[[#This Row], [UNIVERSITY_DEGREE_PROGRAM_ID]], Degree_Information!$N$2:$N$20129, 0)), ""), "")</f>
        <v>Karachi</v>
      </c>
      <c r="E12" s="29" t="str">
        <f>IFERROR(IF($N12 &lt;&gt; "#Na", INDEX(Degree_Information!$F$2:$F$20129, MATCH(Passout2023[[#This Row], [UNIVERSITY_DEGREE_PROGRAM_ID]], Degree_Information!$N$2:$N$20129, 0)), ""), "")</f>
        <v>Dow International Medical College</v>
      </c>
      <c r="F12" s="29" t="str">
        <f>IFERROR(IF($N12 &lt;&gt; "#Na", INDEX(Degree_Information!$K$2:$K$20129, MATCH(Passout2023[[#This Row], [UNIVERSITY_DEGREE_PROGRAM_ID]], Degree_Information!$N$2:$N$20129, 0)), ""), "")</f>
        <v>Bachelor of Medicine Bachelor of Surgery</v>
      </c>
      <c r="G12" s="29" t="str">
        <f>IFERROR(IF($N12 &lt;&gt; "#Na", INDEX(Degree_Information!$G$2:$G$20129, MATCH(Passout2023[[#This Row], [UNIVERSITY_DEGREE_PROGRAM_ID]], Degree_Information!$N$2:$N$20129, 0)), ""), "")</f>
        <v>Bachelor (16 Years) Degree</v>
      </c>
      <c r="H12" s="29" t="str">
        <f>IFERROR(IF($N12 &lt;&gt; "#Na", INDEX(Degree_Information!$I$2:$I$20129, MATCH(Passout2023[[#This Row], [UNIVERSITY_DEGREE_PROGRAM_ID]], Degree_Information!$N$2:$N$20129, 0)), ""), "")</f>
        <v>Annual</v>
      </c>
      <c r="I12" s="6" t="str">
        <f>IFERROR(IF($N12 &lt;&gt; "#Na", INDEX(Degree_Information!$H$2:$H$20129, MATCH(Passout2023[[#This Row], [UNIVERSITY_DEGREE_PROGRAM_ID]], Degree_Information!$N$2:$N$20129, 0)), ""), "")</f>
        <v>Regular</v>
      </c>
      <c r="J12" s="6" t="str">
        <f>IFERROR(IF($N12 &lt;&gt; "#Na", INDEX(Degree_Information!$J$2:$J$20129, MATCH(Passout2023[[#This Row], [UNIVERSITY_DEGREE_PROGRAM_ID]], Degree_Information!$N$2:$N$20129, 0)), ""), "")</f>
        <v>Morning</v>
      </c>
      <c r="K12" s="19" t="s">
        <v>56</v>
      </c>
      <c r="L12" s="20" t="s">
        <v>41</v>
      </c>
      <c r="M12" s="21">
        <v>5</v>
      </c>
      <c r="N12" s="21" t="s">
        <v>42</v>
      </c>
      <c r="O12" s="21" t="s">
        <v>48</v>
      </c>
      <c r="P12" s="22" t="s">
        <v>61</v>
      </c>
      <c r="Q12" s="21">
        <v>2013</v>
      </c>
      <c r="R12" s="21" t="s">
        <v>45</v>
      </c>
      <c r="S12" s="20">
        <v>0</v>
      </c>
      <c r="T12" s="20">
        <v>1</v>
      </c>
      <c r="U12" s="23" t="s">
        <v>46</v>
      </c>
      <c r="V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" s="25"/>
      <c r="X12" s="26" t="str">
        <f>CONCATENATE(Passout2023[[#This Row], [Batch Start Semester]], "-", Passout2023[[#This Row], [Batch Start Year]], "-", Passout2023[[#This Row], [Degree Duration (year)]])</f>
        <v>Annual System-2013-5</v>
      </c>
      <c r="Y12" s="32"/>
      <c r="Z12" s="32"/>
      <c r="AA12" s="32"/>
      <c r="AB12" s="32"/>
      <c r="AC12" s="32"/>
      <c r="AD12" s="32"/>
      <c r="AE12" s="28">
        <f>COUNTA(Passout2023[[#This Row], [UNIVERSITY_DEGREE_PROGRAM_ID]:[(Graduated) Degree Awarded Female]])</f>
        <v>10</v>
      </c>
    </row>
    <row r="13" s="2" customFormat="1" ht="35.1" customHeight="1">
      <c r="A13" s="29">
        <f>IFERROR(IF($N13 &lt;&gt; "#Na", INDEX(Degree_Information!$A$2:$A$20129, MATCH(Passout2023[[#This Row], [UNIVERSITY_DEGREE_PROGRAM_ID]], Degree_Information!$N$2:$N$20129, 0)), ""), "")</f>
        <v>62</v>
      </c>
      <c r="B13" s="29" t="str">
        <f>IFERROR(IF($N13 &lt;&gt; "#Na", INDEX(Degree_Information!$B$2:$B$20129, MATCH(Passout2023[[#This Row], [UNIVERSITY_DEGREE_PROGRAM_ID]], Degree_Information!$N$2:$N$20129, 0)), ""), "")</f>
        <v>DOW University of Health Sciences, Karachi</v>
      </c>
      <c r="C13" s="29" t="str">
        <f>IFERROR(IF($N13 &lt;&gt; "#Na", INDEX(Degree_Information!$E$2:$E$20129, MATCH(Passout2023[[#This Row], [UNIVERSITY_DEGREE_PROGRAM_ID]], Degree_Information!$N$2:$N$20129, 0)), ""), "")</f>
        <v>Sub Campus</v>
      </c>
      <c r="D13" s="29" t="str">
        <f>IFERROR(IF($N13 &lt;&gt; "#Na", INDEX(Degree_Information!$D$2:$D$20129, MATCH(Passout2023[[#This Row], [UNIVERSITY_DEGREE_PROGRAM_ID]], Degree_Information!$N$2:$N$20129, 0)), ""), "")</f>
        <v>Karachi</v>
      </c>
      <c r="E13" s="29" t="str">
        <f>IFERROR(IF($N13 &lt;&gt; "#Na", INDEX(Degree_Information!$F$2:$F$20129, MATCH(Passout2023[[#This Row], [UNIVERSITY_DEGREE_PROGRAM_ID]], Degree_Information!$N$2:$N$20129, 0)), ""), "")</f>
        <v>Sindh Medical College</v>
      </c>
      <c r="F13" s="29" t="str">
        <f>IFERROR(IF($N13 &lt;&gt; "#Na", INDEX(Degree_Information!$K$2:$K$20129, MATCH(Passout2023[[#This Row], [UNIVERSITY_DEGREE_PROGRAM_ID]], Degree_Information!$N$2:$N$20129, 0)), ""), "")</f>
        <v>Bachelor of Medicine &amp; Bachelor of Surgery</v>
      </c>
      <c r="G13" s="29" t="str">
        <f>IFERROR(IF($N13 &lt;&gt; "#Na", INDEX(Degree_Information!$G$2:$G$20129, MATCH(Passout2023[[#This Row], [UNIVERSITY_DEGREE_PROGRAM_ID]], Degree_Information!$N$2:$N$20129, 0)), ""), "")</f>
        <v>Bachelor (16 Years) Degree</v>
      </c>
      <c r="H13" s="29" t="str">
        <f>IFERROR(IF($N13 &lt;&gt; "#Na", INDEX(Degree_Information!$I$2:$I$20129, MATCH(Passout2023[[#This Row], [UNIVERSITY_DEGREE_PROGRAM_ID]], Degree_Information!$N$2:$N$20129, 0)), ""), "")</f>
        <v>Semester</v>
      </c>
      <c r="I13" s="6" t="str">
        <f>IFERROR(IF($N13 &lt;&gt; "#Na", INDEX(Degree_Information!$H$2:$H$20129, MATCH(Passout2023[[#This Row], [UNIVERSITY_DEGREE_PROGRAM_ID]], Degree_Information!$N$2:$N$20129, 0)), ""), "")</f>
        <v>Regular</v>
      </c>
      <c r="J13" s="6" t="str">
        <f>IFERROR(IF($N13 &lt;&gt; "#Na", INDEX(Degree_Information!$J$2:$J$20129, MATCH(Passout2023[[#This Row], [UNIVERSITY_DEGREE_PROGRAM_ID]], Degree_Information!$N$2:$N$20129, 0)), ""), "")</f>
        <v>Morning</v>
      </c>
      <c r="K13" s="19" t="s">
        <v>65</v>
      </c>
      <c r="L13" s="20" t="s">
        <v>41</v>
      </c>
      <c r="M13" s="21">
        <v>5</v>
      </c>
      <c r="N13" s="21" t="s">
        <v>42</v>
      </c>
      <c r="O13" s="21" t="s">
        <v>48</v>
      </c>
      <c r="P13" s="22" t="s">
        <v>66</v>
      </c>
      <c r="Q13" s="21">
        <v>2012</v>
      </c>
      <c r="R13" s="21" t="s">
        <v>45</v>
      </c>
      <c r="S13" s="20">
        <v>0</v>
      </c>
      <c r="T13" s="20">
        <v>1</v>
      </c>
      <c r="U13" s="23" t="s">
        <v>46</v>
      </c>
      <c r="V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" s="25"/>
      <c r="X13" s="26" t="str">
        <f>CONCATENATE(Passout2023[[#This Row], [Batch Start Semester]], "-", Passout2023[[#This Row], [Batch Start Year]], "-", Passout2023[[#This Row], [Degree Duration (year)]])</f>
        <v>Annual System-2012-5</v>
      </c>
      <c r="Y13" s="32"/>
      <c r="Z13" s="32"/>
      <c r="AA13" s="32"/>
      <c r="AB13" s="32"/>
      <c r="AC13" s="32"/>
      <c r="AD13" s="32"/>
      <c r="AE13" s="28">
        <f>COUNTA(Passout2023[[#This Row], [UNIVERSITY_DEGREE_PROGRAM_ID]:[(Graduated) Degree Awarded Female]])</f>
        <v>10</v>
      </c>
    </row>
    <row r="14" s="2" customFormat="1" ht="35.1" customHeight="1">
      <c r="A14" s="29">
        <f>IFERROR(IF($N14 &lt;&gt; "#Na", INDEX(Degree_Information!$A$2:$A$20129, MATCH(Passout2023[[#This Row], [UNIVERSITY_DEGREE_PROGRAM_ID]], Degree_Information!$N$2:$N$20129, 0)), ""), "")</f>
        <v>62</v>
      </c>
      <c r="B14" s="29" t="str">
        <f>IFERROR(IF($N14 &lt;&gt; "#Na", INDEX(Degree_Information!$B$2:$B$20129, MATCH(Passout2023[[#This Row], [UNIVERSITY_DEGREE_PROGRAM_ID]], Degree_Information!$N$2:$N$20129, 0)), ""), "")</f>
        <v>DOW University of Health Sciences, Karachi</v>
      </c>
      <c r="C14" s="29" t="str">
        <f>IFERROR(IF($N14 &lt;&gt; "#Na", INDEX(Degree_Information!$E$2:$E$20129, MATCH(Passout2023[[#This Row], [UNIVERSITY_DEGREE_PROGRAM_ID]], Degree_Information!$N$2:$N$20129, 0)), ""), "")</f>
        <v>Main Campus</v>
      </c>
      <c r="D14" s="29" t="str">
        <f>IFERROR(IF($N14 &lt;&gt; "#Na", INDEX(Degree_Information!$D$2:$D$20129, MATCH(Passout2023[[#This Row], [UNIVERSITY_DEGREE_PROGRAM_ID]], Degree_Information!$N$2:$N$20129, 0)), ""), "")</f>
        <v>Karachi</v>
      </c>
      <c r="E14" s="29" t="str">
        <f>IFERROR(IF($N14 &lt;&gt; "#Na", INDEX(Degree_Information!$F$2:$F$20129, MATCH(Passout2023[[#This Row], [UNIVERSITY_DEGREE_PROGRAM_ID]], Degree_Information!$N$2:$N$20129, 0)), ""), "")</f>
        <v>Dow Dental College</v>
      </c>
      <c r="F14" s="29" t="str">
        <f>IFERROR(IF($N14 &lt;&gt; "#Na", INDEX(Degree_Information!$K$2:$K$20129, MATCH(Passout2023[[#This Row], [UNIVERSITY_DEGREE_PROGRAM_ID]], Degree_Information!$N$2:$N$20129, 0)), ""), "")</f>
        <v>Bachelor of Dental Surgery</v>
      </c>
      <c r="G14" s="29" t="str">
        <f>IFERROR(IF($N14 &lt;&gt; "#Na", INDEX(Degree_Information!$G$2:$G$20129, MATCH(Passout2023[[#This Row], [UNIVERSITY_DEGREE_PROGRAM_ID]], Degree_Information!$N$2:$N$20129, 0)), ""), "")</f>
        <v>Bachelor (16 Years) Degree</v>
      </c>
      <c r="H14" s="29" t="str">
        <f>IFERROR(IF($N14 &lt;&gt; "#Na", INDEX(Degree_Information!$I$2:$I$20129, MATCH(Passout2023[[#This Row], [UNIVERSITY_DEGREE_PROGRAM_ID]], Degree_Information!$N$2:$N$20129, 0)), ""), "")</f>
        <v>Annual</v>
      </c>
      <c r="I14" s="6" t="str">
        <f>IFERROR(IF($N14 &lt;&gt; "#Na", INDEX(Degree_Information!$H$2:$H$20129, MATCH(Passout2023[[#This Row], [UNIVERSITY_DEGREE_PROGRAM_ID]], Degree_Information!$N$2:$N$20129, 0)), ""), "")</f>
        <v>Regular</v>
      </c>
      <c r="J14" s="6" t="str">
        <f>IFERROR(IF($N14 &lt;&gt; "#Na", INDEX(Degree_Information!$J$2:$J$20129, MATCH(Passout2023[[#This Row], [UNIVERSITY_DEGREE_PROGRAM_ID]], Degree_Information!$N$2:$N$20129, 0)), ""), "")</f>
        <v>Morning</v>
      </c>
      <c r="K14" s="19" t="s">
        <v>69</v>
      </c>
      <c r="L14" s="20" t="s">
        <v>70</v>
      </c>
      <c r="M14" s="21">
        <v>4</v>
      </c>
      <c r="N14" s="21" t="s">
        <v>42</v>
      </c>
      <c r="O14" s="21" t="s">
        <v>48</v>
      </c>
      <c r="P14" s="22" t="s">
        <v>71</v>
      </c>
      <c r="Q14" s="21">
        <v>2019</v>
      </c>
      <c r="R14" s="21" t="s">
        <v>45</v>
      </c>
      <c r="S14" s="20">
        <v>7</v>
      </c>
      <c r="T14" s="20">
        <v>39</v>
      </c>
      <c r="U14" s="23" t="s">
        <v>46</v>
      </c>
      <c r="V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" s="25"/>
      <c r="X14" s="26" t="str">
        <f>CONCATENATE(Passout2023[[#This Row], [Batch Start Semester]], "-", Passout2023[[#This Row], [Batch Start Year]], "-", Passout2023[[#This Row], [Degree Duration (year)]])</f>
        <v>Annual System-2019-4</v>
      </c>
      <c r="Y14" s="32"/>
      <c r="Z14" s="32"/>
      <c r="AA14" s="32"/>
      <c r="AB14" s="32"/>
      <c r="AC14" s="32"/>
      <c r="AD14" s="32"/>
      <c r="AE14" s="28">
        <f>COUNTA(Passout2023[[#This Row], [UNIVERSITY_DEGREE_PROGRAM_ID]:[(Graduated) Degree Awarded Female]])</f>
        <v>10</v>
      </c>
    </row>
    <row r="15" s="2" customFormat="1" ht="35.1" customHeight="1">
      <c r="A15" s="29">
        <f>IFERROR(IF($N15 &lt;&gt; "#Na", INDEX(Degree_Information!$A$2:$A$20129, MATCH(Passout2023[[#This Row], [UNIVERSITY_DEGREE_PROGRAM_ID]], Degree_Information!$N$2:$N$20129, 0)), ""), "")</f>
        <v>62</v>
      </c>
      <c r="B15" s="29" t="str">
        <f>IFERROR(IF($N15 &lt;&gt; "#Na", INDEX(Degree_Information!$B$2:$B$20129, MATCH(Passout2023[[#This Row], [UNIVERSITY_DEGREE_PROGRAM_ID]], Degree_Information!$N$2:$N$20129, 0)), ""), "")</f>
        <v>DOW University of Health Sciences, Karachi</v>
      </c>
      <c r="C15" s="29" t="str">
        <f>IFERROR(IF($N15 &lt;&gt; "#Na", INDEX(Degree_Information!$E$2:$E$20129, MATCH(Passout2023[[#This Row], [UNIVERSITY_DEGREE_PROGRAM_ID]], Degree_Information!$N$2:$N$20129, 0)), ""), "")</f>
        <v>Main Campus</v>
      </c>
      <c r="D15" s="29" t="str">
        <f>IFERROR(IF($N15 &lt;&gt; "#Na", INDEX(Degree_Information!$D$2:$D$20129, MATCH(Passout2023[[#This Row], [UNIVERSITY_DEGREE_PROGRAM_ID]], Degree_Information!$N$2:$N$20129, 0)), ""), "")</f>
        <v>Karachi</v>
      </c>
      <c r="E15" s="29" t="str">
        <f>IFERROR(IF($N15 &lt;&gt; "#Na", INDEX(Degree_Information!$F$2:$F$20129, MATCH(Passout2023[[#This Row], [UNIVERSITY_DEGREE_PROGRAM_ID]], Degree_Information!$N$2:$N$20129, 0)), ""), "")</f>
        <v>Dow Dental College</v>
      </c>
      <c r="F15" s="29" t="str">
        <f>IFERROR(IF($N15 &lt;&gt; "#Na", INDEX(Degree_Information!$K$2:$K$20129, MATCH(Passout2023[[#This Row], [UNIVERSITY_DEGREE_PROGRAM_ID]], Degree_Information!$N$2:$N$20129, 0)), ""), "")</f>
        <v>Bachelor of Dental Surgery</v>
      </c>
      <c r="G15" s="29" t="str">
        <f>IFERROR(IF($N15 &lt;&gt; "#Na", INDEX(Degree_Information!$G$2:$G$20129, MATCH(Passout2023[[#This Row], [UNIVERSITY_DEGREE_PROGRAM_ID]], Degree_Information!$N$2:$N$20129, 0)), ""), "")</f>
        <v>Bachelor (16 Years) Degree</v>
      </c>
      <c r="H15" s="29" t="str">
        <f>IFERROR(IF($N15 &lt;&gt; "#Na", INDEX(Degree_Information!$I$2:$I$20129, MATCH(Passout2023[[#This Row], [UNIVERSITY_DEGREE_PROGRAM_ID]], Degree_Information!$N$2:$N$20129, 0)), ""), "")</f>
        <v>Annual</v>
      </c>
      <c r="I15" s="6" t="str">
        <f>IFERROR(IF($N15 &lt;&gt; "#Na", INDEX(Degree_Information!$H$2:$H$20129, MATCH(Passout2023[[#This Row], [UNIVERSITY_DEGREE_PROGRAM_ID]], Degree_Information!$N$2:$N$20129, 0)), ""), "")</f>
        <v>Regular</v>
      </c>
      <c r="J15" s="6" t="str">
        <f>IFERROR(IF($N15 &lt;&gt; "#Na", INDEX(Degree_Information!$J$2:$J$20129, MATCH(Passout2023[[#This Row], [UNIVERSITY_DEGREE_PROGRAM_ID]], Degree_Information!$N$2:$N$20129, 0)), ""), "")</f>
        <v>Morning</v>
      </c>
      <c r="K15" s="19" t="s">
        <v>69</v>
      </c>
      <c r="L15" s="20" t="s">
        <v>70</v>
      </c>
      <c r="M15" s="21">
        <v>4</v>
      </c>
      <c r="N15" s="21" t="s">
        <v>42</v>
      </c>
      <c r="O15" s="21" t="s">
        <v>48</v>
      </c>
      <c r="P15" s="22" t="s">
        <v>72</v>
      </c>
      <c r="Q15" s="21">
        <v>2018</v>
      </c>
      <c r="R15" s="21" t="s">
        <v>45</v>
      </c>
      <c r="S15" s="20">
        <v>0</v>
      </c>
      <c r="T15" s="20">
        <v>1</v>
      </c>
      <c r="U15" s="23" t="s">
        <v>46</v>
      </c>
      <c r="V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" s="25"/>
      <c r="X15" s="26" t="str">
        <f>CONCATENATE(Passout2023[[#This Row], [Batch Start Semester]], "-", Passout2023[[#This Row], [Batch Start Year]], "-", Passout2023[[#This Row], [Degree Duration (year)]])</f>
        <v>Annual System-2018-4</v>
      </c>
      <c r="Y15" s="32"/>
      <c r="Z15" s="32"/>
      <c r="AA15" s="32"/>
      <c r="AB15" s="32"/>
      <c r="AC15" s="32"/>
      <c r="AD15" s="32"/>
      <c r="AE15" s="28">
        <f>COUNTA(Passout2023[[#This Row], [UNIVERSITY_DEGREE_PROGRAM_ID]:[(Graduated) Degree Awarded Female]])</f>
        <v>10</v>
      </c>
    </row>
    <row r="16" s="2" customFormat="1" ht="35.1" customHeight="1">
      <c r="A16" s="29">
        <f>IFERROR(IF($N16 &lt;&gt; "#Na", INDEX(Degree_Information!$A$2:$A$20129, MATCH(Passout2023[[#This Row], [UNIVERSITY_DEGREE_PROGRAM_ID]], Degree_Information!$N$2:$N$20129, 0)), ""), "")</f>
        <v>62</v>
      </c>
      <c r="B16" s="29" t="str">
        <f>IFERROR(IF($N16 &lt;&gt; "#Na", INDEX(Degree_Information!$B$2:$B$20129, MATCH(Passout2023[[#This Row], [UNIVERSITY_DEGREE_PROGRAM_ID]], Degree_Information!$N$2:$N$20129, 0)), ""), "")</f>
        <v>DOW University of Health Sciences, Karachi</v>
      </c>
      <c r="C16" s="29" t="str">
        <f>IFERROR(IF($N16 &lt;&gt; "#Na", INDEX(Degree_Information!$E$2:$E$20129, MATCH(Passout2023[[#This Row], [UNIVERSITY_DEGREE_PROGRAM_ID]], Degree_Information!$N$2:$N$20129, 0)), ""), "")</f>
        <v>Sub Campus</v>
      </c>
      <c r="D16" s="29" t="str">
        <f>IFERROR(IF($N16 &lt;&gt; "#Na", INDEX(Degree_Information!$D$2:$D$20129, MATCH(Passout2023[[#This Row], [UNIVERSITY_DEGREE_PROGRAM_ID]], Degree_Information!$N$2:$N$20129, 0)), ""), "")</f>
        <v>Karachi</v>
      </c>
      <c r="E16" s="29" t="str">
        <f>IFERROR(IF($N16 &lt;&gt; "#Na", INDEX(Degree_Information!$F$2:$F$20129, MATCH(Passout2023[[#This Row], [UNIVERSITY_DEGREE_PROGRAM_ID]], Degree_Information!$N$2:$N$20129, 0)), ""), "")</f>
        <v>Dow International Dental College</v>
      </c>
      <c r="F16" s="29" t="str">
        <f>IFERROR(IF($N16 &lt;&gt; "#Na", INDEX(Degree_Information!$K$2:$K$20129, MATCH(Passout2023[[#This Row], [UNIVERSITY_DEGREE_PROGRAM_ID]], Degree_Information!$N$2:$N$20129, 0)), ""), "")</f>
        <v>Bachelor of Dental Surgery</v>
      </c>
      <c r="G16" s="29" t="str">
        <f>IFERROR(IF($N16 &lt;&gt; "#Na", INDEX(Degree_Information!$G$2:$G$20129, MATCH(Passout2023[[#This Row], [UNIVERSITY_DEGREE_PROGRAM_ID]], Degree_Information!$N$2:$N$20129, 0)), ""), "")</f>
        <v>Bachelor (16 Years) Degree</v>
      </c>
      <c r="H16" s="29" t="str">
        <f>IFERROR(IF($N16 &lt;&gt; "#Na", INDEX(Degree_Information!$I$2:$I$20129, MATCH(Passout2023[[#This Row], [UNIVERSITY_DEGREE_PROGRAM_ID]], Degree_Information!$N$2:$N$20129, 0)), ""), "")</f>
        <v>Annual</v>
      </c>
      <c r="I16" s="6" t="str">
        <f>IFERROR(IF($N16 &lt;&gt; "#Na", INDEX(Degree_Information!$H$2:$H$20129, MATCH(Passout2023[[#This Row], [UNIVERSITY_DEGREE_PROGRAM_ID]], Degree_Information!$N$2:$N$20129, 0)), ""), "")</f>
        <v>Regular</v>
      </c>
      <c r="J16" s="6" t="str">
        <f>IFERROR(IF($N16 &lt;&gt; "#Na", INDEX(Degree_Information!$J$2:$J$20129, MATCH(Passout2023[[#This Row], [UNIVERSITY_DEGREE_PROGRAM_ID]], Degree_Information!$N$2:$N$20129, 0)), ""), "")</f>
        <v>Morning</v>
      </c>
      <c r="K16" s="19" t="s">
        <v>74</v>
      </c>
      <c r="L16" s="20" t="s">
        <v>70</v>
      </c>
      <c r="M16" s="21">
        <v>4</v>
      </c>
      <c r="N16" s="21" t="s">
        <v>42</v>
      </c>
      <c r="O16" s="21" t="s">
        <v>48</v>
      </c>
      <c r="P16" s="22" t="s">
        <v>75</v>
      </c>
      <c r="Q16" s="21">
        <v>2019</v>
      </c>
      <c r="R16" s="21" t="s">
        <v>45</v>
      </c>
      <c r="S16" s="20">
        <v>10</v>
      </c>
      <c r="T16" s="20">
        <v>40</v>
      </c>
      <c r="U16" s="23" t="s">
        <v>46</v>
      </c>
      <c r="V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" s="25"/>
      <c r="X16" s="26" t="str">
        <f>CONCATENATE(Passout2023[[#This Row], [Batch Start Semester]], "-", Passout2023[[#This Row], [Batch Start Year]], "-", Passout2023[[#This Row], [Degree Duration (year)]])</f>
        <v>Annual System-2019-4</v>
      </c>
      <c r="Y16" s="32"/>
      <c r="Z16" s="32"/>
      <c r="AA16" s="32"/>
      <c r="AB16" s="32"/>
      <c r="AC16" s="32"/>
      <c r="AD16" s="32"/>
      <c r="AE16" s="28">
        <f>COUNTA(Passout2023[[#This Row], [UNIVERSITY_DEGREE_PROGRAM_ID]:[(Graduated) Degree Awarded Female]])</f>
        <v>10</v>
      </c>
    </row>
    <row r="17" s="2" customFormat="1" ht="35.1" customHeight="1">
      <c r="A17" s="29">
        <f>IFERROR(IF($N17 &lt;&gt; "#Na", INDEX(Degree_Information!$A$2:$A$20129, MATCH(Passout2023[[#This Row], [UNIVERSITY_DEGREE_PROGRAM_ID]], Degree_Information!$N$2:$N$20129, 0)), ""), "")</f>
        <v>62</v>
      </c>
      <c r="B17" s="29" t="str">
        <f>IFERROR(IF($N17 &lt;&gt; "#Na", INDEX(Degree_Information!$B$2:$B$20129, MATCH(Passout2023[[#This Row], [UNIVERSITY_DEGREE_PROGRAM_ID]], Degree_Information!$N$2:$N$20129, 0)), ""), "")</f>
        <v>DOW University of Health Sciences, Karachi</v>
      </c>
      <c r="C17" s="29" t="str">
        <f>IFERROR(IF($N17 &lt;&gt; "#Na", INDEX(Degree_Information!$E$2:$E$20129, MATCH(Passout2023[[#This Row], [UNIVERSITY_DEGREE_PROGRAM_ID]], Degree_Information!$N$2:$N$20129, 0)), ""), "")</f>
        <v>Sub Campus</v>
      </c>
      <c r="D17" s="29" t="str">
        <f>IFERROR(IF($N17 &lt;&gt; "#Na", INDEX(Degree_Information!$D$2:$D$20129, MATCH(Passout2023[[#This Row], [UNIVERSITY_DEGREE_PROGRAM_ID]], Degree_Information!$N$2:$N$20129, 0)), ""), "")</f>
        <v>Karachi</v>
      </c>
      <c r="E17" s="29" t="str">
        <f>IFERROR(IF($N17 &lt;&gt; "#Na", INDEX(Degree_Information!$F$2:$F$20129, MATCH(Passout2023[[#This Row], [UNIVERSITY_DEGREE_PROGRAM_ID]], Degree_Information!$N$2:$N$20129, 0)), ""), "")</f>
        <v>Dow International Dental College</v>
      </c>
      <c r="F17" s="29" t="str">
        <f>IFERROR(IF($N17 &lt;&gt; "#Na", INDEX(Degree_Information!$K$2:$K$20129, MATCH(Passout2023[[#This Row], [UNIVERSITY_DEGREE_PROGRAM_ID]], Degree_Information!$N$2:$N$20129, 0)), ""), "")</f>
        <v>Bachelor of Dental Surgery</v>
      </c>
      <c r="G17" s="29" t="str">
        <f>IFERROR(IF($N17 &lt;&gt; "#Na", INDEX(Degree_Information!$G$2:$G$20129, MATCH(Passout2023[[#This Row], [UNIVERSITY_DEGREE_PROGRAM_ID]], Degree_Information!$N$2:$N$20129, 0)), ""), "")</f>
        <v>Bachelor (16 Years) Degree</v>
      </c>
      <c r="H17" s="29" t="str">
        <f>IFERROR(IF($N17 &lt;&gt; "#Na", INDEX(Degree_Information!$I$2:$I$20129, MATCH(Passout2023[[#This Row], [UNIVERSITY_DEGREE_PROGRAM_ID]], Degree_Information!$N$2:$N$20129, 0)), ""), "")</f>
        <v>Annual</v>
      </c>
      <c r="I17" s="6" t="str">
        <f>IFERROR(IF($N17 &lt;&gt; "#Na", INDEX(Degree_Information!$H$2:$H$20129, MATCH(Passout2023[[#This Row], [UNIVERSITY_DEGREE_PROGRAM_ID]], Degree_Information!$N$2:$N$20129, 0)), ""), "")</f>
        <v>Regular</v>
      </c>
      <c r="J17" s="6" t="str">
        <f>IFERROR(IF($N17 &lt;&gt; "#Na", INDEX(Degree_Information!$J$2:$J$20129, MATCH(Passout2023[[#This Row], [UNIVERSITY_DEGREE_PROGRAM_ID]], Degree_Information!$N$2:$N$20129, 0)), ""), "")</f>
        <v>Morning</v>
      </c>
      <c r="K17" s="19" t="s">
        <v>74</v>
      </c>
      <c r="L17" s="20" t="s">
        <v>70</v>
      </c>
      <c r="M17" s="21">
        <v>4</v>
      </c>
      <c r="N17" s="21" t="s">
        <v>42</v>
      </c>
      <c r="O17" s="21" t="s">
        <v>48</v>
      </c>
      <c r="P17" s="22" t="s">
        <v>76</v>
      </c>
      <c r="Q17" s="21">
        <v>2018</v>
      </c>
      <c r="R17" s="21" t="s">
        <v>45</v>
      </c>
      <c r="S17" s="20">
        <v>2</v>
      </c>
      <c r="T17" s="20">
        <v>0</v>
      </c>
      <c r="U17" s="23" t="s">
        <v>46</v>
      </c>
      <c r="V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" s="25"/>
      <c r="X17" s="26" t="str">
        <f>CONCATENATE(Passout2023[[#This Row], [Batch Start Semester]], "-", Passout2023[[#This Row], [Batch Start Year]], "-", Passout2023[[#This Row], [Degree Duration (year)]])</f>
        <v>Annual System-2018-4</v>
      </c>
      <c r="Y17" s="32"/>
      <c r="Z17" s="32"/>
      <c r="AA17" s="32"/>
      <c r="AB17" s="32"/>
      <c r="AC17" s="32"/>
      <c r="AD17" s="32"/>
      <c r="AE17" s="28">
        <f>COUNTA(Passout2023[[#This Row], [UNIVERSITY_DEGREE_PROGRAM_ID]:[(Graduated) Degree Awarded Female]])</f>
        <v>10</v>
      </c>
    </row>
    <row r="18" s="2" customFormat="1" ht="35.1" customHeight="1">
      <c r="A18" s="29">
        <f>IFERROR(IF($N18 &lt;&gt; "#Na", INDEX(Degree_Information!$A$2:$A$20129, MATCH(Passout2023[[#This Row], [UNIVERSITY_DEGREE_PROGRAM_ID]], Degree_Information!$N$2:$N$20129, 0)), ""), "")</f>
        <v>62</v>
      </c>
      <c r="B18" s="29" t="str">
        <f>IFERROR(IF($N18 &lt;&gt; "#Na", INDEX(Degree_Information!$B$2:$B$20129, MATCH(Passout2023[[#This Row], [UNIVERSITY_DEGREE_PROGRAM_ID]], Degree_Information!$N$2:$N$20129, 0)), ""), "")</f>
        <v>DOW University of Health Sciences, Karachi</v>
      </c>
      <c r="C18" s="29" t="str">
        <f>IFERROR(IF($N18 &lt;&gt; "#Na", INDEX(Degree_Information!$E$2:$E$20129, MATCH(Passout2023[[#This Row], [UNIVERSITY_DEGREE_PROGRAM_ID]], Degree_Information!$N$2:$N$20129, 0)), ""), "")</f>
        <v>Sub Campus</v>
      </c>
      <c r="D18" s="29" t="str">
        <f>IFERROR(IF($N18 &lt;&gt; "#Na", INDEX(Degree_Information!$D$2:$D$20129, MATCH(Passout2023[[#This Row], [UNIVERSITY_DEGREE_PROGRAM_ID]], Degree_Information!$N$2:$N$20129, 0)), ""), "")</f>
        <v>Karachi</v>
      </c>
      <c r="E18" s="29" t="str">
        <f>IFERROR(IF($N18 &lt;&gt; "#Na", INDEX(Degree_Information!$F$2:$F$20129, MATCH(Passout2023[[#This Row], [UNIVERSITY_DEGREE_PROGRAM_ID]], Degree_Information!$N$2:$N$20129, 0)), ""), "")</f>
        <v>Dr. Ishrat ul Ibad Khan Institute of Oral Health Sciences</v>
      </c>
      <c r="F18" s="29" t="str">
        <f>IFERROR(IF($N18 &lt;&gt; "#Na", INDEX(Degree_Information!$K$2:$K$20129, MATCH(Passout2023[[#This Row], [UNIVERSITY_DEGREE_PROGRAM_ID]], Degree_Information!$N$2:$N$20129, 0)), ""), "")</f>
        <v>Bachelor of Dental Surgery</v>
      </c>
      <c r="G18" s="29" t="str">
        <f>IFERROR(IF($N18 &lt;&gt; "#Na", INDEX(Degree_Information!$G$2:$G$20129, MATCH(Passout2023[[#This Row], [UNIVERSITY_DEGREE_PROGRAM_ID]], Degree_Information!$N$2:$N$20129, 0)), ""), "")</f>
        <v>Bachelor (16 Years) Degree</v>
      </c>
      <c r="H18" s="29" t="str">
        <f>IFERROR(IF($N18 &lt;&gt; "#Na", INDEX(Degree_Information!$I$2:$I$20129, MATCH(Passout2023[[#This Row], [UNIVERSITY_DEGREE_PROGRAM_ID]], Degree_Information!$N$2:$N$20129, 0)), ""), "")</f>
        <v>Annual</v>
      </c>
      <c r="I18" s="6" t="str">
        <f>IFERROR(IF($N18 &lt;&gt; "#Na", INDEX(Degree_Information!$H$2:$H$20129, MATCH(Passout2023[[#This Row], [UNIVERSITY_DEGREE_PROGRAM_ID]], Degree_Information!$N$2:$N$20129, 0)), ""), "")</f>
        <v>Regular</v>
      </c>
      <c r="J18" s="6" t="str">
        <f>IFERROR(IF($N18 &lt;&gt; "#Na", INDEX(Degree_Information!$J$2:$J$20129, MATCH(Passout2023[[#This Row], [UNIVERSITY_DEGREE_PROGRAM_ID]], Degree_Information!$N$2:$N$20129, 0)), ""), "")</f>
        <v>Morning</v>
      </c>
      <c r="K18" s="19" t="s">
        <v>78</v>
      </c>
      <c r="L18" s="20" t="s">
        <v>70</v>
      </c>
      <c r="M18" s="21">
        <v>4</v>
      </c>
      <c r="N18" s="21" t="s">
        <v>42</v>
      </c>
      <c r="O18" s="21" t="s">
        <v>48</v>
      </c>
      <c r="P18" s="22" t="s">
        <v>79</v>
      </c>
      <c r="Q18" s="21">
        <v>2019</v>
      </c>
      <c r="R18" s="21" t="s">
        <v>45</v>
      </c>
      <c r="S18" s="20">
        <v>0</v>
      </c>
      <c r="T18" s="20">
        <v>13</v>
      </c>
      <c r="U18" s="23" t="s">
        <v>46</v>
      </c>
      <c r="V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" s="25"/>
      <c r="X18" s="26" t="str">
        <f>CONCATENATE(Passout2023[[#This Row], [Batch Start Semester]], "-", Passout2023[[#This Row], [Batch Start Year]], "-", Passout2023[[#This Row], [Degree Duration (year)]])</f>
        <v>Annual System-2019-4</v>
      </c>
      <c r="Y18" s="32"/>
      <c r="Z18" s="32"/>
      <c r="AA18" s="32"/>
      <c r="AB18" s="32"/>
      <c r="AC18" s="32"/>
      <c r="AD18" s="32"/>
      <c r="AE18" s="28">
        <f>COUNTA(Passout2023[[#This Row], [UNIVERSITY_DEGREE_PROGRAM_ID]:[(Graduated) Degree Awarded Female]])</f>
        <v>10</v>
      </c>
    </row>
    <row r="19" s="2" customFormat="1" ht="35.1" customHeight="1">
      <c r="A19" s="29">
        <f>IFERROR(IF($N19 &lt;&gt; "#Na", INDEX(Degree_Information!$A$2:$A$20129, MATCH(Passout2023[[#This Row], [UNIVERSITY_DEGREE_PROGRAM_ID]], Degree_Information!$N$2:$N$20129, 0)), ""), "")</f>
        <v>62</v>
      </c>
      <c r="B19" s="29" t="str">
        <f>IFERROR(IF($N19 &lt;&gt; "#Na", INDEX(Degree_Information!$B$2:$B$20129, MATCH(Passout2023[[#This Row], [UNIVERSITY_DEGREE_PROGRAM_ID]], Degree_Information!$N$2:$N$20129, 0)), ""), "")</f>
        <v>DOW University of Health Sciences, Karachi</v>
      </c>
      <c r="C19" s="29" t="str">
        <f>IFERROR(IF($N19 &lt;&gt; "#Na", INDEX(Degree_Information!$E$2:$E$20129, MATCH(Passout2023[[#This Row], [UNIVERSITY_DEGREE_PROGRAM_ID]], Degree_Information!$N$2:$N$20129, 0)), ""), "")</f>
        <v>Sub Campus</v>
      </c>
      <c r="D19" s="29" t="str">
        <f>IFERROR(IF($N19 &lt;&gt; "#Na", INDEX(Degree_Information!$D$2:$D$20129, MATCH(Passout2023[[#This Row], [UNIVERSITY_DEGREE_PROGRAM_ID]], Degree_Information!$N$2:$N$20129, 0)), ""), "")</f>
        <v>Karachi</v>
      </c>
      <c r="E19" s="29" t="str">
        <f>IFERROR(IF($N19 &lt;&gt; "#Na", INDEX(Degree_Information!$F$2:$F$20129, MATCH(Passout2023[[#This Row], [UNIVERSITY_DEGREE_PROGRAM_ID]], Degree_Information!$N$2:$N$20129, 0)), ""), "")</f>
        <v>Dr. Ishrat ul Ibad Khan Institute of Oral Health Sciences</v>
      </c>
      <c r="F19" s="29" t="str">
        <f>IFERROR(IF($N19 &lt;&gt; "#Na", INDEX(Degree_Information!$K$2:$K$20129, MATCH(Passout2023[[#This Row], [UNIVERSITY_DEGREE_PROGRAM_ID]], Degree_Information!$N$2:$N$20129, 0)), ""), "")</f>
        <v>Bachelor of Dental Surgery</v>
      </c>
      <c r="G19" s="29" t="str">
        <f>IFERROR(IF($N19 &lt;&gt; "#Na", INDEX(Degree_Information!$G$2:$G$20129, MATCH(Passout2023[[#This Row], [UNIVERSITY_DEGREE_PROGRAM_ID]], Degree_Information!$N$2:$N$20129, 0)), ""), "")</f>
        <v>Bachelor (16 Years) Degree</v>
      </c>
      <c r="H19" s="29" t="str">
        <f>IFERROR(IF($N19 &lt;&gt; "#Na", INDEX(Degree_Information!$I$2:$I$20129, MATCH(Passout2023[[#This Row], [UNIVERSITY_DEGREE_PROGRAM_ID]], Degree_Information!$N$2:$N$20129, 0)), ""), "")</f>
        <v>Annual</v>
      </c>
      <c r="I19" s="6" t="str">
        <f>IFERROR(IF($N19 &lt;&gt; "#Na", INDEX(Degree_Information!$H$2:$H$20129, MATCH(Passout2023[[#This Row], [UNIVERSITY_DEGREE_PROGRAM_ID]], Degree_Information!$N$2:$N$20129, 0)), ""), "")</f>
        <v>Regular</v>
      </c>
      <c r="J19" s="6" t="str">
        <f>IFERROR(IF($N19 &lt;&gt; "#Na", INDEX(Degree_Information!$J$2:$J$20129, MATCH(Passout2023[[#This Row], [UNIVERSITY_DEGREE_PROGRAM_ID]], Degree_Information!$N$2:$N$20129, 0)), ""), "")</f>
        <v>Morning</v>
      </c>
      <c r="K19" s="19" t="s">
        <v>78</v>
      </c>
      <c r="L19" s="20" t="s">
        <v>70</v>
      </c>
      <c r="M19" s="21">
        <v>4</v>
      </c>
      <c r="N19" s="21" t="s">
        <v>42</v>
      </c>
      <c r="O19" s="21" t="s">
        <v>43</v>
      </c>
      <c r="P19" s="22" t="s">
        <v>79</v>
      </c>
      <c r="Q19" s="21">
        <v>2019</v>
      </c>
      <c r="R19" s="21" t="s">
        <v>45</v>
      </c>
      <c r="S19" s="20">
        <v>18</v>
      </c>
      <c r="T19" s="20">
        <v>70</v>
      </c>
      <c r="U19" s="23" t="s">
        <v>46</v>
      </c>
      <c r="V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" s="25"/>
      <c r="X19" s="26" t="str">
        <f>CONCATENATE(Passout2023[[#This Row], [Batch Start Semester]], "-", Passout2023[[#This Row], [Batch Start Year]], "-", Passout2023[[#This Row], [Degree Duration (year)]])</f>
        <v>Annual System-2019-4</v>
      </c>
      <c r="Y19" s="32"/>
      <c r="Z19" s="32"/>
      <c r="AA19" s="32"/>
      <c r="AB19" s="32"/>
      <c r="AC19" s="32"/>
      <c r="AD19" s="32"/>
      <c r="AE19" s="28">
        <f>COUNTA(Passout2023[[#This Row], [UNIVERSITY_DEGREE_PROGRAM_ID]:[(Graduated) Degree Awarded Female]])</f>
        <v>10</v>
      </c>
    </row>
    <row r="20" s="2" customFormat="1" ht="35.1" customHeight="1">
      <c r="A20" s="29">
        <f>IFERROR(IF($N20 &lt;&gt; "#Na", INDEX(Degree_Information!$A$2:$A$20129, MATCH(Passout2023[[#This Row], [UNIVERSITY_DEGREE_PROGRAM_ID]], Degree_Information!$N$2:$N$20129, 0)), ""), "")</f>
        <v>62</v>
      </c>
      <c r="B20" s="29" t="str">
        <f>IFERROR(IF($N20 &lt;&gt; "#Na", INDEX(Degree_Information!$B$2:$B$20129, MATCH(Passout2023[[#This Row], [UNIVERSITY_DEGREE_PROGRAM_ID]], Degree_Information!$N$2:$N$20129, 0)), ""), "")</f>
        <v>DOW University of Health Sciences, Karachi</v>
      </c>
      <c r="C20" s="29" t="str">
        <f>IFERROR(IF($N20 &lt;&gt; "#Na", INDEX(Degree_Information!$E$2:$E$20129, MATCH(Passout2023[[#This Row], [UNIVERSITY_DEGREE_PROGRAM_ID]], Degree_Information!$N$2:$N$20129, 0)), ""), "")</f>
        <v>Sub Campus</v>
      </c>
      <c r="D20" s="29" t="str">
        <f>IFERROR(IF($N20 &lt;&gt; "#Na", INDEX(Degree_Information!$D$2:$D$20129, MATCH(Passout2023[[#This Row], [UNIVERSITY_DEGREE_PROGRAM_ID]], Degree_Information!$N$2:$N$20129, 0)), ""), "")</f>
        <v>Karachi</v>
      </c>
      <c r="E20" s="29" t="str">
        <f>IFERROR(IF($N20 &lt;&gt; "#Na", INDEX(Degree_Information!$F$2:$F$20129, MATCH(Passout2023[[#This Row], [UNIVERSITY_DEGREE_PROGRAM_ID]], Degree_Information!$N$2:$N$20129, 0)), ""), "")</f>
        <v>Dr. Ishrat ul Ibad Khan Institute of Oral Health Sciences</v>
      </c>
      <c r="F20" s="29" t="str">
        <f>IFERROR(IF($N20 &lt;&gt; "#Na", INDEX(Degree_Information!$K$2:$K$20129, MATCH(Passout2023[[#This Row], [UNIVERSITY_DEGREE_PROGRAM_ID]], Degree_Information!$N$2:$N$20129, 0)), ""), "")</f>
        <v>Bachelor of Dental Surgery</v>
      </c>
      <c r="G20" s="29" t="str">
        <f>IFERROR(IF($N20 &lt;&gt; "#Na", INDEX(Degree_Information!$G$2:$G$20129, MATCH(Passout2023[[#This Row], [UNIVERSITY_DEGREE_PROGRAM_ID]], Degree_Information!$N$2:$N$20129, 0)), ""), "")</f>
        <v>Bachelor (16 Years) Degree</v>
      </c>
      <c r="H20" s="29" t="str">
        <f>IFERROR(IF($N20 &lt;&gt; "#Na", INDEX(Degree_Information!$I$2:$I$20129, MATCH(Passout2023[[#This Row], [UNIVERSITY_DEGREE_PROGRAM_ID]], Degree_Information!$N$2:$N$20129, 0)), ""), "")</f>
        <v>Annual</v>
      </c>
      <c r="I20" s="6" t="str">
        <f>IFERROR(IF($N20 &lt;&gt; "#Na", INDEX(Degree_Information!$H$2:$H$20129, MATCH(Passout2023[[#This Row], [UNIVERSITY_DEGREE_PROGRAM_ID]], Degree_Information!$N$2:$N$20129, 0)), ""), "")</f>
        <v>Regular</v>
      </c>
      <c r="J20" s="6" t="str">
        <f>IFERROR(IF($N20 &lt;&gt; "#Na", INDEX(Degree_Information!$J$2:$J$20129, MATCH(Passout2023[[#This Row], [UNIVERSITY_DEGREE_PROGRAM_ID]], Degree_Information!$N$2:$N$20129, 0)), ""), "")</f>
        <v>Morning</v>
      </c>
      <c r="K20" s="19" t="s">
        <v>78</v>
      </c>
      <c r="L20" s="20" t="s">
        <v>70</v>
      </c>
      <c r="M20" s="21">
        <v>4</v>
      </c>
      <c r="N20" s="21" t="s">
        <v>47</v>
      </c>
      <c r="O20" s="21" t="s">
        <v>48</v>
      </c>
      <c r="P20" s="22" t="s">
        <v>79</v>
      </c>
      <c r="Q20" s="21">
        <v>2019</v>
      </c>
      <c r="R20" s="21" t="s">
        <v>45</v>
      </c>
      <c r="S20" s="20">
        <v>0</v>
      </c>
      <c r="T20" s="20">
        <v>1</v>
      </c>
      <c r="U20" s="23"/>
      <c r="V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" s="25"/>
      <c r="X20" s="26" t="str">
        <f>CONCATENATE(Passout2023[[#This Row], [Batch Start Semester]], "-", Passout2023[[#This Row], [Batch Start Year]], "-", Passout2023[[#This Row], [Degree Duration (year)]])</f>
        <v>Annual System-2019-4</v>
      </c>
      <c r="Y20" s="32"/>
      <c r="Z20" s="32"/>
      <c r="AA20" s="32"/>
      <c r="AB20" s="32"/>
      <c r="AC20" s="32"/>
      <c r="AD20" s="32"/>
      <c r="AE20" s="28">
        <f>COUNTA(Passout2023[[#This Row], [UNIVERSITY_DEGREE_PROGRAM_ID]:[(Graduated) Degree Awarded Female]])</f>
        <v>10</v>
      </c>
    </row>
    <row r="21" s="2" customFormat="1" ht="35.1" customHeight="1">
      <c r="A21" s="29">
        <f>IFERROR(IF($N21 &lt;&gt; "#Na", INDEX(Degree_Information!$A$2:$A$20129, MATCH(Passout2023[[#This Row], [UNIVERSITY_DEGREE_PROGRAM_ID]], Degree_Information!$N$2:$N$20129, 0)), ""), "")</f>
        <v>62</v>
      </c>
      <c r="B21" s="29" t="str">
        <f>IFERROR(IF($N21 &lt;&gt; "#Na", INDEX(Degree_Information!$B$2:$B$20129, MATCH(Passout2023[[#This Row], [UNIVERSITY_DEGREE_PROGRAM_ID]], Degree_Information!$N$2:$N$20129, 0)), ""), "")</f>
        <v>DOW University of Health Sciences, Karachi</v>
      </c>
      <c r="C21" s="29" t="str">
        <f>IFERROR(IF($N21 &lt;&gt; "#Na", INDEX(Degree_Information!$E$2:$E$20129, MATCH(Passout2023[[#This Row], [UNIVERSITY_DEGREE_PROGRAM_ID]], Degree_Information!$N$2:$N$20129, 0)), ""), "")</f>
        <v>Sub Campus</v>
      </c>
      <c r="D21" s="29" t="str">
        <f>IFERROR(IF($N21 &lt;&gt; "#Na", INDEX(Degree_Information!$D$2:$D$20129, MATCH(Passout2023[[#This Row], [UNIVERSITY_DEGREE_PROGRAM_ID]], Degree_Information!$N$2:$N$20129, 0)), ""), "")</f>
        <v>Karachi</v>
      </c>
      <c r="E21" s="29" t="str">
        <f>IFERROR(IF($N21 &lt;&gt; "#Na", INDEX(Degree_Information!$F$2:$F$20129, MATCH(Passout2023[[#This Row], [UNIVERSITY_DEGREE_PROGRAM_ID]], Degree_Information!$N$2:$N$20129, 0)), ""), "")</f>
        <v>Dr. Ishrat ul Ibad Khan Institute of Oral Health Sciences</v>
      </c>
      <c r="F21" s="29" t="str">
        <f>IFERROR(IF($N21 &lt;&gt; "#Na", INDEX(Degree_Information!$K$2:$K$20129, MATCH(Passout2023[[#This Row], [UNIVERSITY_DEGREE_PROGRAM_ID]], Degree_Information!$N$2:$N$20129, 0)), ""), "")</f>
        <v>Bachelor of Dental Surgery</v>
      </c>
      <c r="G21" s="29" t="str">
        <f>IFERROR(IF($N21 &lt;&gt; "#Na", INDEX(Degree_Information!$G$2:$G$20129, MATCH(Passout2023[[#This Row], [UNIVERSITY_DEGREE_PROGRAM_ID]], Degree_Information!$N$2:$N$20129, 0)), ""), "")</f>
        <v>Bachelor (16 Years) Degree</v>
      </c>
      <c r="H21" s="29" t="str">
        <f>IFERROR(IF($N21 &lt;&gt; "#Na", INDEX(Degree_Information!$I$2:$I$20129, MATCH(Passout2023[[#This Row], [UNIVERSITY_DEGREE_PROGRAM_ID]], Degree_Information!$N$2:$N$20129, 0)), ""), "")</f>
        <v>Annual</v>
      </c>
      <c r="I21" s="6" t="str">
        <f>IFERROR(IF($N21 &lt;&gt; "#Na", INDEX(Degree_Information!$H$2:$H$20129, MATCH(Passout2023[[#This Row], [UNIVERSITY_DEGREE_PROGRAM_ID]], Degree_Information!$N$2:$N$20129, 0)), ""), "")</f>
        <v>Regular</v>
      </c>
      <c r="J21" s="6" t="str">
        <f>IFERROR(IF($N21 &lt;&gt; "#Na", INDEX(Degree_Information!$J$2:$J$20129, MATCH(Passout2023[[#This Row], [UNIVERSITY_DEGREE_PROGRAM_ID]], Degree_Information!$N$2:$N$20129, 0)), ""), "")</f>
        <v>Morning</v>
      </c>
      <c r="K21" s="19" t="s">
        <v>78</v>
      </c>
      <c r="L21" s="20" t="s">
        <v>70</v>
      </c>
      <c r="M21" s="21">
        <v>4</v>
      </c>
      <c r="N21" s="21" t="s">
        <v>42</v>
      </c>
      <c r="O21" s="21" t="s">
        <v>48</v>
      </c>
      <c r="P21" s="22" t="s">
        <v>80</v>
      </c>
      <c r="Q21" s="21">
        <v>2018</v>
      </c>
      <c r="R21" s="21" t="s">
        <v>45</v>
      </c>
      <c r="S21" s="20">
        <v>1</v>
      </c>
      <c r="T21" s="20">
        <v>1</v>
      </c>
      <c r="U21" s="23" t="s">
        <v>46</v>
      </c>
      <c r="V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" s="25"/>
      <c r="X21" s="26" t="str">
        <f>CONCATENATE(Passout2023[[#This Row], [Batch Start Semester]], "-", Passout2023[[#This Row], [Batch Start Year]], "-", Passout2023[[#This Row], [Degree Duration (year)]])</f>
        <v>Annual System-2018-4</v>
      </c>
      <c r="Y21" s="32"/>
      <c r="Z21" s="32"/>
      <c r="AA21" s="32"/>
      <c r="AB21" s="32"/>
      <c r="AC21" s="32"/>
      <c r="AD21" s="32"/>
      <c r="AE21" s="28">
        <f>COUNTA(Passout2023[[#This Row], [UNIVERSITY_DEGREE_PROGRAM_ID]:[(Graduated) Degree Awarded Female]])</f>
        <v>10</v>
      </c>
    </row>
    <row r="22" s="2" customFormat="1" ht="35.1" customHeight="1">
      <c r="A22" s="29">
        <f>IFERROR(IF($N22 &lt;&gt; "#Na", INDEX(Degree_Information!$A$2:$A$20129, MATCH(Passout2023[[#This Row], [UNIVERSITY_DEGREE_PROGRAM_ID]], Degree_Information!$N$2:$N$20129, 0)), ""), "")</f>
        <v>62</v>
      </c>
      <c r="B22" s="29" t="str">
        <f>IFERROR(IF($N22 &lt;&gt; "#Na", INDEX(Degree_Information!$B$2:$B$20129, MATCH(Passout2023[[#This Row], [UNIVERSITY_DEGREE_PROGRAM_ID]], Degree_Information!$N$2:$N$20129, 0)), ""), "")</f>
        <v>DOW University of Health Sciences, Karachi</v>
      </c>
      <c r="C22" s="29" t="str">
        <f>IFERROR(IF($N22 &lt;&gt; "#Na", INDEX(Degree_Information!$E$2:$E$20129, MATCH(Passout2023[[#This Row], [UNIVERSITY_DEGREE_PROGRAM_ID]], Degree_Information!$N$2:$N$20129, 0)), ""), "")</f>
        <v>Sub Campus</v>
      </c>
      <c r="D22" s="29" t="str">
        <f>IFERROR(IF($N22 &lt;&gt; "#Na", INDEX(Degree_Information!$D$2:$D$20129, MATCH(Passout2023[[#This Row], [UNIVERSITY_DEGREE_PROGRAM_ID]], Degree_Information!$N$2:$N$20129, 0)), ""), "")</f>
        <v>Karachi</v>
      </c>
      <c r="E22" s="29" t="str">
        <f>IFERROR(IF($N22 &lt;&gt; "#Na", INDEX(Degree_Information!$F$2:$F$20129, MATCH(Passout2023[[#This Row], [UNIVERSITY_DEGREE_PROGRAM_ID]], Degree_Information!$N$2:$N$20129, 0)), ""), "")</f>
        <v>Dow College of Pharmacy</v>
      </c>
      <c r="F22" s="29" t="str">
        <f>IFERROR(IF($N22 &lt;&gt; "#Na", INDEX(Degree_Information!$K$2:$K$20129, MATCH(Passout2023[[#This Row], [UNIVERSITY_DEGREE_PROGRAM_ID]], Degree_Information!$N$2:$N$20129, 0)), ""), "")</f>
        <v>Doctor of Pharmacy</v>
      </c>
      <c r="G22" s="29" t="str">
        <f>IFERROR(IF($N22 &lt;&gt; "#Na", INDEX(Degree_Information!$G$2:$G$20129, MATCH(Passout2023[[#This Row], [UNIVERSITY_DEGREE_PROGRAM_ID]], Degree_Information!$N$2:$N$20129, 0)), ""), "")</f>
        <v>Bachelor (16 Years) Degree</v>
      </c>
      <c r="H22" s="29" t="str">
        <f>IFERROR(IF($N22 &lt;&gt; "#Na", INDEX(Degree_Information!$I$2:$I$20129, MATCH(Passout2023[[#This Row], [UNIVERSITY_DEGREE_PROGRAM_ID]], Degree_Information!$N$2:$N$20129, 0)), ""), "")</f>
        <v>Semester</v>
      </c>
      <c r="I22" s="6" t="str">
        <f>IFERROR(IF($N22 &lt;&gt; "#Na", INDEX(Degree_Information!$H$2:$H$20129, MATCH(Passout2023[[#This Row], [UNIVERSITY_DEGREE_PROGRAM_ID]], Degree_Information!$N$2:$N$20129, 0)), ""), "")</f>
        <v>Regular</v>
      </c>
      <c r="J22" s="6" t="str">
        <f>IFERROR(IF($N22 &lt;&gt; "#Na", INDEX(Degree_Information!$J$2:$J$20129, MATCH(Passout2023[[#This Row], [UNIVERSITY_DEGREE_PROGRAM_ID]], Degree_Information!$N$2:$N$20129, 0)), ""), "")</f>
        <v>Morning</v>
      </c>
      <c r="K22" s="19" t="s">
        <v>83</v>
      </c>
      <c r="L22" s="20" t="s">
        <v>84</v>
      </c>
      <c r="M22" s="21">
        <v>5</v>
      </c>
      <c r="N22" s="21" t="s">
        <v>42</v>
      </c>
      <c r="O22" s="21" t="s">
        <v>43</v>
      </c>
      <c r="P22" s="22" t="s">
        <v>85</v>
      </c>
      <c r="Q22" s="21">
        <v>2018</v>
      </c>
      <c r="R22" s="21" t="s">
        <v>86</v>
      </c>
      <c r="S22" s="20">
        <v>9</v>
      </c>
      <c r="T22" s="20">
        <v>49</v>
      </c>
      <c r="U22" s="23" t="s">
        <v>46</v>
      </c>
      <c r="V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" s="25"/>
      <c r="X22" s="26" t="str">
        <f>CONCATENATE(Passout2023[[#This Row], [Batch Start Semester]], "-", Passout2023[[#This Row], [Batch Start Year]], "-", Passout2023[[#This Row], [Degree Duration (year)]])</f>
        <v>Spring-2018-5</v>
      </c>
      <c r="Y22" s="32"/>
      <c r="Z22" s="32"/>
      <c r="AA22" s="32"/>
      <c r="AB22" s="32"/>
      <c r="AC22" s="32"/>
      <c r="AD22" s="32"/>
      <c r="AE22" s="28">
        <f>COUNTA(Passout2023[[#This Row], [UNIVERSITY_DEGREE_PROGRAM_ID]:[(Graduated) Degree Awarded Female]])</f>
        <v>10</v>
      </c>
    </row>
    <row r="23" s="2" customFormat="1" ht="35.1" customHeight="1">
      <c r="A23" s="29">
        <f>IFERROR(IF($N23 &lt;&gt; "#Na", INDEX(Degree_Information!$A$2:$A$20129, MATCH(Passout2023[[#This Row], [UNIVERSITY_DEGREE_PROGRAM_ID]], Degree_Information!$N$2:$N$20129, 0)), ""), "")</f>
        <v>62</v>
      </c>
      <c r="B23" s="29" t="str">
        <f>IFERROR(IF($N23 &lt;&gt; "#Na", INDEX(Degree_Information!$B$2:$B$20129, MATCH(Passout2023[[#This Row], [UNIVERSITY_DEGREE_PROGRAM_ID]], Degree_Information!$N$2:$N$20129, 0)), ""), "")</f>
        <v>DOW University of Health Sciences, Karachi</v>
      </c>
      <c r="C23" s="29" t="str">
        <f>IFERROR(IF($N23 &lt;&gt; "#Na", INDEX(Degree_Information!$E$2:$E$20129, MATCH(Passout2023[[#This Row], [UNIVERSITY_DEGREE_PROGRAM_ID]], Degree_Information!$N$2:$N$20129, 0)), ""), "")</f>
        <v>Sub Campus</v>
      </c>
      <c r="D23" s="29" t="str">
        <f>IFERROR(IF($N23 &lt;&gt; "#Na", INDEX(Degree_Information!$D$2:$D$20129, MATCH(Passout2023[[#This Row], [UNIVERSITY_DEGREE_PROGRAM_ID]], Degree_Information!$N$2:$N$20129, 0)), ""), "")</f>
        <v>Karachi</v>
      </c>
      <c r="E23" s="29" t="str">
        <f>IFERROR(IF($N23 &lt;&gt; "#Na", INDEX(Degree_Information!$F$2:$F$20129, MATCH(Passout2023[[#This Row], [UNIVERSITY_DEGREE_PROGRAM_ID]], Degree_Information!$N$2:$N$20129, 0)), ""), "")</f>
        <v>Dow College of Pharmacy</v>
      </c>
      <c r="F23" s="29" t="str">
        <f>IFERROR(IF($N23 &lt;&gt; "#Na", INDEX(Degree_Information!$K$2:$K$20129, MATCH(Passout2023[[#This Row], [UNIVERSITY_DEGREE_PROGRAM_ID]], Degree_Information!$N$2:$N$20129, 0)), ""), "")</f>
        <v>Doctor of Pharmacy</v>
      </c>
      <c r="G23" s="29" t="str">
        <f>IFERROR(IF($N23 &lt;&gt; "#Na", INDEX(Degree_Information!$G$2:$G$20129, MATCH(Passout2023[[#This Row], [UNIVERSITY_DEGREE_PROGRAM_ID]], Degree_Information!$N$2:$N$20129, 0)), ""), "")</f>
        <v>Bachelor (16 Years) Degree</v>
      </c>
      <c r="H23" s="29" t="str">
        <f>IFERROR(IF($N23 &lt;&gt; "#Na", INDEX(Degree_Information!$I$2:$I$20129, MATCH(Passout2023[[#This Row], [UNIVERSITY_DEGREE_PROGRAM_ID]], Degree_Information!$N$2:$N$20129, 0)), ""), "")</f>
        <v>Semester</v>
      </c>
      <c r="I23" s="6" t="str">
        <f>IFERROR(IF($N23 &lt;&gt; "#Na", INDEX(Degree_Information!$H$2:$H$20129, MATCH(Passout2023[[#This Row], [UNIVERSITY_DEGREE_PROGRAM_ID]], Degree_Information!$N$2:$N$20129, 0)), ""), "")</f>
        <v>Regular</v>
      </c>
      <c r="J23" s="6" t="str">
        <f>IFERROR(IF($N23 &lt;&gt; "#Na", INDEX(Degree_Information!$J$2:$J$20129, MATCH(Passout2023[[#This Row], [UNIVERSITY_DEGREE_PROGRAM_ID]], Degree_Information!$N$2:$N$20129, 0)), ""), "")</f>
        <v>Morning</v>
      </c>
      <c r="K23" s="19" t="s">
        <v>83</v>
      </c>
      <c r="L23" s="20" t="s">
        <v>84</v>
      </c>
      <c r="M23" s="21">
        <v>5</v>
      </c>
      <c r="N23" s="21" t="s">
        <v>42</v>
      </c>
      <c r="O23" s="21" t="s">
        <v>48</v>
      </c>
      <c r="P23" s="22" t="s">
        <v>85</v>
      </c>
      <c r="Q23" s="21">
        <v>2018</v>
      </c>
      <c r="R23" s="21" t="s">
        <v>86</v>
      </c>
      <c r="S23" s="20">
        <v>3</v>
      </c>
      <c r="T23" s="20">
        <v>34</v>
      </c>
      <c r="U23" s="23" t="s">
        <v>46</v>
      </c>
      <c r="V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" s="25"/>
      <c r="X23" s="26" t="str">
        <f>CONCATENATE(Passout2023[[#This Row], [Batch Start Semester]], "-", Passout2023[[#This Row], [Batch Start Year]], "-", Passout2023[[#This Row], [Degree Duration (year)]])</f>
        <v>Spring-2018-5</v>
      </c>
      <c r="Y23" s="32"/>
      <c r="Z23" s="32"/>
      <c r="AA23" s="32"/>
      <c r="AB23" s="32"/>
      <c r="AC23" s="32"/>
      <c r="AD23" s="32"/>
      <c r="AE23" s="28">
        <f>COUNTA(Passout2023[[#This Row], [UNIVERSITY_DEGREE_PROGRAM_ID]:[(Graduated) Degree Awarded Female]])</f>
        <v>10</v>
      </c>
    </row>
    <row r="24" s="2" customFormat="1" ht="35.1" customHeight="1">
      <c r="A24" s="29">
        <f>IFERROR(IF($N24 &lt;&gt; "#Na", INDEX(Degree_Information!$A$2:$A$20129, MATCH(Passout2023[[#This Row], [UNIVERSITY_DEGREE_PROGRAM_ID]], Degree_Information!$N$2:$N$20129, 0)), ""), "")</f>
        <v>62</v>
      </c>
      <c r="B24" s="29" t="str">
        <f>IFERROR(IF($N24 &lt;&gt; "#Na", INDEX(Degree_Information!$B$2:$B$20129, MATCH(Passout2023[[#This Row], [UNIVERSITY_DEGREE_PROGRAM_ID]], Degree_Information!$N$2:$N$20129, 0)), ""), "")</f>
        <v>DOW University of Health Sciences, Karachi</v>
      </c>
      <c r="C24" s="29" t="str">
        <f>IFERROR(IF($N24 &lt;&gt; "#Na", INDEX(Degree_Information!$E$2:$E$20129, MATCH(Passout2023[[#This Row], [UNIVERSITY_DEGREE_PROGRAM_ID]], Degree_Information!$N$2:$N$20129, 0)), ""), "")</f>
        <v>Sub Campus</v>
      </c>
      <c r="D24" s="29" t="str">
        <f>IFERROR(IF($N24 &lt;&gt; "#Na", INDEX(Degree_Information!$D$2:$D$20129, MATCH(Passout2023[[#This Row], [UNIVERSITY_DEGREE_PROGRAM_ID]], Degree_Information!$N$2:$N$20129, 0)), ""), "")</f>
        <v>Karachi</v>
      </c>
      <c r="E24" s="29" t="str">
        <f>IFERROR(IF($N24 &lt;&gt; "#Na", INDEX(Degree_Information!$F$2:$F$20129, MATCH(Passout2023[[#This Row], [UNIVERSITY_DEGREE_PROGRAM_ID]], Degree_Information!$N$2:$N$20129, 0)), ""), "")</f>
        <v>Dow College of Pharmacy</v>
      </c>
      <c r="F24" s="29" t="str">
        <f>IFERROR(IF($N24 &lt;&gt; "#Na", INDEX(Degree_Information!$K$2:$K$20129, MATCH(Passout2023[[#This Row], [UNIVERSITY_DEGREE_PROGRAM_ID]], Degree_Information!$N$2:$N$20129, 0)), ""), "")</f>
        <v>Doctor of Pharmacy</v>
      </c>
      <c r="G24" s="29" t="str">
        <f>IFERROR(IF($N24 &lt;&gt; "#Na", INDEX(Degree_Information!$G$2:$G$20129, MATCH(Passout2023[[#This Row], [UNIVERSITY_DEGREE_PROGRAM_ID]], Degree_Information!$N$2:$N$20129, 0)), ""), "")</f>
        <v>Bachelor (16 Years) Degree</v>
      </c>
      <c r="H24" s="29" t="str">
        <f>IFERROR(IF($N24 &lt;&gt; "#Na", INDEX(Degree_Information!$I$2:$I$20129, MATCH(Passout2023[[#This Row], [UNIVERSITY_DEGREE_PROGRAM_ID]], Degree_Information!$N$2:$N$20129, 0)), ""), "")</f>
        <v>Semester</v>
      </c>
      <c r="I24" s="6" t="str">
        <f>IFERROR(IF($N24 &lt;&gt; "#Na", INDEX(Degree_Information!$H$2:$H$20129, MATCH(Passout2023[[#This Row], [UNIVERSITY_DEGREE_PROGRAM_ID]], Degree_Information!$N$2:$N$20129, 0)), ""), "")</f>
        <v>Regular</v>
      </c>
      <c r="J24" s="6" t="str">
        <f>IFERROR(IF($N24 &lt;&gt; "#Na", INDEX(Degree_Information!$J$2:$J$20129, MATCH(Passout2023[[#This Row], [UNIVERSITY_DEGREE_PROGRAM_ID]], Degree_Information!$N$2:$N$20129, 0)), ""), "")</f>
        <v>Morning</v>
      </c>
      <c r="K24" s="19" t="s">
        <v>83</v>
      </c>
      <c r="L24" s="20" t="s">
        <v>84</v>
      </c>
      <c r="M24" s="21">
        <v>5</v>
      </c>
      <c r="N24" s="21" t="s">
        <v>42</v>
      </c>
      <c r="O24" s="21" t="s">
        <v>43</v>
      </c>
      <c r="P24" s="22" t="s">
        <v>87</v>
      </c>
      <c r="Q24" s="21">
        <v>2011</v>
      </c>
      <c r="R24" s="21" t="s">
        <v>86</v>
      </c>
      <c r="S24" s="20">
        <v>0</v>
      </c>
      <c r="T24" s="20">
        <v>1</v>
      </c>
      <c r="U24" s="23" t="s">
        <v>46</v>
      </c>
      <c r="V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" s="25"/>
      <c r="X24" s="26" t="str">
        <f>CONCATENATE(Passout2023[[#This Row], [Batch Start Semester]], "-", Passout2023[[#This Row], [Batch Start Year]], "-", Passout2023[[#This Row], [Degree Duration (year)]])</f>
        <v>Spring-2011-5</v>
      </c>
      <c r="Y24" s="32"/>
      <c r="Z24" s="32"/>
      <c r="AA24" s="32"/>
      <c r="AB24" s="32"/>
      <c r="AC24" s="32"/>
      <c r="AD24" s="32"/>
      <c r="AE24" s="28">
        <f>COUNTA(Passout2023[[#This Row], [UNIVERSITY_DEGREE_PROGRAM_ID]:[(Graduated) Degree Awarded Female]])</f>
        <v>10</v>
      </c>
    </row>
    <row r="25" s="2" customFormat="1" ht="35.1" customHeight="1">
      <c r="A25" s="29">
        <f>IFERROR(IF($N25 &lt;&gt; "#Na", INDEX(Degree_Information!$A$2:$A$20129, MATCH(Passout2023[[#This Row], [UNIVERSITY_DEGREE_PROGRAM_ID]], Degree_Information!$N$2:$N$20129, 0)), ""), "")</f>
        <v>62</v>
      </c>
      <c r="B25" s="29" t="str">
        <f>IFERROR(IF($N25 &lt;&gt; "#Na", INDEX(Degree_Information!$B$2:$B$20129, MATCH(Passout2023[[#This Row], [UNIVERSITY_DEGREE_PROGRAM_ID]], Degree_Information!$N$2:$N$20129, 0)), ""), "")</f>
        <v>DOW University of Health Sciences, Karachi</v>
      </c>
      <c r="C25" s="29" t="str">
        <f>IFERROR(IF($N25 &lt;&gt; "#Na", INDEX(Degree_Information!$E$2:$E$20129, MATCH(Passout2023[[#This Row], [UNIVERSITY_DEGREE_PROGRAM_ID]], Degree_Information!$N$2:$N$20129, 0)), ""), "")</f>
        <v>Sub Campus</v>
      </c>
      <c r="D25" s="29" t="str">
        <f>IFERROR(IF($N25 &lt;&gt; "#Na", INDEX(Degree_Information!$D$2:$D$20129, MATCH(Passout2023[[#This Row], [UNIVERSITY_DEGREE_PROGRAM_ID]], Degree_Information!$N$2:$N$20129, 0)), ""), "")</f>
        <v>Karachi</v>
      </c>
      <c r="E25" s="29" t="str">
        <f>IFERROR(IF($N25 &lt;&gt; "#Na", INDEX(Degree_Information!$F$2:$F$20129, MATCH(Passout2023[[#This Row], [UNIVERSITY_DEGREE_PROGRAM_ID]], Degree_Information!$N$2:$N$20129, 0)), ""), "")</f>
        <v>Dow College of Pharmacy</v>
      </c>
      <c r="F25" s="29" t="str">
        <f>IFERROR(IF($N25 &lt;&gt; "#Na", INDEX(Degree_Information!$K$2:$K$20129, MATCH(Passout2023[[#This Row], [UNIVERSITY_DEGREE_PROGRAM_ID]], Degree_Information!$N$2:$N$20129, 0)), ""), "")</f>
        <v>Doctor of Pharmacy (Evening)</v>
      </c>
      <c r="G25" s="29" t="str">
        <f>IFERROR(IF($N25 &lt;&gt; "#Na", INDEX(Degree_Information!$G$2:$G$20129, MATCH(Passout2023[[#This Row], [UNIVERSITY_DEGREE_PROGRAM_ID]], Degree_Information!$N$2:$N$20129, 0)), ""), "")</f>
        <v>Bachelor (16 Years) Degree</v>
      </c>
      <c r="H25" s="29" t="str">
        <f>IFERROR(IF($N25 &lt;&gt; "#Na", INDEX(Degree_Information!$I$2:$I$20129, MATCH(Passout2023[[#This Row], [UNIVERSITY_DEGREE_PROGRAM_ID]], Degree_Information!$N$2:$N$20129, 0)), ""), "")</f>
        <v>Semester</v>
      </c>
      <c r="I25" s="6" t="str">
        <f>IFERROR(IF($N25 &lt;&gt; "#Na", INDEX(Degree_Information!$H$2:$H$20129, MATCH(Passout2023[[#This Row], [UNIVERSITY_DEGREE_PROGRAM_ID]], Degree_Information!$N$2:$N$20129, 0)), ""), "")</f>
        <v>Regular</v>
      </c>
      <c r="J25" s="6" t="str">
        <f>IFERROR(IF($N25 &lt;&gt; "#Na", INDEX(Degree_Information!$J$2:$J$20129, MATCH(Passout2023[[#This Row], [UNIVERSITY_DEGREE_PROGRAM_ID]], Degree_Information!$N$2:$N$20129, 0)), ""), "")</f>
        <v>Evening</v>
      </c>
      <c r="K25" s="19" t="s">
        <v>90</v>
      </c>
      <c r="L25" s="20" t="s">
        <v>84</v>
      </c>
      <c r="M25" s="21">
        <v>5</v>
      </c>
      <c r="N25" s="21" t="s">
        <v>42</v>
      </c>
      <c r="O25" s="21" t="s">
        <v>48</v>
      </c>
      <c r="P25" s="22" t="s">
        <v>85</v>
      </c>
      <c r="Q25" s="21">
        <v>2018</v>
      </c>
      <c r="R25" s="21" t="s">
        <v>86</v>
      </c>
      <c r="S25" s="20">
        <v>6</v>
      </c>
      <c r="T25" s="20">
        <v>32</v>
      </c>
      <c r="U25" s="23" t="s">
        <v>46</v>
      </c>
      <c r="V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" s="25"/>
      <c r="X25" s="26" t="str">
        <f>CONCATENATE(Passout2023[[#This Row], [Batch Start Semester]], "-", Passout2023[[#This Row], [Batch Start Year]], "-", Passout2023[[#This Row], [Degree Duration (year)]])</f>
        <v>Spring-2018-5</v>
      </c>
      <c r="Y25" s="32"/>
      <c r="Z25" s="32"/>
      <c r="AA25" s="32"/>
      <c r="AB25" s="32"/>
      <c r="AC25" s="32"/>
      <c r="AD25" s="32"/>
      <c r="AE25" s="28">
        <f>COUNTA(Passout2023[[#This Row], [UNIVERSITY_DEGREE_PROGRAM_ID]:[(Graduated) Degree Awarded Female]])</f>
        <v>10</v>
      </c>
    </row>
    <row r="26" s="2" customFormat="1" ht="35.1" customHeight="1">
      <c r="A26" s="29">
        <f>IFERROR(IF($N26 &lt;&gt; "#Na", INDEX(Degree_Information!$A$2:$A$20129, MATCH(Passout2023[[#This Row], [UNIVERSITY_DEGREE_PROGRAM_ID]], Degree_Information!$N$2:$N$20129, 0)), ""), "")</f>
        <v>62</v>
      </c>
      <c r="B26" s="29" t="str">
        <f>IFERROR(IF($N26 &lt;&gt; "#Na", INDEX(Degree_Information!$B$2:$B$20129, MATCH(Passout2023[[#This Row], [UNIVERSITY_DEGREE_PROGRAM_ID]], Degree_Information!$N$2:$N$20129, 0)), ""), "")</f>
        <v>DOW University of Health Sciences, Karachi</v>
      </c>
      <c r="C26" s="29" t="str">
        <f>IFERROR(IF($N26 &lt;&gt; "#Na", INDEX(Degree_Information!$E$2:$E$20129, MATCH(Passout2023[[#This Row], [UNIVERSITY_DEGREE_PROGRAM_ID]], Degree_Information!$N$2:$N$20129, 0)), ""), "")</f>
        <v>Sub Campus</v>
      </c>
      <c r="D26" s="29" t="str">
        <f>IFERROR(IF($N26 &lt;&gt; "#Na", INDEX(Degree_Information!$D$2:$D$20129, MATCH(Passout2023[[#This Row], [UNIVERSITY_DEGREE_PROGRAM_ID]], Degree_Information!$N$2:$N$20129, 0)), ""), "")</f>
        <v>Karachi</v>
      </c>
      <c r="E26" s="29" t="str">
        <f>IFERROR(IF($N26 &lt;&gt; "#Na", INDEX(Degree_Information!$F$2:$F$20129, MATCH(Passout2023[[#This Row], [UNIVERSITY_DEGREE_PROGRAM_ID]], Degree_Information!$N$2:$N$20129, 0)), ""), "")</f>
        <v>Dow College of Pharmacy</v>
      </c>
      <c r="F26" s="29" t="str">
        <f>IFERROR(IF($N26 &lt;&gt; "#Na", INDEX(Degree_Information!$K$2:$K$20129, MATCH(Passout2023[[#This Row], [UNIVERSITY_DEGREE_PROGRAM_ID]], Degree_Information!$N$2:$N$20129, 0)), ""), "")</f>
        <v>Doctor of Pharmacy (Evening)</v>
      </c>
      <c r="G26" s="29" t="str">
        <f>IFERROR(IF($N26 &lt;&gt; "#Na", INDEX(Degree_Information!$G$2:$G$20129, MATCH(Passout2023[[#This Row], [UNIVERSITY_DEGREE_PROGRAM_ID]], Degree_Information!$N$2:$N$20129, 0)), ""), "")</f>
        <v>Bachelor (16 Years) Degree</v>
      </c>
      <c r="H26" s="29" t="str">
        <f>IFERROR(IF($N26 &lt;&gt; "#Na", INDEX(Degree_Information!$I$2:$I$20129, MATCH(Passout2023[[#This Row], [UNIVERSITY_DEGREE_PROGRAM_ID]], Degree_Information!$N$2:$N$20129, 0)), ""), "")</f>
        <v>Semester</v>
      </c>
      <c r="I26" s="6" t="str">
        <f>IFERROR(IF($N26 &lt;&gt; "#Na", INDEX(Degree_Information!$H$2:$H$20129, MATCH(Passout2023[[#This Row], [UNIVERSITY_DEGREE_PROGRAM_ID]], Degree_Information!$N$2:$N$20129, 0)), ""), "")</f>
        <v>Regular</v>
      </c>
      <c r="J26" s="6" t="str">
        <f>IFERROR(IF($N26 &lt;&gt; "#Na", INDEX(Degree_Information!$J$2:$J$20129, MATCH(Passout2023[[#This Row], [UNIVERSITY_DEGREE_PROGRAM_ID]], Degree_Information!$N$2:$N$20129, 0)), ""), "")</f>
        <v>Evening</v>
      </c>
      <c r="K26" s="19" t="s">
        <v>90</v>
      </c>
      <c r="L26" s="20" t="s">
        <v>84</v>
      </c>
      <c r="M26" s="21">
        <v>5</v>
      </c>
      <c r="N26" s="21" t="s">
        <v>42</v>
      </c>
      <c r="O26" s="21" t="s">
        <v>48</v>
      </c>
      <c r="P26" s="22" t="s">
        <v>91</v>
      </c>
      <c r="Q26" s="21">
        <v>2017</v>
      </c>
      <c r="R26" s="21" t="s">
        <v>86</v>
      </c>
      <c r="S26" s="20">
        <v>1</v>
      </c>
      <c r="T26" s="20">
        <v>1</v>
      </c>
      <c r="U26" s="23" t="s">
        <v>46</v>
      </c>
      <c r="V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" s="25"/>
      <c r="X26" s="26" t="str">
        <f>CONCATENATE(Passout2023[[#This Row], [Batch Start Semester]], "-", Passout2023[[#This Row], [Batch Start Year]], "-", Passout2023[[#This Row], [Degree Duration (year)]])</f>
        <v>Spring-2017-5</v>
      </c>
      <c r="Y26" s="32"/>
      <c r="Z26" s="32"/>
      <c r="AA26" s="32"/>
      <c r="AB26" s="32"/>
      <c r="AC26" s="32"/>
      <c r="AD26" s="32"/>
      <c r="AE26" s="28">
        <f>COUNTA(Passout2023[[#This Row], [UNIVERSITY_DEGREE_PROGRAM_ID]:[(Graduated) Degree Awarded Female]])</f>
        <v>10</v>
      </c>
    </row>
    <row r="27" s="2" customFormat="1" ht="35.1" customHeight="1">
      <c r="A27" s="29">
        <f>IFERROR(IF($N27 &lt;&gt; "#Na", INDEX(Degree_Information!$A$2:$A$20129, MATCH(Passout2023[[#This Row], [UNIVERSITY_DEGREE_PROGRAM_ID]], Degree_Information!$N$2:$N$20129, 0)), ""), "")</f>
        <v>62</v>
      </c>
      <c r="B27" s="29" t="str">
        <f>IFERROR(IF($N27 &lt;&gt; "#Na", INDEX(Degree_Information!$B$2:$B$20129, MATCH(Passout2023[[#This Row], [UNIVERSITY_DEGREE_PROGRAM_ID]], Degree_Information!$N$2:$N$20129, 0)), ""), "")</f>
        <v>DOW University of Health Sciences, Karachi</v>
      </c>
      <c r="C27" s="29" t="str">
        <f>IFERROR(IF($N27 &lt;&gt; "#Na", INDEX(Degree_Information!$E$2:$E$20129, MATCH(Passout2023[[#This Row], [UNIVERSITY_DEGREE_PROGRAM_ID]], Degree_Information!$N$2:$N$20129, 0)), ""), "")</f>
        <v>Sub Campus</v>
      </c>
      <c r="D27" s="29" t="str">
        <f>IFERROR(IF($N27 &lt;&gt; "#Na", INDEX(Degree_Information!$D$2:$D$20129, MATCH(Passout2023[[#This Row], [UNIVERSITY_DEGREE_PROGRAM_ID]], Degree_Information!$N$2:$N$20129, 0)), ""), "")</f>
        <v>Karachi</v>
      </c>
      <c r="E27" s="29" t="str">
        <f>IFERROR(IF($N27 &lt;&gt; "#Na", INDEX(Degree_Information!$F$2:$F$20129, MATCH(Passout2023[[#This Row], [UNIVERSITY_DEGREE_PROGRAM_ID]], Degree_Information!$N$2:$N$20129, 0)), ""), "")</f>
        <v>Dow College of Pharmacy</v>
      </c>
      <c r="F27" s="29" t="str">
        <f>IFERROR(IF($N27 &lt;&gt; "#Na", INDEX(Degree_Information!$K$2:$K$20129, MATCH(Passout2023[[#This Row], [UNIVERSITY_DEGREE_PROGRAM_ID]], Degree_Information!$N$2:$N$20129, 0)), ""), "")</f>
        <v>Doctor of Pharmacy (Evening)</v>
      </c>
      <c r="G27" s="29" t="str">
        <f>IFERROR(IF($N27 &lt;&gt; "#Na", INDEX(Degree_Information!$G$2:$G$20129, MATCH(Passout2023[[#This Row], [UNIVERSITY_DEGREE_PROGRAM_ID]], Degree_Information!$N$2:$N$20129, 0)), ""), "")</f>
        <v>Bachelor (16 Years) Degree</v>
      </c>
      <c r="H27" s="29" t="str">
        <f>IFERROR(IF($N27 &lt;&gt; "#Na", INDEX(Degree_Information!$I$2:$I$20129, MATCH(Passout2023[[#This Row], [UNIVERSITY_DEGREE_PROGRAM_ID]], Degree_Information!$N$2:$N$20129, 0)), ""), "")</f>
        <v>Semester</v>
      </c>
      <c r="I27" s="6" t="str">
        <f>IFERROR(IF($N27 &lt;&gt; "#Na", INDEX(Degree_Information!$H$2:$H$20129, MATCH(Passout2023[[#This Row], [UNIVERSITY_DEGREE_PROGRAM_ID]], Degree_Information!$N$2:$N$20129, 0)), ""), "")</f>
        <v>Regular</v>
      </c>
      <c r="J27" s="6" t="str">
        <f>IFERROR(IF($N27 &lt;&gt; "#Na", INDEX(Degree_Information!$J$2:$J$20129, MATCH(Passout2023[[#This Row], [UNIVERSITY_DEGREE_PROGRAM_ID]], Degree_Information!$N$2:$N$20129, 0)), ""), "")</f>
        <v>Evening</v>
      </c>
      <c r="K27" s="19" t="s">
        <v>90</v>
      </c>
      <c r="L27" s="20" t="s">
        <v>84</v>
      </c>
      <c r="M27" s="21">
        <v>5</v>
      </c>
      <c r="N27" s="21" t="s">
        <v>42</v>
      </c>
      <c r="O27" s="21" t="s">
        <v>48</v>
      </c>
      <c r="P27" s="22" t="s">
        <v>92</v>
      </c>
      <c r="Q27" s="21">
        <v>2016</v>
      </c>
      <c r="R27" s="21" t="s">
        <v>86</v>
      </c>
      <c r="S27" s="20">
        <v>0</v>
      </c>
      <c r="T27" s="20">
        <v>1</v>
      </c>
      <c r="U27" s="23" t="s">
        <v>46</v>
      </c>
      <c r="V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" s="25"/>
      <c r="X27" s="26" t="str">
        <f>CONCATENATE(Passout2023[[#This Row], [Batch Start Semester]], "-", Passout2023[[#This Row], [Batch Start Year]], "-", Passout2023[[#This Row], [Degree Duration (year)]])</f>
        <v>Spring-2016-5</v>
      </c>
      <c r="Y27" s="32"/>
      <c r="Z27" s="32"/>
      <c r="AA27" s="32"/>
      <c r="AB27" s="32"/>
      <c r="AC27" s="32"/>
      <c r="AD27" s="32"/>
      <c r="AE27" s="28">
        <f>COUNTA(Passout2023[[#This Row], [UNIVERSITY_DEGREE_PROGRAM_ID]:[(Graduated) Degree Awarded Female]])</f>
        <v>10</v>
      </c>
    </row>
    <row r="28" s="2" customFormat="1" ht="35.1" customHeight="1">
      <c r="A28" s="29">
        <f>IFERROR(IF($N28 &lt;&gt; "#Na", INDEX(Degree_Information!$A$2:$A$20129, MATCH(Passout2023[[#This Row], [UNIVERSITY_DEGREE_PROGRAM_ID]], Degree_Information!$N$2:$N$20129, 0)), ""), "")</f>
        <v>62</v>
      </c>
      <c r="B28" s="29" t="str">
        <f>IFERROR(IF($N28 &lt;&gt; "#Na", INDEX(Degree_Information!$B$2:$B$20129, MATCH(Passout2023[[#This Row], [UNIVERSITY_DEGREE_PROGRAM_ID]], Degree_Information!$N$2:$N$20129, 0)), ""), "")</f>
        <v>DOW University of Health Sciences, Karachi</v>
      </c>
      <c r="C28" s="29" t="str">
        <f>IFERROR(IF($N28 &lt;&gt; "#Na", INDEX(Degree_Information!$E$2:$E$20129, MATCH(Passout2023[[#This Row], [UNIVERSITY_DEGREE_PROGRAM_ID]], Degree_Information!$N$2:$N$20129, 0)), ""), "")</f>
        <v>Sub Campus</v>
      </c>
      <c r="D28" s="29" t="str">
        <f>IFERROR(IF($N28 &lt;&gt; "#Na", INDEX(Degree_Information!$D$2:$D$20129, MATCH(Passout2023[[#This Row], [UNIVERSITY_DEGREE_PROGRAM_ID]], Degree_Information!$N$2:$N$20129, 0)), ""), "")</f>
        <v>Karachi</v>
      </c>
      <c r="E28" s="29" t="str">
        <f>IFERROR(IF($N28 &lt;&gt; "#Na", INDEX(Degree_Information!$F$2:$F$20129, MATCH(Passout2023[[#This Row], [UNIVERSITY_DEGREE_PROGRAM_ID]], Degree_Information!$N$2:$N$20129, 0)), ""), "")</f>
        <v>Institute of Nursing</v>
      </c>
      <c r="F28" s="29" t="str">
        <f>IFERROR(IF($N28 &lt;&gt; "#Na", INDEX(Degree_Information!$K$2:$K$20129, MATCH(Passout2023[[#This Row], [UNIVERSITY_DEGREE_PROGRAM_ID]], Degree_Information!$N$2:$N$20129, 0)), ""), "")</f>
        <v>Post RN. BScN (Nursing)</v>
      </c>
      <c r="G28" s="29" t="str">
        <f>IFERROR(IF($N28 &lt;&gt; "#Na", INDEX(Degree_Information!$G$2:$G$20129, MATCH(Passout2023[[#This Row], [UNIVERSITY_DEGREE_PROGRAM_ID]], Degree_Information!$N$2:$N$20129, 0)), ""), "")</f>
        <v>Bachelor (16 Years) Degree</v>
      </c>
      <c r="H28" s="29" t="str">
        <f>IFERROR(IF($N28 &lt;&gt; "#Na", INDEX(Degree_Information!$I$2:$I$20129, MATCH(Passout2023[[#This Row], [UNIVERSITY_DEGREE_PROGRAM_ID]], Degree_Information!$N$2:$N$20129, 0)), ""), "")</f>
        <v>Semester</v>
      </c>
      <c r="I28" s="6" t="str">
        <f>IFERROR(IF($N28 &lt;&gt; "#Na", INDEX(Degree_Information!$H$2:$H$20129, MATCH(Passout2023[[#This Row], [UNIVERSITY_DEGREE_PROGRAM_ID]], Degree_Information!$N$2:$N$20129, 0)), ""), "")</f>
        <v>Regular</v>
      </c>
      <c r="J28" s="6" t="str">
        <f>IFERROR(IF($N28 &lt;&gt; "#Na", INDEX(Degree_Information!$J$2:$J$20129, MATCH(Passout2023[[#This Row], [UNIVERSITY_DEGREE_PROGRAM_ID]], Degree_Information!$N$2:$N$20129, 0)), ""), "")</f>
        <v>Morning</v>
      </c>
      <c r="K28" s="19" t="s">
        <v>95</v>
      </c>
      <c r="L28" s="20" t="s">
        <v>96</v>
      </c>
      <c r="M28" s="21">
        <v>2</v>
      </c>
      <c r="N28" s="21" t="s">
        <v>42</v>
      </c>
      <c r="O28" s="21" t="s">
        <v>43</v>
      </c>
      <c r="P28" s="22" t="s">
        <v>97</v>
      </c>
      <c r="Q28" s="21">
        <v>2018</v>
      </c>
      <c r="R28" s="21" t="s">
        <v>86</v>
      </c>
      <c r="S28" s="20">
        <v>0</v>
      </c>
      <c r="T28" s="20">
        <v>1</v>
      </c>
      <c r="U28" s="23" t="s">
        <v>46</v>
      </c>
      <c r="V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" s="25"/>
      <c r="X28" s="26" t="str">
        <f>CONCATENATE(Passout2023[[#This Row], [Batch Start Semester]], "-", Passout2023[[#This Row], [Batch Start Year]], "-", Passout2023[[#This Row], [Degree Duration (year)]])</f>
        <v>Spring-2018-2</v>
      </c>
      <c r="Y28" s="32"/>
      <c r="Z28" s="32"/>
      <c r="AA28" s="32"/>
      <c r="AB28" s="32"/>
      <c r="AC28" s="32"/>
      <c r="AD28" s="32"/>
      <c r="AE28" s="28">
        <f>COUNTA(Passout2023[[#This Row], [UNIVERSITY_DEGREE_PROGRAM_ID]:[(Graduated) Degree Awarded Female]])</f>
        <v>10</v>
      </c>
    </row>
    <row r="29" s="2" customFormat="1" ht="35.1" customHeight="1">
      <c r="A29" s="29">
        <f>IFERROR(IF($N29 &lt;&gt; "#Na", INDEX(Degree_Information!$A$2:$A$20129, MATCH(Passout2023[[#This Row], [UNIVERSITY_DEGREE_PROGRAM_ID]], Degree_Information!$N$2:$N$20129, 0)), ""), "")</f>
        <v>62</v>
      </c>
      <c r="B29" s="29" t="str">
        <f>IFERROR(IF($N29 &lt;&gt; "#Na", INDEX(Degree_Information!$B$2:$B$20129, MATCH(Passout2023[[#This Row], [UNIVERSITY_DEGREE_PROGRAM_ID]], Degree_Information!$N$2:$N$20129, 0)), ""), "")</f>
        <v>DOW University of Health Sciences, Karachi</v>
      </c>
      <c r="C29" s="29" t="str">
        <f>IFERROR(IF($N29 &lt;&gt; "#Na", INDEX(Degree_Information!$E$2:$E$20129, MATCH(Passout2023[[#This Row], [UNIVERSITY_DEGREE_PROGRAM_ID]], Degree_Information!$N$2:$N$20129, 0)), ""), "")</f>
        <v>Sub Campus</v>
      </c>
      <c r="D29" s="29" t="str">
        <f>IFERROR(IF($N29 &lt;&gt; "#Na", INDEX(Degree_Information!$D$2:$D$20129, MATCH(Passout2023[[#This Row], [UNIVERSITY_DEGREE_PROGRAM_ID]], Degree_Information!$N$2:$N$20129, 0)), ""), "")</f>
        <v>Karachi</v>
      </c>
      <c r="E29" s="29" t="str">
        <f>IFERROR(IF($N29 &lt;&gt; "#Na", INDEX(Degree_Information!$F$2:$F$20129, MATCH(Passout2023[[#This Row], [UNIVERSITY_DEGREE_PROGRAM_ID]], Degree_Information!$N$2:$N$20129, 0)), ""), "")</f>
        <v>Dow Institute of Nursing &amp; Midwifery</v>
      </c>
      <c r="F29" s="29" t="str">
        <f>IFERROR(IF($N29 &lt;&gt; "#Na", INDEX(Degree_Information!$K$2:$K$20129, MATCH(Passout2023[[#This Row], [UNIVERSITY_DEGREE_PROGRAM_ID]], Degree_Information!$N$2:$N$20129, 0)), ""), "")</f>
        <v>Post RN BSN</v>
      </c>
      <c r="G29" s="29" t="str">
        <f>IFERROR(IF($N29 &lt;&gt; "#Na", INDEX(Degree_Information!$G$2:$G$20129, MATCH(Passout2023[[#This Row], [UNIVERSITY_DEGREE_PROGRAM_ID]], Degree_Information!$N$2:$N$20129, 0)), ""), "")</f>
        <v>Bachelor (16 Years) Degree</v>
      </c>
      <c r="H29" s="29" t="str">
        <f>IFERROR(IF($N29 &lt;&gt; "#Na", INDEX(Degree_Information!$I$2:$I$20129, MATCH(Passout2023[[#This Row], [UNIVERSITY_DEGREE_PROGRAM_ID]], Degree_Information!$N$2:$N$20129, 0)), ""), "")</f>
        <v>Semester</v>
      </c>
      <c r="I29" s="6" t="str">
        <f>IFERROR(IF($N29 &lt;&gt; "#Na", INDEX(Degree_Information!$H$2:$H$20129, MATCH(Passout2023[[#This Row], [UNIVERSITY_DEGREE_PROGRAM_ID]], Degree_Information!$N$2:$N$20129, 0)), ""), "")</f>
        <v>Regular</v>
      </c>
      <c r="J29" s="6" t="str">
        <f>IFERROR(IF($N29 &lt;&gt; "#Na", INDEX(Degree_Information!$J$2:$J$20129, MATCH(Passout2023[[#This Row], [UNIVERSITY_DEGREE_PROGRAM_ID]], Degree_Information!$N$2:$N$20129, 0)), ""), "")</f>
        <v>Morning</v>
      </c>
      <c r="K29" s="19" t="s">
        <v>100</v>
      </c>
      <c r="L29" s="20" t="s">
        <v>96</v>
      </c>
      <c r="M29" s="21">
        <v>2</v>
      </c>
      <c r="N29" s="21" t="s">
        <v>42</v>
      </c>
      <c r="O29" s="21" t="s">
        <v>43</v>
      </c>
      <c r="P29" s="22" t="s">
        <v>101</v>
      </c>
      <c r="Q29" s="21">
        <v>2021</v>
      </c>
      <c r="R29" s="21" t="s">
        <v>86</v>
      </c>
      <c r="S29" s="20">
        <v>41</v>
      </c>
      <c r="T29" s="20">
        <v>14</v>
      </c>
      <c r="U29" s="23" t="s">
        <v>46</v>
      </c>
      <c r="V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" s="25"/>
      <c r="X29" s="26" t="str">
        <f>CONCATENATE(Passout2023[[#This Row], [Batch Start Semester]], "-", Passout2023[[#This Row], [Batch Start Year]], "-", Passout2023[[#This Row], [Degree Duration (year)]])</f>
        <v>Spring-2021-2</v>
      </c>
      <c r="Y29" s="32"/>
      <c r="Z29" s="32"/>
      <c r="AA29" s="32"/>
      <c r="AB29" s="32"/>
      <c r="AC29" s="32"/>
      <c r="AD29" s="32"/>
      <c r="AE29" s="28">
        <f>COUNTA(Passout2023[[#This Row], [UNIVERSITY_DEGREE_PROGRAM_ID]:[(Graduated) Degree Awarded Female]])</f>
        <v>10</v>
      </c>
    </row>
    <row r="30" s="2" customFormat="1" ht="35.1" customHeight="1">
      <c r="A30" s="29">
        <f>IFERROR(IF($N30 &lt;&gt; "#Na", INDEX(Degree_Information!$A$2:$A$20129, MATCH(Passout2023[[#This Row], [UNIVERSITY_DEGREE_PROGRAM_ID]], Degree_Information!$N$2:$N$20129, 0)), ""), "")</f>
        <v>62</v>
      </c>
      <c r="B30" s="29" t="str">
        <f>IFERROR(IF($N30 &lt;&gt; "#Na", INDEX(Degree_Information!$B$2:$B$20129, MATCH(Passout2023[[#This Row], [UNIVERSITY_DEGREE_PROGRAM_ID]], Degree_Information!$N$2:$N$20129, 0)), ""), "")</f>
        <v>DOW University of Health Sciences, Karachi</v>
      </c>
      <c r="C30" s="29" t="str">
        <f>IFERROR(IF($N30 &lt;&gt; "#Na", INDEX(Degree_Information!$E$2:$E$20129, MATCH(Passout2023[[#This Row], [UNIVERSITY_DEGREE_PROGRAM_ID]], Degree_Information!$N$2:$N$20129, 0)), ""), "")</f>
        <v>Sub Campus</v>
      </c>
      <c r="D30" s="29" t="str">
        <f>IFERROR(IF($N30 &lt;&gt; "#Na", INDEX(Degree_Information!$D$2:$D$20129, MATCH(Passout2023[[#This Row], [UNIVERSITY_DEGREE_PROGRAM_ID]], Degree_Information!$N$2:$N$20129, 0)), ""), "")</f>
        <v>Karachi</v>
      </c>
      <c r="E30" s="29" t="str">
        <f>IFERROR(IF($N30 &lt;&gt; "#Na", INDEX(Degree_Information!$F$2:$F$20129, MATCH(Passout2023[[#This Row], [UNIVERSITY_DEGREE_PROGRAM_ID]], Degree_Information!$N$2:$N$20129, 0)), ""), "")</f>
        <v>Dow Institute of Nursing &amp; Midwifery</v>
      </c>
      <c r="F30" s="29" t="str">
        <f>IFERROR(IF($N30 &lt;&gt; "#Na", INDEX(Degree_Information!$K$2:$K$20129, MATCH(Passout2023[[#This Row], [UNIVERSITY_DEGREE_PROGRAM_ID]], Degree_Information!$N$2:$N$20129, 0)), ""), "")</f>
        <v>Post RN BSN</v>
      </c>
      <c r="G30" s="29" t="str">
        <f>IFERROR(IF($N30 &lt;&gt; "#Na", INDEX(Degree_Information!$G$2:$G$20129, MATCH(Passout2023[[#This Row], [UNIVERSITY_DEGREE_PROGRAM_ID]], Degree_Information!$N$2:$N$20129, 0)), ""), "")</f>
        <v>Bachelor (16 Years) Degree</v>
      </c>
      <c r="H30" s="29" t="str">
        <f>IFERROR(IF($N30 &lt;&gt; "#Na", INDEX(Degree_Information!$I$2:$I$20129, MATCH(Passout2023[[#This Row], [UNIVERSITY_DEGREE_PROGRAM_ID]], Degree_Information!$N$2:$N$20129, 0)), ""), "")</f>
        <v>Semester</v>
      </c>
      <c r="I30" s="6" t="str">
        <f>IFERROR(IF($N30 &lt;&gt; "#Na", INDEX(Degree_Information!$H$2:$H$20129, MATCH(Passout2023[[#This Row], [UNIVERSITY_DEGREE_PROGRAM_ID]], Degree_Information!$N$2:$N$20129, 0)), ""), "")</f>
        <v>Regular</v>
      </c>
      <c r="J30" s="6" t="str">
        <f>IFERROR(IF($N30 &lt;&gt; "#Na", INDEX(Degree_Information!$J$2:$J$20129, MATCH(Passout2023[[#This Row], [UNIVERSITY_DEGREE_PROGRAM_ID]], Degree_Information!$N$2:$N$20129, 0)), ""), "")</f>
        <v>Morning</v>
      </c>
      <c r="K30" s="19" t="s">
        <v>100</v>
      </c>
      <c r="L30" s="20" t="s">
        <v>96</v>
      </c>
      <c r="M30" s="21">
        <v>2</v>
      </c>
      <c r="N30" s="21" t="s">
        <v>42</v>
      </c>
      <c r="O30" s="21" t="s">
        <v>43</v>
      </c>
      <c r="P30" s="22" t="s">
        <v>102</v>
      </c>
      <c r="Q30" s="21">
        <v>2020</v>
      </c>
      <c r="R30" s="21" t="s">
        <v>86</v>
      </c>
      <c r="S30" s="20">
        <v>1</v>
      </c>
      <c r="T30" s="20">
        <v>0</v>
      </c>
      <c r="U30" s="23" t="s">
        <v>46</v>
      </c>
      <c r="V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" s="25"/>
      <c r="X30" s="26" t="str">
        <f>CONCATENATE(Passout2023[[#This Row], [Batch Start Semester]], "-", Passout2023[[#This Row], [Batch Start Year]], "-", Passout2023[[#This Row], [Degree Duration (year)]])</f>
        <v>Spring-2020-2</v>
      </c>
      <c r="Y30" s="32"/>
      <c r="Z30" s="32"/>
      <c r="AA30" s="32"/>
      <c r="AB30" s="32"/>
      <c r="AC30" s="32"/>
      <c r="AD30" s="32"/>
      <c r="AE30" s="28">
        <f>COUNTA(Passout2023[[#This Row], [UNIVERSITY_DEGREE_PROGRAM_ID]:[(Graduated) Degree Awarded Female]])</f>
        <v>10</v>
      </c>
    </row>
    <row r="31" s="2" customFormat="1" ht="35.1" customHeight="1">
      <c r="A31" s="29">
        <f>IFERROR(IF($N31 &lt;&gt; "#Na", INDEX(Degree_Information!$A$2:$A$20129, MATCH(Passout2023[[#This Row], [UNIVERSITY_DEGREE_PROGRAM_ID]], Degree_Information!$N$2:$N$20129, 0)), ""), "")</f>
        <v>62</v>
      </c>
      <c r="B31" s="29" t="str">
        <f>IFERROR(IF($N31 &lt;&gt; "#Na", INDEX(Degree_Information!$B$2:$B$20129, MATCH(Passout2023[[#This Row], [UNIVERSITY_DEGREE_PROGRAM_ID]], Degree_Information!$N$2:$N$20129, 0)), ""), "")</f>
        <v>DOW University of Health Sciences, Karachi</v>
      </c>
      <c r="C31" s="29" t="str">
        <f>IFERROR(IF($N31 &lt;&gt; "#Na", INDEX(Degree_Information!$E$2:$E$20129, MATCH(Passout2023[[#This Row], [UNIVERSITY_DEGREE_PROGRAM_ID]], Degree_Information!$N$2:$N$20129, 0)), ""), "")</f>
        <v>Sub Campus</v>
      </c>
      <c r="D31" s="29" t="str">
        <f>IFERROR(IF($N31 &lt;&gt; "#Na", INDEX(Degree_Information!$D$2:$D$20129, MATCH(Passout2023[[#This Row], [UNIVERSITY_DEGREE_PROGRAM_ID]], Degree_Information!$N$2:$N$20129, 0)), ""), "")</f>
        <v>Karachi</v>
      </c>
      <c r="E31" s="29" t="str">
        <f>IFERROR(IF($N31 &lt;&gt; "#Na", INDEX(Degree_Information!$F$2:$F$20129, MATCH(Passout2023[[#This Row], [UNIVERSITY_DEGREE_PROGRAM_ID]], Degree_Information!$N$2:$N$20129, 0)), ""), "")</f>
        <v>Dow Institute of Nursing &amp; Midwifery</v>
      </c>
      <c r="F31" s="29" t="str">
        <f>IFERROR(IF($N31 &lt;&gt; "#Na", INDEX(Degree_Information!$K$2:$K$20129, MATCH(Passout2023[[#This Row], [UNIVERSITY_DEGREE_PROGRAM_ID]], Degree_Information!$N$2:$N$20129, 0)), ""), "")</f>
        <v>Bachelor of Science in Nursing</v>
      </c>
      <c r="G31" s="29" t="str">
        <f>IFERROR(IF($N31 &lt;&gt; "#Na", INDEX(Degree_Information!$G$2:$G$20129, MATCH(Passout2023[[#This Row], [UNIVERSITY_DEGREE_PROGRAM_ID]], Degree_Information!$N$2:$N$20129, 0)), ""), "")</f>
        <v>Bachelor (16 Years) Degree</v>
      </c>
      <c r="H31" s="29" t="str">
        <f>IFERROR(IF($N31 &lt;&gt; "#Na", INDEX(Degree_Information!$I$2:$I$20129, MATCH(Passout2023[[#This Row], [UNIVERSITY_DEGREE_PROGRAM_ID]], Degree_Information!$N$2:$N$20129, 0)), ""), "")</f>
        <v>Semester</v>
      </c>
      <c r="I31" s="6" t="str">
        <f>IFERROR(IF($N31 &lt;&gt; "#Na", INDEX(Degree_Information!$H$2:$H$20129, MATCH(Passout2023[[#This Row], [UNIVERSITY_DEGREE_PROGRAM_ID]], Degree_Information!$N$2:$N$20129, 0)), ""), "")</f>
        <v>Regular</v>
      </c>
      <c r="J31" s="6" t="str">
        <f>IFERROR(IF($N31 &lt;&gt; "#Na", INDEX(Degree_Information!$J$2:$J$20129, MATCH(Passout2023[[#This Row], [UNIVERSITY_DEGREE_PROGRAM_ID]], Degree_Information!$N$2:$N$20129, 0)), ""), "")</f>
        <v>Morning</v>
      </c>
      <c r="K31" s="19" t="s">
        <v>104</v>
      </c>
      <c r="L31" s="20" t="s">
        <v>96</v>
      </c>
      <c r="M31" s="21">
        <v>4</v>
      </c>
      <c r="N31" s="21" t="s">
        <v>42</v>
      </c>
      <c r="O31" s="21" t="s">
        <v>43</v>
      </c>
      <c r="P31" s="22" t="s">
        <v>105</v>
      </c>
      <c r="Q31" s="21">
        <v>2019</v>
      </c>
      <c r="R31" s="21" t="s">
        <v>86</v>
      </c>
      <c r="S31" s="20">
        <v>5</v>
      </c>
      <c r="T31" s="20">
        <v>37</v>
      </c>
      <c r="U31" s="23" t="s">
        <v>46</v>
      </c>
      <c r="V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" s="25"/>
      <c r="X31" s="26" t="str">
        <f>CONCATENATE(Passout2023[[#This Row], [Batch Start Semester]], "-", Passout2023[[#This Row], [Batch Start Year]], "-", Passout2023[[#This Row], [Degree Duration (year)]])</f>
        <v>Spring-2019-4</v>
      </c>
      <c r="Y31" s="32"/>
      <c r="Z31" s="32"/>
      <c r="AA31" s="32"/>
      <c r="AB31" s="32"/>
      <c r="AC31" s="32"/>
      <c r="AD31" s="32"/>
      <c r="AE31" s="28">
        <f>COUNTA(Passout2023[[#This Row], [UNIVERSITY_DEGREE_PROGRAM_ID]:[(Graduated) Degree Awarded Female]])</f>
        <v>10</v>
      </c>
    </row>
    <row r="32" s="2" customFormat="1" ht="35.1" customHeight="1">
      <c r="A32" s="29">
        <f>IFERROR(IF($N32 &lt;&gt; "#Na", INDEX(Degree_Information!$A$2:$A$20129, MATCH(Passout2023[[#This Row], [UNIVERSITY_DEGREE_PROGRAM_ID]], Degree_Information!$N$2:$N$20129, 0)), ""), "")</f>
        <v>62</v>
      </c>
      <c r="B32" s="29" t="str">
        <f>IFERROR(IF($N32 &lt;&gt; "#Na", INDEX(Degree_Information!$B$2:$B$20129, MATCH(Passout2023[[#This Row], [UNIVERSITY_DEGREE_PROGRAM_ID]], Degree_Information!$N$2:$N$20129, 0)), ""), "")</f>
        <v>DOW University of Health Sciences, Karachi</v>
      </c>
      <c r="C32" s="29" t="str">
        <f>IFERROR(IF($N32 &lt;&gt; "#Na", INDEX(Degree_Information!$E$2:$E$20129, MATCH(Passout2023[[#This Row], [UNIVERSITY_DEGREE_PROGRAM_ID]], Degree_Information!$N$2:$N$20129, 0)), ""), "")</f>
        <v>Sub Campus</v>
      </c>
      <c r="D32" s="29" t="str">
        <f>IFERROR(IF($N32 &lt;&gt; "#Na", INDEX(Degree_Information!$D$2:$D$20129, MATCH(Passout2023[[#This Row], [UNIVERSITY_DEGREE_PROGRAM_ID]], Degree_Information!$N$2:$N$20129, 0)), ""), "")</f>
        <v>Karachi</v>
      </c>
      <c r="E32" s="29" t="str">
        <f>IFERROR(IF($N32 &lt;&gt; "#Na", INDEX(Degree_Information!$F$2:$F$20129, MATCH(Passout2023[[#This Row], [UNIVERSITY_DEGREE_PROGRAM_ID]], Degree_Information!$N$2:$N$20129, 0)), ""), "")</f>
        <v>Dow Institute of Nursing &amp; Midwifery</v>
      </c>
      <c r="F32" s="29" t="str">
        <f>IFERROR(IF($N32 &lt;&gt; "#Na", INDEX(Degree_Information!$K$2:$K$20129, MATCH(Passout2023[[#This Row], [UNIVERSITY_DEGREE_PROGRAM_ID]], Degree_Information!$N$2:$N$20129, 0)), ""), "")</f>
        <v>Post RN BSM</v>
      </c>
      <c r="G32" s="29" t="str">
        <f>IFERROR(IF($N32 &lt;&gt; "#Na", INDEX(Degree_Information!$G$2:$G$20129, MATCH(Passout2023[[#This Row], [UNIVERSITY_DEGREE_PROGRAM_ID]], Degree_Information!$N$2:$N$20129, 0)), ""), "")</f>
        <v>Bachelor (16 Years) Degree</v>
      </c>
      <c r="H32" s="29" t="str">
        <f>IFERROR(IF($N32 &lt;&gt; "#Na", INDEX(Degree_Information!$I$2:$I$20129, MATCH(Passout2023[[#This Row], [UNIVERSITY_DEGREE_PROGRAM_ID]], Degree_Information!$N$2:$N$20129, 0)), ""), "")</f>
        <v>Semester</v>
      </c>
      <c r="I32" s="6" t="str">
        <f>IFERROR(IF($N32 &lt;&gt; "#Na", INDEX(Degree_Information!$H$2:$H$20129, MATCH(Passout2023[[#This Row], [UNIVERSITY_DEGREE_PROGRAM_ID]], Degree_Information!$N$2:$N$20129, 0)), ""), "")</f>
        <v>Regular</v>
      </c>
      <c r="J32" s="6" t="str">
        <f>IFERROR(IF($N32 &lt;&gt; "#Na", INDEX(Degree_Information!$J$2:$J$20129, MATCH(Passout2023[[#This Row], [UNIVERSITY_DEGREE_PROGRAM_ID]], Degree_Information!$N$2:$N$20129, 0)), ""), "")</f>
        <v>Morning</v>
      </c>
      <c r="K32" s="19" t="s">
        <v>107</v>
      </c>
      <c r="L32" s="20" t="s">
        <v>96</v>
      </c>
      <c r="M32" s="21">
        <v>2</v>
      </c>
      <c r="N32" s="21" t="s">
        <v>42</v>
      </c>
      <c r="O32" s="21" t="s">
        <v>108</v>
      </c>
      <c r="P32" s="22" t="s">
        <v>109</v>
      </c>
      <c r="Q32" s="21">
        <v>2021</v>
      </c>
      <c r="R32" s="21" t="s">
        <v>86</v>
      </c>
      <c r="S32" s="20">
        <v>0</v>
      </c>
      <c r="T32" s="20">
        <v>13</v>
      </c>
      <c r="U32" s="23" t="s">
        <v>110</v>
      </c>
      <c r="V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" s="25"/>
      <c r="X32" s="26" t="str">
        <f>CONCATENATE(Passout2023[[#This Row], [Batch Start Semester]], "-", Passout2023[[#This Row], [Batch Start Year]], "-", Passout2023[[#This Row], [Degree Duration (year)]])</f>
        <v>Spring-2021-2</v>
      </c>
      <c r="Y32" s="32"/>
      <c r="Z32" s="32"/>
      <c r="AA32" s="32"/>
      <c r="AB32" s="32"/>
      <c r="AC32" s="32"/>
      <c r="AD32" s="32"/>
      <c r="AE32" s="28">
        <f>COUNTA(Passout2023[[#This Row], [UNIVERSITY_DEGREE_PROGRAM_ID]:[(Graduated) Degree Awarded Female]])</f>
        <v>10</v>
      </c>
    </row>
    <row r="33" s="2" customFormat="1" ht="35.1" customHeight="1">
      <c r="A33" s="29">
        <f>IFERROR(IF($N33 &lt;&gt; "#Na", INDEX(Degree_Information!$A$2:$A$20129, MATCH(Passout2023[[#This Row], [UNIVERSITY_DEGREE_PROGRAM_ID]], Degree_Information!$N$2:$N$20129, 0)), ""), "")</f>
        <v>62</v>
      </c>
      <c r="B33" s="29" t="str">
        <f>IFERROR(IF($N33 &lt;&gt; "#Na", INDEX(Degree_Information!$B$2:$B$20129, MATCH(Passout2023[[#This Row], [UNIVERSITY_DEGREE_PROGRAM_ID]], Degree_Information!$N$2:$N$20129, 0)), ""), "")</f>
        <v>DOW University of Health Sciences, Karachi</v>
      </c>
      <c r="C33" s="29" t="str">
        <f>IFERROR(IF($N33 &lt;&gt; "#Na", INDEX(Degree_Information!$E$2:$E$20129, MATCH(Passout2023[[#This Row], [UNIVERSITY_DEGREE_PROGRAM_ID]], Degree_Information!$N$2:$N$20129, 0)), ""), "")</f>
        <v>Sub Campus</v>
      </c>
      <c r="D33" s="29" t="str">
        <f>IFERROR(IF($N33 &lt;&gt; "#Na", INDEX(Degree_Information!$D$2:$D$20129, MATCH(Passout2023[[#This Row], [UNIVERSITY_DEGREE_PROGRAM_ID]], Degree_Information!$N$2:$N$20129, 0)), ""), "")</f>
        <v>Karachi</v>
      </c>
      <c r="E33" s="29" t="str">
        <f>IFERROR(IF($N33 &lt;&gt; "#Na", INDEX(Degree_Information!$F$2:$F$20129, MATCH(Passout2023[[#This Row], [UNIVERSITY_DEGREE_PROGRAM_ID]], Degree_Information!$N$2:$N$20129, 0)), ""), "")</f>
        <v>Dow Institute of Nursing &amp; Midwifery</v>
      </c>
      <c r="F33" s="29" t="str">
        <f>IFERROR(IF($N33 &lt;&gt; "#Na", INDEX(Degree_Information!$K$2:$K$20129, MATCH(Passout2023[[#This Row], [UNIVERSITY_DEGREE_PROGRAM_ID]], Degree_Information!$N$2:$N$20129, 0)), ""), "")</f>
        <v>Post RN BSM</v>
      </c>
      <c r="G33" s="29" t="str">
        <f>IFERROR(IF($N33 &lt;&gt; "#Na", INDEX(Degree_Information!$G$2:$G$20129, MATCH(Passout2023[[#This Row], [UNIVERSITY_DEGREE_PROGRAM_ID]], Degree_Information!$N$2:$N$20129, 0)), ""), "")</f>
        <v>Bachelor (16 Years) Degree</v>
      </c>
      <c r="H33" s="29" t="str">
        <f>IFERROR(IF($N33 &lt;&gt; "#Na", INDEX(Degree_Information!$I$2:$I$20129, MATCH(Passout2023[[#This Row], [UNIVERSITY_DEGREE_PROGRAM_ID]], Degree_Information!$N$2:$N$20129, 0)), ""), "")</f>
        <v>Semester</v>
      </c>
      <c r="I33" s="6" t="str">
        <f>IFERROR(IF($N33 &lt;&gt; "#Na", INDEX(Degree_Information!$H$2:$H$20129, MATCH(Passout2023[[#This Row], [UNIVERSITY_DEGREE_PROGRAM_ID]], Degree_Information!$N$2:$N$20129, 0)), ""), "")</f>
        <v>Regular</v>
      </c>
      <c r="J33" s="6" t="str">
        <f>IFERROR(IF($N33 &lt;&gt; "#Na", INDEX(Degree_Information!$J$2:$J$20129, MATCH(Passout2023[[#This Row], [UNIVERSITY_DEGREE_PROGRAM_ID]], Degree_Information!$N$2:$N$20129, 0)), ""), "")</f>
        <v>Morning</v>
      </c>
      <c r="K33" s="19" t="s">
        <v>107</v>
      </c>
      <c r="L33" s="20" t="s">
        <v>96</v>
      </c>
      <c r="M33" s="21">
        <v>2</v>
      </c>
      <c r="N33" s="21" t="s">
        <v>42</v>
      </c>
      <c r="O33" s="21" t="s">
        <v>108</v>
      </c>
      <c r="P33" s="22" t="s">
        <v>111</v>
      </c>
      <c r="Q33" s="21">
        <v>2020</v>
      </c>
      <c r="R33" s="21" t="s">
        <v>86</v>
      </c>
      <c r="S33" s="20">
        <v>0</v>
      </c>
      <c r="T33" s="20">
        <v>1</v>
      </c>
      <c r="U33" s="23" t="s">
        <v>110</v>
      </c>
      <c r="V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" s="25"/>
      <c r="X33" s="26" t="str">
        <f>CONCATENATE(Passout2023[[#This Row], [Batch Start Semester]], "-", Passout2023[[#This Row], [Batch Start Year]], "-", Passout2023[[#This Row], [Degree Duration (year)]])</f>
        <v>Spring-2020-2</v>
      </c>
      <c r="Y33" s="32"/>
      <c r="Z33" s="32"/>
      <c r="AA33" s="32"/>
      <c r="AB33" s="32"/>
      <c r="AC33" s="32"/>
      <c r="AD33" s="32"/>
      <c r="AE33" s="28">
        <f>COUNTA(Passout2023[[#This Row], [UNIVERSITY_DEGREE_PROGRAM_ID]:[(Graduated) Degree Awarded Female]])</f>
        <v>10</v>
      </c>
    </row>
    <row r="34" s="2" customFormat="1" ht="35.1" customHeight="1">
      <c r="A34" s="29">
        <f>IFERROR(IF($N34 &lt;&gt; "#Na", INDEX(Degree_Information!$A$2:$A$20129, MATCH(Passout2023[[#This Row], [UNIVERSITY_DEGREE_PROGRAM_ID]], Degree_Information!$N$2:$N$20129, 0)), ""), "")</f>
        <v>62</v>
      </c>
      <c r="B34" s="29" t="str">
        <f>IFERROR(IF($N34 &lt;&gt; "#Na", INDEX(Degree_Information!$B$2:$B$20129, MATCH(Passout2023[[#This Row], [UNIVERSITY_DEGREE_PROGRAM_ID]], Degree_Information!$N$2:$N$20129, 0)), ""), "")</f>
        <v>DOW University of Health Sciences, Karachi</v>
      </c>
      <c r="C34" s="29" t="str">
        <f>IFERROR(IF($N34 &lt;&gt; "#Na", INDEX(Degree_Information!$E$2:$E$20129, MATCH(Passout2023[[#This Row], [UNIVERSITY_DEGREE_PROGRAM_ID]], Degree_Information!$N$2:$N$20129, 0)), ""), "")</f>
        <v>Sub Campus</v>
      </c>
      <c r="D34" s="29" t="str">
        <f>IFERROR(IF($N34 &lt;&gt; "#Na", INDEX(Degree_Information!$D$2:$D$20129, MATCH(Passout2023[[#This Row], [UNIVERSITY_DEGREE_PROGRAM_ID]], Degree_Information!$N$2:$N$20129, 0)), ""), "")</f>
        <v>Karachi</v>
      </c>
      <c r="E34" s="29" t="str">
        <f>IFERROR(IF($N34 &lt;&gt; "#Na", INDEX(Degree_Information!$F$2:$F$20129, MATCH(Passout2023[[#This Row], [UNIVERSITY_DEGREE_PROGRAM_ID]], Degree_Information!$N$2:$N$20129, 0)), ""), "")</f>
        <v>Dow College of Biotechnology</v>
      </c>
      <c r="F34" s="29" t="str">
        <f>IFERROR(IF($N34 &lt;&gt; "#Na", INDEX(Degree_Information!$K$2:$K$20129, MATCH(Passout2023[[#This Row], [UNIVERSITY_DEGREE_PROGRAM_ID]], Degree_Information!$N$2:$N$20129, 0)), ""), "")</f>
        <v>BS BIOTECHNOLOGY</v>
      </c>
      <c r="G34" s="29" t="str">
        <f>IFERROR(IF($N34 &lt;&gt; "#Na", INDEX(Degree_Information!$G$2:$G$20129, MATCH(Passout2023[[#This Row], [UNIVERSITY_DEGREE_PROGRAM_ID]], Degree_Information!$N$2:$N$20129, 0)), ""), "")</f>
        <v>Bachelor (16 Years) Degree</v>
      </c>
      <c r="H34" s="29" t="str">
        <f>IFERROR(IF($N34 &lt;&gt; "#Na", INDEX(Degree_Information!$I$2:$I$20129, MATCH(Passout2023[[#This Row], [UNIVERSITY_DEGREE_PROGRAM_ID]], Degree_Information!$N$2:$N$20129, 0)), ""), "")</f>
        <v>Semester</v>
      </c>
      <c r="I34" s="6" t="str">
        <f>IFERROR(IF($N34 &lt;&gt; "#Na", INDEX(Degree_Information!$H$2:$H$20129, MATCH(Passout2023[[#This Row], [UNIVERSITY_DEGREE_PROGRAM_ID]], Degree_Information!$N$2:$N$20129, 0)), ""), "")</f>
        <v>Regular</v>
      </c>
      <c r="J34" s="6" t="str">
        <f>IFERROR(IF($N34 &lt;&gt; "#Na", INDEX(Degree_Information!$J$2:$J$20129, MATCH(Passout2023[[#This Row], [UNIVERSITY_DEGREE_PROGRAM_ID]], Degree_Information!$N$2:$N$20129, 0)), ""), "")</f>
        <v>Morning</v>
      </c>
      <c r="K34" s="19" t="s">
        <v>114</v>
      </c>
      <c r="L34" s="20" t="s">
        <v>115</v>
      </c>
      <c r="M34" s="21">
        <v>4</v>
      </c>
      <c r="N34" s="21" t="s">
        <v>42</v>
      </c>
      <c r="O34" s="21" t="s">
        <v>43</v>
      </c>
      <c r="P34" s="22" t="s">
        <v>116</v>
      </c>
      <c r="Q34" s="21">
        <v>2019</v>
      </c>
      <c r="R34" s="21" t="s">
        <v>86</v>
      </c>
      <c r="S34" s="20">
        <v>15</v>
      </c>
      <c r="T34" s="20">
        <v>76</v>
      </c>
      <c r="U34" s="23" t="s">
        <v>46</v>
      </c>
      <c r="V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" s="25"/>
      <c r="X34" s="26" t="str">
        <f>CONCATENATE(Passout2023[[#This Row], [Batch Start Semester]], "-", Passout2023[[#This Row], [Batch Start Year]], "-", Passout2023[[#This Row], [Degree Duration (year)]])</f>
        <v>Spring-2019-4</v>
      </c>
      <c r="Y34" s="32"/>
      <c r="Z34" s="32"/>
      <c r="AA34" s="32"/>
      <c r="AB34" s="32"/>
      <c r="AC34" s="32"/>
      <c r="AD34" s="32"/>
      <c r="AE34" s="28">
        <f>COUNTA(Passout2023[[#This Row], [UNIVERSITY_DEGREE_PROGRAM_ID]:[(Graduated) Degree Awarded Female]])</f>
        <v>10</v>
      </c>
    </row>
    <row r="35" s="2" customFormat="1" ht="35.1" customHeight="1">
      <c r="A35" s="29">
        <f>IFERROR(IF($N35 &lt;&gt; "#Na", INDEX(Degree_Information!$A$2:$A$20129, MATCH(Passout2023[[#This Row], [UNIVERSITY_DEGREE_PROGRAM_ID]], Degree_Information!$N$2:$N$20129, 0)), ""), "")</f>
        <v>62</v>
      </c>
      <c r="B35" s="29" t="str">
        <f>IFERROR(IF($N35 &lt;&gt; "#Na", INDEX(Degree_Information!$B$2:$B$20129, MATCH(Passout2023[[#This Row], [UNIVERSITY_DEGREE_PROGRAM_ID]], Degree_Information!$N$2:$N$20129, 0)), ""), "")</f>
        <v>DOW University of Health Sciences, Karachi</v>
      </c>
      <c r="C35" s="29" t="str">
        <f>IFERROR(IF($N35 &lt;&gt; "#Na", INDEX(Degree_Information!$E$2:$E$20129, MATCH(Passout2023[[#This Row], [UNIVERSITY_DEGREE_PROGRAM_ID]], Degree_Information!$N$2:$N$20129, 0)), ""), "")</f>
        <v>Sub Campus</v>
      </c>
      <c r="D35" s="29" t="str">
        <f>IFERROR(IF($N35 &lt;&gt; "#Na", INDEX(Degree_Information!$D$2:$D$20129, MATCH(Passout2023[[#This Row], [UNIVERSITY_DEGREE_PROGRAM_ID]], Degree_Information!$N$2:$N$20129, 0)), ""), "")</f>
        <v>Karachi</v>
      </c>
      <c r="E35" s="29" t="str">
        <f>IFERROR(IF($N35 &lt;&gt; "#Na", INDEX(Degree_Information!$F$2:$F$20129, MATCH(Passout2023[[#This Row], [UNIVERSITY_DEGREE_PROGRAM_ID]], Degree_Information!$N$2:$N$20129, 0)), ""), "")</f>
        <v>Dow College of Biotechnology</v>
      </c>
      <c r="F35" s="29" t="str">
        <f>IFERROR(IF($N35 &lt;&gt; "#Na", INDEX(Degree_Information!$K$2:$K$20129, MATCH(Passout2023[[#This Row], [UNIVERSITY_DEGREE_PROGRAM_ID]], Degree_Information!$N$2:$N$20129, 0)), ""), "")</f>
        <v>BS BIOTECHNOLOGY</v>
      </c>
      <c r="G35" s="29" t="str">
        <f>IFERROR(IF($N35 &lt;&gt; "#Na", INDEX(Degree_Information!$G$2:$G$20129, MATCH(Passout2023[[#This Row], [UNIVERSITY_DEGREE_PROGRAM_ID]], Degree_Information!$N$2:$N$20129, 0)), ""), "")</f>
        <v>Bachelor (16 Years) Degree</v>
      </c>
      <c r="H35" s="29" t="str">
        <f>IFERROR(IF($N35 &lt;&gt; "#Na", INDEX(Degree_Information!$I$2:$I$20129, MATCH(Passout2023[[#This Row], [UNIVERSITY_DEGREE_PROGRAM_ID]], Degree_Information!$N$2:$N$20129, 0)), ""), "")</f>
        <v>Semester</v>
      </c>
      <c r="I35" s="6" t="str">
        <f>IFERROR(IF($N35 &lt;&gt; "#Na", INDEX(Degree_Information!$H$2:$H$20129, MATCH(Passout2023[[#This Row], [UNIVERSITY_DEGREE_PROGRAM_ID]], Degree_Information!$N$2:$N$20129, 0)), ""), "")</f>
        <v>Regular</v>
      </c>
      <c r="J35" s="6" t="str">
        <f>IFERROR(IF($N35 &lt;&gt; "#Na", INDEX(Degree_Information!$J$2:$J$20129, MATCH(Passout2023[[#This Row], [UNIVERSITY_DEGREE_PROGRAM_ID]], Degree_Information!$N$2:$N$20129, 0)), ""), "")</f>
        <v>Morning</v>
      </c>
      <c r="K35" s="19" t="s">
        <v>114</v>
      </c>
      <c r="L35" s="20" t="s">
        <v>115</v>
      </c>
      <c r="M35" s="21">
        <v>4</v>
      </c>
      <c r="N35" s="21" t="s">
        <v>42</v>
      </c>
      <c r="O35" s="21" t="s">
        <v>43</v>
      </c>
      <c r="P35" s="22" t="s">
        <v>117</v>
      </c>
      <c r="Q35" s="21">
        <v>2018</v>
      </c>
      <c r="R35" s="21" t="s">
        <v>86</v>
      </c>
      <c r="S35" s="20">
        <v>0</v>
      </c>
      <c r="T35" s="20">
        <v>2</v>
      </c>
      <c r="U35" s="23" t="s">
        <v>46</v>
      </c>
      <c r="V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" s="25"/>
      <c r="X35" s="26" t="str">
        <f>CONCATENATE(Passout2023[[#This Row], [Batch Start Semester]], "-", Passout2023[[#This Row], [Batch Start Year]], "-", Passout2023[[#This Row], [Degree Duration (year)]])</f>
        <v>Spring-2018-4</v>
      </c>
      <c r="Y35" s="32"/>
      <c r="Z35" s="32"/>
      <c r="AA35" s="32"/>
      <c r="AB35" s="32"/>
      <c r="AC35" s="32"/>
      <c r="AD35" s="32"/>
      <c r="AE35" s="28">
        <f>COUNTA(Passout2023[[#This Row], [UNIVERSITY_DEGREE_PROGRAM_ID]:[(Graduated) Degree Awarded Female]])</f>
        <v>10</v>
      </c>
    </row>
    <row r="36" s="2" customFormat="1" ht="35.1" customHeight="1">
      <c r="A36" s="29">
        <f>IFERROR(IF($N36 &lt;&gt; "#Na", INDEX(Degree_Information!$A$2:$A$20129, MATCH(Passout2023[[#This Row], [UNIVERSITY_DEGREE_PROGRAM_ID]], Degree_Information!$N$2:$N$20129, 0)), ""), "")</f>
        <v>62</v>
      </c>
      <c r="B36" s="29" t="str">
        <f>IFERROR(IF($N36 &lt;&gt; "#Na", INDEX(Degree_Information!$B$2:$B$20129, MATCH(Passout2023[[#This Row], [UNIVERSITY_DEGREE_PROGRAM_ID]], Degree_Information!$N$2:$N$20129, 0)), ""), "")</f>
        <v>DOW University of Health Sciences, Karachi</v>
      </c>
      <c r="C36" s="29" t="str">
        <f>IFERROR(IF($N36 &lt;&gt; "#Na", INDEX(Degree_Information!$E$2:$E$20129, MATCH(Passout2023[[#This Row], [UNIVERSITY_DEGREE_PROGRAM_ID]], Degree_Information!$N$2:$N$20129, 0)), ""), "")</f>
        <v>Sub Campus</v>
      </c>
      <c r="D36" s="29" t="str">
        <f>IFERROR(IF($N36 &lt;&gt; "#Na", INDEX(Degree_Information!$D$2:$D$20129, MATCH(Passout2023[[#This Row], [UNIVERSITY_DEGREE_PROGRAM_ID]], Degree_Information!$N$2:$N$20129, 0)), ""), "")</f>
        <v>Karachi</v>
      </c>
      <c r="E36" s="29" t="str">
        <f>IFERROR(IF($N36 &lt;&gt; "#Na", INDEX(Degree_Information!$F$2:$F$20129, MATCH(Passout2023[[#This Row], [UNIVERSITY_DEGREE_PROGRAM_ID]], Degree_Information!$N$2:$N$20129, 0)), ""), "")</f>
        <v>School of Dental Care Professionals</v>
      </c>
      <c r="F36" s="29" t="str">
        <f>IFERROR(IF($N36 &lt;&gt; "#Na", INDEX(Degree_Information!$K$2:$K$20129, MATCH(Passout2023[[#This Row], [UNIVERSITY_DEGREE_PROGRAM_ID]], Degree_Information!$N$2:$N$20129, 0)), ""), "")</f>
        <v>Bachelor of Dental Hygiene</v>
      </c>
      <c r="G36" s="29" t="str">
        <f>IFERROR(IF($N36 &lt;&gt; "#Na", INDEX(Degree_Information!$G$2:$G$20129, MATCH(Passout2023[[#This Row], [UNIVERSITY_DEGREE_PROGRAM_ID]], Degree_Information!$N$2:$N$20129, 0)), ""), "")</f>
        <v>Bachelor (16 Years) Degree</v>
      </c>
      <c r="H36" s="29" t="str">
        <f>IFERROR(IF($N36 &lt;&gt; "#Na", INDEX(Degree_Information!$I$2:$I$20129, MATCH(Passout2023[[#This Row], [UNIVERSITY_DEGREE_PROGRAM_ID]], Degree_Information!$N$2:$N$20129, 0)), ""), "")</f>
        <v>Semester</v>
      </c>
      <c r="I36" s="6" t="str">
        <f>IFERROR(IF($N36 &lt;&gt; "#Na", INDEX(Degree_Information!$H$2:$H$20129, MATCH(Passout2023[[#This Row], [UNIVERSITY_DEGREE_PROGRAM_ID]], Degree_Information!$N$2:$N$20129, 0)), ""), "")</f>
        <v>Regular</v>
      </c>
      <c r="J36" s="6" t="str">
        <f>IFERROR(IF($N36 &lt;&gt; "#Na", INDEX(Degree_Information!$J$2:$J$20129, MATCH(Passout2023[[#This Row], [UNIVERSITY_DEGREE_PROGRAM_ID]], Degree_Information!$N$2:$N$20129, 0)), ""), "")</f>
        <v>Morning</v>
      </c>
      <c r="K36" s="19" t="s">
        <v>120</v>
      </c>
      <c r="L36" s="20" t="s">
        <v>96</v>
      </c>
      <c r="M36" s="21">
        <v>4</v>
      </c>
      <c r="N36" s="21" t="s">
        <v>42</v>
      </c>
      <c r="O36" s="21" t="s">
        <v>43</v>
      </c>
      <c r="P36" s="22" t="s">
        <v>121</v>
      </c>
      <c r="Q36" s="21">
        <v>2019</v>
      </c>
      <c r="R36" s="21" t="s">
        <v>86</v>
      </c>
      <c r="S36" s="20">
        <v>2</v>
      </c>
      <c r="T36" s="20">
        <v>12</v>
      </c>
      <c r="U36" s="23" t="s">
        <v>46</v>
      </c>
      <c r="V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" s="25"/>
      <c r="X36" s="26" t="str">
        <f>CONCATENATE(Passout2023[[#This Row], [Batch Start Semester]], "-", Passout2023[[#This Row], [Batch Start Year]], "-", Passout2023[[#This Row], [Degree Duration (year)]])</f>
        <v>Spring-2019-4</v>
      </c>
      <c r="Y36" s="32"/>
      <c r="Z36" s="32"/>
      <c r="AA36" s="32"/>
      <c r="AB36" s="32"/>
      <c r="AC36" s="32"/>
      <c r="AD36" s="32"/>
      <c r="AE36" s="28">
        <f>COUNTA(Passout2023[[#This Row], [UNIVERSITY_DEGREE_PROGRAM_ID]:[(Graduated) Degree Awarded Female]])</f>
        <v>10</v>
      </c>
    </row>
    <row r="37" s="2" customFormat="1" ht="35.1" customHeight="1">
      <c r="A37" s="29">
        <f>IFERROR(IF($N37 &lt;&gt; "#Na", INDEX(Degree_Information!$A$2:$A$20129, MATCH(Passout2023[[#This Row], [UNIVERSITY_DEGREE_PROGRAM_ID]], Degree_Information!$N$2:$N$20129, 0)), ""), "")</f>
        <v>62</v>
      </c>
      <c r="B37" s="29" t="str">
        <f>IFERROR(IF($N37 &lt;&gt; "#Na", INDEX(Degree_Information!$B$2:$B$20129, MATCH(Passout2023[[#This Row], [UNIVERSITY_DEGREE_PROGRAM_ID]], Degree_Information!$N$2:$N$20129, 0)), ""), "")</f>
        <v>DOW University of Health Sciences, Karachi</v>
      </c>
      <c r="C37" s="29" t="str">
        <f>IFERROR(IF($N37 &lt;&gt; "#Na", INDEX(Degree_Information!$E$2:$E$20129, MATCH(Passout2023[[#This Row], [UNIVERSITY_DEGREE_PROGRAM_ID]], Degree_Information!$N$2:$N$20129, 0)), ""), "")</f>
        <v>Sub Campus</v>
      </c>
      <c r="D37" s="29" t="str">
        <f>IFERROR(IF($N37 &lt;&gt; "#Na", INDEX(Degree_Information!$D$2:$D$20129, MATCH(Passout2023[[#This Row], [UNIVERSITY_DEGREE_PROGRAM_ID]], Degree_Information!$N$2:$N$20129, 0)), ""), "")</f>
        <v>Karachi</v>
      </c>
      <c r="E37" s="29" t="str">
        <f>IFERROR(IF($N37 &lt;&gt; "#Na", INDEX(Degree_Information!$F$2:$F$20129, MATCH(Passout2023[[#This Row], [UNIVERSITY_DEGREE_PROGRAM_ID]], Degree_Information!$N$2:$N$20129, 0)), ""), "")</f>
        <v>School of Dental Care Professionals</v>
      </c>
      <c r="F37" s="29" t="str">
        <f>IFERROR(IF($N37 &lt;&gt; "#Na", INDEX(Degree_Information!$K$2:$K$20129, MATCH(Passout2023[[#This Row], [UNIVERSITY_DEGREE_PROGRAM_ID]], Degree_Information!$N$2:$N$20129, 0)), ""), "")</f>
        <v>Bachelor of Dental Hygiene</v>
      </c>
      <c r="G37" s="29" t="str">
        <f>IFERROR(IF($N37 &lt;&gt; "#Na", INDEX(Degree_Information!$G$2:$G$20129, MATCH(Passout2023[[#This Row], [UNIVERSITY_DEGREE_PROGRAM_ID]], Degree_Information!$N$2:$N$20129, 0)), ""), "")</f>
        <v>Bachelor (16 Years) Degree</v>
      </c>
      <c r="H37" s="29" t="str">
        <f>IFERROR(IF($N37 &lt;&gt; "#Na", INDEX(Degree_Information!$I$2:$I$20129, MATCH(Passout2023[[#This Row], [UNIVERSITY_DEGREE_PROGRAM_ID]], Degree_Information!$N$2:$N$20129, 0)), ""), "")</f>
        <v>Semester</v>
      </c>
      <c r="I37" s="6" t="str">
        <f>IFERROR(IF($N37 &lt;&gt; "#Na", INDEX(Degree_Information!$H$2:$H$20129, MATCH(Passout2023[[#This Row], [UNIVERSITY_DEGREE_PROGRAM_ID]], Degree_Information!$N$2:$N$20129, 0)), ""), "")</f>
        <v>Regular</v>
      </c>
      <c r="J37" s="6" t="str">
        <f>IFERROR(IF($N37 &lt;&gt; "#Na", INDEX(Degree_Information!$J$2:$J$20129, MATCH(Passout2023[[#This Row], [UNIVERSITY_DEGREE_PROGRAM_ID]], Degree_Information!$N$2:$N$20129, 0)), ""), "")</f>
        <v>Morning</v>
      </c>
      <c r="K37" s="19" t="s">
        <v>120</v>
      </c>
      <c r="L37" s="20" t="s">
        <v>96</v>
      </c>
      <c r="M37" s="21">
        <v>4</v>
      </c>
      <c r="N37" s="21" t="s">
        <v>42</v>
      </c>
      <c r="O37" s="21" t="s">
        <v>43</v>
      </c>
      <c r="P37" s="22" t="s">
        <v>122</v>
      </c>
      <c r="Q37" s="21">
        <v>2018</v>
      </c>
      <c r="R37" s="21" t="s">
        <v>86</v>
      </c>
      <c r="S37" s="20">
        <v>1</v>
      </c>
      <c r="T37" s="20">
        <v>2</v>
      </c>
      <c r="U37" s="23" t="s">
        <v>46</v>
      </c>
      <c r="V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" s="25"/>
      <c r="X37" s="26" t="str">
        <f>CONCATENATE(Passout2023[[#This Row], [Batch Start Semester]], "-", Passout2023[[#This Row], [Batch Start Year]], "-", Passout2023[[#This Row], [Degree Duration (year)]])</f>
        <v>Spring-2018-4</v>
      </c>
      <c r="Y37" s="32"/>
      <c r="Z37" s="32"/>
      <c r="AA37" s="32"/>
      <c r="AB37" s="32"/>
      <c r="AC37" s="32"/>
      <c r="AD37" s="32"/>
      <c r="AE37" s="28">
        <f>COUNTA(Passout2023[[#This Row], [UNIVERSITY_DEGREE_PROGRAM_ID]:[(Graduated) Degree Awarded Female]])</f>
        <v>10</v>
      </c>
    </row>
    <row r="38" s="2" customFormat="1" ht="35.1" customHeight="1">
      <c r="A38" s="29">
        <f>IFERROR(IF($N38 &lt;&gt; "#Na", INDEX(Degree_Information!$A$2:$A$20129, MATCH(Passout2023[[#This Row], [UNIVERSITY_DEGREE_PROGRAM_ID]], Degree_Information!$N$2:$N$20129, 0)), ""), "")</f>
        <v>62</v>
      </c>
      <c r="B38" s="29" t="str">
        <f>IFERROR(IF($N38 &lt;&gt; "#Na", INDEX(Degree_Information!$B$2:$B$20129, MATCH(Passout2023[[#This Row], [UNIVERSITY_DEGREE_PROGRAM_ID]], Degree_Information!$N$2:$N$20129, 0)), ""), "")</f>
        <v>DOW University of Health Sciences, Karachi</v>
      </c>
      <c r="C38" s="29" t="str">
        <f>IFERROR(IF($N38 &lt;&gt; "#Na", INDEX(Degree_Information!$E$2:$E$20129, MATCH(Passout2023[[#This Row], [UNIVERSITY_DEGREE_PROGRAM_ID]], Degree_Information!$N$2:$N$20129, 0)), ""), "")</f>
        <v>Sub Campus</v>
      </c>
      <c r="D38" s="29" t="str">
        <f>IFERROR(IF($N38 &lt;&gt; "#Na", INDEX(Degree_Information!$D$2:$D$20129, MATCH(Passout2023[[#This Row], [UNIVERSITY_DEGREE_PROGRAM_ID]], Degree_Information!$N$2:$N$20129, 0)), ""), "")</f>
        <v>Karachi</v>
      </c>
      <c r="E38" s="29" t="str">
        <f>IFERROR(IF($N38 &lt;&gt; "#Na", INDEX(Degree_Information!$F$2:$F$20129, MATCH(Passout2023[[#This Row], [UNIVERSITY_DEGREE_PROGRAM_ID]], Degree_Information!$N$2:$N$20129, 0)), ""), "")</f>
        <v>School of Dental Care Professionals</v>
      </c>
      <c r="F38" s="29" t="str">
        <f>IFERROR(IF($N38 &lt;&gt; "#Na", INDEX(Degree_Information!$K$2:$K$20129, MATCH(Passout2023[[#This Row], [UNIVERSITY_DEGREE_PROGRAM_ID]], Degree_Information!$N$2:$N$20129, 0)), ""), "")</f>
        <v>Bachelor of Dental Hygiene</v>
      </c>
      <c r="G38" s="29" t="str">
        <f>IFERROR(IF($N38 &lt;&gt; "#Na", INDEX(Degree_Information!$G$2:$G$20129, MATCH(Passout2023[[#This Row], [UNIVERSITY_DEGREE_PROGRAM_ID]], Degree_Information!$N$2:$N$20129, 0)), ""), "")</f>
        <v>Bachelor (16 Years) Degree</v>
      </c>
      <c r="H38" s="29" t="str">
        <f>IFERROR(IF($N38 &lt;&gt; "#Na", INDEX(Degree_Information!$I$2:$I$20129, MATCH(Passout2023[[#This Row], [UNIVERSITY_DEGREE_PROGRAM_ID]], Degree_Information!$N$2:$N$20129, 0)), ""), "")</f>
        <v>Semester</v>
      </c>
      <c r="I38" s="6" t="str">
        <f>IFERROR(IF($N38 &lt;&gt; "#Na", INDEX(Degree_Information!$H$2:$H$20129, MATCH(Passout2023[[#This Row], [UNIVERSITY_DEGREE_PROGRAM_ID]], Degree_Information!$N$2:$N$20129, 0)), ""), "")</f>
        <v>Regular</v>
      </c>
      <c r="J38" s="6" t="str">
        <f>IFERROR(IF($N38 &lt;&gt; "#Na", INDEX(Degree_Information!$J$2:$J$20129, MATCH(Passout2023[[#This Row], [UNIVERSITY_DEGREE_PROGRAM_ID]], Degree_Information!$N$2:$N$20129, 0)), ""), "")</f>
        <v>Morning</v>
      </c>
      <c r="K38" s="19" t="s">
        <v>120</v>
      </c>
      <c r="L38" s="20" t="s">
        <v>96</v>
      </c>
      <c r="M38" s="21">
        <v>4</v>
      </c>
      <c r="N38" s="21" t="s">
        <v>42</v>
      </c>
      <c r="O38" s="21" t="s">
        <v>43</v>
      </c>
      <c r="P38" s="22" t="s">
        <v>123</v>
      </c>
      <c r="Q38" s="21">
        <v>2017</v>
      </c>
      <c r="R38" s="21" t="s">
        <v>86</v>
      </c>
      <c r="S38" s="20">
        <v>1</v>
      </c>
      <c r="T38" s="20">
        <v>0</v>
      </c>
      <c r="U38" s="23" t="s">
        <v>46</v>
      </c>
      <c r="V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" s="25"/>
      <c r="X38" s="26" t="str">
        <f>CONCATENATE(Passout2023[[#This Row], [Batch Start Semester]], "-", Passout2023[[#This Row], [Batch Start Year]], "-", Passout2023[[#This Row], [Degree Duration (year)]])</f>
        <v>Spring-2017-4</v>
      </c>
      <c r="Y38" s="32"/>
      <c r="Z38" s="32"/>
      <c r="AA38" s="32"/>
      <c r="AB38" s="32"/>
      <c r="AC38" s="32"/>
      <c r="AD38" s="32"/>
      <c r="AE38" s="28">
        <f>COUNTA(Passout2023[[#This Row], [UNIVERSITY_DEGREE_PROGRAM_ID]:[(Graduated) Degree Awarded Female]])</f>
        <v>10</v>
      </c>
    </row>
    <row r="39" s="2" customFormat="1" ht="35.1" customHeight="1">
      <c r="A39" s="29">
        <f>IFERROR(IF($N39 &lt;&gt; "#Na", INDEX(Degree_Information!$A$2:$A$20129, MATCH(Passout2023[[#This Row], [UNIVERSITY_DEGREE_PROGRAM_ID]], Degree_Information!$N$2:$N$20129, 0)), ""), "")</f>
        <v>62</v>
      </c>
      <c r="B39" s="29" t="str">
        <f>IFERROR(IF($N39 &lt;&gt; "#Na", INDEX(Degree_Information!$B$2:$B$20129, MATCH(Passout2023[[#This Row], [UNIVERSITY_DEGREE_PROGRAM_ID]], Degree_Information!$N$2:$N$20129, 0)), ""), "")</f>
        <v>DOW University of Health Sciences, Karachi</v>
      </c>
      <c r="C39" s="29" t="str">
        <f>IFERROR(IF($N39 &lt;&gt; "#Na", INDEX(Degree_Information!$E$2:$E$20129, MATCH(Passout2023[[#This Row], [UNIVERSITY_DEGREE_PROGRAM_ID]], Degree_Information!$N$2:$N$20129, 0)), ""), "")</f>
        <v>Sub Campus</v>
      </c>
      <c r="D39" s="29" t="str">
        <f>IFERROR(IF($N39 &lt;&gt; "#Na", INDEX(Degree_Information!$D$2:$D$20129, MATCH(Passout2023[[#This Row], [UNIVERSITY_DEGREE_PROGRAM_ID]], Degree_Information!$N$2:$N$20129, 0)), ""), "")</f>
        <v>Karachi</v>
      </c>
      <c r="E39" s="29" t="str">
        <f>IFERROR(IF($N39 &lt;&gt; "#Na", INDEX(Degree_Information!$F$2:$F$20129, MATCH(Passout2023[[#This Row], [UNIVERSITY_DEGREE_PROGRAM_ID]], Degree_Information!$N$2:$N$20129, 0)), ""), "")</f>
        <v>School of Dental Care Professionals</v>
      </c>
      <c r="F39" s="29" t="str">
        <f>IFERROR(IF($N39 &lt;&gt; "#Na", INDEX(Degree_Information!$K$2:$K$20129, MATCH(Passout2023[[#This Row], [UNIVERSITY_DEGREE_PROGRAM_ID]], Degree_Information!$N$2:$N$20129, 0)), ""), "")</f>
        <v>Bachelor of Dental Technology</v>
      </c>
      <c r="G39" s="29" t="str">
        <f>IFERROR(IF($N39 &lt;&gt; "#Na", INDEX(Degree_Information!$G$2:$G$20129, MATCH(Passout2023[[#This Row], [UNIVERSITY_DEGREE_PROGRAM_ID]], Degree_Information!$N$2:$N$20129, 0)), ""), "")</f>
        <v>Bachelor (16 Years) Degree</v>
      </c>
      <c r="H39" s="29" t="str">
        <f>IFERROR(IF($N39 &lt;&gt; "#Na", INDEX(Degree_Information!$I$2:$I$20129, MATCH(Passout2023[[#This Row], [UNIVERSITY_DEGREE_PROGRAM_ID]], Degree_Information!$N$2:$N$20129, 0)), ""), "")</f>
        <v>Semester</v>
      </c>
      <c r="I39" s="6" t="str">
        <f>IFERROR(IF($N39 &lt;&gt; "#Na", INDEX(Degree_Information!$H$2:$H$20129, MATCH(Passout2023[[#This Row], [UNIVERSITY_DEGREE_PROGRAM_ID]], Degree_Information!$N$2:$N$20129, 0)), ""), "")</f>
        <v>Regular</v>
      </c>
      <c r="J39" s="6" t="str">
        <f>IFERROR(IF($N39 &lt;&gt; "#Na", INDEX(Degree_Information!$J$2:$J$20129, MATCH(Passout2023[[#This Row], [UNIVERSITY_DEGREE_PROGRAM_ID]], Degree_Information!$N$2:$N$20129, 0)), ""), "")</f>
        <v>Morning</v>
      </c>
      <c r="K39" s="19" t="s">
        <v>125</v>
      </c>
      <c r="L39" s="20" t="s">
        <v>115</v>
      </c>
      <c r="M39" s="21">
        <v>4</v>
      </c>
      <c r="N39" s="21" t="s">
        <v>42</v>
      </c>
      <c r="O39" s="21" t="s">
        <v>43</v>
      </c>
      <c r="P39" s="22" t="s">
        <v>126</v>
      </c>
      <c r="Q39" s="21">
        <v>2019</v>
      </c>
      <c r="R39" s="21" t="s">
        <v>86</v>
      </c>
      <c r="S39" s="20">
        <v>0</v>
      </c>
      <c r="T39" s="20">
        <v>13</v>
      </c>
      <c r="U39" s="23" t="s">
        <v>46</v>
      </c>
      <c r="V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" s="25"/>
      <c r="X39" s="26" t="str">
        <f>CONCATENATE(Passout2023[[#This Row], [Batch Start Semester]], "-", Passout2023[[#This Row], [Batch Start Year]], "-", Passout2023[[#This Row], [Degree Duration (year)]])</f>
        <v>Spring-2019-4</v>
      </c>
      <c r="Y39" s="32"/>
      <c r="Z39" s="32"/>
      <c r="AA39" s="32"/>
      <c r="AB39" s="32"/>
      <c r="AC39" s="32"/>
      <c r="AD39" s="32"/>
      <c r="AE39" s="28">
        <f>COUNTA(Passout2023[[#This Row], [UNIVERSITY_DEGREE_PROGRAM_ID]:[(Graduated) Degree Awarded Female]])</f>
        <v>10</v>
      </c>
    </row>
    <row r="40" s="2" customFormat="1" ht="35.1" customHeight="1">
      <c r="A40" s="29">
        <f>IFERROR(IF($N40 &lt;&gt; "#Na", INDEX(Degree_Information!$A$2:$A$20129, MATCH(Passout2023[[#This Row], [UNIVERSITY_DEGREE_PROGRAM_ID]], Degree_Information!$N$2:$N$20129, 0)), ""), "")</f>
        <v>62</v>
      </c>
      <c r="B40" s="29" t="str">
        <f>IFERROR(IF($N40 &lt;&gt; "#Na", INDEX(Degree_Information!$B$2:$B$20129, MATCH(Passout2023[[#This Row], [UNIVERSITY_DEGREE_PROGRAM_ID]], Degree_Information!$N$2:$N$20129, 0)), ""), "")</f>
        <v>DOW University of Health Sciences, Karachi</v>
      </c>
      <c r="C40" s="29" t="str">
        <f>IFERROR(IF($N40 &lt;&gt; "#Na", INDEX(Degree_Information!$E$2:$E$20129, MATCH(Passout2023[[#This Row], [UNIVERSITY_DEGREE_PROGRAM_ID]], Degree_Information!$N$2:$N$20129, 0)), ""), "")</f>
        <v>Sub Campus</v>
      </c>
      <c r="D40" s="29" t="str">
        <f>IFERROR(IF($N40 &lt;&gt; "#Na", INDEX(Degree_Information!$D$2:$D$20129, MATCH(Passout2023[[#This Row], [UNIVERSITY_DEGREE_PROGRAM_ID]], Degree_Information!$N$2:$N$20129, 0)), ""), "")</f>
        <v>Karachi</v>
      </c>
      <c r="E40" s="29" t="str">
        <f>IFERROR(IF($N40 &lt;&gt; "#Na", INDEX(Degree_Information!$F$2:$F$20129, MATCH(Passout2023[[#This Row], [UNIVERSITY_DEGREE_PROGRAM_ID]], Degree_Information!$N$2:$N$20129, 0)), ""), "")</f>
        <v>School of Dental Care Professionals</v>
      </c>
      <c r="F40" s="29" t="str">
        <f>IFERROR(IF($N40 &lt;&gt; "#Na", INDEX(Degree_Information!$K$2:$K$20129, MATCH(Passout2023[[#This Row], [UNIVERSITY_DEGREE_PROGRAM_ID]], Degree_Information!$N$2:$N$20129, 0)), ""), "")</f>
        <v>Bachelor of Dental Technology</v>
      </c>
      <c r="G40" s="29" t="str">
        <f>IFERROR(IF($N40 &lt;&gt; "#Na", INDEX(Degree_Information!$G$2:$G$20129, MATCH(Passout2023[[#This Row], [UNIVERSITY_DEGREE_PROGRAM_ID]], Degree_Information!$N$2:$N$20129, 0)), ""), "")</f>
        <v>Bachelor (16 Years) Degree</v>
      </c>
      <c r="H40" s="29" t="str">
        <f>IFERROR(IF($N40 &lt;&gt; "#Na", INDEX(Degree_Information!$I$2:$I$20129, MATCH(Passout2023[[#This Row], [UNIVERSITY_DEGREE_PROGRAM_ID]], Degree_Information!$N$2:$N$20129, 0)), ""), "")</f>
        <v>Semester</v>
      </c>
      <c r="I40" s="6" t="str">
        <f>IFERROR(IF($N40 &lt;&gt; "#Na", INDEX(Degree_Information!$H$2:$H$20129, MATCH(Passout2023[[#This Row], [UNIVERSITY_DEGREE_PROGRAM_ID]], Degree_Information!$N$2:$N$20129, 0)), ""), "")</f>
        <v>Regular</v>
      </c>
      <c r="J40" s="6" t="str">
        <f>IFERROR(IF($N40 &lt;&gt; "#Na", INDEX(Degree_Information!$J$2:$J$20129, MATCH(Passout2023[[#This Row], [UNIVERSITY_DEGREE_PROGRAM_ID]], Degree_Information!$N$2:$N$20129, 0)), ""), "")</f>
        <v>Morning</v>
      </c>
      <c r="K40" s="19" t="s">
        <v>125</v>
      </c>
      <c r="L40" s="20" t="s">
        <v>115</v>
      </c>
      <c r="M40" s="21">
        <v>4</v>
      </c>
      <c r="N40" s="21" t="s">
        <v>42</v>
      </c>
      <c r="O40" s="21" t="s">
        <v>43</v>
      </c>
      <c r="P40" s="22" t="s">
        <v>127</v>
      </c>
      <c r="Q40" s="21">
        <v>2018</v>
      </c>
      <c r="R40" s="21" t="s">
        <v>86</v>
      </c>
      <c r="S40" s="20">
        <v>0</v>
      </c>
      <c r="T40" s="20">
        <v>1</v>
      </c>
      <c r="U40" s="23" t="s">
        <v>46</v>
      </c>
      <c r="V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" s="25"/>
      <c r="X40" s="26" t="str">
        <f>CONCATENATE(Passout2023[[#This Row], [Batch Start Semester]], "-", Passout2023[[#This Row], [Batch Start Year]], "-", Passout2023[[#This Row], [Degree Duration (year)]])</f>
        <v>Spring-2018-4</v>
      </c>
      <c r="Y40" s="32"/>
      <c r="Z40" s="32"/>
      <c r="AA40" s="32"/>
      <c r="AB40" s="32"/>
      <c r="AC40" s="32"/>
      <c r="AD40" s="32"/>
      <c r="AE40" s="28">
        <f>COUNTA(Passout2023[[#This Row], [UNIVERSITY_DEGREE_PROGRAM_ID]:[(Graduated) Degree Awarded Female]])</f>
        <v>10</v>
      </c>
    </row>
    <row r="41" s="2" customFormat="1" ht="35.1" customHeight="1">
      <c r="A41" s="29">
        <f>IFERROR(IF($N41 &lt;&gt; "#Na", INDEX(Degree_Information!$A$2:$A$20129, MATCH(Passout2023[[#This Row], [UNIVERSITY_DEGREE_PROGRAM_ID]], Degree_Information!$N$2:$N$20129, 0)), ""), "")</f>
        <v>62</v>
      </c>
      <c r="B41" s="29" t="str">
        <f>IFERROR(IF($N41 &lt;&gt; "#Na", INDEX(Degree_Information!$B$2:$B$20129, MATCH(Passout2023[[#This Row], [UNIVERSITY_DEGREE_PROGRAM_ID]], Degree_Information!$N$2:$N$20129, 0)), ""), "")</f>
        <v>DOW University of Health Sciences, Karachi</v>
      </c>
      <c r="C41" s="29" t="str">
        <f>IFERROR(IF($N41 &lt;&gt; "#Na", INDEX(Degree_Information!$E$2:$E$20129, MATCH(Passout2023[[#This Row], [UNIVERSITY_DEGREE_PROGRAM_ID]], Degree_Information!$N$2:$N$20129, 0)), ""), "")</f>
        <v>Sub Campus</v>
      </c>
      <c r="D41" s="29" t="str">
        <f>IFERROR(IF($N41 &lt;&gt; "#Na", INDEX(Degree_Information!$D$2:$D$20129, MATCH(Passout2023[[#This Row], [UNIVERSITY_DEGREE_PROGRAM_ID]], Degree_Information!$N$2:$N$20129, 0)), ""), "")</f>
        <v>Karachi</v>
      </c>
      <c r="E41" s="29" t="str">
        <f>IFERROR(IF($N41 &lt;&gt; "#Na", INDEX(Degree_Information!$F$2:$F$20129, MATCH(Passout2023[[#This Row], [UNIVERSITY_DEGREE_PROGRAM_ID]], Degree_Information!$N$2:$N$20129, 0)), ""), "")</f>
        <v>School of Dental Care Professionals</v>
      </c>
      <c r="F41" s="29" t="str">
        <f>IFERROR(IF($N41 &lt;&gt; "#Na", INDEX(Degree_Information!$K$2:$K$20129, MATCH(Passout2023[[#This Row], [UNIVERSITY_DEGREE_PROGRAM_ID]], Degree_Information!$N$2:$N$20129, 0)), ""), "")</f>
        <v>Bachelor of Dental Technology</v>
      </c>
      <c r="G41" s="29" t="str">
        <f>IFERROR(IF($N41 &lt;&gt; "#Na", INDEX(Degree_Information!$G$2:$G$20129, MATCH(Passout2023[[#This Row], [UNIVERSITY_DEGREE_PROGRAM_ID]], Degree_Information!$N$2:$N$20129, 0)), ""), "")</f>
        <v>Bachelor (16 Years) Degree</v>
      </c>
      <c r="H41" s="29" t="str">
        <f>IFERROR(IF($N41 &lt;&gt; "#Na", INDEX(Degree_Information!$I$2:$I$20129, MATCH(Passout2023[[#This Row], [UNIVERSITY_DEGREE_PROGRAM_ID]], Degree_Information!$N$2:$N$20129, 0)), ""), "")</f>
        <v>Semester</v>
      </c>
      <c r="I41" s="6" t="str">
        <f>IFERROR(IF($N41 &lt;&gt; "#Na", INDEX(Degree_Information!$H$2:$H$20129, MATCH(Passout2023[[#This Row], [UNIVERSITY_DEGREE_PROGRAM_ID]], Degree_Information!$N$2:$N$20129, 0)), ""), "")</f>
        <v>Regular</v>
      </c>
      <c r="J41" s="6" t="str">
        <f>IFERROR(IF($N41 &lt;&gt; "#Na", INDEX(Degree_Information!$J$2:$J$20129, MATCH(Passout2023[[#This Row], [UNIVERSITY_DEGREE_PROGRAM_ID]], Degree_Information!$N$2:$N$20129, 0)), ""), "")</f>
        <v>Morning</v>
      </c>
      <c r="K41" s="19" t="s">
        <v>125</v>
      </c>
      <c r="L41" s="20" t="s">
        <v>115</v>
      </c>
      <c r="M41" s="21">
        <v>4</v>
      </c>
      <c r="N41" s="21" t="s">
        <v>42</v>
      </c>
      <c r="O41" s="21" t="s">
        <v>43</v>
      </c>
      <c r="P41" s="22" t="s">
        <v>128</v>
      </c>
      <c r="Q41" s="21">
        <v>2017</v>
      </c>
      <c r="R41" s="21" t="s">
        <v>86</v>
      </c>
      <c r="S41" s="20">
        <v>1</v>
      </c>
      <c r="T41" s="20">
        <v>0</v>
      </c>
      <c r="U41" s="23" t="s">
        <v>46</v>
      </c>
      <c r="V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" s="25"/>
      <c r="X41" s="26" t="str">
        <f>CONCATENATE(Passout2023[[#This Row], [Batch Start Semester]], "-", Passout2023[[#This Row], [Batch Start Year]], "-", Passout2023[[#This Row], [Degree Duration (year)]])</f>
        <v>Spring-2017-4</v>
      </c>
      <c r="Y41" s="32"/>
      <c r="Z41" s="32"/>
      <c r="AA41" s="32"/>
      <c r="AB41" s="32"/>
      <c r="AC41" s="32"/>
      <c r="AD41" s="32"/>
      <c r="AE41" s="28">
        <f>COUNTA(Passout2023[[#This Row], [UNIVERSITY_DEGREE_PROGRAM_ID]:[(Graduated) Degree Awarded Female]])</f>
        <v>10</v>
      </c>
    </row>
    <row r="42" s="2" customFormat="1" ht="35.1" customHeight="1">
      <c r="A42" s="29">
        <f>IFERROR(IF($N42 &lt;&gt; "#Na", INDEX(Degree_Information!$A$2:$A$20129, MATCH(Passout2023[[#This Row], [UNIVERSITY_DEGREE_PROGRAM_ID]], Degree_Information!$N$2:$N$20129, 0)), ""), "")</f>
        <v>62</v>
      </c>
      <c r="B42" s="29" t="str">
        <f>IFERROR(IF($N42 &lt;&gt; "#Na", INDEX(Degree_Information!$B$2:$B$20129, MATCH(Passout2023[[#This Row], [UNIVERSITY_DEGREE_PROGRAM_ID]], Degree_Information!$N$2:$N$20129, 0)), ""), "")</f>
        <v>DOW University of Health Sciences, Karachi</v>
      </c>
      <c r="C42" s="29" t="str">
        <f>IFERROR(IF($N42 &lt;&gt; "#Na", INDEX(Degree_Information!$E$2:$E$20129, MATCH(Passout2023[[#This Row], [UNIVERSITY_DEGREE_PROGRAM_ID]], Degree_Information!$N$2:$N$20129, 0)), ""), "")</f>
        <v>Sub Campus</v>
      </c>
      <c r="D42" s="29" t="str">
        <f>IFERROR(IF($N42 &lt;&gt; "#Na", INDEX(Degree_Information!$D$2:$D$20129, MATCH(Passout2023[[#This Row], [UNIVERSITY_DEGREE_PROGRAM_ID]], Degree_Information!$N$2:$N$20129, 0)), ""), "")</f>
        <v>Karachi</v>
      </c>
      <c r="E42" s="29" t="str">
        <f>IFERROR(IF($N42 &lt;&gt; "#Na", INDEX(Degree_Information!$F$2:$F$20129, MATCH(Passout2023[[#This Row], [UNIVERSITY_DEGREE_PROGRAM_ID]], Degree_Information!$N$2:$N$20129, 0)), ""), "")</f>
        <v>Dow Institute of Medical Technology</v>
      </c>
      <c r="F42" s="29" t="str">
        <f>IFERROR(IF($N42 &lt;&gt; "#Na", INDEX(Degree_Information!$K$2:$K$20129, MATCH(Passout2023[[#This Row], [UNIVERSITY_DEGREE_PROGRAM_ID]], Degree_Information!$N$2:$N$20129, 0)), ""), "")</f>
        <v>Bachelor of Science in Medical Technology-Perfusion Sciences</v>
      </c>
      <c r="G42" s="29" t="str">
        <f>IFERROR(IF($N42 &lt;&gt; "#Na", INDEX(Degree_Information!$G$2:$G$20129, MATCH(Passout2023[[#This Row], [UNIVERSITY_DEGREE_PROGRAM_ID]], Degree_Information!$N$2:$N$20129, 0)), ""), "")</f>
        <v>Bachelor (16 Years) Degree</v>
      </c>
      <c r="H42" s="29" t="str">
        <f>IFERROR(IF($N42 &lt;&gt; "#Na", INDEX(Degree_Information!$I$2:$I$20129, MATCH(Passout2023[[#This Row], [UNIVERSITY_DEGREE_PROGRAM_ID]], Degree_Information!$N$2:$N$20129, 0)), ""), "")</f>
        <v>Semester</v>
      </c>
      <c r="I42" s="6" t="str">
        <f>IFERROR(IF($N42 &lt;&gt; "#Na", INDEX(Degree_Information!$H$2:$H$20129, MATCH(Passout2023[[#This Row], [UNIVERSITY_DEGREE_PROGRAM_ID]], Degree_Information!$N$2:$N$20129, 0)), ""), "")</f>
        <v>Regular</v>
      </c>
      <c r="J42" s="6" t="str">
        <f>IFERROR(IF($N42 &lt;&gt; "#Na", INDEX(Degree_Information!$J$2:$J$20129, MATCH(Passout2023[[#This Row], [UNIVERSITY_DEGREE_PROGRAM_ID]], Degree_Information!$N$2:$N$20129, 0)), ""), "")</f>
        <v>Morning</v>
      </c>
      <c r="K42" s="19" t="s">
        <v>131</v>
      </c>
      <c r="L42" s="20" t="s">
        <v>115</v>
      </c>
      <c r="M42" s="21">
        <v>4</v>
      </c>
      <c r="N42" s="21" t="s">
        <v>42</v>
      </c>
      <c r="O42" s="21" t="s">
        <v>43</v>
      </c>
      <c r="P42" s="22" t="s">
        <v>132</v>
      </c>
      <c r="Q42" s="21">
        <v>2019</v>
      </c>
      <c r="R42" s="21" t="s">
        <v>86</v>
      </c>
      <c r="S42" s="20">
        <v>3</v>
      </c>
      <c r="T42" s="20">
        <v>17</v>
      </c>
      <c r="U42" s="23" t="s">
        <v>46</v>
      </c>
      <c r="V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" s="25"/>
      <c r="X42" s="26" t="str">
        <f>CONCATENATE(Passout2023[[#This Row], [Batch Start Semester]], "-", Passout2023[[#This Row], [Batch Start Year]], "-", Passout2023[[#This Row], [Degree Duration (year)]])</f>
        <v>Spring-2019-4</v>
      </c>
      <c r="Y42" s="32"/>
      <c r="Z42" s="32"/>
      <c r="AA42" s="32"/>
      <c r="AB42" s="32"/>
      <c r="AC42" s="32"/>
      <c r="AD42" s="32"/>
      <c r="AE42" s="28">
        <f>COUNTA(Passout2023[[#This Row], [UNIVERSITY_DEGREE_PROGRAM_ID]:[(Graduated) Degree Awarded Female]])</f>
        <v>10</v>
      </c>
    </row>
    <row r="43" s="2" customFormat="1" ht="35.1" customHeight="1">
      <c r="A43" s="29">
        <f>IFERROR(IF($N43 &lt;&gt; "#Na", INDEX(Degree_Information!$A$2:$A$20129, MATCH(Passout2023[[#This Row], [UNIVERSITY_DEGREE_PROGRAM_ID]], Degree_Information!$N$2:$N$20129, 0)), ""), "")</f>
        <v>62</v>
      </c>
      <c r="B43" s="29" t="str">
        <f>IFERROR(IF($N43 &lt;&gt; "#Na", INDEX(Degree_Information!$B$2:$B$20129, MATCH(Passout2023[[#This Row], [UNIVERSITY_DEGREE_PROGRAM_ID]], Degree_Information!$N$2:$N$20129, 0)), ""), "")</f>
        <v>DOW University of Health Sciences, Karachi</v>
      </c>
      <c r="C43" s="29" t="str">
        <f>IFERROR(IF($N43 &lt;&gt; "#Na", INDEX(Degree_Information!$E$2:$E$20129, MATCH(Passout2023[[#This Row], [UNIVERSITY_DEGREE_PROGRAM_ID]], Degree_Information!$N$2:$N$20129, 0)), ""), "")</f>
        <v>Sub Campus</v>
      </c>
      <c r="D43" s="29" t="str">
        <f>IFERROR(IF($N43 &lt;&gt; "#Na", INDEX(Degree_Information!$D$2:$D$20129, MATCH(Passout2023[[#This Row], [UNIVERSITY_DEGREE_PROGRAM_ID]], Degree_Information!$N$2:$N$20129, 0)), ""), "")</f>
        <v>Karachi</v>
      </c>
      <c r="E43" s="29" t="str">
        <f>IFERROR(IF($N43 &lt;&gt; "#Na", INDEX(Degree_Information!$F$2:$F$20129, MATCH(Passout2023[[#This Row], [UNIVERSITY_DEGREE_PROGRAM_ID]], Degree_Information!$N$2:$N$20129, 0)), ""), "")</f>
        <v>Dow Institute of Medical Technology</v>
      </c>
      <c r="F43" s="29" t="str">
        <f>IFERROR(IF($N43 &lt;&gt; "#Na", INDEX(Degree_Information!$K$2:$K$20129, MATCH(Passout2023[[#This Row], [UNIVERSITY_DEGREE_PROGRAM_ID]], Degree_Information!$N$2:$N$20129, 0)), ""), "")</f>
        <v>Bachelor of Science in Medical Technology-Clinical Ophthalmic Technology</v>
      </c>
      <c r="G43" s="29" t="str">
        <f>IFERROR(IF($N43 &lt;&gt; "#Na", INDEX(Degree_Information!$G$2:$G$20129, MATCH(Passout2023[[#This Row], [UNIVERSITY_DEGREE_PROGRAM_ID]], Degree_Information!$N$2:$N$20129, 0)), ""), "")</f>
        <v>Bachelor (16 Years) Degree</v>
      </c>
      <c r="H43" s="29" t="str">
        <f>IFERROR(IF($N43 &lt;&gt; "#Na", INDEX(Degree_Information!$I$2:$I$20129, MATCH(Passout2023[[#This Row], [UNIVERSITY_DEGREE_PROGRAM_ID]], Degree_Information!$N$2:$N$20129, 0)), ""), "")</f>
        <v>Semester</v>
      </c>
      <c r="I43" s="6" t="str">
        <f>IFERROR(IF($N43 &lt;&gt; "#Na", INDEX(Degree_Information!$H$2:$H$20129, MATCH(Passout2023[[#This Row], [UNIVERSITY_DEGREE_PROGRAM_ID]], Degree_Information!$N$2:$N$20129, 0)), ""), "")</f>
        <v>Regular</v>
      </c>
      <c r="J43" s="6" t="str">
        <f>IFERROR(IF($N43 &lt;&gt; "#Na", INDEX(Degree_Information!$J$2:$J$20129, MATCH(Passout2023[[#This Row], [UNIVERSITY_DEGREE_PROGRAM_ID]], Degree_Information!$N$2:$N$20129, 0)), ""), "")</f>
        <v>Morning</v>
      </c>
      <c r="K43" s="19" t="s">
        <v>134</v>
      </c>
      <c r="L43" s="20" t="s">
        <v>115</v>
      </c>
      <c r="M43" s="21">
        <v>4</v>
      </c>
      <c r="N43" s="21" t="s">
        <v>42</v>
      </c>
      <c r="O43" s="21" t="s">
        <v>43</v>
      </c>
      <c r="P43" s="22" t="s">
        <v>135</v>
      </c>
      <c r="Q43" s="21">
        <v>2019</v>
      </c>
      <c r="R43" s="21" t="s">
        <v>86</v>
      </c>
      <c r="S43" s="20">
        <v>1</v>
      </c>
      <c r="T43" s="20">
        <v>18</v>
      </c>
      <c r="U43" s="23" t="s">
        <v>46</v>
      </c>
      <c r="V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" s="25"/>
      <c r="X43" s="26" t="str">
        <f>CONCATENATE(Passout2023[[#This Row], [Batch Start Semester]], "-", Passout2023[[#This Row], [Batch Start Year]], "-", Passout2023[[#This Row], [Degree Duration (year)]])</f>
        <v>Spring-2019-4</v>
      </c>
      <c r="Y43" s="32"/>
      <c r="Z43" s="32"/>
      <c r="AA43" s="32"/>
      <c r="AB43" s="32"/>
      <c r="AC43" s="32"/>
      <c r="AD43" s="32"/>
      <c r="AE43" s="28">
        <f>COUNTA(Passout2023[[#This Row], [UNIVERSITY_DEGREE_PROGRAM_ID]:[(Graduated) Degree Awarded Female]])</f>
        <v>10</v>
      </c>
    </row>
    <row r="44" s="2" customFormat="1" ht="35.1" customHeight="1">
      <c r="A44" s="29">
        <f>IFERROR(IF($N44 &lt;&gt; "#Na", INDEX(Degree_Information!$A$2:$A$20129, MATCH(Passout2023[[#This Row], [UNIVERSITY_DEGREE_PROGRAM_ID]], Degree_Information!$N$2:$N$20129, 0)), ""), "")</f>
        <v>62</v>
      </c>
      <c r="B44" s="29" t="str">
        <f>IFERROR(IF($N44 &lt;&gt; "#Na", INDEX(Degree_Information!$B$2:$B$20129, MATCH(Passout2023[[#This Row], [UNIVERSITY_DEGREE_PROGRAM_ID]], Degree_Information!$N$2:$N$20129, 0)), ""), "")</f>
        <v>DOW University of Health Sciences, Karachi</v>
      </c>
      <c r="C44" s="29" t="str">
        <f>IFERROR(IF($N44 &lt;&gt; "#Na", INDEX(Degree_Information!$E$2:$E$20129, MATCH(Passout2023[[#This Row], [UNIVERSITY_DEGREE_PROGRAM_ID]], Degree_Information!$N$2:$N$20129, 0)), ""), "")</f>
        <v>Sub Campus</v>
      </c>
      <c r="D44" s="29" t="str">
        <f>IFERROR(IF($N44 &lt;&gt; "#Na", INDEX(Degree_Information!$D$2:$D$20129, MATCH(Passout2023[[#This Row], [UNIVERSITY_DEGREE_PROGRAM_ID]], Degree_Information!$N$2:$N$20129, 0)), ""), "")</f>
        <v>Karachi</v>
      </c>
      <c r="E44" s="29" t="str">
        <f>IFERROR(IF($N44 &lt;&gt; "#Na", INDEX(Degree_Information!$F$2:$F$20129, MATCH(Passout2023[[#This Row], [UNIVERSITY_DEGREE_PROGRAM_ID]], Degree_Information!$N$2:$N$20129, 0)), ""), "")</f>
        <v>Dow Institute of Medical Technology</v>
      </c>
      <c r="F44" s="29" t="str">
        <f>IFERROR(IF($N44 &lt;&gt; "#Na", INDEX(Degree_Information!$K$2:$K$20129, MATCH(Passout2023[[#This Row], [UNIVERSITY_DEGREE_PROGRAM_ID]], Degree_Information!$N$2:$N$20129, 0)), ""), "")</f>
        <v>Bachelor of Science in Medical Technology-Clinical Ophthalmic Technology</v>
      </c>
      <c r="G44" s="29" t="str">
        <f>IFERROR(IF($N44 &lt;&gt; "#Na", INDEX(Degree_Information!$G$2:$G$20129, MATCH(Passout2023[[#This Row], [UNIVERSITY_DEGREE_PROGRAM_ID]], Degree_Information!$N$2:$N$20129, 0)), ""), "")</f>
        <v>Bachelor (16 Years) Degree</v>
      </c>
      <c r="H44" s="29" t="str">
        <f>IFERROR(IF($N44 &lt;&gt; "#Na", INDEX(Degree_Information!$I$2:$I$20129, MATCH(Passout2023[[#This Row], [UNIVERSITY_DEGREE_PROGRAM_ID]], Degree_Information!$N$2:$N$20129, 0)), ""), "")</f>
        <v>Semester</v>
      </c>
      <c r="I44" s="6" t="str">
        <f>IFERROR(IF($N44 &lt;&gt; "#Na", INDEX(Degree_Information!$H$2:$H$20129, MATCH(Passout2023[[#This Row], [UNIVERSITY_DEGREE_PROGRAM_ID]], Degree_Information!$N$2:$N$20129, 0)), ""), "")</f>
        <v>Regular</v>
      </c>
      <c r="J44" s="6" t="str">
        <f>IFERROR(IF($N44 &lt;&gt; "#Na", INDEX(Degree_Information!$J$2:$J$20129, MATCH(Passout2023[[#This Row], [UNIVERSITY_DEGREE_PROGRAM_ID]], Degree_Information!$N$2:$N$20129, 0)), ""), "")</f>
        <v>Morning</v>
      </c>
      <c r="K44" s="19" t="s">
        <v>134</v>
      </c>
      <c r="L44" s="20" t="s">
        <v>115</v>
      </c>
      <c r="M44" s="21">
        <v>4</v>
      </c>
      <c r="N44" s="21" t="s">
        <v>42</v>
      </c>
      <c r="O44" s="21" t="s">
        <v>43</v>
      </c>
      <c r="P44" s="22" t="s">
        <v>136</v>
      </c>
      <c r="Q44" s="21">
        <v>2018</v>
      </c>
      <c r="R44" s="21" t="s">
        <v>86</v>
      </c>
      <c r="S44" s="20">
        <v>0</v>
      </c>
      <c r="T44" s="20">
        <v>1</v>
      </c>
      <c r="U44" s="23" t="s">
        <v>46</v>
      </c>
      <c r="V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" s="25"/>
      <c r="X44" s="26" t="str">
        <f>CONCATENATE(Passout2023[[#This Row], [Batch Start Semester]], "-", Passout2023[[#This Row], [Batch Start Year]], "-", Passout2023[[#This Row], [Degree Duration (year)]])</f>
        <v>Spring-2018-4</v>
      </c>
      <c r="Y44" s="32"/>
      <c r="Z44" s="32"/>
      <c r="AA44" s="32"/>
      <c r="AB44" s="32"/>
      <c r="AC44" s="32"/>
      <c r="AD44" s="32"/>
      <c r="AE44" s="28">
        <f>COUNTA(Passout2023[[#This Row], [UNIVERSITY_DEGREE_PROGRAM_ID]:[(Graduated) Degree Awarded Female]])</f>
        <v>10</v>
      </c>
    </row>
    <row r="45" s="2" customFormat="1" ht="35.1" customHeight="1">
      <c r="A45" s="29">
        <f>IFERROR(IF($N45 &lt;&gt; "#Na", INDEX(Degree_Information!$A$2:$A$20129, MATCH(Passout2023[[#This Row], [UNIVERSITY_DEGREE_PROGRAM_ID]], Degree_Information!$N$2:$N$20129, 0)), ""), "")</f>
        <v>62</v>
      </c>
      <c r="B45" s="29" t="str">
        <f>IFERROR(IF($N45 &lt;&gt; "#Na", INDEX(Degree_Information!$B$2:$B$20129, MATCH(Passout2023[[#This Row], [UNIVERSITY_DEGREE_PROGRAM_ID]], Degree_Information!$N$2:$N$20129, 0)), ""), "")</f>
        <v>DOW University of Health Sciences, Karachi</v>
      </c>
      <c r="C45" s="29" t="str">
        <f>IFERROR(IF($N45 &lt;&gt; "#Na", INDEX(Degree_Information!$E$2:$E$20129, MATCH(Passout2023[[#This Row], [UNIVERSITY_DEGREE_PROGRAM_ID]], Degree_Information!$N$2:$N$20129, 0)), ""), "")</f>
        <v>Sub Campus</v>
      </c>
      <c r="D45" s="29" t="str">
        <f>IFERROR(IF($N45 &lt;&gt; "#Na", INDEX(Degree_Information!$D$2:$D$20129, MATCH(Passout2023[[#This Row], [UNIVERSITY_DEGREE_PROGRAM_ID]], Degree_Information!$N$2:$N$20129, 0)), ""), "")</f>
        <v>Karachi</v>
      </c>
      <c r="E45" s="29" t="str">
        <f>IFERROR(IF($N45 &lt;&gt; "#Na", INDEX(Degree_Information!$F$2:$F$20129, MATCH(Passout2023[[#This Row], [UNIVERSITY_DEGREE_PROGRAM_ID]], Degree_Information!$N$2:$N$20129, 0)), ""), "")</f>
        <v>Dow Institute of Medical Technology</v>
      </c>
      <c r="F45" s="29" t="str">
        <f>IFERROR(IF($N45 &lt;&gt; "#Na", INDEX(Degree_Information!$K$2:$K$20129, MATCH(Passout2023[[#This Row], [UNIVERSITY_DEGREE_PROGRAM_ID]], Degree_Information!$N$2:$N$20129, 0)), ""), "")</f>
        <v>Bachelor of Science in Medical Technology-Clinical Laboratory Sciences</v>
      </c>
      <c r="G45" s="29" t="str">
        <f>IFERROR(IF($N45 &lt;&gt; "#Na", INDEX(Degree_Information!$G$2:$G$20129, MATCH(Passout2023[[#This Row], [UNIVERSITY_DEGREE_PROGRAM_ID]], Degree_Information!$N$2:$N$20129, 0)), ""), "")</f>
        <v>Bachelor (16 Years) Degree</v>
      </c>
      <c r="H45" s="29" t="str">
        <f>IFERROR(IF($N45 &lt;&gt; "#Na", INDEX(Degree_Information!$I$2:$I$20129, MATCH(Passout2023[[#This Row], [UNIVERSITY_DEGREE_PROGRAM_ID]], Degree_Information!$N$2:$N$20129, 0)), ""), "")</f>
        <v>Semester</v>
      </c>
      <c r="I45" s="6" t="str">
        <f>IFERROR(IF($N45 &lt;&gt; "#Na", INDEX(Degree_Information!$H$2:$H$20129, MATCH(Passout2023[[#This Row], [UNIVERSITY_DEGREE_PROGRAM_ID]], Degree_Information!$N$2:$N$20129, 0)), ""), "")</f>
        <v>Regular</v>
      </c>
      <c r="J45" s="6" t="str">
        <f>IFERROR(IF($N45 &lt;&gt; "#Na", INDEX(Degree_Information!$J$2:$J$20129, MATCH(Passout2023[[#This Row], [UNIVERSITY_DEGREE_PROGRAM_ID]], Degree_Information!$N$2:$N$20129, 0)), ""), "")</f>
        <v>Morning</v>
      </c>
      <c r="K45" s="19" t="s">
        <v>138</v>
      </c>
      <c r="L45" s="20" t="s">
        <v>115</v>
      </c>
      <c r="M45" s="21">
        <v>4</v>
      </c>
      <c r="N45" s="21" t="s">
        <v>42</v>
      </c>
      <c r="O45" s="21" t="s">
        <v>43</v>
      </c>
      <c r="P45" s="22" t="s">
        <v>139</v>
      </c>
      <c r="Q45" s="21">
        <v>2019</v>
      </c>
      <c r="R45" s="21" t="s">
        <v>86</v>
      </c>
      <c r="S45" s="20">
        <v>2</v>
      </c>
      <c r="T45" s="20">
        <v>16</v>
      </c>
      <c r="U45" s="23" t="s">
        <v>46</v>
      </c>
      <c r="V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" s="25"/>
      <c r="X45" s="26" t="str">
        <f>CONCATENATE(Passout2023[[#This Row], [Batch Start Semester]], "-", Passout2023[[#This Row], [Batch Start Year]], "-", Passout2023[[#This Row], [Degree Duration (year)]])</f>
        <v>Spring-2019-4</v>
      </c>
      <c r="Y45" s="32"/>
      <c r="Z45" s="32"/>
      <c r="AA45" s="32"/>
      <c r="AB45" s="32"/>
      <c r="AC45" s="32"/>
      <c r="AD45" s="32"/>
      <c r="AE45" s="28">
        <f>COUNTA(Passout2023[[#This Row], [UNIVERSITY_DEGREE_PROGRAM_ID]:[(Graduated) Degree Awarded Female]])</f>
        <v>10</v>
      </c>
    </row>
    <row r="46" s="2" customFormat="1" ht="35.1" customHeight="1">
      <c r="A46" s="29">
        <f>IFERROR(IF($N46 &lt;&gt; "#Na", INDEX(Degree_Information!$A$2:$A$20129, MATCH(Passout2023[[#This Row], [UNIVERSITY_DEGREE_PROGRAM_ID]], Degree_Information!$N$2:$N$20129, 0)), ""), "")</f>
        <v>62</v>
      </c>
      <c r="B46" s="29" t="str">
        <f>IFERROR(IF($N46 &lt;&gt; "#Na", INDEX(Degree_Information!$B$2:$B$20129, MATCH(Passout2023[[#This Row], [UNIVERSITY_DEGREE_PROGRAM_ID]], Degree_Information!$N$2:$N$20129, 0)), ""), "")</f>
        <v>DOW University of Health Sciences, Karachi</v>
      </c>
      <c r="C46" s="29" t="str">
        <f>IFERROR(IF($N46 &lt;&gt; "#Na", INDEX(Degree_Information!$E$2:$E$20129, MATCH(Passout2023[[#This Row], [UNIVERSITY_DEGREE_PROGRAM_ID]], Degree_Information!$N$2:$N$20129, 0)), ""), "")</f>
        <v>Sub Campus</v>
      </c>
      <c r="D46" s="29" t="str">
        <f>IFERROR(IF($N46 &lt;&gt; "#Na", INDEX(Degree_Information!$D$2:$D$20129, MATCH(Passout2023[[#This Row], [UNIVERSITY_DEGREE_PROGRAM_ID]], Degree_Information!$N$2:$N$20129, 0)), ""), "")</f>
        <v>Karachi</v>
      </c>
      <c r="E46" s="29" t="str">
        <f>IFERROR(IF($N46 &lt;&gt; "#Na", INDEX(Degree_Information!$F$2:$F$20129, MATCH(Passout2023[[#This Row], [UNIVERSITY_DEGREE_PROGRAM_ID]], Degree_Information!$N$2:$N$20129, 0)), ""), "")</f>
        <v>Dow Institute of Medical Technology</v>
      </c>
      <c r="F46" s="29" t="str">
        <f>IFERROR(IF($N46 &lt;&gt; "#Na", INDEX(Degree_Information!$K$2:$K$20129, MATCH(Passout2023[[#This Row], [UNIVERSITY_DEGREE_PROGRAM_ID]], Degree_Information!$N$2:$N$20129, 0)), ""), "")</f>
        <v>Bachelor of Science in Medical Technology-Clinical Laboratory Sciences</v>
      </c>
      <c r="G46" s="29" t="str">
        <f>IFERROR(IF($N46 &lt;&gt; "#Na", INDEX(Degree_Information!$G$2:$G$20129, MATCH(Passout2023[[#This Row], [UNIVERSITY_DEGREE_PROGRAM_ID]], Degree_Information!$N$2:$N$20129, 0)), ""), "")</f>
        <v>Bachelor (16 Years) Degree</v>
      </c>
      <c r="H46" s="29" t="str">
        <f>IFERROR(IF($N46 &lt;&gt; "#Na", INDEX(Degree_Information!$I$2:$I$20129, MATCH(Passout2023[[#This Row], [UNIVERSITY_DEGREE_PROGRAM_ID]], Degree_Information!$N$2:$N$20129, 0)), ""), "")</f>
        <v>Semester</v>
      </c>
      <c r="I46" s="6" t="str">
        <f>IFERROR(IF($N46 &lt;&gt; "#Na", INDEX(Degree_Information!$H$2:$H$20129, MATCH(Passout2023[[#This Row], [UNIVERSITY_DEGREE_PROGRAM_ID]], Degree_Information!$N$2:$N$20129, 0)), ""), "")</f>
        <v>Regular</v>
      </c>
      <c r="J46" s="6" t="str">
        <f>IFERROR(IF($N46 &lt;&gt; "#Na", INDEX(Degree_Information!$J$2:$J$20129, MATCH(Passout2023[[#This Row], [UNIVERSITY_DEGREE_PROGRAM_ID]], Degree_Information!$N$2:$N$20129, 0)), ""), "")</f>
        <v>Morning</v>
      </c>
      <c r="K46" s="19" t="s">
        <v>138</v>
      </c>
      <c r="L46" s="20" t="s">
        <v>115</v>
      </c>
      <c r="M46" s="21">
        <v>4</v>
      </c>
      <c r="N46" s="21" t="s">
        <v>42</v>
      </c>
      <c r="O46" s="21" t="s">
        <v>43</v>
      </c>
      <c r="P46" s="22" t="s">
        <v>140</v>
      </c>
      <c r="Q46" s="21">
        <v>2018</v>
      </c>
      <c r="R46" s="21" t="s">
        <v>86</v>
      </c>
      <c r="S46" s="20">
        <v>1</v>
      </c>
      <c r="T46" s="20">
        <v>0</v>
      </c>
      <c r="U46" s="23" t="s">
        <v>46</v>
      </c>
      <c r="V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" s="25"/>
      <c r="X46" s="26" t="str">
        <f>CONCATENATE(Passout2023[[#This Row], [Batch Start Semester]], "-", Passout2023[[#This Row], [Batch Start Year]], "-", Passout2023[[#This Row], [Degree Duration (year)]])</f>
        <v>Spring-2018-4</v>
      </c>
      <c r="Y46" s="32"/>
      <c r="Z46" s="32"/>
      <c r="AA46" s="32"/>
      <c r="AB46" s="32"/>
      <c r="AC46" s="32"/>
      <c r="AD46" s="32"/>
      <c r="AE46" s="28">
        <f>COUNTA(Passout2023[[#This Row], [UNIVERSITY_DEGREE_PROGRAM_ID]:[(Graduated) Degree Awarded Female]])</f>
        <v>10</v>
      </c>
    </row>
    <row r="47" s="2" customFormat="1" ht="35.1" customHeight="1">
      <c r="A47" s="29">
        <f>IFERROR(IF($N47 &lt;&gt; "#Na", INDEX(Degree_Information!$A$2:$A$20129, MATCH(Passout2023[[#This Row], [UNIVERSITY_DEGREE_PROGRAM_ID]], Degree_Information!$N$2:$N$20129, 0)), ""), "")</f>
        <v>62</v>
      </c>
      <c r="B47" s="29" t="str">
        <f>IFERROR(IF($N47 &lt;&gt; "#Na", INDEX(Degree_Information!$B$2:$B$20129, MATCH(Passout2023[[#This Row], [UNIVERSITY_DEGREE_PROGRAM_ID]], Degree_Information!$N$2:$N$20129, 0)), ""), "")</f>
        <v>DOW University of Health Sciences, Karachi</v>
      </c>
      <c r="C47" s="29" t="str">
        <f>IFERROR(IF($N47 &lt;&gt; "#Na", INDEX(Degree_Information!$E$2:$E$20129, MATCH(Passout2023[[#This Row], [UNIVERSITY_DEGREE_PROGRAM_ID]], Degree_Information!$N$2:$N$20129, 0)), ""), "")</f>
        <v>Sub Campus</v>
      </c>
      <c r="D47" s="29" t="str">
        <f>IFERROR(IF($N47 &lt;&gt; "#Na", INDEX(Degree_Information!$D$2:$D$20129, MATCH(Passout2023[[#This Row], [UNIVERSITY_DEGREE_PROGRAM_ID]], Degree_Information!$N$2:$N$20129, 0)), ""), "")</f>
        <v>Karachi</v>
      </c>
      <c r="E47" s="29" t="str">
        <f>IFERROR(IF($N47 &lt;&gt; "#Na", INDEX(Degree_Information!$F$2:$F$20129, MATCH(Passout2023[[#This Row], [UNIVERSITY_DEGREE_PROGRAM_ID]], Degree_Information!$N$2:$N$20129, 0)), ""), "")</f>
        <v>Dow Institute of Medical Technology</v>
      </c>
      <c r="F47" s="29" t="str">
        <f>IFERROR(IF($N47 &lt;&gt; "#Na", INDEX(Degree_Information!$K$2:$K$20129, MATCH(Passout2023[[#This Row], [UNIVERSITY_DEGREE_PROGRAM_ID]], Degree_Information!$N$2:$N$20129, 0)), ""), "")</f>
        <v>Bachelor of Science in Medical Technology-Surgical Technology</v>
      </c>
      <c r="G47" s="29" t="str">
        <f>IFERROR(IF($N47 &lt;&gt; "#Na", INDEX(Degree_Information!$G$2:$G$20129, MATCH(Passout2023[[#This Row], [UNIVERSITY_DEGREE_PROGRAM_ID]], Degree_Information!$N$2:$N$20129, 0)), ""), "")</f>
        <v>Bachelor (16 Years) Degree</v>
      </c>
      <c r="H47" s="29" t="str">
        <f>IFERROR(IF($N47 &lt;&gt; "#Na", INDEX(Degree_Information!$I$2:$I$20129, MATCH(Passout2023[[#This Row], [UNIVERSITY_DEGREE_PROGRAM_ID]], Degree_Information!$N$2:$N$20129, 0)), ""), "")</f>
        <v>Semester</v>
      </c>
      <c r="I47" s="6" t="str">
        <f>IFERROR(IF($N47 &lt;&gt; "#Na", INDEX(Degree_Information!$H$2:$H$20129, MATCH(Passout2023[[#This Row], [UNIVERSITY_DEGREE_PROGRAM_ID]], Degree_Information!$N$2:$N$20129, 0)), ""), "")</f>
        <v>Regular</v>
      </c>
      <c r="J47" s="6" t="str">
        <f>IFERROR(IF($N47 &lt;&gt; "#Na", INDEX(Degree_Information!$J$2:$J$20129, MATCH(Passout2023[[#This Row], [UNIVERSITY_DEGREE_PROGRAM_ID]], Degree_Information!$N$2:$N$20129, 0)), ""), "")</f>
        <v>Morning</v>
      </c>
      <c r="K47" s="19" t="s">
        <v>142</v>
      </c>
      <c r="L47" s="20" t="s">
        <v>115</v>
      </c>
      <c r="M47" s="21">
        <v>4</v>
      </c>
      <c r="N47" s="21" t="s">
        <v>42</v>
      </c>
      <c r="O47" s="21" t="s">
        <v>43</v>
      </c>
      <c r="P47" s="22" t="s">
        <v>143</v>
      </c>
      <c r="Q47" s="21">
        <v>2019</v>
      </c>
      <c r="R47" s="21" t="s">
        <v>86</v>
      </c>
      <c r="S47" s="20">
        <v>0</v>
      </c>
      <c r="T47" s="20">
        <v>16</v>
      </c>
      <c r="U47" s="23" t="s">
        <v>46</v>
      </c>
      <c r="V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" s="25"/>
      <c r="X47" s="26" t="str">
        <f>CONCATENATE(Passout2023[[#This Row], [Batch Start Semester]], "-", Passout2023[[#This Row], [Batch Start Year]], "-", Passout2023[[#This Row], [Degree Duration (year)]])</f>
        <v>Spring-2019-4</v>
      </c>
      <c r="Y47" s="32"/>
      <c r="Z47" s="32"/>
      <c r="AA47" s="32"/>
      <c r="AB47" s="32"/>
      <c r="AC47" s="32"/>
      <c r="AD47" s="32"/>
      <c r="AE47" s="28">
        <f>COUNTA(Passout2023[[#This Row], [UNIVERSITY_DEGREE_PROGRAM_ID]:[(Graduated) Degree Awarded Female]])</f>
        <v>10</v>
      </c>
    </row>
    <row r="48" s="2" customFormat="1" ht="35.1" customHeight="1">
      <c r="A48" s="29">
        <f>IFERROR(IF($N48 &lt;&gt; "#Na", INDEX(Degree_Information!$A$2:$A$20129, MATCH(Passout2023[[#This Row], [UNIVERSITY_DEGREE_PROGRAM_ID]], Degree_Information!$N$2:$N$20129, 0)), ""), "")</f>
        <v>62</v>
      </c>
      <c r="B48" s="29" t="str">
        <f>IFERROR(IF($N48 &lt;&gt; "#Na", INDEX(Degree_Information!$B$2:$B$20129, MATCH(Passout2023[[#This Row], [UNIVERSITY_DEGREE_PROGRAM_ID]], Degree_Information!$N$2:$N$20129, 0)), ""), "")</f>
        <v>DOW University of Health Sciences, Karachi</v>
      </c>
      <c r="C48" s="29" t="str">
        <f>IFERROR(IF($N48 &lt;&gt; "#Na", INDEX(Degree_Information!$E$2:$E$20129, MATCH(Passout2023[[#This Row], [UNIVERSITY_DEGREE_PROGRAM_ID]], Degree_Information!$N$2:$N$20129, 0)), ""), "")</f>
        <v>Sub Campus</v>
      </c>
      <c r="D48" s="29" t="str">
        <f>IFERROR(IF($N48 &lt;&gt; "#Na", INDEX(Degree_Information!$D$2:$D$20129, MATCH(Passout2023[[#This Row], [UNIVERSITY_DEGREE_PROGRAM_ID]], Degree_Information!$N$2:$N$20129, 0)), ""), "")</f>
        <v>Karachi</v>
      </c>
      <c r="E48" s="29" t="str">
        <f>IFERROR(IF($N48 &lt;&gt; "#Na", INDEX(Degree_Information!$F$2:$F$20129, MATCH(Passout2023[[#This Row], [UNIVERSITY_DEGREE_PROGRAM_ID]], Degree_Information!$N$2:$N$20129, 0)), ""), "")</f>
        <v>Dow Institute of Medical Technology</v>
      </c>
      <c r="F48" s="29" t="str">
        <f>IFERROR(IF($N48 &lt;&gt; "#Na", INDEX(Degree_Information!$K$2:$K$20129, MATCH(Passout2023[[#This Row], [UNIVERSITY_DEGREE_PROGRAM_ID]], Degree_Information!$N$2:$N$20129, 0)), ""), "")</f>
        <v>Bachelor of Science in Medical Technology-Surgical Technology</v>
      </c>
      <c r="G48" s="29" t="str">
        <f>IFERROR(IF($N48 &lt;&gt; "#Na", INDEX(Degree_Information!$G$2:$G$20129, MATCH(Passout2023[[#This Row], [UNIVERSITY_DEGREE_PROGRAM_ID]], Degree_Information!$N$2:$N$20129, 0)), ""), "")</f>
        <v>Bachelor (16 Years) Degree</v>
      </c>
      <c r="H48" s="29" t="str">
        <f>IFERROR(IF($N48 &lt;&gt; "#Na", INDEX(Degree_Information!$I$2:$I$20129, MATCH(Passout2023[[#This Row], [UNIVERSITY_DEGREE_PROGRAM_ID]], Degree_Information!$N$2:$N$20129, 0)), ""), "")</f>
        <v>Semester</v>
      </c>
      <c r="I48" s="6" t="str">
        <f>IFERROR(IF($N48 &lt;&gt; "#Na", INDEX(Degree_Information!$H$2:$H$20129, MATCH(Passout2023[[#This Row], [UNIVERSITY_DEGREE_PROGRAM_ID]], Degree_Information!$N$2:$N$20129, 0)), ""), "")</f>
        <v>Regular</v>
      </c>
      <c r="J48" s="6" t="str">
        <f>IFERROR(IF($N48 &lt;&gt; "#Na", INDEX(Degree_Information!$J$2:$J$20129, MATCH(Passout2023[[#This Row], [UNIVERSITY_DEGREE_PROGRAM_ID]], Degree_Information!$N$2:$N$20129, 0)), ""), "")</f>
        <v>Morning</v>
      </c>
      <c r="K48" s="19" t="s">
        <v>142</v>
      </c>
      <c r="L48" s="20" t="s">
        <v>115</v>
      </c>
      <c r="M48" s="21">
        <v>4</v>
      </c>
      <c r="N48" s="21" t="s">
        <v>42</v>
      </c>
      <c r="O48" s="21" t="s">
        <v>43</v>
      </c>
      <c r="P48" s="22" t="s">
        <v>144</v>
      </c>
      <c r="Q48" s="21">
        <v>2018</v>
      </c>
      <c r="R48" s="21" t="s">
        <v>86</v>
      </c>
      <c r="S48" s="20">
        <v>1</v>
      </c>
      <c r="T48" s="20">
        <v>0</v>
      </c>
      <c r="U48" s="23" t="s">
        <v>46</v>
      </c>
      <c r="V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" s="25"/>
      <c r="X48" s="26" t="str">
        <f>CONCATENATE(Passout2023[[#This Row], [Batch Start Semester]], "-", Passout2023[[#This Row], [Batch Start Year]], "-", Passout2023[[#This Row], [Degree Duration (year)]])</f>
        <v>Spring-2018-4</v>
      </c>
      <c r="Y48" s="32"/>
      <c r="Z48" s="32"/>
      <c r="AA48" s="32"/>
      <c r="AB48" s="32"/>
      <c r="AC48" s="32"/>
      <c r="AD48" s="32"/>
      <c r="AE48" s="28">
        <f>COUNTA(Passout2023[[#This Row], [UNIVERSITY_DEGREE_PROGRAM_ID]:[(Graduated) Degree Awarded Female]])</f>
        <v>10</v>
      </c>
    </row>
    <row r="49" s="2" customFormat="1" ht="35.1" customHeight="1">
      <c r="A49" s="29">
        <f>IFERROR(IF($N49 &lt;&gt; "#Na", INDEX(Degree_Information!$A$2:$A$20129, MATCH(Passout2023[[#This Row], [UNIVERSITY_DEGREE_PROGRAM_ID]], Degree_Information!$N$2:$N$20129, 0)), ""), "")</f>
        <v>62</v>
      </c>
      <c r="B49" s="29" t="str">
        <f>IFERROR(IF($N49 &lt;&gt; "#Na", INDEX(Degree_Information!$B$2:$B$20129, MATCH(Passout2023[[#This Row], [UNIVERSITY_DEGREE_PROGRAM_ID]], Degree_Information!$N$2:$N$20129, 0)), ""), "")</f>
        <v>DOW University of Health Sciences, Karachi</v>
      </c>
      <c r="C49" s="29" t="str">
        <f>IFERROR(IF($N49 &lt;&gt; "#Na", INDEX(Degree_Information!$E$2:$E$20129, MATCH(Passout2023[[#This Row], [UNIVERSITY_DEGREE_PROGRAM_ID]], Degree_Information!$N$2:$N$20129, 0)), ""), "")</f>
        <v>Sub Campus</v>
      </c>
      <c r="D49" s="29" t="str">
        <f>IFERROR(IF($N49 &lt;&gt; "#Na", INDEX(Degree_Information!$D$2:$D$20129, MATCH(Passout2023[[#This Row], [UNIVERSITY_DEGREE_PROGRAM_ID]], Degree_Information!$N$2:$N$20129, 0)), ""), "")</f>
        <v>Karachi</v>
      </c>
      <c r="E49" s="29" t="str">
        <f>IFERROR(IF($N49 &lt;&gt; "#Na", INDEX(Degree_Information!$F$2:$F$20129, MATCH(Passout2023[[#This Row], [UNIVERSITY_DEGREE_PROGRAM_ID]], Degree_Information!$N$2:$N$20129, 0)), ""), "")</f>
        <v>Dow Institute of Medical Technology</v>
      </c>
      <c r="F49" s="29" t="str">
        <f>IFERROR(IF($N49 &lt;&gt; "#Na", INDEX(Degree_Information!$K$2:$K$20129, MATCH(Passout2023[[#This Row], [UNIVERSITY_DEGREE_PROGRAM_ID]], Degree_Information!$N$2:$N$20129, 0)), ""), "")</f>
        <v>Bachelor of Science in Medical Technology-Respiratory &amp; Critical Care Technology</v>
      </c>
      <c r="G49" s="29" t="str">
        <f>IFERROR(IF($N49 &lt;&gt; "#Na", INDEX(Degree_Information!$G$2:$G$20129, MATCH(Passout2023[[#This Row], [UNIVERSITY_DEGREE_PROGRAM_ID]], Degree_Information!$N$2:$N$20129, 0)), ""), "")</f>
        <v>Bachelor (16 Years) Degree</v>
      </c>
      <c r="H49" s="29" t="str">
        <f>IFERROR(IF($N49 &lt;&gt; "#Na", INDEX(Degree_Information!$I$2:$I$20129, MATCH(Passout2023[[#This Row], [UNIVERSITY_DEGREE_PROGRAM_ID]], Degree_Information!$N$2:$N$20129, 0)), ""), "")</f>
        <v>Semester</v>
      </c>
      <c r="I49" s="6" t="str">
        <f>IFERROR(IF($N49 &lt;&gt; "#Na", INDEX(Degree_Information!$H$2:$H$20129, MATCH(Passout2023[[#This Row], [UNIVERSITY_DEGREE_PROGRAM_ID]], Degree_Information!$N$2:$N$20129, 0)), ""), "")</f>
        <v>Regular</v>
      </c>
      <c r="J49" s="6" t="str">
        <f>IFERROR(IF($N49 &lt;&gt; "#Na", INDEX(Degree_Information!$J$2:$J$20129, MATCH(Passout2023[[#This Row], [UNIVERSITY_DEGREE_PROGRAM_ID]], Degree_Information!$N$2:$N$20129, 0)), ""), "")</f>
        <v>Morning</v>
      </c>
      <c r="K49" s="19" t="s">
        <v>146</v>
      </c>
      <c r="L49" s="20" t="s">
        <v>115</v>
      </c>
      <c r="M49" s="21">
        <v>4</v>
      </c>
      <c r="N49" s="21" t="s">
        <v>42</v>
      </c>
      <c r="O49" s="21" t="s">
        <v>43</v>
      </c>
      <c r="P49" s="22" t="s">
        <v>147</v>
      </c>
      <c r="Q49" s="21">
        <v>2019</v>
      </c>
      <c r="R49" s="21" t="s">
        <v>86</v>
      </c>
      <c r="S49" s="20">
        <v>2</v>
      </c>
      <c r="T49" s="20">
        <v>16</v>
      </c>
      <c r="U49" s="23" t="s">
        <v>46</v>
      </c>
      <c r="V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" s="25"/>
      <c r="X49" s="26" t="str">
        <f>CONCATENATE(Passout2023[[#This Row], [Batch Start Semester]], "-", Passout2023[[#This Row], [Batch Start Year]], "-", Passout2023[[#This Row], [Degree Duration (year)]])</f>
        <v>Spring-2019-4</v>
      </c>
      <c r="Y49" s="32"/>
      <c r="Z49" s="32"/>
      <c r="AA49" s="32"/>
      <c r="AB49" s="32"/>
      <c r="AC49" s="32"/>
      <c r="AD49" s="32"/>
      <c r="AE49" s="28">
        <f>COUNTA(Passout2023[[#This Row], [UNIVERSITY_DEGREE_PROGRAM_ID]:[(Graduated) Degree Awarded Female]])</f>
        <v>10</v>
      </c>
    </row>
    <row r="50" s="2" customFormat="1" ht="35.1" customHeight="1">
      <c r="A50" s="29">
        <f>IFERROR(IF($N50 &lt;&gt; "#Na", INDEX(Degree_Information!$A$2:$A$20129, MATCH(Passout2023[[#This Row], [UNIVERSITY_DEGREE_PROGRAM_ID]], Degree_Information!$N$2:$N$20129, 0)), ""), "")</f>
        <v>62</v>
      </c>
      <c r="B50" s="29" t="str">
        <f>IFERROR(IF($N50 &lt;&gt; "#Na", INDEX(Degree_Information!$B$2:$B$20129, MATCH(Passout2023[[#This Row], [UNIVERSITY_DEGREE_PROGRAM_ID]], Degree_Information!$N$2:$N$20129, 0)), ""), "")</f>
        <v>DOW University of Health Sciences, Karachi</v>
      </c>
      <c r="C50" s="29" t="str">
        <f>IFERROR(IF($N50 &lt;&gt; "#Na", INDEX(Degree_Information!$E$2:$E$20129, MATCH(Passout2023[[#This Row], [UNIVERSITY_DEGREE_PROGRAM_ID]], Degree_Information!$N$2:$N$20129, 0)), ""), "")</f>
        <v>Sub Campus</v>
      </c>
      <c r="D50" s="29" t="str">
        <f>IFERROR(IF($N50 &lt;&gt; "#Na", INDEX(Degree_Information!$D$2:$D$20129, MATCH(Passout2023[[#This Row], [UNIVERSITY_DEGREE_PROGRAM_ID]], Degree_Information!$N$2:$N$20129, 0)), ""), "")</f>
        <v>Karachi</v>
      </c>
      <c r="E50" s="29" t="str">
        <f>IFERROR(IF($N50 &lt;&gt; "#Na", INDEX(Degree_Information!$F$2:$F$20129, MATCH(Passout2023[[#This Row], [UNIVERSITY_DEGREE_PROGRAM_ID]], Degree_Information!$N$2:$N$20129, 0)), ""), "")</f>
        <v>Dow Institute of Medical Technology</v>
      </c>
      <c r="F50" s="29" t="str">
        <f>IFERROR(IF($N50 &lt;&gt; "#Na", INDEX(Degree_Information!$K$2:$K$20129, MATCH(Passout2023[[#This Row], [UNIVERSITY_DEGREE_PROGRAM_ID]], Degree_Information!$N$2:$N$20129, 0)), ""), "")</f>
        <v>Bachelor of Science in Medical Technology-Respiratory &amp; Critical Care Technology</v>
      </c>
      <c r="G50" s="29" t="str">
        <f>IFERROR(IF($N50 &lt;&gt; "#Na", INDEX(Degree_Information!$G$2:$G$20129, MATCH(Passout2023[[#This Row], [UNIVERSITY_DEGREE_PROGRAM_ID]], Degree_Information!$N$2:$N$20129, 0)), ""), "")</f>
        <v>Bachelor (16 Years) Degree</v>
      </c>
      <c r="H50" s="29" t="str">
        <f>IFERROR(IF($N50 &lt;&gt; "#Na", INDEX(Degree_Information!$I$2:$I$20129, MATCH(Passout2023[[#This Row], [UNIVERSITY_DEGREE_PROGRAM_ID]], Degree_Information!$N$2:$N$20129, 0)), ""), "")</f>
        <v>Semester</v>
      </c>
      <c r="I50" s="6" t="str">
        <f>IFERROR(IF($N50 &lt;&gt; "#Na", INDEX(Degree_Information!$H$2:$H$20129, MATCH(Passout2023[[#This Row], [UNIVERSITY_DEGREE_PROGRAM_ID]], Degree_Information!$N$2:$N$20129, 0)), ""), "")</f>
        <v>Regular</v>
      </c>
      <c r="J50" s="6" t="str">
        <f>IFERROR(IF($N50 &lt;&gt; "#Na", INDEX(Degree_Information!$J$2:$J$20129, MATCH(Passout2023[[#This Row], [UNIVERSITY_DEGREE_PROGRAM_ID]], Degree_Information!$N$2:$N$20129, 0)), ""), "")</f>
        <v>Morning</v>
      </c>
      <c r="K50" s="19" t="s">
        <v>146</v>
      </c>
      <c r="L50" s="20" t="s">
        <v>115</v>
      </c>
      <c r="M50" s="21">
        <v>4</v>
      </c>
      <c r="N50" s="21" t="s">
        <v>42</v>
      </c>
      <c r="O50" s="21" t="s">
        <v>43</v>
      </c>
      <c r="P50" s="22" t="s">
        <v>148</v>
      </c>
      <c r="Q50" s="21">
        <v>2018</v>
      </c>
      <c r="R50" s="21" t="s">
        <v>86</v>
      </c>
      <c r="S50" s="20">
        <v>0</v>
      </c>
      <c r="T50" s="20">
        <v>1</v>
      </c>
      <c r="U50" s="23" t="s">
        <v>46</v>
      </c>
      <c r="V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" s="25"/>
      <c r="X50" s="26" t="str">
        <f>CONCATENATE(Passout2023[[#This Row], [Batch Start Semester]], "-", Passout2023[[#This Row], [Batch Start Year]], "-", Passout2023[[#This Row], [Degree Duration (year)]])</f>
        <v>Spring-2018-4</v>
      </c>
      <c r="Y50" s="32"/>
      <c r="Z50" s="32"/>
      <c r="AA50" s="32"/>
      <c r="AB50" s="32"/>
      <c r="AC50" s="32"/>
      <c r="AD50" s="32"/>
      <c r="AE50" s="28">
        <f>COUNTA(Passout2023[[#This Row], [UNIVERSITY_DEGREE_PROGRAM_ID]:[(Graduated) Degree Awarded Female]])</f>
        <v>10</v>
      </c>
    </row>
    <row r="51" s="2" customFormat="1" ht="35.1" customHeight="1">
      <c r="A51" s="29">
        <f>IFERROR(IF($N51 &lt;&gt; "#Na", INDEX(Degree_Information!$A$2:$A$20129, MATCH(Passout2023[[#This Row], [UNIVERSITY_DEGREE_PROGRAM_ID]], Degree_Information!$N$2:$N$20129, 0)), ""), "")</f>
        <v>62</v>
      </c>
      <c r="B51" s="29" t="str">
        <f>IFERROR(IF($N51 &lt;&gt; "#Na", INDEX(Degree_Information!$B$2:$B$20129, MATCH(Passout2023[[#This Row], [UNIVERSITY_DEGREE_PROGRAM_ID]], Degree_Information!$N$2:$N$20129, 0)), ""), "")</f>
        <v>DOW University of Health Sciences, Karachi</v>
      </c>
      <c r="C51" s="29" t="str">
        <f>IFERROR(IF($N51 &lt;&gt; "#Na", INDEX(Degree_Information!$E$2:$E$20129, MATCH(Passout2023[[#This Row], [UNIVERSITY_DEGREE_PROGRAM_ID]], Degree_Information!$N$2:$N$20129, 0)), ""), "")</f>
        <v>Sub Campus</v>
      </c>
      <c r="D51" s="29" t="str">
        <f>IFERROR(IF($N51 &lt;&gt; "#Na", INDEX(Degree_Information!$D$2:$D$20129, MATCH(Passout2023[[#This Row], [UNIVERSITY_DEGREE_PROGRAM_ID]], Degree_Information!$N$2:$N$20129, 0)), ""), "")</f>
        <v>Karachi</v>
      </c>
      <c r="E51" s="29" t="str">
        <f>IFERROR(IF($N51 &lt;&gt; "#Na", INDEX(Degree_Information!$F$2:$F$20129, MATCH(Passout2023[[#This Row], [UNIVERSITY_DEGREE_PROGRAM_ID]], Degree_Information!$N$2:$N$20129, 0)), ""), "")</f>
        <v>Dow Institute of Medical Technology</v>
      </c>
      <c r="F51" s="29" t="str">
        <f>IFERROR(IF($N51 &lt;&gt; "#Na", INDEX(Degree_Information!$K$2:$K$20129, MATCH(Passout2023[[#This Row], [UNIVERSITY_DEGREE_PROGRAM_ID]], Degree_Information!$N$2:$N$20129, 0)), ""), "")</f>
        <v>Bachelor of Science in Medical Technology-Respiratory &amp; Critical Care Technology</v>
      </c>
      <c r="G51" s="29" t="str">
        <f>IFERROR(IF($N51 &lt;&gt; "#Na", INDEX(Degree_Information!$G$2:$G$20129, MATCH(Passout2023[[#This Row], [UNIVERSITY_DEGREE_PROGRAM_ID]], Degree_Information!$N$2:$N$20129, 0)), ""), "")</f>
        <v>Bachelor (16 Years) Degree</v>
      </c>
      <c r="H51" s="29" t="str">
        <f>IFERROR(IF($N51 &lt;&gt; "#Na", INDEX(Degree_Information!$I$2:$I$20129, MATCH(Passout2023[[#This Row], [UNIVERSITY_DEGREE_PROGRAM_ID]], Degree_Information!$N$2:$N$20129, 0)), ""), "")</f>
        <v>Semester</v>
      </c>
      <c r="I51" s="6" t="str">
        <f>IFERROR(IF($N51 &lt;&gt; "#Na", INDEX(Degree_Information!$H$2:$H$20129, MATCH(Passout2023[[#This Row], [UNIVERSITY_DEGREE_PROGRAM_ID]], Degree_Information!$N$2:$N$20129, 0)), ""), "")</f>
        <v>Regular</v>
      </c>
      <c r="J51" s="6" t="str">
        <f>IFERROR(IF($N51 &lt;&gt; "#Na", INDEX(Degree_Information!$J$2:$J$20129, MATCH(Passout2023[[#This Row], [UNIVERSITY_DEGREE_PROGRAM_ID]], Degree_Information!$N$2:$N$20129, 0)), ""), "")</f>
        <v>Morning</v>
      </c>
      <c r="K51" s="19" t="s">
        <v>146</v>
      </c>
      <c r="L51" s="20" t="s">
        <v>115</v>
      </c>
      <c r="M51" s="21">
        <v>4</v>
      </c>
      <c r="N51" s="21" t="s">
        <v>42</v>
      </c>
      <c r="O51" s="21" t="s">
        <v>43</v>
      </c>
      <c r="P51" s="22" t="s">
        <v>149</v>
      </c>
      <c r="Q51" s="21">
        <v>2017</v>
      </c>
      <c r="R51" s="21" t="s">
        <v>86</v>
      </c>
      <c r="S51" s="20">
        <v>0</v>
      </c>
      <c r="T51" s="20">
        <v>1</v>
      </c>
      <c r="U51" s="23" t="s">
        <v>46</v>
      </c>
      <c r="V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" s="25"/>
      <c r="X51" s="26" t="str">
        <f>CONCATENATE(Passout2023[[#This Row], [Batch Start Semester]], "-", Passout2023[[#This Row], [Batch Start Year]], "-", Passout2023[[#This Row], [Degree Duration (year)]])</f>
        <v>Spring-2017-4</v>
      </c>
      <c r="Y51" s="32"/>
      <c r="Z51" s="32"/>
      <c r="AA51" s="32"/>
      <c r="AB51" s="32"/>
      <c r="AC51" s="32"/>
      <c r="AD51" s="32"/>
      <c r="AE51" s="28">
        <f>COUNTA(Passout2023[[#This Row], [UNIVERSITY_DEGREE_PROGRAM_ID]:[(Graduated) Degree Awarded Female]])</f>
        <v>10</v>
      </c>
    </row>
    <row r="52" s="2" customFormat="1" ht="35.1" customHeight="1">
      <c r="A52" s="29">
        <f>IFERROR(IF($N52 &lt;&gt; "#Na", INDEX(Degree_Information!$A$2:$A$20129, MATCH(Passout2023[[#This Row], [UNIVERSITY_DEGREE_PROGRAM_ID]], Degree_Information!$N$2:$N$20129, 0)), ""), "")</f>
        <v>62</v>
      </c>
      <c r="B52" s="29" t="str">
        <f>IFERROR(IF($N52 &lt;&gt; "#Na", INDEX(Degree_Information!$B$2:$B$20129, MATCH(Passout2023[[#This Row], [UNIVERSITY_DEGREE_PROGRAM_ID]], Degree_Information!$N$2:$N$20129, 0)), ""), "")</f>
        <v>DOW University of Health Sciences, Karachi</v>
      </c>
      <c r="C52" s="29" t="str">
        <f>IFERROR(IF($N52 &lt;&gt; "#Na", INDEX(Degree_Information!$E$2:$E$20129, MATCH(Passout2023[[#This Row], [UNIVERSITY_DEGREE_PROGRAM_ID]], Degree_Information!$N$2:$N$20129, 0)), ""), "")</f>
        <v>Sub Campus</v>
      </c>
      <c r="D52" s="29" t="str">
        <f>IFERROR(IF($N52 &lt;&gt; "#Na", INDEX(Degree_Information!$D$2:$D$20129, MATCH(Passout2023[[#This Row], [UNIVERSITY_DEGREE_PROGRAM_ID]], Degree_Information!$N$2:$N$20129, 0)), ""), "")</f>
        <v>Karachi</v>
      </c>
      <c r="E52" s="29" t="str">
        <f>IFERROR(IF($N52 &lt;&gt; "#Na", INDEX(Degree_Information!$F$2:$F$20129, MATCH(Passout2023[[#This Row], [UNIVERSITY_DEGREE_PROGRAM_ID]], Degree_Information!$N$2:$N$20129, 0)), ""), "")</f>
        <v>School of Public Health</v>
      </c>
      <c r="F52" s="29" t="str">
        <f>IFERROR(IF($N52 &lt;&gt; "#Na", INDEX(Degree_Information!$K$2:$K$20129, MATCH(Passout2023[[#This Row], [UNIVERSITY_DEGREE_PROGRAM_ID]], Degree_Information!$N$2:$N$20129, 0)), ""), "")</f>
        <v>Master of Science in Public Health (Nutritional Sciences)</v>
      </c>
      <c r="G52" s="29" t="str">
        <f>IFERROR(IF($N52 &lt;&gt; "#Na", INDEX(Degree_Information!$G$2:$G$20129, MATCH(Passout2023[[#This Row], [UNIVERSITY_DEGREE_PROGRAM_ID]], Degree_Information!$N$2:$N$20129, 0)), ""), "")</f>
        <v>Master/ MS (18 Years) Degree</v>
      </c>
      <c r="H52" s="29" t="str">
        <f>IFERROR(IF($N52 &lt;&gt; "#Na", INDEX(Degree_Information!$I$2:$I$20129, MATCH(Passout2023[[#This Row], [UNIVERSITY_DEGREE_PROGRAM_ID]], Degree_Information!$N$2:$N$20129, 0)), ""), "")</f>
        <v>Semester</v>
      </c>
      <c r="I52" s="6" t="str">
        <f>IFERROR(IF($N52 &lt;&gt; "#Na", INDEX(Degree_Information!$H$2:$H$20129, MATCH(Passout2023[[#This Row], [UNIVERSITY_DEGREE_PROGRAM_ID]], Degree_Information!$N$2:$N$20129, 0)), ""), "")</f>
        <v>Regular</v>
      </c>
      <c r="J52" s="6" t="str">
        <f>IFERROR(IF($N52 &lt;&gt; "#Na", INDEX(Degree_Information!$J$2:$J$20129, MATCH(Passout2023[[#This Row], [UNIVERSITY_DEGREE_PROGRAM_ID]], Degree_Information!$N$2:$N$20129, 0)), ""), "")</f>
        <v>Morning</v>
      </c>
      <c r="K52" s="19" t="s">
        <v>153</v>
      </c>
      <c r="L52" s="20" t="s">
        <v>154</v>
      </c>
      <c r="M52" s="21">
        <v>2</v>
      </c>
      <c r="N52" s="21" t="s">
        <v>42</v>
      </c>
      <c r="O52" s="21" t="s">
        <v>43</v>
      </c>
      <c r="P52" s="22" t="s">
        <v>155</v>
      </c>
      <c r="Q52" s="21">
        <v>2020</v>
      </c>
      <c r="R52" s="21" t="s">
        <v>156</v>
      </c>
      <c r="S52" s="20">
        <v>1</v>
      </c>
      <c r="T52" s="20">
        <v>0</v>
      </c>
      <c r="U52" s="23" t="s">
        <v>46</v>
      </c>
      <c r="V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" s="25"/>
      <c r="X52" s="26" t="str">
        <f>CONCATENATE(Passout2023[[#This Row], [Batch Start Semester]], "-", Passout2023[[#This Row], [Batch Start Year]], "-", Passout2023[[#This Row], [Degree Duration (year)]])</f>
        <v>Fall-2020-2</v>
      </c>
      <c r="Y52" s="32"/>
      <c r="Z52" s="32"/>
      <c r="AA52" s="32"/>
      <c r="AB52" s="32"/>
      <c r="AC52" s="32"/>
      <c r="AD52" s="32"/>
      <c r="AE52" s="28">
        <f>COUNTA(Passout2023[[#This Row], [UNIVERSITY_DEGREE_PROGRAM_ID]:[(Graduated) Degree Awarded Female]])</f>
        <v>10</v>
      </c>
    </row>
    <row r="53" s="2" customFormat="1" ht="35.1" customHeight="1">
      <c r="A53" s="29">
        <f>IFERROR(IF($N53 &lt;&gt; "#Na", INDEX(Degree_Information!$A$2:$A$20129, MATCH(Passout2023[[#This Row], [UNIVERSITY_DEGREE_PROGRAM_ID]], Degree_Information!$N$2:$N$20129, 0)), ""), "")</f>
        <v>62</v>
      </c>
      <c r="B53" s="29" t="str">
        <f>IFERROR(IF($N53 &lt;&gt; "#Na", INDEX(Degree_Information!$B$2:$B$20129, MATCH(Passout2023[[#This Row], [UNIVERSITY_DEGREE_PROGRAM_ID]], Degree_Information!$N$2:$N$20129, 0)), ""), "")</f>
        <v>DOW University of Health Sciences, Karachi</v>
      </c>
      <c r="C53" s="29" t="str">
        <f>IFERROR(IF($N53 &lt;&gt; "#Na", INDEX(Degree_Information!$E$2:$E$20129, MATCH(Passout2023[[#This Row], [UNIVERSITY_DEGREE_PROGRAM_ID]], Degree_Information!$N$2:$N$20129, 0)), ""), "")</f>
        <v>Sub Campus</v>
      </c>
      <c r="D53" s="29" t="str">
        <f>IFERROR(IF($N53 &lt;&gt; "#Na", INDEX(Degree_Information!$D$2:$D$20129, MATCH(Passout2023[[#This Row], [UNIVERSITY_DEGREE_PROGRAM_ID]], Degree_Information!$N$2:$N$20129, 0)), ""), "")</f>
        <v>Karachi</v>
      </c>
      <c r="E53" s="29" t="str">
        <f>IFERROR(IF($N53 &lt;&gt; "#Na", INDEX(Degree_Information!$F$2:$F$20129, MATCH(Passout2023[[#This Row], [UNIVERSITY_DEGREE_PROGRAM_ID]], Degree_Information!$N$2:$N$20129, 0)), ""), "")</f>
        <v>Institute of Business and Health Management</v>
      </c>
      <c r="F53" s="29" t="str">
        <f>IFERROR(IF($N53 &lt;&gt; "#Na", INDEX(Degree_Information!$K$2:$K$20129, MATCH(Passout2023[[#This Row], [UNIVERSITY_DEGREE_PROGRAM_ID]], Degree_Information!$N$2:$N$20129, 0)), ""), "")</f>
        <v>Bachelor of Business Administration</v>
      </c>
      <c r="G53" s="29" t="str">
        <f>IFERROR(IF($N53 &lt;&gt; "#Na", INDEX(Degree_Information!$G$2:$G$20129, MATCH(Passout2023[[#This Row], [UNIVERSITY_DEGREE_PROGRAM_ID]], Degree_Information!$N$2:$N$20129, 0)), ""), "")</f>
        <v>Bachelor (16 Years) Degree</v>
      </c>
      <c r="H53" s="29" t="str">
        <f>IFERROR(IF($N53 &lt;&gt; "#Na", INDEX(Degree_Information!$I$2:$I$20129, MATCH(Passout2023[[#This Row], [UNIVERSITY_DEGREE_PROGRAM_ID]], Degree_Information!$N$2:$N$20129, 0)), ""), "")</f>
        <v>Semester</v>
      </c>
      <c r="I53" s="6" t="str">
        <f>IFERROR(IF($N53 &lt;&gt; "#Na", INDEX(Degree_Information!$H$2:$H$20129, MATCH(Passout2023[[#This Row], [UNIVERSITY_DEGREE_PROGRAM_ID]], Degree_Information!$N$2:$N$20129, 0)), ""), "")</f>
        <v>Regular</v>
      </c>
      <c r="J53" s="6" t="str">
        <f>IFERROR(IF($N53 &lt;&gt; "#Na", INDEX(Degree_Information!$J$2:$J$20129, MATCH(Passout2023[[#This Row], [UNIVERSITY_DEGREE_PROGRAM_ID]], Degree_Information!$N$2:$N$20129, 0)), ""), "")</f>
        <v>Morning</v>
      </c>
      <c r="K53" s="19" t="s">
        <v>159</v>
      </c>
      <c r="L53" s="20" t="s">
        <v>154</v>
      </c>
      <c r="M53" s="21">
        <v>4</v>
      </c>
      <c r="N53" s="21" t="s">
        <v>42</v>
      </c>
      <c r="O53" s="21" t="s">
        <v>43</v>
      </c>
      <c r="P53" s="22" t="s">
        <v>160</v>
      </c>
      <c r="Q53" s="21">
        <v>2019</v>
      </c>
      <c r="R53" s="21" t="s">
        <v>156</v>
      </c>
      <c r="S53" s="20">
        <v>6</v>
      </c>
      <c r="T53" s="20">
        <v>25</v>
      </c>
      <c r="U53" s="23"/>
      <c r="V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" s="25"/>
      <c r="X53" s="26" t="str">
        <f>CONCATENATE(Passout2023[[#This Row], [Batch Start Semester]], "-", Passout2023[[#This Row], [Batch Start Year]], "-", Passout2023[[#This Row], [Degree Duration (year)]])</f>
        <v>Fall-2019-4</v>
      </c>
      <c r="Y53" s="32"/>
      <c r="Z53" s="32"/>
      <c r="AA53" s="32"/>
      <c r="AB53" s="32"/>
      <c r="AC53" s="32"/>
      <c r="AD53" s="32"/>
      <c r="AE53" s="28">
        <f>COUNTA(Passout2023[[#This Row], [UNIVERSITY_DEGREE_PROGRAM_ID]:[(Graduated) Degree Awarded Female]])</f>
        <v>10</v>
      </c>
    </row>
    <row r="54" s="2" customFormat="1" ht="35.1" customHeight="1">
      <c r="A54" s="29">
        <f>IFERROR(IF($N54 &lt;&gt; "#Na", INDEX(Degree_Information!$A$2:$A$20129, MATCH(Passout2023[[#This Row], [UNIVERSITY_DEGREE_PROGRAM_ID]], Degree_Information!$N$2:$N$20129, 0)), ""), "")</f>
        <v>62</v>
      </c>
      <c r="B54" s="29" t="str">
        <f>IFERROR(IF($N54 &lt;&gt; "#Na", INDEX(Degree_Information!$B$2:$B$20129, MATCH(Passout2023[[#This Row], [UNIVERSITY_DEGREE_PROGRAM_ID]], Degree_Information!$N$2:$N$20129, 0)), ""), "")</f>
        <v>DOW University of Health Sciences, Karachi</v>
      </c>
      <c r="C54" s="29" t="str">
        <f>IFERROR(IF($N54 &lt;&gt; "#Na", INDEX(Degree_Information!$E$2:$E$20129, MATCH(Passout2023[[#This Row], [UNIVERSITY_DEGREE_PROGRAM_ID]], Degree_Information!$N$2:$N$20129, 0)), ""), "")</f>
        <v>Sub Campus</v>
      </c>
      <c r="D54" s="29" t="str">
        <f>IFERROR(IF($N54 &lt;&gt; "#Na", INDEX(Degree_Information!$D$2:$D$20129, MATCH(Passout2023[[#This Row], [UNIVERSITY_DEGREE_PROGRAM_ID]], Degree_Information!$N$2:$N$20129, 0)), ""), "")</f>
        <v>Karachi</v>
      </c>
      <c r="E54" s="29" t="str">
        <f>IFERROR(IF($N54 &lt;&gt; "#Na", INDEX(Degree_Information!$F$2:$F$20129, MATCH(Passout2023[[#This Row], [UNIVERSITY_DEGREE_PROGRAM_ID]], Degree_Information!$N$2:$N$20129, 0)), ""), "")</f>
        <v>Institute of Business and Health Management</v>
      </c>
      <c r="F54" s="29" t="str">
        <f>IFERROR(IF($N54 &lt;&gt; "#Na", INDEX(Degree_Information!$K$2:$K$20129, MATCH(Passout2023[[#This Row], [UNIVERSITY_DEGREE_PROGRAM_ID]], Degree_Information!$N$2:$N$20129, 0)), ""), "")</f>
        <v>Bachelor of Business Administration</v>
      </c>
      <c r="G54" s="29" t="str">
        <f>IFERROR(IF($N54 &lt;&gt; "#Na", INDEX(Degree_Information!$G$2:$G$20129, MATCH(Passout2023[[#This Row], [UNIVERSITY_DEGREE_PROGRAM_ID]], Degree_Information!$N$2:$N$20129, 0)), ""), "")</f>
        <v>Bachelor (16 Years) Degree</v>
      </c>
      <c r="H54" s="29" t="str">
        <f>IFERROR(IF($N54 &lt;&gt; "#Na", INDEX(Degree_Information!$I$2:$I$20129, MATCH(Passout2023[[#This Row], [UNIVERSITY_DEGREE_PROGRAM_ID]], Degree_Information!$N$2:$N$20129, 0)), ""), "")</f>
        <v>Semester</v>
      </c>
      <c r="I54" s="6" t="str">
        <f>IFERROR(IF($N54 &lt;&gt; "#Na", INDEX(Degree_Information!$H$2:$H$20129, MATCH(Passout2023[[#This Row], [UNIVERSITY_DEGREE_PROGRAM_ID]], Degree_Information!$N$2:$N$20129, 0)), ""), "")</f>
        <v>Regular</v>
      </c>
      <c r="J54" s="6" t="str">
        <f>IFERROR(IF($N54 &lt;&gt; "#Na", INDEX(Degree_Information!$J$2:$J$20129, MATCH(Passout2023[[#This Row], [UNIVERSITY_DEGREE_PROGRAM_ID]], Degree_Information!$N$2:$N$20129, 0)), ""), "")</f>
        <v>Morning</v>
      </c>
      <c r="K54" s="19" t="s">
        <v>159</v>
      </c>
      <c r="L54" s="20" t="s">
        <v>154</v>
      </c>
      <c r="M54" s="21">
        <v>4</v>
      </c>
      <c r="N54" s="21" t="s">
        <v>42</v>
      </c>
      <c r="O54" s="21" t="s">
        <v>43</v>
      </c>
      <c r="P54" s="22" t="s">
        <v>161</v>
      </c>
      <c r="Q54" s="21">
        <v>2018</v>
      </c>
      <c r="R54" s="21" t="s">
        <v>156</v>
      </c>
      <c r="S54" s="20">
        <v>2</v>
      </c>
      <c r="T54" s="20">
        <v>1</v>
      </c>
      <c r="U54" s="23"/>
      <c r="V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" s="25"/>
      <c r="X54" s="26" t="str">
        <f>CONCATENATE(Passout2023[[#This Row], [Batch Start Semester]], "-", Passout2023[[#This Row], [Batch Start Year]], "-", Passout2023[[#This Row], [Degree Duration (year)]])</f>
        <v>Fall-2018-4</v>
      </c>
      <c r="Y54" s="32"/>
      <c r="Z54" s="32"/>
      <c r="AA54" s="32"/>
      <c r="AB54" s="32"/>
      <c r="AC54" s="32"/>
      <c r="AD54" s="32"/>
      <c r="AE54" s="28">
        <f>COUNTA(Passout2023[[#This Row], [UNIVERSITY_DEGREE_PROGRAM_ID]:[(Graduated) Degree Awarded Female]])</f>
        <v>10</v>
      </c>
    </row>
    <row r="55" s="2" customFormat="1" ht="35.1" customHeight="1">
      <c r="A55" s="29">
        <f>IFERROR(IF($N55 &lt;&gt; "#Na", INDEX(Degree_Information!$A$2:$A$20129, MATCH(Passout2023[[#This Row], [UNIVERSITY_DEGREE_PROGRAM_ID]], Degree_Information!$N$2:$N$20129, 0)), ""), "")</f>
        <v>62</v>
      </c>
      <c r="B55" s="29" t="str">
        <f>IFERROR(IF($N55 &lt;&gt; "#Na", INDEX(Degree_Information!$B$2:$B$20129, MATCH(Passout2023[[#This Row], [UNIVERSITY_DEGREE_PROGRAM_ID]], Degree_Information!$N$2:$N$20129, 0)), ""), "")</f>
        <v>DOW University of Health Sciences, Karachi</v>
      </c>
      <c r="C55" s="29" t="str">
        <f>IFERROR(IF($N55 &lt;&gt; "#Na", INDEX(Degree_Information!$E$2:$E$20129, MATCH(Passout2023[[#This Row], [UNIVERSITY_DEGREE_PROGRAM_ID]], Degree_Information!$N$2:$N$20129, 0)), ""), "")</f>
        <v>Sub Campus</v>
      </c>
      <c r="D55" s="29" t="str">
        <f>IFERROR(IF($N55 &lt;&gt; "#Na", INDEX(Degree_Information!$D$2:$D$20129, MATCH(Passout2023[[#This Row], [UNIVERSITY_DEGREE_PROGRAM_ID]], Degree_Information!$N$2:$N$20129, 0)), ""), "")</f>
        <v>Karachi</v>
      </c>
      <c r="E55" s="29" t="str">
        <f>IFERROR(IF($N55 &lt;&gt; "#Na", INDEX(Degree_Information!$F$2:$F$20129, MATCH(Passout2023[[#This Row], [UNIVERSITY_DEGREE_PROGRAM_ID]], Degree_Information!$N$2:$N$20129, 0)), ""), "")</f>
        <v>Institute of Business and Health Management</v>
      </c>
      <c r="F55" s="29" t="str">
        <f>IFERROR(IF($N55 &lt;&gt; "#Na", INDEX(Degree_Information!$K$2:$K$20129, MATCH(Passout2023[[#This Row], [UNIVERSITY_DEGREE_PROGRAM_ID]], Degree_Information!$N$2:$N$20129, 0)), ""), "")</f>
        <v>Bachelor of Business Administration</v>
      </c>
      <c r="G55" s="29" t="str">
        <f>IFERROR(IF($N55 &lt;&gt; "#Na", INDEX(Degree_Information!$G$2:$G$20129, MATCH(Passout2023[[#This Row], [UNIVERSITY_DEGREE_PROGRAM_ID]], Degree_Information!$N$2:$N$20129, 0)), ""), "")</f>
        <v>Bachelor (16 Years) Degree</v>
      </c>
      <c r="H55" s="29" t="str">
        <f>IFERROR(IF($N55 &lt;&gt; "#Na", INDEX(Degree_Information!$I$2:$I$20129, MATCH(Passout2023[[#This Row], [UNIVERSITY_DEGREE_PROGRAM_ID]], Degree_Information!$N$2:$N$20129, 0)), ""), "")</f>
        <v>Semester</v>
      </c>
      <c r="I55" s="6" t="str">
        <f>IFERROR(IF($N55 &lt;&gt; "#Na", INDEX(Degree_Information!$H$2:$H$20129, MATCH(Passout2023[[#This Row], [UNIVERSITY_DEGREE_PROGRAM_ID]], Degree_Information!$N$2:$N$20129, 0)), ""), "")</f>
        <v>Regular</v>
      </c>
      <c r="J55" s="6" t="str">
        <f>IFERROR(IF($N55 &lt;&gt; "#Na", INDEX(Degree_Information!$J$2:$J$20129, MATCH(Passout2023[[#This Row], [UNIVERSITY_DEGREE_PROGRAM_ID]], Degree_Information!$N$2:$N$20129, 0)), ""), "")</f>
        <v>Morning</v>
      </c>
      <c r="K55" s="19" t="s">
        <v>159</v>
      </c>
      <c r="L55" s="20" t="s">
        <v>154</v>
      </c>
      <c r="M55" s="21">
        <v>4</v>
      </c>
      <c r="N55" s="21" t="s">
        <v>42</v>
      </c>
      <c r="O55" s="21" t="s">
        <v>43</v>
      </c>
      <c r="P55" s="22" t="s">
        <v>162</v>
      </c>
      <c r="Q55" s="21">
        <v>2017</v>
      </c>
      <c r="R55" s="21" t="s">
        <v>156</v>
      </c>
      <c r="S55" s="20">
        <v>0</v>
      </c>
      <c r="T55" s="20">
        <v>2</v>
      </c>
      <c r="U55" s="23"/>
      <c r="V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" s="25"/>
      <c r="X55" s="26" t="str">
        <f>CONCATENATE(Passout2023[[#This Row], [Batch Start Semester]], "-", Passout2023[[#This Row], [Batch Start Year]], "-", Passout2023[[#This Row], [Degree Duration (year)]])</f>
        <v>Fall-2017-4</v>
      </c>
      <c r="Y55" s="32"/>
      <c r="Z55" s="32"/>
      <c r="AA55" s="32"/>
      <c r="AB55" s="32"/>
      <c r="AC55" s="32"/>
      <c r="AD55" s="32"/>
      <c r="AE55" s="28">
        <f>COUNTA(Passout2023[[#This Row], [UNIVERSITY_DEGREE_PROGRAM_ID]:[(Graduated) Degree Awarded Female]])</f>
        <v>10</v>
      </c>
    </row>
    <row r="56" s="2" customFormat="1" ht="35.1" customHeight="1">
      <c r="A56" s="29">
        <f>IFERROR(IF($N56 &lt;&gt; "#Na", INDEX(Degree_Information!$A$2:$A$20129, MATCH(Passout2023[[#This Row], [UNIVERSITY_DEGREE_PROGRAM_ID]], Degree_Information!$N$2:$N$20129, 0)), ""), "")</f>
        <v>62</v>
      </c>
      <c r="B56" s="29" t="str">
        <f>IFERROR(IF($N56 &lt;&gt; "#Na", INDEX(Degree_Information!$B$2:$B$20129, MATCH(Passout2023[[#This Row], [UNIVERSITY_DEGREE_PROGRAM_ID]], Degree_Information!$N$2:$N$20129, 0)), ""), "")</f>
        <v>DOW University of Health Sciences, Karachi</v>
      </c>
      <c r="C56" s="29" t="str">
        <f>IFERROR(IF($N56 &lt;&gt; "#Na", INDEX(Degree_Information!$E$2:$E$20129, MATCH(Passout2023[[#This Row], [UNIVERSITY_DEGREE_PROGRAM_ID]], Degree_Information!$N$2:$N$20129, 0)), ""), "")</f>
        <v>Sub Campus</v>
      </c>
      <c r="D56" s="29" t="str">
        <f>IFERROR(IF($N56 &lt;&gt; "#Na", INDEX(Degree_Information!$D$2:$D$20129, MATCH(Passout2023[[#This Row], [UNIVERSITY_DEGREE_PROGRAM_ID]], Degree_Information!$N$2:$N$20129, 0)), ""), "")</f>
        <v>Karachi</v>
      </c>
      <c r="E56" s="29" t="str">
        <f>IFERROR(IF($N56 &lt;&gt; "#Na", INDEX(Degree_Information!$F$2:$F$20129, MATCH(Passout2023[[#This Row], [UNIVERSITY_DEGREE_PROGRAM_ID]], Degree_Information!$N$2:$N$20129, 0)), ""), "")</f>
        <v>Institute of Business and Health Management</v>
      </c>
      <c r="F56" s="29" t="str">
        <f>IFERROR(IF($N56 &lt;&gt; "#Na", INDEX(Degree_Information!$K$2:$K$20129, MATCH(Passout2023[[#This Row], [UNIVERSITY_DEGREE_PROGRAM_ID]], Degree_Information!$N$2:$N$20129, 0)), ""), "")</f>
        <v>Bachelor of Business Administration</v>
      </c>
      <c r="G56" s="29" t="str">
        <f>IFERROR(IF($N56 &lt;&gt; "#Na", INDEX(Degree_Information!$G$2:$G$20129, MATCH(Passout2023[[#This Row], [UNIVERSITY_DEGREE_PROGRAM_ID]], Degree_Information!$N$2:$N$20129, 0)), ""), "")</f>
        <v>Bachelor (16 Years) Degree</v>
      </c>
      <c r="H56" s="29" t="str">
        <f>IFERROR(IF($N56 &lt;&gt; "#Na", INDEX(Degree_Information!$I$2:$I$20129, MATCH(Passout2023[[#This Row], [UNIVERSITY_DEGREE_PROGRAM_ID]], Degree_Information!$N$2:$N$20129, 0)), ""), "")</f>
        <v>Semester</v>
      </c>
      <c r="I56" s="6" t="str">
        <f>IFERROR(IF($N56 &lt;&gt; "#Na", INDEX(Degree_Information!$H$2:$H$20129, MATCH(Passout2023[[#This Row], [UNIVERSITY_DEGREE_PROGRAM_ID]], Degree_Information!$N$2:$N$20129, 0)), ""), "")</f>
        <v>Regular</v>
      </c>
      <c r="J56" s="6" t="str">
        <f>IFERROR(IF($N56 &lt;&gt; "#Na", INDEX(Degree_Information!$J$2:$J$20129, MATCH(Passout2023[[#This Row], [UNIVERSITY_DEGREE_PROGRAM_ID]], Degree_Information!$N$2:$N$20129, 0)), ""), "")</f>
        <v>Morning</v>
      </c>
      <c r="K56" s="19" t="s">
        <v>159</v>
      </c>
      <c r="L56" s="20" t="s">
        <v>154</v>
      </c>
      <c r="M56" s="21">
        <v>4</v>
      </c>
      <c r="N56" s="21" t="s">
        <v>42</v>
      </c>
      <c r="O56" s="21" t="s">
        <v>43</v>
      </c>
      <c r="P56" s="22" t="s">
        <v>163</v>
      </c>
      <c r="Q56" s="21">
        <v>2015</v>
      </c>
      <c r="R56" s="21" t="s">
        <v>156</v>
      </c>
      <c r="S56" s="20">
        <v>0</v>
      </c>
      <c r="T56" s="20">
        <v>2</v>
      </c>
      <c r="U56" s="23"/>
      <c r="V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" s="25"/>
      <c r="X56" s="26" t="str">
        <f>CONCATENATE(Passout2023[[#This Row], [Batch Start Semester]], "-", Passout2023[[#This Row], [Batch Start Year]], "-", Passout2023[[#This Row], [Degree Duration (year)]])</f>
        <v>Fall-2015-4</v>
      </c>
      <c r="Y56" s="32"/>
      <c r="Z56" s="32"/>
      <c r="AA56" s="32"/>
      <c r="AB56" s="32"/>
      <c r="AC56" s="32"/>
      <c r="AD56" s="32"/>
      <c r="AE56" s="28">
        <f>COUNTA(Passout2023[[#This Row], [UNIVERSITY_DEGREE_PROGRAM_ID]:[(Graduated) Degree Awarded Female]])</f>
        <v>10</v>
      </c>
    </row>
    <row r="57" s="2" customFormat="1" ht="35.1" customHeight="1">
      <c r="A57" s="29">
        <f>IFERROR(IF($N57 &lt;&gt; "#Na", INDEX(Degree_Information!$A$2:$A$20129, MATCH(Passout2023[[#This Row], [UNIVERSITY_DEGREE_PROGRAM_ID]], Degree_Information!$N$2:$N$20129, 0)), ""), "")</f>
        <v>62</v>
      </c>
      <c r="B57" s="29" t="str">
        <f>IFERROR(IF($N57 &lt;&gt; "#Na", INDEX(Degree_Information!$B$2:$B$20129, MATCH(Passout2023[[#This Row], [UNIVERSITY_DEGREE_PROGRAM_ID]], Degree_Information!$N$2:$N$20129, 0)), ""), "")</f>
        <v>DOW University of Health Sciences, Karachi</v>
      </c>
      <c r="C57" s="29" t="str">
        <f>IFERROR(IF($N57 &lt;&gt; "#Na", INDEX(Degree_Information!$E$2:$E$20129, MATCH(Passout2023[[#This Row], [UNIVERSITY_DEGREE_PROGRAM_ID]], Degree_Information!$N$2:$N$20129, 0)), ""), "")</f>
        <v>Sub Campus</v>
      </c>
      <c r="D57" s="29" t="str">
        <f>IFERROR(IF($N57 &lt;&gt; "#Na", INDEX(Degree_Information!$D$2:$D$20129, MATCH(Passout2023[[#This Row], [UNIVERSITY_DEGREE_PROGRAM_ID]], Degree_Information!$N$2:$N$20129, 0)), ""), "")</f>
        <v>Karachi</v>
      </c>
      <c r="E57" s="29" t="str">
        <f>IFERROR(IF($N57 &lt;&gt; "#Na", INDEX(Degree_Information!$F$2:$F$20129, MATCH(Passout2023[[#This Row], [UNIVERSITY_DEGREE_PROGRAM_ID]], Degree_Information!$N$2:$N$20129, 0)), ""), "")</f>
        <v>Institute of Business and Health Management</v>
      </c>
      <c r="F57" s="29" t="str">
        <f>IFERROR(IF($N57 &lt;&gt; "#Na", INDEX(Degree_Information!$K$2:$K$20129, MATCH(Passout2023[[#This Row], [UNIVERSITY_DEGREE_PROGRAM_ID]], Degree_Information!$N$2:$N$20129, 0)), ""), "")</f>
        <v>Bachelor of Business Administration</v>
      </c>
      <c r="G57" s="29" t="str">
        <f>IFERROR(IF($N57 &lt;&gt; "#Na", INDEX(Degree_Information!$G$2:$G$20129, MATCH(Passout2023[[#This Row], [UNIVERSITY_DEGREE_PROGRAM_ID]], Degree_Information!$N$2:$N$20129, 0)), ""), "")</f>
        <v>Bachelor (16 Years) Degree</v>
      </c>
      <c r="H57" s="29" t="str">
        <f>IFERROR(IF($N57 &lt;&gt; "#Na", INDEX(Degree_Information!$I$2:$I$20129, MATCH(Passout2023[[#This Row], [UNIVERSITY_DEGREE_PROGRAM_ID]], Degree_Information!$N$2:$N$20129, 0)), ""), "")</f>
        <v>Semester</v>
      </c>
      <c r="I57" s="6" t="str">
        <f>IFERROR(IF($N57 &lt;&gt; "#Na", INDEX(Degree_Information!$H$2:$H$20129, MATCH(Passout2023[[#This Row], [UNIVERSITY_DEGREE_PROGRAM_ID]], Degree_Information!$N$2:$N$20129, 0)), ""), "")</f>
        <v>Regular</v>
      </c>
      <c r="J57" s="6" t="str">
        <f>IFERROR(IF($N57 &lt;&gt; "#Na", INDEX(Degree_Information!$J$2:$J$20129, MATCH(Passout2023[[#This Row], [UNIVERSITY_DEGREE_PROGRAM_ID]], Degree_Information!$N$2:$N$20129, 0)), ""), "")</f>
        <v>Morning</v>
      </c>
      <c r="K57" s="19" t="s">
        <v>159</v>
      </c>
      <c r="L57" s="20" t="s">
        <v>154</v>
      </c>
      <c r="M57" s="21">
        <v>4</v>
      </c>
      <c r="N57" s="21" t="s">
        <v>42</v>
      </c>
      <c r="O57" s="21" t="s">
        <v>43</v>
      </c>
      <c r="P57" s="22" t="s">
        <v>160</v>
      </c>
      <c r="Q57" s="21">
        <v>2019</v>
      </c>
      <c r="R57" s="21" t="s">
        <v>86</v>
      </c>
      <c r="S57" s="20">
        <v>12</v>
      </c>
      <c r="T57" s="20">
        <v>25</v>
      </c>
      <c r="U57" s="23"/>
      <c r="V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" s="25"/>
      <c r="X57" s="26" t="str">
        <f>CONCATENATE(Passout2023[[#This Row], [Batch Start Semester]], "-", Passout2023[[#This Row], [Batch Start Year]], "-", Passout2023[[#This Row], [Degree Duration (year)]])</f>
        <v>Spring-2019-4</v>
      </c>
      <c r="Y57" s="32"/>
      <c r="Z57" s="32"/>
      <c r="AA57" s="32"/>
      <c r="AB57" s="32"/>
      <c r="AC57" s="32"/>
      <c r="AD57" s="32"/>
      <c r="AE57" s="28">
        <f>COUNTA(Passout2023[[#This Row], [UNIVERSITY_DEGREE_PROGRAM_ID]:[(Graduated) Degree Awarded Female]])</f>
        <v>10</v>
      </c>
    </row>
    <row r="58" s="2" customFormat="1" ht="35.1" customHeight="1">
      <c r="A58" s="29">
        <f>IFERROR(IF($N58 &lt;&gt; "#Na", INDEX(Degree_Information!$A$2:$A$20129, MATCH(Passout2023[[#This Row], [UNIVERSITY_DEGREE_PROGRAM_ID]], Degree_Information!$N$2:$N$20129, 0)), ""), "")</f>
        <v>62</v>
      </c>
      <c r="B58" s="29" t="str">
        <f>IFERROR(IF($N58 &lt;&gt; "#Na", INDEX(Degree_Information!$B$2:$B$20129, MATCH(Passout2023[[#This Row], [UNIVERSITY_DEGREE_PROGRAM_ID]], Degree_Information!$N$2:$N$20129, 0)), ""), "")</f>
        <v>DOW University of Health Sciences, Karachi</v>
      </c>
      <c r="C58" s="29" t="str">
        <f>IFERROR(IF($N58 &lt;&gt; "#Na", INDEX(Degree_Information!$E$2:$E$20129, MATCH(Passout2023[[#This Row], [UNIVERSITY_DEGREE_PROGRAM_ID]], Degree_Information!$N$2:$N$20129, 0)), ""), "")</f>
        <v>Sub Campus</v>
      </c>
      <c r="D58" s="29" t="str">
        <f>IFERROR(IF($N58 &lt;&gt; "#Na", INDEX(Degree_Information!$D$2:$D$20129, MATCH(Passout2023[[#This Row], [UNIVERSITY_DEGREE_PROGRAM_ID]], Degree_Information!$N$2:$N$20129, 0)), ""), "")</f>
        <v>Karachi</v>
      </c>
      <c r="E58" s="29" t="str">
        <f>IFERROR(IF($N58 &lt;&gt; "#Na", INDEX(Degree_Information!$F$2:$F$20129, MATCH(Passout2023[[#This Row], [UNIVERSITY_DEGREE_PROGRAM_ID]], Degree_Information!$N$2:$N$20129, 0)), ""), "")</f>
        <v>Institute of Business and Health Management</v>
      </c>
      <c r="F58" s="29" t="str">
        <f>IFERROR(IF($N58 &lt;&gt; "#Na", INDEX(Degree_Information!$K$2:$K$20129, MATCH(Passout2023[[#This Row], [UNIVERSITY_DEGREE_PROGRAM_ID]], Degree_Information!$N$2:$N$20129, 0)), ""), "")</f>
        <v>Bachelor of Business Administration</v>
      </c>
      <c r="G58" s="29" t="str">
        <f>IFERROR(IF($N58 &lt;&gt; "#Na", INDEX(Degree_Information!$G$2:$G$20129, MATCH(Passout2023[[#This Row], [UNIVERSITY_DEGREE_PROGRAM_ID]], Degree_Information!$N$2:$N$20129, 0)), ""), "")</f>
        <v>Bachelor (16 Years) Degree</v>
      </c>
      <c r="H58" s="29" t="str">
        <f>IFERROR(IF($N58 &lt;&gt; "#Na", INDEX(Degree_Information!$I$2:$I$20129, MATCH(Passout2023[[#This Row], [UNIVERSITY_DEGREE_PROGRAM_ID]], Degree_Information!$N$2:$N$20129, 0)), ""), "")</f>
        <v>Semester</v>
      </c>
      <c r="I58" s="6" t="str">
        <f>IFERROR(IF($N58 &lt;&gt; "#Na", INDEX(Degree_Information!$H$2:$H$20129, MATCH(Passout2023[[#This Row], [UNIVERSITY_DEGREE_PROGRAM_ID]], Degree_Information!$N$2:$N$20129, 0)), ""), "")</f>
        <v>Regular</v>
      </c>
      <c r="J58" s="6" t="str">
        <f>IFERROR(IF($N58 &lt;&gt; "#Na", INDEX(Degree_Information!$J$2:$J$20129, MATCH(Passout2023[[#This Row], [UNIVERSITY_DEGREE_PROGRAM_ID]], Degree_Information!$N$2:$N$20129, 0)), ""), "")</f>
        <v>Morning</v>
      </c>
      <c r="K58" s="19" t="s">
        <v>159</v>
      </c>
      <c r="L58" s="20" t="s">
        <v>154</v>
      </c>
      <c r="M58" s="21">
        <v>4</v>
      </c>
      <c r="N58" s="21" t="s">
        <v>42</v>
      </c>
      <c r="O58" s="21" t="s">
        <v>43</v>
      </c>
      <c r="P58" s="22" t="s">
        <v>161</v>
      </c>
      <c r="Q58" s="21">
        <v>2018</v>
      </c>
      <c r="R58" s="21" t="s">
        <v>86</v>
      </c>
      <c r="S58" s="20">
        <v>2</v>
      </c>
      <c r="T58" s="20">
        <v>5</v>
      </c>
      <c r="U58" s="23"/>
      <c r="V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" s="25"/>
      <c r="X58" s="26" t="str">
        <f>CONCATENATE(Passout2023[[#This Row], [Batch Start Semester]], "-", Passout2023[[#This Row], [Batch Start Year]], "-", Passout2023[[#This Row], [Degree Duration (year)]])</f>
        <v>Spring-2018-4</v>
      </c>
      <c r="Y58" s="32"/>
      <c r="Z58" s="32"/>
      <c r="AA58" s="32"/>
      <c r="AB58" s="32"/>
      <c r="AC58" s="32"/>
      <c r="AD58" s="32"/>
      <c r="AE58" s="28">
        <f>COUNTA(Passout2023[[#This Row], [UNIVERSITY_DEGREE_PROGRAM_ID]:[(Graduated) Degree Awarded Female]])</f>
        <v>10</v>
      </c>
    </row>
    <row r="59" s="2" customFormat="1" ht="35.1" customHeight="1">
      <c r="A59" s="29">
        <f>IFERROR(IF($N59 &lt;&gt; "#Na", INDEX(Degree_Information!$A$2:$A$20129, MATCH(Passout2023[[#This Row], [UNIVERSITY_DEGREE_PROGRAM_ID]], Degree_Information!$N$2:$N$20129, 0)), ""), "")</f>
        <v>62</v>
      </c>
      <c r="B59" s="29" t="str">
        <f>IFERROR(IF($N59 &lt;&gt; "#Na", INDEX(Degree_Information!$B$2:$B$20129, MATCH(Passout2023[[#This Row], [UNIVERSITY_DEGREE_PROGRAM_ID]], Degree_Information!$N$2:$N$20129, 0)), ""), "")</f>
        <v>DOW University of Health Sciences, Karachi</v>
      </c>
      <c r="C59" s="29" t="str">
        <f>IFERROR(IF($N59 &lt;&gt; "#Na", INDEX(Degree_Information!$E$2:$E$20129, MATCH(Passout2023[[#This Row], [UNIVERSITY_DEGREE_PROGRAM_ID]], Degree_Information!$N$2:$N$20129, 0)), ""), "")</f>
        <v>Sub Campus</v>
      </c>
      <c r="D59" s="29" t="str">
        <f>IFERROR(IF($N59 &lt;&gt; "#Na", INDEX(Degree_Information!$D$2:$D$20129, MATCH(Passout2023[[#This Row], [UNIVERSITY_DEGREE_PROGRAM_ID]], Degree_Information!$N$2:$N$20129, 0)), ""), "")</f>
        <v>Karachi</v>
      </c>
      <c r="E59" s="29" t="str">
        <f>IFERROR(IF($N59 &lt;&gt; "#Na", INDEX(Degree_Information!$F$2:$F$20129, MATCH(Passout2023[[#This Row], [UNIVERSITY_DEGREE_PROGRAM_ID]], Degree_Information!$N$2:$N$20129, 0)), ""), "")</f>
        <v>Institute of Business and Health Management</v>
      </c>
      <c r="F59" s="29" t="str">
        <f>IFERROR(IF($N59 &lt;&gt; "#Na", INDEX(Degree_Information!$K$2:$K$20129, MATCH(Passout2023[[#This Row], [UNIVERSITY_DEGREE_PROGRAM_ID]], Degree_Information!$N$2:$N$20129, 0)), ""), "")</f>
        <v>Bachelor of Business Administration</v>
      </c>
      <c r="G59" s="29" t="str">
        <f>IFERROR(IF($N59 &lt;&gt; "#Na", INDEX(Degree_Information!$G$2:$G$20129, MATCH(Passout2023[[#This Row], [UNIVERSITY_DEGREE_PROGRAM_ID]], Degree_Information!$N$2:$N$20129, 0)), ""), "")</f>
        <v>Bachelor (16 Years) Degree</v>
      </c>
      <c r="H59" s="29" t="str">
        <f>IFERROR(IF($N59 &lt;&gt; "#Na", INDEX(Degree_Information!$I$2:$I$20129, MATCH(Passout2023[[#This Row], [UNIVERSITY_DEGREE_PROGRAM_ID]], Degree_Information!$N$2:$N$20129, 0)), ""), "")</f>
        <v>Semester</v>
      </c>
      <c r="I59" s="6" t="str">
        <f>IFERROR(IF($N59 &lt;&gt; "#Na", INDEX(Degree_Information!$H$2:$H$20129, MATCH(Passout2023[[#This Row], [UNIVERSITY_DEGREE_PROGRAM_ID]], Degree_Information!$N$2:$N$20129, 0)), ""), "")</f>
        <v>Regular</v>
      </c>
      <c r="J59" s="6" t="str">
        <f>IFERROR(IF($N59 &lt;&gt; "#Na", INDEX(Degree_Information!$J$2:$J$20129, MATCH(Passout2023[[#This Row], [UNIVERSITY_DEGREE_PROGRAM_ID]], Degree_Information!$N$2:$N$20129, 0)), ""), "")</f>
        <v>Morning</v>
      </c>
      <c r="K59" s="19" t="s">
        <v>159</v>
      </c>
      <c r="L59" s="20" t="s">
        <v>154</v>
      </c>
      <c r="M59" s="21">
        <v>4</v>
      </c>
      <c r="N59" s="21" t="s">
        <v>42</v>
      </c>
      <c r="O59" s="21" t="s">
        <v>43</v>
      </c>
      <c r="P59" s="22" t="s">
        <v>162</v>
      </c>
      <c r="Q59" s="21">
        <v>2017</v>
      </c>
      <c r="R59" s="21" t="s">
        <v>86</v>
      </c>
      <c r="S59" s="20">
        <v>0</v>
      </c>
      <c r="T59" s="20">
        <v>3</v>
      </c>
      <c r="U59" s="23"/>
      <c r="V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" s="25"/>
      <c r="X59" s="26" t="str">
        <f>CONCATENATE(Passout2023[[#This Row], [Batch Start Semester]], "-", Passout2023[[#This Row], [Batch Start Year]], "-", Passout2023[[#This Row], [Degree Duration (year)]])</f>
        <v>Spring-2017-4</v>
      </c>
      <c r="Y59" s="32"/>
      <c r="Z59" s="32"/>
      <c r="AA59" s="32"/>
      <c r="AB59" s="32"/>
      <c r="AC59" s="32"/>
      <c r="AD59" s="32"/>
      <c r="AE59" s="28">
        <f>COUNTA(Passout2023[[#This Row], [UNIVERSITY_DEGREE_PROGRAM_ID]:[(Graduated) Degree Awarded Female]])</f>
        <v>10</v>
      </c>
    </row>
    <row r="60" s="2" customFormat="1" ht="35.1" customHeight="1">
      <c r="A60" s="29">
        <f>IFERROR(IF($N60 &lt;&gt; "#Na", INDEX(Degree_Information!$A$2:$A$20129, MATCH(Passout2023[[#This Row], [UNIVERSITY_DEGREE_PROGRAM_ID]], Degree_Information!$N$2:$N$20129, 0)), ""), "")</f>
        <v>62</v>
      </c>
      <c r="B60" s="29" t="str">
        <f>IFERROR(IF($N60 &lt;&gt; "#Na", INDEX(Degree_Information!$B$2:$B$20129, MATCH(Passout2023[[#This Row], [UNIVERSITY_DEGREE_PROGRAM_ID]], Degree_Information!$N$2:$N$20129, 0)), ""), "")</f>
        <v>DOW University of Health Sciences, Karachi</v>
      </c>
      <c r="C60" s="29" t="str">
        <f>IFERROR(IF($N60 &lt;&gt; "#Na", INDEX(Degree_Information!$E$2:$E$20129, MATCH(Passout2023[[#This Row], [UNIVERSITY_DEGREE_PROGRAM_ID]], Degree_Information!$N$2:$N$20129, 0)), ""), "")</f>
        <v>Sub Campus</v>
      </c>
      <c r="D60" s="29" t="str">
        <f>IFERROR(IF($N60 &lt;&gt; "#Na", INDEX(Degree_Information!$D$2:$D$20129, MATCH(Passout2023[[#This Row], [UNIVERSITY_DEGREE_PROGRAM_ID]], Degree_Information!$N$2:$N$20129, 0)), ""), "")</f>
        <v>Karachi</v>
      </c>
      <c r="E60" s="29" t="str">
        <f>IFERROR(IF($N60 &lt;&gt; "#Na", INDEX(Degree_Information!$F$2:$F$20129, MATCH(Passout2023[[#This Row], [UNIVERSITY_DEGREE_PROGRAM_ID]], Degree_Information!$N$2:$N$20129, 0)), ""), "")</f>
        <v>School of Public Health</v>
      </c>
      <c r="F60" s="29" t="str">
        <f>IFERROR(IF($N60 &lt;&gt; "#Na", INDEX(Degree_Information!$K$2:$K$20129, MATCH(Passout2023[[#This Row], [UNIVERSITY_DEGREE_PROGRAM_ID]], Degree_Information!$N$2:$N$20129, 0)), ""), "")</f>
        <v>Bachelor of Science in Nutrition</v>
      </c>
      <c r="G60" s="29" t="str">
        <f>IFERROR(IF($N60 &lt;&gt; "#Na", INDEX(Degree_Information!$G$2:$G$20129, MATCH(Passout2023[[#This Row], [UNIVERSITY_DEGREE_PROGRAM_ID]], Degree_Information!$N$2:$N$20129, 0)), ""), "")</f>
        <v>Bachelor (16 Years) Degree</v>
      </c>
      <c r="H60" s="29" t="str">
        <f>IFERROR(IF($N60 &lt;&gt; "#Na", INDEX(Degree_Information!$I$2:$I$20129, MATCH(Passout2023[[#This Row], [UNIVERSITY_DEGREE_PROGRAM_ID]], Degree_Information!$N$2:$N$20129, 0)), ""), "")</f>
        <v>Semester</v>
      </c>
      <c r="I60" s="6" t="str">
        <f>IFERROR(IF($N60 &lt;&gt; "#Na", INDEX(Degree_Information!$H$2:$H$20129, MATCH(Passout2023[[#This Row], [UNIVERSITY_DEGREE_PROGRAM_ID]], Degree_Information!$N$2:$N$20129, 0)), ""), "")</f>
        <v>Regular</v>
      </c>
      <c r="J60" s="6" t="str">
        <f>IFERROR(IF($N60 &lt;&gt; "#Na", INDEX(Degree_Information!$J$2:$J$20129, MATCH(Passout2023[[#This Row], [UNIVERSITY_DEGREE_PROGRAM_ID]], Degree_Information!$N$2:$N$20129, 0)), ""), "")</f>
        <v>Morning</v>
      </c>
      <c r="K60" s="19" t="s">
        <v>165</v>
      </c>
      <c r="L60" s="20" t="s">
        <v>96</v>
      </c>
      <c r="M60" s="21">
        <v>4</v>
      </c>
      <c r="N60" s="21" t="s">
        <v>42</v>
      </c>
      <c r="O60" s="21" t="s">
        <v>43</v>
      </c>
      <c r="P60" s="22" t="s">
        <v>166</v>
      </c>
      <c r="Q60" s="21">
        <v>2019</v>
      </c>
      <c r="R60" s="21" t="s">
        <v>86</v>
      </c>
      <c r="S60" s="20">
        <v>0</v>
      </c>
      <c r="T60" s="20">
        <v>29</v>
      </c>
      <c r="U60" s="23"/>
      <c r="V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" s="25"/>
      <c r="X60" s="26" t="str">
        <f>CONCATENATE(Passout2023[[#This Row], [Batch Start Semester]], "-", Passout2023[[#This Row], [Batch Start Year]], "-", Passout2023[[#This Row], [Degree Duration (year)]])</f>
        <v>Spring-2019-4</v>
      </c>
      <c r="Y60" s="32"/>
      <c r="Z60" s="32"/>
      <c r="AA60" s="32"/>
      <c r="AB60" s="32"/>
      <c r="AC60" s="32"/>
      <c r="AD60" s="32"/>
      <c r="AE60" s="28">
        <f>COUNTA(Passout2023[[#This Row], [UNIVERSITY_DEGREE_PROGRAM_ID]:[(Graduated) Degree Awarded Female]])</f>
        <v>10</v>
      </c>
    </row>
    <row r="61" s="2" customFormat="1" ht="35.1" customHeight="1">
      <c r="A61" s="29">
        <f>IFERROR(IF($N61 &lt;&gt; "#Na", INDEX(Degree_Information!$A$2:$A$20129, MATCH(Passout2023[[#This Row], [UNIVERSITY_DEGREE_PROGRAM_ID]], Degree_Information!$N$2:$N$20129, 0)), ""), "")</f>
        <v>62</v>
      </c>
      <c r="B61" s="29" t="str">
        <f>IFERROR(IF($N61 &lt;&gt; "#Na", INDEX(Degree_Information!$B$2:$B$20129, MATCH(Passout2023[[#This Row], [UNIVERSITY_DEGREE_PROGRAM_ID]], Degree_Information!$N$2:$N$20129, 0)), ""), "")</f>
        <v>DOW University of Health Sciences, Karachi</v>
      </c>
      <c r="C61" s="29" t="str">
        <f>IFERROR(IF($N61 &lt;&gt; "#Na", INDEX(Degree_Information!$E$2:$E$20129, MATCH(Passout2023[[#This Row], [UNIVERSITY_DEGREE_PROGRAM_ID]], Degree_Information!$N$2:$N$20129, 0)), ""), "")</f>
        <v>Main Campus</v>
      </c>
      <c r="D61" s="29" t="str">
        <f>IFERROR(IF($N61 &lt;&gt; "#Na", INDEX(Degree_Information!$D$2:$D$20129, MATCH(Passout2023[[#This Row], [UNIVERSITY_DEGREE_PROGRAM_ID]], Degree_Information!$N$2:$N$20129, 0)), ""), "")</f>
        <v>Karachi</v>
      </c>
      <c r="E61" s="29" t="str">
        <f>IFERROR(IF($N61 &lt;&gt; "#Na", INDEX(Degree_Information!$F$2:$F$20129, MATCH(Passout2023[[#This Row], [UNIVERSITY_DEGREE_PROGRAM_ID]], Degree_Information!$N$2:$N$20129, 0)), ""), "")</f>
        <v>Institute of Physical Medicine &amp; Rehabilitation</v>
      </c>
      <c r="F61" s="29" t="str">
        <f>IFERROR(IF($N61 &lt;&gt; "#Na", INDEX(Degree_Information!$K$2:$K$20129, MATCH(Passout2023[[#This Row], [UNIVERSITY_DEGREE_PROGRAM_ID]], Degree_Information!$N$2:$N$20129, 0)), ""), "")</f>
        <v>Doctor Of Physical Therapy</v>
      </c>
      <c r="G61" s="29" t="str">
        <f>IFERROR(IF($N61 &lt;&gt; "#Na", INDEX(Degree_Information!$G$2:$G$20129, MATCH(Passout2023[[#This Row], [UNIVERSITY_DEGREE_PROGRAM_ID]], Degree_Information!$N$2:$N$20129, 0)), ""), "")</f>
        <v>Bachelor (16 Years) Degree</v>
      </c>
      <c r="H61" s="29" t="str">
        <f>IFERROR(IF($N61 &lt;&gt; "#Na", INDEX(Degree_Information!$I$2:$I$20129, MATCH(Passout2023[[#This Row], [UNIVERSITY_DEGREE_PROGRAM_ID]], Degree_Information!$N$2:$N$20129, 0)), ""), "")</f>
        <v>Semester</v>
      </c>
      <c r="I61" s="6" t="str">
        <f>IFERROR(IF($N61 &lt;&gt; "#Na", INDEX(Degree_Information!$H$2:$H$20129, MATCH(Passout2023[[#This Row], [UNIVERSITY_DEGREE_PROGRAM_ID]], Degree_Information!$N$2:$N$20129, 0)), ""), "")</f>
        <v>Regular</v>
      </c>
      <c r="J61" s="6" t="str">
        <f>IFERROR(IF($N61 &lt;&gt; "#Na", INDEX(Degree_Information!$J$2:$J$20129, MATCH(Passout2023[[#This Row], [UNIVERSITY_DEGREE_PROGRAM_ID]], Degree_Information!$N$2:$N$20129, 0)), ""), "")</f>
        <v>Morning</v>
      </c>
      <c r="K61" s="19" t="s">
        <v>169</v>
      </c>
      <c r="L61" s="20" t="s">
        <v>96</v>
      </c>
      <c r="M61" s="21">
        <v>5</v>
      </c>
      <c r="N61" s="21" t="s">
        <v>42</v>
      </c>
      <c r="O61" s="21" t="s">
        <v>43</v>
      </c>
      <c r="P61" s="22" t="s">
        <v>170</v>
      </c>
      <c r="Q61" s="21">
        <v>2018</v>
      </c>
      <c r="R61" s="21" t="s">
        <v>86</v>
      </c>
      <c r="S61" s="20">
        <v>9</v>
      </c>
      <c r="T61" s="20">
        <v>38</v>
      </c>
      <c r="U61" s="23" t="s">
        <v>46</v>
      </c>
      <c r="V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" s="25"/>
      <c r="X61" s="26" t="str">
        <f>CONCATENATE(Passout2023[[#This Row], [Batch Start Semester]], "-", Passout2023[[#This Row], [Batch Start Year]], "-", Passout2023[[#This Row], [Degree Duration (year)]])</f>
        <v>Spring-2018-5</v>
      </c>
      <c r="Y61" s="32"/>
      <c r="Z61" s="32"/>
      <c r="AA61" s="32"/>
      <c r="AB61" s="32"/>
      <c r="AC61" s="32"/>
      <c r="AD61" s="32"/>
      <c r="AE61" s="28">
        <f>COUNTA(Passout2023[[#This Row], [UNIVERSITY_DEGREE_PROGRAM_ID]:[(Graduated) Degree Awarded Female]])</f>
        <v>10</v>
      </c>
    </row>
    <row r="62" s="2" customFormat="1" ht="35.1" customHeight="1">
      <c r="A62" s="29">
        <f>IFERROR(IF($N62 &lt;&gt; "#Na", INDEX(Degree_Information!$A$2:$A$20129, MATCH(Passout2023[[#This Row], [UNIVERSITY_DEGREE_PROGRAM_ID]], Degree_Information!$N$2:$N$20129, 0)), ""), "")</f>
        <v>62</v>
      </c>
      <c r="B62" s="29" t="str">
        <f>IFERROR(IF($N62 &lt;&gt; "#Na", INDEX(Degree_Information!$B$2:$B$20129, MATCH(Passout2023[[#This Row], [UNIVERSITY_DEGREE_PROGRAM_ID]], Degree_Information!$N$2:$N$20129, 0)), ""), "")</f>
        <v>DOW University of Health Sciences, Karachi</v>
      </c>
      <c r="C62" s="29" t="str">
        <f>IFERROR(IF($N62 &lt;&gt; "#Na", INDEX(Degree_Information!$E$2:$E$20129, MATCH(Passout2023[[#This Row], [UNIVERSITY_DEGREE_PROGRAM_ID]], Degree_Information!$N$2:$N$20129, 0)), ""), "")</f>
        <v>Main Campus</v>
      </c>
      <c r="D62" s="29" t="str">
        <f>IFERROR(IF($N62 &lt;&gt; "#Na", INDEX(Degree_Information!$D$2:$D$20129, MATCH(Passout2023[[#This Row], [UNIVERSITY_DEGREE_PROGRAM_ID]], Degree_Information!$N$2:$N$20129, 0)), ""), "")</f>
        <v>Karachi</v>
      </c>
      <c r="E62" s="29" t="str">
        <f>IFERROR(IF($N62 &lt;&gt; "#Na", INDEX(Degree_Information!$F$2:$F$20129, MATCH(Passout2023[[#This Row], [UNIVERSITY_DEGREE_PROGRAM_ID]], Degree_Information!$N$2:$N$20129, 0)), ""), "")</f>
        <v>Institute of Physical Medicine &amp; Rehabilitation</v>
      </c>
      <c r="F62" s="29" t="str">
        <f>IFERROR(IF($N62 &lt;&gt; "#Na", INDEX(Degree_Information!$K$2:$K$20129, MATCH(Passout2023[[#This Row], [UNIVERSITY_DEGREE_PROGRAM_ID]], Degree_Information!$N$2:$N$20129, 0)), ""), "")</f>
        <v>Doctor Of Physical Therapy</v>
      </c>
      <c r="G62" s="29" t="str">
        <f>IFERROR(IF($N62 &lt;&gt; "#Na", INDEX(Degree_Information!$G$2:$G$20129, MATCH(Passout2023[[#This Row], [UNIVERSITY_DEGREE_PROGRAM_ID]], Degree_Information!$N$2:$N$20129, 0)), ""), "")</f>
        <v>Bachelor (16 Years) Degree</v>
      </c>
      <c r="H62" s="29" t="str">
        <f>IFERROR(IF($N62 &lt;&gt; "#Na", INDEX(Degree_Information!$I$2:$I$20129, MATCH(Passout2023[[#This Row], [UNIVERSITY_DEGREE_PROGRAM_ID]], Degree_Information!$N$2:$N$20129, 0)), ""), "")</f>
        <v>Semester</v>
      </c>
      <c r="I62" s="6" t="str">
        <f>IFERROR(IF($N62 &lt;&gt; "#Na", INDEX(Degree_Information!$H$2:$H$20129, MATCH(Passout2023[[#This Row], [UNIVERSITY_DEGREE_PROGRAM_ID]], Degree_Information!$N$2:$N$20129, 0)), ""), "")</f>
        <v>Regular</v>
      </c>
      <c r="J62" s="6" t="str">
        <f>IFERROR(IF($N62 &lt;&gt; "#Na", INDEX(Degree_Information!$J$2:$J$20129, MATCH(Passout2023[[#This Row], [UNIVERSITY_DEGREE_PROGRAM_ID]], Degree_Information!$N$2:$N$20129, 0)), ""), "")</f>
        <v>Morning</v>
      </c>
      <c r="K62" s="19" t="s">
        <v>169</v>
      </c>
      <c r="L62" s="20" t="s">
        <v>96</v>
      </c>
      <c r="M62" s="21">
        <v>5</v>
      </c>
      <c r="N62" s="21" t="s">
        <v>42</v>
      </c>
      <c r="O62" s="21" t="s">
        <v>48</v>
      </c>
      <c r="P62" s="22" t="s">
        <v>170</v>
      </c>
      <c r="Q62" s="21">
        <v>2018</v>
      </c>
      <c r="R62" s="21" t="s">
        <v>86</v>
      </c>
      <c r="S62" s="20">
        <v>6</v>
      </c>
      <c r="T62" s="20">
        <v>34</v>
      </c>
      <c r="U62" s="23" t="s">
        <v>46</v>
      </c>
      <c r="V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" s="25"/>
      <c r="X62" s="26" t="str">
        <f>CONCATENATE(Passout2023[[#This Row], [Batch Start Semester]], "-", Passout2023[[#This Row], [Batch Start Year]], "-", Passout2023[[#This Row], [Degree Duration (year)]])</f>
        <v>Spring-2018-5</v>
      </c>
      <c r="Y62" s="32"/>
      <c r="Z62" s="32"/>
      <c r="AA62" s="32"/>
      <c r="AB62" s="32"/>
      <c r="AC62" s="32"/>
      <c r="AD62" s="32"/>
      <c r="AE62" s="28">
        <f>COUNTA(Passout2023[[#This Row], [UNIVERSITY_DEGREE_PROGRAM_ID]:[(Graduated) Degree Awarded Female]])</f>
        <v>10</v>
      </c>
    </row>
    <row r="63" s="2" customFormat="1" ht="35.1" customHeight="1">
      <c r="A63" s="29">
        <f>IFERROR(IF($N63 &lt;&gt; "#Na", INDEX(Degree_Information!$A$2:$A$20129, MATCH(Passout2023[[#This Row], [UNIVERSITY_DEGREE_PROGRAM_ID]], Degree_Information!$N$2:$N$20129, 0)), ""), "")</f>
        <v>62</v>
      </c>
      <c r="B63" s="29" t="str">
        <f>IFERROR(IF($N63 &lt;&gt; "#Na", INDEX(Degree_Information!$B$2:$B$20129, MATCH(Passout2023[[#This Row], [UNIVERSITY_DEGREE_PROGRAM_ID]], Degree_Information!$N$2:$N$20129, 0)), ""), "")</f>
        <v>DOW University of Health Sciences, Karachi</v>
      </c>
      <c r="C63" s="29" t="str">
        <f>IFERROR(IF($N63 &lt;&gt; "#Na", INDEX(Degree_Information!$E$2:$E$20129, MATCH(Passout2023[[#This Row], [UNIVERSITY_DEGREE_PROGRAM_ID]], Degree_Information!$N$2:$N$20129, 0)), ""), "")</f>
        <v>Main Campus</v>
      </c>
      <c r="D63" s="29" t="str">
        <f>IFERROR(IF($N63 &lt;&gt; "#Na", INDEX(Degree_Information!$D$2:$D$20129, MATCH(Passout2023[[#This Row], [UNIVERSITY_DEGREE_PROGRAM_ID]], Degree_Information!$N$2:$N$20129, 0)), ""), "")</f>
        <v>Karachi</v>
      </c>
      <c r="E63" s="29" t="str">
        <f>IFERROR(IF($N63 &lt;&gt; "#Na", INDEX(Degree_Information!$F$2:$F$20129, MATCH(Passout2023[[#This Row], [UNIVERSITY_DEGREE_PROGRAM_ID]], Degree_Information!$N$2:$N$20129, 0)), ""), "")</f>
        <v>Institute of Physical Medicine &amp; Rehabilitation</v>
      </c>
      <c r="F63" s="29" t="str">
        <f>IFERROR(IF($N63 &lt;&gt; "#Na", INDEX(Degree_Information!$K$2:$K$20129, MATCH(Passout2023[[#This Row], [UNIVERSITY_DEGREE_PROGRAM_ID]], Degree_Information!$N$2:$N$20129, 0)), ""), "")</f>
        <v>Doctor Of Physical Therapy</v>
      </c>
      <c r="G63" s="29" t="str">
        <f>IFERROR(IF($N63 &lt;&gt; "#Na", INDEX(Degree_Information!$G$2:$G$20129, MATCH(Passout2023[[#This Row], [UNIVERSITY_DEGREE_PROGRAM_ID]], Degree_Information!$N$2:$N$20129, 0)), ""), "")</f>
        <v>Bachelor (16 Years) Degree</v>
      </c>
      <c r="H63" s="29" t="str">
        <f>IFERROR(IF($N63 &lt;&gt; "#Na", INDEX(Degree_Information!$I$2:$I$20129, MATCH(Passout2023[[#This Row], [UNIVERSITY_DEGREE_PROGRAM_ID]], Degree_Information!$N$2:$N$20129, 0)), ""), "")</f>
        <v>Semester</v>
      </c>
      <c r="I63" s="6" t="str">
        <f>IFERROR(IF($N63 &lt;&gt; "#Na", INDEX(Degree_Information!$H$2:$H$20129, MATCH(Passout2023[[#This Row], [UNIVERSITY_DEGREE_PROGRAM_ID]], Degree_Information!$N$2:$N$20129, 0)), ""), "")</f>
        <v>Regular</v>
      </c>
      <c r="J63" s="6" t="str">
        <f>IFERROR(IF($N63 &lt;&gt; "#Na", INDEX(Degree_Information!$J$2:$J$20129, MATCH(Passout2023[[#This Row], [UNIVERSITY_DEGREE_PROGRAM_ID]], Degree_Information!$N$2:$N$20129, 0)), ""), "")</f>
        <v>Morning</v>
      </c>
      <c r="K63" s="19" t="s">
        <v>169</v>
      </c>
      <c r="L63" s="20" t="s">
        <v>96</v>
      </c>
      <c r="M63" s="21">
        <v>5</v>
      </c>
      <c r="N63" s="21" t="s">
        <v>42</v>
      </c>
      <c r="O63" s="21" t="s">
        <v>43</v>
      </c>
      <c r="P63" s="22" t="s">
        <v>171</v>
      </c>
      <c r="Q63" s="21">
        <v>2017</v>
      </c>
      <c r="R63" s="21" t="s">
        <v>86</v>
      </c>
      <c r="S63" s="20">
        <v>0</v>
      </c>
      <c r="T63" s="20">
        <v>1</v>
      </c>
      <c r="U63" s="23" t="s">
        <v>46</v>
      </c>
      <c r="V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" s="25"/>
      <c r="X63" s="26" t="str">
        <f>CONCATENATE(Passout2023[[#This Row], [Batch Start Semester]], "-", Passout2023[[#This Row], [Batch Start Year]], "-", Passout2023[[#This Row], [Degree Duration (year)]])</f>
        <v>Spring-2017-5</v>
      </c>
      <c r="Y63" s="32"/>
      <c r="Z63" s="32"/>
      <c r="AA63" s="32"/>
      <c r="AB63" s="32"/>
      <c r="AC63" s="32"/>
      <c r="AD63" s="32"/>
      <c r="AE63" s="28">
        <f>COUNTA(Passout2023[[#This Row], [UNIVERSITY_DEGREE_PROGRAM_ID]:[(Graduated) Degree Awarded Female]])</f>
        <v>10</v>
      </c>
    </row>
    <row r="64" s="2" customFormat="1" ht="35.1" customHeight="1">
      <c r="A64" s="29">
        <f>IFERROR(IF($N64 &lt;&gt; "#Na", INDEX(Degree_Information!$A$2:$A$20129, MATCH(Passout2023[[#This Row], [UNIVERSITY_DEGREE_PROGRAM_ID]], Degree_Information!$N$2:$N$20129, 0)), ""), "")</f>
        <v>62</v>
      </c>
      <c r="B64" s="29" t="str">
        <f>IFERROR(IF($N64 &lt;&gt; "#Na", INDEX(Degree_Information!$B$2:$B$20129, MATCH(Passout2023[[#This Row], [UNIVERSITY_DEGREE_PROGRAM_ID]], Degree_Information!$N$2:$N$20129, 0)), ""), "")</f>
        <v>DOW University of Health Sciences, Karachi</v>
      </c>
      <c r="C64" s="29" t="str">
        <f>IFERROR(IF($N64 &lt;&gt; "#Na", INDEX(Degree_Information!$E$2:$E$20129, MATCH(Passout2023[[#This Row], [UNIVERSITY_DEGREE_PROGRAM_ID]], Degree_Information!$N$2:$N$20129, 0)), ""), "")</f>
        <v>Main Campus</v>
      </c>
      <c r="D64" s="29" t="str">
        <f>IFERROR(IF($N64 &lt;&gt; "#Na", INDEX(Degree_Information!$D$2:$D$20129, MATCH(Passout2023[[#This Row], [UNIVERSITY_DEGREE_PROGRAM_ID]], Degree_Information!$N$2:$N$20129, 0)), ""), "")</f>
        <v>Karachi</v>
      </c>
      <c r="E64" s="29" t="str">
        <f>IFERROR(IF($N64 &lt;&gt; "#Na", INDEX(Degree_Information!$F$2:$F$20129, MATCH(Passout2023[[#This Row], [UNIVERSITY_DEGREE_PROGRAM_ID]], Degree_Information!$N$2:$N$20129, 0)), ""), "")</f>
        <v>Institute of Physical Medicine &amp; Rehabilitation</v>
      </c>
      <c r="F64" s="29" t="str">
        <f>IFERROR(IF($N64 &lt;&gt; "#Na", INDEX(Degree_Information!$K$2:$K$20129, MATCH(Passout2023[[#This Row], [UNIVERSITY_DEGREE_PROGRAM_ID]], Degree_Information!$N$2:$N$20129, 0)), ""), "")</f>
        <v>Doctor Of Physical Therapy</v>
      </c>
      <c r="G64" s="29" t="str">
        <f>IFERROR(IF($N64 &lt;&gt; "#Na", INDEX(Degree_Information!$G$2:$G$20129, MATCH(Passout2023[[#This Row], [UNIVERSITY_DEGREE_PROGRAM_ID]], Degree_Information!$N$2:$N$20129, 0)), ""), "")</f>
        <v>Bachelor (16 Years) Degree</v>
      </c>
      <c r="H64" s="29" t="str">
        <f>IFERROR(IF($N64 &lt;&gt; "#Na", INDEX(Degree_Information!$I$2:$I$20129, MATCH(Passout2023[[#This Row], [UNIVERSITY_DEGREE_PROGRAM_ID]], Degree_Information!$N$2:$N$20129, 0)), ""), "")</f>
        <v>Semester</v>
      </c>
      <c r="I64" s="6" t="str">
        <f>IFERROR(IF($N64 &lt;&gt; "#Na", INDEX(Degree_Information!$H$2:$H$20129, MATCH(Passout2023[[#This Row], [UNIVERSITY_DEGREE_PROGRAM_ID]], Degree_Information!$N$2:$N$20129, 0)), ""), "")</f>
        <v>Regular</v>
      </c>
      <c r="J64" s="6" t="str">
        <f>IFERROR(IF($N64 &lt;&gt; "#Na", INDEX(Degree_Information!$J$2:$J$20129, MATCH(Passout2023[[#This Row], [UNIVERSITY_DEGREE_PROGRAM_ID]], Degree_Information!$N$2:$N$20129, 0)), ""), "")</f>
        <v>Morning</v>
      </c>
      <c r="K64" s="19" t="s">
        <v>169</v>
      </c>
      <c r="L64" s="20" t="s">
        <v>96</v>
      </c>
      <c r="M64" s="21">
        <v>5</v>
      </c>
      <c r="N64" s="21" t="s">
        <v>42</v>
      </c>
      <c r="O64" s="21" t="s">
        <v>48</v>
      </c>
      <c r="P64" s="22" t="s">
        <v>171</v>
      </c>
      <c r="Q64" s="21">
        <v>2017</v>
      </c>
      <c r="R64" s="21" t="s">
        <v>86</v>
      </c>
      <c r="S64" s="20">
        <v>2</v>
      </c>
      <c r="T64" s="20">
        <v>4</v>
      </c>
      <c r="U64" s="23" t="s">
        <v>46</v>
      </c>
      <c r="V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" s="25"/>
      <c r="X64" s="26" t="str">
        <f>CONCATENATE(Passout2023[[#This Row], [Batch Start Semester]], "-", Passout2023[[#This Row], [Batch Start Year]], "-", Passout2023[[#This Row], [Degree Duration (year)]])</f>
        <v>Spring-2017-5</v>
      </c>
      <c r="Y64" s="32"/>
      <c r="Z64" s="32"/>
      <c r="AA64" s="32"/>
      <c r="AB64" s="32"/>
      <c r="AC64" s="32"/>
      <c r="AD64" s="32"/>
      <c r="AE64" s="28">
        <f>COUNTA(Passout2023[[#This Row], [UNIVERSITY_DEGREE_PROGRAM_ID]:[(Graduated) Degree Awarded Female]])</f>
        <v>10</v>
      </c>
    </row>
    <row r="65" s="2" customFormat="1" ht="35.1" customHeight="1">
      <c r="A65" s="29">
        <f>IFERROR(IF($N65 &lt;&gt; "#Na", INDEX(Degree_Information!$A$2:$A$20129, MATCH(Passout2023[[#This Row], [UNIVERSITY_DEGREE_PROGRAM_ID]], Degree_Information!$N$2:$N$20129, 0)), ""), "")</f>
        <v>62</v>
      </c>
      <c r="B65" s="29" t="str">
        <f>IFERROR(IF($N65 &lt;&gt; "#Na", INDEX(Degree_Information!$B$2:$B$20129, MATCH(Passout2023[[#This Row], [UNIVERSITY_DEGREE_PROGRAM_ID]], Degree_Information!$N$2:$N$20129, 0)), ""), "")</f>
        <v>DOW University of Health Sciences, Karachi</v>
      </c>
      <c r="C65" s="29" t="str">
        <f>IFERROR(IF($N65 &lt;&gt; "#Na", INDEX(Degree_Information!$E$2:$E$20129, MATCH(Passout2023[[#This Row], [UNIVERSITY_DEGREE_PROGRAM_ID]], Degree_Information!$N$2:$N$20129, 0)), ""), "")</f>
        <v>Main Campus</v>
      </c>
      <c r="D65" s="29" t="str">
        <f>IFERROR(IF($N65 &lt;&gt; "#Na", INDEX(Degree_Information!$D$2:$D$20129, MATCH(Passout2023[[#This Row], [UNIVERSITY_DEGREE_PROGRAM_ID]], Degree_Information!$N$2:$N$20129, 0)), ""), "")</f>
        <v>Karachi</v>
      </c>
      <c r="E65" s="29" t="str">
        <f>IFERROR(IF($N65 &lt;&gt; "#Na", INDEX(Degree_Information!$F$2:$F$20129, MATCH(Passout2023[[#This Row], [UNIVERSITY_DEGREE_PROGRAM_ID]], Degree_Information!$N$2:$N$20129, 0)), ""), "")</f>
        <v>Institute of Physical Medicine &amp; Rehabilitation</v>
      </c>
      <c r="F65" s="29" t="str">
        <f>IFERROR(IF($N65 &lt;&gt; "#Na", INDEX(Degree_Information!$K$2:$K$20129, MATCH(Passout2023[[#This Row], [UNIVERSITY_DEGREE_PROGRAM_ID]], Degree_Information!$N$2:$N$20129, 0)), ""), "")</f>
        <v>Doctor Of Physical Therapy</v>
      </c>
      <c r="G65" s="29" t="str">
        <f>IFERROR(IF($N65 &lt;&gt; "#Na", INDEX(Degree_Information!$G$2:$G$20129, MATCH(Passout2023[[#This Row], [UNIVERSITY_DEGREE_PROGRAM_ID]], Degree_Information!$N$2:$N$20129, 0)), ""), "")</f>
        <v>Bachelor (16 Years) Degree</v>
      </c>
      <c r="H65" s="29" t="str">
        <f>IFERROR(IF($N65 &lt;&gt; "#Na", INDEX(Degree_Information!$I$2:$I$20129, MATCH(Passout2023[[#This Row], [UNIVERSITY_DEGREE_PROGRAM_ID]], Degree_Information!$N$2:$N$20129, 0)), ""), "")</f>
        <v>Semester</v>
      </c>
      <c r="I65" s="6" t="str">
        <f>IFERROR(IF($N65 &lt;&gt; "#Na", INDEX(Degree_Information!$H$2:$H$20129, MATCH(Passout2023[[#This Row], [UNIVERSITY_DEGREE_PROGRAM_ID]], Degree_Information!$N$2:$N$20129, 0)), ""), "")</f>
        <v>Regular</v>
      </c>
      <c r="J65" s="6" t="str">
        <f>IFERROR(IF($N65 &lt;&gt; "#Na", INDEX(Degree_Information!$J$2:$J$20129, MATCH(Passout2023[[#This Row], [UNIVERSITY_DEGREE_PROGRAM_ID]], Degree_Information!$N$2:$N$20129, 0)), ""), "")</f>
        <v>Morning</v>
      </c>
      <c r="K65" s="19" t="s">
        <v>169</v>
      </c>
      <c r="L65" s="20" t="s">
        <v>96</v>
      </c>
      <c r="M65" s="21">
        <v>5</v>
      </c>
      <c r="N65" s="21" t="s">
        <v>42</v>
      </c>
      <c r="O65" s="21" t="s">
        <v>48</v>
      </c>
      <c r="P65" s="22" t="s">
        <v>172</v>
      </c>
      <c r="Q65" s="21">
        <v>2016</v>
      </c>
      <c r="R65" s="21" t="s">
        <v>86</v>
      </c>
      <c r="S65" s="20">
        <v>1</v>
      </c>
      <c r="T65" s="20">
        <v>0</v>
      </c>
      <c r="U65" s="23" t="s">
        <v>46</v>
      </c>
      <c r="V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" s="25"/>
      <c r="X65" s="26" t="str">
        <f>CONCATENATE(Passout2023[[#This Row], [Batch Start Semester]], "-", Passout2023[[#This Row], [Batch Start Year]], "-", Passout2023[[#This Row], [Degree Duration (year)]])</f>
        <v>Spring-2016-5</v>
      </c>
      <c r="Y65" s="32"/>
      <c r="Z65" s="32"/>
      <c r="AA65" s="32"/>
      <c r="AB65" s="32"/>
      <c r="AC65" s="32"/>
      <c r="AD65" s="32"/>
      <c r="AE65" s="28">
        <f>COUNTA(Passout2023[[#This Row], [UNIVERSITY_DEGREE_PROGRAM_ID]:[(Graduated) Degree Awarded Female]])</f>
        <v>10</v>
      </c>
    </row>
    <row r="66" s="2" customFormat="1" ht="35.1" customHeight="1">
      <c r="A66" s="29">
        <f>IFERROR(IF($N66 &lt;&gt; "#Na", INDEX(Degree_Information!$A$2:$A$20129, MATCH(Passout2023[[#This Row], [UNIVERSITY_DEGREE_PROGRAM_ID]], Degree_Information!$N$2:$N$20129, 0)), ""), "")</f>
        <v>62</v>
      </c>
      <c r="B66" s="29" t="str">
        <f>IFERROR(IF($N66 &lt;&gt; "#Na", INDEX(Degree_Information!$B$2:$B$20129, MATCH(Passout2023[[#This Row], [UNIVERSITY_DEGREE_PROGRAM_ID]], Degree_Information!$N$2:$N$20129, 0)), ""), "")</f>
        <v>DOW University of Health Sciences, Karachi</v>
      </c>
      <c r="C66" s="29" t="str">
        <f>IFERROR(IF($N66 &lt;&gt; "#Na", INDEX(Degree_Information!$E$2:$E$20129, MATCH(Passout2023[[#This Row], [UNIVERSITY_DEGREE_PROGRAM_ID]], Degree_Information!$N$2:$N$20129, 0)), ""), "")</f>
        <v>Main Campus</v>
      </c>
      <c r="D66" s="29" t="str">
        <f>IFERROR(IF($N66 &lt;&gt; "#Na", INDEX(Degree_Information!$D$2:$D$20129, MATCH(Passout2023[[#This Row], [UNIVERSITY_DEGREE_PROGRAM_ID]], Degree_Information!$N$2:$N$20129, 0)), ""), "")</f>
        <v>Karachi</v>
      </c>
      <c r="E66" s="29" t="str">
        <f>IFERROR(IF($N66 &lt;&gt; "#Na", INDEX(Degree_Information!$F$2:$F$20129, MATCH(Passout2023[[#This Row], [UNIVERSITY_DEGREE_PROGRAM_ID]], Degree_Information!$N$2:$N$20129, 0)), ""), "")</f>
        <v>Institute of Physical Medicine &amp; Rehabilitation</v>
      </c>
      <c r="F66" s="29" t="str">
        <f>IFERROR(IF($N66 &lt;&gt; "#Na", INDEX(Degree_Information!$K$2:$K$20129, MATCH(Passout2023[[#This Row], [UNIVERSITY_DEGREE_PROGRAM_ID]], Degree_Information!$N$2:$N$20129, 0)), ""), "")</f>
        <v>Doctor Of Physical Therapy</v>
      </c>
      <c r="G66" s="29" t="str">
        <f>IFERROR(IF($N66 &lt;&gt; "#Na", INDEX(Degree_Information!$G$2:$G$20129, MATCH(Passout2023[[#This Row], [UNIVERSITY_DEGREE_PROGRAM_ID]], Degree_Information!$N$2:$N$20129, 0)), ""), "")</f>
        <v>Bachelor (16 Years) Degree</v>
      </c>
      <c r="H66" s="29" t="str">
        <f>IFERROR(IF($N66 &lt;&gt; "#Na", INDEX(Degree_Information!$I$2:$I$20129, MATCH(Passout2023[[#This Row], [UNIVERSITY_DEGREE_PROGRAM_ID]], Degree_Information!$N$2:$N$20129, 0)), ""), "")</f>
        <v>Semester</v>
      </c>
      <c r="I66" s="6" t="str">
        <f>IFERROR(IF($N66 &lt;&gt; "#Na", INDEX(Degree_Information!$H$2:$H$20129, MATCH(Passout2023[[#This Row], [UNIVERSITY_DEGREE_PROGRAM_ID]], Degree_Information!$N$2:$N$20129, 0)), ""), "")</f>
        <v>Regular</v>
      </c>
      <c r="J66" s="6" t="str">
        <f>IFERROR(IF($N66 &lt;&gt; "#Na", INDEX(Degree_Information!$J$2:$J$20129, MATCH(Passout2023[[#This Row], [UNIVERSITY_DEGREE_PROGRAM_ID]], Degree_Information!$N$2:$N$20129, 0)), ""), "")</f>
        <v>Morning</v>
      </c>
      <c r="K66" s="19" t="s">
        <v>169</v>
      </c>
      <c r="L66" s="20" t="s">
        <v>96</v>
      </c>
      <c r="M66" s="21">
        <v>1</v>
      </c>
      <c r="N66" s="21" t="s">
        <v>42</v>
      </c>
      <c r="O66" s="21" t="s">
        <v>43</v>
      </c>
      <c r="P66" s="22" t="s">
        <v>173</v>
      </c>
      <c r="Q66" s="21">
        <v>2014</v>
      </c>
      <c r="R66" s="21" t="s">
        <v>86</v>
      </c>
      <c r="S66" s="20">
        <v>1</v>
      </c>
      <c r="T66" s="20">
        <v>0</v>
      </c>
      <c r="U66" s="23" t="s">
        <v>46</v>
      </c>
      <c r="V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" s="25"/>
      <c r="X66" s="26" t="str">
        <f>CONCATENATE(Passout2023[[#This Row], [Batch Start Semester]], "-", Passout2023[[#This Row], [Batch Start Year]], "-", Passout2023[[#This Row], [Degree Duration (year)]])</f>
        <v>Spring-2014-1</v>
      </c>
      <c r="Y66" s="32"/>
      <c r="Z66" s="32"/>
      <c r="AA66" s="32"/>
      <c r="AB66" s="32"/>
      <c r="AC66" s="32"/>
      <c r="AD66" s="32"/>
      <c r="AE66" s="28">
        <f>COUNTA(Passout2023[[#This Row], [UNIVERSITY_DEGREE_PROGRAM_ID]:[(Graduated) Degree Awarded Female]])</f>
        <v>10</v>
      </c>
    </row>
    <row r="67" s="2" customFormat="1" ht="35.1" customHeight="1">
      <c r="A67" s="29">
        <f>IFERROR(IF($N67 &lt;&gt; "#Na", INDEX(Degree_Information!$A$2:$A$20129, MATCH(Passout2023[[#This Row], [UNIVERSITY_DEGREE_PROGRAM_ID]], Degree_Information!$N$2:$N$20129, 0)), ""), "")</f>
        <v>62</v>
      </c>
      <c r="B67" s="29" t="str">
        <f>IFERROR(IF($N67 &lt;&gt; "#Na", INDEX(Degree_Information!$B$2:$B$20129, MATCH(Passout2023[[#This Row], [UNIVERSITY_DEGREE_PROGRAM_ID]], Degree_Information!$N$2:$N$20129, 0)), ""), "")</f>
        <v>DOW University of Health Sciences, Karachi</v>
      </c>
      <c r="C67" s="29" t="str">
        <f>IFERROR(IF($N67 &lt;&gt; "#Na", INDEX(Degree_Information!$E$2:$E$20129, MATCH(Passout2023[[#This Row], [UNIVERSITY_DEGREE_PROGRAM_ID]], Degree_Information!$N$2:$N$20129, 0)), ""), "")</f>
        <v>Main Campus</v>
      </c>
      <c r="D67" s="29" t="str">
        <f>IFERROR(IF($N67 &lt;&gt; "#Na", INDEX(Degree_Information!$D$2:$D$20129, MATCH(Passout2023[[#This Row], [UNIVERSITY_DEGREE_PROGRAM_ID]], Degree_Information!$N$2:$N$20129, 0)), ""), "")</f>
        <v>Karachi</v>
      </c>
      <c r="E67" s="29" t="str">
        <f>IFERROR(IF($N67 &lt;&gt; "#Na", INDEX(Degree_Information!$F$2:$F$20129, MATCH(Passout2023[[#This Row], [UNIVERSITY_DEGREE_PROGRAM_ID]], Degree_Information!$N$2:$N$20129, 0)), ""), "")</f>
        <v>Institute of Physical Medicine &amp; Rehabilitation</v>
      </c>
      <c r="F67" s="29" t="str">
        <f>IFERROR(IF($N67 &lt;&gt; "#Na", INDEX(Degree_Information!$K$2:$K$20129, MATCH(Passout2023[[#This Row], [UNIVERSITY_DEGREE_PROGRAM_ID]], Degree_Information!$N$2:$N$20129, 0)), ""), "")</f>
        <v>Bachelor of Prosthetics and Orthotics</v>
      </c>
      <c r="G67" s="29" t="str">
        <f>IFERROR(IF($N67 &lt;&gt; "#Na", INDEX(Degree_Information!$G$2:$G$20129, MATCH(Passout2023[[#This Row], [UNIVERSITY_DEGREE_PROGRAM_ID]], Degree_Information!$N$2:$N$20129, 0)), ""), "")</f>
        <v>Bachelor (16 Years) Degree</v>
      </c>
      <c r="H67" s="29" t="str">
        <f>IFERROR(IF($N67 &lt;&gt; "#Na", INDEX(Degree_Information!$I$2:$I$20129, MATCH(Passout2023[[#This Row], [UNIVERSITY_DEGREE_PROGRAM_ID]], Degree_Information!$N$2:$N$20129, 0)), ""), "")</f>
        <v>Semester</v>
      </c>
      <c r="I67" s="6" t="str">
        <f>IFERROR(IF($N67 &lt;&gt; "#Na", INDEX(Degree_Information!$H$2:$H$20129, MATCH(Passout2023[[#This Row], [UNIVERSITY_DEGREE_PROGRAM_ID]], Degree_Information!$N$2:$N$20129, 0)), ""), "")</f>
        <v>Regular</v>
      </c>
      <c r="J67" s="6" t="str">
        <f>IFERROR(IF($N67 &lt;&gt; "#Na", INDEX(Degree_Information!$J$2:$J$20129, MATCH(Passout2023[[#This Row], [UNIVERSITY_DEGREE_PROGRAM_ID]], Degree_Information!$N$2:$N$20129, 0)), ""), "")</f>
        <v>Morning</v>
      </c>
      <c r="K67" s="19" t="s">
        <v>175</v>
      </c>
      <c r="L67" s="20" t="s">
        <v>96</v>
      </c>
      <c r="M67" s="21">
        <v>4</v>
      </c>
      <c r="N67" s="21" t="s">
        <v>42</v>
      </c>
      <c r="O67" s="21" t="s">
        <v>43</v>
      </c>
      <c r="P67" s="22" t="s">
        <v>176</v>
      </c>
      <c r="Q67" s="21">
        <v>2019</v>
      </c>
      <c r="R67" s="21" t="s">
        <v>86</v>
      </c>
      <c r="S67" s="20">
        <v>2</v>
      </c>
      <c r="T67" s="20">
        <v>9</v>
      </c>
      <c r="U67" s="23" t="s">
        <v>46</v>
      </c>
      <c r="V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" s="25"/>
      <c r="X67" s="26" t="str">
        <f>CONCATENATE(Passout2023[[#This Row], [Batch Start Semester]], "-", Passout2023[[#This Row], [Batch Start Year]], "-", Passout2023[[#This Row], [Degree Duration (year)]])</f>
        <v>Spring-2019-4</v>
      </c>
      <c r="Y67" s="32"/>
      <c r="Z67" s="32"/>
      <c r="AA67" s="32"/>
      <c r="AB67" s="32"/>
      <c r="AC67" s="32"/>
      <c r="AD67" s="32"/>
      <c r="AE67" s="28">
        <f>COUNTA(Passout2023[[#This Row], [UNIVERSITY_DEGREE_PROGRAM_ID]:[(Graduated) Degree Awarded Female]])</f>
        <v>10</v>
      </c>
    </row>
    <row r="68" s="2" customFormat="1" ht="35.1" customHeight="1">
      <c r="A68" s="29">
        <f>IFERROR(IF($N68 &lt;&gt; "#Na", INDEX(Degree_Information!$A$2:$A$20129, MATCH(Passout2023[[#This Row], [UNIVERSITY_DEGREE_PROGRAM_ID]], Degree_Information!$N$2:$N$20129, 0)), ""), "")</f>
        <v>62</v>
      </c>
      <c r="B68" s="29" t="str">
        <f>IFERROR(IF($N68 &lt;&gt; "#Na", INDEX(Degree_Information!$B$2:$B$20129, MATCH(Passout2023[[#This Row], [UNIVERSITY_DEGREE_PROGRAM_ID]], Degree_Information!$N$2:$N$20129, 0)), ""), "")</f>
        <v>DOW University of Health Sciences, Karachi</v>
      </c>
      <c r="C68" s="29" t="str">
        <f>IFERROR(IF($N68 &lt;&gt; "#Na", INDEX(Degree_Information!$E$2:$E$20129, MATCH(Passout2023[[#This Row], [UNIVERSITY_DEGREE_PROGRAM_ID]], Degree_Information!$N$2:$N$20129, 0)), ""), "")</f>
        <v>Main Campus</v>
      </c>
      <c r="D68" s="29" t="str">
        <f>IFERROR(IF($N68 &lt;&gt; "#Na", INDEX(Degree_Information!$D$2:$D$20129, MATCH(Passout2023[[#This Row], [UNIVERSITY_DEGREE_PROGRAM_ID]], Degree_Information!$N$2:$N$20129, 0)), ""), "")</f>
        <v>Karachi</v>
      </c>
      <c r="E68" s="29" t="str">
        <f>IFERROR(IF($N68 &lt;&gt; "#Na", INDEX(Degree_Information!$F$2:$F$20129, MATCH(Passout2023[[#This Row], [UNIVERSITY_DEGREE_PROGRAM_ID]], Degree_Information!$N$2:$N$20129, 0)), ""), "")</f>
        <v>Institute of Physical Medicine &amp; Rehabilitation</v>
      </c>
      <c r="F68" s="29" t="str">
        <f>IFERROR(IF($N68 &lt;&gt; "#Na", INDEX(Degree_Information!$K$2:$K$20129, MATCH(Passout2023[[#This Row], [UNIVERSITY_DEGREE_PROGRAM_ID]], Degree_Information!$N$2:$N$20129, 0)), ""), "")</f>
        <v>Bachelor of Prosthetics and Orthotics</v>
      </c>
      <c r="G68" s="29" t="str">
        <f>IFERROR(IF($N68 &lt;&gt; "#Na", INDEX(Degree_Information!$G$2:$G$20129, MATCH(Passout2023[[#This Row], [UNIVERSITY_DEGREE_PROGRAM_ID]], Degree_Information!$N$2:$N$20129, 0)), ""), "")</f>
        <v>Bachelor (16 Years) Degree</v>
      </c>
      <c r="H68" s="29" t="str">
        <f>IFERROR(IF($N68 &lt;&gt; "#Na", INDEX(Degree_Information!$I$2:$I$20129, MATCH(Passout2023[[#This Row], [UNIVERSITY_DEGREE_PROGRAM_ID]], Degree_Information!$N$2:$N$20129, 0)), ""), "")</f>
        <v>Semester</v>
      </c>
      <c r="I68" s="6" t="str">
        <f>IFERROR(IF($N68 &lt;&gt; "#Na", INDEX(Degree_Information!$H$2:$H$20129, MATCH(Passout2023[[#This Row], [UNIVERSITY_DEGREE_PROGRAM_ID]], Degree_Information!$N$2:$N$20129, 0)), ""), "")</f>
        <v>Regular</v>
      </c>
      <c r="J68" s="6" t="str">
        <f>IFERROR(IF($N68 &lt;&gt; "#Na", INDEX(Degree_Information!$J$2:$J$20129, MATCH(Passout2023[[#This Row], [UNIVERSITY_DEGREE_PROGRAM_ID]], Degree_Information!$N$2:$N$20129, 0)), ""), "")</f>
        <v>Morning</v>
      </c>
      <c r="K68" s="19" t="s">
        <v>175</v>
      </c>
      <c r="L68" s="20" t="s">
        <v>96</v>
      </c>
      <c r="M68" s="21">
        <v>4</v>
      </c>
      <c r="N68" s="21" t="s">
        <v>42</v>
      </c>
      <c r="O68" s="21" t="s">
        <v>43</v>
      </c>
      <c r="P68" s="22" t="s">
        <v>177</v>
      </c>
      <c r="Q68" s="21">
        <v>2017</v>
      </c>
      <c r="R68" s="21" t="s">
        <v>86</v>
      </c>
      <c r="S68" s="20">
        <v>1</v>
      </c>
      <c r="T68" s="20">
        <v>0</v>
      </c>
      <c r="U68" s="23" t="s">
        <v>46</v>
      </c>
      <c r="V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" s="25"/>
      <c r="X68" s="26" t="str">
        <f>CONCATENATE(Passout2023[[#This Row], [Batch Start Semester]], "-", Passout2023[[#This Row], [Batch Start Year]], "-", Passout2023[[#This Row], [Degree Duration (year)]])</f>
        <v>Spring-2017-4</v>
      </c>
      <c r="Y68" s="32"/>
      <c r="Z68" s="32"/>
      <c r="AA68" s="32"/>
      <c r="AB68" s="32"/>
      <c r="AC68" s="32"/>
      <c r="AD68" s="32"/>
      <c r="AE68" s="28">
        <f>COUNTA(Passout2023[[#This Row], [UNIVERSITY_DEGREE_PROGRAM_ID]:[(Graduated) Degree Awarded Female]])</f>
        <v>10</v>
      </c>
    </row>
    <row r="69" s="2" customFormat="1" ht="35.1" customHeight="1">
      <c r="A69" s="29">
        <f>IFERROR(IF($N69 &lt;&gt; "#Na", INDEX(Degree_Information!$A$2:$A$20129, MATCH(Passout2023[[#This Row], [UNIVERSITY_DEGREE_PROGRAM_ID]], Degree_Information!$N$2:$N$20129, 0)), ""), "")</f>
        <v>62</v>
      </c>
      <c r="B69" s="29" t="str">
        <f>IFERROR(IF($N69 &lt;&gt; "#Na", INDEX(Degree_Information!$B$2:$B$20129, MATCH(Passout2023[[#This Row], [UNIVERSITY_DEGREE_PROGRAM_ID]], Degree_Information!$N$2:$N$20129, 0)), ""), "")</f>
        <v>DOW University of Health Sciences, Karachi</v>
      </c>
      <c r="C69" s="29" t="str">
        <f>IFERROR(IF($N69 &lt;&gt; "#Na", INDEX(Degree_Information!$E$2:$E$20129, MATCH(Passout2023[[#This Row], [UNIVERSITY_DEGREE_PROGRAM_ID]], Degree_Information!$N$2:$N$20129, 0)), ""), "")</f>
        <v>Main Campus</v>
      </c>
      <c r="D69" s="29" t="str">
        <f>IFERROR(IF($N69 &lt;&gt; "#Na", INDEX(Degree_Information!$D$2:$D$20129, MATCH(Passout2023[[#This Row], [UNIVERSITY_DEGREE_PROGRAM_ID]], Degree_Information!$N$2:$N$20129, 0)), ""), "")</f>
        <v>Karachi</v>
      </c>
      <c r="E69" s="29" t="str">
        <f>IFERROR(IF($N69 &lt;&gt; "#Na", INDEX(Degree_Information!$F$2:$F$20129, MATCH(Passout2023[[#This Row], [UNIVERSITY_DEGREE_PROGRAM_ID]], Degree_Information!$N$2:$N$20129, 0)), ""), "")</f>
        <v>Institute of Physical Medicine &amp; Rehabilitation</v>
      </c>
      <c r="F69" s="29" t="str">
        <f>IFERROR(IF($N69 &lt;&gt; "#Na", INDEX(Degree_Information!$K$2:$K$20129, MATCH(Passout2023[[#This Row], [UNIVERSITY_DEGREE_PROGRAM_ID]], Degree_Information!$N$2:$N$20129, 0)), ""), "")</f>
        <v>Bachelor of Occupational Therapy</v>
      </c>
      <c r="G69" s="29" t="str">
        <f>IFERROR(IF($N69 &lt;&gt; "#Na", INDEX(Degree_Information!$G$2:$G$20129, MATCH(Passout2023[[#This Row], [UNIVERSITY_DEGREE_PROGRAM_ID]], Degree_Information!$N$2:$N$20129, 0)), ""), "")</f>
        <v>Bachelor (16 Years) Degree</v>
      </c>
      <c r="H69" s="29" t="str">
        <f>IFERROR(IF($N69 &lt;&gt; "#Na", INDEX(Degree_Information!$I$2:$I$20129, MATCH(Passout2023[[#This Row], [UNIVERSITY_DEGREE_PROGRAM_ID]], Degree_Information!$N$2:$N$20129, 0)), ""), "")</f>
        <v>Semester</v>
      </c>
      <c r="I69" s="6" t="str">
        <f>IFERROR(IF($N69 &lt;&gt; "#Na", INDEX(Degree_Information!$H$2:$H$20129, MATCH(Passout2023[[#This Row], [UNIVERSITY_DEGREE_PROGRAM_ID]], Degree_Information!$N$2:$N$20129, 0)), ""), "")</f>
        <v>Regular</v>
      </c>
      <c r="J69" s="6" t="str">
        <f>IFERROR(IF($N69 &lt;&gt; "#Na", INDEX(Degree_Information!$J$2:$J$20129, MATCH(Passout2023[[#This Row], [UNIVERSITY_DEGREE_PROGRAM_ID]], Degree_Information!$N$2:$N$20129, 0)), ""), "")</f>
        <v>Morning</v>
      </c>
      <c r="K69" s="19" t="s">
        <v>179</v>
      </c>
      <c r="L69" s="20" t="s">
        <v>96</v>
      </c>
      <c r="M69" s="21">
        <v>4</v>
      </c>
      <c r="N69" s="21" t="s">
        <v>42</v>
      </c>
      <c r="O69" s="21" t="s">
        <v>43</v>
      </c>
      <c r="P69" s="22" t="s">
        <v>180</v>
      </c>
      <c r="Q69" s="21">
        <v>2019</v>
      </c>
      <c r="R69" s="21" t="s">
        <v>86</v>
      </c>
      <c r="S69" s="20">
        <v>3</v>
      </c>
      <c r="T69" s="20">
        <v>24</v>
      </c>
      <c r="U69" s="23" t="s">
        <v>46</v>
      </c>
      <c r="V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" s="25"/>
      <c r="X69" s="26" t="str">
        <f>CONCATENATE(Passout2023[[#This Row], [Batch Start Semester]], "-", Passout2023[[#This Row], [Batch Start Year]], "-", Passout2023[[#This Row], [Degree Duration (year)]])</f>
        <v>Spring-2019-4</v>
      </c>
      <c r="Y69" s="32"/>
      <c r="Z69" s="32"/>
      <c r="AA69" s="32"/>
      <c r="AB69" s="32"/>
      <c r="AC69" s="32"/>
      <c r="AD69" s="32"/>
      <c r="AE69" s="28">
        <f>COUNTA(Passout2023[[#This Row], [UNIVERSITY_DEGREE_PROGRAM_ID]:[(Graduated) Degree Awarded Female]])</f>
        <v>10</v>
      </c>
    </row>
    <row r="70" s="2" customFormat="1" ht="35.1" customHeight="1">
      <c r="A70" s="29">
        <f>IFERROR(IF($N70 &lt;&gt; "#Na", INDEX(Degree_Information!$A$2:$A$20129, MATCH(Passout2023[[#This Row], [UNIVERSITY_DEGREE_PROGRAM_ID]], Degree_Information!$N$2:$N$20129, 0)), ""), "")</f>
        <v>62</v>
      </c>
      <c r="B70" s="29" t="str">
        <f>IFERROR(IF($N70 &lt;&gt; "#Na", INDEX(Degree_Information!$B$2:$B$20129, MATCH(Passout2023[[#This Row], [UNIVERSITY_DEGREE_PROGRAM_ID]], Degree_Information!$N$2:$N$20129, 0)), ""), "")</f>
        <v>DOW University of Health Sciences, Karachi</v>
      </c>
      <c r="C70" s="29" t="str">
        <f>IFERROR(IF($N70 &lt;&gt; "#Na", INDEX(Degree_Information!$E$2:$E$20129, MATCH(Passout2023[[#This Row], [UNIVERSITY_DEGREE_PROGRAM_ID]], Degree_Information!$N$2:$N$20129, 0)), ""), "")</f>
        <v>Main Campus</v>
      </c>
      <c r="D70" s="29" t="str">
        <f>IFERROR(IF($N70 &lt;&gt; "#Na", INDEX(Degree_Information!$D$2:$D$20129, MATCH(Passout2023[[#This Row], [UNIVERSITY_DEGREE_PROGRAM_ID]], Degree_Information!$N$2:$N$20129, 0)), ""), "")</f>
        <v>Karachi</v>
      </c>
      <c r="E70" s="29" t="str">
        <f>IFERROR(IF($N70 &lt;&gt; "#Na", INDEX(Degree_Information!$F$2:$F$20129, MATCH(Passout2023[[#This Row], [UNIVERSITY_DEGREE_PROGRAM_ID]], Degree_Information!$N$2:$N$20129, 0)), ""), "")</f>
        <v>Institute of Physical Medicine &amp; Rehabilitation</v>
      </c>
      <c r="F70" s="29" t="str">
        <f>IFERROR(IF($N70 &lt;&gt; "#Na", INDEX(Degree_Information!$K$2:$K$20129, MATCH(Passout2023[[#This Row], [UNIVERSITY_DEGREE_PROGRAM_ID]], Degree_Information!$N$2:$N$20129, 0)), ""), "")</f>
        <v>Bachelor of Occupational Therapy</v>
      </c>
      <c r="G70" s="29" t="str">
        <f>IFERROR(IF($N70 &lt;&gt; "#Na", INDEX(Degree_Information!$G$2:$G$20129, MATCH(Passout2023[[#This Row], [UNIVERSITY_DEGREE_PROGRAM_ID]], Degree_Information!$N$2:$N$20129, 0)), ""), "")</f>
        <v>Bachelor (16 Years) Degree</v>
      </c>
      <c r="H70" s="29" t="str">
        <f>IFERROR(IF($N70 &lt;&gt; "#Na", INDEX(Degree_Information!$I$2:$I$20129, MATCH(Passout2023[[#This Row], [UNIVERSITY_DEGREE_PROGRAM_ID]], Degree_Information!$N$2:$N$20129, 0)), ""), "")</f>
        <v>Semester</v>
      </c>
      <c r="I70" s="6" t="str">
        <f>IFERROR(IF($N70 &lt;&gt; "#Na", INDEX(Degree_Information!$H$2:$H$20129, MATCH(Passout2023[[#This Row], [UNIVERSITY_DEGREE_PROGRAM_ID]], Degree_Information!$N$2:$N$20129, 0)), ""), "")</f>
        <v>Regular</v>
      </c>
      <c r="J70" s="6" t="str">
        <f>IFERROR(IF($N70 &lt;&gt; "#Na", INDEX(Degree_Information!$J$2:$J$20129, MATCH(Passout2023[[#This Row], [UNIVERSITY_DEGREE_PROGRAM_ID]], Degree_Information!$N$2:$N$20129, 0)), ""), "")</f>
        <v>Morning</v>
      </c>
      <c r="K70" s="19" t="s">
        <v>179</v>
      </c>
      <c r="L70" s="20" t="s">
        <v>96</v>
      </c>
      <c r="M70" s="21">
        <v>4</v>
      </c>
      <c r="N70" s="21" t="s">
        <v>42</v>
      </c>
      <c r="O70" s="21" t="s">
        <v>43</v>
      </c>
      <c r="P70" s="22" t="s">
        <v>181</v>
      </c>
      <c r="Q70" s="21">
        <v>2018</v>
      </c>
      <c r="R70" s="21" t="s">
        <v>86</v>
      </c>
      <c r="S70" s="20">
        <v>0</v>
      </c>
      <c r="T70" s="20">
        <v>1</v>
      </c>
      <c r="U70" s="23" t="s">
        <v>46</v>
      </c>
      <c r="V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" s="25"/>
      <c r="X70" s="26" t="str">
        <f>CONCATENATE(Passout2023[[#This Row], [Batch Start Semester]], "-", Passout2023[[#This Row], [Batch Start Year]], "-", Passout2023[[#This Row], [Degree Duration (year)]])</f>
        <v>Spring-2018-4</v>
      </c>
      <c r="Y70" s="32"/>
      <c r="Z70" s="32"/>
      <c r="AA70" s="32"/>
      <c r="AB70" s="32"/>
      <c r="AC70" s="32"/>
      <c r="AD70" s="32"/>
      <c r="AE70" s="28">
        <f>COUNTA(Passout2023[[#This Row], [UNIVERSITY_DEGREE_PROGRAM_ID]:[(Graduated) Degree Awarded Female]])</f>
        <v>10</v>
      </c>
    </row>
    <row r="71" s="2" customFormat="1" ht="35.1" customHeight="1">
      <c r="A71" s="29">
        <f>IFERROR(IF($N71 &lt;&gt; "#Na", INDEX(Degree_Information!$A$2:$A$20129, MATCH(Passout2023[[#This Row], [UNIVERSITY_DEGREE_PROGRAM_ID]], Degree_Information!$N$2:$N$20129, 0)), ""), "")</f>
        <v>62</v>
      </c>
      <c r="B71" s="29" t="str">
        <f>IFERROR(IF($N71 &lt;&gt; "#Na", INDEX(Degree_Information!$B$2:$B$20129, MATCH(Passout2023[[#This Row], [UNIVERSITY_DEGREE_PROGRAM_ID]], Degree_Information!$N$2:$N$20129, 0)), ""), "")</f>
        <v>DOW University of Health Sciences, Karachi</v>
      </c>
      <c r="C71" s="29" t="str">
        <f>IFERROR(IF($N71 &lt;&gt; "#Na", INDEX(Degree_Information!$E$2:$E$20129, MATCH(Passout2023[[#This Row], [UNIVERSITY_DEGREE_PROGRAM_ID]], Degree_Information!$N$2:$N$20129, 0)), ""), "")</f>
        <v>Main Campus</v>
      </c>
      <c r="D71" s="29" t="str">
        <f>IFERROR(IF($N71 &lt;&gt; "#Na", INDEX(Degree_Information!$D$2:$D$20129, MATCH(Passout2023[[#This Row], [UNIVERSITY_DEGREE_PROGRAM_ID]], Degree_Information!$N$2:$N$20129, 0)), ""), "")</f>
        <v>Karachi</v>
      </c>
      <c r="E71" s="29" t="str">
        <f>IFERROR(IF($N71 &lt;&gt; "#Na", INDEX(Degree_Information!$F$2:$F$20129, MATCH(Passout2023[[#This Row], [UNIVERSITY_DEGREE_PROGRAM_ID]], Degree_Information!$N$2:$N$20129, 0)), ""), "")</f>
        <v>Institute of Physical Medicine &amp; Rehabilitation</v>
      </c>
      <c r="F71" s="29" t="str">
        <f>IFERROR(IF($N71 &lt;&gt; "#Na", INDEX(Degree_Information!$K$2:$K$20129, MATCH(Passout2023[[#This Row], [UNIVERSITY_DEGREE_PROGRAM_ID]], Degree_Information!$N$2:$N$20129, 0)), ""), "")</f>
        <v>Bachelor of Occupational Therapy</v>
      </c>
      <c r="G71" s="29" t="str">
        <f>IFERROR(IF($N71 &lt;&gt; "#Na", INDEX(Degree_Information!$G$2:$G$20129, MATCH(Passout2023[[#This Row], [UNIVERSITY_DEGREE_PROGRAM_ID]], Degree_Information!$N$2:$N$20129, 0)), ""), "")</f>
        <v>Bachelor (16 Years) Degree</v>
      </c>
      <c r="H71" s="29" t="str">
        <f>IFERROR(IF($N71 &lt;&gt; "#Na", INDEX(Degree_Information!$I$2:$I$20129, MATCH(Passout2023[[#This Row], [UNIVERSITY_DEGREE_PROGRAM_ID]], Degree_Information!$N$2:$N$20129, 0)), ""), "")</f>
        <v>Semester</v>
      </c>
      <c r="I71" s="6" t="str">
        <f>IFERROR(IF($N71 &lt;&gt; "#Na", INDEX(Degree_Information!$H$2:$H$20129, MATCH(Passout2023[[#This Row], [UNIVERSITY_DEGREE_PROGRAM_ID]], Degree_Information!$N$2:$N$20129, 0)), ""), "")</f>
        <v>Regular</v>
      </c>
      <c r="J71" s="6" t="str">
        <f>IFERROR(IF($N71 &lt;&gt; "#Na", INDEX(Degree_Information!$J$2:$J$20129, MATCH(Passout2023[[#This Row], [UNIVERSITY_DEGREE_PROGRAM_ID]], Degree_Information!$N$2:$N$20129, 0)), ""), "")</f>
        <v>Morning</v>
      </c>
      <c r="K71" s="19" t="s">
        <v>179</v>
      </c>
      <c r="L71" s="20" t="s">
        <v>96</v>
      </c>
      <c r="M71" s="21">
        <v>4</v>
      </c>
      <c r="N71" s="21" t="s">
        <v>42</v>
      </c>
      <c r="O71" s="21" t="s">
        <v>43</v>
      </c>
      <c r="P71" s="22" t="s">
        <v>182</v>
      </c>
      <c r="Q71" s="21">
        <v>2016</v>
      </c>
      <c r="R71" s="21" t="s">
        <v>86</v>
      </c>
      <c r="S71" s="20">
        <v>1</v>
      </c>
      <c r="T71" s="20">
        <v>0</v>
      </c>
      <c r="U71" s="23" t="s">
        <v>46</v>
      </c>
      <c r="V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" s="25"/>
      <c r="X71" s="26" t="str">
        <f>CONCATENATE(Passout2023[[#This Row], [Batch Start Semester]], "-", Passout2023[[#This Row], [Batch Start Year]], "-", Passout2023[[#This Row], [Degree Duration (year)]])</f>
        <v>Spring-2016-4</v>
      </c>
      <c r="Y71" s="32"/>
      <c r="Z71" s="32"/>
      <c r="AA71" s="32"/>
      <c r="AB71" s="32"/>
      <c r="AC71" s="32"/>
      <c r="AD71" s="32"/>
      <c r="AE71" s="28">
        <f>COUNTA(Passout2023[[#This Row], [UNIVERSITY_DEGREE_PROGRAM_ID]:[(Graduated) Degree Awarded Female]])</f>
        <v>10</v>
      </c>
    </row>
    <row r="72" s="2" customFormat="1" ht="35.1" customHeight="1">
      <c r="A72" s="29">
        <f>IFERROR(IF($N72 &lt;&gt; "#Na", INDEX(Degree_Information!$A$2:$A$20129, MATCH(Passout2023[[#This Row], [UNIVERSITY_DEGREE_PROGRAM_ID]], Degree_Information!$N$2:$N$20129, 0)), ""), "")</f>
        <v>62</v>
      </c>
      <c r="B72" s="29" t="str">
        <f>IFERROR(IF($N72 &lt;&gt; "#Na", INDEX(Degree_Information!$B$2:$B$20129, MATCH(Passout2023[[#This Row], [UNIVERSITY_DEGREE_PROGRAM_ID]], Degree_Information!$N$2:$N$20129, 0)), ""), "")</f>
        <v>DOW University of Health Sciences, Karachi</v>
      </c>
      <c r="C72" s="29" t="str">
        <f>IFERROR(IF($N72 &lt;&gt; "#Na", INDEX(Degree_Information!$E$2:$E$20129, MATCH(Passout2023[[#This Row], [UNIVERSITY_DEGREE_PROGRAM_ID]], Degree_Information!$N$2:$N$20129, 0)), ""), "")</f>
        <v>Sub Campus</v>
      </c>
      <c r="D72" s="29" t="str">
        <f>IFERROR(IF($N72 &lt;&gt; "#Na", INDEX(Degree_Information!$D$2:$D$20129, MATCH(Passout2023[[#This Row], [UNIVERSITY_DEGREE_PROGRAM_ID]], Degree_Information!$N$2:$N$20129, 0)), ""), "")</f>
        <v>Karachi</v>
      </c>
      <c r="E72" s="29" t="str">
        <f>IFERROR(IF($N72 &lt;&gt; "#Na", INDEX(Degree_Information!$F$2:$F$20129, MATCH(Passout2023[[#This Row], [UNIVERSITY_DEGREE_PROGRAM_ID]], Degree_Information!$N$2:$N$20129, 0)), ""), "")</f>
        <v>Dow Institute of Radiology</v>
      </c>
      <c r="F72" s="29" t="str">
        <f>IFERROR(IF($N72 &lt;&gt; "#Na", INDEX(Degree_Information!$K$2:$K$20129, MATCH(Passout2023[[#This Row], [UNIVERSITY_DEGREE_PROGRAM_ID]], Degree_Information!$N$2:$N$20129, 0)), ""), "")</f>
        <v>Bachelor of Science in Radiologic Technology</v>
      </c>
      <c r="G72" s="29" t="str">
        <f>IFERROR(IF($N72 &lt;&gt; "#Na", INDEX(Degree_Information!$G$2:$G$20129, MATCH(Passout2023[[#This Row], [UNIVERSITY_DEGREE_PROGRAM_ID]], Degree_Information!$N$2:$N$20129, 0)), ""), "")</f>
        <v>Bachelor (16 Years) Degree</v>
      </c>
      <c r="H72" s="29" t="str">
        <f>IFERROR(IF($N72 &lt;&gt; "#Na", INDEX(Degree_Information!$I$2:$I$20129, MATCH(Passout2023[[#This Row], [UNIVERSITY_DEGREE_PROGRAM_ID]], Degree_Information!$N$2:$N$20129, 0)), ""), "")</f>
        <v>Semester</v>
      </c>
      <c r="I72" s="6" t="str">
        <f>IFERROR(IF($N72 &lt;&gt; "#Na", INDEX(Degree_Information!$H$2:$H$20129, MATCH(Passout2023[[#This Row], [UNIVERSITY_DEGREE_PROGRAM_ID]], Degree_Information!$N$2:$N$20129, 0)), ""), "")</f>
        <v>Regular</v>
      </c>
      <c r="J72" s="6" t="str">
        <f>IFERROR(IF($N72 &lt;&gt; "#Na", INDEX(Degree_Information!$J$2:$J$20129, MATCH(Passout2023[[#This Row], [UNIVERSITY_DEGREE_PROGRAM_ID]], Degree_Information!$N$2:$N$20129, 0)), ""), "")</f>
        <v>Morning</v>
      </c>
      <c r="K72" s="19" t="s">
        <v>185</v>
      </c>
      <c r="L72" s="20" t="s">
        <v>115</v>
      </c>
      <c r="M72" s="21">
        <v>4</v>
      </c>
      <c r="N72" s="21" t="s">
        <v>42</v>
      </c>
      <c r="O72" s="21" t="s">
        <v>43</v>
      </c>
      <c r="P72" s="22" t="s">
        <v>186</v>
      </c>
      <c r="Q72" s="21">
        <v>2019</v>
      </c>
      <c r="R72" s="21" t="s">
        <v>86</v>
      </c>
      <c r="S72" s="20">
        <v>2</v>
      </c>
      <c r="T72" s="20">
        <v>17</v>
      </c>
      <c r="U72" s="23" t="s">
        <v>46</v>
      </c>
      <c r="V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" s="25"/>
      <c r="X72" s="26" t="str">
        <f>CONCATENATE(Passout2023[[#This Row], [Batch Start Semester]], "-", Passout2023[[#This Row], [Batch Start Year]], "-", Passout2023[[#This Row], [Degree Duration (year)]])</f>
        <v>Spring-2019-4</v>
      </c>
      <c r="Y72" s="32"/>
      <c r="Z72" s="32"/>
      <c r="AA72" s="32"/>
      <c r="AB72" s="32"/>
      <c r="AC72" s="32"/>
      <c r="AD72" s="32"/>
      <c r="AE72" s="28">
        <f>COUNTA(Passout2023[[#This Row], [UNIVERSITY_DEGREE_PROGRAM_ID]:[(Graduated) Degree Awarded Female]])</f>
        <v>10</v>
      </c>
    </row>
    <row r="73" s="2" customFormat="1" ht="35.1" customHeight="1">
      <c r="A73" s="29">
        <f>IFERROR(IF($N73 &lt;&gt; "#Na", INDEX(Degree_Information!$A$2:$A$20129, MATCH(Passout2023[[#This Row], [UNIVERSITY_DEGREE_PROGRAM_ID]], Degree_Information!$N$2:$N$20129, 0)), ""), "")</f>
        <v>62</v>
      </c>
      <c r="B73" s="29" t="str">
        <f>IFERROR(IF($N73 &lt;&gt; "#Na", INDEX(Degree_Information!$B$2:$B$20129, MATCH(Passout2023[[#This Row], [UNIVERSITY_DEGREE_PROGRAM_ID]], Degree_Information!$N$2:$N$20129, 0)), ""), "")</f>
        <v>DOW University of Health Sciences, Karachi</v>
      </c>
      <c r="C73" s="29" t="str">
        <f>IFERROR(IF($N73 &lt;&gt; "#Na", INDEX(Degree_Information!$E$2:$E$20129, MATCH(Passout2023[[#This Row], [UNIVERSITY_DEGREE_PROGRAM_ID]], Degree_Information!$N$2:$N$20129, 0)), ""), "")</f>
        <v>Main Campus</v>
      </c>
      <c r="D73" s="29" t="str">
        <f>IFERROR(IF($N73 &lt;&gt; "#Na", INDEX(Degree_Information!$D$2:$D$20129, MATCH(Passout2023[[#This Row], [UNIVERSITY_DEGREE_PROGRAM_ID]], Degree_Information!$N$2:$N$20129, 0)), ""), "")</f>
        <v>Karachi</v>
      </c>
      <c r="E73" s="29" t="str">
        <f>IFERROR(IF($N73 &lt;&gt; "#Na", INDEX(Degree_Information!$F$2:$F$20129, MATCH(Passout2023[[#This Row], [UNIVERSITY_DEGREE_PROGRAM_ID]], Degree_Information!$N$2:$N$20129, 0)), ""), "")</f>
        <v>School of Postgraduate Studies</v>
      </c>
      <c r="F73" s="29" t="str">
        <f>IFERROR(IF($N73 &lt;&gt; "#Na", INDEX(Degree_Information!$K$2:$K$20129, MATCH(Passout2023[[#This Row], [UNIVERSITY_DEGREE_PROGRAM_ID]], Degree_Information!$N$2:$N$20129, 0)), ""), "")</f>
        <v>Diploma in Echo Cardiography</v>
      </c>
      <c r="G73" s="29" t="str">
        <f>IFERROR(IF($N73 &lt;&gt; "#Na", INDEX(Degree_Information!$G$2:$G$20129, MATCH(Passout2023[[#This Row], [UNIVERSITY_DEGREE_PROGRAM_ID]], Degree_Information!$N$2:$N$20129, 0)), ""), "")</f>
        <v>PGD</v>
      </c>
      <c r="H73" s="29" t="str">
        <f>IFERROR(IF($N73 &lt;&gt; "#Na", INDEX(Degree_Information!$I$2:$I$20129, MATCH(Passout2023[[#This Row], [UNIVERSITY_DEGREE_PROGRAM_ID]], Degree_Information!$N$2:$N$20129, 0)), ""), "")</f>
        <v>Annual</v>
      </c>
      <c r="I73" s="6" t="str">
        <f>IFERROR(IF($N73 &lt;&gt; "#Na", INDEX(Degree_Information!$H$2:$H$20129, MATCH(Passout2023[[#This Row], [UNIVERSITY_DEGREE_PROGRAM_ID]], Degree_Information!$N$2:$N$20129, 0)), ""), "")</f>
        <v>Regular</v>
      </c>
      <c r="J73" s="6" t="str">
        <f>IFERROR(IF($N73 &lt;&gt; "#Na", INDEX(Degree_Information!$J$2:$J$20129, MATCH(Passout2023[[#This Row], [UNIVERSITY_DEGREE_PROGRAM_ID]], Degree_Information!$N$2:$N$20129, 0)), ""), "")</f>
        <v>Morning</v>
      </c>
      <c r="K73" s="19" t="s">
        <v>190</v>
      </c>
      <c r="L73" s="20" t="s">
        <v>41</v>
      </c>
      <c r="M73" s="21">
        <v>1</v>
      </c>
      <c r="N73" s="21" t="s">
        <v>42</v>
      </c>
      <c r="O73" s="21" t="s">
        <v>43</v>
      </c>
      <c r="P73" s="22" t="s">
        <v>191</v>
      </c>
      <c r="Q73" s="21">
        <v>2022</v>
      </c>
      <c r="R73" s="21" t="s">
        <v>86</v>
      </c>
      <c r="S73" s="20">
        <v>2</v>
      </c>
      <c r="T73" s="20">
        <v>4</v>
      </c>
      <c r="U73" s="23" t="s">
        <v>46</v>
      </c>
      <c r="V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" s="25"/>
      <c r="X73" s="26" t="str">
        <f>CONCATENATE(Passout2023[[#This Row], [Batch Start Semester]], "-", Passout2023[[#This Row], [Batch Start Year]], "-", Passout2023[[#This Row], [Degree Duration (year)]])</f>
        <v>Spring-2022-1</v>
      </c>
      <c r="Y73" s="32"/>
      <c r="Z73" s="32"/>
      <c r="AA73" s="32"/>
      <c r="AB73" s="32"/>
      <c r="AC73" s="32"/>
      <c r="AD73" s="32"/>
      <c r="AE73" s="28">
        <f>COUNTA(Passout2023[[#This Row], [UNIVERSITY_DEGREE_PROGRAM_ID]:[(Graduated) Degree Awarded Female]])</f>
        <v>10</v>
      </c>
    </row>
    <row r="74" s="2" customFormat="1" ht="35.1" customHeight="1">
      <c r="A74" s="29">
        <f>IFERROR(IF($N74 &lt;&gt; "#Na", INDEX(Degree_Information!$A$2:$A$20129, MATCH(Passout2023[[#This Row], [UNIVERSITY_DEGREE_PROGRAM_ID]], Degree_Information!$N$2:$N$20129, 0)), ""), "")</f>
        <v>62</v>
      </c>
      <c r="B74" s="29" t="str">
        <f>IFERROR(IF($N74 &lt;&gt; "#Na", INDEX(Degree_Information!$B$2:$B$20129, MATCH(Passout2023[[#This Row], [UNIVERSITY_DEGREE_PROGRAM_ID]], Degree_Information!$N$2:$N$20129, 0)), ""), "")</f>
        <v>DOW University of Health Sciences, Karachi</v>
      </c>
      <c r="C74" s="29" t="str">
        <f>IFERROR(IF($N74 &lt;&gt; "#Na", INDEX(Degree_Information!$E$2:$E$20129, MATCH(Passout2023[[#This Row], [UNIVERSITY_DEGREE_PROGRAM_ID]], Degree_Information!$N$2:$N$20129, 0)), ""), "")</f>
        <v>Main Campus</v>
      </c>
      <c r="D74" s="29" t="str">
        <f>IFERROR(IF($N74 &lt;&gt; "#Na", INDEX(Degree_Information!$D$2:$D$20129, MATCH(Passout2023[[#This Row], [UNIVERSITY_DEGREE_PROGRAM_ID]], Degree_Information!$N$2:$N$20129, 0)), ""), "")</f>
        <v>Karachi</v>
      </c>
      <c r="E74" s="29" t="str">
        <f>IFERROR(IF($N74 &lt;&gt; "#Na", INDEX(Degree_Information!$F$2:$F$20129, MATCH(Passout2023[[#This Row], [UNIVERSITY_DEGREE_PROGRAM_ID]], Degree_Information!$N$2:$N$20129, 0)), ""), "")</f>
        <v>School of Postgraduate Studies</v>
      </c>
      <c r="F74" s="29" t="str">
        <f>IFERROR(IF($N74 &lt;&gt; "#Na", INDEX(Degree_Information!$K$2:$K$20129, MATCH(Passout2023[[#This Row], [UNIVERSITY_DEGREE_PROGRAM_ID]], Degree_Information!$N$2:$N$20129, 0)), ""), "")</f>
        <v>Diploma in Medical Radiology</v>
      </c>
      <c r="G74" s="29" t="str">
        <f>IFERROR(IF($N74 &lt;&gt; "#Na", INDEX(Degree_Information!$G$2:$G$20129, MATCH(Passout2023[[#This Row], [UNIVERSITY_DEGREE_PROGRAM_ID]], Degree_Information!$N$2:$N$20129, 0)), ""), "")</f>
        <v>PGD</v>
      </c>
      <c r="H74" s="29" t="str">
        <f>IFERROR(IF($N74 &lt;&gt; "#Na", INDEX(Degree_Information!$I$2:$I$20129, MATCH(Passout2023[[#This Row], [UNIVERSITY_DEGREE_PROGRAM_ID]], Degree_Information!$N$2:$N$20129, 0)), ""), "")</f>
        <v>Annual</v>
      </c>
      <c r="I74" s="6" t="str">
        <f>IFERROR(IF($N74 &lt;&gt; "#Na", INDEX(Degree_Information!$H$2:$H$20129, MATCH(Passout2023[[#This Row], [UNIVERSITY_DEGREE_PROGRAM_ID]], Degree_Information!$N$2:$N$20129, 0)), ""), "")</f>
        <v>Regular</v>
      </c>
      <c r="J74" s="6" t="str">
        <f>IFERROR(IF($N74 &lt;&gt; "#Na", INDEX(Degree_Information!$J$2:$J$20129, MATCH(Passout2023[[#This Row], [UNIVERSITY_DEGREE_PROGRAM_ID]], Degree_Information!$N$2:$N$20129, 0)), ""), "")</f>
        <v>Morning</v>
      </c>
      <c r="K74" s="19" t="s">
        <v>193</v>
      </c>
      <c r="L74" s="20" t="s">
        <v>115</v>
      </c>
      <c r="M74" s="21">
        <v>2</v>
      </c>
      <c r="N74" s="21" t="s">
        <v>42</v>
      </c>
      <c r="O74" s="21" t="s">
        <v>43</v>
      </c>
      <c r="P74" s="22" t="s">
        <v>194</v>
      </c>
      <c r="Q74" s="21">
        <v>2021</v>
      </c>
      <c r="R74" s="21" t="s">
        <v>45</v>
      </c>
      <c r="S74" s="20">
        <v>0</v>
      </c>
      <c r="T74" s="20">
        <v>4</v>
      </c>
      <c r="U74" s="23" t="s">
        <v>46</v>
      </c>
      <c r="V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" s="25"/>
      <c r="X74" s="26" t="str">
        <f>CONCATENATE(Passout2023[[#This Row], [Batch Start Semester]], "-", Passout2023[[#This Row], [Batch Start Year]], "-", Passout2023[[#This Row], [Degree Duration (year)]])</f>
        <v>Annual System-2021-2</v>
      </c>
      <c r="Y74" s="32"/>
      <c r="Z74" s="32"/>
      <c r="AA74" s="32"/>
      <c r="AB74" s="32"/>
      <c r="AC74" s="32"/>
      <c r="AD74" s="32"/>
      <c r="AE74" s="28">
        <f>COUNTA(Passout2023[[#This Row], [UNIVERSITY_DEGREE_PROGRAM_ID]:[(Graduated) Degree Awarded Female]])</f>
        <v>10</v>
      </c>
    </row>
    <row r="75" s="2" customFormat="1" ht="35.1" customHeight="1">
      <c r="A75" s="29">
        <f>IFERROR(IF($N75 &lt;&gt; "#Na", INDEX(Degree_Information!$A$2:$A$20129, MATCH(Passout2023[[#This Row], [UNIVERSITY_DEGREE_PROGRAM_ID]], Degree_Information!$N$2:$N$20129, 0)), ""), "")</f>
        <v>62</v>
      </c>
      <c r="B75" s="29" t="str">
        <f>IFERROR(IF($N75 &lt;&gt; "#Na", INDEX(Degree_Information!$B$2:$B$20129, MATCH(Passout2023[[#This Row], [UNIVERSITY_DEGREE_PROGRAM_ID]], Degree_Information!$N$2:$N$20129, 0)), ""), "")</f>
        <v>DOW University of Health Sciences, Karachi</v>
      </c>
      <c r="C75" s="29" t="str">
        <f>IFERROR(IF($N75 &lt;&gt; "#Na", INDEX(Degree_Information!$E$2:$E$20129, MATCH(Passout2023[[#This Row], [UNIVERSITY_DEGREE_PROGRAM_ID]], Degree_Information!$N$2:$N$20129, 0)), ""), "")</f>
        <v>Main Campus</v>
      </c>
      <c r="D75" s="29" t="str">
        <f>IFERROR(IF($N75 &lt;&gt; "#Na", INDEX(Degree_Information!$D$2:$D$20129, MATCH(Passout2023[[#This Row], [UNIVERSITY_DEGREE_PROGRAM_ID]], Degree_Information!$N$2:$N$20129, 0)), ""), "")</f>
        <v>Karachi</v>
      </c>
      <c r="E75" s="29" t="str">
        <f>IFERROR(IF($N75 &lt;&gt; "#Na", INDEX(Degree_Information!$F$2:$F$20129, MATCH(Passout2023[[#This Row], [UNIVERSITY_DEGREE_PROGRAM_ID]], Degree_Information!$N$2:$N$20129, 0)), ""), "")</f>
        <v>Department of Postgraduate Studies</v>
      </c>
      <c r="F75" s="29" t="str">
        <f>IFERROR(IF($N75 &lt;&gt; "#Na", INDEX(Degree_Information!$K$2:$K$20129, MATCH(Passout2023[[#This Row], [UNIVERSITY_DEGREE_PROGRAM_ID]], Degree_Information!$N$2:$N$20129, 0)), ""), "")</f>
        <v>Diploma in Medical Radiology</v>
      </c>
      <c r="G75" s="29" t="str">
        <f>IFERROR(IF($N75 &lt;&gt; "#Na", INDEX(Degree_Information!$G$2:$G$20129, MATCH(Passout2023[[#This Row], [UNIVERSITY_DEGREE_PROGRAM_ID]], Degree_Information!$N$2:$N$20129, 0)), ""), "")</f>
        <v>PGD</v>
      </c>
      <c r="H75" s="29" t="str">
        <f>IFERROR(IF($N75 &lt;&gt; "#Na", INDEX(Degree_Information!$I$2:$I$20129, MATCH(Passout2023[[#This Row], [UNIVERSITY_DEGREE_PROGRAM_ID]], Degree_Information!$N$2:$N$20129, 0)), ""), "")</f>
        <v>Annual</v>
      </c>
      <c r="I75" s="6" t="str">
        <f>IFERROR(IF($N75 &lt;&gt; "#Na", INDEX(Degree_Information!$H$2:$H$20129, MATCH(Passout2023[[#This Row], [UNIVERSITY_DEGREE_PROGRAM_ID]], Degree_Information!$N$2:$N$20129, 0)), ""), "")</f>
        <v>Regular</v>
      </c>
      <c r="J75" s="6" t="str">
        <f>IFERROR(IF($N75 &lt;&gt; "#Na", INDEX(Degree_Information!$J$2:$J$20129, MATCH(Passout2023[[#This Row], [UNIVERSITY_DEGREE_PROGRAM_ID]], Degree_Information!$N$2:$N$20129, 0)), ""), "")</f>
        <v>Morning</v>
      </c>
      <c r="K75" s="19" t="s">
        <v>196</v>
      </c>
      <c r="L75" s="20" t="s">
        <v>41</v>
      </c>
      <c r="M75" s="21">
        <v>2</v>
      </c>
      <c r="N75" s="21" t="s">
        <v>42</v>
      </c>
      <c r="O75" s="21" t="s">
        <v>43</v>
      </c>
      <c r="P75" s="22" t="s">
        <v>197</v>
      </c>
      <c r="Q75" s="21">
        <v>2019</v>
      </c>
      <c r="R75" s="21" t="s">
        <v>45</v>
      </c>
      <c r="S75" s="20">
        <v>0</v>
      </c>
      <c r="T75" s="20">
        <v>1</v>
      </c>
      <c r="U75" s="23" t="s">
        <v>46</v>
      </c>
      <c r="V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" s="25"/>
      <c r="X75" s="26" t="str">
        <f>CONCATENATE(Passout2023[[#This Row], [Batch Start Semester]], "-", Passout2023[[#This Row], [Batch Start Year]], "-", Passout2023[[#This Row], [Degree Duration (year)]])</f>
        <v>Annual System-2019-2</v>
      </c>
      <c r="Y75" s="32"/>
      <c r="Z75" s="32"/>
      <c r="AA75" s="32"/>
      <c r="AB75" s="32"/>
      <c r="AC75" s="32"/>
      <c r="AD75" s="32"/>
      <c r="AE75" s="28">
        <f>COUNTA(Passout2023[[#This Row], [UNIVERSITY_DEGREE_PROGRAM_ID]:[(Graduated) Degree Awarded Female]])</f>
        <v>10</v>
      </c>
    </row>
    <row r="76" s="2" customFormat="1" ht="35.1" customHeight="1">
      <c r="A76" s="29">
        <f>IFERROR(IF($N76 &lt;&gt; "#Na", INDEX(Degree_Information!$A$2:$A$20129, MATCH(Passout2023[[#This Row], [UNIVERSITY_DEGREE_PROGRAM_ID]], Degree_Information!$N$2:$N$20129, 0)), ""), "")</f>
        <v>62</v>
      </c>
      <c r="B76" s="29" t="str">
        <f>IFERROR(IF($N76 &lt;&gt; "#Na", INDEX(Degree_Information!$B$2:$B$20129, MATCH(Passout2023[[#This Row], [UNIVERSITY_DEGREE_PROGRAM_ID]], Degree_Information!$N$2:$N$20129, 0)), ""), "")</f>
        <v>DOW University of Health Sciences, Karachi</v>
      </c>
      <c r="C76" s="29" t="str">
        <f>IFERROR(IF($N76 &lt;&gt; "#Na", INDEX(Degree_Information!$E$2:$E$20129, MATCH(Passout2023[[#This Row], [UNIVERSITY_DEGREE_PROGRAM_ID]], Degree_Information!$N$2:$N$20129, 0)), ""), "")</f>
        <v>Main Campus</v>
      </c>
      <c r="D76" s="29" t="str">
        <f>IFERROR(IF($N76 &lt;&gt; "#Na", INDEX(Degree_Information!$D$2:$D$20129, MATCH(Passout2023[[#This Row], [UNIVERSITY_DEGREE_PROGRAM_ID]], Degree_Information!$N$2:$N$20129, 0)), ""), "")</f>
        <v>Karachi</v>
      </c>
      <c r="E76" s="29" t="str">
        <f>IFERROR(IF($N76 &lt;&gt; "#Na", INDEX(Degree_Information!$F$2:$F$20129, MATCH(Passout2023[[#This Row], [UNIVERSITY_DEGREE_PROGRAM_ID]], Degree_Information!$N$2:$N$20129, 0)), ""), "")</f>
        <v>School of Postgraduate Studies</v>
      </c>
      <c r="F76" s="29" t="str">
        <f>IFERROR(IF($N76 &lt;&gt; "#Na", INDEX(Degree_Information!$K$2:$K$20129, MATCH(Passout2023[[#This Row], [UNIVERSITY_DEGREE_PROGRAM_ID]], Degree_Information!$N$2:$N$20129, 0)), ""), "")</f>
        <v>Diploma in Medical Jurisprudence</v>
      </c>
      <c r="G76" s="29" t="str">
        <f>IFERROR(IF($N76 &lt;&gt; "#Na", INDEX(Degree_Information!$G$2:$G$20129, MATCH(Passout2023[[#This Row], [UNIVERSITY_DEGREE_PROGRAM_ID]], Degree_Information!$N$2:$N$20129, 0)), ""), "")</f>
        <v>PGD</v>
      </c>
      <c r="H76" s="29" t="str">
        <f>IFERROR(IF($N76 &lt;&gt; "#Na", INDEX(Degree_Information!$I$2:$I$20129, MATCH(Passout2023[[#This Row], [UNIVERSITY_DEGREE_PROGRAM_ID]], Degree_Information!$N$2:$N$20129, 0)), ""), "")</f>
        <v>Annual</v>
      </c>
      <c r="I76" s="6" t="str">
        <f>IFERROR(IF($N76 &lt;&gt; "#Na", INDEX(Degree_Information!$H$2:$H$20129, MATCH(Passout2023[[#This Row], [UNIVERSITY_DEGREE_PROGRAM_ID]], Degree_Information!$N$2:$N$20129, 0)), ""), "")</f>
        <v>Regular</v>
      </c>
      <c r="J76" s="6" t="str">
        <f>IFERROR(IF($N76 &lt;&gt; "#Na", INDEX(Degree_Information!$J$2:$J$20129, MATCH(Passout2023[[#This Row], [UNIVERSITY_DEGREE_PROGRAM_ID]], Degree_Information!$N$2:$N$20129, 0)), ""), "")</f>
        <v>Morning</v>
      </c>
      <c r="K76" s="19" t="s">
        <v>199</v>
      </c>
      <c r="L76" s="20" t="s">
        <v>41</v>
      </c>
      <c r="M76" s="21">
        <v>2</v>
      </c>
      <c r="N76" s="21" t="s">
        <v>42</v>
      </c>
      <c r="O76" s="21" t="s">
        <v>43</v>
      </c>
      <c r="P76" s="22" t="s">
        <v>200</v>
      </c>
      <c r="Q76" s="21">
        <v>2021</v>
      </c>
      <c r="R76" s="21" t="s">
        <v>45</v>
      </c>
      <c r="S76" s="20">
        <v>0</v>
      </c>
      <c r="T76" s="20">
        <v>1</v>
      </c>
      <c r="U76" s="23" t="s">
        <v>46</v>
      </c>
      <c r="V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" s="25"/>
      <c r="X76" s="26" t="str">
        <f>CONCATENATE(Passout2023[[#This Row], [Batch Start Semester]], "-", Passout2023[[#This Row], [Batch Start Year]], "-", Passout2023[[#This Row], [Degree Duration (year)]])</f>
        <v>Annual System-2021-2</v>
      </c>
      <c r="Y76" s="32"/>
      <c r="Z76" s="32"/>
      <c r="AA76" s="32"/>
      <c r="AB76" s="32"/>
      <c r="AC76" s="32"/>
      <c r="AD76" s="32"/>
      <c r="AE76" s="28">
        <f>COUNTA(Passout2023[[#This Row], [UNIVERSITY_DEGREE_PROGRAM_ID]:[(Graduated) Degree Awarded Female]])</f>
        <v>10</v>
      </c>
    </row>
    <row r="77" s="2" customFormat="1" ht="35.1" customHeight="1">
      <c r="A77" s="29">
        <f>IFERROR(IF($N77 &lt;&gt; "#Na", INDEX(Degree_Information!$A$2:$A$20129, MATCH(Passout2023[[#This Row], [UNIVERSITY_DEGREE_PROGRAM_ID]], Degree_Information!$N$2:$N$20129, 0)), ""), "")</f>
        <v>62</v>
      </c>
      <c r="B77" s="29" t="str">
        <f>IFERROR(IF($N77 &lt;&gt; "#Na", INDEX(Degree_Information!$B$2:$B$20129, MATCH(Passout2023[[#This Row], [UNIVERSITY_DEGREE_PROGRAM_ID]], Degree_Information!$N$2:$N$20129, 0)), ""), "")</f>
        <v>DOW University of Health Sciences, Karachi</v>
      </c>
      <c r="C77" s="29" t="str">
        <f>IFERROR(IF($N77 &lt;&gt; "#Na", INDEX(Degree_Information!$E$2:$E$20129, MATCH(Passout2023[[#This Row], [UNIVERSITY_DEGREE_PROGRAM_ID]], Degree_Information!$N$2:$N$20129, 0)), ""), "")</f>
        <v>Main Campus</v>
      </c>
      <c r="D77" s="29" t="str">
        <f>IFERROR(IF($N77 &lt;&gt; "#Na", INDEX(Degree_Information!$D$2:$D$20129, MATCH(Passout2023[[#This Row], [UNIVERSITY_DEGREE_PROGRAM_ID]], Degree_Information!$N$2:$N$20129, 0)), ""), "")</f>
        <v>Karachi</v>
      </c>
      <c r="E77" s="29" t="str">
        <f>IFERROR(IF($N77 &lt;&gt; "#Na", INDEX(Degree_Information!$F$2:$F$20129, MATCH(Passout2023[[#This Row], [UNIVERSITY_DEGREE_PROGRAM_ID]], Degree_Information!$N$2:$N$20129, 0)), ""), "")</f>
        <v>School of Postgraduate Studies</v>
      </c>
      <c r="F77" s="29" t="str">
        <f>IFERROR(IF($N77 &lt;&gt; "#Na", INDEX(Degree_Information!$K$2:$K$20129, MATCH(Passout2023[[#This Row], [UNIVERSITY_DEGREE_PROGRAM_ID]], Degree_Information!$N$2:$N$20129, 0)), ""), "")</f>
        <v>Diploma in Medical Jurisprudence</v>
      </c>
      <c r="G77" s="29" t="str">
        <f>IFERROR(IF($N77 &lt;&gt; "#Na", INDEX(Degree_Information!$G$2:$G$20129, MATCH(Passout2023[[#This Row], [UNIVERSITY_DEGREE_PROGRAM_ID]], Degree_Information!$N$2:$N$20129, 0)), ""), "")</f>
        <v>PGD</v>
      </c>
      <c r="H77" s="29" t="str">
        <f>IFERROR(IF($N77 &lt;&gt; "#Na", INDEX(Degree_Information!$I$2:$I$20129, MATCH(Passout2023[[#This Row], [UNIVERSITY_DEGREE_PROGRAM_ID]], Degree_Information!$N$2:$N$20129, 0)), ""), "")</f>
        <v>Annual</v>
      </c>
      <c r="I77" s="6" t="str">
        <f>IFERROR(IF($N77 &lt;&gt; "#Na", INDEX(Degree_Information!$H$2:$H$20129, MATCH(Passout2023[[#This Row], [UNIVERSITY_DEGREE_PROGRAM_ID]], Degree_Information!$N$2:$N$20129, 0)), ""), "")</f>
        <v>Regular</v>
      </c>
      <c r="J77" s="6" t="str">
        <f>IFERROR(IF($N77 &lt;&gt; "#Na", INDEX(Degree_Information!$J$2:$J$20129, MATCH(Passout2023[[#This Row], [UNIVERSITY_DEGREE_PROGRAM_ID]], Degree_Information!$N$2:$N$20129, 0)), ""), "")</f>
        <v>Morning</v>
      </c>
      <c r="K77" s="19" t="s">
        <v>199</v>
      </c>
      <c r="L77" s="20" t="s">
        <v>41</v>
      </c>
      <c r="M77" s="21">
        <v>2</v>
      </c>
      <c r="N77" s="21" t="s">
        <v>42</v>
      </c>
      <c r="O77" s="21" t="s">
        <v>43</v>
      </c>
      <c r="P77" s="22" t="s">
        <v>201</v>
      </c>
      <c r="Q77" s="21">
        <v>2020</v>
      </c>
      <c r="R77" s="21" t="s">
        <v>45</v>
      </c>
      <c r="S77" s="20">
        <v>0</v>
      </c>
      <c r="T77" s="20">
        <v>1</v>
      </c>
      <c r="U77" s="23" t="s">
        <v>46</v>
      </c>
      <c r="V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" s="25"/>
      <c r="X77" s="26" t="str">
        <f>CONCATENATE(Passout2023[[#This Row], [Batch Start Semester]], "-", Passout2023[[#This Row], [Batch Start Year]], "-", Passout2023[[#This Row], [Degree Duration (year)]])</f>
        <v>Annual System-2020-2</v>
      </c>
      <c r="Y77" s="32"/>
      <c r="Z77" s="32"/>
      <c r="AA77" s="32"/>
      <c r="AB77" s="32"/>
      <c r="AC77" s="32"/>
      <c r="AD77" s="32"/>
      <c r="AE77" s="28">
        <f>COUNTA(Passout2023[[#This Row], [UNIVERSITY_DEGREE_PROGRAM_ID]:[(Graduated) Degree Awarded Female]])</f>
        <v>10</v>
      </c>
    </row>
    <row r="78" s="2" customFormat="1" ht="35.1" customHeight="1">
      <c r="A78" s="29">
        <f>IFERROR(IF($N78 &lt;&gt; "#Na", INDEX(Degree_Information!$A$2:$A$20129, MATCH(Passout2023[[#This Row], [UNIVERSITY_DEGREE_PROGRAM_ID]], Degree_Information!$N$2:$N$20129, 0)), ""), "")</f>
        <v>62</v>
      </c>
      <c r="B78" s="29" t="str">
        <f>IFERROR(IF($N78 &lt;&gt; "#Na", INDEX(Degree_Information!$B$2:$B$20129, MATCH(Passout2023[[#This Row], [UNIVERSITY_DEGREE_PROGRAM_ID]], Degree_Information!$N$2:$N$20129, 0)), ""), "")</f>
        <v>DOW University of Health Sciences, Karachi</v>
      </c>
      <c r="C78" s="29" t="str">
        <f>IFERROR(IF($N78 &lt;&gt; "#Na", INDEX(Degree_Information!$E$2:$E$20129, MATCH(Passout2023[[#This Row], [UNIVERSITY_DEGREE_PROGRAM_ID]], Degree_Information!$N$2:$N$20129, 0)), ""), "")</f>
        <v>Main Campus</v>
      </c>
      <c r="D78" s="29" t="str">
        <f>IFERROR(IF($N78 &lt;&gt; "#Na", INDEX(Degree_Information!$D$2:$D$20129, MATCH(Passout2023[[#This Row], [UNIVERSITY_DEGREE_PROGRAM_ID]], Degree_Information!$N$2:$N$20129, 0)), ""), "")</f>
        <v>Karachi</v>
      </c>
      <c r="E78" s="29" t="str">
        <f>IFERROR(IF($N78 &lt;&gt; "#Na", INDEX(Degree_Information!$F$2:$F$20129, MATCH(Passout2023[[#This Row], [UNIVERSITY_DEGREE_PROGRAM_ID]], Degree_Information!$N$2:$N$20129, 0)), ""), "")</f>
        <v>Department of Postgraduate Studies</v>
      </c>
      <c r="F78" s="29" t="str">
        <f>IFERROR(IF($N78 &lt;&gt; "#Na", INDEX(Degree_Information!$K$2:$K$20129, MATCH(Passout2023[[#This Row], [UNIVERSITY_DEGREE_PROGRAM_ID]], Degree_Information!$N$2:$N$20129, 0)), ""), "")</f>
        <v>Diploma in Medical Jurisprudence</v>
      </c>
      <c r="G78" s="29" t="str">
        <f>IFERROR(IF($N78 &lt;&gt; "#Na", INDEX(Degree_Information!$G$2:$G$20129, MATCH(Passout2023[[#This Row], [UNIVERSITY_DEGREE_PROGRAM_ID]], Degree_Information!$N$2:$N$20129, 0)), ""), "")</f>
        <v>PGD</v>
      </c>
      <c r="H78" s="29" t="str">
        <f>IFERROR(IF($N78 &lt;&gt; "#Na", INDEX(Degree_Information!$I$2:$I$20129, MATCH(Passout2023[[#This Row], [UNIVERSITY_DEGREE_PROGRAM_ID]], Degree_Information!$N$2:$N$20129, 0)), ""), "")</f>
        <v>Annual</v>
      </c>
      <c r="I78" s="6" t="str">
        <f>IFERROR(IF($N78 &lt;&gt; "#Na", INDEX(Degree_Information!$H$2:$H$20129, MATCH(Passout2023[[#This Row], [UNIVERSITY_DEGREE_PROGRAM_ID]], Degree_Information!$N$2:$N$20129, 0)), ""), "")</f>
        <v>Regular</v>
      </c>
      <c r="J78" s="6" t="str">
        <f>IFERROR(IF($N78 &lt;&gt; "#Na", INDEX(Degree_Information!$J$2:$J$20129, MATCH(Passout2023[[#This Row], [UNIVERSITY_DEGREE_PROGRAM_ID]], Degree_Information!$N$2:$N$20129, 0)), ""), "")</f>
        <v>Morning</v>
      </c>
      <c r="K78" s="19" t="s">
        <v>202</v>
      </c>
      <c r="L78" s="20" t="s">
        <v>41</v>
      </c>
      <c r="M78" s="21">
        <v>2</v>
      </c>
      <c r="N78" s="21" t="s">
        <v>42</v>
      </c>
      <c r="O78" s="21" t="s">
        <v>43</v>
      </c>
      <c r="P78" s="22" t="s">
        <v>203</v>
      </c>
      <c r="Q78" s="21">
        <v>2018</v>
      </c>
      <c r="R78" s="21" t="s">
        <v>45</v>
      </c>
      <c r="S78" s="20">
        <v>1</v>
      </c>
      <c r="T78" s="20">
        <v>0</v>
      </c>
      <c r="U78" s="23" t="s">
        <v>46</v>
      </c>
      <c r="V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" s="25"/>
      <c r="X78" s="26" t="str">
        <f>CONCATENATE(Passout2023[[#This Row], [Batch Start Semester]], "-", Passout2023[[#This Row], [Batch Start Year]], "-", Passout2023[[#This Row], [Degree Duration (year)]])</f>
        <v>Annual System-2018-2</v>
      </c>
      <c r="Y78" s="32"/>
      <c r="Z78" s="32"/>
      <c r="AA78" s="32"/>
      <c r="AB78" s="32"/>
      <c r="AC78" s="32"/>
      <c r="AD78" s="32"/>
      <c r="AE78" s="28">
        <f>COUNTA(Passout2023[[#This Row], [UNIVERSITY_DEGREE_PROGRAM_ID]:[(Graduated) Degree Awarded Female]])</f>
        <v>10</v>
      </c>
    </row>
    <row r="79" s="2" customFormat="1" ht="35.1" customHeight="1">
      <c r="A79" s="29">
        <f>IFERROR(IF($N79 &lt;&gt; "#Na", INDEX(Degree_Information!$A$2:$A$20129, MATCH(Passout2023[[#This Row], [UNIVERSITY_DEGREE_PROGRAM_ID]], Degree_Information!$N$2:$N$20129, 0)), ""), "")</f>
        <v>62</v>
      </c>
      <c r="B79" s="29" t="str">
        <f>IFERROR(IF($N79 &lt;&gt; "#Na", INDEX(Degree_Information!$B$2:$B$20129, MATCH(Passout2023[[#This Row], [UNIVERSITY_DEGREE_PROGRAM_ID]], Degree_Information!$N$2:$N$20129, 0)), ""), "")</f>
        <v>DOW University of Health Sciences, Karachi</v>
      </c>
      <c r="C79" s="29" t="str">
        <f>IFERROR(IF($N79 &lt;&gt; "#Na", INDEX(Degree_Information!$E$2:$E$20129, MATCH(Passout2023[[#This Row], [UNIVERSITY_DEGREE_PROGRAM_ID]], Degree_Information!$N$2:$N$20129, 0)), ""), "")</f>
        <v>Main Campus</v>
      </c>
      <c r="D79" s="29" t="str">
        <f>IFERROR(IF($N79 &lt;&gt; "#Na", INDEX(Degree_Information!$D$2:$D$20129, MATCH(Passout2023[[#This Row], [UNIVERSITY_DEGREE_PROGRAM_ID]], Degree_Information!$N$2:$N$20129, 0)), ""), "")</f>
        <v>Karachi</v>
      </c>
      <c r="E79" s="29" t="str">
        <f>IFERROR(IF($N79 &lt;&gt; "#Na", INDEX(Degree_Information!$F$2:$F$20129, MATCH(Passout2023[[#This Row], [UNIVERSITY_DEGREE_PROGRAM_ID]], Degree_Information!$N$2:$N$20129, 0)), ""), "")</f>
        <v>School of Postgraduate Studies</v>
      </c>
      <c r="F79" s="29" t="str">
        <f>IFERROR(IF($N79 &lt;&gt; "#Na", INDEX(Degree_Information!$K$2:$K$20129, MATCH(Passout2023[[#This Row], [UNIVERSITY_DEGREE_PROGRAM_ID]], Degree_Information!$N$2:$N$20129, 0)), ""), "")</f>
        <v>Diploma in Child Health</v>
      </c>
      <c r="G79" s="29" t="str">
        <f>IFERROR(IF($N79 &lt;&gt; "#Na", INDEX(Degree_Information!$G$2:$G$20129, MATCH(Passout2023[[#This Row], [UNIVERSITY_DEGREE_PROGRAM_ID]], Degree_Information!$N$2:$N$20129, 0)), ""), "")</f>
        <v>PGD</v>
      </c>
      <c r="H79" s="29" t="str">
        <f>IFERROR(IF($N79 &lt;&gt; "#Na", INDEX(Degree_Information!$I$2:$I$20129, MATCH(Passout2023[[#This Row], [UNIVERSITY_DEGREE_PROGRAM_ID]], Degree_Information!$N$2:$N$20129, 0)), ""), "")</f>
        <v>Annual</v>
      </c>
      <c r="I79" s="6" t="str">
        <f>IFERROR(IF($N79 &lt;&gt; "#Na", INDEX(Degree_Information!$H$2:$H$20129, MATCH(Passout2023[[#This Row], [UNIVERSITY_DEGREE_PROGRAM_ID]], Degree_Information!$N$2:$N$20129, 0)), ""), "")</f>
        <v>Regular</v>
      </c>
      <c r="J79" s="6" t="str">
        <f>IFERROR(IF($N79 &lt;&gt; "#Na", INDEX(Degree_Information!$J$2:$J$20129, MATCH(Passout2023[[#This Row], [UNIVERSITY_DEGREE_PROGRAM_ID]], Degree_Information!$N$2:$N$20129, 0)), ""), "")</f>
        <v>Morning</v>
      </c>
      <c r="K79" s="19" t="s">
        <v>205</v>
      </c>
      <c r="L79" s="20" t="s">
        <v>41</v>
      </c>
      <c r="M79" s="21">
        <v>2</v>
      </c>
      <c r="N79" s="21" t="s">
        <v>42</v>
      </c>
      <c r="O79" s="21" t="s">
        <v>43</v>
      </c>
      <c r="P79" s="22" t="s">
        <v>206</v>
      </c>
      <c r="Q79" s="21">
        <v>2019</v>
      </c>
      <c r="R79" s="21" t="s">
        <v>45</v>
      </c>
      <c r="S79" s="20">
        <v>1</v>
      </c>
      <c r="T79" s="20">
        <v>1</v>
      </c>
      <c r="U79" s="23" t="s">
        <v>46</v>
      </c>
      <c r="V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" s="25"/>
      <c r="X79" s="26" t="str">
        <f>CONCATENATE(Passout2023[[#This Row], [Batch Start Semester]], "-", Passout2023[[#This Row], [Batch Start Year]], "-", Passout2023[[#This Row], [Degree Duration (year)]])</f>
        <v>Annual System-2019-2</v>
      </c>
      <c r="Y79" s="32"/>
      <c r="Z79" s="32"/>
      <c r="AA79" s="32"/>
      <c r="AB79" s="32"/>
      <c r="AC79" s="32"/>
      <c r="AD79" s="32"/>
      <c r="AE79" s="28">
        <f>COUNTA(Passout2023[[#This Row], [UNIVERSITY_DEGREE_PROGRAM_ID]:[(Graduated) Degree Awarded Female]])</f>
        <v>10</v>
      </c>
    </row>
    <row r="80" s="2" customFormat="1" ht="35.1" customHeight="1">
      <c r="A80" s="29">
        <f>IFERROR(IF($N80 &lt;&gt; "#Na", INDEX(Degree_Information!$A$2:$A$20129, MATCH(Passout2023[[#This Row], [UNIVERSITY_DEGREE_PROGRAM_ID]], Degree_Information!$N$2:$N$20129, 0)), ""), "")</f>
        <v>62</v>
      </c>
      <c r="B80" s="29" t="str">
        <f>IFERROR(IF($N80 &lt;&gt; "#Na", INDEX(Degree_Information!$B$2:$B$20129, MATCH(Passout2023[[#This Row], [UNIVERSITY_DEGREE_PROGRAM_ID]], Degree_Information!$N$2:$N$20129, 0)), ""), "")</f>
        <v>DOW University of Health Sciences, Karachi</v>
      </c>
      <c r="C80" s="29" t="str">
        <f>IFERROR(IF($N80 &lt;&gt; "#Na", INDEX(Degree_Information!$E$2:$E$20129, MATCH(Passout2023[[#This Row], [UNIVERSITY_DEGREE_PROGRAM_ID]], Degree_Information!$N$2:$N$20129, 0)), ""), "")</f>
        <v>Main Campus</v>
      </c>
      <c r="D80" s="29" t="str">
        <f>IFERROR(IF($N80 &lt;&gt; "#Na", INDEX(Degree_Information!$D$2:$D$20129, MATCH(Passout2023[[#This Row], [UNIVERSITY_DEGREE_PROGRAM_ID]], Degree_Information!$N$2:$N$20129, 0)), ""), "")</f>
        <v>Karachi</v>
      </c>
      <c r="E80" s="29" t="str">
        <f>IFERROR(IF($N80 &lt;&gt; "#Na", INDEX(Degree_Information!$F$2:$F$20129, MATCH(Passout2023[[#This Row], [UNIVERSITY_DEGREE_PROGRAM_ID]], Degree_Information!$N$2:$N$20129, 0)), ""), "")</f>
        <v>School of Postgraduate Studies</v>
      </c>
      <c r="F80" s="29" t="str">
        <f>IFERROR(IF($N80 &lt;&gt; "#Na", INDEX(Degree_Information!$K$2:$K$20129, MATCH(Passout2023[[#This Row], [UNIVERSITY_DEGREE_PROGRAM_ID]], Degree_Information!$N$2:$N$20129, 0)), ""), "")</f>
        <v>Diploma in Laryngo Otorhinology</v>
      </c>
      <c r="G80" s="29" t="str">
        <f>IFERROR(IF($N80 &lt;&gt; "#Na", INDEX(Degree_Information!$G$2:$G$20129, MATCH(Passout2023[[#This Row], [UNIVERSITY_DEGREE_PROGRAM_ID]], Degree_Information!$N$2:$N$20129, 0)), ""), "")</f>
        <v>PGD</v>
      </c>
      <c r="H80" s="29" t="str">
        <f>IFERROR(IF($N80 &lt;&gt; "#Na", INDEX(Degree_Information!$I$2:$I$20129, MATCH(Passout2023[[#This Row], [UNIVERSITY_DEGREE_PROGRAM_ID]], Degree_Information!$N$2:$N$20129, 0)), ""), "")</f>
        <v>Annual</v>
      </c>
      <c r="I80" s="6" t="str">
        <f>IFERROR(IF($N80 &lt;&gt; "#Na", INDEX(Degree_Information!$H$2:$H$20129, MATCH(Passout2023[[#This Row], [UNIVERSITY_DEGREE_PROGRAM_ID]], Degree_Information!$N$2:$N$20129, 0)), ""), "")</f>
        <v>Regular</v>
      </c>
      <c r="J80" s="6" t="str">
        <f>IFERROR(IF($N80 &lt;&gt; "#Na", INDEX(Degree_Information!$J$2:$J$20129, MATCH(Passout2023[[#This Row], [UNIVERSITY_DEGREE_PROGRAM_ID]], Degree_Information!$N$2:$N$20129, 0)), ""), "")</f>
        <v>Morning</v>
      </c>
      <c r="K80" s="19" t="s">
        <v>208</v>
      </c>
      <c r="L80" s="20" t="s">
        <v>41</v>
      </c>
      <c r="M80" s="21">
        <v>2</v>
      </c>
      <c r="N80" s="21" t="s">
        <v>42</v>
      </c>
      <c r="O80" s="21" t="s">
        <v>43</v>
      </c>
      <c r="P80" s="22" t="s">
        <v>209</v>
      </c>
      <c r="Q80" s="21">
        <v>2021</v>
      </c>
      <c r="R80" s="21" t="s">
        <v>45</v>
      </c>
      <c r="S80" s="20">
        <v>0</v>
      </c>
      <c r="T80" s="20">
        <v>1</v>
      </c>
      <c r="U80" s="23" t="s">
        <v>46</v>
      </c>
      <c r="V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" s="25"/>
      <c r="X80" s="26" t="str">
        <f>CONCATENATE(Passout2023[[#This Row], [Batch Start Semester]], "-", Passout2023[[#This Row], [Batch Start Year]], "-", Passout2023[[#This Row], [Degree Duration (year)]])</f>
        <v>Annual System-2021-2</v>
      </c>
      <c r="Y80" s="32"/>
      <c r="Z80" s="32"/>
      <c r="AA80" s="32"/>
      <c r="AB80" s="32"/>
      <c r="AC80" s="32"/>
      <c r="AD80" s="32"/>
      <c r="AE80" s="28">
        <f>COUNTA(Passout2023[[#This Row], [UNIVERSITY_DEGREE_PROGRAM_ID]:[(Graduated) Degree Awarded Female]])</f>
        <v>10</v>
      </c>
    </row>
    <row r="81" s="2" customFormat="1" ht="35.1" customHeight="1">
      <c r="A81" s="29">
        <f>IFERROR(IF($N81 &lt;&gt; "#Na", INDEX(Degree_Information!$A$2:$A$20129, MATCH(Passout2023[[#This Row], [UNIVERSITY_DEGREE_PROGRAM_ID]], Degree_Information!$N$2:$N$20129, 0)), ""), "")</f>
        <v>62</v>
      </c>
      <c r="B81" s="29" t="str">
        <f>IFERROR(IF($N81 &lt;&gt; "#Na", INDEX(Degree_Information!$B$2:$B$20129, MATCH(Passout2023[[#This Row], [UNIVERSITY_DEGREE_PROGRAM_ID]], Degree_Information!$N$2:$N$20129, 0)), ""), "")</f>
        <v>DOW University of Health Sciences, Karachi</v>
      </c>
      <c r="C81" s="29" t="str">
        <f>IFERROR(IF($N81 &lt;&gt; "#Na", INDEX(Degree_Information!$E$2:$E$20129, MATCH(Passout2023[[#This Row], [UNIVERSITY_DEGREE_PROGRAM_ID]], Degree_Information!$N$2:$N$20129, 0)), ""), "")</f>
        <v>Main Campus</v>
      </c>
      <c r="D81" s="29" t="str">
        <f>IFERROR(IF($N81 &lt;&gt; "#Na", INDEX(Degree_Information!$D$2:$D$20129, MATCH(Passout2023[[#This Row], [UNIVERSITY_DEGREE_PROGRAM_ID]], Degree_Information!$N$2:$N$20129, 0)), ""), "")</f>
        <v>Karachi</v>
      </c>
      <c r="E81" s="29" t="str">
        <f>IFERROR(IF($N81 &lt;&gt; "#Na", INDEX(Degree_Information!$F$2:$F$20129, MATCH(Passout2023[[#This Row], [UNIVERSITY_DEGREE_PROGRAM_ID]], Degree_Information!$N$2:$N$20129, 0)), ""), "")</f>
        <v>School of Postgraduate Studies</v>
      </c>
      <c r="F81" s="29" t="str">
        <f>IFERROR(IF($N81 &lt;&gt; "#Na", INDEX(Degree_Information!$K$2:$K$20129, MATCH(Passout2023[[#This Row], [UNIVERSITY_DEGREE_PROGRAM_ID]], Degree_Information!$N$2:$N$20129, 0)), ""), "")</f>
        <v>Diploma in Dermatology</v>
      </c>
      <c r="G81" s="29" t="str">
        <f>IFERROR(IF($N81 &lt;&gt; "#Na", INDEX(Degree_Information!$G$2:$G$20129, MATCH(Passout2023[[#This Row], [UNIVERSITY_DEGREE_PROGRAM_ID]], Degree_Information!$N$2:$N$20129, 0)), ""), "")</f>
        <v>PGD</v>
      </c>
      <c r="H81" s="29" t="str">
        <f>IFERROR(IF($N81 &lt;&gt; "#Na", INDEX(Degree_Information!$I$2:$I$20129, MATCH(Passout2023[[#This Row], [UNIVERSITY_DEGREE_PROGRAM_ID]], Degree_Information!$N$2:$N$20129, 0)), ""), "")</f>
        <v>Annual</v>
      </c>
      <c r="I81" s="6" t="str">
        <f>IFERROR(IF($N81 &lt;&gt; "#Na", INDEX(Degree_Information!$H$2:$H$20129, MATCH(Passout2023[[#This Row], [UNIVERSITY_DEGREE_PROGRAM_ID]], Degree_Information!$N$2:$N$20129, 0)), ""), "")</f>
        <v>Regular</v>
      </c>
      <c r="J81" s="6" t="str">
        <f>IFERROR(IF($N81 &lt;&gt; "#Na", INDEX(Degree_Information!$J$2:$J$20129, MATCH(Passout2023[[#This Row], [UNIVERSITY_DEGREE_PROGRAM_ID]], Degree_Information!$N$2:$N$20129, 0)), ""), "")</f>
        <v>Morning</v>
      </c>
      <c r="K81" s="19" t="s">
        <v>211</v>
      </c>
      <c r="L81" s="20" t="s">
        <v>41</v>
      </c>
      <c r="M81" s="21">
        <v>2</v>
      </c>
      <c r="N81" s="21" t="s">
        <v>42</v>
      </c>
      <c r="O81" s="21" t="s">
        <v>43</v>
      </c>
      <c r="P81" s="22" t="s">
        <v>212</v>
      </c>
      <c r="Q81" s="21">
        <v>2021</v>
      </c>
      <c r="R81" s="21" t="s">
        <v>45</v>
      </c>
      <c r="S81" s="20">
        <v>0</v>
      </c>
      <c r="T81" s="20">
        <v>3</v>
      </c>
      <c r="U81" s="23" t="s">
        <v>46</v>
      </c>
      <c r="V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" s="25"/>
      <c r="X81" s="26" t="str">
        <f>CONCATENATE(Passout2023[[#This Row], [Batch Start Semester]], "-", Passout2023[[#This Row], [Batch Start Year]], "-", Passout2023[[#This Row], [Degree Duration (year)]])</f>
        <v>Annual System-2021-2</v>
      </c>
      <c r="Y81" s="32"/>
      <c r="Z81" s="32"/>
      <c r="AA81" s="32"/>
      <c r="AB81" s="32"/>
      <c r="AC81" s="32"/>
      <c r="AD81" s="32"/>
      <c r="AE81" s="28">
        <f>COUNTA(Passout2023[[#This Row], [UNIVERSITY_DEGREE_PROGRAM_ID]:[(Graduated) Degree Awarded Female]])</f>
        <v>10</v>
      </c>
    </row>
    <row r="82" s="2" customFormat="1" ht="35.1" customHeight="1">
      <c r="A82" s="29">
        <f>IFERROR(IF($N82 &lt;&gt; "#Na", INDEX(Degree_Information!$A$2:$A$20129, MATCH(Passout2023[[#This Row], [UNIVERSITY_DEGREE_PROGRAM_ID]], Degree_Information!$N$2:$N$20129, 0)), ""), "")</f>
        <v>62</v>
      </c>
      <c r="B82" s="29" t="str">
        <f>IFERROR(IF($N82 &lt;&gt; "#Na", INDEX(Degree_Information!$B$2:$B$20129, MATCH(Passout2023[[#This Row], [UNIVERSITY_DEGREE_PROGRAM_ID]], Degree_Information!$N$2:$N$20129, 0)), ""), "")</f>
        <v>DOW University of Health Sciences, Karachi</v>
      </c>
      <c r="C82" s="29" t="str">
        <f>IFERROR(IF($N82 &lt;&gt; "#Na", INDEX(Degree_Information!$E$2:$E$20129, MATCH(Passout2023[[#This Row], [UNIVERSITY_DEGREE_PROGRAM_ID]], Degree_Information!$N$2:$N$20129, 0)), ""), "")</f>
        <v>Main Campus</v>
      </c>
      <c r="D82" s="29" t="str">
        <f>IFERROR(IF($N82 &lt;&gt; "#Na", INDEX(Degree_Information!$D$2:$D$20129, MATCH(Passout2023[[#This Row], [UNIVERSITY_DEGREE_PROGRAM_ID]], Degree_Information!$N$2:$N$20129, 0)), ""), "")</f>
        <v>Karachi</v>
      </c>
      <c r="E82" s="29" t="str">
        <f>IFERROR(IF($N82 &lt;&gt; "#Na", INDEX(Degree_Information!$F$2:$F$20129, MATCH(Passout2023[[#This Row], [UNIVERSITY_DEGREE_PROGRAM_ID]], Degree_Information!$N$2:$N$20129, 0)), ""), "")</f>
        <v>School of Postgraduate Studies</v>
      </c>
      <c r="F82" s="29" t="str">
        <f>IFERROR(IF($N82 &lt;&gt; "#Na", INDEX(Degree_Information!$K$2:$K$20129, MATCH(Passout2023[[#This Row], [UNIVERSITY_DEGREE_PROGRAM_ID]], Degree_Information!$N$2:$N$20129, 0)), ""), "")</f>
        <v>Diploma in Dermatology</v>
      </c>
      <c r="G82" s="29" t="str">
        <f>IFERROR(IF($N82 &lt;&gt; "#Na", INDEX(Degree_Information!$G$2:$G$20129, MATCH(Passout2023[[#This Row], [UNIVERSITY_DEGREE_PROGRAM_ID]], Degree_Information!$N$2:$N$20129, 0)), ""), "")</f>
        <v>PGD</v>
      </c>
      <c r="H82" s="29" t="str">
        <f>IFERROR(IF($N82 &lt;&gt; "#Na", INDEX(Degree_Information!$I$2:$I$20129, MATCH(Passout2023[[#This Row], [UNIVERSITY_DEGREE_PROGRAM_ID]], Degree_Information!$N$2:$N$20129, 0)), ""), "")</f>
        <v>Annual</v>
      </c>
      <c r="I82" s="6" t="str">
        <f>IFERROR(IF($N82 &lt;&gt; "#Na", INDEX(Degree_Information!$H$2:$H$20129, MATCH(Passout2023[[#This Row], [UNIVERSITY_DEGREE_PROGRAM_ID]], Degree_Information!$N$2:$N$20129, 0)), ""), "")</f>
        <v>Regular</v>
      </c>
      <c r="J82" s="6" t="str">
        <f>IFERROR(IF($N82 &lt;&gt; "#Na", INDEX(Degree_Information!$J$2:$J$20129, MATCH(Passout2023[[#This Row], [UNIVERSITY_DEGREE_PROGRAM_ID]], Degree_Information!$N$2:$N$20129, 0)), ""), "")</f>
        <v>Morning</v>
      </c>
      <c r="K82" s="19" t="s">
        <v>211</v>
      </c>
      <c r="L82" s="20" t="s">
        <v>41</v>
      </c>
      <c r="M82" s="21">
        <v>2</v>
      </c>
      <c r="N82" s="21" t="s">
        <v>42</v>
      </c>
      <c r="O82" s="21" t="s">
        <v>43</v>
      </c>
      <c r="P82" s="22" t="s">
        <v>213</v>
      </c>
      <c r="Q82" s="21">
        <v>2020</v>
      </c>
      <c r="R82" s="21" t="s">
        <v>45</v>
      </c>
      <c r="S82" s="20">
        <v>0</v>
      </c>
      <c r="T82" s="20">
        <v>2</v>
      </c>
      <c r="U82" s="23" t="s">
        <v>46</v>
      </c>
      <c r="V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" s="25"/>
      <c r="X82" s="26" t="str">
        <f>CONCATENATE(Passout2023[[#This Row], [Batch Start Semester]], "-", Passout2023[[#This Row], [Batch Start Year]], "-", Passout2023[[#This Row], [Degree Duration (year)]])</f>
        <v>Annual System-2020-2</v>
      </c>
      <c r="Y82" s="32"/>
      <c r="Z82" s="32"/>
      <c r="AA82" s="32"/>
      <c r="AB82" s="32"/>
      <c r="AC82" s="32"/>
      <c r="AD82" s="32"/>
      <c r="AE82" s="28">
        <f>COUNTA(Passout2023[[#This Row], [UNIVERSITY_DEGREE_PROGRAM_ID]:[(Graduated) Degree Awarded Female]])</f>
        <v>10</v>
      </c>
    </row>
    <row r="83" s="2" customFormat="1" ht="35.1" customHeight="1">
      <c r="A83" s="29">
        <f>IFERROR(IF($N83 &lt;&gt; "#Na", INDEX(Degree_Information!$A$2:$A$20129, MATCH(Passout2023[[#This Row], [UNIVERSITY_DEGREE_PROGRAM_ID]], Degree_Information!$N$2:$N$20129, 0)), ""), "")</f>
        <v>62</v>
      </c>
      <c r="B83" s="29" t="str">
        <f>IFERROR(IF($N83 &lt;&gt; "#Na", INDEX(Degree_Information!$B$2:$B$20129, MATCH(Passout2023[[#This Row], [UNIVERSITY_DEGREE_PROGRAM_ID]], Degree_Information!$N$2:$N$20129, 0)), ""), "")</f>
        <v>DOW University of Health Sciences, Karachi</v>
      </c>
      <c r="C83" s="29" t="str">
        <f>IFERROR(IF($N83 &lt;&gt; "#Na", INDEX(Degree_Information!$E$2:$E$20129, MATCH(Passout2023[[#This Row], [UNIVERSITY_DEGREE_PROGRAM_ID]], Degree_Information!$N$2:$N$20129, 0)), ""), "")</f>
        <v>Main Campus</v>
      </c>
      <c r="D83" s="29" t="str">
        <f>IFERROR(IF($N83 &lt;&gt; "#Na", INDEX(Degree_Information!$D$2:$D$20129, MATCH(Passout2023[[#This Row], [UNIVERSITY_DEGREE_PROGRAM_ID]], Degree_Information!$N$2:$N$20129, 0)), ""), "")</f>
        <v>Karachi</v>
      </c>
      <c r="E83" s="29" t="str">
        <f>IFERROR(IF($N83 &lt;&gt; "#Na", INDEX(Degree_Information!$F$2:$F$20129, MATCH(Passout2023[[#This Row], [UNIVERSITY_DEGREE_PROGRAM_ID]], Degree_Information!$N$2:$N$20129, 0)), ""), "")</f>
        <v>Department of Postgraduate Studies</v>
      </c>
      <c r="F83" s="29" t="str">
        <f>IFERROR(IF($N83 &lt;&gt; "#Na", INDEX(Degree_Information!$K$2:$K$20129, MATCH(Passout2023[[#This Row], [UNIVERSITY_DEGREE_PROGRAM_ID]], Degree_Information!$N$2:$N$20129, 0)), ""), "")</f>
        <v>Diploma in Dermatology</v>
      </c>
      <c r="G83" s="29" t="str">
        <f>IFERROR(IF($N83 &lt;&gt; "#Na", INDEX(Degree_Information!$G$2:$G$20129, MATCH(Passout2023[[#This Row], [UNIVERSITY_DEGREE_PROGRAM_ID]], Degree_Information!$N$2:$N$20129, 0)), ""), "")</f>
        <v>PGD</v>
      </c>
      <c r="H83" s="29" t="str">
        <f>IFERROR(IF($N83 &lt;&gt; "#Na", INDEX(Degree_Information!$I$2:$I$20129, MATCH(Passout2023[[#This Row], [UNIVERSITY_DEGREE_PROGRAM_ID]], Degree_Information!$N$2:$N$20129, 0)), ""), "")</f>
        <v>Annual</v>
      </c>
      <c r="I83" s="6" t="str">
        <f>IFERROR(IF($N83 &lt;&gt; "#Na", INDEX(Degree_Information!$H$2:$H$20129, MATCH(Passout2023[[#This Row], [UNIVERSITY_DEGREE_PROGRAM_ID]], Degree_Information!$N$2:$N$20129, 0)), ""), "")</f>
        <v>Regular</v>
      </c>
      <c r="J83" s="6" t="str">
        <f>IFERROR(IF($N83 &lt;&gt; "#Na", INDEX(Degree_Information!$J$2:$J$20129, MATCH(Passout2023[[#This Row], [UNIVERSITY_DEGREE_PROGRAM_ID]], Degree_Information!$N$2:$N$20129, 0)), ""), "")</f>
        <v>Morning</v>
      </c>
      <c r="K83" s="19" t="s">
        <v>214</v>
      </c>
      <c r="L83" s="20" t="s">
        <v>41</v>
      </c>
      <c r="M83" s="21">
        <v>2</v>
      </c>
      <c r="N83" s="21" t="s">
        <v>42</v>
      </c>
      <c r="O83" s="21" t="s">
        <v>43</v>
      </c>
      <c r="P83" s="22" t="s">
        <v>215</v>
      </c>
      <c r="Q83" s="21">
        <v>2018</v>
      </c>
      <c r="R83" s="21" t="s">
        <v>45</v>
      </c>
      <c r="S83" s="20">
        <v>1</v>
      </c>
      <c r="T83" s="20">
        <v>3</v>
      </c>
      <c r="U83" s="23" t="s">
        <v>46</v>
      </c>
      <c r="V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" s="25"/>
      <c r="X83" s="26" t="str">
        <f>CONCATENATE(Passout2023[[#This Row], [Batch Start Semester]], "-", Passout2023[[#This Row], [Batch Start Year]], "-", Passout2023[[#This Row], [Degree Duration (year)]])</f>
        <v>Annual System-2018-2</v>
      </c>
      <c r="Y83" s="32"/>
      <c r="Z83" s="32"/>
      <c r="AA83" s="32"/>
      <c r="AB83" s="32"/>
      <c r="AC83" s="32"/>
      <c r="AD83" s="32"/>
      <c r="AE83" s="28">
        <f>COUNTA(Passout2023[[#This Row], [UNIVERSITY_DEGREE_PROGRAM_ID]:[(Graduated) Degree Awarded Female]])</f>
        <v>10</v>
      </c>
    </row>
    <row r="84" s="2" customFormat="1" ht="35.1" customHeight="1">
      <c r="A84" s="29">
        <f>IFERROR(IF($N84 &lt;&gt; "#Na", INDEX(Degree_Information!$A$2:$A$20129, MATCH(Passout2023[[#This Row], [UNIVERSITY_DEGREE_PROGRAM_ID]], Degree_Information!$N$2:$N$20129, 0)), ""), "")</f>
        <v>62</v>
      </c>
      <c r="B84" s="29" t="str">
        <f>IFERROR(IF($N84 &lt;&gt; "#Na", INDEX(Degree_Information!$B$2:$B$20129, MATCH(Passout2023[[#This Row], [UNIVERSITY_DEGREE_PROGRAM_ID]], Degree_Information!$N$2:$N$20129, 0)), ""), "")</f>
        <v>DOW University of Health Sciences, Karachi</v>
      </c>
      <c r="C84" s="29" t="str">
        <f>IFERROR(IF($N84 &lt;&gt; "#Na", INDEX(Degree_Information!$E$2:$E$20129, MATCH(Passout2023[[#This Row], [UNIVERSITY_DEGREE_PROGRAM_ID]], Degree_Information!$N$2:$N$20129, 0)), ""), "")</f>
        <v>Main Campus</v>
      </c>
      <c r="D84" s="29" t="str">
        <f>IFERROR(IF($N84 &lt;&gt; "#Na", INDEX(Degree_Information!$D$2:$D$20129, MATCH(Passout2023[[#This Row], [UNIVERSITY_DEGREE_PROGRAM_ID]], Degree_Information!$N$2:$N$20129, 0)), ""), "")</f>
        <v>Karachi</v>
      </c>
      <c r="E84" s="29" t="str">
        <f>IFERROR(IF($N84 &lt;&gt; "#Na", INDEX(Degree_Information!$F$2:$F$20129, MATCH(Passout2023[[#This Row], [UNIVERSITY_DEGREE_PROGRAM_ID]], Degree_Information!$N$2:$N$20129, 0)), ""), "")</f>
        <v>Department of Postgraduate Studies</v>
      </c>
      <c r="F84" s="29" t="str">
        <f>IFERROR(IF($N84 &lt;&gt; "#Na", INDEX(Degree_Information!$K$2:$K$20129, MATCH(Passout2023[[#This Row], [UNIVERSITY_DEGREE_PROGRAM_ID]], Degree_Information!$N$2:$N$20129, 0)), ""), "")</f>
        <v>Diploma in Dermatology</v>
      </c>
      <c r="G84" s="29" t="str">
        <f>IFERROR(IF($N84 &lt;&gt; "#Na", INDEX(Degree_Information!$G$2:$G$20129, MATCH(Passout2023[[#This Row], [UNIVERSITY_DEGREE_PROGRAM_ID]], Degree_Information!$N$2:$N$20129, 0)), ""), "")</f>
        <v>PGD</v>
      </c>
      <c r="H84" s="29" t="str">
        <f>IFERROR(IF($N84 &lt;&gt; "#Na", INDEX(Degree_Information!$I$2:$I$20129, MATCH(Passout2023[[#This Row], [UNIVERSITY_DEGREE_PROGRAM_ID]], Degree_Information!$N$2:$N$20129, 0)), ""), "")</f>
        <v>Annual</v>
      </c>
      <c r="I84" s="6" t="str">
        <f>IFERROR(IF($N84 &lt;&gt; "#Na", INDEX(Degree_Information!$H$2:$H$20129, MATCH(Passout2023[[#This Row], [UNIVERSITY_DEGREE_PROGRAM_ID]], Degree_Information!$N$2:$N$20129, 0)), ""), "")</f>
        <v>Regular</v>
      </c>
      <c r="J84" s="6" t="str">
        <f>IFERROR(IF($N84 &lt;&gt; "#Na", INDEX(Degree_Information!$J$2:$J$20129, MATCH(Passout2023[[#This Row], [UNIVERSITY_DEGREE_PROGRAM_ID]], Degree_Information!$N$2:$N$20129, 0)), ""), "")</f>
        <v>Morning</v>
      </c>
      <c r="K84" s="19" t="s">
        <v>214</v>
      </c>
      <c r="L84" s="20" t="s">
        <v>41</v>
      </c>
      <c r="M84" s="21">
        <v>2</v>
      </c>
      <c r="N84" s="21" t="s">
        <v>42</v>
      </c>
      <c r="O84" s="21" t="s">
        <v>43</v>
      </c>
      <c r="P84" s="22" t="s">
        <v>216</v>
      </c>
      <c r="Q84" s="21">
        <v>2017</v>
      </c>
      <c r="R84" s="21" t="s">
        <v>45</v>
      </c>
      <c r="S84" s="20">
        <v>0</v>
      </c>
      <c r="T84" s="20">
        <v>1</v>
      </c>
      <c r="U84" s="23" t="s">
        <v>46</v>
      </c>
      <c r="V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" s="25"/>
      <c r="X84" s="26" t="str">
        <f>CONCATENATE(Passout2023[[#This Row], [Batch Start Semester]], "-", Passout2023[[#This Row], [Batch Start Year]], "-", Passout2023[[#This Row], [Degree Duration (year)]])</f>
        <v>Annual System-2017-2</v>
      </c>
      <c r="Y84" s="32"/>
      <c r="Z84" s="32"/>
      <c r="AA84" s="32"/>
      <c r="AB84" s="32"/>
      <c r="AC84" s="32"/>
      <c r="AD84" s="32"/>
      <c r="AE84" s="28">
        <f>COUNTA(Passout2023[[#This Row], [UNIVERSITY_DEGREE_PROGRAM_ID]:[(Graduated) Degree Awarded Female]])</f>
        <v>10</v>
      </c>
    </row>
    <row r="85" s="2" customFormat="1" ht="35.1" customHeight="1">
      <c r="A85" s="29">
        <f>IFERROR(IF($N85 &lt;&gt; "#Na", INDEX(Degree_Information!$A$2:$A$20129, MATCH(Passout2023[[#This Row], [UNIVERSITY_DEGREE_PROGRAM_ID]], Degree_Information!$N$2:$N$20129, 0)), ""), "")</f>
        <v>62</v>
      </c>
      <c r="B85" s="29" t="str">
        <f>IFERROR(IF($N85 &lt;&gt; "#Na", INDEX(Degree_Information!$B$2:$B$20129, MATCH(Passout2023[[#This Row], [UNIVERSITY_DEGREE_PROGRAM_ID]], Degree_Information!$N$2:$N$20129, 0)), ""), "")</f>
        <v>DOW University of Health Sciences, Karachi</v>
      </c>
      <c r="C85" s="29" t="str">
        <f>IFERROR(IF($N85 &lt;&gt; "#Na", INDEX(Degree_Information!$E$2:$E$20129, MATCH(Passout2023[[#This Row], [UNIVERSITY_DEGREE_PROGRAM_ID]], Degree_Information!$N$2:$N$20129, 0)), ""), "")</f>
        <v>Main Campus</v>
      </c>
      <c r="D85" s="29" t="str">
        <f>IFERROR(IF($N85 &lt;&gt; "#Na", INDEX(Degree_Information!$D$2:$D$20129, MATCH(Passout2023[[#This Row], [UNIVERSITY_DEGREE_PROGRAM_ID]], Degree_Information!$N$2:$N$20129, 0)), ""), "")</f>
        <v>Karachi</v>
      </c>
      <c r="E85" s="29" t="str">
        <f>IFERROR(IF($N85 &lt;&gt; "#Na", INDEX(Degree_Information!$F$2:$F$20129, MATCH(Passout2023[[#This Row], [UNIVERSITY_DEGREE_PROGRAM_ID]], Degree_Information!$N$2:$N$20129, 0)), ""), "")</f>
        <v>Department of Postgraduate Studies</v>
      </c>
      <c r="F85" s="29" t="str">
        <f>IFERROR(IF($N85 &lt;&gt; "#Na", INDEX(Degree_Information!$K$2:$K$20129, MATCH(Passout2023[[#This Row], [UNIVERSITY_DEGREE_PROGRAM_ID]], Degree_Information!$N$2:$N$20129, 0)), ""), "")</f>
        <v>Doctor of Medicine in Pulmonology</v>
      </c>
      <c r="G85" s="29" t="str">
        <f>IFERROR(IF($N85 &lt;&gt; "#Na", INDEX(Degree_Information!$G$2:$G$20129, MATCH(Passout2023[[#This Row], [UNIVERSITY_DEGREE_PROGRAM_ID]], Degree_Information!$N$2:$N$20129, 0)), ""), "")</f>
        <v>Master/ MS (18 Years) Degree</v>
      </c>
      <c r="H85" s="29" t="str">
        <f>IFERROR(IF($N85 &lt;&gt; "#Na", INDEX(Degree_Information!$I$2:$I$20129, MATCH(Passout2023[[#This Row], [UNIVERSITY_DEGREE_PROGRAM_ID]], Degree_Information!$N$2:$N$20129, 0)), ""), "")</f>
        <v>Annual</v>
      </c>
      <c r="I85" s="6" t="str">
        <f>IFERROR(IF($N85 &lt;&gt; "#Na", INDEX(Degree_Information!$H$2:$H$20129, MATCH(Passout2023[[#This Row], [UNIVERSITY_DEGREE_PROGRAM_ID]], Degree_Information!$N$2:$N$20129, 0)), ""), "")</f>
        <v>Regular</v>
      </c>
      <c r="J85" s="6" t="str">
        <f>IFERROR(IF($N85 &lt;&gt; "#Na", INDEX(Degree_Information!$J$2:$J$20129, MATCH(Passout2023[[#This Row], [UNIVERSITY_DEGREE_PROGRAM_ID]], Degree_Information!$N$2:$N$20129, 0)), ""), "")</f>
        <v>Morning</v>
      </c>
      <c r="K85" s="19" t="s">
        <v>218</v>
      </c>
      <c r="L85" s="20" t="s">
        <v>41</v>
      </c>
      <c r="M85" s="21">
        <v>5</v>
      </c>
      <c r="N85" s="21" t="s">
        <v>42</v>
      </c>
      <c r="O85" s="21" t="s">
        <v>43</v>
      </c>
      <c r="P85" s="22" t="s">
        <v>219</v>
      </c>
      <c r="Q85" s="21">
        <v>2015</v>
      </c>
      <c r="R85" s="21" t="s">
        <v>45</v>
      </c>
      <c r="S85" s="20">
        <v>0</v>
      </c>
      <c r="T85" s="20">
        <v>1</v>
      </c>
      <c r="U85" s="23" t="s">
        <v>46</v>
      </c>
      <c r="V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" s="25"/>
      <c r="X85" s="26" t="str">
        <f>CONCATENATE(Passout2023[[#This Row], [Batch Start Semester]], "-", Passout2023[[#This Row], [Batch Start Year]], "-", Passout2023[[#This Row], [Degree Duration (year)]])</f>
        <v>Annual System-2015-5</v>
      </c>
      <c r="Y85" s="32"/>
      <c r="Z85" s="32"/>
      <c r="AA85" s="32"/>
      <c r="AB85" s="32"/>
      <c r="AC85" s="32"/>
      <c r="AD85" s="32"/>
      <c r="AE85" s="28">
        <f>COUNTA(Passout2023[[#This Row], [UNIVERSITY_DEGREE_PROGRAM_ID]:[(Graduated) Degree Awarded Female]])</f>
        <v>10</v>
      </c>
    </row>
    <row r="86" s="2" customFormat="1" ht="35.1" customHeight="1">
      <c r="A86" s="29">
        <f>IFERROR(IF($N86 &lt;&gt; "#Na", INDEX(Degree_Information!$A$2:$A$20129, MATCH(Passout2023[[#This Row], [UNIVERSITY_DEGREE_PROGRAM_ID]], Degree_Information!$N$2:$N$20129, 0)), ""), "")</f>
        <v>62</v>
      </c>
      <c r="B86" s="29" t="str">
        <f>IFERROR(IF($N86 &lt;&gt; "#Na", INDEX(Degree_Information!$B$2:$B$20129, MATCH(Passout2023[[#This Row], [UNIVERSITY_DEGREE_PROGRAM_ID]], Degree_Information!$N$2:$N$20129, 0)), ""), "")</f>
        <v>DOW University of Health Sciences, Karachi</v>
      </c>
      <c r="C86" s="29" t="str">
        <f>IFERROR(IF($N86 &lt;&gt; "#Na", INDEX(Degree_Information!$E$2:$E$20129, MATCH(Passout2023[[#This Row], [UNIVERSITY_DEGREE_PROGRAM_ID]], Degree_Information!$N$2:$N$20129, 0)), ""), "")</f>
        <v>Main Campus</v>
      </c>
      <c r="D86" s="29" t="str">
        <f>IFERROR(IF($N86 &lt;&gt; "#Na", INDEX(Degree_Information!$D$2:$D$20129, MATCH(Passout2023[[#This Row], [UNIVERSITY_DEGREE_PROGRAM_ID]], Degree_Information!$N$2:$N$20129, 0)), ""), "")</f>
        <v>Karachi</v>
      </c>
      <c r="E86" s="29" t="str">
        <f>IFERROR(IF($N86 &lt;&gt; "#Na", INDEX(Degree_Information!$F$2:$F$20129, MATCH(Passout2023[[#This Row], [UNIVERSITY_DEGREE_PROGRAM_ID]], Degree_Information!$N$2:$N$20129, 0)), ""), "")</f>
        <v>Department of Postgraduate Studies</v>
      </c>
      <c r="F86" s="29" t="str">
        <f>IFERROR(IF($N86 &lt;&gt; "#Na", INDEX(Degree_Information!$K$2:$K$20129, MATCH(Passout2023[[#This Row], [UNIVERSITY_DEGREE_PROGRAM_ID]], Degree_Information!$N$2:$N$20129, 0)), ""), "")</f>
        <v>Doctor of Medicine Adult Cardiology</v>
      </c>
      <c r="G86" s="29" t="str">
        <f>IFERROR(IF($N86 &lt;&gt; "#Na", INDEX(Degree_Information!$G$2:$G$20129, MATCH(Passout2023[[#This Row], [UNIVERSITY_DEGREE_PROGRAM_ID]], Degree_Information!$N$2:$N$20129, 0)), ""), "")</f>
        <v>Master/ MS (18 Years) Degree</v>
      </c>
      <c r="H86" s="29" t="str">
        <f>IFERROR(IF($N86 &lt;&gt; "#Na", INDEX(Degree_Information!$I$2:$I$20129, MATCH(Passout2023[[#This Row], [UNIVERSITY_DEGREE_PROGRAM_ID]], Degree_Information!$N$2:$N$20129, 0)), ""), "")</f>
        <v>Annual</v>
      </c>
      <c r="I86" s="6" t="str">
        <f>IFERROR(IF($N86 &lt;&gt; "#Na", INDEX(Degree_Information!$H$2:$H$20129, MATCH(Passout2023[[#This Row], [UNIVERSITY_DEGREE_PROGRAM_ID]], Degree_Information!$N$2:$N$20129, 0)), ""), "")</f>
        <v>Regular</v>
      </c>
      <c r="J86" s="6" t="str">
        <f>IFERROR(IF($N86 &lt;&gt; "#Na", INDEX(Degree_Information!$J$2:$J$20129, MATCH(Passout2023[[#This Row], [UNIVERSITY_DEGREE_PROGRAM_ID]], Degree_Information!$N$2:$N$20129, 0)), ""), "")</f>
        <v>Morning</v>
      </c>
      <c r="K86" s="19" t="s">
        <v>221</v>
      </c>
      <c r="L86" s="20" t="s">
        <v>41</v>
      </c>
      <c r="M86" s="21">
        <v>5</v>
      </c>
      <c r="N86" s="21" t="s">
        <v>42</v>
      </c>
      <c r="O86" s="21" t="s">
        <v>43</v>
      </c>
      <c r="P86" s="22" t="s">
        <v>222</v>
      </c>
      <c r="Q86" s="21">
        <v>2013</v>
      </c>
      <c r="R86" s="21" t="s">
        <v>45</v>
      </c>
      <c r="S86" s="20">
        <v>1</v>
      </c>
      <c r="T86" s="20">
        <v>0</v>
      </c>
      <c r="U86" s="23" t="s">
        <v>46</v>
      </c>
      <c r="V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" s="25"/>
      <c r="X86" s="26" t="str">
        <f>CONCATENATE(Passout2023[[#This Row], [Batch Start Semester]], "-", Passout2023[[#This Row], [Batch Start Year]], "-", Passout2023[[#This Row], [Degree Duration (year)]])</f>
        <v>Annual System-2013-5</v>
      </c>
      <c r="Y86" s="32"/>
      <c r="Z86" s="32"/>
      <c r="AA86" s="32"/>
      <c r="AB86" s="32"/>
      <c r="AC86" s="32"/>
      <c r="AD86" s="32"/>
      <c r="AE86" s="28">
        <f>COUNTA(Passout2023[[#This Row], [UNIVERSITY_DEGREE_PROGRAM_ID]:[(Graduated) Degree Awarded Female]])</f>
        <v>10</v>
      </c>
    </row>
    <row r="87" s="2" customFormat="1" ht="35.1" customHeight="1">
      <c r="A87" s="29">
        <f>IFERROR(IF($N87 &lt;&gt; "#Na", INDEX(Degree_Information!$A$2:$A$20129, MATCH(Passout2023[[#This Row], [UNIVERSITY_DEGREE_PROGRAM_ID]], Degree_Information!$N$2:$N$20129, 0)), ""), "")</f>
        <v>62</v>
      </c>
      <c r="B87" s="29" t="str">
        <f>IFERROR(IF($N87 &lt;&gt; "#Na", INDEX(Degree_Information!$B$2:$B$20129, MATCH(Passout2023[[#This Row], [UNIVERSITY_DEGREE_PROGRAM_ID]], Degree_Information!$N$2:$N$20129, 0)), ""), "")</f>
        <v>DOW University of Health Sciences, Karachi</v>
      </c>
      <c r="C87" s="29" t="str">
        <f>IFERROR(IF($N87 &lt;&gt; "#Na", INDEX(Degree_Information!$E$2:$E$20129, MATCH(Passout2023[[#This Row], [UNIVERSITY_DEGREE_PROGRAM_ID]], Degree_Information!$N$2:$N$20129, 0)), ""), "")</f>
        <v>Sub Campus</v>
      </c>
      <c r="D87" s="29" t="str">
        <f>IFERROR(IF($N87 &lt;&gt; "#Na", INDEX(Degree_Information!$D$2:$D$20129, MATCH(Passout2023[[#This Row], [UNIVERSITY_DEGREE_PROGRAM_ID]], Degree_Information!$N$2:$N$20129, 0)), ""), "")</f>
        <v>Karachi</v>
      </c>
      <c r="E87" s="29" t="str">
        <f>IFERROR(IF($N87 &lt;&gt; "#Na", INDEX(Degree_Information!$F$2:$F$20129, MATCH(Passout2023[[#This Row], [UNIVERSITY_DEGREE_PROGRAM_ID]], Degree_Information!$N$2:$N$20129, 0)), ""), "")</f>
        <v>Institute of Biomedical Sciences</v>
      </c>
      <c r="F87" s="29" t="str">
        <f>IFERROR(IF($N87 &lt;&gt; "#Na", INDEX(Degree_Information!$K$2:$K$20129, MATCH(Passout2023[[#This Row], [UNIVERSITY_DEGREE_PROGRAM_ID]], Degree_Information!$N$2:$N$20129, 0)), ""), "")</f>
        <v>Doctor of Philosophy in Operative Dentistry</v>
      </c>
      <c r="G87" s="29" t="str">
        <f>IFERROR(IF($N87 &lt;&gt; "#Na", INDEX(Degree_Information!$G$2:$G$20129, MATCH(Passout2023[[#This Row], [UNIVERSITY_DEGREE_PROGRAM_ID]], Degree_Information!$N$2:$N$20129, 0)), ""), "")</f>
        <v>Doctorate Degree</v>
      </c>
      <c r="H87" s="29" t="str">
        <f>IFERROR(IF($N87 &lt;&gt; "#Na", INDEX(Degree_Information!$I$2:$I$20129, MATCH(Passout2023[[#This Row], [UNIVERSITY_DEGREE_PROGRAM_ID]], Degree_Information!$N$2:$N$20129, 0)), ""), "")</f>
        <v>Semester</v>
      </c>
      <c r="I87" s="6" t="str">
        <f>IFERROR(IF($N87 &lt;&gt; "#Na", INDEX(Degree_Information!$H$2:$H$20129, MATCH(Passout2023[[#This Row], [UNIVERSITY_DEGREE_PROGRAM_ID]], Degree_Information!$N$2:$N$20129, 0)), ""), "")</f>
        <v>Regular</v>
      </c>
      <c r="J87" s="6" t="str">
        <f>IFERROR(IF($N87 &lt;&gt; "#Na", INDEX(Degree_Information!$J$2:$J$20129, MATCH(Passout2023[[#This Row], [UNIVERSITY_DEGREE_PROGRAM_ID]], Degree_Information!$N$2:$N$20129, 0)), ""), "")</f>
        <v>Morning</v>
      </c>
      <c r="K87" s="19" t="s">
        <v>226</v>
      </c>
      <c r="L87" s="20" t="s">
        <v>70</v>
      </c>
      <c r="M87" s="21">
        <v>2</v>
      </c>
      <c r="N87" s="21" t="s">
        <v>42</v>
      </c>
      <c r="O87" s="21" t="s">
        <v>43</v>
      </c>
      <c r="P87" s="22" t="s">
        <v>227</v>
      </c>
      <c r="Q87" s="21">
        <v>2014</v>
      </c>
      <c r="R87" s="21" t="s">
        <v>86</v>
      </c>
      <c r="S87" s="20">
        <v>2</v>
      </c>
      <c r="T87" s="20">
        <v>0</v>
      </c>
      <c r="U87" s="23" t="s">
        <v>46</v>
      </c>
      <c r="V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" s="25"/>
      <c r="X87" s="26" t="str">
        <f>CONCATENATE(Passout2023[[#This Row], [Batch Start Semester]], "-", Passout2023[[#This Row], [Batch Start Year]], "-", Passout2023[[#This Row], [Degree Duration (year)]])</f>
        <v>Spring-2014-2</v>
      </c>
      <c r="Y87" s="32"/>
      <c r="Z87" s="32"/>
      <c r="AA87" s="32"/>
      <c r="AB87" s="32"/>
      <c r="AC87" s="32"/>
      <c r="AD87" s="32"/>
      <c r="AE87" s="28">
        <f>COUNTA(Passout2023[[#This Row], [UNIVERSITY_DEGREE_PROGRAM_ID]:[(Graduated) Degree Awarded Female]])</f>
        <v>10</v>
      </c>
    </row>
    <row r="88" s="2" customFormat="1" ht="35.1" customHeight="1">
      <c r="A88" s="29">
        <f>IFERROR(IF($N88 &lt;&gt; "#Na", INDEX(Degree_Information!$A$2:$A$20129, MATCH(Passout2023[[#This Row], [UNIVERSITY_DEGREE_PROGRAM_ID]], Degree_Information!$N$2:$N$20129, 0)), ""), "")</f>
        <v>62</v>
      </c>
      <c r="B88" s="29" t="str">
        <f>IFERROR(IF($N88 &lt;&gt; "#Na", INDEX(Degree_Information!$B$2:$B$20129, MATCH(Passout2023[[#This Row], [UNIVERSITY_DEGREE_PROGRAM_ID]], Degree_Information!$N$2:$N$20129, 0)), ""), "")</f>
        <v>DOW University of Health Sciences, Karachi</v>
      </c>
      <c r="C88" s="29" t="str">
        <f>IFERROR(IF($N88 &lt;&gt; "#Na", INDEX(Degree_Information!$E$2:$E$20129, MATCH(Passout2023[[#This Row], [UNIVERSITY_DEGREE_PROGRAM_ID]], Degree_Information!$N$2:$N$20129, 0)), ""), "")</f>
        <v>Sub Campus</v>
      </c>
      <c r="D88" s="29" t="str">
        <f>IFERROR(IF($N88 &lt;&gt; "#Na", INDEX(Degree_Information!$D$2:$D$20129, MATCH(Passout2023[[#This Row], [UNIVERSITY_DEGREE_PROGRAM_ID]], Degree_Information!$N$2:$N$20129, 0)), ""), "")</f>
        <v>Karachi</v>
      </c>
      <c r="E88" s="29" t="str">
        <f>IFERROR(IF($N88 &lt;&gt; "#Na", INDEX(Degree_Information!$F$2:$F$20129, MATCH(Passout2023[[#This Row], [UNIVERSITY_DEGREE_PROGRAM_ID]], Degree_Information!$N$2:$N$20129, 0)), ""), "")</f>
        <v>Institute of Biomedical Sciences</v>
      </c>
      <c r="F88" s="29" t="str">
        <f>IFERROR(IF($N88 &lt;&gt; "#Na", INDEX(Degree_Information!$K$2:$K$20129, MATCH(Passout2023[[#This Row], [UNIVERSITY_DEGREE_PROGRAM_ID]], Degree_Information!$N$2:$N$20129, 0)), ""), "")</f>
        <v>Doctor of Philosophy in Public Health</v>
      </c>
      <c r="G88" s="29" t="str">
        <f>IFERROR(IF($N88 &lt;&gt; "#Na", INDEX(Degree_Information!$G$2:$G$20129, MATCH(Passout2023[[#This Row], [UNIVERSITY_DEGREE_PROGRAM_ID]], Degree_Information!$N$2:$N$20129, 0)), ""), "")</f>
        <v>Doctorate Degree</v>
      </c>
      <c r="H88" s="29" t="str">
        <f>IFERROR(IF($N88 &lt;&gt; "#Na", INDEX(Degree_Information!$I$2:$I$20129, MATCH(Passout2023[[#This Row], [UNIVERSITY_DEGREE_PROGRAM_ID]], Degree_Information!$N$2:$N$20129, 0)), ""), "")</f>
        <v>Semester</v>
      </c>
      <c r="I88" s="6" t="str">
        <f>IFERROR(IF($N88 &lt;&gt; "#Na", INDEX(Degree_Information!$H$2:$H$20129, MATCH(Passout2023[[#This Row], [UNIVERSITY_DEGREE_PROGRAM_ID]], Degree_Information!$N$2:$N$20129, 0)), ""), "")</f>
        <v>Regular</v>
      </c>
      <c r="J88" s="6" t="str">
        <f>IFERROR(IF($N88 &lt;&gt; "#Na", INDEX(Degree_Information!$J$2:$J$20129, MATCH(Passout2023[[#This Row], [UNIVERSITY_DEGREE_PROGRAM_ID]], Degree_Information!$N$2:$N$20129, 0)), ""), "")</f>
        <v>Morning</v>
      </c>
      <c r="K88" s="19" t="s">
        <v>229</v>
      </c>
      <c r="L88" s="20" t="s">
        <v>41</v>
      </c>
      <c r="M88" s="21">
        <v>2</v>
      </c>
      <c r="N88" s="21" t="s">
        <v>42</v>
      </c>
      <c r="O88" s="21" t="s">
        <v>43</v>
      </c>
      <c r="P88" s="22" t="s">
        <v>230</v>
      </c>
      <c r="Q88" s="21">
        <v>2015</v>
      </c>
      <c r="R88" s="21" t="s">
        <v>86</v>
      </c>
      <c r="S88" s="20">
        <v>1</v>
      </c>
      <c r="T88" s="20">
        <v>0</v>
      </c>
      <c r="U88" s="23" t="s">
        <v>46</v>
      </c>
      <c r="V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" s="25"/>
      <c r="X88" s="26" t="str">
        <f>CONCATENATE(Passout2023[[#This Row], [Batch Start Semester]], "-", Passout2023[[#This Row], [Batch Start Year]], "-", Passout2023[[#This Row], [Degree Duration (year)]])</f>
        <v>Spring-2015-2</v>
      </c>
      <c r="Y88" s="32"/>
      <c r="Z88" s="32"/>
      <c r="AA88" s="32"/>
      <c r="AB88" s="32"/>
      <c r="AC88" s="32"/>
      <c r="AD88" s="32"/>
      <c r="AE88" s="28">
        <f>COUNTA(Passout2023[[#This Row], [UNIVERSITY_DEGREE_PROGRAM_ID]:[(Graduated) Degree Awarded Female]])</f>
        <v>10</v>
      </c>
    </row>
    <row r="89" s="2" customFormat="1" ht="35.1" customHeight="1">
      <c r="A89" s="29">
        <f>IFERROR(IF($N89 &lt;&gt; "#Na", INDEX(Degree_Information!$A$2:$A$20129, MATCH(Passout2023[[#This Row], [UNIVERSITY_DEGREE_PROGRAM_ID]], Degree_Information!$N$2:$N$20129, 0)), ""), "")</f>
        <v>62</v>
      </c>
      <c r="B89" s="29" t="str">
        <f>IFERROR(IF($N89 &lt;&gt; "#Na", INDEX(Degree_Information!$B$2:$B$20129, MATCH(Passout2023[[#This Row], [UNIVERSITY_DEGREE_PROGRAM_ID]], Degree_Information!$N$2:$N$20129, 0)), ""), "")</f>
        <v>DOW University of Health Sciences, Karachi</v>
      </c>
      <c r="C89" s="29" t="str">
        <f>IFERROR(IF($N89 &lt;&gt; "#Na", INDEX(Degree_Information!$E$2:$E$20129, MATCH(Passout2023[[#This Row], [UNIVERSITY_DEGREE_PROGRAM_ID]], Degree_Information!$N$2:$N$20129, 0)), ""), "")</f>
        <v>Sub Campus</v>
      </c>
      <c r="D89" s="29" t="str">
        <f>IFERROR(IF($N89 &lt;&gt; "#Na", INDEX(Degree_Information!$D$2:$D$20129, MATCH(Passout2023[[#This Row], [UNIVERSITY_DEGREE_PROGRAM_ID]], Degree_Information!$N$2:$N$20129, 0)), ""), "")</f>
        <v>Karachi</v>
      </c>
      <c r="E89" s="29" t="str">
        <f>IFERROR(IF($N89 &lt;&gt; "#Na", INDEX(Degree_Information!$F$2:$F$20129, MATCH(Passout2023[[#This Row], [UNIVERSITY_DEGREE_PROGRAM_ID]], Degree_Information!$N$2:$N$20129, 0)), ""), "")</f>
        <v>Institute of Biomedical Sciences</v>
      </c>
      <c r="F89" s="29" t="str">
        <f>IFERROR(IF($N89 &lt;&gt; "#Na", INDEX(Degree_Information!$K$2:$K$20129, MATCH(Passout2023[[#This Row], [UNIVERSITY_DEGREE_PROGRAM_ID]], Degree_Information!$N$2:$N$20129, 0)), ""), "")</f>
        <v>Doctor of Philosophy in Physiology</v>
      </c>
      <c r="G89" s="29" t="str">
        <f>IFERROR(IF($N89 &lt;&gt; "#Na", INDEX(Degree_Information!$G$2:$G$20129, MATCH(Passout2023[[#This Row], [UNIVERSITY_DEGREE_PROGRAM_ID]], Degree_Information!$N$2:$N$20129, 0)), ""), "")</f>
        <v>Doctorate Degree</v>
      </c>
      <c r="H89" s="29" t="str">
        <f>IFERROR(IF($N89 &lt;&gt; "#Na", INDEX(Degree_Information!$I$2:$I$20129, MATCH(Passout2023[[#This Row], [UNIVERSITY_DEGREE_PROGRAM_ID]], Degree_Information!$N$2:$N$20129, 0)), ""), "")</f>
        <v>Semester</v>
      </c>
      <c r="I89" s="6" t="str">
        <f>IFERROR(IF($N89 &lt;&gt; "#Na", INDEX(Degree_Information!$H$2:$H$20129, MATCH(Passout2023[[#This Row], [UNIVERSITY_DEGREE_PROGRAM_ID]], Degree_Information!$N$2:$N$20129, 0)), ""), "")</f>
        <v>Regular</v>
      </c>
      <c r="J89" s="6" t="str">
        <f>IFERROR(IF($N89 &lt;&gt; "#Na", INDEX(Degree_Information!$J$2:$J$20129, MATCH(Passout2023[[#This Row], [UNIVERSITY_DEGREE_PROGRAM_ID]], Degree_Information!$N$2:$N$20129, 0)), ""), "")</f>
        <v>Morning</v>
      </c>
      <c r="K89" s="19" t="s">
        <v>232</v>
      </c>
      <c r="L89" s="20" t="s">
        <v>41</v>
      </c>
      <c r="M89" s="21">
        <v>2</v>
      </c>
      <c r="N89" s="21" t="s">
        <v>42</v>
      </c>
      <c r="O89" s="21" t="s">
        <v>43</v>
      </c>
      <c r="P89" s="22" t="s">
        <v>230</v>
      </c>
      <c r="Q89" s="21">
        <v>2015</v>
      </c>
      <c r="R89" s="21" t="s">
        <v>86</v>
      </c>
      <c r="S89" s="20">
        <v>0</v>
      </c>
      <c r="T89" s="20">
        <v>1</v>
      </c>
      <c r="U89" s="23" t="s">
        <v>46</v>
      </c>
      <c r="V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" s="25"/>
      <c r="X89" s="26" t="str">
        <f>CONCATENATE(Passout2023[[#This Row], [Batch Start Semester]], "-", Passout2023[[#This Row], [Batch Start Year]], "-", Passout2023[[#This Row], [Degree Duration (year)]])</f>
        <v>Spring-2015-2</v>
      </c>
      <c r="Y89" s="32"/>
      <c r="Z89" s="32"/>
      <c r="AA89" s="32"/>
      <c r="AB89" s="32"/>
      <c r="AC89" s="32"/>
      <c r="AD89" s="32"/>
      <c r="AE89" s="28">
        <f>COUNTA(Passout2023[[#This Row], [UNIVERSITY_DEGREE_PROGRAM_ID]:[(Graduated) Degree Awarded Female]])</f>
        <v>10</v>
      </c>
    </row>
    <row r="90" s="2" customFormat="1" ht="35.1" customHeight="1">
      <c r="A90" s="29">
        <f>IFERROR(IF($N90 &lt;&gt; "#Na", INDEX(Degree_Information!$A$2:$A$20129, MATCH(Passout2023[[#This Row], [UNIVERSITY_DEGREE_PROGRAM_ID]], Degree_Information!$N$2:$N$20129, 0)), ""), "")</f>
        <v>62</v>
      </c>
      <c r="B90" s="29" t="str">
        <f>IFERROR(IF($N90 &lt;&gt; "#Na", INDEX(Degree_Information!$B$2:$B$20129, MATCH(Passout2023[[#This Row], [UNIVERSITY_DEGREE_PROGRAM_ID]], Degree_Information!$N$2:$N$20129, 0)), ""), "")</f>
        <v>DOW University of Health Sciences, Karachi</v>
      </c>
      <c r="C90" s="29" t="str">
        <f>IFERROR(IF($N90 &lt;&gt; "#Na", INDEX(Degree_Information!$E$2:$E$20129, MATCH(Passout2023[[#This Row], [UNIVERSITY_DEGREE_PROGRAM_ID]], Degree_Information!$N$2:$N$20129, 0)), ""), "")</f>
        <v>Main Campus</v>
      </c>
      <c r="D90" s="29" t="str">
        <f>IFERROR(IF($N90 &lt;&gt; "#Na", INDEX(Degree_Information!$D$2:$D$20129, MATCH(Passout2023[[#This Row], [UNIVERSITY_DEGREE_PROGRAM_ID]], Degree_Information!$N$2:$N$20129, 0)), ""), "")</f>
        <v>Karachi</v>
      </c>
      <c r="E90" s="29" t="str">
        <f>IFERROR(IF($N90 &lt;&gt; "#Na", INDEX(Degree_Information!$F$2:$F$20129, MATCH(Passout2023[[#This Row], [UNIVERSITY_DEGREE_PROGRAM_ID]], Degree_Information!$N$2:$N$20129, 0)), ""), "")</f>
        <v>Institute of Physical Medicine &amp; Rehabilitation</v>
      </c>
      <c r="F90" s="29" t="str">
        <f>IFERROR(IF($N90 &lt;&gt; "#Na", INDEX(Degree_Information!$K$2:$K$20129, MATCH(Passout2023[[#This Row], [UNIVERSITY_DEGREE_PROGRAM_ID]], Degree_Information!$N$2:$N$20129, 0)), ""), "")</f>
        <v>MS Advanced Physiotherapy</v>
      </c>
      <c r="G90" s="29" t="str">
        <f>IFERROR(IF($N90 &lt;&gt; "#Na", INDEX(Degree_Information!$G$2:$G$20129, MATCH(Passout2023[[#This Row], [UNIVERSITY_DEGREE_PROGRAM_ID]], Degree_Information!$N$2:$N$20129, 0)), ""), "")</f>
        <v>Master/ MS (18 Years) Degree</v>
      </c>
      <c r="H90" s="29" t="str">
        <f>IFERROR(IF($N90 &lt;&gt; "#Na", INDEX(Degree_Information!$I$2:$I$20129, MATCH(Passout2023[[#This Row], [UNIVERSITY_DEGREE_PROGRAM_ID]], Degree_Information!$N$2:$N$20129, 0)), ""), "")</f>
        <v>Semester</v>
      </c>
      <c r="I90" s="6" t="str">
        <f>IFERROR(IF($N90 &lt;&gt; "#Na", INDEX(Degree_Information!$H$2:$H$20129, MATCH(Passout2023[[#This Row], [UNIVERSITY_DEGREE_PROGRAM_ID]], Degree_Information!$N$2:$N$20129, 0)), ""), "")</f>
        <v>Regular</v>
      </c>
      <c r="J90" s="6" t="str">
        <f>IFERROR(IF($N90 &lt;&gt; "#Na", INDEX(Degree_Information!$J$2:$J$20129, MATCH(Passout2023[[#This Row], [UNIVERSITY_DEGREE_PROGRAM_ID]], Degree_Information!$N$2:$N$20129, 0)), ""), "")</f>
        <v>Morning</v>
      </c>
      <c r="K90" s="19" t="s">
        <v>234</v>
      </c>
      <c r="L90" s="20" t="s">
        <v>96</v>
      </c>
      <c r="M90" s="21">
        <v>2</v>
      </c>
      <c r="N90" s="21" t="s">
        <v>42</v>
      </c>
      <c r="O90" s="21" t="s">
        <v>43</v>
      </c>
      <c r="P90" s="22" t="s">
        <v>235</v>
      </c>
      <c r="Q90" s="21">
        <v>2019</v>
      </c>
      <c r="R90" s="21" t="s">
        <v>86</v>
      </c>
      <c r="S90" s="20">
        <v>0</v>
      </c>
      <c r="T90" s="20">
        <v>3</v>
      </c>
      <c r="U90" s="23" t="s">
        <v>46</v>
      </c>
      <c r="V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" s="25"/>
      <c r="X90" s="26" t="str">
        <f>CONCATENATE(Passout2023[[#This Row], [Batch Start Semester]], "-", Passout2023[[#This Row], [Batch Start Year]], "-", Passout2023[[#This Row], [Degree Duration (year)]])</f>
        <v>Spring-2019-2</v>
      </c>
      <c r="Y90" s="32"/>
      <c r="Z90" s="32"/>
      <c r="AA90" s="32"/>
      <c r="AB90" s="32"/>
      <c r="AC90" s="32"/>
      <c r="AD90" s="32"/>
      <c r="AE90" s="28">
        <f>COUNTA(Passout2023[[#This Row], [UNIVERSITY_DEGREE_PROGRAM_ID]:[(Graduated) Degree Awarded Female]])</f>
        <v>10</v>
      </c>
    </row>
    <row r="91" s="2" customFormat="1" ht="35.1" customHeight="1">
      <c r="A91" s="29">
        <f>IFERROR(IF($N91 &lt;&gt; "#Na", INDEX(Degree_Information!$A$2:$A$20129, MATCH(Passout2023[[#This Row], [UNIVERSITY_DEGREE_PROGRAM_ID]], Degree_Information!$N$2:$N$20129, 0)), ""), "")</f>
        <v>62</v>
      </c>
      <c r="B91" s="29" t="str">
        <f>IFERROR(IF($N91 &lt;&gt; "#Na", INDEX(Degree_Information!$B$2:$B$20129, MATCH(Passout2023[[#This Row], [UNIVERSITY_DEGREE_PROGRAM_ID]], Degree_Information!$N$2:$N$20129, 0)), ""), "")</f>
        <v>DOW University of Health Sciences, Karachi</v>
      </c>
      <c r="C91" s="29" t="str">
        <f>IFERROR(IF($N91 &lt;&gt; "#Na", INDEX(Degree_Information!$E$2:$E$20129, MATCH(Passout2023[[#This Row], [UNIVERSITY_DEGREE_PROGRAM_ID]], Degree_Information!$N$2:$N$20129, 0)), ""), "")</f>
        <v>Main Campus</v>
      </c>
      <c r="D91" s="29" t="str">
        <f>IFERROR(IF($N91 &lt;&gt; "#Na", INDEX(Degree_Information!$D$2:$D$20129, MATCH(Passout2023[[#This Row], [UNIVERSITY_DEGREE_PROGRAM_ID]], Degree_Information!$N$2:$N$20129, 0)), ""), "")</f>
        <v>Karachi</v>
      </c>
      <c r="E91" s="29" t="str">
        <f>IFERROR(IF($N91 &lt;&gt; "#Na", INDEX(Degree_Information!$F$2:$F$20129, MATCH(Passout2023[[#This Row], [UNIVERSITY_DEGREE_PROGRAM_ID]], Degree_Information!$N$2:$N$20129, 0)), ""), "")</f>
        <v>Institute of Physical Medicine &amp; Rehabilitation</v>
      </c>
      <c r="F91" s="29" t="str">
        <f>IFERROR(IF($N91 &lt;&gt; "#Na", INDEX(Degree_Information!$K$2:$K$20129, MATCH(Passout2023[[#This Row], [UNIVERSITY_DEGREE_PROGRAM_ID]], Degree_Information!$N$2:$N$20129, 0)), ""), "")</f>
        <v>MS Advanced Physiotherapy</v>
      </c>
      <c r="G91" s="29" t="str">
        <f>IFERROR(IF($N91 &lt;&gt; "#Na", INDEX(Degree_Information!$G$2:$G$20129, MATCH(Passout2023[[#This Row], [UNIVERSITY_DEGREE_PROGRAM_ID]], Degree_Information!$N$2:$N$20129, 0)), ""), "")</f>
        <v>Master/ MS (18 Years) Degree</v>
      </c>
      <c r="H91" s="29" t="str">
        <f>IFERROR(IF($N91 &lt;&gt; "#Na", INDEX(Degree_Information!$I$2:$I$20129, MATCH(Passout2023[[#This Row], [UNIVERSITY_DEGREE_PROGRAM_ID]], Degree_Information!$N$2:$N$20129, 0)), ""), "")</f>
        <v>Semester</v>
      </c>
      <c r="I91" s="6" t="str">
        <f>IFERROR(IF($N91 &lt;&gt; "#Na", INDEX(Degree_Information!$H$2:$H$20129, MATCH(Passout2023[[#This Row], [UNIVERSITY_DEGREE_PROGRAM_ID]], Degree_Information!$N$2:$N$20129, 0)), ""), "")</f>
        <v>Regular</v>
      </c>
      <c r="J91" s="6" t="str">
        <f>IFERROR(IF($N91 &lt;&gt; "#Na", INDEX(Degree_Information!$J$2:$J$20129, MATCH(Passout2023[[#This Row], [UNIVERSITY_DEGREE_PROGRAM_ID]], Degree_Information!$N$2:$N$20129, 0)), ""), "")</f>
        <v>Morning</v>
      </c>
      <c r="K91" s="19" t="s">
        <v>234</v>
      </c>
      <c r="L91" s="20" t="s">
        <v>96</v>
      </c>
      <c r="M91" s="21">
        <v>2</v>
      </c>
      <c r="N91" s="21" t="s">
        <v>42</v>
      </c>
      <c r="O91" s="21" t="s">
        <v>43</v>
      </c>
      <c r="P91" s="22" t="s">
        <v>236</v>
      </c>
      <c r="Q91" s="21">
        <v>2018</v>
      </c>
      <c r="R91" s="21" t="s">
        <v>86</v>
      </c>
      <c r="S91" s="20">
        <v>3</v>
      </c>
      <c r="T91" s="20">
        <v>6</v>
      </c>
      <c r="U91" s="23" t="s">
        <v>46</v>
      </c>
      <c r="V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" s="25"/>
      <c r="X91" s="26" t="str">
        <f>CONCATENATE(Passout2023[[#This Row], [Batch Start Semester]], "-", Passout2023[[#This Row], [Batch Start Year]], "-", Passout2023[[#This Row], [Degree Duration (year)]])</f>
        <v>Spring-2018-2</v>
      </c>
      <c r="Y91" s="32"/>
      <c r="Z91" s="32"/>
      <c r="AA91" s="32"/>
      <c r="AB91" s="32"/>
      <c r="AC91" s="32"/>
      <c r="AD91" s="32"/>
      <c r="AE91" s="28">
        <f>COUNTA(Passout2023[[#This Row], [UNIVERSITY_DEGREE_PROGRAM_ID]:[(Graduated) Degree Awarded Female]])</f>
        <v>10</v>
      </c>
    </row>
    <row r="92" s="2" customFormat="1" ht="35.1" customHeight="1">
      <c r="A92" s="29">
        <f>IFERROR(IF($N92 &lt;&gt; "#Na", INDEX(Degree_Information!$A$2:$A$20129, MATCH(Passout2023[[#This Row], [UNIVERSITY_DEGREE_PROGRAM_ID]], Degree_Information!$N$2:$N$20129, 0)), ""), "")</f>
        <v>62</v>
      </c>
      <c r="B92" s="29" t="str">
        <f>IFERROR(IF($N92 &lt;&gt; "#Na", INDEX(Degree_Information!$B$2:$B$20129, MATCH(Passout2023[[#This Row], [UNIVERSITY_DEGREE_PROGRAM_ID]], Degree_Information!$N$2:$N$20129, 0)), ""), "")</f>
        <v>DOW University of Health Sciences, Karachi</v>
      </c>
      <c r="C92" s="29" t="str">
        <f>IFERROR(IF($N92 &lt;&gt; "#Na", INDEX(Degree_Information!$E$2:$E$20129, MATCH(Passout2023[[#This Row], [UNIVERSITY_DEGREE_PROGRAM_ID]], Degree_Information!$N$2:$N$20129, 0)), ""), "")</f>
        <v>Main Campus</v>
      </c>
      <c r="D92" s="29" t="str">
        <f>IFERROR(IF($N92 &lt;&gt; "#Na", INDEX(Degree_Information!$D$2:$D$20129, MATCH(Passout2023[[#This Row], [UNIVERSITY_DEGREE_PROGRAM_ID]], Degree_Information!$N$2:$N$20129, 0)), ""), "")</f>
        <v>Karachi</v>
      </c>
      <c r="E92" s="29" t="str">
        <f>IFERROR(IF($N92 &lt;&gt; "#Na", INDEX(Degree_Information!$F$2:$F$20129, MATCH(Passout2023[[#This Row], [UNIVERSITY_DEGREE_PROGRAM_ID]], Degree_Information!$N$2:$N$20129, 0)), ""), "")</f>
        <v>Institute of Physical Medicine &amp; Rehabilitation</v>
      </c>
      <c r="F92" s="29" t="str">
        <f>IFERROR(IF($N92 &lt;&gt; "#Na", INDEX(Degree_Information!$K$2:$K$20129, MATCH(Passout2023[[#This Row], [UNIVERSITY_DEGREE_PROGRAM_ID]], Degree_Information!$N$2:$N$20129, 0)), ""), "")</f>
        <v>MS Advanced Physiotherapy</v>
      </c>
      <c r="G92" s="29" t="str">
        <f>IFERROR(IF($N92 &lt;&gt; "#Na", INDEX(Degree_Information!$G$2:$G$20129, MATCH(Passout2023[[#This Row], [UNIVERSITY_DEGREE_PROGRAM_ID]], Degree_Information!$N$2:$N$20129, 0)), ""), "")</f>
        <v>Master/ MS (18 Years) Degree</v>
      </c>
      <c r="H92" s="29" t="str">
        <f>IFERROR(IF($N92 &lt;&gt; "#Na", INDEX(Degree_Information!$I$2:$I$20129, MATCH(Passout2023[[#This Row], [UNIVERSITY_DEGREE_PROGRAM_ID]], Degree_Information!$N$2:$N$20129, 0)), ""), "")</f>
        <v>Semester</v>
      </c>
      <c r="I92" s="6" t="str">
        <f>IFERROR(IF($N92 &lt;&gt; "#Na", INDEX(Degree_Information!$H$2:$H$20129, MATCH(Passout2023[[#This Row], [UNIVERSITY_DEGREE_PROGRAM_ID]], Degree_Information!$N$2:$N$20129, 0)), ""), "")</f>
        <v>Regular</v>
      </c>
      <c r="J92" s="6" t="str">
        <f>IFERROR(IF($N92 &lt;&gt; "#Na", INDEX(Degree_Information!$J$2:$J$20129, MATCH(Passout2023[[#This Row], [UNIVERSITY_DEGREE_PROGRAM_ID]], Degree_Information!$N$2:$N$20129, 0)), ""), "")</f>
        <v>Morning</v>
      </c>
      <c r="K92" s="19" t="s">
        <v>234</v>
      </c>
      <c r="L92" s="20" t="s">
        <v>96</v>
      </c>
      <c r="M92" s="21">
        <v>2</v>
      </c>
      <c r="N92" s="21" t="s">
        <v>42</v>
      </c>
      <c r="O92" s="21" t="s">
        <v>43</v>
      </c>
      <c r="P92" s="22" t="s">
        <v>237</v>
      </c>
      <c r="Q92" s="21">
        <v>2017</v>
      </c>
      <c r="R92" s="21" t="s">
        <v>86</v>
      </c>
      <c r="S92" s="20">
        <v>1</v>
      </c>
      <c r="T92" s="20">
        <v>0</v>
      </c>
      <c r="U92" s="23" t="s">
        <v>46</v>
      </c>
      <c r="V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" s="25"/>
      <c r="X92" s="26" t="str">
        <f>CONCATENATE(Passout2023[[#This Row], [Batch Start Semester]], "-", Passout2023[[#This Row], [Batch Start Year]], "-", Passout2023[[#This Row], [Degree Duration (year)]])</f>
        <v>Spring-2017-2</v>
      </c>
      <c r="Y92" s="32"/>
      <c r="Z92" s="32"/>
      <c r="AA92" s="32"/>
      <c r="AB92" s="32"/>
      <c r="AC92" s="32"/>
      <c r="AD92" s="32"/>
      <c r="AE92" s="28">
        <f>COUNTA(Passout2023[[#This Row], [UNIVERSITY_DEGREE_PROGRAM_ID]:[(Graduated) Degree Awarded Female]])</f>
        <v>10</v>
      </c>
    </row>
    <row r="93" s="2" customFormat="1" ht="35.1" customHeight="1">
      <c r="A93" s="29">
        <f>IFERROR(IF($N93 &lt;&gt; "#Na", INDEX(Degree_Information!$A$2:$A$20129, MATCH(Passout2023[[#This Row], [UNIVERSITY_DEGREE_PROGRAM_ID]], Degree_Information!$N$2:$N$20129, 0)), ""), "")</f>
        <v>62</v>
      </c>
      <c r="B93" s="29" t="str">
        <f>IFERROR(IF($N93 &lt;&gt; "#Na", INDEX(Degree_Information!$B$2:$B$20129, MATCH(Passout2023[[#This Row], [UNIVERSITY_DEGREE_PROGRAM_ID]], Degree_Information!$N$2:$N$20129, 0)), ""), "")</f>
        <v>DOW University of Health Sciences, Karachi</v>
      </c>
      <c r="C93" s="29" t="str">
        <f>IFERROR(IF($N93 &lt;&gt; "#Na", INDEX(Degree_Information!$E$2:$E$20129, MATCH(Passout2023[[#This Row], [UNIVERSITY_DEGREE_PROGRAM_ID]], Degree_Information!$N$2:$N$20129, 0)), ""), "")</f>
        <v>Sub Campus</v>
      </c>
      <c r="D93" s="29" t="str">
        <f>IFERROR(IF($N93 &lt;&gt; "#Na", INDEX(Degree_Information!$D$2:$D$20129, MATCH(Passout2023[[#This Row], [UNIVERSITY_DEGREE_PROGRAM_ID]], Degree_Information!$N$2:$N$20129, 0)), ""), "")</f>
        <v>Karachi</v>
      </c>
      <c r="E93" s="29" t="str">
        <f>IFERROR(IF($N93 &lt;&gt; "#Na", INDEX(Degree_Information!$F$2:$F$20129, MATCH(Passout2023[[#This Row], [UNIVERSITY_DEGREE_PROGRAM_ID]], Degree_Information!$N$2:$N$20129, 0)), ""), "")</f>
        <v>School of Public Health</v>
      </c>
      <c r="F93" s="29" t="str">
        <f>IFERROR(IF($N93 &lt;&gt; "#Na", INDEX(Degree_Information!$K$2:$K$20129, MATCH(Passout2023[[#This Row], [UNIVERSITY_DEGREE_PROGRAM_ID]], Degree_Information!$N$2:$N$20129, 0)), ""), "")</f>
        <v>Master of Science in Public Health (Nutritional Sciences)</v>
      </c>
      <c r="G93" s="29" t="str">
        <f>IFERROR(IF($N93 &lt;&gt; "#Na", INDEX(Degree_Information!$G$2:$G$20129, MATCH(Passout2023[[#This Row], [UNIVERSITY_DEGREE_PROGRAM_ID]], Degree_Information!$N$2:$N$20129, 0)), ""), "")</f>
        <v>Master/ MS (18 Years) Degree</v>
      </c>
      <c r="H93" s="29" t="str">
        <f>IFERROR(IF($N93 &lt;&gt; "#Na", INDEX(Degree_Information!$I$2:$I$20129, MATCH(Passout2023[[#This Row], [UNIVERSITY_DEGREE_PROGRAM_ID]], Degree_Information!$N$2:$N$20129, 0)), ""), "")</f>
        <v>Semester</v>
      </c>
      <c r="I93" s="6" t="str">
        <f>IFERROR(IF($N93 &lt;&gt; "#Na", INDEX(Degree_Information!$H$2:$H$20129, MATCH(Passout2023[[#This Row], [UNIVERSITY_DEGREE_PROGRAM_ID]], Degree_Information!$N$2:$N$20129, 0)), ""), "")</f>
        <v>Regular</v>
      </c>
      <c r="J93" s="6" t="str">
        <f>IFERROR(IF($N93 &lt;&gt; "#Na", INDEX(Degree_Information!$J$2:$J$20129, MATCH(Passout2023[[#This Row], [UNIVERSITY_DEGREE_PROGRAM_ID]], Degree_Information!$N$2:$N$20129, 0)), ""), "")</f>
        <v>Morning</v>
      </c>
      <c r="K93" s="19" t="s">
        <v>153</v>
      </c>
      <c r="L93" s="20" t="s">
        <v>41</v>
      </c>
      <c r="M93" s="21">
        <v>2</v>
      </c>
      <c r="N93" s="21" t="s">
        <v>42</v>
      </c>
      <c r="O93" s="21" t="s">
        <v>43</v>
      </c>
      <c r="P93" s="22" t="s">
        <v>238</v>
      </c>
      <c r="Q93" s="21">
        <v>2018</v>
      </c>
      <c r="R93" s="21" t="s">
        <v>86</v>
      </c>
      <c r="S93" s="20">
        <v>0</v>
      </c>
      <c r="T93" s="20">
        <v>2</v>
      </c>
      <c r="U93" s="23" t="s">
        <v>46</v>
      </c>
      <c r="V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" s="25"/>
      <c r="X93" s="26" t="str">
        <f>CONCATENATE(Passout2023[[#This Row], [Batch Start Semester]], "-", Passout2023[[#This Row], [Batch Start Year]], "-", Passout2023[[#This Row], [Degree Duration (year)]])</f>
        <v>Spring-2018-2</v>
      </c>
      <c r="Y93" s="32"/>
      <c r="Z93" s="32"/>
      <c r="AA93" s="32"/>
      <c r="AB93" s="32"/>
      <c r="AC93" s="32"/>
      <c r="AD93" s="32"/>
      <c r="AE93" s="28">
        <f>COUNTA(Passout2023[[#This Row], [UNIVERSITY_DEGREE_PROGRAM_ID]:[(Graduated) Degree Awarded Female]])</f>
        <v>10</v>
      </c>
    </row>
    <row r="94" s="2" customFormat="1" ht="35.1" customHeight="1">
      <c r="A94" s="29">
        <f>IFERROR(IF($N94 &lt;&gt; "#Na", INDEX(Degree_Information!$A$2:$A$20129, MATCH(Passout2023[[#This Row], [UNIVERSITY_DEGREE_PROGRAM_ID]], Degree_Information!$N$2:$N$20129, 0)), ""), "")</f>
        <v>62</v>
      </c>
      <c r="B94" s="29" t="str">
        <f>IFERROR(IF($N94 &lt;&gt; "#Na", INDEX(Degree_Information!$B$2:$B$20129, MATCH(Passout2023[[#This Row], [UNIVERSITY_DEGREE_PROGRAM_ID]], Degree_Information!$N$2:$N$20129, 0)), ""), "")</f>
        <v>DOW University of Health Sciences, Karachi</v>
      </c>
      <c r="C94" s="29" t="str">
        <f>IFERROR(IF($N94 &lt;&gt; "#Na", INDEX(Degree_Information!$E$2:$E$20129, MATCH(Passout2023[[#This Row], [UNIVERSITY_DEGREE_PROGRAM_ID]], Degree_Information!$N$2:$N$20129, 0)), ""), "")</f>
        <v>Sub Campus</v>
      </c>
      <c r="D94" s="29" t="str">
        <f>IFERROR(IF($N94 &lt;&gt; "#Na", INDEX(Degree_Information!$D$2:$D$20129, MATCH(Passout2023[[#This Row], [UNIVERSITY_DEGREE_PROGRAM_ID]], Degree_Information!$N$2:$N$20129, 0)), ""), "")</f>
        <v>Karachi</v>
      </c>
      <c r="E94" s="29" t="str">
        <f>IFERROR(IF($N94 &lt;&gt; "#Na", INDEX(Degree_Information!$F$2:$F$20129, MATCH(Passout2023[[#This Row], [UNIVERSITY_DEGREE_PROGRAM_ID]], Degree_Information!$N$2:$N$20129, 0)), ""), "")</f>
        <v>School of Public Health</v>
      </c>
      <c r="F94" s="29" t="str">
        <f>IFERROR(IF($N94 &lt;&gt; "#Na", INDEX(Degree_Information!$K$2:$K$20129, MATCH(Passout2023[[#This Row], [UNIVERSITY_DEGREE_PROGRAM_ID]], Degree_Information!$N$2:$N$20129, 0)), ""), "")</f>
        <v>Master of Science in Public Health (Health Policy and Management)</v>
      </c>
      <c r="G94" s="29" t="str">
        <f>IFERROR(IF($N94 &lt;&gt; "#Na", INDEX(Degree_Information!$G$2:$G$20129, MATCH(Passout2023[[#This Row], [UNIVERSITY_DEGREE_PROGRAM_ID]], Degree_Information!$N$2:$N$20129, 0)), ""), "")</f>
        <v>Master/ MS (18 Years) Degree</v>
      </c>
      <c r="H94" s="29" t="str">
        <f>IFERROR(IF($N94 &lt;&gt; "#Na", INDEX(Degree_Information!$I$2:$I$20129, MATCH(Passout2023[[#This Row], [UNIVERSITY_DEGREE_PROGRAM_ID]], Degree_Information!$N$2:$N$20129, 0)), ""), "")</f>
        <v>Semester</v>
      </c>
      <c r="I94" s="6" t="str">
        <f>IFERROR(IF($N94 &lt;&gt; "#Na", INDEX(Degree_Information!$H$2:$H$20129, MATCH(Passout2023[[#This Row], [UNIVERSITY_DEGREE_PROGRAM_ID]], Degree_Information!$N$2:$N$20129, 0)), ""), "")</f>
        <v>Regular</v>
      </c>
      <c r="J94" s="6" t="str">
        <f>IFERROR(IF($N94 &lt;&gt; "#Na", INDEX(Degree_Information!$J$2:$J$20129, MATCH(Passout2023[[#This Row], [UNIVERSITY_DEGREE_PROGRAM_ID]], Degree_Information!$N$2:$N$20129, 0)), ""), "")</f>
        <v>Morning</v>
      </c>
      <c r="K94" s="19" t="s">
        <v>240</v>
      </c>
      <c r="L94" s="20" t="s">
        <v>41</v>
      </c>
      <c r="M94" s="21">
        <v>2</v>
      </c>
      <c r="N94" s="21" t="s">
        <v>42</v>
      </c>
      <c r="O94" s="21" t="s">
        <v>43</v>
      </c>
      <c r="P94" s="22" t="s">
        <v>238</v>
      </c>
      <c r="Q94" s="21">
        <v>2018</v>
      </c>
      <c r="R94" s="21" t="s">
        <v>86</v>
      </c>
      <c r="S94" s="20">
        <v>0</v>
      </c>
      <c r="T94" s="20">
        <v>1</v>
      </c>
      <c r="U94" s="23" t="s">
        <v>46</v>
      </c>
      <c r="V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" s="25"/>
      <c r="X94" s="26" t="str">
        <f>CONCATENATE(Passout2023[[#This Row], [Batch Start Semester]], "-", Passout2023[[#This Row], [Batch Start Year]], "-", Passout2023[[#This Row], [Degree Duration (year)]])</f>
        <v>Spring-2018-2</v>
      </c>
      <c r="Y94" s="32"/>
      <c r="Z94" s="32"/>
      <c r="AA94" s="32"/>
      <c r="AB94" s="32"/>
      <c r="AC94" s="32"/>
      <c r="AD94" s="32"/>
      <c r="AE94" s="28">
        <f>COUNTA(Passout2023[[#This Row], [UNIVERSITY_DEGREE_PROGRAM_ID]:[(Graduated) Degree Awarded Female]])</f>
        <v>10</v>
      </c>
    </row>
    <row r="95" s="2" customFormat="1" ht="35.1" customHeight="1">
      <c r="A95" s="29">
        <f>IFERROR(IF($N95 &lt;&gt; "#Na", INDEX(Degree_Information!$A$2:$A$20129, MATCH(Passout2023[[#This Row], [UNIVERSITY_DEGREE_PROGRAM_ID]], Degree_Information!$N$2:$N$20129, 0)), ""), "")</f>
        <v>62</v>
      </c>
      <c r="B95" s="29" t="str">
        <f>IFERROR(IF($N95 &lt;&gt; "#Na", INDEX(Degree_Information!$B$2:$B$20129, MATCH(Passout2023[[#This Row], [UNIVERSITY_DEGREE_PROGRAM_ID]], Degree_Information!$N$2:$N$20129, 0)), ""), "")</f>
        <v>DOW University of Health Sciences, Karachi</v>
      </c>
      <c r="C95" s="29" t="str">
        <f>IFERROR(IF($N95 &lt;&gt; "#Na", INDEX(Degree_Information!$E$2:$E$20129, MATCH(Passout2023[[#This Row], [UNIVERSITY_DEGREE_PROGRAM_ID]], Degree_Information!$N$2:$N$20129, 0)), ""), "")</f>
        <v>Sub Campus</v>
      </c>
      <c r="D95" s="29" t="str">
        <f>IFERROR(IF($N95 &lt;&gt; "#Na", INDEX(Degree_Information!$D$2:$D$20129, MATCH(Passout2023[[#This Row], [UNIVERSITY_DEGREE_PROGRAM_ID]], Degree_Information!$N$2:$N$20129, 0)), ""), "")</f>
        <v>Karachi</v>
      </c>
      <c r="E95" s="29" t="str">
        <f>IFERROR(IF($N95 &lt;&gt; "#Na", INDEX(Degree_Information!$F$2:$F$20129, MATCH(Passout2023[[#This Row], [UNIVERSITY_DEGREE_PROGRAM_ID]], Degree_Information!$N$2:$N$20129, 0)), ""), "")</f>
        <v>Dow Institute of Nursing &amp; Midwifery</v>
      </c>
      <c r="F95" s="29" t="str">
        <f>IFERROR(IF($N95 &lt;&gt; "#Na", INDEX(Degree_Information!$K$2:$K$20129, MATCH(Passout2023[[#This Row], [UNIVERSITY_DEGREE_PROGRAM_ID]], Degree_Information!$N$2:$N$20129, 0)), ""), "")</f>
        <v>Masters in Nursing</v>
      </c>
      <c r="G95" s="29" t="str">
        <f>IFERROR(IF($N95 &lt;&gt; "#Na", INDEX(Degree_Information!$G$2:$G$20129, MATCH(Passout2023[[#This Row], [UNIVERSITY_DEGREE_PROGRAM_ID]], Degree_Information!$N$2:$N$20129, 0)), ""), "")</f>
        <v>Master/ MS (18 Years) Degree</v>
      </c>
      <c r="H95" s="29" t="str">
        <f>IFERROR(IF($N95 &lt;&gt; "#Na", INDEX(Degree_Information!$I$2:$I$20129, MATCH(Passout2023[[#This Row], [UNIVERSITY_DEGREE_PROGRAM_ID]], Degree_Information!$N$2:$N$20129, 0)), ""), "")</f>
        <v>Semester</v>
      </c>
      <c r="I95" s="6" t="str">
        <f>IFERROR(IF($N95 &lt;&gt; "#Na", INDEX(Degree_Information!$H$2:$H$20129, MATCH(Passout2023[[#This Row], [UNIVERSITY_DEGREE_PROGRAM_ID]], Degree_Information!$N$2:$N$20129, 0)), ""), "")</f>
        <v>Regular</v>
      </c>
      <c r="J95" s="6" t="str">
        <f>IFERROR(IF($N95 &lt;&gt; "#Na", INDEX(Degree_Information!$J$2:$J$20129, MATCH(Passout2023[[#This Row], [UNIVERSITY_DEGREE_PROGRAM_ID]], Degree_Information!$N$2:$N$20129, 0)), ""), "")</f>
        <v>Morning</v>
      </c>
      <c r="K95" s="19" t="s">
        <v>242</v>
      </c>
      <c r="L95" s="20" t="s">
        <v>96</v>
      </c>
      <c r="M95" s="21">
        <v>2</v>
      </c>
      <c r="N95" s="21" t="s">
        <v>42</v>
      </c>
      <c r="O95" s="21" t="s">
        <v>43</v>
      </c>
      <c r="P95" s="22" t="s">
        <v>243</v>
      </c>
      <c r="Q95" s="21">
        <v>2018</v>
      </c>
      <c r="R95" s="21" t="s">
        <v>86</v>
      </c>
      <c r="S95" s="20">
        <v>2</v>
      </c>
      <c r="T95" s="20">
        <v>1</v>
      </c>
      <c r="U95" s="23" t="s">
        <v>46</v>
      </c>
      <c r="V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" s="25"/>
      <c r="X95" s="26" t="str">
        <f>CONCATENATE(Passout2023[[#This Row], [Batch Start Semester]], "-", Passout2023[[#This Row], [Batch Start Year]], "-", Passout2023[[#This Row], [Degree Duration (year)]])</f>
        <v>Spring-2018-2</v>
      </c>
      <c r="Y95" s="32"/>
      <c r="Z95" s="32"/>
      <c r="AA95" s="32"/>
      <c r="AB95" s="32"/>
      <c r="AC95" s="32"/>
      <c r="AD95" s="32"/>
      <c r="AE95" s="28">
        <f>COUNTA(Passout2023[[#This Row], [UNIVERSITY_DEGREE_PROGRAM_ID]:[(Graduated) Degree Awarded Female]])</f>
        <v>10</v>
      </c>
    </row>
    <row r="96" s="2" customFormat="1" ht="35.1" customHeight="1">
      <c r="A96" s="29">
        <f>IFERROR(IF($N96 &lt;&gt; "#Na", INDEX(Degree_Information!$A$2:$A$20129, MATCH(Passout2023[[#This Row], [UNIVERSITY_DEGREE_PROGRAM_ID]], Degree_Information!$N$2:$N$20129, 0)), ""), "")</f>
        <v>62</v>
      </c>
      <c r="B96" s="29" t="str">
        <f>IFERROR(IF($N96 &lt;&gt; "#Na", INDEX(Degree_Information!$B$2:$B$20129, MATCH(Passout2023[[#This Row], [UNIVERSITY_DEGREE_PROGRAM_ID]], Degree_Information!$N$2:$N$20129, 0)), ""), "")</f>
        <v>DOW University of Health Sciences, Karachi</v>
      </c>
      <c r="C96" s="29" t="str">
        <f>IFERROR(IF($N96 &lt;&gt; "#Na", INDEX(Degree_Information!$E$2:$E$20129, MATCH(Passout2023[[#This Row], [UNIVERSITY_DEGREE_PROGRAM_ID]], Degree_Information!$N$2:$N$20129, 0)), ""), "")</f>
        <v>Sub Campus</v>
      </c>
      <c r="D96" s="29" t="str">
        <f>IFERROR(IF($N96 &lt;&gt; "#Na", INDEX(Degree_Information!$D$2:$D$20129, MATCH(Passout2023[[#This Row], [UNIVERSITY_DEGREE_PROGRAM_ID]], Degree_Information!$N$2:$N$20129, 0)), ""), "")</f>
        <v>Karachi</v>
      </c>
      <c r="E96" s="29" t="str">
        <f>IFERROR(IF($N96 &lt;&gt; "#Na", INDEX(Degree_Information!$F$2:$F$20129, MATCH(Passout2023[[#This Row], [UNIVERSITY_DEGREE_PROGRAM_ID]], Degree_Information!$N$2:$N$20129, 0)), ""), "")</f>
        <v>Dow Institute of Nursing &amp; Midwifery</v>
      </c>
      <c r="F96" s="29" t="str">
        <f>IFERROR(IF($N96 &lt;&gt; "#Na", INDEX(Degree_Information!$K$2:$K$20129, MATCH(Passout2023[[#This Row], [UNIVERSITY_DEGREE_PROGRAM_ID]], Degree_Information!$N$2:$N$20129, 0)), ""), "")</f>
        <v>Masters in Nursing</v>
      </c>
      <c r="G96" s="29" t="str">
        <f>IFERROR(IF($N96 &lt;&gt; "#Na", INDEX(Degree_Information!$G$2:$G$20129, MATCH(Passout2023[[#This Row], [UNIVERSITY_DEGREE_PROGRAM_ID]], Degree_Information!$N$2:$N$20129, 0)), ""), "")</f>
        <v>Master/ MS (18 Years) Degree</v>
      </c>
      <c r="H96" s="29" t="str">
        <f>IFERROR(IF($N96 &lt;&gt; "#Na", INDEX(Degree_Information!$I$2:$I$20129, MATCH(Passout2023[[#This Row], [UNIVERSITY_DEGREE_PROGRAM_ID]], Degree_Information!$N$2:$N$20129, 0)), ""), "")</f>
        <v>Semester</v>
      </c>
      <c r="I96" s="6" t="str">
        <f>IFERROR(IF($N96 &lt;&gt; "#Na", INDEX(Degree_Information!$H$2:$H$20129, MATCH(Passout2023[[#This Row], [UNIVERSITY_DEGREE_PROGRAM_ID]], Degree_Information!$N$2:$N$20129, 0)), ""), "")</f>
        <v>Regular</v>
      </c>
      <c r="J96" s="6" t="str">
        <f>IFERROR(IF($N96 &lt;&gt; "#Na", INDEX(Degree_Information!$J$2:$J$20129, MATCH(Passout2023[[#This Row], [UNIVERSITY_DEGREE_PROGRAM_ID]], Degree_Information!$N$2:$N$20129, 0)), ""), "")</f>
        <v>Morning</v>
      </c>
      <c r="K96" s="19" t="s">
        <v>242</v>
      </c>
      <c r="L96" s="20" t="s">
        <v>96</v>
      </c>
      <c r="M96" s="21">
        <v>2</v>
      </c>
      <c r="N96" s="21" t="s">
        <v>42</v>
      </c>
      <c r="O96" s="21" t="s">
        <v>43</v>
      </c>
      <c r="P96" s="22" t="s">
        <v>244</v>
      </c>
      <c r="Q96" s="21">
        <v>2014</v>
      </c>
      <c r="R96" s="21" t="s">
        <v>86</v>
      </c>
      <c r="S96" s="20">
        <v>1</v>
      </c>
      <c r="T96" s="20">
        <v>2</v>
      </c>
      <c r="U96" s="23" t="s">
        <v>46</v>
      </c>
      <c r="V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" s="25"/>
      <c r="X96" s="26" t="str">
        <f>CONCATENATE(Passout2023[[#This Row], [Batch Start Semester]], "-", Passout2023[[#This Row], [Batch Start Year]], "-", Passout2023[[#This Row], [Degree Duration (year)]])</f>
        <v>Spring-2014-2</v>
      </c>
      <c r="Y96" s="32"/>
      <c r="Z96" s="32"/>
      <c r="AA96" s="32"/>
      <c r="AB96" s="32"/>
      <c r="AC96" s="32"/>
      <c r="AD96" s="32"/>
      <c r="AE96" s="28">
        <f>COUNTA(Passout2023[[#This Row], [UNIVERSITY_DEGREE_PROGRAM_ID]:[(Graduated) Degree Awarded Female]])</f>
        <v>10</v>
      </c>
    </row>
    <row r="97" s="2" customFormat="1" ht="35.1" customHeight="1">
      <c r="A97" s="29">
        <f>IFERROR(IF($N97 &lt;&gt; "#Na", INDEX(Degree_Information!$A$2:$A$20129, MATCH(Passout2023[[#This Row], [UNIVERSITY_DEGREE_PROGRAM_ID]], Degree_Information!$N$2:$N$20129, 0)), ""), "")</f>
        <v>62</v>
      </c>
      <c r="B97" s="29" t="str">
        <f>IFERROR(IF($N97 &lt;&gt; "#Na", INDEX(Degree_Information!$B$2:$B$20129, MATCH(Passout2023[[#This Row], [UNIVERSITY_DEGREE_PROGRAM_ID]], Degree_Information!$N$2:$N$20129, 0)), ""), "")</f>
        <v>DOW University of Health Sciences, Karachi</v>
      </c>
      <c r="C97" s="29" t="str">
        <f>IFERROR(IF($N97 &lt;&gt; "#Na", INDEX(Degree_Information!$E$2:$E$20129, MATCH(Passout2023[[#This Row], [UNIVERSITY_DEGREE_PROGRAM_ID]], Degree_Information!$N$2:$N$20129, 0)), ""), "")</f>
        <v>Sub Campus</v>
      </c>
      <c r="D97" s="29" t="str">
        <f>IFERROR(IF($N97 &lt;&gt; "#Na", INDEX(Degree_Information!$D$2:$D$20129, MATCH(Passout2023[[#This Row], [UNIVERSITY_DEGREE_PROGRAM_ID]], Degree_Information!$N$2:$N$20129, 0)), ""), "")</f>
        <v>Karachi</v>
      </c>
      <c r="E97" s="29" t="str">
        <f>IFERROR(IF($N97 &lt;&gt; "#Na", INDEX(Degree_Information!$F$2:$F$20129, MATCH(Passout2023[[#This Row], [UNIVERSITY_DEGREE_PROGRAM_ID]], Degree_Information!$N$2:$N$20129, 0)), ""), "")</f>
        <v>Dow Institute of Nursing &amp; Midwifery</v>
      </c>
      <c r="F97" s="29" t="str">
        <f>IFERROR(IF($N97 &lt;&gt; "#Na", INDEX(Degree_Information!$K$2:$K$20129, MATCH(Passout2023[[#This Row], [UNIVERSITY_DEGREE_PROGRAM_ID]], Degree_Information!$N$2:$N$20129, 0)), ""), "")</f>
        <v>Masters in Nursing</v>
      </c>
      <c r="G97" s="29" t="str">
        <f>IFERROR(IF($N97 &lt;&gt; "#Na", INDEX(Degree_Information!$G$2:$G$20129, MATCH(Passout2023[[#This Row], [UNIVERSITY_DEGREE_PROGRAM_ID]], Degree_Information!$N$2:$N$20129, 0)), ""), "")</f>
        <v>Master/ MS (18 Years) Degree</v>
      </c>
      <c r="H97" s="29" t="str">
        <f>IFERROR(IF($N97 &lt;&gt; "#Na", INDEX(Degree_Information!$I$2:$I$20129, MATCH(Passout2023[[#This Row], [UNIVERSITY_DEGREE_PROGRAM_ID]], Degree_Information!$N$2:$N$20129, 0)), ""), "")</f>
        <v>Semester</v>
      </c>
      <c r="I97" s="6" t="str">
        <f>IFERROR(IF($N97 &lt;&gt; "#Na", INDEX(Degree_Information!$H$2:$H$20129, MATCH(Passout2023[[#This Row], [UNIVERSITY_DEGREE_PROGRAM_ID]], Degree_Information!$N$2:$N$20129, 0)), ""), "")</f>
        <v>Regular</v>
      </c>
      <c r="J97" s="6" t="str">
        <f>IFERROR(IF($N97 &lt;&gt; "#Na", INDEX(Degree_Information!$J$2:$J$20129, MATCH(Passout2023[[#This Row], [UNIVERSITY_DEGREE_PROGRAM_ID]], Degree_Information!$N$2:$N$20129, 0)), ""), "")</f>
        <v>Morning</v>
      </c>
      <c r="K97" s="19" t="s">
        <v>242</v>
      </c>
      <c r="L97" s="20" t="s">
        <v>96</v>
      </c>
      <c r="M97" s="21">
        <v>2</v>
      </c>
      <c r="N97" s="21" t="s">
        <v>42</v>
      </c>
      <c r="O97" s="21" t="s">
        <v>43</v>
      </c>
      <c r="P97" s="22" t="s">
        <v>245</v>
      </c>
      <c r="Q97" s="21">
        <v>2011</v>
      </c>
      <c r="R97" s="21" t="s">
        <v>86</v>
      </c>
      <c r="S97" s="20">
        <v>0</v>
      </c>
      <c r="T97" s="20">
        <v>1</v>
      </c>
      <c r="U97" s="23" t="s">
        <v>46</v>
      </c>
      <c r="V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" s="25"/>
      <c r="X97" s="26" t="str">
        <f>CONCATENATE(Passout2023[[#This Row], [Batch Start Semester]], "-", Passout2023[[#This Row], [Batch Start Year]], "-", Passout2023[[#This Row], [Degree Duration (year)]])</f>
        <v>Spring-2011-2</v>
      </c>
      <c r="Y97" s="32"/>
      <c r="Z97" s="32"/>
      <c r="AA97" s="32"/>
      <c r="AB97" s="32"/>
      <c r="AC97" s="32"/>
      <c r="AD97" s="32"/>
      <c r="AE97" s="28">
        <f>COUNTA(Passout2023[[#This Row], [UNIVERSITY_DEGREE_PROGRAM_ID]:[(Graduated) Degree Awarded Female]])</f>
        <v>10</v>
      </c>
    </row>
    <row r="98" s="2" customFormat="1" ht="35.1" customHeight="1">
      <c r="A98" s="29">
        <f>IFERROR(IF($N98 &lt;&gt; "#Na", INDEX(Degree_Information!$A$2:$A$20129, MATCH(Passout2023[[#This Row], [UNIVERSITY_DEGREE_PROGRAM_ID]], Degree_Information!$N$2:$N$20129, 0)), ""), "")</f>
        <v>62</v>
      </c>
      <c r="B98" s="29" t="str">
        <f>IFERROR(IF($N98 &lt;&gt; "#Na", INDEX(Degree_Information!$B$2:$B$20129, MATCH(Passout2023[[#This Row], [UNIVERSITY_DEGREE_PROGRAM_ID]], Degree_Information!$N$2:$N$20129, 0)), ""), "")</f>
        <v>DOW University of Health Sciences, Karachi</v>
      </c>
      <c r="C98" s="29" t="str">
        <f>IFERROR(IF($N98 &lt;&gt; "#Na", INDEX(Degree_Information!$E$2:$E$20129, MATCH(Passout2023[[#This Row], [UNIVERSITY_DEGREE_PROGRAM_ID]], Degree_Information!$N$2:$N$20129, 0)), ""), "")</f>
        <v>Sub Campus</v>
      </c>
      <c r="D98" s="29" t="str">
        <f>IFERROR(IF($N98 &lt;&gt; "#Na", INDEX(Degree_Information!$D$2:$D$20129, MATCH(Passout2023[[#This Row], [UNIVERSITY_DEGREE_PROGRAM_ID]], Degree_Information!$N$2:$N$20129, 0)), ""), "")</f>
        <v>Karachi</v>
      </c>
      <c r="E98" s="29" t="str">
        <f>IFERROR(IF($N98 &lt;&gt; "#Na", INDEX(Degree_Information!$F$2:$F$20129, MATCH(Passout2023[[#This Row], [UNIVERSITY_DEGREE_PROGRAM_ID]], Degree_Information!$N$2:$N$20129, 0)), ""), "")</f>
        <v>Dr. Ishrat ul Ibad Khan Institute of Oral Health Sciences</v>
      </c>
      <c r="F98" s="29" t="str">
        <f>IFERROR(IF($N98 &lt;&gt; "#Na", INDEX(Degree_Information!$K$2:$K$20129, MATCH(Passout2023[[#This Row], [UNIVERSITY_DEGREE_PROGRAM_ID]], Degree_Information!$N$2:$N$20129, 0)), ""), "")</f>
        <v>Master of Sciences in Oral Medicine</v>
      </c>
      <c r="G98" s="29" t="str">
        <f>IFERROR(IF($N98 &lt;&gt; "#Na", INDEX(Degree_Information!$G$2:$G$20129, MATCH(Passout2023[[#This Row], [UNIVERSITY_DEGREE_PROGRAM_ID]], Degree_Information!$N$2:$N$20129, 0)), ""), "")</f>
        <v>Master/ MS (18 Years) Degree</v>
      </c>
      <c r="H98" s="29" t="str">
        <f>IFERROR(IF($N98 &lt;&gt; "#Na", INDEX(Degree_Information!$I$2:$I$20129, MATCH(Passout2023[[#This Row], [UNIVERSITY_DEGREE_PROGRAM_ID]], Degree_Information!$N$2:$N$20129, 0)), ""), "")</f>
        <v>Semester</v>
      </c>
      <c r="I98" s="6" t="str">
        <f>IFERROR(IF($N98 &lt;&gt; "#Na", INDEX(Degree_Information!$H$2:$H$20129, MATCH(Passout2023[[#This Row], [UNIVERSITY_DEGREE_PROGRAM_ID]], Degree_Information!$N$2:$N$20129, 0)), ""), "")</f>
        <v>Regular</v>
      </c>
      <c r="J98" s="6" t="str">
        <f>IFERROR(IF($N98 &lt;&gt; "#Na", INDEX(Degree_Information!$J$2:$J$20129, MATCH(Passout2023[[#This Row], [UNIVERSITY_DEGREE_PROGRAM_ID]], Degree_Information!$N$2:$N$20129, 0)), ""), "")</f>
        <v>Morning</v>
      </c>
      <c r="K98" s="19" t="s">
        <v>247</v>
      </c>
      <c r="L98" s="20" t="s">
        <v>70</v>
      </c>
      <c r="M98" s="21">
        <v>2</v>
      </c>
      <c r="N98" s="21" t="s">
        <v>42</v>
      </c>
      <c r="O98" s="21" t="s">
        <v>43</v>
      </c>
      <c r="P98" s="22" t="s">
        <v>248</v>
      </c>
      <c r="Q98" s="21">
        <v>2015</v>
      </c>
      <c r="R98" s="21" t="s">
        <v>86</v>
      </c>
      <c r="S98" s="20">
        <v>0</v>
      </c>
      <c r="T98" s="20">
        <v>1</v>
      </c>
      <c r="U98" s="23" t="s">
        <v>46</v>
      </c>
      <c r="V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" s="25"/>
      <c r="X98" s="26" t="str">
        <f>CONCATENATE(Passout2023[[#This Row], [Batch Start Semester]], "-", Passout2023[[#This Row], [Batch Start Year]], "-", Passout2023[[#This Row], [Degree Duration (year)]])</f>
        <v>Spring-2015-2</v>
      </c>
      <c r="Y98" s="32"/>
      <c r="Z98" s="32"/>
      <c r="AA98" s="32"/>
      <c r="AB98" s="32"/>
      <c r="AC98" s="32"/>
      <c r="AD98" s="32"/>
      <c r="AE98" s="28">
        <f>COUNTA(Passout2023[[#This Row], [UNIVERSITY_DEGREE_PROGRAM_ID]:[(Graduated) Degree Awarded Female]])</f>
        <v>10</v>
      </c>
    </row>
    <row r="99" s="2" customFormat="1" ht="35.1" customHeight="1">
      <c r="A99" s="29">
        <f>IFERROR(IF($N99 &lt;&gt; "#Na", INDEX(Degree_Information!$A$2:$A$20129, MATCH(Passout2023[[#This Row], [UNIVERSITY_DEGREE_PROGRAM_ID]], Degree_Information!$N$2:$N$20129, 0)), ""), "")</f>
        <v>62</v>
      </c>
      <c r="B99" s="29" t="str">
        <f>IFERROR(IF($N99 &lt;&gt; "#Na", INDEX(Degree_Information!$B$2:$B$20129, MATCH(Passout2023[[#This Row], [UNIVERSITY_DEGREE_PROGRAM_ID]], Degree_Information!$N$2:$N$20129, 0)), ""), "")</f>
        <v>DOW University of Health Sciences, Karachi</v>
      </c>
      <c r="C99" s="29" t="str">
        <f>IFERROR(IF($N99 &lt;&gt; "#Na", INDEX(Degree_Information!$E$2:$E$20129, MATCH(Passout2023[[#This Row], [UNIVERSITY_DEGREE_PROGRAM_ID]], Degree_Information!$N$2:$N$20129, 0)), ""), "")</f>
        <v>Sub Campus</v>
      </c>
      <c r="D99" s="29" t="str">
        <f>IFERROR(IF($N99 &lt;&gt; "#Na", INDEX(Degree_Information!$D$2:$D$20129, MATCH(Passout2023[[#This Row], [UNIVERSITY_DEGREE_PROGRAM_ID]], Degree_Information!$N$2:$N$20129, 0)), ""), "")</f>
        <v>Karachi</v>
      </c>
      <c r="E99" s="29" t="str">
        <f>IFERROR(IF($N99 &lt;&gt; "#Na", INDEX(Degree_Information!$F$2:$F$20129, MATCH(Passout2023[[#This Row], [UNIVERSITY_DEGREE_PROGRAM_ID]], Degree_Information!$N$2:$N$20129, 0)), ""), "")</f>
        <v>Dr. Ishrat ul Ibad Khan Institute of Oral Health Sciences</v>
      </c>
      <c r="F99" s="29" t="str">
        <f>IFERROR(IF($N99 &lt;&gt; "#Na", INDEX(Degree_Information!$K$2:$K$20129, MATCH(Passout2023[[#This Row], [UNIVERSITY_DEGREE_PROGRAM_ID]], Degree_Information!$N$2:$N$20129, 0)), ""), "")</f>
        <v>Master of Sciences in Community Dentistry</v>
      </c>
      <c r="G99" s="29" t="str">
        <f>IFERROR(IF($N99 &lt;&gt; "#Na", INDEX(Degree_Information!$G$2:$G$20129, MATCH(Passout2023[[#This Row], [UNIVERSITY_DEGREE_PROGRAM_ID]], Degree_Information!$N$2:$N$20129, 0)), ""), "")</f>
        <v>Master/ MS (18 Years) Degree</v>
      </c>
      <c r="H99" s="29" t="str">
        <f>IFERROR(IF($N99 &lt;&gt; "#Na", INDEX(Degree_Information!$I$2:$I$20129, MATCH(Passout2023[[#This Row], [UNIVERSITY_DEGREE_PROGRAM_ID]], Degree_Information!$N$2:$N$20129, 0)), ""), "")</f>
        <v>Semester</v>
      </c>
      <c r="I99" s="6" t="str">
        <f>IFERROR(IF($N99 &lt;&gt; "#Na", INDEX(Degree_Information!$H$2:$H$20129, MATCH(Passout2023[[#This Row], [UNIVERSITY_DEGREE_PROGRAM_ID]], Degree_Information!$N$2:$N$20129, 0)), ""), "")</f>
        <v>Regular</v>
      </c>
      <c r="J99" s="6" t="str">
        <f>IFERROR(IF($N99 &lt;&gt; "#Na", INDEX(Degree_Information!$J$2:$J$20129, MATCH(Passout2023[[#This Row], [UNIVERSITY_DEGREE_PROGRAM_ID]], Degree_Information!$N$2:$N$20129, 0)), ""), "")</f>
        <v>Morning</v>
      </c>
      <c r="K99" s="19" t="s">
        <v>250</v>
      </c>
      <c r="L99" s="20" t="s">
        <v>70</v>
      </c>
      <c r="M99" s="21">
        <v>2</v>
      </c>
      <c r="N99" s="21" t="s">
        <v>42</v>
      </c>
      <c r="O99" s="21" t="s">
        <v>43</v>
      </c>
      <c r="P99" s="22" t="s">
        <v>251</v>
      </c>
      <c r="Q99" s="21">
        <v>2014</v>
      </c>
      <c r="R99" s="21" t="s">
        <v>86</v>
      </c>
      <c r="S99" s="20">
        <v>0</v>
      </c>
      <c r="T99" s="20">
        <v>1</v>
      </c>
      <c r="U99" s="23" t="s">
        <v>46</v>
      </c>
      <c r="V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" s="25"/>
      <c r="X99" s="26" t="str">
        <f>CONCATENATE(Passout2023[[#This Row], [Batch Start Semester]], "-", Passout2023[[#This Row], [Batch Start Year]], "-", Passout2023[[#This Row], [Degree Duration (year)]])</f>
        <v>Spring-2014-2</v>
      </c>
      <c r="Y99" s="32"/>
      <c r="Z99" s="32"/>
      <c r="AA99" s="32"/>
      <c r="AB99" s="32"/>
      <c r="AC99" s="32"/>
      <c r="AD99" s="32"/>
      <c r="AE99" s="28">
        <f>COUNTA(Passout2023[[#This Row], [UNIVERSITY_DEGREE_PROGRAM_ID]:[(Graduated) Degree Awarded Female]])</f>
        <v>10</v>
      </c>
    </row>
    <row r="100" s="2" customFormat="1" ht="35.1" customHeight="1">
      <c r="A100" s="29">
        <f>IFERROR(IF($N100 &lt;&gt; "#Na", INDEX(Degree_Information!$A$2:$A$20129, MATCH(Passout2023[[#This Row], [UNIVERSITY_DEGREE_PROGRAM_ID]], Degree_Information!$N$2:$N$20129, 0)), ""), "")</f>
        <v>62</v>
      </c>
      <c r="B100" s="29" t="str">
        <f>IFERROR(IF($N100 &lt;&gt; "#Na", INDEX(Degree_Information!$B$2:$B$20129, MATCH(Passout2023[[#This Row], [UNIVERSITY_DEGREE_PROGRAM_ID]], Degree_Information!$N$2:$N$20129, 0)), ""), "")</f>
        <v>DOW University of Health Sciences, Karachi</v>
      </c>
      <c r="C100" s="29" t="str">
        <f>IFERROR(IF($N100 &lt;&gt; "#Na", INDEX(Degree_Information!$E$2:$E$20129, MATCH(Passout2023[[#This Row], [UNIVERSITY_DEGREE_PROGRAM_ID]], Degree_Information!$N$2:$N$20129, 0)), ""), "")</f>
        <v>Sub Campus</v>
      </c>
      <c r="D100" s="29" t="str">
        <f>IFERROR(IF($N100 &lt;&gt; "#Na", INDEX(Degree_Information!$D$2:$D$20129, MATCH(Passout2023[[#This Row], [UNIVERSITY_DEGREE_PROGRAM_ID]], Degree_Information!$N$2:$N$20129, 0)), ""), "")</f>
        <v>Karachi</v>
      </c>
      <c r="E100" s="29" t="str">
        <f>IFERROR(IF($N100 &lt;&gt; "#Na", INDEX(Degree_Information!$F$2:$F$20129, MATCH(Passout2023[[#This Row], [UNIVERSITY_DEGREE_PROGRAM_ID]], Degree_Information!$N$2:$N$20129, 0)), ""), "")</f>
        <v>Dr. Ishrat ul Ibad Khan Institute of Oral Health Sciences</v>
      </c>
      <c r="F100" s="29" t="str">
        <f>IFERROR(IF($N100 &lt;&gt; "#Na", INDEX(Degree_Information!$K$2:$K$20129, MATCH(Passout2023[[#This Row], [UNIVERSITY_DEGREE_PROGRAM_ID]], Degree_Information!$N$2:$N$20129, 0)), ""), "")</f>
        <v>Master of Sciences in Oral Biology</v>
      </c>
      <c r="G100" s="29" t="str">
        <f>IFERROR(IF($N100 &lt;&gt; "#Na", INDEX(Degree_Information!$G$2:$G$20129, MATCH(Passout2023[[#This Row], [UNIVERSITY_DEGREE_PROGRAM_ID]], Degree_Information!$N$2:$N$20129, 0)), ""), "")</f>
        <v>Master/ MS (18 Years) Degree</v>
      </c>
      <c r="H100" s="29" t="str">
        <f>IFERROR(IF($N100 &lt;&gt; "#Na", INDEX(Degree_Information!$I$2:$I$20129, MATCH(Passout2023[[#This Row], [UNIVERSITY_DEGREE_PROGRAM_ID]], Degree_Information!$N$2:$N$20129, 0)), ""), "")</f>
        <v>Semester</v>
      </c>
      <c r="I100" s="6" t="str">
        <f>IFERROR(IF($N100 &lt;&gt; "#Na", INDEX(Degree_Information!$H$2:$H$20129, MATCH(Passout2023[[#This Row], [UNIVERSITY_DEGREE_PROGRAM_ID]], Degree_Information!$N$2:$N$20129, 0)), ""), "")</f>
        <v>Regular</v>
      </c>
      <c r="J100" s="6" t="str">
        <f>IFERROR(IF($N100 &lt;&gt; "#Na", INDEX(Degree_Information!$J$2:$J$20129, MATCH(Passout2023[[#This Row], [UNIVERSITY_DEGREE_PROGRAM_ID]], Degree_Information!$N$2:$N$20129, 0)), ""), "")</f>
        <v>Morning</v>
      </c>
      <c r="K100" s="19" t="s">
        <v>253</v>
      </c>
      <c r="L100" s="20" t="s">
        <v>70</v>
      </c>
      <c r="M100" s="21">
        <v>2</v>
      </c>
      <c r="N100" s="21" t="s">
        <v>42</v>
      </c>
      <c r="O100" s="21" t="s">
        <v>43</v>
      </c>
      <c r="P100" s="22" t="s">
        <v>248</v>
      </c>
      <c r="Q100" s="21">
        <v>2015</v>
      </c>
      <c r="R100" s="21" t="s">
        <v>86</v>
      </c>
      <c r="S100" s="20">
        <v>0</v>
      </c>
      <c r="T100" s="20">
        <v>1</v>
      </c>
      <c r="U100" s="23" t="s">
        <v>46</v>
      </c>
      <c r="V1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" s="25"/>
      <c r="X100" s="26" t="str">
        <f>CONCATENATE(Passout2023[[#This Row], [Batch Start Semester]], "-", Passout2023[[#This Row], [Batch Start Year]], "-", Passout2023[[#This Row], [Degree Duration (year)]])</f>
        <v>Spring-2015-2</v>
      </c>
      <c r="Y100" s="32"/>
      <c r="Z100" s="32"/>
      <c r="AA100" s="32"/>
      <c r="AB100" s="32"/>
      <c r="AC100" s="32"/>
      <c r="AD100" s="32"/>
      <c r="AE100" s="28">
        <f>COUNTA(Passout2023[[#This Row], [UNIVERSITY_DEGREE_PROGRAM_ID]:[(Graduated) Degree Awarded Female]])</f>
        <v>10</v>
      </c>
    </row>
    <row r="101" s="2" customFormat="1" ht="35.1" customHeight="1">
      <c r="A101" s="29">
        <f>IFERROR(IF($N101 &lt;&gt; "#Na", INDEX(Degree_Information!$A$2:$A$20129, MATCH(Passout2023[[#This Row], [UNIVERSITY_DEGREE_PROGRAM_ID]], Degree_Information!$N$2:$N$20129, 0)), ""), "")</f>
        <v>62</v>
      </c>
      <c r="B101" s="29" t="str">
        <f>IFERROR(IF($N101 &lt;&gt; "#Na", INDEX(Degree_Information!$B$2:$B$20129, MATCH(Passout2023[[#This Row], [UNIVERSITY_DEGREE_PROGRAM_ID]], Degree_Information!$N$2:$N$20129, 0)), ""), "")</f>
        <v>DOW University of Health Sciences, Karachi</v>
      </c>
      <c r="C101" s="29" t="str">
        <f>IFERROR(IF($N101 &lt;&gt; "#Na", INDEX(Degree_Information!$E$2:$E$20129, MATCH(Passout2023[[#This Row], [UNIVERSITY_DEGREE_PROGRAM_ID]], Degree_Information!$N$2:$N$20129, 0)), ""), "")</f>
        <v>Sub Campus</v>
      </c>
      <c r="D101" s="29" t="str">
        <f>IFERROR(IF($N101 &lt;&gt; "#Na", INDEX(Degree_Information!$D$2:$D$20129, MATCH(Passout2023[[#This Row], [UNIVERSITY_DEGREE_PROGRAM_ID]], Degree_Information!$N$2:$N$20129, 0)), ""), "")</f>
        <v>Karachi</v>
      </c>
      <c r="E101" s="29" t="str">
        <f>IFERROR(IF($N101 &lt;&gt; "#Na", INDEX(Degree_Information!$F$2:$F$20129, MATCH(Passout2023[[#This Row], [UNIVERSITY_DEGREE_PROGRAM_ID]], Degree_Information!$N$2:$N$20129, 0)), ""), "")</f>
        <v>Dr. Ishrat ul Ibad Khan Institute of Oral Health Sciences</v>
      </c>
      <c r="F101" s="29" t="str">
        <f>IFERROR(IF($N101 &lt;&gt; "#Na", INDEX(Degree_Information!$K$2:$K$20129, MATCH(Passout2023[[#This Row], [UNIVERSITY_DEGREE_PROGRAM_ID]], Degree_Information!$N$2:$N$20129, 0)), ""), "")</f>
        <v>Master of Sciences in Prosthodontics</v>
      </c>
      <c r="G101" s="29" t="str">
        <f>IFERROR(IF($N101 &lt;&gt; "#Na", INDEX(Degree_Information!$G$2:$G$20129, MATCH(Passout2023[[#This Row], [UNIVERSITY_DEGREE_PROGRAM_ID]], Degree_Information!$N$2:$N$20129, 0)), ""), "")</f>
        <v>Master/ MS (18 Years) Degree</v>
      </c>
      <c r="H101" s="29" t="str">
        <f>IFERROR(IF($N101 &lt;&gt; "#Na", INDEX(Degree_Information!$I$2:$I$20129, MATCH(Passout2023[[#This Row], [UNIVERSITY_DEGREE_PROGRAM_ID]], Degree_Information!$N$2:$N$20129, 0)), ""), "")</f>
        <v>Semester</v>
      </c>
      <c r="I101" s="6" t="str">
        <f>IFERROR(IF($N101 &lt;&gt; "#Na", INDEX(Degree_Information!$H$2:$H$20129, MATCH(Passout2023[[#This Row], [UNIVERSITY_DEGREE_PROGRAM_ID]], Degree_Information!$N$2:$N$20129, 0)), ""), "")</f>
        <v>Regular</v>
      </c>
      <c r="J101" s="6" t="str">
        <f>IFERROR(IF($N101 &lt;&gt; "#Na", INDEX(Degree_Information!$J$2:$J$20129, MATCH(Passout2023[[#This Row], [UNIVERSITY_DEGREE_PROGRAM_ID]], Degree_Information!$N$2:$N$20129, 0)), ""), "")</f>
        <v>Morning</v>
      </c>
      <c r="K101" s="19" t="s">
        <v>255</v>
      </c>
      <c r="L101" s="20" t="s">
        <v>70</v>
      </c>
      <c r="M101" s="21">
        <v>2</v>
      </c>
      <c r="N101" s="21" t="s">
        <v>42</v>
      </c>
      <c r="O101" s="21" t="s">
        <v>43</v>
      </c>
      <c r="P101" s="22" t="s">
        <v>251</v>
      </c>
      <c r="Q101" s="21">
        <v>2014</v>
      </c>
      <c r="R101" s="21" t="s">
        <v>86</v>
      </c>
      <c r="S101" s="20">
        <v>0</v>
      </c>
      <c r="T101" s="20">
        <v>1</v>
      </c>
      <c r="U101" s="23" t="s">
        <v>46</v>
      </c>
      <c r="V1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" s="25"/>
      <c r="X101" s="26" t="str">
        <f>CONCATENATE(Passout2023[[#This Row], [Batch Start Semester]], "-", Passout2023[[#This Row], [Batch Start Year]], "-", Passout2023[[#This Row], [Degree Duration (year)]])</f>
        <v>Spring-2014-2</v>
      </c>
      <c r="Y101" s="32"/>
      <c r="Z101" s="32"/>
      <c r="AA101" s="32"/>
      <c r="AB101" s="32"/>
      <c r="AC101" s="32"/>
      <c r="AD101" s="32"/>
      <c r="AE101" s="28">
        <f>COUNTA(Passout2023[[#This Row], [UNIVERSITY_DEGREE_PROGRAM_ID]:[(Graduated) Degree Awarded Female]])</f>
        <v>10</v>
      </c>
    </row>
    <row r="102" s="2" customFormat="1" ht="35.1" customHeight="1">
      <c r="A102" s="29">
        <f>IFERROR(IF($N102 &lt;&gt; "#Na", INDEX(Degree_Information!$A$2:$A$20129, MATCH(Passout2023[[#This Row], [UNIVERSITY_DEGREE_PROGRAM_ID]], Degree_Information!$N$2:$N$20129, 0)), ""), "")</f>
        <v>62</v>
      </c>
      <c r="B102" s="29" t="str">
        <f>IFERROR(IF($N102 &lt;&gt; "#Na", INDEX(Degree_Information!$B$2:$B$20129, MATCH(Passout2023[[#This Row], [UNIVERSITY_DEGREE_PROGRAM_ID]], Degree_Information!$N$2:$N$20129, 0)), ""), "")</f>
        <v>DOW University of Health Sciences, Karachi</v>
      </c>
      <c r="C102" s="29" t="str">
        <f>IFERROR(IF($N102 &lt;&gt; "#Na", INDEX(Degree_Information!$E$2:$E$20129, MATCH(Passout2023[[#This Row], [UNIVERSITY_DEGREE_PROGRAM_ID]], Degree_Information!$N$2:$N$20129, 0)), ""), "")</f>
        <v>Sub Campus</v>
      </c>
      <c r="D102" s="29" t="str">
        <f>IFERROR(IF($N102 &lt;&gt; "#Na", INDEX(Degree_Information!$D$2:$D$20129, MATCH(Passout2023[[#This Row], [UNIVERSITY_DEGREE_PROGRAM_ID]], Degree_Information!$N$2:$N$20129, 0)), ""), "")</f>
        <v>Karachi</v>
      </c>
      <c r="E102" s="29" t="str">
        <f>IFERROR(IF($N102 &lt;&gt; "#Na", INDEX(Degree_Information!$F$2:$F$20129, MATCH(Passout2023[[#This Row], [UNIVERSITY_DEGREE_PROGRAM_ID]], Degree_Information!$N$2:$N$20129, 0)), ""), "")</f>
        <v>Dr. Ishrat ul Ibad Khan Institute of Oral Health Sciences</v>
      </c>
      <c r="F102" s="29" t="str">
        <f>IFERROR(IF($N102 &lt;&gt; "#Na", INDEX(Degree_Information!$K$2:$K$20129, MATCH(Passout2023[[#This Row], [UNIVERSITY_DEGREE_PROGRAM_ID]], Degree_Information!$N$2:$N$20129, 0)), ""), "")</f>
        <v>Master of Sciences in Dental Material</v>
      </c>
      <c r="G102" s="29" t="str">
        <f>IFERROR(IF($N102 &lt;&gt; "#Na", INDEX(Degree_Information!$G$2:$G$20129, MATCH(Passout2023[[#This Row], [UNIVERSITY_DEGREE_PROGRAM_ID]], Degree_Information!$N$2:$N$20129, 0)), ""), "")</f>
        <v>Master/ MS (18 Years) Degree</v>
      </c>
      <c r="H102" s="29" t="str">
        <f>IFERROR(IF($N102 &lt;&gt; "#Na", INDEX(Degree_Information!$I$2:$I$20129, MATCH(Passout2023[[#This Row], [UNIVERSITY_DEGREE_PROGRAM_ID]], Degree_Information!$N$2:$N$20129, 0)), ""), "")</f>
        <v>Semester</v>
      </c>
      <c r="I102" s="6" t="str">
        <f>IFERROR(IF($N102 &lt;&gt; "#Na", INDEX(Degree_Information!$H$2:$H$20129, MATCH(Passout2023[[#This Row], [UNIVERSITY_DEGREE_PROGRAM_ID]], Degree_Information!$N$2:$N$20129, 0)), ""), "")</f>
        <v>Regular</v>
      </c>
      <c r="J102" s="6" t="str">
        <f>IFERROR(IF($N102 &lt;&gt; "#Na", INDEX(Degree_Information!$J$2:$J$20129, MATCH(Passout2023[[#This Row], [UNIVERSITY_DEGREE_PROGRAM_ID]], Degree_Information!$N$2:$N$20129, 0)), ""), "")</f>
        <v>Morning</v>
      </c>
      <c r="K102" s="19" t="s">
        <v>257</v>
      </c>
      <c r="L102" s="20" t="s">
        <v>70</v>
      </c>
      <c r="M102" s="21">
        <v>2</v>
      </c>
      <c r="N102" s="21" t="s">
        <v>42</v>
      </c>
      <c r="O102" s="21" t="s">
        <v>43</v>
      </c>
      <c r="P102" s="22" t="s">
        <v>248</v>
      </c>
      <c r="Q102" s="21">
        <v>2015</v>
      </c>
      <c r="R102" s="21" t="s">
        <v>86</v>
      </c>
      <c r="S102" s="20">
        <v>0</v>
      </c>
      <c r="T102" s="20">
        <v>2</v>
      </c>
      <c r="U102" s="23" t="s">
        <v>46</v>
      </c>
      <c r="V1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" s="25"/>
      <c r="X102" s="26" t="str">
        <f>CONCATENATE(Passout2023[[#This Row], [Batch Start Semester]], "-", Passout2023[[#This Row], [Batch Start Year]], "-", Passout2023[[#This Row], [Degree Duration (year)]])</f>
        <v>Spring-2015-2</v>
      </c>
      <c r="Y102" s="32"/>
      <c r="Z102" s="32"/>
      <c r="AA102" s="32"/>
      <c r="AB102" s="32"/>
      <c r="AC102" s="32"/>
      <c r="AD102" s="32"/>
      <c r="AE102" s="28">
        <f>COUNTA(Passout2023[[#This Row], [UNIVERSITY_DEGREE_PROGRAM_ID]:[(Graduated) Degree Awarded Female]])</f>
        <v>10</v>
      </c>
    </row>
    <row r="103" s="2" customFormat="1" ht="35.1" customHeight="1">
      <c r="A103" s="29">
        <f>IFERROR(IF($N103 &lt;&gt; "#Na", INDEX(Degree_Information!$A$2:$A$20129, MATCH(Passout2023[[#This Row], [UNIVERSITY_DEGREE_PROGRAM_ID]], Degree_Information!$N$2:$N$20129, 0)), ""), "")</f>
        <v>62</v>
      </c>
      <c r="B103" s="29" t="str">
        <f>IFERROR(IF($N103 &lt;&gt; "#Na", INDEX(Degree_Information!$B$2:$B$20129, MATCH(Passout2023[[#This Row], [UNIVERSITY_DEGREE_PROGRAM_ID]], Degree_Information!$N$2:$N$20129, 0)), ""), "")</f>
        <v>DOW University of Health Sciences, Karachi</v>
      </c>
      <c r="C103" s="29" t="str">
        <f>IFERROR(IF($N103 &lt;&gt; "#Na", INDEX(Degree_Information!$E$2:$E$20129, MATCH(Passout2023[[#This Row], [UNIVERSITY_DEGREE_PROGRAM_ID]], Degree_Information!$N$2:$N$20129, 0)), ""), "")</f>
        <v>Sub Campus</v>
      </c>
      <c r="D103" s="29" t="str">
        <f>IFERROR(IF($N103 &lt;&gt; "#Na", INDEX(Degree_Information!$D$2:$D$20129, MATCH(Passout2023[[#This Row], [UNIVERSITY_DEGREE_PROGRAM_ID]], Degree_Information!$N$2:$N$20129, 0)), ""), "")</f>
        <v>Karachi</v>
      </c>
      <c r="E103" s="29" t="str">
        <f>IFERROR(IF($N103 &lt;&gt; "#Na", INDEX(Degree_Information!$F$2:$F$20129, MATCH(Passout2023[[#This Row], [UNIVERSITY_DEGREE_PROGRAM_ID]], Degree_Information!$N$2:$N$20129, 0)), ""), "")</f>
        <v>Institute of Nursing</v>
      </c>
      <c r="F103" s="29" t="str">
        <f>IFERROR(IF($N103 &lt;&gt; "#Na", INDEX(Degree_Information!$K$2:$K$20129, MATCH(Passout2023[[#This Row], [UNIVERSITY_DEGREE_PROGRAM_ID]], Degree_Information!$N$2:$N$20129, 0)), ""), "")</f>
        <v>Masters in Nursing (MSN)</v>
      </c>
      <c r="G103" s="29" t="str">
        <f>IFERROR(IF($N103 &lt;&gt; "#Na", INDEX(Degree_Information!$G$2:$G$20129, MATCH(Passout2023[[#This Row], [UNIVERSITY_DEGREE_PROGRAM_ID]], Degree_Information!$N$2:$N$20129, 0)), ""), "")</f>
        <v>Master/ MS (18 Years) Degree</v>
      </c>
      <c r="H103" s="29" t="str">
        <f>IFERROR(IF($N103 &lt;&gt; "#Na", INDEX(Degree_Information!$I$2:$I$20129, MATCH(Passout2023[[#This Row], [UNIVERSITY_DEGREE_PROGRAM_ID]], Degree_Information!$N$2:$N$20129, 0)), ""), "")</f>
        <v>Semester</v>
      </c>
      <c r="I103" s="6" t="str">
        <f>IFERROR(IF($N103 &lt;&gt; "#Na", INDEX(Degree_Information!$H$2:$H$20129, MATCH(Passout2023[[#This Row], [UNIVERSITY_DEGREE_PROGRAM_ID]], Degree_Information!$N$2:$N$20129, 0)), ""), "")</f>
        <v>Regular</v>
      </c>
      <c r="J103" s="6" t="str">
        <f>IFERROR(IF($N103 &lt;&gt; "#Na", INDEX(Degree_Information!$J$2:$J$20129, MATCH(Passout2023[[#This Row], [UNIVERSITY_DEGREE_PROGRAM_ID]], Degree_Information!$N$2:$N$20129, 0)), ""), "")</f>
        <v>Morning</v>
      </c>
      <c r="K103" s="19" t="s">
        <v>259</v>
      </c>
      <c r="L103" s="20" t="s">
        <v>41</v>
      </c>
      <c r="M103" s="21">
        <v>2</v>
      </c>
      <c r="N103" s="21" t="s">
        <v>42</v>
      </c>
      <c r="O103" s="21" t="s">
        <v>43</v>
      </c>
      <c r="P103" s="22" t="s">
        <v>260</v>
      </c>
      <c r="Q103" s="21">
        <v>2018</v>
      </c>
      <c r="R103" s="21" t="s">
        <v>86</v>
      </c>
      <c r="S103" s="20">
        <v>1</v>
      </c>
      <c r="T103" s="20">
        <v>1</v>
      </c>
      <c r="U103" s="23" t="s">
        <v>46</v>
      </c>
      <c r="V1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" s="25"/>
      <c r="X103" s="26" t="str">
        <f>CONCATENATE(Passout2023[[#This Row], [Batch Start Semester]], "-", Passout2023[[#This Row], [Batch Start Year]], "-", Passout2023[[#This Row], [Degree Duration (year)]])</f>
        <v>Spring-2018-2</v>
      </c>
      <c r="Y103" s="32"/>
      <c r="Z103" s="32"/>
      <c r="AA103" s="32"/>
      <c r="AB103" s="32"/>
      <c r="AC103" s="32"/>
      <c r="AD103" s="32"/>
      <c r="AE103" s="28">
        <f>COUNTA(Passout2023[[#This Row], [UNIVERSITY_DEGREE_PROGRAM_ID]:[(Graduated) Degree Awarded Female]])</f>
        <v>10</v>
      </c>
    </row>
    <row r="104" s="2" customFormat="1" ht="35.1" customHeight="1">
      <c r="A104" s="29">
        <f>IFERROR(IF($N104 &lt;&gt; "#Na", INDEX(Degree_Information!$A$2:$A$20129, MATCH(Passout2023[[#This Row], [UNIVERSITY_DEGREE_PROGRAM_ID]], Degree_Information!$N$2:$N$20129, 0)), ""), "")</f>
        <v>62</v>
      </c>
      <c r="B104" s="29" t="str">
        <f>IFERROR(IF($N104 &lt;&gt; "#Na", INDEX(Degree_Information!$B$2:$B$20129, MATCH(Passout2023[[#This Row], [UNIVERSITY_DEGREE_PROGRAM_ID]], Degree_Information!$N$2:$N$20129, 0)), ""), "")</f>
        <v>DOW University of Health Sciences, Karachi</v>
      </c>
      <c r="C104" s="29" t="str">
        <f>IFERROR(IF($N104 &lt;&gt; "#Na", INDEX(Degree_Information!$E$2:$E$20129, MATCH(Passout2023[[#This Row], [UNIVERSITY_DEGREE_PROGRAM_ID]], Degree_Information!$N$2:$N$20129, 0)), ""), "")</f>
        <v>Main Campus</v>
      </c>
      <c r="D104" s="29" t="str">
        <f>IFERROR(IF($N104 &lt;&gt; "#Na", INDEX(Degree_Information!$D$2:$D$20129, MATCH(Passout2023[[#This Row], [UNIVERSITY_DEGREE_PROGRAM_ID]], Degree_Information!$N$2:$N$20129, 0)), ""), "")</f>
        <v>Karachi</v>
      </c>
      <c r="E104" s="29" t="str">
        <f>IFERROR(IF($N104 &lt;&gt; "#Na", INDEX(Degree_Information!$F$2:$F$20129, MATCH(Passout2023[[#This Row], [UNIVERSITY_DEGREE_PROGRAM_ID]], Degree_Information!$N$2:$N$20129, 0)), ""), "")</f>
        <v>Institute of Physical Medicine &amp; Rehabilitation</v>
      </c>
      <c r="F104" s="29" t="str">
        <f>IFERROR(IF($N104 &lt;&gt; "#Na", INDEX(Degree_Information!$K$2:$K$20129, MATCH(Passout2023[[#This Row], [UNIVERSITY_DEGREE_PROGRAM_ID]], Degree_Information!$N$2:$N$20129, 0)), ""), "")</f>
        <v>MS Advanced Physiotherapy</v>
      </c>
      <c r="G104" s="29" t="str">
        <f>IFERROR(IF($N104 &lt;&gt; "#Na", INDEX(Degree_Information!$G$2:$G$20129, MATCH(Passout2023[[#This Row], [UNIVERSITY_DEGREE_PROGRAM_ID]], Degree_Information!$N$2:$N$20129, 0)), ""), "")</f>
        <v>Master/ MS (18 Years) Degree</v>
      </c>
      <c r="H104" s="29" t="str">
        <f>IFERROR(IF($N104 &lt;&gt; "#Na", INDEX(Degree_Information!$I$2:$I$20129, MATCH(Passout2023[[#This Row], [UNIVERSITY_DEGREE_PROGRAM_ID]], Degree_Information!$N$2:$N$20129, 0)), ""), "")</f>
        <v>Semester</v>
      </c>
      <c r="I104" s="6" t="str">
        <f>IFERROR(IF($N104 &lt;&gt; "#Na", INDEX(Degree_Information!$H$2:$H$20129, MATCH(Passout2023[[#This Row], [UNIVERSITY_DEGREE_PROGRAM_ID]], Degree_Information!$N$2:$N$20129, 0)), ""), "")</f>
        <v>Regular</v>
      </c>
      <c r="J104" s="6" t="str">
        <f>IFERROR(IF($N104 &lt;&gt; "#Na", INDEX(Degree_Information!$J$2:$J$20129, MATCH(Passout2023[[#This Row], [UNIVERSITY_DEGREE_PROGRAM_ID]], Degree_Information!$N$2:$N$20129, 0)), ""), "")</f>
        <v>Morning</v>
      </c>
      <c r="K104" s="19" t="s">
        <v>234</v>
      </c>
      <c r="L104" s="20" t="s">
        <v>41</v>
      </c>
      <c r="M104" s="21">
        <v>2</v>
      </c>
      <c r="N104" s="21" t="s">
        <v>42</v>
      </c>
      <c r="O104" s="21" t="s">
        <v>43</v>
      </c>
      <c r="P104" s="22" t="s">
        <v>261</v>
      </c>
      <c r="Q104" s="21">
        <v>2017</v>
      </c>
      <c r="R104" s="21" t="s">
        <v>86</v>
      </c>
      <c r="S104" s="20">
        <v>0</v>
      </c>
      <c r="T104" s="20">
        <v>3</v>
      </c>
      <c r="U104" s="23"/>
      <c r="V1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" s="25"/>
      <c r="X104" s="26" t="str">
        <f>CONCATENATE(Passout2023[[#This Row], [Batch Start Semester]], "-", Passout2023[[#This Row], [Batch Start Year]], "-", Passout2023[[#This Row], [Degree Duration (year)]])</f>
        <v>Spring-2017-2</v>
      </c>
      <c r="Y104" s="32"/>
      <c r="Z104" s="32"/>
      <c r="AA104" s="32"/>
      <c r="AB104" s="32"/>
      <c r="AC104" s="32"/>
      <c r="AD104" s="32"/>
      <c r="AE104" s="28">
        <f>COUNTA(Passout2023[[#This Row], [UNIVERSITY_DEGREE_PROGRAM_ID]:[(Graduated) Degree Awarded Female]])</f>
        <v>10</v>
      </c>
    </row>
    <row r="105" s="2" customFormat="1" ht="35.1" customHeight="1">
      <c r="A105" s="29">
        <f>IFERROR(IF($N105 &lt;&gt; "#Na", INDEX(Degree_Information!$A$2:$A$20129, MATCH(Passout2023[[#This Row], [UNIVERSITY_DEGREE_PROGRAM_ID]], Degree_Information!$N$2:$N$20129, 0)), ""), "")</f>
        <v>62</v>
      </c>
      <c r="B105" s="29" t="str">
        <f>IFERROR(IF($N105 &lt;&gt; "#Na", INDEX(Degree_Information!$B$2:$B$20129, MATCH(Passout2023[[#This Row], [UNIVERSITY_DEGREE_PROGRAM_ID]], Degree_Information!$N$2:$N$20129, 0)), ""), "")</f>
        <v>DOW University of Health Sciences, Karachi</v>
      </c>
      <c r="C105" s="29" t="str">
        <f>IFERROR(IF($N105 &lt;&gt; "#Na", INDEX(Degree_Information!$E$2:$E$20129, MATCH(Passout2023[[#This Row], [UNIVERSITY_DEGREE_PROGRAM_ID]], Degree_Information!$N$2:$N$20129, 0)), ""), "")</f>
        <v>Sub Campus</v>
      </c>
      <c r="D105" s="29" t="str">
        <f>IFERROR(IF($N105 &lt;&gt; "#Na", INDEX(Degree_Information!$D$2:$D$20129, MATCH(Passout2023[[#This Row], [UNIVERSITY_DEGREE_PROGRAM_ID]], Degree_Information!$N$2:$N$20129, 0)), ""), "")</f>
        <v>Karachi</v>
      </c>
      <c r="E105" s="29" t="str">
        <f>IFERROR(IF($N105 &lt;&gt; "#Na", INDEX(Degree_Information!$F$2:$F$20129, MATCH(Passout2023[[#This Row], [UNIVERSITY_DEGREE_PROGRAM_ID]], Degree_Information!$N$2:$N$20129, 0)), ""), "")</f>
        <v>Institute of Basic Medical Sciences</v>
      </c>
      <c r="F105" s="29" t="str">
        <f>IFERROR(IF($N105 &lt;&gt; "#Na", INDEX(Degree_Information!$K$2:$K$20129, MATCH(Passout2023[[#This Row], [UNIVERSITY_DEGREE_PROGRAM_ID]], Degree_Information!$N$2:$N$20129, 0)), ""), "")</f>
        <v>Master of Philosophy in Pathology</v>
      </c>
      <c r="G105" s="29" t="str">
        <f>IFERROR(IF($N105 &lt;&gt; "#Na", INDEX(Degree_Information!$G$2:$G$20129, MATCH(Passout2023[[#This Row], [UNIVERSITY_DEGREE_PROGRAM_ID]], Degree_Information!$N$2:$N$20129, 0)), ""), "")</f>
        <v>M-Phil (18 Years) Degree</v>
      </c>
      <c r="H105" s="29" t="str">
        <f>IFERROR(IF($N105 &lt;&gt; "#Na", INDEX(Degree_Information!$I$2:$I$20129, MATCH(Passout2023[[#This Row], [UNIVERSITY_DEGREE_PROGRAM_ID]], Degree_Information!$N$2:$N$20129, 0)), ""), "")</f>
        <v>Semester</v>
      </c>
      <c r="I105" s="6" t="str">
        <f>IFERROR(IF($N105 &lt;&gt; "#Na", INDEX(Degree_Information!$H$2:$H$20129, MATCH(Passout2023[[#This Row], [UNIVERSITY_DEGREE_PROGRAM_ID]], Degree_Information!$N$2:$N$20129, 0)), ""), "")</f>
        <v>Regular</v>
      </c>
      <c r="J105" s="6" t="str">
        <f>IFERROR(IF($N105 &lt;&gt; "#Na", INDEX(Degree_Information!$J$2:$J$20129, MATCH(Passout2023[[#This Row], [UNIVERSITY_DEGREE_PROGRAM_ID]], Degree_Information!$N$2:$N$20129, 0)), ""), "")</f>
        <v>Morning</v>
      </c>
      <c r="K105" s="19" t="s">
        <v>265</v>
      </c>
      <c r="L105" s="20" t="s">
        <v>41</v>
      </c>
      <c r="M105" s="21">
        <v>2</v>
      </c>
      <c r="N105" s="21" t="s">
        <v>42</v>
      </c>
      <c r="O105" s="21" t="s">
        <v>43</v>
      </c>
      <c r="P105" s="22" t="s">
        <v>266</v>
      </c>
      <c r="Q105" s="21">
        <v>2010</v>
      </c>
      <c r="R105" s="21" t="s">
        <v>86</v>
      </c>
      <c r="S105" s="20">
        <v>1</v>
      </c>
      <c r="T105" s="20">
        <v>0</v>
      </c>
      <c r="U105" s="23"/>
      <c r="V1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" s="25"/>
      <c r="X105" s="26" t="str">
        <f>CONCATENATE(Passout2023[[#This Row], [Batch Start Semester]], "-", Passout2023[[#This Row], [Batch Start Year]], "-", Passout2023[[#This Row], [Degree Duration (year)]])</f>
        <v>Spring-2010-2</v>
      </c>
      <c r="Y105" s="32"/>
      <c r="Z105" s="32"/>
      <c r="AA105" s="32"/>
      <c r="AB105" s="32"/>
      <c r="AC105" s="32"/>
      <c r="AD105" s="32"/>
      <c r="AE105" s="28">
        <f>COUNTA(Passout2023[[#This Row], [UNIVERSITY_DEGREE_PROGRAM_ID]:[(Graduated) Degree Awarded Female]])</f>
        <v>10</v>
      </c>
    </row>
    <row r="106" s="2" customFormat="1" ht="35.1" customHeight="1">
      <c r="A106" s="29">
        <f>IFERROR(IF($N106 &lt;&gt; "#Na", INDEX(Degree_Information!$A$2:$A$20129, MATCH(Passout2023[[#This Row], [UNIVERSITY_DEGREE_PROGRAM_ID]], Degree_Information!$N$2:$N$20129, 0)), ""), "")</f>
        <v>62</v>
      </c>
      <c r="B106" s="29" t="str">
        <f>IFERROR(IF($N106 &lt;&gt; "#Na", INDEX(Degree_Information!$B$2:$B$20129, MATCH(Passout2023[[#This Row], [UNIVERSITY_DEGREE_PROGRAM_ID]], Degree_Information!$N$2:$N$20129, 0)), ""), "")</f>
        <v>DOW University of Health Sciences, Karachi</v>
      </c>
      <c r="C106" s="29" t="str">
        <f>IFERROR(IF($N106 &lt;&gt; "#Na", INDEX(Degree_Information!$E$2:$E$20129, MATCH(Passout2023[[#This Row], [UNIVERSITY_DEGREE_PROGRAM_ID]], Degree_Information!$N$2:$N$20129, 0)), ""), "")</f>
        <v>Sub Campus</v>
      </c>
      <c r="D106" s="29" t="str">
        <f>IFERROR(IF($N106 &lt;&gt; "#Na", INDEX(Degree_Information!$D$2:$D$20129, MATCH(Passout2023[[#This Row], [UNIVERSITY_DEGREE_PROGRAM_ID]], Degree_Information!$N$2:$N$20129, 0)), ""), "")</f>
        <v>Karachi</v>
      </c>
      <c r="E106" s="29" t="str">
        <f>IFERROR(IF($N106 &lt;&gt; "#Na", INDEX(Degree_Information!$F$2:$F$20129, MATCH(Passout2023[[#This Row], [UNIVERSITY_DEGREE_PROGRAM_ID]], Degree_Information!$N$2:$N$20129, 0)), ""), "")</f>
        <v>School of Public Health</v>
      </c>
      <c r="F106" s="29" t="str">
        <f>IFERROR(IF($N106 &lt;&gt; "#Na", INDEX(Degree_Information!$K$2:$K$20129, MATCH(Passout2023[[#This Row], [UNIVERSITY_DEGREE_PROGRAM_ID]], Degree_Information!$N$2:$N$20129, 0)), ""), "")</f>
        <v>Master of Science in Biostatistics &amp; Epidemiology</v>
      </c>
      <c r="G106" s="29" t="str">
        <f>IFERROR(IF($N106 &lt;&gt; "#Na", INDEX(Degree_Information!$G$2:$G$20129, MATCH(Passout2023[[#This Row], [UNIVERSITY_DEGREE_PROGRAM_ID]], Degree_Information!$N$2:$N$20129, 0)), ""), "")</f>
        <v>Master/ MS (18 Years) Degree</v>
      </c>
      <c r="H106" s="29" t="str">
        <f>IFERROR(IF($N106 &lt;&gt; "#Na", INDEX(Degree_Information!$I$2:$I$20129, MATCH(Passout2023[[#This Row], [UNIVERSITY_DEGREE_PROGRAM_ID]], Degree_Information!$N$2:$N$20129, 0)), ""), "")</f>
        <v>Semester</v>
      </c>
      <c r="I106" s="6" t="str">
        <f>IFERROR(IF($N106 &lt;&gt; "#Na", INDEX(Degree_Information!$H$2:$H$20129, MATCH(Passout2023[[#This Row], [UNIVERSITY_DEGREE_PROGRAM_ID]], Degree_Information!$N$2:$N$20129, 0)), ""), "")</f>
        <v>Regular</v>
      </c>
      <c r="J106" s="6" t="str">
        <f>IFERROR(IF($N106 &lt;&gt; "#Na", INDEX(Degree_Information!$J$2:$J$20129, MATCH(Passout2023[[#This Row], [UNIVERSITY_DEGREE_PROGRAM_ID]], Degree_Information!$N$2:$N$20129, 0)), ""), "")</f>
        <v>Morning</v>
      </c>
      <c r="K106" s="19" t="s">
        <v>268</v>
      </c>
      <c r="L106" s="20" t="s">
        <v>41</v>
      </c>
      <c r="M106" s="21">
        <v>2</v>
      </c>
      <c r="N106" s="21" t="s">
        <v>42</v>
      </c>
      <c r="O106" s="21" t="s">
        <v>43</v>
      </c>
      <c r="P106" s="22" t="s">
        <v>269</v>
      </c>
      <c r="Q106" s="21">
        <v>2019</v>
      </c>
      <c r="R106" s="21" t="s">
        <v>86</v>
      </c>
      <c r="S106" s="20">
        <v>2</v>
      </c>
      <c r="T106" s="20">
        <v>4</v>
      </c>
      <c r="U106" s="23" t="s">
        <v>46</v>
      </c>
      <c r="V1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" s="25"/>
      <c r="X106" s="26" t="str">
        <f>CONCATENATE(Passout2023[[#This Row], [Batch Start Semester]], "-", Passout2023[[#This Row], [Batch Start Year]], "-", Passout2023[[#This Row], [Degree Duration (year)]])</f>
        <v>Spring-2019-2</v>
      </c>
      <c r="Y106" s="32"/>
      <c r="Z106" s="32"/>
      <c r="AA106" s="32"/>
      <c r="AB106" s="32"/>
      <c r="AC106" s="32"/>
      <c r="AD106" s="32"/>
      <c r="AE106" s="28">
        <f>COUNTA(Passout2023[[#This Row], [UNIVERSITY_DEGREE_PROGRAM_ID]:[(Graduated) Degree Awarded Female]])</f>
        <v>10</v>
      </c>
    </row>
    <row r="107" s="2" customFormat="1" ht="35.1" customHeight="1">
      <c r="A107" s="29">
        <f>IFERROR(IF($N107 &lt;&gt; "#Na", INDEX(Degree_Information!$A$2:$A$20129, MATCH(Passout2023[[#This Row], [UNIVERSITY_DEGREE_PROGRAM_ID]], Degree_Information!$N$2:$N$20129, 0)), ""), "")</f>
        <v>62</v>
      </c>
      <c r="B107" s="29" t="str">
        <f>IFERROR(IF($N107 &lt;&gt; "#Na", INDEX(Degree_Information!$B$2:$B$20129, MATCH(Passout2023[[#This Row], [UNIVERSITY_DEGREE_PROGRAM_ID]], Degree_Information!$N$2:$N$20129, 0)), ""), "")</f>
        <v>DOW University of Health Sciences, Karachi</v>
      </c>
      <c r="C107" s="29" t="str">
        <f>IFERROR(IF($N107 &lt;&gt; "#Na", INDEX(Degree_Information!$E$2:$E$20129, MATCH(Passout2023[[#This Row], [UNIVERSITY_DEGREE_PROGRAM_ID]], Degree_Information!$N$2:$N$20129, 0)), ""), "")</f>
        <v>Sub Campus</v>
      </c>
      <c r="D107" s="29" t="str">
        <f>IFERROR(IF($N107 &lt;&gt; "#Na", INDEX(Degree_Information!$D$2:$D$20129, MATCH(Passout2023[[#This Row], [UNIVERSITY_DEGREE_PROGRAM_ID]], Degree_Information!$N$2:$N$20129, 0)), ""), "")</f>
        <v>Karachi</v>
      </c>
      <c r="E107" s="29" t="str">
        <f>IFERROR(IF($N107 &lt;&gt; "#Na", INDEX(Degree_Information!$F$2:$F$20129, MATCH(Passout2023[[#This Row], [UNIVERSITY_DEGREE_PROGRAM_ID]], Degree_Information!$N$2:$N$20129, 0)), ""), "")</f>
        <v>School of Public Health</v>
      </c>
      <c r="F107" s="29" t="str">
        <f>IFERROR(IF($N107 &lt;&gt; "#Na", INDEX(Degree_Information!$K$2:$K$20129, MATCH(Passout2023[[#This Row], [UNIVERSITY_DEGREE_PROGRAM_ID]], Degree_Information!$N$2:$N$20129, 0)), ""), "")</f>
        <v>Master of Science in Biostatistics &amp; Epidemiology</v>
      </c>
      <c r="G107" s="29" t="str">
        <f>IFERROR(IF($N107 &lt;&gt; "#Na", INDEX(Degree_Information!$G$2:$G$20129, MATCH(Passout2023[[#This Row], [UNIVERSITY_DEGREE_PROGRAM_ID]], Degree_Information!$N$2:$N$20129, 0)), ""), "")</f>
        <v>Master/ MS (18 Years) Degree</v>
      </c>
      <c r="H107" s="29" t="str">
        <f>IFERROR(IF($N107 &lt;&gt; "#Na", INDEX(Degree_Information!$I$2:$I$20129, MATCH(Passout2023[[#This Row], [UNIVERSITY_DEGREE_PROGRAM_ID]], Degree_Information!$N$2:$N$20129, 0)), ""), "")</f>
        <v>Semester</v>
      </c>
      <c r="I107" s="6" t="str">
        <f>IFERROR(IF($N107 &lt;&gt; "#Na", INDEX(Degree_Information!$H$2:$H$20129, MATCH(Passout2023[[#This Row], [UNIVERSITY_DEGREE_PROGRAM_ID]], Degree_Information!$N$2:$N$20129, 0)), ""), "")</f>
        <v>Regular</v>
      </c>
      <c r="J107" s="6" t="str">
        <f>IFERROR(IF($N107 &lt;&gt; "#Na", INDEX(Degree_Information!$J$2:$J$20129, MATCH(Passout2023[[#This Row], [UNIVERSITY_DEGREE_PROGRAM_ID]], Degree_Information!$N$2:$N$20129, 0)), ""), "")</f>
        <v>Morning</v>
      </c>
      <c r="K107" s="19" t="s">
        <v>268</v>
      </c>
      <c r="L107" s="20" t="s">
        <v>41</v>
      </c>
      <c r="M107" s="21">
        <v>2</v>
      </c>
      <c r="N107" s="21" t="s">
        <v>42</v>
      </c>
      <c r="O107" s="21" t="s">
        <v>43</v>
      </c>
      <c r="P107" s="22" t="s">
        <v>270</v>
      </c>
      <c r="Q107" s="21">
        <v>2018</v>
      </c>
      <c r="R107" s="21" t="s">
        <v>86</v>
      </c>
      <c r="S107" s="20">
        <v>1</v>
      </c>
      <c r="T107" s="20">
        <v>2</v>
      </c>
      <c r="U107" s="23" t="s">
        <v>46</v>
      </c>
      <c r="V1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" s="25"/>
      <c r="X107" s="26" t="str">
        <f>CONCATENATE(Passout2023[[#This Row], [Batch Start Semester]], "-", Passout2023[[#This Row], [Batch Start Year]], "-", Passout2023[[#This Row], [Degree Duration (year)]])</f>
        <v>Spring-2018-2</v>
      </c>
      <c r="Y107" s="32"/>
      <c r="Z107" s="32"/>
      <c r="AA107" s="32"/>
      <c r="AB107" s="32"/>
      <c r="AC107" s="32"/>
      <c r="AD107" s="32"/>
      <c r="AE107" s="28">
        <f>COUNTA(Passout2023[[#This Row], [UNIVERSITY_DEGREE_PROGRAM_ID]:[(Graduated) Degree Awarded Female]])</f>
        <v>10</v>
      </c>
    </row>
    <row r="108" s="2" customFormat="1" ht="35.1" customHeight="1">
      <c r="A108" s="29">
        <f>IFERROR(IF($N108 &lt;&gt; "#Na", INDEX(Degree_Information!$A$2:$A$20129, MATCH(Passout2023[[#This Row], [UNIVERSITY_DEGREE_PROGRAM_ID]], Degree_Information!$N$2:$N$20129, 0)), ""), "")</f>
        <v>62</v>
      </c>
      <c r="B108" s="29" t="str">
        <f>IFERROR(IF($N108 &lt;&gt; "#Na", INDEX(Degree_Information!$B$2:$B$20129, MATCH(Passout2023[[#This Row], [UNIVERSITY_DEGREE_PROGRAM_ID]], Degree_Information!$N$2:$N$20129, 0)), ""), "")</f>
        <v>DOW University of Health Sciences, Karachi</v>
      </c>
      <c r="C108" s="29" t="str">
        <f>IFERROR(IF($N108 &lt;&gt; "#Na", INDEX(Degree_Information!$E$2:$E$20129, MATCH(Passout2023[[#This Row], [UNIVERSITY_DEGREE_PROGRAM_ID]], Degree_Information!$N$2:$N$20129, 0)), ""), "")</f>
        <v>Sub Campus</v>
      </c>
      <c r="D108" s="29" t="str">
        <f>IFERROR(IF($N108 &lt;&gt; "#Na", INDEX(Degree_Information!$D$2:$D$20129, MATCH(Passout2023[[#This Row], [UNIVERSITY_DEGREE_PROGRAM_ID]], Degree_Information!$N$2:$N$20129, 0)), ""), "")</f>
        <v>Karachi</v>
      </c>
      <c r="E108" s="29" t="str">
        <f>IFERROR(IF($N108 &lt;&gt; "#Na", INDEX(Degree_Information!$F$2:$F$20129, MATCH(Passout2023[[#This Row], [UNIVERSITY_DEGREE_PROGRAM_ID]], Degree_Information!$N$2:$N$20129, 0)), ""), "")</f>
        <v>School of Public Health</v>
      </c>
      <c r="F108" s="29" t="str">
        <f>IFERROR(IF($N108 &lt;&gt; "#Na", INDEX(Degree_Information!$K$2:$K$20129, MATCH(Passout2023[[#This Row], [UNIVERSITY_DEGREE_PROGRAM_ID]], Degree_Information!$N$2:$N$20129, 0)), ""), "")</f>
        <v>Masters in Public Health</v>
      </c>
      <c r="G108" s="29" t="str">
        <f>IFERROR(IF($N108 &lt;&gt; "#Na", INDEX(Degree_Information!$G$2:$G$20129, MATCH(Passout2023[[#This Row], [UNIVERSITY_DEGREE_PROGRAM_ID]], Degree_Information!$N$2:$N$20129, 0)), ""), "")</f>
        <v>Master/ MS (18 Years) Degree</v>
      </c>
      <c r="H108" s="29" t="str">
        <f>IFERROR(IF($N108 &lt;&gt; "#Na", INDEX(Degree_Information!$I$2:$I$20129, MATCH(Passout2023[[#This Row], [UNIVERSITY_DEGREE_PROGRAM_ID]], Degree_Information!$N$2:$N$20129, 0)), ""), "")</f>
        <v>Semester</v>
      </c>
      <c r="I108" s="6" t="str">
        <f>IFERROR(IF($N108 &lt;&gt; "#Na", INDEX(Degree_Information!$H$2:$H$20129, MATCH(Passout2023[[#This Row], [UNIVERSITY_DEGREE_PROGRAM_ID]], Degree_Information!$N$2:$N$20129, 0)), ""), "")</f>
        <v>Regular</v>
      </c>
      <c r="J108" s="6" t="str">
        <f>IFERROR(IF($N108 &lt;&gt; "#Na", INDEX(Degree_Information!$J$2:$J$20129, MATCH(Passout2023[[#This Row], [UNIVERSITY_DEGREE_PROGRAM_ID]], Degree_Information!$N$2:$N$20129, 0)), ""), "")</f>
        <v>Morning</v>
      </c>
      <c r="K108" s="19" t="s">
        <v>272</v>
      </c>
      <c r="L108" s="20" t="s">
        <v>41</v>
      </c>
      <c r="M108" s="21">
        <v>2</v>
      </c>
      <c r="N108" s="21" t="s">
        <v>42</v>
      </c>
      <c r="O108" s="21" t="s">
        <v>43</v>
      </c>
      <c r="P108" s="22" t="s">
        <v>273</v>
      </c>
      <c r="Q108" s="21">
        <v>2020</v>
      </c>
      <c r="R108" s="21" t="s">
        <v>86</v>
      </c>
      <c r="S108" s="20">
        <v>3</v>
      </c>
      <c r="T108" s="20">
        <v>7</v>
      </c>
      <c r="U108" s="23" t="s">
        <v>46</v>
      </c>
      <c r="V1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" s="25"/>
      <c r="X108" s="26" t="str">
        <f>CONCATENATE(Passout2023[[#This Row], [Batch Start Semester]], "-", Passout2023[[#This Row], [Batch Start Year]], "-", Passout2023[[#This Row], [Degree Duration (year)]])</f>
        <v>Spring-2020-2</v>
      </c>
      <c r="Y108" s="32"/>
      <c r="Z108" s="32"/>
      <c r="AA108" s="32"/>
      <c r="AB108" s="32"/>
      <c r="AC108" s="32"/>
      <c r="AD108" s="32"/>
      <c r="AE108" s="28">
        <f>COUNTA(Passout2023[[#This Row], [UNIVERSITY_DEGREE_PROGRAM_ID]:[(Graduated) Degree Awarded Female]])</f>
        <v>10</v>
      </c>
    </row>
    <row r="109" s="2" customFormat="1" ht="35.1" customHeight="1">
      <c r="A109" s="29">
        <f>IFERROR(IF($N109 &lt;&gt; "#Na", INDEX(Degree_Information!$A$2:$A$20129, MATCH(Passout2023[[#This Row], [UNIVERSITY_DEGREE_PROGRAM_ID]], Degree_Information!$N$2:$N$20129, 0)), ""), "")</f>
        <v>62</v>
      </c>
      <c r="B109" s="29" t="str">
        <f>IFERROR(IF($N109 &lt;&gt; "#Na", INDEX(Degree_Information!$B$2:$B$20129, MATCH(Passout2023[[#This Row], [UNIVERSITY_DEGREE_PROGRAM_ID]], Degree_Information!$N$2:$N$20129, 0)), ""), "")</f>
        <v>DOW University of Health Sciences, Karachi</v>
      </c>
      <c r="C109" s="29" t="str">
        <f>IFERROR(IF($N109 &lt;&gt; "#Na", INDEX(Degree_Information!$E$2:$E$20129, MATCH(Passout2023[[#This Row], [UNIVERSITY_DEGREE_PROGRAM_ID]], Degree_Information!$N$2:$N$20129, 0)), ""), "")</f>
        <v>Sub Campus</v>
      </c>
      <c r="D109" s="29" t="str">
        <f>IFERROR(IF($N109 &lt;&gt; "#Na", INDEX(Degree_Information!$D$2:$D$20129, MATCH(Passout2023[[#This Row], [UNIVERSITY_DEGREE_PROGRAM_ID]], Degree_Information!$N$2:$N$20129, 0)), ""), "")</f>
        <v>Karachi</v>
      </c>
      <c r="E109" s="29" t="str">
        <f>IFERROR(IF($N109 &lt;&gt; "#Na", INDEX(Degree_Information!$F$2:$F$20129, MATCH(Passout2023[[#This Row], [UNIVERSITY_DEGREE_PROGRAM_ID]], Degree_Information!$N$2:$N$20129, 0)), ""), "")</f>
        <v>School of Public Health</v>
      </c>
      <c r="F109" s="29" t="str">
        <f>IFERROR(IF($N109 &lt;&gt; "#Na", INDEX(Degree_Information!$K$2:$K$20129, MATCH(Passout2023[[#This Row], [UNIVERSITY_DEGREE_PROGRAM_ID]], Degree_Information!$N$2:$N$20129, 0)), ""), "")</f>
        <v>Masters in Public Health</v>
      </c>
      <c r="G109" s="29" t="str">
        <f>IFERROR(IF($N109 &lt;&gt; "#Na", INDEX(Degree_Information!$G$2:$G$20129, MATCH(Passout2023[[#This Row], [UNIVERSITY_DEGREE_PROGRAM_ID]], Degree_Information!$N$2:$N$20129, 0)), ""), "")</f>
        <v>Master/ MS (18 Years) Degree</v>
      </c>
      <c r="H109" s="29" t="str">
        <f>IFERROR(IF($N109 &lt;&gt; "#Na", INDEX(Degree_Information!$I$2:$I$20129, MATCH(Passout2023[[#This Row], [UNIVERSITY_DEGREE_PROGRAM_ID]], Degree_Information!$N$2:$N$20129, 0)), ""), "")</f>
        <v>Semester</v>
      </c>
      <c r="I109" s="6" t="str">
        <f>IFERROR(IF($N109 &lt;&gt; "#Na", INDEX(Degree_Information!$H$2:$H$20129, MATCH(Passout2023[[#This Row], [UNIVERSITY_DEGREE_PROGRAM_ID]], Degree_Information!$N$2:$N$20129, 0)), ""), "")</f>
        <v>Regular</v>
      </c>
      <c r="J109" s="6" t="str">
        <f>IFERROR(IF($N109 &lt;&gt; "#Na", INDEX(Degree_Information!$J$2:$J$20129, MATCH(Passout2023[[#This Row], [UNIVERSITY_DEGREE_PROGRAM_ID]], Degree_Information!$N$2:$N$20129, 0)), ""), "")</f>
        <v>Morning</v>
      </c>
      <c r="K109" s="19" t="s">
        <v>272</v>
      </c>
      <c r="L109" s="20" t="s">
        <v>41</v>
      </c>
      <c r="M109" s="21">
        <v>2</v>
      </c>
      <c r="N109" s="21" t="s">
        <v>42</v>
      </c>
      <c r="O109" s="21" t="s">
        <v>43</v>
      </c>
      <c r="P109" s="22" t="s">
        <v>238</v>
      </c>
      <c r="Q109" s="21">
        <v>2018</v>
      </c>
      <c r="R109" s="21" t="s">
        <v>86</v>
      </c>
      <c r="S109" s="20">
        <v>1</v>
      </c>
      <c r="T109" s="20">
        <v>6</v>
      </c>
      <c r="U109" s="23" t="s">
        <v>46</v>
      </c>
      <c r="V1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" s="25"/>
      <c r="X109" s="26" t="str">
        <f>CONCATENATE(Passout2023[[#This Row], [Batch Start Semester]], "-", Passout2023[[#This Row], [Batch Start Year]], "-", Passout2023[[#This Row], [Degree Duration (year)]])</f>
        <v>Spring-2018-2</v>
      </c>
      <c r="Y109" s="32"/>
      <c r="Z109" s="32"/>
      <c r="AA109" s="32"/>
      <c r="AB109" s="32"/>
      <c r="AC109" s="32"/>
      <c r="AD109" s="32"/>
      <c r="AE109" s="28">
        <f>COUNTA(Passout2023[[#This Row], [UNIVERSITY_DEGREE_PROGRAM_ID]:[(Graduated) Degree Awarded Female]])</f>
        <v>10</v>
      </c>
    </row>
    <row r="110" s="2" customFormat="1" ht="35.1" customHeight="1">
      <c r="A110" s="29">
        <f>IFERROR(IF($N110 &lt;&gt; "#Na", INDEX(Degree_Information!$A$2:$A$20129, MATCH(Passout2023[[#This Row], [UNIVERSITY_DEGREE_PROGRAM_ID]], Degree_Information!$N$2:$N$20129, 0)), ""), "")</f>
        <v>62</v>
      </c>
      <c r="B110" s="29" t="str">
        <f>IFERROR(IF($N110 &lt;&gt; "#Na", INDEX(Degree_Information!$B$2:$B$20129, MATCH(Passout2023[[#This Row], [UNIVERSITY_DEGREE_PROGRAM_ID]], Degree_Information!$N$2:$N$20129, 0)), ""), "")</f>
        <v>DOW University of Health Sciences, Karachi</v>
      </c>
      <c r="C110" s="29" t="str">
        <f>IFERROR(IF($N110 &lt;&gt; "#Na", INDEX(Degree_Information!$E$2:$E$20129, MATCH(Passout2023[[#This Row], [UNIVERSITY_DEGREE_PROGRAM_ID]], Degree_Information!$N$2:$N$20129, 0)), ""), "")</f>
        <v>Sub Campus</v>
      </c>
      <c r="D110" s="29" t="str">
        <f>IFERROR(IF($N110 &lt;&gt; "#Na", INDEX(Degree_Information!$D$2:$D$20129, MATCH(Passout2023[[#This Row], [UNIVERSITY_DEGREE_PROGRAM_ID]], Degree_Information!$N$2:$N$20129, 0)), ""), "")</f>
        <v>Karachi</v>
      </c>
      <c r="E110" s="29" t="str">
        <f>IFERROR(IF($N110 &lt;&gt; "#Na", INDEX(Degree_Information!$F$2:$F$20129, MATCH(Passout2023[[#This Row], [UNIVERSITY_DEGREE_PROGRAM_ID]], Degree_Information!$N$2:$N$20129, 0)), ""), "")</f>
        <v>School of Public Health</v>
      </c>
      <c r="F110" s="29" t="str">
        <f>IFERROR(IF($N110 &lt;&gt; "#Na", INDEX(Degree_Information!$K$2:$K$20129, MATCH(Passout2023[[#This Row], [UNIVERSITY_DEGREE_PROGRAM_ID]], Degree_Information!$N$2:$N$20129, 0)), ""), "")</f>
        <v>Masters in Public Health</v>
      </c>
      <c r="G110" s="29" t="str">
        <f>IFERROR(IF($N110 &lt;&gt; "#Na", INDEX(Degree_Information!$G$2:$G$20129, MATCH(Passout2023[[#This Row], [UNIVERSITY_DEGREE_PROGRAM_ID]], Degree_Information!$N$2:$N$20129, 0)), ""), "")</f>
        <v>Master/ MS (18 Years) Degree</v>
      </c>
      <c r="H110" s="29" t="str">
        <f>IFERROR(IF($N110 &lt;&gt; "#Na", INDEX(Degree_Information!$I$2:$I$20129, MATCH(Passout2023[[#This Row], [UNIVERSITY_DEGREE_PROGRAM_ID]], Degree_Information!$N$2:$N$20129, 0)), ""), "")</f>
        <v>Semester</v>
      </c>
      <c r="I110" s="6" t="str">
        <f>IFERROR(IF($N110 &lt;&gt; "#Na", INDEX(Degree_Information!$H$2:$H$20129, MATCH(Passout2023[[#This Row], [UNIVERSITY_DEGREE_PROGRAM_ID]], Degree_Information!$N$2:$N$20129, 0)), ""), "")</f>
        <v>Regular</v>
      </c>
      <c r="J110" s="6" t="str">
        <f>IFERROR(IF($N110 &lt;&gt; "#Na", INDEX(Degree_Information!$J$2:$J$20129, MATCH(Passout2023[[#This Row], [UNIVERSITY_DEGREE_PROGRAM_ID]], Degree_Information!$N$2:$N$20129, 0)), ""), "")</f>
        <v>Morning</v>
      </c>
      <c r="K110" s="19" t="s">
        <v>272</v>
      </c>
      <c r="L110" s="20" t="s">
        <v>41</v>
      </c>
      <c r="M110" s="21">
        <v>2</v>
      </c>
      <c r="N110" s="21" t="s">
        <v>42</v>
      </c>
      <c r="O110" s="21" t="s">
        <v>43</v>
      </c>
      <c r="P110" s="22" t="s">
        <v>274</v>
      </c>
      <c r="Q110" s="21">
        <v>2017</v>
      </c>
      <c r="R110" s="21" t="s">
        <v>86</v>
      </c>
      <c r="S110" s="20">
        <v>2</v>
      </c>
      <c r="T110" s="20">
        <v>3</v>
      </c>
      <c r="U110" s="23" t="s">
        <v>46</v>
      </c>
      <c r="V1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" s="25"/>
      <c r="X110" s="26" t="str">
        <f>CONCATENATE(Passout2023[[#This Row], [Batch Start Semester]], "-", Passout2023[[#This Row], [Batch Start Year]], "-", Passout2023[[#This Row], [Degree Duration (year)]])</f>
        <v>Spring-2017-2</v>
      </c>
      <c r="Y110" s="32"/>
      <c r="Z110" s="32"/>
      <c r="AA110" s="32"/>
      <c r="AB110" s="32"/>
      <c r="AC110" s="32"/>
      <c r="AD110" s="32"/>
      <c r="AE110" s="28">
        <f>COUNTA(Passout2023[[#This Row], [UNIVERSITY_DEGREE_PROGRAM_ID]:[(Graduated) Degree Awarded Female]])</f>
        <v>10</v>
      </c>
    </row>
    <row r="111" s="2" customFormat="1" ht="35.1" customHeight="1">
      <c r="A111" s="29">
        <f>IFERROR(IF($N111 &lt;&gt; "#Na", INDEX(Degree_Information!$A$2:$A$20129, MATCH(Passout2023[[#This Row], [UNIVERSITY_DEGREE_PROGRAM_ID]], Degree_Information!$N$2:$N$20129, 0)), ""), "")</f>
        <v>62</v>
      </c>
      <c r="B111" s="29" t="str">
        <f>IFERROR(IF($N111 &lt;&gt; "#Na", INDEX(Degree_Information!$B$2:$B$20129, MATCH(Passout2023[[#This Row], [UNIVERSITY_DEGREE_PROGRAM_ID]], Degree_Information!$N$2:$N$20129, 0)), ""), "")</f>
        <v>DOW University of Health Sciences, Karachi</v>
      </c>
      <c r="C111" s="29" t="str">
        <f>IFERROR(IF($N111 &lt;&gt; "#Na", INDEX(Degree_Information!$E$2:$E$20129, MATCH(Passout2023[[#This Row], [UNIVERSITY_DEGREE_PROGRAM_ID]], Degree_Information!$N$2:$N$20129, 0)), ""), "")</f>
        <v>Sub Campus</v>
      </c>
      <c r="D111" s="29" t="str">
        <f>IFERROR(IF($N111 &lt;&gt; "#Na", INDEX(Degree_Information!$D$2:$D$20129, MATCH(Passout2023[[#This Row], [UNIVERSITY_DEGREE_PROGRAM_ID]], Degree_Information!$N$2:$N$20129, 0)), ""), "")</f>
        <v>Karachi</v>
      </c>
      <c r="E111" s="29" t="str">
        <f>IFERROR(IF($N111 &lt;&gt; "#Na", INDEX(Degree_Information!$F$2:$F$20129, MATCH(Passout2023[[#This Row], [UNIVERSITY_DEGREE_PROGRAM_ID]], Degree_Information!$N$2:$N$20129, 0)), ""), "")</f>
        <v>School of Public Health</v>
      </c>
      <c r="F111" s="29" t="str">
        <f>IFERROR(IF($N111 &lt;&gt; "#Na", INDEX(Degree_Information!$K$2:$K$20129, MATCH(Passout2023[[#This Row], [UNIVERSITY_DEGREE_PROGRAM_ID]], Degree_Information!$N$2:$N$20129, 0)), ""), "")</f>
        <v>Masters in Public Health</v>
      </c>
      <c r="G111" s="29" t="str">
        <f>IFERROR(IF($N111 &lt;&gt; "#Na", INDEX(Degree_Information!$G$2:$G$20129, MATCH(Passout2023[[#This Row], [UNIVERSITY_DEGREE_PROGRAM_ID]], Degree_Information!$N$2:$N$20129, 0)), ""), "")</f>
        <v>Master/ MS (18 Years) Degree</v>
      </c>
      <c r="H111" s="29" t="str">
        <f>IFERROR(IF($N111 &lt;&gt; "#Na", INDEX(Degree_Information!$I$2:$I$20129, MATCH(Passout2023[[#This Row], [UNIVERSITY_DEGREE_PROGRAM_ID]], Degree_Information!$N$2:$N$20129, 0)), ""), "")</f>
        <v>Semester</v>
      </c>
      <c r="I111" s="6" t="str">
        <f>IFERROR(IF($N111 &lt;&gt; "#Na", INDEX(Degree_Information!$H$2:$H$20129, MATCH(Passout2023[[#This Row], [UNIVERSITY_DEGREE_PROGRAM_ID]], Degree_Information!$N$2:$N$20129, 0)), ""), "")</f>
        <v>Regular</v>
      </c>
      <c r="J111" s="6" t="str">
        <f>IFERROR(IF($N111 &lt;&gt; "#Na", INDEX(Degree_Information!$J$2:$J$20129, MATCH(Passout2023[[#This Row], [UNIVERSITY_DEGREE_PROGRAM_ID]], Degree_Information!$N$2:$N$20129, 0)), ""), "")</f>
        <v>Morning</v>
      </c>
      <c r="K111" s="19" t="s">
        <v>272</v>
      </c>
      <c r="L111" s="20" t="s">
        <v>41</v>
      </c>
      <c r="M111" s="21">
        <v>2</v>
      </c>
      <c r="N111" s="21" t="s">
        <v>42</v>
      </c>
      <c r="O111" s="21" t="s">
        <v>43</v>
      </c>
      <c r="P111" s="22" t="s">
        <v>275</v>
      </c>
      <c r="Q111" s="21">
        <v>2014</v>
      </c>
      <c r="R111" s="21" t="s">
        <v>86</v>
      </c>
      <c r="S111" s="20">
        <v>0</v>
      </c>
      <c r="T111" s="20">
        <v>1</v>
      </c>
      <c r="U111" s="23" t="s">
        <v>46</v>
      </c>
      <c r="V1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" s="25"/>
      <c r="X111" s="26" t="str">
        <f>CONCATENATE(Passout2023[[#This Row], [Batch Start Semester]], "-", Passout2023[[#This Row], [Batch Start Year]], "-", Passout2023[[#This Row], [Degree Duration (year)]])</f>
        <v>Spring-2014-2</v>
      </c>
      <c r="Y111" s="32"/>
      <c r="Z111" s="32"/>
      <c r="AA111" s="32"/>
      <c r="AB111" s="32"/>
      <c r="AC111" s="32"/>
      <c r="AD111" s="32"/>
      <c r="AE111" s="28">
        <f>COUNTA(Passout2023[[#This Row], [UNIVERSITY_DEGREE_PROGRAM_ID]:[(Graduated) Degree Awarded Female]])</f>
        <v>10</v>
      </c>
    </row>
    <row r="112" s="2" customFormat="1" ht="35.1" customHeight="1">
      <c r="A112" s="29">
        <f>IFERROR(IF($N112 &lt;&gt; "#Na", INDEX(Degree_Information!$A$2:$A$20129, MATCH(Passout2023[[#This Row], [UNIVERSITY_DEGREE_PROGRAM_ID]], Degree_Information!$N$2:$N$20129, 0)), ""), "")</f>
        <v>62</v>
      </c>
      <c r="B112" s="29" t="str">
        <f>IFERROR(IF($N112 &lt;&gt; "#Na", INDEX(Degree_Information!$B$2:$B$20129, MATCH(Passout2023[[#This Row], [UNIVERSITY_DEGREE_PROGRAM_ID]], Degree_Information!$N$2:$N$20129, 0)), ""), "")</f>
        <v>DOW University of Health Sciences, Karachi</v>
      </c>
      <c r="C112" s="29" t="str">
        <f>IFERROR(IF($N112 &lt;&gt; "#Na", INDEX(Degree_Information!$E$2:$E$20129, MATCH(Passout2023[[#This Row], [UNIVERSITY_DEGREE_PROGRAM_ID]], Degree_Information!$N$2:$N$20129, 0)), ""), "")</f>
        <v>Sub Campus</v>
      </c>
      <c r="D112" s="29" t="str">
        <f>IFERROR(IF($N112 &lt;&gt; "#Na", INDEX(Degree_Information!$D$2:$D$20129, MATCH(Passout2023[[#This Row], [UNIVERSITY_DEGREE_PROGRAM_ID]], Degree_Information!$N$2:$N$20129, 0)), ""), "")</f>
        <v>Karachi</v>
      </c>
      <c r="E112" s="29" t="str">
        <f>IFERROR(IF($N112 &lt;&gt; "#Na", INDEX(Degree_Information!$F$2:$F$20129, MATCH(Passout2023[[#This Row], [UNIVERSITY_DEGREE_PROGRAM_ID]], Degree_Information!$N$2:$N$20129, 0)), ""), "")</f>
        <v>School of Public Health</v>
      </c>
      <c r="F112" s="29" t="str">
        <f>IFERROR(IF($N112 &lt;&gt; "#Na", INDEX(Degree_Information!$K$2:$K$20129, MATCH(Passout2023[[#This Row], [UNIVERSITY_DEGREE_PROGRAM_ID]], Degree_Information!$N$2:$N$20129, 0)), ""), "")</f>
        <v>Masters in Public Health</v>
      </c>
      <c r="G112" s="29" t="str">
        <f>IFERROR(IF($N112 &lt;&gt; "#Na", INDEX(Degree_Information!$G$2:$G$20129, MATCH(Passout2023[[#This Row], [UNIVERSITY_DEGREE_PROGRAM_ID]], Degree_Information!$N$2:$N$20129, 0)), ""), "")</f>
        <v>Master/ MS (18 Years) Degree</v>
      </c>
      <c r="H112" s="29" t="str">
        <f>IFERROR(IF($N112 &lt;&gt; "#Na", INDEX(Degree_Information!$I$2:$I$20129, MATCH(Passout2023[[#This Row], [UNIVERSITY_DEGREE_PROGRAM_ID]], Degree_Information!$N$2:$N$20129, 0)), ""), "")</f>
        <v>Semester</v>
      </c>
      <c r="I112" s="6" t="str">
        <f>IFERROR(IF($N112 &lt;&gt; "#Na", INDEX(Degree_Information!$H$2:$H$20129, MATCH(Passout2023[[#This Row], [UNIVERSITY_DEGREE_PROGRAM_ID]], Degree_Information!$N$2:$N$20129, 0)), ""), "")</f>
        <v>Regular</v>
      </c>
      <c r="J112" s="6" t="str">
        <f>IFERROR(IF($N112 &lt;&gt; "#Na", INDEX(Degree_Information!$J$2:$J$20129, MATCH(Passout2023[[#This Row], [UNIVERSITY_DEGREE_PROGRAM_ID]], Degree_Information!$N$2:$N$20129, 0)), ""), "")</f>
        <v>Morning</v>
      </c>
      <c r="K112" s="19" t="s">
        <v>272</v>
      </c>
      <c r="L112" s="20" t="s">
        <v>41</v>
      </c>
      <c r="M112" s="21">
        <v>2</v>
      </c>
      <c r="N112" s="21" t="s">
        <v>42</v>
      </c>
      <c r="O112" s="21" t="s">
        <v>43</v>
      </c>
      <c r="P112" s="22" t="s">
        <v>276</v>
      </c>
      <c r="Q112" s="21">
        <v>2012</v>
      </c>
      <c r="R112" s="21" t="s">
        <v>86</v>
      </c>
      <c r="S112" s="20">
        <v>1</v>
      </c>
      <c r="T112" s="20">
        <v>0</v>
      </c>
      <c r="U112" s="23" t="s">
        <v>46</v>
      </c>
      <c r="V1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" s="25"/>
      <c r="X112" s="26" t="str">
        <f>CONCATENATE(Passout2023[[#This Row], [Batch Start Semester]], "-", Passout2023[[#This Row], [Batch Start Year]], "-", Passout2023[[#This Row], [Degree Duration (year)]])</f>
        <v>Spring-2012-2</v>
      </c>
      <c r="Y112" s="32"/>
      <c r="Z112" s="32"/>
      <c r="AA112" s="32"/>
      <c r="AB112" s="32"/>
      <c r="AC112" s="32"/>
      <c r="AD112" s="32"/>
      <c r="AE112" s="28">
        <f>COUNTA(Passout2023[[#This Row], [UNIVERSITY_DEGREE_PROGRAM_ID]:[(Graduated) Degree Awarded Female]])</f>
        <v>10</v>
      </c>
    </row>
    <row r="113" s="2" customFormat="1" ht="35.1" customHeight="1">
      <c r="A113" s="29">
        <f>IFERROR(IF($N113 &lt;&gt; "#Na", INDEX(Degree_Information!$A$2:$A$20129, MATCH(Passout2023[[#This Row], [UNIVERSITY_DEGREE_PROGRAM_ID]], Degree_Information!$N$2:$N$20129, 0)), ""), "")</f>
        <v>62</v>
      </c>
      <c r="B113" s="29" t="str">
        <f>IFERROR(IF($N113 &lt;&gt; "#Na", INDEX(Degree_Information!$B$2:$B$20129, MATCH(Passout2023[[#This Row], [UNIVERSITY_DEGREE_PROGRAM_ID]], Degree_Information!$N$2:$N$20129, 0)), ""), "")</f>
        <v>DOW University of Health Sciences, Karachi</v>
      </c>
      <c r="C113" s="29" t="str">
        <f>IFERROR(IF($N113 &lt;&gt; "#Na", INDEX(Degree_Information!$E$2:$E$20129, MATCH(Passout2023[[#This Row], [UNIVERSITY_DEGREE_PROGRAM_ID]], Degree_Information!$N$2:$N$20129, 0)), ""), "")</f>
        <v>Sub Campus</v>
      </c>
      <c r="D113" s="29" t="str">
        <f>IFERROR(IF($N113 &lt;&gt; "#Na", INDEX(Degree_Information!$D$2:$D$20129, MATCH(Passout2023[[#This Row], [UNIVERSITY_DEGREE_PROGRAM_ID]], Degree_Information!$N$2:$N$20129, 0)), ""), "")</f>
        <v>Karachi</v>
      </c>
      <c r="E113" s="29" t="str">
        <f>IFERROR(IF($N113 &lt;&gt; "#Na", INDEX(Degree_Information!$F$2:$F$20129, MATCH(Passout2023[[#This Row], [UNIVERSITY_DEGREE_PROGRAM_ID]], Degree_Information!$N$2:$N$20129, 0)), ""), "")</f>
        <v>Dow College of Pharmacy</v>
      </c>
      <c r="F113" s="29" t="str">
        <f>IFERROR(IF($N113 &lt;&gt; "#Na", INDEX(Degree_Information!$K$2:$K$20129, MATCH(Passout2023[[#This Row], [UNIVERSITY_DEGREE_PROGRAM_ID]], Degree_Information!$N$2:$N$20129, 0)), ""), "")</f>
        <v>Master of Philosophy in Pharmacology</v>
      </c>
      <c r="G113" s="29" t="str">
        <f>IFERROR(IF($N113 &lt;&gt; "#Na", INDEX(Degree_Information!$G$2:$G$20129, MATCH(Passout2023[[#This Row], [UNIVERSITY_DEGREE_PROGRAM_ID]], Degree_Information!$N$2:$N$20129, 0)), ""), "")</f>
        <v>M-Phil (18 Years) Degree</v>
      </c>
      <c r="H113" s="29" t="str">
        <f>IFERROR(IF($N113 &lt;&gt; "#Na", INDEX(Degree_Information!$I$2:$I$20129, MATCH(Passout2023[[#This Row], [UNIVERSITY_DEGREE_PROGRAM_ID]], Degree_Information!$N$2:$N$20129, 0)), ""), "")</f>
        <v>Semester</v>
      </c>
      <c r="I113" s="6" t="str">
        <f>IFERROR(IF($N113 &lt;&gt; "#Na", INDEX(Degree_Information!$H$2:$H$20129, MATCH(Passout2023[[#This Row], [UNIVERSITY_DEGREE_PROGRAM_ID]], Degree_Information!$N$2:$N$20129, 0)), ""), "")</f>
        <v>Regular</v>
      </c>
      <c r="J113" s="6" t="str">
        <f>IFERROR(IF($N113 &lt;&gt; "#Na", INDEX(Degree_Information!$J$2:$J$20129, MATCH(Passout2023[[#This Row], [UNIVERSITY_DEGREE_PROGRAM_ID]], Degree_Information!$N$2:$N$20129, 0)), ""), "")</f>
        <v>Morning</v>
      </c>
      <c r="K113" s="19" t="s">
        <v>278</v>
      </c>
      <c r="L113" s="20" t="s">
        <v>84</v>
      </c>
      <c r="M113" s="21">
        <v>2</v>
      </c>
      <c r="N113" s="21" t="s">
        <v>42</v>
      </c>
      <c r="O113" s="21" t="s">
        <v>43</v>
      </c>
      <c r="P113" s="22" t="s">
        <v>279</v>
      </c>
      <c r="Q113" s="21">
        <v>2014</v>
      </c>
      <c r="R113" s="21" t="s">
        <v>86</v>
      </c>
      <c r="S113" s="20">
        <v>0</v>
      </c>
      <c r="T113" s="20">
        <v>1</v>
      </c>
      <c r="U113" s="23" t="s">
        <v>46</v>
      </c>
      <c r="V1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" s="25"/>
      <c r="X113" s="26" t="str">
        <f>CONCATENATE(Passout2023[[#This Row], [Batch Start Semester]], "-", Passout2023[[#This Row], [Batch Start Year]], "-", Passout2023[[#This Row], [Degree Duration (year)]])</f>
        <v>Spring-2014-2</v>
      </c>
      <c r="Y113" s="32"/>
      <c r="Z113" s="32"/>
      <c r="AA113" s="32"/>
      <c r="AB113" s="32"/>
      <c r="AC113" s="32"/>
      <c r="AD113" s="32"/>
      <c r="AE113" s="28">
        <f>COUNTA(Passout2023[[#This Row], [UNIVERSITY_DEGREE_PROGRAM_ID]:[(Graduated) Degree Awarded Female]])</f>
        <v>10</v>
      </c>
    </row>
    <row r="114" s="2" customFormat="1" ht="35.1" customHeight="1">
      <c r="A114" s="29">
        <f>IFERROR(IF($N114 &lt;&gt; "#Na", INDEX(Degree_Information!$A$2:$A$20129, MATCH(Passout2023[[#This Row], [UNIVERSITY_DEGREE_PROGRAM_ID]], Degree_Information!$N$2:$N$20129, 0)), ""), "")</f>
        <v>62</v>
      </c>
      <c r="B114" s="29" t="str">
        <f>IFERROR(IF($N114 &lt;&gt; "#Na", INDEX(Degree_Information!$B$2:$B$20129, MATCH(Passout2023[[#This Row], [UNIVERSITY_DEGREE_PROGRAM_ID]], Degree_Information!$N$2:$N$20129, 0)), ""), "")</f>
        <v>DOW University of Health Sciences, Karachi</v>
      </c>
      <c r="C114" s="29" t="str">
        <f>IFERROR(IF($N114 &lt;&gt; "#Na", INDEX(Degree_Information!$E$2:$E$20129, MATCH(Passout2023[[#This Row], [UNIVERSITY_DEGREE_PROGRAM_ID]], Degree_Information!$N$2:$N$20129, 0)), ""), "")</f>
        <v>Sub Campus</v>
      </c>
      <c r="D114" s="29" t="str">
        <f>IFERROR(IF($N114 &lt;&gt; "#Na", INDEX(Degree_Information!$D$2:$D$20129, MATCH(Passout2023[[#This Row], [UNIVERSITY_DEGREE_PROGRAM_ID]], Degree_Information!$N$2:$N$20129, 0)), ""), "")</f>
        <v>Karachi</v>
      </c>
      <c r="E114" s="29" t="str">
        <f>IFERROR(IF($N114 &lt;&gt; "#Na", INDEX(Degree_Information!$F$2:$F$20129, MATCH(Passout2023[[#This Row], [UNIVERSITY_DEGREE_PROGRAM_ID]], Degree_Information!$N$2:$N$20129, 0)), ""), "")</f>
        <v>Institute of Biomedical Sciences</v>
      </c>
      <c r="F114" s="29" t="str">
        <f>IFERROR(IF($N114 &lt;&gt; "#Na", INDEX(Degree_Information!$K$2:$K$20129, MATCH(Passout2023[[#This Row], [UNIVERSITY_DEGREE_PROGRAM_ID]], Degree_Information!$N$2:$N$20129, 0)), ""), "")</f>
        <v>Master of Philosophy in Pathology</v>
      </c>
      <c r="G114" s="29" t="str">
        <f>IFERROR(IF($N114 &lt;&gt; "#Na", INDEX(Degree_Information!$G$2:$G$20129, MATCH(Passout2023[[#This Row], [UNIVERSITY_DEGREE_PROGRAM_ID]], Degree_Information!$N$2:$N$20129, 0)), ""), "")</f>
        <v>M-Phil (18 Years) Degree</v>
      </c>
      <c r="H114" s="29" t="str">
        <f>IFERROR(IF($N114 &lt;&gt; "#Na", INDEX(Degree_Information!$I$2:$I$20129, MATCH(Passout2023[[#This Row], [UNIVERSITY_DEGREE_PROGRAM_ID]], Degree_Information!$N$2:$N$20129, 0)), ""), "")</f>
        <v>Semester</v>
      </c>
      <c r="I114" s="6" t="str">
        <f>IFERROR(IF($N114 &lt;&gt; "#Na", INDEX(Degree_Information!$H$2:$H$20129, MATCH(Passout2023[[#This Row], [UNIVERSITY_DEGREE_PROGRAM_ID]], Degree_Information!$N$2:$N$20129, 0)), ""), "")</f>
        <v>Regular</v>
      </c>
      <c r="J114" s="6" t="str">
        <f>IFERROR(IF($N114 &lt;&gt; "#Na", INDEX(Degree_Information!$J$2:$J$20129, MATCH(Passout2023[[#This Row], [UNIVERSITY_DEGREE_PROGRAM_ID]], Degree_Information!$N$2:$N$20129, 0)), ""), "")</f>
        <v>Morning</v>
      </c>
      <c r="K114" s="19" t="s">
        <v>280</v>
      </c>
      <c r="L114" s="20" t="s">
        <v>41</v>
      </c>
      <c r="M114" s="21">
        <v>2</v>
      </c>
      <c r="N114" s="21" t="s">
        <v>42</v>
      </c>
      <c r="O114" s="21" t="s">
        <v>43</v>
      </c>
      <c r="P114" s="22" t="s">
        <v>281</v>
      </c>
      <c r="Q114" s="21">
        <v>2018</v>
      </c>
      <c r="R114" s="21" t="s">
        <v>86</v>
      </c>
      <c r="S114" s="20">
        <v>0</v>
      </c>
      <c r="T114" s="20">
        <v>1</v>
      </c>
      <c r="U114" s="23" t="s">
        <v>46</v>
      </c>
      <c r="V1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" s="25"/>
      <c r="X114" s="26" t="str">
        <f>CONCATENATE(Passout2023[[#This Row], [Batch Start Semester]], "-", Passout2023[[#This Row], [Batch Start Year]], "-", Passout2023[[#This Row], [Degree Duration (year)]])</f>
        <v>Spring-2018-2</v>
      </c>
      <c r="Y114" s="32"/>
      <c r="Z114" s="32"/>
      <c r="AA114" s="32"/>
      <c r="AB114" s="32"/>
      <c r="AC114" s="32"/>
      <c r="AD114" s="32"/>
      <c r="AE114" s="28">
        <f>COUNTA(Passout2023[[#This Row], [UNIVERSITY_DEGREE_PROGRAM_ID]:[(Graduated) Degree Awarded Female]])</f>
        <v>10</v>
      </c>
    </row>
    <row r="115" s="2" customFormat="1" ht="35.1" customHeight="1">
      <c r="A115" s="29">
        <f>IFERROR(IF($N115 &lt;&gt; "#Na", INDEX(Degree_Information!$A$2:$A$20129, MATCH(Passout2023[[#This Row], [UNIVERSITY_DEGREE_PROGRAM_ID]], Degree_Information!$N$2:$N$20129, 0)), ""), "")</f>
        <v>62</v>
      </c>
      <c r="B115" s="29" t="str">
        <f>IFERROR(IF($N115 &lt;&gt; "#Na", INDEX(Degree_Information!$B$2:$B$20129, MATCH(Passout2023[[#This Row], [UNIVERSITY_DEGREE_PROGRAM_ID]], Degree_Information!$N$2:$N$20129, 0)), ""), "")</f>
        <v>DOW University of Health Sciences, Karachi</v>
      </c>
      <c r="C115" s="29" t="str">
        <f>IFERROR(IF($N115 &lt;&gt; "#Na", INDEX(Degree_Information!$E$2:$E$20129, MATCH(Passout2023[[#This Row], [UNIVERSITY_DEGREE_PROGRAM_ID]], Degree_Information!$N$2:$N$20129, 0)), ""), "")</f>
        <v>Sub Campus</v>
      </c>
      <c r="D115" s="29" t="str">
        <f>IFERROR(IF($N115 &lt;&gt; "#Na", INDEX(Degree_Information!$D$2:$D$20129, MATCH(Passout2023[[#This Row], [UNIVERSITY_DEGREE_PROGRAM_ID]], Degree_Information!$N$2:$N$20129, 0)), ""), "")</f>
        <v>Karachi</v>
      </c>
      <c r="E115" s="29" t="str">
        <f>IFERROR(IF($N115 &lt;&gt; "#Na", INDEX(Degree_Information!$F$2:$F$20129, MATCH(Passout2023[[#This Row], [UNIVERSITY_DEGREE_PROGRAM_ID]], Degree_Information!$N$2:$N$20129, 0)), ""), "")</f>
        <v>Institute of Biomedical Sciences</v>
      </c>
      <c r="F115" s="29" t="str">
        <f>IFERROR(IF($N115 &lt;&gt; "#Na", INDEX(Degree_Information!$K$2:$K$20129, MATCH(Passout2023[[#This Row], [UNIVERSITY_DEGREE_PROGRAM_ID]], Degree_Information!$N$2:$N$20129, 0)), ""), "")</f>
        <v>Master of Philosophy in Pathology</v>
      </c>
      <c r="G115" s="29" t="str">
        <f>IFERROR(IF($N115 &lt;&gt; "#Na", INDEX(Degree_Information!$G$2:$G$20129, MATCH(Passout2023[[#This Row], [UNIVERSITY_DEGREE_PROGRAM_ID]], Degree_Information!$N$2:$N$20129, 0)), ""), "")</f>
        <v>M-Phil (18 Years) Degree</v>
      </c>
      <c r="H115" s="29" t="str">
        <f>IFERROR(IF($N115 &lt;&gt; "#Na", INDEX(Degree_Information!$I$2:$I$20129, MATCH(Passout2023[[#This Row], [UNIVERSITY_DEGREE_PROGRAM_ID]], Degree_Information!$N$2:$N$20129, 0)), ""), "")</f>
        <v>Semester</v>
      </c>
      <c r="I115" s="6" t="str">
        <f>IFERROR(IF($N115 &lt;&gt; "#Na", INDEX(Degree_Information!$H$2:$H$20129, MATCH(Passout2023[[#This Row], [UNIVERSITY_DEGREE_PROGRAM_ID]], Degree_Information!$N$2:$N$20129, 0)), ""), "")</f>
        <v>Regular</v>
      </c>
      <c r="J115" s="6" t="str">
        <f>IFERROR(IF($N115 &lt;&gt; "#Na", INDEX(Degree_Information!$J$2:$J$20129, MATCH(Passout2023[[#This Row], [UNIVERSITY_DEGREE_PROGRAM_ID]], Degree_Information!$N$2:$N$20129, 0)), ""), "")</f>
        <v>Morning</v>
      </c>
      <c r="K115" s="19" t="s">
        <v>280</v>
      </c>
      <c r="L115" s="20" t="s">
        <v>41</v>
      </c>
      <c r="M115" s="21">
        <v>2</v>
      </c>
      <c r="N115" s="21" t="s">
        <v>42</v>
      </c>
      <c r="O115" s="21" t="s">
        <v>43</v>
      </c>
      <c r="P115" s="22" t="s">
        <v>282</v>
      </c>
      <c r="Q115" s="21">
        <v>2017</v>
      </c>
      <c r="R115" s="21" t="s">
        <v>86</v>
      </c>
      <c r="S115" s="20">
        <v>1</v>
      </c>
      <c r="T115" s="20">
        <v>2</v>
      </c>
      <c r="U115" s="23" t="s">
        <v>46</v>
      </c>
      <c r="V1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" s="25"/>
      <c r="X115" s="26" t="str">
        <f>CONCATENATE(Passout2023[[#This Row], [Batch Start Semester]], "-", Passout2023[[#This Row], [Batch Start Year]], "-", Passout2023[[#This Row], [Degree Duration (year)]])</f>
        <v>Spring-2017-2</v>
      </c>
      <c r="Y115" s="32"/>
      <c r="Z115" s="32"/>
      <c r="AA115" s="32"/>
      <c r="AB115" s="32"/>
      <c r="AC115" s="32"/>
      <c r="AD115" s="32"/>
      <c r="AE115" s="28">
        <f>COUNTA(Passout2023[[#This Row], [UNIVERSITY_DEGREE_PROGRAM_ID]:[(Graduated) Degree Awarded Female]])</f>
        <v>10</v>
      </c>
    </row>
    <row r="116" s="2" customFormat="1" ht="35.1" customHeight="1">
      <c r="A116" s="29">
        <f>IFERROR(IF($N116 &lt;&gt; "#Na", INDEX(Degree_Information!$A$2:$A$20129, MATCH(Passout2023[[#This Row], [UNIVERSITY_DEGREE_PROGRAM_ID]], Degree_Information!$N$2:$N$20129, 0)), ""), "")</f>
        <v>62</v>
      </c>
      <c r="B116" s="29" t="str">
        <f>IFERROR(IF($N116 &lt;&gt; "#Na", INDEX(Degree_Information!$B$2:$B$20129, MATCH(Passout2023[[#This Row], [UNIVERSITY_DEGREE_PROGRAM_ID]], Degree_Information!$N$2:$N$20129, 0)), ""), "")</f>
        <v>DOW University of Health Sciences, Karachi</v>
      </c>
      <c r="C116" s="29" t="str">
        <f>IFERROR(IF($N116 &lt;&gt; "#Na", INDEX(Degree_Information!$E$2:$E$20129, MATCH(Passout2023[[#This Row], [UNIVERSITY_DEGREE_PROGRAM_ID]], Degree_Information!$N$2:$N$20129, 0)), ""), "")</f>
        <v>Sub Campus</v>
      </c>
      <c r="D116" s="29" t="str">
        <f>IFERROR(IF($N116 &lt;&gt; "#Na", INDEX(Degree_Information!$D$2:$D$20129, MATCH(Passout2023[[#This Row], [UNIVERSITY_DEGREE_PROGRAM_ID]], Degree_Information!$N$2:$N$20129, 0)), ""), "")</f>
        <v>Karachi</v>
      </c>
      <c r="E116" s="29" t="str">
        <f>IFERROR(IF($N116 &lt;&gt; "#Na", INDEX(Degree_Information!$F$2:$F$20129, MATCH(Passout2023[[#This Row], [UNIVERSITY_DEGREE_PROGRAM_ID]], Degree_Information!$N$2:$N$20129, 0)), ""), "")</f>
        <v>Institute of Biomedical Sciences</v>
      </c>
      <c r="F116" s="29" t="str">
        <f>IFERROR(IF($N116 &lt;&gt; "#Na", INDEX(Degree_Information!$K$2:$K$20129, MATCH(Passout2023[[#This Row], [UNIVERSITY_DEGREE_PROGRAM_ID]], Degree_Information!$N$2:$N$20129, 0)), ""), "")</f>
        <v>Master of Philosophy in Pathology</v>
      </c>
      <c r="G116" s="29" t="str">
        <f>IFERROR(IF($N116 &lt;&gt; "#Na", INDEX(Degree_Information!$G$2:$G$20129, MATCH(Passout2023[[#This Row], [UNIVERSITY_DEGREE_PROGRAM_ID]], Degree_Information!$N$2:$N$20129, 0)), ""), "")</f>
        <v>M-Phil (18 Years) Degree</v>
      </c>
      <c r="H116" s="29" t="str">
        <f>IFERROR(IF($N116 &lt;&gt; "#Na", INDEX(Degree_Information!$I$2:$I$20129, MATCH(Passout2023[[#This Row], [UNIVERSITY_DEGREE_PROGRAM_ID]], Degree_Information!$N$2:$N$20129, 0)), ""), "")</f>
        <v>Semester</v>
      </c>
      <c r="I116" s="6" t="str">
        <f>IFERROR(IF($N116 &lt;&gt; "#Na", INDEX(Degree_Information!$H$2:$H$20129, MATCH(Passout2023[[#This Row], [UNIVERSITY_DEGREE_PROGRAM_ID]], Degree_Information!$N$2:$N$20129, 0)), ""), "")</f>
        <v>Regular</v>
      </c>
      <c r="J116" s="6" t="str">
        <f>IFERROR(IF($N116 &lt;&gt; "#Na", INDEX(Degree_Information!$J$2:$J$20129, MATCH(Passout2023[[#This Row], [UNIVERSITY_DEGREE_PROGRAM_ID]], Degree_Information!$N$2:$N$20129, 0)), ""), "")</f>
        <v>Morning</v>
      </c>
      <c r="K116" s="19" t="s">
        <v>280</v>
      </c>
      <c r="L116" s="20" t="s">
        <v>41</v>
      </c>
      <c r="M116" s="21">
        <v>2</v>
      </c>
      <c r="N116" s="21" t="s">
        <v>42</v>
      </c>
      <c r="O116" s="21" t="s">
        <v>43</v>
      </c>
      <c r="P116" s="22" t="s">
        <v>283</v>
      </c>
      <c r="Q116" s="21">
        <v>2016</v>
      </c>
      <c r="R116" s="21" t="s">
        <v>86</v>
      </c>
      <c r="S116" s="20">
        <v>0</v>
      </c>
      <c r="T116" s="20">
        <v>1</v>
      </c>
      <c r="U116" s="23" t="s">
        <v>46</v>
      </c>
      <c r="V1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" s="25"/>
      <c r="X116" s="26" t="str">
        <f>CONCATENATE(Passout2023[[#This Row], [Batch Start Semester]], "-", Passout2023[[#This Row], [Batch Start Year]], "-", Passout2023[[#This Row], [Degree Duration (year)]])</f>
        <v>Spring-2016-2</v>
      </c>
      <c r="Y116" s="32"/>
      <c r="Z116" s="32"/>
      <c r="AA116" s="32"/>
      <c r="AB116" s="32"/>
      <c r="AC116" s="32"/>
      <c r="AD116" s="32"/>
      <c r="AE116" s="28">
        <f>COUNTA(Passout2023[[#This Row], [UNIVERSITY_DEGREE_PROGRAM_ID]:[(Graduated) Degree Awarded Female]])</f>
        <v>10</v>
      </c>
    </row>
    <row r="117" s="2" customFormat="1" ht="35.1" customHeight="1">
      <c r="A117" s="29">
        <f>IFERROR(IF($N117 &lt;&gt; "#Na", INDEX(Degree_Information!$A$2:$A$20129, MATCH(Passout2023[[#This Row], [UNIVERSITY_DEGREE_PROGRAM_ID]], Degree_Information!$N$2:$N$20129, 0)), ""), "")</f>
        <v>62</v>
      </c>
      <c r="B117" s="29" t="str">
        <f>IFERROR(IF($N117 &lt;&gt; "#Na", INDEX(Degree_Information!$B$2:$B$20129, MATCH(Passout2023[[#This Row], [UNIVERSITY_DEGREE_PROGRAM_ID]], Degree_Information!$N$2:$N$20129, 0)), ""), "")</f>
        <v>DOW University of Health Sciences, Karachi</v>
      </c>
      <c r="C117" s="29" t="str">
        <f>IFERROR(IF($N117 &lt;&gt; "#Na", INDEX(Degree_Information!$E$2:$E$20129, MATCH(Passout2023[[#This Row], [UNIVERSITY_DEGREE_PROGRAM_ID]], Degree_Information!$N$2:$N$20129, 0)), ""), "")</f>
        <v>Sub Campus</v>
      </c>
      <c r="D117" s="29" t="str">
        <f>IFERROR(IF($N117 &lt;&gt; "#Na", INDEX(Degree_Information!$D$2:$D$20129, MATCH(Passout2023[[#This Row], [UNIVERSITY_DEGREE_PROGRAM_ID]], Degree_Information!$N$2:$N$20129, 0)), ""), "")</f>
        <v>Karachi</v>
      </c>
      <c r="E117" s="29" t="str">
        <f>IFERROR(IF($N117 &lt;&gt; "#Na", INDEX(Degree_Information!$F$2:$F$20129, MATCH(Passout2023[[#This Row], [UNIVERSITY_DEGREE_PROGRAM_ID]], Degree_Information!$N$2:$N$20129, 0)), ""), "")</f>
        <v>Institute of Biomedical Sciences</v>
      </c>
      <c r="F117" s="29" t="str">
        <f>IFERROR(IF($N117 &lt;&gt; "#Na", INDEX(Degree_Information!$K$2:$K$20129, MATCH(Passout2023[[#This Row], [UNIVERSITY_DEGREE_PROGRAM_ID]], Degree_Information!$N$2:$N$20129, 0)), ""), "")</f>
        <v>Master of Philosophy in Genetics</v>
      </c>
      <c r="G117" s="29" t="str">
        <f>IFERROR(IF($N117 &lt;&gt; "#Na", INDEX(Degree_Information!$G$2:$G$20129, MATCH(Passout2023[[#This Row], [UNIVERSITY_DEGREE_PROGRAM_ID]], Degree_Information!$N$2:$N$20129, 0)), ""), "")</f>
        <v>M-Phil (18 Years) Degree</v>
      </c>
      <c r="H117" s="29" t="str">
        <f>IFERROR(IF($N117 &lt;&gt; "#Na", INDEX(Degree_Information!$I$2:$I$20129, MATCH(Passout2023[[#This Row], [UNIVERSITY_DEGREE_PROGRAM_ID]], Degree_Information!$N$2:$N$20129, 0)), ""), "")</f>
        <v>Semester</v>
      </c>
      <c r="I117" s="6" t="str">
        <f>IFERROR(IF($N117 &lt;&gt; "#Na", INDEX(Degree_Information!$H$2:$H$20129, MATCH(Passout2023[[#This Row], [UNIVERSITY_DEGREE_PROGRAM_ID]], Degree_Information!$N$2:$N$20129, 0)), ""), "")</f>
        <v>Regular</v>
      </c>
      <c r="J117" s="6" t="str">
        <f>IFERROR(IF($N117 &lt;&gt; "#Na", INDEX(Degree_Information!$J$2:$J$20129, MATCH(Passout2023[[#This Row], [UNIVERSITY_DEGREE_PROGRAM_ID]], Degree_Information!$N$2:$N$20129, 0)), ""), "")</f>
        <v>Morning</v>
      </c>
      <c r="K117" s="19" t="s">
        <v>285</v>
      </c>
      <c r="L117" s="20" t="s">
        <v>41</v>
      </c>
      <c r="M117" s="21">
        <v>2</v>
      </c>
      <c r="N117" s="21" t="s">
        <v>42</v>
      </c>
      <c r="O117" s="21" t="s">
        <v>43</v>
      </c>
      <c r="P117" s="22" t="s">
        <v>286</v>
      </c>
      <c r="Q117" s="21">
        <v>2015</v>
      </c>
      <c r="R117" s="21" t="s">
        <v>86</v>
      </c>
      <c r="S117" s="20">
        <v>0</v>
      </c>
      <c r="T117" s="20">
        <v>1</v>
      </c>
      <c r="U117" s="23" t="s">
        <v>46</v>
      </c>
      <c r="V1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" s="25"/>
      <c r="X117" s="26" t="str">
        <f>CONCATENATE(Passout2023[[#This Row], [Batch Start Semester]], "-", Passout2023[[#This Row], [Batch Start Year]], "-", Passout2023[[#This Row], [Degree Duration (year)]])</f>
        <v>Spring-2015-2</v>
      </c>
      <c r="Y117" s="32"/>
      <c r="Z117" s="32"/>
      <c r="AA117" s="32"/>
      <c r="AB117" s="32"/>
      <c r="AC117" s="32"/>
      <c r="AD117" s="32"/>
      <c r="AE117" s="28">
        <f>COUNTA(Passout2023[[#This Row], [UNIVERSITY_DEGREE_PROGRAM_ID]:[(Graduated) Degree Awarded Female]])</f>
        <v>10</v>
      </c>
    </row>
    <row r="118" s="2" customFormat="1" ht="35.1" customHeight="1">
      <c r="A118" s="29">
        <f>IFERROR(IF($N118 &lt;&gt; "#Na", INDEX(Degree_Information!$A$2:$A$20129, MATCH(Passout2023[[#This Row], [UNIVERSITY_DEGREE_PROGRAM_ID]], Degree_Information!$N$2:$N$20129, 0)), ""), "")</f>
        <v>62</v>
      </c>
      <c r="B118" s="29" t="str">
        <f>IFERROR(IF($N118 &lt;&gt; "#Na", INDEX(Degree_Information!$B$2:$B$20129, MATCH(Passout2023[[#This Row], [UNIVERSITY_DEGREE_PROGRAM_ID]], Degree_Information!$N$2:$N$20129, 0)), ""), "")</f>
        <v>DOW University of Health Sciences, Karachi</v>
      </c>
      <c r="C118" s="29" t="str">
        <f>IFERROR(IF($N118 &lt;&gt; "#Na", INDEX(Degree_Information!$E$2:$E$20129, MATCH(Passout2023[[#This Row], [UNIVERSITY_DEGREE_PROGRAM_ID]], Degree_Information!$N$2:$N$20129, 0)), ""), "")</f>
        <v>Sub Campus</v>
      </c>
      <c r="D118" s="29" t="str">
        <f>IFERROR(IF($N118 &lt;&gt; "#Na", INDEX(Degree_Information!$D$2:$D$20129, MATCH(Passout2023[[#This Row], [UNIVERSITY_DEGREE_PROGRAM_ID]], Degree_Information!$N$2:$N$20129, 0)), ""), "")</f>
        <v>Karachi</v>
      </c>
      <c r="E118" s="29" t="str">
        <f>IFERROR(IF($N118 &lt;&gt; "#Na", INDEX(Degree_Information!$F$2:$F$20129, MATCH(Passout2023[[#This Row], [UNIVERSITY_DEGREE_PROGRAM_ID]], Degree_Information!$N$2:$N$20129, 0)), ""), "")</f>
        <v>Institute of Biomedical Sciences</v>
      </c>
      <c r="F118" s="29" t="str">
        <f>IFERROR(IF($N118 &lt;&gt; "#Na", INDEX(Degree_Information!$K$2:$K$20129, MATCH(Passout2023[[#This Row], [UNIVERSITY_DEGREE_PROGRAM_ID]], Degree_Information!$N$2:$N$20129, 0)), ""), "")</f>
        <v>Master of Philosophy in Genetics</v>
      </c>
      <c r="G118" s="29" t="str">
        <f>IFERROR(IF($N118 &lt;&gt; "#Na", INDEX(Degree_Information!$G$2:$G$20129, MATCH(Passout2023[[#This Row], [UNIVERSITY_DEGREE_PROGRAM_ID]], Degree_Information!$N$2:$N$20129, 0)), ""), "")</f>
        <v>M-Phil (18 Years) Degree</v>
      </c>
      <c r="H118" s="29" t="str">
        <f>IFERROR(IF($N118 &lt;&gt; "#Na", INDEX(Degree_Information!$I$2:$I$20129, MATCH(Passout2023[[#This Row], [UNIVERSITY_DEGREE_PROGRAM_ID]], Degree_Information!$N$2:$N$20129, 0)), ""), "")</f>
        <v>Semester</v>
      </c>
      <c r="I118" s="6" t="str">
        <f>IFERROR(IF($N118 &lt;&gt; "#Na", INDEX(Degree_Information!$H$2:$H$20129, MATCH(Passout2023[[#This Row], [UNIVERSITY_DEGREE_PROGRAM_ID]], Degree_Information!$N$2:$N$20129, 0)), ""), "")</f>
        <v>Regular</v>
      </c>
      <c r="J118" s="6" t="str">
        <f>IFERROR(IF($N118 &lt;&gt; "#Na", INDEX(Degree_Information!$J$2:$J$20129, MATCH(Passout2023[[#This Row], [UNIVERSITY_DEGREE_PROGRAM_ID]], Degree_Information!$N$2:$N$20129, 0)), ""), "")</f>
        <v>Morning</v>
      </c>
      <c r="K118" s="19" t="s">
        <v>285</v>
      </c>
      <c r="L118" s="20" t="s">
        <v>41</v>
      </c>
      <c r="M118" s="21">
        <v>2</v>
      </c>
      <c r="N118" s="21" t="s">
        <v>42</v>
      </c>
      <c r="O118" s="21" t="s">
        <v>43</v>
      </c>
      <c r="P118" s="22" t="s">
        <v>279</v>
      </c>
      <c r="Q118" s="21">
        <v>2014</v>
      </c>
      <c r="R118" s="21" t="s">
        <v>86</v>
      </c>
      <c r="S118" s="20">
        <v>0</v>
      </c>
      <c r="T118" s="20">
        <v>1</v>
      </c>
      <c r="U118" s="23" t="s">
        <v>46</v>
      </c>
      <c r="V1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" s="25"/>
      <c r="X118" s="26" t="str">
        <f>CONCATENATE(Passout2023[[#This Row], [Batch Start Semester]], "-", Passout2023[[#This Row], [Batch Start Year]], "-", Passout2023[[#This Row], [Degree Duration (year)]])</f>
        <v>Spring-2014-2</v>
      </c>
      <c r="Y118" s="32"/>
      <c r="Z118" s="32"/>
      <c r="AA118" s="32"/>
      <c r="AB118" s="32"/>
      <c r="AC118" s="32"/>
      <c r="AD118" s="32"/>
      <c r="AE118" s="28">
        <f>COUNTA(Passout2023[[#This Row], [UNIVERSITY_DEGREE_PROGRAM_ID]:[(Graduated) Degree Awarded Female]])</f>
        <v>10</v>
      </c>
    </row>
    <row r="119" s="2" customFormat="1" ht="35.1" customHeight="1">
      <c r="A119" s="29">
        <f>IFERROR(IF($N119 &lt;&gt; "#Na", INDEX(Degree_Information!$A$2:$A$20129, MATCH(Passout2023[[#This Row], [UNIVERSITY_DEGREE_PROGRAM_ID]], Degree_Information!$N$2:$N$20129, 0)), ""), "")</f>
        <v>62</v>
      </c>
      <c r="B119" s="29" t="str">
        <f>IFERROR(IF($N119 &lt;&gt; "#Na", INDEX(Degree_Information!$B$2:$B$20129, MATCH(Passout2023[[#This Row], [UNIVERSITY_DEGREE_PROGRAM_ID]], Degree_Information!$N$2:$N$20129, 0)), ""), "")</f>
        <v>DOW University of Health Sciences, Karachi</v>
      </c>
      <c r="C119" s="29" t="str">
        <f>IFERROR(IF($N119 &lt;&gt; "#Na", INDEX(Degree_Information!$E$2:$E$20129, MATCH(Passout2023[[#This Row], [UNIVERSITY_DEGREE_PROGRAM_ID]], Degree_Information!$N$2:$N$20129, 0)), ""), "")</f>
        <v>Sub Campus</v>
      </c>
      <c r="D119" s="29" t="str">
        <f>IFERROR(IF($N119 &lt;&gt; "#Na", INDEX(Degree_Information!$D$2:$D$20129, MATCH(Passout2023[[#This Row], [UNIVERSITY_DEGREE_PROGRAM_ID]], Degree_Information!$N$2:$N$20129, 0)), ""), "")</f>
        <v>Karachi</v>
      </c>
      <c r="E119" s="29" t="str">
        <f>IFERROR(IF($N119 &lt;&gt; "#Na", INDEX(Degree_Information!$F$2:$F$20129, MATCH(Passout2023[[#This Row], [UNIVERSITY_DEGREE_PROGRAM_ID]], Degree_Information!$N$2:$N$20129, 0)), ""), "")</f>
        <v>Institute of Biomedical Sciences</v>
      </c>
      <c r="F119" s="29" t="str">
        <f>IFERROR(IF($N119 &lt;&gt; "#Na", INDEX(Degree_Information!$K$2:$K$20129, MATCH(Passout2023[[#This Row], [UNIVERSITY_DEGREE_PROGRAM_ID]], Degree_Information!$N$2:$N$20129, 0)), ""), "")</f>
        <v>Master of Philosophy in Microbiology</v>
      </c>
      <c r="G119" s="29" t="str">
        <f>IFERROR(IF($N119 &lt;&gt; "#Na", INDEX(Degree_Information!$G$2:$G$20129, MATCH(Passout2023[[#This Row], [UNIVERSITY_DEGREE_PROGRAM_ID]], Degree_Information!$N$2:$N$20129, 0)), ""), "")</f>
        <v>M-Phil (18 Years) Degree</v>
      </c>
      <c r="H119" s="29" t="str">
        <f>IFERROR(IF($N119 &lt;&gt; "#Na", INDEX(Degree_Information!$I$2:$I$20129, MATCH(Passout2023[[#This Row], [UNIVERSITY_DEGREE_PROGRAM_ID]], Degree_Information!$N$2:$N$20129, 0)), ""), "")</f>
        <v>Semester</v>
      </c>
      <c r="I119" s="6" t="str">
        <f>IFERROR(IF($N119 &lt;&gt; "#Na", INDEX(Degree_Information!$H$2:$H$20129, MATCH(Passout2023[[#This Row], [UNIVERSITY_DEGREE_PROGRAM_ID]], Degree_Information!$N$2:$N$20129, 0)), ""), "")</f>
        <v>Regular</v>
      </c>
      <c r="J119" s="6" t="str">
        <f>IFERROR(IF($N119 &lt;&gt; "#Na", INDEX(Degree_Information!$J$2:$J$20129, MATCH(Passout2023[[#This Row], [UNIVERSITY_DEGREE_PROGRAM_ID]], Degree_Information!$N$2:$N$20129, 0)), ""), "")</f>
        <v>Morning</v>
      </c>
      <c r="K119" s="19" t="s">
        <v>288</v>
      </c>
      <c r="L119" s="20" t="s">
        <v>41</v>
      </c>
      <c r="M119" s="21">
        <v>2</v>
      </c>
      <c r="N119" s="21" t="s">
        <v>42</v>
      </c>
      <c r="O119" s="21" t="s">
        <v>43</v>
      </c>
      <c r="P119" s="22" t="s">
        <v>282</v>
      </c>
      <c r="Q119" s="21">
        <v>2017</v>
      </c>
      <c r="R119" s="21" t="s">
        <v>86</v>
      </c>
      <c r="S119" s="20">
        <v>1</v>
      </c>
      <c r="T119" s="20">
        <v>0</v>
      </c>
      <c r="U119" s="23" t="s">
        <v>46</v>
      </c>
      <c r="V1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" s="25"/>
      <c r="X119" s="26" t="str">
        <f>CONCATENATE(Passout2023[[#This Row], [Batch Start Semester]], "-", Passout2023[[#This Row], [Batch Start Year]], "-", Passout2023[[#This Row], [Degree Duration (year)]])</f>
        <v>Spring-2017-2</v>
      </c>
      <c r="Y119" s="32"/>
      <c r="Z119" s="32"/>
      <c r="AA119" s="32"/>
      <c r="AB119" s="32"/>
      <c r="AC119" s="32"/>
      <c r="AD119" s="32"/>
      <c r="AE119" s="28">
        <f>COUNTA(Passout2023[[#This Row], [UNIVERSITY_DEGREE_PROGRAM_ID]:[(Graduated) Degree Awarded Female]])</f>
        <v>10</v>
      </c>
    </row>
    <row r="120" s="2" customFormat="1" ht="35.1" customHeight="1">
      <c r="A120" s="29">
        <f>IFERROR(IF($N120 &lt;&gt; "#Na", INDEX(Degree_Information!$A$2:$A$20129, MATCH(Passout2023[[#This Row], [UNIVERSITY_DEGREE_PROGRAM_ID]], Degree_Information!$N$2:$N$20129, 0)), ""), "")</f>
        <v>62</v>
      </c>
      <c r="B120" s="29" t="str">
        <f>IFERROR(IF($N120 &lt;&gt; "#Na", INDEX(Degree_Information!$B$2:$B$20129, MATCH(Passout2023[[#This Row], [UNIVERSITY_DEGREE_PROGRAM_ID]], Degree_Information!$N$2:$N$20129, 0)), ""), "")</f>
        <v>DOW University of Health Sciences, Karachi</v>
      </c>
      <c r="C120" s="29" t="str">
        <f>IFERROR(IF($N120 &lt;&gt; "#Na", INDEX(Degree_Information!$E$2:$E$20129, MATCH(Passout2023[[#This Row], [UNIVERSITY_DEGREE_PROGRAM_ID]], Degree_Information!$N$2:$N$20129, 0)), ""), "")</f>
        <v>Sub Campus</v>
      </c>
      <c r="D120" s="29" t="str">
        <f>IFERROR(IF($N120 &lt;&gt; "#Na", INDEX(Degree_Information!$D$2:$D$20129, MATCH(Passout2023[[#This Row], [UNIVERSITY_DEGREE_PROGRAM_ID]], Degree_Information!$N$2:$N$20129, 0)), ""), "")</f>
        <v>Karachi</v>
      </c>
      <c r="E120" s="29" t="str">
        <f>IFERROR(IF($N120 &lt;&gt; "#Na", INDEX(Degree_Information!$F$2:$F$20129, MATCH(Passout2023[[#This Row], [UNIVERSITY_DEGREE_PROGRAM_ID]], Degree_Information!$N$2:$N$20129, 0)), ""), "")</f>
        <v>Institute of Biomedical Sciences</v>
      </c>
      <c r="F120" s="29" t="str">
        <f>IFERROR(IF($N120 &lt;&gt; "#Na", INDEX(Degree_Information!$K$2:$K$20129, MATCH(Passout2023[[#This Row], [UNIVERSITY_DEGREE_PROGRAM_ID]], Degree_Information!$N$2:$N$20129, 0)), ""), "")</f>
        <v>Master of Philosophy in Physiology</v>
      </c>
      <c r="G120" s="29" t="str">
        <f>IFERROR(IF($N120 &lt;&gt; "#Na", INDEX(Degree_Information!$G$2:$G$20129, MATCH(Passout2023[[#This Row], [UNIVERSITY_DEGREE_PROGRAM_ID]], Degree_Information!$N$2:$N$20129, 0)), ""), "")</f>
        <v>M-Phil (18 Years) Degree</v>
      </c>
      <c r="H120" s="29" t="str">
        <f>IFERROR(IF($N120 &lt;&gt; "#Na", INDEX(Degree_Information!$I$2:$I$20129, MATCH(Passout2023[[#This Row], [UNIVERSITY_DEGREE_PROGRAM_ID]], Degree_Information!$N$2:$N$20129, 0)), ""), "")</f>
        <v>Semester</v>
      </c>
      <c r="I120" s="6" t="str">
        <f>IFERROR(IF($N120 &lt;&gt; "#Na", INDEX(Degree_Information!$H$2:$H$20129, MATCH(Passout2023[[#This Row], [UNIVERSITY_DEGREE_PROGRAM_ID]], Degree_Information!$N$2:$N$20129, 0)), ""), "")</f>
        <v>Regular</v>
      </c>
      <c r="J120" s="6" t="str">
        <f>IFERROR(IF($N120 &lt;&gt; "#Na", INDEX(Degree_Information!$J$2:$J$20129, MATCH(Passout2023[[#This Row], [UNIVERSITY_DEGREE_PROGRAM_ID]], Degree_Information!$N$2:$N$20129, 0)), ""), "")</f>
        <v>Morning</v>
      </c>
      <c r="K120" s="19" t="s">
        <v>290</v>
      </c>
      <c r="L120" s="20" t="s">
        <v>41</v>
      </c>
      <c r="M120" s="21">
        <v>2</v>
      </c>
      <c r="N120" s="21" t="s">
        <v>42</v>
      </c>
      <c r="O120" s="21" t="s">
        <v>43</v>
      </c>
      <c r="P120" s="22" t="s">
        <v>283</v>
      </c>
      <c r="Q120" s="21">
        <v>2016</v>
      </c>
      <c r="R120" s="21" t="s">
        <v>86</v>
      </c>
      <c r="S120" s="20">
        <v>0</v>
      </c>
      <c r="T120" s="20">
        <v>1</v>
      </c>
      <c r="U120" s="23" t="s">
        <v>46</v>
      </c>
      <c r="V1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" s="25"/>
      <c r="X120" s="26" t="str">
        <f>CONCATENATE(Passout2023[[#This Row], [Batch Start Semester]], "-", Passout2023[[#This Row], [Batch Start Year]], "-", Passout2023[[#This Row], [Degree Duration (year)]])</f>
        <v>Spring-2016-2</v>
      </c>
      <c r="Y120" s="32"/>
      <c r="Z120" s="32"/>
      <c r="AA120" s="32"/>
      <c r="AB120" s="32"/>
      <c r="AC120" s="32"/>
      <c r="AD120" s="32"/>
      <c r="AE120" s="28">
        <f>COUNTA(Passout2023[[#This Row], [UNIVERSITY_DEGREE_PROGRAM_ID]:[(Graduated) Degree Awarded Female]])</f>
        <v>10</v>
      </c>
    </row>
    <row r="121" s="2" customFormat="1" ht="35.1" customHeight="1">
      <c r="A121" s="29">
        <f>IFERROR(IF($N121 &lt;&gt; "#Na", INDEX(Degree_Information!$A$2:$A$20129, MATCH(Passout2023[[#This Row], [UNIVERSITY_DEGREE_PROGRAM_ID]], Degree_Information!$N$2:$N$20129, 0)), ""), "")</f>
        <v>62</v>
      </c>
      <c r="B121" s="29" t="str">
        <f>IFERROR(IF($N121 &lt;&gt; "#Na", INDEX(Degree_Information!$B$2:$B$20129, MATCH(Passout2023[[#This Row], [UNIVERSITY_DEGREE_PROGRAM_ID]], Degree_Information!$N$2:$N$20129, 0)), ""), "")</f>
        <v>DOW University of Health Sciences, Karachi</v>
      </c>
      <c r="C121" s="29" t="str">
        <f>IFERROR(IF($N121 &lt;&gt; "#Na", INDEX(Degree_Information!$E$2:$E$20129, MATCH(Passout2023[[#This Row], [UNIVERSITY_DEGREE_PROGRAM_ID]], Degree_Information!$N$2:$N$20129, 0)), ""), "")</f>
        <v>Sub Campus</v>
      </c>
      <c r="D121" s="29" t="str">
        <f>IFERROR(IF($N121 &lt;&gt; "#Na", INDEX(Degree_Information!$D$2:$D$20129, MATCH(Passout2023[[#This Row], [UNIVERSITY_DEGREE_PROGRAM_ID]], Degree_Information!$N$2:$N$20129, 0)), ""), "")</f>
        <v>Karachi</v>
      </c>
      <c r="E121" s="29" t="str">
        <f>IFERROR(IF($N121 &lt;&gt; "#Na", INDEX(Degree_Information!$F$2:$F$20129, MATCH(Passout2023[[#This Row], [UNIVERSITY_DEGREE_PROGRAM_ID]], Degree_Information!$N$2:$N$20129, 0)), ""), "")</f>
        <v>Institute of Biomedical Sciences</v>
      </c>
      <c r="F121" s="29" t="str">
        <f>IFERROR(IF($N121 &lt;&gt; "#Na", INDEX(Degree_Information!$K$2:$K$20129, MATCH(Passout2023[[#This Row], [UNIVERSITY_DEGREE_PROGRAM_ID]], Degree_Information!$N$2:$N$20129, 0)), ""), "")</f>
        <v>Master of Philosophy in Physiology</v>
      </c>
      <c r="G121" s="29" t="str">
        <f>IFERROR(IF($N121 &lt;&gt; "#Na", INDEX(Degree_Information!$G$2:$G$20129, MATCH(Passout2023[[#This Row], [UNIVERSITY_DEGREE_PROGRAM_ID]], Degree_Information!$N$2:$N$20129, 0)), ""), "")</f>
        <v>M-Phil (18 Years) Degree</v>
      </c>
      <c r="H121" s="29" t="str">
        <f>IFERROR(IF($N121 &lt;&gt; "#Na", INDEX(Degree_Information!$I$2:$I$20129, MATCH(Passout2023[[#This Row], [UNIVERSITY_DEGREE_PROGRAM_ID]], Degree_Information!$N$2:$N$20129, 0)), ""), "")</f>
        <v>Semester</v>
      </c>
      <c r="I121" s="6" t="str">
        <f>IFERROR(IF($N121 &lt;&gt; "#Na", INDEX(Degree_Information!$H$2:$H$20129, MATCH(Passout2023[[#This Row], [UNIVERSITY_DEGREE_PROGRAM_ID]], Degree_Information!$N$2:$N$20129, 0)), ""), "")</f>
        <v>Regular</v>
      </c>
      <c r="J121" s="6" t="str">
        <f>IFERROR(IF($N121 &lt;&gt; "#Na", INDEX(Degree_Information!$J$2:$J$20129, MATCH(Passout2023[[#This Row], [UNIVERSITY_DEGREE_PROGRAM_ID]], Degree_Information!$N$2:$N$20129, 0)), ""), "")</f>
        <v>Morning</v>
      </c>
      <c r="K121" s="19" t="s">
        <v>290</v>
      </c>
      <c r="L121" s="20" t="s">
        <v>41</v>
      </c>
      <c r="M121" s="21">
        <v>2</v>
      </c>
      <c r="N121" s="21" t="s">
        <v>42</v>
      </c>
      <c r="O121" s="21" t="s">
        <v>43</v>
      </c>
      <c r="P121" s="22" t="s">
        <v>286</v>
      </c>
      <c r="Q121" s="21">
        <v>2015</v>
      </c>
      <c r="R121" s="21" t="s">
        <v>86</v>
      </c>
      <c r="S121" s="20">
        <v>0</v>
      </c>
      <c r="T121" s="20">
        <v>4</v>
      </c>
      <c r="U121" s="23" t="s">
        <v>46</v>
      </c>
      <c r="V1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" s="25"/>
      <c r="X121" s="26" t="str">
        <f>CONCATENATE(Passout2023[[#This Row], [Batch Start Semester]], "-", Passout2023[[#This Row], [Batch Start Year]], "-", Passout2023[[#This Row], [Degree Duration (year)]])</f>
        <v>Spring-2015-2</v>
      </c>
      <c r="Y121" s="32"/>
      <c r="Z121" s="32"/>
      <c r="AA121" s="32"/>
      <c r="AB121" s="32"/>
      <c r="AC121" s="32"/>
      <c r="AD121" s="32"/>
      <c r="AE121" s="28">
        <f>COUNTA(Passout2023[[#This Row], [UNIVERSITY_DEGREE_PROGRAM_ID]:[(Graduated) Degree Awarded Female]])</f>
        <v>10</v>
      </c>
    </row>
    <row r="122" s="2" customFormat="1" ht="35.1" customHeight="1">
      <c r="A122" s="29">
        <f>IFERROR(IF($N122 &lt;&gt; "#Na", INDEX(Degree_Information!$A$2:$A$20129, MATCH(Passout2023[[#This Row], [UNIVERSITY_DEGREE_PROGRAM_ID]], Degree_Information!$N$2:$N$20129, 0)), ""), "")</f>
        <v>62</v>
      </c>
      <c r="B122" s="29" t="str">
        <f>IFERROR(IF($N122 &lt;&gt; "#Na", INDEX(Degree_Information!$B$2:$B$20129, MATCH(Passout2023[[#This Row], [UNIVERSITY_DEGREE_PROGRAM_ID]], Degree_Information!$N$2:$N$20129, 0)), ""), "")</f>
        <v>DOW University of Health Sciences, Karachi</v>
      </c>
      <c r="C122" s="29" t="str">
        <f>IFERROR(IF($N122 &lt;&gt; "#Na", INDEX(Degree_Information!$E$2:$E$20129, MATCH(Passout2023[[#This Row], [UNIVERSITY_DEGREE_PROGRAM_ID]], Degree_Information!$N$2:$N$20129, 0)), ""), "")</f>
        <v>Sub Campus</v>
      </c>
      <c r="D122" s="29" t="str">
        <f>IFERROR(IF($N122 &lt;&gt; "#Na", INDEX(Degree_Information!$D$2:$D$20129, MATCH(Passout2023[[#This Row], [UNIVERSITY_DEGREE_PROGRAM_ID]], Degree_Information!$N$2:$N$20129, 0)), ""), "")</f>
        <v>Karachi</v>
      </c>
      <c r="E122" s="29" t="str">
        <f>IFERROR(IF($N122 &lt;&gt; "#Na", INDEX(Degree_Information!$F$2:$F$20129, MATCH(Passout2023[[#This Row], [UNIVERSITY_DEGREE_PROGRAM_ID]], Degree_Information!$N$2:$N$20129, 0)), ""), "")</f>
        <v>Institute of Biomedical Sciences</v>
      </c>
      <c r="F122" s="29" t="str">
        <f>IFERROR(IF($N122 &lt;&gt; "#Na", INDEX(Degree_Information!$K$2:$K$20129, MATCH(Passout2023[[#This Row], [UNIVERSITY_DEGREE_PROGRAM_ID]], Degree_Information!$N$2:$N$20129, 0)), ""), "")</f>
        <v>Master of Philosophy in Physiology</v>
      </c>
      <c r="G122" s="29" t="str">
        <f>IFERROR(IF($N122 &lt;&gt; "#Na", INDEX(Degree_Information!$G$2:$G$20129, MATCH(Passout2023[[#This Row], [UNIVERSITY_DEGREE_PROGRAM_ID]], Degree_Information!$N$2:$N$20129, 0)), ""), "")</f>
        <v>M-Phil (18 Years) Degree</v>
      </c>
      <c r="H122" s="29" t="str">
        <f>IFERROR(IF($N122 &lt;&gt; "#Na", INDEX(Degree_Information!$I$2:$I$20129, MATCH(Passout2023[[#This Row], [UNIVERSITY_DEGREE_PROGRAM_ID]], Degree_Information!$N$2:$N$20129, 0)), ""), "")</f>
        <v>Semester</v>
      </c>
      <c r="I122" s="6" t="str">
        <f>IFERROR(IF($N122 &lt;&gt; "#Na", INDEX(Degree_Information!$H$2:$H$20129, MATCH(Passout2023[[#This Row], [UNIVERSITY_DEGREE_PROGRAM_ID]], Degree_Information!$N$2:$N$20129, 0)), ""), "")</f>
        <v>Regular</v>
      </c>
      <c r="J122" s="6" t="str">
        <f>IFERROR(IF($N122 &lt;&gt; "#Na", INDEX(Degree_Information!$J$2:$J$20129, MATCH(Passout2023[[#This Row], [UNIVERSITY_DEGREE_PROGRAM_ID]], Degree_Information!$N$2:$N$20129, 0)), ""), "")</f>
        <v>Morning</v>
      </c>
      <c r="K122" s="19" t="s">
        <v>290</v>
      </c>
      <c r="L122" s="20" t="s">
        <v>41</v>
      </c>
      <c r="M122" s="21">
        <v>2</v>
      </c>
      <c r="N122" s="21" t="s">
        <v>42</v>
      </c>
      <c r="O122" s="21" t="s">
        <v>43</v>
      </c>
      <c r="P122" s="22" t="s">
        <v>279</v>
      </c>
      <c r="Q122" s="21">
        <v>2014</v>
      </c>
      <c r="R122" s="21" t="s">
        <v>86</v>
      </c>
      <c r="S122" s="20">
        <v>0</v>
      </c>
      <c r="T122" s="20">
        <v>1</v>
      </c>
      <c r="U122" s="23" t="s">
        <v>46</v>
      </c>
      <c r="V1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" s="25"/>
      <c r="X122" s="26" t="str">
        <f>CONCATENATE(Passout2023[[#This Row], [Batch Start Semester]], "-", Passout2023[[#This Row], [Batch Start Year]], "-", Passout2023[[#This Row], [Degree Duration (year)]])</f>
        <v>Spring-2014-2</v>
      </c>
      <c r="Y122" s="32"/>
      <c r="Z122" s="32"/>
      <c r="AA122" s="32"/>
      <c r="AB122" s="32"/>
      <c r="AC122" s="32"/>
      <c r="AD122" s="32"/>
      <c r="AE122" s="28">
        <f>COUNTA(Passout2023[[#This Row], [UNIVERSITY_DEGREE_PROGRAM_ID]:[(Graduated) Degree Awarded Female]])</f>
        <v>10</v>
      </c>
    </row>
    <row r="123" s="2" customFormat="1" ht="35.1" customHeight="1">
      <c r="A123" s="29">
        <f>IFERROR(IF($N123 &lt;&gt; "#Na", INDEX(Degree_Information!$A$2:$A$20129, MATCH(Passout2023[[#This Row], [UNIVERSITY_DEGREE_PROGRAM_ID]], Degree_Information!$N$2:$N$20129, 0)), ""), "")</f>
        <v>62</v>
      </c>
      <c r="B123" s="29" t="str">
        <f>IFERROR(IF($N123 &lt;&gt; "#Na", INDEX(Degree_Information!$B$2:$B$20129, MATCH(Passout2023[[#This Row], [UNIVERSITY_DEGREE_PROGRAM_ID]], Degree_Information!$N$2:$N$20129, 0)), ""), "")</f>
        <v>DOW University of Health Sciences, Karachi</v>
      </c>
      <c r="C123" s="29" t="str">
        <f>IFERROR(IF($N123 &lt;&gt; "#Na", INDEX(Degree_Information!$E$2:$E$20129, MATCH(Passout2023[[#This Row], [UNIVERSITY_DEGREE_PROGRAM_ID]], Degree_Information!$N$2:$N$20129, 0)), ""), "")</f>
        <v>Sub Campus</v>
      </c>
      <c r="D123" s="29" t="str">
        <f>IFERROR(IF($N123 &lt;&gt; "#Na", INDEX(Degree_Information!$D$2:$D$20129, MATCH(Passout2023[[#This Row], [UNIVERSITY_DEGREE_PROGRAM_ID]], Degree_Information!$N$2:$N$20129, 0)), ""), "")</f>
        <v>Karachi</v>
      </c>
      <c r="E123" s="29" t="str">
        <f>IFERROR(IF($N123 &lt;&gt; "#Na", INDEX(Degree_Information!$F$2:$F$20129, MATCH(Passout2023[[#This Row], [UNIVERSITY_DEGREE_PROGRAM_ID]], Degree_Information!$N$2:$N$20129, 0)), ""), "")</f>
        <v>Institute of Biomedical Sciences</v>
      </c>
      <c r="F123" s="29" t="str">
        <f>IFERROR(IF($N123 &lt;&gt; "#Na", INDEX(Degree_Information!$K$2:$K$20129, MATCH(Passout2023[[#This Row], [UNIVERSITY_DEGREE_PROGRAM_ID]], Degree_Information!$N$2:$N$20129, 0)), ""), "")</f>
        <v>Master of Philosophy in Biotechnology</v>
      </c>
      <c r="G123" s="29" t="str">
        <f>IFERROR(IF($N123 &lt;&gt; "#Na", INDEX(Degree_Information!$G$2:$G$20129, MATCH(Passout2023[[#This Row], [UNIVERSITY_DEGREE_PROGRAM_ID]], Degree_Information!$N$2:$N$20129, 0)), ""), "")</f>
        <v>M-Phil (18 Years) Degree</v>
      </c>
      <c r="H123" s="29" t="str">
        <f>IFERROR(IF($N123 &lt;&gt; "#Na", INDEX(Degree_Information!$I$2:$I$20129, MATCH(Passout2023[[#This Row], [UNIVERSITY_DEGREE_PROGRAM_ID]], Degree_Information!$N$2:$N$20129, 0)), ""), "")</f>
        <v>Semester</v>
      </c>
      <c r="I123" s="6" t="str">
        <f>IFERROR(IF($N123 &lt;&gt; "#Na", INDEX(Degree_Information!$H$2:$H$20129, MATCH(Passout2023[[#This Row], [UNIVERSITY_DEGREE_PROGRAM_ID]], Degree_Information!$N$2:$N$20129, 0)), ""), "")</f>
        <v>Regular</v>
      </c>
      <c r="J123" s="6" t="str">
        <f>IFERROR(IF($N123 &lt;&gt; "#Na", INDEX(Degree_Information!$J$2:$J$20129, MATCH(Passout2023[[#This Row], [UNIVERSITY_DEGREE_PROGRAM_ID]], Degree_Information!$N$2:$N$20129, 0)), ""), "")</f>
        <v>Morning</v>
      </c>
      <c r="K123" s="19" t="s">
        <v>292</v>
      </c>
      <c r="L123" s="20" t="s">
        <v>115</v>
      </c>
      <c r="M123" s="21">
        <v>2</v>
      </c>
      <c r="N123" s="21" t="s">
        <v>42</v>
      </c>
      <c r="O123" s="21" t="s">
        <v>43</v>
      </c>
      <c r="P123" s="22" t="s">
        <v>281</v>
      </c>
      <c r="Q123" s="21">
        <v>2018</v>
      </c>
      <c r="R123" s="21" t="s">
        <v>86</v>
      </c>
      <c r="S123" s="20">
        <v>0</v>
      </c>
      <c r="T123" s="20">
        <v>1</v>
      </c>
      <c r="U123" s="23" t="s">
        <v>46</v>
      </c>
      <c r="V1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" s="25"/>
      <c r="X123" s="26" t="str">
        <f>CONCATENATE(Passout2023[[#This Row], [Batch Start Semester]], "-", Passout2023[[#This Row], [Batch Start Year]], "-", Passout2023[[#This Row], [Degree Duration (year)]])</f>
        <v>Spring-2018-2</v>
      </c>
      <c r="Y123" s="32"/>
      <c r="Z123" s="32"/>
      <c r="AA123" s="32"/>
      <c r="AB123" s="32"/>
      <c r="AC123" s="32"/>
      <c r="AD123" s="32"/>
      <c r="AE123" s="28">
        <f>COUNTA(Passout2023[[#This Row], [UNIVERSITY_DEGREE_PROGRAM_ID]:[(Graduated) Degree Awarded Female]])</f>
        <v>10</v>
      </c>
    </row>
    <row r="124" s="2" customFormat="1" ht="35.1" customHeight="1">
      <c r="A124" s="29">
        <f>IFERROR(IF($N124 &lt;&gt; "#Na", INDEX(Degree_Information!$A$2:$A$20129, MATCH(Passout2023[[#This Row], [UNIVERSITY_DEGREE_PROGRAM_ID]], Degree_Information!$N$2:$N$20129, 0)), ""), "")</f>
        <v>62</v>
      </c>
      <c r="B124" s="29" t="str">
        <f>IFERROR(IF($N124 &lt;&gt; "#Na", INDEX(Degree_Information!$B$2:$B$20129, MATCH(Passout2023[[#This Row], [UNIVERSITY_DEGREE_PROGRAM_ID]], Degree_Information!$N$2:$N$20129, 0)), ""), "")</f>
        <v>DOW University of Health Sciences, Karachi</v>
      </c>
      <c r="C124" s="29" t="str">
        <f>IFERROR(IF($N124 &lt;&gt; "#Na", INDEX(Degree_Information!$E$2:$E$20129, MATCH(Passout2023[[#This Row], [UNIVERSITY_DEGREE_PROGRAM_ID]], Degree_Information!$N$2:$N$20129, 0)), ""), "")</f>
        <v>Sub Campus</v>
      </c>
      <c r="D124" s="29" t="str">
        <f>IFERROR(IF($N124 &lt;&gt; "#Na", INDEX(Degree_Information!$D$2:$D$20129, MATCH(Passout2023[[#This Row], [UNIVERSITY_DEGREE_PROGRAM_ID]], Degree_Information!$N$2:$N$20129, 0)), ""), "")</f>
        <v>Karachi</v>
      </c>
      <c r="E124" s="29" t="str">
        <f>IFERROR(IF($N124 &lt;&gt; "#Na", INDEX(Degree_Information!$F$2:$F$20129, MATCH(Passout2023[[#This Row], [UNIVERSITY_DEGREE_PROGRAM_ID]], Degree_Information!$N$2:$N$20129, 0)), ""), "")</f>
        <v>Institute of Biomedical Sciences</v>
      </c>
      <c r="F124" s="29" t="str">
        <f>IFERROR(IF($N124 &lt;&gt; "#Na", INDEX(Degree_Information!$K$2:$K$20129, MATCH(Passout2023[[#This Row], [UNIVERSITY_DEGREE_PROGRAM_ID]], Degree_Information!$N$2:$N$20129, 0)), ""), "")</f>
        <v>Master of Philosophy in Biotechnology</v>
      </c>
      <c r="G124" s="29" t="str">
        <f>IFERROR(IF($N124 &lt;&gt; "#Na", INDEX(Degree_Information!$G$2:$G$20129, MATCH(Passout2023[[#This Row], [UNIVERSITY_DEGREE_PROGRAM_ID]], Degree_Information!$N$2:$N$20129, 0)), ""), "")</f>
        <v>M-Phil (18 Years) Degree</v>
      </c>
      <c r="H124" s="29" t="str">
        <f>IFERROR(IF($N124 &lt;&gt; "#Na", INDEX(Degree_Information!$I$2:$I$20129, MATCH(Passout2023[[#This Row], [UNIVERSITY_DEGREE_PROGRAM_ID]], Degree_Information!$N$2:$N$20129, 0)), ""), "")</f>
        <v>Semester</v>
      </c>
      <c r="I124" s="6" t="str">
        <f>IFERROR(IF($N124 &lt;&gt; "#Na", INDEX(Degree_Information!$H$2:$H$20129, MATCH(Passout2023[[#This Row], [UNIVERSITY_DEGREE_PROGRAM_ID]], Degree_Information!$N$2:$N$20129, 0)), ""), "")</f>
        <v>Regular</v>
      </c>
      <c r="J124" s="6" t="str">
        <f>IFERROR(IF($N124 &lt;&gt; "#Na", INDEX(Degree_Information!$J$2:$J$20129, MATCH(Passout2023[[#This Row], [UNIVERSITY_DEGREE_PROGRAM_ID]], Degree_Information!$N$2:$N$20129, 0)), ""), "")</f>
        <v>Morning</v>
      </c>
      <c r="K124" s="19" t="s">
        <v>292</v>
      </c>
      <c r="L124" s="20" t="s">
        <v>115</v>
      </c>
      <c r="M124" s="21">
        <v>2</v>
      </c>
      <c r="N124" s="21" t="s">
        <v>42</v>
      </c>
      <c r="O124" s="21" t="s">
        <v>43</v>
      </c>
      <c r="P124" s="22" t="s">
        <v>283</v>
      </c>
      <c r="Q124" s="21">
        <v>2016</v>
      </c>
      <c r="R124" s="21" t="s">
        <v>86</v>
      </c>
      <c r="S124" s="20">
        <v>0</v>
      </c>
      <c r="T124" s="20">
        <v>2</v>
      </c>
      <c r="U124" s="23" t="s">
        <v>46</v>
      </c>
      <c r="V1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" s="25"/>
      <c r="X124" s="26" t="str">
        <f>CONCATENATE(Passout2023[[#This Row], [Batch Start Semester]], "-", Passout2023[[#This Row], [Batch Start Year]], "-", Passout2023[[#This Row], [Degree Duration (year)]])</f>
        <v>Spring-2016-2</v>
      </c>
      <c r="Y124" s="32"/>
      <c r="Z124" s="32"/>
      <c r="AA124" s="32"/>
      <c r="AB124" s="32"/>
      <c r="AC124" s="32"/>
      <c r="AD124" s="32"/>
      <c r="AE124" s="28">
        <f>COUNTA(Passout2023[[#This Row], [UNIVERSITY_DEGREE_PROGRAM_ID]:[(Graduated) Degree Awarded Female]])</f>
        <v>10</v>
      </c>
    </row>
    <row r="125" s="2" customFormat="1" ht="35.1" customHeight="1">
      <c r="A125" s="29">
        <f>IFERROR(IF($N125 &lt;&gt; "#Na", INDEX(Degree_Information!$A$2:$A$20129, MATCH(Passout2023[[#This Row], [UNIVERSITY_DEGREE_PROGRAM_ID]], Degree_Information!$N$2:$N$20129, 0)), ""), "")</f>
        <v>62</v>
      </c>
      <c r="B125" s="29" t="str">
        <f>IFERROR(IF($N125 &lt;&gt; "#Na", INDEX(Degree_Information!$B$2:$B$20129, MATCH(Passout2023[[#This Row], [UNIVERSITY_DEGREE_PROGRAM_ID]], Degree_Information!$N$2:$N$20129, 0)), ""), "")</f>
        <v>DOW University of Health Sciences, Karachi</v>
      </c>
      <c r="C125" s="29" t="str">
        <f>IFERROR(IF($N125 &lt;&gt; "#Na", INDEX(Degree_Information!$E$2:$E$20129, MATCH(Passout2023[[#This Row], [UNIVERSITY_DEGREE_PROGRAM_ID]], Degree_Information!$N$2:$N$20129, 0)), ""), "")</f>
        <v>Sub Campus</v>
      </c>
      <c r="D125" s="29" t="str">
        <f>IFERROR(IF($N125 &lt;&gt; "#Na", INDEX(Degree_Information!$D$2:$D$20129, MATCH(Passout2023[[#This Row], [UNIVERSITY_DEGREE_PROGRAM_ID]], Degree_Information!$N$2:$N$20129, 0)), ""), "")</f>
        <v>Karachi</v>
      </c>
      <c r="E125" s="29" t="str">
        <f>IFERROR(IF($N125 &lt;&gt; "#Na", INDEX(Degree_Information!$F$2:$F$20129, MATCH(Passout2023[[#This Row], [UNIVERSITY_DEGREE_PROGRAM_ID]], Degree_Information!$N$2:$N$20129, 0)), ""), "")</f>
        <v>Institute of Biomedical Sciences</v>
      </c>
      <c r="F125" s="29" t="str">
        <f>IFERROR(IF($N125 &lt;&gt; "#Na", INDEX(Degree_Information!$K$2:$K$20129, MATCH(Passout2023[[#This Row], [UNIVERSITY_DEGREE_PROGRAM_ID]], Degree_Information!$N$2:$N$20129, 0)), ""), "")</f>
        <v>Master of Philosophy in Biochemistry</v>
      </c>
      <c r="G125" s="29" t="str">
        <f>IFERROR(IF($N125 &lt;&gt; "#Na", INDEX(Degree_Information!$G$2:$G$20129, MATCH(Passout2023[[#This Row], [UNIVERSITY_DEGREE_PROGRAM_ID]], Degree_Information!$N$2:$N$20129, 0)), ""), "")</f>
        <v>M-Phil (18 Years) Degree</v>
      </c>
      <c r="H125" s="29" t="str">
        <f>IFERROR(IF($N125 &lt;&gt; "#Na", INDEX(Degree_Information!$I$2:$I$20129, MATCH(Passout2023[[#This Row], [UNIVERSITY_DEGREE_PROGRAM_ID]], Degree_Information!$N$2:$N$20129, 0)), ""), "")</f>
        <v>Semester</v>
      </c>
      <c r="I125" s="6" t="str">
        <f>IFERROR(IF($N125 &lt;&gt; "#Na", INDEX(Degree_Information!$H$2:$H$20129, MATCH(Passout2023[[#This Row], [UNIVERSITY_DEGREE_PROGRAM_ID]], Degree_Information!$N$2:$N$20129, 0)), ""), "")</f>
        <v>Regular</v>
      </c>
      <c r="J125" s="6" t="str">
        <f>IFERROR(IF($N125 &lt;&gt; "#Na", INDEX(Degree_Information!$J$2:$J$20129, MATCH(Passout2023[[#This Row], [UNIVERSITY_DEGREE_PROGRAM_ID]], Degree_Information!$N$2:$N$20129, 0)), ""), "")</f>
        <v>Morning</v>
      </c>
      <c r="K125" s="19" t="s">
        <v>294</v>
      </c>
      <c r="L125" s="20" t="s">
        <v>41</v>
      </c>
      <c r="M125" s="21">
        <v>2</v>
      </c>
      <c r="N125" s="21" t="s">
        <v>42</v>
      </c>
      <c r="O125" s="21" t="s">
        <v>43</v>
      </c>
      <c r="P125" s="22" t="s">
        <v>283</v>
      </c>
      <c r="Q125" s="21">
        <v>2016</v>
      </c>
      <c r="R125" s="21" t="s">
        <v>86</v>
      </c>
      <c r="S125" s="20">
        <v>0</v>
      </c>
      <c r="T125" s="20">
        <v>1</v>
      </c>
      <c r="U125" s="23" t="s">
        <v>46</v>
      </c>
      <c r="V1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" s="25"/>
      <c r="X125" s="26" t="str">
        <f>CONCATENATE(Passout2023[[#This Row], [Batch Start Semester]], "-", Passout2023[[#This Row], [Batch Start Year]], "-", Passout2023[[#This Row], [Degree Duration (year)]])</f>
        <v>Spring-2016-2</v>
      </c>
      <c r="Y125" s="32"/>
      <c r="Z125" s="32"/>
      <c r="AA125" s="32"/>
      <c r="AB125" s="32"/>
      <c r="AC125" s="32"/>
      <c r="AD125" s="32"/>
      <c r="AE125" s="28">
        <f>COUNTA(Passout2023[[#This Row], [UNIVERSITY_DEGREE_PROGRAM_ID]:[(Graduated) Degree Awarded Female]])</f>
        <v>10</v>
      </c>
    </row>
    <row r="126" s="2" customFormat="1" ht="35.1" customHeight="1">
      <c r="A126" s="29">
        <f>IFERROR(IF($N126 &lt;&gt; "#Na", INDEX(Degree_Information!$A$2:$A$20129, MATCH(Passout2023[[#This Row], [UNIVERSITY_DEGREE_PROGRAM_ID]], Degree_Information!$N$2:$N$20129, 0)), ""), "")</f>
        <v>62</v>
      </c>
      <c r="B126" s="29" t="str">
        <f>IFERROR(IF($N126 &lt;&gt; "#Na", INDEX(Degree_Information!$B$2:$B$20129, MATCH(Passout2023[[#This Row], [UNIVERSITY_DEGREE_PROGRAM_ID]], Degree_Information!$N$2:$N$20129, 0)), ""), "")</f>
        <v>DOW University of Health Sciences, Karachi</v>
      </c>
      <c r="C126" s="29" t="str">
        <f>IFERROR(IF($N126 &lt;&gt; "#Na", INDEX(Degree_Information!$E$2:$E$20129, MATCH(Passout2023[[#This Row], [UNIVERSITY_DEGREE_PROGRAM_ID]], Degree_Information!$N$2:$N$20129, 0)), ""), "")</f>
        <v>Sub Campus</v>
      </c>
      <c r="D126" s="29" t="str">
        <f>IFERROR(IF($N126 &lt;&gt; "#Na", INDEX(Degree_Information!$D$2:$D$20129, MATCH(Passout2023[[#This Row], [UNIVERSITY_DEGREE_PROGRAM_ID]], Degree_Information!$N$2:$N$20129, 0)), ""), "")</f>
        <v>Karachi</v>
      </c>
      <c r="E126" s="29" t="str">
        <f>IFERROR(IF($N126 &lt;&gt; "#Na", INDEX(Degree_Information!$F$2:$F$20129, MATCH(Passout2023[[#This Row], [UNIVERSITY_DEGREE_PROGRAM_ID]], Degree_Information!$N$2:$N$20129, 0)), ""), "")</f>
        <v>Institute of Biomedical Sciences</v>
      </c>
      <c r="F126" s="29" t="str">
        <f>IFERROR(IF($N126 &lt;&gt; "#Na", INDEX(Degree_Information!$K$2:$K$20129, MATCH(Passout2023[[#This Row], [UNIVERSITY_DEGREE_PROGRAM_ID]], Degree_Information!$N$2:$N$20129, 0)), ""), "")</f>
        <v>Master of Philosophy in Biochemistry</v>
      </c>
      <c r="G126" s="29" t="str">
        <f>IFERROR(IF($N126 &lt;&gt; "#Na", INDEX(Degree_Information!$G$2:$G$20129, MATCH(Passout2023[[#This Row], [UNIVERSITY_DEGREE_PROGRAM_ID]], Degree_Information!$N$2:$N$20129, 0)), ""), "")</f>
        <v>M-Phil (18 Years) Degree</v>
      </c>
      <c r="H126" s="29" t="str">
        <f>IFERROR(IF($N126 &lt;&gt; "#Na", INDEX(Degree_Information!$I$2:$I$20129, MATCH(Passout2023[[#This Row], [UNIVERSITY_DEGREE_PROGRAM_ID]], Degree_Information!$N$2:$N$20129, 0)), ""), "")</f>
        <v>Semester</v>
      </c>
      <c r="I126" s="6" t="str">
        <f>IFERROR(IF($N126 &lt;&gt; "#Na", INDEX(Degree_Information!$H$2:$H$20129, MATCH(Passout2023[[#This Row], [UNIVERSITY_DEGREE_PROGRAM_ID]], Degree_Information!$N$2:$N$20129, 0)), ""), "")</f>
        <v>Regular</v>
      </c>
      <c r="J126" s="6" t="str">
        <f>IFERROR(IF($N126 &lt;&gt; "#Na", INDEX(Degree_Information!$J$2:$J$20129, MATCH(Passout2023[[#This Row], [UNIVERSITY_DEGREE_PROGRAM_ID]], Degree_Information!$N$2:$N$20129, 0)), ""), "")</f>
        <v>Morning</v>
      </c>
      <c r="K126" s="19" t="s">
        <v>294</v>
      </c>
      <c r="L126" s="20" t="s">
        <v>41</v>
      </c>
      <c r="M126" s="21">
        <v>2</v>
      </c>
      <c r="N126" s="21" t="s">
        <v>42</v>
      </c>
      <c r="O126" s="21" t="s">
        <v>43</v>
      </c>
      <c r="P126" s="22" t="s">
        <v>295</v>
      </c>
      <c r="Q126" s="21">
        <v>2013</v>
      </c>
      <c r="R126" s="21" t="s">
        <v>86</v>
      </c>
      <c r="S126" s="20">
        <v>0</v>
      </c>
      <c r="T126" s="20">
        <v>1</v>
      </c>
      <c r="U126" s="23" t="s">
        <v>46</v>
      </c>
      <c r="V1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" s="25"/>
      <c r="X126" s="26" t="str">
        <f>CONCATENATE(Passout2023[[#This Row], [Batch Start Semester]], "-", Passout2023[[#This Row], [Batch Start Year]], "-", Passout2023[[#This Row], [Degree Duration (year)]])</f>
        <v>Spring-2013-2</v>
      </c>
      <c r="Y126" s="32"/>
      <c r="Z126" s="32"/>
      <c r="AA126" s="32"/>
      <c r="AB126" s="32"/>
      <c r="AC126" s="32"/>
      <c r="AD126" s="32"/>
      <c r="AE126" s="28">
        <f>COUNTA(Passout2023[[#This Row], [UNIVERSITY_DEGREE_PROGRAM_ID]:[(Graduated) Degree Awarded Female]])</f>
        <v>10</v>
      </c>
    </row>
    <row r="127" s="2" customFormat="1" ht="35.1" customHeight="1">
      <c r="A127" s="29">
        <f>IFERROR(IF($N127 &lt;&gt; "#Na", INDEX(Degree_Information!$A$2:$A$20129, MATCH(Passout2023[[#This Row], [UNIVERSITY_DEGREE_PROGRAM_ID]], Degree_Information!$N$2:$N$20129, 0)), ""), "")</f>
        <v>62</v>
      </c>
      <c r="B127" s="29" t="str">
        <f>IFERROR(IF($N127 &lt;&gt; "#Na", INDEX(Degree_Information!$B$2:$B$20129, MATCH(Passout2023[[#This Row], [UNIVERSITY_DEGREE_PROGRAM_ID]], Degree_Information!$N$2:$N$20129, 0)), ""), "")</f>
        <v>DOW University of Health Sciences, Karachi</v>
      </c>
      <c r="C127" s="29" t="str">
        <f>IFERROR(IF($N127 &lt;&gt; "#Na", INDEX(Degree_Information!$E$2:$E$20129, MATCH(Passout2023[[#This Row], [UNIVERSITY_DEGREE_PROGRAM_ID]], Degree_Information!$N$2:$N$20129, 0)), ""), "")</f>
        <v>Sub Campus</v>
      </c>
      <c r="D127" s="29" t="str">
        <f>IFERROR(IF($N127 &lt;&gt; "#Na", INDEX(Degree_Information!$D$2:$D$20129, MATCH(Passout2023[[#This Row], [UNIVERSITY_DEGREE_PROGRAM_ID]], Degree_Information!$N$2:$N$20129, 0)), ""), "")</f>
        <v>Karachi</v>
      </c>
      <c r="E127" s="29" t="str">
        <f>IFERROR(IF($N127 &lt;&gt; "#Na", INDEX(Degree_Information!$F$2:$F$20129, MATCH(Passout2023[[#This Row], [UNIVERSITY_DEGREE_PROGRAM_ID]], Degree_Information!$N$2:$N$20129, 0)), ""), "")</f>
        <v>Dow Institute of Health Professionals Education</v>
      </c>
      <c r="F127" s="29" t="str">
        <f>IFERROR(IF($N127 &lt;&gt; "#Na", INDEX(Degree_Information!$K$2:$K$20129, MATCH(Passout2023[[#This Row], [UNIVERSITY_DEGREE_PROGRAM_ID]], Degree_Information!$N$2:$N$20129, 0)), ""), "")</f>
        <v>Masters in Health Professions Education</v>
      </c>
      <c r="G127" s="29" t="str">
        <f>IFERROR(IF($N127 &lt;&gt; "#Na", INDEX(Degree_Information!$G$2:$G$20129, MATCH(Passout2023[[#This Row], [UNIVERSITY_DEGREE_PROGRAM_ID]], Degree_Information!$N$2:$N$20129, 0)), ""), "")</f>
        <v>M-Phil (18 Years) Degree</v>
      </c>
      <c r="H127" s="29" t="str">
        <f>IFERROR(IF($N127 &lt;&gt; "#Na", INDEX(Degree_Information!$I$2:$I$20129, MATCH(Passout2023[[#This Row], [UNIVERSITY_DEGREE_PROGRAM_ID]], Degree_Information!$N$2:$N$20129, 0)), ""), "")</f>
        <v>Semester</v>
      </c>
      <c r="I127" s="6" t="str">
        <f>IFERROR(IF($N127 &lt;&gt; "#Na", INDEX(Degree_Information!$H$2:$H$20129, MATCH(Passout2023[[#This Row], [UNIVERSITY_DEGREE_PROGRAM_ID]], Degree_Information!$N$2:$N$20129, 0)), ""), "")</f>
        <v>Distance Learning</v>
      </c>
      <c r="J127" s="6" t="str">
        <f>IFERROR(IF($N127 &lt;&gt; "#Na", INDEX(Degree_Information!$J$2:$J$20129, MATCH(Passout2023[[#This Row], [UNIVERSITY_DEGREE_PROGRAM_ID]], Degree_Information!$N$2:$N$20129, 0)), ""), "")</f>
        <v>Morning</v>
      </c>
      <c r="K127" s="19" t="s">
        <v>299</v>
      </c>
      <c r="L127" s="20" t="s">
        <v>41</v>
      </c>
      <c r="M127" s="21">
        <v>2.5</v>
      </c>
      <c r="N127" s="21" t="s">
        <v>42</v>
      </c>
      <c r="O127" s="21" t="s">
        <v>43</v>
      </c>
      <c r="P127" s="22" t="s">
        <v>300</v>
      </c>
      <c r="Q127" s="21">
        <v>2016</v>
      </c>
      <c r="R127" s="21" t="s">
        <v>86</v>
      </c>
      <c r="S127" s="20">
        <v>1</v>
      </c>
      <c r="T127" s="20">
        <v>0</v>
      </c>
      <c r="U127" s="23" t="s">
        <v>46</v>
      </c>
      <c r="V1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" s="25"/>
      <c r="X127" s="26" t="str">
        <f>CONCATENATE(Passout2023[[#This Row], [Batch Start Semester]], "-", Passout2023[[#This Row], [Batch Start Year]], "-", Passout2023[[#This Row], [Degree Duration (year)]])</f>
        <v>Spring-2016-2.5</v>
      </c>
      <c r="Y127" s="32"/>
      <c r="Z127" s="32"/>
      <c r="AA127" s="32"/>
      <c r="AB127" s="32"/>
      <c r="AC127" s="32"/>
      <c r="AD127" s="32"/>
      <c r="AE127" s="28">
        <f>COUNTA(Passout2023[[#This Row], [UNIVERSITY_DEGREE_PROGRAM_ID]:[(Graduated) Degree Awarded Female]])</f>
        <v>10</v>
      </c>
    </row>
    <row r="128" s="2" customFormat="1" ht="35.1" customHeight="1">
      <c r="A128" s="29">
        <f>IFERROR(IF($N128 &lt;&gt; "#Na", INDEX(Degree_Information!$A$2:$A$20129, MATCH(Passout2023[[#This Row], [UNIVERSITY_DEGREE_PROGRAM_ID]], Degree_Information!$N$2:$N$20129, 0)), ""), "")</f>
        <v>62</v>
      </c>
      <c r="B128" s="29" t="str">
        <f>IFERROR(IF($N128 &lt;&gt; "#Na", INDEX(Degree_Information!$B$2:$B$20129, MATCH(Passout2023[[#This Row], [UNIVERSITY_DEGREE_PROGRAM_ID]], Degree_Information!$N$2:$N$20129, 0)), ""), "")</f>
        <v>DOW University of Health Sciences, Karachi</v>
      </c>
      <c r="C128" s="29" t="str">
        <f>IFERROR(IF($N128 &lt;&gt; "#Na", INDEX(Degree_Information!$E$2:$E$20129, MATCH(Passout2023[[#This Row], [UNIVERSITY_DEGREE_PROGRAM_ID]], Degree_Information!$N$2:$N$20129, 0)), ""), "")</f>
        <v>Sub Campus</v>
      </c>
      <c r="D128" s="29" t="str">
        <f>IFERROR(IF($N128 &lt;&gt; "#Na", INDEX(Degree_Information!$D$2:$D$20129, MATCH(Passout2023[[#This Row], [UNIVERSITY_DEGREE_PROGRAM_ID]], Degree_Information!$N$2:$N$20129, 0)), ""), "")</f>
        <v>Karachi</v>
      </c>
      <c r="E128" s="29" t="str">
        <f>IFERROR(IF($N128 &lt;&gt; "#Na", INDEX(Degree_Information!$F$2:$F$20129, MATCH(Passout2023[[#This Row], [UNIVERSITY_DEGREE_PROGRAM_ID]], Degree_Information!$N$2:$N$20129, 0)), ""), "")</f>
        <v>Dow Institute of Health Professionals Education</v>
      </c>
      <c r="F128" s="29" t="str">
        <f>IFERROR(IF($N128 &lt;&gt; "#Na", INDEX(Degree_Information!$K$2:$K$20129, MATCH(Passout2023[[#This Row], [UNIVERSITY_DEGREE_PROGRAM_ID]], Degree_Information!$N$2:$N$20129, 0)), ""), "")</f>
        <v>Masters in Health Professions Education</v>
      </c>
      <c r="G128" s="29" t="str">
        <f>IFERROR(IF($N128 &lt;&gt; "#Na", INDEX(Degree_Information!$G$2:$G$20129, MATCH(Passout2023[[#This Row], [UNIVERSITY_DEGREE_PROGRAM_ID]], Degree_Information!$N$2:$N$20129, 0)), ""), "")</f>
        <v>M-Phil (18 Years) Degree</v>
      </c>
      <c r="H128" s="29" t="str">
        <f>IFERROR(IF($N128 &lt;&gt; "#Na", INDEX(Degree_Information!$I$2:$I$20129, MATCH(Passout2023[[#This Row], [UNIVERSITY_DEGREE_PROGRAM_ID]], Degree_Information!$N$2:$N$20129, 0)), ""), "")</f>
        <v>Semester</v>
      </c>
      <c r="I128" s="6" t="str">
        <f>IFERROR(IF($N128 &lt;&gt; "#Na", INDEX(Degree_Information!$H$2:$H$20129, MATCH(Passout2023[[#This Row], [UNIVERSITY_DEGREE_PROGRAM_ID]], Degree_Information!$N$2:$N$20129, 0)), ""), "")</f>
        <v>Distance Learning</v>
      </c>
      <c r="J128" s="6" t="str">
        <f>IFERROR(IF($N128 &lt;&gt; "#Na", INDEX(Degree_Information!$J$2:$J$20129, MATCH(Passout2023[[#This Row], [UNIVERSITY_DEGREE_PROGRAM_ID]], Degree_Information!$N$2:$N$20129, 0)), ""), "")</f>
        <v>Morning</v>
      </c>
      <c r="K128" s="19" t="s">
        <v>299</v>
      </c>
      <c r="L128" s="20" t="s">
        <v>41</v>
      </c>
      <c r="M128" s="21">
        <v>2.5</v>
      </c>
      <c r="N128" s="21" t="s">
        <v>42</v>
      </c>
      <c r="O128" s="21" t="s">
        <v>43</v>
      </c>
      <c r="P128" s="22" t="s">
        <v>301</v>
      </c>
      <c r="Q128" s="21">
        <v>2013</v>
      </c>
      <c r="R128" s="21" t="s">
        <v>86</v>
      </c>
      <c r="S128" s="20">
        <v>0</v>
      </c>
      <c r="T128" s="20">
        <v>1</v>
      </c>
      <c r="U128" s="23" t="s">
        <v>46</v>
      </c>
      <c r="V1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" s="25"/>
      <c r="X128" s="26" t="str">
        <f>CONCATENATE(Passout2023[[#This Row], [Batch Start Semester]], "-", Passout2023[[#This Row], [Batch Start Year]], "-", Passout2023[[#This Row], [Degree Duration (year)]])</f>
        <v>Spring-2013-2.5</v>
      </c>
      <c r="Y128" s="32"/>
      <c r="Z128" s="32"/>
      <c r="AA128" s="32"/>
      <c r="AB128" s="32"/>
      <c r="AC128" s="32"/>
      <c r="AD128" s="32"/>
      <c r="AE128" s="28">
        <f>COUNTA(Passout2023[[#This Row], [UNIVERSITY_DEGREE_PROGRAM_ID]:[(Graduated) Degree Awarded Female]])</f>
        <v>10</v>
      </c>
    </row>
    <row r="129" s="2" customFormat="1" ht="35.1" customHeight="1">
      <c r="A129" s="29">
        <f>IFERROR(IF($N129 &lt;&gt; "#Na", INDEX(Degree_Information!$A$2:$A$20129, MATCH(Passout2023[[#This Row], [UNIVERSITY_DEGREE_PROGRAM_ID]], Degree_Information!$N$2:$N$20129, 0)), ""), "")</f>
        <v>62</v>
      </c>
      <c r="B129" s="29" t="str">
        <f>IFERROR(IF($N129 &lt;&gt; "#Na", INDEX(Degree_Information!$B$2:$B$20129, MATCH(Passout2023[[#This Row], [UNIVERSITY_DEGREE_PROGRAM_ID]], Degree_Information!$N$2:$N$20129, 0)), ""), "")</f>
        <v>DOW University of Health Sciences, Karachi</v>
      </c>
      <c r="C129" s="29" t="str">
        <f>IFERROR(IF($N129 &lt;&gt; "#Na", INDEX(Degree_Information!$E$2:$E$20129, MATCH(Passout2023[[#This Row], [UNIVERSITY_DEGREE_PROGRAM_ID]], Degree_Information!$N$2:$N$20129, 0)), ""), "")</f>
        <v>Sub Campus</v>
      </c>
      <c r="D129" s="29" t="str">
        <f>IFERROR(IF($N129 &lt;&gt; "#Na", INDEX(Degree_Information!$D$2:$D$20129, MATCH(Passout2023[[#This Row], [UNIVERSITY_DEGREE_PROGRAM_ID]], Degree_Information!$N$2:$N$20129, 0)), ""), "")</f>
        <v>Karachi</v>
      </c>
      <c r="E129" s="29" t="str">
        <f>IFERROR(IF($N129 &lt;&gt; "#Na", INDEX(Degree_Information!$F$2:$F$20129, MATCH(Passout2023[[#This Row], [UNIVERSITY_DEGREE_PROGRAM_ID]], Degree_Information!$N$2:$N$20129, 0)), ""), "")</f>
        <v>Dr. Ishrat ul Ibad Khan Institute of Oral Health Sciences</v>
      </c>
      <c r="F129" s="29" t="str">
        <f>IFERROR(IF($N129 &lt;&gt; "#Na", INDEX(Degree_Information!$K$2:$K$20129, MATCH(Passout2023[[#This Row], [UNIVERSITY_DEGREE_PROGRAM_ID]], Degree_Information!$N$2:$N$20129, 0)), ""), "")</f>
        <v>Master of Dental Surgery (Operative Dentistry)</v>
      </c>
      <c r="G129" s="29" t="str">
        <f>IFERROR(IF($N129 &lt;&gt; "#Na", INDEX(Degree_Information!$G$2:$G$20129, MATCH(Passout2023[[#This Row], [UNIVERSITY_DEGREE_PROGRAM_ID]], Degree_Information!$N$2:$N$20129, 0)), ""), "")</f>
        <v>Master/ MS (18 Years) Degree</v>
      </c>
      <c r="H129" s="29" t="str">
        <f>IFERROR(IF($N129 &lt;&gt; "#Na", INDEX(Degree_Information!$I$2:$I$20129, MATCH(Passout2023[[#This Row], [UNIVERSITY_DEGREE_PROGRAM_ID]], Degree_Information!$N$2:$N$20129, 0)), ""), "")</f>
        <v>Semester</v>
      </c>
      <c r="I129" s="6" t="str">
        <f>IFERROR(IF($N129 &lt;&gt; "#Na", INDEX(Degree_Information!$H$2:$H$20129, MATCH(Passout2023[[#This Row], [UNIVERSITY_DEGREE_PROGRAM_ID]], Degree_Information!$N$2:$N$20129, 0)), ""), "")</f>
        <v>Regular</v>
      </c>
      <c r="J129" s="6" t="str">
        <f>IFERROR(IF($N129 &lt;&gt; "#Na", INDEX(Degree_Information!$J$2:$J$20129, MATCH(Passout2023[[#This Row], [UNIVERSITY_DEGREE_PROGRAM_ID]], Degree_Information!$N$2:$N$20129, 0)), ""), "")</f>
        <v>Morning</v>
      </c>
      <c r="K129" s="19" t="s">
        <v>303</v>
      </c>
      <c r="L129" s="20" t="s">
        <v>70</v>
      </c>
      <c r="M129" s="21">
        <v>4</v>
      </c>
      <c r="N129" s="21" t="s">
        <v>42</v>
      </c>
      <c r="O129" s="21" t="s">
        <v>43</v>
      </c>
      <c r="P129" s="22" t="s">
        <v>304</v>
      </c>
      <c r="Q129" s="21">
        <v>2016</v>
      </c>
      <c r="R129" s="21" t="s">
        <v>86</v>
      </c>
      <c r="S129" s="20">
        <v>0</v>
      </c>
      <c r="T129" s="20">
        <v>2</v>
      </c>
      <c r="U129" s="23" t="s">
        <v>46</v>
      </c>
      <c r="V1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" s="25"/>
      <c r="X129" s="26" t="str">
        <f>CONCATENATE(Passout2023[[#This Row], [Batch Start Semester]], "-", Passout2023[[#This Row], [Batch Start Year]], "-", Passout2023[[#This Row], [Degree Duration (year)]])</f>
        <v>Spring-2016-4</v>
      </c>
      <c r="Y129" s="32"/>
      <c r="Z129" s="32"/>
      <c r="AA129" s="32"/>
      <c r="AB129" s="32"/>
      <c r="AC129" s="32"/>
      <c r="AD129" s="32"/>
      <c r="AE129" s="28">
        <f>COUNTA(Passout2023[[#This Row], [UNIVERSITY_DEGREE_PROGRAM_ID]:[(Graduated) Degree Awarded Female]])</f>
        <v>10</v>
      </c>
    </row>
    <row r="130" s="2" customFormat="1" ht="35.1" customHeight="1">
      <c r="A130" s="29">
        <f>IFERROR(IF($N130 &lt;&gt; "#Na", INDEX(Degree_Information!$A$2:$A$20129, MATCH(Passout2023[[#This Row], [UNIVERSITY_DEGREE_PROGRAM_ID]], Degree_Information!$N$2:$N$20129, 0)), ""), "")</f>
        <v>62</v>
      </c>
      <c r="B130" s="29" t="str">
        <f>IFERROR(IF($N130 &lt;&gt; "#Na", INDEX(Degree_Information!$B$2:$B$20129, MATCH(Passout2023[[#This Row], [UNIVERSITY_DEGREE_PROGRAM_ID]], Degree_Information!$N$2:$N$20129, 0)), ""), "")</f>
        <v>DOW University of Health Sciences, Karachi</v>
      </c>
      <c r="C130" s="29" t="str">
        <f>IFERROR(IF($N130 &lt;&gt; "#Na", INDEX(Degree_Information!$E$2:$E$20129, MATCH(Passout2023[[#This Row], [UNIVERSITY_DEGREE_PROGRAM_ID]], Degree_Information!$N$2:$N$20129, 0)), ""), "")</f>
        <v>Sub Campus</v>
      </c>
      <c r="D130" s="29" t="str">
        <f>IFERROR(IF($N130 &lt;&gt; "#Na", INDEX(Degree_Information!$D$2:$D$20129, MATCH(Passout2023[[#This Row], [UNIVERSITY_DEGREE_PROGRAM_ID]], Degree_Information!$N$2:$N$20129, 0)), ""), "")</f>
        <v>Karachi</v>
      </c>
      <c r="E130" s="29" t="str">
        <f>IFERROR(IF($N130 &lt;&gt; "#Na", INDEX(Degree_Information!$F$2:$F$20129, MATCH(Passout2023[[#This Row], [UNIVERSITY_DEGREE_PROGRAM_ID]], Degree_Information!$N$2:$N$20129, 0)), ""), "")</f>
        <v>Dr. Ishrat ul Ibad Khan Institute of Oral Health Sciences</v>
      </c>
      <c r="F130" s="29" t="str">
        <f>IFERROR(IF($N130 &lt;&gt; "#Na", INDEX(Degree_Information!$K$2:$K$20129, MATCH(Passout2023[[#This Row], [UNIVERSITY_DEGREE_PROGRAM_ID]], Degree_Information!$N$2:$N$20129, 0)), ""), "")</f>
        <v>Master of Dental Surgery (Operative Dentistry)</v>
      </c>
      <c r="G130" s="29" t="str">
        <f>IFERROR(IF($N130 &lt;&gt; "#Na", INDEX(Degree_Information!$G$2:$G$20129, MATCH(Passout2023[[#This Row], [UNIVERSITY_DEGREE_PROGRAM_ID]], Degree_Information!$N$2:$N$20129, 0)), ""), "")</f>
        <v>Master/ MS (18 Years) Degree</v>
      </c>
      <c r="H130" s="29" t="str">
        <f>IFERROR(IF($N130 &lt;&gt; "#Na", INDEX(Degree_Information!$I$2:$I$20129, MATCH(Passout2023[[#This Row], [UNIVERSITY_DEGREE_PROGRAM_ID]], Degree_Information!$N$2:$N$20129, 0)), ""), "")</f>
        <v>Semester</v>
      </c>
      <c r="I130" s="6" t="str">
        <f>IFERROR(IF($N130 &lt;&gt; "#Na", INDEX(Degree_Information!$H$2:$H$20129, MATCH(Passout2023[[#This Row], [UNIVERSITY_DEGREE_PROGRAM_ID]], Degree_Information!$N$2:$N$20129, 0)), ""), "")</f>
        <v>Regular</v>
      </c>
      <c r="J130" s="6" t="str">
        <f>IFERROR(IF($N130 &lt;&gt; "#Na", INDEX(Degree_Information!$J$2:$J$20129, MATCH(Passout2023[[#This Row], [UNIVERSITY_DEGREE_PROGRAM_ID]], Degree_Information!$N$2:$N$20129, 0)), ""), "")</f>
        <v>Morning</v>
      </c>
      <c r="K130" s="19" t="s">
        <v>303</v>
      </c>
      <c r="L130" s="20" t="s">
        <v>70</v>
      </c>
      <c r="M130" s="21">
        <v>4</v>
      </c>
      <c r="N130" s="21" t="s">
        <v>42</v>
      </c>
      <c r="O130" s="21" t="s">
        <v>43</v>
      </c>
      <c r="P130" s="22" t="s">
        <v>248</v>
      </c>
      <c r="Q130" s="21">
        <v>2015</v>
      </c>
      <c r="R130" s="21" t="s">
        <v>86</v>
      </c>
      <c r="S130" s="20">
        <v>4</v>
      </c>
      <c r="T130" s="20">
        <v>2</v>
      </c>
      <c r="U130" s="23" t="s">
        <v>46</v>
      </c>
      <c r="V1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" s="25"/>
      <c r="X130" s="26" t="str">
        <f>CONCATENATE(Passout2023[[#This Row], [Batch Start Semester]], "-", Passout2023[[#This Row], [Batch Start Year]], "-", Passout2023[[#This Row], [Degree Duration (year)]])</f>
        <v>Spring-2015-4</v>
      </c>
      <c r="Y130" s="32"/>
      <c r="Z130" s="32"/>
      <c r="AA130" s="32"/>
      <c r="AB130" s="32"/>
      <c r="AC130" s="32"/>
      <c r="AD130" s="32"/>
      <c r="AE130" s="28">
        <f>COUNTA(Passout2023[[#This Row], [UNIVERSITY_DEGREE_PROGRAM_ID]:[(Graduated) Degree Awarded Female]])</f>
        <v>10</v>
      </c>
    </row>
    <row r="131" s="2" customFormat="1" ht="35.1" customHeight="1">
      <c r="A131" s="29">
        <f>IFERROR(IF($N131 &lt;&gt; "#Na", INDEX(Degree_Information!$A$2:$A$20129, MATCH(Passout2023[[#This Row], [UNIVERSITY_DEGREE_PROGRAM_ID]], Degree_Information!$N$2:$N$20129, 0)), ""), "")</f>
        <v>62</v>
      </c>
      <c r="B131" s="29" t="str">
        <f>IFERROR(IF($N131 &lt;&gt; "#Na", INDEX(Degree_Information!$B$2:$B$20129, MATCH(Passout2023[[#This Row], [UNIVERSITY_DEGREE_PROGRAM_ID]], Degree_Information!$N$2:$N$20129, 0)), ""), "")</f>
        <v>DOW University of Health Sciences, Karachi</v>
      </c>
      <c r="C131" s="29" t="str">
        <f>IFERROR(IF($N131 &lt;&gt; "#Na", INDEX(Degree_Information!$E$2:$E$20129, MATCH(Passout2023[[#This Row], [UNIVERSITY_DEGREE_PROGRAM_ID]], Degree_Information!$N$2:$N$20129, 0)), ""), "")</f>
        <v>Sub Campus</v>
      </c>
      <c r="D131" s="29" t="str">
        <f>IFERROR(IF($N131 &lt;&gt; "#Na", INDEX(Degree_Information!$D$2:$D$20129, MATCH(Passout2023[[#This Row], [UNIVERSITY_DEGREE_PROGRAM_ID]], Degree_Information!$N$2:$N$20129, 0)), ""), "")</f>
        <v>Karachi</v>
      </c>
      <c r="E131" s="29" t="str">
        <f>IFERROR(IF($N131 &lt;&gt; "#Na", INDEX(Degree_Information!$F$2:$F$20129, MATCH(Passout2023[[#This Row], [UNIVERSITY_DEGREE_PROGRAM_ID]], Degree_Information!$N$2:$N$20129, 0)), ""), "")</f>
        <v>Dr. Ishrat ul Ibad Khan Institute of Oral Health Sciences</v>
      </c>
      <c r="F131" s="29" t="str">
        <f>IFERROR(IF($N131 &lt;&gt; "#Na", INDEX(Degree_Information!$K$2:$K$20129, MATCH(Passout2023[[#This Row], [UNIVERSITY_DEGREE_PROGRAM_ID]], Degree_Information!$N$2:$N$20129, 0)), ""), "")</f>
        <v>Master of Dental Sciences (Oral Biology)</v>
      </c>
      <c r="G131" s="29" t="str">
        <f>IFERROR(IF($N131 &lt;&gt; "#Na", INDEX(Degree_Information!$G$2:$G$20129, MATCH(Passout2023[[#This Row], [UNIVERSITY_DEGREE_PROGRAM_ID]], Degree_Information!$N$2:$N$20129, 0)), ""), "")</f>
        <v>Master/ MS (18 Years) Degree</v>
      </c>
      <c r="H131" s="29" t="str">
        <f>IFERROR(IF($N131 &lt;&gt; "#Na", INDEX(Degree_Information!$I$2:$I$20129, MATCH(Passout2023[[#This Row], [UNIVERSITY_DEGREE_PROGRAM_ID]], Degree_Information!$N$2:$N$20129, 0)), ""), "")</f>
        <v>Semester</v>
      </c>
      <c r="I131" s="6" t="str">
        <f>IFERROR(IF($N131 &lt;&gt; "#Na", INDEX(Degree_Information!$H$2:$H$20129, MATCH(Passout2023[[#This Row], [UNIVERSITY_DEGREE_PROGRAM_ID]], Degree_Information!$N$2:$N$20129, 0)), ""), "")</f>
        <v>Regular</v>
      </c>
      <c r="J131" s="6" t="str">
        <f>IFERROR(IF($N131 &lt;&gt; "#Na", INDEX(Degree_Information!$J$2:$J$20129, MATCH(Passout2023[[#This Row], [UNIVERSITY_DEGREE_PROGRAM_ID]], Degree_Information!$N$2:$N$20129, 0)), ""), "")</f>
        <v>Morning</v>
      </c>
      <c r="K131" s="19" t="s">
        <v>306</v>
      </c>
      <c r="L131" s="20" t="s">
        <v>70</v>
      </c>
      <c r="M131" s="21">
        <v>4</v>
      </c>
      <c r="N131" s="21" t="s">
        <v>42</v>
      </c>
      <c r="O131" s="21" t="s">
        <v>43</v>
      </c>
      <c r="P131" s="22" t="s">
        <v>307</v>
      </c>
      <c r="Q131" s="21">
        <v>2011</v>
      </c>
      <c r="R131" s="21" t="s">
        <v>86</v>
      </c>
      <c r="S131" s="20">
        <v>1</v>
      </c>
      <c r="T131" s="20">
        <v>0</v>
      </c>
      <c r="U131" s="23" t="s">
        <v>46</v>
      </c>
      <c r="V1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" s="25"/>
      <c r="X131" s="26" t="str">
        <f>CONCATENATE(Passout2023[[#This Row], [Batch Start Semester]], "-", Passout2023[[#This Row], [Batch Start Year]], "-", Passout2023[[#This Row], [Degree Duration (year)]])</f>
        <v>Spring-2011-4</v>
      </c>
      <c r="Y131" s="32"/>
      <c r="Z131" s="32"/>
      <c r="AA131" s="32"/>
      <c r="AB131" s="32"/>
      <c r="AC131" s="32"/>
      <c r="AD131" s="32"/>
      <c r="AE131" s="28">
        <f>COUNTA(Passout2023[[#This Row], [UNIVERSITY_DEGREE_PROGRAM_ID]:[(Graduated) Degree Awarded Female]])</f>
        <v>10</v>
      </c>
    </row>
    <row r="132" s="2" customFormat="1" ht="35.1" customHeight="1">
      <c r="A132" s="29">
        <f>IFERROR(IF($N132 &lt;&gt; "#Na", INDEX(Degree_Information!$A$2:$A$20129, MATCH(Passout2023[[#This Row], [UNIVERSITY_DEGREE_PROGRAM_ID]], Degree_Information!$N$2:$N$20129, 0)), ""), "")</f>
        <v>62</v>
      </c>
      <c r="B132" s="29" t="str">
        <f>IFERROR(IF($N132 &lt;&gt; "#Na", INDEX(Degree_Information!$B$2:$B$20129, MATCH(Passout2023[[#This Row], [UNIVERSITY_DEGREE_PROGRAM_ID]], Degree_Information!$N$2:$N$20129, 0)), ""), "")</f>
        <v>DOW University of Health Sciences, Karachi</v>
      </c>
      <c r="C132" s="29" t="str">
        <f>IFERROR(IF($N132 &lt;&gt; "#Na", INDEX(Degree_Information!$E$2:$E$20129, MATCH(Passout2023[[#This Row], [UNIVERSITY_DEGREE_PROGRAM_ID]], Degree_Information!$N$2:$N$20129, 0)), ""), "")</f>
        <v>Sub Campus</v>
      </c>
      <c r="D132" s="29" t="str">
        <f>IFERROR(IF($N132 &lt;&gt; "#Na", INDEX(Degree_Information!$D$2:$D$20129, MATCH(Passout2023[[#This Row], [UNIVERSITY_DEGREE_PROGRAM_ID]], Degree_Information!$N$2:$N$20129, 0)), ""), "")</f>
        <v>Karachi</v>
      </c>
      <c r="E132" s="29" t="str">
        <f>IFERROR(IF($N132 &lt;&gt; "#Na", INDEX(Degree_Information!$F$2:$F$20129, MATCH(Passout2023[[#This Row], [UNIVERSITY_DEGREE_PROGRAM_ID]], Degree_Information!$N$2:$N$20129, 0)), ""), "")</f>
        <v>Dr. Ishrat ul Ibad Khan Institute of Oral Health Sciences</v>
      </c>
      <c r="F132" s="29" t="str">
        <f>IFERROR(IF($N132 &lt;&gt; "#Na", INDEX(Degree_Information!$K$2:$K$20129, MATCH(Passout2023[[#This Row], [UNIVERSITY_DEGREE_PROGRAM_ID]], Degree_Information!$N$2:$N$20129, 0)), ""), "")</f>
        <v>Master of Dental Surgery (Oral Surgery)</v>
      </c>
      <c r="G132" s="29" t="str">
        <f>IFERROR(IF($N132 &lt;&gt; "#Na", INDEX(Degree_Information!$G$2:$G$20129, MATCH(Passout2023[[#This Row], [UNIVERSITY_DEGREE_PROGRAM_ID]], Degree_Information!$N$2:$N$20129, 0)), ""), "")</f>
        <v>Master/ MS (18 Years) Degree</v>
      </c>
      <c r="H132" s="29" t="str">
        <f>IFERROR(IF($N132 &lt;&gt; "#Na", INDEX(Degree_Information!$I$2:$I$20129, MATCH(Passout2023[[#This Row], [UNIVERSITY_DEGREE_PROGRAM_ID]], Degree_Information!$N$2:$N$20129, 0)), ""), "")</f>
        <v>Semester</v>
      </c>
      <c r="I132" s="6" t="str">
        <f>IFERROR(IF($N132 &lt;&gt; "#Na", INDEX(Degree_Information!$H$2:$H$20129, MATCH(Passout2023[[#This Row], [UNIVERSITY_DEGREE_PROGRAM_ID]], Degree_Information!$N$2:$N$20129, 0)), ""), "")</f>
        <v>Regular</v>
      </c>
      <c r="J132" s="6" t="str">
        <f>IFERROR(IF($N132 &lt;&gt; "#Na", INDEX(Degree_Information!$J$2:$J$20129, MATCH(Passout2023[[#This Row], [UNIVERSITY_DEGREE_PROGRAM_ID]], Degree_Information!$N$2:$N$20129, 0)), ""), "")</f>
        <v>Morning</v>
      </c>
      <c r="K132" s="19" t="s">
        <v>309</v>
      </c>
      <c r="L132" s="20" t="s">
        <v>70</v>
      </c>
      <c r="M132" s="21">
        <v>4</v>
      </c>
      <c r="N132" s="21" t="s">
        <v>42</v>
      </c>
      <c r="O132" s="21" t="s">
        <v>43</v>
      </c>
      <c r="P132" s="22" t="s">
        <v>304</v>
      </c>
      <c r="Q132" s="21">
        <v>2016</v>
      </c>
      <c r="R132" s="21" t="s">
        <v>86</v>
      </c>
      <c r="S132" s="20">
        <v>0</v>
      </c>
      <c r="T132" s="20">
        <v>1</v>
      </c>
      <c r="U132" s="23" t="s">
        <v>46</v>
      </c>
      <c r="V1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" s="25"/>
      <c r="X132" s="26" t="str">
        <f>CONCATENATE(Passout2023[[#This Row], [Batch Start Semester]], "-", Passout2023[[#This Row], [Batch Start Year]], "-", Passout2023[[#This Row], [Degree Duration (year)]])</f>
        <v>Spring-2016-4</v>
      </c>
      <c r="Y132" s="32"/>
      <c r="Z132" s="32"/>
      <c r="AA132" s="32"/>
      <c r="AB132" s="32"/>
      <c r="AC132" s="32"/>
      <c r="AD132" s="32"/>
      <c r="AE132" s="28">
        <f>COUNTA(Passout2023[[#This Row], [UNIVERSITY_DEGREE_PROGRAM_ID]:[(Graduated) Degree Awarded Female]])</f>
        <v>10</v>
      </c>
    </row>
    <row r="133" s="2" customFormat="1" ht="35.1" customHeight="1">
      <c r="A133" s="29">
        <f>IFERROR(IF($N133 &lt;&gt; "#Na", INDEX(Degree_Information!$A$2:$A$20129, MATCH(Passout2023[[#This Row], [UNIVERSITY_DEGREE_PROGRAM_ID]], Degree_Information!$N$2:$N$20129, 0)), ""), "")</f>
        <v>62</v>
      </c>
      <c r="B133" s="29" t="str">
        <f>IFERROR(IF($N133 &lt;&gt; "#Na", INDEX(Degree_Information!$B$2:$B$20129, MATCH(Passout2023[[#This Row], [UNIVERSITY_DEGREE_PROGRAM_ID]], Degree_Information!$N$2:$N$20129, 0)), ""), "")</f>
        <v>DOW University of Health Sciences, Karachi</v>
      </c>
      <c r="C133" s="29" t="str">
        <f>IFERROR(IF($N133 &lt;&gt; "#Na", INDEX(Degree_Information!$E$2:$E$20129, MATCH(Passout2023[[#This Row], [UNIVERSITY_DEGREE_PROGRAM_ID]], Degree_Information!$N$2:$N$20129, 0)), ""), "")</f>
        <v>Sub Campus</v>
      </c>
      <c r="D133" s="29" t="str">
        <f>IFERROR(IF($N133 &lt;&gt; "#Na", INDEX(Degree_Information!$D$2:$D$20129, MATCH(Passout2023[[#This Row], [UNIVERSITY_DEGREE_PROGRAM_ID]], Degree_Information!$N$2:$N$20129, 0)), ""), "")</f>
        <v>Karachi</v>
      </c>
      <c r="E133" s="29" t="str">
        <f>IFERROR(IF($N133 &lt;&gt; "#Na", INDEX(Degree_Information!$F$2:$F$20129, MATCH(Passout2023[[#This Row], [UNIVERSITY_DEGREE_PROGRAM_ID]], Degree_Information!$N$2:$N$20129, 0)), ""), "")</f>
        <v>Dr. Ishrat ul Ibad Khan Institute of Oral Health Sciences</v>
      </c>
      <c r="F133" s="29" t="str">
        <f>IFERROR(IF($N133 &lt;&gt; "#Na", INDEX(Degree_Information!$K$2:$K$20129, MATCH(Passout2023[[#This Row], [UNIVERSITY_DEGREE_PROGRAM_ID]], Degree_Information!$N$2:$N$20129, 0)), ""), "")</f>
        <v>Master of Dental Surgery (Oral Surgery)</v>
      </c>
      <c r="G133" s="29" t="str">
        <f>IFERROR(IF($N133 &lt;&gt; "#Na", INDEX(Degree_Information!$G$2:$G$20129, MATCH(Passout2023[[#This Row], [UNIVERSITY_DEGREE_PROGRAM_ID]], Degree_Information!$N$2:$N$20129, 0)), ""), "")</f>
        <v>Master/ MS (18 Years) Degree</v>
      </c>
      <c r="H133" s="29" t="str">
        <f>IFERROR(IF($N133 &lt;&gt; "#Na", INDEX(Degree_Information!$I$2:$I$20129, MATCH(Passout2023[[#This Row], [UNIVERSITY_DEGREE_PROGRAM_ID]], Degree_Information!$N$2:$N$20129, 0)), ""), "")</f>
        <v>Semester</v>
      </c>
      <c r="I133" s="6" t="str">
        <f>IFERROR(IF($N133 &lt;&gt; "#Na", INDEX(Degree_Information!$H$2:$H$20129, MATCH(Passout2023[[#This Row], [UNIVERSITY_DEGREE_PROGRAM_ID]], Degree_Information!$N$2:$N$20129, 0)), ""), "")</f>
        <v>Regular</v>
      </c>
      <c r="J133" s="6" t="str">
        <f>IFERROR(IF($N133 &lt;&gt; "#Na", INDEX(Degree_Information!$J$2:$J$20129, MATCH(Passout2023[[#This Row], [UNIVERSITY_DEGREE_PROGRAM_ID]], Degree_Information!$N$2:$N$20129, 0)), ""), "")</f>
        <v>Morning</v>
      </c>
      <c r="K133" s="19" t="s">
        <v>309</v>
      </c>
      <c r="L133" s="20" t="s">
        <v>70</v>
      </c>
      <c r="M133" s="21">
        <v>4</v>
      </c>
      <c r="N133" s="21" t="s">
        <v>42</v>
      </c>
      <c r="O133" s="21" t="s">
        <v>43</v>
      </c>
      <c r="P133" s="22" t="s">
        <v>248</v>
      </c>
      <c r="Q133" s="21">
        <v>2015</v>
      </c>
      <c r="R133" s="21" t="s">
        <v>86</v>
      </c>
      <c r="S133" s="20">
        <v>0</v>
      </c>
      <c r="T133" s="20">
        <v>1</v>
      </c>
      <c r="U133" s="23" t="s">
        <v>46</v>
      </c>
      <c r="V1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" s="25"/>
      <c r="X133" s="26" t="str">
        <f>CONCATENATE(Passout2023[[#This Row], [Batch Start Semester]], "-", Passout2023[[#This Row], [Batch Start Year]], "-", Passout2023[[#This Row], [Degree Duration (year)]])</f>
        <v>Spring-2015-4</v>
      </c>
      <c r="Y133" s="32"/>
      <c r="Z133" s="32"/>
      <c r="AA133" s="32"/>
      <c r="AB133" s="32"/>
      <c r="AC133" s="32"/>
      <c r="AD133" s="32"/>
      <c r="AE133" s="28">
        <f>COUNTA(Passout2023[[#This Row], [UNIVERSITY_DEGREE_PROGRAM_ID]:[(Graduated) Degree Awarded Female]])</f>
        <v>10</v>
      </c>
    </row>
    <row r="134" s="2" customFormat="1" ht="35.1" customHeight="1">
      <c r="A134" s="29">
        <f>IFERROR(IF($N134 &lt;&gt; "#Na", INDEX(Degree_Information!$A$2:$A$20129, MATCH(Passout2023[[#This Row], [UNIVERSITY_DEGREE_PROGRAM_ID]], Degree_Information!$N$2:$N$20129, 0)), ""), "")</f>
        <v>62</v>
      </c>
      <c r="B134" s="29" t="str">
        <f>IFERROR(IF($N134 &lt;&gt; "#Na", INDEX(Degree_Information!$B$2:$B$20129, MATCH(Passout2023[[#This Row], [UNIVERSITY_DEGREE_PROGRAM_ID]], Degree_Information!$N$2:$N$20129, 0)), ""), "")</f>
        <v>DOW University of Health Sciences, Karachi</v>
      </c>
      <c r="C134" s="29" t="str">
        <f>IFERROR(IF($N134 &lt;&gt; "#Na", INDEX(Degree_Information!$E$2:$E$20129, MATCH(Passout2023[[#This Row], [UNIVERSITY_DEGREE_PROGRAM_ID]], Degree_Information!$N$2:$N$20129, 0)), ""), "")</f>
        <v>Sub Campus</v>
      </c>
      <c r="D134" s="29" t="str">
        <f>IFERROR(IF($N134 &lt;&gt; "#Na", INDEX(Degree_Information!$D$2:$D$20129, MATCH(Passout2023[[#This Row], [UNIVERSITY_DEGREE_PROGRAM_ID]], Degree_Information!$N$2:$N$20129, 0)), ""), "")</f>
        <v>Karachi</v>
      </c>
      <c r="E134" s="29" t="str">
        <f>IFERROR(IF($N134 &lt;&gt; "#Na", INDEX(Degree_Information!$F$2:$F$20129, MATCH(Passout2023[[#This Row], [UNIVERSITY_DEGREE_PROGRAM_ID]], Degree_Information!$N$2:$N$20129, 0)), ""), "")</f>
        <v>Dr. Ishrat ul Ibad Khan Institute of Oral Health Sciences</v>
      </c>
      <c r="F134" s="29" t="str">
        <f>IFERROR(IF($N134 &lt;&gt; "#Na", INDEX(Degree_Information!$K$2:$K$20129, MATCH(Passout2023[[#This Row], [UNIVERSITY_DEGREE_PROGRAM_ID]], Degree_Information!$N$2:$N$20129, 0)), ""), "")</f>
        <v>Master of Dental Surgery (Oral Surgery)</v>
      </c>
      <c r="G134" s="29" t="str">
        <f>IFERROR(IF($N134 &lt;&gt; "#Na", INDEX(Degree_Information!$G$2:$G$20129, MATCH(Passout2023[[#This Row], [UNIVERSITY_DEGREE_PROGRAM_ID]], Degree_Information!$N$2:$N$20129, 0)), ""), "")</f>
        <v>Master/ MS (18 Years) Degree</v>
      </c>
      <c r="H134" s="29" t="str">
        <f>IFERROR(IF($N134 &lt;&gt; "#Na", INDEX(Degree_Information!$I$2:$I$20129, MATCH(Passout2023[[#This Row], [UNIVERSITY_DEGREE_PROGRAM_ID]], Degree_Information!$N$2:$N$20129, 0)), ""), "")</f>
        <v>Semester</v>
      </c>
      <c r="I134" s="6" t="str">
        <f>IFERROR(IF($N134 &lt;&gt; "#Na", INDEX(Degree_Information!$H$2:$H$20129, MATCH(Passout2023[[#This Row], [UNIVERSITY_DEGREE_PROGRAM_ID]], Degree_Information!$N$2:$N$20129, 0)), ""), "")</f>
        <v>Regular</v>
      </c>
      <c r="J134" s="6" t="str">
        <f>IFERROR(IF($N134 &lt;&gt; "#Na", INDEX(Degree_Information!$J$2:$J$20129, MATCH(Passout2023[[#This Row], [UNIVERSITY_DEGREE_PROGRAM_ID]], Degree_Information!$N$2:$N$20129, 0)), ""), "")</f>
        <v>Morning</v>
      </c>
      <c r="K134" s="19" t="s">
        <v>309</v>
      </c>
      <c r="L134" s="20" t="s">
        <v>70</v>
      </c>
      <c r="M134" s="21">
        <v>4</v>
      </c>
      <c r="N134" s="21" t="s">
        <v>42</v>
      </c>
      <c r="O134" s="21" t="s">
        <v>43</v>
      </c>
      <c r="P134" s="22" t="s">
        <v>310</v>
      </c>
      <c r="Q134" s="21">
        <v>2013</v>
      </c>
      <c r="R134" s="21" t="s">
        <v>86</v>
      </c>
      <c r="S134" s="20">
        <v>0</v>
      </c>
      <c r="T134" s="20">
        <v>1</v>
      </c>
      <c r="U134" s="23" t="s">
        <v>46</v>
      </c>
      <c r="V1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" s="25"/>
      <c r="X134" s="26" t="str">
        <f>CONCATENATE(Passout2023[[#This Row], [Batch Start Semester]], "-", Passout2023[[#This Row], [Batch Start Year]], "-", Passout2023[[#This Row], [Degree Duration (year)]])</f>
        <v>Spring-2013-4</v>
      </c>
      <c r="Y134" s="32"/>
      <c r="Z134" s="32"/>
      <c r="AA134" s="32"/>
      <c r="AB134" s="32"/>
      <c r="AC134" s="32"/>
      <c r="AD134" s="32"/>
      <c r="AE134" s="28">
        <f>COUNTA(Passout2023[[#This Row], [UNIVERSITY_DEGREE_PROGRAM_ID]:[(Graduated) Degree Awarded Female]])</f>
        <v>10</v>
      </c>
    </row>
    <row r="135" s="2" customFormat="1" ht="35.1" customHeight="1">
      <c r="A135" s="29">
        <f>IFERROR(IF($N135 &lt;&gt; "#Na", INDEX(Degree_Information!$A$2:$A$20129, MATCH(Passout2023[[#This Row], [UNIVERSITY_DEGREE_PROGRAM_ID]], Degree_Information!$N$2:$N$20129, 0)), ""), "")</f>
        <v>62</v>
      </c>
      <c r="B135" s="29" t="str">
        <f>IFERROR(IF($N135 &lt;&gt; "#Na", INDEX(Degree_Information!$B$2:$B$20129, MATCH(Passout2023[[#This Row], [UNIVERSITY_DEGREE_PROGRAM_ID]], Degree_Information!$N$2:$N$20129, 0)), ""), "")</f>
        <v>DOW University of Health Sciences, Karachi</v>
      </c>
      <c r="C135" s="29" t="str">
        <f>IFERROR(IF($N135 &lt;&gt; "#Na", INDEX(Degree_Information!$E$2:$E$20129, MATCH(Passout2023[[#This Row], [UNIVERSITY_DEGREE_PROGRAM_ID]], Degree_Information!$N$2:$N$20129, 0)), ""), "")</f>
        <v>Sub Campus</v>
      </c>
      <c r="D135" s="29" t="str">
        <f>IFERROR(IF($N135 &lt;&gt; "#Na", INDEX(Degree_Information!$D$2:$D$20129, MATCH(Passout2023[[#This Row], [UNIVERSITY_DEGREE_PROGRAM_ID]], Degree_Information!$N$2:$N$20129, 0)), ""), "")</f>
        <v>Karachi</v>
      </c>
      <c r="E135" s="29" t="str">
        <f>IFERROR(IF($N135 &lt;&gt; "#Na", INDEX(Degree_Information!$F$2:$F$20129, MATCH(Passout2023[[#This Row], [UNIVERSITY_DEGREE_PROGRAM_ID]], Degree_Information!$N$2:$N$20129, 0)), ""), "")</f>
        <v>Dr. Ishrat ul Ibad Khan Institute of Oral Health Sciences</v>
      </c>
      <c r="F135" s="29" t="str">
        <f>IFERROR(IF($N135 &lt;&gt; "#Na", INDEX(Degree_Information!$K$2:$K$20129, MATCH(Passout2023[[#This Row], [UNIVERSITY_DEGREE_PROGRAM_ID]], Degree_Information!$N$2:$N$20129, 0)), ""), "")</f>
        <v>Master of Dental Surgery (Oral Surgery)</v>
      </c>
      <c r="G135" s="29" t="str">
        <f>IFERROR(IF($N135 &lt;&gt; "#Na", INDEX(Degree_Information!$G$2:$G$20129, MATCH(Passout2023[[#This Row], [UNIVERSITY_DEGREE_PROGRAM_ID]], Degree_Information!$N$2:$N$20129, 0)), ""), "")</f>
        <v>Master/ MS (18 Years) Degree</v>
      </c>
      <c r="H135" s="29" t="str">
        <f>IFERROR(IF($N135 &lt;&gt; "#Na", INDEX(Degree_Information!$I$2:$I$20129, MATCH(Passout2023[[#This Row], [UNIVERSITY_DEGREE_PROGRAM_ID]], Degree_Information!$N$2:$N$20129, 0)), ""), "")</f>
        <v>Semester</v>
      </c>
      <c r="I135" s="6" t="str">
        <f>IFERROR(IF($N135 &lt;&gt; "#Na", INDEX(Degree_Information!$H$2:$H$20129, MATCH(Passout2023[[#This Row], [UNIVERSITY_DEGREE_PROGRAM_ID]], Degree_Information!$N$2:$N$20129, 0)), ""), "")</f>
        <v>Regular</v>
      </c>
      <c r="J135" s="6" t="str">
        <f>IFERROR(IF($N135 &lt;&gt; "#Na", INDEX(Degree_Information!$J$2:$J$20129, MATCH(Passout2023[[#This Row], [UNIVERSITY_DEGREE_PROGRAM_ID]], Degree_Information!$N$2:$N$20129, 0)), ""), "")</f>
        <v>Morning</v>
      </c>
      <c r="K135" s="19" t="s">
        <v>309</v>
      </c>
      <c r="L135" s="20" t="s">
        <v>70</v>
      </c>
      <c r="M135" s="21">
        <v>4</v>
      </c>
      <c r="N135" s="21" t="s">
        <v>42</v>
      </c>
      <c r="O135" s="21" t="s">
        <v>43</v>
      </c>
      <c r="P135" s="22" t="s">
        <v>311</v>
      </c>
      <c r="Q135" s="21">
        <v>2012</v>
      </c>
      <c r="R135" s="21" t="s">
        <v>86</v>
      </c>
      <c r="S135" s="20">
        <v>1</v>
      </c>
      <c r="T135" s="20">
        <v>0</v>
      </c>
      <c r="U135" s="23" t="s">
        <v>46</v>
      </c>
      <c r="V1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" s="25"/>
      <c r="X135" s="26" t="str">
        <f>CONCATENATE(Passout2023[[#This Row], [Batch Start Semester]], "-", Passout2023[[#This Row], [Batch Start Year]], "-", Passout2023[[#This Row], [Degree Duration (year)]])</f>
        <v>Spring-2012-4</v>
      </c>
      <c r="Y135" s="32"/>
      <c r="Z135" s="32"/>
      <c r="AA135" s="32"/>
      <c r="AB135" s="32"/>
      <c r="AC135" s="32"/>
      <c r="AD135" s="32"/>
      <c r="AE135" s="28">
        <f>COUNTA(Passout2023[[#This Row], [UNIVERSITY_DEGREE_PROGRAM_ID]:[(Graduated) Degree Awarded Female]])</f>
        <v>10</v>
      </c>
    </row>
    <row r="136" s="2" customFormat="1" ht="35.1" customHeight="1">
      <c r="A136" s="29">
        <f>IFERROR(IF($N136 &lt;&gt; "#Na", INDEX(Degree_Information!$A$2:$A$20129, MATCH(Passout2023[[#This Row], [UNIVERSITY_DEGREE_PROGRAM_ID]], Degree_Information!$N$2:$N$20129, 0)), ""), "")</f>
        <v>62</v>
      </c>
      <c r="B136" s="29" t="str">
        <f>IFERROR(IF($N136 &lt;&gt; "#Na", INDEX(Degree_Information!$B$2:$B$20129, MATCH(Passout2023[[#This Row], [UNIVERSITY_DEGREE_PROGRAM_ID]], Degree_Information!$N$2:$N$20129, 0)), ""), "")</f>
        <v>DOW University of Health Sciences, Karachi</v>
      </c>
      <c r="C136" s="29" t="str">
        <f>IFERROR(IF($N136 &lt;&gt; "#Na", INDEX(Degree_Information!$E$2:$E$20129, MATCH(Passout2023[[#This Row], [UNIVERSITY_DEGREE_PROGRAM_ID]], Degree_Information!$N$2:$N$20129, 0)), ""), "")</f>
        <v>Sub Campus</v>
      </c>
      <c r="D136" s="29" t="str">
        <f>IFERROR(IF($N136 &lt;&gt; "#Na", INDEX(Degree_Information!$D$2:$D$20129, MATCH(Passout2023[[#This Row], [UNIVERSITY_DEGREE_PROGRAM_ID]], Degree_Information!$N$2:$N$20129, 0)), ""), "")</f>
        <v>Karachi</v>
      </c>
      <c r="E136" s="29" t="str">
        <f>IFERROR(IF($N136 &lt;&gt; "#Na", INDEX(Degree_Information!$F$2:$F$20129, MATCH(Passout2023[[#This Row], [UNIVERSITY_DEGREE_PROGRAM_ID]], Degree_Information!$N$2:$N$20129, 0)), ""), "")</f>
        <v>Dr. Ishrat ul Ibad Khan Institute of Oral Health Sciences</v>
      </c>
      <c r="F136" s="29" t="str">
        <f>IFERROR(IF($N136 &lt;&gt; "#Na", INDEX(Degree_Information!$K$2:$K$20129, MATCH(Passout2023[[#This Row], [UNIVERSITY_DEGREE_PROGRAM_ID]], Degree_Information!$N$2:$N$20129, 0)), ""), "")</f>
        <v>Master of Dental Surgery (Oral Surgery)</v>
      </c>
      <c r="G136" s="29" t="str">
        <f>IFERROR(IF($N136 &lt;&gt; "#Na", INDEX(Degree_Information!$G$2:$G$20129, MATCH(Passout2023[[#This Row], [UNIVERSITY_DEGREE_PROGRAM_ID]], Degree_Information!$N$2:$N$20129, 0)), ""), "")</f>
        <v>Master/ MS (18 Years) Degree</v>
      </c>
      <c r="H136" s="29" t="str">
        <f>IFERROR(IF($N136 &lt;&gt; "#Na", INDEX(Degree_Information!$I$2:$I$20129, MATCH(Passout2023[[#This Row], [UNIVERSITY_DEGREE_PROGRAM_ID]], Degree_Information!$N$2:$N$20129, 0)), ""), "")</f>
        <v>Semester</v>
      </c>
      <c r="I136" s="6" t="str">
        <f>IFERROR(IF($N136 &lt;&gt; "#Na", INDEX(Degree_Information!$H$2:$H$20129, MATCH(Passout2023[[#This Row], [UNIVERSITY_DEGREE_PROGRAM_ID]], Degree_Information!$N$2:$N$20129, 0)), ""), "")</f>
        <v>Regular</v>
      </c>
      <c r="J136" s="6" t="str">
        <f>IFERROR(IF($N136 &lt;&gt; "#Na", INDEX(Degree_Information!$J$2:$J$20129, MATCH(Passout2023[[#This Row], [UNIVERSITY_DEGREE_PROGRAM_ID]], Degree_Information!$N$2:$N$20129, 0)), ""), "")</f>
        <v>Morning</v>
      </c>
      <c r="K136" s="19" t="s">
        <v>309</v>
      </c>
      <c r="L136" s="20" t="s">
        <v>70</v>
      </c>
      <c r="M136" s="21">
        <v>4</v>
      </c>
      <c r="N136" s="21" t="s">
        <v>42</v>
      </c>
      <c r="O136" s="21" t="s">
        <v>43</v>
      </c>
      <c r="P136" s="22" t="s">
        <v>307</v>
      </c>
      <c r="Q136" s="21">
        <v>2011</v>
      </c>
      <c r="R136" s="21" t="s">
        <v>86</v>
      </c>
      <c r="S136" s="20">
        <v>1</v>
      </c>
      <c r="T136" s="20">
        <v>0</v>
      </c>
      <c r="U136" s="23" t="s">
        <v>46</v>
      </c>
      <c r="V1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" s="25"/>
      <c r="X136" s="26" t="str">
        <f>CONCATENATE(Passout2023[[#This Row], [Batch Start Semester]], "-", Passout2023[[#This Row], [Batch Start Year]], "-", Passout2023[[#This Row], [Degree Duration (year)]])</f>
        <v>Spring-2011-4</v>
      </c>
      <c r="Y136" s="32"/>
      <c r="Z136" s="32"/>
      <c r="AA136" s="32"/>
      <c r="AB136" s="32"/>
      <c r="AC136" s="32"/>
      <c r="AD136" s="32"/>
      <c r="AE136" s="28">
        <f>COUNTA(Passout2023[[#This Row], [UNIVERSITY_DEGREE_PROGRAM_ID]:[(Graduated) Degree Awarded Female]])</f>
        <v>10</v>
      </c>
    </row>
    <row r="137" s="2" customFormat="1" ht="35.1" customHeight="1">
      <c r="A137" s="29">
        <f>IFERROR(IF($N137 &lt;&gt; "#Na", INDEX(Degree_Information!$A$2:$A$20129, MATCH(Passout2023[[#This Row], [UNIVERSITY_DEGREE_PROGRAM_ID]], Degree_Information!$N$2:$N$20129, 0)), ""), "")</f>
        <v>62</v>
      </c>
      <c r="B137" s="29" t="str">
        <f>IFERROR(IF($N137 &lt;&gt; "#Na", INDEX(Degree_Information!$B$2:$B$20129, MATCH(Passout2023[[#This Row], [UNIVERSITY_DEGREE_PROGRAM_ID]], Degree_Information!$N$2:$N$20129, 0)), ""), "")</f>
        <v>DOW University of Health Sciences, Karachi</v>
      </c>
      <c r="C137" s="29" t="str">
        <f>IFERROR(IF($N137 &lt;&gt; "#Na", INDEX(Degree_Information!$E$2:$E$20129, MATCH(Passout2023[[#This Row], [UNIVERSITY_DEGREE_PROGRAM_ID]], Degree_Information!$N$2:$N$20129, 0)), ""), "")</f>
        <v>Sub Campus</v>
      </c>
      <c r="D137" s="29" t="str">
        <f>IFERROR(IF($N137 &lt;&gt; "#Na", INDEX(Degree_Information!$D$2:$D$20129, MATCH(Passout2023[[#This Row], [UNIVERSITY_DEGREE_PROGRAM_ID]], Degree_Information!$N$2:$N$20129, 0)), ""), "")</f>
        <v>Karachi</v>
      </c>
      <c r="E137" s="29" t="str">
        <f>IFERROR(IF($N137 &lt;&gt; "#Na", INDEX(Degree_Information!$F$2:$F$20129, MATCH(Passout2023[[#This Row], [UNIVERSITY_DEGREE_PROGRAM_ID]], Degree_Information!$N$2:$N$20129, 0)), ""), "")</f>
        <v>Dr. Ishrat ul Ibad Khan Institute of Oral Health Sciences</v>
      </c>
      <c r="F137" s="29" t="str">
        <f>IFERROR(IF($N137 &lt;&gt; "#Na", INDEX(Degree_Information!$K$2:$K$20129, MATCH(Passout2023[[#This Row], [UNIVERSITY_DEGREE_PROGRAM_ID]], Degree_Information!$N$2:$N$20129, 0)), ""), "")</f>
        <v>Master of Dental Surgery (Orthodontics)</v>
      </c>
      <c r="G137" s="29" t="str">
        <f>IFERROR(IF($N137 &lt;&gt; "#Na", INDEX(Degree_Information!$G$2:$G$20129, MATCH(Passout2023[[#This Row], [UNIVERSITY_DEGREE_PROGRAM_ID]], Degree_Information!$N$2:$N$20129, 0)), ""), "")</f>
        <v>Master/ MS (18 Years) Degree</v>
      </c>
      <c r="H137" s="29" t="str">
        <f>IFERROR(IF($N137 &lt;&gt; "#Na", INDEX(Degree_Information!$I$2:$I$20129, MATCH(Passout2023[[#This Row], [UNIVERSITY_DEGREE_PROGRAM_ID]], Degree_Information!$N$2:$N$20129, 0)), ""), "")</f>
        <v>Semester</v>
      </c>
      <c r="I137" s="6" t="str">
        <f>IFERROR(IF($N137 &lt;&gt; "#Na", INDEX(Degree_Information!$H$2:$H$20129, MATCH(Passout2023[[#This Row], [UNIVERSITY_DEGREE_PROGRAM_ID]], Degree_Information!$N$2:$N$20129, 0)), ""), "")</f>
        <v>Regular</v>
      </c>
      <c r="J137" s="6" t="str">
        <f>IFERROR(IF($N137 &lt;&gt; "#Na", INDEX(Degree_Information!$J$2:$J$20129, MATCH(Passout2023[[#This Row], [UNIVERSITY_DEGREE_PROGRAM_ID]], Degree_Information!$N$2:$N$20129, 0)), ""), "")</f>
        <v>Morning</v>
      </c>
      <c r="K137" s="19" t="s">
        <v>313</v>
      </c>
      <c r="L137" s="20" t="s">
        <v>70</v>
      </c>
      <c r="M137" s="21">
        <v>4</v>
      </c>
      <c r="N137" s="21" t="s">
        <v>42</v>
      </c>
      <c r="O137" s="21" t="s">
        <v>43</v>
      </c>
      <c r="P137" s="22" t="s">
        <v>248</v>
      </c>
      <c r="Q137" s="21">
        <v>2015</v>
      </c>
      <c r="R137" s="21" t="s">
        <v>86</v>
      </c>
      <c r="S137" s="20">
        <v>0</v>
      </c>
      <c r="T137" s="20">
        <v>2</v>
      </c>
      <c r="U137" s="23" t="s">
        <v>46</v>
      </c>
      <c r="V1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" s="25"/>
      <c r="X137" s="26" t="str">
        <f>CONCATENATE(Passout2023[[#This Row], [Batch Start Semester]], "-", Passout2023[[#This Row], [Batch Start Year]], "-", Passout2023[[#This Row], [Degree Duration (year)]])</f>
        <v>Spring-2015-4</v>
      </c>
      <c r="Y137" s="32"/>
      <c r="Z137" s="32"/>
      <c r="AA137" s="32"/>
      <c r="AB137" s="32"/>
      <c r="AC137" s="32"/>
      <c r="AD137" s="32"/>
      <c r="AE137" s="28">
        <f>COUNTA(Passout2023[[#This Row], [UNIVERSITY_DEGREE_PROGRAM_ID]:[(Graduated) Degree Awarded Female]])</f>
        <v>10</v>
      </c>
    </row>
    <row r="138" s="2" customFormat="1" ht="35.1" customHeight="1">
      <c r="A138" s="29">
        <f>IFERROR(IF($N138 &lt;&gt; "#Na", INDEX(Degree_Information!$A$2:$A$20129, MATCH(Passout2023[[#This Row], [UNIVERSITY_DEGREE_PROGRAM_ID]], Degree_Information!$N$2:$N$20129, 0)), ""), "")</f>
        <v>62</v>
      </c>
      <c r="B138" s="29" t="str">
        <f>IFERROR(IF($N138 &lt;&gt; "#Na", INDEX(Degree_Information!$B$2:$B$20129, MATCH(Passout2023[[#This Row], [UNIVERSITY_DEGREE_PROGRAM_ID]], Degree_Information!$N$2:$N$20129, 0)), ""), "")</f>
        <v>DOW University of Health Sciences, Karachi</v>
      </c>
      <c r="C138" s="29" t="str">
        <f>IFERROR(IF($N138 &lt;&gt; "#Na", INDEX(Degree_Information!$E$2:$E$20129, MATCH(Passout2023[[#This Row], [UNIVERSITY_DEGREE_PROGRAM_ID]], Degree_Information!$N$2:$N$20129, 0)), ""), "")</f>
        <v>Sub Campus</v>
      </c>
      <c r="D138" s="29" t="str">
        <f>IFERROR(IF($N138 &lt;&gt; "#Na", INDEX(Degree_Information!$D$2:$D$20129, MATCH(Passout2023[[#This Row], [UNIVERSITY_DEGREE_PROGRAM_ID]], Degree_Information!$N$2:$N$20129, 0)), ""), "")</f>
        <v>Karachi</v>
      </c>
      <c r="E138" s="29" t="str">
        <f>IFERROR(IF($N138 &lt;&gt; "#Na", INDEX(Degree_Information!$F$2:$F$20129, MATCH(Passout2023[[#This Row], [UNIVERSITY_DEGREE_PROGRAM_ID]], Degree_Information!$N$2:$N$20129, 0)), ""), "")</f>
        <v>Dr. Ishrat ul Ibad Khan Institute of Oral Health Sciences</v>
      </c>
      <c r="F138" s="29" t="str">
        <f>IFERROR(IF($N138 &lt;&gt; "#Na", INDEX(Degree_Information!$K$2:$K$20129, MATCH(Passout2023[[#This Row], [UNIVERSITY_DEGREE_PROGRAM_ID]], Degree_Information!$N$2:$N$20129, 0)), ""), "")</f>
        <v>Master of Dental Surgery (Orthodontics)</v>
      </c>
      <c r="G138" s="29" t="str">
        <f>IFERROR(IF($N138 &lt;&gt; "#Na", INDEX(Degree_Information!$G$2:$G$20129, MATCH(Passout2023[[#This Row], [UNIVERSITY_DEGREE_PROGRAM_ID]], Degree_Information!$N$2:$N$20129, 0)), ""), "")</f>
        <v>Master/ MS (18 Years) Degree</v>
      </c>
      <c r="H138" s="29" t="str">
        <f>IFERROR(IF($N138 &lt;&gt; "#Na", INDEX(Degree_Information!$I$2:$I$20129, MATCH(Passout2023[[#This Row], [UNIVERSITY_DEGREE_PROGRAM_ID]], Degree_Information!$N$2:$N$20129, 0)), ""), "")</f>
        <v>Semester</v>
      </c>
      <c r="I138" s="6" t="str">
        <f>IFERROR(IF($N138 &lt;&gt; "#Na", INDEX(Degree_Information!$H$2:$H$20129, MATCH(Passout2023[[#This Row], [UNIVERSITY_DEGREE_PROGRAM_ID]], Degree_Information!$N$2:$N$20129, 0)), ""), "")</f>
        <v>Regular</v>
      </c>
      <c r="J138" s="6" t="str">
        <f>IFERROR(IF($N138 &lt;&gt; "#Na", INDEX(Degree_Information!$J$2:$J$20129, MATCH(Passout2023[[#This Row], [UNIVERSITY_DEGREE_PROGRAM_ID]], Degree_Information!$N$2:$N$20129, 0)), ""), "")</f>
        <v>Morning</v>
      </c>
      <c r="K138" s="19" t="s">
        <v>313</v>
      </c>
      <c r="L138" s="20" t="s">
        <v>70</v>
      </c>
      <c r="M138" s="21">
        <v>4</v>
      </c>
      <c r="N138" s="21" t="s">
        <v>42</v>
      </c>
      <c r="O138" s="21" t="s">
        <v>43</v>
      </c>
      <c r="P138" s="22" t="s">
        <v>311</v>
      </c>
      <c r="Q138" s="21">
        <v>2012</v>
      </c>
      <c r="R138" s="21" t="s">
        <v>86</v>
      </c>
      <c r="S138" s="20">
        <v>1</v>
      </c>
      <c r="T138" s="20">
        <v>1</v>
      </c>
      <c r="U138" s="23" t="s">
        <v>46</v>
      </c>
      <c r="V1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" s="25"/>
      <c r="X138" s="26" t="str">
        <f>CONCATENATE(Passout2023[[#This Row], [Batch Start Semester]], "-", Passout2023[[#This Row], [Batch Start Year]], "-", Passout2023[[#This Row], [Degree Duration (year)]])</f>
        <v>Spring-2012-4</v>
      </c>
      <c r="Y138" s="32"/>
      <c r="Z138" s="32"/>
      <c r="AA138" s="32"/>
      <c r="AB138" s="32"/>
      <c r="AC138" s="32"/>
      <c r="AD138" s="32"/>
      <c r="AE138" s="28">
        <f>COUNTA(Passout2023[[#This Row], [UNIVERSITY_DEGREE_PROGRAM_ID]:[(Graduated) Degree Awarded Female]])</f>
        <v>10</v>
      </c>
    </row>
    <row r="139" s="2" customFormat="1" ht="35.1" customHeight="1">
      <c r="A139" s="29">
        <f>IFERROR(IF($N139 &lt;&gt; "#Na", INDEX(Degree_Information!$A$2:$A$20129, MATCH(Passout2023[[#This Row], [UNIVERSITY_DEGREE_PROGRAM_ID]], Degree_Information!$N$2:$N$20129, 0)), ""), "")</f>
        <v>62</v>
      </c>
      <c r="B139" s="29" t="str">
        <f>IFERROR(IF($N139 &lt;&gt; "#Na", INDEX(Degree_Information!$B$2:$B$20129, MATCH(Passout2023[[#This Row], [UNIVERSITY_DEGREE_PROGRAM_ID]], Degree_Information!$N$2:$N$20129, 0)), ""), "")</f>
        <v>DOW University of Health Sciences, Karachi</v>
      </c>
      <c r="C139" s="29" t="str">
        <f>IFERROR(IF($N139 &lt;&gt; "#Na", INDEX(Degree_Information!$E$2:$E$20129, MATCH(Passout2023[[#This Row], [UNIVERSITY_DEGREE_PROGRAM_ID]], Degree_Information!$N$2:$N$20129, 0)), ""), "")</f>
        <v>Sub Campus</v>
      </c>
      <c r="D139" s="29" t="str">
        <f>IFERROR(IF($N139 &lt;&gt; "#Na", INDEX(Degree_Information!$D$2:$D$20129, MATCH(Passout2023[[#This Row], [UNIVERSITY_DEGREE_PROGRAM_ID]], Degree_Information!$N$2:$N$20129, 0)), ""), "")</f>
        <v>Karachi</v>
      </c>
      <c r="E139" s="29" t="str">
        <f>IFERROR(IF($N139 &lt;&gt; "#Na", INDEX(Degree_Information!$F$2:$F$20129, MATCH(Passout2023[[#This Row], [UNIVERSITY_DEGREE_PROGRAM_ID]], Degree_Information!$N$2:$N$20129, 0)), ""), "")</f>
        <v>Dr. Ishrat ul Ibad Khan Institute of Oral Health Sciences</v>
      </c>
      <c r="F139" s="29" t="str">
        <f>IFERROR(IF($N139 &lt;&gt; "#Na", INDEX(Degree_Information!$K$2:$K$20129, MATCH(Passout2023[[#This Row], [UNIVERSITY_DEGREE_PROGRAM_ID]], Degree_Information!$N$2:$N$20129, 0)), ""), "")</f>
        <v>Master of Dental Surgery (Prosthodontics)</v>
      </c>
      <c r="G139" s="29" t="str">
        <f>IFERROR(IF($N139 &lt;&gt; "#Na", INDEX(Degree_Information!$G$2:$G$20129, MATCH(Passout2023[[#This Row], [UNIVERSITY_DEGREE_PROGRAM_ID]], Degree_Information!$N$2:$N$20129, 0)), ""), "")</f>
        <v>Master/ MS (18 Years) Degree</v>
      </c>
      <c r="H139" s="29" t="str">
        <f>IFERROR(IF($N139 &lt;&gt; "#Na", INDEX(Degree_Information!$I$2:$I$20129, MATCH(Passout2023[[#This Row], [UNIVERSITY_DEGREE_PROGRAM_ID]], Degree_Information!$N$2:$N$20129, 0)), ""), "")</f>
        <v>Semester</v>
      </c>
      <c r="I139" s="6" t="str">
        <f>IFERROR(IF($N139 &lt;&gt; "#Na", INDEX(Degree_Information!$H$2:$H$20129, MATCH(Passout2023[[#This Row], [UNIVERSITY_DEGREE_PROGRAM_ID]], Degree_Information!$N$2:$N$20129, 0)), ""), "")</f>
        <v>Regular</v>
      </c>
      <c r="J139" s="6" t="str">
        <f>IFERROR(IF($N139 &lt;&gt; "#Na", INDEX(Degree_Information!$J$2:$J$20129, MATCH(Passout2023[[#This Row], [UNIVERSITY_DEGREE_PROGRAM_ID]], Degree_Information!$N$2:$N$20129, 0)), ""), "")</f>
        <v>Morning</v>
      </c>
      <c r="K139" s="19" t="s">
        <v>315</v>
      </c>
      <c r="L139" s="20" t="s">
        <v>70</v>
      </c>
      <c r="M139" s="21">
        <v>4</v>
      </c>
      <c r="N139" s="21" t="s">
        <v>42</v>
      </c>
      <c r="O139" s="21" t="s">
        <v>43</v>
      </c>
      <c r="P139" s="22" t="s">
        <v>311</v>
      </c>
      <c r="Q139" s="21">
        <v>2012</v>
      </c>
      <c r="R139" s="21" t="s">
        <v>86</v>
      </c>
      <c r="S139" s="20">
        <v>0</v>
      </c>
      <c r="T139" s="20">
        <v>2</v>
      </c>
      <c r="U139" s="23" t="s">
        <v>46</v>
      </c>
      <c r="V1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" s="25"/>
      <c r="X139" s="26" t="str">
        <f>CONCATENATE(Passout2023[[#This Row], [Batch Start Semester]], "-", Passout2023[[#This Row], [Batch Start Year]], "-", Passout2023[[#This Row], [Degree Duration (year)]])</f>
        <v>Spring-2012-4</v>
      </c>
      <c r="Y139" s="32"/>
      <c r="Z139" s="32"/>
      <c r="AA139" s="32"/>
      <c r="AB139" s="32"/>
      <c r="AC139" s="32"/>
      <c r="AD139" s="32"/>
      <c r="AE139" s="28">
        <f>COUNTA(Passout2023[[#This Row], [UNIVERSITY_DEGREE_PROGRAM_ID]:[(Graduated) Degree Awarded Female]])</f>
        <v>10</v>
      </c>
    </row>
    <row r="140" s="2" customFormat="1" ht="35.1" customHeight="1">
      <c r="A140" s="29">
        <f>IFERROR(IF($N140 &lt;&gt; "#Na", INDEX(Degree_Information!$A$2:$A$20129, MATCH(Passout2023[[#This Row], [UNIVERSITY_DEGREE_PROGRAM_ID]], Degree_Information!$N$2:$N$20129, 0)), ""), "")</f>
        <v>62</v>
      </c>
      <c r="B140" s="29" t="str">
        <f>IFERROR(IF($N140 &lt;&gt; "#Na", INDEX(Degree_Information!$B$2:$B$20129, MATCH(Passout2023[[#This Row], [UNIVERSITY_DEGREE_PROGRAM_ID]], Degree_Information!$N$2:$N$20129, 0)), ""), "")</f>
        <v>DOW University of Health Sciences, Karachi</v>
      </c>
      <c r="C140" s="29" t="str">
        <f>IFERROR(IF($N140 &lt;&gt; "#Na", INDEX(Degree_Information!$E$2:$E$20129, MATCH(Passout2023[[#This Row], [UNIVERSITY_DEGREE_PROGRAM_ID]], Degree_Information!$N$2:$N$20129, 0)), ""), "")</f>
        <v>Sub Campus</v>
      </c>
      <c r="D140" s="29" t="str">
        <f>IFERROR(IF($N140 &lt;&gt; "#Na", INDEX(Degree_Information!$D$2:$D$20129, MATCH(Passout2023[[#This Row], [UNIVERSITY_DEGREE_PROGRAM_ID]], Degree_Information!$N$2:$N$20129, 0)), ""), "")</f>
        <v>Karachi</v>
      </c>
      <c r="E140" s="29" t="str">
        <f>IFERROR(IF($N140 &lt;&gt; "#Na", INDEX(Degree_Information!$F$2:$F$20129, MATCH(Passout2023[[#This Row], [UNIVERSITY_DEGREE_PROGRAM_ID]], Degree_Information!$N$2:$N$20129, 0)), ""), "")</f>
        <v>Institute of Business and Health Management</v>
      </c>
      <c r="F140" s="29" t="str">
        <f>IFERROR(IF($N140 &lt;&gt; "#Na", INDEX(Degree_Information!$K$2:$K$20129, MATCH(Passout2023[[#This Row], [UNIVERSITY_DEGREE_PROGRAM_ID]], Degree_Information!$N$2:$N$20129, 0)), ""), "")</f>
        <v>Executive Master of Business Administration</v>
      </c>
      <c r="G140" s="29" t="str">
        <f>IFERROR(IF($N140 &lt;&gt; "#Na", INDEX(Degree_Information!$G$2:$G$20129, MATCH(Passout2023[[#This Row], [UNIVERSITY_DEGREE_PROGRAM_ID]], Degree_Information!$N$2:$N$20129, 0)), ""), "")</f>
        <v>Master/ MS (18 Years) Degree</v>
      </c>
      <c r="H140" s="29" t="str">
        <f>IFERROR(IF($N140 &lt;&gt; "#Na", INDEX(Degree_Information!$I$2:$I$20129, MATCH(Passout2023[[#This Row], [UNIVERSITY_DEGREE_PROGRAM_ID]], Degree_Information!$N$2:$N$20129, 0)), ""), "")</f>
        <v>Semester</v>
      </c>
      <c r="I140" s="6" t="str">
        <f>IFERROR(IF($N140 &lt;&gt; "#Na", INDEX(Degree_Information!$H$2:$H$20129, MATCH(Passout2023[[#This Row], [UNIVERSITY_DEGREE_PROGRAM_ID]], Degree_Information!$N$2:$N$20129, 0)), ""), "")</f>
        <v>Regular</v>
      </c>
      <c r="J140" s="6" t="str">
        <f>IFERROR(IF($N140 &lt;&gt; "#Na", INDEX(Degree_Information!$J$2:$J$20129, MATCH(Passout2023[[#This Row], [UNIVERSITY_DEGREE_PROGRAM_ID]], Degree_Information!$N$2:$N$20129, 0)), ""), "")</f>
        <v>Weekend</v>
      </c>
      <c r="K140" s="19" t="s">
        <v>318</v>
      </c>
      <c r="L140" s="20" t="s">
        <v>154</v>
      </c>
      <c r="M140" s="21">
        <v>2</v>
      </c>
      <c r="N140" s="21" t="s">
        <v>42</v>
      </c>
      <c r="O140" s="21" t="s">
        <v>43</v>
      </c>
      <c r="P140" s="22" t="s">
        <v>319</v>
      </c>
      <c r="Q140" s="21">
        <v>2019</v>
      </c>
      <c r="R140" s="21" t="s">
        <v>86</v>
      </c>
      <c r="S140" s="20">
        <v>1</v>
      </c>
      <c r="T140" s="20">
        <v>2</v>
      </c>
      <c r="U140" s="23" t="s">
        <v>46</v>
      </c>
      <c r="V1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" s="25"/>
      <c r="X140" s="26" t="str">
        <f>CONCATENATE(Passout2023[[#This Row], [Batch Start Semester]], "-", Passout2023[[#This Row], [Batch Start Year]], "-", Passout2023[[#This Row], [Degree Duration (year)]])</f>
        <v>Spring-2019-2</v>
      </c>
      <c r="Y140" s="32"/>
      <c r="Z140" s="32"/>
      <c r="AA140" s="32"/>
      <c r="AB140" s="32"/>
      <c r="AC140" s="32"/>
      <c r="AD140" s="32"/>
      <c r="AE140" s="28">
        <f>COUNTA(Passout2023[[#This Row], [UNIVERSITY_DEGREE_PROGRAM_ID]:[(Graduated) Degree Awarded Female]])</f>
        <v>10</v>
      </c>
    </row>
    <row r="141" s="2" customFormat="1" ht="35.1" customHeight="1">
      <c r="A141" s="29">
        <f>IFERROR(IF($N141 &lt;&gt; "#Na", INDEX(Degree_Information!$A$2:$A$20129, MATCH(Passout2023[[#This Row], [UNIVERSITY_DEGREE_PROGRAM_ID]], Degree_Information!$N$2:$N$20129, 0)), ""), "")</f>
        <v>62</v>
      </c>
      <c r="B141" s="29" t="str">
        <f>IFERROR(IF($N141 &lt;&gt; "#Na", INDEX(Degree_Information!$B$2:$B$20129, MATCH(Passout2023[[#This Row], [UNIVERSITY_DEGREE_PROGRAM_ID]], Degree_Information!$N$2:$N$20129, 0)), ""), "")</f>
        <v>DOW University of Health Sciences, Karachi</v>
      </c>
      <c r="C141" s="29" t="str">
        <f>IFERROR(IF($N141 &lt;&gt; "#Na", INDEX(Degree_Information!$E$2:$E$20129, MATCH(Passout2023[[#This Row], [UNIVERSITY_DEGREE_PROGRAM_ID]], Degree_Information!$N$2:$N$20129, 0)), ""), "")</f>
        <v>Sub Campus</v>
      </c>
      <c r="D141" s="29" t="str">
        <f>IFERROR(IF($N141 &lt;&gt; "#Na", INDEX(Degree_Information!$D$2:$D$20129, MATCH(Passout2023[[#This Row], [UNIVERSITY_DEGREE_PROGRAM_ID]], Degree_Information!$N$2:$N$20129, 0)), ""), "")</f>
        <v>Karachi</v>
      </c>
      <c r="E141" s="29" t="str">
        <f>IFERROR(IF($N141 &lt;&gt; "#Na", INDEX(Degree_Information!$F$2:$F$20129, MATCH(Passout2023[[#This Row], [UNIVERSITY_DEGREE_PROGRAM_ID]], Degree_Information!$N$2:$N$20129, 0)), ""), "")</f>
        <v>Institute of Business and Health Management</v>
      </c>
      <c r="F141" s="29" t="str">
        <f>IFERROR(IF($N141 &lt;&gt; "#Na", INDEX(Degree_Information!$K$2:$K$20129, MATCH(Passout2023[[#This Row], [UNIVERSITY_DEGREE_PROGRAM_ID]], Degree_Information!$N$2:$N$20129, 0)), ""), "")</f>
        <v>Master in Business Administration, Executive</v>
      </c>
      <c r="G141" s="29" t="str">
        <f>IFERROR(IF($N141 &lt;&gt; "#Na", INDEX(Degree_Information!$G$2:$G$20129, MATCH(Passout2023[[#This Row], [UNIVERSITY_DEGREE_PROGRAM_ID]], Degree_Information!$N$2:$N$20129, 0)), ""), "")</f>
        <v>Master (16 Years) Degree</v>
      </c>
      <c r="H141" s="29" t="str">
        <f>IFERROR(IF($N141 &lt;&gt; "#Na", INDEX(Degree_Information!$I$2:$I$20129, MATCH(Passout2023[[#This Row], [UNIVERSITY_DEGREE_PROGRAM_ID]], Degree_Information!$N$2:$N$20129, 0)), ""), "")</f>
        <v>Semester</v>
      </c>
      <c r="I141" s="6" t="str">
        <f>IFERROR(IF($N141 &lt;&gt; "#Na", INDEX(Degree_Information!$H$2:$H$20129, MATCH(Passout2023[[#This Row], [UNIVERSITY_DEGREE_PROGRAM_ID]], Degree_Information!$N$2:$N$20129, 0)), ""), "")</f>
        <v>Regular</v>
      </c>
      <c r="J141" s="6" t="str">
        <f>IFERROR(IF($N141 &lt;&gt; "#Na", INDEX(Degree_Information!$J$2:$J$20129, MATCH(Passout2023[[#This Row], [UNIVERSITY_DEGREE_PROGRAM_ID]], Degree_Information!$N$2:$N$20129, 0)), ""), "")</f>
        <v>Evening</v>
      </c>
      <c r="K141" s="19" t="s">
        <v>322</v>
      </c>
      <c r="L141" s="20" t="s">
        <v>154</v>
      </c>
      <c r="M141" s="21">
        <v>2</v>
      </c>
      <c r="N141" s="21" t="s">
        <v>42</v>
      </c>
      <c r="O141" s="21" t="s">
        <v>43</v>
      </c>
      <c r="P141" s="22" t="s">
        <v>323</v>
      </c>
      <c r="Q141" s="21">
        <v>2018</v>
      </c>
      <c r="R141" s="21" t="s">
        <v>156</v>
      </c>
      <c r="S141" s="20">
        <v>1</v>
      </c>
      <c r="T141" s="20">
        <v>0</v>
      </c>
      <c r="U141" s="23" t="s">
        <v>46</v>
      </c>
      <c r="V1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" s="25"/>
      <c r="X141" s="26" t="str">
        <f>CONCATENATE(Passout2023[[#This Row], [Batch Start Semester]], "-", Passout2023[[#This Row], [Batch Start Year]], "-", Passout2023[[#This Row], [Degree Duration (year)]])</f>
        <v>Fall-2018-2</v>
      </c>
      <c r="Y141" s="32"/>
      <c r="Z141" s="32"/>
      <c r="AA141" s="32"/>
      <c r="AB141" s="32"/>
      <c r="AC141" s="32"/>
      <c r="AD141" s="32"/>
      <c r="AE141" s="28">
        <f>COUNTA(Passout2023[[#This Row], [UNIVERSITY_DEGREE_PROGRAM_ID]:[(Graduated) Degree Awarded Female]])</f>
        <v>10</v>
      </c>
    </row>
    <row r="142" s="2" customFormat="1" ht="35.1" customHeight="1">
      <c r="A142" s="29">
        <f>IFERROR(IF($N142 &lt;&gt; "#Na", INDEX(Degree_Information!$A$2:$A$20129, MATCH(Passout2023[[#This Row], [UNIVERSITY_DEGREE_PROGRAM_ID]], Degree_Information!$N$2:$N$20129, 0)), ""), "")</f>
        <v>62</v>
      </c>
      <c r="B142" s="29" t="str">
        <f>IFERROR(IF($N142 &lt;&gt; "#Na", INDEX(Degree_Information!$B$2:$B$20129, MATCH(Passout2023[[#This Row], [UNIVERSITY_DEGREE_PROGRAM_ID]], Degree_Information!$N$2:$N$20129, 0)), ""), "")</f>
        <v>DOW University of Health Sciences, Karachi</v>
      </c>
      <c r="C142" s="29" t="str">
        <f>IFERROR(IF($N142 &lt;&gt; "#Na", INDEX(Degree_Information!$E$2:$E$20129, MATCH(Passout2023[[#This Row], [UNIVERSITY_DEGREE_PROGRAM_ID]], Degree_Information!$N$2:$N$20129, 0)), ""), "")</f>
        <v>Sub Campus</v>
      </c>
      <c r="D142" s="29" t="str">
        <f>IFERROR(IF($N142 &lt;&gt; "#Na", INDEX(Degree_Information!$D$2:$D$20129, MATCH(Passout2023[[#This Row], [UNIVERSITY_DEGREE_PROGRAM_ID]], Degree_Information!$N$2:$N$20129, 0)), ""), "")</f>
        <v>Karachi</v>
      </c>
      <c r="E142" s="29" t="str">
        <f>IFERROR(IF($N142 &lt;&gt; "#Na", INDEX(Degree_Information!$F$2:$F$20129, MATCH(Passout2023[[#This Row], [UNIVERSITY_DEGREE_PROGRAM_ID]], Degree_Information!$N$2:$N$20129, 0)), ""), "")</f>
        <v>Institute of Business and Health Management</v>
      </c>
      <c r="F142" s="29" t="str">
        <f>IFERROR(IF($N142 &lt;&gt; "#Na", INDEX(Degree_Information!$K$2:$K$20129, MATCH(Passout2023[[#This Row], [UNIVERSITY_DEGREE_PROGRAM_ID]], Degree_Information!$N$2:$N$20129, 0)), ""), "")</f>
        <v>Master in Business Administration, Executive</v>
      </c>
      <c r="G142" s="29" t="str">
        <f>IFERROR(IF($N142 &lt;&gt; "#Na", INDEX(Degree_Information!$G$2:$G$20129, MATCH(Passout2023[[#This Row], [UNIVERSITY_DEGREE_PROGRAM_ID]], Degree_Information!$N$2:$N$20129, 0)), ""), "")</f>
        <v>Master (16 Years) Degree</v>
      </c>
      <c r="H142" s="29" t="str">
        <f>IFERROR(IF($N142 &lt;&gt; "#Na", INDEX(Degree_Information!$I$2:$I$20129, MATCH(Passout2023[[#This Row], [UNIVERSITY_DEGREE_PROGRAM_ID]], Degree_Information!$N$2:$N$20129, 0)), ""), "")</f>
        <v>Semester</v>
      </c>
      <c r="I142" s="6" t="str">
        <f>IFERROR(IF($N142 &lt;&gt; "#Na", INDEX(Degree_Information!$H$2:$H$20129, MATCH(Passout2023[[#This Row], [UNIVERSITY_DEGREE_PROGRAM_ID]], Degree_Information!$N$2:$N$20129, 0)), ""), "")</f>
        <v>Regular</v>
      </c>
      <c r="J142" s="6" t="str">
        <f>IFERROR(IF($N142 &lt;&gt; "#Na", INDEX(Degree_Information!$J$2:$J$20129, MATCH(Passout2023[[#This Row], [UNIVERSITY_DEGREE_PROGRAM_ID]], Degree_Information!$N$2:$N$20129, 0)), ""), "")</f>
        <v>Evening</v>
      </c>
      <c r="K142" s="19" t="s">
        <v>322</v>
      </c>
      <c r="L142" s="20" t="s">
        <v>154</v>
      </c>
      <c r="M142" s="21">
        <v>2</v>
      </c>
      <c r="N142" s="21" t="s">
        <v>42</v>
      </c>
      <c r="O142" s="21" t="s">
        <v>43</v>
      </c>
      <c r="P142" s="22" t="s">
        <v>324</v>
      </c>
      <c r="Q142" s="21">
        <v>2017</v>
      </c>
      <c r="R142" s="21" t="s">
        <v>86</v>
      </c>
      <c r="S142" s="20">
        <v>0</v>
      </c>
      <c r="T142" s="20">
        <v>2</v>
      </c>
      <c r="U142" s="23" t="s">
        <v>46</v>
      </c>
      <c r="V1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" s="25"/>
      <c r="X142" s="26" t="str">
        <f>CONCATENATE(Passout2023[[#This Row], [Batch Start Semester]], "-", Passout2023[[#This Row], [Batch Start Year]], "-", Passout2023[[#This Row], [Degree Duration (year)]])</f>
        <v>Spring-2017-2</v>
      </c>
      <c r="Y142" s="32"/>
      <c r="Z142" s="32"/>
      <c r="AA142" s="32"/>
      <c r="AB142" s="32"/>
      <c r="AC142" s="32"/>
      <c r="AD142" s="32"/>
      <c r="AE142" s="28">
        <f>COUNTA(Passout2023[[#This Row], [UNIVERSITY_DEGREE_PROGRAM_ID]:[(Graduated) Degree Awarded Female]])</f>
        <v>10</v>
      </c>
    </row>
    <row r="143" s="2" customFormat="1" ht="35.1" customHeight="1">
      <c r="A143" s="29">
        <f>IFERROR(IF($N143 &lt;&gt; "#Na", INDEX(Degree_Information!$A$2:$A$20129, MATCH(Passout2023[[#This Row], [UNIVERSITY_DEGREE_PROGRAM_ID]], Degree_Information!$N$2:$N$20129, 0)), ""), "")</f>
        <v>62</v>
      </c>
      <c r="B143" s="29" t="str">
        <f>IFERROR(IF($N143 &lt;&gt; "#Na", INDEX(Degree_Information!$B$2:$B$20129, MATCH(Passout2023[[#This Row], [UNIVERSITY_DEGREE_PROGRAM_ID]], Degree_Information!$N$2:$N$20129, 0)), ""), "")</f>
        <v>DOW University of Health Sciences, Karachi</v>
      </c>
      <c r="C143" s="29" t="str">
        <f>IFERROR(IF($N143 &lt;&gt; "#Na", INDEX(Degree_Information!$E$2:$E$20129, MATCH(Passout2023[[#This Row], [UNIVERSITY_DEGREE_PROGRAM_ID]], Degree_Information!$N$2:$N$20129, 0)), ""), "")</f>
        <v>Sub Campus</v>
      </c>
      <c r="D143" s="29" t="str">
        <f>IFERROR(IF($N143 &lt;&gt; "#Na", INDEX(Degree_Information!$D$2:$D$20129, MATCH(Passout2023[[#This Row], [UNIVERSITY_DEGREE_PROGRAM_ID]], Degree_Information!$N$2:$N$20129, 0)), ""), "")</f>
        <v>Karachi</v>
      </c>
      <c r="E143" s="29" t="str">
        <f>IFERROR(IF($N143 &lt;&gt; "#Na", INDEX(Degree_Information!$F$2:$F$20129, MATCH(Passout2023[[#This Row], [UNIVERSITY_DEGREE_PROGRAM_ID]], Degree_Information!$N$2:$N$20129, 0)), ""), "")</f>
        <v>Institute of Business and Health Management</v>
      </c>
      <c r="F143" s="29" t="str">
        <f>IFERROR(IF($N143 &lt;&gt; "#Na", INDEX(Degree_Information!$K$2:$K$20129, MATCH(Passout2023[[#This Row], [UNIVERSITY_DEGREE_PROGRAM_ID]], Degree_Information!$N$2:$N$20129, 0)), ""), "")</f>
        <v>Master in Business Administration, Executive</v>
      </c>
      <c r="G143" s="29" t="str">
        <f>IFERROR(IF($N143 &lt;&gt; "#Na", INDEX(Degree_Information!$G$2:$G$20129, MATCH(Passout2023[[#This Row], [UNIVERSITY_DEGREE_PROGRAM_ID]], Degree_Information!$N$2:$N$20129, 0)), ""), "")</f>
        <v>Master (16 Years) Degree</v>
      </c>
      <c r="H143" s="29" t="str">
        <f>IFERROR(IF($N143 &lt;&gt; "#Na", INDEX(Degree_Information!$I$2:$I$20129, MATCH(Passout2023[[#This Row], [UNIVERSITY_DEGREE_PROGRAM_ID]], Degree_Information!$N$2:$N$20129, 0)), ""), "")</f>
        <v>Semester</v>
      </c>
      <c r="I143" s="6" t="str">
        <f>IFERROR(IF($N143 &lt;&gt; "#Na", INDEX(Degree_Information!$H$2:$H$20129, MATCH(Passout2023[[#This Row], [UNIVERSITY_DEGREE_PROGRAM_ID]], Degree_Information!$N$2:$N$20129, 0)), ""), "")</f>
        <v>Regular</v>
      </c>
      <c r="J143" s="6" t="str">
        <f>IFERROR(IF($N143 &lt;&gt; "#Na", INDEX(Degree_Information!$J$2:$J$20129, MATCH(Passout2023[[#This Row], [UNIVERSITY_DEGREE_PROGRAM_ID]], Degree_Information!$N$2:$N$20129, 0)), ""), "")</f>
        <v>Evening</v>
      </c>
      <c r="K143" s="19" t="s">
        <v>322</v>
      </c>
      <c r="L143" s="20" t="s">
        <v>154</v>
      </c>
      <c r="M143" s="21">
        <v>2</v>
      </c>
      <c r="N143" s="21" t="s">
        <v>42</v>
      </c>
      <c r="O143" s="21" t="s">
        <v>43</v>
      </c>
      <c r="P143" s="22" t="s">
        <v>324</v>
      </c>
      <c r="Q143" s="21">
        <v>2017</v>
      </c>
      <c r="R143" s="21" t="s">
        <v>156</v>
      </c>
      <c r="S143" s="20">
        <v>1</v>
      </c>
      <c r="T143" s="20">
        <v>0</v>
      </c>
      <c r="U143" s="23" t="s">
        <v>46</v>
      </c>
      <c r="V1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" s="25"/>
      <c r="X143" s="26" t="str">
        <f>CONCATENATE(Passout2023[[#This Row], [Batch Start Semester]], "-", Passout2023[[#This Row], [Batch Start Year]], "-", Passout2023[[#This Row], [Degree Duration (year)]])</f>
        <v>Fall-2017-2</v>
      </c>
      <c r="Y143" s="32"/>
      <c r="Z143" s="32"/>
      <c r="AA143" s="32"/>
      <c r="AB143" s="32"/>
      <c r="AC143" s="32"/>
      <c r="AD143" s="32"/>
      <c r="AE143" s="28">
        <f>COUNTA(Passout2023[[#This Row], [UNIVERSITY_DEGREE_PROGRAM_ID]:[(Graduated) Degree Awarded Female]])</f>
        <v>10</v>
      </c>
    </row>
    <row r="144" s="2" customFormat="1" ht="35.1" customHeight="1">
      <c r="A144" s="29">
        <f>IFERROR(IF($N144 &lt;&gt; "#Na", INDEX(Degree_Information!$A$2:$A$20129, MATCH(Passout2023[[#This Row], [UNIVERSITY_DEGREE_PROGRAM_ID]], Degree_Information!$N$2:$N$20129, 0)), ""), "")</f>
        <v>62</v>
      </c>
      <c r="B144" s="29" t="str">
        <f>IFERROR(IF($N144 &lt;&gt; "#Na", INDEX(Degree_Information!$B$2:$B$20129, MATCH(Passout2023[[#This Row], [UNIVERSITY_DEGREE_PROGRAM_ID]], Degree_Information!$N$2:$N$20129, 0)), ""), "")</f>
        <v>DOW University of Health Sciences, Karachi</v>
      </c>
      <c r="C144" s="29" t="str">
        <f>IFERROR(IF($N144 &lt;&gt; "#Na", INDEX(Degree_Information!$E$2:$E$20129, MATCH(Passout2023[[#This Row], [UNIVERSITY_DEGREE_PROGRAM_ID]], Degree_Information!$N$2:$N$20129, 0)), ""), "")</f>
        <v>Sub Campus</v>
      </c>
      <c r="D144" s="29" t="str">
        <f>IFERROR(IF($N144 &lt;&gt; "#Na", INDEX(Degree_Information!$D$2:$D$20129, MATCH(Passout2023[[#This Row], [UNIVERSITY_DEGREE_PROGRAM_ID]], Degree_Information!$N$2:$N$20129, 0)), ""), "")</f>
        <v>Karachi</v>
      </c>
      <c r="E144" s="29" t="str">
        <f>IFERROR(IF($N144 &lt;&gt; "#Na", INDEX(Degree_Information!$F$2:$F$20129, MATCH(Passout2023[[#This Row], [UNIVERSITY_DEGREE_PROGRAM_ID]], Degree_Information!$N$2:$N$20129, 0)), ""), "")</f>
        <v>Institute of Business and Health Management</v>
      </c>
      <c r="F144" s="29" t="str">
        <f>IFERROR(IF($N144 &lt;&gt; "#Na", INDEX(Degree_Information!$K$2:$K$20129, MATCH(Passout2023[[#This Row], [UNIVERSITY_DEGREE_PROGRAM_ID]], Degree_Information!$N$2:$N$20129, 0)), ""), "")</f>
        <v>Master in Business Administration, Executive</v>
      </c>
      <c r="G144" s="29" t="str">
        <f>IFERROR(IF($N144 &lt;&gt; "#Na", INDEX(Degree_Information!$G$2:$G$20129, MATCH(Passout2023[[#This Row], [UNIVERSITY_DEGREE_PROGRAM_ID]], Degree_Information!$N$2:$N$20129, 0)), ""), "")</f>
        <v>Master (16 Years) Degree</v>
      </c>
      <c r="H144" s="29" t="str">
        <f>IFERROR(IF($N144 &lt;&gt; "#Na", INDEX(Degree_Information!$I$2:$I$20129, MATCH(Passout2023[[#This Row], [UNIVERSITY_DEGREE_PROGRAM_ID]], Degree_Information!$N$2:$N$20129, 0)), ""), "")</f>
        <v>Semester</v>
      </c>
      <c r="I144" s="6" t="str">
        <f>IFERROR(IF($N144 &lt;&gt; "#Na", INDEX(Degree_Information!$H$2:$H$20129, MATCH(Passout2023[[#This Row], [UNIVERSITY_DEGREE_PROGRAM_ID]], Degree_Information!$N$2:$N$20129, 0)), ""), "")</f>
        <v>Regular</v>
      </c>
      <c r="J144" s="6" t="str">
        <f>IFERROR(IF($N144 &lt;&gt; "#Na", INDEX(Degree_Information!$J$2:$J$20129, MATCH(Passout2023[[#This Row], [UNIVERSITY_DEGREE_PROGRAM_ID]], Degree_Information!$N$2:$N$20129, 0)), ""), "")</f>
        <v>Evening</v>
      </c>
      <c r="K144" s="19" t="s">
        <v>322</v>
      </c>
      <c r="L144" s="20" t="s">
        <v>154</v>
      </c>
      <c r="M144" s="21">
        <v>2</v>
      </c>
      <c r="N144" s="21" t="s">
        <v>42</v>
      </c>
      <c r="O144" s="21" t="s">
        <v>43</v>
      </c>
      <c r="P144" s="22" t="s">
        <v>325</v>
      </c>
      <c r="Q144" s="21">
        <v>2015</v>
      </c>
      <c r="R144" s="21" t="s">
        <v>156</v>
      </c>
      <c r="S144" s="20">
        <v>0</v>
      </c>
      <c r="T144" s="20">
        <v>1</v>
      </c>
      <c r="U144" s="23" t="s">
        <v>46</v>
      </c>
      <c r="V1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" s="25"/>
      <c r="X144" s="26" t="str">
        <f>CONCATENATE(Passout2023[[#This Row], [Batch Start Semester]], "-", Passout2023[[#This Row], [Batch Start Year]], "-", Passout2023[[#This Row], [Degree Duration (year)]])</f>
        <v>Fall-2015-2</v>
      </c>
      <c r="Y144" s="32"/>
      <c r="Z144" s="32"/>
      <c r="AA144" s="32"/>
      <c r="AB144" s="32"/>
      <c r="AC144" s="32"/>
      <c r="AD144" s="32"/>
      <c r="AE144" s="28">
        <f>COUNTA(Passout2023[[#This Row], [UNIVERSITY_DEGREE_PROGRAM_ID]:[(Graduated) Degree Awarded Female]])</f>
        <v>10</v>
      </c>
    </row>
    <row r="145" s="2" customFormat="1" ht="35.1" customHeight="1">
      <c r="A145" s="29">
        <f>IFERROR(IF($N145 &lt;&gt; "#Na", INDEX(Degree_Information!$A$2:$A$20129, MATCH(Passout2023[[#This Row], [UNIVERSITY_DEGREE_PROGRAM_ID]], Degree_Information!$N$2:$N$20129, 0)), ""), "")</f>
        <v>62</v>
      </c>
      <c r="B145" s="29" t="str">
        <f>IFERROR(IF($N145 &lt;&gt; "#Na", INDEX(Degree_Information!$B$2:$B$20129, MATCH(Passout2023[[#This Row], [UNIVERSITY_DEGREE_PROGRAM_ID]], Degree_Information!$N$2:$N$20129, 0)), ""), "")</f>
        <v>DOW University of Health Sciences, Karachi</v>
      </c>
      <c r="C145" s="29" t="str">
        <f>IFERROR(IF($N145 &lt;&gt; "#Na", INDEX(Degree_Information!$E$2:$E$20129, MATCH(Passout2023[[#This Row], [UNIVERSITY_DEGREE_PROGRAM_ID]], Degree_Information!$N$2:$N$20129, 0)), ""), "")</f>
        <v>Sub Campus</v>
      </c>
      <c r="D145" s="29" t="str">
        <f>IFERROR(IF($N145 &lt;&gt; "#Na", INDEX(Degree_Information!$D$2:$D$20129, MATCH(Passout2023[[#This Row], [UNIVERSITY_DEGREE_PROGRAM_ID]], Degree_Information!$N$2:$N$20129, 0)), ""), "")</f>
        <v>Karachi</v>
      </c>
      <c r="E145" s="29" t="str">
        <f>IFERROR(IF($N145 &lt;&gt; "#Na", INDEX(Degree_Information!$F$2:$F$20129, MATCH(Passout2023[[#This Row], [UNIVERSITY_DEGREE_PROGRAM_ID]], Degree_Information!$N$2:$N$20129, 0)), ""), "")</f>
        <v>Institute of Business and Health Management</v>
      </c>
      <c r="F145" s="29" t="str">
        <f>IFERROR(IF($N145 &lt;&gt; "#Na", INDEX(Degree_Information!$K$2:$K$20129, MATCH(Passout2023[[#This Row], [UNIVERSITY_DEGREE_PROGRAM_ID]], Degree_Information!$N$2:$N$20129, 0)), ""), "")</f>
        <v>Master in Business Administration, Executive</v>
      </c>
      <c r="G145" s="29" t="str">
        <f>IFERROR(IF($N145 &lt;&gt; "#Na", INDEX(Degree_Information!$G$2:$G$20129, MATCH(Passout2023[[#This Row], [UNIVERSITY_DEGREE_PROGRAM_ID]], Degree_Information!$N$2:$N$20129, 0)), ""), "")</f>
        <v>Master (16 Years) Degree</v>
      </c>
      <c r="H145" s="29" t="str">
        <f>IFERROR(IF($N145 &lt;&gt; "#Na", INDEX(Degree_Information!$I$2:$I$20129, MATCH(Passout2023[[#This Row], [UNIVERSITY_DEGREE_PROGRAM_ID]], Degree_Information!$N$2:$N$20129, 0)), ""), "")</f>
        <v>Semester</v>
      </c>
      <c r="I145" s="6" t="str">
        <f>IFERROR(IF($N145 &lt;&gt; "#Na", INDEX(Degree_Information!$H$2:$H$20129, MATCH(Passout2023[[#This Row], [UNIVERSITY_DEGREE_PROGRAM_ID]], Degree_Information!$N$2:$N$20129, 0)), ""), "")</f>
        <v>Regular</v>
      </c>
      <c r="J145" s="6" t="str">
        <f>IFERROR(IF($N145 &lt;&gt; "#Na", INDEX(Degree_Information!$J$2:$J$20129, MATCH(Passout2023[[#This Row], [UNIVERSITY_DEGREE_PROGRAM_ID]], Degree_Information!$N$2:$N$20129, 0)), ""), "")</f>
        <v>Evening</v>
      </c>
      <c r="K145" s="19" t="s">
        <v>322</v>
      </c>
      <c r="L145" s="20" t="s">
        <v>154</v>
      </c>
      <c r="M145" s="21">
        <v>2</v>
      </c>
      <c r="N145" s="21" t="s">
        <v>42</v>
      </c>
      <c r="O145" s="21" t="s">
        <v>43</v>
      </c>
      <c r="P145" s="22" t="s">
        <v>326</v>
      </c>
      <c r="Q145" s="21">
        <v>2014</v>
      </c>
      <c r="R145" s="21" t="s">
        <v>156</v>
      </c>
      <c r="S145" s="20">
        <v>1</v>
      </c>
      <c r="T145" s="20">
        <v>0</v>
      </c>
      <c r="U145" s="23" t="s">
        <v>46</v>
      </c>
      <c r="V1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" s="25"/>
      <c r="X145" s="26" t="str">
        <f>CONCATENATE(Passout2023[[#This Row], [Batch Start Semester]], "-", Passout2023[[#This Row], [Batch Start Year]], "-", Passout2023[[#This Row], [Degree Duration (year)]])</f>
        <v>Fall-2014-2</v>
      </c>
      <c r="Y145" s="32"/>
      <c r="Z145" s="32"/>
      <c r="AA145" s="32"/>
      <c r="AB145" s="32"/>
      <c r="AC145" s="32"/>
      <c r="AD145" s="32"/>
      <c r="AE145" s="28">
        <f>COUNTA(Passout2023[[#This Row], [UNIVERSITY_DEGREE_PROGRAM_ID]:[(Graduated) Degree Awarded Female]])</f>
        <v>10</v>
      </c>
    </row>
    <row r="146" s="2" customFormat="1" ht="35.1" customHeight="1">
      <c r="A146" s="29">
        <f>IFERROR(IF($N146 &lt;&gt; "#Na", INDEX(Degree_Information!$A$2:$A$20129, MATCH(Passout2023[[#This Row], [UNIVERSITY_DEGREE_PROGRAM_ID]], Degree_Information!$N$2:$N$20129, 0)), ""), "")</f>
        <v>62</v>
      </c>
      <c r="B146" s="29" t="str">
        <f>IFERROR(IF($N146 &lt;&gt; "#Na", INDEX(Degree_Information!$B$2:$B$20129, MATCH(Passout2023[[#This Row], [UNIVERSITY_DEGREE_PROGRAM_ID]], Degree_Information!$N$2:$N$20129, 0)), ""), "")</f>
        <v>DOW University of Health Sciences, Karachi</v>
      </c>
      <c r="C146" s="29" t="str">
        <f>IFERROR(IF($N146 &lt;&gt; "#Na", INDEX(Degree_Information!$E$2:$E$20129, MATCH(Passout2023[[#This Row], [UNIVERSITY_DEGREE_PROGRAM_ID]], Degree_Information!$N$2:$N$20129, 0)), ""), "")</f>
        <v>Sub Campus</v>
      </c>
      <c r="D146" s="29" t="str">
        <f>IFERROR(IF($N146 &lt;&gt; "#Na", INDEX(Degree_Information!$D$2:$D$20129, MATCH(Passout2023[[#This Row], [UNIVERSITY_DEGREE_PROGRAM_ID]], Degree_Information!$N$2:$N$20129, 0)), ""), "")</f>
        <v>Karachi</v>
      </c>
      <c r="E146" s="29" t="str">
        <f>IFERROR(IF($N146 &lt;&gt; "#Na", INDEX(Degree_Information!$F$2:$F$20129, MATCH(Passout2023[[#This Row], [UNIVERSITY_DEGREE_PROGRAM_ID]], Degree_Information!$N$2:$N$20129, 0)), ""), "")</f>
        <v>Institute of Business and Health Management</v>
      </c>
      <c r="F146" s="29" t="str">
        <f>IFERROR(IF($N146 &lt;&gt; "#Na", INDEX(Degree_Information!$K$2:$K$20129, MATCH(Passout2023[[#This Row], [UNIVERSITY_DEGREE_PROGRAM_ID]], Degree_Information!$N$2:$N$20129, 0)), ""), "")</f>
        <v>Master in Business Administration, Executive</v>
      </c>
      <c r="G146" s="29" t="str">
        <f>IFERROR(IF($N146 &lt;&gt; "#Na", INDEX(Degree_Information!$G$2:$G$20129, MATCH(Passout2023[[#This Row], [UNIVERSITY_DEGREE_PROGRAM_ID]], Degree_Information!$N$2:$N$20129, 0)), ""), "")</f>
        <v>Master (16 Years) Degree</v>
      </c>
      <c r="H146" s="29" t="str">
        <f>IFERROR(IF($N146 &lt;&gt; "#Na", INDEX(Degree_Information!$I$2:$I$20129, MATCH(Passout2023[[#This Row], [UNIVERSITY_DEGREE_PROGRAM_ID]], Degree_Information!$N$2:$N$20129, 0)), ""), "")</f>
        <v>Semester</v>
      </c>
      <c r="I146" s="6" t="str">
        <f>IFERROR(IF($N146 &lt;&gt; "#Na", INDEX(Degree_Information!$H$2:$H$20129, MATCH(Passout2023[[#This Row], [UNIVERSITY_DEGREE_PROGRAM_ID]], Degree_Information!$N$2:$N$20129, 0)), ""), "")</f>
        <v>Regular</v>
      </c>
      <c r="J146" s="6" t="str">
        <f>IFERROR(IF($N146 &lt;&gt; "#Na", INDEX(Degree_Information!$J$2:$J$20129, MATCH(Passout2023[[#This Row], [UNIVERSITY_DEGREE_PROGRAM_ID]], Degree_Information!$N$2:$N$20129, 0)), ""), "")</f>
        <v>Evening</v>
      </c>
      <c r="K146" s="19" t="s">
        <v>322</v>
      </c>
      <c r="L146" s="20" t="s">
        <v>154</v>
      </c>
      <c r="M146" s="21">
        <v>2</v>
      </c>
      <c r="N146" s="21" t="s">
        <v>42</v>
      </c>
      <c r="O146" s="21" t="s">
        <v>43</v>
      </c>
      <c r="P146" s="22" t="s">
        <v>327</v>
      </c>
      <c r="Q146" s="21">
        <v>2012</v>
      </c>
      <c r="R146" s="21" t="s">
        <v>86</v>
      </c>
      <c r="S146" s="20">
        <v>1</v>
      </c>
      <c r="T146" s="20">
        <v>0</v>
      </c>
      <c r="U146" s="23" t="s">
        <v>46</v>
      </c>
      <c r="V1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" s="25"/>
      <c r="X146" s="26" t="str">
        <f>CONCATENATE(Passout2023[[#This Row], [Batch Start Semester]], "-", Passout2023[[#This Row], [Batch Start Year]], "-", Passout2023[[#This Row], [Degree Duration (year)]])</f>
        <v>Spring-2012-2</v>
      </c>
      <c r="Y146" s="32"/>
      <c r="Z146" s="32"/>
      <c r="AA146" s="32"/>
      <c r="AB146" s="32"/>
      <c r="AC146" s="32"/>
      <c r="AD146" s="32"/>
      <c r="AE146" s="28">
        <f>COUNTA(Passout2023[[#This Row], [UNIVERSITY_DEGREE_PROGRAM_ID]:[(Graduated) Degree Awarded Female]])</f>
        <v>10</v>
      </c>
    </row>
    <row r="147" s="2" customFormat="1" ht="35.1" customHeight="1">
      <c r="A147" s="29">
        <f>IFERROR(IF($N147 &lt;&gt; "#Na", INDEX(Degree_Information!$A$2:$A$20129, MATCH(Passout2023[[#This Row], [UNIVERSITY_DEGREE_PROGRAM_ID]], Degree_Information!$N$2:$N$20129, 0)), ""), "")</f>
        <v>62</v>
      </c>
      <c r="B147" s="29" t="str">
        <f>IFERROR(IF($N147 &lt;&gt; "#Na", INDEX(Degree_Information!$B$2:$B$20129, MATCH(Passout2023[[#This Row], [UNIVERSITY_DEGREE_PROGRAM_ID]], Degree_Information!$N$2:$N$20129, 0)), ""), "")</f>
        <v>DOW University of Health Sciences, Karachi</v>
      </c>
      <c r="C147" s="29" t="str">
        <f>IFERROR(IF($N147 &lt;&gt; "#Na", INDEX(Degree_Information!$E$2:$E$20129, MATCH(Passout2023[[#This Row], [UNIVERSITY_DEGREE_PROGRAM_ID]], Degree_Information!$N$2:$N$20129, 0)), ""), "")</f>
        <v>Sub Campus</v>
      </c>
      <c r="D147" s="29" t="str">
        <f>IFERROR(IF($N147 &lt;&gt; "#Na", INDEX(Degree_Information!$D$2:$D$20129, MATCH(Passout2023[[#This Row], [UNIVERSITY_DEGREE_PROGRAM_ID]], Degree_Information!$N$2:$N$20129, 0)), ""), "")</f>
        <v>Karachi</v>
      </c>
      <c r="E147" s="29" t="str">
        <f>IFERROR(IF($N147 &lt;&gt; "#Na", INDEX(Degree_Information!$F$2:$F$20129, MATCH(Passout2023[[#This Row], [UNIVERSITY_DEGREE_PROGRAM_ID]], Degree_Information!$N$2:$N$20129, 0)), ""), "")</f>
        <v>Institute of Business and Health Management</v>
      </c>
      <c r="F147" s="29" t="str">
        <f>IFERROR(IF($N147 &lt;&gt; "#Na", INDEX(Degree_Information!$K$2:$K$20129, MATCH(Passout2023[[#This Row], [UNIVERSITY_DEGREE_PROGRAM_ID]], Degree_Information!$N$2:$N$20129, 0)), ""), "")</f>
        <v>Master of Business Administration.</v>
      </c>
      <c r="G147" s="29" t="str">
        <f>IFERROR(IF($N147 &lt;&gt; "#Na", INDEX(Degree_Information!$G$2:$G$20129, MATCH(Passout2023[[#This Row], [UNIVERSITY_DEGREE_PROGRAM_ID]], Degree_Information!$N$2:$N$20129, 0)), ""), "")</f>
        <v>Master/ MS (18 Years) Degree</v>
      </c>
      <c r="H147" s="29" t="str">
        <f>IFERROR(IF($N147 &lt;&gt; "#Na", INDEX(Degree_Information!$I$2:$I$20129, MATCH(Passout2023[[#This Row], [UNIVERSITY_DEGREE_PROGRAM_ID]], Degree_Information!$N$2:$N$20129, 0)), ""), "")</f>
        <v>Semester</v>
      </c>
      <c r="I147" s="6" t="str">
        <f>IFERROR(IF($N147 &lt;&gt; "#Na", INDEX(Degree_Information!$H$2:$H$20129, MATCH(Passout2023[[#This Row], [UNIVERSITY_DEGREE_PROGRAM_ID]], Degree_Information!$N$2:$N$20129, 0)), ""), "")</f>
        <v>Regular</v>
      </c>
      <c r="J147" s="6" t="str">
        <f>IFERROR(IF($N147 &lt;&gt; "#Na", INDEX(Degree_Information!$J$2:$J$20129, MATCH(Passout2023[[#This Row], [UNIVERSITY_DEGREE_PROGRAM_ID]], Degree_Information!$N$2:$N$20129, 0)), ""), "")</f>
        <v>Morning</v>
      </c>
      <c r="K147" s="19" t="s">
        <v>329</v>
      </c>
      <c r="L147" s="20" t="s">
        <v>154</v>
      </c>
      <c r="M147" s="21">
        <v>1.5</v>
      </c>
      <c r="N147" s="21" t="s">
        <v>42</v>
      </c>
      <c r="O147" s="21" t="s">
        <v>43</v>
      </c>
      <c r="P147" s="22" t="s">
        <v>330</v>
      </c>
      <c r="Q147" s="21">
        <v>2019</v>
      </c>
      <c r="R147" s="21" t="s">
        <v>86</v>
      </c>
      <c r="S147" s="20">
        <v>0</v>
      </c>
      <c r="T147" s="20">
        <v>1</v>
      </c>
      <c r="U147" s="23" t="s">
        <v>46</v>
      </c>
      <c r="V1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" s="25"/>
      <c r="X147" s="26" t="str">
        <f>CONCATENATE(Passout2023[[#This Row], [Batch Start Semester]], "-", Passout2023[[#This Row], [Batch Start Year]], "-", Passout2023[[#This Row], [Degree Duration (year)]])</f>
        <v>Spring-2019-1.5</v>
      </c>
      <c r="Y147" s="32"/>
      <c r="Z147" s="32"/>
      <c r="AA147" s="32"/>
      <c r="AB147" s="32"/>
      <c r="AC147" s="32"/>
      <c r="AD147" s="32"/>
      <c r="AE147" s="28">
        <f>COUNTA(Passout2023[[#This Row], [UNIVERSITY_DEGREE_PROGRAM_ID]:[(Graduated) Degree Awarded Female]])</f>
        <v>10</v>
      </c>
    </row>
    <row r="148" s="2" customFormat="1" ht="35.1" customHeight="1">
      <c r="A148" s="29">
        <f>IFERROR(IF($N148 &lt;&gt; "#Na", INDEX(Degree_Information!$A$2:$A$20129, MATCH(Passout2023[[#This Row], [UNIVERSITY_DEGREE_PROGRAM_ID]], Degree_Information!$N$2:$N$20129, 0)), ""), "")</f>
        <v>62</v>
      </c>
      <c r="B148" s="29" t="str">
        <f>IFERROR(IF($N148 &lt;&gt; "#Na", INDEX(Degree_Information!$B$2:$B$20129, MATCH(Passout2023[[#This Row], [UNIVERSITY_DEGREE_PROGRAM_ID]], Degree_Information!$N$2:$N$20129, 0)), ""), "")</f>
        <v>DOW University of Health Sciences, Karachi</v>
      </c>
      <c r="C148" s="29" t="str">
        <f>IFERROR(IF($N148 &lt;&gt; "#Na", INDEX(Degree_Information!$E$2:$E$20129, MATCH(Passout2023[[#This Row], [UNIVERSITY_DEGREE_PROGRAM_ID]], Degree_Information!$N$2:$N$20129, 0)), ""), "")</f>
        <v>Sub Campus</v>
      </c>
      <c r="D148" s="29" t="str">
        <f>IFERROR(IF($N148 &lt;&gt; "#Na", INDEX(Degree_Information!$D$2:$D$20129, MATCH(Passout2023[[#This Row], [UNIVERSITY_DEGREE_PROGRAM_ID]], Degree_Information!$N$2:$N$20129, 0)), ""), "")</f>
        <v>Karachi</v>
      </c>
      <c r="E148" s="29" t="str">
        <f>IFERROR(IF($N148 &lt;&gt; "#Na", INDEX(Degree_Information!$F$2:$F$20129, MATCH(Passout2023[[#This Row], [UNIVERSITY_DEGREE_PROGRAM_ID]], Degree_Information!$N$2:$N$20129, 0)), ""), "")</f>
        <v>Institute of Business and Health Management</v>
      </c>
      <c r="F148" s="29" t="str">
        <f>IFERROR(IF($N148 &lt;&gt; "#Na", INDEX(Degree_Information!$K$2:$K$20129, MATCH(Passout2023[[#This Row], [UNIVERSITY_DEGREE_PROGRAM_ID]], Degree_Information!$N$2:$N$20129, 0)), ""), "")</f>
        <v>Master of Business Administration.</v>
      </c>
      <c r="G148" s="29" t="str">
        <f>IFERROR(IF($N148 &lt;&gt; "#Na", INDEX(Degree_Information!$G$2:$G$20129, MATCH(Passout2023[[#This Row], [UNIVERSITY_DEGREE_PROGRAM_ID]], Degree_Information!$N$2:$N$20129, 0)), ""), "")</f>
        <v>Master/ MS (18 Years) Degree</v>
      </c>
      <c r="H148" s="29" t="str">
        <f>IFERROR(IF($N148 &lt;&gt; "#Na", INDEX(Degree_Information!$I$2:$I$20129, MATCH(Passout2023[[#This Row], [UNIVERSITY_DEGREE_PROGRAM_ID]], Degree_Information!$N$2:$N$20129, 0)), ""), "")</f>
        <v>Semester</v>
      </c>
      <c r="I148" s="6" t="str">
        <f>IFERROR(IF($N148 &lt;&gt; "#Na", INDEX(Degree_Information!$H$2:$H$20129, MATCH(Passout2023[[#This Row], [UNIVERSITY_DEGREE_PROGRAM_ID]], Degree_Information!$N$2:$N$20129, 0)), ""), "")</f>
        <v>Regular</v>
      </c>
      <c r="J148" s="6" t="str">
        <f>IFERROR(IF($N148 &lt;&gt; "#Na", INDEX(Degree_Information!$J$2:$J$20129, MATCH(Passout2023[[#This Row], [UNIVERSITY_DEGREE_PROGRAM_ID]], Degree_Information!$N$2:$N$20129, 0)), ""), "")</f>
        <v>Morning</v>
      </c>
      <c r="K148" s="19" t="s">
        <v>329</v>
      </c>
      <c r="L148" s="20" t="s">
        <v>154</v>
      </c>
      <c r="M148" s="21">
        <v>1.5</v>
      </c>
      <c r="N148" s="21" t="s">
        <v>42</v>
      </c>
      <c r="O148" s="21" t="s">
        <v>43</v>
      </c>
      <c r="P148" s="22" t="s">
        <v>331</v>
      </c>
      <c r="Q148" s="21">
        <v>2018</v>
      </c>
      <c r="R148" s="21" t="s">
        <v>156</v>
      </c>
      <c r="S148" s="20">
        <v>0</v>
      </c>
      <c r="T148" s="20">
        <v>1</v>
      </c>
      <c r="U148" s="23" t="s">
        <v>46</v>
      </c>
      <c r="V1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" s="25"/>
      <c r="X148" s="26" t="str">
        <f>CONCATENATE(Passout2023[[#This Row], [Batch Start Semester]], "-", Passout2023[[#This Row], [Batch Start Year]], "-", Passout2023[[#This Row], [Degree Duration (year)]])</f>
        <v>Fall-2018-1.5</v>
      </c>
      <c r="Y148" s="32"/>
      <c r="Z148" s="32"/>
      <c r="AA148" s="32"/>
      <c r="AB148" s="32"/>
      <c r="AC148" s="32"/>
      <c r="AD148" s="32"/>
      <c r="AE148" s="28">
        <f>COUNTA(Passout2023[[#This Row], [UNIVERSITY_DEGREE_PROGRAM_ID]:[(Graduated) Degree Awarded Female]])</f>
        <v>10</v>
      </c>
    </row>
    <row r="149" s="2" customFormat="1" ht="35.1" customHeight="1">
      <c r="A149" s="29">
        <f>IFERROR(IF($N149 &lt;&gt; "#Na", INDEX(Degree_Information!$A$2:$A$20129, MATCH(Passout2023[[#This Row], [UNIVERSITY_DEGREE_PROGRAM_ID]], Degree_Information!$N$2:$N$20129, 0)), ""), "")</f>
        <v>62</v>
      </c>
      <c r="B149" s="29" t="str">
        <f>IFERROR(IF($N149 &lt;&gt; "#Na", INDEX(Degree_Information!$B$2:$B$20129, MATCH(Passout2023[[#This Row], [UNIVERSITY_DEGREE_PROGRAM_ID]], Degree_Information!$N$2:$N$20129, 0)), ""), "")</f>
        <v>DOW University of Health Sciences, Karachi</v>
      </c>
      <c r="C149" s="29" t="str">
        <f>IFERROR(IF($N149 &lt;&gt; "#Na", INDEX(Degree_Information!$E$2:$E$20129, MATCH(Passout2023[[#This Row], [UNIVERSITY_DEGREE_PROGRAM_ID]], Degree_Information!$N$2:$N$20129, 0)), ""), "")</f>
        <v>Sub Campus</v>
      </c>
      <c r="D149" s="29" t="str">
        <f>IFERROR(IF($N149 &lt;&gt; "#Na", INDEX(Degree_Information!$D$2:$D$20129, MATCH(Passout2023[[#This Row], [UNIVERSITY_DEGREE_PROGRAM_ID]], Degree_Information!$N$2:$N$20129, 0)), ""), "")</f>
        <v>Karachi</v>
      </c>
      <c r="E149" s="29" t="str">
        <f>IFERROR(IF($N149 &lt;&gt; "#Na", INDEX(Degree_Information!$F$2:$F$20129, MATCH(Passout2023[[#This Row], [UNIVERSITY_DEGREE_PROGRAM_ID]], Degree_Information!$N$2:$N$20129, 0)), ""), "")</f>
        <v>Institute of Business and Health Management</v>
      </c>
      <c r="F149" s="29" t="str">
        <f>IFERROR(IF($N149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49" s="29" t="str">
        <f>IFERROR(IF($N149 &lt;&gt; "#Na", INDEX(Degree_Information!$G$2:$G$20129, MATCH(Passout2023[[#This Row], [UNIVERSITY_DEGREE_PROGRAM_ID]], Degree_Information!$N$2:$N$20129, 0)), ""), "")</f>
        <v>Master/ MS (18 Years) Degree</v>
      </c>
      <c r="H149" s="29" t="str">
        <f>IFERROR(IF($N149 &lt;&gt; "#Na", INDEX(Degree_Information!$I$2:$I$20129, MATCH(Passout2023[[#This Row], [UNIVERSITY_DEGREE_PROGRAM_ID]], Degree_Information!$N$2:$N$20129, 0)), ""), "")</f>
        <v>Semester</v>
      </c>
      <c r="I149" s="6" t="str">
        <f>IFERROR(IF($N149 &lt;&gt; "#Na", INDEX(Degree_Information!$H$2:$H$20129, MATCH(Passout2023[[#This Row], [UNIVERSITY_DEGREE_PROGRAM_ID]], Degree_Information!$N$2:$N$20129, 0)), ""), "")</f>
        <v>Regular</v>
      </c>
      <c r="J149" s="6" t="str">
        <f>IFERROR(IF($N149 &lt;&gt; "#Na", INDEX(Degree_Information!$J$2:$J$20129, MATCH(Passout2023[[#This Row], [UNIVERSITY_DEGREE_PROGRAM_ID]], Degree_Information!$N$2:$N$20129, 0)), ""), "")</f>
        <v>Evening</v>
      </c>
      <c r="K149" s="19" t="s">
        <v>333</v>
      </c>
      <c r="L149" s="20" t="s">
        <v>154</v>
      </c>
      <c r="M149" s="21">
        <v>2.5</v>
      </c>
      <c r="N149" s="21" t="s">
        <v>42</v>
      </c>
      <c r="O149" s="21" t="s">
        <v>43</v>
      </c>
      <c r="P149" s="22" t="s">
        <v>330</v>
      </c>
      <c r="Q149" s="21">
        <v>2019</v>
      </c>
      <c r="R149" s="21" t="s">
        <v>86</v>
      </c>
      <c r="S149" s="20">
        <v>1</v>
      </c>
      <c r="T149" s="20">
        <v>0</v>
      </c>
      <c r="U149" s="23" t="s">
        <v>46</v>
      </c>
      <c r="V1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" s="25"/>
      <c r="X149" s="26" t="str">
        <f>CONCATENATE(Passout2023[[#This Row], [Batch Start Semester]], "-", Passout2023[[#This Row], [Batch Start Year]], "-", Passout2023[[#This Row], [Degree Duration (year)]])</f>
        <v>Spring-2019-2.5</v>
      </c>
      <c r="Y149" s="32"/>
      <c r="Z149" s="32"/>
      <c r="AA149" s="32"/>
      <c r="AB149" s="32"/>
      <c r="AC149" s="32"/>
      <c r="AD149" s="32"/>
      <c r="AE149" s="28">
        <f>COUNTA(Passout2023[[#This Row], [UNIVERSITY_DEGREE_PROGRAM_ID]:[(Graduated) Degree Awarded Female]])</f>
        <v>10</v>
      </c>
    </row>
    <row r="150" s="2" customFormat="1" ht="35.1" customHeight="1">
      <c r="A150" s="29">
        <f>IFERROR(IF($N150 &lt;&gt; "#Na", INDEX(Degree_Information!$A$2:$A$20129, MATCH(Passout2023[[#This Row], [UNIVERSITY_DEGREE_PROGRAM_ID]], Degree_Information!$N$2:$N$20129, 0)), ""), "")</f>
        <v>62</v>
      </c>
      <c r="B150" s="29" t="str">
        <f>IFERROR(IF($N150 &lt;&gt; "#Na", INDEX(Degree_Information!$B$2:$B$20129, MATCH(Passout2023[[#This Row], [UNIVERSITY_DEGREE_PROGRAM_ID]], Degree_Information!$N$2:$N$20129, 0)), ""), "")</f>
        <v>DOW University of Health Sciences, Karachi</v>
      </c>
      <c r="C150" s="29" t="str">
        <f>IFERROR(IF($N150 &lt;&gt; "#Na", INDEX(Degree_Information!$E$2:$E$20129, MATCH(Passout2023[[#This Row], [UNIVERSITY_DEGREE_PROGRAM_ID]], Degree_Information!$N$2:$N$20129, 0)), ""), "")</f>
        <v>Sub Campus</v>
      </c>
      <c r="D150" s="29" t="str">
        <f>IFERROR(IF($N150 &lt;&gt; "#Na", INDEX(Degree_Information!$D$2:$D$20129, MATCH(Passout2023[[#This Row], [UNIVERSITY_DEGREE_PROGRAM_ID]], Degree_Information!$N$2:$N$20129, 0)), ""), "")</f>
        <v>Karachi</v>
      </c>
      <c r="E150" s="29" t="str">
        <f>IFERROR(IF($N150 &lt;&gt; "#Na", INDEX(Degree_Information!$F$2:$F$20129, MATCH(Passout2023[[#This Row], [UNIVERSITY_DEGREE_PROGRAM_ID]], Degree_Information!$N$2:$N$20129, 0)), ""), "")</f>
        <v>Institute of Business and Health Management</v>
      </c>
      <c r="F150" s="29" t="str">
        <f>IFERROR(IF($N150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0" s="29" t="str">
        <f>IFERROR(IF($N150 &lt;&gt; "#Na", INDEX(Degree_Information!$G$2:$G$20129, MATCH(Passout2023[[#This Row], [UNIVERSITY_DEGREE_PROGRAM_ID]], Degree_Information!$N$2:$N$20129, 0)), ""), "")</f>
        <v>Master/ MS (18 Years) Degree</v>
      </c>
      <c r="H150" s="29" t="str">
        <f>IFERROR(IF($N150 &lt;&gt; "#Na", INDEX(Degree_Information!$I$2:$I$20129, MATCH(Passout2023[[#This Row], [UNIVERSITY_DEGREE_PROGRAM_ID]], Degree_Information!$N$2:$N$20129, 0)), ""), "")</f>
        <v>Semester</v>
      </c>
      <c r="I150" s="6" t="str">
        <f>IFERROR(IF($N150 &lt;&gt; "#Na", INDEX(Degree_Information!$H$2:$H$20129, MATCH(Passout2023[[#This Row], [UNIVERSITY_DEGREE_PROGRAM_ID]], Degree_Information!$N$2:$N$20129, 0)), ""), "")</f>
        <v>Regular</v>
      </c>
      <c r="J150" s="6" t="str">
        <f>IFERROR(IF($N150 &lt;&gt; "#Na", INDEX(Degree_Information!$J$2:$J$20129, MATCH(Passout2023[[#This Row], [UNIVERSITY_DEGREE_PROGRAM_ID]], Degree_Information!$N$2:$N$20129, 0)), ""), "")</f>
        <v>Evening</v>
      </c>
      <c r="K150" s="19" t="s">
        <v>333</v>
      </c>
      <c r="L150" s="20" t="s">
        <v>154</v>
      </c>
      <c r="M150" s="21">
        <v>2.5</v>
      </c>
      <c r="N150" s="21" t="s">
        <v>42</v>
      </c>
      <c r="O150" s="21" t="s">
        <v>43</v>
      </c>
      <c r="P150" s="22" t="s">
        <v>331</v>
      </c>
      <c r="Q150" s="21">
        <v>2018</v>
      </c>
      <c r="R150" s="21" t="s">
        <v>86</v>
      </c>
      <c r="S150" s="20">
        <v>0</v>
      </c>
      <c r="T150" s="20">
        <v>1</v>
      </c>
      <c r="U150" s="23" t="s">
        <v>46</v>
      </c>
      <c r="V1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" s="25"/>
      <c r="X150" s="26" t="str">
        <f>CONCATENATE(Passout2023[[#This Row], [Batch Start Semester]], "-", Passout2023[[#This Row], [Batch Start Year]], "-", Passout2023[[#This Row], [Degree Duration (year)]])</f>
        <v>Spring-2018-2.5</v>
      </c>
      <c r="Y150" s="32"/>
      <c r="Z150" s="32"/>
      <c r="AA150" s="32"/>
      <c r="AB150" s="32"/>
      <c r="AC150" s="32"/>
      <c r="AD150" s="32"/>
      <c r="AE150" s="28">
        <f>COUNTA(Passout2023[[#This Row], [UNIVERSITY_DEGREE_PROGRAM_ID]:[(Graduated) Degree Awarded Female]])</f>
        <v>10</v>
      </c>
    </row>
    <row r="151" s="2" customFormat="1" ht="35.1" customHeight="1">
      <c r="A151" s="29">
        <f>IFERROR(IF($N151 &lt;&gt; "#Na", INDEX(Degree_Information!$A$2:$A$20129, MATCH(Passout2023[[#This Row], [UNIVERSITY_DEGREE_PROGRAM_ID]], Degree_Information!$N$2:$N$20129, 0)), ""), "")</f>
        <v>62</v>
      </c>
      <c r="B151" s="29" t="str">
        <f>IFERROR(IF($N151 &lt;&gt; "#Na", INDEX(Degree_Information!$B$2:$B$20129, MATCH(Passout2023[[#This Row], [UNIVERSITY_DEGREE_PROGRAM_ID]], Degree_Information!$N$2:$N$20129, 0)), ""), "")</f>
        <v>DOW University of Health Sciences, Karachi</v>
      </c>
      <c r="C151" s="29" t="str">
        <f>IFERROR(IF($N151 &lt;&gt; "#Na", INDEX(Degree_Information!$E$2:$E$20129, MATCH(Passout2023[[#This Row], [UNIVERSITY_DEGREE_PROGRAM_ID]], Degree_Information!$N$2:$N$20129, 0)), ""), "")</f>
        <v>Sub Campus</v>
      </c>
      <c r="D151" s="29" t="str">
        <f>IFERROR(IF($N151 &lt;&gt; "#Na", INDEX(Degree_Information!$D$2:$D$20129, MATCH(Passout2023[[#This Row], [UNIVERSITY_DEGREE_PROGRAM_ID]], Degree_Information!$N$2:$N$20129, 0)), ""), "")</f>
        <v>Karachi</v>
      </c>
      <c r="E151" s="29" t="str">
        <f>IFERROR(IF($N151 &lt;&gt; "#Na", INDEX(Degree_Information!$F$2:$F$20129, MATCH(Passout2023[[#This Row], [UNIVERSITY_DEGREE_PROGRAM_ID]], Degree_Information!$N$2:$N$20129, 0)), ""), "")</f>
        <v>Institute of Business and Health Management</v>
      </c>
      <c r="F151" s="29" t="str">
        <f>IFERROR(IF($N151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1" s="29" t="str">
        <f>IFERROR(IF($N151 &lt;&gt; "#Na", INDEX(Degree_Information!$G$2:$G$20129, MATCH(Passout2023[[#This Row], [UNIVERSITY_DEGREE_PROGRAM_ID]], Degree_Information!$N$2:$N$20129, 0)), ""), "")</f>
        <v>Master/ MS (18 Years) Degree</v>
      </c>
      <c r="H151" s="29" t="str">
        <f>IFERROR(IF($N151 &lt;&gt; "#Na", INDEX(Degree_Information!$I$2:$I$20129, MATCH(Passout2023[[#This Row], [UNIVERSITY_DEGREE_PROGRAM_ID]], Degree_Information!$N$2:$N$20129, 0)), ""), "")</f>
        <v>Semester</v>
      </c>
      <c r="I151" s="6" t="str">
        <f>IFERROR(IF($N151 &lt;&gt; "#Na", INDEX(Degree_Information!$H$2:$H$20129, MATCH(Passout2023[[#This Row], [UNIVERSITY_DEGREE_PROGRAM_ID]], Degree_Information!$N$2:$N$20129, 0)), ""), "")</f>
        <v>Regular</v>
      </c>
      <c r="J151" s="6" t="str">
        <f>IFERROR(IF($N151 &lt;&gt; "#Na", INDEX(Degree_Information!$J$2:$J$20129, MATCH(Passout2023[[#This Row], [UNIVERSITY_DEGREE_PROGRAM_ID]], Degree_Information!$N$2:$N$20129, 0)), ""), "")</f>
        <v>Evening</v>
      </c>
      <c r="K151" s="19" t="s">
        <v>333</v>
      </c>
      <c r="L151" s="20" t="s">
        <v>154</v>
      </c>
      <c r="M151" s="21">
        <v>2.5</v>
      </c>
      <c r="N151" s="21" t="s">
        <v>42</v>
      </c>
      <c r="O151" s="21" t="s">
        <v>43</v>
      </c>
      <c r="P151" s="22" t="s">
        <v>331</v>
      </c>
      <c r="Q151" s="21">
        <v>2018</v>
      </c>
      <c r="R151" s="21" t="s">
        <v>156</v>
      </c>
      <c r="S151" s="20">
        <v>0</v>
      </c>
      <c r="T151" s="20">
        <v>1</v>
      </c>
      <c r="U151" s="23" t="s">
        <v>46</v>
      </c>
      <c r="V1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" s="25"/>
      <c r="X151" s="26" t="str">
        <f>CONCATENATE(Passout2023[[#This Row], [Batch Start Semester]], "-", Passout2023[[#This Row], [Batch Start Year]], "-", Passout2023[[#This Row], [Degree Duration (year)]])</f>
        <v>Fall-2018-2.5</v>
      </c>
      <c r="Y151" s="32"/>
      <c r="Z151" s="32"/>
      <c r="AA151" s="32"/>
      <c r="AB151" s="32"/>
      <c r="AC151" s="32"/>
      <c r="AD151" s="32"/>
      <c r="AE151" s="28">
        <f>COUNTA(Passout2023[[#This Row], [UNIVERSITY_DEGREE_PROGRAM_ID]:[(Graduated) Degree Awarded Female]])</f>
        <v>10</v>
      </c>
    </row>
    <row r="152" s="2" customFormat="1" ht="35.1" customHeight="1">
      <c r="A152" s="29">
        <f>IFERROR(IF($N152 &lt;&gt; "#Na", INDEX(Degree_Information!$A$2:$A$20129, MATCH(Passout2023[[#This Row], [UNIVERSITY_DEGREE_PROGRAM_ID]], Degree_Information!$N$2:$N$20129, 0)), ""), "")</f>
        <v>62</v>
      </c>
      <c r="B152" s="29" t="str">
        <f>IFERROR(IF($N152 &lt;&gt; "#Na", INDEX(Degree_Information!$B$2:$B$20129, MATCH(Passout2023[[#This Row], [UNIVERSITY_DEGREE_PROGRAM_ID]], Degree_Information!$N$2:$N$20129, 0)), ""), "")</f>
        <v>DOW University of Health Sciences, Karachi</v>
      </c>
      <c r="C152" s="29" t="str">
        <f>IFERROR(IF($N152 &lt;&gt; "#Na", INDEX(Degree_Information!$E$2:$E$20129, MATCH(Passout2023[[#This Row], [UNIVERSITY_DEGREE_PROGRAM_ID]], Degree_Information!$N$2:$N$20129, 0)), ""), "")</f>
        <v>Sub Campus</v>
      </c>
      <c r="D152" s="29" t="str">
        <f>IFERROR(IF($N152 &lt;&gt; "#Na", INDEX(Degree_Information!$D$2:$D$20129, MATCH(Passout2023[[#This Row], [UNIVERSITY_DEGREE_PROGRAM_ID]], Degree_Information!$N$2:$N$20129, 0)), ""), "")</f>
        <v>Karachi</v>
      </c>
      <c r="E152" s="29" t="str">
        <f>IFERROR(IF($N152 &lt;&gt; "#Na", INDEX(Degree_Information!$F$2:$F$20129, MATCH(Passout2023[[#This Row], [UNIVERSITY_DEGREE_PROGRAM_ID]], Degree_Information!$N$2:$N$20129, 0)), ""), "")</f>
        <v>Institute of Business and Health Management</v>
      </c>
      <c r="F152" s="29" t="str">
        <f>IFERROR(IF($N152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2" s="29" t="str">
        <f>IFERROR(IF($N152 &lt;&gt; "#Na", INDEX(Degree_Information!$G$2:$G$20129, MATCH(Passout2023[[#This Row], [UNIVERSITY_DEGREE_PROGRAM_ID]], Degree_Information!$N$2:$N$20129, 0)), ""), "")</f>
        <v>Master/ MS (18 Years) Degree</v>
      </c>
      <c r="H152" s="29" t="str">
        <f>IFERROR(IF($N152 &lt;&gt; "#Na", INDEX(Degree_Information!$I$2:$I$20129, MATCH(Passout2023[[#This Row], [UNIVERSITY_DEGREE_PROGRAM_ID]], Degree_Information!$N$2:$N$20129, 0)), ""), "")</f>
        <v>Semester</v>
      </c>
      <c r="I152" s="6" t="str">
        <f>IFERROR(IF($N152 &lt;&gt; "#Na", INDEX(Degree_Information!$H$2:$H$20129, MATCH(Passout2023[[#This Row], [UNIVERSITY_DEGREE_PROGRAM_ID]], Degree_Information!$N$2:$N$20129, 0)), ""), "")</f>
        <v>Regular</v>
      </c>
      <c r="J152" s="6" t="str">
        <f>IFERROR(IF($N152 &lt;&gt; "#Na", INDEX(Degree_Information!$J$2:$J$20129, MATCH(Passout2023[[#This Row], [UNIVERSITY_DEGREE_PROGRAM_ID]], Degree_Information!$N$2:$N$20129, 0)), ""), "")</f>
        <v>Evening</v>
      </c>
      <c r="K152" s="19" t="s">
        <v>333</v>
      </c>
      <c r="L152" s="20" t="s">
        <v>154</v>
      </c>
      <c r="M152" s="21">
        <v>2.5</v>
      </c>
      <c r="N152" s="21" t="s">
        <v>42</v>
      </c>
      <c r="O152" s="21" t="s">
        <v>43</v>
      </c>
      <c r="P152" s="22" t="s">
        <v>334</v>
      </c>
      <c r="Q152" s="21">
        <v>2017</v>
      </c>
      <c r="R152" s="21" t="s">
        <v>86</v>
      </c>
      <c r="S152" s="20">
        <v>1</v>
      </c>
      <c r="T152" s="20">
        <v>1</v>
      </c>
      <c r="U152" s="23" t="s">
        <v>46</v>
      </c>
      <c r="V1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" s="25"/>
      <c r="X152" s="26" t="str">
        <f>CONCATENATE(Passout2023[[#This Row], [Batch Start Semester]], "-", Passout2023[[#This Row], [Batch Start Year]], "-", Passout2023[[#This Row], [Degree Duration (year)]])</f>
        <v>Spring-2017-2.5</v>
      </c>
      <c r="Y152" s="32"/>
      <c r="Z152" s="32"/>
      <c r="AA152" s="32"/>
      <c r="AB152" s="32"/>
      <c r="AC152" s="32"/>
      <c r="AD152" s="32"/>
      <c r="AE152" s="28">
        <f>COUNTA(Passout2023[[#This Row], [UNIVERSITY_DEGREE_PROGRAM_ID]:[(Graduated) Degree Awarded Female]])</f>
        <v>10</v>
      </c>
    </row>
    <row r="153" s="2" customFormat="1" ht="35.1" customHeight="1">
      <c r="A153" s="29">
        <f>IFERROR(IF($N153 &lt;&gt; "#Na", INDEX(Degree_Information!$A$2:$A$20129, MATCH(Passout2023[[#This Row], [UNIVERSITY_DEGREE_PROGRAM_ID]], Degree_Information!$N$2:$N$20129, 0)), ""), "")</f>
        <v>62</v>
      </c>
      <c r="B153" s="29" t="str">
        <f>IFERROR(IF($N153 &lt;&gt; "#Na", INDEX(Degree_Information!$B$2:$B$20129, MATCH(Passout2023[[#This Row], [UNIVERSITY_DEGREE_PROGRAM_ID]], Degree_Information!$N$2:$N$20129, 0)), ""), "")</f>
        <v>DOW University of Health Sciences, Karachi</v>
      </c>
      <c r="C153" s="29" t="str">
        <f>IFERROR(IF($N153 &lt;&gt; "#Na", INDEX(Degree_Information!$E$2:$E$20129, MATCH(Passout2023[[#This Row], [UNIVERSITY_DEGREE_PROGRAM_ID]], Degree_Information!$N$2:$N$20129, 0)), ""), "")</f>
        <v>Sub Campus</v>
      </c>
      <c r="D153" s="29" t="str">
        <f>IFERROR(IF($N153 &lt;&gt; "#Na", INDEX(Degree_Information!$D$2:$D$20129, MATCH(Passout2023[[#This Row], [UNIVERSITY_DEGREE_PROGRAM_ID]], Degree_Information!$N$2:$N$20129, 0)), ""), "")</f>
        <v>Karachi</v>
      </c>
      <c r="E153" s="29" t="str">
        <f>IFERROR(IF($N153 &lt;&gt; "#Na", INDEX(Degree_Information!$F$2:$F$20129, MATCH(Passout2023[[#This Row], [UNIVERSITY_DEGREE_PROGRAM_ID]], Degree_Information!$N$2:$N$20129, 0)), ""), "")</f>
        <v>Institute of Business and Health Management</v>
      </c>
      <c r="F153" s="29" t="str">
        <f>IFERROR(IF($N153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3" s="29" t="str">
        <f>IFERROR(IF($N153 &lt;&gt; "#Na", INDEX(Degree_Information!$G$2:$G$20129, MATCH(Passout2023[[#This Row], [UNIVERSITY_DEGREE_PROGRAM_ID]], Degree_Information!$N$2:$N$20129, 0)), ""), "")</f>
        <v>Master/ MS (18 Years) Degree</v>
      </c>
      <c r="H153" s="29" t="str">
        <f>IFERROR(IF($N153 &lt;&gt; "#Na", INDEX(Degree_Information!$I$2:$I$20129, MATCH(Passout2023[[#This Row], [UNIVERSITY_DEGREE_PROGRAM_ID]], Degree_Information!$N$2:$N$20129, 0)), ""), "")</f>
        <v>Semester</v>
      </c>
      <c r="I153" s="6" t="str">
        <f>IFERROR(IF($N153 &lt;&gt; "#Na", INDEX(Degree_Information!$H$2:$H$20129, MATCH(Passout2023[[#This Row], [UNIVERSITY_DEGREE_PROGRAM_ID]], Degree_Information!$N$2:$N$20129, 0)), ""), "")</f>
        <v>Regular</v>
      </c>
      <c r="J153" s="6" t="str">
        <f>IFERROR(IF($N153 &lt;&gt; "#Na", INDEX(Degree_Information!$J$2:$J$20129, MATCH(Passout2023[[#This Row], [UNIVERSITY_DEGREE_PROGRAM_ID]], Degree_Information!$N$2:$N$20129, 0)), ""), "")</f>
        <v>Evening</v>
      </c>
      <c r="K153" s="19" t="s">
        <v>333</v>
      </c>
      <c r="L153" s="20" t="s">
        <v>154</v>
      </c>
      <c r="M153" s="21">
        <v>2.5</v>
      </c>
      <c r="N153" s="21" t="s">
        <v>42</v>
      </c>
      <c r="O153" s="21" t="s">
        <v>43</v>
      </c>
      <c r="P153" s="22" t="s">
        <v>334</v>
      </c>
      <c r="Q153" s="21">
        <v>2017</v>
      </c>
      <c r="R153" s="21" t="s">
        <v>156</v>
      </c>
      <c r="S153" s="20">
        <v>1</v>
      </c>
      <c r="T153" s="20">
        <v>1</v>
      </c>
      <c r="U153" s="23" t="s">
        <v>46</v>
      </c>
      <c r="V1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" s="25"/>
      <c r="X153" s="26" t="str">
        <f>CONCATENATE(Passout2023[[#This Row], [Batch Start Semester]], "-", Passout2023[[#This Row], [Batch Start Year]], "-", Passout2023[[#This Row], [Degree Duration (year)]])</f>
        <v>Fall-2017-2.5</v>
      </c>
      <c r="Y153" s="32"/>
      <c r="Z153" s="32"/>
      <c r="AA153" s="32"/>
      <c r="AB153" s="32"/>
      <c r="AC153" s="32"/>
      <c r="AD153" s="32"/>
      <c r="AE153" s="28">
        <f>COUNTA(Passout2023[[#This Row], [UNIVERSITY_DEGREE_PROGRAM_ID]:[(Graduated) Degree Awarded Female]])</f>
        <v>10</v>
      </c>
    </row>
    <row r="154" s="2" customFormat="1" ht="35.1" customHeight="1">
      <c r="A154" s="29">
        <f>IFERROR(IF($N154 &lt;&gt; "#Na", INDEX(Degree_Information!$A$2:$A$20129, MATCH(Passout2023[[#This Row], [UNIVERSITY_DEGREE_PROGRAM_ID]], Degree_Information!$N$2:$N$20129, 0)), ""), "")</f>
        <v>62</v>
      </c>
      <c r="B154" s="29" t="str">
        <f>IFERROR(IF($N154 &lt;&gt; "#Na", INDEX(Degree_Information!$B$2:$B$20129, MATCH(Passout2023[[#This Row], [UNIVERSITY_DEGREE_PROGRAM_ID]], Degree_Information!$N$2:$N$20129, 0)), ""), "")</f>
        <v>DOW University of Health Sciences, Karachi</v>
      </c>
      <c r="C154" s="29" t="str">
        <f>IFERROR(IF($N154 &lt;&gt; "#Na", INDEX(Degree_Information!$E$2:$E$20129, MATCH(Passout2023[[#This Row], [UNIVERSITY_DEGREE_PROGRAM_ID]], Degree_Information!$N$2:$N$20129, 0)), ""), "")</f>
        <v>Sub Campus</v>
      </c>
      <c r="D154" s="29" t="str">
        <f>IFERROR(IF($N154 &lt;&gt; "#Na", INDEX(Degree_Information!$D$2:$D$20129, MATCH(Passout2023[[#This Row], [UNIVERSITY_DEGREE_PROGRAM_ID]], Degree_Information!$N$2:$N$20129, 0)), ""), "")</f>
        <v>Karachi</v>
      </c>
      <c r="E154" s="29" t="str">
        <f>IFERROR(IF($N154 &lt;&gt; "#Na", INDEX(Degree_Information!$F$2:$F$20129, MATCH(Passout2023[[#This Row], [UNIVERSITY_DEGREE_PROGRAM_ID]], Degree_Information!$N$2:$N$20129, 0)), ""), "")</f>
        <v>Institute of Business and Health Management</v>
      </c>
      <c r="F154" s="29" t="str">
        <f>IFERROR(IF($N154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4" s="29" t="str">
        <f>IFERROR(IF($N154 &lt;&gt; "#Na", INDEX(Degree_Information!$G$2:$G$20129, MATCH(Passout2023[[#This Row], [UNIVERSITY_DEGREE_PROGRAM_ID]], Degree_Information!$N$2:$N$20129, 0)), ""), "")</f>
        <v>Master/ MS (18 Years) Degree</v>
      </c>
      <c r="H154" s="29" t="str">
        <f>IFERROR(IF($N154 &lt;&gt; "#Na", INDEX(Degree_Information!$I$2:$I$20129, MATCH(Passout2023[[#This Row], [UNIVERSITY_DEGREE_PROGRAM_ID]], Degree_Information!$N$2:$N$20129, 0)), ""), "")</f>
        <v>Semester</v>
      </c>
      <c r="I154" s="6" t="str">
        <f>IFERROR(IF($N154 &lt;&gt; "#Na", INDEX(Degree_Information!$H$2:$H$20129, MATCH(Passout2023[[#This Row], [UNIVERSITY_DEGREE_PROGRAM_ID]], Degree_Information!$N$2:$N$20129, 0)), ""), "")</f>
        <v>Regular</v>
      </c>
      <c r="J154" s="6" t="str">
        <f>IFERROR(IF($N154 &lt;&gt; "#Na", INDEX(Degree_Information!$J$2:$J$20129, MATCH(Passout2023[[#This Row], [UNIVERSITY_DEGREE_PROGRAM_ID]], Degree_Information!$N$2:$N$20129, 0)), ""), "")</f>
        <v>Evening</v>
      </c>
      <c r="K154" s="19" t="s">
        <v>333</v>
      </c>
      <c r="L154" s="20" t="s">
        <v>154</v>
      </c>
      <c r="M154" s="21">
        <v>2.5</v>
      </c>
      <c r="N154" s="21" t="s">
        <v>42</v>
      </c>
      <c r="O154" s="21" t="s">
        <v>43</v>
      </c>
      <c r="P154" s="22" t="s">
        <v>335</v>
      </c>
      <c r="Q154" s="21">
        <v>2016</v>
      </c>
      <c r="R154" s="21" t="s">
        <v>156</v>
      </c>
      <c r="S154" s="20">
        <v>0</v>
      </c>
      <c r="T154" s="20">
        <v>1</v>
      </c>
      <c r="U154" s="23" t="s">
        <v>46</v>
      </c>
      <c r="V1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" s="25"/>
      <c r="X154" s="26" t="str">
        <f>CONCATENATE(Passout2023[[#This Row], [Batch Start Semester]], "-", Passout2023[[#This Row], [Batch Start Year]], "-", Passout2023[[#This Row], [Degree Duration (year)]])</f>
        <v>Fall-2016-2.5</v>
      </c>
      <c r="Y154" s="32"/>
      <c r="Z154" s="32"/>
      <c r="AA154" s="32"/>
      <c r="AB154" s="32"/>
      <c r="AC154" s="32"/>
      <c r="AD154" s="32"/>
      <c r="AE154" s="28">
        <f>COUNTA(Passout2023[[#This Row], [UNIVERSITY_DEGREE_PROGRAM_ID]:[(Graduated) Degree Awarded Female]])</f>
        <v>10</v>
      </c>
    </row>
    <row r="155" s="2" customFormat="1" ht="35.1" customHeight="1">
      <c r="A155" s="29">
        <f>IFERROR(IF($N155 &lt;&gt; "#Na", INDEX(Degree_Information!$A$2:$A$20129, MATCH(Passout2023[[#This Row], [UNIVERSITY_DEGREE_PROGRAM_ID]], Degree_Information!$N$2:$N$20129, 0)), ""), "")</f>
        <v>62</v>
      </c>
      <c r="B155" s="29" t="str">
        <f>IFERROR(IF($N155 &lt;&gt; "#Na", INDEX(Degree_Information!$B$2:$B$20129, MATCH(Passout2023[[#This Row], [UNIVERSITY_DEGREE_PROGRAM_ID]], Degree_Information!$N$2:$N$20129, 0)), ""), "")</f>
        <v>DOW University of Health Sciences, Karachi</v>
      </c>
      <c r="C155" s="29" t="str">
        <f>IFERROR(IF($N155 &lt;&gt; "#Na", INDEX(Degree_Information!$E$2:$E$20129, MATCH(Passout2023[[#This Row], [UNIVERSITY_DEGREE_PROGRAM_ID]], Degree_Information!$N$2:$N$20129, 0)), ""), "")</f>
        <v>Sub Campus</v>
      </c>
      <c r="D155" s="29" t="str">
        <f>IFERROR(IF($N155 &lt;&gt; "#Na", INDEX(Degree_Information!$D$2:$D$20129, MATCH(Passout2023[[#This Row], [UNIVERSITY_DEGREE_PROGRAM_ID]], Degree_Information!$N$2:$N$20129, 0)), ""), "")</f>
        <v>Karachi</v>
      </c>
      <c r="E155" s="29" t="str">
        <f>IFERROR(IF($N155 &lt;&gt; "#Na", INDEX(Degree_Information!$F$2:$F$20129, MATCH(Passout2023[[#This Row], [UNIVERSITY_DEGREE_PROGRAM_ID]], Degree_Information!$N$2:$N$20129, 0)), ""), "")</f>
        <v>Institute of Business and Health Management</v>
      </c>
      <c r="F155" s="29" t="str">
        <f>IFERROR(IF($N155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5" s="29" t="str">
        <f>IFERROR(IF($N155 &lt;&gt; "#Na", INDEX(Degree_Information!$G$2:$G$20129, MATCH(Passout2023[[#This Row], [UNIVERSITY_DEGREE_PROGRAM_ID]], Degree_Information!$N$2:$N$20129, 0)), ""), "")</f>
        <v>Master/ MS (18 Years) Degree</v>
      </c>
      <c r="H155" s="29" t="str">
        <f>IFERROR(IF($N155 &lt;&gt; "#Na", INDEX(Degree_Information!$I$2:$I$20129, MATCH(Passout2023[[#This Row], [UNIVERSITY_DEGREE_PROGRAM_ID]], Degree_Information!$N$2:$N$20129, 0)), ""), "")</f>
        <v>Semester</v>
      </c>
      <c r="I155" s="6" t="str">
        <f>IFERROR(IF($N155 &lt;&gt; "#Na", INDEX(Degree_Information!$H$2:$H$20129, MATCH(Passout2023[[#This Row], [UNIVERSITY_DEGREE_PROGRAM_ID]], Degree_Information!$N$2:$N$20129, 0)), ""), "")</f>
        <v>Regular</v>
      </c>
      <c r="J155" s="6" t="str">
        <f>IFERROR(IF($N155 &lt;&gt; "#Na", INDEX(Degree_Information!$J$2:$J$20129, MATCH(Passout2023[[#This Row], [UNIVERSITY_DEGREE_PROGRAM_ID]], Degree_Information!$N$2:$N$20129, 0)), ""), "")</f>
        <v>Evening</v>
      </c>
      <c r="K155" s="19" t="s">
        <v>333</v>
      </c>
      <c r="L155" s="20" t="s">
        <v>154</v>
      </c>
      <c r="M155" s="21">
        <v>2.5</v>
      </c>
      <c r="N155" s="21" t="s">
        <v>42</v>
      </c>
      <c r="O155" s="21" t="s">
        <v>43</v>
      </c>
      <c r="P155" s="22" t="s">
        <v>336</v>
      </c>
      <c r="Q155" s="21">
        <v>2015</v>
      </c>
      <c r="R155" s="21" t="s">
        <v>156</v>
      </c>
      <c r="S155" s="20">
        <v>0</v>
      </c>
      <c r="T155" s="20">
        <v>1</v>
      </c>
      <c r="U155" s="23" t="s">
        <v>46</v>
      </c>
      <c r="V1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" s="25"/>
      <c r="X155" s="26" t="str">
        <f>CONCATENATE(Passout2023[[#This Row], [Batch Start Semester]], "-", Passout2023[[#This Row], [Batch Start Year]], "-", Passout2023[[#This Row], [Degree Duration (year)]])</f>
        <v>Fall-2015-2.5</v>
      </c>
      <c r="Y155" s="32"/>
      <c r="Z155" s="32"/>
      <c r="AA155" s="32"/>
      <c r="AB155" s="32"/>
      <c r="AC155" s="32"/>
      <c r="AD155" s="32"/>
      <c r="AE155" s="28">
        <f>COUNTA(Passout2023[[#This Row], [UNIVERSITY_DEGREE_PROGRAM_ID]:[(Graduated) Degree Awarded Female]])</f>
        <v>10</v>
      </c>
    </row>
    <row r="156" s="2" customFormat="1" ht="35.1" customHeight="1">
      <c r="A156" s="29">
        <f>IFERROR(IF($N156 &lt;&gt; "#Na", INDEX(Degree_Information!$A$2:$A$20129, MATCH(Passout2023[[#This Row], [UNIVERSITY_DEGREE_PROGRAM_ID]], Degree_Information!$N$2:$N$20129, 0)), ""), "")</f>
        <v>62</v>
      </c>
      <c r="B156" s="29" t="str">
        <f>IFERROR(IF($N156 &lt;&gt; "#Na", INDEX(Degree_Information!$B$2:$B$20129, MATCH(Passout2023[[#This Row], [UNIVERSITY_DEGREE_PROGRAM_ID]], Degree_Information!$N$2:$N$20129, 0)), ""), "")</f>
        <v>DOW University of Health Sciences, Karachi</v>
      </c>
      <c r="C156" s="29" t="str">
        <f>IFERROR(IF($N156 &lt;&gt; "#Na", INDEX(Degree_Information!$E$2:$E$20129, MATCH(Passout2023[[#This Row], [UNIVERSITY_DEGREE_PROGRAM_ID]], Degree_Information!$N$2:$N$20129, 0)), ""), "")</f>
        <v>Sub Campus</v>
      </c>
      <c r="D156" s="29" t="str">
        <f>IFERROR(IF($N156 &lt;&gt; "#Na", INDEX(Degree_Information!$D$2:$D$20129, MATCH(Passout2023[[#This Row], [UNIVERSITY_DEGREE_PROGRAM_ID]], Degree_Information!$N$2:$N$20129, 0)), ""), "")</f>
        <v>Karachi</v>
      </c>
      <c r="E156" s="29" t="str">
        <f>IFERROR(IF($N156 &lt;&gt; "#Na", INDEX(Degree_Information!$F$2:$F$20129, MATCH(Passout2023[[#This Row], [UNIVERSITY_DEGREE_PROGRAM_ID]], Degree_Information!$N$2:$N$20129, 0)), ""), "")</f>
        <v>Institute of Business and Health Management</v>
      </c>
      <c r="F156" s="29" t="str">
        <f>IFERROR(IF($N156 &lt;&gt; "#Na", INDEX(Degree_Information!$K$2:$K$20129, MATCH(Passout2023[[#This Row], [UNIVERSITY_DEGREE_PROGRAM_ID]], Degree_Information!$N$2:$N$20129, 0)), ""), "")</f>
        <v xml:space="preserve">Master of Business  Administration (2.5 Years)</v>
      </c>
      <c r="G156" s="29" t="str">
        <f>IFERROR(IF($N156 &lt;&gt; "#Na", INDEX(Degree_Information!$G$2:$G$20129, MATCH(Passout2023[[#This Row], [UNIVERSITY_DEGREE_PROGRAM_ID]], Degree_Information!$N$2:$N$20129, 0)), ""), "")</f>
        <v>Master/ MS (18 Years) Degree</v>
      </c>
      <c r="H156" s="29" t="str">
        <f>IFERROR(IF($N156 &lt;&gt; "#Na", INDEX(Degree_Information!$I$2:$I$20129, MATCH(Passout2023[[#This Row], [UNIVERSITY_DEGREE_PROGRAM_ID]], Degree_Information!$N$2:$N$20129, 0)), ""), "")</f>
        <v>Semester</v>
      </c>
      <c r="I156" s="6" t="str">
        <f>IFERROR(IF($N156 &lt;&gt; "#Na", INDEX(Degree_Information!$H$2:$H$20129, MATCH(Passout2023[[#This Row], [UNIVERSITY_DEGREE_PROGRAM_ID]], Degree_Information!$N$2:$N$20129, 0)), ""), "")</f>
        <v>Regular</v>
      </c>
      <c r="J156" s="6" t="str">
        <f>IFERROR(IF($N156 &lt;&gt; "#Na", INDEX(Degree_Information!$J$2:$J$20129, MATCH(Passout2023[[#This Row], [UNIVERSITY_DEGREE_PROGRAM_ID]], Degree_Information!$N$2:$N$20129, 0)), ""), "")</f>
        <v>Evening</v>
      </c>
      <c r="K156" s="19" t="s">
        <v>333</v>
      </c>
      <c r="L156" s="20" t="s">
        <v>154</v>
      </c>
      <c r="M156" s="21">
        <v>2.5</v>
      </c>
      <c r="N156" s="21" t="s">
        <v>42</v>
      </c>
      <c r="O156" s="21" t="s">
        <v>43</v>
      </c>
      <c r="P156" s="22" t="s">
        <v>337</v>
      </c>
      <c r="Q156" s="21">
        <v>2014</v>
      </c>
      <c r="R156" s="21" t="s">
        <v>86</v>
      </c>
      <c r="S156" s="20">
        <v>0</v>
      </c>
      <c r="T156" s="20">
        <v>1</v>
      </c>
      <c r="U156" s="23" t="s">
        <v>46</v>
      </c>
      <c r="V1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" s="25"/>
      <c r="X156" s="26" t="str">
        <f>CONCATENATE(Passout2023[[#This Row], [Batch Start Semester]], "-", Passout2023[[#This Row], [Batch Start Year]], "-", Passout2023[[#This Row], [Degree Duration (year)]])</f>
        <v>Spring-2014-2.5</v>
      </c>
      <c r="Y156" s="32"/>
      <c r="Z156" s="32"/>
      <c r="AA156" s="32"/>
      <c r="AB156" s="32"/>
      <c r="AC156" s="32"/>
      <c r="AD156" s="32"/>
      <c r="AE156" s="28">
        <f>COUNTA(Passout2023[[#This Row], [UNIVERSITY_DEGREE_PROGRAM_ID]:[(Graduated) Degree Awarded Female]])</f>
        <v>10</v>
      </c>
    </row>
    <row r="157" s="2" customFormat="1" ht="35.1" customHeight="1">
      <c r="A157" s="29">
        <f>IFERROR(IF($N157 &lt;&gt; "#Na", INDEX(Degree_Information!$A$2:$A$20129, MATCH(Passout2023[[#This Row], [UNIVERSITY_DEGREE_PROGRAM_ID]], Degree_Information!$N$2:$N$20129, 0)), ""), "")</f>
        <v>62</v>
      </c>
      <c r="B157" s="29" t="str">
        <f>IFERROR(IF($N157 &lt;&gt; "#Na", INDEX(Degree_Information!$B$2:$B$20129, MATCH(Passout2023[[#This Row], [UNIVERSITY_DEGREE_PROGRAM_ID]], Degree_Information!$N$2:$N$20129, 0)), ""), "")</f>
        <v>DOW University of Health Sciences, Karachi</v>
      </c>
      <c r="C157" s="29" t="str">
        <f>IFERROR(IF($N157 &lt;&gt; "#Na", INDEX(Degree_Information!$E$2:$E$20129, MATCH(Passout2023[[#This Row], [UNIVERSITY_DEGREE_PROGRAM_ID]], Degree_Information!$N$2:$N$20129, 0)), ""), "")</f>
        <v>Sub Campus</v>
      </c>
      <c r="D157" s="29" t="str">
        <f>IFERROR(IF($N157 &lt;&gt; "#Na", INDEX(Degree_Information!$D$2:$D$20129, MATCH(Passout2023[[#This Row], [UNIVERSITY_DEGREE_PROGRAM_ID]], Degree_Information!$N$2:$N$20129, 0)), ""), "")</f>
        <v>Karachi</v>
      </c>
      <c r="E157" s="29" t="str">
        <f>IFERROR(IF($N157 &lt;&gt; "#Na", INDEX(Degree_Information!$F$2:$F$20129, MATCH(Passout2023[[#This Row], [UNIVERSITY_DEGREE_PROGRAM_ID]], Degree_Information!$N$2:$N$20129, 0)), ""), "")</f>
        <v>School of Public Health</v>
      </c>
      <c r="F157" s="29" t="str">
        <f>IFERROR(IF($N157 &lt;&gt; "#Na", INDEX(Degree_Information!$K$2:$K$20129, MATCH(Passout2023[[#This Row], [UNIVERSITY_DEGREE_PROGRAM_ID]], Degree_Information!$N$2:$N$20129, 0)), ""), "")</f>
        <v>Master of Science in Public Health (Social and Behavioral Sciences)</v>
      </c>
      <c r="G157" s="29" t="str">
        <f>IFERROR(IF($N157 &lt;&gt; "#Na", INDEX(Degree_Information!$G$2:$G$20129, MATCH(Passout2023[[#This Row], [UNIVERSITY_DEGREE_PROGRAM_ID]], Degree_Information!$N$2:$N$20129, 0)), ""), "")</f>
        <v>Master/ MS (18 Years) Degree</v>
      </c>
      <c r="H157" s="29" t="str">
        <f>IFERROR(IF($N157 &lt;&gt; "#Na", INDEX(Degree_Information!$I$2:$I$20129, MATCH(Passout2023[[#This Row], [UNIVERSITY_DEGREE_PROGRAM_ID]], Degree_Information!$N$2:$N$20129, 0)), ""), "")</f>
        <v>Semester</v>
      </c>
      <c r="I157" s="6" t="str">
        <f>IFERROR(IF($N157 &lt;&gt; "#Na", INDEX(Degree_Information!$H$2:$H$20129, MATCH(Passout2023[[#This Row], [UNIVERSITY_DEGREE_PROGRAM_ID]], Degree_Information!$N$2:$N$20129, 0)), ""), "")</f>
        <v>Regular</v>
      </c>
      <c r="J157" s="6" t="str">
        <f>IFERROR(IF($N157 &lt;&gt; "#Na", INDEX(Degree_Information!$J$2:$J$20129, MATCH(Passout2023[[#This Row], [UNIVERSITY_DEGREE_PROGRAM_ID]], Degree_Information!$N$2:$N$20129, 0)), ""), "")</f>
        <v>Morning</v>
      </c>
      <c r="K157" s="19" t="s">
        <v>339</v>
      </c>
      <c r="L157" s="20" t="s">
        <v>154</v>
      </c>
      <c r="M157" s="21">
        <v>3.5</v>
      </c>
      <c r="N157" s="21" t="s">
        <v>42</v>
      </c>
      <c r="O157" s="21" t="s">
        <v>43</v>
      </c>
      <c r="P157" s="22" t="s">
        <v>331</v>
      </c>
      <c r="Q157" s="21">
        <v>2019</v>
      </c>
      <c r="R157" s="21" t="s">
        <v>86</v>
      </c>
      <c r="S157" s="20">
        <v>0</v>
      </c>
      <c r="T157" s="20">
        <v>1</v>
      </c>
      <c r="U157" s="23" t="s">
        <v>46</v>
      </c>
      <c r="V1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" s="25"/>
      <c r="X157" s="26" t="str">
        <f>CONCATENATE(Passout2023[[#This Row], [Batch Start Semester]], "-", Passout2023[[#This Row], [Batch Start Year]], "-", Passout2023[[#This Row], [Degree Duration (year)]])</f>
        <v>Spring-2019-3.5</v>
      </c>
      <c r="Y157" s="32"/>
      <c r="Z157" s="32"/>
      <c r="AA157" s="32"/>
      <c r="AB157" s="32"/>
      <c r="AC157" s="32"/>
      <c r="AD157" s="32"/>
      <c r="AE157" s="28">
        <f>COUNTA(Passout2023[[#This Row], [UNIVERSITY_DEGREE_PROGRAM_ID]:[(Graduated) Degree Awarded Female]])</f>
        <v>10</v>
      </c>
    </row>
    <row r="158" s="2" customFormat="1" ht="35.1" customHeight="1">
      <c r="A158" s="29">
        <v>62</v>
      </c>
      <c r="B158" s="29" t="s">
        <v>340</v>
      </c>
      <c r="C158" s="29" t="s">
        <v>54</v>
      </c>
      <c r="D158" s="29" t="s">
        <v>33</v>
      </c>
      <c r="E158" s="29" t="s">
        <v>341</v>
      </c>
      <c r="F158" s="29" t="s">
        <v>342</v>
      </c>
      <c r="G158" s="29" t="s">
        <v>264</v>
      </c>
      <c r="H158" s="29" t="s">
        <v>64</v>
      </c>
      <c r="I158" s="6" t="s">
        <v>38</v>
      </c>
      <c r="J158" s="6" t="s">
        <v>39</v>
      </c>
      <c r="K158" s="33" t="s">
        <v>343</v>
      </c>
      <c r="L158" s="20" t="s">
        <v>41</v>
      </c>
      <c r="M158" s="21">
        <v>2</v>
      </c>
      <c r="N158" s="21" t="s">
        <v>42</v>
      </c>
      <c r="O158" s="21" t="s">
        <v>43</v>
      </c>
      <c r="P158" s="22" t="s">
        <v>344</v>
      </c>
      <c r="Q158" s="21">
        <v>2011</v>
      </c>
      <c r="R158" s="21" t="s">
        <v>86</v>
      </c>
      <c r="S158" s="20">
        <v>1</v>
      </c>
      <c r="T158" s="20">
        <v>0</v>
      </c>
      <c r="U158" s="23" t="s">
        <v>46</v>
      </c>
      <c r="V1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" s="25"/>
      <c r="X158" s="26" t="str">
        <f>CONCATENATE(Passout2023[[#This Row], [Batch Start Semester]], "-", Passout2023[[#This Row], [Batch Start Year]], "-", Passout2023[[#This Row], [Degree Duration (year)]])</f>
        <v>Spring-2011-2</v>
      </c>
      <c r="Y158" s="32"/>
      <c r="Z158" s="32"/>
      <c r="AA158" s="32"/>
      <c r="AB158" s="32"/>
      <c r="AC158" s="32"/>
      <c r="AD158" s="32"/>
      <c r="AE158" s="28">
        <f>COUNTA(Passout2023[[#This Row], [UNIVERSITY_DEGREE_PROGRAM_ID]:[(Graduated) Degree Awarded Female]])</f>
        <v>10</v>
      </c>
    </row>
    <row r="159" s="2" customFormat="1" ht="35.1" customHeight="1">
      <c r="A159" s="29">
        <v>62</v>
      </c>
      <c r="B159" s="29" t="s">
        <v>340</v>
      </c>
      <c r="C159" s="29" t="s">
        <v>54</v>
      </c>
      <c r="D159" s="29" t="s">
        <v>33</v>
      </c>
      <c r="E159" s="29" t="s">
        <v>341</v>
      </c>
      <c r="F159" s="29" t="s">
        <v>342</v>
      </c>
      <c r="G159" s="29" t="s">
        <v>264</v>
      </c>
      <c r="H159" s="29" t="s">
        <v>64</v>
      </c>
      <c r="I159" s="6" t="s">
        <v>38</v>
      </c>
      <c r="J159" s="6" t="s">
        <v>39</v>
      </c>
      <c r="K159" s="33" t="s">
        <v>343</v>
      </c>
      <c r="L159" s="20" t="s">
        <v>41</v>
      </c>
      <c r="M159" s="21">
        <v>2</v>
      </c>
      <c r="N159" s="21" t="s">
        <v>42</v>
      </c>
      <c r="O159" s="21" t="s">
        <v>43</v>
      </c>
      <c r="P159" s="22" t="s">
        <v>295</v>
      </c>
      <c r="Q159" s="21">
        <v>2013</v>
      </c>
      <c r="R159" s="21" t="s">
        <v>86</v>
      </c>
      <c r="S159" s="20">
        <v>1</v>
      </c>
      <c r="T159" s="20">
        <v>0</v>
      </c>
      <c r="U159" s="23" t="s">
        <v>46</v>
      </c>
      <c r="V1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" s="25"/>
      <c r="X159" s="26" t="str">
        <f>CONCATENATE(Passout2023[[#This Row], [Batch Start Semester]], "-", Passout2023[[#This Row], [Batch Start Year]], "-", Passout2023[[#This Row], [Degree Duration (year)]])</f>
        <v>Spring-2013-2</v>
      </c>
      <c r="Y159" s="32"/>
      <c r="Z159" s="32"/>
      <c r="AA159" s="32"/>
      <c r="AB159" s="32"/>
      <c r="AC159" s="32"/>
      <c r="AD159" s="32"/>
      <c r="AE159" s="28">
        <f>COUNTA(Passout2023[[#This Row], [UNIVERSITY_DEGREE_PROGRAM_ID]:[(Graduated) Degree Awarded Female]])</f>
        <v>10</v>
      </c>
    </row>
    <row r="160" s="2" customFormat="1" ht="35.1" customHeight="1">
      <c r="A160" s="29">
        <v>62</v>
      </c>
      <c r="B160" s="29" t="s">
        <v>340</v>
      </c>
      <c r="C160" s="29" t="s">
        <v>54</v>
      </c>
      <c r="D160" s="29" t="s">
        <v>33</v>
      </c>
      <c r="E160" s="29" t="s">
        <v>341</v>
      </c>
      <c r="F160" s="29" t="s">
        <v>342</v>
      </c>
      <c r="G160" s="29" t="s">
        <v>264</v>
      </c>
      <c r="H160" s="29" t="s">
        <v>64</v>
      </c>
      <c r="I160" s="6" t="s">
        <v>38</v>
      </c>
      <c r="J160" s="6" t="s">
        <v>39</v>
      </c>
      <c r="K160" s="33" t="s">
        <v>343</v>
      </c>
      <c r="L160" s="20" t="s">
        <v>41</v>
      </c>
      <c r="M160" s="21">
        <v>2</v>
      </c>
      <c r="N160" s="21" t="s">
        <v>42</v>
      </c>
      <c r="O160" s="21" t="s">
        <v>43</v>
      </c>
      <c r="P160" s="22" t="s">
        <v>286</v>
      </c>
      <c r="Q160" s="21">
        <v>2015</v>
      </c>
      <c r="R160" s="21" t="s">
        <v>86</v>
      </c>
      <c r="S160" s="20">
        <v>1</v>
      </c>
      <c r="T160" s="20">
        <v>0</v>
      </c>
      <c r="U160" s="23" t="s">
        <v>46</v>
      </c>
      <c r="V1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" s="25"/>
      <c r="X160" s="26" t="str">
        <f>CONCATENATE(Passout2023[[#This Row], [Batch Start Semester]], "-", Passout2023[[#This Row], [Batch Start Year]], "-", Passout2023[[#This Row], [Degree Duration (year)]])</f>
        <v>Spring-2015-2</v>
      </c>
      <c r="Y160" s="32"/>
      <c r="Z160" s="32"/>
      <c r="AA160" s="32"/>
      <c r="AB160" s="32"/>
      <c r="AC160" s="32"/>
      <c r="AD160" s="32"/>
      <c r="AE160" s="28">
        <f>COUNTA(Passout2023[[#This Row], [UNIVERSITY_DEGREE_PROGRAM_ID]:[(Graduated) Degree Awarded Female]])</f>
        <v>10</v>
      </c>
    </row>
    <row r="161" s="2" customFormat="1" ht="35.1" customHeight="1">
      <c r="A161" s="29" t="str">
        <f>IFERROR(IF($N161 &lt;&gt; "#Na", INDEX(Degree_Information!$A$2:$A$20129, MATCH(Passout2023[[#This Row], [UNIVERSITY_DEGREE_PROGRAM_ID]], Degree_Information!$N$2:$N$20129, 0)), ""), "")</f>
        <v/>
      </c>
      <c r="B161" s="29" t="str">
        <f>IFERROR(IF($N161 &lt;&gt; "#Na", INDEX(Degree_Information!$B$2:$B$20129, MATCH(Passout2023[[#This Row], [UNIVERSITY_DEGREE_PROGRAM_ID]], Degree_Information!$N$2:$N$20129, 0)), ""), "")</f>
        <v/>
      </c>
      <c r="C161" s="29" t="str">
        <f>IFERROR(IF($N161 &lt;&gt; "#Na", INDEX(Degree_Information!$E$2:$E$20129, MATCH(Passout2023[[#This Row], [UNIVERSITY_DEGREE_PROGRAM_ID]], Degree_Information!$N$2:$N$20129, 0)), ""), "")</f>
        <v/>
      </c>
      <c r="D161" s="29" t="str">
        <f>IFERROR(IF($N161 &lt;&gt; "#Na", INDEX(Degree_Information!$D$2:$D$20129, MATCH(Passout2023[[#This Row], [UNIVERSITY_DEGREE_PROGRAM_ID]], Degree_Information!$N$2:$N$20129, 0)), ""), "")</f>
        <v/>
      </c>
      <c r="E161" s="29" t="str">
        <f>IFERROR(IF($N161 &lt;&gt; "#Na", INDEX(Degree_Information!$F$2:$F$20129, MATCH(Passout2023[[#This Row], [UNIVERSITY_DEGREE_PROGRAM_ID]], Degree_Information!$N$2:$N$20129, 0)), ""), "")</f>
        <v/>
      </c>
      <c r="F161" s="29" t="str">
        <f>IFERROR(IF($N161 &lt;&gt; "#Na", INDEX(Degree_Information!$K$2:$K$20129, MATCH(Passout2023[[#This Row], [UNIVERSITY_DEGREE_PROGRAM_ID]], Degree_Information!$N$2:$N$20129, 0)), ""), "")</f>
        <v/>
      </c>
      <c r="G161" s="29" t="str">
        <f>IFERROR(IF($N161 &lt;&gt; "#Na", INDEX(Degree_Information!$G$2:$G$20129, MATCH(Passout2023[[#This Row], [UNIVERSITY_DEGREE_PROGRAM_ID]], Degree_Information!$N$2:$N$20129, 0)), ""), "")</f>
        <v/>
      </c>
      <c r="H161" s="29" t="str">
        <f>IFERROR(IF($N161 &lt;&gt; "#Na", INDEX(Degree_Information!$I$2:$I$20129, MATCH(Passout2023[[#This Row], [UNIVERSITY_DEGREE_PROGRAM_ID]], Degree_Information!$N$2:$N$20129, 0)), ""), "")</f>
        <v/>
      </c>
      <c r="I161" s="6" t="str">
        <f>IFERROR(IF($N161 &lt;&gt; "#Na", INDEX(Degree_Information!$H$2:$H$20129, MATCH(Passout2023[[#This Row], [UNIVERSITY_DEGREE_PROGRAM_ID]], Degree_Information!$N$2:$N$20129, 0)), ""), "")</f>
        <v/>
      </c>
      <c r="J161" s="6" t="str">
        <f>IFERROR(IF($N161 &lt;&gt; "#Na", INDEX(Degree_Information!$J$2:$J$20129, MATCH(Passout2023[[#This Row], [UNIVERSITY_DEGREE_PROGRAM_ID]], Degree_Information!$N$2:$N$20129, 0)), ""), "")</f>
        <v/>
      </c>
      <c r="K161" s="19"/>
      <c r="L161" s="20"/>
      <c r="M161" s="21"/>
      <c r="N161" s="21"/>
      <c r="O161" s="21"/>
      <c r="P161" s="22"/>
      <c r="Q161" s="21"/>
      <c r="R161" s="21"/>
      <c r="S161" s="20">
        <v>0</v>
      </c>
      <c r="T161" s="20">
        <v>0</v>
      </c>
      <c r="U161" s="23"/>
      <c r="V1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" s="25"/>
      <c r="X161" s="26" t="str">
        <f>CONCATENATE(Passout2023[[#This Row], [Batch Start Semester]], "-", Passout2023[[#This Row], [Batch Start Year]], "-", Passout2023[[#This Row], [Degree Duration (year)]])</f>
        <v>--</v>
      </c>
      <c r="Y161" s="32"/>
      <c r="Z161" s="32"/>
      <c r="AA161" s="32"/>
      <c r="AB161" s="32"/>
      <c r="AC161" s="32"/>
      <c r="AD161" s="32"/>
      <c r="AE161" s="28">
        <f>COUNTA(Passout2023[[#This Row], [UNIVERSITY_DEGREE_PROGRAM_ID]:[(Graduated) Degree Awarded Female]])</f>
        <v>2</v>
      </c>
    </row>
    <row r="162" s="2" customFormat="1" ht="35.1" customHeight="1">
      <c r="A162" s="29" t="str">
        <f>IFERROR(IF($N162 &lt;&gt; "#Na", INDEX(Degree_Information!$A$2:$A$20129, MATCH(Passout2023[[#This Row], [UNIVERSITY_DEGREE_PROGRAM_ID]], Degree_Information!$N$2:$N$20129, 0)), ""), "")</f>
        <v/>
      </c>
      <c r="B162" s="29" t="str">
        <f>IFERROR(IF($N162 &lt;&gt; "#Na", INDEX(Degree_Information!$B$2:$B$20129, MATCH(Passout2023[[#This Row], [UNIVERSITY_DEGREE_PROGRAM_ID]], Degree_Information!$N$2:$N$20129, 0)), ""), "")</f>
        <v/>
      </c>
      <c r="C162" s="29" t="str">
        <f>IFERROR(IF($N162 &lt;&gt; "#Na", INDEX(Degree_Information!$E$2:$E$20129, MATCH(Passout2023[[#This Row], [UNIVERSITY_DEGREE_PROGRAM_ID]], Degree_Information!$N$2:$N$20129, 0)), ""), "")</f>
        <v/>
      </c>
      <c r="D162" s="29" t="str">
        <f>IFERROR(IF($N162 &lt;&gt; "#Na", INDEX(Degree_Information!$D$2:$D$20129, MATCH(Passout2023[[#This Row], [UNIVERSITY_DEGREE_PROGRAM_ID]], Degree_Information!$N$2:$N$20129, 0)), ""), "")</f>
        <v/>
      </c>
      <c r="E162" s="29" t="str">
        <f>IFERROR(IF($N162 &lt;&gt; "#Na", INDEX(Degree_Information!$F$2:$F$20129, MATCH(Passout2023[[#This Row], [UNIVERSITY_DEGREE_PROGRAM_ID]], Degree_Information!$N$2:$N$20129, 0)), ""), "")</f>
        <v/>
      </c>
      <c r="F162" s="29" t="str">
        <f>IFERROR(IF($N162 &lt;&gt; "#Na", INDEX(Degree_Information!$K$2:$K$20129, MATCH(Passout2023[[#This Row], [UNIVERSITY_DEGREE_PROGRAM_ID]], Degree_Information!$N$2:$N$20129, 0)), ""), "")</f>
        <v/>
      </c>
      <c r="G162" s="29" t="str">
        <f>IFERROR(IF($N162 &lt;&gt; "#Na", INDEX(Degree_Information!$G$2:$G$20129, MATCH(Passout2023[[#This Row], [UNIVERSITY_DEGREE_PROGRAM_ID]], Degree_Information!$N$2:$N$20129, 0)), ""), "")</f>
        <v/>
      </c>
      <c r="H162" s="29" t="str">
        <f>IFERROR(IF($N162 &lt;&gt; "#Na", INDEX(Degree_Information!$I$2:$I$20129, MATCH(Passout2023[[#This Row], [UNIVERSITY_DEGREE_PROGRAM_ID]], Degree_Information!$N$2:$N$20129, 0)), ""), "")</f>
        <v/>
      </c>
      <c r="I162" s="6" t="str">
        <f>IFERROR(IF($N162 &lt;&gt; "#Na", INDEX(Degree_Information!$H$2:$H$20129, MATCH(Passout2023[[#This Row], [UNIVERSITY_DEGREE_PROGRAM_ID]], Degree_Information!$N$2:$N$20129, 0)), ""), "")</f>
        <v/>
      </c>
      <c r="J162" s="6" t="str">
        <f>IFERROR(IF($N162 &lt;&gt; "#Na", INDEX(Degree_Information!$J$2:$J$20129, MATCH(Passout2023[[#This Row], [UNIVERSITY_DEGREE_PROGRAM_ID]], Degree_Information!$N$2:$N$20129, 0)), ""), "")</f>
        <v/>
      </c>
      <c r="K162" s="19"/>
      <c r="L162" s="20"/>
      <c r="M162" s="21"/>
      <c r="N162" s="21"/>
      <c r="O162" s="21"/>
      <c r="P162" s="22"/>
      <c r="Q162" s="21"/>
      <c r="R162" s="21"/>
      <c r="S162" s="20">
        <v>0</v>
      </c>
      <c r="T162" s="20">
        <v>0</v>
      </c>
      <c r="U162" s="23"/>
      <c r="V1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" s="25"/>
      <c r="X162" s="26" t="str">
        <f>CONCATENATE(Passout2023[[#This Row], [Batch Start Semester]], "-", Passout2023[[#This Row], [Batch Start Year]], "-", Passout2023[[#This Row], [Degree Duration (year)]])</f>
        <v>--</v>
      </c>
      <c r="Y162" s="32"/>
      <c r="Z162" s="32"/>
      <c r="AA162" s="32"/>
      <c r="AB162" s="32"/>
      <c r="AC162" s="32"/>
      <c r="AD162" s="32"/>
      <c r="AE162" s="28">
        <f>COUNTA(Passout2023[[#This Row], [UNIVERSITY_DEGREE_PROGRAM_ID]:[(Graduated) Degree Awarded Female]])</f>
        <v>2</v>
      </c>
    </row>
    <row r="163" s="2" customFormat="1" ht="35.1" customHeight="1">
      <c r="A163" s="29" t="str">
        <f>IFERROR(IF($N163 &lt;&gt; "#Na", INDEX(Degree_Information!$A$2:$A$20129, MATCH(Passout2023[[#This Row], [UNIVERSITY_DEGREE_PROGRAM_ID]], Degree_Information!$N$2:$N$20129, 0)), ""), "")</f>
        <v/>
      </c>
      <c r="B163" s="29" t="str">
        <f>IFERROR(IF($N163 &lt;&gt; "#Na", INDEX(Degree_Information!$B$2:$B$20129, MATCH(Passout2023[[#This Row], [UNIVERSITY_DEGREE_PROGRAM_ID]], Degree_Information!$N$2:$N$20129, 0)), ""), "")</f>
        <v/>
      </c>
      <c r="C163" s="29" t="str">
        <f>IFERROR(IF($N163 &lt;&gt; "#Na", INDEX(Degree_Information!$E$2:$E$20129, MATCH(Passout2023[[#This Row], [UNIVERSITY_DEGREE_PROGRAM_ID]], Degree_Information!$N$2:$N$20129, 0)), ""), "")</f>
        <v/>
      </c>
      <c r="D163" s="29" t="str">
        <f>IFERROR(IF($N163 &lt;&gt; "#Na", INDEX(Degree_Information!$D$2:$D$20129, MATCH(Passout2023[[#This Row], [UNIVERSITY_DEGREE_PROGRAM_ID]], Degree_Information!$N$2:$N$20129, 0)), ""), "")</f>
        <v/>
      </c>
      <c r="E163" s="29" t="str">
        <f>IFERROR(IF($N163 &lt;&gt; "#Na", INDEX(Degree_Information!$F$2:$F$20129, MATCH(Passout2023[[#This Row], [UNIVERSITY_DEGREE_PROGRAM_ID]], Degree_Information!$N$2:$N$20129, 0)), ""), "")</f>
        <v/>
      </c>
      <c r="F163" s="29" t="str">
        <f>IFERROR(IF($N163 &lt;&gt; "#Na", INDEX(Degree_Information!$K$2:$K$20129, MATCH(Passout2023[[#This Row], [UNIVERSITY_DEGREE_PROGRAM_ID]], Degree_Information!$N$2:$N$20129, 0)), ""), "")</f>
        <v/>
      </c>
      <c r="G163" s="29" t="str">
        <f>IFERROR(IF($N163 &lt;&gt; "#Na", INDEX(Degree_Information!$G$2:$G$20129, MATCH(Passout2023[[#This Row], [UNIVERSITY_DEGREE_PROGRAM_ID]], Degree_Information!$N$2:$N$20129, 0)), ""), "")</f>
        <v/>
      </c>
      <c r="H163" s="29" t="str">
        <f>IFERROR(IF($N163 &lt;&gt; "#Na", INDEX(Degree_Information!$I$2:$I$20129, MATCH(Passout2023[[#This Row], [UNIVERSITY_DEGREE_PROGRAM_ID]], Degree_Information!$N$2:$N$20129, 0)), ""), "")</f>
        <v/>
      </c>
      <c r="I163" s="6" t="str">
        <f>IFERROR(IF($N163 &lt;&gt; "#Na", INDEX(Degree_Information!$H$2:$H$20129, MATCH(Passout2023[[#This Row], [UNIVERSITY_DEGREE_PROGRAM_ID]], Degree_Information!$N$2:$N$20129, 0)), ""), "")</f>
        <v/>
      </c>
      <c r="J163" s="6" t="str">
        <f>IFERROR(IF($N163 &lt;&gt; "#Na", INDEX(Degree_Information!$J$2:$J$20129, MATCH(Passout2023[[#This Row], [UNIVERSITY_DEGREE_PROGRAM_ID]], Degree_Information!$N$2:$N$20129, 0)), ""), "")</f>
        <v/>
      </c>
      <c r="K163" s="19"/>
      <c r="L163" s="20"/>
      <c r="M163" s="21"/>
      <c r="N163" s="21"/>
      <c r="O163" s="21"/>
      <c r="P163" s="22"/>
      <c r="Q163" s="21"/>
      <c r="R163" s="21"/>
      <c r="S163" s="20">
        <v>0</v>
      </c>
      <c r="T163" s="20">
        <v>0</v>
      </c>
      <c r="U163" s="23"/>
      <c r="V1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" s="25"/>
      <c r="X163" s="26" t="str">
        <f>CONCATENATE(Passout2023[[#This Row], [Batch Start Semester]], "-", Passout2023[[#This Row], [Batch Start Year]], "-", Passout2023[[#This Row], [Degree Duration (year)]])</f>
        <v>--</v>
      </c>
      <c r="Y163" s="32"/>
      <c r="Z163" s="32"/>
      <c r="AA163" s="32"/>
      <c r="AB163" s="32"/>
      <c r="AC163" s="32"/>
      <c r="AD163" s="32"/>
      <c r="AE163" s="28">
        <f>COUNTA(Passout2023[[#This Row], [UNIVERSITY_DEGREE_PROGRAM_ID]:[(Graduated) Degree Awarded Female]])</f>
        <v>2</v>
      </c>
    </row>
    <row r="164" s="2" customFormat="1" ht="35.1" customHeight="1">
      <c r="A164" s="29" t="str">
        <f>IFERROR(IF($N164 &lt;&gt; "#Na", INDEX(Degree_Information!$A$2:$A$20129, MATCH(Passout2023[[#This Row], [UNIVERSITY_DEGREE_PROGRAM_ID]], Degree_Information!$N$2:$N$20129, 0)), ""), "")</f>
        <v/>
      </c>
      <c r="B164" s="29" t="str">
        <f>IFERROR(IF($N164 &lt;&gt; "#Na", INDEX(Degree_Information!$B$2:$B$20129, MATCH(Passout2023[[#This Row], [UNIVERSITY_DEGREE_PROGRAM_ID]], Degree_Information!$N$2:$N$20129, 0)), ""), "")</f>
        <v/>
      </c>
      <c r="C164" s="29" t="str">
        <f>IFERROR(IF($N164 &lt;&gt; "#Na", INDEX(Degree_Information!$E$2:$E$20129, MATCH(Passout2023[[#This Row], [UNIVERSITY_DEGREE_PROGRAM_ID]], Degree_Information!$N$2:$N$20129, 0)), ""), "")</f>
        <v/>
      </c>
      <c r="D164" s="29" t="str">
        <f>IFERROR(IF($N164 &lt;&gt; "#Na", INDEX(Degree_Information!$D$2:$D$20129, MATCH(Passout2023[[#This Row], [UNIVERSITY_DEGREE_PROGRAM_ID]], Degree_Information!$N$2:$N$20129, 0)), ""), "")</f>
        <v/>
      </c>
      <c r="E164" s="29" t="str">
        <f>IFERROR(IF($N164 &lt;&gt; "#Na", INDEX(Degree_Information!$F$2:$F$20129, MATCH(Passout2023[[#This Row], [UNIVERSITY_DEGREE_PROGRAM_ID]], Degree_Information!$N$2:$N$20129, 0)), ""), "")</f>
        <v/>
      </c>
      <c r="F164" s="29" t="str">
        <f>IFERROR(IF($N164 &lt;&gt; "#Na", INDEX(Degree_Information!$K$2:$K$20129, MATCH(Passout2023[[#This Row], [UNIVERSITY_DEGREE_PROGRAM_ID]], Degree_Information!$N$2:$N$20129, 0)), ""), "")</f>
        <v/>
      </c>
      <c r="G164" s="29" t="str">
        <f>IFERROR(IF($N164 &lt;&gt; "#Na", INDEX(Degree_Information!$G$2:$G$20129, MATCH(Passout2023[[#This Row], [UNIVERSITY_DEGREE_PROGRAM_ID]], Degree_Information!$N$2:$N$20129, 0)), ""), "")</f>
        <v/>
      </c>
      <c r="H164" s="29" t="str">
        <f>IFERROR(IF($N164 &lt;&gt; "#Na", INDEX(Degree_Information!$I$2:$I$20129, MATCH(Passout2023[[#This Row], [UNIVERSITY_DEGREE_PROGRAM_ID]], Degree_Information!$N$2:$N$20129, 0)), ""), "")</f>
        <v/>
      </c>
      <c r="I164" s="6" t="str">
        <f>IFERROR(IF($N164 &lt;&gt; "#Na", INDEX(Degree_Information!$H$2:$H$20129, MATCH(Passout2023[[#This Row], [UNIVERSITY_DEGREE_PROGRAM_ID]], Degree_Information!$N$2:$N$20129, 0)), ""), "")</f>
        <v/>
      </c>
      <c r="J164" s="6" t="str">
        <f>IFERROR(IF($N164 &lt;&gt; "#Na", INDEX(Degree_Information!$J$2:$J$20129, MATCH(Passout2023[[#This Row], [UNIVERSITY_DEGREE_PROGRAM_ID]], Degree_Information!$N$2:$N$20129, 0)), ""), "")</f>
        <v/>
      </c>
      <c r="K164" s="19"/>
      <c r="L164" s="20"/>
      <c r="M164" s="21"/>
      <c r="N164" s="21"/>
      <c r="O164" s="21"/>
      <c r="P164" s="22"/>
      <c r="Q164" s="21"/>
      <c r="R164" s="21"/>
      <c r="S164" s="20">
        <v>0</v>
      </c>
      <c r="T164" s="20">
        <v>0</v>
      </c>
      <c r="U164" s="23"/>
      <c r="V1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" s="25"/>
      <c r="X164" s="26" t="str">
        <f>CONCATENATE(Passout2023[[#This Row], [Batch Start Semester]], "-", Passout2023[[#This Row], [Batch Start Year]], "-", Passout2023[[#This Row], [Degree Duration (year)]])</f>
        <v>--</v>
      </c>
      <c r="Y164" s="32"/>
      <c r="Z164" s="32"/>
      <c r="AA164" s="32"/>
      <c r="AB164" s="32"/>
      <c r="AC164" s="32"/>
      <c r="AD164" s="32"/>
      <c r="AE164" s="28">
        <f>COUNTA(Passout2023[[#This Row], [UNIVERSITY_DEGREE_PROGRAM_ID]:[(Graduated) Degree Awarded Female]])</f>
        <v>2</v>
      </c>
    </row>
    <row r="165" s="2" customFormat="1" ht="35.1" customHeight="1">
      <c r="A165" s="29" t="str">
        <f>IFERROR(IF($N165 &lt;&gt; "#Na", INDEX(Degree_Information!$A$2:$A$20129, MATCH(Passout2023[[#This Row], [UNIVERSITY_DEGREE_PROGRAM_ID]], Degree_Information!$N$2:$N$20129, 0)), ""), "")</f>
        <v/>
      </c>
      <c r="B165" s="29" t="str">
        <f>IFERROR(IF($N165 &lt;&gt; "#Na", INDEX(Degree_Information!$B$2:$B$20129, MATCH(Passout2023[[#This Row], [UNIVERSITY_DEGREE_PROGRAM_ID]], Degree_Information!$N$2:$N$20129, 0)), ""), "")</f>
        <v/>
      </c>
      <c r="C165" s="29" t="str">
        <f>IFERROR(IF($N165 &lt;&gt; "#Na", INDEX(Degree_Information!$E$2:$E$20129, MATCH(Passout2023[[#This Row], [UNIVERSITY_DEGREE_PROGRAM_ID]], Degree_Information!$N$2:$N$20129, 0)), ""), "")</f>
        <v/>
      </c>
      <c r="D165" s="29" t="str">
        <f>IFERROR(IF($N165 &lt;&gt; "#Na", INDEX(Degree_Information!$D$2:$D$20129, MATCH(Passout2023[[#This Row], [UNIVERSITY_DEGREE_PROGRAM_ID]], Degree_Information!$N$2:$N$20129, 0)), ""), "")</f>
        <v/>
      </c>
      <c r="E165" s="29" t="str">
        <f>IFERROR(IF($N165 &lt;&gt; "#Na", INDEX(Degree_Information!$F$2:$F$20129, MATCH(Passout2023[[#This Row], [UNIVERSITY_DEGREE_PROGRAM_ID]], Degree_Information!$N$2:$N$20129, 0)), ""), "")</f>
        <v/>
      </c>
      <c r="F165" s="29" t="str">
        <f>IFERROR(IF($N165 &lt;&gt; "#Na", INDEX(Degree_Information!$K$2:$K$20129, MATCH(Passout2023[[#This Row], [UNIVERSITY_DEGREE_PROGRAM_ID]], Degree_Information!$N$2:$N$20129, 0)), ""), "")</f>
        <v/>
      </c>
      <c r="G165" s="29" t="str">
        <f>IFERROR(IF($N165 &lt;&gt; "#Na", INDEX(Degree_Information!$G$2:$G$20129, MATCH(Passout2023[[#This Row], [UNIVERSITY_DEGREE_PROGRAM_ID]], Degree_Information!$N$2:$N$20129, 0)), ""), "")</f>
        <v/>
      </c>
      <c r="H165" s="29" t="str">
        <f>IFERROR(IF($N165 &lt;&gt; "#Na", INDEX(Degree_Information!$I$2:$I$20129, MATCH(Passout2023[[#This Row], [UNIVERSITY_DEGREE_PROGRAM_ID]], Degree_Information!$N$2:$N$20129, 0)), ""), "")</f>
        <v/>
      </c>
      <c r="I165" s="6" t="str">
        <f>IFERROR(IF($N165 &lt;&gt; "#Na", INDEX(Degree_Information!$H$2:$H$20129, MATCH(Passout2023[[#This Row], [UNIVERSITY_DEGREE_PROGRAM_ID]], Degree_Information!$N$2:$N$20129, 0)), ""), "")</f>
        <v/>
      </c>
      <c r="J165" s="6" t="str">
        <f>IFERROR(IF($N165 &lt;&gt; "#Na", INDEX(Degree_Information!$J$2:$J$20129, MATCH(Passout2023[[#This Row], [UNIVERSITY_DEGREE_PROGRAM_ID]], Degree_Information!$N$2:$N$20129, 0)), ""), "")</f>
        <v/>
      </c>
      <c r="K165" s="19"/>
      <c r="L165" s="20"/>
      <c r="M165" s="21"/>
      <c r="N165" s="21"/>
      <c r="O165" s="21"/>
      <c r="P165" s="22"/>
      <c r="Q165" s="21"/>
      <c r="R165" s="21"/>
      <c r="S165" s="20">
        <v>0</v>
      </c>
      <c r="T165" s="20">
        <v>0</v>
      </c>
      <c r="U165" s="23"/>
      <c r="V1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" s="25"/>
      <c r="X165" s="26" t="str">
        <f>CONCATENATE(Passout2023[[#This Row], [Batch Start Semester]], "-", Passout2023[[#This Row], [Batch Start Year]], "-", Passout2023[[#This Row], [Degree Duration (year)]])</f>
        <v>--</v>
      </c>
      <c r="Y165" s="32"/>
      <c r="Z165" s="32"/>
      <c r="AA165" s="32"/>
      <c r="AB165" s="32"/>
      <c r="AC165" s="32"/>
      <c r="AD165" s="32"/>
      <c r="AE165" s="28">
        <f>COUNTA(Passout2023[[#This Row], [UNIVERSITY_DEGREE_PROGRAM_ID]:[(Graduated) Degree Awarded Female]])</f>
        <v>2</v>
      </c>
    </row>
    <row r="166" s="2" customFormat="1" ht="35.1" customHeight="1">
      <c r="A166" s="29" t="str">
        <f>IFERROR(IF($N166 &lt;&gt; "#Na", INDEX(Degree_Information!$A$2:$A$20129, MATCH(Passout2023[[#This Row], [UNIVERSITY_DEGREE_PROGRAM_ID]], Degree_Information!$N$2:$N$20129, 0)), ""), "")</f>
        <v/>
      </c>
      <c r="B166" s="29" t="str">
        <f>IFERROR(IF($N166 &lt;&gt; "#Na", INDEX(Degree_Information!$B$2:$B$20129, MATCH(Passout2023[[#This Row], [UNIVERSITY_DEGREE_PROGRAM_ID]], Degree_Information!$N$2:$N$20129, 0)), ""), "")</f>
        <v/>
      </c>
      <c r="C166" s="29" t="str">
        <f>IFERROR(IF($N166 &lt;&gt; "#Na", INDEX(Degree_Information!$E$2:$E$20129, MATCH(Passout2023[[#This Row], [UNIVERSITY_DEGREE_PROGRAM_ID]], Degree_Information!$N$2:$N$20129, 0)), ""), "")</f>
        <v/>
      </c>
      <c r="D166" s="29" t="str">
        <f>IFERROR(IF($N166 &lt;&gt; "#Na", INDEX(Degree_Information!$D$2:$D$20129, MATCH(Passout2023[[#This Row], [UNIVERSITY_DEGREE_PROGRAM_ID]], Degree_Information!$N$2:$N$20129, 0)), ""), "")</f>
        <v/>
      </c>
      <c r="E166" s="29" t="str">
        <f>IFERROR(IF($N166 &lt;&gt; "#Na", INDEX(Degree_Information!$F$2:$F$20129, MATCH(Passout2023[[#This Row], [UNIVERSITY_DEGREE_PROGRAM_ID]], Degree_Information!$N$2:$N$20129, 0)), ""), "")</f>
        <v/>
      </c>
      <c r="F166" s="29" t="str">
        <f>IFERROR(IF($N166 &lt;&gt; "#Na", INDEX(Degree_Information!$K$2:$K$20129, MATCH(Passout2023[[#This Row], [UNIVERSITY_DEGREE_PROGRAM_ID]], Degree_Information!$N$2:$N$20129, 0)), ""), "")</f>
        <v/>
      </c>
      <c r="G166" s="29" t="str">
        <f>IFERROR(IF($N166 &lt;&gt; "#Na", INDEX(Degree_Information!$G$2:$G$20129, MATCH(Passout2023[[#This Row], [UNIVERSITY_DEGREE_PROGRAM_ID]], Degree_Information!$N$2:$N$20129, 0)), ""), "")</f>
        <v/>
      </c>
      <c r="H166" s="29" t="str">
        <f>IFERROR(IF($N166 &lt;&gt; "#Na", INDEX(Degree_Information!$I$2:$I$20129, MATCH(Passout2023[[#This Row], [UNIVERSITY_DEGREE_PROGRAM_ID]], Degree_Information!$N$2:$N$20129, 0)), ""), "")</f>
        <v/>
      </c>
      <c r="I166" s="6" t="str">
        <f>IFERROR(IF($N166 &lt;&gt; "#Na", INDEX(Degree_Information!$H$2:$H$20129, MATCH(Passout2023[[#This Row], [UNIVERSITY_DEGREE_PROGRAM_ID]], Degree_Information!$N$2:$N$20129, 0)), ""), "")</f>
        <v/>
      </c>
      <c r="J166" s="6" t="str">
        <f>IFERROR(IF($N166 &lt;&gt; "#Na", INDEX(Degree_Information!$J$2:$J$20129, MATCH(Passout2023[[#This Row], [UNIVERSITY_DEGREE_PROGRAM_ID]], Degree_Information!$N$2:$N$20129, 0)), ""), "")</f>
        <v/>
      </c>
      <c r="K166" s="19"/>
      <c r="L166" s="20"/>
      <c r="M166" s="21"/>
      <c r="N166" s="21"/>
      <c r="O166" s="21"/>
      <c r="P166" s="22"/>
      <c r="Q166" s="21"/>
      <c r="R166" s="21"/>
      <c r="S166" s="20">
        <v>0</v>
      </c>
      <c r="T166" s="20">
        <v>0</v>
      </c>
      <c r="U166" s="23"/>
      <c r="V1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" s="25"/>
      <c r="X166" s="26" t="str">
        <f>CONCATENATE(Passout2023[[#This Row], [Batch Start Semester]], "-", Passout2023[[#This Row], [Batch Start Year]], "-", Passout2023[[#This Row], [Degree Duration (year)]])</f>
        <v>--</v>
      </c>
      <c r="Y166" s="32"/>
      <c r="Z166" s="32"/>
      <c r="AA166" s="32"/>
      <c r="AB166" s="32"/>
      <c r="AC166" s="32"/>
      <c r="AD166" s="32"/>
      <c r="AE166" s="28">
        <f>COUNTA(Passout2023[[#This Row], [UNIVERSITY_DEGREE_PROGRAM_ID]:[(Graduated) Degree Awarded Female]])</f>
        <v>2</v>
      </c>
    </row>
    <row r="167" s="2" customFormat="1" ht="35.1" customHeight="1">
      <c r="A167" s="29" t="str">
        <f>IFERROR(IF($N167 &lt;&gt; "#Na", INDEX(Degree_Information!$A$2:$A$20129, MATCH(Passout2023[[#This Row], [UNIVERSITY_DEGREE_PROGRAM_ID]], Degree_Information!$N$2:$N$20129, 0)), ""), "")</f>
        <v/>
      </c>
      <c r="B167" s="29" t="str">
        <f>IFERROR(IF($N167 &lt;&gt; "#Na", INDEX(Degree_Information!$B$2:$B$20129, MATCH(Passout2023[[#This Row], [UNIVERSITY_DEGREE_PROGRAM_ID]], Degree_Information!$N$2:$N$20129, 0)), ""), "")</f>
        <v/>
      </c>
      <c r="C167" s="29" t="str">
        <f>IFERROR(IF($N167 &lt;&gt; "#Na", INDEX(Degree_Information!$E$2:$E$20129, MATCH(Passout2023[[#This Row], [UNIVERSITY_DEGREE_PROGRAM_ID]], Degree_Information!$N$2:$N$20129, 0)), ""), "")</f>
        <v/>
      </c>
      <c r="D167" s="29" t="str">
        <f>IFERROR(IF($N167 &lt;&gt; "#Na", INDEX(Degree_Information!$D$2:$D$20129, MATCH(Passout2023[[#This Row], [UNIVERSITY_DEGREE_PROGRAM_ID]], Degree_Information!$N$2:$N$20129, 0)), ""), "")</f>
        <v/>
      </c>
      <c r="E167" s="29" t="str">
        <f>IFERROR(IF($N167 &lt;&gt; "#Na", INDEX(Degree_Information!$F$2:$F$20129, MATCH(Passout2023[[#This Row], [UNIVERSITY_DEGREE_PROGRAM_ID]], Degree_Information!$N$2:$N$20129, 0)), ""), "")</f>
        <v/>
      </c>
      <c r="F167" s="29" t="str">
        <f>IFERROR(IF($N167 &lt;&gt; "#Na", INDEX(Degree_Information!$K$2:$K$20129, MATCH(Passout2023[[#This Row], [UNIVERSITY_DEGREE_PROGRAM_ID]], Degree_Information!$N$2:$N$20129, 0)), ""), "")</f>
        <v/>
      </c>
      <c r="G167" s="29" t="str">
        <f>IFERROR(IF($N167 &lt;&gt; "#Na", INDEX(Degree_Information!$G$2:$G$20129, MATCH(Passout2023[[#This Row], [UNIVERSITY_DEGREE_PROGRAM_ID]], Degree_Information!$N$2:$N$20129, 0)), ""), "")</f>
        <v/>
      </c>
      <c r="H167" s="29" t="str">
        <f>IFERROR(IF($N167 &lt;&gt; "#Na", INDEX(Degree_Information!$I$2:$I$20129, MATCH(Passout2023[[#This Row], [UNIVERSITY_DEGREE_PROGRAM_ID]], Degree_Information!$N$2:$N$20129, 0)), ""), "")</f>
        <v/>
      </c>
      <c r="I167" s="6" t="str">
        <f>IFERROR(IF($N167 &lt;&gt; "#Na", INDEX(Degree_Information!$H$2:$H$20129, MATCH(Passout2023[[#This Row], [UNIVERSITY_DEGREE_PROGRAM_ID]], Degree_Information!$N$2:$N$20129, 0)), ""), "")</f>
        <v/>
      </c>
      <c r="J167" s="6" t="str">
        <f>IFERROR(IF($N167 &lt;&gt; "#Na", INDEX(Degree_Information!$J$2:$J$20129, MATCH(Passout2023[[#This Row], [UNIVERSITY_DEGREE_PROGRAM_ID]], Degree_Information!$N$2:$N$20129, 0)), ""), "")</f>
        <v/>
      </c>
      <c r="K167" s="19"/>
      <c r="L167" s="20"/>
      <c r="M167" s="21"/>
      <c r="N167" s="21"/>
      <c r="O167" s="21"/>
      <c r="P167" s="22"/>
      <c r="Q167" s="21"/>
      <c r="R167" s="21"/>
      <c r="S167" s="20">
        <v>0</v>
      </c>
      <c r="T167" s="20">
        <v>0</v>
      </c>
      <c r="U167" s="23"/>
      <c r="V1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" s="25"/>
      <c r="X167" s="26" t="str">
        <f>CONCATENATE(Passout2023[[#This Row], [Batch Start Semester]], "-", Passout2023[[#This Row], [Batch Start Year]], "-", Passout2023[[#This Row], [Degree Duration (year)]])</f>
        <v>--</v>
      </c>
      <c r="Y167" s="32"/>
      <c r="Z167" s="32"/>
      <c r="AA167" s="32"/>
      <c r="AB167" s="32"/>
      <c r="AC167" s="32"/>
      <c r="AD167" s="32"/>
      <c r="AE167" s="28">
        <f>COUNTA(Passout2023[[#This Row], [UNIVERSITY_DEGREE_PROGRAM_ID]:[(Graduated) Degree Awarded Female]])</f>
        <v>2</v>
      </c>
    </row>
    <row r="168" s="2" customFormat="1" ht="35.1" customHeight="1">
      <c r="A168" s="29" t="str">
        <f>IFERROR(IF($N168 &lt;&gt; "#Na", INDEX(Degree_Information!$A$2:$A$20129, MATCH(Passout2023[[#This Row], [UNIVERSITY_DEGREE_PROGRAM_ID]], Degree_Information!$N$2:$N$20129, 0)), ""), "")</f>
        <v/>
      </c>
      <c r="B168" s="29" t="str">
        <f>IFERROR(IF($N168 &lt;&gt; "#Na", INDEX(Degree_Information!$B$2:$B$20129, MATCH(Passout2023[[#This Row], [UNIVERSITY_DEGREE_PROGRAM_ID]], Degree_Information!$N$2:$N$20129, 0)), ""), "")</f>
        <v/>
      </c>
      <c r="C168" s="29" t="str">
        <f>IFERROR(IF($N168 &lt;&gt; "#Na", INDEX(Degree_Information!$E$2:$E$20129, MATCH(Passout2023[[#This Row], [UNIVERSITY_DEGREE_PROGRAM_ID]], Degree_Information!$N$2:$N$20129, 0)), ""), "")</f>
        <v/>
      </c>
      <c r="D168" s="29" t="str">
        <f>IFERROR(IF($N168 &lt;&gt; "#Na", INDEX(Degree_Information!$D$2:$D$20129, MATCH(Passout2023[[#This Row], [UNIVERSITY_DEGREE_PROGRAM_ID]], Degree_Information!$N$2:$N$20129, 0)), ""), "")</f>
        <v/>
      </c>
      <c r="E168" s="29" t="str">
        <f>IFERROR(IF($N168 &lt;&gt; "#Na", INDEX(Degree_Information!$F$2:$F$20129, MATCH(Passout2023[[#This Row], [UNIVERSITY_DEGREE_PROGRAM_ID]], Degree_Information!$N$2:$N$20129, 0)), ""), "")</f>
        <v/>
      </c>
      <c r="F168" s="29" t="str">
        <f>IFERROR(IF($N168 &lt;&gt; "#Na", INDEX(Degree_Information!$K$2:$K$20129, MATCH(Passout2023[[#This Row], [UNIVERSITY_DEGREE_PROGRAM_ID]], Degree_Information!$N$2:$N$20129, 0)), ""), "")</f>
        <v/>
      </c>
      <c r="G168" s="29" t="str">
        <f>IFERROR(IF($N168 &lt;&gt; "#Na", INDEX(Degree_Information!$G$2:$G$20129, MATCH(Passout2023[[#This Row], [UNIVERSITY_DEGREE_PROGRAM_ID]], Degree_Information!$N$2:$N$20129, 0)), ""), "")</f>
        <v/>
      </c>
      <c r="H168" s="29" t="str">
        <f>IFERROR(IF($N168 &lt;&gt; "#Na", INDEX(Degree_Information!$I$2:$I$20129, MATCH(Passout2023[[#This Row], [UNIVERSITY_DEGREE_PROGRAM_ID]], Degree_Information!$N$2:$N$20129, 0)), ""), "")</f>
        <v/>
      </c>
      <c r="I168" s="6" t="str">
        <f>IFERROR(IF($N168 &lt;&gt; "#Na", INDEX(Degree_Information!$H$2:$H$20129, MATCH(Passout2023[[#This Row], [UNIVERSITY_DEGREE_PROGRAM_ID]], Degree_Information!$N$2:$N$20129, 0)), ""), "")</f>
        <v/>
      </c>
      <c r="J168" s="6" t="str">
        <f>IFERROR(IF($N168 &lt;&gt; "#Na", INDEX(Degree_Information!$J$2:$J$20129, MATCH(Passout2023[[#This Row], [UNIVERSITY_DEGREE_PROGRAM_ID]], Degree_Information!$N$2:$N$20129, 0)), ""), "")</f>
        <v/>
      </c>
      <c r="K168" s="19"/>
      <c r="L168" s="20"/>
      <c r="M168" s="21"/>
      <c r="N168" s="21"/>
      <c r="O168" s="21"/>
      <c r="P168" s="22"/>
      <c r="Q168" s="21"/>
      <c r="R168" s="21"/>
      <c r="S168" s="20">
        <v>0</v>
      </c>
      <c r="T168" s="20">
        <v>0</v>
      </c>
      <c r="U168" s="23"/>
      <c r="V1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" s="25"/>
      <c r="X168" s="26" t="str">
        <f>CONCATENATE(Passout2023[[#This Row], [Batch Start Semester]], "-", Passout2023[[#This Row], [Batch Start Year]], "-", Passout2023[[#This Row], [Degree Duration (year)]])</f>
        <v>--</v>
      </c>
      <c r="Y168" s="32"/>
      <c r="Z168" s="32"/>
      <c r="AA168" s="32"/>
      <c r="AB168" s="32"/>
      <c r="AC168" s="32"/>
      <c r="AD168" s="32"/>
      <c r="AE168" s="28">
        <f>COUNTA(Passout2023[[#This Row], [UNIVERSITY_DEGREE_PROGRAM_ID]:[(Graduated) Degree Awarded Female]])</f>
        <v>2</v>
      </c>
    </row>
    <row r="169" s="2" customFormat="1" ht="35.1" customHeight="1">
      <c r="A169" s="29" t="str">
        <f>IFERROR(IF($N169 &lt;&gt; "#Na", INDEX(Degree_Information!$A$2:$A$20129, MATCH(Passout2023[[#This Row], [UNIVERSITY_DEGREE_PROGRAM_ID]], Degree_Information!$N$2:$N$20129, 0)), ""), "")</f>
        <v/>
      </c>
      <c r="B169" s="29" t="str">
        <f>IFERROR(IF($N169 &lt;&gt; "#Na", INDEX(Degree_Information!$B$2:$B$20129, MATCH(Passout2023[[#This Row], [UNIVERSITY_DEGREE_PROGRAM_ID]], Degree_Information!$N$2:$N$20129, 0)), ""), "")</f>
        <v/>
      </c>
      <c r="C169" s="29" t="str">
        <f>IFERROR(IF($N169 &lt;&gt; "#Na", INDEX(Degree_Information!$E$2:$E$20129, MATCH(Passout2023[[#This Row], [UNIVERSITY_DEGREE_PROGRAM_ID]], Degree_Information!$N$2:$N$20129, 0)), ""), "")</f>
        <v/>
      </c>
      <c r="D169" s="29" t="str">
        <f>IFERROR(IF($N169 &lt;&gt; "#Na", INDEX(Degree_Information!$D$2:$D$20129, MATCH(Passout2023[[#This Row], [UNIVERSITY_DEGREE_PROGRAM_ID]], Degree_Information!$N$2:$N$20129, 0)), ""), "")</f>
        <v/>
      </c>
      <c r="E169" s="29" t="str">
        <f>IFERROR(IF($N169 &lt;&gt; "#Na", INDEX(Degree_Information!$F$2:$F$20129, MATCH(Passout2023[[#This Row], [UNIVERSITY_DEGREE_PROGRAM_ID]], Degree_Information!$N$2:$N$20129, 0)), ""), "")</f>
        <v/>
      </c>
      <c r="F169" s="29" t="str">
        <f>IFERROR(IF($N169 &lt;&gt; "#Na", INDEX(Degree_Information!$K$2:$K$20129, MATCH(Passout2023[[#This Row], [UNIVERSITY_DEGREE_PROGRAM_ID]], Degree_Information!$N$2:$N$20129, 0)), ""), "")</f>
        <v/>
      </c>
      <c r="G169" s="29" t="str">
        <f>IFERROR(IF($N169 &lt;&gt; "#Na", INDEX(Degree_Information!$G$2:$G$20129, MATCH(Passout2023[[#This Row], [UNIVERSITY_DEGREE_PROGRAM_ID]], Degree_Information!$N$2:$N$20129, 0)), ""), "")</f>
        <v/>
      </c>
      <c r="H169" s="29" t="str">
        <f>IFERROR(IF($N169 &lt;&gt; "#Na", INDEX(Degree_Information!$I$2:$I$20129, MATCH(Passout2023[[#This Row], [UNIVERSITY_DEGREE_PROGRAM_ID]], Degree_Information!$N$2:$N$20129, 0)), ""), "")</f>
        <v/>
      </c>
      <c r="I169" s="6" t="str">
        <f>IFERROR(IF($N169 &lt;&gt; "#Na", INDEX(Degree_Information!$H$2:$H$20129, MATCH(Passout2023[[#This Row], [UNIVERSITY_DEGREE_PROGRAM_ID]], Degree_Information!$N$2:$N$20129, 0)), ""), "")</f>
        <v/>
      </c>
      <c r="J169" s="6" t="str">
        <f>IFERROR(IF($N169 &lt;&gt; "#Na", INDEX(Degree_Information!$J$2:$J$20129, MATCH(Passout2023[[#This Row], [UNIVERSITY_DEGREE_PROGRAM_ID]], Degree_Information!$N$2:$N$20129, 0)), ""), "")</f>
        <v/>
      </c>
      <c r="K169" s="19"/>
      <c r="L169" s="20"/>
      <c r="M169" s="21"/>
      <c r="N169" s="21"/>
      <c r="O169" s="21"/>
      <c r="P169" s="22"/>
      <c r="Q169" s="21"/>
      <c r="R169" s="21"/>
      <c r="S169" s="20">
        <v>0</v>
      </c>
      <c r="T169" s="20">
        <v>0</v>
      </c>
      <c r="U169" s="23"/>
      <c r="V1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" s="25"/>
      <c r="X169" s="26" t="str">
        <f>CONCATENATE(Passout2023[[#This Row], [Batch Start Semester]], "-", Passout2023[[#This Row], [Batch Start Year]], "-", Passout2023[[#This Row], [Degree Duration (year)]])</f>
        <v>--</v>
      </c>
      <c r="Y169" s="32"/>
      <c r="Z169" s="32"/>
      <c r="AA169" s="32"/>
      <c r="AB169" s="32"/>
      <c r="AC169" s="32"/>
      <c r="AD169" s="32"/>
      <c r="AE169" s="28">
        <f>COUNTA(Passout2023[[#This Row], [UNIVERSITY_DEGREE_PROGRAM_ID]:[(Graduated) Degree Awarded Female]])</f>
        <v>2</v>
      </c>
    </row>
    <row r="170" s="2" customFormat="1" ht="35.1" customHeight="1">
      <c r="A170" s="29" t="str">
        <f>IFERROR(IF($N170 &lt;&gt; "#Na", INDEX(Degree_Information!$A$2:$A$20129, MATCH(Passout2023[[#This Row], [UNIVERSITY_DEGREE_PROGRAM_ID]], Degree_Information!$N$2:$N$20129, 0)), ""), "")</f>
        <v/>
      </c>
      <c r="B170" s="29" t="str">
        <f>IFERROR(IF($N170 &lt;&gt; "#Na", INDEX(Degree_Information!$B$2:$B$20129, MATCH(Passout2023[[#This Row], [UNIVERSITY_DEGREE_PROGRAM_ID]], Degree_Information!$N$2:$N$20129, 0)), ""), "")</f>
        <v/>
      </c>
      <c r="C170" s="29" t="str">
        <f>IFERROR(IF($N170 &lt;&gt; "#Na", INDEX(Degree_Information!$E$2:$E$20129, MATCH(Passout2023[[#This Row], [UNIVERSITY_DEGREE_PROGRAM_ID]], Degree_Information!$N$2:$N$20129, 0)), ""), "")</f>
        <v/>
      </c>
      <c r="D170" s="29" t="str">
        <f>IFERROR(IF($N170 &lt;&gt; "#Na", INDEX(Degree_Information!$D$2:$D$20129, MATCH(Passout2023[[#This Row], [UNIVERSITY_DEGREE_PROGRAM_ID]], Degree_Information!$N$2:$N$20129, 0)), ""), "")</f>
        <v/>
      </c>
      <c r="E170" s="29" t="str">
        <f>IFERROR(IF($N170 &lt;&gt; "#Na", INDEX(Degree_Information!$F$2:$F$20129, MATCH(Passout2023[[#This Row], [UNIVERSITY_DEGREE_PROGRAM_ID]], Degree_Information!$N$2:$N$20129, 0)), ""), "")</f>
        <v/>
      </c>
      <c r="F170" s="29" t="str">
        <f>IFERROR(IF($N170 &lt;&gt; "#Na", INDEX(Degree_Information!$K$2:$K$20129, MATCH(Passout2023[[#This Row], [UNIVERSITY_DEGREE_PROGRAM_ID]], Degree_Information!$N$2:$N$20129, 0)), ""), "")</f>
        <v/>
      </c>
      <c r="G170" s="29" t="str">
        <f>IFERROR(IF($N170 &lt;&gt; "#Na", INDEX(Degree_Information!$G$2:$G$20129, MATCH(Passout2023[[#This Row], [UNIVERSITY_DEGREE_PROGRAM_ID]], Degree_Information!$N$2:$N$20129, 0)), ""), "")</f>
        <v/>
      </c>
      <c r="H170" s="29" t="str">
        <f>IFERROR(IF($N170 &lt;&gt; "#Na", INDEX(Degree_Information!$I$2:$I$20129, MATCH(Passout2023[[#This Row], [UNIVERSITY_DEGREE_PROGRAM_ID]], Degree_Information!$N$2:$N$20129, 0)), ""), "")</f>
        <v/>
      </c>
      <c r="I170" s="6" t="str">
        <f>IFERROR(IF($N170 &lt;&gt; "#Na", INDEX(Degree_Information!$H$2:$H$20129, MATCH(Passout2023[[#This Row], [UNIVERSITY_DEGREE_PROGRAM_ID]], Degree_Information!$N$2:$N$20129, 0)), ""), "")</f>
        <v/>
      </c>
      <c r="J170" s="6" t="str">
        <f>IFERROR(IF($N170 &lt;&gt; "#Na", INDEX(Degree_Information!$J$2:$J$20129, MATCH(Passout2023[[#This Row], [UNIVERSITY_DEGREE_PROGRAM_ID]], Degree_Information!$N$2:$N$20129, 0)), ""), "")</f>
        <v/>
      </c>
      <c r="K170" s="19"/>
      <c r="L170" s="20"/>
      <c r="M170" s="21"/>
      <c r="N170" s="21"/>
      <c r="O170" s="21"/>
      <c r="P170" s="22"/>
      <c r="Q170" s="21"/>
      <c r="R170" s="21"/>
      <c r="S170" s="20">
        <v>0</v>
      </c>
      <c r="T170" s="20">
        <v>0</v>
      </c>
      <c r="U170" s="23"/>
      <c r="V1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" s="25"/>
      <c r="X170" s="26" t="str">
        <f>CONCATENATE(Passout2023[[#This Row], [Batch Start Semester]], "-", Passout2023[[#This Row], [Batch Start Year]], "-", Passout2023[[#This Row], [Degree Duration (year)]])</f>
        <v>--</v>
      </c>
      <c r="Y170" s="32"/>
      <c r="Z170" s="32"/>
      <c r="AA170" s="32"/>
      <c r="AB170" s="32"/>
      <c r="AC170" s="32"/>
      <c r="AD170" s="32"/>
      <c r="AE170" s="28">
        <f>COUNTA(Passout2023[[#This Row], [UNIVERSITY_DEGREE_PROGRAM_ID]:[(Graduated) Degree Awarded Female]])</f>
        <v>2</v>
      </c>
    </row>
    <row r="171" s="2" customFormat="1" ht="35.1" customHeight="1">
      <c r="A171" s="29" t="str">
        <f>IFERROR(IF($N171 &lt;&gt; "#Na", INDEX(Degree_Information!$A$2:$A$20129, MATCH(Passout2023[[#This Row], [UNIVERSITY_DEGREE_PROGRAM_ID]], Degree_Information!$N$2:$N$20129, 0)), ""), "")</f>
        <v/>
      </c>
      <c r="B171" s="29" t="str">
        <f>IFERROR(IF($N171 &lt;&gt; "#Na", INDEX(Degree_Information!$B$2:$B$20129, MATCH(Passout2023[[#This Row], [UNIVERSITY_DEGREE_PROGRAM_ID]], Degree_Information!$N$2:$N$20129, 0)), ""), "")</f>
        <v/>
      </c>
      <c r="C171" s="29" t="str">
        <f>IFERROR(IF($N171 &lt;&gt; "#Na", INDEX(Degree_Information!$E$2:$E$20129, MATCH(Passout2023[[#This Row], [UNIVERSITY_DEGREE_PROGRAM_ID]], Degree_Information!$N$2:$N$20129, 0)), ""), "")</f>
        <v/>
      </c>
      <c r="D171" s="29" t="str">
        <f>IFERROR(IF($N171 &lt;&gt; "#Na", INDEX(Degree_Information!$D$2:$D$20129, MATCH(Passout2023[[#This Row], [UNIVERSITY_DEGREE_PROGRAM_ID]], Degree_Information!$N$2:$N$20129, 0)), ""), "")</f>
        <v/>
      </c>
      <c r="E171" s="29" t="str">
        <f>IFERROR(IF($N171 &lt;&gt; "#Na", INDEX(Degree_Information!$F$2:$F$20129, MATCH(Passout2023[[#This Row], [UNIVERSITY_DEGREE_PROGRAM_ID]], Degree_Information!$N$2:$N$20129, 0)), ""), "")</f>
        <v/>
      </c>
      <c r="F171" s="29" t="str">
        <f>IFERROR(IF($N171 &lt;&gt; "#Na", INDEX(Degree_Information!$K$2:$K$20129, MATCH(Passout2023[[#This Row], [UNIVERSITY_DEGREE_PROGRAM_ID]], Degree_Information!$N$2:$N$20129, 0)), ""), "")</f>
        <v/>
      </c>
      <c r="G171" s="29" t="str">
        <f>IFERROR(IF($N171 &lt;&gt; "#Na", INDEX(Degree_Information!$G$2:$G$20129, MATCH(Passout2023[[#This Row], [UNIVERSITY_DEGREE_PROGRAM_ID]], Degree_Information!$N$2:$N$20129, 0)), ""), "")</f>
        <v/>
      </c>
      <c r="H171" s="29" t="str">
        <f>IFERROR(IF($N171 &lt;&gt; "#Na", INDEX(Degree_Information!$I$2:$I$20129, MATCH(Passout2023[[#This Row], [UNIVERSITY_DEGREE_PROGRAM_ID]], Degree_Information!$N$2:$N$20129, 0)), ""), "")</f>
        <v/>
      </c>
      <c r="I171" s="6" t="str">
        <f>IFERROR(IF($N171 &lt;&gt; "#Na", INDEX(Degree_Information!$H$2:$H$20129, MATCH(Passout2023[[#This Row], [UNIVERSITY_DEGREE_PROGRAM_ID]], Degree_Information!$N$2:$N$20129, 0)), ""), "")</f>
        <v/>
      </c>
      <c r="J171" s="6" t="str">
        <f>IFERROR(IF($N171 &lt;&gt; "#Na", INDEX(Degree_Information!$J$2:$J$20129, MATCH(Passout2023[[#This Row], [UNIVERSITY_DEGREE_PROGRAM_ID]], Degree_Information!$N$2:$N$20129, 0)), ""), "")</f>
        <v/>
      </c>
      <c r="K171" s="19"/>
      <c r="L171" s="20"/>
      <c r="M171" s="21"/>
      <c r="N171" s="21"/>
      <c r="O171" s="21"/>
      <c r="P171" s="22"/>
      <c r="Q171" s="21"/>
      <c r="R171" s="21"/>
      <c r="S171" s="20">
        <v>0</v>
      </c>
      <c r="T171" s="20">
        <v>0</v>
      </c>
      <c r="U171" s="23"/>
      <c r="V1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" s="25"/>
      <c r="X171" s="26" t="str">
        <f>CONCATENATE(Passout2023[[#This Row], [Batch Start Semester]], "-", Passout2023[[#This Row], [Batch Start Year]], "-", Passout2023[[#This Row], [Degree Duration (year)]])</f>
        <v>--</v>
      </c>
      <c r="Y171" s="32"/>
      <c r="Z171" s="32"/>
      <c r="AA171" s="32"/>
      <c r="AB171" s="32"/>
      <c r="AC171" s="32"/>
      <c r="AD171" s="32"/>
      <c r="AE171" s="28">
        <f>COUNTA(Passout2023[[#This Row], [UNIVERSITY_DEGREE_PROGRAM_ID]:[(Graduated) Degree Awarded Female]])</f>
        <v>2</v>
      </c>
    </row>
    <row r="172" s="2" customFormat="1" ht="35.1" customHeight="1">
      <c r="A172" s="29" t="str">
        <f>IFERROR(IF($N172 &lt;&gt; "#Na", INDEX(Degree_Information!$A$2:$A$20129, MATCH(Passout2023[[#This Row], [UNIVERSITY_DEGREE_PROGRAM_ID]], Degree_Information!$N$2:$N$20129, 0)), ""), "")</f>
        <v/>
      </c>
      <c r="B172" s="29" t="str">
        <f>IFERROR(IF($N172 &lt;&gt; "#Na", INDEX(Degree_Information!$B$2:$B$20129, MATCH(Passout2023[[#This Row], [UNIVERSITY_DEGREE_PROGRAM_ID]], Degree_Information!$N$2:$N$20129, 0)), ""), "")</f>
        <v/>
      </c>
      <c r="C172" s="29" t="str">
        <f>IFERROR(IF($N172 &lt;&gt; "#Na", INDEX(Degree_Information!$E$2:$E$20129, MATCH(Passout2023[[#This Row], [UNIVERSITY_DEGREE_PROGRAM_ID]], Degree_Information!$N$2:$N$20129, 0)), ""), "")</f>
        <v/>
      </c>
      <c r="D172" s="29" t="str">
        <f>IFERROR(IF($N172 &lt;&gt; "#Na", INDEX(Degree_Information!$D$2:$D$20129, MATCH(Passout2023[[#This Row], [UNIVERSITY_DEGREE_PROGRAM_ID]], Degree_Information!$N$2:$N$20129, 0)), ""), "")</f>
        <v/>
      </c>
      <c r="E172" s="29" t="str">
        <f>IFERROR(IF($N172 &lt;&gt; "#Na", INDEX(Degree_Information!$F$2:$F$20129, MATCH(Passout2023[[#This Row], [UNIVERSITY_DEGREE_PROGRAM_ID]], Degree_Information!$N$2:$N$20129, 0)), ""), "")</f>
        <v/>
      </c>
      <c r="F172" s="29" t="str">
        <f>IFERROR(IF($N172 &lt;&gt; "#Na", INDEX(Degree_Information!$K$2:$K$20129, MATCH(Passout2023[[#This Row], [UNIVERSITY_DEGREE_PROGRAM_ID]], Degree_Information!$N$2:$N$20129, 0)), ""), "")</f>
        <v/>
      </c>
      <c r="G172" s="29" t="str">
        <f>IFERROR(IF($N172 &lt;&gt; "#Na", INDEX(Degree_Information!$G$2:$G$20129, MATCH(Passout2023[[#This Row], [UNIVERSITY_DEGREE_PROGRAM_ID]], Degree_Information!$N$2:$N$20129, 0)), ""), "")</f>
        <v/>
      </c>
      <c r="H172" s="29" t="str">
        <f>IFERROR(IF($N172 &lt;&gt; "#Na", INDEX(Degree_Information!$I$2:$I$20129, MATCH(Passout2023[[#This Row], [UNIVERSITY_DEGREE_PROGRAM_ID]], Degree_Information!$N$2:$N$20129, 0)), ""), "")</f>
        <v/>
      </c>
      <c r="I172" s="6" t="str">
        <f>IFERROR(IF($N172 &lt;&gt; "#Na", INDEX(Degree_Information!$H$2:$H$20129, MATCH(Passout2023[[#This Row], [UNIVERSITY_DEGREE_PROGRAM_ID]], Degree_Information!$N$2:$N$20129, 0)), ""), "")</f>
        <v/>
      </c>
      <c r="J172" s="6" t="str">
        <f>IFERROR(IF($N172 &lt;&gt; "#Na", INDEX(Degree_Information!$J$2:$J$20129, MATCH(Passout2023[[#This Row], [UNIVERSITY_DEGREE_PROGRAM_ID]], Degree_Information!$N$2:$N$20129, 0)), ""), "")</f>
        <v/>
      </c>
      <c r="K172" s="19"/>
      <c r="L172" s="20"/>
      <c r="M172" s="21"/>
      <c r="N172" s="21"/>
      <c r="O172" s="21"/>
      <c r="P172" s="22"/>
      <c r="Q172" s="21"/>
      <c r="R172" s="21"/>
      <c r="S172" s="20">
        <v>0</v>
      </c>
      <c r="T172" s="20">
        <v>0</v>
      </c>
      <c r="U172" s="23"/>
      <c r="V1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" s="25"/>
      <c r="X172" s="26" t="str">
        <f>CONCATENATE(Passout2023[[#This Row], [Batch Start Semester]], "-", Passout2023[[#This Row], [Batch Start Year]], "-", Passout2023[[#This Row], [Degree Duration (year)]])</f>
        <v>--</v>
      </c>
      <c r="Y172" s="32"/>
      <c r="Z172" s="32"/>
      <c r="AA172" s="32"/>
      <c r="AB172" s="32"/>
      <c r="AC172" s="32"/>
      <c r="AD172" s="32"/>
      <c r="AE172" s="28">
        <f>COUNTA(Passout2023[[#This Row], [UNIVERSITY_DEGREE_PROGRAM_ID]:[(Graduated) Degree Awarded Female]])</f>
        <v>2</v>
      </c>
    </row>
    <row r="173" s="2" customFormat="1" ht="35.1" customHeight="1">
      <c r="A173" s="29" t="str">
        <f>IFERROR(IF($N173 &lt;&gt; "#Na", INDEX(Degree_Information!$A$2:$A$20129, MATCH(Passout2023[[#This Row], [UNIVERSITY_DEGREE_PROGRAM_ID]], Degree_Information!$N$2:$N$20129, 0)), ""), "")</f>
        <v/>
      </c>
      <c r="B173" s="29" t="str">
        <f>IFERROR(IF($N173 &lt;&gt; "#Na", INDEX(Degree_Information!$B$2:$B$20129, MATCH(Passout2023[[#This Row], [UNIVERSITY_DEGREE_PROGRAM_ID]], Degree_Information!$N$2:$N$20129, 0)), ""), "")</f>
        <v/>
      </c>
      <c r="C173" s="29" t="str">
        <f>IFERROR(IF($N173 &lt;&gt; "#Na", INDEX(Degree_Information!$E$2:$E$20129, MATCH(Passout2023[[#This Row], [UNIVERSITY_DEGREE_PROGRAM_ID]], Degree_Information!$N$2:$N$20129, 0)), ""), "")</f>
        <v/>
      </c>
      <c r="D173" s="29" t="str">
        <f>IFERROR(IF($N173 &lt;&gt; "#Na", INDEX(Degree_Information!$D$2:$D$20129, MATCH(Passout2023[[#This Row], [UNIVERSITY_DEGREE_PROGRAM_ID]], Degree_Information!$N$2:$N$20129, 0)), ""), "")</f>
        <v/>
      </c>
      <c r="E173" s="29" t="str">
        <f>IFERROR(IF($N173 &lt;&gt; "#Na", INDEX(Degree_Information!$F$2:$F$20129, MATCH(Passout2023[[#This Row], [UNIVERSITY_DEGREE_PROGRAM_ID]], Degree_Information!$N$2:$N$20129, 0)), ""), "")</f>
        <v/>
      </c>
      <c r="F173" s="29" t="str">
        <f>IFERROR(IF($N173 &lt;&gt; "#Na", INDEX(Degree_Information!$K$2:$K$20129, MATCH(Passout2023[[#This Row], [UNIVERSITY_DEGREE_PROGRAM_ID]], Degree_Information!$N$2:$N$20129, 0)), ""), "")</f>
        <v/>
      </c>
      <c r="G173" s="29" t="str">
        <f>IFERROR(IF($N173 &lt;&gt; "#Na", INDEX(Degree_Information!$G$2:$G$20129, MATCH(Passout2023[[#This Row], [UNIVERSITY_DEGREE_PROGRAM_ID]], Degree_Information!$N$2:$N$20129, 0)), ""), "")</f>
        <v/>
      </c>
      <c r="H173" s="29" t="str">
        <f>IFERROR(IF($N173 &lt;&gt; "#Na", INDEX(Degree_Information!$I$2:$I$20129, MATCH(Passout2023[[#This Row], [UNIVERSITY_DEGREE_PROGRAM_ID]], Degree_Information!$N$2:$N$20129, 0)), ""), "")</f>
        <v/>
      </c>
      <c r="I173" s="6" t="str">
        <f>IFERROR(IF($N173 &lt;&gt; "#Na", INDEX(Degree_Information!$H$2:$H$20129, MATCH(Passout2023[[#This Row], [UNIVERSITY_DEGREE_PROGRAM_ID]], Degree_Information!$N$2:$N$20129, 0)), ""), "")</f>
        <v/>
      </c>
      <c r="J173" s="6" t="str">
        <f>IFERROR(IF($N173 &lt;&gt; "#Na", INDEX(Degree_Information!$J$2:$J$20129, MATCH(Passout2023[[#This Row], [UNIVERSITY_DEGREE_PROGRAM_ID]], Degree_Information!$N$2:$N$20129, 0)), ""), "")</f>
        <v/>
      </c>
      <c r="K173" s="19"/>
      <c r="L173" s="20"/>
      <c r="M173" s="21"/>
      <c r="N173" s="21"/>
      <c r="O173" s="21"/>
      <c r="P173" s="22"/>
      <c r="Q173" s="21"/>
      <c r="R173" s="21"/>
      <c r="S173" s="20">
        <v>0</v>
      </c>
      <c r="T173" s="20">
        <v>0</v>
      </c>
      <c r="U173" s="23"/>
      <c r="V1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" s="25"/>
      <c r="X173" s="26" t="str">
        <f>CONCATENATE(Passout2023[[#This Row], [Batch Start Semester]], "-", Passout2023[[#This Row], [Batch Start Year]], "-", Passout2023[[#This Row], [Degree Duration (year)]])</f>
        <v>--</v>
      </c>
      <c r="Y173" s="32"/>
      <c r="Z173" s="32"/>
      <c r="AA173" s="32"/>
      <c r="AB173" s="32"/>
      <c r="AC173" s="32"/>
      <c r="AD173" s="32"/>
      <c r="AE173" s="28">
        <f>COUNTA(Passout2023[[#This Row], [UNIVERSITY_DEGREE_PROGRAM_ID]:[(Graduated) Degree Awarded Female]])</f>
        <v>2</v>
      </c>
    </row>
    <row r="174" s="2" customFormat="1" ht="35.1" customHeight="1">
      <c r="A174" s="29" t="str">
        <f>IFERROR(IF($N174 &lt;&gt; "#Na", INDEX(Degree_Information!$A$2:$A$20129, MATCH(Passout2023[[#This Row], [UNIVERSITY_DEGREE_PROGRAM_ID]], Degree_Information!$N$2:$N$20129, 0)), ""), "")</f>
        <v/>
      </c>
      <c r="B174" s="29" t="str">
        <f>IFERROR(IF($N174 &lt;&gt; "#Na", INDEX(Degree_Information!$B$2:$B$20129, MATCH(Passout2023[[#This Row], [UNIVERSITY_DEGREE_PROGRAM_ID]], Degree_Information!$N$2:$N$20129, 0)), ""), "")</f>
        <v/>
      </c>
      <c r="C174" s="29" t="str">
        <f>IFERROR(IF($N174 &lt;&gt; "#Na", INDEX(Degree_Information!$E$2:$E$20129, MATCH(Passout2023[[#This Row], [UNIVERSITY_DEGREE_PROGRAM_ID]], Degree_Information!$N$2:$N$20129, 0)), ""), "")</f>
        <v/>
      </c>
      <c r="D174" s="29" t="str">
        <f>IFERROR(IF($N174 &lt;&gt; "#Na", INDEX(Degree_Information!$D$2:$D$20129, MATCH(Passout2023[[#This Row], [UNIVERSITY_DEGREE_PROGRAM_ID]], Degree_Information!$N$2:$N$20129, 0)), ""), "")</f>
        <v/>
      </c>
      <c r="E174" s="29" t="str">
        <f>IFERROR(IF($N174 &lt;&gt; "#Na", INDEX(Degree_Information!$F$2:$F$20129, MATCH(Passout2023[[#This Row], [UNIVERSITY_DEGREE_PROGRAM_ID]], Degree_Information!$N$2:$N$20129, 0)), ""), "")</f>
        <v/>
      </c>
      <c r="F174" s="29" t="str">
        <f>IFERROR(IF($N174 &lt;&gt; "#Na", INDEX(Degree_Information!$K$2:$K$20129, MATCH(Passout2023[[#This Row], [UNIVERSITY_DEGREE_PROGRAM_ID]], Degree_Information!$N$2:$N$20129, 0)), ""), "")</f>
        <v/>
      </c>
      <c r="G174" s="29" t="str">
        <f>IFERROR(IF($N174 &lt;&gt; "#Na", INDEX(Degree_Information!$G$2:$G$20129, MATCH(Passout2023[[#This Row], [UNIVERSITY_DEGREE_PROGRAM_ID]], Degree_Information!$N$2:$N$20129, 0)), ""), "")</f>
        <v/>
      </c>
      <c r="H174" s="29" t="str">
        <f>IFERROR(IF($N174 &lt;&gt; "#Na", INDEX(Degree_Information!$I$2:$I$20129, MATCH(Passout2023[[#This Row], [UNIVERSITY_DEGREE_PROGRAM_ID]], Degree_Information!$N$2:$N$20129, 0)), ""), "")</f>
        <v/>
      </c>
      <c r="I174" s="6" t="str">
        <f>IFERROR(IF($N174 &lt;&gt; "#Na", INDEX(Degree_Information!$H$2:$H$20129, MATCH(Passout2023[[#This Row], [UNIVERSITY_DEGREE_PROGRAM_ID]], Degree_Information!$N$2:$N$20129, 0)), ""), "")</f>
        <v/>
      </c>
      <c r="J174" s="6" t="str">
        <f>IFERROR(IF($N174 &lt;&gt; "#Na", INDEX(Degree_Information!$J$2:$J$20129, MATCH(Passout2023[[#This Row], [UNIVERSITY_DEGREE_PROGRAM_ID]], Degree_Information!$N$2:$N$20129, 0)), ""), "")</f>
        <v/>
      </c>
      <c r="K174" s="19"/>
      <c r="L174" s="20"/>
      <c r="M174" s="21"/>
      <c r="N174" s="21"/>
      <c r="O174" s="21"/>
      <c r="P174" s="22"/>
      <c r="Q174" s="21"/>
      <c r="R174" s="21"/>
      <c r="S174" s="20">
        <v>0</v>
      </c>
      <c r="T174" s="20">
        <v>0</v>
      </c>
      <c r="U174" s="23"/>
      <c r="V1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" s="25"/>
      <c r="X174" s="26" t="str">
        <f>CONCATENATE(Passout2023[[#This Row], [Batch Start Semester]], "-", Passout2023[[#This Row], [Batch Start Year]], "-", Passout2023[[#This Row], [Degree Duration (year)]])</f>
        <v>--</v>
      </c>
      <c r="Y174" s="32"/>
      <c r="Z174" s="32"/>
      <c r="AA174" s="32"/>
      <c r="AB174" s="32"/>
      <c r="AC174" s="32"/>
      <c r="AD174" s="32"/>
      <c r="AE174" s="28">
        <f>COUNTA(Passout2023[[#This Row], [UNIVERSITY_DEGREE_PROGRAM_ID]:[(Graduated) Degree Awarded Female]])</f>
        <v>2</v>
      </c>
    </row>
    <row r="175" s="2" customFormat="1" ht="35.1" customHeight="1">
      <c r="A175" s="29" t="str">
        <f>IFERROR(IF($N175 &lt;&gt; "#Na", INDEX(Degree_Information!$A$2:$A$20129, MATCH(Passout2023[[#This Row], [UNIVERSITY_DEGREE_PROGRAM_ID]], Degree_Information!$N$2:$N$20129, 0)), ""), "")</f>
        <v/>
      </c>
      <c r="B175" s="29" t="str">
        <f>IFERROR(IF($N175 &lt;&gt; "#Na", INDEX(Degree_Information!$B$2:$B$20129, MATCH(Passout2023[[#This Row], [UNIVERSITY_DEGREE_PROGRAM_ID]], Degree_Information!$N$2:$N$20129, 0)), ""), "")</f>
        <v/>
      </c>
      <c r="C175" s="29" t="str">
        <f>IFERROR(IF($N175 &lt;&gt; "#Na", INDEX(Degree_Information!$E$2:$E$20129, MATCH(Passout2023[[#This Row], [UNIVERSITY_DEGREE_PROGRAM_ID]], Degree_Information!$N$2:$N$20129, 0)), ""), "")</f>
        <v/>
      </c>
      <c r="D175" s="29" t="str">
        <f>IFERROR(IF($N175 &lt;&gt; "#Na", INDEX(Degree_Information!$D$2:$D$20129, MATCH(Passout2023[[#This Row], [UNIVERSITY_DEGREE_PROGRAM_ID]], Degree_Information!$N$2:$N$20129, 0)), ""), "")</f>
        <v/>
      </c>
      <c r="E175" s="29" t="str">
        <f>IFERROR(IF($N175 &lt;&gt; "#Na", INDEX(Degree_Information!$F$2:$F$20129, MATCH(Passout2023[[#This Row], [UNIVERSITY_DEGREE_PROGRAM_ID]], Degree_Information!$N$2:$N$20129, 0)), ""), "")</f>
        <v/>
      </c>
      <c r="F175" s="29" t="str">
        <f>IFERROR(IF($N175 &lt;&gt; "#Na", INDEX(Degree_Information!$K$2:$K$20129, MATCH(Passout2023[[#This Row], [UNIVERSITY_DEGREE_PROGRAM_ID]], Degree_Information!$N$2:$N$20129, 0)), ""), "")</f>
        <v/>
      </c>
      <c r="G175" s="29" t="str">
        <f>IFERROR(IF($N175 &lt;&gt; "#Na", INDEX(Degree_Information!$G$2:$G$20129, MATCH(Passout2023[[#This Row], [UNIVERSITY_DEGREE_PROGRAM_ID]], Degree_Information!$N$2:$N$20129, 0)), ""), "")</f>
        <v/>
      </c>
      <c r="H175" s="29" t="str">
        <f>IFERROR(IF($N175 &lt;&gt; "#Na", INDEX(Degree_Information!$I$2:$I$20129, MATCH(Passout2023[[#This Row], [UNIVERSITY_DEGREE_PROGRAM_ID]], Degree_Information!$N$2:$N$20129, 0)), ""), "")</f>
        <v/>
      </c>
      <c r="I175" s="6" t="str">
        <f>IFERROR(IF($N175 &lt;&gt; "#Na", INDEX(Degree_Information!$H$2:$H$20129, MATCH(Passout2023[[#This Row], [UNIVERSITY_DEGREE_PROGRAM_ID]], Degree_Information!$N$2:$N$20129, 0)), ""), "")</f>
        <v/>
      </c>
      <c r="J175" s="6" t="str">
        <f>IFERROR(IF($N175 &lt;&gt; "#Na", INDEX(Degree_Information!$J$2:$J$20129, MATCH(Passout2023[[#This Row], [UNIVERSITY_DEGREE_PROGRAM_ID]], Degree_Information!$N$2:$N$20129, 0)), ""), "")</f>
        <v/>
      </c>
      <c r="K175" s="19"/>
      <c r="L175" s="20"/>
      <c r="M175" s="21"/>
      <c r="N175" s="21"/>
      <c r="O175" s="21"/>
      <c r="P175" s="22"/>
      <c r="Q175" s="21"/>
      <c r="R175" s="21"/>
      <c r="S175" s="20">
        <v>0</v>
      </c>
      <c r="T175" s="20">
        <v>0</v>
      </c>
      <c r="U175" s="23"/>
      <c r="V1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" s="25"/>
      <c r="X175" s="26" t="str">
        <f>CONCATENATE(Passout2023[[#This Row], [Batch Start Semester]], "-", Passout2023[[#This Row], [Batch Start Year]], "-", Passout2023[[#This Row], [Degree Duration (year)]])</f>
        <v>--</v>
      </c>
      <c r="Y175" s="32"/>
      <c r="Z175" s="32"/>
      <c r="AA175" s="32"/>
      <c r="AB175" s="32"/>
      <c r="AC175" s="32"/>
      <c r="AD175" s="32"/>
      <c r="AE175" s="28">
        <f>COUNTA(Passout2023[[#This Row], [UNIVERSITY_DEGREE_PROGRAM_ID]:[(Graduated) Degree Awarded Female]])</f>
        <v>2</v>
      </c>
    </row>
    <row r="176" s="2" customFormat="1" ht="35.1" customHeight="1">
      <c r="A176" s="29" t="str">
        <f>IFERROR(IF($N176 &lt;&gt; "#Na", INDEX(Degree_Information!$A$2:$A$20129, MATCH(Passout2023[[#This Row], [UNIVERSITY_DEGREE_PROGRAM_ID]], Degree_Information!$N$2:$N$20129, 0)), ""), "")</f>
        <v/>
      </c>
      <c r="B176" s="29" t="str">
        <f>IFERROR(IF($N176 &lt;&gt; "#Na", INDEX(Degree_Information!$B$2:$B$20129, MATCH(Passout2023[[#This Row], [UNIVERSITY_DEGREE_PROGRAM_ID]], Degree_Information!$N$2:$N$20129, 0)), ""), "")</f>
        <v/>
      </c>
      <c r="C176" s="29" t="str">
        <f>IFERROR(IF($N176 &lt;&gt; "#Na", INDEX(Degree_Information!$E$2:$E$20129, MATCH(Passout2023[[#This Row], [UNIVERSITY_DEGREE_PROGRAM_ID]], Degree_Information!$N$2:$N$20129, 0)), ""), "")</f>
        <v/>
      </c>
      <c r="D176" s="29" t="str">
        <f>IFERROR(IF($N176 &lt;&gt; "#Na", INDEX(Degree_Information!$D$2:$D$20129, MATCH(Passout2023[[#This Row], [UNIVERSITY_DEGREE_PROGRAM_ID]], Degree_Information!$N$2:$N$20129, 0)), ""), "")</f>
        <v/>
      </c>
      <c r="E176" s="29" t="str">
        <f>IFERROR(IF($N176 &lt;&gt; "#Na", INDEX(Degree_Information!$F$2:$F$20129, MATCH(Passout2023[[#This Row], [UNIVERSITY_DEGREE_PROGRAM_ID]], Degree_Information!$N$2:$N$20129, 0)), ""), "")</f>
        <v/>
      </c>
      <c r="F176" s="29" t="str">
        <f>IFERROR(IF($N176 &lt;&gt; "#Na", INDEX(Degree_Information!$K$2:$K$20129, MATCH(Passout2023[[#This Row], [UNIVERSITY_DEGREE_PROGRAM_ID]], Degree_Information!$N$2:$N$20129, 0)), ""), "")</f>
        <v/>
      </c>
      <c r="G176" s="29" t="str">
        <f>IFERROR(IF($N176 &lt;&gt; "#Na", INDEX(Degree_Information!$G$2:$G$20129, MATCH(Passout2023[[#This Row], [UNIVERSITY_DEGREE_PROGRAM_ID]], Degree_Information!$N$2:$N$20129, 0)), ""), "")</f>
        <v/>
      </c>
      <c r="H176" s="29" t="str">
        <f>IFERROR(IF($N176 &lt;&gt; "#Na", INDEX(Degree_Information!$I$2:$I$20129, MATCH(Passout2023[[#This Row], [UNIVERSITY_DEGREE_PROGRAM_ID]], Degree_Information!$N$2:$N$20129, 0)), ""), "")</f>
        <v/>
      </c>
      <c r="I176" s="6" t="str">
        <f>IFERROR(IF($N176 &lt;&gt; "#Na", INDEX(Degree_Information!$H$2:$H$20129, MATCH(Passout2023[[#This Row], [UNIVERSITY_DEGREE_PROGRAM_ID]], Degree_Information!$N$2:$N$20129, 0)), ""), "")</f>
        <v/>
      </c>
      <c r="J176" s="6" t="str">
        <f>IFERROR(IF($N176 &lt;&gt; "#Na", INDEX(Degree_Information!$J$2:$J$20129, MATCH(Passout2023[[#This Row], [UNIVERSITY_DEGREE_PROGRAM_ID]], Degree_Information!$N$2:$N$20129, 0)), ""), "")</f>
        <v/>
      </c>
      <c r="K176" s="19"/>
      <c r="L176" s="20"/>
      <c r="M176" s="21"/>
      <c r="N176" s="21"/>
      <c r="O176" s="21"/>
      <c r="P176" s="22"/>
      <c r="Q176" s="21"/>
      <c r="R176" s="21"/>
      <c r="S176" s="20">
        <v>0</v>
      </c>
      <c r="T176" s="20">
        <v>0</v>
      </c>
      <c r="U176" s="23"/>
      <c r="V1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" s="25"/>
      <c r="X176" s="26" t="str">
        <f>CONCATENATE(Passout2023[[#This Row], [Batch Start Semester]], "-", Passout2023[[#This Row], [Batch Start Year]], "-", Passout2023[[#This Row], [Degree Duration (year)]])</f>
        <v>--</v>
      </c>
      <c r="Y176" s="32"/>
      <c r="Z176" s="32"/>
      <c r="AA176" s="32"/>
      <c r="AB176" s="32"/>
      <c r="AC176" s="32"/>
      <c r="AD176" s="32"/>
      <c r="AE176" s="28">
        <f>COUNTA(Passout2023[[#This Row], [UNIVERSITY_DEGREE_PROGRAM_ID]:[(Graduated) Degree Awarded Female]])</f>
        <v>2</v>
      </c>
    </row>
    <row r="177" s="2" customFormat="1" ht="35.1" customHeight="1">
      <c r="A177" s="29" t="str">
        <f>IFERROR(IF($N177 &lt;&gt; "#Na", INDEX(Degree_Information!$A$2:$A$20129, MATCH(Passout2023[[#This Row], [UNIVERSITY_DEGREE_PROGRAM_ID]], Degree_Information!$N$2:$N$20129, 0)), ""), "")</f>
        <v/>
      </c>
      <c r="B177" s="29" t="str">
        <f>IFERROR(IF($N177 &lt;&gt; "#Na", INDEX(Degree_Information!$B$2:$B$20129, MATCH(Passout2023[[#This Row], [UNIVERSITY_DEGREE_PROGRAM_ID]], Degree_Information!$N$2:$N$20129, 0)), ""), "")</f>
        <v/>
      </c>
      <c r="C177" s="29" t="str">
        <f>IFERROR(IF($N177 &lt;&gt; "#Na", INDEX(Degree_Information!$E$2:$E$20129, MATCH(Passout2023[[#This Row], [UNIVERSITY_DEGREE_PROGRAM_ID]], Degree_Information!$N$2:$N$20129, 0)), ""), "")</f>
        <v/>
      </c>
      <c r="D177" s="29" t="str">
        <f>IFERROR(IF($N177 &lt;&gt; "#Na", INDEX(Degree_Information!$D$2:$D$20129, MATCH(Passout2023[[#This Row], [UNIVERSITY_DEGREE_PROGRAM_ID]], Degree_Information!$N$2:$N$20129, 0)), ""), "")</f>
        <v/>
      </c>
      <c r="E177" s="29" t="str">
        <f>IFERROR(IF($N177 &lt;&gt; "#Na", INDEX(Degree_Information!$F$2:$F$20129, MATCH(Passout2023[[#This Row], [UNIVERSITY_DEGREE_PROGRAM_ID]], Degree_Information!$N$2:$N$20129, 0)), ""), "")</f>
        <v/>
      </c>
      <c r="F177" s="29" t="str">
        <f>IFERROR(IF($N177 &lt;&gt; "#Na", INDEX(Degree_Information!$K$2:$K$20129, MATCH(Passout2023[[#This Row], [UNIVERSITY_DEGREE_PROGRAM_ID]], Degree_Information!$N$2:$N$20129, 0)), ""), "")</f>
        <v/>
      </c>
      <c r="G177" s="29" t="str">
        <f>IFERROR(IF($N177 &lt;&gt; "#Na", INDEX(Degree_Information!$G$2:$G$20129, MATCH(Passout2023[[#This Row], [UNIVERSITY_DEGREE_PROGRAM_ID]], Degree_Information!$N$2:$N$20129, 0)), ""), "")</f>
        <v/>
      </c>
      <c r="H177" s="29" t="str">
        <f>IFERROR(IF($N177 &lt;&gt; "#Na", INDEX(Degree_Information!$I$2:$I$20129, MATCH(Passout2023[[#This Row], [UNIVERSITY_DEGREE_PROGRAM_ID]], Degree_Information!$N$2:$N$20129, 0)), ""), "")</f>
        <v/>
      </c>
      <c r="I177" s="6" t="str">
        <f>IFERROR(IF($N177 &lt;&gt; "#Na", INDEX(Degree_Information!$H$2:$H$20129, MATCH(Passout2023[[#This Row], [UNIVERSITY_DEGREE_PROGRAM_ID]], Degree_Information!$N$2:$N$20129, 0)), ""), "")</f>
        <v/>
      </c>
      <c r="J177" s="6" t="str">
        <f>IFERROR(IF($N177 &lt;&gt; "#Na", INDEX(Degree_Information!$J$2:$J$20129, MATCH(Passout2023[[#This Row], [UNIVERSITY_DEGREE_PROGRAM_ID]], Degree_Information!$N$2:$N$20129, 0)), ""), "")</f>
        <v/>
      </c>
      <c r="K177" s="19"/>
      <c r="L177" s="20"/>
      <c r="M177" s="21"/>
      <c r="N177" s="21"/>
      <c r="O177" s="21"/>
      <c r="P177" s="22"/>
      <c r="Q177" s="21"/>
      <c r="R177" s="21"/>
      <c r="S177" s="20">
        <v>0</v>
      </c>
      <c r="T177" s="20">
        <v>0</v>
      </c>
      <c r="U177" s="23"/>
      <c r="V1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" s="25"/>
      <c r="X177" s="26" t="str">
        <f>CONCATENATE(Passout2023[[#This Row], [Batch Start Semester]], "-", Passout2023[[#This Row], [Batch Start Year]], "-", Passout2023[[#This Row], [Degree Duration (year)]])</f>
        <v>--</v>
      </c>
      <c r="Y177" s="32"/>
      <c r="Z177" s="32"/>
      <c r="AA177" s="32"/>
      <c r="AB177" s="32"/>
      <c r="AC177" s="32"/>
      <c r="AD177" s="32"/>
      <c r="AE177" s="28">
        <f>COUNTA(Passout2023[[#This Row], [UNIVERSITY_DEGREE_PROGRAM_ID]:[(Graduated) Degree Awarded Female]])</f>
        <v>2</v>
      </c>
    </row>
    <row r="178" s="2" customFormat="1" ht="35.1" customHeight="1">
      <c r="A178" s="29" t="str">
        <f>IFERROR(IF($N178 &lt;&gt; "#Na", INDEX(Degree_Information!$A$2:$A$20129, MATCH(Passout2023[[#This Row], [UNIVERSITY_DEGREE_PROGRAM_ID]], Degree_Information!$N$2:$N$20129, 0)), ""), "")</f>
        <v/>
      </c>
      <c r="B178" s="29" t="str">
        <f>IFERROR(IF($N178 &lt;&gt; "#Na", INDEX(Degree_Information!$B$2:$B$20129, MATCH(Passout2023[[#This Row], [UNIVERSITY_DEGREE_PROGRAM_ID]], Degree_Information!$N$2:$N$20129, 0)), ""), "")</f>
        <v/>
      </c>
      <c r="C178" s="29" t="str">
        <f>IFERROR(IF($N178 &lt;&gt; "#Na", INDEX(Degree_Information!$E$2:$E$20129, MATCH(Passout2023[[#This Row], [UNIVERSITY_DEGREE_PROGRAM_ID]], Degree_Information!$N$2:$N$20129, 0)), ""), "")</f>
        <v/>
      </c>
      <c r="D178" s="29" t="str">
        <f>IFERROR(IF($N178 &lt;&gt; "#Na", INDEX(Degree_Information!$D$2:$D$20129, MATCH(Passout2023[[#This Row], [UNIVERSITY_DEGREE_PROGRAM_ID]], Degree_Information!$N$2:$N$20129, 0)), ""), "")</f>
        <v/>
      </c>
      <c r="E178" s="29" t="str">
        <f>IFERROR(IF($N178 &lt;&gt; "#Na", INDEX(Degree_Information!$F$2:$F$20129, MATCH(Passout2023[[#This Row], [UNIVERSITY_DEGREE_PROGRAM_ID]], Degree_Information!$N$2:$N$20129, 0)), ""), "")</f>
        <v/>
      </c>
      <c r="F178" s="29" t="str">
        <f>IFERROR(IF($N178 &lt;&gt; "#Na", INDEX(Degree_Information!$K$2:$K$20129, MATCH(Passout2023[[#This Row], [UNIVERSITY_DEGREE_PROGRAM_ID]], Degree_Information!$N$2:$N$20129, 0)), ""), "")</f>
        <v/>
      </c>
      <c r="G178" s="29" t="str">
        <f>IFERROR(IF($N178 &lt;&gt; "#Na", INDEX(Degree_Information!$G$2:$G$20129, MATCH(Passout2023[[#This Row], [UNIVERSITY_DEGREE_PROGRAM_ID]], Degree_Information!$N$2:$N$20129, 0)), ""), "")</f>
        <v/>
      </c>
      <c r="H178" s="29" t="str">
        <f>IFERROR(IF($N178 &lt;&gt; "#Na", INDEX(Degree_Information!$I$2:$I$20129, MATCH(Passout2023[[#This Row], [UNIVERSITY_DEGREE_PROGRAM_ID]], Degree_Information!$N$2:$N$20129, 0)), ""), "")</f>
        <v/>
      </c>
      <c r="I178" s="6" t="str">
        <f>IFERROR(IF($N178 &lt;&gt; "#Na", INDEX(Degree_Information!$H$2:$H$20129, MATCH(Passout2023[[#This Row], [UNIVERSITY_DEGREE_PROGRAM_ID]], Degree_Information!$N$2:$N$20129, 0)), ""), "")</f>
        <v/>
      </c>
      <c r="J178" s="6" t="str">
        <f>IFERROR(IF($N178 &lt;&gt; "#Na", INDEX(Degree_Information!$J$2:$J$20129, MATCH(Passout2023[[#This Row], [UNIVERSITY_DEGREE_PROGRAM_ID]], Degree_Information!$N$2:$N$20129, 0)), ""), "")</f>
        <v/>
      </c>
      <c r="K178" s="19"/>
      <c r="L178" s="20"/>
      <c r="M178" s="21"/>
      <c r="N178" s="21"/>
      <c r="O178" s="21"/>
      <c r="P178" s="22"/>
      <c r="Q178" s="21"/>
      <c r="R178" s="21"/>
      <c r="S178" s="20">
        <v>0</v>
      </c>
      <c r="T178" s="20">
        <v>0</v>
      </c>
      <c r="U178" s="23"/>
      <c r="V1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" s="25"/>
      <c r="X178" s="26" t="str">
        <f>CONCATENATE(Passout2023[[#This Row], [Batch Start Semester]], "-", Passout2023[[#This Row], [Batch Start Year]], "-", Passout2023[[#This Row], [Degree Duration (year)]])</f>
        <v>--</v>
      </c>
      <c r="Y178" s="32"/>
      <c r="Z178" s="32"/>
      <c r="AA178" s="32"/>
      <c r="AB178" s="32"/>
      <c r="AC178" s="32"/>
      <c r="AD178" s="32"/>
      <c r="AE178" s="28">
        <f>COUNTA(Passout2023[[#This Row], [UNIVERSITY_DEGREE_PROGRAM_ID]:[(Graduated) Degree Awarded Female]])</f>
        <v>2</v>
      </c>
    </row>
    <row r="179" s="2" customFormat="1" ht="35.1" customHeight="1">
      <c r="A179" s="29" t="str">
        <f>IFERROR(IF($N179 &lt;&gt; "#Na", INDEX(Degree_Information!$A$2:$A$20129, MATCH(Passout2023[[#This Row], [UNIVERSITY_DEGREE_PROGRAM_ID]], Degree_Information!$N$2:$N$20129, 0)), ""), "")</f>
        <v/>
      </c>
      <c r="B179" s="29" t="str">
        <f>IFERROR(IF($N179 &lt;&gt; "#Na", INDEX(Degree_Information!$B$2:$B$20129, MATCH(Passout2023[[#This Row], [UNIVERSITY_DEGREE_PROGRAM_ID]], Degree_Information!$N$2:$N$20129, 0)), ""), "")</f>
        <v/>
      </c>
      <c r="C179" s="29" t="str">
        <f>IFERROR(IF($N179 &lt;&gt; "#Na", INDEX(Degree_Information!$E$2:$E$20129, MATCH(Passout2023[[#This Row], [UNIVERSITY_DEGREE_PROGRAM_ID]], Degree_Information!$N$2:$N$20129, 0)), ""), "")</f>
        <v/>
      </c>
      <c r="D179" s="29" t="str">
        <f>IFERROR(IF($N179 &lt;&gt; "#Na", INDEX(Degree_Information!$D$2:$D$20129, MATCH(Passout2023[[#This Row], [UNIVERSITY_DEGREE_PROGRAM_ID]], Degree_Information!$N$2:$N$20129, 0)), ""), "")</f>
        <v/>
      </c>
      <c r="E179" s="29" t="str">
        <f>IFERROR(IF($N179 &lt;&gt; "#Na", INDEX(Degree_Information!$F$2:$F$20129, MATCH(Passout2023[[#This Row], [UNIVERSITY_DEGREE_PROGRAM_ID]], Degree_Information!$N$2:$N$20129, 0)), ""), "")</f>
        <v/>
      </c>
      <c r="F179" s="29" t="str">
        <f>IFERROR(IF($N179 &lt;&gt; "#Na", INDEX(Degree_Information!$K$2:$K$20129, MATCH(Passout2023[[#This Row], [UNIVERSITY_DEGREE_PROGRAM_ID]], Degree_Information!$N$2:$N$20129, 0)), ""), "")</f>
        <v/>
      </c>
      <c r="G179" s="29" t="str">
        <f>IFERROR(IF($N179 &lt;&gt; "#Na", INDEX(Degree_Information!$G$2:$G$20129, MATCH(Passout2023[[#This Row], [UNIVERSITY_DEGREE_PROGRAM_ID]], Degree_Information!$N$2:$N$20129, 0)), ""), "")</f>
        <v/>
      </c>
      <c r="H179" s="29" t="str">
        <f>IFERROR(IF($N179 &lt;&gt; "#Na", INDEX(Degree_Information!$I$2:$I$20129, MATCH(Passout2023[[#This Row], [UNIVERSITY_DEGREE_PROGRAM_ID]], Degree_Information!$N$2:$N$20129, 0)), ""), "")</f>
        <v/>
      </c>
      <c r="I179" s="6" t="str">
        <f>IFERROR(IF($N179 &lt;&gt; "#Na", INDEX(Degree_Information!$H$2:$H$20129, MATCH(Passout2023[[#This Row], [UNIVERSITY_DEGREE_PROGRAM_ID]], Degree_Information!$N$2:$N$20129, 0)), ""), "")</f>
        <v/>
      </c>
      <c r="J179" s="6" t="str">
        <f>IFERROR(IF($N179 &lt;&gt; "#Na", INDEX(Degree_Information!$J$2:$J$20129, MATCH(Passout2023[[#This Row], [UNIVERSITY_DEGREE_PROGRAM_ID]], Degree_Information!$N$2:$N$20129, 0)), ""), "")</f>
        <v/>
      </c>
      <c r="K179" s="19"/>
      <c r="L179" s="20"/>
      <c r="M179" s="21"/>
      <c r="N179" s="21"/>
      <c r="O179" s="21"/>
      <c r="P179" s="22"/>
      <c r="Q179" s="21"/>
      <c r="R179" s="21"/>
      <c r="S179" s="20">
        <v>0</v>
      </c>
      <c r="T179" s="20">
        <v>0</v>
      </c>
      <c r="U179" s="23"/>
      <c r="V1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" s="25"/>
      <c r="X179" s="26" t="str">
        <f>CONCATENATE(Passout2023[[#This Row], [Batch Start Semester]], "-", Passout2023[[#This Row], [Batch Start Year]], "-", Passout2023[[#This Row], [Degree Duration (year)]])</f>
        <v>--</v>
      </c>
      <c r="Y179" s="32"/>
      <c r="Z179" s="32"/>
      <c r="AA179" s="32"/>
      <c r="AB179" s="32"/>
      <c r="AC179" s="32"/>
      <c r="AD179" s="32"/>
      <c r="AE179" s="28">
        <f>COUNTA(Passout2023[[#This Row], [UNIVERSITY_DEGREE_PROGRAM_ID]:[(Graduated) Degree Awarded Female]])</f>
        <v>2</v>
      </c>
    </row>
    <row r="180" s="2" customFormat="1" ht="35.1" customHeight="1">
      <c r="A180" s="29" t="str">
        <f>IFERROR(IF($N180 &lt;&gt; "#Na", INDEX(Degree_Information!$A$2:$A$20129, MATCH(Passout2023[[#This Row], [UNIVERSITY_DEGREE_PROGRAM_ID]], Degree_Information!$N$2:$N$20129, 0)), ""), "")</f>
        <v/>
      </c>
      <c r="B180" s="29" t="str">
        <f>IFERROR(IF($N180 &lt;&gt; "#Na", INDEX(Degree_Information!$B$2:$B$20129, MATCH(Passout2023[[#This Row], [UNIVERSITY_DEGREE_PROGRAM_ID]], Degree_Information!$N$2:$N$20129, 0)), ""), "")</f>
        <v/>
      </c>
      <c r="C180" s="29" t="str">
        <f>IFERROR(IF($N180 &lt;&gt; "#Na", INDEX(Degree_Information!$E$2:$E$20129, MATCH(Passout2023[[#This Row], [UNIVERSITY_DEGREE_PROGRAM_ID]], Degree_Information!$N$2:$N$20129, 0)), ""), "")</f>
        <v/>
      </c>
      <c r="D180" s="29" t="str">
        <f>IFERROR(IF($N180 &lt;&gt; "#Na", INDEX(Degree_Information!$D$2:$D$20129, MATCH(Passout2023[[#This Row], [UNIVERSITY_DEGREE_PROGRAM_ID]], Degree_Information!$N$2:$N$20129, 0)), ""), "")</f>
        <v/>
      </c>
      <c r="E180" s="29" t="str">
        <f>IFERROR(IF($N180 &lt;&gt; "#Na", INDEX(Degree_Information!$F$2:$F$20129, MATCH(Passout2023[[#This Row], [UNIVERSITY_DEGREE_PROGRAM_ID]], Degree_Information!$N$2:$N$20129, 0)), ""), "")</f>
        <v/>
      </c>
      <c r="F180" s="29" t="str">
        <f>IFERROR(IF($N180 &lt;&gt; "#Na", INDEX(Degree_Information!$K$2:$K$20129, MATCH(Passout2023[[#This Row], [UNIVERSITY_DEGREE_PROGRAM_ID]], Degree_Information!$N$2:$N$20129, 0)), ""), "")</f>
        <v/>
      </c>
      <c r="G180" s="29" t="str">
        <f>IFERROR(IF($N180 &lt;&gt; "#Na", INDEX(Degree_Information!$G$2:$G$20129, MATCH(Passout2023[[#This Row], [UNIVERSITY_DEGREE_PROGRAM_ID]], Degree_Information!$N$2:$N$20129, 0)), ""), "")</f>
        <v/>
      </c>
      <c r="H180" s="29" t="str">
        <f>IFERROR(IF($N180 &lt;&gt; "#Na", INDEX(Degree_Information!$I$2:$I$20129, MATCH(Passout2023[[#This Row], [UNIVERSITY_DEGREE_PROGRAM_ID]], Degree_Information!$N$2:$N$20129, 0)), ""), "")</f>
        <v/>
      </c>
      <c r="I180" s="6" t="str">
        <f>IFERROR(IF($N180 &lt;&gt; "#Na", INDEX(Degree_Information!$H$2:$H$20129, MATCH(Passout2023[[#This Row], [UNIVERSITY_DEGREE_PROGRAM_ID]], Degree_Information!$N$2:$N$20129, 0)), ""), "")</f>
        <v/>
      </c>
      <c r="J180" s="6" t="str">
        <f>IFERROR(IF($N180 &lt;&gt; "#Na", INDEX(Degree_Information!$J$2:$J$20129, MATCH(Passout2023[[#This Row], [UNIVERSITY_DEGREE_PROGRAM_ID]], Degree_Information!$N$2:$N$20129, 0)), ""), "")</f>
        <v/>
      </c>
      <c r="K180" s="19"/>
      <c r="L180" s="20"/>
      <c r="M180" s="21"/>
      <c r="N180" s="21"/>
      <c r="O180" s="21"/>
      <c r="P180" s="22"/>
      <c r="Q180" s="21"/>
      <c r="R180" s="21"/>
      <c r="S180" s="20">
        <v>0</v>
      </c>
      <c r="T180" s="20">
        <v>0</v>
      </c>
      <c r="U180" s="23"/>
      <c r="V1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" s="25"/>
      <c r="X180" s="26" t="str">
        <f>CONCATENATE(Passout2023[[#This Row], [Batch Start Semester]], "-", Passout2023[[#This Row], [Batch Start Year]], "-", Passout2023[[#This Row], [Degree Duration (year)]])</f>
        <v>--</v>
      </c>
      <c r="Y180" s="32"/>
      <c r="Z180" s="32"/>
      <c r="AA180" s="32"/>
      <c r="AB180" s="32"/>
      <c r="AC180" s="32"/>
      <c r="AD180" s="32"/>
      <c r="AE180" s="28">
        <f>COUNTA(Passout2023[[#This Row], [UNIVERSITY_DEGREE_PROGRAM_ID]:[(Graduated) Degree Awarded Female]])</f>
        <v>2</v>
      </c>
    </row>
    <row r="181" s="2" customFormat="1" ht="35.1" customHeight="1">
      <c r="A181" s="29" t="str">
        <f>IFERROR(IF($N181 &lt;&gt; "#Na", INDEX(Degree_Information!$A$2:$A$20129, MATCH(Passout2023[[#This Row], [UNIVERSITY_DEGREE_PROGRAM_ID]], Degree_Information!$N$2:$N$20129, 0)), ""), "")</f>
        <v/>
      </c>
      <c r="B181" s="29" t="str">
        <f>IFERROR(IF($N181 &lt;&gt; "#Na", INDEX(Degree_Information!$B$2:$B$20129, MATCH(Passout2023[[#This Row], [UNIVERSITY_DEGREE_PROGRAM_ID]], Degree_Information!$N$2:$N$20129, 0)), ""), "")</f>
        <v/>
      </c>
      <c r="C181" s="29" t="str">
        <f>IFERROR(IF($N181 &lt;&gt; "#Na", INDEX(Degree_Information!$E$2:$E$20129, MATCH(Passout2023[[#This Row], [UNIVERSITY_DEGREE_PROGRAM_ID]], Degree_Information!$N$2:$N$20129, 0)), ""), "")</f>
        <v/>
      </c>
      <c r="D181" s="29" t="str">
        <f>IFERROR(IF($N181 &lt;&gt; "#Na", INDEX(Degree_Information!$D$2:$D$20129, MATCH(Passout2023[[#This Row], [UNIVERSITY_DEGREE_PROGRAM_ID]], Degree_Information!$N$2:$N$20129, 0)), ""), "")</f>
        <v/>
      </c>
      <c r="E181" s="29" t="str">
        <f>IFERROR(IF($N181 &lt;&gt; "#Na", INDEX(Degree_Information!$F$2:$F$20129, MATCH(Passout2023[[#This Row], [UNIVERSITY_DEGREE_PROGRAM_ID]], Degree_Information!$N$2:$N$20129, 0)), ""), "")</f>
        <v/>
      </c>
      <c r="F181" s="29" t="str">
        <f>IFERROR(IF($N181 &lt;&gt; "#Na", INDEX(Degree_Information!$K$2:$K$20129, MATCH(Passout2023[[#This Row], [UNIVERSITY_DEGREE_PROGRAM_ID]], Degree_Information!$N$2:$N$20129, 0)), ""), "")</f>
        <v/>
      </c>
      <c r="G181" s="29" t="str">
        <f>IFERROR(IF($N181 &lt;&gt; "#Na", INDEX(Degree_Information!$G$2:$G$20129, MATCH(Passout2023[[#This Row], [UNIVERSITY_DEGREE_PROGRAM_ID]], Degree_Information!$N$2:$N$20129, 0)), ""), "")</f>
        <v/>
      </c>
      <c r="H181" s="29" t="str">
        <f>IFERROR(IF($N181 &lt;&gt; "#Na", INDEX(Degree_Information!$I$2:$I$20129, MATCH(Passout2023[[#This Row], [UNIVERSITY_DEGREE_PROGRAM_ID]], Degree_Information!$N$2:$N$20129, 0)), ""), "")</f>
        <v/>
      </c>
      <c r="I181" s="6" t="str">
        <f>IFERROR(IF($N181 &lt;&gt; "#Na", INDEX(Degree_Information!$H$2:$H$20129, MATCH(Passout2023[[#This Row], [UNIVERSITY_DEGREE_PROGRAM_ID]], Degree_Information!$N$2:$N$20129, 0)), ""), "")</f>
        <v/>
      </c>
      <c r="J181" s="6" t="str">
        <f>IFERROR(IF($N181 &lt;&gt; "#Na", INDEX(Degree_Information!$J$2:$J$20129, MATCH(Passout2023[[#This Row], [UNIVERSITY_DEGREE_PROGRAM_ID]], Degree_Information!$N$2:$N$20129, 0)), ""), "")</f>
        <v/>
      </c>
      <c r="K181" s="19"/>
      <c r="L181" s="20"/>
      <c r="M181" s="21"/>
      <c r="N181" s="21"/>
      <c r="O181" s="21"/>
      <c r="P181" s="22"/>
      <c r="Q181" s="21"/>
      <c r="R181" s="21"/>
      <c r="S181" s="20">
        <v>0</v>
      </c>
      <c r="T181" s="20">
        <v>0</v>
      </c>
      <c r="U181" s="23"/>
      <c r="V1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" s="25"/>
      <c r="X181" s="26" t="str">
        <f>CONCATENATE(Passout2023[[#This Row], [Batch Start Semester]], "-", Passout2023[[#This Row], [Batch Start Year]], "-", Passout2023[[#This Row], [Degree Duration (year)]])</f>
        <v>--</v>
      </c>
      <c r="Y181" s="32"/>
      <c r="Z181" s="32"/>
      <c r="AA181" s="32"/>
      <c r="AB181" s="32"/>
      <c r="AC181" s="32"/>
      <c r="AD181" s="32"/>
      <c r="AE181" s="28">
        <f>COUNTA(Passout2023[[#This Row], [UNIVERSITY_DEGREE_PROGRAM_ID]:[(Graduated) Degree Awarded Female]])</f>
        <v>2</v>
      </c>
    </row>
    <row r="182" s="2" customFormat="1" ht="35.1" customHeight="1">
      <c r="A182" s="29" t="str">
        <f>IFERROR(IF($N182 &lt;&gt; "#Na", INDEX(Degree_Information!$A$2:$A$20129, MATCH(Passout2023[[#This Row], [UNIVERSITY_DEGREE_PROGRAM_ID]], Degree_Information!$N$2:$N$20129, 0)), ""), "")</f>
        <v/>
      </c>
      <c r="B182" s="29" t="str">
        <f>IFERROR(IF($N182 &lt;&gt; "#Na", INDEX(Degree_Information!$B$2:$B$20129, MATCH(Passout2023[[#This Row], [UNIVERSITY_DEGREE_PROGRAM_ID]], Degree_Information!$N$2:$N$20129, 0)), ""), "")</f>
        <v/>
      </c>
      <c r="C182" s="29" t="str">
        <f>IFERROR(IF($N182 &lt;&gt; "#Na", INDEX(Degree_Information!$E$2:$E$20129, MATCH(Passout2023[[#This Row], [UNIVERSITY_DEGREE_PROGRAM_ID]], Degree_Information!$N$2:$N$20129, 0)), ""), "")</f>
        <v/>
      </c>
      <c r="D182" s="29" t="str">
        <f>IFERROR(IF($N182 &lt;&gt; "#Na", INDEX(Degree_Information!$D$2:$D$20129, MATCH(Passout2023[[#This Row], [UNIVERSITY_DEGREE_PROGRAM_ID]], Degree_Information!$N$2:$N$20129, 0)), ""), "")</f>
        <v/>
      </c>
      <c r="E182" s="29" t="str">
        <f>IFERROR(IF($N182 &lt;&gt; "#Na", INDEX(Degree_Information!$F$2:$F$20129, MATCH(Passout2023[[#This Row], [UNIVERSITY_DEGREE_PROGRAM_ID]], Degree_Information!$N$2:$N$20129, 0)), ""), "")</f>
        <v/>
      </c>
      <c r="F182" s="29" t="str">
        <f>IFERROR(IF($N182 &lt;&gt; "#Na", INDEX(Degree_Information!$K$2:$K$20129, MATCH(Passout2023[[#This Row], [UNIVERSITY_DEGREE_PROGRAM_ID]], Degree_Information!$N$2:$N$20129, 0)), ""), "")</f>
        <v/>
      </c>
      <c r="G182" s="29" t="str">
        <f>IFERROR(IF($N182 &lt;&gt; "#Na", INDEX(Degree_Information!$G$2:$G$20129, MATCH(Passout2023[[#This Row], [UNIVERSITY_DEGREE_PROGRAM_ID]], Degree_Information!$N$2:$N$20129, 0)), ""), "")</f>
        <v/>
      </c>
      <c r="H182" s="29" t="str">
        <f>IFERROR(IF($N182 &lt;&gt; "#Na", INDEX(Degree_Information!$I$2:$I$20129, MATCH(Passout2023[[#This Row], [UNIVERSITY_DEGREE_PROGRAM_ID]], Degree_Information!$N$2:$N$20129, 0)), ""), "")</f>
        <v/>
      </c>
      <c r="I182" s="6" t="str">
        <f>IFERROR(IF($N182 &lt;&gt; "#Na", INDEX(Degree_Information!$H$2:$H$20129, MATCH(Passout2023[[#This Row], [UNIVERSITY_DEGREE_PROGRAM_ID]], Degree_Information!$N$2:$N$20129, 0)), ""), "")</f>
        <v/>
      </c>
      <c r="J182" s="6" t="str">
        <f>IFERROR(IF($N182 &lt;&gt; "#Na", INDEX(Degree_Information!$J$2:$J$20129, MATCH(Passout2023[[#This Row], [UNIVERSITY_DEGREE_PROGRAM_ID]], Degree_Information!$N$2:$N$20129, 0)), ""), "")</f>
        <v/>
      </c>
      <c r="K182" s="19"/>
      <c r="L182" s="20"/>
      <c r="M182" s="21"/>
      <c r="N182" s="21"/>
      <c r="O182" s="21"/>
      <c r="P182" s="22"/>
      <c r="Q182" s="21"/>
      <c r="R182" s="21"/>
      <c r="S182" s="20">
        <v>0</v>
      </c>
      <c r="T182" s="20">
        <v>0</v>
      </c>
      <c r="U182" s="23"/>
      <c r="V1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" s="25"/>
      <c r="X182" s="26" t="str">
        <f>CONCATENATE(Passout2023[[#This Row], [Batch Start Semester]], "-", Passout2023[[#This Row], [Batch Start Year]], "-", Passout2023[[#This Row], [Degree Duration (year)]])</f>
        <v>--</v>
      </c>
      <c r="Y182" s="32"/>
      <c r="Z182" s="32"/>
      <c r="AA182" s="32"/>
      <c r="AB182" s="32"/>
      <c r="AC182" s="32"/>
      <c r="AD182" s="32"/>
      <c r="AE182" s="28">
        <f>COUNTA(Passout2023[[#This Row], [UNIVERSITY_DEGREE_PROGRAM_ID]:[(Graduated) Degree Awarded Female]])</f>
        <v>2</v>
      </c>
    </row>
    <row r="183" s="2" customFormat="1" ht="35.1" customHeight="1">
      <c r="A183" s="29" t="str">
        <f>IFERROR(IF($N183 &lt;&gt; "#Na", INDEX(Degree_Information!$A$2:$A$20129, MATCH(Passout2023[[#This Row], [UNIVERSITY_DEGREE_PROGRAM_ID]], Degree_Information!$N$2:$N$20129, 0)), ""), "")</f>
        <v/>
      </c>
      <c r="B183" s="29" t="str">
        <f>IFERROR(IF($N183 &lt;&gt; "#Na", INDEX(Degree_Information!$B$2:$B$20129, MATCH(Passout2023[[#This Row], [UNIVERSITY_DEGREE_PROGRAM_ID]], Degree_Information!$N$2:$N$20129, 0)), ""), "")</f>
        <v/>
      </c>
      <c r="C183" s="29" t="str">
        <f>IFERROR(IF($N183 &lt;&gt; "#Na", INDEX(Degree_Information!$E$2:$E$20129, MATCH(Passout2023[[#This Row], [UNIVERSITY_DEGREE_PROGRAM_ID]], Degree_Information!$N$2:$N$20129, 0)), ""), "")</f>
        <v/>
      </c>
      <c r="D183" s="29" t="str">
        <f>IFERROR(IF($N183 &lt;&gt; "#Na", INDEX(Degree_Information!$D$2:$D$20129, MATCH(Passout2023[[#This Row], [UNIVERSITY_DEGREE_PROGRAM_ID]], Degree_Information!$N$2:$N$20129, 0)), ""), "")</f>
        <v/>
      </c>
      <c r="E183" s="29" t="str">
        <f>IFERROR(IF($N183 &lt;&gt; "#Na", INDEX(Degree_Information!$F$2:$F$20129, MATCH(Passout2023[[#This Row], [UNIVERSITY_DEGREE_PROGRAM_ID]], Degree_Information!$N$2:$N$20129, 0)), ""), "")</f>
        <v/>
      </c>
      <c r="F183" s="29" t="str">
        <f>IFERROR(IF($N183 &lt;&gt; "#Na", INDEX(Degree_Information!$K$2:$K$20129, MATCH(Passout2023[[#This Row], [UNIVERSITY_DEGREE_PROGRAM_ID]], Degree_Information!$N$2:$N$20129, 0)), ""), "")</f>
        <v/>
      </c>
      <c r="G183" s="29" t="str">
        <f>IFERROR(IF($N183 &lt;&gt; "#Na", INDEX(Degree_Information!$G$2:$G$20129, MATCH(Passout2023[[#This Row], [UNIVERSITY_DEGREE_PROGRAM_ID]], Degree_Information!$N$2:$N$20129, 0)), ""), "")</f>
        <v/>
      </c>
      <c r="H183" s="29" t="str">
        <f>IFERROR(IF($N183 &lt;&gt; "#Na", INDEX(Degree_Information!$I$2:$I$20129, MATCH(Passout2023[[#This Row], [UNIVERSITY_DEGREE_PROGRAM_ID]], Degree_Information!$N$2:$N$20129, 0)), ""), "")</f>
        <v/>
      </c>
      <c r="I183" s="6" t="str">
        <f>IFERROR(IF($N183 &lt;&gt; "#Na", INDEX(Degree_Information!$H$2:$H$20129, MATCH(Passout2023[[#This Row], [UNIVERSITY_DEGREE_PROGRAM_ID]], Degree_Information!$N$2:$N$20129, 0)), ""), "")</f>
        <v/>
      </c>
      <c r="J183" s="6" t="str">
        <f>IFERROR(IF($N183 &lt;&gt; "#Na", INDEX(Degree_Information!$J$2:$J$20129, MATCH(Passout2023[[#This Row], [UNIVERSITY_DEGREE_PROGRAM_ID]], Degree_Information!$N$2:$N$20129, 0)), ""), "")</f>
        <v/>
      </c>
      <c r="K183" s="19"/>
      <c r="L183" s="20"/>
      <c r="M183" s="21"/>
      <c r="N183" s="21"/>
      <c r="O183" s="21"/>
      <c r="P183" s="22"/>
      <c r="Q183" s="21"/>
      <c r="R183" s="21"/>
      <c r="S183" s="20">
        <v>0</v>
      </c>
      <c r="T183" s="20">
        <v>0</v>
      </c>
      <c r="U183" s="23"/>
      <c r="V1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" s="25"/>
      <c r="X183" s="26" t="str">
        <f>CONCATENATE(Passout2023[[#This Row], [Batch Start Semester]], "-", Passout2023[[#This Row], [Batch Start Year]], "-", Passout2023[[#This Row], [Degree Duration (year)]])</f>
        <v>--</v>
      </c>
      <c r="Y183" s="32"/>
      <c r="Z183" s="32"/>
      <c r="AA183" s="32"/>
      <c r="AB183" s="32"/>
      <c r="AC183" s="32"/>
      <c r="AD183" s="32"/>
      <c r="AE183" s="28">
        <f>COUNTA(Passout2023[[#This Row], [UNIVERSITY_DEGREE_PROGRAM_ID]:[(Graduated) Degree Awarded Female]])</f>
        <v>2</v>
      </c>
    </row>
    <row r="184" s="2" customFormat="1" ht="35.1" customHeight="1">
      <c r="A184" s="29" t="str">
        <f>IFERROR(IF($N184 &lt;&gt; "#Na", INDEX(Degree_Information!$A$2:$A$20129, MATCH(Passout2023[[#This Row], [UNIVERSITY_DEGREE_PROGRAM_ID]], Degree_Information!$N$2:$N$20129, 0)), ""), "")</f>
        <v/>
      </c>
      <c r="B184" s="29" t="str">
        <f>IFERROR(IF($N184 &lt;&gt; "#Na", INDEX(Degree_Information!$B$2:$B$20129, MATCH(Passout2023[[#This Row], [UNIVERSITY_DEGREE_PROGRAM_ID]], Degree_Information!$N$2:$N$20129, 0)), ""), "")</f>
        <v/>
      </c>
      <c r="C184" s="29" t="str">
        <f>IFERROR(IF($N184 &lt;&gt; "#Na", INDEX(Degree_Information!$E$2:$E$20129, MATCH(Passout2023[[#This Row], [UNIVERSITY_DEGREE_PROGRAM_ID]], Degree_Information!$N$2:$N$20129, 0)), ""), "")</f>
        <v/>
      </c>
      <c r="D184" s="29" t="str">
        <f>IFERROR(IF($N184 &lt;&gt; "#Na", INDEX(Degree_Information!$D$2:$D$20129, MATCH(Passout2023[[#This Row], [UNIVERSITY_DEGREE_PROGRAM_ID]], Degree_Information!$N$2:$N$20129, 0)), ""), "")</f>
        <v/>
      </c>
      <c r="E184" s="29" t="str">
        <f>IFERROR(IF($N184 &lt;&gt; "#Na", INDEX(Degree_Information!$F$2:$F$20129, MATCH(Passout2023[[#This Row], [UNIVERSITY_DEGREE_PROGRAM_ID]], Degree_Information!$N$2:$N$20129, 0)), ""), "")</f>
        <v/>
      </c>
      <c r="F184" s="29" t="str">
        <f>IFERROR(IF($N184 &lt;&gt; "#Na", INDEX(Degree_Information!$K$2:$K$20129, MATCH(Passout2023[[#This Row], [UNIVERSITY_DEGREE_PROGRAM_ID]], Degree_Information!$N$2:$N$20129, 0)), ""), "")</f>
        <v/>
      </c>
      <c r="G184" s="29" t="str">
        <f>IFERROR(IF($N184 &lt;&gt; "#Na", INDEX(Degree_Information!$G$2:$G$20129, MATCH(Passout2023[[#This Row], [UNIVERSITY_DEGREE_PROGRAM_ID]], Degree_Information!$N$2:$N$20129, 0)), ""), "")</f>
        <v/>
      </c>
      <c r="H184" s="29" t="str">
        <f>IFERROR(IF($N184 &lt;&gt; "#Na", INDEX(Degree_Information!$I$2:$I$20129, MATCH(Passout2023[[#This Row], [UNIVERSITY_DEGREE_PROGRAM_ID]], Degree_Information!$N$2:$N$20129, 0)), ""), "")</f>
        <v/>
      </c>
      <c r="I184" s="6" t="str">
        <f>IFERROR(IF($N184 &lt;&gt; "#Na", INDEX(Degree_Information!$H$2:$H$20129, MATCH(Passout2023[[#This Row], [UNIVERSITY_DEGREE_PROGRAM_ID]], Degree_Information!$N$2:$N$20129, 0)), ""), "")</f>
        <v/>
      </c>
      <c r="J184" s="6" t="str">
        <f>IFERROR(IF($N184 &lt;&gt; "#Na", INDEX(Degree_Information!$J$2:$J$20129, MATCH(Passout2023[[#This Row], [UNIVERSITY_DEGREE_PROGRAM_ID]], Degree_Information!$N$2:$N$20129, 0)), ""), "")</f>
        <v/>
      </c>
      <c r="K184" s="19"/>
      <c r="L184" s="20"/>
      <c r="M184" s="21"/>
      <c r="N184" s="21"/>
      <c r="O184" s="21"/>
      <c r="P184" s="22"/>
      <c r="Q184" s="21"/>
      <c r="R184" s="21"/>
      <c r="S184" s="20">
        <v>0</v>
      </c>
      <c r="T184" s="20">
        <v>0</v>
      </c>
      <c r="U184" s="23"/>
      <c r="V1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" s="25"/>
      <c r="X184" s="26" t="str">
        <f>CONCATENATE(Passout2023[[#This Row], [Batch Start Semester]], "-", Passout2023[[#This Row], [Batch Start Year]], "-", Passout2023[[#This Row], [Degree Duration (year)]])</f>
        <v>--</v>
      </c>
      <c r="Y184" s="32"/>
      <c r="Z184" s="32"/>
      <c r="AA184" s="32"/>
      <c r="AB184" s="32"/>
      <c r="AC184" s="32"/>
      <c r="AD184" s="32"/>
      <c r="AE184" s="28">
        <f>COUNTA(Passout2023[[#This Row], [UNIVERSITY_DEGREE_PROGRAM_ID]:[(Graduated) Degree Awarded Female]])</f>
        <v>2</v>
      </c>
    </row>
    <row r="185" s="2" customFormat="1" ht="35.1" customHeight="1">
      <c r="A185" s="29" t="str">
        <f>IFERROR(IF($N185 &lt;&gt; "#Na", INDEX(Degree_Information!$A$2:$A$20129, MATCH(Passout2023[[#This Row], [UNIVERSITY_DEGREE_PROGRAM_ID]], Degree_Information!$N$2:$N$20129, 0)), ""), "")</f>
        <v/>
      </c>
      <c r="B185" s="29" t="str">
        <f>IFERROR(IF($N185 &lt;&gt; "#Na", INDEX(Degree_Information!$B$2:$B$20129, MATCH(Passout2023[[#This Row], [UNIVERSITY_DEGREE_PROGRAM_ID]], Degree_Information!$N$2:$N$20129, 0)), ""), "")</f>
        <v/>
      </c>
      <c r="C185" s="29" t="str">
        <f>IFERROR(IF($N185 &lt;&gt; "#Na", INDEX(Degree_Information!$E$2:$E$20129, MATCH(Passout2023[[#This Row], [UNIVERSITY_DEGREE_PROGRAM_ID]], Degree_Information!$N$2:$N$20129, 0)), ""), "")</f>
        <v/>
      </c>
      <c r="D185" s="29" t="str">
        <f>IFERROR(IF($N185 &lt;&gt; "#Na", INDEX(Degree_Information!$D$2:$D$20129, MATCH(Passout2023[[#This Row], [UNIVERSITY_DEGREE_PROGRAM_ID]], Degree_Information!$N$2:$N$20129, 0)), ""), "")</f>
        <v/>
      </c>
      <c r="E185" s="29" t="str">
        <f>IFERROR(IF($N185 &lt;&gt; "#Na", INDEX(Degree_Information!$F$2:$F$20129, MATCH(Passout2023[[#This Row], [UNIVERSITY_DEGREE_PROGRAM_ID]], Degree_Information!$N$2:$N$20129, 0)), ""), "")</f>
        <v/>
      </c>
      <c r="F185" s="29" t="str">
        <f>IFERROR(IF($N185 &lt;&gt; "#Na", INDEX(Degree_Information!$K$2:$K$20129, MATCH(Passout2023[[#This Row], [UNIVERSITY_DEGREE_PROGRAM_ID]], Degree_Information!$N$2:$N$20129, 0)), ""), "")</f>
        <v/>
      </c>
      <c r="G185" s="29" t="str">
        <f>IFERROR(IF($N185 &lt;&gt; "#Na", INDEX(Degree_Information!$G$2:$G$20129, MATCH(Passout2023[[#This Row], [UNIVERSITY_DEGREE_PROGRAM_ID]], Degree_Information!$N$2:$N$20129, 0)), ""), "")</f>
        <v/>
      </c>
      <c r="H185" s="29" t="str">
        <f>IFERROR(IF($N185 &lt;&gt; "#Na", INDEX(Degree_Information!$I$2:$I$20129, MATCH(Passout2023[[#This Row], [UNIVERSITY_DEGREE_PROGRAM_ID]], Degree_Information!$N$2:$N$20129, 0)), ""), "")</f>
        <v/>
      </c>
      <c r="I185" s="6" t="str">
        <f>IFERROR(IF($N185 &lt;&gt; "#Na", INDEX(Degree_Information!$H$2:$H$20129, MATCH(Passout2023[[#This Row], [UNIVERSITY_DEGREE_PROGRAM_ID]], Degree_Information!$N$2:$N$20129, 0)), ""), "")</f>
        <v/>
      </c>
      <c r="J185" s="6" t="str">
        <f>IFERROR(IF($N185 &lt;&gt; "#Na", INDEX(Degree_Information!$J$2:$J$20129, MATCH(Passout2023[[#This Row], [UNIVERSITY_DEGREE_PROGRAM_ID]], Degree_Information!$N$2:$N$20129, 0)), ""), "")</f>
        <v/>
      </c>
      <c r="K185" s="19"/>
      <c r="L185" s="20"/>
      <c r="M185" s="21"/>
      <c r="N185" s="21"/>
      <c r="O185" s="21"/>
      <c r="P185" s="22"/>
      <c r="Q185" s="21"/>
      <c r="R185" s="21"/>
      <c r="S185" s="20">
        <v>0</v>
      </c>
      <c r="T185" s="20">
        <v>0</v>
      </c>
      <c r="U185" s="23"/>
      <c r="V1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" s="25"/>
      <c r="X185" s="26" t="str">
        <f>CONCATENATE(Passout2023[[#This Row], [Batch Start Semester]], "-", Passout2023[[#This Row], [Batch Start Year]], "-", Passout2023[[#This Row], [Degree Duration (year)]])</f>
        <v>--</v>
      </c>
      <c r="Y185" s="32"/>
      <c r="Z185" s="32"/>
      <c r="AA185" s="32"/>
      <c r="AB185" s="32"/>
      <c r="AC185" s="32"/>
      <c r="AD185" s="32"/>
      <c r="AE185" s="28">
        <f>COUNTA(Passout2023[[#This Row], [UNIVERSITY_DEGREE_PROGRAM_ID]:[(Graduated) Degree Awarded Female]])</f>
        <v>2</v>
      </c>
    </row>
    <row r="186" s="2" customFormat="1" ht="35.1" customHeight="1">
      <c r="A186" s="29" t="str">
        <f>IFERROR(IF($N186 &lt;&gt; "#Na", INDEX(Degree_Information!$A$2:$A$20129, MATCH(Passout2023[[#This Row], [UNIVERSITY_DEGREE_PROGRAM_ID]], Degree_Information!$N$2:$N$20129, 0)), ""), "")</f>
        <v/>
      </c>
      <c r="B186" s="29" t="str">
        <f>IFERROR(IF($N186 &lt;&gt; "#Na", INDEX(Degree_Information!$B$2:$B$20129, MATCH(Passout2023[[#This Row], [UNIVERSITY_DEGREE_PROGRAM_ID]], Degree_Information!$N$2:$N$20129, 0)), ""), "")</f>
        <v/>
      </c>
      <c r="C186" s="29" t="str">
        <f>IFERROR(IF($N186 &lt;&gt; "#Na", INDEX(Degree_Information!$E$2:$E$20129, MATCH(Passout2023[[#This Row], [UNIVERSITY_DEGREE_PROGRAM_ID]], Degree_Information!$N$2:$N$20129, 0)), ""), "")</f>
        <v/>
      </c>
      <c r="D186" s="29" t="str">
        <f>IFERROR(IF($N186 &lt;&gt; "#Na", INDEX(Degree_Information!$D$2:$D$20129, MATCH(Passout2023[[#This Row], [UNIVERSITY_DEGREE_PROGRAM_ID]], Degree_Information!$N$2:$N$20129, 0)), ""), "")</f>
        <v/>
      </c>
      <c r="E186" s="29" t="str">
        <f>IFERROR(IF($N186 &lt;&gt; "#Na", INDEX(Degree_Information!$F$2:$F$20129, MATCH(Passout2023[[#This Row], [UNIVERSITY_DEGREE_PROGRAM_ID]], Degree_Information!$N$2:$N$20129, 0)), ""), "")</f>
        <v/>
      </c>
      <c r="F186" s="29" t="str">
        <f>IFERROR(IF($N186 &lt;&gt; "#Na", INDEX(Degree_Information!$K$2:$K$20129, MATCH(Passout2023[[#This Row], [UNIVERSITY_DEGREE_PROGRAM_ID]], Degree_Information!$N$2:$N$20129, 0)), ""), "")</f>
        <v/>
      </c>
      <c r="G186" s="29" t="str">
        <f>IFERROR(IF($N186 &lt;&gt; "#Na", INDEX(Degree_Information!$G$2:$G$20129, MATCH(Passout2023[[#This Row], [UNIVERSITY_DEGREE_PROGRAM_ID]], Degree_Information!$N$2:$N$20129, 0)), ""), "")</f>
        <v/>
      </c>
      <c r="H186" s="29" t="str">
        <f>IFERROR(IF($N186 &lt;&gt; "#Na", INDEX(Degree_Information!$I$2:$I$20129, MATCH(Passout2023[[#This Row], [UNIVERSITY_DEGREE_PROGRAM_ID]], Degree_Information!$N$2:$N$20129, 0)), ""), "")</f>
        <v/>
      </c>
      <c r="I186" s="6" t="str">
        <f>IFERROR(IF($N186 &lt;&gt; "#Na", INDEX(Degree_Information!$H$2:$H$20129, MATCH(Passout2023[[#This Row], [UNIVERSITY_DEGREE_PROGRAM_ID]], Degree_Information!$N$2:$N$20129, 0)), ""), "")</f>
        <v/>
      </c>
      <c r="J186" s="6" t="str">
        <f>IFERROR(IF($N186 &lt;&gt; "#Na", INDEX(Degree_Information!$J$2:$J$20129, MATCH(Passout2023[[#This Row], [UNIVERSITY_DEGREE_PROGRAM_ID]], Degree_Information!$N$2:$N$20129, 0)), ""), "")</f>
        <v/>
      </c>
      <c r="K186" s="19"/>
      <c r="L186" s="20"/>
      <c r="M186" s="21"/>
      <c r="N186" s="21"/>
      <c r="O186" s="21"/>
      <c r="P186" s="22"/>
      <c r="Q186" s="21"/>
      <c r="R186" s="21"/>
      <c r="S186" s="20">
        <v>0</v>
      </c>
      <c r="T186" s="20">
        <v>0</v>
      </c>
      <c r="U186" s="23"/>
      <c r="V1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" s="25"/>
      <c r="X186" s="26" t="str">
        <f>CONCATENATE(Passout2023[[#This Row], [Batch Start Semester]], "-", Passout2023[[#This Row], [Batch Start Year]], "-", Passout2023[[#This Row], [Degree Duration (year)]])</f>
        <v>--</v>
      </c>
      <c r="Y186" s="32"/>
      <c r="Z186" s="32"/>
      <c r="AA186" s="32"/>
      <c r="AB186" s="32"/>
      <c r="AC186" s="32"/>
      <c r="AD186" s="32"/>
      <c r="AE186" s="28">
        <f>COUNTA(Passout2023[[#This Row], [UNIVERSITY_DEGREE_PROGRAM_ID]:[(Graduated) Degree Awarded Female]])</f>
        <v>2</v>
      </c>
    </row>
    <row r="187" s="2" customFormat="1" ht="35.1" customHeight="1">
      <c r="A187" s="29" t="str">
        <f>IFERROR(IF($N187 &lt;&gt; "#Na", INDEX(Degree_Information!$A$2:$A$20129, MATCH(Passout2023[[#This Row], [UNIVERSITY_DEGREE_PROGRAM_ID]], Degree_Information!$N$2:$N$20129, 0)), ""), "")</f>
        <v/>
      </c>
      <c r="B187" s="29" t="str">
        <f>IFERROR(IF($N187 &lt;&gt; "#Na", INDEX(Degree_Information!$B$2:$B$20129, MATCH(Passout2023[[#This Row], [UNIVERSITY_DEGREE_PROGRAM_ID]], Degree_Information!$N$2:$N$20129, 0)), ""), "")</f>
        <v/>
      </c>
      <c r="C187" s="29" t="str">
        <f>IFERROR(IF($N187 &lt;&gt; "#Na", INDEX(Degree_Information!$E$2:$E$20129, MATCH(Passout2023[[#This Row], [UNIVERSITY_DEGREE_PROGRAM_ID]], Degree_Information!$N$2:$N$20129, 0)), ""), "")</f>
        <v/>
      </c>
      <c r="D187" s="29" t="str">
        <f>IFERROR(IF($N187 &lt;&gt; "#Na", INDEX(Degree_Information!$D$2:$D$20129, MATCH(Passout2023[[#This Row], [UNIVERSITY_DEGREE_PROGRAM_ID]], Degree_Information!$N$2:$N$20129, 0)), ""), "")</f>
        <v/>
      </c>
      <c r="E187" s="29" t="str">
        <f>IFERROR(IF($N187 &lt;&gt; "#Na", INDEX(Degree_Information!$F$2:$F$20129, MATCH(Passout2023[[#This Row], [UNIVERSITY_DEGREE_PROGRAM_ID]], Degree_Information!$N$2:$N$20129, 0)), ""), "")</f>
        <v/>
      </c>
      <c r="F187" s="29" t="str">
        <f>IFERROR(IF($N187 &lt;&gt; "#Na", INDEX(Degree_Information!$K$2:$K$20129, MATCH(Passout2023[[#This Row], [UNIVERSITY_DEGREE_PROGRAM_ID]], Degree_Information!$N$2:$N$20129, 0)), ""), "")</f>
        <v/>
      </c>
      <c r="G187" s="29" t="str">
        <f>IFERROR(IF($N187 &lt;&gt; "#Na", INDEX(Degree_Information!$G$2:$G$20129, MATCH(Passout2023[[#This Row], [UNIVERSITY_DEGREE_PROGRAM_ID]], Degree_Information!$N$2:$N$20129, 0)), ""), "")</f>
        <v/>
      </c>
      <c r="H187" s="29" t="str">
        <f>IFERROR(IF($N187 &lt;&gt; "#Na", INDEX(Degree_Information!$I$2:$I$20129, MATCH(Passout2023[[#This Row], [UNIVERSITY_DEGREE_PROGRAM_ID]], Degree_Information!$N$2:$N$20129, 0)), ""), "")</f>
        <v/>
      </c>
      <c r="I187" s="6" t="str">
        <f>IFERROR(IF($N187 &lt;&gt; "#Na", INDEX(Degree_Information!$H$2:$H$20129, MATCH(Passout2023[[#This Row], [UNIVERSITY_DEGREE_PROGRAM_ID]], Degree_Information!$N$2:$N$20129, 0)), ""), "")</f>
        <v/>
      </c>
      <c r="J187" s="6" t="str">
        <f>IFERROR(IF($N187 &lt;&gt; "#Na", INDEX(Degree_Information!$J$2:$J$20129, MATCH(Passout2023[[#This Row], [UNIVERSITY_DEGREE_PROGRAM_ID]], Degree_Information!$N$2:$N$20129, 0)), ""), "")</f>
        <v/>
      </c>
      <c r="K187" s="19"/>
      <c r="L187" s="20"/>
      <c r="M187" s="21"/>
      <c r="N187" s="21"/>
      <c r="O187" s="21"/>
      <c r="P187" s="22"/>
      <c r="Q187" s="21"/>
      <c r="R187" s="21"/>
      <c r="S187" s="20">
        <v>0</v>
      </c>
      <c r="T187" s="20">
        <v>0</v>
      </c>
      <c r="U187" s="23"/>
      <c r="V1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" s="25"/>
      <c r="X187" s="26" t="str">
        <f>CONCATENATE(Passout2023[[#This Row], [Batch Start Semester]], "-", Passout2023[[#This Row], [Batch Start Year]], "-", Passout2023[[#This Row], [Degree Duration (year)]])</f>
        <v>--</v>
      </c>
      <c r="Y187" s="32"/>
      <c r="Z187" s="32"/>
      <c r="AA187" s="32"/>
      <c r="AB187" s="32"/>
      <c r="AC187" s="32"/>
      <c r="AD187" s="32"/>
      <c r="AE187" s="28">
        <f>COUNTA(Passout2023[[#This Row], [UNIVERSITY_DEGREE_PROGRAM_ID]:[(Graduated) Degree Awarded Female]])</f>
        <v>2</v>
      </c>
    </row>
    <row r="188" s="2" customFormat="1" ht="35.1" customHeight="1">
      <c r="A188" s="29" t="str">
        <f>IFERROR(IF($N188 &lt;&gt; "#Na", INDEX(Degree_Information!$A$2:$A$20129, MATCH(Passout2023[[#This Row], [UNIVERSITY_DEGREE_PROGRAM_ID]], Degree_Information!$N$2:$N$20129, 0)), ""), "")</f>
        <v/>
      </c>
      <c r="B188" s="29" t="str">
        <f>IFERROR(IF($N188 &lt;&gt; "#Na", INDEX(Degree_Information!$B$2:$B$20129, MATCH(Passout2023[[#This Row], [UNIVERSITY_DEGREE_PROGRAM_ID]], Degree_Information!$N$2:$N$20129, 0)), ""), "")</f>
        <v/>
      </c>
      <c r="C188" s="29" t="str">
        <f>IFERROR(IF($N188 &lt;&gt; "#Na", INDEX(Degree_Information!$E$2:$E$20129, MATCH(Passout2023[[#This Row], [UNIVERSITY_DEGREE_PROGRAM_ID]], Degree_Information!$N$2:$N$20129, 0)), ""), "")</f>
        <v/>
      </c>
      <c r="D188" s="29" t="str">
        <f>IFERROR(IF($N188 &lt;&gt; "#Na", INDEX(Degree_Information!$D$2:$D$20129, MATCH(Passout2023[[#This Row], [UNIVERSITY_DEGREE_PROGRAM_ID]], Degree_Information!$N$2:$N$20129, 0)), ""), "")</f>
        <v/>
      </c>
      <c r="E188" s="29" t="str">
        <f>IFERROR(IF($N188 &lt;&gt; "#Na", INDEX(Degree_Information!$F$2:$F$20129, MATCH(Passout2023[[#This Row], [UNIVERSITY_DEGREE_PROGRAM_ID]], Degree_Information!$N$2:$N$20129, 0)), ""), "")</f>
        <v/>
      </c>
      <c r="F188" s="29" t="str">
        <f>IFERROR(IF($N188 &lt;&gt; "#Na", INDEX(Degree_Information!$K$2:$K$20129, MATCH(Passout2023[[#This Row], [UNIVERSITY_DEGREE_PROGRAM_ID]], Degree_Information!$N$2:$N$20129, 0)), ""), "")</f>
        <v/>
      </c>
      <c r="G188" s="29" t="str">
        <f>IFERROR(IF($N188 &lt;&gt; "#Na", INDEX(Degree_Information!$G$2:$G$20129, MATCH(Passout2023[[#This Row], [UNIVERSITY_DEGREE_PROGRAM_ID]], Degree_Information!$N$2:$N$20129, 0)), ""), "")</f>
        <v/>
      </c>
      <c r="H188" s="29" t="str">
        <f>IFERROR(IF($N188 &lt;&gt; "#Na", INDEX(Degree_Information!$I$2:$I$20129, MATCH(Passout2023[[#This Row], [UNIVERSITY_DEGREE_PROGRAM_ID]], Degree_Information!$N$2:$N$20129, 0)), ""), "")</f>
        <v/>
      </c>
      <c r="I188" s="6" t="str">
        <f>IFERROR(IF($N188 &lt;&gt; "#Na", INDEX(Degree_Information!$H$2:$H$20129, MATCH(Passout2023[[#This Row], [UNIVERSITY_DEGREE_PROGRAM_ID]], Degree_Information!$N$2:$N$20129, 0)), ""), "")</f>
        <v/>
      </c>
      <c r="J188" s="6" t="str">
        <f>IFERROR(IF($N188 &lt;&gt; "#Na", INDEX(Degree_Information!$J$2:$J$20129, MATCH(Passout2023[[#This Row], [UNIVERSITY_DEGREE_PROGRAM_ID]], Degree_Information!$N$2:$N$20129, 0)), ""), "")</f>
        <v/>
      </c>
      <c r="K188" s="19"/>
      <c r="L188" s="20"/>
      <c r="M188" s="21"/>
      <c r="N188" s="21"/>
      <c r="O188" s="21"/>
      <c r="P188" s="22"/>
      <c r="Q188" s="21"/>
      <c r="R188" s="21"/>
      <c r="S188" s="20">
        <v>0</v>
      </c>
      <c r="T188" s="20">
        <v>0</v>
      </c>
      <c r="U188" s="23"/>
      <c r="V1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" s="25"/>
      <c r="X188" s="26" t="str">
        <f>CONCATENATE(Passout2023[[#This Row], [Batch Start Semester]], "-", Passout2023[[#This Row], [Batch Start Year]], "-", Passout2023[[#This Row], [Degree Duration (year)]])</f>
        <v>--</v>
      </c>
      <c r="Y188" s="32"/>
      <c r="Z188" s="32"/>
      <c r="AA188" s="32"/>
      <c r="AB188" s="32"/>
      <c r="AC188" s="32"/>
      <c r="AD188" s="32"/>
      <c r="AE188" s="28">
        <f>COUNTA(Passout2023[[#This Row], [UNIVERSITY_DEGREE_PROGRAM_ID]:[(Graduated) Degree Awarded Female]])</f>
        <v>2</v>
      </c>
    </row>
    <row r="189" s="2" customFormat="1" ht="35.1" customHeight="1">
      <c r="A189" s="29" t="str">
        <f>IFERROR(IF($N189 &lt;&gt; "#Na", INDEX(Degree_Information!$A$2:$A$20129, MATCH(Passout2023[[#This Row], [UNIVERSITY_DEGREE_PROGRAM_ID]], Degree_Information!$N$2:$N$20129, 0)), ""), "")</f>
        <v/>
      </c>
      <c r="B189" s="29" t="str">
        <f>IFERROR(IF($N189 &lt;&gt; "#Na", INDEX(Degree_Information!$B$2:$B$20129, MATCH(Passout2023[[#This Row], [UNIVERSITY_DEGREE_PROGRAM_ID]], Degree_Information!$N$2:$N$20129, 0)), ""), "")</f>
        <v/>
      </c>
      <c r="C189" s="29" t="str">
        <f>IFERROR(IF($N189 &lt;&gt; "#Na", INDEX(Degree_Information!$E$2:$E$20129, MATCH(Passout2023[[#This Row], [UNIVERSITY_DEGREE_PROGRAM_ID]], Degree_Information!$N$2:$N$20129, 0)), ""), "")</f>
        <v/>
      </c>
      <c r="D189" s="29" t="str">
        <f>IFERROR(IF($N189 &lt;&gt; "#Na", INDEX(Degree_Information!$D$2:$D$20129, MATCH(Passout2023[[#This Row], [UNIVERSITY_DEGREE_PROGRAM_ID]], Degree_Information!$N$2:$N$20129, 0)), ""), "")</f>
        <v/>
      </c>
      <c r="E189" s="29" t="str">
        <f>IFERROR(IF($N189 &lt;&gt; "#Na", INDEX(Degree_Information!$F$2:$F$20129, MATCH(Passout2023[[#This Row], [UNIVERSITY_DEGREE_PROGRAM_ID]], Degree_Information!$N$2:$N$20129, 0)), ""), "")</f>
        <v/>
      </c>
      <c r="F189" s="29" t="str">
        <f>IFERROR(IF($N189 &lt;&gt; "#Na", INDEX(Degree_Information!$K$2:$K$20129, MATCH(Passout2023[[#This Row], [UNIVERSITY_DEGREE_PROGRAM_ID]], Degree_Information!$N$2:$N$20129, 0)), ""), "")</f>
        <v/>
      </c>
      <c r="G189" s="29" t="str">
        <f>IFERROR(IF($N189 &lt;&gt; "#Na", INDEX(Degree_Information!$G$2:$G$20129, MATCH(Passout2023[[#This Row], [UNIVERSITY_DEGREE_PROGRAM_ID]], Degree_Information!$N$2:$N$20129, 0)), ""), "")</f>
        <v/>
      </c>
      <c r="H189" s="29" t="str">
        <f>IFERROR(IF($N189 &lt;&gt; "#Na", INDEX(Degree_Information!$I$2:$I$20129, MATCH(Passout2023[[#This Row], [UNIVERSITY_DEGREE_PROGRAM_ID]], Degree_Information!$N$2:$N$20129, 0)), ""), "")</f>
        <v/>
      </c>
      <c r="I189" s="6" t="str">
        <f>IFERROR(IF($N189 &lt;&gt; "#Na", INDEX(Degree_Information!$H$2:$H$20129, MATCH(Passout2023[[#This Row], [UNIVERSITY_DEGREE_PROGRAM_ID]], Degree_Information!$N$2:$N$20129, 0)), ""), "")</f>
        <v/>
      </c>
      <c r="J189" s="6" t="str">
        <f>IFERROR(IF($N189 &lt;&gt; "#Na", INDEX(Degree_Information!$J$2:$J$20129, MATCH(Passout2023[[#This Row], [UNIVERSITY_DEGREE_PROGRAM_ID]], Degree_Information!$N$2:$N$20129, 0)), ""), "")</f>
        <v/>
      </c>
      <c r="K189" s="19"/>
      <c r="L189" s="20"/>
      <c r="M189" s="21"/>
      <c r="N189" s="21"/>
      <c r="O189" s="21"/>
      <c r="P189" s="22"/>
      <c r="Q189" s="21"/>
      <c r="R189" s="21"/>
      <c r="S189" s="20">
        <v>0</v>
      </c>
      <c r="T189" s="20">
        <v>0</v>
      </c>
      <c r="U189" s="23"/>
      <c r="V1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" s="25"/>
      <c r="X189" s="26" t="str">
        <f>CONCATENATE(Passout2023[[#This Row], [Batch Start Semester]], "-", Passout2023[[#This Row], [Batch Start Year]], "-", Passout2023[[#This Row], [Degree Duration (year)]])</f>
        <v>--</v>
      </c>
      <c r="Y189" s="32"/>
      <c r="Z189" s="32"/>
      <c r="AA189" s="32"/>
      <c r="AB189" s="32"/>
      <c r="AC189" s="32"/>
      <c r="AD189" s="32"/>
      <c r="AE189" s="28">
        <f>COUNTA(Passout2023[[#This Row], [UNIVERSITY_DEGREE_PROGRAM_ID]:[(Graduated) Degree Awarded Female]])</f>
        <v>2</v>
      </c>
    </row>
    <row r="190" s="2" customFormat="1" ht="35.1" customHeight="1">
      <c r="A190" s="29" t="str">
        <f>IFERROR(IF($N190 &lt;&gt; "#Na", INDEX(Degree_Information!$A$2:$A$20129, MATCH(Passout2023[[#This Row], [UNIVERSITY_DEGREE_PROGRAM_ID]], Degree_Information!$N$2:$N$20129, 0)), ""), "")</f>
        <v/>
      </c>
      <c r="B190" s="29" t="str">
        <f>IFERROR(IF($N190 &lt;&gt; "#Na", INDEX(Degree_Information!$B$2:$B$20129, MATCH(Passout2023[[#This Row], [UNIVERSITY_DEGREE_PROGRAM_ID]], Degree_Information!$N$2:$N$20129, 0)), ""), "")</f>
        <v/>
      </c>
      <c r="C190" s="29" t="str">
        <f>IFERROR(IF($N190 &lt;&gt; "#Na", INDEX(Degree_Information!$E$2:$E$20129, MATCH(Passout2023[[#This Row], [UNIVERSITY_DEGREE_PROGRAM_ID]], Degree_Information!$N$2:$N$20129, 0)), ""), "")</f>
        <v/>
      </c>
      <c r="D190" s="29" t="str">
        <f>IFERROR(IF($N190 &lt;&gt; "#Na", INDEX(Degree_Information!$D$2:$D$20129, MATCH(Passout2023[[#This Row], [UNIVERSITY_DEGREE_PROGRAM_ID]], Degree_Information!$N$2:$N$20129, 0)), ""), "")</f>
        <v/>
      </c>
      <c r="E190" s="29" t="str">
        <f>IFERROR(IF($N190 &lt;&gt; "#Na", INDEX(Degree_Information!$F$2:$F$20129, MATCH(Passout2023[[#This Row], [UNIVERSITY_DEGREE_PROGRAM_ID]], Degree_Information!$N$2:$N$20129, 0)), ""), "")</f>
        <v/>
      </c>
      <c r="F190" s="29" t="str">
        <f>IFERROR(IF($N190 &lt;&gt; "#Na", INDEX(Degree_Information!$K$2:$K$20129, MATCH(Passout2023[[#This Row], [UNIVERSITY_DEGREE_PROGRAM_ID]], Degree_Information!$N$2:$N$20129, 0)), ""), "")</f>
        <v/>
      </c>
      <c r="G190" s="29" t="str">
        <f>IFERROR(IF($N190 &lt;&gt; "#Na", INDEX(Degree_Information!$G$2:$G$20129, MATCH(Passout2023[[#This Row], [UNIVERSITY_DEGREE_PROGRAM_ID]], Degree_Information!$N$2:$N$20129, 0)), ""), "")</f>
        <v/>
      </c>
      <c r="H190" s="29" t="str">
        <f>IFERROR(IF($N190 &lt;&gt; "#Na", INDEX(Degree_Information!$I$2:$I$20129, MATCH(Passout2023[[#This Row], [UNIVERSITY_DEGREE_PROGRAM_ID]], Degree_Information!$N$2:$N$20129, 0)), ""), "")</f>
        <v/>
      </c>
      <c r="I190" s="6" t="str">
        <f>IFERROR(IF($N190 &lt;&gt; "#Na", INDEX(Degree_Information!$H$2:$H$20129, MATCH(Passout2023[[#This Row], [UNIVERSITY_DEGREE_PROGRAM_ID]], Degree_Information!$N$2:$N$20129, 0)), ""), "")</f>
        <v/>
      </c>
      <c r="J190" s="6" t="str">
        <f>IFERROR(IF($N190 &lt;&gt; "#Na", INDEX(Degree_Information!$J$2:$J$20129, MATCH(Passout2023[[#This Row], [UNIVERSITY_DEGREE_PROGRAM_ID]], Degree_Information!$N$2:$N$20129, 0)), ""), "")</f>
        <v/>
      </c>
      <c r="K190" s="19"/>
      <c r="L190" s="20"/>
      <c r="M190" s="21"/>
      <c r="N190" s="21"/>
      <c r="O190" s="21"/>
      <c r="P190" s="22"/>
      <c r="Q190" s="21"/>
      <c r="R190" s="21"/>
      <c r="S190" s="20">
        <v>0</v>
      </c>
      <c r="T190" s="20">
        <v>0</v>
      </c>
      <c r="U190" s="23"/>
      <c r="V1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" s="25"/>
      <c r="X190" s="26" t="str">
        <f>CONCATENATE(Passout2023[[#This Row], [Batch Start Semester]], "-", Passout2023[[#This Row], [Batch Start Year]], "-", Passout2023[[#This Row], [Degree Duration (year)]])</f>
        <v>--</v>
      </c>
      <c r="Y190" s="32"/>
      <c r="Z190" s="32"/>
      <c r="AA190" s="32"/>
      <c r="AB190" s="32"/>
      <c r="AC190" s="32"/>
      <c r="AD190" s="32"/>
      <c r="AE190" s="28">
        <f>COUNTA(Passout2023[[#This Row], [UNIVERSITY_DEGREE_PROGRAM_ID]:[(Graduated) Degree Awarded Female]])</f>
        <v>2</v>
      </c>
    </row>
    <row r="191" s="2" customFormat="1" ht="35.1" customHeight="1">
      <c r="A191" s="29" t="str">
        <f>IFERROR(IF($N191 &lt;&gt; "#Na", INDEX(Degree_Information!$A$2:$A$20129, MATCH(Passout2023[[#This Row], [UNIVERSITY_DEGREE_PROGRAM_ID]], Degree_Information!$N$2:$N$20129, 0)), ""), "")</f>
        <v/>
      </c>
      <c r="B191" s="29" t="str">
        <f>IFERROR(IF($N191 &lt;&gt; "#Na", INDEX(Degree_Information!$B$2:$B$20129, MATCH(Passout2023[[#This Row], [UNIVERSITY_DEGREE_PROGRAM_ID]], Degree_Information!$N$2:$N$20129, 0)), ""), "")</f>
        <v/>
      </c>
      <c r="C191" s="29" t="str">
        <f>IFERROR(IF($N191 &lt;&gt; "#Na", INDEX(Degree_Information!$E$2:$E$20129, MATCH(Passout2023[[#This Row], [UNIVERSITY_DEGREE_PROGRAM_ID]], Degree_Information!$N$2:$N$20129, 0)), ""), "")</f>
        <v/>
      </c>
      <c r="D191" s="29" t="str">
        <f>IFERROR(IF($N191 &lt;&gt; "#Na", INDEX(Degree_Information!$D$2:$D$20129, MATCH(Passout2023[[#This Row], [UNIVERSITY_DEGREE_PROGRAM_ID]], Degree_Information!$N$2:$N$20129, 0)), ""), "")</f>
        <v/>
      </c>
      <c r="E191" s="29" t="str">
        <f>IFERROR(IF($N191 &lt;&gt; "#Na", INDEX(Degree_Information!$F$2:$F$20129, MATCH(Passout2023[[#This Row], [UNIVERSITY_DEGREE_PROGRAM_ID]], Degree_Information!$N$2:$N$20129, 0)), ""), "")</f>
        <v/>
      </c>
      <c r="F191" s="29" t="str">
        <f>IFERROR(IF($N191 &lt;&gt; "#Na", INDEX(Degree_Information!$K$2:$K$20129, MATCH(Passout2023[[#This Row], [UNIVERSITY_DEGREE_PROGRAM_ID]], Degree_Information!$N$2:$N$20129, 0)), ""), "")</f>
        <v/>
      </c>
      <c r="G191" s="29" t="str">
        <f>IFERROR(IF($N191 &lt;&gt; "#Na", INDEX(Degree_Information!$G$2:$G$20129, MATCH(Passout2023[[#This Row], [UNIVERSITY_DEGREE_PROGRAM_ID]], Degree_Information!$N$2:$N$20129, 0)), ""), "")</f>
        <v/>
      </c>
      <c r="H191" s="29" t="str">
        <f>IFERROR(IF($N191 &lt;&gt; "#Na", INDEX(Degree_Information!$I$2:$I$20129, MATCH(Passout2023[[#This Row], [UNIVERSITY_DEGREE_PROGRAM_ID]], Degree_Information!$N$2:$N$20129, 0)), ""), "")</f>
        <v/>
      </c>
      <c r="I191" s="6" t="str">
        <f>IFERROR(IF($N191 &lt;&gt; "#Na", INDEX(Degree_Information!$H$2:$H$20129, MATCH(Passout2023[[#This Row], [UNIVERSITY_DEGREE_PROGRAM_ID]], Degree_Information!$N$2:$N$20129, 0)), ""), "")</f>
        <v/>
      </c>
      <c r="J191" s="6" t="str">
        <f>IFERROR(IF($N191 &lt;&gt; "#Na", INDEX(Degree_Information!$J$2:$J$20129, MATCH(Passout2023[[#This Row], [UNIVERSITY_DEGREE_PROGRAM_ID]], Degree_Information!$N$2:$N$20129, 0)), ""), "")</f>
        <v/>
      </c>
      <c r="K191" s="19"/>
      <c r="L191" s="20"/>
      <c r="M191" s="21"/>
      <c r="N191" s="21"/>
      <c r="O191" s="21"/>
      <c r="P191" s="22"/>
      <c r="Q191" s="21"/>
      <c r="R191" s="21"/>
      <c r="S191" s="20">
        <v>0</v>
      </c>
      <c r="T191" s="20">
        <v>0</v>
      </c>
      <c r="U191" s="23"/>
      <c r="V1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" s="25"/>
      <c r="X191" s="26" t="str">
        <f>CONCATENATE(Passout2023[[#This Row], [Batch Start Semester]], "-", Passout2023[[#This Row], [Batch Start Year]], "-", Passout2023[[#This Row], [Degree Duration (year)]])</f>
        <v>--</v>
      </c>
      <c r="Y191" s="32"/>
      <c r="Z191" s="32"/>
      <c r="AA191" s="32"/>
      <c r="AB191" s="32"/>
      <c r="AC191" s="32"/>
      <c r="AD191" s="32"/>
      <c r="AE191" s="28">
        <f>COUNTA(Passout2023[[#This Row], [UNIVERSITY_DEGREE_PROGRAM_ID]:[(Graduated) Degree Awarded Female]])</f>
        <v>2</v>
      </c>
    </row>
    <row r="192" s="2" customFormat="1" ht="35.1" customHeight="1">
      <c r="A192" s="29" t="str">
        <f>IFERROR(IF($N192 &lt;&gt; "#Na", INDEX(Degree_Information!$A$2:$A$20129, MATCH(Passout2023[[#This Row], [UNIVERSITY_DEGREE_PROGRAM_ID]], Degree_Information!$N$2:$N$20129, 0)), ""), "")</f>
        <v/>
      </c>
      <c r="B192" s="29" t="str">
        <f>IFERROR(IF($N192 &lt;&gt; "#Na", INDEX(Degree_Information!$B$2:$B$20129, MATCH(Passout2023[[#This Row], [UNIVERSITY_DEGREE_PROGRAM_ID]], Degree_Information!$N$2:$N$20129, 0)), ""), "")</f>
        <v/>
      </c>
      <c r="C192" s="29" t="str">
        <f>IFERROR(IF($N192 &lt;&gt; "#Na", INDEX(Degree_Information!$E$2:$E$20129, MATCH(Passout2023[[#This Row], [UNIVERSITY_DEGREE_PROGRAM_ID]], Degree_Information!$N$2:$N$20129, 0)), ""), "")</f>
        <v/>
      </c>
      <c r="D192" s="29" t="str">
        <f>IFERROR(IF($N192 &lt;&gt; "#Na", INDEX(Degree_Information!$D$2:$D$20129, MATCH(Passout2023[[#This Row], [UNIVERSITY_DEGREE_PROGRAM_ID]], Degree_Information!$N$2:$N$20129, 0)), ""), "")</f>
        <v/>
      </c>
      <c r="E192" s="29" t="str">
        <f>IFERROR(IF($N192 &lt;&gt; "#Na", INDEX(Degree_Information!$F$2:$F$20129, MATCH(Passout2023[[#This Row], [UNIVERSITY_DEGREE_PROGRAM_ID]], Degree_Information!$N$2:$N$20129, 0)), ""), "")</f>
        <v/>
      </c>
      <c r="F192" s="29" t="str">
        <f>IFERROR(IF($N192 &lt;&gt; "#Na", INDEX(Degree_Information!$K$2:$K$20129, MATCH(Passout2023[[#This Row], [UNIVERSITY_DEGREE_PROGRAM_ID]], Degree_Information!$N$2:$N$20129, 0)), ""), "")</f>
        <v/>
      </c>
      <c r="G192" s="29" t="str">
        <f>IFERROR(IF($N192 &lt;&gt; "#Na", INDEX(Degree_Information!$G$2:$G$20129, MATCH(Passout2023[[#This Row], [UNIVERSITY_DEGREE_PROGRAM_ID]], Degree_Information!$N$2:$N$20129, 0)), ""), "")</f>
        <v/>
      </c>
      <c r="H192" s="29" t="str">
        <f>IFERROR(IF($N192 &lt;&gt; "#Na", INDEX(Degree_Information!$I$2:$I$20129, MATCH(Passout2023[[#This Row], [UNIVERSITY_DEGREE_PROGRAM_ID]], Degree_Information!$N$2:$N$20129, 0)), ""), "")</f>
        <v/>
      </c>
      <c r="I192" s="6" t="str">
        <f>IFERROR(IF($N192 &lt;&gt; "#Na", INDEX(Degree_Information!$H$2:$H$20129, MATCH(Passout2023[[#This Row], [UNIVERSITY_DEGREE_PROGRAM_ID]], Degree_Information!$N$2:$N$20129, 0)), ""), "")</f>
        <v/>
      </c>
      <c r="J192" s="6" t="str">
        <f>IFERROR(IF($N192 &lt;&gt; "#Na", INDEX(Degree_Information!$J$2:$J$20129, MATCH(Passout2023[[#This Row], [UNIVERSITY_DEGREE_PROGRAM_ID]], Degree_Information!$N$2:$N$20129, 0)), ""), "")</f>
        <v/>
      </c>
      <c r="K192" s="19"/>
      <c r="L192" s="20"/>
      <c r="M192" s="21"/>
      <c r="N192" s="21"/>
      <c r="O192" s="21"/>
      <c r="P192" s="22"/>
      <c r="Q192" s="21"/>
      <c r="R192" s="21"/>
      <c r="S192" s="20">
        <v>0</v>
      </c>
      <c r="T192" s="20">
        <v>0</v>
      </c>
      <c r="U192" s="23"/>
      <c r="V1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" s="25"/>
      <c r="X192" s="26" t="str">
        <f>CONCATENATE(Passout2023[[#This Row], [Batch Start Semester]], "-", Passout2023[[#This Row], [Batch Start Year]], "-", Passout2023[[#This Row], [Degree Duration (year)]])</f>
        <v>--</v>
      </c>
      <c r="Y192" s="32"/>
      <c r="Z192" s="32"/>
      <c r="AA192" s="32"/>
      <c r="AB192" s="32"/>
      <c r="AC192" s="32"/>
      <c r="AD192" s="32"/>
      <c r="AE192" s="28">
        <f>COUNTA(Passout2023[[#This Row], [UNIVERSITY_DEGREE_PROGRAM_ID]:[(Graduated) Degree Awarded Female]])</f>
        <v>2</v>
      </c>
    </row>
    <row r="193" s="2" customFormat="1" ht="35.1" customHeight="1">
      <c r="A193" s="29" t="str">
        <f>IFERROR(IF($N193 &lt;&gt; "#Na", INDEX(Degree_Information!$A$2:$A$20129, MATCH(Passout2023[[#This Row], [UNIVERSITY_DEGREE_PROGRAM_ID]], Degree_Information!$N$2:$N$20129, 0)), ""), "")</f>
        <v/>
      </c>
      <c r="B193" s="29" t="str">
        <f>IFERROR(IF($N193 &lt;&gt; "#Na", INDEX(Degree_Information!$B$2:$B$20129, MATCH(Passout2023[[#This Row], [UNIVERSITY_DEGREE_PROGRAM_ID]], Degree_Information!$N$2:$N$20129, 0)), ""), "")</f>
        <v/>
      </c>
      <c r="C193" s="29" t="str">
        <f>IFERROR(IF($N193 &lt;&gt; "#Na", INDEX(Degree_Information!$E$2:$E$20129, MATCH(Passout2023[[#This Row], [UNIVERSITY_DEGREE_PROGRAM_ID]], Degree_Information!$N$2:$N$20129, 0)), ""), "")</f>
        <v/>
      </c>
      <c r="D193" s="29" t="str">
        <f>IFERROR(IF($N193 &lt;&gt; "#Na", INDEX(Degree_Information!$D$2:$D$20129, MATCH(Passout2023[[#This Row], [UNIVERSITY_DEGREE_PROGRAM_ID]], Degree_Information!$N$2:$N$20129, 0)), ""), "")</f>
        <v/>
      </c>
      <c r="E193" s="29" t="str">
        <f>IFERROR(IF($N193 &lt;&gt; "#Na", INDEX(Degree_Information!$F$2:$F$20129, MATCH(Passout2023[[#This Row], [UNIVERSITY_DEGREE_PROGRAM_ID]], Degree_Information!$N$2:$N$20129, 0)), ""), "")</f>
        <v/>
      </c>
      <c r="F193" s="29" t="str">
        <f>IFERROR(IF($N193 &lt;&gt; "#Na", INDEX(Degree_Information!$K$2:$K$20129, MATCH(Passout2023[[#This Row], [UNIVERSITY_DEGREE_PROGRAM_ID]], Degree_Information!$N$2:$N$20129, 0)), ""), "")</f>
        <v/>
      </c>
      <c r="G193" s="29" t="str">
        <f>IFERROR(IF($N193 &lt;&gt; "#Na", INDEX(Degree_Information!$G$2:$G$20129, MATCH(Passout2023[[#This Row], [UNIVERSITY_DEGREE_PROGRAM_ID]], Degree_Information!$N$2:$N$20129, 0)), ""), "")</f>
        <v/>
      </c>
      <c r="H193" s="29" t="str">
        <f>IFERROR(IF($N193 &lt;&gt; "#Na", INDEX(Degree_Information!$I$2:$I$20129, MATCH(Passout2023[[#This Row], [UNIVERSITY_DEGREE_PROGRAM_ID]], Degree_Information!$N$2:$N$20129, 0)), ""), "")</f>
        <v/>
      </c>
      <c r="I193" s="6" t="str">
        <f>IFERROR(IF($N193 &lt;&gt; "#Na", INDEX(Degree_Information!$H$2:$H$20129, MATCH(Passout2023[[#This Row], [UNIVERSITY_DEGREE_PROGRAM_ID]], Degree_Information!$N$2:$N$20129, 0)), ""), "")</f>
        <v/>
      </c>
      <c r="J193" s="6" t="str">
        <f>IFERROR(IF($N193 &lt;&gt; "#Na", INDEX(Degree_Information!$J$2:$J$20129, MATCH(Passout2023[[#This Row], [UNIVERSITY_DEGREE_PROGRAM_ID]], Degree_Information!$N$2:$N$20129, 0)), ""), "")</f>
        <v/>
      </c>
      <c r="K193" s="19"/>
      <c r="L193" s="20"/>
      <c r="M193" s="21"/>
      <c r="N193" s="21"/>
      <c r="O193" s="21"/>
      <c r="P193" s="22"/>
      <c r="Q193" s="21"/>
      <c r="R193" s="21"/>
      <c r="S193" s="20">
        <v>0</v>
      </c>
      <c r="T193" s="20">
        <v>0</v>
      </c>
      <c r="U193" s="23"/>
      <c r="V1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" s="25"/>
      <c r="X193" s="26" t="str">
        <f>CONCATENATE(Passout2023[[#This Row], [Batch Start Semester]], "-", Passout2023[[#This Row], [Batch Start Year]], "-", Passout2023[[#This Row], [Degree Duration (year)]])</f>
        <v>--</v>
      </c>
      <c r="Y193" s="32"/>
      <c r="Z193" s="32"/>
      <c r="AA193" s="32"/>
      <c r="AB193" s="32"/>
      <c r="AC193" s="32"/>
      <c r="AD193" s="32"/>
      <c r="AE193" s="28">
        <f>COUNTA(Passout2023[[#This Row], [UNIVERSITY_DEGREE_PROGRAM_ID]:[(Graduated) Degree Awarded Female]])</f>
        <v>2</v>
      </c>
    </row>
    <row r="194" s="2" customFormat="1" ht="35.1" customHeight="1">
      <c r="A194" s="29" t="str">
        <f>IFERROR(IF($N194 &lt;&gt; "#Na", INDEX(Degree_Information!$A$2:$A$20129, MATCH(Passout2023[[#This Row], [UNIVERSITY_DEGREE_PROGRAM_ID]], Degree_Information!$N$2:$N$20129, 0)), ""), "")</f>
        <v/>
      </c>
      <c r="B194" s="29" t="str">
        <f>IFERROR(IF($N194 &lt;&gt; "#Na", INDEX(Degree_Information!$B$2:$B$20129, MATCH(Passout2023[[#This Row], [UNIVERSITY_DEGREE_PROGRAM_ID]], Degree_Information!$N$2:$N$20129, 0)), ""), "")</f>
        <v/>
      </c>
      <c r="C194" s="29" t="str">
        <f>IFERROR(IF($N194 &lt;&gt; "#Na", INDEX(Degree_Information!$E$2:$E$20129, MATCH(Passout2023[[#This Row], [UNIVERSITY_DEGREE_PROGRAM_ID]], Degree_Information!$N$2:$N$20129, 0)), ""), "")</f>
        <v/>
      </c>
      <c r="D194" s="29" t="str">
        <f>IFERROR(IF($N194 &lt;&gt; "#Na", INDEX(Degree_Information!$D$2:$D$20129, MATCH(Passout2023[[#This Row], [UNIVERSITY_DEGREE_PROGRAM_ID]], Degree_Information!$N$2:$N$20129, 0)), ""), "")</f>
        <v/>
      </c>
      <c r="E194" s="29" t="str">
        <f>IFERROR(IF($N194 &lt;&gt; "#Na", INDEX(Degree_Information!$F$2:$F$20129, MATCH(Passout2023[[#This Row], [UNIVERSITY_DEGREE_PROGRAM_ID]], Degree_Information!$N$2:$N$20129, 0)), ""), "")</f>
        <v/>
      </c>
      <c r="F194" s="29" t="str">
        <f>IFERROR(IF($N194 &lt;&gt; "#Na", INDEX(Degree_Information!$K$2:$K$20129, MATCH(Passout2023[[#This Row], [UNIVERSITY_DEGREE_PROGRAM_ID]], Degree_Information!$N$2:$N$20129, 0)), ""), "")</f>
        <v/>
      </c>
      <c r="G194" s="29" t="str">
        <f>IFERROR(IF($N194 &lt;&gt; "#Na", INDEX(Degree_Information!$G$2:$G$20129, MATCH(Passout2023[[#This Row], [UNIVERSITY_DEGREE_PROGRAM_ID]], Degree_Information!$N$2:$N$20129, 0)), ""), "")</f>
        <v/>
      </c>
      <c r="H194" s="29" t="str">
        <f>IFERROR(IF($N194 &lt;&gt; "#Na", INDEX(Degree_Information!$I$2:$I$20129, MATCH(Passout2023[[#This Row], [UNIVERSITY_DEGREE_PROGRAM_ID]], Degree_Information!$N$2:$N$20129, 0)), ""), "")</f>
        <v/>
      </c>
      <c r="I194" s="6" t="str">
        <f>IFERROR(IF($N194 &lt;&gt; "#Na", INDEX(Degree_Information!$H$2:$H$20129, MATCH(Passout2023[[#This Row], [UNIVERSITY_DEGREE_PROGRAM_ID]], Degree_Information!$N$2:$N$20129, 0)), ""), "")</f>
        <v/>
      </c>
      <c r="J194" s="6" t="str">
        <f>IFERROR(IF($N194 &lt;&gt; "#Na", INDEX(Degree_Information!$J$2:$J$20129, MATCH(Passout2023[[#This Row], [UNIVERSITY_DEGREE_PROGRAM_ID]], Degree_Information!$N$2:$N$20129, 0)), ""), "")</f>
        <v/>
      </c>
      <c r="K194" s="19"/>
      <c r="L194" s="20"/>
      <c r="M194" s="21"/>
      <c r="N194" s="21"/>
      <c r="O194" s="21"/>
      <c r="P194" s="22"/>
      <c r="Q194" s="21"/>
      <c r="R194" s="21"/>
      <c r="S194" s="20">
        <v>0</v>
      </c>
      <c r="T194" s="20">
        <v>0</v>
      </c>
      <c r="U194" s="23"/>
      <c r="V1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" s="25"/>
      <c r="X194" s="26" t="str">
        <f>CONCATENATE(Passout2023[[#This Row], [Batch Start Semester]], "-", Passout2023[[#This Row], [Batch Start Year]], "-", Passout2023[[#This Row], [Degree Duration (year)]])</f>
        <v>--</v>
      </c>
      <c r="Y194" s="32"/>
      <c r="Z194" s="32"/>
      <c r="AA194" s="32"/>
      <c r="AB194" s="32"/>
      <c r="AC194" s="32"/>
      <c r="AD194" s="32"/>
      <c r="AE194" s="28">
        <f>COUNTA(Passout2023[[#This Row], [UNIVERSITY_DEGREE_PROGRAM_ID]:[(Graduated) Degree Awarded Female]])</f>
        <v>2</v>
      </c>
    </row>
    <row r="195" s="2" customFormat="1" ht="35.1" customHeight="1">
      <c r="A195" s="29" t="str">
        <f>IFERROR(IF($N195 &lt;&gt; "#Na", INDEX(Degree_Information!$A$2:$A$20129, MATCH(Passout2023[[#This Row], [UNIVERSITY_DEGREE_PROGRAM_ID]], Degree_Information!$N$2:$N$20129, 0)), ""), "")</f>
        <v/>
      </c>
      <c r="B195" s="29" t="str">
        <f>IFERROR(IF($N195 &lt;&gt; "#Na", INDEX(Degree_Information!$B$2:$B$20129, MATCH(Passout2023[[#This Row], [UNIVERSITY_DEGREE_PROGRAM_ID]], Degree_Information!$N$2:$N$20129, 0)), ""), "")</f>
        <v/>
      </c>
      <c r="C195" s="29" t="str">
        <f>IFERROR(IF($N195 &lt;&gt; "#Na", INDEX(Degree_Information!$E$2:$E$20129, MATCH(Passout2023[[#This Row], [UNIVERSITY_DEGREE_PROGRAM_ID]], Degree_Information!$N$2:$N$20129, 0)), ""), "")</f>
        <v/>
      </c>
      <c r="D195" s="29" t="str">
        <f>IFERROR(IF($N195 &lt;&gt; "#Na", INDEX(Degree_Information!$D$2:$D$20129, MATCH(Passout2023[[#This Row], [UNIVERSITY_DEGREE_PROGRAM_ID]], Degree_Information!$N$2:$N$20129, 0)), ""), "")</f>
        <v/>
      </c>
      <c r="E195" s="29" t="str">
        <f>IFERROR(IF($N195 &lt;&gt; "#Na", INDEX(Degree_Information!$F$2:$F$20129, MATCH(Passout2023[[#This Row], [UNIVERSITY_DEGREE_PROGRAM_ID]], Degree_Information!$N$2:$N$20129, 0)), ""), "")</f>
        <v/>
      </c>
      <c r="F195" s="29" t="str">
        <f>IFERROR(IF($N195 &lt;&gt; "#Na", INDEX(Degree_Information!$K$2:$K$20129, MATCH(Passout2023[[#This Row], [UNIVERSITY_DEGREE_PROGRAM_ID]], Degree_Information!$N$2:$N$20129, 0)), ""), "")</f>
        <v/>
      </c>
      <c r="G195" s="29" t="str">
        <f>IFERROR(IF($N195 &lt;&gt; "#Na", INDEX(Degree_Information!$G$2:$G$20129, MATCH(Passout2023[[#This Row], [UNIVERSITY_DEGREE_PROGRAM_ID]], Degree_Information!$N$2:$N$20129, 0)), ""), "")</f>
        <v/>
      </c>
      <c r="H195" s="29" t="str">
        <f>IFERROR(IF($N195 &lt;&gt; "#Na", INDEX(Degree_Information!$I$2:$I$20129, MATCH(Passout2023[[#This Row], [UNIVERSITY_DEGREE_PROGRAM_ID]], Degree_Information!$N$2:$N$20129, 0)), ""), "")</f>
        <v/>
      </c>
      <c r="I195" s="6" t="str">
        <f>IFERROR(IF($N195 &lt;&gt; "#Na", INDEX(Degree_Information!$H$2:$H$20129, MATCH(Passout2023[[#This Row], [UNIVERSITY_DEGREE_PROGRAM_ID]], Degree_Information!$N$2:$N$20129, 0)), ""), "")</f>
        <v/>
      </c>
      <c r="J195" s="6" t="str">
        <f>IFERROR(IF($N195 &lt;&gt; "#Na", INDEX(Degree_Information!$J$2:$J$20129, MATCH(Passout2023[[#This Row], [UNIVERSITY_DEGREE_PROGRAM_ID]], Degree_Information!$N$2:$N$20129, 0)), ""), "")</f>
        <v/>
      </c>
      <c r="K195" s="19"/>
      <c r="L195" s="20"/>
      <c r="M195" s="21"/>
      <c r="N195" s="21"/>
      <c r="O195" s="21"/>
      <c r="P195" s="22"/>
      <c r="Q195" s="21"/>
      <c r="R195" s="21"/>
      <c r="S195" s="20">
        <v>0</v>
      </c>
      <c r="T195" s="20">
        <v>0</v>
      </c>
      <c r="U195" s="23"/>
      <c r="V1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" s="25"/>
      <c r="X195" s="26" t="str">
        <f>CONCATENATE(Passout2023[[#This Row], [Batch Start Semester]], "-", Passout2023[[#This Row], [Batch Start Year]], "-", Passout2023[[#This Row], [Degree Duration (year)]])</f>
        <v>--</v>
      </c>
      <c r="Y195" s="32"/>
      <c r="Z195" s="32"/>
      <c r="AA195" s="32"/>
      <c r="AB195" s="32"/>
      <c r="AC195" s="32"/>
      <c r="AD195" s="32"/>
      <c r="AE195" s="28">
        <f>COUNTA(Passout2023[[#This Row], [UNIVERSITY_DEGREE_PROGRAM_ID]:[(Graduated) Degree Awarded Female]])</f>
        <v>2</v>
      </c>
    </row>
    <row r="196" s="2" customFormat="1" ht="35.1" customHeight="1">
      <c r="A196" s="29" t="str">
        <f>IFERROR(IF($N196 &lt;&gt; "#Na", INDEX(Degree_Information!$A$2:$A$20129, MATCH(Passout2023[[#This Row], [UNIVERSITY_DEGREE_PROGRAM_ID]], Degree_Information!$N$2:$N$20129, 0)), ""), "")</f>
        <v/>
      </c>
      <c r="B196" s="29" t="str">
        <f>IFERROR(IF($N196 &lt;&gt; "#Na", INDEX(Degree_Information!$B$2:$B$20129, MATCH(Passout2023[[#This Row], [UNIVERSITY_DEGREE_PROGRAM_ID]], Degree_Information!$N$2:$N$20129, 0)), ""), "")</f>
        <v/>
      </c>
      <c r="C196" s="29" t="str">
        <f>IFERROR(IF($N196 &lt;&gt; "#Na", INDEX(Degree_Information!$E$2:$E$20129, MATCH(Passout2023[[#This Row], [UNIVERSITY_DEGREE_PROGRAM_ID]], Degree_Information!$N$2:$N$20129, 0)), ""), "")</f>
        <v/>
      </c>
      <c r="D196" s="29" t="str">
        <f>IFERROR(IF($N196 &lt;&gt; "#Na", INDEX(Degree_Information!$D$2:$D$20129, MATCH(Passout2023[[#This Row], [UNIVERSITY_DEGREE_PROGRAM_ID]], Degree_Information!$N$2:$N$20129, 0)), ""), "")</f>
        <v/>
      </c>
      <c r="E196" s="29" t="str">
        <f>IFERROR(IF($N196 &lt;&gt; "#Na", INDEX(Degree_Information!$F$2:$F$20129, MATCH(Passout2023[[#This Row], [UNIVERSITY_DEGREE_PROGRAM_ID]], Degree_Information!$N$2:$N$20129, 0)), ""), "")</f>
        <v/>
      </c>
      <c r="F196" s="29" t="str">
        <f>IFERROR(IF($N196 &lt;&gt; "#Na", INDEX(Degree_Information!$K$2:$K$20129, MATCH(Passout2023[[#This Row], [UNIVERSITY_DEGREE_PROGRAM_ID]], Degree_Information!$N$2:$N$20129, 0)), ""), "")</f>
        <v/>
      </c>
      <c r="G196" s="29" t="str">
        <f>IFERROR(IF($N196 &lt;&gt; "#Na", INDEX(Degree_Information!$G$2:$G$20129, MATCH(Passout2023[[#This Row], [UNIVERSITY_DEGREE_PROGRAM_ID]], Degree_Information!$N$2:$N$20129, 0)), ""), "")</f>
        <v/>
      </c>
      <c r="H196" s="29" t="str">
        <f>IFERROR(IF($N196 &lt;&gt; "#Na", INDEX(Degree_Information!$I$2:$I$20129, MATCH(Passout2023[[#This Row], [UNIVERSITY_DEGREE_PROGRAM_ID]], Degree_Information!$N$2:$N$20129, 0)), ""), "")</f>
        <v/>
      </c>
      <c r="I196" s="6" t="str">
        <f>IFERROR(IF($N196 &lt;&gt; "#Na", INDEX(Degree_Information!$H$2:$H$20129, MATCH(Passout2023[[#This Row], [UNIVERSITY_DEGREE_PROGRAM_ID]], Degree_Information!$N$2:$N$20129, 0)), ""), "")</f>
        <v/>
      </c>
      <c r="J196" s="6" t="str">
        <f>IFERROR(IF($N196 &lt;&gt; "#Na", INDEX(Degree_Information!$J$2:$J$20129, MATCH(Passout2023[[#This Row], [UNIVERSITY_DEGREE_PROGRAM_ID]], Degree_Information!$N$2:$N$20129, 0)), ""), "")</f>
        <v/>
      </c>
      <c r="K196" s="19"/>
      <c r="L196" s="20"/>
      <c r="M196" s="21"/>
      <c r="N196" s="21"/>
      <c r="O196" s="21"/>
      <c r="P196" s="22"/>
      <c r="Q196" s="21"/>
      <c r="R196" s="21"/>
      <c r="S196" s="20">
        <v>0</v>
      </c>
      <c r="T196" s="20">
        <v>0</v>
      </c>
      <c r="U196" s="23"/>
      <c r="V1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" s="25"/>
      <c r="X196" s="26" t="str">
        <f>CONCATENATE(Passout2023[[#This Row], [Batch Start Semester]], "-", Passout2023[[#This Row], [Batch Start Year]], "-", Passout2023[[#This Row], [Degree Duration (year)]])</f>
        <v>--</v>
      </c>
      <c r="Y196" s="32"/>
      <c r="Z196" s="32"/>
      <c r="AA196" s="32"/>
      <c r="AB196" s="32"/>
      <c r="AC196" s="32"/>
      <c r="AD196" s="32"/>
      <c r="AE196" s="28">
        <f>COUNTA(Passout2023[[#This Row], [UNIVERSITY_DEGREE_PROGRAM_ID]:[(Graduated) Degree Awarded Female]])</f>
        <v>2</v>
      </c>
    </row>
    <row r="197" s="2" customFormat="1" ht="35.1" customHeight="1">
      <c r="A197" s="29" t="str">
        <f>IFERROR(IF($N197 &lt;&gt; "#Na", INDEX(Degree_Information!$A$2:$A$20129, MATCH(Passout2023[[#This Row], [UNIVERSITY_DEGREE_PROGRAM_ID]], Degree_Information!$N$2:$N$20129, 0)), ""), "")</f>
        <v/>
      </c>
      <c r="B197" s="29" t="str">
        <f>IFERROR(IF($N197 &lt;&gt; "#Na", INDEX(Degree_Information!$B$2:$B$20129, MATCH(Passout2023[[#This Row], [UNIVERSITY_DEGREE_PROGRAM_ID]], Degree_Information!$N$2:$N$20129, 0)), ""), "")</f>
        <v/>
      </c>
      <c r="C197" s="29" t="str">
        <f>IFERROR(IF($N197 &lt;&gt; "#Na", INDEX(Degree_Information!$E$2:$E$20129, MATCH(Passout2023[[#This Row], [UNIVERSITY_DEGREE_PROGRAM_ID]], Degree_Information!$N$2:$N$20129, 0)), ""), "")</f>
        <v/>
      </c>
      <c r="D197" s="29" t="str">
        <f>IFERROR(IF($N197 &lt;&gt; "#Na", INDEX(Degree_Information!$D$2:$D$20129, MATCH(Passout2023[[#This Row], [UNIVERSITY_DEGREE_PROGRAM_ID]], Degree_Information!$N$2:$N$20129, 0)), ""), "")</f>
        <v/>
      </c>
      <c r="E197" s="29" t="str">
        <f>IFERROR(IF($N197 &lt;&gt; "#Na", INDEX(Degree_Information!$F$2:$F$20129, MATCH(Passout2023[[#This Row], [UNIVERSITY_DEGREE_PROGRAM_ID]], Degree_Information!$N$2:$N$20129, 0)), ""), "")</f>
        <v/>
      </c>
      <c r="F197" s="29" t="str">
        <f>IFERROR(IF($N197 &lt;&gt; "#Na", INDEX(Degree_Information!$K$2:$K$20129, MATCH(Passout2023[[#This Row], [UNIVERSITY_DEGREE_PROGRAM_ID]], Degree_Information!$N$2:$N$20129, 0)), ""), "")</f>
        <v/>
      </c>
      <c r="G197" s="29" t="str">
        <f>IFERROR(IF($N197 &lt;&gt; "#Na", INDEX(Degree_Information!$G$2:$G$20129, MATCH(Passout2023[[#This Row], [UNIVERSITY_DEGREE_PROGRAM_ID]], Degree_Information!$N$2:$N$20129, 0)), ""), "")</f>
        <v/>
      </c>
      <c r="H197" s="29" t="str">
        <f>IFERROR(IF($N197 &lt;&gt; "#Na", INDEX(Degree_Information!$I$2:$I$20129, MATCH(Passout2023[[#This Row], [UNIVERSITY_DEGREE_PROGRAM_ID]], Degree_Information!$N$2:$N$20129, 0)), ""), "")</f>
        <v/>
      </c>
      <c r="I197" s="6" t="str">
        <f>IFERROR(IF($N197 &lt;&gt; "#Na", INDEX(Degree_Information!$H$2:$H$20129, MATCH(Passout2023[[#This Row], [UNIVERSITY_DEGREE_PROGRAM_ID]], Degree_Information!$N$2:$N$20129, 0)), ""), "")</f>
        <v/>
      </c>
      <c r="J197" s="6" t="str">
        <f>IFERROR(IF($N197 &lt;&gt; "#Na", INDEX(Degree_Information!$J$2:$J$20129, MATCH(Passout2023[[#This Row], [UNIVERSITY_DEGREE_PROGRAM_ID]], Degree_Information!$N$2:$N$20129, 0)), ""), "")</f>
        <v/>
      </c>
      <c r="K197" s="19"/>
      <c r="L197" s="20"/>
      <c r="M197" s="21"/>
      <c r="N197" s="21"/>
      <c r="O197" s="21"/>
      <c r="P197" s="22"/>
      <c r="Q197" s="21"/>
      <c r="R197" s="21"/>
      <c r="S197" s="20">
        <v>0</v>
      </c>
      <c r="T197" s="20">
        <v>0</v>
      </c>
      <c r="U197" s="23"/>
      <c r="V1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" s="25"/>
      <c r="X197" s="26" t="str">
        <f>CONCATENATE(Passout2023[[#This Row], [Batch Start Semester]], "-", Passout2023[[#This Row], [Batch Start Year]], "-", Passout2023[[#This Row], [Degree Duration (year)]])</f>
        <v>--</v>
      </c>
      <c r="Y197" s="32"/>
      <c r="Z197" s="32"/>
      <c r="AA197" s="32"/>
      <c r="AB197" s="32"/>
      <c r="AC197" s="32"/>
      <c r="AD197" s="32"/>
      <c r="AE197" s="28">
        <f>COUNTA(Passout2023[[#This Row], [UNIVERSITY_DEGREE_PROGRAM_ID]:[(Graduated) Degree Awarded Female]])</f>
        <v>2</v>
      </c>
    </row>
    <row r="198" s="2" customFormat="1" ht="35.1" customHeight="1">
      <c r="A198" s="29" t="str">
        <f>IFERROR(IF($N198 &lt;&gt; "#Na", INDEX(Degree_Information!$A$2:$A$20129, MATCH(Passout2023[[#This Row], [UNIVERSITY_DEGREE_PROGRAM_ID]], Degree_Information!$N$2:$N$20129, 0)), ""), "")</f>
        <v/>
      </c>
      <c r="B198" s="29" t="str">
        <f>IFERROR(IF($N198 &lt;&gt; "#Na", INDEX(Degree_Information!$B$2:$B$20129, MATCH(Passout2023[[#This Row], [UNIVERSITY_DEGREE_PROGRAM_ID]], Degree_Information!$N$2:$N$20129, 0)), ""), "")</f>
        <v/>
      </c>
      <c r="C198" s="29" t="str">
        <f>IFERROR(IF($N198 &lt;&gt; "#Na", INDEX(Degree_Information!$E$2:$E$20129, MATCH(Passout2023[[#This Row], [UNIVERSITY_DEGREE_PROGRAM_ID]], Degree_Information!$N$2:$N$20129, 0)), ""), "")</f>
        <v/>
      </c>
      <c r="D198" s="29" t="str">
        <f>IFERROR(IF($N198 &lt;&gt; "#Na", INDEX(Degree_Information!$D$2:$D$20129, MATCH(Passout2023[[#This Row], [UNIVERSITY_DEGREE_PROGRAM_ID]], Degree_Information!$N$2:$N$20129, 0)), ""), "")</f>
        <v/>
      </c>
      <c r="E198" s="29" t="str">
        <f>IFERROR(IF($N198 &lt;&gt; "#Na", INDEX(Degree_Information!$F$2:$F$20129, MATCH(Passout2023[[#This Row], [UNIVERSITY_DEGREE_PROGRAM_ID]], Degree_Information!$N$2:$N$20129, 0)), ""), "")</f>
        <v/>
      </c>
      <c r="F198" s="29" t="str">
        <f>IFERROR(IF($N198 &lt;&gt; "#Na", INDEX(Degree_Information!$K$2:$K$20129, MATCH(Passout2023[[#This Row], [UNIVERSITY_DEGREE_PROGRAM_ID]], Degree_Information!$N$2:$N$20129, 0)), ""), "")</f>
        <v/>
      </c>
      <c r="G198" s="29" t="str">
        <f>IFERROR(IF($N198 &lt;&gt; "#Na", INDEX(Degree_Information!$G$2:$G$20129, MATCH(Passout2023[[#This Row], [UNIVERSITY_DEGREE_PROGRAM_ID]], Degree_Information!$N$2:$N$20129, 0)), ""), "")</f>
        <v/>
      </c>
      <c r="H198" s="29" t="str">
        <f>IFERROR(IF($N198 &lt;&gt; "#Na", INDEX(Degree_Information!$I$2:$I$20129, MATCH(Passout2023[[#This Row], [UNIVERSITY_DEGREE_PROGRAM_ID]], Degree_Information!$N$2:$N$20129, 0)), ""), "")</f>
        <v/>
      </c>
      <c r="I198" s="6" t="str">
        <f>IFERROR(IF($N198 &lt;&gt; "#Na", INDEX(Degree_Information!$H$2:$H$20129, MATCH(Passout2023[[#This Row], [UNIVERSITY_DEGREE_PROGRAM_ID]], Degree_Information!$N$2:$N$20129, 0)), ""), "")</f>
        <v/>
      </c>
      <c r="J198" s="6" t="str">
        <f>IFERROR(IF($N198 &lt;&gt; "#Na", INDEX(Degree_Information!$J$2:$J$20129, MATCH(Passout2023[[#This Row], [UNIVERSITY_DEGREE_PROGRAM_ID]], Degree_Information!$N$2:$N$20129, 0)), ""), "")</f>
        <v/>
      </c>
      <c r="K198" s="19"/>
      <c r="L198" s="20"/>
      <c r="M198" s="21"/>
      <c r="N198" s="21"/>
      <c r="O198" s="21"/>
      <c r="P198" s="22"/>
      <c r="Q198" s="21"/>
      <c r="R198" s="21"/>
      <c r="S198" s="20">
        <v>0</v>
      </c>
      <c r="T198" s="20">
        <v>0</v>
      </c>
      <c r="U198" s="34"/>
      <c r="V1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" s="35"/>
      <c r="X198" s="26" t="str">
        <f>CONCATENATE(Passout2023[[#This Row], [Batch Start Semester]], "-", Passout2023[[#This Row], [Batch Start Year]], "-", Passout2023[[#This Row], [Degree Duration (year)]])</f>
        <v>--</v>
      </c>
      <c r="Y198" s="32"/>
      <c r="Z198" s="32"/>
      <c r="AA198" s="32"/>
      <c r="AB198" s="32"/>
      <c r="AC198" s="32"/>
      <c r="AD198" s="32"/>
      <c r="AE198" s="28">
        <f>COUNTA(Passout2023[[#This Row], [UNIVERSITY_DEGREE_PROGRAM_ID]:[(Graduated) Degree Awarded Female]])</f>
        <v>2</v>
      </c>
    </row>
    <row r="199" s="2" customFormat="1" ht="35.1" customHeight="1">
      <c r="A199" s="29" t="str">
        <f>IFERROR(IF($N199 &lt;&gt; "#Na", INDEX(Degree_Information!$A$2:$A$20129, MATCH(Passout2023[[#This Row], [UNIVERSITY_DEGREE_PROGRAM_ID]], Degree_Information!$N$2:$N$20129, 0)), ""), "")</f>
        <v/>
      </c>
      <c r="B199" s="29" t="str">
        <f>IFERROR(IF($N199 &lt;&gt; "#Na", INDEX(Degree_Information!$B$2:$B$20129, MATCH(Passout2023[[#This Row], [UNIVERSITY_DEGREE_PROGRAM_ID]], Degree_Information!$N$2:$N$20129, 0)), ""), "")</f>
        <v/>
      </c>
      <c r="C199" s="29" t="str">
        <f>IFERROR(IF($N199 &lt;&gt; "#Na", INDEX(Degree_Information!$E$2:$E$20129, MATCH(Passout2023[[#This Row], [UNIVERSITY_DEGREE_PROGRAM_ID]], Degree_Information!$N$2:$N$20129, 0)), ""), "")</f>
        <v/>
      </c>
      <c r="D199" s="29" t="str">
        <f>IFERROR(IF($N199 &lt;&gt; "#Na", INDEX(Degree_Information!$D$2:$D$20129, MATCH(Passout2023[[#This Row], [UNIVERSITY_DEGREE_PROGRAM_ID]], Degree_Information!$N$2:$N$20129, 0)), ""), "")</f>
        <v/>
      </c>
      <c r="E199" s="29" t="str">
        <f>IFERROR(IF($N199 &lt;&gt; "#Na", INDEX(Degree_Information!$F$2:$F$20129, MATCH(Passout2023[[#This Row], [UNIVERSITY_DEGREE_PROGRAM_ID]], Degree_Information!$N$2:$N$20129, 0)), ""), "")</f>
        <v/>
      </c>
      <c r="F199" s="29" t="str">
        <f>IFERROR(IF($N199 &lt;&gt; "#Na", INDEX(Degree_Information!$K$2:$K$20129, MATCH(Passout2023[[#This Row], [UNIVERSITY_DEGREE_PROGRAM_ID]], Degree_Information!$N$2:$N$20129, 0)), ""), "")</f>
        <v/>
      </c>
      <c r="G199" s="29" t="str">
        <f>IFERROR(IF($N199 &lt;&gt; "#Na", INDEX(Degree_Information!$G$2:$G$20129, MATCH(Passout2023[[#This Row], [UNIVERSITY_DEGREE_PROGRAM_ID]], Degree_Information!$N$2:$N$20129, 0)), ""), "")</f>
        <v/>
      </c>
      <c r="H199" s="29" t="str">
        <f>IFERROR(IF($N199 &lt;&gt; "#Na", INDEX(Degree_Information!$I$2:$I$20129, MATCH(Passout2023[[#This Row], [UNIVERSITY_DEGREE_PROGRAM_ID]], Degree_Information!$N$2:$N$20129, 0)), ""), "")</f>
        <v/>
      </c>
      <c r="I199" s="6" t="str">
        <f>IFERROR(IF($N199 &lt;&gt; "#Na", INDEX(Degree_Information!$H$2:$H$20129, MATCH(Passout2023[[#This Row], [UNIVERSITY_DEGREE_PROGRAM_ID]], Degree_Information!$N$2:$N$20129, 0)), ""), "")</f>
        <v/>
      </c>
      <c r="J199" s="6" t="str">
        <f>IFERROR(IF($N199 &lt;&gt; "#Na", INDEX(Degree_Information!$J$2:$J$20129, MATCH(Passout2023[[#This Row], [UNIVERSITY_DEGREE_PROGRAM_ID]], Degree_Information!$N$2:$N$20129, 0)), ""), "")</f>
        <v/>
      </c>
      <c r="K199" s="19"/>
      <c r="L199" s="20"/>
      <c r="M199" s="21"/>
      <c r="N199" s="21"/>
      <c r="O199" s="21"/>
      <c r="P199" s="22"/>
      <c r="Q199" s="21"/>
      <c r="R199" s="21"/>
      <c r="S199" s="20">
        <v>0</v>
      </c>
      <c r="T199" s="20">
        <v>0</v>
      </c>
      <c r="U199" s="23"/>
      <c r="V1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" s="25"/>
      <c r="X199" s="26" t="str">
        <f>CONCATENATE(Passout2023[[#This Row], [Batch Start Semester]], "-", Passout2023[[#This Row], [Batch Start Year]], "-", Passout2023[[#This Row], [Degree Duration (year)]])</f>
        <v>--</v>
      </c>
      <c r="Y199" s="32"/>
      <c r="Z199" s="32"/>
      <c r="AA199" s="32"/>
      <c r="AB199" s="32"/>
      <c r="AC199" s="32"/>
      <c r="AD199" s="32"/>
      <c r="AE199" s="28">
        <f>COUNTA(Passout2023[[#This Row], [UNIVERSITY_DEGREE_PROGRAM_ID]:[(Graduated) Degree Awarded Female]])</f>
        <v>2</v>
      </c>
    </row>
    <row r="200" s="2" customFormat="1" ht="35.1" customHeight="1">
      <c r="A200" s="29" t="str">
        <f>IFERROR(IF($N200 &lt;&gt; "#Na", INDEX(Degree_Information!$A$2:$A$20129, MATCH(Passout2023[[#This Row], [UNIVERSITY_DEGREE_PROGRAM_ID]], Degree_Information!$N$2:$N$20129, 0)), ""), "")</f>
        <v/>
      </c>
      <c r="B200" s="29" t="str">
        <f>IFERROR(IF($N200 &lt;&gt; "#Na", INDEX(Degree_Information!$B$2:$B$20129, MATCH(Passout2023[[#This Row], [UNIVERSITY_DEGREE_PROGRAM_ID]], Degree_Information!$N$2:$N$20129, 0)), ""), "")</f>
        <v/>
      </c>
      <c r="C200" s="29" t="str">
        <f>IFERROR(IF($N200 &lt;&gt; "#Na", INDEX(Degree_Information!$E$2:$E$20129, MATCH(Passout2023[[#This Row], [UNIVERSITY_DEGREE_PROGRAM_ID]], Degree_Information!$N$2:$N$20129, 0)), ""), "")</f>
        <v/>
      </c>
      <c r="D200" s="29" t="str">
        <f>IFERROR(IF($N200 &lt;&gt; "#Na", INDEX(Degree_Information!$D$2:$D$20129, MATCH(Passout2023[[#This Row], [UNIVERSITY_DEGREE_PROGRAM_ID]], Degree_Information!$N$2:$N$20129, 0)), ""), "")</f>
        <v/>
      </c>
      <c r="E200" s="29" t="str">
        <f>IFERROR(IF($N200 &lt;&gt; "#Na", INDEX(Degree_Information!$F$2:$F$20129, MATCH(Passout2023[[#This Row], [UNIVERSITY_DEGREE_PROGRAM_ID]], Degree_Information!$N$2:$N$20129, 0)), ""), "")</f>
        <v/>
      </c>
      <c r="F200" s="29" t="str">
        <f>IFERROR(IF($N200 &lt;&gt; "#Na", INDEX(Degree_Information!$K$2:$K$20129, MATCH(Passout2023[[#This Row], [UNIVERSITY_DEGREE_PROGRAM_ID]], Degree_Information!$N$2:$N$20129, 0)), ""), "")</f>
        <v/>
      </c>
      <c r="G200" s="29" t="str">
        <f>IFERROR(IF($N200 &lt;&gt; "#Na", INDEX(Degree_Information!$G$2:$G$20129, MATCH(Passout2023[[#This Row], [UNIVERSITY_DEGREE_PROGRAM_ID]], Degree_Information!$N$2:$N$20129, 0)), ""), "")</f>
        <v/>
      </c>
      <c r="H200" s="29" t="str">
        <f>IFERROR(IF($N200 &lt;&gt; "#Na", INDEX(Degree_Information!$I$2:$I$20129, MATCH(Passout2023[[#This Row], [UNIVERSITY_DEGREE_PROGRAM_ID]], Degree_Information!$N$2:$N$20129, 0)), ""), "")</f>
        <v/>
      </c>
      <c r="I200" s="6" t="str">
        <f>IFERROR(IF($N200 &lt;&gt; "#Na", INDEX(Degree_Information!$H$2:$H$20129, MATCH(Passout2023[[#This Row], [UNIVERSITY_DEGREE_PROGRAM_ID]], Degree_Information!$N$2:$N$20129, 0)), ""), "")</f>
        <v/>
      </c>
      <c r="J200" s="6" t="str">
        <f>IFERROR(IF($N200 &lt;&gt; "#Na", INDEX(Degree_Information!$J$2:$J$20129, MATCH(Passout2023[[#This Row], [UNIVERSITY_DEGREE_PROGRAM_ID]], Degree_Information!$N$2:$N$20129, 0)), ""), "")</f>
        <v/>
      </c>
      <c r="K200" s="19"/>
      <c r="L200" s="20"/>
      <c r="M200" s="21"/>
      <c r="N200" s="21"/>
      <c r="O200" s="21"/>
      <c r="P200" s="22"/>
      <c r="Q200" s="21"/>
      <c r="R200" s="21"/>
      <c r="S200" s="20">
        <v>0</v>
      </c>
      <c r="T200" s="20">
        <v>0</v>
      </c>
      <c r="U200" s="23"/>
      <c r="V2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0" s="25"/>
      <c r="X200" s="26" t="str">
        <f>CONCATENATE(Passout2023[[#This Row], [Batch Start Semester]], "-", Passout2023[[#This Row], [Batch Start Year]], "-", Passout2023[[#This Row], [Degree Duration (year)]])</f>
        <v>--</v>
      </c>
      <c r="Y200" s="32"/>
      <c r="Z200" s="32"/>
      <c r="AA200" s="32"/>
      <c r="AB200" s="32"/>
      <c r="AC200" s="32"/>
      <c r="AD200" s="32"/>
      <c r="AE200" s="28">
        <f>COUNTA(Passout2023[[#This Row], [UNIVERSITY_DEGREE_PROGRAM_ID]:[(Graduated) Degree Awarded Female]])</f>
        <v>2</v>
      </c>
    </row>
    <row r="201" s="2" customFormat="1" ht="35.1" customHeight="1">
      <c r="A201" s="29" t="str">
        <f>IFERROR(IF($N201 &lt;&gt; "#Na", INDEX(Degree_Information!$A$2:$A$20129, MATCH(Passout2023[[#This Row], [UNIVERSITY_DEGREE_PROGRAM_ID]], Degree_Information!$N$2:$N$20129, 0)), ""), "")</f>
        <v/>
      </c>
      <c r="B201" s="29" t="str">
        <f>IFERROR(IF($N201 &lt;&gt; "#Na", INDEX(Degree_Information!$B$2:$B$20129, MATCH(Passout2023[[#This Row], [UNIVERSITY_DEGREE_PROGRAM_ID]], Degree_Information!$N$2:$N$20129, 0)), ""), "")</f>
        <v/>
      </c>
      <c r="C201" s="29" t="str">
        <f>IFERROR(IF($N201 &lt;&gt; "#Na", INDEX(Degree_Information!$E$2:$E$20129, MATCH(Passout2023[[#This Row], [UNIVERSITY_DEGREE_PROGRAM_ID]], Degree_Information!$N$2:$N$20129, 0)), ""), "")</f>
        <v/>
      </c>
      <c r="D201" s="29" t="str">
        <f>IFERROR(IF($N201 &lt;&gt; "#Na", INDEX(Degree_Information!$D$2:$D$20129, MATCH(Passout2023[[#This Row], [UNIVERSITY_DEGREE_PROGRAM_ID]], Degree_Information!$N$2:$N$20129, 0)), ""), "")</f>
        <v/>
      </c>
      <c r="E201" s="29" t="str">
        <f>IFERROR(IF($N201 &lt;&gt; "#Na", INDEX(Degree_Information!$F$2:$F$20129, MATCH(Passout2023[[#This Row], [UNIVERSITY_DEGREE_PROGRAM_ID]], Degree_Information!$N$2:$N$20129, 0)), ""), "")</f>
        <v/>
      </c>
      <c r="F201" s="29" t="str">
        <f>IFERROR(IF($N201 &lt;&gt; "#Na", INDEX(Degree_Information!$K$2:$K$20129, MATCH(Passout2023[[#This Row], [UNIVERSITY_DEGREE_PROGRAM_ID]], Degree_Information!$N$2:$N$20129, 0)), ""), "")</f>
        <v/>
      </c>
      <c r="G201" s="29" t="str">
        <f>IFERROR(IF($N201 &lt;&gt; "#Na", INDEX(Degree_Information!$G$2:$G$20129, MATCH(Passout2023[[#This Row], [UNIVERSITY_DEGREE_PROGRAM_ID]], Degree_Information!$N$2:$N$20129, 0)), ""), "")</f>
        <v/>
      </c>
      <c r="H201" s="29" t="str">
        <f>IFERROR(IF($N201 &lt;&gt; "#Na", INDEX(Degree_Information!$I$2:$I$20129, MATCH(Passout2023[[#This Row], [UNIVERSITY_DEGREE_PROGRAM_ID]], Degree_Information!$N$2:$N$20129, 0)), ""), "")</f>
        <v/>
      </c>
      <c r="I201" s="6" t="str">
        <f>IFERROR(IF($N201 &lt;&gt; "#Na", INDEX(Degree_Information!$H$2:$H$20129, MATCH(Passout2023[[#This Row], [UNIVERSITY_DEGREE_PROGRAM_ID]], Degree_Information!$N$2:$N$20129, 0)), ""), "")</f>
        <v/>
      </c>
      <c r="J201" s="6" t="str">
        <f>IFERROR(IF($N201 &lt;&gt; "#Na", INDEX(Degree_Information!$J$2:$J$20129, MATCH(Passout2023[[#This Row], [UNIVERSITY_DEGREE_PROGRAM_ID]], Degree_Information!$N$2:$N$20129, 0)), ""), "")</f>
        <v/>
      </c>
      <c r="K201" s="19"/>
      <c r="L201" s="20"/>
      <c r="M201" s="21"/>
      <c r="N201" s="21"/>
      <c r="O201" s="21"/>
      <c r="P201" s="22"/>
      <c r="Q201" s="21"/>
      <c r="R201" s="21"/>
      <c r="S201" s="20">
        <v>0</v>
      </c>
      <c r="T201" s="20">
        <v>0</v>
      </c>
      <c r="U201" s="23"/>
      <c r="V2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1" s="25"/>
      <c r="X201" s="26" t="str">
        <f>CONCATENATE(Passout2023[[#This Row], [Batch Start Semester]], "-", Passout2023[[#This Row], [Batch Start Year]], "-", Passout2023[[#This Row], [Degree Duration (year)]])</f>
        <v>--</v>
      </c>
      <c r="Y201" s="32"/>
      <c r="Z201" s="32"/>
      <c r="AA201" s="32"/>
      <c r="AB201" s="32"/>
      <c r="AC201" s="32"/>
      <c r="AD201" s="32"/>
      <c r="AE201" s="28">
        <f>COUNTA(Passout2023[[#This Row], [UNIVERSITY_DEGREE_PROGRAM_ID]:[(Graduated) Degree Awarded Female]])</f>
        <v>2</v>
      </c>
    </row>
    <row r="202" s="2" customFormat="1" ht="35.1" customHeight="1">
      <c r="A202" s="29" t="str">
        <f>IFERROR(IF($N202 &lt;&gt; "#Na", INDEX(Degree_Information!$A$2:$A$20129, MATCH(Passout2023[[#This Row], [UNIVERSITY_DEGREE_PROGRAM_ID]], Degree_Information!$N$2:$N$20129, 0)), ""), "")</f>
        <v/>
      </c>
      <c r="B202" s="29" t="str">
        <f>IFERROR(IF($N202 &lt;&gt; "#Na", INDEX(Degree_Information!$B$2:$B$20129, MATCH(Passout2023[[#This Row], [UNIVERSITY_DEGREE_PROGRAM_ID]], Degree_Information!$N$2:$N$20129, 0)), ""), "")</f>
        <v/>
      </c>
      <c r="C202" s="29" t="str">
        <f>IFERROR(IF($N202 &lt;&gt; "#Na", INDEX(Degree_Information!$E$2:$E$20129, MATCH(Passout2023[[#This Row], [UNIVERSITY_DEGREE_PROGRAM_ID]], Degree_Information!$N$2:$N$20129, 0)), ""), "")</f>
        <v/>
      </c>
      <c r="D202" s="29" t="str">
        <f>IFERROR(IF($N202 &lt;&gt; "#Na", INDEX(Degree_Information!$D$2:$D$20129, MATCH(Passout2023[[#This Row], [UNIVERSITY_DEGREE_PROGRAM_ID]], Degree_Information!$N$2:$N$20129, 0)), ""), "")</f>
        <v/>
      </c>
      <c r="E202" s="29" t="str">
        <f>IFERROR(IF($N202 &lt;&gt; "#Na", INDEX(Degree_Information!$F$2:$F$20129, MATCH(Passout2023[[#This Row], [UNIVERSITY_DEGREE_PROGRAM_ID]], Degree_Information!$N$2:$N$20129, 0)), ""), "")</f>
        <v/>
      </c>
      <c r="F202" s="29" t="str">
        <f>IFERROR(IF($N202 &lt;&gt; "#Na", INDEX(Degree_Information!$K$2:$K$20129, MATCH(Passout2023[[#This Row], [UNIVERSITY_DEGREE_PROGRAM_ID]], Degree_Information!$N$2:$N$20129, 0)), ""), "")</f>
        <v/>
      </c>
      <c r="G202" s="29" t="str">
        <f>IFERROR(IF($N202 &lt;&gt; "#Na", INDEX(Degree_Information!$G$2:$G$20129, MATCH(Passout2023[[#This Row], [UNIVERSITY_DEGREE_PROGRAM_ID]], Degree_Information!$N$2:$N$20129, 0)), ""), "")</f>
        <v/>
      </c>
      <c r="H202" s="29" t="str">
        <f>IFERROR(IF($N202 &lt;&gt; "#Na", INDEX(Degree_Information!$I$2:$I$20129, MATCH(Passout2023[[#This Row], [UNIVERSITY_DEGREE_PROGRAM_ID]], Degree_Information!$N$2:$N$20129, 0)), ""), "")</f>
        <v/>
      </c>
      <c r="I202" s="6" t="str">
        <f>IFERROR(IF($N202 &lt;&gt; "#Na", INDEX(Degree_Information!$H$2:$H$20129, MATCH(Passout2023[[#This Row], [UNIVERSITY_DEGREE_PROGRAM_ID]], Degree_Information!$N$2:$N$20129, 0)), ""), "")</f>
        <v/>
      </c>
      <c r="J202" s="6" t="str">
        <f>IFERROR(IF($N202 &lt;&gt; "#Na", INDEX(Degree_Information!$J$2:$J$20129, MATCH(Passout2023[[#This Row], [UNIVERSITY_DEGREE_PROGRAM_ID]], Degree_Information!$N$2:$N$20129, 0)), ""), "")</f>
        <v/>
      </c>
      <c r="K202" s="19"/>
      <c r="L202" s="20"/>
      <c r="M202" s="21"/>
      <c r="N202" s="21"/>
      <c r="O202" s="21"/>
      <c r="P202" s="22"/>
      <c r="Q202" s="21"/>
      <c r="R202" s="21"/>
      <c r="S202" s="20">
        <v>0</v>
      </c>
      <c r="T202" s="20">
        <v>0</v>
      </c>
      <c r="U202" s="23"/>
      <c r="V2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2" s="25"/>
      <c r="X202" s="26" t="str">
        <f>CONCATENATE(Passout2023[[#This Row], [Batch Start Semester]], "-", Passout2023[[#This Row], [Batch Start Year]], "-", Passout2023[[#This Row], [Degree Duration (year)]])</f>
        <v>--</v>
      </c>
      <c r="Y202" s="32"/>
      <c r="Z202" s="32"/>
      <c r="AA202" s="32"/>
      <c r="AB202" s="32"/>
      <c r="AC202" s="32"/>
      <c r="AD202" s="32"/>
      <c r="AE202" s="28">
        <f>COUNTA(Passout2023[[#This Row], [UNIVERSITY_DEGREE_PROGRAM_ID]:[(Graduated) Degree Awarded Female]])</f>
        <v>2</v>
      </c>
    </row>
    <row r="203" s="2" customFormat="1" ht="35.1" customHeight="1">
      <c r="A203" s="29" t="str">
        <f>IFERROR(IF($N203 &lt;&gt; "#Na", INDEX(Degree_Information!$A$2:$A$20129, MATCH(Passout2023[[#This Row], [UNIVERSITY_DEGREE_PROGRAM_ID]], Degree_Information!$N$2:$N$20129, 0)), ""), "")</f>
        <v/>
      </c>
      <c r="B203" s="29" t="str">
        <f>IFERROR(IF($N203 &lt;&gt; "#Na", INDEX(Degree_Information!$B$2:$B$20129, MATCH(Passout2023[[#This Row], [UNIVERSITY_DEGREE_PROGRAM_ID]], Degree_Information!$N$2:$N$20129, 0)), ""), "")</f>
        <v/>
      </c>
      <c r="C203" s="29" t="str">
        <f>IFERROR(IF($N203 &lt;&gt; "#Na", INDEX(Degree_Information!$E$2:$E$20129, MATCH(Passout2023[[#This Row], [UNIVERSITY_DEGREE_PROGRAM_ID]], Degree_Information!$N$2:$N$20129, 0)), ""), "")</f>
        <v/>
      </c>
      <c r="D203" s="29" t="str">
        <f>IFERROR(IF($N203 &lt;&gt; "#Na", INDEX(Degree_Information!$D$2:$D$20129, MATCH(Passout2023[[#This Row], [UNIVERSITY_DEGREE_PROGRAM_ID]], Degree_Information!$N$2:$N$20129, 0)), ""), "")</f>
        <v/>
      </c>
      <c r="E203" s="29" t="str">
        <f>IFERROR(IF($N203 &lt;&gt; "#Na", INDEX(Degree_Information!$F$2:$F$20129, MATCH(Passout2023[[#This Row], [UNIVERSITY_DEGREE_PROGRAM_ID]], Degree_Information!$N$2:$N$20129, 0)), ""), "")</f>
        <v/>
      </c>
      <c r="F203" s="29" t="str">
        <f>IFERROR(IF($N203 &lt;&gt; "#Na", INDEX(Degree_Information!$K$2:$K$20129, MATCH(Passout2023[[#This Row], [UNIVERSITY_DEGREE_PROGRAM_ID]], Degree_Information!$N$2:$N$20129, 0)), ""), "")</f>
        <v/>
      </c>
      <c r="G203" s="29" t="str">
        <f>IFERROR(IF($N203 &lt;&gt; "#Na", INDEX(Degree_Information!$G$2:$G$20129, MATCH(Passout2023[[#This Row], [UNIVERSITY_DEGREE_PROGRAM_ID]], Degree_Information!$N$2:$N$20129, 0)), ""), "")</f>
        <v/>
      </c>
      <c r="H203" s="29" t="str">
        <f>IFERROR(IF($N203 &lt;&gt; "#Na", INDEX(Degree_Information!$I$2:$I$20129, MATCH(Passout2023[[#This Row], [UNIVERSITY_DEGREE_PROGRAM_ID]], Degree_Information!$N$2:$N$20129, 0)), ""), "")</f>
        <v/>
      </c>
      <c r="I203" s="6" t="str">
        <f>IFERROR(IF($N203 &lt;&gt; "#Na", INDEX(Degree_Information!$H$2:$H$20129, MATCH(Passout2023[[#This Row], [UNIVERSITY_DEGREE_PROGRAM_ID]], Degree_Information!$N$2:$N$20129, 0)), ""), "")</f>
        <v/>
      </c>
      <c r="J203" s="6" t="str">
        <f>IFERROR(IF($N203 &lt;&gt; "#Na", INDEX(Degree_Information!$J$2:$J$20129, MATCH(Passout2023[[#This Row], [UNIVERSITY_DEGREE_PROGRAM_ID]], Degree_Information!$N$2:$N$20129, 0)), ""), "")</f>
        <v/>
      </c>
      <c r="K203" s="19"/>
      <c r="L203" s="20"/>
      <c r="M203" s="21"/>
      <c r="N203" s="21"/>
      <c r="O203" s="21"/>
      <c r="P203" s="22"/>
      <c r="Q203" s="21"/>
      <c r="R203" s="21"/>
      <c r="S203" s="20">
        <v>0</v>
      </c>
      <c r="T203" s="20">
        <v>0</v>
      </c>
      <c r="U203" s="23"/>
      <c r="V2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3" s="25"/>
      <c r="X203" s="26" t="str">
        <f>CONCATENATE(Passout2023[[#This Row], [Batch Start Semester]], "-", Passout2023[[#This Row], [Batch Start Year]], "-", Passout2023[[#This Row], [Degree Duration (year)]])</f>
        <v>--</v>
      </c>
      <c r="Y203" s="32"/>
      <c r="Z203" s="32"/>
      <c r="AA203" s="32"/>
      <c r="AB203" s="32"/>
      <c r="AC203" s="32"/>
      <c r="AD203" s="32"/>
      <c r="AE203" s="28">
        <f>COUNTA(Passout2023[[#This Row], [UNIVERSITY_DEGREE_PROGRAM_ID]:[(Graduated) Degree Awarded Female]])</f>
        <v>2</v>
      </c>
    </row>
    <row r="204" s="2" customFormat="1" ht="35.1" customHeight="1">
      <c r="A204" s="29" t="str">
        <f>IFERROR(IF($N204 &lt;&gt; "#Na", INDEX(Degree_Information!$A$2:$A$20129, MATCH(Passout2023[[#This Row], [UNIVERSITY_DEGREE_PROGRAM_ID]], Degree_Information!$N$2:$N$20129, 0)), ""), "")</f>
        <v/>
      </c>
      <c r="B204" s="29" t="str">
        <f>IFERROR(IF($N204 &lt;&gt; "#Na", INDEX(Degree_Information!$B$2:$B$20129, MATCH(Passout2023[[#This Row], [UNIVERSITY_DEGREE_PROGRAM_ID]], Degree_Information!$N$2:$N$20129, 0)), ""), "")</f>
        <v/>
      </c>
      <c r="C204" s="29" t="str">
        <f>IFERROR(IF($N204 &lt;&gt; "#Na", INDEX(Degree_Information!$E$2:$E$20129, MATCH(Passout2023[[#This Row], [UNIVERSITY_DEGREE_PROGRAM_ID]], Degree_Information!$N$2:$N$20129, 0)), ""), "")</f>
        <v/>
      </c>
      <c r="D204" s="29" t="str">
        <f>IFERROR(IF($N204 &lt;&gt; "#Na", INDEX(Degree_Information!$D$2:$D$20129, MATCH(Passout2023[[#This Row], [UNIVERSITY_DEGREE_PROGRAM_ID]], Degree_Information!$N$2:$N$20129, 0)), ""), "")</f>
        <v/>
      </c>
      <c r="E204" s="29" t="str">
        <f>IFERROR(IF($N204 &lt;&gt; "#Na", INDEX(Degree_Information!$F$2:$F$20129, MATCH(Passout2023[[#This Row], [UNIVERSITY_DEGREE_PROGRAM_ID]], Degree_Information!$N$2:$N$20129, 0)), ""), "")</f>
        <v/>
      </c>
      <c r="F204" s="29" t="str">
        <f>IFERROR(IF($N204 &lt;&gt; "#Na", INDEX(Degree_Information!$K$2:$K$20129, MATCH(Passout2023[[#This Row], [UNIVERSITY_DEGREE_PROGRAM_ID]], Degree_Information!$N$2:$N$20129, 0)), ""), "")</f>
        <v/>
      </c>
      <c r="G204" s="29" t="str">
        <f>IFERROR(IF($N204 &lt;&gt; "#Na", INDEX(Degree_Information!$G$2:$G$20129, MATCH(Passout2023[[#This Row], [UNIVERSITY_DEGREE_PROGRAM_ID]], Degree_Information!$N$2:$N$20129, 0)), ""), "")</f>
        <v/>
      </c>
      <c r="H204" s="29" t="str">
        <f>IFERROR(IF($N204 &lt;&gt; "#Na", INDEX(Degree_Information!$I$2:$I$20129, MATCH(Passout2023[[#This Row], [UNIVERSITY_DEGREE_PROGRAM_ID]], Degree_Information!$N$2:$N$20129, 0)), ""), "")</f>
        <v/>
      </c>
      <c r="I204" s="6" t="str">
        <f>IFERROR(IF($N204 &lt;&gt; "#Na", INDEX(Degree_Information!$H$2:$H$20129, MATCH(Passout2023[[#This Row], [UNIVERSITY_DEGREE_PROGRAM_ID]], Degree_Information!$N$2:$N$20129, 0)), ""), "")</f>
        <v/>
      </c>
      <c r="J204" s="6" t="str">
        <f>IFERROR(IF($N204 &lt;&gt; "#Na", INDEX(Degree_Information!$J$2:$J$20129, MATCH(Passout2023[[#This Row], [UNIVERSITY_DEGREE_PROGRAM_ID]], Degree_Information!$N$2:$N$20129, 0)), ""), "")</f>
        <v/>
      </c>
      <c r="K204" s="19"/>
      <c r="L204" s="20"/>
      <c r="M204" s="21"/>
      <c r="N204" s="21"/>
      <c r="O204" s="21"/>
      <c r="P204" s="22"/>
      <c r="Q204" s="21"/>
      <c r="R204" s="21"/>
      <c r="S204" s="20">
        <v>0</v>
      </c>
      <c r="T204" s="20">
        <v>0</v>
      </c>
      <c r="U204" s="23"/>
      <c r="V2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4" s="25"/>
      <c r="X204" s="26" t="str">
        <f>CONCATENATE(Passout2023[[#This Row], [Batch Start Semester]], "-", Passout2023[[#This Row], [Batch Start Year]], "-", Passout2023[[#This Row], [Degree Duration (year)]])</f>
        <v>--</v>
      </c>
      <c r="Y204" s="32"/>
      <c r="Z204" s="32"/>
      <c r="AA204" s="32"/>
      <c r="AB204" s="32"/>
      <c r="AC204" s="32"/>
      <c r="AD204" s="32"/>
      <c r="AE204" s="28">
        <f>COUNTA(Passout2023[[#This Row], [UNIVERSITY_DEGREE_PROGRAM_ID]:[(Graduated) Degree Awarded Female]])</f>
        <v>2</v>
      </c>
    </row>
    <row r="205" s="2" customFormat="1" ht="35.1" customHeight="1">
      <c r="A205" s="29" t="str">
        <f>IFERROR(IF($N205 &lt;&gt; "#Na", INDEX(Degree_Information!$A$2:$A$20129, MATCH(Passout2023[[#This Row], [UNIVERSITY_DEGREE_PROGRAM_ID]], Degree_Information!$N$2:$N$20129, 0)), ""), "")</f>
        <v/>
      </c>
      <c r="B205" s="29" t="str">
        <f>IFERROR(IF($N205 &lt;&gt; "#Na", INDEX(Degree_Information!$B$2:$B$20129, MATCH(Passout2023[[#This Row], [UNIVERSITY_DEGREE_PROGRAM_ID]], Degree_Information!$N$2:$N$20129, 0)), ""), "")</f>
        <v/>
      </c>
      <c r="C205" s="29" t="str">
        <f>IFERROR(IF($N205 &lt;&gt; "#Na", INDEX(Degree_Information!$E$2:$E$20129, MATCH(Passout2023[[#This Row], [UNIVERSITY_DEGREE_PROGRAM_ID]], Degree_Information!$N$2:$N$20129, 0)), ""), "")</f>
        <v/>
      </c>
      <c r="D205" s="29" t="str">
        <f>IFERROR(IF($N205 &lt;&gt; "#Na", INDEX(Degree_Information!$D$2:$D$20129, MATCH(Passout2023[[#This Row], [UNIVERSITY_DEGREE_PROGRAM_ID]], Degree_Information!$N$2:$N$20129, 0)), ""), "")</f>
        <v/>
      </c>
      <c r="E205" s="29" t="str">
        <f>IFERROR(IF($N205 &lt;&gt; "#Na", INDEX(Degree_Information!$F$2:$F$20129, MATCH(Passout2023[[#This Row], [UNIVERSITY_DEGREE_PROGRAM_ID]], Degree_Information!$N$2:$N$20129, 0)), ""), "")</f>
        <v/>
      </c>
      <c r="F205" s="29" t="str">
        <f>IFERROR(IF($N205 &lt;&gt; "#Na", INDEX(Degree_Information!$K$2:$K$20129, MATCH(Passout2023[[#This Row], [UNIVERSITY_DEGREE_PROGRAM_ID]], Degree_Information!$N$2:$N$20129, 0)), ""), "")</f>
        <v/>
      </c>
      <c r="G205" s="29" t="str">
        <f>IFERROR(IF($N205 &lt;&gt; "#Na", INDEX(Degree_Information!$G$2:$G$20129, MATCH(Passout2023[[#This Row], [UNIVERSITY_DEGREE_PROGRAM_ID]], Degree_Information!$N$2:$N$20129, 0)), ""), "")</f>
        <v/>
      </c>
      <c r="H205" s="29" t="str">
        <f>IFERROR(IF($N205 &lt;&gt; "#Na", INDEX(Degree_Information!$I$2:$I$20129, MATCH(Passout2023[[#This Row], [UNIVERSITY_DEGREE_PROGRAM_ID]], Degree_Information!$N$2:$N$20129, 0)), ""), "")</f>
        <v/>
      </c>
      <c r="I205" s="6" t="str">
        <f>IFERROR(IF($N205 &lt;&gt; "#Na", INDEX(Degree_Information!$H$2:$H$20129, MATCH(Passout2023[[#This Row], [UNIVERSITY_DEGREE_PROGRAM_ID]], Degree_Information!$N$2:$N$20129, 0)), ""), "")</f>
        <v/>
      </c>
      <c r="J205" s="6" t="str">
        <f>IFERROR(IF($N205 &lt;&gt; "#Na", INDEX(Degree_Information!$J$2:$J$20129, MATCH(Passout2023[[#This Row], [UNIVERSITY_DEGREE_PROGRAM_ID]], Degree_Information!$N$2:$N$20129, 0)), ""), "")</f>
        <v/>
      </c>
      <c r="K205" s="19"/>
      <c r="L205" s="20"/>
      <c r="M205" s="21"/>
      <c r="N205" s="21"/>
      <c r="O205" s="21"/>
      <c r="P205" s="22"/>
      <c r="Q205" s="21"/>
      <c r="R205" s="21"/>
      <c r="S205" s="20">
        <v>0</v>
      </c>
      <c r="T205" s="20">
        <v>0</v>
      </c>
      <c r="U205" s="23"/>
      <c r="V2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5" s="25"/>
      <c r="X205" s="26" t="str">
        <f>CONCATENATE(Passout2023[[#This Row], [Batch Start Semester]], "-", Passout2023[[#This Row], [Batch Start Year]], "-", Passout2023[[#This Row], [Degree Duration (year)]])</f>
        <v>--</v>
      </c>
      <c r="Y205" s="32"/>
      <c r="Z205" s="32"/>
      <c r="AA205" s="32"/>
      <c r="AB205" s="32"/>
      <c r="AC205" s="32"/>
      <c r="AD205" s="32"/>
      <c r="AE205" s="28">
        <f>COUNTA(Passout2023[[#This Row], [UNIVERSITY_DEGREE_PROGRAM_ID]:[(Graduated) Degree Awarded Female]])</f>
        <v>2</v>
      </c>
    </row>
    <row r="206" s="2" customFormat="1" ht="35.1" customHeight="1">
      <c r="A206" s="29" t="str">
        <f>IFERROR(IF($N206 &lt;&gt; "#Na", INDEX(Degree_Information!$A$2:$A$20129, MATCH(Passout2023[[#This Row], [UNIVERSITY_DEGREE_PROGRAM_ID]], Degree_Information!$N$2:$N$20129, 0)), ""), "")</f>
        <v/>
      </c>
      <c r="B206" s="29" t="str">
        <f>IFERROR(IF($N206 &lt;&gt; "#Na", INDEX(Degree_Information!$B$2:$B$20129, MATCH(Passout2023[[#This Row], [UNIVERSITY_DEGREE_PROGRAM_ID]], Degree_Information!$N$2:$N$20129, 0)), ""), "")</f>
        <v/>
      </c>
      <c r="C206" s="29" t="str">
        <f>IFERROR(IF($N206 &lt;&gt; "#Na", INDEX(Degree_Information!$E$2:$E$20129, MATCH(Passout2023[[#This Row], [UNIVERSITY_DEGREE_PROGRAM_ID]], Degree_Information!$N$2:$N$20129, 0)), ""), "")</f>
        <v/>
      </c>
      <c r="D206" s="29" t="str">
        <f>IFERROR(IF($N206 &lt;&gt; "#Na", INDEX(Degree_Information!$D$2:$D$20129, MATCH(Passout2023[[#This Row], [UNIVERSITY_DEGREE_PROGRAM_ID]], Degree_Information!$N$2:$N$20129, 0)), ""), "")</f>
        <v/>
      </c>
      <c r="E206" s="29" t="str">
        <f>IFERROR(IF($N206 &lt;&gt; "#Na", INDEX(Degree_Information!$F$2:$F$20129, MATCH(Passout2023[[#This Row], [UNIVERSITY_DEGREE_PROGRAM_ID]], Degree_Information!$N$2:$N$20129, 0)), ""), "")</f>
        <v/>
      </c>
      <c r="F206" s="29" t="str">
        <f>IFERROR(IF($N206 &lt;&gt; "#Na", INDEX(Degree_Information!$K$2:$K$20129, MATCH(Passout2023[[#This Row], [UNIVERSITY_DEGREE_PROGRAM_ID]], Degree_Information!$N$2:$N$20129, 0)), ""), "")</f>
        <v/>
      </c>
      <c r="G206" s="29" t="str">
        <f>IFERROR(IF($N206 &lt;&gt; "#Na", INDEX(Degree_Information!$G$2:$G$20129, MATCH(Passout2023[[#This Row], [UNIVERSITY_DEGREE_PROGRAM_ID]], Degree_Information!$N$2:$N$20129, 0)), ""), "")</f>
        <v/>
      </c>
      <c r="H206" s="29" t="str">
        <f>IFERROR(IF($N206 &lt;&gt; "#Na", INDEX(Degree_Information!$I$2:$I$20129, MATCH(Passout2023[[#This Row], [UNIVERSITY_DEGREE_PROGRAM_ID]], Degree_Information!$N$2:$N$20129, 0)), ""), "")</f>
        <v/>
      </c>
      <c r="I206" s="6" t="str">
        <f>IFERROR(IF($N206 &lt;&gt; "#Na", INDEX(Degree_Information!$H$2:$H$20129, MATCH(Passout2023[[#This Row], [UNIVERSITY_DEGREE_PROGRAM_ID]], Degree_Information!$N$2:$N$20129, 0)), ""), "")</f>
        <v/>
      </c>
      <c r="J206" s="6" t="str">
        <f>IFERROR(IF($N206 &lt;&gt; "#Na", INDEX(Degree_Information!$J$2:$J$20129, MATCH(Passout2023[[#This Row], [UNIVERSITY_DEGREE_PROGRAM_ID]], Degree_Information!$N$2:$N$20129, 0)), ""), "")</f>
        <v/>
      </c>
      <c r="K206" s="19"/>
      <c r="L206" s="20"/>
      <c r="M206" s="21"/>
      <c r="N206" s="21"/>
      <c r="O206" s="21"/>
      <c r="P206" s="22"/>
      <c r="Q206" s="21"/>
      <c r="R206" s="21"/>
      <c r="S206" s="20">
        <v>0</v>
      </c>
      <c r="T206" s="20">
        <v>0</v>
      </c>
      <c r="U206" s="23"/>
      <c r="V2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6" s="25"/>
      <c r="X206" s="26" t="str">
        <f>CONCATENATE(Passout2023[[#This Row], [Batch Start Semester]], "-", Passout2023[[#This Row], [Batch Start Year]], "-", Passout2023[[#This Row], [Degree Duration (year)]])</f>
        <v>--</v>
      </c>
      <c r="Y206" s="32"/>
      <c r="Z206" s="32"/>
      <c r="AA206" s="32"/>
      <c r="AB206" s="32"/>
      <c r="AC206" s="32"/>
      <c r="AD206" s="32"/>
      <c r="AE206" s="28">
        <f>COUNTA(Passout2023[[#This Row], [UNIVERSITY_DEGREE_PROGRAM_ID]:[(Graduated) Degree Awarded Female]])</f>
        <v>2</v>
      </c>
    </row>
    <row r="207" s="2" customFormat="1" ht="35.1" customHeight="1">
      <c r="A207" s="29" t="str">
        <f>IFERROR(IF($N207 &lt;&gt; "#Na", INDEX(Degree_Information!$A$2:$A$20129, MATCH(Passout2023[[#This Row], [UNIVERSITY_DEGREE_PROGRAM_ID]], Degree_Information!$N$2:$N$20129, 0)), ""), "")</f>
        <v/>
      </c>
      <c r="B207" s="29" t="str">
        <f>IFERROR(IF($N207 &lt;&gt; "#Na", INDEX(Degree_Information!$B$2:$B$20129, MATCH(Passout2023[[#This Row], [UNIVERSITY_DEGREE_PROGRAM_ID]], Degree_Information!$N$2:$N$20129, 0)), ""), "")</f>
        <v/>
      </c>
      <c r="C207" s="29" t="str">
        <f>IFERROR(IF($N207 &lt;&gt; "#Na", INDEX(Degree_Information!$E$2:$E$20129, MATCH(Passout2023[[#This Row], [UNIVERSITY_DEGREE_PROGRAM_ID]], Degree_Information!$N$2:$N$20129, 0)), ""), "")</f>
        <v/>
      </c>
      <c r="D207" s="29" t="str">
        <f>IFERROR(IF($N207 &lt;&gt; "#Na", INDEX(Degree_Information!$D$2:$D$20129, MATCH(Passout2023[[#This Row], [UNIVERSITY_DEGREE_PROGRAM_ID]], Degree_Information!$N$2:$N$20129, 0)), ""), "")</f>
        <v/>
      </c>
      <c r="E207" s="29" t="str">
        <f>IFERROR(IF($N207 &lt;&gt; "#Na", INDEX(Degree_Information!$F$2:$F$20129, MATCH(Passout2023[[#This Row], [UNIVERSITY_DEGREE_PROGRAM_ID]], Degree_Information!$N$2:$N$20129, 0)), ""), "")</f>
        <v/>
      </c>
      <c r="F207" s="29" t="str">
        <f>IFERROR(IF($N207 &lt;&gt; "#Na", INDEX(Degree_Information!$K$2:$K$20129, MATCH(Passout2023[[#This Row], [UNIVERSITY_DEGREE_PROGRAM_ID]], Degree_Information!$N$2:$N$20129, 0)), ""), "")</f>
        <v/>
      </c>
      <c r="G207" s="29" t="str">
        <f>IFERROR(IF($N207 &lt;&gt; "#Na", INDEX(Degree_Information!$G$2:$G$20129, MATCH(Passout2023[[#This Row], [UNIVERSITY_DEGREE_PROGRAM_ID]], Degree_Information!$N$2:$N$20129, 0)), ""), "")</f>
        <v/>
      </c>
      <c r="H207" s="29" t="str">
        <f>IFERROR(IF($N207 &lt;&gt; "#Na", INDEX(Degree_Information!$I$2:$I$20129, MATCH(Passout2023[[#This Row], [UNIVERSITY_DEGREE_PROGRAM_ID]], Degree_Information!$N$2:$N$20129, 0)), ""), "")</f>
        <v/>
      </c>
      <c r="I207" s="6" t="str">
        <f>IFERROR(IF($N207 &lt;&gt; "#Na", INDEX(Degree_Information!$H$2:$H$20129, MATCH(Passout2023[[#This Row], [UNIVERSITY_DEGREE_PROGRAM_ID]], Degree_Information!$N$2:$N$20129, 0)), ""), "")</f>
        <v/>
      </c>
      <c r="J207" s="6" t="str">
        <f>IFERROR(IF($N207 &lt;&gt; "#Na", INDEX(Degree_Information!$J$2:$J$20129, MATCH(Passout2023[[#This Row], [UNIVERSITY_DEGREE_PROGRAM_ID]], Degree_Information!$N$2:$N$20129, 0)), ""), "")</f>
        <v/>
      </c>
      <c r="K207" s="19"/>
      <c r="L207" s="20"/>
      <c r="M207" s="21"/>
      <c r="N207" s="21"/>
      <c r="O207" s="21"/>
      <c r="P207" s="22"/>
      <c r="Q207" s="21"/>
      <c r="R207" s="21"/>
      <c r="S207" s="20">
        <v>0</v>
      </c>
      <c r="T207" s="20">
        <v>0</v>
      </c>
      <c r="U207" s="23"/>
      <c r="V2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7" s="25"/>
      <c r="X207" s="26" t="str">
        <f>CONCATENATE(Passout2023[[#This Row], [Batch Start Semester]], "-", Passout2023[[#This Row], [Batch Start Year]], "-", Passout2023[[#This Row], [Degree Duration (year)]])</f>
        <v>--</v>
      </c>
      <c r="Y207" s="32"/>
      <c r="Z207" s="32"/>
      <c r="AA207" s="32"/>
      <c r="AB207" s="32"/>
      <c r="AC207" s="32"/>
      <c r="AD207" s="32"/>
      <c r="AE207" s="28">
        <f>COUNTA(Passout2023[[#This Row], [UNIVERSITY_DEGREE_PROGRAM_ID]:[(Graduated) Degree Awarded Female]])</f>
        <v>2</v>
      </c>
    </row>
    <row r="208" s="2" customFormat="1" ht="35.1" customHeight="1">
      <c r="A208" s="29" t="str">
        <f>IFERROR(IF($N208 &lt;&gt; "#Na", INDEX(Degree_Information!$A$2:$A$20129, MATCH(Passout2023[[#This Row], [UNIVERSITY_DEGREE_PROGRAM_ID]], Degree_Information!$N$2:$N$20129, 0)), ""), "")</f>
        <v/>
      </c>
      <c r="B208" s="29" t="str">
        <f>IFERROR(IF($N208 &lt;&gt; "#Na", INDEX(Degree_Information!$B$2:$B$20129, MATCH(Passout2023[[#This Row], [UNIVERSITY_DEGREE_PROGRAM_ID]], Degree_Information!$N$2:$N$20129, 0)), ""), "")</f>
        <v/>
      </c>
      <c r="C208" s="29" t="str">
        <f>IFERROR(IF($N208 &lt;&gt; "#Na", INDEX(Degree_Information!$E$2:$E$20129, MATCH(Passout2023[[#This Row], [UNIVERSITY_DEGREE_PROGRAM_ID]], Degree_Information!$N$2:$N$20129, 0)), ""), "")</f>
        <v/>
      </c>
      <c r="D208" s="29" t="str">
        <f>IFERROR(IF($N208 &lt;&gt; "#Na", INDEX(Degree_Information!$D$2:$D$20129, MATCH(Passout2023[[#This Row], [UNIVERSITY_DEGREE_PROGRAM_ID]], Degree_Information!$N$2:$N$20129, 0)), ""), "")</f>
        <v/>
      </c>
      <c r="E208" s="29" t="str">
        <f>IFERROR(IF($N208 &lt;&gt; "#Na", INDEX(Degree_Information!$F$2:$F$20129, MATCH(Passout2023[[#This Row], [UNIVERSITY_DEGREE_PROGRAM_ID]], Degree_Information!$N$2:$N$20129, 0)), ""), "")</f>
        <v/>
      </c>
      <c r="F208" s="29" t="str">
        <f>IFERROR(IF($N208 &lt;&gt; "#Na", INDEX(Degree_Information!$K$2:$K$20129, MATCH(Passout2023[[#This Row], [UNIVERSITY_DEGREE_PROGRAM_ID]], Degree_Information!$N$2:$N$20129, 0)), ""), "")</f>
        <v/>
      </c>
      <c r="G208" s="29" t="str">
        <f>IFERROR(IF($N208 &lt;&gt; "#Na", INDEX(Degree_Information!$G$2:$G$20129, MATCH(Passout2023[[#This Row], [UNIVERSITY_DEGREE_PROGRAM_ID]], Degree_Information!$N$2:$N$20129, 0)), ""), "")</f>
        <v/>
      </c>
      <c r="H208" s="29" t="str">
        <f>IFERROR(IF($N208 &lt;&gt; "#Na", INDEX(Degree_Information!$I$2:$I$20129, MATCH(Passout2023[[#This Row], [UNIVERSITY_DEGREE_PROGRAM_ID]], Degree_Information!$N$2:$N$20129, 0)), ""), "")</f>
        <v/>
      </c>
      <c r="I208" s="6" t="str">
        <f>IFERROR(IF($N208 &lt;&gt; "#Na", INDEX(Degree_Information!$H$2:$H$20129, MATCH(Passout2023[[#This Row], [UNIVERSITY_DEGREE_PROGRAM_ID]], Degree_Information!$N$2:$N$20129, 0)), ""), "")</f>
        <v/>
      </c>
      <c r="J208" s="6" t="str">
        <f>IFERROR(IF($N208 &lt;&gt; "#Na", INDEX(Degree_Information!$J$2:$J$20129, MATCH(Passout2023[[#This Row], [UNIVERSITY_DEGREE_PROGRAM_ID]], Degree_Information!$N$2:$N$20129, 0)), ""), "")</f>
        <v/>
      </c>
      <c r="K208" s="19"/>
      <c r="L208" s="20"/>
      <c r="M208" s="21"/>
      <c r="N208" s="21"/>
      <c r="O208" s="21"/>
      <c r="P208" s="22"/>
      <c r="Q208" s="21"/>
      <c r="R208" s="21"/>
      <c r="S208" s="20">
        <v>0</v>
      </c>
      <c r="T208" s="20">
        <v>0</v>
      </c>
      <c r="U208" s="23"/>
      <c r="V2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8" s="25"/>
      <c r="X208" s="26" t="str">
        <f>CONCATENATE(Passout2023[[#This Row], [Batch Start Semester]], "-", Passout2023[[#This Row], [Batch Start Year]], "-", Passout2023[[#This Row], [Degree Duration (year)]])</f>
        <v>--</v>
      </c>
      <c r="Y208" s="32"/>
      <c r="Z208" s="32"/>
      <c r="AA208" s="32"/>
      <c r="AB208" s="32"/>
      <c r="AC208" s="32"/>
      <c r="AD208" s="32"/>
      <c r="AE208" s="28">
        <f>COUNTA(Passout2023[[#This Row], [UNIVERSITY_DEGREE_PROGRAM_ID]:[(Graduated) Degree Awarded Female]])</f>
        <v>2</v>
      </c>
    </row>
    <row r="209" s="2" customFormat="1" ht="35.1" customHeight="1">
      <c r="A209" s="29" t="str">
        <f>IFERROR(IF($N209 &lt;&gt; "#Na", INDEX(Degree_Information!$A$2:$A$20129, MATCH(Passout2023[[#This Row], [UNIVERSITY_DEGREE_PROGRAM_ID]], Degree_Information!$N$2:$N$20129, 0)), ""), "")</f>
        <v/>
      </c>
      <c r="B209" s="29" t="str">
        <f>IFERROR(IF($N209 &lt;&gt; "#Na", INDEX(Degree_Information!$B$2:$B$20129, MATCH(Passout2023[[#This Row], [UNIVERSITY_DEGREE_PROGRAM_ID]], Degree_Information!$N$2:$N$20129, 0)), ""), "")</f>
        <v/>
      </c>
      <c r="C209" s="29" t="str">
        <f>IFERROR(IF($N209 &lt;&gt; "#Na", INDEX(Degree_Information!$E$2:$E$20129, MATCH(Passout2023[[#This Row], [UNIVERSITY_DEGREE_PROGRAM_ID]], Degree_Information!$N$2:$N$20129, 0)), ""), "")</f>
        <v/>
      </c>
      <c r="D209" s="29" t="str">
        <f>IFERROR(IF($N209 &lt;&gt; "#Na", INDEX(Degree_Information!$D$2:$D$20129, MATCH(Passout2023[[#This Row], [UNIVERSITY_DEGREE_PROGRAM_ID]], Degree_Information!$N$2:$N$20129, 0)), ""), "")</f>
        <v/>
      </c>
      <c r="E209" s="29" t="str">
        <f>IFERROR(IF($N209 &lt;&gt; "#Na", INDEX(Degree_Information!$F$2:$F$20129, MATCH(Passout2023[[#This Row], [UNIVERSITY_DEGREE_PROGRAM_ID]], Degree_Information!$N$2:$N$20129, 0)), ""), "")</f>
        <v/>
      </c>
      <c r="F209" s="29" t="str">
        <f>IFERROR(IF($N209 &lt;&gt; "#Na", INDEX(Degree_Information!$K$2:$K$20129, MATCH(Passout2023[[#This Row], [UNIVERSITY_DEGREE_PROGRAM_ID]], Degree_Information!$N$2:$N$20129, 0)), ""), "")</f>
        <v/>
      </c>
      <c r="G209" s="29" t="str">
        <f>IFERROR(IF($N209 &lt;&gt; "#Na", INDEX(Degree_Information!$G$2:$G$20129, MATCH(Passout2023[[#This Row], [UNIVERSITY_DEGREE_PROGRAM_ID]], Degree_Information!$N$2:$N$20129, 0)), ""), "")</f>
        <v/>
      </c>
      <c r="H209" s="29" t="str">
        <f>IFERROR(IF($N209 &lt;&gt; "#Na", INDEX(Degree_Information!$I$2:$I$20129, MATCH(Passout2023[[#This Row], [UNIVERSITY_DEGREE_PROGRAM_ID]], Degree_Information!$N$2:$N$20129, 0)), ""), "")</f>
        <v/>
      </c>
      <c r="I209" s="6" t="str">
        <f>IFERROR(IF($N209 &lt;&gt; "#Na", INDEX(Degree_Information!$H$2:$H$20129, MATCH(Passout2023[[#This Row], [UNIVERSITY_DEGREE_PROGRAM_ID]], Degree_Information!$N$2:$N$20129, 0)), ""), "")</f>
        <v/>
      </c>
      <c r="J209" s="6" t="str">
        <f>IFERROR(IF($N209 &lt;&gt; "#Na", INDEX(Degree_Information!$J$2:$J$20129, MATCH(Passout2023[[#This Row], [UNIVERSITY_DEGREE_PROGRAM_ID]], Degree_Information!$N$2:$N$20129, 0)), ""), "")</f>
        <v/>
      </c>
      <c r="K209" s="19"/>
      <c r="L209" s="20"/>
      <c r="M209" s="21"/>
      <c r="N209" s="21"/>
      <c r="O209" s="21"/>
      <c r="P209" s="22"/>
      <c r="Q209" s="21"/>
      <c r="R209" s="21"/>
      <c r="S209" s="20">
        <v>0</v>
      </c>
      <c r="T209" s="20">
        <v>0</v>
      </c>
      <c r="U209" s="23"/>
      <c r="V2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9" s="25"/>
      <c r="X209" s="26" t="str">
        <f>CONCATENATE(Passout2023[[#This Row], [Batch Start Semester]], "-", Passout2023[[#This Row], [Batch Start Year]], "-", Passout2023[[#This Row], [Degree Duration (year)]])</f>
        <v>--</v>
      </c>
      <c r="Y209" s="32"/>
      <c r="Z209" s="32"/>
      <c r="AA209" s="32"/>
      <c r="AB209" s="32"/>
      <c r="AC209" s="32"/>
      <c r="AD209" s="32"/>
      <c r="AE209" s="28">
        <f>COUNTA(Passout2023[[#This Row], [UNIVERSITY_DEGREE_PROGRAM_ID]:[(Graduated) Degree Awarded Female]])</f>
        <v>2</v>
      </c>
    </row>
    <row r="210" s="2" customFormat="1" ht="35.1" customHeight="1">
      <c r="A210" s="29" t="str">
        <f>IFERROR(IF($N210 &lt;&gt; "#Na", INDEX(Degree_Information!$A$2:$A$20129, MATCH(Passout2023[[#This Row], [UNIVERSITY_DEGREE_PROGRAM_ID]], Degree_Information!$N$2:$N$20129, 0)), ""), "")</f>
        <v/>
      </c>
      <c r="B210" s="29" t="str">
        <f>IFERROR(IF($N210 &lt;&gt; "#Na", INDEX(Degree_Information!$B$2:$B$20129, MATCH(Passout2023[[#This Row], [UNIVERSITY_DEGREE_PROGRAM_ID]], Degree_Information!$N$2:$N$20129, 0)), ""), "")</f>
        <v/>
      </c>
      <c r="C210" s="29" t="str">
        <f>IFERROR(IF($N210 &lt;&gt; "#Na", INDEX(Degree_Information!$E$2:$E$20129, MATCH(Passout2023[[#This Row], [UNIVERSITY_DEGREE_PROGRAM_ID]], Degree_Information!$N$2:$N$20129, 0)), ""), "")</f>
        <v/>
      </c>
      <c r="D210" s="29" t="str">
        <f>IFERROR(IF($N210 &lt;&gt; "#Na", INDEX(Degree_Information!$D$2:$D$20129, MATCH(Passout2023[[#This Row], [UNIVERSITY_DEGREE_PROGRAM_ID]], Degree_Information!$N$2:$N$20129, 0)), ""), "")</f>
        <v/>
      </c>
      <c r="E210" s="29" t="str">
        <f>IFERROR(IF($N210 &lt;&gt; "#Na", INDEX(Degree_Information!$F$2:$F$20129, MATCH(Passout2023[[#This Row], [UNIVERSITY_DEGREE_PROGRAM_ID]], Degree_Information!$N$2:$N$20129, 0)), ""), "")</f>
        <v/>
      </c>
      <c r="F210" s="29" t="str">
        <f>IFERROR(IF($N210 &lt;&gt; "#Na", INDEX(Degree_Information!$K$2:$K$20129, MATCH(Passout2023[[#This Row], [UNIVERSITY_DEGREE_PROGRAM_ID]], Degree_Information!$N$2:$N$20129, 0)), ""), "")</f>
        <v/>
      </c>
      <c r="G210" s="29" t="str">
        <f>IFERROR(IF($N210 &lt;&gt; "#Na", INDEX(Degree_Information!$G$2:$G$20129, MATCH(Passout2023[[#This Row], [UNIVERSITY_DEGREE_PROGRAM_ID]], Degree_Information!$N$2:$N$20129, 0)), ""), "")</f>
        <v/>
      </c>
      <c r="H210" s="29" t="str">
        <f>IFERROR(IF($N210 &lt;&gt; "#Na", INDEX(Degree_Information!$I$2:$I$20129, MATCH(Passout2023[[#This Row], [UNIVERSITY_DEGREE_PROGRAM_ID]], Degree_Information!$N$2:$N$20129, 0)), ""), "")</f>
        <v/>
      </c>
      <c r="I210" s="6" t="str">
        <f>IFERROR(IF($N210 &lt;&gt; "#Na", INDEX(Degree_Information!$H$2:$H$20129, MATCH(Passout2023[[#This Row], [UNIVERSITY_DEGREE_PROGRAM_ID]], Degree_Information!$N$2:$N$20129, 0)), ""), "")</f>
        <v/>
      </c>
      <c r="J210" s="6" t="str">
        <f>IFERROR(IF($N210 &lt;&gt; "#Na", INDEX(Degree_Information!$J$2:$J$20129, MATCH(Passout2023[[#This Row], [UNIVERSITY_DEGREE_PROGRAM_ID]], Degree_Information!$N$2:$N$20129, 0)), ""), "")</f>
        <v/>
      </c>
      <c r="K210" s="19"/>
      <c r="L210" s="20"/>
      <c r="M210" s="21"/>
      <c r="N210" s="21"/>
      <c r="O210" s="21"/>
      <c r="P210" s="22"/>
      <c r="Q210" s="21"/>
      <c r="R210" s="21"/>
      <c r="S210" s="20">
        <v>0</v>
      </c>
      <c r="T210" s="20">
        <v>0</v>
      </c>
      <c r="U210" s="23"/>
      <c r="V2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0" s="25"/>
      <c r="X210" s="26" t="str">
        <f>CONCATENATE(Passout2023[[#This Row], [Batch Start Semester]], "-", Passout2023[[#This Row], [Batch Start Year]], "-", Passout2023[[#This Row], [Degree Duration (year)]])</f>
        <v>--</v>
      </c>
      <c r="Y210" s="32"/>
      <c r="Z210" s="32"/>
      <c r="AA210" s="32"/>
      <c r="AB210" s="32"/>
      <c r="AC210" s="32"/>
      <c r="AD210" s="32"/>
      <c r="AE210" s="28">
        <f>COUNTA(Passout2023[[#This Row], [UNIVERSITY_DEGREE_PROGRAM_ID]:[(Graduated) Degree Awarded Female]])</f>
        <v>2</v>
      </c>
    </row>
    <row r="211" s="2" customFormat="1" ht="35.1" customHeight="1">
      <c r="A211" s="29" t="str">
        <f>IFERROR(IF($N211 &lt;&gt; "#Na", INDEX(Degree_Information!$A$2:$A$20129, MATCH(Passout2023[[#This Row], [UNIVERSITY_DEGREE_PROGRAM_ID]], Degree_Information!$N$2:$N$20129, 0)), ""), "")</f>
        <v/>
      </c>
      <c r="B211" s="29" t="str">
        <f>IFERROR(IF($N211 &lt;&gt; "#Na", INDEX(Degree_Information!$B$2:$B$20129, MATCH(Passout2023[[#This Row], [UNIVERSITY_DEGREE_PROGRAM_ID]], Degree_Information!$N$2:$N$20129, 0)), ""), "")</f>
        <v/>
      </c>
      <c r="C211" s="29" t="str">
        <f>IFERROR(IF($N211 &lt;&gt; "#Na", INDEX(Degree_Information!$E$2:$E$20129, MATCH(Passout2023[[#This Row], [UNIVERSITY_DEGREE_PROGRAM_ID]], Degree_Information!$N$2:$N$20129, 0)), ""), "")</f>
        <v/>
      </c>
      <c r="D211" s="29" t="str">
        <f>IFERROR(IF($N211 &lt;&gt; "#Na", INDEX(Degree_Information!$D$2:$D$20129, MATCH(Passout2023[[#This Row], [UNIVERSITY_DEGREE_PROGRAM_ID]], Degree_Information!$N$2:$N$20129, 0)), ""), "")</f>
        <v/>
      </c>
      <c r="E211" s="29" t="str">
        <f>IFERROR(IF($N211 &lt;&gt; "#Na", INDEX(Degree_Information!$F$2:$F$20129, MATCH(Passout2023[[#This Row], [UNIVERSITY_DEGREE_PROGRAM_ID]], Degree_Information!$N$2:$N$20129, 0)), ""), "")</f>
        <v/>
      </c>
      <c r="F211" s="29" t="str">
        <f>IFERROR(IF($N211 &lt;&gt; "#Na", INDEX(Degree_Information!$K$2:$K$20129, MATCH(Passout2023[[#This Row], [UNIVERSITY_DEGREE_PROGRAM_ID]], Degree_Information!$N$2:$N$20129, 0)), ""), "")</f>
        <v/>
      </c>
      <c r="G211" s="29" t="str">
        <f>IFERROR(IF($N211 &lt;&gt; "#Na", INDEX(Degree_Information!$G$2:$G$20129, MATCH(Passout2023[[#This Row], [UNIVERSITY_DEGREE_PROGRAM_ID]], Degree_Information!$N$2:$N$20129, 0)), ""), "")</f>
        <v/>
      </c>
      <c r="H211" s="29" t="str">
        <f>IFERROR(IF($N211 &lt;&gt; "#Na", INDEX(Degree_Information!$I$2:$I$20129, MATCH(Passout2023[[#This Row], [UNIVERSITY_DEGREE_PROGRAM_ID]], Degree_Information!$N$2:$N$20129, 0)), ""), "")</f>
        <v/>
      </c>
      <c r="I211" s="6" t="str">
        <f>IFERROR(IF($N211 &lt;&gt; "#Na", INDEX(Degree_Information!$H$2:$H$20129, MATCH(Passout2023[[#This Row], [UNIVERSITY_DEGREE_PROGRAM_ID]], Degree_Information!$N$2:$N$20129, 0)), ""), "")</f>
        <v/>
      </c>
      <c r="J211" s="6" t="str">
        <f>IFERROR(IF($N211 &lt;&gt; "#Na", INDEX(Degree_Information!$J$2:$J$20129, MATCH(Passout2023[[#This Row], [UNIVERSITY_DEGREE_PROGRAM_ID]], Degree_Information!$N$2:$N$20129, 0)), ""), "")</f>
        <v/>
      </c>
      <c r="K211" s="19"/>
      <c r="L211" s="20"/>
      <c r="M211" s="21"/>
      <c r="N211" s="21"/>
      <c r="O211" s="21"/>
      <c r="P211" s="22"/>
      <c r="Q211" s="21"/>
      <c r="R211" s="21"/>
      <c r="S211" s="20">
        <v>0</v>
      </c>
      <c r="T211" s="20">
        <v>0</v>
      </c>
      <c r="U211" s="23"/>
      <c r="V2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1" s="25"/>
      <c r="X211" s="26" t="str">
        <f>CONCATENATE(Passout2023[[#This Row], [Batch Start Semester]], "-", Passout2023[[#This Row], [Batch Start Year]], "-", Passout2023[[#This Row], [Degree Duration (year)]])</f>
        <v>--</v>
      </c>
      <c r="Y211" s="32"/>
      <c r="Z211" s="32"/>
      <c r="AA211" s="32"/>
      <c r="AB211" s="32"/>
      <c r="AC211" s="32"/>
      <c r="AD211" s="32"/>
      <c r="AE211" s="28">
        <f>COUNTA(Passout2023[[#This Row], [UNIVERSITY_DEGREE_PROGRAM_ID]:[(Graduated) Degree Awarded Female]])</f>
        <v>2</v>
      </c>
    </row>
    <row r="212" s="2" customFormat="1" ht="35.1" customHeight="1">
      <c r="A212" s="29" t="str">
        <f>IFERROR(IF($N212 &lt;&gt; "#Na", INDEX(Degree_Information!$A$2:$A$20129, MATCH(Passout2023[[#This Row], [UNIVERSITY_DEGREE_PROGRAM_ID]], Degree_Information!$N$2:$N$20129, 0)), ""), "")</f>
        <v/>
      </c>
      <c r="B212" s="29" t="str">
        <f>IFERROR(IF($N212 &lt;&gt; "#Na", INDEX(Degree_Information!$B$2:$B$20129, MATCH(Passout2023[[#This Row], [UNIVERSITY_DEGREE_PROGRAM_ID]], Degree_Information!$N$2:$N$20129, 0)), ""), "")</f>
        <v/>
      </c>
      <c r="C212" s="29" t="str">
        <f>IFERROR(IF($N212 &lt;&gt; "#Na", INDEX(Degree_Information!$E$2:$E$20129, MATCH(Passout2023[[#This Row], [UNIVERSITY_DEGREE_PROGRAM_ID]], Degree_Information!$N$2:$N$20129, 0)), ""), "")</f>
        <v/>
      </c>
      <c r="D212" s="29" t="str">
        <f>IFERROR(IF($N212 &lt;&gt; "#Na", INDEX(Degree_Information!$D$2:$D$20129, MATCH(Passout2023[[#This Row], [UNIVERSITY_DEGREE_PROGRAM_ID]], Degree_Information!$N$2:$N$20129, 0)), ""), "")</f>
        <v/>
      </c>
      <c r="E212" s="29" t="str">
        <f>IFERROR(IF($N212 &lt;&gt; "#Na", INDEX(Degree_Information!$F$2:$F$20129, MATCH(Passout2023[[#This Row], [UNIVERSITY_DEGREE_PROGRAM_ID]], Degree_Information!$N$2:$N$20129, 0)), ""), "")</f>
        <v/>
      </c>
      <c r="F212" s="29" t="str">
        <f>IFERROR(IF($N212 &lt;&gt; "#Na", INDEX(Degree_Information!$K$2:$K$20129, MATCH(Passout2023[[#This Row], [UNIVERSITY_DEGREE_PROGRAM_ID]], Degree_Information!$N$2:$N$20129, 0)), ""), "")</f>
        <v/>
      </c>
      <c r="G212" s="29" t="str">
        <f>IFERROR(IF($N212 &lt;&gt; "#Na", INDEX(Degree_Information!$G$2:$G$20129, MATCH(Passout2023[[#This Row], [UNIVERSITY_DEGREE_PROGRAM_ID]], Degree_Information!$N$2:$N$20129, 0)), ""), "")</f>
        <v/>
      </c>
      <c r="H212" s="29" t="str">
        <f>IFERROR(IF($N212 &lt;&gt; "#Na", INDEX(Degree_Information!$I$2:$I$20129, MATCH(Passout2023[[#This Row], [UNIVERSITY_DEGREE_PROGRAM_ID]], Degree_Information!$N$2:$N$20129, 0)), ""), "")</f>
        <v/>
      </c>
      <c r="I212" s="6" t="str">
        <f>IFERROR(IF($N212 &lt;&gt; "#Na", INDEX(Degree_Information!$H$2:$H$20129, MATCH(Passout2023[[#This Row], [UNIVERSITY_DEGREE_PROGRAM_ID]], Degree_Information!$N$2:$N$20129, 0)), ""), "")</f>
        <v/>
      </c>
      <c r="J212" s="6" t="str">
        <f>IFERROR(IF($N212 &lt;&gt; "#Na", INDEX(Degree_Information!$J$2:$J$20129, MATCH(Passout2023[[#This Row], [UNIVERSITY_DEGREE_PROGRAM_ID]], Degree_Information!$N$2:$N$20129, 0)), ""), "")</f>
        <v/>
      </c>
      <c r="K212" s="19"/>
      <c r="L212" s="20"/>
      <c r="M212" s="21"/>
      <c r="N212" s="21"/>
      <c r="O212" s="21"/>
      <c r="P212" s="22"/>
      <c r="Q212" s="21"/>
      <c r="R212" s="21"/>
      <c r="S212" s="20">
        <v>0</v>
      </c>
      <c r="T212" s="20">
        <v>0</v>
      </c>
      <c r="U212" s="23"/>
      <c r="V2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2" s="25"/>
      <c r="X212" s="26" t="str">
        <f>CONCATENATE(Passout2023[[#This Row], [Batch Start Semester]], "-", Passout2023[[#This Row], [Batch Start Year]], "-", Passout2023[[#This Row], [Degree Duration (year)]])</f>
        <v>--</v>
      </c>
      <c r="Y212" s="32"/>
      <c r="Z212" s="32"/>
      <c r="AA212" s="32"/>
      <c r="AB212" s="32"/>
      <c r="AC212" s="32"/>
      <c r="AD212" s="32"/>
      <c r="AE212" s="28">
        <f>COUNTA(Passout2023[[#This Row], [UNIVERSITY_DEGREE_PROGRAM_ID]:[(Graduated) Degree Awarded Female]])</f>
        <v>2</v>
      </c>
    </row>
    <row r="213" s="2" customFormat="1" ht="35.1" customHeight="1">
      <c r="A213" s="29" t="str">
        <f>IFERROR(IF($N213 &lt;&gt; "#Na", INDEX(Degree_Information!$A$2:$A$20129, MATCH(Passout2023[[#This Row], [UNIVERSITY_DEGREE_PROGRAM_ID]], Degree_Information!$N$2:$N$20129, 0)), ""), "")</f>
        <v/>
      </c>
      <c r="B213" s="29" t="str">
        <f>IFERROR(IF($N213 &lt;&gt; "#Na", INDEX(Degree_Information!$B$2:$B$20129, MATCH(Passout2023[[#This Row], [UNIVERSITY_DEGREE_PROGRAM_ID]], Degree_Information!$N$2:$N$20129, 0)), ""), "")</f>
        <v/>
      </c>
      <c r="C213" s="29" t="str">
        <f>IFERROR(IF($N213 &lt;&gt; "#Na", INDEX(Degree_Information!$E$2:$E$20129, MATCH(Passout2023[[#This Row], [UNIVERSITY_DEGREE_PROGRAM_ID]], Degree_Information!$N$2:$N$20129, 0)), ""), "")</f>
        <v/>
      </c>
      <c r="D213" s="29" t="str">
        <f>IFERROR(IF($N213 &lt;&gt; "#Na", INDEX(Degree_Information!$D$2:$D$20129, MATCH(Passout2023[[#This Row], [UNIVERSITY_DEGREE_PROGRAM_ID]], Degree_Information!$N$2:$N$20129, 0)), ""), "")</f>
        <v/>
      </c>
      <c r="E213" s="29" t="str">
        <f>IFERROR(IF($N213 &lt;&gt; "#Na", INDEX(Degree_Information!$F$2:$F$20129, MATCH(Passout2023[[#This Row], [UNIVERSITY_DEGREE_PROGRAM_ID]], Degree_Information!$N$2:$N$20129, 0)), ""), "")</f>
        <v/>
      </c>
      <c r="F213" s="29" t="str">
        <f>IFERROR(IF($N213 &lt;&gt; "#Na", INDEX(Degree_Information!$K$2:$K$20129, MATCH(Passout2023[[#This Row], [UNIVERSITY_DEGREE_PROGRAM_ID]], Degree_Information!$N$2:$N$20129, 0)), ""), "")</f>
        <v/>
      </c>
      <c r="G213" s="29" t="str">
        <f>IFERROR(IF($N213 &lt;&gt; "#Na", INDEX(Degree_Information!$G$2:$G$20129, MATCH(Passout2023[[#This Row], [UNIVERSITY_DEGREE_PROGRAM_ID]], Degree_Information!$N$2:$N$20129, 0)), ""), "")</f>
        <v/>
      </c>
      <c r="H213" s="29" t="str">
        <f>IFERROR(IF($N213 &lt;&gt; "#Na", INDEX(Degree_Information!$I$2:$I$20129, MATCH(Passout2023[[#This Row], [UNIVERSITY_DEGREE_PROGRAM_ID]], Degree_Information!$N$2:$N$20129, 0)), ""), "")</f>
        <v/>
      </c>
      <c r="I213" s="6" t="str">
        <f>IFERROR(IF($N213 &lt;&gt; "#Na", INDEX(Degree_Information!$H$2:$H$20129, MATCH(Passout2023[[#This Row], [UNIVERSITY_DEGREE_PROGRAM_ID]], Degree_Information!$N$2:$N$20129, 0)), ""), "")</f>
        <v/>
      </c>
      <c r="J213" s="6" t="str">
        <f>IFERROR(IF($N213 &lt;&gt; "#Na", INDEX(Degree_Information!$J$2:$J$20129, MATCH(Passout2023[[#This Row], [UNIVERSITY_DEGREE_PROGRAM_ID]], Degree_Information!$N$2:$N$20129, 0)), ""), "")</f>
        <v/>
      </c>
      <c r="K213" s="19"/>
      <c r="L213" s="20"/>
      <c r="M213" s="21"/>
      <c r="N213" s="21"/>
      <c r="O213" s="21"/>
      <c r="P213" s="22"/>
      <c r="Q213" s="21"/>
      <c r="R213" s="21"/>
      <c r="S213" s="20">
        <v>0</v>
      </c>
      <c r="T213" s="20">
        <v>0</v>
      </c>
      <c r="U213" s="23"/>
      <c r="V2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3" s="25"/>
      <c r="X213" s="26" t="str">
        <f>CONCATENATE(Passout2023[[#This Row], [Batch Start Semester]], "-", Passout2023[[#This Row], [Batch Start Year]], "-", Passout2023[[#This Row], [Degree Duration (year)]])</f>
        <v>--</v>
      </c>
      <c r="Y213" s="32"/>
      <c r="Z213" s="32"/>
      <c r="AA213" s="32"/>
      <c r="AB213" s="32"/>
      <c r="AC213" s="32"/>
      <c r="AD213" s="32"/>
      <c r="AE213" s="28">
        <f>COUNTA(Passout2023[[#This Row], [UNIVERSITY_DEGREE_PROGRAM_ID]:[(Graduated) Degree Awarded Female]])</f>
        <v>2</v>
      </c>
    </row>
    <row r="214" s="2" customFormat="1" ht="35.1" customHeight="1">
      <c r="A214" s="29" t="str">
        <f>IFERROR(IF($N214 &lt;&gt; "#Na", INDEX(Degree_Information!$A$2:$A$20129, MATCH(Passout2023[[#This Row], [UNIVERSITY_DEGREE_PROGRAM_ID]], Degree_Information!$N$2:$N$20129, 0)), ""), "")</f>
        <v/>
      </c>
      <c r="B214" s="29" t="str">
        <f>IFERROR(IF($N214 &lt;&gt; "#Na", INDEX(Degree_Information!$B$2:$B$20129, MATCH(Passout2023[[#This Row], [UNIVERSITY_DEGREE_PROGRAM_ID]], Degree_Information!$N$2:$N$20129, 0)), ""), "")</f>
        <v/>
      </c>
      <c r="C214" s="29" t="str">
        <f>IFERROR(IF($N214 &lt;&gt; "#Na", INDEX(Degree_Information!$E$2:$E$20129, MATCH(Passout2023[[#This Row], [UNIVERSITY_DEGREE_PROGRAM_ID]], Degree_Information!$N$2:$N$20129, 0)), ""), "")</f>
        <v/>
      </c>
      <c r="D214" s="29" t="str">
        <f>IFERROR(IF($N214 &lt;&gt; "#Na", INDEX(Degree_Information!$D$2:$D$20129, MATCH(Passout2023[[#This Row], [UNIVERSITY_DEGREE_PROGRAM_ID]], Degree_Information!$N$2:$N$20129, 0)), ""), "")</f>
        <v/>
      </c>
      <c r="E214" s="29" t="str">
        <f>IFERROR(IF($N214 &lt;&gt; "#Na", INDEX(Degree_Information!$F$2:$F$20129, MATCH(Passout2023[[#This Row], [UNIVERSITY_DEGREE_PROGRAM_ID]], Degree_Information!$N$2:$N$20129, 0)), ""), "")</f>
        <v/>
      </c>
      <c r="F214" s="29" t="str">
        <f>IFERROR(IF($N214 &lt;&gt; "#Na", INDEX(Degree_Information!$K$2:$K$20129, MATCH(Passout2023[[#This Row], [UNIVERSITY_DEGREE_PROGRAM_ID]], Degree_Information!$N$2:$N$20129, 0)), ""), "")</f>
        <v/>
      </c>
      <c r="G214" s="29" t="str">
        <f>IFERROR(IF($N214 &lt;&gt; "#Na", INDEX(Degree_Information!$G$2:$G$20129, MATCH(Passout2023[[#This Row], [UNIVERSITY_DEGREE_PROGRAM_ID]], Degree_Information!$N$2:$N$20129, 0)), ""), "")</f>
        <v/>
      </c>
      <c r="H214" s="29" t="str">
        <f>IFERROR(IF($N214 &lt;&gt; "#Na", INDEX(Degree_Information!$I$2:$I$20129, MATCH(Passout2023[[#This Row], [UNIVERSITY_DEGREE_PROGRAM_ID]], Degree_Information!$N$2:$N$20129, 0)), ""), "")</f>
        <v/>
      </c>
      <c r="I214" s="6" t="str">
        <f>IFERROR(IF($N214 &lt;&gt; "#Na", INDEX(Degree_Information!$H$2:$H$20129, MATCH(Passout2023[[#This Row], [UNIVERSITY_DEGREE_PROGRAM_ID]], Degree_Information!$N$2:$N$20129, 0)), ""), "")</f>
        <v/>
      </c>
      <c r="J214" s="6" t="str">
        <f>IFERROR(IF($N214 &lt;&gt; "#Na", INDEX(Degree_Information!$J$2:$J$20129, MATCH(Passout2023[[#This Row], [UNIVERSITY_DEGREE_PROGRAM_ID]], Degree_Information!$N$2:$N$20129, 0)), ""), "")</f>
        <v/>
      </c>
      <c r="K214" s="19"/>
      <c r="L214" s="20"/>
      <c r="M214" s="21"/>
      <c r="N214" s="21"/>
      <c r="O214" s="21"/>
      <c r="P214" s="22"/>
      <c r="Q214" s="21"/>
      <c r="R214" s="21"/>
      <c r="S214" s="20">
        <v>0</v>
      </c>
      <c r="T214" s="20">
        <v>0</v>
      </c>
      <c r="U214" s="23"/>
      <c r="V2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4" s="25"/>
      <c r="X214" s="26" t="str">
        <f>CONCATENATE(Passout2023[[#This Row], [Batch Start Semester]], "-", Passout2023[[#This Row], [Batch Start Year]], "-", Passout2023[[#This Row], [Degree Duration (year)]])</f>
        <v>--</v>
      </c>
      <c r="Y214" s="32"/>
      <c r="Z214" s="32"/>
      <c r="AA214" s="32"/>
      <c r="AB214" s="32"/>
      <c r="AC214" s="32"/>
      <c r="AD214" s="32"/>
      <c r="AE214" s="28">
        <f>COUNTA(Passout2023[[#This Row], [UNIVERSITY_DEGREE_PROGRAM_ID]:[(Graduated) Degree Awarded Female]])</f>
        <v>2</v>
      </c>
    </row>
    <row r="215" s="2" customFormat="1" ht="35.1" customHeight="1">
      <c r="A215" s="29" t="str">
        <f>IFERROR(IF($N215 &lt;&gt; "#Na", INDEX(Degree_Information!$A$2:$A$20129, MATCH(Passout2023[[#This Row], [UNIVERSITY_DEGREE_PROGRAM_ID]], Degree_Information!$N$2:$N$20129, 0)), ""), "")</f>
        <v/>
      </c>
      <c r="B215" s="29" t="str">
        <f>IFERROR(IF($N215 &lt;&gt; "#Na", INDEX(Degree_Information!$B$2:$B$20129, MATCH(Passout2023[[#This Row], [UNIVERSITY_DEGREE_PROGRAM_ID]], Degree_Information!$N$2:$N$20129, 0)), ""), "")</f>
        <v/>
      </c>
      <c r="C215" s="29" t="str">
        <f>IFERROR(IF($N215 &lt;&gt; "#Na", INDEX(Degree_Information!$E$2:$E$20129, MATCH(Passout2023[[#This Row], [UNIVERSITY_DEGREE_PROGRAM_ID]], Degree_Information!$N$2:$N$20129, 0)), ""), "")</f>
        <v/>
      </c>
      <c r="D215" s="29" t="str">
        <f>IFERROR(IF($N215 &lt;&gt; "#Na", INDEX(Degree_Information!$D$2:$D$20129, MATCH(Passout2023[[#This Row], [UNIVERSITY_DEGREE_PROGRAM_ID]], Degree_Information!$N$2:$N$20129, 0)), ""), "")</f>
        <v/>
      </c>
      <c r="E215" s="29" t="str">
        <f>IFERROR(IF($N215 &lt;&gt; "#Na", INDEX(Degree_Information!$F$2:$F$20129, MATCH(Passout2023[[#This Row], [UNIVERSITY_DEGREE_PROGRAM_ID]], Degree_Information!$N$2:$N$20129, 0)), ""), "")</f>
        <v/>
      </c>
      <c r="F215" s="29" t="str">
        <f>IFERROR(IF($N215 &lt;&gt; "#Na", INDEX(Degree_Information!$K$2:$K$20129, MATCH(Passout2023[[#This Row], [UNIVERSITY_DEGREE_PROGRAM_ID]], Degree_Information!$N$2:$N$20129, 0)), ""), "")</f>
        <v/>
      </c>
      <c r="G215" s="29" t="str">
        <f>IFERROR(IF($N215 &lt;&gt; "#Na", INDEX(Degree_Information!$G$2:$G$20129, MATCH(Passout2023[[#This Row], [UNIVERSITY_DEGREE_PROGRAM_ID]], Degree_Information!$N$2:$N$20129, 0)), ""), "")</f>
        <v/>
      </c>
      <c r="H215" s="29" t="str">
        <f>IFERROR(IF($N215 &lt;&gt; "#Na", INDEX(Degree_Information!$I$2:$I$20129, MATCH(Passout2023[[#This Row], [UNIVERSITY_DEGREE_PROGRAM_ID]], Degree_Information!$N$2:$N$20129, 0)), ""), "")</f>
        <v/>
      </c>
      <c r="I215" s="6" t="str">
        <f>IFERROR(IF($N215 &lt;&gt; "#Na", INDEX(Degree_Information!$H$2:$H$20129, MATCH(Passout2023[[#This Row], [UNIVERSITY_DEGREE_PROGRAM_ID]], Degree_Information!$N$2:$N$20129, 0)), ""), "")</f>
        <v/>
      </c>
      <c r="J215" s="6" t="str">
        <f>IFERROR(IF($N215 &lt;&gt; "#Na", INDEX(Degree_Information!$J$2:$J$20129, MATCH(Passout2023[[#This Row], [UNIVERSITY_DEGREE_PROGRAM_ID]], Degree_Information!$N$2:$N$20129, 0)), ""), "")</f>
        <v/>
      </c>
      <c r="K215" s="19"/>
      <c r="L215" s="20"/>
      <c r="M215" s="21"/>
      <c r="N215" s="21"/>
      <c r="O215" s="21"/>
      <c r="P215" s="22"/>
      <c r="Q215" s="21"/>
      <c r="R215" s="21"/>
      <c r="S215" s="20">
        <v>0</v>
      </c>
      <c r="T215" s="20">
        <v>0</v>
      </c>
      <c r="U215" s="23"/>
      <c r="V2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5" s="25"/>
      <c r="X215" s="26" t="str">
        <f>CONCATENATE(Passout2023[[#This Row], [Batch Start Semester]], "-", Passout2023[[#This Row], [Batch Start Year]], "-", Passout2023[[#This Row], [Degree Duration (year)]])</f>
        <v>--</v>
      </c>
      <c r="Y215" s="32"/>
      <c r="Z215" s="32"/>
      <c r="AA215" s="32"/>
      <c r="AB215" s="32"/>
      <c r="AC215" s="32"/>
      <c r="AD215" s="32"/>
      <c r="AE215" s="28">
        <f>COUNTA(Passout2023[[#This Row], [UNIVERSITY_DEGREE_PROGRAM_ID]:[(Graduated) Degree Awarded Female]])</f>
        <v>2</v>
      </c>
    </row>
    <row r="216" s="2" customFormat="1" ht="35.1" customHeight="1">
      <c r="A216" s="29" t="str">
        <f>IFERROR(IF($N216 &lt;&gt; "#Na", INDEX(Degree_Information!$A$2:$A$20129, MATCH(Passout2023[[#This Row], [UNIVERSITY_DEGREE_PROGRAM_ID]], Degree_Information!$N$2:$N$20129, 0)), ""), "")</f>
        <v/>
      </c>
      <c r="B216" s="29" t="str">
        <f>IFERROR(IF($N216 &lt;&gt; "#Na", INDEX(Degree_Information!$B$2:$B$20129, MATCH(Passout2023[[#This Row], [UNIVERSITY_DEGREE_PROGRAM_ID]], Degree_Information!$N$2:$N$20129, 0)), ""), "")</f>
        <v/>
      </c>
      <c r="C216" s="29" t="str">
        <f>IFERROR(IF($N216 &lt;&gt; "#Na", INDEX(Degree_Information!$E$2:$E$20129, MATCH(Passout2023[[#This Row], [UNIVERSITY_DEGREE_PROGRAM_ID]], Degree_Information!$N$2:$N$20129, 0)), ""), "")</f>
        <v/>
      </c>
      <c r="D216" s="29" t="str">
        <f>IFERROR(IF($N216 &lt;&gt; "#Na", INDEX(Degree_Information!$D$2:$D$20129, MATCH(Passout2023[[#This Row], [UNIVERSITY_DEGREE_PROGRAM_ID]], Degree_Information!$N$2:$N$20129, 0)), ""), "")</f>
        <v/>
      </c>
      <c r="E216" s="29" t="str">
        <f>IFERROR(IF($N216 &lt;&gt; "#Na", INDEX(Degree_Information!$F$2:$F$20129, MATCH(Passout2023[[#This Row], [UNIVERSITY_DEGREE_PROGRAM_ID]], Degree_Information!$N$2:$N$20129, 0)), ""), "")</f>
        <v/>
      </c>
      <c r="F216" s="29" t="str">
        <f>IFERROR(IF($N216 &lt;&gt; "#Na", INDEX(Degree_Information!$K$2:$K$20129, MATCH(Passout2023[[#This Row], [UNIVERSITY_DEGREE_PROGRAM_ID]], Degree_Information!$N$2:$N$20129, 0)), ""), "")</f>
        <v/>
      </c>
      <c r="G216" s="29" t="str">
        <f>IFERROR(IF($N216 &lt;&gt; "#Na", INDEX(Degree_Information!$G$2:$G$20129, MATCH(Passout2023[[#This Row], [UNIVERSITY_DEGREE_PROGRAM_ID]], Degree_Information!$N$2:$N$20129, 0)), ""), "")</f>
        <v/>
      </c>
      <c r="H216" s="29" t="str">
        <f>IFERROR(IF($N216 &lt;&gt; "#Na", INDEX(Degree_Information!$I$2:$I$20129, MATCH(Passout2023[[#This Row], [UNIVERSITY_DEGREE_PROGRAM_ID]], Degree_Information!$N$2:$N$20129, 0)), ""), "")</f>
        <v/>
      </c>
      <c r="I216" s="6" t="str">
        <f>IFERROR(IF($N216 &lt;&gt; "#Na", INDEX(Degree_Information!$H$2:$H$20129, MATCH(Passout2023[[#This Row], [UNIVERSITY_DEGREE_PROGRAM_ID]], Degree_Information!$N$2:$N$20129, 0)), ""), "")</f>
        <v/>
      </c>
      <c r="J216" s="6" t="str">
        <f>IFERROR(IF($N216 &lt;&gt; "#Na", INDEX(Degree_Information!$J$2:$J$20129, MATCH(Passout2023[[#This Row], [UNIVERSITY_DEGREE_PROGRAM_ID]], Degree_Information!$N$2:$N$20129, 0)), ""), "")</f>
        <v/>
      </c>
      <c r="K216" s="19"/>
      <c r="L216" s="20"/>
      <c r="M216" s="21"/>
      <c r="N216" s="21"/>
      <c r="O216" s="21"/>
      <c r="P216" s="22"/>
      <c r="Q216" s="21"/>
      <c r="R216" s="21"/>
      <c r="S216" s="20">
        <v>0</v>
      </c>
      <c r="T216" s="20">
        <v>0</v>
      </c>
      <c r="U216" s="23"/>
      <c r="V2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6" s="25"/>
      <c r="X216" s="26" t="str">
        <f>CONCATENATE(Passout2023[[#This Row], [Batch Start Semester]], "-", Passout2023[[#This Row], [Batch Start Year]], "-", Passout2023[[#This Row], [Degree Duration (year)]])</f>
        <v>--</v>
      </c>
      <c r="Y216" s="32"/>
      <c r="Z216" s="32"/>
      <c r="AA216" s="32"/>
      <c r="AB216" s="32"/>
      <c r="AC216" s="32"/>
      <c r="AD216" s="32"/>
      <c r="AE216" s="28">
        <f>COUNTA(Passout2023[[#This Row], [UNIVERSITY_DEGREE_PROGRAM_ID]:[(Graduated) Degree Awarded Female]])</f>
        <v>2</v>
      </c>
    </row>
    <row r="217" s="2" customFormat="1" ht="35.1" customHeight="1">
      <c r="A217" s="29" t="str">
        <f>IFERROR(IF($N217 &lt;&gt; "#Na", INDEX(Degree_Information!$A$2:$A$20129, MATCH(Passout2023[[#This Row], [UNIVERSITY_DEGREE_PROGRAM_ID]], Degree_Information!$N$2:$N$20129, 0)), ""), "")</f>
        <v/>
      </c>
      <c r="B217" s="29" t="str">
        <f>IFERROR(IF($N217 &lt;&gt; "#Na", INDEX(Degree_Information!$B$2:$B$20129, MATCH(Passout2023[[#This Row], [UNIVERSITY_DEGREE_PROGRAM_ID]], Degree_Information!$N$2:$N$20129, 0)), ""), "")</f>
        <v/>
      </c>
      <c r="C217" s="29" t="str">
        <f>IFERROR(IF($N217 &lt;&gt; "#Na", INDEX(Degree_Information!$E$2:$E$20129, MATCH(Passout2023[[#This Row], [UNIVERSITY_DEGREE_PROGRAM_ID]], Degree_Information!$N$2:$N$20129, 0)), ""), "")</f>
        <v/>
      </c>
      <c r="D217" s="29" t="str">
        <f>IFERROR(IF($N217 &lt;&gt; "#Na", INDEX(Degree_Information!$D$2:$D$20129, MATCH(Passout2023[[#This Row], [UNIVERSITY_DEGREE_PROGRAM_ID]], Degree_Information!$N$2:$N$20129, 0)), ""), "")</f>
        <v/>
      </c>
      <c r="E217" s="29" t="str">
        <f>IFERROR(IF($N217 &lt;&gt; "#Na", INDEX(Degree_Information!$F$2:$F$20129, MATCH(Passout2023[[#This Row], [UNIVERSITY_DEGREE_PROGRAM_ID]], Degree_Information!$N$2:$N$20129, 0)), ""), "")</f>
        <v/>
      </c>
      <c r="F217" s="29" t="str">
        <f>IFERROR(IF($N217 &lt;&gt; "#Na", INDEX(Degree_Information!$K$2:$K$20129, MATCH(Passout2023[[#This Row], [UNIVERSITY_DEGREE_PROGRAM_ID]], Degree_Information!$N$2:$N$20129, 0)), ""), "")</f>
        <v/>
      </c>
      <c r="G217" s="29" t="str">
        <f>IFERROR(IF($N217 &lt;&gt; "#Na", INDEX(Degree_Information!$G$2:$G$20129, MATCH(Passout2023[[#This Row], [UNIVERSITY_DEGREE_PROGRAM_ID]], Degree_Information!$N$2:$N$20129, 0)), ""), "")</f>
        <v/>
      </c>
      <c r="H217" s="29" t="str">
        <f>IFERROR(IF($N217 &lt;&gt; "#Na", INDEX(Degree_Information!$I$2:$I$20129, MATCH(Passout2023[[#This Row], [UNIVERSITY_DEGREE_PROGRAM_ID]], Degree_Information!$N$2:$N$20129, 0)), ""), "")</f>
        <v/>
      </c>
      <c r="I217" s="6" t="str">
        <f>IFERROR(IF($N217 &lt;&gt; "#Na", INDEX(Degree_Information!$H$2:$H$20129, MATCH(Passout2023[[#This Row], [UNIVERSITY_DEGREE_PROGRAM_ID]], Degree_Information!$N$2:$N$20129, 0)), ""), "")</f>
        <v/>
      </c>
      <c r="J217" s="6" t="str">
        <f>IFERROR(IF($N217 &lt;&gt; "#Na", INDEX(Degree_Information!$J$2:$J$20129, MATCH(Passout2023[[#This Row], [UNIVERSITY_DEGREE_PROGRAM_ID]], Degree_Information!$N$2:$N$20129, 0)), ""), "")</f>
        <v/>
      </c>
      <c r="K217" s="19"/>
      <c r="L217" s="20"/>
      <c r="M217" s="21"/>
      <c r="N217" s="21"/>
      <c r="O217" s="21"/>
      <c r="P217" s="22"/>
      <c r="Q217" s="21"/>
      <c r="R217" s="21"/>
      <c r="S217" s="20">
        <v>0</v>
      </c>
      <c r="T217" s="20">
        <v>0</v>
      </c>
      <c r="U217" s="23"/>
      <c r="V2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7" s="25"/>
      <c r="X217" s="26" t="str">
        <f>CONCATENATE(Passout2023[[#This Row], [Batch Start Semester]], "-", Passout2023[[#This Row], [Batch Start Year]], "-", Passout2023[[#This Row], [Degree Duration (year)]])</f>
        <v>--</v>
      </c>
      <c r="Y217" s="32"/>
      <c r="Z217" s="32"/>
      <c r="AA217" s="32"/>
      <c r="AB217" s="32"/>
      <c r="AC217" s="32"/>
      <c r="AD217" s="32"/>
      <c r="AE217" s="28">
        <f>COUNTA(Passout2023[[#This Row], [UNIVERSITY_DEGREE_PROGRAM_ID]:[(Graduated) Degree Awarded Female]])</f>
        <v>2</v>
      </c>
    </row>
    <row r="218" s="2" customFormat="1" ht="35.1" customHeight="1">
      <c r="A218" s="29" t="str">
        <f>IFERROR(IF($N218 &lt;&gt; "#Na", INDEX(Degree_Information!$A$2:$A$20129, MATCH(Passout2023[[#This Row], [UNIVERSITY_DEGREE_PROGRAM_ID]], Degree_Information!$N$2:$N$20129, 0)), ""), "")</f>
        <v/>
      </c>
      <c r="B218" s="29" t="str">
        <f>IFERROR(IF($N218 &lt;&gt; "#Na", INDEX(Degree_Information!$B$2:$B$20129, MATCH(Passout2023[[#This Row], [UNIVERSITY_DEGREE_PROGRAM_ID]], Degree_Information!$N$2:$N$20129, 0)), ""), "")</f>
        <v/>
      </c>
      <c r="C218" s="29" t="str">
        <f>IFERROR(IF($N218 &lt;&gt; "#Na", INDEX(Degree_Information!$E$2:$E$20129, MATCH(Passout2023[[#This Row], [UNIVERSITY_DEGREE_PROGRAM_ID]], Degree_Information!$N$2:$N$20129, 0)), ""), "")</f>
        <v/>
      </c>
      <c r="D218" s="29" t="str">
        <f>IFERROR(IF($N218 &lt;&gt; "#Na", INDEX(Degree_Information!$D$2:$D$20129, MATCH(Passout2023[[#This Row], [UNIVERSITY_DEGREE_PROGRAM_ID]], Degree_Information!$N$2:$N$20129, 0)), ""), "")</f>
        <v/>
      </c>
      <c r="E218" s="29" t="str">
        <f>IFERROR(IF($N218 &lt;&gt; "#Na", INDEX(Degree_Information!$F$2:$F$20129, MATCH(Passout2023[[#This Row], [UNIVERSITY_DEGREE_PROGRAM_ID]], Degree_Information!$N$2:$N$20129, 0)), ""), "")</f>
        <v/>
      </c>
      <c r="F218" s="29" t="str">
        <f>IFERROR(IF($N218 &lt;&gt; "#Na", INDEX(Degree_Information!$K$2:$K$20129, MATCH(Passout2023[[#This Row], [UNIVERSITY_DEGREE_PROGRAM_ID]], Degree_Information!$N$2:$N$20129, 0)), ""), "")</f>
        <v/>
      </c>
      <c r="G218" s="29" t="str">
        <f>IFERROR(IF($N218 &lt;&gt; "#Na", INDEX(Degree_Information!$G$2:$G$20129, MATCH(Passout2023[[#This Row], [UNIVERSITY_DEGREE_PROGRAM_ID]], Degree_Information!$N$2:$N$20129, 0)), ""), "")</f>
        <v/>
      </c>
      <c r="H218" s="29" t="str">
        <f>IFERROR(IF($N218 &lt;&gt; "#Na", INDEX(Degree_Information!$I$2:$I$20129, MATCH(Passout2023[[#This Row], [UNIVERSITY_DEGREE_PROGRAM_ID]], Degree_Information!$N$2:$N$20129, 0)), ""), "")</f>
        <v/>
      </c>
      <c r="I218" s="6" t="str">
        <f>IFERROR(IF($N218 &lt;&gt; "#Na", INDEX(Degree_Information!$H$2:$H$20129, MATCH(Passout2023[[#This Row], [UNIVERSITY_DEGREE_PROGRAM_ID]], Degree_Information!$N$2:$N$20129, 0)), ""), "")</f>
        <v/>
      </c>
      <c r="J218" s="6" t="str">
        <f>IFERROR(IF($N218 &lt;&gt; "#Na", INDEX(Degree_Information!$J$2:$J$20129, MATCH(Passout2023[[#This Row], [UNIVERSITY_DEGREE_PROGRAM_ID]], Degree_Information!$N$2:$N$20129, 0)), ""), "")</f>
        <v/>
      </c>
      <c r="K218" s="19"/>
      <c r="L218" s="20"/>
      <c r="M218" s="21"/>
      <c r="N218" s="21"/>
      <c r="O218" s="21"/>
      <c r="P218" s="22"/>
      <c r="Q218" s="21"/>
      <c r="R218" s="21"/>
      <c r="S218" s="20">
        <v>0</v>
      </c>
      <c r="T218" s="20">
        <v>0</v>
      </c>
      <c r="U218" s="23"/>
      <c r="V2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8" s="25"/>
      <c r="X218" s="26" t="str">
        <f>CONCATENATE(Passout2023[[#This Row], [Batch Start Semester]], "-", Passout2023[[#This Row], [Batch Start Year]], "-", Passout2023[[#This Row], [Degree Duration (year)]])</f>
        <v>--</v>
      </c>
      <c r="Y218" s="32"/>
      <c r="Z218" s="32"/>
      <c r="AA218" s="32"/>
      <c r="AB218" s="32"/>
      <c r="AC218" s="32"/>
      <c r="AD218" s="32"/>
      <c r="AE218" s="28">
        <f>COUNTA(Passout2023[[#This Row], [UNIVERSITY_DEGREE_PROGRAM_ID]:[(Graduated) Degree Awarded Female]])</f>
        <v>2</v>
      </c>
    </row>
    <row r="219" s="2" customFormat="1" ht="35.1" customHeight="1">
      <c r="A219" s="29" t="str">
        <f>IFERROR(IF($N219 &lt;&gt; "#Na", INDEX(Degree_Information!$A$2:$A$20129, MATCH(Passout2023[[#This Row], [UNIVERSITY_DEGREE_PROGRAM_ID]], Degree_Information!$N$2:$N$20129, 0)), ""), "")</f>
        <v/>
      </c>
      <c r="B219" s="29" t="str">
        <f>IFERROR(IF($N219 &lt;&gt; "#Na", INDEX(Degree_Information!$B$2:$B$20129, MATCH(Passout2023[[#This Row], [UNIVERSITY_DEGREE_PROGRAM_ID]], Degree_Information!$N$2:$N$20129, 0)), ""), "")</f>
        <v/>
      </c>
      <c r="C219" s="29" t="str">
        <f>IFERROR(IF($N219 &lt;&gt; "#Na", INDEX(Degree_Information!$E$2:$E$20129, MATCH(Passout2023[[#This Row], [UNIVERSITY_DEGREE_PROGRAM_ID]], Degree_Information!$N$2:$N$20129, 0)), ""), "")</f>
        <v/>
      </c>
      <c r="D219" s="29" t="str">
        <f>IFERROR(IF($N219 &lt;&gt; "#Na", INDEX(Degree_Information!$D$2:$D$20129, MATCH(Passout2023[[#This Row], [UNIVERSITY_DEGREE_PROGRAM_ID]], Degree_Information!$N$2:$N$20129, 0)), ""), "")</f>
        <v/>
      </c>
      <c r="E219" s="29" t="str">
        <f>IFERROR(IF($N219 &lt;&gt; "#Na", INDEX(Degree_Information!$F$2:$F$20129, MATCH(Passout2023[[#This Row], [UNIVERSITY_DEGREE_PROGRAM_ID]], Degree_Information!$N$2:$N$20129, 0)), ""), "")</f>
        <v/>
      </c>
      <c r="F219" s="29" t="str">
        <f>IFERROR(IF($N219 &lt;&gt; "#Na", INDEX(Degree_Information!$K$2:$K$20129, MATCH(Passout2023[[#This Row], [UNIVERSITY_DEGREE_PROGRAM_ID]], Degree_Information!$N$2:$N$20129, 0)), ""), "")</f>
        <v/>
      </c>
      <c r="G219" s="29" t="str">
        <f>IFERROR(IF($N219 &lt;&gt; "#Na", INDEX(Degree_Information!$G$2:$G$20129, MATCH(Passout2023[[#This Row], [UNIVERSITY_DEGREE_PROGRAM_ID]], Degree_Information!$N$2:$N$20129, 0)), ""), "")</f>
        <v/>
      </c>
      <c r="H219" s="29" t="str">
        <f>IFERROR(IF($N219 &lt;&gt; "#Na", INDEX(Degree_Information!$I$2:$I$20129, MATCH(Passout2023[[#This Row], [UNIVERSITY_DEGREE_PROGRAM_ID]], Degree_Information!$N$2:$N$20129, 0)), ""), "")</f>
        <v/>
      </c>
      <c r="I219" s="6" t="str">
        <f>IFERROR(IF($N219 &lt;&gt; "#Na", INDEX(Degree_Information!$H$2:$H$20129, MATCH(Passout2023[[#This Row], [UNIVERSITY_DEGREE_PROGRAM_ID]], Degree_Information!$N$2:$N$20129, 0)), ""), "")</f>
        <v/>
      </c>
      <c r="J219" s="6" t="str">
        <f>IFERROR(IF($N219 &lt;&gt; "#Na", INDEX(Degree_Information!$J$2:$J$20129, MATCH(Passout2023[[#This Row], [UNIVERSITY_DEGREE_PROGRAM_ID]], Degree_Information!$N$2:$N$20129, 0)), ""), "")</f>
        <v/>
      </c>
      <c r="K219" s="19"/>
      <c r="L219" s="20"/>
      <c r="M219" s="21"/>
      <c r="N219" s="21"/>
      <c r="O219" s="21"/>
      <c r="P219" s="22"/>
      <c r="Q219" s="21"/>
      <c r="R219" s="21"/>
      <c r="S219" s="20">
        <v>0</v>
      </c>
      <c r="T219" s="20">
        <v>0</v>
      </c>
      <c r="U219" s="23"/>
      <c r="V2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19" s="25"/>
      <c r="X219" s="26" t="str">
        <f>CONCATENATE(Passout2023[[#This Row], [Batch Start Semester]], "-", Passout2023[[#This Row], [Batch Start Year]], "-", Passout2023[[#This Row], [Degree Duration (year)]])</f>
        <v>--</v>
      </c>
      <c r="Y219" s="32"/>
      <c r="Z219" s="32"/>
      <c r="AA219" s="32"/>
      <c r="AB219" s="32"/>
      <c r="AC219" s="32"/>
      <c r="AD219" s="32"/>
      <c r="AE219" s="28">
        <f>COUNTA(Passout2023[[#This Row], [UNIVERSITY_DEGREE_PROGRAM_ID]:[(Graduated) Degree Awarded Female]])</f>
        <v>2</v>
      </c>
    </row>
    <row r="220" s="2" customFormat="1" ht="35.1" customHeight="1">
      <c r="A220" s="29" t="str">
        <f>IFERROR(IF($N220 &lt;&gt; "#Na", INDEX(Degree_Information!$A$2:$A$20129, MATCH(Passout2023[[#This Row], [UNIVERSITY_DEGREE_PROGRAM_ID]], Degree_Information!$N$2:$N$20129, 0)), ""), "")</f>
        <v/>
      </c>
      <c r="B220" s="29" t="str">
        <f>IFERROR(IF($N220 &lt;&gt; "#Na", INDEX(Degree_Information!$B$2:$B$20129, MATCH(Passout2023[[#This Row], [UNIVERSITY_DEGREE_PROGRAM_ID]], Degree_Information!$N$2:$N$20129, 0)), ""), "")</f>
        <v/>
      </c>
      <c r="C220" s="29" t="str">
        <f>IFERROR(IF($N220 &lt;&gt; "#Na", INDEX(Degree_Information!$E$2:$E$20129, MATCH(Passout2023[[#This Row], [UNIVERSITY_DEGREE_PROGRAM_ID]], Degree_Information!$N$2:$N$20129, 0)), ""), "")</f>
        <v/>
      </c>
      <c r="D220" s="29" t="str">
        <f>IFERROR(IF($N220 &lt;&gt; "#Na", INDEX(Degree_Information!$D$2:$D$20129, MATCH(Passout2023[[#This Row], [UNIVERSITY_DEGREE_PROGRAM_ID]], Degree_Information!$N$2:$N$20129, 0)), ""), "")</f>
        <v/>
      </c>
      <c r="E220" s="29" t="str">
        <f>IFERROR(IF($N220 &lt;&gt; "#Na", INDEX(Degree_Information!$F$2:$F$20129, MATCH(Passout2023[[#This Row], [UNIVERSITY_DEGREE_PROGRAM_ID]], Degree_Information!$N$2:$N$20129, 0)), ""), "")</f>
        <v/>
      </c>
      <c r="F220" s="29" t="str">
        <f>IFERROR(IF($N220 &lt;&gt; "#Na", INDEX(Degree_Information!$K$2:$K$20129, MATCH(Passout2023[[#This Row], [UNIVERSITY_DEGREE_PROGRAM_ID]], Degree_Information!$N$2:$N$20129, 0)), ""), "")</f>
        <v/>
      </c>
      <c r="G220" s="29" t="str">
        <f>IFERROR(IF($N220 &lt;&gt; "#Na", INDEX(Degree_Information!$G$2:$G$20129, MATCH(Passout2023[[#This Row], [UNIVERSITY_DEGREE_PROGRAM_ID]], Degree_Information!$N$2:$N$20129, 0)), ""), "")</f>
        <v/>
      </c>
      <c r="H220" s="29" t="str">
        <f>IFERROR(IF($N220 &lt;&gt; "#Na", INDEX(Degree_Information!$I$2:$I$20129, MATCH(Passout2023[[#This Row], [UNIVERSITY_DEGREE_PROGRAM_ID]], Degree_Information!$N$2:$N$20129, 0)), ""), "")</f>
        <v/>
      </c>
      <c r="I220" s="6" t="str">
        <f>IFERROR(IF($N220 &lt;&gt; "#Na", INDEX(Degree_Information!$H$2:$H$20129, MATCH(Passout2023[[#This Row], [UNIVERSITY_DEGREE_PROGRAM_ID]], Degree_Information!$N$2:$N$20129, 0)), ""), "")</f>
        <v/>
      </c>
      <c r="J220" s="6" t="str">
        <f>IFERROR(IF($N220 &lt;&gt; "#Na", INDEX(Degree_Information!$J$2:$J$20129, MATCH(Passout2023[[#This Row], [UNIVERSITY_DEGREE_PROGRAM_ID]], Degree_Information!$N$2:$N$20129, 0)), ""), "")</f>
        <v/>
      </c>
      <c r="K220" s="19"/>
      <c r="L220" s="20"/>
      <c r="M220" s="21"/>
      <c r="N220" s="21"/>
      <c r="O220" s="21"/>
      <c r="P220" s="22"/>
      <c r="Q220" s="21"/>
      <c r="R220" s="21"/>
      <c r="S220" s="20">
        <v>0</v>
      </c>
      <c r="T220" s="20">
        <v>0</v>
      </c>
      <c r="U220" s="23"/>
      <c r="V2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0" s="25"/>
      <c r="X220" s="26" t="str">
        <f>CONCATENATE(Passout2023[[#This Row], [Batch Start Semester]], "-", Passout2023[[#This Row], [Batch Start Year]], "-", Passout2023[[#This Row], [Degree Duration (year)]])</f>
        <v>--</v>
      </c>
      <c r="Y220" s="32"/>
      <c r="Z220" s="32"/>
      <c r="AA220" s="32"/>
      <c r="AB220" s="32"/>
      <c r="AC220" s="32"/>
      <c r="AD220" s="32"/>
      <c r="AE220" s="28">
        <f>COUNTA(Passout2023[[#This Row], [UNIVERSITY_DEGREE_PROGRAM_ID]:[(Graduated) Degree Awarded Female]])</f>
        <v>2</v>
      </c>
    </row>
    <row r="221" s="2" customFormat="1" ht="35.1" customHeight="1">
      <c r="A221" s="29" t="str">
        <f>IFERROR(IF($N221 &lt;&gt; "#Na", INDEX(Degree_Information!$A$2:$A$20129, MATCH(Passout2023[[#This Row], [UNIVERSITY_DEGREE_PROGRAM_ID]], Degree_Information!$N$2:$N$20129, 0)), ""), "")</f>
        <v/>
      </c>
      <c r="B221" s="29" t="str">
        <f>IFERROR(IF($N221 &lt;&gt; "#Na", INDEX(Degree_Information!$B$2:$B$20129, MATCH(Passout2023[[#This Row], [UNIVERSITY_DEGREE_PROGRAM_ID]], Degree_Information!$N$2:$N$20129, 0)), ""), "")</f>
        <v/>
      </c>
      <c r="C221" s="29" t="str">
        <f>IFERROR(IF($N221 &lt;&gt; "#Na", INDEX(Degree_Information!$E$2:$E$20129, MATCH(Passout2023[[#This Row], [UNIVERSITY_DEGREE_PROGRAM_ID]], Degree_Information!$N$2:$N$20129, 0)), ""), "")</f>
        <v/>
      </c>
      <c r="D221" s="29" t="str">
        <f>IFERROR(IF($N221 &lt;&gt; "#Na", INDEX(Degree_Information!$D$2:$D$20129, MATCH(Passout2023[[#This Row], [UNIVERSITY_DEGREE_PROGRAM_ID]], Degree_Information!$N$2:$N$20129, 0)), ""), "")</f>
        <v/>
      </c>
      <c r="E221" s="29" t="str">
        <f>IFERROR(IF($N221 &lt;&gt; "#Na", INDEX(Degree_Information!$F$2:$F$20129, MATCH(Passout2023[[#This Row], [UNIVERSITY_DEGREE_PROGRAM_ID]], Degree_Information!$N$2:$N$20129, 0)), ""), "")</f>
        <v/>
      </c>
      <c r="F221" s="29" t="str">
        <f>IFERROR(IF($N221 &lt;&gt; "#Na", INDEX(Degree_Information!$K$2:$K$20129, MATCH(Passout2023[[#This Row], [UNIVERSITY_DEGREE_PROGRAM_ID]], Degree_Information!$N$2:$N$20129, 0)), ""), "")</f>
        <v/>
      </c>
      <c r="G221" s="29" t="str">
        <f>IFERROR(IF($N221 &lt;&gt; "#Na", INDEX(Degree_Information!$G$2:$G$20129, MATCH(Passout2023[[#This Row], [UNIVERSITY_DEGREE_PROGRAM_ID]], Degree_Information!$N$2:$N$20129, 0)), ""), "")</f>
        <v/>
      </c>
      <c r="H221" s="29" t="str">
        <f>IFERROR(IF($N221 &lt;&gt; "#Na", INDEX(Degree_Information!$I$2:$I$20129, MATCH(Passout2023[[#This Row], [UNIVERSITY_DEGREE_PROGRAM_ID]], Degree_Information!$N$2:$N$20129, 0)), ""), "")</f>
        <v/>
      </c>
      <c r="I221" s="6" t="str">
        <f>IFERROR(IF($N221 &lt;&gt; "#Na", INDEX(Degree_Information!$H$2:$H$20129, MATCH(Passout2023[[#This Row], [UNIVERSITY_DEGREE_PROGRAM_ID]], Degree_Information!$N$2:$N$20129, 0)), ""), "")</f>
        <v/>
      </c>
      <c r="J221" s="6" t="str">
        <f>IFERROR(IF($N221 &lt;&gt; "#Na", INDEX(Degree_Information!$J$2:$J$20129, MATCH(Passout2023[[#This Row], [UNIVERSITY_DEGREE_PROGRAM_ID]], Degree_Information!$N$2:$N$20129, 0)), ""), "")</f>
        <v/>
      </c>
      <c r="K221" s="19"/>
      <c r="L221" s="20"/>
      <c r="M221" s="21"/>
      <c r="N221" s="21"/>
      <c r="O221" s="21"/>
      <c r="P221" s="22"/>
      <c r="Q221" s="21"/>
      <c r="R221" s="21"/>
      <c r="S221" s="20">
        <v>0</v>
      </c>
      <c r="T221" s="20">
        <v>0</v>
      </c>
      <c r="U221" s="23"/>
      <c r="V2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1" s="25"/>
      <c r="X221" s="26" t="str">
        <f>CONCATENATE(Passout2023[[#This Row], [Batch Start Semester]], "-", Passout2023[[#This Row], [Batch Start Year]], "-", Passout2023[[#This Row], [Degree Duration (year)]])</f>
        <v>--</v>
      </c>
      <c r="Y221" s="32"/>
      <c r="Z221" s="32"/>
      <c r="AA221" s="32"/>
      <c r="AB221" s="32"/>
      <c r="AC221" s="32"/>
      <c r="AD221" s="32"/>
      <c r="AE221" s="28">
        <f>COUNTA(Passout2023[[#This Row], [UNIVERSITY_DEGREE_PROGRAM_ID]:[(Graduated) Degree Awarded Female]])</f>
        <v>2</v>
      </c>
    </row>
    <row r="222" s="2" customFormat="1" ht="35.1" customHeight="1">
      <c r="A222" s="29" t="str">
        <f>IFERROR(IF($N222 &lt;&gt; "#Na", INDEX(Degree_Information!$A$2:$A$20129, MATCH(Passout2023[[#This Row], [UNIVERSITY_DEGREE_PROGRAM_ID]], Degree_Information!$N$2:$N$20129, 0)), ""), "")</f>
        <v/>
      </c>
      <c r="B222" s="29" t="str">
        <f>IFERROR(IF($N222 &lt;&gt; "#Na", INDEX(Degree_Information!$B$2:$B$20129, MATCH(Passout2023[[#This Row], [UNIVERSITY_DEGREE_PROGRAM_ID]], Degree_Information!$N$2:$N$20129, 0)), ""), "")</f>
        <v/>
      </c>
      <c r="C222" s="29" t="str">
        <f>IFERROR(IF($N222 &lt;&gt; "#Na", INDEX(Degree_Information!$E$2:$E$20129, MATCH(Passout2023[[#This Row], [UNIVERSITY_DEGREE_PROGRAM_ID]], Degree_Information!$N$2:$N$20129, 0)), ""), "")</f>
        <v/>
      </c>
      <c r="D222" s="29" t="str">
        <f>IFERROR(IF($N222 &lt;&gt; "#Na", INDEX(Degree_Information!$D$2:$D$20129, MATCH(Passout2023[[#This Row], [UNIVERSITY_DEGREE_PROGRAM_ID]], Degree_Information!$N$2:$N$20129, 0)), ""), "")</f>
        <v/>
      </c>
      <c r="E222" s="29" t="str">
        <f>IFERROR(IF($N222 &lt;&gt; "#Na", INDEX(Degree_Information!$F$2:$F$20129, MATCH(Passout2023[[#This Row], [UNIVERSITY_DEGREE_PROGRAM_ID]], Degree_Information!$N$2:$N$20129, 0)), ""), "")</f>
        <v/>
      </c>
      <c r="F222" s="29" t="str">
        <f>IFERROR(IF($N222 &lt;&gt; "#Na", INDEX(Degree_Information!$K$2:$K$20129, MATCH(Passout2023[[#This Row], [UNIVERSITY_DEGREE_PROGRAM_ID]], Degree_Information!$N$2:$N$20129, 0)), ""), "")</f>
        <v/>
      </c>
      <c r="G222" s="29" t="str">
        <f>IFERROR(IF($N222 &lt;&gt; "#Na", INDEX(Degree_Information!$G$2:$G$20129, MATCH(Passout2023[[#This Row], [UNIVERSITY_DEGREE_PROGRAM_ID]], Degree_Information!$N$2:$N$20129, 0)), ""), "")</f>
        <v/>
      </c>
      <c r="H222" s="29" t="str">
        <f>IFERROR(IF($N222 &lt;&gt; "#Na", INDEX(Degree_Information!$I$2:$I$20129, MATCH(Passout2023[[#This Row], [UNIVERSITY_DEGREE_PROGRAM_ID]], Degree_Information!$N$2:$N$20129, 0)), ""), "")</f>
        <v/>
      </c>
      <c r="I222" s="6" t="str">
        <f>IFERROR(IF($N222 &lt;&gt; "#Na", INDEX(Degree_Information!$H$2:$H$20129, MATCH(Passout2023[[#This Row], [UNIVERSITY_DEGREE_PROGRAM_ID]], Degree_Information!$N$2:$N$20129, 0)), ""), "")</f>
        <v/>
      </c>
      <c r="J222" s="6" t="str">
        <f>IFERROR(IF($N222 &lt;&gt; "#Na", INDEX(Degree_Information!$J$2:$J$20129, MATCH(Passout2023[[#This Row], [UNIVERSITY_DEGREE_PROGRAM_ID]], Degree_Information!$N$2:$N$20129, 0)), ""), "")</f>
        <v/>
      </c>
      <c r="K222" s="19"/>
      <c r="L222" s="20"/>
      <c r="M222" s="21"/>
      <c r="N222" s="21"/>
      <c r="O222" s="21"/>
      <c r="P222" s="22"/>
      <c r="Q222" s="21"/>
      <c r="R222" s="21"/>
      <c r="S222" s="20">
        <v>0</v>
      </c>
      <c r="T222" s="20">
        <v>0</v>
      </c>
      <c r="U222" s="23"/>
      <c r="V2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2" s="25"/>
      <c r="X222" s="26" t="str">
        <f>CONCATENATE(Passout2023[[#This Row], [Batch Start Semester]], "-", Passout2023[[#This Row], [Batch Start Year]], "-", Passout2023[[#This Row], [Degree Duration (year)]])</f>
        <v>--</v>
      </c>
      <c r="Y222" s="32"/>
      <c r="Z222" s="32"/>
      <c r="AA222" s="32"/>
      <c r="AB222" s="32"/>
      <c r="AC222" s="32"/>
      <c r="AD222" s="32"/>
      <c r="AE222" s="28">
        <f>COUNTA(Passout2023[[#This Row], [UNIVERSITY_DEGREE_PROGRAM_ID]:[(Graduated) Degree Awarded Female]])</f>
        <v>2</v>
      </c>
    </row>
    <row r="223" s="2" customFormat="1" ht="35.1" customHeight="1">
      <c r="A223" s="29" t="str">
        <f>IFERROR(IF($N223 &lt;&gt; "#Na", INDEX(Degree_Information!$A$2:$A$20129, MATCH(Passout2023[[#This Row], [UNIVERSITY_DEGREE_PROGRAM_ID]], Degree_Information!$N$2:$N$20129, 0)), ""), "")</f>
        <v/>
      </c>
      <c r="B223" s="29" t="str">
        <f>IFERROR(IF($N223 &lt;&gt; "#Na", INDEX(Degree_Information!$B$2:$B$20129, MATCH(Passout2023[[#This Row], [UNIVERSITY_DEGREE_PROGRAM_ID]], Degree_Information!$N$2:$N$20129, 0)), ""), "")</f>
        <v/>
      </c>
      <c r="C223" s="29" t="str">
        <f>IFERROR(IF($N223 &lt;&gt; "#Na", INDEX(Degree_Information!$E$2:$E$20129, MATCH(Passout2023[[#This Row], [UNIVERSITY_DEGREE_PROGRAM_ID]], Degree_Information!$N$2:$N$20129, 0)), ""), "")</f>
        <v/>
      </c>
      <c r="D223" s="29" t="str">
        <f>IFERROR(IF($N223 &lt;&gt; "#Na", INDEX(Degree_Information!$D$2:$D$20129, MATCH(Passout2023[[#This Row], [UNIVERSITY_DEGREE_PROGRAM_ID]], Degree_Information!$N$2:$N$20129, 0)), ""), "")</f>
        <v/>
      </c>
      <c r="E223" s="29" t="str">
        <f>IFERROR(IF($N223 &lt;&gt; "#Na", INDEX(Degree_Information!$F$2:$F$20129, MATCH(Passout2023[[#This Row], [UNIVERSITY_DEGREE_PROGRAM_ID]], Degree_Information!$N$2:$N$20129, 0)), ""), "")</f>
        <v/>
      </c>
      <c r="F223" s="29" t="str">
        <f>IFERROR(IF($N223 &lt;&gt; "#Na", INDEX(Degree_Information!$K$2:$K$20129, MATCH(Passout2023[[#This Row], [UNIVERSITY_DEGREE_PROGRAM_ID]], Degree_Information!$N$2:$N$20129, 0)), ""), "")</f>
        <v/>
      </c>
      <c r="G223" s="29" t="str">
        <f>IFERROR(IF($N223 &lt;&gt; "#Na", INDEX(Degree_Information!$G$2:$G$20129, MATCH(Passout2023[[#This Row], [UNIVERSITY_DEGREE_PROGRAM_ID]], Degree_Information!$N$2:$N$20129, 0)), ""), "")</f>
        <v/>
      </c>
      <c r="H223" s="29" t="str">
        <f>IFERROR(IF($N223 &lt;&gt; "#Na", INDEX(Degree_Information!$I$2:$I$20129, MATCH(Passout2023[[#This Row], [UNIVERSITY_DEGREE_PROGRAM_ID]], Degree_Information!$N$2:$N$20129, 0)), ""), "")</f>
        <v/>
      </c>
      <c r="I223" s="6" t="str">
        <f>IFERROR(IF($N223 &lt;&gt; "#Na", INDEX(Degree_Information!$H$2:$H$20129, MATCH(Passout2023[[#This Row], [UNIVERSITY_DEGREE_PROGRAM_ID]], Degree_Information!$N$2:$N$20129, 0)), ""), "")</f>
        <v/>
      </c>
      <c r="J223" s="6" t="str">
        <f>IFERROR(IF($N223 &lt;&gt; "#Na", INDEX(Degree_Information!$J$2:$J$20129, MATCH(Passout2023[[#This Row], [UNIVERSITY_DEGREE_PROGRAM_ID]], Degree_Information!$N$2:$N$20129, 0)), ""), "")</f>
        <v/>
      </c>
      <c r="K223" s="19"/>
      <c r="L223" s="20"/>
      <c r="M223" s="21"/>
      <c r="N223" s="21"/>
      <c r="O223" s="21"/>
      <c r="P223" s="22"/>
      <c r="Q223" s="21"/>
      <c r="R223" s="21"/>
      <c r="S223" s="20">
        <v>0</v>
      </c>
      <c r="T223" s="20">
        <v>0</v>
      </c>
      <c r="U223" s="23"/>
      <c r="V2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3" s="25"/>
      <c r="X223" s="26" t="str">
        <f>CONCATENATE(Passout2023[[#This Row], [Batch Start Semester]], "-", Passout2023[[#This Row], [Batch Start Year]], "-", Passout2023[[#This Row], [Degree Duration (year)]])</f>
        <v>--</v>
      </c>
      <c r="Y223" s="32"/>
      <c r="Z223" s="32"/>
      <c r="AA223" s="32"/>
      <c r="AB223" s="32"/>
      <c r="AC223" s="32"/>
      <c r="AD223" s="32"/>
      <c r="AE223" s="28">
        <f>COUNTA(Passout2023[[#This Row], [UNIVERSITY_DEGREE_PROGRAM_ID]:[(Graduated) Degree Awarded Female]])</f>
        <v>2</v>
      </c>
    </row>
    <row r="224" s="2" customFormat="1" ht="35.1" customHeight="1">
      <c r="A224" s="29" t="str">
        <f>IFERROR(IF($N224 &lt;&gt; "#Na", INDEX(Degree_Information!$A$2:$A$20129, MATCH(Passout2023[[#This Row], [UNIVERSITY_DEGREE_PROGRAM_ID]], Degree_Information!$N$2:$N$20129, 0)), ""), "")</f>
        <v/>
      </c>
      <c r="B224" s="29" t="str">
        <f>IFERROR(IF($N224 &lt;&gt; "#Na", INDEX(Degree_Information!$B$2:$B$20129, MATCH(Passout2023[[#This Row], [UNIVERSITY_DEGREE_PROGRAM_ID]], Degree_Information!$N$2:$N$20129, 0)), ""), "")</f>
        <v/>
      </c>
      <c r="C224" s="29" t="str">
        <f>IFERROR(IF($N224 &lt;&gt; "#Na", INDEX(Degree_Information!$E$2:$E$20129, MATCH(Passout2023[[#This Row], [UNIVERSITY_DEGREE_PROGRAM_ID]], Degree_Information!$N$2:$N$20129, 0)), ""), "")</f>
        <v/>
      </c>
      <c r="D224" s="29" t="str">
        <f>IFERROR(IF($N224 &lt;&gt; "#Na", INDEX(Degree_Information!$D$2:$D$20129, MATCH(Passout2023[[#This Row], [UNIVERSITY_DEGREE_PROGRAM_ID]], Degree_Information!$N$2:$N$20129, 0)), ""), "")</f>
        <v/>
      </c>
      <c r="E224" s="29" t="str">
        <f>IFERROR(IF($N224 &lt;&gt; "#Na", INDEX(Degree_Information!$F$2:$F$20129, MATCH(Passout2023[[#This Row], [UNIVERSITY_DEGREE_PROGRAM_ID]], Degree_Information!$N$2:$N$20129, 0)), ""), "")</f>
        <v/>
      </c>
      <c r="F224" s="29" t="str">
        <f>IFERROR(IF($N224 &lt;&gt; "#Na", INDEX(Degree_Information!$K$2:$K$20129, MATCH(Passout2023[[#This Row], [UNIVERSITY_DEGREE_PROGRAM_ID]], Degree_Information!$N$2:$N$20129, 0)), ""), "")</f>
        <v/>
      </c>
      <c r="G224" s="29" t="str">
        <f>IFERROR(IF($N224 &lt;&gt; "#Na", INDEX(Degree_Information!$G$2:$G$20129, MATCH(Passout2023[[#This Row], [UNIVERSITY_DEGREE_PROGRAM_ID]], Degree_Information!$N$2:$N$20129, 0)), ""), "")</f>
        <v/>
      </c>
      <c r="H224" s="29" t="str">
        <f>IFERROR(IF($N224 &lt;&gt; "#Na", INDEX(Degree_Information!$I$2:$I$20129, MATCH(Passout2023[[#This Row], [UNIVERSITY_DEGREE_PROGRAM_ID]], Degree_Information!$N$2:$N$20129, 0)), ""), "")</f>
        <v/>
      </c>
      <c r="I224" s="6" t="str">
        <f>IFERROR(IF($N224 &lt;&gt; "#Na", INDEX(Degree_Information!$H$2:$H$20129, MATCH(Passout2023[[#This Row], [UNIVERSITY_DEGREE_PROGRAM_ID]], Degree_Information!$N$2:$N$20129, 0)), ""), "")</f>
        <v/>
      </c>
      <c r="J224" s="6" t="str">
        <f>IFERROR(IF($N224 &lt;&gt; "#Na", INDEX(Degree_Information!$J$2:$J$20129, MATCH(Passout2023[[#This Row], [UNIVERSITY_DEGREE_PROGRAM_ID]], Degree_Information!$N$2:$N$20129, 0)), ""), "")</f>
        <v/>
      </c>
      <c r="K224" s="19"/>
      <c r="L224" s="20"/>
      <c r="M224" s="21"/>
      <c r="N224" s="21"/>
      <c r="O224" s="21"/>
      <c r="P224" s="22"/>
      <c r="Q224" s="21"/>
      <c r="R224" s="21"/>
      <c r="S224" s="20">
        <v>0</v>
      </c>
      <c r="T224" s="20">
        <v>0</v>
      </c>
      <c r="U224" s="23"/>
      <c r="V2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4" s="25"/>
      <c r="X224" s="26" t="str">
        <f>CONCATENATE(Passout2023[[#This Row], [Batch Start Semester]], "-", Passout2023[[#This Row], [Batch Start Year]], "-", Passout2023[[#This Row], [Degree Duration (year)]])</f>
        <v>--</v>
      </c>
      <c r="Y224" s="32"/>
      <c r="Z224" s="32"/>
      <c r="AA224" s="32"/>
      <c r="AB224" s="32"/>
      <c r="AC224" s="32"/>
      <c r="AD224" s="32"/>
      <c r="AE224" s="28">
        <f>COUNTA(Passout2023[[#This Row], [UNIVERSITY_DEGREE_PROGRAM_ID]:[(Graduated) Degree Awarded Female]])</f>
        <v>2</v>
      </c>
    </row>
    <row r="225" s="2" customFormat="1" ht="35.1" customHeight="1">
      <c r="A225" s="29" t="str">
        <f>IFERROR(IF($N225 &lt;&gt; "#Na", INDEX(Degree_Information!$A$2:$A$20129, MATCH(Passout2023[[#This Row], [UNIVERSITY_DEGREE_PROGRAM_ID]], Degree_Information!$N$2:$N$20129, 0)), ""), "")</f>
        <v/>
      </c>
      <c r="B225" s="29" t="str">
        <f>IFERROR(IF($N225 &lt;&gt; "#Na", INDEX(Degree_Information!$B$2:$B$20129, MATCH(Passout2023[[#This Row], [UNIVERSITY_DEGREE_PROGRAM_ID]], Degree_Information!$N$2:$N$20129, 0)), ""), "")</f>
        <v/>
      </c>
      <c r="C225" s="29" t="str">
        <f>IFERROR(IF($N225 &lt;&gt; "#Na", INDEX(Degree_Information!$E$2:$E$20129, MATCH(Passout2023[[#This Row], [UNIVERSITY_DEGREE_PROGRAM_ID]], Degree_Information!$N$2:$N$20129, 0)), ""), "")</f>
        <v/>
      </c>
      <c r="D225" s="29" t="str">
        <f>IFERROR(IF($N225 &lt;&gt; "#Na", INDEX(Degree_Information!$D$2:$D$20129, MATCH(Passout2023[[#This Row], [UNIVERSITY_DEGREE_PROGRAM_ID]], Degree_Information!$N$2:$N$20129, 0)), ""), "")</f>
        <v/>
      </c>
      <c r="E225" s="29" t="str">
        <f>IFERROR(IF($N225 &lt;&gt; "#Na", INDEX(Degree_Information!$F$2:$F$20129, MATCH(Passout2023[[#This Row], [UNIVERSITY_DEGREE_PROGRAM_ID]], Degree_Information!$N$2:$N$20129, 0)), ""), "")</f>
        <v/>
      </c>
      <c r="F225" s="29" t="str">
        <f>IFERROR(IF($N225 &lt;&gt; "#Na", INDEX(Degree_Information!$K$2:$K$20129, MATCH(Passout2023[[#This Row], [UNIVERSITY_DEGREE_PROGRAM_ID]], Degree_Information!$N$2:$N$20129, 0)), ""), "")</f>
        <v/>
      </c>
      <c r="G225" s="29" t="str">
        <f>IFERROR(IF($N225 &lt;&gt; "#Na", INDEX(Degree_Information!$G$2:$G$20129, MATCH(Passout2023[[#This Row], [UNIVERSITY_DEGREE_PROGRAM_ID]], Degree_Information!$N$2:$N$20129, 0)), ""), "")</f>
        <v/>
      </c>
      <c r="H225" s="29" t="str">
        <f>IFERROR(IF($N225 &lt;&gt; "#Na", INDEX(Degree_Information!$I$2:$I$20129, MATCH(Passout2023[[#This Row], [UNIVERSITY_DEGREE_PROGRAM_ID]], Degree_Information!$N$2:$N$20129, 0)), ""), "")</f>
        <v/>
      </c>
      <c r="I225" s="6" t="str">
        <f>IFERROR(IF($N225 &lt;&gt; "#Na", INDEX(Degree_Information!$H$2:$H$20129, MATCH(Passout2023[[#This Row], [UNIVERSITY_DEGREE_PROGRAM_ID]], Degree_Information!$N$2:$N$20129, 0)), ""), "")</f>
        <v/>
      </c>
      <c r="J225" s="6" t="str">
        <f>IFERROR(IF($N225 &lt;&gt; "#Na", INDEX(Degree_Information!$J$2:$J$20129, MATCH(Passout2023[[#This Row], [UNIVERSITY_DEGREE_PROGRAM_ID]], Degree_Information!$N$2:$N$20129, 0)), ""), "")</f>
        <v/>
      </c>
      <c r="K225" s="19"/>
      <c r="L225" s="20"/>
      <c r="M225" s="21"/>
      <c r="N225" s="21"/>
      <c r="O225" s="21"/>
      <c r="P225" s="22"/>
      <c r="Q225" s="21"/>
      <c r="R225" s="21"/>
      <c r="S225" s="20">
        <v>0</v>
      </c>
      <c r="T225" s="20">
        <v>0</v>
      </c>
      <c r="U225" s="23"/>
      <c r="V2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5" s="25"/>
      <c r="X225" s="26" t="str">
        <f>CONCATENATE(Passout2023[[#This Row], [Batch Start Semester]], "-", Passout2023[[#This Row], [Batch Start Year]], "-", Passout2023[[#This Row], [Degree Duration (year)]])</f>
        <v>--</v>
      </c>
      <c r="Y225" s="32"/>
      <c r="Z225" s="32"/>
      <c r="AA225" s="32"/>
      <c r="AB225" s="32"/>
      <c r="AC225" s="32"/>
      <c r="AD225" s="32"/>
      <c r="AE225" s="28">
        <f>COUNTA(Passout2023[[#This Row], [UNIVERSITY_DEGREE_PROGRAM_ID]:[(Graduated) Degree Awarded Female]])</f>
        <v>2</v>
      </c>
    </row>
    <row r="226" s="2" customFormat="1" ht="35.1" customHeight="1">
      <c r="A226" s="29" t="str">
        <f>IFERROR(IF($N226 &lt;&gt; "#Na", INDEX(Degree_Information!$A$2:$A$20129, MATCH(Passout2023[[#This Row], [UNIVERSITY_DEGREE_PROGRAM_ID]], Degree_Information!$N$2:$N$20129, 0)), ""), "")</f>
        <v/>
      </c>
      <c r="B226" s="29" t="str">
        <f>IFERROR(IF($N226 &lt;&gt; "#Na", INDEX(Degree_Information!$B$2:$B$20129, MATCH(Passout2023[[#This Row], [UNIVERSITY_DEGREE_PROGRAM_ID]], Degree_Information!$N$2:$N$20129, 0)), ""), "")</f>
        <v/>
      </c>
      <c r="C226" s="29" t="str">
        <f>IFERROR(IF($N226 &lt;&gt; "#Na", INDEX(Degree_Information!$E$2:$E$20129, MATCH(Passout2023[[#This Row], [UNIVERSITY_DEGREE_PROGRAM_ID]], Degree_Information!$N$2:$N$20129, 0)), ""), "")</f>
        <v/>
      </c>
      <c r="D226" s="29" t="str">
        <f>IFERROR(IF($N226 &lt;&gt; "#Na", INDEX(Degree_Information!$D$2:$D$20129, MATCH(Passout2023[[#This Row], [UNIVERSITY_DEGREE_PROGRAM_ID]], Degree_Information!$N$2:$N$20129, 0)), ""), "")</f>
        <v/>
      </c>
      <c r="E226" s="29" t="str">
        <f>IFERROR(IF($N226 &lt;&gt; "#Na", INDEX(Degree_Information!$F$2:$F$20129, MATCH(Passout2023[[#This Row], [UNIVERSITY_DEGREE_PROGRAM_ID]], Degree_Information!$N$2:$N$20129, 0)), ""), "")</f>
        <v/>
      </c>
      <c r="F226" s="29" t="str">
        <f>IFERROR(IF($N226 &lt;&gt; "#Na", INDEX(Degree_Information!$K$2:$K$20129, MATCH(Passout2023[[#This Row], [UNIVERSITY_DEGREE_PROGRAM_ID]], Degree_Information!$N$2:$N$20129, 0)), ""), "")</f>
        <v/>
      </c>
      <c r="G226" s="29" t="str">
        <f>IFERROR(IF($N226 &lt;&gt; "#Na", INDEX(Degree_Information!$G$2:$G$20129, MATCH(Passout2023[[#This Row], [UNIVERSITY_DEGREE_PROGRAM_ID]], Degree_Information!$N$2:$N$20129, 0)), ""), "")</f>
        <v/>
      </c>
      <c r="H226" s="29" t="str">
        <f>IFERROR(IF($N226 &lt;&gt; "#Na", INDEX(Degree_Information!$I$2:$I$20129, MATCH(Passout2023[[#This Row], [UNIVERSITY_DEGREE_PROGRAM_ID]], Degree_Information!$N$2:$N$20129, 0)), ""), "")</f>
        <v/>
      </c>
      <c r="I226" s="6" t="str">
        <f>IFERROR(IF($N226 &lt;&gt; "#Na", INDEX(Degree_Information!$H$2:$H$20129, MATCH(Passout2023[[#This Row], [UNIVERSITY_DEGREE_PROGRAM_ID]], Degree_Information!$N$2:$N$20129, 0)), ""), "")</f>
        <v/>
      </c>
      <c r="J226" s="6" t="str">
        <f>IFERROR(IF($N226 &lt;&gt; "#Na", INDEX(Degree_Information!$J$2:$J$20129, MATCH(Passout2023[[#This Row], [UNIVERSITY_DEGREE_PROGRAM_ID]], Degree_Information!$N$2:$N$20129, 0)), ""), "")</f>
        <v/>
      </c>
      <c r="K226" s="19"/>
      <c r="L226" s="20"/>
      <c r="M226" s="21"/>
      <c r="N226" s="21"/>
      <c r="O226" s="21"/>
      <c r="P226" s="22"/>
      <c r="Q226" s="21"/>
      <c r="R226" s="21"/>
      <c r="S226" s="20">
        <v>0</v>
      </c>
      <c r="T226" s="20">
        <v>0</v>
      </c>
      <c r="U226" s="23"/>
      <c r="V2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6" s="25"/>
      <c r="X226" s="26" t="str">
        <f>CONCATENATE(Passout2023[[#This Row], [Batch Start Semester]], "-", Passout2023[[#This Row], [Batch Start Year]], "-", Passout2023[[#This Row], [Degree Duration (year)]])</f>
        <v>--</v>
      </c>
      <c r="Y226" s="32"/>
      <c r="Z226" s="32"/>
      <c r="AA226" s="32"/>
      <c r="AB226" s="32"/>
      <c r="AC226" s="32"/>
      <c r="AD226" s="32"/>
      <c r="AE226" s="28">
        <f>COUNTA(Passout2023[[#This Row], [UNIVERSITY_DEGREE_PROGRAM_ID]:[(Graduated) Degree Awarded Female]])</f>
        <v>2</v>
      </c>
    </row>
    <row r="227" s="2" customFormat="1" ht="35.1" customHeight="1">
      <c r="A227" s="29" t="str">
        <f>IFERROR(IF($N227 &lt;&gt; "#Na", INDEX(Degree_Information!$A$2:$A$20129, MATCH(Passout2023[[#This Row], [UNIVERSITY_DEGREE_PROGRAM_ID]], Degree_Information!$N$2:$N$20129, 0)), ""), "")</f>
        <v/>
      </c>
      <c r="B227" s="29" t="str">
        <f>IFERROR(IF($N227 &lt;&gt; "#Na", INDEX(Degree_Information!$B$2:$B$20129, MATCH(Passout2023[[#This Row], [UNIVERSITY_DEGREE_PROGRAM_ID]], Degree_Information!$N$2:$N$20129, 0)), ""), "")</f>
        <v/>
      </c>
      <c r="C227" s="29" t="str">
        <f>IFERROR(IF($N227 &lt;&gt; "#Na", INDEX(Degree_Information!$E$2:$E$20129, MATCH(Passout2023[[#This Row], [UNIVERSITY_DEGREE_PROGRAM_ID]], Degree_Information!$N$2:$N$20129, 0)), ""), "")</f>
        <v/>
      </c>
      <c r="D227" s="29" t="str">
        <f>IFERROR(IF($N227 &lt;&gt; "#Na", INDEX(Degree_Information!$D$2:$D$20129, MATCH(Passout2023[[#This Row], [UNIVERSITY_DEGREE_PROGRAM_ID]], Degree_Information!$N$2:$N$20129, 0)), ""), "")</f>
        <v/>
      </c>
      <c r="E227" s="29" t="str">
        <f>IFERROR(IF($N227 &lt;&gt; "#Na", INDEX(Degree_Information!$F$2:$F$20129, MATCH(Passout2023[[#This Row], [UNIVERSITY_DEGREE_PROGRAM_ID]], Degree_Information!$N$2:$N$20129, 0)), ""), "")</f>
        <v/>
      </c>
      <c r="F227" s="29" t="str">
        <f>IFERROR(IF($N227 &lt;&gt; "#Na", INDEX(Degree_Information!$K$2:$K$20129, MATCH(Passout2023[[#This Row], [UNIVERSITY_DEGREE_PROGRAM_ID]], Degree_Information!$N$2:$N$20129, 0)), ""), "")</f>
        <v/>
      </c>
      <c r="G227" s="29" t="str">
        <f>IFERROR(IF($N227 &lt;&gt; "#Na", INDEX(Degree_Information!$G$2:$G$20129, MATCH(Passout2023[[#This Row], [UNIVERSITY_DEGREE_PROGRAM_ID]], Degree_Information!$N$2:$N$20129, 0)), ""), "")</f>
        <v/>
      </c>
      <c r="H227" s="29" t="str">
        <f>IFERROR(IF($N227 &lt;&gt; "#Na", INDEX(Degree_Information!$I$2:$I$20129, MATCH(Passout2023[[#This Row], [UNIVERSITY_DEGREE_PROGRAM_ID]], Degree_Information!$N$2:$N$20129, 0)), ""), "")</f>
        <v/>
      </c>
      <c r="I227" s="6" t="str">
        <f>IFERROR(IF($N227 &lt;&gt; "#Na", INDEX(Degree_Information!$H$2:$H$20129, MATCH(Passout2023[[#This Row], [UNIVERSITY_DEGREE_PROGRAM_ID]], Degree_Information!$N$2:$N$20129, 0)), ""), "")</f>
        <v/>
      </c>
      <c r="J227" s="6" t="str">
        <f>IFERROR(IF($N227 &lt;&gt; "#Na", INDEX(Degree_Information!$J$2:$J$20129, MATCH(Passout2023[[#This Row], [UNIVERSITY_DEGREE_PROGRAM_ID]], Degree_Information!$N$2:$N$20129, 0)), ""), "")</f>
        <v/>
      </c>
      <c r="K227" s="19"/>
      <c r="L227" s="20"/>
      <c r="M227" s="21"/>
      <c r="N227" s="21"/>
      <c r="O227" s="21"/>
      <c r="P227" s="22"/>
      <c r="Q227" s="21"/>
      <c r="R227" s="21"/>
      <c r="S227" s="20">
        <v>0</v>
      </c>
      <c r="T227" s="20">
        <v>0</v>
      </c>
      <c r="U227" s="23"/>
      <c r="V2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7" s="25"/>
      <c r="X227" s="26" t="str">
        <f>CONCATENATE(Passout2023[[#This Row], [Batch Start Semester]], "-", Passout2023[[#This Row], [Batch Start Year]], "-", Passout2023[[#This Row], [Degree Duration (year)]])</f>
        <v>--</v>
      </c>
      <c r="Y227" s="32"/>
      <c r="Z227" s="32"/>
      <c r="AA227" s="32"/>
      <c r="AB227" s="32"/>
      <c r="AC227" s="32"/>
      <c r="AD227" s="32"/>
      <c r="AE227" s="28">
        <f>COUNTA(Passout2023[[#This Row], [UNIVERSITY_DEGREE_PROGRAM_ID]:[(Graduated) Degree Awarded Female]])</f>
        <v>2</v>
      </c>
    </row>
    <row r="228" s="2" customFormat="1" ht="35.1" customHeight="1">
      <c r="A228" s="29" t="str">
        <f>IFERROR(IF($N228 &lt;&gt; "#Na", INDEX(Degree_Information!$A$2:$A$20129, MATCH(Passout2023[[#This Row], [UNIVERSITY_DEGREE_PROGRAM_ID]], Degree_Information!$N$2:$N$20129, 0)), ""), "")</f>
        <v/>
      </c>
      <c r="B228" s="29" t="str">
        <f>IFERROR(IF($N228 &lt;&gt; "#Na", INDEX(Degree_Information!$B$2:$B$20129, MATCH(Passout2023[[#This Row], [UNIVERSITY_DEGREE_PROGRAM_ID]], Degree_Information!$N$2:$N$20129, 0)), ""), "")</f>
        <v/>
      </c>
      <c r="C228" s="29" t="str">
        <f>IFERROR(IF($N228 &lt;&gt; "#Na", INDEX(Degree_Information!$E$2:$E$20129, MATCH(Passout2023[[#This Row], [UNIVERSITY_DEGREE_PROGRAM_ID]], Degree_Information!$N$2:$N$20129, 0)), ""), "")</f>
        <v/>
      </c>
      <c r="D228" s="29" t="str">
        <f>IFERROR(IF($N228 &lt;&gt; "#Na", INDEX(Degree_Information!$D$2:$D$20129, MATCH(Passout2023[[#This Row], [UNIVERSITY_DEGREE_PROGRAM_ID]], Degree_Information!$N$2:$N$20129, 0)), ""), "")</f>
        <v/>
      </c>
      <c r="E228" s="29" t="str">
        <f>IFERROR(IF($N228 &lt;&gt; "#Na", INDEX(Degree_Information!$F$2:$F$20129, MATCH(Passout2023[[#This Row], [UNIVERSITY_DEGREE_PROGRAM_ID]], Degree_Information!$N$2:$N$20129, 0)), ""), "")</f>
        <v/>
      </c>
      <c r="F228" s="29" t="str">
        <f>IFERROR(IF($N228 &lt;&gt; "#Na", INDEX(Degree_Information!$K$2:$K$20129, MATCH(Passout2023[[#This Row], [UNIVERSITY_DEGREE_PROGRAM_ID]], Degree_Information!$N$2:$N$20129, 0)), ""), "")</f>
        <v/>
      </c>
      <c r="G228" s="29" t="str">
        <f>IFERROR(IF($N228 &lt;&gt; "#Na", INDEX(Degree_Information!$G$2:$G$20129, MATCH(Passout2023[[#This Row], [UNIVERSITY_DEGREE_PROGRAM_ID]], Degree_Information!$N$2:$N$20129, 0)), ""), "")</f>
        <v/>
      </c>
      <c r="H228" s="29" t="str">
        <f>IFERROR(IF($N228 &lt;&gt; "#Na", INDEX(Degree_Information!$I$2:$I$20129, MATCH(Passout2023[[#This Row], [UNIVERSITY_DEGREE_PROGRAM_ID]], Degree_Information!$N$2:$N$20129, 0)), ""), "")</f>
        <v/>
      </c>
      <c r="I228" s="6" t="str">
        <f>IFERROR(IF($N228 &lt;&gt; "#Na", INDEX(Degree_Information!$H$2:$H$20129, MATCH(Passout2023[[#This Row], [UNIVERSITY_DEGREE_PROGRAM_ID]], Degree_Information!$N$2:$N$20129, 0)), ""), "")</f>
        <v/>
      </c>
      <c r="J228" s="6" t="str">
        <f>IFERROR(IF($N228 &lt;&gt; "#Na", INDEX(Degree_Information!$J$2:$J$20129, MATCH(Passout2023[[#This Row], [UNIVERSITY_DEGREE_PROGRAM_ID]], Degree_Information!$N$2:$N$20129, 0)), ""), "")</f>
        <v/>
      </c>
      <c r="K228" s="19"/>
      <c r="L228" s="20"/>
      <c r="M228" s="21"/>
      <c r="N228" s="21"/>
      <c r="O228" s="21"/>
      <c r="P228" s="22"/>
      <c r="Q228" s="21"/>
      <c r="R228" s="21"/>
      <c r="S228" s="20">
        <v>0</v>
      </c>
      <c r="T228" s="20">
        <v>0</v>
      </c>
      <c r="U228" s="23"/>
      <c r="V2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8" s="25"/>
      <c r="X228" s="26" t="str">
        <f>CONCATENATE(Passout2023[[#This Row], [Batch Start Semester]], "-", Passout2023[[#This Row], [Batch Start Year]], "-", Passout2023[[#This Row], [Degree Duration (year)]])</f>
        <v>--</v>
      </c>
      <c r="Y228" s="32"/>
      <c r="Z228" s="32"/>
      <c r="AA228" s="32"/>
      <c r="AB228" s="32"/>
      <c r="AC228" s="32"/>
      <c r="AD228" s="32"/>
      <c r="AE228" s="28">
        <f>COUNTA(Passout2023[[#This Row], [UNIVERSITY_DEGREE_PROGRAM_ID]:[(Graduated) Degree Awarded Female]])</f>
        <v>2</v>
      </c>
    </row>
    <row r="229" s="2" customFormat="1" ht="35.1" customHeight="1">
      <c r="A229" s="29" t="str">
        <f>IFERROR(IF($N229 &lt;&gt; "#Na", INDEX(Degree_Information!$A$2:$A$20129, MATCH(Passout2023[[#This Row], [UNIVERSITY_DEGREE_PROGRAM_ID]], Degree_Information!$N$2:$N$20129, 0)), ""), "")</f>
        <v/>
      </c>
      <c r="B229" s="29" t="str">
        <f>IFERROR(IF($N229 &lt;&gt; "#Na", INDEX(Degree_Information!$B$2:$B$20129, MATCH(Passout2023[[#This Row], [UNIVERSITY_DEGREE_PROGRAM_ID]], Degree_Information!$N$2:$N$20129, 0)), ""), "")</f>
        <v/>
      </c>
      <c r="C229" s="29" t="str">
        <f>IFERROR(IF($N229 &lt;&gt; "#Na", INDEX(Degree_Information!$E$2:$E$20129, MATCH(Passout2023[[#This Row], [UNIVERSITY_DEGREE_PROGRAM_ID]], Degree_Information!$N$2:$N$20129, 0)), ""), "")</f>
        <v/>
      </c>
      <c r="D229" s="29" t="str">
        <f>IFERROR(IF($N229 &lt;&gt; "#Na", INDEX(Degree_Information!$D$2:$D$20129, MATCH(Passout2023[[#This Row], [UNIVERSITY_DEGREE_PROGRAM_ID]], Degree_Information!$N$2:$N$20129, 0)), ""), "")</f>
        <v/>
      </c>
      <c r="E229" s="29" t="str">
        <f>IFERROR(IF($N229 &lt;&gt; "#Na", INDEX(Degree_Information!$F$2:$F$20129, MATCH(Passout2023[[#This Row], [UNIVERSITY_DEGREE_PROGRAM_ID]], Degree_Information!$N$2:$N$20129, 0)), ""), "")</f>
        <v/>
      </c>
      <c r="F229" s="29" t="str">
        <f>IFERROR(IF($N229 &lt;&gt; "#Na", INDEX(Degree_Information!$K$2:$K$20129, MATCH(Passout2023[[#This Row], [UNIVERSITY_DEGREE_PROGRAM_ID]], Degree_Information!$N$2:$N$20129, 0)), ""), "")</f>
        <v/>
      </c>
      <c r="G229" s="29" t="str">
        <f>IFERROR(IF($N229 &lt;&gt; "#Na", INDEX(Degree_Information!$G$2:$G$20129, MATCH(Passout2023[[#This Row], [UNIVERSITY_DEGREE_PROGRAM_ID]], Degree_Information!$N$2:$N$20129, 0)), ""), "")</f>
        <v/>
      </c>
      <c r="H229" s="29" t="str">
        <f>IFERROR(IF($N229 &lt;&gt; "#Na", INDEX(Degree_Information!$I$2:$I$20129, MATCH(Passout2023[[#This Row], [UNIVERSITY_DEGREE_PROGRAM_ID]], Degree_Information!$N$2:$N$20129, 0)), ""), "")</f>
        <v/>
      </c>
      <c r="I229" s="6" t="str">
        <f>IFERROR(IF($N229 &lt;&gt; "#Na", INDEX(Degree_Information!$H$2:$H$20129, MATCH(Passout2023[[#This Row], [UNIVERSITY_DEGREE_PROGRAM_ID]], Degree_Information!$N$2:$N$20129, 0)), ""), "")</f>
        <v/>
      </c>
      <c r="J229" s="6" t="str">
        <f>IFERROR(IF($N229 &lt;&gt; "#Na", INDEX(Degree_Information!$J$2:$J$20129, MATCH(Passout2023[[#This Row], [UNIVERSITY_DEGREE_PROGRAM_ID]], Degree_Information!$N$2:$N$20129, 0)), ""), "")</f>
        <v/>
      </c>
      <c r="K229" s="19"/>
      <c r="L229" s="20"/>
      <c r="M229" s="21"/>
      <c r="N229" s="21"/>
      <c r="O229" s="21"/>
      <c r="P229" s="22"/>
      <c r="Q229" s="21"/>
      <c r="R229" s="21"/>
      <c r="S229" s="20">
        <v>0</v>
      </c>
      <c r="T229" s="20">
        <v>0</v>
      </c>
      <c r="U229" s="23"/>
      <c r="V2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29" s="25"/>
      <c r="X229" s="26" t="str">
        <f>CONCATENATE(Passout2023[[#This Row], [Batch Start Semester]], "-", Passout2023[[#This Row], [Batch Start Year]], "-", Passout2023[[#This Row], [Degree Duration (year)]])</f>
        <v>--</v>
      </c>
      <c r="Y229" s="32"/>
      <c r="Z229" s="32"/>
      <c r="AA229" s="32"/>
      <c r="AB229" s="32"/>
      <c r="AC229" s="32"/>
      <c r="AD229" s="32"/>
      <c r="AE229" s="28">
        <f>COUNTA(Passout2023[[#This Row], [UNIVERSITY_DEGREE_PROGRAM_ID]:[(Graduated) Degree Awarded Female]])</f>
        <v>2</v>
      </c>
    </row>
    <row r="230" s="2" customFormat="1" ht="35.1" customHeight="1">
      <c r="A230" s="29" t="str">
        <f>IFERROR(IF($N230 &lt;&gt; "#Na", INDEX(Degree_Information!$A$2:$A$20129, MATCH(Passout2023[[#This Row], [UNIVERSITY_DEGREE_PROGRAM_ID]], Degree_Information!$N$2:$N$20129, 0)), ""), "")</f>
        <v/>
      </c>
      <c r="B230" s="29" t="str">
        <f>IFERROR(IF($N230 &lt;&gt; "#Na", INDEX(Degree_Information!$B$2:$B$20129, MATCH(Passout2023[[#This Row], [UNIVERSITY_DEGREE_PROGRAM_ID]], Degree_Information!$N$2:$N$20129, 0)), ""), "")</f>
        <v/>
      </c>
      <c r="C230" s="29" t="str">
        <f>IFERROR(IF($N230 &lt;&gt; "#Na", INDEX(Degree_Information!$E$2:$E$20129, MATCH(Passout2023[[#This Row], [UNIVERSITY_DEGREE_PROGRAM_ID]], Degree_Information!$N$2:$N$20129, 0)), ""), "")</f>
        <v/>
      </c>
      <c r="D230" s="29" t="str">
        <f>IFERROR(IF($N230 &lt;&gt; "#Na", INDEX(Degree_Information!$D$2:$D$20129, MATCH(Passout2023[[#This Row], [UNIVERSITY_DEGREE_PROGRAM_ID]], Degree_Information!$N$2:$N$20129, 0)), ""), "")</f>
        <v/>
      </c>
      <c r="E230" s="29" t="str">
        <f>IFERROR(IF($N230 &lt;&gt; "#Na", INDEX(Degree_Information!$F$2:$F$20129, MATCH(Passout2023[[#This Row], [UNIVERSITY_DEGREE_PROGRAM_ID]], Degree_Information!$N$2:$N$20129, 0)), ""), "")</f>
        <v/>
      </c>
      <c r="F230" s="29" t="str">
        <f>IFERROR(IF($N230 &lt;&gt; "#Na", INDEX(Degree_Information!$K$2:$K$20129, MATCH(Passout2023[[#This Row], [UNIVERSITY_DEGREE_PROGRAM_ID]], Degree_Information!$N$2:$N$20129, 0)), ""), "")</f>
        <v/>
      </c>
      <c r="G230" s="29" t="str">
        <f>IFERROR(IF($N230 &lt;&gt; "#Na", INDEX(Degree_Information!$G$2:$G$20129, MATCH(Passout2023[[#This Row], [UNIVERSITY_DEGREE_PROGRAM_ID]], Degree_Information!$N$2:$N$20129, 0)), ""), "")</f>
        <v/>
      </c>
      <c r="H230" s="29" t="str">
        <f>IFERROR(IF($N230 &lt;&gt; "#Na", INDEX(Degree_Information!$I$2:$I$20129, MATCH(Passout2023[[#This Row], [UNIVERSITY_DEGREE_PROGRAM_ID]], Degree_Information!$N$2:$N$20129, 0)), ""), "")</f>
        <v/>
      </c>
      <c r="I230" s="6" t="str">
        <f>IFERROR(IF($N230 &lt;&gt; "#Na", INDEX(Degree_Information!$H$2:$H$20129, MATCH(Passout2023[[#This Row], [UNIVERSITY_DEGREE_PROGRAM_ID]], Degree_Information!$N$2:$N$20129, 0)), ""), "")</f>
        <v/>
      </c>
      <c r="J230" s="6" t="str">
        <f>IFERROR(IF($N230 &lt;&gt; "#Na", INDEX(Degree_Information!$J$2:$J$20129, MATCH(Passout2023[[#This Row], [UNIVERSITY_DEGREE_PROGRAM_ID]], Degree_Information!$N$2:$N$20129, 0)), ""), "")</f>
        <v/>
      </c>
      <c r="K230" s="19"/>
      <c r="L230" s="20"/>
      <c r="M230" s="21"/>
      <c r="N230" s="21"/>
      <c r="O230" s="21"/>
      <c r="P230" s="22"/>
      <c r="Q230" s="21"/>
      <c r="R230" s="21"/>
      <c r="S230" s="20">
        <v>0</v>
      </c>
      <c r="T230" s="20">
        <v>0</v>
      </c>
      <c r="U230" s="23"/>
      <c r="V2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0" s="25"/>
      <c r="X230" s="26" t="str">
        <f>CONCATENATE(Passout2023[[#This Row], [Batch Start Semester]], "-", Passout2023[[#This Row], [Batch Start Year]], "-", Passout2023[[#This Row], [Degree Duration (year)]])</f>
        <v>--</v>
      </c>
      <c r="Y230" s="32"/>
      <c r="Z230" s="32"/>
      <c r="AA230" s="32"/>
      <c r="AB230" s="32"/>
      <c r="AC230" s="32"/>
      <c r="AD230" s="32"/>
      <c r="AE230" s="28">
        <f>COUNTA(Passout2023[[#This Row], [UNIVERSITY_DEGREE_PROGRAM_ID]:[(Graduated) Degree Awarded Female]])</f>
        <v>2</v>
      </c>
    </row>
    <row r="231" s="2" customFormat="1" ht="35.1" customHeight="1">
      <c r="A231" s="29" t="str">
        <f>IFERROR(IF($N231 &lt;&gt; "#Na", INDEX(Degree_Information!$A$2:$A$20129, MATCH(Passout2023[[#This Row], [UNIVERSITY_DEGREE_PROGRAM_ID]], Degree_Information!$N$2:$N$20129, 0)), ""), "")</f>
        <v/>
      </c>
      <c r="B231" s="29" t="str">
        <f>IFERROR(IF($N231 &lt;&gt; "#Na", INDEX(Degree_Information!$B$2:$B$20129, MATCH(Passout2023[[#This Row], [UNIVERSITY_DEGREE_PROGRAM_ID]], Degree_Information!$N$2:$N$20129, 0)), ""), "")</f>
        <v/>
      </c>
      <c r="C231" s="29" t="str">
        <f>IFERROR(IF($N231 &lt;&gt; "#Na", INDEX(Degree_Information!$E$2:$E$20129, MATCH(Passout2023[[#This Row], [UNIVERSITY_DEGREE_PROGRAM_ID]], Degree_Information!$N$2:$N$20129, 0)), ""), "")</f>
        <v/>
      </c>
      <c r="D231" s="29" t="str">
        <f>IFERROR(IF($N231 &lt;&gt; "#Na", INDEX(Degree_Information!$D$2:$D$20129, MATCH(Passout2023[[#This Row], [UNIVERSITY_DEGREE_PROGRAM_ID]], Degree_Information!$N$2:$N$20129, 0)), ""), "")</f>
        <v/>
      </c>
      <c r="E231" s="29" t="str">
        <f>IFERROR(IF($N231 &lt;&gt; "#Na", INDEX(Degree_Information!$F$2:$F$20129, MATCH(Passout2023[[#This Row], [UNIVERSITY_DEGREE_PROGRAM_ID]], Degree_Information!$N$2:$N$20129, 0)), ""), "")</f>
        <v/>
      </c>
      <c r="F231" s="29" t="str">
        <f>IFERROR(IF($N231 &lt;&gt; "#Na", INDEX(Degree_Information!$K$2:$K$20129, MATCH(Passout2023[[#This Row], [UNIVERSITY_DEGREE_PROGRAM_ID]], Degree_Information!$N$2:$N$20129, 0)), ""), "")</f>
        <v/>
      </c>
      <c r="G231" s="29" t="str">
        <f>IFERROR(IF($N231 &lt;&gt; "#Na", INDEX(Degree_Information!$G$2:$G$20129, MATCH(Passout2023[[#This Row], [UNIVERSITY_DEGREE_PROGRAM_ID]], Degree_Information!$N$2:$N$20129, 0)), ""), "")</f>
        <v/>
      </c>
      <c r="H231" s="29" t="str">
        <f>IFERROR(IF($N231 &lt;&gt; "#Na", INDEX(Degree_Information!$I$2:$I$20129, MATCH(Passout2023[[#This Row], [UNIVERSITY_DEGREE_PROGRAM_ID]], Degree_Information!$N$2:$N$20129, 0)), ""), "")</f>
        <v/>
      </c>
      <c r="I231" s="6" t="str">
        <f>IFERROR(IF($N231 &lt;&gt; "#Na", INDEX(Degree_Information!$H$2:$H$20129, MATCH(Passout2023[[#This Row], [UNIVERSITY_DEGREE_PROGRAM_ID]], Degree_Information!$N$2:$N$20129, 0)), ""), "")</f>
        <v/>
      </c>
      <c r="J231" s="6" t="str">
        <f>IFERROR(IF($N231 &lt;&gt; "#Na", INDEX(Degree_Information!$J$2:$J$20129, MATCH(Passout2023[[#This Row], [UNIVERSITY_DEGREE_PROGRAM_ID]], Degree_Information!$N$2:$N$20129, 0)), ""), "")</f>
        <v/>
      </c>
      <c r="K231" s="19"/>
      <c r="L231" s="20"/>
      <c r="M231" s="21"/>
      <c r="N231" s="21"/>
      <c r="O231" s="21"/>
      <c r="P231" s="22"/>
      <c r="Q231" s="21"/>
      <c r="R231" s="21"/>
      <c r="S231" s="20">
        <v>0</v>
      </c>
      <c r="T231" s="20">
        <v>0</v>
      </c>
      <c r="U231" s="23"/>
      <c r="V2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1" s="25"/>
      <c r="X231" s="26" t="str">
        <f>CONCATENATE(Passout2023[[#This Row], [Batch Start Semester]], "-", Passout2023[[#This Row], [Batch Start Year]], "-", Passout2023[[#This Row], [Degree Duration (year)]])</f>
        <v>--</v>
      </c>
      <c r="Y231" s="32"/>
      <c r="Z231" s="32"/>
      <c r="AA231" s="32"/>
      <c r="AB231" s="32"/>
      <c r="AC231" s="32"/>
      <c r="AD231" s="32"/>
      <c r="AE231" s="28">
        <f>COUNTA(Passout2023[[#This Row], [UNIVERSITY_DEGREE_PROGRAM_ID]:[(Graduated) Degree Awarded Female]])</f>
        <v>2</v>
      </c>
    </row>
    <row r="232" s="2" customFormat="1" ht="35.1" customHeight="1">
      <c r="A232" s="29" t="str">
        <f>IFERROR(IF($N232 &lt;&gt; "#Na", INDEX(Degree_Information!$A$2:$A$20129, MATCH(Passout2023[[#This Row], [UNIVERSITY_DEGREE_PROGRAM_ID]], Degree_Information!$N$2:$N$20129, 0)), ""), "")</f>
        <v/>
      </c>
      <c r="B232" s="29" t="str">
        <f>IFERROR(IF($N232 &lt;&gt; "#Na", INDEX(Degree_Information!$B$2:$B$20129, MATCH(Passout2023[[#This Row], [UNIVERSITY_DEGREE_PROGRAM_ID]], Degree_Information!$N$2:$N$20129, 0)), ""), "")</f>
        <v/>
      </c>
      <c r="C232" s="29" t="str">
        <f>IFERROR(IF($N232 &lt;&gt; "#Na", INDEX(Degree_Information!$E$2:$E$20129, MATCH(Passout2023[[#This Row], [UNIVERSITY_DEGREE_PROGRAM_ID]], Degree_Information!$N$2:$N$20129, 0)), ""), "")</f>
        <v/>
      </c>
      <c r="D232" s="29" t="str">
        <f>IFERROR(IF($N232 &lt;&gt; "#Na", INDEX(Degree_Information!$D$2:$D$20129, MATCH(Passout2023[[#This Row], [UNIVERSITY_DEGREE_PROGRAM_ID]], Degree_Information!$N$2:$N$20129, 0)), ""), "")</f>
        <v/>
      </c>
      <c r="E232" s="29" t="str">
        <f>IFERROR(IF($N232 &lt;&gt; "#Na", INDEX(Degree_Information!$F$2:$F$20129, MATCH(Passout2023[[#This Row], [UNIVERSITY_DEGREE_PROGRAM_ID]], Degree_Information!$N$2:$N$20129, 0)), ""), "")</f>
        <v/>
      </c>
      <c r="F232" s="29" t="str">
        <f>IFERROR(IF($N232 &lt;&gt; "#Na", INDEX(Degree_Information!$K$2:$K$20129, MATCH(Passout2023[[#This Row], [UNIVERSITY_DEGREE_PROGRAM_ID]], Degree_Information!$N$2:$N$20129, 0)), ""), "")</f>
        <v/>
      </c>
      <c r="G232" s="29" t="str">
        <f>IFERROR(IF($N232 &lt;&gt; "#Na", INDEX(Degree_Information!$G$2:$G$20129, MATCH(Passout2023[[#This Row], [UNIVERSITY_DEGREE_PROGRAM_ID]], Degree_Information!$N$2:$N$20129, 0)), ""), "")</f>
        <v/>
      </c>
      <c r="H232" s="29" t="str">
        <f>IFERROR(IF($N232 &lt;&gt; "#Na", INDEX(Degree_Information!$I$2:$I$20129, MATCH(Passout2023[[#This Row], [UNIVERSITY_DEGREE_PROGRAM_ID]], Degree_Information!$N$2:$N$20129, 0)), ""), "")</f>
        <v/>
      </c>
      <c r="I232" s="6" t="str">
        <f>IFERROR(IF($N232 &lt;&gt; "#Na", INDEX(Degree_Information!$H$2:$H$20129, MATCH(Passout2023[[#This Row], [UNIVERSITY_DEGREE_PROGRAM_ID]], Degree_Information!$N$2:$N$20129, 0)), ""), "")</f>
        <v/>
      </c>
      <c r="J232" s="6" t="str">
        <f>IFERROR(IF($N232 &lt;&gt; "#Na", INDEX(Degree_Information!$J$2:$J$20129, MATCH(Passout2023[[#This Row], [UNIVERSITY_DEGREE_PROGRAM_ID]], Degree_Information!$N$2:$N$20129, 0)), ""), "")</f>
        <v/>
      </c>
      <c r="K232" s="19"/>
      <c r="L232" s="20"/>
      <c r="M232" s="21"/>
      <c r="N232" s="21"/>
      <c r="O232" s="21"/>
      <c r="P232" s="22"/>
      <c r="Q232" s="21"/>
      <c r="R232" s="21"/>
      <c r="S232" s="20">
        <v>0</v>
      </c>
      <c r="T232" s="20">
        <v>0</v>
      </c>
      <c r="U232" s="23"/>
      <c r="V2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2" s="25"/>
      <c r="X232" s="26" t="str">
        <f>CONCATENATE(Passout2023[[#This Row], [Batch Start Semester]], "-", Passout2023[[#This Row], [Batch Start Year]], "-", Passout2023[[#This Row], [Degree Duration (year)]])</f>
        <v>--</v>
      </c>
      <c r="Y232" s="32"/>
      <c r="Z232" s="32"/>
      <c r="AA232" s="32"/>
      <c r="AB232" s="32"/>
      <c r="AC232" s="32"/>
      <c r="AD232" s="32"/>
      <c r="AE232" s="28">
        <f>COUNTA(Passout2023[[#This Row], [UNIVERSITY_DEGREE_PROGRAM_ID]:[(Graduated) Degree Awarded Female]])</f>
        <v>2</v>
      </c>
    </row>
    <row r="233" s="2" customFormat="1" ht="35.1" customHeight="1">
      <c r="A233" s="29" t="str">
        <f>IFERROR(IF($N233 &lt;&gt; "#Na", INDEX(Degree_Information!$A$2:$A$20129, MATCH(Passout2023[[#This Row], [UNIVERSITY_DEGREE_PROGRAM_ID]], Degree_Information!$N$2:$N$20129, 0)), ""), "")</f>
        <v/>
      </c>
      <c r="B233" s="29" t="str">
        <f>IFERROR(IF($N233 &lt;&gt; "#Na", INDEX(Degree_Information!$B$2:$B$20129, MATCH(Passout2023[[#This Row], [UNIVERSITY_DEGREE_PROGRAM_ID]], Degree_Information!$N$2:$N$20129, 0)), ""), "")</f>
        <v/>
      </c>
      <c r="C233" s="29" t="str">
        <f>IFERROR(IF($N233 &lt;&gt; "#Na", INDEX(Degree_Information!$E$2:$E$20129, MATCH(Passout2023[[#This Row], [UNIVERSITY_DEGREE_PROGRAM_ID]], Degree_Information!$N$2:$N$20129, 0)), ""), "")</f>
        <v/>
      </c>
      <c r="D233" s="29" t="str">
        <f>IFERROR(IF($N233 &lt;&gt; "#Na", INDEX(Degree_Information!$D$2:$D$20129, MATCH(Passout2023[[#This Row], [UNIVERSITY_DEGREE_PROGRAM_ID]], Degree_Information!$N$2:$N$20129, 0)), ""), "")</f>
        <v/>
      </c>
      <c r="E233" s="29" t="str">
        <f>IFERROR(IF($N233 &lt;&gt; "#Na", INDEX(Degree_Information!$F$2:$F$20129, MATCH(Passout2023[[#This Row], [UNIVERSITY_DEGREE_PROGRAM_ID]], Degree_Information!$N$2:$N$20129, 0)), ""), "")</f>
        <v/>
      </c>
      <c r="F233" s="29" t="str">
        <f>IFERROR(IF($N233 &lt;&gt; "#Na", INDEX(Degree_Information!$K$2:$K$20129, MATCH(Passout2023[[#This Row], [UNIVERSITY_DEGREE_PROGRAM_ID]], Degree_Information!$N$2:$N$20129, 0)), ""), "")</f>
        <v/>
      </c>
      <c r="G233" s="29" t="str">
        <f>IFERROR(IF($N233 &lt;&gt; "#Na", INDEX(Degree_Information!$G$2:$G$20129, MATCH(Passout2023[[#This Row], [UNIVERSITY_DEGREE_PROGRAM_ID]], Degree_Information!$N$2:$N$20129, 0)), ""), "")</f>
        <v/>
      </c>
      <c r="H233" s="29" t="str">
        <f>IFERROR(IF($N233 &lt;&gt; "#Na", INDEX(Degree_Information!$I$2:$I$20129, MATCH(Passout2023[[#This Row], [UNIVERSITY_DEGREE_PROGRAM_ID]], Degree_Information!$N$2:$N$20129, 0)), ""), "")</f>
        <v/>
      </c>
      <c r="I233" s="6" t="str">
        <f>IFERROR(IF($N233 &lt;&gt; "#Na", INDEX(Degree_Information!$H$2:$H$20129, MATCH(Passout2023[[#This Row], [UNIVERSITY_DEGREE_PROGRAM_ID]], Degree_Information!$N$2:$N$20129, 0)), ""), "")</f>
        <v/>
      </c>
      <c r="J233" s="6" t="str">
        <f>IFERROR(IF($N233 &lt;&gt; "#Na", INDEX(Degree_Information!$J$2:$J$20129, MATCH(Passout2023[[#This Row], [UNIVERSITY_DEGREE_PROGRAM_ID]], Degree_Information!$N$2:$N$20129, 0)), ""), "")</f>
        <v/>
      </c>
      <c r="K233" s="19"/>
      <c r="L233" s="20"/>
      <c r="M233" s="21"/>
      <c r="N233" s="21"/>
      <c r="O233" s="21"/>
      <c r="P233" s="22"/>
      <c r="Q233" s="21"/>
      <c r="R233" s="21"/>
      <c r="S233" s="20">
        <v>0</v>
      </c>
      <c r="T233" s="20">
        <v>0</v>
      </c>
      <c r="U233" s="23"/>
      <c r="V2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3" s="25"/>
      <c r="X233" s="26" t="str">
        <f>CONCATENATE(Passout2023[[#This Row], [Batch Start Semester]], "-", Passout2023[[#This Row], [Batch Start Year]], "-", Passout2023[[#This Row], [Degree Duration (year)]])</f>
        <v>--</v>
      </c>
      <c r="Y233" s="32"/>
      <c r="Z233" s="32"/>
      <c r="AA233" s="32"/>
      <c r="AB233" s="32"/>
      <c r="AC233" s="32"/>
      <c r="AD233" s="32"/>
      <c r="AE233" s="28">
        <f>COUNTA(Passout2023[[#This Row], [UNIVERSITY_DEGREE_PROGRAM_ID]:[(Graduated) Degree Awarded Female]])</f>
        <v>2</v>
      </c>
    </row>
    <row r="234" s="2" customFormat="1" ht="35.1" customHeight="1">
      <c r="A234" s="29" t="str">
        <f>IFERROR(IF($N234 &lt;&gt; "#Na", INDEX(Degree_Information!$A$2:$A$20129, MATCH(Passout2023[[#This Row], [UNIVERSITY_DEGREE_PROGRAM_ID]], Degree_Information!$N$2:$N$20129, 0)), ""), "")</f>
        <v/>
      </c>
      <c r="B234" s="29" t="str">
        <f>IFERROR(IF($N234 &lt;&gt; "#Na", INDEX(Degree_Information!$B$2:$B$20129, MATCH(Passout2023[[#This Row], [UNIVERSITY_DEGREE_PROGRAM_ID]], Degree_Information!$N$2:$N$20129, 0)), ""), "")</f>
        <v/>
      </c>
      <c r="C234" s="29" t="str">
        <f>IFERROR(IF($N234 &lt;&gt; "#Na", INDEX(Degree_Information!$E$2:$E$20129, MATCH(Passout2023[[#This Row], [UNIVERSITY_DEGREE_PROGRAM_ID]], Degree_Information!$N$2:$N$20129, 0)), ""), "")</f>
        <v/>
      </c>
      <c r="D234" s="29" t="str">
        <f>IFERROR(IF($N234 &lt;&gt; "#Na", INDEX(Degree_Information!$D$2:$D$20129, MATCH(Passout2023[[#This Row], [UNIVERSITY_DEGREE_PROGRAM_ID]], Degree_Information!$N$2:$N$20129, 0)), ""), "")</f>
        <v/>
      </c>
      <c r="E234" s="29" t="str">
        <f>IFERROR(IF($N234 &lt;&gt; "#Na", INDEX(Degree_Information!$F$2:$F$20129, MATCH(Passout2023[[#This Row], [UNIVERSITY_DEGREE_PROGRAM_ID]], Degree_Information!$N$2:$N$20129, 0)), ""), "")</f>
        <v/>
      </c>
      <c r="F234" s="29" t="str">
        <f>IFERROR(IF($N234 &lt;&gt; "#Na", INDEX(Degree_Information!$K$2:$K$20129, MATCH(Passout2023[[#This Row], [UNIVERSITY_DEGREE_PROGRAM_ID]], Degree_Information!$N$2:$N$20129, 0)), ""), "")</f>
        <v/>
      </c>
      <c r="G234" s="29" t="str">
        <f>IFERROR(IF($N234 &lt;&gt; "#Na", INDEX(Degree_Information!$G$2:$G$20129, MATCH(Passout2023[[#This Row], [UNIVERSITY_DEGREE_PROGRAM_ID]], Degree_Information!$N$2:$N$20129, 0)), ""), "")</f>
        <v/>
      </c>
      <c r="H234" s="29" t="str">
        <f>IFERROR(IF($N234 &lt;&gt; "#Na", INDEX(Degree_Information!$I$2:$I$20129, MATCH(Passout2023[[#This Row], [UNIVERSITY_DEGREE_PROGRAM_ID]], Degree_Information!$N$2:$N$20129, 0)), ""), "")</f>
        <v/>
      </c>
      <c r="I234" s="6" t="str">
        <f>IFERROR(IF($N234 &lt;&gt; "#Na", INDEX(Degree_Information!$H$2:$H$20129, MATCH(Passout2023[[#This Row], [UNIVERSITY_DEGREE_PROGRAM_ID]], Degree_Information!$N$2:$N$20129, 0)), ""), "")</f>
        <v/>
      </c>
      <c r="J234" s="6" t="str">
        <f>IFERROR(IF($N234 &lt;&gt; "#Na", INDEX(Degree_Information!$J$2:$J$20129, MATCH(Passout2023[[#This Row], [UNIVERSITY_DEGREE_PROGRAM_ID]], Degree_Information!$N$2:$N$20129, 0)), ""), "")</f>
        <v/>
      </c>
      <c r="K234" s="19"/>
      <c r="L234" s="20"/>
      <c r="M234" s="21"/>
      <c r="N234" s="21"/>
      <c r="O234" s="21"/>
      <c r="P234" s="22"/>
      <c r="Q234" s="21"/>
      <c r="R234" s="21"/>
      <c r="S234" s="20">
        <v>0</v>
      </c>
      <c r="T234" s="20">
        <v>0</v>
      </c>
      <c r="U234" s="23"/>
      <c r="V2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4" s="25"/>
      <c r="X234" s="26" t="str">
        <f>CONCATENATE(Passout2023[[#This Row], [Batch Start Semester]], "-", Passout2023[[#This Row], [Batch Start Year]], "-", Passout2023[[#This Row], [Degree Duration (year)]])</f>
        <v>--</v>
      </c>
      <c r="Y234" s="32"/>
      <c r="Z234" s="32"/>
      <c r="AA234" s="32"/>
      <c r="AB234" s="32"/>
      <c r="AC234" s="32"/>
      <c r="AD234" s="32"/>
      <c r="AE234" s="28">
        <f>COUNTA(Passout2023[[#This Row], [UNIVERSITY_DEGREE_PROGRAM_ID]:[(Graduated) Degree Awarded Female]])</f>
        <v>2</v>
      </c>
    </row>
    <row r="235" s="2" customFormat="1" ht="35.1" customHeight="1">
      <c r="A235" s="29" t="str">
        <f>IFERROR(IF($N235 &lt;&gt; "#Na", INDEX(Degree_Information!$A$2:$A$20129, MATCH(Passout2023[[#This Row], [UNIVERSITY_DEGREE_PROGRAM_ID]], Degree_Information!$N$2:$N$20129, 0)), ""), "")</f>
        <v/>
      </c>
      <c r="B235" s="29" t="str">
        <f>IFERROR(IF($N235 &lt;&gt; "#Na", INDEX(Degree_Information!$B$2:$B$20129, MATCH(Passout2023[[#This Row], [UNIVERSITY_DEGREE_PROGRAM_ID]], Degree_Information!$N$2:$N$20129, 0)), ""), "")</f>
        <v/>
      </c>
      <c r="C235" s="29" t="str">
        <f>IFERROR(IF($N235 &lt;&gt; "#Na", INDEX(Degree_Information!$E$2:$E$20129, MATCH(Passout2023[[#This Row], [UNIVERSITY_DEGREE_PROGRAM_ID]], Degree_Information!$N$2:$N$20129, 0)), ""), "")</f>
        <v/>
      </c>
      <c r="D235" s="29" t="str">
        <f>IFERROR(IF($N235 &lt;&gt; "#Na", INDEX(Degree_Information!$D$2:$D$20129, MATCH(Passout2023[[#This Row], [UNIVERSITY_DEGREE_PROGRAM_ID]], Degree_Information!$N$2:$N$20129, 0)), ""), "")</f>
        <v/>
      </c>
      <c r="E235" s="29" t="str">
        <f>IFERROR(IF($N235 &lt;&gt; "#Na", INDEX(Degree_Information!$F$2:$F$20129, MATCH(Passout2023[[#This Row], [UNIVERSITY_DEGREE_PROGRAM_ID]], Degree_Information!$N$2:$N$20129, 0)), ""), "")</f>
        <v/>
      </c>
      <c r="F235" s="29" t="str">
        <f>IFERROR(IF($N235 &lt;&gt; "#Na", INDEX(Degree_Information!$K$2:$K$20129, MATCH(Passout2023[[#This Row], [UNIVERSITY_DEGREE_PROGRAM_ID]], Degree_Information!$N$2:$N$20129, 0)), ""), "")</f>
        <v/>
      </c>
      <c r="G235" s="29" t="str">
        <f>IFERROR(IF($N235 &lt;&gt; "#Na", INDEX(Degree_Information!$G$2:$G$20129, MATCH(Passout2023[[#This Row], [UNIVERSITY_DEGREE_PROGRAM_ID]], Degree_Information!$N$2:$N$20129, 0)), ""), "")</f>
        <v/>
      </c>
      <c r="H235" s="29" t="str">
        <f>IFERROR(IF($N235 &lt;&gt; "#Na", INDEX(Degree_Information!$I$2:$I$20129, MATCH(Passout2023[[#This Row], [UNIVERSITY_DEGREE_PROGRAM_ID]], Degree_Information!$N$2:$N$20129, 0)), ""), "")</f>
        <v/>
      </c>
      <c r="I235" s="6" t="str">
        <f>IFERROR(IF($N235 &lt;&gt; "#Na", INDEX(Degree_Information!$H$2:$H$20129, MATCH(Passout2023[[#This Row], [UNIVERSITY_DEGREE_PROGRAM_ID]], Degree_Information!$N$2:$N$20129, 0)), ""), "")</f>
        <v/>
      </c>
      <c r="J235" s="6" t="str">
        <f>IFERROR(IF($N235 &lt;&gt; "#Na", INDEX(Degree_Information!$J$2:$J$20129, MATCH(Passout2023[[#This Row], [UNIVERSITY_DEGREE_PROGRAM_ID]], Degree_Information!$N$2:$N$20129, 0)), ""), "")</f>
        <v/>
      </c>
      <c r="K235" s="19"/>
      <c r="L235" s="20"/>
      <c r="M235" s="21"/>
      <c r="N235" s="21"/>
      <c r="O235" s="21"/>
      <c r="P235" s="22"/>
      <c r="Q235" s="21"/>
      <c r="R235" s="21"/>
      <c r="S235" s="20">
        <v>0</v>
      </c>
      <c r="T235" s="20">
        <v>0</v>
      </c>
      <c r="U235" s="23"/>
      <c r="V2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5" s="25"/>
      <c r="X235" s="26" t="str">
        <f>CONCATENATE(Passout2023[[#This Row], [Batch Start Semester]], "-", Passout2023[[#This Row], [Batch Start Year]], "-", Passout2023[[#This Row], [Degree Duration (year)]])</f>
        <v>--</v>
      </c>
      <c r="Y235" s="32"/>
      <c r="Z235" s="32"/>
      <c r="AA235" s="32"/>
      <c r="AB235" s="32"/>
      <c r="AC235" s="32"/>
      <c r="AD235" s="32"/>
      <c r="AE235" s="28">
        <f>COUNTA(Passout2023[[#This Row], [UNIVERSITY_DEGREE_PROGRAM_ID]:[(Graduated) Degree Awarded Female]])</f>
        <v>2</v>
      </c>
    </row>
    <row r="236" s="2" customFormat="1" ht="35.1" customHeight="1">
      <c r="A236" s="29" t="str">
        <f>IFERROR(IF($N236 &lt;&gt; "#Na", INDEX(Degree_Information!$A$2:$A$20129, MATCH(Passout2023[[#This Row], [UNIVERSITY_DEGREE_PROGRAM_ID]], Degree_Information!$N$2:$N$20129, 0)), ""), "")</f>
        <v/>
      </c>
      <c r="B236" s="29" t="str">
        <f>IFERROR(IF($N236 &lt;&gt; "#Na", INDEX(Degree_Information!$B$2:$B$20129, MATCH(Passout2023[[#This Row], [UNIVERSITY_DEGREE_PROGRAM_ID]], Degree_Information!$N$2:$N$20129, 0)), ""), "")</f>
        <v/>
      </c>
      <c r="C236" s="29" t="str">
        <f>IFERROR(IF($N236 &lt;&gt; "#Na", INDEX(Degree_Information!$E$2:$E$20129, MATCH(Passout2023[[#This Row], [UNIVERSITY_DEGREE_PROGRAM_ID]], Degree_Information!$N$2:$N$20129, 0)), ""), "")</f>
        <v/>
      </c>
      <c r="D236" s="29" t="str">
        <f>IFERROR(IF($N236 &lt;&gt; "#Na", INDEX(Degree_Information!$D$2:$D$20129, MATCH(Passout2023[[#This Row], [UNIVERSITY_DEGREE_PROGRAM_ID]], Degree_Information!$N$2:$N$20129, 0)), ""), "")</f>
        <v/>
      </c>
      <c r="E236" s="29" t="str">
        <f>IFERROR(IF($N236 &lt;&gt; "#Na", INDEX(Degree_Information!$F$2:$F$20129, MATCH(Passout2023[[#This Row], [UNIVERSITY_DEGREE_PROGRAM_ID]], Degree_Information!$N$2:$N$20129, 0)), ""), "")</f>
        <v/>
      </c>
      <c r="F236" s="29" t="str">
        <f>IFERROR(IF($N236 &lt;&gt; "#Na", INDEX(Degree_Information!$K$2:$K$20129, MATCH(Passout2023[[#This Row], [UNIVERSITY_DEGREE_PROGRAM_ID]], Degree_Information!$N$2:$N$20129, 0)), ""), "")</f>
        <v/>
      </c>
      <c r="G236" s="29" t="str">
        <f>IFERROR(IF($N236 &lt;&gt; "#Na", INDEX(Degree_Information!$G$2:$G$20129, MATCH(Passout2023[[#This Row], [UNIVERSITY_DEGREE_PROGRAM_ID]], Degree_Information!$N$2:$N$20129, 0)), ""), "")</f>
        <v/>
      </c>
      <c r="H236" s="29" t="str">
        <f>IFERROR(IF($N236 &lt;&gt; "#Na", INDEX(Degree_Information!$I$2:$I$20129, MATCH(Passout2023[[#This Row], [UNIVERSITY_DEGREE_PROGRAM_ID]], Degree_Information!$N$2:$N$20129, 0)), ""), "")</f>
        <v/>
      </c>
      <c r="I236" s="6" t="str">
        <f>IFERROR(IF($N236 &lt;&gt; "#Na", INDEX(Degree_Information!$H$2:$H$20129, MATCH(Passout2023[[#This Row], [UNIVERSITY_DEGREE_PROGRAM_ID]], Degree_Information!$N$2:$N$20129, 0)), ""), "")</f>
        <v/>
      </c>
      <c r="J236" s="6" t="str">
        <f>IFERROR(IF($N236 &lt;&gt; "#Na", INDEX(Degree_Information!$J$2:$J$20129, MATCH(Passout2023[[#This Row], [UNIVERSITY_DEGREE_PROGRAM_ID]], Degree_Information!$N$2:$N$20129, 0)), ""), "")</f>
        <v/>
      </c>
      <c r="K236" s="19"/>
      <c r="L236" s="20"/>
      <c r="M236" s="21"/>
      <c r="N236" s="21"/>
      <c r="O236" s="21"/>
      <c r="P236" s="22"/>
      <c r="Q236" s="21"/>
      <c r="R236" s="21"/>
      <c r="S236" s="20">
        <v>0</v>
      </c>
      <c r="T236" s="20">
        <v>0</v>
      </c>
      <c r="U236" s="23"/>
      <c r="V2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6" s="25"/>
      <c r="X236" s="26" t="str">
        <f>CONCATENATE(Passout2023[[#This Row], [Batch Start Semester]], "-", Passout2023[[#This Row], [Batch Start Year]], "-", Passout2023[[#This Row], [Degree Duration (year)]])</f>
        <v>--</v>
      </c>
      <c r="Y236" s="32"/>
      <c r="Z236" s="32"/>
      <c r="AA236" s="32"/>
      <c r="AB236" s="32"/>
      <c r="AC236" s="32"/>
      <c r="AD236" s="32"/>
      <c r="AE236" s="28">
        <f>COUNTA(Passout2023[[#This Row], [UNIVERSITY_DEGREE_PROGRAM_ID]:[(Graduated) Degree Awarded Female]])</f>
        <v>2</v>
      </c>
    </row>
    <row r="237" s="2" customFormat="1" ht="35.1" customHeight="1">
      <c r="A237" s="29" t="str">
        <f>IFERROR(IF($N237 &lt;&gt; "#Na", INDEX(Degree_Information!$A$2:$A$20129, MATCH(Passout2023[[#This Row], [UNIVERSITY_DEGREE_PROGRAM_ID]], Degree_Information!$N$2:$N$20129, 0)), ""), "")</f>
        <v/>
      </c>
      <c r="B237" s="29" t="str">
        <f>IFERROR(IF($N237 &lt;&gt; "#Na", INDEX(Degree_Information!$B$2:$B$20129, MATCH(Passout2023[[#This Row], [UNIVERSITY_DEGREE_PROGRAM_ID]], Degree_Information!$N$2:$N$20129, 0)), ""), "")</f>
        <v/>
      </c>
      <c r="C237" s="29" t="str">
        <f>IFERROR(IF($N237 &lt;&gt; "#Na", INDEX(Degree_Information!$E$2:$E$20129, MATCH(Passout2023[[#This Row], [UNIVERSITY_DEGREE_PROGRAM_ID]], Degree_Information!$N$2:$N$20129, 0)), ""), "")</f>
        <v/>
      </c>
      <c r="D237" s="29" t="str">
        <f>IFERROR(IF($N237 &lt;&gt; "#Na", INDEX(Degree_Information!$D$2:$D$20129, MATCH(Passout2023[[#This Row], [UNIVERSITY_DEGREE_PROGRAM_ID]], Degree_Information!$N$2:$N$20129, 0)), ""), "")</f>
        <v/>
      </c>
      <c r="E237" s="29" t="str">
        <f>IFERROR(IF($N237 &lt;&gt; "#Na", INDEX(Degree_Information!$F$2:$F$20129, MATCH(Passout2023[[#This Row], [UNIVERSITY_DEGREE_PROGRAM_ID]], Degree_Information!$N$2:$N$20129, 0)), ""), "")</f>
        <v/>
      </c>
      <c r="F237" s="29" t="str">
        <f>IFERROR(IF($N237 &lt;&gt; "#Na", INDEX(Degree_Information!$K$2:$K$20129, MATCH(Passout2023[[#This Row], [UNIVERSITY_DEGREE_PROGRAM_ID]], Degree_Information!$N$2:$N$20129, 0)), ""), "")</f>
        <v/>
      </c>
      <c r="G237" s="29" t="str">
        <f>IFERROR(IF($N237 &lt;&gt; "#Na", INDEX(Degree_Information!$G$2:$G$20129, MATCH(Passout2023[[#This Row], [UNIVERSITY_DEGREE_PROGRAM_ID]], Degree_Information!$N$2:$N$20129, 0)), ""), "")</f>
        <v/>
      </c>
      <c r="H237" s="29" t="str">
        <f>IFERROR(IF($N237 &lt;&gt; "#Na", INDEX(Degree_Information!$I$2:$I$20129, MATCH(Passout2023[[#This Row], [UNIVERSITY_DEGREE_PROGRAM_ID]], Degree_Information!$N$2:$N$20129, 0)), ""), "")</f>
        <v/>
      </c>
      <c r="I237" s="6" t="str">
        <f>IFERROR(IF($N237 &lt;&gt; "#Na", INDEX(Degree_Information!$H$2:$H$20129, MATCH(Passout2023[[#This Row], [UNIVERSITY_DEGREE_PROGRAM_ID]], Degree_Information!$N$2:$N$20129, 0)), ""), "")</f>
        <v/>
      </c>
      <c r="J237" s="6" t="str">
        <f>IFERROR(IF($N237 &lt;&gt; "#Na", INDEX(Degree_Information!$J$2:$J$20129, MATCH(Passout2023[[#This Row], [UNIVERSITY_DEGREE_PROGRAM_ID]], Degree_Information!$N$2:$N$20129, 0)), ""), "")</f>
        <v/>
      </c>
      <c r="K237" s="19"/>
      <c r="L237" s="20"/>
      <c r="M237" s="21"/>
      <c r="N237" s="21"/>
      <c r="O237" s="21"/>
      <c r="P237" s="22"/>
      <c r="Q237" s="21"/>
      <c r="R237" s="21"/>
      <c r="S237" s="20">
        <v>0</v>
      </c>
      <c r="T237" s="20">
        <v>0</v>
      </c>
      <c r="U237" s="23"/>
      <c r="V2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7" s="25"/>
      <c r="X237" s="26" t="str">
        <f>CONCATENATE(Passout2023[[#This Row], [Batch Start Semester]], "-", Passout2023[[#This Row], [Batch Start Year]], "-", Passout2023[[#This Row], [Degree Duration (year)]])</f>
        <v>--</v>
      </c>
      <c r="Y237" s="32"/>
      <c r="Z237" s="32"/>
      <c r="AA237" s="32"/>
      <c r="AB237" s="32"/>
      <c r="AC237" s="32"/>
      <c r="AD237" s="32"/>
      <c r="AE237" s="28">
        <f>COUNTA(Passout2023[[#This Row], [UNIVERSITY_DEGREE_PROGRAM_ID]:[(Graduated) Degree Awarded Female]])</f>
        <v>2</v>
      </c>
    </row>
    <row r="238" s="2" customFormat="1" ht="35.1" customHeight="1">
      <c r="A238" s="29" t="str">
        <f>IFERROR(IF($N238 &lt;&gt; "#Na", INDEX(Degree_Information!$A$2:$A$20129, MATCH(Passout2023[[#This Row], [UNIVERSITY_DEGREE_PROGRAM_ID]], Degree_Information!$N$2:$N$20129, 0)), ""), "")</f>
        <v/>
      </c>
      <c r="B238" s="29" t="str">
        <f>IFERROR(IF($N238 &lt;&gt; "#Na", INDEX(Degree_Information!$B$2:$B$20129, MATCH(Passout2023[[#This Row], [UNIVERSITY_DEGREE_PROGRAM_ID]], Degree_Information!$N$2:$N$20129, 0)), ""), "")</f>
        <v/>
      </c>
      <c r="C238" s="29" t="str">
        <f>IFERROR(IF($N238 &lt;&gt; "#Na", INDEX(Degree_Information!$E$2:$E$20129, MATCH(Passout2023[[#This Row], [UNIVERSITY_DEGREE_PROGRAM_ID]], Degree_Information!$N$2:$N$20129, 0)), ""), "")</f>
        <v/>
      </c>
      <c r="D238" s="29" t="str">
        <f>IFERROR(IF($N238 &lt;&gt; "#Na", INDEX(Degree_Information!$D$2:$D$20129, MATCH(Passout2023[[#This Row], [UNIVERSITY_DEGREE_PROGRAM_ID]], Degree_Information!$N$2:$N$20129, 0)), ""), "")</f>
        <v/>
      </c>
      <c r="E238" s="29" t="str">
        <f>IFERROR(IF($N238 &lt;&gt; "#Na", INDEX(Degree_Information!$F$2:$F$20129, MATCH(Passout2023[[#This Row], [UNIVERSITY_DEGREE_PROGRAM_ID]], Degree_Information!$N$2:$N$20129, 0)), ""), "")</f>
        <v/>
      </c>
      <c r="F238" s="29" t="str">
        <f>IFERROR(IF($N238 &lt;&gt; "#Na", INDEX(Degree_Information!$K$2:$K$20129, MATCH(Passout2023[[#This Row], [UNIVERSITY_DEGREE_PROGRAM_ID]], Degree_Information!$N$2:$N$20129, 0)), ""), "")</f>
        <v/>
      </c>
      <c r="G238" s="29" t="str">
        <f>IFERROR(IF($N238 &lt;&gt; "#Na", INDEX(Degree_Information!$G$2:$G$20129, MATCH(Passout2023[[#This Row], [UNIVERSITY_DEGREE_PROGRAM_ID]], Degree_Information!$N$2:$N$20129, 0)), ""), "")</f>
        <v/>
      </c>
      <c r="H238" s="29" t="str">
        <f>IFERROR(IF($N238 &lt;&gt; "#Na", INDEX(Degree_Information!$I$2:$I$20129, MATCH(Passout2023[[#This Row], [UNIVERSITY_DEGREE_PROGRAM_ID]], Degree_Information!$N$2:$N$20129, 0)), ""), "")</f>
        <v/>
      </c>
      <c r="I238" s="6" t="str">
        <f>IFERROR(IF($N238 &lt;&gt; "#Na", INDEX(Degree_Information!$H$2:$H$20129, MATCH(Passout2023[[#This Row], [UNIVERSITY_DEGREE_PROGRAM_ID]], Degree_Information!$N$2:$N$20129, 0)), ""), "")</f>
        <v/>
      </c>
      <c r="J238" s="6" t="str">
        <f>IFERROR(IF($N238 &lt;&gt; "#Na", INDEX(Degree_Information!$J$2:$J$20129, MATCH(Passout2023[[#This Row], [UNIVERSITY_DEGREE_PROGRAM_ID]], Degree_Information!$N$2:$N$20129, 0)), ""), "")</f>
        <v/>
      </c>
      <c r="K238" s="19"/>
      <c r="L238" s="20"/>
      <c r="M238" s="21"/>
      <c r="N238" s="21"/>
      <c r="O238" s="21"/>
      <c r="P238" s="22"/>
      <c r="Q238" s="21"/>
      <c r="R238" s="21"/>
      <c r="S238" s="20">
        <v>0</v>
      </c>
      <c r="T238" s="20">
        <v>0</v>
      </c>
      <c r="U238" s="23"/>
      <c r="V2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8" s="25"/>
      <c r="X238" s="26" t="str">
        <f>CONCATENATE(Passout2023[[#This Row], [Batch Start Semester]], "-", Passout2023[[#This Row], [Batch Start Year]], "-", Passout2023[[#This Row], [Degree Duration (year)]])</f>
        <v>--</v>
      </c>
      <c r="Y238" s="32"/>
      <c r="Z238" s="32"/>
      <c r="AA238" s="32"/>
      <c r="AB238" s="32"/>
      <c r="AC238" s="32"/>
      <c r="AD238" s="32"/>
      <c r="AE238" s="28">
        <f>COUNTA(Passout2023[[#This Row], [UNIVERSITY_DEGREE_PROGRAM_ID]:[(Graduated) Degree Awarded Female]])</f>
        <v>2</v>
      </c>
    </row>
    <row r="239" s="2" customFormat="1" ht="35.1" customHeight="1">
      <c r="A239" s="29" t="str">
        <f>IFERROR(IF($N239 &lt;&gt; "#Na", INDEX(Degree_Information!$A$2:$A$20129, MATCH(Passout2023[[#This Row], [UNIVERSITY_DEGREE_PROGRAM_ID]], Degree_Information!$N$2:$N$20129, 0)), ""), "")</f>
        <v/>
      </c>
      <c r="B239" s="29" t="str">
        <f>IFERROR(IF($N239 &lt;&gt; "#Na", INDEX(Degree_Information!$B$2:$B$20129, MATCH(Passout2023[[#This Row], [UNIVERSITY_DEGREE_PROGRAM_ID]], Degree_Information!$N$2:$N$20129, 0)), ""), "")</f>
        <v/>
      </c>
      <c r="C239" s="29" t="str">
        <f>IFERROR(IF($N239 &lt;&gt; "#Na", INDEX(Degree_Information!$E$2:$E$20129, MATCH(Passout2023[[#This Row], [UNIVERSITY_DEGREE_PROGRAM_ID]], Degree_Information!$N$2:$N$20129, 0)), ""), "")</f>
        <v/>
      </c>
      <c r="D239" s="29" t="str">
        <f>IFERROR(IF($N239 &lt;&gt; "#Na", INDEX(Degree_Information!$D$2:$D$20129, MATCH(Passout2023[[#This Row], [UNIVERSITY_DEGREE_PROGRAM_ID]], Degree_Information!$N$2:$N$20129, 0)), ""), "")</f>
        <v/>
      </c>
      <c r="E239" s="29" t="str">
        <f>IFERROR(IF($N239 &lt;&gt; "#Na", INDEX(Degree_Information!$F$2:$F$20129, MATCH(Passout2023[[#This Row], [UNIVERSITY_DEGREE_PROGRAM_ID]], Degree_Information!$N$2:$N$20129, 0)), ""), "")</f>
        <v/>
      </c>
      <c r="F239" s="29" t="str">
        <f>IFERROR(IF($N239 &lt;&gt; "#Na", INDEX(Degree_Information!$K$2:$K$20129, MATCH(Passout2023[[#This Row], [UNIVERSITY_DEGREE_PROGRAM_ID]], Degree_Information!$N$2:$N$20129, 0)), ""), "")</f>
        <v/>
      </c>
      <c r="G239" s="29" t="str">
        <f>IFERROR(IF($N239 &lt;&gt; "#Na", INDEX(Degree_Information!$G$2:$G$20129, MATCH(Passout2023[[#This Row], [UNIVERSITY_DEGREE_PROGRAM_ID]], Degree_Information!$N$2:$N$20129, 0)), ""), "")</f>
        <v/>
      </c>
      <c r="H239" s="29" t="str">
        <f>IFERROR(IF($N239 &lt;&gt; "#Na", INDEX(Degree_Information!$I$2:$I$20129, MATCH(Passout2023[[#This Row], [UNIVERSITY_DEGREE_PROGRAM_ID]], Degree_Information!$N$2:$N$20129, 0)), ""), "")</f>
        <v/>
      </c>
      <c r="I239" s="6" t="str">
        <f>IFERROR(IF($N239 &lt;&gt; "#Na", INDEX(Degree_Information!$H$2:$H$20129, MATCH(Passout2023[[#This Row], [UNIVERSITY_DEGREE_PROGRAM_ID]], Degree_Information!$N$2:$N$20129, 0)), ""), "")</f>
        <v/>
      </c>
      <c r="J239" s="6" t="str">
        <f>IFERROR(IF($N239 &lt;&gt; "#Na", INDEX(Degree_Information!$J$2:$J$20129, MATCH(Passout2023[[#This Row], [UNIVERSITY_DEGREE_PROGRAM_ID]], Degree_Information!$N$2:$N$20129, 0)), ""), "")</f>
        <v/>
      </c>
      <c r="K239" s="19"/>
      <c r="L239" s="20"/>
      <c r="M239" s="21"/>
      <c r="N239" s="21"/>
      <c r="O239" s="21"/>
      <c r="P239" s="22"/>
      <c r="Q239" s="21"/>
      <c r="R239" s="21"/>
      <c r="S239" s="20">
        <v>0</v>
      </c>
      <c r="T239" s="20">
        <v>0</v>
      </c>
      <c r="U239" s="23"/>
      <c r="V2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39" s="25"/>
      <c r="X239" s="26" t="str">
        <f>CONCATENATE(Passout2023[[#This Row], [Batch Start Semester]], "-", Passout2023[[#This Row], [Batch Start Year]], "-", Passout2023[[#This Row], [Degree Duration (year)]])</f>
        <v>--</v>
      </c>
      <c r="Y239" s="32"/>
      <c r="Z239" s="32"/>
      <c r="AA239" s="32"/>
      <c r="AB239" s="32"/>
      <c r="AC239" s="32"/>
      <c r="AD239" s="32"/>
      <c r="AE239" s="28">
        <f>COUNTA(Passout2023[[#This Row], [UNIVERSITY_DEGREE_PROGRAM_ID]:[(Graduated) Degree Awarded Female]])</f>
        <v>2</v>
      </c>
    </row>
    <row r="240" s="2" customFormat="1" ht="35.1" customHeight="1">
      <c r="A240" s="29" t="str">
        <f>IFERROR(IF($N240 &lt;&gt; "#Na", INDEX(Degree_Information!$A$2:$A$20129, MATCH(Passout2023[[#This Row], [UNIVERSITY_DEGREE_PROGRAM_ID]], Degree_Information!$N$2:$N$20129, 0)), ""), "")</f>
        <v/>
      </c>
      <c r="B240" s="29" t="str">
        <f>IFERROR(IF($N240 &lt;&gt; "#Na", INDEX(Degree_Information!$B$2:$B$20129, MATCH(Passout2023[[#This Row], [UNIVERSITY_DEGREE_PROGRAM_ID]], Degree_Information!$N$2:$N$20129, 0)), ""), "")</f>
        <v/>
      </c>
      <c r="C240" s="29" t="str">
        <f>IFERROR(IF($N240 &lt;&gt; "#Na", INDEX(Degree_Information!$E$2:$E$20129, MATCH(Passout2023[[#This Row], [UNIVERSITY_DEGREE_PROGRAM_ID]], Degree_Information!$N$2:$N$20129, 0)), ""), "")</f>
        <v/>
      </c>
      <c r="D240" s="29" t="str">
        <f>IFERROR(IF($N240 &lt;&gt; "#Na", INDEX(Degree_Information!$D$2:$D$20129, MATCH(Passout2023[[#This Row], [UNIVERSITY_DEGREE_PROGRAM_ID]], Degree_Information!$N$2:$N$20129, 0)), ""), "")</f>
        <v/>
      </c>
      <c r="E240" s="29" t="str">
        <f>IFERROR(IF($N240 &lt;&gt; "#Na", INDEX(Degree_Information!$F$2:$F$20129, MATCH(Passout2023[[#This Row], [UNIVERSITY_DEGREE_PROGRAM_ID]], Degree_Information!$N$2:$N$20129, 0)), ""), "")</f>
        <v/>
      </c>
      <c r="F240" s="29" t="str">
        <f>IFERROR(IF($N240 &lt;&gt; "#Na", INDEX(Degree_Information!$K$2:$K$20129, MATCH(Passout2023[[#This Row], [UNIVERSITY_DEGREE_PROGRAM_ID]], Degree_Information!$N$2:$N$20129, 0)), ""), "")</f>
        <v/>
      </c>
      <c r="G240" s="29" t="str">
        <f>IFERROR(IF($N240 &lt;&gt; "#Na", INDEX(Degree_Information!$G$2:$G$20129, MATCH(Passout2023[[#This Row], [UNIVERSITY_DEGREE_PROGRAM_ID]], Degree_Information!$N$2:$N$20129, 0)), ""), "")</f>
        <v/>
      </c>
      <c r="H240" s="29" t="str">
        <f>IFERROR(IF($N240 &lt;&gt; "#Na", INDEX(Degree_Information!$I$2:$I$20129, MATCH(Passout2023[[#This Row], [UNIVERSITY_DEGREE_PROGRAM_ID]], Degree_Information!$N$2:$N$20129, 0)), ""), "")</f>
        <v/>
      </c>
      <c r="I240" s="6" t="str">
        <f>IFERROR(IF($N240 &lt;&gt; "#Na", INDEX(Degree_Information!$H$2:$H$20129, MATCH(Passout2023[[#This Row], [UNIVERSITY_DEGREE_PROGRAM_ID]], Degree_Information!$N$2:$N$20129, 0)), ""), "")</f>
        <v/>
      </c>
      <c r="J240" s="6" t="str">
        <f>IFERROR(IF($N240 &lt;&gt; "#Na", INDEX(Degree_Information!$J$2:$J$20129, MATCH(Passout2023[[#This Row], [UNIVERSITY_DEGREE_PROGRAM_ID]], Degree_Information!$N$2:$N$20129, 0)), ""), "")</f>
        <v/>
      </c>
      <c r="K240" s="19"/>
      <c r="L240" s="20"/>
      <c r="M240" s="21"/>
      <c r="N240" s="21"/>
      <c r="O240" s="21"/>
      <c r="P240" s="22"/>
      <c r="Q240" s="21"/>
      <c r="R240" s="21"/>
      <c r="S240" s="20">
        <v>0</v>
      </c>
      <c r="T240" s="20">
        <v>0</v>
      </c>
      <c r="U240" s="23"/>
      <c r="V2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0" s="25"/>
      <c r="X240" s="26" t="str">
        <f>CONCATENATE(Passout2023[[#This Row], [Batch Start Semester]], "-", Passout2023[[#This Row], [Batch Start Year]], "-", Passout2023[[#This Row], [Degree Duration (year)]])</f>
        <v>--</v>
      </c>
      <c r="Y240" s="32"/>
      <c r="Z240" s="32"/>
      <c r="AA240" s="32"/>
      <c r="AB240" s="32"/>
      <c r="AC240" s="32"/>
      <c r="AD240" s="32"/>
      <c r="AE240" s="28">
        <f>COUNTA(Passout2023[[#This Row], [UNIVERSITY_DEGREE_PROGRAM_ID]:[(Graduated) Degree Awarded Female]])</f>
        <v>2</v>
      </c>
    </row>
    <row r="241" s="2" customFormat="1" ht="35.1" customHeight="1">
      <c r="A241" s="29" t="str">
        <f>IFERROR(IF($N241 &lt;&gt; "#Na", INDEX(Degree_Information!$A$2:$A$20129, MATCH(Passout2023[[#This Row], [UNIVERSITY_DEGREE_PROGRAM_ID]], Degree_Information!$N$2:$N$20129, 0)), ""), "")</f>
        <v/>
      </c>
      <c r="B241" s="29" t="str">
        <f>IFERROR(IF($N241 &lt;&gt; "#Na", INDEX(Degree_Information!$B$2:$B$20129, MATCH(Passout2023[[#This Row], [UNIVERSITY_DEGREE_PROGRAM_ID]], Degree_Information!$N$2:$N$20129, 0)), ""), "")</f>
        <v/>
      </c>
      <c r="C241" s="29" t="str">
        <f>IFERROR(IF($N241 &lt;&gt; "#Na", INDEX(Degree_Information!$E$2:$E$20129, MATCH(Passout2023[[#This Row], [UNIVERSITY_DEGREE_PROGRAM_ID]], Degree_Information!$N$2:$N$20129, 0)), ""), "")</f>
        <v/>
      </c>
      <c r="D241" s="29" t="str">
        <f>IFERROR(IF($N241 &lt;&gt; "#Na", INDEX(Degree_Information!$D$2:$D$20129, MATCH(Passout2023[[#This Row], [UNIVERSITY_DEGREE_PROGRAM_ID]], Degree_Information!$N$2:$N$20129, 0)), ""), "")</f>
        <v/>
      </c>
      <c r="E241" s="29" t="str">
        <f>IFERROR(IF($N241 &lt;&gt; "#Na", INDEX(Degree_Information!$F$2:$F$20129, MATCH(Passout2023[[#This Row], [UNIVERSITY_DEGREE_PROGRAM_ID]], Degree_Information!$N$2:$N$20129, 0)), ""), "")</f>
        <v/>
      </c>
      <c r="F241" s="29" t="str">
        <f>IFERROR(IF($N241 &lt;&gt; "#Na", INDEX(Degree_Information!$K$2:$K$20129, MATCH(Passout2023[[#This Row], [UNIVERSITY_DEGREE_PROGRAM_ID]], Degree_Information!$N$2:$N$20129, 0)), ""), "")</f>
        <v/>
      </c>
      <c r="G241" s="29" t="str">
        <f>IFERROR(IF($N241 &lt;&gt; "#Na", INDEX(Degree_Information!$G$2:$G$20129, MATCH(Passout2023[[#This Row], [UNIVERSITY_DEGREE_PROGRAM_ID]], Degree_Information!$N$2:$N$20129, 0)), ""), "")</f>
        <v/>
      </c>
      <c r="H241" s="29" t="str">
        <f>IFERROR(IF($N241 &lt;&gt; "#Na", INDEX(Degree_Information!$I$2:$I$20129, MATCH(Passout2023[[#This Row], [UNIVERSITY_DEGREE_PROGRAM_ID]], Degree_Information!$N$2:$N$20129, 0)), ""), "")</f>
        <v/>
      </c>
      <c r="I241" s="6" t="str">
        <f>IFERROR(IF($N241 &lt;&gt; "#Na", INDEX(Degree_Information!$H$2:$H$20129, MATCH(Passout2023[[#This Row], [UNIVERSITY_DEGREE_PROGRAM_ID]], Degree_Information!$N$2:$N$20129, 0)), ""), "")</f>
        <v/>
      </c>
      <c r="J241" s="6" t="str">
        <f>IFERROR(IF($N241 &lt;&gt; "#Na", INDEX(Degree_Information!$J$2:$J$20129, MATCH(Passout2023[[#This Row], [UNIVERSITY_DEGREE_PROGRAM_ID]], Degree_Information!$N$2:$N$20129, 0)), ""), "")</f>
        <v/>
      </c>
      <c r="K241" s="19"/>
      <c r="L241" s="20"/>
      <c r="M241" s="21"/>
      <c r="N241" s="21"/>
      <c r="O241" s="21"/>
      <c r="P241" s="22"/>
      <c r="Q241" s="21"/>
      <c r="R241" s="21"/>
      <c r="S241" s="20">
        <v>0</v>
      </c>
      <c r="T241" s="20">
        <v>0</v>
      </c>
      <c r="U241" s="23"/>
      <c r="V2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1" s="25"/>
      <c r="X241" s="26" t="str">
        <f>CONCATENATE(Passout2023[[#This Row], [Batch Start Semester]], "-", Passout2023[[#This Row], [Batch Start Year]], "-", Passout2023[[#This Row], [Degree Duration (year)]])</f>
        <v>--</v>
      </c>
      <c r="Y241" s="32"/>
      <c r="Z241" s="32"/>
      <c r="AA241" s="32"/>
      <c r="AB241" s="32"/>
      <c r="AC241" s="32"/>
      <c r="AD241" s="32"/>
      <c r="AE241" s="28">
        <f>COUNTA(Passout2023[[#This Row], [UNIVERSITY_DEGREE_PROGRAM_ID]:[(Graduated) Degree Awarded Female]])</f>
        <v>2</v>
      </c>
    </row>
    <row r="242" s="2" customFormat="1" ht="35.1" customHeight="1">
      <c r="A242" s="29" t="str">
        <f>IFERROR(IF($N242 &lt;&gt; "#Na", INDEX(Degree_Information!$A$2:$A$20129, MATCH(Passout2023[[#This Row], [UNIVERSITY_DEGREE_PROGRAM_ID]], Degree_Information!$N$2:$N$20129, 0)), ""), "")</f>
        <v/>
      </c>
      <c r="B242" s="29" t="str">
        <f>IFERROR(IF($N242 &lt;&gt; "#Na", INDEX(Degree_Information!$B$2:$B$20129, MATCH(Passout2023[[#This Row], [UNIVERSITY_DEGREE_PROGRAM_ID]], Degree_Information!$N$2:$N$20129, 0)), ""), "")</f>
        <v/>
      </c>
      <c r="C242" s="29" t="str">
        <f>IFERROR(IF($N242 &lt;&gt; "#Na", INDEX(Degree_Information!$E$2:$E$20129, MATCH(Passout2023[[#This Row], [UNIVERSITY_DEGREE_PROGRAM_ID]], Degree_Information!$N$2:$N$20129, 0)), ""), "")</f>
        <v/>
      </c>
      <c r="D242" s="29" t="str">
        <f>IFERROR(IF($N242 &lt;&gt; "#Na", INDEX(Degree_Information!$D$2:$D$20129, MATCH(Passout2023[[#This Row], [UNIVERSITY_DEGREE_PROGRAM_ID]], Degree_Information!$N$2:$N$20129, 0)), ""), "")</f>
        <v/>
      </c>
      <c r="E242" s="29" t="str">
        <f>IFERROR(IF($N242 &lt;&gt; "#Na", INDEX(Degree_Information!$F$2:$F$20129, MATCH(Passout2023[[#This Row], [UNIVERSITY_DEGREE_PROGRAM_ID]], Degree_Information!$N$2:$N$20129, 0)), ""), "")</f>
        <v/>
      </c>
      <c r="F242" s="29" t="str">
        <f>IFERROR(IF($N242 &lt;&gt; "#Na", INDEX(Degree_Information!$K$2:$K$20129, MATCH(Passout2023[[#This Row], [UNIVERSITY_DEGREE_PROGRAM_ID]], Degree_Information!$N$2:$N$20129, 0)), ""), "")</f>
        <v/>
      </c>
      <c r="G242" s="29" t="str">
        <f>IFERROR(IF($N242 &lt;&gt; "#Na", INDEX(Degree_Information!$G$2:$G$20129, MATCH(Passout2023[[#This Row], [UNIVERSITY_DEGREE_PROGRAM_ID]], Degree_Information!$N$2:$N$20129, 0)), ""), "")</f>
        <v/>
      </c>
      <c r="H242" s="29" t="str">
        <f>IFERROR(IF($N242 &lt;&gt; "#Na", INDEX(Degree_Information!$I$2:$I$20129, MATCH(Passout2023[[#This Row], [UNIVERSITY_DEGREE_PROGRAM_ID]], Degree_Information!$N$2:$N$20129, 0)), ""), "")</f>
        <v/>
      </c>
      <c r="I242" s="6" t="str">
        <f>IFERROR(IF($N242 &lt;&gt; "#Na", INDEX(Degree_Information!$H$2:$H$20129, MATCH(Passout2023[[#This Row], [UNIVERSITY_DEGREE_PROGRAM_ID]], Degree_Information!$N$2:$N$20129, 0)), ""), "")</f>
        <v/>
      </c>
      <c r="J242" s="6" t="str">
        <f>IFERROR(IF($N242 &lt;&gt; "#Na", INDEX(Degree_Information!$J$2:$J$20129, MATCH(Passout2023[[#This Row], [UNIVERSITY_DEGREE_PROGRAM_ID]], Degree_Information!$N$2:$N$20129, 0)), ""), "")</f>
        <v/>
      </c>
      <c r="K242" s="19"/>
      <c r="L242" s="20"/>
      <c r="M242" s="21"/>
      <c r="N242" s="21"/>
      <c r="O242" s="21"/>
      <c r="P242" s="22"/>
      <c r="Q242" s="21"/>
      <c r="R242" s="21"/>
      <c r="S242" s="20">
        <v>0</v>
      </c>
      <c r="T242" s="20">
        <v>0</v>
      </c>
      <c r="U242" s="23"/>
      <c r="V2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2" s="25"/>
      <c r="X242" s="26" t="str">
        <f>CONCATENATE(Passout2023[[#This Row], [Batch Start Semester]], "-", Passout2023[[#This Row], [Batch Start Year]], "-", Passout2023[[#This Row], [Degree Duration (year)]])</f>
        <v>--</v>
      </c>
      <c r="Y242" s="32"/>
      <c r="Z242" s="32"/>
      <c r="AA242" s="32"/>
      <c r="AB242" s="32"/>
      <c r="AC242" s="32"/>
      <c r="AD242" s="32"/>
      <c r="AE242" s="28">
        <f>COUNTA(Passout2023[[#This Row], [UNIVERSITY_DEGREE_PROGRAM_ID]:[(Graduated) Degree Awarded Female]])</f>
        <v>2</v>
      </c>
    </row>
    <row r="243" s="2" customFormat="1" ht="35.1" customHeight="1">
      <c r="A243" s="29" t="str">
        <f>IFERROR(IF($N243 &lt;&gt; "#Na", INDEX(Degree_Information!$A$2:$A$20129, MATCH(Passout2023[[#This Row], [UNIVERSITY_DEGREE_PROGRAM_ID]], Degree_Information!$N$2:$N$20129, 0)), ""), "")</f>
        <v/>
      </c>
      <c r="B243" s="29" t="str">
        <f>IFERROR(IF($N243 &lt;&gt; "#Na", INDEX(Degree_Information!$B$2:$B$20129, MATCH(Passout2023[[#This Row], [UNIVERSITY_DEGREE_PROGRAM_ID]], Degree_Information!$N$2:$N$20129, 0)), ""), "")</f>
        <v/>
      </c>
      <c r="C243" s="29" t="str">
        <f>IFERROR(IF($N243 &lt;&gt; "#Na", INDEX(Degree_Information!$E$2:$E$20129, MATCH(Passout2023[[#This Row], [UNIVERSITY_DEGREE_PROGRAM_ID]], Degree_Information!$N$2:$N$20129, 0)), ""), "")</f>
        <v/>
      </c>
      <c r="D243" s="29" t="str">
        <f>IFERROR(IF($N243 &lt;&gt; "#Na", INDEX(Degree_Information!$D$2:$D$20129, MATCH(Passout2023[[#This Row], [UNIVERSITY_DEGREE_PROGRAM_ID]], Degree_Information!$N$2:$N$20129, 0)), ""), "")</f>
        <v/>
      </c>
      <c r="E243" s="29" t="str">
        <f>IFERROR(IF($N243 &lt;&gt; "#Na", INDEX(Degree_Information!$F$2:$F$20129, MATCH(Passout2023[[#This Row], [UNIVERSITY_DEGREE_PROGRAM_ID]], Degree_Information!$N$2:$N$20129, 0)), ""), "")</f>
        <v/>
      </c>
      <c r="F243" s="29" t="str">
        <f>IFERROR(IF($N243 &lt;&gt; "#Na", INDEX(Degree_Information!$K$2:$K$20129, MATCH(Passout2023[[#This Row], [UNIVERSITY_DEGREE_PROGRAM_ID]], Degree_Information!$N$2:$N$20129, 0)), ""), "")</f>
        <v/>
      </c>
      <c r="G243" s="29" t="str">
        <f>IFERROR(IF($N243 &lt;&gt; "#Na", INDEX(Degree_Information!$G$2:$G$20129, MATCH(Passout2023[[#This Row], [UNIVERSITY_DEGREE_PROGRAM_ID]], Degree_Information!$N$2:$N$20129, 0)), ""), "")</f>
        <v/>
      </c>
      <c r="H243" s="29" t="str">
        <f>IFERROR(IF($N243 &lt;&gt; "#Na", INDEX(Degree_Information!$I$2:$I$20129, MATCH(Passout2023[[#This Row], [UNIVERSITY_DEGREE_PROGRAM_ID]], Degree_Information!$N$2:$N$20129, 0)), ""), "")</f>
        <v/>
      </c>
      <c r="I243" s="6" t="str">
        <f>IFERROR(IF($N243 &lt;&gt; "#Na", INDEX(Degree_Information!$H$2:$H$20129, MATCH(Passout2023[[#This Row], [UNIVERSITY_DEGREE_PROGRAM_ID]], Degree_Information!$N$2:$N$20129, 0)), ""), "")</f>
        <v/>
      </c>
      <c r="J243" s="6" t="str">
        <f>IFERROR(IF($N243 &lt;&gt; "#Na", INDEX(Degree_Information!$J$2:$J$20129, MATCH(Passout2023[[#This Row], [UNIVERSITY_DEGREE_PROGRAM_ID]], Degree_Information!$N$2:$N$20129, 0)), ""), "")</f>
        <v/>
      </c>
      <c r="K243" s="19"/>
      <c r="L243" s="20"/>
      <c r="M243" s="21"/>
      <c r="N243" s="21"/>
      <c r="O243" s="21"/>
      <c r="P243" s="22"/>
      <c r="Q243" s="21"/>
      <c r="R243" s="21"/>
      <c r="S243" s="20">
        <v>0</v>
      </c>
      <c r="T243" s="20">
        <v>0</v>
      </c>
      <c r="U243" s="23"/>
      <c r="V2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3" s="25"/>
      <c r="X243" s="26" t="str">
        <f>CONCATENATE(Passout2023[[#This Row], [Batch Start Semester]], "-", Passout2023[[#This Row], [Batch Start Year]], "-", Passout2023[[#This Row], [Degree Duration (year)]])</f>
        <v>--</v>
      </c>
      <c r="Y243" s="32"/>
      <c r="Z243" s="32"/>
      <c r="AA243" s="32"/>
      <c r="AB243" s="32"/>
      <c r="AC243" s="32"/>
      <c r="AD243" s="32"/>
      <c r="AE243" s="28">
        <f>COUNTA(Passout2023[[#This Row], [UNIVERSITY_DEGREE_PROGRAM_ID]:[(Graduated) Degree Awarded Female]])</f>
        <v>2</v>
      </c>
    </row>
    <row r="244" s="2" customFormat="1" ht="35.1" customHeight="1">
      <c r="A244" s="29" t="str">
        <f>IFERROR(IF($N244 &lt;&gt; "#Na", INDEX(Degree_Information!$A$2:$A$20129, MATCH(Passout2023[[#This Row], [UNIVERSITY_DEGREE_PROGRAM_ID]], Degree_Information!$N$2:$N$20129, 0)), ""), "")</f>
        <v/>
      </c>
      <c r="B244" s="29" t="str">
        <f>IFERROR(IF($N244 &lt;&gt; "#Na", INDEX(Degree_Information!$B$2:$B$20129, MATCH(Passout2023[[#This Row], [UNIVERSITY_DEGREE_PROGRAM_ID]], Degree_Information!$N$2:$N$20129, 0)), ""), "")</f>
        <v/>
      </c>
      <c r="C244" s="29" t="str">
        <f>IFERROR(IF($N244 &lt;&gt; "#Na", INDEX(Degree_Information!$E$2:$E$20129, MATCH(Passout2023[[#This Row], [UNIVERSITY_DEGREE_PROGRAM_ID]], Degree_Information!$N$2:$N$20129, 0)), ""), "")</f>
        <v/>
      </c>
      <c r="D244" s="29" t="str">
        <f>IFERROR(IF($N244 &lt;&gt; "#Na", INDEX(Degree_Information!$D$2:$D$20129, MATCH(Passout2023[[#This Row], [UNIVERSITY_DEGREE_PROGRAM_ID]], Degree_Information!$N$2:$N$20129, 0)), ""), "")</f>
        <v/>
      </c>
      <c r="E244" s="29" t="str">
        <f>IFERROR(IF($N244 &lt;&gt; "#Na", INDEX(Degree_Information!$F$2:$F$20129, MATCH(Passout2023[[#This Row], [UNIVERSITY_DEGREE_PROGRAM_ID]], Degree_Information!$N$2:$N$20129, 0)), ""), "")</f>
        <v/>
      </c>
      <c r="F244" s="29" t="str">
        <f>IFERROR(IF($N244 &lt;&gt; "#Na", INDEX(Degree_Information!$K$2:$K$20129, MATCH(Passout2023[[#This Row], [UNIVERSITY_DEGREE_PROGRAM_ID]], Degree_Information!$N$2:$N$20129, 0)), ""), "")</f>
        <v/>
      </c>
      <c r="G244" s="29" t="str">
        <f>IFERROR(IF($N244 &lt;&gt; "#Na", INDEX(Degree_Information!$G$2:$G$20129, MATCH(Passout2023[[#This Row], [UNIVERSITY_DEGREE_PROGRAM_ID]], Degree_Information!$N$2:$N$20129, 0)), ""), "")</f>
        <v/>
      </c>
      <c r="H244" s="29" t="str">
        <f>IFERROR(IF($N244 &lt;&gt; "#Na", INDEX(Degree_Information!$I$2:$I$20129, MATCH(Passout2023[[#This Row], [UNIVERSITY_DEGREE_PROGRAM_ID]], Degree_Information!$N$2:$N$20129, 0)), ""), "")</f>
        <v/>
      </c>
      <c r="I244" s="6" t="str">
        <f>IFERROR(IF($N244 &lt;&gt; "#Na", INDEX(Degree_Information!$H$2:$H$20129, MATCH(Passout2023[[#This Row], [UNIVERSITY_DEGREE_PROGRAM_ID]], Degree_Information!$N$2:$N$20129, 0)), ""), "")</f>
        <v/>
      </c>
      <c r="J244" s="6" t="str">
        <f>IFERROR(IF($N244 &lt;&gt; "#Na", INDEX(Degree_Information!$J$2:$J$20129, MATCH(Passout2023[[#This Row], [UNIVERSITY_DEGREE_PROGRAM_ID]], Degree_Information!$N$2:$N$20129, 0)), ""), "")</f>
        <v/>
      </c>
      <c r="K244" s="19"/>
      <c r="L244" s="20"/>
      <c r="M244" s="21"/>
      <c r="N244" s="21"/>
      <c r="O244" s="21"/>
      <c r="P244" s="22"/>
      <c r="Q244" s="21"/>
      <c r="R244" s="21"/>
      <c r="S244" s="20">
        <v>0</v>
      </c>
      <c r="T244" s="20">
        <v>0</v>
      </c>
      <c r="U244" s="23"/>
      <c r="V2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4" s="25"/>
      <c r="X244" s="26" t="str">
        <f>CONCATENATE(Passout2023[[#This Row], [Batch Start Semester]], "-", Passout2023[[#This Row], [Batch Start Year]], "-", Passout2023[[#This Row], [Degree Duration (year)]])</f>
        <v>--</v>
      </c>
      <c r="Y244" s="32"/>
      <c r="Z244" s="32"/>
      <c r="AA244" s="32"/>
      <c r="AB244" s="32"/>
      <c r="AC244" s="32"/>
      <c r="AD244" s="32"/>
      <c r="AE244" s="28">
        <f>COUNTA(Passout2023[[#This Row], [UNIVERSITY_DEGREE_PROGRAM_ID]:[(Graduated) Degree Awarded Female]])</f>
        <v>2</v>
      </c>
    </row>
    <row r="245" s="2" customFormat="1" ht="35.1" customHeight="1">
      <c r="A245" s="29" t="str">
        <f>IFERROR(IF($N245 &lt;&gt; "#Na", INDEX(Degree_Information!$A$2:$A$20129, MATCH(Passout2023[[#This Row], [UNIVERSITY_DEGREE_PROGRAM_ID]], Degree_Information!$N$2:$N$20129, 0)), ""), "")</f>
        <v/>
      </c>
      <c r="B245" s="29" t="str">
        <f>IFERROR(IF($N245 &lt;&gt; "#Na", INDEX(Degree_Information!$B$2:$B$20129, MATCH(Passout2023[[#This Row], [UNIVERSITY_DEGREE_PROGRAM_ID]], Degree_Information!$N$2:$N$20129, 0)), ""), "")</f>
        <v/>
      </c>
      <c r="C245" s="29" t="str">
        <f>IFERROR(IF($N245 &lt;&gt; "#Na", INDEX(Degree_Information!$E$2:$E$20129, MATCH(Passout2023[[#This Row], [UNIVERSITY_DEGREE_PROGRAM_ID]], Degree_Information!$N$2:$N$20129, 0)), ""), "")</f>
        <v/>
      </c>
      <c r="D245" s="29" t="str">
        <f>IFERROR(IF($N245 &lt;&gt; "#Na", INDEX(Degree_Information!$D$2:$D$20129, MATCH(Passout2023[[#This Row], [UNIVERSITY_DEGREE_PROGRAM_ID]], Degree_Information!$N$2:$N$20129, 0)), ""), "")</f>
        <v/>
      </c>
      <c r="E245" s="29" t="str">
        <f>IFERROR(IF($N245 &lt;&gt; "#Na", INDEX(Degree_Information!$F$2:$F$20129, MATCH(Passout2023[[#This Row], [UNIVERSITY_DEGREE_PROGRAM_ID]], Degree_Information!$N$2:$N$20129, 0)), ""), "")</f>
        <v/>
      </c>
      <c r="F245" s="29" t="str">
        <f>IFERROR(IF($N245 &lt;&gt; "#Na", INDEX(Degree_Information!$K$2:$K$20129, MATCH(Passout2023[[#This Row], [UNIVERSITY_DEGREE_PROGRAM_ID]], Degree_Information!$N$2:$N$20129, 0)), ""), "")</f>
        <v/>
      </c>
      <c r="G245" s="29" t="str">
        <f>IFERROR(IF($N245 &lt;&gt; "#Na", INDEX(Degree_Information!$G$2:$G$20129, MATCH(Passout2023[[#This Row], [UNIVERSITY_DEGREE_PROGRAM_ID]], Degree_Information!$N$2:$N$20129, 0)), ""), "")</f>
        <v/>
      </c>
      <c r="H245" s="29" t="str">
        <f>IFERROR(IF($N245 &lt;&gt; "#Na", INDEX(Degree_Information!$I$2:$I$20129, MATCH(Passout2023[[#This Row], [UNIVERSITY_DEGREE_PROGRAM_ID]], Degree_Information!$N$2:$N$20129, 0)), ""), "")</f>
        <v/>
      </c>
      <c r="I245" s="6" t="str">
        <f>IFERROR(IF($N245 &lt;&gt; "#Na", INDEX(Degree_Information!$H$2:$H$20129, MATCH(Passout2023[[#This Row], [UNIVERSITY_DEGREE_PROGRAM_ID]], Degree_Information!$N$2:$N$20129, 0)), ""), "")</f>
        <v/>
      </c>
      <c r="J245" s="6" t="str">
        <f>IFERROR(IF($N245 &lt;&gt; "#Na", INDEX(Degree_Information!$J$2:$J$20129, MATCH(Passout2023[[#This Row], [UNIVERSITY_DEGREE_PROGRAM_ID]], Degree_Information!$N$2:$N$20129, 0)), ""), "")</f>
        <v/>
      </c>
      <c r="K245" s="19"/>
      <c r="L245" s="20"/>
      <c r="M245" s="21"/>
      <c r="N245" s="21"/>
      <c r="O245" s="21"/>
      <c r="P245" s="22"/>
      <c r="Q245" s="21"/>
      <c r="R245" s="21"/>
      <c r="S245" s="20">
        <v>0</v>
      </c>
      <c r="T245" s="20">
        <v>0</v>
      </c>
      <c r="U245" s="23"/>
      <c r="V2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5" s="25"/>
      <c r="X245" s="26" t="str">
        <f>CONCATENATE(Passout2023[[#This Row], [Batch Start Semester]], "-", Passout2023[[#This Row], [Batch Start Year]], "-", Passout2023[[#This Row], [Degree Duration (year)]])</f>
        <v>--</v>
      </c>
      <c r="Y245" s="32"/>
      <c r="Z245" s="32"/>
      <c r="AA245" s="32"/>
      <c r="AB245" s="32"/>
      <c r="AC245" s="32"/>
      <c r="AD245" s="32"/>
      <c r="AE245" s="28">
        <f>COUNTA(Passout2023[[#This Row], [UNIVERSITY_DEGREE_PROGRAM_ID]:[(Graduated) Degree Awarded Female]])</f>
        <v>2</v>
      </c>
    </row>
    <row r="246" s="2" customFormat="1" ht="35.1" customHeight="1">
      <c r="A246" s="29" t="str">
        <f>IFERROR(IF($N246 &lt;&gt; "#Na", INDEX(Degree_Information!$A$2:$A$20129, MATCH(Passout2023[[#This Row], [UNIVERSITY_DEGREE_PROGRAM_ID]], Degree_Information!$N$2:$N$20129, 0)), ""), "")</f>
        <v/>
      </c>
      <c r="B246" s="29" t="str">
        <f>IFERROR(IF($N246 &lt;&gt; "#Na", INDEX(Degree_Information!$B$2:$B$20129, MATCH(Passout2023[[#This Row], [UNIVERSITY_DEGREE_PROGRAM_ID]], Degree_Information!$N$2:$N$20129, 0)), ""), "")</f>
        <v/>
      </c>
      <c r="C246" s="29" t="str">
        <f>IFERROR(IF($N246 &lt;&gt; "#Na", INDEX(Degree_Information!$E$2:$E$20129, MATCH(Passout2023[[#This Row], [UNIVERSITY_DEGREE_PROGRAM_ID]], Degree_Information!$N$2:$N$20129, 0)), ""), "")</f>
        <v/>
      </c>
      <c r="D246" s="29" t="str">
        <f>IFERROR(IF($N246 &lt;&gt; "#Na", INDEX(Degree_Information!$D$2:$D$20129, MATCH(Passout2023[[#This Row], [UNIVERSITY_DEGREE_PROGRAM_ID]], Degree_Information!$N$2:$N$20129, 0)), ""), "")</f>
        <v/>
      </c>
      <c r="E246" s="29" t="str">
        <f>IFERROR(IF($N246 &lt;&gt; "#Na", INDEX(Degree_Information!$F$2:$F$20129, MATCH(Passout2023[[#This Row], [UNIVERSITY_DEGREE_PROGRAM_ID]], Degree_Information!$N$2:$N$20129, 0)), ""), "")</f>
        <v/>
      </c>
      <c r="F246" s="29" t="str">
        <f>IFERROR(IF($N246 &lt;&gt; "#Na", INDEX(Degree_Information!$K$2:$K$20129, MATCH(Passout2023[[#This Row], [UNIVERSITY_DEGREE_PROGRAM_ID]], Degree_Information!$N$2:$N$20129, 0)), ""), "")</f>
        <v/>
      </c>
      <c r="G246" s="29" t="str">
        <f>IFERROR(IF($N246 &lt;&gt; "#Na", INDEX(Degree_Information!$G$2:$G$20129, MATCH(Passout2023[[#This Row], [UNIVERSITY_DEGREE_PROGRAM_ID]], Degree_Information!$N$2:$N$20129, 0)), ""), "")</f>
        <v/>
      </c>
      <c r="H246" s="29" t="str">
        <f>IFERROR(IF($N246 &lt;&gt; "#Na", INDEX(Degree_Information!$I$2:$I$20129, MATCH(Passout2023[[#This Row], [UNIVERSITY_DEGREE_PROGRAM_ID]], Degree_Information!$N$2:$N$20129, 0)), ""), "")</f>
        <v/>
      </c>
      <c r="I246" s="6" t="str">
        <f>IFERROR(IF($N246 &lt;&gt; "#Na", INDEX(Degree_Information!$H$2:$H$20129, MATCH(Passout2023[[#This Row], [UNIVERSITY_DEGREE_PROGRAM_ID]], Degree_Information!$N$2:$N$20129, 0)), ""), "")</f>
        <v/>
      </c>
      <c r="J246" s="6" t="str">
        <f>IFERROR(IF($N246 &lt;&gt; "#Na", INDEX(Degree_Information!$J$2:$J$20129, MATCH(Passout2023[[#This Row], [UNIVERSITY_DEGREE_PROGRAM_ID]], Degree_Information!$N$2:$N$20129, 0)), ""), "")</f>
        <v/>
      </c>
      <c r="K246" s="19"/>
      <c r="L246" s="20"/>
      <c r="M246" s="21"/>
      <c r="N246" s="21"/>
      <c r="O246" s="21"/>
      <c r="P246" s="22"/>
      <c r="Q246" s="21"/>
      <c r="R246" s="21"/>
      <c r="S246" s="20">
        <v>0</v>
      </c>
      <c r="T246" s="20">
        <v>0</v>
      </c>
      <c r="U246" s="23"/>
      <c r="V2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6" s="25"/>
      <c r="X246" s="26" t="str">
        <f>CONCATENATE(Passout2023[[#This Row], [Batch Start Semester]], "-", Passout2023[[#This Row], [Batch Start Year]], "-", Passout2023[[#This Row], [Degree Duration (year)]])</f>
        <v>--</v>
      </c>
      <c r="Y246" s="32"/>
      <c r="Z246" s="32"/>
      <c r="AA246" s="32"/>
      <c r="AB246" s="32"/>
      <c r="AC246" s="32"/>
      <c r="AD246" s="32"/>
      <c r="AE246" s="28">
        <f>COUNTA(Passout2023[[#This Row], [UNIVERSITY_DEGREE_PROGRAM_ID]:[(Graduated) Degree Awarded Female]])</f>
        <v>2</v>
      </c>
    </row>
    <row r="247" s="2" customFormat="1" ht="35.1" customHeight="1">
      <c r="A247" s="29" t="str">
        <f>IFERROR(IF($N247 &lt;&gt; "#Na", INDEX(Degree_Information!$A$2:$A$20129, MATCH(Passout2023[[#This Row], [UNIVERSITY_DEGREE_PROGRAM_ID]], Degree_Information!$N$2:$N$20129, 0)), ""), "")</f>
        <v/>
      </c>
      <c r="B247" s="29" t="str">
        <f>IFERROR(IF($N247 &lt;&gt; "#Na", INDEX(Degree_Information!$B$2:$B$20129, MATCH(Passout2023[[#This Row], [UNIVERSITY_DEGREE_PROGRAM_ID]], Degree_Information!$N$2:$N$20129, 0)), ""), "")</f>
        <v/>
      </c>
      <c r="C247" s="29" t="str">
        <f>IFERROR(IF($N247 &lt;&gt; "#Na", INDEX(Degree_Information!$E$2:$E$20129, MATCH(Passout2023[[#This Row], [UNIVERSITY_DEGREE_PROGRAM_ID]], Degree_Information!$N$2:$N$20129, 0)), ""), "")</f>
        <v/>
      </c>
      <c r="D247" s="29" t="str">
        <f>IFERROR(IF($N247 &lt;&gt; "#Na", INDEX(Degree_Information!$D$2:$D$20129, MATCH(Passout2023[[#This Row], [UNIVERSITY_DEGREE_PROGRAM_ID]], Degree_Information!$N$2:$N$20129, 0)), ""), "")</f>
        <v/>
      </c>
      <c r="E247" s="29" t="str">
        <f>IFERROR(IF($N247 &lt;&gt; "#Na", INDEX(Degree_Information!$F$2:$F$20129, MATCH(Passout2023[[#This Row], [UNIVERSITY_DEGREE_PROGRAM_ID]], Degree_Information!$N$2:$N$20129, 0)), ""), "")</f>
        <v/>
      </c>
      <c r="F247" s="29" t="str">
        <f>IFERROR(IF($N247 &lt;&gt; "#Na", INDEX(Degree_Information!$K$2:$K$20129, MATCH(Passout2023[[#This Row], [UNIVERSITY_DEGREE_PROGRAM_ID]], Degree_Information!$N$2:$N$20129, 0)), ""), "")</f>
        <v/>
      </c>
      <c r="G247" s="29" t="str">
        <f>IFERROR(IF($N247 &lt;&gt; "#Na", INDEX(Degree_Information!$G$2:$G$20129, MATCH(Passout2023[[#This Row], [UNIVERSITY_DEGREE_PROGRAM_ID]], Degree_Information!$N$2:$N$20129, 0)), ""), "")</f>
        <v/>
      </c>
      <c r="H247" s="29" t="str">
        <f>IFERROR(IF($N247 &lt;&gt; "#Na", INDEX(Degree_Information!$I$2:$I$20129, MATCH(Passout2023[[#This Row], [UNIVERSITY_DEGREE_PROGRAM_ID]], Degree_Information!$N$2:$N$20129, 0)), ""), "")</f>
        <v/>
      </c>
      <c r="I247" s="6" t="str">
        <f>IFERROR(IF($N247 &lt;&gt; "#Na", INDEX(Degree_Information!$H$2:$H$20129, MATCH(Passout2023[[#This Row], [UNIVERSITY_DEGREE_PROGRAM_ID]], Degree_Information!$N$2:$N$20129, 0)), ""), "")</f>
        <v/>
      </c>
      <c r="J247" s="6" t="str">
        <f>IFERROR(IF($N247 &lt;&gt; "#Na", INDEX(Degree_Information!$J$2:$J$20129, MATCH(Passout2023[[#This Row], [UNIVERSITY_DEGREE_PROGRAM_ID]], Degree_Information!$N$2:$N$20129, 0)), ""), "")</f>
        <v/>
      </c>
      <c r="K247" s="19"/>
      <c r="L247" s="20"/>
      <c r="M247" s="21"/>
      <c r="N247" s="21"/>
      <c r="O247" s="21"/>
      <c r="P247" s="22"/>
      <c r="Q247" s="21"/>
      <c r="R247" s="21"/>
      <c r="S247" s="20">
        <v>0</v>
      </c>
      <c r="T247" s="20">
        <v>0</v>
      </c>
      <c r="U247" s="23"/>
      <c r="V2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7" s="25"/>
      <c r="X247" s="26" t="str">
        <f>CONCATENATE(Passout2023[[#This Row], [Batch Start Semester]], "-", Passout2023[[#This Row], [Batch Start Year]], "-", Passout2023[[#This Row], [Degree Duration (year)]])</f>
        <v>--</v>
      </c>
      <c r="Y247" s="32"/>
      <c r="Z247" s="32"/>
      <c r="AA247" s="32"/>
      <c r="AB247" s="32"/>
      <c r="AC247" s="32"/>
      <c r="AD247" s="32"/>
      <c r="AE247" s="28">
        <f>COUNTA(Passout2023[[#This Row], [UNIVERSITY_DEGREE_PROGRAM_ID]:[(Graduated) Degree Awarded Female]])</f>
        <v>2</v>
      </c>
    </row>
    <row r="248" s="2" customFormat="1" ht="35.1" customHeight="1">
      <c r="A248" s="29" t="str">
        <f>IFERROR(IF($N248 &lt;&gt; "#Na", INDEX(Degree_Information!$A$2:$A$20129, MATCH(Passout2023[[#This Row], [UNIVERSITY_DEGREE_PROGRAM_ID]], Degree_Information!$N$2:$N$20129, 0)), ""), "")</f>
        <v/>
      </c>
      <c r="B248" s="29" t="str">
        <f>IFERROR(IF($N248 &lt;&gt; "#Na", INDEX(Degree_Information!$B$2:$B$20129, MATCH(Passout2023[[#This Row], [UNIVERSITY_DEGREE_PROGRAM_ID]], Degree_Information!$N$2:$N$20129, 0)), ""), "")</f>
        <v/>
      </c>
      <c r="C248" s="29" t="str">
        <f>IFERROR(IF($N248 &lt;&gt; "#Na", INDEX(Degree_Information!$E$2:$E$20129, MATCH(Passout2023[[#This Row], [UNIVERSITY_DEGREE_PROGRAM_ID]], Degree_Information!$N$2:$N$20129, 0)), ""), "")</f>
        <v/>
      </c>
      <c r="D248" s="29" t="str">
        <f>IFERROR(IF($N248 &lt;&gt; "#Na", INDEX(Degree_Information!$D$2:$D$20129, MATCH(Passout2023[[#This Row], [UNIVERSITY_DEGREE_PROGRAM_ID]], Degree_Information!$N$2:$N$20129, 0)), ""), "")</f>
        <v/>
      </c>
      <c r="E248" s="29" t="str">
        <f>IFERROR(IF($N248 &lt;&gt; "#Na", INDEX(Degree_Information!$F$2:$F$20129, MATCH(Passout2023[[#This Row], [UNIVERSITY_DEGREE_PROGRAM_ID]], Degree_Information!$N$2:$N$20129, 0)), ""), "")</f>
        <v/>
      </c>
      <c r="F248" s="29" t="str">
        <f>IFERROR(IF($N248 &lt;&gt; "#Na", INDEX(Degree_Information!$K$2:$K$20129, MATCH(Passout2023[[#This Row], [UNIVERSITY_DEGREE_PROGRAM_ID]], Degree_Information!$N$2:$N$20129, 0)), ""), "")</f>
        <v/>
      </c>
      <c r="G248" s="29" t="str">
        <f>IFERROR(IF($N248 &lt;&gt; "#Na", INDEX(Degree_Information!$G$2:$G$20129, MATCH(Passout2023[[#This Row], [UNIVERSITY_DEGREE_PROGRAM_ID]], Degree_Information!$N$2:$N$20129, 0)), ""), "")</f>
        <v/>
      </c>
      <c r="H248" s="29" t="str">
        <f>IFERROR(IF($N248 &lt;&gt; "#Na", INDEX(Degree_Information!$I$2:$I$20129, MATCH(Passout2023[[#This Row], [UNIVERSITY_DEGREE_PROGRAM_ID]], Degree_Information!$N$2:$N$20129, 0)), ""), "")</f>
        <v/>
      </c>
      <c r="I248" s="6" t="str">
        <f>IFERROR(IF($N248 &lt;&gt; "#Na", INDEX(Degree_Information!$H$2:$H$20129, MATCH(Passout2023[[#This Row], [UNIVERSITY_DEGREE_PROGRAM_ID]], Degree_Information!$N$2:$N$20129, 0)), ""), "")</f>
        <v/>
      </c>
      <c r="J248" s="6" t="str">
        <f>IFERROR(IF($N248 &lt;&gt; "#Na", INDEX(Degree_Information!$J$2:$J$20129, MATCH(Passout2023[[#This Row], [UNIVERSITY_DEGREE_PROGRAM_ID]], Degree_Information!$N$2:$N$20129, 0)), ""), "")</f>
        <v/>
      </c>
      <c r="K248" s="19"/>
      <c r="L248" s="20"/>
      <c r="M248" s="21"/>
      <c r="N248" s="21"/>
      <c r="O248" s="21"/>
      <c r="P248" s="22"/>
      <c r="Q248" s="21"/>
      <c r="R248" s="21"/>
      <c r="S248" s="20">
        <v>0</v>
      </c>
      <c r="T248" s="20">
        <v>0</v>
      </c>
      <c r="U248" s="23"/>
      <c r="V2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8" s="25"/>
      <c r="X248" s="26" t="str">
        <f>CONCATENATE(Passout2023[[#This Row], [Batch Start Semester]], "-", Passout2023[[#This Row], [Batch Start Year]], "-", Passout2023[[#This Row], [Degree Duration (year)]])</f>
        <v>--</v>
      </c>
      <c r="Y248" s="32"/>
      <c r="Z248" s="32"/>
      <c r="AA248" s="32"/>
      <c r="AB248" s="32"/>
      <c r="AC248" s="32"/>
      <c r="AD248" s="32"/>
      <c r="AE248" s="28">
        <f>COUNTA(Passout2023[[#This Row], [UNIVERSITY_DEGREE_PROGRAM_ID]:[(Graduated) Degree Awarded Female]])</f>
        <v>2</v>
      </c>
    </row>
    <row r="249" s="2" customFormat="1" ht="35.1" customHeight="1">
      <c r="A249" s="29" t="str">
        <f>IFERROR(IF($N249 &lt;&gt; "#Na", INDEX(Degree_Information!$A$2:$A$20129, MATCH(Passout2023[[#This Row], [UNIVERSITY_DEGREE_PROGRAM_ID]], Degree_Information!$N$2:$N$20129, 0)), ""), "")</f>
        <v/>
      </c>
      <c r="B249" s="29" t="str">
        <f>IFERROR(IF($N249 &lt;&gt; "#Na", INDEX(Degree_Information!$B$2:$B$20129, MATCH(Passout2023[[#This Row], [UNIVERSITY_DEGREE_PROGRAM_ID]], Degree_Information!$N$2:$N$20129, 0)), ""), "")</f>
        <v/>
      </c>
      <c r="C249" s="29" t="str">
        <f>IFERROR(IF($N249 &lt;&gt; "#Na", INDEX(Degree_Information!$E$2:$E$20129, MATCH(Passout2023[[#This Row], [UNIVERSITY_DEGREE_PROGRAM_ID]], Degree_Information!$N$2:$N$20129, 0)), ""), "")</f>
        <v/>
      </c>
      <c r="D249" s="29" t="str">
        <f>IFERROR(IF($N249 &lt;&gt; "#Na", INDEX(Degree_Information!$D$2:$D$20129, MATCH(Passout2023[[#This Row], [UNIVERSITY_DEGREE_PROGRAM_ID]], Degree_Information!$N$2:$N$20129, 0)), ""), "")</f>
        <v/>
      </c>
      <c r="E249" s="29" t="str">
        <f>IFERROR(IF($N249 &lt;&gt; "#Na", INDEX(Degree_Information!$F$2:$F$20129, MATCH(Passout2023[[#This Row], [UNIVERSITY_DEGREE_PROGRAM_ID]], Degree_Information!$N$2:$N$20129, 0)), ""), "")</f>
        <v/>
      </c>
      <c r="F249" s="29" t="str">
        <f>IFERROR(IF($N249 &lt;&gt; "#Na", INDEX(Degree_Information!$K$2:$K$20129, MATCH(Passout2023[[#This Row], [UNIVERSITY_DEGREE_PROGRAM_ID]], Degree_Information!$N$2:$N$20129, 0)), ""), "")</f>
        <v/>
      </c>
      <c r="G249" s="29" t="str">
        <f>IFERROR(IF($N249 &lt;&gt; "#Na", INDEX(Degree_Information!$G$2:$G$20129, MATCH(Passout2023[[#This Row], [UNIVERSITY_DEGREE_PROGRAM_ID]], Degree_Information!$N$2:$N$20129, 0)), ""), "")</f>
        <v/>
      </c>
      <c r="H249" s="29" t="str">
        <f>IFERROR(IF($N249 &lt;&gt; "#Na", INDEX(Degree_Information!$I$2:$I$20129, MATCH(Passout2023[[#This Row], [UNIVERSITY_DEGREE_PROGRAM_ID]], Degree_Information!$N$2:$N$20129, 0)), ""), "")</f>
        <v/>
      </c>
      <c r="I249" s="6" t="str">
        <f>IFERROR(IF($N249 &lt;&gt; "#Na", INDEX(Degree_Information!$H$2:$H$20129, MATCH(Passout2023[[#This Row], [UNIVERSITY_DEGREE_PROGRAM_ID]], Degree_Information!$N$2:$N$20129, 0)), ""), "")</f>
        <v/>
      </c>
      <c r="J249" s="6" t="str">
        <f>IFERROR(IF($N249 &lt;&gt; "#Na", INDEX(Degree_Information!$J$2:$J$20129, MATCH(Passout2023[[#This Row], [UNIVERSITY_DEGREE_PROGRAM_ID]], Degree_Information!$N$2:$N$20129, 0)), ""), "")</f>
        <v/>
      </c>
      <c r="K249" s="19"/>
      <c r="L249" s="20"/>
      <c r="M249" s="21"/>
      <c r="N249" s="21"/>
      <c r="O249" s="21"/>
      <c r="P249" s="22"/>
      <c r="Q249" s="21"/>
      <c r="R249" s="21"/>
      <c r="S249" s="20">
        <v>0</v>
      </c>
      <c r="T249" s="20">
        <v>0</v>
      </c>
      <c r="U249" s="23"/>
      <c r="V2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49" s="25"/>
      <c r="X249" s="26" t="str">
        <f>CONCATENATE(Passout2023[[#This Row], [Batch Start Semester]], "-", Passout2023[[#This Row], [Batch Start Year]], "-", Passout2023[[#This Row], [Degree Duration (year)]])</f>
        <v>--</v>
      </c>
      <c r="Y249" s="32"/>
      <c r="Z249" s="32"/>
      <c r="AA249" s="32"/>
      <c r="AB249" s="32"/>
      <c r="AC249" s="32"/>
      <c r="AD249" s="32"/>
      <c r="AE249" s="28">
        <f>COUNTA(Passout2023[[#This Row], [UNIVERSITY_DEGREE_PROGRAM_ID]:[(Graduated) Degree Awarded Female]])</f>
        <v>2</v>
      </c>
    </row>
    <row r="250" s="2" customFormat="1" ht="35.1" customHeight="1">
      <c r="A250" s="29" t="str">
        <f>IFERROR(IF($N250 &lt;&gt; "#Na", INDEX(Degree_Information!$A$2:$A$20129, MATCH(Passout2023[[#This Row], [UNIVERSITY_DEGREE_PROGRAM_ID]], Degree_Information!$N$2:$N$20129, 0)), ""), "")</f>
        <v/>
      </c>
      <c r="B250" s="29" t="str">
        <f>IFERROR(IF($N250 &lt;&gt; "#Na", INDEX(Degree_Information!$B$2:$B$20129, MATCH(Passout2023[[#This Row], [UNIVERSITY_DEGREE_PROGRAM_ID]], Degree_Information!$N$2:$N$20129, 0)), ""), "")</f>
        <v/>
      </c>
      <c r="C250" s="29" t="str">
        <f>IFERROR(IF($N250 &lt;&gt; "#Na", INDEX(Degree_Information!$E$2:$E$20129, MATCH(Passout2023[[#This Row], [UNIVERSITY_DEGREE_PROGRAM_ID]], Degree_Information!$N$2:$N$20129, 0)), ""), "")</f>
        <v/>
      </c>
      <c r="D250" s="29" t="str">
        <f>IFERROR(IF($N250 &lt;&gt; "#Na", INDEX(Degree_Information!$D$2:$D$20129, MATCH(Passout2023[[#This Row], [UNIVERSITY_DEGREE_PROGRAM_ID]], Degree_Information!$N$2:$N$20129, 0)), ""), "")</f>
        <v/>
      </c>
      <c r="E250" s="29" t="str">
        <f>IFERROR(IF($N250 &lt;&gt; "#Na", INDEX(Degree_Information!$F$2:$F$20129, MATCH(Passout2023[[#This Row], [UNIVERSITY_DEGREE_PROGRAM_ID]], Degree_Information!$N$2:$N$20129, 0)), ""), "")</f>
        <v/>
      </c>
      <c r="F250" s="29" t="str">
        <f>IFERROR(IF($N250 &lt;&gt; "#Na", INDEX(Degree_Information!$K$2:$K$20129, MATCH(Passout2023[[#This Row], [UNIVERSITY_DEGREE_PROGRAM_ID]], Degree_Information!$N$2:$N$20129, 0)), ""), "")</f>
        <v/>
      </c>
      <c r="G250" s="29" t="str">
        <f>IFERROR(IF($N250 &lt;&gt; "#Na", INDEX(Degree_Information!$G$2:$G$20129, MATCH(Passout2023[[#This Row], [UNIVERSITY_DEGREE_PROGRAM_ID]], Degree_Information!$N$2:$N$20129, 0)), ""), "")</f>
        <v/>
      </c>
      <c r="H250" s="29" t="str">
        <f>IFERROR(IF($N250 &lt;&gt; "#Na", INDEX(Degree_Information!$I$2:$I$20129, MATCH(Passout2023[[#This Row], [UNIVERSITY_DEGREE_PROGRAM_ID]], Degree_Information!$N$2:$N$20129, 0)), ""), "")</f>
        <v/>
      </c>
      <c r="I250" s="6" t="str">
        <f>IFERROR(IF($N250 &lt;&gt; "#Na", INDEX(Degree_Information!$H$2:$H$20129, MATCH(Passout2023[[#This Row], [UNIVERSITY_DEGREE_PROGRAM_ID]], Degree_Information!$N$2:$N$20129, 0)), ""), "")</f>
        <v/>
      </c>
      <c r="J250" s="6" t="str">
        <f>IFERROR(IF($N250 &lt;&gt; "#Na", INDEX(Degree_Information!$J$2:$J$20129, MATCH(Passout2023[[#This Row], [UNIVERSITY_DEGREE_PROGRAM_ID]], Degree_Information!$N$2:$N$20129, 0)), ""), "")</f>
        <v/>
      </c>
      <c r="K250" s="19"/>
      <c r="L250" s="20"/>
      <c r="M250" s="21"/>
      <c r="N250" s="21"/>
      <c r="O250" s="21"/>
      <c r="P250" s="22"/>
      <c r="Q250" s="21"/>
      <c r="R250" s="21"/>
      <c r="S250" s="20">
        <v>0</v>
      </c>
      <c r="T250" s="20">
        <v>0</v>
      </c>
      <c r="U250" s="23"/>
      <c r="V2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0" s="25"/>
      <c r="X250" s="26" t="str">
        <f>CONCATENATE(Passout2023[[#This Row], [Batch Start Semester]], "-", Passout2023[[#This Row], [Batch Start Year]], "-", Passout2023[[#This Row], [Degree Duration (year)]])</f>
        <v>--</v>
      </c>
      <c r="Y250" s="32"/>
      <c r="Z250" s="32"/>
      <c r="AA250" s="32"/>
      <c r="AB250" s="32"/>
      <c r="AC250" s="32"/>
      <c r="AD250" s="32"/>
      <c r="AE250" s="28">
        <f>COUNTA(Passout2023[[#This Row], [UNIVERSITY_DEGREE_PROGRAM_ID]:[(Graduated) Degree Awarded Female]])</f>
        <v>2</v>
      </c>
    </row>
    <row r="251" s="2" customFormat="1" ht="35.1" customHeight="1">
      <c r="A251" s="29" t="str">
        <f>IFERROR(IF($N251 &lt;&gt; "#Na", INDEX(Degree_Information!$A$2:$A$20129, MATCH(Passout2023[[#This Row], [UNIVERSITY_DEGREE_PROGRAM_ID]], Degree_Information!$N$2:$N$20129, 0)), ""), "")</f>
        <v/>
      </c>
      <c r="B251" s="29" t="str">
        <f>IFERROR(IF($N251 &lt;&gt; "#Na", INDEX(Degree_Information!$B$2:$B$20129, MATCH(Passout2023[[#This Row], [UNIVERSITY_DEGREE_PROGRAM_ID]], Degree_Information!$N$2:$N$20129, 0)), ""), "")</f>
        <v/>
      </c>
      <c r="C251" s="29" t="str">
        <f>IFERROR(IF($N251 &lt;&gt; "#Na", INDEX(Degree_Information!$E$2:$E$20129, MATCH(Passout2023[[#This Row], [UNIVERSITY_DEGREE_PROGRAM_ID]], Degree_Information!$N$2:$N$20129, 0)), ""), "")</f>
        <v/>
      </c>
      <c r="D251" s="29" t="str">
        <f>IFERROR(IF($N251 &lt;&gt; "#Na", INDEX(Degree_Information!$D$2:$D$20129, MATCH(Passout2023[[#This Row], [UNIVERSITY_DEGREE_PROGRAM_ID]], Degree_Information!$N$2:$N$20129, 0)), ""), "")</f>
        <v/>
      </c>
      <c r="E251" s="29" t="str">
        <f>IFERROR(IF($N251 &lt;&gt; "#Na", INDEX(Degree_Information!$F$2:$F$20129, MATCH(Passout2023[[#This Row], [UNIVERSITY_DEGREE_PROGRAM_ID]], Degree_Information!$N$2:$N$20129, 0)), ""), "")</f>
        <v/>
      </c>
      <c r="F251" s="29" t="str">
        <f>IFERROR(IF($N251 &lt;&gt; "#Na", INDEX(Degree_Information!$K$2:$K$20129, MATCH(Passout2023[[#This Row], [UNIVERSITY_DEGREE_PROGRAM_ID]], Degree_Information!$N$2:$N$20129, 0)), ""), "")</f>
        <v/>
      </c>
      <c r="G251" s="29" t="str">
        <f>IFERROR(IF($N251 &lt;&gt; "#Na", INDEX(Degree_Information!$G$2:$G$20129, MATCH(Passout2023[[#This Row], [UNIVERSITY_DEGREE_PROGRAM_ID]], Degree_Information!$N$2:$N$20129, 0)), ""), "")</f>
        <v/>
      </c>
      <c r="H251" s="29" t="str">
        <f>IFERROR(IF($N251 &lt;&gt; "#Na", INDEX(Degree_Information!$I$2:$I$20129, MATCH(Passout2023[[#This Row], [UNIVERSITY_DEGREE_PROGRAM_ID]], Degree_Information!$N$2:$N$20129, 0)), ""), "")</f>
        <v/>
      </c>
      <c r="I251" s="6" t="str">
        <f>IFERROR(IF($N251 &lt;&gt; "#Na", INDEX(Degree_Information!$H$2:$H$20129, MATCH(Passout2023[[#This Row], [UNIVERSITY_DEGREE_PROGRAM_ID]], Degree_Information!$N$2:$N$20129, 0)), ""), "")</f>
        <v/>
      </c>
      <c r="J251" s="6" t="str">
        <f>IFERROR(IF($N251 &lt;&gt; "#Na", INDEX(Degree_Information!$J$2:$J$20129, MATCH(Passout2023[[#This Row], [UNIVERSITY_DEGREE_PROGRAM_ID]], Degree_Information!$N$2:$N$20129, 0)), ""), "")</f>
        <v/>
      </c>
      <c r="K251" s="19"/>
      <c r="L251" s="20"/>
      <c r="M251" s="21"/>
      <c r="N251" s="21"/>
      <c r="O251" s="21"/>
      <c r="P251" s="22"/>
      <c r="Q251" s="21"/>
      <c r="R251" s="21"/>
      <c r="S251" s="20">
        <v>0</v>
      </c>
      <c r="T251" s="20">
        <v>0</v>
      </c>
      <c r="U251" s="23"/>
      <c r="V2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1" s="25"/>
      <c r="X251" s="26" t="str">
        <f>CONCATENATE(Passout2023[[#This Row], [Batch Start Semester]], "-", Passout2023[[#This Row], [Batch Start Year]], "-", Passout2023[[#This Row], [Degree Duration (year)]])</f>
        <v>--</v>
      </c>
      <c r="Y251" s="32"/>
      <c r="Z251" s="32"/>
      <c r="AA251" s="32"/>
      <c r="AB251" s="32"/>
      <c r="AC251" s="32"/>
      <c r="AD251" s="32"/>
      <c r="AE251" s="28">
        <f>COUNTA(Passout2023[[#This Row], [UNIVERSITY_DEGREE_PROGRAM_ID]:[(Graduated) Degree Awarded Female]])</f>
        <v>2</v>
      </c>
    </row>
    <row r="252" s="2" customFormat="1" ht="35.1" customHeight="1">
      <c r="A252" s="29" t="str">
        <f>IFERROR(IF($N252 &lt;&gt; "#Na", INDEX(Degree_Information!$A$2:$A$20129, MATCH(Passout2023[[#This Row], [UNIVERSITY_DEGREE_PROGRAM_ID]], Degree_Information!$N$2:$N$20129, 0)), ""), "")</f>
        <v/>
      </c>
      <c r="B252" s="29" t="str">
        <f>IFERROR(IF($N252 &lt;&gt; "#Na", INDEX(Degree_Information!$B$2:$B$20129, MATCH(Passout2023[[#This Row], [UNIVERSITY_DEGREE_PROGRAM_ID]], Degree_Information!$N$2:$N$20129, 0)), ""), "")</f>
        <v/>
      </c>
      <c r="C252" s="29" t="str">
        <f>IFERROR(IF($N252 &lt;&gt; "#Na", INDEX(Degree_Information!$E$2:$E$20129, MATCH(Passout2023[[#This Row], [UNIVERSITY_DEGREE_PROGRAM_ID]], Degree_Information!$N$2:$N$20129, 0)), ""), "")</f>
        <v/>
      </c>
      <c r="D252" s="29" t="str">
        <f>IFERROR(IF($N252 &lt;&gt; "#Na", INDEX(Degree_Information!$D$2:$D$20129, MATCH(Passout2023[[#This Row], [UNIVERSITY_DEGREE_PROGRAM_ID]], Degree_Information!$N$2:$N$20129, 0)), ""), "")</f>
        <v/>
      </c>
      <c r="E252" s="29" t="str">
        <f>IFERROR(IF($N252 &lt;&gt; "#Na", INDEX(Degree_Information!$F$2:$F$20129, MATCH(Passout2023[[#This Row], [UNIVERSITY_DEGREE_PROGRAM_ID]], Degree_Information!$N$2:$N$20129, 0)), ""), "")</f>
        <v/>
      </c>
      <c r="F252" s="29" t="str">
        <f>IFERROR(IF($N252 &lt;&gt; "#Na", INDEX(Degree_Information!$K$2:$K$20129, MATCH(Passout2023[[#This Row], [UNIVERSITY_DEGREE_PROGRAM_ID]], Degree_Information!$N$2:$N$20129, 0)), ""), "")</f>
        <v/>
      </c>
      <c r="G252" s="29" t="str">
        <f>IFERROR(IF($N252 &lt;&gt; "#Na", INDEX(Degree_Information!$G$2:$G$20129, MATCH(Passout2023[[#This Row], [UNIVERSITY_DEGREE_PROGRAM_ID]], Degree_Information!$N$2:$N$20129, 0)), ""), "")</f>
        <v/>
      </c>
      <c r="H252" s="29" t="str">
        <f>IFERROR(IF($N252 &lt;&gt; "#Na", INDEX(Degree_Information!$I$2:$I$20129, MATCH(Passout2023[[#This Row], [UNIVERSITY_DEGREE_PROGRAM_ID]], Degree_Information!$N$2:$N$20129, 0)), ""), "")</f>
        <v/>
      </c>
      <c r="I252" s="6" t="str">
        <f>IFERROR(IF($N252 &lt;&gt; "#Na", INDEX(Degree_Information!$H$2:$H$20129, MATCH(Passout2023[[#This Row], [UNIVERSITY_DEGREE_PROGRAM_ID]], Degree_Information!$N$2:$N$20129, 0)), ""), "")</f>
        <v/>
      </c>
      <c r="J252" s="6" t="str">
        <f>IFERROR(IF($N252 &lt;&gt; "#Na", INDEX(Degree_Information!$J$2:$J$20129, MATCH(Passout2023[[#This Row], [UNIVERSITY_DEGREE_PROGRAM_ID]], Degree_Information!$N$2:$N$20129, 0)), ""), "")</f>
        <v/>
      </c>
      <c r="K252" s="19"/>
      <c r="L252" s="20"/>
      <c r="M252" s="21"/>
      <c r="N252" s="21"/>
      <c r="O252" s="21"/>
      <c r="P252" s="22"/>
      <c r="Q252" s="21"/>
      <c r="R252" s="21"/>
      <c r="S252" s="20">
        <v>0</v>
      </c>
      <c r="T252" s="20">
        <v>0</v>
      </c>
      <c r="U252" s="23"/>
      <c r="V2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2" s="25"/>
      <c r="X252" s="26" t="str">
        <f>CONCATENATE(Passout2023[[#This Row], [Batch Start Semester]], "-", Passout2023[[#This Row], [Batch Start Year]], "-", Passout2023[[#This Row], [Degree Duration (year)]])</f>
        <v>--</v>
      </c>
      <c r="Y252" s="32"/>
      <c r="Z252" s="32"/>
      <c r="AA252" s="32"/>
      <c r="AB252" s="32"/>
      <c r="AC252" s="32"/>
      <c r="AD252" s="32"/>
      <c r="AE252" s="28">
        <f>COUNTA(Passout2023[[#This Row], [UNIVERSITY_DEGREE_PROGRAM_ID]:[(Graduated) Degree Awarded Female]])</f>
        <v>2</v>
      </c>
    </row>
    <row r="253" s="2" customFormat="1" ht="35.1" customHeight="1">
      <c r="A253" s="29" t="str">
        <f>IFERROR(IF($N253 &lt;&gt; "#Na", INDEX(Degree_Information!$A$2:$A$20129, MATCH(Passout2023[[#This Row], [UNIVERSITY_DEGREE_PROGRAM_ID]], Degree_Information!$N$2:$N$20129, 0)), ""), "")</f>
        <v/>
      </c>
      <c r="B253" s="29" t="str">
        <f>IFERROR(IF($N253 &lt;&gt; "#Na", INDEX(Degree_Information!$B$2:$B$20129, MATCH(Passout2023[[#This Row], [UNIVERSITY_DEGREE_PROGRAM_ID]], Degree_Information!$N$2:$N$20129, 0)), ""), "")</f>
        <v/>
      </c>
      <c r="C253" s="29" t="str">
        <f>IFERROR(IF($N253 &lt;&gt; "#Na", INDEX(Degree_Information!$E$2:$E$20129, MATCH(Passout2023[[#This Row], [UNIVERSITY_DEGREE_PROGRAM_ID]], Degree_Information!$N$2:$N$20129, 0)), ""), "")</f>
        <v/>
      </c>
      <c r="D253" s="29" t="str">
        <f>IFERROR(IF($N253 &lt;&gt; "#Na", INDEX(Degree_Information!$D$2:$D$20129, MATCH(Passout2023[[#This Row], [UNIVERSITY_DEGREE_PROGRAM_ID]], Degree_Information!$N$2:$N$20129, 0)), ""), "")</f>
        <v/>
      </c>
      <c r="E253" s="29" t="str">
        <f>IFERROR(IF($N253 &lt;&gt; "#Na", INDEX(Degree_Information!$F$2:$F$20129, MATCH(Passout2023[[#This Row], [UNIVERSITY_DEGREE_PROGRAM_ID]], Degree_Information!$N$2:$N$20129, 0)), ""), "")</f>
        <v/>
      </c>
      <c r="F253" s="29" t="str">
        <f>IFERROR(IF($N253 &lt;&gt; "#Na", INDEX(Degree_Information!$K$2:$K$20129, MATCH(Passout2023[[#This Row], [UNIVERSITY_DEGREE_PROGRAM_ID]], Degree_Information!$N$2:$N$20129, 0)), ""), "")</f>
        <v/>
      </c>
      <c r="G253" s="29" t="str">
        <f>IFERROR(IF($N253 &lt;&gt; "#Na", INDEX(Degree_Information!$G$2:$G$20129, MATCH(Passout2023[[#This Row], [UNIVERSITY_DEGREE_PROGRAM_ID]], Degree_Information!$N$2:$N$20129, 0)), ""), "")</f>
        <v/>
      </c>
      <c r="H253" s="29" t="str">
        <f>IFERROR(IF($N253 &lt;&gt; "#Na", INDEX(Degree_Information!$I$2:$I$20129, MATCH(Passout2023[[#This Row], [UNIVERSITY_DEGREE_PROGRAM_ID]], Degree_Information!$N$2:$N$20129, 0)), ""), "")</f>
        <v/>
      </c>
      <c r="I253" s="6" t="str">
        <f>IFERROR(IF($N253 &lt;&gt; "#Na", INDEX(Degree_Information!$H$2:$H$20129, MATCH(Passout2023[[#This Row], [UNIVERSITY_DEGREE_PROGRAM_ID]], Degree_Information!$N$2:$N$20129, 0)), ""), "")</f>
        <v/>
      </c>
      <c r="J253" s="6" t="str">
        <f>IFERROR(IF($N253 &lt;&gt; "#Na", INDEX(Degree_Information!$J$2:$J$20129, MATCH(Passout2023[[#This Row], [UNIVERSITY_DEGREE_PROGRAM_ID]], Degree_Information!$N$2:$N$20129, 0)), ""), "")</f>
        <v/>
      </c>
      <c r="K253" s="19"/>
      <c r="L253" s="20"/>
      <c r="M253" s="21"/>
      <c r="N253" s="21"/>
      <c r="O253" s="21"/>
      <c r="P253" s="22"/>
      <c r="Q253" s="21"/>
      <c r="R253" s="21"/>
      <c r="S253" s="20">
        <v>0</v>
      </c>
      <c r="T253" s="20">
        <v>0</v>
      </c>
      <c r="U253" s="23"/>
      <c r="V2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3" s="25"/>
      <c r="X253" s="26" t="str">
        <f>CONCATENATE(Passout2023[[#This Row], [Batch Start Semester]], "-", Passout2023[[#This Row], [Batch Start Year]], "-", Passout2023[[#This Row], [Degree Duration (year)]])</f>
        <v>--</v>
      </c>
      <c r="Y253" s="32"/>
      <c r="Z253" s="32"/>
      <c r="AA253" s="32"/>
      <c r="AB253" s="32"/>
      <c r="AC253" s="32"/>
      <c r="AD253" s="32"/>
      <c r="AE253" s="28">
        <f>COUNTA(Passout2023[[#This Row], [UNIVERSITY_DEGREE_PROGRAM_ID]:[(Graduated) Degree Awarded Female]])</f>
        <v>2</v>
      </c>
    </row>
    <row r="254" s="2" customFormat="1" ht="35.1" customHeight="1">
      <c r="A254" s="29" t="str">
        <f>IFERROR(IF($N254 &lt;&gt; "#Na", INDEX(Degree_Information!$A$2:$A$20129, MATCH(Passout2023[[#This Row], [UNIVERSITY_DEGREE_PROGRAM_ID]], Degree_Information!$N$2:$N$20129, 0)), ""), "")</f>
        <v/>
      </c>
      <c r="B254" s="29" t="str">
        <f>IFERROR(IF($N254 &lt;&gt; "#Na", INDEX(Degree_Information!$B$2:$B$20129, MATCH(Passout2023[[#This Row], [UNIVERSITY_DEGREE_PROGRAM_ID]], Degree_Information!$N$2:$N$20129, 0)), ""), "")</f>
        <v/>
      </c>
      <c r="C254" s="29" t="str">
        <f>IFERROR(IF($N254 &lt;&gt; "#Na", INDEX(Degree_Information!$E$2:$E$20129, MATCH(Passout2023[[#This Row], [UNIVERSITY_DEGREE_PROGRAM_ID]], Degree_Information!$N$2:$N$20129, 0)), ""), "")</f>
        <v/>
      </c>
      <c r="D254" s="29" t="str">
        <f>IFERROR(IF($N254 &lt;&gt; "#Na", INDEX(Degree_Information!$D$2:$D$20129, MATCH(Passout2023[[#This Row], [UNIVERSITY_DEGREE_PROGRAM_ID]], Degree_Information!$N$2:$N$20129, 0)), ""), "")</f>
        <v/>
      </c>
      <c r="E254" s="29" t="str">
        <f>IFERROR(IF($N254 &lt;&gt; "#Na", INDEX(Degree_Information!$F$2:$F$20129, MATCH(Passout2023[[#This Row], [UNIVERSITY_DEGREE_PROGRAM_ID]], Degree_Information!$N$2:$N$20129, 0)), ""), "")</f>
        <v/>
      </c>
      <c r="F254" s="29" t="str">
        <f>IFERROR(IF($N254 &lt;&gt; "#Na", INDEX(Degree_Information!$K$2:$K$20129, MATCH(Passout2023[[#This Row], [UNIVERSITY_DEGREE_PROGRAM_ID]], Degree_Information!$N$2:$N$20129, 0)), ""), "")</f>
        <v/>
      </c>
      <c r="G254" s="29" t="str">
        <f>IFERROR(IF($N254 &lt;&gt; "#Na", INDEX(Degree_Information!$G$2:$G$20129, MATCH(Passout2023[[#This Row], [UNIVERSITY_DEGREE_PROGRAM_ID]], Degree_Information!$N$2:$N$20129, 0)), ""), "")</f>
        <v/>
      </c>
      <c r="H254" s="29" t="str">
        <f>IFERROR(IF($N254 &lt;&gt; "#Na", INDEX(Degree_Information!$I$2:$I$20129, MATCH(Passout2023[[#This Row], [UNIVERSITY_DEGREE_PROGRAM_ID]], Degree_Information!$N$2:$N$20129, 0)), ""), "")</f>
        <v/>
      </c>
      <c r="I254" s="6" t="str">
        <f>IFERROR(IF($N254 &lt;&gt; "#Na", INDEX(Degree_Information!$H$2:$H$20129, MATCH(Passout2023[[#This Row], [UNIVERSITY_DEGREE_PROGRAM_ID]], Degree_Information!$N$2:$N$20129, 0)), ""), "")</f>
        <v/>
      </c>
      <c r="J254" s="6" t="str">
        <f>IFERROR(IF($N254 &lt;&gt; "#Na", INDEX(Degree_Information!$J$2:$J$20129, MATCH(Passout2023[[#This Row], [UNIVERSITY_DEGREE_PROGRAM_ID]], Degree_Information!$N$2:$N$20129, 0)), ""), "")</f>
        <v/>
      </c>
      <c r="K254" s="19"/>
      <c r="L254" s="20"/>
      <c r="M254" s="21"/>
      <c r="N254" s="21"/>
      <c r="O254" s="21"/>
      <c r="P254" s="22"/>
      <c r="Q254" s="21"/>
      <c r="R254" s="21"/>
      <c r="S254" s="20">
        <v>0</v>
      </c>
      <c r="T254" s="20">
        <v>0</v>
      </c>
      <c r="U254" s="23"/>
      <c r="V2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4" s="25"/>
      <c r="X254" s="26" t="str">
        <f>CONCATENATE(Passout2023[[#This Row], [Batch Start Semester]], "-", Passout2023[[#This Row], [Batch Start Year]], "-", Passout2023[[#This Row], [Degree Duration (year)]])</f>
        <v>--</v>
      </c>
      <c r="Y254" s="32"/>
      <c r="Z254" s="32"/>
      <c r="AA254" s="32"/>
      <c r="AB254" s="32"/>
      <c r="AC254" s="32"/>
      <c r="AD254" s="32"/>
      <c r="AE254" s="28">
        <f>COUNTA(Passout2023[[#This Row], [UNIVERSITY_DEGREE_PROGRAM_ID]:[(Graduated) Degree Awarded Female]])</f>
        <v>2</v>
      </c>
    </row>
    <row r="255" s="2" customFormat="1" ht="35.1" customHeight="1">
      <c r="A255" s="29" t="str">
        <f>IFERROR(IF($N255 &lt;&gt; "#Na", INDEX(Degree_Information!$A$2:$A$20129, MATCH(Passout2023[[#This Row], [UNIVERSITY_DEGREE_PROGRAM_ID]], Degree_Information!$N$2:$N$20129, 0)), ""), "")</f>
        <v/>
      </c>
      <c r="B255" s="29" t="str">
        <f>IFERROR(IF($N255 &lt;&gt; "#Na", INDEX(Degree_Information!$B$2:$B$20129, MATCH(Passout2023[[#This Row], [UNIVERSITY_DEGREE_PROGRAM_ID]], Degree_Information!$N$2:$N$20129, 0)), ""), "")</f>
        <v/>
      </c>
      <c r="C255" s="29" t="str">
        <f>IFERROR(IF($N255 &lt;&gt; "#Na", INDEX(Degree_Information!$E$2:$E$20129, MATCH(Passout2023[[#This Row], [UNIVERSITY_DEGREE_PROGRAM_ID]], Degree_Information!$N$2:$N$20129, 0)), ""), "")</f>
        <v/>
      </c>
      <c r="D255" s="29" t="str">
        <f>IFERROR(IF($N255 &lt;&gt; "#Na", INDEX(Degree_Information!$D$2:$D$20129, MATCH(Passout2023[[#This Row], [UNIVERSITY_DEGREE_PROGRAM_ID]], Degree_Information!$N$2:$N$20129, 0)), ""), "")</f>
        <v/>
      </c>
      <c r="E255" s="29" t="str">
        <f>IFERROR(IF($N255 &lt;&gt; "#Na", INDEX(Degree_Information!$F$2:$F$20129, MATCH(Passout2023[[#This Row], [UNIVERSITY_DEGREE_PROGRAM_ID]], Degree_Information!$N$2:$N$20129, 0)), ""), "")</f>
        <v/>
      </c>
      <c r="F255" s="29" t="str">
        <f>IFERROR(IF($N255 &lt;&gt; "#Na", INDEX(Degree_Information!$K$2:$K$20129, MATCH(Passout2023[[#This Row], [UNIVERSITY_DEGREE_PROGRAM_ID]], Degree_Information!$N$2:$N$20129, 0)), ""), "")</f>
        <v/>
      </c>
      <c r="G255" s="29" t="str">
        <f>IFERROR(IF($N255 &lt;&gt; "#Na", INDEX(Degree_Information!$G$2:$G$20129, MATCH(Passout2023[[#This Row], [UNIVERSITY_DEGREE_PROGRAM_ID]], Degree_Information!$N$2:$N$20129, 0)), ""), "")</f>
        <v/>
      </c>
      <c r="H255" s="29" t="str">
        <f>IFERROR(IF($N255 &lt;&gt; "#Na", INDEX(Degree_Information!$I$2:$I$20129, MATCH(Passout2023[[#This Row], [UNIVERSITY_DEGREE_PROGRAM_ID]], Degree_Information!$N$2:$N$20129, 0)), ""), "")</f>
        <v/>
      </c>
      <c r="I255" s="6" t="str">
        <f>IFERROR(IF($N255 &lt;&gt; "#Na", INDEX(Degree_Information!$H$2:$H$20129, MATCH(Passout2023[[#This Row], [UNIVERSITY_DEGREE_PROGRAM_ID]], Degree_Information!$N$2:$N$20129, 0)), ""), "")</f>
        <v/>
      </c>
      <c r="J255" s="6" t="str">
        <f>IFERROR(IF($N255 &lt;&gt; "#Na", INDEX(Degree_Information!$J$2:$J$20129, MATCH(Passout2023[[#This Row], [UNIVERSITY_DEGREE_PROGRAM_ID]], Degree_Information!$N$2:$N$20129, 0)), ""), "")</f>
        <v/>
      </c>
      <c r="K255" s="19"/>
      <c r="L255" s="20"/>
      <c r="M255" s="21"/>
      <c r="N255" s="21"/>
      <c r="O255" s="21"/>
      <c r="P255" s="22"/>
      <c r="Q255" s="21"/>
      <c r="R255" s="21"/>
      <c r="S255" s="20">
        <v>0</v>
      </c>
      <c r="T255" s="20">
        <v>0</v>
      </c>
      <c r="U255" s="23"/>
      <c r="V2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5" s="25"/>
      <c r="X255" s="26" t="str">
        <f>CONCATENATE(Passout2023[[#This Row], [Batch Start Semester]], "-", Passout2023[[#This Row], [Batch Start Year]], "-", Passout2023[[#This Row], [Degree Duration (year)]])</f>
        <v>--</v>
      </c>
      <c r="Y255" s="32"/>
      <c r="Z255" s="32"/>
      <c r="AA255" s="32"/>
      <c r="AB255" s="32"/>
      <c r="AC255" s="32"/>
      <c r="AD255" s="32"/>
      <c r="AE255" s="28">
        <f>COUNTA(Passout2023[[#This Row], [UNIVERSITY_DEGREE_PROGRAM_ID]:[(Graduated) Degree Awarded Female]])</f>
        <v>2</v>
      </c>
    </row>
    <row r="256" s="2" customFormat="1" ht="35.1" customHeight="1">
      <c r="A256" s="29" t="str">
        <f>IFERROR(IF($N256 &lt;&gt; "#Na", INDEX(Degree_Information!$A$2:$A$20129, MATCH(Passout2023[[#This Row], [UNIVERSITY_DEGREE_PROGRAM_ID]], Degree_Information!$N$2:$N$20129, 0)), ""), "")</f>
        <v/>
      </c>
      <c r="B256" s="29" t="str">
        <f>IFERROR(IF($N256 &lt;&gt; "#Na", INDEX(Degree_Information!$B$2:$B$20129, MATCH(Passout2023[[#This Row], [UNIVERSITY_DEGREE_PROGRAM_ID]], Degree_Information!$N$2:$N$20129, 0)), ""), "")</f>
        <v/>
      </c>
      <c r="C256" s="29" t="str">
        <f>IFERROR(IF($N256 &lt;&gt; "#Na", INDEX(Degree_Information!$E$2:$E$20129, MATCH(Passout2023[[#This Row], [UNIVERSITY_DEGREE_PROGRAM_ID]], Degree_Information!$N$2:$N$20129, 0)), ""), "")</f>
        <v/>
      </c>
      <c r="D256" s="29" t="str">
        <f>IFERROR(IF($N256 &lt;&gt; "#Na", INDEX(Degree_Information!$D$2:$D$20129, MATCH(Passout2023[[#This Row], [UNIVERSITY_DEGREE_PROGRAM_ID]], Degree_Information!$N$2:$N$20129, 0)), ""), "")</f>
        <v/>
      </c>
      <c r="E256" s="29" t="str">
        <f>IFERROR(IF($N256 &lt;&gt; "#Na", INDEX(Degree_Information!$F$2:$F$20129, MATCH(Passout2023[[#This Row], [UNIVERSITY_DEGREE_PROGRAM_ID]], Degree_Information!$N$2:$N$20129, 0)), ""), "")</f>
        <v/>
      </c>
      <c r="F256" s="29" t="str">
        <f>IFERROR(IF($N256 &lt;&gt; "#Na", INDEX(Degree_Information!$K$2:$K$20129, MATCH(Passout2023[[#This Row], [UNIVERSITY_DEGREE_PROGRAM_ID]], Degree_Information!$N$2:$N$20129, 0)), ""), "")</f>
        <v/>
      </c>
      <c r="G256" s="29" t="str">
        <f>IFERROR(IF($N256 &lt;&gt; "#Na", INDEX(Degree_Information!$G$2:$G$20129, MATCH(Passout2023[[#This Row], [UNIVERSITY_DEGREE_PROGRAM_ID]], Degree_Information!$N$2:$N$20129, 0)), ""), "")</f>
        <v/>
      </c>
      <c r="H256" s="29" t="str">
        <f>IFERROR(IF($N256 &lt;&gt; "#Na", INDEX(Degree_Information!$I$2:$I$20129, MATCH(Passout2023[[#This Row], [UNIVERSITY_DEGREE_PROGRAM_ID]], Degree_Information!$N$2:$N$20129, 0)), ""), "")</f>
        <v/>
      </c>
      <c r="I256" s="6" t="str">
        <f>IFERROR(IF($N256 &lt;&gt; "#Na", INDEX(Degree_Information!$H$2:$H$20129, MATCH(Passout2023[[#This Row], [UNIVERSITY_DEGREE_PROGRAM_ID]], Degree_Information!$N$2:$N$20129, 0)), ""), "")</f>
        <v/>
      </c>
      <c r="J256" s="6" t="str">
        <f>IFERROR(IF($N256 &lt;&gt; "#Na", INDEX(Degree_Information!$J$2:$J$20129, MATCH(Passout2023[[#This Row], [UNIVERSITY_DEGREE_PROGRAM_ID]], Degree_Information!$N$2:$N$20129, 0)), ""), "")</f>
        <v/>
      </c>
      <c r="K256" s="19"/>
      <c r="L256" s="20"/>
      <c r="M256" s="21"/>
      <c r="N256" s="21"/>
      <c r="O256" s="21"/>
      <c r="P256" s="22"/>
      <c r="Q256" s="21"/>
      <c r="R256" s="21"/>
      <c r="S256" s="20">
        <v>0</v>
      </c>
      <c r="T256" s="20">
        <v>0</v>
      </c>
      <c r="U256" s="23"/>
      <c r="V2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6" s="25"/>
      <c r="X256" s="26" t="str">
        <f>CONCATENATE(Passout2023[[#This Row], [Batch Start Semester]], "-", Passout2023[[#This Row], [Batch Start Year]], "-", Passout2023[[#This Row], [Degree Duration (year)]])</f>
        <v>--</v>
      </c>
      <c r="Y256" s="32"/>
      <c r="Z256" s="32"/>
      <c r="AA256" s="32"/>
      <c r="AB256" s="32"/>
      <c r="AC256" s="32"/>
      <c r="AD256" s="32"/>
      <c r="AE256" s="28">
        <f>COUNTA(Passout2023[[#This Row], [UNIVERSITY_DEGREE_PROGRAM_ID]:[(Graduated) Degree Awarded Female]])</f>
        <v>2</v>
      </c>
    </row>
    <row r="257" s="2" customFormat="1" ht="35.1" customHeight="1">
      <c r="A257" s="29" t="str">
        <f>IFERROR(IF($N257 &lt;&gt; "#Na", INDEX(Degree_Information!$A$2:$A$20129, MATCH(Passout2023[[#This Row], [UNIVERSITY_DEGREE_PROGRAM_ID]], Degree_Information!$N$2:$N$20129, 0)), ""), "")</f>
        <v/>
      </c>
      <c r="B257" s="29" t="str">
        <f>IFERROR(IF($N257 &lt;&gt; "#Na", INDEX(Degree_Information!$B$2:$B$20129, MATCH(Passout2023[[#This Row], [UNIVERSITY_DEGREE_PROGRAM_ID]], Degree_Information!$N$2:$N$20129, 0)), ""), "")</f>
        <v/>
      </c>
      <c r="C257" s="29" t="str">
        <f>IFERROR(IF($N257 &lt;&gt; "#Na", INDEX(Degree_Information!$E$2:$E$20129, MATCH(Passout2023[[#This Row], [UNIVERSITY_DEGREE_PROGRAM_ID]], Degree_Information!$N$2:$N$20129, 0)), ""), "")</f>
        <v/>
      </c>
      <c r="D257" s="29" t="str">
        <f>IFERROR(IF($N257 &lt;&gt; "#Na", INDEX(Degree_Information!$D$2:$D$20129, MATCH(Passout2023[[#This Row], [UNIVERSITY_DEGREE_PROGRAM_ID]], Degree_Information!$N$2:$N$20129, 0)), ""), "")</f>
        <v/>
      </c>
      <c r="E257" s="29" t="str">
        <f>IFERROR(IF($N257 &lt;&gt; "#Na", INDEX(Degree_Information!$F$2:$F$20129, MATCH(Passout2023[[#This Row], [UNIVERSITY_DEGREE_PROGRAM_ID]], Degree_Information!$N$2:$N$20129, 0)), ""), "")</f>
        <v/>
      </c>
      <c r="F257" s="29" t="str">
        <f>IFERROR(IF($N257 &lt;&gt; "#Na", INDEX(Degree_Information!$K$2:$K$20129, MATCH(Passout2023[[#This Row], [UNIVERSITY_DEGREE_PROGRAM_ID]], Degree_Information!$N$2:$N$20129, 0)), ""), "")</f>
        <v/>
      </c>
      <c r="G257" s="29" t="str">
        <f>IFERROR(IF($N257 &lt;&gt; "#Na", INDEX(Degree_Information!$G$2:$G$20129, MATCH(Passout2023[[#This Row], [UNIVERSITY_DEGREE_PROGRAM_ID]], Degree_Information!$N$2:$N$20129, 0)), ""), "")</f>
        <v/>
      </c>
      <c r="H257" s="29" t="str">
        <f>IFERROR(IF($N257 &lt;&gt; "#Na", INDEX(Degree_Information!$I$2:$I$20129, MATCH(Passout2023[[#This Row], [UNIVERSITY_DEGREE_PROGRAM_ID]], Degree_Information!$N$2:$N$20129, 0)), ""), "")</f>
        <v/>
      </c>
      <c r="I257" s="6" t="str">
        <f>IFERROR(IF($N257 &lt;&gt; "#Na", INDEX(Degree_Information!$H$2:$H$20129, MATCH(Passout2023[[#This Row], [UNIVERSITY_DEGREE_PROGRAM_ID]], Degree_Information!$N$2:$N$20129, 0)), ""), "")</f>
        <v/>
      </c>
      <c r="J257" s="6" t="str">
        <f>IFERROR(IF($N257 &lt;&gt; "#Na", INDEX(Degree_Information!$J$2:$J$20129, MATCH(Passout2023[[#This Row], [UNIVERSITY_DEGREE_PROGRAM_ID]], Degree_Information!$N$2:$N$20129, 0)), ""), "")</f>
        <v/>
      </c>
      <c r="K257" s="19"/>
      <c r="L257" s="20"/>
      <c r="M257" s="21"/>
      <c r="N257" s="21"/>
      <c r="O257" s="21"/>
      <c r="P257" s="22"/>
      <c r="Q257" s="21"/>
      <c r="R257" s="21"/>
      <c r="S257" s="20">
        <v>0</v>
      </c>
      <c r="T257" s="20">
        <v>0</v>
      </c>
      <c r="U257" s="23"/>
      <c r="V2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7" s="25"/>
      <c r="X257" s="26" t="str">
        <f>CONCATENATE(Passout2023[[#This Row], [Batch Start Semester]], "-", Passout2023[[#This Row], [Batch Start Year]], "-", Passout2023[[#This Row], [Degree Duration (year)]])</f>
        <v>--</v>
      </c>
      <c r="Y257" s="32"/>
      <c r="Z257" s="32"/>
      <c r="AA257" s="32"/>
      <c r="AB257" s="32"/>
      <c r="AC257" s="32"/>
      <c r="AD257" s="32"/>
      <c r="AE257" s="28">
        <f>COUNTA(Passout2023[[#This Row], [UNIVERSITY_DEGREE_PROGRAM_ID]:[(Graduated) Degree Awarded Female]])</f>
        <v>2</v>
      </c>
    </row>
    <row r="258" s="2" customFormat="1" ht="35.1" customHeight="1">
      <c r="A258" s="29" t="str">
        <f>IFERROR(IF($N258 &lt;&gt; "#Na", INDEX(Degree_Information!$A$2:$A$20129, MATCH(Passout2023[[#This Row], [UNIVERSITY_DEGREE_PROGRAM_ID]], Degree_Information!$N$2:$N$20129, 0)), ""), "")</f>
        <v/>
      </c>
      <c r="B258" s="29" t="str">
        <f>IFERROR(IF($N258 &lt;&gt; "#Na", INDEX(Degree_Information!$B$2:$B$20129, MATCH(Passout2023[[#This Row], [UNIVERSITY_DEGREE_PROGRAM_ID]], Degree_Information!$N$2:$N$20129, 0)), ""), "")</f>
        <v/>
      </c>
      <c r="C258" s="29" t="str">
        <f>IFERROR(IF($N258 &lt;&gt; "#Na", INDEX(Degree_Information!$E$2:$E$20129, MATCH(Passout2023[[#This Row], [UNIVERSITY_DEGREE_PROGRAM_ID]], Degree_Information!$N$2:$N$20129, 0)), ""), "")</f>
        <v/>
      </c>
      <c r="D258" s="29" t="str">
        <f>IFERROR(IF($N258 &lt;&gt; "#Na", INDEX(Degree_Information!$D$2:$D$20129, MATCH(Passout2023[[#This Row], [UNIVERSITY_DEGREE_PROGRAM_ID]], Degree_Information!$N$2:$N$20129, 0)), ""), "")</f>
        <v/>
      </c>
      <c r="E258" s="29" t="str">
        <f>IFERROR(IF($N258 &lt;&gt; "#Na", INDEX(Degree_Information!$F$2:$F$20129, MATCH(Passout2023[[#This Row], [UNIVERSITY_DEGREE_PROGRAM_ID]], Degree_Information!$N$2:$N$20129, 0)), ""), "")</f>
        <v/>
      </c>
      <c r="F258" s="29" t="str">
        <f>IFERROR(IF($N258 &lt;&gt; "#Na", INDEX(Degree_Information!$K$2:$K$20129, MATCH(Passout2023[[#This Row], [UNIVERSITY_DEGREE_PROGRAM_ID]], Degree_Information!$N$2:$N$20129, 0)), ""), "")</f>
        <v/>
      </c>
      <c r="G258" s="29" t="str">
        <f>IFERROR(IF($N258 &lt;&gt; "#Na", INDEX(Degree_Information!$G$2:$G$20129, MATCH(Passout2023[[#This Row], [UNIVERSITY_DEGREE_PROGRAM_ID]], Degree_Information!$N$2:$N$20129, 0)), ""), "")</f>
        <v/>
      </c>
      <c r="H258" s="29" t="str">
        <f>IFERROR(IF($N258 &lt;&gt; "#Na", INDEX(Degree_Information!$I$2:$I$20129, MATCH(Passout2023[[#This Row], [UNIVERSITY_DEGREE_PROGRAM_ID]], Degree_Information!$N$2:$N$20129, 0)), ""), "")</f>
        <v/>
      </c>
      <c r="I258" s="6" t="str">
        <f>IFERROR(IF($N258 &lt;&gt; "#Na", INDEX(Degree_Information!$H$2:$H$20129, MATCH(Passout2023[[#This Row], [UNIVERSITY_DEGREE_PROGRAM_ID]], Degree_Information!$N$2:$N$20129, 0)), ""), "")</f>
        <v/>
      </c>
      <c r="J258" s="6" t="str">
        <f>IFERROR(IF($N258 &lt;&gt; "#Na", INDEX(Degree_Information!$J$2:$J$20129, MATCH(Passout2023[[#This Row], [UNIVERSITY_DEGREE_PROGRAM_ID]], Degree_Information!$N$2:$N$20129, 0)), ""), "")</f>
        <v/>
      </c>
      <c r="K258" s="19"/>
      <c r="L258" s="20"/>
      <c r="M258" s="21"/>
      <c r="N258" s="21"/>
      <c r="O258" s="21"/>
      <c r="P258" s="22"/>
      <c r="Q258" s="21"/>
      <c r="R258" s="21"/>
      <c r="S258" s="20">
        <v>0</v>
      </c>
      <c r="T258" s="20">
        <v>0</v>
      </c>
      <c r="U258" s="23"/>
      <c r="V2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8" s="25"/>
      <c r="X258" s="26" t="str">
        <f>CONCATENATE(Passout2023[[#This Row], [Batch Start Semester]], "-", Passout2023[[#This Row], [Batch Start Year]], "-", Passout2023[[#This Row], [Degree Duration (year)]])</f>
        <v>--</v>
      </c>
      <c r="Y258" s="32"/>
      <c r="Z258" s="32"/>
      <c r="AA258" s="32"/>
      <c r="AB258" s="32"/>
      <c r="AC258" s="32"/>
      <c r="AD258" s="32"/>
      <c r="AE258" s="28">
        <f>COUNTA(Passout2023[[#This Row], [UNIVERSITY_DEGREE_PROGRAM_ID]:[(Graduated) Degree Awarded Female]])</f>
        <v>2</v>
      </c>
    </row>
    <row r="259" s="2" customFormat="1" ht="35.1" customHeight="1">
      <c r="A259" s="29" t="str">
        <f>IFERROR(IF($N259 &lt;&gt; "#Na", INDEX(Degree_Information!$A$2:$A$20129, MATCH(Passout2023[[#This Row], [UNIVERSITY_DEGREE_PROGRAM_ID]], Degree_Information!$N$2:$N$20129, 0)), ""), "")</f>
        <v/>
      </c>
      <c r="B259" s="29" t="str">
        <f>IFERROR(IF($N259 &lt;&gt; "#Na", INDEX(Degree_Information!$B$2:$B$20129, MATCH(Passout2023[[#This Row], [UNIVERSITY_DEGREE_PROGRAM_ID]], Degree_Information!$N$2:$N$20129, 0)), ""), "")</f>
        <v/>
      </c>
      <c r="C259" s="29" t="str">
        <f>IFERROR(IF($N259 &lt;&gt; "#Na", INDEX(Degree_Information!$E$2:$E$20129, MATCH(Passout2023[[#This Row], [UNIVERSITY_DEGREE_PROGRAM_ID]], Degree_Information!$N$2:$N$20129, 0)), ""), "")</f>
        <v/>
      </c>
      <c r="D259" s="29" t="str">
        <f>IFERROR(IF($N259 &lt;&gt; "#Na", INDEX(Degree_Information!$D$2:$D$20129, MATCH(Passout2023[[#This Row], [UNIVERSITY_DEGREE_PROGRAM_ID]], Degree_Information!$N$2:$N$20129, 0)), ""), "")</f>
        <v/>
      </c>
      <c r="E259" s="29" t="str">
        <f>IFERROR(IF($N259 &lt;&gt; "#Na", INDEX(Degree_Information!$F$2:$F$20129, MATCH(Passout2023[[#This Row], [UNIVERSITY_DEGREE_PROGRAM_ID]], Degree_Information!$N$2:$N$20129, 0)), ""), "")</f>
        <v/>
      </c>
      <c r="F259" s="29" t="str">
        <f>IFERROR(IF($N259 &lt;&gt; "#Na", INDEX(Degree_Information!$K$2:$K$20129, MATCH(Passout2023[[#This Row], [UNIVERSITY_DEGREE_PROGRAM_ID]], Degree_Information!$N$2:$N$20129, 0)), ""), "")</f>
        <v/>
      </c>
      <c r="G259" s="29" t="str">
        <f>IFERROR(IF($N259 &lt;&gt; "#Na", INDEX(Degree_Information!$G$2:$G$20129, MATCH(Passout2023[[#This Row], [UNIVERSITY_DEGREE_PROGRAM_ID]], Degree_Information!$N$2:$N$20129, 0)), ""), "")</f>
        <v/>
      </c>
      <c r="H259" s="29" t="str">
        <f>IFERROR(IF($N259 &lt;&gt; "#Na", INDEX(Degree_Information!$I$2:$I$20129, MATCH(Passout2023[[#This Row], [UNIVERSITY_DEGREE_PROGRAM_ID]], Degree_Information!$N$2:$N$20129, 0)), ""), "")</f>
        <v/>
      </c>
      <c r="I259" s="6" t="str">
        <f>IFERROR(IF($N259 &lt;&gt; "#Na", INDEX(Degree_Information!$H$2:$H$20129, MATCH(Passout2023[[#This Row], [UNIVERSITY_DEGREE_PROGRAM_ID]], Degree_Information!$N$2:$N$20129, 0)), ""), "")</f>
        <v/>
      </c>
      <c r="J259" s="6" t="str">
        <f>IFERROR(IF($N259 &lt;&gt; "#Na", INDEX(Degree_Information!$J$2:$J$20129, MATCH(Passout2023[[#This Row], [UNIVERSITY_DEGREE_PROGRAM_ID]], Degree_Information!$N$2:$N$20129, 0)), ""), "")</f>
        <v/>
      </c>
      <c r="K259" s="19"/>
      <c r="L259" s="20"/>
      <c r="M259" s="21"/>
      <c r="N259" s="21"/>
      <c r="O259" s="21"/>
      <c r="P259" s="22"/>
      <c r="Q259" s="21"/>
      <c r="R259" s="21"/>
      <c r="S259" s="20">
        <v>0</v>
      </c>
      <c r="T259" s="20">
        <v>0</v>
      </c>
      <c r="U259" s="23"/>
      <c r="V2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59" s="25"/>
      <c r="X259" s="26" t="str">
        <f>CONCATENATE(Passout2023[[#This Row], [Batch Start Semester]], "-", Passout2023[[#This Row], [Batch Start Year]], "-", Passout2023[[#This Row], [Degree Duration (year)]])</f>
        <v>--</v>
      </c>
      <c r="Y259" s="32"/>
      <c r="Z259" s="32"/>
      <c r="AA259" s="32"/>
      <c r="AB259" s="32"/>
      <c r="AC259" s="32"/>
      <c r="AD259" s="32"/>
      <c r="AE259" s="28">
        <f>COUNTA(Passout2023[[#This Row], [UNIVERSITY_DEGREE_PROGRAM_ID]:[(Graduated) Degree Awarded Female]])</f>
        <v>2</v>
      </c>
    </row>
    <row r="260" s="2" customFormat="1" ht="35.1" customHeight="1">
      <c r="A260" s="29" t="str">
        <f>IFERROR(IF($N260 &lt;&gt; "#Na", INDEX(Degree_Information!$A$2:$A$20129, MATCH(Passout2023[[#This Row], [UNIVERSITY_DEGREE_PROGRAM_ID]], Degree_Information!$N$2:$N$20129, 0)), ""), "")</f>
        <v/>
      </c>
      <c r="B260" s="29" t="str">
        <f>IFERROR(IF($N260 &lt;&gt; "#Na", INDEX(Degree_Information!$B$2:$B$20129, MATCH(Passout2023[[#This Row], [UNIVERSITY_DEGREE_PROGRAM_ID]], Degree_Information!$N$2:$N$20129, 0)), ""), "")</f>
        <v/>
      </c>
      <c r="C260" s="29" t="str">
        <f>IFERROR(IF($N260 &lt;&gt; "#Na", INDEX(Degree_Information!$E$2:$E$20129, MATCH(Passout2023[[#This Row], [UNIVERSITY_DEGREE_PROGRAM_ID]], Degree_Information!$N$2:$N$20129, 0)), ""), "")</f>
        <v/>
      </c>
      <c r="D260" s="29" t="str">
        <f>IFERROR(IF($N260 &lt;&gt; "#Na", INDEX(Degree_Information!$D$2:$D$20129, MATCH(Passout2023[[#This Row], [UNIVERSITY_DEGREE_PROGRAM_ID]], Degree_Information!$N$2:$N$20129, 0)), ""), "")</f>
        <v/>
      </c>
      <c r="E260" s="29" t="str">
        <f>IFERROR(IF($N260 &lt;&gt; "#Na", INDEX(Degree_Information!$F$2:$F$20129, MATCH(Passout2023[[#This Row], [UNIVERSITY_DEGREE_PROGRAM_ID]], Degree_Information!$N$2:$N$20129, 0)), ""), "")</f>
        <v/>
      </c>
      <c r="F260" s="29" t="str">
        <f>IFERROR(IF($N260 &lt;&gt; "#Na", INDEX(Degree_Information!$K$2:$K$20129, MATCH(Passout2023[[#This Row], [UNIVERSITY_DEGREE_PROGRAM_ID]], Degree_Information!$N$2:$N$20129, 0)), ""), "")</f>
        <v/>
      </c>
      <c r="G260" s="29" t="str">
        <f>IFERROR(IF($N260 &lt;&gt; "#Na", INDEX(Degree_Information!$G$2:$G$20129, MATCH(Passout2023[[#This Row], [UNIVERSITY_DEGREE_PROGRAM_ID]], Degree_Information!$N$2:$N$20129, 0)), ""), "")</f>
        <v/>
      </c>
      <c r="H260" s="29" t="str">
        <f>IFERROR(IF($N260 &lt;&gt; "#Na", INDEX(Degree_Information!$I$2:$I$20129, MATCH(Passout2023[[#This Row], [UNIVERSITY_DEGREE_PROGRAM_ID]], Degree_Information!$N$2:$N$20129, 0)), ""), "")</f>
        <v/>
      </c>
      <c r="I260" s="6" t="str">
        <f>IFERROR(IF($N260 &lt;&gt; "#Na", INDEX(Degree_Information!$H$2:$H$20129, MATCH(Passout2023[[#This Row], [UNIVERSITY_DEGREE_PROGRAM_ID]], Degree_Information!$N$2:$N$20129, 0)), ""), "")</f>
        <v/>
      </c>
      <c r="J260" s="6" t="str">
        <f>IFERROR(IF($N260 &lt;&gt; "#Na", INDEX(Degree_Information!$J$2:$J$20129, MATCH(Passout2023[[#This Row], [UNIVERSITY_DEGREE_PROGRAM_ID]], Degree_Information!$N$2:$N$20129, 0)), ""), "")</f>
        <v/>
      </c>
      <c r="K260" s="19"/>
      <c r="L260" s="20"/>
      <c r="M260" s="21"/>
      <c r="N260" s="21"/>
      <c r="O260" s="21"/>
      <c r="P260" s="22"/>
      <c r="Q260" s="21"/>
      <c r="R260" s="21"/>
      <c r="S260" s="20">
        <v>0</v>
      </c>
      <c r="T260" s="20">
        <v>0</v>
      </c>
      <c r="U260" s="23"/>
      <c r="V2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0" s="25"/>
      <c r="X260" s="26" t="str">
        <f>CONCATENATE(Passout2023[[#This Row], [Batch Start Semester]], "-", Passout2023[[#This Row], [Batch Start Year]], "-", Passout2023[[#This Row], [Degree Duration (year)]])</f>
        <v>--</v>
      </c>
      <c r="Y260" s="32"/>
      <c r="Z260" s="32"/>
      <c r="AA260" s="32"/>
      <c r="AB260" s="32"/>
      <c r="AC260" s="32"/>
      <c r="AD260" s="32"/>
      <c r="AE260" s="28">
        <f>COUNTA(Passout2023[[#This Row], [UNIVERSITY_DEGREE_PROGRAM_ID]:[(Graduated) Degree Awarded Female]])</f>
        <v>2</v>
      </c>
    </row>
    <row r="261" s="2" customFormat="1" ht="35.1" customHeight="1">
      <c r="A261" s="29" t="str">
        <f>IFERROR(IF($N261 &lt;&gt; "#Na", INDEX(Degree_Information!$A$2:$A$20129, MATCH(Passout2023[[#This Row], [UNIVERSITY_DEGREE_PROGRAM_ID]], Degree_Information!$N$2:$N$20129, 0)), ""), "")</f>
        <v/>
      </c>
      <c r="B261" s="29" t="str">
        <f>IFERROR(IF($N261 &lt;&gt; "#Na", INDEX(Degree_Information!$B$2:$B$20129, MATCH(Passout2023[[#This Row], [UNIVERSITY_DEGREE_PROGRAM_ID]], Degree_Information!$N$2:$N$20129, 0)), ""), "")</f>
        <v/>
      </c>
      <c r="C261" s="29" t="str">
        <f>IFERROR(IF($N261 &lt;&gt; "#Na", INDEX(Degree_Information!$E$2:$E$20129, MATCH(Passout2023[[#This Row], [UNIVERSITY_DEGREE_PROGRAM_ID]], Degree_Information!$N$2:$N$20129, 0)), ""), "")</f>
        <v/>
      </c>
      <c r="D261" s="29" t="str">
        <f>IFERROR(IF($N261 &lt;&gt; "#Na", INDEX(Degree_Information!$D$2:$D$20129, MATCH(Passout2023[[#This Row], [UNIVERSITY_DEGREE_PROGRAM_ID]], Degree_Information!$N$2:$N$20129, 0)), ""), "")</f>
        <v/>
      </c>
      <c r="E261" s="29" t="str">
        <f>IFERROR(IF($N261 &lt;&gt; "#Na", INDEX(Degree_Information!$F$2:$F$20129, MATCH(Passout2023[[#This Row], [UNIVERSITY_DEGREE_PROGRAM_ID]], Degree_Information!$N$2:$N$20129, 0)), ""), "")</f>
        <v/>
      </c>
      <c r="F261" s="29" t="str">
        <f>IFERROR(IF($N261 &lt;&gt; "#Na", INDEX(Degree_Information!$K$2:$K$20129, MATCH(Passout2023[[#This Row], [UNIVERSITY_DEGREE_PROGRAM_ID]], Degree_Information!$N$2:$N$20129, 0)), ""), "")</f>
        <v/>
      </c>
      <c r="G261" s="29" t="str">
        <f>IFERROR(IF($N261 &lt;&gt; "#Na", INDEX(Degree_Information!$G$2:$G$20129, MATCH(Passout2023[[#This Row], [UNIVERSITY_DEGREE_PROGRAM_ID]], Degree_Information!$N$2:$N$20129, 0)), ""), "")</f>
        <v/>
      </c>
      <c r="H261" s="29" t="str">
        <f>IFERROR(IF($N261 &lt;&gt; "#Na", INDEX(Degree_Information!$I$2:$I$20129, MATCH(Passout2023[[#This Row], [UNIVERSITY_DEGREE_PROGRAM_ID]], Degree_Information!$N$2:$N$20129, 0)), ""), "")</f>
        <v/>
      </c>
      <c r="I261" s="6" t="str">
        <f>IFERROR(IF($N261 &lt;&gt; "#Na", INDEX(Degree_Information!$H$2:$H$20129, MATCH(Passout2023[[#This Row], [UNIVERSITY_DEGREE_PROGRAM_ID]], Degree_Information!$N$2:$N$20129, 0)), ""), "")</f>
        <v/>
      </c>
      <c r="J261" s="6" t="str">
        <f>IFERROR(IF($N261 &lt;&gt; "#Na", INDEX(Degree_Information!$J$2:$J$20129, MATCH(Passout2023[[#This Row], [UNIVERSITY_DEGREE_PROGRAM_ID]], Degree_Information!$N$2:$N$20129, 0)), ""), "")</f>
        <v/>
      </c>
      <c r="K261" s="19"/>
      <c r="L261" s="20"/>
      <c r="M261" s="21"/>
      <c r="N261" s="21"/>
      <c r="O261" s="21"/>
      <c r="P261" s="22"/>
      <c r="Q261" s="21"/>
      <c r="R261" s="21"/>
      <c r="S261" s="20">
        <v>0</v>
      </c>
      <c r="T261" s="20">
        <v>0</v>
      </c>
      <c r="U261" s="23"/>
      <c r="V2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1" s="25"/>
      <c r="X261" s="26" t="str">
        <f>CONCATENATE(Passout2023[[#This Row], [Batch Start Semester]], "-", Passout2023[[#This Row], [Batch Start Year]], "-", Passout2023[[#This Row], [Degree Duration (year)]])</f>
        <v>--</v>
      </c>
      <c r="Y261" s="32"/>
      <c r="Z261" s="32"/>
      <c r="AA261" s="32"/>
      <c r="AB261" s="32"/>
      <c r="AC261" s="32"/>
      <c r="AD261" s="32"/>
      <c r="AE261" s="28">
        <f>COUNTA(Passout2023[[#This Row], [UNIVERSITY_DEGREE_PROGRAM_ID]:[(Graduated) Degree Awarded Female]])</f>
        <v>2</v>
      </c>
    </row>
    <row r="262" s="2" customFormat="1" ht="35.1" customHeight="1">
      <c r="A262" s="29" t="str">
        <f>IFERROR(IF($N262 &lt;&gt; "#Na", INDEX(Degree_Information!$A$2:$A$20129, MATCH(Passout2023[[#This Row], [UNIVERSITY_DEGREE_PROGRAM_ID]], Degree_Information!$N$2:$N$20129, 0)), ""), "")</f>
        <v/>
      </c>
      <c r="B262" s="29" t="str">
        <f>IFERROR(IF($N262 &lt;&gt; "#Na", INDEX(Degree_Information!$B$2:$B$20129, MATCH(Passout2023[[#This Row], [UNIVERSITY_DEGREE_PROGRAM_ID]], Degree_Information!$N$2:$N$20129, 0)), ""), "")</f>
        <v/>
      </c>
      <c r="C262" s="29" t="str">
        <f>IFERROR(IF($N262 &lt;&gt; "#Na", INDEX(Degree_Information!$E$2:$E$20129, MATCH(Passout2023[[#This Row], [UNIVERSITY_DEGREE_PROGRAM_ID]], Degree_Information!$N$2:$N$20129, 0)), ""), "")</f>
        <v/>
      </c>
      <c r="D262" s="29" t="str">
        <f>IFERROR(IF($N262 &lt;&gt; "#Na", INDEX(Degree_Information!$D$2:$D$20129, MATCH(Passout2023[[#This Row], [UNIVERSITY_DEGREE_PROGRAM_ID]], Degree_Information!$N$2:$N$20129, 0)), ""), "")</f>
        <v/>
      </c>
      <c r="E262" s="29" t="str">
        <f>IFERROR(IF($N262 &lt;&gt; "#Na", INDEX(Degree_Information!$F$2:$F$20129, MATCH(Passout2023[[#This Row], [UNIVERSITY_DEGREE_PROGRAM_ID]], Degree_Information!$N$2:$N$20129, 0)), ""), "")</f>
        <v/>
      </c>
      <c r="F262" s="29" t="str">
        <f>IFERROR(IF($N262 &lt;&gt; "#Na", INDEX(Degree_Information!$K$2:$K$20129, MATCH(Passout2023[[#This Row], [UNIVERSITY_DEGREE_PROGRAM_ID]], Degree_Information!$N$2:$N$20129, 0)), ""), "")</f>
        <v/>
      </c>
      <c r="G262" s="29" t="str">
        <f>IFERROR(IF($N262 &lt;&gt; "#Na", INDEX(Degree_Information!$G$2:$G$20129, MATCH(Passout2023[[#This Row], [UNIVERSITY_DEGREE_PROGRAM_ID]], Degree_Information!$N$2:$N$20129, 0)), ""), "")</f>
        <v/>
      </c>
      <c r="H262" s="29" t="str">
        <f>IFERROR(IF($N262 &lt;&gt; "#Na", INDEX(Degree_Information!$I$2:$I$20129, MATCH(Passout2023[[#This Row], [UNIVERSITY_DEGREE_PROGRAM_ID]], Degree_Information!$N$2:$N$20129, 0)), ""), "")</f>
        <v/>
      </c>
      <c r="I262" s="6" t="str">
        <f>IFERROR(IF($N262 &lt;&gt; "#Na", INDEX(Degree_Information!$H$2:$H$20129, MATCH(Passout2023[[#This Row], [UNIVERSITY_DEGREE_PROGRAM_ID]], Degree_Information!$N$2:$N$20129, 0)), ""), "")</f>
        <v/>
      </c>
      <c r="J262" s="6" t="str">
        <f>IFERROR(IF($N262 &lt;&gt; "#Na", INDEX(Degree_Information!$J$2:$J$20129, MATCH(Passout2023[[#This Row], [UNIVERSITY_DEGREE_PROGRAM_ID]], Degree_Information!$N$2:$N$20129, 0)), ""), "")</f>
        <v/>
      </c>
      <c r="K262" s="19"/>
      <c r="L262" s="20"/>
      <c r="M262" s="21"/>
      <c r="N262" s="21"/>
      <c r="O262" s="21"/>
      <c r="P262" s="22"/>
      <c r="Q262" s="21"/>
      <c r="R262" s="21"/>
      <c r="S262" s="20">
        <v>0</v>
      </c>
      <c r="T262" s="20">
        <v>0</v>
      </c>
      <c r="U262" s="23"/>
      <c r="V2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2" s="25"/>
      <c r="X262" s="26" t="str">
        <f>CONCATENATE(Passout2023[[#This Row], [Batch Start Semester]], "-", Passout2023[[#This Row], [Batch Start Year]], "-", Passout2023[[#This Row], [Degree Duration (year)]])</f>
        <v>--</v>
      </c>
      <c r="Y262" s="32"/>
      <c r="Z262" s="32"/>
      <c r="AA262" s="32"/>
      <c r="AB262" s="32"/>
      <c r="AC262" s="32"/>
      <c r="AD262" s="32"/>
      <c r="AE262" s="28">
        <f>COUNTA(Passout2023[[#This Row], [UNIVERSITY_DEGREE_PROGRAM_ID]:[(Graduated) Degree Awarded Female]])</f>
        <v>2</v>
      </c>
    </row>
    <row r="263" s="2" customFormat="1" ht="35.1" customHeight="1">
      <c r="A263" s="29" t="str">
        <f>IFERROR(IF($N263 &lt;&gt; "#Na", INDEX(Degree_Information!$A$2:$A$20129, MATCH(Passout2023[[#This Row], [UNIVERSITY_DEGREE_PROGRAM_ID]], Degree_Information!$N$2:$N$20129, 0)), ""), "")</f>
        <v/>
      </c>
      <c r="B263" s="29" t="str">
        <f>IFERROR(IF($N263 &lt;&gt; "#Na", INDEX(Degree_Information!$B$2:$B$20129, MATCH(Passout2023[[#This Row], [UNIVERSITY_DEGREE_PROGRAM_ID]], Degree_Information!$N$2:$N$20129, 0)), ""), "")</f>
        <v/>
      </c>
      <c r="C263" s="29" t="str">
        <f>IFERROR(IF($N263 &lt;&gt; "#Na", INDEX(Degree_Information!$E$2:$E$20129, MATCH(Passout2023[[#This Row], [UNIVERSITY_DEGREE_PROGRAM_ID]], Degree_Information!$N$2:$N$20129, 0)), ""), "")</f>
        <v/>
      </c>
      <c r="D263" s="29" t="str">
        <f>IFERROR(IF($N263 &lt;&gt; "#Na", INDEX(Degree_Information!$D$2:$D$20129, MATCH(Passout2023[[#This Row], [UNIVERSITY_DEGREE_PROGRAM_ID]], Degree_Information!$N$2:$N$20129, 0)), ""), "")</f>
        <v/>
      </c>
      <c r="E263" s="29" t="str">
        <f>IFERROR(IF($N263 &lt;&gt; "#Na", INDEX(Degree_Information!$F$2:$F$20129, MATCH(Passout2023[[#This Row], [UNIVERSITY_DEGREE_PROGRAM_ID]], Degree_Information!$N$2:$N$20129, 0)), ""), "")</f>
        <v/>
      </c>
      <c r="F263" s="29" t="str">
        <f>IFERROR(IF($N263 &lt;&gt; "#Na", INDEX(Degree_Information!$K$2:$K$20129, MATCH(Passout2023[[#This Row], [UNIVERSITY_DEGREE_PROGRAM_ID]], Degree_Information!$N$2:$N$20129, 0)), ""), "")</f>
        <v/>
      </c>
      <c r="G263" s="29" t="str">
        <f>IFERROR(IF($N263 &lt;&gt; "#Na", INDEX(Degree_Information!$G$2:$G$20129, MATCH(Passout2023[[#This Row], [UNIVERSITY_DEGREE_PROGRAM_ID]], Degree_Information!$N$2:$N$20129, 0)), ""), "")</f>
        <v/>
      </c>
      <c r="H263" s="29" t="str">
        <f>IFERROR(IF($N263 &lt;&gt; "#Na", INDEX(Degree_Information!$I$2:$I$20129, MATCH(Passout2023[[#This Row], [UNIVERSITY_DEGREE_PROGRAM_ID]], Degree_Information!$N$2:$N$20129, 0)), ""), "")</f>
        <v/>
      </c>
      <c r="I263" s="6" t="str">
        <f>IFERROR(IF($N263 &lt;&gt; "#Na", INDEX(Degree_Information!$H$2:$H$20129, MATCH(Passout2023[[#This Row], [UNIVERSITY_DEGREE_PROGRAM_ID]], Degree_Information!$N$2:$N$20129, 0)), ""), "")</f>
        <v/>
      </c>
      <c r="J263" s="6" t="str">
        <f>IFERROR(IF($N263 &lt;&gt; "#Na", INDEX(Degree_Information!$J$2:$J$20129, MATCH(Passout2023[[#This Row], [UNIVERSITY_DEGREE_PROGRAM_ID]], Degree_Information!$N$2:$N$20129, 0)), ""), "")</f>
        <v/>
      </c>
      <c r="K263" s="19"/>
      <c r="L263" s="20"/>
      <c r="M263" s="21"/>
      <c r="N263" s="21"/>
      <c r="O263" s="21"/>
      <c r="P263" s="22"/>
      <c r="Q263" s="21"/>
      <c r="R263" s="21"/>
      <c r="S263" s="20">
        <v>0</v>
      </c>
      <c r="T263" s="20">
        <v>0</v>
      </c>
      <c r="U263" s="23"/>
      <c r="V2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3" s="25"/>
      <c r="X263" s="26" t="str">
        <f>CONCATENATE(Passout2023[[#This Row], [Batch Start Semester]], "-", Passout2023[[#This Row], [Batch Start Year]], "-", Passout2023[[#This Row], [Degree Duration (year)]])</f>
        <v>--</v>
      </c>
      <c r="Y263" s="32"/>
      <c r="Z263" s="32"/>
      <c r="AA263" s="32"/>
      <c r="AB263" s="32"/>
      <c r="AC263" s="32"/>
      <c r="AD263" s="32"/>
      <c r="AE263" s="28">
        <f>COUNTA(Passout2023[[#This Row], [UNIVERSITY_DEGREE_PROGRAM_ID]:[(Graduated) Degree Awarded Female]])</f>
        <v>2</v>
      </c>
    </row>
    <row r="264" s="2" customFormat="1" ht="35.1" customHeight="1">
      <c r="A264" s="29" t="str">
        <f>IFERROR(IF($N264 &lt;&gt; "#Na", INDEX(Degree_Information!$A$2:$A$20129, MATCH(Passout2023[[#This Row], [UNIVERSITY_DEGREE_PROGRAM_ID]], Degree_Information!$N$2:$N$20129, 0)), ""), "")</f>
        <v/>
      </c>
      <c r="B264" s="29" t="str">
        <f>IFERROR(IF($N264 &lt;&gt; "#Na", INDEX(Degree_Information!$B$2:$B$20129, MATCH(Passout2023[[#This Row], [UNIVERSITY_DEGREE_PROGRAM_ID]], Degree_Information!$N$2:$N$20129, 0)), ""), "")</f>
        <v/>
      </c>
      <c r="C264" s="29" t="str">
        <f>IFERROR(IF($N264 &lt;&gt; "#Na", INDEX(Degree_Information!$E$2:$E$20129, MATCH(Passout2023[[#This Row], [UNIVERSITY_DEGREE_PROGRAM_ID]], Degree_Information!$N$2:$N$20129, 0)), ""), "")</f>
        <v/>
      </c>
      <c r="D264" s="29" t="str">
        <f>IFERROR(IF($N264 &lt;&gt; "#Na", INDEX(Degree_Information!$D$2:$D$20129, MATCH(Passout2023[[#This Row], [UNIVERSITY_DEGREE_PROGRAM_ID]], Degree_Information!$N$2:$N$20129, 0)), ""), "")</f>
        <v/>
      </c>
      <c r="E264" s="29" t="str">
        <f>IFERROR(IF($N264 &lt;&gt; "#Na", INDEX(Degree_Information!$F$2:$F$20129, MATCH(Passout2023[[#This Row], [UNIVERSITY_DEGREE_PROGRAM_ID]], Degree_Information!$N$2:$N$20129, 0)), ""), "")</f>
        <v/>
      </c>
      <c r="F264" s="29" t="str">
        <f>IFERROR(IF($N264 &lt;&gt; "#Na", INDEX(Degree_Information!$K$2:$K$20129, MATCH(Passout2023[[#This Row], [UNIVERSITY_DEGREE_PROGRAM_ID]], Degree_Information!$N$2:$N$20129, 0)), ""), "")</f>
        <v/>
      </c>
      <c r="G264" s="29" t="str">
        <f>IFERROR(IF($N264 &lt;&gt; "#Na", INDEX(Degree_Information!$G$2:$G$20129, MATCH(Passout2023[[#This Row], [UNIVERSITY_DEGREE_PROGRAM_ID]], Degree_Information!$N$2:$N$20129, 0)), ""), "")</f>
        <v/>
      </c>
      <c r="H264" s="29" t="str">
        <f>IFERROR(IF($N264 &lt;&gt; "#Na", INDEX(Degree_Information!$I$2:$I$20129, MATCH(Passout2023[[#This Row], [UNIVERSITY_DEGREE_PROGRAM_ID]], Degree_Information!$N$2:$N$20129, 0)), ""), "")</f>
        <v/>
      </c>
      <c r="I264" s="6" t="str">
        <f>IFERROR(IF($N264 &lt;&gt; "#Na", INDEX(Degree_Information!$H$2:$H$20129, MATCH(Passout2023[[#This Row], [UNIVERSITY_DEGREE_PROGRAM_ID]], Degree_Information!$N$2:$N$20129, 0)), ""), "")</f>
        <v/>
      </c>
      <c r="J264" s="6" t="str">
        <f>IFERROR(IF($N264 &lt;&gt; "#Na", INDEX(Degree_Information!$J$2:$J$20129, MATCH(Passout2023[[#This Row], [UNIVERSITY_DEGREE_PROGRAM_ID]], Degree_Information!$N$2:$N$20129, 0)), ""), "")</f>
        <v/>
      </c>
      <c r="K264" s="19"/>
      <c r="L264" s="20"/>
      <c r="M264" s="21"/>
      <c r="N264" s="21"/>
      <c r="O264" s="21"/>
      <c r="P264" s="22"/>
      <c r="Q264" s="21"/>
      <c r="R264" s="21"/>
      <c r="S264" s="20">
        <v>0</v>
      </c>
      <c r="T264" s="20">
        <v>0</v>
      </c>
      <c r="U264" s="23"/>
      <c r="V2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4" s="25"/>
      <c r="X264" s="26" t="str">
        <f>CONCATENATE(Passout2023[[#This Row], [Batch Start Semester]], "-", Passout2023[[#This Row], [Batch Start Year]], "-", Passout2023[[#This Row], [Degree Duration (year)]])</f>
        <v>--</v>
      </c>
      <c r="Y264" s="32"/>
      <c r="Z264" s="32"/>
      <c r="AA264" s="32"/>
      <c r="AB264" s="32"/>
      <c r="AC264" s="32"/>
      <c r="AD264" s="32"/>
      <c r="AE264" s="28">
        <f>COUNTA(Passout2023[[#This Row], [UNIVERSITY_DEGREE_PROGRAM_ID]:[(Graduated) Degree Awarded Female]])</f>
        <v>2</v>
      </c>
    </row>
    <row r="265" s="2" customFormat="1" ht="35.1" customHeight="1">
      <c r="A265" s="29" t="str">
        <f>IFERROR(IF($N265 &lt;&gt; "#Na", INDEX(Degree_Information!$A$2:$A$20129, MATCH(Passout2023[[#This Row], [UNIVERSITY_DEGREE_PROGRAM_ID]], Degree_Information!$N$2:$N$20129, 0)), ""), "")</f>
        <v/>
      </c>
      <c r="B265" s="29" t="str">
        <f>IFERROR(IF($N265 &lt;&gt; "#Na", INDEX(Degree_Information!$B$2:$B$20129, MATCH(Passout2023[[#This Row], [UNIVERSITY_DEGREE_PROGRAM_ID]], Degree_Information!$N$2:$N$20129, 0)), ""), "")</f>
        <v/>
      </c>
      <c r="C265" s="29" t="str">
        <f>IFERROR(IF($N265 &lt;&gt; "#Na", INDEX(Degree_Information!$E$2:$E$20129, MATCH(Passout2023[[#This Row], [UNIVERSITY_DEGREE_PROGRAM_ID]], Degree_Information!$N$2:$N$20129, 0)), ""), "")</f>
        <v/>
      </c>
      <c r="D265" s="29" t="str">
        <f>IFERROR(IF($N265 &lt;&gt; "#Na", INDEX(Degree_Information!$D$2:$D$20129, MATCH(Passout2023[[#This Row], [UNIVERSITY_DEGREE_PROGRAM_ID]], Degree_Information!$N$2:$N$20129, 0)), ""), "")</f>
        <v/>
      </c>
      <c r="E265" s="29" t="str">
        <f>IFERROR(IF($N265 &lt;&gt; "#Na", INDEX(Degree_Information!$F$2:$F$20129, MATCH(Passout2023[[#This Row], [UNIVERSITY_DEGREE_PROGRAM_ID]], Degree_Information!$N$2:$N$20129, 0)), ""), "")</f>
        <v/>
      </c>
      <c r="F265" s="29" t="str">
        <f>IFERROR(IF($N265 &lt;&gt; "#Na", INDEX(Degree_Information!$K$2:$K$20129, MATCH(Passout2023[[#This Row], [UNIVERSITY_DEGREE_PROGRAM_ID]], Degree_Information!$N$2:$N$20129, 0)), ""), "")</f>
        <v/>
      </c>
      <c r="G265" s="29" t="str">
        <f>IFERROR(IF($N265 &lt;&gt; "#Na", INDEX(Degree_Information!$G$2:$G$20129, MATCH(Passout2023[[#This Row], [UNIVERSITY_DEGREE_PROGRAM_ID]], Degree_Information!$N$2:$N$20129, 0)), ""), "")</f>
        <v/>
      </c>
      <c r="H265" s="29" t="str">
        <f>IFERROR(IF($N265 &lt;&gt; "#Na", INDEX(Degree_Information!$I$2:$I$20129, MATCH(Passout2023[[#This Row], [UNIVERSITY_DEGREE_PROGRAM_ID]], Degree_Information!$N$2:$N$20129, 0)), ""), "")</f>
        <v/>
      </c>
      <c r="I265" s="6" t="str">
        <f>IFERROR(IF($N265 &lt;&gt; "#Na", INDEX(Degree_Information!$H$2:$H$20129, MATCH(Passout2023[[#This Row], [UNIVERSITY_DEGREE_PROGRAM_ID]], Degree_Information!$N$2:$N$20129, 0)), ""), "")</f>
        <v/>
      </c>
      <c r="J265" s="6" t="str">
        <f>IFERROR(IF($N265 &lt;&gt; "#Na", INDEX(Degree_Information!$J$2:$J$20129, MATCH(Passout2023[[#This Row], [UNIVERSITY_DEGREE_PROGRAM_ID]], Degree_Information!$N$2:$N$20129, 0)), ""), "")</f>
        <v/>
      </c>
      <c r="K265" s="19"/>
      <c r="L265" s="20"/>
      <c r="M265" s="21"/>
      <c r="N265" s="21"/>
      <c r="O265" s="21"/>
      <c r="P265" s="22"/>
      <c r="Q265" s="21"/>
      <c r="R265" s="21"/>
      <c r="S265" s="20">
        <v>0</v>
      </c>
      <c r="T265" s="20">
        <v>0</v>
      </c>
      <c r="U265" s="23"/>
      <c r="V2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5" s="25"/>
      <c r="X265" s="26" t="str">
        <f>CONCATENATE(Passout2023[[#This Row], [Batch Start Semester]], "-", Passout2023[[#This Row], [Batch Start Year]], "-", Passout2023[[#This Row], [Degree Duration (year)]])</f>
        <v>--</v>
      </c>
      <c r="Y265" s="32"/>
      <c r="Z265" s="32"/>
      <c r="AA265" s="32"/>
      <c r="AB265" s="32"/>
      <c r="AC265" s="32"/>
      <c r="AD265" s="32"/>
      <c r="AE265" s="28">
        <f>COUNTA(Passout2023[[#This Row], [UNIVERSITY_DEGREE_PROGRAM_ID]:[(Graduated) Degree Awarded Female]])</f>
        <v>2</v>
      </c>
    </row>
    <row r="266" s="2" customFormat="1" ht="35.1" customHeight="1">
      <c r="A266" s="29" t="str">
        <f>IFERROR(IF($N266 &lt;&gt; "#Na", INDEX(Degree_Information!$A$2:$A$20129, MATCH(Passout2023[[#This Row], [UNIVERSITY_DEGREE_PROGRAM_ID]], Degree_Information!$N$2:$N$20129, 0)), ""), "")</f>
        <v/>
      </c>
      <c r="B266" s="29" t="str">
        <f>IFERROR(IF($N266 &lt;&gt; "#Na", INDEX(Degree_Information!$B$2:$B$20129, MATCH(Passout2023[[#This Row], [UNIVERSITY_DEGREE_PROGRAM_ID]], Degree_Information!$N$2:$N$20129, 0)), ""), "")</f>
        <v/>
      </c>
      <c r="C266" s="29" t="str">
        <f>IFERROR(IF($N266 &lt;&gt; "#Na", INDEX(Degree_Information!$E$2:$E$20129, MATCH(Passout2023[[#This Row], [UNIVERSITY_DEGREE_PROGRAM_ID]], Degree_Information!$N$2:$N$20129, 0)), ""), "")</f>
        <v/>
      </c>
      <c r="D266" s="29" t="str">
        <f>IFERROR(IF($N266 &lt;&gt; "#Na", INDEX(Degree_Information!$D$2:$D$20129, MATCH(Passout2023[[#This Row], [UNIVERSITY_DEGREE_PROGRAM_ID]], Degree_Information!$N$2:$N$20129, 0)), ""), "")</f>
        <v/>
      </c>
      <c r="E266" s="29" t="str">
        <f>IFERROR(IF($N266 &lt;&gt; "#Na", INDEX(Degree_Information!$F$2:$F$20129, MATCH(Passout2023[[#This Row], [UNIVERSITY_DEGREE_PROGRAM_ID]], Degree_Information!$N$2:$N$20129, 0)), ""), "")</f>
        <v/>
      </c>
      <c r="F266" s="29" t="str">
        <f>IFERROR(IF($N266 &lt;&gt; "#Na", INDEX(Degree_Information!$K$2:$K$20129, MATCH(Passout2023[[#This Row], [UNIVERSITY_DEGREE_PROGRAM_ID]], Degree_Information!$N$2:$N$20129, 0)), ""), "")</f>
        <v/>
      </c>
      <c r="G266" s="29" t="str">
        <f>IFERROR(IF($N266 &lt;&gt; "#Na", INDEX(Degree_Information!$G$2:$G$20129, MATCH(Passout2023[[#This Row], [UNIVERSITY_DEGREE_PROGRAM_ID]], Degree_Information!$N$2:$N$20129, 0)), ""), "")</f>
        <v/>
      </c>
      <c r="H266" s="29" t="str">
        <f>IFERROR(IF($N266 &lt;&gt; "#Na", INDEX(Degree_Information!$I$2:$I$20129, MATCH(Passout2023[[#This Row], [UNIVERSITY_DEGREE_PROGRAM_ID]], Degree_Information!$N$2:$N$20129, 0)), ""), "")</f>
        <v/>
      </c>
      <c r="I266" s="6" t="str">
        <f>IFERROR(IF($N266 &lt;&gt; "#Na", INDEX(Degree_Information!$H$2:$H$20129, MATCH(Passout2023[[#This Row], [UNIVERSITY_DEGREE_PROGRAM_ID]], Degree_Information!$N$2:$N$20129, 0)), ""), "")</f>
        <v/>
      </c>
      <c r="J266" s="6" t="str">
        <f>IFERROR(IF($N266 &lt;&gt; "#Na", INDEX(Degree_Information!$J$2:$J$20129, MATCH(Passout2023[[#This Row], [UNIVERSITY_DEGREE_PROGRAM_ID]], Degree_Information!$N$2:$N$20129, 0)), ""), "")</f>
        <v/>
      </c>
      <c r="K266" s="19"/>
      <c r="L266" s="20"/>
      <c r="M266" s="21"/>
      <c r="N266" s="21"/>
      <c r="O266" s="21"/>
      <c r="P266" s="22"/>
      <c r="Q266" s="21"/>
      <c r="R266" s="21"/>
      <c r="S266" s="20">
        <v>0</v>
      </c>
      <c r="T266" s="20">
        <v>0</v>
      </c>
      <c r="U266" s="23"/>
      <c r="V2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6" s="25"/>
      <c r="X266" s="26" t="str">
        <f>CONCATENATE(Passout2023[[#This Row], [Batch Start Semester]], "-", Passout2023[[#This Row], [Batch Start Year]], "-", Passout2023[[#This Row], [Degree Duration (year)]])</f>
        <v>--</v>
      </c>
      <c r="Y266" s="32"/>
      <c r="Z266" s="32"/>
      <c r="AA266" s="32"/>
      <c r="AB266" s="32"/>
      <c r="AC266" s="32"/>
      <c r="AD266" s="32"/>
      <c r="AE266" s="28">
        <f>COUNTA(Passout2023[[#This Row], [UNIVERSITY_DEGREE_PROGRAM_ID]:[(Graduated) Degree Awarded Female]])</f>
        <v>2</v>
      </c>
    </row>
    <row r="267" s="2" customFormat="1" ht="35.1" customHeight="1">
      <c r="A267" s="29" t="str">
        <f>IFERROR(IF($N267 &lt;&gt; "#Na", INDEX(Degree_Information!$A$2:$A$20129, MATCH(Passout2023[[#This Row], [UNIVERSITY_DEGREE_PROGRAM_ID]], Degree_Information!$N$2:$N$20129, 0)), ""), "")</f>
        <v/>
      </c>
      <c r="B267" s="29" t="str">
        <f>IFERROR(IF($N267 &lt;&gt; "#Na", INDEX(Degree_Information!$B$2:$B$20129, MATCH(Passout2023[[#This Row], [UNIVERSITY_DEGREE_PROGRAM_ID]], Degree_Information!$N$2:$N$20129, 0)), ""), "")</f>
        <v/>
      </c>
      <c r="C267" s="29" t="str">
        <f>IFERROR(IF($N267 &lt;&gt; "#Na", INDEX(Degree_Information!$E$2:$E$20129, MATCH(Passout2023[[#This Row], [UNIVERSITY_DEGREE_PROGRAM_ID]], Degree_Information!$N$2:$N$20129, 0)), ""), "")</f>
        <v/>
      </c>
      <c r="D267" s="29" t="str">
        <f>IFERROR(IF($N267 &lt;&gt; "#Na", INDEX(Degree_Information!$D$2:$D$20129, MATCH(Passout2023[[#This Row], [UNIVERSITY_DEGREE_PROGRAM_ID]], Degree_Information!$N$2:$N$20129, 0)), ""), "")</f>
        <v/>
      </c>
      <c r="E267" s="29" t="str">
        <f>IFERROR(IF($N267 &lt;&gt; "#Na", INDEX(Degree_Information!$F$2:$F$20129, MATCH(Passout2023[[#This Row], [UNIVERSITY_DEGREE_PROGRAM_ID]], Degree_Information!$N$2:$N$20129, 0)), ""), "")</f>
        <v/>
      </c>
      <c r="F267" s="29" t="str">
        <f>IFERROR(IF($N267 &lt;&gt; "#Na", INDEX(Degree_Information!$K$2:$K$20129, MATCH(Passout2023[[#This Row], [UNIVERSITY_DEGREE_PROGRAM_ID]], Degree_Information!$N$2:$N$20129, 0)), ""), "")</f>
        <v/>
      </c>
      <c r="G267" s="29" t="str">
        <f>IFERROR(IF($N267 &lt;&gt; "#Na", INDEX(Degree_Information!$G$2:$G$20129, MATCH(Passout2023[[#This Row], [UNIVERSITY_DEGREE_PROGRAM_ID]], Degree_Information!$N$2:$N$20129, 0)), ""), "")</f>
        <v/>
      </c>
      <c r="H267" s="29" t="str">
        <f>IFERROR(IF($N267 &lt;&gt; "#Na", INDEX(Degree_Information!$I$2:$I$20129, MATCH(Passout2023[[#This Row], [UNIVERSITY_DEGREE_PROGRAM_ID]], Degree_Information!$N$2:$N$20129, 0)), ""), "")</f>
        <v/>
      </c>
      <c r="I267" s="6" t="str">
        <f>IFERROR(IF($N267 &lt;&gt; "#Na", INDEX(Degree_Information!$H$2:$H$20129, MATCH(Passout2023[[#This Row], [UNIVERSITY_DEGREE_PROGRAM_ID]], Degree_Information!$N$2:$N$20129, 0)), ""), "")</f>
        <v/>
      </c>
      <c r="J267" s="6" t="str">
        <f>IFERROR(IF($N267 &lt;&gt; "#Na", INDEX(Degree_Information!$J$2:$J$20129, MATCH(Passout2023[[#This Row], [UNIVERSITY_DEGREE_PROGRAM_ID]], Degree_Information!$N$2:$N$20129, 0)), ""), "")</f>
        <v/>
      </c>
      <c r="K267" s="19"/>
      <c r="L267" s="20"/>
      <c r="M267" s="21"/>
      <c r="N267" s="21"/>
      <c r="O267" s="21"/>
      <c r="P267" s="22"/>
      <c r="Q267" s="21"/>
      <c r="R267" s="21"/>
      <c r="S267" s="20">
        <v>0</v>
      </c>
      <c r="T267" s="20">
        <v>0</v>
      </c>
      <c r="U267" s="23"/>
      <c r="V2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7" s="25"/>
      <c r="X267" s="26" t="str">
        <f>CONCATENATE(Passout2023[[#This Row], [Batch Start Semester]], "-", Passout2023[[#This Row], [Batch Start Year]], "-", Passout2023[[#This Row], [Degree Duration (year)]])</f>
        <v>--</v>
      </c>
      <c r="Y267" s="32"/>
      <c r="Z267" s="32"/>
      <c r="AA267" s="32"/>
      <c r="AB267" s="32"/>
      <c r="AC267" s="32"/>
      <c r="AD267" s="32"/>
      <c r="AE267" s="28">
        <f>COUNTA(Passout2023[[#This Row], [UNIVERSITY_DEGREE_PROGRAM_ID]:[(Graduated) Degree Awarded Female]])</f>
        <v>2</v>
      </c>
    </row>
    <row r="268" s="2" customFormat="1" ht="35.1" customHeight="1">
      <c r="A268" s="29" t="str">
        <f>IFERROR(IF($N268 &lt;&gt; "#Na", INDEX(Degree_Information!$A$2:$A$20129, MATCH(Passout2023[[#This Row], [UNIVERSITY_DEGREE_PROGRAM_ID]], Degree_Information!$N$2:$N$20129, 0)), ""), "")</f>
        <v/>
      </c>
      <c r="B268" s="29" t="str">
        <f>IFERROR(IF($N268 &lt;&gt; "#Na", INDEX(Degree_Information!$B$2:$B$20129, MATCH(Passout2023[[#This Row], [UNIVERSITY_DEGREE_PROGRAM_ID]], Degree_Information!$N$2:$N$20129, 0)), ""), "")</f>
        <v/>
      </c>
      <c r="C268" s="29" t="str">
        <f>IFERROR(IF($N268 &lt;&gt; "#Na", INDEX(Degree_Information!$E$2:$E$20129, MATCH(Passout2023[[#This Row], [UNIVERSITY_DEGREE_PROGRAM_ID]], Degree_Information!$N$2:$N$20129, 0)), ""), "")</f>
        <v/>
      </c>
      <c r="D268" s="29" t="str">
        <f>IFERROR(IF($N268 &lt;&gt; "#Na", INDEX(Degree_Information!$D$2:$D$20129, MATCH(Passout2023[[#This Row], [UNIVERSITY_DEGREE_PROGRAM_ID]], Degree_Information!$N$2:$N$20129, 0)), ""), "")</f>
        <v/>
      </c>
      <c r="E268" s="29" t="str">
        <f>IFERROR(IF($N268 &lt;&gt; "#Na", INDEX(Degree_Information!$F$2:$F$20129, MATCH(Passout2023[[#This Row], [UNIVERSITY_DEGREE_PROGRAM_ID]], Degree_Information!$N$2:$N$20129, 0)), ""), "")</f>
        <v/>
      </c>
      <c r="F268" s="29" t="str">
        <f>IFERROR(IF($N268 &lt;&gt; "#Na", INDEX(Degree_Information!$K$2:$K$20129, MATCH(Passout2023[[#This Row], [UNIVERSITY_DEGREE_PROGRAM_ID]], Degree_Information!$N$2:$N$20129, 0)), ""), "")</f>
        <v/>
      </c>
      <c r="G268" s="29" t="str">
        <f>IFERROR(IF($N268 &lt;&gt; "#Na", INDEX(Degree_Information!$G$2:$G$20129, MATCH(Passout2023[[#This Row], [UNIVERSITY_DEGREE_PROGRAM_ID]], Degree_Information!$N$2:$N$20129, 0)), ""), "")</f>
        <v/>
      </c>
      <c r="H268" s="29" t="str">
        <f>IFERROR(IF($N268 &lt;&gt; "#Na", INDEX(Degree_Information!$I$2:$I$20129, MATCH(Passout2023[[#This Row], [UNIVERSITY_DEGREE_PROGRAM_ID]], Degree_Information!$N$2:$N$20129, 0)), ""), "")</f>
        <v/>
      </c>
      <c r="I268" s="6" t="str">
        <f>IFERROR(IF($N268 &lt;&gt; "#Na", INDEX(Degree_Information!$H$2:$H$20129, MATCH(Passout2023[[#This Row], [UNIVERSITY_DEGREE_PROGRAM_ID]], Degree_Information!$N$2:$N$20129, 0)), ""), "")</f>
        <v/>
      </c>
      <c r="J268" s="6" t="str">
        <f>IFERROR(IF($N268 &lt;&gt; "#Na", INDEX(Degree_Information!$J$2:$J$20129, MATCH(Passout2023[[#This Row], [UNIVERSITY_DEGREE_PROGRAM_ID]], Degree_Information!$N$2:$N$20129, 0)), ""), "")</f>
        <v/>
      </c>
      <c r="K268" s="19"/>
      <c r="L268" s="20"/>
      <c r="M268" s="21"/>
      <c r="N268" s="21"/>
      <c r="O268" s="21"/>
      <c r="P268" s="22"/>
      <c r="Q268" s="21"/>
      <c r="R268" s="21"/>
      <c r="S268" s="20">
        <v>0</v>
      </c>
      <c r="T268" s="20">
        <v>0</v>
      </c>
      <c r="U268" s="23"/>
      <c r="V2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8" s="25"/>
      <c r="X268" s="26" t="str">
        <f>CONCATENATE(Passout2023[[#This Row], [Batch Start Semester]], "-", Passout2023[[#This Row], [Batch Start Year]], "-", Passout2023[[#This Row], [Degree Duration (year)]])</f>
        <v>--</v>
      </c>
      <c r="Y268" s="32"/>
      <c r="Z268" s="32"/>
      <c r="AA268" s="32"/>
      <c r="AB268" s="32"/>
      <c r="AC268" s="32"/>
      <c r="AD268" s="32"/>
      <c r="AE268" s="28">
        <f>COUNTA(Passout2023[[#This Row], [UNIVERSITY_DEGREE_PROGRAM_ID]:[(Graduated) Degree Awarded Female]])</f>
        <v>2</v>
      </c>
    </row>
    <row r="269" s="2" customFormat="1" ht="35.1" customHeight="1">
      <c r="A269" s="29" t="str">
        <f>IFERROR(IF($N269 &lt;&gt; "#Na", INDEX(Degree_Information!$A$2:$A$20129, MATCH(Passout2023[[#This Row], [UNIVERSITY_DEGREE_PROGRAM_ID]], Degree_Information!$N$2:$N$20129, 0)), ""), "")</f>
        <v/>
      </c>
      <c r="B269" s="29" t="str">
        <f>IFERROR(IF($N269 &lt;&gt; "#Na", INDEX(Degree_Information!$B$2:$B$20129, MATCH(Passout2023[[#This Row], [UNIVERSITY_DEGREE_PROGRAM_ID]], Degree_Information!$N$2:$N$20129, 0)), ""), "")</f>
        <v/>
      </c>
      <c r="C269" s="29" t="str">
        <f>IFERROR(IF($N269 &lt;&gt; "#Na", INDEX(Degree_Information!$E$2:$E$20129, MATCH(Passout2023[[#This Row], [UNIVERSITY_DEGREE_PROGRAM_ID]], Degree_Information!$N$2:$N$20129, 0)), ""), "")</f>
        <v/>
      </c>
      <c r="D269" s="29" t="str">
        <f>IFERROR(IF($N269 &lt;&gt; "#Na", INDEX(Degree_Information!$D$2:$D$20129, MATCH(Passout2023[[#This Row], [UNIVERSITY_DEGREE_PROGRAM_ID]], Degree_Information!$N$2:$N$20129, 0)), ""), "")</f>
        <v/>
      </c>
      <c r="E269" s="29" t="str">
        <f>IFERROR(IF($N269 &lt;&gt; "#Na", INDEX(Degree_Information!$F$2:$F$20129, MATCH(Passout2023[[#This Row], [UNIVERSITY_DEGREE_PROGRAM_ID]], Degree_Information!$N$2:$N$20129, 0)), ""), "")</f>
        <v/>
      </c>
      <c r="F269" s="29" t="str">
        <f>IFERROR(IF($N269 &lt;&gt; "#Na", INDEX(Degree_Information!$K$2:$K$20129, MATCH(Passout2023[[#This Row], [UNIVERSITY_DEGREE_PROGRAM_ID]], Degree_Information!$N$2:$N$20129, 0)), ""), "")</f>
        <v/>
      </c>
      <c r="G269" s="29" t="str">
        <f>IFERROR(IF($N269 &lt;&gt; "#Na", INDEX(Degree_Information!$G$2:$G$20129, MATCH(Passout2023[[#This Row], [UNIVERSITY_DEGREE_PROGRAM_ID]], Degree_Information!$N$2:$N$20129, 0)), ""), "")</f>
        <v/>
      </c>
      <c r="H269" s="29" t="str">
        <f>IFERROR(IF($N269 &lt;&gt; "#Na", INDEX(Degree_Information!$I$2:$I$20129, MATCH(Passout2023[[#This Row], [UNIVERSITY_DEGREE_PROGRAM_ID]], Degree_Information!$N$2:$N$20129, 0)), ""), "")</f>
        <v/>
      </c>
      <c r="I269" s="6" t="str">
        <f>IFERROR(IF($N269 &lt;&gt; "#Na", INDEX(Degree_Information!$H$2:$H$20129, MATCH(Passout2023[[#This Row], [UNIVERSITY_DEGREE_PROGRAM_ID]], Degree_Information!$N$2:$N$20129, 0)), ""), "")</f>
        <v/>
      </c>
      <c r="J269" s="6" t="str">
        <f>IFERROR(IF($N269 &lt;&gt; "#Na", INDEX(Degree_Information!$J$2:$J$20129, MATCH(Passout2023[[#This Row], [UNIVERSITY_DEGREE_PROGRAM_ID]], Degree_Information!$N$2:$N$20129, 0)), ""), "")</f>
        <v/>
      </c>
      <c r="K269" s="19"/>
      <c r="L269" s="20"/>
      <c r="M269" s="21"/>
      <c r="N269" s="21"/>
      <c r="O269" s="21"/>
      <c r="P269" s="22"/>
      <c r="Q269" s="21"/>
      <c r="R269" s="21"/>
      <c r="S269" s="20">
        <v>0</v>
      </c>
      <c r="T269" s="20">
        <v>0</v>
      </c>
      <c r="U269" s="23"/>
      <c r="V2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69" s="25"/>
      <c r="X269" s="26" t="str">
        <f>CONCATENATE(Passout2023[[#This Row], [Batch Start Semester]], "-", Passout2023[[#This Row], [Batch Start Year]], "-", Passout2023[[#This Row], [Degree Duration (year)]])</f>
        <v>--</v>
      </c>
      <c r="Y269" s="32"/>
      <c r="Z269" s="32"/>
      <c r="AA269" s="32"/>
      <c r="AB269" s="32"/>
      <c r="AC269" s="32"/>
      <c r="AD269" s="32"/>
      <c r="AE269" s="28">
        <f>COUNTA(Passout2023[[#This Row], [UNIVERSITY_DEGREE_PROGRAM_ID]:[(Graduated) Degree Awarded Female]])</f>
        <v>2</v>
      </c>
    </row>
    <row r="270" s="2" customFormat="1" ht="35.1" customHeight="1">
      <c r="A270" s="29" t="str">
        <f>IFERROR(IF($N270 &lt;&gt; "#Na", INDEX(Degree_Information!$A$2:$A$20129, MATCH(Passout2023[[#This Row], [UNIVERSITY_DEGREE_PROGRAM_ID]], Degree_Information!$N$2:$N$20129, 0)), ""), "")</f>
        <v/>
      </c>
      <c r="B270" s="29" t="str">
        <f>IFERROR(IF($N270 &lt;&gt; "#Na", INDEX(Degree_Information!$B$2:$B$20129, MATCH(Passout2023[[#This Row], [UNIVERSITY_DEGREE_PROGRAM_ID]], Degree_Information!$N$2:$N$20129, 0)), ""), "")</f>
        <v/>
      </c>
      <c r="C270" s="29" t="str">
        <f>IFERROR(IF($N270 &lt;&gt; "#Na", INDEX(Degree_Information!$E$2:$E$20129, MATCH(Passout2023[[#This Row], [UNIVERSITY_DEGREE_PROGRAM_ID]], Degree_Information!$N$2:$N$20129, 0)), ""), "")</f>
        <v/>
      </c>
      <c r="D270" s="29" t="str">
        <f>IFERROR(IF($N270 &lt;&gt; "#Na", INDEX(Degree_Information!$D$2:$D$20129, MATCH(Passout2023[[#This Row], [UNIVERSITY_DEGREE_PROGRAM_ID]], Degree_Information!$N$2:$N$20129, 0)), ""), "")</f>
        <v/>
      </c>
      <c r="E270" s="29" t="str">
        <f>IFERROR(IF($N270 &lt;&gt; "#Na", INDEX(Degree_Information!$F$2:$F$20129, MATCH(Passout2023[[#This Row], [UNIVERSITY_DEGREE_PROGRAM_ID]], Degree_Information!$N$2:$N$20129, 0)), ""), "")</f>
        <v/>
      </c>
      <c r="F270" s="29" t="str">
        <f>IFERROR(IF($N270 &lt;&gt; "#Na", INDEX(Degree_Information!$K$2:$K$20129, MATCH(Passout2023[[#This Row], [UNIVERSITY_DEGREE_PROGRAM_ID]], Degree_Information!$N$2:$N$20129, 0)), ""), "")</f>
        <v/>
      </c>
      <c r="G270" s="29" t="str">
        <f>IFERROR(IF($N270 &lt;&gt; "#Na", INDEX(Degree_Information!$G$2:$G$20129, MATCH(Passout2023[[#This Row], [UNIVERSITY_DEGREE_PROGRAM_ID]], Degree_Information!$N$2:$N$20129, 0)), ""), "")</f>
        <v/>
      </c>
      <c r="H270" s="29" t="str">
        <f>IFERROR(IF($N270 &lt;&gt; "#Na", INDEX(Degree_Information!$I$2:$I$20129, MATCH(Passout2023[[#This Row], [UNIVERSITY_DEGREE_PROGRAM_ID]], Degree_Information!$N$2:$N$20129, 0)), ""), "")</f>
        <v/>
      </c>
      <c r="I270" s="6" t="str">
        <f>IFERROR(IF($N270 &lt;&gt; "#Na", INDEX(Degree_Information!$H$2:$H$20129, MATCH(Passout2023[[#This Row], [UNIVERSITY_DEGREE_PROGRAM_ID]], Degree_Information!$N$2:$N$20129, 0)), ""), "")</f>
        <v/>
      </c>
      <c r="J270" s="6" t="str">
        <f>IFERROR(IF($N270 &lt;&gt; "#Na", INDEX(Degree_Information!$J$2:$J$20129, MATCH(Passout2023[[#This Row], [UNIVERSITY_DEGREE_PROGRAM_ID]], Degree_Information!$N$2:$N$20129, 0)), ""), "")</f>
        <v/>
      </c>
      <c r="K270" s="19"/>
      <c r="L270" s="20"/>
      <c r="M270" s="21"/>
      <c r="N270" s="21"/>
      <c r="O270" s="21"/>
      <c r="P270" s="22"/>
      <c r="Q270" s="21"/>
      <c r="R270" s="21"/>
      <c r="S270" s="20">
        <v>0</v>
      </c>
      <c r="T270" s="20">
        <v>0</v>
      </c>
      <c r="U270" s="23"/>
      <c r="V2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0" s="25"/>
      <c r="X270" s="26" t="str">
        <f>CONCATENATE(Passout2023[[#This Row], [Batch Start Semester]], "-", Passout2023[[#This Row], [Batch Start Year]], "-", Passout2023[[#This Row], [Degree Duration (year)]])</f>
        <v>--</v>
      </c>
      <c r="Y270" s="32"/>
      <c r="Z270" s="32"/>
      <c r="AA270" s="32"/>
      <c r="AB270" s="32"/>
      <c r="AC270" s="32"/>
      <c r="AD270" s="32"/>
      <c r="AE270" s="28">
        <f>COUNTA(Passout2023[[#This Row], [UNIVERSITY_DEGREE_PROGRAM_ID]:[(Graduated) Degree Awarded Female]])</f>
        <v>2</v>
      </c>
    </row>
    <row r="271" s="2" customFormat="1" ht="35.1" customHeight="1">
      <c r="A271" s="29" t="str">
        <f>IFERROR(IF($N271 &lt;&gt; "#Na", INDEX(Degree_Information!$A$2:$A$20129, MATCH(Passout2023[[#This Row], [UNIVERSITY_DEGREE_PROGRAM_ID]], Degree_Information!$N$2:$N$20129, 0)), ""), "")</f>
        <v/>
      </c>
      <c r="B271" s="29" t="str">
        <f>IFERROR(IF($N271 &lt;&gt; "#Na", INDEX(Degree_Information!$B$2:$B$20129, MATCH(Passout2023[[#This Row], [UNIVERSITY_DEGREE_PROGRAM_ID]], Degree_Information!$N$2:$N$20129, 0)), ""), "")</f>
        <v/>
      </c>
      <c r="C271" s="29" t="str">
        <f>IFERROR(IF($N271 &lt;&gt; "#Na", INDEX(Degree_Information!$E$2:$E$20129, MATCH(Passout2023[[#This Row], [UNIVERSITY_DEGREE_PROGRAM_ID]], Degree_Information!$N$2:$N$20129, 0)), ""), "")</f>
        <v/>
      </c>
      <c r="D271" s="29" t="str">
        <f>IFERROR(IF($N271 &lt;&gt; "#Na", INDEX(Degree_Information!$D$2:$D$20129, MATCH(Passout2023[[#This Row], [UNIVERSITY_DEGREE_PROGRAM_ID]], Degree_Information!$N$2:$N$20129, 0)), ""), "")</f>
        <v/>
      </c>
      <c r="E271" s="29" t="str">
        <f>IFERROR(IF($N271 &lt;&gt; "#Na", INDEX(Degree_Information!$F$2:$F$20129, MATCH(Passout2023[[#This Row], [UNIVERSITY_DEGREE_PROGRAM_ID]], Degree_Information!$N$2:$N$20129, 0)), ""), "")</f>
        <v/>
      </c>
      <c r="F271" s="29" t="str">
        <f>IFERROR(IF($N271 &lt;&gt; "#Na", INDEX(Degree_Information!$K$2:$K$20129, MATCH(Passout2023[[#This Row], [UNIVERSITY_DEGREE_PROGRAM_ID]], Degree_Information!$N$2:$N$20129, 0)), ""), "")</f>
        <v/>
      </c>
      <c r="G271" s="29" t="str">
        <f>IFERROR(IF($N271 &lt;&gt; "#Na", INDEX(Degree_Information!$G$2:$G$20129, MATCH(Passout2023[[#This Row], [UNIVERSITY_DEGREE_PROGRAM_ID]], Degree_Information!$N$2:$N$20129, 0)), ""), "")</f>
        <v/>
      </c>
      <c r="H271" s="29" t="str">
        <f>IFERROR(IF($N271 &lt;&gt; "#Na", INDEX(Degree_Information!$I$2:$I$20129, MATCH(Passout2023[[#This Row], [UNIVERSITY_DEGREE_PROGRAM_ID]], Degree_Information!$N$2:$N$20129, 0)), ""), "")</f>
        <v/>
      </c>
      <c r="I271" s="6" t="str">
        <f>IFERROR(IF($N271 &lt;&gt; "#Na", INDEX(Degree_Information!$H$2:$H$20129, MATCH(Passout2023[[#This Row], [UNIVERSITY_DEGREE_PROGRAM_ID]], Degree_Information!$N$2:$N$20129, 0)), ""), "")</f>
        <v/>
      </c>
      <c r="J271" s="6" t="str">
        <f>IFERROR(IF($N271 &lt;&gt; "#Na", INDEX(Degree_Information!$J$2:$J$20129, MATCH(Passout2023[[#This Row], [UNIVERSITY_DEGREE_PROGRAM_ID]], Degree_Information!$N$2:$N$20129, 0)), ""), "")</f>
        <v/>
      </c>
      <c r="K271" s="19"/>
      <c r="L271" s="20"/>
      <c r="M271" s="21"/>
      <c r="N271" s="21"/>
      <c r="O271" s="21"/>
      <c r="P271" s="22"/>
      <c r="Q271" s="21"/>
      <c r="R271" s="21"/>
      <c r="S271" s="20">
        <v>0</v>
      </c>
      <c r="T271" s="20">
        <v>0</v>
      </c>
      <c r="U271" s="23"/>
      <c r="V2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1" s="25"/>
      <c r="X271" s="26" t="str">
        <f>CONCATENATE(Passout2023[[#This Row], [Batch Start Semester]], "-", Passout2023[[#This Row], [Batch Start Year]], "-", Passout2023[[#This Row], [Degree Duration (year)]])</f>
        <v>--</v>
      </c>
      <c r="Y271" s="32"/>
      <c r="Z271" s="32"/>
      <c r="AA271" s="32"/>
      <c r="AB271" s="32"/>
      <c r="AC271" s="32"/>
      <c r="AD271" s="32"/>
      <c r="AE271" s="28">
        <f>COUNTA(Passout2023[[#This Row], [UNIVERSITY_DEGREE_PROGRAM_ID]:[(Graduated) Degree Awarded Female]])</f>
        <v>2</v>
      </c>
    </row>
    <row r="272" s="2" customFormat="1" ht="35.1" customHeight="1">
      <c r="A272" s="29" t="str">
        <f>IFERROR(IF($N272 &lt;&gt; "#Na", INDEX(Degree_Information!$A$2:$A$20129, MATCH(Passout2023[[#This Row], [UNIVERSITY_DEGREE_PROGRAM_ID]], Degree_Information!$N$2:$N$20129, 0)), ""), "")</f>
        <v/>
      </c>
      <c r="B272" s="29" t="str">
        <f>IFERROR(IF($N272 &lt;&gt; "#Na", INDEX(Degree_Information!$B$2:$B$20129, MATCH(Passout2023[[#This Row], [UNIVERSITY_DEGREE_PROGRAM_ID]], Degree_Information!$N$2:$N$20129, 0)), ""), "")</f>
        <v/>
      </c>
      <c r="C272" s="29" t="str">
        <f>IFERROR(IF($N272 &lt;&gt; "#Na", INDEX(Degree_Information!$E$2:$E$20129, MATCH(Passout2023[[#This Row], [UNIVERSITY_DEGREE_PROGRAM_ID]], Degree_Information!$N$2:$N$20129, 0)), ""), "")</f>
        <v/>
      </c>
      <c r="D272" s="29" t="str">
        <f>IFERROR(IF($N272 &lt;&gt; "#Na", INDEX(Degree_Information!$D$2:$D$20129, MATCH(Passout2023[[#This Row], [UNIVERSITY_DEGREE_PROGRAM_ID]], Degree_Information!$N$2:$N$20129, 0)), ""), "")</f>
        <v/>
      </c>
      <c r="E272" s="29" t="str">
        <f>IFERROR(IF($N272 &lt;&gt; "#Na", INDEX(Degree_Information!$F$2:$F$20129, MATCH(Passout2023[[#This Row], [UNIVERSITY_DEGREE_PROGRAM_ID]], Degree_Information!$N$2:$N$20129, 0)), ""), "")</f>
        <v/>
      </c>
      <c r="F272" s="29" t="str">
        <f>IFERROR(IF($N272 &lt;&gt; "#Na", INDEX(Degree_Information!$K$2:$K$20129, MATCH(Passout2023[[#This Row], [UNIVERSITY_DEGREE_PROGRAM_ID]], Degree_Information!$N$2:$N$20129, 0)), ""), "")</f>
        <v/>
      </c>
      <c r="G272" s="29" t="str">
        <f>IFERROR(IF($N272 &lt;&gt; "#Na", INDEX(Degree_Information!$G$2:$G$20129, MATCH(Passout2023[[#This Row], [UNIVERSITY_DEGREE_PROGRAM_ID]], Degree_Information!$N$2:$N$20129, 0)), ""), "")</f>
        <v/>
      </c>
      <c r="H272" s="29" t="str">
        <f>IFERROR(IF($N272 &lt;&gt; "#Na", INDEX(Degree_Information!$I$2:$I$20129, MATCH(Passout2023[[#This Row], [UNIVERSITY_DEGREE_PROGRAM_ID]], Degree_Information!$N$2:$N$20129, 0)), ""), "")</f>
        <v/>
      </c>
      <c r="I272" s="6" t="str">
        <f>IFERROR(IF($N272 &lt;&gt; "#Na", INDEX(Degree_Information!$H$2:$H$20129, MATCH(Passout2023[[#This Row], [UNIVERSITY_DEGREE_PROGRAM_ID]], Degree_Information!$N$2:$N$20129, 0)), ""), "")</f>
        <v/>
      </c>
      <c r="J272" s="6" t="str">
        <f>IFERROR(IF($N272 &lt;&gt; "#Na", INDEX(Degree_Information!$J$2:$J$20129, MATCH(Passout2023[[#This Row], [UNIVERSITY_DEGREE_PROGRAM_ID]], Degree_Information!$N$2:$N$20129, 0)), ""), "")</f>
        <v/>
      </c>
      <c r="K272" s="19"/>
      <c r="L272" s="20"/>
      <c r="M272" s="21"/>
      <c r="N272" s="21"/>
      <c r="O272" s="21"/>
      <c r="P272" s="22"/>
      <c r="Q272" s="21"/>
      <c r="R272" s="21"/>
      <c r="S272" s="20">
        <v>0</v>
      </c>
      <c r="T272" s="20">
        <v>0</v>
      </c>
      <c r="U272" s="23"/>
      <c r="V2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2" s="25"/>
      <c r="X272" s="26" t="str">
        <f>CONCATENATE(Passout2023[[#This Row], [Batch Start Semester]], "-", Passout2023[[#This Row], [Batch Start Year]], "-", Passout2023[[#This Row], [Degree Duration (year)]])</f>
        <v>--</v>
      </c>
      <c r="Y272" s="32"/>
      <c r="Z272" s="32"/>
      <c r="AA272" s="32"/>
      <c r="AB272" s="32"/>
      <c r="AC272" s="32"/>
      <c r="AD272" s="32"/>
      <c r="AE272" s="28">
        <f>COUNTA(Passout2023[[#This Row], [UNIVERSITY_DEGREE_PROGRAM_ID]:[(Graduated) Degree Awarded Female]])</f>
        <v>2</v>
      </c>
    </row>
    <row r="273" s="2" customFormat="1" ht="35.1" customHeight="1">
      <c r="A273" s="29" t="str">
        <f>IFERROR(IF($N273 &lt;&gt; "#Na", INDEX(Degree_Information!$A$2:$A$20129, MATCH(Passout2023[[#This Row], [UNIVERSITY_DEGREE_PROGRAM_ID]], Degree_Information!$N$2:$N$20129, 0)), ""), "")</f>
        <v/>
      </c>
      <c r="B273" s="29" t="str">
        <f>IFERROR(IF($N273 &lt;&gt; "#Na", INDEX(Degree_Information!$B$2:$B$20129, MATCH(Passout2023[[#This Row], [UNIVERSITY_DEGREE_PROGRAM_ID]], Degree_Information!$N$2:$N$20129, 0)), ""), "")</f>
        <v/>
      </c>
      <c r="C273" s="29" t="str">
        <f>IFERROR(IF($N273 &lt;&gt; "#Na", INDEX(Degree_Information!$E$2:$E$20129, MATCH(Passout2023[[#This Row], [UNIVERSITY_DEGREE_PROGRAM_ID]], Degree_Information!$N$2:$N$20129, 0)), ""), "")</f>
        <v/>
      </c>
      <c r="D273" s="29" t="str">
        <f>IFERROR(IF($N273 &lt;&gt; "#Na", INDEX(Degree_Information!$D$2:$D$20129, MATCH(Passout2023[[#This Row], [UNIVERSITY_DEGREE_PROGRAM_ID]], Degree_Information!$N$2:$N$20129, 0)), ""), "")</f>
        <v/>
      </c>
      <c r="E273" s="29" t="str">
        <f>IFERROR(IF($N273 &lt;&gt; "#Na", INDEX(Degree_Information!$F$2:$F$20129, MATCH(Passout2023[[#This Row], [UNIVERSITY_DEGREE_PROGRAM_ID]], Degree_Information!$N$2:$N$20129, 0)), ""), "")</f>
        <v/>
      </c>
      <c r="F273" s="29" t="str">
        <f>IFERROR(IF($N273 &lt;&gt; "#Na", INDEX(Degree_Information!$K$2:$K$20129, MATCH(Passout2023[[#This Row], [UNIVERSITY_DEGREE_PROGRAM_ID]], Degree_Information!$N$2:$N$20129, 0)), ""), "")</f>
        <v/>
      </c>
      <c r="G273" s="29" t="str">
        <f>IFERROR(IF($N273 &lt;&gt; "#Na", INDEX(Degree_Information!$G$2:$G$20129, MATCH(Passout2023[[#This Row], [UNIVERSITY_DEGREE_PROGRAM_ID]], Degree_Information!$N$2:$N$20129, 0)), ""), "")</f>
        <v/>
      </c>
      <c r="H273" s="29" t="str">
        <f>IFERROR(IF($N273 &lt;&gt; "#Na", INDEX(Degree_Information!$I$2:$I$20129, MATCH(Passout2023[[#This Row], [UNIVERSITY_DEGREE_PROGRAM_ID]], Degree_Information!$N$2:$N$20129, 0)), ""), "")</f>
        <v/>
      </c>
      <c r="I273" s="6" t="str">
        <f>IFERROR(IF($N273 &lt;&gt; "#Na", INDEX(Degree_Information!$H$2:$H$20129, MATCH(Passout2023[[#This Row], [UNIVERSITY_DEGREE_PROGRAM_ID]], Degree_Information!$N$2:$N$20129, 0)), ""), "")</f>
        <v/>
      </c>
      <c r="J273" s="6" t="str">
        <f>IFERROR(IF($N273 &lt;&gt; "#Na", INDEX(Degree_Information!$J$2:$J$20129, MATCH(Passout2023[[#This Row], [UNIVERSITY_DEGREE_PROGRAM_ID]], Degree_Information!$N$2:$N$20129, 0)), ""), "")</f>
        <v/>
      </c>
      <c r="K273" s="19"/>
      <c r="L273" s="20"/>
      <c r="M273" s="21"/>
      <c r="N273" s="21"/>
      <c r="O273" s="21"/>
      <c r="P273" s="22"/>
      <c r="Q273" s="21"/>
      <c r="R273" s="21"/>
      <c r="S273" s="20">
        <v>0</v>
      </c>
      <c r="T273" s="20">
        <v>0</v>
      </c>
      <c r="U273" s="23"/>
      <c r="V2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3" s="25"/>
      <c r="X273" s="26" t="str">
        <f>CONCATENATE(Passout2023[[#This Row], [Batch Start Semester]], "-", Passout2023[[#This Row], [Batch Start Year]], "-", Passout2023[[#This Row], [Degree Duration (year)]])</f>
        <v>--</v>
      </c>
      <c r="Y273" s="32"/>
      <c r="Z273" s="32"/>
      <c r="AA273" s="32"/>
      <c r="AB273" s="32"/>
      <c r="AC273" s="32"/>
      <c r="AD273" s="32"/>
      <c r="AE273" s="28">
        <f>COUNTA(Passout2023[[#This Row], [UNIVERSITY_DEGREE_PROGRAM_ID]:[(Graduated) Degree Awarded Female]])</f>
        <v>2</v>
      </c>
    </row>
    <row r="274" s="2" customFormat="1" ht="35.1" customHeight="1">
      <c r="A274" s="29" t="str">
        <f>IFERROR(IF($N274 &lt;&gt; "#Na", INDEX(Degree_Information!$A$2:$A$20129, MATCH(Passout2023[[#This Row], [UNIVERSITY_DEGREE_PROGRAM_ID]], Degree_Information!$N$2:$N$20129, 0)), ""), "")</f>
        <v/>
      </c>
      <c r="B274" s="29" t="str">
        <f>IFERROR(IF($N274 &lt;&gt; "#Na", INDEX(Degree_Information!$B$2:$B$20129, MATCH(Passout2023[[#This Row], [UNIVERSITY_DEGREE_PROGRAM_ID]], Degree_Information!$N$2:$N$20129, 0)), ""), "")</f>
        <v/>
      </c>
      <c r="C274" s="29" t="str">
        <f>IFERROR(IF($N274 &lt;&gt; "#Na", INDEX(Degree_Information!$E$2:$E$20129, MATCH(Passout2023[[#This Row], [UNIVERSITY_DEGREE_PROGRAM_ID]], Degree_Information!$N$2:$N$20129, 0)), ""), "")</f>
        <v/>
      </c>
      <c r="D274" s="29" t="str">
        <f>IFERROR(IF($N274 &lt;&gt; "#Na", INDEX(Degree_Information!$D$2:$D$20129, MATCH(Passout2023[[#This Row], [UNIVERSITY_DEGREE_PROGRAM_ID]], Degree_Information!$N$2:$N$20129, 0)), ""), "")</f>
        <v/>
      </c>
      <c r="E274" s="29" t="str">
        <f>IFERROR(IF($N274 &lt;&gt; "#Na", INDEX(Degree_Information!$F$2:$F$20129, MATCH(Passout2023[[#This Row], [UNIVERSITY_DEGREE_PROGRAM_ID]], Degree_Information!$N$2:$N$20129, 0)), ""), "")</f>
        <v/>
      </c>
      <c r="F274" s="29" t="str">
        <f>IFERROR(IF($N274 &lt;&gt; "#Na", INDEX(Degree_Information!$K$2:$K$20129, MATCH(Passout2023[[#This Row], [UNIVERSITY_DEGREE_PROGRAM_ID]], Degree_Information!$N$2:$N$20129, 0)), ""), "")</f>
        <v/>
      </c>
      <c r="G274" s="29" t="str">
        <f>IFERROR(IF($N274 &lt;&gt; "#Na", INDEX(Degree_Information!$G$2:$G$20129, MATCH(Passout2023[[#This Row], [UNIVERSITY_DEGREE_PROGRAM_ID]], Degree_Information!$N$2:$N$20129, 0)), ""), "")</f>
        <v/>
      </c>
      <c r="H274" s="29" t="str">
        <f>IFERROR(IF($N274 &lt;&gt; "#Na", INDEX(Degree_Information!$I$2:$I$20129, MATCH(Passout2023[[#This Row], [UNIVERSITY_DEGREE_PROGRAM_ID]], Degree_Information!$N$2:$N$20129, 0)), ""), "")</f>
        <v/>
      </c>
      <c r="I274" s="6" t="str">
        <f>IFERROR(IF($N274 &lt;&gt; "#Na", INDEX(Degree_Information!$H$2:$H$20129, MATCH(Passout2023[[#This Row], [UNIVERSITY_DEGREE_PROGRAM_ID]], Degree_Information!$N$2:$N$20129, 0)), ""), "")</f>
        <v/>
      </c>
      <c r="J274" s="6" t="str">
        <f>IFERROR(IF($N274 &lt;&gt; "#Na", INDEX(Degree_Information!$J$2:$J$20129, MATCH(Passout2023[[#This Row], [UNIVERSITY_DEGREE_PROGRAM_ID]], Degree_Information!$N$2:$N$20129, 0)), ""), "")</f>
        <v/>
      </c>
      <c r="K274" s="19"/>
      <c r="L274" s="20"/>
      <c r="M274" s="21"/>
      <c r="N274" s="21"/>
      <c r="O274" s="21"/>
      <c r="P274" s="22"/>
      <c r="Q274" s="21"/>
      <c r="R274" s="21"/>
      <c r="S274" s="20">
        <v>0</v>
      </c>
      <c r="T274" s="20">
        <v>0</v>
      </c>
      <c r="U274" s="23"/>
      <c r="V2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4" s="25"/>
      <c r="X274" s="26" t="str">
        <f>CONCATENATE(Passout2023[[#This Row], [Batch Start Semester]], "-", Passout2023[[#This Row], [Batch Start Year]], "-", Passout2023[[#This Row], [Degree Duration (year)]])</f>
        <v>--</v>
      </c>
      <c r="Y274" s="32"/>
      <c r="Z274" s="32"/>
      <c r="AA274" s="32"/>
      <c r="AB274" s="32"/>
      <c r="AC274" s="32"/>
      <c r="AD274" s="32"/>
      <c r="AE274" s="28">
        <f>COUNTA(Passout2023[[#This Row], [UNIVERSITY_DEGREE_PROGRAM_ID]:[(Graduated) Degree Awarded Female]])</f>
        <v>2</v>
      </c>
    </row>
    <row r="275" s="2" customFormat="1" ht="35.1" customHeight="1">
      <c r="A275" s="29" t="str">
        <f>IFERROR(IF($N275 &lt;&gt; "#Na", INDEX(Degree_Information!$A$2:$A$20129, MATCH(Passout2023[[#This Row], [UNIVERSITY_DEGREE_PROGRAM_ID]], Degree_Information!$N$2:$N$20129, 0)), ""), "")</f>
        <v/>
      </c>
      <c r="B275" s="29" t="str">
        <f>IFERROR(IF($N275 &lt;&gt; "#Na", INDEX(Degree_Information!$B$2:$B$20129, MATCH(Passout2023[[#This Row], [UNIVERSITY_DEGREE_PROGRAM_ID]], Degree_Information!$N$2:$N$20129, 0)), ""), "")</f>
        <v/>
      </c>
      <c r="C275" s="29" t="str">
        <f>IFERROR(IF($N275 &lt;&gt; "#Na", INDEX(Degree_Information!$E$2:$E$20129, MATCH(Passout2023[[#This Row], [UNIVERSITY_DEGREE_PROGRAM_ID]], Degree_Information!$N$2:$N$20129, 0)), ""), "")</f>
        <v/>
      </c>
      <c r="D275" s="29" t="str">
        <f>IFERROR(IF($N275 &lt;&gt; "#Na", INDEX(Degree_Information!$D$2:$D$20129, MATCH(Passout2023[[#This Row], [UNIVERSITY_DEGREE_PROGRAM_ID]], Degree_Information!$N$2:$N$20129, 0)), ""), "")</f>
        <v/>
      </c>
      <c r="E275" s="29" t="str">
        <f>IFERROR(IF($N275 &lt;&gt; "#Na", INDEX(Degree_Information!$F$2:$F$20129, MATCH(Passout2023[[#This Row], [UNIVERSITY_DEGREE_PROGRAM_ID]], Degree_Information!$N$2:$N$20129, 0)), ""), "")</f>
        <v/>
      </c>
      <c r="F275" s="29" t="str">
        <f>IFERROR(IF($N275 &lt;&gt; "#Na", INDEX(Degree_Information!$K$2:$K$20129, MATCH(Passout2023[[#This Row], [UNIVERSITY_DEGREE_PROGRAM_ID]], Degree_Information!$N$2:$N$20129, 0)), ""), "")</f>
        <v/>
      </c>
      <c r="G275" s="29" t="str">
        <f>IFERROR(IF($N275 &lt;&gt; "#Na", INDEX(Degree_Information!$G$2:$G$20129, MATCH(Passout2023[[#This Row], [UNIVERSITY_DEGREE_PROGRAM_ID]], Degree_Information!$N$2:$N$20129, 0)), ""), "")</f>
        <v/>
      </c>
      <c r="H275" s="29" t="str">
        <f>IFERROR(IF($N275 &lt;&gt; "#Na", INDEX(Degree_Information!$I$2:$I$20129, MATCH(Passout2023[[#This Row], [UNIVERSITY_DEGREE_PROGRAM_ID]], Degree_Information!$N$2:$N$20129, 0)), ""), "")</f>
        <v/>
      </c>
      <c r="I275" s="6" t="str">
        <f>IFERROR(IF($N275 &lt;&gt; "#Na", INDEX(Degree_Information!$H$2:$H$20129, MATCH(Passout2023[[#This Row], [UNIVERSITY_DEGREE_PROGRAM_ID]], Degree_Information!$N$2:$N$20129, 0)), ""), "")</f>
        <v/>
      </c>
      <c r="J275" s="6" t="str">
        <f>IFERROR(IF($N275 &lt;&gt; "#Na", INDEX(Degree_Information!$J$2:$J$20129, MATCH(Passout2023[[#This Row], [UNIVERSITY_DEGREE_PROGRAM_ID]], Degree_Information!$N$2:$N$20129, 0)), ""), "")</f>
        <v/>
      </c>
      <c r="K275" s="19"/>
      <c r="L275" s="20"/>
      <c r="M275" s="21"/>
      <c r="N275" s="21"/>
      <c r="O275" s="21"/>
      <c r="P275" s="22"/>
      <c r="Q275" s="21"/>
      <c r="R275" s="21"/>
      <c r="S275" s="20">
        <v>0</v>
      </c>
      <c r="T275" s="20">
        <v>0</v>
      </c>
      <c r="U275" s="23"/>
      <c r="V2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5" s="25"/>
      <c r="X275" s="26" t="str">
        <f>CONCATENATE(Passout2023[[#This Row], [Batch Start Semester]], "-", Passout2023[[#This Row], [Batch Start Year]], "-", Passout2023[[#This Row], [Degree Duration (year)]])</f>
        <v>--</v>
      </c>
      <c r="Y275" s="32"/>
      <c r="Z275" s="32"/>
      <c r="AA275" s="32"/>
      <c r="AB275" s="32"/>
      <c r="AC275" s="32"/>
      <c r="AD275" s="32"/>
      <c r="AE275" s="28">
        <f>COUNTA(Passout2023[[#This Row], [UNIVERSITY_DEGREE_PROGRAM_ID]:[(Graduated) Degree Awarded Female]])</f>
        <v>2</v>
      </c>
    </row>
    <row r="276" s="2" customFormat="1" ht="35.1" customHeight="1">
      <c r="A276" s="29" t="str">
        <f>IFERROR(IF($N276 &lt;&gt; "#Na", INDEX(Degree_Information!$A$2:$A$20129, MATCH(Passout2023[[#This Row], [UNIVERSITY_DEGREE_PROGRAM_ID]], Degree_Information!$N$2:$N$20129, 0)), ""), "")</f>
        <v/>
      </c>
      <c r="B276" s="29" t="str">
        <f>IFERROR(IF($N276 &lt;&gt; "#Na", INDEX(Degree_Information!$B$2:$B$20129, MATCH(Passout2023[[#This Row], [UNIVERSITY_DEGREE_PROGRAM_ID]], Degree_Information!$N$2:$N$20129, 0)), ""), "")</f>
        <v/>
      </c>
      <c r="C276" s="29" t="str">
        <f>IFERROR(IF($N276 &lt;&gt; "#Na", INDEX(Degree_Information!$E$2:$E$20129, MATCH(Passout2023[[#This Row], [UNIVERSITY_DEGREE_PROGRAM_ID]], Degree_Information!$N$2:$N$20129, 0)), ""), "")</f>
        <v/>
      </c>
      <c r="D276" s="29" t="str">
        <f>IFERROR(IF($N276 &lt;&gt; "#Na", INDEX(Degree_Information!$D$2:$D$20129, MATCH(Passout2023[[#This Row], [UNIVERSITY_DEGREE_PROGRAM_ID]], Degree_Information!$N$2:$N$20129, 0)), ""), "")</f>
        <v/>
      </c>
      <c r="E276" s="29" t="str">
        <f>IFERROR(IF($N276 &lt;&gt; "#Na", INDEX(Degree_Information!$F$2:$F$20129, MATCH(Passout2023[[#This Row], [UNIVERSITY_DEGREE_PROGRAM_ID]], Degree_Information!$N$2:$N$20129, 0)), ""), "")</f>
        <v/>
      </c>
      <c r="F276" s="29" t="str">
        <f>IFERROR(IF($N276 &lt;&gt; "#Na", INDEX(Degree_Information!$K$2:$K$20129, MATCH(Passout2023[[#This Row], [UNIVERSITY_DEGREE_PROGRAM_ID]], Degree_Information!$N$2:$N$20129, 0)), ""), "")</f>
        <v/>
      </c>
      <c r="G276" s="29" t="str">
        <f>IFERROR(IF($N276 &lt;&gt; "#Na", INDEX(Degree_Information!$G$2:$G$20129, MATCH(Passout2023[[#This Row], [UNIVERSITY_DEGREE_PROGRAM_ID]], Degree_Information!$N$2:$N$20129, 0)), ""), "")</f>
        <v/>
      </c>
      <c r="H276" s="29" t="str">
        <f>IFERROR(IF($N276 &lt;&gt; "#Na", INDEX(Degree_Information!$I$2:$I$20129, MATCH(Passout2023[[#This Row], [UNIVERSITY_DEGREE_PROGRAM_ID]], Degree_Information!$N$2:$N$20129, 0)), ""), "")</f>
        <v/>
      </c>
      <c r="I276" s="6" t="str">
        <f>IFERROR(IF($N276 &lt;&gt; "#Na", INDEX(Degree_Information!$H$2:$H$20129, MATCH(Passout2023[[#This Row], [UNIVERSITY_DEGREE_PROGRAM_ID]], Degree_Information!$N$2:$N$20129, 0)), ""), "")</f>
        <v/>
      </c>
      <c r="J276" s="6" t="str">
        <f>IFERROR(IF($N276 &lt;&gt; "#Na", INDEX(Degree_Information!$J$2:$J$20129, MATCH(Passout2023[[#This Row], [UNIVERSITY_DEGREE_PROGRAM_ID]], Degree_Information!$N$2:$N$20129, 0)), ""), "")</f>
        <v/>
      </c>
      <c r="K276" s="19"/>
      <c r="L276" s="20"/>
      <c r="M276" s="21"/>
      <c r="N276" s="21"/>
      <c r="O276" s="21"/>
      <c r="P276" s="22"/>
      <c r="Q276" s="21"/>
      <c r="R276" s="21"/>
      <c r="S276" s="20">
        <v>0</v>
      </c>
      <c r="T276" s="20">
        <v>0</v>
      </c>
      <c r="U276" s="23"/>
      <c r="V2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6" s="25"/>
      <c r="X276" s="26" t="str">
        <f>CONCATENATE(Passout2023[[#This Row], [Batch Start Semester]], "-", Passout2023[[#This Row], [Batch Start Year]], "-", Passout2023[[#This Row], [Degree Duration (year)]])</f>
        <v>--</v>
      </c>
      <c r="Y276" s="32"/>
      <c r="Z276" s="32"/>
      <c r="AA276" s="32"/>
      <c r="AB276" s="32"/>
      <c r="AC276" s="32"/>
      <c r="AD276" s="32"/>
      <c r="AE276" s="28">
        <f>COUNTA(Passout2023[[#This Row], [UNIVERSITY_DEGREE_PROGRAM_ID]:[(Graduated) Degree Awarded Female]])</f>
        <v>2</v>
      </c>
    </row>
    <row r="277" s="2" customFormat="1" ht="35.1" customHeight="1">
      <c r="A277" s="29" t="str">
        <f>IFERROR(IF($N277 &lt;&gt; "#Na", INDEX(Degree_Information!$A$2:$A$20129, MATCH(Passout2023[[#This Row], [UNIVERSITY_DEGREE_PROGRAM_ID]], Degree_Information!$N$2:$N$20129, 0)), ""), "")</f>
        <v/>
      </c>
      <c r="B277" s="29" t="str">
        <f>IFERROR(IF($N277 &lt;&gt; "#Na", INDEX(Degree_Information!$B$2:$B$20129, MATCH(Passout2023[[#This Row], [UNIVERSITY_DEGREE_PROGRAM_ID]], Degree_Information!$N$2:$N$20129, 0)), ""), "")</f>
        <v/>
      </c>
      <c r="C277" s="29" t="str">
        <f>IFERROR(IF($N277 &lt;&gt; "#Na", INDEX(Degree_Information!$E$2:$E$20129, MATCH(Passout2023[[#This Row], [UNIVERSITY_DEGREE_PROGRAM_ID]], Degree_Information!$N$2:$N$20129, 0)), ""), "")</f>
        <v/>
      </c>
      <c r="D277" s="29" t="str">
        <f>IFERROR(IF($N277 &lt;&gt; "#Na", INDEX(Degree_Information!$D$2:$D$20129, MATCH(Passout2023[[#This Row], [UNIVERSITY_DEGREE_PROGRAM_ID]], Degree_Information!$N$2:$N$20129, 0)), ""), "")</f>
        <v/>
      </c>
      <c r="E277" s="29" t="str">
        <f>IFERROR(IF($N277 &lt;&gt; "#Na", INDEX(Degree_Information!$F$2:$F$20129, MATCH(Passout2023[[#This Row], [UNIVERSITY_DEGREE_PROGRAM_ID]], Degree_Information!$N$2:$N$20129, 0)), ""), "")</f>
        <v/>
      </c>
      <c r="F277" s="29" t="str">
        <f>IFERROR(IF($N277 &lt;&gt; "#Na", INDEX(Degree_Information!$K$2:$K$20129, MATCH(Passout2023[[#This Row], [UNIVERSITY_DEGREE_PROGRAM_ID]], Degree_Information!$N$2:$N$20129, 0)), ""), "")</f>
        <v/>
      </c>
      <c r="G277" s="29" t="str">
        <f>IFERROR(IF($N277 &lt;&gt; "#Na", INDEX(Degree_Information!$G$2:$G$20129, MATCH(Passout2023[[#This Row], [UNIVERSITY_DEGREE_PROGRAM_ID]], Degree_Information!$N$2:$N$20129, 0)), ""), "")</f>
        <v/>
      </c>
      <c r="H277" s="29" t="str">
        <f>IFERROR(IF($N277 &lt;&gt; "#Na", INDEX(Degree_Information!$I$2:$I$20129, MATCH(Passout2023[[#This Row], [UNIVERSITY_DEGREE_PROGRAM_ID]], Degree_Information!$N$2:$N$20129, 0)), ""), "")</f>
        <v/>
      </c>
      <c r="I277" s="6" t="str">
        <f>IFERROR(IF($N277 &lt;&gt; "#Na", INDEX(Degree_Information!$H$2:$H$20129, MATCH(Passout2023[[#This Row], [UNIVERSITY_DEGREE_PROGRAM_ID]], Degree_Information!$N$2:$N$20129, 0)), ""), "")</f>
        <v/>
      </c>
      <c r="J277" s="6" t="str">
        <f>IFERROR(IF($N277 &lt;&gt; "#Na", INDEX(Degree_Information!$J$2:$J$20129, MATCH(Passout2023[[#This Row], [UNIVERSITY_DEGREE_PROGRAM_ID]], Degree_Information!$N$2:$N$20129, 0)), ""), "")</f>
        <v/>
      </c>
      <c r="K277" s="19"/>
      <c r="L277" s="20"/>
      <c r="M277" s="21"/>
      <c r="N277" s="21"/>
      <c r="O277" s="21"/>
      <c r="P277" s="22"/>
      <c r="Q277" s="21"/>
      <c r="R277" s="21"/>
      <c r="S277" s="20">
        <v>0</v>
      </c>
      <c r="T277" s="20">
        <v>0</v>
      </c>
      <c r="U277" s="23"/>
      <c r="V2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7" s="25"/>
      <c r="X277" s="26" t="str">
        <f>CONCATENATE(Passout2023[[#This Row], [Batch Start Semester]], "-", Passout2023[[#This Row], [Batch Start Year]], "-", Passout2023[[#This Row], [Degree Duration (year)]])</f>
        <v>--</v>
      </c>
      <c r="Y277" s="32"/>
      <c r="Z277" s="32"/>
      <c r="AA277" s="32"/>
      <c r="AB277" s="32"/>
      <c r="AC277" s="32"/>
      <c r="AD277" s="32"/>
      <c r="AE277" s="28">
        <f>COUNTA(Passout2023[[#This Row], [UNIVERSITY_DEGREE_PROGRAM_ID]:[(Graduated) Degree Awarded Female]])</f>
        <v>2</v>
      </c>
    </row>
    <row r="278" s="2" customFormat="1" ht="35.1" customHeight="1">
      <c r="A278" s="29" t="str">
        <f>IFERROR(IF($N278 &lt;&gt; "#Na", INDEX(Degree_Information!$A$2:$A$20129, MATCH(Passout2023[[#This Row], [UNIVERSITY_DEGREE_PROGRAM_ID]], Degree_Information!$N$2:$N$20129, 0)), ""), "")</f>
        <v/>
      </c>
      <c r="B278" s="29" t="str">
        <f>IFERROR(IF($N278 &lt;&gt; "#Na", INDEX(Degree_Information!$B$2:$B$20129, MATCH(Passout2023[[#This Row], [UNIVERSITY_DEGREE_PROGRAM_ID]], Degree_Information!$N$2:$N$20129, 0)), ""), "")</f>
        <v/>
      </c>
      <c r="C278" s="29" t="str">
        <f>IFERROR(IF($N278 &lt;&gt; "#Na", INDEX(Degree_Information!$E$2:$E$20129, MATCH(Passout2023[[#This Row], [UNIVERSITY_DEGREE_PROGRAM_ID]], Degree_Information!$N$2:$N$20129, 0)), ""), "")</f>
        <v/>
      </c>
      <c r="D278" s="29" t="str">
        <f>IFERROR(IF($N278 &lt;&gt; "#Na", INDEX(Degree_Information!$D$2:$D$20129, MATCH(Passout2023[[#This Row], [UNIVERSITY_DEGREE_PROGRAM_ID]], Degree_Information!$N$2:$N$20129, 0)), ""), "")</f>
        <v/>
      </c>
      <c r="E278" s="29" t="str">
        <f>IFERROR(IF($N278 &lt;&gt; "#Na", INDEX(Degree_Information!$F$2:$F$20129, MATCH(Passout2023[[#This Row], [UNIVERSITY_DEGREE_PROGRAM_ID]], Degree_Information!$N$2:$N$20129, 0)), ""), "")</f>
        <v/>
      </c>
      <c r="F278" s="29" t="str">
        <f>IFERROR(IF($N278 &lt;&gt; "#Na", INDEX(Degree_Information!$K$2:$K$20129, MATCH(Passout2023[[#This Row], [UNIVERSITY_DEGREE_PROGRAM_ID]], Degree_Information!$N$2:$N$20129, 0)), ""), "")</f>
        <v/>
      </c>
      <c r="G278" s="29" t="str">
        <f>IFERROR(IF($N278 &lt;&gt; "#Na", INDEX(Degree_Information!$G$2:$G$20129, MATCH(Passout2023[[#This Row], [UNIVERSITY_DEGREE_PROGRAM_ID]], Degree_Information!$N$2:$N$20129, 0)), ""), "")</f>
        <v/>
      </c>
      <c r="H278" s="29" t="str">
        <f>IFERROR(IF($N278 &lt;&gt; "#Na", INDEX(Degree_Information!$I$2:$I$20129, MATCH(Passout2023[[#This Row], [UNIVERSITY_DEGREE_PROGRAM_ID]], Degree_Information!$N$2:$N$20129, 0)), ""), "")</f>
        <v/>
      </c>
      <c r="I278" s="6" t="str">
        <f>IFERROR(IF($N278 &lt;&gt; "#Na", INDEX(Degree_Information!$H$2:$H$20129, MATCH(Passout2023[[#This Row], [UNIVERSITY_DEGREE_PROGRAM_ID]], Degree_Information!$N$2:$N$20129, 0)), ""), "")</f>
        <v/>
      </c>
      <c r="J278" s="6" t="str">
        <f>IFERROR(IF($N278 &lt;&gt; "#Na", INDEX(Degree_Information!$J$2:$J$20129, MATCH(Passout2023[[#This Row], [UNIVERSITY_DEGREE_PROGRAM_ID]], Degree_Information!$N$2:$N$20129, 0)), ""), "")</f>
        <v/>
      </c>
      <c r="K278" s="19"/>
      <c r="L278" s="20"/>
      <c r="M278" s="21"/>
      <c r="N278" s="21"/>
      <c r="O278" s="21"/>
      <c r="P278" s="22"/>
      <c r="Q278" s="21"/>
      <c r="R278" s="21"/>
      <c r="S278" s="20">
        <v>0</v>
      </c>
      <c r="T278" s="20">
        <v>0</v>
      </c>
      <c r="U278" s="23"/>
      <c r="V2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8" s="25"/>
      <c r="X278" s="26" t="str">
        <f>CONCATENATE(Passout2023[[#This Row], [Batch Start Semester]], "-", Passout2023[[#This Row], [Batch Start Year]], "-", Passout2023[[#This Row], [Degree Duration (year)]])</f>
        <v>--</v>
      </c>
      <c r="Y278" s="32"/>
      <c r="Z278" s="32"/>
      <c r="AA278" s="32"/>
      <c r="AB278" s="32"/>
      <c r="AC278" s="32"/>
      <c r="AD278" s="32"/>
      <c r="AE278" s="28">
        <f>COUNTA(Passout2023[[#This Row], [UNIVERSITY_DEGREE_PROGRAM_ID]:[(Graduated) Degree Awarded Female]])</f>
        <v>2</v>
      </c>
    </row>
    <row r="279" s="2" customFormat="1" ht="35.1" customHeight="1">
      <c r="A279" s="29" t="str">
        <f>IFERROR(IF($N279 &lt;&gt; "#Na", INDEX(Degree_Information!$A$2:$A$20129, MATCH(Passout2023[[#This Row], [UNIVERSITY_DEGREE_PROGRAM_ID]], Degree_Information!$N$2:$N$20129, 0)), ""), "")</f>
        <v/>
      </c>
      <c r="B279" s="29" t="str">
        <f>IFERROR(IF($N279 &lt;&gt; "#Na", INDEX(Degree_Information!$B$2:$B$20129, MATCH(Passout2023[[#This Row], [UNIVERSITY_DEGREE_PROGRAM_ID]], Degree_Information!$N$2:$N$20129, 0)), ""), "")</f>
        <v/>
      </c>
      <c r="C279" s="29" t="str">
        <f>IFERROR(IF($N279 &lt;&gt; "#Na", INDEX(Degree_Information!$E$2:$E$20129, MATCH(Passout2023[[#This Row], [UNIVERSITY_DEGREE_PROGRAM_ID]], Degree_Information!$N$2:$N$20129, 0)), ""), "")</f>
        <v/>
      </c>
      <c r="D279" s="29" t="str">
        <f>IFERROR(IF($N279 &lt;&gt; "#Na", INDEX(Degree_Information!$D$2:$D$20129, MATCH(Passout2023[[#This Row], [UNIVERSITY_DEGREE_PROGRAM_ID]], Degree_Information!$N$2:$N$20129, 0)), ""), "")</f>
        <v/>
      </c>
      <c r="E279" s="29" t="str">
        <f>IFERROR(IF($N279 &lt;&gt; "#Na", INDEX(Degree_Information!$F$2:$F$20129, MATCH(Passout2023[[#This Row], [UNIVERSITY_DEGREE_PROGRAM_ID]], Degree_Information!$N$2:$N$20129, 0)), ""), "")</f>
        <v/>
      </c>
      <c r="F279" s="29" t="str">
        <f>IFERROR(IF($N279 &lt;&gt; "#Na", INDEX(Degree_Information!$K$2:$K$20129, MATCH(Passout2023[[#This Row], [UNIVERSITY_DEGREE_PROGRAM_ID]], Degree_Information!$N$2:$N$20129, 0)), ""), "")</f>
        <v/>
      </c>
      <c r="G279" s="29" t="str">
        <f>IFERROR(IF($N279 &lt;&gt; "#Na", INDEX(Degree_Information!$G$2:$G$20129, MATCH(Passout2023[[#This Row], [UNIVERSITY_DEGREE_PROGRAM_ID]], Degree_Information!$N$2:$N$20129, 0)), ""), "")</f>
        <v/>
      </c>
      <c r="H279" s="29" t="str">
        <f>IFERROR(IF($N279 &lt;&gt; "#Na", INDEX(Degree_Information!$I$2:$I$20129, MATCH(Passout2023[[#This Row], [UNIVERSITY_DEGREE_PROGRAM_ID]], Degree_Information!$N$2:$N$20129, 0)), ""), "")</f>
        <v/>
      </c>
      <c r="I279" s="6" t="str">
        <f>IFERROR(IF($N279 &lt;&gt; "#Na", INDEX(Degree_Information!$H$2:$H$20129, MATCH(Passout2023[[#This Row], [UNIVERSITY_DEGREE_PROGRAM_ID]], Degree_Information!$N$2:$N$20129, 0)), ""), "")</f>
        <v/>
      </c>
      <c r="J279" s="6" t="str">
        <f>IFERROR(IF($N279 &lt;&gt; "#Na", INDEX(Degree_Information!$J$2:$J$20129, MATCH(Passout2023[[#This Row], [UNIVERSITY_DEGREE_PROGRAM_ID]], Degree_Information!$N$2:$N$20129, 0)), ""), "")</f>
        <v/>
      </c>
      <c r="K279" s="19"/>
      <c r="L279" s="20"/>
      <c r="M279" s="21"/>
      <c r="N279" s="21"/>
      <c r="O279" s="21"/>
      <c r="P279" s="22"/>
      <c r="Q279" s="21"/>
      <c r="R279" s="21"/>
      <c r="S279" s="20">
        <v>0</v>
      </c>
      <c r="T279" s="20">
        <v>0</v>
      </c>
      <c r="U279" s="23"/>
      <c r="V2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79" s="25"/>
      <c r="X279" s="26" t="str">
        <f>CONCATENATE(Passout2023[[#This Row], [Batch Start Semester]], "-", Passout2023[[#This Row], [Batch Start Year]], "-", Passout2023[[#This Row], [Degree Duration (year)]])</f>
        <v>--</v>
      </c>
      <c r="Y279" s="32"/>
      <c r="Z279" s="32"/>
      <c r="AA279" s="32"/>
      <c r="AB279" s="32"/>
      <c r="AC279" s="32"/>
      <c r="AD279" s="32"/>
      <c r="AE279" s="28">
        <f>COUNTA(Passout2023[[#This Row], [UNIVERSITY_DEGREE_PROGRAM_ID]:[(Graduated) Degree Awarded Female]])</f>
        <v>2</v>
      </c>
    </row>
    <row r="280" s="2" customFormat="1" ht="35.1" customHeight="1">
      <c r="A280" s="29" t="str">
        <f>IFERROR(IF($N280 &lt;&gt; "#Na", INDEX(Degree_Information!$A$2:$A$20129, MATCH(Passout2023[[#This Row], [UNIVERSITY_DEGREE_PROGRAM_ID]], Degree_Information!$N$2:$N$20129, 0)), ""), "")</f>
        <v/>
      </c>
      <c r="B280" s="29" t="str">
        <f>IFERROR(IF($N280 &lt;&gt; "#Na", INDEX(Degree_Information!$B$2:$B$20129, MATCH(Passout2023[[#This Row], [UNIVERSITY_DEGREE_PROGRAM_ID]], Degree_Information!$N$2:$N$20129, 0)), ""), "")</f>
        <v/>
      </c>
      <c r="C280" s="29" t="str">
        <f>IFERROR(IF($N280 &lt;&gt; "#Na", INDEX(Degree_Information!$E$2:$E$20129, MATCH(Passout2023[[#This Row], [UNIVERSITY_DEGREE_PROGRAM_ID]], Degree_Information!$N$2:$N$20129, 0)), ""), "")</f>
        <v/>
      </c>
      <c r="D280" s="29" t="str">
        <f>IFERROR(IF($N280 &lt;&gt; "#Na", INDEX(Degree_Information!$D$2:$D$20129, MATCH(Passout2023[[#This Row], [UNIVERSITY_DEGREE_PROGRAM_ID]], Degree_Information!$N$2:$N$20129, 0)), ""), "")</f>
        <v/>
      </c>
      <c r="E280" s="29" t="str">
        <f>IFERROR(IF($N280 &lt;&gt; "#Na", INDEX(Degree_Information!$F$2:$F$20129, MATCH(Passout2023[[#This Row], [UNIVERSITY_DEGREE_PROGRAM_ID]], Degree_Information!$N$2:$N$20129, 0)), ""), "")</f>
        <v/>
      </c>
      <c r="F280" s="29" t="str">
        <f>IFERROR(IF($N280 &lt;&gt; "#Na", INDEX(Degree_Information!$K$2:$K$20129, MATCH(Passout2023[[#This Row], [UNIVERSITY_DEGREE_PROGRAM_ID]], Degree_Information!$N$2:$N$20129, 0)), ""), "")</f>
        <v/>
      </c>
      <c r="G280" s="29" t="str">
        <f>IFERROR(IF($N280 &lt;&gt; "#Na", INDEX(Degree_Information!$G$2:$G$20129, MATCH(Passout2023[[#This Row], [UNIVERSITY_DEGREE_PROGRAM_ID]], Degree_Information!$N$2:$N$20129, 0)), ""), "")</f>
        <v/>
      </c>
      <c r="H280" s="29" t="str">
        <f>IFERROR(IF($N280 &lt;&gt; "#Na", INDEX(Degree_Information!$I$2:$I$20129, MATCH(Passout2023[[#This Row], [UNIVERSITY_DEGREE_PROGRAM_ID]], Degree_Information!$N$2:$N$20129, 0)), ""), "")</f>
        <v/>
      </c>
      <c r="I280" s="6" t="str">
        <f>IFERROR(IF($N280 &lt;&gt; "#Na", INDEX(Degree_Information!$H$2:$H$20129, MATCH(Passout2023[[#This Row], [UNIVERSITY_DEGREE_PROGRAM_ID]], Degree_Information!$N$2:$N$20129, 0)), ""), "")</f>
        <v/>
      </c>
      <c r="J280" s="6" t="str">
        <f>IFERROR(IF($N280 &lt;&gt; "#Na", INDEX(Degree_Information!$J$2:$J$20129, MATCH(Passout2023[[#This Row], [UNIVERSITY_DEGREE_PROGRAM_ID]], Degree_Information!$N$2:$N$20129, 0)), ""), "")</f>
        <v/>
      </c>
      <c r="K280" s="19"/>
      <c r="L280" s="20"/>
      <c r="M280" s="21"/>
      <c r="N280" s="21"/>
      <c r="O280" s="21"/>
      <c r="P280" s="22"/>
      <c r="Q280" s="21"/>
      <c r="R280" s="21"/>
      <c r="S280" s="20">
        <v>0</v>
      </c>
      <c r="T280" s="20">
        <v>0</v>
      </c>
      <c r="U280" s="23"/>
      <c r="V2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0" s="25"/>
      <c r="X280" s="26" t="str">
        <f>CONCATENATE(Passout2023[[#This Row], [Batch Start Semester]], "-", Passout2023[[#This Row], [Batch Start Year]], "-", Passout2023[[#This Row], [Degree Duration (year)]])</f>
        <v>--</v>
      </c>
      <c r="Y280" s="32"/>
      <c r="Z280" s="32"/>
      <c r="AA280" s="32"/>
      <c r="AB280" s="32"/>
      <c r="AC280" s="32"/>
      <c r="AD280" s="32"/>
      <c r="AE280" s="28">
        <f>COUNTA(Passout2023[[#This Row], [UNIVERSITY_DEGREE_PROGRAM_ID]:[(Graduated) Degree Awarded Female]])</f>
        <v>2</v>
      </c>
    </row>
    <row r="281" s="2" customFormat="1" ht="35.1" customHeight="1">
      <c r="A281" s="29" t="str">
        <f>IFERROR(IF($N281 &lt;&gt; "#Na", INDEX(Degree_Information!$A$2:$A$20129, MATCH(Passout2023[[#This Row], [UNIVERSITY_DEGREE_PROGRAM_ID]], Degree_Information!$N$2:$N$20129, 0)), ""), "")</f>
        <v/>
      </c>
      <c r="B281" s="29" t="str">
        <f>IFERROR(IF($N281 &lt;&gt; "#Na", INDEX(Degree_Information!$B$2:$B$20129, MATCH(Passout2023[[#This Row], [UNIVERSITY_DEGREE_PROGRAM_ID]], Degree_Information!$N$2:$N$20129, 0)), ""), "")</f>
        <v/>
      </c>
      <c r="C281" s="29" t="str">
        <f>IFERROR(IF($N281 &lt;&gt; "#Na", INDEX(Degree_Information!$E$2:$E$20129, MATCH(Passout2023[[#This Row], [UNIVERSITY_DEGREE_PROGRAM_ID]], Degree_Information!$N$2:$N$20129, 0)), ""), "")</f>
        <v/>
      </c>
      <c r="D281" s="29" t="str">
        <f>IFERROR(IF($N281 &lt;&gt; "#Na", INDEX(Degree_Information!$D$2:$D$20129, MATCH(Passout2023[[#This Row], [UNIVERSITY_DEGREE_PROGRAM_ID]], Degree_Information!$N$2:$N$20129, 0)), ""), "")</f>
        <v/>
      </c>
      <c r="E281" s="29" t="str">
        <f>IFERROR(IF($N281 &lt;&gt; "#Na", INDEX(Degree_Information!$F$2:$F$20129, MATCH(Passout2023[[#This Row], [UNIVERSITY_DEGREE_PROGRAM_ID]], Degree_Information!$N$2:$N$20129, 0)), ""), "")</f>
        <v/>
      </c>
      <c r="F281" s="29" t="str">
        <f>IFERROR(IF($N281 &lt;&gt; "#Na", INDEX(Degree_Information!$K$2:$K$20129, MATCH(Passout2023[[#This Row], [UNIVERSITY_DEGREE_PROGRAM_ID]], Degree_Information!$N$2:$N$20129, 0)), ""), "")</f>
        <v/>
      </c>
      <c r="G281" s="29" t="str">
        <f>IFERROR(IF($N281 &lt;&gt; "#Na", INDEX(Degree_Information!$G$2:$G$20129, MATCH(Passout2023[[#This Row], [UNIVERSITY_DEGREE_PROGRAM_ID]], Degree_Information!$N$2:$N$20129, 0)), ""), "")</f>
        <v/>
      </c>
      <c r="H281" s="29" t="str">
        <f>IFERROR(IF($N281 &lt;&gt; "#Na", INDEX(Degree_Information!$I$2:$I$20129, MATCH(Passout2023[[#This Row], [UNIVERSITY_DEGREE_PROGRAM_ID]], Degree_Information!$N$2:$N$20129, 0)), ""), "")</f>
        <v/>
      </c>
      <c r="I281" s="6" t="str">
        <f>IFERROR(IF($N281 &lt;&gt; "#Na", INDEX(Degree_Information!$H$2:$H$20129, MATCH(Passout2023[[#This Row], [UNIVERSITY_DEGREE_PROGRAM_ID]], Degree_Information!$N$2:$N$20129, 0)), ""), "")</f>
        <v/>
      </c>
      <c r="J281" s="6" t="str">
        <f>IFERROR(IF($N281 &lt;&gt; "#Na", INDEX(Degree_Information!$J$2:$J$20129, MATCH(Passout2023[[#This Row], [UNIVERSITY_DEGREE_PROGRAM_ID]], Degree_Information!$N$2:$N$20129, 0)), ""), "")</f>
        <v/>
      </c>
      <c r="K281" s="19"/>
      <c r="L281" s="20"/>
      <c r="M281" s="21"/>
      <c r="N281" s="21"/>
      <c r="O281" s="21"/>
      <c r="P281" s="22"/>
      <c r="Q281" s="21"/>
      <c r="R281" s="21"/>
      <c r="S281" s="20">
        <v>0</v>
      </c>
      <c r="T281" s="20">
        <v>0</v>
      </c>
      <c r="U281" s="23"/>
      <c r="V2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1" s="25"/>
      <c r="X281" s="26" t="str">
        <f>CONCATENATE(Passout2023[[#This Row], [Batch Start Semester]], "-", Passout2023[[#This Row], [Batch Start Year]], "-", Passout2023[[#This Row], [Degree Duration (year)]])</f>
        <v>--</v>
      </c>
      <c r="Y281" s="32"/>
      <c r="Z281" s="32"/>
      <c r="AA281" s="32"/>
      <c r="AB281" s="32"/>
      <c r="AC281" s="32"/>
      <c r="AD281" s="32"/>
      <c r="AE281" s="28">
        <f>COUNTA(Passout2023[[#This Row], [UNIVERSITY_DEGREE_PROGRAM_ID]:[(Graduated) Degree Awarded Female]])</f>
        <v>2</v>
      </c>
    </row>
    <row r="282" s="2" customFormat="1" ht="35.1" customHeight="1">
      <c r="A282" s="29" t="str">
        <f>IFERROR(IF($N282 &lt;&gt; "#Na", INDEX(Degree_Information!$A$2:$A$20129, MATCH(Passout2023[[#This Row], [UNIVERSITY_DEGREE_PROGRAM_ID]], Degree_Information!$N$2:$N$20129, 0)), ""), "")</f>
        <v/>
      </c>
      <c r="B282" s="29" t="str">
        <f>IFERROR(IF($N282 &lt;&gt; "#Na", INDEX(Degree_Information!$B$2:$B$20129, MATCH(Passout2023[[#This Row], [UNIVERSITY_DEGREE_PROGRAM_ID]], Degree_Information!$N$2:$N$20129, 0)), ""), "")</f>
        <v/>
      </c>
      <c r="C282" s="29" t="str">
        <f>IFERROR(IF($N282 &lt;&gt; "#Na", INDEX(Degree_Information!$E$2:$E$20129, MATCH(Passout2023[[#This Row], [UNIVERSITY_DEGREE_PROGRAM_ID]], Degree_Information!$N$2:$N$20129, 0)), ""), "")</f>
        <v/>
      </c>
      <c r="D282" s="29" t="str">
        <f>IFERROR(IF($N282 &lt;&gt; "#Na", INDEX(Degree_Information!$D$2:$D$20129, MATCH(Passout2023[[#This Row], [UNIVERSITY_DEGREE_PROGRAM_ID]], Degree_Information!$N$2:$N$20129, 0)), ""), "")</f>
        <v/>
      </c>
      <c r="E282" s="29" t="str">
        <f>IFERROR(IF($N282 &lt;&gt; "#Na", INDEX(Degree_Information!$F$2:$F$20129, MATCH(Passout2023[[#This Row], [UNIVERSITY_DEGREE_PROGRAM_ID]], Degree_Information!$N$2:$N$20129, 0)), ""), "")</f>
        <v/>
      </c>
      <c r="F282" s="29" t="str">
        <f>IFERROR(IF($N282 &lt;&gt; "#Na", INDEX(Degree_Information!$K$2:$K$20129, MATCH(Passout2023[[#This Row], [UNIVERSITY_DEGREE_PROGRAM_ID]], Degree_Information!$N$2:$N$20129, 0)), ""), "")</f>
        <v/>
      </c>
      <c r="G282" s="29" t="str">
        <f>IFERROR(IF($N282 &lt;&gt; "#Na", INDEX(Degree_Information!$G$2:$G$20129, MATCH(Passout2023[[#This Row], [UNIVERSITY_DEGREE_PROGRAM_ID]], Degree_Information!$N$2:$N$20129, 0)), ""), "")</f>
        <v/>
      </c>
      <c r="H282" s="29" t="str">
        <f>IFERROR(IF($N282 &lt;&gt; "#Na", INDEX(Degree_Information!$I$2:$I$20129, MATCH(Passout2023[[#This Row], [UNIVERSITY_DEGREE_PROGRAM_ID]], Degree_Information!$N$2:$N$20129, 0)), ""), "")</f>
        <v/>
      </c>
      <c r="I282" s="6" t="str">
        <f>IFERROR(IF($N282 &lt;&gt; "#Na", INDEX(Degree_Information!$H$2:$H$20129, MATCH(Passout2023[[#This Row], [UNIVERSITY_DEGREE_PROGRAM_ID]], Degree_Information!$N$2:$N$20129, 0)), ""), "")</f>
        <v/>
      </c>
      <c r="J282" s="6" t="str">
        <f>IFERROR(IF($N282 &lt;&gt; "#Na", INDEX(Degree_Information!$J$2:$J$20129, MATCH(Passout2023[[#This Row], [UNIVERSITY_DEGREE_PROGRAM_ID]], Degree_Information!$N$2:$N$20129, 0)), ""), "")</f>
        <v/>
      </c>
      <c r="K282" s="19"/>
      <c r="L282" s="20"/>
      <c r="M282" s="21"/>
      <c r="N282" s="21"/>
      <c r="O282" s="21"/>
      <c r="P282" s="22"/>
      <c r="Q282" s="21"/>
      <c r="R282" s="21"/>
      <c r="S282" s="20">
        <v>0</v>
      </c>
      <c r="T282" s="20">
        <v>0</v>
      </c>
      <c r="U282" s="23"/>
      <c r="V2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2" s="25"/>
      <c r="X282" s="26" t="str">
        <f>CONCATENATE(Passout2023[[#This Row], [Batch Start Semester]], "-", Passout2023[[#This Row], [Batch Start Year]], "-", Passout2023[[#This Row], [Degree Duration (year)]])</f>
        <v>--</v>
      </c>
      <c r="Y282" s="32"/>
      <c r="Z282" s="32"/>
      <c r="AA282" s="32"/>
      <c r="AB282" s="32"/>
      <c r="AC282" s="32"/>
      <c r="AD282" s="32"/>
      <c r="AE282" s="28">
        <f>COUNTA(Passout2023[[#This Row], [UNIVERSITY_DEGREE_PROGRAM_ID]:[(Graduated) Degree Awarded Female]])</f>
        <v>2</v>
      </c>
    </row>
    <row r="283" s="2" customFormat="1" ht="35.1" customHeight="1">
      <c r="A283" s="29" t="str">
        <f>IFERROR(IF($N283 &lt;&gt; "#Na", INDEX(Degree_Information!$A$2:$A$20129, MATCH(Passout2023[[#This Row], [UNIVERSITY_DEGREE_PROGRAM_ID]], Degree_Information!$N$2:$N$20129, 0)), ""), "")</f>
        <v/>
      </c>
      <c r="B283" s="29" t="str">
        <f>IFERROR(IF($N283 &lt;&gt; "#Na", INDEX(Degree_Information!$B$2:$B$20129, MATCH(Passout2023[[#This Row], [UNIVERSITY_DEGREE_PROGRAM_ID]], Degree_Information!$N$2:$N$20129, 0)), ""), "")</f>
        <v/>
      </c>
      <c r="C283" s="29" t="str">
        <f>IFERROR(IF($N283 &lt;&gt; "#Na", INDEX(Degree_Information!$E$2:$E$20129, MATCH(Passout2023[[#This Row], [UNIVERSITY_DEGREE_PROGRAM_ID]], Degree_Information!$N$2:$N$20129, 0)), ""), "")</f>
        <v/>
      </c>
      <c r="D283" s="29" t="str">
        <f>IFERROR(IF($N283 &lt;&gt; "#Na", INDEX(Degree_Information!$D$2:$D$20129, MATCH(Passout2023[[#This Row], [UNIVERSITY_DEGREE_PROGRAM_ID]], Degree_Information!$N$2:$N$20129, 0)), ""), "")</f>
        <v/>
      </c>
      <c r="E283" s="29" t="str">
        <f>IFERROR(IF($N283 &lt;&gt; "#Na", INDEX(Degree_Information!$F$2:$F$20129, MATCH(Passout2023[[#This Row], [UNIVERSITY_DEGREE_PROGRAM_ID]], Degree_Information!$N$2:$N$20129, 0)), ""), "")</f>
        <v/>
      </c>
      <c r="F283" s="29" t="str">
        <f>IFERROR(IF($N283 &lt;&gt; "#Na", INDEX(Degree_Information!$K$2:$K$20129, MATCH(Passout2023[[#This Row], [UNIVERSITY_DEGREE_PROGRAM_ID]], Degree_Information!$N$2:$N$20129, 0)), ""), "")</f>
        <v/>
      </c>
      <c r="G283" s="29" t="str">
        <f>IFERROR(IF($N283 &lt;&gt; "#Na", INDEX(Degree_Information!$G$2:$G$20129, MATCH(Passout2023[[#This Row], [UNIVERSITY_DEGREE_PROGRAM_ID]], Degree_Information!$N$2:$N$20129, 0)), ""), "")</f>
        <v/>
      </c>
      <c r="H283" s="29" t="str">
        <f>IFERROR(IF($N283 &lt;&gt; "#Na", INDEX(Degree_Information!$I$2:$I$20129, MATCH(Passout2023[[#This Row], [UNIVERSITY_DEGREE_PROGRAM_ID]], Degree_Information!$N$2:$N$20129, 0)), ""), "")</f>
        <v/>
      </c>
      <c r="I283" s="6" t="str">
        <f>IFERROR(IF($N283 &lt;&gt; "#Na", INDEX(Degree_Information!$H$2:$H$20129, MATCH(Passout2023[[#This Row], [UNIVERSITY_DEGREE_PROGRAM_ID]], Degree_Information!$N$2:$N$20129, 0)), ""), "")</f>
        <v/>
      </c>
      <c r="J283" s="6" t="str">
        <f>IFERROR(IF($N283 &lt;&gt; "#Na", INDEX(Degree_Information!$J$2:$J$20129, MATCH(Passout2023[[#This Row], [UNIVERSITY_DEGREE_PROGRAM_ID]], Degree_Information!$N$2:$N$20129, 0)), ""), "")</f>
        <v/>
      </c>
      <c r="K283" s="19"/>
      <c r="L283" s="20"/>
      <c r="M283" s="21"/>
      <c r="N283" s="21"/>
      <c r="O283" s="21"/>
      <c r="P283" s="22"/>
      <c r="Q283" s="21"/>
      <c r="R283" s="21"/>
      <c r="S283" s="20">
        <v>0</v>
      </c>
      <c r="T283" s="20">
        <v>0</v>
      </c>
      <c r="U283" s="23"/>
      <c r="V2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3" s="25"/>
      <c r="X283" s="26" t="str">
        <f>CONCATENATE(Passout2023[[#This Row], [Batch Start Semester]], "-", Passout2023[[#This Row], [Batch Start Year]], "-", Passout2023[[#This Row], [Degree Duration (year)]])</f>
        <v>--</v>
      </c>
      <c r="Y283" s="32"/>
      <c r="Z283" s="32"/>
      <c r="AA283" s="32"/>
      <c r="AB283" s="32"/>
      <c r="AC283" s="32"/>
      <c r="AD283" s="32"/>
      <c r="AE283" s="28">
        <f>COUNTA(Passout2023[[#This Row], [UNIVERSITY_DEGREE_PROGRAM_ID]:[(Graduated) Degree Awarded Female]])</f>
        <v>2</v>
      </c>
    </row>
    <row r="284" s="2" customFormat="1" ht="35.1" customHeight="1">
      <c r="A284" s="29" t="str">
        <f>IFERROR(IF($N284 &lt;&gt; "#Na", INDEX(Degree_Information!$A$2:$A$20129, MATCH(Passout2023[[#This Row], [UNIVERSITY_DEGREE_PROGRAM_ID]], Degree_Information!$N$2:$N$20129, 0)), ""), "")</f>
        <v/>
      </c>
      <c r="B284" s="29" t="str">
        <f>IFERROR(IF($N284 &lt;&gt; "#Na", INDEX(Degree_Information!$B$2:$B$20129, MATCH(Passout2023[[#This Row], [UNIVERSITY_DEGREE_PROGRAM_ID]], Degree_Information!$N$2:$N$20129, 0)), ""), "")</f>
        <v/>
      </c>
      <c r="C284" s="29" t="str">
        <f>IFERROR(IF($N284 &lt;&gt; "#Na", INDEX(Degree_Information!$E$2:$E$20129, MATCH(Passout2023[[#This Row], [UNIVERSITY_DEGREE_PROGRAM_ID]], Degree_Information!$N$2:$N$20129, 0)), ""), "")</f>
        <v/>
      </c>
      <c r="D284" s="29" t="str">
        <f>IFERROR(IF($N284 &lt;&gt; "#Na", INDEX(Degree_Information!$D$2:$D$20129, MATCH(Passout2023[[#This Row], [UNIVERSITY_DEGREE_PROGRAM_ID]], Degree_Information!$N$2:$N$20129, 0)), ""), "")</f>
        <v/>
      </c>
      <c r="E284" s="29" t="str">
        <f>IFERROR(IF($N284 &lt;&gt; "#Na", INDEX(Degree_Information!$F$2:$F$20129, MATCH(Passout2023[[#This Row], [UNIVERSITY_DEGREE_PROGRAM_ID]], Degree_Information!$N$2:$N$20129, 0)), ""), "")</f>
        <v/>
      </c>
      <c r="F284" s="29" t="str">
        <f>IFERROR(IF($N284 &lt;&gt; "#Na", INDEX(Degree_Information!$K$2:$K$20129, MATCH(Passout2023[[#This Row], [UNIVERSITY_DEGREE_PROGRAM_ID]], Degree_Information!$N$2:$N$20129, 0)), ""), "")</f>
        <v/>
      </c>
      <c r="G284" s="29" t="str">
        <f>IFERROR(IF($N284 &lt;&gt; "#Na", INDEX(Degree_Information!$G$2:$G$20129, MATCH(Passout2023[[#This Row], [UNIVERSITY_DEGREE_PROGRAM_ID]], Degree_Information!$N$2:$N$20129, 0)), ""), "")</f>
        <v/>
      </c>
      <c r="H284" s="29" t="str">
        <f>IFERROR(IF($N284 &lt;&gt; "#Na", INDEX(Degree_Information!$I$2:$I$20129, MATCH(Passout2023[[#This Row], [UNIVERSITY_DEGREE_PROGRAM_ID]], Degree_Information!$N$2:$N$20129, 0)), ""), "")</f>
        <v/>
      </c>
      <c r="I284" s="6" t="str">
        <f>IFERROR(IF($N284 &lt;&gt; "#Na", INDEX(Degree_Information!$H$2:$H$20129, MATCH(Passout2023[[#This Row], [UNIVERSITY_DEGREE_PROGRAM_ID]], Degree_Information!$N$2:$N$20129, 0)), ""), "")</f>
        <v/>
      </c>
      <c r="J284" s="6" t="str">
        <f>IFERROR(IF($N284 &lt;&gt; "#Na", INDEX(Degree_Information!$J$2:$J$20129, MATCH(Passout2023[[#This Row], [UNIVERSITY_DEGREE_PROGRAM_ID]], Degree_Information!$N$2:$N$20129, 0)), ""), "")</f>
        <v/>
      </c>
      <c r="K284" s="19"/>
      <c r="L284" s="20"/>
      <c r="M284" s="21"/>
      <c r="N284" s="21"/>
      <c r="O284" s="21"/>
      <c r="P284" s="22"/>
      <c r="Q284" s="21"/>
      <c r="R284" s="21"/>
      <c r="S284" s="20">
        <v>0</v>
      </c>
      <c r="T284" s="20">
        <v>0</v>
      </c>
      <c r="U284" s="23"/>
      <c r="V2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4" s="25"/>
      <c r="X284" s="26" t="str">
        <f>CONCATENATE(Passout2023[[#This Row], [Batch Start Semester]], "-", Passout2023[[#This Row], [Batch Start Year]], "-", Passout2023[[#This Row], [Degree Duration (year)]])</f>
        <v>--</v>
      </c>
      <c r="Y284" s="32"/>
      <c r="Z284" s="32"/>
      <c r="AA284" s="32"/>
      <c r="AB284" s="32"/>
      <c r="AC284" s="32"/>
      <c r="AD284" s="32"/>
      <c r="AE284" s="28">
        <f>COUNTA(Passout2023[[#This Row], [UNIVERSITY_DEGREE_PROGRAM_ID]:[(Graduated) Degree Awarded Female]])</f>
        <v>2</v>
      </c>
    </row>
    <row r="285" s="2" customFormat="1" ht="35.1" customHeight="1">
      <c r="A285" s="29" t="str">
        <f>IFERROR(IF($N285 &lt;&gt; "#Na", INDEX(Degree_Information!$A$2:$A$20129, MATCH(Passout2023[[#This Row], [UNIVERSITY_DEGREE_PROGRAM_ID]], Degree_Information!$N$2:$N$20129, 0)), ""), "")</f>
        <v/>
      </c>
      <c r="B285" s="29" t="str">
        <f>IFERROR(IF($N285 &lt;&gt; "#Na", INDEX(Degree_Information!$B$2:$B$20129, MATCH(Passout2023[[#This Row], [UNIVERSITY_DEGREE_PROGRAM_ID]], Degree_Information!$N$2:$N$20129, 0)), ""), "")</f>
        <v/>
      </c>
      <c r="C285" s="29" t="str">
        <f>IFERROR(IF($N285 &lt;&gt; "#Na", INDEX(Degree_Information!$E$2:$E$20129, MATCH(Passout2023[[#This Row], [UNIVERSITY_DEGREE_PROGRAM_ID]], Degree_Information!$N$2:$N$20129, 0)), ""), "")</f>
        <v/>
      </c>
      <c r="D285" s="29" t="str">
        <f>IFERROR(IF($N285 &lt;&gt; "#Na", INDEX(Degree_Information!$D$2:$D$20129, MATCH(Passout2023[[#This Row], [UNIVERSITY_DEGREE_PROGRAM_ID]], Degree_Information!$N$2:$N$20129, 0)), ""), "")</f>
        <v/>
      </c>
      <c r="E285" s="29" t="str">
        <f>IFERROR(IF($N285 &lt;&gt; "#Na", INDEX(Degree_Information!$F$2:$F$20129, MATCH(Passout2023[[#This Row], [UNIVERSITY_DEGREE_PROGRAM_ID]], Degree_Information!$N$2:$N$20129, 0)), ""), "")</f>
        <v/>
      </c>
      <c r="F285" s="29" t="str">
        <f>IFERROR(IF($N285 &lt;&gt; "#Na", INDEX(Degree_Information!$K$2:$K$20129, MATCH(Passout2023[[#This Row], [UNIVERSITY_DEGREE_PROGRAM_ID]], Degree_Information!$N$2:$N$20129, 0)), ""), "")</f>
        <v/>
      </c>
      <c r="G285" s="29" t="str">
        <f>IFERROR(IF($N285 &lt;&gt; "#Na", INDEX(Degree_Information!$G$2:$G$20129, MATCH(Passout2023[[#This Row], [UNIVERSITY_DEGREE_PROGRAM_ID]], Degree_Information!$N$2:$N$20129, 0)), ""), "")</f>
        <v/>
      </c>
      <c r="H285" s="29" t="str">
        <f>IFERROR(IF($N285 &lt;&gt; "#Na", INDEX(Degree_Information!$I$2:$I$20129, MATCH(Passout2023[[#This Row], [UNIVERSITY_DEGREE_PROGRAM_ID]], Degree_Information!$N$2:$N$20129, 0)), ""), "")</f>
        <v/>
      </c>
      <c r="I285" s="6" t="str">
        <f>IFERROR(IF($N285 &lt;&gt; "#Na", INDEX(Degree_Information!$H$2:$H$20129, MATCH(Passout2023[[#This Row], [UNIVERSITY_DEGREE_PROGRAM_ID]], Degree_Information!$N$2:$N$20129, 0)), ""), "")</f>
        <v/>
      </c>
      <c r="J285" s="6" t="str">
        <f>IFERROR(IF($N285 &lt;&gt; "#Na", INDEX(Degree_Information!$J$2:$J$20129, MATCH(Passout2023[[#This Row], [UNIVERSITY_DEGREE_PROGRAM_ID]], Degree_Information!$N$2:$N$20129, 0)), ""), "")</f>
        <v/>
      </c>
      <c r="K285" s="19"/>
      <c r="L285" s="20"/>
      <c r="M285" s="21"/>
      <c r="N285" s="21"/>
      <c r="O285" s="21"/>
      <c r="P285" s="22"/>
      <c r="Q285" s="21"/>
      <c r="R285" s="21"/>
      <c r="S285" s="20">
        <v>0</v>
      </c>
      <c r="T285" s="20">
        <v>0</v>
      </c>
      <c r="U285" s="23"/>
      <c r="V2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5" s="25"/>
      <c r="X285" s="26" t="str">
        <f>CONCATENATE(Passout2023[[#This Row], [Batch Start Semester]], "-", Passout2023[[#This Row], [Batch Start Year]], "-", Passout2023[[#This Row], [Degree Duration (year)]])</f>
        <v>--</v>
      </c>
      <c r="Y285" s="32"/>
      <c r="Z285" s="32"/>
      <c r="AA285" s="32"/>
      <c r="AB285" s="32"/>
      <c r="AC285" s="32"/>
      <c r="AD285" s="32"/>
      <c r="AE285" s="28">
        <f>COUNTA(Passout2023[[#This Row], [UNIVERSITY_DEGREE_PROGRAM_ID]:[(Graduated) Degree Awarded Female]])</f>
        <v>2</v>
      </c>
    </row>
    <row r="286" s="2" customFormat="1" ht="35.1" customHeight="1">
      <c r="A286" s="29" t="str">
        <f>IFERROR(IF($N286 &lt;&gt; "#Na", INDEX(Degree_Information!$A$2:$A$20129, MATCH(Passout2023[[#This Row], [UNIVERSITY_DEGREE_PROGRAM_ID]], Degree_Information!$N$2:$N$20129, 0)), ""), "")</f>
        <v/>
      </c>
      <c r="B286" s="29" t="str">
        <f>IFERROR(IF($N286 &lt;&gt; "#Na", INDEX(Degree_Information!$B$2:$B$20129, MATCH(Passout2023[[#This Row], [UNIVERSITY_DEGREE_PROGRAM_ID]], Degree_Information!$N$2:$N$20129, 0)), ""), "")</f>
        <v/>
      </c>
      <c r="C286" s="29" t="str">
        <f>IFERROR(IF($N286 &lt;&gt; "#Na", INDEX(Degree_Information!$E$2:$E$20129, MATCH(Passout2023[[#This Row], [UNIVERSITY_DEGREE_PROGRAM_ID]], Degree_Information!$N$2:$N$20129, 0)), ""), "")</f>
        <v/>
      </c>
      <c r="D286" s="29" t="str">
        <f>IFERROR(IF($N286 &lt;&gt; "#Na", INDEX(Degree_Information!$D$2:$D$20129, MATCH(Passout2023[[#This Row], [UNIVERSITY_DEGREE_PROGRAM_ID]], Degree_Information!$N$2:$N$20129, 0)), ""), "")</f>
        <v/>
      </c>
      <c r="E286" s="29" t="str">
        <f>IFERROR(IF($N286 &lt;&gt; "#Na", INDEX(Degree_Information!$F$2:$F$20129, MATCH(Passout2023[[#This Row], [UNIVERSITY_DEGREE_PROGRAM_ID]], Degree_Information!$N$2:$N$20129, 0)), ""), "")</f>
        <v/>
      </c>
      <c r="F286" s="29" t="str">
        <f>IFERROR(IF($N286 &lt;&gt; "#Na", INDEX(Degree_Information!$K$2:$K$20129, MATCH(Passout2023[[#This Row], [UNIVERSITY_DEGREE_PROGRAM_ID]], Degree_Information!$N$2:$N$20129, 0)), ""), "")</f>
        <v/>
      </c>
      <c r="G286" s="29" t="str">
        <f>IFERROR(IF($N286 &lt;&gt; "#Na", INDEX(Degree_Information!$G$2:$G$20129, MATCH(Passout2023[[#This Row], [UNIVERSITY_DEGREE_PROGRAM_ID]], Degree_Information!$N$2:$N$20129, 0)), ""), "")</f>
        <v/>
      </c>
      <c r="H286" s="29" t="str">
        <f>IFERROR(IF($N286 &lt;&gt; "#Na", INDEX(Degree_Information!$I$2:$I$20129, MATCH(Passout2023[[#This Row], [UNIVERSITY_DEGREE_PROGRAM_ID]], Degree_Information!$N$2:$N$20129, 0)), ""), "")</f>
        <v/>
      </c>
      <c r="I286" s="6" t="str">
        <f>IFERROR(IF($N286 &lt;&gt; "#Na", INDEX(Degree_Information!$H$2:$H$20129, MATCH(Passout2023[[#This Row], [UNIVERSITY_DEGREE_PROGRAM_ID]], Degree_Information!$N$2:$N$20129, 0)), ""), "")</f>
        <v/>
      </c>
      <c r="J286" s="6" t="str">
        <f>IFERROR(IF($N286 &lt;&gt; "#Na", INDEX(Degree_Information!$J$2:$J$20129, MATCH(Passout2023[[#This Row], [UNIVERSITY_DEGREE_PROGRAM_ID]], Degree_Information!$N$2:$N$20129, 0)), ""), "")</f>
        <v/>
      </c>
      <c r="K286" s="19"/>
      <c r="L286" s="20"/>
      <c r="M286" s="21"/>
      <c r="N286" s="21"/>
      <c r="O286" s="21"/>
      <c r="P286" s="22"/>
      <c r="Q286" s="21"/>
      <c r="R286" s="21"/>
      <c r="S286" s="20">
        <v>0</v>
      </c>
      <c r="T286" s="20">
        <v>0</v>
      </c>
      <c r="U286" s="23"/>
      <c r="V2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6" s="25"/>
      <c r="X286" s="26" t="str">
        <f>CONCATENATE(Passout2023[[#This Row], [Batch Start Semester]], "-", Passout2023[[#This Row], [Batch Start Year]], "-", Passout2023[[#This Row], [Degree Duration (year)]])</f>
        <v>--</v>
      </c>
      <c r="Y286" s="32"/>
      <c r="Z286" s="32"/>
      <c r="AA286" s="32"/>
      <c r="AB286" s="32"/>
      <c r="AC286" s="32"/>
      <c r="AD286" s="32"/>
      <c r="AE286" s="28">
        <f>COUNTA(Passout2023[[#This Row], [UNIVERSITY_DEGREE_PROGRAM_ID]:[(Graduated) Degree Awarded Female]])</f>
        <v>2</v>
      </c>
    </row>
    <row r="287" s="2" customFormat="1" ht="35.1" customHeight="1">
      <c r="A287" s="29" t="str">
        <f>IFERROR(IF($N287 &lt;&gt; "#Na", INDEX(Degree_Information!$A$2:$A$20129, MATCH(Passout2023[[#This Row], [UNIVERSITY_DEGREE_PROGRAM_ID]], Degree_Information!$N$2:$N$20129, 0)), ""), "")</f>
        <v/>
      </c>
      <c r="B287" s="29" t="str">
        <f>IFERROR(IF($N287 &lt;&gt; "#Na", INDEX(Degree_Information!$B$2:$B$20129, MATCH(Passout2023[[#This Row], [UNIVERSITY_DEGREE_PROGRAM_ID]], Degree_Information!$N$2:$N$20129, 0)), ""), "")</f>
        <v/>
      </c>
      <c r="C287" s="29" t="str">
        <f>IFERROR(IF($N287 &lt;&gt; "#Na", INDEX(Degree_Information!$E$2:$E$20129, MATCH(Passout2023[[#This Row], [UNIVERSITY_DEGREE_PROGRAM_ID]], Degree_Information!$N$2:$N$20129, 0)), ""), "")</f>
        <v/>
      </c>
      <c r="D287" s="29" t="str">
        <f>IFERROR(IF($N287 &lt;&gt; "#Na", INDEX(Degree_Information!$D$2:$D$20129, MATCH(Passout2023[[#This Row], [UNIVERSITY_DEGREE_PROGRAM_ID]], Degree_Information!$N$2:$N$20129, 0)), ""), "")</f>
        <v/>
      </c>
      <c r="E287" s="29" t="str">
        <f>IFERROR(IF($N287 &lt;&gt; "#Na", INDEX(Degree_Information!$F$2:$F$20129, MATCH(Passout2023[[#This Row], [UNIVERSITY_DEGREE_PROGRAM_ID]], Degree_Information!$N$2:$N$20129, 0)), ""), "")</f>
        <v/>
      </c>
      <c r="F287" s="29" t="str">
        <f>IFERROR(IF($N287 &lt;&gt; "#Na", INDEX(Degree_Information!$K$2:$K$20129, MATCH(Passout2023[[#This Row], [UNIVERSITY_DEGREE_PROGRAM_ID]], Degree_Information!$N$2:$N$20129, 0)), ""), "")</f>
        <v/>
      </c>
      <c r="G287" s="29" t="str">
        <f>IFERROR(IF($N287 &lt;&gt; "#Na", INDEX(Degree_Information!$G$2:$G$20129, MATCH(Passout2023[[#This Row], [UNIVERSITY_DEGREE_PROGRAM_ID]], Degree_Information!$N$2:$N$20129, 0)), ""), "")</f>
        <v/>
      </c>
      <c r="H287" s="29" t="str">
        <f>IFERROR(IF($N287 &lt;&gt; "#Na", INDEX(Degree_Information!$I$2:$I$20129, MATCH(Passout2023[[#This Row], [UNIVERSITY_DEGREE_PROGRAM_ID]], Degree_Information!$N$2:$N$20129, 0)), ""), "")</f>
        <v/>
      </c>
      <c r="I287" s="6" t="str">
        <f>IFERROR(IF($N287 &lt;&gt; "#Na", INDEX(Degree_Information!$H$2:$H$20129, MATCH(Passout2023[[#This Row], [UNIVERSITY_DEGREE_PROGRAM_ID]], Degree_Information!$N$2:$N$20129, 0)), ""), "")</f>
        <v/>
      </c>
      <c r="J287" s="6" t="str">
        <f>IFERROR(IF($N287 &lt;&gt; "#Na", INDEX(Degree_Information!$J$2:$J$20129, MATCH(Passout2023[[#This Row], [UNIVERSITY_DEGREE_PROGRAM_ID]], Degree_Information!$N$2:$N$20129, 0)), ""), "")</f>
        <v/>
      </c>
      <c r="K287" s="19"/>
      <c r="L287" s="20"/>
      <c r="M287" s="21"/>
      <c r="N287" s="21"/>
      <c r="O287" s="21"/>
      <c r="P287" s="22"/>
      <c r="Q287" s="21"/>
      <c r="R287" s="21"/>
      <c r="S287" s="20">
        <v>0</v>
      </c>
      <c r="T287" s="20">
        <v>0</v>
      </c>
      <c r="U287" s="23"/>
      <c r="V2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7" s="25"/>
      <c r="X287" s="26" t="str">
        <f>CONCATENATE(Passout2023[[#This Row], [Batch Start Semester]], "-", Passout2023[[#This Row], [Batch Start Year]], "-", Passout2023[[#This Row], [Degree Duration (year)]])</f>
        <v>--</v>
      </c>
      <c r="Y287" s="32"/>
      <c r="Z287" s="32"/>
      <c r="AA287" s="32"/>
      <c r="AB287" s="32"/>
      <c r="AC287" s="32"/>
      <c r="AD287" s="32"/>
      <c r="AE287" s="28">
        <f>COUNTA(Passout2023[[#This Row], [UNIVERSITY_DEGREE_PROGRAM_ID]:[(Graduated) Degree Awarded Female]])</f>
        <v>2</v>
      </c>
    </row>
    <row r="288" s="2" customFormat="1" ht="35.1" customHeight="1">
      <c r="A288" s="29" t="str">
        <f>IFERROR(IF($N288 &lt;&gt; "#Na", INDEX(Degree_Information!$A$2:$A$20129, MATCH(Passout2023[[#This Row], [UNIVERSITY_DEGREE_PROGRAM_ID]], Degree_Information!$N$2:$N$20129, 0)), ""), "")</f>
        <v/>
      </c>
      <c r="B288" s="29" t="str">
        <f>IFERROR(IF($N288 &lt;&gt; "#Na", INDEX(Degree_Information!$B$2:$B$20129, MATCH(Passout2023[[#This Row], [UNIVERSITY_DEGREE_PROGRAM_ID]], Degree_Information!$N$2:$N$20129, 0)), ""), "")</f>
        <v/>
      </c>
      <c r="C288" s="29" t="str">
        <f>IFERROR(IF($N288 &lt;&gt; "#Na", INDEX(Degree_Information!$E$2:$E$20129, MATCH(Passout2023[[#This Row], [UNIVERSITY_DEGREE_PROGRAM_ID]], Degree_Information!$N$2:$N$20129, 0)), ""), "")</f>
        <v/>
      </c>
      <c r="D288" s="29" t="str">
        <f>IFERROR(IF($N288 &lt;&gt; "#Na", INDEX(Degree_Information!$D$2:$D$20129, MATCH(Passout2023[[#This Row], [UNIVERSITY_DEGREE_PROGRAM_ID]], Degree_Information!$N$2:$N$20129, 0)), ""), "")</f>
        <v/>
      </c>
      <c r="E288" s="29" t="str">
        <f>IFERROR(IF($N288 &lt;&gt; "#Na", INDEX(Degree_Information!$F$2:$F$20129, MATCH(Passout2023[[#This Row], [UNIVERSITY_DEGREE_PROGRAM_ID]], Degree_Information!$N$2:$N$20129, 0)), ""), "")</f>
        <v/>
      </c>
      <c r="F288" s="29" t="str">
        <f>IFERROR(IF($N288 &lt;&gt; "#Na", INDEX(Degree_Information!$K$2:$K$20129, MATCH(Passout2023[[#This Row], [UNIVERSITY_DEGREE_PROGRAM_ID]], Degree_Information!$N$2:$N$20129, 0)), ""), "")</f>
        <v/>
      </c>
      <c r="G288" s="29" t="str">
        <f>IFERROR(IF($N288 &lt;&gt; "#Na", INDEX(Degree_Information!$G$2:$G$20129, MATCH(Passout2023[[#This Row], [UNIVERSITY_DEGREE_PROGRAM_ID]], Degree_Information!$N$2:$N$20129, 0)), ""), "")</f>
        <v/>
      </c>
      <c r="H288" s="29" t="str">
        <f>IFERROR(IF($N288 &lt;&gt; "#Na", INDEX(Degree_Information!$I$2:$I$20129, MATCH(Passout2023[[#This Row], [UNIVERSITY_DEGREE_PROGRAM_ID]], Degree_Information!$N$2:$N$20129, 0)), ""), "")</f>
        <v/>
      </c>
      <c r="I288" s="6" t="str">
        <f>IFERROR(IF($N288 &lt;&gt; "#Na", INDEX(Degree_Information!$H$2:$H$20129, MATCH(Passout2023[[#This Row], [UNIVERSITY_DEGREE_PROGRAM_ID]], Degree_Information!$N$2:$N$20129, 0)), ""), "")</f>
        <v/>
      </c>
      <c r="J288" s="6" t="str">
        <f>IFERROR(IF($N288 &lt;&gt; "#Na", INDEX(Degree_Information!$J$2:$J$20129, MATCH(Passout2023[[#This Row], [UNIVERSITY_DEGREE_PROGRAM_ID]], Degree_Information!$N$2:$N$20129, 0)), ""), "")</f>
        <v/>
      </c>
      <c r="K288" s="19"/>
      <c r="L288" s="20"/>
      <c r="M288" s="21"/>
      <c r="N288" s="21"/>
      <c r="O288" s="21"/>
      <c r="P288" s="22"/>
      <c r="Q288" s="21"/>
      <c r="R288" s="21"/>
      <c r="S288" s="20">
        <v>0</v>
      </c>
      <c r="T288" s="20">
        <v>0</v>
      </c>
      <c r="U288" s="23"/>
      <c r="V2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8" s="25"/>
      <c r="X288" s="26" t="str">
        <f>CONCATENATE(Passout2023[[#This Row], [Batch Start Semester]], "-", Passout2023[[#This Row], [Batch Start Year]], "-", Passout2023[[#This Row], [Degree Duration (year)]])</f>
        <v>--</v>
      </c>
      <c r="Y288" s="32"/>
      <c r="Z288" s="32"/>
      <c r="AA288" s="32"/>
      <c r="AB288" s="32"/>
      <c r="AC288" s="32"/>
      <c r="AD288" s="32"/>
      <c r="AE288" s="28">
        <f>COUNTA(Passout2023[[#This Row], [UNIVERSITY_DEGREE_PROGRAM_ID]:[(Graduated) Degree Awarded Female]])</f>
        <v>2</v>
      </c>
    </row>
    <row r="289" s="2" customFormat="1" ht="35.1" customHeight="1">
      <c r="A289" s="29" t="str">
        <f>IFERROR(IF($N289 &lt;&gt; "#Na", INDEX(Degree_Information!$A$2:$A$20129, MATCH(Passout2023[[#This Row], [UNIVERSITY_DEGREE_PROGRAM_ID]], Degree_Information!$N$2:$N$20129, 0)), ""), "")</f>
        <v/>
      </c>
      <c r="B289" s="29" t="str">
        <f>IFERROR(IF($N289 &lt;&gt; "#Na", INDEX(Degree_Information!$B$2:$B$20129, MATCH(Passout2023[[#This Row], [UNIVERSITY_DEGREE_PROGRAM_ID]], Degree_Information!$N$2:$N$20129, 0)), ""), "")</f>
        <v/>
      </c>
      <c r="C289" s="29" t="str">
        <f>IFERROR(IF($N289 &lt;&gt; "#Na", INDEX(Degree_Information!$E$2:$E$20129, MATCH(Passout2023[[#This Row], [UNIVERSITY_DEGREE_PROGRAM_ID]], Degree_Information!$N$2:$N$20129, 0)), ""), "")</f>
        <v/>
      </c>
      <c r="D289" s="29" t="str">
        <f>IFERROR(IF($N289 &lt;&gt; "#Na", INDEX(Degree_Information!$D$2:$D$20129, MATCH(Passout2023[[#This Row], [UNIVERSITY_DEGREE_PROGRAM_ID]], Degree_Information!$N$2:$N$20129, 0)), ""), "")</f>
        <v/>
      </c>
      <c r="E289" s="29" t="str">
        <f>IFERROR(IF($N289 &lt;&gt; "#Na", INDEX(Degree_Information!$F$2:$F$20129, MATCH(Passout2023[[#This Row], [UNIVERSITY_DEGREE_PROGRAM_ID]], Degree_Information!$N$2:$N$20129, 0)), ""), "")</f>
        <v/>
      </c>
      <c r="F289" s="29" t="str">
        <f>IFERROR(IF($N289 &lt;&gt; "#Na", INDEX(Degree_Information!$K$2:$K$20129, MATCH(Passout2023[[#This Row], [UNIVERSITY_DEGREE_PROGRAM_ID]], Degree_Information!$N$2:$N$20129, 0)), ""), "")</f>
        <v/>
      </c>
      <c r="G289" s="29" t="str">
        <f>IFERROR(IF($N289 &lt;&gt; "#Na", INDEX(Degree_Information!$G$2:$G$20129, MATCH(Passout2023[[#This Row], [UNIVERSITY_DEGREE_PROGRAM_ID]], Degree_Information!$N$2:$N$20129, 0)), ""), "")</f>
        <v/>
      </c>
      <c r="H289" s="29" t="str">
        <f>IFERROR(IF($N289 &lt;&gt; "#Na", INDEX(Degree_Information!$I$2:$I$20129, MATCH(Passout2023[[#This Row], [UNIVERSITY_DEGREE_PROGRAM_ID]], Degree_Information!$N$2:$N$20129, 0)), ""), "")</f>
        <v/>
      </c>
      <c r="I289" s="6" t="str">
        <f>IFERROR(IF($N289 &lt;&gt; "#Na", INDEX(Degree_Information!$H$2:$H$20129, MATCH(Passout2023[[#This Row], [UNIVERSITY_DEGREE_PROGRAM_ID]], Degree_Information!$N$2:$N$20129, 0)), ""), "")</f>
        <v/>
      </c>
      <c r="J289" s="6" t="str">
        <f>IFERROR(IF($N289 &lt;&gt; "#Na", INDEX(Degree_Information!$J$2:$J$20129, MATCH(Passout2023[[#This Row], [UNIVERSITY_DEGREE_PROGRAM_ID]], Degree_Information!$N$2:$N$20129, 0)), ""), "")</f>
        <v/>
      </c>
      <c r="K289" s="19"/>
      <c r="L289" s="20"/>
      <c r="M289" s="21"/>
      <c r="N289" s="21"/>
      <c r="O289" s="21"/>
      <c r="P289" s="22"/>
      <c r="Q289" s="21"/>
      <c r="R289" s="21"/>
      <c r="S289" s="20">
        <v>0</v>
      </c>
      <c r="T289" s="20">
        <v>0</v>
      </c>
      <c r="U289" s="23"/>
      <c r="V2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89" s="25"/>
      <c r="X289" s="26" t="str">
        <f>CONCATENATE(Passout2023[[#This Row], [Batch Start Semester]], "-", Passout2023[[#This Row], [Batch Start Year]], "-", Passout2023[[#This Row], [Degree Duration (year)]])</f>
        <v>--</v>
      </c>
      <c r="Y289" s="32"/>
      <c r="Z289" s="32"/>
      <c r="AA289" s="32"/>
      <c r="AB289" s="32"/>
      <c r="AC289" s="32"/>
      <c r="AD289" s="32"/>
      <c r="AE289" s="28">
        <f>COUNTA(Passout2023[[#This Row], [UNIVERSITY_DEGREE_PROGRAM_ID]:[(Graduated) Degree Awarded Female]])</f>
        <v>2</v>
      </c>
    </row>
    <row r="290" s="2" customFormat="1" ht="35.1" customHeight="1">
      <c r="A290" s="29" t="str">
        <f>IFERROR(IF($N290 &lt;&gt; "#Na", INDEX(Degree_Information!$A$2:$A$20129, MATCH(Passout2023[[#This Row], [UNIVERSITY_DEGREE_PROGRAM_ID]], Degree_Information!$N$2:$N$20129, 0)), ""), "")</f>
        <v/>
      </c>
      <c r="B290" s="29" t="str">
        <f>IFERROR(IF($N290 &lt;&gt; "#Na", INDEX(Degree_Information!$B$2:$B$20129, MATCH(Passout2023[[#This Row], [UNIVERSITY_DEGREE_PROGRAM_ID]], Degree_Information!$N$2:$N$20129, 0)), ""), "")</f>
        <v/>
      </c>
      <c r="C290" s="29" t="str">
        <f>IFERROR(IF($N290 &lt;&gt; "#Na", INDEX(Degree_Information!$E$2:$E$20129, MATCH(Passout2023[[#This Row], [UNIVERSITY_DEGREE_PROGRAM_ID]], Degree_Information!$N$2:$N$20129, 0)), ""), "")</f>
        <v/>
      </c>
      <c r="D290" s="29" t="str">
        <f>IFERROR(IF($N290 &lt;&gt; "#Na", INDEX(Degree_Information!$D$2:$D$20129, MATCH(Passout2023[[#This Row], [UNIVERSITY_DEGREE_PROGRAM_ID]], Degree_Information!$N$2:$N$20129, 0)), ""), "")</f>
        <v/>
      </c>
      <c r="E290" s="29" t="str">
        <f>IFERROR(IF($N290 &lt;&gt; "#Na", INDEX(Degree_Information!$F$2:$F$20129, MATCH(Passout2023[[#This Row], [UNIVERSITY_DEGREE_PROGRAM_ID]], Degree_Information!$N$2:$N$20129, 0)), ""), "")</f>
        <v/>
      </c>
      <c r="F290" s="29" t="str">
        <f>IFERROR(IF($N290 &lt;&gt; "#Na", INDEX(Degree_Information!$K$2:$K$20129, MATCH(Passout2023[[#This Row], [UNIVERSITY_DEGREE_PROGRAM_ID]], Degree_Information!$N$2:$N$20129, 0)), ""), "")</f>
        <v/>
      </c>
      <c r="G290" s="29" t="str">
        <f>IFERROR(IF($N290 &lt;&gt; "#Na", INDEX(Degree_Information!$G$2:$G$20129, MATCH(Passout2023[[#This Row], [UNIVERSITY_DEGREE_PROGRAM_ID]], Degree_Information!$N$2:$N$20129, 0)), ""), "")</f>
        <v/>
      </c>
      <c r="H290" s="29" t="str">
        <f>IFERROR(IF($N290 &lt;&gt; "#Na", INDEX(Degree_Information!$I$2:$I$20129, MATCH(Passout2023[[#This Row], [UNIVERSITY_DEGREE_PROGRAM_ID]], Degree_Information!$N$2:$N$20129, 0)), ""), "")</f>
        <v/>
      </c>
      <c r="I290" s="6" t="str">
        <f>IFERROR(IF($N290 &lt;&gt; "#Na", INDEX(Degree_Information!$H$2:$H$20129, MATCH(Passout2023[[#This Row], [UNIVERSITY_DEGREE_PROGRAM_ID]], Degree_Information!$N$2:$N$20129, 0)), ""), "")</f>
        <v/>
      </c>
      <c r="J290" s="6" t="str">
        <f>IFERROR(IF($N290 &lt;&gt; "#Na", INDEX(Degree_Information!$J$2:$J$20129, MATCH(Passout2023[[#This Row], [UNIVERSITY_DEGREE_PROGRAM_ID]], Degree_Information!$N$2:$N$20129, 0)), ""), "")</f>
        <v/>
      </c>
      <c r="K290" s="19"/>
      <c r="L290" s="20"/>
      <c r="M290" s="21"/>
      <c r="N290" s="21"/>
      <c r="O290" s="21"/>
      <c r="P290" s="22"/>
      <c r="Q290" s="21"/>
      <c r="R290" s="21"/>
      <c r="S290" s="20">
        <v>0</v>
      </c>
      <c r="T290" s="20">
        <v>0</v>
      </c>
      <c r="U290" s="23"/>
      <c r="V2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0" s="25"/>
      <c r="X290" s="26" t="str">
        <f>CONCATENATE(Passout2023[[#This Row], [Batch Start Semester]], "-", Passout2023[[#This Row], [Batch Start Year]], "-", Passout2023[[#This Row], [Degree Duration (year)]])</f>
        <v>--</v>
      </c>
      <c r="Y290" s="32"/>
      <c r="Z290" s="32"/>
      <c r="AA290" s="32"/>
      <c r="AB290" s="32"/>
      <c r="AC290" s="32"/>
      <c r="AD290" s="32"/>
      <c r="AE290" s="28">
        <f>COUNTA(Passout2023[[#This Row], [UNIVERSITY_DEGREE_PROGRAM_ID]:[(Graduated) Degree Awarded Female]])</f>
        <v>2</v>
      </c>
    </row>
    <row r="291" s="2" customFormat="1" ht="35.1" customHeight="1">
      <c r="A291" s="29" t="str">
        <f>IFERROR(IF($N291 &lt;&gt; "#Na", INDEX(Degree_Information!$A$2:$A$20129, MATCH(Passout2023[[#This Row], [UNIVERSITY_DEGREE_PROGRAM_ID]], Degree_Information!$N$2:$N$20129, 0)), ""), "")</f>
        <v/>
      </c>
      <c r="B291" s="29" t="str">
        <f>IFERROR(IF($N291 &lt;&gt; "#Na", INDEX(Degree_Information!$B$2:$B$20129, MATCH(Passout2023[[#This Row], [UNIVERSITY_DEGREE_PROGRAM_ID]], Degree_Information!$N$2:$N$20129, 0)), ""), "")</f>
        <v/>
      </c>
      <c r="C291" s="29" t="str">
        <f>IFERROR(IF($N291 &lt;&gt; "#Na", INDEX(Degree_Information!$E$2:$E$20129, MATCH(Passout2023[[#This Row], [UNIVERSITY_DEGREE_PROGRAM_ID]], Degree_Information!$N$2:$N$20129, 0)), ""), "")</f>
        <v/>
      </c>
      <c r="D291" s="29" t="str">
        <f>IFERROR(IF($N291 &lt;&gt; "#Na", INDEX(Degree_Information!$D$2:$D$20129, MATCH(Passout2023[[#This Row], [UNIVERSITY_DEGREE_PROGRAM_ID]], Degree_Information!$N$2:$N$20129, 0)), ""), "")</f>
        <v/>
      </c>
      <c r="E291" s="29" t="str">
        <f>IFERROR(IF($N291 &lt;&gt; "#Na", INDEX(Degree_Information!$F$2:$F$20129, MATCH(Passout2023[[#This Row], [UNIVERSITY_DEGREE_PROGRAM_ID]], Degree_Information!$N$2:$N$20129, 0)), ""), "")</f>
        <v/>
      </c>
      <c r="F291" s="29" t="str">
        <f>IFERROR(IF($N291 &lt;&gt; "#Na", INDEX(Degree_Information!$K$2:$K$20129, MATCH(Passout2023[[#This Row], [UNIVERSITY_DEGREE_PROGRAM_ID]], Degree_Information!$N$2:$N$20129, 0)), ""), "")</f>
        <v/>
      </c>
      <c r="G291" s="29" t="str">
        <f>IFERROR(IF($N291 &lt;&gt; "#Na", INDEX(Degree_Information!$G$2:$G$20129, MATCH(Passout2023[[#This Row], [UNIVERSITY_DEGREE_PROGRAM_ID]], Degree_Information!$N$2:$N$20129, 0)), ""), "")</f>
        <v/>
      </c>
      <c r="H291" s="29" t="str">
        <f>IFERROR(IF($N291 &lt;&gt; "#Na", INDEX(Degree_Information!$I$2:$I$20129, MATCH(Passout2023[[#This Row], [UNIVERSITY_DEGREE_PROGRAM_ID]], Degree_Information!$N$2:$N$20129, 0)), ""), "")</f>
        <v/>
      </c>
      <c r="I291" s="6" t="str">
        <f>IFERROR(IF($N291 &lt;&gt; "#Na", INDEX(Degree_Information!$H$2:$H$20129, MATCH(Passout2023[[#This Row], [UNIVERSITY_DEGREE_PROGRAM_ID]], Degree_Information!$N$2:$N$20129, 0)), ""), "")</f>
        <v/>
      </c>
      <c r="J291" s="6" t="str">
        <f>IFERROR(IF($N291 &lt;&gt; "#Na", INDEX(Degree_Information!$J$2:$J$20129, MATCH(Passout2023[[#This Row], [UNIVERSITY_DEGREE_PROGRAM_ID]], Degree_Information!$N$2:$N$20129, 0)), ""), "")</f>
        <v/>
      </c>
      <c r="K291" s="19"/>
      <c r="L291" s="20"/>
      <c r="M291" s="21"/>
      <c r="N291" s="21"/>
      <c r="O291" s="21"/>
      <c r="P291" s="22"/>
      <c r="Q291" s="21"/>
      <c r="R291" s="21"/>
      <c r="S291" s="20">
        <v>0</v>
      </c>
      <c r="T291" s="20">
        <v>0</v>
      </c>
      <c r="U291" s="23"/>
      <c r="V2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1" s="25"/>
      <c r="X291" s="26" t="str">
        <f>CONCATENATE(Passout2023[[#This Row], [Batch Start Semester]], "-", Passout2023[[#This Row], [Batch Start Year]], "-", Passout2023[[#This Row], [Degree Duration (year)]])</f>
        <v>--</v>
      </c>
      <c r="Y291" s="32"/>
      <c r="Z291" s="32"/>
      <c r="AA291" s="32"/>
      <c r="AB291" s="32"/>
      <c r="AC291" s="32"/>
      <c r="AD291" s="32"/>
      <c r="AE291" s="28">
        <f>COUNTA(Passout2023[[#This Row], [UNIVERSITY_DEGREE_PROGRAM_ID]:[(Graduated) Degree Awarded Female]])</f>
        <v>2</v>
      </c>
    </row>
    <row r="292" s="2" customFormat="1" ht="35.1" customHeight="1">
      <c r="A292" s="29" t="str">
        <f>IFERROR(IF($N292 &lt;&gt; "#Na", INDEX(Degree_Information!$A$2:$A$20129, MATCH(Passout2023[[#This Row], [UNIVERSITY_DEGREE_PROGRAM_ID]], Degree_Information!$N$2:$N$20129, 0)), ""), "")</f>
        <v/>
      </c>
      <c r="B292" s="29" t="str">
        <f>IFERROR(IF($N292 &lt;&gt; "#Na", INDEX(Degree_Information!$B$2:$B$20129, MATCH(Passout2023[[#This Row], [UNIVERSITY_DEGREE_PROGRAM_ID]], Degree_Information!$N$2:$N$20129, 0)), ""), "")</f>
        <v/>
      </c>
      <c r="C292" s="29" t="str">
        <f>IFERROR(IF($N292 &lt;&gt; "#Na", INDEX(Degree_Information!$E$2:$E$20129, MATCH(Passout2023[[#This Row], [UNIVERSITY_DEGREE_PROGRAM_ID]], Degree_Information!$N$2:$N$20129, 0)), ""), "")</f>
        <v/>
      </c>
      <c r="D292" s="29" t="str">
        <f>IFERROR(IF($N292 &lt;&gt; "#Na", INDEX(Degree_Information!$D$2:$D$20129, MATCH(Passout2023[[#This Row], [UNIVERSITY_DEGREE_PROGRAM_ID]], Degree_Information!$N$2:$N$20129, 0)), ""), "")</f>
        <v/>
      </c>
      <c r="E292" s="29" t="str">
        <f>IFERROR(IF($N292 &lt;&gt; "#Na", INDEX(Degree_Information!$F$2:$F$20129, MATCH(Passout2023[[#This Row], [UNIVERSITY_DEGREE_PROGRAM_ID]], Degree_Information!$N$2:$N$20129, 0)), ""), "")</f>
        <v/>
      </c>
      <c r="F292" s="29" t="str">
        <f>IFERROR(IF($N292 &lt;&gt; "#Na", INDEX(Degree_Information!$K$2:$K$20129, MATCH(Passout2023[[#This Row], [UNIVERSITY_DEGREE_PROGRAM_ID]], Degree_Information!$N$2:$N$20129, 0)), ""), "")</f>
        <v/>
      </c>
      <c r="G292" s="29" t="str">
        <f>IFERROR(IF($N292 &lt;&gt; "#Na", INDEX(Degree_Information!$G$2:$G$20129, MATCH(Passout2023[[#This Row], [UNIVERSITY_DEGREE_PROGRAM_ID]], Degree_Information!$N$2:$N$20129, 0)), ""), "")</f>
        <v/>
      </c>
      <c r="H292" s="29" t="str">
        <f>IFERROR(IF($N292 &lt;&gt; "#Na", INDEX(Degree_Information!$I$2:$I$20129, MATCH(Passout2023[[#This Row], [UNIVERSITY_DEGREE_PROGRAM_ID]], Degree_Information!$N$2:$N$20129, 0)), ""), "")</f>
        <v/>
      </c>
      <c r="I292" s="6" t="str">
        <f>IFERROR(IF($N292 &lt;&gt; "#Na", INDEX(Degree_Information!$H$2:$H$20129, MATCH(Passout2023[[#This Row], [UNIVERSITY_DEGREE_PROGRAM_ID]], Degree_Information!$N$2:$N$20129, 0)), ""), "")</f>
        <v/>
      </c>
      <c r="J292" s="6" t="str">
        <f>IFERROR(IF($N292 &lt;&gt; "#Na", INDEX(Degree_Information!$J$2:$J$20129, MATCH(Passout2023[[#This Row], [UNIVERSITY_DEGREE_PROGRAM_ID]], Degree_Information!$N$2:$N$20129, 0)), ""), "")</f>
        <v/>
      </c>
      <c r="K292" s="19"/>
      <c r="L292" s="20"/>
      <c r="M292" s="21"/>
      <c r="N292" s="21"/>
      <c r="O292" s="21"/>
      <c r="P292" s="22"/>
      <c r="Q292" s="21"/>
      <c r="R292" s="21"/>
      <c r="S292" s="20">
        <v>0</v>
      </c>
      <c r="T292" s="20">
        <v>0</v>
      </c>
      <c r="U292" s="23"/>
      <c r="V2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2" s="25"/>
      <c r="X292" s="26" t="str">
        <f>CONCATENATE(Passout2023[[#This Row], [Batch Start Semester]], "-", Passout2023[[#This Row], [Batch Start Year]], "-", Passout2023[[#This Row], [Degree Duration (year)]])</f>
        <v>--</v>
      </c>
      <c r="Y292" s="32"/>
      <c r="Z292" s="32"/>
      <c r="AA292" s="32"/>
      <c r="AB292" s="32"/>
      <c r="AC292" s="32"/>
      <c r="AD292" s="32"/>
      <c r="AE292" s="28">
        <f>COUNTA(Passout2023[[#This Row], [UNIVERSITY_DEGREE_PROGRAM_ID]:[(Graduated) Degree Awarded Female]])</f>
        <v>2</v>
      </c>
    </row>
    <row r="293" s="2" customFormat="1" ht="35.1" customHeight="1">
      <c r="A293" s="29" t="str">
        <f>IFERROR(IF($N293 &lt;&gt; "#Na", INDEX(Degree_Information!$A$2:$A$20129, MATCH(Passout2023[[#This Row], [UNIVERSITY_DEGREE_PROGRAM_ID]], Degree_Information!$N$2:$N$20129, 0)), ""), "")</f>
        <v/>
      </c>
      <c r="B293" s="29" t="str">
        <f>IFERROR(IF($N293 &lt;&gt; "#Na", INDEX(Degree_Information!$B$2:$B$20129, MATCH(Passout2023[[#This Row], [UNIVERSITY_DEGREE_PROGRAM_ID]], Degree_Information!$N$2:$N$20129, 0)), ""), "")</f>
        <v/>
      </c>
      <c r="C293" s="29" t="str">
        <f>IFERROR(IF($N293 &lt;&gt; "#Na", INDEX(Degree_Information!$E$2:$E$20129, MATCH(Passout2023[[#This Row], [UNIVERSITY_DEGREE_PROGRAM_ID]], Degree_Information!$N$2:$N$20129, 0)), ""), "")</f>
        <v/>
      </c>
      <c r="D293" s="29" t="str">
        <f>IFERROR(IF($N293 &lt;&gt; "#Na", INDEX(Degree_Information!$D$2:$D$20129, MATCH(Passout2023[[#This Row], [UNIVERSITY_DEGREE_PROGRAM_ID]], Degree_Information!$N$2:$N$20129, 0)), ""), "")</f>
        <v/>
      </c>
      <c r="E293" s="29" t="str">
        <f>IFERROR(IF($N293 &lt;&gt; "#Na", INDEX(Degree_Information!$F$2:$F$20129, MATCH(Passout2023[[#This Row], [UNIVERSITY_DEGREE_PROGRAM_ID]], Degree_Information!$N$2:$N$20129, 0)), ""), "")</f>
        <v/>
      </c>
      <c r="F293" s="29" t="str">
        <f>IFERROR(IF($N293 &lt;&gt; "#Na", INDEX(Degree_Information!$K$2:$K$20129, MATCH(Passout2023[[#This Row], [UNIVERSITY_DEGREE_PROGRAM_ID]], Degree_Information!$N$2:$N$20129, 0)), ""), "")</f>
        <v/>
      </c>
      <c r="G293" s="29" t="str">
        <f>IFERROR(IF($N293 &lt;&gt; "#Na", INDEX(Degree_Information!$G$2:$G$20129, MATCH(Passout2023[[#This Row], [UNIVERSITY_DEGREE_PROGRAM_ID]], Degree_Information!$N$2:$N$20129, 0)), ""), "")</f>
        <v/>
      </c>
      <c r="H293" s="29" t="str">
        <f>IFERROR(IF($N293 &lt;&gt; "#Na", INDEX(Degree_Information!$I$2:$I$20129, MATCH(Passout2023[[#This Row], [UNIVERSITY_DEGREE_PROGRAM_ID]], Degree_Information!$N$2:$N$20129, 0)), ""), "")</f>
        <v/>
      </c>
      <c r="I293" s="6" t="str">
        <f>IFERROR(IF($N293 &lt;&gt; "#Na", INDEX(Degree_Information!$H$2:$H$20129, MATCH(Passout2023[[#This Row], [UNIVERSITY_DEGREE_PROGRAM_ID]], Degree_Information!$N$2:$N$20129, 0)), ""), "")</f>
        <v/>
      </c>
      <c r="J293" s="6" t="str">
        <f>IFERROR(IF($N293 &lt;&gt; "#Na", INDEX(Degree_Information!$J$2:$J$20129, MATCH(Passout2023[[#This Row], [UNIVERSITY_DEGREE_PROGRAM_ID]], Degree_Information!$N$2:$N$20129, 0)), ""), "")</f>
        <v/>
      </c>
      <c r="K293" s="19"/>
      <c r="L293" s="20"/>
      <c r="M293" s="21"/>
      <c r="N293" s="21"/>
      <c r="O293" s="21"/>
      <c r="P293" s="22"/>
      <c r="Q293" s="21"/>
      <c r="R293" s="21"/>
      <c r="S293" s="20">
        <v>0</v>
      </c>
      <c r="T293" s="20">
        <v>0</v>
      </c>
      <c r="U293" s="23"/>
      <c r="V2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3" s="25"/>
      <c r="X293" s="26" t="str">
        <f>CONCATENATE(Passout2023[[#This Row], [Batch Start Semester]], "-", Passout2023[[#This Row], [Batch Start Year]], "-", Passout2023[[#This Row], [Degree Duration (year)]])</f>
        <v>--</v>
      </c>
      <c r="Y293" s="32"/>
      <c r="Z293" s="32"/>
      <c r="AA293" s="32"/>
      <c r="AB293" s="32"/>
      <c r="AC293" s="32"/>
      <c r="AD293" s="32"/>
      <c r="AE293" s="28">
        <f>COUNTA(Passout2023[[#This Row], [UNIVERSITY_DEGREE_PROGRAM_ID]:[(Graduated) Degree Awarded Female]])</f>
        <v>2</v>
      </c>
    </row>
    <row r="294" s="2" customFormat="1" ht="35.1" customHeight="1">
      <c r="A294" s="29" t="str">
        <f>IFERROR(IF($N294 &lt;&gt; "#Na", INDEX(Degree_Information!$A$2:$A$20129, MATCH(Passout2023[[#This Row], [UNIVERSITY_DEGREE_PROGRAM_ID]], Degree_Information!$N$2:$N$20129, 0)), ""), "")</f>
        <v/>
      </c>
      <c r="B294" s="29" t="str">
        <f>IFERROR(IF($N294 &lt;&gt; "#Na", INDEX(Degree_Information!$B$2:$B$20129, MATCH(Passout2023[[#This Row], [UNIVERSITY_DEGREE_PROGRAM_ID]], Degree_Information!$N$2:$N$20129, 0)), ""), "")</f>
        <v/>
      </c>
      <c r="C294" s="29" t="str">
        <f>IFERROR(IF($N294 &lt;&gt; "#Na", INDEX(Degree_Information!$E$2:$E$20129, MATCH(Passout2023[[#This Row], [UNIVERSITY_DEGREE_PROGRAM_ID]], Degree_Information!$N$2:$N$20129, 0)), ""), "")</f>
        <v/>
      </c>
      <c r="D294" s="29" t="str">
        <f>IFERROR(IF($N294 &lt;&gt; "#Na", INDEX(Degree_Information!$D$2:$D$20129, MATCH(Passout2023[[#This Row], [UNIVERSITY_DEGREE_PROGRAM_ID]], Degree_Information!$N$2:$N$20129, 0)), ""), "")</f>
        <v/>
      </c>
      <c r="E294" s="29" t="str">
        <f>IFERROR(IF($N294 &lt;&gt; "#Na", INDEX(Degree_Information!$F$2:$F$20129, MATCH(Passout2023[[#This Row], [UNIVERSITY_DEGREE_PROGRAM_ID]], Degree_Information!$N$2:$N$20129, 0)), ""), "")</f>
        <v/>
      </c>
      <c r="F294" s="29" t="str">
        <f>IFERROR(IF($N294 &lt;&gt; "#Na", INDEX(Degree_Information!$K$2:$K$20129, MATCH(Passout2023[[#This Row], [UNIVERSITY_DEGREE_PROGRAM_ID]], Degree_Information!$N$2:$N$20129, 0)), ""), "")</f>
        <v/>
      </c>
      <c r="G294" s="29" t="str">
        <f>IFERROR(IF($N294 &lt;&gt; "#Na", INDEX(Degree_Information!$G$2:$G$20129, MATCH(Passout2023[[#This Row], [UNIVERSITY_DEGREE_PROGRAM_ID]], Degree_Information!$N$2:$N$20129, 0)), ""), "")</f>
        <v/>
      </c>
      <c r="H294" s="29" t="str">
        <f>IFERROR(IF($N294 &lt;&gt; "#Na", INDEX(Degree_Information!$I$2:$I$20129, MATCH(Passout2023[[#This Row], [UNIVERSITY_DEGREE_PROGRAM_ID]], Degree_Information!$N$2:$N$20129, 0)), ""), "")</f>
        <v/>
      </c>
      <c r="I294" s="6" t="str">
        <f>IFERROR(IF($N294 &lt;&gt; "#Na", INDEX(Degree_Information!$H$2:$H$20129, MATCH(Passout2023[[#This Row], [UNIVERSITY_DEGREE_PROGRAM_ID]], Degree_Information!$N$2:$N$20129, 0)), ""), "")</f>
        <v/>
      </c>
      <c r="J294" s="6" t="str">
        <f>IFERROR(IF($N294 &lt;&gt; "#Na", INDEX(Degree_Information!$J$2:$J$20129, MATCH(Passout2023[[#This Row], [UNIVERSITY_DEGREE_PROGRAM_ID]], Degree_Information!$N$2:$N$20129, 0)), ""), "")</f>
        <v/>
      </c>
      <c r="K294" s="19"/>
      <c r="L294" s="20"/>
      <c r="M294" s="21"/>
      <c r="N294" s="21"/>
      <c r="O294" s="21"/>
      <c r="P294" s="22"/>
      <c r="Q294" s="21"/>
      <c r="R294" s="21"/>
      <c r="S294" s="20">
        <v>0</v>
      </c>
      <c r="T294" s="20">
        <v>0</v>
      </c>
      <c r="U294" s="23"/>
      <c r="V2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4" s="25"/>
      <c r="X294" s="26" t="str">
        <f>CONCATENATE(Passout2023[[#This Row], [Batch Start Semester]], "-", Passout2023[[#This Row], [Batch Start Year]], "-", Passout2023[[#This Row], [Degree Duration (year)]])</f>
        <v>--</v>
      </c>
      <c r="Y294" s="32"/>
      <c r="Z294" s="32"/>
      <c r="AA294" s="32"/>
      <c r="AB294" s="32"/>
      <c r="AC294" s="32"/>
      <c r="AD294" s="32"/>
      <c r="AE294" s="28">
        <f>COUNTA(Passout2023[[#This Row], [UNIVERSITY_DEGREE_PROGRAM_ID]:[(Graduated) Degree Awarded Female]])</f>
        <v>2</v>
      </c>
    </row>
    <row r="295" s="2" customFormat="1" ht="35.1" customHeight="1">
      <c r="A295" s="29" t="str">
        <f>IFERROR(IF($N295 &lt;&gt; "#Na", INDEX(Degree_Information!$A$2:$A$20129, MATCH(Passout2023[[#This Row], [UNIVERSITY_DEGREE_PROGRAM_ID]], Degree_Information!$N$2:$N$20129, 0)), ""), "")</f>
        <v/>
      </c>
      <c r="B295" s="29" t="str">
        <f>IFERROR(IF($N295 &lt;&gt; "#Na", INDEX(Degree_Information!$B$2:$B$20129, MATCH(Passout2023[[#This Row], [UNIVERSITY_DEGREE_PROGRAM_ID]], Degree_Information!$N$2:$N$20129, 0)), ""), "")</f>
        <v/>
      </c>
      <c r="C295" s="29" t="str">
        <f>IFERROR(IF($N295 &lt;&gt; "#Na", INDEX(Degree_Information!$E$2:$E$20129, MATCH(Passout2023[[#This Row], [UNIVERSITY_DEGREE_PROGRAM_ID]], Degree_Information!$N$2:$N$20129, 0)), ""), "")</f>
        <v/>
      </c>
      <c r="D295" s="29" t="str">
        <f>IFERROR(IF($N295 &lt;&gt; "#Na", INDEX(Degree_Information!$D$2:$D$20129, MATCH(Passout2023[[#This Row], [UNIVERSITY_DEGREE_PROGRAM_ID]], Degree_Information!$N$2:$N$20129, 0)), ""), "")</f>
        <v/>
      </c>
      <c r="E295" s="29" t="str">
        <f>IFERROR(IF($N295 &lt;&gt; "#Na", INDEX(Degree_Information!$F$2:$F$20129, MATCH(Passout2023[[#This Row], [UNIVERSITY_DEGREE_PROGRAM_ID]], Degree_Information!$N$2:$N$20129, 0)), ""), "")</f>
        <v/>
      </c>
      <c r="F295" s="29" t="str">
        <f>IFERROR(IF($N295 &lt;&gt; "#Na", INDEX(Degree_Information!$K$2:$K$20129, MATCH(Passout2023[[#This Row], [UNIVERSITY_DEGREE_PROGRAM_ID]], Degree_Information!$N$2:$N$20129, 0)), ""), "")</f>
        <v/>
      </c>
      <c r="G295" s="29" t="str">
        <f>IFERROR(IF($N295 &lt;&gt; "#Na", INDEX(Degree_Information!$G$2:$G$20129, MATCH(Passout2023[[#This Row], [UNIVERSITY_DEGREE_PROGRAM_ID]], Degree_Information!$N$2:$N$20129, 0)), ""), "")</f>
        <v/>
      </c>
      <c r="H295" s="29" t="str">
        <f>IFERROR(IF($N295 &lt;&gt; "#Na", INDEX(Degree_Information!$I$2:$I$20129, MATCH(Passout2023[[#This Row], [UNIVERSITY_DEGREE_PROGRAM_ID]], Degree_Information!$N$2:$N$20129, 0)), ""), "")</f>
        <v/>
      </c>
      <c r="I295" s="6" t="str">
        <f>IFERROR(IF($N295 &lt;&gt; "#Na", INDEX(Degree_Information!$H$2:$H$20129, MATCH(Passout2023[[#This Row], [UNIVERSITY_DEGREE_PROGRAM_ID]], Degree_Information!$N$2:$N$20129, 0)), ""), "")</f>
        <v/>
      </c>
      <c r="J295" s="6" t="str">
        <f>IFERROR(IF($N295 &lt;&gt; "#Na", INDEX(Degree_Information!$J$2:$J$20129, MATCH(Passout2023[[#This Row], [UNIVERSITY_DEGREE_PROGRAM_ID]], Degree_Information!$N$2:$N$20129, 0)), ""), "")</f>
        <v/>
      </c>
      <c r="K295" s="19"/>
      <c r="L295" s="20"/>
      <c r="M295" s="21"/>
      <c r="N295" s="21"/>
      <c r="O295" s="21"/>
      <c r="P295" s="22"/>
      <c r="Q295" s="21"/>
      <c r="R295" s="21"/>
      <c r="S295" s="20">
        <v>0</v>
      </c>
      <c r="T295" s="20">
        <v>0</v>
      </c>
      <c r="U295" s="23"/>
      <c r="V2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5" s="25"/>
      <c r="X295" s="26" t="str">
        <f>CONCATENATE(Passout2023[[#This Row], [Batch Start Semester]], "-", Passout2023[[#This Row], [Batch Start Year]], "-", Passout2023[[#This Row], [Degree Duration (year)]])</f>
        <v>--</v>
      </c>
      <c r="Y295" s="32"/>
      <c r="Z295" s="32"/>
      <c r="AA295" s="32"/>
      <c r="AB295" s="32"/>
      <c r="AC295" s="32"/>
      <c r="AD295" s="32"/>
      <c r="AE295" s="28">
        <f>COUNTA(Passout2023[[#This Row], [UNIVERSITY_DEGREE_PROGRAM_ID]:[(Graduated) Degree Awarded Female]])</f>
        <v>2</v>
      </c>
    </row>
    <row r="296" s="2" customFormat="1" ht="35.1" customHeight="1">
      <c r="A296" s="29" t="str">
        <f>IFERROR(IF($N296 &lt;&gt; "#Na", INDEX(Degree_Information!$A$2:$A$20129, MATCH(Passout2023[[#This Row], [UNIVERSITY_DEGREE_PROGRAM_ID]], Degree_Information!$N$2:$N$20129, 0)), ""), "")</f>
        <v/>
      </c>
      <c r="B296" s="29" t="str">
        <f>IFERROR(IF($N296 &lt;&gt; "#Na", INDEX(Degree_Information!$B$2:$B$20129, MATCH(Passout2023[[#This Row], [UNIVERSITY_DEGREE_PROGRAM_ID]], Degree_Information!$N$2:$N$20129, 0)), ""), "")</f>
        <v/>
      </c>
      <c r="C296" s="29" t="str">
        <f>IFERROR(IF($N296 &lt;&gt; "#Na", INDEX(Degree_Information!$E$2:$E$20129, MATCH(Passout2023[[#This Row], [UNIVERSITY_DEGREE_PROGRAM_ID]], Degree_Information!$N$2:$N$20129, 0)), ""), "")</f>
        <v/>
      </c>
      <c r="D296" s="29" t="str">
        <f>IFERROR(IF($N296 &lt;&gt; "#Na", INDEX(Degree_Information!$D$2:$D$20129, MATCH(Passout2023[[#This Row], [UNIVERSITY_DEGREE_PROGRAM_ID]], Degree_Information!$N$2:$N$20129, 0)), ""), "")</f>
        <v/>
      </c>
      <c r="E296" s="29" t="str">
        <f>IFERROR(IF($N296 &lt;&gt; "#Na", INDEX(Degree_Information!$F$2:$F$20129, MATCH(Passout2023[[#This Row], [UNIVERSITY_DEGREE_PROGRAM_ID]], Degree_Information!$N$2:$N$20129, 0)), ""), "")</f>
        <v/>
      </c>
      <c r="F296" s="29" t="str">
        <f>IFERROR(IF($N296 &lt;&gt; "#Na", INDEX(Degree_Information!$K$2:$K$20129, MATCH(Passout2023[[#This Row], [UNIVERSITY_DEGREE_PROGRAM_ID]], Degree_Information!$N$2:$N$20129, 0)), ""), "")</f>
        <v/>
      </c>
      <c r="G296" s="29" t="str">
        <f>IFERROR(IF($N296 &lt;&gt; "#Na", INDEX(Degree_Information!$G$2:$G$20129, MATCH(Passout2023[[#This Row], [UNIVERSITY_DEGREE_PROGRAM_ID]], Degree_Information!$N$2:$N$20129, 0)), ""), "")</f>
        <v/>
      </c>
      <c r="H296" s="29" t="str">
        <f>IFERROR(IF($N296 &lt;&gt; "#Na", INDEX(Degree_Information!$I$2:$I$20129, MATCH(Passout2023[[#This Row], [UNIVERSITY_DEGREE_PROGRAM_ID]], Degree_Information!$N$2:$N$20129, 0)), ""), "")</f>
        <v/>
      </c>
      <c r="I296" s="6" t="str">
        <f>IFERROR(IF($N296 &lt;&gt; "#Na", INDEX(Degree_Information!$H$2:$H$20129, MATCH(Passout2023[[#This Row], [UNIVERSITY_DEGREE_PROGRAM_ID]], Degree_Information!$N$2:$N$20129, 0)), ""), "")</f>
        <v/>
      </c>
      <c r="J296" s="6" t="str">
        <f>IFERROR(IF($N296 &lt;&gt; "#Na", INDEX(Degree_Information!$J$2:$J$20129, MATCH(Passout2023[[#This Row], [UNIVERSITY_DEGREE_PROGRAM_ID]], Degree_Information!$N$2:$N$20129, 0)), ""), "")</f>
        <v/>
      </c>
      <c r="K296" s="19"/>
      <c r="L296" s="20"/>
      <c r="M296" s="21"/>
      <c r="N296" s="21"/>
      <c r="O296" s="21"/>
      <c r="P296" s="22"/>
      <c r="Q296" s="21"/>
      <c r="R296" s="21"/>
      <c r="S296" s="20">
        <v>0</v>
      </c>
      <c r="T296" s="20">
        <v>0</v>
      </c>
      <c r="U296" s="23"/>
      <c r="V2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6" s="25"/>
      <c r="X296" s="26" t="str">
        <f>CONCATENATE(Passout2023[[#This Row], [Batch Start Semester]], "-", Passout2023[[#This Row], [Batch Start Year]], "-", Passout2023[[#This Row], [Degree Duration (year)]])</f>
        <v>--</v>
      </c>
      <c r="Y296" s="32"/>
      <c r="Z296" s="32"/>
      <c r="AA296" s="32"/>
      <c r="AB296" s="32"/>
      <c r="AC296" s="32"/>
      <c r="AD296" s="32"/>
      <c r="AE296" s="28">
        <f>COUNTA(Passout2023[[#This Row], [UNIVERSITY_DEGREE_PROGRAM_ID]:[(Graduated) Degree Awarded Female]])</f>
        <v>2</v>
      </c>
    </row>
    <row r="297" s="2" customFormat="1" ht="35.1" customHeight="1">
      <c r="A297" s="29" t="str">
        <f>IFERROR(IF($N297 &lt;&gt; "#Na", INDEX(Degree_Information!$A$2:$A$20129, MATCH(Passout2023[[#This Row], [UNIVERSITY_DEGREE_PROGRAM_ID]], Degree_Information!$N$2:$N$20129, 0)), ""), "")</f>
        <v/>
      </c>
      <c r="B297" s="29" t="str">
        <f>IFERROR(IF($N297 &lt;&gt; "#Na", INDEX(Degree_Information!$B$2:$B$20129, MATCH(Passout2023[[#This Row], [UNIVERSITY_DEGREE_PROGRAM_ID]], Degree_Information!$N$2:$N$20129, 0)), ""), "")</f>
        <v/>
      </c>
      <c r="C297" s="29" t="str">
        <f>IFERROR(IF($N297 &lt;&gt; "#Na", INDEX(Degree_Information!$E$2:$E$20129, MATCH(Passout2023[[#This Row], [UNIVERSITY_DEGREE_PROGRAM_ID]], Degree_Information!$N$2:$N$20129, 0)), ""), "")</f>
        <v/>
      </c>
      <c r="D297" s="29" t="str">
        <f>IFERROR(IF($N297 &lt;&gt; "#Na", INDEX(Degree_Information!$D$2:$D$20129, MATCH(Passout2023[[#This Row], [UNIVERSITY_DEGREE_PROGRAM_ID]], Degree_Information!$N$2:$N$20129, 0)), ""), "")</f>
        <v/>
      </c>
      <c r="E297" s="29" t="str">
        <f>IFERROR(IF($N297 &lt;&gt; "#Na", INDEX(Degree_Information!$F$2:$F$20129, MATCH(Passout2023[[#This Row], [UNIVERSITY_DEGREE_PROGRAM_ID]], Degree_Information!$N$2:$N$20129, 0)), ""), "")</f>
        <v/>
      </c>
      <c r="F297" s="29" t="str">
        <f>IFERROR(IF($N297 &lt;&gt; "#Na", INDEX(Degree_Information!$K$2:$K$20129, MATCH(Passout2023[[#This Row], [UNIVERSITY_DEGREE_PROGRAM_ID]], Degree_Information!$N$2:$N$20129, 0)), ""), "")</f>
        <v/>
      </c>
      <c r="G297" s="29" t="str">
        <f>IFERROR(IF($N297 &lt;&gt; "#Na", INDEX(Degree_Information!$G$2:$G$20129, MATCH(Passout2023[[#This Row], [UNIVERSITY_DEGREE_PROGRAM_ID]], Degree_Information!$N$2:$N$20129, 0)), ""), "")</f>
        <v/>
      </c>
      <c r="H297" s="29" t="str">
        <f>IFERROR(IF($N297 &lt;&gt; "#Na", INDEX(Degree_Information!$I$2:$I$20129, MATCH(Passout2023[[#This Row], [UNIVERSITY_DEGREE_PROGRAM_ID]], Degree_Information!$N$2:$N$20129, 0)), ""), "")</f>
        <v/>
      </c>
      <c r="I297" s="6" t="str">
        <f>IFERROR(IF($N297 &lt;&gt; "#Na", INDEX(Degree_Information!$H$2:$H$20129, MATCH(Passout2023[[#This Row], [UNIVERSITY_DEGREE_PROGRAM_ID]], Degree_Information!$N$2:$N$20129, 0)), ""), "")</f>
        <v/>
      </c>
      <c r="J297" s="6" t="str">
        <f>IFERROR(IF($N297 &lt;&gt; "#Na", INDEX(Degree_Information!$J$2:$J$20129, MATCH(Passout2023[[#This Row], [UNIVERSITY_DEGREE_PROGRAM_ID]], Degree_Information!$N$2:$N$20129, 0)), ""), "")</f>
        <v/>
      </c>
      <c r="K297" s="19"/>
      <c r="L297" s="20"/>
      <c r="M297" s="21"/>
      <c r="N297" s="21"/>
      <c r="O297" s="21"/>
      <c r="P297" s="22"/>
      <c r="Q297" s="21"/>
      <c r="R297" s="21"/>
      <c r="S297" s="20">
        <v>0</v>
      </c>
      <c r="T297" s="20">
        <v>0</v>
      </c>
      <c r="U297" s="23"/>
      <c r="V2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7" s="25"/>
      <c r="X297" s="26" t="str">
        <f>CONCATENATE(Passout2023[[#This Row], [Batch Start Semester]], "-", Passout2023[[#This Row], [Batch Start Year]], "-", Passout2023[[#This Row], [Degree Duration (year)]])</f>
        <v>--</v>
      </c>
      <c r="Y297" s="32"/>
      <c r="Z297" s="32"/>
      <c r="AA297" s="32"/>
      <c r="AB297" s="32"/>
      <c r="AC297" s="32"/>
      <c r="AD297" s="32"/>
      <c r="AE297" s="28">
        <f>COUNTA(Passout2023[[#This Row], [UNIVERSITY_DEGREE_PROGRAM_ID]:[(Graduated) Degree Awarded Female]])</f>
        <v>2</v>
      </c>
    </row>
    <row r="298" s="2" customFormat="1" ht="35.1" customHeight="1">
      <c r="A298" s="29" t="str">
        <f>IFERROR(IF($N298 &lt;&gt; "#Na", INDEX(Degree_Information!$A$2:$A$20129, MATCH(Passout2023[[#This Row], [UNIVERSITY_DEGREE_PROGRAM_ID]], Degree_Information!$N$2:$N$20129, 0)), ""), "")</f>
        <v/>
      </c>
      <c r="B298" s="29" t="str">
        <f>IFERROR(IF($N298 &lt;&gt; "#Na", INDEX(Degree_Information!$B$2:$B$20129, MATCH(Passout2023[[#This Row], [UNIVERSITY_DEGREE_PROGRAM_ID]], Degree_Information!$N$2:$N$20129, 0)), ""), "")</f>
        <v/>
      </c>
      <c r="C298" s="29" t="str">
        <f>IFERROR(IF($N298 &lt;&gt; "#Na", INDEX(Degree_Information!$E$2:$E$20129, MATCH(Passout2023[[#This Row], [UNIVERSITY_DEGREE_PROGRAM_ID]], Degree_Information!$N$2:$N$20129, 0)), ""), "")</f>
        <v/>
      </c>
      <c r="D298" s="29" t="str">
        <f>IFERROR(IF($N298 &lt;&gt; "#Na", INDEX(Degree_Information!$D$2:$D$20129, MATCH(Passout2023[[#This Row], [UNIVERSITY_DEGREE_PROGRAM_ID]], Degree_Information!$N$2:$N$20129, 0)), ""), "")</f>
        <v/>
      </c>
      <c r="E298" s="29" t="str">
        <f>IFERROR(IF($N298 &lt;&gt; "#Na", INDEX(Degree_Information!$F$2:$F$20129, MATCH(Passout2023[[#This Row], [UNIVERSITY_DEGREE_PROGRAM_ID]], Degree_Information!$N$2:$N$20129, 0)), ""), "")</f>
        <v/>
      </c>
      <c r="F298" s="29" t="str">
        <f>IFERROR(IF($N298 &lt;&gt; "#Na", INDEX(Degree_Information!$K$2:$K$20129, MATCH(Passout2023[[#This Row], [UNIVERSITY_DEGREE_PROGRAM_ID]], Degree_Information!$N$2:$N$20129, 0)), ""), "")</f>
        <v/>
      </c>
      <c r="G298" s="29" t="str">
        <f>IFERROR(IF($N298 &lt;&gt; "#Na", INDEX(Degree_Information!$G$2:$G$20129, MATCH(Passout2023[[#This Row], [UNIVERSITY_DEGREE_PROGRAM_ID]], Degree_Information!$N$2:$N$20129, 0)), ""), "")</f>
        <v/>
      </c>
      <c r="H298" s="29" t="str">
        <f>IFERROR(IF($N298 &lt;&gt; "#Na", INDEX(Degree_Information!$I$2:$I$20129, MATCH(Passout2023[[#This Row], [UNIVERSITY_DEGREE_PROGRAM_ID]], Degree_Information!$N$2:$N$20129, 0)), ""), "")</f>
        <v/>
      </c>
      <c r="I298" s="6" t="str">
        <f>IFERROR(IF($N298 &lt;&gt; "#Na", INDEX(Degree_Information!$H$2:$H$20129, MATCH(Passout2023[[#This Row], [UNIVERSITY_DEGREE_PROGRAM_ID]], Degree_Information!$N$2:$N$20129, 0)), ""), "")</f>
        <v/>
      </c>
      <c r="J298" s="6" t="str">
        <f>IFERROR(IF($N298 &lt;&gt; "#Na", INDEX(Degree_Information!$J$2:$J$20129, MATCH(Passout2023[[#This Row], [UNIVERSITY_DEGREE_PROGRAM_ID]], Degree_Information!$N$2:$N$20129, 0)), ""), "")</f>
        <v/>
      </c>
      <c r="K298" s="19"/>
      <c r="L298" s="20"/>
      <c r="M298" s="21"/>
      <c r="N298" s="21"/>
      <c r="O298" s="21"/>
      <c r="P298" s="22"/>
      <c r="Q298" s="21"/>
      <c r="R298" s="21"/>
      <c r="S298" s="20">
        <v>0</v>
      </c>
      <c r="T298" s="20">
        <v>0</v>
      </c>
      <c r="U298" s="23"/>
      <c r="V2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8" s="25"/>
      <c r="X298" s="26" t="str">
        <f>CONCATENATE(Passout2023[[#This Row], [Batch Start Semester]], "-", Passout2023[[#This Row], [Batch Start Year]], "-", Passout2023[[#This Row], [Degree Duration (year)]])</f>
        <v>--</v>
      </c>
      <c r="Y298" s="32"/>
      <c r="Z298" s="32"/>
      <c r="AA298" s="32"/>
      <c r="AB298" s="32"/>
      <c r="AC298" s="32"/>
      <c r="AD298" s="32"/>
      <c r="AE298" s="28">
        <f>COUNTA(Passout2023[[#This Row], [UNIVERSITY_DEGREE_PROGRAM_ID]:[(Graduated) Degree Awarded Female]])</f>
        <v>2</v>
      </c>
    </row>
    <row r="299" s="2" customFormat="1" ht="35.1" customHeight="1">
      <c r="A299" s="29" t="str">
        <f>IFERROR(IF($N299 &lt;&gt; "#Na", INDEX(Degree_Information!$A$2:$A$20129, MATCH(Passout2023[[#This Row], [UNIVERSITY_DEGREE_PROGRAM_ID]], Degree_Information!$N$2:$N$20129, 0)), ""), "")</f>
        <v/>
      </c>
      <c r="B299" s="29" t="str">
        <f>IFERROR(IF($N299 &lt;&gt; "#Na", INDEX(Degree_Information!$B$2:$B$20129, MATCH(Passout2023[[#This Row], [UNIVERSITY_DEGREE_PROGRAM_ID]], Degree_Information!$N$2:$N$20129, 0)), ""), "")</f>
        <v/>
      </c>
      <c r="C299" s="29" t="str">
        <f>IFERROR(IF($N299 &lt;&gt; "#Na", INDEX(Degree_Information!$E$2:$E$20129, MATCH(Passout2023[[#This Row], [UNIVERSITY_DEGREE_PROGRAM_ID]], Degree_Information!$N$2:$N$20129, 0)), ""), "")</f>
        <v/>
      </c>
      <c r="D299" s="29" t="str">
        <f>IFERROR(IF($N299 &lt;&gt; "#Na", INDEX(Degree_Information!$D$2:$D$20129, MATCH(Passout2023[[#This Row], [UNIVERSITY_DEGREE_PROGRAM_ID]], Degree_Information!$N$2:$N$20129, 0)), ""), "")</f>
        <v/>
      </c>
      <c r="E299" s="29" t="str">
        <f>IFERROR(IF($N299 &lt;&gt; "#Na", INDEX(Degree_Information!$F$2:$F$20129, MATCH(Passout2023[[#This Row], [UNIVERSITY_DEGREE_PROGRAM_ID]], Degree_Information!$N$2:$N$20129, 0)), ""), "")</f>
        <v/>
      </c>
      <c r="F299" s="29" t="str">
        <f>IFERROR(IF($N299 &lt;&gt; "#Na", INDEX(Degree_Information!$K$2:$K$20129, MATCH(Passout2023[[#This Row], [UNIVERSITY_DEGREE_PROGRAM_ID]], Degree_Information!$N$2:$N$20129, 0)), ""), "")</f>
        <v/>
      </c>
      <c r="G299" s="29" t="str">
        <f>IFERROR(IF($N299 &lt;&gt; "#Na", INDEX(Degree_Information!$G$2:$G$20129, MATCH(Passout2023[[#This Row], [UNIVERSITY_DEGREE_PROGRAM_ID]], Degree_Information!$N$2:$N$20129, 0)), ""), "")</f>
        <v/>
      </c>
      <c r="H299" s="29" t="str">
        <f>IFERROR(IF($N299 &lt;&gt; "#Na", INDEX(Degree_Information!$I$2:$I$20129, MATCH(Passout2023[[#This Row], [UNIVERSITY_DEGREE_PROGRAM_ID]], Degree_Information!$N$2:$N$20129, 0)), ""), "")</f>
        <v/>
      </c>
      <c r="I299" s="6" t="str">
        <f>IFERROR(IF($N299 &lt;&gt; "#Na", INDEX(Degree_Information!$H$2:$H$20129, MATCH(Passout2023[[#This Row], [UNIVERSITY_DEGREE_PROGRAM_ID]], Degree_Information!$N$2:$N$20129, 0)), ""), "")</f>
        <v/>
      </c>
      <c r="J299" s="6" t="str">
        <f>IFERROR(IF($N299 &lt;&gt; "#Na", INDEX(Degree_Information!$J$2:$J$20129, MATCH(Passout2023[[#This Row], [UNIVERSITY_DEGREE_PROGRAM_ID]], Degree_Information!$N$2:$N$20129, 0)), ""), "")</f>
        <v/>
      </c>
      <c r="K299" s="19"/>
      <c r="L299" s="20"/>
      <c r="M299" s="21"/>
      <c r="N299" s="21"/>
      <c r="O299" s="21"/>
      <c r="P299" s="22"/>
      <c r="Q299" s="21"/>
      <c r="R299" s="21"/>
      <c r="S299" s="20">
        <v>0</v>
      </c>
      <c r="T299" s="20">
        <v>0</v>
      </c>
      <c r="U299" s="23"/>
      <c r="V2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99" s="25"/>
      <c r="X299" s="26" t="str">
        <f>CONCATENATE(Passout2023[[#This Row], [Batch Start Semester]], "-", Passout2023[[#This Row], [Batch Start Year]], "-", Passout2023[[#This Row], [Degree Duration (year)]])</f>
        <v>--</v>
      </c>
      <c r="Y299" s="32"/>
      <c r="Z299" s="32"/>
      <c r="AA299" s="32"/>
      <c r="AB299" s="32"/>
      <c r="AC299" s="32"/>
      <c r="AD299" s="32"/>
      <c r="AE299" s="28">
        <f>COUNTA(Passout2023[[#This Row], [UNIVERSITY_DEGREE_PROGRAM_ID]:[(Graduated) Degree Awarded Female]])</f>
        <v>2</v>
      </c>
    </row>
    <row r="300" s="2" customFormat="1" ht="35.1" customHeight="1">
      <c r="A300" s="29" t="str">
        <f>IFERROR(IF($N300 &lt;&gt; "#Na", INDEX(Degree_Information!$A$2:$A$20129, MATCH(Passout2023[[#This Row], [UNIVERSITY_DEGREE_PROGRAM_ID]], Degree_Information!$N$2:$N$20129, 0)), ""), "")</f>
        <v/>
      </c>
      <c r="B300" s="29" t="str">
        <f>IFERROR(IF($N300 &lt;&gt; "#Na", INDEX(Degree_Information!$B$2:$B$20129, MATCH(Passout2023[[#This Row], [UNIVERSITY_DEGREE_PROGRAM_ID]], Degree_Information!$N$2:$N$20129, 0)), ""), "")</f>
        <v/>
      </c>
      <c r="C300" s="29" t="str">
        <f>IFERROR(IF($N300 &lt;&gt; "#Na", INDEX(Degree_Information!$E$2:$E$20129, MATCH(Passout2023[[#This Row], [UNIVERSITY_DEGREE_PROGRAM_ID]], Degree_Information!$N$2:$N$20129, 0)), ""), "")</f>
        <v/>
      </c>
      <c r="D300" s="29" t="str">
        <f>IFERROR(IF($N300 &lt;&gt; "#Na", INDEX(Degree_Information!$D$2:$D$20129, MATCH(Passout2023[[#This Row], [UNIVERSITY_DEGREE_PROGRAM_ID]], Degree_Information!$N$2:$N$20129, 0)), ""), "")</f>
        <v/>
      </c>
      <c r="E300" s="29" t="str">
        <f>IFERROR(IF($N300 &lt;&gt; "#Na", INDEX(Degree_Information!$F$2:$F$20129, MATCH(Passout2023[[#This Row], [UNIVERSITY_DEGREE_PROGRAM_ID]], Degree_Information!$N$2:$N$20129, 0)), ""), "")</f>
        <v/>
      </c>
      <c r="F300" s="29" t="str">
        <f>IFERROR(IF($N300 &lt;&gt; "#Na", INDEX(Degree_Information!$K$2:$K$20129, MATCH(Passout2023[[#This Row], [UNIVERSITY_DEGREE_PROGRAM_ID]], Degree_Information!$N$2:$N$20129, 0)), ""), "")</f>
        <v/>
      </c>
      <c r="G300" s="29" t="str">
        <f>IFERROR(IF($N300 &lt;&gt; "#Na", INDEX(Degree_Information!$G$2:$G$20129, MATCH(Passout2023[[#This Row], [UNIVERSITY_DEGREE_PROGRAM_ID]], Degree_Information!$N$2:$N$20129, 0)), ""), "")</f>
        <v/>
      </c>
      <c r="H300" s="29" t="str">
        <f>IFERROR(IF($N300 &lt;&gt; "#Na", INDEX(Degree_Information!$I$2:$I$20129, MATCH(Passout2023[[#This Row], [UNIVERSITY_DEGREE_PROGRAM_ID]], Degree_Information!$N$2:$N$20129, 0)), ""), "")</f>
        <v/>
      </c>
      <c r="I300" s="6" t="str">
        <f>IFERROR(IF($N300 &lt;&gt; "#Na", INDEX(Degree_Information!$H$2:$H$20129, MATCH(Passout2023[[#This Row], [UNIVERSITY_DEGREE_PROGRAM_ID]], Degree_Information!$N$2:$N$20129, 0)), ""), "")</f>
        <v/>
      </c>
      <c r="J300" s="6" t="str">
        <f>IFERROR(IF($N300 &lt;&gt; "#Na", INDEX(Degree_Information!$J$2:$J$20129, MATCH(Passout2023[[#This Row], [UNIVERSITY_DEGREE_PROGRAM_ID]], Degree_Information!$N$2:$N$20129, 0)), ""), "")</f>
        <v/>
      </c>
      <c r="K300" s="19"/>
      <c r="L300" s="20"/>
      <c r="M300" s="21"/>
      <c r="N300" s="21"/>
      <c r="O300" s="21"/>
      <c r="P300" s="22"/>
      <c r="Q300" s="21"/>
      <c r="R300" s="21"/>
      <c r="S300" s="20">
        <v>0</v>
      </c>
      <c r="T300" s="20">
        <v>0</v>
      </c>
      <c r="U300" s="23"/>
      <c r="V3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0" s="25"/>
      <c r="X300" s="26" t="str">
        <f>CONCATENATE(Passout2023[[#This Row], [Batch Start Semester]], "-", Passout2023[[#This Row], [Batch Start Year]], "-", Passout2023[[#This Row], [Degree Duration (year)]])</f>
        <v>--</v>
      </c>
      <c r="Y300" s="32"/>
      <c r="Z300" s="32"/>
      <c r="AA300" s="32"/>
      <c r="AB300" s="32"/>
      <c r="AC300" s="32"/>
      <c r="AD300" s="32"/>
      <c r="AE300" s="28">
        <f>COUNTA(Passout2023[[#This Row], [UNIVERSITY_DEGREE_PROGRAM_ID]:[(Graduated) Degree Awarded Female]])</f>
        <v>2</v>
      </c>
    </row>
    <row r="301" s="2" customFormat="1" ht="35.1" customHeight="1">
      <c r="A301" s="29" t="str">
        <f>IFERROR(IF($N301 &lt;&gt; "#Na", INDEX(Degree_Information!$A$2:$A$20129, MATCH(Passout2023[[#This Row], [UNIVERSITY_DEGREE_PROGRAM_ID]], Degree_Information!$N$2:$N$20129, 0)), ""), "")</f>
        <v/>
      </c>
      <c r="B301" s="29" t="str">
        <f>IFERROR(IF($N301 &lt;&gt; "#Na", INDEX(Degree_Information!$B$2:$B$20129, MATCH(Passout2023[[#This Row], [UNIVERSITY_DEGREE_PROGRAM_ID]], Degree_Information!$N$2:$N$20129, 0)), ""), "")</f>
        <v/>
      </c>
      <c r="C301" s="29" t="str">
        <f>IFERROR(IF($N301 &lt;&gt; "#Na", INDEX(Degree_Information!$E$2:$E$20129, MATCH(Passout2023[[#This Row], [UNIVERSITY_DEGREE_PROGRAM_ID]], Degree_Information!$N$2:$N$20129, 0)), ""), "")</f>
        <v/>
      </c>
      <c r="D301" s="29" t="str">
        <f>IFERROR(IF($N301 &lt;&gt; "#Na", INDEX(Degree_Information!$D$2:$D$20129, MATCH(Passout2023[[#This Row], [UNIVERSITY_DEGREE_PROGRAM_ID]], Degree_Information!$N$2:$N$20129, 0)), ""), "")</f>
        <v/>
      </c>
      <c r="E301" s="29" t="str">
        <f>IFERROR(IF($N301 &lt;&gt; "#Na", INDEX(Degree_Information!$F$2:$F$20129, MATCH(Passout2023[[#This Row], [UNIVERSITY_DEGREE_PROGRAM_ID]], Degree_Information!$N$2:$N$20129, 0)), ""), "")</f>
        <v/>
      </c>
      <c r="F301" s="29" t="str">
        <f>IFERROR(IF($N301 &lt;&gt; "#Na", INDEX(Degree_Information!$K$2:$K$20129, MATCH(Passout2023[[#This Row], [UNIVERSITY_DEGREE_PROGRAM_ID]], Degree_Information!$N$2:$N$20129, 0)), ""), "")</f>
        <v/>
      </c>
      <c r="G301" s="29" t="str">
        <f>IFERROR(IF($N301 &lt;&gt; "#Na", INDEX(Degree_Information!$G$2:$G$20129, MATCH(Passout2023[[#This Row], [UNIVERSITY_DEGREE_PROGRAM_ID]], Degree_Information!$N$2:$N$20129, 0)), ""), "")</f>
        <v/>
      </c>
      <c r="H301" s="29" t="str">
        <f>IFERROR(IF($N301 &lt;&gt; "#Na", INDEX(Degree_Information!$I$2:$I$20129, MATCH(Passout2023[[#This Row], [UNIVERSITY_DEGREE_PROGRAM_ID]], Degree_Information!$N$2:$N$20129, 0)), ""), "")</f>
        <v/>
      </c>
      <c r="I301" s="6" t="str">
        <f>IFERROR(IF($N301 &lt;&gt; "#Na", INDEX(Degree_Information!$H$2:$H$20129, MATCH(Passout2023[[#This Row], [UNIVERSITY_DEGREE_PROGRAM_ID]], Degree_Information!$N$2:$N$20129, 0)), ""), "")</f>
        <v/>
      </c>
      <c r="J301" s="6" t="str">
        <f>IFERROR(IF($N301 &lt;&gt; "#Na", INDEX(Degree_Information!$J$2:$J$20129, MATCH(Passout2023[[#This Row], [UNIVERSITY_DEGREE_PROGRAM_ID]], Degree_Information!$N$2:$N$20129, 0)), ""), "")</f>
        <v/>
      </c>
      <c r="K301" s="19"/>
      <c r="L301" s="20"/>
      <c r="M301" s="21"/>
      <c r="N301" s="21"/>
      <c r="O301" s="21"/>
      <c r="P301" s="22"/>
      <c r="Q301" s="21"/>
      <c r="R301" s="21"/>
      <c r="S301" s="20">
        <v>0</v>
      </c>
      <c r="T301" s="20">
        <v>0</v>
      </c>
      <c r="U301" s="23"/>
      <c r="V3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1" s="25"/>
      <c r="X301" s="26" t="str">
        <f>CONCATENATE(Passout2023[[#This Row], [Batch Start Semester]], "-", Passout2023[[#This Row], [Batch Start Year]], "-", Passout2023[[#This Row], [Degree Duration (year)]])</f>
        <v>--</v>
      </c>
      <c r="Y301" s="32"/>
      <c r="Z301" s="32"/>
      <c r="AA301" s="32"/>
      <c r="AB301" s="32"/>
      <c r="AC301" s="32"/>
      <c r="AD301" s="32"/>
      <c r="AE301" s="28">
        <f>COUNTA(Passout2023[[#This Row], [UNIVERSITY_DEGREE_PROGRAM_ID]:[(Graduated) Degree Awarded Female]])</f>
        <v>2</v>
      </c>
    </row>
    <row r="302" s="2" customFormat="1" ht="35.1" customHeight="1">
      <c r="A302" s="29" t="str">
        <f>IFERROR(IF($N302 &lt;&gt; "#Na", INDEX(Degree_Information!$A$2:$A$20129, MATCH(Passout2023[[#This Row], [UNIVERSITY_DEGREE_PROGRAM_ID]], Degree_Information!$N$2:$N$20129, 0)), ""), "")</f>
        <v/>
      </c>
      <c r="B302" s="29" t="str">
        <f>IFERROR(IF($N302 &lt;&gt; "#Na", INDEX(Degree_Information!$B$2:$B$20129, MATCH(Passout2023[[#This Row], [UNIVERSITY_DEGREE_PROGRAM_ID]], Degree_Information!$N$2:$N$20129, 0)), ""), "")</f>
        <v/>
      </c>
      <c r="C302" s="29" t="str">
        <f>IFERROR(IF($N302 &lt;&gt; "#Na", INDEX(Degree_Information!$E$2:$E$20129, MATCH(Passout2023[[#This Row], [UNIVERSITY_DEGREE_PROGRAM_ID]], Degree_Information!$N$2:$N$20129, 0)), ""), "")</f>
        <v/>
      </c>
      <c r="D302" s="29" t="str">
        <f>IFERROR(IF($N302 &lt;&gt; "#Na", INDEX(Degree_Information!$D$2:$D$20129, MATCH(Passout2023[[#This Row], [UNIVERSITY_DEGREE_PROGRAM_ID]], Degree_Information!$N$2:$N$20129, 0)), ""), "")</f>
        <v/>
      </c>
      <c r="E302" s="29" t="str">
        <f>IFERROR(IF($N302 &lt;&gt; "#Na", INDEX(Degree_Information!$F$2:$F$20129, MATCH(Passout2023[[#This Row], [UNIVERSITY_DEGREE_PROGRAM_ID]], Degree_Information!$N$2:$N$20129, 0)), ""), "")</f>
        <v/>
      </c>
      <c r="F302" s="29" t="str">
        <f>IFERROR(IF($N302 &lt;&gt; "#Na", INDEX(Degree_Information!$K$2:$K$20129, MATCH(Passout2023[[#This Row], [UNIVERSITY_DEGREE_PROGRAM_ID]], Degree_Information!$N$2:$N$20129, 0)), ""), "")</f>
        <v/>
      </c>
      <c r="G302" s="29" t="str">
        <f>IFERROR(IF($N302 &lt;&gt; "#Na", INDEX(Degree_Information!$G$2:$G$20129, MATCH(Passout2023[[#This Row], [UNIVERSITY_DEGREE_PROGRAM_ID]], Degree_Information!$N$2:$N$20129, 0)), ""), "")</f>
        <v/>
      </c>
      <c r="H302" s="29" t="str">
        <f>IFERROR(IF($N302 &lt;&gt; "#Na", INDEX(Degree_Information!$I$2:$I$20129, MATCH(Passout2023[[#This Row], [UNIVERSITY_DEGREE_PROGRAM_ID]], Degree_Information!$N$2:$N$20129, 0)), ""), "")</f>
        <v/>
      </c>
      <c r="I302" s="6" t="str">
        <f>IFERROR(IF($N302 &lt;&gt; "#Na", INDEX(Degree_Information!$H$2:$H$20129, MATCH(Passout2023[[#This Row], [UNIVERSITY_DEGREE_PROGRAM_ID]], Degree_Information!$N$2:$N$20129, 0)), ""), "")</f>
        <v/>
      </c>
      <c r="J302" s="6" t="str">
        <f>IFERROR(IF($N302 &lt;&gt; "#Na", INDEX(Degree_Information!$J$2:$J$20129, MATCH(Passout2023[[#This Row], [UNIVERSITY_DEGREE_PROGRAM_ID]], Degree_Information!$N$2:$N$20129, 0)), ""), "")</f>
        <v/>
      </c>
      <c r="K302" s="19"/>
      <c r="L302" s="20"/>
      <c r="M302" s="21"/>
      <c r="N302" s="21"/>
      <c r="O302" s="21"/>
      <c r="P302" s="22"/>
      <c r="Q302" s="21"/>
      <c r="R302" s="21"/>
      <c r="S302" s="20">
        <v>0</v>
      </c>
      <c r="T302" s="20">
        <v>0</v>
      </c>
      <c r="U302" s="23"/>
      <c r="V3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2" s="25"/>
      <c r="X302" s="26" t="str">
        <f>CONCATENATE(Passout2023[[#This Row], [Batch Start Semester]], "-", Passout2023[[#This Row], [Batch Start Year]], "-", Passout2023[[#This Row], [Degree Duration (year)]])</f>
        <v>--</v>
      </c>
      <c r="Y302" s="32"/>
      <c r="Z302" s="32"/>
      <c r="AA302" s="32"/>
      <c r="AB302" s="32"/>
      <c r="AC302" s="32"/>
      <c r="AD302" s="32"/>
      <c r="AE302" s="28">
        <f>COUNTA(Passout2023[[#This Row], [UNIVERSITY_DEGREE_PROGRAM_ID]:[(Graduated) Degree Awarded Female]])</f>
        <v>2</v>
      </c>
    </row>
    <row r="303" s="2" customFormat="1" ht="35.1" customHeight="1">
      <c r="A303" s="29" t="str">
        <f>IFERROR(IF($N303 &lt;&gt; "#Na", INDEX(Degree_Information!$A$2:$A$20129, MATCH(Passout2023[[#This Row], [UNIVERSITY_DEGREE_PROGRAM_ID]], Degree_Information!$N$2:$N$20129, 0)), ""), "")</f>
        <v/>
      </c>
      <c r="B303" s="29" t="str">
        <f>IFERROR(IF($N303 &lt;&gt; "#Na", INDEX(Degree_Information!$B$2:$B$20129, MATCH(Passout2023[[#This Row], [UNIVERSITY_DEGREE_PROGRAM_ID]], Degree_Information!$N$2:$N$20129, 0)), ""), "")</f>
        <v/>
      </c>
      <c r="C303" s="29" t="str">
        <f>IFERROR(IF($N303 &lt;&gt; "#Na", INDEX(Degree_Information!$E$2:$E$20129, MATCH(Passout2023[[#This Row], [UNIVERSITY_DEGREE_PROGRAM_ID]], Degree_Information!$N$2:$N$20129, 0)), ""), "")</f>
        <v/>
      </c>
      <c r="D303" s="29" t="str">
        <f>IFERROR(IF($N303 &lt;&gt; "#Na", INDEX(Degree_Information!$D$2:$D$20129, MATCH(Passout2023[[#This Row], [UNIVERSITY_DEGREE_PROGRAM_ID]], Degree_Information!$N$2:$N$20129, 0)), ""), "")</f>
        <v/>
      </c>
      <c r="E303" s="29" t="str">
        <f>IFERROR(IF($N303 &lt;&gt; "#Na", INDEX(Degree_Information!$F$2:$F$20129, MATCH(Passout2023[[#This Row], [UNIVERSITY_DEGREE_PROGRAM_ID]], Degree_Information!$N$2:$N$20129, 0)), ""), "")</f>
        <v/>
      </c>
      <c r="F303" s="29" t="str">
        <f>IFERROR(IF($N303 &lt;&gt; "#Na", INDEX(Degree_Information!$K$2:$K$20129, MATCH(Passout2023[[#This Row], [UNIVERSITY_DEGREE_PROGRAM_ID]], Degree_Information!$N$2:$N$20129, 0)), ""), "")</f>
        <v/>
      </c>
      <c r="G303" s="29" t="str">
        <f>IFERROR(IF($N303 &lt;&gt; "#Na", INDEX(Degree_Information!$G$2:$G$20129, MATCH(Passout2023[[#This Row], [UNIVERSITY_DEGREE_PROGRAM_ID]], Degree_Information!$N$2:$N$20129, 0)), ""), "")</f>
        <v/>
      </c>
      <c r="H303" s="29" t="str">
        <f>IFERROR(IF($N303 &lt;&gt; "#Na", INDEX(Degree_Information!$I$2:$I$20129, MATCH(Passout2023[[#This Row], [UNIVERSITY_DEGREE_PROGRAM_ID]], Degree_Information!$N$2:$N$20129, 0)), ""), "")</f>
        <v/>
      </c>
      <c r="I303" s="6" t="str">
        <f>IFERROR(IF($N303 &lt;&gt; "#Na", INDEX(Degree_Information!$H$2:$H$20129, MATCH(Passout2023[[#This Row], [UNIVERSITY_DEGREE_PROGRAM_ID]], Degree_Information!$N$2:$N$20129, 0)), ""), "")</f>
        <v/>
      </c>
      <c r="J303" s="6" t="str">
        <f>IFERROR(IF($N303 &lt;&gt; "#Na", INDEX(Degree_Information!$J$2:$J$20129, MATCH(Passout2023[[#This Row], [UNIVERSITY_DEGREE_PROGRAM_ID]], Degree_Information!$N$2:$N$20129, 0)), ""), "")</f>
        <v/>
      </c>
      <c r="K303" s="19"/>
      <c r="L303" s="20"/>
      <c r="M303" s="21"/>
      <c r="N303" s="21"/>
      <c r="O303" s="21"/>
      <c r="P303" s="22"/>
      <c r="Q303" s="21"/>
      <c r="R303" s="21"/>
      <c r="S303" s="20">
        <v>0</v>
      </c>
      <c r="T303" s="20">
        <v>0</v>
      </c>
      <c r="U303" s="23"/>
      <c r="V3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3" s="25"/>
      <c r="X303" s="26" t="str">
        <f>CONCATENATE(Passout2023[[#This Row], [Batch Start Semester]], "-", Passout2023[[#This Row], [Batch Start Year]], "-", Passout2023[[#This Row], [Degree Duration (year)]])</f>
        <v>--</v>
      </c>
      <c r="Y303" s="32"/>
      <c r="Z303" s="32"/>
      <c r="AA303" s="32"/>
      <c r="AB303" s="32"/>
      <c r="AC303" s="32"/>
      <c r="AD303" s="32"/>
      <c r="AE303" s="28">
        <f>COUNTA(Passout2023[[#This Row], [UNIVERSITY_DEGREE_PROGRAM_ID]:[(Graduated) Degree Awarded Female]])</f>
        <v>2</v>
      </c>
    </row>
    <row r="304" s="2" customFormat="1" ht="35.1" customHeight="1">
      <c r="A304" s="29" t="str">
        <f>IFERROR(IF($N304 &lt;&gt; "#Na", INDEX(Degree_Information!$A$2:$A$20129, MATCH(Passout2023[[#This Row], [UNIVERSITY_DEGREE_PROGRAM_ID]], Degree_Information!$N$2:$N$20129, 0)), ""), "")</f>
        <v/>
      </c>
      <c r="B304" s="29" t="str">
        <f>IFERROR(IF($N304 &lt;&gt; "#Na", INDEX(Degree_Information!$B$2:$B$20129, MATCH(Passout2023[[#This Row], [UNIVERSITY_DEGREE_PROGRAM_ID]], Degree_Information!$N$2:$N$20129, 0)), ""), "")</f>
        <v/>
      </c>
      <c r="C304" s="29" t="str">
        <f>IFERROR(IF($N304 &lt;&gt; "#Na", INDEX(Degree_Information!$E$2:$E$20129, MATCH(Passout2023[[#This Row], [UNIVERSITY_DEGREE_PROGRAM_ID]], Degree_Information!$N$2:$N$20129, 0)), ""), "")</f>
        <v/>
      </c>
      <c r="D304" s="29" t="str">
        <f>IFERROR(IF($N304 &lt;&gt; "#Na", INDEX(Degree_Information!$D$2:$D$20129, MATCH(Passout2023[[#This Row], [UNIVERSITY_DEGREE_PROGRAM_ID]], Degree_Information!$N$2:$N$20129, 0)), ""), "")</f>
        <v/>
      </c>
      <c r="E304" s="29" t="str">
        <f>IFERROR(IF($N304 &lt;&gt; "#Na", INDEX(Degree_Information!$F$2:$F$20129, MATCH(Passout2023[[#This Row], [UNIVERSITY_DEGREE_PROGRAM_ID]], Degree_Information!$N$2:$N$20129, 0)), ""), "")</f>
        <v/>
      </c>
      <c r="F304" s="29" t="str">
        <f>IFERROR(IF($N304 &lt;&gt; "#Na", INDEX(Degree_Information!$K$2:$K$20129, MATCH(Passout2023[[#This Row], [UNIVERSITY_DEGREE_PROGRAM_ID]], Degree_Information!$N$2:$N$20129, 0)), ""), "")</f>
        <v/>
      </c>
      <c r="G304" s="29" t="str">
        <f>IFERROR(IF($N304 &lt;&gt; "#Na", INDEX(Degree_Information!$G$2:$G$20129, MATCH(Passout2023[[#This Row], [UNIVERSITY_DEGREE_PROGRAM_ID]], Degree_Information!$N$2:$N$20129, 0)), ""), "")</f>
        <v/>
      </c>
      <c r="H304" s="29" t="str">
        <f>IFERROR(IF($N304 &lt;&gt; "#Na", INDEX(Degree_Information!$I$2:$I$20129, MATCH(Passout2023[[#This Row], [UNIVERSITY_DEGREE_PROGRAM_ID]], Degree_Information!$N$2:$N$20129, 0)), ""), "")</f>
        <v/>
      </c>
      <c r="I304" s="6" t="str">
        <f>IFERROR(IF($N304 &lt;&gt; "#Na", INDEX(Degree_Information!$H$2:$H$20129, MATCH(Passout2023[[#This Row], [UNIVERSITY_DEGREE_PROGRAM_ID]], Degree_Information!$N$2:$N$20129, 0)), ""), "")</f>
        <v/>
      </c>
      <c r="J304" s="6" t="str">
        <f>IFERROR(IF($N304 &lt;&gt; "#Na", INDEX(Degree_Information!$J$2:$J$20129, MATCH(Passout2023[[#This Row], [UNIVERSITY_DEGREE_PROGRAM_ID]], Degree_Information!$N$2:$N$20129, 0)), ""), "")</f>
        <v/>
      </c>
      <c r="K304" s="19"/>
      <c r="L304" s="20"/>
      <c r="M304" s="21"/>
      <c r="N304" s="21"/>
      <c r="O304" s="21"/>
      <c r="P304" s="22"/>
      <c r="Q304" s="21"/>
      <c r="R304" s="21"/>
      <c r="S304" s="20">
        <v>0</v>
      </c>
      <c r="T304" s="20">
        <v>0</v>
      </c>
      <c r="U304" s="23"/>
      <c r="V3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4" s="25"/>
      <c r="X304" s="26" t="str">
        <f>CONCATENATE(Passout2023[[#This Row], [Batch Start Semester]], "-", Passout2023[[#This Row], [Batch Start Year]], "-", Passout2023[[#This Row], [Degree Duration (year)]])</f>
        <v>--</v>
      </c>
      <c r="Y304" s="32"/>
      <c r="Z304" s="32"/>
      <c r="AA304" s="32"/>
      <c r="AB304" s="32"/>
      <c r="AC304" s="32"/>
      <c r="AD304" s="32"/>
      <c r="AE304" s="28">
        <f>COUNTA(Passout2023[[#This Row], [UNIVERSITY_DEGREE_PROGRAM_ID]:[(Graduated) Degree Awarded Female]])</f>
        <v>2</v>
      </c>
    </row>
    <row r="305" s="2" customFormat="1" ht="35.1" customHeight="1">
      <c r="A305" s="29" t="str">
        <f>IFERROR(IF($N305 &lt;&gt; "#Na", INDEX(Degree_Information!$A$2:$A$20129, MATCH(Passout2023[[#This Row], [UNIVERSITY_DEGREE_PROGRAM_ID]], Degree_Information!$N$2:$N$20129, 0)), ""), "")</f>
        <v/>
      </c>
      <c r="B305" s="29" t="str">
        <f>IFERROR(IF($N305 &lt;&gt; "#Na", INDEX(Degree_Information!$B$2:$B$20129, MATCH(Passout2023[[#This Row], [UNIVERSITY_DEGREE_PROGRAM_ID]], Degree_Information!$N$2:$N$20129, 0)), ""), "")</f>
        <v/>
      </c>
      <c r="C305" s="29" t="str">
        <f>IFERROR(IF($N305 &lt;&gt; "#Na", INDEX(Degree_Information!$E$2:$E$20129, MATCH(Passout2023[[#This Row], [UNIVERSITY_DEGREE_PROGRAM_ID]], Degree_Information!$N$2:$N$20129, 0)), ""), "")</f>
        <v/>
      </c>
      <c r="D305" s="29" t="str">
        <f>IFERROR(IF($N305 &lt;&gt; "#Na", INDEX(Degree_Information!$D$2:$D$20129, MATCH(Passout2023[[#This Row], [UNIVERSITY_DEGREE_PROGRAM_ID]], Degree_Information!$N$2:$N$20129, 0)), ""), "")</f>
        <v/>
      </c>
      <c r="E305" s="29" t="str">
        <f>IFERROR(IF($N305 &lt;&gt; "#Na", INDEX(Degree_Information!$F$2:$F$20129, MATCH(Passout2023[[#This Row], [UNIVERSITY_DEGREE_PROGRAM_ID]], Degree_Information!$N$2:$N$20129, 0)), ""), "")</f>
        <v/>
      </c>
      <c r="F305" s="29" t="str">
        <f>IFERROR(IF($N305 &lt;&gt; "#Na", INDEX(Degree_Information!$K$2:$K$20129, MATCH(Passout2023[[#This Row], [UNIVERSITY_DEGREE_PROGRAM_ID]], Degree_Information!$N$2:$N$20129, 0)), ""), "")</f>
        <v/>
      </c>
      <c r="G305" s="29" t="str">
        <f>IFERROR(IF($N305 &lt;&gt; "#Na", INDEX(Degree_Information!$G$2:$G$20129, MATCH(Passout2023[[#This Row], [UNIVERSITY_DEGREE_PROGRAM_ID]], Degree_Information!$N$2:$N$20129, 0)), ""), "")</f>
        <v/>
      </c>
      <c r="H305" s="29" t="str">
        <f>IFERROR(IF($N305 &lt;&gt; "#Na", INDEX(Degree_Information!$I$2:$I$20129, MATCH(Passout2023[[#This Row], [UNIVERSITY_DEGREE_PROGRAM_ID]], Degree_Information!$N$2:$N$20129, 0)), ""), "")</f>
        <v/>
      </c>
      <c r="I305" s="6" t="str">
        <f>IFERROR(IF($N305 &lt;&gt; "#Na", INDEX(Degree_Information!$H$2:$H$20129, MATCH(Passout2023[[#This Row], [UNIVERSITY_DEGREE_PROGRAM_ID]], Degree_Information!$N$2:$N$20129, 0)), ""), "")</f>
        <v/>
      </c>
      <c r="J305" s="6" t="str">
        <f>IFERROR(IF($N305 &lt;&gt; "#Na", INDEX(Degree_Information!$J$2:$J$20129, MATCH(Passout2023[[#This Row], [UNIVERSITY_DEGREE_PROGRAM_ID]], Degree_Information!$N$2:$N$20129, 0)), ""), "")</f>
        <v/>
      </c>
      <c r="K305" s="19"/>
      <c r="L305" s="20"/>
      <c r="M305" s="21"/>
      <c r="N305" s="21"/>
      <c r="O305" s="21"/>
      <c r="P305" s="22"/>
      <c r="Q305" s="21"/>
      <c r="R305" s="21"/>
      <c r="S305" s="20">
        <v>0</v>
      </c>
      <c r="T305" s="20">
        <v>0</v>
      </c>
      <c r="U305" s="23"/>
      <c r="V3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5" s="25"/>
      <c r="X305" s="26" t="str">
        <f>CONCATENATE(Passout2023[[#This Row], [Batch Start Semester]], "-", Passout2023[[#This Row], [Batch Start Year]], "-", Passout2023[[#This Row], [Degree Duration (year)]])</f>
        <v>--</v>
      </c>
      <c r="Y305" s="32"/>
      <c r="Z305" s="32"/>
      <c r="AA305" s="32"/>
      <c r="AB305" s="32"/>
      <c r="AC305" s="32"/>
      <c r="AD305" s="32"/>
      <c r="AE305" s="28">
        <f>COUNTA(Passout2023[[#This Row], [UNIVERSITY_DEGREE_PROGRAM_ID]:[(Graduated) Degree Awarded Female]])</f>
        <v>2</v>
      </c>
    </row>
    <row r="306" s="2" customFormat="1" ht="35.1" customHeight="1">
      <c r="A306" s="29" t="str">
        <f>IFERROR(IF($N306 &lt;&gt; "#Na", INDEX(Degree_Information!$A$2:$A$20129, MATCH(Passout2023[[#This Row], [UNIVERSITY_DEGREE_PROGRAM_ID]], Degree_Information!$N$2:$N$20129, 0)), ""), "")</f>
        <v/>
      </c>
      <c r="B306" s="29" t="str">
        <f>IFERROR(IF($N306 &lt;&gt; "#Na", INDEX(Degree_Information!$B$2:$B$20129, MATCH(Passout2023[[#This Row], [UNIVERSITY_DEGREE_PROGRAM_ID]], Degree_Information!$N$2:$N$20129, 0)), ""), "")</f>
        <v/>
      </c>
      <c r="C306" s="29" t="str">
        <f>IFERROR(IF($N306 &lt;&gt; "#Na", INDEX(Degree_Information!$E$2:$E$20129, MATCH(Passout2023[[#This Row], [UNIVERSITY_DEGREE_PROGRAM_ID]], Degree_Information!$N$2:$N$20129, 0)), ""), "")</f>
        <v/>
      </c>
      <c r="D306" s="29" t="str">
        <f>IFERROR(IF($N306 &lt;&gt; "#Na", INDEX(Degree_Information!$D$2:$D$20129, MATCH(Passout2023[[#This Row], [UNIVERSITY_DEGREE_PROGRAM_ID]], Degree_Information!$N$2:$N$20129, 0)), ""), "")</f>
        <v/>
      </c>
      <c r="E306" s="29" t="str">
        <f>IFERROR(IF($N306 &lt;&gt; "#Na", INDEX(Degree_Information!$F$2:$F$20129, MATCH(Passout2023[[#This Row], [UNIVERSITY_DEGREE_PROGRAM_ID]], Degree_Information!$N$2:$N$20129, 0)), ""), "")</f>
        <v/>
      </c>
      <c r="F306" s="29" t="str">
        <f>IFERROR(IF($N306 &lt;&gt; "#Na", INDEX(Degree_Information!$K$2:$K$20129, MATCH(Passout2023[[#This Row], [UNIVERSITY_DEGREE_PROGRAM_ID]], Degree_Information!$N$2:$N$20129, 0)), ""), "")</f>
        <v/>
      </c>
      <c r="G306" s="29" t="str">
        <f>IFERROR(IF($N306 &lt;&gt; "#Na", INDEX(Degree_Information!$G$2:$G$20129, MATCH(Passout2023[[#This Row], [UNIVERSITY_DEGREE_PROGRAM_ID]], Degree_Information!$N$2:$N$20129, 0)), ""), "")</f>
        <v/>
      </c>
      <c r="H306" s="29" t="str">
        <f>IFERROR(IF($N306 &lt;&gt; "#Na", INDEX(Degree_Information!$I$2:$I$20129, MATCH(Passout2023[[#This Row], [UNIVERSITY_DEGREE_PROGRAM_ID]], Degree_Information!$N$2:$N$20129, 0)), ""), "")</f>
        <v/>
      </c>
      <c r="I306" s="6" t="str">
        <f>IFERROR(IF($N306 &lt;&gt; "#Na", INDEX(Degree_Information!$H$2:$H$20129, MATCH(Passout2023[[#This Row], [UNIVERSITY_DEGREE_PROGRAM_ID]], Degree_Information!$N$2:$N$20129, 0)), ""), "")</f>
        <v/>
      </c>
      <c r="J306" s="6" t="str">
        <f>IFERROR(IF($N306 &lt;&gt; "#Na", INDEX(Degree_Information!$J$2:$J$20129, MATCH(Passout2023[[#This Row], [UNIVERSITY_DEGREE_PROGRAM_ID]], Degree_Information!$N$2:$N$20129, 0)), ""), "")</f>
        <v/>
      </c>
      <c r="K306" s="19"/>
      <c r="L306" s="20"/>
      <c r="M306" s="21"/>
      <c r="N306" s="21"/>
      <c r="O306" s="21"/>
      <c r="P306" s="22"/>
      <c r="Q306" s="21"/>
      <c r="R306" s="21"/>
      <c r="S306" s="20">
        <v>0</v>
      </c>
      <c r="T306" s="20">
        <v>0</v>
      </c>
      <c r="U306" s="23"/>
      <c r="V3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6" s="25"/>
      <c r="X306" s="26" t="str">
        <f>CONCATENATE(Passout2023[[#This Row], [Batch Start Semester]], "-", Passout2023[[#This Row], [Batch Start Year]], "-", Passout2023[[#This Row], [Degree Duration (year)]])</f>
        <v>--</v>
      </c>
      <c r="Y306" s="32"/>
      <c r="Z306" s="32"/>
      <c r="AA306" s="32"/>
      <c r="AB306" s="32"/>
      <c r="AC306" s="32"/>
      <c r="AD306" s="32"/>
      <c r="AE306" s="28">
        <f>COUNTA(Passout2023[[#This Row], [UNIVERSITY_DEGREE_PROGRAM_ID]:[(Graduated) Degree Awarded Female]])</f>
        <v>2</v>
      </c>
    </row>
    <row r="307" s="2" customFormat="1" ht="35.1" customHeight="1">
      <c r="A307" s="29" t="str">
        <f>IFERROR(IF($N307 &lt;&gt; "#Na", INDEX(Degree_Information!$A$2:$A$20129, MATCH(Passout2023[[#This Row], [UNIVERSITY_DEGREE_PROGRAM_ID]], Degree_Information!$N$2:$N$20129, 0)), ""), "")</f>
        <v/>
      </c>
      <c r="B307" s="29" t="str">
        <f>IFERROR(IF($N307 &lt;&gt; "#Na", INDEX(Degree_Information!$B$2:$B$20129, MATCH(Passout2023[[#This Row], [UNIVERSITY_DEGREE_PROGRAM_ID]], Degree_Information!$N$2:$N$20129, 0)), ""), "")</f>
        <v/>
      </c>
      <c r="C307" s="29" t="str">
        <f>IFERROR(IF($N307 &lt;&gt; "#Na", INDEX(Degree_Information!$E$2:$E$20129, MATCH(Passout2023[[#This Row], [UNIVERSITY_DEGREE_PROGRAM_ID]], Degree_Information!$N$2:$N$20129, 0)), ""), "")</f>
        <v/>
      </c>
      <c r="D307" s="29" t="str">
        <f>IFERROR(IF($N307 &lt;&gt; "#Na", INDEX(Degree_Information!$D$2:$D$20129, MATCH(Passout2023[[#This Row], [UNIVERSITY_DEGREE_PROGRAM_ID]], Degree_Information!$N$2:$N$20129, 0)), ""), "")</f>
        <v/>
      </c>
      <c r="E307" s="29" t="str">
        <f>IFERROR(IF($N307 &lt;&gt; "#Na", INDEX(Degree_Information!$F$2:$F$20129, MATCH(Passout2023[[#This Row], [UNIVERSITY_DEGREE_PROGRAM_ID]], Degree_Information!$N$2:$N$20129, 0)), ""), "")</f>
        <v/>
      </c>
      <c r="F307" s="29" t="str">
        <f>IFERROR(IF($N307 &lt;&gt; "#Na", INDEX(Degree_Information!$K$2:$K$20129, MATCH(Passout2023[[#This Row], [UNIVERSITY_DEGREE_PROGRAM_ID]], Degree_Information!$N$2:$N$20129, 0)), ""), "")</f>
        <v/>
      </c>
      <c r="G307" s="29" t="str">
        <f>IFERROR(IF($N307 &lt;&gt; "#Na", INDEX(Degree_Information!$G$2:$G$20129, MATCH(Passout2023[[#This Row], [UNIVERSITY_DEGREE_PROGRAM_ID]], Degree_Information!$N$2:$N$20129, 0)), ""), "")</f>
        <v/>
      </c>
      <c r="H307" s="29" t="str">
        <f>IFERROR(IF($N307 &lt;&gt; "#Na", INDEX(Degree_Information!$I$2:$I$20129, MATCH(Passout2023[[#This Row], [UNIVERSITY_DEGREE_PROGRAM_ID]], Degree_Information!$N$2:$N$20129, 0)), ""), "")</f>
        <v/>
      </c>
      <c r="I307" s="6" t="str">
        <f>IFERROR(IF($N307 &lt;&gt; "#Na", INDEX(Degree_Information!$H$2:$H$20129, MATCH(Passout2023[[#This Row], [UNIVERSITY_DEGREE_PROGRAM_ID]], Degree_Information!$N$2:$N$20129, 0)), ""), "")</f>
        <v/>
      </c>
      <c r="J307" s="6" t="str">
        <f>IFERROR(IF($N307 &lt;&gt; "#Na", INDEX(Degree_Information!$J$2:$J$20129, MATCH(Passout2023[[#This Row], [UNIVERSITY_DEGREE_PROGRAM_ID]], Degree_Information!$N$2:$N$20129, 0)), ""), "")</f>
        <v/>
      </c>
      <c r="K307" s="19"/>
      <c r="L307" s="20"/>
      <c r="M307" s="21"/>
      <c r="N307" s="21"/>
      <c r="O307" s="21"/>
      <c r="P307" s="22"/>
      <c r="Q307" s="21"/>
      <c r="R307" s="21"/>
      <c r="S307" s="20">
        <v>0</v>
      </c>
      <c r="T307" s="20">
        <v>0</v>
      </c>
      <c r="U307" s="23"/>
      <c r="V3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7" s="25"/>
      <c r="X307" s="26" t="str">
        <f>CONCATENATE(Passout2023[[#This Row], [Batch Start Semester]], "-", Passout2023[[#This Row], [Batch Start Year]], "-", Passout2023[[#This Row], [Degree Duration (year)]])</f>
        <v>--</v>
      </c>
      <c r="Y307" s="32"/>
      <c r="Z307" s="32"/>
      <c r="AA307" s="32"/>
      <c r="AB307" s="32"/>
      <c r="AC307" s="32"/>
      <c r="AD307" s="32"/>
      <c r="AE307" s="28">
        <f>COUNTA(Passout2023[[#This Row], [UNIVERSITY_DEGREE_PROGRAM_ID]:[(Graduated) Degree Awarded Female]])</f>
        <v>2</v>
      </c>
    </row>
    <row r="308" s="2" customFormat="1" ht="35.1" customHeight="1">
      <c r="A308" s="29" t="str">
        <f>IFERROR(IF($N308 &lt;&gt; "#Na", INDEX(Degree_Information!$A$2:$A$20129, MATCH(Passout2023[[#This Row], [UNIVERSITY_DEGREE_PROGRAM_ID]], Degree_Information!$N$2:$N$20129, 0)), ""), "")</f>
        <v/>
      </c>
      <c r="B308" s="29" t="str">
        <f>IFERROR(IF($N308 &lt;&gt; "#Na", INDEX(Degree_Information!$B$2:$B$20129, MATCH(Passout2023[[#This Row], [UNIVERSITY_DEGREE_PROGRAM_ID]], Degree_Information!$N$2:$N$20129, 0)), ""), "")</f>
        <v/>
      </c>
      <c r="C308" s="29" t="str">
        <f>IFERROR(IF($N308 &lt;&gt; "#Na", INDEX(Degree_Information!$E$2:$E$20129, MATCH(Passout2023[[#This Row], [UNIVERSITY_DEGREE_PROGRAM_ID]], Degree_Information!$N$2:$N$20129, 0)), ""), "")</f>
        <v/>
      </c>
      <c r="D308" s="29" t="str">
        <f>IFERROR(IF($N308 &lt;&gt; "#Na", INDEX(Degree_Information!$D$2:$D$20129, MATCH(Passout2023[[#This Row], [UNIVERSITY_DEGREE_PROGRAM_ID]], Degree_Information!$N$2:$N$20129, 0)), ""), "")</f>
        <v/>
      </c>
      <c r="E308" s="29" t="str">
        <f>IFERROR(IF($N308 &lt;&gt; "#Na", INDEX(Degree_Information!$F$2:$F$20129, MATCH(Passout2023[[#This Row], [UNIVERSITY_DEGREE_PROGRAM_ID]], Degree_Information!$N$2:$N$20129, 0)), ""), "")</f>
        <v/>
      </c>
      <c r="F308" s="29" t="str">
        <f>IFERROR(IF($N308 &lt;&gt; "#Na", INDEX(Degree_Information!$K$2:$K$20129, MATCH(Passout2023[[#This Row], [UNIVERSITY_DEGREE_PROGRAM_ID]], Degree_Information!$N$2:$N$20129, 0)), ""), "")</f>
        <v/>
      </c>
      <c r="G308" s="29" t="str">
        <f>IFERROR(IF($N308 &lt;&gt; "#Na", INDEX(Degree_Information!$G$2:$G$20129, MATCH(Passout2023[[#This Row], [UNIVERSITY_DEGREE_PROGRAM_ID]], Degree_Information!$N$2:$N$20129, 0)), ""), "")</f>
        <v/>
      </c>
      <c r="H308" s="29" t="str">
        <f>IFERROR(IF($N308 &lt;&gt; "#Na", INDEX(Degree_Information!$I$2:$I$20129, MATCH(Passout2023[[#This Row], [UNIVERSITY_DEGREE_PROGRAM_ID]], Degree_Information!$N$2:$N$20129, 0)), ""), "")</f>
        <v/>
      </c>
      <c r="I308" s="6" t="str">
        <f>IFERROR(IF($N308 &lt;&gt; "#Na", INDEX(Degree_Information!$H$2:$H$20129, MATCH(Passout2023[[#This Row], [UNIVERSITY_DEGREE_PROGRAM_ID]], Degree_Information!$N$2:$N$20129, 0)), ""), "")</f>
        <v/>
      </c>
      <c r="J308" s="6" t="str">
        <f>IFERROR(IF($N308 &lt;&gt; "#Na", INDEX(Degree_Information!$J$2:$J$20129, MATCH(Passout2023[[#This Row], [UNIVERSITY_DEGREE_PROGRAM_ID]], Degree_Information!$N$2:$N$20129, 0)), ""), "")</f>
        <v/>
      </c>
      <c r="K308" s="19"/>
      <c r="L308" s="20"/>
      <c r="M308" s="21"/>
      <c r="N308" s="21"/>
      <c r="O308" s="21"/>
      <c r="P308" s="22"/>
      <c r="Q308" s="21"/>
      <c r="R308" s="21"/>
      <c r="S308" s="20">
        <v>0</v>
      </c>
      <c r="T308" s="20">
        <v>0</v>
      </c>
      <c r="U308" s="23"/>
      <c r="V3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8" s="25"/>
      <c r="X308" s="26" t="str">
        <f>CONCATENATE(Passout2023[[#This Row], [Batch Start Semester]], "-", Passout2023[[#This Row], [Batch Start Year]], "-", Passout2023[[#This Row], [Degree Duration (year)]])</f>
        <v>--</v>
      </c>
      <c r="Y308" s="32"/>
      <c r="Z308" s="32"/>
      <c r="AA308" s="32"/>
      <c r="AB308" s="32"/>
      <c r="AC308" s="32"/>
      <c r="AD308" s="32"/>
      <c r="AE308" s="28">
        <f>COUNTA(Passout2023[[#This Row], [UNIVERSITY_DEGREE_PROGRAM_ID]:[(Graduated) Degree Awarded Female]])</f>
        <v>2</v>
      </c>
    </row>
    <row r="309" s="2" customFormat="1" ht="35.1" customHeight="1">
      <c r="A309" s="29" t="str">
        <f>IFERROR(IF($N309 &lt;&gt; "#Na", INDEX(Degree_Information!$A$2:$A$20129, MATCH(Passout2023[[#This Row], [UNIVERSITY_DEGREE_PROGRAM_ID]], Degree_Information!$N$2:$N$20129, 0)), ""), "")</f>
        <v/>
      </c>
      <c r="B309" s="29" t="str">
        <f>IFERROR(IF($N309 &lt;&gt; "#Na", INDEX(Degree_Information!$B$2:$B$20129, MATCH(Passout2023[[#This Row], [UNIVERSITY_DEGREE_PROGRAM_ID]], Degree_Information!$N$2:$N$20129, 0)), ""), "")</f>
        <v/>
      </c>
      <c r="C309" s="29" t="str">
        <f>IFERROR(IF($N309 &lt;&gt; "#Na", INDEX(Degree_Information!$E$2:$E$20129, MATCH(Passout2023[[#This Row], [UNIVERSITY_DEGREE_PROGRAM_ID]], Degree_Information!$N$2:$N$20129, 0)), ""), "")</f>
        <v/>
      </c>
      <c r="D309" s="29" t="str">
        <f>IFERROR(IF($N309 &lt;&gt; "#Na", INDEX(Degree_Information!$D$2:$D$20129, MATCH(Passout2023[[#This Row], [UNIVERSITY_DEGREE_PROGRAM_ID]], Degree_Information!$N$2:$N$20129, 0)), ""), "")</f>
        <v/>
      </c>
      <c r="E309" s="29" t="str">
        <f>IFERROR(IF($N309 &lt;&gt; "#Na", INDEX(Degree_Information!$F$2:$F$20129, MATCH(Passout2023[[#This Row], [UNIVERSITY_DEGREE_PROGRAM_ID]], Degree_Information!$N$2:$N$20129, 0)), ""), "")</f>
        <v/>
      </c>
      <c r="F309" s="29" t="str">
        <f>IFERROR(IF($N309 &lt;&gt; "#Na", INDEX(Degree_Information!$K$2:$K$20129, MATCH(Passout2023[[#This Row], [UNIVERSITY_DEGREE_PROGRAM_ID]], Degree_Information!$N$2:$N$20129, 0)), ""), "")</f>
        <v/>
      </c>
      <c r="G309" s="29" t="str">
        <f>IFERROR(IF($N309 &lt;&gt; "#Na", INDEX(Degree_Information!$G$2:$G$20129, MATCH(Passout2023[[#This Row], [UNIVERSITY_DEGREE_PROGRAM_ID]], Degree_Information!$N$2:$N$20129, 0)), ""), "")</f>
        <v/>
      </c>
      <c r="H309" s="29" t="str">
        <f>IFERROR(IF($N309 &lt;&gt; "#Na", INDEX(Degree_Information!$I$2:$I$20129, MATCH(Passout2023[[#This Row], [UNIVERSITY_DEGREE_PROGRAM_ID]], Degree_Information!$N$2:$N$20129, 0)), ""), "")</f>
        <v/>
      </c>
      <c r="I309" s="6" t="str">
        <f>IFERROR(IF($N309 &lt;&gt; "#Na", INDEX(Degree_Information!$H$2:$H$20129, MATCH(Passout2023[[#This Row], [UNIVERSITY_DEGREE_PROGRAM_ID]], Degree_Information!$N$2:$N$20129, 0)), ""), "")</f>
        <v/>
      </c>
      <c r="J309" s="6" t="str">
        <f>IFERROR(IF($N309 &lt;&gt; "#Na", INDEX(Degree_Information!$J$2:$J$20129, MATCH(Passout2023[[#This Row], [UNIVERSITY_DEGREE_PROGRAM_ID]], Degree_Information!$N$2:$N$20129, 0)), ""), "")</f>
        <v/>
      </c>
      <c r="K309" s="19"/>
      <c r="L309" s="20"/>
      <c r="M309" s="21"/>
      <c r="N309" s="21"/>
      <c r="O309" s="21"/>
      <c r="P309" s="22"/>
      <c r="Q309" s="21"/>
      <c r="R309" s="21"/>
      <c r="S309" s="20">
        <v>0</v>
      </c>
      <c r="T309" s="20">
        <v>0</v>
      </c>
      <c r="U309" s="23"/>
      <c r="V3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09" s="25"/>
      <c r="X309" s="26" t="str">
        <f>CONCATENATE(Passout2023[[#This Row], [Batch Start Semester]], "-", Passout2023[[#This Row], [Batch Start Year]], "-", Passout2023[[#This Row], [Degree Duration (year)]])</f>
        <v>--</v>
      </c>
      <c r="Y309" s="32"/>
      <c r="Z309" s="32"/>
      <c r="AA309" s="32"/>
      <c r="AB309" s="32"/>
      <c r="AC309" s="32"/>
      <c r="AD309" s="32"/>
      <c r="AE309" s="28">
        <f>COUNTA(Passout2023[[#This Row], [UNIVERSITY_DEGREE_PROGRAM_ID]:[(Graduated) Degree Awarded Female]])</f>
        <v>2</v>
      </c>
    </row>
    <row r="310" s="2" customFormat="1" ht="35.1" customHeight="1">
      <c r="A310" s="29" t="str">
        <f>IFERROR(IF($N310 &lt;&gt; "#Na", INDEX(Degree_Information!$A$2:$A$20129, MATCH(Passout2023[[#This Row], [UNIVERSITY_DEGREE_PROGRAM_ID]], Degree_Information!$N$2:$N$20129, 0)), ""), "")</f>
        <v/>
      </c>
      <c r="B310" s="29" t="str">
        <f>IFERROR(IF($N310 &lt;&gt; "#Na", INDEX(Degree_Information!$B$2:$B$20129, MATCH(Passout2023[[#This Row], [UNIVERSITY_DEGREE_PROGRAM_ID]], Degree_Information!$N$2:$N$20129, 0)), ""), "")</f>
        <v/>
      </c>
      <c r="C310" s="29" t="str">
        <f>IFERROR(IF($N310 &lt;&gt; "#Na", INDEX(Degree_Information!$E$2:$E$20129, MATCH(Passout2023[[#This Row], [UNIVERSITY_DEGREE_PROGRAM_ID]], Degree_Information!$N$2:$N$20129, 0)), ""), "")</f>
        <v/>
      </c>
      <c r="D310" s="29" t="str">
        <f>IFERROR(IF($N310 &lt;&gt; "#Na", INDEX(Degree_Information!$D$2:$D$20129, MATCH(Passout2023[[#This Row], [UNIVERSITY_DEGREE_PROGRAM_ID]], Degree_Information!$N$2:$N$20129, 0)), ""), "")</f>
        <v/>
      </c>
      <c r="E310" s="29" t="str">
        <f>IFERROR(IF($N310 &lt;&gt; "#Na", INDEX(Degree_Information!$F$2:$F$20129, MATCH(Passout2023[[#This Row], [UNIVERSITY_DEGREE_PROGRAM_ID]], Degree_Information!$N$2:$N$20129, 0)), ""), "")</f>
        <v/>
      </c>
      <c r="F310" s="29" t="str">
        <f>IFERROR(IF($N310 &lt;&gt; "#Na", INDEX(Degree_Information!$K$2:$K$20129, MATCH(Passout2023[[#This Row], [UNIVERSITY_DEGREE_PROGRAM_ID]], Degree_Information!$N$2:$N$20129, 0)), ""), "")</f>
        <v/>
      </c>
      <c r="G310" s="29" t="str">
        <f>IFERROR(IF($N310 &lt;&gt; "#Na", INDEX(Degree_Information!$G$2:$G$20129, MATCH(Passout2023[[#This Row], [UNIVERSITY_DEGREE_PROGRAM_ID]], Degree_Information!$N$2:$N$20129, 0)), ""), "")</f>
        <v/>
      </c>
      <c r="H310" s="29" t="str">
        <f>IFERROR(IF($N310 &lt;&gt; "#Na", INDEX(Degree_Information!$I$2:$I$20129, MATCH(Passout2023[[#This Row], [UNIVERSITY_DEGREE_PROGRAM_ID]], Degree_Information!$N$2:$N$20129, 0)), ""), "")</f>
        <v/>
      </c>
      <c r="I310" s="6" t="str">
        <f>IFERROR(IF($N310 &lt;&gt; "#Na", INDEX(Degree_Information!$H$2:$H$20129, MATCH(Passout2023[[#This Row], [UNIVERSITY_DEGREE_PROGRAM_ID]], Degree_Information!$N$2:$N$20129, 0)), ""), "")</f>
        <v/>
      </c>
      <c r="J310" s="6" t="str">
        <f>IFERROR(IF($N310 &lt;&gt; "#Na", INDEX(Degree_Information!$J$2:$J$20129, MATCH(Passout2023[[#This Row], [UNIVERSITY_DEGREE_PROGRAM_ID]], Degree_Information!$N$2:$N$20129, 0)), ""), "")</f>
        <v/>
      </c>
      <c r="K310" s="19"/>
      <c r="L310" s="20"/>
      <c r="M310" s="21"/>
      <c r="N310" s="21"/>
      <c r="O310" s="21"/>
      <c r="P310" s="22"/>
      <c r="Q310" s="21"/>
      <c r="R310" s="21"/>
      <c r="S310" s="20">
        <v>0</v>
      </c>
      <c r="T310" s="20">
        <v>0</v>
      </c>
      <c r="U310" s="23"/>
      <c r="V3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0" s="25"/>
      <c r="X310" s="26" t="str">
        <f>CONCATENATE(Passout2023[[#This Row], [Batch Start Semester]], "-", Passout2023[[#This Row], [Batch Start Year]], "-", Passout2023[[#This Row], [Degree Duration (year)]])</f>
        <v>--</v>
      </c>
      <c r="Y310" s="32"/>
      <c r="Z310" s="32"/>
      <c r="AA310" s="32"/>
      <c r="AB310" s="32"/>
      <c r="AC310" s="32"/>
      <c r="AD310" s="32"/>
      <c r="AE310" s="28">
        <f>COUNTA(Passout2023[[#This Row], [UNIVERSITY_DEGREE_PROGRAM_ID]:[(Graduated) Degree Awarded Female]])</f>
        <v>2</v>
      </c>
    </row>
    <row r="311" s="2" customFormat="1" ht="35.1" customHeight="1">
      <c r="A311" s="29" t="str">
        <f>IFERROR(IF($N311 &lt;&gt; "#Na", INDEX(Degree_Information!$A$2:$A$20129, MATCH(Passout2023[[#This Row], [UNIVERSITY_DEGREE_PROGRAM_ID]], Degree_Information!$N$2:$N$20129, 0)), ""), "")</f>
        <v/>
      </c>
      <c r="B311" s="29" t="str">
        <f>IFERROR(IF($N311 &lt;&gt; "#Na", INDEX(Degree_Information!$B$2:$B$20129, MATCH(Passout2023[[#This Row], [UNIVERSITY_DEGREE_PROGRAM_ID]], Degree_Information!$N$2:$N$20129, 0)), ""), "")</f>
        <v/>
      </c>
      <c r="C311" s="29" t="str">
        <f>IFERROR(IF($N311 &lt;&gt; "#Na", INDEX(Degree_Information!$E$2:$E$20129, MATCH(Passout2023[[#This Row], [UNIVERSITY_DEGREE_PROGRAM_ID]], Degree_Information!$N$2:$N$20129, 0)), ""), "")</f>
        <v/>
      </c>
      <c r="D311" s="29" t="str">
        <f>IFERROR(IF($N311 &lt;&gt; "#Na", INDEX(Degree_Information!$D$2:$D$20129, MATCH(Passout2023[[#This Row], [UNIVERSITY_DEGREE_PROGRAM_ID]], Degree_Information!$N$2:$N$20129, 0)), ""), "")</f>
        <v/>
      </c>
      <c r="E311" s="29" t="str">
        <f>IFERROR(IF($N311 &lt;&gt; "#Na", INDEX(Degree_Information!$F$2:$F$20129, MATCH(Passout2023[[#This Row], [UNIVERSITY_DEGREE_PROGRAM_ID]], Degree_Information!$N$2:$N$20129, 0)), ""), "")</f>
        <v/>
      </c>
      <c r="F311" s="29" t="str">
        <f>IFERROR(IF($N311 &lt;&gt; "#Na", INDEX(Degree_Information!$K$2:$K$20129, MATCH(Passout2023[[#This Row], [UNIVERSITY_DEGREE_PROGRAM_ID]], Degree_Information!$N$2:$N$20129, 0)), ""), "")</f>
        <v/>
      </c>
      <c r="G311" s="29" t="str">
        <f>IFERROR(IF($N311 &lt;&gt; "#Na", INDEX(Degree_Information!$G$2:$G$20129, MATCH(Passout2023[[#This Row], [UNIVERSITY_DEGREE_PROGRAM_ID]], Degree_Information!$N$2:$N$20129, 0)), ""), "")</f>
        <v/>
      </c>
      <c r="H311" s="29" t="str">
        <f>IFERROR(IF($N311 &lt;&gt; "#Na", INDEX(Degree_Information!$I$2:$I$20129, MATCH(Passout2023[[#This Row], [UNIVERSITY_DEGREE_PROGRAM_ID]], Degree_Information!$N$2:$N$20129, 0)), ""), "")</f>
        <v/>
      </c>
      <c r="I311" s="6" t="str">
        <f>IFERROR(IF($N311 &lt;&gt; "#Na", INDEX(Degree_Information!$H$2:$H$20129, MATCH(Passout2023[[#This Row], [UNIVERSITY_DEGREE_PROGRAM_ID]], Degree_Information!$N$2:$N$20129, 0)), ""), "")</f>
        <v/>
      </c>
      <c r="J311" s="6" t="str">
        <f>IFERROR(IF($N311 &lt;&gt; "#Na", INDEX(Degree_Information!$J$2:$J$20129, MATCH(Passout2023[[#This Row], [UNIVERSITY_DEGREE_PROGRAM_ID]], Degree_Information!$N$2:$N$20129, 0)), ""), "")</f>
        <v/>
      </c>
      <c r="K311" s="19"/>
      <c r="L311" s="20"/>
      <c r="M311" s="21"/>
      <c r="N311" s="21"/>
      <c r="O311" s="21"/>
      <c r="P311" s="22"/>
      <c r="Q311" s="21"/>
      <c r="R311" s="21"/>
      <c r="S311" s="20">
        <v>0</v>
      </c>
      <c r="T311" s="20">
        <v>0</v>
      </c>
      <c r="U311" s="23"/>
      <c r="V3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1" s="25"/>
      <c r="X311" s="26" t="str">
        <f>CONCATENATE(Passout2023[[#This Row], [Batch Start Semester]], "-", Passout2023[[#This Row], [Batch Start Year]], "-", Passout2023[[#This Row], [Degree Duration (year)]])</f>
        <v>--</v>
      </c>
      <c r="Y311" s="32"/>
      <c r="Z311" s="32"/>
      <c r="AA311" s="32"/>
      <c r="AB311" s="32"/>
      <c r="AC311" s="32"/>
      <c r="AD311" s="32"/>
      <c r="AE311" s="28">
        <f>COUNTA(Passout2023[[#This Row], [UNIVERSITY_DEGREE_PROGRAM_ID]:[(Graduated) Degree Awarded Female]])</f>
        <v>2</v>
      </c>
    </row>
    <row r="312" s="2" customFormat="1" ht="35.1" customHeight="1">
      <c r="A312" s="29" t="str">
        <f>IFERROR(IF($N312 &lt;&gt; "#Na", INDEX(Degree_Information!$A$2:$A$20129, MATCH(Passout2023[[#This Row], [UNIVERSITY_DEGREE_PROGRAM_ID]], Degree_Information!$N$2:$N$20129, 0)), ""), "")</f>
        <v/>
      </c>
      <c r="B312" s="29" t="str">
        <f>IFERROR(IF($N312 &lt;&gt; "#Na", INDEX(Degree_Information!$B$2:$B$20129, MATCH(Passout2023[[#This Row], [UNIVERSITY_DEGREE_PROGRAM_ID]], Degree_Information!$N$2:$N$20129, 0)), ""), "")</f>
        <v/>
      </c>
      <c r="C312" s="29" t="str">
        <f>IFERROR(IF($N312 &lt;&gt; "#Na", INDEX(Degree_Information!$E$2:$E$20129, MATCH(Passout2023[[#This Row], [UNIVERSITY_DEGREE_PROGRAM_ID]], Degree_Information!$N$2:$N$20129, 0)), ""), "")</f>
        <v/>
      </c>
      <c r="D312" s="29" t="str">
        <f>IFERROR(IF($N312 &lt;&gt; "#Na", INDEX(Degree_Information!$D$2:$D$20129, MATCH(Passout2023[[#This Row], [UNIVERSITY_DEGREE_PROGRAM_ID]], Degree_Information!$N$2:$N$20129, 0)), ""), "")</f>
        <v/>
      </c>
      <c r="E312" s="29" t="str">
        <f>IFERROR(IF($N312 &lt;&gt; "#Na", INDEX(Degree_Information!$F$2:$F$20129, MATCH(Passout2023[[#This Row], [UNIVERSITY_DEGREE_PROGRAM_ID]], Degree_Information!$N$2:$N$20129, 0)), ""), "")</f>
        <v/>
      </c>
      <c r="F312" s="29" t="str">
        <f>IFERROR(IF($N312 &lt;&gt; "#Na", INDEX(Degree_Information!$K$2:$K$20129, MATCH(Passout2023[[#This Row], [UNIVERSITY_DEGREE_PROGRAM_ID]], Degree_Information!$N$2:$N$20129, 0)), ""), "")</f>
        <v/>
      </c>
      <c r="G312" s="29" t="str">
        <f>IFERROR(IF($N312 &lt;&gt; "#Na", INDEX(Degree_Information!$G$2:$G$20129, MATCH(Passout2023[[#This Row], [UNIVERSITY_DEGREE_PROGRAM_ID]], Degree_Information!$N$2:$N$20129, 0)), ""), "")</f>
        <v/>
      </c>
      <c r="H312" s="29" t="str">
        <f>IFERROR(IF($N312 &lt;&gt; "#Na", INDEX(Degree_Information!$I$2:$I$20129, MATCH(Passout2023[[#This Row], [UNIVERSITY_DEGREE_PROGRAM_ID]], Degree_Information!$N$2:$N$20129, 0)), ""), "")</f>
        <v/>
      </c>
      <c r="I312" s="6" t="str">
        <f>IFERROR(IF($N312 &lt;&gt; "#Na", INDEX(Degree_Information!$H$2:$H$20129, MATCH(Passout2023[[#This Row], [UNIVERSITY_DEGREE_PROGRAM_ID]], Degree_Information!$N$2:$N$20129, 0)), ""), "")</f>
        <v/>
      </c>
      <c r="J312" s="6" t="str">
        <f>IFERROR(IF($N312 &lt;&gt; "#Na", INDEX(Degree_Information!$J$2:$J$20129, MATCH(Passout2023[[#This Row], [UNIVERSITY_DEGREE_PROGRAM_ID]], Degree_Information!$N$2:$N$20129, 0)), ""), "")</f>
        <v/>
      </c>
      <c r="K312" s="19"/>
      <c r="L312" s="20"/>
      <c r="M312" s="21"/>
      <c r="N312" s="21"/>
      <c r="O312" s="21"/>
      <c r="P312" s="22"/>
      <c r="Q312" s="21"/>
      <c r="R312" s="21"/>
      <c r="S312" s="20">
        <v>0</v>
      </c>
      <c r="T312" s="20">
        <v>0</v>
      </c>
      <c r="U312" s="23"/>
      <c r="V3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2" s="25"/>
      <c r="X312" s="26" t="str">
        <f>CONCATENATE(Passout2023[[#This Row], [Batch Start Semester]], "-", Passout2023[[#This Row], [Batch Start Year]], "-", Passout2023[[#This Row], [Degree Duration (year)]])</f>
        <v>--</v>
      </c>
      <c r="Y312" s="32"/>
      <c r="Z312" s="32"/>
      <c r="AA312" s="32"/>
      <c r="AB312" s="32"/>
      <c r="AC312" s="32"/>
      <c r="AD312" s="32"/>
      <c r="AE312" s="28">
        <f>COUNTA(Passout2023[[#This Row], [UNIVERSITY_DEGREE_PROGRAM_ID]:[(Graduated) Degree Awarded Female]])</f>
        <v>2</v>
      </c>
    </row>
    <row r="313" s="2" customFormat="1" ht="35.1" customHeight="1">
      <c r="A313" s="29" t="str">
        <f>IFERROR(IF($N313 &lt;&gt; "#Na", INDEX(Degree_Information!$A$2:$A$20129, MATCH(Passout2023[[#This Row], [UNIVERSITY_DEGREE_PROGRAM_ID]], Degree_Information!$N$2:$N$20129, 0)), ""), "")</f>
        <v/>
      </c>
      <c r="B313" s="29" t="str">
        <f>IFERROR(IF($N313 &lt;&gt; "#Na", INDEX(Degree_Information!$B$2:$B$20129, MATCH(Passout2023[[#This Row], [UNIVERSITY_DEGREE_PROGRAM_ID]], Degree_Information!$N$2:$N$20129, 0)), ""), "")</f>
        <v/>
      </c>
      <c r="C313" s="29" t="str">
        <f>IFERROR(IF($N313 &lt;&gt; "#Na", INDEX(Degree_Information!$E$2:$E$20129, MATCH(Passout2023[[#This Row], [UNIVERSITY_DEGREE_PROGRAM_ID]], Degree_Information!$N$2:$N$20129, 0)), ""), "")</f>
        <v/>
      </c>
      <c r="D313" s="29" t="str">
        <f>IFERROR(IF($N313 &lt;&gt; "#Na", INDEX(Degree_Information!$D$2:$D$20129, MATCH(Passout2023[[#This Row], [UNIVERSITY_DEGREE_PROGRAM_ID]], Degree_Information!$N$2:$N$20129, 0)), ""), "")</f>
        <v/>
      </c>
      <c r="E313" s="29" t="str">
        <f>IFERROR(IF($N313 &lt;&gt; "#Na", INDEX(Degree_Information!$F$2:$F$20129, MATCH(Passout2023[[#This Row], [UNIVERSITY_DEGREE_PROGRAM_ID]], Degree_Information!$N$2:$N$20129, 0)), ""), "")</f>
        <v/>
      </c>
      <c r="F313" s="29" t="str">
        <f>IFERROR(IF($N313 &lt;&gt; "#Na", INDEX(Degree_Information!$K$2:$K$20129, MATCH(Passout2023[[#This Row], [UNIVERSITY_DEGREE_PROGRAM_ID]], Degree_Information!$N$2:$N$20129, 0)), ""), "")</f>
        <v/>
      </c>
      <c r="G313" s="29" t="str">
        <f>IFERROR(IF($N313 &lt;&gt; "#Na", INDEX(Degree_Information!$G$2:$G$20129, MATCH(Passout2023[[#This Row], [UNIVERSITY_DEGREE_PROGRAM_ID]], Degree_Information!$N$2:$N$20129, 0)), ""), "")</f>
        <v/>
      </c>
      <c r="H313" s="29" t="str">
        <f>IFERROR(IF($N313 &lt;&gt; "#Na", INDEX(Degree_Information!$I$2:$I$20129, MATCH(Passout2023[[#This Row], [UNIVERSITY_DEGREE_PROGRAM_ID]], Degree_Information!$N$2:$N$20129, 0)), ""), "")</f>
        <v/>
      </c>
      <c r="I313" s="6" t="str">
        <f>IFERROR(IF($N313 &lt;&gt; "#Na", INDEX(Degree_Information!$H$2:$H$20129, MATCH(Passout2023[[#This Row], [UNIVERSITY_DEGREE_PROGRAM_ID]], Degree_Information!$N$2:$N$20129, 0)), ""), "")</f>
        <v/>
      </c>
      <c r="J313" s="6" t="str">
        <f>IFERROR(IF($N313 &lt;&gt; "#Na", INDEX(Degree_Information!$J$2:$J$20129, MATCH(Passout2023[[#This Row], [UNIVERSITY_DEGREE_PROGRAM_ID]], Degree_Information!$N$2:$N$20129, 0)), ""), "")</f>
        <v/>
      </c>
      <c r="K313" s="19"/>
      <c r="L313" s="20"/>
      <c r="M313" s="21"/>
      <c r="N313" s="21"/>
      <c r="O313" s="21"/>
      <c r="P313" s="22"/>
      <c r="Q313" s="21"/>
      <c r="R313" s="21"/>
      <c r="S313" s="20">
        <v>0</v>
      </c>
      <c r="T313" s="20">
        <v>0</v>
      </c>
      <c r="U313" s="23"/>
      <c r="V3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3" s="25"/>
      <c r="X313" s="26" t="str">
        <f>CONCATENATE(Passout2023[[#This Row], [Batch Start Semester]], "-", Passout2023[[#This Row], [Batch Start Year]], "-", Passout2023[[#This Row], [Degree Duration (year)]])</f>
        <v>--</v>
      </c>
      <c r="Y313" s="32"/>
      <c r="Z313" s="32"/>
      <c r="AA313" s="32"/>
      <c r="AB313" s="32"/>
      <c r="AC313" s="32"/>
      <c r="AD313" s="32"/>
      <c r="AE313" s="28">
        <f>COUNTA(Passout2023[[#This Row], [UNIVERSITY_DEGREE_PROGRAM_ID]:[(Graduated) Degree Awarded Female]])</f>
        <v>2</v>
      </c>
    </row>
    <row r="314" s="2" customFormat="1" ht="35.1" customHeight="1">
      <c r="A314" s="29" t="str">
        <f>IFERROR(IF($N314 &lt;&gt; "#Na", INDEX(Degree_Information!$A$2:$A$20129, MATCH(Passout2023[[#This Row], [UNIVERSITY_DEGREE_PROGRAM_ID]], Degree_Information!$N$2:$N$20129, 0)), ""), "")</f>
        <v/>
      </c>
      <c r="B314" s="29" t="str">
        <f>IFERROR(IF($N314 &lt;&gt; "#Na", INDEX(Degree_Information!$B$2:$B$20129, MATCH(Passout2023[[#This Row], [UNIVERSITY_DEGREE_PROGRAM_ID]], Degree_Information!$N$2:$N$20129, 0)), ""), "")</f>
        <v/>
      </c>
      <c r="C314" s="29" t="str">
        <f>IFERROR(IF($N314 &lt;&gt; "#Na", INDEX(Degree_Information!$E$2:$E$20129, MATCH(Passout2023[[#This Row], [UNIVERSITY_DEGREE_PROGRAM_ID]], Degree_Information!$N$2:$N$20129, 0)), ""), "")</f>
        <v/>
      </c>
      <c r="D314" s="29" t="str">
        <f>IFERROR(IF($N314 &lt;&gt; "#Na", INDEX(Degree_Information!$D$2:$D$20129, MATCH(Passout2023[[#This Row], [UNIVERSITY_DEGREE_PROGRAM_ID]], Degree_Information!$N$2:$N$20129, 0)), ""), "")</f>
        <v/>
      </c>
      <c r="E314" s="29" t="str">
        <f>IFERROR(IF($N314 &lt;&gt; "#Na", INDEX(Degree_Information!$F$2:$F$20129, MATCH(Passout2023[[#This Row], [UNIVERSITY_DEGREE_PROGRAM_ID]], Degree_Information!$N$2:$N$20129, 0)), ""), "")</f>
        <v/>
      </c>
      <c r="F314" s="29" t="str">
        <f>IFERROR(IF($N314 &lt;&gt; "#Na", INDEX(Degree_Information!$K$2:$K$20129, MATCH(Passout2023[[#This Row], [UNIVERSITY_DEGREE_PROGRAM_ID]], Degree_Information!$N$2:$N$20129, 0)), ""), "")</f>
        <v/>
      </c>
      <c r="G314" s="29" t="str">
        <f>IFERROR(IF($N314 &lt;&gt; "#Na", INDEX(Degree_Information!$G$2:$G$20129, MATCH(Passout2023[[#This Row], [UNIVERSITY_DEGREE_PROGRAM_ID]], Degree_Information!$N$2:$N$20129, 0)), ""), "")</f>
        <v/>
      </c>
      <c r="H314" s="29" t="str">
        <f>IFERROR(IF($N314 &lt;&gt; "#Na", INDEX(Degree_Information!$I$2:$I$20129, MATCH(Passout2023[[#This Row], [UNIVERSITY_DEGREE_PROGRAM_ID]], Degree_Information!$N$2:$N$20129, 0)), ""), "")</f>
        <v/>
      </c>
      <c r="I314" s="6" t="str">
        <f>IFERROR(IF($N314 &lt;&gt; "#Na", INDEX(Degree_Information!$H$2:$H$20129, MATCH(Passout2023[[#This Row], [UNIVERSITY_DEGREE_PROGRAM_ID]], Degree_Information!$N$2:$N$20129, 0)), ""), "")</f>
        <v/>
      </c>
      <c r="J314" s="6" t="str">
        <f>IFERROR(IF($N314 &lt;&gt; "#Na", INDEX(Degree_Information!$J$2:$J$20129, MATCH(Passout2023[[#This Row], [UNIVERSITY_DEGREE_PROGRAM_ID]], Degree_Information!$N$2:$N$20129, 0)), ""), "")</f>
        <v/>
      </c>
      <c r="K314" s="19"/>
      <c r="L314" s="20"/>
      <c r="M314" s="21"/>
      <c r="N314" s="21"/>
      <c r="O314" s="21"/>
      <c r="P314" s="22"/>
      <c r="Q314" s="21"/>
      <c r="R314" s="21"/>
      <c r="S314" s="20">
        <v>0</v>
      </c>
      <c r="T314" s="20">
        <v>0</v>
      </c>
      <c r="U314" s="23"/>
      <c r="V3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4" s="25"/>
      <c r="X314" s="26" t="str">
        <f>CONCATENATE(Passout2023[[#This Row], [Batch Start Semester]], "-", Passout2023[[#This Row], [Batch Start Year]], "-", Passout2023[[#This Row], [Degree Duration (year)]])</f>
        <v>--</v>
      </c>
      <c r="Y314" s="32"/>
      <c r="Z314" s="32"/>
      <c r="AA314" s="32"/>
      <c r="AB314" s="32"/>
      <c r="AC314" s="32"/>
      <c r="AD314" s="32"/>
      <c r="AE314" s="28">
        <f>COUNTA(Passout2023[[#This Row], [UNIVERSITY_DEGREE_PROGRAM_ID]:[(Graduated) Degree Awarded Female]])</f>
        <v>2</v>
      </c>
    </row>
    <row r="315" s="2" customFormat="1" ht="35.1" customHeight="1">
      <c r="A315" s="29" t="str">
        <f>IFERROR(IF($N315 &lt;&gt; "#Na", INDEX(Degree_Information!$A$2:$A$20129, MATCH(Passout2023[[#This Row], [UNIVERSITY_DEGREE_PROGRAM_ID]], Degree_Information!$N$2:$N$20129, 0)), ""), "")</f>
        <v/>
      </c>
      <c r="B315" s="29" t="str">
        <f>IFERROR(IF($N315 &lt;&gt; "#Na", INDEX(Degree_Information!$B$2:$B$20129, MATCH(Passout2023[[#This Row], [UNIVERSITY_DEGREE_PROGRAM_ID]], Degree_Information!$N$2:$N$20129, 0)), ""), "")</f>
        <v/>
      </c>
      <c r="C315" s="29" t="str">
        <f>IFERROR(IF($N315 &lt;&gt; "#Na", INDEX(Degree_Information!$E$2:$E$20129, MATCH(Passout2023[[#This Row], [UNIVERSITY_DEGREE_PROGRAM_ID]], Degree_Information!$N$2:$N$20129, 0)), ""), "")</f>
        <v/>
      </c>
      <c r="D315" s="29" t="str">
        <f>IFERROR(IF($N315 &lt;&gt; "#Na", INDEX(Degree_Information!$D$2:$D$20129, MATCH(Passout2023[[#This Row], [UNIVERSITY_DEGREE_PROGRAM_ID]], Degree_Information!$N$2:$N$20129, 0)), ""), "")</f>
        <v/>
      </c>
      <c r="E315" s="29" t="str">
        <f>IFERROR(IF($N315 &lt;&gt; "#Na", INDEX(Degree_Information!$F$2:$F$20129, MATCH(Passout2023[[#This Row], [UNIVERSITY_DEGREE_PROGRAM_ID]], Degree_Information!$N$2:$N$20129, 0)), ""), "")</f>
        <v/>
      </c>
      <c r="F315" s="29" t="str">
        <f>IFERROR(IF($N315 &lt;&gt; "#Na", INDEX(Degree_Information!$K$2:$K$20129, MATCH(Passout2023[[#This Row], [UNIVERSITY_DEGREE_PROGRAM_ID]], Degree_Information!$N$2:$N$20129, 0)), ""), "")</f>
        <v/>
      </c>
      <c r="G315" s="29" t="str">
        <f>IFERROR(IF($N315 &lt;&gt; "#Na", INDEX(Degree_Information!$G$2:$G$20129, MATCH(Passout2023[[#This Row], [UNIVERSITY_DEGREE_PROGRAM_ID]], Degree_Information!$N$2:$N$20129, 0)), ""), "")</f>
        <v/>
      </c>
      <c r="H315" s="29" t="str">
        <f>IFERROR(IF($N315 &lt;&gt; "#Na", INDEX(Degree_Information!$I$2:$I$20129, MATCH(Passout2023[[#This Row], [UNIVERSITY_DEGREE_PROGRAM_ID]], Degree_Information!$N$2:$N$20129, 0)), ""), "")</f>
        <v/>
      </c>
      <c r="I315" s="6" t="str">
        <f>IFERROR(IF($N315 &lt;&gt; "#Na", INDEX(Degree_Information!$H$2:$H$20129, MATCH(Passout2023[[#This Row], [UNIVERSITY_DEGREE_PROGRAM_ID]], Degree_Information!$N$2:$N$20129, 0)), ""), "")</f>
        <v/>
      </c>
      <c r="J315" s="6" t="str">
        <f>IFERROR(IF($N315 &lt;&gt; "#Na", INDEX(Degree_Information!$J$2:$J$20129, MATCH(Passout2023[[#This Row], [UNIVERSITY_DEGREE_PROGRAM_ID]], Degree_Information!$N$2:$N$20129, 0)), ""), "")</f>
        <v/>
      </c>
      <c r="K315" s="19"/>
      <c r="L315" s="20"/>
      <c r="M315" s="21"/>
      <c r="N315" s="21"/>
      <c r="O315" s="21"/>
      <c r="P315" s="22"/>
      <c r="Q315" s="21"/>
      <c r="R315" s="21"/>
      <c r="S315" s="20">
        <v>0</v>
      </c>
      <c r="T315" s="20">
        <v>0</v>
      </c>
      <c r="U315" s="23"/>
      <c r="V3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5" s="25"/>
      <c r="X315" s="26" t="str">
        <f>CONCATENATE(Passout2023[[#This Row], [Batch Start Semester]], "-", Passout2023[[#This Row], [Batch Start Year]], "-", Passout2023[[#This Row], [Degree Duration (year)]])</f>
        <v>--</v>
      </c>
      <c r="Y315" s="32"/>
      <c r="Z315" s="32"/>
      <c r="AA315" s="32"/>
      <c r="AB315" s="32"/>
      <c r="AC315" s="32"/>
      <c r="AD315" s="32"/>
      <c r="AE315" s="28">
        <f>COUNTA(Passout2023[[#This Row], [UNIVERSITY_DEGREE_PROGRAM_ID]:[(Graduated) Degree Awarded Female]])</f>
        <v>2</v>
      </c>
    </row>
    <row r="316" s="2" customFormat="1" ht="35.1" customHeight="1">
      <c r="A316" s="29" t="str">
        <f>IFERROR(IF($N316 &lt;&gt; "#Na", INDEX(Degree_Information!$A$2:$A$20129, MATCH(Passout2023[[#This Row], [UNIVERSITY_DEGREE_PROGRAM_ID]], Degree_Information!$N$2:$N$20129, 0)), ""), "")</f>
        <v/>
      </c>
      <c r="B316" s="29" t="str">
        <f>IFERROR(IF($N316 &lt;&gt; "#Na", INDEX(Degree_Information!$B$2:$B$20129, MATCH(Passout2023[[#This Row], [UNIVERSITY_DEGREE_PROGRAM_ID]], Degree_Information!$N$2:$N$20129, 0)), ""), "")</f>
        <v/>
      </c>
      <c r="C316" s="29" t="str">
        <f>IFERROR(IF($N316 &lt;&gt; "#Na", INDEX(Degree_Information!$E$2:$E$20129, MATCH(Passout2023[[#This Row], [UNIVERSITY_DEGREE_PROGRAM_ID]], Degree_Information!$N$2:$N$20129, 0)), ""), "")</f>
        <v/>
      </c>
      <c r="D316" s="29" t="str">
        <f>IFERROR(IF($N316 &lt;&gt; "#Na", INDEX(Degree_Information!$D$2:$D$20129, MATCH(Passout2023[[#This Row], [UNIVERSITY_DEGREE_PROGRAM_ID]], Degree_Information!$N$2:$N$20129, 0)), ""), "")</f>
        <v/>
      </c>
      <c r="E316" s="29" t="str">
        <f>IFERROR(IF($N316 &lt;&gt; "#Na", INDEX(Degree_Information!$F$2:$F$20129, MATCH(Passout2023[[#This Row], [UNIVERSITY_DEGREE_PROGRAM_ID]], Degree_Information!$N$2:$N$20129, 0)), ""), "")</f>
        <v/>
      </c>
      <c r="F316" s="29" t="str">
        <f>IFERROR(IF($N316 &lt;&gt; "#Na", INDEX(Degree_Information!$K$2:$K$20129, MATCH(Passout2023[[#This Row], [UNIVERSITY_DEGREE_PROGRAM_ID]], Degree_Information!$N$2:$N$20129, 0)), ""), "")</f>
        <v/>
      </c>
      <c r="G316" s="29" t="str">
        <f>IFERROR(IF($N316 &lt;&gt; "#Na", INDEX(Degree_Information!$G$2:$G$20129, MATCH(Passout2023[[#This Row], [UNIVERSITY_DEGREE_PROGRAM_ID]], Degree_Information!$N$2:$N$20129, 0)), ""), "")</f>
        <v/>
      </c>
      <c r="H316" s="29" t="str">
        <f>IFERROR(IF($N316 &lt;&gt; "#Na", INDEX(Degree_Information!$I$2:$I$20129, MATCH(Passout2023[[#This Row], [UNIVERSITY_DEGREE_PROGRAM_ID]], Degree_Information!$N$2:$N$20129, 0)), ""), "")</f>
        <v/>
      </c>
      <c r="I316" s="6" t="str">
        <f>IFERROR(IF($N316 &lt;&gt; "#Na", INDEX(Degree_Information!$H$2:$H$20129, MATCH(Passout2023[[#This Row], [UNIVERSITY_DEGREE_PROGRAM_ID]], Degree_Information!$N$2:$N$20129, 0)), ""), "")</f>
        <v/>
      </c>
      <c r="J316" s="6" t="str">
        <f>IFERROR(IF($N316 &lt;&gt; "#Na", INDEX(Degree_Information!$J$2:$J$20129, MATCH(Passout2023[[#This Row], [UNIVERSITY_DEGREE_PROGRAM_ID]], Degree_Information!$N$2:$N$20129, 0)), ""), "")</f>
        <v/>
      </c>
      <c r="K316" s="19"/>
      <c r="L316" s="20"/>
      <c r="M316" s="21"/>
      <c r="N316" s="21"/>
      <c r="O316" s="21"/>
      <c r="P316" s="22"/>
      <c r="Q316" s="21"/>
      <c r="R316" s="21"/>
      <c r="S316" s="20">
        <v>0</v>
      </c>
      <c r="T316" s="20">
        <v>0</v>
      </c>
      <c r="U316" s="23"/>
      <c r="V3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6" s="25"/>
      <c r="X316" s="26" t="str">
        <f>CONCATENATE(Passout2023[[#This Row], [Batch Start Semester]], "-", Passout2023[[#This Row], [Batch Start Year]], "-", Passout2023[[#This Row], [Degree Duration (year)]])</f>
        <v>--</v>
      </c>
      <c r="Y316" s="32"/>
      <c r="Z316" s="32"/>
      <c r="AA316" s="32"/>
      <c r="AB316" s="32"/>
      <c r="AC316" s="32"/>
      <c r="AD316" s="32"/>
      <c r="AE316" s="28">
        <f>COUNTA(Passout2023[[#This Row], [UNIVERSITY_DEGREE_PROGRAM_ID]:[(Graduated) Degree Awarded Female]])</f>
        <v>2</v>
      </c>
    </row>
    <row r="317" s="2" customFormat="1" ht="35.1" customHeight="1">
      <c r="A317" s="29" t="str">
        <f>IFERROR(IF($N317 &lt;&gt; "#Na", INDEX(Degree_Information!$A$2:$A$20129, MATCH(Passout2023[[#This Row], [UNIVERSITY_DEGREE_PROGRAM_ID]], Degree_Information!$N$2:$N$20129, 0)), ""), "")</f>
        <v/>
      </c>
      <c r="B317" s="29" t="str">
        <f>IFERROR(IF($N317 &lt;&gt; "#Na", INDEX(Degree_Information!$B$2:$B$20129, MATCH(Passout2023[[#This Row], [UNIVERSITY_DEGREE_PROGRAM_ID]], Degree_Information!$N$2:$N$20129, 0)), ""), "")</f>
        <v/>
      </c>
      <c r="C317" s="29" t="str">
        <f>IFERROR(IF($N317 &lt;&gt; "#Na", INDEX(Degree_Information!$E$2:$E$20129, MATCH(Passout2023[[#This Row], [UNIVERSITY_DEGREE_PROGRAM_ID]], Degree_Information!$N$2:$N$20129, 0)), ""), "")</f>
        <v/>
      </c>
      <c r="D317" s="29" t="str">
        <f>IFERROR(IF($N317 &lt;&gt; "#Na", INDEX(Degree_Information!$D$2:$D$20129, MATCH(Passout2023[[#This Row], [UNIVERSITY_DEGREE_PROGRAM_ID]], Degree_Information!$N$2:$N$20129, 0)), ""), "")</f>
        <v/>
      </c>
      <c r="E317" s="29" t="str">
        <f>IFERROR(IF($N317 &lt;&gt; "#Na", INDEX(Degree_Information!$F$2:$F$20129, MATCH(Passout2023[[#This Row], [UNIVERSITY_DEGREE_PROGRAM_ID]], Degree_Information!$N$2:$N$20129, 0)), ""), "")</f>
        <v/>
      </c>
      <c r="F317" s="29" t="str">
        <f>IFERROR(IF($N317 &lt;&gt; "#Na", INDEX(Degree_Information!$K$2:$K$20129, MATCH(Passout2023[[#This Row], [UNIVERSITY_DEGREE_PROGRAM_ID]], Degree_Information!$N$2:$N$20129, 0)), ""), "")</f>
        <v/>
      </c>
      <c r="G317" s="29" t="str">
        <f>IFERROR(IF($N317 &lt;&gt; "#Na", INDEX(Degree_Information!$G$2:$G$20129, MATCH(Passout2023[[#This Row], [UNIVERSITY_DEGREE_PROGRAM_ID]], Degree_Information!$N$2:$N$20129, 0)), ""), "")</f>
        <v/>
      </c>
      <c r="H317" s="29" t="str">
        <f>IFERROR(IF($N317 &lt;&gt; "#Na", INDEX(Degree_Information!$I$2:$I$20129, MATCH(Passout2023[[#This Row], [UNIVERSITY_DEGREE_PROGRAM_ID]], Degree_Information!$N$2:$N$20129, 0)), ""), "")</f>
        <v/>
      </c>
      <c r="I317" s="6" t="str">
        <f>IFERROR(IF($N317 &lt;&gt; "#Na", INDEX(Degree_Information!$H$2:$H$20129, MATCH(Passout2023[[#This Row], [UNIVERSITY_DEGREE_PROGRAM_ID]], Degree_Information!$N$2:$N$20129, 0)), ""), "")</f>
        <v/>
      </c>
      <c r="J317" s="6" t="str">
        <f>IFERROR(IF($N317 &lt;&gt; "#Na", INDEX(Degree_Information!$J$2:$J$20129, MATCH(Passout2023[[#This Row], [UNIVERSITY_DEGREE_PROGRAM_ID]], Degree_Information!$N$2:$N$20129, 0)), ""), "")</f>
        <v/>
      </c>
      <c r="K317" s="19"/>
      <c r="L317" s="20"/>
      <c r="M317" s="21"/>
      <c r="N317" s="21"/>
      <c r="O317" s="21"/>
      <c r="P317" s="22"/>
      <c r="Q317" s="21"/>
      <c r="R317" s="21"/>
      <c r="S317" s="20">
        <v>0</v>
      </c>
      <c r="T317" s="20">
        <v>0</v>
      </c>
      <c r="U317" s="23"/>
      <c r="V3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7" s="25"/>
      <c r="X317" s="26" t="str">
        <f>CONCATENATE(Passout2023[[#This Row], [Batch Start Semester]], "-", Passout2023[[#This Row], [Batch Start Year]], "-", Passout2023[[#This Row], [Degree Duration (year)]])</f>
        <v>--</v>
      </c>
      <c r="Y317" s="32"/>
      <c r="Z317" s="32"/>
      <c r="AA317" s="32"/>
      <c r="AB317" s="32"/>
      <c r="AC317" s="32"/>
      <c r="AD317" s="32"/>
      <c r="AE317" s="28">
        <f>COUNTA(Passout2023[[#This Row], [UNIVERSITY_DEGREE_PROGRAM_ID]:[(Graduated) Degree Awarded Female]])</f>
        <v>2</v>
      </c>
    </row>
    <row r="318" s="2" customFormat="1" ht="35.1" customHeight="1">
      <c r="A318" s="29" t="str">
        <f>IFERROR(IF($N318 &lt;&gt; "#Na", INDEX(Degree_Information!$A$2:$A$20129, MATCH(Passout2023[[#This Row], [UNIVERSITY_DEGREE_PROGRAM_ID]], Degree_Information!$N$2:$N$20129, 0)), ""), "")</f>
        <v/>
      </c>
      <c r="B318" s="29" t="str">
        <f>IFERROR(IF($N318 &lt;&gt; "#Na", INDEX(Degree_Information!$B$2:$B$20129, MATCH(Passout2023[[#This Row], [UNIVERSITY_DEGREE_PROGRAM_ID]], Degree_Information!$N$2:$N$20129, 0)), ""), "")</f>
        <v/>
      </c>
      <c r="C318" s="29" t="str">
        <f>IFERROR(IF($N318 &lt;&gt; "#Na", INDEX(Degree_Information!$E$2:$E$20129, MATCH(Passout2023[[#This Row], [UNIVERSITY_DEGREE_PROGRAM_ID]], Degree_Information!$N$2:$N$20129, 0)), ""), "")</f>
        <v/>
      </c>
      <c r="D318" s="29" t="str">
        <f>IFERROR(IF($N318 &lt;&gt; "#Na", INDEX(Degree_Information!$D$2:$D$20129, MATCH(Passout2023[[#This Row], [UNIVERSITY_DEGREE_PROGRAM_ID]], Degree_Information!$N$2:$N$20129, 0)), ""), "")</f>
        <v/>
      </c>
      <c r="E318" s="29" t="str">
        <f>IFERROR(IF($N318 &lt;&gt; "#Na", INDEX(Degree_Information!$F$2:$F$20129, MATCH(Passout2023[[#This Row], [UNIVERSITY_DEGREE_PROGRAM_ID]], Degree_Information!$N$2:$N$20129, 0)), ""), "")</f>
        <v/>
      </c>
      <c r="F318" s="29" t="str">
        <f>IFERROR(IF($N318 &lt;&gt; "#Na", INDEX(Degree_Information!$K$2:$K$20129, MATCH(Passout2023[[#This Row], [UNIVERSITY_DEGREE_PROGRAM_ID]], Degree_Information!$N$2:$N$20129, 0)), ""), "")</f>
        <v/>
      </c>
      <c r="G318" s="29" t="str">
        <f>IFERROR(IF($N318 &lt;&gt; "#Na", INDEX(Degree_Information!$G$2:$G$20129, MATCH(Passout2023[[#This Row], [UNIVERSITY_DEGREE_PROGRAM_ID]], Degree_Information!$N$2:$N$20129, 0)), ""), "")</f>
        <v/>
      </c>
      <c r="H318" s="29" t="str">
        <f>IFERROR(IF($N318 &lt;&gt; "#Na", INDEX(Degree_Information!$I$2:$I$20129, MATCH(Passout2023[[#This Row], [UNIVERSITY_DEGREE_PROGRAM_ID]], Degree_Information!$N$2:$N$20129, 0)), ""), "")</f>
        <v/>
      </c>
      <c r="I318" s="6" t="str">
        <f>IFERROR(IF($N318 &lt;&gt; "#Na", INDEX(Degree_Information!$H$2:$H$20129, MATCH(Passout2023[[#This Row], [UNIVERSITY_DEGREE_PROGRAM_ID]], Degree_Information!$N$2:$N$20129, 0)), ""), "")</f>
        <v/>
      </c>
      <c r="J318" s="6" t="str">
        <f>IFERROR(IF($N318 &lt;&gt; "#Na", INDEX(Degree_Information!$J$2:$J$20129, MATCH(Passout2023[[#This Row], [UNIVERSITY_DEGREE_PROGRAM_ID]], Degree_Information!$N$2:$N$20129, 0)), ""), "")</f>
        <v/>
      </c>
      <c r="K318" s="19"/>
      <c r="L318" s="20"/>
      <c r="M318" s="21"/>
      <c r="N318" s="21"/>
      <c r="O318" s="21"/>
      <c r="P318" s="22"/>
      <c r="Q318" s="21"/>
      <c r="R318" s="21"/>
      <c r="S318" s="20">
        <v>0</v>
      </c>
      <c r="T318" s="20">
        <v>0</v>
      </c>
      <c r="U318" s="23"/>
      <c r="V3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8" s="25"/>
      <c r="X318" s="26" t="str">
        <f>CONCATENATE(Passout2023[[#This Row], [Batch Start Semester]], "-", Passout2023[[#This Row], [Batch Start Year]], "-", Passout2023[[#This Row], [Degree Duration (year)]])</f>
        <v>--</v>
      </c>
      <c r="Y318" s="32"/>
      <c r="Z318" s="32"/>
      <c r="AA318" s="32"/>
      <c r="AB318" s="32"/>
      <c r="AC318" s="32"/>
      <c r="AD318" s="32"/>
      <c r="AE318" s="28">
        <f>COUNTA(Passout2023[[#This Row], [UNIVERSITY_DEGREE_PROGRAM_ID]:[(Graduated) Degree Awarded Female]])</f>
        <v>2</v>
      </c>
    </row>
    <row r="319" s="2" customFormat="1" ht="35.1" customHeight="1">
      <c r="A319" s="29" t="str">
        <f>IFERROR(IF($N319 &lt;&gt; "#Na", INDEX(Degree_Information!$A$2:$A$20129, MATCH(Passout2023[[#This Row], [UNIVERSITY_DEGREE_PROGRAM_ID]], Degree_Information!$N$2:$N$20129, 0)), ""), "")</f>
        <v/>
      </c>
      <c r="B319" s="29" t="str">
        <f>IFERROR(IF($N319 &lt;&gt; "#Na", INDEX(Degree_Information!$B$2:$B$20129, MATCH(Passout2023[[#This Row], [UNIVERSITY_DEGREE_PROGRAM_ID]], Degree_Information!$N$2:$N$20129, 0)), ""), "")</f>
        <v/>
      </c>
      <c r="C319" s="29" t="str">
        <f>IFERROR(IF($N319 &lt;&gt; "#Na", INDEX(Degree_Information!$E$2:$E$20129, MATCH(Passout2023[[#This Row], [UNIVERSITY_DEGREE_PROGRAM_ID]], Degree_Information!$N$2:$N$20129, 0)), ""), "")</f>
        <v/>
      </c>
      <c r="D319" s="29" t="str">
        <f>IFERROR(IF($N319 &lt;&gt; "#Na", INDEX(Degree_Information!$D$2:$D$20129, MATCH(Passout2023[[#This Row], [UNIVERSITY_DEGREE_PROGRAM_ID]], Degree_Information!$N$2:$N$20129, 0)), ""), "")</f>
        <v/>
      </c>
      <c r="E319" s="29" t="str">
        <f>IFERROR(IF($N319 &lt;&gt; "#Na", INDEX(Degree_Information!$F$2:$F$20129, MATCH(Passout2023[[#This Row], [UNIVERSITY_DEGREE_PROGRAM_ID]], Degree_Information!$N$2:$N$20129, 0)), ""), "")</f>
        <v/>
      </c>
      <c r="F319" s="29" t="str">
        <f>IFERROR(IF($N319 &lt;&gt; "#Na", INDEX(Degree_Information!$K$2:$K$20129, MATCH(Passout2023[[#This Row], [UNIVERSITY_DEGREE_PROGRAM_ID]], Degree_Information!$N$2:$N$20129, 0)), ""), "")</f>
        <v/>
      </c>
      <c r="G319" s="29" t="str">
        <f>IFERROR(IF($N319 &lt;&gt; "#Na", INDEX(Degree_Information!$G$2:$G$20129, MATCH(Passout2023[[#This Row], [UNIVERSITY_DEGREE_PROGRAM_ID]], Degree_Information!$N$2:$N$20129, 0)), ""), "")</f>
        <v/>
      </c>
      <c r="H319" s="29" t="str">
        <f>IFERROR(IF($N319 &lt;&gt; "#Na", INDEX(Degree_Information!$I$2:$I$20129, MATCH(Passout2023[[#This Row], [UNIVERSITY_DEGREE_PROGRAM_ID]], Degree_Information!$N$2:$N$20129, 0)), ""), "")</f>
        <v/>
      </c>
      <c r="I319" s="6" t="str">
        <f>IFERROR(IF($N319 &lt;&gt; "#Na", INDEX(Degree_Information!$H$2:$H$20129, MATCH(Passout2023[[#This Row], [UNIVERSITY_DEGREE_PROGRAM_ID]], Degree_Information!$N$2:$N$20129, 0)), ""), "")</f>
        <v/>
      </c>
      <c r="J319" s="6" t="str">
        <f>IFERROR(IF($N319 &lt;&gt; "#Na", INDEX(Degree_Information!$J$2:$J$20129, MATCH(Passout2023[[#This Row], [UNIVERSITY_DEGREE_PROGRAM_ID]], Degree_Information!$N$2:$N$20129, 0)), ""), "")</f>
        <v/>
      </c>
      <c r="K319" s="19"/>
      <c r="L319" s="20"/>
      <c r="M319" s="21"/>
      <c r="N319" s="21"/>
      <c r="O319" s="21"/>
      <c r="P319" s="22"/>
      <c r="Q319" s="21"/>
      <c r="R319" s="21"/>
      <c r="S319" s="20">
        <v>0</v>
      </c>
      <c r="T319" s="20">
        <v>0</v>
      </c>
      <c r="U319" s="23"/>
      <c r="V3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19" s="25"/>
      <c r="X319" s="26" t="str">
        <f>CONCATENATE(Passout2023[[#This Row], [Batch Start Semester]], "-", Passout2023[[#This Row], [Batch Start Year]], "-", Passout2023[[#This Row], [Degree Duration (year)]])</f>
        <v>--</v>
      </c>
      <c r="Y319" s="32"/>
      <c r="Z319" s="32"/>
      <c r="AA319" s="32"/>
      <c r="AB319" s="32"/>
      <c r="AC319" s="32"/>
      <c r="AD319" s="32"/>
      <c r="AE319" s="28">
        <f>COUNTA(Passout2023[[#This Row], [UNIVERSITY_DEGREE_PROGRAM_ID]:[(Graduated) Degree Awarded Female]])</f>
        <v>2</v>
      </c>
    </row>
    <row r="320" s="2" customFormat="1" ht="35.1" customHeight="1">
      <c r="A320" s="29" t="str">
        <f>IFERROR(IF($N320 &lt;&gt; "#Na", INDEX(Degree_Information!$A$2:$A$20129, MATCH(Passout2023[[#This Row], [UNIVERSITY_DEGREE_PROGRAM_ID]], Degree_Information!$N$2:$N$20129, 0)), ""), "")</f>
        <v/>
      </c>
      <c r="B320" s="29" t="str">
        <f>IFERROR(IF($N320 &lt;&gt; "#Na", INDEX(Degree_Information!$B$2:$B$20129, MATCH(Passout2023[[#This Row], [UNIVERSITY_DEGREE_PROGRAM_ID]], Degree_Information!$N$2:$N$20129, 0)), ""), "")</f>
        <v/>
      </c>
      <c r="C320" s="29" t="str">
        <f>IFERROR(IF($N320 &lt;&gt; "#Na", INDEX(Degree_Information!$E$2:$E$20129, MATCH(Passout2023[[#This Row], [UNIVERSITY_DEGREE_PROGRAM_ID]], Degree_Information!$N$2:$N$20129, 0)), ""), "")</f>
        <v/>
      </c>
      <c r="D320" s="29" t="str">
        <f>IFERROR(IF($N320 &lt;&gt; "#Na", INDEX(Degree_Information!$D$2:$D$20129, MATCH(Passout2023[[#This Row], [UNIVERSITY_DEGREE_PROGRAM_ID]], Degree_Information!$N$2:$N$20129, 0)), ""), "")</f>
        <v/>
      </c>
      <c r="E320" s="29" t="str">
        <f>IFERROR(IF($N320 &lt;&gt; "#Na", INDEX(Degree_Information!$F$2:$F$20129, MATCH(Passout2023[[#This Row], [UNIVERSITY_DEGREE_PROGRAM_ID]], Degree_Information!$N$2:$N$20129, 0)), ""), "")</f>
        <v/>
      </c>
      <c r="F320" s="29" t="str">
        <f>IFERROR(IF($N320 &lt;&gt; "#Na", INDEX(Degree_Information!$K$2:$K$20129, MATCH(Passout2023[[#This Row], [UNIVERSITY_DEGREE_PROGRAM_ID]], Degree_Information!$N$2:$N$20129, 0)), ""), "")</f>
        <v/>
      </c>
      <c r="G320" s="29" t="str">
        <f>IFERROR(IF($N320 &lt;&gt; "#Na", INDEX(Degree_Information!$G$2:$G$20129, MATCH(Passout2023[[#This Row], [UNIVERSITY_DEGREE_PROGRAM_ID]], Degree_Information!$N$2:$N$20129, 0)), ""), "")</f>
        <v/>
      </c>
      <c r="H320" s="29" t="str">
        <f>IFERROR(IF($N320 &lt;&gt; "#Na", INDEX(Degree_Information!$I$2:$I$20129, MATCH(Passout2023[[#This Row], [UNIVERSITY_DEGREE_PROGRAM_ID]], Degree_Information!$N$2:$N$20129, 0)), ""), "")</f>
        <v/>
      </c>
      <c r="I320" s="6" t="str">
        <f>IFERROR(IF($N320 &lt;&gt; "#Na", INDEX(Degree_Information!$H$2:$H$20129, MATCH(Passout2023[[#This Row], [UNIVERSITY_DEGREE_PROGRAM_ID]], Degree_Information!$N$2:$N$20129, 0)), ""), "")</f>
        <v/>
      </c>
      <c r="J320" s="6" t="str">
        <f>IFERROR(IF($N320 &lt;&gt; "#Na", INDEX(Degree_Information!$J$2:$J$20129, MATCH(Passout2023[[#This Row], [UNIVERSITY_DEGREE_PROGRAM_ID]], Degree_Information!$N$2:$N$20129, 0)), ""), "")</f>
        <v/>
      </c>
      <c r="K320" s="19"/>
      <c r="L320" s="20"/>
      <c r="M320" s="21"/>
      <c r="N320" s="21"/>
      <c r="O320" s="21"/>
      <c r="P320" s="22"/>
      <c r="Q320" s="21"/>
      <c r="R320" s="21"/>
      <c r="S320" s="20">
        <v>0</v>
      </c>
      <c r="T320" s="20">
        <v>0</v>
      </c>
      <c r="U320" s="23"/>
      <c r="V3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0" s="25"/>
      <c r="X320" s="26" t="str">
        <f>CONCATENATE(Passout2023[[#This Row], [Batch Start Semester]], "-", Passout2023[[#This Row], [Batch Start Year]], "-", Passout2023[[#This Row], [Degree Duration (year)]])</f>
        <v>--</v>
      </c>
      <c r="Y320" s="32"/>
      <c r="Z320" s="32"/>
      <c r="AA320" s="32"/>
      <c r="AB320" s="32"/>
      <c r="AC320" s="32"/>
      <c r="AD320" s="32"/>
      <c r="AE320" s="28">
        <f>COUNTA(Passout2023[[#This Row], [UNIVERSITY_DEGREE_PROGRAM_ID]:[(Graduated) Degree Awarded Female]])</f>
        <v>2</v>
      </c>
    </row>
    <row r="321" s="2" customFormat="1" ht="35.1" customHeight="1">
      <c r="A321" s="29" t="str">
        <f>IFERROR(IF($N321 &lt;&gt; "#Na", INDEX(Degree_Information!$A$2:$A$20129, MATCH(Passout2023[[#This Row], [UNIVERSITY_DEGREE_PROGRAM_ID]], Degree_Information!$N$2:$N$20129, 0)), ""), "")</f>
        <v/>
      </c>
      <c r="B321" s="29" t="str">
        <f>IFERROR(IF($N321 &lt;&gt; "#Na", INDEX(Degree_Information!$B$2:$B$20129, MATCH(Passout2023[[#This Row], [UNIVERSITY_DEGREE_PROGRAM_ID]], Degree_Information!$N$2:$N$20129, 0)), ""), "")</f>
        <v/>
      </c>
      <c r="C321" s="29" t="str">
        <f>IFERROR(IF($N321 &lt;&gt; "#Na", INDEX(Degree_Information!$E$2:$E$20129, MATCH(Passout2023[[#This Row], [UNIVERSITY_DEGREE_PROGRAM_ID]], Degree_Information!$N$2:$N$20129, 0)), ""), "")</f>
        <v/>
      </c>
      <c r="D321" s="29" t="str">
        <f>IFERROR(IF($N321 &lt;&gt; "#Na", INDEX(Degree_Information!$D$2:$D$20129, MATCH(Passout2023[[#This Row], [UNIVERSITY_DEGREE_PROGRAM_ID]], Degree_Information!$N$2:$N$20129, 0)), ""), "")</f>
        <v/>
      </c>
      <c r="E321" s="29" t="str">
        <f>IFERROR(IF($N321 &lt;&gt; "#Na", INDEX(Degree_Information!$F$2:$F$20129, MATCH(Passout2023[[#This Row], [UNIVERSITY_DEGREE_PROGRAM_ID]], Degree_Information!$N$2:$N$20129, 0)), ""), "")</f>
        <v/>
      </c>
      <c r="F321" s="29" t="str">
        <f>IFERROR(IF($N321 &lt;&gt; "#Na", INDEX(Degree_Information!$K$2:$K$20129, MATCH(Passout2023[[#This Row], [UNIVERSITY_DEGREE_PROGRAM_ID]], Degree_Information!$N$2:$N$20129, 0)), ""), "")</f>
        <v/>
      </c>
      <c r="G321" s="29" t="str">
        <f>IFERROR(IF($N321 &lt;&gt; "#Na", INDEX(Degree_Information!$G$2:$G$20129, MATCH(Passout2023[[#This Row], [UNIVERSITY_DEGREE_PROGRAM_ID]], Degree_Information!$N$2:$N$20129, 0)), ""), "")</f>
        <v/>
      </c>
      <c r="H321" s="29" t="str">
        <f>IFERROR(IF($N321 &lt;&gt; "#Na", INDEX(Degree_Information!$I$2:$I$20129, MATCH(Passout2023[[#This Row], [UNIVERSITY_DEGREE_PROGRAM_ID]], Degree_Information!$N$2:$N$20129, 0)), ""), "")</f>
        <v/>
      </c>
      <c r="I321" s="6" t="str">
        <f>IFERROR(IF($N321 &lt;&gt; "#Na", INDEX(Degree_Information!$H$2:$H$20129, MATCH(Passout2023[[#This Row], [UNIVERSITY_DEGREE_PROGRAM_ID]], Degree_Information!$N$2:$N$20129, 0)), ""), "")</f>
        <v/>
      </c>
      <c r="J321" s="6" t="str">
        <f>IFERROR(IF($N321 &lt;&gt; "#Na", INDEX(Degree_Information!$J$2:$J$20129, MATCH(Passout2023[[#This Row], [UNIVERSITY_DEGREE_PROGRAM_ID]], Degree_Information!$N$2:$N$20129, 0)), ""), "")</f>
        <v/>
      </c>
      <c r="K321" s="19"/>
      <c r="L321" s="20"/>
      <c r="M321" s="21"/>
      <c r="N321" s="21"/>
      <c r="O321" s="21"/>
      <c r="P321" s="22"/>
      <c r="Q321" s="21"/>
      <c r="R321" s="21"/>
      <c r="S321" s="20">
        <v>0</v>
      </c>
      <c r="T321" s="20">
        <v>0</v>
      </c>
      <c r="U321" s="23"/>
      <c r="V3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1" s="25"/>
      <c r="X321" s="26" t="str">
        <f>CONCATENATE(Passout2023[[#This Row], [Batch Start Semester]], "-", Passout2023[[#This Row], [Batch Start Year]], "-", Passout2023[[#This Row], [Degree Duration (year)]])</f>
        <v>--</v>
      </c>
      <c r="Y321" s="32"/>
      <c r="Z321" s="32"/>
      <c r="AA321" s="32"/>
      <c r="AB321" s="32"/>
      <c r="AC321" s="32"/>
      <c r="AD321" s="32"/>
      <c r="AE321" s="28">
        <f>COUNTA(Passout2023[[#This Row], [UNIVERSITY_DEGREE_PROGRAM_ID]:[(Graduated) Degree Awarded Female]])</f>
        <v>2</v>
      </c>
    </row>
    <row r="322" s="2" customFormat="1" ht="35.1" customHeight="1">
      <c r="A322" s="29" t="str">
        <f>IFERROR(IF($N322 &lt;&gt; "#Na", INDEX(Degree_Information!$A$2:$A$20129, MATCH(Passout2023[[#This Row], [UNIVERSITY_DEGREE_PROGRAM_ID]], Degree_Information!$N$2:$N$20129, 0)), ""), "")</f>
        <v/>
      </c>
      <c r="B322" s="29" t="str">
        <f>IFERROR(IF($N322 &lt;&gt; "#Na", INDEX(Degree_Information!$B$2:$B$20129, MATCH(Passout2023[[#This Row], [UNIVERSITY_DEGREE_PROGRAM_ID]], Degree_Information!$N$2:$N$20129, 0)), ""), "")</f>
        <v/>
      </c>
      <c r="C322" s="29" t="str">
        <f>IFERROR(IF($N322 &lt;&gt; "#Na", INDEX(Degree_Information!$E$2:$E$20129, MATCH(Passout2023[[#This Row], [UNIVERSITY_DEGREE_PROGRAM_ID]], Degree_Information!$N$2:$N$20129, 0)), ""), "")</f>
        <v/>
      </c>
      <c r="D322" s="29" t="str">
        <f>IFERROR(IF($N322 &lt;&gt; "#Na", INDEX(Degree_Information!$D$2:$D$20129, MATCH(Passout2023[[#This Row], [UNIVERSITY_DEGREE_PROGRAM_ID]], Degree_Information!$N$2:$N$20129, 0)), ""), "")</f>
        <v/>
      </c>
      <c r="E322" s="29" t="str">
        <f>IFERROR(IF($N322 &lt;&gt; "#Na", INDEX(Degree_Information!$F$2:$F$20129, MATCH(Passout2023[[#This Row], [UNIVERSITY_DEGREE_PROGRAM_ID]], Degree_Information!$N$2:$N$20129, 0)), ""), "")</f>
        <v/>
      </c>
      <c r="F322" s="29" t="str">
        <f>IFERROR(IF($N322 &lt;&gt; "#Na", INDEX(Degree_Information!$K$2:$K$20129, MATCH(Passout2023[[#This Row], [UNIVERSITY_DEGREE_PROGRAM_ID]], Degree_Information!$N$2:$N$20129, 0)), ""), "")</f>
        <v/>
      </c>
      <c r="G322" s="29" t="str">
        <f>IFERROR(IF($N322 &lt;&gt; "#Na", INDEX(Degree_Information!$G$2:$G$20129, MATCH(Passout2023[[#This Row], [UNIVERSITY_DEGREE_PROGRAM_ID]], Degree_Information!$N$2:$N$20129, 0)), ""), "")</f>
        <v/>
      </c>
      <c r="H322" s="29" t="str">
        <f>IFERROR(IF($N322 &lt;&gt; "#Na", INDEX(Degree_Information!$I$2:$I$20129, MATCH(Passout2023[[#This Row], [UNIVERSITY_DEGREE_PROGRAM_ID]], Degree_Information!$N$2:$N$20129, 0)), ""), "")</f>
        <v/>
      </c>
      <c r="I322" s="6" t="str">
        <f>IFERROR(IF($N322 &lt;&gt; "#Na", INDEX(Degree_Information!$H$2:$H$20129, MATCH(Passout2023[[#This Row], [UNIVERSITY_DEGREE_PROGRAM_ID]], Degree_Information!$N$2:$N$20129, 0)), ""), "")</f>
        <v/>
      </c>
      <c r="J322" s="6" t="str">
        <f>IFERROR(IF($N322 &lt;&gt; "#Na", INDEX(Degree_Information!$J$2:$J$20129, MATCH(Passout2023[[#This Row], [UNIVERSITY_DEGREE_PROGRAM_ID]], Degree_Information!$N$2:$N$20129, 0)), ""), "")</f>
        <v/>
      </c>
      <c r="K322" s="19"/>
      <c r="L322" s="20"/>
      <c r="M322" s="21"/>
      <c r="N322" s="21"/>
      <c r="O322" s="21"/>
      <c r="P322" s="22"/>
      <c r="Q322" s="21"/>
      <c r="R322" s="21"/>
      <c r="S322" s="20">
        <v>0</v>
      </c>
      <c r="T322" s="20">
        <v>0</v>
      </c>
      <c r="U322" s="23"/>
      <c r="V3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2" s="25"/>
      <c r="X322" s="26" t="str">
        <f>CONCATENATE(Passout2023[[#This Row], [Batch Start Semester]], "-", Passout2023[[#This Row], [Batch Start Year]], "-", Passout2023[[#This Row], [Degree Duration (year)]])</f>
        <v>--</v>
      </c>
      <c r="Y322" s="32"/>
      <c r="Z322" s="32"/>
      <c r="AA322" s="32"/>
      <c r="AB322" s="32"/>
      <c r="AC322" s="32"/>
      <c r="AD322" s="32"/>
      <c r="AE322" s="28">
        <f>COUNTA(Passout2023[[#This Row], [UNIVERSITY_DEGREE_PROGRAM_ID]:[(Graduated) Degree Awarded Female]])</f>
        <v>2</v>
      </c>
    </row>
    <row r="323" s="2" customFormat="1" ht="35.1" customHeight="1">
      <c r="A323" s="29" t="str">
        <f>IFERROR(IF($N323 &lt;&gt; "#Na", INDEX(Degree_Information!$A$2:$A$20129, MATCH(Passout2023[[#This Row], [UNIVERSITY_DEGREE_PROGRAM_ID]], Degree_Information!$N$2:$N$20129, 0)), ""), "")</f>
        <v/>
      </c>
      <c r="B323" s="29" t="str">
        <f>IFERROR(IF($N323 &lt;&gt; "#Na", INDEX(Degree_Information!$B$2:$B$20129, MATCH(Passout2023[[#This Row], [UNIVERSITY_DEGREE_PROGRAM_ID]], Degree_Information!$N$2:$N$20129, 0)), ""), "")</f>
        <v/>
      </c>
      <c r="C323" s="29" t="str">
        <f>IFERROR(IF($N323 &lt;&gt; "#Na", INDEX(Degree_Information!$E$2:$E$20129, MATCH(Passout2023[[#This Row], [UNIVERSITY_DEGREE_PROGRAM_ID]], Degree_Information!$N$2:$N$20129, 0)), ""), "")</f>
        <v/>
      </c>
      <c r="D323" s="29" t="str">
        <f>IFERROR(IF($N323 &lt;&gt; "#Na", INDEX(Degree_Information!$D$2:$D$20129, MATCH(Passout2023[[#This Row], [UNIVERSITY_DEGREE_PROGRAM_ID]], Degree_Information!$N$2:$N$20129, 0)), ""), "")</f>
        <v/>
      </c>
      <c r="E323" s="29" t="str">
        <f>IFERROR(IF($N323 &lt;&gt; "#Na", INDEX(Degree_Information!$F$2:$F$20129, MATCH(Passout2023[[#This Row], [UNIVERSITY_DEGREE_PROGRAM_ID]], Degree_Information!$N$2:$N$20129, 0)), ""), "")</f>
        <v/>
      </c>
      <c r="F323" s="29" t="str">
        <f>IFERROR(IF($N323 &lt;&gt; "#Na", INDEX(Degree_Information!$K$2:$K$20129, MATCH(Passout2023[[#This Row], [UNIVERSITY_DEGREE_PROGRAM_ID]], Degree_Information!$N$2:$N$20129, 0)), ""), "")</f>
        <v/>
      </c>
      <c r="G323" s="29" t="str">
        <f>IFERROR(IF($N323 &lt;&gt; "#Na", INDEX(Degree_Information!$G$2:$G$20129, MATCH(Passout2023[[#This Row], [UNIVERSITY_DEGREE_PROGRAM_ID]], Degree_Information!$N$2:$N$20129, 0)), ""), "")</f>
        <v/>
      </c>
      <c r="H323" s="29" t="str">
        <f>IFERROR(IF($N323 &lt;&gt; "#Na", INDEX(Degree_Information!$I$2:$I$20129, MATCH(Passout2023[[#This Row], [UNIVERSITY_DEGREE_PROGRAM_ID]], Degree_Information!$N$2:$N$20129, 0)), ""), "")</f>
        <v/>
      </c>
      <c r="I323" s="6" t="str">
        <f>IFERROR(IF($N323 &lt;&gt; "#Na", INDEX(Degree_Information!$H$2:$H$20129, MATCH(Passout2023[[#This Row], [UNIVERSITY_DEGREE_PROGRAM_ID]], Degree_Information!$N$2:$N$20129, 0)), ""), "")</f>
        <v/>
      </c>
      <c r="J323" s="6" t="str">
        <f>IFERROR(IF($N323 &lt;&gt; "#Na", INDEX(Degree_Information!$J$2:$J$20129, MATCH(Passout2023[[#This Row], [UNIVERSITY_DEGREE_PROGRAM_ID]], Degree_Information!$N$2:$N$20129, 0)), ""), "")</f>
        <v/>
      </c>
      <c r="K323" s="19"/>
      <c r="L323" s="20"/>
      <c r="M323" s="21"/>
      <c r="N323" s="21"/>
      <c r="O323" s="21"/>
      <c r="P323" s="22"/>
      <c r="Q323" s="21"/>
      <c r="R323" s="21"/>
      <c r="S323" s="20">
        <v>0</v>
      </c>
      <c r="T323" s="20">
        <v>0</v>
      </c>
      <c r="U323" s="23"/>
      <c r="V3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3" s="25"/>
      <c r="X323" s="26" t="str">
        <f>CONCATENATE(Passout2023[[#This Row], [Batch Start Semester]], "-", Passout2023[[#This Row], [Batch Start Year]], "-", Passout2023[[#This Row], [Degree Duration (year)]])</f>
        <v>--</v>
      </c>
      <c r="Y323" s="32"/>
      <c r="Z323" s="32"/>
      <c r="AA323" s="32"/>
      <c r="AB323" s="32"/>
      <c r="AC323" s="32"/>
      <c r="AD323" s="32"/>
      <c r="AE323" s="28">
        <f>COUNTA(Passout2023[[#This Row], [UNIVERSITY_DEGREE_PROGRAM_ID]:[(Graduated) Degree Awarded Female]])</f>
        <v>2</v>
      </c>
    </row>
    <row r="324" s="2" customFormat="1" ht="35.1" customHeight="1">
      <c r="A324" s="29" t="str">
        <f>IFERROR(IF($N324 &lt;&gt; "#Na", INDEX(Degree_Information!$A$2:$A$20129, MATCH(Passout2023[[#This Row], [UNIVERSITY_DEGREE_PROGRAM_ID]], Degree_Information!$N$2:$N$20129, 0)), ""), "")</f>
        <v/>
      </c>
      <c r="B324" s="29" t="str">
        <f>IFERROR(IF($N324 &lt;&gt; "#Na", INDEX(Degree_Information!$B$2:$B$20129, MATCH(Passout2023[[#This Row], [UNIVERSITY_DEGREE_PROGRAM_ID]], Degree_Information!$N$2:$N$20129, 0)), ""), "")</f>
        <v/>
      </c>
      <c r="C324" s="29" t="str">
        <f>IFERROR(IF($N324 &lt;&gt; "#Na", INDEX(Degree_Information!$E$2:$E$20129, MATCH(Passout2023[[#This Row], [UNIVERSITY_DEGREE_PROGRAM_ID]], Degree_Information!$N$2:$N$20129, 0)), ""), "")</f>
        <v/>
      </c>
      <c r="D324" s="29" t="str">
        <f>IFERROR(IF($N324 &lt;&gt; "#Na", INDEX(Degree_Information!$D$2:$D$20129, MATCH(Passout2023[[#This Row], [UNIVERSITY_DEGREE_PROGRAM_ID]], Degree_Information!$N$2:$N$20129, 0)), ""), "")</f>
        <v/>
      </c>
      <c r="E324" s="29" t="str">
        <f>IFERROR(IF($N324 &lt;&gt; "#Na", INDEX(Degree_Information!$F$2:$F$20129, MATCH(Passout2023[[#This Row], [UNIVERSITY_DEGREE_PROGRAM_ID]], Degree_Information!$N$2:$N$20129, 0)), ""), "")</f>
        <v/>
      </c>
      <c r="F324" s="29" t="str">
        <f>IFERROR(IF($N324 &lt;&gt; "#Na", INDEX(Degree_Information!$K$2:$K$20129, MATCH(Passout2023[[#This Row], [UNIVERSITY_DEGREE_PROGRAM_ID]], Degree_Information!$N$2:$N$20129, 0)), ""), "")</f>
        <v/>
      </c>
      <c r="G324" s="29" t="str">
        <f>IFERROR(IF($N324 &lt;&gt; "#Na", INDEX(Degree_Information!$G$2:$G$20129, MATCH(Passout2023[[#This Row], [UNIVERSITY_DEGREE_PROGRAM_ID]], Degree_Information!$N$2:$N$20129, 0)), ""), "")</f>
        <v/>
      </c>
      <c r="H324" s="29" t="str">
        <f>IFERROR(IF($N324 &lt;&gt; "#Na", INDEX(Degree_Information!$I$2:$I$20129, MATCH(Passout2023[[#This Row], [UNIVERSITY_DEGREE_PROGRAM_ID]], Degree_Information!$N$2:$N$20129, 0)), ""), "")</f>
        <v/>
      </c>
      <c r="I324" s="6" t="str">
        <f>IFERROR(IF($N324 &lt;&gt; "#Na", INDEX(Degree_Information!$H$2:$H$20129, MATCH(Passout2023[[#This Row], [UNIVERSITY_DEGREE_PROGRAM_ID]], Degree_Information!$N$2:$N$20129, 0)), ""), "")</f>
        <v/>
      </c>
      <c r="J324" s="6" t="str">
        <f>IFERROR(IF($N324 &lt;&gt; "#Na", INDEX(Degree_Information!$J$2:$J$20129, MATCH(Passout2023[[#This Row], [UNIVERSITY_DEGREE_PROGRAM_ID]], Degree_Information!$N$2:$N$20129, 0)), ""), "")</f>
        <v/>
      </c>
      <c r="K324" s="19"/>
      <c r="L324" s="20"/>
      <c r="M324" s="21"/>
      <c r="N324" s="21"/>
      <c r="O324" s="21"/>
      <c r="P324" s="22"/>
      <c r="Q324" s="21"/>
      <c r="R324" s="21"/>
      <c r="S324" s="20">
        <v>0</v>
      </c>
      <c r="T324" s="20">
        <v>0</v>
      </c>
      <c r="U324" s="23"/>
      <c r="V3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4" s="25"/>
      <c r="X324" s="26" t="str">
        <f>CONCATENATE(Passout2023[[#This Row], [Batch Start Semester]], "-", Passout2023[[#This Row], [Batch Start Year]], "-", Passout2023[[#This Row], [Degree Duration (year)]])</f>
        <v>--</v>
      </c>
      <c r="Y324" s="32"/>
      <c r="Z324" s="32"/>
      <c r="AA324" s="32"/>
      <c r="AB324" s="32"/>
      <c r="AC324" s="32"/>
      <c r="AD324" s="32"/>
      <c r="AE324" s="28">
        <f>COUNTA(Passout2023[[#This Row], [UNIVERSITY_DEGREE_PROGRAM_ID]:[(Graduated) Degree Awarded Female]])</f>
        <v>2</v>
      </c>
    </row>
    <row r="325" s="2" customFormat="1" ht="35.1" customHeight="1">
      <c r="A325" s="29" t="str">
        <f>IFERROR(IF($N325 &lt;&gt; "#Na", INDEX(Degree_Information!$A$2:$A$20129, MATCH(Passout2023[[#This Row], [UNIVERSITY_DEGREE_PROGRAM_ID]], Degree_Information!$N$2:$N$20129, 0)), ""), "")</f>
        <v/>
      </c>
      <c r="B325" s="29" t="str">
        <f>IFERROR(IF($N325 &lt;&gt; "#Na", INDEX(Degree_Information!$B$2:$B$20129, MATCH(Passout2023[[#This Row], [UNIVERSITY_DEGREE_PROGRAM_ID]], Degree_Information!$N$2:$N$20129, 0)), ""), "")</f>
        <v/>
      </c>
      <c r="C325" s="29" t="str">
        <f>IFERROR(IF($N325 &lt;&gt; "#Na", INDEX(Degree_Information!$E$2:$E$20129, MATCH(Passout2023[[#This Row], [UNIVERSITY_DEGREE_PROGRAM_ID]], Degree_Information!$N$2:$N$20129, 0)), ""), "")</f>
        <v/>
      </c>
      <c r="D325" s="29" t="str">
        <f>IFERROR(IF($N325 &lt;&gt; "#Na", INDEX(Degree_Information!$D$2:$D$20129, MATCH(Passout2023[[#This Row], [UNIVERSITY_DEGREE_PROGRAM_ID]], Degree_Information!$N$2:$N$20129, 0)), ""), "")</f>
        <v/>
      </c>
      <c r="E325" s="29" t="str">
        <f>IFERROR(IF($N325 &lt;&gt; "#Na", INDEX(Degree_Information!$F$2:$F$20129, MATCH(Passout2023[[#This Row], [UNIVERSITY_DEGREE_PROGRAM_ID]], Degree_Information!$N$2:$N$20129, 0)), ""), "")</f>
        <v/>
      </c>
      <c r="F325" s="29" t="str">
        <f>IFERROR(IF($N325 &lt;&gt; "#Na", INDEX(Degree_Information!$K$2:$K$20129, MATCH(Passout2023[[#This Row], [UNIVERSITY_DEGREE_PROGRAM_ID]], Degree_Information!$N$2:$N$20129, 0)), ""), "")</f>
        <v/>
      </c>
      <c r="G325" s="29" t="str">
        <f>IFERROR(IF($N325 &lt;&gt; "#Na", INDEX(Degree_Information!$G$2:$G$20129, MATCH(Passout2023[[#This Row], [UNIVERSITY_DEGREE_PROGRAM_ID]], Degree_Information!$N$2:$N$20129, 0)), ""), "")</f>
        <v/>
      </c>
      <c r="H325" s="29" t="str">
        <f>IFERROR(IF($N325 &lt;&gt; "#Na", INDEX(Degree_Information!$I$2:$I$20129, MATCH(Passout2023[[#This Row], [UNIVERSITY_DEGREE_PROGRAM_ID]], Degree_Information!$N$2:$N$20129, 0)), ""), "")</f>
        <v/>
      </c>
      <c r="I325" s="6" t="str">
        <f>IFERROR(IF($N325 &lt;&gt; "#Na", INDEX(Degree_Information!$H$2:$H$20129, MATCH(Passout2023[[#This Row], [UNIVERSITY_DEGREE_PROGRAM_ID]], Degree_Information!$N$2:$N$20129, 0)), ""), "")</f>
        <v/>
      </c>
      <c r="J325" s="6" t="str">
        <f>IFERROR(IF($N325 &lt;&gt; "#Na", INDEX(Degree_Information!$J$2:$J$20129, MATCH(Passout2023[[#This Row], [UNIVERSITY_DEGREE_PROGRAM_ID]], Degree_Information!$N$2:$N$20129, 0)), ""), "")</f>
        <v/>
      </c>
      <c r="K325" s="19"/>
      <c r="L325" s="20"/>
      <c r="M325" s="21"/>
      <c r="N325" s="21"/>
      <c r="O325" s="21"/>
      <c r="P325" s="22"/>
      <c r="Q325" s="21"/>
      <c r="R325" s="21"/>
      <c r="S325" s="20">
        <v>0</v>
      </c>
      <c r="T325" s="20">
        <v>0</v>
      </c>
      <c r="U325" s="23"/>
      <c r="V3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5" s="25"/>
      <c r="X325" s="26" t="str">
        <f>CONCATENATE(Passout2023[[#This Row], [Batch Start Semester]], "-", Passout2023[[#This Row], [Batch Start Year]], "-", Passout2023[[#This Row], [Degree Duration (year)]])</f>
        <v>--</v>
      </c>
      <c r="Y325" s="32"/>
      <c r="Z325" s="32"/>
      <c r="AA325" s="32"/>
      <c r="AB325" s="32"/>
      <c r="AC325" s="32"/>
      <c r="AD325" s="32"/>
      <c r="AE325" s="28">
        <f>COUNTA(Passout2023[[#This Row], [UNIVERSITY_DEGREE_PROGRAM_ID]:[(Graduated) Degree Awarded Female]])</f>
        <v>2</v>
      </c>
    </row>
    <row r="326" s="2" customFormat="1" ht="35.1" customHeight="1">
      <c r="A326" s="29" t="str">
        <f>IFERROR(IF($N326 &lt;&gt; "#Na", INDEX(Degree_Information!$A$2:$A$20129, MATCH(Passout2023[[#This Row], [UNIVERSITY_DEGREE_PROGRAM_ID]], Degree_Information!$N$2:$N$20129, 0)), ""), "")</f>
        <v/>
      </c>
      <c r="B326" s="29" t="str">
        <f>IFERROR(IF($N326 &lt;&gt; "#Na", INDEX(Degree_Information!$B$2:$B$20129, MATCH(Passout2023[[#This Row], [UNIVERSITY_DEGREE_PROGRAM_ID]], Degree_Information!$N$2:$N$20129, 0)), ""), "")</f>
        <v/>
      </c>
      <c r="C326" s="29" t="str">
        <f>IFERROR(IF($N326 &lt;&gt; "#Na", INDEX(Degree_Information!$E$2:$E$20129, MATCH(Passout2023[[#This Row], [UNIVERSITY_DEGREE_PROGRAM_ID]], Degree_Information!$N$2:$N$20129, 0)), ""), "")</f>
        <v/>
      </c>
      <c r="D326" s="29" t="str">
        <f>IFERROR(IF($N326 &lt;&gt; "#Na", INDEX(Degree_Information!$D$2:$D$20129, MATCH(Passout2023[[#This Row], [UNIVERSITY_DEGREE_PROGRAM_ID]], Degree_Information!$N$2:$N$20129, 0)), ""), "")</f>
        <v/>
      </c>
      <c r="E326" s="29" t="str">
        <f>IFERROR(IF($N326 &lt;&gt; "#Na", INDEX(Degree_Information!$F$2:$F$20129, MATCH(Passout2023[[#This Row], [UNIVERSITY_DEGREE_PROGRAM_ID]], Degree_Information!$N$2:$N$20129, 0)), ""), "")</f>
        <v/>
      </c>
      <c r="F326" s="29" t="str">
        <f>IFERROR(IF($N326 &lt;&gt; "#Na", INDEX(Degree_Information!$K$2:$K$20129, MATCH(Passout2023[[#This Row], [UNIVERSITY_DEGREE_PROGRAM_ID]], Degree_Information!$N$2:$N$20129, 0)), ""), "")</f>
        <v/>
      </c>
      <c r="G326" s="29" t="str">
        <f>IFERROR(IF($N326 &lt;&gt; "#Na", INDEX(Degree_Information!$G$2:$G$20129, MATCH(Passout2023[[#This Row], [UNIVERSITY_DEGREE_PROGRAM_ID]], Degree_Information!$N$2:$N$20129, 0)), ""), "")</f>
        <v/>
      </c>
      <c r="H326" s="29" t="str">
        <f>IFERROR(IF($N326 &lt;&gt; "#Na", INDEX(Degree_Information!$I$2:$I$20129, MATCH(Passout2023[[#This Row], [UNIVERSITY_DEGREE_PROGRAM_ID]], Degree_Information!$N$2:$N$20129, 0)), ""), "")</f>
        <v/>
      </c>
      <c r="I326" s="6" t="str">
        <f>IFERROR(IF($N326 &lt;&gt; "#Na", INDEX(Degree_Information!$H$2:$H$20129, MATCH(Passout2023[[#This Row], [UNIVERSITY_DEGREE_PROGRAM_ID]], Degree_Information!$N$2:$N$20129, 0)), ""), "")</f>
        <v/>
      </c>
      <c r="J326" s="6" t="str">
        <f>IFERROR(IF($N326 &lt;&gt; "#Na", INDEX(Degree_Information!$J$2:$J$20129, MATCH(Passout2023[[#This Row], [UNIVERSITY_DEGREE_PROGRAM_ID]], Degree_Information!$N$2:$N$20129, 0)), ""), "")</f>
        <v/>
      </c>
      <c r="K326" s="19"/>
      <c r="L326" s="20"/>
      <c r="M326" s="21"/>
      <c r="N326" s="21"/>
      <c r="O326" s="21"/>
      <c r="P326" s="22"/>
      <c r="Q326" s="21"/>
      <c r="R326" s="21"/>
      <c r="S326" s="20">
        <v>0</v>
      </c>
      <c r="T326" s="20">
        <v>0</v>
      </c>
      <c r="U326" s="23"/>
      <c r="V3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6" s="25"/>
      <c r="X326" s="26" t="str">
        <f>CONCATENATE(Passout2023[[#This Row], [Batch Start Semester]], "-", Passout2023[[#This Row], [Batch Start Year]], "-", Passout2023[[#This Row], [Degree Duration (year)]])</f>
        <v>--</v>
      </c>
      <c r="Y326" s="32"/>
      <c r="Z326" s="32"/>
      <c r="AA326" s="32"/>
      <c r="AB326" s="32"/>
      <c r="AC326" s="32"/>
      <c r="AD326" s="32"/>
      <c r="AE326" s="28">
        <f>COUNTA(Passout2023[[#This Row], [UNIVERSITY_DEGREE_PROGRAM_ID]:[(Graduated) Degree Awarded Female]])</f>
        <v>2</v>
      </c>
    </row>
    <row r="327" s="2" customFormat="1" ht="35.1" customHeight="1">
      <c r="A327" s="29" t="str">
        <f>IFERROR(IF($N327 &lt;&gt; "#Na", INDEX(Degree_Information!$A$2:$A$20129, MATCH(Passout2023[[#This Row], [UNIVERSITY_DEGREE_PROGRAM_ID]], Degree_Information!$N$2:$N$20129, 0)), ""), "")</f>
        <v/>
      </c>
      <c r="B327" s="29" t="str">
        <f>IFERROR(IF($N327 &lt;&gt; "#Na", INDEX(Degree_Information!$B$2:$B$20129, MATCH(Passout2023[[#This Row], [UNIVERSITY_DEGREE_PROGRAM_ID]], Degree_Information!$N$2:$N$20129, 0)), ""), "")</f>
        <v/>
      </c>
      <c r="C327" s="29" t="str">
        <f>IFERROR(IF($N327 &lt;&gt; "#Na", INDEX(Degree_Information!$E$2:$E$20129, MATCH(Passout2023[[#This Row], [UNIVERSITY_DEGREE_PROGRAM_ID]], Degree_Information!$N$2:$N$20129, 0)), ""), "")</f>
        <v/>
      </c>
      <c r="D327" s="29" t="str">
        <f>IFERROR(IF($N327 &lt;&gt; "#Na", INDEX(Degree_Information!$D$2:$D$20129, MATCH(Passout2023[[#This Row], [UNIVERSITY_DEGREE_PROGRAM_ID]], Degree_Information!$N$2:$N$20129, 0)), ""), "")</f>
        <v/>
      </c>
      <c r="E327" s="29" t="str">
        <f>IFERROR(IF($N327 &lt;&gt; "#Na", INDEX(Degree_Information!$F$2:$F$20129, MATCH(Passout2023[[#This Row], [UNIVERSITY_DEGREE_PROGRAM_ID]], Degree_Information!$N$2:$N$20129, 0)), ""), "")</f>
        <v/>
      </c>
      <c r="F327" s="29" t="str">
        <f>IFERROR(IF($N327 &lt;&gt; "#Na", INDEX(Degree_Information!$K$2:$K$20129, MATCH(Passout2023[[#This Row], [UNIVERSITY_DEGREE_PROGRAM_ID]], Degree_Information!$N$2:$N$20129, 0)), ""), "")</f>
        <v/>
      </c>
      <c r="G327" s="29" t="str">
        <f>IFERROR(IF($N327 &lt;&gt; "#Na", INDEX(Degree_Information!$G$2:$G$20129, MATCH(Passout2023[[#This Row], [UNIVERSITY_DEGREE_PROGRAM_ID]], Degree_Information!$N$2:$N$20129, 0)), ""), "")</f>
        <v/>
      </c>
      <c r="H327" s="29" t="str">
        <f>IFERROR(IF($N327 &lt;&gt; "#Na", INDEX(Degree_Information!$I$2:$I$20129, MATCH(Passout2023[[#This Row], [UNIVERSITY_DEGREE_PROGRAM_ID]], Degree_Information!$N$2:$N$20129, 0)), ""), "")</f>
        <v/>
      </c>
      <c r="I327" s="6" t="str">
        <f>IFERROR(IF($N327 &lt;&gt; "#Na", INDEX(Degree_Information!$H$2:$H$20129, MATCH(Passout2023[[#This Row], [UNIVERSITY_DEGREE_PROGRAM_ID]], Degree_Information!$N$2:$N$20129, 0)), ""), "")</f>
        <v/>
      </c>
      <c r="J327" s="6" t="str">
        <f>IFERROR(IF($N327 &lt;&gt; "#Na", INDEX(Degree_Information!$J$2:$J$20129, MATCH(Passout2023[[#This Row], [UNIVERSITY_DEGREE_PROGRAM_ID]], Degree_Information!$N$2:$N$20129, 0)), ""), "")</f>
        <v/>
      </c>
      <c r="K327" s="19"/>
      <c r="L327" s="20"/>
      <c r="M327" s="21"/>
      <c r="N327" s="21"/>
      <c r="O327" s="21"/>
      <c r="P327" s="22"/>
      <c r="Q327" s="21"/>
      <c r="R327" s="21"/>
      <c r="S327" s="20">
        <v>0</v>
      </c>
      <c r="T327" s="20">
        <v>0</v>
      </c>
      <c r="U327" s="23"/>
      <c r="V3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7" s="25"/>
      <c r="X327" s="26" t="str">
        <f>CONCATENATE(Passout2023[[#This Row], [Batch Start Semester]], "-", Passout2023[[#This Row], [Batch Start Year]], "-", Passout2023[[#This Row], [Degree Duration (year)]])</f>
        <v>--</v>
      </c>
      <c r="Y327" s="32"/>
      <c r="Z327" s="32"/>
      <c r="AA327" s="32"/>
      <c r="AB327" s="32"/>
      <c r="AC327" s="32"/>
      <c r="AD327" s="32"/>
      <c r="AE327" s="28">
        <f>COUNTA(Passout2023[[#This Row], [UNIVERSITY_DEGREE_PROGRAM_ID]:[(Graduated) Degree Awarded Female]])</f>
        <v>2</v>
      </c>
    </row>
    <row r="328" s="2" customFormat="1" ht="35.1" customHeight="1">
      <c r="A328" s="29" t="str">
        <f>IFERROR(IF($N328 &lt;&gt; "#Na", INDEX(Degree_Information!$A$2:$A$20129, MATCH(Passout2023[[#This Row], [UNIVERSITY_DEGREE_PROGRAM_ID]], Degree_Information!$N$2:$N$20129, 0)), ""), "")</f>
        <v/>
      </c>
      <c r="B328" s="29" t="str">
        <f>IFERROR(IF($N328 &lt;&gt; "#Na", INDEX(Degree_Information!$B$2:$B$20129, MATCH(Passout2023[[#This Row], [UNIVERSITY_DEGREE_PROGRAM_ID]], Degree_Information!$N$2:$N$20129, 0)), ""), "")</f>
        <v/>
      </c>
      <c r="C328" s="29" t="str">
        <f>IFERROR(IF($N328 &lt;&gt; "#Na", INDEX(Degree_Information!$E$2:$E$20129, MATCH(Passout2023[[#This Row], [UNIVERSITY_DEGREE_PROGRAM_ID]], Degree_Information!$N$2:$N$20129, 0)), ""), "")</f>
        <v/>
      </c>
      <c r="D328" s="29" t="str">
        <f>IFERROR(IF($N328 &lt;&gt; "#Na", INDEX(Degree_Information!$D$2:$D$20129, MATCH(Passout2023[[#This Row], [UNIVERSITY_DEGREE_PROGRAM_ID]], Degree_Information!$N$2:$N$20129, 0)), ""), "")</f>
        <v/>
      </c>
      <c r="E328" s="29" t="str">
        <f>IFERROR(IF($N328 &lt;&gt; "#Na", INDEX(Degree_Information!$F$2:$F$20129, MATCH(Passout2023[[#This Row], [UNIVERSITY_DEGREE_PROGRAM_ID]], Degree_Information!$N$2:$N$20129, 0)), ""), "")</f>
        <v/>
      </c>
      <c r="F328" s="29" t="str">
        <f>IFERROR(IF($N328 &lt;&gt; "#Na", INDEX(Degree_Information!$K$2:$K$20129, MATCH(Passout2023[[#This Row], [UNIVERSITY_DEGREE_PROGRAM_ID]], Degree_Information!$N$2:$N$20129, 0)), ""), "")</f>
        <v/>
      </c>
      <c r="G328" s="29" t="str">
        <f>IFERROR(IF($N328 &lt;&gt; "#Na", INDEX(Degree_Information!$G$2:$G$20129, MATCH(Passout2023[[#This Row], [UNIVERSITY_DEGREE_PROGRAM_ID]], Degree_Information!$N$2:$N$20129, 0)), ""), "")</f>
        <v/>
      </c>
      <c r="H328" s="29" t="str">
        <f>IFERROR(IF($N328 &lt;&gt; "#Na", INDEX(Degree_Information!$I$2:$I$20129, MATCH(Passout2023[[#This Row], [UNIVERSITY_DEGREE_PROGRAM_ID]], Degree_Information!$N$2:$N$20129, 0)), ""), "")</f>
        <v/>
      </c>
      <c r="I328" s="6" t="str">
        <f>IFERROR(IF($N328 &lt;&gt; "#Na", INDEX(Degree_Information!$H$2:$H$20129, MATCH(Passout2023[[#This Row], [UNIVERSITY_DEGREE_PROGRAM_ID]], Degree_Information!$N$2:$N$20129, 0)), ""), "")</f>
        <v/>
      </c>
      <c r="J328" s="6" t="str">
        <f>IFERROR(IF($N328 &lt;&gt; "#Na", INDEX(Degree_Information!$J$2:$J$20129, MATCH(Passout2023[[#This Row], [UNIVERSITY_DEGREE_PROGRAM_ID]], Degree_Information!$N$2:$N$20129, 0)), ""), "")</f>
        <v/>
      </c>
      <c r="K328" s="19"/>
      <c r="L328" s="20"/>
      <c r="M328" s="21"/>
      <c r="N328" s="21"/>
      <c r="O328" s="21"/>
      <c r="P328" s="22"/>
      <c r="Q328" s="21"/>
      <c r="R328" s="21"/>
      <c r="S328" s="20">
        <v>0</v>
      </c>
      <c r="T328" s="20">
        <v>0</v>
      </c>
      <c r="U328" s="23"/>
      <c r="V3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8" s="25"/>
      <c r="X328" s="26" t="str">
        <f>CONCATENATE(Passout2023[[#This Row], [Batch Start Semester]], "-", Passout2023[[#This Row], [Batch Start Year]], "-", Passout2023[[#This Row], [Degree Duration (year)]])</f>
        <v>--</v>
      </c>
      <c r="Y328" s="32"/>
      <c r="Z328" s="32"/>
      <c r="AA328" s="32"/>
      <c r="AB328" s="32"/>
      <c r="AC328" s="32"/>
      <c r="AD328" s="32"/>
      <c r="AE328" s="28">
        <f>COUNTA(Passout2023[[#This Row], [UNIVERSITY_DEGREE_PROGRAM_ID]:[(Graduated) Degree Awarded Female]])</f>
        <v>2</v>
      </c>
    </row>
    <row r="329" s="2" customFormat="1" ht="35.1" customHeight="1">
      <c r="A329" s="29" t="str">
        <f>IFERROR(IF($N329 &lt;&gt; "#Na", INDEX(Degree_Information!$A$2:$A$20129, MATCH(Passout2023[[#This Row], [UNIVERSITY_DEGREE_PROGRAM_ID]], Degree_Information!$N$2:$N$20129, 0)), ""), "")</f>
        <v/>
      </c>
      <c r="B329" s="29" t="str">
        <f>IFERROR(IF($N329 &lt;&gt; "#Na", INDEX(Degree_Information!$B$2:$B$20129, MATCH(Passout2023[[#This Row], [UNIVERSITY_DEGREE_PROGRAM_ID]], Degree_Information!$N$2:$N$20129, 0)), ""), "")</f>
        <v/>
      </c>
      <c r="C329" s="29" t="str">
        <f>IFERROR(IF($N329 &lt;&gt; "#Na", INDEX(Degree_Information!$E$2:$E$20129, MATCH(Passout2023[[#This Row], [UNIVERSITY_DEGREE_PROGRAM_ID]], Degree_Information!$N$2:$N$20129, 0)), ""), "")</f>
        <v/>
      </c>
      <c r="D329" s="29" t="str">
        <f>IFERROR(IF($N329 &lt;&gt; "#Na", INDEX(Degree_Information!$D$2:$D$20129, MATCH(Passout2023[[#This Row], [UNIVERSITY_DEGREE_PROGRAM_ID]], Degree_Information!$N$2:$N$20129, 0)), ""), "")</f>
        <v/>
      </c>
      <c r="E329" s="29" t="str">
        <f>IFERROR(IF($N329 &lt;&gt; "#Na", INDEX(Degree_Information!$F$2:$F$20129, MATCH(Passout2023[[#This Row], [UNIVERSITY_DEGREE_PROGRAM_ID]], Degree_Information!$N$2:$N$20129, 0)), ""), "")</f>
        <v/>
      </c>
      <c r="F329" s="29" t="str">
        <f>IFERROR(IF($N329 &lt;&gt; "#Na", INDEX(Degree_Information!$K$2:$K$20129, MATCH(Passout2023[[#This Row], [UNIVERSITY_DEGREE_PROGRAM_ID]], Degree_Information!$N$2:$N$20129, 0)), ""), "")</f>
        <v/>
      </c>
      <c r="G329" s="29" t="str">
        <f>IFERROR(IF($N329 &lt;&gt; "#Na", INDEX(Degree_Information!$G$2:$G$20129, MATCH(Passout2023[[#This Row], [UNIVERSITY_DEGREE_PROGRAM_ID]], Degree_Information!$N$2:$N$20129, 0)), ""), "")</f>
        <v/>
      </c>
      <c r="H329" s="29" t="str">
        <f>IFERROR(IF($N329 &lt;&gt; "#Na", INDEX(Degree_Information!$I$2:$I$20129, MATCH(Passout2023[[#This Row], [UNIVERSITY_DEGREE_PROGRAM_ID]], Degree_Information!$N$2:$N$20129, 0)), ""), "")</f>
        <v/>
      </c>
      <c r="I329" s="6" t="str">
        <f>IFERROR(IF($N329 &lt;&gt; "#Na", INDEX(Degree_Information!$H$2:$H$20129, MATCH(Passout2023[[#This Row], [UNIVERSITY_DEGREE_PROGRAM_ID]], Degree_Information!$N$2:$N$20129, 0)), ""), "")</f>
        <v/>
      </c>
      <c r="J329" s="6" t="str">
        <f>IFERROR(IF($N329 &lt;&gt; "#Na", INDEX(Degree_Information!$J$2:$J$20129, MATCH(Passout2023[[#This Row], [UNIVERSITY_DEGREE_PROGRAM_ID]], Degree_Information!$N$2:$N$20129, 0)), ""), "")</f>
        <v/>
      </c>
      <c r="K329" s="19"/>
      <c r="L329" s="20"/>
      <c r="M329" s="21"/>
      <c r="N329" s="21"/>
      <c r="O329" s="21"/>
      <c r="P329" s="22"/>
      <c r="Q329" s="21"/>
      <c r="R329" s="21"/>
      <c r="S329" s="20">
        <v>0</v>
      </c>
      <c r="T329" s="20">
        <v>0</v>
      </c>
      <c r="U329" s="23"/>
      <c r="V3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29" s="25"/>
      <c r="X329" s="26" t="str">
        <f>CONCATENATE(Passout2023[[#This Row], [Batch Start Semester]], "-", Passout2023[[#This Row], [Batch Start Year]], "-", Passout2023[[#This Row], [Degree Duration (year)]])</f>
        <v>--</v>
      </c>
      <c r="Y329" s="32"/>
      <c r="Z329" s="32"/>
      <c r="AA329" s="32"/>
      <c r="AB329" s="32"/>
      <c r="AC329" s="32"/>
      <c r="AD329" s="32"/>
      <c r="AE329" s="28">
        <f>COUNTA(Passout2023[[#This Row], [UNIVERSITY_DEGREE_PROGRAM_ID]:[(Graduated) Degree Awarded Female]])</f>
        <v>2</v>
      </c>
    </row>
    <row r="330" s="2" customFormat="1" ht="35.1" customHeight="1">
      <c r="A330" s="29" t="str">
        <f>IFERROR(IF($N330 &lt;&gt; "#Na", INDEX(Degree_Information!$A$2:$A$20129, MATCH(Passout2023[[#This Row], [UNIVERSITY_DEGREE_PROGRAM_ID]], Degree_Information!$N$2:$N$20129, 0)), ""), "")</f>
        <v/>
      </c>
      <c r="B330" s="29" t="str">
        <f>IFERROR(IF($N330 &lt;&gt; "#Na", INDEX(Degree_Information!$B$2:$B$20129, MATCH(Passout2023[[#This Row], [UNIVERSITY_DEGREE_PROGRAM_ID]], Degree_Information!$N$2:$N$20129, 0)), ""), "")</f>
        <v/>
      </c>
      <c r="C330" s="29" t="str">
        <f>IFERROR(IF($N330 &lt;&gt; "#Na", INDEX(Degree_Information!$E$2:$E$20129, MATCH(Passout2023[[#This Row], [UNIVERSITY_DEGREE_PROGRAM_ID]], Degree_Information!$N$2:$N$20129, 0)), ""), "")</f>
        <v/>
      </c>
      <c r="D330" s="29" t="str">
        <f>IFERROR(IF($N330 &lt;&gt; "#Na", INDEX(Degree_Information!$D$2:$D$20129, MATCH(Passout2023[[#This Row], [UNIVERSITY_DEGREE_PROGRAM_ID]], Degree_Information!$N$2:$N$20129, 0)), ""), "")</f>
        <v/>
      </c>
      <c r="E330" s="29" t="str">
        <f>IFERROR(IF($N330 &lt;&gt; "#Na", INDEX(Degree_Information!$F$2:$F$20129, MATCH(Passout2023[[#This Row], [UNIVERSITY_DEGREE_PROGRAM_ID]], Degree_Information!$N$2:$N$20129, 0)), ""), "")</f>
        <v/>
      </c>
      <c r="F330" s="29" t="str">
        <f>IFERROR(IF($N330 &lt;&gt; "#Na", INDEX(Degree_Information!$K$2:$K$20129, MATCH(Passout2023[[#This Row], [UNIVERSITY_DEGREE_PROGRAM_ID]], Degree_Information!$N$2:$N$20129, 0)), ""), "")</f>
        <v/>
      </c>
      <c r="G330" s="29" t="str">
        <f>IFERROR(IF($N330 &lt;&gt; "#Na", INDEX(Degree_Information!$G$2:$G$20129, MATCH(Passout2023[[#This Row], [UNIVERSITY_DEGREE_PROGRAM_ID]], Degree_Information!$N$2:$N$20129, 0)), ""), "")</f>
        <v/>
      </c>
      <c r="H330" s="29" t="str">
        <f>IFERROR(IF($N330 &lt;&gt; "#Na", INDEX(Degree_Information!$I$2:$I$20129, MATCH(Passout2023[[#This Row], [UNIVERSITY_DEGREE_PROGRAM_ID]], Degree_Information!$N$2:$N$20129, 0)), ""), "")</f>
        <v/>
      </c>
      <c r="I330" s="6" t="str">
        <f>IFERROR(IF($N330 &lt;&gt; "#Na", INDEX(Degree_Information!$H$2:$H$20129, MATCH(Passout2023[[#This Row], [UNIVERSITY_DEGREE_PROGRAM_ID]], Degree_Information!$N$2:$N$20129, 0)), ""), "")</f>
        <v/>
      </c>
      <c r="J330" s="6" t="str">
        <f>IFERROR(IF($N330 &lt;&gt; "#Na", INDEX(Degree_Information!$J$2:$J$20129, MATCH(Passout2023[[#This Row], [UNIVERSITY_DEGREE_PROGRAM_ID]], Degree_Information!$N$2:$N$20129, 0)), ""), "")</f>
        <v/>
      </c>
      <c r="K330" s="19"/>
      <c r="L330" s="20"/>
      <c r="M330" s="21"/>
      <c r="N330" s="21"/>
      <c r="O330" s="21"/>
      <c r="P330" s="22"/>
      <c r="Q330" s="21"/>
      <c r="R330" s="21"/>
      <c r="S330" s="20">
        <v>0</v>
      </c>
      <c r="T330" s="20">
        <v>0</v>
      </c>
      <c r="U330" s="23"/>
      <c r="V3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0" s="25"/>
      <c r="X330" s="26" t="str">
        <f>CONCATENATE(Passout2023[[#This Row], [Batch Start Semester]], "-", Passout2023[[#This Row], [Batch Start Year]], "-", Passout2023[[#This Row], [Degree Duration (year)]])</f>
        <v>--</v>
      </c>
      <c r="Y330" s="32"/>
      <c r="Z330" s="32"/>
      <c r="AA330" s="32"/>
      <c r="AB330" s="32"/>
      <c r="AC330" s="32"/>
      <c r="AD330" s="32"/>
      <c r="AE330" s="28">
        <f>COUNTA(Passout2023[[#This Row], [UNIVERSITY_DEGREE_PROGRAM_ID]:[(Graduated) Degree Awarded Female]])</f>
        <v>2</v>
      </c>
    </row>
    <row r="331" s="2" customFormat="1" ht="35.1" customHeight="1">
      <c r="A331" s="29" t="str">
        <f>IFERROR(IF($N331 &lt;&gt; "#Na", INDEX(Degree_Information!$A$2:$A$20129, MATCH(Passout2023[[#This Row], [UNIVERSITY_DEGREE_PROGRAM_ID]], Degree_Information!$N$2:$N$20129, 0)), ""), "")</f>
        <v/>
      </c>
      <c r="B331" s="29" t="str">
        <f>IFERROR(IF($N331 &lt;&gt; "#Na", INDEX(Degree_Information!$B$2:$B$20129, MATCH(Passout2023[[#This Row], [UNIVERSITY_DEGREE_PROGRAM_ID]], Degree_Information!$N$2:$N$20129, 0)), ""), "")</f>
        <v/>
      </c>
      <c r="C331" s="29" t="str">
        <f>IFERROR(IF($N331 &lt;&gt; "#Na", INDEX(Degree_Information!$E$2:$E$20129, MATCH(Passout2023[[#This Row], [UNIVERSITY_DEGREE_PROGRAM_ID]], Degree_Information!$N$2:$N$20129, 0)), ""), "")</f>
        <v/>
      </c>
      <c r="D331" s="29" t="str">
        <f>IFERROR(IF($N331 &lt;&gt; "#Na", INDEX(Degree_Information!$D$2:$D$20129, MATCH(Passout2023[[#This Row], [UNIVERSITY_DEGREE_PROGRAM_ID]], Degree_Information!$N$2:$N$20129, 0)), ""), "")</f>
        <v/>
      </c>
      <c r="E331" s="29" t="str">
        <f>IFERROR(IF($N331 &lt;&gt; "#Na", INDEX(Degree_Information!$F$2:$F$20129, MATCH(Passout2023[[#This Row], [UNIVERSITY_DEGREE_PROGRAM_ID]], Degree_Information!$N$2:$N$20129, 0)), ""), "")</f>
        <v/>
      </c>
      <c r="F331" s="29" t="str">
        <f>IFERROR(IF($N331 &lt;&gt; "#Na", INDEX(Degree_Information!$K$2:$K$20129, MATCH(Passout2023[[#This Row], [UNIVERSITY_DEGREE_PROGRAM_ID]], Degree_Information!$N$2:$N$20129, 0)), ""), "")</f>
        <v/>
      </c>
      <c r="G331" s="29" t="str">
        <f>IFERROR(IF($N331 &lt;&gt; "#Na", INDEX(Degree_Information!$G$2:$G$20129, MATCH(Passout2023[[#This Row], [UNIVERSITY_DEGREE_PROGRAM_ID]], Degree_Information!$N$2:$N$20129, 0)), ""), "")</f>
        <v/>
      </c>
      <c r="H331" s="29" t="str">
        <f>IFERROR(IF($N331 &lt;&gt; "#Na", INDEX(Degree_Information!$I$2:$I$20129, MATCH(Passout2023[[#This Row], [UNIVERSITY_DEGREE_PROGRAM_ID]], Degree_Information!$N$2:$N$20129, 0)), ""), "")</f>
        <v/>
      </c>
      <c r="I331" s="6" t="str">
        <f>IFERROR(IF($N331 &lt;&gt; "#Na", INDEX(Degree_Information!$H$2:$H$20129, MATCH(Passout2023[[#This Row], [UNIVERSITY_DEGREE_PROGRAM_ID]], Degree_Information!$N$2:$N$20129, 0)), ""), "")</f>
        <v/>
      </c>
      <c r="J331" s="6" t="str">
        <f>IFERROR(IF($N331 &lt;&gt; "#Na", INDEX(Degree_Information!$J$2:$J$20129, MATCH(Passout2023[[#This Row], [UNIVERSITY_DEGREE_PROGRAM_ID]], Degree_Information!$N$2:$N$20129, 0)), ""), "")</f>
        <v/>
      </c>
      <c r="K331" s="19"/>
      <c r="L331" s="20"/>
      <c r="M331" s="21"/>
      <c r="N331" s="21"/>
      <c r="O331" s="21"/>
      <c r="P331" s="22"/>
      <c r="Q331" s="21"/>
      <c r="R331" s="21"/>
      <c r="S331" s="20">
        <v>0</v>
      </c>
      <c r="T331" s="20">
        <v>0</v>
      </c>
      <c r="U331" s="23"/>
      <c r="V3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1" s="25"/>
      <c r="X331" s="26" t="str">
        <f>CONCATENATE(Passout2023[[#This Row], [Batch Start Semester]], "-", Passout2023[[#This Row], [Batch Start Year]], "-", Passout2023[[#This Row], [Degree Duration (year)]])</f>
        <v>--</v>
      </c>
      <c r="Y331" s="32"/>
      <c r="Z331" s="32"/>
      <c r="AA331" s="32"/>
      <c r="AB331" s="32"/>
      <c r="AC331" s="32"/>
      <c r="AD331" s="32"/>
      <c r="AE331" s="28">
        <f>COUNTA(Passout2023[[#This Row], [UNIVERSITY_DEGREE_PROGRAM_ID]:[(Graduated) Degree Awarded Female]])</f>
        <v>2</v>
      </c>
    </row>
    <row r="332" s="2" customFormat="1" ht="35.1" customHeight="1">
      <c r="A332" s="29" t="str">
        <f>IFERROR(IF($N332 &lt;&gt; "#Na", INDEX(Degree_Information!$A$2:$A$20129, MATCH(Passout2023[[#This Row], [UNIVERSITY_DEGREE_PROGRAM_ID]], Degree_Information!$N$2:$N$20129, 0)), ""), "")</f>
        <v/>
      </c>
      <c r="B332" s="29" t="str">
        <f>IFERROR(IF($N332 &lt;&gt; "#Na", INDEX(Degree_Information!$B$2:$B$20129, MATCH(Passout2023[[#This Row], [UNIVERSITY_DEGREE_PROGRAM_ID]], Degree_Information!$N$2:$N$20129, 0)), ""), "")</f>
        <v/>
      </c>
      <c r="C332" s="29" t="str">
        <f>IFERROR(IF($N332 &lt;&gt; "#Na", INDEX(Degree_Information!$E$2:$E$20129, MATCH(Passout2023[[#This Row], [UNIVERSITY_DEGREE_PROGRAM_ID]], Degree_Information!$N$2:$N$20129, 0)), ""), "")</f>
        <v/>
      </c>
      <c r="D332" s="29" t="str">
        <f>IFERROR(IF($N332 &lt;&gt; "#Na", INDEX(Degree_Information!$D$2:$D$20129, MATCH(Passout2023[[#This Row], [UNIVERSITY_DEGREE_PROGRAM_ID]], Degree_Information!$N$2:$N$20129, 0)), ""), "")</f>
        <v/>
      </c>
      <c r="E332" s="29" t="str">
        <f>IFERROR(IF($N332 &lt;&gt; "#Na", INDEX(Degree_Information!$F$2:$F$20129, MATCH(Passout2023[[#This Row], [UNIVERSITY_DEGREE_PROGRAM_ID]], Degree_Information!$N$2:$N$20129, 0)), ""), "")</f>
        <v/>
      </c>
      <c r="F332" s="29" t="str">
        <f>IFERROR(IF($N332 &lt;&gt; "#Na", INDEX(Degree_Information!$K$2:$K$20129, MATCH(Passout2023[[#This Row], [UNIVERSITY_DEGREE_PROGRAM_ID]], Degree_Information!$N$2:$N$20129, 0)), ""), "")</f>
        <v/>
      </c>
      <c r="G332" s="29" t="str">
        <f>IFERROR(IF($N332 &lt;&gt; "#Na", INDEX(Degree_Information!$G$2:$G$20129, MATCH(Passout2023[[#This Row], [UNIVERSITY_DEGREE_PROGRAM_ID]], Degree_Information!$N$2:$N$20129, 0)), ""), "")</f>
        <v/>
      </c>
      <c r="H332" s="29" t="str">
        <f>IFERROR(IF($N332 &lt;&gt; "#Na", INDEX(Degree_Information!$I$2:$I$20129, MATCH(Passout2023[[#This Row], [UNIVERSITY_DEGREE_PROGRAM_ID]], Degree_Information!$N$2:$N$20129, 0)), ""), "")</f>
        <v/>
      </c>
      <c r="I332" s="6" t="str">
        <f>IFERROR(IF($N332 &lt;&gt; "#Na", INDEX(Degree_Information!$H$2:$H$20129, MATCH(Passout2023[[#This Row], [UNIVERSITY_DEGREE_PROGRAM_ID]], Degree_Information!$N$2:$N$20129, 0)), ""), "")</f>
        <v/>
      </c>
      <c r="J332" s="6" t="str">
        <f>IFERROR(IF($N332 &lt;&gt; "#Na", INDEX(Degree_Information!$J$2:$J$20129, MATCH(Passout2023[[#This Row], [UNIVERSITY_DEGREE_PROGRAM_ID]], Degree_Information!$N$2:$N$20129, 0)), ""), "")</f>
        <v/>
      </c>
      <c r="K332" s="19"/>
      <c r="L332" s="20"/>
      <c r="M332" s="21"/>
      <c r="N332" s="21"/>
      <c r="O332" s="21"/>
      <c r="P332" s="22"/>
      <c r="Q332" s="21"/>
      <c r="R332" s="21"/>
      <c r="S332" s="20">
        <v>0</v>
      </c>
      <c r="T332" s="20">
        <v>0</v>
      </c>
      <c r="U332" s="23"/>
      <c r="V3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2" s="25"/>
      <c r="X332" s="26" t="str">
        <f>CONCATENATE(Passout2023[[#This Row], [Batch Start Semester]], "-", Passout2023[[#This Row], [Batch Start Year]], "-", Passout2023[[#This Row], [Degree Duration (year)]])</f>
        <v>--</v>
      </c>
      <c r="Y332" s="32"/>
      <c r="Z332" s="32"/>
      <c r="AA332" s="32"/>
      <c r="AB332" s="32"/>
      <c r="AC332" s="32"/>
      <c r="AD332" s="32"/>
      <c r="AE332" s="28">
        <f>COUNTA(Passout2023[[#This Row], [UNIVERSITY_DEGREE_PROGRAM_ID]:[(Graduated) Degree Awarded Female]])</f>
        <v>2</v>
      </c>
    </row>
    <row r="333" s="2" customFormat="1" ht="35.1" customHeight="1">
      <c r="A333" s="29" t="str">
        <f>IFERROR(IF($N333 &lt;&gt; "#Na", INDEX(Degree_Information!$A$2:$A$20129, MATCH(Passout2023[[#This Row], [UNIVERSITY_DEGREE_PROGRAM_ID]], Degree_Information!$N$2:$N$20129, 0)), ""), "")</f>
        <v/>
      </c>
      <c r="B333" s="29" t="str">
        <f>IFERROR(IF($N333 &lt;&gt; "#Na", INDEX(Degree_Information!$B$2:$B$20129, MATCH(Passout2023[[#This Row], [UNIVERSITY_DEGREE_PROGRAM_ID]], Degree_Information!$N$2:$N$20129, 0)), ""), "")</f>
        <v/>
      </c>
      <c r="C333" s="29" t="str">
        <f>IFERROR(IF($N333 &lt;&gt; "#Na", INDEX(Degree_Information!$E$2:$E$20129, MATCH(Passout2023[[#This Row], [UNIVERSITY_DEGREE_PROGRAM_ID]], Degree_Information!$N$2:$N$20129, 0)), ""), "")</f>
        <v/>
      </c>
      <c r="D333" s="29" t="str">
        <f>IFERROR(IF($N333 &lt;&gt; "#Na", INDEX(Degree_Information!$D$2:$D$20129, MATCH(Passout2023[[#This Row], [UNIVERSITY_DEGREE_PROGRAM_ID]], Degree_Information!$N$2:$N$20129, 0)), ""), "")</f>
        <v/>
      </c>
      <c r="E333" s="29" t="str">
        <f>IFERROR(IF($N333 &lt;&gt; "#Na", INDEX(Degree_Information!$F$2:$F$20129, MATCH(Passout2023[[#This Row], [UNIVERSITY_DEGREE_PROGRAM_ID]], Degree_Information!$N$2:$N$20129, 0)), ""), "")</f>
        <v/>
      </c>
      <c r="F333" s="29" t="str">
        <f>IFERROR(IF($N333 &lt;&gt; "#Na", INDEX(Degree_Information!$K$2:$K$20129, MATCH(Passout2023[[#This Row], [UNIVERSITY_DEGREE_PROGRAM_ID]], Degree_Information!$N$2:$N$20129, 0)), ""), "")</f>
        <v/>
      </c>
      <c r="G333" s="29" t="str">
        <f>IFERROR(IF($N333 &lt;&gt; "#Na", INDEX(Degree_Information!$G$2:$G$20129, MATCH(Passout2023[[#This Row], [UNIVERSITY_DEGREE_PROGRAM_ID]], Degree_Information!$N$2:$N$20129, 0)), ""), "")</f>
        <v/>
      </c>
      <c r="H333" s="29" t="str">
        <f>IFERROR(IF($N333 &lt;&gt; "#Na", INDEX(Degree_Information!$I$2:$I$20129, MATCH(Passout2023[[#This Row], [UNIVERSITY_DEGREE_PROGRAM_ID]], Degree_Information!$N$2:$N$20129, 0)), ""), "")</f>
        <v/>
      </c>
      <c r="I333" s="6" t="str">
        <f>IFERROR(IF($N333 &lt;&gt; "#Na", INDEX(Degree_Information!$H$2:$H$20129, MATCH(Passout2023[[#This Row], [UNIVERSITY_DEGREE_PROGRAM_ID]], Degree_Information!$N$2:$N$20129, 0)), ""), "")</f>
        <v/>
      </c>
      <c r="J333" s="6" t="str">
        <f>IFERROR(IF($N333 &lt;&gt; "#Na", INDEX(Degree_Information!$J$2:$J$20129, MATCH(Passout2023[[#This Row], [UNIVERSITY_DEGREE_PROGRAM_ID]], Degree_Information!$N$2:$N$20129, 0)), ""), "")</f>
        <v/>
      </c>
      <c r="K333" s="19"/>
      <c r="L333" s="20"/>
      <c r="M333" s="21"/>
      <c r="N333" s="21"/>
      <c r="O333" s="21"/>
      <c r="P333" s="22"/>
      <c r="Q333" s="21"/>
      <c r="R333" s="21"/>
      <c r="S333" s="20">
        <v>0</v>
      </c>
      <c r="T333" s="20">
        <v>0</v>
      </c>
      <c r="U333" s="23"/>
      <c r="V3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3" s="25"/>
      <c r="X333" s="26" t="str">
        <f>CONCATENATE(Passout2023[[#This Row], [Batch Start Semester]], "-", Passout2023[[#This Row], [Batch Start Year]], "-", Passout2023[[#This Row], [Degree Duration (year)]])</f>
        <v>--</v>
      </c>
      <c r="Y333" s="32"/>
      <c r="Z333" s="32"/>
      <c r="AA333" s="32"/>
      <c r="AB333" s="32"/>
      <c r="AC333" s="32"/>
      <c r="AD333" s="32"/>
      <c r="AE333" s="28">
        <f>COUNTA(Passout2023[[#This Row], [UNIVERSITY_DEGREE_PROGRAM_ID]:[(Graduated) Degree Awarded Female]])</f>
        <v>2</v>
      </c>
    </row>
    <row r="334" s="2" customFormat="1" ht="35.1" customHeight="1">
      <c r="A334" s="29" t="str">
        <f>IFERROR(IF($N334 &lt;&gt; "#Na", INDEX(Degree_Information!$A$2:$A$20129, MATCH(Passout2023[[#This Row], [UNIVERSITY_DEGREE_PROGRAM_ID]], Degree_Information!$N$2:$N$20129, 0)), ""), "")</f>
        <v/>
      </c>
      <c r="B334" s="29" t="str">
        <f>IFERROR(IF($N334 &lt;&gt; "#Na", INDEX(Degree_Information!$B$2:$B$20129, MATCH(Passout2023[[#This Row], [UNIVERSITY_DEGREE_PROGRAM_ID]], Degree_Information!$N$2:$N$20129, 0)), ""), "")</f>
        <v/>
      </c>
      <c r="C334" s="29" t="str">
        <f>IFERROR(IF($N334 &lt;&gt; "#Na", INDEX(Degree_Information!$E$2:$E$20129, MATCH(Passout2023[[#This Row], [UNIVERSITY_DEGREE_PROGRAM_ID]], Degree_Information!$N$2:$N$20129, 0)), ""), "")</f>
        <v/>
      </c>
      <c r="D334" s="29" t="str">
        <f>IFERROR(IF($N334 &lt;&gt; "#Na", INDEX(Degree_Information!$D$2:$D$20129, MATCH(Passout2023[[#This Row], [UNIVERSITY_DEGREE_PROGRAM_ID]], Degree_Information!$N$2:$N$20129, 0)), ""), "")</f>
        <v/>
      </c>
      <c r="E334" s="29" t="str">
        <f>IFERROR(IF($N334 &lt;&gt; "#Na", INDEX(Degree_Information!$F$2:$F$20129, MATCH(Passout2023[[#This Row], [UNIVERSITY_DEGREE_PROGRAM_ID]], Degree_Information!$N$2:$N$20129, 0)), ""), "")</f>
        <v/>
      </c>
      <c r="F334" s="29" t="str">
        <f>IFERROR(IF($N334 &lt;&gt; "#Na", INDEX(Degree_Information!$K$2:$K$20129, MATCH(Passout2023[[#This Row], [UNIVERSITY_DEGREE_PROGRAM_ID]], Degree_Information!$N$2:$N$20129, 0)), ""), "")</f>
        <v/>
      </c>
      <c r="G334" s="29" t="str">
        <f>IFERROR(IF($N334 &lt;&gt; "#Na", INDEX(Degree_Information!$G$2:$G$20129, MATCH(Passout2023[[#This Row], [UNIVERSITY_DEGREE_PROGRAM_ID]], Degree_Information!$N$2:$N$20129, 0)), ""), "")</f>
        <v/>
      </c>
      <c r="H334" s="29" t="str">
        <f>IFERROR(IF($N334 &lt;&gt; "#Na", INDEX(Degree_Information!$I$2:$I$20129, MATCH(Passout2023[[#This Row], [UNIVERSITY_DEGREE_PROGRAM_ID]], Degree_Information!$N$2:$N$20129, 0)), ""), "")</f>
        <v/>
      </c>
      <c r="I334" s="6" t="str">
        <f>IFERROR(IF($N334 &lt;&gt; "#Na", INDEX(Degree_Information!$H$2:$H$20129, MATCH(Passout2023[[#This Row], [UNIVERSITY_DEGREE_PROGRAM_ID]], Degree_Information!$N$2:$N$20129, 0)), ""), "")</f>
        <v/>
      </c>
      <c r="J334" s="6" t="str">
        <f>IFERROR(IF($N334 &lt;&gt; "#Na", INDEX(Degree_Information!$J$2:$J$20129, MATCH(Passout2023[[#This Row], [UNIVERSITY_DEGREE_PROGRAM_ID]], Degree_Information!$N$2:$N$20129, 0)), ""), "")</f>
        <v/>
      </c>
      <c r="K334" s="19"/>
      <c r="L334" s="20"/>
      <c r="M334" s="21"/>
      <c r="N334" s="21"/>
      <c r="O334" s="21"/>
      <c r="P334" s="22"/>
      <c r="Q334" s="21"/>
      <c r="R334" s="21"/>
      <c r="S334" s="20">
        <v>0</v>
      </c>
      <c r="T334" s="20">
        <v>0</v>
      </c>
      <c r="U334" s="23"/>
      <c r="V3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4" s="25"/>
      <c r="X334" s="26" t="str">
        <f>CONCATENATE(Passout2023[[#This Row], [Batch Start Semester]], "-", Passout2023[[#This Row], [Batch Start Year]], "-", Passout2023[[#This Row], [Degree Duration (year)]])</f>
        <v>--</v>
      </c>
      <c r="Y334" s="32"/>
      <c r="Z334" s="32"/>
      <c r="AA334" s="32"/>
      <c r="AB334" s="32"/>
      <c r="AC334" s="32"/>
      <c r="AD334" s="32"/>
      <c r="AE334" s="28">
        <f>COUNTA(Passout2023[[#This Row], [UNIVERSITY_DEGREE_PROGRAM_ID]:[(Graduated) Degree Awarded Female]])</f>
        <v>2</v>
      </c>
    </row>
    <row r="335" s="2" customFormat="1" ht="35.1" customHeight="1">
      <c r="A335" s="29" t="str">
        <f>IFERROR(IF($N335 &lt;&gt; "#Na", INDEX(Degree_Information!$A$2:$A$20129, MATCH(Passout2023[[#This Row], [UNIVERSITY_DEGREE_PROGRAM_ID]], Degree_Information!$N$2:$N$20129, 0)), ""), "")</f>
        <v/>
      </c>
      <c r="B335" s="29" t="str">
        <f>IFERROR(IF($N335 &lt;&gt; "#Na", INDEX(Degree_Information!$B$2:$B$20129, MATCH(Passout2023[[#This Row], [UNIVERSITY_DEGREE_PROGRAM_ID]], Degree_Information!$N$2:$N$20129, 0)), ""), "")</f>
        <v/>
      </c>
      <c r="C335" s="29" t="str">
        <f>IFERROR(IF($N335 &lt;&gt; "#Na", INDEX(Degree_Information!$E$2:$E$20129, MATCH(Passout2023[[#This Row], [UNIVERSITY_DEGREE_PROGRAM_ID]], Degree_Information!$N$2:$N$20129, 0)), ""), "")</f>
        <v/>
      </c>
      <c r="D335" s="29" t="str">
        <f>IFERROR(IF($N335 &lt;&gt; "#Na", INDEX(Degree_Information!$D$2:$D$20129, MATCH(Passout2023[[#This Row], [UNIVERSITY_DEGREE_PROGRAM_ID]], Degree_Information!$N$2:$N$20129, 0)), ""), "")</f>
        <v/>
      </c>
      <c r="E335" s="29" t="str">
        <f>IFERROR(IF($N335 &lt;&gt; "#Na", INDEX(Degree_Information!$F$2:$F$20129, MATCH(Passout2023[[#This Row], [UNIVERSITY_DEGREE_PROGRAM_ID]], Degree_Information!$N$2:$N$20129, 0)), ""), "")</f>
        <v/>
      </c>
      <c r="F335" s="29" t="str">
        <f>IFERROR(IF($N335 &lt;&gt; "#Na", INDEX(Degree_Information!$K$2:$K$20129, MATCH(Passout2023[[#This Row], [UNIVERSITY_DEGREE_PROGRAM_ID]], Degree_Information!$N$2:$N$20129, 0)), ""), "")</f>
        <v/>
      </c>
      <c r="G335" s="29" t="str">
        <f>IFERROR(IF($N335 &lt;&gt; "#Na", INDEX(Degree_Information!$G$2:$G$20129, MATCH(Passout2023[[#This Row], [UNIVERSITY_DEGREE_PROGRAM_ID]], Degree_Information!$N$2:$N$20129, 0)), ""), "")</f>
        <v/>
      </c>
      <c r="H335" s="29" t="str">
        <f>IFERROR(IF($N335 &lt;&gt; "#Na", INDEX(Degree_Information!$I$2:$I$20129, MATCH(Passout2023[[#This Row], [UNIVERSITY_DEGREE_PROGRAM_ID]], Degree_Information!$N$2:$N$20129, 0)), ""), "")</f>
        <v/>
      </c>
      <c r="I335" s="6" t="str">
        <f>IFERROR(IF($N335 &lt;&gt; "#Na", INDEX(Degree_Information!$H$2:$H$20129, MATCH(Passout2023[[#This Row], [UNIVERSITY_DEGREE_PROGRAM_ID]], Degree_Information!$N$2:$N$20129, 0)), ""), "")</f>
        <v/>
      </c>
      <c r="J335" s="6" t="str">
        <f>IFERROR(IF($N335 &lt;&gt; "#Na", INDEX(Degree_Information!$J$2:$J$20129, MATCH(Passout2023[[#This Row], [UNIVERSITY_DEGREE_PROGRAM_ID]], Degree_Information!$N$2:$N$20129, 0)), ""), "")</f>
        <v/>
      </c>
      <c r="K335" s="19"/>
      <c r="L335" s="20"/>
      <c r="M335" s="21"/>
      <c r="N335" s="21"/>
      <c r="O335" s="21"/>
      <c r="P335" s="22"/>
      <c r="Q335" s="21"/>
      <c r="R335" s="21"/>
      <c r="S335" s="20">
        <v>0</v>
      </c>
      <c r="T335" s="20">
        <v>0</v>
      </c>
      <c r="U335" s="23"/>
      <c r="V3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5" s="25"/>
      <c r="X335" s="26" t="str">
        <f>CONCATENATE(Passout2023[[#This Row], [Batch Start Semester]], "-", Passout2023[[#This Row], [Batch Start Year]], "-", Passout2023[[#This Row], [Degree Duration (year)]])</f>
        <v>--</v>
      </c>
      <c r="Y335" s="32"/>
      <c r="Z335" s="32"/>
      <c r="AA335" s="32"/>
      <c r="AB335" s="32"/>
      <c r="AC335" s="32"/>
      <c r="AD335" s="32"/>
      <c r="AE335" s="28">
        <f>COUNTA(Passout2023[[#This Row], [UNIVERSITY_DEGREE_PROGRAM_ID]:[(Graduated) Degree Awarded Female]])</f>
        <v>2</v>
      </c>
    </row>
    <row r="336" s="2" customFormat="1" ht="35.1" customHeight="1">
      <c r="A336" s="29" t="str">
        <f>IFERROR(IF($N336 &lt;&gt; "#Na", INDEX(Degree_Information!$A$2:$A$20129, MATCH(Passout2023[[#This Row], [UNIVERSITY_DEGREE_PROGRAM_ID]], Degree_Information!$N$2:$N$20129, 0)), ""), "")</f>
        <v/>
      </c>
      <c r="B336" s="29" t="str">
        <f>IFERROR(IF($N336 &lt;&gt; "#Na", INDEX(Degree_Information!$B$2:$B$20129, MATCH(Passout2023[[#This Row], [UNIVERSITY_DEGREE_PROGRAM_ID]], Degree_Information!$N$2:$N$20129, 0)), ""), "")</f>
        <v/>
      </c>
      <c r="C336" s="29" t="str">
        <f>IFERROR(IF($N336 &lt;&gt; "#Na", INDEX(Degree_Information!$E$2:$E$20129, MATCH(Passout2023[[#This Row], [UNIVERSITY_DEGREE_PROGRAM_ID]], Degree_Information!$N$2:$N$20129, 0)), ""), "")</f>
        <v/>
      </c>
      <c r="D336" s="29" t="str">
        <f>IFERROR(IF($N336 &lt;&gt; "#Na", INDEX(Degree_Information!$D$2:$D$20129, MATCH(Passout2023[[#This Row], [UNIVERSITY_DEGREE_PROGRAM_ID]], Degree_Information!$N$2:$N$20129, 0)), ""), "")</f>
        <v/>
      </c>
      <c r="E336" s="29" t="str">
        <f>IFERROR(IF($N336 &lt;&gt; "#Na", INDEX(Degree_Information!$F$2:$F$20129, MATCH(Passout2023[[#This Row], [UNIVERSITY_DEGREE_PROGRAM_ID]], Degree_Information!$N$2:$N$20129, 0)), ""), "")</f>
        <v/>
      </c>
      <c r="F336" s="29" t="str">
        <f>IFERROR(IF($N336 &lt;&gt; "#Na", INDEX(Degree_Information!$K$2:$K$20129, MATCH(Passout2023[[#This Row], [UNIVERSITY_DEGREE_PROGRAM_ID]], Degree_Information!$N$2:$N$20129, 0)), ""), "")</f>
        <v/>
      </c>
      <c r="G336" s="29" t="str">
        <f>IFERROR(IF($N336 &lt;&gt; "#Na", INDEX(Degree_Information!$G$2:$G$20129, MATCH(Passout2023[[#This Row], [UNIVERSITY_DEGREE_PROGRAM_ID]], Degree_Information!$N$2:$N$20129, 0)), ""), "")</f>
        <v/>
      </c>
      <c r="H336" s="29" t="str">
        <f>IFERROR(IF($N336 &lt;&gt; "#Na", INDEX(Degree_Information!$I$2:$I$20129, MATCH(Passout2023[[#This Row], [UNIVERSITY_DEGREE_PROGRAM_ID]], Degree_Information!$N$2:$N$20129, 0)), ""), "")</f>
        <v/>
      </c>
      <c r="I336" s="6" t="str">
        <f>IFERROR(IF($N336 &lt;&gt; "#Na", INDEX(Degree_Information!$H$2:$H$20129, MATCH(Passout2023[[#This Row], [UNIVERSITY_DEGREE_PROGRAM_ID]], Degree_Information!$N$2:$N$20129, 0)), ""), "")</f>
        <v/>
      </c>
      <c r="J336" s="6" t="str">
        <f>IFERROR(IF($N336 &lt;&gt; "#Na", INDEX(Degree_Information!$J$2:$J$20129, MATCH(Passout2023[[#This Row], [UNIVERSITY_DEGREE_PROGRAM_ID]], Degree_Information!$N$2:$N$20129, 0)), ""), "")</f>
        <v/>
      </c>
      <c r="K336" s="19"/>
      <c r="L336" s="20"/>
      <c r="M336" s="21"/>
      <c r="N336" s="21"/>
      <c r="O336" s="21"/>
      <c r="P336" s="22"/>
      <c r="Q336" s="21"/>
      <c r="R336" s="21"/>
      <c r="S336" s="20">
        <v>0</v>
      </c>
      <c r="T336" s="20">
        <v>0</v>
      </c>
      <c r="U336" s="23"/>
      <c r="V3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6" s="25"/>
      <c r="X336" s="26" t="str">
        <f>CONCATENATE(Passout2023[[#This Row], [Batch Start Semester]], "-", Passout2023[[#This Row], [Batch Start Year]], "-", Passout2023[[#This Row], [Degree Duration (year)]])</f>
        <v>--</v>
      </c>
      <c r="Y336" s="32"/>
      <c r="Z336" s="32"/>
      <c r="AA336" s="32"/>
      <c r="AB336" s="32"/>
      <c r="AC336" s="32"/>
      <c r="AD336" s="32"/>
      <c r="AE336" s="28">
        <f>COUNTA(Passout2023[[#This Row], [UNIVERSITY_DEGREE_PROGRAM_ID]:[(Graduated) Degree Awarded Female]])</f>
        <v>2</v>
      </c>
    </row>
    <row r="337" s="2" customFormat="1" ht="35.1" customHeight="1">
      <c r="A337" s="29" t="str">
        <f>IFERROR(IF($N337 &lt;&gt; "#Na", INDEX(Degree_Information!$A$2:$A$20129, MATCH(Passout2023[[#This Row], [UNIVERSITY_DEGREE_PROGRAM_ID]], Degree_Information!$N$2:$N$20129, 0)), ""), "")</f>
        <v/>
      </c>
      <c r="B337" s="29" t="str">
        <f>IFERROR(IF($N337 &lt;&gt; "#Na", INDEX(Degree_Information!$B$2:$B$20129, MATCH(Passout2023[[#This Row], [UNIVERSITY_DEGREE_PROGRAM_ID]], Degree_Information!$N$2:$N$20129, 0)), ""), "")</f>
        <v/>
      </c>
      <c r="C337" s="29" t="str">
        <f>IFERROR(IF($N337 &lt;&gt; "#Na", INDEX(Degree_Information!$E$2:$E$20129, MATCH(Passout2023[[#This Row], [UNIVERSITY_DEGREE_PROGRAM_ID]], Degree_Information!$N$2:$N$20129, 0)), ""), "")</f>
        <v/>
      </c>
      <c r="D337" s="29" t="str">
        <f>IFERROR(IF($N337 &lt;&gt; "#Na", INDEX(Degree_Information!$D$2:$D$20129, MATCH(Passout2023[[#This Row], [UNIVERSITY_DEGREE_PROGRAM_ID]], Degree_Information!$N$2:$N$20129, 0)), ""), "")</f>
        <v/>
      </c>
      <c r="E337" s="29" t="str">
        <f>IFERROR(IF($N337 &lt;&gt; "#Na", INDEX(Degree_Information!$F$2:$F$20129, MATCH(Passout2023[[#This Row], [UNIVERSITY_DEGREE_PROGRAM_ID]], Degree_Information!$N$2:$N$20129, 0)), ""), "")</f>
        <v/>
      </c>
      <c r="F337" s="29" t="str">
        <f>IFERROR(IF($N337 &lt;&gt; "#Na", INDEX(Degree_Information!$K$2:$K$20129, MATCH(Passout2023[[#This Row], [UNIVERSITY_DEGREE_PROGRAM_ID]], Degree_Information!$N$2:$N$20129, 0)), ""), "")</f>
        <v/>
      </c>
      <c r="G337" s="29" t="str">
        <f>IFERROR(IF($N337 &lt;&gt; "#Na", INDEX(Degree_Information!$G$2:$G$20129, MATCH(Passout2023[[#This Row], [UNIVERSITY_DEGREE_PROGRAM_ID]], Degree_Information!$N$2:$N$20129, 0)), ""), "")</f>
        <v/>
      </c>
      <c r="H337" s="29" t="str">
        <f>IFERROR(IF($N337 &lt;&gt; "#Na", INDEX(Degree_Information!$I$2:$I$20129, MATCH(Passout2023[[#This Row], [UNIVERSITY_DEGREE_PROGRAM_ID]], Degree_Information!$N$2:$N$20129, 0)), ""), "")</f>
        <v/>
      </c>
      <c r="I337" s="6" t="str">
        <f>IFERROR(IF($N337 &lt;&gt; "#Na", INDEX(Degree_Information!$H$2:$H$20129, MATCH(Passout2023[[#This Row], [UNIVERSITY_DEGREE_PROGRAM_ID]], Degree_Information!$N$2:$N$20129, 0)), ""), "")</f>
        <v/>
      </c>
      <c r="J337" s="6" t="str">
        <f>IFERROR(IF($N337 &lt;&gt; "#Na", INDEX(Degree_Information!$J$2:$J$20129, MATCH(Passout2023[[#This Row], [UNIVERSITY_DEGREE_PROGRAM_ID]], Degree_Information!$N$2:$N$20129, 0)), ""), "")</f>
        <v/>
      </c>
      <c r="K337" s="19"/>
      <c r="L337" s="20"/>
      <c r="M337" s="21"/>
      <c r="N337" s="21"/>
      <c r="O337" s="21"/>
      <c r="P337" s="22"/>
      <c r="Q337" s="21"/>
      <c r="R337" s="21"/>
      <c r="S337" s="20">
        <v>0</v>
      </c>
      <c r="T337" s="20">
        <v>0</v>
      </c>
      <c r="U337" s="23"/>
      <c r="V3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7" s="25"/>
      <c r="X337" s="26" t="str">
        <f>CONCATENATE(Passout2023[[#This Row], [Batch Start Semester]], "-", Passout2023[[#This Row], [Batch Start Year]], "-", Passout2023[[#This Row], [Degree Duration (year)]])</f>
        <v>--</v>
      </c>
      <c r="Y337" s="32"/>
      <c r="Z337" s="32"/>
      <c r="AA337" s="32"/>
      <c r="AB337" s="32"/>
      <c r="AC337" s="32"/>
      <c r="AD337" s="32"/>
      <c r="AE337" s="28">
        <f>COUNTA(Passout2023[[#This Row], [UNIVERSITY_DEGREE_PROGRAM_ID]:[(Graduated) Degree Awarded Female]])</f>
        <v>2</v>
      </c>
    </row>
    <row r="338" s="2" customFormat="1" ht="35.1" customHeight="1">
      <c r="A338" s="29" t="str">
        <f>IFERROR(IF($N338 &lt;&gt; "#Na", INDEX(Degree_Information!$A$2:$A$20129, MATCH(Passout2023[[#This Row], [UNIVERSITY_DEGREE_PROGRAM_ID]], Degree_Information!$N$2:$N$20129, 0)), ""), "")</f>
        <v/>
      </c>
      <c r="B338" s="29" t="str">
        <f>IFERROR(IF($N338 &lt;&gt; "#Na", INDEX(Degree_Information!$B$2:$B$20129, MATCH(Passout2023[[#This Row], [UNIVERSITY_DEGREE_PROGRAM_ID]], Degree_Information!$N$2:$N$20129, 0)), ""), "")</f>
        <v/>
      </c>
      <c r="C338" s="29" t="str">
        <f>IFERROR(IF($N338 &lt;&gt; "#Na", INDEX(Degree_Information!$E$2:$E$20129, MATCH(Passout2023[[#This Row], [UNIVERSITY_DEGREE_PROGRAM_ID]], Degree_Information!$N$2:$N$20129, 0)), ""), "")</f>
        <v/>
      </c>
      <c r="D338" s="29" t="str">
        <f>IFERROR(IF($N338 &lt;&gt; "#Na", INDEX(Degree_Information!$D$2:$D$20129, MATCH(Passout2023[[#This Row], [UNIVERSITY_DEGREE_PROGRAM_ID]], Degree_Information!$N$2:$N$20129, 0)), ""), "")</f>
        <v/>
      </c>
      <c r="E338" s="29" t="str">
        <f>IFERROR(IF($N338 &lt;&gt; "#Na", INDEX(Degree_Information!$F$2:$F$20129, MATCH(Passout2023[[#This Row], [UNIVERSITY_DEGREE_PROGRAM_ID]], Degree_Information!$N$2:$N$20129, 0)), ""), "")</f>
        <v/>
      </c>
      <c r="F338" s="29" t="str">
        <f>IFERROR(IF($N338 &lt;&gt; "#Na", INDEX(Degree_Information!$K$2:$K$20129, MATCH(Passout2023[[#This Row], [UNIVERSITY_DEGREE_PROGRAM_ID]], Degree_Information!$N$2:$N$20129, 0)), ""), "")</f>
        <v/>
      </c>
      <c r="G338" s="29" t="str">
        <f>IFERROR(IF($N338 &lt;&gt; "#Na", INDEX(Degree_Information!$G$2:$G$20129, MATCH(Passout2023[[#This Row], [UNIVERSITY_DEGREE_PROGRAM_ID]], Degree_Information!$N$2:$N$20129, 0)), ""), "")</f>
        <v/>
      </c>
      <c r="H338" s="29" t="str">
        <f>IFERROR(IF($N338 &lt;&gt; "#Na", INDEX(Degree_Information!$I$2:$I$20129, MATCH(Passout2023[[#This Row], [UNIVERSITY_DEGREE_PROGRAM_ID]], Degree_Information!$N$2:$N$20129, 0)), ""), "")</f>
        <v/>
      </c>
      <c r="I338" s="6" t="str">
        <f>IFERROR(IF($N338 &lt;&gt; "#Na", INDEX(Degree_Information!$H$2:$H$20129, MATCH(Passout2023[[#This Row], [UNIVERSITY_DEGREE_PROGRAM_ID]], Degree_Information!$N$2:$N$20129, 0)), ""), "")</f>
        <v/>
      </c>
      <c r="J338" s="6" t="str">
        <f>IFERROR(IF($N338 &lt;&gt; "#Na", INDEX(Degree_Information!$J$2:$J$20129, MATCH(Passout2023[[#This Row], [UNIVERSITY_DEGREE_PROGRAM_ID]], Degree_Information!$N$2:$N$20129, 0)), ""), "")</f>
        <v/>
      </c>
      <c r="K338" s="19"/>
      <c r="L338" s="20"/>
      <c r="M338" s="21"/>
      <c r="N338" s="21"/>
      <c r="O338" s="21"/>
      <c r="P338" s="22"/>
      <c r="Q338" s="21"/>
      <c r="R338" s="21"/>
      <c r="S338" s="20">
        <v>0</v>
      </c>
      <c r="T338" s="20">
        <v>0</v>
      </c>
      <c r="U338" s="23"/>
      <c r="V3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8" s="25"/>
      <c r="X338" s="26" t="str">
        <f>CONCATENATE(Passout2023[[#This Row], [Batch Start Semester]], "-", Passout2023[[#This Row], [Batch Start Year]], "-", Passout2023[[#This Row], [Degree Duration (year)]])</f>
        <v>--</v>
      </c>
      <c r="Y338" s="32"/>
      <c r="Z338" s="32"/>
      <c r="AA338" s="32"/>
      <c r="AB338" s="32"/>
      <c r="AC338" s="32"/>
      <c r="AD338" s="32"/>
      <c r="AE338" s="28">
        <f>COUNTA(Passout2023[[#This Row], [UNIVERSITY_DEGREE_PROGRAM_ID]:[(Graduated) Degree Awarded Female]])</f>
        <v>2</v>
      </c>
    </row>
    <row r="339" s="2" customFormat="1" ht="35.1" customHeight="1">
      <c r="A339" s="29" t="str">
        <f>IFERROR(IF($N339 &lt;&gt; "#Na", INDEX(Degree_Information!$A$2:$A$20129, MATCH(Passout2023[[#This Row], [UNIVERSITY_DEGREE_PROGRAM_ID]], Degree_Information!$N$2:$N$20129, 0)), ""), "")</f>
        <v/>
      </c>
      <c r="B339" s="29" t="str">
        <f>IFERROR(IF($N339 &lt;&gt; "#Na", INDEX(Degree_Information!$B$2:$B$20129, MATCH(Passout2023[[#This Row], [UNIVERSITY_DEGREE_PROGRAM_ID]], Degree_Information!$N$2:$N$20129, 0)), ""), "")</f>
        <v/>
      </c>
      <c r="C339" s="29" t="str">
        <f>IFERROR(IF($N339 &lt;&gt; "#Na", INDEX(Degree_Information!$E$2:$E$20129, MATCH(Passout2023[[#This Row], [UNIVERSITY_DEGREE_PROGRAM_ID]], Degree_Information!$N$2:$N$20129, 0)), ""), "")</f>
        <v/>
      </c>
      <c r="D339" s="29" t="str">
        <f>IFERROR(IF($N339 &lt;&gt; "#Na", INDEX(Degree_Information!$D$2:$D$20129, MATCH(Passout2023[[#This Row], [UNIVERSITY_DEGREE_PROGRAM_ID]], Degree_Information!$N$2:$N$20129, 0)), ""), "")</f>
        <v/>
      </c>
      <c r="E339" s="29" t="str">
        <f>IFERROR(IF($N339 &lt;&gt; "#Na", INDEX(Degree_Information!$F$2:$F$20129, MATCH(Passout2023[[#This Row], [UNIVERSITY_DEGREE_PROGRAM_ID]], Degree_Information!$N$2:$N$20129, 0)), ""), "")</f>
        <v/>
      </c>
      <c r="F339" s="29" t="str">
        <f>IFERROR(IF($N339 &lt;&gt; "#Na", INDEX(Degree_Information!$K$2:$K$20129, MATCH(Passout2023[[#This Row], [UNIVERSITY_DEGREE_PROGRAM_ID]], Degree_Information!$N$2:$N$20129, 0)), ""), "")</f>
        <v/>
      </c>
      <c r="G339" s="29" t="str">
        <f>IFERROR(IF($N339 &lt;&gt; "#Na", INDEX(Degree_Information!$G$2:$G$20129, MATCH(Passout2023[[#This Row], [UNIVERSITY_DEGREE_PROGRAM_ID]], Degree_Information!$N$2:$N$20129, 0)), ""), "")</f>
        <v/>
      </c>
      <c r="H339" s="29" t="str">
        <f>IFERROR(IF($N339 &lt;&gt; "#Na", INDEX(Degree_Information!$I$2:$I$20129, MATCH(Passout2023[[#This Row], [UNIVERSITY_DEGREE_PROGRAM_ID]], Degree_Information!$N$2:$N$20129, 0)), ""), "")</f>
        <v/>
      </c>
      <c r="I339" s="6" t="str">
        <f>IFERROR(IF($N339 &lt;&gt; "#Na", INDEX(Degree_Information!$H$2:$H$20129, MATCH(Passout2023[[#This Row], [UNIVERSITY_DEGREE_PROGRAM_ID]], Degree_Information!$N$2:$N$20129, 0)), ""), "")</f>
        <v/>
      </c>
      <c r="J339" s="6" t="str">
        <f>IFERROR(IF($N339 &lt;&gt; "#Na", INDEX(Degree_Information!$J$2:$J$20129, MATCH(Passout2023[[#This Row], [UNIVERSITY_DEGREE_PROGRAM_ID]], Degree_Information!$N$2:$N$20129, 0)), ""), "")</f>
        <v/>
      </c>
      <c r="K339" s="19"/>
      <c r="L339" s="20"/>
      <c r="M339" s="21"/>
      <c r="N339" s="21"/>
      <c r="O339" s="21"/>
      <c r="P339" s="22"/>
      <c r="Q339" s="21"/>
      <c r="R339" s="21"/>
      <c r="S339" s="20">
        <v>0</v>
      </c>
      <c r="T339" s="20">
        <v>0</v>
      </c>
      <c r="U339" s="23"/>
      <c r="V3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39" s="25"/>
      <c r="X339" s="26" t="str">
        <f>CONCATENATE(Passout2023[[#This Row], [Batch Start Semester]], "-", Passout2023[[#This Row], [Batch Start Year]], "-", Passout2023[[#This Row], [Degree Duration (year)]])</f>
        <v>--</v>
      </c>
      <c r="Y339" s="32"/>
      <c r="Z339" s="32"/>
      <c r="AA339" s="32"/>
      <c r="AB339" s="32"/>
      <c r="AC339" s="32"/>
      <c r="AD339" s="32"/>
      <c r="AE339" s="28">
        <f>COUNTA(Passout2023[[#This Row], [UNIVERSITY_DEGREE_PROGRAM_ID]:[(Graduated) Degree Awarded Female]])</f>
        <v>2</v>
      </c>
    </row>
    <row r="340" s="2" customFormat="1" ht="35.1" customHeight="1">
      <c r="A340" s="29" t="str">
        <f>IFERROR(IF($N340 &lt;&gt; "#Na", INDEX(Degree_Information!$A$2:$A$20129, MATCH(Passout2023[[#This Row], [UNIVERSITY_DEGREE_PROGRAM_ID]], Degree_Information!$N$2:$N$20129, 0)), ""), "")</f>
        <v/>
      </c>
      <c r="B340" s="29" t="str">
        <f>IFERROR(IF($N340 &lt;&gt; "#Na", INDEX(Degree_Information!$B$2:$B$20129, MATCH(Passout2023[[#This Row], [UNIVERSITY_DEGREE_PROGRAM_ID]], Degree_Information!$N$2:$N$20129, 0)), ""), "")</f>
        <v/>
      </c>
      <c r="C340" s="29" t="str">
        <f>IFERROR(IF($N340 &lt;&gt; "#Na", INDEX(Degree_Information!$E$2:$E$20129, MATCH(Passout2023[[#This Row], [UNIVERSITY_DEGREE_PROGRAM_ID]], Degree_Information!$N$2:$N$20129, 0)), ""), "")</f>
        <v/>
      </c>
      <c r="D340" s="29" t="str">
        <f>IFERROR(IF($N340 &lt;&gt; "#Na", INDEX(Degree_Information!$D$2:$D$20129, MATCH(Passout2023[[#This Row], [UNIVERSITY_DEGREE_PROGRAM_ID]], Degree_Information!$N$2:$N$20129, 0)), ""), "")</f>
        <v/>
      </c>
      <c r="E340" s="29" t="str">
        <f>IFERROR(IF($N340 &lt;&gt; "#Na", INDEX(Degree_Information!$F$2:$F$20129, MATCH(Passout2023[[#This Row], [UNIVERSITY_DEGREE_PROGRAM_ID]], Degree_Information!$N$2:$N$20129, 0)), ""), "")</f>
        <v/>
      </c>
      <c r="F340" s="29" t="str">
        <f>IFERROR(IF($N340 &lt;&gt; "#Na", INDEX(Degree_Information!$K$2:$K$20129, MATCH(Passout2023[[#This Row], [UNIVERSITY_DEGREE_PROGRAM_ID]], Degree_Information!$N$2:$N$20129, 0)), ""), "")</f>
        <v/>
      </c>
      <c r="G340" s="29" t="str">
        <f>IFERROR(IF($N340 &lt;&gt; "#Na", INDEX(Degree_Information!$G$2:$G$20129, MATCH(Passout2023[[#This Row], [UNIVERSITY_DEGREE_PROGRAM_ID]], Degree_Information!$N$2:$N$20129, 0)), ""), "")</f>
        <v/>
      </c>
      <c r="H340" s="29" t="str">
        <f>IFERROR(IF($N340 &lt;&gt; "#Na", INDEX(Degree_Information!$I$2:$I$20129, MATCH(Passout2023[[#This Row], [UNIVERSITY_DEGREE_PROGRAM_ID]], Degree_Information!$N$2:$N$20129, 0)), ""), "")</f>
        <v/>
      </c>
      <c r="I340" s="6" t="str">
        <f>IFERROR(IF($N340 &lt;&gt; "#Na", INDEX(Degree_Information!$H$2:$H$20129, MATCH(Passout2023[[#This Row], [UNIVERSITY_DEGREE_PROGRAM_ID]], Degree_Information!$N$2:$N$20129, 0)), ""), "")</f>
        <v/>
      </c>
      <c r="J340" s="6" t="str">
        <f>IFERROR(IF($N340 &lt;&gt; "#Na", INDEX(Degree_Information!$J$2:$J$20129, MATCH(Passout2023[[#This Row], [UNIVERSITY_DEGREE_PROGRAM_ID]], Degree_Information!$N$2:$N$20129, 0)), ""), "")</f>
        <v/>
      </c>
      <c r="K340" s="19"/>
      <c r="L340" s="20"/>
      <c r="M340" s="21"/>
      <c r="N340" s="21"/>
      <c r="O340" s="21"/>
      <c r="P340" s="22"/>
      <c r="Q340" s="21"/>
      <c r="R340" s="21"/>
      <c r="S340" s="20">
        <v>0</v>
      </c>
      <c r="T340" s="20">
        <v>0</v>
      </c>
      <c r="U340" s="23"/>
      <c r="V3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0" s="25"/>
      <c r="X340" s="26" t="str">
        <f>CONCATENATE(Passout2023[[#This Row], [Batch Start Semester]], "-", Passout2023[[#This Row], [Batch Start Year]], "-", Passout2023[[#This Row], [Degree Duration (year)]])</f>
        <v>--</v>
      </c>
      <c r="Y340" s="32"/>
      <c r="Z340" s="32"/>
      <c r="AA340" s="32"/>
      <c r="AB340" s="32"/>
      <c r="AC340" s="32"/>
      <c r="AD340" s="32"/>
      <c r="AE340" s="28">
        <f>COUNTA(Passout2023[[#This Row], [UNIVERSITY_DEGREE_PROGRAM_ID]:[(Graduated) Degree Awarded Female]])</f>
        <v>2</v>
      </c>
    </row>
    <row r="341" s="2" customFormat="1" ht="35.1" customHeight="1">
      <c r="A341" s="29" t="str">
        <f>IFERROR(IF($N341 &lt;&gt; "#Na", INDEX(Degree_Information!$A$2:$A$20129, MATCH(Passout2023[[#This Row], [UNIVERSITY_DEGREE_PROGRAM_ID]], Degree_Information!$N$2:$N$20129, 0)), ""), "")</f>
        <v/>
      </c>
      <c r="B341" s="29" t="str">
        <f>IFERROR(IF($N341 &lt;&gt; "#Na", INDEX(Degree_Information!$B$2:$B$20129, MATCH(Passout2023[[#This Row], [UNIVERSITY_DEGREE_PROGRAM_ID]], Degree_Information!$N$2:$N$20129, 0)), ""), "")</f>
        <v/>
      </c>
      <c r="C341" s="29" t="str">
        <f>IFERROR(IF($N341 &lt;&gt; "#Na", INDEX(Degree_Information!$E$2:$E$20129, MATCH(Passout2023[[#This Row], [UNIVERSITY_DEGREE_PROGRAM_ID]], Degree_Information!$N$2:$N$20129, 0)), ""), "")</f>
        <v/>
      </c>
      <c r="D341" s="29" t="str">
        <f>IFERROR(IF($N341 &lt;&gt; "#Na", INDEX(Degree_Information!$D$2:$D$20129, MATCH(Passout2023[[#This Row], [UNIVERSITY_DEGREE_PROGRAM_ID]], Degree_Information!$N$2:$N$20129, 0)), ""), "")</f>
        <v/>
      </c>
      <c r="E341" s="29" t="str">
        <f>IFERROR(IF($N341 &lt;&gt; "#Na", INDEX(Degree_Information!$F$2:$F$20129, MATCH(Passout2023[[#This Row], [UNIVERSITY_DEGREE_PROGRAM_ID]], Degree_Information!$N$2:$N$20129, 0)), ""), "")</f>
        <v/>
      </c>
      <c r="F341" s="29" t="str">
        <f>IFERROR(IF($N341 &lt;&gt; "#Na", INDEX(Degree_Information!$K$2:$K$20129, MATCH(Passout2023[[#This Row], [UNIVERSITY_DEGREE_PROGRAM_ID]], Degree_Information!$N$2:$N$20129, 0)), ""), "")</f>
        <v/>
      </c>
      <c r="G341" s="29" t="str">
        <f>IFERROR(IF($N341 &lt;&gt; "#Na", INDEX(Degree_Information!$G$2:$G$20129, MATCH(Passout2023[[#This Row], [UNIVERSITY_DEGREE_PROGRAM_ID]], Degree_Information!$N$2:$N$20129, 0)), ""), "")</f>
        <v/>
      </c>
      <c r="H341" s="29" t="str">
        <f>IFERROR(IF($N341 &lt;&gt; "#Na", INDEX(Degree_Information!$I$2:$I$20129, MATCH(Passout2023[[#This Row], [UNIVERSITY_DEGREE_PROGRAM_ID]], Degree_Information!$N$2:$N$20129, 0)), ""), "")</f>
        <v/>
      </c>
      <c r="I341" s="6" t="str">
        <f>IFERROR(IF($N341 &lt;&gt; "#Na", INDEX(Degree_Information!$H$2:$H$20129, MATCH(Passout2023[[#This Row], [UNIVERSITY_DEGREE_PROGRAM_ID]], Degree_Information!$N$2:$N$20129, 0)), ""), "")</f>
        <v/>
      </c>
      <c r="J341" s="6" t="str">
        <f>IFERROR(IF($N341 &lt;&gt; "#Na", INDEX(Degree_Information!$J$2:$J$20129, MATCH(Passout2023[[#This Row], [UNIVERSITY_DEGREE_PROGRAM_ID]], Degree_Information!$N$2:$N$20129, 0)), ""), "")</f>
        <v/>
      </c>
      <c r="K341" s="19"/>
      <c r="L341" s="20"/>
      <c r="M341" s="21"/>
      <c r="N341" s="21"/>
      <c r="O341" s="21"/>
      <c r="P341" s="22"/>
      <c r="Q341" s="21"/>
      <c r="R341" s="21"/>
      <c r="S341" s="20">
        <v>0</v>
      </c>
      <c r="T341" s="20">
        <v>0</v>
      </c>
      <c r="U341" s="23"/>
      <c r="V3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1" s="25"/>
      <c r="X341" s="26" t="str">
        <f>CONCATENATE(Passout2023[[#This Row], [Batch Start Semester]], "-", Passout2023[[#This Row], [Batch Start Year]], "-", Passout2023[[#This Row], [Degree Duration (year)]])</f>
        <v>--</v>
      </c>
      <c r="Y341" s="32"/>
      <c r="Z341" s="32"/>
      <c r="AA341" s="32"/>
      <c r="AB341" s="32"/>
      <c r="AC341" s="32"/>
      <c r="AD341" s="32"/>
      <c r="AE341" s="28">
        <f>COUNTA(Passout2023[[#This Row], [UNIVERSITY_DEGREE_PROGRAM_ID]:[(Graduated) Degree Awarded Female]])</f>
        <v>2</v>
      </c>
    </row>
    <row r="342" s="2" customFormat="1" ht="35.1" customHeight="1">
      <c r="A342" s="29" t="str">
        <f>IFERROR(IF($N342 &lt;&gt; "#Na", INDEX(Degree_Information!$A$2:$A$20129, MATCH(Passout2023[[#This Row], [UNIVERSITY_DEGREE_PROGRAM_ID]], Degree_Information!$N$2:$N$20129, 0)), ""), "")</f>
        <v/>
      </c>
      <c r="B342" s="29" t="str">
        <f>IFERROR(IF($N342 &lt;&gt; "#Na", INDEX(Degree_Information!$B$2:$B$20129, MATCH(Passout2023[[#This Row], [UNIVERSITY_DEGREE_PROGRAM_ID]], Degree_Information!$N$2:$N$20129, 0)), ""), "")</f>
        <v/>
      </c>
      <c r="C342" s="29" t="str">
        <f>IFERROR(IF($N342 &lt;&gt; "#Na", INDEX(Degree_Information!$E$2:$E$20129, MATCH(Passout2023[[#This Row], [UNIVERSITY_DEGREE_PROGRAM_ID]], Degree_Information!$N$2:$N$20129, 0)), ""), "")</f>
        <v/>
      </c>
      <c r="D342" s="29" t="str">
        <f>IFERROR(IF($N342 &lt;&gt; "#Na", INDEX(Degree_Information!$D$2:$D$20129, MATCH(Passout2023[[#This Row], [UNIVERSITY_DEGREE_PROGRAM_ID]], Degree_Information!$N$2:$N$20129, 0)), ""), "")</f>
        <v/>
      </c>
      <c r="E342" s="29" t="str">
        <f>IFERROR(IF($N342 &lt;&gt; "#Na", INDEX(Degree_Information!$F$2:$F$20129, MATCH(Passout2023[[#This Row], [UNIVERSITY_DEGREE_PROGRAM_ID]], Degree_Information!$N$2:$N$20129, 0)), ""), "")</f>
        <v/>
      </c>
      <c r="F342" s="29" t="str">
        <f>IFERROR(IF($N342 &lt;&gt; "#Na", INDEX(Degree_Information!$K$2:$K$20129, MATCH(Passout2023[[#This Row], [UNIVERSITY_DEGREE_PROGRAM_ID]], Degree_Information!$N$2:$N$20129, 0)), ""), "")</f>
        <v/>
      </c>
      <c r="G342" s="29" t="str">
        <f>IFERROR(IF($N342 &lt;&gt; "#Na", INDEX(Degree_Information!$G$2:$G$20129, MATCH(Passout2023[[#This Row], [UNIVERSITY_DEGREE_PROGRAM_ID]], Degree_Information!$N$2:$N$20129, 0)), ""), "")</f>
        <v/>
      </c>
      <c r="H342" s="29" t="str">
        <f>IFERROR(IF($N342 &lt;&gt; "#Na", INDEX(Degree_Information!$I$2:$I$20129, MATCH(Passout2023[[#This Row], [UNIVERSITY_DEGREE_PROGRAM_ID]], Degree_Information!$N$2:$N$20129, 0)), ""), "")</f>
        <v/>
      </c>
      <c r="I342" s="6" t="str">
        <f>IFERROR(IF($N342 &lt;&gt; "#Na", INDEX(Degree_Information!$H$2:$H$20129, MATCH(Passout2023[[#This Row], [UNIVERSITY_DEGREE_PROGRAM_ID]], Degree_Information!$N$2:$N$20129, 0)), ""), "")</f>
        <v/>
      </c>
      <c r="J342" s="6" t="str">
        <f>IFERROR(IF($N342 &lt;&gt; "#Na", INDEX(Degree_Information!$J$2:$J$20129, MATCH(Passout2023[[#This Row], [UNIVERSITY_DEGREE_PROGRAM_ID]], Degree_Information!$N$2:$N$20129, 0)), ""), "")</f>
        <v/>
      </c>
      <c r="K342" s="19"/>
      <c r="L342" s="20"/>
      <c r="M342" s="21"/>
      <c r="N342" s="21"/>
      <c r="O342" s="21"/>
      <c r="P342" s="22"/>
      <c r="Q342" s="21"/>
      <c r="R342" s="21"/>
      <c r="S342" s="20">
        <v>0</v>
      </c>
      <c r="T342" s="20">
        <v>0</v>
      </c>
      <c r="U342" s="23"/>
      <c r="V3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2" s="25"/>
      <c r="X342" s="26" t="str">
        <f>CONCATENATE(Passout2023[[#This Row], [Batch Start Semester]], "-", Passout2023[[#This Row], [Batch Start Year]], "-", Passout2023[[#This Row], [Degree Duration (year)]])</f>
        <v>--</v>
      </c>
      <c r="Y342" s="32"/>
      <c r="Z342" s="32"/>
      <c r="AA342" s="32"/>
      <c r="AB342" s="32"/>
      <c r="AC342" s="32"/>
      <c r="AD342" s="32"/>
      <c r="AE342" s="28">
        <f>COUNTA(Passout2023[[#This Row], [UNIVERSITY_DEGREE_PROGRAM_ID]:[(Graduated) Degree Awarded Female]])</f>
        <v>2</v>
      </c>
    </row>
    <row r="343" s="2" customFormat="1" ht="35.1" customHeight="1">
      <c r="A343" s="29" t="str">
        <f>IFERROR(IF($N343 &lt;&gt; "#Na", INDEX(Degree_Information!$A$2:$A$20129, MATCH(Passout2023[[#This Row], [UNIVERSITY_DEGREE_PROGRAM_ID]], Degree_Information!$N$2:$N$20129, 0)), ""), "")</f>
        <v/>
      </c>
      <c r="B343" s="29" t="str">
        <f>IFERROR(IF($N343 &lt;&gt; "#Na", INDEX(Degree_Information!$B$2:$B$20129, MATCH(Passout2023[[#This Row], [UNIVERSITY_DEGREE_PROGRAM_ID]], Degree_Information!$N$2:$N$20129, 0)), ""), "")</f>
        <v/>
      </c>
      <c r="C343" s="29" t="str">
        <f>IFERROR(IF($N343 &lt;&gt; "#Na", INDEX(Degree_Information!$E$2:$E$20129, MATCH(Passout2023[[#This Row], [UNIVERSITY_DEGREE_PROGRAM_ID]], Degree_Information!$N$2:$N$20129, 0)), ""), "")</f>
        <v/>
      </c>
      <c r="D343" s="29" t="str">
        <f>IFERROR(IF($N343 &lt;&gt; "#Na", INDEX(Degree_Information!$D$2:$D$20129, MATCH(Passout2023[[#This Row], [UNIVERSITY_DEGREE_PROGRAM_ID]], Degree_Information!$N$2:$N$20129, 0)), ""), "")</f>
        <v/>
      </c>
      <c r="E343" s="29" t="str">
        <f>IFERROR(IF($N343 &lt;&gt; "#Na", INDEX(Degree_Information!$F$2:$F$20129, MATCH(Passout2023[[#This Row], [UNIVERSITY_DEGREE_PROGRAM_ID]], Degree_Information!$N$2:$N$20129, 0)), ""), "")</f>
        <v/>
      </c>
      <c r="F343" s="29" t="str">
        <f>IFERROR(IF($N343 &lt;&gt; "#Na", INDEX(Degree_Information!$K$2:$K$20129, MATCH(Passout2023[[#This Row], [UNIVERSITY_DEGREE_PROGRAM_ID]], Degree_Information!$N$2:$N$20129, 0)), ""), "")</f>
        <v/>
      </c>
      <c r="G343" s="29" t="str">
        <f>IFERROR(IF($N343 &lt;&gt; "#Na", INDEX(Degree_Information!$G$2:$G$20129, MATCH(Passout2023[[#This Row], [UNIVERSITY_DEGREE_PROGRAM_ID]], Degree_Information!$N$2:$N$20129, 0)), ""), "")</f>
        <v/>
      </c>
      <c r="H343" s="29" t="str">
        <f>IFERROR(IF($N343 &lt;&gt; "#Na", INDEX(Degree_Information!$I$2:$I$20129, MATCH(Passout2023[[#This Row], [UNIVERSITY_DEGREE_PROGRAM_ID]], Degree_Information!$N$2:$N$20129, 0)), ""), "")</f>
        <v/>
      </c>
      <c r="I343" s="6" t="str">
        <f>IFERROR(IF($N343 &lt;&gt; "#Na", INDEX(Degree_Information!$H$2:$H$20129, MATCH(Passout2023[[#This Row], [UNIVERSITY_DEGREE_PROGRAM_ID]], Degree_Information!$N$2:$N$20129, 0)), ""), "")</f>
        <v/>
      </c>
      <c r="J343" s="6" t="str">
        <f>IFERROR(IF($N343 &lt;&gt; "#Na", INDEX(Degree_Information!$J$2:$J$20129, MATCH(Passout2023[[#This Row], [UNIVERSITY_DEGREE_PROGRAM_ID]], Degree_Information!$N$2:$N$20129, 0)), ""), "")</f>
        <v/>
      </c>
      <c r="K343" s="19"/>
      <c r="L343" s="20"/>
      <c r="M343" s="21"/>
      <c r="N343" s="21"/>
      <c r="O343" s="21"/>
      <c r="P343" s="22"/>
      <c r="Q343" s="21"/>
      <c r="R343" s="21"/>
      <c r="S343" s="20">
        <v>0</v>
      </c>
      <c r="T343" s="20">
        <v>0</v>
      </c>
      <c r="U343" s="23"/>
      <c r="V3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3" s="25"/>
      <c r="X343" s="26" t="str">
        <f>CONCATENATE(Passout2023[[#This Row], [Batch Start Semester]], "-", Passout2023[[#This Row], [Batch Start Year]], "-", Passout2023[[#This Row], [Degree Duration (year)]])</f>
        <v>--</v>
      </c>
      <c r="Y343" s="32"/>
      <c r="Z343" s="32"/>
      <c r="AA343" s="32"/>
      <c r="AB343" s="32"/>
      <c r="AC343" s="32"/>
      <c r="AD343" s="32"/>
      <c r="AE343" s="28">
        <f>COUNTA(Passout2023[[#This Row], [UNIVERSITY_DEGREE_PROGRAM_ID]:[(Graduated) Degree Awarded Female]])</f>
        <v>2</v>
      </c>
    </row>
    <row r="344" s="2" customFormat="1" ht="35.1" customHeight="1">
      <c r="A344" s="29" t="str">
        <f>IFERROR(IF($N344 &lt;&gt; "#Na", INDEX(Degree_Information!$A$2:$A$20129, MATCH(Passout2023[[#This Row], [UNIVERSITY_DEGREE_PROGRAM_ID]], Degree_Information!$N$2:$N$20129, 0)), ""), "")</f>
        <v/>
      </c>
      <c r="B344" s="29" t="str">
        <f>IFERROR(IF($N344 &lt;&gt; "#Na", INDEX(Degree_Information!$B$2:$B$20129, MATCH(Passout2023[[#This Row], [UNIVERSITY_DEGREE_PROGRAM_ID]], Degree_Information!$N$2:$N$20129, 0)), ""), "")</f>
        <v/>
      </c>
      <c r="C344" s="29" t="str">
        <f>IFERROR(IF($N344 &lt;&gt; "#Na", INDEX(Degree_Information!$E$2:$E$20129, MATCH(Passout2023[[#This Row], [UNIVERSITY_DEGREE_PROGRAM_ID]], Degree_Information!$N$2:$N$20129, 0)), ""), "")</f>
        <v/>
      </c>
      <c r="D344" s="29" t="str">
        <f>IFERROR(IF($N344 &lt;&gt; "#Na", INDEX(Degree_Information!$D$2:$D$20129, MATCH(Passout2023[[#This Row], [UNIVERSITY_DEGREE_PROGRAM_ID]], Degree_Information!$N$2:$N$20129, 0)), ""), "")</f>
        <v/>
      </c>
      <c r="E344" s="29" t="str">
        <f>IFERROR(IF($N344 &lt;&gt; "#Na", INDEX(Degree_Information!$F$2:$F$20129, MATCH(Passout2023[[#This Row], [UNIVERSITY_DEGREE_PROGRAM_ID]], Degree_Information!$N$2:$N$20129, 0)), ""), "")</f>
        <v/>
      </c>
      <c r="F344" s="29" t="str">
        <f>IFERROR(IF($N344 &lt;&gt; "#Na", INDEX(Degree_Information!$K$2:$K$20129, MATCH(Passout2023[[#This Row], [UNIVERSITY_DEGREE_PROGRAM_ID]], Degree_Information!$N$2:$N$20129, 0)), ""), "")</f>
        <v/>
      </c>
      <c r="G344" s="29" t="str">
        <f>IFERROR(IF($N344 &lt;&gt; "#Na", INDEX(Degree_Information!$G$2:$G$20129, MATCH(Passout2023[[#This Row], [UNIVERSITY_DEGREE_PROGRAM_ID]], Degree_Information!$N$2:$N$20129, 0)), ""), "")</f>
        <v/>
      </c>
      <c r="H344" s="29" t="str">
        <f>IFERROR(IF($N344 &lt;&gt; "#Na", INDEX(Degree_Information!$I$2:$I$20129, MATCH(Passout2023[[#This Row], [UNIVERSITY_DEGREE_PROGRAM_ID]], Degree_Information!$N$2:$N$20129, 0)), ""), "")</f>
        <v/>
      </c>
      <c r="I344" s="6" t="str">
        <f>IFERROR(IF($N344 &lt;&gt; "#Na", INDEX(Degree_Information!$H$2:$H$20129, MATCH(Passout2023[[#This Row], [UNIVERSITY_DEGREE_PROGRAM_ID]], Degree_Information!$N$2:$N$20129, 0)), ""), "")</f>
        <v/>
      </c>
      <c r="J344" s="6" t="str">
        <f>IFERROR(IF($N344 &lt;&gt; "#Na", INDEX(Degree_Information!$J$2:$J$20129, MATCH(Passout2023[[#This Row], [UNIVERSITY_DEGREE_PROGRAM_ID]], Degree_Information!$N$2:$N$20129, 0)), ""), "")</f>
        <v/>
      </c>
      <c r="K344" s="19"/>
      <c r="L344" s="20"/>
      <c r="M344" s="21"/>
      <c r="N344" s="21"/>
      <c r="O344" s="21"/>
      <c r="P344" s="22"/>
      <c r="Q344" s="21"/>
      <c r="R344" s="21"/>
      <c r="S344" s="20">
        <v>0</v>
      </c>
      <c r="T344" s="20">
        <v>0</v>
      </c>
      <c r="U344" s="23"/>
      <c r="V3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4" s="25"/>
      <c r="X344" s="26" t="str">
        <f>CONCATENATE(Passout2023[[#This Row], [Batch Start Semester]], "-", Passout2023[[#This Row], [Batch Start Year]], "-", Passout2023[[#This Row], [Degree Duration (year)]])</f>
        <v>--</v>
      </c>
      <c r="Y344" s="32"/>
      <c r="Z344" s="32"/>
      <c r="AA344" s="32"/>
      <c r="AB344" s="32"/>
      <c r="AC344" s="32"/>
      <c r="AD344" s="32"/>
      <c r="AE344" s="28">
        <f>COUNTA(Passout2023[[#This Row], [UNIVERSITY_DEGREE_PROGRAM_ID]:[(Graduated) Degree Awarded Female]])</f>
        <v>2</v>
      </c>
    </row>
    <row r="345" s="2" customFormat="1" ht="35.1" customHeight="1">
      <c r="A345" s="29" t="str">
        <f>IFERROR(IF($N345 &lt;&gt; "#Na", INDEX(Degree_Information!$A$2:$A$20129, MATCH(Passout2023[[#This Row], [UNIVERSITY_DEGREE_PROGRAM_ID]], Degree_Information!$N$2:$N$20129, 0)), ""), "")</f>
        <v/>
      </c>
      <c r="B345" s="29" t="str">
        <f>IFERROR(IF($N345 &lt;&gt; "#Na", INDEX(Degree_Information!$B$2:$B$20129, MATCH(Passout2023[[#This Row], [UNIVERSITY_DEGREE_PROGRAM_ID]], Degree_Information!$N$2:$N$20129, 0)), ""), "")</f>
        <v/>
      </c>
      <c r="C345" s="29" t="str">
        <f>IFERROR(IF($N345 &lt;&gt; "#Na", INDEX(Degree_Information!$E$2:$E$20129, MATCH(Passout2023[[#This Row], [UNIVERSITY_DEGREE_PROGRAM_ID]], Degree_Information!$N$2:$N$20129, 0)), ""), "")</f>
        <v/>
      </c>
      <c r="D345" s="29" t="str">
        <f>IFERROR(IF($N345 &lt;&gt; "#Na", INDEX(Degree_Information!$D$2:$D$20129, MATCH(Passout2023[[#This Row], [UNIVERSITY_DEGREE_PROGRAM_ID]], Degree_Information!$N$2:$N$20129, 0)), ""), "")</f>
        <v/>
      </c>
      <c r="E345" s="29" t="str">
        <f>IFERROR(IF($N345 &lt;&gt; "#Na", INDEX(Degree_Information!$F$2:$F$20129, MATCH(Passout2023[[#This Row], [UNIVERSITY_DEGREE_PROGRAM_ID]], Degree_Information!$N$2:$N$20129, 0)), ""), "")</f>
        <v/>
      </c>
      <c r="F345" s="29" t="str">
        <f>IFERROR(IF($N345 &lt;&gt; "#Na", INDEX(Degree_Information!$K$2:$K$20129, MATCH(Passout2023[[#This Row], [UNIVERSITY_DEGREE_PROGRAM_ID]], Degree_Information!$N$2:$N$20129, 0)), ""), "")</f>
        <v/>
      </c>
      <c r="G345" s="29" t="str">
        <f>IFERROR(IF($N345 &lt;&gt; "#Na", INDEX(Degree_Information!$G$2:$G$20129, MATCH(Passout2023[[#This Row], [UNIVERSITY_DEGREE_PROGRAM_ID]], Degree_Information!$N$2:$N$20129, 0)), ""), "")</f>
        <v/>
      </c>
      <c r="H345" s="29" t="str">
        <f>IFERROR(IF($N345 &lt;&gt; "#Na", INDEX(Degree_Information!$I$2:$I$20129, MATCH(Passout2023[[#This Row], [UNIVERSITY_DEGREE_PROGRAM_ID]], Degree_Information!$N$2:$N$20129, 0)), ""), "")</f>
        <v/>
      </c>
      <c r="I345" s="6" t="str">
        <f>IFERROR(IF($N345 &lt;&gt; "#Na", INDEX(Degree_Information!$H$2:$H$20129, MATCH(Passout2023[[#This Row], [UNIVERSITY_DEGREE_PROGRAM_ID]], Degree_Information!$N$2:$N$20129, 0)), ""), "")</f>
        <v/>
      </c>
      <c r="J345" s="6" t="str">
        <f>IFERROR(IF($N345 &lt;&gt; "#Na", INDEX(Degree_Information!$J$2:$J$20129, MATCH(Passout2023[[#This Row], [UNIVERSITY_DEGREE_PROGRAM_ID]], Degree_Information!$N$2:$N$20129, 0)), ""), "")</f>
        <v/>
      </c>
      <c r="K345" s="19"/>
      <c r="L345" s="20"/>
      <c r="M345" s="21"/>
      <c r="N345" s="21"/>
      <c r="O345" s="21"/>
      <c r="P345" s="22"/>
      <c r="Q345" s="21"/>
      <c r="R345" s="21"/>
      <c r="S345" s="20">
        <v>0</v>
      </c>
      <c r="T345" s="20">
        <v>0</v>
      </c>
      <c r="U345" s="23"/>
      <c r="V3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5" s="25"/>
      <c r="X345" s="26" t="str">
        <f>CONCATENATE(Passout2023[[#This Row], [Batch Start Semester]], "-", Passout2023[[#This Row], [Batch Start Year]], "-", Passout2023[[#This Row], [Degree Duration (year)]])</f>
        <v>--</v>
      </c>
      <c r="Y345" s="32"/>
      <c r="Z345" s="32"/>
      <c r="AA345" s="32"/>
      <c r="AB345" s="32"/>
      <c r="AC345" s="32"/>
      <c r="AD345" s="32"/>
      <c r="AE345" s="28">
        <f>COUNTA(Passout2023[[#This Row], [UNIVERSITY_DEGREE_PROGRAM_ID]:[(Graduated) Degree Awarded Female]])</f>
        <v>2</v>
      </c>
    </row>
    <row r="346" s="2" customFormat="1" ht="35.1" customHeight="1">
      <c r="A346" s="29" t="str">
        <f>IFERROR(IF($N346 &lt;&gt; "#Na", INDEX(Degree_Information!$A$2:$A$20129, MATCH(Passout2023[[#This Row], [UNIVERSITY_DEGREE_PROGRAM_ID]], Degree_Information!$N$2:$N$20129, 0)), ""), "")</f>
        <v/>
      </c>
      <c r="B346" s="29" t="str">
        <f>IFERROR(IF($N346 &lt;&gt; "#Na", INDEX(Degree_Information!$B$2:$B$20129, MATCH(Passout2023[[#This Row], [UNIVERSITY_DEGREE_PROGRAM_ID]], Degree_Information!$N$2:$N$20129, 0)), ""), "")</f>
        <v/>
      </c>
      <c r="C346" s="29" t="str">
        <f>IFERROR(IF($N346 &lt;&gt; "#Na", INDEX(Degree_Information!$E$2:$E$20129, MATCH(Passout2023[[#This Row], [UNIVERSITY_DEGREE_PROGRAM_ID]], Degree_Information!$N$2:$N$20129, 0)), ""), "")</f>
        <v/>
      </c>
      <c r="D346" s="29" t="str">
        <f>IFERROR(IF($N346 &lt;&gt; "#Na", INDEX(Degree_Information!$D$2:$D$20129, MATCH(Passout2023[[#This Row], [UNIVERSITY_DEGREE_PROGRAM_ID]], Degree_Information!$N$2:$N$20129, 0)), ""), "")</f>
        <v/>
      </c>
      <c r="E346" s="29" t="str">
        <f>IFERROR(IF($N346 &lt;&gt; "#Na", INDEX(Degree_Information!$F$2:$F$20129, MATCH(Passout2023[[#This Row], [UNIVERSITY_DEGREE_PROGRAM_ID]], Degree_Information!$N$2:$N$20129, 0)), ""), "")</f>
        <v/>
      </c>
      <c r="F346" s="29" t="str">
        <f>IFERROR(IF($N346 &lt;&gt; "#Na", INDEX(Degree_Information!$K$2:$K$20129, MATCH(Passout2023[[#This Row], [UNIVERSITY_DEGREE_PROGRAM_ID]], Degree_Information!$N$2:$N$20129, 0)), ""), "")</f>
        <v/>
      </c>
      <c r="G346" s="29" t="str">
        <f>IFERROR(IF($N346 &lt;&gt; "#Na", INDEX(Degree_Information!$G$2:$G$20129, MATCH(Passout2023[[#This Row], [UNIVERSITY_DEGREE_PROGRAM_ID]], Degree_Information!$N$2:$N$20129, 0)), ""), "")</f>
        <v/>
      </c>
      <c r="H346" s="29" t="str">
        <f>IFERROR(IF($N346 &lt;&gt; "#Na", INDEX(Degree_Information!$I$2:$I$20129, MATCH(Passout2023[[#This Row], [UNIVERSITY_DEGREE_PROGRAM_ID]], Degree_Information!$N$2:$N$20129, 0)), ""), "")</f>
        <v/>
      </c>
      <c r="I346" s="6" t="str">
        <f>IFERROR(IF($N346 &lt;&gt; "#Na", INDEX(Degree_Information!$H$2:$H$20129, MATCH(Passout2023[[#This Row], [UNIVERSITY_DEGREE_PROGRAM_ID]], Degree_Information!$N$2:$N$20129, 0)), ""), "")</f>
        <v/>
      </c>
      <c r="J346" s="6" t="str">
        <f>IFERROR(IF($N346 &lt;&gt; "#Na", INDEX(Degree_Information!$J$2:$J$20129, MATCH(Passout2023[[#This Row], [UNIVERSITY_DEGREE_PROGRAM_ID]], Degree_Information!$N$2:$N$20129, 0)), ""), "")</f>
        <v/>
      </c>
      <c r="K346" s="19"/>
      <c r="L346" s="20"/>
      <c r="M346" s="21"/>
      <c r="N346" s="21"/>
      <c r="O346" s="21"/>
      <c r="P346" s="22"/>
      <c r="Q346" s="21"/>
      <c r="R346" s="21"/>
      <c r="S346" s="20">
        <v>0</v>
      </c>
      <c r="T346" s="20">
        <v>0</v>
      </c>
      <c r="U346" s="23"/>
      <c r="V3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6" s="25"/>
      <c r="X346" s="26" t="str">
        <f>CONCATENATE(Passout2023[[#This Row], [Batch Start Semester]], "-", Passout2023[[#This Row], [Batch Start Year]], "-", Passout2023[[#This Row], [Degree Duration (year)]])</f>
        <v>--</v>
      </c>
      <c r="Y346" s="32"/>
      <c r="Z346" s="32"/>
      <c r="AA346" s="32"/>
      <c r="AB346" s="32"/>
      <c r="AC346" s="32"/>
      <c r="AD346" s="32"/>
      <c r="AE346" s="28">
        <f>COUNTA(Passout2023[[#This Row], [UNIVERSITY_DEGREE_PROGRAM_ID]:[(Graduated) Degree Awarded Female]])</f>
        <v>2</v>
      </c>
    </row>
    <row r="347" s="2" customFormat="1" ht="35.1" customHeight="1">
      <c r="A347" s="29" t="str">
        <f>IFERROR(IF($N347 &lt;&gt; "#Na", INDEX(Degree_Information!$A$2:$A$20129, MATCH(Passout2023[[#This Row], [UNIVERSITY_DEGREE_PROGRAM_ID]], Degree_Information!$N$2:$N$20129, 0)), ""), "")</f>
        <v/>
      </c>
      <c r="B347" s="29" t="str">
        <f>IFERROR(IF($N347 &lt;&gt; "#Na", INDEX(Degree_Information!$B$2:$B$20129, MATCH(Passout2023[[#This Row], [UNIVERSITY_DEGREE_PROGRAM_ID]], Degree_Information!$N$2:$N$20129, 0)), ""), "")</f>
        <v/>
      </c>
      <c r="C347" s="29" t="str">
        <f>IFERROR(IF($N347 &lt;&gt; "#Na", INDEX(Degree_Information!$E$2:$E$20129, MATCH(Passout2023[[#This Row], [UNIVERSITY_DEGREE_PROGRAM_ID]], Degree_Information!$N$2:$N$20129, 0)), ""), "")</f>
        <v/>
      </c>
      <c r="D347" s="29" t="str">
        <f>IFERROR(IF($N347 &lt;&gt; "#Na", INDEX(Degree_Information!$D$2:$D$20129, MATCH(Passout2023[[#This Row], [UNIVERSITY_DEGREE_PROGRAM_ID]], Degree_Information!$N$2:$N$20129, 0)), ""), "")</f>
        <v/>
      </c>
      <c r="E347" s="29" t="str">
        <f>IFERROR(IF($N347 &lt;&gt; "#Na", INDEX(Degree_Information!$F$2:$F$20129, MATCH(Passout2023[[#This Row], [UNIVERSITY_DEGREE_PROGRAM_ID]], Degree_Information!$N$2:$N$20129, 0)), ""), "")</f>
        <v/>
      </c>
      <c r="F347" s="29" t="str">
        <f>IFERROR(IF($N347 &lt;&gt; "#Na", INDEX(Degree_Information!$K$2:$K$20129, MATCH(Passout2023[[#This Row], [UNIVERSITY_DEGREE_PROGRAM_ID]], Degree_Information!$N$2:$N$20129, 0)), ""), "")</f>
        <v/>
      </c>
      <c r="G347" s="29" t="str">
        <f>IFERROR(IF($N347 &lt;&gt; "#Na", INDEX(Degree_Information!$G$2:$G$20129, MATCH(Passout2023[[#This Row], [UNIVERSITY_DEGREE_PROGRAM_ID]], Degree_Information!$N$2:$N$20129, 0)), ""), "")</f>
        <v/>
      </c>
      <c r="H347" s="29" t="str">
        <f>IFERROR(IF($N347 &lt;&gt; "#Na", INDEX(Degree_Information!$I$2:$I$20129, MATCH(Passout2023[[#This Row], [UNIVERSITY_DEGREE_PROGRAM_ID]], Degree_Information!$N$2:$N$20129, 0)), ""), "")</f>
        <v/>
      </c>
      <c r="I347" s="6" t="str">
        <f>IFERROR(IF($N347 &lt;&gt; "#Na", INDEX(Degree_Information!$H$2:$H$20129, MATCH(Passout2023[[#This Row], [UNIVERSITY_DEGREE_PROGRAM_ID]], Degree_Information!$N$2:$N$20129, 0)), ""), "")</f>
        <v/>
      </c>
      <c r="J347" s="6" t="str">
        <f>IFERROR(IF($N347 &lt;&gt; "#Na", INDEX(Degree_Information!$J$2:$J$20129, MATCH(Passout2023[[#This Row], [UNIVERSITY_DEGREE_PROGRAM_ID]], Degree_Information!$N$2:$N$20129, 0)), ""), "")</f>
        <v/>
      </c>
      <c r="K347" s="19"/>
      <c r="L347" s="20"/>
      <c r="M347" s="21"/>
      <c r="N347" s="21"/>
      <c r="O347" s="21"/>
      <c r="P347" s="22"/>
      <c r="Q347" s="21"/>
      <c r="R347" s="21"/>
      <c r="S347" s="20">
        <v>0</v>
      </c>
      <c r="T347" s="20">
        <v>0</v>
      </c>
      <c r="U347" s="23"/>
      <c r="V3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7" s="25"/>
      <c r="X347" s="26" t="str">
        <f>CONCATENATE(Passout2023[[#This Row], [Batch Start Semester]], "-", Passout2023[[#This Row], [Batch Start Year]], "-", Passout2023[[#This Row], [Degree Duration (year)]])</f>
        <v>--</v>
      </c>
      <c r="Y347" s="32"/>
      <c r="Z347" s="32"/>
      <c r="AA347" s="32"/>
      <c r="AB347" s="32"/>
      <c r="AC347" s="32"/>
      <c r="AD347" s="32"/>
      <c r="AE347" s="28">
        <f>COUNTA(Passout2023[[#This Row], [UNIVERSITY_DEGREE_PROGRAM_ID]:[(Graduated) Degree Awarded Female]])</f>
        <v>2</v>
      </c>
    </row>
    <row r="348" s="2" customFormat="1" ht="35.1" customHeight="1">
      <c r="A348" s="29" t="str">
        <f>IFERROR(IF($N348 &lt;&gt; "#Na", INDEX(Degree_Information!$A$2:$A$20129, MATCH(Passout2023[[#This Row], [UNIVERSITY_DEGREE_PROGRAM_ID]], Degree_Information!$N$2:$N$20129, 0)), ""), "")</f>
        <v/>
      </c>
      <c r="B348" s="29" t="str">
        <f>IFERROR(IF($N348 &lt;&gt; "#Na", INDEX(Degree_Information!$B$2:$B$20129, MATCH(Passout2023[[#This Row], [UNIVERSITY_DEGREE_PROGRAM_ID]], Degree_Information!$N$2:$N$20129, 0)), ""), "")</f>
        <v/>
      </c>
      <c r="C348" s="29" t="str">
        <f>IFERROR(IF($N348 &lt;&gt; "#Na", INDEX(Degree_Information!$E$2:$E$20129, MATCH(Passout2023[[#This Row], [UNIVERSITY_DEGREE_PROGRAM_ID]], Degree_Information!$N$2:$N$20129, 0)), ""), "")</f>
        <v/>
      </c>
      <c r="D348" s="29" t="str">
        <f>IFERROR(IF($N348 &lt;&gt; "#Na", INDEX(Degree_Information!$D$2:$D$20129, MATCH(Passout2023[[#This Row], [UNIVERSITY_DEGREE_PROGRAM_ID]], Degree_Information!$N$2:$N$20129, 0)), ""), "")</f>
        <v/>
      </c>
      <c r="E348" s="29" t="str">
        <f>IFERROR(IF($N348 &lt;&gt; "#Na", INDEX(Degree_Information!$F$2:$F$20129, MATCH(Passout2023[[#This Row], [UNIVERSITY_DEGREE_PROGRAM_ID]], Degree_Information!$N$2:$N$20129, 0)), ""), "")</f>
        <v/>
      </c>
      <c r="F348" s="29" t="str">
        <f>IFERROR(IF($N348 &lt;&gt; "#Na", INDEX(Degree_Information!$K$2:$K$20129, MATCH(Passout2023[[#This Row], [UNIVERSITY_DEGREE_PROGRAM_ID]], Degree_Information!$N$2:$N$20129, 0)), ""), "")</f>
        <v/>
      </c>
      <c r="G348" s="29" t="str">
        <f>IFERROR(IF($N348 &lt;&gt; "#Na", INDEX(Degree_Information!$G$2:$G$20129, MATCH(Passout2023[[#This Row], [UNIVERSITY_DEGREE_PROGRAM_ID]], Degree_Information!$N$2:$N$20129, 0)), ""), "")</f>
        <v/>
      </c>
      <c r="H348" s="29" t="str">
        <f>IFERROR(IF($N348 &lt;&gt; "#Na", INDEX(Degree_Information!$I$2:$I$20129, MATCH(Passout2023[[#This Row], [UNIVERSITY_DEGREE_PROGRAM_ID]], Degree_Information!$N$2:$N$20129, 0)), ""), "")</f>
        <v/>
      </c>
      <c r="I348" s="6" t="str">
        <f>IFERROR(IF($N348 &lt;&gt; "#Na", INDEX(Degree_Information!$H$2:$H$20129, MATCH(Passout2023[[#This Row], [UNIVERSITY_DEGREE_PROGRAM_ID]], Degree_Information!$N$2:$N$20129, 0)), ""), "")</f>
        <v/>
      </c>
      <c r="J348" s="6" t="str">
        <f>IFERROR(IF($N348 &lt;&gt; "#Na", INDEX(Degree_Information!$J$2:$J$20129, MATCH(Passout2023[[#This Row], [UNIVERSITY_DEGREE_PROGRAM_ID]], Degree_Information!$N$2:$N$20129, 0)), ""), "")</f>
        <v/>
      </c>
      <c r="K348" s="19"/>
      <c r="L348" s="20"/>
      <c r="M348" s="21"/>
      <c r="N348" s="21"/>
      <c r="O348" s="21"/>
      <c r="P348" s="22"/>
      <c r="Q348" s="21"/>
      <c r="R348" s="21"/>
      <c r="S348" s="20">
        <v>0</v>
      </c>
      <c r="T348" s="20">
        <v>0</v>
      </c>
      <c r="U348" s="23"/>
      <c r="V3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8" s="25"/>
      <c r="X348" s="26" t="str">
        <f>CONCATENATE(Passout2023[[#This Row], [Batch Start Semester]], "-", Passout2023[[#This Row], [Batch Start Year]], "-", Passout2023[[#This Row], [Degree Duration (year)]])</f>
        <v>--</v>
      </c>
      <c r="Y348" s="32"/>
      <c r="Z348" s="32"/>
      <c r="AA348" s="32"/>
      <c r="AB348" s="32"/>
      <c r="AC348" s="32"/>
      <c r="AD348" s="32"/>
      <c r="AE348" s="28">
        <f>COUNTA(Passout2023[[#This Row], [UNIVERSITY_DEGREE_PROGRAM_ID]:[(Graduated) Degree Awarded Female]])</f>
        <v>2</v>
      </c>
    </row>
    <row r="349" s="2" customFormat="1" ht="35.1" customHeight="1">
      <c r="A349" s="29" t="str">
        <f>IFERROR(IF($N349 &lt;&gt; "#Na", INDEX(Degree_Information!$A$2:$A$20129, MATCH(Passout2023[[#This Row], [UNIVERSITY_DEGREE_PROGRAM_ID]], Degree_Information!$N$2:$N$20129, 0)), ""), "")</f>
        <v/>
      </c>
      <c r="B349" s="29" t="str">
        <f>IFERROR(IF($N349 &lt;&gt; "#Na", INDEX(Degree_Information!$B$2:$B$20129, MATCH(Passout2023[[#This Row], [UNIVERSITY_DEGREE_PROGRAM_ID]], Degree_Information!$N$2:$N$20129, 0)), ""), "")</f>
        <v/>
      </c>
      <c r="C349" s="29" t="str">
        <f>IFERROR(IF($N349 &lt;&gt; "#Na", INDEX(Degree_Information!$E$2:$E$20129, MATCH(Passout2023[[#This Row], [UNIVERSITY_DEGREE_PROGRAM_ID]], Degree_Information!$N$2:$N$20129, 0)), ""), "")</f>
        <v/>
      </c>
      <c r="D349" s="29" t="str">
        <f>IFERROR(IF($N349 &lt;&gt; "#Na", INDEX(Degree_Information!$D$2:$D$20129, MATCH(Passout2023[[#This Row], [UNIVERSITY_DEGREE_PROGRAM_ID]], Degree_Information!$N$2:$N$20129, 0)), ""), "")</f>
        <v/>
      </c>
      <c r="E349" s="29" t="str">
        <f>IFERROR(IF($N349 &lt;&gt; "#Na", INDEX(Degree_Information!$F$2:$F$20129, MATCH(Passout2023[[#This Row], [UNIVERSITY_DEGREE_PROGRAM_ID]], Degree_Information!$N$2:$N$20129, 0)), ""), "")</f>
        <v/>
      </c>
      <c r="F349" s="29" t="str">
        <f>IFERROR(IF($N349 &lt;&gt; "#Na", INDEX(Degree_Information!$K$2:$K$20129, MATCH(Passout2023[[#This Row], [UNIVERSITY_DEGREE_PROGRAM_ID]], Degree_Information!$N$2:$N$20129, 0)), ""), "")</f>
        <v/>
      </c>
      <c r="G349" s="29" t="str">
        <f>IFERROR(IF($N349 &lt;&gt; "#Na", INDEX(Degree_Information!$G$2:$G$20129, MATCH(Passout2023[[#This Row], [UNIVERSITY_DEGREE_PROGRAM_ID]], Degree_Information!$N$2:$N$20129, 0)), ""), "")</f>
        <v/>
      </c>
      <c r="H349" s="29" t="str">
        <f>IFERROR(IF($N349 &lt;&gt; "#Na", INDEX(Degree_Information!$I$2:$I$20129, MATCH(Passout2023[[#This Row], [UNIVERSITY_DEGREE_PROGRAM_ID]], Degree_Information!$N$2:$N$20129, 0)), ""), "")</f>
        <v/>
      </c>
      <c r="I349" s="6" t="str">
        <f>IFERROR(IF($N349 &lt;&gt; "#Na", INDEX(Degree_Information!$H$2:$H$20129, MATCH(Passout2023[[#This Row], [UNIVERSITY_DEGREE_PROGRAM_ID]], Degree_Information!$N$2:$N$20129, 0)), ""), "")</f>
        <v/>
      </c>
      <c r="J349" s="6" t="str">
        <f>IFERROR(IF($N349 &lt;&gt; "#Na", INDEX(Degree_Information!$J$2:$J$20129, MATCH(Passout2023[[#This Row], [UNIVERSITY_DEGREE_PROGRAM_ID]], Degree_Information!$N$2:$N$20129, 0)), ""), "")</f>
        <v/>
      </c>
      <c r="K349" s="19"/>
      <c r="L349" s="20"/>
      <c r="M349" s="21"/>
      <c r="N349" s="21"/>
      <c r="O349" s="21"/>
      <c r="P349" s="22"/>
      <c r="Q349" s="21"/>
      <c r="R349" s="21"/>
      <c r="S349" s="20">
        <v>0</v>
      </c>
      <c r="T349" s="20">
        <v>0</v>
      </c>
      <c r="U349" s="23"/>
      <c r="V3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49" s="25"/>
      <c r="X349" s="26" t="str">
        <f>CONCATENATE(Passout2023[[#This Row], [Batch Start Semester]], "-", Passout2023[[#This Row], [Batch Start Year]], "-", Passout2023[[#This Row], [Degree Duration (year)]])</f>
        <v>--</v>
      </c>
      <c r="Y349" s="32"/>
      <c r="Z349" s="32"/>
      <c r="AA349" s="32"/>
      <c r="AB349" s="32"/>
      <c r="AC349" s="32"/>
      <c r="AD349" s="32"/>
      <c r="AE349" s="28">
        <f>COUNTA(Passout2023[[#This Row], [UNIVERSITY_DEGREE_PROGRAM_ID]:[(Graduated) Degree Awarded Female]])</f>
        <v>2</v>
      </c>
    </row>
    <row r="350" s="2" customFormat="1" ht="35.1" customHeight="1">
      <c r="A350" s="29" t="str">
        <f>IFERROR(IF($N350 &lt;&gt; "#Na", INDEX(Degree_Information!$A$2:$A$20129, MATCH(Passout2023[[#This Row], [UNIVERSITY_DEGREE_PROGRAM_ID]], Degree_Information!$N$2:$N$20129, 0)), ""), "")</f>
        <v/>
      </c>
      <c r="B350" s="29" t="str">
        <f>IFERROR(IF($N350 &lt;&gt; "#Na", INDEX(Degree_Information!$B$2:$B$20129, MATCH(Passout2023[[#This Row], [UNIVERSITY_DEGREE_PROGRAM_ID]], Degree_Information!$N$2:$N$20129, 0)), ""), "")</f>
        <v/>
      </c>
      <c r="C350" s="29" t="str">
        <f>IFERROR(IF($N350 &lt;&gt; "#Na", INDEX(Degree_Information!$E$2:$E$20129, MATCH(Passout2023[[#This Row], [UNIVERSITY_DEGREE_PROGRAM_ID]], Degree_Information!$N$2:$N$20129, 0)), ""), "")</f>
        <v/>
      </c>
      <c r="D350" s="29" t="str">
        <f>IFERROR(IF($N350 &lt;&gt; "#Na", INDEX(Degree_Information!$D$2:$D$20129, MATCH(Passout2023[[#This Row], [UNIVERSITY_DEGREE_PROGRAM_ID]], Degree_Information!$N$2:$N$20129, 0)), ""), "")</f>
        <v/>
      </c>
      <c r="E350" s="29" t="str">
        <f>IFERROR(IF($N350 &lt;&gt; "#Na", INDEX(Degree_Information!$F$2:$F$20129, MATCH(Passout2023[[#This Row], [UNIVERSITY_DEGREE_PROGRAM_ID]], Degree_Information!$N$2:$N$20129, 0)), ""), "")</f>
        <v/>
      </c>
      <c r="F350" s="29" t="str">
        <f>IFERROR(IF($N350 &lt;&gt; "#Na", INDEX(Degree_Information!$K$2:$K$20129, MATCH(Passout2023[[#This Row], [UNIVERSITY_DEGREE_PROGRAM_ID]], Degree_Information!$N$2:$N$20129, 0)), ""), "")</f>
        <v/>
      </c>
      <c r="G350" s="29" t="str">
        <f>IFERROR(IF($N350 &lt;&gt; "#Na", INDEX(Degree_Information!$G$2:$G$20129, MATCH(Passout2023[[#This Row], [UNIVERSITY_DEGREE_PROGRAM_ID]], Degree_Information!$N$2:$N$20129, 0)), ""), "")</f>
        <v/>
      </c>
      <c r="H350" s="29" t="str">
        <f>IFERROR(IF($N350 &lt;&gt; "#Na", INDEX(Degree_Information!$I$2:$I$20129, MATCH(Passout2023[[#This Row], [UNIVERSITY_DEGREE_PROGRAM_ID]], Degree_Information!$N$2:$N$20129, 0)), ""), "")</f>
        <v/>
      </c>
      <c r="I350" s="6" t="str">
        <f>IFERROR(IF($N350 &lt;&gt; "#Na", INDEX(Degree_Information!$H$2:$H$20129, MATCH(Passout2023[[#This Row], [UNIVERSITY_DEGREE_PROGRAM_ID]], Degree_Information!$N$2:$N$20129, 0)), ""), "")</f>
        <v/>
      </c>
      <c r="J350" s="6" t="str">
        <f>IFERROR(IF($N350 &lt;&gt; "#Na", INDEX(Degree_Information!$J$2:$J$20129, MATCH(Passout2023[[#This Row], [UNIVERSITY_DEGREE_PROGRAM_ID]], Degree_Information!$N$2:$N$20129, 0)), ""), "")</f>
        <v/>
      </c>
      <c r="K350" s="19"/>
      <c r="L350" s="20"/>
      <c r="M350" s="21"/>
      <c r="N350" s="21"/>
      <c r="O350" s="21"/>
      <c r="P350" s="22"/>
      <c r="Q350" s="21"/>
      <c r="R350" s="21"/>
      <c r="S350" s="20">
        <v>0</v>
      </c>
      <c r="T350" s="20">
        <v>0</v>
      </c>
      <c r="U350" s="23"/>
      <c r="V3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0" s="25"/>
      <c r="X350" s="26" t="str">
        <f>CONCATENATE(Passout2023[[#This Row], [Batch Start Semester]], "-", Passout2023[[#This Row], [Batch Start Year]], "-", Passout2023[[#This Row], [Degree Duration (year)]])</f>
        <v>--</v>
      </c>
      <c r="Y350" s="32"/>
      <c r="Z350" s="32"/>
      <c r="AA350" s="32"/>
      <c r="AB350" s="32"/>
      <c r="AC350" s="32"/>
      <c r="AD350" s="32"/>
      <c r="AE350" s="28">
        <f>COUNTA(Passout2023[[#This Row], [UNIVERSITY_DEGREE_PROGRAM_ID]:[(Graduated) Degree Awarded Female]])</f>
        <v>2</v>
      </c>
    </row>
    <row r="351" s="2" customFormat="1" ht="35.1" customHeight="1">
      <c r="A351" s="29" t="str">
        <f>IFERROR(IF($N351 &lt;&gt; "#Na", INDEX(Degree_Information!$A$2:$A$20129, MATCH(Passout2023[[#This Row], [UNIVERSITY_DEGREE_PROGRAM_ID]], Degree_Information!$N$2:$N$20129, 0)), ""), "")</f>
        <v/>
      </c>
      <c r="B351" s="29" t="str">
        <f>IFERROR(IF($N351 &lt;&gt; "#Na", INDEX(Degree_Information!$B$2:$B$20129, MATCH(Passout2023[[#This Row], [UNIVERSITY_DEGREE_PROGRAM_ID]], Degree_Information!$N$2:$N$20129, 0)), ""), "")</f>
        <v/>
      </c>
      <c r="C351" s="29" t="str">
        <f>IFERROR(IF($N351 &lt;&gt; "#Na", INDEX(Degree_Information!$E$2:$E$20129, MATCH(Passout2023[[#This Row], [UNIVERSITY_DEGREE_PROGRAM_ID]], Degree_Information!$N$2:$N$20129, 0)), ""), "")</f>
        <v/>
      </c>
      <c r="D351" s="29" t="str">
        <f>IFERROR(IF($N351 &lt;&gt; "#Na", INDEX(Degree_Information!$D$2:$D$20129, MATCH(Passout2023[[#This Row], [UNIVERSITY_DEGREE_PROGRAM_ID]], Degree_Information!$N$2:$N$20129, 0)), ""), "")</f>
        <v/>
      </c>
      <c r="E351" s="29" t="str">
        <f>IFERROR(IF($N351 &lt;&gt; "#Na", INDEX(Degree_Information!$F$2:$F$20129, MATCH(Passout2023[[#This Row], [UNIVERSITY_DEGREE_PROGRAM_ID]], Degree_Information!$N$2:$N$20129, 0)), ""), "")</f>
        <v/>
      </c>
      <c r="F351" s="29" t="str">
        <f>IFERROR(IF($N351 &lt;&gt; "#Na", INDEX(Degree_Information!$K$2:$K$20129, MATCH(Passout2023[[#This Row], [UNIVERSITY_DEGREE_PROGRAM_ID]], Degree_Information!$N$2:$N$20129, 0)), ""), "")</f>
        <v/>
      </c>
      <c r="G351" s="29" t="str">
        <f>IFERROR(IF($N351 &lt;&gt; "#Na", INDEX(Degree_Information!$G$2:$G$20129, MATCH(Passout2023[[#This Row], [UNIVERSITY_DEGREE_PROGRAM_ID]], Degree_Information!$N$2:$N$20129, 0)), ""), "")</f>
        <v/>
      </c>
      <c r="H351" s="29" t="str">
        <f>IFERROR(IF($N351 &lt;&gt; "#Na", INDEX(Degree_Information!$I$2:$I$20129, MATCH(Passout2023[[#This Row], [UNIVERSITY_DEGREE_PROGRAM_ID]], Degree_Information!$N$2:$N$20129, 0)), ""), "")</f>
        <v/>
      </c>
      <c r="I351" s="6" t="str">
        <f>IFERROR(IF($N351 &lt;&gt; "#Na", INDEX(Degree_Information!$H$2:$H$20129, MATCH(Passout2023[[#This Row], [UNIVERSITY_DEGREE_PROGRAM_ID]], Degree_Information!$N$2:$N$20129, 0)), ""), "")</f>
        <v/>
      </c>
      <c r="J351" s="6" t="str">
        <f>IFERROR(IF($N351 &lt;&gt; "#Na", INDEX(Degree_Information!$J$2:$J$20129, MATCH(Passout2023[[#This Row], [UNIVERSITY_DEGREE_PROGRAM_ID]], Degree_Information!$N$2:$N$20129, 0)), ""), "")</f>
        <v/>
      </c>
      <c r="K351" s="19"/>
      <c r="L351" s="20"/>
      <c r="M351" s="21"/>
      <c r="N351" s="21"/>
      <c r="O351" s="21"/>
      <c r="P351" s="22"/>
      <c r="Q351" s="21"/>
      <c r="R351" s="21"/>
      <c r="S351" s="20">
        <v>0</v>
      </c>
      <c r="T351" s="20">
        <v>0</v>
      </c>
      <c r="U351" s="23"/>
      <c r="V3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1" s="25"/>
      <c r="X351" s="26" t="str">
        <f>CONCATENATE(Passout2023[[#This Row], [Batch Start Semester]], "-", Passout2023[[#This Row], [Batch Start Year]], "-", Passout2023[[#This Row], [Degree Duration (year)]])</f>
        <v>--</v>
      </c>
      <c r="Y351" s="32"/>
      <c r="Z351" s="32"/>
      <c r="AA351" s="32"/>
      <c r="AB351" s="32"/>
      <c r="AC351" s="32"/>
      <c r="AD351" s="32"/>
      <c r="AE351" s="28">
        <f>COUNTA(Passout2023[[#This Row], [UNIVERSITY_DEGREE_PROGRAM_ID]:[(Graduated) Degree Awarded Female]])</f>
        <v>2</v>
      </c>
    </row>
    <row r="352" s="2" customFormat="1" ht="35.1" customHeight="1">
      <c r="A352" s="29" t="str">
        <f>IFERROR(IF($N352 &lt;&gt; "#Na", INDEX(Degree_Information!$A$2:$A$20129, MATCH(Passout2023[[#This Row], [UNIVERSITY_DEGREE_PROGRAM_ID]], Degree_Information!$N$2:$N$20129, 0)), ""), "")</f>
        <v/>
      </c>
      <c r="B352" s="29" t="str">
        <f>IFERROR(IF($N352 &lt;&gt; "#Na", INDEX(Degree_Information!$B$2:$B$20129, MATCH(Passout2023[[#This Row], [UNIVERSITY_DEGREE_PROGRAM_ID]], Degree_Information!$N$2:$N$20129, 0)), ""), "")</f>
        <v/>
      </c>
      <c r="C352" s="29" t="str">
        <f>IFERROR(IF($N352 &lt;&gt; "#Na", INDEX(Degree_Information!$E$2:$E$20129, MATCH(Passout2023[[#This Row], [UNIVERSITY_DEGREE_PROGRAM_ID]], Degree_Information!$N$2:$N$20129, 0)), ""), "")</f>
        <v/>
      </c>
      <c r="D352" s="29" t="str">
        <f>IFERROR(IF($N352 &lt;&gt; "#Na", INDEX(Degree_Information!$D$2:$D$20129, MATCH(Passout2023[[#This Row], [UNIVERSITY_DEGREE_PROGRAM_ID]], Degree_Information!$N$2:$N$20129, 0)), ""), "")</f>
        <v/>
      </c>
      <c r="E352" s="29" t="str">
        <f>IFERROR(IF($N352 &lt;&gt; "#Na", INDEX(Degree_Information!$F$2:$F$20129, MATCH(Passout2023[[#This Row], [UNIVERSITY_DEGREE_PROGRAM_ID]], Degree_Information!$N$2:$N$20129, 0)), ""), "")</f>
        <v/>
      </c>
      <c r="F352" s="29" t="str">
        <f>IFERROR(IF($N352 &lt;&gt; "#Na", INDEX(Degree_Information!$K$2:$K$20129, MATCH(Passout2023[[#This Row], [UNIVERSITY_DEGREE_PROGRAM_ID]], Degree_Information!$N$2:$N$20129, 0)), ""), "")</f>
        <v/>
      </c>
      <c r="G352" s="29" t="str">
        <f>IFERROR(IF($N352 &lt;&gt; "#Na", INDEX(Degree_Information!$G$2:$G$20129, MATCH(Passout2023[[#This Row], [UNIVERSITY_DEGREE_PROGRAM_ID]], Degree_Information!$N$2:$N$20129, 0)), ""), "")</f>
        <v/>
      </c>
      <c r="H352" s="29" t="str">
        <f>IFERROR(IF($N352 &lt;&gt; "#Na", INDEX(Degree_Information!$I$2:$I$20129, MATCH(Passout2023[[#This Row], [UNIVERSITY_DEGREE_PROGRAM_ID]], Degree_Information!$N$2:$N$20129, 0)), ""), "")</f>
        <v/>
      </c>
      <c r="I352" s="6" t="str">
        <f>IFERROR(IF($N352 &lt;&gt; "#Na", INDEX(Degree_Information!$H$2:$H$20129, MATCH(Passout2023[[#This Row], [UNIVERSITY_DEGREE_PROGRAM_ID]], Degree_Information!$N$2:$N$20129, 0)), ""), "")</f>
        <v/>
      </c>
      <c r="J352" s="6" t="str">
        <f>IFERROR(IF($N352 &lt;&gt; "#Na", INDEX(Degree_Information!$J$2:$J$20129, MATCH(Passout2023[[#This Row], [UNIVERSITY_DEGREE_PROGRAM_ID]], Degree_Information!$N$2:$N$20129, 0)), ""), "")</f>
        <v/>
      </c>
      <c r="K352" s="19"/>
      <c r="L352" s="20"/>
      <c r="M352" s="21"/>
      <c r="N352" s="21"/>
      <c r="O352" s="21"/>
      <c r="P352" s="22"/>
      <c r="Q352" s="21"/>
      <c r="R352" s="21"/>
      <c r="S352" s="20">
        <v>0</v>
      </c>
      <c r="T352" s="20">
        <v>0</v>
      </c>
      <c r="U352" s="23"/>
      <c r="V3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2" s="25"/>
      <c r="X352" s="26" t="str">
        <f>CONCATENATE(Passout2023[[#This Row], [Batch Start Semester]], "-", Passout2023[[#This Row], [Batch Start Year]], "-", Passout2023[[#This Row], [Degree Duration (year)]])</f>
        <v>--</v>
      </c>
      <c r="Y352" s="32"/>
      <c r="Z352" s="32"/>
      <c r="AA352" s="32"/>
      <c r="AB352" s="32"/>
      <c r="AC352" s="32"/>
      <c r="AD352" s="32"/>
      <c r="AE352" s="28">
        <f>COUNTA(Passout2023[[#This Row], [UNIVERSITY_DEGREE_PROGRAM_ID]:[(Graduated) Degree Awarded Female]])</f>
        <v>2</v>
      </c>
    </row>
    <row r="353" s="2" customFormat="1" ht="35.1" customHeight="1">
      <c r="A353" s="29" t="str">
        <f>IFERROR(IF($N353 &lt;&gt; "#Na", INDEX(Degree_Information!$A$2:$A$20129, MATCH(Passout2023[[#This Row], [UNIVERSITY_DEGREE_PROGRAM_ID]], Degree_Information!$N$2:$N$20129, 0)), ""), "")</f>
        <v/>
      </c>
      <c r="B353" s="29" t="str">
        <f>IFERROR(IF($N353 &lt;&gt; "#Na", INDEX(Degree_Information!$B$2:$B$20129, MATCH(Passout2023[[#This Row], [UNIVERSITY_DEGREE_PROGRAM_ID]], Degree_Information!$N$2:$N$20129, 0)), ""), "")</f>
        <v/>
      </c>
      <c r="C353" s="29" t="str">
        <f>IFERROR(IF($N353 &lt;&gt; "#Na", INDEX(Degree_Information!$E$2:$E$20129, MATCH(Passout2023[[#This Row], [UNIVERSITY_DEGREE_PROGRAM_ID]], Degree_Information!$N$2:$N$20129, 0)), ""), "")</f>
        <v/>
      </c>
      <c r="D353" s="29" t="str">
        <f>IFERROR(IF($N353 &lt;&gt; "#Na", INDEX(Degree_Information!$D$2:$D$20129, MATCH(Passout2023[[#This Row], [UNIVERSITY_DEGREE_PROGRAM_ID]], Degree_Information!$N$2:$N$20129, 0)), ""), "")</f>
        <v/>
      </c>
      <c r="E353" s="29" t="str">
        <f>IFERROR(IF($N353 &lt;&gt; "#Na", INDEX(Degree_Information!$F$2:$F$20129, MATCH(Passout2023[[#This Row], [UNIVERSITY_DEGREE_PROGRAM_ID]], Degree_Information!$N$2:$N$20129, 0)), ""), "")</f>
        <v/>
      </c>
      <c r="F353" s="29" t="str">
        <f>IFERROR(IF($N353 &lt;&gt; "#Na", INDEX(Degree_Information!$K$2:$K$20129, MATCH(Passout2023[[#This Row], [UNIVERSITY_DEGREE_PROGRAM_ID]], Degree_Information!$N$2:$N$20129, 0)), ""), "")</f>
        <v/>
      </c>
      <c r="G353" s="29" t="str">
        <f>IFERROR(IF($N353 &lt;&gt; "#Na", INDEX(Degree_Information!$G$2:$G$20129, MATCH(Passout2023[[#This Row], [UNIVERSITY_DEGREE_PROGRAM_ID]], Degree_Information!$N$2:$N$20129, 0)), ""), "")</f>
        <v/>
      </c>
      <c r="H353" s="29" t="str">
        <f>IFERROR(IF($N353 &lt;&gt; "#Na", INDEX(Degree_Information!$I$2:$I$20129, MATCH(Passout2023[[#This Row], [UNIVERSITY_DEGREE_PROGRAM_ID]], Degree_Information!$N$2:$N$20129, 0)), ""), "")</f>
        <v/>
      </c>
      <c r="I353" s="6" t="str">
        <f>IFERROR(IF($N353 &lt;&gt; "#Na", INDEX(Degree_Information!$H$2:$H$20129, MATCH(Passout2023[[#This Row], [UNIVERSITY_DEGREE_PROGRAM_ID]], Degree_Information!$N$2:$N$20129, 0)), ""), "")</f>
        <v/>
      </c>
      <c r="J353" s="6" t="str">
        <f>IFERROR(IF($N353 &lt;&gt; "#Na", INDEX(Degree_Information!$J$2:$J$20129, MATCH(Passout2023[[#This Row], [UNIVERSITY_DEGREE_PROGRAM_ID]], Degree_Information!$N$2:$N$20129, 0)), ""), "")</f>
        <v/>
      </c>
      <c r="K353" s="19"/>
      <c r="L353" s="20"/>
      <c r="M353" s="21"/>
      <c r="N353" s="21"/>
      <c r="O353" s="21"/>
      <c r="P353" s="22"/>
      <c r="Q353" s="21"/>
      <c r="R353" s="21"/>
      <c r="S353" s="20">
        <v>0</v>
      </c>
      <c r="T353" s="20">
        <v>0</v>
      </c>
      <c r="U353" s="23"/>
      <c r="V3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3" s="25"/>
      <c r="X353" s="26" t="str">
        <f>CONCATENATE(Passout2023[[#This Row], [Batch Start Semester]], "-", Passout2023[[#This Row], [Batch Start Year]], "-", Passout2023[[#This Row], [Degree Duration (year)]])</f>
        <v>--</v>
      </c>
      <c r="Y353" s="32"/>
      <c r="Z353" s="32"/>
      <c r="AA353" s="32"/>
      <c r="AB353" s="32"/>
      <c r="AC353" s="32"/>
      <c r="AD353" s="32"/>
      <c r="AE353" s="28">
        <f>COUNTA(Passout2023[[#This Row], [UNIVERSITY_DEGREE_PROGRAM_ID]:[(Graduated) Degree Awarded Female]])</f>
        <v>2</v>
      </c>
    </row>
    <row r="354" s="2" customFormat="1" ht="35.1" customHeight="1">
      <c r="A354" s="29" t="str">
        <f>IFERROR(IF($N354 &lt;&gt; "#Na", INDEX(Degree_Information!$A$2:$A$20129, MATCH(Passout2023[[#This Row], [UNIVERSITY_DEGREE_PROGRAM_ID]], Degree_Information!$N$2:$N$20129, 0)), ""), "")</f>
        <v/>
      </c>
      <c r="B354" s="29" t="str">
        <f>IFERROR(IF($N354 &lt;&gt; "#Na", INDEX(Degree_Information!$B$2:$B$20129, MATCH(Passout2023[[#This Row], [UNIVERSITY_DEGREE_PROGRAM_ID]], Degree_Information!$N$2:$N$20129, 0)), ""), "")</f>
        <v/>
      </c>
      <c r="C354" s="29" t="str">
        <f>IFERROR(IF($N354 &lt;&gt; "#Na", INDEX(Degree_Information!$E$2:$E$20129, MATCH(Passout2023[[#This Row], [UNIVERSITY_DEGREE_PROGRAM_ID]], Degree_Information!$N$2:$N$20129, 0)), ""), "")</f>
        <v/>
      </c>
      <c r="D354" s="29" t="str">
        <f>IFERROR(IF($N354 &lt;&gt; "#Na", INDEX(Degree_Information!$D$2:$D$20129, MATCH(Passout2023[[#This Row], [UNIVERSITY_DEGREE_PROGRAM_ID]], Degree_Information!$N$2:$N$20129, 0)), ""), "")</f>
        <v/>
      </c>
      <c r="E354" s="29" t="str">
        <f>IFERROR(IF($N354 &lt;&gt; "#Na", INDEX(Degree_Information!$F$2:$F$20129, MATCH(Passout2023[[#This Row], [UNIVERSITY_DEGREE_PROGRAM_ID]], Degree_Information!$N$2:$N$20129, 0)), ""), "")</f>
        <v/>
      </c>
      <c r="F354" s="29" t="str">
        <f>IFERROR(IF($N354 &lt;&gt; "#Na", INDEX(Degree_Information!$K$2:$K$20129, MATCH(Passout2023[[#This Row], [UNIVERSITY_DEGREE_PROGRAM_ID]], Degree_Information!$N$2:$N$20129, 0)), ""), "")</f>
        <v/>
      </c>
      <c r="G354" s="29" t="str">
        <f>IFERROR(IF($N354 &lt;&gt; "#Na", INDEX(Degree_Information!$G$2:$G$20129, MATCH(Passout2023[[#This Row], [UNIVERSITY_DEGREE_PROGRAM_ID]], Degree_Information!$N$2:$N$20129, 0)), ""), "")</f>
        <v/>
      </c>
      <c r="H354" s="29" t="str">
        <f>IFERROR(IF($N354 &lt;&gt; "#Na", INDEX(Degree_Information!$I$2:$I$20129, MATCH(Passout2023[[#This Row], [UNIVERSITY_DEGREE_PROGRAM_ID]], Degree_Information!$N$2:$N$20129, 0)), ""), "")</f>
        <v/>
      </c>
      <c r="I354" s="6" t="str">
        <f>IFERROR(IF($N354 &lt;&gt; "#Na", INDEX(Degree_Information!$H$2:$H$20129, MATCH(Passout2023[[#This Row], [UNIVERSITY_DEGREE_PROGRAM_ID]], Degree_Information!$N$2:$N$20129, 0)), ""), "")</f>
        <v/>
      </c>
      <c r="J354" s="6" t="str">
        <f>IFERROR(IF($N354 &lt;&gt; "#Na", INDEX(Degree_Information!$J$2:$J$20129, MATCH(Passout2023[[#This Row], [UNIVERSITY_DEGREE_PROGRAM_ID]], Degree_Information!$N$2:$N$20129, 0)), ""), "")</f>
        <v/>
      </c>
      <c r="K354" s="19"/>
      <c r="L354" s="20"/>
      <c r="M354" s="21"/>
      <c r="N354" s="21"/>
      <c r="O354" s="21"/>
      <c r="P354" s="22"/>
      <c r="Q354" s="21"/>
      <c r="R354" s="21"/>
      <c r="S354" s="20">
        <v>0</v>
      </c>
      <c r="T354" s="20">
        <v>0</v>
      </c>
      <c r="U354" s="23"/>
      <c r="V3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4" s="25"/>
      <c r="X354" s="26" t="str">
        <f>CONCATENATE(Passout2023[[#This Row], [Batch Start Semester]], "-", Passout2023[[#This Row], [Batch Start Year]], "-", Passout2023[[#This Row], [Degree Duration (year)]])</f>
        <v>--</v>
      </c>
      <c r="Y354" s="32"/>
      <c r="Z354" s="32"/>
      <c r="AA354" s="32"/>
      <c r="AB354" s="32"/>
      <c r="AC354" s="32"/>
      <c r="AD354" s="32"/>
      <c r="AE354" s="28">
        <f>COUNTA(Passout2023[[#This Row], [UNIVERSITY_DEGREE_PROGRAM_ID]:[(Graduated) Degree Awarded Female]])</f>
        <v>2</v>
      </c>
    </row>
    <row r="355" s="2" customFormat="1" ht="35.1" customHeight="1">
      <c r="A355" s="29" t="str">
        <f>IFERROR(IF($N355 &lt;&gt; "#Na", INDEX(Degree_Information!$A$2:$A$20129, MATCH(Passout2023[[#This Row], [UNIVERSITY_DEGREE_PROGRAM_ID]], Degree_Information!$N$2:$N$20129, 0)), ""), "")</f>
        <v/>
      </c>
      <c r="B355" s="29" t="str">
        <f>IFERROR(IF($N355 &lt;&gt; "#Na", INDEX(Degree_Information!$B$2:$B$20129, MATCH(Passout2023[[#This Row], [UNIVERSITY_DEGREE_PROGRAM_ID]], Degree_Information!$N$2:$N$20129, 0)), ""), "")</f>
        <v/>
      </c>
      <c r="C355" s="29" t="str">
        <f>IFERROR(IF($N355 &lt;&gt; "#Na", INDEX(Degree_Information!$E$2:$E$20129, MATCH(Passout2023[[#This Row], [UNIVERSITY_DEGREE_PROGRAM_ID]], Degree_Information!$N$2:$N$20129, 0)), ""), "")</f>
        <v/>
      </c>
      <c r="D355" s="29" t="str">
        <f>IFERROR(IF($N355 &lt;&gt; "#Na", INDEX(Degree_Information!$D$2:$D$20129, MATCH(Passout2023[[#This Row], [UNIVERSITY_DEGREE_PROGRAM_ID]], Degree_Information!$N$2:$N$20129, 0)), ""), "")</f>
        <v/>
      </c>
      <c r="E355" s="29" t="str">
        <f>IFERROR(IF($N355 &lt;&gt; "#Na", INDEX(Degree_Information!$F$2:$F$20129, MATCH(Passout2023[[#This Row], [UNIVERSITY_DEGREE_PROGRAM_ID]], Degree_Information!$N$2:$N$20129, 0)), ""), "")</f>
        <v/>
      </c>
      <c r="F355" s="29" t="str">
        <f>IFERROR(IF($N355 &lt;&gt; "#Na", INDEX(Degree_Information!$K$2:$K$20129, MATCH(Passout2023[[#This Row], [UNIVERSITY_DEGREE_PROGRAM_ID]], Degree_Information!$N$2:$N$20129, 0)), ""), "")</f>
        <v/>
      </c>
      <c r="G355" s="29" t="str">
        <f>IFERROR(IF($N355 &lt;&gt; "#Na", INDEX(Degree_Information!$G$2:$G$20129, MATCH(Passout2023[[#This Row], [UNIVERSITY_DEGREE_PROGRAM_ID]], Degree_Information!$N$2:$N$20129, 0)), ""), "")</f>
        <v/>
      </c>
      <c r="H355" s="29" t="str">
        <f>IFERROR(IF($N355 &lt;&gt; "#Na", INDEX(Degree_Information!$I$2:$I$20129, MATCH(Passout2023[[#This Row], [UNIVERSITY_DEGREE_PROGRAM_ID]], Degree_Information!$N$2:$N$20129, 0)), ""), "")</f>
        <v/>
      </c>
      <c r="I355" s="6" t="str">
        <f>IFERROR(IF($N355 &lt;&gt; "#Na", INDEX(Degree_Information!$H$2:$H$20129, MATCH(Passout2023[[#This Row], [UNIVERSITY_DEGREE_PROGRAM_ID]], Degree_Information!$N$2:$N$20129, 0)), ""), "")</f>
        <v/>
      </c>
      <c r="J355" s="6" t="str">
        <f>IFERROR(IF($N355 &lt;&gt; "#Na", INDEX(Degree_Information!$J$2:$J$20129, MATCH(Passout2023[[#This Row], [UNIVERSITY_DEGREE_PROGRAM_ID]], Degree_Information!$N$2:$N$20129, 0)), ""), "")</f>
        <v/>
      </c>
      <c r="K355" s="19"/>
      <c r="L355" s="20"/>
      <c r="M355" s="21"/>
      <c r="N355" s="21"/>
      <c r="O355" s="21"/>
      <c r="P355" s="22"/>
      <c r="Q355" s="21"/>
      <c r="R355" s="21"/>
      <c r="S355" s="20">
        <v>0</v>
      </c>
      <c r="T355" s="20">
        <v>0</v>
      </c>
      <c r="U355" s="23"/>
      <c r="V3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5" s="25"/>
      <c r="X355" s="26" t="str">
        <f>CONCATENATE(Passout2023[[#This Row], [Batch Start Semester]], "-", Passout2023[[#This Row], [Batch Start Year]], "-", Passout2023[[#This Row], [Degree Duration (year)]])</f>
        <v>--</v>
      </c>
      <c r="Y355" s="32"/>
      <c r="Z355" s="32"/>
      <c r="AA355" s="32"/>
      <c r="AB355" s="32"/>
      <c r="AC355" s="32"/>
      <c r="AD355" s="32"/>
      <c r="AE355" s="28">
        <f>COUNTA(Passout2023[[#This Row], [UNIVERSITY_DEGREE_PROGRAM_ID]:[(Graduated) Degree Awarded Female]])</f>
        <v>2</v>
      </c>
    </row>
    <row r="356" s="2" customFormat="1" ht="35.1" customHeight="1">
      <c r="A356" s="29" t="str">
        <f>IFERROR(IF($N356 &lt;&gt; "#Na", INDEX(Degree_Information!$A$2:$A$20129, MATCH(Passout2023[[#This Row], [UNIVERSITY_DEGREE_PROGRAM_ID]], Degree_Information!$N$2:$N$20129, 0)), ""), "")</f>
        <v/>
      </c>
      <c r="B356" s="29" t="str">
        <f>IFERROR(IF($N356 &lt;&gt; "#Na", INDEX(Degree_Information!$B$2:$B$20129, MATCH(Passout2023[[#This Row], [UNIVERSITY_DEGREE_PROGRAM_ID]], Degree_Information!$N$2:$N$20129, 0)), ""), "")</f>
        <v/>
      </c>
      <c r="C356" s="29" t="str">
        <f>IFERROR(IF($N356 &lt;&gt; "#Na", INDEX(Degree_Information!$E$2:$E$20129, MATCH(Passout2023[[#This Row], [UNIVERSITY_DEGREE_PROGRAM_ID]], Degree_Information!$N$2:$N$20129, 0)), ""), "")</f>
        <v/>
      </c>
      <c r="D356" s="29" t="str">
        <f>IFERROR(IF($N356 &lt;&gt; "#Na", INDEX(Degree_Information!$D$2:$D$20129, MATCH(Passout2023[[#This Row], [UNIVERSITY_DEGREE_PROGRAM_ID]], Degree_Information!$N$2:$N$20129, 0)), ""), "")</f>
        <v/>
      </c>
      <c r="E356" s="29" t="str">
        <f>IFERROR(IF($N356 &lt;&gt; "#Na", INDEX(Degree_Information!$F$2:$F$20129, MATCH(Passout2023[[#This Row], [UNIVERSITY_DEGREE_PROGRAM_ID]], Degree_Information!$N$2:$N$20129, 0)), ""), "")</f>
        <v/>
      </c>
      <c r="F356" s="29" t="str">
        <f>IFERROR(IF($N356 &lt;&gt; "#Na", INDEX(Degree_Information!$K$2:$K$20129, MATCH(Passout2023[[#This Row], [UNIVERSITY_DEGREE_PROGRAM_ID]], Degree_Information!$N$2:$N$20129, 0)), ""), "")</f>
        <v/>
      </c>
      <c r="G356" s="29" t="str">
        <f>IFERROR(IF($N356 &lt;&gt; "#Na", INDEX(Degree_Information!$G$2:$G$20129, MATCH(Passout2023[[#This Row], [UNIVERSITY_DEGREE_PROGRAM_ID]], Degree_Information!$N$2:$N$20129, 0)), ""), "")</f>
        <v/>
      </c>
      <c r="H356" s="29" t="str">
        <f>IFERROR(IF($N356 &lt;&gt; "#Na", INDEX(Degree_Information!$I$2:$I$20129, MATCH(Passout2023[[#This Row], [UNIVERSITY_DEGREE_PROGRAM_ID]], Degree_Information!$N$2:$N$20129, 0)), ""), "")</f>
        <v/>
      </c>
      <c r="I356" s="6" t="str">
        <f>IFERROR(IF($N356 &lt;&gt; "#Na", INDEX(Degree_Information!$H$2:$H$20129, MATCH(Passout2023[[#This Row], [UNIVERSITY_DEGREE_PROGRAM_ID]], Degree_Information!$N$2:$N$20129, 0)), ""), "")</f>
        <v/>
      </c>
      <c r="J356" s="6" t="str">
        <f>IFERROR(IF($N356 &lt;&gt; "#Na", INDEX(Degree_Information!$J$2:$J$20129, MATCH(Passout2023[[#This Row], [UNIVERSITY_DEGREE_PROGRAM_ID]], Degree_Information!$N$2:$N$20129, 0)), ""), "")</f>
        <v/>
      </c>
      <c r="K356" s="19"/>
      <c r="L356" s="20"/>
      <c r="M356" s="21"/>
      <c r="N356" s="21"/>
      <c r="O356" s="21"/>
      <c r="P356" s="22"/>
      <c r="Q356" s="21"/>
      <c r="R356" s="21"/>
      <c r="S356" s="20">
        <v>0</v>
      </c>
      <c r="T356" s="20">
        <v>0</v>
      </c>
      <c r="U356" s="23"/>
      <c r="V3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6" s="25"/>
      <c r="X356" s="26" t="str">
        <f>CONCATENATE(Passout2023[[#This Row], [Batch Start Semester]], "-", Passout2023[[#This Row], [Batch Start Year]], "-", Passout2023[[#This Row], [Degree Duration (year)]])</f>
        <v>--</v>
      </c>
      <c r="Y356" s="32"/>
      <c r="Z356" s="32"/>
      <c r="AA356" s="32"/>
      <c r="AB356" s="32"/>
      <c r="AC356" s="32"/>
      <c r="AD356" s="32"/>
      <c r="AE356" s="28">
        <f>COUNTA(Passout2023[[#This Row], [UNIVERSITY_DEGREE_PROGRAM_ID]:[(Graduated) Degree Awarded Female]])</f>
        <v>2</v>
      </c>
    </row>
    <row r="357" s="2" customFormat="1" ht="35.1" customHeight="1">
      <c r="A357" s="29" t="str">
        <f>IFERROR(IF($N357 &lt;&gt; "#Na", INDEX(Degree_Information!$A$2:$A$20129, MATCH(Passout2023[[#This Row], [UNIVERSITY_DEGREE_PROGRAM_ID]], Degree_Information!$N$2:$N$20129, 0)), ""), "")</f>
        <v/>
      </c>
      <c r="B357" s="29" t="str">
        <f>IFERROR(IF($N357 &lt;&gt; "#Na", INDEX(Degree_Information!$B$2:$B$20129, MATCH(Passout2023[[#This Row], [UNIVERSITY_DEGREE_PROGRAM_ID]], Degree_Information!$N$2:$N$20129, 0)), ""), "")</f>
        <v/>
      </c>
      <c r="C357" s="29" t="str">
        <f>IFERROR(IF($N357 &lt;&gt; "#Na", INDEX(Degree_Information!$E$2:$E$20129, MATCH(Passout2023[[#This Row], [UNIVERSITY_DEGREE_PROGRAM_ID]], Degree_Information!$N$2:$N$20129, 0)), ""), "")</f>
        <v/>
      </c>
      <c r="D357" s="29" t="str">
        <f>IFERROR(IF($N357 &lt;&gt; "#Na", INDEX(Degree_Information!$D$2:$D$20129, MATCH(Passout2023[[#This Row], [UNIVERSITY_DEGREE_PROGRAM_ID]], Degree_Information!$N$2:$N$20129, 0)), ""), "")</f>
        <v/>
      </c>
      <c r="E357" s="29" t="str">
        <f>IFERROR(IF($N357 &lt;&gt; "#Na", INDEX(Degree_Information!$F$2:$F$20129, MATCH(Passout2023[[#This Row], [UNIVERSITY_DEGREE_PROGRAM_ID]], Degree_Information!$N$2:$N$20129, 0)), ""), "")</f>
        <v/>
      </c>
      <c r="F357" s="29" t="str">
        <f>IFERROR(IF($N357 &lt;&gt; "#Na", INDEX(Degree_Information!$K$2:$K$20129, MATCH(Passout2023[[#This Row], [UNIVERSITY_DEGREE_PROGRAM_ID]], Degree_Information!$N$2:$N$20129, 0)), ""), "")</f>
        <v/>
      </c>
      <c r="G357" s="29" t="str">
        <f>IFERROR(IF($N357 &lt;&gt; "#Na", INDEX(Degree_Information!$G$2:$G$20129, MATCH(Passout2023[[#This Row], [UNIVERSITY_DEGREE_PROGRAM_ID]], Degree_Information!$N$2:$N$20129, 0)), ""), "")</f>
        <v/>
      </c>
      <c r="H357" s="29" t="str">
        <f>IFERROR(IF($N357 &lt;&gt; "#Na", INDEX(Degree_Information!$I$2:$I$20129, MATCH(Passout2023[[#This Row], [UNIVERSITY_DEGREE_PROGRAM_ID]], Degree_Information!$N$2:$N$20129, 0)), ""), "")</f>
        <v/>
      </c>
      <c r="I357" s="6" t="str">
        <f>IFERROR(IF($N357 &lt;&gt; "#Na", INDEX(Degree_Information!$H$2:$H$20129, MATCH(Passout2023[[#This Row], [UNIVERSITY_DEGREE_PROGRAM_ID]], Degree_Information!$N$2:$N$20129, 0)), ""), "")</f>
        <v/>
      </c>
      <c r="J357" s="6" t="str">
        <f>IFERROR(IF($N357 &lt;&gt; "#Na", INDEX(Degree_Information!$J$2:$J$20129, MATCH(Passout2023[[#This Row], [UNIVERSITY_DEGREE_PROGRAM_ID]], Degree_Information!$N$2:$N$20129, 0)), ""), "")</f>
        <v/>
      </c>
      <c r="K357" s="19"/>
      <c r="L357" s="20"/>
      <c r="M357" s="21"/>
      <c r="N357" s="21"/>
      <c r="O357" s="21"/>
      <c r="P357" s="22"/>
      <c r="Q357" s="21"/>
      <c r="R357" s="21"/>
      <c r="S357" s="20">
        <v>0</v>
      </c>
      <c r="T357" s="20">
        <v>0</v>
      </c>
      <c r="U357" s="23"/>
      <c r="V3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7" s="25"/>
      <c r="X357" s="26" t="str">
        <f>CONCATENATE(Passout2023[[#This Row], [Batch Start Semester]], "-", Passout2023[[#This Row], [Batch Start Year]], "-", Passout2023[[#This Row], [Degree Duration (year)]])</f>
        <v>--</v>
      </c>
      <c r="Y357" s="32"/>
      <c r="Z357" s="32"/>
      <c r="AA357" s="32"/>
      <c r="AB357" s="32"/>
      <c r="AC357" s="32"/>
      <c r="AD357" s="32"/>
      <c r="AE357" s="28">
        <f>COUNTA(Passout2023[[#This Row], [UNIVERSITY_DEGREE_PROGRAM_ID]:[(Graduated) Degree Awarded Female]])</f>
        <v>2</v>
      </c>
    </row>
    <row r="358" s="2" customFormat="1" ht="35.1" customHeight="1">
      <c r="A358" s="29" t="str">
        <f>IFERROR(IF($N358 &lt;&gt; "#Na", INDEX(Degree_Information!$A$2:$A$20129, MATCH(Passout2023[[#This Row], [UNIVERSITY_DEGREE_PROGRAM_ID]], Degree_Information!$N$2:$N$20129, 0)), ""), "")</f>
        <v/>
      </c>
      <c r="B358" s="29" t="str">
        <f>IFERROR(IF($N358 &lt;&gt; "#Na", INDEX(Degree_Information!$B$2:$B$20129, MATCH(Passout2023[[#This Row], [UNIVERSITY_DEGREE_PROGRAM_ID]], Degree_Information!$N$2:$N$20129, 0)), ""), "")</f>
        <v/>
      </c>
      <c r="C358" s="29" t="str">
        <f>IFERROR(IF($N358 &lt;&gt; "#Na", INDEX(Degree_Information!$E$2:$E$20129, MATCH(Passout2023[[#This Row], [UNIVERSITY_DEGREE_PROGRAM_ID]], Degree_Information!$N$2:$N$20129, 0)), ""), "")</f>
        <v/>
      </c>
      <c r="D358" s="29" t="str">
        <f>IFERROR(IF($N358 &lt;&gt; "#Na", INDEX(Degree_Information!$D$2:$D$20129, MATCH(Passout2023[[#This Row], [UNIVERSITY_DEGREE_PROGRAM_ID]], Degree_Information!$N$2:$N$20129, 0)), ""), "")</f>
        <v/>
      </c>
      <c r="E358" s="29" t="str">
        <f>IFERROR(IF($N358 &lt;&gt; "#Na", INDEX(Degree_Information!$F$2:$F$20129, MATCH(Passout2023[[#This Row], [UNIVERSITY_DEGREE_PROGRAM_ID]], Degree_Information!$N$2:$N$20129, 0)), ""), "")</f>
        <v/>
      </c>
      <c r="F358" s="29" t="str">
        <f>IFERROR(IF($N358 &lt;&gt; "#Na", INDEX(Degree_Information!$K$2:$K$20129, MATCH(Passout2023[[#This Row], [UNIVERSITY_DEGREE_PROGRAM_ID]], Degree_Information!$N$2:$N$20129, 0)), ""), "")</f>
        <v/>
      </c>
      <c r="G358" s="29" t="str">
        <f>IFERROR(IF($N358 &lt;&gt; "#Na", INDEX(Degree_Information!$G$2:$G$20129, MATCH(Passout2023[[#This Row], [UNIVERSITY_DEGREE_PROGRAM_ID]], Degree_Information!$N$2:$N$20129, 0)), ""), "")</f>
        <v/>
      </c>
      <c r="H358" s="29" t="str">
        <f>IFERROR(IF($N358 &lt;&gt; "#Na", INDEX(Degree_Information!$I$2:$I$20129, MATCH(Passout2023[[#This Row], [UNIVERSITY_DEGREE_PROGRAM_ID]], Degree_Information!$N$2:$N$20129, 0)), ""), "")</f>
        <v/>
      </c>
      <c r="I358" s="6" t="str">
        <f>IFERROR(IF($N358 &lt;&gt; "#Na", INDEX(Degree_Information!$H$2:$H$20129, MATCH(Passout2023[[#This Row], [UNIVERSITY_DEGREE_PROGRAM_ID]], Degree_Information!$N$2:$N$20129, 0)), ""), "")</f>
        <v/>
      </c>
      <c r="J358" s="6" t="str">
        <f>IFERROR(IF($N358 &lt;&gt; "#Na", INDEX(Degree_Information!$J$2:$J$20129, MATCH(Passout2023[[#This Row], [UNIVERSITY_DEGREE_PROGRAM_ID]], Degree_Information!$N$2:$N$20129, 0)), ""), "")</f>
        <v/>
      </c>
      <c r="K358" s="19"/>
      <c r="L358" s="20"/>
      <c r="M358" s="21"/>
      <c r="N358" s="21"/>
      <c r="O358" s="21"/>
      <c r="P358" s="22"/>
      <c r="Q358" s="21"/>
      <c r="R358" s="21"/>
      <c r="S358" s="20">
        <v>0</v>
      </c>
      <c r="T358" s="20">
        <v>0</v>
      </c>
      <c r="U358" s="23"/>
      <c r="V3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8" s="25"/>
      <c r="X358" s="26" t="str">
        <f>CONCATENATE(Passout2023[[#This Row], [Batch Start Semester]], "-", Passout2023[[#This Row], [Batch Start Year]], "-", Passout2023[[#This Row], [Degree Duration (year)]])</f>
        <v>--</v>
      </c>
      <c r="Y358" s="32"/>
      <c r="Z358" s="32"/>
      <c r="AA358" s="32"/>
      <c r="AB358" s="32"/>
      <c r="AC358" s="32"/>
      <c r="AD358" s="32"/>
      <c r="AE358" s="28">
        <f>COUNTA(Passout2023[[#This Row], [UNIVERSITY_DEGREE_PROGRAM_ID]:[(Graduated) Degree Awarded Female]])</f>
        <v>2</v>
      </c>
    </row>
    <row r="359" s="2" customFormat="1" ht="35.1" customHeight="1">
      <c r="A359" s="29" t="str">
        <f>IFERROR(IF($N359 &lt;&gt; "#Na", INDEX(Degree_Information!$A$2:$A$20129, MATCH(Passout2023[[#This Row], [UNIVERSITY_DEGREE_PROGRAM_ID]], Degree_Information!$N$2:$N$20129, 0)), ""), "")</f>
        <v/>
      </c>
      <c r="B359" s="29" t="str">
        <f>IFERROR(IF($N359 &lt;&gt; "#Na", INDEX(Degree_Information!$B$2:$B$20129, MATCH(Passout2023[[#This Row], [UNIVERSITY_DEGREE_PROGRAM_ID]], Degree_Information!$N$2:$N$20129, 0)), ""), "")</f>
        <v/>
      </c>
      <c r="C359" s="29" t="str">
        <f>IFERROR(IF($N359 &lt;&gt; "#Na", INDEX(Degree_Information!$E$2:$E$20129, MATCH(Passout2023[[#This Row], [UNIVERSITY_DEGREE_PROGRAM_ID]], Degree_Information!$N$2:$N$20129, 0)), ""), "")</f>
        <v/>
      </c>
      <c r="D359" s="29" t="str">
        <f>IFERROR(IF($N359 &lt;&gt; "#Na", INDEX(Degree_Information!$D$2:$D$20129, MATCH(Passout2023[[#This Row], [UNIVERSITY_DEGREE_PROGRAM_ID]], Degree_Information!$N$2:$N$20129, 0)), ""), "")</f>
        <v/>
      </c>
      <c r="E359" s="29" t="str">
        <f>IFERROR(IF($N359 &lt;&gt; "#Na", INDEX(Degree_Information!$F$2:$F$20129, MATCH(Passout2023[[#This Row], [UNIVERSITY_DEGREE_PROGRAM_ID]], Degree_Information!$N$2:$N$20129, 0)), ""), "")</f>
        <v/>
      </c>
      <c r="F359" s="29" t="str">
        <f>IFERROR(IF($N359 &lt;&gt; "#Na", INDEX(Degree_Information!$K$2:$K$20129, MATCH(Passout2023[[#This Row], [UNIVERSITY_DEGREE_PROGRAM_ID]], Degree_Information!$N$2:$N$20129, 0)), ""), "")</f>
        <v/>
      </c>
      <c r="G359" s="29" t="str">
        <f>IFERROR(IF($N359 &lt;&gt; "#Na", INDEX(Degree_Information!$G$2:$G$20129, MATCH(Passout2023[[#This Row], [UNIVERSITY_DEGREE_PROGRAM_ID]], Degree_Information!$N$2:$N$20129, 0)), ""), "")</f>
        <v/>
      </c>
      <c r="H359" s="29" t="str">
        <f>IFERROR(IF($N359 &lt;&gt; "#Na", INDEX(Degree_Information!$I$2:$I$20129, MATCH(Passout2023[[#This Row], [UNIVERSITY_DEGREE_PROGRAM_ID]], Degree_Information!$N$2:$N$20129, 0)), ""), "")</f>
        <v/>
      </c>
      <c r="I359" s="6" t="str">
        <f>IFERROR(IF($N359 &lt;&gt; "#Na", INDEX(Degree_Information!$H$2:$H$20129, MATCH(Passout2023[[#This Row], [UNIVERSITY_DEGREE_PROGRAM_ID]], Degree_Information!$N$2:$N$20129, 0)), ""), "")</f>
        <v/>
      </c>
      <c r="J359" s="6" t="str">
        <f>IFERROR(IF($N359 &lt;&gt; "#Na", INDEX(Degree_Information!$J$2:$J$20129, MATCH(Passout2023[[#This Row], [UNIVERSITY_DEGREE_PROGRAM_ID]], Degree_Information!$N$2:$N$20129, 0)), ""), "")</f>
        <v/>
      </c>
      <c r="K359" s="19"/>
      <c r="L359" s="20"/>
      <c r="M359" s="21"/>
      <c r="N359" s="21"/>
      <c r="O359" s="21"/>
      <c r="P359" s="22"/>
      <c r="Q359" s="21"/>
      <c r="R359" s="21"/>
      <c r="S359" s="20">
        <v>0</v>
      </c>
      <c r="T359" s="20">
        <v>0</v>
      </c>
      <c r="U359" s="23"/>
      <c r="V3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59" s="25"/>
      <c r="X359" s="26" t="str">
        <f>CONCATENATE(Passout2023[[#This Row], [Batch Start Semester]], "-", Passout2023[[#This Row], [Batch Start Year]], "-", Passout2023[[#This Row], [Degree Duration (year)]])</f>
        <v>--</v>
      </c>
      <c r="Y359" s="32"/>
      <c r="Z359" s="32"/>
      <c r="AA359" s="32"/>
      <c r="AB359" s="32"/>
      <c r="AC359" s="32"/>
      <c r="AD359" s="32"/>
      <c r="AE359" s="28">
        <f>COUNTA(Passout2023[[#This Row], [UNIVERSITY_DEGREE_PROGRAM_ID]:[(Graduated) Degree Awarded Female]])</f>
        <v>2</v>
      </c>
    </row>
    <row r="360" s="2" customFormat="1" ht="35.1" customHeight="1">
      <c r="A360" s="29" t="str">
        <f>IFERROR(IF($N360 &lt;&gt; "#Na", INDEX(Degree_Information!$A$2:$A$20129, MATCH(Passout2023[[#This Row], [UNIVERSITY_DEGREE_PROGRAM_ID]], Degree_Information!$N$2:$N$20129, 0)), ""), "")</f>
        <v/>
      </c>
      <c r="B360" s="29" t="str">
        <f>IFERROR(IF($N360 &lt;&gt; "#Na", INDEX(Degree_Information!$B$2:$B$20129, MATCH(Passout2023[[#This Row], [UNIVERSITY_DEGREE_PROGRAM_ID]], Degree_Information!$N$2:$N$20129, 0)), ""), "")</f>
        <v/>
      </c>
      <c r="C360" s="29" t="str">
        <f>IFERROR(IF($N360 &lt;&gt; "#Na", INDEX(Degree_Information!$E$2:$E$20129, MATCH(Passout2023[[#This Row], [UNIVERSITY_DEGREE_PROGRAM_ID]], Degree_Information!$N$2:$N$20129, 0)), ""), "")</f>
        <v/>
      </c>
      <c r="D360" s="29" t="str">
        <f>IFERROR(IF($N360 &lt;&gt; "#Na", INDEX(Degree_Information!$D$2:$D$20129, MATCH(Passout2023[[#This Row], [UNIVERSITY_DEGREE_PROGRAM_ID]], Degree_Information!$N$2:$N$20129, 0)), ""), "")</f>
        <v/>
      </c>
      <c r="E360" s="29" t="str">
        <f>IFERROR(IF($N360 &lt;&gt; "#Na", INDEX(Degree_Information!$F$2:$F$20129, MATCH(Passout2023[[#This Row], [UNIVERSITY_DEGREE_PROGRAM_ID]], Degree_Information!$N$2:$N$20129, 0)), ""), "")</f>
        <v/>
      </c>
      <c r="F360" s="29" t="str">
        <f>IFERROR(IF($N360 &lt;&gt; "#Na", INDEX(Degree_Information!$K$2:$K$20129, MATCH(Passout2023[[#This Row], [UNIVERSITY_DEGREE_PROGRAM_ID]], Degree_Information!$N$2:$N$20129, 0)), ""), "")</f>
        <v/>
      </c>
      <c r="G360" s="29" t="str">
        <f>IFERROR(IF($N360 &lt;&gt; "#Na", INDEX(Degree_Information!$G$2:$G$20129, MATCH(Passout2023[[#This Row], [UNIVERSITY_DEGREE_PROGRAM_ID]], Degree_Information!$N$2:$N$20129, 0)), ""), "")</f>
        <v/>
      </c>
      <c r="H360" s="29" t="str">
        <f>IFERROR(IF($N360 &lt;&gt; "#Na", INDEX(Degree_Information!$I$2:$I$20129, MATCH(Passout2023[[#This Row], [UNIVERSITY_DEGREE_PROGRAM_ID]], Degree_Information!$N$2:$N$20129, 0)), ""), "")</f>
        <v/>
      </c>
      <c r="I360" s="6" t="str">
        <f>IFERROR(IF($N360 &lt;&gt; "#Na", INDEX(Degree_Information!$H$2:$H$20129, MATCH(Passout2023[[#This Row], [UNIVERSITY_DEGREE_PROGRAM_ID]], Degree_Information!$N$2:$N$20129, 0)), ""), "")</f>
        <v/>
      </c>
      <c r="J360" s="6" t="str">
        <f>IFERROR(IF($N360 &lt;&gt; "#Na", INDEX(Degree_Information!$J$2:$J$20129, MATCH(Passout2023[[#This Row], [UNIVERSITY_DEGREE_PROGRAM_ID]], Degree_Information!$N$2:$N$20129, 0)), ""), "")</f>
        <v/>
      </c>
      <c r="K360" s="19"/>
      <c r="L360" s="20"/>
      <c r="M360" s="21"/>
      <c r="N360" s="21"/>
      <c r="O360" s="21"/>
      <c r="P360" s="22"/>
      <c r="Q360" s="21"/>
      <c r="R360" s="21"/>
      <c r="S360" s="20">
        <v>0</v>
      </c>
      <c r="T360" s="20">
        <v>0</v>
      </c>
      <c r="U360" s="23"/>
      <c r="V3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0" s="25"/>
      <c r="X360" s="26" t="str">
        <f>CONCATENATE(Passout2023[[#This Row], [Batch Start Semester]], "-", Passout2023[[#This Row], [Batch Start Year]], "-", Passout2023[[#This Row], [Degree Duration (year)]])</f>
        <v>--</v>
      </c>
      <c r="Y360" s="32"/>
      <c r="Z360" s="32"/>
      <c r="AA360" s="32"/>
      <c r="AB360" s="32"/>
      <c r="AC360" s="32"/>
      <c r="AD360" s="32"/>
      <c r="AE360" s="28">
        <f>COUNTA(Passout2023[[#This Row], [UNIVERSITY_DEGREE_PROGRAM_ID]:[(Graduated) Degree Awarded Female]])</f>
        <v>2</v>
      </c>
    </row>
    <row r="361" s="2" customFormat="1" ht="35.1" customHeight="1">
      <c r="A361" s="29" t="str">
        <f>IFERROR(IF($N361 &lt;&gt; "#Na", INDEX(Degree_Information!$A$2:$A$20129, MATCH(Passout2023[[#This Row], [UNIVERSITY_DEGREE_PROGRAM_ID]], Degree_Information!$N$2:$N$20129, 0)), ""), "")</f>
        <v/>
      </c>
      <c r="B361" s="29" t="str">
        <f>IFERROR(IF($N361 &lt;&gt; "#Na", INDEX(Degree_Information!$B$2:$B$20129, MATCH(Passout2023[[#This Row], [UNIVERSITY_DEGREE_PROGRAM_ID]], Degree_Information!$N$2:$N$20129, 0)), ""), "")</f>
        <v/>
      </c>
      <c r="C361" s="29" t="str">
        <f>IFERROR(IF($N361 &lt;&gt; "#Na", INDEX(Degree_Information!$E$2:$E$20129, MATCH(Passout2023[[#This Row], [UNIVERSITY_DEGREE_PROGRAM_ID]], Degree_Information!$N$2:$N$20129, 0)), ""), "")</f>
        <v/>
      </c>
      <c r="D361" s="29" t="str">
        <f>IFERROR(IF($N361 &lt;&gt; "#Na", INDEX(Degree_Information!$D$2:$D$20129, MATCH(Passout2023[[#This Row], [UNIVERSITY_DEGREE_PROGRAM_ID]], Degree_Information!$N$2:$N$20129, 0)), ""), "")</f>
        <v/>
      </c>
      <c r="E361" s="29" t="str">
        <f>IFERROR(IF($N361 &lt;&gt; "#Na", INDEX(Degree_Information!$F$2:$F$20129, MATCH(Passout2023[[#This Row], [UNIVERSITY_DEGREE_PROGRAM_ID]], Degree_Information!$N$2:$N$20129, 0)), ""), "")</f>
        <v/>
      </c>
      <c r="F361" s="29" t="str">
        <f>IFERROR(IF($N361 &lt;&gt; "#Na", INDEX(Degree_Information!$K$2:$K$20129, MATCH(Passout2023[[#This Row], [UNIVERSITY_DEGREE_PROGRAM_ID]], Degree_Information!$N$2:$N$20129, 0)), ""), "")</f>
        <v/>
      </c>
      <c r="G361" s="29" t="str">
        <f>IFERROR(IF($N361 &lt;&gt; "#Na", INDEX(Degree_Information!$G$2:$G$20129, MATCH(Passout2023[[#This Row], [UNIVERSITY_DEGREE_PROGRAM_ID]], Degree_Information!$N$2:$N$20129, 0)), ""), "")</f>
        <v/>
      </c>
      <c r="H361" s="29" t="str">
        <f>IFERROR(IF($N361 &lt;&gt; "#Na", INDEX(Degree_Information!$I$2:$I$20129, MATCH(Passout2023[[#This Row], [UNIVERSITY_DEGREE_PROGRAM_ID]], Degree_Information!$N$2:$N$20129, 0)), ""), "")</f>
        <v/>
      </c>
      <c r="I361" s="6" t="str">
        <f>IFERROR(IF($N361 &lt;&gt; "#Na", INDEX(Degree_Information!$H$2:$H$20129, MATCH(Passout2023[[#This Row], [UNIVERSITY_DEGREE_PROGRAM_ID]], Degree_Information!$N$2:$N$20129, 0)), ""), "")</f>
        <v/>
      </c>
      <c r="J361" s="6" t="str">
        <f>IFERROR(IF($N361 &lt;&gt; "#Na", INDEX(Degree_Information!$J$2:$J$20129, MATCH(Passout2023[[#This Row], [UNIVERSITY_DEGREE_PROGRAM_ID]], Degree_Information!$N$2:$N$20129, 0)), ""), "")</f>
        <v/>
      </c>
      <c r="K361" s="19"/>
      <c r="L361" s="20"/>
      <c r="M361" s="21"/>
      <c r="N361" s="21"/>
      <c r="O361" s="21"/>
      <c r="P361" s="22"/>
      <c r="Q361" s="21"/>
      <c r="R361" s="21"/>
      <c r="S361" s="20">
        <v>0</v>
      </c>
      <c r="T361" s="20">
        <v>0</v>
      </c>
      <c r="U361" s="23"/>
      <c r="V3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1" s="25"/>
      <c r="X361" s="26" t="str">
        <f>CONCATENATE(Passout2023[[#This Row], [Batch Start Semester]], "-", Passout2023[[#This Row], [Batch Start Year]], "-", Passout2023[[#This Row], [Degree Duration (year)]])</f>
        <v>--</v>
      </c>
      <c r="Y361" s="32"/>
      <c r="Z361" s="32"/>
      <c r="AA361" s="32"/>
      <c r="AB361" s="32"/>
      <c r="AC361" s="32"/>
      <c r="AD361" s="32"/>
      <c r="AE361" s="28">
        <f>COUNTA(Passout2023[[#This Row], [UNIVERSITY_DEGREE_PROGRAM_ID]:[(Graduated) Degree Awarded Female]])</f>
        <v>2</v>
      </c>
    </row>
    <row r="362" s="2" customFormat="1" ht="35.1" customHeight="1">
      <c r="A362" s="29" t="str">
        <f>IFERROR(IF($N362 &lt;&gt; "#Na", INDEX(Degree_Information!$A$2:$A$20129, MATCH(Passout2023[[#This Row], [UNIVERSITY_DEGREE_PROGRAM_ID]], Degree_Information!$N$2:$N$20129, 0)), ""), "")</f>
        <v/>
      </c>
      <c r="B362" s="29" t="str">
        <f>IFERROR(IF($N362 &lt;&gt; "#Na", INDEX(Degree_Information!$B$2:$B$20129, MATCH(Passout2023[[#This Row], [UNIVERSITY_DEGREE_PROGRAM_ID]], Degree_Information!$N$2:$N$20129, 0)), ""), "")</f>
        <v/>
      </c>
      <c r="C362" s="29" t="str">
        <f>IFERROR(IF($N362 &lt;&gt; "#Na", INDEX(Degree_Information!$E$2:$E$20129, MATCH(Passout2023[[#This Row], [UNIVERSITY_DEGREE_PROGRAM_ID]], Degree_Information!$N$2:$N$20129, 0)), ""), "")</f>
        <v/>
      </c>
      <c r="D362" s="29" t="str">
        <f>IFERROR(IF($N362 &lt;&gt; "#Na", INDEX(Degree_Information!$D$2:$D$20129, MATCH(Passout2023[[#This Row], [UNIVERSITY_DEGREE_PROGRAM_ID]], Degree_Information!$N$2:$N$20129, 0)), ""), "")</f>
        <v/>
      </c>
      <c r="E362" s="29" t="str">
        <f>IFERROR(IF($N362 &lt;&gt; "#Na", INDEX(Degree_Information!$F$2:$F$20129, MATCH(Passout2023[[#This Row], [UNIVERSITY_DEGREE_PROGRAM_ID]], Degree_Information!$N$2:$N$20129, 0)), ""), "")</f>
        <v/>
      </c>
      <c r="F362" s="29" t="str">
        <f>IFERROR(IF($N362 &lt;&gt; "#Na", INDEX(Degree_Information!$K$2:$K$20129, MATCH(Passout2023[[#This Row], [UNIVERSITY_DEGREE_PROGRAM_ID]], Degree_Information!$N$2:$N$20129, 0)), ""), "")</f>
        <v/>
      </c>
      <c r="G362" s="29" t="str">
        <f>IFERROR(IF($N362 &lt;&gt; "#Na", INDEX(Degree_Information!$G$2:$G$20129, MATCH(Passout2023[[#This Row], [UNIVERSITY_DEGREE_PROGRAM_ID]], Degree_Information!$N$2:$N$20129, 0)), ""), "")</f>
        <v/>
      </c>
      <c r="H362" s="29" t="str">
        <f>IFERROR(IF($N362 &lt;&gt; "#Na", INDEX(Degree_Information!$I$2:$I$20129, MATCH(Passout2023[[#This Row], [UNIVERSITY_DEGREE_PROGRAM_ID]], Degree_Information!$N$2:$N$20129, 0)), ""), "")</f>
        <v/>
      </c>
      <c r="I362" s="6" t="str">
        <f>IFERROR(IF($N362 &lt;&gt; "#Na", INDEX(Degree_Information!$H$2:$H$20129, MATCH(Passout2023[[#This Row], [UNIVERSITY_DEGREE_PROGRAM_ID]], Degree_Information!$N$2:$N$20129, 0)), ""), "")</f>
        <v/>
      </c>
      <c r="J362" s="6" t="str">
        <f>IFERROR(IF($N362 &lt;&gt; "#Na", INDEX(Degree_Information!$J$2:$J$20129, MATCH(Passout2023[[#This Row], [UNIVERSITY_DEGREE_PROGRAM_ID]], Degree_Information!$N$2:$N$20129, 0)), ""), "")</f>
        <v/>
      </c>
      <c r="K362" s="19"/>
      <c r="L362" s="20"/>
      <c r="M362" s="21"/>
      <c r="N362" s="21"/>
      <c r="O362" s="21"/>
      <c r="P362" s="22"/>
      <c r="Q362" s="21"/>
      <c r="R362" s="21"/>
      <c r="S362" s="20">
        <v>0</v>
      </c>
      <c r="T362" s="20">
        <v>0</v>
      </c>
      <c r="U362" s="23"/>
      <c r="V3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2" s="25"/>
      <c r="X362" s="26" t="str">
        <f>CONCATENATE(Passout2023[[#This Row], [Batch Start Semester]], "-", Passout2023[[#This Row], [Batch Start Year]], "-", Passout2023[[#This Row], [Degree Duration (year)]])</f>
        <v>--</v>
      </c>
      <c r="Y362" s="32"/>
      <c r="Z362" s="32"/>
      <c r="AA362" s="32"/>
      <c r="AB362" s="32"/>
      <c r="AC362" s="32"/>
      <c r="AD362" s="32"/>
      <c r="AE362" s="28">
        <f>COUNTA(Passout2023[[#This Row], [UNIVERSITY_DEGREE_PROGRAM_ID]:[(Graduated) Degree Awarded Female]])</f>
        <v>2</v>
      </c>
    </row>
    <row r="363" s="2" customFormat="1" ht="35.1" customHeight="1">
      <c r="A363" s="29" t="str">
        <f>IFERROR(IF($N363 &lt;&gt; "#Na", INDEX(Degree_Information!$A$2:$A$20129, MATCH(Passout2023[[#This Row], [UNIVERSITY_DEGREE_PROGRAM_ID]], Degree_Information!$N$2:$N$20129, 0)), ""), "")</f>
        <v/>
      </c>
      <c r="B363" s="29" t="str">
        <f>IFERROR(IF($N363 &lt;&gt; "#Na", INDEX(Degree_Information!$B$2:$B$20129, MATCH(Passout2023[[#This Row], [UNIVERSITY_DEGREE_PROGRAM_ID]], Degree_Information!$N$2:$N$20129, 0)), ""), "")</f>
        <v/>
      </c>
      <c r="C363" s="29" t="str">
        <f>IFERROR(IF($N363 &lt;&gt; "#Na", INDEX(Degree_Information!$E$2:$E$20129, MATCH(Passout2023[[#This Row], [UNIVERSITY_DEGREE_PROGRAM_ID]], Degree_Information!$N$2:$N$20129, 0)), ""), "")</f>
        <v/>
      </c>
      <c r="D363" s="29" t="str">
        <f>IFERROR(IF($N363 &lt;&gt; "#Na", INDEX(Degree_Information!$D$2:$D$20129, MATCH(Passout2023[[#This Row], [UNIVERSITY_DEGREE_PROGRAM_ID]], Degree_Information!$N$2:$N$20129, 0)), ""), "")</f>
        <v/>
      </c>
      <c r="E363" s="29" t="str">
        <f>IFERROR(IF($N363 &lt;&gt; "#Na", INDEX(Degree_Information!$F$2:$F$20129, MATCH(Passout2023[[#This Row], [UNIVERSITY_DEGREE_PROGRAM_ID]], Degree_Information!$N$2:$N$20129, 0)), ""), "")</f>
        <v/>
      </c>
      <c r="F363" s="29" t="str">
        <f>IFERROR(IF($N363 &lt;&gt; "#Na", INDEX(Degree_Information!$K$2:$K$20129, MATCH(Passout2023[[#This Row], [UNIVERSITY_DEGREE_PROGRAM_ID]], Degree_Information!$N$2:$N$20129, 0)), ""), "")</f>
        <v/>
      </c>
      <c r="G363" s="29" t="str">
        <f>IFERROR(IF($N363 &lt;&gt; "#Na", INDEX(Degree_Information!$G$2:$G$20129, MATCH(Passout2023[[#This Row], [UNIVERSITY_DEGREE_PROGRAM_ID]], Degree_Information!$N$2:$N$20129, 0)), ""), "")</f>
        <v/>
      </c>
      <c r="H363" s="29" t="str">
        <f>IFERROR(IF($N363 &lt;&gt; "#Na", INDEX(Degree_Information!$I$2:$I$20129, MATCH(Passout2023[[#This Row], [UNIVERSITY_DEGREE_PROGRAM_ID]], Degree_Information!$N$2:$N$20129, 0)), ""), "")</f>
        <v/>
      </c>
      <c r="I363" s="6" t="str">
        <f>IFERROR(IF($N363 &lt;&gt; "#Na", INDEX(Degree_Information!$H$2:$H$20129, MATCH(Passout2023[[#This Row], [UNIVERSITY_DEGREE_PROGRAM_ID]], Degree_Information!$N$2:$N$20129, 0)), ""), "")</f>
        <v/>
      </c>
      <c r="J363" s="6" t="str">
        <f>IFERROR(IF($N363 &lt;&gt; "#Na", INDEX(Degree_Information!$J$2:$J$20129, MATCH(Passout2023[[#This Row], [UNIVERSITY_DEGREE_PROGRAM_ID]], Degree_Information!$N$2:$N$20129, 0)), ""), "")</f>
        <v/>
      </c>
      <c r="K363" s="19"/>
      <c r="L363" s="20"/>
      <c r="M363" s="21"/>
      <c r="N363" s="21"/>
      <c r="O363" s="21"/>
      <c r="P363" s="22"/>
      <c r="Q363" s="21"/>
      <c r="R363" s="21"/>
      <c r="S363" s="20">
        <v>0</v>
      </c>
      <c r="T363" s="20">
        <v>0</v>
      </c>
      <c r="U363" s="23"/>
      <c r="V3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3" s="25"/>
      <c r="X363" s="26" t="str">
        <f>CONCATENATE(Passout2023[[#This Row], [Batch Start Semester]], "-", Passout2023[[#This Row], [Batch Start Year]], "-", Passout2023[[#This Row], [Degree Duration (year)]])</f>
        <v>--</v>
      </c>
      <c r="Y363" s="32"/>
      <c r="Z363" s="32"/>
      <c r="AA363" s="32"/>
      <c r="AB363" s="32"/>
      <c r="AC363" s="32"/>
      <c r="AD363" s="32"/>
      <c r="AE363" s="28">
        <f>COUNTA(Passout2023[[#This Row], [UNIVERSITY_DEGREE_PROGRAM_ID]:[(Graduated) Degree Awarded Female]])</f>
        <v>2</v>
      </c>
    </row>
    <row r="364" s="2" customFormat="1" ht="35.1" customHeight="1">
      <c r="A364" s="29" t="str">
        <f>IFERROR(IF($N364 &lt;&gt; "#Na", INDEX(Degree_Information!$A$2:$A$20129, MATCH(Passout2023[[#This Row], [UNIVERSITY_DEGREE_PROGRAM_ID]], Degree_Information!$N$2:$N$20129, 0)), ""), "")</f>
        <v/>
      </c>
      <c r="B364" s="29" t="str">
        <f>IFERROR(IF($N364 &lt;&gt; "#Na", INDEX(Degree_Information!$B$2:$B$20129, MATCH(Passout2023[[#This Row], [UNIVERSITY_DEGREE_PROGRAM_ID]], Degree_Information!$N$2:$N$20129, 0)), ""), "")</f>
        <v/>
      </c>
      <c r="C364" s="29" t="str">
        <f>IFERROR(IF($N364 &lt;&gt; "#Na", INDEX(Degree_Information!$E$2:$E$20129, MATCH(Passout2023[[#This Row], [UNIVERSITY_DEGREE_PROGRAM_ID]], Degree_Information!$N$2:$N$20129, 0)), ""), "")</f>
        <v/>
      </c>
      <c r="D364" s="29" t="str">
        <f>IFERROR(IF($N364 &lt;&gt; "#Na", INDEX(Degree_Information!$D$2:$D$20129, MATCH(Passout2023[[#This Row], [UNIVERSITY_DEGREE_PROGRAM_ID]], Degree_Information!$N$2:$N$20129, 0)), ""), "")</f>
        <v/>
      </c>
      <c r="E364" s="29" t="str">
        <f>IFERROR(IF($N364 &lt;&gt; "#Na", INDEX(Degree_Information!$F$2:$F$20129, MATCH(Passout2023[[#This Row], [UNIVERSITY_DEGREE_PROGRAM_ID]], Degree_Information!$N$2:$N$20129, 0)), ""), "")</f>
        <v/>
      </c>
      <c r="F364" s="29" t="str">
        <f>IFERROR(IF($N364 &lt;&gt; "#Na", INDEX(Degree_Information!$K$2:$K$20129, MATCH(Passout2023[[#This Row], [UNIVERSITY_DEGREE_PROGRAM_ID]], Degree_Information!$N$2:$N$20129, 0)), ""), "")</f>
        <v/>
      </c>
      <c r="G364" s="29" t="str">
        <f>IFERROR(IF($N364 &lt;&gt; "#Na", INDEX(Degree_Information!$G$2:$G$20129, MATCH(Passout2023[[#This Row], [UNIVERSITY_DEGREE_PROGRAM_ID]], Degree_Information!$N$2:$N$20129, 0)), ""), "")</f>
        <v/>
      </c>
      <c r="H364" s="29" t="str">
        <f>IFERROR(IF($N364 &lt;&gt; "#Na", INDEX(Degree_Information!$I$2:$I$20129, MATCH(Passout2023[[#This Row], [UNIVERSITY_DEGREE_PROGRAM_ID]], Degree_Information!$N$2:$N$20129, 0)), ""), "")</f>
        <v/>
      </c>
      <c r="I364" s="6" t="str">
        <f>IFERROR(IF($N364 &lt;&gt; "#Na", INDEX(Degree_Information!$H$2:$H$20129, MATCH(Passout2023[[#This Row], [UNIVERSITY_DEGREE_PROGRAM_ID]], Degree_Information!$N$2:$N$20129, 0)), ""), "")</f>
        <v/>
      </c>
      <c r="J364" s="6" t="str">
        <f>IFERROR(IF($N364 &lt;&gt; "#Na", INDEX(Degree_Information!$J$2:$J$20129, MATCH(Passout2023[[#This Row], [UNIVERSITY_DEGREE_PROGRAM_ID]], Degree_Information!$N$2:$N$20129, 0)), ""), "")</f>
        <v/>
      </c>
      <c r="K364" s="19"/>
      <c r="L364" s="20"/>
      <c r="M364" s="21"/>
      <c r="N364" s="21"/>
      <c r="O364" s="21"/>
      <c r="P364" s="22"/>
      <c r="Q364" s="21"/>
      <c r="R364" s="21"/>
      <c r="S364" s="20">
        <v>0</v>
      </c>
      <c r="T364" s="20">
        <v>0</v>
      </c>
      <c r="U364" s="23"/>
      <c r="V3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4" s="25"/>
      <c r="X364" s="26" t="str">
        <f>CONCATENATE(Passout2023[[#This Row], [Batch Start Semester]], "-", Passout2023[[#This Row], [Batch Start Year]], "-", Passout2023[[#This Row], [Degree Duration (year)]])</f>
        <v>--</v>
      </c>
      <c r="Y364" s="32"/>
      <c r="Z364" s="32"/>
      <c r="AA364" s="32"/>
      <c r="AB364" s="32"/>
      <c r="AC364" s="32"/>
      <c r="AD364" s="32"/>
      <c r="AE364" s="28">
        <f>COUNTA(Passout2023[[#This Row], [UNIVERSITY_DEGREE_PROGRAM_ID]:[(Graduated) Degree Awarded Female]])</f>
        <v>2</v>
      </c>
    </row>
    <row r="365" s="2" customFormat="1" ht="35.1" customHeight="1">
      <c r="A365" s="29" t="str">
        <f>IFERROR(IF($N365 &lt;&gt; "#Na", INDEX(Degree_Information!$A$2:$A$20129, MATCH(Passout2023[[#This Row], [UNIVERSITY_DEGREE_PROGRAM_ID]], Degree_Information!$N$2:$N$20129, 0)), ""), "")</f>
        <v/>
      </c>
      <c r="B365" s="29" t="str">
        <f>IFERROR(IF($N365 &lt;&gt; "#Na", INDEX(Degree_Information!$B$2:$B$20129, MATCH(Passout2023[[#This Row], [UNIVERSITY_DEGREE_PROGRAM_ID]], Degree_Information!$N$2:$N$20129, 0)), ""), "")</f>
        <v/>
      </c>
      <c r="C365" s="29" t="str">
        <f>IFERROR(IF($N365 &lt;&gt; "#Na", INDEX(Degree_Information!$E$2:$E$20129, MATCH(Passout2023[[#This Row], [UNIVERSITY_DEGREE_PROGRAM_ID]], Degree_Information!$N$2:$N$20129, 0)), ""), "")</f>
        <v/>
      </c>
      <c r="D365" s="29" t="str">
        <f>IFERROR(IF($N365 &lt;&gt; "#Na", INDEX(Degree_Information!$D$2:$D$20129, MATCH(Passout2023[[#This Row], [UNIVERSITY_DEGREE_PROGRAM_ID]], Degree_Information!$N$2:$N$20129, 0)), ""), "")</f>
        <v/>
      </c>
      <c r="E365" s="29" t="str">
        <f>IFERROR(IF($N365 &lt;&gt; "#Na", INDEX(Degree_Information!$F$2:$F$20129, MATCH(Passout2023[[#This Row], [UNIVERSITY_DEGREE_PROGRAM_ID]], Degree_Information!$N$2:$N$20129, 0)), ""), "")</f>
        <v/>
      </c>
      <c r="F365" s="29" t="str">
        <f>IFERROR(IF($N365 &lt;&gt; "#Na", INDEX(Degree_Information!$K$2:$K$20129, MATCH(Passout2023[[#This Row], [UNIVERSITY_DEGREE_PROGRAM_ID]], Degree_Information!$N$2:$N$20129, 0)), ""), "")</f>
        <v/>
      </c>
      <c r="G365" s="29" t="str">
        <f>IFERROR(IF($N365 &lt;&gt; "#Na", INDEX(Degree_Information!$G$2:$G$20129, MATCH(Passout2023[[#This Row], [UNIVERSITY_DEGREE_PROGRAM_ID]], Degree_Information!$N$2:$N$20129, 0)), ""), "")</f>
        <v/>
      </c>
      <c r="H365" s="29" t="str">
        <f>IFERROR(IF($N365 &lt;&gt; "#Na", INDEX(Degree_Information!$I$2:$I$20129, MATCH(Passout2023[[#This Row], [UNIVERSITY_DEGREE_PROGRAM_ID]], Degree_Information!$N$2:$N$20129, 0)), ""), "")</f>
        <v/>
      </c>
      <c r="I365" s="6" t="str">
        <f>IFERROR(IF($N365 &lt;&gt; "#Na", INDEX(Degree_Information!$H$2:$H$20129, MATCH(Passout2023[[#This Row], [UNIVERSITY_DEGREE_PROGRAM_ID]], Degree_Information!$N$2:$N$20129, 0)), ""), "")</f>
        <v/>
      </c>
      <c r="J365" s="6" t="str">
        <f>IFERROR(IF($N365 &lt;&gt; "#Na", INDEX(Degree_Information!$J$2:$J$20129, MATCH(Passout2023[[#This Row], [UNIVERSITY_DEGREE_PROGRAM_ID]], Degree_Information!$N$2:$N$20129, 0)), ""), "")</f>
        <v/>
      </c>
      <c r="K365" s="19"/>
      <c r="L365" s="20"/>
      <c r="M365" s="21"/>
      <c r="N365" s="21"/>
      <c r="O365" s="21"/>
      <c r="P365" s="22"/>
      <c r="Q365" s="21"/>
      <c r="R365" s="21"/>
      <c r="S365" s="20">
        <v>0</v>
      </c>
      <c r="T365" s="20">
        <v>0</v>
      </c>
      <c r="U365" s="23"/>
      <c r="V3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5" s="25"/>
      <c r="X365" s="26" t="str">
        <f>CONCATENATE(Passout2023[[#This Row], [Batch Start Semester]], "-", Passout2023[[#This Row], [Batch Start Year]], "-", Passout2023[[#This Row], [Degree Duration (year)]])</f>
        <v>--</v>
      </c>
      <c r="Y365" s="32"/>
      <c r="Z365" s="32"/>
      <c r="AA365" s="32"/>
      <c r="AB365" s="32"/>
      <c r="AC365" s="32"/>
      <c r="AD365" s="32"/>
      <c r="AE365" s="28">
        <f>COUNTA(Passout2023[[#This Row], [UNIVERSITY_DEGREE_PROGRAM_ID]:[(Graduated) Degree Awarded Female]])</f>
        <v>2</v>
      </c>
    </row>
    <row r="366" s="2" customFormat="1" ht="35.1" customHeight="1">
      <c r="A366" s="29" t="str">
        <f>IFERROR(IF($N366 &lt;&gt; "#Na", INDEX(Degree_Information!$A$2:$A$20129, MATCH(Passout2023[[#This Row], [UNIVERSITY_DEGREE_PROGRAM_ID]], Degree_Information!$N$2:$N$20129, 0)), ""), "")</f>
        <v/>
      </c>
      <c r="B366" s="29" t="str">
        <f>IFERROR(IF($N366 &lt;&gt; "#Na", INDEX(Degree_Information!$B$2:$B$20129, MATCH(Passout2023[[#This Row], [UNIVERSITY_DEGREE_PROGRAM_ID]], Degree_Information!$N$2:$N$20129, 0)), ""), "")</f>
        <v/>
      </c>
      <c r="C366" s="29" t="str">
        <f>IFERROR(IF($N366 &lt;&gt; "#Na", INDEX(Degree_Information!$E$2:$E$20129, MATCH(Passout2023[[#This Row], [UNIVERSITY_DEGREE_PROGRAM_ID]], Degree_Information!$N$2:$N$20129, 0)), ""), "")</f>
        <v/>
      </c>
      <c r="D366" s="29" t="str">
        <f>IFERROR(IF($N366 &lt;&gt; "#Na", INDEX(Degree_Information!$D$2:$D$20129, MATCH(Passout2023[[#This Row], [UNIVERSITY_DEGREE_PROGRAM_ID]], Degree_Information!$N$2:$N$20129, 0)), ""), "")</f>
        <v/>
      </c>
      <c r="E366" s="29" t="str">
        <f>IFERROR(IF($N366 &lt;&gt; "#Na", INDEX(Degree_Information!$F$2:$F$20129, MATCH(Passout2023[[#This Row], [UNIVERSITY_DEGREE_PROGRAM_ID]], Degree_Information!$N$2:$N$20129, 0)), ""), "")</f>
        <v/>
      </c>
      <c r="F366" s="29" t="str">
        <f>IFERROR(IF($N366 &lt;&gt; "#Na", INDEX(Degree_Information!$K$2:$K$20129, MATCH(Passout2023[[#This Row], [UNIVERSITY_DEGREE_PROGRAM_ID]], Degree_Information!$N$2:$N$20129, 0)), ""), "")</f>
        <v/>
      </c>
      <c r="G366" s="29" t="str">
        <f>IFERROR(IF($N366 &lt;&gt; "#Na", INDEX(Degree_Information!$G$2:$G$20129, MATCH(Passout2023[[#This Row], [UNIVERSITY_DEGREE_PROGRAM_ID]], Degree_Information!$N$2:$N$20129, 0)), ""), "")</f>
        <v/>
      </c>
      <c r="H366" s="29" t="str">
        <f>IFERROR(IF($N366 &lt;&gt; "#Na", INDEX(Degree_Information!$I$2:$I$20129, MATCH(Passout2023[[#This Row], [UNIVERSITY_DEGREE_PROGRAM_ID]], Degree_Information!$N$2:$N$20129, 0)), ""), "")</f>
        <v/>
      </c>
      <c r="I366" s="6" t="str">
        <f>IFERROR(IF($N366 &lt;&gt; "#Na", INDEX(Degree_Information!$H$2:$H$20129, MATCH(Passout2023[[#This Row], [UNIVERSITY_DEGREE_PROGRAM_ID]], Degree_Information!$N$2:$N$20129, 0)), ""), "")</f>
        <v/>
      </c>
      <c r="J366" s="6" t="str">
        <f>IFERROR(IF($N366 &lt;&gt; "#Na", INDEX(Degree_Information!$J$2:$J$20129, MATCH(Passout2023[[#This Row], [UNIVERSITY_DEGREE_PROGRAM_ID]], Degree_Information!$N$2:$N$20129, 0)), ""), "")</f>
        <v/>
      </c>
      <c r="K366" s="19"/>
      <c r="L366" s="20"/>
      <c r="M366" s="21"/>
      <c r="N366" s="21"/>
      <c r="O366" s="21"/>
      <c r="P366" s="22"/>
      <c r="Q366" s="21"/>
      <c r="R366" s="21"/>
      <c r="S366" s="20">
        <v>0</v>
      </c>
      <c r="T366" s="20">
        <v>0</v>
      </c>
      <c r="U366" s="23"/>
      <c r="V3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6" s="25"/>
      <c r="X366" s="26" t="str">
        <f>CONCATENATE(Passout2023[[#This Row], [Batch Start Semester]], "-", Passout2023[[#This Row], [Batch Start Year]], "-", Passout2023[[#This Row], [Degree Duration (year)]])</f>
        <v>--</v>
      </c>
      <c r="Y366" s="32"/>
      <c r="Z366" s="32"/>
      <c r="AA366" s="32"/>
      <c r="AB366" s="32"/>
      <c r="AC366" s="32"/>
      <c r="AD366" s="32"/>
      <c r="AE366" s="28">
        <f>COUNTA(Passout2023[[#This Row], [UNIVERSITY_DEGREE_PROGRAM_ID]:[(Graduated) Degree Awarded Female]])</f>
        <v>2</v>
      </c>
    </row>
    <row r="367" s="2" customFormat="1" ht="35.1" customHeight="1">
      <c r="A367" s="29" t="str">
        <f>IFERROR(IF($N367 &lt;&gt; "#Na", INDEX(Degree_Information!$A$2:$A$20129, MATCH(Passout2023[[#This Row], [UNIVERSITY_DEGREE_PROGRAM_ID]], Degree_Information!$N$2:$N$20129, 0)), ""), "")</f>
        <v/>
      </c>
      <c r="B367" s="29" t="str">
        <f>IFERROR(IF($N367 &lt;&gt; "#Na", INDEX(Degree_Information!$B$2:$B$20129, MATCH(Passout2023[[#This Row], [UNIVERSITY_DEGREE_PROGRAM_ID]], Degree_Information!$N$2:$N$20129, 0)), ""), "")</f>
        <v/>
      </c>
      <c r="C367" s="29" t="str">
        <f>IFERROR(IF($N367 &lt;&gt; "#Na", INDEX(Degree_Information!$E$2:$E$20129, MATCH(Passout2023[[#This Row], [UNIVERSITY_DEGREE_PROGRAM_ID]], Degree_Information!$N$2:$N$20129, 0)), ""), "")</f>
        <v/>
      </c>
      <c r="D367" s="29" t="str">
        <f>IFERROR(IF($N367 &lt;&gt; "#Na", INDEX(Degree_Information!$D$2:$D$20129, MATCH(Passout2023[[#This Row], [UNIVERSITY_DEGREE_PROGRAM_ID]], Degree_Information!$N$2:$N$20129, 0)), ""), "")</f>
        <v/>
      </c>
      <c r="E367" s="29" t="str">
        <f>IFERROR(IF($N367 &lt;&gt; "#Na", INDEX(Degree_Information!$F$2:$F$20129, MATCH(Passout2023[[#This Row], [UNIVERSITY_DEGREE_PROGRAM_ID]], Degree_Information!$N$2:$N$20129, 0)), ""), "")</f>
        <v/>
      </c>
      <c r="F367" s="29" t="str">
        <f>IFERROR(IF($N367 &lt;&gt; "#Na", INDEX(Degree_Information!$K$2:$K$20129, MATCH(Passout2023[[#This Row], [UNIVERSITY_DEGREE_PROGRAM_ID]], Degree_Information!$N$2:$N$20129, 0)), ""), "")</f>
        <v/>
      </c>
      <c r="G367" s="29" t="str">
        <f>IFERROR(IF($N367 &lt;&gt; "#Na", INDEX(Degree_Information!$G$2:$G$20129, MATCH(Passout2023[[#This Row], [UNIVERSITY_DEGREE_PROGRAM_ID]], Degree_Information!$N$2:$N$20129, 0)), ""), "")</f>
        <v/>
      </c>
      <c r="H367" s="29" t="str">
        <f>IFERROR(IF($N367 &lt;&gt; "#Na", INDEX(Degree_Information!$I$2:$I$20129, MATCH(Passout2023[[#This Row], [UNIVERSITY_DEGREE_PROGRAM_ID]], Degree_Information!$N$2:$N$20129, 0)), ""), "")</f>
        <v/>
      </c>
      <c r="I367" s="6" t="str">
        <f>IFERROR(IF($N367 &lt;&gt; "#Na", INDEX(Degree_Information!$H$2:$H$20129, MATCH(Passout2023[[#This Row], [UNIVERSITY_DEGREE_PROGRAM_ID]], Degree_Information!$N$2:$N$20129, 0)), ""), "")</f>
        <v/>
      </c>
      <c r="J367" s="6" t="str">
        <f>IFERROR(IF($N367 &lt;&gt; "#Na", INDEX(Degree_Information!$J$2:$J$20129, MATCH(Passout2023[[#This Row], [UNIVERSITY_DEGREE_PROGRAM_ID]], Degree_Information!$N$2:$N$20129, 0)), ""), "")</f>
        <v/>
      </c>
      <c r="K367" s="19"/>
      <c r="L367" s="20"/>
      <c r="M367" s="21"/>
      <c r="N367" s="21"/>
      <c r="O367" s="21"/>
      <c r="P367" s="22"/>
      <c r="Q367" s="21"/>
      <c r="R367" s="21"/>
      <c r="S367" s="20">
        <v>0</v>
      </c>
      <c r="T367" s="20">
        <v>0</v>
      </c>
      <c r="U367" s="23"/>
      <c r="V3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7" s="25"/>
      <c r="X367" s="26" t="str">
        <f>CONCATENATE(Passout2023[[#This Row], [Batch Start Semester]], "-", Passout2023[[#This Row], [Batch Start Year]], "-", Passout2023[[#This Row], [Degree Duration (year)]])</f>
        <v>--</v>
      </c>
      <c r="Y367" s="32"/>
      <c r="Z367" s="32"/>
      <c r="AA367" s="32"/>
      <c r="AB367" s="32"/>
      <c r="AC367" s="32"/>
      <c r="AD367" s="32"/>
      <c r="AE367" s="28">
        <f>COUNTA(Passout2023[[#This Row], [UNIVERSITY_DEGREE_PROGRAM_ID]:[(Graduated) Degree Awarded Female]])</f>
        <v>2</v>
      </c>
    </row>
    <row r="368" s="2" customFormat="1" ht="35.1" customHeight="1">
      <c r="A368" s="29" t="str">
        <f>IFERROR(IF($N368 &lt;&gt; "#Na", INDEX(Degree_Information!$A$2:$A$20129, MATCH(Passout2023[[#This Row], [UNIVERSITY_DEGREE_PROGRAM_ID]], Degree_Information!$N$2:$N$20129, 0)), ""), "")</f>
        <v/>
      </c>
      <c r="B368" s="29" t="str">
        <f>IFERROR(IF($N368 &lt;&gt; "#Na", INDEX(Degree_Information!$B$2:$B$20129, MATCH(Passout2023[[#This Row], [UNIVERSITY_DEGREE_PROGRAM_ID]], Degree_Information!$N$2:$N$20129, 0)), ""), "")</f>
        <v/>
      </c>
      <c r="C368" s="29" t="str">
        <f>IFERROR(IF($N368 &lt;&gt; "#Na", INDEX(Degree_Information!$E$2:$E$20129, MATCH(Passout2023[[#This Row], [UNIVERSITY_DEGREE_PROGRAM_ID]], Degree_Information!$N$2:$N$20129, 0)), ""), "")</f>
        <v/>
      </c>
      <c r="D368" s="29" t="str">
        <f>IFERROR(IF($N368 &lt;&gt; "#Na", INDEX(Degree_Information!$D$2:$D$20129, MATCH(Passout2023[[#This Row], [UNIVERSITY_DEGREE_PROGRAM_ID]], Degree_Information!$N$2:$N$20129, 0)), ""), "")</f>
        <v/>
      </c>
      <c r="E368" s="29" t="str">
        <f>IFERROR(IF($N368 &lt;&gt; "#Na", INDEX(Degree_Information!$F$2:$F$20129, MATCH(Passout2023[[#This Row], [UNIVERSITY_DEGREE_PROGRAM_ID]], Degree_Information!$N$2:$N$20129, 0)), ""), "")</f>
        <v/>
      </c>
      <c r="F368" s="29" t="str">
        <f>IFERROR(IF($N368 &lt;&gt; "#Na", INDEX(Degree_Information!$K$2:$K$20129, MATCH(Passout2023[[#This Row], [UNIVERSITY_DEGREE_PROGRAM_ID]], Degree_Information!$N$2:$N$20129, 0)), ""), "")</f>
        <v/>
      </c>
      <c r="G368" s="29" t="str">
        <f>IFERROR(IF($N368 &lt;&gt; "#Na", INDEX(Degree_Information!$G$2:$G$20129, MATCH(Passout2023[[#This Row], [UNIVERSITY_DEGREE_PROGRAM_ID]], Degree_Information!$N$2:$N$20129, 0)), ""), "")</f>
        <v/>
      </c>
      <c r="H368" s="29" t="str">
        <f>IFERROR(IF($N368 &lt;&gt; "#Na", INDEX(Degree_Information!$I$2:$I$20129, MATCH(Passout2023[[#This Row], [UNIVERSITY_DEGREE_PROGRAM_ID]], Degree_Information!$N$2:$N$20129, 0)), ""), "")</f>
        <v/>
      </c>
      <c r="I368" s="6" t="str">
        <f>IFERROR(IF($N368 &lt;&gt; "#Na", INDEX(Degree_Information!$H$2:$H$20129, MATCH(Passout2023[[#This Row], [UNIVERSITY_DEGREE_PROGRAM_ID]], Degree_Information!$N$2:$N$20129, 0)), ""), "")</f>
        <v/>
      </c>
      <c r="J368" s="6" t="str">
        <f>IFERROR(IF($N368 &lt;&gt; "#Na", INDEX(Degree_Information!$J$2:$J$20129, MATCH(Passout2023[[#This Row], [UNIVERSITY_DEGREE_PROGRAM_ID]], Degree_Information!$N$2:$N$20129, 0)), ""), "")</f>
        <v/>
      </c>
      <c r="K368" s="19"/>
      <c r="L368" s="20"/>
      <c r="M368" s="21"/>
      <c r="N368" s="21"/>
      <c r="O368" s="21"/>
      <c r="P368" s="22"/>
      <c r="Q368" s="21"/>
      <c r="R368" s="21"/>
      <c r="S368" s="20">
        <v>0</v>
      </c>
      <c r="T368" s="20">
        <v>0</v>
      </c>
      <c r="U368" s="23"/>
      <c r="V3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8" s="25"/>
      <c r="X368" s="26" t="str">
        <f>CONCATENATE(Passout2023[[#This Row], [Batch Start Semester]], "-", Passout2023[[#This Row], [Batch Start Year]], "-", Passout2023[[#This Row], [Degree Duration (year)]])</f>
        <v>--</v>
      </c>
      <c r="Y368" s="32"/>
      <c r="Z368" s="32"/>
      <c r="AA368" s="32"/>
      <c r="AB368" s="32"/>
      <c r="AC368" s="32"/>
      <c r="AD368" s="32"/>
      <c r="AE368" s="28">
        <f>COUNTA(Passout2023[[#This Row], [UNIVERSITY_DEGREE_PROGRAM_ID]:[(Graduated) Degree Awarded Female]])</f>
        <v>2</v>
      </c>
    </row>
    <row r="369" s="2" customFormat="1" ht="35.1" customHeight="1">
      <c r="A369" s="29" t="str">
        <f>IFERROR(IF($N369 &lt;&gt; "#Na", INDEX(Degree_Information!$A$2:$A$20129, MATCH(Passout2023[[#This Row], [UNIVERSITY_DEGREE_PROGRAM_ID]], Degree_Information!$N$2:$N$20129, 0)), ""), "")</f>
        <v/>
      </c>
      <c r="B369" s="29" t="str">
        <f>IFERROR(IF($N369 &lt;&gt; "#Na", INDEX(Degree_Information!$B$2:$B$20129, MATCH(Passout2023[[#This Row], [UNIVERSITY_DEGREE_PROGRAM_ID]], Degree_Information!$N$2:$N$20129, 0)), ""), "")</f>
        <v/>
      </c>
      <c r="C369" s="29" t="str">
        <f>IFERROR(IF($N369 &lt;&gt; "#Na", INDEX(Degree_Information!$E$2:$E$20129, MATCH(Passout2023[[#This Row], [UNIVERSITY_DEGREE_PROGRAM_ID]], Degree_Information!$N$2:$N$20129, 0)), ""), "")</f>
        <v/>
      </c>
      <c r="D369" s="29" t="str">
        <f>IFERROR(IF($N369 &lt;&gt; "#Na", INDEX(Degree_Information!$D$2:$D$20129, MATCH(Passout2023[[#This Row], [UNIVERSITY_DEGREE_PROGRAM_ID]], Degree_Information!$N$2:$N$20129, 0)), ""), "")</f>
        <v/>
      </c>
      <c r="E369" s="29" t="str">
        <f>IFERROR(IF($N369 &lt;&gt; "#Na", INDEX(Degree_Information!$F$2:$F$20129, MATCH(Passout2023[[#This Row], [UNIVERSITY_DEGREE_PROGRAM_ID]], Degree_Information!$N$2:$N$20129, 0)), ""), "")</f>
        <v/>
      </c>
      <c r="F369" s="29" t="str">
        <f>IFERROR(IF($N369 &lt;&gt; "#Na", INDEX(Degree_Information!$K$2:$K$20129, MATCH(Passout2023[[#This Row], [UNIVERSITY_DEGREE_PROGRAM_ID]], Degree_Information!$N$2:$N$20129, 0)), ""), "")</f>
        <v/>
      </c>
      <c r="G369" s="29" t="str">
        <f>IFERROR(IF($N369 &lt;&gt; "#Na", INDEX(Degree_Information!$G$2:$G$20129, MATCH(Passout2023[[#This Row], [UNIVERSITY_DEGREE_PROGRAM_ID]], Degree_Information!$N$2:$N$20129, 0)), ""), "")</f>
        <v/>
      </c>
      <c r="H369" s="29" t="str">
        <f>IFERROR(IF($N369 &lt;&gt; "#Na", INDEX(Degree_Information!$I$2:$I$20129, MATCH(Passout2023[[#This Row], [UNIVERSITY_DEGREE_PROGRAM_ID]], Degree_Information!$N$2:$N$20129, 0)), ""), "")</f>
        <v/>
      </c>
      <c r="I369" s="6" t="str">
        <f>IFERROR(IF($N369 &lt;&gt; "#Na", INDEX(Degree_Information!$H$2:$H$20129, MATCH(Passout2023[[#This Row], [UNIVERSITY_DEGREE_PROGRAM_ID]], Degree_Information!$N$2:$N$20129, 0)), ""), "")</f>
        <v/>
      </c>
      <c r="J369" s="6" t="str">
        <f>IFERROR(IF($N369 &lt;&gt; "#Na", INDEX(Degree_Information!$J$2:$J$20129, MATCH(Passout2023[[#This Row], [UNIVERSITY_DEGREE_PROGRAM_ID]], Degree_Information!$N$2:$N$20129, 0)), ""), "")</f>
        <v/>
      </c>
      <c r="K369" s="19"/>
      <c r="L369" s="20"/>
      <c r="M369" s="21"/>
      <c r="N369" s="21"/>
      <c r="O369" s="21"/>
      <c r="P369" s="22"/>
      <c r="Q369" s="21"/>
      <c r="R369" s="21"/>
      <c r="S369" s="20">
        <v>0</v>
      </c>
      <c r="T369" s="20">
        <v>0</v>
      </c>
      <c r="U369" s="23"/>
      <c r="V3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69" s="25"/>
      <c r="X369" s="26" t="str">
        <f>CONCATENATE(Passout2023[[#This Row], [Batch Start Semester]], "-", Passout2023[[#This Row], [Batch Start Year]], "-", Passout2023[[#This Row], [Degree Duration (year)]])</f>
        <v>--</v>
      </c>
      <c r="Y369" s="32"/>
      <c r="Z369" s="32"/>
      <c r="AA369" s="32"/>
      <c r="AB369" s="32"/>
      <c r="AC369" s="32"/>
      <c r="AD369" s="32"/>
      <c r="AE369" s="28">
        <f>COUNTA(Passout2023[[#This Row], [UNIVERSITY_DEGREE_PROGRAM_ID]:[(Graduated) Degree Awarded Female]])</f>
        <v>2</v>
      </c>
    </row>
    <row r="370" s="2" customFormat="1" ht="35.1" customHeight="1">
      <c r="A370" s="29" t="str">
        <f>IFERROR(IF($N370 &lt;&gt; "#Na", INDEX(Degree_Information!$A$2:$A$20129, MATCH(Passout2023[[#This Row], [UNIVERSITY_DEGREE_PROGRAM_ID]], Degree_Information!$N$2:$N$20129, 0)), ""), "")</f>
        <v/>
      </c>
      <c r="B370" s="29" t="str">
        <f>IFERROR(IF($N370 &lt;&gt; "#Na", INDEX(Degree_Information!$B$2:$B$20129, MATCH(Passout2023[[#This Row], [UNIVERSITY_DEGREE_PROGRAM_ID]], Degree_Information!$N$2:$N$20129, 0)), ""), "")</f>
        <v/>
      </c>
      <c r="C370" s="29" t="str">
        <f>IFERROR(IF($N370 &lt;&gt; "#Na", INDEX(Degree_Information!$E$2:$E$20129, MATCH(Passout2023[[#This Row], [UNIVERSITY_DEGREE_PROGRAM_ID]], Degree_Information!$N$2:$N$20129, 0)), ""), "")</f>
        <v/>
      </c>
      <c r="D370" s="29" t="str">
        <f>IFERROR(IF($N370 &lt;&gt; "#Na", INDEX(Degree_Information!$D$2:$D$20129, MATCH(Passout2023[[#This Row], [UNIVERSITY_DEGREE_PROGRAM_ID]], Degree_Information!$N$2:$N$20129, 0)), ""), "")</f>
        <v/>
      </c>
      <c r="E370" s="29" t="str">
        <f>IFERROR(IF($N370 &lt;&gt; "#Na", INDEX(Degree_Information!$F$2:$F$20129, MATCH(Passout2023[[#This Row], [UNIVERSITY_DEGREE_PROGRAM_ID]], Degree_Information!$N$2:$N$20129, 0)), ""), "")</f>
        <v/>
      </c>
      <c r="F370" s="29" t="str">
        <f>IFERROR(IF($N370 &lt;&gt; "#Na", INDEX(Degree_Information!$K$2:$K$20129, MATCH(Passout2023[[#This Row], [UNIVERSITY_DEGREE_PROGRAM_ID]], Degree_Information!$N$2:$N$20129, 0)), ""), "")</f>
        <v/>
      </c>
      <c r="G370" s="29" t="str">
        <f>IFERROR(IF($N370 &lt;&gt; "#Na", INDEX(Degree_Information!$G$2:$G$20129, MATCH(Passout2023[[#This Row], [UNIVERSITY_DEGREE_PROGRAM_ID]], Degree_Information!$N$2:$N$20129, 0)), ""), "")</f>
        <v/>
      </c>
      <c r="H370" s="29" t="str">
        <f>IFERROR(IF($N370 &lt;&gt; "#Na", INDEX(Degree_Information!$I$2:$I$20129, MATCH(Passout2023[[#This Row], [UNIVERSITY_DEGREE_PROGRAM_ID]], Degree_Information!$N$2:$N$20129, 0)), ""), "")</f>
        <v/>
      </c>
      <c r="I370" s="6" t="str">
        <f>IFERROR(IF($N370 &lt;&gt; "#Na", INDEX(Degree_Information!$H$2:$H$20129, MATCH(Passout2023[[#This Row], [UNIVERSITY_DEGREE_PROGRAM_ID]], Degree_Information!$N$2:$N$20129, 0)), ""), "")</f>
        <v/>
      </c>
      <c r="J370" s="6" t="str">
        <f>IFERROR(IF($N370 &lt;&gt; "#Na", INDEX(Degree_Information!$J$2:$J$20129, MATCH(Passout2023[[#This Row], [UNIVERSITY_DEGREE_PROGRAM_ID]], Degree_Information!$N$2:$N$20129, 0)), ""), "")</f>
        <v/>
      </c>
      <c r="K370" s="19"/>
      <c r="L370" s="20"/>
      <c r="M370" s="21"/>
      <c r="N370" s="21"/>
      <c r="O370" s="21"/>
      <c r="P370" s="22"/>
      <c r="Q370" s="21"/>
      <c r="R370" s="21"/>
      <c r="S370" s="20">
        <v>0</v>
      </c>
      <c r="T370" s="20">
        <v>0</v>
      </c>
      <c r="U370" s="23"/>
      <c r="V3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0" s="25"/>
      <c r="X370" s="26" t="str">
        <f>CONCATENATE(Passout2023[[#This Row], [Batch Start Semester]], "-", Passout2023[[#This Row], [Batch Start Year]], "-", Passout2023[[#This Row], [Degree Duration (year)]])</f>
        <v>--</v>
      </c>
      <c r="Y370" s="32"/>
      <c r="Z370" s="32"/>
      <c r="AA370" s="32"/>
      <c r="AB370" s="32"/>
      <c r="AC370" s="32"/>
      <c r="AD370" s="32"/>
      <c r="AE370" s="28">
        <f>COUNTA(Passout2023[[#This Row], [UNIVERSITY_DEGREE_PROGRAM_ID]:[(Graduated) Degree Awarded Female]])</f>
        <v>2</v>
      </c>
    </row>
    <row r="371" s="2" customFormat="1" ht="35.1" customHeight="1">
      <c r="A371" s="29" t="str">
        <f>IFERROR(IF($N371 &lt;&gt; "#Na", INDEX(Degree_Information!$A$2:$A$20129, MATCH(Passout2023[[#This Row], [UNIVERSITY_DEGREE_PROGRAM_ID]], Degree_Information!$N$2:$N$20129, 0)), ""), "")</f>
        <v/>
      </c>
      <c r="B371" s="29" t="str">
        <f>IFERROR(IF($N371 &lt;&gt; "#Na", INDEX(Degree_Information!$B$2:$B$20129, MATCH(Passout2023[[#This Row], [UNIVERSITY_DEGREE_PROGRAM_ID]], Degree_Information!$N$2:$N$20129, 0)), ""), "")</f>
        <v/>
      </c>
      <c r="C371" s="29" t="str">
        <f>IFERROR(IF($N371 &lt;&gt; "#Na", INDEX(Degree_Information!$E$2:$E$20129, MATCH(Passout2023[[#This Row], [UNIVERSITY_DEGREE_PROGRAM_ID]], Degree_Information!$N$2:$N$20129, 0)), ""), "")</f>
        <v/>
      </c>
      <c r="D371" s="29" t="str">
        <f>IFERROR(IF($N371 &lt;&gt; "#Na", INDEX(Degree_Information!$D$2:$D$20129, MATCH(Passout2023[[#This Row], [UNIVERSITY_DEGREE_PROGRAM_ID]], Degree_Information!$N$2:$N$20129, 0)), ""), "")</f>
        <v/>
      </c>
      <c r="E371" s="29" t="str">
        <f>IFERROR(IF($N371 &lt;&gt; "#Na", INDEX(Degree_Information!$F$2:$F$20129, MATCH(Passout2023[[#This Row], [UNIVERSITY_DEGREE_PROGRAM_ID]], Degree_Information!$N$2:$N$20129, 0)), ""), "")</f>
        <v/>
      </c>
      <c r="F371" s="29" t="str">
        <f>IFERROR(IF($N371 &lt;&gt; "#Na", INDEX(Degree_Information!$K$2:$K$20129, MATCH(Passout2023[[#This Row], [UNIVERSITY_DEGREE_PROGRAM_ID]], Degree_Information!$N$2:$N$20129, 0)), ""), "")</f>
        <v/>
      </c>
      <c r="G371" s="29" t="str">
        <f>IFERROR(IF($N371 &lt;&gt; "#Na", INDEX(Degree_Information!$G$2:$G$20129, MATCH(Passout2023[[#This Row], [UNIVERSITY_DEGREE_PROGRAM_ID]], Degree_Information!$N$2:$N$20129, 0)), ""), "")</f>
        <v/>
      </c>
      <c r="H371" s="29" t="str">
        <f>IFERROR(IF($N371 &lt;&gt; "#Na", INDEX(Degree_Information!$I$2:$I$20129, MATCH(Passout2023[[#This Row], [UNIVERSITY_DEGREE_PROGRAM_ID]], Degree_Information!$N$2:$N$20129, 0)), ""), "")</f>
        <v/>
      </c>
      <c r="I371" s="6" t="str">
        <f>IFERROR(IF($N371 &lt;&gt; "#Na", INDEX(Degree_Information!$H$2:$H$20129, MATCH(Passout2023[[#This Row], [UNIVERSITY_DEGREE_PROGRAM_ID]], Degree_Information!$N$2:$N$20129, 0)), ""), "")</f>
        <v/>
      </c>
      <c r="J371" s="6" t="str">
        <f>IFERROR(IF($N371 &lt;&gt; "#Na", INDEX(Degree_Information!$J$2:$J$20129, MATCH(Passout2023[[#This Row], [UNIVERSITY_DEGREE_PROGRAM_ID]], Degree_Information!$N$2:$N$20129, 0)), ""), "")</f>
        <v/>
      </c>
      <c r="K371" s="19"/>
      <c r="L371" s="20"/>
      <c r="M371" s="21"/>
      <c r="N371" s="21"/>
      <c r="O371" s="21"/>
      <c r="P371" s="22"/>
      <c r="Q371" s="21"/>
      <c r="R371" s="21"/>
      <c r="S371" s="20">
        <v>0</v>
      </c>
      <c r="T371" s="20">
        <v>0</v>
      </c>
      <c r="U371" s="23"/>
      <c r="V3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1" s="25"/>
      <c r="X371" s="26" t="str">
        <f>CONCATENATE(Passout2023[[#This Row], [Batch Start Semester]], "-", Passout2023[[#This Row], [Batch Start Year]], "-", Passout2023[[#This Row], [Degree Duration (year)]])</f>
        <v>--</v>
      </c>
      <c r="Y371" s="32"/>
      <c r="Z371" s="32"/>
      <c r="AA371" s="32"/>
      <c r="AB371" s="32"/>
      <c r="AC371" s="32"/>
      <c r="AD371" s="32"/>
      <c r="AE371" s="28">
        <f>COUNTA(Passout2023[[#This Row], [UNIVERSITY_DEGREE_PROGRAM_ID]:[(Graduated) Degree Awarded Female]])</f>
        <v>2</v>
      </c>
    </row>
    <row r="372" s="2" customFormat="1" ht="35.1" customHeight="1">
      <c r="A372" s="29" t="str">
        <f>IFERROR(IF($N372 &lt;&gt; "#Na", INDEX(Degree_Information!$A$2:$A$20129, MATCH(Passout2023[[#This Row], [UNIVERSITY_DEGREE_PROGRAM_ID]], Degree_Information!$N$2:$N$20129, 0)), ""), "")</f>
        <v/>
      </c>
      <c r="B372" s="29" t="str">
        <f>IFERROR(IF($N372 &lt;&gt; "#Na", INDEX(Degree_Information!$B$2:$B$20129, MATCH(Passout2023[[#This Row], [UNIVERSITY_DEGREE_PROGRAM_ID]], Degree_Information!$N$2:$N$20129, 0)), ""), "")</f>
        <v/>
      </c>
      <c r="C372" s="29" t="str">
        <f>IFERROR(IF($N372 &lt;&gt; "#Na", INDEX(Degree_Information!$E$2:$E$20129, MATCH(Passout2023[[#This Row], [UNIVERSITY_DEGREE_PROGRAM_ID]], Degree_Information!$N$2:$N$20129, 0)), ""), "")</f>
        <v/>
      </c>
      <c r="D372" s="29" t="str">
        <f>IFERROR(IF($N372 &lt;&gt; "#Na", INDEX(Degree_Information!$D$2:$D$20129, MATCH(Passout2023[[#This Row], [UNIVERSITY_DEGREE_PROGRAM_ID]], Degree_Information!$N$2:$N$20129, 0)), ""), "")</f>
        <v/>
      </c>
      <c r="E372" s="29" t="str">
        <f>IFERROR(IF($N372 &lt;&gt; "#Na", INDEX(Degree_Information!$F$2:$F$20129, MATCH(Passout2023[[#This Row], [UNIVERSITY_DEGREE_PROGRAM_ID]], Degree_Information!$N$2:$N$20129, 0)), ""), "")</f>
        <v/>
      </c>
      <c r="F372" s="29" t="str">
        <f>IFERROR(IF($N372 &lt;&gt; "#Na", INDEX(Degree_Information!$K$2:$K$20129, MATCH(Passout2023[[#This Row], [UNIVERSITY_DEGREE_PROGRAM_ID]], Degree_Information!$N$2:$N$20129, 0)), ""), "")</f>
        <v/>
      </c>
      <c r="G372" s="29" t="str">
        <f>IFERROR(IF($N372 &lt;&gt; "#Na", INDEX(Degree_Information!$G$2:$G$20129, MATCH(Passout2023[[#This Row], [UNIVERSITY_DEGREE_PROGRAM_ID]], Degree_Information!$N$2:$N$20129, 0)), ""), "")</f>
        <v/>
      </c>
      <c r="H372" s="29" t="str">
        <f>IFERROR(IF($N372 &lt;&gt; "#Na", INDEX(Degree_Information!$I$2:$I$20129, MATCH(Passout2023[[#This Row], [UNIVERSITY_DEGREE_PROGRAM_ID]], Degree_Information!$N$2:$N$20129, 0)), ""), "")</f>
        <v/>
      </c>
      <c r="I372" s="6" t="str">
        <f>IFERROR(IF($N372 &lt;&gt; "#Na", INDEX(Degree_Information!$H$2:$H$20129, MATCH(Passout2023[[#This Row], [UNIVERSITY_DEGREE_PROGRAM_ID]], Degree_Information!$N$2:$N$20129, 0)), ""), "")</f>
        <v/>
      </c>
      <c r="J372" s="6" t="str">
        <f>IFERROR(IF($N372 &lt;&gt; "#Na", INDEX(Degree_Information!$J$2:$J$20129, MATCH(Passout2023[[#This Row], [UNIVERSITY_DEGREE_PROGRAM_ID]], Degree_Information!$N$2:$N$20129, 0)), ""), "")</f>
        <v/>
      </c>
      <c r="K372" s="19"/>
      <c r="L372" s="20"/>
      <c r="M372" s="21"/>
      <c r="N372" s="21"/>
      <c r="O372" s="21"/>
      <c r="P372" s="22"/>
      <c r="Q372" s="21"/>
      <c r="R372" s="21"/>
      <c r="S372" s="20">
        <v>0</v>
      </c>
      <c r="T372" s="20">
        <v>0</v>
      </c>
      <c r="U372" s="23"/>
      <c r="V3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2" s="25"/>
      <c r="X372" s="26" t="str">
        <f>CONCATENATE(Passout2023[[#This Row], [Batch Start Semester]], "-", Passout2023[[#This Row], [Batch Start Year]], "-", Passout2023[[#This Row], [Degree Duration (year)]])</f>
        <v>--</v>
      </c>
      <c r="Y372" s="32"/>
      <c r="Z372" s="32"/>
      <c r="AA372" s="32"/>
      <c r="AB372" s="32"/>
      <c r="AC372" s="32"/>
      <c r="AD372" s="32"/>
      <c r="AE372" s="28">
        <f>COUNTA(Passout2023[[#This Row], [UNIVERSITY_DEGREE_PROGRAM_ID]:[(Graduated) Degree Awarded Female]])</f>
        <v>2</v>
      </c>
    </row>
    <row r="373" s="2" customFormat="1" ht="35.1" customHeight="1">
      <c r="A373" s="29" t="str">
        <f>IFERROR(IF($N373 &lt;&gt; "#Na", INDEX(Degree_Information!$A$2:$A$20129, MATCH(Passout2023[[#This Row], [UNIVERSITY_DEGREE_PROGRAM_ID]], Degree_Information!$N$2:$N$20129, 0)), ""), "")</f>
        <v/>
      </c>
      <c r="B373" s="29" t="str">
        <f>IFERROR(IF($N373 &lt;&gt; "#Na", INDEX(Degree_Information!$B$2:$B$20129, MATCH(Passout2023[[#This Row], [UNIVERSITY_DEGREE_PROGRAM_ID]], Degree_Information!$N$2:$N$20129, 0)), ""), "")</f>
        <v/>
      </c>
      <c r="C373" s="29" t="str">
        <f>IFERROR(IF($N373 &lt;&gt; "#Na", INDEX(Degree_Information!$E$2:$E$20129, MATCH(Passout2023[[#This Row], [UNIVERSITY_DEGREE_PROGRAM_ID]], Degree_Information!$N$2:$N$20129, 0)), ""), "")</f>
        <v/>
      </c>
      <c r="D373" s="29" t="str">
        <f>IFERROR(IF($N373 &lt;&gt; "#Na", INDEX(Degree_Information!$D$2:$D$20129, MATCH(Passout2023[[#This Row], [UNIVERSITY_DEGREE_PROGRAM_ID]], Degree_Information!$N$2:$N$20129, 0)), ""), "")</f>
        <v/>
      </c>
      <c r="E373" s="29" t="str">
        <f>IFERROR(IF($N373 &lt;&gt; "#Na", INDEX(Degree_Information!$F$2:$F$20129, MATCH(Passout2023[[#This Row], [UNIVERSITY_DEGREE_PROGRAM_ID]], Degree_Information!$N$2:$N$20129, 0)), ""), "")</f>
        <v/>
      </c>
      <c r="F373" s="29" t="str">
        <f>IFERROR(IF($N373 &lt;&gt; "#Na", INDEX(Degree_Information!$K$2:$K$20129, MATCH(Passout2023[[#This Row], [UNIVERSITY_DEGREE_PROGRAM_ID]], Degree_Information!$N$2:$N$20129, 0)), ""), "")</f>
        <v/>
      </c>
      <c r="G373" s="29" t="str">
        <f>IFERROR(IF($N373 &lt;&gt; "#Na", INDEX(Degree_Information!$G$2:$G$20129, MATCH(Passout2023[[#This Row], [UNIVERSITY_DEGREE_PROGRAM_ID]], Degree_Information!$N$2:$N$20129, 0)), ""), "")</f>
        <v/>
      </c>
      <c r="H373" s="29" t="str">
        <f>IFERROR(IF($N373 &lt;&gt; "#Na", INDEX(Degree_Information!$I$2:$I$20129, MATCH(Passout2023[[#This Row], [UNIVERSITY_DEGREE_PROGRAM_ID]], Degree_Information!$N$2:$N$20129, 0)), ""), "")</f>
        <v/>
      </c>
      <c r="I373" s="6" t="str">
        <f>IFERROR(IF($N373 &lt;&gt; "#Na", INDEX(Degree_Information!$H$2:$H$20129, MATCH(Passout2023[[#This Row], [UNIVERSITY_DEGREE_PROGRAM_ID]], Degree_Information!$N$2:$N$20129, 0)), ""), "")</f>
        <v/>
      </c>
      <c r="J373" s="6" t="str">
        <f>IFERROR(IF($N373 &lt;&gt; "#Na", INDEX(Degree_Information!$J$2:$J$20129, MATCH(Passout2023[[#This Row], [UNIVERSITY_DEGREE_PROGRAM_ID]], Degree_Information!$N$2:$N$20129, 0)), ""), "")</f>
        <v/>
      </c>
      <c r="K373" s="19"/>
      <c r="L373" s="20"/>
      <c r="M373" s="21"/>
      <c r="N373" s="21"/>
      <c r="O373" s="21"/>
      <c r="P373" s="22"/>
      <c r="Q373" s="21"/>
      <c r="R373" s="21"/>
      <c r="S373" s="20">
        <v>0</v>
      </c>
      <c r="T373" s="20">
        <v>0</v>
      </c>
      <c r="U373" s="23"/>
      <c r="V3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3" s="25"/>
      <c r="X373" s="26" t="str">
        <f>CONCATENATE(Passout2023[[#This Row], [Batch Start Semester]], "-", Passout2023[[#This Row], [Batch Start Year]], "-", Passout2023[[#This Row], [Degree Duration (year)]])</f>
        <v>--</v>
      </c>
      <c r="Y373" s="32"/>
      <c r="Z373" s="32"/>
      <c r="AA373" s="32"/>
      <c r="AB373" s="32"/>
      <c r="AC373" s="32"/>
      <c r="AD373" s="32"/>
      <c r="AE373" s="28">
        <f>COUNTA(Passout2023[[#This Row], [UNIVERSITY_DEGREE_PROGRAM_ID]:[(Graduated) Degree Awarded Female]])</f>
        <v>2</v>
      </c>
    </row>
    <row r="374" s="2" customFormat="1" ht="35.1" customHeight="1">
      <c r="A374" s="29" t="str">
        <f>IFERROR(IF($N374 &lt;&gt; "#Na", INDEX(Degree_Information!$A$2:$A$20129, MATCH(Passout2023[[#This Row], [UNIVERSITY_DEGREE_PROGRAM_ID]], Degree_Information!$N$2:$N$20129, 0)), ""), "")</f>
        <v/>
      </c>
      <c r="B374" s="29" t="str">
        <f>IFERROR(IF($N374 &lt;&gt; "#Na", INDEX(Degree_Information!$B$2:$B$20129, MATCH(Passout2023[[#This Row], [UNIVERSITY_DEGREE_PROGRAM_ID]], Degree_Information!$N$2:$N$20129, 0)), ""), "")</f>
        <v/>
      </c>
      <c r="C374" s="29" t="str">
        <f>IFERROR(IF($N374 &lt;&gt; "#Na", INDEX(Degree_Information!$E$2:$E$20129, MATCH(Passout2023[[#This Row], [UNIVERSITY_DEGREE_PROGRAM_ID]], Degree_Information!$N$2:$N$20129, 0)), ""), "")</f>
        <v/>
      </c>
      <c r="D374" s="29" t="str">
        <f>IFERROR(IF($N374 &lt;&gt; "#Na", INDEX(Degree_Information!$D$2:$D$20129, MATCH(Passout2023[[#This Row], [UNIVERSITY_DEGREE_PROGRAM_ID]], Degree_Information!$N$2:$N$20129, 0)), ""), "")</f>
        <v/>
      </c>
      <c r="E374" s="29" t="str">
        <f>IFERROR(IF($N374 &lt;&gt; "#Na", INDEX(Degree_Information!$F$2:$F$20129, MATCH(Passout2023[[#This Row], [UNIVERSITY_DEGREE_PROGRAM_ID]], Degree_Information!$N$2:$N$20129, 0)), ""), "")</f>
        <v/>
      </c>
      <c r="F374" s="29" t="str">
        <f>IFERROR(IF($N374 &lt;&gt; "#Na", INDEX(Degree_Information!$K$2:$K$20129, MATCH(Passout2023[[#This Row], [UNIVERSITY_DEGREE_PROGRAM_ID]], Degree_Information!$N$2:$N$20129, 0)), ""), "")</f>
        <v/>
      </c>
      <c r="G374" s="29" t="str">
        <f>IFERROR(IF($N374 &lt;&gt; "#Na", INDEX(Degree_Information!$G$2:$G$20129, MATCH(Passout2023[[#This Row], [UNIVERSITY_DEGREE_PROGRAM_ID]], Degree_Information!$N$2:$N$20129, 0)), ""), "")</f>
        <v/>
      </c>
      <c r="H374" s="29" t="str">
        <f>IFERROR(IF($N374 &lt;&gt; "#Na", INDEX(Degree_Information!$I$2:$I$20129, MATCH(Passout2023[[#This Row], [UNIVERSITY_DEGREE_PROGRAM_ID]], Degree_Information!$N$2:$N$20129, 0)), ""), "")</f>
        <v/>
      </c>
      <c r="I374" s="6" t="str">
        <f>IFERROR(IF($N374 &lt;&gt; "#Na", INDEX(Degree_Information!$H$2:$H$20129, MATCH(Passout2023[[#This Row], [UNIVERSITY_DEGREE_PROGRAM_ID]], Degree_Information!$N$2:$N$20129, 0)), ""), "")</f>
        <v/>
      </c>
      <c r="J374" s="6" t="str">
        <f>IFERROR(IF($N374 &lt;&gt; "#Na", INDEX(Degree_Information!$J$2:$J$20129, MATCH(Passout2023[[#This Row], [UNIVERSITY_DEGREE_PROGRAM_ID]], Degree_Information!$N$2:$N$20129, 0)), ""), "")</f>
        <v/>
      </c>
      <c r="K374" s="19"/>
      <c r="L374" s="20"/>
      <c r="M374" s="21"/>
      <c r="N374" s="21"/>
      <c r="O374" s="21"/>
      <c r="P374" s="22"/>
      <c r="Q374" s="21"/>
      <c r="R374" s="21"/>
      <c r="S374" s="20">
        <v>0</v>
      </c>
      <c r="T374" s="20">
        <v>0</v>
      </c>
      <c r="U374" s="23"/>
      <c r="V3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4" s="25"/>
      <c r="X374" s="26" t="str">
        <f>CONCATENATE(Passout2023[[#This Row], [Batch Start Semester]], "-", Passout2023[[#This Row], [Batch Start Year]], "-", Passout2023[[#This Row], [Degree Duration (year)]])</f>
        <v>--</v>
      </c>
      <c r="Y374" s="32"/>
      <c r="Z374" s="32"/>
      <c r="AA374" s="32"/>
      <c r="AB374" s="32"/>
      <c r="AC374" s="32"/>
      <c r="AD374" s="32"/>
      <c r="AE374" s="28">
        <f>COUNTA(Passout2023[[#This Row], [UNIVERSITY_DEGREE_PROGRAM_ID]:[(Graduated) Degree Awarded Female]])</f>
        <v>2</v>
      </c>
    </row>
    <row r="375" s="2" customFormat="1" ht="35.1" customHeight="1">
      <c r="A375" s="29" t="str">
        <f>IFERROR(IF($N375 &lt;&gt; "#Na", INDEX(Degree_Information!$A$2:$A$20129, MATCH(Passout2023[[#This Row], [UNIVERSITY_DEGREE_PROGRAM_ID]], Degree_Information!$N$2:$N$20129, 0)), ""), "")</f>
        <v/>
      </c>
      <c r="B375" s="29" t="str">
        <f>IFERROR(IF($N375 &lt;&gt; "#Na", INDEX(Degree_Information!$B$2:$B$20129, MATCH(Passout2023[[#This Row], [UNIVERSITY_DEGREE_PROGRAM_ID]], Degree_Information!$N$2:$N$20129, 0)), ""), "")</f>
        <v/>
      </c>
      <c r="C375" s="29" t="str">
        <f>IFERROR(IF($N375 &lt;&gt; "#Na", INDEX(Degree_Information!$E$2:$E$20129, MATCH(Passout2023[[#This Row], [UNIVERSITY_DEGREE_PROGRAM_ID]], Degree_Information!$N$2:$N$20129, 0)), ""), "")</f>
        <v/>
      </c>
      <c r="D375" s="29" t="str">
        <f>IFERROR(IF($N375 &lt;&gt; "#Na", INDEX(Degree_Information!$D$2:$D$20129, MATCH(Passout2023[[#This Row], [UNIVERSITY_DEGREE_PROGRAM_ID]], Degree_Information!$N$2:$N$20129, 0)), ""), "")</f>
        <v/>
      </c>
      <c r="E375" s="29" t="str">
        <f>IFERROR(IF($N375 &lt;&gt; "#Na", INDEX(Degree_Information!$F$2:$F$20129, MATCH(Passout2023[[#This Row], [UNIVERSITY_DEGREE_PROGRAM_ID]], Degree_Information!$N$2:$N$20129, 0)), ""), "")</f>
        <v/>
      </c>
      <c r="F375" s="29" t="str">
        <f>IFERROR(IF($N375 &lt;&gt; "#Na", INDEX(Degree_Information!$K$2:$K$20129, MATCH(Passout2023[[#This Row], [UNIVERSITY_DEGREE_PROGRAM_ID]], Degree_Information!$N$2:$N$20129, 0)), ""), "")</f>
        <v/>
      </c>
      <c r="G375" s="29" t="str">
        <f>IFERROR(IF($N375 &lt;&gt; "#Na", INDEX(Degree_Information!$G$2:$G$20129, MATCH(Passout2023[[#This Row], [UNIVERSITY_DEGREE_PROGRAM_ID]], Degree_Information!$N$2:$N$20129, 0)), ""), "")</f>
        <v/>
      </c>
      <c r="H375" s="29" t="str">
        <f>IFERROR(IF($N375 &lt;&gt; "#Na", INDEX(Degree_Information!$I$2:$I$20129, MATCH(Passout2023[[#This Row], [UNIVERSITY_DEGREE_PROGRAM_ID]], Degree_Information!$N$2:$N$20129, 0)), ""), "")</f>
        <v/>
      </c>
      <c r="I375" s="6" t="str">
        <f>IFERROR(IF($N375 &lt;&gt; "#Na", INDEX(Degree_Information!$H$2:$H$20129, MATCH(Passout2023[[#This Row], [UNIVERSITY_DEGREE_PROGRAM_ID]], Degree_Information!$N$2:$N$20129, 0)), ""), "")</f>
        <v/>
      </c>
      <c r="J375" s="6" t="str">
        <f>IFERROR(IF($N375 &lt;&gt; "#Na", INDEX(Degree_Information!$J$2:$J$20129, MATCH(Passout2023[[#This Row], [UNIVERSITY_DEGREE_PROGRAM_ID]], Degree_Information!$N$2:$N$20129, 0)), ""), "")</f>
        <v/>
      </c>
      <c r="K375" s="19"/>
      <c r="L375" s="20"/>
      <c r="M375" s="21"/>
      <c r="N375" s="21"/>
      <c r="O375" s="21"/>
      <c r="P375" s="22"/>
      <c r="Q375" s="21"/>
      <c r="R375" s="21"/>
      <c r="S375" s="20">
        <v>0</v>
      </c>
      <c r="T375" s="20">
        <v>0</v>
      </c>
      <c r="U375" s="23"/>
      <c r="V3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5" s="25"/>
      <c r="X375" s="26" t="str">
        <f>CONCATENATE(Passout2023[[#This Row], [Batch Start Semester]], "-", Passout2023[[#This Row], [Batch Start Year]], "-", Passout2023[[#This Row], [Degree Duration (year)]])</f>
        <v>--</v>
      </c>
      <c r="Y375" s="32"/>
      <c r="Z375" s="32"/>
      <c r="AA375" s="32"/>
      <c r="AB375" s="32"/>
      <c r="AC375" s="32"/>
      <c r="AD375" s="32"/>
      <c r="AE375" s="28">
        <f>COUNTA(Passout2023[[#This Row], [UNIVERSITY_DEGREE_PROGRAM_ID]:[(Graduated) Degree Awarded Female]])</f>
        <v>2</v>
      </c>
    </row>
    <row r="376" s="2" customFormat="1" ht="35.1" customHeight="1">
      <c r="A376" s="29" t="str">
        <f>IFERROR(IF($N376 &lt;&gt; "#Na", INDEX(Degree_Information!$A$2:$A$20129, MATCH(Passout2023[[#This Row], [UNIVERSITY_DEGREE_PROGRAM_ID]], Degree_Information!$N$2:$N$20129, 0)), ""), "")</f>
        <v/>
      </c>
      <c r="B376" s="29" t="str">
        <f>IFERROR(IF($N376 &lt;&gt; "#Na", INDEX(Degree_Information!$B$2:$B$20129, MATCH(Passout2023[[#This Row], [UNIVERSITY_DEGREE_PROGRAM_ID]], Degree_Information!$N$2:$N$20129, 0)), ""), "")</f>
        <v/>
      </c>
      <c r="C376" s="29" t="str">
        <f>IFERROR(IF($N376 &lt;&gt; "#Na", INDEX(Degree_Information!$E$2:$E$20129, MATCH(Passout2023[[#This Row], [UNIVERSITY_DEGREE_PROGRAM_ID]], Degree_Information!$N$2:$N$20129, 0)), ""), "")</f>
        <v/>
      </c>
      <c r="D376" s="29" t="str">
        <f>IFERROR(IF($N376 &lt;&gt; "#Na", INDEX(Degree_Information!$D$2:$D$20129, MATCH(Passout2023[[#This Row], [UNIVERSITY_DEGREE_PROGRAM_ID]], Degree_Information!$N$2:$N$20129, 0)), ""), "")</f>
        <v/>
      </c>
      <c r="E376" s="29" t="str">
        <f>IFERROR(IF($N376 &lt;&gt; "#Na", INDEX(Degree_Information!$F$2:$F$20129, MATCH(Passout2023[[#This Row], [UNIVERSITY_DEGREE_PROGRAM_ID]], Degree_Information!$N$2:$N$20129, 0)), ""), "")</f>
        <v/>
      </c>
      <c r="F376" s="29" t="str">
        <f>IFERROR(IF($N376 &lt;&gt; "#Na", INDEX(Degree_Information!$K$2:$K$20129, MATCH(Passout2023[[#This Row], [UNIVERSITY_DEGREE_PROGRAM_ID]], Degree_Information!$N$2:$N$20129, 0)), ""), "")</f>
        <v/>
      </c>
      <c r="G376" s="29" t="str">
        <f>IFERROR(IF($N376 &lt;&gt; "#Na", INDEX(Degree_Information!$G$2:$G$20129, MATCH(Passout2023[[#This Row], [UNIVERSITY_DEGREE_PROGRAM_ID]], Degree_Information!$N$2:$N$20129, 0)), ""), "")</f>
        <v/>
      </c>
      <c r="H376" s="29" t="str">
        <f>IFERROR(IF($N376 &lt;&gt; "#Na", INDEX(Degree_Information!$I$2:$I$20129, MATCH(Passout2023[[#This Row], [UNIVERSITY_DEGREE_PROGRAM_ID]], Degree_Information!$N$2:$N$20129, 0)), ""), "")</f>
        <v/>
      </c>
      <c r="I376" s="6" t="str">
        <f>IFERROR(IF($N376 &lt;&gt; "#Na", INDEX(Degree_Information!$H$2:$H$20129, MATCH(Passout2023[[#This Row], [UNIVERSITY_DEGREE_PROGRAM_ID]], Degree_Information!$N$2:$N$20129, 0)), ""), "")</f>
        <v/>
      </c>
      <c r="J376" s="6" t="str">
        <f>IFERROR(IF($N376 &lt;&gt; "#Na", INDEX(Degree_Information!$J$2:$J$20129, MATCH(Passout2023[[#This Row], [UNIVERSITY_DEGREE_PROGRAM_ID]], Degree_Information!$N$2:$N$20129, 0)), ""), "")</f>
        <v/>
      </c>
      <c r="K376" s="19"/>
      <c r="L376" s="20"/>
      <c r="M376" s="21"/>
      <c r="N376" s="21"/>
      <c r="O376" s="21"/>
      <c r="P376" s="22"/>
      <c r="Q376" s="21"/>
      <c r="R376" s="21"/>
      <c r="S376" s="20">
        <v>0</v>
      </c>
      <c r="T376" s="20">
        <v>0</v>
      </c>
      <c r="U376" s="23"/>
      <c r="V3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6" s="25"/>
      <c r="X376" s="26" t="str">
        <f>CONCATENATE(Passout2023[[#This Row], [Batch Start Semester]], "-", Passout2023[[#This Row], [Batch Start Year]], "-", Passout2023[[#This Row], [Degree Duration (year)]])</f>
        <v>--</v>
      </c>
      <c r="Y376" s="32"/>
      <c r="Z376" s="32"/>
      <c r="AA376" s="32"/>
      <c r="AB376" s="32"/>
      <c r="AC376" s="32"/>
      <c r="AD376" s="32"/>
      <c r="AE376" s="28">
        <f>COUNTA(Passout2023[[#This Row], [UNIVERSITY_DEGREE_PROGRAM_ID]:[(Graduated) Degree Awarded Female]])</f>
        <v>2</v>
      </c>
    </row>
    <row r="377" s="2" customFormat="1" ht="35.1" customHeight="1">
      <c r="A377" s="29" t="str">
        <f>IFERROR(IF($N377 &lt;&gt; "#Na", INDEX(Degree_Information!$A$2:$A$20129, MATCH(Passout2023[[#This Row], [UNIVERSITY_DEGREE_PROGRAM_ID]], Degree_Information!$N$2:$N$20129, 0)), ""), "")</f>
        <v/>
      </c>
      <c r="B377" s="29" t="str">
        <f>IFERROR(IF($N377 &lt;&gt; "#Na", INDEX(Degree_Information!$B$2:$B$20129, MATCH(Passout2023[[#This Row], [UNIVERSITY_DEGREE_PROGRAM_ID]], Degree_Information!$N$2:$N$20129, 0)), ""), "")</f>
        <v/>
      </c>
      <c r="C377" s="29" t="str">
        <f>IFERROR(IF($N377 &lt;&gt; "#Na", INDEX(Degree_Information!$E$2:$E$20129, MATCH(Passout2023[[#This Row], [UNIVERSITY_DEGREE_PROGRAM_ID]], Degree_Information!$N$2:$N$20129, 0)), ""), "")</f>
        <v/>
      </c>
      <c r="D377" s="29" t="str">
        <f>IFERROR(IF($N377 &lt;&gt; "#Na", INDEX(Degree_Information!$D$2:$D$20129, MATCH(Passout2023[[#This Row], [UNIVERSITY_DEGREE_PROGRAM_ID]], Degree_Information!$N$2:$N$20129, 0)), ""), "")</f>
        <v/>
      </c>
      <c r="E377" s="29" t="str">
        <f>IFERROR(IF($N377 &lt;&gt; "#Na", INDEX(Degree_Information!$F$2:$F$20129, MATCH(Passout2023[[#This Row], [UNIVERSITY_DEGREE_PROGRAM_ID]], Degree_Information!$N$2:$N$20129, 0)), ""), "")</f>
        <v/>
      </c>
      <c r="F377" s="29" t="str">
        <f>IFERROR(IF($N377 &lt;&gt; "#Na", INDEX(Degree_Information!$K$2:$K$20129, MATCH(Passout2023[[#This Row], [UNIVERSITY_DEGREE_PROGRAM_ID]], Degree_Information!$N$2:$N$20129, 0)), ""), "")</f>
        <v/>
      </c>
      <c r="G377" s="29" t="str">
        <f>IFERROR(IF($N377 &lt;&gt; "#Na", INDEX(Degree_Information!$G$2:$G$20129, MATCH(Passout2023[[#This Row], [UNIVERSITY_DEGREE_PROGRAM_ID]], Degree_Information!$N$2:$N$20129, 0)), ""), "")</f>
        <v/>
      </c>
      <c r="H377" s="29" t="str">
        <f>IFERROR(IF($N377 &lt;&gt; "#Na", INDEX(Degree_Information!$I$2:$I$20129, MATCH(Passout2023[[#This Row], [UNIVERSITY_DEGREE_PROGRAM_ID]], Degree_Information!$N$2:$N$20129, 0)), ""), "")</f>
        <v/>
      </c>
      <c r="I377" s="6" t="str">
        <f>IFERROR(IF($N377 &lt;&gt; "#Na", INDEX(Degree_Information!$H$2:$H$20129, MATCH(Passout2023[[#This Row], [UNIVERSITY_DEGREE_PROGRAM_ID]], Degree_Information!$N$2:$N$20129, 0)), ""), "")</f>
        <v/>
      </c>
      <c r="J377" s="6" t="str">
        <f>IFERROR(IF($N377 &lt;&gt; "#Na", INDEX(Degree_Information!$J$2:$J$20129, MATCH(Passout2023[[#This Row], [UNIVERSITY_DEGREE_PROGRAM_ID]], Degree_Information!$N$2:$N$20129, 0)), ""), "")</f>
        <v/>
      </c>
      <c r="K377" s="19"/>
      <c r="L377" s="20"/>
      <c r="M377" s="21"/>
      <c r="N377" s="21"/>
      <c r="O377" s="21"/>
      <c r="P377" s="22"/>
      <c r="Q377" s="21"/>
      <c r="R377" s="21"/>
      <c r="S377" s="20">
        <v>0</v>
      </c>
      <c r="T377" s="20">
        <v>0</v>
      </c>
      <c r="U377" s="23"/>
      <c r="V3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7" s="25"/>
      <c r="X377" s="26" t="str">
        <f>CONCATENATE(Passout2023[[#This Row], [Batch Start Semester]], "-", Passout2023[[#This Row], [Batch Start Year]], "-", Passout2023[[#This Row], [Degree Duration (year)]])</f>
        <v>--</v>
      </c>
      <c r="Y377" s="32"/>
      <c r="Z377" s="32"/>
      <c r="AA377" s="32"/>
      <c r="AB377" s="32"/>
      <c r="AC377" s="32"/>
      <c r="AD377" s="32"/>
      <c r="AE377" s="28">
        <f>COUNTA(Passout2023[[#This Row], [UNIVERSITY_DEGREE_PROGRAM_ID]:[(Graduated) Degree Awarded Female]])</f>
        <v>2</v>
      </c>
    </row>
    <row r="378" s="2" customFormat="1" ht="35.1" customHeight="1">
      <c r="A378" s="29" t="str">
        <f>IFERROR(IF($N378 &lt;&gt; "#Na", INDEX(Degree_Information!$A$2:$A$20129, MATCH(Passout2023[[#This Row], [UNIVERSITY_DEGREE_PROGRAM_ID]], Degree_Information!$N$2:$N$20129, 0)), ""), "")</f>
        <v/>
      </c>
      <c r="B378" s="29" t="str">
        <f>IFERROR(IF($N378 &lt;&gt; "#Na", INDEX(Degree_Information!$B$2:$B$20129, MATCH(Passout2023[[#This Row], [UNIVERSITY_DEGREE_PROGRAM_ID]], Degree_Information!$N$2:$N$20129, 0)), ""), "")</f>
        <v/>
      </c>
      <c r="C378" s="29" t="str">
        <f>IFERROR(IF($N378 &lt;&gt; "#Na", INDEX(Degree_Information!$E$2:$E$20129, MATCH(Passout2023[[#This Row], [UNIVERSITY_DEGREE_PROGRAM_ID]], Degree_Information!$N$2:$N$20129, 0)), ""), "")</f>
        <v/>
      </c>
      <c r="D378" s="29" t="str">
        <f>IFERROR(IF($N378 &lt;&gt; "#Na", INDEX(Degree_Information!$D$2:$D$20129, MATCH(Passout2023[[#This Row], [UNIVERSITY_DEGREE_PROGRAM_ID]], Degree_Information!$N$2:$N$20129, 0)), ""), "")</f>
        <v/>
      </c>
      <c r="E378" s="29" t="str">
        <f>IFERROR(IF($N378 &lt;&gt; "#Na", INDEX(Degree_Information!$F$2:$F$20129, MATCH(Passout2023[[#This Row], [UNIVERSITY_DEGREE_PROGRAM_ID]], Degree_Information!$N$2:$N$20129, 0)), ""), "")</f>
        <v/>
      </c>
      <c r="F378" s="29" t="str">
        <f>IFERROR(IF($N378 &lt;&gt; "#Na", INDEX(Degree_Information!$K$2:$K$20129, MATCH(Passout2023[[#This Row], [UNIVERSITY_DEGREE_PROGRAM_ID]], Degree_Information!$N$2:$N$20129, 0)), ""), "")</f>
        <v/>
      </c>
      <c r="G378" s="29" t="str">
        <f>IFERROR(IF($N378 &lt;&gt; "#Na", INDEX(Degree_Information!$G$2:$G$20129, MATCH(Passout2023[[#This Row], [UNIVERSITY_DEGREE_PROGRAM_ID]], Degree_Information!$N$2:$N$20129, 0)), ""), "")</f>
        <v/>
      </c>
      <c r="H378" s="29" t="str">
        <f>IFERROR(IF($N378 &lt;&gt; "#Na", INDEX(Degree_Information!$I$2:$I$20129, MATCH(Passout2023[[#This Row], [UNIVERSITY_DEGREE_PROGRAM_ID]], Degree_Information!$N$2:$N$20129, 0)), ""), "")</f>
        <v/>
      </c>
      <c r="I378" s="6" t="str">
        <f>IFERROR(IF($N378 &lt;&gt; "#Na", INDEX(Degree_Information!$H$2:$H$20129, MATCH(Passout2023[[#This Row], [UNIVERSITY_DEGREE_PROGRAM_ID]], Degree_Information!$N$2:$N$20129, 0)), ""), "")</f>
        <v/>
      </c>
      <c r="J378" s="6" t="str">
        <f>IFERROR(IF($N378 &lt;&gt; "#Na", INDEX(Degree_Information!$J$2:$J$20129, MATCH(Passout2023[[#This Row], [UNIVERSITY_DEGREE_PROGRAM_ID]], Degree_Information!$N$2:$N$20129, 0)), ""), "")</f>
        <v/>
      </c>
      <c r="K378" s="19"/>
      <c r="L378" s="20"/>
      <c r="M378" s="21"/>
      <c r="N378" s="21"/>
      <c r="O378" s="21"/>
      <c r="P378" s="22"/>
      <c r="Q378" s="21"/>
      <c r="R378" s="21"/>
      <c r="S378" s="20">
        <v>0</v>
      </c>
      <c r="T378" s="20">
        <v>0</v>
      </c>
      <c r="U378" s="23"/>
      <c r="V3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8" s="25"/>
      <c r="X378" s="26" t="str">
        <f>CONCATENATE(Passout2023[[#This Row], [Batch Start Semester]], "-", Passout2023[[#This Row], [Batch Start Year]], "-", Passout2023[[#This Row], [Degree Duration (year)]])</f>
        <v>--</v>
      </c>
      <c r="Y378" s="32"/>
      <c r="Z378" s="32"/>
      <c r="AA378" s="32"/>
      <c r="AB378" s="32"/>
      <c r="AC378" s="32"/>
      <c r="AD378" s="32"/>
      <c r="AE378" s="28">
        <f>COUNTA(Passout2023[[#This Row], [UNIVERSITY_DEGREE_PROGRAM_ID]:[(Graduated) Degree Awarded Female]])</f>
        <v>2</v>
      </c>
    </row>
    <row r="379" s="2" customFormat="1" ht="35.1" customHeight="1">
      <c r="A379" s="29" t="str">
        <f>IFERROR(IF($N379 &lt;&gt; "#Na", INDEX(Degree_Information!$A$2:$A$20129, MATCH(Passout2023[[#This Row], [UNIVERSITY_DEGREE_PROGRAM_ID]], Degree_Information!$N$2:$N$20129, 0)), ""), "")</f>
        <v/>
      </c>
      <c r="B379" s="29" t="str">
        <f>IFERROR(IF($N379 &lt;&gt; "#Na", INDEX(Degree_Information!$B$2:$B$20129, MATCH(Passout2023[[#This Row], [UNIVERSITY_DEGREE_PROGRAM_ID]], Degree_Information!$N$2:$N$20129, 0)), ""), "")</f>
        <v/>
      </c>
      <c r="C379" s="29" t="str">
        <f>IFERROR(IF($N379 &lt;&gt; "#Na", INDEX(Degree_Information!$E$2:$E$20129, MATCH(Passout2023[[#This Row], [UNIVERSITY_DEGREE_PROGRAM_ID]], Degree_Information!$N$2:$N$20129, 0)), ""), "")</f>
        <v/>
      </c>
      <c r="D379" s="29" t="str">
        <f>IFERROR(IF($N379 &lt;&gt; "#Na", INDEX(Degree_Information!$D$2:$D$20129, MATCH(Passout2023[[#This Row], [UNIVERSITY_DEGREE_PROGRAM_ID]], Degree_Information!$N$2:$N$20129, 0)), ""), "")</f>
        <v/>
      </c>
      <c r="E379" s="29" t="str">
        <f>IFERROR(IF($N379 &lt;&gt; "#Na", INDEX(Degree_Information!$F$2:$F$20129, MATCH(Passout2023[[#This Row], [UNIVERSITY_DEGREE_PROGRAM_ID]], Degree_Information!$N$2:$N$20129, 0)), ""), "")</f>
        <v/>
      </c>
      <c r="F379" s="29" t="str">
        <f>IFERROR(IF($N379 &lt;&gt; "#Na", INDEX(Degree_Information!$K$2:$K$20129, MATCH(Passout2023[[#This Row], [UNIVERSITY_DEGREE_PROGRAM_ID]], Degree_Information!$N$2:$N$20129, 0)), ""), "")</f>
        <v/>
      </c>
      <c r="G379" s="29" t="str">
        <f>IFERROR(IF($N379 &lt;&gt; "#Na", INDEX(Degree_Information!$G$2:$G$20129, MATCH(Passout2023[[#This Row], [UNIVERSITY_DEGREE_PROGRAM_ID]], Degree_Information!$N$2:$N$20129, 0)), ""), "")</f>
        <v/>
      </c>
      <c r="H379" s="29" t="str">
        <f>IFERROR(IF($N379 &lt;&gt; "#Na", INDEX(Degree_Information!$I$2:$I$20129, MATCH(Passout2023[[#This Row], [UNIVERSITY_DEGREE_PROGRAM_ID]], Degree_Information!$N$2:$N$20129, 0)), ""), "")</f>
        <v/>
      </c>
      <c r="I379" s="6" t="str">
        <f>IFERROR(IF($N379 &lt;&gt; "#Na", INDEX(Degree_Information!$H$2:$H$20129, MATCH(Passout2023[[#This Row], [UNIVERSITY_DEGREE_PROGRAM_ID]], Degree_Information!$N$2:$N$20129, 0)), ""), "")</f>
        <v/>
      </c>
      <c r="J379" s="6" t="str">
        <f>IFERROR(IF($N379 &lt;&gt; "#Na", INDEX(Degree_Information!$J$2:$J$20129, MATCH(Passout2023[[#This Row], [UNIVERSITY_DEGREE_PROGRAM_ID]], Degree_Information!$N$2:$N$20129, 0)), ""), "")</f>
        <v/>
      </c>
      <c r="K379" s="19"/>
      <c r="L379" s="20"/>
      <c r="M379" s="21"/>
      <c r="N379" s="21"/>
      <c r="O379" s="21"/>
      <c r="P379" s="22"/>
      <c r="Q379" s="21"/>
      <c r="R379" s="21"/>
      <c r="S379" s="20">
        <v>0</v>
      </c>
      <c r="T379" s="20">
        <v>0</v>
      </c>
      <c r="U379" s="23"/>
      <c r="V3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79" s="25"/>
      <c r="X379" s="26" t="str">
        <f>CONCATENATE(Passout2023[[#This Row], [Batch Start Semester]], "-", Passout2023[[#This Row], [Batch Start Year]], "-", Passout2023[[#This Row], [Degree Duration (year)]])</f>
        <v>--</v>
      </c>
      <c r="Y379" s="32"/>
      <c r="Z379" s="32"/>
      <c r="AA379" s="32"/>
      <c r="AB379" s="32"/>
      <c r="AC379" s="32"/>
      <c r="AD379" s="32"/>
      <c r="AE379" s="28">
        <f>COUNTA(Passout2023[[#This Row], [UNIVERSITY_DEGREE_PROGRAM_ID]:[(Graduated) Degree Awarded Female]])</f>
        <v>2</v>
      </c>
    </row>
    <row r="380" s="2" customFormat="1" ht="35.1" customHeight="1">
      <c r="A380" s="29" t="str">
        <f>IFERROR(IF($N380 &lt;&gt; "#Na", INDEX(Degree_Information!$A$2:$A$20129, MATCH(Passout2023[[#This Row], [UNIVERSITY_DEGREE_PROGRAM_ID]], Degree_Information!$N$2:$N$20129, 0)), ""), "")</f>
        <v/>
      </c>
      <c r="B380" s="29" t="str">
        <f>IFERROR(IF($N380 &lt;&gt; "#Na", INDEX(Degree_Information!$B$2:$B$20129, MATCH(Passout2023[[#This Row], [UNIVERSITY_DEGREE_PROGRAM_ID]], Degree_Information!$N$2:$N$20129, 0)), ""), "")</f>
        <v/>
      </c>
      <c r="C380" s="29" t="str">
        <f>IFERROR(IF($N380 &lt;&gt; "#Na", INDEX(Degree_Information!$E$2:$E$20129, MATCH(Passout2023[[#This Row], [UNIVERSITY_DEGREE_PROGRAM_ID]], Degree_Information!$N$2:$N$20129, 0)), ""), "")</f>
        <v/>
      </c>
      <c r="D380" s="29" t="str">
        <f>IFERROR(IF($N380 &lt;&gt; "#Na", INDEX(Degree_Information!$D$2:$D$20129, MATCH(Passout2023[[#This Row], [UNIVERSITY_DEGREE_PROGRAM_ID]], Degree_Information!$N$2:$N$20129, 0)), ""), "")</f>
        <v/>
      </c>
      <c r="E380" s="29" t="str">
        <f>IFERROR(IF($N380 &lt;&gt; "#Na", INDEX(Degree_Information!$F$2:$F$20129, MATCH(Passout2023[[#This Row], [UNIVERSITY_DEGREE_PROGRAM_ID]], Degree_Information!$N$2:$N$20129, 0)), ""), "")</f>
        <v/>
      </c>
      <c r="F380" s="29" t="str">
        <f>IFERROR(IF($N380 &lt;&gt; "#Na", INDEX(Degree_Information!$K$2:$K$20129, MATCH(Passout2023[[#This Row], [UNIVERSITY_DEGREE_PROGRAM_ID]], Degree_Information!$N$2:$N$20129, 0)), ""), "")</f>
        <v/>
      </c>
      <c r="G380" s="29" t="str">
        <f>IFERROR(IF($N380 &lt;&gt; "#Na", INDEX(Degree_Information!$G$2:$G$20129, MATCH(Passout2023[[#This Row], [UNIVERSITY_DEGREE_PROGRAM_ID]], Degree_Information!$N$2:$N$20129, 0)), ""), "")</f>
        <v/>
      </c>
      <c r="H380" s="29" t="str">
        <f>IFERROR(IF($N380 &lt;&gt; "#Na", INDEX(Degree_Information!$I$2:$I$20129, MATCH(Passout2023[[#This Row], [UNIVERSITY_DEGREE_PROGRAM_ID]], Degree_Information!$N$2:$N$20129, 0)), ""), "")</f>
        <v/>
      </c>
      <c r="I380" s="6" t="str">
        <f>IFERROR(IF($N380 &lt;&gt; "#Na", INDEX(Degree_Information!$H$2:$H$20129, MATCH(Passout2023[[#This Row], [UNIVERSITY_DEGREE_PROGRAM_ID]], Degree_Information!$N$2:$N$20129, 0)), ""), "")</f>
        <v/>
      </c>
      <c r="J380" s="6" t="str">
        <f>IFERROR(IF($N380 &lt;&gt; "#Na", INDEX(Degree_Information!$J$2:$J$20129, MATCH(Passout2023[[#This Row], [UNIVERSITY_DEGREE_PROGRAM_ID]], Degree_Information!$N$2:$N$20129, 0)), ""), "")</f>
        <v/>
      </c>
      <c r="K380" s="19"/>
      <c r="L380" s="20"/>
      <c r="M380" s="21"/>
      <c r="N380" s="21"/>
      <c r="O380" s="21"/>
      <c r="P380" s="22"/>
      <c r="Q380" s="21"/>
      <c r="R380" s="21"/>
      <c r="S380" s="20">
        <v>0</v>
      </c>
      <c r="T380" s="20">
        <v>0</v>
      </c>
      <c r="U380" s="23"/>
      <c r="V3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0" s="25"/>
      <c r="X380" s="26" t="str">
        <f>CONCATENATE(Passout2023[[#This Row], [Batch Start Semester]], "-", Passout2023[[#This Row], [Batch Start Year]], "-", Passout2023[[#This Row], [Degree Duration (year)]])</f>
        <v>--</v>
      </c>
      <c r="Y380" s="32"/>
      <c r="Z380" s="32"/>
      <c r="AA380" s="32"/>
      <c r="AB380" s="32"/>
      <c r="AC380" s="32"/>
      <c r="AD380" s="32"/>
      <c r="AE380" s="28">
        <f>COUNTA(Passout2023[[#This Row], [UNIVERSITY_DEGREE_PROGRAM_ID]:[(Graduated) Degree Awarded Female]])</f>
        <v>2</v>
      </c>
    </row>
    <row r="381" s="2" customFormat="1" ht="35.1" customHeight="1">
      <c r="A381" s="29" t="str">
        <f>IFERROR(IF($N381 &lt;&gt; "#Na", INDEX(Degree_Information!$A$2:$A$20129, MATCH(Passout2023[[#This Row], [UNIVERSITY_DEGREE_PROGRAM_ID]], Degree_Information!$N$2:$N$20129, 0)), ""), "")</f>
        <v/>
      </c>
      <c r="B381" s="29" t="str">
        <f>IFERROR(IF($N381 &lt;&gt; "#Na", INDEX(Degree_Information!$B$2:$B$20129, MATCH(Passout2023[[#This Row], [UNIVERSITY_DEGREE_PROGRAM_ID]], Degree_Information!$N$2:$N$20129, 0)), ""), "")</f>
        <v/>
      </c>
      <c r="C381" s="29" t="str">
        <f>IFERROR(IF($N381 &lt;&gt; "#Na", INDEX(Degree_Information!$E$2:$E$20129, MATCH(Passout2023[[#This Row], [UNIVERSITY_DEGREE_PROGRAM_ID]], Degree_Information!$N$2:$N$20129, 0)), ""), "")</f>
        <v/>
      </c>
      <c r="D381" s="29" t="str">
        <f>IFERROR(IF($N381 &lt;&gt; "#Na", INDEX(Degree_Information!$D$2:$D$20129, MATCH(Passout2023[[#This Row], [UNIVERSITY_DEGREE_PROGRAM_ID]], Degree_Information!$N$2:$N$20129, 0)), ""), "")</f>
        <v/>
      </c>
      <c r="E381" s="29" t="str">
        <f>IFERROR(IF($N381 &lt;&gt; "#Na", INDEX(Degree_Information!$F$2:$F$20129, MATCH(Passout2023[[#This Row], [UNIVERSITY_DEGREE_PROGRAM_ID]], Degree_Information!$N$2:$N$20129, 0)), ""), "")</f>
        <v/>
      </c>
      <c r="F381" s="29" t="str">
        <f>IFERROR(IF($N381 &lt;&gt; "#Na", INDEX(Degree_Information!$K$2:$K$20129, MATCH(Passout2023[[#This Row], [UNIVERSITY_DEGREE_PROGRAM_ID]], Degree_Information!$N$2:$N$20129, 0)), ""), "")</f>
        <v/>
      </c>
      <c r="G381" s="29" t="str">
        <f>IFERROR(IF($N381 &lt;&gt; "#Na", INDEX(Degree_Information!$G$2:$G$20129, MATCH(Passout2023[[#This Row], [UNIVERSITY_DEGREE_PROGRAM_ID]], Degree_Information!$N$2:$N$20129, 0)), ""), "")</f>
        <v/>
      </c>
      <c r="H381" s="29" t="str">
        <f>IFERROR(IF($N381 &lt;&gt; "#Na", INDEX(Degree_Information!$I$2:$I$20129, MATCH(Passout2023[[#This Row], [UNIVERSITY_DEGREE_PROGRAM_ID]], Degree_Information!$N$2:$N$20129, 0)), ""), "")</f>
        <v/>
      </c>
      <c r="I381" s="6" t="str">
        <f>IFERROR(IF($N381 &lt;&gt; "#Na", INDEX(Degree_Information!$H$2:$H$20129, MATCH(Passout2023[[#This Row], [UNIVERSITY_DEGREE_PROGRAM_ID]], Degree_Information!$N$2:$N$20129, 0)), ""), "")</f>
        <v/>
      </c>
      <c r="J381" s="6" t="str">
        <f>IFERROR(IF($N381 &lt;&gt; "#Na", INDEX(Degree_Information!$J$2:$J$20129, MATCH(Passout2023[[#This Row], [UNIVERSITY_DEGREE_PROGRAM_ID]], Degree_Information!$N$2:$N$20129, 0)), ""), "")</f>
        <v/>
      </c>
      <c r="K381" s="19"/>
      <c r="L381" s="20"/>
      <c r="M381" s="21"/>
      <c r="N381" s="21"/>
      <c r="O381" s="21"/>
      <c r="P381" s="22"/>
      <c r="Q381" s="21"/>
      <c r="R381" s="21"/>
      <c r="S381" s="20">
        <v>0</v>
      </c>
      <c r="T381" s="20">
        <v>0</v>
      </c>
      <c r="U381" s="23"/>
      <c r="V3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1" s="25"/>
      <c r="X381" s="26" t="str">
        <f>CONCATENATE(Passout2023[[#This Row], [Batch Start Semester]], "-", Passout2023[[#This Row], [Batch Start Year]], "-", Passout2023[[#This Row], [Degree Duration (year)]])</f>
        <v>--</v>
      </c>
      <c r="Y381" s="32"/>
      <c r="Z381" s="32"/>
      <c r="AA381" s="32"/>
      <c r="AB381" s="32"/>
      <c r="AC381" s="32"/>
      <c r="AD381" s="32"/>
      <c r="AE381" s="28">
        <f>COUNTA(Passout2023[[#This Row], [UNIVERSITY_DEGREE_PROGRAM_ID]:[(Graduated) Degree Awarded Female]])</f>
        <v>2</v>
      </c>
    </row>
    <row r="382" s="2" customFormat="1" ht="35.1" customHeight="1">
      <c r="A382" s="29" t="str">
        <f>IFERROR(IF($N382 &lt;&gt; "#Na", INDEX(Degree_Information!$A$2:$A$20129, MATCH(Passout2023[[#This Row], [UNIVERSITY_DEGREE_PROGRAM_ID]], Degree_Information!$N$2:$N$20129, 0)), ""), "")</f>
        <v/>
      </c>
      <c r="B382" s="29" t="str">
        <f>IFERROR(IF($N382 &lt;&gt; "#Na", INDEX(Degree_Information!$B$2:$B$20129, MATCH(Passout2023[[#This Row], [UNIVERSITY_DEGREE_PROGRAM_ID]], Degree_Information!$N$2:$N$20129, 0)), ""), "")</f>
        <v/>
      </c>
      <c r="C382" s="29" t="str">
        <f>IFERROR(IF($N382 &lt;&gt; "#Na", INDEX(Degree_Information!$E$2:$E$20129, MATCH(Passout2023[[#This Row], [UNIVERSITY_DEGREE_PROGRAM_ID]], Degree_Information!$N$2:$N$20129, 0)), ""), "")</f>
        <v/>
      </c>
      <c r="D382" s="29" t="str">
        <f>IFERROR(IF($N382 &lt;&gt; "#Na", INDEX(Degree_Information!$D$2:$D$20129, MATCH(Passout2023[[#This Row], [UNIVERSITY_DEGREE_PROGRAM_ID]], Degree_Information!$N$2:$N$20129, 0)), ""), "")</f>
        <v/>
      </c>
      <c r="E382" s="29" t="str">
        <f>IFERROR(IF($N382 &lt;&gt; "#Na", INDEX(Degree_Information!$F$2:$F$20129, MATCH(Passout2023[[#This Row], [UNIVERSITY_DEGREE_PROGRAM_ID]], Degree_Information!$N$2:$N$20129, 0)), ""), "")</f>
        <v/>
      </c>
      <c r="F382" s="29" t="str">
        <f>IFERROR(IF($N382 &lt;&gt; "#Na", INDEX(Degree_Information!$K$2:$K$20129, MATCH(Passout2023[[#This Row], [UNIVERSITY_DEGREE_PROGRAM_ID]], Degree_Information!$N$2:$N$20129, 0)), ""), "")</f>
        <v/>
      </c>
      <c r="G382" s="29" t="str">
        <f>IFERROR(IF($N382 &lt;&gt; "#Na", INDEX(Degree_Information!$G$2:$G$20129, MATCH(Passout2023[[#This Row], [UNIVERSITY_DEGREE_PROGRAM_ID]], Degree_Information!$N$2:$N$20129, 0)), ""), "")</f>
        <v/>
      </c>
      <c r="H382" s="29" t="str">
        <f>IFERROR(IF($N382 &lt;&gt; "#Na", INDEX(Degree_Information!$I$2:$I$20129, MATCH(Passout2023[[#This Row], [UNIVERSITY_DEGREE_PROGRAM_ID]], Degree_Information!$N$2:$N$20129, 0)), ""), "")</f>
        <v/>
      </c>
      <c r="I382" s="6" t="str">
        <f>IFERROR(IF($N382 &lt;&gt; "#Na", INDEX(Degree_Information!$H$2:$H$20129, MATCH(Passout2023[[#This Row], [UNIVERSITY_DEGREE_PROGRAM_ID]], Degree_Information!$N$2:$N$20129, 0)), ""), "")</f>
        <v/>
      </c>
      <c r="J382" s="6" t="str">
        <f>IFERROR(IF($N382 &lt;&gt; "#Na", INDEX(Degree_Information!$J$2:$J$20129, MATCH(Passout2023[[#This Row], [UNIVERSITY_DEGREE_PROGRAM_ID]], Degree_Information!$N$2:$N$20129, 0)), ""), "")</f>
        <v/>
      </c>
      <c r="K382" s="19"/>
      <c r="L382" s="20"/>
      <c r="M382" s="21"/>
      <c r="N382" s="21"/>
      <c r="O382" s="21"/>
      <c r="P382" s="22"/>
      <c r="Q382" s="21"/>
      <c r="R382" s="21"/>
      <c r="S382" s="20">
        <v>0</v>
      </c>
      <c r="T382" s="20">
        <v>0</v>
      </c>
      <c r="U382" s="23"/>
      <c r="V3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2" s="25"/>
      <c r="X382" s="26" t="str">
        <f>CONCATENATE(Passout2023[[#This Row], [Batch Start Semester]], "-", Passout2023[[#This Row], [Batch Start Year]], "-", Passout2023[[#This Row], [Degree Duration (year)]])</f>
        <v>--</v>
      </c>
      <c r="Y382" s="32"/>
      <c r="Z382" s="32"/>
      <c r="AA382" s="32"/>
      <c r="AB382" s="32"/>
      <c r="AC382" s="32"/>
      <c r="AD382" s="32"/>
      <c r="AE382" s="28">
        <f>COUNTA(Passout2023[[#This Row], [UNIVERSITY_DEGREE_PROGRAM_ID]:[(Graduated) Degree Awarded Female]])</f>
        <v>2</v>
      </c>
    </row>
    <row r="383" s="2" customFormat="1" ht="35.1" customHeight="1">
      <c r="A383" s="29" t="str">
        <f>IFERROR(IF($N383 &lt;&gt; "#Na", INDEX(Degree_Information!$A$2:$A$20129, MATCH(Passout2023[[#This Row], [UNIVERSITY_DEGREE_PROGRAM_ID]], Degree_Information!$N$2:$N$20129, 0)), ""), "")</f>
        <v/>
      </c>
      <c r="B383" s="29" t="str">
        <f>IFERROR(IF($N383 &lt;&gt; "#Na", INDEX(Degree_Information!$B$2:$B$20129, MATCH(Passout2023[[#This Row], [UNIVERSITY_DEGREE_PROGRAM_ID]], Degree_Information!$N$2:$N$20129, 0)), ""), "")</f>
        <v/>
      </c>
      <c r="C383" s="29" t="str">
        <f>IFERROR(IF($N383 &lt;&gt; "#Na", INDEX(Degree_Information!$E$2:$E$20129, MATCH(Passout2023[[#This Row], [UNIVERSITY_DEGREE_PROGRAM_ID]], Degree_Information!$N$2:$N$20129, 0)), ""), "")</f>
        <v/>
      </c>
      <c r="D383" s="29" t="str">
        <f>IFERROR(IF($N383 &lt;&gt; "#Na", INDEX(Degree_Information!$D$2:$D$20129, MATCH(Passout2023[[#This Row], [UNIVERSITY_DEGREE_PROGRAM_ID]], Degree_Information!$N$2:$N$20129, 0)), ""), "")</f>
        <v/>
      </c>
      <c r="E383" s="29" t="str">
        <f>IFERROR(IF($N383 &lt;&gt; "#Na", INDEX(Degree_Information!$F$2:$F$20129, MATCH(Passout2023[[#This Row], [UNIVERSITY_DEGREE_PROGRAM_ID]], Degree_Information!$N$2:$N$20129, 0)), ""), "")</f>
        <v/>
      </c>
      <c r="F383" s="29" t="str">
        <f>IFERROR(IF($N383 &lt;&gt; "#Na", INDEX(Degree_Information!$K$2:$K$20129, MATCH(Passout2023[[#This Row], [UNIVERSITY_DEGREE_PROGRAM_ID]], Degree_Information!$N$2:$N$20129, 0)), ""), "")</f>
        <v/>
      </c>
      <c r="G383" s="29" t="str">
        <f>IFERROR(IF($N383 &lt;&gt; "#Na", INDEX(Degree_Information!$G$2:$G$20129, MATCH(Passout2023[[#This Row], [UNIVERSITY_DEGREE_PROGRAM_ID]], Degree_Information!$N$2:$N$20129, 0)), ""), "")</f>
        <v/>
      </c>
      <c r="H383" s="29" t="str">
        <f>IFERROR(IF($N383 &lt;&gt; "#Na", INDEX(Degree_Information!$I$2:$I$20129, MATCH(Passout2023[[#This Row], [UNIVERSITY_DEGREE_PROGRAM_ID]], Degree_Information!$N$2:$N$20129, 0)), ""), "")</f>
        <v/>
      </c>
      <c r="I383" s="6" t="str">
        <f>IFERROR(IF($N383 &lt;&gt; "#Na", INDEX(Degree_Information!$H$2:$H$20129, MATCH(Passout2023[[#This Row], [UNIVERSITY_DEGREE_PROGRAM_ID]], Degree_Information!$N$2:$N$20129, 0)), ""), "")</f>
        <v/>
      </c>
      <c r="J383" s="6" t="str">
        <f>IFERROR(IF($N383 &lt;&gt; "#Na", INDEX(Degree_Information!$J$2:$J$20129, MATCH(Passout2023[[#This Row], [UNIVERSITY_DEGREE_PROGRAM_ID]], Degree_Information!$N$2:$N$20129, 0)), ""), "")</f>
        <v/>
      </c>
      <c r="K383" s="19"/>
      <c r="L383" s="20"/>
      <c r="M383" s="21"/>
      <c r="N383" s="21"/>
      <c r="O383" s="21"/>
      <c r="P383" s="22"/>
      <c r="Q383" s="21"/>
      <c r="R383" s="21"/>
      <c r="S383" s="20">
        <v>0</v>
      </c>
      <c r="T383" s="20">
        <v>0</v>
      </c>
      <c r="U383" s="23"/>
      <c r="V3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3" s="25"/>
      <c r="X383" s="26" t="str">
        <f>CONCATENATE(Passout2023[[#This Row], [Batch Start Semester]], "-", Passout2023[[#This Row], [Batch Start Year]], "-", Passout2023[[#This Row], [Degree Duration (year)]])</f>
        <v>--</v>
      </c>
      <c r="Y383" s="32"/>
      <c r="Z383" s="32"/>
      <c r="AA383" s="32"/>
      <c r="AB383" s="32"/>
      <c r="AC383" s="32"/>
      <c r="AD383" s="32"/>
      <c r="AE383" s="28">
        <f>COUNTA(Passout2023[[#This Row], [UNIVERSITY_DEGREE_PROGRAM_ID]:[(Graduated) Degree Awarded Female]])</f>
        <v>2</v>
      </c>
    </row>
    <row r="384" s="2" customFormat="1" ht="35.1" customHeight="1">
      <c r="A384" s="29" t="str">
        <f>IFERROR(IF($N384 &lt;&gt; "#Na", INDEX(Degree_Information!$A$2:$A$20129, MATCH(Passout2023[[#This Row], [UNIVERSITY_DEGREE_PROGRAM_ID]], Degree_Information!$N$2:$N$20129, 0)), ""), "")</f>
        <v/>
      </c>
      <c r="B384" s="29" t="str">
        <f>IFERROR(IF($N384 &lt;&gt; "#Na", INDEX(Degree_Information!$B$2:$B$20129, MATCH(Passout2023[[#This Row], [UNIVERSITY_DEGREE_PROGRAM_ID]], Degree_Information!$N$2:$N$20129, 0)), ""), "")</f>
        <v/>
      </c>
      <c r="C384" s="29" t="str">
        <f>IFERROR(IF($N384 &lt;&gt; "#Na", INDEX(Degree_Information!$E$2:$E$20129, MATCH(Passout2023[[#This Row], [UNIVERSITY_DEGREE_PROGRAM_ID]], Degree_Information!$N$2:$N$20129, 0)), ""), "")</f>
        <v/>
      </c>
      <c r="D384" s="29" t="str">
        <f>IFERROR(IF($N384 &lt;&gt; "#Na", INDEX(Degree_Information!$D$2:$D$20129, MATCH(Passout2023[[#This Row], [UNIVERSITY_DEGREE_PROGRAM_ID]], Degree_Information!$N$2:$N$20129, 0)), ""), "")</f>
        <v/>
      </c>
      <c r="E384" s="29" t="str">
        <f>IFERROR(IF($N384 &lt;&gt; "#Na", INDEX(Degree_Information!$F$2:$F$20129, MATCH(Passout2023[[#This Row], [UNIVERSITY_DEGREE_PROGRAM_ID]], Degree_Information!$N$2:$N$20129, 0)), ""), "")</f>
        <v/>
      </c>
      <c r="F384" s="29" t="str">
        <f>IFERROR(IF($N384 &lt;&gt; "#Na", INDEX(Degree_Information!$K$2:$K$20129, MATCH(Passout2023[[#This Row], [UNIVERSITY_DEGREE_PROGRAM_ID]], Degree_Information!$N$2:$N$20129, 0)), ""), "")</f>
        <v/>
      </c>
      <c r="G384" s="29" t="str">
        <f>IFERROR(IF($N384 &lt;&gt; "#Na", INDEX(Degree_Information!$G$2:$G$20129, MATCH(Passout2023[[#This Row], [UNIVERSITY_DEGREE_PROGRAM_ID]], Degree_Information!$N$2:$N$20129, 0)), ""), "")</f>
        <v/>
      </c>
      <c r="H384" s="29" t="str">
        <f>IFERROR(IF($N384 &lt;&gt; "#Na", INDEX(Degree_Information!$I$2:$I$20129, MATCH(Passout2023[[#This Row], [UNIVERSITY_DEGREE_PROGRAM_ID]], Degree_Information!$N$2:$N$20129, 0)), ""), "")</f>
        <v/>
      </c>
      <c r="I384" s="6" t="str">
        <f>IFERROR(IF($N384 &lt;&gt; "#Na", INDEX(Degree_Information!$H$2:$H$20129, MATCH(Passout2023[[#This Row], [UNIVERSITY_DEGREE_PROGRAM_ID]], Degree_Information!$N$2:$N$20129, 0)), ""), "")</f>
        <v/>
      </c>
      <c r="J384" s="6" t="str">
        <f>IFERROR(IF($N384 &lt;&gt; "#Na", INDEX(Degree_Information!$J$2:$J$20129, MATCH(Passout2023[[#This Row], [UNIVERSITY_DEGREE_PROGRAM_ID]], Degree_Information!$N$2:$N$20129, 0)), ""), "")</f>
        <v/>
      </c>
      <c r="K384" s="19"/>
      <c r="L384" s="20"/>
      <c r="M384" s="21"/>
      <c r="N384" s="21"/>
      <c r="O384" s="21"/>
      <c r="P384" s="22"/>
      <c r="Q384" s="21"/>
      <c r="R384" s="21"/>
      <c r="S384" s="20">
        <v>0</v>
      </c>
      <c r="T384" s="20">
        <v>0</v>
      </c>
      <c r="U384" s="23"/>
      <c r="V3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4" s="25"/>
      <c r="X384" s="26" t="str">
        <f>CONCATENATE(Passout2023[[#This Row], [Batch Start Semester]], "-", Passout2023[[#This Row], [Batch Start Year]], "-", Passout2023[[#This Row], [Degree Duration (year)]])</f>
        <v>--</v>
      </c>
      <c r="Y384" s="32"/>
      <c r="Z384" s="32"/>
      <c r="AA384" s="32"/>
      <c r="AB384" s="32"/>
      <c r="AC384" s="32"/>
      <c r="AD384" s="32"/>
      <c r="AE384" s="28">
        <f>COUNTA(Passout2023[[#This Row], [UNIVERSITY_DEGREE_PROGRAM_ID]:[(Graduated) Degree Awarded Female]])</f>
        <v>2</v>
      </c>
    </row>
    <row r="385" s="2" customFormat="1" ht="35.1" customHeight="1">
      <c r="A385" s="29" t="str">
        <f>IFERROR(IF($N385 &lt;&gt; "#Na", INDEX(Degree_Information!$A$2:$A$20129, MATCH(Passout2023[[#This Row], [UNIVERSITY_DEGREE_PROGRAM_ID]], Degree_Information!$N$2:$N$20129, 0)), ""), "")</f>
        <v/>
      </c>
      <c r="B385" s="29" t="str">
        <f>IFERROR(IF($N385 &lt;&gt; "#Na", INDEX(Degree_Information!$B$2:$B$20129, MATCH(Passout2023[[#This Row], [UNIVERSITY_DEGREE_PROGRAM_ID]], Degree_Information!$N$2:$N$20129, 0)), ""), "")</f>
        <v/>
      </c>
      <c r="C385" s="29" t="str">
        <f>IFERROR(IF($N385 &lt;&gt; "#Na", INDEX(Degree_Information!$E$2:$E$20129, MATCH(Passout2023[[#This Row], [UNIVERSITY_DEGREE_PROGRAM_ID]], Degree_Information!$N$2:$N$20129, 0)), ""), "")</f>
        <v/>
      </c>
      <c r="D385" s="29" t="str">
        <f>IFERROR(IF($N385 &lt;&gt; "#Na", INDEX(Degree_Information!$D$2:$D$20129, MATCH(Passout2023[[#This Row], [UNIVERSITY_DEGREE_PROGRAM_ID]], Degree_Information!$N$2:$N$20129, 0)), ""), "")</f>
        <v/>
      </c>
      <c r="E385" s="29" t="str">
        <f>IFERROR(IF($N385 &lt;&gt; "#Na", INDEX(Degree_Information!$F$2:$F$20129, MATCH(Passout2023[[#This Row], [UNIVERSITY_DEGREE_PROGRAM_ID]], Degree_Information!$N$2:$N$20129, 0)), ""), "")</f>
        <v/>
      </c>
      <c r="F385" s="29" t="str">
        <f>IFERROR(IF($N385 &lt;&gt; "#Na", INDEX(Degree_Information!$K$2:$K$20129, MATCH(Passout2023[[#This Row], [UNIVERSITY_DEGREE_PROGRAM_ID]], Degree_Information!$N$2:$N$20129, 0)), ""), "")</f>
        <v/>
      </c>
      <c r="G385" s="29" t="str">
        <f>IFERROR(IF($N385 &lt;&gt; "#Na", INDEX(Degree_Information!$G$2:$G$20129, MATCH(Passout2023[[#This Row], [UNIVERSITY_DEGREE_PROGRAM_ID]], Degree_Information!$N$2:$N$20129, 0)), ""), "")</f>
        <v/>
      </c>
      <c r="H385" s="29" t="str">
        <f>IFERROR(IF($N385 &lt;&gt; "#Na", INDEX(Degree_Information!$I$2:$I$20129, MATCH(Passout2023[[#This Row], [UNIVERSITY_DEGREE_PROGRAM_ID]], Degree_Information!$N$2:$N$20129, 0)), ""), "")</f>
        <v/>
      </c>
      <c r="I385" s="6" t="str">
        <f>IFERROR(IF($N385 &lt;&gt; "#Na", INDEX(Degree_Information!$H$2:$H$20129, MATCH(Passout2023[[#This Row], [UNIVERSITY_DEGREE_PROGRAM_ID]], Degree_Information!$N$2:$N$20129, 0)), ""), "")</f>
        <v/>
      </c>
      <c r="J385" s="6" t="str">
        <f>IFERROR(IF($N385 &lt;&gt; "#Na", INDEX(Degree_Information!$J$2:$J$20129, MATCH(Passout2023[[#This Row], [UNIVERSITY_DEGREE_PROGRAM_ID]], Degree_Information!$N$2:$N$20129, 0)), ""), "")</f>
        <v/>
      </c>
      <c r="K385" s="19"/>
      <c r="L385" s="20"/>
      <c r="M385" s="21"/>
      <c r="N385" s="21"/>
      <c r="O385" s="21"/>
      <c r="P385" s="22"/>
      <c r="Q385" s="21"/>
      <c r="R385" s="21"/>
      <c r="S385" s="20">
        <v>0</v>
      </c>
      <c r="T385" s="20">
        <v>0</v>
      </c>
      <c r="U385" s="23"/>
      <c r="V3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5" s="25"/>
      <c r="X385" s="26" t="str">
        <f>CONCATENATE(Passout2023[[#This Row], [Batch Start Semester]], "-", Passout2023[[#This Row], [Batch Start Year]], "-", Passout2023[[#This Row], [Degree Duration (year)]])</f>
        <v>--</v>
      </c>
      <c r="Y385" s="32"/>
      <c r="Z385" s="32"/>
      <c r="AA385" s="32"/>
      <c r="AB385" s="32"/>
      <c r="AC385" s="32"/>
      <c r="AD385" s="32"/>
      <c r="AE385" s="28">
        <f>COUNTA(Passout2023[[#This Row], [UNIVERSITY_DEGREE_PROGRAM_ID]:[(Graduated) Degree Awarded Female]])</f>
        <v>2</v>
      </c>
    </row>
    <row r="386" s="2" customFormat="1" ht="35.1" customHeight="1">
      <c r="A386" s="29" t="str">
        <f>IFERROR(IF($N386 &lt;&gt; "#Na", INDEX(Degree_Information!$A$2:$A$20129, MATCH(Passout2023[[#This Row], [UNIVERSITY_DEGREE_PROGRAM_ID]], Degree_Information!$N$2:$N$20129, 0)), ""), "")</f>
        <v/>
      </c>
      <c r="B386" s="29" t="str">
        <f>IFERROR(IF($N386 &lt;&gt; "#Na", INDEX(Degree_Information!$B$2:$B$20129, MATCH(Passout2023[[#This Row], [UNIVERSITY_DEGREE_PROGRAM_ID]], Degree_Information!$N$2:$N$20129, 0)), ""), "")</f>
        <v/>
      </c>
      <c r="C386" s="29" t="str">
        <f>IFERROR(IF($N386 &lt;&gt; "#Na", INDEX(Degree_Information!$E$2:$E$20129, MATCH(Passout2023[[#This Row], [UNIVERSITY_DEGREE_PROGRAM_ID]], Degree_Information!$N$2:$N$20129, 0)), ""), "")</f>
        <v/>
      </c>
      <c r="D386" s="29" t="str">
        <f>IFERROR(IF($N386 &lt;&gt; "#Na", INDEX(Degree_Information!$D$2:$D$20129, MATCH(Passout2023[[#This Row], [UNIVERSITY_DEGREE_PROGRAM_ID]], Degree_Information!$N$2:$N$20129, 0)), ""), "")</f>
        <v/>
      </c>
      <c r="E386" s="29" t="str">
        <f>IFERROR(IF($N386 &lt;&gt; "#Na", INDEX(Degree_Information!$F$2:$F$20129, MATCH(Passout2023[[#This Row], [UNIVERSITY_DEGREE_PROGRAM_ID]], Degree_Information!$N$2:$N$20129, 0)), ""), "")</f>
        <v/>
      </c>
      <c r="F386" s="29" t="str">
        <f>IFERROR(IF($N386 &lt;&gt; "#Na", INDEX(Degree_Information!$K$2:$K$20129, MATCH(Passout2023[[#This Row], [UNIVERSITY_DEGREE_PROGRAM_ID]], Degree_Information!$N$2:$N$20129, 0)), ""), "")</f>
        <v/>
      </c>
      <c r="G386" s="29" t="str">
        <f>IFERROR(IF($N386 &lt;&gt; "#Na", INDEX(Degree_Information!$G$2:$G$20129, MATCH(Passout2023[[#This Row], [UNIVERSITY_DEGREE_PROGRAM_ID]], Degree_Information!$N$2:$N$20129, 0)), ""), "")</f>
        <v/>
      </c>
      <c r="H386" s="29" t="str">
        <f>IFERROR(IF($N386 &lt;&gt; "#Na", INDEX(Degree_Information!$I$2:$I$20129, MATCH(Passout2023[[#This Row], [UNIVERSITY_DEGREE_PROGRAM_ID]], Degree_Information!$N$2:$N$20129, 0)), ""), "")</f>
        <v/>
      </c>
      <c r="I386" s="6" t="str">
        <f>IFERROR(IF($N386 &lt;&gt; "#Na", INDEX(Degree_Information!$H$2:$H$20129, MATCH(Passout2023[[#This Row], [UNIVERSITY_DEGREE_PROGRAM_ID]], Degree_Information!$N$2:$N$20129, 0)), ""), "")</f>
        <v/>
      </c>
      <c r="J386" s="6" t="str">
        <f>IFERROR(IF($N386 &lt;&gt; "#Na", INDEX(Degree_Information!$J$2:$J$20129, MATCH(Passout2023[[#This Row], [UNIVERSITY_DEGREE_PROGRAM_ID]], Degree_Information!$N$2:$N$20129, 0)), ""), "")</f>
        <v/>
      </c>
      <c r="K386" s="19"/>
      <c r="L386" s="20"/>
      <c r="M386" s="21"/>
      <c r="N386" s="21"/>
      <c r="O386" s="21"/>
      <c r="P386" s="22"/>
      <c r="Q386" s="21"/>
      <c r="R386" s="21"/>
      <c r="S386" s="20">
        <v>0</v>
      </c>
      <c r="T386" s="20">
        <v>0</v>
      </c>
      <c r="U386" s="23"/>
      <c r="V3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6" s="25"/>
      <c r="X386" s="26" t="str">
        <f>CONCATENATE(Passout2023[[#This Row], [Batch Start Semester]], "-", Passout2023[[#This Row], [Batch Start Year]], "-", Passout2023[[#This Row], [Degree Duration (year)]])</f>
        <v>--</v>
      </c>
      <c r="Y386" s="32"/>
      <c r="Z386" s="32"/>
      <c r="AA386" s="32"/>
      <c r="AB386" s="32"/>
      <c r="AC386" s="32"/>
      <c r="AD386" s="32"/>
      <c r="AE386" s="28">
        <f>COUNTA(Passout2023[[#This Row], [UNIVERSITY_DEGREE_PROGRAM_ID]:[(Graduated) Degree Awarded Female]])</f>
        <v>2</v>
      </c>
    </row>
    <row r="387" s="2" customFormat="1" ht="35.1" customHeight="1">
      <c r="A387" s="29" t="str">
        <f>IFERROR(IF($N387 &lt;&gt; "#Na", INDEX(Degree_Information!$A$2:$A$20129, MATCH(Passout2023[[#This Row], [UNIVERSITY_DEGREE_PROGRAM_ID]], Degree_Information!$N$2:$N$20129, 0)), ""), "")</f>
        <v/>
      </c>
      <c r="B387" s="29" t="str">
        <f>IFERROR(IF($N387 &lt;&gt; "#Na", INDEX(Degree_Information!$B$2:$B$20129, MATCH(Passout2023[[#This Row], [UNIVERSITY_DEGREE_PROGRAM_ID]], Degree_Information!$N$2:$N$20129, 0)), ""), "")</f>
        <v/>
      </c>
      <c r="C387" s="29" t="str">
        <f>IFERROR(IF($N387 &lt;&gt; "#Na", INDEX(Degree_Information!$E$2:$E$20129, MATCH(Passout2023[[#This Row], [UNIVERSITY_DEGREE_PROGRAM_ID]], Degree_Information!$N$2:$N$20129, 0)), ""), "")</f>
        <v/>
      </c>
      <c r="D387" s="29" t="str">
        <f>IFERROR(IF($N387 &lt;&gt; "#Na", INDEX(Degree_Information!$D$2:$D$20129, MATCH(Passout2023[[#This Row], [UNIVERSITY_DEGREE_PROGRAM_ID]], Degree_Information!$N$2:$N$20129, 0)), ""), "")</f>
        <v/>
      </c>
      <c r="E387" s="29" t="str">
        <f>IFERROR(IF($N387 &lt;&gt; "#Na", INDEX(Degree_Information!$F$2:$F$20129, MATCH(Passout2023[[#This Row], [UNIVERSITY_DEGREE_PROGRAM_ID]], Degree_Information!$N$2:$N$20129, 0)), ""), "")</f>
        <v/>
      </c>
      <c r="F387" s="29" t="str">
        <f>IFERROR(IF($N387 &lt;&gt; "#Na", INDEX(Degree_Information!$K$2:$K$20129, MATCH(Passout2023[[#This Row], [UNIVERSITY_DEGREE_PROGRAM_ID]], Degree_Information!$N$2:$N$20129, 0)), ""), "")</f>
        <v/>
      </c>
      <c r="G387" s="29" t="str">
        <f>IFERROR(IF($N387 &lt;&gt; "#Na", INDEX(Degree_Information!$G$2:$G$20129, MATCH(Passout2023[[#This Row], [UNIVERSITY_DEGREE_PROGRAM_ID]], Degree_Information!$N$2:$N$20129, 0)), ""), "")</f>
        <v/>
      </c>
      <c r="H387" s="29" t="str">
        <f>IFERROR(IF($N387 &lt;&gt; "#Na", INDEX(Degree_Information!$I$2:$I$20129, MATCH(Passout2023[[#This Row], [UNIVERSITY_DEGREE_PROGRAM_ID]], Degree_Information!$N$2:$N$20129, 0)), ""), "")</f>
        <v/>
      </c>
      <c r="I387" s="6" t="str">
        <f>IFERROR(IF($N387 &lt;&gt; "#Na", INDEX(Degree_Information!$H$2:$H$20129, MATCH(Passout2023[[#This Row], [UNIVERSITY_DEGREE_PROGRAM_ID]], Degree_Information!$N$2:$N$20129, 0)), ""), "")</f>
        <v/>
      </c>
      <c r="J387" s="6" t="str">
        <f>IFERROR(IF($N387 &lt;&gt; "#Na", INDEX(Degree_Information!$J$2:$J$20129, MATCH(Passout2023[[#This Row], [UNIVERSITY_DEGREE_PROGRAM_ID]], Degree_Information!$N$2:$N$20129, 0)), ""), "")</f>
        <v/>
      </c>
      <c r="K387" s="19"/>
      <c r="L387" s="20"/>
      <c r="M387" s="21"/>
      <c r="N387" s="21"/>
      <c r="O387" s="21"/>
      <c r="P387" s="22"/>
      <c r="Q387" s="21"/>
      <c r="R387" s="21"/>
      <c r="S387" s="20">
        <v>0</v>
      </c>
      <c r="T387" s="20">
        <v>0</v>
      </c>
      <c r="U387" s="23"/>
      <c r="V3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7" s="25"/>
      <c r="X387" s="26" t="str">
        <f>CONCATENATE(Passout2023[[#This Row], [Batch Start Semester]], "-", Passout2023[[#This Row], [Batch Start Year]], "-", Passout2023[[#This Row], [Degree Duration (year)]])</f>
        <v>--</v>
      </c>
      <c r="Y387" s="32"/>
      <c r="Z387" s="32"/>
      <c r="AA387" s="32"/>
      <c r="AB387" s="32"/>
      <c r="AC387" s="32"/>
      <c r="AD387" s="32"/>
      <c r="AE387" s="28">
        <f>COUNTA(Passout2023[[#This Row], [UNIVERSITY_DEGREE_PROGRAM_ID]:[(Graduated) Degree Awarded Female]])</f>
        <v>2</v>
      </c>
    </row>
    <row r="388" s="2" customFormat="1" ht="35.1" customHeight="1">
      <c r="A388" s="29" t="str">
        <f>IFERROR(IF($N388 &lt;&gt; "#Na", INDEX(Degree_Information!$A$2:$A$20129, MATCH(Passout2023[[#This Row], [UNIVERSITY_DEGREE_PROGRAM_ID]], Degree_Information!$N$2:$N$20129, 0)), ""), "")</f>
        <v/>
      </c>
      <c r="B388" s="29" t="str">
        <f>IFERROR(IF($N388 &lt;&gt; "#Na", INDEX(Degree_Information!$B$2:$B$20129, MATCH(Passout2023[[#This Row], [UNIVERSITY_DEGREE_PROGRAM_ID]], Degree_Information!$N$2:$N$20129, 0)), ""), "")</f>
        <v/>
      </c>
      <c r="C388" s="29" t="str">
        <f>IFERROR(IF($N388 &lt;&gt; "#Na", INDEX(Degree_Information!$E$2:$E$20129, MATCH(Passout2023[[#This Row], [UNIVERSITY_DEGREE_PROGRAM_ID]], Degree_Information!$N$2:$N$20129, 0)), ""), "")</f>
        <v/>
      </c>
      <c r="D388" s="29" t="str">
        <f>IFERROR(IF($N388 &lt;&gt; "#Na", INDEX(Degree_Information!$D$2:$D$20129, MATCH(Passout2023[[#This Row], [UNIVERSITY_DEGREE_PROGRAM_ID]], Degree_Information!$N$2:$N$20129, 0)), ""), "")</f>
        <v/>
      </c>
      <c r="E388" s="29" t="str">
        <f>IFERROR(IF($N388 &lt;&gt; "#Na", INDEX(Degree_Information!$F$2:$F$20129, MATCH(Passout2023[[#This Row], [UNIVERSITY_DEGREE_PROGRAM_ID]], Degree_Information!$N$2:$N$20129, 0)), ""), "")</f>
        <v/>
      </c>
      <c r="F388" s="29" t="str">
        <f>IFERROR(IF($N388 &lt;&gt; "#Na", INDEX(Degree_Information!$K$2:$K$20129, MATCH(Passout2023[[#This Row], [UNIVERSITY_DEGREE_PROGRAM_ID]], Degree_Information!$N$2:$N$20129, 0)), ""), "")</f>
        <v/>
      </c>
      <c r="G388" s="29" t="str">
        <f>IFERROR(IF($N388 &lt;&gt; "#Na", INDEX(Degree_Information!$G$2:$G$20129, MATCH(Passout2023[[#This Row], [UNIVERSITY_DEGREE_PROGRAM_ID]], Degree_Information!$N$2:$N$20129, 0)), ""), "")</f>
        <v/>
      </c>
      <c r="H388" s="29" t="str">
        <f>IFERROR(IF($N388 &lt;&gt; "#Na", INDEX(Degree_Information!$I$2:$I$20129, MATCH(Passout2023[[#This Row], [UNIVERSITY_DEGREE_PROGRAM_ID]], Degree_Information!$N$2:$N$20129, 0)), ""), "")</f>
        <v/>
      </c>
      <c r="I388" s="6" t="str">
        <f>IFERROR(IF($N388 &lt;&gt; "#Na", INDEX(Degree_Information!$H$2:$H$20129, MATCH(Passout2023[[#This Row], [UNIVERSITY_DEGREE_PROGRAM_ID]], Degree_Information!$N$2:$N$20129, 0)), ""), "")</f>
        <v/>
      </c>
      <c r="J388" s="6" t="str">
        <f>IFERROR(IF($N388 &lt;&gt; "#Na", INDEX(Degree_Information!$J$2:$J$20129, MATCH(Passout2023[[#This Row], [UNIVERSITY_DEGREE_PROGRAM_ID]], Degree_Information!$N$2:$N$20129, 0)), ""), "")</f>
        <v/>
      </c>
      <c r="K388" s="19"/>
      <c r="L388" s="20"/>
      <c r="M388" s="21"/>
      <c r="N388" s="21"/>
      <c r="O388" s="21"/>
      <c r="P388" s="22"/>
      <c r="Q388" s="21"/>
      <c r="R388" s="21"/>
      <c r="S388" s="20">
        <v>0</v>
      </c>
      <c r="T388" s="20">
        <v>0</v>
      </c>
      <c r="U388" s="23"/>
      <c r="V3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8" s="25"/>
      <c r="X388" s="26" t="str">
        <f>CONCATENATE(Passout2023[[#This Row], [Batch Start Semester]], "-", Passout2023[[#This Row], [Batch Start Year]], "-", Passout2023[[#This Row], [Degree Duration (year)]])</f>
        <v>--</v>
      </c>
      <c r="Y388" s="32"/>
      <c r="Z388" s="32"/>
      <c r="AA388" s="32"/>
      <c r="AB388" s="32"/>
      <c r="AC388" s="32"/>
      <c r="AD388" s="32"/>
      <c r="AE388" s="28">
        <f>COUNTA(Passout2023[[#This Row], [UNIVERSITY_DEGREE_PROGRAM_ID]:[(Graduated) Degree Awarded Female]])</f>
        <v>2</v>
      </c>
    </row>
    <row r="389" s="2" customFormat="1" ht="35.1" customHeight="1">
      <c r="A389" s="29" t="str">
        <f>IFERROR(IF($N389 &lt;&gt; "#Na", INDEX(Degree_Information!$A$2:$A$20129, MATCH(Passout2023[[#This Row], [UNIVERSITY_DEGREE_PROGRAM_ID]], Degree_Information!$N$2:$N$20129, 0)), ""), "")</f>
        <v/>
      </c>
      <c r="B389" s="29" t="str">
        <f>IFERROR(IF($N389 &lt;&gt; "#Na", INDEX(Degree_Information!$B$2:$B$20129, MATCH(Passout2023[[#This Row], [UNIVERSITY_DEGREE_PROGRAM_ID]], Degree_Information!$N$2:$N$20129, 0)), ""), "")</f>
        <v/>
      </c>
      <c r="C389" s="29" t="str">
        <f>IFERROR(IF($N389 &lt;&gt; "#Na", INDEX(Degree_Information!$E$2:$E$20129, MATCH(Passout2023[[#This Row], [UNIVERSITY_DEGREE_PROGRAM_ID]], Degree_Information!$N$2:$N$20129, 0)), ""), "")</f>
        <v/>
      </c>
      <c r="D389" s="29" t="str">
        <f>IFERROR(IF($N389 &lt;&gt; "#Na", INDEX(Degree_Information!$D$2:$D$20129, MATCH(Passout2023[[#This Row], [UNIVERSITY_DEGREE_PROGRAM_ID]], Degree_Information!$N$2:$N$20129, 0)), ""), "")</f>
        <v/>
      </c>
      <c r="E389" s="29" t="str">
        <f>IFERROR(IF($N389 &lt;&gt; "#Na", INDEX(Degree_Information!$F$2:$F$20129, MATCH(Passout2023[[#This Row], [UNIVERSITY_DEGREE_PROGRAM_ID]], Degree_Information!$N$2:$N$20129, 0)), ""), "")</f>
        <v/>
      </c>
      <c r="F389" s="29" t="str">
        <f>IFERROR(IF($N389 &lt;&gt; "#Na", INDEX(Degree_Information!$K$2:$K$20129, MATCH(Passout2023[[#This Row], [UNIVERSITY_DEGREE_PROGRAM_ID]], Degree_Information!$N$2:$N$20129, 0)), ""), "")</f>
        <v/>
      </c>
      <c r="G389" s="29" t="str">
        <f>IFERROR(IF($N389 &lt;&gt; "#Na", INDEX(Degree_Information!$G$2:$G$20129, MATCH(Passout2023[[#This Row], [UNIVERSITY_DEGREE_PROGRAM_ID]], Degree_Information!$N$2:$N$20129, 0)), ""), "")</f>
        <v/>
      </c>
      <c r="H389" s="29" t="str">
        <f>IFERROR(IF($N389 &lt;&gt; "#Na", INDEX(Degree_Information!$I$2:$I$20129, MATCH(Passout2023[[#This Row], [UNIVERSITY_DEGREE_PROGRAM_ID]], Degree_Information!$N$2:$N$20129, 0)), ""), "")</f>
        <v/>
      </c>
      <c r="I389" s="6" t="str">
        <f>IFERROR(IF($N389 &lt;&gt; "#Na", INDEX(Degree_Information!$H$2:$H$20129, MATCH(Passout2023[[#This Row], [UNIVERSITY_DEGREE_PROGRAM_ID]], Degree_Information!$N$2:$N$20129, 0)), ""), "")</f>
        <v/>
      </c>
      <c r="J389" s="6" t="str">
        <f>IFERROR(IF($N389 &lt;&gt; "#Na", INDEX(Degree_Information!$J$2:$J$20129, MATCH(Passout2023[[#This Row], [UNIVERSITY_DEGREE_PROGRAM_ID]], Degree_Information!$N$2:$N$20129, 0)), ""), "")</f>
        <v/>
      </c>
      <c r="K389" s="19"/>
      <c r="L389" s="20"/>
      <c r="M389" s="21"/>
      <c r="N389" s="21"/>
      <c r="O389" s="21"/>
      <c r="P389" s="22"/>
      <c r="Q389" s="21"/>
      <c r="R389" s="21"/>
      <c r="S389" s="20">
        <v>0</v>
      </c>
      <c r="T389" s="20">
        <v>0</v>
      </c>
      <c r="U389" s="23"/>
      <c r="V3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89" s="25"/>
      <c r="X389" s="26" t="str">
        <f>CONCATENATE(Passout2023[[#This Row], [Batch Start Semester]], "-", Passout2023[[#This Row], [Batch Start Year]], "-", Passout2023[[#This Row], [Degree Duration (year)]])</f>
        <v>--</v>
      </c>
      <c r="Y389" s="32"/>
      <c r="Z389" s="32"/>
      <c r="AA389" s="32"/>
      <c r="AB389" s="32"/>
      <c r="AC389" s="32"/>
      <c r="AD389" s="32"/>
      <c r="AE389" s="28">
        <f>COUNTA(Passout2023[[#This Row], [UNIVERSITY_DEGREE_PROGRAM_ID]:[(Graduated) Degree Awarded Female]])</f>
        <v>2</v>
      </c>
    </row>
    <row r="390" s="2" customFormat="1" ht="35.1" customHeight="1">
      <c r="A390" s="29" t="str">
        <f>IFERROR(IF($N390 &lt;&gt; "#Na", INDEX(Degree_Information!$A$2:$A$20129, MATCH(Passout2023[[#This Row], [UNIVERSITY_DEGREE_PROGRAM_ID]], Degree_Information!$N$2:$N$20129, 0)), ""), "")</f>
        <v/>
      </c>
      <c r="B390" s="29" t="str">
        <f>IFERROR(IF($N390 &lt;&gt; "#Na", INDEX(Degree_Information!$B$2:$B$20129, MATCH(Passout2023[[#This Row], [UNIVERSITY_DEGREE_PROGRAM_ID]], Degree_Information!$N$2:$N$20129, 0)), ""), "")</f>
        <v/>
      </c>
      <c r="C390" s="29" t="str">
        <f>IFERROR(IF($N390 &lt;&gt; "#Na", INDEX(Degree_Information!$E$2:$E$20129, MATCH(Passout2023[[#This Row], [UNIVERSITY_DEGREE_PROGRAM_ID]], Degree_Information!$N$2:$N$20129, 0)), ""), "")</f>
        <v/>
      </c>
      <c r="D390" s="29" t="str">
        <f>IFERROR(IF($N390 &lt;&gt; "#Na", INDEX(Degree_Information!$D$2:$D$20129, MATCH(Passout2023[[#This Row], [UNIVERSITY_DEGREE_PROGRAM_ID]], Degree_Information!$N$2:$N$20129, 0)), ""), "")</f>
        <v/>
      </c>
      <c r="E390" s="29" t="str">
        <f>IFERROR(IF($N390 &lt;&gt; "#Na", INDEX(Degree_Information!$F$2:$F$20129, MATCH(Passout2023[[#This Row], [UNIVERSITY_DEGREE_PROGRAM_ID]], Degree_Information!$N$2:$N$20129, 0)), ""), "")</f>
        <v/>
      </c>
      <c r="F390" s="29" t="str">
        <f>IFERROR(IF($N390 &lt;&gt; "#Na", INDEX(Degree_Information!$K$2:$K$20129, MATCH(Passout2023[[#This Row], [UNIVERSITY_DEGREE_PROGRAM_ID]], Degree_Information!$N$2:$N$20129, 0)), ""), "")</f>
        <v/>
      </c>
      <c r="G390" s="29" t="str">
        <f>IFERROR(IF($N390 &lt;&gt; "#Na", INDEX(Degree_Information!$G$2:$G$20129, MATCH(Passout2023[[#This Row], [UNIVERSITY_DEGREE_PROGRAM_ID]], Degree_Information!$N$2:$N$20129, 0)), ""), "")</f>
        <v/>
      </c>
      <c r="H390" s="29" t="str">
        <f>IFERROR(IF($N390 &lt;&gt; "#Na", INDEX(Degree_Information!$I$2:$I$20129, MATCH(Passout2023[[#This Row], [UNIVERSITY_DEGREE_PROGRAM_ID]], Degree_Information!$N$2:$N$20129, 0)), ""), "")</f>
        <v/>
      </c>
      <c r="I390" s="6" t="str">
        <f>IFERROR(IF($N390 &lt;&gt; "#Na", INDEX(Degree_Information!$H$2:$H$20129, MATCH(Passout2023[[#This Row], [UNIVERSITY_DEGREE_PROGRAM_ID]], Degree_Information!$N$2:$N$20129, 0)), ""), "")</f>
        <v/>
      </c>
      <c r="J390" s="6" t="str">
        <f>IFERROR(IF($N390 &lt;&gt; "#Na", INDEX(Degree_Information!$J$2:$J$20129, MATCH(Passout2023[[#This Row], [UNIVERSITY_DEGREE_PROGRAM_ID]], Degree_Information!$N$2:$N$20129, 0)), ""), "")</f>
        <v/>
      </c>
      <c r="K390" s="19"/>
      <c r="L390" s="20"/>
      <c r="M390" s="21"/>
      <c r="N390" s="21"/>
      <c r="O390" s="21"/>
      <c r="P390" s="22"/>
      <c r="Q390" s="21"/>
      <c r="R390" s="21"/>
      <c r="S390" s="20">
        <v>0</v>
      </c>
      <c r="T390" s="20">
        <v>0</v>
      </c>
      <c r="U390" s="23"/>
      <c r="V3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0" s="25"/>
      <c r="X390" s="26" t="str">
        <f>CONCATENATE(Passout2023[[#This Row], [Batch Start Semester]], "-", Passout2023[[#This Row], [Batch Start Year]], "-", Passout2023[[#This Row], [Degree Duration (year)]])</f>
        <v>--</v>
      </c>
      <c r="Y390" s="32"/>
      <c r="Z390" s="32"/>
      <c r="AA390" s="32"/>
      <c r="AB390" s="32"/>
      <c r="AC390" s="32"/>
      <c r="AD390" s="32"/>
      <c r="AE390" s="28">
        <f>COUNTA(Passout2023[[#This Row], [UNIVERSITY_DEGREE_PROGRAM_ID]:[(Graduated) Degree Awarded Female]])</f>
        <v>2</v>
      </c>
    </row>
    <row r="391" s="2" customFormat="1" ht="35.1" customHeight="1">
      <c r="A391" s="29" t="str">
        <f>IFERROR(IF($N391 &lt;&gt; "#Na", INDEX(Degree_Information!$A$2:$A$20129, MATCH(Passout2023[[#This Row], [UNIVERSITY_DEGREE_PROGRAM_ID]], Degree_Information!$N$2:$N$20129, 0)), ""), "")</f>
        <v/>
      </c>
      <c r="B391" s="29" t="str">
        <f>IFERROR(IF($N391 &lt;&gt; "#Na", INDEX(Degree_Information!$B$2:$B$20129, MATCH(Passout2023[[#This Row], [UNIVERSITY_DEGREE_PROGRAM_ID]], Degree_Information!$N$2:$N$20129, 0)), ""), "")</f>
        <v/>
      </c>
      <c r="C391" s="29" t="str">
        <f>IFERROR(IF($N391 &lt;&gt; "#Na", INDEX(Degree_Information!$E$2:$E$20129, MATCH(Passout2023[[#This Row], [UNIVERSITY_DEGREE_PROGRAM_ID]], Degree_Information!$N$2:$N$20129, 0)), ""), "")</f>
        <v/>
      </c>
      <c r="D391" s="29" t="str">
        <f>IFERROR(IF($N391 &lt;&gt; "#Na", INDEX(Degree_Information!$D$2:$D$20129, MATCH(Passout2023[[#This Row], [UNIVERSITY_DEGREE_PROGRAM_ID]], Degree_Information!$N$2:$N$20129, 0)), ""), "")</f>
        <v/>
      </c>
      <c r="E391" s="29" t="str">
        <f>IFERROR(IF($N391 &lt;&gt; "#Na", INDEX(Degree_Information!$F$2:$F$20129, MATCH(Passout2023[[#This Row], [UNIVERSITY_DEGREE_PROGRAM_ID]], Degree_Information!$N$2:$N$20129, 0)), ""), "")</f>
        <v/>
      </c>
      <c r="F391" s="29" t="str">
        <f>IFERROR(IF($N391 &lt;&gt; "#Na", INDEX(Degree_Information!$K$2:$K$20129, MATCH(Passout2023[[#This Row], [UNIVERSITY_DEGREE_PROGRAM_ID]], Degree_Information!$N$2:$N$20129, 0)), ""), "")</f>
        <v/>
      </c>
      <c r="G391" s="29" t="str">
        <f>IFERROR(IF($N391 &lt;&gt; "#Na", INDEX(Degree_Information!$G$2:$G$20129, MATCH(Passout2023[[#This Row], [UNIVERSITY_DEGREE_PROGRAM_ID]], Degree_Information!$N$2:$N$20129, 0)), ""), "")</f>
        <v/>
      </c>
      <c r="H391" s="29" t="str">
        <f>IFERROR(IF($N391 &lt;&gt; "#Na", INDEX(Degree_Information!$I$2:$I$20129, MATCH(Passout2023[[#This Row], [UNIVERSITY_DEGREE_PROGRAM_ID]], Degree_Information!$N$2:$N$20129, 0)), ""), "")</f>
        <v/>
      </c>
      <c r="I391" s="6" t="str">
        <f>IFERROR(IF($N391 &lt;&gt; "#Na", INDEX(Degree_Information!$H$2:$H$20129, MATCH(Passout2023[[#This Row], [UNIVERSITY_DEGREE_PROGRAM_ID]], Degree_Information!$N$2:$N$20129, 0)), ""), "")</f>
        <v/>
      </c>
      <c r="J391" s="6" t="str">
        <f>IFERROR(IF($N391 &lt;&gt; "#Na", INDEX(Degree_Information!$J$2:$J$20129, MATCH(Passout2023[[#This Row], [UNIVERSITY_DEGREE_PROGRAM_ID]], Degree_Information!$N$2:$N$20129, 0)), ""), "")</f>
        <v/>
      </c>
      <c r="K391" s="19"/>
      <c r="L391" s="20"/>
      <c r="M391" s="21"/>
      <c r="N391" s="21"/>
      <c r="O391" s="21"/>
      <c r="P391" s="22"/>
      <c r="Q391" s="21"/>
      <c r="R391" s="21"/>
      <c r="S391" s="20">
        <v>0</v>
      </c>
      <c r="T391" s="20">
        <v>0</v>
      </c>
      <c r="U391" s="23"/>
      <c r="V3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1" s="25"/>
      <c r="X391" s="26" t="str">
        <f>CONCATENATE(Passout2023[[#This Row], [Batch Start Semester]], "-", Passout2023[[#This Row], [Batch Start Year]], "-", Passout2023[[#This Row], [Degree Duration (year)]])</f>
        <v>--</v>
      </c>
      <c r="Y391" s="32"/>
      <c r="Z391" s="32"/>
      <c r="AA391" s="32"/>
      <c r="AB391" s="32"/>
      <c r="AC391" s="32"/>
      <c r="AD391" s="32"/>
      <c r="AE391" s="28">
        <f>COUNTA(Passout2023[[#This Row], [UNIVERSITY_DEGREE_PROGRAM_ID]:[(Graduated) Degree Awarded Female]])</f>
        <v>2</v>
      </c>
    </row>
    <row r="392" s="2" customFormat="1" ht="35.1" customHeight="1">
      <c r="A392" s="29" t="str">
        <f>IFERROR(IF($N392 &lt;&gt; "#Na", INDEX(Degree_Information!$A$2:$A$20129, MATCH(Passout2023[[#This Row], [UNIVERSITY_DEGREE_PROGRAM_ID]], Degree_Information!$N$2:$N$20129, 0)), ""), "")</f>
        <v/>
      </c>
      <c r="B392" s="29" t="str">
        <f>IFERROR(IF($N392 &lt;&gt; "#Na", INDEX(Degree_Information!$B$2:$B$20129, MATCH(Passout2023[[#This Row], [UNIVERSITY_DEGREE_PROGRAM_ID]], Degree_Information!$N$2:$N$20129, 0)), ""), "")</f>
        <v/>
      </c>
      <c r="C392" s="29" t="str">
        <f>IFERROR(IF($N392 &lt;&gt; "#Na", INDEX(Degree_Information!$E$2:$E$20129, MATCH(Passout2023[[#This Row], [UNIVERSITY_DEGREE_PROGRAM_ID]], Degree_Information!$N$2:$N$20129, 0)), ""), "")</f>
        <v/>
      </c>
      <c r="D392" s="29" t="str">
        <f>IFERROR(IF($N392 &lt;&gt; "#Na", INDEX(Degree_Information!$D$2:$D$20129, MATCH(Passout2023[[#This Row], [UNIVERSITY_DEGREE_PROGRAM_ID]], Degree_Information!$N$2:$N$20129, 0)), ""), "")</f>
        <v/>
      </c>
      <c r="E392" s="29" t="str">
        <f>IFERROR(IF($N392 &lt;&gt; "#Na", INDEX(Degree_Information!$F$2:$F$20129, MATCH(Passout2023[[#This Row], [UNIVERSITY_DEGREE_PROGRAM_ID]], Degree_Information!$N$2:$N$20129, 0)), ""), "")</f>
        <v/>
      </c>
      <c r="F392" s="29" t="str">
        <f>IFERROR(IF($N392 &lt;&gt; "#Na", INDEX(Degree_Information!$K$2:$K$20129, MATCH(Passout2023[[#This Row], [UNIVERSITY_DEGREE_PROGRAM_ID]], Degree_Information!$N$2:$N$20129, 0)), ""), "")</f>
        <v/>
      </c>
      <c r="G392" s="29" t="str">
        <f>IFERROR(IF($N392 &lt;&gt; "#Na", INDEX(Degree_Information!$G$2:$G$20129, MATCH(Passout2023[[#This Row], [UNIVERSITY_DEGREE_PROGRAM_ID]], Degree_Information!$N$2:$N$20129, 0)), ""), "")</f>
        <v/>
      </c>
      <c r="H392" s="29" t="str">
        <f>IFERROR(IF($N392 &lt;&gt; "#Na", INDEX(Degree_Information!$I$2:$I$20129, MATCH(Passout2023[[#This Row], [UNIVERSITY_DEGREE_PROGRAM_ID]], Degree_Information!$N$2:$N$20129, 0)), ""), "")</f>
        <v/>
      </c>
      <c r="I392" s="6" t="str">
        <f>IFERROR(IF($N392 &lt;&gt; "#Na", INDEX(Degree_Information!$H$2:$H$20129, MATCH(Passout2023[[#This Row], [UNIVERSITY_DEGREE_PROGRAM_ID]], Degree_Information!$N$2:$N$20129, 0)), ""), "")</f>
        <v/>
      </c>
      <c r="J392" s="6" t="str">
        <f>IFERROR(IF($N392 &lt;&gt; "#Na", INDEX(Degree_Information!$J$2:$J$20129, MATCH(Passout2023[[#This Row], [UNIVERSITY_DEGREE_PROGRAM_ID]], Degree_Information!$N$2:$N$20129, 0)), ""), "")</f>
        <v/>
      </c>
      <c r="K392" s="19"/>
      <c r="L392" s="20"/>
      <c r="M392" s="21"/>
      <c r="N392" s="21"/>
      <c r="O392" s="21"/>
      <c r="P392" s="22"/>
      <c r="Q392" s="21"/>
      <c r="R392" s="21"/>
      <c r="S392" s="20">
        <v>0</v>
      </c>
      <c r="T392" s="20">
        <v>0</v>
      </c>
      <c r="U392" s="23"/>
      <c r="V3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2" s="25"/>
      <c r="X392" s="26" t="str">
        <f>CONCATENATE(Passout2023[[#This Row], [Batch Start Semester]], "-", Passout2023[[#This Row], [Batch Start Year]], "-", Passout2023[[#This Row], [Degree Duration (year)]])</f>
        <v>--</v>
      </c>
      <c r="Y392" s="32"/>
      <c r="Z392" s="32"/>
      <c r="AA392" s="32"/>
      <c r="AB392" s="32"/>
      <c r="AC392" s="32"/>
      <c r="AD392" s="32"/>
      <c r="AE392" s="28">
        <f>COUNTA(Passout2023[[#This Row], [UNIVERSITY_DEGREE_PROGRAM_ID]:[(Graduated) Degree Awarded Female]])</f>
        <v>2</v>
      </c>
    </row>
    <row r="393" s="2" customFormat="1" ht="35.1" customHeight="1">
      <c r="A393" s="29" t="str">
        <f>IFERROR(IF($N393 &lt;&gt; "#Na", INDEX(Degree_Information!$A$2:$A$20129, MATCH(Passout2023[[#This Row], [UNIVERSITY_DEGREE_PROGRAM_ID]], Degree_Information!$N$2:$N$20129, 0)), ""), "")</f>
        <v/>
      </c>
      <c r="B393" s="29" t="str">
        <f>IFERROR(IF($N393 &lt;&gt; "#Na", INDEX(Degree_Information!$B$2:$B$20129, MATCH(Passout2023[[#This Row], [UNIVERSITY_DEGREE_PROGRAM_ID]], Degree_Information!$N$2:$N$20129, 0)), ""), "")</f>
        <v/>
      </c>
      <c r="C393" s="29" t="str">
        <f>IFERROR(IF($N393 &lt;&gt; "#Na", INDEX(Degree_Information!$E$2:$E$20129, MATCH(Passout2023[[#This Row], [UNIVERSITY_DEGREE_PROGRAM_ID]], Degree_Information!$N$2:$N$20129, 0)), ""), "")</f>
        <v/>
      </c>
      <c r="D393" s="29" t="str">
        <f>IFERROR(IF($N393 &lt;&gt; "#Na", INDEX(Degree_Information!$D$2:$D$20129, MATCH(Passout2023[[#This Row], [UNIVERSITY_DEGREE_PROGRAM_ID]], Degree_Information!$N$2:$N$20129, 0)), ""), "")</f>
        <v/>
      </c>
      <c r="E393" s="29" t="str">
        <f>IFERROR(IF($N393 &lt;&gt; "#Na", INDEX(Degree_Information!$F$2:$F$20129, MATCH(Passout2023[[#This Row], [UNIVERSITY_DEGREE_PROGRAM_ID]], Degree_Information!$N$2:$N$20129, 0)), ""), "")</f>
        <v/>
      </c>
      <c r="F393" s="29" t="str">
        <f>IFERROR(IF($N393 &lt;&gt; "#Na", INDEX(Degree_Information!$K$2:$K$20129, MATCH(Passout2023[[#This Row], [UNIVERSITY_DEGREE_PROGRAM_ID]], Degree_Information!$N$2:$N$20129, 0)), ""), "")</f>
        <v/>
      </c>
      <c r="G393" s="29" t="str">
        <f>IFERROR(IF($N393 &lt;&gt; "#Na", INDEX(Degree_Information!$G$2:$G$20129, MATCH(Passout2023[[#This Row], [UNIVERSITY_DEGREE_PROGRAM_ID]], Degree_Information!$N$2:$N$20129, 0)), ""), "")</f>
        <v/>
      </c>
      <c r="H393" s="29" t="str">
        <f>IFERROR(IF($N393 &lt;&gt; "#Na", INDEX(Degree_Information!$I$2:$I$20129, MATCH(Passout2023[[#This Row], [UNIVERSITY_DEGREE_PROGRAM_ID]], Degree_Information!$N$2:$N$20129, 0)), ""), "")</f>
        <v/>
      </c>
      <c r="I393" s="6" t="str">
        <f>IFERROR(IF($N393 &lt;&gt; "#Na", INDEX(Degree_Information!$H$2:$H$20129, MATCH(Passout2023[[#This Row], [UNIVERSITY_DEGREE_PROGRAM_ID]], Degree_Information!$N$2:$N$20129, 0)), ""), "")</f>
        <v/>
      </c>
      <c r="J393" s="6" t="str">
        <f>IFERROR(IF($N393 &lt;&gt; "#Na", INDEX(Degree_Information!$J$2:$J$20129, MATCH(Passout2023[[#This Row], [UNIVERSITY_DEGREE_PROGRAM_ID]], Degree_Information!$N$2:$N$20129, 0)), ""), "")</f>
        <v/>
      </c>
      <c r="K393" s="19"/>
      <c r="L393" s="20"/>
      <c r="M393" s="21"/>
      <c r="N393" s="21"/>
      <c r="O393" s="21"/>
      <c r="P393" s="22"/>
      <c r="Q393" s="21"/>
      <c r="R393" s="21"/>
      <c r="S393" s="20">
        <v>0</v>
      </c>
      <c r="T393" s="20">
        <v>0</v>
      </c>
      <c r="U393" s="23"/>
      <c r="V3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3" s="25"/>
      <c r="X393" s="26" t="str">
        <f>CONCATENATE(Passout2023[[#This Row], [Batch Start Semester]], "-", Passout2023[[#This Row], [Batch Start Year]], "-", Passout2023[[#This Row], [Degree Duration (year)]])</f>
        <v>--</v>
      </c>
      <c r="Y393" s="32"/>
      <c r="Z393" s="32"/>
      <c r="AA393" s="32"/>
      <c r="AB393" s="32"/>
      <c r="AC393" s="32"/>
      <c r="AD393" s="32"/>
      <c r="AE393" s="28">
        <f>COUNTA(Passout2023[[#This Row], [UNIVERSITY_DEGREE_PROGRAM_ID]:[(Graduated) Degree Awarded Female]])</f>
        <v>2</v>
      </c>
    </row>
    <row r="394" s="2" customFormat="1" ht="35.1" customHeight="1">
      <c r="A394" s="29" t="str">
        <f>IFERROR(IF($N394 &lt;&gt; "#Na", INDEX(Degree_Information!$A$2:$A$20129, MATCH(Passout2023[[#This Row], [UNIVERSITY_DEGREE_PROGRAM_ID]], Degree_Information!$N$2:$N$20129, 0)), ""), "")</f>
        <v/>
      </c>
      <c r="B394" s="29" t="str">
        <f>IFERROR(IF($N394 &lt;&gt; "#Na", INDEX(Degree_Information!$B$2:$B$20129, MATCH(Passout2023[[#This Row], [UNIVERSITY_DEGREE_PROGRAM_ID]], Degree_Information!$N$2:$N$20129, 0)), ""), "")</f>
        <v/>
      </c>
      <c r="C394" s="29" t="str">
        <f>IFERROR(IF($N394 &lt;&gt; "#Na", INDEX(Degree_Information!$E$2:$E$20129, MATCH(Passout2023[[#This Row], [UNIVERSITY_DEGREE_PROGRAM_ID]], Degree_Information!$N$2:$N$20129, 0)), ""), "")</f>
        <v/>
      </c>
      <c r="D394" s="29" t="str">
        <f>IFERROR(IF($N394 &lt;&gt; "#Na", INDEX(Degree_Information!$D$2:$D$20129, MATCH(Passout2023[[#This Row], [UNIVERSITY_DEGREE_PROGRAM_ID]], Degree_Information!$N$2:$N$20129, 0)), ""), "")</f>
        <v/>
      </c>
      <c r="E394" s="29" t="str">
        <f>IFERROR(IF($N394 &lt;&gt; "#Na", INDEX(Degree_Information!$F$2:$F$20129, MATCH(Passout2023[[#This Row], [UNIVERSITY_DEGREE_PROGRAM_ID]], Degree_Information!$N$2:$N$20129, 0)), ""), "")</f>
        <v/>
      </c>
      <c r="F394" s="29" t="str">
        <f>IFERROR(IF($N394 &lt;&gt; "#Na", INDEX(Degree_Information!$K$2:$K$20129, MATCH(Passout2023[[#This Row], [UNIVERSITY_DEGREE_PROGRAM_ID]], Degree_Information!$N$2:$N$20129, 0)), ""), "")</f>
        <v/>
      </c>
      <c r="G394" s="29" t="str">
        <f>IFERROR(IF($N394 &lt;&gt; "#Na", INDEX(Degree_Information!$G$2:$G$20129, MATCH(Passout2023[[#This Row], [UNIVERSITY_DEGREE_PROGRAM_ID]], Degree_Information!$N$2:$N$20129, 0)), ""), "")</f>
        <v/>
      </c>
      <c r="H394" s="29" t="str">
        <f>IFERROR(IF($N394 &lt;&gt; "#Na", INDEX(Degree_Information!$I$2:$I$20129, MATCH(Passout2023[[#This Row], [UNIVERSITY_DEGREE_PROGRAM_ID]], Degree_Information!$N$2:$N$20129, 0)), ""), "")</f>
        <v/>
      </c>
      <c r="I394" s="6" t="str">
        <f>IFERROR(IF($N394 &lt;&gt; "#Na", INDEX(Degree_Information!$H$2:$H$20129, MATCH(Passout2023[[#This Row], [UNIVERSITY_DEGREE_PROGRAM_ID]], Degree_Information!$N$2:$N$20129, 0)), ""), "")</f>
        <v/>
      </c>
      <c r="J394" s="6" t="str">
        <f>IFERROR(IF($N394 &lt;&gt; "#Na", INDEX(Degree_Information!$J$2:$J$20129, MATCH(Passout2023[[#This Row], [UNIVERSITY_DEGREE_PROGRAM_ID]], Degree_Information!$N$2:$N$20129, 0)), ""), "")</f>
        <v/>
      </c>
      <c r="K394" s="19"/>
      <c r="L394" s="20"/>
      <c r="M394" s="21"/>
      <c r="N394" s="21"/>
      <c r="O394" s="21"/>
      <c r="P394" s="22"/>
      <c r="Q394" s="21"/>
      <c r="R394" s="21"/>
      <c r="S394" s="20">
        <v>0</v>
      </c>
      <c r="T394" s="20">
        <v>0</v>
      </c>
      <c r="U394" s="23"/>
      <c r="V3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4" s="25"/>
      <c r="X394" s="26" t="str">
        <f>CONCATENATE(Passout2023[[#This Row], [Batch Start Semester]], "-", Passout2023[[#This Row], [Batch Start Year]], "-", Passout2023[[#This Row], [Degree Duration (year)]])</f>
        <v>--</v>
      </c>
      <c r="Y394" s="32"/>
      <c r="Z394" s="32"/>
      <c r="AA394" s="32"/>
      <c r="AB394" s="32"/>
      <c r="AC394" s="32"/>
      <c r="AD394" s="32"/>
      <c r="AE394" s="28">
        <f>COUNTA(Passout2023[[#This Row], [UNIVERSITY_DEGREE_PROGRAM_ID]:[(Graduated) Degree Awarded Female]])</f>
        <v>2</v>
      </c>
    </row>
    <row r="395" s="2" customFormat="1" ht="35.1" customHeight="1">
      <c r="A395" s="29" t="str">
        <f>IFERROR(IF($N395 &lt;&gt; "#Na", INDEX(Degree_Information!$A$2:$A$20129, MATCH(Passout2023[[#This Row], [UNIVERSITY_DEGREE_PROGRAM_ID]], Degree_Information!$N$2:$N$20129, 0)), ""), "")</f>
        <v/>
      </c>
      <c r="B395" s="29" t="str">
        <f>IFERROR(IF($N395 &lt;&gt; "#Na", INDEX(Degree_Information!$B$2:$B$20129, MATCH(Passout2023[[#This Row], [UNIVERSITY_DEGREE_PROGRAM_ID]], Degree_Information!$N$2:$N$20129, 0)), ""), "")</f>
        <v/>
      </c>
      <c r="C395" s="29" t="str">
        <f>IFERROR(IF($N395 &lt;&gt; "#Na", INDEX(Degree_Information!$E$2:$E$20129, MATCH(Passout2023[[#This Row], [UNIVERSITY_DEGREE_PROGRAM_ID]], Degree_Information!$N$2:$N$20129, 0)), ""), "")</f>
        <v/>
      </c>
      <c r="D395" s="29" t="str">
        <f>IFERROR(IF($N395 &lt;&gt; "#Na", INDEX(Degree_Information!$D$2:$D$20129, MATCH(Passout2023[[#This Row], [UNIVERSITY_DEGREE_PROGRAM_ID]], Degree_Information!$N$2:$N$20129, 0)), ""), "")</f>
        <v/>
      </c>
      <c r="E395" s="29" t="str">
        <f>IFERROR(IF($N395 &lt;&gt; "#Na", INDEX(Degree_Information!$F$2:$F$20129, MATCH(Passout2023[[#This Row], [UNIVERSITY_DEGREE_PROGRAM_ID]], Degree_Information!$N$2:$N$20129, 0)), ""), "")</f>
        <v/>
      </c>
      <c r="F395" s="29" t="str">
        <f>IFERROR(IF($N395 &lt;&gt; "#Na", INDEX(Degree_Information!$K$2:$K$20129, MATCH(Passout2023[[#This Row], [UNIVERSITY_DEGREE_PROGRAM_ID]], Degree_Information!$N$2:$N$20129, 0)), ""), "")</f>
        <v/>
      </c>
      <c r="G395" s="29" t="str">
        <f>IFERROR(IF($N395 &lt;&gt; "#Na", INDEX(Degree_Information!$G$2:$G$20129, MATCH(Passout2023[[#This Row], [UNIVERSITY_DEGREE_PROGRAM_ID]], Degree_Information!$N$2:$N$20129, 0)), ""), "")</f>
        <v/>
      </c>
      <c r="H395" s="29" t="str">
        <f>IFERROR(IF($N395 &lt;&gt; "#Na", INDEX(Degree_Information!$I$2:$I$20129, MATCH(Passout2023[[#This Row], [UNIVERSITY_DEGREE_PROGRAM_ID]], Degree_Information!$N$2:$N$20129, 0)), ""), "")</f>
        <v/>
      </c>
      <c r="I395" s="6" t="str">
        <f>IFERROR(IF($N395 &lt;&gt; "#Na", INDEX(Degree_Information!$H$2:$H$20129, MATCH(Passout2023[[#This Row], [UNIVERSITY_DEGREE_PROGRAM_ID]], Degree_Information!$N$2:$N$20129, 0)), ""), "")</f>
        <v/>
      </c>
      <c r="J395" s="6" t="str">
        <f>IFERROR(IF($N395 &lt;&gt; "#Na", INDEX(Degree_Information!$J$2:$J$20129, MATCH(Passout2023[[#This Row], [UNIVERSITY_DEGREE_PROGRAM_ID]], Degree_Information!$N$2:$N$20129, 0)), ""), "")</f>
        <v/>
      </c>
      <c r="K395" s="19"/>
      <c r="L395" s="20"/>
      <c r="M395" s="21"/>
      <c r="N395" s="21"/>
      <c r="O395" s="21"/>
      <c r="P395" s="22"/>
      <c r="Q395" s="21"/>
      <c r="R395" s="21"/>
      <c r="S395" s="20">
        <v>0</v>
      </c>
      <c r="T395" s="20">
        <v>0</v>
      </c>
      <c r="U395" s="23"/>
      <c r="V3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5" s="25"/>
      <c r="X395" s="26" t="str">
        <f>CONCATENATE(Passout2023[[#This Row], [Batch Start Semester]], "-", Passout2023[[#This Row], [Batch Start Year]], "-", Passout2023[[#This Row], [Degree Duration (year)]])</f>
        <v>--</v>
      </c>
      <c r="Y395" s="32"/>
      <c r="Z395" s="32"/>
      <c r="AA395" s="32"/>
      <c r="AB395" s="32"/>
      <c r="AC395" s="32"/>
      <c r="AD395" s="32"/>
      <c r="AE395" s="28">
        <f>COUNTA(Passout2023[[#This Row], [UNIVERSITY_DEGREE_PROGRAM_ID]:[(Graduated) Degree Awarded Female]])</f>
        <v>2</v>
      </c>
    </row>
    <row r="396" s="2" customFormat="1" ht="35.1" customHeight="1">
      <c r="A396" s="29" t="str">
        <f>IFERROR(IF($N396 &lt;&gt; "#Na", INDEX(Degree_Information!$A$2:$A$20129, MATCH(Passout2023[[#This Row], [UNIVERSITY_DEGREE_PROGRAM_ID]], Degree_Information!$N$2:$N$20129, 0)), ""), "")</f>
        <v/>
      </c>
      <c r="B396" s="29" t="str">
        <f>IFERROR(IF($N396 &lt;&gt; "#Na", INDEX(Degree_Information!$B$2:$B$20129, MATCH(Passout2023[[#This Row], [UNIVERSITY_DEGREE_PROGRAM_ID]], Degree_Information!$N$2:$N$20129, 0)), ""), "")</f>
        <v/>
      </c>
      <c r="C396" s="29" t="str">
        <f>IFERROR(IF($N396 &lt;&gt; "#Na", INDEX(Degree_Information!$E$2:$E$20129, MATCH(Passout2023[[#This Row], [UNIVERSITY_DEGREE_PROGRAM_ID]], Degree_Information!$N$2:$N$20129, 0)), ""), "")</f>
        <v/>
      </c>
      <c r="D396" s="29" t="str">
        <f>IFERROR(IF($N396 &lt;&gt; "#Na", INDEX(Degree_Information!$D$2:$D$20129, MATCH(Passout2023[[#This Row], [UNIVERSITY_DEGREE_PROGRAM_ID]], Degree_Information!$N$2:$N$20129, 0)), ""), "")</f>
        <v/>
      </c>
      <c r="E396" s="29" t="str">
        <f>IFERROR(IF($N396 &lt;&gt; "#Na", INDEX(Degree_Information!$F$2:$F$20129, MATCH(Passout2023[[#This Row], [UNIVERSITY_DEGREE_PROGRAM_ID]], Degree_Information!$N$2:$N$20129, 0)), ""), "")</f>
        <v/>
      </c>
      <c r="F396" s="29" t="str">
        <f>IFERROR(IF($N396 &lt;&gt; "#Na", INDEX(Degree_Information!$K$2:$K$20129, MATCH(Passout2023[[#This Row], [UNIVERSITY_DEGREE_PROGRAM_ID]], Degree_Information!$N$2:$N$20129, 0)), ""), "")</f>
        <v/>
      </c>
      <c r="G396" s="29" t="str">
        <f>IFERROR(IF($N396 &lt;&gt; "#Na", INDEX(Degree_Information!$G$2:$G$20129, MATCH(Passout2023[[#This Row], [UNIVERSITY_DEGREE_PROGRAM_ID]], Degree_Information!$N$2:$N$20129, 0)), ""), "")</f>
        <v/>
      </c>
      <c r="H396" s="29" t="str">
        <f>IFERROR(IF($N396 &lt;&gt; "#Na", INDEX(Degree_Information!$I$2:$I$20129, MATCH(Passout2023[[#This Row], [UNIVERSITY_DEGREE_PROGRAM_ID]], Degree_Information!$N$2:$N$20129, 0)), ""), "")</f>
        <v/>
      </c>
      <c r="I396" s="6" t="str">
        <f>IFERROR(IF($N396 &lt;&gt; "#Na", INDEX(Degree_Information!$H$2:$H$20129, MATCH(Passout2023[[#This Row], [UNIVERSITY_DEGREE_PROGRAM_ID]], Degree_Information!$N$2:$N$20129, 0)), ""), "")</f>
        <v/>
      </c>
      <c r="J396" s="6" t="str">
        <f>IFERROR(IF($N396 &lt;&gt; "#Na", INDEX(Degree_Information!$J$2:$J$20129, MATCH(Passout2023[[#This Row], [UNIVERSITY_DEGREE_PROGRAM_ID]], Degree_Information!$N$2:$N$20129, 0)), ""), "")</f>
        <v/>
      </c>
      <c r="K396" s="19"/>
      <c r="L396" s="20"/>
      <c r="M396" s="21"/>
      <c r="N396" s="21"/>
      <c r="O396" s="21"/>
      <c r="P396" s="22"/>
      <c r="Q396" s="21"/>
      <c r="R396" s="21"/>
      <c r="S396" s="20">
        <v>0</v>
      </c>
      <c r="T396" s="20">
        <v>0</v>
      </c>
      <c r="U396" s="23"/>
      <c r="V3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6" s="25"/>
      <c r="X396" s="26" t="str">
        <f>CONCATENATE(Passout2023[[#This Row], [Batch Start Semester]], "-", Passout2023[[#This Row], [Batch Start Year]], "-", Passout2023[[#This Row], [Degree Duration (year)]])</f>
        <v>--</v>
      </c>
      <c r="Y396" s="32"/>
      <c r="Z396" s="32"/>
      <c r="AA396" s="32"/>
      <c r="AB396" s="32"/>
      <c r="AC396" s="32"/>
      <c r="AD396" s="32"/>
      <c r="AE396" s="28">
        <f>COUNTA(Passout2023[[#This Row], [UNIVERSITY_DEGREE_PROGRAM_ID]:[(Graduated) Degree Awarded Female]])</f>
        <v>2</v>
      </c>
    </row>
    <row r="397" s="2" customFormat="1" ht="35.1" customHeight="1">
      <c r="A397" s="29" t="str">
        <f>IFERROR(IF($N397 &lt;&gt; "#Na", INDEX(Degree_Information!$A$2:$A$20129, MATCH(Passout2023[[#This Row], [UNIVERSITY_DEGREE_PROGRAM_ID]], Degree_Information!$N$2:$N$20129, 0)), ""), "")</f>
        <v/>
      </c>
      <c r="B397" s="29" t="str">
        <f>IFERROR(IF($N397 &lt;&gt; "#Na", INDEX(Degree_Information!$B$2:$B$20129, MATCH(Passout2023[[#This Row], [UNIVERSITY_DEGREE_PROGRAM_ID]], Degree_Information!$N$2:$N$20129, 0)), ""), "")</f>
        <v/>
      </c>
      <c r="C397" s="29" t="str">
        <f>IFERROR(IF($N397 &lt;&gt; "#Na", INDEX(Degree_Information!$E$2:$E$20129, MATCH(Passout2023[[#This Row], [UNIVERSITY_DEGREE_PROGRAM_ID]], Degree_Information!$N$2:$N$20129, 0)), ""), "")</f>
        <v/>
      </c>
      <c r="D397" s="29" t="str">
        <f>IFERROR(IF($N397 &lt;&gt; "#Na", INDEX(Degree_Information!$D$2:$D$20129, MATCH(Passout2023[[#This Row], [UNIVERSITY_DEGREE_PROGRAM_ID]], Degree_Information!$N$2:$N$20129, 0)), ""), "")</f>
        <v/>
      </c>
      <c r="E397" s="29" t="str">
        <f>IFERROR(IF($N397 &lt;&gt; "#Na", INDEX(Degree_Information!$F$2:$F$20129, MATCH(Passout2023[[#This Row], [UNIVERSITY_DEGREE_PROGRAM_ID]], Degree_Information!$N$2:$N$20129, 0)), ""), "")</f>
        <v/>
      </c>
      <c r="F397" s="29" t="str">
        <f>IFERROR(IF($N397 &lt;&gt; "#Na", INDEX(Degree_Information!$K$2:$K$20129, MATCH(Passout2023[[#This Row], [UNIVERSITY_DEGREE_PROGRAM_ID]], Degree_Information!$N$2:$N$20129, 0)), ""), "")</f>
        <v/>
      </c>
      <c r="G397" s="29" t="str">
        <f>IFERROR(IF($N397 &lt;&gt; "#Na", INDEX(Degree_Information!$G$2:$G$20129, MATCH(Passout2023[[#This Row], [UNIVERSITY_DEGREE_PROGRAM_ID]], Degree_Information!$N$2:$N$20129, 0)), ""), "")</f>
        <v/>
      </c>
      <c r="H397" s="29" t="str">
        <f>IFERROR(IF($N397 &lt;&gt; "#Na", INDEX(Degree_Information!$I$2:$I$20129, MATCH(Passout2023[[#This Row], [UNIVERSITY_DEGREE_PROGRAM_ID]], Degree_Information!$N$2:$N$20129, 0)), ""), "")</f>
        <v/>
      </c>
      <c r="I397" s="6" t="str">
        <f>IFERROR(IF($N397 &lt;&gt; "#Na", INDEX(Degree_Information!$H$2:$H$20129, MATCH(Passout2023[[#This Row], [UNIVERSITY_DEGREE_PROGRAM_ID]], Degree_Information!$N$2:$N$20129, 0)), ""), "")</f>
        <v/>
      </c>
      <c r="J397" s="6" t="str">
        <f>IFERROR(IF($N397 &lt;&gt; "#Na", INDEX(Degree_Information!$J$2:$J$20129, MATCH(Passout2023[[#This Row], [UNIVERSITY_DEGREE_PROGRAM_ID]], Degree_Information!$N$2:$N$20129, 0)), ""), "")</f>
        <v/>
      </c>
      <c r="K397" s="19"/>
      <c r="L397" s="20"/>
      <c r="M397" s="21"/>
      <c r="N397" s="21"/>
      <c r="O397" s="21"/>
      <c r="P397" s="22"/>
      <c r="Q397" s="21"/>
      <c r="R397" s="21"/>
      <c r="S397" s="20">
        <v>0</v>
      </c>
      <c r="T397" s="20">
        <v>0</v>
      </c>
      <c r="U397" s="23"/>
      <c r="V3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7" s="25"/>
      <c r="X397" s="26" t="str">
        <f>CONCATENATE(Passout2023[[#This Row], [Batch Start Semester]], "-", Passout2023[[#This Row], [Batch Start Year]], "-", Passout2023[[#This Row], [Degree Duration (year)]])</f>
        <v>--</v>
      </c>
      <c r="Y397" s="32"/>
      <c r="Z397" s="32"/>
      <c r="AA397" s="32"/>
      <c r="AB397" s="32"/>
      <c r="AC397" s="32"/>
      <c r="AD397" s="32"/>
      <c r="AE397" s="28">
        <f>COUNTA(Passout2023[[#This Row], [UNIVERSITY_DEGREE_PROGRAM_ID]:[(Graduated) Degree Awarded Female]])</f>
        <v>2</v>
      </c>
    </row>
    <row r="398" s="2" customFormat="1" ht="35.1" customHeight="1">
      <c r="A398" s="29" t="str">
        <f>IFERROR(IF($N398 &lt;&gt; "#Na", INDEX(Degree_Information!$A$2:$A$20129, MATCH(Passout2023[[#This Row], [UNIVERSITY_DEGREE_PROGRAM_ID]], Degree_Information!$N$2:$N$20129, 0)), ""), "")</f>
        <v/>
      </c>
      <c r="B398" s="29" t="str">
        <f>IFERROR(IF($N398 &lt;&gt; "#Na", INDEX(Degree_Information!$B$2:$B$20129, MATCH(Passout2023[[#This Row], [UNIVERSITY_DEGREE_PROGRAM_ID]], Degree_Information!$N$2:$N$20129, 0)), ""), "")</f>
        <v/>
      </c>
      <c r="C398" s="29" t="str">
        <f>IFERROR(IF($N398 &lt;&gt; "#Na", INDEX(Degree_Information!$E$2:$E$20129, MATCH(Passout2023[[#This Row], [UNIVERSITY_DEGREE_PROGRAM_ID]], Degree_Information!$N$2:$N$20129, 0)), ""), "")</f>
        <v/>
      </c>
      <c r="D398" s="29" t="str">
        <f>IFERROR(IF($N398 &lt;&gt; "#Na", INDEX(Degree_Information!$D$2:$D$20129, MATCH(Passout2023[[#This Row], [UNIVERSITY_DEGREE_PROGRAM_ID]], Degree_Information!$N$2:$N$20129, 0)), ""), "")</f>
        <v/>
      </c>
      <c r="E398" s="29" t="str">
        <f>IFERROR(IF($N398 &lt;&gt; "#Na", INDEX(Degree_Information!$F$2:$F$20129, MATCH(Passout2023[[#This Row], [UNIVERSITY_DEGREE_PROGRAM_ID]], Degree_Information!$N$2:$N$20129, 0)), ""), "")</f>
        <v/>
      </c>
      <c r="F398" s="29" t="str">
        <f>IFERROR(IF($N398 &lt;&gt; "#Na", INDEX(Degree_Information!$K$2:$K$20129, MATCH(Passout2023[[#This Row], [UNIVERSITY_DEGREE_PROGRAM_ID]], Degree_Information!$N$2:$N$20129, 0)), ""), "")</f>
        <v/>
      </c>
      <c r="G398" s="29" t="str">
        <f>IFERROR(IF($N398 &lt;&gt; "#Na", INDEX(Degree_Information!$G$2:$G$20129, MATCH(Passout2023[[#This Row], [UNIVERSITY_DEGREE_PROGRAM_ID]], Degree_Information!$N$2:$N$20129, 0)), ""), "")</f>
        <v/>
      </c>
      <c r="H398" s="29" t="str">
        <f>IFERROR(IF($N398 &lt;&gt; "#Na", INDEX(Degree_Information!$I$2:$I$20129, MATCH(Passout2023[[#This Row], [UNIVERSITY_DEGREE_PROGRAM_ID]], Degree_Information!$N$2:$N$20129, 0)), ""), "")</f>
        <v/>
      </c>
      <c r="I398" s="6" t="str">
        <f>IFERROR(IF($N398 &lt;&gt; "#Na", INDEX(Degree_Information!$H$2:$H$20129, MATCH(Passout2023[[#This Row], [UNIVERSITY_DEGREE_PROGRAM_ID]], Degree_Information!$N$2:$N$20129, 0)), ""), "")</f>
        <v/>
      </c>
      <c r="J398" s="6" t="str">
        <f>IFERROR(IF($N398 &lt;&gt; "#Na", INDEX(Degree_Information!$J$2:$J$20129, MATCH(Passout2023[[#This Row], [UNIVERSITY_DEGREE_PROGRAM_ID]], Degree_Information!$N$2:$N$20129, 0)), ""), "")</f>
        <v/>
      </c>
      <c r="K398" s="19"/>
      <c r="L398" s="20"/>
      <c r="M398" s="21"/>
      <c r="N398" s="21"/>
      <c r="O398" s="21"/>
      <c r="P398" s="22"/>
      <c r="Q398" s="21"/>
      <c r="R398" s="21"/>
      <c r="S398" s="20">
        <v>0</v>
      </c>
      <c r="T398" s="20">
        <v>0</v>
      </c>
      <c r="U398" s="23"/>
      <c r="V3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8" s="25"/>
      <c r="X398" s="26" t="str">
        <f>CONCATENATE(Passout2023[[#This Row], [Batch Start Semester]], "-", Passout2023[[#This Row], [Batch Start Year]], "-", Passout2023[[#This Row], [Degree Duration (year)]])</f>
        <v>--</v>
      </c>
      <c r="Y398" s="32"/>
      <c r="Z398" s="32"/>
      <c r="AA398" s="32"/>
      <c r="AB398" s="32"/>
      <c r="AC398" s="32"/>
      <c r="AD398" s="32"/>
      <c r="AE398" s="28">
        <f>COUNTA(Passout2023[[#This Row], [UNIVERSITY_DEGREE_PROGRAM_ID]:[(Graduated) Degree Awarded Female]])</f>
        <v>2</v>
      </c>
    </row>
    <row r="399" s="2" customFormat="1" ht="35.1" customHeight="1">
      <c r="A399" s="29" t="str">
        <f>IFERROR(IF($N399 &lt;&gt; "#Na", INDEX(Degree_Information!$A$2:$A$20129, MATCH(Passout2023[[#This Row], [UNIVERSITY_DEGREE_PROGRAM_ID]], Degree_Information!$N$2:$N$20129, 0)), ""), "")</f>
        <v/>
      </c>
      <c r="B399" s="29" t="str">
        <f>IFERROR(IF($N399 &lt;&gt; "#Na", INDEX(Degree_Information!$B$2:$B$20129, MATCH(Passout2023[[#This Row], [UNIVERSITY_DEGREE_PROGRAM_ID]], Degree_Information!$N$2:$N$20129, 0)), ""), "")</f>
        <v/>
      </c>
      <c r="C399" s="29" t="str">
        <f>IFERROR(IF($N399 &lt;&gt; "#Na", INDEX(Degree_Information!$E$2:$E$20129, MATCH(Passout2023[[#This Row], [UNIVERSITY_DEGREE_PROGRAM_ID]], Degree_Information!$N$2:$N$20129, 0)), ""), "")</f>
        <v/>
      </c>
      <c r="D399" s="29" t="str">
        <f>IFERROR(IF($N399 &lt;&gt; "#Na", INDEX(Degree_Information!$D$2:$D$20129, MATCH(Passout2023[[#This Row], [UNIVERSITY_DEGREE_PROGRAM_ID]], Degree_Information!$N$2:$N$20129, 0)), ""), "")</f>
        <v/>
      </c>
      <c r="E399" s="29" t="str">
        <f>IFERROR(IF($N399 &lt;&gt; "#Na", INDEX(Degree_Information!$F$2:$F$20129, MATCH(Passout2023[[#This Row], [UNIVERSITY_DEGREE_PROGRAM_ID]], Degree_Information!$N$2:$N$20129, 0)), ""), "")</f>
        <v/>
      </c>
      <c r="F399" s="29" t="str">
        <f>IFERROR(IF($N399 &lt;&gt; "#Na", INDEX(Degree_Information!$K$2:$K$20129, MATCH(Passout2023[[#This Row], [UNIVERSITY_DEGREE_PROGRAM_ID]], Degree_Information!$N$2:$N$20129, 0)), ""), "")</f>
        <v/>
      </c>
      <c r="G399" s="29" t="str">
        <f>IFERROR(IF($N399 &lt;&gt; "#Na", INDEX(Degree_Information!$G$2:$G$20129, MATCH(Passout2023[[#This Row], [UNIVERSITY_DEGREE_PROGRAM_ID]], Degree_Information!$N$2:$N$20129, 0)), ""), "")</f>
        <v/>
      </c>
      <c r="H399" s="29" t="str">
        <f>IFERROR(IF($N399 &lt;&gt; "#Na", INDEX(Degree_Information!$I$2:$I$20129, MATCH(Passout2023[[#This Row], [UNIVERSITY_DEGREE_PROGRAM_ID]], Degree_Information!$N$2:$N$20129, 0)), ""), "")</f>
        <v/>
      </c>
      <c r="I399" s="6" t="str">
        <f>IFERROR(IF($N399 &lt;&gt; "#Na", INDEX(Degree_Information!$H$2:$H$20129, MATCH(Passout2023[[#This Row], [UNIVERSITY_DEGREE_PROGRAM_ID]], Degree_Information!$N$2:$N$20129, 0)), ""), "")</f>
        <v/>
      </c>
      <c r="J399" s="6" t="str">
        <f>IFERROR(IF($N399 &lt;&gt; "#Na", INDEX(Degree_Information!$J$2:$J$20129, MATCH(Passout2023[[#This Row], [UNIVERSITY_DEGREE_PROGRAM_ID]], Degree_Information!$N$2:$N$20129, 0)), ""), "")</f>
        <v/>
      </c>
      <c r="K399" s="19"/>
      <c r="L399" s="20"/>
      <c r="M399" s="21"/>
      <c r="N399" s="21"/>
      <c r="O399" s="21"/>
      <c r="P399" s="22"/>
      <c r="Q399" s="21"/>
      <c r="R399" s="21"/>
      <c r="S399" s="20">
        <v>0</v>
      </c>
      <c r="T399" s="20">
        <v>0</v>
      </c>
      <c r="U399" s="23"/>
      <c r="V3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399" s="25"/>
      <c r="X399" s="26" t="str">
        <f>CONCATENATE(Passout2023[[#This Row], [Batch Start Semester]], "-", Passout2023[[#This Row], [Batch Start Year]], "-", Passout2023[[#This Row], [Degree Duration (year)]])</f>
        <v>--</v>
      </c>
      <c r="Y399" s="32"/>
      <c r="Z399" s="32"/>
      <c r="AA399" s="32"/>
      <c r="AB399" s="32"/>
      <c r="AC399" s="32"/>
      <c r="AD399" s="32"/>
      <c r="AE399" s="28">
        <f>COUNTA(Passout2023[[#This Row], [UNIVERSITY_DEGREE_PROGRAM_ID]:[(Graduated) Degree Awarded Female]])</f>
        <v>2</v>
      </c>
    </row>
    <row r="400" s="2" customFormat="1" ht="35.1" customHeight="1">
      <c r="A400" s="29" t="str">
        <f>IFERROR(IF($N400 &lt;&gt; "#Na", INDEX(Degree_Information!$A$2:$A$20129, MATCH(Passout2023[[#This Row], [UNIVERSITY_DEGREE_PROGRAM_ID]], Degree_Information!$N$2:$N$20129, 0)), ""), "")</f>
        <v/>
      </c>
      <c r="B400" s="29" t="str">
        <f>IFERROR(IF($N400 &lt;&gt; "#Na", INDEX(Degree_Information!$B$2:$B$20129, MATCH(Passout2023[[#This Row], [UNIVERSITY_DEGREE_PROGRAM_ID]], Degree_Information!$N$2:$N$20129, 0)), ""), "")</f>
        <v/>
      </c>
      <c r="C400" s="29" t="str">
        <f>IFERROR(IF($N400 &lt;&gt; "#Na", INDEX(Degree_Information!$E$2:$E$20129, MATCH(Passout2023[[#This Row], [UNIVERSITY_DEGREE_PROGRAM_ID]], Degree_Information!$N$2:$N$20129, 0)), ""), "")</f>
        <v/>
      </c>
      <c r="D400" s="29" t="str">
        <f>IFERROR(IF($N400 &lt;&gt; "#Na", INDEX(Degree_Information!$D$2:$D$20129, MATCH(Passout2023[[#This Row], [UNIVERSITY_DEGREE_PROGRAM_ID]], Degree_Information!$N$2:$N$20129, 0)), ""), "")</f>
        <v/>
      </c>
      <c r="E400" s="29" t="str">
        <f>IFERROR(IF($N400 &lt;&gt; "#Na", INDEX(Degree_Information!$F$2:$F$20129, MATCH(Passout2023[[#This Row], [UNIVERSITY_DEGREE_PROGRAM_ID]], Degree_Information!$N$2:$N$20129, 0)), ""), "")</f>
        <v/>
      </c>
      <c r="F400" s="29" t="str">
        <f>IFERROR(IF($N400 &lt;&gt; "#Na", INDEX(Degree_Information!$K$2:$K$20129, MATCH(Passout2023[[#This Row], [UNIVERSITY_DEGREE_PROGRAM_ID]], Degree_Information!$N$2:$N$20129, 0)), ""), "")</f>
        <v/>
      </c>
      <c r="G400" s="29" t="str">
        <f>IFERROR(IF($N400 &lt;&gt; "#Na", INDEX(Degree_Information!$G$2:$G$20129, MATCH(Passout2023[[#This Row], [UNIVERSITY_DEGREE_PROGRAM_ID]], Degree_Information!$N$2:$N$20129, 0)), ""), "")</f>
        <v/>
      </c>
      <c r="H400" s="29" t="str">
        <f>IFERROR(IF($N400 &lt;&gt; "#Na", INDEX(Degree_Information!$I$2:$I$20129, MATCH(Passout2023[[#This Row], [UNIVERSITY_DEGREE_PROGRAM_ID]], Degree_Information!$N$2:$N$20129, 0)), ""), "")</f>
        <v/>
      </c>
      <c r="I400" s="6" t="str">
        <f>IFERROR(IF($N400 &lt;&gt; "#Na", INDEX(Degree_Information!$H$2:$H$20129, MATCH(Passout2023[[#This Row], [UNIVERSITY_DEGREE_PROGRAM_ID]], Degree_Information!$N$2:$N$20129, 0)), ""), "")</f>
        <v/>
      </c>
      <c r="J400" s="6" t="str">
        <f>IFERROR(IF($N400 &lt;&gt; "#Na", INDEX(Degree_Information!$J$2:$J$20129, MATCH(Passout2023[[#This Row], [UNIVERSITY_DEGREE_PROGRAM_ID]], Degree_Information!$N$2:$N$20129, 0)), ""), "")</f>
        <v/>
      </c>
      <c r="K400" s="19"/>
      <c r="L400" s="20"/>
      <c r="M400" s="21"/>
      <c r="N400" s="21"/>
      <c r="O400" s="21"/>
      <c r="P400" s="22"/>
      <c r="Q400" s="21"/>
      <c r="R400" s="21"/>
      <c r="S400" s="20">
        <v>0</v>
      </c>
      <c r="T400" s="20">
        <v>0</v>
      </c>
      <c r="U400" s="23"/>
      <c r="V4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0" s="25"/>
      <c r="X400" s="26" t="str">
        <f>CONCATENATE(Passout2023[[#This Row], [Batch Start Semester]], "-", Passout2023[[#This Row], [Batch Start Year]], "-", Passout2023[[#This Row], [Degree Duration (year)]])</f>
        <v>--</v>
      </c>
      <c r="Y400" s="32"/>
      <c r="Z400" s="32"/>
      <c r="AA400" s="32"/>
      <c r="AB400" s="32"/>
      <c r="AC400" s="32"/>
      <c r="AD400" s="32"/>
      <c r="AE400" s="28">
        <f>COUNTA(Passout2023[[#This Row], [UNIVERSITY_DEGREE_PROGRAM_ID]:[(Graduated) Degree Awarded Female]])</f>
        <v>2</v>
      </c>
    </row>
    <row r="401" s="2" customFormat="1" ht="35.1" customHeight="1">
      <c r="A401" s="29" t="str">
        <f>IFERROR(IF($N401 &lt;&gt; "#Na", INDEX(Degree_Information!$A$2:$A$20129, MATCH(Passout2023[[#This Row], [UNIVERSITY_DEGREE_PROGRAM_ID]], Degree_Information!$N$2:$N$20129, 0)), ""), "")</f>
        <v/>
      </c>
      <c r="B401" s="29" t="str">
        <f>IFERROR(IF($N401 &lt;&gt; "#Na", INDEX(Degree_Information!$B$2:$B$20129, MATCH(Passout2023[[#This Row], [UNIVERSITY_DEGREE_PROGRAM_ID]], Degree_Information!$N$2:$N$20129, 0)), ""), "")</f>
        <v/>
      </c>
      <c r="C401" s="29" t="str">
        <f>IFERROR(IF($N401 &lt;&gt; "#Na", INDEX(Degree_Information!$E$2:$E$20129, MATCH(Passout2023[[#This Row], [UNIVERSITY_DEGREE_PROGRAM_ID]], Degree_Information!$N$2:$N$20129, 0)), ""), "")</f>
        <v/>
      </c>
      <c r="D401" s="29" t="str">
        <f>IFERROR(IF($N401 &lt;&gt; "#Na", INDEX(Degree_Information!$D$2:$D$20129, MATCH(Passout2023[[#This Row], [UNIVERSITY_DEGREE_PROGRAM_ID]], Degree_Information!$N$2:$N$20129, 0)), ""), "")</f>
        <v/>
      </c>
      <c r="E401" s="29" t="str">
        <f>IFERROR(IF($N401 &lt;&gt; "#Na", INDEX(Degree_Information!$F$2:$F$20129, MATCH(Passout2023[[#This Row], [UNIVERSITY_DEGREE_PROGRAM_ID]], Degree_Information!$N$2:$N$20129, 0)), ""), "")</f>
        <v/>
      </c>
      <c r="F401" s="29" t="str">
        <f>IFERROR(IF($N401 &lt;&gt; "#Na", INDEX(Degree_Information!$K$2:$K$20129, MATCH(Passout2023[[#This Row], [UNIVERSITY_DEGREE_PROGRAM_ID]], Degree_Information!$N$2:$N$20129, 0)), ""), "")</f>
        <v/>
      </c>
      <c r="G401" s="29" t="str">
        <f>IFERROR(IF($N401 &lt;&gt; "#Na", INDEX(Degree_Information!$G$2:$G$20129, MATCH(Passout2023[[#This Row], [UNIVERSITY_DEGREE_PROGRAM_ID]], Degree_Information!$N$2:$N$20129, 0)), ""), "")</f>
        <v/>
      </c>
      <c r="H401" s="29" t="str">
        <f>IFERROR(IF($N401 &lt;&gt; "#Na", INDEX(Degree_Information!$I$2:$I$20129, MATCH(Passout2023[[#This Row], [UNIVERSITY_DEGREE_PROGRAM_ID]], Degree_Information!$N$2:$N$20129, 0)), ""), "")</f>
        <v/>
      </c>
      <c r="I401" s="6" t="str">
        <f>IFERROR(IF($N401 &lt;&gt; "#Na", INDEX(Degree_Information!$H$2:$H$20129, MATCH(Passout2023[[#This Row], [UNIVERSITY_DEGREE_PROGRAM_ID]], Degree_Information!$N$2:$N$20129, 0)), ""), "")</f>
        <v/>
      </c>
      <c r="J401" s="6" t="str">
        <f>IFERROR(IF($N401 &lt;&gt; "#Na", INDEX(Degree_Information!$J$2:$J$20129, MATCH(Passout2023[[#This Row], [UNIVERSITY_DEGREE_PROGRAM_ID]], Degree_Information!$N$2:$N$20129, 0)), ""), "")</f>
        <v/>
      </c>
      <c r="K401" s="19"/>
      <c r="L401" s="20"/>
      <c r="M401" s="21"/>
      <c r="N401" s="21"/>
      <c r="O401" s="21"/>
      <c r="P401" s="22"/>
      <c r="Q401" s="21"/>
      <c r="R401" s="21"/>
      <c r="S401" s="20">
        <v>0</v>
      </c>
      <c r="T401" s="20">
        <v>0</v>
      </c>
      <c r="U401" s="23"/>
      <c r="V4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1" s="25"/>
      <c r="X401" s="26" t="str">
        <f>CONCATENATE(Passout2023[[#This Row], [Batch Start Semester]], "-", Passout2023[[#This Row], [Batch Start Year]], "-", Passout2023[[#This Row], [Degree Duration (year)]])</f>
        <v>--</v>
      </c>
      <c r="Y401" s="32"/>
      <c r="Z401" s="32"/>
      <c r="AA401" s="32"/>
      <c r="AB401" s="32"/>
      <c r="AC401" s="32"/>
      <c r="AD401" s="32"/>
      <c r="AE401" s="28">
        <f>COUNTA(Passout2023[[#This Row], [UNIVERSITY_DEGREE_PROGRAM_ID]:[(Graduated) Degree Awarded Female]])</f>
        <v>2</v>
      </c>
    </row>
    <row r="402" s="2" customFormat="1" ht="35.1" customHeight="1">
      <c r="A402" s="29" t="str">
        <f>IFERROR(IF($N402 &lt;&gt; "#Na", INDEX(Degree_Information!$A$2:$A$20129, MATCH(Passout2023[[#This Row], [UNIVERSITY_DEGREE_PROGRAM_ID]], Degree_Information!$N$2:$N$20129, 0)), ""), "")</f>
        <v/>
      </c>
      <c r="B402" s="29" t="str">
        <f>IFERROR(IF($N402 &lt;&gt; "#Na", INDEX(Degree_Information!$B$2:$B$20129, MATCH(Passout2023[[#This Row], [UNIVERSITY_DEGREE_PROGRAM_ID]], Degree_Information!$N$2:$N$20129, 0)), ""), "")</f>
        <v/>
      </c>
      <c r="C402" s="29" t="str">
        <f>IFERROR(IF($N402 &lt;&gt; "#Na", INDEX(Degree_Information!$E$2:$E$20129, MATCH(Passout2023[[#This Row], [UNIVERSITY_DEGREE_PROGRAM_ID]], Degree_Information!$N$2:$N$20129, 0)), ""), "")</f>
        <v/>
      </c>
      <c r="D402" s="29" t="str">
        <f>IFERROR(IF($N402 &lt;&gt; "#Na", INDEX(Degree_Information!$D$2:$D$20129, MATCH(Passout2023[[#This Row], [UNIVERSITY_DEGREE_PROGRAM_ID]], Degree_Information!$N$2:$N$20129, 0)), ""), "")</f>
        <v/>
      </c>
      <c r="E402" s="29" t="str">
        <f>IFERROR(IF($N402 &lt;&gt; "#Na", INDEX(Degree_Information!$F$2:$F$20129, MATCH(Passout2023[[#This Row], [UNIVERSITY_DEGREE_PROGRAM_ID]], Degree_Information!$N$2:$N$20129, 0)), ""), "")</f>
        <v/>
      </c>
      <c r="F402" s="29" t="str">
        <f>IFERROR(IF($N402 &lt;&gt; "#Na", INDEX(Degree_Information!$K$2:$K$20129, MATCH(Passout2023[[#This Row], [UNIVERSITY_DEGREE_PROGRAM_ID]], Degree_Information!$N$2:$N$20129, 0)), ""), "")</f>
        <v/>
      </c>
      <c r="G402" s="29" t="str">
        <f>IFERROR(IF($N402 &lt;&gt; "#Na", INDEX(Degree_Information!$G$2:$G$20129, MATCH(Passout2023[[#This Row], [UNIVERSITY_DEGREE_PROGRAM_ID]], Degree_Information!$N$2:$N$20129, 0)), ""), "")</f>
        <v/>
      </c>
      <c r="H402" s="29" t="str">
        <f>IFERROR(IF($N402 &lt;&gt; "#Na", INDEX(Degree_Information!$I$2:$I$20129, MATCH(Passout2023[[#This Row], [UNIVERSITY_DEGREE_PROGRAM_ID]], Degree_Information!$N$2:$N$20129, 0)), ""), "")</f>
        <v/>
      </c>
      <c r="I402" s="6" t="str">
        <f>IFERROR(IF($N402 &lt;&gt; "#Na", INDEX(Degree_Information!$H$2:$H$20129, MATCH(Passout2023[[#This Row], [UNIVERSITY_DEGREE_PROGRAM_ID]], Degree_Information!$N$2:$N$20129, 0)), ""), "")</f>
        <v/>
      </c>
      <c r="J402" s="6" t="str">
        <f>IFERROR(IF($N402 &lt;&gt; "#Na", INDEX(Degree_Information!$J$2:$J$20129, MATCH(Passout2023[[#This Row], [UNIVERSITY_DEGREE_PROGRAM_ID]], Degree_Information!$N$2:$N$20129, 0)), ""), "")</f>
        <v/>
      </c>
      <c r="K402" s="19"/>
      <c r="L402" s="20"/>
      <c r="M402" s="21"/>
      <c r="N402" s="21"/>
      <c r="O402" s="21"/>
      <c r="P402" s="22"/>
      <c r="Q402" s="21"/>
      <c r="R402" s="21"/>
      <c r="S402" s="20">
        <v>0</v>
      </c>
      <c r="T402" s="20">
        <v>0</v>
      </c>
      <c r="U402" s="23"/>
      <c r="V4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2" s="25"/>
      <c r="X402" s="26" t="str">
        <f>CONCATENATE(Passout2023[[#This Row], [Batch Start Semester]], "-", Passout2023[[#This Row], [Batch Start Year]], "-", Passout2023[[#This Row], [Degree Duration (year)]])</f>
        <v>--</v>
      </c>
      <c r="Y402" s="32"/>
      <c r="Z402" s="32"/>
      <c r="AA402" s="32"/>
      <c r="AB402" s="32"/>
      <c r="AC402" s="32"/>
      <c r="AD402" s="32"/>
      <c r="AE402" s="28">
        <f>COUNTA(Passout2023[[#This Row], [UNIVERSITY_DEGREE_PROGRAM_ID]:[(Graduated) Degree Awarded Female]])</f>
        <v>2</v>
      </c>
    </row>
    <row r="403" s="2" customFormat="1" ht="35.1" customHeight="1">
      <c r="A403" s="29" t="str">
        <f>IFERROR(IF($N403 &lt;&gt; "#Na", INDEX(Degree_Information!$A$2:$A$20129, MATCH(Passout2023[[#This Row], [UNIVERSITY_DEGREE_PROGRAM_ID]], Degree_Information!$N$2:$N$20129, 0)), ""), "")</f>
        <v/>
      </c>
      <c r="B403" s="29" t="str">
        <f>IFERROR(IF($N403 &lt;&gt; "#Na", INDEX(Degree_Information!$B$2:$B$20129, MATCH(Passout2023[[#This Row], [UNIVERSITY_DEGREE_PROGRAM_ID]], Degree_Information!$N$2:$N$20129, 0)), ""), "")</f>
        <v/>
      </c>
      <c r="C403" s="29" t="str">
        <f>IFERROR(IF($N403 &lt;&gt; "#Na", INDEX(Degree_Information!$E$2:$E$20129, MATCH(Passout2023[[#This Row], [UNIVERSITY_DEGREE_PROGRAM_ID]], Degree_Information!$N$2:$N$20129, 0)), ""), "")</f>
        <v/>
      </c>
      <c r="D403" s="29" t="str">
        <f>IFERROR(IF($N403 &lt;&gt; "#Na", INDEX(Degree_Information!$D$2:$D$20129, MATCH(Passout2023[[#This Row], [UNIVERSITY_DEGREE_PROGRAM_ID]], Degree_Information!$N$2:$N$20129, 0)), ""), "")</f>
        <v/>
      </c>
      <c r="E403" s="29" t="str">
        <f>IFERROR(IF($N403 &lt;&gt; "#Na", INDEX(Degree_Information!$F$2:$F$20129, MATCH(Passout2023[[#This Row], [UNIVERSITY_DEGREE_PROGRAM_ID]], Degree_Information!$N$2:$N$20129, 0)), ""), "")</f>
        <v/>
      </c>
      <c r="F403" s="29" t="str">
        <f>IFERROR(IF($N403 &lt;&gt; "#Na", INDEX(Degree_Information!$K$2:$K$20129, MATCH(Passout2023[[#This Row], [UNIVERSITY_DEGREE_PROGRAM_ID]], Degree_Information!$N$2:$N$20129, 0)), ""), "")</f>
        <v/>
      </c>
      <c r="G403" s="29" t="str">
        <f>IFERROR(IF($N403 &lt;&gt; "#Na", INDEX(Degree_Information!$G$2:$G$20129, MATCH(Passout2023[[#This Row], [UNIVERSITY_DEGREE_PROGRAM_ID]], Degree_Information!$N$2:$N$20129, 0)), ""), "")</f>
        <v/>
      </c>
      <c r="H403" s="29" t="str">
        <f>IFERROR(IF($N403 &lt;&gt; "#Na", INDEX(Degree_Information!$I$2:$I$20129, MATCH(Passout2023[[#This Row], [UNIVERSITY_DEGREE_PROGRAM_ID]], Degree_Information!$N$2:$N$20129, 0)), ""), "")</f>
        <v/>
      </c>
      <c r="I403" s="6" t="str">
        <f>IFERROR(IF($N403 &lt;&gt; "#Na", INDEX(Degree_Information!$H$2:$H$20129, MATCH(Passout2023[[#This Row], [UNIVERSITY_DEGREE_PROGRAM_ID]], Degree_Information!$N$2:$N$20129, 0)), ""), "")</f>
        <v/>
      </c>
      <c r="J403" s="6" t="str">
        <f>IFERROR(IF($N403 &lt;&gt; "#Na", INDEX(Degree_Information!$J$2:$J$20129, MATCH(Passout2023[[#This Row], [UNIVERSITY_DEGREE_PROGRAM_ID]], Degree_Information!$N$2:$N$20129, 0)), ""), "")</f>
        <v/>
      </c>
      <c r="K403" s="19"/>
      <c r="L403" s="20"/>
      <c r="M403" s="21"/>
      <c r="N403" s="21"/>
      <c r="O403" s="21"/>
      <c r="P403" s="22"/>
      <c r="Q403" s="21"/>
      <c r="R403" s="21"/>
      <c r="S403" s="20">
        <v>0</v>
      </c>
      <c r="T403" s="20">
        <v>0</v>
      </c>
      <c r="U403" s="23"/>
      <c r="V4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3" s="25"/>
      <c r="X403" s="26" t="str">
        <f>CONCATENATE(Passout2023[[#This Row], [Batch Start Semester]], "-", Passout2023[[#This Row], [Batch Start Year]], "-", Passout2023[[#This Row], [Degree Duration (year)]])</f>
        <v>--</v>
      </c>
      <c r="Y403" s="32"/>
      <c r="Z403" s="32"/>
      <c r="AA403" s="32"/>
      <c r="AB403" s="32"/>
      <c r="AC403" s="32"/>
      <c r="AD403" s="32"/>
      <c r="AE403" s="28">
        <f>COUNTA(Passout2023[[#This Row], [UNIVERSITY_DEGREE_PROGRAM_ID]:[(Graduated) Degree Awarded Female]])</f>
        <v>2</v>
      </c>
    </row>
    <row r="404" s="2" customFormat="1" ht="35.1" customHeight="1">
      <c r="A404" s="29" t="str">
        <f>IFERROR(IF($N404 &lt;&gt; "#Na", INDEX(Degree_Information!$A$2:$A$20129, MATCH(Passout2023[[#This Row], [UNIVERSITY_DEGREE_PROGRAM_ID]], Degree_Information!$N$2:$N$20129, 0)), ""), "")</f>
        <v/>
      </c>
      <c r="B404" s="29" t="str">
        <f>IFERROR(IF($N404 &lt;&gt; "#Na", INDEX(Degree_Information!$B$2:$B$20129, MATCH(Passout2023[[#This Row], [UNIVERSITY_DEGREE_PROGRAM_ID]], Degree_Information!$N$2:$N$20129, 0)), ""), "")</f>
        <v/>
      </c>
      <c r="C404" s="29" t="str">
        <f>IFERROR(IF($N404 &lt;&gt; "#Na", INDEX(Degree_Information!$E$2:$E$20129, MATCH(Passout2023[[#This Row], [UNIVERSITY_DEGREE_PROGRAM_ID]], Degree_Information!$N$2:$N$20129, 0)), ""), "")</f>
        <v/>
      </c>
      <c r="D404" s="29" t="str">
        <f>IFERROR(IF($N404 &lt;&gt; "#Na", INDEX(Degree_Information!$D$2:$D$20129, MATCH(Passout2023[[#This Row], [UNIVERSITY_DEGREE_PROGRAM_ID]], Degree_Information!$N$2:$N$20129, 0)), ""), "")</f>
        <v/>
      </c>
      <c r="E404" s="29" t="str">
        <f>IFERROR(IF($N404 &lt;&gt; "#Na", INDEX(Degree_Information!$F$2:$F$20129, MATCH(Passout2023[[#This Row], [UNIVERSITY_DEGREE_PROGRAM_ID]], Degree_Information!$N$2:$N$20129, 0)), ""), "")</f>
        <v/>
      </c>
      <c r="F404" s="29" t="str">
        <f>IFERROR(IF($N404 &lt;&gt; "#Na", INDEX(Degree_Information!$K$2:$K$20129, MATCH(Passout2023[[#This Row], [UNIVERSITY_DEGREE_PROGRAM_ID]], Degree_Information!$N$2:$N$20129, 0)), ""), "")</f>
        <v/>
      </c>
      <c r="G404" s="29" t="str">
        <f>IFERROR(IF($N404 &lt;&gt; "#Na", INDEX(Degree_Information!$G$2:$G$20129, MATCH(Passout2023[[#This Row], [UNIVERSITY_DEGREE_PROGRAM_ID]], Degree_Information!$N$2:$N$20129, 0)), ""), "")</f>
        <v/>
      </c>
      <c r="H404" s="29" t="str">
        <f>IFERROR(IF($N404 &lt;&gt; "#Na", INDEX(Degree_Information!$I$2:$I$20129, MATCH(Passout2023[[#This Row], [UNIVERSITY_DEGREE_PROGRAM_ID]], Degree_Information!$N$2:$N$20129, 0)), ""), "")</f>
        <v/>
      </c>
      <c r="I404" s="6" t="str">
        <f>IFERROR(IF($N404 &lt;&gt; "#Na", INDEX(Degree_Information!$H$2:$H$20129, MATCH(Passout2023[[#This Row], [UNIVERSITY_DEGREE_PROGRAM_ID]], Degree_Information!$N$2:$N$20129, 0)), ""), "")</f>
        <v/>
      </c>
      <c r="J404" s="6" t="str">
        <f>IFERROR(IF($N404 &lt;&gt; "#Na", INDEX(Degree_Information!$J$2:$J$20129, MATCH(Passout2023[[#This Row], [UNIVERSITY_DEGREE_PROGRAM_ID]], Degree_Information!$N$2:$N$20129, 0)), ""), "")</f>
        <v/>
      </c>
      <c r="K404" s="19"/>
      <c r="L404" s="20"/>
      <c r="M404" s="21"/>
      <c r="N404" s="21"/>
      <c r="O404" s="21"/>
      <c r="P404" s="22"/>
      <c r="Q404" s="21"/>
      <c r="R404" s="21"/>
      <c r="S404" s="20">
        <v>0</v>
      </c>
      <c r="T404" s="20">
        <v>0</v>
      </c>
      <c r="U404" s="23"/>
      <c r="V4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4" s="25"/>
      <c r="X404" s="26" t="str">
        <f>CONCATENATE(Passout2023[[#This Row], [Batch Start Semester]], "-", Passout2023[[#This Row], [Batch Start Year]], "-", Passout2023[[#This Row], [Degree Duration (year)]])</f>
        <v>--</v>
      </c>
      <c r="Y404" s="32"/>
      <c r="Z404" s="32"/>
      <c r="AA404" s="32"/>
      <c r="AB404" s="32"/>
      <c r="AC404" s="32"/>
      <c r="AD404" s="32"/>
      <c r="AE404" s="28">
        <f>COUNTA(Passout2023[[#This Row], [UNIVERSITY_DEGREE_PROGRAM_ID]:[(Graduated) Degree Awarded Female]])</f>
        <v>2</v>
      </c>
    </row>
    <row r="405" s="2" customFormat="1" ht="35.1" customHeight="1">
      <c r="A405" s="29" t="str">
        <f>IFERROR(IF($N405 &lt;&gt; "#Na", INDEX(Degree_Information!$A$2:$A$20129, MATCH(Passout2023[[#This Row], [UNIVERSITY_DEGREE_PROGRAM_ID]], Degree_Information!$N$2:$N$20129, 0)), ""), "")</f>
        <v/>
      </c>
      <c r="B405" s="29" t="str">
        <f>IFERROR(IF($N405 &lt;&gt; "#Na", INDEX(Degree_Information!$B$2:$B$20129, MATCH(Passout2023[[#This Row], [UNIVERSITY_DEGREE_PROGRAM_ID]], Degree_Information!$N$2:$N$20129, 0)), ""), "")</f>
        <v/>
      </c>
      <c r="C405" s="29" t="str">
        <f>IFERROR(IF($N405 &lt;&gt; "#Na", INDEX(Degree_Information!$E$2:$E$20129, MATCH(Passout2023[[#This Row], [UNIVERSITY_DEGREE_PROGRAM_ID]], Degree_Information!$N$2:$N$20129, 0)), ""), "")</f>
        <v/>
      </c>
      <c r="D405" s="29" t="str">
        <f>IFERROR(IF($N405 &lt;&gt; "#Na", INDEX(Degree_Information!$D$2:$D$20129, MATCH(Passout2023[[#This Row], [UNIVERSITY_DEGREE_PROGRAM_ID]], Degree_Information!$N$2:$N$20129, 0)), ""), "")</f>
        <v/>
      </c>
      <c r="E405" s="29" t="str">
        <f>IFERROR(IF($N405 &lt;&gt; "#Na", INDEX(Degree_Information!$F$2:$F$20129, MATCH(Passout2023[[#This Row], [UNIVERSITY_DEGREE_PROGRAM_ID]], Degree_Information!$N$2:$N$20129, 0)), ""), "")</f>
        <v/>
      </c>
      <c r="F405" s="29" t="str">
        <f>IFERROR(IF($N405 &lt;&gt; "#Na", INDEX(Degree_Information!$K$2:$K$20129, MATCH(Passout2023[[#This Row], [UNIVERSITY_DEGREE_PROGRAM_ID]], Degree_Information!$N$2:$N$20129, 0)), ""), "")</f>
        <v/>
      </c>
      <c r="G405" s="29" t="str">
        <f>IFERROR(IF($N405 &lt;&gt; "#Na", INDEX(Degree_Information!$G$2:$G$20129, MATCH(Passout2023[[#This Row], [UNIVERSITY_DEGREE_PROGRAM_ID]], Degree_Information!$N$2:$N$20129, 0)), ""), "")</f>
        <v/>
      </c>
      <c r="H405" s="29" t="str">
        <f>IFERROR(IF($N405 &lt;&gt; "#Na", INDEX(Degree_Information!$I$2:$I$20129, MATCH(Passout2023[[#This Row], [UNIVERSITY_DEGREE_PROGRAM_ID]], Degree_Information!$N$2:$N$20129, 0)), ""), "")</f>
        <v/>
      </c>
      <c r="I405" s="6" t="str">
        <f>IFERROR(IF($N405 &lt;&gt; "#Na", INDEX(Degree_Information!$H$2:$H$20129, MATCH(Passout2023[[#This Row], [UNIVERSITY_DEGREE_PROGRAM_ID]], Degree_Information!$N$2:$N$20129, 0)), ""), "")</f>
        <v/>
      </c>
      <c r="J405" s="6" t="str">
        <f>IFERROR(IF($N405 &lt;&gt; "#Na", INDEX(Degree_Information!$J$2:$J$20129, MATCH(Passout2023[[#This Row], [UNIVERSITY_DEGREE_PROGRAM_ID]], Degree_Information!$N$2:$N$20129, 0)), ""), "")</f>
        <v/>
      </c>
      <c r="K405" s="19"/>
      <c r="L405" s="20"/>
      <c r="M405" s="21"/>
      <c r="N405" s="21"/>
      <c r="O405" s="21"/>
      <c r="P405" s="22"/>
      <c r="Q405" s="21"/>
      <c r="R405" s="21"/>
      <c r="S405" s="20">
        <v>0</v>
      </c>
      <c r="T405" s="20">
        <v>0</v>
      </c>
      <c r="U405" s="23"/>
      <c r="V4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5" s="25"/>
      <c r="X405" s="26" t="str">
        <f>CONCATENATE(Passout2023[[#This Row], [Batch Start Semester]], "-", Passout2023[[#This Row], [Batch Start Year]], "-", Passout2023[[#This Row], [Degree Duration (year)]])</f>
        <v>--</v>
      </c>
      <c r="Y405" s="32"/>
      <c r="Z405" s="32"/>
      <c r="AA405" s="32"/>
      <c r="AB405" s="32"/>
      <c r="AC405" s="32"/>
      <c r="AD405" s="32"/>
      <c r="AE405" s="28">
        <f>COUNTA(Passout2023[[#This Row], [UNIVERSITY_DEGREE_PROGRAM_ID]:[(Graduated) Degree Awarded Female]])</f>
        <v>2</v>
      </c>
    </row>
    <row r="406" s="2" customFormat="1" ht="35.1" customHeight="1">
      <c r="A406" s="29" t="str">
        <f>IFERROR(IF($N406 &lt;&gt; "#Na", INDEX(Degree_Information!$A$2:$A$20129, MATCH(Passout2023[[#This Row], [UNIVERSITY_DEGREE_PROGRAM_ID]], Degree_Information!$N$2:$N$20129, 0)), ""), "")</f>
        <v/>
      </c>
      <c r="B406" s="29" t="str">
        <f>IFERROR(IF($N406 &lt;&gt; "#Na", INDEX(Degree_Information!$B$2:$B$20129, MATCH(Passout2023[[#This Row], [UNIVERSITY_DEGREE_PROGRAM_ID]], Degree_Information!$N$2:$N$20129, 0)), ""), "")</f>
        <v/>
      </c>
      <c r="C406" s="29" t="str">
        <f>IFERROR(IF($N406 &lt;&gt; "#Na", INDEX(Degree_Information!$E$2:$E$20129, MATCH(Passout2023[[#This Row], [UNIVERSITY_DEGREE_PROGRAM_ID]], Degree_Information!$N$2:$N$20129, 0)), ""), "")</f>
        <v/>
      </c>
      <c r="D406" s="29" t="str">
        <f>IFERROR(IF($N406 &lt;&gt; "#Na", INDEX(Degree_Information!$D$2:$D$20129, MATCH(Passout2023[[#This Row], [UNIVERSITY_DEGREE_PROGRAM_ID]], Degree_Information!$N$2:$N$20129, 0)), ""), "")</f>
        <v/>
      </c>
      <c r="E406" s="29" t="str">
        <f>IFERROR(IF($N406 &lt;&gt; "#Na", INDEX(Degree_Information!$F$2:$F$20129, MATCH(Passout2023[[#This Row], [UNIVERSITY_DEGREE_PROGRAM_ID]], Degree_Information!$N$2:$N$20129, 0)), ""), "")</f>
        <v/>
      </c>
      <c r="F406" s="29" t="str">
        <f>IFERROR(IF($N406 &lt;&gt; "#Na", INDEX(Degree_Information!$K$2:$K$20129, MATCH(Passout2023[[#This Row], [UNIVERSITY_DEGREE_PROGRAM_ID]], Degree_Information!$N$2:$N$20129, 0)), ""), "")</f>
        <v/>
      </c>
      <c r="G406" s="29" t="str">
        <f>IFERROR(IF($N406 &lt;&gt; "#Na", INDEX(Degree_Information!$G$2:$G$20129, MATCH(Passout2023[[#This Row], [UNIVERSITY_DEGREE_PROGRAM_ID]], Degree_Information!$N$2:$N$20129, 0)), ""), "")</f>
        <v/>
      </c>
      <c r="H406" s="29" t="str">
        <f>IFERROR(IF($N406 &lt;&gt; "#Na", INDEX(Degree_Information!$I$2:$I$20129, MATCH(Passout2023[[#This Row], [UNIVERSITY_DEGREE_PROGRAM_ID]], Degree_Information!$N$2:$N$20129, 0)), ""), "")</f>
        <v/>
      </c>
      <c r="I406" s="6" t="str">
        <f>IFERROR(IF($N406 &lt;&gt; "#Na", INDEX(Degree_Information!$H$2:$H$20129, MATCH(Passout2023[[#This Row], [UNIVERSITY_DEGREE_PROGRAM_ID]], Degree_Information!$N$2:$N$20129, 0)), ""), "")</f>
        <v/>
      </c>
      <c r="J406" s="6" t="str">
        <f>IFERROR(IF($N406 &lt;&gt; "#Na", INDEX(Degree_Information!$J$2:$J$20129, MATCH(Passout2023[[#This Row], [UNIVERSITY_DEGREE_PROGRAM_ID]], Degree_Information!$N$2:$N$20129, 0)), ""), "")</f>
        <v/>
      </c>
      <c r="K406" s="19"/>
      <c r="L406" s="20"/>
      <c r="M406" s="21"/>
      <c r="N406" s="21"/>
      <c r="O406" s="21"/>
      <c r="P406" s="22"/>
      <c r="Q406" s="21"/>
      <c r="R406" s="21"/>
      <c r="S406" s="20">
        <v>0</v>
      </c>
      <c r="T406" s="20">
        <v>0</v>
      </c>
      <c r="U406" s="23"/>
      <c r="V4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6" s="25"/>
      <c r="X406" s="26" t="str">
        <f>CONCATENATE(Passout2023[[#This Row], [Batch Start Semester]], "-", Passout2023[[#This Row], [Batch Start Year]], "-", Passout2023[[#This Row], [Degree Duration (year)]])</f>
        <v>--</v>
      </c>
      <c r="Y406" s="32"/>
      <c r="Z406" s="32"/>
      <c r="AA406" s="32"/>
      <c r="AB406" s="32"/>
      <c r="AC406" s="32"/>
      <c r="AD406" s="32"/>
      <c r="AE406" s="28">
        <f>COUNTA(Passout2023[[#This Row], [UNIVERSITY_DEGREE_PROGRAM_ID]:[(Graduated) Degree Awarded Female]])</f>
        <v>2</v>
      </c>
    </row>
    <row r="407" s="2" customFormat="1" ht="35.1" customHeight="1">
      <c r="A407" s="29" t="str">
        <f>IFERROR(IF($N407 &lt;&gt; "#Na", INDEX(Degree_Information!$A$2:$A$20129, MATCH(Passout2023[[#This Row], [UNIVERSITY_DEGREE_PROGRAM_ID]], Degree_Information!$N$2:$N$20129, 0)), ""), "")</f>
        <v/>
      </c>
      <c r="B407" s="29" t="str">
        <f>IFERROR(IF($N407 &lt;&gt; "#Na", INDEX(Degree_Information!$B$2:$B$20129, MATCH(Passout2023[[#This Row], [UNIVERSITY_DEGREE_PROGRAM_ID]], Degree_Information!$N$2:$N$20129, 0)), ""), "")</f>
        <v/>
      </c>
      <c r="C407" s="29" t="str">
        <f>IFERROR(IF($N407 &lt;&gt; "#Na", INDEX(Degree_Information!$E$2:$E$20129, MATCH(Passout2023[[#This Row], [UNIVERSITY_DEGREE_PROGRAM_ID]], Degree_Information!$N$2:$N$20129, 0)), ""), "")</f>
        <v/>
      </c>
      <c r="D407" s="29" t="str">
        <f>IFERROR(IF($N407 &lt;&gt; "#Na", INDEX(Degree_Information!$D$2:$D$20129, MATCH(Passout2023[[#This Row], [UNIVERSITY_DEGREE_PROGRAM_ID]], Degree_Information!$N$2:$N$20129, 0)), ""), "")</f>
        <v/>
      </c>
      <c r="E407" s="29" t="str">
        <f>IFERROR(IF($N407 &lt;&gt; "#Na", INDEX(Degree_Information!$F$2:$F$20129, MATCH(Passout2023[[#This Row], [UNIVERSITY_DEGREE_PROGRAM_ID]], Degree_Information!$N$2:$N$20129, 0)), ""), "")</f>
        <v/>
      </c>
      <c r="F407" s="29" t="str">
        <f>IFERROR(IF($N407 &lt;&gt; "#Na", INDEX(Degree_Information!$K$2:$K$20129, MATCH(Passout2023[[#This Row], [UNIVERSITY_DEGREE_PROGRAM_ID]], Degree_Information!$N$2:$N$20129, 0)), ""), "")</f>
        <v/>
      </c>
      <c r="G407" s="29" t="str">
        <f>IFERROR(IF($N407 &lt;&gt; "#Na", INDEX(Degree_Information!$G$2:$G$20129, MATCH(Passout2023[[#This Row], [UNIVERSITY_DEGREE_PROGRAM_ID]], Degree_Information!$N$2:$N$20129, 0)), ""), "")</f>
        <v/>
      </c>
      <c r="H407" s="29" t="str">
        <f>IFERROR(IF($N407 &lt;&gt; "#Na", INDEX(Degree_Information!$I$2:$I$20129, MATCH(Passout2023[[#This Row], [UNIVERSITY_DEGREE_PROGRAM_ID]], Degree_Information!$N$2:$N$20129, 0)), ""), "")</f>
        <v/>
      </c>
      <c r="I407" s="6" t="str">
        <f>IFERROR(IF($N407 &lt;&gt; "#Na", INDEX(Degree_Information!$H$2:$H$20129, MATCH(Passout2023[[#This Row], [UNIVERSITY_DEGREE_PROGRAM_ID]], Degree_Information!$N$2:$N$20129, 0)), ""), "")</f>
        <v/>
      </c>
      <c r="J407" s="6" t="str">
        <f>IFERROR(IF($N407 &lt;&gt; "#Na", INDEX(Degree_Information!$J$2:$J$20129, MATCH(Passout2023[[#This Row], [UNIVERSITY_DEGREE_PROGRAM_ID]], Degree_Information!$N$2:$N$20129, 0)), ""), "")</f>
        <v/>
      </c>
      <c r="K407" s="19"/>
      <c r="L407" s="20"/>
      <c r="M407" s="21"/>
      <c r="N407" s="21"/>
      <c r="O407" s="21"/>
      <c r="P407" s="22"/>
      <c r="Q407" s="21"/>
      <c r="R407" s="21"/>
      <c r="S407" s="20">
        <v>0</v>
      </c>
      <c r="T407" s="20">
        <v>0</v>
      </c>
      <c r="U407" s="23"/>
      <c r="V4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7" s="25"/>
      <c r="X407" s="26" t="str">
        <f>CONCATENATE(Passout2023[[#This Row], [Batch Start Semester]], "-", Passout2023[[#This Row], [Batch Start Year]], "-", Passout2023[[#This Row], [Degree Duration (year)]])</f>
        <v>--</v>
      </c>
      <c r="Y407" s="32"/>
      <c r="Z407" s="32"/>
      <c r="AA407" s="32"/>
      <c r="AB407" s="32"/>
      <c r="AC407" s="32"/>
      <c r="AD407" s="32"/>
      <c r="AE407" s="28">
        <f>COUNTA(Passout2023[[#This Row], [UNIVERSITY_DEGREE_PROGRAM_ID]:[(Graduated) Degree Awarded Female]])</f>
        <v>2</v>
      </c>
    </row>
    <row r="408" s="2" customFormat="1" ht="35.1" customHeight="1">
      <c r="A408" s="29" t="str">
        <f>IFERROR(IF($N408 &lt;&gt; "#Na", INDEX(Degree_Information!$A$2:$A$20129, MATCH(Passout2023[[#This Row], [UNIVERSITY_DEGREE_PROGRAM_ID]], Degree_Information!$N$2:$N$20129, 0)), ""), "")</f>
        <v/>
      </c>
      <c r="B408" s="29" t="str">
        <f>IFERROR(IF($N408 &lt;&gt; "#Na", INDEX(Degree_Information!$B$2:$B$20129, MATCH(Passout2023[[#This Row], [UNIVERSITY_DEGREE_PROGRAM_ID]], Degree_Information!$N$2:$N$20129, 0)), ""), "")</f>
        <v/>
      </c>
      <c r="C408" s="29" t="str">
        <f>IFERROR(IF($N408 &lt;&gt; "#Na", INDEX(Degree_Information!$E$2:$E$20129, MATCH(Passout2023[[#This Row], [UNIVERSITY_DEGREE_PROGRAM_ID]], Degree_Information!$N$2:$N$20129, 0)), ""), "")</f>
        <v/>
      </c>
      <c r="D408" s="29" t="str">
        <f>IFERROR(IF($N408 &lt;&gt; "#Na", INDEX(Degree_Information!$D$2:$D$20129, MATCH(Passout2023[[#This Row], [UNIVERSITY_DEGREE_PROGRAM_ID]], Degree_Information!$N$2:$N$20129, 0)), ""), "")</f>
        <v/>
      </c>
      <c r="E408" s="29" t="str">
        <f>IFERROR(IF($N408 &lt;&gt; "#Na", INDEX(Degree_Information!$F$2:$F$20129, MATCH(Passout2023[[#This Row], [UNIVERSITY_DEGREE_PROGRAM_ID]], Degree_Information!$N$2:$N$20129, 0)), ""), "")</f>
        <v/>
      </c>
      <c r="F408" s="29" t="str">
        <f>IFERROR(IF($N408 &lt;&gt; "#Na", INDEX(Degree_Information!$K$2:$K$20129, MATCH(Passout2023[[#This Row], [UNIVERSITY_DEGREE_PROGRAM_ID]], Degree_Information!$N$2:$N$20129, 0)), ""), "")</f>
        <v/>
      </c>
      <c r="G408" s="29" t="str">
        <f>IFERROR(IF($N408 &lt;&gt; "#Na", INDEX(Degree_Information!$G$2:$G$20129, MATCH(Passout2023[[#This Row], [UNIVERSITY_DEGREE_PROGRAM_ID]], Degree_Information!$N$2:$N$20129, 0)), ""), "")</f>
        <v/>
      </c>
      <c r="H408" s="29" t="str">
        <f>IFERROR(IF($N408 &lt;&gt; "#Na", INDEX(Degree_Information!$I$2:$I$20129, MATCH(Passout2023[[#This Row], [UNIVERSITY_DEGREE_PROGRAM_ID]], Degree_Information!$N$2:$N$20129, 0)), ""), "")</f>
        <v/>
      </c>
      <c r="I408" s="6" t="str">
        <f>IFERROR(IF($N408 &lt;&gt; "#Na", INDEX(Degree_Information!$H$2:$H$20129, MATCH(Passout2023[[#This Row], [UNIVERSITY_DEGREE_PROGRAM_ID]], Degree_Information!$N$2:$N$20129, 0)), ""), "")</f>
        <v/>
      </c>
      <c r="J408" s="6" t="str">
        <f>IFERROR(IF($N408 &lt;&gt; "#Na", INDEX(Degree_Information!$J$2:$J$20129, MATCH(Passout2023[[#This Row], [UNIVERSITY_DEGREE_PROGRAM_ID]], Degree_Information!$N$2:$N$20129, 0)), ""), "")</f>
        <v/>
      </c>
      <c r="K408" s="19"/>
      <c r="L408" s="20"/>
      <c r="M408" s="21"/>
      <c r="N408" s="21"/>
      <c r="O408" s="21"/>
      <c r="P408" s="22"/>
      <c r="Q408" s="21"/>
      <c r="R408" s="21"/>
      <c r="S408" s="20">
        <v>0</v>
      </c>
      <c r="T408" s="20">
        <v>0</v>
      </c>
      <c r="U408" s="23"/>
      <c r="V4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8" s="25"/>
      <c r="X408" s="26" t="str">
        <f>CONCATENATE(Passout2023[[#This Row], [Batch Start Semester]], "-", Passout2023[[#This Row], [Batch Start Year]], "-", Passout2023[[#This Row], [Degree Duration (year)]])</f>
        <v>--</v>
      </c>
      <c r="Y408" s="32"/>
      <c r="Z408" s="32"/>
      <c r="AA408" s="32"/>
      <c r="AB408" s="32"/>
      <c r="AC408" s="32"/>
      <c r="AD408" s="32"/>
      <c r="AE408" s="28">
        <f>COUNTA(Passout2023[[#This Row], [UNIVERSITY_DEGREE_PROGRAM_ID]:[(Graduated) Degree Awarded Female]])</f>
        <v>2</v>
      </c>
    </row>
    <row r="409" s="2" customFormat="1" ht="35.1" customHeight="1">
      <c r="A409" s="29" t="str">
        <f>IFERROR(IF($N409 &lt;&gt; "#Na", INDEX(Degree_Information!$A$2:$A$20129, MATCH(Passout2023[[#This Row], [UNIVERSITY_DEGREE_PROGRAM_ID]], Degree_Information!$N$2:$N$20129, 0)), ""), "")</f>
        <v/>
      </c>
      <c r="B409" s="29" t="str">
        <f>IFERROR(IF($N409 &lt;&gt; "#Na", INDEX(Degree_Information!$B$2:$B$20129, MATCH(Passout2023[[#This Row], [UNIVERSITY_DEGREE_PROGRAM_ID]], Degree_Information!$N$2:$N$20129, 0)), ""), "")</f>
        <v/>
      </c>
      <c r="C409" s="29" t="str">
        <f>IFERROR(IF($N409 &lt;&gt; "#Na", INDEX(Degree_Information!$E$2:$E$20129, MATCH(Passout2023[[#This Row], [UNIVERSITY_DEGREE_PROGRAM_ID]], Degree_Information!$N$2:$N$20129, 0)), ""), "")</f>
        <v/>
      </c>
      <c r="D409" s="29" t="str">
        <f>IFERROR(IF($N409 &lt;&gt; "#Na", INDEX(Degree_Information!$D$2:$D$20129, MATCH(Passout2023[[#This Row], [UNIVERSITY_DEGREE_PROGRAM_ID]], Degree_Information!$N$2:$N$20129, 0)), ""), "")</f>
        <v/>
      </c>
      <c r="E409" s="29" t="str">
        <f>IFERROR(IF($N409 &lt;&gt; "#Na", INDEX(Degree_Information!$F$2:$F$20129, MATCH(Passout2023[[#This Row], [UNIVERSITY_DEGREE_PROGRAM_ID]], Degree_Information!$N$2:$N$20129, 0)), ""), "")</f>
        <v/>
      </c>
      <c r="F409" s="29" t="str">
        <f>IFERROR(IF($N409 &lt;&gt; "#Na", INDEX(Degree_Information!$K$2:$K$20129, MATCH(Passout2023[[#This Row], [UNIVERSITY_DEGREE_PROGRAM_ID]], Degree_Information!$N$2:$N$20129, 0)), ""), "")</f>
        <v/>
      </c>
      <c r="G409" s="29" t="str">
        <f>IFERROR(IF($N409 &lt;&gt; "#Na", INDEX(Degree_Information!$G$2:$G$20129, MATCH(Passout2023[[#This Row], [UNIVERSITY_DEGREE_PROGRAM_ID]], Degree_Information!$N$2:$N$20129, 0)), ""), "")</f>
        <v/>
      </c>
      <c r="H409" s="29" t="str">
        <f>IFERROR(IF($N409 &lt;&gt; "#Na", INDEX(Degree_Information!$I$2:$I$20129, MATCH(Passout2023[[#This Row], [UNIVERSITY_DEGREE_PROGRAM_ID]], Degree_Information!$N$2:$N$20129, 0)), ""), "")</f>
        <v/>
      </c>
      <c r="I409" s="6" t="str">
        <f>IFERROR(IF($N409 &lt;&gt; "#Na", INDEX(Degree_Information!$H$2:$H$20129, MATCH(Passout2023[[#This Row], [UNIVERSITY_DEGREE_PROGRAM_ID]], Degree_Information!$N$2:$N$20129, 0)), ""), "")</f>
        <v/>
      </c>
      <c r="J409" s="6" t="str">
        <f>IFERROR(IF($N409 &lt;&gt; "#Na", INDEX(Degree_Information!$J$2:$J$20129, MATCH(Passout2023[[#This Row], [UNIVERSITY_DEGREE_PROGRAM_ID]], Degree_Information!$N$2:$N$20129, 0)), ""), "")</f>
        <v/>
      </c>
      <c r="K409" s="19"/>
      <c r="L409" s="20"/>
      <c r="M409" s="21"/>
      <c r="N409" s="21"/>
      <c r="O409" s="21"/>
      <c r="P409" s="22"/>
      <c r="Q409" s="21"/>
      <c r="R409" s="21"/>
      <c r="S409" s="20">
        <v>0</v>
      </c>
      <c r="T409" s="20">
        <v>0</v>
      </c>
      <c r="U409" s="23"/>
      <c r="V4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09" s="25"/>
      <c r="X409" s="26" t="str">
        <f>CONCATENATE(Passout2023[[#This Row], [Batch Start Semester]], "-", Passout2023[[#This Row], [Batch Start Year]], "-", Passout2023[[#This Row], [Degree Duration (year)]])</f>
        <v>--</v>
      </c>
      <c r="Y409" s="32"/>
      <c r="Z409" s="32"/>
      <c r="AA409" s="32"/>
      <c r="AB409" s="32"/>
      <c r="AC409" s="32"/>
      <c r="AD409" s="32"/>
      <c r="AE409" s="28">
        <f>COUNTA(Passout2023[[#This Row], [UNIVERSITY_DEGREE_PROGRAM_ID]:[(Graduated) Degree Awarded Female]])</f>
        <v>2</v>
      </c>
    </row>
    <row r="410" s="2" customFormat="1" ht="35.1" customHeight="1">
      <c r="A410" s="29" t="str">
        <f>IFERROR(IF($N410 &lt;&gt; "#Na", INDEX(Degree_Information!$A$2:$A$20129, MATCH(Passout2023[[#This Row], [UNIVERSITY_DEGREE_PROGRAM_ID]], Degree_Information!$N$2:$N$20129, 0)), ""), "")</f>
        <v/>
      </c>
      <c r="B410" s="29" t="str">
        <f>IFERROR(IF($N410 &lt;&gt; "#Na", INDEX(Degree_Information!$B$2:$B$20129, MATCH(Passout2023[[#This Row], [UNIVERSITY_DEGREE_PROGRAM_ID]], Degree_Information!$N$2:$N$20129, 0)), ""), "")</f>
        <v/>
      </c>
      <c r="C410" s="29" t="str">
        <f>IFERROR(IF($N410 &lt;&gt; "#Na", INDEX(Degree_Information!$E$2:$E$20129, MATCH(Passout2023[[#This Row], [UNIVERSITY_DEGREE_PROGRAM_ID]], Degree_Information!$N$2:$N$20129, 0)), ""), "")</f>
        <v/>
      </c>
      <c r="D410" s="29" t="str">
        <f>IFERROR(IF($N410 &lt;&gt; "#Na", INDEX(Degree_Information!$D$2:$D$20129, MATCH(Passout2023[[#This Row], [UNIVERSITY_DEGREE_PROGRAM_ID]], Degree_Information!$N$2:$N$20129, 0)), ""), "")</f>
        <v/>
      </c>
      <c r="E410" s="29" t="str">
        <f>IFERROR(IF($N410 &lt;&gt; "#Na", INDEX(Degree_Information!$F$2:$F$20129, MATCH(Passout2023[[#This Row], [UNIVERSITY_DEGREE_PROGRAM_ID]], Degree_Information!$N$2:$N$20129, 0)), ""), "")</f>
        <v/>
      </c>
      <c r="F410" s="29" t="str">
        <f>IFERROR(IF($N410 &lt;&gt; "#Na", INDEX(Degree_Information!$K$2:$K$20129, MATCH(Passout2023[[#This Row], [UNIVERSITY_DEGREE_PROGRAM_ID]], Degree_Information!$N$2:$N$20129, 0)), ""), "")</f>
        <v/>
      </c>
      <c r="G410" s="29" t="str">
        <f>IFERROR(IF($N410 &lt;&gt; "#Na", INDEX(Degree_Information!$G$2:$G$20129, MATCH(Passout2023[[#This Row], [UNIVERSITY_DEGREE_PROGRAM_ID]], Degree_Information!$N$2:$N$20129, 0)), ""), "")</f>
        <v/>
      </c>
      <c r="H410" s="29" t="str">
        <f>IFERROR(IF($N410 &lt;&gt; "#Na", INDEX(Degree_Information!$I$2:$I$20129, MATCH(Passout2023[[#This Row], [UNIVERSITY_DEGREE_PROGRAM_ID]], Degree_Information!$N$2:$N$20129, 0)), ""), "")</f>
        <v/>
      </c>
      <c r="I410" s="6" t="str">
        <f>IFERROR(IF($N410 &lt;&gt; "#Na", INDEX(Degree_Information!$H$2:$H$20129, MATCH(Passout2023[[#This Row], [UNIVERSITY_DEGREE_PROGRAM_ID]], Degree_Information!$N$2:$N$20129, 0)), ""), "")</f>
        <v/>
      </c>
      <c r="J410" s="6" t="str">
        <f>IFERROR(IF($N410 &lt;&gt; "#Na", INDEX(Degree_Information!$J$2:$J$20129, MATCH(Passout2023[[#This Row], [UNIVERSITY_DEGREE_PROGRAM_ID]], Degree_Information!$N$2:$N$20129, 0)), ""), "")</f>
        <v/>
      </c>
      <c r="K410" s="19"/>
      <c r="L410" s="20"/>
      <c r="M410" s="21"/>
      <c r="N410" s="21"/>
      <c r="O410" s="21"/>
      <c r="P410" s="22"/>
      <c r="Q410" s="21"/>
      <c r="R410" s="21"/>
      <c r="S410" s="20">
        <v>0</v>
      </c>
      <c r="T410" s="20">
        <v>0</v>
      </c>
      <c r="U410" s="23"/>
      <c r="V4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0" s="25"/>
      <c r="X410" s="26" t="str">
        <f>CONCATENATE(Passout2023[[#This Row], [Batch Start Semester]], "-", Passout2023[[#This Row], [Batch Start Year]], "-", Passout2023[[#This Row], [Degree Duration (year)]])</f>
        <v>--</v>
      </c>
      <c r="Y410" s="32"/>
      <c r="Z410" s="32"/>
      <c r="AA410" s="32"/>
      <c r="AB410" s="32"/>
      <c r="AC410" s="32"/>
      <c r="AD410" s="32"/>
      <c r="AE410" s="28">
        <f>COUNTA(Passout2023[[#This Row], [UNIVERSITY_DEGREE_PROGRAM_ID]:[(Graduated) Degree Awarded Female]])</f>
        <v>2</v>
      </c>
    </row>
    <row r="411" s="2" customFormat="1" ht="35.1" customHeight="1">
      <c r="A411" s="29" t="str">
        <f>IFERROR(IF($N411 &lt;&gt; "#Na", INDEX(Degree_Information!$A$2:$A$20129, MATCH(Passout2023[[#This Row], [UNIVERSITY_DEGREE_PROGRAM_ID]], Degree_Information!$N$2:$N$20129, 0)), ""), "")</f>
        <v/>
      </c>
      <c r="B411" s="29" t="str">
        <f>IFERROR(IF($N411 &lt;&gt; "#Na", INDEX(Degree_Information!$B$2:$B$20129, MATCH(Passout2023[[#This Row], [UNIVERSITY_DEGREE_PROGRAM_ID]], Degree_Information!$N$2:$N$20129, 0)), ""), "")</f>
        <v/>
      </c>
      <c r="C411" s="29" t="str">
        <f>IFERROR(IF($N411 &lt;&gt; "#Na", INDEX(Degree_Information!$E$2:$E$20129, MATCH(Passout2023[[#This Row], [UNIVERSITY_DEGREE_PROGRAM_ID]], Degree_Information!$N$2:$N$20129, 0)), ""), "")</f>
        <v/>
      </c>
      <c r="D411" s="29" t="str">
        <f>IFERROR(IF($N411 &lt;&gt; "#Na", INDEX(Degree_Information!$D$2:$D$20129, MATCH(Passout2023[[#This Row], [UNIVERSITY_DEGREE_PROGRAM_ID]], Degree_Information!$N$2:$N$20129, 0)), ""), "")</f>
        <v/>
      </c>
      <c r="E411" s="29" t="str">
        <f>IFERROR(IF($N411 &lt;&gt; "#Na", INDEX(Degree_Information!$F$2:$F$20129, MATCH(Passout2023[[#This Row], [UNIVERSITY_DEGREE_PROGRAM_ID]], Degree_Information!$N$2:$N$20129, 0)), ""), "")</f>
        <v/>
      </c>
      <c r="F411" s="29" t="str">
        <f>IFERROR(IF($N411 &lt;&gt; "#Na", INDEX(Degree_Information!$K$2:$K$20129, MATCH(Passout2023[[#This Row], [UNIVERSITY_DEGREE_PROGRAM_ID]], Degree_Information!$N$2:$N$20129, 0)), ""), "")</f>
        <v/>
      </c>
      <c r="G411" s="29" t="str">
        <f>IFERROR(IF($N411 &lt;&gt; "#Na", INDEX(Degree_Information!$G$2:$G$20129, MATCH(Passout2023[[#This Row], [UNIVERSITY_DEGREE_PROGRAM_ID]], Degree_Information!$N$2:$N$20129, 0)), ""), "")</f>
        <v/>
      </c>
      <c r="H411" s="29" t="str">
        <f>IFERROR(IF($N411 &lt;&gt; "#Na", INDEX(Degree_Information!$I$2:$I$20129, MATCH(Passout2023[[#This Row], [UNIVERSITY_DEGREE_PROGRAM_ID]], Degree_Information!$N$2:$N$20129, 0)), ""), "")</f>
        <v/>
      </c>
      <c r="I411" s="6" t="str">
        <f>IFERROR(IF($N411 &lt;&gt; "#Na", INDEX(Degree_Information!$H$2:$H$20129, MATCH(Passout2023[[#This Row], [UNIVERSITY_DEGREE_PROGRAM_ID]], Degree_Information!$N$2:$N$20129, 0)), ""), "")</f>
        <v/>
      </c>
      <c r="J411" s="6" t="str">
        <f>IFERROR(IF($N411 &lt;&gt; "#Na", INDEX(Degree_Information!$J$2:$J$20129, MATCH(Passout2023[[#This Row], [UNIVERSITY_DEGREE_PROGRAM_ID]], Degree_Information!$N$2:$N$20129, 0)), ""), "")</f>
        <v/>
      </c>
      <c r="K411" s="19"/>
      <c r="L411" s="20"/>
      <c r="M411" s="21"/>
      <c r="N411" s="21"/>
      <c r="O411" s="21"/>
      <c r="P411" s="22"/>
      <c r="Q411" s="21"/>
      <c r="R411" s="21"/>
      <c r="S411" s="20">
        <v>0</v>
      </c>
      <c r="T411" s="20">
        <v>0</v>
      </c>
      <c r="U411" s="23"/>
      <c r="V4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1" s="25"/>
      <c r="X411" s="26" t="str">
        <f>CONCATENATE(Passout2023[[#This Row], [Batch Start Semester]], "-", Passout2023[[#This Row], [Batch Start Year]], "-", Passout2023[[#This Row], [Degree Duration (year)]])</f>
        <v>--</v>
      </c>
      <c r="Y411" s="32"/>
      <c r="Z411" s="32"/>
      <c r="AA411" s="32"/>
      <c r="AB411" s="32"/>
      <c r="AC411" s="32"/>
      <c r="AD411" s="32"/>
      <c r="AE411" s="28">
        <f>COUNTA(Passout2023[[#This Row], [UNIVERSITY_DEGREE_PROGRAM_ID]:[(Graduated) Degree Awarded Female]])</f>
        <v>2</v>
      </c>
    </row>
    <row r="412" s="2" customFormat="1" ht="35.1" customHeight="1">
      <c r="A412" s="29" t="str">
        <f>IFERROR(IF($N412 &lt;&gt; "#Na", INDEX(Degree_Information!$A$2:$A$20129, MATCH(Passout2023[[#This Row], [UNIVERSITY_DEGREE_PROGRAM_ID]], Degree_Information!$N$2:$N$20129, 0)), ""), "")</f>
        <v/>
      </c>
      <c r="B412" s="29" t="str">
        <f>IFERROR(IF($N412 &lt;&gt; "#Na", INDEX(Degree_Information!$B$2:$B$20129, MATCH(Passout2023[[#This Row], [UNIVERSITY_DEGREE_PROGRAM_ID]], Degree_Information!$N$2:$N$20129, 0)), ""), "")</f>
        <v/>
      </c>
      <c r="C412" s="29" t="str">
        <f>IFERROR(IF($N412 &lt;&gt; "#Na", INDEX(Degree_Information!$E$2:$E$20129, MATCH(Passout2023[[#This Row], [UNIVERSITY_DEGREE_PROGRAM_ID]], Degree_Information!$N$2:$N$20129, 0)), ""), "")</f>
        <v/>
      </c>
      <c r="D412" s="29" t="str">
        <f>IFERROR(IF($N412 &lt;&gt; "#Na", INDEX(Degree_Information!$D$2:$D$20129, MATCH(Passout2023[[#This Row], [UNIVERSITY_DEGREE_PROGRAM_ID]], Degree_Information!$N$2:$N$20129, 0)), ""), "")</f>
        <v/>
      </c>
      <c r="E412" s="29" t="str">
        <f>IFERROR(IF($N412 &lt;&gt; "#Na", INDEX(Degree_Information!$F$2:$F$20129, MATCH(Passout2023[[#This Row], [UNIVERSITY_DEGREE_PROGRAM_ID]], Degree_Information!$N$2:$N$20129, 0)), ""), "")</f>
        <v/>
      </c>
      <c r="F412" s="29" t="str">
        <f>IFERROR(IF($N412 &lt;&gt; "#Na", INDEX(Degree_Information!$K$2:$K$20129, MATCH(Passout2023[[#This Row], [UNIVERSITY_DEGREE_PROGRAM_ID]], Degree_Information!$N$2:$N$20129, 0)), ""), "")</f>
        <v/>
      </c>
      <c r="G412" s="29" t="str">
        <f>IFERROR(IF($N412 &lt;&gt; "#Na", INDEX(Degree_Information!$G$2:$G$20129, MATCH(Passout2023[[#This Row], [UNIVERSITY_DEGREE_PROGRAM_ID]], Degree_Information!$N$2:$N$20129, 0)), ""), "")</f>
        <v/>
      </c>
      <c r="H412" s="29" t="str">
        <f>IFERROR(IF($N412 &lt;&gt; "#Na", INDEX(Degree_Information!$I$2:$I$20129, MATCH(Passout2023[[#This Row], [UNIVERSITY_DEGREE_PROGRAM_ID]], Degree_Information!$N$2:$N$20129, 0)), ""), "")</f>
        <v/>
      </c>
      <c r="I412" s="6" t="str">
        <f>IFERROR(IF($N412 &lt;&gt; "#Na", INDEX(Degree_Information!$H$2:$H$20129, MATCH(Passout2023[[#This Row], [UNIVERSITY_DEGREE_PROGRAM_ID]], Degree_Information!$N$2:$N$20129, 0)), ""), "")</f>
        <v/>
      </c>
      <c r="J412" s="6" t="str">
        <f>IFERROR(IF($N412 &lt;&gt; "#Na", INDEX(Degree_Information!$J$2:$J$20129, MATCH(Passout2023[[#This Row], [UNIVERSITY_DEGREE_PROGRAM_ID]], Degree_Information!$N$2:$N$20129, 0)), ""), "")</f>
        <v/>
      </c>
      <c r="K412" s="19"/>
      <c r="L412" s="20"/>
      <c r="M412" s="21"/>
      <c r="N412" s="21"/>
      <c r="O412" s="21"/>
      <c r="P412" s="22"/>
      <c r="Q412" s="21"/>
      <c r="R412" s="21"/>
      <c r="S412" s="20">
        <v>0</v>
      </c>
      <c r="T412" s="20">
        <v>0</v>
      </c>
      <c r="U412" s="23"/>
      <c r="V4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2" s="25"/>
      <c r="X412" s="26" t="str">
        <f>CONCATENATE(Passout2023[[#This Row], [Batch Start Semester]], "-", Passout2023[[#This Row], [Batch Start Year]], "-", Passout2023[[#This Row], [Degree Duration (year)]])</f>
        <v>--</v>
      </c>
      <c r="Y412" s="32"/>
      <c r="Z412" s="32"/>
      <c r="AA412" s="32"/>
      <c r="AB412" s="32"/>
      <c r="AC412" s="32"/>
      <c r="AD412" s="32"/>
      <c r="AE412" s="28">
        <f>COUNTA(Passout2023[[#This Row], [UNIVERSITY_DEGREE_PROGRAM_ID]:[(Graduated) Degree Awarded Female]])</f>
        <v>2</v>
      </c>
    </row>
    <row r="413" s="2" customFormat="1" ht="35.1" customHeight="1">
      <c r="A413" s="29" t="str">
        <f>IFERROR(IF($N413 &lt;&gt; "#Na", INDEX(Degree_Information!$A$2:$A$20129, MATCH(Passout2023[[#This Row], [UNIVERSITY_DEGREE_PROGRAM_ID]], Degree_Information!$N$2:$N$20129, 0)), ""), "")</f>
        <v/>
      </c>
      <c r="B413" s="29" t="str">
        <f>IFERROR(IF($N413 &lt;&gt; "#Na", INDEX(Degree_Information!$B$2:$B$20129, MATCH(Passout2023[[#This Row], [UNIVERSITY_DEGREE_PROGRAM_ID]], Degree_Information!$N$2:$N$20129, 0)), ""), "")</f>
        <v/>
      </c>
      <c r="C413" s="29" t="str">
        <f>IFERROR(IF($N413 &lt;&gt; "#Na", INDEX(Degree_Information!$E$2:$E$20129, MATCH(Passout2023[[#This Row], [UNIVERSITY_DEGREE_PROGRAM_ID]], Degree_Information!$N$2:$N$20129, 0)), ""), "")</f>
        <v/>
      </c>
      <c r="D413" s="29" t="str">
        <f>IFERROR(IF($N413 &lt;&gt; "#Na", INDEX(Degree_Information!$D$2:$D$20129, MATCH(Passout2023[[#This Row], [UNIVERSITY_DEGREE_PROGRAM_ID]], Degree_Information!$N$2:$N$20129, 0)), ""), "")</f>
        <v/>
      </c>
      <c r="E413" s="29" t="str">
        <f>IFERROR(IF($N413 &lt;&gt; "#Na", INDEX(Degree_Information!$F$2:$F$20129, MATCH(Passout2023[[#This Row], [UNIVERSITY_DEGREE_PROGRAM_ID]], Degree_Information!$N$2:$N$20129, 0)), ""), "")</f>
        <v/>
      </c>
      <c r="F413" s="29" t="str">
        <f>IFERROR(IF($N413 &lt;&gt; "#Na", INDEX(Degree_Information!$K$2:$K$20129, MATCH(Passout2023[[#This Row], [UNIVERSITY_DEGREE_PROGRAM_ID]], Degree_Information!$N$2:$N$20129, 0)), ""), "")</f>
        <v/>
      </c>
      <c r="G413" s="29" t="str">
        <f>IFERROR(IF($N413 &lt;&gt; "#Na", INDEX(Degree_Information!$G$2:$G$20129, MATCH(Passout2023[[#This Row], [UNIVERSITY_DEGREE_PROGRAM_ID]], Degree_Information!$N$2:$N$20129, 0)), ""), "")</f>
        <v/>
      </c>
      <c r="H413" s="29" t="str">
        <f>IFERROR(IF($N413 &lt;&gt; "#Na", INDEX(Degree_Information!$I$2:$I$20129, MATCH(Passout2023[[#This Row], [UNIVERSITY_DEGREE_PROGRAM_ID]], Degree_Information!$N$2:$N$20129, 0)), ""), "")</f>
        <v/>
      </c>
      <c r="I413" s="6" t="str">
        <f>IFERROR(IF($N413 &lt;&gt; "#Na", INDEX(Degree_Information!$H$2:$H$20129, MATCH(Passout2023[[#This Row], [UNIVERSITY_DEGREE_PROGRAM_ID]], Degree_Information!$N$2:$N$20129, 0)), ""), "")</f>
        <v/>
      </c>
      <c r="J413" s="6" t="str">
        <f>IFERROR(IF($N413 &lt;&gt; "#Na", INDEX(Degree_Information!$J$2:$J$20129, MATCH(Passout2023[[#This Row], [UNIVERSITY_DEGREE_PROGRAM_ID]], Degree_Information!$N$2:$N$20129, 0)), ""), "")</f>
        <v/>
      </c>
      <c r="K413" s="19"/>
      <c r="L413" s="20"/>
      <c r="M413" s="21"/>
      <c r="N413" s="21"/>
      <c r="O413" s="21"/>
      <c r="P413" s="22"/>
      <c r="Q413" s="21"/>
      <c r="R413" s="21"/>
      <c r="S413" s="20">
        <v>0</v>
      </c>
      <c r="T413" s="20">
        <v>0</v>
      </c>
      <c r="U413" s="23"/>
      <c r="V4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3" s="25"/>
      <c r="X413" s="26" t="str">
        <f>CONCATENATE(Passout2023[[#This Row], [Batch Start Semester]], "-", Passout2023[[#This Row], [Batch Start Year]], "-", Passout2023[[#This Row], [Degree Duration (year)]])</f>
        <v>--</v>
      </c>
      <c r="Y413" s="32"/>
      <c r="Z413" s="32"/>
      <c r="AA413" s="32"/>
      <c r="AB413" s="32"/>
      <c r="AC413" s="32"/>
      <c r="AD413" s="32"/>
      <c r="AE413" s="28">
        <f>COUNTA(Passout2023[[#This Row], [UNIVERSITY_DEGREE_PROGRAM_ID]:[(Graduated) Degree Awarded Female]])</f>
        <v>2</v>
      </c>
    </row>
    <row r="414" s="2" customFormat="1" ht="35.1" customHeight="1">
      <c r="A414" s="29" t="str">
        <f>IFERROR(IF($N414 &lt;&gt; "#Na", INDEX(Degree_Information!$A$2:$A$20129, MATCH(Passout2023[[#This Row], [UNIVERSITY_DEGREE_PROGRAM_ID]], Degree_Information!$N$2:$N$20129, 0)), ""), "")</f>
        <v/>
      </c>
      <c r="B414" s="29" t="str">
        <f>IFERROR(IF($N414 &lt;&gt; "#Na", INDEX(Degree_Information!$B$2:$B$20129, MATCH(Passout2023[[#This Row], [UNIVERSITY_DEGREE_PROGRAM_ID]], Degree_Information!$N$2:$N$20129, 0)), ""), "")</f>
        <v/>
      </c>
      <c r="C414" s="29" t="str">
        <f>IFERROR(IF($N414 &lt;&gt; "#Na", INDEX(Degree_Information!$E$2:$E$20129, MATCH(Passout2023[[#This Row], [UNIVERSITY_DEGREE_PROGRAM_ID]], Degree_Information!$N$2:$N$20129, 0)), ""), "")</f>
        <v/>
      </c>
      <c r="D414" s="29" t="str">
        <f>IFERROR(IF($N414 &lt;&gt; "#Na", INDEX(Degree_Information!$D$2:$D$20129, MATCH(Passout2023[[#This Row], [UNIVERSITY_DEGREE_PROGRAM_ID]], Degree_Information!$N$2:$N$20129, 0)), ""), "")</f>
        <v/>
      </c>
      <c r="E414" s="29" t="str">
        <f>IFERROR(IF($N414 &lt;&gt; "#Na", INDEX(Degree_Information!$F$2:$F$20129, MATCH(Passout2023[[#This Row], [UNIVERSITY_DEGREE_PROGRAM_ID]], Degree_Information!$N$2:$N$20129, 0)), ""), "")</f>
        <v/>
      </c>
      <c r="F414" s="29" t="str">
        <f>IFERROR(IF($N414 &lt;&gt; "#Na", INDEX(Degree_Information!$K$2:$K$20129, MATCH(Passout2023[[#This Row], [UNIVERSITY_DEGREE_PROGRAM_ID]], Degree_Information!$N$2:$N$20129, 0)), ""), "")</f>
        <v/>
      </c>
      <c r="G414" s="29" t="str">
        <f>IFERROR(IF($N414 &lt;&gt; "#Na", INDEX(Degree_Information!$G$2:$G$20129, MATCH(Passout2023[[#This Row], [UNIVERSITY_DEGREE_PROGRAM_ID]], Degree_Information!$N$2:$N$20129, 0)), ""), "")</f>
        <v/>
      </c>
      <c r="H414" s="29" t="str">
        <f>IFERROR(IF($N414 &lt;&gt; "#Na", INDEX(Degree_Information!$I$2:$I$20129, MATCH(Passout2023[[#This Row], [UNIVERSITY_DEGREE_PROGRAM_ID]], Degree_Information!$N$2:$N$20129, 0)), ""), "")</f>
        <v/>
      </c>
      <c r="I414" s="6" t="str">
        <f>IFERROR(IF($N414 &lt;&gt; "#Na", INDEX(Degree_Information!$H$2:$H$20129, MATCH(Passout2023[[#This Row], [UNIVERSITY_DEGREE_PROGRAM_ID]], Degree_Information!$N$2:$N$20129, 0)), ""), "")</f>
        <v/>
      </c>
      <c r="J414" s="6" t="str">
        <f>IFERROR(IF($N414 &lt;&gt; "#Na", INDEX(Degree_Information!$J$2:$J$20129, MATCH(Passout2023[[#This Row], [UNIVERSITY_DEGREE_PROGRAM_ID]], Degree_Information!$N$2:$N$20129, 0)), ""), "")</f>
        <v/>
      </c>
      <c r="K414" s="19"/>
      <c r="L414" s="20"/>
      <c r="M414" s="21"/>
      <c r="N414" s="21"/>
      <c r="O414" s="21"/>
      <c r="P414" s="22"/>
      <c r="Q414" s="21"/>
      <c r="R414" s="21"/>
      <c r="S414" s="20">
        <v>0</v>
      </c>
      <c r="T414" s="20">
        <v>0</v>
      </c>
      <c r="U414" s="23"/>
      <c r="V4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4" s="25"/>
      <c r="X414" s="26" t="str">
        <f>CONCATENATE(Passout2023[[#This Row], [Batch Start Semester]], "-", Passout2023[[#This Row], [Batch Start Year]], "-", Passout2023[[#This Row], [Degree Duration (year)]])</f>
        <v>--</v>
      </c>
      <c r="Y414" s="32"/>
      <c r="Z414" s="32"/>
      <c r="AA414" s="32"/>
      <c r="AB414" s="32"/>
      <c r="AC414" s="32"/>
      <c r="AD414" s="32"/>
      <c r="AE414" s="28">
        <f>COUNTA(Passout2023[[#This Row], [UNIVERSITY_DEGREE_PROGRAM_ID]:[(Graduated) Degree Awarded Female]])</f>
        <v>2</v>
      </c>
    </row>
    <row r="415" s="2" customFormat="1" ht="35.1" customHeight="1">
      <c r="A415" s="29" t="str">
        <f>IFERROR(IF($N415 &lt;&gt; "#Na", INDEX(Degree_Information!$A$2:$A$20129, MATCH(Passout2023[[#This Row], [UNIVERSITY_DEGREE_PROGRAM_ID]], Degree_Information!$N$2:$N$20129, 0)), ""), "")</f>
        <v/>
      </c>
      <c r="B415" s="29" t="str">
        <f>IFERROR(IF($N415 &lt;&gt; "#Na", INDEX(Degree_Information!$B$2:$B$20129, MATCH(Passout2023[[#This Row], [UNIVERSITY_DEGREE_PROGRAM_ID]], Degree_Information!$N$2:$N$20129, 0)), ""), "")</f>
        <v/>
      </c>
      <c r="C415" s="29" t="str">
        <f>IFERROR(IF($N415 &lt;&gt; "#Na", INDEX(Degree_Information!$E$2:$E$20129, MATCH(Passout2023[[#This Row], [UNIVERSITY_DEGREE_PROGRAM_ID]], Degree_Information!$N$2:$N$20129, 0)), ""), "")</f>
        <v/>
      </c>
      <c r="D415" s="29" t="str">
        <f>IFERROR(IF($N415 &lt;&gt; "#Na", INDEX(Degree_Information!$D$2:$D$20129, MATCH(Passout2023[[#This Row], [UNIVERSITY_DEGREE_PROGRAM_ID]], Degree_Information!$N$2:$N$20129, 0)), ""), "")</f>
        <v/>
      </c>
      <c r="E415" s="29" t="str">
        <f>IFERROR(IF($N415 &lt;&gt; "#Na", INDEX(Degree_Information!$F$2:$F$20129, MATCH(Passout2023[[#This Row], [UNIVERSITY_DEGREE_PROGRAM_ID]], Degree_Information!$N$2:$N$20129, 0)), ""), "")</f>
        <v/>
      </c>
      <c r="F415" s="29" t="str">
        <f>IFERROR(IF($N415 &lt;&gt; "#Na", INDEX(Degree_Information!$K$2:$K$20129, MATCH(Passout2023[[#This Row], [UNIVERSITY_DEGREE_PROGRAM_ID]], Degree_Information!$N$2:$N$20129, 0)), ""), "")</f>
        <v/>
      </c>
      <c r="G415" s="29" t="str">
        <f>IFERROR(IF($N415 &lt;&gt; "#Na", INDEX(Degree_Information!$G$2:$G$20129, MATCH(Passout2023[[#This Row], [UNIVERSITY_DEGREE_PROGRAM_ID]], Degree_Information!$N$2:$N$20129, 0)), ""), "")</f>
        <v/>
      </c>
      <c r="H415" s="29" t="str">
        <f>IFERROR(IF($N415 &lt;&gt; "#Na", INDEX(Degree_Information!$I$2:$I$20129, MATCH(Passout2023[[#This Row], [UNIVERSITY_DEGREE_PROGRAM_ID]], Degree_Information!$N$2:$N$20129, 0)), ""), "")</f>
        <v/>
      </c>
      <c r="I415" s="6" t="str">
        <f>IFERROR(IF($N415 &lt;&gt; "#Na", INDEX(Degree_Information!$H$2:$H$20129, MATCH(Passout2023[[#This Row], [UNIVERSITY_DEGREE_PROGRAM_ID]], Degree_Information!$N$2:$N$20129, 0)), ""), "")</f>
        <v/>
      </c>
      <c r="J415" s="6" t="str">
        <f>IFERROR(IF($N415 &lt;&gt; "#Na", INDEX(Degree_Information!$J$2:$J$20129, MATCH(Passout2023[[#This Row], [UNIVERSITY_DEGREE_PROGRAM_ID]], Degree_Information!$N$2:$N$20129, 0)), ""), "")</f>
        <v/>
      </c>
      <c r="K415" s="19"/>
      <c r="L415" s="20"/>
      <c r="M415" s="21"/>
      <c r="N415" s="21"/>
      <c r="O415" s="21"/>
      <c r="P415" s="22"/>
      <c r="Q415" s="21"/>
      <c r="R415" s="21"/>
      <c r="S415" s="20">
        <v>0</v>
      </c>
      <c r="T415" s="20">
        <v>0</v>
      </c>
      <c r="U415" s="23"/>
      <c r="V4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5" s="25"/>
      <c r="X415" s="26" t="str">
        <f>CONCATENATE(Passout2023[[#This Row], [Batch Start Semester]], "-", Passout2023[[#This Row], [Batch Start Year]], "-", Passout2023[[#This Row], [Degree Duration (year)]])</f>
        <v>--</v>
      </c>
      <c r="Y415" s="32"/>
      <c r="Z415" s="32"/>
      <c r="AA415" s="32"/>
      <c r="AB415" s="32"/>
      <c r="AC415" s="32"/>
      <c r="AD415" s="32"/>
      <c r="AE415" s="28">
        <f>COUNTA(Passout2023[[#This Row], [UNIVERSITY_DEGREE_PROGRAM_ID]:[(Graduated) Degree Awarded Female]])</f>
        <v>2</v>
      </c>
    </row>
    <row r="416" s="2" customFormat="1" ht="35.1" customHeight="1">
      <c r="A416" s="29" t="str">
        <f>IFERROR(IF($N416 &lt;&gt; "#Na", INDEX(Degree_Information!$A$2:$A$20129, MATCH(Passout2023[[#This Row], [UNIVERSITY_DEGREE_PROGRAM_ID]], Degree_Information!$N$2:$N$20129, 0)), ""), "")</f>
        <v/>
      </c>
      <c r="B416" s="29" t="str">
        <f>IFERROR(IF($N416 &lt;&gt; "#Na", INDEX(Degree_Information!$B$2:$B$20129, MATCH(Passout2023[[#This Row], [UNIVERSITY_DEGREE_PROGRAM_ID]], Degree_Information!$N$2:$N$20129, 0)), ""), "")</f>
        <v/>
      </c>
      <c r="C416" s="29" t="str">
        <f>IFERROR(IF($N416 &lt;&gt; "#Na", INDEX(Degree_Information!$E$2:$E$20129, MATCH(Passout2023[[#This Row], [UNIVERSITY_DEGREE_PROGRAM_ID]], Degree_Information!$N$2:$N$20129, 0)), ""), "")</f>
        <v/>
      </c>
      <c r="D416" s="29" t="str">
        <f>IFERROR(IF($N416 &lt;&gt; "#Na", INDEX(Degree_Information!$D$2:$D$20129, MATCH(Passout2023[[#This Row], [UNIVERSITY_DEGREE_PROGRAM_ID]], Degree_Information!$N$2:$N$20129, 0)), ""), "")</f>
        <v/>
      </c>
      <c r="E416" s="29" t="str">
        <f>IFERROR(IF($N416 &lt;&gt; "#Na", INDEX(Degree_Information!$F$2:$F$20129, MATCH(Passout2023[[#This Row], [UNIVERSITY_DEGREE_PROGRAM_ID]], Degree_Information!$N$2:$N$20129, 0)), ""), "")</f>
        <v/>
      </c>
      <c r="F416" s="29" t="str">
        <f>IFERROR(IF($N416 &lt;&gt; "#Na", INDEX(Degree_Information!$K$2:$K$20129, MATCH(Passout2023[[#This Row], [UNIVERSITY_DEGREE_PROGRAM_ID]], Degree_Information!$N$2:$N$20129, 0)), ""), "")</f>
        <v/>
      </c>
      <c r="G416" s="29" t="str">
        <f>IFERROR(IF($N416 &lt;&gt; "#Na", INDEX(Degree_Information!$G$2:$G$20129, MATCH(Passout2023[[#This Row], [UNIVERSITY_DEGREE_PROGRAM_ID]], Degree_Information!$N$2:$N$20129, 0)), ""), "")</f>
        <v/>
      </c>
      <c r="H416" s="29" t="str">
        <f>IFERROR(IF($N416 &lt;&gt; "#Na", INDEX(Degree_Information!$I$2:$I$20129, MATCH(Passout2023[[#This Row], [UNIVERSITY_DEGREE_PROGRAM_ID]], Degree_Information!$N$2:$N$20129, 0)), ""), "")</f>
        <v/>
      </c>
      <c r="I416" s="6" t="str">
        <f>IFERROR(IF($N416 &lt;&gt; "#Na", INDEX(Degree_Information!$H$2:$H$20129, MATCH(Passout2023[[#This Row], [UNIVERSITY_DEGREE_PROGRAM_ID]], Degree_Information!$N$2:$N$20129, 0)), ""), "")</f>
        <v/>
      </c>
      <c r="J416" s="6" t="str">
        <f>IFERROR(IF($N416 &lt;&gt; "#Na", INDEX(Degree_Information!$J$2:$J$20129, MATCH(Passout2023[[#This Row], [UNIVERSITY_DEGREE_PROGRAM_ID]], Degree_Information!$N$2:$N$20129, 0)), ""), "")</f>
        <v/>
      </c>
      <c r="K416" s="19"/>
      <c r="L416" s="20"/>
      <c r="M416" s="21"/>
      <c r="N416" s="21"/>
      <c r="O416" s="21"/>
      <c r="P416" s="22"/>
      <c r="Q416" s="21"/>
      <c r="R416" s="21"/>
      <c r="S416" s="20">
        <v>0</v>
      </c>
      <c r="T416" s="20">
        <v>0</v>
      </c>
      <c r="U416" s="23"/>
      <c r="V4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6" s="25"/>
      <c r="X416" s="26" t="str">
        <f>CONCATENATE(Passout2023[[#This Row], [Batch Start Semester]], "-", Passout2023[[#This Row], [Batch Start Year]], "-", Passout2023[[#This Row], [Degree Duration (year)]])</f>
        <v>--</v>
      </c>
      <c r="Y416" s="32"/>
      <c r="Z416" s="32"/>
      <c r="AA416" s="32"/>
      <c r="AB416" s="32"/>
      <c r="AC416" s="32"/>
      <c r="AD416" s="32"/>
      <c r="AE416" s="28">
        <f>COUNTA(Passout2023[[#This Row], [UNIVERSITY_DEGREE_PROGRAM_ID]:[(Graduated) Degree Awarded Female]])</f>
        <v>2</v>
      </c>
    </row>
    <row r="417" s="2" customFormat="1" ht="35.1" customHeight="1">
      <c r="A417" s="29" t="str">
        <f>IFERROR(IF($N417 &lt;&gt; "#Na", INDEX(Degree_Information!$A$2:$A$20129, MATCH(Passout2023[[#This Row], [UNIVERSITY_DEGREE_PROGRAM_ID]], Degree_Information!$N$2:$N$20129, 0)), ""), "")</f>
        <v/>
      </c>
      <c r="B417" s="29" t="str">
        <f>IFERROR(IF($N417 &lt;&gt; "#Na", INDEX(Degree_Information!$B$2:$B$20129, MATCH(Passout2023[[#This Row], [UNIVERSITY_DEGREE_PROGRAM_ID]], Degree_Information!$N$2:$N$20129, 0)), ""), "")</f>
        <v/>
      </c>
      <c r="C417" s="29" t="str">
        <f>IFERROR(IF($N417 &lt;&gt; "#Na", INDEX(Degree_Information!$E$2:$E$20129, MATCH(Passout2023[[#This Row], [UNIVERSITY_DEGREE_PROGRAM_ID]], Degree_Information!$N$2:$N$20129, 0)), ""), "")</f>
        <v/>
      </c>
      <c r="D417" s="29" t="str">
        <f>IFERROR(IF($N417 &lt;&gt; "#Na", INDEX(Degree_Information!$D$2:$D$20129, MATCH(Passout2023[[#This Row], [UNIVERSITY_DEGREE_PROGRAM_ID]], Degree_Information!$N$2:$N$20129, 0)), ""), "")</f>
        <v/>
      </c>
      <c r="E417" s="29" t="str">
        <f>IFERROR(IF($N417 &lt;&gt; "#Na", INDEX(Degree_Information!$F$2:$F$20129, MATCH(Passout2023[[#This Row], [UNIVERSITY_DEGREE_PROGRAM_ID]], Degree_Information!$N$2:$N$20129, 0)), ""), "")</f>
        <v/>
      </c>
      <c r="F417" s="29" t="str">
        <f>IFERROR(IF($N417 &lt;&gt; "#Na", INDEX(Degree_Information!$K$2:$K$20129, MATCH(Passout2023[[#This Row], [UNIVERSITY_DEGREE_PROGRAM_ID]], Degree_Information!$N$2:$N$20129, 0)), ""), "")</f>
        <v/>
      </c>
      <c r="G417" s="29" t="str">
        <f>IFERROR(IF($N417 &lt;&gt; "#Na", INDEX(Degree_Information!$G$2:$G$20129, MATCH(Passout2023[[#This Row], [UNIVERSITY_DEGREE_PROGRAM_ID]], Degree_Information!$N$2:$N$20129, 0)), ""), "")</f>
        <v/>
      </c>
      <c r="H417" s="29" t="str">
        <f>IFERROR(IF($N417 &lt;&gt; "#Na", INDEX(Degree_Information!$I$2:$I$20129, MATCH(Passout2023[[#This Row], [UNIVERSITY_DEGREE_PROGRAM_ID]], Degree_Information!$N$2:$N$20129, 0)), ""), "")</f>
        <v/>
      </c>
      <c r="I417" s="6" t="str">
        <f>IFERROR(IF($N417 &lt;&gt; "#Na", INDEX(Degree_Information!$H$2:$H$20129, MATCH(Passout2023[[#This Row], [UNIVERSITY_DEGREE_PROGRAM_ID]], Degree_Information!$N$2:$N$20129, 0)), ""), "")</f>
        <v/>
      </c>
      <c r="J417" s="6" t="str">
        <f>IFERROR(IF($N417 &lt;&gt; "#Na", INDEX(Degree_Information!$J$2:$J$20129, MATCH(Passout2023[[#This Row], [UNIVERSITY_DEGREE_PROGRAM_ID]], Degree_Information!$N$2:$N$20129, 0)), ""), "")</f>
        <v/>
      </c>
      <c r="K417" s="19"/>
      <c r="L417" s="20"/>
      <c r="M417" s="21"/>
      <c r="N417" s="21"/>
      <c r="O417" s="21"/>
      <c r="P417" s="22"/>
      <c r="Q417" s="21"/>
      <c r="R417" s="21"/>
      <c r="S417" s="20">
        <v>0</v>
      </c>
      <c r="T417" s="20">
        <v>0</v>
      </c>
      <c r="U417" s="23"/>
      <c r="V4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7" s="25"/>
      <c r="X417" s="26" t="str">
        <f>CONCATENATE(Passout2023[[#This Row], [Batch Start Semester]], "-", Passout2023[[#This Row], [Batch Start Year]], "-", Passout2023[[#This Row], [Degree Duration (year)]])</f>
        <v>--</v>
      </c>
      <c r="Y417" s="32"/>
      <c r="Z417" s="32"/>
      <c r="AA417" s="32"/>
      <c r="AB417" s="32"/>
      <c r="AC417" s="32"/>
      <c r="AD417" s="32"/>
      <c r="AE417" s="28">
        <f>COUNTA(Passout2023[[#This Row], [UNIVERSITY_DEGREE_PROGRAM_ID]:[(Graduated) Degree Awarded Female]])</f>
        <v>2</v>
      </c>
    </row>
    <row r="418" s="2" customFormat="1" ht="35.1" customHeight="1">
      <c r="A418" s="29" t="str">
        <f>IFERROR(IF($N418 &lt;&gt; "#Na", INDEX(Degree_Information!$A$2:$A$20129, MATCH(Passout2023[[#This Row], [UNIVERSITY_DEGREE_PROGRAM_ID]], Degree_Information!$N$2:$N$20129, 0)), ""), "")</f>
        <v/>
      </c>
      <c r="B418" s="29" t="str">
        <f>IFERROR(IF($N418 &lt;&gt; "#Na", INDEX(Degree_Information!$B$2:$B$20129, MATCH(Passout2023[[#This Row], [UNIVERSITY_DEGREE_PROGRAM_ID]], Degree_Information!$N$2:$N$20129, 0)), ""), "")</f>
        <v/>
      </c>
      <c r="C418" s="29" t="str">
        <f>IFERROR(IF($N418 &lt;&gt; "#Na", INDEX(Degree_Information!$E$2:$E$20129, MATCH(Passout2023[[#This Row], [UNIVERSITY_DEGREE_PROGRAM_ID]], Degree_Information!$N$2:$N$20129, 0)), ""), "")</f>
        <v/>
      </c>
      <c r="D418" s="29" t="str">
        <f>IFERROR(IF($N418 &lt;&gt; "#Na", INDEX(Degree_Information!$D$2:$D$20129, MATCH(Passout2023[[#This Row], [UNIVERSITY_DEGREE_PROGRAM_ID]], Degree_Information!$N$2:$N$20129, 0)), ""), "")</f>
        <v/>
      </c>
      <c r="E418" s="29" t="str">
        <f>IFERROR(IF($N418 &lt;&gt; "#Na", INDEX(Degree_Information!$F$2:$F$20129, MATCH(Passout2023[[#This Row], [UNIVERSITY_DEGREE_PROGRAM_ID]], Degree_Information!$N$2:$N$20129, 0)), ""), "")</f>
        <v/>
      </c>
      <c r="F418" s="29" t="str">
        <f>IFERROR(IF($N418 &lt;&gt; "#Na", INDEX(Degree_Information!$K$2:$K$20129, MATCH(Passout2023[[#This Row], [UNIVERSITY_DEGREE_PROGRAM_ID]], Degree_Information!$N$2:$N$20129, 0)), ""), "")</f>
        <v/>
      </c>
      <c r="G418" s="29" t="str">
        <f>IFERROR(IF($N418 &lt;&gt; "#Na", INDEX(Degree_Information!$G$2:$G$20129, MATCH(Passout2023[[#This Row], [UNIVERSITY_DEGREE_PROGRAM_ID]], Degree_Information!$N$2:$N$20129, 0)), ""), "")</f>
        <v/>
      </c>
      <c r="H418" s="29" t="str">
        <f>IFERROR(IF($N418 &lt;&gt; "#Na", INDEX(Degree_Information!$I$2:$I$20129, MATCH(Passout2023[[#This Row], [UNIVERSITY_DEGREE_PROGRAM_ID]], Degree_Information!$N$2:$N$20129, 0)), ""), "")</f>
        <v/>
      </c>
      <c r="I418" s="6" t="str">
        <f>IFERROR(IF($N418 &lt;&gt; "#Na", INDEX(Degree_Information!$H$2:$H$20129, MATCH(Passout2023[[#This Row], [UNIVERSITY_DEGREE_PROGRAM_ID]], Degree_Information!$N$2:$N$20129, 0)), ""), "")</f>
        <v/>
      </c>
      <c r="J418" s="6" t="str">
        <f>IFERROR(IF($N418 &lt;&gt; "#Na", INDEX(Degree_Information!$J$2:$J$20129, MATCH(Passout2023[[#This Row], [UNIVERSITY_DEGREE_PROGRAM_ID]], Degree_Information!$N$2:$N$20129, 0)), ""), "")</f>
        <v/>
      </c>
      <c r="K418" s="19"/>
      <c r="L418" s="20"/>
      <c r="M418" s="21"/>
      <c r="N418" s="21"/>
      <c r="O418" s="21"/>
      <c r="P418" s="22"/>
      <c r="Q418" s="21"/>
      <c r="R418" s="21"/>
      <c r="S418" s="20">
        <v>0</v>
      </c>
      <c r="T418" s="20">
        <v>0</v>
      </c>
      <c r="U418" s="23"/>
      <c r="V4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8" s="25"/>
      <c r="X418" s="26" t="str">
        <f>CONCATENATE(Passout2023[[#This Row], [Batch Start Semester]], "-", Passout2023[[#This Row], [Batch Start Year]], "-", Passout2023[[#This Row], [Degree Duration (year)]])</f>
        <v>--</v>
      </c>
      <c r="Y418" s="32"/>
      <c r="Z418" s="32"/>
      <c r="AA418" s="32"/>
      <c r="AB418" s="32"/>
      <c r="AC418" s="32"/>
      <c r="AD418" s="32"/>
      <c r="AE418" s="28">
        <f>COUNTA(Passout2023[[#This Row], [UNIVERSITY_DEGREE_PROGRAM_ID]:[(Graduated) Degree Awarded Female]])</f>
        <v>2</v>
      </c>
    </row>
    <row r="419" s="2" customFormat="1" ht="35.1" customHeight="1">
      <c r="A419" s="29" t="str">
        <f>IFERROR(IF($N419 &lt;&gt; "#Na", INDEX(Degree_Information!$A$2:$A$20129, MATCH(Passout2023[[#This Row], [UNIVERSITY_DEGREE_PROGRAM_ID]], Degree_Information!$N$2:$N$20129, 0)), ""), "")</f>
        <v/>
      </c>
      <c r="B419" s="29" t="str">
        <f>IFERROR(IF($N419 &lt;&gt; "#Na", INDEX(Degree_Information!$B$2:$B$20129, MATCH(Passout2023[[#This Row], [UNIVERSITY_DEGREE_PROGRAM_ID]], Degree_Information!$N$2:$N$20129, 0)), ""), "")</f>
        <v/>
      </c>
      <c r="C419" s="29" t="str">
        <f>IFERROR(IF($N419 &lt;&gt; "#Na", INDEX(Degree_Information!$E$2:$E$20129, MATCH(Passout2023[[#This Row], [UNIVERSITY_DEGREE_PROGRAM_ID]], Degree_Information!$N$2:$N$20129, 0)), ""), "")</f>
        <v/>
      </c>
      <c r="D419" s="29" t="str">
        <f>IFERROR(IF($N419 &lt;&gt; "#Na", INDEX(Degree_Information!$D$2:$D$20129, MATCH(Passout2023[[#This Row], [UNIVERSITY_DEGREE_PROGRAM_ID]], Degree_Information!$N$2:$N$20129, 0)), ""), "")</f>
        <v/>
      </c>
      <c r="E419" s="29" t="str">
        <f>IFERROR(IF($N419 &lt;&gt; "#Na", INDEX(Degree_Information!$F$2:$F$20129, MATCH(Passout2023[[#This Row], [UNIVERSITY_DEGREE_PROGRAM_ID]], Degree_Information!$N$2:$N$20129, 0)), ""), "")</f>
        <v/>
      </c>
      <c r="F419" s="29" t="str">
        <f>IFERROR(IF($N419 &lt;&gt; "#Na", INDEX(Degree_Information!$K$2:$K$20129, MATCH(Passout2023[[#This Row], [UNIVERSITY_DEGREE_PROGRAM_ID]], Degree_Information!$N$2:$N$20129, 0)), ""), "")</f>
        <v/>
      </c>
      <c r="G419" s="29" t="str">
        <f>IFERROR(IF($N419 &lt;&gt; "#Na", INDEX(Degree_Information!$G$2:$G$20129, MATCH(Passout2023[[#This Row], [UNIVERSITY_DEGREE_PROGRAM_ID]], Degree_Information!$N$2:$N$20129, 0)), ""), "")</f>
        <v/>
      </c>
      <c r="H419" s="29" t="str">
        <f>IFERROR(IF($N419 &lt;&gt; "#Na", INDEX(Degree_Information!$I$2:$I$20129, MATCH(Passout2023[[#This Row], [UNIVERSITY_DEGREE_PROGRAM_ID]], Degree_Information!$N$2:$N$20129, 0)), ""), "")</f>
        <v/>
      </c>
      <c r="I419" s="6" t="str">
        <f>IFERROR(IF($N419 &lt;&gt; "#Na", INDEX(Degree_Information!$H$2:$H$20129, MATCH(Passout2023[[#This Row], [UNIVERSITY_DEGREE_PROGRAM_ID]], Degree_Information!$N$2:$N$20129, 0)), ""), "")</f>
        <v/>
      </c>
      <c r="J419" s="6" t="str">
        <f>IFERROR(IF($N419 &lt;&gt; "#Na", INDEX(Degree_Information!$J$2:$J$20129, MATCH(Passout2023[[#This Row], [UNIVERSITY_DEGREE_PROGRAM_ID]], Degree_Information!$N$2:$N$20129, 0)), ""), "")</f>
        <v/>
      </c>
      <c r="K419" s="19"/>
      <c r="L419" s="20"/>
      <c r="M419" s="21"/>
      <c r="N419" s="21"/>
      <c r="O419" s="21"/>
      <c r="P419" s="22"/>
      <c r="Q419" s="21"/>
      <c r="R419" s="21"/>
      <c r="S419" s="20">
        <v>0</v>
      </c>
      <c r="T419" s="20">
        <v>0</v>
      </c>
      <c r="U419" s="23"/>
      <c r="V4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19" s="25"/>
      <c r="X419" s="26" t="str">
        <f>CONCATENATE(Passout2023[[#This Row], [Batch Start Semester]], "-", Passout2023[[#This Row], [Batch Start Year]], "-", Passout2023[[#This Row], [Degree Duration (year)]])</f>
        <v>--</v>
      </c>
      <c r="Y419" s="32"/>
      <c r="Z419" s="32"/>
      <c r="AA419" s="32"/>
      <c r="AB419" s="32"/>
      <c r="AC419" s="32"/>
      <c r="AD419" s="32"/>
      <c r="AE419" s="28">
        <f>COUNTA(Passout2023[[#This Row], [UNIVERSITY_DEGREE_PROGRAM_ID]:[(Graduated) Degree Awarded Female]])</f>
        <v>2</v>
      </c>
    </row>
    <row r="420" s="2" customFormat="1" ht="35.1" customHeight="1">
      <c r="A420" s="29" t="str">
        <f>IFERROR(IF($N420 &lt;&gt; "#Na", INDEX(Degree_Information!$A$2:$A$20129, MATCH(Passout2023[[#This Row], [UNIVERSITY_DEGREE_PROGRAM_ID]], Degree_Information!$N$2:$N$20129, 0)), ""), "")</f>
        <v/>
      </c>
      <c r="B420" s="29" t="str">
        <f>IFERROR(IF($N420 &lt;&gt; "#Na", INDEX(Degree_Information!$B$2:$B$20129, MATCH(Passout2023[[#This Row], [UNIVERSITY_DEGREE_PROGRAM_ID]], Degree_Information!$N$2:$N$20129, 0)), ""), "")</f>
        <v/>
      </c>
      <c r="C420" s="29" t="str">
        <f>IFERROR(IF($N420 &lt;&gt; "#Na", INDEX(Degree_Information!$E$2:$E$20129, MATCH(Passout2023[[#This Row], [UNIVERSITY_DEGREE_PROGRAM_ID]], Degree_Information!$N$2:$N$20129, 0)), ""), "")</f>
        <v/>
      </c>
      <c r="D420" s="29" t="str">
        <f>IFERROR(IF($N420 &lt;&gt; "#Na", INDEX(Degree_Information!$D$2:$D$20129, MATCH(Passout2023[[#This Row], [UNIVERSITY_DEGREE_PROGRAM_ID]], Degree_Information!$N$2:$N$20129, 0)), ""), "")</f>
        <v/>
      </c>
      <c r="E420" s="29" t="str">
        <f>IFERROR(IF($N420 &lt;&gt; "#Na", INDEX(Degree_Information!$F$2:$F$20129, MATCH(Passout2023[[#This Row], [UNIVERSITY_DEGREE_PROGRAM_ID]], Degree_Information!$N$2:$N$20129, 0)), ""), "")</f>
        <v/>
      </c>
      <c r="F420" s="29" t="str">
        <f>IFERROR(IF($N420 &lt;&gt; "#Na", INDEX(Degree_Information!$K$2:$K$20129, MATCH(Passout2023[[#This Row], [UNIVERSITY_DEGREE_PROGRAM_ID]], Degree_Information!$N$2:$N$20129, 0)), ""), "")</f>
        <v/>
      </c>
      <c r="G420" s="29" t="str">
        <f>IFERROR(IF($N420 &lt;&gt; "#Na", INDEX(Degree_Information!$G$2:$G$20129, MATCH(Passout2023[[#This Row], [UNIVERSITY_DEGREE_PROGRAM_ID]], Degree_Information!$N$2:$N$20129, 0)), ""), "")</f>
        <v/>
      </c>
      <c r="H420" s="29" t="str">
        <f>IFERROR(IF($N420 &lt;&gt; "#Na", INDEX(Degree_Information!$I$2:$I$20129, MATCH(Passout2023[[#This Row], [UNIVERSITY_DEGREE_PROGRAM_ID]], Degree_Information!$N$2:$N$20129, 0)), ""), "")</f>
        <v/>
      </c>
      <c r="I420" s="6" t="str">
        <f>IFERROR(IF($N420 &lt;&gt; "#Na", INDEX(Degree_Information!$H$2:$H$20129, MATCH(Passout2023[[#This Row], [UNIVERSITY_DEGREE_PROGRAM_ID]], Degree_Information!$N$2:$N$20129, 0)), ""), "")</f>
        <v/>
      </c>
      <c r="J420" s="6" t="str">
        <f>IFERROR(IF($N420 &lt;&gt; "#Na", INDEX(Degree_Information!$J$2:$J$20129, MATCH(Passout2023[[#This Row], [UNIVERSITY_DEGREE_PROGRAM_ID]], Degree_Information!$N$2:$N$20129, 0)), ""), "")</f>
        <v/>
      </c>
      <c r="K420" s="19"/>
      <c r="L420" s="20"/>
      <c r="M420" s="21"/>
      <c r="N420" s="21"/>
      <c r="O420" s="21"/>
      <c r="P420" s="22"/>
      <c r="Q420" s="21"/>
      <c r="R420" s="21"/>
      <c r="S420" s="20">
        <v>0</v>
      </c>
      <c r="T420" s="20">
        <v>0</v>
      </c>
      <c r="U420" s="23"/>
      <c r="V4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0" s="25"/>
      <c r="X420" s="26" t="str">
        <f>CONCATENATE(Passout2023[[#This Row], [Batch Start Semester]], "-", Passout2023[[#This Row], [Batch Start Year]], "-", Passout2023[[#This Row], [Degree Duration (year)]])</f>
        <v>--</v>
      </c>
      <c r="Y420" s="32"/>
      <c r="Z420" s="32"/>
      <c r="AA420" s="32"/>
      <c r="AB420" s="32"/>
      <c r="AC420" s="32"/>
      <c r="AD420" s="32"/>
      <c r="AE420" s="28">
        <f>COUNTA(Passout2023[[#This Row], [UNIVERSITY_DEGREE_PROGRAM_ID]:[(Graduated) Degree Awarded Female]])</f>
        <v>2</v>
      </c>
    </row>
    <row r="421" s="2" customFormat="1" ht="35.1" customHeight="1">
      <c r="A421" s="29" t="str">
        <f>IFERROR(IF($N421 &lt;&gt; "#Na", INDEX(Degree_Information!$A$2:$A$20129, MATCH(Passout2023[[#This Row], [UNIVERSITY_DEGREE_PROGRAM_ID]], Degree_Information!$N$2:$N$20129, 0)), ""), "")</f>
        <v/>
      </c>
      <c r="B421" s="29" t="str">
        <f>IFERROR(IF($N421 &lt;&gt; "#Na", INDEX(Degree_Information!$B$2:$B$20129, MATCH(Passout2023[[#This Row], [UNIVERSITY_DEGREE_PROGRAM_ID]], Degree_Information!$N$2:$N$20129, 0)), ""), "")</f>
        <v/>
      </c>
      <c r="C421" s="29" t="str">
        <f>IFERROR(IF($N421 &lt;&gt; "#Na", INDEX(Degree_Information!$E$2:$E$20129, MATCH(Passout2023[[#This Row], [UNIVERSITY_DEGREE_PROGRAM_ID]], Degree_Information!$N$2:$N$20129, 0)), ""), "")</f>
        <v/>
      </c>
      <c r="D421" s="29" t="str">
        <f>IFERROR(IF($N421 &lt;&gt; "#Na", INDEX(Degree_Information!$D$2:$D$20129, MATCH(Passout2023[[#This Row], [UNIVERSITY_DEGREE_PROGRAM_ID]], Degree_Information!$N$2:$N$20129, 0)), ""), "")</f>
        <v/>
      </c>
      <c r="E421" s="29" t="str">
        <f>IFERROR(IF($N421 &lt;&gt; "#Na", INDEX(Degree_Information!$F$2:$F$20129, MATCH(Passout2023[[#This Row], [UNIVERSITY_DEGREE_PROGRAM_ID]], Degree_Information!$N$2:$N$20129, 0)), ""), "")</f>
        <v/>
      </c>
      <c r="F421" s="29" t="str">
        <f>IFERROR(IF($N421 &lt;&gt; "#Na", INDEX(Degree_Information!$K$2:$K$20129, MATCH(Passout2023[[#This Row], [UNIVERSITY_DEGREE_PROGRAM_ID]], Degree_Information!$N$2:$N$20129, 0)), ""), "")</f>
        <v/>
      </c>
      <c r="G421" s="29" t="str">
        <f>IFERROR(IF($N421 &lt;&gt; "#Na", INDEX(Degree_Information!$G$2:$G$20129, MATCH(Passout2023[[#This Row], [UNIVERSITY_DEGREE_PROGRAM_ID]], Degree_Information!$N$2:$N$20129, 0)), ""), "")</f>
        <v/>
      </c>
      <c r="H421" s="29" t="str">
        <f>IFERROR(IF($N421 &lt;&gt; "#Na", INDEX(Degree_Information!$I$2:$I$20129, MATCH(Passout2023[[#This Row], [UNIVERSITY_DEGREE_PROGRAM_ID]], Degree_Information!$N$2:$N$20129, 0)), ""), "")</f>
        <v/>
      </c>
      <c r="I421" s="6" t="str">
        <f>IFERROR(IF($N421 &lt;&gt; "#Na", INDEX(Degree_Information!$H$2:$H$20129, MATCH(Passout2023[[#This Row], [UNIVERSITY_DEGREE_PROGRAM_ID]], Degree_Information!$N$2:$N$20129, 0)), ""), "")</f>
        <v/>
      </c>
      <c r="J421" s="6" t="str">
        <f>IFERROR(IF($N421 &lt;&gt; "#Na", INDEX(Degree_Information!$J$2:$J$20129, MATCH(Passout2023[[#This Row], [UNIVERSITY_DEGREE_PROGRAM_ID]], Degree_Information!$N$2:$N$20129, 0)), ""), "")</f>
        <v/>
      </c>
      <c r="K421" s="19"/>
      <c r="L421" s="20"/>
      <c r="M421" s="21"/>
      <c r="N421" s="21"/>
      <c r="O421" s="21"/>
      <c r="P421" s="22"/>
      <c r="Q421" s="21"/>
      <c r="R421" s="21"/>
      <c r="S421" s="20">
        <v>0</v>
      </c>
      <c r="T421" s="20">
        <v>0</v>
      </c>
      <c r="U421" s="23"/>
      <c r="V4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1" s="25"/>
      <c r="X421" s="26" t="str">
        <f>CONCATENATE(Passout2023[[#This Row], [Batch Start Semester]], "-", Passout2023[[#This Row], [Batch Start Year]], "-", Passout2023[[#This Row], [Degree Duration (year)]])</f>
        <v>--</v>
      </c>
      <c r="Y421" s="32"/>
      <c r="Z421" s="32"/>
      <c r="AA421" s="32"/>
      <c r="AB421" s="32"/>
      <c r="AC421" s="32"/>
      <c r="AD421" s="32"/>
      <c r="AE421" s="28">
        <f>COUNTA(Passout2023[[#This Row], [UNIVERSITY_DEGREE_PROGRAM_ID]:[(Graduated) Degree Awarded Female]])</f>
        <v>2</v>
      </c>
    </row>
    <row r="422" s="2" customFormat="1" ht="35.1" customHeight="1">
      <c r="A422" s="29" t="str">
        <f>IFERROR(IF($N422 &lt;&gt; "#Na", INDEX(Degree_Information!$A$2:$A$20129, MATCH(Passout2023[[#This Row], [UNIVERSITY_DEGREE_PROGRAM_ID]], Degree_Information!$N$2:$N$20129, 0)), ""), "")</f>
        <v/>
      </c>
      <c r="B422" s="29" t="str">
        <f>IFERROR(IF($N422 &lt;&gt; "#Na", INDEX(Degree_Information!$B$2:$B$20129, MATCH(Passout2023[[#This Row], [UNIVERSITY_DEGREE_PROGRAM_ID]], Degree_Information!$N$2:$N$20129, 0)), ""), "")</f>
        <v/>
      </c>
      <c r="C422" s="29" t="str">
        <f>IFERROR(IF($N422 &lt;&gt; "#Na", INDEX(Degree_Information!$E$2:$E$20129, MATCH(Passout2023[[#This Row], [UNIVERSITY_DEGREE_PROGRAM_ID]], Degree_Information!$N$2:$N$20129, 0)), ""), "")</f>
        <v/>
      </c>
      <c r="D422" s="29" t="str">
        <f>IFERROR(IF($N422 &lt;&gt; "#Na", INDEX(Degree_Information!$D$2:$D$20129, MATCH(Passout2023[[#This Row], [UNIVERSITY_DEGREE_PROGRAM_ID]], Degree_Information!$N$2:$N$20129, 0)), ""), "")</f>
        <v/>
      </c>
      <c r="E422" s="29" t="str">
        <f>IFERROR(IF($N422 &lt;&gt; "#Na", INDEX(Degree_Information!$F$2:$F$20129, MATCH(Passout2023[[#This Row], [UNIVERSITY_DEGREE_PROGRAM_ID]], Degree_Information!$N$2:$N$20129, 0)), ""), "")</f>
        <v/>
      </c>
      <c r="F422" s="29" t="str">
        <f>IFERROR(IF($N422 &lt;&gt; "#Na", INDEX(Degree_Information!$K$2:$K$20129, MATCH(Passout2023[[#This Row], [UNIVERSITY_DEGREE_PROGRAM_ID]], Degree_Information!$N$2:$N$20129, 0)), ""), "")</f>
        <v/>
      </c>
      <c r="G422" s="29" t="str">
        <f>IFERROR(IF($N422 &lt;&gt; "#Na", INDEX(Degree_Information!$G$2:$G$20129, MATCH(Passout2023[[#This Row], [UNIVERSITY_DEGREE_PROGRAM_ID]], Degree_Information!$N$2:$N$20129, 0)), ""), "")</f>
        <v/>
      </c>
      <c r="H422" s="29" t="str">
        <f>IFERROR(IF($N422 &lt;&gt; "#Na", INDEX(Degree_Information!$I$2:$I$20129, MATCH(Passout2023[[#This Row], [UNIVERSITY_DEGREE_PROGRAM_ID]], Degree_Information!$N$2:$N$20129, 0)), ""), "")</f>
        <v/>
      </c>
      <c r="I422" s="6" t="str">
        <f>IFERROR(IF($N422 &lt;&gt; "#Na", INDEX(Degree_Information!$H$2:$H$20129, MATCH(Passout2023[[#This Row], [UNIVERSITY_DEGREE_PROGRAM_ID]], Degree_Information!$N$2:$N$20129, 0)), ""), "")</f>
        <v/>
      </c>
      <c r="J422" s="6" t="str">
        <f>IFERROR(IF($N422 &lt;&gt; "#Na", INDEX(Degree_Information!$J$2:$J$20129, MATCH(Passout2023[[#This Row], [UNIVERSITY_DEGREE_PROGRAM_ID]], Degree_Information!$N$2:$N$20129, 0)), ""), "")</f>
        <v/>
      </c>
      <c r="K422" s="19"/>
      <c r="L422" s="20"/>
      <c r="M422" s="21"/>
      <c r="N422" s="21"/>
      <c r="O422" s="21"/>
      <c r="P422" s="22"/>
      <c r="Q422" s="21"/>
      <c r="R422" s="21"/>
      <c r="S422" s="20">
        <v>0</v>
      </c>
      <c r="T422" s="20">
        <v>0</v>
      </c>
      <c r="U422" s="23"/>
      <c r="V4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2" s="25"/>
      <c r="X422" s="26" t="str">
        <f>CONCATENATE(Passout2023[[#This Row], [Batch Start Semester]], "-", Passout2023[[#This Row], [Batch Start Year]], "-", Passout2023[[#This Row], [Degree Duration (year)]])</f>
        <v>--</v>
      </c>
      <c r="Y422" s="32"/>
      <c r="Z422" s="32"/>
      <c r="AA422" s="32"/>
      <c r="AB422" s="32"/>
      <c r="AC422" s="32"/>
      <c r="AD422" s="32"/>
      <c r="AE422" s="28">
        <f>COUNTA(Passout2023[[#This Row], [UNIVERSITY_DEGREE_PROGRAM_ID]:[(Graduated) Degree Awarded Female]])</f>
        <v>2</v>
      </c>
    </row>
    <row r="423" s="2" customFormat="1" ht="35.1" customHeight="1">
      <c r="A423" s="29" t="str">
        <f>IFERROR(IF($N423 &lt;&gt; "#Na", INDEX(Degree_Information!$A$2:$A$20129, MATCH(Passout2023[[#This Row], [UNIVERSITY_DEGREE_PROGRAM_ID]], Degree_Information!$N$2:$N$20129, 0)), ""), "")</f>
        <v/>
      </c>
      <c r="B423" s="29" t="str">
        <f>IFERROR(IF($N423 &lt;&gt; "#Na", INDEX(Degree_Information!$B$2:$B$20129, MATCH(Passout2023[[#This Row], [UNIVERSITY_DEGREE_PROGRAM_ID]], Degree_Information!$N$2:$N$20129, 0)), ""), "")</f>
        <v/>
      </c>
      <c r="C423" s="29" t="str">
        <f>IFERROR(IF($N423 &lt;&gt; "#Na", INDEX(Degree_Information!$E$2:$E$20129, MATCH(Passout2023[[#This Row], [UNIVERSITY_DEGREE_PROGRAM_ID]], Degree_Information!$N$2:$N$20129, 0)), ""), "")</f>
        <v/>
      </c>
      <c r="D423" s="29" t="str">
        <f>IFERROR(IF($N423 &lt;&gt; "#Na", INDEX(Degree_Information!$D$2:$D$20129, MATCH(Passout2023[[#This Row], [UNIVERSITY_DEGREE_PROGRAM_ID]], Degree_Information!$N$2:$N$20129, 0)), ""), "")</f>
        <v/>
      </c>
      <c r="E423" s="29" t="str">
        <f>IFERROR(IF($N423 &lt;&gt; "#Na", INDEX(Degree_Information!$F$2:$F$20129, MATCH(Passout2023[[#This Row], [UNIVERSITY_DEGREE_PROGRAM_ID]], Degree_Information!$N$2:$N$20129, 0)), ""), "")</f>
        <v/>
      </c>
      <c r="F423" s="29" t="str">
        <f>IFERROR(IF($N423 &lt;&gt; "#Na", INDEX(Degree_Information!$K$2:$K$20129, MATCH(Passout2023[[#This Row], [UNIVERSITY_DEGREE_PROGRAM_ID]], Degree_Information!$N$2:$N$20129, 0)), ""), "")</f>
        <v/>
      </c>
      <c r="G423" s="29" t="str">
        <f>IFERROR(IF($N423 &lt;&gt; "#Na", INDEX(Degree_Information!$G$2:$G$20129, MATCH(Passout2023[[#This Row], [UNIVERSITY_DEGREE_PROGRAM_ID]], Degree_Information!$N$2:$N$20129, 0)), ""), "")</f>
        <v/>
      </c>
      <c r="H423" s="29" t="str">
        <f>IFERROR(IF($N423 &lt;&gt; "#Na", INDEX(Degree_Information!$I$2:$I$20129, MATCH(Passout2023[[#This Row], [UNIVERSITY_DEGREE_PROGRAM_ID]], Degree_Information!$N$2:$N$20129, 0)), ""), "")</f>
        <v/>
      </c>
      <c r="I423" s="6" t="str">
        <f>IFERROR(IF($N423 &lt;&gt; "#Na", INDEX(Degree_Information!$H$2:$H$20129, MATCH(Passout2023[[#This Row], [UNIVERSITY_DEGREE_PROGRAM_ID]], Degree_Information!$N$2:$N$20129, 0)), ""), "")</f>
        <v/>
      </c>
      <c r="J423" s="6" t="str">
        <f>IFERROR(IF($N423 &lt;&gt; "#Na", INDEX(Degree_Information!$J$2:$J$20129, MATCH(Passout2023[[#This Row], [UNIVERSITY_DEGREE_PROGRAM_ID]], Degree_Information!$N$2:$N$20129, 0)), ""), "")</f>
        <v/>
      </c>
      <c r="K423" s="19"/>
      <c r="L423" s="20"/>
      <c r="M423" s="21"/>
      <c r="N423" s="21"/>
      <c r="O423" s="21"/>
      <c r="P423" s="22"/>
      <c r="Q423" s="21"/>
      <c r="R423" s="21"/>
      <c r="S423" s="20">
        <v>0</v>
      </c>
      <c r="T423" s="20">
        <v>0</v>
      </c>
      <c r="U423" s="23"/>
      <c r="V4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3" s="25"/>
      <c r="X423" s="26" t="str">
        <f>CONCATENATE(Passout2023[[#This Row], [Batch Start Semester]], "-", Passout2023[[#This Row], [Batch Start Year]], "-", Passout2023[[#This Row], [Degree Duration (year)]])</f>
        <v>--</v>
      </c>
      <c r="Y423" s="32"/>
      <c r="Z423" s="32"/>
      <c r="AA423" s="32"/>
      <c r="AB423" s="32"/>
      <c r="AC423" s="32"/>
      <c r="AD423" s="32"/>
      <c r="AE423" s="28">
        <f>COUNTA(Passout2023[[#This Row], [UNIVERSITY_DEGREE_PROGRAM_ID]:[(Graduated) Degree Awarded Female]])</f>
        <v>2</v>
      </c>
    </row>
    <row r="424" s="2" customFormat="1" ht="35.1" customHeight="1">
      <c r="A424" s="29" t="str">
        <f>IFERROR(IF($N424 &lt;&gt; "#Na", INDEX(Degree_Information!$A$2:$A$20129, MATCH(Passout2023[[#This Row], [UNIVERSITY_DEGREE_PROGRAM_ID]], Degree_Information!$N$2:$N$20129, 0)), ""), "")</f>
        <v/>
      </c>
      <c r="B424" s="29" t="str">
        <f>IFERROR(IF($N424 &lt;&gt; "#Na", INDEX(Degree_Information!$B$2:$B$20129, MATCH(Passout2023[[#This Row], [UNIVERSITY_DEGREE_PROGRAM_ID]], Degree_Information!$N$2:$N$20129, 0)), ""), "")</f>
        <v/>
      </c>
      <c r="C424" s="29" t="str">
        <f>IFERROR(IF($N424 &lt;&gt; "#Na", INDEX(Degree_Information!$E$2:$E$20129, MATCH(Passout2023[[#This Row], [UNIVERSITY_DEGREE_PROGRAM_ID]], Degree_Information!$N$2:$N$20129, 0)), ""), "")</f>
        <v/>
      </c>
      <c r="D424" s="29" t="str">
        <f>IFERROR(IF($N424 &lt;&gt; "#Na", INDEX(Degree_Information!$D$2:$D$20129, MATCH(Passout2023[[#This Row], [UNIVERSITY_DEGREE_PROGRAM_ID]], Degree_Information!$N$2:$N$20129, 0)), ""), "")</f>
        <v/>
      </c>
      <c r="E424" s="29" t="str">
        <f>IFERROR(IF($N424 &lt;&gt; "#Na", INDEX(Degree_Information!$F$2:$F$20129, MATCH(Passout2023[[#This Row], [UNIVERSITY_DEGREE_PROGRAM_ID]], Degree_Information!$N$2:$N$20129, 0)), ""), "")</f>
        <v/>
      </c>
      <c r="F424" s="29" t="str">
        <f>IFERROR(IF($N424 &lt;&gt; "#Na", INDEX(Degree_Information!$K$2:$K$20129, MATCH(Passout2023[[#This Row], [UNIVERSITY_DEGREE_PROGRAM_ID]], Degree_Information!$N$2:$N$20129, 0)), ""), "")</f>
        <v/>
      </c>
      <c r="G424" s="29" t="str">
        <f>IFERROR(IF($N424 &lt;&gt; "#Na", INDEX(Degree_Information!$G$2:$G$20129, MATCH(Passout2023[[#This Row], [UNIVERSITY_DEGREE_PROGRAM_ID]], Degree_Information!$N$2:$N$20129, 0)), ""), "")</f>
        <v/>
      </c>
      <c r="H424" s="29" t="str">
        <f>IFERROR(IF($N424 &lt;&gt; "#Na", INDEX(Degree_Information!$I$2:$I$20129, MATCH(Passout2023[[#This Row], [UNIVERSITY_DEGREE_PROGRAM_ID]], Degree_Information!$N$2:$N$20129, 0)), ""), "")</f>
        <v/>
      </c>
      <c r="I424" s="6" t="str">
        <f>IFERROR(IF($N424 &lt;&gt; "#Na", INDEX(Degree_Information!$H$2:$H$20129, MATCH(Passout2023[[#This Row], [UNIVERSITY_DEGREE_PROGRAM_ID]], Degree_Information!$N$2:$N$20129, 0)), ""), "")</f>
        <v/>
      </c>
      <c r="J424" s="6" t="str">
        <f>IFERROR(IF($N424 &lt;&gt; "#Na", INDEX(Degree_Information!$J$2:$J$20129, MATCH(Passout2023[[#This Row], [UNIVERSITY_DEGREE_PROGRAM_ID]], Degree_Information!$N$2:$N$20129, 0)), ""), "")</f>
        <v/>
      </c>
      <c r="K424" s="19"/>
      <c r="L424" s="20"/>
      <c r="M424" s="21"/>
      <c r="N424" s="21"/>
      <c r="O424" s="21"/>
      <c r="P424" s="22"/>
      <c r="Q424" s="21"/>
      <c r="R424" s="21"/>
      <c r="S424" s="20">
        <v>0</v>
      </c>
      <c r="T424" s="20">
        <v>0</v>
      </c>
      <c r="U424" s="23"/>
      <c r="V4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4" s="25"/>
      <c r="X424" s="26" t="str">
        <f>CONCATENATE(Passout2023[[#This Row], [Batch Start Semester]], "-", Passout2023[[#This Row], [Batch Start Year]], "-", Passout2023[[#This Row], [Degree Duration (year)]])</f>
        <v>--</v>
      </c>
      <c r="Y424" s="32"/>
      <c r="Z424" s="32"/>
      <c r="AA424" s="32"/>
      <c r="AB424" s="32"/>
      <c r="AC424" s="32"/>
      <c r="AD424" s="32"/>
      <c r="AE424" s="28">
        <f>COUNTA(Passout2023[[#This Row], [UNIVERSITY_DEGREE_PROGRAM_ID]:[(Graduated) Degree Awarded Female]])</f>
        <v>2</v>
      </c>
    </row>
    <row r="425" s="2" customFormat="1" ht="35.1" customHeight="1">
      <c r="A425" s="29" t="str">
        <f>IFERROR(IF($N425 &lt;&gt; "#Na", INDEX(Degree_Information!$A$2:$A$20129, MATCH(Passout2023[[#This Row], [UNIVERSITY_DEGREE_PROGRAM_ID]], Degree_Information!$N$2:$N$20129, 0)), ""), "")</f>
        <v/>
      </c>
      <c r="B425" s="29" t="str">
        <f>IFERROR(IF($N425 &lt;&gt; "#Na", INDEX(Degree_Information!$B$2:$B$20129, MATCH(Passout2023[[#This Row], [UNIVERSITY_DEGREE_PROGRAM_ID]], Degree_Information!$N$2:$N$20129, 0)), ""), "")</f>
        <v/>
      </c>
      <c r="C425" s="29" t="str">
        <f>IFERROR(IF($N425 &lt;&gt; "#Na", INDEX(Degree_Information!$E$2:$E$20129, MATCH(Passout2023[[#This Row], [UNIVERSITY_DEGREE_PROGRAM_ID]], Degree_Information!$N$2:$N$20129, 0)), ""), "")</f>
        <v/>
      </c>
      <c r="D425" s="29" t="str">
        <f>IFERROR(IF($N425 &lt;&gt; "#Na", INDEX(Degree_Information!$D$2:$D$20129, MATCH(Passout2023[[#This Row], [UNIVERSITY_DEGREE_PROGRAM_ID]], Degree_Information!$N$2:$N$20129, 0)), ""), "")</f>
        <v/>
      </c>
      <c r="E425" s="29" t="str">
        <f>IFERROR(IF($N425 &lt;&gt; "#Na", INDEX(Degree_Information!$F$2:$F$20129, MATCH(Passout2023[[#This Row], [UNIVERSITY_DEGREE_PROGRAM_ID]], Degree_Information!$N$2:$N$20129, 0)), ""), "")</f>
        <v/>
      </c>
      <c r="F425" s="29" t="str">
        <f>IFERROR(IF($N425 &lt;&gt; "#Na", INDEX(Degree_Information!$K$2:$K$20129, MATCH(Passout2023[[#This Row], [UNIVERSITY_DEGREE_PROGRAM_ID]], Degree_Information!$N$2:$N$20129, 0)), ""), "")</f>
        <v/>
      </c>
      <c r="G425" s="29" t="str">
        <f>IFERROR(IF($N425 &lt;&gt; "#Na", INDEX(Degree_Information!$G$2:$G$20129, MATCH(Passout2023[[#This Row], [UNIVERSITY_DEGREE_PROGRAM_ID]], Degree_Information!$N$2:$N$20129, 0)), ""), "")</f>
        <v/>
      </c>
      <c r="H425" s="29" t="str">
        <f>IFERROR(IF($N425 &lt;&gt; "#Na", INDEX(Degree_Information!$I$2:$I$20129, MATCH(Passout2023[[#This Row], [UNIVERSITY_DEGREE_PROGRAM_ID]], Degree_Information!$N$2:$N$20129, 0)), ""), "")</f>
        <v/>
      </c>
      <c r="I425" s="6" t="str">
        <f>IFERROR(IF($N425 &lt;&gt; "#Na", INDEX(Degree_Information!$H$2:$H$20129, MATCH(Passout2023[[#This Row], [UNIVERSITY_DEGREE_PROGRAM_ID]], Degree_Information!$N$2:$N$20129, 0)), ""), "")</f>
        <v/>
      </c>
      <c r="J425" s="6" t="str">
        <f>IFERROR(IF($N425 &lt;&gt; "#Na", INDEX(Degree_Information!$J$2:$J$20129, MATCH(Passout2023[[#This Row], [UNIVERSITY_DEGREE_PROGRAM_ID]], Degree_Information!$N$2:$N$20129, 0)), ""), "")</f>
        <v/>
      </c>
      <c r="K425" s="19"/>
      <c r="L425" s="20"/>
      <c r="M425" s="21"/>
      <c r="N425" s="21"/>
      <c r="O425" s="21"/>
      <c r="P425" s="22"/>
      <c r="Q425" s="21"/>
      <c r="R425" s="21"/>
      <c r="S425" s="20">
        <v>0</v>
      </c>
      <c r="T425" s="20">
        <v>0</v>
      </c>
      <c r="U425" s="23"/>
      <c r="V4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5" s="25"/>
      <c r="X425" s="26" t="str">
        <f>CONCATENATE(Passout2023[[#This Row], [Batch Start Semester]], "-", Passout2023[[#This Row], [Batch Start Year]], "-", Passout2023[[#This Row], [Degree Duration (year)]])</f>
        <v>--</v>
      </c>
      <c r="Y425" s="32"/>
      <c r="Z425" s="32"/>
      <c r="AA425" s="32"/>
      <c r="AB425" s="32"/>
      <c r="AC425" s="32"/>
      <c r="AD425" s="32"/>
      <c r="AE425" s="28">
        <f>COUNTA(Passout2023[[#This Row], [UNIVERSITY_DEGREE_PROGRAM_ID]:[(Graduated) Degree Awarded Female]])</f>
        <v>2</v>
      </c>
    </row>
    <row r="426" s="2" customFormat="1" ht="35.1" customHeight="1">
      <c r="A426" s="29" t="str">
        <f>IFERROR(IF($N426 &lt;&gt; "#Na", INDEX(Degree_Information!$A$2:$A$20129, MATCH(Passout2023[[#This Row], [UNIVERSITY_DEGREE_PROGRAM_ID]], Degree_Information!$N$2:$N$20129, 0)), ""), "")</f>
        <v/>
      </c>
      <c r="B426" s="29" t="str">
        <f>IFERROR(IF($N426 &lt;&gt; "#Na", INDEX(Degree_Information!$B$2:$B$20129, MATCH(Passout2023[[#This Row], [UNIVERSITY_DEGREE_PROGRAM_ID]], Degree_Information!$N$2:$N$20129, 0)), ""), "")</f>
        <v/>
      </c>
      <c r="C426" s="29" t="str">
        <f>IFERROR(IF($N426 &lt;&gt; "#Na", INDEX(Degree_Information!$E$2:$E$20129, MATCH(Passout2023[[#This Row], [UNIVERSITY_DEGREE_PROGRAM_ID]], Degree_Information!$N$2:$N$20129, 0)), ""), "")</f>
        <v/>
      </c>
      <c r="D426" s="29" t="str">
        <f>IFERROR(IF($N426 &lt;&gt; "#Na", INDEX(Degree_Information!$D$2:$D$20129, MATCH(Passout2023[[#This Row], [UNIVERSITY_DEGREE_PROGRAM_ID]], Degree_Information!$N$2:$N$20129, 0)), ""), "")</f>
        <v/>
      </c>
      <c r="E426" s="29" t="str">
        <f>IFERROR(IF($N426 &lt;&gt; "#Na", INDEX(Degree_Information!$F$2:$F$20129, MATCH(Passout2023[[#This Row], [UNIVERSITY_DEGREE_PROGRAM_ID]], Degree_Information!$N$2:$N$20129, 0)), ""), "")</f>
        <v/>
      </c>
      <c r="F426" s="29" t="str">
        <f>IFERROR(IF($N426 &lt;&gt; "#Na", INDEX(Degree_Information!$K$2:$K$20129, MATCH(Passout2023[[#This Row], [UNIVERSITY_DEGREE_PROGRAM_ID]], Degree_Information!$N$2:$N$20129, 0)), ""), "")</f>
        <v/>
      </c>
      <c r="G426" s="29" t="str">
        <f>IFERROR(IF($N426 &lt;&gt; "#Na", INDEX(Degree_Information!$G$2:$G$20129, MATCH(Passout2023[[#This Row], [UNIVERSITY_DEGREE_PROGRAM_ID]], Degree_Information!$N$2:$N$20129, 0)), ""), "")</f>
        <v/>
      </c>
      <c r="H426" s="29" t="str">
        <f>IFERROR(IF($N426 &lt;&gt; "#Na", INDEX(Degree_Information!$I$2:$I$20129, MATCH(Passout2023[[#This Row], [UNIVERSITY_DEGREE_PROGRAM_ID]], Degree_Information!$N$2:$N$20129, 0)), ""), "")</f>
        <v/>
      </c>
      <c r="I426" s="6" t="str">
        <f>IFERROR(IF($N426 &lt;&gt; "#Na", INDEX(Degree_Information!$H$2:$H$20129, MATCH(Passout2023[[#This Row], [UNIVERSITY_DEGREE_PROGRAM_ID]], Degree_Information!$N$2:$N$20129, 0)), ""), "")</f>
        <v/>
      </c>
      <c r="J426" s="6" t="str">
        <f>IFERROR(IF($N426 &lt;&gt; "#Na", INDEX(Degree_Information!$J$2:$J$20129, MATCH(Passout2023[[#This Row], [UNIVERSITY_DEGREE_PROGRAM_ID]], Degree_Information!$N$2:$N$20129, 0)), ""), "")</f>
        <v/>
      </c>
      <c r="K426" s="19"/>
      <c r="L426" s="20"/>
      <c r="M426" s="21"/>
      <c r="N426" s="21"/>
      <c r="O426" s="21"/>
      <c r="P426" s="22"/>
      <c r="Q426" s="21"/>
      <c r="R426" s="21"/>
      <c r="S426" s="20">
        <v>0</v>
      </c>
      <c r="T426" s="20">
        <v>0</v>
      </c>
      <c r="U426" s="23"/>
      <c r="V4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6" s="25"/>
      <c r="X426" s="26" t="str">
        <f>CONCATENATE(Passout2023[[#This Row], [Batch Start Semester]], "-", Passout2023[[#This Row], [Batch Start Year]], "-", Passout2023[[#This Row], [Degree Duration (year)]])</f>
        <v>--</v>
      </c>
      <c r="Y426" s="32"/>
      <c r="Z426" s="32"/>
      <c r="AA426" s="32"/>
      <c r="AB426" s="32"/>
      <c r="AC426" s="32"/>
      <c r="AD426" s="32"/>
      <c r="AE426" s="28">
        <f>COUNTA(Passout2023[[#This Row], [UNIVERSITY_DEGREE_PROGRAM_ID]:[(Graduated) Degree Awarded Female]])</f>
        <v>2</v>
      </c>
    </row>
    <row r="427" s="2" customFormat="1" ht="35.1" customHeight="1">
      <c r="A427" s="29" t="str">
        <f>IFERROR(IF($N427 &lt;&gt; "#Na", INDEX(Degree_Information!$A$2:$A$20129, MATCH(Passout2023[[#This Row], [UNIVERSITY_DEGREE_PROGRAM_ID]], Degree_Information!$N$2:$N$20129, 0)), ""), "")</f>
        <v/>
      </c>
      <c r="B427" s="29" t="str">
        <f>IFERROR(IF($N427 &lt;&gt; "#Na", INDEX(Degree_Information!$B$2:$B$20129, MATCH(Passout2023[[#This Row], [UNIVERSITY_DEGREE_PROGRAM_ID]], Degree_Information!$N$2:$N$20129, 0)), ""), "")</f>
        <v/>
      </c>
      <c r="C427" s="29" t="str">
        <f>IFERROR(IF($N427 &lt;&gt; "#Na", INDEX(Degree_Information!$E$2:$E$20129, MATCH(Passout2023[[#This Row], [UNIVERSITY_DEGREE_PROGRAM_ID]], Degree_Information!$N$2:$N$20129, 0)), ""), "")</f>
        <v/>
      </c>
      <c r="D427" s="29" t="str">
        <f>IFERROR(IF($N427 &lt;&gt; "#Na", INDEX(Degree_Information!$D$2:$D$20129, MATCH(Passout2023[[#This Row], [UNIVERSITY_DEGREE_PROGRAM_ID]], Degree_Information!$N$2:$N$20129, 0)), ""), "")</f>
        <v/>
      </c>
      <c r="E427" s="29" t="str">
        <f>IFERROR(IF($N427 &lt;&gt; "#Na", INDEX(Degree_Information!$F$2:$F$20129, MATCH(Passout2023[[#This Row], [UNIVERSITY_DEGREE_PROGRAM_ID]], Degree_Information!$N$2:$N$20129, 0)), ""), "")</f>
        <v/>
      </c>
      <c r="F427" s="29" t="str">
        <f>IFERROR(IF($N427 &lt;&gt; "#Na", INDEX(Degree_Information!$K$2:$K$20129, MATCH(Passout2023[[#This Row], [UNIVERSITY_DEGREE_PROGRAM_ID]], Degree_Information!$N$2:$N$20129, 0)), ""), "")</f>
        <v/>
      </c>
      <c r="G427" s="29" t="str">
        <f>IFERROR(IF($N427 &lt;&gt; "#Na", INDEX(Degree_Information!$G$2:$G$20129, MATCH(Passout2023[[#This Row], [UNIVERSITY_DEGREE_PROGRAM_ID]], Degree_Information!$N$2:$N$20129, 0)), ""), "")</f>
        <v/>
      </c>
      <c r="H427" s="29" t="str">
        <f>IFERROR(IF($N427 &lt;&gt; "#Na", INDEX(Degree_Information!$I$2:$I$20129, MATCH(Passout2023[[#This Row], [UNIVERSITY_DEGREE_PROGRAM_ID]], Degree_Information!$N$2:$N$20129, 0)), ""), "")</f>
        <v/>
      </c>
      <c r="I427" s="6" t="str">
        <f>IFERROR(IF($N427 &lt;&gt; "#Na", INDEX(Degree_Information!$H$2:$H$20129, MATCH(Passout2023[[#This Row], [UNIVERSITY_DEGREE_PROGRAM_ID]], Degree_Information!$N$2:$N$20129, 0)), ""), "")</f>
        <v/>
      </c>
      <c r="J427" s="6" t="str">
        <f>IFERROR(IF($N427 &lt;&gt; "#Na", INDEX(Degree_Information!$J$2:$J$20129, MATCH(Passout2023[[#This Row], [UNIVERSITY_DEGREE_PROGRAM_ID]], Degree_Information!$N$2:$N$20129, 0)), ""), "")</f>
        <v/>
      </c>
      <c r="K427" s="19"/>
      <c r="L427" s="20"/>
      <c r="M427" s="21"/>
      <c r="N427" s="21"/>
      <c r="O427" s="21"/>
      <c r="P427" s="22"/>
      <c r="Q427" s="21"/>
      <c r="R427" s="21"/>
      <c r="S427" s="20">
        <v>0</v>
      </c>
      <c r="T427" s="20">
        <v>0</v>
      </c>
      <c r="U427" s="23"/>
      <c r="V4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7" s="25"/>
      <c r="X427" s="26" t="str">
        <f>CONCATENATE(Passout2023[[#This Row], [Batch Start Semester]], "-", Passout2023[[#This Row], [Batch Start Year]], "-", Passout2023[[#This Row], [Degree Duration (year)]])</f>
        <v>--</v>
      </c>
      <c r="Y427" s="32"/>
      <c r="Z427" s="32"/>
      <c r="AA427" s="32"/>
      <c r="AB427" s="32"/>
      <c r="AC427" s="32"/>
      <c r="AD427" s="32"/>
      <c r="AE427" s="28">
        <f>COUNTA(Passout2023[[#This Row], [UNIVERSITY_DEGREE_PROGRAM_ID]:[(Graduated) Degree Awarded Female]])</f>
        <v>2</v>
      </c>
    </row>
    <row r="428" s="2" customFormat="1" ht="35.1" customHeight="1">
      <c r="A428" s="29" t="str">
        <f>IFERROR(IF($N428 &lt;&gt; "#Na", INDEX(Degree_Information!$A$2:$A$20129, MATCH(Passout2023[[#This Row], [UNIVERSITY_DEGREE_PROGRAM_ID]], Degree_Information!$N$2:$N$20129, 0)), ""), "")</f>
        <v/>
      </c>
      <c r="B428" s="29" t="str">
        <f>IFERROR(IF($N428 &lt;&gt; "#Na", INDEX(Degree_Information!$B$2:$B$20129, MATCH(Passout2023[[#This Row], [UNIVERSITY_DEGREE_PROGRAM_ID]], Degree_Information!$N$2:$N$20129, 0)), ""), "")</f>
        <v/>
      </c>
      <c r="C428" s="29" t="str">
        <f>IFERROR(IF($N428 &lt;&gt; "#Na", INDEX(Degree_Information!$E$2:$E$20129, MATCH(Passout2023[[#This Row], [UNIVERSITY_DEGREE_PROGRAM_ID]], Degree_Information!$N$2:$N$20129, 0)), ""), "")</f>
        <v/>
      </c>
      <c r="D428" s="29" t="str">
        <f>IFERROR(IF($N428 &lt;&gt; "#Na", INDEX(Degree_Information!$D$2:$D$20129, MATCH(Passout2023[[#This Row], [UNIVERSITY_DEGREE_PROGRAM_ID]], Degree_Information!$N$2:$N$20129, 0)), ""), "")</f>
        <v/>
      </c>
      <c r="E428" s="29" t="str">
        <f>IFERROR(IF($N428 &lt;&gt; "#Na", INDEX(Degree_Information!$F$2:$F$20129, MATCH(Passout2023[[#This Row], [UNIVERSITY_DEGREE_PROGRAM_ID]], Degree_Information!$N$2:$N$20129, 0)), ""), "")</f>
        <v/>
      </c>
      <c r="F428" s="29" t="str">
        <f>IFERROR(IF($N428 &lt;&gt; "#Na", INDEX(Degree_Information!$K$2:$K$20129, MATCH(Passout2023[[#This Row], [UNIVERSITY_DEGREE_PROGRAM_ID]], Degree_Information!$N$2:$N$20129, 0)), ""), "")</f>
        <v/>
      </c>
      <c r="G428" s="29" t="str">
        <f>IFERROR(IF($N428 &lt;&gt; "#Na", INDEX(Degree_Information!$G$2:$G$20129, MATCH(Passout2023[[#This Row], [UNIVERSITY_DEGREE_PROGRAM_ID]], Degree_Information!$N$2:$N$20129, 0)), ""), "")</f>
        <v/>
      </c>
      <c r="H428" s="29" t="str">
        <f>IFERROR(IF($N428 &lt;&gt; "#Na", INDEX(Degree_Information!$I$2:$I$20129, MATCH(Passout2023[[#This Row], [UNIVERSITY_DEGREE_PROGRAM_ID]], Degree_Information!$N$2:$N$20129, 0)), ""), "")</f>
        <v/>
      </c>
      <c r="I428" s="6" t="str">
        <f>IFERROR(IF($N428 &lt;&gt; "#Na", INDEX(Degree_Information!$H$2:$H$20129, MATCH(Passout2023[[#This Row], [UNIVERSITY_DEGREE_PROGRAM_ID]], Degree_Information!$N$2:$N$20129, 0)), ""), "")</f>
        <v/>
      </c>
      <c r="J428" s="6" t="str">
        <f>IFERROR(IF($N428 &lt;&gt; "#Na", INDEX(Degree_Information!$J$2:$J$20129, MATCH(Passout2023[[#This Row], [UNIVERSITY_DEGREE_PROGRAM_ID]], Degree_Information!$N$2:$N$20129, 0)), ""), "")</f>
        <v/>
      </c>
      <c r="K428" s="19"/>
      <c r="L428" s="20"/>
      <c r="M428" s="21"/>
      <c r="N428" s="21"/>
      <c r="O428" s="21"/>
      <c r="P428" s="22"/>
      <c r="Q428" s="21"/>
      <c r="R428" s="21"/>
      <c r="S428" s="20">
        <v>0</v>
      </c>
      <c r="T428" s="20">
        <v>0</v>
      </c>
      <c r="U428" s="23"/>
      <c r="V4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8" s="25"/>
      <c r="X428" s="26" t="str">
        <f>CONCATENATE(Passout2023[[#This Row], [Batch Start Semester]], "-", Passout2023[[#This Row], [Batch Start Year]], "-", Passout2023[[#This Row], [Degree Duration (year)]])</f>
        <v>--</v>
      </c>
      <c r="Y428" s="32"/>
      <c r="Z428" s="32"/>
      <c r="AA428" s="32"/>
      <c r="AB428" s="32"/>
      <c r="AC428" s="32"/>
      <c r="AD428" s="32"/>
      <c r="AE428" s="28">
        <f>COUNTA(Passout2023[[#This Row], [UNIVERSITY_DEGREE_PROGRAM_ID]:[(Graduated) Degree Awarded Female]])</f>
        <v>2</v>
      </c>
    </row>
    <row r="429" s="2" customFormat="1" ht="35.1" customHeight="1">
      <c r="A429" s="29" t="str">
        <f>IFERROR(IF($N429 &lt;&gt; "#Na", INDEX(Degree_Information!$A$2:$A$20129, MATCH(Passout2023[[#This Row], [UNIVERSITY_DEGREE_PROGRAM_ID]], Degree_Information!$N$2:$N$20129, 0)), ""), "")</f>
        <v/>
      </c>
      <c r="B429" s="29" t="str">
        <f>IFERROR(IF($N429 &lt;&gt; "#Na", INDEX(Degree_Information!$B$2:$B$20129, MATCH(Passout2023[[#This Row], [UNIVERSITY_DEGREE_PROGRAM_ID]], Degree_Information!$N$2:$N$20129, 0)), ""), "")</f>
        <v/>
      </c>
      <c r="C429" s="29" t="str">
        <f>IFERROR(IF($N429 &lt;&gt; "#Na", INDEX(Degree_Information!$E$2:$E$20129, MATCH(Passout2023[[#This Row], [UNIVERSITY_DEGREE_PROGRAM_ID]], Degree_Information!$N$2:$N$20129, 0)), ""), "")</f>
        <v/>
      </c>
      <c r="D429" s="29" t="str">
        <f>IFERROR(IF($N429 &lt;&gt; "#Na", INDEX(Degree_Information!$D$2:$D$20129, MATCH(Passout2023[[#This Row], [UNIVERSITY_DEGREE_PROGRAM_ID]], Degree_Information!$N$2:$N$20129, 0)), ""), "")</f>
        <v/>
      </c>
      <c r="E429" s="29" t="str">
        <f>IFERROR(IF($N429 &lt;&gt; "#Na", INDEX(Degree_Information!$F$2:$F$20129, MATCH(Passout2023[[#This Row], [UNIVERSITY_DEGREE_PROGRAM_ID]], Degree_Information!$N$2:$N$20129, 0)), ""), "")</f>
        <v/>
      </c>
      <c r="F429" s="29" t="str">
        <f>IFERROR(IF($N429 &lt;&gt; "#Na", INDEX(Degree_Information!$K$2:$K$20129, MATCH(Passout2023[[#This Row], [UNIVERSITY_DEGREE_PROGRAM_ID]], Degree_Information!$N$2:$N$20129, 0)), ""), "")</f>
        <v/>
      </c>
      <c r="G429" s="29" t="str">
        <f>IFERROR(IF($N429 &lt;&gt; "#Na", INDEX(Degree_Information!$G$2:$G$20129, MATCH(Passout2023[[#This Row], [UNIVERSITY_DEGREE_PROGRAM_ID]], Degree_Information!$N$2:$N$20129, 0)), ""), "")</f>
        <v/>
      </c>
      <c r="H429" s="29" t="str">
        <f>IFERROR(IF($N429 &lt;&gt; "#Na", INDEX(Degree_Information!$I$2:$I$20129, MATCH(Passout2023[[#This Row], [UNIVERSITY_DEGREE_PROGRAM_ID]], Degree_Information!$N$2:$N$20129, 0)), ""), "")</f>
        <v/>
      </c>
      <c r="I429" s="6" t="str">
        <f>IFERROR(IF($N429 &lt;&gt; "#Na", INDEX(Degree_Information!$H$2:$H$20129, MATCH(Passout2023[[#This Row], [UNIVERSITY_DEGREE_PROGRAM_ID]], Degree_Information!$N$2:$N$20129, 0)), ""), "")</f>
        <v/>
      </c>
      <c r="J429" s="6" t="str">
        <f>IFERROR(IF($N429 &lt;&gt; "#Na", INDEX(Degree_Information!$J$2:$J$20129, MATCH(Passout2023[[#This Row], [UNIVERSITY_DEGREE_PROGRAM_ID]], Degree_Information!$N$2:$N$20129, 0)), ""), "")</f>
        <v/>
      </c>
      <c r="K429" s="19"/>
      <c r="L429" s="20"/>
      <c r="M429" s="21"/>
      <c r="N429" s="21"/>
      <c r="O429" s="21"/>
      <c r="P429" s="22"/>
      <c r="Q429" s="21"/>
      <c r="R429" s="21"/>
      <c r="S429" s="20">
        <v>0</v>
      </c>
      <c r="T429" s="20">
        <v>0</v>
      </c>
      <c r="U429" s="23"/>
      <c r="V4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29" s="25"/>
      <c r="X429" s="26" t="str">
        <f>CONCATENATE(Passout2023[[#This Row], [Batch Start Semester]], "-", Passout2023[[#This Row], [Batch Start Year]], "-", Passout2023[[#This Row], [Degree Duration (year)]])</f>
        <v>--</v>
      </c>
      <c r="Y429" s="32"/>
      <c r="Z429" s="32"/>
      <c r="AA429" s="32"/>
      <c r="AB429" s="32"/>
      <c r="AC429" s="32"/>
      <c r="AD429" s="32"/>
      <c r="AE429" s="28">
        <f>COUNTA(Passout2023[[#This Row], [UNIVERSITY_DEGREE_PROGRAM_ID]:[(Graduated) Degree Awarded Female]])</f>
        <v>2</v>
      </c>
    </row>
    <row r="430" s="2" customFormat="1" ht="35.1" customHeight="1">
      <c r="A430" s="29" t="str">
        <f>IFERROR(IF($N430 &lt;&gt; "#Na", INDEX(Degree_Information!$A$2:$A$20129, MATCH(Passout2023[[#This Row], [UNIVERSITY_DEGREE_PROGRAM_ID]], Degree_Information!$N$2:$N$20129, 0)), ""), "")</f>
        <v/>
      </c>
      <c r="B430" s="29" t="str">
        <f>IFERROR(IF($N430 &lt;&gt; "#Na", INDEX(Degree_Information!$B$2:$B$20129, MATCH(Passout2023[[#This Row], [UNIVERSITY_DEGREE_PROGRAM_ID]], Degree_Information!$N$2:$N$20129, 0)), ""), "")</f>
        <v/>
      </c>
      <c r="C430" s="29" t="str">
        <f>IFERROR(IF($N430 &lt;&gt; "#Na", INDEX(Degree_Information!$E$2:$E$20129, MATCH(Passout2023[[#This Row], [UNIVERSITY_DEGREE_PROGRAM_ID]], Degree_Information!$N$2:$N$20129, 0)), ""), "")</f>
        <v/>
      </c>
      <c r="D430" s="29" t="str">
        <f>IFERROR(IF($N430 &lt;&gt; "#Na", INDEX(Degree_Information!$D$2:$D$20129, MATCH(Passout2023[[#This Row], [UNIVERSITY_DEGREE_PROGRAM_ID]], Degree_Information!$N$2:$N$20129, 0)), ""), "")</f>
        <v/>
      </c>
      <c r="E430" s="29" t="str">
        <f>IFERROR(IF($N430 &lt;&gt; "#Na", INDEX(Degree_Information!$F$2:$F$20129, MATCH(Passout2023[[#This Row], [UNIVERSITY_DEGREE_PROGRAM_ID]], Degree_Information!$N$2:$N$20129, 0)), ""), "")</f>
        <v/>
      </c>
      <c r="F430" s="29" t="str">
        <f>IFERROR(IF($N430 &lt;&gt; "#Na", INDEX(Degree_Information!$K$2:$K$20129, MATCH(Passout2023[[#This Row], [UNIVERSITY_DEGREE_PROGRAM_ID]], Degree_Information!$N$2:$N$20129, 0)), ""), "")</f>
        <v/>
      </c>
      <c r="G430" s="29" t="str">
        <f>IFERROR(IF($N430 &lt;&gt; "#Na", INDEX(Degree_Information!$G$2:$G$20129, MATCH(Passout2023[[#This Row], [UNIVERSITY_DEGREE_PROGRAM_ID]], Degree_Information!$N$2:$N$20129, 0)), ""), "")</f>
        <v/>
      </c>
      <c r="H430" s="29" t="str">
        <f>IFERROR(IF($N430 &lt;&gt; "#Na", INDEX(Degree_Information!$I$2:$I$20129, MATCH(Passout2023[[#This Row], [UNIVERSITY_DEGREE_PROGRAM_ID]], Degree_Information!$N$2:$N$20129, 0)), ""), "")</f>
        <v/>
      </c>
      <c r="I430" s="6" t="str">
        <f>IFERROR(IF($N430 &lt;&gt; "#Na", INDEX(Degree_Information!$H$2:$H$20129, MATCH(Passout2023[[#This Row], [UNIVERSITY_DEGREE_PROGRAM_ID]], Degree_Information!$N$2:$N$20129, 0)), ""), "")</f>
        <v/>
      </c>
      <c r="J430" s="6" t="str">
        <f>IFERROR(IF($N430 &lt;&gt; "#Na", INDEX(Degree_Information!$J$2:$J$20129, MATCH(Passout2023[[#This Row], [UNIVERSITY_DEGREE_PROGRAM_ID]], Degree_Information!$N$2:$N$20129, 0)), ""), "")</f>
        <v/>
      </c>
      <c r="K430" s="19"/>
      <c r="L430" s="20"/>
      <c r="M430" s="21"/>
      <c r="N430" s="21"/>
      <c r="O430" s="21"/>
      <c r="P430" s="22"/>
      <c r="Q430" s="21"/>
      <c r="R430" s="21"/>
      <c r="S430" s="20">
        <v>0</v>
      </c>
      <c r="T430" s="20">
        <v>0</v>
      </c>
      <c r="U430" s="23"/>
      <c r="V4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0" s="25"/>
      <c r="X430" s="26" t="str">
        <f>CONCATENATE(Passout2023[[#This Row], [Batch Start Semester]], "-", Passout2023[[#This Row], [Batch Start Year]], "-", Passout2023[[#This Row], [Degree Duration (year)]])</f>
        <v>--</v>
      </c>
      <c r="Y430" s="32"/>
      <c r="Z430" s="32"/>
      <c r="AA430" s="32"/>
      <c r="AB430" s="32"/>
      <c r="AC430" s="32"/>
      <c r="AD430" s="32"/>
      <c r="AE430" s="28">
        <f>COUNTA(Passout2023[[#This Row], [UNIVERSITY_DEGREE_PROGRAM_ID]:[(Graduated) Degree Awarded Female]])</f>
        <v>2</v>
      </c>
    </row>
    <row r="431" s="2" customFormat="1" ht="35.1" customHeight="1">
      <c r="A431" s="29" t="str">
        <f>IFERROR(IF($N431 &lt;&gt; "#Na", INDEX(Degree_Information!$A$2:$A$20129, MATCH(Passout2023[[#This Row], [UNIVERSITY_DEGREE_PROGRAM_ID]], Degree_Information!$N$2:$N$20129, 0)), ""), "")</f>
        <v/>
      </c>
      <c r="B431" s="29" t="str">
        <f>IFERROR(IF($N431 &lt;&gt; "#Na", INDEX(Degree_Information!$B$2:$B$20129, MATCH(Passout2023[[#This Row], [UNIVERSITY_DEGREE_PROGRAM_ID]], Degree_Information!$N$2:$N$20129, 0)), ""), "")</f>
        <v/>
      </c>
      <c r="C431" s="29" t="str">
        <f>IFERROR(IF($N431 &lt;&gt; "#Na", INDEX(Degree_Information!$E$2:$E$20129, MATCH(Passout2023[[#This Row], [UNIVERSITY_DEGREE_PROGRAM_ID]], Degree_Information!$N$2:$N$20129, 0)), ""), "")</f>
        <v/>
      </c>
      <c r="D431" s="29" t="str">
        <f>IFERROR(IF($N431 &lt;&gt; "#Na", INDEX(Degree_Information!$D$2:$D$20129, MATCH(Passout2023[[#This Row], [UNIVERSITY_DEGREE_PROGRAM_ID]], Degree_Information!$N$2:$N$20129, 0)), ""), "")</f>
        <v/>
      </c>
      <c r="E431" s="29" t="str">
        <f>IFERROR(IF($N431 &lt;&gt; "#Na", INDEX(Degree_Information!$F$2:$F$20129, MATCH(Passout2023[[#This Row], [UNIVERSITY_DEGREE_PROGRAM_ID]], Degree_Information!$N$2:$N$20129, 0)), ""), "")</f>
        <v/>
      </c>
      <c r="F431" s="29" t="str">
        <f>IFERROR(IF($N431 &lt;&gt; "#Na", INDEX(Degree_Information!$K$2:$K$20129, MATCH(Passout2023[[#This Row], [UNIVERSITY_DEGREE_PROGRAM_ID]], Degree_Information!$N$2:$N$20129, 0)), ""), "")</f>
        <v/>
      </c>
      <c r="G431" s="29" t="str">
        <f>IFERROR(IF($N431 &lt;&gt; "#Na", INDEX(Degree_Information!$G$2:$G$20129, MATCH(Passout2023[[#This Row], [UNIVERSITY_DEGREE_PROGRAM_ID]], Degree_Information!$N$2:$N$20129, 0)), ""), "")</f>
        <v/>
      </c>
      <c r="H431" s="29" t="str">
        <f>IFERROR(IF($N431 &lt;&gt; "#Na", INDEX(Degree_Information!$I$2:$I$20129, MATCH(Passout2023[[#This Row], [UNIVERSITY_DEGREE_PROGRAM_ID]], Degree_Information!$N$2:$N$20129, 0)), ""), "")</f>
        <v/>
      </c>
      <c r="I431" s="6" t="str">
        <f>IFERROR(IF($N431 &lt;&gt; "#Na", INDEX(Degree_Information!$H$2:$H$20129, MATCH(Passout2023[[#This Row], [UNIVERSITY_DEGREE_PROGRAM_ID]], Degree_Information!$N$2:$N$20129, 0)), ""), "")</f>
        <v/>
      </c>
      <c r="J431" s="6" t="str">
        <f>IFERROR(IF($N431 &lt;&gt; "#Na", INDEX(Degree_Information!$J$2:$J$20129, MATCH(Passout2023[[#This Row], [UNIVERSITY_DEGREE_PROGRAM_ID]], Degree_Information!$N$2:$N$20129, 0)), ""), "")</f>
        <v/>
      </c>
      <c r="K431" s="19"/>
      <c r="L431" s="20"/>
      <c r="M431" s="21"/>
      <c r="N431" s="21"/>
      <c r="O431" s="21"/>
      <c r="P431" s="22"/>
      <c r="Q431" s="21"/>
      <c r="R431" s="21"/>
      <c r="S431" s="20">
        <v>0</v>
      </c>
      <c r="T431" s="20">
        <v>0</v>
      </c>
      <c r="U431" s="23"/>
      <c r="V4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1" s="25"/>
      <c r="X431" s="26" t="str">
        <f>CONCATENATE(Passout2023[[#This Row], [Batch Start Semester]], "-", Passout2023[[#This Row], [Batch Start Year]], "-", Passout2023[[#This Row], [Degree Duration (year)]])</f>
        <v>--</v>
      </c>
      <c r="Y431" s="32"/>
      <c r="Z431" s="32"/>
      <c r="AA431" s="32"/>
      <c r="AB431" s="32"/>
      <c r="AC431" s="32"/>
      <c r="AD431" s="32"/>
      <c r="AE431" s="28">
        <f>COUNTA(Passout2023[[#This Row], [UNIVERSITY_DEGREE_PROGRAM_ID]:[(Graduated) Degree Awarded Female]])</f>
        <v>2</v>
      </c>
    </row>
    <row r="432" s="2" customFormat="1" ht="35.1" customHeight="1">
      <c r="A432" s="29" t="str">
        <f>IFERROR(IF($N432 &lt;&gt; "#Na", INDEX(Degree_Information!$A$2:$A$20129, MATCH(Passout2023[[#This Row], [UNIVERSITY_DEGREE_PROGRAM_ID]], Degree_Information!$N$2:$N$20129, 0)), ""), "")</f>
        <v/>
      </c>
      <c r="B432" s="29" t="str">
        <f>IFERROR(IF($N432 &lt;&gt; "#Na", INDEX(Degree_Information!$B$2:$B$20129, MATCH(Passout2023[[#This Row], [UNIVERSITY_DEGREE_PROGRAM_ID]], Degree_Information!$N$2:$N$20129, 0)), ""), "")</f>
        <v/>
      </c>
      <c r="C432" s="29" t="str">
        <f>IFERROR(IF($N432 &lt;&gt; "#Na", INDEX(Degree_Information!$E$2:$E$20129, MATCH(Passout2023[[#This Row], [UNIVERSITY_DEGREE_PROGRAM_ID]], Degree_Information!$N$2:$N$20129, 0)), ""), "")</f>
        <v/>
      </c>
      <c r="D432" s="29" t="str">
        <f>IFERROR(IF($N432 &lt;&gt; "#Na", INDEX(Degree_Information!$D$2:$D$20129, MATCH(Passout2023[[#This Row], [UNIVERSITY_DEGREE_PROGRAM_ID]], Degree_Information!$N$2:$N$20129, 0)), ""), "")</f>
        <v/>
      </c>
      <c r="E432" s="29" t="str">
        <f>IFERROR(IF($N432 &lt;&gt; "#Na", INDEX(Degree_Information!$F$2:$F$20129, MATCH(Passout2023[[#This Row], [UNIVERSITY_DEGREE_PROGRAM_ID]], Degree_Information!$N$2:$N$20129, 0)), ""), "")</f>
        <v/>
      </c>
      <c r="F432" s="29" t="str">
        <f>IFERROR(IF($N432 &lt;&gt; "#Na", INDEX(Degree_Information!$K$2:$K$20129, MATCH(Passout2023[[#This Row], [UNIVERSITY_DEGREE_PROGRAM_ID]], Degree_Information!$N$2:$N$20129, 0)), ""), "")</f>
        <v/>
      </c>
      <c r="G432" s="29" t="str">
        <f>IFERROR(IF($N432 &lt;&gt; "#Na", INDEX(Degree_Information!$G$2:$G$20129, MATCH(Passout2023[[#This Row], [UNIVERSITY_DEGREE_PROGRAM_ID]], Degree_Information!$N$2:$N$20129, 0)), ""), "")</f>
        <v/>
      </c>
      <c r="H432" s="29" t="str">
        <f>IFERROR(IF($N432 &lt;&gt; "#Na", INDEX(Degree_Information!$I$2:$I$20129, MATCH(Passout2023[[#This Row], [UNIVERSITY_DEGREE_PROGRAM_ID]], Degree_Information!$N$2:$N$20129, 0)), ""), "")</f>
        <v/>
      </c>
      <c r="I432" s="6" t="str">
        <f>IFERROR(IF($N432 &lt;&gt; "#Na", INDEX(Degree_Information!$H$2:$H$20129, MATCH(Passout2023[[#This Row], [UNIVERSITY_DEGREE_PROGRAM_ID]], Degree_Information!$N$2:$N$20129, 0)), ""), "")</f>
        <v/>
      </c>
      <c r="J432" s="6" t="str">
        <f>IFERROR(IF($N432 &lt;&gt; "#Na", INDEX(Degree_Information!$J$2:$J$20129, MATCH(Passout2023[[#This Row], [UNIVERSITY_DEGREE_PROGRAM_ID]], Degree_Information!$N$2:$N$20129, 0)), ""), "")</f>
        <v/>
      </c>
      <c r="K432" s="19"/>
      <c r="L432" s="20"/>
      <c r="M432" s="21"/>
      <c r="N432" s="21"/>
      <c r="O432" s="21"/>
      <c r="P432" s="22"/>
      <c r="Q432" s="21"/>
      <c r="R432" s="21"/>
      <c r="S432" s="20">
        <v>0</v>
      </c>
      <c r="T432" s="20">
        <v>0</v>
      </c>
      <c r="U432" s="23"/>
      <c r="V4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2" s="25"/>
      <c r="X432" s="26" t="str">
        <f>CONCATENATE(Passout2023[[#This Row], [Batch Start Semester]], "-", Passout2023[[#This Row], [Batch Start Year]], "-", Passout2023[[#This Row], [Degree Duration (year)]])</f>
        <v>--</v>
      </c>
      <c r="Y432" s="32"/>
      <c r="Z432" s="32"/>
      <c r="AA432" s="32"/>
      <c r="AB432" s="32"/>
      <c r="AC432" s="32"/>
      <c r="AD432" s="32"/>
      <c r="AE432" s="28">
        <f>COUNTA(Passout2023[[#This Row], [UNIVERSITY_DEGREE_PROGRAM_ID]:[(Graduated) Degree Awarded Female]])</f>
        <v>2</v>
      </c>
    </row>
    <row r="433" s="2" customFormat="1" ht="35.1" customHeight="1">
      <c r="A433" s="29" t="str">
        <f>IFERROR(IF($N433 &lt;&gt; "#Na", INDEX(Degree_Information!$A$2:$A$20129, MATCH(Passout2023[[#This Row], [UNIVERSITY_DEGREE_PROGRAM_ID]], Degree_Information!$N$2:$N$20129, 0)), ""), "")</f>
        <v/>
      </c>
      <c r="B433" s="29" t="str">
        <f>IFERROR(IF($N433 &lt;&gt; "#Na", INDEX(Degree_Information!$B$2:$B$20129, MATCH(Passout2023[[#This Row], [UNIVERSITY_DEGREE_PROGRAM_ID]], Degree_Information!$N$2:$N$20129, 0)), ""), "")</f>
        <v/>
      </c>
      <c r="C433" s="29" t="str">
        <f>IFERROR(IF($N433 &lt;&gt; "#Na", INDEX(Degree_Information!$E$2:$E$20129, MATCH(Passout2023[[#This Row], [UNIVERSITY_DEGREE_PROGRAM_ID]], Degree_Information!$N$2:$N$20129, 0)), ""), "")</f>
        <v/>
      </c>
      <c r="D433" s="29" t="str">
        <f>IFERROR(IF($N433 &lt;&gt; "#Na", INDEX(Degree_Information!$D$2:$D$20129, MATCH(Passout2023[[#This Row], [UNIVERSITY_DEGREE_PROGRAM_ID]], Degree_Information!$N$2:$N$20129, 0)), ""), "")</f>
        <v/>
      </c>
      <c r="E433" s="29" t="str">
        <f>IFERROR(IF($N433 &lt;&gt; "#Na", INDEX(Degree_Information!$F$2:$F$20129, MATCH(Passout2023[[#This Row], [UNIVERSITY_DEGREE_PROGRAM_ID]], Degree_Information!$N$2:$N$20129, 0)), ""), "")</f>
        <v/>
      </c>
      <c r="F433" s="29" t="str">
        <f>IFERROR(IF($N433 &lt;&gt; "#Na", INDEX(Degree_Information!$K$2:$K$20129, MATCH(Passout2023[[#This Row], [UNIVERSITY_DEGREE_PROGRAM_ID]], Degree_Information!$N$2:$N$20129, 0)), ""), "")</f>
        <v/>
      </c>
      <c r="G433" s="29" t="str">
        <f>IFERROR(IF($N433 &lt;&gt; "#Na", INDEX(Degree_Information!$G$2:$G$20129, MATCH(Passout2023[[#This Row], [UNIVERSITY_DEGREE_PROGRAM_ID]], Degree_Information!$N$2:$N$20129, 0)), ""), "")</f>
        <v/>
      </c>
      <c r="H433" s="29" t="str">
        <f>IFERROR(IF($N433 &lt;&gt; "#Na", INDEX(Degree_Information!$I$2:$I$20129, MATCH(Passout2023[[#This Row], [UNIVERSITY_DEGREE_PROGRAM_ID]], Degree_Information!$N$2:$N$20129, 0)), ""), "")</f>
        <v/>
      </c>
      <c r="I433" s="6" t="str">
        <f>IFERROR(IF($N433 &lt;&gt; "#Na", INDEX(Degree_Information!$H$2:$H$20129, MATCH(Passout2023[[#This Row], [UNIVERSITY_DEGREE_PROGRAM_ID]], Degree_Information!$N$2:$N$20129, 0)), ""), "")</f>
        <v/>
      </c>
      <c r="J433" s="6" t="str">
        <f>IFERROR(IF($N433 &lt;&gt; "#Na", INDEX(Degree_Information!$J$2:$J$20129, MATCH(Passout2023[[#This Row], [UNIVERSITY_DEGREE_PROGRAM_ID]], Degree_Information!$N$2:$N$20129, 0)), ""), "")</f>
        <v/>
      </c>
      <c r="K433" s="19"/>
      <c r="L433" s="20"/>
      <c r="M433" s="21"/>
      <c r="N433" s="21"/>
      <c r="O433" s="21"/>
      <c r="P433" s="22"/>
      <c r="Q433" s="21"/>
      <c r="R433" s="21"/>
      <c r="S433" s="20">
        <v>0</v>
      </c>
      <c r="T433" s="20">
        <v>0</v>
      </c>
      <c r="U433" s="23"/>
      <c r="V4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3" s="25"/>
      <c r="X433" s="26" t="str">
        <f>CONCATENATE(Passout2023[[#This Row], [Batch Start Semester]], "-", Passout2023[[#This Row], [Batch Start Year]], "-", Passout2023[[#This Row], [Degree Duration (year)]])</f>
        <v>--</v>
      </c>
      <c r="Y433" s="32"/>
      <c r="Z433" s="32"/>
      <c r="AA433" s="32"/>
      <c r="AB433" s="32"/>
      <c r="AC433" s="32"/>
      <c r="AD433" s="32"/>
      <c r="AE433" s="28">
        <f>COUNTA(Passout2023[[#This Row], [UNIVERSITY_DEGREE_PROGRAM_ID]:[(Graduated) Degree Awarded Female]])</f>
        <v>2</v>
      </c>
    </row>
    <row r="434" s="2" customFormat="1" ht="35.1" customHeight="1">
      <c r="A434" s="29" t="str">
        <f>IFERROR(IF($N434 &lt;&gt; "#Na", INDEX(Degree_Information!$A$2:$A$20129, MATCH(Passout2023[[#This Row], [UNIVERSITY_DEGREE_PROGRAM_ID]], Degree_Information!$N$2:$N$20129, 0)), ""), "")</f>
        <v/>
      </c>
      <c r="B434" s="29" t="str">
        <f>IFERROR(IF($N434 &lt;&gt; "#Na", INDEX(Degree_Information!$B$2:$B$20129, MATCH(Passout2023[[#This Row], [UNIVERSITY_DEGREE_PROGRAM_ID]], Degree_Information!$N$2:$N$20129, 0)), ""), "")</f>
        <v/>
      </c>
      <c r="C434" s="29" t="str">
        <f>IFERROR(IF($N434 &lt;&gt; "#Na", INDEX(Degree_Information!$E$2:$E$20129, MATCH(Passout2023[[#This Row], [UNIVERSITY_DEGREE_PROGRAM_ID]], Degree_Information!$N$2:$N$20129, 0)), ""), "")</f>
        <v/>
      </c>
      <c r="D434" s="29" t="str">
        <f>IFERROR(IF($N434 &lt;&gt; "#Na", INDEX(Degree_Information!$D$2:$D$20129, MATCH(Passout2023[[#This Row], [UNIVERSITY_DEGREE_PROGRAM_ID]], Degree_Information!$N$2:$N$20129, 0)), ""), "")</f>
        <v/>
      </c>
      <c r="E434" s="29" t="str">
        <f>IFERROR(IF($N434 &lt;&gt; "#Na", INDEX(Degree_Information!$F$2:$F$20129, MATCH(Passout2023[[#This Row], [UNIVERSITY_DEGREE_PROGRAM_ID]], Degree_Information!$N$2:$N$20129, 0)), ""), "")</f>
        <v/>
      </c>
      <c r="F434" s="29" t="str">
        <f>IFERROR(IF($N434 &lt;&gt; "#Na", INDEX(Degree_Information!$K$2:$K$20129, MATCH(Passout2023[[#This Row], [UNIVERSITY_DEGREE_PROGRAM_ID]], Degree_Information!$N$2:$N$20129, 0)), ""), "")</f>
        <v/>
      </c>
      <c r="G434" s="29" t="str">
        <f>IFERROR(IF($N434 &lt;&gt; "#Na", INDEX(Degree_Information!$G$2:$G$20129, MATCH(Passout2023[[#This Row], [UNIVERSITY_DEGREE_PROGRAM_ID]], Degree_Information!$N$2:$N$20129, 0)), ""), "")</f>
        <v/>
      </c>
      <c r="H434" s="29" t="str">
        <f>IFERROR(IF($N434 &lt;&gt; "#Na", INDEX(Degree_Information!$I$2:$I$20129, MATCH(Passout2023[[#This Row], [UNIVERSITY_DEGREE_PROGRAM_ID]], Degree_Information!$N$2:$N$20129, 0)), ""), "")</f>
        <v/>
      </c>
      <c r="I434" s="6" t="str">
        <f>IFERROR(IF($N434 &lt;&gt; "#Na", INDEX(Degree_Information!$H$2:$H$20129, MATCH(Passout2023[[#This Row], [UNIVERSITY_DEGREE_PROGRAM_ID]], Degree_Information!$N$2:$N$20129, 0)), ""), "")</f>
        <v/>
      </c>
      <c r="J434" s="6" t="str">
        <f>IFERROR(IF($N434 &lt;&gt; "#Na", INDEX(Degree_Information!$J$2:$J$20129, MATCH(Passout2023[[#This Row], [UNIVERSITY_DEGREE_PROGRAM_ID]], Degree_Information!$N$2:$N$20129, 0)), ""), "")</f>
        <v/>
      </c>
      <c r="K434" s="19"/>
      <c r="L434" s="20"/>
      <c r="M434" s="21"/>
      <c r="N434" s="21"/>
      <c r="O434" s="21"/>
      <c r="P434" s="22"/>
      <c r="Q434" s="21"/>
      <c r="R434" s="21"/>
      <c r="S434" s="20">
        <v>0</v>
      </c>
      <c r="T434" s="20">
        <v>0</v>
      </c>
      <c r="U434" s="23"/>
      <c r="V4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4" s="25"/>
      <c r="X434" s="26" t="str">
        <f>CONCATENATE(Passout2023[[#This Row], [Batch Start Semester]], "-", Passout2023[[#This Row], [Batch Start Year]], "-", Passout2023[[#This Row], [Degree Duration (year)]])</f>
        <v>--</v>
      </c>
      <c r="Y434" s="32"/>
      <c r="Z434" s="32"/>
      <c r="AA434" s="32"/>
      <c r="AB434" s="32"/>
      <c r="AC434" s="32"/>
      <c r="AD434" s="32"/>
      <c r="AE434" s="28">
        <f>COUNTA(Passout2023[[#This Row], [UNIVERSITY_DEGREE_PROGRAM_ID]:[(Graduated) Degree Awarded Female]])</f>
        <v>2</v>
      </c>
    </row>
    <row r="435" s="2" customFormat="1" ht="35.1" customHeight="1">
      <c r="A435" s="29" t="str">
        <f>IFERROR(IF($N435 &lt;&gt; "#Na", INDEX(Degree_Information!$A$2:$A$20129, MATCH(Passout2023[[#This Row], [UNIVERSITY_DEGREE_PROGRAM_ID]], Degree_Information!$N$2:$N$20129, 0)), ""), "")</f>
        <v/>
      </c>
      <c r="B435" s="29" t="str">
        <f>IFERROR(IF($N435 &lt;&gt; "#Na", INDEX(Degree_Information!$B$2:$B$20129, MATCH(Passout2023[[#This Row], [UNIVERSITY_DEGREE_PROGRAM_ID]], Degree_Information!$N$2:$N$20129, 0)), ""), "")</f>
        <v/>
      </c>
      <c r="C435" s="29" t="str">
        <f>IFERROR(IF($N435 &lt;&gt; "#Na", INDEX(Degree_Information!$E$2:$E$20129, MATCH(Passout2023[[#This Row], [UNIVERSITY_DEGREE_PROGRAM_ID]], Degree_Information!$N$2:$N$20129, 0)), ""), "")</f>
        <v/>
      </c>
      <c r="D435" s="29" t="str">
        <f>IFERROR(IF($N435 &lt;&gt; "#Na", INDEX(Degree_Information!$D$2:$D$20129, MATCH(Passout2023[[#This Row], [UNIVERSITY_DEGREE_PROGRAM_ID]], Degree_Information!$N$2:$N$20129, 0)), ""), "")</f>
        <v/>
      </c>
      <c r="E435" s="29" t="str">
        <f>IFERROR(IF($N435 &lt;&gt; "#Na", INDEX(Degree_Information!$F$2:$F$20129, MATCH(Passout2023[[#This Row], [UNIVERSITY_DEGREE_PROGRAM_ID]], Degree_Information!$N$2:$N$20129, 0)), ""), "")</f>
        <v/>
      </c>
      <c r="F435" s="29" t="str">
        <f>IFERROR(IF($N435 &lt;&gt; "#Na", INDEX(Degree_Information!$K$2:$K$20129, MATCH(Passout2023[[#This Row], [UNIVERSITY_DEGREE_PROGRAM_ID]], Degree_Information!$N$2:$N$20129, 0)), ""), "")</f>
        <v/>
      </c>
      <c r="G435" s="29" t="str">
        <f>IFERROR(IF($N435 &lt;&gt; "#Na", INDEX(Degree_Information!$G$2:$G$20129, MATCH(Passout2023[[#This Row], [UNIVERSITY_DEGREE_PROGRAM_ID]], Degree_Information!$N$2:$N$20129, 0)), ""), "")</f>
        <v/>
      </c>
      <c r="H435" s="29" t="str">
        <f>IFERROR(IF($N435 &lt;&gt; "#Na", INDEX(Degree_Information!$I$2:$I$20129, MATCH(Passout2023[[#This Row], [UNIVERSITY_DEGREE_PROGRAM_ID]], Degree_Information!$N$2:$N$20129, 0)), ""), "")</f>
        <v/>
      </c>
      <c r="I435" s="6" t="str">
        <f>IFERROR(IF($N435 &lt;&gt; "#Na", INDEX(Degree_Information!$H$2:$H$20129, MATCH(Passout2023[[#This Row], [UNIVERSITY_DEGREE_PROGRAM_ID]], Degree_Information!$N$2:$N$20129, 0)), ""), "")</f>
        <v/>
      </c>
      <c r="J435" s="6" t="str">
        <f>IFERROR(IF($N435 &lt;&gt; "#Na", INDEX(Degree_Information!$J$2:$J$20129, MATCH(Passout2023[[#This Row], [UNIVERSITY_DEGREE_PROGRAM_ID]], Degree_Information!$N$2:$N$20129, 0)), ""), "")</f>
        <v/>
      </c>
      <c r="K435" s="19"/>
      <c r="L435" s="20"/>
      <c r="M435" s="21"/>
      <c r="N435" s="21"/>
      <c r="O435" s="21"/>
      <c r="P435" s="22"/>
      <c r="Q435" s="21"/>
      <c r="R435" s="21"/>
      <c r="S435" s="20">
        <v>0</v>
      </c>
      <c r="T435" s="20">
        <v>0</v>
      </c>
      <c r="U435" s="23"/>
      <c r="V4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5" s="25"/>
      <c r="X435" s="26" t="str">
        <f>CONCATENATE(Passout2023[[#This Row], [Batch Start Semester]], "-", Passout2023[[#This Row], [Batch Start Year]], "-", Passout2023[[#This Row], [Degree Duration (year)]])</f>
        <v>--</v>
      </c>
      <c r="Y435" s="32"/>
      <c r="Z435" s="32"/>
      <c r="AA435" s="32"/>
      <c r="AB435" s="32"/>
      <c r="AC435" s="32"/>
      <c r="AD435" s="32"/>
      <c r="AE435" s="28">
        <f>COUNTA(Passout2023[[#This Row], [UNIVERSITY_DEGREE_PROGRAM_ID]:[(Graduated) Degree Awarded Female]])</f>
        <v>2</v>
      </c>
    </row>
    <row r="436" s="2" customFormat="1" ht="35.1" customHeight="1">
      <c r="A436" s="29" t="str">
        <f>IFERROR(IF($N436 &lt;&gt; "#Na", INDEX(Degree_Information!$A$2:$A$20129, MATCH(Passout2023[[#This Row], [UNIVERSITY_DEGREE_PROGRAM_ID]], Degree_Information!$N$2:$N$20129, 0)), ""), "")</f>
        <v/>
      </c>
      <c r="B436" s="29" t="str">
        <f>IFERROR(IF($N436 &lt;&gt; "#Na", INDEX(Degree_Information!$B$2:$B$20129, MATCH(Passout2023[[#This Row], [UNIVERSITY_DEGREE_PROGRAM_ID]], Degree_Information!$N$2:$N$20129, 0)), ""), "")</f>
        <v/>
      </c>
      <c r="C436" s="29" t="str">
        <f>IFERROR(IF($N436 &lt;&gt; "#Na", INDEX(Degree_Information!$E$2:$E$20129, MATCH(Passout2023[[#This Row], [UNIVERSITY_DEGREE_PROGRAM_ID]], Degree_Information!$N$2:$N$20129, 0)), ""), "")</f>
        <v/>
      </c>
      <c r="D436" s="29" t="str">
        <f>IFERROR(IF($N436 &lt;&gt; "#Na", INDEX(Degree_Information!$D$2:$D$20129, MATCH(Passout2023[[#This Row], [UNIVERSITY_DEGREE_PROGRAM_ID]], Degree_Information!$N$2:$N$20129, 0)), ""), "")</f>
        <v/>
      </c>
      <c r="E436" s="29" t="str">
        <f>IFERROR(IF($N436 &lt;&gt; "#Na", INDEX(Degree_Information!$F$2:$F$20129, MATCH(Passout2023[[#This Row], [UNIVERSITY_DEGREE_PROGRAM_ID]], Degree_Information!$N$2:$N$20129, 0)), ""), "")</f>
        <v/>
      </c>
      <c r="F436" s="29" t="str">
        <f>IFERROR(IF($N436 &lt;&gt; "#Na", INDEX(Degree_Information!$K$2:$K$20129, MATCH(Passout2023[[#This Row], [UNIVERSITY_DEGREE_PROGRAM_ID]], Degree_Information!$N$2:$N$20129, 0)), ""), "")</f>
        <v/>
      </c>
      <c r="G436" s="29" t="str">
        <f>IFERROR(IF($N436 &lt;&gt; "#Na", INDEX(Degree_Information!$G$2:$G$20129, MATCH(Passout2023[[#This Row], [UNIVERSITY_DEGREE_PROGRAM_ID]], Degree_Information!$N$2:$N$20129, 0)), ""), "")</f>
        <v/>
      </c>
      <c r="H436" s="29" t="str">
        <f>IFERROR(IF($N436 &lt;&gt; "#Na", INDEX(Degree_Information!$I$2:$I$20129, MATCH(Passout2023[[#This Row], [UNIVERSITY_DEGREE_PROGRAM_ID]], Degree_Information!$N$2:$N$20129, 0)), ""), "")</f>
        <v/>
      </c>
      <c r="I436" s="6" t="str">
        <f>IFERROR(IF($N436 &lt;&gt; "#Na", INDEX(Degree_Information!$H$2:$H$20129, MATCH(Passout2023[[#This Row], [UNIVERSITY_DEGREE_PROGRAM_ID]], Degree_Information!$N$2:$N$20129, 0)), ""), "")</f>
        <v/>
      </c>
      <c r="J436" s="6" t="str">
        <f>IFERROR(IF($N436 &lt;&gt; "#Na", INDEX(Degree_Information!$J$2:$J$20129, MATCH(Passout2023[[#This Row], [UNIVERSITY_DEGREE_PROGRAM_ID]], Degree_Information!$N$2:$N$20129, 0)), ""), "")</f>
        <v/>
      </c>
      <c r="K436" s="19"/>
      <c r="L436" s="20"/>
      <c r="M436" s="21"/>
      <c r="N436" s="21"/>
      <c r="O436" s="21"/>
      <c r="P436" s="22"/>
      <c r="Q436" s="21"/>
      <c r="R436" s="21"/>
      <c r="S436" s="20">
        <v>0</v>
      </c>
      <c r="T436" s="20">
        <v>0</v>
      </c>
      <c r="U436" s="23"/>
      <c r="V4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6" s="25"/>
      <c r="X436" s="26" t="str">
        <f>CONCATENATE(Passout2023[[#This Row], [Batch Start Semester]], "-", Passout2023[[#This Row], [Batch Start Year]], "-", Passout2023[[#This Row], [Degree Duration (year)]])</f>
        <v>--</v>
      </c>
      <c r="Y436" s="32"/>
      <c r="Z436" s="32"/>
      <c r="AA436" s="32"/>
      <c r="AB436" s="32"/>
      <c r="AC436" s="32"/>
      <c r="AD436" s="32"/>
      <c r="AE436" s="28">
        <f>COUNTA(Passout2023[[#This Row], [UNIVERSITY_DEGREE_PROGRAM_ID]:[(Graduated) Degree Awarded Female]])</f>
        <v>2</v>
      </c>
    </row>
    <row r="437" s="2" customFormat="1" ht="35.1" customHeight="1">
      <c r="A437" s="29" t="str">
        <f>IFERROR(IF($N437 &lt;&gt; "#Na", INDEX(Degree_Information!$A$2:$A$20129, MATCH(Passout2023[[#This Row], [UNIVERSITY_DEGREE_PROGRAM_ID]], Degree_Information!$N$2:$N$20129, 0)), ""), "")</f>
        <v/>
      </c>
      <c r="B437" s="29" t="str">
        <f>IFERROR(IF($N437 &lt;&gt; "#Na", INDEX(Degree_Information!$B$2:$B$20129, MATCH(Passout2023[[#This Row], [UNIVERSITY_DEGREE_PROGRAM_ID]], Degree_Information!$N$2:$N$20129, 0)), ""), "")</f>
        <v/>
      </c>
      <c r="C437" s="29" t="str">
        <f>IFERROR(IF($N437 &lt;&gt; "#Na", INDEX(Degree_Information!$E$2:$E$20129, MATCH(Passout2023[[#This Row], [UNIVERSITY_DEGREE_PROGRAM_ID]], Degree_Information!$N$2:$N$20129, 0)), ""), "")</f>
        <v/>
      </c>
      <c r="D437" s="29" t="str">
        <f>IFERROR(IF($N437 &lt;&gt; "#Na", INDEX(Degree_Information!$D$2:$D$20129, MATCH(Passout2023[[#This Row], [UNIVERSITY_DEGREE_PROGRAM_ID]], Degree_Information!$N$2:$N$20129, 0)), ""), "")</f>
        <v/>
      </c>
      <c r="E437" s="29" t="str">
        <f>IFERROR(IF($N437 &lt;&gt; "#Na", INDEX(Degree_Information!$F$2:$F$20129, MATCH(Passout2023[[#This Row], [UNIVERSITY_DEGREE_PROGRAM_ID]], Degree_Information!$N$2:$N$20129, 0)), ""), "")</f>
        <v/>
      </c>
      <c r="F437" s="29" t="str">
        <f>IFERROR(IF($N437 &lt;&gt; "#Na", INDEX(Degree_Information!$K$2:$K$20129, MATCH(Passout2023[[#This Row], [UNIVERSITY_DEGREE_PROGRAM_ID]], Degree_Information!$N$2:$N$20129, 0)), ""), "")</f>
        <v/>
      </c>
      <c r="G437" s="29" t="str">
        <f>IFERROR(IF($N437 &lt;&gt; "#Na", INDEX(Degree_Information!$G$2:$G$20129, MATCH(Passout2023[[#This Row], [UNIVERSITY_DEGREE_PROGRAM_ID]], Degree_Information!$N$2:$N$20129, 0)), ""), "")</f>
        <v/>
      </c>
      <c r="H437" s="29" t="str">
        <f>IFERROR(IF($N437 &lt;&gt; "#Na", INDEX(Degree_Information!$I$2:$I$20129, MATCH(Passout2023[[#This Row], [UNIVERSITY_DEGREE_PROGRAM_ID]], Degree_Information!$N$2:$N$20129, 0)), ""), "")</f>
        <v/>
      </c>
      <c r="I437" s="6" t="str">
        <f>IFERROR(IF($N437 &lt;&gt; "#Na", INDEX(Degree_Information!$H$2:$H$20129, MATCH(Passout2023[[#This Row], [UNIVERSITY_DEGREE_PROGRAM_ID]], Degree_Information!$N$2:$N$20129, 0)), ""), "")</f>
        <v/>
      </c>
      <c r="J437" s="6" t="str">
        <f>IFERROR(IF($N437 &lt;&gt; "#Na", INDEX(Degree_Information!$J$2:$J$20129, MATCH(Passout2023[[#This Row], [UNIVERSITY_DEGREE_PROGRAM_ID]], Degree_Information!$N$2:$N$20129, 0)), ""), "")</f>
        <v/>
      </c>
      <c r="K437" s="19"/>
      <c r="L437" s="20"/>
      <c r="M437" s="21"/>
      <c r="N437" s="21"/>
      <c r="O437" s="21"/>
      <c r="P437" s="22"/>
      <c r="Q437" s="21"/>
      <c r="R437" s="21"/>
      <c r="S437" s="20">
        <v>0</v>
      </c>
      <c r="T437" s="20">
        <v>0</v>
      </c>
      <c r="U437" s="23"/>
      <c r="V4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7" s="25"/>
      <c r="X437" s="26" t="str">
        <f>CONCATENATE(Passout2023[[#This Row], [Batch Start Semester]], "-", Passout2023[[#This Row], [Batch Start Year]], "-", Passout2023[[#This Row], [Degree Duration (year)]])</f>
        <v>--</v>
      </c>
      <c r="Y437" s="32"/>
      <c r="Z437" s="32"/>
      <c r="AA437" s="32"/>
      <c r="AB437" s="32"/>
      <c r="AC437" s="32"/>
      <c r="AD437" s="32"/>
      <c r="AE437" s="28">
        <f>COUNTA(Passout2023[[#This Row], [UNIVERSITY_DEGREE_PROGRAM_ID]:[(Graduated) Degree Awarded Female]])</f>
        <v>2</v>
      </c>
    </row>
    <row r="438" s="2" customFormat="1" ht="35.1" customHeight="1">
      <c r="A438" s="29" t="str">
        <f>IFERROR(IF($N438 &lt;&gt; "#Na", INDEX(Degree_Information!$A$2:$A$20129, MATCH(Passout2023[[#This Row], [UNIVERSITY_DEGREE_PROGRAM_ID]], Degree_Information!$N$2:$N$20129, 0)), ""), "")</f>
        <v/>
      </c>
      <c r="B438" s="29" t="str">
        <f>IFERROR(IF($N438 &lt;&gt; "#Na", INDEX(Degree_Information!$B$2:$B$20129, MATCH(Passout2023[[#This Row], [UNIVERSITY_DEGREE_PROGRAM_ID]], Degree_Information!$N$2:$N$20129, 0)), ""), "")</f>
        <v/>
      </c>
      <c r="C438" s="29" t="str">
        <f>IFERROR(IF($N438 &lt;&gt; "#Na", INDEX(Degree_Information!$E$2:$E$20129, MATCH(Passout2023[[#This Row], [UNIVERSITY_DEGREE_PROGRAM_ID]], Degree_Information!$N$2:$N$20129, 0)), ""), "")</f>
        <v/>
      </c>
      <c r="D438" s="29" t="str">
        <f>IFERROR(IF($N438 &lt;&gt; "#Na", INDEX(Degree_Information!$D$2:$D$20129, MATCH(Passout2023[[#This Row], [UNIVERSITY_DEGREE_PROGRAM_ID]], Degree_Information!$N$2:$N$20129, 0)), ""), "")</f>
        <v/>
      </c>
      <c r="E438" s="29" t="str">
        <f>IFERROR(IF($N438 &lt;&gt; "#Na", INDEX(Degree_Information!$F$2:$F$20129, MATCH(Passout2023[[#This Row], [UNIVERSITY_DEGREE_PROGRAM_ID]], Degree_Information!$N$2:$N$20129, 0)), ""), "")</f>
        <v/>
      </c>
      <c r="F438" s="29" t="str">
        <f>IFERROR(IF($N438 &lt;&gt; "#Na", INDEX(Degree_Information!$K$2:$K$20129, MATCH(Passout2023[[#This Row], [UNIVERSITY_DEGREE_PROGRAM_ID]], Degree_Information!$N$2:$N$20129, 0)), ""), "")</f>
        <v/>
      </c>
      <c r="G438" s="29" t="str">
        <f>IFERROR(IF($N438 &lt;&gt; "#Na", INDEX(Degree_Information!$G$2:$G$20129, MATCH(Passout2023[[#This Row], [UNIVERSITY_DEGREE_PROGRAM_ID]], Degree_Information!$N$2:$N$20129, 0)), ""), "")</f>
        <v/>
      </c>
      <c r="H438" s="29" t="str">
        <f>IFERROR(IF($N438 &lt;&gt; "#Na", INDEX(Degree_Information!$I$2:$I$20129, MATCH(Passout2023[[#This Row], [UNIVERSITY_DEGREE_PROGRAM_ID]], Degree_Information!$N$2:$N$20129, 0)), ""), "")</f>
        <v/>
      </c>
      <c r="I438" s="6" t="str">
        <f>IFERROR(IF($N438 &lt;&gt; "#Na", INDEX(Degree_Information!$H$2:$H$20129, MATCH(Passout2023[[#This Row], [UNIVERSITY_DEGREE_PROGRAM_ID]], Degree_Information!$N$2:$N$20129, 0)), ""), "")</f>
        <v/>
      </c>
      <c r="J438" s="6" t="str">
        <f>IFERROR(IF($N438 &lt;&gt; "#Na", INDEX(Degree_Information!$J$2:$J$20129, MATCH(Passout2023[[#This Row], [UNIVERSITY_DEGREE_PROGRAM_ID]], Degree_Information!$N$2:$N$20129, 0)), ""), "")</f>
        <v/>
      </c>
      <c r="K438" s="19"/>
      <c r="L438" s="20"/>
      <c r="M438" s="21"/>
      <c r="N438" s="21"/>
      <c r="O438" s="21"/>
      <c r="P438" s="22"/>
      <c r="Q438" s="21"/>
      <c r="R438" s="21"/>
      <c r="S438" s="20">
        <v>0</v>
      </c>
      <c r="T438" s="20">
        <v>0</v>
      </c>
      <c r="U438" s="23"/>
      <c r="V4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8" s="25"/>
      <c r="X438" s="26" t="str">
        <f>CONCATENATE(Passout2023[[#This Row], [Batch Start Semester]], "-", Passout2023[[#This Row], [Batch Start Year]], "-", Passout2023[[#This Row], [Degree Duration (year)]])</f>
        <v>--</v>
      </c>
      <c r="Y438" s="32"/>
      <c r="Z438" s="32"/>
      <c r="AA438" s="32"/>
      <c r="AB438" s="32"/>
      <c r="AC438" s="32"/>
      <c r="AD438" s="32"/>
      <c r="AE438" s="28">
        <f>COUNTA(Passout2023[[#This Row], [UNIVERSITY_DEGREE_PROGRAM_ID]:[(Graduated) Degree Awarded Female]])</f>
        <v>2</v>
      </c>
    </row>
    <row r="439" s="2" customFormat="1" ht="35.1" customHeight="1">
      <c r="A439" s="29" t="str">
        <f>IFERROR(IF($N439 &lt;&gt; "#Na", INDEX(Degree_Information!$A$2:$A$20129, MATCH(Passout2023[[#This Row], [UNIVERSITY_DEGREE_PROGRAM_ID]], Degree_Information!$N$2:$N$20129, 0)), ""), "")</f>
        <v/>
      </c>
      <c r="B439" s="29" t="str">
        <f>IFERROR(IF($N439 &lt;&gt; "#Na", INDEX(Degree_Information!$B$2:$B$20129, MATCH(Passout2023[[#This Row], [UNIVERSITY_DEGREE_PROGRAM_ID]], Degree_Information!$N$2:$N$20129, 0)), ""), "")</f>
        <v/>
      </c>
      <c r="C439" s="29" t="str">
        <f>IFERROR(IF($N439 &lt;&gt; "#Na", INDEX(Degree_Information!$E$2:$E$20129, MATCH(Passout2023[[#This Row], [UNIVERSITY_DEGREE_PROGRAM_ID]], Degree_Information!$N$2:$N$20129, 0)), ""), "")</f>
        <v/>
      </c>
      <c r="D439" s="29" t="str">
        <f>IFERROR(IF($N439 &lt;&gt; "#Na", INDEX(Degree_Information!$D$2:$D$20129, MATCH(Passout2023[[#This Row], [UNIVERSITY_DEGREE_PROGRAM_ID]], Degree_Information!$N$2:$N$20129, 0)), ""), "")</f>
        <v/>
      </c>
      <c r="E439" s="29" t="str">
        <f>IFERROR(IF($N439 &lt;&gt; "#Na", INDEX(Degree_Information!$F$2:$F$20129, MATCH(Passout2023[[#This Row], [UNIVERSITY_DEGREE_PROGRAM_ID]], Degree_Information!$N$2:$N$20129, 0)), ""), "")</f>
        <v/>
      </c>
      <c r="F439" s="29" t="str">
        <f>IFERROR(IF($N439 &lt;&gt; "#Na", INDEX(Degree_Information!$K$2:$K$20129, MATCH(Passout2023[[#This Row], [UNIVERSITY_DEGREE_PROGRAM_ID]], Degree_Information!$N$2:$N$20129, 0)), ""), "")</f>
        <v/>
      </c>
      <c r="G439" s="29" t="str">
        <f>IFERROR(IF($N439 &lt;&gt; "#Na", INDEX(Degree_Information!$G$2:$G$20129, MATCH(Passout2023[[#This Row], [UNIVERSITY_DEGREE_PROGRAM_ID]], Degree_Information!$N$2:$N$20129, 0)), ""), "")</f>
        <v/>
      </c>
      <c r="H439" s="29" t="str">
        <f>IFERROR(IF($N439 &lt;&gt; "#Na", INDEX(Degree_Information!$I$2:$I$20129, MATCH(Passout2023[[#This Row], [UNIVERSITY_DEGREE_PROGRAM_ID]], Degree_Information!$N$2:$N$20129, 0)), ""), "")</f>
        <v/>
      </c>
      <c r="I439" s="6" t="str">
        <f>IFERROR(IF($N439 &lt;&gt; "#Na", INDEX(Degree_Information!$H$2:$H$20129, MATCH(Passout2023[[#This Row], [UNIVERSITY_DEGREE_PROGRAM_ID]], Degree_Information!$N$2:$N$20129, 0)), ""), "")</f>
        <v/>
      </c>
      <c r="J439" s="6" t="str">
        <f>IFERROR(IF($N439 &lt;&gt; "#Na", INDEX(Degree_Information!$J$2:$J$20129, MATCH(Passout2023[[#This Row], [UNIVERSITY_DEGREE_PROGRAM_ID]], Degree_Information!$N$2:$N$20129, 0)), ""), "")</f>
        <v/>
      </c>
      <c r="K439" s="19"/>
      <c r="L439" s="20"/>
      <c r="M439" s="21"/>
      <c r="N439" s="21"/>
      <c r="O439" s="21"/>
      <c r="P439" s="22"/>
      <c r="Q439" s="21"/>
      <c r="R439" s="21"/>
      <c r="S439" s="20">
        <v>0</v>
      </c>
      <c r="T439" s="20">
        <v>0</v>
      </c>
      <c r="U439" s="23"/>
      <c r="V4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39" s="25"/>
      <c r="X439" s="26" t="str">
        <f>CONCATENATE(Passout2023[[#This Row], [Batch Start Semester]], "-", Passout2023[[#This Row], [Batch Start Year]], "-", Passout2023[[#This Row], [Degree Duration (year)]])</f>
        <v>--</v>
      </c>
      <c r="Y439" s="32"/>
      <c r="Z439" s="32"/>
      <c r="AA439" s="32"/>
      <c r="AB439" s="32"/>
      <c r="AC439" s="32"/>
      <c r="AD439" s="32"/>
      <c r="AE439" s="28">
        <f>COUNTA(Passout2023[[#This Row], [UNIVERSITY_DEGREE_PROGRAM_ID]:[(Graduated) Degree Awarded Female]])</f>
        <v>2</v>
      </c>
    </row>
    <row r="440" s="2" customFormat="1" ht="35.1" customHeight="1">
      <c r="A440" s="29" t="str">
        <f>IFERROR(IF($N440 &lt;&gt; "#Na", INDEX(Degree_Information!$A$2:$A$20129, MATCH(Passout2023[[#This Row], [UNIVERSITY_DEGREE_PROGRAM_ID]], Degree_Information!$N$2:$N$20129, 0)), ""), "")</f>
        <v/>
      </c>
      <c r="B440" s="29" t="str">
        <f>IFERROR(IF($N440 &lt;&gt; "#Na", INDEX(Degree_Information!$B$2:$B$20129, MATCH(Passout2023[[#This Row], [UNIVERSITY_DEGREE_PROGRAM_ID]], Degree_Information!$N$2:$N$20129, 0)), ""), "")</f>
        <v/>
      </c>
      <c r="C440" s="29" t="str">
        <f>IFERROR(IF($N440 &lt;&gt; "#Na", INDEX(Degree_Information!$E$2:$E$20129, MATCH(Passout2023[[#This Row], [UNIVERSITY_DEGREE_PROGRAM_ID]], Degree_Information!$N$2:$N$20129, 0)), ""), "")</f>
        <v/>
      </c>
      <c r="D440" s="29" t="str">
        <f>IFERROR(IF($N440 &lt;&gt; "#Na", INDEX(Degree_Information!$D$2:$D$20129, MATCH(Passout2023[[#This Row], [UNIVERSITY_DEGREE_PROGRAM_ID]], Degree_Information!$N$2:$N$20129, 0)), ""), "")</f>
        <v/>
      </c>
      <c r="E440" s="29" t="str">
        <f>IFERROR(IF($N440 &lt;&gt; "#Na", INDEX(Degree_Information!$F$2:$F$20129, MATCH(Passout2023[[#This Row], [UNIVERSITY_DEGREE_PROGRAM_ID]], Degree_Information!$N$2:$N$20129, 0)), ""), "")</f>
        <v/>
      </c>
      <c r="F440" s="29" t="str">
        <f>IFERROR(IF($N440 &lt;&gt; "#Na", INDEX(Degree_Information!$K$2:$K$20129, MATCH(Passout2023[[#This Row], [UNIVERSITY_DEGREE_PROGRAM_ID]], Degree_Information!$N$2:$N$20129, 0)), ""), "")</f>
        <v/>
      </c>
      <c r="G440" s="29" t="str">
        <f>IFERROR(IF($N440 &lt;&gt; "#Na", INDEX(Degree_Information!$G$2:$G$20129, MATCH(Passout2023[[#This Row], [UNIVERSITY_DEGREE_PROGRAM_ID]], Degree_Information!$N$2:$N$20129, 0)), ""), "")</f>
        <v/>
      </c>
      <c r="H440" s="29" t="str">
        <f>IFERROR(IF($N440 &lt;&gt; "#Na", INDEX(Degree_Information!$I$2:$I$20129, MATCH(Passout2023[[#This Row], [UNIVERSITY_DEGREE_PROGRAM_ID]], Degree_Information!$N$2:$N$20129, 0)), ""), "")</f>
        <v/>
      </c>
      <c r="I440" s="6" t="str">
        <f>IFERROR(IF($N440 &lt;&gt; "#Na", INDEX(Degree_Information!$H$2:$H$20129, MATCH(Passout2023[[#This Row], [UNIVERSITY_DEGREE_PROGRAM_ID]], Degree_Information!$N$2:$N$20129, 0)), ""), "")</f>
        <v/>
      </c>
      <c r="J440" s="6" t="str">
        <f>IFERROR(IF($N440 &lt;&gt; "#Na", INDEX(Degree_Information!$J$2:$J$20129, MATCH(Passout2023[[#This Row], [UNIVERSITY_DEGREE_PROGRAM_ID]], Degree_Information!$N$2:$N$20129, 0)), ""), "")</f>
        <v/>
      </c>
      <c r="K440" s="19"/>
      <c r="L440" s="20"/>
      <c r="M440" s="21"/>
      <c r="N440" s="21"/>
      <c r="O440" s="21"/>
      <c r="P440" s="22"/>
      <c r="Q440" s="21"/>
      <c r="R440" s="21"/>
      <c r="S440" s="20">
        <v>0</v>
      </c>
      <c r="T440" s="20">
        <v>0</v>
      </c>
      <c r="U440" s="23"/>
      <c r="V4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0" s="25"/>
      <c r="X440" s="26" t="str">
        <f>CONCATENATE(Passout2023[[#This Row], [Batch Start Semester]], "-", Passout2023[[#This Row], [Batch Start Year]], "-", Passout2023[[#This Row], [Degree Duration (year)]])</f>
        <v>--</v>
      </c>
      <c r="Y440" s="32"/>
      <c r="Z440" s="32"/>
      <c r="AA440" s="32"/>
      <c r="AB440" s="32"/>
      <c r="AC440" s="32"/>
      <c r="AD440" s="32"/>
      <c r="AE440" s="28">
        <f>COUNTA(Passout2023[[#This Row], [UNIVERSITY_DEGREE_PROGRAM_ID]:[(Graduated) Degree Awarded Female]])</f>
        <v>2</v>
      </c>
    </row>
    <row r="441" s="2" customFormat="1" ht="35.1" customHeight="1">
      <c r="A441" s="29" t="str">
        <f>IFERROR(IF($N441 &lt;&gt; "#Na", INDEX(Degree_Information!$A$2:$A$20129, MATCH(Passout2023[[#This Row], [UNIVERSITY_DEGREE_PROGRAM_ID]], Degree_Information!$N$2:$N$20129, 0)), ""), "")</f>
        <v/>
      </c>
      <c r="B441" s="29" t="str">
        <f>IFERROR(IF($N441 &lt;&gt; "#Na", INDEX(Degree_Information!$B$2:$B$20129, MATCH(Passout2023[[#This Row], [UNIVERSITY_DEGREE_PROGRAM_ID]], Degree_Information!$N$2:$N$20129, 0)), ""), "")</f>
        <v/>
      </c>
      <c r="C441" s="29" t="str">
        <f>IFERROR(IF($N441 &lt;&gt; "#Na", INDEX(Degree_Information!$E$2:$E$20129, MATCH(Passout2023[[#This Row], [UNIVERSITY_DEGREE_PROGRAM_ID]], Degree_Information!$N$2:$N$20129, 0)), ""), "")</f>
        <v/>
      </c>
      <c r="D441" s="29" t="str">
        <f>IFERROR(IF($N441 &lt;&gt; "#Na", INDEX(Degree_Information!$D$2:$D$20129, MATCH(Passout2023[[#This Row], [UNIVERSITY_DEGREE_PROGRAM_ID]], Degree_Information!$N$2:$N$20129, 0)), ""), "")</f>
        <v/>
      </c>
      <c r="E441" s="29" t="str">
        <f>IFERROR(IF($N441 &lt;&gt; "#Na", INDEX(Degree_Information!$F$2:$F$20129, MATCH(Passout2023[[#This Row], [UNIVERSITY_DEGREE_PROGRAM_ID]], Degree_Information!$N$2:$N$20129, 0)), ""), "")</f>
        <v/>
      </c>
      <c r="F441" s="29" t="str">
        <f>IFERROR(IF($N441 &lt;&gt; "#Na", INDEX(Degree_Information!$K$2:$K$20129, MATCH(Passout2023[[#This Row], [UNIVERSITY_DEGREE_PROGRAM_ID]], Degree_Information!$N$2:$N$20129, 0)), ""), "")</f>
        <v/>
      </c>
      <c r="G441" s="29" t="str">
        <f>IFERROR(IF($N441 &lt;&gt; "#Na", INDEX(Degree_Information!$G$2:$G$20129, MATCH(Passout2023[[#This Row], [UNIVERSITY_DEGREE_PROGRAM_ID]], Degree_Information!$N$2:$N$20129, 0)), ""), "")</f>
        <v/>
      </c>
      <c r="H441" s="29" t="str">
        <f>IFERROR(IF($N441 &lt;&gt; "#Na", INDEX(Degree_Information!$I$2:$I$20129, MATCH(Passout2023[[#This Row], [UNIVERSITY_DEGREE_PROGRAM_ID]], Degree_Information!$N$2:$N$20129, 0)), ""), "")</f>
        <v/>
      </c>
      <c r="I441" s="6" t="str">
        <f>IFERROR(IF($N441 &lt;&gt; "#Na", INDEX(Degree_Information!$H$2:$H$20129, MATCH(Passout2023[[#This Row], [UNIVERSITY_DEGREE_PROGRAM_ID]], Degree_Information!$N$2:$N$20129, 0)), ""), "")</f>
        <v/>
      </c>
      <c r="J441" s="6" t="str">
        <f>IFERROR(IF($N441 &lt;&gt; "#Na", INDEX(Degree_Information!$J$2:$J$20129, MATCH(Passout2023[[#This Row], [UNIVERSITY_DEGREE_PROGRAM_ID]], Degree_Information!$N$2:$N$20129, 0)), ""), "")</f>
        <v/>
      </c>
      <c r="K441" s="19"/>
      <c r="L441" s="20"/>
      <c r="M441" s="21"/>
      <c r="N441" s="21"/>
      <c r="O441" s="21"/>
      <c r="P441" s="22"/>
      <c r="Q441" s="21"/>
      <c r="R441" s="21"/>
      <c r="S441" s="20">
        <v>0</v>
      </c>
      <c r="T441" s="20">
        <v>0</v>
      </c>
      <c r="U441" s="23"/>
      <c r="V4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1" s="25"/>
      <c r="X441" s="26" t="str">
        <f>CONCATENATE(Passout2023[[#This Row], [Batch Start Semester]], "-", Passout2023[[#This Row], [Batch Start Year]], "-", Passout2023[[#This Row], [Degree Duration (year)]])</f>
        <v>--</v>
      </c>
      <c r="Y441" s="32"/>
      <c r="Z441" s="32"/>
      <c r="AA441" s="32"/>
      <c r="AB441" s="32"/>
      <c r="AC441" s="32"/>
      <c r="AD441" s="32"/>
      <c r="AE441" s="28">
        <f>COUNTA(Passout2023[[#This Row], [UNIVERSITY_DEGREE_PROGRAM_ID]:[(Graduated) Degree Awarded Female]])</f>
        <v>2</v>
      </c>
    </row>
    <row r="442" s="2" customFormat="1" ht="35.1" customHeight="1">
      <c r="A442" s="29" t="str">
        <f>IFERROR(IF($N442 &lt;&gt; "#Na", INDEX(Degree_Information!$A$2:$A$20129, MATCH(Passout2023[[#This Row], [UNIVERSITY_DEGREE_PROGRAM_ID]], Degree_Information!$N$2:$N$20129, 0)), ""), "")</f>
        <v/>
      </c>
      <c r="B442" s="29" t="str">
        <f>IFERROR(IF($N442 &lt;&gt; "#Na", INDEX(Degree_Information!$B$2:$B$20129, MATCH(Passout2023[[#This Row], [UNIVERSITY_DEGREE_PROGRAM_ID]], Degree_Information!$N$2:$N$20129, 0)), ""), "")</f>
        <v/>
      </c>
      <c r="C442" s="29" t="str">
        <f>IFERROR(IF($N442 &lt;&gt; "#Na", INDEX(Degree_Information!$E$2:$E$20129, MATCH(Passout2023[[#This Row], [UNIVERSITY_DEGREE_PROGRAM_ID]], Degree_Information!$N$2:$N$20129, 0)), ""), "")</f>
        <v/>
      </c>
      <c r="D442" s="29" t="str">
        <f>IFERROR(IF($N442 &lt;&gt; "#Na", INDEX(Degree_Information!$D$2:$D$20129, MATCH(Passout2023[[#This Row], [UNIVERSITY_DEGREE_PROGRAM_ID]], Degree_Information!$N$2:$N$20129, 0)), ""), "")</f>
        <v/>
      </c>
      <c r="E442" s="29" t="str">
        <f>IFERROR(IF($N442 &lt;&gt; "#Na", INDEX(Degree_Information!$F$2:$F$20129, MATCH(Passout2023[[#This Row], [UNIVERSITY_DEGREE_PROGRAM_ID]], Degree_Information!$N$2:$N$20129, 0)), ""), "")</f>
        <v/>
      </c>
      <c r="F442" s="29" t="str">
        <f>IFERROR(IF($N442 &lt;&gt; "#Na", INDEX(Degree_Information!$K$2:$K$20129, MATCH(Passout2023[[#This Row], [UNIVERSITY_DEGREE_PROGRAM_ID]], Degree_Information!$N$2:$N$20129, 0)), ""), "")</f>
        <v/>
      </c>
      <c r="G442" s="29" t="str">
        <f>IFERROR(IF($N442 &lt;&gt; "#Na", INDEX(Degree_Information!$G$2:$G$20129, MATCH(Passout2023[[#This Row], [UNIVERSITY_DEGREE_PROGRAM_ID]], Degree_Information!$N$2:$N$20129, 0)), ""), "")</f>
        <v/>
      </c>
      <c r="H442" s="29" t="str">
        <f>IFERROR(IF($N442 &lt;&gt; "#Na", INDEX(Degree_Information!$I$2:$I$20129, MATCH(Passout2023[[#This Row], [UNIVERSITY_DEGREE_PROGRAM_ID]], Degree_Information!$N$2:$N$20129, 0)), ""), "")</f>
        <v/>
      </c>
      <c r="I442" s="6" t="str">
        <f>IFERROR(IF($N442 &lt;&gt; "#Na", INDEX(Degree_Information!$H$2:$H$20129, MATCH(Passout2023[[#This Row], [UNIVERSITY_DEGREE_PROGRAM_ID]], Degree_Information!$N$2:$N$20129, 0)), ""), "")</f>
        <v/>
      </c>
      <c r="J442" s="6" t="str">
        <f>IFERROR(IF($N442 &lt;&gt; "#Na", INDEX(Degree_Information!$J$2:$J$20129, MATCH(Passout2023[[#This Row], [UNIVERSITY_DEGREE_PROGRAM_ID]], Degree_Information!$N$2:$N$20129, 0)), ""), "")</f>
        <v/>
      </c>
      <c r="K442" s="19"/>
      <c r="L442" s="20"/>
      <c r="M442" s="21"/>
      <c r="N442" s="21"/>
      <c r="O442" s="21"/>
      <c r="P442" s="22"/>
      <c r="Q442" s="21"/>
      <c r="R442" s="21"/>
      <c r="S442" s="20">
        <v>0</v>
      </c>
      <c r="T442" s="20">
        <v>0</v>
      </c>
      <c r="U442" s="23"/>
      <c r="V4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2" s="25"/>
      <c r="X442" s="26" t="str">
        <f>CONCATENATE(Passout2023[[#This Row], [Batch Start Semester]], "-", Passout2023[[#This Row], [Batch Start Year]], "-", Passout2023[[#This Row], [Degree Duration (year)]])</f>
        <v>--</v>
      </c>
      <c r="Y442" s="32"/>
      <c r="Z442" s="32"/>
      <c r="AA442" s="32"/>
      <c r="AB442" s="32"/>
      <c r="AC442" s="32"/>
      <c r="AD442" s="32"/>
      <c r="AE442" s="28">
        <f>COUNTA(Passout2023[[#This Row], [UNIVERSITY_DEGREE_PROGRAM_ID]:[(Graduated) Degree Awarded Female]])</f>
        <v>2</v>
      </c>
    </row>
    <row r="443" s="2" customFormat="1" ht="35.1" customHeight="1">
      <c r="A443" s="29" t="str">
        <f>IFERROR(IF($N443 &lt;&gt; "#Na", INDEX(Degree_Information!$A$2:$A$20129, MATCH(Passout2023[[#This Row], [UNIVERSITY_DEGREE_PROGRAM_ID]], Degree_Information!$N$2:$N$20129, 0)), ""), "")</f>
        <v/>
      </c>
      <c r="B443" s="29" t="str">
        <f>IFERROR(IF($N443 &lt;&gt; "#Na", INDEX(Degree_Information!$B$2:$B$20129, MATCH(Passout2023[[#This Row], [UNIVERSITY_DEGREE_PROGRAM_ID]], Degree_Information!$N$2:$N$20129, 0)), ""), "")</f>
        <v/>
      </c>
      <c r="C443" s="29" t="str">
        <f>IFERROR(IF($N443 &lt;&gt; "#Na", INDEX(Degree_Information!$E$2:$E$20129, MATCH(Passout2023[[#This Row], [UNIVERSITY_DEGREE_PROGRAM_ID]], Degree_Information!$N$2:$N$20129, 0)), ""), "")</f>
        <v/>
      </c>
      <c r="D443" s="29" t="str">
        <f>IFERROR(IF($N443 &lt;&gt; "#Na", INDEX(Degree_Information!$D$2:$D$20129, MATCH(Passout2023[[#This Row], [UNIVERSITY_DEGREE_PROGRAM_ID]], Degree_Information!$N$2:$N$20129, 0)), ""), "")</f>
        <v/>
      </c>
      <c r="E443" s="29" t="str">
        <f>IFERROR(IF($N443 &lt;&gt; "#Na", INDEX(Degree_Information!$F$2:$F$20129, MATCH(Passout2023[[#This Row], [UNIVERSITY_DEGREE_PROGRAM_ID]], Degree_Information!$N$2:$N$20129, 0)), ""), "")</f>
        <v/>
      </c>
      <c r="F443" s="29" t="str">
        <f>IFERROR(IF($N443 &lt;&gt; "#Na", INDEX(Degree_Information!$K$2:$K$20129, MATCH(Passout2023[[#This Row], [UNIVERSITY_DEGREE_PROGRAM_ID]], Degree_Information!$N$2:$N$20129, 0)), ""), "")</f>
        <v/>
      </c>
      <c r="G443" s="29" t="str">
        <f>IFERROR(IF($N443 &lt;&gt; "#Na", INDEX(Degree_Information!$G$2:$G$20129, MATCH(Passout2023[[#This Row], [UNIVERSITY_DEGREE_PROGRAM_ID]], Degree_Information!$N$2:$N$20129, 0)), ""), "")</f>
        <v/>
      </c>
      <c r="H443" s="29" t="str">
        <f>IFERROR(IF($N443 &lt;&gt; "#Na", INDEX(Degree_Information!$I$2:$I$20129, MATCH(Passout2023[[#This Row], [UNIVERSITY_DEGREE_PROGRAM_ID]], Degree_Information!$N$2:$N$20129, 0)), ""), "")</f>
        <v/>
      </c>
      <c r="I443" s="6" t="str">
        <f>IFERROR(IF($N443 &lt;&gt; "#Na", INDEX(Degree_Information!$H$2:$H$20129, MATCH(Passout2023[[#This Row], [UNIVERSITY_DEGREE_PROGRAM_ID]], Degree_Information!$N$2:$N$20129, 0)), ""), "")</f>
        <v/>
      </c>
      <c r="J443" s="6" t="str">
        <f>IFERROR(IF($N443 &lt;&gt; "#Na", INDEX(Degree_Information!$J$2:$J$20129, MATCH(Passout2023[[#This Row], [UNIVERSITY_DEGREE_PROGRAM_ID]], Degree_Information!$N$2:$N$20129, 0)), ""), "")</f>
        <v/>
      </c>
      <c r="K443" s="19"/>
      <c r="L443" s="20"/>
      <c r="M443" s="21"/>
      <c r="N443" s="21"/>
      <c r="O443" s="21"/>
      <c r="P443" s="22"/>
      <c r="Q443" s="21"/>
      <c r="R443" s="21"/>
      <c r="S443" s="20">
        <v>0</v>
      </c>
      <c r="T443" s="20">
        <v>0</v>
      </c>
      <c r="U443" s="23"/>
      <c r="V4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3" s="25"/>
      <c r="X443" s="26" t="str">
        <f>CONCATENATE(Passout2023[[#This Row], [Batch Start Semester]], "-", Passout2023[[#This Row], [Batch Start Year]], "-", Passout2023[[#This Row], [Degree Duration (year)]])</f>
        <v>--</v>
      </c>
      <c r="Y443" s="32"/>
      <c r="Z443" s="32"/>
      <c r="AA443" s="32"/>
      <c r="AB443" s="32"/>
      <c r="AC443" s="32"/>
      <c r="AD443" s="32"/>
      <c r="AE443" s="28">
        <f>COUNTA(Passout2023[[#This Row], [UNIVERSITY_DEGREE_PROGRAM_ID]:[(Graduated) Degree Awarded Female]])</f>
        <v>2</v>
      </c>
    </row>
    <row r="444" s="2" customFormat="1" ht="35.1" customHeight="1">
      <c r="A444" s="29" t="str">
        <f>IFERROR(IF($N444 &lt;&gt; "#Na", INDEX(Degree_Information!$A$2:$A$20129, MATCH(Passout2023[[#This Row], [UNIVERSITY_DEGREE_PROGRAM_ID]], Degree_Information!$N$2:$N$20129, 0)), ""), "")</f>
        <v/>
      </c>
      <c r="B444" s="29" t="str">
        <f>IFERROR(IF($N444 &lt;&gt; "#Na", INDEX(Degree_Information!$B$2:$B$20129, MATCH(Passout2023[[#This Row], [UNIVERSITY_DEGREE_PROGRAM_ID]], Degree_Information!$N$2:$N$20129, 0)), ""), "")</f>
        <v/>
      </c>
      <c r="C444" s="29" t="str">
        <f>IFERROR(IF($N444 &lt;&gt; "#Na", INDEX(Degree_Information!$E$2:$E$20129, MATCH(Passout2023[[#This Row], [UNIVERSITY_DEGREE_PROGRAM_ID]], Degree_Information!$N$2:$N$20129, 0)), ""), "")</f>
        <v/>
      </c>
      <c r="D444" s="29" t="str">
        <f>IFERROR(IF($N444 &lt;&gt; "#Na", INDEX(Degree_Information!$D$2:$D$20129, MATCH(Passout2023[[#This Row], [UNIVERSITY_DEGREE_PROGRAM_ID]], Degree_Information!$N$2:$N$20129, 0)), ""), "")</f>
        <v/>
      </c>
      <c r="E444" s="29" t="str">
        <f>IFERROR(IF($N444 &lt;&gt; "#Na", INDEX(Degree_Information!$F$2:$F$20129, MATCH(Passout2023[[#This Row], [UNIVERSITY_DEGREE_PROGRAM_ID]], Degree_Information!$N$2:$N$20129, 0)), ""), "")</f>
        <v/>
      </c>
      <c r="F444" s="29" t="str">
        <f>IFERROR(IF($N444 &lt;&gt; "#Na", INDEX(Degree_Information!$K$2:$K$20129, MATCH(Passout2023[[#This Row], [UNIVERSITY_DEGREE_PROGRAM_ID]], Degree_Information!$N$2:$N$20129, 0)), ""), "")</f>
        <v/>
      </c>
      <c r="G444" s="29" t="str">
        <f>IFERROR(IF($N444 &lt;&gt; "#Na", INDEX(Degree_Information!$G$2:$G$20129, MATCH(Passout2023[[#This Row], [UNIVERSITY_DEGREE_PROGRAM_ID]], Degree_Information!$N$2:$N$20129, 0)), ""), "")</f>
        <v/>
      </c>
      <c r="H444" s="29" t="str">
        <f>IFERROR(IF($N444 &lt;&gt; "#Na", INDEX(Degree_Information!$I$2:$I$20129, MATCH(Passout2023[[#This Row], [UNIVERSITY_DEGREE_PROGRAM_ID]], Degree_Information!$N$2:$N$20129, 0)), ""), "")</f>
        <v/>
      </c>
      <c r="I444" s="6" t="str">
        <f>IFERROR(IF($N444 &lt;&gt; "#Na", INDEX(Degree_Information!$H$2:$H$20129, MATCH(Passout2023[[#This Row], [UNIVERSITY_DEGREE_PROGRAM_ID]], Degree_Information!$N$2:$N$20129, 0)), ""), "")</f>
        <v/>
      </c>
      <c r="J444" s="6" t="str">
        <f>IFERROR(IF($N444 &lt;&gt; "#Na", INDEX(Degree_Information!$J$2:$J$20129, MATCH(Passout2023[[#This Row], [UNIVERSITY_DEGREE_PROGRAM_ID]], Degree_Information!$N$2:$N$20129, 0)), ""), "")</f>
        <v/>
      </c>
      <c r="K444" s="19"/>
      <c r="L444" s="20"/>
      <c r="M444" s="21"/>
      <c r="N444" s="21"/>
      <c r="O444" s="21"/>
      <c r="P444" s="22"/>
      <c r="Q444" s="21"/>
      <c r="R444" s="21"/>
      <c r="S444" s="20">
        <v>0</v>
      </c>
      <c r="T444" s="20">
        <v>0</v>
      </c>
      <c r="U444" s="23"/>
      <c r="V4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4" s="25"/>
      <c r="X444" s="26" t="str">
        <f>CONCATENATE(Passout2023[[#This Row], [Batch Start Semester]], "-", Passout2023[[#This Row], [Batch Start Year]], "-", Passout2023[[#This Row], [Degree Duration (year)]])</f>
        <v>--</v>
      </c>
      <c r="Y444" s="32"/>
      <c r="Z444" s="32"/>
      <c r="AA444" s="32"/>
      <c r="AB444" s="32"/>
      <c r="AC444" s="32"/>
      <c r="AD444" s="32"/>
      <c r="AE444" s="28">
        <f>COUNTA(Passout2023[[#This Row], [UNIVERSITY_DEGREE_PROGRAM_ID]:[(Graduated) Degree Awarded Female]])</f>
        <v>2</v>
      </c>
    </row>
    <row r="445" s="2" customFormat="1" ht="35.1" customHeight="1">
      <c r="A445" s="29" t="str">
        <f>IFERROR(IF($N445 &lt;&gt; "#Na", INDEX(Degree_Information!$A$2:$A$20129, MATCH(Passout2023[[#This Row], [UNIVERSITY_DEGREE_PROGRAM_ID]], Degree_Information!$N$2:$N$20129, 0)), ""), "")</f>
        <v/>
      </c>
      <c r="B445" s="29" t="str">
        <f>IFERROR(IF($N445 &lt;&gt; "#Na", INDEX(Degree_Information!$B$2:$B$20129, MATCH(Passout2023[[#This Row], [UNIVERSITY_DEGREE_PROGRAM_ID]], Degree_Information!$N$2:$N$20129, 0)), ""), "")</f>
        <v/>
      </c>
      <c r="C445" s="29" t="str">
        <f>IFERROR(IF($N445 &lt;&gt; "#Na", INDEX(Degree_Information!$E$2:$E$20129, MATCH(Passout2023[[#This Row], [UNIVERSITY_DEGREE_PROGRAM_ID]], Degree_Information!$N$2:$N$20129, 0)), ""), "")</f>
        <v/>
      </c>
      <c r="D445" s="29" t="str">
        <f>IFERROR(IF($N445 &lt;&gt; "#Na", INDEX(Degree_Information!$D$2:$D$20129, MATCH(Passout2023[[#This Row], [UNIVERSITY_DEGREE_PROGRAM_ID]], Degree_Information!$N$2:$N$20129, 0)), ""), "")</f>
        <v/>
      </c>
      <c r="E445" s="29" t="str">
        <f>IFERROR(IF($N445 &lt;&gt; "#Na", INDEX(Degree_Information!$F$2:$F$20129, MATCH(Passout2023[[#This Row], [UNIVERSITY_DEGREE_PROGRAM_ID]], Degree_Information!$N$2:$N$20129, 0)), ""), "")</f>
        <v/>
      </c>
      <c r="F445" s="29" t="str">
        <f>IFERROR(IF($N445 &lt;&gt; "#Na", INDEX(Degree_Information!$K$2:$K$20129, MATCH(Passout2023[[#This Row], [UNIVERSITY_DEGREE_PROGRAM_ID]], Degree_Information!$N$2:$N$20129, 0)), ""), "")</f>
        <v/>
      </c>
      <c r="G445" s="29" t="str">
        <f>IFERROR(IF($N445 &lt;&gt; "#Na", INDEX(Degree_Information!$G$2:$G$20129, MATCH(Passout2023[[#This Row], [UNIVERSITY_DEGREE_PROGRAM_ID]], Degree_Information!$N$2:$N$20129, 0)), ""), "")</f>
        <v/>
      </c>
      <c r="H445" s="29" t="str">
        <f>IFERROR(IF($N445 &lt;&gt; "#Na", INDEX(Degree_Information!$I$2:$I$20129, MATCH(Passout2023[[#This Row], [UNIVERSITY_DEGREE_PROGRAM_ID]], Degree_Information!$N$2:$N$20129, 0)), ""), "")</f>
        <v/>
      </c>
      <c r="I445" s="6" t="str">
        <f>IFERROR(IF($N445 &lt;&gt; "#Na", INDEX(Degree_Information!$H$2:$H$20129, MATCH(Passout2023[[#This Row], [UNIVERSITY_DEGREE_PROGRAM_ID]], Degree_Information!$N$2:$N$20129, 0)), ""), "")</f>
        <v/>
      </c>
      <c r="J445" s="6" t="str">
        <f>IFERROR(IF($N445 &lt;&gt; "#Na", INDEX(Degree_Information!$J$2:$J$20129, MATCH(Passout2023[[#This Row], [UNIVERSITY_DEGREE_PROGRAM_ID]], Degree_Information!$N$2:$N$20129, 0)), ""), "")</f>
        <v/>
      </c>
      <c r="K445" s="19"/>
      <c r="L445" s="20"/>
      <c r="M445" s="21"/>
      <c r="N445" s="21"/>
      <c r="O445" s="21"/>
      <c r="P445" s="22"/>
      <c r="Q445" s="21"/>
      <c r="R445" s="21"/>
      <c r="S445" s="20">
        <v>0</v>
      </c>
      <c r="T445" s="20">
        <v>0</v>
      </c>
      <c r="U445" s="23"/>
      <c r="V4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5" s="25"/>
      <c r="X445" s="26" t="str">
        <f>CONCATENATE(Passout2023[[#This Row], [Batch Start Semester]], "-", Passout2023[[#This Row], [Batch Start Year]], "-", Passout2023[[#This Row], [Degree Duration (year)]])</f>
        <v>--</v>
      </c>
      <c r="Y445" s="32"/>
      <c r="Z445" s="32"/>
      <c r="AA445" s="32"/>
      <c r="AB445" s="32"/>
      <c r="AC445" s="32"/>
      <c r="AD445" s="32"/>
      <c r="AE445" s="28">
        <f>COUNTA(Passout2023[[#This Row], [UNIVERSITY_DEGREE_PROGRAM_ID]:[(Graduated) Degree Awarded Female]])</f>
        <v>2</v>
      </c>
    </row>
    <row r="446" s="2" customFormat="1" ht="35.1" customHeight="1">
      <c r="A446" s="29" t="str">
        <f>IFERROR(IF($N446 &lt;&gt; "#Na", INDEX(Degree_Information!$A$2:$A$20129, MATCH(Passout2023[[#This Row], [UNIVERSITY_DEGREE_PROGRAM_ID]], Degree_Information!$N$2:$N$20129, 0)), ""), "")</f>
        <v/>
      </c>
      <c r="B446" s="29" t="str">
        <f>IFERROR(IF($N446 &lt;&gt; "#Na", INDEX(Degree_Information!$B$2:$B$20129, MATCH(Passout2023[[#This Row], [UNIVERSITY_DEGREE_PROGRAM_ID]], Degree_Information!$N$2:$N$20129, 0)), ""), "")</f>
        <v/>
      </c>
      <c r="C446" s="29" t="str">
        <f>IFERROR(IF($N446 &lt;&gt; "#Na", INDEX(Degree_Information!$E$2:$E$20129, MATCH(Passout2023[[#This Row], [UNIVERSITY_DEGREE_PROGRAM_ID]], Degree_Information!$N$2:$N$20129, 0)), ""), "")</f>
        <v/>
      </c>
      <c r="D446" s="29" t="str">
        <f>IFERROR(IF($N446 &lt;&gt; "#Na", INDEX(Degree_Information!$D$2:$D$20129, MATCH(Passout2023[[#This Row], [UNIVERSITY_DEGREE_PROGRAM_ID]], Degree_Information!$N$2:$N$20129, 0)), ""), "")</f>
        <v/>
      </c>
      <c r="E446" s="29" t="str">
        <f>IFERROR(IF($N446 &lt;&gt; "#Na", INDEX(Degree_Information!$F$2:$F$20129, MATCH(Passout2023[[#This Row], [UNIVERSITY_DEGREE_PROGRAM_ID]], Degree_Information!$N$2:$N$20129, 0)), ""), "")</f>
        <v/>
      </c>
      <c r="F446" s="29" t="str">
        <f>IFERROR(IF($N446 &lt;&gt; "#Na", INDEX(Degree_Information!$K$2:$K$20129, MATCH(Passout2023[[#This Row], [UNIVERSITY_DEGREE_PROGRAM_ID]], Degree_Information!$N$2:$N$20129, 0)), ""), "")</f>
        <v/>
      </c>
      <c r="G446" s="29" t="str">
        <f>IFERROR(IF($N446 &lt;&gt; "#Na", INDEX(Degree_Information!$G$2:$G$20129, MATCH(Passout2023[[#This Row], [UNIVERSITY_DEGREE_PROGRAM_ID]], Degree_Information!$N$2:$N$20129, 0)), ""), "")</f>
        <v/>
      </c>
      <c r="H446" s="29" t="str">
        <f>IFERROR(IF($N446 &lt;&gt; "#Na", INDEX(Degree_Information!$I$2:$I$20129, MATCH(Passout2023[[#This Row], [UNIVERSITY_DEGREE_PROGRAM_ID]], Degree_Information!$N$2:$N$20129, 0)), ""), "")</f>
        <v/>
      </c>
      <c r="I446" s="6" t="str">
        <f>IFERROR(IF($N446 &lt;&gt; "#Na", INDEX(Degree_Information!$H$2:$H$20129, MATCH(Passout2023[[#This Row], [UNIVERSITY_DEGREE_PROGRAM_ID]], Degree_Information!$N$2:$N$20129, 0)), ""), "")</f>
        <v/>
      </c>
      <c r="J446" s="6" t="str">
        <f>IFERROR(IF($N446 &lt;&gt; "#Na", INDEX(Degree_Information!$J$2:$J$20129, MATCH(Passout2023[[#This Row], [UNIVERSITY_DEGREE_PROGRAM_ID]], Degree_Information!$N$2:$N$20129, 0)), ""), "")</f>
        <v/>
      </c>
      <c r="K446" s="19"/>
      <c r="L446" s="20"/>
      <c r="M446" s="21"/>
      <c r="N446" s="21"/>
      <c r="O446" s="21"/>
      <c r="P446" s="22"/>
      <c r="Q446" s="21"/>
      <c r="R446" s="21"/>
      <c r="S446" s="20">
        <v>0</v>
      </c>
      <c r="T446" s="20">
        <v>0</v>
      </c>
      <c r="U446" s="23"/>
      <c r="V4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6" s="25"/>
      <c r="X446" s="26" t="str">
        <f>CONCATENATE(Passout2023[[#This Row], [Batch Start Semester]], "-", Passout2023[[#This Row], [Batch Start Year]], "-", Passout2023[[#This Row], [Degree Duration (year)]])</f>
        <v>--</v>
      </c>
      <c r="Y446" s="32"/>
      <c r="Z446" s="32"/>
      <c r="AA446" s="32"/>
      <c r="AB446" s="32"/>
      <c r="AC446" s="32"/>
      <c r="AD446" s="32"/>
      <c r="AE446" s="28">
        <f>COUNTA(Passout2023[[#This Row], [UNIVERSITY_DEGREE_PROGRAM_ID]:[(Graduated) Degree Awarded Female]])</f>
        <v>2</v>
      </c>
    </row>
    <row r="447" s="2" customFormat="1" ht="35.1" customHeight="1">
      <c r="A447" s="29" t="str">
        <f>IFERROR(IF($N447 &lt;&gt; "#Na", INDEX(Degree_Information!$A$2:$A$20129, MATCH(Passout2023[[#This Row], [UNIVERSITY_DEGREE_PROGRAM_ID]], Degree_Information!$N$2:$N$20129, 0)), ""), "")</f>
        <v/>
      </c>
      <c r="B447" s="29" t="str">
        <f>IFERROR(IF($N447 &lt;&gt; "#Na", INDEX(Degree_Information!$B$2:$B$20129, MATCH(Passout2023[[#This Row], [UNIVERSITY_DEGREE_PROGRAM_ID]], Degree_Information!$N$2:$N$20129, 0)), ""), "")</f>
        <v/>
      </c>
      <c r="C447" s="29" t="str">
        <f>IFERROR(IF($N447 &lt;&gt; "#Na", INDEX(Degree_Information!$E$2:$E$20129, MATCH(Passout2023[[#This Row], [UNIVERSITY_DEGREE_PROGRAM_ID]], Degree_Information!$N$2:$N$20129, 0)), ""), "")</f>
        <v/>
      </c>
      <c r="D447" s="29" t="str">
        <f>IFERROR(IF($N447 &lt;&gt; "#Na", INDEX(Degree_Information!$D$2:$D$20129, MATCH(Passout2023[[#This Row], [UNIVERSITY_DEGREE_PROGRAM_ID]], Degree_Information!$N$2:$N$20129, 0)), ""), "")</f>
        <v/>
      </c>
      <c r="E447" s="29" t="str">
        <f>IFERROR(IF($N447 &lt;&gt; "#Na", INDEX(Degree_Information!$F$2:$F$20129, MATCH(Passout2023[[#This Row], [UNIVERSITY_DEGREE_PROGRAM_ID]], Degree_Information!$N$2:$N$20129, 0)), ""), "")</f>
        <v/>
      </c>
      <c r="F447" s="29" t="str">
        <f>IFERROR(IF($N447 &lt;&gt; "#Na", INDEX(Degree_Information!$K$2:$K$20129, MATCH(Passout2023[[#This Row], [UNIVERSITY_DEGREE_PROGRAM_ID]], Degree_Information!$N$2:$N$20129, 0)), ""), "")</f>
        <v/>
      </c>
      <c r="G447" s="29" t="str">
        <f>IFERROR(IF($N447 &lt;&gt; "#Na", INDEX(Degree_Information!$G$2:$G$20129, MATCH(Passout2023[[#This Row], [UNIVERSITY_DEGREE_PROGRAM_ID]], Degree_Information!$N$2:$N$20129, 0)), ""), "")</f>
        <v/>
      </c>
      <c r="H447" s="29" t="str">
        <f>IFERROR(IF($N447 &lt;&gt; "#Na", INDEX(Degree_Information!$I$2:$I$20129, MATCH(Passout2023[[#This Row], [UNIVERSITY_DEGREE_PROGRAM_ID]], Degree_Information!$N$2:$N$20129, 0)), ""), "")</f>
        <v/>
      </c>
      <c r="I447" s="6" t="str">
        <f>IFERROR(IF($N447 &lt;&gt; "#Na", INDEX(Degree_Information!$H$2:$H$20129, MATCH(Passout2023[[#This Row], [UNIVERSITY_DEGREE_PROGRAM_ID]], Degree_Information!$N$2:$N$20129, 0)), ""), "")</f>
        <v/>
      </c>
      <c r="J447" s="6" t="str">
        <f>IFERROR(IF($N447 &lt;&gt; "#Na", INDEX(Degree_Information!$J$2:$J$20129, MATCH(Passout2023[[#This Row], [UNIVERSITY_DEGREE_PROGRAM_ID]], Degree_Information!$N$2:$N$20129, 0)), ""), "")</f>
        <v/>
      </c>
      <c r="K447" s="19"/>
      <c r="L447" s="20"/>
      <c r="M447" s="21"/>
      <c r="N447" s="21"/>
      <c r="O447" s="21"/>
      <c r="P447" s="22"/>
      <c r="Q447" s="21"/>
      <c r="R447" s="21"/>
      <c r="S447" s="20">
        <v>0</v>
      </c>
      <c r="T447" s="20">
        <v>0</v>
      </c>
      <c r="U447" s="23"/>
      <c r="V4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7" s="25"/>
      <c r="X447" s="26" t="str">
        <f>CONCATENATE(Passout2023[[#This Row], [Batch Start Semester]], "-", Passout2023[[#This Row], [Batch Start Year]], "-", Passout2023[[#This Row], [Degree Duration (year)]])</f>
        <v>--</v>
      </c>
      <c r="Y447" s="32"/>
      <c r="Z447" s="32"/>
      <c r="AA447" s="32"/>
      <c r="AB447" s="32"/>
      <c r="AC447" s="32"/>
      <c r="AD447" s="32"/>
      <c r="AE447" s="28">
        <f>COUNTA(Passout2023[[#This Row], [UNIVERSITY_DEGREE_PROGRAM_ID]:[(Graduated) Degree Awarded Female]])</f>
        <v>2</v>
      </c>
    </row>
    <row r="448" s="2" customFormat="1" ht="35.1" customHeight="1">
      <c r="A448" s="29" t="str">
        <f>IFERROR(IF($N448 &lt;&gt; "#Na", INDEX(Degree_Information!$A$2:$A$20129, MATCH(Passout2023[[#This Row], [UNIVERSITY_DEGREE_PROGRAM_ID]], Degree_Information!$N$2:$N$20129, 0)), ""), "")</f>
        <v/>
      </c>
      <c r="B448" s="29" t="str">
        <f>IFERROR(IF($N448 &lt;&gt; "#Na", INDEX(Degree_Information!$B$2:$B$20129, MATCH(Passout2023[[#This Row], [UNIVERSITY_DEGREE_PROGRAM_ID]], Degree_Information!$N$2:$N$20129, 0)), ""), "")</f>
        <v/>
      </c>
      <c r="C448" s="29" t="str">
        <f>IFERROR(IF($N448 &lt;&gt; "#Na", INDEX(Degree_Information!$E$2:$E$20129, MATCH(Passout2023[[#This Row], [UNIVERSITY_DEGREE_PROGRAM_ID]], Degree_Information!$N$2:$N$20129, 0)), ""), "")</f>
        <v/>
      </c>
      <c r="D448" s="29" t="str">
        <f>IFERROR(IF($N448 &lt;&gt; "#Na", INDEX(Degree_Information!$D$2:$D$20129, MATCH(Passout2023[[#This Row], [UNIVERSITY_DEGREE_PROGRAM_ID]], Degree_Information!$N$2:$N$20129, 0)), ""), "")</f>
        <v/>
      </c>
      <c r="E448" s="29" t="str">
        <f>IFERROR(IF($N448 &lt;&gt; "#Na", INDEX(Degree_Information!$F$2:$F$20129, MATCH(Passout2023[[#This Row], [UNIVERSITY_DEGREE_PROGRAM_ID]], Degree_Information!$N$2:$N$20129, 0)), ""), "")</f>
        <v/>
      </c>
      <c r="F448" s="29" t="str">
        <f>IFERROR(IF($N448 &lt;&gt; "#Na", INDEX(Degree_Information!$K$2:$K$20129, MATCH(Passout2023[[#This Row], [UNIVERSITY_DEGREE_PROGRAM_ID]], Degree_Information!$N$2:$N$20129, 0)), ""), "")</f>
        <v/>
      </c>
      <c r="G448" s="29" t="str">
        <f>IFERROR(IF($N448 &lt;&gt; "#Na", INDEX(Degree_Information!$G$2:$G$20129, MATCH(Passout2023[[#This Row], [UNIVERSITY_DEGREE_PROGRAM_ID]], Degree_Information!$N$2:$N$20129, 0)), ""), "")</f>
        <v/>
      </c>
      <c r="H448" s="29" t="str">
        <f>IFERROR(IF($N448 &lt;&gt; "#Na", INDEX(Degree_Information!$I$2:$I$20129, MATCH(Passout2023[[#This Row], [UNIVERSITY_DEGREE_PROGRAM_ID]], Degree_Information!$N$2:$N$20129, 0)), ""), "")</f>
        <v/>
      </c>
      <c r="I448" s="6" t="str">
        <f>IFERROR(IF($N448 &lt;&gt; "#Na", INDEX(Degree_Information!$H$2:$H$20129, MATCH(Passout2023[[#This Row], [UNIVERSITY_DEGREE_PROGRAM_ID]], Degree_Information!$N$2:$N$20129, 0)), ""), "")</f>
        <v/>
      </c>
      <c r="J448" s="6" t="str">
        <f>IFERROR(IF($N448 &lt;&gt; "#Na", INDEX(Degree_Information!$J$2:$J$20129, MATCH(Passout2023[[#This Row], [UNIVERSITY_DEGREE_PROGRAM_ID]], Degree_Information!$N$2:$N$20129, 0)), ""), "")</f>
        <v/>
      </c>
      <c r="K448" s="19"/>
      <c r="L448" s="20"/>
      <c r="M448" s="21"/>
      <c r="N448" s="21"/>
      <c r="O448" s="21"/>
      <c r="P448" s="22"/>
      <c r="Q448" s="21"/>
      <c r="R448" s="21"/>
      <c r="S448" s="20">
        <v>0</v>
      </c>
      <c r="T448" s="20">
        <v>0</v>
      </c>
      <c r="U448" s="23"/>
      <c r="V4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8" s="25"/>
      <c r="X448" s="26" t="str">
        <f>CONCATENATE(Passout2023[[#This Row], [Batch Start Semester]], "-", Passout2023[[#This Row], [Batch Start Year]], "-", Passout2023[[#This Row], [Degree Duration (year)]])</f>
        <v>--</v>
      </c>
      <c r="Y448" s="32"/>
      <c r="Z448" s="32"/>
      <c r="AA448" s="32"/>
      <c r="AB448" s="32"/>
      <c r="AC448" s="32"/>
      <c r="AD448" s="32"/>
      <c r="AE448" s="28">
        <f>COUNTA(Passout2023[[#This Row], [UNIVERSITY_DEGREE_PROGRAM_ID]:[(Graduated) Degree Awarded Female]])</f>
        <v>2</v>
      </c>
    </row>
    <row r="449" s="2" customFormat="1" ht="35.1" customHeight="1">
      <c r="A449" s="29" t="str">
        <f>IFERROR(IF($N449 &lt;&gt; "#Na", INDEX(Degree_Information!$A$2:$A$20129, MATCH(Passout2023[[#This Row], [UNIVERSITY_DEGREE_PROGRAM_ID]], Degree_Information!$N$2:$N$20129, 0)), ""), "")</f>
        <v/>
      </c>
      <c r="B449" s="29" t="str">
        <f>IFERROR(IF($N449 &lt;&gt; "#Na", INDEX(Degree_Information!$B$2:$B$20129, MATCH(Passout2023[[#This Row], [UNIVERSITY_DEGREE_PROGRAM_ID]], Degree_Information!$N$2:$N$20129, 0)), ""), "")</f>
        <v/>
      </c>
      <c r="C449" s="29" t="str">
        <f>IFERROR(IF($N449 &lt;&gt; "#Na", INDEX(Degree_Information!$E$2:$E$20129, MATCH(Passout2023[[#This Row], [UNIVERSITY_DEGREE_PROGRAM_ID]], Degree_Information!$N$2:$N$20129, 0)), ""), "")</f>
        <v/>
      </c>
      <c r="D449" s="29" t="str">
        <f>IFERROR(IF($N449 &lt;&gt; "#Na", INDEX(Degree_Information!$D$2:$D$20129, MATCH(Passout2023[[#This Row], [UNIVERSITY_DEGREE_PROGRAM_ID]], Degree_Information!$N$2:$N$20129, 0)), ""), "")</f>
        <v/>
      </c>
      <c r="E449" s="29" t="str">
        <f>IFERROR(IF($N449 &lt;&gt; "#Na", INDEX(Degree_Information!$F$2:$F$20129, MATCH(Passout2023[[#This Row], [UNIVERSITY_DEGREE_PROGRAM_ID]], Degree_Information!$N$2:$N$20129, 0)), ""), "")</f>
        <v/>
      </c>
      <c r="F449" s="29" t="str">
        <f>IFERROR(IF($N449 &lt;&gt; "#Na", INDEX(Degree_Information!$K$2:$K$20129, MATCH(Passout2023[[#This Row], [UNIVERSITY_DEGREE_PROGRAM_ID]], Degree_Information!$N$2:$N$20129, 0)), ""), "")</f>
        <v/>
      </c>
      <c r="G449" s="29" t="str">
        <f>IFERROR(IF($N449 &lt;&gt; "#Na", INDEX(Degree_Information!$G$2:$G$20129, MATCH(Passout2023[[#This Row], [UNIVERSITY_DEGREE_PROGRAM_ID]], Degree_Information!$N$2:$N$20129, 0)), ""), "")</f>
        <v/>
      </c>
      <c r="H449" s="29" t="str">
        <f>IFERROR(IF($N449 &lt;&gt; "#Na", INDEX(Degree_Information!$I$2:$I$20129, MATCH(Passout2023[[#This Row], [UNIVERSITY_DEGREE_PROGRAM_ID]], Degree_Information!$N$2:$N$20129, 0)), ""), "")</f>
        <v/>
      </c>
      <c r="I449" s="6" t="str">
        <f>IFERROR(IF($N449 &lt;&gt; "#Na", INDEX(Degree_Information!$H$2:$H$20129, MATCH(Passout2023[[#This Row], [UNIVERSITY_DEGREE_PROGRAM_ID]], Degree_Information!$N$2:$N$20129, 0)), ""), "")</f>
        <v/>
      </c>
      <c r="J449" s="6" t="str">
        <f>IFERROR(IF($N449 &lt;&gt; "#Na", INDEX(Degree_Information!$J$2:$J$20129, MATCH(Passout2023[[#This Row], [UNIVERSITY_DEGREE_PROGRAM_ID]], Degree_Information!$N$2:$N$20129, 0)), ""), "")</f>
        <v/>
      </c>
      <c r="K449" s="19"/>
      <c r="L449" s="20"/>
      <c r="M449" s="21"/>
      <c r="N449" s="21"/>
      <c r="O449" s="21"/>
      <c r="P449" s="22"/>
      <c r="Q449" s="21"/>
      <c r="R449" s="21"/>
      <c r="S449" s="20">
        <v>0</v>
      </c>
      <c r="T449" s="20">
        <v>0</v>
      </c>
      <c r="U449" s="23"/>
      <c r="V4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49" s="25"/>
      <c r="X449" s="26" t="str">
        <f>CONCATENATE(Passout2023[[#This Row], [Batch Start Semester]], "-", Passout2023[[#This Row], [Batch Start Year]], "-", Passout2023[[#This Row], [Degree Duration (year)]])</f>
        <v>--</v>
      </c>
      <c r="Y449" s="32"/>
      <c r="Z449" s="32"/>
      <c r="AA449" s="32"/>
      <c r="AB449" s="32"/>
      <c r="AC449" s="32"/>
      <c r="AD449" s="32"/>
      <c r="AE449" s="28">
        <f>COUNTA(Passout2023[[#This Row], [UNIVERSITY_DEGREE_PROGRAM_ID]:[(Graduated) Degree Awarded Female]])</f>
        <v>2</v>
      </c>
    </row>
    <row r="450" s="2" customFormat="1" ht="35.1" customHeight="1">
      <c r="A450" s="29" t="str">
        <f>IFERROR(IF($N450 &lt;&gt; "#Na", INDEX(Degree_Information!$A$2:$A$20129, MATCH(Passout2023[[#This Row], [UNIVERSITY_DEGREE_PROGRAM_ID]], Degree_Information!$N$2:$N$20129, 0)), ""), "")</f>
        <v/>
      </c>
      <c r="B450" s="29" t="str">
        <f>IFERROR(IF($N450 &lt;&gt; "#Na", INDEX(Degree_Information!$B$2:$B$20129, MATCH(Passout2023[[#This Row], [UNIVERSITY_DEGREE_PROGRAM_ID]], Degree_Information!$N$2:$N$20129, 0)), ""), "")</f>
        <v/>
      </c>
      <c r="C450" s="29" t="str">
        <f>IFERROR(IF($N450 &lt;&gt; "#Na", INDEX(Degree_Information!$E$2:$E$20129, MATCH(Passout2023[[#This Row], [UNIVERSITY_DEGREE_PROGRAM_ID]], Degree_Information!$N$2:$N$20129, 0)), ""), "")</f>
        <v/>
      </c>
      <c r="D450" s="29" t="str">
        <f>IFERROR(IF($N450 &lt;&gt; "#Na", INDEX(Degree_Information!$D$2:$D$20129, MATCH(Passout2023[[#This Row], [UNIVERSITY_DEGREE_PROGRAM_ID]], Degree_Information!$N$2:$N$20129, 0)), ""), "")</f>
        <v/>
      </c>
      <c r="E450" s="29" t="str">
        <f>IFERROR(IF($N450 &lt;&gt; "#Na", INDEX(Degree_Information!$F$2:$F$20129, MATCH(Passout2023[[#This Row], [UNIVERSITY_DEGREE_PROGRAM_ID]], Degree_Information!$N$2:$N$20129, 0)), ""), "")</f>
        <v/>
      </c>
      <c r="F450" s="29" t="str">
        <f>IFERROR(IF($N450 &lt;&gt; "#Na", INDEX(Degree_Information!$K$2:$K$20129, MATCH(Passout2023[[#This Row], [UNIVERSITY_DEGREE_PROGRAM_ID]], Degree_Information!$N$2:$N$20129, 0)), ""), "")</f>
        <v/>
      </c>
      <c r="G450" s="29" t="str">
        <f>IFERROR(IF($N450 &lt;&gt; "#Na", INDEX(Degree_Information!$G$2:$G$20129, MATCH(Passout2023[[#This Row], [UNIVERSITY_DEGREE_PROGRAM_ID]], Degree_Information!$N$2:$N$20129, 0)), ""), "")</f>
        <v/>
      </c>
      <c r="H450" s="29" t="str">
        <f>IFERROR(IF($N450 &lt;&gt; "#Na", INDEX(Degree_Information!$I$2:$I$20129, MATCH(Passout2023[[#This Row], [UNIVERSITY_DEGREE_PROGRAM_ID]], Degree_Information!$N$2:$N$20129, 0)), ""), "")</f>
        <v/>
      </c>
      <c r="I450" s="6" t="str">
        <f>IFERROR(IF($N450 &lt;&gt; "#Na", INDEX(Degree_Information!$H$2:$H$20129, MATCH(Passout2023[[#This Row], [UNIVERSITY_DEGREE_PROGRAM_ID]], Degree_Information!$N$2:$N$20129, 0)), ""), "")</f>
        <v/>
      </c>
      <c r="J450" s="6" t="str">
        <f>IFERROR(IF($N450 &lt;&gt; "#Na", INDEX(Degree_Information!$J$2:$J$20129, MATCH(Passout2023[[#This Row], [UNIVERSITY_DEGREE_PROGRAM_ID]], Degree_Information!$N$2:$N$20129, 0)), ""), "")</f>
        <v/>
      </c>
      <c r="K450" s="19"/>
      <c r="L450" s="20"/>
      <c r="M450" s="21"/>
      <c r="N450" s="21"/>
      <c r="O450" s="21"/>
      <c r="P450" s="22"/>
      <c r="Q450" s="21"/>
      <c r="R450" s="21"/>
      <c r="S450" s="20">
        <v>0</v>
      </c>
      <c r="T450" s="20">
        <v>0</v>
      </c>
      <c r="U450" s="23"/>
      <c r="V4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0" s="25"/>
      <c r="X450" s="26" t="str">
        <f>CONCATENATE(Passout2023[[#This Row], [Batch Start Semester]], "-", Passout2023[[#This Row], [Batch Start Year]], "-", Passout2023[[#This Row], [Degree Duration (year)]])</f>
        <v>--</v>
      </c>
      <c r="Y450" s="32"/>
      <c r="Z450" s="32"/>
      <c r="AA450" s="32"/>
      <c r="AB450" s="32"/>
      <c r="AC450" s="32"/>
      <c r="AD450" s="32"/>
      <c r="AE450" s="28">
        <f>COUNTA(Passout2023[[#This Row], [UNIVERSITY_DEGREE_PROGRAM_ID]:[(Graduated) Degree Awarded Female]])</f>
        <v>2</v>
      </c>
    </row>
    <row r="451" s="2" customFormat="1" ht="35.1" customHeight="1">
      <c r="A451" s="29" t="str">
        <f>IFERROR(IF($N451 &lt;&gt; "#Na", INDEX(Degree_Information!$A$2:$A$20129, MATCH(Passout2023[[#This Row], [UNIVERSITY_DEGREE_PROGRAM_ID]], Degree_Information!$N$2:$N$20129, 0)), ""), "")</f>
        <v/>
      </c>
      <c r="B451" s="29" t="str">
        <f>IFERROR(IF($N451 &lt;&gt; "#Na", INDEX(Degree_Information!$B$2:$B$20129, MATCH(Passout2023[[#This Row], [UNIVERSITY_DEGREE_PROGRAM_ID]], Degree_Information!$N$2:$N$20129, 0)), ""), "")</f>
        <v/>
      </c>
      <c r="C451" s="29" t="str">
        <f>IFERROR(IF($N451 &lt;&gt; "#Na", INDEX(Degree_Information!$E$2:$E$20129, MATCH(Passout2023[[#This Row], [UNIVERSITY_DEGREE_PROGRAM_ID]], Degree_Information!$N$2:$N$20129, 0)), ""), "")</f>
        <v/>
      </c>
      <c r="D451" s="29" t="str">
        <f>IFERROR(IF($N451 &lt;&gt; "#Na", INDEX(Degree_Information!$D$2:$D$20129, MATCH(Passout2023[[#This Row], [UNIVERSITY_DEGREE_PROGRAM_ID]], Degree_Information!$N$2:$N$20129, 0)), ""), "")</f>
        <v/>
      </c>
      <c r="E451" s="29" t="str">
        <f>IFERROR(IF($N451 &lt;&gt; "#Na", INDEX(Degree_Information!$F$2:$F$20129, MATCH(Passout2023[[#This Row], [UNIVERSITY_DEGREE_PROGRAM_ID]], Degree_Information!$N$2:$N$20129, 0)), ""), "")</f>
        <v/>
      </c>
      <c r="F451" s="29" t="str">
        <f>IFERROR(IF($N451 &lt;&gt; "#Na", INDEX(Degree_Information!$K$2:$K$20129, MATCH(Passout2023[[#This Row], [UNIVERSITY_DEGREE_PROGRAM_ID]], Degree_Information!$N$2:$N$20129, 0)), ""), "")</f>
        <v/>
      </c>
      <c r="G451" s="29" t="str">
        <f>IFERROR(IF($N451 &lt;&gt; "#Na", INDEX(Degree_Information!$G$2:$G$20129, MATCH(Passout2023[[#This Row], [UNIVERSITY_DEGREE_PROGRAM_ID]], Degree_Information!$N$2:$N$20129, 0)), ""), "")</f>
        <v/>
      </c>
      <c r="H451" s="29" t="str">
        <f>IFERROR(IF($N451 &lt;&gt; "#Na", INDEX(Degree_Information!$I$2:$I$20129, MATCH(Passout2023[[#This Row], [UNIVERSITY_DEGREE_PROGRAM_ID]], Degree_Information!$N$2:$N$20129, 0)), ""), "")</f>
        <v/>
      </c>
      <c r="I451" s="6" t="str">
        <f>IFERROR(IF($N451 &lt;&gt; "#Na", INDEX(Degree_Information!$H$2:$H$20129, MATCH(Passout2023[[#This Row], [UNIVERSITY_DEGREE_PROGRAM_ID]], Degree_Information!$N$2:$N$20129, 0)), ""), "")</f>
        <v/>
      </c>
      <c r="J451" s="6" t="str">
        <f>IFERROR(IF($N451 &lt;&gt; "#Na", INDEX(Degree_Information!$J$2:$J$20129, MATCH(Passout2023[[#This Row], [UNIVERSITY_DEGREE_PROGRAM_ID]], Degree_Information!$N$2:$N$20129, 0)), ""), "")</f>
        <v/>
      </c>
      <c r="K451" s="19"/>
      <c r="L451" s="20"/>
      <c r="M451" s="21"/>
      <c r="N451" s="21"/>
      <c r="O451" s="21"/>
      <c r="P451" s="22"/>
      <c r="Q451" s="21"/>
      <c r="R451" s="21"/>
      <c r="S451" s="20">
        <v>0</v>
      </c>
      <c r="T451" s="20">
        <v>0</v>
      </c>
      <c r="U451" s="23"/>
      <c r="V4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1" s="25"/>
      <c r="X451" s="26" t="str">
        <f>CONCATENATE(Passout2023[[#This Row], [Batch Start Semester]], "-", Passout2023[[#This Row], [Batch Start Year]], "-", Passout2023[[#This Row], [Degree Duration (year)]])</f>
        <v>--</v>
      </c>
      <c r="Y451" s="32"/>
      <c r="Z451" s="32"/>
      <c r="AA451" s="32"/>
      <c r="AB451" s="32"/>
      <c r="AC451" s="32"/>
      <c r="AD451" s="32"/>
      <c r="AE451" s="28">
        <f>COUNTA(Passout2023[[#This Row], [UNIVERSITY_DEGREE_PROGRAM_ID]:[(Graduated) Degree Awarded Female]])</f>
        <v>2</v>
      </c>
    </row>
    <row r="452" s="2" customFormat="1" ht="35.1" customHeight="1">
      <c r="A452" s="29" t="str">
        <f>IFERROR(IF($N452 &lt;&gt; "#Na", INDEX(Degree_Information!$A$2:$A$20129, MATCH(Passout2023[[#This Row], [UNIVERSITY_DEGREE_PROGRAM_ID]], Degree_Information!$N$2:$N$20129, 0)), ""), "")</f>
        <v/>
      </c>
      <c r="B452" s="29" t="str">
        <f>IFERROR(IF($N452 &lt;&gt; "#Na", INDEX(Degree_Information!$B$2:$B$20129, MATCH(Passout2023[[#This Row], [UNIVERSITY_DEGREE_PROGRAM_ID]], Degree_Information!$N$2:$N$20129, 0)), ""), "")</f>
        <v/>
      </c>
      <c r="C452" s="29" t="str">
        <f>IFERROR(IF($N452 &lt;&gt; "#Na", INDEX(Degree_Information!$E$2:$E$20129, MATCH(Passout2023[[#This Row], [UNIVERSITY_DEGREE_PROGRAM_ID]], Degree_Information!$N$2:$N$20129, 0)), ""), "")</f>
        <v/>
      </c>
      <c r="D452" s="29" t="str">
        <f>IFERROR(IF($N452 &lt;&gt; "#Na", INDEX(Degree_Information!$D$2:$D$20129, MATCH(Passout2023[[#This Row], [UNIVERSITY_DEGREE_PROGRAM_ID]], Degree_Information!$N$2:$N$20129, 0)), ""), "")</f>
        <v/>
      </c>
      <c r="E452" s="29" t="str">
        <f>IFERROR(IF($N452 &lt;&gt; "#Na", INDEX(Degree_Information!$F$2:$F$20129, MATCH(Passout2023[[#This Row], [UNIVERSITY_DEGREE_PROGRAM_ID]], Degree_Information!$N$2:$N$20129, 0)), ""), "")</f>
        <v/>
      </c>
      <c r="F452" s="29" t="str">
        <f>IFERROR(IF($N452 &lt;&gt; "#Na", INDEX(Degree_Information!$K$2:$K$20129, MATCH(Passout2023[[#This Row], [UNIVERSITY_DEGREE_PROGRAM_ID]], Degree_Information!$N$2:$N$20129, 0)), ""), "")</f>
        <v/>
      </c>
      <c r="G452" s="29" t="str">
        <f>IFERROR(IF($N452 &lt;&gt; "#Na", INDEX(Degree_Information!$G$2:$G$20129, MATCH(Passout2023[[#This Row], [UNIVERSITY_DEGREE_PROGRAM_ID]], Degree_Information!$N$2:$N$20129, 0)), ""), "")</f>
        <v/>
      </c>
      <c r="H452" s="29" t="str">
        <f>IFERROR(IF($N452 &lt;&gt; "#Na", INDEX(Degree_Information!$I$2:$I$20129, MATCH(Passout2023[[#This Row], [UNIVERSITY_DEGREE_PROGRAM_ID]], Degree_Information!$N$2:$N$20129, 0)), ""), "")</f>
        <v/>
      </c>
      <c r="I452" s="6" t="str">
        <f>IFERROR(IF($N452 &lt;&gt; "#Na", INDEX(Degree_Information!$H$2:$H$20129, MATCH(Passout2023[[#This Row], [UNIVERSITY_DEGREE_PROGRAM_ID]], Degree_Information!$N$2:$N$20129, 0)), ""), "")</f>
        <v/>
      </c>
      <c r="J452" s="6" t="str">
        <f>IFERROR(IF($N452 &lt;&gt; "#Na", INDEX(Degree_Information!$J$2:$J$20129, MATCH(Passout2023[[#This Row], [UNIVERSITY_DEGREE_PROGRAM_ID]], Degree_Information!$N$2:$N$20129, 0)), ""), "")</f>
        <v/>
      </c>
      <c r="K452" s="19"/>
      <c r="L452" s="20"/>
      <c r="M452" s="21"/>
      <c r="N452" s="21"/>
      <c r="O452" s="21"/>
      <c r="P452" s="22"/>
      <c r="Q452" s="21"/>
      <c r="R452" s="21"/>
      <c r="S452" s="20">
        <v>0</v>
      </c>
      <c r="T452" s="20">
        <v>0</v>
      </c>
      <c r="U452" s="23"/>
      <c r="V4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2" s="25"/>
      <c r="X452" s="26" t="str">
        <f>CONCATENATE(Passout2023[[#This Row], [Batch Start Semester]], "-", Passout2023[[#This Row], [Batch Start Year]], "-", Passout2023[[#This Row], [Degree Duration (year)]])</f>
        <v>--</v>
      </c>
      <c r="Y452" s="32"/>
      <c r="Z452" s="32"/>
      <c r="AA452" s="32"/>
      <c r="AB452" s="32"/>
      <c r="AC452" s="32"/>
      <c r="AD452" s="32"/>
      <c r="AE452" s="28">
        <f>COUNTA(Passout2023[[#This Row], [UNIVERSITY_DEGREE_PROGRAM_ID]:[(Graduated) Degree Awarded Female]])</f>
        <v>2</v>
      </c>
    </row>
    <row r="453" s="2" customFormat="1" ht="35.1" customHeight="1">
      <c r="A453" s="29" t="str">
        <f>IFERROR(IF($N453 &lt;&gt; "#Na", INDEX(Degree_Information!$A$2:$A$20129, MATCH(Passout2023[[#This Row], [UNIVERSITY_DEGREE_PROGRAM_ID]], Degree_Information!$N$2:$N$20129, 0)), ""), "")</f>
        <v/>
      </c>
      <c r="B453" s="29" t="str">
        <f>IFERROR(IF($N453 &lt;&gt; "#Na", INDEX(Degree_Information!$B$2:$B$20129, MATCH(Passout2023[[#This Row], [UNIVERSITY_DEGREE_PROGRAM_ID]], Degree_Information!$N$2:$N$20129, 0)), ""), "")</f>
        <v/>
      </c>
      <c r="C453" s="29" t="str">
        <f>IFERROR(IF($N453 &lt;&gt; "#Na", INDEX(Degree_Information!$E$2:$E$20129, MATCH(Passout2023[[#This Row], [UNIVERSITY_DEGREE_PROGRAM_ID]], Degree_Information!$N$2:$N$20129, 0)), ""), "")</f>
        <v/>
      </c>
      <c r="D453" s="29" t="str">
        <f>IFERROR(IF($N453 &lt;&gt; "#Na", INDEX(Degree_Information!$D$2:$D$20129, MATCH(Passout2023[[#This Row], [UNIVERSITY_DEGREE_PROGRAM_ID]], Degree_Information!$N$2:$N$20129, 0)), ""), "")</f>
        <v/>
      </c>
      <c r="E453" s="29" t="str">
        <f>IFERROR(IF($N453 &lt;&gt; "#Na", INDEX(Degree_Information!$F$2:$F$20129, MATCH(Passout2023[[#This Row], [UNIVERSITY_DEGREE_PROGRAM_ID]], Degree_Information!$N$2:$N$20129, 0)), ""), "")</f>
        <v/>
      </c>
      <c r="F453" s="29" t="str">
        <f>IFERROR(IF($N453 &lt;&gt; "#Na", INDEX(Degree_Information!$K$2:$K$20129, MATCH(Passout2023[[#This Row], [UNIVERSITY_DEGREE_PROGRAM_ID]], Degree_Information!$N$2:$N$20129, 0)), ""), "")</f>
        <v/>
      </c>
      <c r="G453" s="29" t="str">
        <f>IFERROR(IF($N453 &lt;&gt; "#Na", INDEX(Degree_Information!$G$2:$G$20129, MATCH(Passout2023[[#This Row], [UNIVERSITY_DEGREE_PROGRAM_ID]], Degree_Information!$N$2:$N$20129, 0)), ""), "")</f>
        <v/>
      </c>
      <c r="H453" s="29" t="str">
        <f>IFERROR(IF($N453 &lt;&gt; "#Na", INDEX(Degree_Information!$I$2:$I$20129, MATCH(Passout2023[[#This Row], [UNIVERSITY_DEGREE_PROGRAM_ID]], Degree_Information!$N$2:$N$20129, 0)), ""), "")</f>
        <v/>
      </c>
      <c r="I453" s="6" t="str">
        <f>IFERROR(IF($N453 &lt;&gt; "#Na", INDEX(Degree_Information!$H$2:$H$20129, MATCH(Passout2023[[#This Row], [UNIVERSITY_DEGREE_PROGRAM_ID]], Degree_Information!$N$2:$N$20129, 0)), ""), "")</f>
        <v/>
      </c>
      <c r="J453" s="6" t="str">
        <f>IFERROR(IF($N453 &lt;&gt; "#Na", INDEX(Degree_Information!$J$2:$J$20129, MATCH(Passout2023[[#This Row], [UNIVERSITY_DEGREE_PROGRAM_ID]], Degree_Information!$N$2:$N$20129, 0)), ""), "")</f>
        <v/>
      </c>
      <c r="K453" s="19"/>
      <c r="L453" s="20"/>
      <c r="M453" s="21"/>
      <c r="N453" s="21"/>
      <c r="O453" s="21"/>
      <c r="P453" s="22"/>
      <c r="Q453" s="21"/>
      <c r="R453" s="21"/>
      <c r="S453" s="20">
        <v>0</v>
      </c>
      <c r="T453" s="20">
        <v>0</v>
      </c>
      <c r="U453" s="23"/>
      <c r="V4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3" s="25"/>
      <c r="X453" s="26" t="str">
        <f>CONCATENATE(Passout2023[[#This Row], [Batch Start Semester]], "-", Passout2023[[#This Row], [Batch Start Year]], "-", Passout2023[[#This Row], [Degree Duration (year)]])</f>
        <v>--</v>
      </c>
      <c r="Y453" s="32"/>
      <c r="Z453" s="32"/>
      <c r="AA453" s="32"/>
      <c r="AB453" s="32"/>
      <c r="AC453" s="32"/>
      <c r="AD453" s="32"/>
      <c r="AE453" s="28">
        <f>COUNTA(Passout2023[[#This Row], [UNIVERSITY_DEGREE_PROGRAM_ID]:[(Graduated) Degree Awarded Female]])</f>
        <v>2</v>
      </c>
    </row>
    <row r="454" s="2" customFormat="1" ht="35.1" customHeight="1">
      <c r="A454" s="29" t="str">
        <f>IFERROR(IF($N454 &lt;&gt; "#Na", INDEX(Degree_Information!$A$2:$A$20129, MATCH(Passout2023[[#This Row], [UNIVERSITY_DEGREE_PROGRAM_ID]], Degree_Information!$N$2:$N$20129, 0)), ""), "")</f>
        <v/>
      </c>
      <c r="B454" s="29" t="str">
        <f>IFERROR(IF($N454 &lt;&gt; "#Na", INDEX(Degree_Information!$B$2:$B$20129, MATCH(Passout2023[[#This Row], [UNIVERSITY_DEGREE_PROGRAM_ID]], Degree_Information!$N$2:$N$20129, 0)), ""), "")</f>
        <v/>
      </c>
      <c r="C454" s="29" t="str">
        <f>IFERROR(IF($N454 &lt;&gt; "#Na", INDEX(Degree_Information!$E$2:$E$20129, MATCH(Passout2023[[#This Row], [UNIVERSITY_DEGREE_PROGRAM_ID]], Degree_Information!$N$2:$N$20129, 0)), ""), "")</f>
        <v/>
      </c>
      <c r="D454" s="29" t="str">
        <f>IFERROR(IF($N454 &lt;&gt; "#Na", INDEX(Degree_Information!$D$2:$D$20129, MATCH(Passout2023[[#This Row], [UNIVERSITY_DEGREE_PROGRAM_ID]], Degree_Information!$N$2:$N$20129, 0)), ""), "")</f>
        <v/>
      </c>
      <c r="E454" s="29" t="str">
        <f>IFERROR(IF($N454 &lt;&gt; "#Na", INDEX(Degree_Information!$F$2:$F$20129, MATCH(Passout2023[[#This Row], [UNIVERSITY_DEGREE_PROGRAM_ID]], Degree_Information!$N$2:$N$20129, 0)), ""), "")</f>
        <v/>
      </c>
      <c r="F454" s="29" t="str">
        <f>IFERROR(IF($N454 &lt;&gt; "#Na", INDEX(Degree_Information!$K$2:$K$20129, MATCH(Passout2023[[#This Row], [UNIVERSITY_DEGREE_PROGRAM_ID]], Degree_Information!$N$2:$N$20129, 0)), ""), "")</f>
        <v/>
      </c>
      <c r="G454" s="29" t="str">
        <f>IFERROR(IF($N454 &lt;&gt; "#Na", INDEX(Degree_Information!$G$2:$G$20129, MATCH(Passout2023[[#This Row], [UNIVERSITY_DEGREE_PROGRAM_ID]], Degree_Information!$N$2:$N$20129, 0)), ""), "")</f>
        <v/>
      </c>
      <c r="H454" s="29" t="str">
        <f>IFERROR(IF($N454 &lt;&gt; "#Na", INDEX(Degree_Information!$I$2:$I$20129, MATCH(Passout2023[[#This Row], [UNIVERSITY_DEGREE_PROGRAM_ID]], Degree_Information!$N$2:$N$20129, 0)), ""), "")</f>
        <v/>
      </c>
      <c r="I454" s="6" t="str">
        <f>IFERROR(IF($N454 &lt;&gt; "#Na", INDEX(Degree_Information!$H$2:$H$20129, MATCH(Passout2023[[#This Row], [UNIVERSITY_DEGREE_PROGRAM_ID]], Degree_Information!$N$2:$N$20129, 0)), ""), "")</f>
        <v/>
      </c>
      <c r="J454" s="6" t="str">
        <f>IFERROR(IF($N454 &lt;&gt; "#Na", INDEX(Degree_Information!$J$2:$J$20129, MATCH(Passout2023[[#This Row], [UNIVERSITY_DEGREE_PROGRAM_ID]], Degree_Information!$N$2:$N$20129, 0)), ""), "")</f>
        <v/>
      </c>
      <c r="K454" s="19"/>
      <c r="L454" s="20"/>
      <c r="M454" s="21"/>
      <c r="N454" s="21"/>
      <c r="O454" s="21"/>
      <c r="P454" s="22"/>
      <c r="Q454" s="21"/>
      <c r="R454" s="21"/>
      <c r="S454" s="20">
        <v>0</v>
      </c>
      <c r="T454" s="20">
        <v>0</v>
      </c>
      <c r="U454" s="23"/>
      <c r="V4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4" s="25"/>
      <c r="X454" s="26" t="str">
        <f>CONCATENATE(Passout2023[[#This Row], [Batch Start Semester]], "-", Passout2023[[#This Row], [Batch Start Year]], "-", Passout2023[[#This Row], [Degree Duration (year)]])</f>
        <v>--</v>
      </c>
      <c r="Y454" s="32"/>
      <c r="Z454" s="32"/>
      <c r="AA454" s="32"/>
      <c r="AB454" s="32"/>
      <c r="AC454" s="32"/>
      <c r="AD454" s="32"/>
      <c r="AE454" s="28">
        <f>COUNTA(Passout2023[[#This Row], [UNIVERSITY_DEGREE_PROGRAM_ID]:[(Graduated) Degree Awarded Female]])</f>
        <v>2</v>
      </c>
    </row>
    <row r="455" s="2" customFormat="1" ht="35.1" customHeight="1">
      <c r="A455" s="29" t="str">
        <f>IFERROR(IF($N455 &lt;&gt; "#Na", INDEX(Degree_Information!$A$2:$A$20129, MATCH(Passout2023[[#This Row], [UNIVERSITY_DEGREE_PROGRAM_ID]], Degree_Information!$N$2:$N$20129, 0)), ""), "")</f>
        <v/>
      </c>
      <c r="B455" s="29" t="str">
        <f>IFERROR(IF($N455 &lt;&gt; "#Na", INDEX(Degree_Information!$B$2:$B$20129, MATCH(Passout2023[[#This Row], [UNIVERSITY_DEGREE_PROGRAM_ID]], Degree_Information!$N$2:$N$20129, 0)), ""), "")</f>
        <v/>
      </c>
      <c r="C455" s="29" t="str">
        <f>IFERROR(IF($N455 &lt;&gt; "#Na", INDEX(Degree_Information!$E$2:$E$20129, MATCH(Passout2023[[#This Row], [UNIVERSITY_DEGREE_PROGRAM_ID]], Degree_Information!$N$2:$N$20129, 0)), ""), "")</f>
        <v/>
      </c>
      <c r="D455" s="29" t="str">
        <f>IFERROR(IF($N455 &lt;&gt; "#Na", INDEX(Degree_Information!$D$2:$D$20129, MATCH(Passout2023[[#This Row], [UNIVERSITY_DEGREE_PROGRAM_ID]], Degree_Information!$N$2:$N$20129, 0)), ""), "")</f>
        <v/>
      </c>
      <c r="E455" s="29" t="str">
        <f>IFERROR(IF($N455 &lt;&gt; "#Na", INDEX(Degree_Information!$F$2:$F$20129, MATCH(Passout2023[[#This Row], [UNIVERSITY_DEGREE_PROGRAM_ID]], Degree_Information!$N$2:$N$20129, 0)), ""), "")</f>
        <v/>
      </c>
      <c r="F455" s="29" t="str">
        <f>IFERROR(IF($N455 &lt;&gt; "#Na", INDEX(Degree_Information!$K$2:$K$20129, MATCH(Passout2023[[#This Row], [UNIVERSITY_DEGREE_PROGRAM_ID]], Degree_Information!$N$2:$N$20129, 0)), ""), "")</f>
        <v/>
      </c>
      <c r="G455" s="29" t="str">
        <f>IFERROR(IF($N455 &lt;&gt; "#Na", INDEX(Degree_Information!$G$2:$G$20129, MATCH(Passout2023[[#This Row], [UNIVERSITY_DEGREE_PROGRAM_ID]], Degree_Information!$N$2:$N$20129, 0)), ""), "")</f>
        <v/>
      </c>
      <c r="H455" s="29" t="str">
        <f>IFERROR(IF($N455 &lt;&gt; "#Na", INDEX(Degree_Information!$I$2:$I$20129, MATCH(Passout2023[[#This Row], [UNIVERSITY_DEGREE_PROGRAM_ID]], Degree_Information!$N$2:$N$20129, 0)), ""), "")</f>
        <v/>
      </c>
      <c r="I455" s="6" t="str">
        <f>IFERROR(IF($N455 &lt;&gt; "#Na", INDEX(Degree_Information!$H$2:$H$20129, MATCH(Passout2023[[#This Row], [UNIVERSITY_DEGREE_PROGRAM_ID]], Degree_Information!$N$2:$N$20129, 0)), ""), "")</f>
        <v/>
      </c>
      <c r="J455" s="6" t="str">
        <f>IFERROR(IF($N455 &lt;&gt; "#Na", INDEX(Degree_Information!$J$2:$J$20129, MATCH(Passout2023[[#This Row], [UNIVERSITY_DEGREE_PROGRAM_ID]], Degree_Information!$N$2:$N$20129, 0)), ""), "")</f>
        <v/>
      </c>
      <c r="K455" s="19"/>
      <c r="L455" s="20"/>
      <c r="M455" s="21"/>
      <c r="N455" s="21"/>
      <c r="O455" s="21"/>
      <c r="P455" s="22"/>
      <c r="Q455" s="21"/>
      <c r="R455" s="21"/>
      <c r="S455" s="20">
        <v>0</v>
      </c>
      <c r="T455" s="20">
        <v>0</v>
      </c>
      <c r="U455" s="23"/>
      <c r="V4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5" s="25"/>
      <c r="X455" s="26" t="str">
        <f>CONCATENATE(Passout2023[[#This Row], [Batch Start Semester]], "-", Passout2023[[#This Row], [Batch Start Year]], "-", Passout2023[[#This Row], [Degree Duration (year)]])</f>
        <v>--</v>
      </c>
      <c r="Y455" s="32"/>
      <c r="Z455" s="32"/>
      <c r="AA455" s="32"/>
      <c r="AB455" s="32"/>
      <c r="AC455" s="32"/>
      <c r="AD455" s="32"/>
      <c r="AE455" s="28">
        <f>COUNTA(Passout2023[[#This Row], [UNIVERSITY_DEGREE_PROGRAM_ID]:[(Graduated) Degree Awarded Female]])</f>
        <v>2</v>
      </c>
    </row>
    <row r="456" s="2" customFormat="1" ht="35.1" customHeight="1">
      <c r="A456" s="29" t="str">
        <f>IFERROR(IF($N456 &lt;&gt; "#Na", INDEX(Degree_Information!$A$2:$A$20129, MATCH(Passout2023[[#This Row], [UNIVERSITY_DEGREE_PROGRAM_ID]], Degree_Information!$N$2:$N$20129, 0)), ""), "")</f>
        <v/>
      </c>
      <c r="B456" s="29" t="str">
        <f>IFERROR(IF($N456 &lt;&gt; "#Na", INDEX(Degree_Information!$B$2:$B$20129, MATCH(Passout2023[[#This Row], [UNIVERSITY_DEGREE_PROGRAM_ID]], Degree_Information!$N$2:$N$20129, 0)), ""), "")</f>
        <v/>
      </c>
      <c r="C456" s="29" t="str">
        <f>IFERROR(IF($N456 &lt;&gt; "#Na", INDEX(Degree_Information!$E$2:$E$20129, MATCH(Passout2023[[#This Row], [UNIVERSITY_DEGREE_PROGRAM_ID]], Degree_Information!$N$2:$N$20129, 0)), ""), "")</f>
        <v/>
      </c>
      <c r="D456" s="29" t="str">
        <f>IFERROR(IF($N456 &lt;&gt; "#Na", INDEX(Degree_Information!$D$2:$D$20129, MATCH(Passout2023[[#This Row], [UNIVERSITY_DEGREE_PROGRAM_ID]], Degree_Information!$N$2:$N$20129, 0)), ""), "")</f>
        <v/>
      </c>
      <c r="E456" s="29" t="str">
        <f>IFERROR(IF($N456 &lt;&gt; "#Na", INDEX(Degree_Information!$F$2:$F$20129, MATCH(Passout2023[[#This Row], [UNIVERSITY_DEGREE_PROGRAM_ID]], Degree_Information!$N$2:$N$20129, 0)), ""), "")</f>
        <v/>
      </c>
      <c r="F456" s="29" t="str">
        <f>IFERROR(IF($N456 &lt;&gt; "#Na", INDEX(Degree_Information!$K$2:$K$20129, MATCH(Passout2023[[#This Row], [UNIVERSITY_DEGREE_PROGRAM_ID]], Degree_Information!$N$2:$N$20129, 0)), ""), "")</f>
        <v/>
      </c>
      <c r="G456" s="29" t="str">
        <f>IFERROR(IF($N456 &lt;&gt; "#Na", INDEX(Degree_Information!$G$2:$G$20129, MATCH(Passout2023[[#This Row], [UNIVERSITY_DEGREE_PROGRAM_ID]], Degree_Information!$N$2:$N$20129, 0)), ""), "")</f>
        <v/>
      </c>
      <c r="H456" s="29" t="str">
        <f>IFERROR(IF($N456 &lt;&gt; "#Na", INDEX(Degree_Information!$I$2:$I$20129, MATCH(Passout2023[[#This Row], [UNIVERSITY_DEGREE_PROGRAM_ID]], Degree_Information!$N$2:$N$20129, 0)), ""), "")</f>
        <v/>
      </c>
      <c r="I456" s="6" t="str">
        <f>IFERROR(IF($N456 &lt;&gt; "#Na", INDEX(Degree_Information!$H$2:$H$20129, MATCH(Passout2023[[#This Row], [UNIVERSITY_DEGREE_PROGRAM_ID]], Degree_Information!$N$2:$N$20129, 0)), ""), "")</f>
        <v/>
      </c>
      <c r="J456" s="6" t="str">
        <f>IFERROR(IF($N456 &lt;&gt; "#Na", INDEX(Degree_Information!$J$2:$J$20129, MATCH(Passout2023[[#This Row], [UNIVERSITY_DEGREE_PROGRAM_ID]], Degree_Information!$N$2:$N$20129, 0)), ""), "")</f>
        <v/>
      </c>
      <c r="K456" s="19"/>
      <c r="L456" s="20"/>
      <c r="M456" s="21"/>
      <c r="N456" s="21"/>
      <c r="O456" s="21"/>
      <c r="P456" s="22"/>
      <c r="Q456" s="21"/>
      <c r="R456" s="21"/>
      <c r="S456" s="20">
        <v>0</v>
      </c>
      <c r="T456" s="20">
        <v>0</v>
      </c>
      <c r="U456" s="23"/>
      <c r="V4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6" s="25"/>
      <c r="X456" s="26" t="str">
        <f>CONCATENATE(Passout2023[[#This Row], [Batch Start Semester]], "-", Passout2023[[#This Row], [Batch Start Year]], "-", Passout2023[[#This Row], [Degree Duration (year)]])</f>
        <v>--</v>
      </c>
      <c r="Y456" s="32"/>
      <c r="Z456" s="32"/>
      <c r="AA456" s="32"/>
      <c r="AB456" s="32"/>
      <c r="AC456" s="32"/>
      <c r="AD456" s="32"/>
      <c r="AE456" s="28">
        <f>COUNTA(Passout2023[[#This Row], [UNIVERSITY_DEGREE_PROGRAM_ID]:[(Graduated) Degree Awarded Female]])</f>
        <v>2</v>
      </c>
    </row>
    <row r="457" s="2" customFormat="1" ht="35.1" customHeight="1">
      <c r="A457" s="29" t="str">
        <f>IFERROR(IF($N457 &lt;&gt; "#Na", INDEX(Degree_Information!$A$2:$A$20129, MATCH(Passout2023[[#This Row], [UNIVERSITY_DEGREE_PROGRAM_ID]], Degree_Information!$N$2:$N$20129, 0)), ""), "")</f>
        <v/>
      </c>
      <c r="B457" s="29" t="str">
        <f>IFERROR(IF($N457 &lt;&gt; "#Na", INDEX(Degree_Information!$B$2:$B$20129, MATCH(Passout2023[[#This Row], [UNIVERSITY_DEGREE_PROGRAM_ID]], Degree_Information!$N$2:$N$20129, 0)), ""), "")</f>
        <v/>
      </c>
      <c r="C457" s="29" t="str">
        <f>IFERROR(IF($N457 &lt;&gt; "#Na", INDEX(Degree_Information!$E$2:$E$20129, MATCH(Passout2023[[#This Row], [UNIVERSITY_DEGREE_PROGRAM_ID]], Degree_Information!$N$2:$N$20129, 0)), ""), "")</f>
        <v/>
      </c>
      <c r="D457" s="29" t="str">
        <f>IFERROR(IF($N457 &lt;&gt; "#Na", INDEX(Degree_Information!$D$2:$D$20129, MATCH(Passout2023[[#This Row], [UNIVERSITY_DEGREE_PROGRAM_ID]], Degree_Information!$N$2:$N$20129, 0)), ""), "")</f>
        <v/>
      </c>
      <c r="E457" s="29" t="str">
        <f>IFERROR(IF($N457 &lt;&gt; "#Na", INDEX(Degree_Information!$F$2:$F$20129, MATCH(Passout2023[[#This Row], [UNIVERSITY_DEGREE_PROGRAM_ID]], Degree_Information!$N$2:$N$20129, 0)), ""), "")</f>
        <v/>
      </c>
      <c r="F457" s="29" t="str">
        <f>IFERROR(IF($N457 &lt;&gt; "#Na", INDEX(Degree_Information!$K$2:$K$20129, MATCH(Passout2023[[#This Row], [UNIVERSITY_DEGREE_PROGRAM_ID]], Degree_Information!$N$2:$N$20129, 0)), ""), "")</f>
        <v/>
      </c>
      <c r="G457" s="29" t="str">
        <f>IFERROR(IF($N457 &lt;&gt; "#Na", INDEX(Degree_Information!$G$2:$G$20129, MATCH(Passout2023[[#This Row], [UNIVERSITY_DEGREE_PROGRAM_ID]], Degree_Information!$N$2:$N$20129, 0)), ""), "")</f>
        <v/>
      </c>
      <c r="H457" s="29" t="str">
        <f>IFERROR(IF($N457 &lt;&gt; "#Na", INDEX(Degree_Information!$I$2:$I$20129, MATCH(Passout2023[[#This Row], [UNIVERSITY_DEGREE_PROGRAM_ID]], Degree_Information!$N$2:$N$20129, 0)), ""), "")</f>
        <v/>
      </c>
      <c r="I457" s="6" t="str">
        <f>IFERROR(IF($N457 &lt;&gt; "#Na", INDEX(Degree_Information!$H$2:$H$20129, MATCH(Passout2023[[#This Row], [UNIVERSITY_DEGREE_PROGRAM_ID]], Degree_Information!$N$2:$N$20129, 0)), ""), "")</f>
        <v/>
      </c>
      <c r="J457" s="6" t="str">
        <f>IFERROR(IF($N457 &lt;&gt; "#Na", INDEX(Degree_Information!$J$2:$J$20129, MATCH(Passout2023[[#This Row], [UNIVERSITY_DEGREE_PROGRAM_ID]], Degree_Information!$N$2:$N$20129, 0)), ""), "")</f>
        <v/>
      </c>
      <c r="K457" s="19"/>
      <c r="L457" s="20"/>
      <c r="M457" s="21"/>
      <c r="N457" s="21"/>
      <c r="O457" s="21"/>
      <c r="P457" s="22"/>
      <c r="Q457" s="21"/>
      <c r="R457" s="21"/>
      <c r="S457" s="20">
        <v>0</v>
      </c>
      <c r="T457" s="20">
        <v>0</v>
      </c>
      <c r="U457" s="23"/>
      <c r="V4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7" s="25"/>
      <c r="X457" s="26" t="str">
        <f>CONCATENATE(Passout2023[[#This Row], [Batch Start Semester]], "-", Passout2023[[#This Row], [Batch Start Year]], "-", Passout2023[[#This Row], [Degree Duration (year)]])</f>
        <v>--</v>
      </c>
      <c r="Y457" s="32"/>
      <c r="Z457" s="32"/>
      <c r="AA457" s="32"/>
      <c r="AB457" s="32"/>
      <c r="AC457" s="32"/>
      <c r="AD457" s="32"/>
      <c r="AE457" s="28">
        <f>COUNTA(Passout2023[[#This Row], [UNIVERSITY_DEGREE_PROGRAM_ID]:[(Graduated) Degree Awarded Female]])</f>
        <v>2</v>
      </c>
    </row>
    <row r="458" s="2" customFormat="1" ht="35.1" customHeight="1">
      <c r="A458" s="29" t="str">
        <f>IFERROR(IF($N458 &lt;&gt; "#Na", INDEX(Degree_Information!$A$2:$A$20129, MATCH(Passout2023[[#This Row], [UNIVERSITY_DEGREE_PROGRAM_ID]], Degree_Information!$N$2:$N$20129, 0)), ""), "")</f>
        <v/>
      </c>
      <c r="B458" s="29" t="str">
        <f>IFERROR(IF($N458 &lt;&gt; "#Na", INDEX(Degree_Information!$B$2:$B$20129, MATCH(Passout2023[[#This Row], [UNIVERSITY_DEGREE_PROGRAM_ID]], Degree_Information!$N$2:$N$20129, 0)), ""), "")</f>
        <v/>
      </c>
      <c r="C458" s="29" t="str">
        <f>IFERROR(IF($N458 &lt;&gt; "#Na", INDEX(Degree_Information!$E$2:$E$20129, MATCH(Passout2023[[#This Row], [UNIVERSITY_DEGREE_PROGRAM_ID]], Degree_Information!$N$2:$N$20129, 0)), ""), "")</f>
        <v/>
      </c>
      <c r="D458" s="29" t="str">
        <f>IFERROR(IF($N458 &lt;&gt; "#Na", INDEX(Degree_Information!$D$2:$D$20129, MATCH(Passout2023[[#This Row], [UNIVERSITY_DEGREE_PROGRAM_ID]], Degree_Information!$N$2:$N$20129, 0)), ""), "")</f>
        <v/>
      </c>
      <c r="E458" s="29" t="str">
        <f>IFERROR(IF($N458 &lt;&gt; "#Na", INDEX(Degree_Information!$F$2:$F$20129, MATCH(Passout2023[[#This Row], [UNIVERSITY_DEGREE_PROGRAM_ID]], Degree_Information!$N$2:$N$20129, 0)), ""), "")</f>
        <v/>
      </c>
      <c r="F458" s="29" t="str">
        <f>IFERROR(IF($N458 &lt;&gt; "#Na", INDEX(Degree_Information!$K$2:$K$20129, MATCH(Passout2023[[#This Row], [UNIVERSITY_DEGREE_PROGRAM_ID]], Degree_Information!$N$2:$N$20129, 0)), ""), "")</f>
        <v/>
      </c>
      <c r="G458" s="29" t="str">
        <f>IFERROR(IF($N458 &lt;&gt; "#Na", INDEX(Degree_Information!$G$2:$G$20129, MATCH(Passout2023[[#This Row], [UNIVERSITY_DEGREE_PROGRAM_ID]], Degree_Information!$N$2:$N$20129, 0)), ""), "")</f>
        <v/>
      </c>
      <c r="H458" s="29" t="str">
        <f>IFERROR(IF($N458 &lt;&gt; "#Na", INDEX(Degree_Information!$I$2:$I$20129, MATCH(Passout2023[[#This Row], [UNIVERSITY_DEGREE_PROGRAM_ID]], Degree_Information!$N$2:$N$20129, 0)), ""), "")</f>
        <v/>
      </c>
      <c r="I458" s="6" t="str">
        <f>IFERROR(IF($N458 &lt;&gt; "#Na", INDEX(Degree_Information!$H$2:$H$20129, MATCH(Passout2023[[#This Row], [UNIVERSITY_DEGREE_PROGRAM_ID]], Degree_Information!$N$2:$N$20129, 0)), ""), "")</f>
        <v/>
      </c>
      <c r="J458" s="6" t="str">
        <f>IFERROR(IF($N458 &lt;&gt; "#Na", INDEX(Degree_Information!$J$2:$J$20129, MATCH(Passout2023[[#This Row], [UNIVERSITY_DEGREE_PROGRAM_ID]], Degree_Information!$N$2:$N$20129, 0)), ""), "")</f>
        <v/>
      </c>
      <c r="K458" s="19"/>
      <c r="L458" s="20"/>
      <c r="M458" s="21"/>
      <c r="N458" s="21"/>
      <c r="O458" s="21"/>
      <c r="P458" s="22"/>
      <c r="Q458" s="21"/>
      <c r="R458" s="21"/>
      <c r="S458" s="20">
        <v>0</v>
      </c>
      <c r="T458" s="20">
        <v>0</v>
      </c>
      <c r="U458" s="23"/>
      <c r="V4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8" s="25"/>
      <c r="X458" s="26" t="str">
        <f>CONCATENATE(Passout2023[[#This Row], [Batch Start Semester]], "-", Passout2023[[#This Row], [Batch Start Year]], "-", Passout2023[[#This Row], [Degree Duration (year)]])</f>
        <v>--</v>
      </c>
      <c r="Y458" s="32"/>
      <c r="Z458" s="32"/>
      <c r="AA458" s="32"/>
      <c r="AB458" s="32"/>
      <c r="AC458" s="32"/>
      <c r="AD458" s="32"/>
      <c r="AE458" s="28">
        <f>COUNTA(Passout2023[[#This Row], [UNIVERSITY_DEGREE_PROGRAM_ID]:[(Graduated) Degree Awarded Female]])</f>
        <v>2</v>
      </c>
    </row>
    <row r="459" s="2" customFormat="1" ht="35.1" customHeight="1">
      <c r="A459" s="29" t="str">
        <f>IFERROR(IF($N459 &lt;&gt; "#Na", INDEX(Degree_Information!$A$2:$A$20129, MATCH(Passout2023[[#This Row], [UNIVERSITY_DEGREE_PROGRAM_ID]], Degree_Information!$N$2:$N$20129, 0)), ""), "")</f>
        <v/>
      </c>
      <c r="B459" s="29" t="str">
        <f>IFERROR(IF($N459 &lt;&gt; "#Na", INDEX(Degree_Information!$B$2:$B$20129, MATCH(Passout2023[[#This Row], [UNIVERSITY_DEGREE_PROGRAM_ID]], Degree_Information!$N$2:$N$20129, 0)), ""), "")</f>
        <v/>
      </c>
      <c r="C459" s="29" t="str">
        <f>IFERROR(IF($N459 &lt;&gt; "#Na", INDEX(Degree_Information!$E$2:$E$20129, MATCH(Passout2023[[#This Row], [UNIVERSITY_DEGREE_PROGRAM_ID]], Degree_Information!$N$2:$N$20129, 0)), ""), "")</f>
        <v/>
      </c>
      <c r="D459" s="29" t="str">
        <f>IFERROR(IF($N459 &lt;&gt; "#Na", INDEX(Degree_Information!$D$2:$D$20129, MATCH(Passout2023[[#This Row], [UNIVERSITY_DEGREE_PROGRAM_ID]], Degree_Information!$N$2:$N$20129, 0)), ""), "")</f>
        <v/>
      </c>
      <c r="E459" s="29" t="str">
        <f>IFERROR(IF($N459 &lt;&gt; "#Na", INDEX(Degree_Information!$F$2:$F$20129, MATCH(Passout2023[[#This Row], [UNIVERSITY_DEGREE_PROGRAM_ID]], Degree_Information!$N$2:$N$20129, 0)), ""), "")</f>
        <v/>
      </c>
      <c r="F459" s="29" t="str">
        <f>IFERROR(IF($N459 &lt;&gt; "#Na", INDEX(Degree_Information!$K$2:$K$20129, MATCH(Passout2023[[#This Row], [UNIVERSITY_DEGREE_PROGRAM_ID]], Degree_Information!$N$2:$N$20129, 0)), ""), "")</f>
        <v/>
      </c>
      <c r="G459" s="29" t="str">
        <f>IFERROR(IF($N459 &lt;&gt; "#Na", INDEX(Degree_Information!$G$2:$G$20129, MATCH(Passout2023[[#This Row], [UNIVERSITY_DEGREE_PROGRAM_ID]], Degree_Information!$N$2:$N$20129, 0)), ""), "")</f>
        <v/>
      </c>
      <c r="H459" s="29" t="str">
        <f>IFERROR(IF($N459 &lt;&gt; "#Na", INDEX(Degree_Information!$I$2:$I$20129, MATCH(Passout2023[[#This Row], [UNIVERSITY_DEGREE_PROGRAM_ID]], Degree_Information!$N$2:$N$20129, 0)), ""), "")</f>
        <v/>
      </c>
      <c r="I459" s="6" t="str">
        <f>IFERROR(IF($N459 &lt;&gt; "#Na", INDEX(Degree_Information!$H$2:$H$20129, MATCH(Passout2023[[#This Row], [UNIVERSITY_DEGREE_PROGRAM_ID]], Degree_Information!$N$2:$N$20129, 0)), ""), "")</f>
        <v/>
      </c>
      <c r="J459" s="6" t="str">
        <f>IFERROR(IF($N459 &lt;&gt; "#Na", INDEX(Degree_Information!$J$2:$J$20129, MATCH(Passout2023[[#This Row], [UNIVERSITY_DEGREE_PROGRAM_ID]], Degree_Information!$N$2:$N$20129, 0)), ""), "")</f>
        <v/>
      </c>
      <c r="K459" s="19"/>
      <c r="L459" s="20"/>
      <c r="M459" s="21"/>
      <c r="N459" s="21"/>
      <c r="O459" s="21"/>
      <c r="P459" s="22"/>
      <c r="Q459" s="21"/>
      <c r="R459" s="21"/>
      <c r="S459" s="20">
        <v>0</v>
      </c>
      <c r="T459" s="20">
        <v>0</v>
      </c>
      <c r="U459" s="23"/>
      <c r="V4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59" s="25"/>
      <c r="X459" s="26" t="str">
        <f>CONCATENATE(Passout2023[[#This Row], [Batch Start Semester]], "-", Passout2023[[#This Row], [Batch Start Year]], "-", Passout2023[[#This Row], [Degree Duration (year)]])</f>
        <v>--</v>
      </c>
      <c r="Y459" s="32"/>
      <c r="Z459" s="32"/>
      <c r="AA459" s="32"/>
      <c r="AB459" s="32"/>
      <c r="AC459" s="32"/>
      <c r="AD459" s="32"/>
      <c r="AE459" s="28">
        <f>COUNTA(Passout2023[[#This Row], [UNIVERSITY_DEGREE_PROGRAM_ID]:[(Graduated) Degree Awarded Female]])</f>
        <v>2</v>
      </c>
    </row>
    <row r="460" s="2" customFormat="1" ht="35.1" customHeight="1">
      <c r="A460" s="29" t="str">
        <f>IFERROR(IF($N460 &lt;&gt; "#Na", INDEX(Degree_Information!$A$2:$A$20129, MATCH(Passout2023[[#This Row], [UNIVERSITY_DEGREE_PROGRAM_ID]], Degree_Information!$N$2:$N$20129, 0)), ""), "")</f>
        <v/>
      </c>
      <c r="B460" s="29" t="str">
        <f>IFERROR(IF($N460 &lt;&gt; "#Na", INDEX(Degree_Information!$B$2:$B$20129, MATCH(Passout2023[[#This Row], [UNIVERSITY_DEGREE_PROGRAM_ID]], Degree_Information!$N$2:$N$20129, 0)), ""), "")</f>
        <v/>
      </c>
      <c r="C460" s="29" t="str">
        <f>IFERROR(IF($N460 &lt;&gt; "#Na", INDEX(Degree_Information!$E$2:$E$20129, MATCH(Passout2023[[#This Row], [UNIVERSITY_DEGREE_PROGRAM_ID]], Degree_Information!$N$2:$N$20129, 0)), ""), "")</f>
        <v/>
      </c>
      <c r="D460" s="29" t="str">
        <f>IFERROR(IF($N460 &lt;&gt; "#Na", INDEX(Degree_Information!$D$2:$D$20129, MATCH(Passout2023[[#This Row], [UNIVERSITY_DEGREE_PROGRAM_ID]], Degree_Information!$N$2:$N$20129, 0)), ""), "")</f>
        <v/>
      </c>
      <c r="E460" s="29" t="str">
        <f>IFERROR(IF($N460 &lt;&gt; "#Na", INDEX(Degree_Information!$F$2:$F$20129, MATCH(Passout2023[[#This Row], [UNIVERSITY_DEGREE_PROGRAM_ID]], Degree_Information!$N$2:$N$20129, 0)), ""), "")</f>
        <v/>
      </c>
      <c r="F460" s="29" t="str">
        <f>IFERROR(IF($N460 &lt;&gt; "#Na", INDEX(Degree_Information!$K$2:$K$20129, MATCH(Passout2023[[#This Row], [UNIVERSITY_DEGREE_PROGRAM_ID]], Degree_Information!$N$2:$N$20129, 0)), ""), "")</f>
        <v/>
      </c>
      <c r="G460" s="29" t="str">
        <f>IFERROR(IF($N460 &lt;&gt; "#Na", INDEX(Degree_Information!$G$2:$G$20129, MATCH(Passout2023[[#This Row], [UNIVERSITY_DEGREE_PROGRAM_ID]], Degree_Information!$N$2:$N$20129, 0)), ""), "")</f>
        <v/>
      </c>
      <c r="H460" s="29" t="str">
        <f>IFERROR(IF($N460 &lt;&gt; "#Na", INDEX(Degree_Information!$I$2:$I$20129, MATCH(Passout2023[[#This Row], [UNIVERSITY_DEGREE_PROGRAM_ID]], Degree_Information!$N$2:$N$20129, 0)), ""), "")</f>
        <v/>
      </c>
      <c r="I460" s="6" t="str">
        <f>IFERROR(IF($N460 &lt;&gt; "#Na", INDEX(Degree_Information!$H$2:$H$20129, MATCH(Passout2023[[#This Row], [UNIVERSITY_DEGREE_PROGRAM_ID]], Degree_Information!$N$2:$N$20129, 0)), ""), "")</f>
        <v/>
      </c>
      <c r="J460" s="6" t="str">
        <f>IFERROR(IF($N460 &lt;&gt; "#Na", INDEX(Degree_Information!$J$2:$J$20129, MATCH(Passout2023[[#This Row], [UNIVERSITY_DEGREE_PROGRAM_ID]], Degree_Information!$N$2:$N$20129, 0)), ""), "")</f>
        <v/>
      </c>
      <c r="K460" s="19"/>
      <c r="L460" s="20"/>
      <c r="M460" s="21"/>
      <c r="N460" s="21"/>
      <c r="O460" s="21"/>
      <c r="P460" s="22"/>
      <c r="Q460" s="21"/>
      <c r="R460" s="21"/>
      <c r="S460" s="20">
        <v>0</v>
      </c>
      <c r="T460" s="20">
        <v>0</v>
      </c>
      <c r="U460" s="23"/>
      <c r="V4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0" s="25"/>
      <c r="X460" s="26" t="str">
        <f>CONCATENATE(Passout2023[[#This Row], [Batch Start Semester]], "-", Passout2023[[#This Row], [Batch Start Year]], "-", Passout2023[[#This Row], [Degree Duration (year)]])</f>
        <v>--</v>
      </c>
      <c r="Y460" s="32"/>
      <c r="Z460" s="32"/>
      <c r="AA460" s="32"/>
      <c r="AB460" s="32"/>
      <c r="AC460" s="32"/>
      <c r="AD460" s="32"/>
      <c r="AE460" s="28">
        <f>COUNTA(Passout2023[[#This Row], [UNIVERSITY_DEGREE_PROGRAM_ID]:[(Graduated) Degree Awarded Female]])</f>
        <v>2</v>
      </c>
    </row>
    <row r="461" s="2" customFormat="1" ht="35.1" customHeight="1">
      <c r="A461" s="29" t="str">
        <f>IFERROR(IF($N461 &lt;&gt; "#Na", INDEX(Degree_Information!$A$2:$A$20129, MATCH(Passout2023[[#This Row], [UNIVERSITY_DEGREE_PROGRAM_ID]], Degree_Information!$N$2:$N$20129, 0)), ""), "")</f>
        <v/>
      </c>
      <c r="B461" s="29" t="str">
        <f>IFERROR(IF($N461 &lt;&gt; "#Na", INDEX(Degree_Information!$B$2:$B$20129, MATCH(Passout2023[[#This Row], [UNIVERSITY_DEGREE_PROGRAM_ID]], Degree_Information!$N$2:$N$20129, 0)), ""), "")</f>
        <v/>
      </c>
      <c r="C461" s="29" t="str">
        <f>IFERROR(IF($N461 &lt;&gt; "#Na", INDEX(Degree_Information!$E$2:$E$20129, MATCH(Passout2023[[#This Row], [UNIVERSITY_DEGREE_PROGRAM_ID]], Degree_Information!$N$2:$N$20129, 0)), ""), "")</f>
        <v/>
      </c>
      <c r="D461" s="29" t="str">
        <f>IFERROR(IF($N461 &lt;&gt; "#Na", INDEX(Degree_Information!$D$2:$D$20129, MATCH(Passout2023[[#This Row], [UNIVERSITY_DEGREE_PROGRAM_ID]], Degree_Information!$N$2:$N$20129, 0)), ""), "")</f>
        <v/>
      </c>
      <c r="E461" s="29" t="str">
        <f>IFERROR(IF($N461 &lt;&gt; "#Na", INDEX(Degree_Information!$F$2:$F$20129, MATCH(Passout2023[[#This Row], [UNIVERSITY_DEGREE_PROGRAM_ID]], Degree_Information!$N$2:$N$20129, 0)), ""), "")</f>
        <v/>
      </c>
      <c r="F461" s="29" t="str">
        <f>IFERROR(IF($N461 &lt;&gt; "#Na", INDEX(Degree_Information!$K$2:$K$20129, MATCH(Passout2023[[#This Row], [UNIVERSITY_DEGREE_PROGRAM_ID]], Degree_Information!$N$2:$N$20129, 0)), ""), "")</f>
        <v/>
      </c>
      <c r="G461" s="29" t="str">
        <f>IFERROR(IF($N461 &lt;&gt; "#Na", INDEX(Degree_Information!$G$2:$G$20129, MATCH(Passout2023[[#This Row], [UNIVERSITY_DEGREE_PROGRAM_ID]], Degree_Information!$N$2:$N$20129, 0)), ""), "")</f>
        <v/>
      </c>
      <c r="H461" s="29" t="str">
        <f>IFERROR(IF($N461 &lt;&gt; "#Na", INDEX(Degree_Information!$I$2:$I$20129, MATCH(Passout2023[[#This Row], [UNIVERSITY_DEGREE_PROGRAM_ID]], Degree_Information!$N$2:$N$20129, 0)), ""), "")</f>
        <v/>
      </c>
      <c r="I461" s="6" t="str">
        <f>IFERROR(IF($N461 &lt;&gt; "#Na", INDEX(Degree_Information!$H$2:$H$20129, MATCH(Passout2023[[#This Row], [UNIVERSITY_DEGREE_PROGRAM_ID]], Degree_Information!$N$2:$N$20129, 0)), ""), "")</f>
        <v/>
      </c>
      <c r="J461" s="6" t="str">
        <f>IFERROR(IF($N461 &lt;&gt; "#Na", INDEX(Degree_Information!$J$2:$J$20129, MATCH(Passout2023[[#This Row], [UNIVERSITY_DEGREE_PROGRAM_ID]], Degree_Information!$N$2:$N$20129, 0)), ""), "")</f>
        <v/>
      </c>
      <c r="K461" s="19"/>
      <c r="L461" s="20"/>
      <c r="M461" s="21"/>
      <c r="N461" s="21"/>
      <c r="O461" s="21"/>
      <c r="P461" s="22"/>
      <c r="Q461" s="21"/>
      <c r="R461" s="21"/>
      <c r="S461" s="20">
        <v>0</v>
      </c>
      <c r="T461" s="20">
        <v>0</v>
      </c>
      <c r="U461" s="23"/>
      <c r="V4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1" s="25"/>
      <c r="X461" s="26" t="str">
        <f>CONCATENATE(Passout2023[[#This Row], [Batch Start Semester]], "-", Passout2023[[#This Row], [Batch Start Year]], "-", Passout2023[[#This Row], [Degree Duration (year)]])</f>
        <v>--</v>
      </c>
      <c r="Y461" s="32"/>
      <c r="Z461" s="32"/>
      <c r="AA461" s="32"/>
      <c r="AB461" s="32"/>
      <c r="AC461" s="32"/>
      <c r="AD461" s="32"/>
      <c r="AE461" s="28">
        <f>COUNTA(Passout2023[[#This Row], [UNIVERSITY_DEGREE_PROGRAM_ID]:[(Graduated) Degree Awarded Female]])</f>
        <v>2</v>
      </c>
    </row>
    <row r="462" s="2" customFormat="1" ht="35.1" customHeight="1">
      <c r="A462" s="29" t="str">
        <f>IFERROR(IF($N462 &lt;&gt; "#Na", INDEX(Degree_Information!$A$2:$A$20129, MATCH(Passout2023[[#This Row], [UNIVERSITY_DEGREE_PROGRAM_ID]], Degree_Information!$N$2:$N$20129, 0)), ""), "")</f>
        <v/>
      </c>
      <c r="B462" s="29" t="str">
        <f>IFERROR(IF($N462 &lt;&gt; "#Na", INDEX(Degree_Information!$B$2:$B$20129, MATCH(Passout2023[[#This Row], [UNIVERSITY_DEGREE_PROGRAM_ID]], Degree_Information!$N$2:$N$20129, 0)), ""), "")</f>
        <v/>
      </c>
      <c r="C462" s="29" t="str">
        <f>IFERROR(IF($N462 &lt;&gt; "#Na", INDEX(Degree_Information!$E$2:$E$20129, MATCH(Passout2023[[#This Row], [UNIVERSITY_DEGREE_PROGRAM_ID]], Degree_Information!$N$2:$N$20129, 0)), ""), "")</f>
        <v/>
      </c>
      <c r="D462" s="29" t="str">
        <f>IFERROR(IF($N462 &lt;&gt; "#Na", INDEX(Degree_Information!$D$2:$D$20129, MATCH(Passout2023[[#This Row], [UNIVERSITY_DEGREE_PROGRAM_ID]], Degree_Information!$N$2:$N$20129, 0)), ""), "")</f>
        <v/>
      </c>
      <c r="E462" s="29" t="str">
        <f>IFERROR(IF($N462 &lt;&gt; "#Na", INDEX(Degree_Information!$F$2:$F$20129, MATCH(Passout2023[[#This Row], [UNIVERSITY_DEGREE_PROGRAM_ID]], Degree_Information!$N$2:$N$20129, 0)), ""), "")</f>
        <v/>
      </c>
      <c r="F462" s="29" t="str">
        <f>IFERROR(IF($N462 &lt;&gt; "#Na", INDEX(Degree_Information!$K$2:$K$20129, MATCH(Passout2023[[#This Row], [UNIVERSITY_DEGREE_PROGRAM_ID]], Degree_Information!$N$2:$N$20129, 0)), ""), "")</f>
        <v/>
      </c>
      <c r="G462" s="29" t="str">
        <f>IFERROR(IF($N462 &lt;&gt; "#Na", INDEX(Degree_Information!$G$2:$G$20129, MATCH(Passout2023[[#This Row], [UNIVERSITY_DEGREE_PROGRAM_ID]], Degree_Information!$N$2:$N$20129, 0)), ""), "")</f>
        <v/>
      </c>
      <c r="H462" s="29" t="str">
        <f>IFERROR(IF($N462 &lt;&gt; "#Na", INDEX(Degree_Information!$I$2:$I$20129, MATCH(Passout2023[[#This Row], [UNIVERSITY_DEGREE_PROGRAM_ID]], Degree_Information!$N$2:$N$20129, 0)), ""), "")</f>
        <v/>
      </c>
      <c r="I462" s="6" t="str">
        <f>IFERROR(IF($N462 &lt;&gt; "#Na", INDEX(Degree_Information!$H$2:$H$20129, MATCH(Passout2023[[#This Row], [UNIVERSITY_DEGREE_PROGRAM_ID]], Degree_Information!$N$2:$N$20129, 0)), ""), "")</f>
        <v/>
      </c>
      <c r="J462" s="6" t="str">
        <f>IFERROR(IF($N462 &lt;&gt; "#Na", INDEX(Degree_Information!$J$2:$J$20129, MATCH(Passout2023[[#This Row], [UNIVERSITY_DEGREE_PROGRAM_ID]], Degree_Information!$N$2:$N$20129, 0)), ""), "")</f>
        <v/>
      </c>
      <c r="K462" s="19"/>
      <c r="L462" s="20"/>
      <c r="M462" s="21"/>
      <c r="N462" s="21"/>
      <c r="O462" s="21"/>
      <c r="P462" s="22"/>
      <c r="Q462" s="21"/>
      <c r="R462" s="21"/>
      <c r="S462" s="20">
        <v>0</v>
      </c>
      <c r="T462" s="20">
        <v>0</v>
      </c>
      <c r="U462" s="23"/>
      <c r="V4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2" s="25"/>
      <c r="X462" s="26" t="str">
        <f>CONCATENATE(Passout2023[[#This Row], [Batch Start Semester]], "-", Passout2023[[#This Row], [Batch Start Year]], "-", Passout2023[[#This Row], [Degree Duration (year)]])</f>
        <v>--</v>
      </c>
      <c r="Y462" s="32"/>
      <c r="Z462" s="32"/>
      <c r="AA462" s="32"/>
      <c r="AB462" s="32"/>
      <c r="AC462" s="32"/>
      <c r="AD462" s="32"/>
      <c r="AE462" s="28">
        <f>COUNTA(Passout2023[[#This Row], [UNIVERSITY_DEGREE_PROGRAM_ID]:[(Graduated) Degree Awarded Female]])</f>
        <v>2</v>
      </c>
    </row>
    <row r="463" s="2" customFormat="1" ht="35.1" customHeight="1">
      <c r="A463" s="29" t="str">
        <f>IFERROR(IF($N463 &lt;&gt; "#Na", INDEX(Degree_Information!$A$2:$A$20129, MATCH(Passout2023[[#This Row], [UNIVERSITY_DEGREE_PROGRAM_ID]], Degree_Information!$N$2:$N$20129, 0)), ""), "")</f>
        <v/>
      </c>
      <c r="B463" s="29" t="str">
        <f>IFERROR(IF($N463 &lt;&gt; "#Na", INDEX(Degree_Information!$B$2:$B$20129, MATCH(Passout2023[[#This Row], [UNIVERSITY_DEGREE_PROGRAM_ID]], Degree_Information!$N$2:$N$20129, 0)), ""), "")</f>
        <v/>
      </c>
      <c r="C463" s="29" t="str">
        <f>IFERROR(IF($N463 &lt;&gt; "#Na", INDEX(Degree_Information!$E$2:$E$20129, MATCH(Passout2023[[#This Row], [UNIVERSITY_DEGREE_PROGRAM_ID]], Degree_Information!$N$2:$N$20129, 0)), ""), "")</f>
        <v/>
      </c>
      <c r="D463" s="29" t="str">
        <f>IFERROR(IF($N463 &lt;&gt; "#Na", INDEX(Degree_Information!$D$2:$D$20129, MATCH(Passout2023[[#This Row], [UNIVERSITY_DEGREE_PROGRAM_ID]], Degree_Information!$N$2:$N$20129, 0)), ""), "")</f>
        <v/>
      </c>
      <c r="E463" s="29" t="str">
        <f>IFERROR(IF($N463 &lt;&gt; "#Na", INDEX(Degree_Information!$F$2:$F$20129, MATCH(Passout2023[[#This Row], [UNIVERSITY_DEGREE_PROGRAM_ID]], Degree_Information!$N$2:$N$20129, 0)), ""), "")</f>
        <v/>
      </c>
      <c r="F463" s="29" t="str">
        <f>IFERROR(IF($N463 &lt;&gt; "#Na", INDEX(Degree_Information!$K$2:$K$20129, MATCH(Passout2023[[#This Row], [UNIVERSITY_DEGREE_PROGRAM_ID]], Degree_Information!$N$2:$N$20129, 0)), ""), "")</f>
        <v/>
      </c>
      <c r="G463" s="29" t="str">
        <f>IFERROR(IF($N463 &lt;&gt; "#Na", INDEX(Degree_Information!$G$2:$G$20129, MATCH(Passout2023[[#This Row], [UNIVERSITY_DEGREE_PROGRAM_ID]], Degree_Information!$N$2:$N$20129, 0)), ""), "")</f>
        <v/>
      </c>
      <c r="H463" s="29" t="str">
        <f>IFERROR(IF($N463 &lt;&gt; "#Na", INDEX(Degree_Information!$I$2:$I$20129, MATCH(Passout2023[[#This Row], [UNIVERSITY_DEGREE_PROGRAM_ID]], Degree_Information!$N$2:$N$20129, 0)), ""), "")</f>
        <v/>
      </c>
      <c r="I463" s="6" t="str">
        <f>IFERROR(IF($N463 &lt;&gt; "#Na", INDEX(Degree_Information!$H$2:$H$20129, MATCH(Passout2023[[#This Row], [UNIVERSITY_DEGREE_PROGRAM_ID]], Degree_Information!$N$2:$N$20129, 0)), ""), "")</f>
        <v/>
      </c>
      <c r="J463" s="6" t="str">
        <f>IFERROR(IF($N463 &lt;&gt; "#Na", INDEX(Degree_Information!$J$2:$J$20129, MATCH(Passout2023[[#This Row], [UNIVERSITY_DEGREE_PROGRAM_ID]], Degree_Information!$N$2:$N$20129, 0)), ""), "")</f>
        <v/>
      </c>
      <c r="K463" s="19"/>
      <c r="L463" s="20"/>
      <c r="M463" s="21"/>
      <c r="N463" s="21"/>
      <c r="O463" s="21"/>
      <c r="P463" s="22"/>
      <c r="Q463" s="21"/>
      <c r="R463" s="21"/>
      <c r="S463" s="20">
        <v>0</v>
      </c>
      <c r="T463" s="20">
        <v>0</v>
      </c>
      <c r="U463" s="23"/>
      <c r="V4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3" s="25"/>
      <c r="X463" s="26" t="str">
        <f>CONCATENATE(Passout2023[[#This Row], [Batch Start Semester]], "-", Passout2023[[#This Row], [Batch Start Year]], "-", Passout2023[[#This Row], [Degree Duration (year)]])</f>
        <v>--</v>
      </c>
      <c r="Y463" s="32"/>
      <c r="Z463" s="32"/>
      <c r="AA463" s="32"/>
      <c r="AB463" s="32"/>
      <c r="AC463" s="32"/>
      <c r="AD463" s="32"/>
      <c r="AE463" s="28">
        <f>COUNTA(Passout2023[[#This Row], [UNIVERSITY_DEGREE_PROGRAM_ID]:[(Graduated) Degree Awarded Female]])</f>
        <v>2</v>
      </c>
    </row>
    <row r="464" s="2" customFormat="1" ht="35.1" customHeight="1">
      <c r="A464" s="29" t="str">
        <f>IFERROR(IF($N464 &lt;&gt; "#Na", INDEX(Degree_Information!$A$2:$A$20129, MATCH(Passout2023[[#This Row], [UNIVERSITY_DEGREE_PROGRAM_ID]], Degree_Information!$N$2:$N$20129, 0)), ""), "")</f>
        <v/>
      </c>
      <c r="B464" s="29" t="str">
        <f>IFERROR(IF($N464 &lt;&gt; "#Na", INDEX(Degree_Information!$B$2:$B$20129, MATCH(Passout2023[[#This Row], [UNIVERSITY_DEGREE_PROGRAM_ID]], Degree_Information!$N$2:$N$20129, 0)), ""), "")</f>
        <v/>
      </c>
      <c r="C464" s="29" t="str">
        <f>IFERROR(IF($N464 &lt;&gt; "#Na", INDEX(Degree_Information!$E$2:$E$20129, MATCH(Passout2023[[#This Row], [UNIVERSITY_DEGREE_PROGRAM_ID]], Degree_Information!$N$2:$N$20129, 0)), ""), "")</f>
        <v/>
      </c>
      <c r="D464" s="29" t="str">
        <f>IFERROR(IF($N464 &lt;&gt; "#Na", INDEX(Degree_Information!$D$2:$D$20129, MATCH(Passout2023[[#This Row], [UNIVERSITY_DEGREE_PROGRAM_ID]], Degree_Information!$N$2:$N$20129, 0)), ""), "")</f>
        <v/>
      </c>
      <c r="E464" s="29" t="str">
        <f>IFERROR(IF($N464 &lt;&gt; "#Na", INDEX(Degree_Information!$F$2:$F$20129, MATCH(Passout2023[[#This Row], [UNIVERSITY_DEGREE_PROGRAM_ID]], Degree_Information!$N$2:$N$20129, 0)), ""), "")</f>
        <v/>
      </c>
      <c r="F464" s="29" t="str">
        <f>IFERROR(IF($N464 &lt;&gt; "#Na", INDEX(Degree_Information!$K$2:$K$20129, MATCH(Passout2023[[#This Row], [UNIVERSITY_DEGREE_PROGRAM_ID]], Degree_Information!$N$2:$N$20129, 0)), ""), "")</f>
        <v/>
      </c>
      <c r="G464" s="29" t="str">
        <f>IFERROR(IF($N464 &lt;&gt; "#Na", INDEX(Degree_Information!$G$2:$G$20129, MATCH(Passout2023[[#This Row], [UNIVERSITY_DEGREE_PROGRAM_ID]], Degree_Information!$N$2:$N$20129, 0)), ""), "")</f>
        <v/>
      </c>
      <c r="H464" s="29" t="str">
        <f>IFERROR(IF($N464 &lt;&gt; "#Na", INDEX(Degree_Information!$I$2:$I$20129, MATCH(Passout2023[[#This Row], [UNIVERSITY_DEGREE_PROGRAM_ID]], Degree_Information!$N$2:$N$20129, 0)), ""), "")</f>
        <v/>
      </c>
      <c r="I464" s="6" t="str">
        <f>IFERROR(IF($N464 &lt;&gt; "#Na", INDEX(Degree_Information!$H$2:$H$20129, MATCH(Passout2023[[#This Row], [UNIVERSITY_DEGREE_PROGRAM_ID]], Degree_Information!$N$2:$N$20129, 0)), ""), "")</f>
        <v/>
      </c>
      <c r="J464" s="6" t="str">
        <f>IFERROR(IF($N464 &lt;&gt; "#Na", INDEX(Degree_Information!$J$2:$J$20129, MATCH(Passout2023[[#This Row], [UNIVERSITY_DEGREE_PROGRAM_ID]], Degree_Information!$N$2:$N$20129, 0)), ""), "")</f>
        <v/>
      </c>
      <c r="K464" s="19"/>
      <c r="L464" s="20"/>
      <c r="M464" s="21"/>
      <c r="N464" s="21"/>
      <c r="O464" s="21"/>
      <c r="P464" s="22"/>
      <c r="Q464" s="21"/>
      <c r="R464" s="21"/>
      <c r="S464" s="20">
        <v>0</v>
      </c>
      <c r="T464" s="20">
        <v>0</v>
      </c>
      <c r="U464" s="23"/>
      <c r="V4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4" s="25"/>
      <c r="X464" s="26" t="str">
        <f>CONCATENATE(Passout2023[[#This Row], [Batch Start Semester]], "-", Passout2023[[#This Row], [Batch Start Year]], "-", Passout2023[[#This Row], [Degree Duration (year)]])</f>
        <v>--</v>
      </c>
      <c r="Y464" s="32"/>
      <c r="Z464" s="32"/>
      <c r="AA464" s="32"/>
      <c r="AB464" s="32"/>
      <c r="AC464" s="32"/>
      <c r="AD464" s="32"/>
      <c r="AE464" s="28">
        <f>COUNTA(Passout2023[[#This Row], [UNIVERSITY_DEGREE_PROGRAM_ID]:[(Graduated) Degree Awarded Female]])</f>
        <v>2</v>
      </c>
    </row>
    <row r="465" s="2" customFormat="1" ht="35.1" customHeight="1">
      <c r="A465" s="29" t="str">
        <f>IFERROR(IF($N465 &lt;&gt; "#Na", INDEX(Degree_Information!$A$2:$A$20129, MATCH(Passout2023[[#This Row], [UNIVERSITY_DEGREE_PROGRAM_ID]], Degree_Information!$N$2:$N$20129, 0)), ""), "")</f>
        <v/>
      </c>
      <c r="B465" s="29" t="str">
        <f>IFERROR(IF($N465 &lt;&gt; "#Na", INDEX(Degree_Information!$B$2:$B$20129, MATCH(Passout2023[[#This Row], [UNIVERSITY_DEGREE_PROGRAM_ID]], Degree_Information!$N$2:$N$20129, 0)), ""), "")</f>
        <v/>
      </c>
      <c r="C465" s="29" t="str">
        <f>IFERROR(IF($N465 &lt;&gt; "#Na", INDEX(Degree_Information!$E$2:$E$20129, MATCH(Passout2023[[#This Row], [UNIVERSITY_DEGREE_PROGRAM_ID]], Degree_Information!$N$2:$N$20129, 0)), ""), "")</f>
        <v/>
      </c>
      <c r="D465" s="29" t="str">
        <f>IFERROR(IF($N465 &lt;&gt; "#Na", INDEX(Degree_Information!$D$2:$D$20129, MATCH(Passout2023[[#This Row], [UNIVERSITY_DEGREE_PROGRAM_ID]], Degree_Information!$N$2:$N$20129, 0)), ""), "")</f>
        <v/>
      </c>
      <c r="E465" s="29" t="str">
        <f>IFERROR(IF($N465 &lt;&gt; "#Na", INDEX(Degree_Information!$F$2:$F$20129, MATCH(Passout2023[[#This Row], [UNIVERSITY_DEGREE_PROGRAM_ID]], Degree_Information!$N$2:$N$20129, 0)), ""), "")</f>
        <v/>
      </c>
      <c r="F465" s="29" t="str">
        <f>IFERROR(IF($N465 &lt;&gt; "#Na", INDEX(Degree_Information!$K$2:$K$20129, MATCH(Passout2023[[#This Row], [UNIVERSITY_DEGREE_PROGRAM_ID]], Degree_Information!$N$2:$N$20129, 0)), ""), "")</f>
        <v/>
      </c>
      <c r="G465" s="29" t="str">
        <f>IFERROR(IF($N465 &lt;&gt; "#Na", INDEX(Degree_Information!$G$2:$G$20129, MATCH(Passout2023[[#This Row], [UNIVERSITY_DEGREE_PROGRAM_ID]], Degree_Information!$N$2:$N$20129, 0)), ""), "")</f>
        <v/>
      </c>
      <c r="H465" s="29" t="str">
        <f>IFERROR(IF($N465 &lt;&gt; "#Na", INDEX(Degree_Information!$I$2:$I$20129, MATCH(Passout2023[[#This Row], [UNIVERSITY_DEGREE_PROGRAM_ID]], Degree_Information!$N$2:$N$20129, 0)), ""), "")</f>
        <v/>
      </c>
      <c r="I465" s="6" t="str">
        <f>IFERROR(IF($N465 &lt;&gt; "#Na", INDEX(Degree_Information!$H$2:$H$20129, MATCH(Passout2023[[#This Row], [UNIVERSITY_DEGREE_PROGRAM_ID]], Degree_Information!$N$2:$N$20129, 0)), ""), "")</f>
        <v/>
      </c>
      <c r="J465" s="6" t="str">
        <f>IFERROR(IF($N465 &lt;&gt; "#Na", INDEX(Degree_Information!$J$2:$J$20129, MATCH(Passout2023[[#This Row], [UNIVERSITY_DEGREE_PROGRAM_ID]], Degree_Information!$N$2:$N$20129, 0)), ""), "")</f>
        <v/>
      </c>
      <c r="K465" s="19"/>
      <c r="L465" s="20"/>
      <c r="M465" s="21"/>
      <c r="N465" s="21"/>
      <c r="O465" s="21"/>
      <c r="P465" s="22"/>
      <c r="Q465" s="21"/>
      <c r="R465" s="21"/>
      <c r="S465" s="20">
        <v>0</v>
      </c>
      <c r="T465" s="20">
        <v>0</v>
      </c>
      <c r="U465" s="23"/>
      <c r="V4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5" s="25"/>
      <c r="X465" s="26" t="str">
        <f>CONCATENATE(Passout2023[[#This Row], [Batch Start Semester]], "-", Passout2023[[#This Row], [Batch Start Year]], "-", Passout2023[[#This Row], [Degree Duration (year)]])</f>
        <v>--</v>
      </c>
      <c r="Y465" s="32"/>
      <c r="Z465" s="32"/>
      <c r="AA465" s="32"/>
      <c r="AB465" s="32"/>
      <c r="AC465" s="32"/>
      <c r="AD465" s="32"/>
      <c r="AE465" s="28">
        <f>COUNTA(Passout2023[[#This Row], [UNIVERSITY_DEGREE_PROGRAM_ID]:[(Graduated) Degree Awarded Female]])</f>
        <v>2</v>
      </c>
    </row>
    <row r="466" s="2" customFormat="1" ht="35.1" customHeight="1">
      <c r="A466" s="29" t="str">
        <f>IFERROR(IF($N466 &lt;&gt; "#Na", INDEX(Degree_Information!$A$2:$A$20129, MATCH(Passout2023[[#This Row], [UNIVERSITY_DEGREE_PROGRAM_ID]], Degree_Information!$N$2:$N$20129, 0)), ""), "")</f>
        <v/>
      </c>
      <c r="B466" s="29" t="str">
        <f>IFERROR(IF($N466 &lt;&gt; "#Na", INDEX(Degree_Information!$B$2:$B$20129, MATCH(Passout2023[[#This Row], [UNIVERSITY_DEGREE_PROGRAM_ID]], Degree_Information!$N$2:$N$20129, 0)), ""), "")</f>
        <v/>
      </c>
      <c r="C466" s="29" t="str">
        <f>IFERROR(IF($N466 &lt;&gt; "#Na", INDEX(Degree_Information!$E$2:$E$20129, MATCH(Passout2023[[#This Row], [UNIVERSITY_DEGREE_PROGRAM_ID]], Degree_Information!$N$2:$N$20129, 0)), ""), "")</f>
        <v/>
      </c>
      <c r="D466" s="29" t="str">
        <f>IFERROR(IF($N466 &lt;&gt; "#Na", INDEX(Degree_Information!$D$2:$D$20129, MATCH(Passout2023[[#This Row], [UNIVERSITY_DEGREE_PROGRAM_ID]], Degree_Information!$N$2:$N$20129, 0)), ""), "")</f>
        <v/>
      </c>
      <c r="E466" s="29" t="str">
        <f>IFERROR(IF($N466 &lt;&gt; "#Na", INDEX(Degree_Information!$F$2:$F$20129, MATCH(Passout2023[[#This Row], [UNIVERSITY_DEGREE_PROGRAM_ID]], Degree_Information!$N$2:$N$20129, 0)), ""), "")</f>
        <v/>
      </c>
      <c r="F466" s="29" t="str">
        <f>IFERROR(IF($N466 &lt;&gt; "#Na", INDEX(Degree_Information!$K$2:$K$20129, MATCH(Passout2023[[#This Row], [UNIVERSITY_DEGREE_PROGRAM_ID]], Degree_Information!$N$2:$N$20129, 0)), ""), "")</f>
        <v/>
      </c>
      <c r="G466" s="29" t="str">
        <f>IFERROR(IF($N466 &lt;&gt; "#Na", INDEX(Degree_Information!$G$2:$G$20129, MATCH(Passout2023[[#This Row], [UNIVERSITY_DEGREE_PROGRAM_ID]], Degree_Information!$N$2:$N$20129, 0)), ""), "")</f>
        <v/>
      </c>
      <c r="H466" s="29" t="str">
        <f>IFERROR(IF($N466 &lt;&gt; "#Na", INDEX(Degree_Information!$I$2:$I$20129, MATCH(Passout2023[[#This Row], [UNIVERSITY_DEGREE_PROGRAM_ID]], Degree_Information!$N$2:$N$20129, 0)), ""), "")</f>
        <v/>
      </c>
      <c r="I466" s="6" t="str">
        <f>IFERROR(IF($N466 &lt;&gt; "#Na", INDEX(Degree_Information!$H$2:$H$20129, MATCH(Passout2023[[#This Row], [UNIVERSITY_DEGREE_PROGRAM_ID]], Degree_Information!$N$2:$N$20129, 0)), ""), "")</f>
        <v/>
      </c>
      <c r="J466" s="6" t="str">
        <f>IFERROR(IF($N466 &lt;&gt; "#Na", INDEX(Degree_Information!$J$2:$J$20129, MATCH(Passout2023[[#This Row], [UNIVERSITY_DEGREE_PROGRAM_ID]], Degree_Information!$N$2:$N$20129, 0)), ""), "")</f>
        <v/>
      </c>
      <c r="K466" s="19"/>
      <c r="L466" s="20"/>
      <c r="M466" s="21"/>
      <c r="N466" s="21"/>
      <c r="O466" s="21"/>
      <c r="P466" s="22"/>
      <c r="Q466" s="21"/>
      <c r="R466" s="21"/>
      <c r="S466" s="20">
        <v>0</v>
      </c>
      <c r="T466" s="20">
        <v>0</v>
      </c>
      <c r="U466" s="23"/>
      <c r="V4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6" s="25"/>
      <c r="X466" s="26" t="str">
        <f>CONCATENATE(Passout2023[[#This Row], [Batch Start Semester]], "-", Passout2023[[#This Row], [Batch Start Year]], "-", Passout2023[[#This Row], [Degree Duration (year)]])</f>
        <v>--</v>
      </c>
      <c r="Y466" s="32"/>
      <c r="Z466" s="32"/>
      <c r="AA466" s="32"/>
      <c r="AB466" s="32"/>
      <c r="AC466" s="32"/>
      <c r="AD466" s="32"/>
      <c r="AE466" s="28">
        <f>COUNTA(Passout2023[[#This Row], [UNIVERSITY_DEGREE_PROGRAM_ID]:[(Graduated) Degree Awarded Female]])</f>
        <v>2</v>
      </c>
    </row>
    <row r="467" s="2" customFormat="1" ht="35.1" customHeight="1">
      <c r="A467" s="29" t="str">
        <f>IFERROR(IF($N467 &lt;&gt; "#Na", INDEX(Degree_Information!$A$2:$A$20129, MATCH(Passout2023[[#This Row], [UNIVERSITY_DEGREE_PROGRAM_ID]], Degree_Information!$N$2:$N$20129, 0)), ""), "")</f>
        <v/>
      </c>
      <c r="B467" s="29" t="str">
        <f>IFERROR(IF($N467 &lt;&gt; "#Na", INDEX(Degree_Information!$B$2:$B$20129, MATCH(Passout2023[[#This Row], [UNIVERSITY_DEGREE_PROGRAM_ID]], Degree_Information!$N$2:$N$20129, 0)), ""), "")</f>
        <v/>
      </c>
      <c r="C467" s="29" t="str">
        <f>IFERROR(IF($N467 &lt;&gt; "#Na", INDEX(Degree_Information!$E$2:$E$20129, MATCH(Passout2023[[#This Row], [UNIVERSITY_DEGREE_PROGRAM_ID]], Degree_Information!$N$2:$N$20129, 0)), ""), "")</f>
        <v/>
      </c>
      <c r="D467" s="29" t="str">
        <f>IFERROR(IF($N467 &lt;&gt; "#Na", INDEX(Degree_Information!$D$2:$D$20129, MATCH(Passout2023[[#This Row], [UNIVERSITY_DEGREE_PROGRAM_ID]], Degree_Information!$N$2:$N$20129, 0)), ""), "")</f>
        <v/>
      </c>
      <c r="E467" s="29" t="str">
        <f>IFERROR(IF($N467 &lt;&gt; "#Na", INDEX(Degree_Information!$F$2:$F$20129, MATCH(Passout2023[[#This Row], [UNIVERSITY_DEGREE_PROGRAM_ID]], Degree_Information!$N$2:$N$20129, 0)), ""), "")</f>
        <v/>
      </c>
      <c r="F467" s="29" t="str">
        <f>IFERROR(IF($N467 &lt;&gt; "#Na", INDEX(Degree_Information!$K$2:$K$20129, MATCH(Passout2023[[#This Row], [UNIVERSITY_DEGREE_PROGRAM_ID]], Degree_Information!$N$2:$N$20129, 0)), ""), "")</f>
        <v/>
      </c>
      <c r="G467" s="29" t="str">
        <f>IFERROR(IF($N467 &lt;&gt; "#Na", INDEX(Degree_Information!$G$2:$G$20129, MATCH(Passout2023[[#This Row], [UNIVERSITY_DEGREE_PROGRAM_ID]], Degree_Information!$N$2:$N$20129, 0)), ""), "")</f>
        <v/>
      </c>
      <c r="H467" s="29" t="str">
        <f>IFERROR(IF($N467 &lt;&gt; "#Na", INDEX(Degree_Information!$I$2:$I$20129, MATCH(Passout2023[[#This Row], [UNIVERSITY_DEGREE_PROGRAM_ID]], Degree_Information!$N$2:$N$20129, 0)), ""), "")</f>
        <v/>
      </c>
      <c r="I467" s="6" t="str">
        <f>IFERROR(IF($N467 &lt;&gt; "#Na", INDEX(Degree_Information!$H$2:$H$20129, MATCH(Passout2023[[#This Row], [UNIVERSITY_DEGREE_PROGRAM_ID]], Degree_Information!$N$2:$N$20129, 0)), ""), "")</f>
        <v/>
      </c>
      <c r="J467" s="6" t="str">
        <f>IFERROR(IF($N467 &lt;&gt; "#Na", INDEX(Degree_Information!$J$2:$J$20129, MATCH(Passout2023[[#This Row], [UNIVERSITY_DEGREE_PROGRAM_ID]], Degree_Information!$N$2:$N$20129, 0)), ""), "")</f>
        <v/>
      </c>
      <c r="K467" s="19"/>
      <c r="L467" s="20"/>
      <c r="M467" s="21"/>
      <c r="N467" s="21"/>
      <c r="O467" s="21"/>
      <c r="P467" s="22"/>
      <c r="Q467" s="21"/>
      <c r="R467" s="21"/>
      <c r="S467" s="20">
        <v>0</v>
      </c>
      <c r="T467" s="20">
        <v>0</v>
      </c>
      <c r="U467" s="23"/>
      <c r="V4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7" s="25"/>
      <c r="X467" s="26" t="str">
        <f>CONCATENATE(Passout2023[[#This Row], [Batch Start Semester]], "-", Passout2023[[#This Row], [Batch Start Year]], "-", Passout2023[[#This Row], [Degree Duration (year)]])</f>
        <v>--</v>
      </c>
      <c r="Y467" s="32"/>
      <c r="Z467" s="32"/>
      <c r="AA467" s="32"/>
      <c r="AB467" s="32"/>
      <c r="AC467" s="32"/>
      <c r="AD467" s="32"/>
      <c r="AE467" s="28">
        <f>COUNTA(Passout2023[[#This Row], [UNIVERSITY_DEGREE_PROGRAM_ID]:[(Graduated) Degree Awarded Female]])</f>
        <v>2</v>
      </c>
    </row>
    <row r="468" s="2" customFormat="1" ht="35.1" customHeight="1">
      <c r="A468" s="29" t="str">
        <f>IFERROR(IF($N468 &lt;&gt; "#Na", INDEX(Degree_Information!$A$2:$A$20129, MATCH(Passout2023[[#This Row], [UNIVERSITY_DEGREE_PROGRAM_ID]], Degree_Information!$N$2:$N$20129, 0)), ""), "")</f>
        <v/>
      </c>
      <c r="B468" s="29" t="str">
        <f>IFERROR(IF($N468 &lt;&gt; "#Na", INDEX(Degree_Information!$B$2:$B$20129, MATCH(Passout2023[[#This Row], [UNIVERSITY_DEGREE_PROGRAM_ID]], Degree_Information!$N$2:$N$20129, 0)), ""), "")</f>
        <v/>
      </c>
      <c r="C468" s="29" t="str">
        <f>IFERROR(IF($N468 &lt;&gt; "#Na", INDEX(Degree_Information!$E$2:$E$20129, MATCH(Passout2023[[#This Row], [UNIVERSITY_DEGREE_PROGRAM_ID]], Degree_Information!$N$2:$N$20129, 0)), ""), "")</f>
        <v/>
      </c>
      <c r="D468" s="29" t="str">
        <f>IFERROR(IF($N468 &lt;&gt; "#Na", INDEX(Degree_Information!$D$2:$D$20129, MATCH(Passout2023[[#This Row], [UNIVERSITY_DEGREE_PROGRAM_ID]], Degree_Information!$N$2:$N$20129, 0)), ""), "")</f>
        <v/>
      </c>
      <c r="E468" s="29" t="str">
        <f>IFERROR(IF($N468 &lt;&gt; "#Na", INDEX(Degree_Information!$F$2:$F$20129, MATCH(Passout2023[[#This Row], [UNIVERSITY_DEGREE_PROGRAM_ID]], Degree_Information!$N$2:$N$20129, 0)), ""), "")</f>
        <v/>
      </c>
      <c r="F468" s="29" t="str">
        <f>IFERROR(IF($N468 &lt;&gt; "#Na", INDEX(Degree_Information!$K$2:$K$20129, MATCH(Passout2023[[#This Row], [UNIVERSITY_DEGREE_PROGRAM_ID]], Degree_Information!$N$2:$N$20129, 0)), ""), "")</f>
        <v/>
      </c>
      <c r="G468" s="29" t="str">
        <f>IFERROR(IF($N468 &lt;&gt; "#Na", INDEX(Degree_Information!$G$2:$G$20129, MATCH(Passout2023[[#This Row], [UNIVERSITY_DEGREE_PROGRAM_ID]], Degree_Information!$N$2:$N$20129, 0)), ""), "")</f>
        <v/>
      </c>
      <c r="H468" s="29" t="str">
        <f>IFERROR(IF($N468 &lt;&gt; "#Na", INDEX(Degree_Information!$I$2:$I$20129, MATCH(Passout2023[[#This Row], [UNIVERSITY_DEGREE_PROGRAM_ID]], Degree_Information!$N$2:$N$20129, 0)), ""), "")</f>
        <v/>
      </c>
      <c r="I468" s="6" t="str">
        <f>IFERROR(IF($N468 &lt;&gt; "#Na", INDEX(Degree_Information!$H$2:$H$20129, MATCH(Passout2023[[#This Row], [UNIVERSITY_DEGREE_PROGRAM_ID]], Degree_Information!$N$2:$N$20129, 0)), ""), "")</f>
        <v/>
      </c>
      <c r="J468" s="6" t="str">
        <f>IFERROR(IF($N468 &lt;&gt; "#Na", INDEX(Degree_Information!$J$2:$J$20129, MATCH(Passout2023[[#This Row], [UNIVERSITY_DEGREE_PROGRAM_ID]], Degree_Information!$N$2:$N$20129, 0)), ""), "")</f>
        <v/>
      </c>
      <c r="K468" s="19"/>
      <c r="L468" s="20"/>
      <c r="M468" s="21"/>
      <c r="N468" s="21"/>
      <c r="O468" s="21"/>
      <c r="P468" s="22"/>
      <c r="Q468" s="21"/>
      <c r="R468" s="21"/>
      <c r="S468" s="20">
        <v>0</v>
      </c>
      <c r="T468" s="20">
        <v>0</v>
      </c>
      <c r="U468" s="23"/>
      <c r="V4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8" s="25"/>
      <c r="X468" s="26" t="str">
        <f>CONCATENATE(Passout2023[[#This Row], [Batch Start Semester]], "-", Passout2023[[#This Row], [Batch Start Year]], "-", Passout2023[[#This Row], [Degree Duration (year)]])</f>
        <v>--</v>
      </c>
      <c r="Y468" s="32"/>
      <c r="Z468" s="32"/>
      <c r="AA468" s="32"/>
      <c r="AB468" s="32"/>
      <c r="AC468" s="32"/>
      <c r="AD468" s="32"/>
      <c r="AE468" s="28">
        <f>COUNTA(Passout2023[[#This Row], [UNIVERSITY_DEGREE_PROGRAM_ID]:[(Graduated) Degree Awarded Female]])</f>
        <v>2</v>
      </c>
    </row>
    <row r="469" s="2" customFormat="1" ht="35.1" customHeight="1">
      <c r="A469" s="29" t="str">
        <f>IFERROR(IF($N469 &lt;&gt; "#Na", INDEX(Degree_Information!$A$2:$A$20129, MATCH(Passout2023[[#This Row], [UNIVERSITY_DEGREE_PROGRAM_ID]], Degree_Information!$N$2:$N$20129, 0)), ""), "")</f>
        <v/>
      </c>
      <c r="B469" s="29" t="str">
        <f>IFERROR(IF($N469 &lt;&gt; "#Na", INDEX(Degree_Information!$B$2:$B$20129, MATCH(Passout2023[[#This Row], [UNIVERSITY_DEGREE_PROGRAM_ID]], Degree_Information!$N$2:$N$20129, 0)), ""), "")</f>
        <v/>
      </c>
      <c r="C469" s="29" t="str">
        <f>IFERROR(IF($N469 &lt;&gt; "#Na", INDEX(Degree_Information!$E$2:$E$20129, MATCH(Passout2023[[#This Row], [UNIVERSITY_DEGREE_PROGRAM_ID]], Degree_Information!$N$2:$N$20129, 0)), ""), "")</f>
        <v/>
      </c>
      <c r="D469" s="29" t="str">
        <f>IFERROR(IF($N469 &lt;&gt; "#Na", INDEX(Degree_Information!$D$2:$D$20129, MATCH(Passout2023[[#This Row], [UNIVERSITY_DEGREE_PROGRAM_ID]], Degree_Information!$N$2:$N$20129, 0)), ""), "")</f>
        <v/>
      </c>
      <c r="E469" s="29" t="str">
        <f>IFERROR(IF($N469 &lt;&gt; "#Na", INDEX(Degree_Information!$F$2:$F$20129, MATCH(Passout2023[[#This Row], [UNIVERSITY_DEGREE_PROGRAM_ID]], Degree_Information!$N$2:$N$20129, 0)), ""), "")</f>
        <v/>
      </c>
      <c r="F469" s="29" t="str">
        <f>IFERROR(IF($N469 &lt;&gt; "#Na", INDEX(Degree_Information!$K$2:$K$20129, MATCH(Passout2023[[#This Row], [UNIVERSITY_DEGREE_PROGRAM_ID]], Degree_Information!$N$2:$N$20129, 0)), ""), "")</f>
        <v/>
      </c>
      <c r="G469" s="29" t="str">
        <f>IFERROR(IF($N469 &lt;&gt; "#Na", INDEX(Degree_Information!$G$2:$G$20129, MATCH(Passout2023[[#This Row], [UNIVERSITY_DEGREE_PROGRAM_ID]], Degree_Information!$N$2:$N$20129, 0)), ""), "")</f>
        <v/>
      </c>
      <c r="H469" s="29" t="str">
        <f>IFERROR(IF($N469 &lt;&gt; "#Na", INDEX(Degree_Information!$I$2:$I$20129, MATCH(Passout2023[[#This Row], [UNIVERSITY_DEGREE_PROGRAM_ID]], Degree_Information!$N$2:$N$20129, 0)), ""), "")</f>
        <v/>
      </c>
      <c r="I469" s="6" t="str">
        <f>IFERROR(IF($N469 &lt;&gt; "#Na", INDEX(Degree_Information!$H$2:$H$20129, MATCH(Passout2023[[#This Row], [UNIVERSITY_DEGREE_PROGRAM_ID]], Degree_Information!$N$2:$N$20129, 0)), ""), "")</f>
        <v/>
      </c>
      <c r="J469" s="6" t="str">
        <f>IFERROR(IF($N469 &lt;&gt; "#Na", INDEX(Degree_Information!$J$2:$J$20129, MATCH(Passout2023[[#This Row], [UNIVERSITY_DEGREE_PROGRAM_ID]], Degree_Information!$N$2:$N$20129, 0)), ""), "")</f>
        <v/>
      </c>
      <c r="K469" s="19"/>
      <c r="L469" s="20"/>
      <c r="M469" s="21"/>
      <c r="N469" s="21"/>
      <c r="O469" s="21"/>
      <c r="P469" s="22"/>
      <c r="Q469" s="21"/>
      <c r="R469" s="21"/>
      <c r="S469" s="20">
        <v>0</v>
      </c>
      <c r="T469" s="20">
        <v>0</v>
      </c>
      <c r="U469" s="23"/>
      <c r="V4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69" s="25"/>
      <c r="X469" s="26" t="str">
        <f>CONCATENATE(Passout2023[[#This Row], [Batch Start Semester]], "-", Passout2023[[#This Row], [Batch Start Year]], "-", Passout2023[[#This Row], [Degree Duration (year)]])</f>
        <v>--</v>
      </c>
      <c r="Y469" s="32"/>
      <c r="Z469" s="32"/>
      <c r="AA469" s="32"/>
      <c r="AB469" s="32"/>
      <c r="AC469" s="32"/>
      <c r="AD469" s="32"/>
      <c r="AE469" s="28">
        <f>COUNTA(Passout2023[[#This Row], [UNIVERSITY_DEGREE_PROGRAM_ID]:[(Graduated) Degree Awarded Female]])</f>
        <v>2</v>
      </c>
    </row>
    <row r="470" s="2" customFormat="1" ht="35.1" customHeight="1">
      <c r="A470" s="29" t="str">
        <f>IFERROR(IF($N470 &lt;&gt; "#Na", INDEX(Degree_Information!$A$2:$A$20129, MATCH(Passout2023[[#This Row], [UNIVERSITY_DEGREE_PROGRAM_ID]], Degree_Information!$N$2:$N$20129, 0)), ""), "")</f>
        <v/>
      </c>
      <c r="B470" s="29" t="str">
        <f>IFERROR(IF($N470 &lt;&gt; "#Na", INDEX(Degree_Information!$B$2:$B$20129, MATCH(Passout2023[[#This Row], [UNIVERSITY_DEGREE_PROGRAM_ID]], Degree_Information!$N$2:$N$20129, 0)), ""), "")</f>
        <v/>
      </c>
      <c r="C470" s="29" t="str">
        <f>IFERROR(IF($N470 &lt;&gt; "#Na", INDEX(Degree_Information!$E$2:$E$20129, MATCH(Passout2023[[#This Row], [UNIVERSITY_DEGREE_PROGRAM_ID]], Degree_Information!$N$2:$N$20129, 0)), ""), "")</f>
        <v/>
      </c>
      <c r="D470" s="29" t="str">
        <f>IFERROR(IF($N470 &lt;&gt; "#Na", INDEX(Degree_Information!$D$2:$D$20129, MATCH(Passout2023[[#This Row], [UNIVERSITY_DEGREE_PROGRAM_ID]], Degree_Information!$N$2:$N$20129, 0)), ""), "")</f>
        <v/>
      </c>
      <c r="E470" s="29" t="str">
        <f>IFERROR(IF($N470 &lt;&gt; "#Na", INDEX(Degree_Information!$F$2:$F$20129, MATCH(Passout2023[[#This Row], [UNIVERSITY_DEGREE_PROGRAM_ID]], Degree_Information!$N$2:$N$20129, 0)), ""), "")</f>
        <v/>
      </c>
      <c r="F470" s="29" t="str">
        <f>IFERROR(IF($N470 &lt;&gt; "#Na", INDEX(Degree_Information!$K$2:$K$20129, MATCH(Passout2023[[#This Row], [UNIVERSITY_DEGREE_PROGRAM_ID]], Degree_Information!$N$2:$N$20129, 0)), ""), "")</f>
        <v/>
      </c>
      <c r="G470" s="29" t="str">
        <f>IFERROR(IF($N470 &lt;&gt; "#Na", INDEX(Degree_Information!$G$2:$G$20129, MATCH(Passout2023[[#This Row], [UNIVERSITY_DEGREE_PROGRAM_ID]], Degree_Information!$N$2:$N$20129, 0)), ""), "")</f>
        <v/>
      </c>
      <c r="H470" s="29" t="str">
        <f>IFERROR(IF($N470 &lt;&gt; "#Na", INDEX(Degree_Information!$I$2:$I$20129, MATCH(Passout2023[[#This Row], [UNIVERSITY_DEGREE_PROGRAM_ID]], Degree_Information!$N$2:$N$20129, 0)), ""), "")</f>
        <v/>
      </c>
      <c r="I470" s="6" t="str">
        <f>IFERROR(IF($N470 &lt;&gt; "#Na", INDEX(Degree_Information!$H$2:$H$20129, MATCH(Passout2023[[#This Row], [UNIVERSITY_DEGREE_PROGRAM_ID]], Degree_Information!$N$2:$N$20129, 0)), ""), "")</f>
        <v/>
      </c>
      <c r="J470" s="6" t="str">
        <f>IFERROR(IF($N470 &lt;&gt; "#Na", INDEX(Degree_Information!$J$2:$J$20129, MATCH(Passout2023[[#This Row], [UNIVERSITY_DEGREE_PROGRAM_ID]], Degree_Information!$N$2:$N$20129, 0)), ""), "")</f>
        <v/>
      </c>
      <c r="K470" s="19"/>
      <c r="L470" s="20"/>
      <c r="M470" s="21"/>
      <c r="N470" s="21"/>
      <c r="O470" s="21"/>
      <c r="P470" s="22"/>
      <c r="Q470" s="21"/>
      <c r="R470" s="21"/>
      <c r="S470" s="20">
        <v>0</v>
      </c>
      <c r="T470" s="20">
        <v>0</v>
      </c>
      <c r="U470" s="23"/>
      <c r="V4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0" s="25"/>
      <c r="X470" s="26" t="str">
        <f>CONCATENATE(Passout2023[[#This Row], [Batch Start Semester]], "-", Passout2023[[#This Row], [Batch Start Year]], "-", Passout2023[[#This Row], [Degree Duration (year)]])</f>
        <v>--</v>
      </c>
      <c r="Y470" s="32"/>
      <c r="Z470" s="32"/>
      <c r="AA470" s="32"/>
      <c r="AB470" s="32"/>
      <c r="AC470" s="32"/>
      <c r="AD470" s="32"/>
      <c r="AE470" s="28">
        <f>COUNTA(Passout2023[[#This Row], [UNIVERSITY_DEGREE_PROGRAM_ID]:[(Graduated) Degree Awarded Female]])</f>
        <v>2</v>
      </c>
    </row>
    <row r="471" s="2" customFormat="1" ht="35.1" customHeight="1">
      <c r="A471" s="29" t="str">
        <f>IFERROR(IF($N471 &lt;&gt; "#Na", INDEX(Degree_Information!$A$2:$A$20129, MATCH(Passout2023[[#This Row], [UNIVERSITY_DEGREE_PROGRAM_ID]], Degree_Information!$N$2:$N$20129, 0)), ""), "")</f>
        <v/>
      </c>
      <c r="B471" s="29" t="str">
        <f>IFERROR(IF($N471 &lt;&gt; "#Na", INDEX(Degree_Information!$B$2:$B$20129, MATCH(Passout2023[[#This Row], [UNIVERSITY_DEGREE_PROGRAM_ID]], Degree_Information!$N$2:$N$20129, 0)), ""), "")</f>
        <v/>
      </c>
      <c r="C471" s="29" t="str">
        <f>IFERROR(IF($N471 &lt;&gt; "#Na", INDEX(Degree_Information!$E$2:$E$20129, MATCH(Passout2023[[#This Row], [UNIVERSITY_DEGREE_PROGRAM_ID]], Degree_Information!$N$2:$N$20129, 0)), ""), "")</f>
        <v/>
      </c>
      <c r="D471" s="29" t="str">
        <f>IFERROR(IF($N471 &lt;&gt; "#Na", INDEX(Degree_Information!$D$2:$D$20129, MATCH(Passout2023[[#This Row], [UNIVERSITY_DEGREE_PROGRAM_ID]], Degree_Information!$N$2:$N$20129, 0)), ""), "")</f>
        <v/>
      </c>
      <c r="E471" s="29" t="str">
        <f>IFERROR(IF($N471 &lt;&gt; "#Na", INDEX(Degree_Information!$F$2:$F$20129, MATCH(Passout2023[[#This Row], [UNIVERSITY_DEGREE_PROGRAM_ID]], Degree_Information!$N$2:$N$20129, 0)), ""), "")</f>
        <v/>
      </c>
      <c r="F471" s="29" t="str">
        <f>IFERROR(IF($N471 &lt;&gt; "#Na", INDEX(Degree_Information!$K$2:$K$20129, MATCH(Passout2023[[#This Row], [UNIVERSITY_DEGREE_PROGRAM_ID]], Degree_Information!$N$2:$N$20129, 0)), ""), "")</f>
        <v/>
      </c>
      <c r="G471" s="29" t="str">
        <f>IFERROR(IF($N471 &lt;&gt; "#Na", INDEX(Degree_Information!$G$2:$G$20129, MATCH(Passout2023[[#This Row], [UNIVERSITY_DEGREE_PROGRAM_ID]], Degree_Information!$N$2:$N$20129, 0)), ""), "")</f>
        <v/>
      </c>
      <c r="H471" s="29" t="str">
        <f>IFERROR(IF($N471 &lt;&gt; "#Na", INDEX(Degree_Information!$I$2:$I$20129, MATCH(Passout2023[[#This Row], [UNIVERSITY_DEGREE_PROGRAM_ID]], Degree_Information!$N$2:$N$20129, 0)), ""), "")</f>
        <v/>
      </c>
      <c r="I471" s="6" t="str">
        <f>IFERROR(IF($N471 &lt;&gt; "#Na", INDEX(Degree_Information!$H$2:$H$20129, MATCH(Passout2023[[#This Row], [UNIVERSITY_DEGREE_PROGRAM_ID]], Degree_Information!$N$2:$N$20129, 0)), ""), "")</f>
        <v/>
      </c>
      <c r="J471" s="6" t="str">
        <f>IFERROR(IF($N471 &lt;&gt; "#Na", INDEX(Degree_Information!$J$2:$J$20129, MATCH(Passout2023[[#This Row], [UNIVERSITY_DEGREE_PROGRAM_ID]], Degree_Information!$N$2:$N$20129, 0)), ""), "")</f>
        <v/>
      </c>
      <c r="K471" s="19"/>
      <c r="L471" s="20"/>
      <c r="M471" s="21"/>
      <c r="N471" s="21"/>
      <c r="O471" s="21"/>
      <c r="P471" s="22"/>
      <c r="Q471" s="21"/>
      <c r="R471" s="21"/>
      <c r="S471" s="20">
        <v>0</v>
      </c>
      <c r="T471" s="20">
        <v>0</v>
      </c>
      <c r="U471" s="23"/>
      <c r="V4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1" s="25"/>
      <c r="X471" s="26" t="str">
        <f>CONCATENATE(Passout2023[[#This Row], [Batch Start Semester]], "-", Passout2023[[#This Row], [Batch Start Year]], "-", Passout2023[[#This Row], [Degree Duration (year)]])</f>
        <v>--</v>
      </c>
      <c r="Y471" s="32"/>
      <c r="Z471" s="32"/>
      <c r="AA471" s="32"/>
      <c r="AB471" s="32"/>
      <c r="AC471" s="32"/>
      <c r="AD471" s="32"/>
      <c r="AE471" s="28">
        <f>COUNTA(Passout2023[[#This Row], [UNIVERSITY_DEGREE_PROGRAM_ID]:[(Graduated) Degree Awarded Female]])</f>
        <v>2</v>
      </c>
    </row>
    <row r="472" s="2" customFormat="1" ht="35.1" customHeight="1">
      <c r="A472" s="29" t="str">
        <f>IFERROR(IF($N472 &lt;&gt; "#Na", INDEX(Degree_Information!$A$2:$A$20129, MATCH(Passout2023[[#This Row], [UNIVERSITY_DEGREE_PROGRAM_ID]], Degree_Information!$N$2:$N$20129, 0)), ""), "")</f>
        <v/>
      </c>
      <c r="B472" s="29" t="str">
        <f>IFERROR(IF($N472 &lt;&gt; "#Na", INDEX(Degree_Information!$B$2:$B$20129, MATCH(Passout2023[[#This Row], [UNIVERSITY_DEGREE_PROGRAM_ID]], Degree_Information!$N$2:$N$20129, 0)), ""), "")</f>
        <v/>
      </c>
      <c r="C472" s="29" t="str">
        <f>IFERROR(IF($N472 &lt;&gt; "#Na", INDEX(Degree_Information!$E$2:$E$20129, MATCH(Passout2023[[#This Row], [UNIVERSITY_DEGREE_PROGRAM_ID]], Degree_Information!$N$2:$N$20129, 0)), ""), "")</f>
        <v/>
      </c>
      <c r="D472" s="29" t="str">
        <f>IFERROR(IF($N472 &lt;&gt; "#Na", INDEX(Degree_Information!$D$2:$D$20129, MATCH(Passout2023[[#This Row], [UNIVERSITY_DEGREE_PROGRAM_ID]], Degree_Information!$N$2:$N$20129, 0)), ""), "")</f>
        <v/>
      </c>
      <c r="E472" s="29" t="str">
        <f>IFERROR(IF($N472 &lt;&gt; "#Na", INDEX(Degree_Information!$F$2:$F$20129, MATCH(Passout2023[[#This Row], [UNIVERSITY_DEGREE_PROGRAM_ID]], Degree_Information!$N$2:$N$20129, 0)), ""), "")</f>
        <v/>
      </c>
      <c r="F472" s="29" t="str">
        <f>IFERROR(IF($N472 &lt;&gt; "#Na", INDEX(Degree_Information!$K$2:$K$20129, MATCH(Passout2023[[#This Row], [UNIVERSITY_DEGREE_PROGRAM_ID]], Degree_Information!$N$2:$N$20129, 0)), ""), "")</f>
        <v/>
      </c>
      <c r="G472" s="29" t="str">
        <f>IFERROR(IF($N472 &lt;&gt; "#Na", INDEX(Degree_Information!$G$2:$G$20129, MATCH(Passout2023[[#This Row], [UNIVERSITY_DEGREE_PROGRAM_ID]], Degree_Information!$N$2:$N$20129, 0)), ""), "")</f>
        <v/>
      </c>
      <c r="H472" s="29" t="str">
        <f>IFERROR(IF($N472 &lt;&gt; "#Na", INDEX(Degree_Information!$I$2:$I$20129, MATCH(Passout2023[[#This Row], [UNIVERSITY_DEGREE_PROGRAM_ID]], Degree_Information!$N$2:$N$20129, 0)), ""), "")</f>
        <v/>
      </c>
      <c r="I472" s="6" t="str">
        <f>IFERROR(IF($N472 &lt;&gt; "#Na", INDEX(Degree_Information!$H$2:$H$20129, MATCH(Passout2023[[#This Row], [UNIVERSITY_DEGREE_PROGRAM_ID]], Degree_Information!$N$2:$N$20129, 0)), ""), "")</f>
        <v/>
      </c>
      <c r="J472" s="6" t="str">
        <f>IFERROR(IF($N472 &lt;&gt; "#Na", INDEX(Degree_Information!$J$2:$J$20129, MATCH(Passout2023[[#This Row], [UNIVERSITY_DEGREE_PROGRAM_ID]], Degree_Information!$N$2:$N$20129, 0)), ""), "")</f>
        <v/>
      </c>
      <c r="K472" s="19"/>
      <c r="L472" s="20"/>
      <c r="M472" s="21"/>
      <c r="N472" s="21"/>
      <c r="O472" s="21"/>
      <c r="P472" s="22"/>
      <c r="Q472" s="21"/>
      <c r="R472" s="21"/>
      <c r="S472" s="20">
        <v>0</v>
      </c>
      <c r="T472" s="20">
        <v>0</v>
      </c>
      <c r="U472" s="23"/>
      <c r="V4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2" s="25"/>
      <c r="X472" s="26" t="str">
        <f>CONCATENATE(Passout2023[[#This Row], [Batch Start Semester]], "-", Passout2023[[#This Row], [Batch Start Year]], "-", Passout2023[[#This Row], [Degree Duration (year)]])</f>
        <v>--</v>
      </c>
      <c r="Y472" s="32"/>
      <c r="Z472" s="32"/>
      <c r="AA472" s="32"/>
      <c r="AB472" s="32"/>
      <c r="AC472" s="32"/>
      <c r="AD472" s="32"/>
      <c r="AE472" s="28">
        <f>COUNTA(Passout2023[[#This Row], [UNIVERSITY_DEGREE_PROGRAM_ID]:[(Graduated) Degree Awarded Female]])</f>
        <v>2</v>
      </c>
    </row>
    <row r="473" s="2" customFormat="1" ht="35.1" customHeight="1">
      <c r="A473" s="29" t="str">
        <f>IFERROR(IF($N473 &lt;&gt; "#Na", INDEX(Degree_Information!$A$2:$A$20129, MATCH(Passout2023[[#This Row], [UNIVERSITY_DEGREE_PROGRAM_ID]], Degree_Information!$N$2:$N$20129, 0)), ""), "")</f>
        <v/>
      </c>
      <c r="B473" s="29" t="str">
        <f>IFERROR(IF($N473 &lt;&gt; "#Na", INDEX(Degree_Information!$B$2:$B$20129, MATCH(Passout2023[[#This Row], [UNIVERSITY_DEGREE_PROGRAM_ID]], Degree_Information!$N$2:$N$20129, 0)), ""), "")</f>
        <v/>
      </c>
      <c r="C473" s="29" t="str">
        <f>IFERROR(IF($N473 &lt;&gt; "#Na", INDEX(Degree_Information!$E$2:$E$20129, MATCH(Passout2023[[#This Row], [UNIVERSITY_DEGREE_PROGRAM_ID]], Degree_Information!$N$2:$N$20129, 0)), ""), "")</f>
        <v/>
      </c>
      <c r="D473" s="29" t="str">
        <f>IFERROR(IF($N473 &lt;&gt; "#Na", INDEX(Degree_Information!$D$2:$D$20129, MATCH(Passout2023[[#This Row], [UNIVERSITY_DEGREE_PROGRAM_ID]], Degree_Information!$N$2:$N$20129, 0)), ""), "")</f>
        <v/>
      </c>
      <c r="E473" s="29" t="str">
        <f>IFERROR(IF($N473 &lt;&gt; "#Na", INDEX(Degree_Information!$F$2:$F$20129, MATCH(Passout2023[[#This Row], [UNIVERSITY_DEGREE_PROGRAM_ID]], Degree_Information!$N$2:$N$20129, 0)), ""), "")</f>
        <v/>
      </c>
      <c r="F473" s="29" t="str">
        <f>IFERROR(IF($N473 &lt;&gt; "#Na", INDEX(Degree_Information!$K$2:$K$20129, MATCH(Passout2023[[#This Row], [UNIVERSITY_DEGREE_PROGRAM_ID]], Degree_Information!$N$2:$N$20129, 0)), ""), "")</f>
        <v/>
      </c>
      <c r="G473" s="29" t="str">
        <f>IFERROR(IF($N473 &lt;&gt; "#Na", INDEX(Degree_Information!$G$2:$G$20129, MATCH(Passout2023[[#This Row], [UNIVERSITY_DEGREE_PROGRAM_ID]], Degree_Information!$N$2:$N$20129, 0)), ""), "")</f>
        <v/>
      </c>
      <c r="H473" s="29" t="str">
        <f>IFERROR(IF($N473 &lt;&gt; "#Na", INDEX(Degree_Information!$I$2:$I$20129, MATCH(Passout2023[[#This Row], [UNIVERSITY_DEGREE_PROGRAM_ID]], Degree_Information!$N$2:$N$20129, 0)), ""), "")</f>
        <v/>
      </c>
      <c r="I473" s="6" t="str">
        <f>IFERROR(IF($N473 &lt;&gt; "#Na", INDEX(Degree_Information!$H$2:$H$20129, MATCH(Passout2023[[#This Row], [UNIVERSITY_DEGREE_PROGRAM_ID]], Degree_Information!$N$2:$N$20129, 0)), ""), "")</f>
        <v/>
      </c>
      <c r="J473" s="6" t="str">
        <f>IFERROR(IF($N473 &lt;&gt; "#Na", INDEX(Degree_Information!$J$2:$J$20129, MATCH(Passout2023[[#This Row], [UNIVERSITY_DEGREE_PROGRAM_ID]], Degree_Information!$N$2:$N$20129, 0)), ""), "")</f>
        <v/>
      </c>
      <c r="K473" s="19"/>
      <c r="L473" s="20"/>
      <c r="M473" s="21"/>
      <c r="N473" s="21"/>
      <c r="O473" s="21"/>
      <c r="P473" s="22"/>
      <c r="Q473" s="21"/>
      <c r="R473" s="21"/>
      <c r="S473" s="20">
        <v>0</v>
      </c>
      <c r="T473" s="20">
        <v>0</v>
      </c>
      <c r="U473" s="23"/>
      <c r="V4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3" s="25"/>
      <c r="X473" s="26" t="str">
        <f>CONCATENATE(Passout2023[[#This Row], [Batch Start Semester]], "-", Passout2023[[#This Row], [Batch Start Year]], "-", Passout2023[[#This Row], [Degree Duration (year)]])</f>
        <v>--</v>
      </c>
      <c r="Y473" s="32"/>
      <c r="Z473" s="32"/>
      <c r="AA473" s="32"/>
      <c r="AB473" s="32"/>
      <c r="AC473" s="32"/>
      <c r="AD473" s="32"/>
      <c r="AE473" s="28">
        <f>COUNTA(Passout2023[[#This Row], [UNIVERSITY_DEGREE_PROGRAM_ID]:[(Graduated) Degree Awarded Female]])</f>
        <v>2</v>
      </c>
    </row>
    <row r="474" s="2" customFormat="1" ht="35.1" customHeight="1">
      <c r="A474" s="29" t="str">
        <f>IFERROR(IF($N474 &lt;&gt; "#Na", INDEX(Degree_Information!$A$2:$A$20129, MATCH(Passout2023[[#This Row], [UNIVERSITY_DEGREE_PROGRAM_ID]], Degree_Information!$N$2:$N$20129, 0)), ""), "")</f>
        <v/>
      </c>
      <c r="B474" s="29" t="str">
        <f>IFERROR(IF($N474 &lt;&gt; "#Na", INDEX(Degree_Information!$B$2:$B$20129, MATCH(Passout2023[[#This Row], [UNIVERSITY_DEGREE_PROGRAM_ID]], Degree_Information!$N$2:$N$20129, 0)), ""), "")</f>
        <v/>
      </c>
      <c r="C474" s="29" t="str">
        <f>IFERROR(IF($N474 &lt;&gt; "#Na", INDEX(Degree_Information!$E$2:$E$20129, MATCH(Passout2023[[#This Row], [UNIVERSITY_DEGREE_PROGRAM_ID]], Degree_Information!$N$2:$N$20129, 0)), ""), "")</f>
        <v/>
      </c>
      <c r="D474" s="29" t="str">
        <f>IFERROR(IF($N474 &lt;&gt; "#Na", INDEX(Degree_Information!$D$2:$D$20129, MATCH(Passout2023[[#This Row], [UNIVERSITY_DEGREE_PROGRAM_ID]], Degree_Information!$N$2:$N$20129, 0)), ""), "")</f>
        <v/>
      </c>
      <c r="E474" s="29" t="str">
        <f>IFERROR(IF($N474 &lt;&gt; "#Na", INDEX(Degree_Information!$F$2:$F$20129, MATCH(Passout2023[[#This Row], [UNIVERSITY_DEGREE_PROGRAM_ID]], Degree_Information!$N$2:$N$20129, 0)), ""), "")</f>
        <v/>
      </c>
      <c r="F474" s="29" t="str">
        <f>IFERROR(IF($N474 &lt;&gt; "#Na", INDEX(Degree_Information!$K$2:$K$20129, MATCH(Passout2023[[#This Row], [UNIVERSITY_DEGREE_PROGRAM_ID]], Degree_Information!$N$2:$N$20129, 0)), ""), "")</f>
        <v/>
      </c>
      <c r="G474" s="29" t="str">
        <f>IFERROR(IF($N474 &lt;&gt; "#Na", INDEX(Degree_Information!$G$2:$G$20129, MATCH(Passout2023[[#This Row], [UNIVERSITY_DEGREE_PROGRAM_ID]], Degree_Information!$N$2:$N$20129, 0)), ""), "")</f>
        <v/>
      </c>
      <c r="H474" s="29" t="str">
        <f>IFERROR(IF($N474 &lt;&gt; "#Na", INDEX(Degree_Information!$I$2:$I$20129, MATCH(Passout2023[[#This Row], [UNIVERSITY_DEGREE_PROGRAM_ID]], Degree_Information!$N$2:$N$20129, 0)), ""), "")</f>
        <v/>
      </c>
      <c r="I474" s="6" t="str">
        <f>IFERROR(IF($N474 &lt;&gt; "#Na", INDEX(Degree_Information!$H$2:$H$20129, MATCH(Passout2023[[#This Row], [UNIVERSITY_DEGREE_PROGRAM_ID]], Degree_Information!$N$2:$N$20129, 0)), ""), "")</f>
        <v/>
      </c>
      <c r="J474" s="6" t="str">
        <f>IFERROR(IF($N474 &lt;&gt; "#Na", INDEX(Degree_Information!$J$2:$J$20129, MATCH(Passout2023[[#This Row], [UNIVERSITY_DEGREE_PROGRAM_ID]], Degree_Information!$N$2:$N$20129, 0)), ""), "")</f>
        <v/>
      </c>
      <c r="K474" s="19"/>
      <c r="L474" s="20"/>
      <c r="M474" s="21"/>
      <c r="N474" s="21"/>
      <c r="O474" s="21"/>
      <c r="P474" s="22"/>
      <c r="Q474" s="21"/>
      <c r="R474" s="21"/>
      <c r="S474" s="20">
        <v>0</v>
      </c>
      <c r="T474" s="20">
        <v>0</v>
      </c>
      <c r="U474" s="23"/>
      <c r="V4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4" s="25"/>
      <c r="X474" s="26" t="str">
        <f>CONCATENATE(Passout2023[[#This Row], [Batch Start Semester]], "-", Passout2023[[#This Row], [Batch Start Year]], "-", Passout2023[[#This Row], [Degree Duration (year)]])</f>
        <v>--</v>
      </c>
      <c r="Y474" s="32"/>
      <c r="Z474" s="32"/>
      <c r="AA474" s="32"/>
      <c r="AB474" s="32"/>
      <c r="AC474" s="32"/>
      <c r="AD474" s="32"/>
      <c r="AE474" s="28">
        <f>COUNTA(Passout2023[[#This Row], [UNIVERSITY_DEGREE_PROGRAM_ID]:[(Graduated) Degree Awarded Female]])</f>
        <v>2</v>
      </c>
    </row>
    <row r="475" s="2" customFormat="1" ht="35.1" customHeight="1">
      <c r="A475" s="29" t="str">
        <f>IFERROR(IF($N475 &lt;&gt; "#Na", INDEX(Degree_Information!$A$2:$A$20129, MATCH(Passout2023[[#This Row], [UNIVERSITY_DEGREE_PROGRAM_ID]], Degree_Information!$N$2:$N$20129, 0)), ""), "")</f>
        <v/>
      </c>
      <c r="B475" s="29" t="str">
        <f>IFERROR(IF($N475 &lt;&gt; "#Na", INDEX(Degree_Information!$B$2:$B$20129, MATCH(Passout2023[[#This Row], [UNIVERSITY_DEGREE_PROGRAM_ID]], Degree_Information!$N$2:$N$20129, 0)), ""), "")</f>
        <v/>
      </c>
      <c r="C475" s="29" t="str">
        <f>IFERROR(IF($N475 &lt;&gt; "#Na", INDEX(Degree_Information!$E$2:$E$20129, MATCH(Passout2023[[#This Row], [UNIVERSITY_DEGREE_PROGRAM_ID]], Degree_Information!$N$2:$N$20129, 0)), ""), "")</f>
        <v/>
      </c>
      <c r="D475" s="29" t="str">
        <f>IFERROR(IF($N475 &lt;&gt; "#Na", INDEX(Degree_Information!$D$2:$D$20129, MATCH(Passout2023[[#This Row], [UNIVERSITY_DEGREE_PROGRAM_ID]], Degree_Information!$N$2:$N$20129, 0)), ""), "")</f>
        <v/>
      </c>
      <c r="E475" s="29" t="str">
        <f>IFERROR(IF($N475 &lt;&gt; "#Na", INDEX(Degree_Information!$F$2:$F$20129, MATCH(Passout2023[[#This Row], [UNIVERSITY_DEGREE_PROGRAM_ID]], Degree_Information!$N$2:$N$20129, 0)), ""), "")</f>
        <v/>
      </c>
      <c r="F475" s="29" t="str">
        <f>IFERROR(IF($N475 &lt;&gt; "#Na", INDEX(Degree_Information!$K$2:$K$20129, MATCH(Passout2023[[#This Row], [UNIVERSITY_DEGREE_PROGRAM_ID]], Degree_Information!$N$2:$N$20129, 0)), ""), "")</f>
        <v/>
      </c>
      <c r="G475" s="29" t="str">
        <f>IFERROR(IF($N475 &lt;&gt; "#Na", INDEX(Degree_Information!$G$2:$G$20129, MATCH(Passout2023[[#This Row], [UNIVERSITY_DEGREE_PROGRAM_ID]], Degree_Information!$N$2:$N$20129, 0)), ""), "")</f>
        <v/>
      </c>
      <c r="H475" s="29" t="str">
        <f>IFERROR(IF($N475 &lt;&gt; "#Na", INDEX(Degree_Information!$I$2:$I$20129, MATCH(Passout2023[[#This Row], [UNIVERSITY_DEGREE_PROGRAM_ID]], Degree_Information!$N$2:$N$20129, 0)), ""), "")</f>
        <v/>
      </c>
      <c r="I475" s="6" t="str">
        <f>IFERROR(IF($N475 &lt;&gt; "#Na", INDEX(Degree_Information!$H$2:$H$20129, MATCH(Passout2023[[#This Row], [UNIVERSITY_DEGREE_PROGRAM_ID]], Degree_Information!$N$2:$N$20129, 0)), ""), "")</f>
        <v/>
      </c>
      <c r="J475" s="6" t="str">
        <f>IFERROR(IF($N475 &lt;&gt; "#Na", INDEX(Degree_Information!$J$2:$J$20129, MATCH(Passout2023[[#This Row], [UNIVERSITY_DEGREE_PROGRAM_ID]], Degree_Information!$N$2:$N$20129, 0)), ""), "")</f>
        <v/>
      </c>
      <c r="K475" s="19"/>
      <c r="L475" s="20"/>
      <c r="M475" s="21"/>
      <c r="N475" s="21"/>
      <c r="O475" s="21"/>
      <c r="P475" s="22"/>
      <c r="Q475" s="21"/>
      <c r="R475" s="21"/>
      <c r="S475" s="20">
        <v>0</v>
      </c>
      <c r="T475" s="20">
        <v>0</v>
      </c>
      <c r="U475" s="23"/>
      <c r="V4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5" s="25"/>
      <c r="X475" s="26" t="str">
        <f>CONCATENATE(Passout2023[[#This Row], [Batch Start Semester]], "-", Passout2023[[#This Row], [Batch Start Year]], "-", Passout2023[[#This Row], [Degree Duration (year)]])</f>
        <v>--</v>
      </c>
      <c r="Y475" s="32"/>
      <c r="Z475" s="32"/>
      <c r="AA475" s="32"/>
      <c r="AB475" s="32"/>
      <c r="AC475" s="32"/>
      <c r="AD475" s="32"/>
      <c r="AE475" s="28">
        <f>COUNTA(Passout2023[[#This Row], [UNIVERSITY_DEGREE_PROGRAM_ID]:[(Graduated) Degree Awarded Female]])</f>
        <v>2</v>
      </c>
    </row>
    <row r="476" s="2" customFormat="1" ht="35.1" customHeight="1">
      <c r="A476" s="29" t="str">
        <f>IFERROR(IF($N476 &lt;&gt; "#Na", INDEX(Degree_Information!$A$2:$A$20129, MATCH(Passout2023[[#This Row], [UNIVERSITY_DEGREE_PROGRAM_ID]], Degree_Information!$N$2:$N$20129, 0)), ""), "")</f>
        <v/>
      </c>
      <c r="B476" s="29" t="str">
        <f>IFERROR(IF($N476 &lt;&gt; "#Na", INDEX(Degree_Information!$B$2:$B$20129, MATCH(Passout2023[[#This Row], [UNIVERSITY_DEGREE_PROGRAM_ID]], Degree_Information!$N$2:$N$20129, 0)), ""), "")</f>
        <v/>
      </c>
      <c r="C476" s="29" t="str">
        <f>IFERROR(IF($N476 &lt;&gt; "#Na", INDEX(Degree_Information!$E$2:$E$20129, MATCH(Passout2023[[#This Row], [UNIVERSITY_DEGREE_PROGRAM_ID]], Degree_Information!$N$2:$N$20129, 0)), ""), "")</f>
        <v/>
      </c>
      <c r="D476" s="29" t="str">
        <f>IFERROR(IF($N476 &lt;&gt; "#Na", INDEX(Degree_Information!$D$2:$D$20129, MATCH(Passout2023[[#This Row], [UNIVERSITY_DEGREE_PROGRAM_ID]], Degree_Information!$N$2:$N$20129, 0)), ""), "")</f>
        <v/>
      </c>
      <c r="E476" s="29" t="str">
        <f>IFERROR(IF($N476 &lt;&gt; "#Na", INDEX(Degree_Information!$F$2:$F$20129, MATCH(Passout2023[[#This Row], [UNIVERSITY_DEGREE_PROGRAM_ID]], Degree_Information!$N$2:$N$20129, 0)), ""), "")</f>
        <v/>
      </c>
      <c r="F476" s="29" t="str">
        <f>IFERROR(IF($N476 &lt;&gt; "#Na", INDEX(Degree_Information!$K$2:$K$20129, MATCH(Passout2023[[#This Row], [UNIVERSITY_DEGREE_PROGRAM_ID]], Degree_Information!$N$2:$N$20129, 0)), ""), "")</f>
        <v/>
      </c>
      <c r="G476" s="29" t="str">
        <f>IFERROR(IF($N476 &lt;&gt; "#Na", INDEX(Degree_Information!$G$2:$G$20129, MATCH(Passout2023[[#This Row], [UNIVERSITY_DEGREE_PROGRAM_ID]], Degree_Information!$N$2:$N$20129, 0)), ""), "")</f>
        <v/>
      </c>
      <c r="H476" s="29" t="str">
        <f>IFERROR(IF($N476 &lt;&gt; "#Na", INDEX(Degree_Information!$I$2:$I$20129, MATCH(Passout2023[[#This Row], [UNIVERSITY_DEGREE_PROGRAM_ID]], Degree_Information!$N$2:$N$20129, 0)), ""), "")</f>
        <v/>
      </c>
      <c r="I476" s="6" t="str">
        <f>IFERROR(IF($N476 &lt;&gt; "#Na", INDEX(Degree_Information!$H$2:$H$20129, MATCH(Passout2023[[#This Row], [UNIVERSITY_DEGREE_PROGRAM_ID]], Degree_Information!$N$2:$N$20129, 0)), ""), "")</f>
        <v/>
      </c>
      <c r="J476" s="6" t="str">
        <f>IFERROR(IF($N476 &lt;&gt; "#Na", INDEX(Degree_Information!$J$2:$J$20129, MATCH(Passout2023[[#This Row], [UNIVERSITY_DEGREE_PROGRAM_ID]], Degree_Information!$N$2:$N$20129, 0)), ""), "")</f>
        <v/>
      </c>
      <c r="K476" s="19"/>
      <c r="L476" s="20"/>
      <c r="M476" s="21"/>
      <c r="N476" s="21"/>
      <c r="O476" s="21"/>
      <c r="P476" s="22"/>
      <c r="Q476" s="21"/>
      <c r="R476" s="21"/>
      <c r="S476" s="20">
        <v>0</v>
      </c>
      <c r="T476" s="20">
        <v>0</v>
      </c>
      <c r="U476" s="23"/>
      <c r="V4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6" s="25"/>
      <c r="X476" s="26" t="str">
        <f>CONCATENATE(Passout2023[[#This Row], [Batch Start Semester]], "-", Passout2023[[#This Row], [Batch Start Year]], "-", Passout2023[[#This Row], [Degree Duration (year)]])</f>
        <v>--</v>
      </c>
      <c r="Y476" s="32"/>
      <c r="Z476" s="32"/>
      <c r="AA476" s="32"/>
      <c r="AB476" s="32"/>
      <c r="AC476" s="32"/>
      <c r="AD476" s="32"/>
      <c r="AE476" s="28">
        <f>COUNTA(Passout2023[[#This Row], [UNIVERSITY_DEGREE_PROGRAM_ID]:[(Graduated) Degree Awarded Female]])</f>
        <v>2</v>
      </c>
    </row>
    <row r="477" s="2" customFormat="1" ht="35.1" customHeight="1">
      <c r="A477" s="29" t="str">
        <f>IFERROR(IF($N477 &lt;&gt; "#Na", INDEX(Degree_Information!$A$2:$A$20129, MATCH(Passout2023[[#This Row], [UNIVERSITY_DEGREE_PROGRAM_ID]], Degree_Information!$N$2:$N$20129, 0)), ""), "")</f>
        <v/>
      </c>
      <c r="B477" s="29" t="str">
        <f>IFERROR(IF($N477 &lt;&gt; "#Na", INDEX(Degree_Information!$B$2:$B$20129, MATCH(Passout2023[[#This Row], [UNIVERSITY_DEGREE_PROGRAM_ID]], Degree_Information!$N$2:$N$20129, 0)), ""), "")</f>
        <v/>
      </c>
      <c r="C477" s="29" t="str">
        <f>IFERROR(IF($N477 &lt;&gt; "#Na", INDEX(Degree_Information!$E$2:$E$20129, MATCH(Passout2023[[#This Row], [UNIVERSITY_DEGREE_PROGRAM_ID]], Degree_Information!$N$2:$N$20129, 0)), ""), "")</f>
        <v/>
      </c>
      <c r="D477" s="29" t="str">
        <f>IFERROR(IF($N477 &lt;&gt; "#Na", INDEX(Degree_Information!$D$2:$D$20129, MATCH(Passout2023[[#This Row], [UNIVERSITY_DEGREE_PROGRAM_ID]], Degree_Information!$N$2:$N$20129, 0)), ""), "")</f>
        <v/>
      </c>
      <c r="E477" s="29" t="str">
        <f>IFERROR(IF($N477 &lt;&gt; "#Na", INDEX(Degree_Information!$F$2:$F$20129, MATCH(Passout2023[[#This Row], [UNIVERSITY_DEGREE_PROGRAM_ID]], Degree_Information!$N$2:$N$20129, 0)), ""), "")</f>
        <v/>
      </c>
      <c r="F477" s="29" t="str">
        <f>IFERROR(IF($N477 &lt;&gt; "#Na", INDEX(Degree_Information!$K$2:$K$20129, MATCH(Passout2023[[#This Row], [UNIVERSITY_DEGREE_PROGRAM_ID]], Degree_Information!$N$2:$N$20129, 0)), ""), "")</f>
        <v/>
      </c>
      <c r="G477" s="29" t="str">
        <f>IFERROR(IF($N477 &lt;&gt; "#Na", INDEX(Degree_Information!$G$2:$G$20129, MATCH(Passout2023[[#This Row], [UNIVERSITY_DEGREE_PROGRAM_ID]], Degree_Information!$N$2:$N$20129, 0)), ""), "")</f>
        <v/>
      </c>
      <c r="H477" s="29" t="str">
        <f>IFERROR(IF($N477 &lt;&gt; "#Na", INDEX(Degree_Information!$I$2:$I$20129, MATCH(Passout2023[[#This Row], [UNIVERSITY_DEGREE_PROGRAM_ID]], Degree_Information!$N$2:$N$20129, 0)), ""), "")</f>
        <v/>
      </c>
      <c r="I477" s="6" t="str">
        <f>IFERROR(IF($N477 &lt;&gt; "#Na", INDEX(Degree_Information!$H$2:$H$20129, MATCH(Passout2023[[#This Row], [UNIVERSITY_DEGREE_PROGRAM_ID]], Degree_Information!$N$2:$N$20129, 0)), ""), "")</f>
        <v/>
      </c>
      <c r="J477" s="6" t="str">
        <f>IFERROR(IF($N477 &lt;&gt; "#Na", INDEX(Degree_Information!$J$2:$J$20129, MATCH(Passout2023[[#This Row], [UNIVERSITY_DEGREE_PROGRAM_ID]], Degree_Information!$N$2:$N$20129, 0)), ""), "")</f>
        <v/>
      </c>
      <c r="K477" s="19"/>
      <c r="L477" s="20"/>
      <c r="M477" s="21"/>
      <c r="N477" s="21"/>
      <c r="O477" s="21"/>
      <c r="P477" s="22"/>
      <c r="Q477" s="21"/>
      <c r="R477" s="21"/>
      <c r="S477" s="20">
        <v>0</v>
      </c>
      <c r="T477" s="20">
        <v>0</v>
      </c>
      <c r="U477" s="23"/>
      <c r="V4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7" s="25"/>
      <c r="X477" s="26" t="str">
        <f>CONCATENATE(Passout2023[[#This Row], [Batch Start Semester]], "-", Passout2023[[#This Row], [Batch Start Year]], "-", Passout2023[[#This Row], [Degree Duration (year)]])</f>
        <v>--</v>
      </c>
      <c r="Y477" s="32"/>
      <c r="Z477" s="32"/>
      <c r="AA477" s="32"/>
      <c r="AB477" s="32"/>
      <c r="AC477" s="32"/>
      <c r="AD477" s="32"/>
      <c r="AE477" s="28">
        <f>COUNTA(Passout2023[[#This Row], [UNIVERSITY_DEGREE_PROGRAM_ID]:[(Graduated) Degree Awarded Female]])</f>
        <v>2</v>
      </c>
    </row>
    <row r="478" s="2" customFormat="1" ht="35.1" customHeight="1">
      <c r="A478" s="29" t="str">
        <f>IFERROR(IF($N478 &lt;&gt; "#Na", INDEX(Degree_Information!$A$2:$A$20129, MATCH(Passout2023[[#This Row], [UNIVERSITY_DEGREE_PROGRAM_ID]], Degree_Information!$N$2:$N$20129, 0)), ""), "")</f>
        <v/>
      </c>
      <c r="B478" s="29" t="str">
        <f>IFERROR(IF($N478 &lt;&gt; "#Na", INDEX(Degree_Information!$B$2:$B$20129, MATCH(Passout2023[[#This Row], [UNIVERSITY_DEGREE_PROGRAM_ID]], Degree_Information!$N$2:$N$20129, 0)), ""), "")</f>
        <v/>
      </c>
      <c r="C478" s="29" t="str">
        <f>IFERROR(IF($N478 &lt;&gt; "#Na", INDEX(Degree_Information!$E$2:$E$20129, MATCH(Passout2023[[#This Row], [UNIVERSITY_DEGREE_PROGRAM_ID]], Degree_Information!$N$2:$N$20129, 0)), ""), "")</f>
        <v/>
      </c>
      <c r="D478" s="29" t="str">
        <f>IFERROR(IF($N478 &lt;&gt; "#Na", INDEX(Degree_Information!$D$2:$D$20129, MATCH(Passout2023[[#This Row], [UNIVERSITY_DEGREE_PROGRAM_ID]], Degree_Information!$N$2:$N$20129, 0)), ""), "")</f>
        <v/>
      </c>
      <c r="E478" s="29" t="str">
        <f>IFERROR(IF($N478 &lt;&gt; "#Na", INDEX(Degree_Information!$F$2:$F$20129, MATCH(Passout2023[[#This Row], [UNIVERSITY_DEGREE_PROGRAM_ID]], Degree_Information!$N$2:$N$20129, 0)), ""), "")</f>
        <v/>
      </c>
      <c r="F478" s="29" t="str">
        <f>IFERROR(IF($N478 &lt;&gt; "#Na", INDEX(Degree_Information!$K$2:$K$20129, MATCH(Passout2023[[#This Row], [UNIVERSITY_DEGREE_PROGRAM_ID]], Degree_Information!$N$2:$N$20129, 0)), ""), "")</f>
        <v/>
      </c>
      <c r="G478" s="29" t="str">
        <f>IFERROR(IF($N478 &lt;&gt; "#Na", INDEX(Degree_Information!$G$2:$G$20129, MATCH(Passout2023[[#This Row], [UNIVERSITY_DEGREE_PROGRAM_ID]], Degree_Information!$N$2:$N$20129, 0)), ""), "")</f>
        <v/>
      </c>
      <c r="H478" s="29" t="str">
        <f>IFERROR(IF($N478 &lt;&gt; "#Na", INDEX(Degree_Information!$I$2:$I$20129, MATCH(Passout2023[[#This Row], [UNIVERSITY_DEGREE_PROGRAM_ID]], Degree_Information!$N$2:$N$20129, 0)), ""), "")</f>
        <v/>
      </c>
      <c r="I478" s="6" t="str">
        <f>IFERROR(IF($N478 &lt;&gt; "#Na", INDEX(Degree_Information!$H$2:$H$20129, MATCH(Passout2023[[#This Row], [UNIVERSITY_DEGREE_PROGRAM_ID]], Degree_Information!$N$2:$N$20129, 0)), ""), "")</f>
        <v/>
      </c>
      <c r="J478" s="6" t="str">
        <f>IFERROR(IF($N478 &lt;&gt; "#Na", INDEX(Degree_Information!$J$2:$J$20129, MATCH(Passout2023[[#This Row], [UNIVERSITY_DEGREE_PROGRAM_ID]], Degree_Information!$N$2:$N$20129, 0)), ""), "")</f>
        <v/>
      </c>
      <c r="K478" s="19"/>
      <c r="L478" s="20"/>
      <c r="M478" s="21"/>
      <c r="N478" s="21"/>
      <c r="O478" s="21"/>
      <c r="P478" s="22"/>
      <c r="Q478" s="21"/>
      <c r="R478" s="21"/>
      <c r="S478" s="20">
        <v>0</v>
      </c>
      <c r="T478" s="20">
        <v>0</v>
      </c>
      <c r="U478" s="23"/>
      <c r="V4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8" s="25"/>
      <c r="X478" s="26" t="str">
        <f>CONCATENATE(Passout2023[[#This Row], [Batch Start Semester]], "-", Passout2023[[#This Row], [Batch Start Year]], "-", Passout2023[[#This Row], [Degree Duration (year)]])</f>
        <v>--</v>
      </c>
      <c r="Y478" s="32"/>
      <c r="Z478" s="32"/>
      <c r="AA478" s="32"/>
      <c r="AB478" s="32"/>
      <c r="AC478" s="32"/>
      <c r="AD478" s="32"/>
      <c r="AE478" s="28">
        <f>COUNTA(Passout2023[[#This Row], [UNIVERSITY_DEGREE_PROGRAM_ID]:[(Graduated) Degree Awarded Female]])</f>
        <v>2</v>
      </c>
    </row>
    <row r="479" s="2" customFormat="1" ht="35.1" customHeight="1">
      <c r="A479" s="29" t="str">
        <f>IFERROR(IF($N479 &lt;&gt; "#Na", INDEX(Degree_Information!$A$2:$A$20129, MATCH(Passout2023[[#This Row], [UNIVERSITY_DEGREE_PROGRAM_ID]], Degree_Information!$N$2:$N$20129, 0)), ""), "")</f>
        <v/>
      </c>
      <c r="B479" s="29" t="str">
        <f>IFERROR(IF($N479 &lt;&gt; "#Na", INDEX(Degree_Information!$B$2:$B$20129, MATCH(Passout2023[[#This Row], [UNIVERSITY_DEGREE_PROGRAM_ID]], Degree_Information!$N$2:$N$20129, 0)), ""), "")</f>
        <v/>
      </c>
      <c r="C479" s="29" t="str">
        <f>IFERROR(IF($N479 &lt;&gt; "#Na", INDEX(Degree_Information!$E$2:$E$20129, MATCH(Passout2023[[#This Row], [UNIVERSITY_DEGREE_PROGRAM_ID]], Degree_Information!$N$2:$N$20129, 0)), ""), "")</f>
        <v/>
      </c>
      <c r="D479" s="29" t="str">
        <f>IFERROR(IF($N479 &lt;&gt; "#Na", INDEX(Degree_Information!$D$2:$D$20129, MATCH(Passout2023[[#This Row], [UNIVERSITY_DEGREE_PROGRAM_ID]], Degree_Information!$N$2:$N$20129, 0)), ""), "")</f>
        <v/>
      </c>
      <c r="E479" s="29" t="str">
        <f>IFERROR(IF($N479 &lt;&gt; "#Na", INDEX(Degree_Information!$F$2:$F$20129, MATCH(Passout2023[[#This Row], [UNIVERSITY_DEGREE_PROGRAM_ID]], Degree_Information!$N$2:$N$20129, 0)), ""), "")</f>
        <v/>
      </c>
      <c r="F479" s="29" t="str">
        <f>IFERROR(IF($N479 &lt;&gt; "#Na", INDEX(Degree_Information!$K$2:$K$20129, MATCH(Passout2023[[#This Row], [UNIVERSITY_DEGREE_PROGRAM_ID]], Degree_Information!$N$2:$N$20129, 0)), ""), "")</f>
        <v/>
      </c>
      <c r="G479" s="29" t="str">
        <f>IFERROR(IF($N479 &lt;&gt; "#Na", INDEX(Degree_Information!$G$2:$G$20129, MATCH(Passout2023[[#This Row], [UNIVERSITY_DEGREE_PROGRAM_ID]], Degree_Information!$N$2:$N$20129, 0)), ""), "")</f>
        <v/>
      </c>
      <c r="H479" s="29" t="str">
        <f>IFERROR(IF($N479 &lt;&gt; "#Na", INDEX(Degree_Information!$I$2:$I$20129, MATCH(Passout2023[[#This Row], [UNIVERSITY_DEGREE_PROGRAM_ID]], Degree_Information!$N$2:$N$20129, 0)), ""), "")</f>
        <v/>
      </c>
      <c r="I479" s="6" t="str">
        <f>IFERROR(IF($N479 &lt;&gt; "#Na", INDEX(Degree_Information!$H$2:$H$20129, MATCH(Passout2023[[#This Row], [UNIVERSITY_DEGREE_PROGRAM_ID]], Degree_Information!$N$2:$N$20129, 0)), ""), "")</f>
        <v/>
      </c>
      <c r="J479" s="6" t="str">
        <f>IFERROR(IF($N479 &lt;&gt; "#Na", INDEX(Degree_Information!$J$2:$J$20129, MATCH(Passout2023[[#This Row], [UNIVERSITY_DEGREE_PROGRAM_ID]], Degree_Information!$N$2:$N$20129, 0)), ""), "")</f>
        <v/>
      </c>
      <c r="K479" s="19"/>
      <c r="L479" s="20"/>
      <c r="M479" s="21"/>
      <c r="N479" s="21"/>
      <c r="O479" s="21"/>
      <c r="P479" s="22"/>
      <c r="Q479" s="21"/>
      <c r="R479" s="21"/>
      <c r="S479" s="20">
        <v>0</v>
      </c>
      <c r="T479" s="20">
        <v>0</v>
      </c>
      <c r="U479" s="23"/>
      <c r="V4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79" s="25"/>
      <c r="X479" s="26" t="str">
        <f>CONCATENATE(Passout2023[[#This Row], [Batch Start Semester]], "-", Passout2023[[#This Row], [Batch Start Year]], "-", Passout2023[[#This Row], [Degree Duration (year)]])</f>
        <v>--</v>
      </c>
      <c r="Y479" s="32"/>
      <c r="Z479" s="32"/>
      <c r="AA479" s="32"/>
      <c r="AB479" s="32"/>
      <c r="AC479" s="32"/>
      <c r="AD479" s="32"/>
      <c r="AE479" s="28">
        <f>COUNTA(Passout2023[[#This Row], [UNIVERSITY_DEGREE_PROGRAM_ID]:[(Graduated) Degree Awarded Female]])</f>
        <v>2</v>
      </c>
    </row>
    <row r="480" s="2" customFormat="1" ht="35.1" customHeight="1">
      <c r="A480" s="29" t="str">
        <f>IFERROR(IF($N480 &lt;&gt; "#Na", INDEX(Degree_Information!$A$2:$A$20129, MATCH(Passout2023[[#This Row], [UNIVERSITY_DEGREE_PROGRAM_ID]], Degree_Information!$N$2:$N$20129, 0)), ""), "")</f>
        <v/>
      </c>
      <c r="B480" s="29" t="str">
        <f>IFERROR(IF($N480 &lt;&gt; "#Na", INDEX(Degree_Information!$B$2:$B$20129, MATCH(Passout2023[[#This Row], [UNIVERSITY_DEGREE_PROGRAM_ID]], Degree_Information!$N$2:$N$20129, 0)), ""), "")</f>
        <v/>
      </c>
      <c r="C480" s="29" t="str">
        <f>IFERROR(IF($N480 &lt;&gt; "#Na", INDEX(Degree_Information!$E$2:$E$20129, MATCH(Passout2023[[#This Row], [UNIVERSITY_DEGREE_PROGRAM_ID]], Degree_Information!$N$2:$N$20129, 0)), ""), "")</f>
        <v/>
      </c>
      <c r="D480" s="29" t="str">
        <f>IFERROR(IF($N480 &lt;&gt; "#Na", INDEX(Degree_Information!$D$2:$D$20129, MATCH(Passout2023[[#This Row], [UNIVERSITY_DEGREE_PROGRAM_ID]], Degree_Information!$N$2:$N$20129, 0)), ""), "")</f>
        <v/>
      </c>
      <c r="E480" s="29" t="str">
        <f>IFERROR(IF($N480 &lt;&gt; "#Na", INDEX(Degree_Information!$F$2:$F$20129, MATCH(Passout2023[[#This Row], [UNIVERSITY_DEGREE_PROGRAM_ID]], Degree_Information!$N$2:$N$20129, 0)), ""), "")</f>
        <v/>
      </c>
      <c r="F480" s="29" t="str">
        <f>IFERROR(IF($N480 &lt;&gt; "#Na", INDEX(Degree_Information!$K$2:$K$20129, MATCH(Passout2023[[#This Row], [UNIVERSITY_DEGREE_PROGRAM_ID]], Degree_Information!$N$2:$N$20129, 0)), ""), "")</f>
        <v/>
      </c>
      <c r="G480" s="29" t="str">
        <f>IFERROR(IF($N480 &lt;&gt; "#Na", INDEX(Degree_Information!$G$2:$G$20129, MATCH(Passout2023[[#This Row], [UNIVERSITY_DEGREE_PROGRAM_ID]], Degree_Information!$N$2:$N$20129, 0)), ""), "")</f>
        <v/>
      </c>
      <c r="H480" s="29" t="str">
        <f>IFERROR(IF($N480 &lt;&gt; "#Na", INDEX(Degree_Information!$I$2:$I$20129, MATCH(Passout2023[[#This Row], [UNIVERSITY_DEGREE_PROGRAM_ID]], Degree_Information!$N$2:$N$20129, 0)), ""), "")</f>
        <v/>
      </c>
      <c r="I480" s="6" t="str">
        <f>IFERROR(IF($N480 &lt;&gt; "#Na", INDEX(Degree_Information!$H$2:$H$20129, MATCH(Passout2023[[#This Row], [UNIVERSITY_DEGREE_PROGRAM_ID]], Degree_Information!$N$2:$N$20129, 0)), ""), "")</f>
        <v/>
      </c>
      <c r="J480" s="6" t="str">
        <f>IFERROR(IF($N480 &lt;&gt; "#Na", INDEX(Degree_Information!$J$2:$J$20129, MATCH(Passout2023[[#This Row], [UNIVERSITY_DEGREE_PROGRAM_ID]], Degree_Information!$N$2:$N$20129, 0)), ""), "")</f>
        <v/>
      </c>
      <c r="K480" s="19"/>
      <c r="L480" s="20"/>
      <c r="M480" s="21"/>
      <c r="N480" s="21"/>
      <c r="O480" s="21"/>
      <c r="P480" s="22"/>
      <c r="Q480" s="21"/>
      <c r="R480" s="21"/>
      <c r="S480" s="20">
        <v>0</v>
      </c>
      <c r="T480" s="20">
        <v>0</v>
      </c>
      <c r="U480" s="23"/>
      <c r="V4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0" s="25"/>
      <c r="X480" s="26" t="str">
        <f>CONCATENATE(Passout2023[[#This Row], [Batch Start Semester]], "-", Passout2023[[#This Row], [Batch Start Year]], "-", Passout2023[[#This Row], [Degree Duration (year)]])</f>
        <v>--</v>
      </c>
      <c r="Y480" s="32"/>
      <c r="Z480" s="32"/>
      <c r="AA480" s="32"/>
      <c r="AB480" s="32"/>
      <c r="AC480" s="32"/>
      <c r="AD480" s="32"/>
      <c r="AE480" s="28">
        <f>COUNTA(Passout2023[[#This Row], [UNIVERSITY_DEGREE_PROGRAM_ID]:[(Graduated) Degree Awarded Female]])</f>
        <v>2</v>
      </c>
    </row>
    <row r="481" s="2" customFormat="1" ht="35.1" customHeight="1">
      <c r="A481" s="29" t="str">
        <f>IFERROR(IF($N481 &lt;&gt; "#Na", INDEX(Degree_Information!$A$2:$A$20129, MATCH(Passout2023[[#This Row], [UNIVERSITY_DEGREE_PROGRAM_ID]], Degree_Information!$N$2:$N$20129, 0)), ""), "")</f>
        <v/>
      </c>
      <c r="B481" s="29" t="str">
        <f>IFERROR(IF($N481 &lt;&gt; "#Na", INDEX(Degree_Information!$B$2:$B$20129, MATCH(Passout2023[[#This Row], [UNIVERSITY_DEGREE_PROGRAM_ID]], Degree_Information!$N$2:$N$20129, 0)), ""), "")</f>
        <v/>
      </c>
      <c r="C481" s="29" t="str">
        <f>IFERROR(IF($N481 &lt;&gt; "#Na", INDEX(Degree_Information!$E$2:$E$20129, MATCH(Passout2023[[#This Row], [UNIVERSITY_DEGREE_PROGRAM_ID]], Degree_Information!$N$2:$N$20129, 0)), ""), "")</f>
        <v/>
      </c>
      <c r="D481" s="29" t="str">
        <f>IFERROR(IF($N481 &lt;&gt; "#Na", INDEX(Degree_Information!$D$2:$D$20129, MATCH(Passout2023[[#This Row], [UNIVERSITY_DEGREE_PROGRAM_ID]], Degree_Information!$N$2:$N$20129, 0)), ""), "")</f>
        <v/>
      </c>
      <c r="E481" s="29" t="str">
        <f>IFERROR(IF($N481 &lt;&gt; "#Na", INDEX(Degree_Information!$F$2:$F$20129, MATCH(Passout2023[[#This Row], [UNIVERSITY_DEGREE_PROGRAM_ID]], Degree_Information!$N$2:$N$20129, 0)), ""), "")</f>
        <v/>
      </c>
      <c r="F481" s="29" t="str">
        <f>IFERROR(IF($N481 &lt;&gt; "#Na", INDEX(Degree_Information!$K$2:$K$20129, MATCH(Passout2023[[#This Row], [UNIVERSITY_DEGREE_PROGRAM_ID]], Degree_Information!$N$2:$N$20129, 0)), ""), "")</f>
        <v/>
      </c>
      <c r="G481" s="29" t="str">
        <f>IFERROR(IF($N481 &lt;&gt; "#Na", INDEX(Degree_Information!$G$2:$G$20129, MATCH(Passout2023[[#This Row], [UNIVERSITY_DEGREE_PROGRAM_ID]], Degree_Information!$N$2:$N$20129, 0)), ""), "")</f>
        <v/>
      </c>
      <c r="H481" s="29" t="str">
        <f>IFERROR(IF($N481 &lt;&gt; "#Na", INDEX(Degree_Information!$I$2:$I$20129, MATCH(Passout2023[[#This Row], [UNIVERSITY_DEGREE_PROGRAM_ID]], Degree_Information!$N$2:$N$20129, 0)), ""), "")</f>
        <v/>
      </c>
      <c r="I481" s="6" t="str">
        <f>IFERROR(IF($N481 &lt;&gt; "#Na", INDEX(Degree_Information!$H$2:$H$20129, MATCH(Passout2023[[#This Row], [UNIVERSITY_DEGREE_PROGRAM_ID]], Degree_Information!$N$2:$N$20129, 0)), ""), "")</f>
        <v/>
      </c>
      <c r="J481" s="6" t="str">
        <f>IFERROR(IF($N481 &lt;&gt; "#Na", INDEX(Degree_Information!$J$2:$J$20129, MATCH(Passout2023[[#This Row], [UNIVERSITY_DEGREE_PROGRAM_ID]], Degree_Information!$N$2:$N$20129, 0)), ""), "")</f>
        <v/>
      </c>
      <c r="K481" s="19"/>
      <c r="L481" s="20"/>
      <c r="M481" s="21"/>
      <c r="N481" s="21"/>
      <c r="O481" s="21"/>
      <c r="P481" s="22"/>
      <c r="Q481" s="21"/>
      <c r="R481" s="21"/>
      <c r="S481" s="20">
        <v>0</v>
      </c>
      <c r="T481" s="20">
        <v>0</v>
      </c>
      <c r="U481" s="23"/>
      <c r="V4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1" s="25"/>
      <c r="X481" s="26" t="str">
        <f>CONCATENATE(Passout2023[[#This Row], [Batch Start Semester]], "-", Passout2023[[#This Row], [Batch Start Year]], "-", Passout2023[[#This Row], [Degree Duration (year)]])</f>
        <v>--</v>
      </c>
      <c r="Y481" s="32"/>
      <c r="Z481" s="32"/>
      <c r="AA481" s="32"/>
      <c r="AB481" s="32"/>
      <c r="AC481" s="32"/>
      <c r="AD481" s="32"/>
      <c r="AE481" s="28">
        <f>COUNTA(Passout2023[[#This Row], [UNIVERSITY_DEGREE_PROGRAM_ID]:[(Graduated) Degree Awarded Female]])</f>
        <v>2</v>
      </c>
    </row>
    <row r="482" s="2" customFormat="1" ht="35.1" customHeight="1">
      <c r="A482" s="29" t="str">
        <f>IFERROR(IF($N482 &lt;&gt; "#Na", INDEX(Degree_Information!$A$2:$A$20129, MATCH(Passout2023[[#This Row], [UNIVERSITY_DEGREE_PROGRAM_ID]], Degree_Information!$N$2:$N$20129, 0)), ""), "")</f>
        <v/>
      </c>
      <c r="B482" s="29" t="str">
        <f>IFERROR(IF($N482 &lt;&gt; "#Na", INDEX(Degree_Information!$B$2:$B$20129, MATCH(Passout2023[[#This Row], [UNIVERSITY_DEGREE_PROGRAM_ID]], Degree_Information!$N$2:$N$20129, 0)), ""), "")</f>
        <v/>
      </c>
      <c r="C482" s="29" t="str">
        <f>IFERROR(IF($N482 &lt;&gt; "#Na", INDEX(Degree_Information!$E$2:$E$20129, MATCH(Passout2023[[#This Row], [UNIVERSITY_DEGREE_PROGRAM_ID]], Degree_Information!$N$2:$N$20129, 0)), ""), "")</f>
        <v/>
      </c>
      <c r="D482" s="29" t="str">
        <f>IFERROR(IF($N482 &lt;&gt; "#Na", INDEX(Degree_Information!$D$2:$D$20129, MATCH(Passout2023[[#This Row], [UNIVERSITY_DEGREE_PROGRAM_ID]], Degree_Information!$N$2:$N$20129, 0)), ""), "")</f>
        <v/>
      </c>
      <c r="E482" s="29" t="str">
        <f>IFERROR(IF($N482 &lt;&gt; "#Na", INDEX(Degree_Information!$F$2:$F$20129, MATCH(Passout2023[[#This Row], [UNIVERSITY_DEGREE_PROGRAM_ID]], Degree_Information!$N$2:$N$20129, 0)), ""), "")</f>
        <v/>
      </c>
      <c r="F482" s="29" t="str">
        <f>IFERROR(IF($N482 &lt;&gt; "#Na", INDEX(Degree_Information!$K$2:$K$20129, MATCH(Passout2023[[#This Row], [UNIVERSITY_DEGREE_PROGRAM_ID]], Degree_Information!$N$2:$N$20129, 0)), ""), "")</f>
        <v/>
      </c>
      <c r="G482" s="29" t="str">
        <f>IFERROR(IF($N482 &lt;&gt; "#Na", INDEX(Degree_Information!$G$2:$G$20129, MATCH(Passout2023[[#This Row], [UNIVERSITY_DEGREE_PROGRAM_ID]], Degree_Information!$N$2:$N$20129, 0)), ""), "")</f>
        <v/>
      </c>
      <c r="H482" s="29" t="str">
        <f>IFERROR(IF($N482 &lt;&gt; "#Na", INDEX(Degree_Information!$I$2:$I$20129, MATCH(Passout2023[[#This Row], [UNIVERSITY_DEGREE_PROGRAM_ID]], Degree_Information!$N$2:$N$20129, 0)), ""), "")</f>
        <v/>
      </c>
      <c r="I482" s="6" t="str">
        <f>IFERROR(IF($N482 &lt;&gt; "#Na", INDEX(Degree_Information!$H$2:$H$20129, MATCH(Passout2023[[#This Row], [UNIVERSITY_DEGREE_PROGRAM_ID]], Degree_Information!$N$2:$N$20129, 0)), ""), "")</f>
        <v/>
      </c>
      <c r="J482" s="6" t="str">
        <f>IFERROR(IF($N482 &lt;&gt; "#Na", INDEX(Degree_Information!$J$2:$J$20129, MATCH(Passout2023[[#This Row], [UNIVERSITY_DEGREE_PROGRAM_ID]], Degree_Information!$N$2:$N$20129, 0)), ""), "")</f>
        <v/>
      </c>
      <c r="K482" s="19"/>
      <c r="L482" s="20"/>
      <c r="M482" s="21"/>
      <c r="N482" s="21"/>
      <c r="O482" s="21"/>
      <c r="P482" s="22"/>
      <c r="Q482" s="21"/>
      <c r="R482" s="21"/>
      <c r="S482" s="20">
        <v>0</v>
      </c>
      <c r="T482" s="20">
        <v>0</v>
      </c>
      <c r="U482" s="23"/>
      <c r="V4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2" s="25"/>
      <c r="X482" s="26" t="str">
        <f>CONCATENATE(Passout2023[[#This Row], [Batch Start Semester]], "-", Passout2023[[#This Row], [Batch Start Year]], "-", Passout2023[[#This Row], [Degree Duration (year)]])</f>
        <v>--</v>
      </c>
      <c r="Y482" s="32"/>
      <c r="Z482" s="32"/>
      <c r="AA482" s="32"/>
      <c r="AB482" s="32"/>
      <c r="AC482" s="32"/>
      <c r="AD482" s="32"/>
      <c r="AE482" s="28">
        <f>COUNTA(Passout2023[[#This Row], [UNIVERSITY_DEGREE_PROGRAM_ID]:[(Graduated) Degree Awarded Female]])</f>
        <v>2</v>
      </c>
    </row>
    <row r="483" s="2" customFormat="1" ht="35.1" customHeight="1">
      <c r="A483" s="29" t="str">
        <f>IFERROR(IF($N483 &lt;&gt; "#Na", INDEX(Degree_Information!$A$2:$A$20129, MATCH(Passout2023[[#This Row], [UNIVERSITY_DEGREE_PROGRAM_ID]], Degree_Information!$N$2:$N$20129, 0)), ""), "")</f>
        <v/>
      </c>
      <c r="B483" s="29" t="str">
        <f>IFERROR(IF($N483 &lt;&gt; "#Na", INDEX(Degree_Information!$B$2:$B$20129, MATCH(Passout2023[[#This Row], [UNIVERSITY_DEGREE_PROGRAM_ID]], Degree_Information!$N$2:$N$20129, 0)), ""), "")</f>
        <v/>
      </c>
      <c r="C483" s="29" t="str">
        <f>IFERROR(IF($N483 &lt;&gt; "#Na", INDEX(Degree_Information!$E$2:$E$20129, MATCH(Passout2023[[#This Row], [UNIVERSITY_DEGREE_PROGRAM_ID]], Degree_Information!$N$2:$N$20129, 0)), ""), "")</f>
        <v/>
      </c>
      <c r="D483" s="29" t="str">
        <f>IFERROR(IF($N483 &lt;&gt; "#Na", INDEX(Degree_Information!$D$2:$D$20129, MATCH(Passout2023[[#This Row], [UNIVERSITY_DEGREE_PROGRAM_ID]], Degree_Information!$N$2:$N$20129, 0)), ""), "")</f>
        <v/>
      </c>
      <c r="E483" s="29" t="str">
        <f>IFERROR(IF($N483 &lt;&gt; "#Na", INDEX(Degree_Information!$F$2:$F$20129, MATCH(Passout2023[[#This Row], [UNIVERSITY_DEGREE_PROGRAM_ID]], Degree_Information!$N$2:$N$20129, 0)), ""), "")</f>
        <v/>
      </c>
      <c r="F483" s="29" t="str">
        <f>IFERROR(IF($N483 &lt;&gt; "#Na", INDEX(Degree_Information!$K$2:$K$20129, MATCH(Passout2023[[#This Row], [UNIVERSITY_DEGREE_PROGRAM_ID]], Degree_Information!$N$2:$N$20129, 0)), ""), "")</f>
        <v/>
      </c>
      <c r="G483" s="29" t="str">
        <f>IFERROR(IF($N483 &lt;&gt; "#Na", INDEX(Degree_Information!$G$2:$G$20129, MATCH(Passout2023[[#This Row], [UNIVERSITY_DEGREE_PROGRAM_ID]], Degree_Information!$N$2:$N$20129, 0)), ""), "")</f>
        <v/>
      </c>
      <c r="H483" s="29" t="str">
        <f>IFERROR(IF($N483 &lt;&gt; "#Na", INDEX(Degree_Information!$I$2:$I$20129, MATCH(Passout2023[[#This Row], [UNIVERSITY_DEGREE_PROGRAM_ID]], Degree_Information!$N$2:$N$20129, 0)), ""), "")</f>
        <v/>
      </c>
      <c r="I483" s="6" t="str">
        <f>IFERROR(IF($N483 &lt;&gt; "#Na", INDEX(Degree_Information!$H$2:$H$20129, MATCH(Passout2023[[#This Row], [UNIVERSITY_DEGREE_PROGRAM_ID]], Degree_Information!$N$2:$N$20129, 0)), ""), "")</f>
        <v/>
      </c>
      <c r="J483" s="6" t="str">
        <f>IFERROR(IF($N483 &lt;&gt; "#Na", INDEX(Degree_Information!$J$2:$J$20129, MATCH(Passout2023[[#This Row], [UNIVERSITY_DEGREE_PROGRAM_ID]], Degree_Information!$N$2:$N$20129, 0)), ""), "")</f>
        <v/>
      </c>
      <c r="K483" s="19"/>
      <c r="L483" s="20"/>
      <c r="M483" s="21"/>
      <c r="N483" s="21"/>
      <c r="O483" s="21"/>
      <c r="P483" s="22"/>
      <c r="Q483" s="21"/>
      <c r="R483" s="21"/>
      <c r="S483" s="20">
        <v>0</v>
      </c>
      <c r="T483" s="20">
        <v>0</v>
      </c>
      <c r="U483" s="23"/>
      <c r="V4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3" s="25"/>
      <c r="X483" s="26" t="str">
        <f>CONCATENATE(Passout2023[[#This Row], [Batch Start Semester]], "-", Passout2023[[#This Row], [Batch Start Year]], "-", Passout2023[[#This Row], [Degree Duration (year)]])</f>
        <v>--</v>
      </c>
      <c r="Y483" s="32"/>
      <c r="Z483" s="32"/>
      <c r="AA483" s="32"/>
      <c r="AB483" s="32"/>
      <c r="AC483" s="32"/>
      <c r="AD483" s="32"/>
      <c r="AE483" s="28">
        <f>COUNTA(Passout2023[[#This Row], [UNIVERSITY_DEGREE_PROGRAM_ID]:[(Graduated) Degree Awarded Female]])</f>
        <v>2</v>
      </c>
    </row>
    <row r="484" s="2" customFormat="1" ht="35.1" customHeight="1">
      <c r="A484" s="29" t="str">
        <f>IFERROR(IF($N484 &lt;&gt; "#Na", INDEX(Degree_Information!$A$2:$A$20129, MATCH(Passout2023[[#This Row], [UNIVERSITY_DEGREE_PROGRAM_ID]], Degree_Information!$N$2:$N$20129, 0)), ""), "")</f>
        <v/>
      </c>
      <c r="B484" s="29" t="str">
        <f>IFERROR(IF($N484 &lt;&gt; "#Na", INDEX(Degree_Information!$B$2:$B$20129, MATCH(Passout2023[[#This Row], [UNIVERSITY_DEGREE_PROGRAM_ID]], Degree_Information!$N$2:$N$20129, 0)), ""), "")</f>
        <v/>
      </c>
      <c r="C484" s="29" t="str">
        <f>IFERROR(IF($N484 &lt;&gt; "#Na", INDEX(Degree_Information!$E$2:$E$20129, MATCH(Passout2023[[#This Row], [UNIVERSITY_DEGREE_PROGRAM_ID]], Degree_Information!$N$2:$N$20129, 0)), ""), "")</f>
        <v/>
      </c>
      <c r="D484" s="29" t="str">
        <f>IFERROR(IF($N484 &lt;&gt; "#Na", INDEX(Degree_Information!$D$2:$D$20129, MATCH(Passout2023[[#This Row], [UNIVERSITY_DEGREE_PROGRAM_ID]], Degree_Information!$N$2:$N$20129, 0)), ""), "")</f>
        <v/>
      </c>
      <c r="E484" s="29" t="str">
        <f>IFERROR(IF($N484 &lt;&gt; "#Na", INDEX(Degree_Information!$F$2:$F$20129, MATCH(Passout2023[[#This Row], [UNIVERSITY_DEGREE_PROGRAM_ID]], Degree_Information!$N$2:$N$20129, 0)), ""), "")</f>
        <v/>
      </c>
      <c r="F484" s="29" t="str">
        <f>IFERROR(IF($N484 &lt;&gt; "#Na", INDEX(Degree_Information!$K$2:$K$20129, MATCH(Passout2023[[#This Row], [UNIVERSITY_DEGREE_PROGRAM_ID]], Degree_Information!$N$2:$N$20129, 0)), ""), "")</f>
        <v/>
      </c>
      <c r="G484" s="29" t="str">
        <f>IFERROR(IF($N484 &lt;&gt; "#Na", INDEX(Degree_Information!$G$2:$G$20129, MATCH(Passout2023[[#This Row], [UNIVERSITY_DEGREE_PROGRAM_ID]], Degree_Information!$N$2:$N$20129, 0)), ""), "")</f>
        <v/>
      </c>
      <c r="H484" s="29" t="str">
        <f>IFERROR(IF($N484 &lt;&gt; "#Na", INDEX(Degree_Information!$I$2:$I$20129, MATCH(Passout2023[[#This Row], [UNIVERSITY_DEGREE_PROGRAM_ID]], Degree_Information!$N$2:$N$20129, 0)), ""), "")</f>
        <v/>
      </c>
      <c r="I484" s="6" t="str">
        <f>IFERROR(IF($N484 &lt;&gt; "#Na", INDEX(Degree_Information!$H$2:$H$20129, MATCH(Passout2023[[#This Row], [UNIVERSITY_DEGREE_PROGRAM_ID]], Degree_Information!$N$2:$N$20129, 0)), ""), "")</f>
        <v/>
      </c>
      <c r="J484" s="6" t="str">
        <f>IFERROR(IF($N484 &lt;&gt; "#Na", INDEX(Degree_Information!$J$2:$J$20129, MATCH(Passout2023[[#This Row], [UNIVERSITY_DEGREE_PROGRAM_ID]], Degree_Information!$N$2:$N$20129, 0)), ""), "")</f>
        <v/>
      </c>
      <c r="K484" s="19"/>
      <c r="L484" s="20"/>
      <c r="M484" s="21"/>
      <c r="N484" s="21"/>
      <c r="O484" s="21"/>
      <c r="P484" s="22"/>
      <c r="Q484" s="21"/>
      <c r="R484" s="21"/>
      <c r="S484" s="20">
        <v>0</v>
      </c>
      <c r="T484" s="20">
        <v>0</v>
      </c>
      <c r="U484" s="23"/>
      <c r="V4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4" s="25"/>
      <c r="X484" s="26" t="str">
        <f>CONCATENATE(Passout2023[[#This Row], [Batch Start Semester]], "-", Passout2023[[#This Row], [Batch Start Year]], "-", Passout2023[[#This Row], [Degree Duration (year)]])</f>
        <v>--</v>
      </c>
      <c r="Y484" s="32"/>
      <c r="Z484" s="32"/>
      <c r="AA484" s="32"/>
      <c r="AB484" s="32"/>
      <c r="AC484" s="32"/>
      <c r="AD484" s="32"/>
      <c r="AE484" s="28">
        <f>COUNTA(Passout2023[[#This Row], [UNIVERSITY_DEGREE_PROGRAM_ID]:[(Graduated) Degree Awarded Female]])</f>
        <v>2</v>
      </c>
    </row>
    <row r="485" s="2" customFormat="1" ht="35.1" customHeight="1">
      <c r="A485" s="29" t="str">
        <f>IFERROR(IF($N485 &lt;&gt; "#Na", INDEX(Degree_Information!$A$2:$A$20129, MATCH(Passout2023[[#This Row], [UNIVERSITY_DEGREE_PROGRAM_ID]], Degree_Information!$N$2:$N$20129, 0)), ""), "")</f>
        <v/>
      </c>
      <c r="B485" s="29" t="str">
        <f>IFERROR(IF($N485 &lt;&gt; "#Na", INDEX(Degree_Information!$B$2:$B$20129, MATCH(Passout2023[[#This Row], [UNIVERSITY_DEGREE_PROGRAM_ID]], Degree_Information!$N$2:$N$20129, 0)), ""), "")</f>
        <v/>
      </c>
      <c r="C485" s="29" t="str">
        <f>IFERROR(IF($N485 &lt;&gt; "#Na", INDEX(Degree_Information!$E$2:$E$20129, MATCH(Passout2023[[#This Row], [UNIVERSITY_DEGREE_PROGRAM_ID]], Degree_Information!$N$2:$N$20129, 0)), ""), "")</f>
        <v/>
      </c>
      <c r="D485" s="29" t="str">
        <f>IFERROR(IF($N485 &lt;&gt; "#Na", INDEX(Degree_Information!$D$2:$D$20129, MATCH(Passout2023[[#This Row], [UNIVERSITY_DEGREE_PROGRAM_ID]], Degree_Information!$N$2:$N$20129, 0)), ""), "")</f>
        <v/>
      </c>
      <c r="E485" s="29" t="str">
        <f>IFERROR(IF($N485 &lt;&gt; "#Na", INDEX(Degree_Information!$F$2:$F$20129, MATCH(Passout2023[[#This Row], [UNIVERSITY_DEGREE_PROGRAM_ID]], Degree_Information!$N$2:$N$20129, 0)), ""), "")</f>
        <v/>
      </c>
      <c r="F485" s="29" t="str">
        <f>IFERROR(IF($N485 &lt;&gt; "#Na", INDEX(Degree_Information!$K$2:$K$20129, MATCH(Passout2023[[#This Row], [UNIVERSITY_DEGREE_PROGRAM_ID]], Degree_Information!$N$2:$N$20129, 0)), ""), "")</f>
        <v/>
      </c>
      <c r="G485" s="29" t="str">
        <f>IFERROR(IF($N485 &lt;&gt; "#Na", INDEX(Degree_Information!$G$2:$G$20129, MATCH(Passout2023[[#This Row], [UNIVERSITY_DEGREE_PROGRAM_ID]], Degree_Information!$N$2:$N$20129, 0)), ""), "")</f>
        <v/>
      </c>
      <c r="H485" s="29" t="str">
        <f>IFERROR(IF($N485 &lt;&gt; "#Na", INDEX(Degree_Information!$I$2:$I$20129, MATCH(Passout2023[[#This Row], [UNIVERSITY_DEGREE_PROGRAM_ID]], Degree_Information!$N$2:$N$20129, 0)), ""), "")</f>
        <v/>
      </c>
      <c r="I485" s="6" t="str">
        <f>IFERROR(IF($N485 &lt;&gt; "#Na", INDEX(Degree_Information!$H$2:$H$20129, MATCH(Passout2023[[#This Row], [UNIVERSITY_DEGREE_PROGRAM_ID]], Degree_Information!$N$2:$N$20129, 0)), ""), "")</f>
        <v/>
      </c>
      <c r="J485" s="6" t="str">
        <f>IFERROR(IF($N485 &lt;&gt; "#Na", INDEX(Degree_Information!$J$2:$J$20129, MATCH(Passout2023[[#This Row], [UNIVERSITY_DEGREE_PROGRAM_ID]], Degree_Information!$N$2:$N$20129, 0)), ""), "")</f>
        <v/>
      </c>
      <c r="K485" s="19"/>
      <c r="L485" s="20"/>
      <c r="M485" s="21"/>
      <c r="N485" s="21"/>
      <c r="O485" s="21"/>
      <c r="P485" s="22"/>
      <c r="Q485" s="21"/>
      <c r="R485" s="21"/>
      <c r="S485" s="20">
        <v>0</v>
      </c>
      <c r="T485" s="20">
        <v>0</v>
      </c>
      <c r="U485" s="23"/>
      <c r="V4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5" s="25"/>
      <c r="X485" s="26" t="str">
        <f>CONCATENATE(Passout2023[[#This Row], [Batch Start Semester]], "-", Passout2023[[#This Row], [Batch Start Year]], "-", Passout2023[[#This Row], [Degree Duration (year)]])</f>
        <v>--</v>
      </c>
      <c r="Y485" s="32"/>
      <c r="Z485" s="32"/>
      <c r="AA485" s="32"/>
      <c r="AB485" s="32"/>
      <c r="AC485" s="32"/>
      <c r="AD485" s="32"/>
      <c r="AE485" s="28">
        <f>COUNTA(Passout2023[[#This Row], [UNIVERSITY_DEGREE_PROGRAM_ID]:[(Graduated) Degree Awarded Female]])</f>
        <v>2</v>
      </c>
    </row>
    <row r="486" s="2" customFormat="1" ht="35.1" customHeight="1">
      <c r="A486" s="29" t="str">
        <f>IFERROR(IF($N486 &lt;&gt; "#Na", INDEX(Degree_Information!$A$2:$A$20129, MATCH(Passout2023[[#This Row], [UNIVERSITY_DEGREE_PROGRAM_ID]], Degree_Information!$N$2:$N$20129, 0)), ""), "")</f>
        <v/>
      </c>
      <c r="B486" s="29" t="str">
        <f>IFERROR(IF($N486 &lt;&gt; "#Na", INDEX(Degree_Information!$B$2:$B$20129, MATCH(Passout2023[[#This Row], [UNIVERSITY_DEGREE_PROGRAM_ID]], Degree_Information!$N$2:$N$20129, 0)), ""), "")</f>
        <v/>
      </c>
      <c r="C486" s="29" t="str">
        <f>IFERROR(IF($N486 &lt;&gt; "#Na", INDEX(Degree_Information!$E$2:$E$20129, MATCH(Passout2023[[#This Row], [UNIVERSITY_DEGREE_PROGRAM_ID]], Degree_Information!$N$2:$N$20129, 0)), ""), "")</f>
        <v/>
      </c>
      <c r="D486" s="29" t="str">
        <f>IFERROR(IF($N486 &lt;&gt; "#Na", INDEX(Degree_Information!$D$2:$D$20129, MATCH(Passout2023[[#This Row], [UNIVERSITY_DEGREE_PROGRAM_ID]], Degree_Information!$N$2:$N$20129, 0)), ""), "")</f>
        <v/>
      </c>
      <c r="E486" s="29" t="str">
        <f>IFERROR(IF($N486 &lt;&gt; "#Na", INDEX(Degree_Information!$F$2:$F$20129, MATCH(Passout2023[[#This Row], [UNIVERSITY_DEGREE_PROGRAM_ID]], Degree_Information!$N$2:$N$20129, 0)), ""), "")</f>
        <v/>
      </c>
      <c r="F486" s="29" t="str">
        <f>IFERROR(IF($N486 &lt;&gt; "#Na", INDEX(Degree_Information!$K$2:$K$20129, MATCH(Passout2023[[#This Row], [UNIVERSITY_DEGREE_PROGRAM_ID]], Degree_Information!$N$2:$N$20129, 0)), ""), "")</f>
        <v/>
      </c>
      <c r="G486" s="29" t="str">
        <f>IFERROR(IF($N486 &lt;&gt; "#Na", INDEX(Degree_Information!$G$2:$G$20129, MATCH(Passout2023[[#This Row], [UNIVERSITY_DEGREE_PROGRAM_ID]], Degree_Information!$N$2:$N$20129, 0)), ""), "")</f>
        <v/>
      </c>
      <c r="H486" s="29" t="str">
        <f>IFERROR(IF($N486 &lt;&gt; "#Na", INDEX(Degree_Information!$I$2:$I$20129, MATCH(Passout2023[[#This Row], [UNIVERSITY_DEGREE_PROGRAM_ID]], Degree_Information!$N$2:$N$20129, 0)), ""), "")</f>
        <v/>
      </c>
      <c r="I486" s="6" t="str">
        <f>IFERROR(IF($N486 &lt;&gt; "#Na", INDEX(Degree_Information!$H$2:$H$20129, MATCH(Passout2023[[#This Row], [UNIVERSITY_DEGREE_PROGRAM_ID]], Degree_Information!$N$2:$N$20129, 0)), ""), "")</f>
        <v/>
      </c>
      <c r="J486" s="6" t="str">
        <f>IFERROR(IF($N486 &lt;&gt; "#Na", INDEX(Degree_Information!$J$2:$J$20129, MATCH(Passout2023[[#This Row], [UNIVERSITY_DEGREE_PROGRAM_ID]], Degree_Information!$N$2:$N$20129, 0)), ""), "")</f>
        <v/>
      </c>
      <c r="K486" s="19"/>
      <c r="L486" s="20"/>
      <c r="M486" s="21"/>
      <c r="N486" s="21"/>
      <c r="O486" s="21"/>
      <c r="P486" s="22"/>
      <c r="Q486" s="21"/>
      <c r="R486" s="21"/>
      <c r="S486" s="20">
        <v>0</v>
      </c>
      <c r="T486" s="20">
        <v>0</v>
      </c>
      <c r="U486" s="23"/>
      <c r="V4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6" s="25"/>
      <c r="X486" s="26" t="str">
        <f>CONCATENATE(Passout2023[[#This Row], [Batch Start Semester]], "-", Passout2023[[#This Row], [Batch Start Year]], "-", Passout2023[[#This Row], [Degree Duration (year)]])</f>
        <v>--</v>
      </c>
      <c r="Y486" s="32"/>
      <c r="Z486" s="32"/>
      <c r="AA486" s="32"/>
      <c r="AB486" s="32"/>
      <c r="AC486" s="32"/>
      <c r="AD486" s="32"/>
      <c r="AE486" s="28">
        <f>COUNTA(Passout2023[[#This Row], [UNIVERSITY_DEGREE_PROGRAM_ID]:[(Graduated) Degree Awarded Female]])</f>
        <v>2</v>
      </c>
    </row>
    <row r="487" s="2" customFormat="1" ht="35.1" customHeight="1">
      <c r="A487" s="29" t="str">
        <f>IFERROR(IF($N487 &lt;&gt; "#Na", INDEX(Degree_Information!$A$2:$A$20129, MATCH(Passout2023[[#This Row], [UNIVERSITY_DEGREE_PROGRAM_ID]], Degree_Information!$N$2:$N$20129, 0)), ""), "")</f>
        <v/>
      </c>
      <c r="B487" s="29" t="str">
        <f>IFERROR(IF($N487 &lt;&gt; "#Na", INDEX(Degree_Information!$B$2:$B$20129, MATCH(Passout2023[[#This Row], [UNIVERSITY_DEGREE_PROGRAM_ID]], Degree_Information!$N$2:$N$20129, 0)), ""), "")</f>
        <v/>
      </c>
      <c r="C487" s="29" t="str">
        <f>IFERROR(IF($N487 &lt;&gt; "#Na", INDEX(Degree_Information!$E$2:$E$20129, MATCH(Passout2023[[#This Row], [UNIVERSITY_DEGREE_PROGRAM_ID]], Degree_Information!$N$2:$N$20129, 0)), ""), "")</f>
        <v/>
      </c>
      <c r="D487" s="29" t="str">
        <f>IFERROR(IF($N487 &lt;&gt; "#Na", INDEX(Degree_Information!$D$2:$D$20129, MATCH(Passout2023[[#This Row], [UNIVERSITY_DEGREE_PROGRAM_ID]], Degree_Information!$N$2:$N$20129, 0)), ""), "")</f>
        <v/>
      </c>
      <c r="E487" s="29" t="str">
        <f>IFERROR(IF($N487 &lt;&gt; "#Na", INDEX(Degree_Information!$F$2:$F$20129, MATCH(Passout2023[[#This Row], [UNIVERSITY_DEGREE_PROGRAM_ID]], Degree_Information!$N$2:$N$20129, 0)), ""), "")</f>
        <v/>
      </c>
      <c r="F487" s="29" t="str">
        <f>IFERROR(IF($N487 &lt;&gt; "#Na", INDEX(Degree_Information!$K$2:$K$20129, MATCH(Passout2023[[#This Row], [UNIVERSITY_DEGREE_PROGRAM_ID]], Degree_Information!$N$2:$N$20129, 0)), ""), "")</f>
        <v/>
      </c>
      <c r="G487" s="29" t="str">
        <f>IFERROR(IF($N487 &lt;&gt; "#Na", INDEX(Degree_Information!$G$2:$G$20129, MATCH(Passout2023[[#This Row], [UNIVERSITY_DEGREE_PROGRAM_ID]], Degree_Information!$N$2:$N$20129, 0)), ""), "")</f>
        <v/>
      </c>
      <c r="H487" s="29" t="str">
        <f>IFERROR(IF($N487 &lt;&gt; "#Na", INDEX(Degree_Information!$I$2:$I$20129, MATCH(Passout2023[[#This Row], [UNIVERSITY_DEGREE_PROGRAM_ID]], Degree_Information!$N$2:$N$20129, 0)), ""), "")</f>
        <v/>
      </c>
      <c r="I487" s="6" t="str">
        <f>IFERROR(IF($N487 &lt;&gt; "#Na", INDEX(Degree_Information!$H$2:$H$20129, MATCH(Passout2023[[#This Row], [UNIVERSITY_DEGREE_PROGRAM_ID]], Degree_Information!$N$2:$N$20129, 0)), ""), "")</f>
        <v/>
      </c>
      <c r="J487" s="6" t="str">
        <f>IFERROR(IF($N487 &lt;&gt; "#Na", INDEX(Degree_Information!$J$2:$J$20129, MATCH(Passout2023[[#This Row], [UNIVERSITY_DEGREE_PROGRAM_ID]], Degree_Information!$N$2:$N$20129, 0)), ""), "")</f>
        <v/>
      </c>
      <c r="K487" s="19"/>
      <c r="L487" s="20"/>
      <c r="M487" s="21"/>
      <c r="N487" s="21"/>
      <c r="O487" s="21"/>
      <c r="P487" s="22"/>
      <c r="Q487" s="21"/>
      <c r="R487" s="21"/>
      <c r="S487" s="20">
        <v>0</v>
      </c>
      <c r="T487" s="20">
        <v>0</v>
      </c>
      <c r="U487" s="23"/>
      <c r="V4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7" s="25"/>
      <c r="X487" s="26" t="str">
        <f>CONCATENATE(Passout2023[[#This Row], [Batch Start Semester]], "-", Passout2023[[#This Row], [Batch Start Year]], "-", Passout2023[[#This Row], [Degree Duration (year)]])</f>
        <v>--</v>
      </c>
      <c r="Y487" s="32"/>
      <c r="Z487" s="32"/>
      <c r="AA487" s="32"/>
      <c r="AB487" s="32"/>
      <c r="AC487" s="32"/>
      <c r="AD487" s="32"/>
      <c r="AE487" s="28">
        <f>COUNTA(Passout2023[[#This Row], [UNIVERSITY_DEGREE_PROGRAM_ID]:[(Graduated) Degree Awarded Female]])</f>
        <v>2</v>
      </c>
    </row>
    <row r="488" s="2" customFormat="1" ht="35.1" customHeight="1">
      <c r="A488" s="29" t="str">
        <f>IFERROR(IF($N488 &lt;&gt; "#Na", INDEX(Degree_Information!$A$2:$A$20129, MATCH(Passout2023[[#This Row], [UNIVERSITY_DEGREE_PROGRAM_ID]], Degree_Information!$N$2:$N$20129, 0)), ""), "")</f>
        <v/>
      </c>
      <c r="B488" s="29" t="str">
        <f>IFERROR(IF($N488 &lt;&gt; "#Na", INDEX(Degree_Information!$B$2:$B$20129, MATCH(Passout2023[[#This Row], [UNIVERSITY_DEGREE_PROGRAM_ID]], Degree_Information!$N$2:$N$20129, 0)), ""), "")</f>
        <v/>
      </c>
      <c r="C488" s="29" t="str">
        <f>IFERROR(IF($N488 &lt;&gt; "#Na", INDEX(Degree_Information!$E$2:$E$20129, MATCH(Passout2023[[#This Row], [UNIVERSITY_DEGREE_PROGRAM_ID]], Degree_Information!$N$2:$N$20129, 0)), ""), "")</f>
        <v/>
      </c>
      <c r="D488" s="29" t="str">
        <f>IFERROR(IF($N488 &lt;&gt; "#Na", INDEX(Degree_Information!$D$2:$D$20129, MATCH(Passout2023[[#This Row], [UNIVERSITY_DEGREE_PROGRAM_ID]], Degree_Information!$N$2:$N$20129, 0)), ""), "")</f>
        <v/>
      </c>
      <c r="E488" s="29" t="str">
        <f>IFERROR(IF($N488 &lt;&gt; "#Na", INDEX(Degree_Information!$F$2:$F$20129, MATCH(Passout2023[[#This Row], [UNIVERSITY_DEGREE_PROGRAM_ID]], Degree_Information!$N$2:$N$20129, 0)), ""), "")</f>
        <v/>
      </c>
      <c r="F488" s="29" t="str">
        <f>IFERROR(IF($N488 &lt;&gt; "#Na", INDEX(Degree_Information!$K$2:$K$20129, MATCH(Passout2023[[#This Row], [UNIVERSITY_DEGREE_PROGRAM_ID]], Degree_Information!$N$2:$N$20129, 0)), ""), "")</f>
        <v/>
      </c>
      <c r="G488" s="29" t="str">
        <f>IFERROR(IF($N488 &lt;&gt; "#Na", INDEX(Degree_Information!$G$2:$G$20129, MATCH(Passout2023[[#This Row], [UNIVERSITY_DEGREE_PROGRAM_ID]], Degree_Information!$N$2:$N$20129, 0)), ""), "")</f>
        <v/>
      </c>
      <c r="H488" s="29" t="str">
        <f>IFERROR(IF($N488 &lt;&gt; "#Na", INDEX(Degree_Information!$I$2:$I$20129, MATCH(Passout2023[[#This Row], [UNIVERSITY_DEGREE_PROGRAM_ID]], Degree_Information!$N$2:$N$20129, 0)), ""), "")</f>
        <v/>
      </c>
      <c r="I488" s="6" t="str">
        <f>IFERROR(IF($N488 &lt;&gt; "#Na", INDEX(Degree_Information!$H$2:$H$20129, MATCH(Passout2023[[#This Row], [UNIVERSITY_DEGREE_PROGRAM_ID]], Degree_Information!$N$2:$N$20129, 0)), ""), "")</f>
        <v/>
      </c>
      <c r="J488" s="6" t="str">
        <f>IFERROR(IF($N488 &lt;&gt; "#Na", INDEX(Degree_Information!$J$2:$J$20129, MATCH(Passout2023[[#This Row], [UNIVERSITY_DEGREE_PROGRAM_ID]], Degree_Information!$N$2:$N$20129, 0)), ""), "")</f>
        <v/>
      </c>
      <c r="K488" s="19"/>
      <c r="L488" s="20"/>
      <c r="M488" s="21"/>
      <c r="N488" s="21"/>
      <c r="O488" s="21"/>
      <c r="P488" s="22"/>
      <c r="Q488" s="21"/>
      <c r="R488" s="21"/>
      <c r="S488" s="20">
        <v>0</v>
      </c>
      <c r="T488" s="20">
        <v>0</v>
      </c>
      <c r="U488" s="23"/>
      <c r="V4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8" s="25"/>
      <c r="X488" s="26" t="str">
        <f>CONCATENATE(Passout2023[[#This Row], [Batch Start Semester]], "-", Passout2023[[#This Row], [Batch Start Year]], "-", Passout2023[[#This Row], [Degree Duration (year)]])</f>
        <v>--</v>
      </c>
      <c r="Y488" s="32"/>
      <c r="Z488" s="32"/>
      <c r="AA488" s="32"/>
      <c r="AB488" s="32"/>
      <c r="AC488" s="32"/>
      <c r="AD488" s="32"/>
      <c r="AE488" s="28">
        <f>COUNTA(Passout2023[[#This Row], [UNIVERSITY_DEGREE_PROGRAM_ID]:[(Graduated) Degree Awarded Female]])</f>
        <v>2</v>
      </c>
    </row>
    <row r="489" s="2" customFormat="1" ht="35.1" customHeight="1">
      <c r="A489" s="29" t="str">
        <f>IFERROR(IF($N489 &lt;&gt; "#Na", INDEX(Degree_Information!$A$2:$A$20129, MATCH(Passout2023[[#This Row], [UNIVERSITY_DEGREE_PROGRAM_ID]], Degree_Information!$N$2:$N$20129, 0)), ""), "")</f>
        <v/>
      </c>
      <c r="B489" s="29" t="str">
        <f>IFERROR(IF($N489 &lt;&gt; "#Na", INDEX(Degree_Information!$B$2:$B$20129, MATCH(Passout2023[[#This Row], [UNIVERSITY_DEGREE_PROGRAM_ID]], Degree_Information!$N$2:$N$20129, 0)), ""), "")</f>
        <v/>
      </c>
      <c r="C489" s="29" t="str">
        <f>IFERROR(IF($N489 &lt;&gt; "#Na", INDEX(Degree_Information!$E$2:$E$20129, MATCH(Passout2023[[#This Row], [UNIVERSITY_DEGREE_PROGRAM_ID]], Degree_Information!$N$2:$N$20129, 0)), ""), "")</f>
        <v/>
      </c>
      <c r="D489" s="29" t="str">
        <f>IFERROR(IF($N489 &lt;&gt; "#Na", INDEX(Degree_Information!$D$2:$D$20129, MATCH(Passout2023[[#This Row], [UNIVERSITY_DEGREE_PROGRAM_ID]], Degree_Information!$N$2:$N$20129, 0)), ""), "")</f>
        <v/>
      </c>
      <c r="E489" s="29" t="str">
        <f>IFERROR(IF($N489 &lt;&gt; "#Na", INDEX(Degree_Information!$F$2:$F$20129, MATCH(Passout2023[[#This Row], [UNIVERSITY_DEGREE_PROGRAM_ID]], Degree_Information!$N$2:$N$20129, 0)), ""), "")</f>
        <v/>
      </c>
      <c r="F489" s="29" t="str">
        <f>IFERROR(IF($N489 &lt;&gt; "#Na", INDEX(Degree_Information!$K$2:$K$20129, MATCH(Passout2023[[#This Row], [UNIVERSITY_DEGREE_PROGRAM_ID]], Degree_Information!$N$2:$N$20129, 0)), ""), "")</f>
        <v/>
      </c>
      <c r="G489" s="29" t="str">
        <f>IFERROR(IF($N489 &lt;&gt; "#Na", INDEX(Degree_Information!$G$2:$G$20129, MATCH(Passout2023[[#This Row], [UNIVERSITY_DEGREE_PROGRAM_ID]], Degree_Information!$N$2:$N$20129, 0)), ""), "")</f>
        <v/>
      </c>
      <c r="H489" s="29" t="str">
        <f>IFERROR(IF($N489 &lt;&gt; "#Na", INDEX(Degree_Information!$I$2:$I$20129, MATCH(Passout2023[[#This Row], [UNIVERSITY_DEGREE_PROGRAM_ID]], Degree_Information!$N$2:$N$20129, 0)), ""), "")</f>
        <v/>
      </c>
      <c r="I489" s="6" t="str">
        <f>IFERROR(IF($N489 &lt;&gt; "#Na", INDEX(Degree_Information!$H$2:$H$20129, MATCH(Passout2023[[#This Row], [UNIVERSITY_DEGREE_PROGRAM_ID]], Degree_Information!$N$2:$N$20129, 0)), ""), "")</f>
        <v/>
      </c>
      <c r="J489" s="6" t="str">
        <f>IFERROR(IF($N489 &lt;&gt; "#Na", INDEX(Degree_Information!$J$2:$J$20129, MATCH(Passout2023[[#This Row], [UNIVERSITY_DEGREE_PROGRAM_ID]], Degree_Information!$N$2:$N$20129, 0)), ""), "")</f>
        <v/>
      </c>
      <c r="K489" s="19"/>
      <c r="L489" s="20"/>
      <c r="M489" s="21"/>
      <c r="N489" s="21"/>
      <c r="O489" s="21"/>
      <c r="P489" s="22"/>
      <c r="Q489" s="21"/>
      <c r="R489" s="21"/>
      <c r="S489" s="20">
        <v>0</v>
      </c>
      <c r="T489" s="20">
        <v>0</v>
      </c>
      <c r="U489" s="23"/>
      <c r="V4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89" s="25"/>
      <c r="X489" s="26" t="str">
        <f>CONCATENATE(Passout2023[[#This Row], [Batch Start Semester]], "-", Passout2023[[#This Row], [Batch Start Year]], "-", Passout2023[[#This Row], [Degree Duration (year)]])</f>
        <v>--</v>
      </c>
      <c r="Y489" s="32"/>
      <c r="Z489" s="32"/>
      <c r="AA489" s="32"/>
      <c r="AB489" s="32"/>
      <c r="AC489" s="32"/>
      <c r="AD489" s="32"/>
      <c r="AE489" s="28">
        <f>COUNTA(Passout2023[[#This Row], [UNIVERSITY_DEGREE_PROGRAM_ID]:[(Graduated) Degree Awarded Female]])</f>
        <v>2</v>
      </c>
    </row>
    <row r="490" s="2" customFormat="1" ht="35.1" customHeight="1">
      <c r="A490" s="29" t="str">
        <f>IFERROR(IF($N490 &lt;&gt; "#Na", INDEX(Degree_Information!$A$2:$A$20129, MATCH(Passout2023[[#This Row], [UNIVERSITY_DEGREE_PROGRAM_ID]], Degree_Information!$N$2:$N$20129, 0)), ""), "")</f>
        <v/>
      </c>
      <c r="B490" s="29" t="str">
        <f>IFERROR(IF($N490 &lt;&gt; "#Na", INDEX(Degree_Information!$B$2:$B$20129, MATCH(Passout2023[[#This Row], [UNIVERSITY_DEGREE_PROGRAM_ID]], Degree_Information!$N$2:$N$20129, 0)), ""), "")</f>
        <v/>
      </c>
      <c r="C490" s="29" t="str">
        <f>IFERROR(IF($N490 &lt;&gt; "#Na", INDEX(Degree_Information!$E$2:$E$20129, MATCH(Passout2023[[#This Row], [UNIVERSITY_DEGREE_PROGRAM_ID]], Degree_Information!$N$2:$N$20129, 0)), ""), "")</f>
        <v/>
      </c>
      <c r="D490" s="29" t="str">
        <f>IFERROR(IF($N490 &lt;&gt; "#Na", INDEX(Degree_Information!$D$2:$D$20129, MATCH(Passout2023[[#This Row], [UNIVERSITY_DEGREE_PROGRAM_ID]], Degree_Information!$N$2:$N$20129, 0)), ""), "")</f>
        <v/>
      </c>
      <c r="E490" s="29" t="str">
        <f>IFERROR(IF($N490 &lt;&gt; "#Na", INDEX(Degree_Information!$F$2:$F$20129, MATCH(Passout2023[[#This Row], [UNIVERSITY_DEGREE_PROGRAM_ID]], Degree_Information!$N$2:$N$20129, 0)), ""), "")</f>
        <v/>
      </c>
      <c r="F490" s="29" t="str">
        <f>IFERROR(IF($N490 &lt;&gt; "#Na", INDEX(Degree_Information!$K$2:$K$20129, MATCH(Passout2023[[#This Row], [UNIVERSITY_DEGREE_PROGRAM_ID]], Degree_Information!$N$2:$N$20129, 0)), ""), "")</f>
        <v/>
      </c>
      <c r="G490" s="29" t="str">
        <f>IFERROR(IF($N490 &lt;&gt; "#Na", INDEX(Degree_Information!$G$2:$G$20129, MATCH(Passout2023[[#This Row], [UNIVERSITY_DEGREE_PROGRAM_ID]], Degree_Information!$N$2:$N$20129, 0)), ""), "")</f>
        <v/>
      </c>
      <c r="H490" s="29" t="str">
        <f>IFERROR(IF($N490 &lt;&gt; "#Na", INDEX(Degree_Information!$I$2:$I$20129, MATCH(Passout2023[[#This Row], [UNIVERSITY_DEGREE_PROGRAM_ID]], Degree_Information!$N$2:$N$20129, 0)), ""), "")</f>
        <v/>
      </c>
      <c r="I490" s="6" t="str">
        <f>IFERROR(IF($N490 &lt;&gt; "#Na", INDEX(Degree_Information!$H$2:$H$20129, MATCH(Passout2023[[#This Row], [UNIVERSITY_DEGREE_PROGRAM_ID]], Degree_Information!$N$2:$N$20129, 0)), ""), "")</f>
        <v/>
      </c>
      <c r="J490" s="6" t="str">
        <f>IFERROR(IF($N490 &lt;&gt; "#Na", INDEX(Degree_Information!$J$2:$J$20129, MATCH(Passout2023[[#This Row], [UNIVERSITY_DEGREE_PROGRAM_ID]], Degree_Information!$N$2:$N$20129, 0)), ""), "")</f>
        <v/>
      </c>
      <c r="K490" s="19"/>
      <c r="L490" s="20"/>
      <c r="M490" s="21"/>
      <c r="N490" s="21"/>
      <c r="O490" s="21"/>
      <c r="P490" s="22"/>
      <c r="Q490" s="21"/>
      <c r="R490" s="21"/>
      <c r="S490" s="20">
        <v>0</v>
      </c>
      <c r="T490" s="20">
        <v>0</v>
      </c>
      <c r="U490" s="23"/>
      <c r="V4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0" s="25"/>
      <c r="X490" s="26" t="str">
        <f>CONCATENATE(Passout2023[[#This Row], [Batch Start Semester]], "-", Passout2023[[#This Row], [Batch Start Year]], "-", Passout2023[[#This Row], [Degree Duration (year)]])</f>
        <v>--</v>
      </c>
      <c r="Y490" s="32"/>
      <c r="Z490" s="32"/>
      <c r="AA490" s="32"/>
      <c r="AB490" s="32"/>
      <c r="AC490" s="32"/>
      <c r="AD490" s="32"/>
      <c r="AE490" s="28">
        <f>COUNTA(Passout2023[[#This Row], [UNIVERSITY_DEGREE_PROGRAM_ID]:[(Graduated) Degree Awarded Female]])</f>
        <v>2</v>
      </c>
    </row>
    <row r="491" s="2" customFormat="1" ht="35.1" customHeight="1">
      <c r="A491" s="29" t="str">
        <f>IFERROR(IF($N491 &lt;&gt; "#Na", INDEX(Degree_Information!$A$2:$A$20129, MATCH(Passout2023[[#This Row], [UNIVERSITY_DEGREE_PROGRAM_ID]], Degree_Information!$N$2:$N$20129, 0)), ""), "")</f>
        <v/>
      </c>
      <c r="B491" s="29" t="str">
        <f>IFERROR(IF($N491 &lt;&gt; "#Na", INDEX(Degree_Information!$B$2:$B$20129, MATCH(Passout2023[[#This Row], [UNIVERSITY_DEGREE_PROGRAM_ID]], Degree_Information!$N$2:$N$20129, 0)), ""), "")</f>
        <v/>
      </c>
      <c r="C491" s="29" t="str">
        <f>IFERROR(IF($N491 &lt;&gt; "#Na", INDEX(Degree_Information!$E$2:$E$20129, MATCH(Passout2023[[#This Row], [UNIVERSITY_DEGREE_PROGRAM_ID]], Degree_Information!$N$2:$N$20129, 0)), ""), "")</f>
        <v/>
      </c>
      <c r="D491" s="29" t="str">
        <f>IFERROR(IF($N491 &lt;&gt; "#Na", INDEX(Degree_Information!$D$2:$D$20129, MATCH(Passout2023[[#This Row], [UNIVERSITY_DEGREE_PROGRAM_ID]], Degree_Information!$N$2:$N$20129, 0)), ""), "")</f>
        <v/>
      </c>
      <c r="E491" s="29" t="str">
        <f>IFERROR(IF($N491 &lt;&gt; "#Na", INDEX(Degree_Information!$F$2:$F$20129, MATCH(Passout2023[[#This Row], [UNIVERSITY_DEGREE_PROGRAM_ID]], Degree_Information!$N$2:$N$20129, 0)), ""), "")</f>
        <v/>
      </c>
      <c r="F491" s="29" t="str">
        <f>IFERROR(IF($N491 &lt;&gt; "#Na", INDEX(Degree_Information!$K$2:$K$20129, MATCH(Passout2023[[#This Row], [UNIVERSITY_DEGREE_PROGRAM_ID]], Degree_Information!$N$2:$N$20129, 0)), ""), "")</f>
        <v/>
      </c>
      <c r="G491" s="29" t="str">
        <f>IFERROR(IF($N491 &lt;&gt; "#Na", INDEX(Degree_Information!$G$2:$G$20129, MATCH(Passout2023[[#This Row], [UNIVERSITY_DEGREE_PROGRAM_ID]], Degree_Information!$N$2:$N$20129, 0)), ""), "")</f>
        <v/>
      </c>
      <c r="H491" s="29" t="str">
        <f>IFERROR(IF($N491 &lt;&gt; "#Na", INDEX(Degree_Information!$I$2:$I$20129, MATCH(Passout2023[[#This Row], [UNIVERSITY_DEGREE_PROGRAM_ID]], Degree_Information!$N$2:$N$20129, 0)), ""), "")</f>
        <v/>
      </c>
      <c r="I491" s="6" t="str">
        <f>IFERROR(IF($N491 &lt;&gt; "#Na", INDEX(Degree_Information!$H$2:$H$20129, MATCH(Passout2023[[#This Row], [UNIVERSITY_DEGREE_PROGRAM_ID]], Degree_Information!$N$2:$N$20129, 0)), ""), "")</f>
        <v/>
      </c>
      <c r="J491" s="6" t="str">
        <f>IFERROR(IF($N491 &lt;&gt; "#Na", INDEX(Degree_Information!$J$2:$J$20129, MATCH(Passout2023[[#This Row], [UNIVERSITY_DEGREE_PROGRAM_ID]], Degree_Information!$N$2:$N$20129, 0)), ""), "")</f>
        <v/>
      </c>
      <c r="K491" s="19"/>
      <c r="L491" s="20"/>
      <c r="M491" s="21"/>
      <c r="N491" s="21"/>
      <c r="O491" s="21"/>
      <c r="P491" s="22"/>
      <c r="Q491" s="21"/>
      <c r="R491" s="21"/>
      <c r="S491" s="20">
        <v>0</v>
      </c>
      <c r="T491" s="20">
        <v>0</v>
      </c>
      <c r="U491" s="23"/>
      <c r="V4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1" s="25"/>
      <c r="X491" s="26" t="str">
        <f>CONCATENATE(Passout2023[[#This Row], [Batch Start Semester]], "-", Passout2023[[#This Row], [Batch Start Year]], "-", Passout2023[[#This Row], [Degree Duration (year)]])</f>
        <v>--</v>
      </c>
      <c r="Y491" s="32"/>
      <c r="Z491" s="32"/>
      <c r="AA491" s="32"/>
      <c r="AB491" s="32"/>
      <c r="AC491" s="32"/>
      <c r="AD491" s="32"/>
      <c r="AE491" s="28">
        <f>COUNTA(Passout2023[[#This Row], [UNIVERSITY_DEGREE_PROGRAM_ID]:[(Graduated) Degree Awarded Female]])</f>
        <v>2</v>
      </c>
    </row>
    <row r="492" s="2" customFormat="1" ht="35.1" customHeight="1">
      <c r="A492" s="29" t="str">
        <f>IFERROR(IF($N492 &lt;&gt; "#Na", INDEX(Degree_Information!$A$2:$A$20129, MATCH(Passout2023[[#This Row], [UNIVERSITY_DEGREE_PROGRAM_ID]], Degree_Information!$N$2:$N$20129, 0)), ""), "")</f>
        <v/>
      </c>
      <c r="B492" s="29" t="str">
        <f>IFERROR(IF($N492 &lt;&gt; "#Na", INDEX(Degree_Information!$B$2:$B$20129, MATCH(Passout2023[[#This Row], [UNIVERSITY_DEGREE_PROGRAM_ID]], Degree_Information!$N$2:$N$20129, 0)), ""), "")</f>
        <v/>
      </c>
      <c r="C492" s="29" t="str">
        <f>IFERROR(IF($N492 &lt;&gt; "#Na", INDEX(Degree_Information!$E$2:$E$20129, MATCH(Passout2023[[#This Row], [UNIVERSITY_DEGREE_PROGRAM_ID]], Degree_Information!$N$2:$N$20129, 0)), ""), "")</f>
        <v/>
      </c>
      <c r="D492" s="29" t="str">
        <f>IFERROR(IF($N492 &lt;&gt; "#Na", INDEX(Degree_Information!$D$2:$D$20129, MATCH(Passout2023[[#This Row], [UNIVERSITY_DEGREE_PROGRAM_ID]], Degree_Information!$N$2:$N$20129, 0)), ""), "")</f>
        <v/>
      </c>
      <c r="E492" s="29" t="str">
        <f>IFERROR(IF($N492 &lt;&gt; "#Na", INDEX(Degree_Information!$F$2:$F$20129, MATCH(Passout2023[[#This Row], [UNIVERSITY_DEGREE_PROGRAM_ID]], Degree_Information!$N$2:$N$20129, 0)), ""), "")</f>
        <v/>
      </c>
      <c r="F492" s="29" t="str">
        <f>IFERROR(IF($N492 &lt;&gt; "#Na", INDEX(Degree_Information!$K$2:$K$20129, MATCH(Passout2023[[#This Row], [UNIVERSITY_DEGREE_PROGRAM_ID]], Degree_Information!$N$2:$N$20129, 0)), ""), "")</f>
        <v/>
      </c>
      <c r="G492" s="29" t="str">
        <f>IFERROR(IF($N492 &lt;&gt; "#Na", INDEX(Degree_Information!$G$2:$G$20129, MATCH(Passout2023[[#This Row], [UNIVERSITY_DEGREE_PROGRAM_ID]], Degree_Information!$N$2:$N$20129, 0)), ""), "")</f>
        <v/>
      </c>
      <c r="H492" s="29" t="str">
        <f>IFERROR(IF($N492 &lt;&gt; "#Na", INDEX(Degree_Information!$I$2:$I$20129, MATCH(Passout2023[[#This Row], [UNIVERSITY_DEGREE_PROGRAM_ID]], Degree_Information!$N$2:$N$20129, 0)), ""), "")</f>
        <v/>
      </c>
      <c r="I492" s="6" t="str">
        <f>IFERROR(IF($N492 &lt;&gt; "#Na", INDEX(Degree_Information!$H$2:$H$20129, MATCH(Passout2023[[#This Row], [UNIVERSITY_DEGREE_PROGRAM_ID]], Degree_Information!$N$2:$N$20129, 0)), ""), "")</f>
        <v/>
      </c>
      <c r="J492" s="6" t="str">
        <f>IFERROR(IF($N492 &lt;&gt; "#Na", INDEX(Degree_Information!$J$2:$J$20129, MATCH(Passout2023[[#This Row], [UNIVERSITY_DEGREE_PROGRAM_ID]], Degree_Information!$N$2:$N$20129, 0)), ""), "")</f>
        <v/>
      </c>
      <c r="K492" s="19"/>
      <c r="L492" s="20"/>
      <c r="M492" s="21"/>
      <c r="N492" s="21"/>
      <c r="O492" s="21"/>
      <c r="P492" s="22"/>
      <c r="Q492" s="21"/>
      <c r="R492" s="21"/>
      <c r="S492" s="20">
        <v>0</v>
      </c>
      <c r="T492" s="20">
        <v>0</v>
      </c>
      <c r="U492" s="23"/>
      <c r="V4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2" s="25"/>
      <c r="X492" s="26" t="str">
        <f>CONCATENATE(Passout2023[[#This Row], [Batch Start Semester]], "-", Passout2023[[#This Row], [Batch Start Year]], "-", Passout2023[[#This Row], [Degree Duration (year)]])</f>
        <v>--</v>
      </c>
      <c r="Y492" s="32"/>
      <c r="Z492" s="32"/>
      <c r="AA492" s="32"/>
      <c r="AB492" s="32"/>
      <c r="AC492" s="32"/>
      <c r="AD492" s="32"/>
      <c r="AE492" s="28">
        <f>COUNTA(Passout2023[[#This Row], [UNIVERSITY_DEGREE_PROGRAM_ID]:[(Graduated) Degree Awarded Female]])</f>
        <v>2</v>
      </c>
    </row>
    <row r="493" s="2" customFormat="1" ht="35.1" customHeight="1">
      <c r="A493" s="29" t="str">
        <f>IFERROR(IF($N493 &lt;&gt; "#Na", INDEX(Degree_Information!$A$2:$A$20129, MATCH(Passout2023[[#This Row], [UNIVERSITY_DEGREE_PROGRAM_ID]], Degree_Information!$N$2:$N$20129, 0)), ""), "")</f>
        <v/>
      </c>
      <c r="B493" s="29" t="str">
        <f>IFERROR(IF($N493 &lt;&gt; "#Na", INDEX(Degree_Information!$B$2:$B$20129, MATCH(Passout2023[[#This Row], [UNIVERSITY_DEGREE_PROGRAM_ID]], Degree_Information!$N$2:$N$20129, 0)), ""), "")</f>
        <v/>
      </c>
      <c r="C493" s="29" t="str">
        <f>IFERROR(IF($N493 &lt;&gt; "#Na", INDEX(Degree_Information!$E$2:$E$20129, MATCH(Passout2023[[#This Row], [UNIVERSITY_DEGREE_PROGRAM_ID]], Degree_Information!$N$2:$N$20129, 0)), ""), "")</f>
        <v/>
      </c>
      <c r="D493" s="29" t="str">
        <f>IFERROR(IF($N493 &lt;&gt; "#Na", INDEX(Degree_Information!$D$2:$D$20129, MATCH(Passout2023[[#This Row], [UNIVERSITY_DEGREE_PROGRAM_ID]], Degree_Information!$N$2:$N$20129, 0)), ""), "")</f>
        <v/>
      </c>
      <c r="E493" s="29" t="str">
        <f>IFERROR(IF($N493 &lt;&gt; "#Na", INDEX(Degree_Information!$F$2:$F$20129, MATCH(Passout2023[[#This Row], [UNIVERSITY_DEGREE_PROGRAM_ID]], Degree_Information!$N$2:$N$20129, 0)), ""), "")</f>
        <v/>
      </c>
      <c r="F493" s="29" t="str">
        <f>IFERROR(IF($N493 &lt;&gt; "#Na", INDEX(Degree_Information!$K$2:$K$20129, MATCH(Passout2023[[#This Row], [UNIVERSITY_DEGREE_PROGRAM_ID]], Degree_Information!$N$2:$N$20129, 0)), ""), "")</f>
        <v/>
      </c>
      <c r="G493" s="29" t="str">
        <f>IFERROR(IF($N493 &lt;&gt; "#Na", INDEX(Degree_Information!$G$2:$G$20129, MATCH(Passout2023[[#This Row], [UNIVERSITY_DEGREE_PROGRAM_ID]], Degree_Information!$N$2:$N$20129, 0)), ""), "")</f>
        <v/>
      </c>
      <c r="H493" s="29" t="str">
        <f>IFERROR(IF($N493 &lt;&gt; "#Na", INDEX(Degree_Information!$I$2:$I$20129, MATCH(Passout2023[[#This Row], [UNIVERSITY_DEGREE_PROGRAM_ID]], Degree_Information!$N$2:$N$20129, 0)), ""), "")</f>
        <v/>
      </c>
      <c r="I493" s="6" t="str">
        <f>IFERROR(IF($N493 &lt;&gt; "#Na", INDEX(Degree_Information!$H$2:$H$20129, MATCH(Passout2023[[#This Row], [UNIVERSITY_DEGREE_PROGRAM_ID]], Degree_Information!$N$2:$N$20129, 0)), ""), "")</f>
        <v/>
      </c>
      <c r="J493" s="6" t="str">
        <f>IFERROR(IF($N493 &lt;&gt; "#Na", INDEX(Degree_Information!$J$2:$J$20129, MATCH(Passout2023[[#This Row], [UNIVERSITY_DEGREE_PROGRAM_ID]], Degree_Information!$N$2:$N$20129, 0)), ""), "")</f>
        <v/>
      </c>
      <c r="K493" s="19"/>
      <c r="L493" s="20"/>
      <c r="M493" s="21"/>
      <c r="N493" s="21"/>
      <c r="O493" s="21"/>
      <c r="P493" s="22"/>
      <c r="Q493" s="21"/>
      <c r="R493" s="21"/>
      <c r="S493" s="20">
        <v>0</v>
      </c>
      <c r="T493" s="20">
        <v>0</v>
      </c>
      <c r="U493" s="23"/>
      <c r="V4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3" s="25"/>
      <c r="X493" s="26" t="str">
        <f>CONCATENATE(Passout2023[[#This Row], [Batch Start Semester]], "-", Passout2023[[#This Row], [Batch Start Year]], "-", Passout2023[[#This Row], [Degree Duration (year)]])</f>
        <v>--</v>
      </c>
      <c r="Y493" s="32"/>
      <c r="Z493" s="32"/>
      <c r="AA493" s="32"/>
      <c r="AB493" s="32"/>
      <c r="AC493" s="32"/>
      <c r="AD493" s="32"/>
      <c r="AE493" s="28">
        <f>COUNTA(Passout2023[[#This Row], [UNIVERSITY_DEGREE_PROGRAM_ID]:[(Graduated) Degree Awarded Female]])</f>
        <v>2</v>
      </c>
    </row>
    <row r="494" s="2" customFormat="1" ht="35.1" customHeight="1">
      <c r="A494" s="29" t="str">
        <f>IFERROR(IF($N494 &lt;&gt; "#Na", INDEX(Degree_Information!$A$2:$A$20129, MATCH(Passout2023[[#This Row], [UNIVERSITY_DEGREE_PROGRAM_ID]], Degree_Information!$N$2:$N$20129, 0)), ""), "")</f>
        <v/>
      </c>
      <c r="B494" s="29" t="str">
        <f>IFERROR(IF($N494 &lt;&gt; "#Na", INDEX(Degree_Information!$B$2:$B$20129, MATCH(Passout2023[[#This Row], [UNIVERSITY_DEGREE_PROGRAM_ID]], Degree_Information!$N$2:$N$20129, 0)), ""), "")</f>
        <v/>
      </c>
      <c r="C494" s="29" t="str">
        <f>IFERROR(IF($N494 &lt;&gt; "#Na", INDEX(Degree_Information!$E$2:$E$20129, MATCH(Passout2023[[#This Row], [UNIVERSITY_DEGREE_PROGRAM_ID]], Degree_Information!$N$2:$N$20129, 0)), ""), "")</f>
        <v/>
      </c>
      <c r="D494" s="29" t="str">
        <f>IFERROR(IF($N494 &lt;&gt; "#Na", INDEX(Degree_Information!$D$2:$D$20129, MATCH(Passout2023[[#This Row], [UNIVERSITY_DEGREE_PROGRAM_ID]], Degree_Information!$N$2:$N$20129, 0)), ""), "")</f>
        <v/>
      </c>
      <c r="E494" s="29" t="str">
        <f>IFERROR(IF($N494 &lt;&gt; "#Na", INDEX(Degree_Information!$F$2:$F$20129, MATCH(Passout2023[[#This Row], [UNIVERSITY_DEGREE_PROGRAM_ID]], Degree_Information!$N$2:$N$20129, 0)), ""), "")</f>
        <v/>
      </c>
      <c r="F494" s="29" t="str">
        <f>IFERROR(IF($N494 &lt;&gt; "#Na", INDEX(Degree_Information!$K$2:$K$20129, MATCH(Passout2023[[#This Row], [UNIVERSITY_DEGREE_PROGRAM_ID]], Degree_Information!$N$2:$N$20129, 0)), ""), "")</f>
        <v/>
      </c>
      <c r="G494" s="29" t="str">
        <f>IFERROR(IF($N494 &lt;&gt; "#Na", INDEX(Degree_Information!$G$2:$G$20129, MATCH(Passout2023[[#This Row], [UNIVERSITY_DEGREE_PROGRAM_ID]], Degree_Information!$N$2:$N$20129, 0)), ""), "")</f>
        <v/>
      </c>
      <c r="H494" s="29" t="str">
        <f>IFERROR(IF($N494 &lt;&gt; "#Na", INDEX(Degree_Information!$I$2:$I$20129, MATCH(Passout2023[[#This Row], [UNIVERSITY_DEGREE_PROGRAM_ID]], Degree_Information!$N$2:$N$20129, 0)), ""), "")</f>
        <v/>
      </c>
      <c r="I494" s="6" t="str">
        <f>IFERROR(IF($N494 &lt;&gt; "#Na", INDEX(Degree_Information!$H$2:$H$20129, MATCH(Passout2023[[#This Row], [UNIVERSITY_DEGREE_PROGRAM_ID]], Degree_Information!$N$2:$N$20129, 0)), ""), "")</f>
        <v/>
      </c>
      <c r="J494" s="6" t="str">
        <f>IFERROR(IF($N494 &lt;&gt; "#Na", INDEX(Degree_Information!$J$2:$J$20129, MATCH(Passout2023[[#This Row], [UNIVERSITY_DEGREE_PROGRAM_ID]], Degree_Information!$N$2:$N$20129, 0)), ""), "")</f>
        <v/>
      </c>
      <c r="K494" s="19"/>
      <c r="L494" s="20"/>
      <c r="M494" s="21"/>
      <c r="N494" s="21"/>
      <c r="O494" s="21"/>
      <c r="P494" s="22"/>
      <c r="Q494" s="21"/>
      <c r="R494" s="21"/>
      <c r="S494" s="20">
        <v>0</v>
      </c>
      <c r="T494" s="20">
        <v>0</v>
      </c>
      <c r="U494" s="23"/>
      <c r="V4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4" s="25"/>
      <c r="X494" s="26" t="str">
        <f>CONCATENATE(Passout2023[[#This Row], [Batch Start Semester]], "-", Passout2023[[#This Row], [Batch Start Year]], "-", Passout2023[[#This Row], [Degree Duration (year)]])</f>
        <v>--</v>
      </c>
      <c r="Y494" s="32"/>
      <c r="Z494" s="32"/>
      <c r="AA494" s="32"/>
      <c r="AB494" s="32"/>
      <c r="AC494" s="32"/>
      <c r="AD494" s="32"/>
      <c r="AE494" s="28">
        <f>COUNTA(Passout2023[[#This Row], [UNIVERSITY_DEGREE_PROGRAM_ID]:[(Graduated) Degree Awarded Female]])</f>
        <v>2</v>
      </c>
    </row>
    <row r="495" s="2" customFormat="1" ht="35.1" customHeight="1">
      <c r="A495" s="29" t="str">
        <f>IFERROR(IF($N495 &lt;&gt; "#Na", INDEX(Degree_Information!$A$2:$A$20129, MATCH(Passout2023[[#This Row], [UNIVERSITY_DEGREE_PROGRAM_ID]], Degree_Information!$N$2:$N$20129, 0)), ""), "")</f>
        <v/>
      </c>
      <c r="B495" s="29" t="str">
        <f>IFERROR(IF($N495 &lt;&gt; "#Na", INDEX(Degree_Information!$B$2:$B$20129, MATCH(Passout2023[[#This Row], [UNIVERSITY_DEGREE_PROGRAM_ID]], Degree_Information!$N$2:$N$20129, 0)), ""), "")</f>
        <v/>
      </c>
      <c r="C495" s="29" t="str">
        <f>IFERROR(IF($N495 &lt;&gt; "#Na", INDEX(Degree_Information!$E$2:$E$20129, MATCH(Passout2023[[#This Row], [UNIVERSITY_DEGREE_PROGRAM_ID]], Degree_Information!$N$2:$N$20129, 0)), ""), "")</f>
        <v/>
      </c>
      <c r="D495" s="29" t="str">
        <f>IFERROR(IF($N495 &lt;&gt; "#Na", INDEX(Degree_Information!$D$2:$D$20129, MATCH(Passout2023[[#This Row], [UNIVERSITY_DEGREE_PROGRAM_ID]], Degree_Information!$N$2:$N$20129, 0)), ""), "")</f>
        <v/>
      </c>
      <c r="E495" s="29" t="str">
        <f>IFERROR(IF($N495 &lt;&gt; "#Na", INDEX(Degree_Information!$F$2:$F$20129, MATCH(Passout2023[[#This Row], [UNIVERSITY_DEGREE_PROGRAM_ID]], Degree_Information!$N$2:$N$20129, 0)), ""), "")</f>
        <v/>
      </c>
      <c r="F495" s="29" t="str">
        <f>IFERROR(IF($N495 &lt;&gt; "#Na", INDEX(Degree_Information!$K$2:$K$20129, MATCH(Passout2023[[#This Row], [UNIVERSITY_DEGREE_PROGRAM_ID]], Degree_Information!$N$2:$N$20129, 0)), ""), "")</f>
        <v/>
      </c>
      <c r="G495" s="29" t="str">
        <f>IFERROR(IF($N495 &lt;&gt; "#Na", INDEX(Degree_Information!$G$2:$G$20129, MATCH(Passout2023[[#This Row], [UNIVERSITY_DEGREE_PROGRAM_ID]], Degree_Information!$N$2:$N$20129, 0)), ""), "")</f>
        <v/>
      </c>
      <c r="H495" s="29" t="str">
        <f>IFERROR(IF($N495 &lt;&gt; "#Na", INDEX(Degree_Information!$I$2:$I$20129, MATCH(Passout2023[[#This Row], [UNIVERSITY_DEGREE_PROGRAM_ID]], Degree_Information!$N$2:$N$20129, 0)), ""), "")</f>
        <v/>
      </c>
      <c r="I495" s="6" t="str">
        <f>IFERROR(IF($N495 &lt;&gt; "#Na", INDEX(Degree_Information!$H$2:$H$20129, MATCH(Passout2023[[#This Row], [UNIVERSITY_DEGREE_PROGRAM_ID]], Degree_Information!$N$2:$N$20129, 0)), ""), "")</f>
        <v/>
      </c>
      <c r="J495" s="6" t="str">
        <f>IFERROR(IF($N495 &lt;&gt; "#Na", INDEX(Degree_Information!$J$2:$J$20129, MATCH(Passout2023[[#This Row], [UNIVERSITY_DEGREE_PROGRAM_ID]], Degree_Information!$N$2:$N$20129, 0)), ""), "")</f>
        <v/>
      </c>
      <c r="K495" s="19"/>
      <c r="L495" s="20"/>
      <c r="M495" s="21"/>
      <c r="N495" s="21"/>
      <c r="O495" s="21"/>
      <c r="P495" s="22"/>
      <c r="Q495" s="21"/>
      <c r="R495" s="21"/>
      <c r="S495" s="20">
        <v>0</v>
      </c>
      <c r="T495" s="20">
        <v>0</v>
      </c>
      <c r="U495" s="23"/>
      <c r="V4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5" s="25"/>
      <c r="X495" s="26" t="str">
        <f>CONCATENATE(Passout2023[[#This Row], [Batch Start Semester]], "-", Passout2023[[#This Row], [Batch Start Year]], "-", Passout2023[[#This Row], [Degree Duration (year)]])</f>
        <v>--</v>
      </c>
      <c r="Y495" s="32"/>
      <c r="Z495" s="32"/>
      <c r="AA495" s="32"/>
      <c r="AB495" s="32"/>
      <c r="AC495" s="32"/>
      <c r="AD495" s="32"/>
      <c r="AE495" s="28">
        <f>COUNTA(Passout2023[[#This Row], [UNIVERSITY_DEGREE_PROGRAM_ID]:[(Graduated) Degree Awarded Female]])</f>
        <v>2</v>
      </c>
    </row>
    <row r="496" s="2" customFormat="1" ht="35.1" customHeight="1">
      <c r="A496" s="29" t="str">
        <f>IFERROR(IF($N496 &lt;&gt; "#Na", INDEX(Degree_Information!$A$2:$A$20129, MATCH(Passout2023[[#This Row], [UNIVERSITY_DEGREE_PROGRAM_ID]], Degree_Information!$N$2:$N$20129, 0)), ""), "")</f>
        <v/>
      </c>
      <c r="B496" s="29" t="str">
        <f>IFERROR(IF($N496 &lt;&gt; "#Na", INDEX(Degree_Information!$B$2:$B$20129, MATCH(Passout2023[[#This Row], [UNIVERSITY_DEGREE_PROGRAM_ID]], Degree_Information!$N$2:$N$20129, 0)), ""), "")</f>
        <v/>
      </c>
      <c r="C496" s="29" t="str">
        <f>IFERROR(IF($N496 &lt;&gt; "#Na", INDEX(Degree_Information!$E$2:$E$20129, MATCH(Passout2023[[#This Row], [UNIVERSITY_DEGREE_PROGRAM_ID]], Degree_Information!$N$2:$N$20129, 0)), ""), "")</f>
        <v/>
      </c>
      <c r="D496" s="29" t="str">
        <f>IFERROR(IF($N496 &lt;&gt; "#Na", INDEX(Degree_Information!$D$2:$D$20129, MATCH(Passout2023[[#This Row], [UNIVERSITY_DEGREE_PROGRAM_ID]], Degree_Information!$N$2:$N$20129, 0)), ""), "")</f>
        <v/>
      </c>
      <c r="E496" s="29" t="str">
        <f>IFERROR(IF($N496 &lt;&gt; "#Na", INDEX(Degree_Information!$F$2:$F$20129, MATCH(Passout2023[[#This Row], [UNIVERSITY_DEGREE_PROGRAM_ID]], Degree_Information!$N$2:$N$20129, 0)), ""), "")</f>
        <v/>
      </c>
      <c r="F496" s="29" t="str">
        <f>IFERROR(IF($N496 &lt;&gt; "#Na", INDEX(Degree_Information!$K$2:$K$20129, MATCH(Passout2023[[#This Row], [UNIVERSITY_DEGREE_PROGRAM_ID]], Degree_Information!$N$2:$N$20129, 0)), ""), "")</f>
        <v/>
      </c>
      <c r="G496" s="29" t="str">
        <f>IFERROR(IF($N496 &lt;&gt; "#Na", INDEX(Degree_Information!$G$2:$G$20129, MATCH(Passout2023[[#This Row], [UNIVERSITY_DEGREE_PROGRAM_ID]], Degree_Information!$N$2:$N$20129, 0)), ""), "")</f>
        <v/>
      </c>
      <c r="H496" s="29" t="str">
        <f>IFERROR(IF($N496 &lt;&gt; "#Na", INDEX(Degree_Information!$I$2:$I$20129, MATCH(Passout2023[[#This Row], [UNIVERSITY_DEGREE_PROGRAM_ID]], Degree_Information!$N$2:$N$20129, 0)), ""), "")</f>
        <v/>
      </c>
      <c r="I496" s="6" t="str">
        <f>IFERROR(IF($N496 &lt;&gt; "#Na", INDEX(Degree_Information!$H$2:$H$20129, MATCH(Passout2023[[#This Row], [UNIVERSITY_DEGREE_PROGRAM_ID]], Degree_Information!$N$2:$N$20129, 0)), ""), "")</f>
        <v/>
      </c>
      <c r="J496" s="6" t="str">
        <f>IFERROR(IF($N496 &lt;&gt; "#Na", INDEX(Degree_Information!$J$2:$J$20129, MATCH(Passout2023[[#This Row], [UNIVERSITY_DEGREE_PROGRAM_ID]], Degree_Information!$N$2:$N$20129, 0)), ""), "")</f>
        <v/>
      </c>
      <c r="K496" s="19"/>
      <c r="L496" s="20"/>
      <c r="M496" s="21"/>
      <c r="N496" s="21"/>
      <c r="O496" s="21"/>
      <c r="P496" s="22"/>
      <c r="Q496" s="21"/>
      <c r="R496" s="21"/>
      <c r="S496" s="20">
        <v>0</v>
      </c>
      <c r="T496" s="20">
        <v>0</v>
      </c>
      <c r="U496" s="23"/>
      <c r="V4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6" s="25"/>
      <c r="X496" s="26" t="str">
        <f>CONCATENATE(Passout2023[[#This Row], [Batch Start Semester]], "-", Passout2023[[#This Row], [Batch Start Year]], "-", Passout2023[[#This Row], [Degree Duration (year)]])</f>
        <v>--</v>
      </c>
      <c r="Y496" s="32"/>
      <c r="Z496" s="32"/>
      <c r="AA496" s="32"/>
      <c r="AB496" s="32"/>
      <c r="AC496" s="32"/>
      <c r="AD496" s="32"/>
      <c r="AE496" s="28">
        <f>COUNTA(Passout2023[[#This Row], [UNIVERSITY_DEGREE_PROGRAM_ID]:[(Graduated) Degree Awarded Female]])</f>
        <v>2</v>
      </c>
    </row>
    <row r="497" s="2" customFormat="1" ht="35.1" customHeight="1">
      <c r="A497" s="29" t="str">
        <f>IFERROR(IF($N497 &lt;&gt; "#Na", INDEX(Degree_Information!$A$2:$A$20129, MATCH(Passout2023[[#This Row], [UNIVERSITY_DEGREE_PROGRAM_ID]], Degree_Information!$N$2:$N$20129, 0)), ""), "")</f>
        <v/>
      </c>
      <c r="B497" s="29" t="str">
        <f>IFERROR(IF($N497 &lt;&gt; "#Na", INDEX(Degree_Information!$B$2:$B$20129, MATCH(Passout2023[[#This Row], [UNIVERSITY_DEGREE_PROGRAM_ID]], Degree_Information!$N$2:$N$20129, 0)), ""), "")</f>
        <v/>
      </c>
      <c r="C497" s="29" t="str">
        <f>IFERROR(IF($N497 &lt;&gt; "#Na", INDEX(Degree_Information!$E$2:$E$20129, MATCH(Passout2023[[#This Row], [UNIVERSITY_DEGREE_PROGRAM_ID]], Degree_Information!$N$2:$N$20129, 0)), ""), "")</f>
        <v/>
      </c>
      <c r="D497" s="29" t="str">
        <f>IFERROR(IF($N497 &lt;&gt; "#Na", INDEX(Degree_Information!$D$2:$D$20129, MATCH(Passout2023[[#This Row], [UNIVERSITY_DEGREE_PROGRAM_ID]], Degree_Information!$N$2:$N$20129, 0)), ""), "")</f>
        <v/>
      </c>
      <c r="E497" s="29" t="str">
        <f>IFERROR(IF($N497 &lt;&gt; "#Na", INDEX(Degree_Information!$F$2:$F$20129, MATCH(Passout2023[[#This Row], [UNIVERSITY_DEGREE_PROGRAM_ID]], Degree_Information!$N$2:$N$20129, 0)), ""), "")</f>
        <v/>
      </c>
      <c r="F497" s="29" t="str">
        <f>IFERROR(IF($N497 &lt;&gt; "#Na", INDEX(Degree_Information!$K$2:$K$20129, MATCH(Passout2023[[#This Row], [UNIVERSITY_DEGREE_PROGRAM_ID]], Degree_Information!$N$2:$N$20129, 0)), ""), "")</f>
        <v/>
      </c>
      <c r="G497" s="29" t="str">
        <f>IFERROR(IF($N497 &lt;&gt; "#Na", INDEX(Degree_Information!$G$2:$G$20129, MATCH(Passout2023[[#This Row], [UNIVERSITY_DEGREE_PROGRAM_ID]], Degree_Information!$N$2:$N$20129, 0)), ""), "")</f>
        <v/>
      </c>
      <c r="H497" s="29" t="str">
        <f>IFERROR(IF($N497 &lt;&gt; "#Na", INDEX(Degree_Information!$I$2:$I$20129, MATCH(Passout2023[[#This Row], [UNIVERSITY_DEGREE_PROGRAM_ID]], Degree_Information!$N$2:$N$20129, 0)), ""), "")</f>
        <v/>
      </c>
      <c r="I497" s="6" t="str">
        <f>IFERROR(IF($N497 &lt;&gt; "#Na", INDEX(Degree_Information!$H$2:$H$20129, MATCH(Passout2023[[#This Row], [UNIVERSITY_DEGREE_PROGRAM_ID]], Degree_Information!$N$2:$N$20129, 0)), ""), "")</f>
        <v/>
      </c>
      <c r="J497" s="6" t="str">
        <f>IFERROR(IF($N497 &lt;&gt; "#Na", INDEX(Degree_Information!$J$2:$J$20129, MATCH(Passout2023[[#This Row], [UNIVERSITY_DEGREE_PROGRAM_ID]], Degree_Information!$N$2:$N$20129, 0)), ""), "")</f>
        <v/>
      </c>
      <c r="K497" s="19"/>
      <c r="L497" s="20"/>
      <c r="M497" s="21"/>
      <c r="N497" s="21"/>
      <c r="O497" s="21"/>
      <c r="P497" s="22"/>
      <c r="Q497" s="21"/>
      <c r="R497" s="21"/>
      <c r="S497" s="20">
        <v>0</v>
      </c>
      <c r="T497" s="20">
        <v>0</v>
      </c>
      <c r="U497" s="23"/>
      <c r="V4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7" s="25"/>
      <c r="X497" s="26" t="str">
        <f>CONCATENATE(Passout2023[[#This Row], [Batch Start Semester]], "-", Passout2023[[#This Row], [Batch Start Year]], "-", Passout2023[[#This Row], [Degree Duration (year)]])</f>
        <v>--</v>
      </c>
      <c r="Y497" s="32"/>
      <c r="Z497" s="32"/>
      <c r="AA497" s="32"/>
      <c r="AB497" s="32"/>
      <c r="AC497" s="32"/>
      <c r="AD497" s="32"/>
      <c r="AE497" s="28">
        <f>COUNTA(Passout2023[[#This Row], [UNIVERSITY_DEGREE_PROGRAM_ID]:[(Graduated) Degree Awarded Female]])</f>
        <v>2</v>
      </c>
    </row>
    <row r="498" s="2" customFormat="1" ht="35.1" customHeight="1">
      <c r="A498" s="29" t="str">
        <f>IFERROR(IF($N498 &lt;&gt; "#Na", INDEX(Degree_Information!$A$2:$A$20129, MATCH(Passout2023[[#This Row], [UNIVERSITY_DEGREE_PROGRAM_ID]], Degree_Information!$N$2:$N$20129, 0)), ""), "")</f>
        <v/>
      </c>
      <c r="B498" s="29" t="str">
        <f>IFERROR(IF($N498 &lt;&gt; "#Na", INDEX(Degree_Information!$B$2:$B$20129, MATCH(Passout2023[[#This Row], [UNIVERSITY_DEGREE_PROGRAM_ID]], Degree_Information!$N$2:$N$20129, 0)), ""), "")</f>
        <v/>
      </c>
      <c r="C498" s="29" t="str">
        <f>IFERROR(IF($N498 &lt;&gt; "#Na", INDEX(Degree_Information!$E$2:$E$20129, MATCH(Passout2023[[#This Row], [UNIVERSITY_DEGREE_PROGRAM_ID]], Degree_Information!$N$2:$N$20129, 0)), ""), "")</f>
        <v/>
      </c>
      <c r="D498" s="29" t="str">
        <f>IFERROR(IF($N498 &lt;&gt; "#Na", INDEX(Degree_Information!$D$2:$D$20129, MATCH(Passout2023[[#This Row], [UNIVERSITY_DEGREE_PROGRAM_ID]], Degree_Information!$N$2:$N$20129, 0)), ""), "")</f>
        <v/>
      </c>
      <c r="E498" s="29" t="str">
        <f>IFERROR(IF($N498 &lt;&gt; "#Na", INDEX(Degree_Information!$F$2:$F$20129, MATCH(Passout2023[[#This Row], [UNIVERSITY_DEGREE_PROGRAM_ID]], Degree_Information!$N$2:$N$20129, 0)), ""), "")</f>
        <v/>
      </c>
      <c r="F498" s="29" t="str">
        <f>IFERROR(IF($N498 &lt;&gt; "#Na", INDEX(Degree_Information!$K$2:$K$20129, MATCH(Passout2023[[#This Row], [UNIVERSITY_DEGREE_PROGRAM_ID]], Degree_Information!$N$2:$N$20129, 0)), ""), "")</f>
        <v/>
      </c>
      <c r="G498" s="29" t="str">
        <f>IFERROR(IF($N498 &lt;&gt; "#Na", INDEX(Degree_Information!$G$2:$G$20129, MATCH(Passout2023[[#This Row], [UNIVERSITY_DEGREE_PROGRAM_ID]], Degree_Information!$N$2:$N$20129, 0)), ""), "")</f>
        <v/>
      </c>
      <c r="H498" s="29" t="str">
        <f>IFERROR(IF($N498 &lt;&gt; "#Na", INDEX(Degree_Information!$I$2:$I$20129, MATCH(Passout2023[[#This Row], [UNIVERSITY_DEGREE_PROGRAM_ID]], Degree_Information!$N$2:$N$20129, 0)), ""), "")</f>
        <v/>
      </c>
      <c r="I498" s="6" t="str">
        <f>IFERROR(IF($N498 &lt;&gt; "#Na", INDEX(Degree_Information!$H$2:$H$20129, MATCH(Passout2023[[#This Row], [UNIVERSITY_DEGREE_PROGRAM_ID]], Degree_Information!$N$2:$N$20129, 0)), ""), "")</f>
        <v/>
      </c>
      <c r="J498" s="6" t="str">
        <f>IFERROR(IF($N498 &lt;&gt; "#Na", INDEX(Degree_Information!$J$2:$J$20129, MATCH(Passout2023[[#This Row], [UNIVERSITY_DEGREE_PROGRAM_ID]], Degree_Information!$N$2:$N$20129, 0)), ""), "")</f>
        <v/>
      </c>
      <c r="K498" s="19"/>
      <c r="L498" s="20"/>
      <c r="M498" s="21"/>
      <c r="N498" s="21"/>
      <c r="O498" s="21"/>
      <c r="P498" s="22"/>
      <c r="Q498" s="21"/>
      <c r="R498" s="21"/>
      <c r="S498" s="20">
        <v>0</v>
      </c>
      <c r="T498" s="20">
        <v>0</v>
      </c>
      <c r="U498" s="23"/>
      <c r="V4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8" s="25"/>
      <c r="X498" s="26" t="str">
        <f>CONCATENATE(Passout2023[[#This Row], [Batch Start Semester]], "-", Passout2023[[#This Row], [Batch Start Year]], "-", Passout2023[[#This Row], [Degree Duration (year)]])</f>
        <v>--</v>
      </c>
      <c r="Y498" s="32"/>
      <c r="Z498" s="32"/>
      <c r="AA498" s="32"/>
      <c r="AB498" s="32"/>
      <c r="AC498" s="32"/>
      <c r="AD498" s="32"/>
      <c r="AE498" s="28">
        <f>COUNTA(Passout2023[[#This Row], [UNIVERSITY_DEGREE_PROGRAM_ID]:[(Graduated) Degree Awarded Female]])</f>
        <v>2</v>
      </c>
    </row>
    <row r="499" s="2" customFormat="1" ht="35.1" customHeight="1">
      <c r="A499" s="29" t="str">
        <f>IFERROR(IF($N499 &lt;&gt; "#Na", INDEX(Degree_Information!$A$2:$A$20129, MATCH(Passout2023[[#This Row], [UNIVERSITY_DEGREE_PROGRAM_ID]], Degree_Information!$N$2:$N$20129, 0)), ""), "")</f>
        <v/>
      </c>
      <c r="B499" s="29" t="str">
        <f>IFERROR(IF($N499 &lt;&gt; "#Na", INDEX(Degree_Information!$B$2:$B$20129, MATCH(Passout2023[[#This Row], [UNIVERSITY_DEGREE_PROGRAM_ID]], Degree_Information!$N$2:$N$20129, 0)), ""), "")</f>
        <v/>
      </c>
      <c r="C499" s="29" t="str">
        <f>IFERROR(IF($N499 &lt;&gt; "#Na", INDEX(Degree_Information!$E$2:$E$20129, MATCH(Passout2023[[#This Row], [UNIVERSITY_DEGREE_PROGRAM_ID]], Degree_Information!$N$2:$N$20129, 0)), ""), "")</f>
        <v/>
      </c>
      <c r="D499" s="29" t="str">
        <f>IFERROR(IF($N499 &lt;&gt; "#Na", INDEX(Degree_Information!$D$2:$D$20129, MATCH(Passout2023[[#This Row], [UNIVERSITY_DEGREE_PROGRAM_ID]], Degree_Information!$N$2:$N$20129, 0)), ""), "")</f>
        <v/>
      </c>
      <c r="E499" s="29" t="str">
        <f>IFERROR(IF($N499 &lt;&gt; "#Na", INDEX(Degree_Information!$F$2:$F$20129, MATCH(Passout2023[[#This Row], [UNIVERSITY_DEGREE_PROGRAM_ID]], Degree_Information!$N$2:$N$20129, 0)), ""), "")</f>
        <v/>
      </c>
      <c r="F499" s="29" t="str">
        <f>IFERROR(IF($N499 &lt;&gt; "#Na", INDEX(Degree_Information!$K$2:$K$20129, MATCH(Passout2023[[#This Row], [UNIVERSITY_DEGREE_PROGRAM_ID]], Degree_Information!$N$2:$N$20129, 0)), ""), "")</f>
        <v/>
      </c>
      <c r="G499" s="29" t="str">
        <f>IFERROR(IF($N499 &lt;&gt; "#Na", INDEX(Degree_Information!$G$2:$G$20129, MATCH(Passout2023[[#This Row], [UNIVERSITY_DEGREE_PROGRAM_ID]], Degree_Information!$N$2:$N$20129, 0)), ""), "")</f>
        <v/>
      </c>
      <c r="H499" s="29" t="str">
        <f>IFERROR(IF($N499 &lt;&gt; "#Na", INDEX(Degree_Information!$I$2:$I$20129, MATCH(Passout2023[[#This Row], [UNIVERSITY_DEGREE_PROGRAM_ID]], Degree_Information!$N$2:$N$20129, 0)), ""), "")</f>
        <v/>
      </c>
      <c r="I499" s="6" t="str">
        <f>IFERROR(IF($N499 &lt;&gt; "#Na", INDEX(Degree_Information!$H$2:$H$20129, MATCH(Passout2023[[#This Row], [UNIVERSITY_DEGREE_PROGRAM_ID]], Degree_Information!$N$2:$N$20129, 0)), ""), "")</f>
        <v/>
      </c>
      <c r="J499" s="6" t="str">
        <f>IFERROR(IF($N499 &lt;&gt; "#Na", INDEX(Degree_Information!$J$2:$J$20129, MATCH(Passout2023[[#This Row], [UNIVERSITY_DEGREE_PROGRAM_ID]], Degree_Information!$N$2:$N$20129, 0)), ""), "")</f>
        <v/>
      </c>
      <c r="K499" s="19"/>
      <c r="L499" s="20"/>
      <c r="M499" s="21"/>
      <c r="N499" s="21"/>
      <c r="O499" s="21"/>
      <c r="P499" s="22"/>
      <c r="Q499" s="21"/>
      <c r="R499" s="21"/>
      <c r="S499" s="20">
        <v>0</v>
      </c>
      <c r="T499" s="20">
        <v>0</v>
      </c>
      <c r="U499" s="23"/>
      <c r="V4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499" s="25"/>
      <c r="X499" s="26" t="str">
        <f>CONCATENATE(Passout2023[[#This Row], [Batch Start Semester]], "-", Passout2023[[#This Row], [Batch Start Year]], "-", Passout2023[[#This Row], [Degree Duration (year)]])</f>
        <v>--</v>
      </c>
      <c r="Y499" s="32"/>
      <c r="Z499" s="32"/>
      <c r="AA499" s="32"/>
      <c r="AB499" s="32"/>
      <c r="AC499" s="32"/>
      <c r="AD499" s="32"/>
      <c r="AE499" s="28">
        <f>COUNTA(Passout2023[[#This Row], [UNIVERSITY_DEGREE_PROGRAM_ID]:[(Graduated) Degree Awarded Female]])</f>
        <v>2</v>
      </c>
    </row>
    <row r="500" s="2" customFormat="1" ht="35.1" customHeight="1">
      <c r="A500" s="29" t="str">
        <f>IFERROR(IF($N500 &lt;&gt; "#Na", INDEX(Degree_Information!$A$2:$A$20129, MATCH(Passout2023[[#This Row], [UNIVERSITY_DEGREE_PROGRAM_ID]], Degree_Information!$N$2:$N$20129, 0)), ""), "")</f>
        <v/>
      </c>
      <c r="B500" s="29" t="str">
        <f>IFERROR(IF($N500 &lt;&gt; "#Na", INDEX(Degree_Information!$B$2:$B$20129, MATCH(Passout2023[[#This Row], [UNIVERSITY_DEGREE_PROGRAM_ID]], Degree_Information!$N$2:$N$20129, 0)), ""), "")</f>
        <v/>
      </c>
      <c r="C500" s="29" t="str">
        <f>IFERROR(IF($N500 &lt;&gt; "#Na", INDEX(Degree_Information!$E$2:$E$20129, MATCH(Passout2023[[#This Row], [UNIVERSITY_DEGREE_PROGRAM_ID]], Degree_Information!$N$2:$N$20129, 0)), ""), "")</f>
        <v/>
      </c>
      <c r="D500" s="29" t="str">
        <f>IFERROR(IF($N500 &lt;&gt; "#Na", INDEX(Degree_Information!$D$2:$D$20129, MATCH(Passout2023[[#This Row], [UNIVERSITY_DEGREE_PROGRAM_ID]], Degree_Information!$N$2:$N$20129, 0)), ""), "")</f>
        <v/>
      </c>
      <c r="E500" s="29" t="str">
        <f>IFERROR(IF($N500 &lt;&gt; "#Na", INDEX(Degree_Information!$F$2:$F$20129, MATCH(Passout2023[[#This Row], [UNIVERSITY_DEGREE_PROGRAM_ID]], Degree_Information!$N$2:$N$20129, 0)), ""), "")</f>
        <v/>
      </c>
      <c r="F500" s="29" t="str">
        <f>IFERROR(IF($N500 &lt;&gt; "#Na", INDEX(Degree_Information!$K$2:$K$20129, MATCH(Passout2023[[#This Row], [UNIVERSITY_DEGREE_PROGRAM_ID]], Degree_Information!$N$2:$N$20129, 0)), ""), "")</f>
        <v/>
      </c>
      <c r="G500" s="29" t="str">
        <f>IFERROR(IF($N500 &lt;&gt; "#Na", INDEX(Degree_Information!$G$2:$G$20129, MATCH(Passout2023[[#This Row], [UNIVERSITY_DEGREE_PROGRAM_ID]], Degree_Information!$N$2:$N$20129, 0)), ""), "")</f>
        <v/>
      </c>
      <c r="H500" s="29" t="str">
        <f>IFERROR(IF($N500 &lt;&gt; "#Na", INDEX(Degree_Information!$I$2:$I$20129, MATCH(Passout2023[[#This Row], [UNIVERSITY_DEGREE_PROGRAM_ID]], Degree_Information!$N$2:$N$20129, 0)), ""), "")</f>
        <v/>
      </c>
      <c r="I500" s="6" t="str">
        <f>IFERROR(IF($N500 &lt;&gt; "#Na", INDEX(Degree_Information!$H$2:$H$20129, MATCH(Passout2023[[#This Row], [UNIVERSITY_DEGREE_PROGRAM_ID]], Degree_Information!$N$2:$N$20129, 0)), ""), "")</f>
        <v/>
      </c>
      <c r="J500" s="6" t="str">
        <f>IFERROR(IF($N500 &lt;&gt; "#Na", INDEX(Degree_Information!$J$2:$J$20129, MATCH(Passout2023[[#This Row], [UNIVERSITY_DEGREE_PROGRAM_ID]], Degree_Information!$N$2:$N$20129, 0)), ""), "")</f>
        <v/>
      </c>
      <c r="K500" s="19"/>
      <c r="L500" s="20"/>
      <c r="M500" s="21"/>
      <c r="N500" s="21"/>
      <c r="O500" s="21"/>
      <c r="P500" s="22"/>
      <c r="Q500" s="21"/>
      <c r="R500" s="21"/>
      <c r="S500" s="20">
        <v>0</v>
      </c>
      <c r="T500" s="20">
        <v>0</v>
      </c>
      <c r="U500" s="23"/>
      <c r="V5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0" s="25"/>
      <c r="X500" s="26" t="str">
        <f>CONCATENATE(Passout2023[[#This Row], [Batch Start Semester]], "-", Passout2023[[#This Row], [Batch Start Year]], "-", Passout2023[[#This Row], [Degree Duration (year)]])</f>
        <v>--</v>
      </c>
      <c r="Y500" s="32"/>
      <c r="Z500" s="32"/>
      <c r="AA500" s="32"/>
      <c r="AB500" s="32"/>
      <c r="AC500" s="32"/>
      <c r="AD500" s="32"/>
      <c r="AE500" s="28">
        <f>COUNTA(Passout2023[[#This Row], [UNIVERSITY_DEGREE_PROGRAM_ID]:[(Graduated) Degree Awarded Female]])</f>
        <v>2</v>
      </c>
    </row>
    <row r="501" s="2" customFormat="1" ht="35.1" customHeight="1">
      <c r="A501" s="29" t="str">
        <f>IFERROR(IF($N501 &lt;&gt; "#Na", INDEX(Degree_Information!$A$2:$A$20129, MATCH(Passout2023[[#This Row], [UNIVERSITY_DEGREE_PROGRAM_ID]], Degree_Information!$N$2:$N$20129, 0)), ""), "")</f>
        <v/>
      </c>
      <c r="B501" s="29" t="str">
        <f>IFERROR(IF($N501 &lt;&gt; "#Na", INDEX(Degree_Information!$B$2:$B$20129, MATCH(Passout2023[[#This Row], [UNIVERSITY_DEGREE_PROGRAM_ID]], Degree_Information!$N$2:$N$20129, 0)), ""), "")</f>
        <v/>
      </c>
      <c r="C501" s="29" t="str">
        <f>IFERROR(IF($N501 &lt;&gt; "#Na", INDEX(Degree_Information!$E$2:$E$20129, MATCH(Passout2023[[#This Row], [UNIVERSITY_DEGREE_PROGRAM_ID]], Degree_Information!$N$2:$N$20129, 0)), ""), "")</f>
        <v/>
      </c>
      <c r="D501" s="29" t="str">
        <f>IFERROR(IF($N501 &lt;&gt; "#Na", INDEX(Degree_Information!$D$2:$D$20129, MATCH(Passout2023[[#This Row], [UNIVERSITY_DEGREE_PROGRAM_ID]], Degree_Information!$N$2:$N$20129, 0)), ""), "")</f>
        <v/>
      </c>
      <c r="E501" s="29" t="str">
        <f>IFERROR(IF($N501 &lt;&gt; "#Na", INDEX(Degree_Information!$F$2:$F$20129, MATCH(Passout2023[[#This Row], [UNIVERSITY_DEGREE_PROGRAM_ID]], Degree_Information!$N$2:$N$20129, 0)), ""), "")</f>
        <v/>
      </c>
      <c r="F501" s="29" t="str">
        <f>IFERROR(IF($N501 &lt;&gt; "#Na", INDEX(Degree_Information!$K$2:$K$20129, MATCH(Passout2023[[#This Row], [UNIVERSITY_DEGREE_PROGRAM_ID]], Degree_Information!$N$2:$N$20129, 0)), ""), "")</f>
        <v/>
      </c>
      <c r="G501" s="29" t="str">
        <f>IFERROR(IF($N501 &lt;&gt; "#Na", INDEX(Degree_Information!$G$2:$G$20129, MATCH(Passout2023[[#This Row], [UNIVERSITY_DEGREE_PROGRAM_ID]], Degree_Information!$N$2:$N$20129, 0)), ""), "")</f>
        <v/>
      </c>
      <c r="H501" s="29" t="str">
        <f>IFERROR(IF($N501 &lt;&gt; "#Na", INDEX(Degree_Information!$I$2:$I$20129, MATCH(Passout2023[[#This Row], [UNIVERSITY_DEGREE_PROGRAM_ID]], Degree_Information!$N$2:$N$20129, 0)), ""), "")</f>
        <v/>
      </c>
      <c r="I501" s="6" t="str">
        <f>IFERROR(IF($N501 &lt;&gt; "#Na", INDEX(Degree_Information!$H$2:$H$20129, MATCH(Passout2023[[#This Row], [UNIVERSITY_DEGREE_PROGRAM_ID]], Degree_Information!$N$2:$N$20129, 0)), ""), "")</f>
        <v/>
      </c>
      <c r="J501" s="6" t="str">
        <f>IFERROR(IF($N501 &lt;&gt; "#Na", INDEX(Degree_Information!$J$2:$J$20129, MATCH(Passout2023[[#This Row], [UNIVERSITY_DEGREE_PROGRAM_ID]], Degree_Information!$N$2:$N$20129, 0)), ""), "")</f>
        <v/>
      </c>
      <c r="K501" s="19"/>
      <c r="L501" s="20"/>
      <c r="M501" s="21"/>
      <c r="N501" s="21"/>
      <c r="O501" s="21"/>
      <c r="P501" s="22"/>
      <c r="Q501" s="21"/>
      <c r="R501" s="21"/>
      <c r="S501" s="20">
        <v>0</v>
      </c>
      <c r="T501" s="20">
        <v>0</v>
      </c>
      <c r="U501" s="23"/>
      <c r="V5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1" s="25"/>
      <c r="X501" s="26" t="str">
        <f>CONCATENATE(Passout2023[[#This Row], [Batch Start Semester]], "-", Passout2023[[#This Row], [Batch Start Year]], "-", Passout2023[[#This Row], [Degree Duration (year)]])</f>
        <v>--</v>
      </c>
      <c r="Y501" s="32"/>
      <c r="Z501" s="32"/>
      <c r="AA501" s="32"/>
      <c r="AB501" s="32"/>
      <c r="AC501" s="32"/>
      <c r="AD501" s="32"/>
      <c r="AE501" s="28">
        <f>COUNTA(Passout2023[[#This Row], [UNIVERSITY_DEGREE_PROGRAM_ID]:[(Graduated) Degree Awarded Female]])</f>
        <v>2</v>
      </c>
    </row>
    <row r="502" s="2" customFormat="1" ht="35.1" customHeight="1">
      <c r="A502" s="29" t="str">
        <f>IFERROR(IF($N502 &lt;&gt; "#Na", INDEX(Degree_Information!$A$2:$A$20129, MATCH(Passout2023[[#This Row], [UNIVERSITY_DEGREE_PROGRAM_ID]], Degree_Information!$N$2:$N$20129, 0)), ""), "")</f>
        <v/>
      </c>
      <c r="B502" s="29" t="str">
        <f>IFERROR(IF($N502 &lt;&gt; "#Na", INDEX(Degree_Information!$B$2:$B$20129, MATCH(Passout2023[[#This Row], [UNIVERSITY_DEGREE_PROGRAM_ID]], Degree_Information!$N$2:$N$20129, 0)), ""), "")</f>
        <v/>
      </c>
      <c r="C502" s="29" t="str">
        <f>IFERROR(IF($N502 &lt;&gt; "#Na", INDEX(Degree_Information!$E$2:$E$20129, MATCH(Passout2023[[#This Row], [UNIVERSITY_DEGREE_PROGRAM_ID]], Degree_Information!$N$2:$N$20129, 0)), ""), "")</f>
        <v/>
      </c>
      <c r="D502" s="29" t="str">
        <f>IFERROR(IF($N502 &lt;&gt; "#Na", INDEX(Degree_Information!$D$2:$D$20129, MATCH(Passout2023[[#This Row], [UNIVERSITY_DEGREE_PROGRAM_ID]], Degree_Information!$N$2:$N$20129, 0)), ""), "")</f>
        <v/>
      </c>
      <c r="E502" s="29" t="str">
        <f>IFERROR(IF($N502 &lt;&gt; "#Na", INDEX(Degree_Information!$F$2:$F$20129, MATCH(Passout2023[[#This Row], [UNIVERSITY_DEGREE_PROGRAM_ID]], Degree_Information!$N$2:$N$20129, 0)), ""), "")</f>
        <v/>
      </c>
      <c r="F502" s="29" t="str">
        <f>IFERROR(IF($N502 &lt;&gt; "#Na", INDEX(Degree_Information!$K$2:$K$20129, MATCH(Passout2023[[#This Row], [UNIVERSITY_DEGREE_PROGRAM_ID]], Degree_Information!$N$2:$N$20129, 0)), ""), "")</f>
        <v/>
      </c>
      <c r="G502" s="29" t="str">
        <f>IFERROR(IF($N502 &lt;&gt; "#Na", INDEX(Degree_Information!$G$2:$G$20129, MATCH(Passout2023[[#This Row], [UNIVERSITY_DEGREE_PROGRAM_ID]], Degree_Information!$N$2:$N$20129, 0)), ""), "")</f>
        <v/>
      </c>
      <c r="H502" s="29" t="str">
        <f>IFERROR(IF($N502 &lt;&gt; "#Na", INDEX(Degree_Information!$I$2:$I$20129, MATCH(Passout2023[[#This Row], [UNIVERSITY_DEGREE_PROGRAM_ID]], Degree_Information!$N$2:$N$20129, 0)), ""), "")</f>
        <v/>
      </c>
      <c r="I502" s="6" t="str">
        <f>IFERROR(IF($N502 &lt;&gt; "#Na", INDEX(Degree_Information!$H$2:$H$20129, MATCH(Passout2023[[#This Row], [UNIVERSITY_DEGREE_PROGRAM_ID]], Degree_Information!$N$2:$N$20129, 0)), ""), "")</f>
        <v/>
      </c>
      <c r="J502" s="6" t="str">
        <f>IFERROR(IF($N502 &lt;&gt; "#Na", INDEX(Degree_Information!$J$2:$J$20129, MATCH(Passout2023[[#This Row], [UNIVERSITY_DEGREE_PROGRAM_ID]], Degree_Information!$N$2:$N$20129, 0)), ""), "")</f>
        <v/>
      </c>
      <c r="K502" s="19"/>
      <c r="L502" s="20"/>
      <c r="M502" s="21"/>
      <c r="N502" s="21"/>
      <c r="O502" s="21"/>
      <c r="P502" s="22"/>
      <c r="Q502" s="21"/>
      <c r="R502" s="21"/>
      <c r="S502" s="20">
        <v>0</v>
      </c>
      <c r="T502" s="20">
        <v>0</v>
      </c>
      <c r="U502" s="23"/>
      <c r="V5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2" s="25"/>
      <c r="X502" s="26" t="str">
        <f>CONCATENATE(Passout2023[[#This Row], [Batch Start Semester]], "-", Passout2023[[#This Row], [Batch Start Year]], "-", Passout2023[[#This Row], [Degree Duration (year)]])</f>
        <v>--</v>
      </c>
      <c r="Y502" s="32"/>
      <c r="Z502" s="32"/>
      <c r="AA502" s="32"/>
      <c r="AB502" s="32"/>
      <c r="AC502" s="32"/>
      <c r="AD502" s="32"/>
      <c r="AE502" s="28">
        <f>COUNTA(Passout2023[[#This Row], [UNIVERSITY_DEGREE_PROGRAM_ID]:[(Graduated) Degree Awarded Female]])</f>
        <v>2</v>
      </c>
    </row>
    <row r="503" s="2" customFormat="1" ht="35.1" customHeight="1">
      <c r="A503" s="29" t="str">
        <f>IFERROR(IF($N503 &lt;&gt; "#Na", INDEX(Degree_Information!$A$2:$A$20129, MATCH(Passout2023[[#This Row], [UNIVERSITY_DEGREE_PROGRAM_ID]], Degree_Information!$N$2:$N$20129, 0)), ""), "")</f>
        <v/>
      </c>
      <c r="B503" s="29" t="str">
        <f>IFERROR(IF($N503 &lt;&gt; "#Na", INDEX(Degree_Information!$B$2:$B$20129, MATCH(Passout2023[[#This Row], [UNIVERSITY_DEGREE_PROGRAM_ID]], Degree_Information!$N$2:$N$20129, 0)), ""), "")</f>
        <v/>
      </c>
      <c r="C503" s="29" t="str">
        <f>IFERROR(IF($N503 &lt;&gt; "#Na", INDEX(Degree_Information!$E$2:$E$20129, MATCH(Passout2023[[#This Row], [UNIVERSITY_DEGREE_PROGRAM_ID]], Degree_Information!$N$2:$N$20129, 0)), ""), "")</f>
        <v/>
      </c>
      <c r="D503" s="29" t="str">
        <f>IFERROR(IF($N503 &lt;&gt; "#Na", INDEX(Degree_Information!$D$2:$D$20129, MATCH(Passout2023[[#This Row], [UNIVERSITY_DEGREE_PROGRAM_ID]], Degree_Information!$N$2:$N$20129, 0)), ""), "")</f>
        <v/>
      </c>
      <c r="E503" s="29" t="str">
        <f>IFERROR(IF($N503 &lt;&gt; "#Na", INDEX(Degree_Information!$F$2:$F$20129, MATCH(Passout2023[[#This Row], [UNIVERSITY_DEGREE_PROGRAM_ID]], Degree_Information!$N$2:$N$20129, 0)), ""), "")</f>
        <v/>
      </c>
      <c r="F503" s="29" t="str">
        <f>IFERROR(IF($N503 &lt;&gt; "#Na", INDEX(Degree_Information!$K$2:$K$20129, MATCH(Passout2023[[#This Row], [UNIVERSITY_DEGREE_PROGRAM_ID]], Degree_Information!$N$2:$N$20129, 0)), ""), "")</f>
        <v/>
      </c>
      <c r="G503" s="29" t="str">
        <f>IFERROR(IF($N503 &lt;&gt; "#Na", INDEX(Degree_Information!$G$2:$G$20129, MATCH(Passout2023[[#This Row], [UNIVERSITY_DEGREE_PROGRAM_ID]], Degree_Information!$N$2:$N$20129, 0)), ""), "")</f>
        <v/>
      </c>
      <c r="H503" s="29" t="str">
        <f>IFERROR(IF($N503 &lt;&gt; "#Na", INDEX(Degree_Information!$I$2:$I$20129, MATCH(Passout2023[[#This Row], [UNIVERSITY_DEGREE_PROGRAM_ID]], Degree_Information!$N$2:$N$20129, 0)), ""), "")</f>
        <v/>
      </c>
      <c r="I503" s="6" t="str">
        <f>IFERROR(IF($N503 &lt;&gt; "#Na", INDEX(Degree_Information!$H$2:$H$20129, MATCH(Passout2023[[#This Row], [UNIVERSITY_DEGREE_PROGRAM_ID]], Degree_Information!$N$2:$N$20129, 0)), ""), "")</f>
        <v/>
      </c>
      <c r="J503" s="6" t="str">
        <f>IFERROR(IF($N503 &lt;&gt; "#Na", INDEX(Degree_Information!$J$2:$J$20129, MATCH(Passout2023[[#This Row], [UNIVERSITY_DEGREE_PROGRAM_ID]], Degree_Information!$N$2:$N$20129, 0)), ""), "")</f>
        <v/>
      </c>
      <c r="K503" s="19"/>
      <c r="L503" s="20"/>
      <c r="M503" s="21"/>
      <c r="N503" s="21"/>
      <c r="O503" s="21"/>
      <c r="P503" s="22"/>
      <c r="Q503" s="21"/>
      <c r="R503" s="21"/>
      <c r="S503" s="20">
        <v>0</v>
      </c>
      <c r="T503" s="20">
        <v>0</v>
      </c>
      <c r="U503" s="23"/>
      <c r="V5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3" s="25"/>
      <c r="X503" s="26" t="str">
        <f>CONCATENATE(Passout2023[[#This Row], [Batch Start Semester]], "-", Passout2023[[#This Row], [Batch Start Year]], "-", Passout2023[[#This Row], [Degree Duration (year)]])</f>
        <v>--</v>
      </c>
      <c r="Y503" s="32"/>
      <c r="Z503" s="32"/>
      <c r="AA503" s="32"/>
      <c r="AB503" s="32"/>
      <c r="AC503" s="32"/>
      <c r="AD503" s="32"/>
      <c r="AE503" s="28">
        <f>COUNTA(Passout2023[[#This Row], [UNIVERSITY_DEGREE_PROGRAM_ID]:[(Graduated) Degree Awarded Female]])</f>
        <v>2</v>
      </c>
    </row>
    <row r="504" s="2" customFormat="1" ht="35.1" customHeight="1">
      <c r="A504" s="29" t="str">
        <f>IFERROR(IF($N504 &lt;&gt; "#Na", INDEX(Degree_Information!$A$2:$A$20129, MATCH(Passout2023[[#This Row], [UNIVERSITY_DEGREE_PROGRAM_ID]], Degree_Information!$N$2:$N$20129, 0)), ""), "")</f>
        <v/>
      </c>
      <c r="B504" s="29" t="str">
        <f>IFERROR(IF($N504 &lt;&gt; "#Na", INDEX(Degree_Information!$B$2:$B$20129, MATCH(Passout2023[[#This Row], [UNIVERSITY_DEGREE_PROGRAM_ID]], Degree_Information!$N$2:$N$20129, 0)), ""), "")</f>
        <v/>
      </c>
      <c r="C504" s="29" t="str">
        <f>IFERROR(IF($N504 &lt;&gt; "#Na", INDEX(Degree_Information!$E$2:$E$20129, MATCH(Passout2023[[#This Row], [UNIVERSITY_DEGREE_PROGRAM_ID]], Degree_Information!$N$2:$N$20129, 0)), ""), "")</f>
        <v/>
      </c>
      <c r="D504" s="29" t="str">
        <f>IFERROR(IF($N504 &lt;&gt; "#Na", INDEX(Degree_Information!$D$2:$D$20129, MATCH(Passout2023[[#This Row], [UNIVERSITY_DEGREE_PROGRAM_ID]], Degree_Information!$N$2:$N$20129, 0)), ""), "")</f>
        <v/>
      </c>
      <c r="E504" s="29" t="str">
        <f>IFERROR(IF($N504 &lt;&gt; "#Na", INDEX(Degree_Information!$F$2:$F$20129, MATCH(Passout2023[[#This Row], [UNIVERSITY_DEGREE_PROGRAM_ID]], Degree_Information!$N$2:$N$20129, 0)), ""), "")</f>
        <v/>
      </c>
      <c r="F504" s="29" t="str">
        <f>IFERROR(IF($N504 &lt;&gt; "#Na", INDEX(Degree_Information!$K$2:$K$20129, MATCH(Passout2023[[#This Row], [UNIVERSITY_DEGREE_PROGRAM_ID]], Degree_Information!$N$2:$N$20129, 0)), ""), "")</f>
        <v/>
      </c>
      <c r="G504" s="29" t="str">
        <f>IFERROR(IF($N504 &lt;&gt; "#Na", INDEX(Degree_Information!$G$2:$G$20129, MATCH(Passout2023[[#This Row], [UNIVERSITY_DEGREE_PROGRAM_ID]], Degree_Information!$N$2:$N$20129, 0)), ""), "")</f>
        <v/>
      </c>
      <c r="H504" s="29" t="str">
        <f>IFERROR(IF($N504 &lt;&gt; "#Na", INDEX(Degree_Information!$I$2:$I$20129, MATCH(Passout2023[[#This Row], [UNIVERSITY_DEGREE_PROGRAM_ID]], Degree_Information!$N$2:$N$20129, 0)), ""), "")</f>
        <v/>
      </c>
      <c r="I504" s="6" t="str">
        <f>IFERROR(IF($N504 &lt;&gt; "#Na", INDEX(Degree_Information!$H$2:$H$20129, MATCH(Passout2023[[#This Row], [UNIVERSITY_DEGREE_PROGRAM_ID]], Degree_Information!$N$2:$N$20129, 0)), ""), "")</f>
        <v/>
      </c>
      <c r="J504" s="6" t="str">
        <f>IFERROR(IF($N504 &lt;&gt; "#Na", INDEX(Degree_Information!$J$2:$J$20129, MATCH(Passout2023[[#This Row], [UNIVERSITY_DEGREE_PROGRAM_ID]], Degree_Information!$N$2:$N$20129, 0)), ""), "")</f>
        <v/>
      </c>
      <c r="K504" s="19"/>
      <c r="L504" s="20"/>
      <c r="M504" s="21"/>
      <c r="N504" s="21"/>
      <c r="O504" s="21"/>
      <c r="P504" s="22"/>
      <c r="Q504" s="21"/>
      <c r="R504" s="21"/>
      <c r="S504" s="20">
        <v>0</v>
      </c>
      <c r="T504" s="20">
        <v>0</v>
      </c>
      <c r="U504" s="23"/>
      <c r="V5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4" s="25"/>
      <c r="X504" s="26" t="str">
        <f>CONCATENATE(Passout2023[[#This Row], [Batch Start Semester]], "-", Passout2023[[#This Row], [Batch Start Year]], "-", Passout2023[[#This Row], [Degree Duration (year)]])</f>
        <v>--</v>
      </c>
      <c r="Y504" s="32"/>
      <c r="Z504" s="32"/>
      <c r="AA504" s="32"/>
      <c r="AB504" s="32"/>
      <c r="AC504" s="32"/>
      <c r="AD504" s="32"/>
      <c r="AE504" s="28">
        <f>COUNTA(Passout2023[[#This Row], [UNIVERSITY_DEGREE_PROGRAM_ID]:[(Graduated) Degree Awarded Female]])</f>
        <v>2</v>
      </c>
    </row>
    <row r="505" s="2" customFormat="1" ht="35.1" customHeight="1">
      <c r="A505" s="29" t="str">
        <f>IFERROR(IF($N505 &lt;&gt; "#Na", INDEX(Degree_Information!$A$2:$A$20129, MATCH(Passout2023[[#This Row], [UNIVERSITY_DEGREE_PROGRAM_ID]], Degree_Information!$N$2:$N$20129, 0)), ""), "")</f>
        <v/>
      </c>
      <c r="B505" s="29" t="str">
        <f>IFERROR(IF($N505 &lt;&gt; "#Na", INDEX(Degree_Information!$B$2:$B$20129, MATCH(Passout2023[[#This Row], [UNIVERSITY_DEGREE_PROGRAM_ID]], Degree_Information!$N$2:$N$20129, 0)), ""), "")</f>
        <v/>
      </c>
      <c r="C505" s="29" t="str">
        <f>IFERROR(IF($N505 &lt;&gt; "#Na", INDEX(Degree_Information!$E$2:$E$20129, MATCH(Passout2023[[#This Row], [UNIVERSITY_DEGREE_PROGRAM_ID]], Degree_Information!$N$2:$N$20129, 0)), ""), "")</f>
        <v/>
      </c>
      <c r="D505" s="29" t="str">
        <f>IFERROR(IF($N505 &lt;&gt; "#Na", INDEX(Degree_Information!$D$2:$D$20129, MATCH(Passout2023[[#This Row], [UNIVERSITY_DEGREE_PROGRAM_ID]], Degree_Information!$N$2:$N$20129, 0)), ""), "")</f>
        <v/>
      </c>
      <c r="E505" s="29" t="str">
        <f>IFERROR(IF($N505 &lt;&gt; "#Na", INDEX(Degree_Information!$F$2:$F$20129, MATCH(Passout2023[[#This Row], [UNIVERSITY_DEGREE_PROGRAM_ID]], Degree_Information!$N$2:$N$20129, 0)), ""), "")</f>
        <v/>
      </c>
      <c r="F505" s="29" t="str">
        <f>IFERROR(IF($N505 &lt;&gt; "#Na", INDEX(Degree_Information!$K$2:$K$20129, MATCH(Passout2023[[#This Row], [UNIVERSITY_DEGREE_PROGRAM_ID]], Degree_Information!$N$2:$N$20129, 0)), ""), "")</f>
        <v/>
      </c>
      <c r="G505" s="29" t="str">
        <f>IFERROR(IF($N505 &lt;&gt; "#Na", INDEX(Degree_Information!$G$2:$G$20129, MATCH(Passout2023[[#This Row], [UNIVERSITY_DEGREE_PROGRAM_ID]], Degree_Information!$N$2:$N$20129, 0)), ""), "")</f>
        <v/>
      </c>
      <c r="H505" s="29" t="str">
        <f>IFERROR(IF($N505 &lt;&gt; "#Na", INDEX(Degree_Information!$I$2:$I$20129, MATCH(Passout2023[[#This Row], [UNIVERSITY_DEGREE_PROGRAM_ID]], Degree_Information!$N$2:$N$20129, 0)), ""), "")</f>
        <v/>
      </c>
      <c r="I505" s="6" t="str">
        <f>IFERROR(IF($N505 &lt;&gt; "#Na", INDEX(Degree_Information!$H$2:$H$20129, MATCH(Passout2023[[#This Row], [UNIVERSITY_DEGREE_PROGRAM_ID]], Degree_Information!$N$2:$N$20129, 0)), ""), "")</f>
        <v/>
      </c>
      <c r="J505" s="6" t="str">
        <f>IFERROR(IF($N505 &lt;&gt; "#Na", INDEX(Degree_Information!$J$2:$J$20129, MATCH(Passout2023[[#This Row], [UNIVERSITY_DEGREE_PROGRAM_ID]], Degree_Information!$N$2:$N$20129, 0)), ""), "")</f>
        <v/>
      </c>
      <c r="K505" s="19"/>
      <c r="L505" s="20"/>
      <c r="M505" s="21"/>
      <c r="N505" s="21"/>
      <c r="O505" s="21"/>
      <c r="P505" s="22"/>
      <c r="Q505" s="21"/>
      <c r="R505" s="21"/>
      <c r="S505" s="20">
        <v>0</v>
      </c>
      <c r="T505" s="20">
        <v>0</v>
      </c>
      <c r="U505" s="23"/>
      <c r="V5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5" s="25"/>
      <c r="X505" s="26" t="str">
        <f>CONCATENATE(Passout2023[[#This Row], [Batch Start Semester]], "-", Passout2023[[#This Row], [Batch Start Year]], "-", Passout2023[[#This Row], [Degree Duration (year)]])</f>
        <v>--</v>
      </c>
      <c r="Y505" s="32"/>
      <c r="Z505" s="32"/>
      <c r="AA505" s="32"/>
      <c r="AB505" s="32"/>
      <c r="AC505" s="32"/>
      <c r="AD505" s="32"/>
      <c r="AE505" s="28">
        <f>COUNTA(Passout2023[[#This Row], [UNIVERSITY_DEGREE_PROGRAM_ID]:[(Graduated) Degree Awarded Female]])</f>
        <v>2</v>
      </c>
    </row>
    <row r="506" s="2" customFormat="1" ht="35.1" customHeight="1">
      <c r="A506" s="29" t="str">
        <f>IFERROR(IF($N506 &lt;&gt; "#Na", INDEX(Degree_Information!$A$2:$A$20129, MATCH(Passout2023[[#This Row], [UNIVERSITY_DEGREE_PROGRAM_ID]], Degree_Information!$N$2:$N$20129, 0)), ""), "")</f>
        <v/>
      </c>
      <c r="B506" s="29" t="str">
        <f>IFERROR(IF($N506 &lt;&gt; "#Na", INDEX(Degree_Information!$B$2:$B$20129, MATCH(Passout2023[[#This Row], [UNIVERSITY_DEGREE_PROGRAM_ID]], Degree_Information!$N$2:$N$20129, 0)), ""), "")</f>
        <v/>
      </c>
      <c r="C506" s="29" t="str">
        <f>IFERROR(IF($N506 &lt;&gt; "#Na", INDEX(Degree_Information!$E$2:$E$20129, MATCH(Passout2023[[#This Row], [UNIVERSITY_DEGREE_PROGRAM_ID]], Degree_Information!$N$2:$N$20129, 0)), ""), "")</f>
        <v/>
      </c>
      <c r="D506" s="29" t="str">
        <f>IFERROR(IF($N506 &lt;&gt; "#Na", INDEX(Degree_Information!$D$2:$D$20129, MATCH(Passout2023[[#This Row], [UNIVERSITY_DEGREE_PROGRAM_ID]], Degree_Information!$N$2:$N$20129, 0)), ""), "")</f>
        <v/>
      </c>
      <c r="E506" s="29" t="str">
        <f>IFERROR(IF($N506 &lt;&gt; "#Na", INDEX(Degree_Information!$F$2:$F$20129, MATCH(Passout2023[[#This Row], [UNIVERSITY_DEGREE_PROGRAM_ID]], Degree_Information!$N$2:$N$20129, 0)), ""), "")</f>
        <v/>
      </c>
      <c r="F506" s="29" t="str">
        <f>IFERROR(IF($N506 &lt;&gt; "#Na", INDEX(Degree_Information!$K$2:$K$20129, MATCH(Passout2023[[#This Row], [UNIVERSITY_DEGREE_PROGRAM_ID]], Degree_Information!$N$2:$N$20129, 0)), ""), "")</f>
        <v/>
      </c>
      <c r="G506" s="29" t="str">
        <f>IFERROR(IF($N506 &lt;&gt; "#Na", INDEX(Degree_Information!$G$2:$G$20129, MATCH(Passout2023[[#This Row], [UNIVERSITY_DEGREE_PROGRAM_ID]], Degree_Information!$N$2:$N$20129, 0)), ""), "")</f>
        <v/>
      </c>
      <c r="H506" s="29" t="str">
        <f>IFERROR(IF($N506 &lt;&gt; "#Na", INDEX(Degree_Information!$I$2:$I$20129, MATCH(Passout2023[[#This Row], [UNIVERSITY_DEGREE_PROGRAM_ID]], Degree_Information!$N$2:$N$20129, 0)), ""), "")</f>
        <v/>
      </c>
      <c r="I506" s="6" t="str">
        <f>IFERROR(IF($N506 &lt;&gt; "#Na", INDEX(Degree_Information!$H$2:$H$20129, MATCH(Passout2023[[#This Row], [UNIVERSITY_DEGREE_PROGRAM_ID]], Degree_Information!$N$2:$N$20129, 0)), ""), "")</f>
        <v/>
      </c>
      <c r="J506" s="6" t="str">
        <f>IFERROR(IF($N506 &lt;&gt; "#Na", INDEX(Degree_Information!$J$2:$J$20129, MATCH(Passout2023[[#This Row], [UNIVERSITY_DEGREE_PROGRAM_ID]], Degree_Information!$N$2:$N$20129, 0)), ""), "")</f>
        <v/>
      </c>
      <c r="K506" s="19"/>
      <c r="L506" s="20"/>
      <c r="M506" s="21"/>
      <c r="N506" s="21"/>
      <c r="O506" s="21"/>
      <c r="P506" s="22"/>
      <c r="Q506" s="21"/>
      <c r="R506" s="21"/>
      <c r="S506" s="20">
        <v>0</v>
      </c>
      <c r="T506" s="20">
        <v>0</v>
      </c>
      <c r="U506" s="23"/>
      <c r="V5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6" s="25"/>
      <c r="X506" s="26" t="str">
        <f>CONCATENATE(Passout2023[[#This Row], [Batch Start Semester]], "-", Passout2023[[#This Row], [Batch Start Year]], "-", Passout2023[[#This Row], [Degree Duration (year)]])</f>
        <v>--</v>
      </c>
      <c r="Y506" s="32"/>
      <c r="Z506" s="32"/>
      <c r="AA506" s="32"/>
      <c r="AB506" s="32"/>
      <c r="AC506" s="32"/>
      <c r="AD506" s="32"/>
      <c r="AE506" s="28">
        <f>COUNTA(Passout2023[[#This Row], [UNIVERSITY_DEGREE_PROGRAM_ID]:[(Graduated) Degree Awarded Female]])</f>
        <v>2</v>
      </c>
    </row>
    <row r="507" s="2" customFormat="1" ht="35.1" customHeight="1">
      <c r="A507" s="29" t="str">
        <f>IFERROR(IF($N507 &lt;&gt; "#Na", INDEX(Degree_Information!$A$2:$A$20129, MATCH(Passout2023[[#This Row], [UNIVERSITY_DEGREE_PROGRAM_ID]], Degree_Information!$N$2:$N$20129, 0)), ""), "")</f>
        <v/>
      </c>
      <c r="B507" s="29" t="str">
        <f>IFERROR(IF($N507 &lt;&gt; "#Na", INDEX(Degree_Information!$B$2:$B$20129, MATCH(Passout2023[[#This Row], [UNIVERSITY_DEGREE_PROGRAM_ID]], Degree_Information!$N$2:$N$20129, 0)), ""), "")</f>
        <v/>
      </c>
      <c r="C507" s="29" t="str">
        <f>IFERROR(IF($N507 &lt;&gt; "#Na", INDEX(Degree_Information!$E$2:$E$20129, MATCH(Passout2023[[#This Row], [UNIVERSITY_DEGREE_PROGRAM_ID]], Degree_Information!$N$2:$N$20129, 0)), ""), "")</f>
        <v/>
      </c>
      <c r="D507" s="29" t="str">
        <f>IFERROR(IF($N507 &lt;&gt; "#Na", INDEX(Degree_Information!$D$2:$D$20129, MATCH(Passout2023[[#This Row], [UNIVERSITY_DEGREE_PROGRAM_ID]], Degree_Information!$N$2:$N$20129, 0)), ""), "")</f>
        <v/>
      </c>
      <c r="E507" s="29" t="str">
        <f>IFERROR(IF($N507 &lt;&gt; "#Na", INDEX(Degree_Information!$F$2:$F$20129, MATCH(Passout2023[[#This Row], [UNIVERSITY_DEGREE_PROGRAM_ID]], Degree_Information!$N$2:$N$20129, 0)), ""), "")</f>
        <v/>
      </c>
      <c r="F507" s="29" t="str">
        <f>IFERROR(IF($N507 &lt;&gt; "#Na", INDEX(Degree_Information!$K$2:$K$20129, MATCH(Passout2023[[#This Row], [UNIVERSITY_DEGREE_PROGRAM_ID]], Degree_Information!$N$2:$N$20129, 0)), ""), "")</f>
        <v/>
      </c>
      <c r="G507" s="29" t="str">
        <f>IFERROR(IF($N507 &lt;&gt; "#Na", INDEX(Degree_Information!$G$2:$G$20129, MATCH(Passout2023[[#This Row], [UNIVERSITY_DEGREE_PROGRAM_ID]], Degree_Information!$N$2:$N$20129, 0)), ""), "")</f>
        <v/>
      </c>
      <c r="H507" s="29" t="str">
        <f>IFERROR(IF($N507 &lt;&gt; "#Na", INDEX(Degree_Information!$I$2:$I$20129, MATCH(Passout2023[[#This Row], [UNIVERSITY_DEGREE_PROGRAM_ID]], Degree_Information!$N$2:$N$20129, 0)), ""), "")</f>
        <v/>
      </c>
      <c r="I507" s="6" t="str">
        <f>IFERROR(IF($N507 &lt;&gt; "#Na", INDEX(Degree_Information!$H$2:$H$20129, MATCH(Passout2023[[#This Row], [UNIVERSITY_DEGREE_PROGRAM_ID]], Degree_Information!$N$2:$N$20129, 0)), ""), "")</f>
        <v/>
      </c>
      <c r="J507" s="6" t="str">
        <f>IFERROR(IF($N507 &lt;&gt; "#Na", INDEX(Degree_Information!$J$2:$J$20129, MATCH(Passout2023[[#This Row], [UNIVERSITY_DEGREE_PROGRAM_ID]], Degree_Information!$N$2:$N$20129, 0)), ""), "")</f>
        <v/>
      </c>
      <c r="K507" s="19"/>
      <c r="L507" s="20"/>
      <c r="M507" s="21"/>
      <c r="N507" s="21"/>
      <c r="O507" s="21"/>
      <c r="P507" s="22"/>
      <c r="Q507" s="21"/>
      <c r="R507" s="21"/>
      <c r="S507" s="20">
        <v>0</v>
      </c>
      <c r="T507" s="20">
        <v>0</v>
      </c>
      <c r="U507" s="23"/>
      <c r="V5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7" s="25"/>
      <c r="X507" s="26" t="str">
        <f>CONCATENATE(Passout2023[[#This Row], [Batch Start Semester]], "-", Passout2023[[#This Row], [Batch Start Year]], "-", Passout2023[[#This Row], [Degree Duration (year)]])</f>
        <v>--</v>
      </c>
      <c r="Y507" s="32"/>
      <c r="Z507" s="32"/>
      <c r="AA507" s="32"/>
      <c r="AB507" s="32"/>
      <c r="AC507" s="32"/>
      <c r="AD507" s="32"/>
      <c r="AE507" s="28">
        <f>COUNTA(Passout2023[[#This Row], [UNIVERSITY_DEGREE_PROGRAM_ID]:[(Graduated) Degree Awarded Female]])</f>
        <v>2</v>
      </c>
    </row>
    <row r="508" s="2" customFormat="1" ht="35.1" customHeight="1">
      <c r="A508" s="29" t="str">
        <f>IFERROR(IF($N508 &lt;&gt; "#Na", INDEX(Degree_Information!$A$2:$A$20129, MATCH(Passout2023[[#This Row], [UNIVERSITY_DEGREE_PROGRAM_ID]], Degree_Information!$N$2:$N$20129, 0)), ""), "")</f>
        <v/>
      </c>
      <c r="B508" s="29" t="str">
        <f>IFERROR(IF($N508 &lt;&gt; "#Na", INDEX(Degree_Information!$B$2:$B$20129, MATCH(Passout2023[[#This Row], [UNIVERSITY_DEGREE_PROGRAM_ID]], Degree_Information!$N$2:$N$20129, 0)), ""), "")</f>
        <v/>
      </c>
      <c r="C508" s="29" t="str">
        <f>IFERROR(IF($N508 &lt;&gt; "#Na", INDEX(Degree_Information!$E$2:$E$20129, MATCH(Passout2023[[#This Row], [UNIVERSITY_DEGREE_PROGRAM_ID]], Degree_Information!$N$2:$N$20129, 0)), ""), "")</f>
        <v/>
      </c>
      <c r="D508" s="29" t="str">
        <f>IFERROR(IF($N508 &lt;&gt; "#Na", INDEX(Degree_Information!$D$2:$D$20129, MATCH(Passout2023[[#This Row], [UNIVERSITY_DEGREE_PROGRAM_ID]], Degree_Information!$N$2:$N$20129, 0)), ""), "")</f>
        <v/>
      </c>
      <c r="E508" s="29" t="str">
        <f>IFERROR(IF($N508 &lt;&gt; "#Na", INDEX(Degree_Information!$F$2:$F$20129, MATCH(Passout2023[[#This Row], [UNIVERSITY_DEGREE_PROGRAM_ID]], Degree_Information!$N$2:$N$20129, 0)), ""), "")</f>
        <v/>
      </c>
      <c r="F508" s="29" t="str">
        <f>IFERROR(IF($N508 &lt;&gt; "#Na", INDEX(Degree_Information!$K$2:$K$20129, MATCH(Passout2023[[#This Row], [UNIVERSITY_DEGREE_PROGRAM_ID]], Degree_Information!$N$2:$N$20129, 0)), ""), "")</f>
        <v/>
      </c>
      <c r="G508" s="29" t="str">
        <f>IFERROR(IF($N508 &lt;&gt; "#Na", INDEX(Degree_Information!$G$2:$G$20129, MATCH(Passout2023[[#This Row], [UNIVERSITY_DEGREE_PROGRAM_ID]], Degree_Information!$N$2:$N$20129, 0)), ""), "")</f>
        <v/>
      </c>
      <c r="H508" s="29" t="str">
        <f>IFERROR(IF($N508 &lt;&gt; "#Na", INDEX(Degree_Information!$I$2:$I$20129, MATCH(Passout2023[[#This Row], [UNIVERSITY_DEGREE_PROGRAM_ID]], Degree_Information!$N$2:$N$20129, 0)), ""), "")</f>
        <v/>
      </c>
      <c r="I508" s="6" t="str">
        <f>IFERROR(IF($N508 &lt;&gt; "#Na", INDEX(Degree_Information!$H$2:$H$20129, MATCH(Passout2023[[#This Row], [UNIVERSITY_DEGREE_PROGRAM_ID]], Degree_Information!$N$2:$N$20129, 0)), ""), "")</f>
        <v/>
      </c>
      <c r="J508" s="6" t="str">
        <f>IFERROR(IF($N508 &lt;&gt; "#Na", INDEX(Degree_Information!$J$2:$J$20129, MATCH(Passout2023[[#This Row], [UNIVERSITY_DEGREE_PROGRAM_ID]], Degree_Information!$N$2:$N$20129, 0)), ""), "")</f>
        <v/>
      </c>
      <c r="K508" s="19"/>
      <c r="L508" s="20"/>
      <c r="M508" s="21"/>
      <c r="N508" s="21"/>
      <c r="O508" s="21"/>
      <c r="P508" s="22"/>
      <c r="Q508" s="21"/>
      <c r="R508" s="21"/>
      <c r="S508" s="20">
        <v>0</v>
      </c>
      <c r="T508" s="20">
        <v>0</v>
      </c>
      <c r="U508" s="23"/>
      <c r="V5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8" s="25"/>
      <c r="X508" s="26" t="str">
        <f>CONCATENATE(Passout2023[[#This Row], [Batch Start Semester]], "-", Passout2023[[#This Row], [Batch Start Year]], "-", Passout2023[[#This Row], [Degree Duration (year)]])</f>
        <v>--</v>
      </c>
      <c r="Y508" s="32"/>
      <c r="Z508" s="32"/>
      <c r="AA508" s="32"/>
      <c r="AB508" s="32"/>
      <c r="AC508" s="32"/>
      <c r="AD508" s="32"/>
      <c r="AE508" s="28">
        <f>COUNTA(Passout2023[[#This Row], [UNIVERSITY_DEGREE_PROGRAM_ID]:[(Graduated) Degree Awarded Female]])</f>
        <v>2</v>
      </c>
    </row>
    <row r="509" s="2" customFormat="1" ht="35.1" customHeight="1">
      <c r="A509" s="29" t="str">
        <f>IFERROR(IF($N509 &lt;&gt; "#Na", INDEX(Degree_Information!$A$2:$A$20129, MATCH(Passout2023[[#This Row], [UNIVERSITY_DEGREE_PROGRAM_ID]], Degree_Information!$N$2:$N$20129, 0)), ""), "")</f>
        <v/>
      </c>
      <c r="B509" s="29" t="str">
        <f>IFERROR(IF($N509 &lt;&gt; "#Na", INDEX(Degree_Information!$B$2:$B$20129, MATCH(Passout2023[[#This Row], [UNIVERSITY_DEGREE_PROGRAM_ID]], Degree_Information!$N$2:$N$20129, 0)), ""), "")</f>
        <v/>
      </c>
      <c r="C509" s="29" t="str">
        <f>IFERROR(IF($N509 &lt;&gt; "#Na", INDEX(Degree_Information!$E$2:$E$20129, MATCH(Passout2023[[#This Row], [UNIVERSITY_DEGREE_PROGRAM_ID]], Degree_Information!$N$2:$N$20129, 0)), ""), "")</f>
        <v/>
      </c>
      <c r="D509" s="29" t="str">
        <f>IFERROR(IF($N509 &lt;&gt; "#Na", INDEX(Degree_Information!$D$2:$D$20129, MATCH(Passout2023[[#This Row], [UNIVERSITY_DEGREE_PROGRAM_ID]], Degree_Information!$N$2:$N$20129, 0)), ""), "")</f>
        <v/>
      </c>
      <c r="E509" s="29" t="str">
        <f>IFERROR(IF($N509 &lt;&gt; "#Na", INDEX(Degree_Information!$F$2:$F$20129, MATCH(Passout2023[[#This Row], [UNIVERSITY_DEGREE_PROGRAM_ID]], Degree_Information!$N$2:$N$20129, 0)), ""), "")</f>
        <v/>
      </c>
      <c r="F509" s="29" t="str">
        <f>IFERROR(IF($N509 &lt;&gt; "#Na", INDEX(Degree_Information!$K$2:$K$20129, MATCH(Passout2023[[#This Row], [UNIVERSITY_DEGREE_PROGRAM_ID]], Degree_Information!$N$2:$N$20129, 0)), ""), "")</f>
        <v/>
      </c>
      <c r="G509" s="29" t="str">
        <f>IFERROR(IF($N509 &lt;&gt; "#Na", INDEX(Degree_Information!$G$2:$G$20129, MATCH(Passout2023[[#This Row], [UNIVERSITY_DEGREE_PROGRAM_ID]], Degree_Information!$N$2:$N$20129, 0)), ""), "")</f>
        <v/>
      </c>
      <c r="H509" s="29" t="str">
        <f>IFERROR(IF($N509 &lt;&gt; "#Na", INDEX(Degree_Information!$I$2:$I$20129, MATCH(Passout2023[[#This Row], [UNIVERSITY_DEGREE_PROGRAM_ID]], Degree_Information!$N$2:$N$20129, 0)), ""), "")</f>
        <v/>
      </c>
      <c r="I509" s="6" t="str">
        <f>IFERROR(IF($N509 &lt;&gt; "#Na", INDEX(Degree_Information!$H$2:$H$20129, MATCH(Passout2023[[#This Row], [UNIVERSITY_DEGREE_PROGRAM_ID]], Degree_Information!$N$2:$N$20129, 0)), ""), "")</f>
        <v/>
      </c>
      <c r="J509" s="6" t="str">
        <f>IFERROR(IF($N509 &lt;&gt; "#Na", INDEX(Degree_Information!$J$2:$J$20129, MATCH(Passout2023[[#This Row], [UNIVERSITY_DEGREE_PROGRAM_ID]], Degree_Information!$N$2:$N$20129, 0)), ""), "")</f>
        <v/>
      </c>
      <c r="K509" s="19"/>
      <c r="L509" s="20"/>
      <c r="M509" s="21"/>
      <c r="N509" s="21"/>
      <c r="O509" s="21"/>
      <c r="P509" s="22"/>
      <c r="Q509" s="21"/>
      <c r="R509" s="21"/>
      <c r="S509" s="20">
        <v>0</v>
      </c>
      <c r="T509" s="20">
        <v>0</v>
      </c>
      <c r="U509" s="23"/>
      <c r="V5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09" s="25"/>
      <c r="X509" s="26" t="str">
        <f>CONCATENATE(Passout2023[[#This Row], [Batch Start Semester]], "-", Passout2023[[#This Row], [Batch Start Year]], "-", Passout2023[[#This Row], [Degree Duration (year)]])</f>
        <v>--</v>
      </c>
      <c r="Y509" s="32"/>
      <c r="Z509" s="32"/>
      <c r="AA509" s="32"/>
      <c r="AB509" s="32"/>
      <c r="AC509" s="32"/>
      <c r="AD509" s="32"/>
      <c r="AE509" s="28">
        <f>COUNTA(Passout2023[[#This Row], [UNIVERSITY_DEGREE_PROGRAM_ID]:[(Graduated) Degree Awarded Female]])</f>
        <v>2</v>
      </c>
    </row>
    <row r="510" s="2" customFormat="1" ht="35.1" customHeight="1">
      <c r="A510" s="29" t="str">
        <f>IFERROR(IF($N510 &lt;&gt; "#Na", INDEX(Degree_Information!$A$2:$A$20129, MATCH(Passout2023[[#This Row], [UNIVERSITY_DEGREE_PROGRAM_ID]], Degree_Information!$N$2:$N$20129, 0)), ""), "")</f>
        <v/>
      </c>
      <c r="B510" s="29" t="str">
        <f>IFERROR(IF($N510 &lt;&gt; "#Na", INDEX(Degree_Information!$B$2:$B$20129, MATCH(Passout2023[[#This Row], [UNIVERSITY_DEGREE_PROGRAM_ID]], Degree_Information!$N$2:$N$20129, 0)), ""), "")</f>
        <v/>
      </c>
      <c r="C510" s="29" t="str">
        <f>IFERROR(IF($N510 &lt;&gt; "#Na", INDEX(Degree_Information!$E$2:$E$20129, MATCH(Passout2023[[#This Row], [UNIVERSITY_DEGREE_PROGRAM_ID]], Degree_Information!$N$2:$N$20129, 0)), ""), "")</f>
        <v/>
      </c>
      <c r="D510" s="29" t="str">
        <f>IFERROR(IF($N510 &lt;&gt; "#Na", INDEX(Degree_Information!$D$2:$D$20129, MATCH(Passout2023[[#This Row], [UNIVERSITY_DEGREE_PROGRAM_ID]], Degree_Information!$N$2:$N$20129, 0)), ""), "")</f>
        <v/>
      </c>
      <c r="E510" s="29" t="str">
        <f>IFERROR(IF($N510 &lt;&gt; "#Na", INDEX(Degree_Information!$F$2:$F$20129, MATCH(Passout2023[[#This Row], [UNIVERSITY_DEGREE_PROGRAM_ID]], Degree_Information!$N$2:$N$20129, 0)), ""), "")</f>
        <v/>
      </c>
      <c r="F510" s="29" t="str">
        <f>IFERROR(IF($N510 &lt;&gt; "#Na", INDEX(Degree_Information!$K$2:$K$20129, MATCH(Passout2023[[#This Row], [UNIVERSITY_DEGREE_PROGRAM_ID]], Degree_Information!$N$2:$N$20129, 0)), ""), "")</f>
        <v/>
      </c>
      <c r="G510" s="29" t="str">
        <f>IFERROR(IF($N510 &lt;&gt; "#Na", INDEX(Degree_Information!$G$2:$G$20129, MATCH(Passout2023[[#This Row], [UNIVERSITY_DEGREE_PROGRAM_ID]], Degree_Information!$N$2:$N$20129, 0)), ""), "")</f>
        <v/>
      </c>
      <c r="H510" s="29" t="str">
        <f>IFERROR(IF($N510 &lt;&gt; "#Na", INDEX(Degree_Information!$I$2:$I$20129, MATCH(Passout2023[[#This Row], [UNIVERSITY_DEGREE_PROGRAM_ID]], Degree_Information!$N$2:$N$20129, 0)), ""), "")</f>
        <v/>
      </c>
      <c r="I510" s="6" t="str">
        <f>IFERROR(IF($N510 &lt;&gt; "#Na", INDEX(Degree_Information!$H$2:$H$20129, MATCH(Passout2023[[#This Row], [UNIVERSITY_DEGREE_PROGRAM_ID]], Degree_Information!$N$2:$N$20129, 0)), ""), "")</f>
        <v/>
      </c>
      <c r="J510" s="6" t="str">
        <f>IFERROR(IF($N510 &lt;&gt; "#Na", INDEX(Degree_Information!$J$2:$J$20129, MATCH(Passout2023[[#This Row], [UNIVERSITY_DEGREE_PROGRAM_ID]], Degree_Information!$N$2:$N$20129, 0)), ""), "")</f>
        <v/>
      </c>
      <c r="K510" s="19"/>
      <c r="L510" s="20"/>
      <c r="M510" s="21"/>
      <c r="N510" s="21"/>
      <c r="O510" s="21"/>
      <c r="P510" s="22"/>
      <c r="Q510" s="21"/>
      <c r="R510" s="21"/>
      <c r="S510" s="20">
        <v>0</v>
      </c>
      <c r="T510" s="20">
        <v>0</v>
      </c>
      <c r="U510" s="23"/>
      <c r="V5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0" s="25"/>
      <c r="X510" s="26" t="str">
        <f>CONCATENATE(Passout2023[[#This Row], [Batch Start Semester]], "-", Passout2023[[#This Row], [Batch Start Year]], "-", Passout2023[[#This Row], [Degree Duration (year)]])</f>
        <v>--</v>
      </c>
      <c r="Y510" s="32"/>
      <c r="Z510" s="32"/>
      <c r="AA510" s="32"/>
      <c r="AB510" s="32"/>
      <c r="AC510" s="32"/>
      <c r="AD510" s="32"/>
      <c r="AE510" s="28">
        <f>COUNTA(Passout2023[[#This Row], [UNIVERSITY_DEGREE_PROGRAM_ID]:[(Graduated) Degree Awarded Female]])</f>
        <v>2</v>
      </c>
    </row>
    <row r="511" s="2" customFormat="1" ht="35.1" customHeight="1">
      <c r="A511" s="29" t="str">
        <f>IFERROR(IF($N511 &lt;&gt; "#Na", INDEX(Degree_Information!$A$2:$A$20129, MATCH(Passout2023[[#This Row], [UNIVERSITY_DEGREE_PROGRAM_ID]], Degree_Information!$N$2:$N$20129, 0)), ""), "")</f>
        <v/>
      </c>
      <c r="B511" s="29" t="str">
        <f>IFERROR(IF($N511 &lt;&gt; "#Na", INDEX(Degree_Information!$B$2:$B$20129, MATCH(Passout2023[[#This Row], [UNIVERSITY_DEGREE_PROGRAM_ID]], Degree_Information!$N$2:$N$20129, 0)), ""), "")</f>
        <v/>
      </c>
      <c r="C511" s="29" t="str">
        <f>IFERROR(IF($N511 &lt;&gt; "#Na", INDEX(Degree_Information!$E$2:$E$20129, MATCH(Passout2023[[#This Row], [UNIVERSITY_DEGREE_PROGRAM_ID]], Degree_Information!$N$2:$N$20129, 0)), ""), "")</f>
        <v/>
      </c>
      <c r="D511" s="29" t="str">
        <f>IFERROR(IF($N511 &lt;&gt; "#Na", INDEX(Degree_Information!$D$2:$D$20129, MATCH(Passout2023[[#This Row], [UNIVERSITY_DEGREE_PROGRAM_ID]], Degree_Information!$N$2:$N$20129, 0)), ""), "")</f>
        <v/>
      </c>
      <c r="E511" s="29" t="str">
        <f>IFERROR(IF($N511 &lt;&gt; "#Na", INDEX(Degree_Information!$F$2:$F$20129, MATCH(Passout2023[[#This Row], [UNIVERSITY_DEGREE_PROGRAM_ID]], Degree_Information!$N$2:$N$20129, 0)), ""), "")</f>
        <v/>
      </c>
      <c r="F511" s="29" t="str">
        <f>IFERROR(IF($N511 &lt;&gt; "#Na", INDEX(Degree_Information!$K$2:$K$20129, MATCH(Passout2023[[#This Row], [UNIVERSITY_DEGREE_PROGRAM_ID]], Degree_Information!$N$2:$N$20129, 0)), ""), "")</f>
        <v/>
      </c>
      <c r="G511" s="29" t="str">
        <f>IFERROR(IF($N511 &lt;&gt; "#Na", INDEX(Degree_Information!$G$2:$G$20129, MATCH(Passout2023[[#This Row], [UNIVERSITY_DEGREE_PROGRAM_ID]], Degree_Information!$N$2:$N$20129, 0)), ""), "")</f>
        <v/>
      </c>
      <c r="H511" s="29" t="str">
        <f>IFERROR(IF($N511 &lt;&gt; "#Na", INDEX(Degree_Information!$I$2:$I$20129, MATCH(Passout2023[[#This Row], [UNIVERSITY_DEGREE_PROGRAM_ID]], Degree_Information!$N$2:$N$20129, 0)), ""), "")</f>
        <v/>
      </c>
      <c r="I511" s="6" t="str">
        <f>IFERROR(IF($N511 &lt;&gt; "#Na", INDEX(Degree_Information!$H$2:$H$20129, MATCH(Passout2023[[#This Row], [UNIVERSITY_DEGREE_PROGRAM_ID]], Degree_Information!$N$2:$N$20129, 0)), ""), "")</f>
        <v/>
      </c>
      <c r="J511" s="6" t="str">
        <f>IFERROR(IF($N511 &lt;&gt; "#Na", INDEX(Degree_Information!$J$2:$J$20129, MATCH(Passout2023[[#This Row], [UNIVERSITY_DEGREE_PROGRAM_ID]], Degree_Information!$N$2:$N$20129, 0)), ""), "")</f>
        <v/>
      </c>
      <c r="K511" s="19"/>
      <c r="L511" s="20"/>
      <c r="M511" s="21"/>
      <c r="N511" s="21"/>
      <c r="O511" s="21"/>
      <c r="P511" s="22"/>
      <c r="Q511" s="21"/>
      <c r="R511" s="21"/>
      <c r="S511" s="20">
        <v>0</v>
      </c>
      <c r="T511" s="20">
        <v>0</v>
      </c>
      <c r="U511" s="23"/>
      <c r="V5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1" s="25"/>
      <c r="X511" s="26" t="str">
        <f>CONCATENATE(Passout2023[[#This Row], [Batch Start Semester]], "-", Passout2023[[#This Row], [Batch Start Year]], "-", Passout2023[[#This Row], [Degree Duration (year)]])</f>
        <v>--</v>
      </c>
      <c r="Y511" s="32"/>
      <c r="Z511" s="32"/>
      <c r="AA511" s="32"/>
      <c r="AB511" s="32"/>
      <c r="AC511" s="32"/>
      <c r="AD511" s="32"/>
      <c r="AE511" s="28">
        <f>COUNTA(Passout2023[[#This Row], [UNIVERSITY_DEGREE_PROGRAM_ID]:[(Graduated) Degree Awarded Female]])</f>
        <v>2</v>
      </c>
    </row>
    <row r="512" s="2" customFormat="1" ht="35.1" customHeight="1">
      <c r="A512" s="29" t="str">
        <f>IFERROR(IF($N512 &lt;&gt; "#Na", INDEX(Degree_Information!$A$2:$A$20129, MATCH(Passout2023[[#This Row], [UNIVERSITY_DEGREE_PROGRAM_ID]], Degree_Information!$N$2:$N$20129, 0)), ""), "")</f>
        <v/>
      </c>
      <c r="B512" s="29" t="str">
        <f>IFERROR(IF($N512 &lt;&gt; "#Na", INDEX(Degree_Information!$B$2:$B$20129, MATCH(Passout2023[[#This Row], [UNIVERSITY_DEGREE_PROGRAM_ID]], Degree_Information!$N$2:$N$20129, 0)), ""), "")</f>
        <v/>
      </c>
      <c r="C512" s="29" t="str">
        <f>IFERROR(IF($N512 &lt;&gt; "#Na", INDEX(Degree_Information!$E$2:$E$20129, MATCH(Passout2023[[#This Row], [UNIVERSITY_DEGREE_PROGRAM_ID]], Degree_Information!$N$2:$N$20129, 0)), ""), "")</f>
        <v/>
      </c>
      <c r="D512" s="29" t="str">
        <f>IFERROR(IF($N512 &lt;&gt; "#Na", INDEX(Degree_Information!$D$2:$D$20129, MATCH(Passout2023[[#This Row], [UNIVERSITY_DEGREE_PROGRAM_ID]], Degree_Information!$N$2:$N$20129, 0)), ""), "")</f>
        <v/>
      </c>
      <c r="E512" s="29" t="str">
        <f>IFERROR(IF($N512 &lt;&gt; "#Na", INDEX(Degree_Information!$F$2:$F$20129, MATCH(Passout2023[[#This Row], [UNIVERSITY_DEGREE_PROGRAM_ID]], Degree_Information!$N$2:$N$20129, 0)), ""), "")</f>
        <v/>
      </c>
      <c r="F512" s="29" t="str">
        <f>IFERROR(IF($N512 &lt;&gt; "#Na", INDEX(Degree_Information!$K$2:$K$20129, MATCH(Passout2023[[#This Row], [UNIVERSITY_DEGREE_PROGRAM_ID]], Degree_Information!$N$2:$N$20129, 0)), ""), "")</f>
        <v/>
      </c>
      <c r="G512" s="29" t="str">
        <f>IFERROR(IF($N512 &lt;&gt; "#Na", INDEX(Degree_Information!$G$2:$G$20129, MATCH(Passout2023[[#This Row], [UNIVERSITY_DEGREE_PROGRAM_ID]], Degree_Information!$N$2:$N$20129, 0)), ""), "")</f>
        <v/>
      </c>
      <c r="H512" s="29" t="str">
        <f>IFERROR(IF($N512 &lt;&gt; "#Na", INDEX(Degree_Information!$I$2:$I$20129, MATCH(Passout2023[[#This Row], [UNIVERSITY_DEGREE_PROGRAM_ID]], Degree_Information!$N$2:$N$20129, 0)), ""), "")</f>
        <v/>
      </c>
      <c r="I512" s="6" t="str">
        <f>IFERROR(IF($N512 &lt;&gt; "#Na", INDEX(Degree_Information!$H$2:$H$20129, MATCH(Passout2023[[#This Row], [UNIVERSITY_DEGREE_PROGRAM_ID]], Degree_Information!$N$2:$N$20129, 0)), ""), "")</f>
        <v/>
      </c>
      <c r="J512" s="6" t="str">
        <f>IFERROR(IF($N512 &lt;&gt; "#Na", INDEX(Degree_Information!$J$2:$J$20129, MATCH(Passout2023[[#This Row], [UNIVERSITY_DEGREE_PROGRAM_ID]], Degree_Information!$N$2:$N$20129, 0)), ""), "")</f>
        <v/>
      </c>
      <c r="K512" s="19"/>
      <c r="L512" s="20"/>
      <c r="M512" s="21"/>
      <c r="N512" s="21"/>
      <c r="O512" s="21"/>
      <c r="P512" s="22"/>
      <c r="Q512" s="21"/>
      <c r="R512" s="21"/>
      <c r="S512" s="20">
        <v>0</v>
      </c>
      <c r="T512" s="20">
        <v>0</v>
      </c>
      <c r="U512" s="23"/>
      <c r="V5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2" s="25"/>
      <c r="X512" s="26" t="str">
        <f>CONCATENATE(Passout2023[[#This Row], [Batch Start Semester]], "-", Passout2023[[#This Row], [Batch Start Year]], "-", Passout2023[[#This Row], [Degree Duration (year)]])</f>
        <v>--</v>
      </c>
      <c r="Y512" s="32"/>
      <c r="Z512" s="32"/>
      <c r="AA512" s="32"/>
      <c r="AB512" s="32"/>
      <c r="AC512" s="32"/>
      <c r="AD512" s="32"/>
      <c r="AE512" s="28">
        <f>COUNTA(Passout2023[[#This Row], [UNIVERSITY_DEGREE_PROGRAM_ID]:[(Graduated) Degree Awarded Female]])</f>
        <v>2</v>
      </c>
    </row>
    <row r="513" s="2" customFormat="1" ht="35.1" customHeight="1">
      <c r="A513" s="29" t="str">
        <f>IFERROR(IF($N513 &lt;&gt; "#Na", INDEX(Degree_Information!$A$2:$A$20129, MATCH(Passout2023[[#This Row], [UNIVERSITY_DEGREE_PROGRAM_ID]], Degree_Information!$N$2:$N$20129, 0)), ""), "")</f>
        <v/>
      </c>
      <c r="B513" s="29" t="str">
        <f>IFERROR(IF($N513 &lt;&gt; "#Na", INDEX(Degree_Information!$B$2:$B$20129, MATCH(Passout2023[[#This Row], [UNIVERSITY_DEGREE_PROGRAM_ID]], Degree_Information!$N$2:$N$20129, 0)), ""), "")</f>
        <v/>
      </c>
      <c r="C513" s="29" t="str">
        <f>IFERROR(IF($N513 &lt;&gt; "#Na", INDEX(Degree_Information!$E$2:$E$20129, MATCH(Passout2023[[#This Row], [UNIVERSITY_DEGREE_PROGRAM_ID]], Degree_Information!$N$2:$N$20129, 0)), ""), "")</f>
        <v/>
      </c>
      <c r="D513" s="29" t="str">
        <f>IFERROR(IF($N513 &lt;&gt; "#Na", INDEX(Degree_Information!$D$2:$D$20129, MATCH(Passout2023[[#This Row], [UNIVERSITY_DEGREE_PROGRAM_ID]], Degree_Information!$N$2:$N$20129, 0)), ""), "")</f>
        <v/>
      </c>
      <c r="E513" s="29" t="str">
        <f>IFERROR(IF($N513 &lt;&gt; "#Na", INDEX(Degree_Information!$F$2:$F$20129, MATCH(Passout2023[[#This Row], [UNIVERSITY_DEGREE_PROGRAM_ID]], Degree_Information!$N$2:$N$20129, 0)), ""), "")</f>
        <v/>
      </c>
      <c r="F513" s="29" t="str">
        <f>IFERROR(IF($N513 &lt;&gt; "#Na", INDEX(Degree_Information!$K$2:$K$20129, MATCH(Passout2023[[#This Row], [UNIVERSITY_DEGREE_PROGRAM_ID]], Degree_Information!$N$2:$N$20129, 0)), ""), "")</f>
        <v/>
      </c>
      <c r="G513" s="29" t="str">
        <f>IFERROR(IF($N513 &lt;&gt; "#Na", INDEX(Degree_Information!$G$2:$G$20129, MATCH(Passout2023[[#This Row], [UNIVERSITY_DEGREE_PROGRAM_ID]], Degree_Information!$N$2:$N$20129, 0)), ""), "")</f>
        <v/>
      </c>
      <c r="H513" s="29" t="str">
        <f>IFERROR(IF($N513 &lt;&gt; "#Na", INDEX(Degree_Information!$I$2:$I$20129, MATCH(Passout2023[[#This Row], [UNIVERSITY_DEGREE_PROGRAM_ID]], Degree_Information!$N$2:$N$20129, 0)), ""), "")</f>
        <v/>
      </c>
      <c r="I513" s="6" t="str">
        <f>IFERROR(IF($N513 &lt;&gt; "#Na", INDEX(Degree_Information!$H$2:$H$20129, MATCH(Passout2023[[#This Row], [UNIVERSITY_DEGREE_PROGRAM_ID]], Degree_Information!$N$2:$N$20129, 0)), ""), "")</f>
        <v/>
      </c>
      <c r="J513" s="6" t="str">
        <f>IFERROR(IF($N513 &lt;&gt; "#Na", INDEX(Degree_Information!$J$2:$J$20129, MATCH(Passout2023[[#This Row], [UNIVERSITY_DEGREE_PROGRAM_ID]], Degree_Information!$N$2:$N$20129, 0)), ""), "")</f>
        <v/>
      </c>
      <c r="K513" s="19"/>
      <c r="L513" s="20"/>
      <c r="M513" s="21"/>
      <c r="N513" s="21"/>
      <c r="O513" s="21"/>
      <c r="P513" s="22"/>
      <c r="Q513" s="21"/>
      <c r="R513" s="21"/>
      <c r="S513" s="20">
        <v>0</v>
      </c>
      <c r="T513" s="20">
        <v>0</v>
      </c>
      <c r="U513" s="23"/>
      <c r="V5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3" s="25"/>
      <c r="X513" s="26" t="str">
        <f>CONCATENATE(Passout2023[[#This Row], [Batch Start Semester]], "-", Passout2023[[#This Row], [Batch Start Year]], "-", Passout2023[[#This Row], [Degree Duration (year)]])</f>
        <v>--</v>
      </c>
      <c r="Y513" s="32"/>
      <c r="Z513" s="32"/>
      <c r="AA513" s="32"/>
      <c r="AB513" s="32"/>
      <c r="AC513" s="32"/>
      <c r="AD513" s="32"/>
      <c r="AE513" s="28">
        <f>COUNTA(Passout2023[[#This Row], [UNIVERSITY_DEGREE_PROGRAM_ID]:[(Graduated) Degree Awarded Female]])</f>
        <v>2</v>
      </c>
    </row>
    <row r="514" s="2" customFormat="1" ht="35.1" customHeight="1">
      <c r="A514" s="29" t="str">
        <f>IFERROR(IF($N514 &lt;&gt; "#Na", INDEX(Degree_Information!$A$2:$A$20129, MATCH(Passout2023[[#This Row], [UNIVERSITY_DEGREE_PROGRAM_ID]], Degree_Information!$N$2:$N$20129, 0)), ""), "")</f>
        <v/>
      </c>
      <c r="B514" s="29" t="str">
        <f>IFERROR(IF($N514 &lt;&gt; "#Na", INDEX(Degree_Information!$B$2:$B$20129, MATCH(Passout2023[[#This Row], [UNIVERSITY_DEGREE_PROGRAM_ID]], Degree_Information!$N$2:$N$20129, 0)), ""), "")</f>
        <v/>
      </c>
      <c r="C514" s="29" t="str">
        <f>IFERROR(IF($N514 &lt;&gt; "#Na", INDEX(Degree_Information!$E$2:$E$20129, MATCH(Passout2023[[#This Row], [UNIVERSITY_DEGREE_PROGRAM_ID]], Degree_Information!$N$2:$N$20129, 0)), ""), "")</f>
        <v/>
      </c>
      <c r="D514" s="29" t="str">
        <f>IFERROR(IF($N514 &lt;&gt; "#Na", INDEX(Degree_Information!$D$2:$D$20129, MATCH(Passout2023[[#This Row], [UNIVERSITY_DEGREE_PROGRAM_ID]], Degree_Information!$N$2:$N$20129, 0)), ""), "")</f>
        <v/>
      </c>
      <c r="E514" s="29" t="str">
        <f>IFERROR(IF($N514 &lt;&gt; "#Na", INDEX(Degree_Information!$F$2:$F$20129, MATCH(Passout2023[[#This Row], [UNIVERSITY_DEGREE_PROGRAM_ID]], Degree_Information!$N$2:$N$20129, 0)), ""), "")</f>
        <v/>
      </c>
      <c r="F514" s="29" t="str">
        <f>IFERROR(IF($N514 &lt;&gt; "#Na", INDEX(Degree_Information!$K$2:$K$20129, MATCH(Passout2023[[#This Row], [UNIVERSITY_DEGREE_PROGRAM_ID]], Degree_Information!$N$2:$N$20129, 0)), ""), "")</f>
        <v/>
      </c>
      <c r="G514" s="29" t="str">
        <f>IFERROR(IF($N514 &lt;&gt; "#Na", INDEX(Degree_Information!$G$2:$G$20129, MATCH(Passout2023[[#This Row], [UNIVERSITY_DEGREE_PROGRAM_ID]], Degree_Information!$N$2:$N$20129, 0)), ""), "")</f>
        <v/>
      </c>
      <c r="H514" s="29" t="str">
        <f>IFERROR(IF($N514 &lt;&gt; "#Na", INDEX(Degree_Information!$I$2:$I$20129, MATCH(Passout2023[[#This Row], [UNIVERSITY_DEGREE_PROGRAM_ID]], Degree_Information!$N$2:$N$20129, 0)), ""), "")</f>
        <v/>
      </c>
      <c r="I514" s="6" t="str">
        <f>IFERROR(IF($N514 &lt;&gt; "#Na", INDEX(Degree_Information!$H$2:$H$20129, MATCH(Passout2023[[#This Row], [UNIVERSITY_DEGREE_PROGRAM_ID]], Degree_Information!$N$2:$N$20129, 0)), ""), "")</f>
        <v/>
      </c>
      <c r="J514" s="6" t="str">
        <f>IFERROR(IF($N514 &lt;&gt; "#Na", INDEX(Degree_Information!$J$2:$J$20129, MATCH(Passout2023[[#This Row], [UNIVERSITY_DEGREE_PROGRAM_ID]], Degree_Information!$N$2:$N$20129, 0)), ""), "")</f>
        <v/>
      </c>
      <c r="K514" s="19"/>
      <c r="L514" s="20"/>
      <c r="M514" s="21"/>
      <c r="N514" s="21"/>
      <c r="O514" s="21"/>
      <c r="P514" s="22"/>
      <c r="Q514" s="21"/>
      <c r="R514" s="21"/>
      <c r="S514" s="20">
        <v>0</v>
      </c>
      <c r="T514" s="20">
        <v>0</v>
      </c>
      <c r="U514" s="23"/>
      <c r="V5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4" s="25"/>
      <c r="X514" s="26" t="str">
        <f>CONCATENATE(Passout2023[[#This Row], [Batch Start Semester]], "-", Passout2023[[#This Row], [Batch Start Year]], "-", Passout2023[[#This Row], [Degree Duration (year)]])</f>
        <v>--</v>
      </c>
      <c r="Y514" s="32"/>
      <c r="Z514" s="32"/>
      <c r="AA514" s="32"/>
      <c r="AB514" s="32"/>
      <c r="AC514" s="32"/>
      <c r="AD514" s="32"/>
      <c r="AE514" s="28">
        <f>COUNTA(Passout2023[[#This Row], [UNIVERSITY_DEGREE_PROGRAM_ID]:[(Graduated) Degree Awarded Female]])</f>
        <v>2</v>
      </c>
    </row>
    <row r="515" s="2" customFormat="1" ht="35.1" customHeight="1">
      <c r="A515" s="29" t="str">
        <f>IFERROR(IF($N515 &lt;&gt; "#Na", INDEX(Degree_Information!$A$2:$A$20129, MATCH(Passout2023[[#This Row], [UNIVERSITY_DEGREE_PROGRAM_ID]], Degree_Information!$N$2:$N$20129, 0)), ""), "")</f>
        <v/>
      </c>
      <c r="B515" s="29" t="str">
        <f>IFERROR(IF($N515 &lt;&gt; "#Na", INDEX(Degree_Information!$B$2:$B$20129, MATCH(Passout2023[[#This Row], [UNIVERSITY_DEGREE_PROGRAM_ID]], Degree_Information!$N$2:$N$20129, 0)), ""), "")</f>
        <v/>
      </c>
      <c r="C515" s="29" t="str">
        <f>IFERROR(IF($N515 &lt;&gt; "#Na", INDEX(Degree_Information!$E$2:$E$20129, MATCH(Passout2023[[#This Row], [UNIVERSITY_DEGREE_PROGRAM_ID]], Degree_Information!$N$2:$N$20129, 0)), ""), "")</f>
        <v/>
      </c>
      <c r="D515" s="29" t="str">
        <f>IFERROR(IF($N515 &lt;&gt; "#Na", INDEX(Degree_Information!$D$2:$D$20129, MATCH(Passout2023[[#This Row], [UNIVERSITY_DEGREE_PROGRAM_ID]], Degree_Information!$N$2:$N$20129, 0)), ""), "")</f>
        <v/>
      </c>
      <c r="E515" s="29" t="str">
        <f>IFERROR(IF($N515 &lt;&gt; "#Na", INDEX(Degree_Information!$F$2:$F$20129, MATCH(Passout2023[[#This Row], [UNIVERSITY_DEGREE_PROGRAM_ID]], Degree_Information!$N$2:$N$20129, 0)), ""), "")</f>
        <v/>
      </c>
      <c r="F515" s="29" t="str">
        <f>IFERROR(IF($N515 &lt;&gt; "#Na", INDEX(Degree_Information!$K$2:$K$20129, MATCH(Passout2023[[#This Row], [UNIVERSITY_DEGREE_PROGRAM_ID]], Degree_Information!$N$2:$N$20129, 0)), ""), "")</f>
        <v/>
      </c>
      <c r="G515" s="29" t="str">
        <f>IFERROR(IF($N515 &lt;&gt; "#Na", INDEX(Degree_Information!$G$2:$G$20129, MATCH(Passout2023[[#This Row], [UNIVERSITY_DEGREE_PROGRAM_ID]], Degree_Information!$N$2:$N$20129, 0)), ""), "")</f>
        <v/>
      </c>
      <c r="H515" s="29" t="str">
        <f>IFERROR(IF($N515 &lt;&gt; "#Na", INDEX(Degree_Information!$I$2:$I$20129, MATCH(Passout2023[[#This Row], [UNIVERSITY_DEGREE_PROGRAM_ID]], Degree_Information!$N$2:$N$20129, 0)), ""), "")</f>
        <v/>
      </c>
      <c r="I515" s="6" t="str">
        <f>IFERROR(IF($N515 &lt;&gt; "#Na", INDEX(Degree_Information!$H$2:$H$20129, MATCH(Passout2023[[#This Row], [UNIVERSITY_DEGREE_PROGRAM_ID]], Degree_Information!$N$2:$N$20129, 0)), ""), "")</f>
        <v/>
      </c>
      <c r="J515" s="6" t="str">
        <f>IFERROR(IF($N515 &lt;&gt; "#Na", INDEX(Degree_Information!$J$2:$J$20129, MATCH(Passout2023[[#This Row], [UNIVERSITY_DEGREE_PROGRAM_ID]], Degree_Information!$N$2:$N$20129, 0)), ""), "")</f>
        <v/>
      </c>
      <c r="K515" s="19"/>
      <c r="L515" s="20"/>
      <c r="M515" s="21"/>
      <c r="N515" s="21"/>
      <c r="O515" s="21"/>
      <c r="P515" s="22"/>
      <c r="Q515" s="21"/>
      <c r="R515" s="21"/>
      <c r="S515" s="20">
        <v>0</v>
      </c>
      <c r="T515" s="20">
        <v>0</v>
      </c>
      <c r="U515" s="23"/>
      <c r="V5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5" s="25"/>
      <c r="X515" s="26" t="str">
        <f>CONCATENATE(Passout2023[[#This Row], [Batch Start Semester]], "-", Passout2023[[#This Row], [Batch Start Year]], "-", Passout2023[[#This Row], [Degree Duration (year)]])</f>
        <v>--</v>
      </c>
      <c r="Y515" s="32"/>
      <c r="Z515" s="32"/>
      <c r="AA515" s="32"/>
      <c r="AB515" s="32"/>
      <c r="AC515" s="32"/>
      <c r="AD515" s="32"/>
      <c r="AE515" s="28">
        <f>COUNTA(Passout2023[[#This Row], [UNIVERSITY_DEGREE_PROGRAM_ID]:[(Graduated) Degree Awarded Female]])</f>
        <v>2</v>
      </c>
    </row>
    <row r="516" s="2" customFormat="1" ht="35.1" customHeight="1">
      <c r="A516" s="29" t="str">
        <f>IFERROR(IF($N516 &lt;&gt; "#Na", INDEX(Degree_Information!$A$2:$A$20129, MATCH(Passout2023[[#This Row], [UNIVERSITY_DEGREE_PROGRAM_ID]], Degree_Information!$N$2:$N$20129, 0)), ""), "")</f>
        <v/>
      </c>
      <c r="B516" s="29" t="str">
        <f>IFERROR(IF($N516 &lt;&gt; "#Na", INDEX(Degree_Information!$B$2:$B$20129, MATCH(Passout2023[[#This Row], [UNIVERSITY_DEGREE_PROGRAM_ID]], Degree_Information!$N$2:$N$20129, 0)), ""), "")</f>
        <v/>
      </c>
      <c r="C516" s="29" t="str">
        <f>IFERROR(IF($N516 &lt;&gt; "#Na", INDEX(Degree_Information!$E$2:$E$20129, MATCH(Passout2023[[#This Row], [UNIVERSITY_DEGREE_PROGRAM_ID]], Degree_Information!$N$2:$N$20129, 0)), ""), "")</f>
        <v/>
      </c>
      <c r="D516" s="29" t="str">
        <f>IFERROR(IF($N516 &lt;&gt; "#Na", INDEX(Degree_Information!$D$2:$D$20129, MATCH(Passout2023[[#This Row], [UNIVERSITY_DEGREE_PROGRAM_ID]], Degree_Information!$N$2:$N$20129, 0)), ""), "")</f>
        <v/>
      </c>
      <c r="E516" s="29" t="str">
        <f>IFERROR(IF($N516 &lt;&gt; "#Na", INDEX(Degree_Information!$F$2:$F$20129, MATCH(Passout2023[[#This Row], [UNIVERSITY_DEGREE_PROGRAM_ID]], Degree_Information!$N$2:$N$20129, 0)), ""), "")</f>
        <v/>
      </c>
      <c r="F516" s="29" t="str">
        <f>IFERROR(IF($N516 &lt;&gt; "#Na", INDEX(Degree_Information!$K$2:$K$20129, MATCH(Passout2023[[#This Row], [UNIVERSITY_DEGREE_PROGRAM_ID]], Degree_Information!$N$2:$N$20129, 0)), ""), "")</f>
        <v/>
      </c>
      <c r="G516" s="29" t="str">
        <f>IFERROR(IF($N516 &lt;&gt; "#Na", INDEX(Degree_Information!$G$2:$G$20129, MATCH(Passout2023[[#This Row], [UNIVERSITY_DEGREE_PROGRAM_ID]], Degree_Information!$N$2:$N$20129, 0)), ""), "")</f>
        <v/>
      </c>
      <c r="H516" s="29" t="str">
        <f>IFERROR(IF($N516 &lt;&gt; "#Na", INDEX(Degree_Information!$I$2:$I$20129, MATCH(Passout2023[[#This Row], [UNIVERSITY_DEGREE_PROGRAM_ID]], Degree_Information!$N$2:$N$20129, 0)), ""), "")</f>
        <v/>
      </c>
      <c r="I516" s="6" t="str">
        <f>IFERROR(IF($N516 &lt;&gt; "#Na", INDEX(Degree_Information!$H$2:$H$20129, MATCH(Passout2023[[#This Row], [UNIVERSITY_DEGREE_PROGRAM_ID]], Degree_Information!$N$2:$N$20129, 0)), ""), "")</f>
        <v/>
      </c>
      <c r="J516" s="6" t="str">
        <f>IFERROR(IF($N516 &lt;&gt; "#Na", INDEX(Degree_Information!$J$2:$J$20129, MATCH(Passout2023[[#This Row], [UNIVERSITY_DEGREE_PROGRAM_ID]], Degree_Information!$N$2:$N$20129, 0)), ""), "")</f>
        <v/>
      </c>
      <c r="K516" s="19"/>
      <c r="L516" s="20"/>
      <c r="M516" s="21"/>
      <c r="N516" s="21"/>
      <c r="O516" s="21"/>
      <c r="P516" s="22"/>
      <c r="Q516" s="21"/>
      <c r="R516" s="21"/>
      <c r="S516" s="20">
        <v>0</v>
      </c>
      <c r="T516" s="20">
        <v>0</v>
      </c>
      <c r="U516" s="23"/>
      <c r="V5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6" s="25"/>
      <c r="X516" s="26" t="str">
        <f>CONCATENATE(Passout2023[[#This Row], [Batch Start Semester]], "-", Passout2023[[#This Row], [Batch Start Year]], "-", Passout2023[[#This Row], [Degree Duration (year)]])</f>
        <v>--</v>
      </c>
      <c r="Y516" s="32"/>
      <c r="Z516" s="32"/>
      <c r="AA516" s="32"/>
      <c r="AB516" s="32"/>
      <c r="AC516" s="32"/>
      <c r="AD516" s="32"/>
      <c r="AE516" s="28">
        <f>COUNTA(Passout2023[[#This Row], [UNIVERSITY_DEGREE_PROGRAM_ID]:[(Graduated) Degree Awarded Female]])</f>
        <v>2</v>
      </c>
    </row>
    <row r="517" s="2" customFormat="1" ht="35.1" customHeight="1">
      <c r="A517" s="29" t="str">
        <f>IFERROR(IF($N517 &lt;&gt; "#Na", INDEX(Degree_Information!$A$2:$A$20129, MATCH(Passout2023[[#This Row], [UNIVERSITY_DEGREE_PROGRAM_ID]], Degree_Information!$N$2:$N$20129, 0)), ""), "")</f>
        <v/>
      </c>
      <c r="B517" s="29" t="str">
        <f>IFERROR(IF($N517 &lt;&gt; "#Na", INDEX(Degree_Information!$B$2:$B$20129, MATCH(Passout2023[[#This Row], [UNIVERSITY_DEGREE_PROGRAM_ID]], Degree_Information!$N$2:$N$20129, 0)), ""), "")</f>
        <v/>
      </c>
      <c r="C517" s="29" t="str">
        <f>IFERROR(IF($N517 &lt;&gt; "#Na", INDEX(Degree_Information!$E$2:$E$20129, MATCH(Passout2023[[#This Row], [UNIVERSITY_DEGREE_PROGRAM_ID]], Degree_Information!$N$2:$N$20129, 0)), ""), "")</f>
        <v/>
      </c>
      <c r="D517" s="29" t="str">
        <f>IFERROR(IF($N517 &lt;&gt; "#Na", INDEX(Degree_Information!$D$2:$D$20129, MATCH(Passout2023[[#This Row], [UNIVERSITY_DEGREE_PROGRAM_ID]], Degree_Information!$N$2:$N$20129, 0)), ""), "")</f>
        <v/>
      </c>
      <c r="E517" s="29" t="str">
        <f>IFERROR(IF($N517 &lt;&gt; "#Na", INDEX(Degree_Information!$F$2:$F$20129, MATCH(Passout2023[[#This Row], [UNIVERSITY_DEGREE_PROGRAM_ID]], Degree_Information!$N$2:$N$20129, 0)), ""), "")</f>
        <v/>
      </c>
      <c r="F517" s="29" t="str">
        <f>IFERROR(IF($N517 &lt;&gt; "#Na", INDEX(Degree_Information!$K$2:$K$20129, MATCH(Passout2023[[#This Row], [UNIVERSITY_DEGREE_PROGRAM_ID]], Degree_Information!$N$2:$N$20129, 0)), ""), "")</f>
        <v/>
      </c>
      <c r="G517" s="29" t="str">
        <f>IFERROR(IF($N517 &lt;&gt; "#Na", INDEX(Degree_Information!$G$2:$G$20129, MATCH(Passout2023[[#This Row], [UNIVERSITY_DEGREE_PROGRAM_ID]], Degree_Information!$N$2:$N$20129, 0)), ""), "")</f>
        <v/>
      </c>
      <c r="H517" s="29" t="str">
        <f>IFERROR(IF($N517 &lt;&gt; "#Na", INDEX(Degree_Information!$I$2:$I$20129, MATCH(Passout2023[[#This Row], [UNIVERSITY_DEGREE_PROGRAM_ID]], Degree_Information!$N$2:$N$20129, 0)), ""), "")</f>
        <v/>
      </c>
      <c r="I517" s="6" t="str">
        <f>IFERROR(IF($N517 &lt;&gt; "#Na", INDEX(Degree_Information!$H$2:$H$20129, MATCH(Passout2023[[#This Row], [UNIVERSITY_DEGREE_PROGRAM_ID]], Degree_Information!$N$2:$N$20129, 0)), ""), "")</f>
        <v/>
      </c>
      <c r="J517" s="6" t="str">
        <f>IFERROR(IF($N517 &lt;&gt; "#Na", INDEX(Degree_Information!$J$2:$J$20129, MATCH(Passout2023[[#This Row], [UNIVERSITY_DEGREE_PROGRAM_ID]], Degree_Information!$N$2:$N$20129, 0)), ""), "")</f>
        <v/>
      </c>
      <c r="K517" s="19"/>
      <c r="L517" s="20"/>
      <c r="M517" s="21"/>
      <c r="N517" s="21"/>
      <c r="O517" s="21"/>
      <c r="P517" s="22"/>
      <c r="Q517" s="21"/>
      <c r="R517" s="21"/>
      <c r="S517" s="20">
        <v>0</v>
      </c>
      <c r="T517" s="20">
        <v>0</v>
      </c>
      <c r="U517" s="23"/>
      <c r="V5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7" s="25"/>
      <c r="X517" s="26" t="str">
        <f>CONCATENATE(Passout2023[[#This Row], [Batch Start Semester]], "-", Passout2023[[#This Row], [Batch Start Year]], "-", Passout2023[[#This Row], [Degree Duration (year)]])</f>
        <v>--</v>
      </c>
      <c r="Y517" s="32"/>
      <c r="Z517" s="32"/>
      <c r="AA517" s="32"/>
      <c r="AB517" s="32"/>
      <c r="AC517" s="32"/>
      <c r="AD517" s="32"/>
      <c r="AE517" s="28">
        <f>COUNTA(Passout2023[[#This Row], [UNIVERSITY_DEGREE_PROGRAM_ID]:[(Graduated) Degree Awarded Female]])</f>
        <v>2</v>
      </c>
    </row>
    <row r="518" s="2" customFormat="1" ht="35.1" customHeight="1">
      <c r="A518" s="29" t="str">
        <f>IFERROR(IF($N518 &lt;&gt; "#Na", INDEX(Degree_Information!$A$2:$A$20129, MATCH(Passout2023[[#This Row], [UNIVERSITY_DEGREE_PROGRAM_ID]], Degree_Information!$N$2:$N$20129, 0)), ""), "")</f>
        <v/>
      </c>
      <c r="B518" s="29" t="str">
        <f>IFERROR(IF($N518 &lt;&gt; "#Na", INDEX(Degree_Information!$B$2:$B$20129, MATCH(Passout2023[[#This Row], [UNIVERSITY_DEGREE_PROGRAM_ID]], Degree_Information!$N$2:$N$20129, 0)), ""), "")</f>
        <v/>
      </c>
      <c r="C518" s="29" t="str">
        <f>IFERROR(IF($N518 &lt;&gt; "#Na", INDEX(Degree_Information!$E$2:$E$20129, MATCH(Passout2023[[#This Row], [UNIVERSITY_DEGREE_PROGRAM_ID]], Degree_Information!$N$2:$N$20129, 0)), ""), "")</f>
        <v/>
      </c>
      <c r="D518" s="29" t="str">
        <f>IFERROR(IF($N518 &lt;&gt; "#Na", INDEX(Degree_Information!$D$2:$D$20129, MATCH(Passout2023[[#This Row], [UNIVERSITY_DEGREE_PROGRAM_ID]], Degree_Information!$N$2:$N$20129, 0)), ""), "")</f>
        <v/>
      </c>
      <c r="E518" s="29" t="str">
        <f>IFERROR(IF($N518 &lt;&gt; "#Na", INDEX(Degree_Information!$F$2:$F$20129, MATCH(Passout2023[[#This Row], [UNIVERSITY_DEGREE_PROGRAM_ID]], Degree_Information!$N$2:$N$20129, 0)), ""), "")</f>
        <v/>
      </c>
      <c r="F518" s="29" t="str">
        <f>IFERROR(IF($N518 &lt;&gt; "#Na", INDEX(Degree_Information!$K$2:$K$20129, MATCH(Passout2023[[#This Row], [UNIVERSITY_DEGREE_PROGRAM_ID]], Degree_Information!$N$2:$N$20129, 0)), ""), "")</f>
        <v/>
      </c>
      <c r="G518" s="29" t="str">
        <f>IFERROR(IF($N518 &lt;&gt; "#Na", INDEX(Degree_Information!$G$2:$G$20129, MATCH(Passout2023[[#This Row], [UNIVERSITY_DEGREE_PROGRAM_ID]], Degree_Information!$N$2:$N$20129, 0)), ""), "")</f>
        <v/>
      </c>
      <c r="H518" s="29" t="str">
        <f>IFERROR(IF($N518 &lt;&gt; "#Na", INDEX(Degree_Information!$I$2:$I$20129, MATCH(Passout2023[[#This Row], [UNIVERSITY_DEGREE_PROGRAM_ID]], Degree_Information!$N$2:$N$20129, 0)), ""), "")</f>
        <v/>
      </c>
      <c r="I518" s="6" t="str">
        <f>IFERROR(IF($N518 &lt;&gt; "#Na", INDEX(Degree_Information!$H$2:$H$20129, MATCH(Passout2023[[#This Row], [UNIVERSITY_DEGREE_PROGRAM_ID]], Degree_Information!$N$2:$N$20129, 0)), ""), "")</f>
        <v/>
      </c>
      <c r="J518" s="6" t="str">
        <f>IFERROR(IF($N518 &lt;&gt; "#Na", INDEX(Degree_Information!$J$2:$J$20129, MATCH(Passout2023[[#This Row], [UNIVERSITY_DEGREE_PROGRAM_ID]], Degree_Information!$N$2:$N$20129, 0)), ""), "")</f>
        <v/>
      </c>
      <c r="K518" s="19"/>
      <c r="L518" s="20"/>
      <c r="M518" s="21"/>
      <c r="N518" s="21"/>
      <c r="O518" s="21"/>
      <c r="P518" s="22"/>
      <c r="Q518" s="21"/>
      <c r="R518" s="21"/>
      <c r="S518" s="20">
        <v>0</v>
      </c>
      <c r="T518" s="20">
        <v>0</v>
      </c>
      <c r="U518" s="23"/>
      <c r="V5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8" s="25"/>
      <c r="X518" s="26" t="str">
        <f>CONCATENATE(Passout2023[[#This Row], [Batch Start Semester]], "-", Passout2023[[#This Row], [Batch Start Year]], "-", Passout2023[[#This Row], [Degree Duration (year)]])</f>
        <v>--</v>
      </c>
      <c r="Y518" s="32"/>
      <c r="Z518" s="32"/>
      <c r="AA518" s="32"/>
      <c r="AB518" s="32"/>
      <c r="AC518" s="32"/>
      <c r="AD518" s="32"/>
      <c r="AE518" s="28">
        <f>COUNTA(Passout2023[[#This Row], [UNIVERSITY_DEGREE_PROGRAM_ID]:[(Graduated) Degree Awarded Female]])</f>
        <v>2</v>
      </c>
    </row>
    <row r="519" s="2" customFormat="1" ht="35.1" customHeight="1">
      <c r="A519" s="29" t="str">
        <f>IFERROR(IF($N519 &lt;&gt; "#Na", INDEX(Degree_Information!$A$2:$A$20129, MATCH(Passout2023[[#This Row], [UNIVERSITY_DEGREE_PROGRAM_ID]], Degree_Information!$N$2:$N$20129, 0)), ""), "")</f>
        <v/>
      </c>
      <c r="B519" s="29" t="str">
        <f>IFERROR(IF($N519 &lt;&gt; "#Na", INDEX(Degree_Information!$B$2:$B$20129, MATCH(Passout2023[[#This Row], [UNIVERSITY_DEGREE_PROGRAM_ID]], Degree_Information!$N$2:$N$20129, 0)), ""), "")</f>
        <v/>
      </c>
      <c r="C519" s="29" t="str">
        <f>IFERROR(IF($N519 &lt;&gt; "#Na", INDEX(Degree_Information!$E$2:$E$20129, MATCH(Passout2023[[#This Row], [UNIVERSITY_DEGREE_PROGRAM_ID]], Degree_Information!$N$2:$N$20129, 0)), ""), "")</f>
        <v/>
      </c>
      <c r="D519" s="29" t="str">
        <f>IFERROR(IF($N519 &lt;&gt; "#Na", INDEX(Degree_Information!$D$2:$D$20129, MATCH(Passout2023[[#This Row], [UNIVERSITY_DEGREE_PROGRAM_ID]], Degree_Information!$N$2:$N$20129, 0)), ""), "")</f>
        <v/>
      </c>
      <c r="E519" s="29" t="str">
        <f>IFERROR(IF($N519 &lt;&gt; "#Na", INDEX(Degree_Information!$F$2:$F$20129, MATCH(Passout2023[[#This Row], [UNIVERSITY_DEGREE_PROGRAM_ID]], Degree_Information!$N$2:$N$20129, 0)), ""), "")</f>
        <v/>
      </c>
      <c r="F519" s="29" t="str">
        <f>IFERROR(IF($N519 &lt;&gt; "#Na", INDEX(Degree_Information!$K$2:$K$20129, MATCH(Passout2023[[#This Row], [UNIVERSITY_DEGREE_PROGRAM_ID]], Degree_Information!$N$2:$N$20129, 0)), ""), "")</f>
        <v/>
      </c>
      <c r="G519" s="29" t="str">
        <f>IFERROR(IF($N519 &lt;&gt; "#Na", INDEX(Degree_Information!$G$2:$G$20129, MATCH(Passout2023[[#This Row], [UNIVERSITY_DEGREE_PROGRAM_ID]], Degree_Information!$N$2:$N$20129, 0)), ""), "")</f>
        <v/>
      </c>
      <c r="H519" s="29" t="str">
        <f>IFERROR(IF($N519 &lt;&gt; "#Na", INDEX(Degree_Information!$I$2:$I$20129, MATCH(Passout2023[[#This Row], [UNIVERSITY_DEGREE_PROGRAM_ID]], Degree_Information!$N$2:$N$20129, 0)), ""), "")</f>
        <v/>
      </c>
      <c r="I519" s="6" t="str">
        <f>IFERROR(IF($N519 &lt;&gt; "#Na", INDEX(Degree_Information!$H$2:$H$20129, MATCH(Passout2023[[#This Row], [UNIVERSITY_DEGREE_PROGRAM_ID]], Degree_Information!$N$2:$N$20129, 0)), ""), "")</f>
        <v/>
      </c>
      <c r="J519" s="6" t="str">
        <f>IFERROR(IF($N519 &lt;&gt; "#Na", INDEX(Degree_Information!$J$2:$J$20129, MATCH(Passout2023[[#This Row], [UNIVERSITY_DEGREE_PROGRAM_ID]], Degree_Information!$N$2:$N$20129, 0)), ""), "")</f>
        <v/>
      </c>
      <c r="K519" s="19"/>
      <c r="L519" s="20"/>
      <c r="M519" s="21"/>
      <c r="N519" s="21"/>
      <c r="O519" s="21"/>
      <c r="P519" s="22"/>
      <c r="Q519" s="21"/>
      <c r="R519" s="21"/>
      <c r="S519" s="20">
        <v>0</v>
      </c>
      <c r="T519" s="20">
        <v>0</v>
      </c>
      <c r="U519" s="23"/>
      <c r="V5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19" s="25"/>
      <c r="X519" s="26" t="str">
        <f>CONCATENATE(Passout2023[[#This Row], [Batch Start Semester]], "-", Passout2023[[#This Row], [Batch Start Year]], "-", Passout2023[[#This Row], [Degree Duration (year)]])</f>
        <v>--</v>
      </c>
      <c r="Y519" s="32"/>
      <c r="Z519" s="32"/>
      <c r="AA519" s="32"/>
      <c r="AB519" s="32"/>
      <c r="AC519" s="32"/>
      <c r="AD519" s="32"/>
      <c r="AE519" s="28">
        <f>COUNTA(Passout2023[[#This Row], [UNIVERSITY_DEGREE_PROGRAM_ID]:[(Graduated) Degree Awarded Female]])</f>
        <v>2</v>
      </c>
    </row>
    <row r="520" s="2" customFormat="1" ht="35.1" customHeight="1">
      <c r="A520" s="29" t="str">
        <f>IFERROR(IF($N520 &lt;&gt; "#Na", INDEX(Degree_Information!$A$2:$A$20129, MATCH(Passout2023[[#This Row], [UNIVERSITY_DEGREE_PROGRAM_ID]], Degree_Information!$N$2:$N$20129, 0)), ""), "")</f>
        <v/>
      </c>
      <c r="B520" s="29" t="str">
        <f>IFERROR(IF($N520 &lt;&gt; "#Na", INDEX(Degree_Information!$B$2:$B$20129, MATCH(Passout2023[[#This Row], [UNIVERSITY_DEGREE_PROGRAM_ID]], Degree_Information!$N$2:$N$20129, 0)), ""), "")</f>
        <v/>
      </c>
      <c r="C520" s="29" t="str">
        <f>IFERROR(IF($N520 &lt;&gt; "#Na", INDEX(Degree_Information!$E$2:$E$20129, MATCH(Passout2023[[#This Row], [UNIVERSITY_DEGREE_PROGRAM_ID]], Degree_Information!$N$2:$N$20129, 0)), ""), "")</f>
        <v/>
      </c>
      <c r="D520" s="29" t="str">
        <f>IFERROR(IF($N520 &lt;&gt; "#Na", INDEX(Degree_Information!$D$2:$D$20129, MATCH(Passout2023[[#This Row], [UNIVERSITY_DEGREE_PROGRAM_ID]], Degree_Information!$N$2:$N$20129, 0)), ""), "")</f>
        <v/>
      </c>
      <c r="E520" s="29" t="str">
        <f>IFERROR(IF($N520 &lt;&gt; "#Na", INDEX(Degree_Information!$F$2:$F$20129, MATCH(Passout2023[[#This Row], [UNIVERSITY_DEGREE_PROGRAM_ID]], Degree_Information!$N$2:$N$20129, 0)), ""), "")</f>
        <v/>
      </c>
      <c r="F520" s="29" t="str">
        <f>IFERROR(IF($N520 &lt;&gt; "#Na", INDEX(Degree_Information!$K$2:$K$20129, MATCH(Passout2023[[#This Row], [UNIVERSITY_DEGREE_PROGRAM_ID]], Degree_Information!$N$2:$N$20129, 0)), ""), "")</f>
        <v/>
      </c>
      <c r="G520" s="29" t="str">
        <f>IFERROR(IF($N520 &lt;&gt; "#Na", INDEX(Degree_Information!$G$2:$G$20129, MATCH(Passout2023[[#This Row], [UNIVERSITY_DEGREE_PROGRAM_ID]], Degree_Information!$N$2:$N$20129, 0)), ""), "")</f>
        <v/>
      </c>
      <c r="H520" s="29" t="str">
        <f>IFERROR(IF($N520 &lt;&gt; "#Na", INDEX(Degree_Information!$I$2:$I$20129, MATCH(Passout2023[[#This Row], [UNIVERSITY_DEGREE_PROGRAM_ID]], Degree_Information!$N$2:$N$20129, 0)), ""), "")</f>
        <v/>
      </c>
      <c r="I520" s="6" t="str">
        <f>IFERROR(IF($N520 &lt;&gt; "#Na", INDEX(Degree_Information!$H$2:$H$20129, MATCH(Passout2023[[#This Row], [UNIVERSITY_DEGREE_PROGRAM_ID]], Degree_Information!$N$2:$N$20129, 0)), ""), "")</f>
        <v/>
      </c>
      <c r="J520" s="6" t="str">
        <f>IFERROR(IF($N520 &lt;&gt; "#Na", INDEX(Degree_Information!$J$2:$J$20129, MATCH(Passout2023[[#This Row], [UNIVERSITY_DEGREE_PROGRAM_ID]], Degree_Information!$N$2:$N$20129, 0)), ""), "")</f>
        <v/>
      </c>
      <c r="K520" s="19"/>
      <c r="L520" s="20"/>
      <c r="M520" s="21"/>
      <c r="N520" s="21"/>
      <c r="O520" s="21"/>
      <c r="P520" s="22"/>
      <c r="Q520" s="21"/>
      <c r="R520" s="21"/>
      <c r="S520" s="20">
        <v>0</v>
      </c>
      <c r="T520" s="20">
        <v>0</v>
      </c>
      <c r="U520" s="23"/>
      <c r="V5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0" s="25"/>
      <c r="X520" s="26" t="str">
        <f>CONCATENATE(Passout2023[[#This Row], [Batch Start Semester]], "-", Passout2023[[#This Row], [Batch Start Year]], "-", Passout2023[[#This Row], [Degree Duration (year)]])</f>
        <v>--</v>
      </c>
      <c r="Y520" s="32"/>
      <c r="Z520" s="32"/>
      <c r="AA520" s="32"/>
      <c r="AB520" s="32"/>
      <c r="AC520" s="32"/>
      <c r="AD520" s="32"/>
      <c r="AE520" s="28">
        <f>COUNTA(Passout2023[[#This Row], [UNIVERSITY_DEGREE_PROGRAM_ID]:[(Graduated) Degree Awarded Female]])</f>
        <v>2</v>
      </c>
    </row>
    <row r="521" s="2" customFormat="1" ht="35.1" customHeight="1">
      <c r="A521" s="29" t="str">
        <f>IFERROR(IF($N521 &lt;&gt; "#Na", INDEX(Degree_Information!$A$2:$A$20129, MATCH(Passout2023[[#This Row], [UNIVERSITY_DEGREE_PROGRAM_ID]], Degree_Information!$N$2:$N$20129, 0)), ""), "")</f>
        <v/>
      </c>
      <c r="B521" s="29" t="str">
        <f>IFERROR(IF($N521 &lt;&gt; "#Na", INDEX(Degree_Information!$B$2:$B$20129, MATCH(Passout2023[[#This Row], [UNIVERSITY_DEGREE_PROGRAM_ID]], Degree_Information!$N$2:$N$20129, 0)), ""), "")</f>
        <v/>
      </c>
      <c r="C521" s="29" t="str">
        <f>IFERROR(IF($N521 &lt;&gt; "#Na", INDEX(Degree_Information!$E$2:$E$20129, MATCH(Passout2023[[#This Row], [UNIVERSITY_DEGREE_PROGRAM_ID]], Degree_Information!$N$2:$N$20129, 0)), ""), "")</f>
        <v/>
      </c>
      <c r="D521" s="29" t="str">
        <f>IFERROR(IF($N521 &lt;&gt; "#Na", INDEX(Degree_Information!$D$2:$D$20129, MATCH(Passout2023[[#This Row], [UNIVERSITY_DEGREE_PROGRAM_ID]], Degree_Information!$N$2:$N$20129, 0)), ""), "")</f>
        <v/>
      </c>
      <c r="E521" s="29" t="str">
        <f>IFERROR(IF($N521 &lt;&gt; "#Na", INDEX(Degree_Information!$F$2:$F$20129, MATCH(Passout2023[[#This Row], [UNIVERSITY_DEGREE_PROGRAM_ID]], Degree_Information!$N$2:$N$20129, 0)), ""), "")</f>
        <v/>
      </c>
      <c r="F521" s="29" t="str">
        <f>IFERROR(IF($N521 &lt;&gt; "#Na", INDEX(Degree_Information!$K$2:$K$20129, MATCH(Passout2023[[#This Row], [UNIVERSITY_DEGREE_PROGRAM_ID]], Degree_Information!$N$2:$N$20129, 0)), ""), "")</f>
        <v/>
      </c>
      <c r="G521" s="29" t="str">
        <f>IFERROR(IF($N521 &lt;&gt; "#Na", INDEX(Degree_Information!$G$2:$G$20129, MATCH(Passout2023[[#This Row], [UNIVERSITY_DEGREE_PROGRAM_ID]], Degree_Information!$N$2:$N$20129, 0)), ""), "")</f>
        <v/>
      </c>
      <c r="H521" s="29" t="str">
        <f>IFERROR(IF($N521 &lt;&gt; "#Na", INDEX(Degree_Information!$I$2:$I$20129, MATCH(Passout2023[[#This Row], [UNIVERSITY_DEGREE_PROGRAM_ID]], Degree_Information!$N$2:$N$20129, 0)), ""), "")</f>
        <v/>
      </c>
      <c r="I521" s="6" t="str">
        <f>IFERROR(IF($N521 &lt;&gt; "#Na", INDEX(Degree_Information!$H$2:$H$20129, MATCH(Passout2023[[#This Row], [UNIVERSITY_DEGREE_PROGRAM_ID]], Degree_Information!$N$2:$N$20129, 0)), ""), "")</f>
        <v/>
      </c>
      <c r="J521" s="6" t="str">
        <f>IFERROR(IF($N521 &lt;&gt; "#Na", INDEX(Degree_Information!$J$2:$J$20129, MATCH(Passout2023[[#This Row], [UNIVERSITY_DEGREE_PROGRAM_ID]], Degree_Information!$N$2:$N$20129, 0)), ""), "")</f>
        <v/>
      </c>
      <c r="K521" s="19"/>
      <c r="L521" s="20"/>
      <c r="M521" s="21"/>
      <c r="N521" s="21"/>
      <c r="O521" s="21"/>
      <c r="P521" s="22"/>
      <c r="Q521" s="21"/>
      <c r="R521" s="21"/>
      <c r="S521" s="20">
        <v>0</v>
      </c>
      <c r="T521" s="20">
        <v>0</v>
      </c>
      <c r="U521" s="23"/>
      <c r="V5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1" s="25"/>
      <c r="X521" s="26" t="str">
        <f>CONCATENATE(Passout2023[[#This Row], [Batch Start Semester]], "-", Passout2023[[#This Row], [Batch Start Year]], "-", Passout2023[[#This Row], [Degree Duration (year)]])</f>
        <v>--</v>
      </c>
      <c r="Y521" s="32"/>
      <c r="Z521" s="32"/>
      <c r="AA521" s="32"/>
      <c r="AB521" s="32"/>
      <c r="AC521" s="32"/>
      <c r="AD521" s="32"/>
      <c r="AE521" s="28">
        <f>COUNTA(Passout2023[[#This Row], [UNIVERSITY_DEGREE_PROGRAM_ID]:[(Graduated) Degree Awarded Female]])</f>
        <v>2</v>
      </c>
    </row>
    <row r="522" s="2" customFormat="1" ht="35.1" customHeight="1">
      <c r="A522" s="29" t="str">
        <f>IFERROR(IF($N522 &lt;&gt; "#Na", INDEX(Degree_Information!$A$2:$A$20129, MATCH(Passout2023[[#This Row], [UNIVERSITY_DEGREE_PROGRAM_ID]], Degree_Information!$N$2:$N$20129, 0)), ""), "")</f>
        <v/>
      </c>
      <c r="B522" s="29" t="str">
        <f>IFERROR(IF($N522 &lt;&gt; "#Na", INDEX(Degree_Information!$B$2:$B$20129, MATCH(Passout2023[[#This Row], [UNIVERSITY_DEGREE_PROGRAM_ID]], Degree_Information!$N$2:$N$20129, 0)), ""), "")</f>
        <v/>
      </c>
      <c r="C522" s="29" t="str">
        <f>IFERROR(IF($N522 &lt;&gt; "#Na", INDEX(Degree_Information!$E$2:$E$20129, MATCH(Passout2023[[#This Row], [UNIVERSITY_DEGREE_PROGRAM_ID]], Degree_Information!$N$2:$N$20129, 0)), ""), "")</f>
        <v/>
      </c>
      <c r="D522" s="29" t="str">
        <f>IFERROR(IF($N522 &lt;&gt; "#Na", INDEX(Degree_Information!$D$2:$D$20129, MATCH(Passout2023[[#This Row], [UNIVERSITY_DEGREE_PROGRAM_ID]], Degree_Information!$N$2:$N$20129, 0)), ""), "")</f>
        <v/>
      </c>
      <c r="E522" s="29" t="str">
        <f>IFERROR(IF($N522 &lt;&gt; "#Na", INDEX(Degree_Information!$F$2:$F$20129, MATCH(Passout2023[[#This Row], [UNIVERSITY_DEGREE_PROGRAM_ID]], Degree_Information!$N$2:$N$20129, 0)), ""), "")</f>
        <v/>
      </c>
      <c r="F522" s="29" t="str">
        <f>IFERROR(IF($N522 &lt;&gt; "#Na", INDEX(Degree_Information!$K$2:$K$20129, MATCH(Passout2023[[#This Row], [UNIVERSITY_DEGREE_PROGRAM_ID]], Degree_Information!$N$2:$N$20129, 0)), ""), "")</f>
        <v/>
      </c>
      <c r="G522" s="29" t="str">
        <f>IFERROR(IF($N522 &lt;&gt; "#Na", INDEX(Degree_Information!$G$2:$G$20129, MATCH(Passout2023[[#This Row], [UNIVERSITY_DEGREE_PROGRAM_ID]], Degree_Information!$N$2:$N$20129, 0)), ""), "")</f>
        <v/>
      </c>
      <c r="H522" s="29" t="str">
        <f>IFERROR(IF($N522 &lt;&gt; "#Na", INDEX(Degree_Information!$I$2:$I$20129, MATCH(Passout2023[[#This Row], [UNIVERSITY_DEGREE_PROGRAM_ID]], Degree_Information!$N$2:$N$20129, 0)), ""), "")</f>
        <v/>
      </c>
      <c r="I522" s="6" t="str">
        <f>IFERROR(IF($N522 &lt;&gt; "#Na", INDEX(Degree_Information!$H$2:$H$20129, MATCH(Passout2023[[#This Row], [UNIVERSITY_DEGREE_PROGRAM_ID]], Degree_Information!$N$2:$N$20129, 0)), ""), "")</f>
        <v/>
      </c>
      <c r="J522" s="6" t="str">
        <f>IFERROR(IF($N522 &lt;&gt; "#Na", INDEX(Degree_Information!$J$2:$J$20129, MATCH(Passout2023[[#This Row], [UNIVERSITY_DEGREE_PROGRAM_ID]], Degree_Information!$N$2:$N$20129, 0)), ""), "")</f>
        <v/>
      </c>
      <c r="K522" s="19"/>
      <c r="L522" s="20"/>
      <c r="M522" s="21"/>
      <c r="N522" s="21"/>
      <c r="O522" s="21"/>
      <c r="P522" s="22"/>
      <c r="Q522" s="21"/>
      <c r="R522" s="21"/>
      <c r="S522" s="20">
        <v>0</v>
      </c>
      <c r="T522" s="20">
        <v>0</v>
      </c>
      <c r="U522" s="23"/>
      <c r="V5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2" s="25"/>
      <c r="X522" s="26" t="str">
        <f>CONCATENATE(Passout2023[[#This Row], [Batch Start Semester]], "-", Passout2023[[#This Row], [Batch Start Year]], "-", Passout2023[[#This Row], [Degree Duration (year)]])</f>
        <v>--</v>
      </c>
      <c r="Y522" s="32"/>
      <c r="Z522" s="32"/>
      <c r="AA522" s="32"/>
      <c r="AB522" s="32"/>
      <c r="AC522" s="32"/>
      <c r="AD522" s="32"/>
      <c r="AE522" s="28">
        <f>COUNTA(Passout2023[[#This Row], [UNIVERSITY_DEGREE_PROGRAM_ID]:[(Graduated) Degree Awarded Female]])</f>
        <v>2</v>
      </c>
    </row>
    <row r="523" s="2" customFormat="1" ht="35.1" customHeight="1">
      <c r="A523" s="29" t="str">
        <f>IFERROR(IF($N523 &lt;&gt; "#Na", INDEX(Degree_Information!$A$2:$A$20129, MATCH(Passout2023[[#This Row], [UNIVERSITY_DEGREE_PROGRAM_ID]], Degree_Information!$N$2:$N$20129, 0)), ""), "")</f>
        <v/>
      </c>
      <c r="B523" s="29" t="str">
        <f>IFERROR(IF($N523 &lt;&gt; "#Na", INDEX(Degree_Information!$B$2:$B$20129, MATCH(Passout2023[[#This Row], [UNIVERSITY_DEGREE_PROGRAM_ID]], Degree_Information!$N$2:$N$20129, 0)), ""), "")</f>
        <v/>
      </c>
      <c r="C523" s="29" t="str">
        <f>IFERROR(IF($N523 &lt;&gt; "#Na", INDEX(Degree_Information!$E$2:$E$20129, MATCH(Passout2023[[#This Row], [UNIVERSITY_DEGREE_PROGRAM_ID]], Degree_Information!$N$2:$N$20129, 0)), ""), "")</f>
        <v/>
      </c>
      <c r="D523" s="29" t="str">
        <f>IFERROR(IF($N523 &lt;&gt; "#Na", INDEX(Degree_Information!$D$2:$D$20129, MATCH(Passout2023[[#This Row], [UNIVERSITY_DEGREE_PROGRAM_ID]], Degree_Information!$N$2:$N$20129, 0)), ""), "")</f>
        <v/>
      </c>
      <c r="E523" s="29" t="str">
        <f>IFERROR(IF($N523 &lt;&gt; "#Na", INDEX(Degree_Information!$F$2:$F$20129, MATCH(Passout2023[[#This Row], [UNIVERSITY_DEGREE_PROGRAM_ID]], Degree_Information!$N$2:$N$20129, 0)), ""), "")</f>
        <v/>
      </c>
      <c r="F523" s="29" t="str">
        <f>IFERROR(IF($N523 &lt;&gt; "#Na", INDEX(Degree_Information!$K$2:$K$20129, MATCH(Passout2023[[#This Row], [UNIVERSITY_DEGREE_PROGRAM_ID]], Degree_Information!$N$2:$N$20129, 0)), ""), "")</f>
        <v/>
      </c>
      <c r="G523" s="29" t="str">
        <f>IFERROR(IF($N523 &lt;&gt; "#Na", INDEX(Degree_Information!$G$2:$G$20129, MATCH(Passout2023[[#This Row], [UNIVERSITY_DEGREE_PROGRAM_ID]], Degree_Information!$N$2:$N$20129, 0)), ""), "")</f>
        <v/>
      </c>
      <c r="H523" s="29" t="str">
        <f>IFERROR(IF($N523 &lt;&gt; "#Na", INDEX(Degree_Information!$I$2:$I$20129, MATCH(Passout2023[[#This Row], [UNIVERSITY_DEGREE_PROGRAM_ID]], Degree_Information!$N$2:$N$20129, 0)), ""), "")</f>
        <v/>
      </c>
      <c r="I523" s="6" t="str">
        <f>IFERROR(IF($N523 &lt;&gt; "#Na", INDEX(Degree_Information!$H$2:$H$20129, MATCH(Passout2023[[#This Row], [UNIVERSITY_DEGREE_PROGRAM_ID]], Degree_Information!$N$2:$N$20129, 0)), ""), "")</f>
        <v/>
      </c>
      <c r="J523" s="6" t="str">
        <f>IFERROR(IF($N523 &lt;&gt; "#Na", INDEX(Degree_Information!$J$2:$J$20129, MATCH(Passout2023[[#This Row], [UNIVERSITY_DEGREE_PROGRAM_ID]], Degree_Information!$N$2:$N$20129, 0)), ""), "")</f>
        <v/>
      </c>
      <c r="K523" s="19"/>
      <c r="L523" s="20"/>
      <c r="M523" s="21"/>
      <c r="N523" s="21"/>
      <c r="O523" s="21"/>
      <c r="P523" s="22"/>
      <c r="Q523" s="21"/>
      <c r="R523" s="21"/>
      <c r="S523" s="20">
        <v>0</v>
      </c>
      <c r="T523" s="20">
        <v>0</v>
      </c>
      <c r="U523" s="23"/>
      <c r="V5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3" s="25"/>
      <c r="X523" s="26" t="str">
        <f>CONCATENATE(Passout2023[[#This Row], [Batch Start Semester]], "-", Passout2023[[#This Row], [Batch Start Year]], "-", Passout2023[[#This Row], [Degree Duration (year)]])</f>
        <v>--</v>
      </c>
      <c r="Y523" s="32"/>
      <c r="Z523" s="32"/>
      <c r="AA523" s="32"/>
      <c r="AB523" s="32"/>
      <c r="AC523" s="32"/>
      <c r="AD523" s="32"/>
      <c r="AE523" s="28">
        <f>COUNTA(Passout2023[[#This Row], [UNIVERSITY_DEGREE_PROGRAM_ID]:[(Graduated) Degree Awarded Female]])</f>
        <v>2</v>
      </c>
    </row>
    <row r="524" s="2" customFormat="1" ht="35.1" customHeight="1">
      <c r="A524" s="29" t="str">
        <f>IFERROR(IF($N524 &lt;&gt; "#Na", INDEX(Degree_Information!$A$2:$A$20129, MATCH(Passout2023[[#This Row], [UNIVERSITY_DEGREE_PROGRAM_ID]], Degree_Information!$N$2:$N$20129, 0)), ""), "")</f>
        <v/>
      </c>
      <c r="B524" s="29" t="str">
        <f>IFERROR(IF($N524 &lt;&gt; "#Na", INDEX(Degree_Information!$B$2:$B$20129, MATCH(Passout2023[[#This Row], [UNIVERSITY_DEGREE_PROGRAM_ID]], Degree_Information!$N$2:$N$20129, 0)), ""), "")</f>
        <v/>
      </c>
      <c r="C524" s="29" t="str">
        <f>IFERROR(IF($N524 &lt;&gt; "#Na", INDEX(Degree_Information!$E$2:$E$20129, MATCH(Passout2023[[#This Row], [UNIVERSITY_DEGREE_PROGRAM_ID]], Degree_Information!$N$2:$N$20129, 0)), ""), "")</f>
        <v/>
      </c>
      <c r="D524" s="29" t="str">
        <f>IFERROR(IF($N524 &lt;&gt; "#Na", INDEX(Degree_Information!$D$2:$D$20129, MATCH(Passout2023[[#This Row], [UNIVERSITY_DEGREE_PROGRAM_ID]], Degree_Information!$N$2:$N$20129, 0)), ""), "")</f>
        <v/>
      </c>
      <c r="E524" s="29" t="str">
        <f>IFERROR(IF($N524 &lt;&gt; "#Na", INDEX(Degree_Information!$F$2:$F$20129, MATCH(Passout2023[[#This Row], [UNIVERSITY_DEGREE_PROGRAM_ID]], Degree_Information!$N$2:$N$20129, 0)), ""), "")</f>
        <v/>
      </c>
      <c r="F524" s="29" t="str">
        <f>IFERROR(IF($N524 &lt;&gt; "#Na", INDEX(Degree_Information!$K$2:$K$20129, MATCH(Passout2023[[#This Row], [UNIVERSITY_DEGREE_PROGRAM_ID]], Degree_Information!$N$2:$N$20129, 0)), ""), "")</f>
        <v/>
      </c>
      <c r="G524" s="29" t="str">
        <f>IFERROR(IF($N524 &lt;&gt; "#Na", INDEX(Degree_Information!$G$2:$G$20129, MATCH(Passout2023[[#This Row], [UNIVERSITY_DEGREE_PROGRAM_ID]], Degree_Information!$N$2:$N$20129, 0)), ""), "")</f>
        <v/>
      </c>
      <c r="H524" s="29" t="str">
        <f>IFERROR(IF($N524 &lt;&gt; "#Na", INDEX(Degree_Information!$I$2:$I$20129, MATCH(Passout2023[[#This Row], [UNIVERSITY_DEGREE_PROGRAM_ID]], Degree_Information!$N$2:$N$20129, 0)), ""), "")</f>
        <v/>
      </c>
      <c r="I524" s="6" t="str">
        <f>IFERROR(IF($N524 &lt;&gt; "#Na", INDEX(Degree_Information!$H$2:$H$20129, MATCH(Passout2023[[#This Row], [UNIVERSITY_DEGREE_PROGRAM_ID]], Degree_Information!$N$2:$N$20129, 0)), ""), "")</f>
        <v/>
      </c>
      <c r="J524" s="6" t="str">
        <f>IFERROR(IF($N524 &lt;&gt; "#Na", INDEX(Degree_Information!$J$2:$J$20129, MATCH(Passout2023[[#This Row], [UNIVERSITY_DEGREE_PROGRAM_ID]], Degree_Information!$N$2:$N$20129, 0)), ""), "")</f>
        <v/>
      </c>
      <c r="K524" s="19"/>
      <c r="L524" s="20"/>
      <c r="M524" s="21"/>
      <c r="N524" s="21"/>
      <c r="O524" s="21"/>
      <c r="P524" s="22"/>
      <c r="Q524" s="21"/>
      <c r="R524" s="21"/>
      <c r="S524" s="20">
        <v>0</v>
      </c>
      <c r="T524" s="20">
        <v>0</v>
      </c>
      <c r="U524" s="23"/>
      <c r="V5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4" s="25"/>
      <c r="X524" s="26" t="str">
        <f>CONCATENATE(Passout2023[[#This Row], [Batch Start Semester]], "-", Passout2023[[#This Row], [Batch Start Year]], "-", Passout2023[[#This Row], [Degree Duration (year)]])</f>
        <v>--</v>
      </c>
      <c r="Y524" s="32"/>
      <c r="Z524" s="32"/>
      <c r="AA524" s="32"/>
      <c r="AB524" s="32"/>
      <c r="AC524" s="32"/>
      <c r="AD524" s="32"/>
      <c r="AE524" s="28">
        <f>COUNTA(Passout2023[[#This Row], [UNIVERSITY_DEGREE_PROGRAM_ID]:[(Graduated) Degree Awarded Female]])</f>
        <v>2</v>
      </c>
    </row>
    <row r="525" s="2" customFormat="1" ht="35.1" customHeight="1">
      <c r="A525" s="29" t="str">
        <f>IFERROR(IF($N525 &lt;&gt; "#Na", INDEX(Degree_Information!$A$2:$A$20129, MATCH(Passout2023[[#This Row], [UNIVERSITY_DEGREE_PROGRAM_ID]], Degree_Information!$N$2:$N$20129, 0)), ""), "")</f>
        <v/>
      </c>
      <c r="B525" s="29" t="str">
        <f>IFERROR(IF($N525 &lt;&gt; "#Na", INDEX(Degree_Information!$B$2:$B$20129, MATCH(Passout2023[[#This Row], [UNIVERSITY_DEGREE_PROGRAM_ID]], Degree_Information!$N$2:$N$20129, 0)), ""), "")</f>
        <v/>
      </c>
      <c r="C525" s="29" t="str">
        <f>IFERROR(IF($N525 &lt;&gt; "#Na", INDEX(Degree_Information!$E$2:$E$20129, MATCH(Passout2023[[#This Row], [UNIVERSITY_DEGREE_PROGRAM_ID]], Degree_Information!$N$2:$N$20129, 0)), ""), "")</f>
        <v/>
      </c>
      <c r="D525" s="29" t="str">
        <f>IFERROR(IF($N525 &lt;&gt; "#Na", INDEX(Degree_Information!$D$2:$D$20129, MATCH(Passout2023[[#This Row], [UNIVERSITY_DEGREE_PROGRAM_ID]], Degree_Information!$N$2:$N$20129, 0)), ""), "")</f>
        <v/>
      </c>
      <c r="E525" s="29" t="str">
        <f>IFERROR(IF($N525 &lt;&gt; "#Na", INDEX(Degree_Information!$F$2:$F$20129, MATCH(Passout2023[[#This Row], [UNIVERSITY_DEGREE_PROGRAM_ID]], Degree_Information!$N$2:$N$20129, 0)), ""), "")</f>
        <v/>
      </c>
      <c r="F525" s="29" t="str">
        <f>IFERROR(IF($N525 &lt;&gt; "#Na", INDEX(Degree_Information!$K$2:$K$20129, MATCH(Passout2023[[#This Row], [UNIVERSITY_DEGREE_PROGRAM_ID]], Degree_Information!$N$2:$N$20129, 0)), ""), "")</f>
        <v/>
      </c>
      <c r="G525" s="29" t="str">
        <f>IFERROR(IF($N525 &lt;&gt; "#Na", INDEX(Degree_Information!$G$2:$G$20129, MATCH(Passout2023[[#This Row], [UNIVERSITY_DEGREE_PROGRAM_ID]], Degree_Information!$N$2:$N$20129, 0)), ""), "")</f>
        <v/>
      </c>
      <c r="H525" s="29" t="str">
        <f>IFERROR(IF($N525 &lt;&gt; "#Na", INDEX(Degree_Information!$I$2:$I$20129, MATCH(Passout2023[[#This Row], [UNIVERSITY_DEGREE_PROGRAM_ID]], Degree_Information!$N$2:$N$20129, 0)), ""), "")</f>
        <v/>
      </c>
      <c r="I525" s="6" t="str">
        <f>IFERROR(IF($N525 &lt;&gt; "#Na", INDEX(Degree_Information!$H$2:$H$20129, MATCH(Passout2023[[#This Row], [UNIVERSITY_DEGREE_PROGRAM_ID]], Degree_Information!$N$2:$N$20129, 0)), ""), "")</f>
        <v/>
      </c>
      <c r="J525" s="6" t="str">
        <f>IFERROR(IF($N525 &lt;&gt; "#Na", INDEX(Degree_Information!$J$2:$J$20129, MATCH(Passout2023[[#This Row], [UNIVERSITY_DEGREE_PROGRAM_ID]], Degree_Information!$N$2:$N$20129, 0)), ""), "")</f>
        <v/>
      </c>
      <c r="K525" s="19"/>
      <c r="L525" s="20"/>
      <c r="M525" s="21"/>
      <c r="N525" s="21"/>
      <c r="O525" s="21"/>
      <c r="P525" s="22"/>
      <c r="Q525" s="21"/>
      <c r="R525" s="21"/>
      <c r="S525" s="20">
        <v>0</v>
      </c>
      <c r="T525" s="20">
        <v>0</v>
      </c>
      <c r="U525" s="23"/>
      <c r="V5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5" s="25"/>
      <c r="X525" s="26" t="str">
        <f>CONCATENATE(Passout2023[[#This Row], [Batch Start Semester]], "-", Passout2023[[#This Row], [Batch Start Year]], "-", Passout2023[[#This Row], [Degree Duration (year)]])</f>
        <v>--</v>
      </c>
      <c r="Y525" s="32"/>
      <c r="Z525" s="32"/>
      <c r="AA525" s="32"/>
      <c r="AB525" s="32"/>
      <c r="AC525" s="32"/>
      <c r="AD525" s="32"/>
      <c r="AE525" s="28">
        <f>COUNTA(Passout2023[[#This Row], [UNIVERSITY_DEGREE_PROGRAM_ID]:[(Graduated) Degree Awarded Female]])</f>
        <v>2</v>
      </c>
    </row>
    <row r="526" s="2" customFormat="1" ht="35.1" customHeight="1">
      <c r="A526" s="29" t="str">
        <f>IFERROR(IF($N526 &lt;&gt; "#Na", INDEX(Degree_Information!$A$2:$A$20129, MATCH(Passout2023[[#This Row], [UNIVERSITY_DEGREE_PROGRAM_ID]], Degree_Information!$N$2:$N$20129, 0)), ""), "")</f>
        <v/>
      </c>
      <c r="B526" s="29" t="str">
        <f>IFERROR(IF($N526 &lt;&gt; "#Na", INDEX(Degree_Information!$B$2:$B$20129, MATCH(Passout2023[[#This Row], [UNIVERSITY_DEGREE_PROGRAM_ID]], Degree_Information!$N$2:$N$20129, 0)), ""), "")</f>
        <v/>
      </c>
      <c r="C526" s="29" t="str">
        <f>IFERROR(IF($N526 &lt;&gt; "#Na", INDEX(Degree_Information!$E$2:$E$20129, MATCH(Passout2023[[#This Row], [UNIVERSITY_DEGREE_PROGRAM_ID]], Degree_Information!$N$2:$N$20129, 0)), ""), "")</f>
        <v/>
      </c>
      <c r="D526" s="29" t="str">
        <f>IFERROR(IF($N526 &lt;&gt; "#Na", INDEX(Degree_Information!$D$2:$D$20129, MATCH(Passout2023[[#This Row], [UNIVERSITY_DEGREE_PROGRAM_ID]], Degree_Information!$N$2:$N$20129, 0)), ""), "")</f>
        <v/>
      </c>
      <c r="E526" s="29" t="str">
        <f>IFERROR(IF($N526 &lt;&gt; "#Na", INDEX(Degree_Information!$F$2:$F$20129, MATCH(Passout2023[[#This Row], [UNIVERSITY_DEGREE_PROGRAM_ID]], Degree_Information!$N$2:$N$20129, 0)), ""), "")</f>
        <v/>
      </c>
      <c r="F526" s="29" t="str">
        <f>IFERROR(IF($N526 &lt;&gt; "#Na", INDEX(Degree_Information!$K$2:$K$20129, MATCH(Passout2023[[#This Row], [UNIVERSITY_DEGREE_PROGRAM_ID]], Degree_Information!$N$2:$N$20129, 0)), ""), "")</f>
        <v/>
      </c>
      <c r="G526" s="29" t="str">
        <f>IFERROR(IF($N526 &lt;&gt; "#Na", INDEX(Degree_Information!$G$2:$G$20129, MATCH(Passout2023[[#This Row], [UNIVERSITY_DEGREE_PROGRAM_ID]], Degree_Information!$N$2:$N$20129, 0)), ""), "")</f>
        <v/>
      </c>
      <c r="H526" s="29" t="str">
        <f>IFERROR(IF($N526 &lt;&gt; "#Na", INDEX(Degree_Information!$I$2:$I$20129, MATCH(Passout2023[[#This Row], [UNIVERSITY_DEGREE_PROGRAM_ID]], Degree_Information!$N$2:$N$20129, 0)), ""), "")</f>
        <v/>
      </c>
      <c r="I526" s="6" t="str">
        <f>IFERROR(IF($N526 &lt;&gt; "#Na", INDEX(Degree_Information!$H$2:$H$20129, MATCH(Passout2023[[#This Row], [UNIVERSITY_DEGREE_PROGRAM_ID]], Degree_Information!$N$2:$N$20129, 0)), ""), "")</f>
        <v/>
      </c>
      <c r="J526" s="6" t="str">
        <f>IFERROR(IF($N526 &lt;&gt; "#Na", INDEX(Degree_Information!$J$2:$J$20129, MATCH(Passout2023[[#This Row], [UNIVERSITY_DEGREE_PROGRAM_ID]], Degree_Information!$N$2:$N$20129, 0)), ""), "")</f>
        <v/>
      </c>
      <c r="K526" s="19"/>
      <c r="L526" s="20"/>
      <c r="M526" s="21"/>
      <c r="N526" s="21"/>
      <c r="O526" s="21"/>
      <c r="P526" s="22"/>
      <c r="Q526" s="21"/>
      <c r="R526" s="21"/>
      <c r="S526" s="20">
        <v>0</v>
      </c>
      <c r="T526" s="20">
        <v>0</v>
      </c>
      <c r="U526" s="23"/>
      <c r="V5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6" s="25"/>
      <c r="X526" s="26" t="str">
        <f>CONCATENATE(Passout2023[[#This Row], [Batch Start Semester]], "-", Passout2023[[#This Row], [Batch Start Year]], "-", Passout2023[[#This Row], [Degree Duration (year)]])</f>
        <v>--</v>
      </c>
      <c r="Y526" s="32"/>
      <c r="Z526" s="32"/>
      <c r="AA526" s="32"/>
      <c r="AB526" s="32"/>
      <c r="AC526" s="32"/>
      <c r="AD526" s="32"/>
      <c r="AE526" s="28">
        <f>COUNTA(Passout2023[[#This Row], [UNIVERSITY_DEGREE_PROGRAM_ID]:[(Graduated) Degree Awarded Female]])</f>
        <v>2</v>
      </c>
    </row>
    <row r="527" s="2" customFormat="1" ht="35.1" customHeight="1">
      <c r="A527" s="29" t="str">
        <f>IFERROR(IF($N527 &lt;&gt; "#Na", INDEX(Degree_Information!$A$2:$A$20129, MATCH(Passout2023[[#This Row], [UNIVERSITY_DEGREE_PROGRAM_ID]], Degree_Information!$N$2:$N$20129, 0)), ""), "")</f>
        <v/>
      </c>
      <c r="B527" s="29" t="str">
        <f>IFERROR(IF($N527 &lt;&gt; "#Na", INDEX(Degree_Information!$B$2:$B$20129, MATCH(Passout2023[[#This Row], [UNIVERSITY_DEGREE_PROGRAM_ID]], Degree_Information!$N$2:$N$20129, 0)), ""), "")</f>
        <v/>
      </c>
      <c r="C527" s="29" t="str">
        <f>IFERROR(IF($N527 &lt;&gt; "#Na", INDEX(Degree_Information!$E$2:$E$20129, MATCH(Passout2023[[#This Row], [UNIVERSITY_DEGREE_PROGRAM_ID]], Degree_Information!$N$2:$N$20129, 0)), ""), "")</f>
        <v/>
      </c>
      <c r="D527" s="29" t="str">
        <f>IFERROR(IF($N527 &lt;&gt; "#Na", INDEX(Degree_Information!$D$2:$D$20129, MATCH(Passout2023[[#This Row], [UNIVERSITY_DEGREE_PROGRAM_ID]], Degree_Information!$N$2:$N$20129, 0)), ""), "")</f>
        <v/>
      </c>
      <c r="E527" s="29" t="str">
        <f>IFERROR(IF($N527 &lt;&gt; "#Na", INDEX(Degree_Information!$F$2:$F$20129, MATCH(Passout2023[[#This Row], [UNIVERSITY_DEGREE_PROGRAM_ID]], Degree_Information!$N$2:$N$20129, 0)), ""), "")</f>
        <v/>
      </c>
      <c r="F527" s="29" t="str">
        <f>IFERROR(IF($N527 &lt;&gt; "#Na", INDEX(Degree_Information!$K$2:$K$20129, MATCH(Passout2023[[#This Row], [UNIVERSITY_DEGREE_PROGRAM_ID]], Degree_Information!$N$2:$N$20129, 0)), ""), "")</f>
        <v/>
      </c>
      <c r="G527" s="29" t="str">
        <f>IFERROR(IF($N527 &lt;&gt; "#Na", INDEX(Degree_Information!$G$2:$G$20129, MATCH(Passout2023[[#This Row], [UNIVERSITY_DEGREE_PROGRAM_ID]], Degree_Information!$N$2:$N$20129, 0)), ""), "")</f>
        <v/>
      </c>
      <c r="H527" s="29" t="str">
        <f>IFERROR(IF($N527 &lt;&gt; "#Na", INDEX(Degree_Information!$I$2:$I$20129, MATCH(Passout2023[[#This Row], [UNIVERSITY_DEGREE_PROGRAM_ID]], Degree_Information!$N$2:$N$20129, 0)), ""), "")</f>
        <v/>
      </c>
      <c r="I527" s="6" t="str">
        <f>IFERROR(IF($N527 &lt;&gt; "#Na", INDEX(Degree_Information!$H$2:$H$20129, MATCH(Passout2023[[#This Row], [UNIVERSITY_DEGREE_PROGRAM_ID]], Degree_Information!$N$2:$N$20129, 0)), ""), "")</f>
        <v/>
      </c>
      <c r="J527" s="6" t="str">
        <f>IFERROR(IF($N527 &lt;&gt; "#Na", INDEX(Degree_Information!$J$2:$J$20129, MATCH(Passout2023[[#This Row], [UNIVERSITY_DEGREE_PROGRAM_ID]], Degree_Information!$N$2:$N$20129, 0)), ""), "")</f>
        <v/>
      </c>
      <c r="K527" s="19"/>
      <c r="L527" s="20"/>
      <c r="M527" s="21"/>
      <c r="N527" s="21"/>
      <c r="O527" s="21"/>
      <c r="P527" s="22"/>
      <c r="Q527" s="21"/>
      <c r="R527" s="21"/>
      <c r="S527" s="20">
        <v>0</v>
      </c>
      <c r="T527" s="20">
        <v>0</v>
      </c>
      <c r="U527" s="23"/>
      <c r="V5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7" s="25"/>
      <c r="X527" s="26" t="str">
        <f>CONCATENATE(Passout2023[[#This Row], [Batch Start Semester]], "-", Passout2023[[#This Row], [Batch Start Year]], "-", Passout2023[[#This Row], [Degree Duration (year)]])</f>
        <v>--</v>
      </c>
      <c r="Y527" s="32"/>
      <c r="Z527" s="32"/>
      <c r="AA527" s="32"/>
      <c r="AB527" s="32"/>
      <c r="AC527" s="32"/>
      <c r="AD527" s="32"/>
      <c r="AE527" s="28">
        <f>COUNTA(Passout2023[[#This Row], [UNIVERSITY_DEGREE_PROGRAM_ID]:[(Graduated) Degree Awarded Female]])</f>
        <v>2</v>
      </c>
    </row>
    <row r="528" s="2" customFormat="1" ht="35.1" customHeight="1">
      <c r="A528" s="29" t="str">
        <f>IFERROR(IF($N528 &lt;&gt; "#Na", INDEX(Degree_Information!$A$2:$A$20129, MATCH(Passout2023[[#This Row], [UNIVERSITY_DEGREE_PROGRAM_ID]], Degree_Information!$N$2:$N$20129, 0)), ""), "")</f>
        <v/>
      </c>
      <c r="B528" s="29" t="str">
        <f>IFERROR(IF($N528 &lt;&gt; "#Na", INDEX(Degree_Information!$B$2:$B$20129, MATCH(Passout2023[[#This Row], [UNIVERSITY_DEGREE_PROGRAM_ID]], Degree_Information!$N$2:$N$20129, 0)), ""), "")</f>
        <v/>
      </c>
      <c r="C528" s="29" t="str">
        <f>IFERROR(IF($N528 &lt;&gt; "#Na", INDEX(Degree_Information!$E$2:$E$20129, MATCH(Passout2023[[#This Row], [UNIVERSITY_DEGREE_PROGRAM_ID]], Degree_Information!$N$2:$N$20129, 0)), ""), "")</f>
        <v/>
      </c>
      <c r="D528" s="29" t="str">
        <f>IFERROR(IF($N528 &lt;&gt; "#Na", INDEX(Degree_Information!$D$2:$D$20129, MATCH(Passout2023[[#This Row], [UNIVERSITY_DEGREE_PROGRAM_ID]], Degree_Information!$N$2:$N$20129, 0)), ""), "")</f>
        <v/>
      </c>
      <c r="E528" s="29" t="str">
        <f>IFERROR(IF($N528 &lt;&gt; "#Na", INDEX(Degree_Information!$F$2:$F$20129, MATCH(Passout2023[[#This Row], [UNIVERSITY_DEGREE_PROGRAM_ID]], Degree_Information!$N$2:$N$20129, 0)), ""), "")</f>
        <v/>
      </c>
      <c r="F528" s="29" t="str">
        <f>IFERROR(IF($N528 &lt;&gt; "#Na", INDEX(Degree_Information!$K$2:$K$20129, MATCH(Passout2023[[#This Row], [UNIVERSITY_DEGREE_PROGRAM_ID]], Degree_Information!$N$2:$N$20129, 0)), ""), "")</f>
        <v/>
      </c>
      <c r="G528" s="29" t="str">
        <f>IFERROR(IF($N528 &lt;&gt; "#Na", INDEX(Degree_Information!$G$2:$G$20129, MATCH(Passout2023[[#This Row], [UNIVERSITY_DEGREE_PROGRAM_ID]], Degree_Information!$N$2:$N$20129, 0)), ""), "")</f>
        <v/>
      </c>
      <c r="H528" s="29" t="str">
        <f>IFERROR(IF($N528 &lt;&gt; "#Na", INDEX(Degree_Information!$I$2:$I$20129, MATCH(Passout2023[[#This Row], [UNIVERSITY_DEGREE_PROGRAM_ID]], Degree_Information!$N$2:$N$20129, 0)), ""), "")</f>
        <v/>
      </c>
      <c r="I528" s="6" t="str">
        <f>IFERROR(IF($N528 &lt;&gt; "#Na", INDEX(Degree_Information!$H$2:$H$20129, MATCH(Passout2023[[#This Row], [UNIVERSITY_DEGREE_PROGRAM_ID]], Degree_Information!$N$2:$N$20129, 0)), ""), "")</f>
        <v/>
      </c>
      <c r="J528" s="6" t="str">
        <f>IFERROR(IF($N528 &lt;&gt; "#Na", INDEX(Degree_Information!$J$2:$J$20129, MATCH(Passout2023[[#This Row], [UNIVERSITY_DEGREE_PROGRAM_ID]], Degree_Information!$N$2:$N$20129, 0)), ""), "")</f>
        <v/>
      </c>
      <c r="K528" s="19"/>
      <c r="L528" s="20"/>
      <c r="M528" s="21"/>
      <c r="N528" s="21"/>
      <c r="O528" s="21"/>
      <c r="P528" s="22"/>
      <c r="Q528" s="21"/>
      <c r="R528" s="21"/>
      <c r="S528" s="20">
        <v>0</v>
      </c>
      <c r="T528" s="20">
        <v>0</v>
      </c>
      <c r="U528" s="23"/>
      <c r="V5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8" s="25"/>
      <c r="X528" s="26" t="str">
        <f>CONCATENATE(Passout2023[[#This Row], [Batch Start Semester]], "-", Passout2023[[#This Row], [Batch Start Year]], "-", Passout2023[[#This Row], [Degree Duration (year)]])</f>
        <v>--</v>
      </c>
      <c r="Y528" s="32"/>
      <c r="Z528" s="32"/>
      <c r="AA528" s="32"/>
      <c r="AB528" s="32"/>
      <c r="AC528" s="32"/>
      <c r="AD528" s="32"/>
      <c r="AE528" s="28">
        <f>COUNTA(Passout2023[[#This Row], [UNIVERSITY_DEGREE_PROGRAM_ID]:[(Graduated) Degree Awarded Female]])</f>
        <v>2</v>
      </c>
    </row>
    <row r="529" s="2" customFormat="1" ht="35.1" customHeight="1">
      <c r="A529" s="29" t="str">
        <f>IFERROR(IF($N529 &lt;&gt; "#Na", INDEX(Degree_Information!$A$2:$A$20129, MATCH(Passout2023[[#This Row], [UNIVERSITY_DEGREE_PROGRAM_ID]], Degree_Information!$N$2:$N$20129, 0)), ""), "")</f>
        <v/>
      </c>
      <c r="B529" s="29" t="str">
        <f>IFERROR(IF($N529 &lt;&gt; "#Na", INDEX(Degree_Information!$B$2:$B$20129, MATCH(Passout2023[[#This Row], [UNIVERSITY_DEGREE_PROGRAM_ID]], Degree_Information!$N$2:$N$20129, 0)), ""), "")</f>
        <v/>
      </c>
      <c r="C529" s="29" t="str">
        <f>IFERROR(IF($N529 &lt;&gt; "#Na", INDEX(Degree_Information!$E$2:$E$20129, MATCH(Passout2023[[#This Row], [UNIVERSITY_DEGREE_PROGRAM_ID]], Degree_Information!$N$2:$N$20129, 0)), ""), "")</f>
        <v/>
      </c>
      <c r="D529" s="29" t="str">
        <f>IFERROR(IF($N529 &lt;&gt; "#Na", INDEX(Degree_Information!$D$2:$D$20129, MATCH(Passout2023[[#This Row], [UNIVERSITY_DEGREE_PROGRAM_ID]], Degree_Information!$N$2:$N$20129, 0)), ""), "")</f>
        <v/>
      </c>
      <c r="E529" s="29" t="str">
        <f>IFERROR(IF($N529 &lt;&gt; "#Na", INDEX(Degree_Information!$F$2:$F$20129, MATCH(Passout2023[[#This Row], [UNIVERSITY_DEGREE_PROGRAM_ID]], Degree_Information!$N$2:$N$20129, 0)), ""), "")</f>
        <v/>
      </c>
      <c r="F529" s="29" t="str">
        <f>IFERROR(IF($N529 &lt;&gt; "#Na", INDEX(Degree_Information!$K$2:$K$20129, MATCH(Passout2023[[#This Row], [UNIVERSITY_DEGREE_PROGRAM_ID]], Degree_Information!$N$2:$N$20129, 0)), ""), "")</f>
        <v/>
      </c>
      <c r="G529" s="29" t="str">
        <f>IFERROR(IF($N529 &lt;&gt; "#Na", INDEX(Degree_Information!$G$2:$G$20129, MATCH(Passout2023[[#This Row], [UNIVERSITY_DEGREE_PROGRAM_ID]], Degree_Information!$N$2:$N$20129, 0)), ""), "")</f>
        <v/>
      </c>
      <c r="H529" s="29" t="str">
        <f>IFERROR(IF($N529 &lt;&gt; "#Na", INDEX(Degree_Information!$I$2:$I$20129, MATCH(Passout2023[[#This Row], [UNIVERSITY_DEGREE_PROGRAM_ID]], Degree_Information!$N$2:$N$20129, 0)), ""), "")</f>
        <v/>
      </c>
      <c r="I529" s="6" t="str">
        <f>IFERROR(IF($N529 &lt;&gt; "#Na", INDEX(Degree_Information!$H$2:$H$20129, MATCH(Passout2023[[#This Row], [UNIVERSITY_DEGREE_PROGRAM_ID]], Degree_Information!$N$2:$N$20129, 0)), ""), "")</f>
        <v/>
      </c>
      <c r="J529" s="6" t="str">
        <f>IFERROR(IF($N529 &lt;&gt; "#Na", INDEX(Degree_Information!$J$2:$J$20129, MATCH(Passout2023[[#This Row], [UNIVERSITY_DEGREE_PROGRAM_ID]], Degree_Information!$N$2:$N$20129, 0)), ""), "")</f>
        <v/>
      </c>
      <c r="K529" s="19"/>
      <c r="L529" s="20"/>
      <c r="M529" s="21"/>
      <c r="N529" s="21"/>
      <c r="O529" s="21"/>
      <c r="P529" s="22"/>
      <c r="Q529" s="21"/>
      <c r="R529" s="21"/>
      <c r="S529" s="20">
        <v>0</v>
      </c>
      <c r="T529" s="20">
        <v>0</v>
      </c>
      <c r="U529" s="23"/>
      <c r="V5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29" s="25"/>
      <c r="X529" s="26" t="str">
        <f>CONCATENATE(Passout2023[[#This Row], [Batch Start Semester]], "-", Passout2023[[#This Row], [Batch Start Year]], "-", Passout2023[[#This Row], [Degree Duration (year)]])</f>
        <v>--</v>
      </c>
      <c r="Y529" s="32"/>
      <c r="Z529" s="32"/>
      <c r="AA529" s="32"/>
      <c r="AB529" s="32"/>
      <c r="AC529" s="32"/>
      <c r="AD529" s="32"/>
      <c r="AE529" s="28">
        <f>COUNTA(Passout2023[[#This Row], [UNIVERSITY_DEGREE_PROGRAM_ID]:[(Graduated) Degree Awarded Female]])</f>
        <v>2</v>
      </c>
    </row>
    <row r="530" s="2" customFormat="1" ht="35.1" customHeight="1">
      <c r="A530" s="29" t="str">
        <f>IFERROR(IF($N530 &lt;&gt; "#Na", INDEX(Degree_Information!$A$2:$A$20129, MATCH(Passout2023[[#This Row], [UNIVERSITY_DEGREE_PROGRAM_ID]], Degree_Information!$N$2:$N$20129, 0)), ""), "")</f>
        <v/>
      </c>
      <c r="B530" s="29" t="str">
        <f>IFERROR(IF($N530 &lt;&gt; "#Na", INDEX(Degree_Information!$B$2:$B$20129, MATCH(Passout2023[[#This Row], [UNIVERSITY_DEGREE_PROGRAM_ID]], Degree_Information!$N$2:$N$20129, 0)), ""), "")</f>
        <v/>
      </c>
      <c r="C530" s="29" t="str">
        <f>IFERROR(IF($N530 &lt;&gt; "#Na", INDEX(Degree_Information!$E$2:$E$20129, MATCH(Passout2023[[#This Row], [UNIVERSITY_DEGREE_PROGRAM_ID]], Degree_Information!$N$2:$N$20129, 0)), ""), "")</f>
        <v/>
      </c>
      <c r="D530" s="29" t="str">
        <f>IFERROR(IF($N530 &lt;&gt; "#Na", INDEX(Degree_Information!$D$2:$D$20129, MATCH(Passout2023[[#This Row], [UNIVERSITY_DEGREE_PROGRAM_ID]], Degree_Information!$N$2:$N$20129, 0)), ""), "")</f>
        <v/>
      </c>
      <c r="E530" s="29" t="str">
        <f>IFERROR(IF($N530 &lt;&gt; "#Na", INDEX(Degree_Information!$F$2:$F$20129, MATCH(Passout2023[[#This Row], [UNIVERSITY_DEGREE_PROGRAM_ID]], Degree_Information!$N$2:$N$20129, 0)), ""), "")</f>
        <v/>
      </c>
      <c r="F530" s="29" t="str">
        <f>IFERROR(IF($N530 &lt;&gt; "#Na", INDEX(Degree_Information!$K$2:$K$20129, MATCH(Passout2023[[#This Row], [UNIVERSITY_DEGREE_PROGRAM_ID]], Degree_Information!$N$2:$N$20129, 0)), ""), "")</f>
        <v/>
      </c>
      <c r="G530" s="29" t="str">
        <f>IFERROR(IF($N530 &lt;&gt; "#Na", INDEX(Degree_Information!$G$2:$G$20129, MATCH(Passout2023[[#This Row], [UNIVERSITY_DEGREE_PROGRAM_ID]], Degree_Information!$N$2:$N$20129, 0)), ""), "")</f>
        <v/>
      </c>
      <c r="H530" s="29" t="str">
        <f>IFERROR(IF($N530 &lt;&gt; "#Na", INDEX(Degree_Information!$I$2:$I$20129, MATCH(Passout2023[[#This Row], [UNIVERSITY_DEGREE_PROGRAM_ID]], Degree_Information!$N$2:$N$20129, 0)), ""), "")</f>
        <v/>
      </c>
      <c r="I530" s="6" t="str">
        <f>IFERROR(IF($N530 &lt;&gt; "#Na", INDEX(Degree_Information!$H$2:$H$20129, MATCH(Passout2023[[#This Row], [UNIVERSITY_DEGREE_PROGRAM_ID]], Degree_Information!$N$2:$N$20129, 0)), ""), "")</f>
        <v/>
      </c>
      <c r="J530" s="6" t="str">
        <f>IFERROR(IF($N530 &lt;&gt; "#Na", INDEX(Degree_Information!$J$2:$J$20129, MATCH(Passout2023[[#This Row], [UNIVERSITY_DEGREE_PROGRAM_ID]], Degree_Information!$N$2:$N$20129, 0)), ""), "")</f>
        <v/>
      </c>
      <c r="K530" s="19"/>
      <c r="L530" s="20"/>
      <c r="M530" s="21"/>
      <c r="N530" s="21"/>
      <c r="O530" s="21"/>
      <c r="P530" s="22"/>
      <c r="Q530" s="21"/>
      <c r="R530" s="21"/>
      <c r="S530" s="20">
        <v>0</v>
      </c>
      <c r="T530" s="20">
        <v>0</v>
      </c>
      <c r="U530" s="23"/>
      <c r="V5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0" s="25"/>
      <c r="X530" s="26" t="str">
        <f>CONCATENATE(Passout2023[[#This Row], [Batch Start Semester]], "-", Passout2023[[#This Row], [Batch Start Year]], "-", Passout2023[[#This Row], [Degree Duration (year)]])</f>
        <v>--</v>
      </c>
      <c r="Y530" s="32"/>
      <c r="Z530" s="32"/>
      <c r="AA530" s="32"/>
      <c r="AB530" s="32"/>
      <c r="AC530" s="32"/>
      <c r="AD530" s="32"/>
      <c r="AE530" s="28">
        <f>COUNTA(Passout2023[[#This Row], [UNIVERSITY_DEGREE_PROGRAM_ID]:[(Graduated) Degree Awarded Female]])</f>
        <v>2</v>
      </c>
    </row>
    <row r="531" s="2" customFormat="1" ht="35.1" customHeight="1">
      <c r="A531" s="29" t="str">
        <f>IFERROR(IF($N531 &lt;&gt; "#Na", INDEX(Degree_Information!$A$2:$A$20129, MATCH(Passout2023[[#This Row], [UNIVERSITY_DEGREE_PROGRAM_ID]], Degree_Information!$N$2:$N$20129, 0)), ""), "")</f>
        <v/>
      </c>
      <c r="B531" s="29" t="str">
        <f>IFERROR(IF($N531 &lt;&gt; "#Na", INDEX(Degree_Information!$B$2:$B$20129, MATCH(Passout2023[[#This Row], [UNIVERSITY_DEGREE_PROGRAM_ID]], Degree_Information!$N$2:$N$20129, 0)), ""), "")</f>
        <v/>
      </c>
      <c r="C531" s="29" t="str">
        <f>IFERROR(IF($N531 &lt;&gt; "#Na", INDEX(Degree_Information!$E$2:$E$20129, MATCH(Passout2023[[#This Row], [UNIVERSITY_DEGREE_PROGRAM_ID]], Degree_Information!$N$2:$N$20129, 0)), ""), "")</f>
        <v/>
      </c>
      <c r="D531" s="29" t="str">
        <f>IFERROR(IF($N531 &lt;&gt; "#Na", INDEX(Degree_Information!$D$2:$D$20129, MATCH(Passout2023[[#This Row], [UNIVERSITY_DEGREE_PROGRAM_ID]], Degree_Information!$N$2:$N$20129, 0)), ""), "")</f>
        <v/>
      </c>
      <c r="E531" s="29" t="str">
        <f>IFERROR(IF($N531 &lt;&gt; "#Na", INDEX(Degree_Information!$F$2:$F$20129, MATCH(Passout2023[[#This Row], [UNIVERSITY_DEGREE_PROGRAM_ID]], Degree_Information!$N$2:$N$20129, 0)), ""), "")</f>
        <v/>
      </c>
      <c r="F531" s="29" t="str">
        <f>IFERROR(IF($N531 &lt;&gt; "#Na", INDEX(Degree_Information!$K$2:$K$20129, MATCH(Passout2023[[#This Row], [UNIVERSITY_DEGREE_PROGRAM_ID]], Degree_Information!$N$2:$N$20129, 0)), ""), "")</f>
        <v/>
      </c>
      <c r="G531" s="29" t="str">
        <f>IFERROR(IF($N531 &lt;&gt; "#Na", INDEX(Degree_Information!$G$2:$G$20129, MATCH(Passout2023[[#This Row], [UNIVERSITY_DEGREE_PROGRAM_ID]], Degree_Information!$N$2:$N$20129, 0)), ""), "")</f>
        <v/>
      </c>
      <c r="H531" s="29" t="str">
        <f>IFERROR(IF($N531 &lt;&gt; "#Na", INDEX(Degree_Information!$I$2:$I$20129, MATCH(Passout2023[[#This Row], [UNIVERSITY_DEGREE_PROGRAM_ID]], Degree_Information!$N$2:$N$20129, 0)), ""), "")</f>
        <v/>
      </c>
      <c r="I531" s="6" t="str">
        <f>IFERROR(IF($N531 &lt;&gt; "#Na", INDEX(Degree_Information!$H$2:$H$20129, MATCH(Passout2023[[#This Row], [UNIVERSITY_DEGREE_PROGRAM_ID]], Degree_Information!$N$2:$N$20129, 0)), ""), "")</f>
        <v/>
      </c>
      <c r="J531" s="6" t="str">
        <f>IFERROR(IF($N531 &lt;&gt; "#Na", INDEX(Degree_Information!$J$2:$J$20129, MATCH(Passout2023[[#This Row], [UNIVERSITY_DEGREE_PROGRAM_ID]], Degree_Information!$N$2:$N$20129, 0)), ""), "")</f>
        <v/>
      </c>
      <c r="K531" s="19"/>
      <c r="L531" s="20"/>
      <c r="M531" s="21"/>
      <c r="N531" s="21"/>
      <c r="O531" s="21"/>
      <c r="P531" s="22"/>
      <c r="Q531" s="21"/>
      <c r="R531" s="21"/>
      <c r="S531" s="20">
        <v>0</v>
      </c>
      <c r="T531" s="20">
        <v>0</v>
      </c>
      <c r="U531" s="23"/>
      <c r="V5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1" s="25"/>
      <c r="X531" s="26" t="str">
        <f>CONCATENATE(Passout2023[[#This Row], [Batch Start Semester]], "-", Passout2023[[#This Row], [Batch Start Year]], "-", Passout2023[[#This Row], [Degree Duration (year)]])</f>
        <v>--</v>
      </c>
      <c r="Y531" s="32"/>
      <c r="Z531" s="32"/>
      <c r="AA531" s="32"/>
      <c r="AB531" s="32"/>
      <c r="AC531" s="32"/>
      <c r="AD531" s="32"/>
      <c r="AE531" s="28">
        <f>COUNTA(Passout2023[[#This Row], [UNIVERSITY_DEGREE_PROGRAM_ID]:[(Graduated) Degree Awarded Female]])</f>
        <v>2</v>
      </c>
    </row>
    <row r="532" s="2" customFormat="1" ht="35.1" customHeight="1">
      <c r="A532" s="29" t="str">
        <f>IFERROR(IF($N532 &lt;&gt; "#Na", INDEX(Degree_Information!$A$2:$A$20129, MATCH(Passout2023[[#This Row], [UNIVERSITY_DEGREE_PROGRAM_ID]], Degree_Information!$N$2:$N$20129, 0)), ""), "")</f>
        <v/>
      </c>
      <c r="B532" s="29" t="str">
        <f>IFERROR(IF($N532 &lt;&gt; "#Na", INDEX(Degree_Information!$B$2:$B$20129, MATCH(Passout2023[[#This Row], [UNIVERSITY_DEGREE_PROGRAM_ID]], Degree_Information!$N$2:$N$20129, 0)), ""), "")</f>
        <v/>
      </c>
      <c r="C532" s="29" t="str">
        <f>IFERROR(IF($N532 &lt;&gt; "#Na", INDEX(Degree_Information!$E$2:$E$20129, MATCH(Passout2023[[#This Row], [UNIVERSITY_DEGREE_PROGRAM_ID]], Degree_Information!$N$2:$N$20129, 0)), ""), "")</f>
        <v/>
      </c>
      <c r="D532" s="29" t="str">
        <f>IFERROR(IF($N532 &lt;&gt; "#Na", INDEX(Degree_Information!$D$2:$D$20129, MATCH(Passout2023[[#This Row], [UNIVERSITY_DEGREE_PROGRAM_ID]], Degree_Information!$N$2:$N$20129, 0)), ""), "")</f>
        <v/>
      </c>
      <c r="E532" s="29" t="str">
        <f>IFERROR(IF($N532 &lt;&gt; "#Na", INDEX(Degree_Information!$F$2:$F$20129, MATCH(Passout2023[[#This Row], [UNIVERSITY_DEGREE_PROGRAM_ID]], Degree_Information!$N$2:$N$20129, 0)), ""), "")</f>
        <v/>
      </c>
      <c r="F532" s="29" t="str">
        <f>IFERROR(IF($N532 &lt;&gt; "#Na", INDEX(Degree_Information!$K$2:$K$20129, MATCH(Passout2023[[#This Row], [UNIVERSITY_DEGREE_PROGRAM_ID]], Degree_Information!$N$2:$N$20129, 0)), ""), "")</f>
        <v/>
      </c>
      <c r="G532" s="29" t="str">
        <f>IFERROR(IF($N532 &lt;&gt; "#Na", INDEX(Degree_Information!$G$2:$G$20129, MATCH(Passout2023[[#This Row], [UNIVERSITY_DEGREE_PROGRAM_ID]], Degree_Information!$N$2:$N$20129, 0)), ""), "")</f>
        <v/>
      </c>
      <c r="H532" s="29" t="str">
        <f>IFERROR(IF($N532 &lt;&gt; "#Na", INDEX(Degree_Information!$I$2:$I$20129, MATCH(Passout2023[[#This Row], [UNIVERSITY_DEGREE_PROGRAM_ID]], Degree_Information!$N$2:$N$20129, 0)), ""), "")</f>
        <v/>
      </c>
      <c r="I532" s="6" t="str">
        <f>IFERROR(IF($N532 &lt;&gt; "#Na", INDEX(Degree_Information!$H$2:$H$20129, MATCH(Passout2023[[#This Row], [UNIVERSITY_DEGREE_PROGRAM_ID]], Degree_Information!$N$2:$N$20129, 0)), ""), "")</f>
        <v/>
      </c>
      <c r="J532" s="6" t="str">
        <f>IFERROR(IF($N532 &lt;&gt; "#Na", INDEX(Degree_Information!$J$2:$J$20129, MATCH(Passout2023[[#This Row], [UNIVERSITY_DEGREE_PROGRAM_ID]], Degree_Information!$N$2:$N$20129, 0)), ""), "")</f>
        <v/>
      </c>
      <c r="K532" s="19"/>
      <c r="L532" s="20"/>
      <c r="M532" s="21"/>
      <c r="N532" s="21"/>
      <c r="O532" s="21"/>
      <c r="P532" s="22"/>
      <c r="Q532" s="21"/>
      <c r="R532" s="21"/>
      <c r="S532" s="20">
        <v>0</v>
      </c>
      <c r="T532" s="20">
        <v>0</v>
      </c>
      <c r="U532" s="23"/>
      <c r="V5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2" s="25"/>
      <c r="X532" s="26" t="str">
        <f>CONCATENATE(Passout2023[[#This Row], [Batch Start Semester]], "-", Passout2023[[#This Row], [Batch Start Year]], "-", Passout2023[[#This Row], [Degree Duration (year)]])</f>
        <v>--</v>
      </c>
      <c r="Y532" s="32"/>
      <c r="Z532" s="32"/>
      <c r="AA532" s="32"/>
      <c r="AB532" s="32"/>
      <c r="AC532" s="32"/>
      <c r="AD532" s="32"/>
      <c r="AE532" s="28">
        <f>COUNTA(Passout2023[[#This Row], [UNIVERSITY_DEGREE_PROGRAM_ID]:[(Graduated) Degree Awarded Female]])</f>
        <v>2</v>
      </c>
    </row>
    <row r="533" s="2" customFormat="1" ht="35.1" customHeight="1">
      <c r="A533" s="29" t="str">
        <f>IFERROR(IF($N533 &lt;&gt; "#Na", INDEX(Degree_Information!$A$2:$A$20129, MATCH(Passout2023[[#This Row], [UNIVERSITY_DEGREE_PROGRAM_ID]], Degree_Information!$N$2:$N$20129, 0)), ""), "")</f>
        <v/>
      </c>
      <c r="B533" s="29" t="str">
        <f>IFERROR(IF($N533 &lt;&gt; "#Na", INDEX(Degree_Information!$B$2:$B$20129, MATCH(Passout2023[[#This Row], [UNIVERSITY_DEGREE_PROGRAM_ID]], Degree_Information!$N$2:$N$20129, 0)), ""), "")</f>
        <v/>
      </c>
      <c r="C533" s="29" t="str">
        <f>IFERROR(IF($N533 &lt;&gt; "#Na", INDEX(Degree_Information!$E$2:$E$20129, MATCH(Passout2023[[#This Row], [UNIVERSITY_DEGREE_PROGRAM_ID]], Degree_Information!$N$2:$N$20129, 0)), ""), "")</f>
        <v/>
      </c>
      <c r="D533" s="29" t="str">
        <f>IFERROR(IF($N533 &lt;&gt; "#Na", INDEX(Degree_Information!$D$2:$D$20129, MATCH(Passout2023[[#This Row], [UNIVERSITY_DEGREE_PROGRAM_ID]], Degree_Information!$N$2:$N$20129, 0)), ""), "")</f>
        <v/>
      </c>
      <c r="E533" s="29" t="str">
        <f>IFERROR(IF($N533 &lt;&gt; "#Na", INDEX(Degree_Information!$F$2:$F$20129, MATCH(Passout2023[[#This Row], [UNIVERSITY_DEGREE_PROGRAM_ID]], Degree_Information!$N$2:$N$20129, 0)), ""), "")</f>
        <v/>
      </c>
      <c r="F533" s="29" t="str">
        <f>IFERROR(IF($N533 &lt;&gt; "#Na", INDEX(Degree_Information!$K$2:$K$20129, MATCH(Passout2023[[#This Row], [UNIVERSITY_DEGREE_PROGRAM_ID]], Degree_Information!$N$2:$N$20129, 0)), ""), "")</f>
        <v/>
      </c>
      <c r="G533" s="29" t="str">
        <f>IFERROR(IF($N533 &lt;&gt; "#Na", INDEX(Degree_Information!$G$2:$G$20129, MATCH(Passout2023[[#This Row], [UNIVERSITY_DEGREE_PROGRAM_ID]], Degree_Information!$N$2:$N$20129, 0)), ""), "")</f>
        <v/>
      </c>
      <c r="H533" s="29" t="str">
        <f>IFERROR(IF($N533 &lt;&gt; "#Na", INDEX(Degree_Information!$I$2:$I$20129, MATCH(Passout2023[[#This Row], [UNIVERSITY_DEGREE_PROGRAM_ID]], Degree_Information!$N$2:$N$20129, 0)), ""), "")</f>
        <v/>
      </c>
      <c r="I533" s="6" t="str">
        <f>IFERROR(IF($N533 &lt;&gt; "#Na", INDEX(Degree_Information!$H$2:$H$20129, MATCH(Passout2023[[#This Row], [UNIVERSITY_DEGREE_PROGRAM_ID]], Degree_Information!$N$2:$N$20129, 0)), ""), "")</f>
        <v/>
      </c>
      <c r="J533" s="6" t="str">
        <f>IFERROR(IF($N533 &lt;&gt; "#Na", INDEX(Degree_Information!$J$2:$J$20129, MATCH(Passout2023[[#This Row], [UNIVERSITY_DEGREE_PROGRAM_ID]], Degree_Information!$N$2:$N$20129, 0)), ""), "")</f>
        <v/>
      </c>
      <c r="K533" s="19"/>
      <c r="L533" s="20"/>
      <c r="M533" s="21"/>
      <c r="N533" s="21"/>
      <c r="O533" s="21"/>
      <c r="P533" s="22"/>
      <c r="Q533" s="21"/>
      <c r="R533" s="21"/>
      <c r="S533" s="20">
        <v>0</v>
      </c>
      <c r="T533" s="20">
        <v>0</v>
      </c>
      <c r="U533" s="23"/>
      <c r="V5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3" s="25"/>
      <c r="X533" s="26" t="str">
        <f>CONCATENATE(Passout2023[[#This Row], [Batch Start Semester]], "-", Passout2023[[#This Row], [Batch Start Year]], "-", Passout2023[[#This Row], [Degree Duration (year)]])</f>
        <v>--</v>
      </c>
      <c r="Y533" s="32"/>
      <c r="Z533" s="32"/>
      <c r="AA533" s="32"/>
      <c r="AB533" s="32"/>
      <c r="AC533" s="32"/>
      <c r="AD533" s="32"/>
      <c r="AE533" s="28">
        <f>COUNTA(Passout2023[[#This Row], [UNIVERSITY_DEGREE_PROGRAM_ID]:[(Graduated) Degree Awarded Female]])</f>
        <v>2</v>
      </c>
    </row>
    <row r="534" s="2" customFormat="1" ht="35.1" customHeight="1">
      <c r="A534" s="29" t="str">
        <f>IFERROR(IF($N534 &lt;&gt; "#Na", INDEX(Degree_Information!$A$2:$A$20129, MATCH(Passout2023[[#This Row], [UNIVERSITY_DEGREE_PROGRAM_ID]], Degree_Information!$N$2:$N$20129, 0)), ""), "")</f>
        <v/>
      </c>
      <c r="B534" s="29" t="str">
        <f>IFERROR(IF($N534 &lt;&gt; "#Na", INDEX(Degree_Information!$B$2:$B$20129, MATCH(Passout2023[[#This Row], [UNIVERSITY_DEGREE_PROGRAM_ID]], Degree_Information!$N$2:$N$20129, 0)), ""), "")</f>
        <v/>
      </c>
      <c r="C534" s="29" t="str">
        <f>IFERROR(IF($N534 &lt;&gt; "#Na", INDEX(Degree_Information!$E$2:$E$20129, MATCH(Passout2023[[#This Row], [UNIVERSITY_DEGREE_PROGRAM_ID]], Degree_Information!$N$2:$N$20129, 0)), ""), "")</f>
        <v/>
      </c>
      <c r="D534" s="29" t="str">
        <f>IFERROR(IF($N534 &lt;&gt; "#Na", INDEX(Degree_Information!$D$2:$D$20129, MATCH(Passout2023[[#This Row], [UNIVERSITY_DEGREE_PROGRAM_ID]], Degree_Information!$N$2:$N$20129, 0)), ""), "")</f>
        <v/>
      </c>
      <c r="E534" s="29" t="str">
        <f>IFERROR(IF($N534 &lt;&gt; "#Na", INDEX(Degree_Information!$F$2:$F$20129, MATCH(Passout2023[[#This Row], [UNIVERSITY_DEGREE_PROGRAM_ID]], Degree_Information!$N$2:$N$20129, 0)), ""), "")</f>
        <v/>
      </c>
      <c r="F534" s="29" t="str">
        <f>IFERROR(IF($N534 &lt;&gt; "#Na", INDEX(Degree_Information!$K$2:$K$20129, MATCH(Passout2023[[#This Row], [UNIVERSITY_DEGREE_PROGRAM_ID]], Degree_Information!$N$2:$N$20129, 0)), ""), "")</f>
        <v/>
      </c>
      <c r="G534" s="29" t="str">
        <f>IFERROR(IF($N534 &lt;&gt; "#Na", INDEX(Degree_Information!$G$2:$G$20129, MATCH(Passout2023[[#This Row], [UNIVERSITY_DEGREE_PROGRAM_ID]], Degree_Information!$N$2:$N$20129, 0)), ""), "")</f>
        <v/>
      </c>
      <c r="H534" s="29" t="str">
        <f>IFERROR(IF($N534 &lt;&gt; "#Na", INDEX(Degree_Information!$I$2:$I$20129, MATCH(Passout2023[[#This Row], [UNIVERSITY_DEGREE_PROGRAM_ID]], Degree_Information!$N$2:$N$20129, 0)), ""), "")</f>
        <v/>
      </c>
      <c r="I534" s="6" t="str">
        <f>IFERROR(IF($N534 &lt;&gt; "#Na", INDEX(Degree_Information!$H$2:$H$20129, MATCH(Passout2023[[#This Row], [UNIVERSITY_DEGREE_PROGRAM_ID]], Degree_Information!$N$2:$N$20129, 0)), ""), "")</f>
        <v/>
      </c>
      <c r="J534" s="6" t="str">
        <f>IFERROR(IF($N534 &lt;&gt; "#Na", INDEX(Degree_Information!$J$2:$J$20129, MATCH(Passout2023[[#This Row], [UNIVERSITY_DEGREE_PROGRAM_ID]], Degree_Information!$N$2:$N$20129, 0)), ""), "")</f>
        <v/>
      </c>
      <c r="K534" s="19"/>
      <c r="L534" s="20"/>
      <c r="M534" s="21"/>
      <c r="N534" s="21"/>
      <c r="O534" s="21"/>
      <c r="P534" s="22"/>
      <c r="Q534" s="21"/>
      <c r="R534" s="21"/>
      <c r="S534" s="20">
        <v>0</v>
      </c>
      <c r="T534" s="20">
        <v>0</v>
      </c>
      <c r="U534" s="23"/>
      <c r="V5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4" s="25"/>
      <c r="X534" s="26" t="str">
        <f>CONCATENATE(Passout2023[[#This Row], [Batch Start Semester]], "-", Passout2023[[#This Row], [Batch Start Year]], "-", Passout2023[[#This Row], [Degree Duration (year)]])</f>
        <v>--</v>
      </c>
      <c r="Y534" s="32"/>
      <c r="Z534" s="32"/>
      <c r="AA534" s="32"/>
      <c r="AB534" s="32"/>
      <c r="AC534" s="32"/>
      <c r="AD534" s="32"/>
      <c r="AE534" s="28">
        <f>COUNTA(Passout2023[[#This Row], [UNIVERSITY_DEGREE_PROGRAM_ID]:[(Graduated) Degree Awarded Female]])</f>
        <v>2</v>
      </c>
    </row>
    <row r="535" s="2" customFormat="1" ht="35.1" customHeight="1">
      <c r="A535" s="29" t="str">
        <f>IFERROR(IF($N535 &lt;&gt; "#Na", INDEX(Degree_Information!$A$2:$A$20129, MATCH(Passout2023[[#This Row], [UNIVERSITY_DEGREE_PROGRAM_ID]], Degree_Information!$N$2:$N$20129, 0)), ""), "")</f>
        <v/>
      </c>
      <c r="B535" s="29" t="str">
        <f>IFERROR(IF($N535 &lt;&gt; "#Na", INDEX(Degree_Information!$B$2:$B$20129, MATCH(Passout2023[[#This Row], [UNIVERSITY_DEGREE_PROGRAM_ID]], Degree_Information!$N$2:$N$20129, 0)), ""), "")</f>
        <v/>
      </c>
      <c r="C535" s="29" t="str">
        <f>IFERROR(IF($N535 &lt;&gt; "#Na", INDEX(Degree_Information!$E$2:$E$20129, MATCH(Passout2023[[#This Row], [UNIVERSITY_DEGREE_PROGRAM_ID]], Degree_Information!$N$2:$N$20129, 0)), ""), "")</f>
        <v/>
      </c>
      <c r="D535" s="29" t="str">
        <f>IFERROR(IF($N535 &lt;&gt; "#Na", INDEX(Degree_Information!$D$2:$D$20129, MATCH(Passout2023[[#This Row], [UNIVERSITY_DEGREE_PROGRAM_ID]], Degree_Information!$N$2:$N$20129, 0)), ""), "")</f>
        <v/>
      </c>
      <c r="E535" s="29" t="str">
        <f>IFERROR(IF($N535 &lt;&gt; "#Na", INDEX(Degree_Information!$F$2:$F$20129, MATCH(Passout2023[[#This Row], [UNIVERSITY_DEGREE_PROGRAM_ID]], Degree_Information!$N$2:$N$20129, 0)), ""), "")</f>
        <v/>
      </c>
      <c r="F535" s="29" t="str">
        <f>IFERROR(IF($N535 &lt;&gt; "#Na", INDEX(Degree_Information!$K$2:$K$20129, MATCH(Passout2023[[#This Row], [UNIVERSITY_DEGREE_PROGRAM_ID]], Degree_Information!$N$2:$N$20129, 0)), ""), "")</f>
        <v/>
      </c>
      <c r="G535" s="29" t="str">
        <f>IFERROR(IF($N535 &lt;&gt; "#Na", INDEX(Degree_Information!$G$2:$G$20129, MATCH(Passout2023[[#This Row], [UNIVERSITY_DEGREE_PROGRAM_ID]], Degree_Information!$N$2:$N$20129, 0)), ""), "")</f>
        <v/>
      </c>
      <c r="H535" s="29" t="str">
        <f>IFERROR(IF($N535 &lt;&gt; "#Na", INDEX(Degree_Information!$I$2:$I$20129, MATCH(Passout2023[[#This Row], [UNIVERSITY_DEGREE_PROGRAM_ID]], Degree_Information!$N$2:$N$20129, 0)), ""), "")</f>
        <v/>
      </c>
      <c r="I535" s="6" t="str">
        <f>IFERROR(IF($N535 &lt;&gt; "#Na", INDEX(Degree_Information!$H$2:$H$20129, MATCH(Passout2023[[#This Row], [UNIVERSITY_DEGREE_PROGRAM_ID]], Degree_Information!$N$2:$N$20129, 0)), ""), "")</f>
        <v/>
      </c>
      <c r="J535" s="6" t="str">
        <f>IFERROR(IF($N535 &lt;&gt; "#Na", INDEX(Degree_Information!$J$2:$J$20129, MATCH(Passout2023[[#This Row], [UNIVERSITY_DEGREE_PROGRAM_ID]], Degree_Information!$N$2:$N$20129, 0)), ""), "")</f>
        <v/>
      </c>
      <c r="K535" s="19"/>
      <c r="L535" s="20"/>
      <c r="M535" s="21"/>
      <c r="N535" s="21"/>
      <c r="O535" s="21"/>
      <c r="P535" s="22"/>
      <c r="Q535" s="21"/>
      <c r="R535" s="21"/>
      <c r="S535" s="20">
        <v>0</v>
      </c>
      <c r="T535" s="20">
        <v>0</v>
      </c>
      <c r="U535" s="23"/>
      <c r="V5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5" s="25"/>
      <c r="X535" s="26" t="str">
        <f>CONCATENATE(Passout2023[[#This Row], [Batch Start Semester]], "-", Passout2023[[#This Row], [Batch Start Year]], "-", Passout2023[[#This Row], [Degree Duration (year)]])</f>
        <v>--</v>
      </c>
      <c r="Y535" s="32"/>
      <c r="Z535" s="32"/>
      <c r="AA535" s="32"/>
      <c r="AB535" s="32"/>
      <c r="AC535" s="32"/>
      <c r="AD535" s="32"/>
      <c r="AE535" s="28">
        <f>COUNTA(Passout2023[[#This Row], [UNIVERSITY_DEGREE_PROGRAM_ID]:[(Graduated) Degree Awarded Female]])</f>
        <v>2</v>
      </c>
    </row>
    <row r="536" s="2" customFormat="1" ht="35.1" customHeight="1">
      <c r="A536" s="29" t="str">
        <f>IFERROR(IF($N536 &lt;&gt; "#Na", INDEX(Degree_Information!$A$2:$A$20129, MATCH(Passout2023[[#This Row], [UNIVERSITY_DEGREE_PROGRAM_ID]], Degree_Information!$N$2:$N$20129, 0)), ""), "")</f>
        <v/>
      </c>
      <c r="B536" s="29" t="str">
        <f>IFERROR(IF($N536 &lt;&gt; "#Na", INDEX(Degree_Information!$B$2:$B$20129, MATCH(Passout2023[[#This Row], [UNIVERSITY_DEGREE_PROGRAM_ID]], Degree_Information!$N$2:$N$20129, 0)), ""), "")</f>
        <v/>
      </c>
      <c r="C536" s="29" t="str">
        <f>IFERROR(IF($N536 &lt;&gt; "#Na", INDEX(Degree_Information!$E$2:$E$20129, MATCH(Passout2023[[#This Row], [UNIVERSITY_DEGREE_PROGRAM_ID]], Degree_Information!$N$2:$N$20129, 0)), ""), "")</f>
        <v/>
      </c>
      <c r="D536" s="29" t="str">
        <f>IFERROR(IF($N536 &lt;&gt; "#Na", INDEX(Degree_Information!$D$2:$D$20129, MATCH(Passout2023[[#This Row], [UNIVERSITY_DEGREE_PROGRAM_ID]], Degree_Information!$N$2:$N$20129, 0)), ""), "")</f>
        <v/>
      </c>
      <c r="E536" s="29" t="str">
        <f>IFERROR(IF($N536 &lt;&gt; "#Na", INDEX(Degree_Information!$F$2:$F$20129, MATCH(Passout2023[[#This Row], [UNIVERSITY_DEGREE_PROGRAM_ID]], Degree_Information!$N$2:$N$20129, 0)), ""), "")</f>
        <v/>
      </c>
      <c r="F536" s="29" t="str">
        <f>IFERROR(IF($N536 &lt;&gt; "#Na", INDEX(Degree_Information!$K$2:$K$20129, MATCH(Passout2023[[#This Row], [UNIVERSITY_DEGREE_PROGRAM_ID]], Degree_Information!$N$2:$N$20129, 0)), ""), "")</f>
        <v/>
      </c>
      <c r="G536" s="29" t="str">
        <f>IFERROR(IF($N536 &lt;&gt; "#Na", INDEX(Degree_Information!$G$2:$G$20129, MATCH(Passout2023[[#This Row], [UNIVERSITY_DEGREE_PROGRAM_ID]], Degree_Information!$N$2:$N$20129, 0)), ""), "")</f>
        <v/>
      </c>
      <c r="H536" s="29" t="str">
        <f>IFERROR(IF($N536 &lt;&gt; "#Na", INDEX(Degree_Information!$I$2:$I$20129, MATCH(Passout2023[[#This Row], [UNIVERSITY_DEGREE_PROGRAM_ID]], Degree_Information!$N$2:$N$20129, 0)), ""), "")</f>
        <v/>
      </c>
      <c r="I536" s="6" t="str">
        <f>IFERROR(IF($N536 &lt;&gt; "#Na", INDEX(Degree_Information!$H$2:$H$20129, MATCH(Passout2023[[#This Row], [UNIVERSITY_DEGREE_PROGRAM_ID]], Degree_Information!$N$2:$N$20129, 0)), ""), "")</f>
        <v/>
      </c>
      <c r="J536" s="6" t="str">
        <f>IFERROR(IF($N536 &lt;&gt; "#Na", INDEX(Degree_Information!$J$2:$J$20129, MATCH(Passout2023[[#This Row], [UNIVERSITY_DEGREE_PROGRAM_ID]], Degree_Information!$N$2:$N$20129, 0)), ""), "")</f>
        <v/>
      </c>
      <c r="K536" s="19"/>
      <c r="L536" s="20"/>
      <c r="M536" s="21"/>
      <c r="N536" s="21"/>
      <c r="O536" s="21"/>
      <c r="P536" s="22"/>
      <c r="Q536" s="21"/>
      <c r="R536" s="21"/>
      <c r="S536" s="20">
        <v>0</v>
      </c>
      <c r="T536" s="20">
        <v>0</v>
      </c>
      <c r="U536" s="23"/>
      <c r="V5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6" s="25"/>
      <c r="X536" s="26" t="str">
        <f>CONCATENATE(Passout2023[[#This Row], [Batch Start Semester]], "-", Passout2023[[#This Row], [Batch Start Year]], "-", Passout2023[[#This Row], [Degree Duration (year)]])</f>
        <v>--</v>
      </c>
      <c r="Y536" s="32"/>
      <c r="Z536" s="32"/>
      <c r="AA536" s="32"/>
      <c r="AB536" s="32"/>
      <c r="AC536" s="32"/>
      <c r="AD536" s="32"/>
      <c r="AE536" s="28">
        <f>COUNTA(Passout2023[[#This Row], [UNIVERSITY_DEGREE_PROGRAM_ID]:[(Graduated) Degree Awarded Female]])</f>
        <v>2</v>
      </c>
    </row>
    <row r="537" s="2" customFormat="1" ht="35.1" customHeight="1">
      <c r="A537" s="29" t="str">
        <f>IFERROR(IF($N537 &lt;&gt; "#Na", INDEX(Degree_Information!$A$2:$A$20129, MATCH(Passout2023[[#This Row], [UNIVERSITY_DEGREE_PROGRAM_ID]], Degree_Information!$N$2:$N$20129, 0)), ""), "")</f>
        <v/>
      </c>
      <c r="B537" s="29" t="str">
        <f>IFERROR(IF($N537 &lt;&gt; "#Na", INDEX(Degree_Information!$B$2:$B$20129, MATCH(Passout2023[[#This Row], [UNIVERSITY_DEGREE_PROGRAM_ID]], Degree_Information!$N$2:$N$20129, 0)), ""), "")</f>
        <v/>
      </c>
      <c r="C537" s="29" t="str">
        <f>IFERROR(IF($N537 &lt;&gt; "#Na", INDEX(Degree_Information!$E$2:$E$20129, MATCH(Passout2023[[#This Row], [UNIVERSITY_DEGREE_PROGRAM_ID]], Degree_Information!$N$2:$N$20129, 0)), ""), "")</f>
        <v/>
      </c>
      <c r="D537" s="29" t="str">
        <f>IFERROR(IF($N537 &lt;&gt; "#Na", INDEX(Degree_Information!$D$2:$D$20129, MATCH(Passout2023[[#This Row], [UNIVERSITY_DEGREE_PROGRAM_ID]], Degree_Information!$N$2:$N$20129, 0)), ""), "")</f>
        <v/>
      </c>
      <c r="E537" s="29" t="str">
        <f>IFERROR(IF($N537 &lt;&gt; "#Na", INDEX(Degree_Information!$F$2:$F$20129, MATCH(Passout2023[[#This Row], [UNIVERSITY_DEGREE_PROGRAM_ID]], Degree_Information!$N$2:$N$20129, 0)), ""), "")</f>
        <v/>
      </c>
      <c r="F537" s="29" t="str">
        <f>IFERROR(IF($N537 &lt;&gt; "#Na", INDEX(Degree_Information!$K$2:$K$20129, MATCH(Passout2023[[#This Row], [UNIVERSITY_DEGREE_PROGRAM_ID]], Degree_Information!$N$2:$N$20129, 0)), ""), "")</f>
        <v/>
      </c>
      <c r="G537" s="29" t="str">
        <f>IFERROR(IF($N537 &lt;&gt; "#Na", INDEX(Degree_Information!$G$2:$G$20129, MATCH(Passout2023[[#This Row], [UNIVERSITY_DEGREE_PROGRAM_ID]], Degree_Information!$N$2:$N$20129, 0)), ""), "")</f>
        <v/>
      </c>
      <c r="H537" s="29" t="str">
        <f>IFERROR(IF($N537 &lt;&gt; "#Na", INDEX(Degree_Information!$I$2:$I$20129, MATCH(Passout2023[[#This Row], [UNIVERSITY_DEGREE_PROGRAM_ID]], Degree_Information!$N$2:$N$20129, 0)), ""), "")</f>
        <v/>
      </c>
      <c r="I537" s="6" t="str">
        <f>IFERROR(IF($N537 &lt;&gt; "#Na", INDEX(Degree_Information!$H$2:$H$20129, MATCH(Passout2023[[#This Row], [UNIVERSITY_DEGREE_PROGRAM_ID]], Degree_Information!$N$2:$N$20129, 0)), ""), "")</f>
        <v/>
      </c>
      <c r="J537" s="6" t="str">
        <f>IFERROR(IF($N537 &lt;&gt; "#Na", INDEX(Degree_Information!$J$2:$J$20129, MATCH(Passout2023[[#This Row], [UNIVERSITY_DEGREE_PROGRAM_ID]], Degree_Information!$N$2:$N$20129, 0)), ""), "")</f>
        <v/>
      </c>
      <c r="K537" s="19"/>
      <c r="L537" s="20"/>
      <c r="M537" s="21"/>
      <c r="N537" s="21"/>
      <c r="O537" s="21"/>
      <c r="P537" s="22"/>
      <c r="Q537" s="21"/>
      <c r="R537" s="21"/>
      <c r="S537" s="20">
        <v>0</v>
      </c>
      <c r="T537" s="20">
        <v>0</v>
      </c>
      <c r="U537" s="23"/>
      <c r="V5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7" s="25"/>
      <c r="X537" s="26" t="str">
        <f>CONCATENATE(Passout2023[[#This Row], [Batch Start Semester]], "-", Passout2023[[#This Row], [Batch Start Year]], "-", Passout2023[[#This Row], [Degree Duration (year)]])</f>
        <v>--</v>
      </c>
      <c r="Y537" s="32"/>
      <c r="Z537" s="32"/>
      <c r="AA537" s="32"/>
      <c r="AB537" s="32"/>
      <c r="AC537" s="32"/>
      <c r="AD537" s="32"/>
      <c r="AE537" s="28">
        <f>COUNTA(Passout2023[[#This Row], [UNIVERSITY_DEGREE_PROGRAM_ID]:[(Graduated) Degree Awarded Female]])</f>
        <v>2</v>
      </c>
    </row>
    <row r="538" s="2" customFormat="1" ht="35.1" customHeight="1">
      <c r="A538" s="29" t="str">
        <f>IFERROR(IF($N538 &lt;&gt; "#Na", INDEX(Degree_Information!$A$2:$A$20129, MATCH(Passout2023[[#This Row], [UNIVERSITY_DEGREE_PROGRAM_ID]], Degree_Information!$N$2:$N$20129, 0)), ""), "")</f>
        <v/>
      </c>
      <c r="B538" s="29" t="str">
        <f>IFERROR(IF($N538 &lt;&gt; "#Na", INDEX(Degree_Information!$B$2:$B$20129, MATCH(Passout2023[[#This Row], [UNIVERSITY_DEGREE_PROGRAM_ID]], Degree_Information!$N$2:$N$20129, 0)), ""), "")</f>
        <v/>
      </c>
      <c r="C538" s="29" t="str">
        <f>IFERROR(IF($N538 &lt;&gt; "#Na", INDEX(Degree_Information!$E$2:$E$20129, MATCH(Passout2023[[#This Row], [UNIVERSITY_DEGREE_PROGRAM_ID]], Degree_Information!$N$2:$N$20129, 0)), ""), "")</f>
        <v/>
      </c>
      <c r="D538" s="29" t="str">
        <f>IFERROR(IF($N538 &lt;&gt; "#Na", INDEX(Degree_Information!$D$2:$D$20129, MATCH(Passout2023[[#This Row], [UNIVERSITY_DEGREE_PROGRAM_ID]], Degree_Information!$N$2:$N$20129, 0)), ""), "")</f>
        <v/>
      </c>
      <c r="E538" s="29" t="str">
        <f>IFERROR(IF($N538 &lt;&gt; "#Na", INDEX(Degree_Information!$F$2:$F$20129, MATCH(Passout2023[[#This Row], [UNIVERSITY_DEGREE_PROGRAM_ID]], Degree_Information!$N$2:$N$20129, 0)), ""), "")</f>
        <v/>
      </c>
      <c r="F538" s="29" t="str">
        <f>IFERROR(IF($N538 &lt;&gt; "#Na", INDEX(Degree_Information!$K$2:$K$20129, MATCH(Passout2023[[#This Row], [UNIVERSITY_DEGREE_PROGRAM_ID]], Degree_Information!$N$2:$N$20129, 0)), ""), "")</f>
        <v/>
      </c>
      <c r="G538" s="29" t="str">
        <f>IFERROR(IF($N538 &lt;&gt; "#Na", INDEX(Degree_Information!$G$2:$G$20129, MATCH(Passout2023[[#This Row], [UNIVERSITY_DEGREE_PROGRAM_ID]], Degree_Information!$N$2:$N$20129, 0)), ""), "")</f>
        <v/>
      </c>
      <c r="H538" s="29" t="str">
        <f>IFERROR(IF($N538 &lt;&gt; "#Na", INDEX(Degree_Information!$I$2:$I$20129, MATCH(Passout2023[[#This Row], [UNIVERSITY_DEGREE_PROGRAM_ID]], Degree_Information!$N$2:$N$20129, 0)), ""), "")</f>
        <v/>
      </c>
      <c r="I538" s="6" t="str">
        <f>IFERROR(IF($N538 &lt;&gt; "#Na", INDEX(Degree_Information!$H$2:$H$20129, MATCH(Passout2023[[#This Row], [UNIVERSITY_DEGREE_PROGRAM_ID]], Degree_Information!$N$2:$N$20129, 0)), ""), "")</f>
        <v/>
      </c>
      <c r="J538" s="6" t="str">
        <f>IFERROR(IF($N538 &lt;&gt; "#Na", INDEX(Degree_Information!$J$2:$J$20129, MATCH(Passout2023[[#This Row], [UNIVERSITY_DEGREE_PROGRAM_ID]], Degree_Information!$N$2:$N$20129, 0)), ""), "")</f>
        <v/>
      </c>
      <c r="K538" s="19"/>
      <c r="L538" s="20"/>
      <c r="M538" s="21"/>
      <c r="N538" s="21"/>
      <c r="O538" s="21"/>
      <c r="P538" s="22"/>
      <c r="Q538" s="21"/>
      <c r="R538" s="21"/>
      <c r="S538" s="20">
        <v>0</v>
      </c>
      <c r="T538" s="20">
        <v>0</v>
      </c>
      <c r="U538" s="23"/>
      <c r="V5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8" s="25"/>
      <c r="X538" s="26" t="str">
        <f>CONCATENATE(Passout2023[[#This Row], [Batch Start Semester]], "-", Passout2023[[#This Row], [Batch Start Year]], "-", Passout2023[[#This Row], [Degree Duration (year)]])</f>
        <v>--</v>
      </c>
      <c r="Y538" s="32"/>
      <c r="Z538" s="32"/>
      <c r="AA538" s="32"/>
      <c r="AB538" s="32"/>
      <c r="AC538" s="32"/>
      <c r="AD538" s="32"/>
      <c r="AE538" s="28">
        <f>COUNTA(Passout2023[[#This Row], [UNIVERSITY_DEGREE_PROGRAM_ID]:[(Graduated) Degree Awarded Female]])</f>
        <v>2</v>
      </c>
    </row>
    <row r="539" s="2" customFormat="1" ht="35.1" customHeight="1">
      <c r="A539" s="29" t="str">
        <f>IFERROR(IF($N539 &lt;&gt; "#Na", INDEX(Degree_Information!$A$2:$A$20129, MATCH(Passout2023[[#This Row], [UNIVERSITY_DEGREE_PROGRAM_ID]], Degree_Information!$N$2:$N$20129, 0)), ""), "")</f>
        <v/>
      </c>
      <c r="B539" s="29" t="str">
        <f>IFERROR(IF($N539 &lt;&gt; "#Na", INDEX(Degree_Information!$B$2:$B$20129, MATCH(Passout2023[[#This Row], [UNIVERSITY_DEGREE_PROGRAM_ID]], Degree_Information!$N$2:$N$20129, 0)), ""), "")</f>
        <v/>
      </c>
      <c r="C539" s="29" t="str">
        <f>IFERROR(IF($N539 &lt;&gt; "#Na", INDEX(Degree_Information!$E$2:$E$20129, MATCH(Passout2023[[#This Row], [UNIVERSITY_DEGREE_PROGRAM_ID]], Degree_Information!$N$2:$N$20129, 0)), ""), "")</f>
        <v/>
      </c>
      <c r="D539" s="29" t="str">
        <f>IFERROR(IF($N539 &lt;&gt; "#Na", INDEX(Degree_Information!$D$2:$D$20129, MATCH(Passout2023[[#This Row], [UNIVERSITY_DEGREE_PROGRAM_ID]], Degree_Information!$N$2:$N$20129, 0)), ""), "")</f>
        <v/>
      </c>
      <c r="E539" s="29" t="str">
        <f>IFERROR(IF($N539 &lt;&gt; "#Na", INDEX(Degree_Information!$F$2:$F$20129, MATCH(Passout2023[[#This Row], [UNIVERSITY_DEGREE_PROGRAM_ID]], Degree_Information!$N$2:$N$20129, 0)), ""), "")</f>
        <v/>
      </c>
      <c r="F539" s="29" t="str">
        <f>IFERROR(IF($N539 &lt;&gt; "#Na", INDEX(Degree_Information!$K$2:$K$20129, MATCH(Passout2023[[#This Row], [UNIVERSITY_DEGREE_PROGRAM_ID]], Degree_Information!$N$2:$N$20129, 0)), ""), "")</f>
        <v/>
      </c>
      <c r="G539" s="29" t="str">
        <f>IFERROR(IF($N539 &lt;&gt; "#Na", INDEX(Degree_Information!$G$2:$G$20129, MATCH(Passout2023[[#This Row], [UNIVERSITY_DEGREE_PROGRAM_ID]], Degree_Information!$N$2:$N$20129, 0)), ""), "")</f>
        <v/>
      </c>
      <c r="H539" s="29" t="str">
        <f>IFERROR(IF($N539 &lt;&gt; "#Na", INDEX(Degree_Information!$I$2:$I$20129, MATCH(Passout2023[[#This Row], [UNIVERSITY_DEGREE_PROGRAM_ID]], Degree_Information!$N$2:$N$20129, 0)), ""), "")</f>
        <v/>
      </c>
      <c r="I539" s="6" t="str">
        <f>IFERROR(IF($N539 &lt;&gt; "#Na", INDEX(Degree_Information!$H$2:$H$20129, MATCH(Passout2023[[#This Row], [UNIVERSITY_DEGREE_PROGRAM_ID]], Degree_Information!$N$2:$N$20129, 0)), ""), "")</f>
        <v/>
      </c>
      <c r="J539" s="6" t="str">
        <f>IFERROR(IF($N539 &lt;&gt; "#Na", INDEX(Degree_Information!$J$2:$J$20129, MATCH(Passout2023[[#This Row], [UNIVERSITY_DEGREE_PROGRAM_ID]], Degree_Information!$N$2:$N$20129, 0)), ""), "")</f>
        <v/>
      </c>
      <c r="K539" s="19"/>
      <c r="L539" s="20"/>
      <c r="M539" s="21"/>
      <c r="N539" s="21"/>
      <c r="O539" s="21"/>
      <c r="P539" s="22"/>
      <c r="Q539" s="21"/>
      <c r="R539" s="21"/>
      <c r="S539" s="20">
        <v>0</v>
      </c>
      <c r="T539" s="20">
        <v>0</v>
      </c>
      <c r="U539" s="23"/>
      <c r="V5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39" s="25"/>
      <c r="X539" s="26" t="str">
        <f>CONCATENATE(Passout2023[[#This Row], [Batch Start Semester]], "-", Passout2023[[#This Row], [Batch Start Year]], "-", Passout2023[[#This Row], [Degree Duration (year)]])</f>
        <v>--</v>
      </c>
      <c r="Y539" s="32"/>
      <c r="Z539" s="32"/>
      <c r="AA539" s="32"/>
      <c r="AB539" s="32"/>
      <c r="AC539" s="32"/>
      <c r="AD539" s="32"/>
      <c r="AE539" s="28">
        <f>COUNTA(Passout2023[[#This Row], [UNIVERSITY_DEGREE_PROGRAM_ID]:[(Graduated) Degree Awarded Female]])</f>
        <v>2</v>
      </c>
    </row>
    <row r="540" s="2" customFormat="1" ht="35.1" customHeight="1">
      <c r="A540" s="29" t="str">
        <f>IFERROR(IF($N540 &lt;&gt; "#Na", INDEX(Degree_Information!$A$2:$A$20129, MATCH(Passout2023[[#This Row], [UNIVERSITY_DEGREE_PROGRAM_ID]], Degree_Information!$N$2:$N$20129, 0)), ""), "")</f>
        <v/>
      </c>
      <c r="B540" s="29" t="str">
        <f>IFERROR(IF($N540 &lt;&gt; "#Na", INDEX(Degree_Information!$B$2:$B$20129, MATCH(Passout2023[[#This Row], [UNIVERSITY_DEGREE_PROGRAM_ID]], Degree_Information!$N$2:$N$20129, 0)), ""), "")</f>
        <v/>
      </c>
      <c r="C540" s="29" t="str">
        <f>IFERROR(IF($N540 &lt;&gt; "#Na", INDEX(Degree_Information!$E$2:$E$20129, MATCH(Passout2023[[#This Row], [UNIVERSITY_DEGREE_PROGRAM_ID]], Degree_Information!$N$2:$N$20129, 0)), ""), "")</f>
        <v/>
      </c>
      <c r="D540" s="29" t="str">
        <f>IFERROR(IF($N540 &lt;&gt; "#Na", INDEX(Degree_Information!$D$2:$D$20129, MATCH(Passout2023[[#This Row], [UNIVERSITY_DEGREE_PROGRAM_ID]], Degree_Information!$N$2:$N$20129, 0)), ""), "")</f>
        <v/>
      </c>
      <c r="E540" s="29" t="str">
        <f>IFERROR(IF($N540 &lt;&gt; "#Na", INDEX(Degree_Information!$F$2:$F$20129, MATCH(Passout2023[[#This Row], [UNIVERSITY_DEGREE_PROGRAM_ID]], Degree_Information!$N$2:$N$20129, 0)), ""), "")</f>
        <v/>
      </c>
      <c r="F540" s="29" t="str">
        <f>IFERROR(IF($N540 &lt;&gt; "#Na", INDEX(Degree_Information!$K$2:$K$20129, MATCH(Passout2023[[#This Row], [UNIVERSITY_DEGREE_PROGRAM_ID]], Degree_Information!$N$2:$N$20129, 0)), ""), "")</f>
        <v/>
      </c>
      <c r="G540" s="29" t="str">
        <f>IFERROR(IF($N540 &lt;&gt; "#Na", INDEX(Degree_Information!$G$2:$G$20129, MATCH(Passout2023[[#This Row], [UNIVERSITY_DEGREE_PROGRAM_ID]], Degree_Information!$N$2:$N$20129, 0)), ""), "")</f>
        <v/>
      </c>
      <c r="H540" s="29" t="str">
        <f>IFERROR(IF($N540 &lt;&gt; "#Na", INDEX(Degree_Information!$I$2:$I$20129, MATCH(Passout2023[[#This Row], [UNIVERSITY_DEGREE_PROGRAM_ID]], Degree_Information!$N$2:$N$20129, 0)), ""), "")</f>
        <v/>
      </c>
      <c r="I540" s="6" t="str">
        <f>IFERROR(IF($N540 &lt;&gt; "#Na", INDEX(Degree_Information!$H$2:$H$20129, MATCH(Passout2023[[#This Row], [UNIVERSITY_DEGREE_PROGRAM_ID]], Degree_Information!$N$2:$N$20129, 0)), ""), "")</f>
        <v/>
      </c>
      <c r="J540" s="6" t="str">
        <f>IFERROR(IF($N540 &lt;&gt; "#Na", INDEX(Degree_Information!$J$2:$J$20129, MATCH(Passout2023[[#This Row], [UNIVERSITY_DEGREE_PROGRAM_ID]], Degree_Information!$N$2:$N$20129, 0)), ""), "")</f>
        <v/>
      </c>
      <c r="K540" s="19"/>
      <c r="L540" s="20"/>
      <c r="M540" s="21"/>
      <c r="N540" s="21"/>
      <c r="O540" s="21"/>
      <c r="P540" s="22"/>
      <c r="Q540" s="21"/>
      <c r="R540" s="21"/>
      <c r="S540" s="20">
        <v>0</v>
      </c>
      <c r="T540" s="20">
        <v>0</v>
      </c>
      <c r="U540" s="23"/>
      <c r="V5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0" s="25"/>
      <c r="X540" s="26" t="str">
        <f>CONCATENATE(Passout2023[[#This Row], [Batch Start Semester]], "-", Passout2023[[#This Row], [Batch Start Year]], "-", Passout2023[[#This Row], [Degree Duration (year)]])</f>
        <v>--</v>
      </c>
      <c r="Y540" s="32"/>
      <c r="Z540" s="32"/>
      <c r="AA540" s="32"/>
      <c r="AB540" s="32"/>
      <c r="AC540" s="32"/>
      <c r="AD540" s="32"/>
      <c r="AE540" s="28">
        <f>COUNTA(Passout2023[[#This Row], [UNIVERSITY_DEGREE_PROGRAM_ID]:[(Graduated) Degree Awarded Female]])</f>
        <v>2</v>
      </c>
    </row>
    <row r="541" s="2" customFormat="1" ht="35.1" customHeight="1">
      <c r="A541" s="29" t="str">
        <f>IFERROR(IF($N541 &lt;&gt; "#Na", INDEX(Degree_Information!$A$2:$A$20129, MATCH(Passout2023[[#This Row], [UNIVERSITY_DEGREE_PROGRAM_ID]], Degree_Information!$N$2:$N$20129, 0)), ""), "")</f>
        <v/>
      </c>
      <c r="B541" s="29" t="str">
        <f>IFERROR(IF($N541 &lt;&gt; "#Na", INDEX(Degree_Information!$B$2:$B$20129, MATCH(Passout2023[[#This Row], [UNIVERSITY_DEGREE_PROGRAM_ID]], Degree_Information!$N$2:$N$20129, 0)), ""), "")</f>
        <v/>
      </c>
      <c r="C541" s="29" t="str">
        <f>IFERROR(IF($N541 &lt;&gt; "#Na", INDEX(Degree_Information!$E$2:$E$20129, MATCH(Passout2023[[#This Row], [UNIVERSITY_DEGREE_PROGRAM_ID]], Degree_Information!$N$2:$N$20129, 0)), ""), "")</f>
        <v/>
      </c>
      <c r="D541" s="29" t="str">
        <f>IFERROR(IF($N541 &lt;&gt; "#Na", INDEX(Degree_Information!$D$2:$D$20129, MATCH(Passout2023[[#This Row], [UNIVERSITY_DEGREE_PROGRAM_ID]], Degree_Information!$N$2:$N$20129, 0)), ""), "")</f>
        <v/>
      </c>
      <c r="E541" s="29" t="str">
        <f>IFERROR(IF($N541 &lt;&gt; "#Na", INDEX(Degree_Information!$F$2:$F$20129, MATCH(Passout2023[[#This Row], [UNIVERSITY_DEGREE_PROGRAM_ID]], Degree_Information!$N$2:$N$20129, 0)), ""), "")</f>
        <v/>
      </c>
      <c r="F541" s="29" t="str">
        <f>IFERROR(IF($N541 &lt;&gt; "#Na", INDEX(Degree_Information!$K$2:$K$20129, MATCH(Passout2023[[#This Row], [UNIVERSITY_DEGREE_PROGRAM_ID]], Degree_Information!$N$2:$N$20129, 0)), ""), "")</f>
        <v/>
      </c>
      <c r="G541" s="29" t="str">
        <f>IFERROR(IF($N541 &lt;&gt; "#Na", INDEX(Degree_Information!$G$2:$G$20129, MATCH(Passout2023[[#This Row], [UNIVERSITY_DEGREE_PROGRAM_ID]], Degree_Information!$N$2:$N$20129, 0)), ""), "")</f>
        <v/>
      </c>
      <c r="H541" s="29" t="str">
        <f>IFERROR(IF($N541 &lt;&gt; "#Na", INDEX(Degree_Information!$I$2:$I$20129, MATCH(Passout2023[[#This Row], [UNIVERSITY_DEGREE_PROGRAM_ID]], Degree_Information!$N$2:$N$20129, 0)), ""), "")</f>
        <v/>
      </c>
      <c r="I541" s="6" t="str">
        <f>IFERROR(IF($N541 &lt;&gt; "#Na", INDEX(Degree_Information!$H$2:$H$20129, MATCH(Passout2023[[#This Row], [UNIVERSITY_DEGREE_PROGRAM_ID]], Degree_Information!$N$2:$N$20129, 0)), ""), "")</f>
        <v/>
      </c>
      <c r="J541" s="6" t="str">
        <f>IFERROR(IF($N541 &lt;&gt; "#Na", INDEX(Degree_Information!$J$2:$J$20129, MATCH(Passout2023[[#This Row], [UNIVERSITY_DEGREE_PROGRAM_ID]], Degree_Information!$N$2:$N$20129, 0)), ""), "")</f>
        <v/>
      </c>
      <c r="K541" s="19"/>
      <c r="L541" s="20"/>
      <c r="M541" s="21"/>
      <c r="N541" s="21"/>
      <c r="O541" s="21"/>
      <c r="P541" s="22"/>
      <c r="Q541" s="21"/>
      <c r="R541" s="21"/>
      <c r="S541" s="20">
        <v>0</v>
      </c>
      <c r="T541" s="20">
        <v>0</v>
      </c>
      <c r="U541" s="23"/>
      <c r="V5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1" s="25"/>
      <c r="X541" s="26" t="str">
        <f>CONCATENATE(Passout2023[[#This Row], [Batch Start Semester]], "-", Passout2023[[#This Row], [Batch Start Year]], "-", Passout2023[[#This Row], [Degree Duration (year)]])</f>
        <v>--</v>
      </c>
      <c r="Y541" s="32"/>
      <c r="Z541" s="32"/>
      <c r="AA541" s="32"/>
      <c r="AB541" s="32"/>
      <c r="AC541" s="32"/>
      <c r="AD541" s="32"/>
      <c r="AE541" s="28">
        <f>COUNTA(Passout2023[[#This Row], [UNIVERSITY_DEGREE_PROGRAM_ID]:[(Graduated) Degree Awarded Female]])</f>
        <v>2</v>
      </c>
    </row>
    <row r="542" s="2" customFormat="1" ht="35.1" customHeight="1">
      <c r="A542" s="29" t="str">
        <f>IFERROR(IF($N542 &lt;&gt; "#Na", INDEX(Degree_Information!$A$2:$A$20129, MATCH(Passout2023[[#This Row], [UNIVERSITY_DEGREE_PROGRAM_ID]], Degree_Information!$N$2:$N$20129, 0)), ""), "")</f>
        <v/>
      </c>
      <c r="B542" s="29" t="str">
        <f>IFERROR(IF($N542 &lt;&gt; "#Na", INDEX(Degree_Information!$B$2:$B$20129, MATCH(Passout2023[[#This Row], [UNIVERSITY_DEGREE_PROGRAM_ID]], Degree_Information!$N$2:$N$20129, 0)), ""), "")</f>
        <v/>
      </c>
      <c r="C542" s="29" t="str">
        <f>IFERROR(IF($N542 &lt;&gt; "#Na", INDEX(Degree_Information!$E$2:$E$20129, MATCH(Passout2023[[#This Row], [UNIVERSITY_DEGREE_PROGRAM_ID]], Degree_Information!$N$2:$N$20129, 0)), ""), "")</f>
        <v/>
      </c>
      <c r="D542" s="29" t="str">
        <f>IFERROR(IF($N542 &lt;&gt; "#Na", INDEX(Degree_Information!$D$2:$D$20129, MATCH(Passout2023[[#This Row], [UNIVERSITY_DEGREE_PROGRAM_ID]], Degree_Information!$N$2:$N$20129, 0)), ""), "")</f>
        <v/>
      </c>
      <c r="E542" s="29" t="str">
        <f>IFERROR(IF($N542 &lt;&gt; "#Na", INDEX(Degree_Information!$F$2:$F$20129, MATCH(Passout2023[[#This Row], [UNIVERSITY_DEGREE_PROGRAM_ID]], Degree_Information!$N$2:$N$20129, 0)), ""), "")</f>
        <v/>
      </c>
      <c r="F542" s="29" t="str">
        <f>IFERROR(IF($N542 &lt;&gt; "#Na", INDEX(Degree_Information!$K$2:$K$20129, MATCH(Passout2023[[#This Row], [UNIVERSITY_DEGREE_PROGRAM_ID]], Degree_Information!$N$2:$N$20129, 0)), ""), "")</f>
        <v/>
      </c>
      <c r="G542" s="29" t="str">
        <f>IFERROR(IF($N542 &lt;&gt; "#Na", INDEX(Degree_Information!$G$2:$G$20129, MATCH(Passout2023[[#This Row], [UNIVERSITY_DEGREE_PROGRAM_ID]], Degree_Information!$N$2:$N$20129, 0)), ""), "")</f>
        <v/>
      </c>
      <c r="H542" s="29" t="str">
        <f>IFERROR(IF($N542 &lt;&gt; "#Na", INDEX(Degree_Information!$I$2:$I$20129, MATCH(Passout2023[[#This Row], [UNIVERSITY_DEGREE_PROGRAM_ID]], Degree_Information!$N$2:$N$20129, 0)), ""), "")</f>
        <v/>
      </c>
      <c r="I542" s="6" t="str">
        <f>IFERROR(IF($N542 &lt;&gt; "#Na", INDEX(Degree_Information!$H$2:$H$20129, MATCH(Passout2023[[#This Row], [UNIVERSITY_DEGREE_PROGRAM_ID]], Degree_Information!$N$2:$N$20129, 0)), ""), "")</f>
        <v/>
      </c>
      <c r="J542" s="6" t="str">
        <f>IFERROR(IF($N542 &lt;&gt; "#Na", INDEX(Degree_Information!$J$2:$J$20129, MATCH(Passout2023[[#This Row], [UNIVERSITY_DEGREE_PROGRAM_ID]], Degree_Information!$N$2:$N$20129, 0)), ""), "")</f>
        <v/>
      </c>
      <c r="K542" s="19"/>
      <c r="L542" s="20"/>
      <c r="M542" s="21"/>
      <c r="N542" s="21"/>
      <c r="O542" s="21"/>
      <c r="P542" s="22"/>
      <c r="Q542" s="21"/>
      <c r="R542" s="21"/>
      <c r="S542" s="20">
        <v>0</v>
      </c>
      <c r="T542" s="20">
        <v>0</v>
      </c>
      <c r="U542" s="23"/>
      <c r="V5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2" s="25"/>
      <c r="X542" s="26" t="str">
        <f>CONCATENATE(Passout2023[[#This Row], [Batch Start Semester]], "-", Passout2023[[#This Row], [Batch Start Year]], "-", Passout2023[[#This Row], [Degree Duration (year)]])</f>
        <v>--</v>
      </c>
      <c r="Y542" s="32"/>
      <c r="Z542" s="32"/>
      <c r="AA542" s="32"/>
      <c r="AB542" s="32"/>
      <c r="AC542" s="32"/>
      <c r="AD542" s="32"/>
      <c r="AE542" s="28">
        <f>COUNTA(Passout2023[[#This Row], [UNIVERSITY_DEGREE_PROGRAM_ID]:[(Graduated) Degree Awarded Female]])</f>
        <v>2</v>
      </c>
    </row>
    <row r="543" s="2" customFormat="1" ht="35.1" customHeight="1">
      <c r="A543" s="29" t="str">
        <f>IFERROR(IF($N543 &lt;&gt; "#Na", INDEX(Degree_Information!$A$2:$A$20129, MATCH(Passout2023[[#This Row], [UNIVERSITY_DEGREE_PROGRAM_ID]], Degree_Information!$N$2:$N$20129, 0)), ""), "")</f>
        <v/>
      </c>
      <c r="B543" s="29" t="str">
        <f>IFERROR(IF($N543 &lt;&gt; "#Na", INDEX(Degree_Information!$B$2:$B$20129, MATCH(Passout2023[[#This Row], [UNIVERSITY_DEGREE_PROGRAM_ID]], Degree_Information!$N$2:$N$20129, 0)), ""), "")</f>
        <v/>
      </c>
      <c r="C543" s="29" t="str">
        <f>IFERROR(IF($N543 &lt;&gt; "#Na", INDEX(Degree_Information!$E$2:$E$20129, MATCH(Passout2023[[#This Row], [UNIVERSITY_DEGREE_PROGRAM_ID]], Degree_Information!$N$2:$N$20129, 0)), ""), "")</f>
        <v/>
      </c>
      <c r="D543" s="29" t="str">
        <f>IFERROR(IF($N543 &lt;&gt; "#Na", INDEX(Degree_Information!$D$2:$D$20129, MATCH(Passout2023[[#This Row], [UNIVERSITY_DEGREE_PROGRAM_ID]], Degree_Information!$N$2:$N$20129, 0)), ""), "")</f>
        <v/>
      </c>
      <c r="E543" s="29" t="str">
        <f>IFERROR(IF($N543 &lt;&gt; "#Na", INDEX(Degree_Information!$F$2:$F$20129, MATCH(Passout2023[[#This Row], [UNIVERSITY_DEGREE_PROGRAM_ID]], Degree_Information!$N$2:$N$20129, 0)), ""), "")</f>
        <v/>
      </c>
      <c r="F543" s="29" t="str">
        <f>IFERROR(IF($N543 &lt;&gt; "#Na", INDEX(Degree_Information!$K$2:$K$20129, MATCH(Passout2023[[#This Row], [UNIVERSITY_DEGREE_PROGRAM_ID]], Degree_Information!$N$2:$N$20129, 0)), ""), "")</f>
        <v/>
      </c>
      <c r="G543" s="29" t="str">
        <f>IFERROR(IF($N543 &lt;&gt; "#Na", INDEX(Degree_Information!$G$2:$G$20129, MATCH(Passout2023[[#This Row], [UNIVERSITY_DEGREE_PROGRAM_ID]], Degree_Information!$N$2:$N$20129, 0)), ""), "")</f>
        <v/>
      </c>
      <c r="H543" s="29" t="str">
        <f>IFERROR(IF($N543 &lt;&gt; "#Na", INDEX(Degree_Information!$I$2:$I$20129, MATCH(Passout2023[[#This Row], [UNIVERSITY_DEGREE_PROGRAM_ID]], Degree_Information!$N$2:$N$20129, 0)), ""), "")</f>
        <v/>
      </c>
      <c r="I543" s="6" t="str">
        <f>IFERROR(IF($N543 &lt;&gt; "#Na", INDEX(Degree_Information!$H$2:$H$20129, MATCH(Passout2023[[#This Row], [UNIVERSITY_DEGREE_PROGRAM_ID]], Degree_Information!$N$2:$N$20129, 0)), ""), "")</f>
        <v/>
      </c>
      <c r="J543" s="6" t="str">
        <f>IFERROR(IF($N543 &lt;&gt; "#Na", INDEX(Degree_Information!$J$2:$J$20129, MATCH(Passout2023[[#This Row], [UNIVERSITY_DEGREE_PROGRAM_ID]], Degree_Information!$N$2:$N$20129, 0)), ""), "")</f>
        <v/>
      </c>
      <c r="K543" s="19"/>
      <c r="L543" s="20"/>
      <c r="M543" s="21"/>
      <c r="N543" s="21"/>
      <c r="O543" s="21"/>
      <c r="P543" s="22"/>
      <c r="Q543" s="21"/>
      <c r="R543" s="21"/>
      <c r="S543" s="20">
        <v>0</v>
      </c>
      <c r="T543" s="20">
        <v>0</v>
      </c>
      <c r="U543" s="23"/>
      <c r="V5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3" s="25"/>
      <c r="X543" s="26" t="str">
        <f>CONCATENATE(Passout2023[[#This Row], [Batch Start Semester]], "-", Passout2023[[#This Row], [Batch Start Year]], "-", Passout2023[[#This Row], [Degree Duration (year)]])</f>
        <v>--</v>
      </c>
      <c r="Y543" s="32"/>
      <c r="Z543" s="32"/>
      <c r="AA543" s="32"/>
      <c r="AB543" s="32"/>
      <c r="AC543" s="32"/>
      <c r="AD543" s="32"/>
      <c r="AE543" s="28">
        <f>COUNTA(Passout2023[[#This Row], [UNIVERSITY_DEGREE_PROGRAM_ID]:[(Graduated) Degree Awarded Female]])</f>
        <v>2</v>
      </c>
    </row>
    <row r="544" s="2" customFormat="1" ht="35.1" customHeight="1">
      <c r="A544" s="29" t="str">
        <f>IFERROR(IF($N544 &lt;&gt; "#Na", INDEX(Degree_Information!$A$2:$A$20129, MATCH(Passout2023[[#This Row], [UNIVERSITY_DEGREE_PROGRAM_ID]], Degree_Information!$N$2:$N$20129, 0)), ""), "")</f>
        <v/>
      </c>
      <c r="B544" s="29" t="str">
        <f>IFERROR(IF($N544 &lt;&gt; "#Na", INDEX(Degree_Information!$B$2:$B$20129, MATCH(Passout2023[[#This Row], [UNIVERSITY_DEGREE_PROGRAM_ID]], Degree_Information!$N$2:$N$20129, 0)), ""), "")</f>
        <v/>
      </c>
      <c r="C544" s="29" t="str">
        <f>IFERROR(IF($N544 &lt;&gt; "#Na", INDEX(Degree_Information!$E$2:$E$20129, MATCH(Passout2023[[#This Row], [UNIVERSITY_DEGREE_PROGRAM_ID]], Degree_Information!$N$2:$N$20129, 0)), ""), "")</f>
        <v/>
      </c>
      <c r="D544" s="29" t="str">
        <f>IFERROR(IF($N544 &lt;&gt; "#Na", INDEX(Degree_Information!$D$2:$D$20129, MATCH(Passout2023[[#This Row], [UNIVERSITY_DEGREE_PROGRAM_ID]], Degree_Information!$N$2:$N$20129, 0)), ""), "")</f>
        <v/>
      </c>
      <c r="E544" s="29" t="str">
        <f>IFERROR(IF($N544 &lt;&gt; "#Na", INDEX(Degree_Information!$F$2:$F$20129, MATCH(Passout2023[[#This Row], [UNIVERSITY_DEGREE_PROGRAM_ID]], Degree_Information!$N$2:$N$20129, 0)), ""), "")</f>
        <v/>
      </c>
      <c r="F544" s="29" t="str">
        <f>IFERROR(IF($N544 &lt;&gt; "#Na", INDEX(Degree_Information!$K$2:$K$20129, MATCH(Passout2023[[#This Row], [UNIVERSITY_DEGREE_PROGRAM_ID]], Degree_Information!$N$2:$N$20129, 0)), ""), "")</f>
        <v/>
      </c>
      <c r="G544" s="29" t="str">
        <f>IFERROR(IF($N544 &lt;&gt; "#Na", INDEX(Degree_Information!$G$2:$G$20129, MATCH(Passout2023[[#This Row], [UNIVERSITY_DEGREE_PROGRAM_ID]], Degree_Information!$N$2:$N$20129, 0)), ""), "")</f>
        <v/>
      </c>
      <c r="H544" s="29" t="str">
        <f>IFERROR(IF($N544 &lt;&gt; "#Na", INDEX(Degree_Information!$I$2:$I$20129, MATCH(Passout2023[[#This Row], [UNIVERSITY_DEGREE_PROGRAM_ID]], Degree_Information!$N$2:$N$20129, 0)), ""), "")</f>
        <v/>
      </c>
      <c r="I544" s="6" t="str">
        <f>IFERROR(IF($N544 &lt;&gt; "#Na", INDEX(Degree_Information!$H$2:$H$20129, MATCH(Passout2023[[#This Row], [UNIVERSITY_DEGREE_PROGRAM_ID]], Degree_Information!$N$2:$N$20129, 0)), ""), "")</f>
        <v/>
      </c>
      <c r="J544" s="6" t="str">
        <f>IFERROR(IF($N544 &lt;&gt; "#Na", INDEX(Degree_Information!$J$2:$J$20129, MATCH(Passout2023[[#This Row], [UNIVERSITY_DEGREE_PROGRAM_ID]], Degree_Information!$N$2:$N$20129, 0)), ""), "")</f>
        <v/>
      </c>
      <c r="K544" s="19"/>
      <c r="L544" s="20"/>
      <c r="M544" s="21"/>
      <c r="N544" s="21"/>
      <c r="O544" s="21"/>
      <c r="P544" s="22"/>
      <c r="Q544" s="21"/>
      <c r="R544" s="21"/>
      <c r="S544" s="20">
        <v>0</v>
      </c>
      <c r="T544" s="20">
        <v>0</v>
      </c>
      <c r="U544" s="23"/>
      <c r="V5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4" s="25"/>
      <c r="X544" s="26" t="str">
        <f>CONCATENATE(Passout2023[[#This Row], [Batch Start Semester]], "-", Passout2023[[#This Row], [Batch Start Year]], "-", Passout2023[[#This Row], [Degree Duration (year)]])</f>
        <v>--</v>
      </c>
      <c r="Y544" s="32"/>
      <c r="Z544" s="32"/>
      <c r="AA544" s="32"/>
      <c r="AB544" s="32"/>
      <c r="AC544" s="32"/>
      <c r="AD544" s="32"/>
      <c r="AE544" s="28">
        <f>COUNTA(Passout2023[[#This Row], [UNIVERSITY_DEGREE_PROGRAM_ID]:[(Graduated) Degree Awarded Female]])</f>
        <v>2</v>
      </c>
    </row>
    <row r="545" s="2" customFormat="1" ht="35.1" customHeight="1">
      <c r="A545" s="29" t="str">
        <f>IFERROR(IF($N545 &lt;&gt; "#Na", INDEX(Degree_Information!$A$2:$A$20129, MATCH(Passout2023[[#This Row], [UNIVERSITY_DEGREE_PROGRAM_ID]], Degree_Information!$N$2:$N$20129, 0)), ""), "")</f>
        <v/>
      </c>
      <c r="B545" s="29" t="str">
        <f>IFERROR(IF($N545 &lt;&gt; "#Na", INDEX(Degree_Information!$B$2:$B$20129, MATCH(Passout2023[[#This Row], [UNIVERSITY_DEGREE_PROGRAM_ID]], Degree_Information!$N$2:$N$20129, 0)), ""), "")</f>
        <v/>
      </c>
      <c r="C545" s="29" t="str">
        <f>IFERROR(IF($N545 &lt;&gt; "#Na", INDEX(Degree_Information!$E$2:$E$20129, MATCH(Passout2023[[#This Row], [UNIVERSITY_DEGREE_PROGRAM_ID]], Degree_Information!$N$2:$N$20129, 0)), ""), "")</f>
        <v/>
      </c>
      <c r="D545" s="29" t="str">
        <f>IFERROR(IF($N545 &lt;&gt; "#Na", INDEX(Degree_Information!$D$2:$D$20129, MATCH(Passout2023[[#This Row], [UNIVERSITY_DEGREE_PROGRAM_ID]], Degree_Information!$N$2:$N$20129, 0)), ""), "")</f>
        <v/>
      </c>
      <c r="E545" s="29" t="str">
        <f>IFERROR(IF($N545 &lt;&gt; "#Na", INDEX(Degree_Information!$F$2:$F$20129, MATCH(Passout2023[[#This Row], [UNIVERSITY_DEGREE_PROGRAM_ID]], Degree_Information!$N$2:$N$20129, 0)), ""), "")</f>
        <v/>
      </c>
      <c r="F545" s="29" t="str">
        <f>IFERROR(IF($N545 &lt;&gt; "#Na", INDEX(Degree_Information!$K$2:$K$20129, MATCH(Passout2023[[#This Row], [UNIVERSITY_DEGREE_PROGRAM_ID]], Degree_Information!$N$2:$N$20129, 0)), ""), "")</f>
        <v/>
      </c>
      <c r="G545" s="29" t="str">
        <f>IFERROR(IF($N545 &lt;&gt; "#Na", INDEX(Degree_Information!$G$2:$G$20129, MATCH(Passout2023[[#This Row], [UNIVERSITY_DEGREE_PROGRAM_ID]], Degree_Information!$N$2:$N$20129, 0)), ""), "")</f>
        <v/>
      </c>
      <c r="H545" s="29" t="str">
        <f>IFERROR(IF($N545 &lt;&gt; "#Na", INDEX(Degree_Information!$I$2:$I$20129, MATCH(Passout2023[[#This Row], [UNIVERSITY_DEGREE_PROGRAM_ID]], Degree_Information!$N$2:$N$20129, 0)), ""), "")</f>
        <v/>
      </c>
      <c r="I545" s="6" t="str">
        <f>IFERROR(IF($N545 &lt;&gt; "#Na", INDEX(Degree_Information!$H$2:$H$20129, MATCH(Passout2023[[#This Row], [UNIVERSITY_DEGREE_PROGRAM_ID]], Degree_Information!$N$2:$N$20129, 0)), ""), "")</f>
        <v/>
      </c>
      <c r="J545" s="6" t="str">
        <f>IFERROR(IF($N545 &lt;&gt; "#Na", INDEX(Degree_Information!$J$2:$J$20129, MATCH(Passout2023[[#This Row], [UNIVERSITY_DEGREE_PROGRAM_ID]], Degree_Information!$N$2:$N$20129, 0)), ""), "")</f>
        <v/>
      </c>
      <c r="K545" s="19"/>
      <c r="L545" s="20"/>
      <c r="M545" s="21"/>
      <c r="N545" s="21"/>
      <c r="O545" s="21"/>
      <c r="P545" s="22"/>
      <c r="Q545" s="21"/>
      <c r="R545" s="21"/>
      <c r="S545" s="20">
        <v>0</v>
      </c>
      <c r="T545" s="20">
        <v>0</v>
      </c>
      <c r="U545" s="23"/>
      <c r="V5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5" s="25"/>
      <c r="X545" s="26" t="str">
        <f>CONCATENATE(Passout2023[[#This Row], [Batch Start Semester]], "-", Passout2023[[#This Row], [Batch Start Year]], "-", Passout2023[[#This Row], [Degree Duration (year)]])</f>
        <v>--</v>
      </c>
      <c r="Y545" s="32"/>
      <c r="Z545" s="32"/>
      <c r="AA545" s="32"/>
      <c r="AB545" s="32"/>
      <c r="AC545" s="32"/>
      <c r="AD545" s="32"/>
      <c r="AE545" s="28">
        <f>COUNTA(Passout2023[[#This Row], [UNIVERSITY_DEGREE_PROGRAM_ID]:[(Graduated) Degree Awarded Female]])</f>
        <v>2</v>
      </c>
    </row>
    <row r="546" s="2" customFormat="1" ht="35.1" customHeight="1">
      <c r="A546" s="29" t="str">
        <f>IFERROR(IF($N546 &lt;&gt; "#Na", INDEX(Degree_Information!$A$2:$A$20129, MATCH(Passout2023[[#This Row], [UNIVERSITY_DEGREE_PROGRAM_ID]], Degree_Information!$N$2:$N$20129, 0)), ""), "")</f>
        <v/>
      </c>
      <c r="B546" s="29" t="str">
        <f>IFERROR(IF($N546 &lt;&gt; "#Na", INDEX(Degree_Information!$B$2:$B$20129, MATCH(Passout2023[[#This Row], [UNIVERSITY_DEGREE_PROGRAM_ID]], Degree_Information!$N$2:$N$20129, 0)), ""), "")</f>
        <v/>
      </c>
      <c r="C546" s="29" t="str">
        <f>IFERROR(IF($N546 &lt;&gt; "#Na", INDEX(Degree_Information!$E$2:$E$20129, MATCH(Passout2023[[#This Row], [UNIVERSITY_DEGREE_PROGRAM_ID]], Degree_Information!$N$2:$N$20129, 0)), ""), "")</f>
        <v/>
      </c>
      <c r="D546" s="29" t="str">
        <f>IFERROR(IF($N546 &lt;&gt; "#Na", INDEX(Degree_Information!$D$2:$D$20129, MATCH(Passout2023[[#This Row], [UNIVERSITY_DEGREE_PROGRAM_ID]], Degree_Information!$N$2:$N$20129, 0)), ""), "")</f>
        <v/>
      </c>
      <c r="E546" s="29" t="str">
        <f>IFERROR(IF($N546 &lt;&gt; "#Na", INDEX(Degree_Information!$F$2:$F$20129, MATCH(Passout2023[[#This Row], [UNIVERSITY_DEGREE_PROGRAM_ID]], Degree_Information!$N$2:$N$20129, 0)), ""), "")</f>
        <v/>
      </c>
      <c r="F546" s="29" t="str">
        <f>IFERROR(IF($N546 &lt;&gt; "#Na", INDEX(Degree_Information!$K$2:$K$20129, MATCH(Passout2023[[#This Row], [UNIVERSITY_DEGREE_PROGRAM_ID]], Degree_Information!$N$2:$N$20129, 0)), ""), "")</f>
        <v/>
      </c>
      <c r="G546" s="29" t="str">
        <f>IFERROR(IF($N546 &lt;&gt; "#Na", INDEX(Degree_Information!$G$2:$G$20129, MATCH(Passout2023[[#This Row], [UNIVERSITY_DEGREE_PROGRAM_ID]], Degree_Information!$N$2:$N$20129, 0)), ""), "")</f>
        <v/>
      </c>
      <c r="H546" s="29" t="str">
        <f>IFERROR(IF($N546 &lt;&gt; "#Na", INDEX(Degree_Information!$I$2:$I$20129, MATCH(Passout2023[[#This Row], [UNIVERSITY_DEGREE_PROGRAM_ID]], Degree_Information!$N$2:$N$20129, 0)), ""), "")</f>
        <v/>
      </c>
      <c r="I546" s="6" t="str">
        <f>IFERROR(IF($N546 &lt;&gt; "#Na", INDEX(Degree_Information!$H$2:$H$20129, MATCH(Passout2023[[#This Row], [UNIVERSITY_DEGREE_PROGRAM_ID]], Degree_Information!$N$2:$N$20129, 0)), ""), "")</f>
        <v/>
      </c>
      <c r="J546" s="6" t="str">
        <f>IFERROR(IF($N546 &lt;&gt; "#Na", INDEX(Degree_Information!$J$2:$J$20129, MATCH(Passout2023[[#This Row], [UNIVERSITY_DEGREE_PROGRAM_ID]], Degree_Information!$N$2:$N$20129, 0)), ""), "")</f>
        <v/>
      </c>
      <c r="K546" s="19"/>
      <c r="L546" s="20"/>
      <c r="M546" s="21"/>
      <c r="N546" s="21"/>
      <c r="O546" s="21"/>
      <c r="P546" s="22"/>
      <c r="Q546" s="21"/>
      <c r="R546" s="21"/>
      <c r="S546" s="20">
        <v>0</v>
      </c>
      <c r="T546" s="20">
        <v>0</v>
      </c>
      <c r="U546" s="23"/>
      <c r="V5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6" s="25"/>
      <c r="X546" s="26" t="str">
        <f>CONCATENATE(Passout2023[[#This Row], [Batch Start Semester]], "-", Passout2023[[#This Row], [Batch Start Year]], "-", Passout2023[[#This Row], [Degree Duration (year)]])</f>
        <v>--</v>
      </c>
      <c r="Y546" s="32"/>
      <c r="Z546" s="32"/>
      <c r="AA546" s="32"/>
      <c r="AB546" s="32"/>
      <c r="AC546" s="32"/>
      <c r="AD546" s="32"/>
      <c r="AE546" s="28">
        <f>COUNTA(Passout2023[[#This Row], [UNIVERSITY_DEGREE_PROGRAM_ID]:[(Graduated) Degree Awarded Female]])</f>
        <v>2</v>
      </c>
    </row>
    <row r="547" s="2" customFormat="1" ht="35.1" customHeight="1">
      <c r="A547" s="29" t="str">
        <f>IFERROR(IF($N547 &lt;&gt; "#Na", INDEX(Degree_Information!$A$2:$A$20129, MATCH(Passout2023[[#This Row], [UNIVERSITY_DEGREE_PROGRAM_ID]], Degree_Information!$N$2:$N$20129, 0)), ""), "")</f>
        <v/>
      </c>
      <c r="B547" s="29" t="str">
        <f>IFERROR(IF($N547 &lt;&gt; "#Na", INDEX(Degree_Information!$B$2:$B$20129, MATCH(Passout2023[[#This Row], [UNIVERSITY_DEGREE_PROGRAM_ID]], Degree_Information!$N$2:$N$20129, 0)), ""), "")</f>
        <v/>
      </c>
      <c r="C547" s="29" t="str">
        <f>IFERROR(IF($N547 &lt;&gt; "#Na", INDEX(Degree_Information!$E$2:$E$20129, MATCH(Passout2023[[#This Row], [UNIVERSITY_DEGREE_PROGRAM_ID]], Degree_Information!$N$2:$N$20129, 0)), ""), "")</f>
        <v/>
      </c>
      <c r="D547" s="29" t="str">
        <f>IFERROR(IF($N547 &lt;&gt; "#Na", INDEX(Degree_Information!$D$2:$D$20129, MATCH(Passout2023[[#This Row], [UNIVERSITY_DEGREE_PROGRAM_ID]], Degree_Information!$N$2:$N$20129, 0)), ""), "")</f>
        <v/>
      </c>
      <c r="E547" s="29" t="str">
        <f>IFERROR(IF($N547 &lt;&gt; "#Na", INDEX(Degree_Information!$F$2:$F$20129, MATCH(Passout2023[[#This Row], [UNIVERSITY_DEGREE_PROGRAM_ID]], Degree_Information!$N$2:$N$20129, 0)), ""), "")</f>
        <v/>
      </c>
      <c r="F547" s="29" t="str">
        <f>IFERROR(IF($N547 &lt;&gt; "#Na", INDEX(Degree_Information!$K$2:$K$20129, MATCH(Passout2023[[#This Row], [UNIVERSITY_DEGREE_PROGRAM_ID]], Degree_Information!$N$2:$N$20129, 0)), ""), "")</f>
        <v/>
      </c>
      <c r="G547" s="29" t="str">
        <f>IFERROR(IF($N547 &lt;&gt; "#Na", INDEX(Degree_Information!$G$2:$G$20129, MATCH(Passout2023[[#This Row], [UNIVERSITY_DEGREE_PROGRAM_ID]], Degree_Information!$N$2:$N$20129, 0)), ""), "")</f>
        <v/>
      </c>
      <c r="H547" s="29" t="str">
        <f>IFERROR(IF($N547 &lt;&gt; "#Na", INDEX(Degree_Information!$I$2:$I$20129, MATCH(Passout2023[[#This Row], [UNIVERSITY_DEGREE_PROGRAM_ID]], Degree_Information!$N$2:$N$20129, 0)), ""), "")</f>
        <v/>
      </c>
      <c r="I547" s="6" t="str">
        <f>IFERROR(IF($N547 &lt;&gt; "#Na", INDEX(Degree_Information!$H$2:$H$20129, MATCH(Passout2023[[#This Row], [UNIVERSITY_DEGREE_PROGRAM_ID]], Degree_Information!$N$2:$N$20129, 0)), ""), "")</f>
        <v/>
      </c>
      <c r="J547" s="6" t="str">
        <f>IFERROR(IF($N547 &lt;&gt; "#Na", INDEX(Degree_Information!$J$2:$J$20129, MATCH(Passout2023[[#This Row], [UNIVERSITY_DEGREE_PROGRAM_ID]], Degree_Information!$N$2:$N$20129, 0)), ""), "")</f>
        <v/>
      </c>
      <c r="K547" s="19"/>
      <c r="L547" s="20"/>
      <c r="M547" s="21"/>
      <c r="N547" s="21"/>
      <c r="O547" s="21"/>
      <c r="P547" s="22"/>
      <c r="Q547" s="21"/>
      <c r="R547" s="21"/>
      <c r="S547" s="20">
        <v>0</v>
      </c>
      <c r="T547" s="20">
        <v>0</v>
      </c>
      <c r="U547" s="23"/>
      <c r="V5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7" s="25"/>
      <c r="X547" s="26" t="str">
        <f>CONCATENATE(Passout2023[[#This Row], [Batch Start Semester]], "-", Passout2023[[#This Row], [Batch Start Year]], "-", Passout2023[[#This Row], [Degree Duration (year)]])</f>
        <v>--</v>
      </c>
      <c r="Y547" s="32"/>
      <c r="Z547" s="32"/>
      <c r="AA547" s="32"/>
      <c r="AB547" s="32"/>
      <c r="AC547" s="32"/>
      <c r="AD547" s="32"/>
      <c r="AE547" s="28">
        <f>COUNTA(Passout2023[[#This Row], [UNIVERSITY_DEGREE_PROGRAM_ID]:[(Graduated) Degree Awarded Female]])</f>
        <v>2</v>
      </c>
    </row>
    <row r="548" s="2" customFormat="1" ht="35.1" customHeight="1">
      <c r="A548" s="29" t="str">
        <f>IFERROR(IF($N548 &lt;&gt; "#Na", INDEX(Degree_Information!$A$2:$A$20129, MATCH(Passout2023[[#This Row], [UNIVERSITY_DEGREE_PROGRAM_ID]], Degree_Information!$N$2:$N$20129, 0)), ""), "")</f>
        <v/>
      </c>
      <c r="B548" s="29" t="str">
        <f>IFERROR(IF($N548 &lt;&gt; "#Na", INDEX(Degree_Information!$B$2:$B$20129, MATCH(Passout2023[[#This Row], [UNIVERSITY_DEGREE_PROGRAM_ID]], Degree_Information!$N$2:$N$20129, 0)), ""), "")</f>
        <v/>
      </c>
      <c r="C548" s="29" t="str">
        <f>IFERROR(IF($N548 &lt;&gt; "#Na", INDEX(Degree_Information!$E$2:$E$20129, MATCH(Passout2023[[#This Row], [UNIVERSITY_DEGREE_PROGRAM_ID]], Degree_Information!$N$2:$N$20129, 0)), ""), "")</f>
        <v/>
      </c>
      <c r="D548" s="29" t="str">
        <f>IFERROR(IF($N548 &lt;&gt; "#Na", INDEX(Degree_Information!$D$2:$D$20129, MATCH(Passout2023[[#This Row], [UNIVERSITY_DEGREE_PROGRAM_ID]], Degree_Information!$N$2:$N$20129, 0)), ""), "")</f>
        <v/>
      </c>
      <c r="E548" s="29" t="str">
        <f>IFERROR(IF($N548 &lt;&gt; "#Na", INDEX(Degree_Information!$F$2:$F$20129, MATCH(Passout2023[[#This Row], [UNIVERSITY_DEGREE_PROGRAM_ID]], Degree_Information!$N$2:$N$20129, 0)), ""), "")</f>
        <v/>
      </c>
      <c r="F548" s="29" t="str">
        <f>IFERROR(IF($N548 &lt;&gt; "#Na", INDEX(Degree_Information!$K$2:$K$20129, MATCH(Passout2023[[#This Row], [UNIVERSITY_DEGREE_PROGRAM_ID]], Degree_Information!$N$2:$N$20129, 0)), ""), "")</f>
        <v/>
      </c>
      <c r="G548" s="29" t="str">
        <f>IFERROR(IF($N548 &lt;&gt; "#Na", INDEX(Degree_Information!$G$2:$G$20129, MATCH(Passout2023[[#This Row], [UNIVERSITY_DEGREE_PROGRAM_ID]], Degree_Information!$N$2:$N$20129, 0)), ""), "")</f>
        <v/>
      </c>
      <c r="H548" s="29" t="str">
        <f>IFERROR(IF($N548 &lt;&gt; "#Na", INDEX(Degree_Information!$I$2:$I$20129, MATCH(Passout2023[[#This Row], [UNIVERSITY_DEGREE_PROGRAM_ID]], Degree_Information!$N$2:$N$20129, 0)), ""), "")</f>
        <v/>
      </c>
      <c r="I548" s="6" t="str">
        <f>IFERROR(IF($N548 &lt;&gt; "#Na", INDEX(Degree_Information!$H$2:$H$20129, MATCH(Passout2023[[#This Row], [UNIVERSITY_DEGREE_PROGRAM_ID]], Degree_Information!$N$2:$N$20129, 0)), ""), "")</f>
        <v/>
      </c>
      <c r="J548" s="6" t="str">
        <f>IFERROR(IF($N548 &lt;&gt; "#Na", INDEX(Degree_Information!$J$2:$J$20129, MATCH(Passout2023[[#This Row], [UNIVERSITY_DEGREE_PROGRAM_ID]], Degree_Information!$N$2:$N$20129, 0)), ""), "")</f>
        <v/>
      </c>
      <c r="K548" s="19"/>
      <c r="L548" s="20"/>
      <c r="M548" s="21"/>
      <c r="N548" s="21"/>
      <c r="O548" s="21"/>
      <c r="P548" s="22"/>
      <c r="Q548" s="21"/>
      <c r="R548" s="21"/>
      <c r="S548" s="20">
        <v>0</v>
      </c>
      <c r="T548" s="20">
        <v>0</v>
      </c>
      <c r="U548" s="23"/>
      <c r="V5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8" s="25"/>
      <c r="X548" s="26" t="str">
        <f>CONCATENATE(Passout2023[[#This Row], [Batch Start Semester]], "-", Passout2023[[#This Row], [Batch Start Year]], "-", Passout2023[[#This Row], [Degree Duration (year)]])</f>
        <v>--</v>
      </c>
      <c r="Y548" s="32"/>
      <c r="Z548" s="32"/>
      <c r="AA548" s="32"/>
      <c r="AB548" s="32"/>
      <c r="AC548" s="32"/>
      <c r="AD548" s="32"/>
      <c r="AE548" s="28">
        <f>COUNTA(Passout2023[[#This Row], [UNIVERSITY_DEGREE_PROGRAM_ID]:[(Graduated) Degree Awarded Female]])</f>
        <v>2</v>
      </c>
    </row>
    <row r="549" s="2" customFormat="1" ht="35.1" customHeight="1">
      <c r="A549" s="29" t="str">
        <f>IFERROR(IF($N549 &lt;&gt; "#Na", INDEX(Degree_Information!$A$2:$A$20129, MATCH(Passout2023[[#This Row], [UNIVERSITY_DEGREE_PROGRAM_ID]], Degree_Information!$N$2:$N$20129, 0)), ""), "")</f>
        <v/>
      </c>
      <c r="B549" s="29" t="str">
        <f>IFERROR(IF($N549 &lt;&gt; "#Na", INDEX(Degree_Information!$B$2:$B$20129, MATCH(Passout2023[[#This Row], [UNIVERSITY_DEGREE_PROGRAM_ID]], Degree_Information!$N$2:$N$20129, 0)), ""), "")</f>
        <v/>
      </c>
      <c r="C549" s="29" t="str">
        <f>IFERROR(IF($N549 &lt;&gt; "#Na", INDEX(Degree_Information!$E$2:$E$20129, MATCH(Passout2023[[#This Row], [UNIVERSITY_DEGREE_PROGRAM_ID]], Degree_Information!$N$2:$N$20129, 0)), ""), "")</f>
        <v/>
      </c>
      <c r="D549" s="29" t="str">
        <f>IFERROR(IF($N549 &lt;&gt; "#Na", INDEX(Degree_Information!$D$2:$D$20129, MATCH(Passout2023[[#This Row], [UNIVERSITY_DEGREE_PROGRAM_ID]], Degree_Information!$N$2:$N$20129, 0)), ""), "")</f>
        <v/>
      </c>
      <c r="E549" s="29" t="str">
        <f>IFERROR(IF($N549 &lt;&gt; "#Na", INDEX(Degree_Information!$F$2:$F$20129, MATCH(Passout2023[[#This Row], [UNIVERSITY_DEGREE_PROGRAM_ID]], Degree_Information!$N$2:$N$20129, 0)), ""), "")</f>
        <v/>
      </c>
      <c r="F549" s="29" t="str">
        <f>IFERROR(IF($N549 &lt;&gt; "#Na", INDEX(Degree_Information!$K$2:$K$20129, MATCH(Passout2023[[#This Row], [UNIVERSITY_DEGREE_PROGRAM_ID]], Degree_Information!$N$2:$N$20129, 0)), ""), "")</f>
        <v/>
      </c>
      <c r="G549" s="29" t="str">
        <f>IFERROR(IF($N549 &lt;&gt; "#Na", INDEX(Degree_Information!$G$2:$G$20129, MATCH(Passout2023[[#This Row], [UNIVERSITY_DEGREE_PROGRAM_ID]], Degree_Information!$N$2:$N$20129, 0)), ""), "")</f>
        <v/>
      </c>
      <c r="H549" s="29" t="str">
        <f>IFERROR(IF($N549 &lt;&gt; "#Na", INDEX(Degree_Information!$I$2:$I$20129, MATCH(Passout2023[[#This Row], [UNIVERSITY_DEGREE_PROGRAM_ID]], Degree_Information!$N$2:$N$20129, 0)), ""), "")</f>
        <v/>
      </c>
      <c r="I549" s="6" t="str">
        <f>IFERROR(IF($N549 &lt;&gt; "#Na", INDEX(Degree_Information!$H$2:$H$20129, MATCH(Passout2023[[#This Row], [UNIVERSITY_DEGREE_PROGRAM_ID]], Degree_Information!$N$2:$N$20129, 0)), ""), "")</f>
        <v/>
      </c>
      <c r="J549" s="6" t="str">
        <f>IFERROR(IF($N549 &lt;&gt; "#Na", INDEX(Degree_Information!$J$2:$J$20129, MATCH(Passout2023[[#This Row], [UNIVERSITY_DEGREE_PROGRAM_ID]], Degree_Information!$N$2:$N$20129, 0)), ""), "")</f>
        <v/>
      </c>
      <c r="K549" s="19"/>
      <c r="L549" s="20"/>
      <c r="M549" s="21"/>
      <c r="N549" s="21"/>
      <c r="O549" s="21"/>
      <c r="P549" s="22"/>
      <c r="Q549" s="21"/>
      <c r="R549" s="21"/>
      <c r="S549" s="20">
        <v>0</v>
      </c>
      <c r="T549" s="20">
        <v>0</v>
      </c>
      <c r="U549" s="23"/>
      <c r="V5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49" s="25"/>
      <c r="X549" s="26" t="str">
        <f>CONCATENATE(Passout2023[[#This Row], [Batch Start Semester]], "-", Passout2023[[#This Row], [Batch Start Year]], "-", Passout2023[[#This Row], [Degree Duration (year)]])</f>
        <v>--</v>
      </c>
      <c r="Y549" s="32"/>
      <c r="Z549" s="32"/>
      <c r="AA549" s="32"/>
      <c r="AB549" s="32"/>
      <c r="AC549" s="32"/>
      <c r="AD549" s="32"/>
      <c r="AE549" s="28">
        <f>COUNTA(Passout2023[[#This Row], [UNIVERSITY_DEGREE_PROGRAM_ID]:[(Graduated) Degree Awarded Female]])</f>
        <v>2</v>
      </c>
    </row>
    <row r="550" s="2" customFormat="1" ht="35.1" customHeight="1">
      <c r="A550" s="29" t="str">
        <f>IFERROR(IF($N550 &lt;&gt; "#Na", INDEX(Degree_Information!$A$2:$A$20129, MATCH(Passout2023[[#This Row], [UNIVERSITY_DEGREE_PROGRAM_ID]], Degree_Information!$N$2:$N$20129, 0)), ""), "")</f>
        <v/>
      </c>
      <c r="B550" s="29" t="str">
        <f>IFERROR(IF($N550 &lt;&gt; "#Na", INDEX(Degree_Information!$B$2:$B$20129, MATCH(Passout2023[[#This Row], [UNIVERSITY_DEGREE_PROGRAM_ID]], Degree_Information!$N$2:$N$20129, 0)), ""), "")</f>
        <v/>
      </c>
      <c r="C550" s="29" t="str">
        <f>IFERROR(IF($N550 &lt;&gt; "#Na", INDEX(Degree_Information!$E$2:$E$20129, MATCH(Passout2023[[#This Row], [UNIVERSITY_DEGREE_PROGRAM_ID]], Degree_Information!$N$2:$N$20129, 0)), ""), "")</f>
        <v/>
      </c>
      <c r="D550" s="29" t="str">
        <f>IFERROR(IF($N550 &lt;&gt; "#Na", INDEX(Degree_Information!$D$2:$D$20129, MATCH(Passout2023[[#This Row], [UNIVERSITY_DEGREE_PROGRAM_ID]], Degree_Information!$N$2:$N$20129, 0)), ""), "")</f>
        <v/>
      </c>
      <c r="E550" s="29" t="str">
        <f>IFERROR(IF($N550 &lt;&gt; "#Na", INDEX(Degree_Information!$F$2:$F$20129, MATCH(Passout2023[[#This Row], [UNIVERSITY_DEGREE_PROGRAM_ID]], Degree_Information!$N$2:$N$20129, 0)), ""), "")</f>
        <v/>
      </c>
      <c r="F550" s="29" t="str">
        <f>IFERROR(IF($N550 &lt;&gt; "#Na", INDEX(Degree_Information!$K$2:$K$20129, MATCH(Passout2023[[#This Row], [UNIVERSITY_DEGREE_PROGRAM_ID]], Degree_Information!$N$2:$N$20129, 0)), ""), "")</f>
        <v/>
      </c>
      <c r="G550" s="29" t="str">
        <f>IFERROR(IF($N550 &lt;&gt; "#Na", INDEX(Degree_Information!$G$2:$G$20129, MATCH(Passout2023[[#This Row], [UNIVERSITY_DEGREE_PROGRAM_ID]], Degree_Information!$N$2:$N$20129, 0)), ""), "")</f>
        <v/>
      </c>
      <c r="H550" s="29" t="str">
        <f>IFERROR(IF($N550 &lt;&gt; "#Na", INDEX(Degree_Information!$I$2:$I$20129, MATCH(Passout2023[[#This Row], [UNIVERSITY_DEGREE_PROGRAM_ID]], Degree_Information!$N$2:$N$20129, 0)), ""), "")</f>
        <v/>
      </c>
      <c r="I550" s="6" t="str">
        <f>IFERROR(IF($N550 &lt;&gt; "#Na", INDEX(Degree_Information!$H$2:$H$20129, MATCH(Passout2023[[#This Row], [UNIVERSITY_DEGREE_PROGRAM_ID]], Degree_Information!$N$2:$N$20129, 0)), ""), "")</f>
        <v/>
      </c>
      <c r="J550" s="6" t="str">
        <f>IFERROR(IF($N550 &lt;&gt; "#Na", INDEX(Degree_Information!$J$2:$J$20129, MATCH(Passout2023[[#This Row], [UNIVERSITY_DEGREE_PROGRAM_ID]], Degree_Information!$N$2:$N$20129, 0)), ""), "")</f>
        <v/>
      </c>
      <c r="K550" s="19"/>
      <c r="L550" s="20"/>
      <c r="M550" s="21"/>
      <c r="N550" s="21"/>
      <c r="O550" s="21"/>
      <c r="P550" s="22"/>
      <c r="Q550" s="21"/>
      <c r="R550" s="21"/>
      <c r="S550" s="20">
        <v>0</v>
      </c>
      <c r="T550" s="20">
        <v>0</v>
      </c>
      <c r="U550" s="23"/>
      <c r="V5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0" s="25"/>
      <c r="X550" s="26" t="str">
        <f>CONCATENATE(Passout2023[[#This Row], [Batch Start Semester]], "-", Passout2023[[#This Row], [Batch Start Year]], "-", Passout2023[[#This Row], [Degree Duration (year)]])</f>
        <v>--</v>
      </c>
      <c r="Y550" s="32"/>
      <c r="Z550" s="32"/>
      <c r="AA550" s="32"/>
      <c r="AB550" s="32"/>
      <c r="AC550" s="32"/>
      <c r="AD550" s="32"/>
      <c r="AE550" s="28">
        <f>COUNTA(Passout2023[[#This Row], [UNIVERSITY_DEGREE_PROGRAM_ID]:[(Graduated) Degree Awarded Female]])</f>
        <v>2</v>
      </c>
    </row>
    <row r="551" s="2" customFormat="1" ht="35.1" customHeight="1">
      <c r="A551" s="29" t="str">
        <f>IFERROR(IF($N551 &lt;&gt; "#Na", INDEX(Degree_Information!$A$2:$A$20129, MATCH(Passout2023[[#This Row], [UNIVERSITY_DEGREE_PROGRAM_ID]], Degree_Information!$N$2:$N$20129, 0)), ""), "")</f>
        <v/>
      </c>
      <c r="B551" s="29" t="str">
        <f>IFERROR(IF($N551 &lt;&gt; "#Na", INDEX(Degree_Information!$B$2:$B$20129, MATCH(Passout2023[[#This Row], [UNIVERSITY_DEGREE_PROGRAM_ID]], Degree_Information!$N$2:$N$20129, 0)), ""), "")</f>
        <v/>
      </c>
      <c r="C551" s="29" t="str">
        <f>IFERROR(IF($N551 &lt;&gt; "#Na", INDEX(Degree_Information!$E$2:$E$20129, MATCH(Passout2023[[#This Row], [UNIVERSITY_DEGREE_PROGRAM_ID]], Degree_Information!$N$2:$N$20129, 0)), ""), "")</f>
        <v/>
      </c>
      <c r="D551" s="29" t="str">
        <f>IFERROR(IF($N551 &lt;&gt; "#Na", INDEX(Degree_Information!$D$2:$D$20129, MATCH(Passout2023[[#This Row], [UNIVERSITY_DEGREE_PROGRAM_ID]], Degree_Information!$N$2:$N$20129, 0)), ""), "")</f>
        <v/>
      </c>
      <c r="E551" s="29" t="str">
        <f>IFERROR(IF($N551 &lt;&gt; "#Na", INDEX(Degree_Information!$F$2:$F$20129, MATCH(Passout2023[[#This Row], [UNIVERSITY_DEGREE_PROGRAM_ID]], Degree_Information!$N$2:$N$20129, 0)), ""), "")</f>
        <v/>
      </c>
      <c r="F551" s="29" t="str">
        <f>IFERROR(IF($N551 &lt;&gt; "#Na", INDEX(Degree_Information!$K$2:$K$20129, MATCH(Passout2023[[#This Row], [UNIVERSITY_DEGREE_PROGRAM_ID]], Degree_Information!$N$2:$N$20129, 0)), ""), "")</f>
        <v/>
      </c>
      <c r="G551" s="29" t="str">
        <f>IFERROR(IF($N551 &lt;&gt; "#Na", INDEX(Degree_Information!$G$2:$G$20129, MATCH(Passout2023[[#This Row], [UNIVERSITY_DEGREE_PROGRAM_ID]], Degree_Information!$N$2:$N$20129, 0)), ""), "")</f>
        <v/>
      </c>
      <c r="H551" s="29" t="str">
        <f>IFERROR(IF($N551 &lt;&gt; "#Na", INDEX(Degree_Information!$I$2:$I$20129, MATCH(Passout2023[[#This Row], [UNIVERSITY_DEGREE_PROGRAM_ID]], Degree_Information!$N$2:$N$20129, 0)), ""), "")</f>
        <v/>
      </c>
      <c r="I551" s="6" t="str">
        <f>IFERROR(IF($N551 &lt;&gt; "#Na", INDEX(Degree_Information!$H$2:$H$20129, MATCH(Passout2023[[#This Row], [UNIVERSITY_DEGREE_PROGRAM_ID]], Degree_Information!$N$2:$N$20129, 0)), ""), "")</f>
        <v/>
      </c>
      <c r="J551" s="6" t="str">
        <f>IFERROR(IF($N551 &lt;&gt; "#Na", INDEX(Degree_Information!$J$2:$J$20129, MATCH(Passout2023[[#This Row], [UNIVERSITY_DEGREE_PROGRAM_ID]], Degree_Information!$N$2:$N$20129, 0)), ""), "")</f>
        <v/>
      </c>
      <c r="K551" s="19"/>
      <c r="L551" s="20"/>
      <c r="M551" s="21"/>
      <c r="N551" s="21"/>
      <c r="O551" s="21"/>
      <c r="P551" s="22"/>
      <c r="Q551" s="21"/>
      <c r="R551" s="21"/>
      <c r="S551" s="20">
        <v>0</v>
      </c>
      <c r="T551" s="20">
        <v>0</v>
      </c>
      <c r="U551" s="23"/>
      <c r="V5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1" s="25"/>
      <c r="X551" s="26" t="str">
        <f>CONCATENATE(Passout2023[[#This Row], [Batch Start Semester]], "-", Passout2023[[#This Row], [Batch Start Year]], "-", Passout2023[[#This Row], [Degree Duration (year)]])</f>
        <v>--</v>
      </c>
      <c r="Y551" s="32"/>
      <c r="Z551" s="32"/>
      <c r="AA551" s="32"/>
      <c r="AB551" s="32"/>
      <c r="AC551" s="32"/>
      <c r="AD551" s="32"/>
      <c r="AE551" s="28">
        <f>COUNTA(Passout2023[[#This Row], [UNIVERSITY_DEGREE_PROGRAM_ID]:[(Graduated) Degree Awarded Female]])</f>
        <v>2</v>
      </c>
    </row>
    <row r="552" s="2" customFormat="1" ht="35.1" customHeight="1">
      <c r="A552" s="29" t="str">
        <f>IFERROR(IF($N552 &lt;&gt; "#Na", INDEX(Degree_Information!$A$2:$A$20129, MATCH(Passout2023[[#This Row], [UNIVERSITY_DEGREE_PROGRAM_ID]], Degree_Information!$N$2:$N$20129, 0)), ""), "")</f>
        <v/>
      </c>
      <c r="B552" s="29" t="str">
        <f>IFERROR(IF($N552 &lt;&gt; "#Na", INDEX(Degree_Information!$B$2:$B$20129, MATCH(Passout2023[[#This Row], [UNIVERSITY_DEGREE_PROGRAM_ID]], Degree_Information!$N$2:$N$20129, 0)), ""), "")</f>
        <v/>
      </c>
      <c r="C552" s="29" t="str">
        <f>IFERROR(IF($N552 &lt;&gt; "#Na", INDEX(Degree_Information!$E$2:$E$20129, MATCH(Passout2023[[#This Row], [UNIVERSITY_DEGREE_PROGRAM_ID]], Degree_Information!$N$2:$N$20129, 0)), ""), "")</f>
        <v/>
      </c>
      <c r="D552" s="29" t="str">
        <f>IFERROR(IF($N552 &lt;&gt; "#Na", INDEX(Degree_Information!$D$2:$D$20129, MATCH(Passout2023[[#This Row], [UNIVERSITY_DEGREE_PROGRAM_ID]], Degree_Information!$N$2:$N$20129, 0)), ""), "")</f>
        <v/>
      </c>
      <c r="E552" s="29" t="str">
        <f>IFERROR(IF($N552 &lt;&gt; "#Na", INDEX(Degree_Information!$F$2:$F$20129, MATCH(Passout2023[[#This Row], [UNIVERSITY_DEGREE_PROGRAM_ID]], Degree_Information!$N$2:$N$20129, 0)), ""), "")</f>
        <v/>
      </c>
      <c r="F552" s="29" t="str">
        <f>IFERROR(IF($N552 &lt;&gt; "#Na", INDEX(Degree_Information!$K$2:$K$20129, MATCH(Passout2023[[#This Row], [UNIVERSITY_DEGREE_PROGRAM_ID]], Degree_Information!$N$2:$N$20129, 0)), ""), "")</f>
        <v/>
      </c>
      <c r="G552" s="29" t="str">
        <f>IFERROR(IF($N552 &lt;&gt; "#Na", INDEX(Degree_Information!$G$2:$G$20129, MATCH(Passout2023[[#This Row], [UNIVERSITY_DEGREE_PROGRAM_ID]], Degree_Information!$N$2:$N$20129, 0)), ""), "")</f>
        <v/>
      </c>
      <c r="H552" s="29" t="str">
        <f>IFERROR(IF($N552 &lt;&gt; "#Na", INDEX(Degree_Information!$I$2:$I$20129, MATCH(Passout2023[[#This Row], [UNIVERSITY_DEGREE_PROGRAM_ID]], Degree_Information!$N$2:$N$20129, 0)), ""), "")</f>
        <v/>
      </c>
      <c r="I552" s="6" t="str">
        <f>IFERROR(IF($N552 &lt;&gt; "#Na", INDEX(Degree_Information!$H$2:$H$20129, MATCH(Passout2023[[#This Row], [UNIVERSITY_DEGREE_PROGRAM_ID]], Degree_Information!$N$2:$N$20129, 0)), ""), "")</f>
        <v/>
      </c>
      <c r="J552" s="6" t="str">
        <f>IFERROR(IF($N552 &lt;&gt; "#Na", INDEX(Degree_Information!$J$2:$J$20129, MATCH(Passout2023[[#This Row], [UNIVERSITY_DEGREE_PROGRAM_ID]], Degree_Information!$N$2:$N$20129, 0)), ""), "")</f>
        <v/>
      </c>
      <c r="K552" s="19"/>
      <c r="L552" s="20"/>
      <c r="M552" s="21"/>
      <c r="N552" s="21"/>
      <c r="O552" s="21"/>
      <c r="P552" s="22"/>
      <c r="Q552" s="21"/>
      <c r="R552" s="21"/>
      <c r="S552" s="20">
        <v>0</v>
      </c>
      <c r="T552" s="20">
        <v>0</v>
      </c>
      <c r="U552" s="23"/>
      <c r="V5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2" s="25"/>
      <c r="X552" s="26" t="str">
        <f>CONCATENATE(Passout2023[[#This Row], [Batch Start Semester]], "-", Passout2023[[#This Row], [Batch Start Year]], "-", Passout2023[[#This Row], [Degree Duration (year)]])</f>
        <v>--</v>
      </c>
      <c r="Y552" s="32"/>
      <c r="Z552" s="32"/>
      <c r="AA552" s="32"/>
      <c r="AB552" s="32"/>
      <c r="AC552" s="32"/>
      <c r="AD552" s="32"/>
      <c r="AE552" s="28">
        <f>COUNTA(Passout2023[[#This Row], [UNIVERSITY_DEGREE_PROGRAM_ID]:[(Graduated) Degree Awarded Female]])</f>
        <v>2</v>
      </c>
    </row>
    <row r="553" s="2" customFormat="1" ht="35.1" customHeight="1">
      <c r="A553" s="29" t="str">
        <f>IFERROR(IF($N553 &lt;&gt; "#Na", INDEX(Degree_Information!$A$2:$A$20129, MATCH(Passout2023[[#This Row], [UNIVERSITY_DEGREE_PROGRAM_ID]], Degree_Information!$N$2:$N$20129, 0)), ""), "")</f>
        <v/>
      </c>
      <c r="B553" s="29" t="str">
        <f>IFERROR(IF($N553 &lt;&gt; "#Na", INDEX(Degree_Information!$B$2:$B$20129, MATCH(Passout2023[[#This Row], [UNIVERSITY_DEGREE_PROGRAM_ID]], Degree_Information!$N$2:$N$20129, 0)), ""), "")</f>
        <v/>
      </c>
      <c r="C553" s="29" t="str">
        <f>IFERROR(IF($N553 &lt;&gt; "#Na", INDEX(Degree_Information!$E$2:$E$20129, MATCH(Passout2023[[#This Row], [UNIVERSITY_DEGREE_PROGRAM_ID]], Degree_Information!$N$2:$N$20129, 0)), ""), "")</f>
        <v/>
      </c>
      <c r="D553" s="29" t="str">
        <f>IFERROR(IF($N553 &lt;&gt; "#Na", INDEX(Degree_Information!$D$2:$D$20129, MATCH(Passout2023[[#This Row], [UNIVERSITY_DEGREE_PROGRAM_ID]], Degree_Information!$N$2:$N$20129, 0)), ""), "")</f>
        <v/>
      </c>
      <c r="E553" s="29" t="str">
        <f>IFERROR(IF($N553 &lt;&gt; "#Na", INDEX(Degree_Information!$F$2:$F$20129, MATCH(Passout2023[[#This Row], [UNIVERSITY_DEGREE_PROGRAM_ID]], Degree_Information!$N$2:$N$20129, 0)), ""), "")</f>
        <v/>
      </c>
      <c r="F553" s="29" t="str">
        <f>IFERROR(IF($N553 &lt;&gt; "#Na", INDEX(Degree_Information!$K$2:$K$20129, MATCH(Passout2023[[#This Row], [UNIVERSITY_DEGREE_PROGRAM_ID]], Degree_Information!$N$2:$N$20129, 0)), ""), "")</f>
        <v/>
      </c>
      <c r="G553" s="29" t="str">
        <f>IFERROR(IF($N553 &lt;&gt; "#Na", INDEX(Degree_Information!$G$2:$G$20129, MATCH(Passout2023[[#This Row], [UNIVERSITY_DEGREE_PROGRAM_ID]], Degree_Information!$N$2:$N$20129, 0)), ""), "")</f>
        <v/>
      </c>
      <c r="H553" s="29" t="str">
        <f>IFERROR(IF($N553 &lt;&gt; "#Na", INDEX(Degree_Information!$I$2:$I$20129, MATCH(Passout2023[[#This Row], [UNIVERSITY_DEGREE_PROGRAM_ID]], Degree_Information!$N$2:$N$20129, 0)), ""), "")</f>
        <v/>
      </c>
      <c r="I553" s="6" t="str">
        <f>IFERROR(IF($N553 &lt;&gt; "#Na", INDEX(Degree_Information!$H$2:$H$20129, MATCH(Passout2023[[#This Row], [UNIVERSITY_DEGREE_PROGRAM_ID]], Degree_Information!$N$2:$N$20129, 0)), ""), "")</f>
        <v/>
      </c>
      <c r="J553" s="6" t="str">
        <f>IFERROR(IF($N553 &lt;&gt; "#Na", INDEX(Degree_Information!$J$2:$J$20129, MATCH(Passout2023[[#This Row], [UNIVERSITY_DEGREE_PROGRAM_ID]], Degree_Information!$N$2:$N$20129, 0)), ""), "")</f>
        <v/>
      </c>
      <c r="K553" s="19"/>
      <c r="L553" s="20"/>
      <c r="M553" s="21"/>
      <c r="N553" s="21"/>
      <c r="O553" s="21"/>
      <c r="P553" s="22"/>
      <c r="Q553" s="21"/>
      <c r="R553" s="21"/>
      <c r="S553" s="20">
        <v>0</v>
      </c>
      <c r="T553" s="20">
        <v>0</v>
      </c>
      <c r="U553" s="23"/>
      <c r="V5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3" s="25"/>
      <c r="X553" s="26" t="str">
        <f>CONCATENATE(Passout2023[[#This Row], [Batch Start Semester]], "-", Passout2023[[#This Row], [Batch Start Year]], "-", Passout2023[[#This Row], [Degree Duration (year)]])</f>
        <v>--</v>
      </c>
      <c r="Y553" s="32"/>
      <c r="Z553" s="32"/>
      <c r="AA553" s="32"/>
      <c r="AB553" s="32"/>
      <c r="AC553" s="32"/>
      <c r="AD553" s="32"/>
      <c r="AE553" s="28">
        <f>COUNTA(Passout2023[[#This Row], [UNIVERSITY_DEGREE_PROGRAM_ID]:[(Graduated) Degree Awarded Female]])</f>
        <v>2</v>
      </c>
    </row>
    <row r="554" s="2" customFormat="1" ht="35.1" customHeight="1">
      <c r="A554" s="29" t="str">
        <f>IFERROR(IF($N554 &lt;&gt; "#Na", INDEX(Degree_Information!$A$2:$A$20129, MATCH(Passout2023[[#This Row], [UNIVERSITY_DEGREE_PROGRAM_ID]], Degree_Information!$N$2:$N$20129, 0)), ""), "")</f>
        <v/>
      </c>
      <c r="B554" s="29" t="str">
        <f>IFERROR(IF($N554 &lt;&gt; "#Na", INDEX(Degree_Information!$B$2:$B$20129, MATCH(Passout2023[[#This Row], [UNIVERSITY_DEGREE_PROGRAM_ID]], Degree_Information!$N$2:$N$20129, 0)), ""), "")</f>
        <v/>
      </c>
      <c r="C554" s="29" t="str">
        <f>IFERROR(IF($N554 &lt;&gt; "#Na", INDEX(Degree_Information!$E$2:$E$20129, MATCH(Passout2023[[#This Row], [UNIVERSITY_DEGREE_PROGRAM_ID]], Degree_Information!$N$2:$N$20129, 0)), ""), "")</f>
        <v/>
      </c>
      <c r="D554" s="29" t="str">
        <f>IFERROR(IF($N554 &lt;&gt; "#Na", INDEX(Degree_Information!$D$2:$D$20129, MATCH(Passout2023[[#This Row], [UNIVERSITY_DEGREE_PROGRAM_ID]], Degree_Information!$N$2:$N$20129, 0)), ""), "")</f>
        <v/>
      </c>
      <c r="E554" s="29" t="str">
        <f>IFERROR(IF($N554 &lt;&gt; "#Na", INDEX(Degree_Information!$F$2:$F$20129, MATCH(Passout2023[[#This Row], [UNIVERSITY_DEGREE_PROGRAM_ID]], Degree_Information!$N$2:$N$20129, 0)), ""), "")</f>
        <v/>
      </c>
      <c r="F554" s="29" t="str">
        <f>IFERROR(IF($N554 &lt;&gt; "#Na", INDEX(Degree_Information!$K$2:$K$20129, MATCH(Passout2023[[#This Row], [UNIVERSITY_DEGREE_PROGRAM_ID]], Degree_Information!$N$2:$N$20129, 0)), ""), "")</f>
        <v/>
      </c>
      <c r="G554" s="29" t="str">
        <f>IFERROR(IF($N554 &lt;&gt; "#Na", INDEX(Degree_Information!$G$2:$G$20129, MATCH(Passout2023[[#This Row], [UNIVERSITY_DEGREE_PROGRAM_ID]], Degree_Information!$N$2:$N$20129, 0)), ""), "")</f>
        <v/>
      </c>
      <c r="H554" s="29" t="str">
        <f>IFERROR(IF($N554 &lt;&gt; "#Na", INDEX(Degree_Information!$I$2:$I$20129, MATCH(Passout2023[[#This Row], [UNIVERSITY_DEGREE_PROGRAM_ID]], Degree_Information!$N$2:$N$20129, 0)), ""), "")</f>
        <v/>
      </c>
      <c r="I554" s="6" t="str">
        <f>IFERROR(IF($N554 &lt;&gt; "#Na", INDEX(Degree_Information!$H$2:$H$20129, MATCH(Passout2023[[#This Row], [UNIVERSITY_DEGREE_PROGRAM_ID]], Degree_Information!$N$2:$N$20129, 0)), ""), "")</f>
        <v/>
      </c>
      <c r="J554" s="6" t="str">
        <f>IFERROR(IF($N554 &lt;&gt; "#Na", INDEX(Degree_Information!$J$2:$J$20129, MATCH(Passout2023[[#This Row], [UNIVERSITY_DEGREE_PROGRAM_ID]], Degree_Information!$N$2:$N$20129, 0)), ""), "")</f>
        <v/>
      </c>
      <c r="K554" s="19"/>
      <c r="L554" s="20"/>
      <c r="M554" s="21"/>
      <c r="N554" s="21"/>
      <c r="O554" s="21"/>
      <c r="P554" s="22"/>
      <c r="Q554" s="21"/>
      <c r="R554" s="21"/>
      <c r="S554" s="20">
        <v>0</v>
      </c>
      <c r="T554" s="20">
        <v>0</v>
      </c>
      <c r="U554" s="23"/>
      <c r="V5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4" s="25"/>
      <c r="X554" s="26" t="str">
        <f>CONCATENATE(Passout2023[[#This Row], [Batch Start Semester]], "-", Passout2023[[#This Row], [Batch Start Year]], "-", Passout2023[[#This Row], [Degree Duration (year)]])</f>
        <v>--</v>
      </c>
      <c r="Y554" s="32"/>
      <c r="Z554" s="32"/>
      <c r="AA554" s="32"/>
      <c r="AB554" s="32"/>
      <c r="AC554" s="32"/>
      <c r="AD554" s="32"/>
      <c r="AE554" s="28">
        <f>COUNTA(Passout2023[[#This Row], [UNIVERSITY_DEGREE_PROGRAM_ID]:[(Graduated) Degree Awarded Female]])</f>
        <v>2</v>
      </c>
    </row>
    <row r="555" s="2" customFormat="1" ht="35.1" customHeight="1">
      <c r="A555" s="29" t="str">
        <f>IFERROR(IF($N555 &lt;&gt; "#Na", INDEX(Degree_Information!$A$2:$A$20129, MATCH(Passout2023[[#This Row], [UNIVERSITY_DEGREE_PROGRAM_ID]], Degree_Information!$N$2:$N$20129, 0)), ""), "")</f>
        <v/>
      </c>
      <c r="B555" s="29" t="str">
        <f>IFERROR(IF($N555 &lt;&gt; "#Na", INDEX(Degree_Information!$B$2:$B$20129, MATCH(Passout2023[[#This Row], [UNIVERSITY_DEGREE_PROGRAM_ID]], Degree_Information!$N$2:$N$20129, 0)), ""), "")</f>
        <v/>
      </c>
      <c r="C555" s="29" t="str">
        <f>IFERROR(IF($N555 &lt;&gt; "#Na", INDEX(Degree_Information!$E$2:$E$20129, MATCH(Passout2023[[#This Row], [UNIVERSITY_DEGREE_PROGRAM_ID]], Degree_Information!$N$2:$N$20129, 0)), ""), "")</f>
        <v/>
      </c>
      <c r="D555" s="29" t="str">
        <f>IFERROR(IF($N555 &lt;&gt; "#Na", INDEX(Degree_Information!$D$2:$D$20129, MATCH(Passout2023[[#This Row], [UNIVERSITY_DEGREE_PROGRAM_ID]], Degree_Information!$N$2:$N$20129, 0)), ""), "")</f>
        <v/>
      </c>
      <c r="E555" s="29" t="str">
        <f>IFERROR(IF($N555 &lt;&gt; "#Na", INDEX(Degree_Information!$F$2:$F$20129, MATCH(Passout2023[[#This Row], [UNIVERSITY_DEGREE_PROGRAM_ID]], Degree_Information!$N$2:$N$20129, 0)), ""), "")</f>
        <v/>
      </c>
      <c r="F555" s="29" t="str">
        <f>IFERROR(IF($N555 &lt;&gt; "#Na", INDEX(Degree_Information!$K$2:$K$20129, MATCH(Passout2023[[#This Row], [UNIVERSITY_DEGREE_PROGRAM_ID]], Degree_Information!$N$2:$N$20129, 0)), ""), "")</f>
        <v/>
      </c>
      <c r="G555" s="29" t="str">
        <f>IFERROR(IF($N555 &lt;&gt; "#Na", INDEX(Degree_Information!$G$2:$G$20129, MATCH(Passout2023[[#This Row], [UNIVERSITY_DEGREE_PROGRAM_ID]], Degree_Information!$N$2:$N$20129, 0)), ""), "")</f>
        <v/>
      </c>
      <c r="H555" s="29" t="str">
        <f>IFERROR(IF($N555 &lt;&gt; "#Na", INDEX(Degree_Information!$I$2:$I$20129, MATCH(Passout2023[[#This Row], [UNIVERSITY_DEGREE_PROGRAM_ID]], Degree_Information!$N$2:$N$20129, 0)), ""), "")</f>
        <v/>
      </c>
      <c r="I555" s="6" t="str">
        <f>IFERROR(IF($N555 &lt;&gt; "#Na", INDEX(Degree_Information!$H$2:$H$20129, MATCH(Passout2023[[#This Row], [UNIVERSITY_DEGREE_PROGRAM_ID]], Degree_Information!$N$2:$N$20129, 0)), ""), "")</f>
        <v/>
      </c>
      <c r="J555" s="6" t="str">
        <f>IFERROR(IF($N555 &lt;&gt; "#Na", INDEX(Degree_Information!$J$2:$J$20129, MATCH(Passout2023[[#This Row], [UNIVERSITY_DEGREE_PROGRAM_ID]], Degree_Information!$N$2:$N$20129, 0)), ""), "")</f>
        <v/>
      </c>
      <c r="K555" s="19"/>
      <c r="L555" s="20"/>
      <c r="M555" s="21"/>
      <c r="N555" s="21"/>
      <c r="O555" s="21"/>
      <c r="P555" s="22"/>
      <c r="Q555" s="21"/>
      <c r="R555" s="21"/>
      <c r="S555" s="20">
        <v>0</v>
      </c>
      <c r="T555" s="20">
        <v>0</v>
      </c>
      <c r="U555" s="23"/>
      <c r="V5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5" s="25"/>
      <c r="X555" s="26" t="str">
        <f>CONCATENATE(Passout2023[[#This Row], [Batch Start Semester]], "-", Passout2023[[#This Row], [Batch Start Year]], "-", Passout2023[[#This Row], [Degree Duration (year)]])</f>
        <v>--</v>
      </c>
      <c r="Y555" s="32"/>
      <c r="Z555" s="32"/>
      <c r="AA555" s="32"/>
      <c r="AB555" s="32"/>
      <c r="AC555" s="32"/>
      <c r="AD555" s="32"/>
      <c r="AE555" s="28">
        <f>COUNTA(Passout2023[[#This Row], [UNIVERSITY_DEGREE_PROGRAM_ID]:[(Graduated) Degree Awarded Female]])</f>
        <v>2</v>
      </c>
    </row>
    <row r="556" s="2" customFormat="1" ht="35.1" customHeight="1">
      <c r="A556" s="29" t="str">
        <f>IFERROR(IF($N556 &lt;&gt; "#Na", INDEX(Degree_Information!$A$2:$A$20129, MATCH(Passout2023[[#This Row], [UNIVERSITY_DEGREE_PROGRAM_ID]], Degree_Information!$N$2:$N$20129, 0)), ""), "")</f>
        <v/>
      </c>
      <c r="B556" s="29" t="str">
        <f>IFERROR(IF($N556 &lt;&gt; "#Na", INDEX(Degree_Information!$B$2:$B$20129, MATCH(Passout2023[[#This Row], [UNIVERSITY_DEGREE_PROGRAM_ID]], Degree_Information!$N$2:$N$20129, 0)), ""), "")</f>
        <v/>
      </c>
      <c r="C556" s="29" t="str">
        <f>IFERROR(IF($N556 &lt;&gt; "#Na", INDEX(Degree_Information!$E$2:$E$20129, MATCH(Passout2023[[#This Row], [UNIVERSITY_DEGREE_PROGRAM_ID]], Degree_Information!$N$2:$N$20129, 0)), ""), "")</f>
        <v/>
      </c>
      <c r="D556" s="29" t="str">
        <f>IFERROR(IF($N556 &lt;&gt; "#Na", INDEX(Degree_Information!$D$2:$D$20129, MATCH(Passout2023[[#This Row], [UNIVERSITY_DEGREE_PROGRAM_ID]], Degree_Information!$N$2:$N$20129, 0)), ""), "")</f>
        <v/>
      </c>
      <c r="E556" s="29" t="str">
        <f>IFERROR(IF($N556 &lt;&gt; "#Na", INDEX(Degree_Information!$F$2:$F$20129, MATCH(Passout2023[[#This Row], [UNIVERSITY_DEGREE_PROGRAM_ID]], Degree_Information!$N$2:$N$20129, 0)), ""), "")</f>
        <v/>
      </c>
      <c r="F556" s="29" t="str">
        <f>IFERROR(IF($N556 &lt;&gt; "#Na", INDEX(Degree_Information!$K$2:$K$20129, MATCH(Passout2023[[#This Row], [UNIVERSITY_DEGREE_PROGRAM_ID]], Degree_Information!$N$2:$N$20129, 0)), ""), "")</f>
        <v/>
      </c>
      <c r="G556" s="29" t="str">
        <f>IFERROR(IF($N556 &lt;&gt; "#Na", INDEX(Degree_Information!$G$2:$G$20129, MATCH(Passout2023[[#This Row], [UNIVERSITY_DEGREE_PROGRAM_ID]], Degree_Information!$N$2:$N$20129, 0)), ""), "")</f>
        <v/>
      </c>
      <c r="H556" s="29" t="str">
        <f>IFERROR(IF($N556 &lt;&gt; "#Na", INDEX(Degree_Information!$I$2:$I$20129, MATCH(Passout2023[[#This Row], [UNIVERSITY_DEGREE_PROGRAM_ID]], Degree_Information!$N$2:$N$20129, 0)), ""), "")</f>
        <v/>
      </c>
      <c r="I556" s="6" t="str">
        <f>IFERROR(IF($N556 &lt;&gt; "#Na", INDEX(Degree_Information!$H$2:$H$20129, MATCH(Passout2023[[#This Row], [UNIVERSITY_DEGREE_PROGRAM_ID]], Degree_Information!$N$2:$N$20129, 0)), ""), "")</f>
        <v/>
      </c>
      <c r="J556" s="6" t="str">
        <f>IFERROR(IF($N556 &lt;&gt; "#Na", INDEX(Degree_Information!$J$2:$J$20129, MATCH(Passout2023[[#This Row], [UNIVERSITY_DEGREE_PROGRAM_ID]], Degree_Information!$N$2:$N$20129, 0)), ""), "")</f>
        <v/>
      </c>
      <c r="K556" s="19"/>
      <c r="L556" s="20"/>
      <c r="M556" s="21"/>
      <c r="N556" s="21"/>
      <c r="O556" s="21"/>
      <c r="P556" s="22"/>
      <c r="Q556" s="21"/>
      <c r="R556" s="21"/>
      <c r="S556" s="20">
        <v>0</v>
      </c>
      <c r="T556" s="20">
        <v>0</v>
      </c>
      <c r="U556" s="23"/>
      <c r="V5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6" s="25"/>
      <c r="X556" s="26" t="str">
        <f>CONCATENATE(Passout2023[[#This Row], [Batch Start Semester]], "-", Passout2023[[#This Row], [Batch Start Year]], "-", Passout2023[[#This Row], [Degree Duration (year)]])</f>
        <v>--</v>
      </c>
      <c r="Y556" s="32"/>
      <c r="Z556" s="32"/>
      <c r="AA556" s="32"/>
      <c r="AB556" s="32"/>
      <c r="AC556" s="32"/>
      <c r="AD556" s="32"/>
      <c r="AE556" s="28">
        <f>COUNTA(Passout2023[[#This Row], [UNIVERSITY_DEGREE_PROGRAM_ID]:[(Graduated) Degree Awarded Female]])</f>
        <v>2</v>
      </c>
    </row>
    <row r="557" s="2" customFormat="1" ht="35.1" customHeight="1">
      <c r="A557" s="29" t="str">
        <f>IFERROR(IF($N557 &lt;&gt; "#Na", INDEX(Degree_Information!$A$2:$A$20129, MATCH(Passout2023[[#This Row], [UNIVERSITY_DEGREE_PROGRAM_ID]], Degree_Information!$N$2:$N$20129, 0)), ""), "")</f>
        <v/>
      </c>
      <c r="B557" s="29" t="str">
        <f>IFERROR(IF($N557 &lt;&gt; "#Na", INDEX(Degree_Information!$B$2:$B$20129, MATCH(Passout2023[[#This Row], [UNIVERSITY_DEGREE_PROGRAM_ID]], Degree_Information!$N$2:$N$20129, 0)), ""), "")</f>
        <v/>
      </c>
      <c r="C557" s="29" t="str">
        <f>IFERROR(IF($N557 &lt;&gt; "#Na", INDEX(Degree_Information!$E$2:$E$20129, MATCH(Passout2023[[#This Row], [UNIVERSITY_DEGREE_PROGRAM_ID]], Degree_Information!$N$2:$N$20129, 0)), ""), "")</f>
        <v/>
      </c>
      <c r="D557" s="29" t="str">
        <f>IFERROR(IF($N557 &lt;&gt; "#Na", INDEX(Degree_Information!$D$2:$D$20129, MATCH(Passout2023[[#This Row], [UNIVERSITY_DEGREE_PROGRAM_ID]], Degree_Information!$N$2:$N$20129, 0)), ""), "")</f>
        <v/>
      </c>
      <c r="E557" s="29" t="str">
        <f>IFERROR(IF($N557 &lt;&gt; "#Na", INDEX(Degree_Information!$F$2:$F$20129, MATCH(Passout2023[[#This Row], [UNIVERSITY_DEGREE_PROGRAM_ID]], Degree_Information!$N$2:$N$20129, 0)), ""), "")</f>
        <v/>
      </c>
      <c r="F557" s="29" t="str">
        <f>IFERROR(IF($N557 &lt;&gt; "#Na", INDEX(Degree_Information!$K$2:$K$20129, MATCH(Passout2023[[#This Row], [UNIVERSITY_DEGREE_PROGRAM_ID]], Degree_Information!$N$2:$N$20129, 0)), ""), "")</f>
        <v/>
      </c>
      <c r="G557" s="29" t="str">
        <f>IFERROR(IF($N557 &lt;&gt; "#Na", INDEX(Degree_Information!$G$2:$G$20129, MATCH(Passout2023[[#This Row], [UNIVERSITY_DEGREE_PROGRAM_ID]], Degree_Information!$N$2:$N$20129, 0)), ""), "")</f>
        <v/>
      </c>
      <c r="H557" s="29" t="str">
        <f>IFERROR(IF($N557 &lt;&gt; "#Na", INDEX(Degree_Information!$I$2:$I$20129, MATCH(Passout2023[[#This Row], [UNIVERSITY_DEGREE_PROGRAM_ID]], Degree_Information!$N$2:$N$20129, 0)), ""), "")</f>
        <v/>
      </c>
      <c r="I557" s="6" t="str">
        <f>IFERROR(IF($N557 &lt;&gt; "#Na", INDEX(Degree_Information!$H$2:$H$20129, MATCH(Passout2023[[#This Row], [UNIVERSITY_DEGREE_PROGRAM_ID]], Degree_Information!$N$2:$N$20129, 0)), ""), "")</f>
        <v/>
      </c>
      <c r="J557" s="6" t="str">
        <f>IFERROR(IF($N557 &lt;&gt; "#Na", INDEX(Degree_Information!$J$2:$J$20129, MATCH(Passout2023[[#This Row], [UNIVERSITY_DEGREE_PROGRAM_ID]], Degree_Information!$N$2:$N$20129, 0)), ""), "")</f>
        <v/>
      </c>
      <c r="K557" s="19"/>
      <c r="L557" s="20"/>
      <c r="M557" s="21"/>
      <c r="N557" s="21"/>
      <c r="O557" s="21"/>
      <c r="P557" s="22"/>
      <c r="Q557" s="21"/>
      <c r="R557" s="21"/>
      <c r="S557" s="20">
        <v>0</v>
      </c>
      <c r="T557" s="20">
        <v>0</v>
      </c>
      <c r="U557" s="23"/>
      <c r="V5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7" s="25"/>
      <c r="X557" s="26" t="str">
        <f>CONCATENATE(Passout2023[[#This Row], [Batch Start Semester]], "-", Passout2023[[#This Row], [Batch Start Year]], "-", Passout2023[[#This Row], [Degree Duration (year)]])</f>
        <v>--</v>
      </c>
      <c r="Y557" s="32"/>
      <c r="Z557" s="32"/>
      <c r="AA557" s="32"/>
      <c r="AB557" s="32"/>
      <c r="AC557" s="32"/>
      <c r="AD557" s="32"/>
      <c r="AE557" s="28">
        <f>COUNTA(Passout2023[[#This Row], [UNIVERSITY_DEGREE_PROGRAM_ID]:[(Graduated) Degree Awarded Female]])</f>
        <v>2</v>
      </c>
    </row>
    <row r="558" s="2" customFormat="1" ht="35.1" customHeight="1">
      <c r="A558" s="29" t="str">
        <f>IFERROR(IF($N558 &lt;&gt; "#Na", INDEX(Degree_Information!$A$2:$A$20129, MATCH(Passout2023[[#This Row], [UNIVERSITY_DEGREE_PROGRAM_ID]], Degree_Information!$N$2:$N$20129, 0)), ""), "")</f>
        <v/>
      </c>
      <c r="B558" s="29" t="str">
        <f>IFERROR(IF($N558 &lt;&gt; "#Na", INDEX(Degree_Information!$B$2:$B$20129, MATCH(Passout2023[[#This Row], [UNIVERSITY_DEGREE_PROGRAM_ID]], Degree_Information!$N$2:$N$20129, 0)), ""), "")</f>
        <v/>
      </c>
      <c r="C558" s="29" t="str">
        <f>IFERROR(IF($N558 &lt;&gt; "#Na", INDEX(Degree_Information!$E$2:$E$20129, MATCH(Passout2023[[#This Row], [UNIVERSITY_DEGREE_PROGRAM_ID]], Degree_Information!$N$2:$N$20129, 0)), ""), "")</f>
        <v/>
      </c>
      <c r="D558" s="29" t="str">
        <f>IFERROR(IF($N558 &lt;&gt; "#Na", INDEX(Degree_Information!$D$2:$D$20129, MATCH(Passout2023[[#This Row], [UNIVERSITY_DEGREE_PROGRAM_ID]], Degree_Information!$N$2:$N$20129, 0)), ""), "")</f>
        <v/>
      </c>
      <c r="E558" s="29" t="str">
        <f>IFERROR(IF($N558 &lt;&gt; "#Na", INDEX(Degree_Information!$F$2:$F$20129, MATCH(Passout2023[[#This Row], [UNIVERSITY_DEGREE_PROGRAM_ID]], Degree_Information!$N$2:$N$20129, 0)), ""), "")</f>
        <v/>
      </c>
      <c r="F558" s="29" t="str">
        <f>IFERROR(IF($N558 &lt;&gt; "#Na", INDEX(Degree_Information!$K$2:$K$20129, MATCH(Passout2023[[#This Row], [UNIVERSITY_DEGREE_PROGRAM_ID]], Degree_Information!$N$2:$N$20129, 0)), ""), "")</f>
        <v/>
      </c>
      <c r="G558" s="29" t="str">
        <f>IFERROR(IF($N558 &lt;&gt; "#Na", INDEX(Degree_Information!$G$2:$G$20129, MATCH(Passout2023[[#This Row], [UNIVERSITY_DEGREE_PROGRAM_ID]], Degree_Information!$N$2:$N$20129, 0)), ""), "")</f>
        <v/>
      </c>
      <c r="H558" s="29" t="str">
        <f>IFERROR(IF($N558 &lt;&gt; "#Na", INDEX(Degree_Information!$I$2:$I$20129, MATCH(Passout2023[[#This Row], [UNIVERSITY_DEGREE_PROGRAM_ID]], Degree_Information!$N$2:$N$20129, 0)), ""), "")</f>
        <v/>
      </c>
      <c r="I558" s="6" t="str">
        <f>IFERROR(IF($N558 &lt;&gt; "#Na", INDEX(Degree_Information!$H$2:$H$20129, MATCH(Passout2023[[#This Row], [UNIVERSITY_DEGREE_PROGRAM_ID]], Degree_Information!$N$2:$N$20129, 0)), ""), "")</f>
        <v/>
      </c>
      <c r="J558" s="6" t="str">
        <f>IFERROR(IF($N558 &lt;&gt; "#Na", INDEX(Degree_Information!$J$2:$J$20129, MATCH(Passout2023[[#This Row], [UNIVERSITY_DEGREE_PROGRAM_ID]], Degree_Information!$N$2:$N$20129, 0)), ""), "")</f>
        <v/>
      </c>
      <c r="K558" s="19"/>
      <c r="L558" s="20"/>
      <c r="M558" s="21"/>
      <c r="N558" s="21"/>
      <c r="O558" s="21"/>
      <c r="P558" s="22"/>
      <c r="Q558" s="21"/>
      <c r="R558" s="21"/>
      <c r="S558" s="20">
        <v>0</v>
      </c>
      <c r="T558" s="20">
        <v>0</v>
      </c>
      <c r="U558" s="23"/>
      <c r="V5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8" s="25"/>
      <c r="X558" s="26" t="str">
        <f>CONCATENATE(Passout2023[[#This Row], [Batch Start Semester]], "-", Passout2023[[#This Row], [Batch Start Year]], "-", Passout2023[[#This Row], [Degree Duration (year)]])</f>
        <v>--</v>
      </c>
      <c r="Y558" s="32"/>
      <c r="Z558" s="32"/>
      <c r="AA558" s="32"/>
      <c r="AB558" s="32"/>
      <c r="AC558" s="32"/>
      <c r="AD558" s="32"/>
      <c r="AE558" s="28">
        <f>COUNTA(Passout2023[[#This Row], [UNIVERSITY_DEGREE_PROGRAM_ID]:[(Graduated) Degree Awarded Female]])</f>
        <v>2</v>
      </c>
    </row>
    <row r="559" s="2" customFormat="1" ht="35.1" customHeight="1">
      <c r="A559" s="29" t="str">
        <f>IFERROR(IF($N559 &lt;&gt; "#Na", INDEX(Degree_Information!$A$2:$A$20129, MATCH(Passout2023[[#This Row], [UNIVERSITY_DEGREE_PROGRAM_ID]], Degree_Information!$N$2:$N$20129, 0)), ""), "")</f>
        <v/>
      </c>
      <c r="B559" s="29" t="str">
        <f>IFERROR(IF($N559 &lt;&gt; "#Na", INDEX(Degree_Information!$B$2:$B$20129, MATCH(Passout2023[[#This Row], [UNIVERSITY_DEGREE_PROGRAM_ID]], Degree_Information!$N$2:$N$20129, 0)), ""), "")</f>
        <v/>
      </c>
      <c r="C559" s="29" t="str">
        <f>IFERROR(IF($N559 &lt;&gt; "#Na", INDEX(Degree_Information!$E$2:$E$20129, MATCH(Passout2023[[#This Row], [UNIVERSITY_DEGREE_PROGRAM_ID]], Degree_Information!$N$2:$N$20129, 0)), ""), "")</f>
        <v/>
      </c>
      <c r="D559" s="29" t="str">
        <f>IFERROR(IF($N559 &lt;&gt; "#Na", INDEX(Degree_Information!$D$2:$D$20129, MATCH(Passout2023[[#This Row], [UNIVERSITY_DEGREE_PROGRAM_ID]], Degree_Information!$N$2:$N$20129, 0)), ""), "")</f>
        <v/>
      </c>
      <c r="E559" s="29" t="str">
        <f>IFERROR(IF($N559 &lt;&gt; "#Na", INDEX(Degree_Information!$F$2:$F$20129, MATCH(Passout2023[[#This Row], [UNIVERSITY_DEGREE_PROGRAM_ID]], Degree_Information!$N$2:$N$20129, 0)), ""), "")</f>
        <v/>
      </c>
      <c r="F559" s="29" t="str">
        <f>IFERROR(IF($N559 &lt;&gt; "#Na", INDEX(Degree_Information!$K$2:$K$20129, MATCH(Passout2023[[#This Row], [UNIVERSITY_DEGREE_PROGRAM_ID]], Degree_Information!$N$2:$N$20129, 0)), ""), "")</f>
        <v/>
      </c>
      <c r="G559" s="29" t="str">
        <f>IFERROR(IF($N559 &lt;&gt; "#Na", INDEX(Degree_Information!$G$2:$G$20129, MATCH(Passout2023[[#This Row], [UNIVERSITY_DEGREE_PROGRAM_ID]], Degree_Information!$N$2:$N$20129, 0)), ""), "")</f>
        <v/>
      </c>
      <c r="H559" s="29" t="str">
        <f>IFERROR(IF($N559 &lt;&gt; "#Na", INDEX(Degree_Information!$I$2:$I$20129, MATCH(Passout2023[[#This Row], [UNIVERSITY_DEGREE_PROGRAM_ID]], Degree_Information!$N$2:$N$20129, 0)), ""), "")</f>
        <v/>
      </c>
      <c r="I559" s="6" t="str">
        <f>IFERROR(IF($N559 &lt;&gt; "#Na", INDEX(Degree_Information!$H$2:$H$20129, MATCH(Passout2023[[#This Row], [UNIVERSITY_DEGREE_PROGRAM_ID]], Degree_Information!$N$2:$N$20129, 0)), ""), "")</f>
        <v/>
      </c>
      <c r="J559" s="6" t="str">
        <f>IFERROR(IF($N559 &lt;&gt; "#Na", INDEX(Degree_Information!$J$2:$J$20129, MATCH(Passout2023[[#This Row], [UNIVERSITY_DEGREE_PROGRAM_ID]], Degree_Information!$N$2:$N$20129, 0)), ""), "")</f>
        <v/>
      </c>
      <c r="K559" s="19"/>
      <c r="L559" s="20"/>
      <c r="M559" s="21"/>
      <c r="N559" s="21"/>
      <c r="O559" s="21"/>
      <c r="P559" s="22"/>
      <c r="Q559" s="21"/>
      <c r="R559" s="21"/>
      <c r="S559" s="20">
        <v>0</v>
      </c>
      <c r="T559" s="20">
        <v>0</v>
      </c>
      <c r="U559" s="23"/>
      <c r="V5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59" s="25"/>
      <c r="X559" s="26" t="str">
        <f>CONCATENATE(Passout2023[[#This Row], [Batch Start Semester]], "-", Passout2023[[#This Row], [Batch Start Year]], "-", Passout2023[[#This Row], [Degree Duration (year)]])</f>
        <v>--</v>
      </c>
      <c r="Y559" s="32"/>
      <c r="Z559" s="32"/>
      <c r="AA559" s="32"/>
      <c r="AB559" s="32"/>
      <c r="AC559" s="32"/>
      <c r="AD559" s="32"/>
      <c r="AE559" s="28">
        <f>COUNTA(Passout2023[[#This Row], [UNIVERSITY_DEGREE_PROGRAM_ID]:[(Graduated) Degree Awarded Female]])</f>
        <v>2</v>
      </c>
    </row>
    <row r="560" s="2" customFormat="1" ht="35.1" customHeight="1">
      <c r="A560" s="29" t="str">
        <f>IFERROR(IF($N560 &lt;&gt; "#Na", INDEX(Degree_Information!$A$2:$A$20129, MATCH(Passout2023[[#This Row], [UNIVERSITY_DEGREE_PROGRAM_ID]], Degree_Information!$N$2:$N$20129, 0)), ""), "")</f>
        <v/>
      </c>
      <c r="B560" s="29" t="str">
        <f>IFERROR(IF($N560 &lt;&gt; "#Na", INDEX(Degree_Information!$B$2:$B$20129, MATCH(Passout2023[[#This Row], [UNIVERSITY_DEGREE_PROGRAM_ID]], Degree_Information!$N$2:$N$20129, 0)), ""), "")</f>
        <v/>
      </c>
      <c r="C560" s="29" t="str">
        <f>IFERROR(IF($N560 &lt;&gt; "#Na", INDEX(Degree_Information!$E$2:$E$20129, MATCH(Passout2023[[#This Row], [UNIVERSITY_DEGREE_PROGRAM_ID]], Degree_Information!$N$2:$N$20129, 0)), ""), "")</f>
        <v/>
      </c>
      <c r="D560" s="29" t="str">
        <f>IFERROR(IF($N560 &lt;&gt; "#Na", INDEX(Degree_Information!$D$2:$D$20129, MATCH(Passout2023[[#This Row], [UNIVERSITY_DEGREE_PROGRAM_ID]], Degree_Information!$N$2:$N$20129, 0)), ""), "")</f>
        <v/>
      </c>
      <c r="E560" s="29" t="str">
        <f>IFERROR(IF($N560 &lt;&gt; "#Na", INDEX(Degree_Information!$F$2:$F$20129, MATCH(Passout2023[[#This Row], [UNIVERSITY_DEGREE_PROGRAM_ID]], Degree_Information!$N$2:$N$20129, 0)), ""), "")</f>
        <v/>
      </c>
      <c r="F560" s="29" t="str">
        <f>IFERROR(IF($N560 &lt;&gt; "#Na", INDEX(Degree_Information!$K$2:$K$20129, MATCH(Passout2023[[#This Row], [UNIVERSITY_DEGREE_PROGRAM_ID]], Degree_Information!$N$2:$N$20129, 0)), ""), "")</f>
        <v/>
      </c>
      <c r="G560" s="29" t="str">
        <f>IFERROR(IF($N560 &lt;&gt; "#Na", INDEX(Degree_Information!$G$2:$G$20129, MATCH(Passout2023[[#This Row], [UNIVERSITY_DEGREE_PROGRAM_ID]], Degree_Information!$N$2:$N$20129, 0)), ""), "")</f>
        <v/>
      </c>
      <c r="H560" s="29" t="str">
        <f>IFERROR(IF($N560 &lt;&gt; "#Na", INDEX(Degree_Information!$I$2:$I$20129, MATCH(Passout2023[[#This Row], [UNIVERSITY_DEGREE_PROGRAM_ID]], Degree_Information!$N$2:$N$20129, 0)), ""), "")</f>
        <v/>
      </c>
      <c r="I560" s="6" t="str">
        <f>IFERROR(IF($N560 &lt;&gt; "#Na", INDEX(Degree_Information!$H$2:$H$20129, MATCH(Passout2023[[#This Row], [UNIVERSITY_DEGREE_PROGRAM_ID]], Degree_Information!$N$2:$N$20129, 0)), ""), "")</f>
        <v/>
      </c>
      <c r="J560" s="6" t="str">
        <f>IFERROR(IF($N560 &lt;&gt; "#Na", INDEX(Degree_Information!$J$2:$J$20129, MATCH(Passout2023[[#This Row], [UNIVERSITY_DEGREE_PROGRAM_ID]], Degree_Information!$N$2:$N$20129, 0)), ""), "")</f>
        <v/>
      </c>
      <c r="K560" s="19"/>
      <c r="L560" s="20"/>
      <c r="M560" s="21"/>
      <c r="N560" s="21"/>
      <c r="O560" s="21"/>
      <c r="P560" s="22"/>
      <c r="Q560" s="21"/>
      <c r="R560" s="21"/>
      <c r="S560" s="20">
        <v>0</v>
      </c>
      <c r="T560" s="20">
        <v>0</v>
      </c>
      <c r="U560" s="23"/>
      <c r="V5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0" s="25"/>
      <c r="X560" s="26" t="str">
        <f>CONCATENATE(Passout2023[[#This Row], [Batch Start Semester]], "-", Passout2023[[#This Row], [Batch Start Year]], "-", Passout2023[[#This Row], [Degree Duration (year)]])</f>
        <v>--</v>
      </c>
      <c r="Y560" s="32"/>
      <c r="Z560" s="32"/>
      <c r="AA560" s="32"/>
      <c r="AB560" s="32"/>
      <c r="AC560" s="32"/>
      <c r="AD560" s="32"/>
      <c r="AE560" s="28">
        <f>COUNTA(Passout2023[[#This Row], [UNIVERSITY_DEGREE_PROGRAM_ID]:[(Graduated) Degree Awarded Female]])</f>
        <v>2</v>
      </c>
    </row>
    <row r="561" s="2" customFormat="1" ht="35.1" customHeight="1">
      <c r="A561" s="29" t="str">
        <f>IFERROR(IF($N561 &lt;&gt; "#Na", INDEX(Degree_Information!$A$2:$A$20129, MATCH(Passout2023[[#This Row], [UNIVERSITY_DEGREE_PROGRAM_ID]], Degree_Information!$N$2:$N$20129, 0)), ""), "")</f>
        <v/>
      </c>
      <c r="B561" s="29" t="str">
        <f>IFERROR(IF($N561 &lt;&gt; "#Na", INDEX(Degree_Information!$B$2:$B$20129, MATCH(Passout2023[[#This Row], [UNIVERSITY_DEGREE_PROGRAM_ID]], Degree_Information!$N$2:$N$20129, 0)), ""), "")</f>
        <v/>
      </c>
      <c r="C561" s="29" t="str">
        <f>IFERROR(IF($N561 &lt;&gt; "#Na", INDEX(Degree_Information!$E$2:$E$20129, MATCH(Passout2023[[#This Row], [UNIVERSITY_DEGREE_PROGRAM_ID]], Degree_Information!$N$2:$N$20129, 0)), ""), "")</f>
        <v/>
      </c>
      <c r="D561" s="29" t="str">
        <f>IFERROR(IF($N561 &lt;&gt; "#Na", INDEX(Degree_Information!$D$2:$D$20129, MATCH(Passout2023[[#This Row], [UNIVERSITY_DEGREE_PROGRAM_ID]], Degree_Information!$N$2:$N$20129, 0)), ""), "")</f>
        <v/>
      </c>
      <c r="E561" s="29" t="str">
        <f>IFERROR(IF($N561 &lt;&gt; "#Na", INDEX(Degree_Information!$F$2:$F$20129, MATCH(Passout2023[[#This Row], [UNIVERSITY_DEGREE_PROGRAM_ID]], Degree_Information!$N$2:$N$20129, 0)), ""), "")</f>
        <v/>
      </c>
      <c r="F561" s="29" t="str">
        <f>IFERROR(IF($N561 &lt;&gt; "#Na", INDEX(Degree_Information!$K$2:$K$20129, MATCH(Passout2023[[#This Row], [UNIVERSITY_DEGREE_PROGRAM_ID]], Degree_Information!$N$2:$N$20129, 0)), ""), "")</f>
        <v/>
      </c>
      <c r="G561" s="29" t="str">
        <f>IFERROR(IF($N561 &lt;&gt; "#Na", INDEX(Degree_Information!$G$2:$G$20129, MATCH(Passout2023[[#This Row], [UNIVERSITY_DEGREE_PROGRAM_ID]], Degree_Information!$N$2:$N$20129, 0)), ""), "")</f>
        <v/>
      </c>
      <c r="H561" s="29" t="str">
        <f>IFERROR(IF($N561 &lt;&gt; "#Na", INDEX(Degree_Information!$I$2:$I$20129, MATCH(Passout2023[[#This Row], [UNIVERSITY_DEGREE_PROGRAM_ID]], Degree_Information!$N$2:$N$20129, 0)), ""), "")</f>
        <v/>
      </c>
      <c r="I561" s="6" t="str">
        <f>IFERROR(IF($N561 &lt;&gt; "#Na", INDEX(Degree_Information!$H$2:$H$20129, MATCH(Passout2023[[#This Row], [UNIVERSITY_DEGREE_PROGRAM_ID]], Degree_Information!$N$2:$N$20129, 0)), ""), "")</f>
        <v/>
      </c>
      <c r="J561" s="6" t="str">
        <f>IFERROR(IF($N561 &lt;&gt; "#Na", INDEX(Degree_Information!$J$2:$J$20129, MATCH(Passout2023[[#This Row], [UNIVERSITY_DEGREE_PROGRAM_ID]], Degree_Information!$N$2:$N$20129, 0)), ""), "")</f>
        <v/>
      </c>
      <c r="K561" s="19"/>
      <c r="L561" s="20"/>
      <c r="M561" s="21"/>
      <c r="N561" s="21"/>
      <c r="O561" s="21"/>
      <c r="P561" s="22"/>
      <c r="Q561" s="21"/>
      <c r="R561" s="21"/>
      <c r="S561" s="20">
        <v>0</v>
      </c>
      <c r="T561" s="20">
        <v>0</v>
      </c>
      <c r="U561" s="23"/>
      <c r="V5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1" s="25"/>
      <c r="X561" s="26" t="str">
        <f>CONCATENATE(Passout2023[[#This Row], [Batch Start Semester]], "-", Passout2023[[#This Row], [Batch Start Year]], "-", Passout2023[[#This Row], [Degree Duration (year)]])</f>
        <v>--</v>
      </c>
      <c r="Y561" s="32"/>
      <c r="Z561" s="32"/>
      <c r="AA561" s="32"/>
      <c r="AB561" s="32"/>
      <c r="AC561" s="32"/>
      <c r="AD561" s="32"/>
      <c r="AE561" s="28">
        <f>COUNTA(Passout2023[[#This Row], [UNIVERSITY_DEGREE_PROGRAM_ID]:[(Graduated) Degree Awarded Female]])</f>
        <v>2</v>
      </c>
    </row>
    <row r="562" s="2" customFormat="1" ht="35.1" customHeight="1">
      <c r="A562" s="29" t="str">
        <f>IFERROR(IF($N562 &lt;&gt; "#Na", INDEX(Degree_Information!$A$2:$A$20129, MATCH(Passout2023[[#This Row], [UNIVERSITY_DEGREE_PROGRAM_ID]], Degree_Information!$N$2:$N$20129, 0)), ""), "")</f>
        <v/>
      </c>
      <c r="B562" s="29" t="str">
        <f>IFERROR(IF($N562 &lt;&gt; "#Na", INDEX(Degree_Information!$B$2:$B$20129, MATCH(Passout2023[[#This Row], [UNIVERSITY_DEGREE_PROGRAM_ID]], Degree_Information!$N$2:$N$20129, 0)), ""), "")</f>
        <v/>
      </c>
      <c r="C562" s="29" t="str">
        <f>IFERROR(IF($N562 &lt;&gt; "#Na", INDEX(Degree_Information!$E$2:$E$20129, MATCH(Passout2023[[#This Row], [UNIVERSITY_DEGREE_PROGRAM_ID]], Degree_Information!$N$2:$N$20129, 0)), ""), "")</f>
        <v/>
      </c>
      <c r="D562" s="29" t="str">
        <f>IFERROR(IF($N562 &lt;&gt; "#Na", INDEX(Degree_Information!$D$2:$D$20129, MATCH(Passout2023[[#This Row], [UNIVERSITY_DEGREE_PROGRAM_ID]], Degree_Information!$N$2:$N$20129, 0)), ""), "")</f>
        <v/>
      </c>
      <c r="E562" s="29" t="str">
        <f>IFERROR(IF($N562 &lt;&gt; "#Na", INDEX(Degree_Information!$F$2:$F$20129, MATCH(Passout2023[[#This Row], [UNIVERSITY_DEGREE_PROGRAM_ID]], Degree_Information!$N$2:$N$20129, 0)), ""), "")</f>
        <v/>
      </c>
      <c r="F562" s="29" t="str">
        <f>IFERROR(IF($N562 &lt;&gt; "#Na", INDEX(Degree_Information!$K$2:$K$20129, MATCH(Passout2023[[#This Row], [UNIVERSITY_DEGREE_PROGRAM_ID]], Degree_Information!$N$2:$N$20129, 0)), ""), "")</f>
        <v/>
      </c>
      <c r="G562" s="29" t="str">
        <f>IFERROR(IF($N562 &lt;&gt; "#Na", INDEX(Degree_Information!$G$2:$G$20129, MATCH(Passout2023[[#This Row], [UNIVERSITY_DEGREE_PROGRAM_ID]], Degree_Information!$N$2:$N$20129, 0)), ""), "")</f>
        <v/>
      </c>
      <c r="H562" s="29" t="str">
        <f>IFERROR(IF($N562 &lt;&gt; "#Na", INDEX(Degree_Information!$I$2:$I$20129, MATCH(Passout2023[[#This Row], [UNIVERSITY_DEGREE_PROGRAM_ID]], Degree_Information!$N$2:$N$20129, 0)), ""), "")</f>
        <v/>
      </c>
      <c r="I562" s="6" t="str">
        <f>IFERROR(IF($N562 &lt;&gt; "#Na", INDEX(Degree_Information!$H$2:$H$20129, MATCH(Passout2023[[#This Row], [UNIVERSITY_DEGREE_PROGRAM_ID]], Degree_Information!$N$2:$N$20129, 0)), ""), "")</f>
        <v/>
      </c>
      <c r="J562" s="6" t="str">
        <f>IFERROR(IF($N562 &lt;&gt; "#Na", INDEX(Degree_Information!$J$2:$J$20129, MATCH(Passout2023[[#This Row], [UNIVERSITY_DEGREE_PROGRAM_ID]], Degree_Information!$N$2:$N$20129, 0)), ""), "")</f>
        <v/>
      </c>
      <c r="K562" s="19"/>
      <c r="L562" s="20"/>
      <c r="M562" s="21"/>
      <c r="N562" s="21"/>
      <c r="O562" s="21"/>
      <c r="P562" s="22"/>
      <c r="Q562" s="21"/>
      <c r="R562" s="21"/>
      <c r="S562" s="20">
        <v>0</v>
      </c>
      <c r="T562" s="20">
        <v>0</v>
      </c>
      <c r="U562" s="23"/>
      <c r="V5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2" s="25"/>
      <c r="X562" s="26" t="str">
        <f>CONCATENATE(Passout2023[[#This Row], [Batch Start Semester]], "-", Passout2023[[#This Row], [Batch Start Year]], "-", Passout2023[[#This Row], [Degree Duration (year)]])</f>
        <v>--</v>
      </c>
      <c r="Y562" s="32"/>
      <c r="Z562" s="32"/>
      <c r="AA562" s="32"/>
      <c r="AB562" s="32"/>
      <c r="AC562" s="32"/>
      <c r="AD562" s="32"/>
      <c r="AE562" s="28">
        <f>COUNTA(Passout2023[[#This Row], [UNIVERSITY_DEGREE_PROGRAM_ID]:[(Graduated) Degree Awarded Female]])</f>
        <v>2</v>
      </c>
    </row>
    <row r="563" s="2" customFormat="1" ht="35.1" customHeight="1">
      <c r="A563" s="29" t="str">
        <f>IFERROR(IF($N563 &lt;&gt; "#Na", INDEX(Degree_Information!$A$2:$A$20129, MATCH(Passout2023[[#This Row], [UNIVERSITY_DEGREE_PROGRAM_ID]], Degree_Information!$N$2:$N$20129, 0)), ""), "")</f>
        <v/>
      </c>
      <c r="B563" s="29" t="str">
        <f>IFERROR(IF($N563 &lt;&gt; "#Na", INDEX(Degree_Information!$B$2:$B$20129, MATCH(Passout2023[[#This Row], [UNIVERSITY_DEGREE_PROGRAM_ID]], Degree_Information!$N$2:$N$20129, 0)), ""), "")</f>
        <v/>
      </c>
      <c r="C563" s="29" t="str">
        <f>IFERROR(IF($N563 &lt;&gt; "#Na", INDEX(Degree_Information!$E$2:$E$20129, MATCH(Passout2023[[#This Row], [UNIVERSITY_DEGREE_PROGRAM_ID]], Degree_Information!$N$2:$N$20129, 0)), ""), "")</f>
        <v/>
      </c>
      <c r="D563" s="29" t="str">
        <f>IFERROR(IF($N563 &lt;&gt; "#Na", INDEX(Degree_Information!$D$2:$D$20129, MATCH(Passout2023[[#This Row], [UNIVERSITY_DEGREE_PROGRAM_ID]], Degree_Information!$N$2:$N$20129, 0)), ""), "")</f>
        <v/>
      </c>
      <c r="E563" s="29" t="str">
        <f>IFERROR(IF($N563 &lt;&gt; "#Na", INDEX(Degree_Information!$F$2:$F$20129, MATCH(Passout2023[[#This Row], [UNIVERSITY_DEGREE_PROGRAM_ID]], Degree_Information!$N$2:$N$20129, 0)), ""), "")</f>
        <v/>
      </c>
      <c r="F563" s="29" t="str">
        <f>IFERROR(IF($N563 &lt;&gt; "#Na", INDEX(Degree_Information!$K$2:$K$20129, MATCH(Passout2023[[#This Row], [UNIVERSITY_DEGREE_PROGRAM_ID]], Degree_Information!$N$2:$N$20129, 0)), ""), "")</f>
        <v/>
      </c>
      <c r="G563" s="29" t="str">
        <f>IFERROR(IF($N563 &lt;&gt; "#Na", INDEX(Degree_Information!$G$2:$G$20129, MATCH(Passout2023[[#This Row], [UNIVERSITY_DEGREE_PROGRAM_ID]], Degree_Information!$N$2:$N$20129, 0)), ""), "")</f>
        <v/>
      </c>
      <c r="H563" s="29" t="str">
        <f>IFERROR(IF($N563 &lt;&gt; "#Na", INDEX(Degree_Information!$I$2:$I$20129, MATCH(Passout2023[[#This Row], [UNIVERSITY_DEGREE_PROGRAM_ID]], Degree_Information!$N$2:$N$20129, 0)), ""), "")</f>
        <v/>
      </c>
      <c r="I563" s="6" t="str">
        <f>IFERROR(IF($N563 &lt;&gt; "#Na", INDEX(Degree_Information!$H$2:$H$20129, MATCH(Passout2023[[#This Row], [UNIVERSITY_DEGREE_PROGRAM_ID]], Degree_Information!$N$2:$N$20129, 0)), ""), "")</f>
        <v/>
      </c>
      <c r="J563" s="6" t="str">
        <f>IFERROR(IF($N563 &lt;&gt; "#Na", INDEX(Degree_Information!$J$2:$J$20129, MATCH(Passout2023[[#This Row], [UNIVERSITY_DEGREE_PROGRAM_ID]], Degree_Information!$N$2:$N$20129, 0)), ""), "")</f>
        <v/>
      </c>
      <c r="K563" s="19"/>
      <c r="L563" s="20"/>
      <c r="M563" s="21"/>
      <c r="N563" s="21"/>
      <c r="O563" s="21"/>
      <c r="P563" s="22"/>
      <c r="Q563" s="21"/>
      <c r="R563" s="21"/>
      <c r="S563" s="20">
        <v>0</v>
      </c>
      <c r="T563" s="20">
        <v>0</v>
      </c>
      <c r="U563" s="23"/>
      <c r="V5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3" s="25"/>
      <c r="X563" s="26" t="str">
        <f>CONCATENATE(Passout2023[[#This Row], [Batch Start Semester]], "-", Passout2023[[#This Row], [Batch Start Year]], "-", Passout2023[[#This Row], [Degree Duration (year)]])</f>
        <v>--</v>
      </c>
      <c r="Y563" s="32"/>
      <c r="Z563" s="32"/>
      <c r="AA563" s="32"/>
      <c r="AB563" s="32"/>
      <c r="AC563" s="32"/>
      <c r="AD563" s="32"/>
      <c r="AE563" s="28">
        <f>COUNTA(Passout2023[[#This Row], [UNIVERSITY_DEGREE_PROGRAM_ID]:[(Graduated) Degree Awarded Female]])</f>
        <v>2</v>
      </c>
    </row>
    <row r="564" s="2" customFormat="1" ht="35.1" customHeight="1">
      <c r="A564" s="29" t="str">
        <f>IFERROR(IF($N564 &lt;&gt; "#Na", INDEX(Degree_Information!$A$2:$A$20129, MATCH(Passout2023[[#This Row], [UNIVERSITY_DEGREE_PROGRAM_ID]], Degree_Information!$N$2:$N$20129, 0)), ""), "")</f>
        <v/>
      </c>
      <c r="B564" s="29" t="str">
        <f>IFERROR(IF($N564 &lt;&gt; "#Na", INDEX(Degree_Information!$B$2:$B$20129, MATCH(Passout2023[[#This Row], [UNIVERSITY_DEGREE_PROGRAM_ID]], Degree_Information!$N$2:$N$20129, 0)), ""), "")</f>
        <v/>
      </c>
      <c r="C564" s="29" t="str">
        <f>IFERROR(IF($N564 &lt;&gt; "#Na", INDEX(Degree_Information!$E$2:$E$20129, MATCH(Passout2023[[#This Row], [UNIVERSITY_DEGREE_PROGRAM_ID]], Degree_Information!$N$2:$N$20129, 0)), ""), "")</f>
        <v/>
      </c>
      <c r="D564" s="29" t="str">
        <f>IFERROR(IF($N564 &lt;&gt; "#Na", INDEX(Degree_Information!$D$2:$D$20129, MATCH(Passout2023[[#This Row], [UNIVERSITY_DEGREE_PROGRAM_ID]], Degree_Information!$N$2:$N$20129, 0)), ""), "")</f>
        <v/>
      </c>
      <c r="E564" s="29" t="str">
        <f>IFERROR(IF($N564 &lt;&gt; "#Na", INDEX(Degree_Information!$F$2:$F$20129, MATCH(Passout2023[[#This Row], [UNIVERSITY_DEGREE_PROGRAM_ID]], Degree_Information!$N$2:$N$20129, 0)), ""), "")</f>
        <v/>
      </c>
      <c r="F564" s="29" t="str">
        <f>IFERROR(IF($N564 &lt;&gt; "#Na", INDEX(Degree_Information!$K$2:$K$20129, MATCH(Passout2023[[#This Row], [UNIVERSITY_DEGREE_PROGRAM_ID]], Degree_Information!$N$2:$N$20129, 0)), ""), "")</f>
        <v/>
      </c>
      <c r="G564" s="29" t="str">
        <f>IFERROR(IF($N564 &lt;&gt; "#Na", INDEX(Degree_Information!$G$2:$G$20129, MATCH(Passout2023[[#This Row], [UNIVERSITY_DEGREE_PROGRAM_ID]], Degree_Information!$N$2:$N$20129, 0)), ""), "")</f>
        <v/>
      </c>
      <c r="H564" s="29" t="str">
        <f>IFERROR(IF($N564 &lt;&gt; "#Na", INDEX(Degree_Information!$I$2:$I$20129, MATCH(Passout2023[[#This Row], [UNIVERSITY_DEGREE_PROGRAM_ID]], Degree_Information!$N$2:$N$20129, 0)), ""), "")</f>
        <v/>
      </c>
      <c r="I564" s="6" t="str">
        <f>IFERROR(IF($N564 &lt;&gt; "#Na", INDEX(Degree_Information!$H$2:$H$20129, MATCH(Passout2023[[#This Row], [UNIVERSITY_DEGREE_PROGRAM_ID]], Degree_Information!$N$2:$N$20129, 0)), ""), "")</f>
        <v/>
      </c>
      <c r="J564" s="6" t="str">
        <f>IFERROR(IF($N564 &lt;&gt; "#Na", INDEX(Degree_Information!$J$2:$J$20129, MATCH(Passout2023[[#This Row], [UNIVERSITY_DEGREE_PROGRAM_ID]], Degree_Information!$N$2:$N$20129, 0)), ""), "")</f>
        <v/>
      </c>
      <c r="K564" s="19"/>
      <c r="L564" s="20"/>
      <c r="M564" s="21"/>
      <c r="N564" s="21"/>
      <c r="O564" s="21"/>
      <c r="P564" s="22"/>
      <c r="Q564" s="21"/>
      <c r="R564" s="21"/>
      <c r="S564" s="20">
        <v>0</v>
      </c>
      <c r="T564" s="20">
        <v>0</v>
      </c>
      <c r="U564" s="23"/>
      <c r="V5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4" s="25"/>
      <c r="X564" s="26" t="str">
        <f>CONCATENATE(Passout2023[[#This Row], [Batch Start Semester]], "-", Passout2023[[#This Row], [Batch Start Year]], "-", Passout2023[[#This Row], [Degree Duration (year)]])</f>
        <v>--</v>
      </c>
      <c r="Y564" s="32"/>
      <c r="Z564" s="32"/>
      <c r="AA564" s="32"/>
      <c r="AB564" s="32"/>
      <c r="AC564" s="32"/>
      <c r="AD564" s="32"/>
      <c r="AE564" s="28">
        <f>COUNTA(Passout2023[[#This Row], [UNIVERSITY_DEGREE_PROGRAM_ID]:[(Graduated) Degree Awarded Female]])</f>
        <v>2</v>
      </c>
    </row>
    <row r="565" s="2" customFormat="1" ht="35.1" customHeight="1">
      <c r="A565" s="29" t="str">
        <f>IFERROR(IF($N565 &lt;&gt; "#Na", INDEX(Degree_Information!$A$2:$A$20129, MATCH(Passout2023[[#This Row], [UNIVERSITY_DEGREE_PROGRAM_ID]], Degree_Information!$N$2:$N$20129, 0)), ""), "")</f>
        <v/>
      </c>
      <c r="B565" s="29" t="str">
        <f>IFERROR(IF($N565 &lt;&gt; "#Na", INDEX(Degree_Information!$B$2:$B$20129, MATCH(Passout2023[[#This Row], [UNIVERSITY_DEGREE_PROGRAM_ID]], Degree_Information!$N$2:$N$20129, 0)), ""), "")</f>
        <v/>
      </c>
      <c r="C565" s="29" t="str">
        <f>IFERROR(IF($N565 &lt;&gt; "#Na", INDEX(Degree_Information!$E$2:$E$20129, MATCH(Passout2023[[#This Row], [UNIVERSITY_DEGREE_PROGRAM_ID]], Degree_Information!$N$2:$N$20129, 0)), ""), "")</f>
        <v/>
      </c>
      <c r="D565" s="29" t="str">
        <f>IFERROR(IF($N565 &lt;&gt; "#Na", INDEX(Degree_Information!$D$2:$D$20129, MATCH(Passout2023[[#This Row], [UNIVERSITY_DEGREE_PROGRAM_ID]], Degree_Information!$N$2:$N$20129, 0)), ""), "")</f>
        <v/>
      </c>
      <c r="E565" s="29" t="str">
        <f>IFERROR(IF($N565 &lt;&gt; "#Na", INDEX(Degree_Information!$F$2:$F$20129, MATCH(Passout2023[[#This Row], [UNIVERSITY_DEGREE_PROGRAM_ID]], Degree_Information!$N$2:$N$20129, 0)), ""), "")</f>
        <v/>
      </c>
      <c r="F565" s="29" t="str">
        <f>IFERROR(IF($N565 &lt;&gt; "#Na", INDEX(Degree_Information!$K$2:$K$20129, MATCH(Passout2023[[#This Row], [UNIVERSITY_DEGREE_PROGRAM_ID]], Degree_Information!$N$2:$N$20129, 0)), ""), "")</f>
        <v/>
      </c>
      <c r="G565" s="29" t="str">
        <f>IFERROR(IF($N565 &lt;&gt; "#Na", INDEX(Degree_Information!$G$2:$G$20129, MATCH(Passout2023[[#This Row], [UNIVERSITY_DEGREE_PROGRAM_ID]], Degree_Information!$N$2:$N$20129, 0)), ""), "")</f>
        <v/>
      </c>
      <c r="H565" s="29" t="str">
        <f>IFERROR(IF($N565 &lt;&gt; "#Na", INDEX(Degree_Information!$I$2:$I$20129, MATCH(Passout2023[[#This Row], [UNIVERSITY_DEGREE_PROGRAM_ID]], Degree_Information!$N$2:$N$20129, 0)), ""), "")</f>
        <v/>
      </c>
      <c r="I565" s="6" t="str">
        <f>IFERROR(IF($N565 &lt;&gt; "#Na", INDEX(Degree_Information!$H$2:$H$20129, MATCH(Passout2023[[#This Row], [UNIVERSITY_DEGREE_PROGRAM_ID]], Degree_Information!$N$2:$N$20129, 0)), ""), "")</f>
        <v/>
      </c>
      <c r="J565" s="6" t="str">
        <f>IFERROR(IF($N565 &lt;&gt; "#Na", INDEX(Degree_Information!$J$2:$J$20129, MATCH(Passout2023[[#This Row], [UNIVERSITY_DEGREE_PROGRAM_ID]], Degree_Information!$N$2:$N$20129, 0)), ""), "")</f>
        <v/>
      </c>
      <c r="K565" s="19"/>
      <c r="L565" s="20"/>
      <c r="M565" s="21"/>
      <c r="N565" s="21"/>
      <c r="O565" s="21"/>
      <c r="P565" s="22"/>
      <c r="Q565" s="21"/>
      <c r="R565" s="21"/>
      <c r="S565" s="20">
        <v>0</v>
      </c>
      <c r="T565" s="20">
        <v>0</v>
      </c>
      <c r="U565" s="23"/>
      <c r="V5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5" s="25"/>
      <c r="X565" s="26" t="str">
        <f>CONCATENATE(Passout2023[[#This Row], [Batch Start Semester]], "-", Passout2023[[#This Row], [Batch Start Year]], "-", Passout2023[[#This Row], [Degree Duration (year)]])</f>
        <v>--</v>
      </c>
      <c r="Y565" s="32"/>
      <c r="Z565" s="32"/>
      <c r="AA565" s="32"/>
      <c r="AB565" s="32"/>
      <c r="AC565" s="32"/>
      <c r="AD565" s="32"/>
      <c r="AE565" s="28">
        <f>COUNTA(Passout2023[[#This Row], [UNIVERSITY_DEGREE_PROGRAM_ID]:[(Graduated) Degree Awarded Female]])</f>
        <v>2</v>
      </c>
    </row>
    <row r="566" s="2" customFormat="1" ht="35.1" customHeight="1">
      <c r="A566" s="29" t="str">
        <f>IFERROR(IF($N566 &lt;&gt; "#Na", INDEX(Degree_Information!$A$2:$A$20129, MATCH(Passout2023[[#This Row], [UNIVERSITY_DEGREE_PROGRAM_ID]], Degree_Information!$N$2:$N$20129, 0)), ""), "")</f>
        <v/>
      </c>
      <c r="B566" s="29" t="str">
        <f>IFERROR(IF($N566 &lt;&gt; "#Na", INDEX(Degree_Information!$B$2:$B$20129, MATCH(Passout2023[[#This Row], [UNIVERSITY_DEGREE_PROGRAM_ID]], Degree_Information!$N$2:$N$20129, 0)), ""), "")</f>
        <v/>
      </c>
      <c r="C566" s="29" t="str">
        <f>IFERROR(IF($N566 &lt;&gt; "#Na", INDEX(Degree_Information!$E$2:$E$20129, MATCH(Passout2023[[#This Row], [UNIVERSITY_DEGREE_PROGRAM_ID]], Degree_Information!$N$2:$N$20129, 0)), ""), "")</f>
        <v/>
      </c>
      <c r="D566" s="29" t="str">
        <f>IFERROR(IF($N566 &lt;&gt; "#Na", INDEX(Degree_Information!$D$2:$D$20129, MATCH(Passout2023[[#This Row], [UNIVERSITY_DEGREE_PROGRAM_ID]], Degree_Information!$N$2:$N$20129, 0)), ""), "")</f>
        <v/>
      </c>
      <c r="E566" s="29" t="str">
        <f>IFERROR(IF($N566 &lt;&gt; "#Na", INDEX(Degree_Information!$F$2:$F$20129, MATCH(Passout2023[[#This Row], [UNIVERSITY_DEGREE_PROGRAM_ID]], Degree_Information!$N$2:$N$20129, 0)), ""), "")</f>
        <v/>
      </c>
      <c r="F566" s="29" t="str">
        <f>IFERROR(IF($N566 &lt;&gt; "#Na", INDEX(Degree_Information!$K$2:$K$20129, MATCH(Passout2023[[#This Row], [UNIVERSITY_DEGREE_PROGRAM_ID]], Degree_Information!$N$2:$N$20129, 0)), ""), "")</f>
        <v/>
      </c>
      <c r="G566" s="29" t="str">
        <f>IFERROR(IF($N566 &lt;&gt; "#Na", INDEX(Degree_Information!$G$2:$G$20129, MATCH(Passout2023[[#This Row], [UNIVERSITY_DEGREE_PROGRAM_ID]], Degree_Information!$N$2:$N$20129, 0)), ""), "")</f>
        <v/>
      </c>
      <c r="H566" s="29" t="str">
        <f>IFERROR(IF($N566 &lt;&gt; "#Na", INDEX(Degree_Information!$I$2:$I$20129, MATCH(Passout2023[[#This Row], [UNIVERSITY_DEGREE_PROGRAM_ID]], Degree_Information!$N$2:$N$20129, 0)), ""), "")</f>
        <v/>
      </c>
      <c r="I566" s="6" t="str">
        <f>IFERROR(IF($N566 &lt;&gt; "#Na", INDEX(Degree_Information!$H$2:$H$20129, MATCH(Passout2023[[#This Row], [UNIVERSITY_DEGREE_PROGRAM_ID]], Degree_Information!$N$2:$N$20129, 0)), ""), "")</f>
        <v/>
      </c>
      <c r="J566" s="6" t="str">
        <f>IFERROR(IF($N566 &lt;&gt; "#Na", INDEX(Degree_Information!$J$2:$J$20129, MATCH(Passout2023[[#This Row], [UNIVERSITY_DEGREE_PROGRAM_ID]], Degree_Information!$N$2:$N$20129, 0)), ""), "")</f>
        <v/>
      </c>
      <c r="K566" s="19"/>
      <c r="L566" s="20"/>
      <c r="M566" s="21"/>
      <c r="N566" s="21"/>
      <c r="O566" s="21"/>
      <c r="P566" s="22"/>
      <c r="Q566" s="21"/>
      <c r="R566" s="21"/>
      <c r="S566" s="20">
        <v>0</v>
      </c>
      <c r="T566" s="20">
        <v>0</v>
      </c>
      <c r="U566" s="23"/>
      <c r="V5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6" s="25"/>
      <c r="X566" s="26" t="str">
        <f>CONCATENATE(Passout2023[[#This Row], [Batch Start Semester]], "-", Passout2023[[#This Row], [Batch Start Year]], "-", Passout2023[[#This Row], [Degree Duration (year)]])</f>
        <v>--</v>
      </c>
      <c r="Y566" s="32"/>
      <c r="Z566" s="32"/>
      <c r="AA566" s="32"/>
      <c r="AB566" s="32"/>
      <c r="AC566" s="32"/>
      <c r="AD566" s="32"/>
      <c r="AE566" s="28">
        <f>COUNTA(Passout2023[[#This Row], [UNIVERSITY_DEGREE_PROGRAM_ID]:[(Graduated) Degree Awarded Female]])</f>
        <v>2</v>
      </c>
    </row>
    <row r="567" s="2" customFormat="1" ht="35.1" customHeight="1">
      <c r="A567" s="29" t="str">
        <f>IFERROR(IF($N567 &lt;&gt; "#Na", INDEX(Degree_Information!$A$2:$A$20129, MATCH(Passout2023[[#This Row], [UNIVERSITY_DEGREE_PROGRAM_ID]], Degree_Information!$N$2:$N$20129, 0)), ""), "")</f>
        <v/>
      </c>
      <c r="B567" s="29" t="str">
        <f>IFERROR(IF($N567 &lt;&gt; "#Na", INDEX(Degree_Information!$B$2:$B$20129, MATCH(Passout2023[[#This Row], [UNIVERSITY_DEGREE_PROGRAM_ID]], Degree_Information!$N$2:$N$20129, 0)), ""), "")</f>
        <v/>
      </c>
      <c r="C567" s="29" t="str">
        <f>IFERROR(IF($N567 &lt;&gt; "#Na", INDEX(Degree_Information!$E$2:$E$20129, MATCH(Passout2023[[#This Row], [UNIVERSITY_DEGREE_PROGRAM_ID]], Degree_Information!$N$2:$N$20129, 0)), ""), "")</f>
        <v/>
      </c>
      <c r="D567" s="29" t="str">
        <f>IFERROR(IF($N567 &lt;&gt; "#Na", INDEX(Degree_Information!$D$2:$D$20129, MATCH(Passout2023[[#This Row], [UNIVERSITY_DEGREE_PROGRAM_ID]], Degree_Information!$N$2:$N$20129, 0)), ""), "")</f>
        <v/>
      </c>
      <c r="E567" s="29" t="str">
        <f>IFERROR(IF($N567 &lt;&gt; "#Na", INDEX(Degree_Information!$F$2:$F$20129, MATCH(Passout2023[[#This Row], [UNIVERSITY_DEGREE_PROGRAM_ID]], Degree_Information!$N$2:$N$20129, 0)), ""), "")</f>
        <v/>
      </c>
      <c r="F567" s="29" t="str">
        <f>IFERROR(IF($N567 &lt;&gt; "#Na", INDEX(Degree_Information!$K$2:$K$20129, MATCH(Passout2023[[#This Row], [UNIVERSITY_DEGREE_PROGRAM_ID]], Degree_Information!$N$2:$N$20129, 0)), ""), "")</f>
        <v/>
      </c>
      <c r="G567" s="29" t="str">
        <f>IFERROR(IF($N567 &lt;&gt; "#Na", INDEX(Degree_Information!$G$2:$G$20129, MATCH(Passout2023[[#This Row], [UNIVERSITY_DEGREE_PROGRAM_ID]], Degree_Information!$N$2:$N$20129, 0)), ""), "")</f>
        <v/>
      </c>
      <c r="H567" s="29" t="str">
        <f>IFERROR(IF($N567 &lt;&gt; "#Na", INDEX(Degree_Information!$I$2:$I$20129, MATCH(Passout2023[[#This Row], [UNIVERSITY_DEGREE_PROGRAM_ID]], Degree_Information!$N$2:$N$20129, 0)), ""), "")</f>
        <v/>
      </c>
      <c r="I567" s="6" t="str">
        <f>IFERROR(IF($N567 &lt;&gt; "#Na", INDEX(Degree_Information!$H$2:$H$20129, MATCH(Passout2023[[#This Row], [UNIVERSITY_DEGREE_PROGRAM_ID]], Degree_Information!$N$2:$N$20129, 0)), ""), "")</f>
        <v/>
      </c>
      <c r="J567" s="6" t="str">
        <f>IFERROR(IF($N567 &lt;&gt; "#Na", INDEX(Degree_Information!$J$2:$J$20129, MATCH(Passout2023[[#This Row], [UNIVERSITY_DEGREE_PROGRAM_ID]], Degree_Information!$N$2:$N$20129, 0)), ""), "")</f>
        <v/>
      </c>
      <c r="K567" s="19"/>
      <c r="L567" s="20"/>
      <c r="M567" s="21"/>
      <c r="N567" s="21"/>
      <c r="O567" s="21"/>
      <c r="P567" s="22"/>
      <c r="Q567" s="21"/>
      <c r="R567" s="21"/>
      <c r="S567" s="20">
        <v>0</v>
      </c>
      <c r="T567" s="20">
        <v>0</v>
      </c>
      <c r="U567" s="23"/>
      <c r="V5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7" s="25"/>
      <c r="X567" s="26" t="str">
        <f>CONCATENATE(Passout2023[[#This Row], [Batch Start Semester]], "-", Passout2023[[#This Row], [Batch Start Year]], "-", Passout2023[[#This Row], [Degree Duration (year)]])</f>
        <v>--</v>
      </c>
      <c r="Y567" s="32"/>
      <c r="Z567" s="32"/>
      <c r="AA567" s="32"/>
      <c r="AB567" s="32"/>
      <c r="AC567" s="32"/>
      <c r="AD567" s="32"/>
      <c r="AE567" s="28">
        <f>COUNTA(Passout2023[[#This Row], [UNIVERSITY_DEGREE_PROGRAM_ID]:[(Graduated) Degree Awarded Female]])</f>
        <v>2</v>
      </c>
    </row>
    <row r="568" s="2" customFormat="1" ht="35.1" customHeight="1">
      <c r="A568" s="29" t="str">
        <f>IFERROR(IF($N568 &lt;&gt; "#Na", INDEX(Degree_Information!$A$2:$A$20129, MATCH(Passout2023[[#This Row], [UNIVERSITY_DEGREE_PROGRAM_ID]], Degree_Information!$N$2:$N$20129, 0)), ""), "")</f>
        <v/>
      </c>
      <c r="B568" s="29" t="str">
        <f>IFERROR(IF($N568 &lt;&gt; "#Na", INDEX(Degree_Information!$B$2:$B$20129, MATCH(Passout2023[[#This Row], [UNIVERSITY_DEGREE_PROGRAM_ID]], Degree_Information!$N$2:$N$20129, 0)), ""), "")</f>
        <v/>
      </c>
      <c r="C568" s="29" t="str">
        <f>IFERROR(IF($N568 &lt;&gt; "#Na", INDEX(Degree_Information!$E$2:$E$20129, MATCH(Passout2023[[#This Row], [UNIVERSITY_DEGREE_PROGRAM_ID]], Degree_Information!$N$2:$N$20129, 0)), ""), "")</f>
        <v/>
      </c>
      <c r="D568" s="29" t="str">
        <f>IFERROR(IF($N568 &lt;&gt; "#Na", INDEX(Degree_Information!$D$2:$D$20129, MATCH(Passout2023[[#This Row], [UNIVERSITY_DEGREE_PROGRAM_ID]], Degree_Information!$N$2:$N$20129, 0)), ""), "")</f>
        <v/>
      </c>
      <c r="E568" s="29" t="str">
        <f>IFERROR(IF($N568 &lt;&gt; "#Na", INDEX(Degree_Information!$F$2:$F$20129, MATCH(Passout2023[[#This Row], [UNIVERSITY_DEGREE_PROGRAM_ID]], Degree_Information!$N$2:$N$20129, 0)), ""), "")</f>
        <v/>
      </c>
      <c r="F568" s="29" t="str">
        <f>IFERROR(IF($N568 &lt;&gt; "#Na", INDEX(Degree_Information!$K$2:$K$20129, MATCH(Passout2023[[#This Row], [UNIVERSITY_DEGREE_PROGRAM_ID]], Degree_Information!$N$2:$N$20129, 0)), ""), "")</f>
        <v/>
      </c>
      <c r="G568" s="29" t="str">
        <f>IFERROR(IF($N568 &lt;&gt; "#Na", INDEX(Degree_Information!$G$2:$G$20129, MATCH(Passout2023[[#This Row], [UNIVERSITY_DEGREE_PROGRAM_ID]], Degree_Information!$N$2:$N$20129, 0)), ""), "")</f>
        <v/>
      </c>
      <c r="H568" s="29" t="str">
        <f>IFERROR(IF($N568 &lt;&gt; "#Na", INDEX(Degree_Information!$I$2:$I$20129, MATCH(Passout2023[[#This Row], [UNIVERSITY_DEGREE_PROGRAM_ID]], Degree_Information!$N$2:$N$20129, 0)), ""), "")</f>
        <v/>
      </c>
      <c r="I568" s="6" t="str">
        <f>IFERROR(IF($N568 &lt;&gt; "#Na", INDEX(Degree_Information!$H$2:$H$20129, MATCH(Passout2023[[#This Row], [UNIVERSITY_DEGREE_PROGRAM_ID]], Degree_Information!$N$2:$N$20129, 0)), ""), "")</f>
        <v/>
      </c>
      <c r="J568" s="6" t="str">
        <f>IFERROR(IF($N568 &lt;&gt; "#Na", INDEX(Degree_Information!$J$2:$J$20129, MATCH(Passout2023[[#This Row], [UNIVERSITY_DEGREE_PROGRAM_ID]], Degree_Information!$N$2:$N$20129, 0)), ""), "")</f>
        <v/>
      </c>
      <c r="K568" s="19"/>
      <c r="L568" s="20"/>
      <c r="M568" s="21"/>
      <c r="N568" s="21"/>
      <c r="O568" s="21"/>
      <c r="P568" s="22"/>
      <c r="Q568" s="21"/>
      <c r="R568" s="21"/>
      <c r="S568" s="20">
        <v>0</v>
      </c>
      <c r="T568" s="20">
        <v>0</v>
      </c>
      <c r="U568" s="23"/>
      <c r="V5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8" s="25"/>
      <c r="X568" s="26" t="str">
        <f>CONCATENATE(Passout2023[[#This Row], [Batch Start Semester]], "-", Passout2023[[#This Row], [Batch Start Year]], "-", Passout2023[[#This Row], [Degree Duration (year)]])</f>
        <v>--</v>
      </c>
      <c r="Y568" s="32"/>
      <c r="Z568" s="32"/>
      <c r="AA568" s="32"/>
      <c r="AB568" s="32"/>
      <c r="AC568" s="32"/>
      <c r="AD568" s="32"/>
      <c r="AE568" s="28">
        <f>COUNTA(Passout2023[[#This Row], [UNIVERSITY_DEGREE_PROGRAM_ID]:[(Graduated) Degree Awarded Female]])</f>
        <v>2</v>
      </c>
    </row>
    <row r="569" s="2" customFormat="1" ht="35.1" customHeight="1">
      <c r="A569" s="29" t="str">
        <f>IFERROR(IF($N569 &lt;&gt; "#Na", INDEX(Degree_Information!$A$2:$A$20129, MATCH(Passout2023[[#This Row], [UNIVERSITY_DEGREE_PROGRAM_ID]], Degree_Information!$N$2:$N$20129, 0)), ""), "")</f>
        <v/>
      </c>
      <c r="B569" s="29" t="str">
        <f>IFERROR(IF($N569 &lt;&gt; "#Na", INDEX(Degree_Information!$B$2:$B$20129, MATCH(Passout2023[[#This Row], [UNIVERSITY_DEGREE_PROGRAM_ID]], Degree_Information!$N$2:$N$20129, 0)), ""), "")</f>
        <v/>
      </c>
      <c r="C569" s="29" t="str">
        <f>IFERROR(IF($N569 &lt;&gt; "#Na", INDEX(Degree_Information!$E$2:$E$20129, MATCH(Passout2023[[#This Row], [UNIVERSITY_DEGREE_PROGRAM_ID]], Degree_Information!$N$2:$N$20129, 0)), ""), "")</f>
        <v/>
      </c>
      <c r="D569" s="29" t="str">
        <f>IFERROR(IF($N569 &lt;&gt; "#Na", INDEX(Degree_Information!$D$2:$D$20129, MATCH(Passout2023[[#This Row], [UNIVERSITY_DEGREE_PROGRAM_ID]], Degree_Information!$N$2:$N$20129, 0)), ""), "")</f>
        <v/>
      </c>
      <c r="E569" s="29" t="str">
        <f>IFERROR(IF($N569 &lt;&gt; "#Na", INDEX(Degree_Information!$F$2:$F$20129, MATCH(Passout2023[[#This Row], [UNIVERSITY_DEGREE_PROGRAM_ID]], Degree_Information!$N$2:$N$20129, 0)), ""), "")</f>
        <v/>
      </c>
      <c r="F569" s="29" t="str">
        <f>IFERROR(IF($N569 &lt;&gt; "#Na", INDEX(Degree_Information!$K$2:$K$20129, MATCH(Passout2023[[#This Row], [UNIVERSITY_DEGREE_PROGRAM_ID]], Degree_Information!$N$2:$N$20129, 0)), ""), "")</f>
        <v/>
      </c>
      <c r="G569" s="29" t="str">
        <f>IFERROR(IF($N569 &lt;&gt; "#Na", INDEX(Degree_Information!$G$2:$G$20129, MATCH(Passout2023[[#This Row], [UNIVERSITY_DEGREE_PROGRAM_ID]], Degree_Information!$N$2:$N$20129, 0)), ""), "")</f>
        <v/>
      </c>
      <c r="H569" s="29" t="str">
        <f>IFERROR(IF($N569 &lt;&gt; "#Na", INDEX(Degree_Information!$I$2:$I$20129, MATCH(Passout2023[[#This Row], [UNIVERSITY_DEGREE_PROGRAM_ID]], Degree_Information!$N$2:$N$20129, 0)), ""), "")</f>
        <v/>
      </c>
      <c r="I569" s="6" t="str">
        <f>IFERROR(IF($N569 &lt;&gt; "#Na", INDEX(Degree_Information!$H$2:$H$20129, MATCH(Passout2023[[#This Row], [UNIVERSITY_DEGREE_PROGRAM_ID]], Degree_Information!$N$2:$N$20129, 0)), ""), "")</f>
        <v/>
      </c>
      <c r="J569" s="6" t="str">
        <f>IFERROR(IF($N569 &lt;&gt; "#Na", INDEX(Degree_Information!$J$2:$J$20129, MATCH(Passout2023[[#This Row], [UNIVERSITY_DEGREE_PROGRAM_ID]], Degree_Information!$N$2:$N$20129, 0)), ""), "")</f>
        <v/>
      </c>
      <c r="K569" s="19"/>
      <c r="L569" s="20"/>
      <c r="M569" s="21"/>
      <c r="N569" s="21"/>
      <c r="O569" s="21"/>
      <c r="P569" s="22"/>
      <c r="Q569" s="21"/>
      <c r="R569" s="21"/>
      <c r="S569" s="20">
        <v>0</v>
      </c>
      <c r="T569" s="20">
        <v>0</v>
      </c>
      <c r="U569" s="23"/>
      <c r="V5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69" s="25"/>
      <c r="X569" s="26" t="str">
        <f>CONCATENATE(Passout2023[[#This Row], [Batch Start Semester]], "-", Passout2023[[#This Row], [Batch Start Year]], "-", Passout2023[[#This Row], [Degree Duration (year)]])</f>
        <v>--</v>
      </c>
      <c r="Y569" s="32"/>
      <c r="Z569" s="32"/>
      <c r="AA569" s="32"/>
      <c r="AB569" s="32"/>
      <c r="AC569" s="32"/>
      <c r="AD569" s="32"/>
      <c r="AE569" s="28">
        <f>COUNTA(Passout2023[[#This Row], [UNIVERSITY_DEGREE_PROGRAM_ID]:[(Graduated) Degree Awarded Female]])</f>
        <v>2</v>
      </c>
    </row>
    <row r="570" s="2" customFormat="1" ht="35.1" customHeight="1">
      <c r="A570" s="29" t="str">
        <f>IFERROR(IF($N570 &lt;&gt; "#Na", INDEX(Degree_Information!$A$2:$A$20129, MATCH(Passout2023[[#This Row], [UNIVERSITY_DEGREE_PROGRAM_ID]], Degree_Information!$N$2:$N$20129, 0)), ""), "")</f>
        <v/>
      </c>
      <c r="B570" s="29" t="str">
        <f>IFERROR(IF($N570 &lt;&gt; "#Na", INDEX(Degree_Information!$B$2:$B$20129, MATCH(Passout2023[[#This Row], [UNIVERSITY_DEGREE_PROGRAM_ID]], Degree_Information!$N$2:$N$20129, 0)), ""), "")</f>
        <v/>
      </c>
      <c r="C570" s="29" t="str">
        <f>IFERROR(IF($N570 &lt;&gt; "#Na", INDEX(Degree_Information!$E$2:$E$20129, MATCH(Passout2023[[#This Row], [UNIVERSITY_DEGREE_PROGRAM_ID]], Degree_Information!$N$2:$N$20129, 0)), ""), "")</f>
        <v/>
      </c>
      <c r="D570" s="29" t="str">
        <f>IFERROR(IF($N570 &lt;&gt; "#Na", INDEX(Degree_Information!$D$2:$D$20129, MATCH(Passout2023[[#This Row], [UNIVERSITY_DEGREE_PROGRAM_ID]], Degree_Information!$N$2:$N$20129, 0)), ""), "")</f>
        <v/>
      </c>
      <c r="E570" s="29" t="str">
        <f>IFERROR(IF($N570 &lt;&gt; "#Na", INDEX(Degree_Information!$F$2:$F$20129, MATCH(Passout2023[[#This Row], [UNIVERSITY_DEGREE_PROGRAM_ID]], Degree_Information!$N$2:$N$20129, 0)), ""), "")</f>
        <v/>
      </c>
      <c r="F570" s="29" t="str">
        <f>IFERROR(IF($N570 &lt;&gt; "#Na", INDEX(Degree_Information!$K$2:$K$20129, MATCH(Passout2023[[#This Row], [UNIVERSITY_DEGREE_PROGRAM_ID]], Degree_Information!$N$2:$N$20129, 0)), ""), "")</f>
        <v/>
      </c>
      <c r="G570" s="29" t="str">
        <f>IFERROR(IF($N570 &lt;&gt; "#Na", INDEX(Degree_Information!$G$2:$G$20129, MATCH(Passout2023[[#This Row], [UNIVERSITY_DEGREE_PROGRAM_ID]], Degree_Information!$N$2:$N$20129, 0)), ""), "")</f>
        <v/>
      </c>
      <c r="H570" s="29" t="str">
        <f>IFERROR(IF($N570 &lt;&gt; "#Na", INDEX(Degree_Information!$I$2:$I$20129, MATCH(Passout2023[[#This Row], [UNIVERSITY_DEGREE_PROGRAM_ID]], Degree_Information!$N$2:$N$20129, 0)), ""), "")</f>
        <v/>
      </c>
      <c r="I570" s="6" t="str">
        <f>IFERROR(IF($N570 &lt;&gt; "#Na", INDEX(Degree_Information!$H$2:$H$20129, MATCH(Passout2023[[#This Row], [UNIVERSITY_DEGREE_PROGRAM_ID]], Degree_Information!$N$2:$N$20129, 0)), ""), "")</f>
        <v/>
      </c>
      <c r="J570" s="6" t="str">
        <f>IFERROR(IF($N570 &lt;&gt; "#Na", INDEX(Degree_Information!$J$2:$J$20129, MATCH(Passout2023[[#This Row], [UNIVERSITY_DEGREE_PROGRAM_ID]], Degree_Information!$N$2:$N$20129, 0)), ""), "")</f>
        <v/>
      </c>
      <c r="K570" s="19"/>
      <c r="L570" s="20"/>
      <c r="M570" s="21"/>
      <c r="N570" s="21"/>
      <c r="O570" s="21"/>
      <c r="P570" s="22"/>
      <c r="Q570" s="21"/>
      <c r="R570" s="21"/>
      <c r="S570" s="20">
        <v>0</v>
      </c>
      <c r="T570" s="20">
        <v>0</v>
      </c>
      <c r="U570" s="23"/>
      <c r="V5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0" s="25"/>
      <c r="X570" s="26" t="str">
        <f>CONCATENATE(Passout2023[[#This Row], [Batch Start Semester]], "-", Passout2023[[#This Row], [Batch Start Year]], "-", Passout2023[[#This Row], [Degree Duration (year)]])</f>
        <v>--</v>
      </c>
      <c r="Y570" s="32"/>
      <c r="Z570" s="32"/>
      <c r="AA570" s="32"/>
      <c r="AB570" s="32"/>
      <c r="AC570" s="32"/>
      <c r="AD570" s="32"/>
      <c r="AE570" s="28">
        <f>COUNTA(Passout2023[[#This Row], [UNIVERSITY_DEGREE_PROGRAM_ID]:[(Graduated) Degree Awarded Female]])</f>
        <v>2</v>
      </c>
    </row>
    <row r="571" s="2" customFormat="1" ht="35.1" customHeight="1">
      <c r="A571" s="29" t="str">
        <f>IFERROR(IF($N571 &lt;&gt; "#Na", INDEX(Degree_Information!$A$2:$A$20129, MATCH(Passout2023[[#This Row], [UNIVERSITY_DEGREE_PROGRAM_ID]], Degree_Information!$N$2:$N$20129, 0)), ""), "")</f>
        <v/>
      </c>
      <c r="B571" s="29" t="str">
        <f>IFERROR(IF($N571 &lt;&gt; "#Na", INDEX(Degree_Information!$B$2:$B$20129, MATCH(Passout2023[[#This Row], [UNIVERSITY_DEGREE_PROGRAM_ID]], Degree_Information!$N$2:$N$20129, 0)), ""), "")</f>
        <v/>
      </c>
      <c r="C571" s="29" t="str">
        <f>IFERROR(IF($N571 &lt;&gt; "#Na", INDEX(Degree_Information!$E$2:$E$20129, MATCH(Passout2023[[#This Row], [UNIVERSITY_DEGREE_PROGRAM_ID]], Degree_Information!$N$2:$N$20129, 0)), ""), "")</f>
        <v/>
      </c>
      <c r="D571" s="29" t="str">
        <f>IFERROR(IF($N571 &lt;&gt; "#Na", INDEX(Degree_Information!$D$2:$D$20129, MATCH(Passout2023[[#This Row], [UNIVERSITY_DEGREE_PROGRAM_ID]], Degree_Information!$N$2:$N$20129, 0)), ""), "")</f>
        <v/>
      </c>
      <c r="E571" s="29" t="str">
        <f>IFERROR(IF($N571 &lt;&gt; "#Na", INDEX(Degree_Information!$F$2:$F$20129, MATCH(Passout2023[[#This Row], [UNIVERSITY_DEGREE_PROGRAM_ID]], Degree_Information!$N$2:$N$20129, 0)), ""), "")</f>
        <v/>
      </c>
      <c r="F571" s="29" t="str">
        <f>IFERROR(IF($N571 &lt;&gt; "#Na", INDEX(Degree_Information!$K$2:$K$20129, MATCH(Passout2023[[#This Row], [UNIVERSITY_DEGREE_PROGRAM_ID]], Degree_Information!$N$2:$N$20129, 0)), ""), "")</f>
        <v/>
      </c>
      <c r="G571" s="29" t="str">
        <f>IFERROR(IF($N571 &lt;&gt; "#Na", INDEX(Degree_Information!$G$2:$G$20129, MATCH(Passout2023[[#This Row], [UNIVERSITY_DEGREE_PROGRAM_ID]], Degree_Information!$N$2:$N$20129, 0)), ""), "")</f>
        <v/>
      </c>
      <c r="H571" s="29" t="str">
        <f>IFERROR(IF($N571 &lt;&gt; "#Na", INDEX(Degree_Information!$I$2:$I$20129, MATCH(Passout2023[[#This Row], [UNIVERSITY_DEGREE_PROGRAM_ID]], Degree_Information!$N$2:$N$20129, 0)), ""), "")</f>
        <v/>
      </c>
      <c r="I571" s="6" t="str">
        <f>IFERROR(IF($N571 &lt;&gt; "#Na", INDEX(Degree_Information!$H$2:$H$20129, MATCH(Passout2023[[#This Row], [UNIVERSITY_DEGREE_PROGRAM_ID]], Degree_Information!$N$2:$N$20129, 0)), ""), "")</f>
        <v/>
      </c>
      <c r="J571" s="6" t="str">
        <f>IFERROR(IF($N571 &lt;&gt; "#Na", INDEX(Degree_Information!$J$2:$J$20129, MATCH(Passout2023[[#This Row], [UNIVERSITY_DEGREE_PROGRAM_ID]], Degree_Information!$N$2:$N$20129, 0)), ""), "")</f>
        <v/>
      </c>
      <c r="K571" s="19"/>
      <c r="L571" s="20"/>
      <c r="M571" s="21"/>
      <c r="N571" s="21"/>
      <c r="O571" s="21"/>
      <c r="P571" s="22"/>
      <c r="Q571" s="21"/>
      <c r="R571" s="21"/>
      <c r="S571" s="20">
        <v>0</v>
      </c>
      <c r="T571" s="20">
        <v>0</v>
      </c>
      <c r="U571" s="23"/>
      <c r="V5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1" s="25"/>
      <c r="X571" s="26" t="str">
        <f>CONCATENATE(Passout2023[[#This Row], [Batch Start Semester]], "-", Passout2023[[#This Row], [Batch Start Year]], "-", Passout2023[[#This Row], [Degree Duration (year)]])</f>
        <v>--</v>
      </c>
      <c r="Y571" s="32"/>
      <c r="Z571" s="32"/>
      <c r="AA571" s="32"/>
      <c r="AB571" s="32"/>
      <c r="AC571" s="32"/>
      <c r="AD571" s="32"/>
      <c r="AE571" s="28">
        <f>COUNTA(Passout2023[[#This Row], [UNIVERSITY_DEGREE_PROGRAM_ID]:[(Graduated) Degree Awarded Female]])</f>
        <v>2</v>
      </c>
    </row>
    <row r="572" s="2" customFormat="1" ht="35.1" customHeight="1">
      <c r="A572" s="29" t="str">
        <f>IFERROR(IF($N572 &lt;&gt; "#Na", INDEX(Degree_Information!$A$2:$A$20129, MATCH(Passout2023[[#This Row], [UNIVERSITY_DEGREE_PROGRAM_ID]], Degree_Information!$N$2:$N$20129, 0)), ""), "")</f>
        <v/>
      </c>
      <c r="B572" s="29" t="str">
        <f>IFERROR(IF($N572 &lt;&gt; "#Na", INDEX(Degree_Information!$B$2:$B$20129, MATCH(Passout2023[[#This Row], [UNIVERSITY_DEGREE_PROGRAM_ID]], Degree_Information!$N$2:$N$20129, 0)), ""), "")</f>
        <v/>
      </c>
      <c r="C572" s="29" t="str">
        <f>IFERROR(IF($N572 &lt;&gt; "#Na", INDEX(Degree_Information!$E$2:$E$20129, MATCH(Passout2023[[#This Row], [UNIVERSITY_DEGREE_PROGRAM_ID]], Degree_Information!$N$2:$N$20129, 0)), ""), "")</f>
        <v/>
      </c>
      <c r="D572" s="29" t="str">
        <f>IFERROR(IF($N572 &lt;&gt; "#Na", INDEX(Degree_Information!$D$2:$D$20129, MATCH(Passout2023[[#This Row], [UNIVERSITY_DEGREE_PROGRAM_ID]], Degree_Information!$N$2:$N$20129, 0)), ""), "")</f>
        <v/>
      </c>
      <c r="E572" s="29" t="str">
        <f>IFERROR(IF($N572 &lt;&gt; "#Na", INDEX(Degree_Information!$F$2:$F$20129, MATCH(Passout2023[[#This Row], [UNIVERSITY_DEGREE_PROGRAM_ID]], Degree_Information!$N$2:$N$20129, 0)), ""), "")</f>
        <v/>
      </c>
      <c r="F572" s="29" t="str">
        <f>IFERROR(IF($N572 &lt;&gt; "#Na", INDEX(Degree_Information!$K$2:$K$20129, MATCH(Passout2023[[#This Row], [UNIVERSITY_DEGREE_PROGRAM_ID]], Degree_Information!$N$2:$N$20129, 0)), ""), "")</f>
        <v/>
      </c>
      <c r="G572" s="29" t="str">
        <f>IFERROR(IF($N572 &lt;&gt; "#Na", INDEX(Degree_Information!$G$2:$G$20129, MATCH(Passout2023[[#This Row], [UNIVERSITY_DEGREE_PROGRAM_ID]], Degree_Information!$N$2:$N$20129, 0)), ""), "")</f>
        <v/>
      </c>
      <c r="H572" s="29" t="str">
        <f>IFERROR(IF($N572 &lt;&gt; "#Na", INDEX(Degree_Information!$I$2:$I$20129, MATCH(Passout2023[[#This Row], [UNIVERSITY_DEGREE_PROGRAM_ID]], Degree_Information!$N$2:$N$20129, 0)), ""), "")</f>
        <v/>
      </c>
      <c r="I572" s="6" t="str">
        <f>IFERROR(IF($N572 &lt;&gt; "#Na", INDEX(Degree_Information!$H$2:$H$20129, MATCH(Passout2023[[#This Row], [UNIVERSITY_DEGREE_PROGRAM_ID]], Degree_Information!$N$2:$N$20129, 0)), ""), "")</f>
        <v/>
      </c>
      <c r="J572" s="6" t="str">
        <f>IFERROR(IF($N572 &lt;&gt; "#Na", INDEX(Degree_Information!$J$2:$J$20129, MATCH(Passout2023[[#This Row], [UNIVERSITY_DEGREE_PROGRAM_ID]], Degree_Information!$N$2:$N$20129, 0)), ""), "")</f>
        <v/>
      </c>
      <c r="K572" s="19"/>
      <c r="L572" s="20"/>
      <c r="M572" s="21"/>
      <c r="N572" s="21"/>
      <c r="O572" s="21"/>
      <c r="P572" s="22"/>
      <c r="Q572" s="21"/>
      <c r="R572" s="21"/>
      <c r="S572" s="20">
        <v>0</v>
      </c>
      <c r="T572" s="20">
        <v>0</v>
      </c>
      <c r="U572" s="23"/>
      <c r="V5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2" s="25"/>
      <c r="X572" s="26" t="str">
        <f>CONCATENATE(Passout2023[[#This Row], [Batch Start Semester]], "-", Passout2023[[#This Row], [Batch Start Year]], "-", Passout2023[[#This Row], [Degree Duration (year)]])</f>
        <v>--</v>
      </c>
      <c r="Y572" s="32"/>
      <c r="Z572" s="32"/>
      <c r="AA572" s="32"/>
      <c r="AB572" s="32"/>
      <c r="AC572" s="32"/>
      <c r="AD572" s="32"/>
      <c r="AE572" s="28">
        <f>COUNTA(Passout2023[[#This Row], [UNIVERSITY_DEGREE_PROGRAM_ID]:[(Graduated) Degree Awarded Female]])</f>
        <v>2</v>
      </c>
    </row>
    <row r="573" s="2" customFormat="1" ht="35.1" customHeight="1">
      <c r="A573" s="29" t="str">
        <f>IFERROR(IF($N573 &lt;&gt; "#Na", INDEX(Degree_Information!$A$2:$A$20129, MATCH(Passout2023[[#This Row], [UNIVERSITY_DEGREE_PROGRAM_ID]], Degree_Information!$N$2:$N$20129, 0)), ""), "")</f>
        <v/>
      </c>
      <c r="B573" s="29" t="str">
        <f>IFERROR(IF($N573 &lt;&gt; "#Na", INDEX(Degree_Information!$B$2:$B$20129, MATCH(Passout2023[[#This Row], [UNIVERSITY_DEGREE_PROGRAM_ID]], Degree_Information!$N$2:$N$20129, 0)), ""), "")</f>
        <v/>
      </c>
      <c r="C573" s="29" t="str">
        <f>IFERROR(IF($N573 &lt;&gt; "#Na", INDEX(Degree_Information!$E$2:$E$20129, MATCH(Passout2023[[#This Row], [UNIVERSITY_DEGREE_PROGRAM_ID]], Degree_Information!$N$2:$N$20129, 0)), ""), "")</f>
        <v/>
      </c>
      <c r="D573" s="29" t="str">
        <f>IFERROR(IF($N573 &lt;&gt; "#Na", INDEX(Degree_Information!$D$2:$D$20129, MATCH(Passout2023[[#This Row], [UNIVERSITY_DEGREE_PROGRAM_ID]], Degree_Information!$N$2:$N$20129, 0)), ""), "")</f>
        <v/>
      </c>
      <c r="E573" s="29" t="str">
        <f>IFERROR(IF($N573 &lt;&gt; "#Na", INDEX(Degree_Information!$F$2:$F$20129, MATCH(Passout2023[[#This Row], [UNIVERSITY_DEGREE_PROGRAM_ID]], Degree_Information!$N$2:$N$20129, 0)), ""), "")</f>
        <v/>
      </c>
      <c r="F573" s="29" t="str">
        <f>IFERROR(IF($N573 &lt;&gt; "#Na", INDEX(Degree_Information!$K$2:$K$20129, MATCH(Passout2023[[#This Row], [UNIVERSITY_DEGREE_PROGRAM_ID]], Degree_Information!$N$2:$N$20129, 0)), ""), "")</f>
        <v/>
      </c>
      <c r="G573" s="29" t="str">
        <f>IFERROR(IF($N573 &lt;&gt; "#Na", INDEX(Degree_Information!$G$2:$G$20129, MATCH(Passout2023[[#This Row], [UNIVERSITY_DEGREE_PROGRAM_ID]], Degree_Information!$N$2:$N$20129, 0)), ""), "")</f>
        <v/>
      </c>
      <c r="H573" s="29" t="str">
        <f>IFERROR(IF($N573 &lt;&gt; "#Na", INDEX(Degree_Information!$I$2:$I$20129, MATCH(Passout2023[[#This Row], [UNIVERSITY_DEGREE_PROGRAM_ID]], Degree_Information!$N$2:$N$20129, 0)), ""), "")</f>
        <v/>
      </c>
      <c r="I573" s="6" t="str">
        <f>IFERROR(IF($N573 &lt;&gt; "#Na", INDEX(Degree_Information!$H$2:$H$20129, MATCH(Passout2023[[#This Row], [UNIVERSITY_DEGREE_PROGRAM_ID]], Degree_Information!$N$2:$N$20129, 0)), ""), "")</f>
        <v/>
      </c>
      <c r="J573" s="6" t="str">
        <f>IFERROR(IF($N573 &lt;&gt; "#Na", INDEX(Degree_Information!$J$2:$J$20129, MATCH(Passout2023[[#This Row], [UNIVERSITY_DEGREE_PROGRAM_ID]], Degree_Information!$N$2:$N$20129, 0)), ""), "")</f>
        <v/>
      </c>
      <c r="K573" s="19"/>
      <c r="L573" s="20"/>
      <c r="M573" s="21"/>
      <c r="N573" s="21"/>
      <c r="O573" s="21"/>
      <c r="P573" s="22"/>
      <c r="Q573" s="21"/>
      <c r="R573" s="21"/>
      <c r="S573" s="20">
        <v>0</v>
      </c>
      <c r="T573" s="20">
        <v>0</v>
      </c>
      <c r="U573" s="23"/>
      <c r="V5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3" s="25"/>
      <c r="X573" s="26" t="str">
        <f>CONCATENATE(Passout2023[[#This Row], [Batch Start Semester]], "-", Passout2023[[#This Row], [Batch Start Year]], "-", Passout2023[[#This Row], [Degree Duration (year)]])</f>
        <v>--</v>
      </c>
      <c r="Y573" s="32"/>
      <c r="Z573" s="32"/>
      <c r="AA573" s="32"/>
      <c r="AB573" s="32"/>
      <c r="AC573" s="32"/>
      <c r="AD573" s="32"/>
      <c r="AE573" s="28">
        <f>COUNTA(Passout2023[[#This Row], [UNIVERSITY_DEGREE_PROGRAM_ID]:[(Graduated) Degree Awarded Female]])</f>
        <v>2</v>
      </c>
    </row>
    <row r="574" s="2" customFormat="1" ht="35.1" customHeight="1">
      <c r="A574" s="29" t="str">
        <f>IFERROR(IF($N574 &lt;&gt; "#Na", INDEX(Degree_Information!$A$2:$A$20129, MATCH(Passout2023[[#This Row], [UNIVERSITY_DEGREE_PROGRAM_ID]], Degree_Information!$N$2:$N$20129, 0)), ""), "")</f>
        <v/>
      </c>
      <c r="B574" s="29" t="str">
        <f>IFERROR(IF($N574 &lt;&gt; "#Na", INDEX(Degree_Information!$B$2:$B$20129, MATCH(Passout2023[[#This Row], [UNIVERSITY_DEGREE_PROGRAM_ID]], Degree_Information!$N$2:$N$20129, 0)), ""), "")</f>
        <v/>
      </c>
      <c r="C574" s="29" t="str">
        <f>IFERROR(IF($N574 &lt;&gt; "#Na", INDEX(Degree_Information!$E$2:$E$20129, MATCH(Passout2023[[#This Row], [UNIVERSITY_DEGREE_PROGRAM_ID]], Degree_Information!$N$2:$N$20129, 0)), ""), "")</f>
        <v/>
      </c>
      <c r="D574" s="29" t="str">
        <f>IFERROR(IF($N574 &lt;&gt; "#Na", INDEX(Degree_Information!$D$2:$D$20129, MATCH(Passout2023[[#This Row], [UNIVERSITY_DEGREE_PROGRAM_ID]], Degree_Information!$N$2:$N$20129, 0)), ""), "")</f>
        <v/>
      </c>
      <c r="E574" s="29" t="str">
        <f>IFERROR(IF($N574 &lt;&gt; "#Na", INDEX(Degree_Information!$F$2:$F$20129, MATCH(Passout2023[[#This Row], [UNIVERSITY_DEGREE_PROGRAM_ID]], Degree_Information!$N$2:$N$20129, 0)), ""), "")</f>
        <v/>
      </c>
      <c r="F574" s="29" t="str">
        <f>IFERROR(IF($N574 &lt;&gt; "#Na", INDEX(Degree_Information!$K$2:$K$20129, MATCH(Passout2023[[#This Row], [UNIVERSITY_DEGREE_PROGRAM_ID]], Degree_Information!$N$2:$N$20129, 0)), ""), "")</f>
        <v/>
      </c>
      <c r="G574" s="29" t="str">
        <f>IFERROR(IF($N574 &lt;&gt; "#Na", INDEX(Degree_Information!$G$2:$G$20129, MATCH(Passout2023[[#This Row], [UNIVERSITY_DEGREE_PROGRAM_ID]], Degree_Information!$N$2:$N$20129, 0)), ""), "")</f>
        <v/>
      </c>
      <c r="H574" s="29" t="str">
        <f>IFERROR(IF($N574 &lt;&gt; "#Na", INDEX(Degree_Information!$I$2:$I$20129, MATCH(Passout2023[[#This Row], [UNIVERSITY_DEGREE_PROGRAM_ID]], Degree_Information!$N$2:$N$20129, 0)), ""), "")</f>
        <v/>
      </c>
      <c r="I574" s="6" t="str">
        <f>IFERROR(IF($N574 &lt;&gt; "#Na", INDEX(Degree_Information!$H$2:$H$20129, MATCH(Passout2023[[#This Row], [UNIVERSITY_DEGREE_PROGRAM_ID]], Degree_Information!$N$2:$N$20129, 0)), ""), "")</f>
        <v/>
      </c>
      <c r="J574" s="6" t="str">
        <f>IFERROR(IF($N574 &lt;&gt; "#Na", INDEX(Degree_Information!$J$2:$J$20129, MATCH(Passout2023[[#This Row], [UNIVERSITY_DEGREE_PROGRAM_ID]], Degree_Information!$N$2:$N$20129, 0)), ""), "")</f>
        <v/>
      </c>
      <c r="K574" s="19"/>
      <c r="L574" s="20"/>
      <c r="M574" s="21"/>
      <c r="N574" s="21"/>
      <c r="O574" s="21"/>
      <c r="P574" s="22"/>
      <c r="Q574" s="21"/>
      <c r="R574" s="21"/>
      <c r="S574" s="20">
        <v>0</v>
      </c>
      <c r="T574" s="20">
        <v>0</v>
      </c>
      <c r="U574" s="23"/>
      <c r="V5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4" s="25"/>
      <c r="X574" s="26" t="str">
        <f>CONCATENATE(Passout2023[[#This Row], [Batch Start Semester]], "-", Passout2023[[#This Row], [Batch Start Year]], "-", Passout2023[[#This Row], [Degree Duration (year)]])</f>
        <v>--</v>
      </c>
      <c r="Y574" s="32"/>
      <c r="Z574" s="32"/>
      <c r="AA574" s="32"/>
      <c r="AB574" s="32"/>
      <c r="AC574" s="32"/>
      <c r="AD574" s="32"/>
      <c r="AE574" s="28">
        <f>COUNTA(Passout2023[[#This Row], [UNIVERSITY_DEGREE_PROGRAM_ID]:[(Graduated) Degree Awarded Female]])</f>
        <v>2</v>
      </c>
    </row>
    <row r="575" s="2" customFormat="1" ht="35.1" customHeight="1">
      <c r="A575" s="29" t="str">
        <f>IFERROR(IF($N575 &lt;&gt; "#Na", INDEX(Degree_Information!$A$2:$A$20129, MATCH(Passout2023[[#This Row], [UNIVERSITY_DEGREE_PROGRAM_ID]], Degree_Information!$N$2:$N$20129, 0)), ""), "")</f>
        <v/>
      </c>
      <c r="B575" s="29" t="str">
        <f>IFERROR(IF($N575 &lt;&gt; "#Na", INDEX(Degree_Information!$B$2:$B$20129, MATCH(Passout2023[[#This Row], [UNIVERSITY_DEGREE_PROGRAM_ID]], Degree_Information!$N$2:$N$20129, 0)), ""), "")</f>
        <v/>
      </c>
      <c r="C575" s="29" t="str">
        <f>IFERROR(IF($N575 &lt;&gt; "#Na", INDEX(Degree_Information!$E$2:$E$20129, MATCH(Passout2023[[#This Row], [UNIVERSITY_DEGREE_PROGRAM_ID]], Degree_Information!$N$2:$N$20129, 0)), ""), "")</f>
        <v/>
      </c>
      <c r="D575" s="29" t="str">
        <f>IFERROR(IF($N575 &lt;&gt; "#Na", INDEX(Degree_Information!$D$2:$D$20129, MATCH(Passout2023[[#This Row], [UNIVERSITY_DEGREE_PROGRAM_ID]], Degree_Information!$N$2:$N$20129, 0)), ""), "")</f>
        <v/>
      </c>
      <c r="E575" s="29" t="str">
        <f>IFERROR(IF($N575 &lt;&gt; "#Na", INDEX(Degree_Information!$F$2:$F$20129, MATCH(Passout2023[[#This Row], [UNIVERSITY_DEGREE_PROGRAM_ID]], Degree_Information!$N$2:$N$20129, 0)), ""), "")</f>
        <v/>
      </c>
      <c r="F575" s="29" t="str">
        <f>IFERROR(IF($N575 &lt;&gt; "#Na", INDEX(Degree_Information!$K$2:$K$20129, MATCH(Passout2023[[#This Row], [UNIVERSITY_DEGREE_PROGRAM_ID]], Degree_Information!$N$2:$N$20129, 0)), ""), "")</f>
        <v/>
      </c>
      <c r="G575" s="29" t="str">
        <f>IFERROR(IF($N575 &lt;&gt; "#Na", INDEX(Degree_Information!$G$2:$G$20129, MATCH(Passout2023[[#This Row], [UNIVERSITY_DEGREE_PROGRAM_ID]], Degree_Information!$N$2:$N$20129, 0)), ""), "")</f>
        <v/>
      </c>
      <c r="H575" s="29" t="str">
        <f>IFERROR(IF($N575 &lt;&gt; "#Na", INDEX(Degree_Information!$I$2:$I$20129, MATCH(Passout2023[[#This Row], [UNIVERSITY_DEGREE_PROGRAM_ID]], Degree_Information!$N$2:$N$20129, 0)), ""), "")</f>
        <v/>
      </c>
      <c r="I575" s="6" t="str">
        <f>IFERROR(IF($N575 &lt;&gt; "#Na", INDEX(Degree_Information!$H$2:$H$20129, MATCH(Passout2023[[#This Row], [UNIVERSITY_DEGREE_PROGRAM_ID]], Degree_Information!$N$2:$N$20129, 0)), ""), "")</f>
        <v/>
      </c>
      <c r="J575" s="6" t="str">
        <f>IFERROR(IF($N575 &lt;&gt; "#Na", INDEX(Degree_Information!$J$2:$J$20129, MATCH(Passout2023[[#This Row], [UNIVERSITY_DEGREE_PROGRAM_ID]], Degree_Information!$N$2:$N$20129, 0)), ""), "")</f>
        <v/>
      </c>
      <c r="K575" s="19"/>
      <c r="L575" s="20"/>
      <c r="M575" s="21"/>
      <c r="N575" s="21"/>
      <c r="O575" s="21"/>
      <c r="P575" s="22"/>
      <c r="Q575" s="21"/>
      <c r="R575" s="21"/>
      <c r="S575" s="20">
        <v>0</v>
      </c>
      <c r="T575" s="20">
        <v>0</v>
      </c>
      <c r="U575" s="23"/>
      <c r="V5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5" s="25"/>
      <c r="X575" s="26" t="str">
        <f>CONCATENATE(Passout2023[[#This Row], [Batch Start Semester]], "-", Passout2023[[#This Row], [Batch Start Year]], "-", Passout2023[[#This Row], [Degree Duration (year)]])</f>
        <v>--</v>
      </c>
      <c r="Y575" s="32"/>
      <c r="Z575" s="32"/>
      <c r="AA575" s="32"/>
      <c r="AB575" s="32"/>
      <c r="AC575" s="32"/>
      <c r="AD575" s="32"/>
      <c r="AE575" s="28">
        <f>COUNTA(Passout2023[[#This Row], [UNIVERSITY_DEGREE_PROGRAM_ID]:[(Graduated) Degree Awarded Female]])</f>
        <v>2</v>
      </c>
    </row>
    <row r="576" s="2" customFormat="1" ht="35.1" customHeight="1">
      <c r="A576" s="29" t="str">
        <f>IFERROR(IF($N576 &lt;&gt; "#Na", INDEX(Degree_Information!$A$2:$A$20129, MATCH(Passout2023[[#This Row], [UNIVERSITY_DEGREE_PROGRAM_ID]], Degree_Information!$N$2:$N$20129, 0)), ""), "")</f>
        <v/>
      </c>
      <c r="B576" s="29" t="str">
        <f>IFERROR(IF($N576 &lt;&gt; "#Na", INDEX(Degree_Information!$B$2:$B$20129, MATCH(Passout2023[[#This Row], [UNIVERSITY_DEGREE_PROGRAM_ID]], Degree_Information!$N$2:$N$20129, 0)), ""), "")</f>
        <v/>
      </c>
      <c r="C576" s="29" t="str">
        <f>IFERROR(IF($N576 &lt;&gt; "#Na", INDEX(Degree_Information!$E$2:$E$20129, MATCH(Passout2023[[#This Row], [UNIVERSITY_DEGREE_PROGRAM_ID]], Degree_Information!$N$2:$N$20129, 0)), ""), "")</f>
        <v/>
      </c>
      <c r="D576" s="29" t="str">
        <f>IFERROR(IF($N576 &lt;&gt; "#Na", INDEX(Degree_Information!$D$2:$D$20129, MATCH(Passout2023[[#This Row], [UNIVERSITY_DEGREE_PROGRAM_ID]], Degree_Information!$N$2:$N$20129, 0)), ""), "")</f>
        <v/>
      </c>
      <c r="E576" s="29" t="str">
        <f>IFERROR(IF($N576 &lt;&gt; "#Na", INDEX(Degree_Information!$F$2:$F$20129, MATCH(Passout2023[[#This Row], [UNIVERSITY_DEGREE_PROGRAM_ID]], Degree_Information!$N$2:$N$20129, 0)), ""), "")</f>
        <v/>
      </c>
      <c r="F576" s="29" t="str">
        <f>IFERROR(IF($N576 &lt;&gt; "#Na", INDEX(Degree_Information!$K$2:$K$20129, MATCH(Passout2023[[#This Row], [UNIVERSITY_DEGREE_PROGRAM_ID]], Degree_Information!$N$2:$N$20129, 0)), ""), "")</f>
        <v/>
      </c>
      <c r="G576" s="29" t="str">
        <f>IFERROR(IF($N576 &lt;&gt; "#Na", INDEX(Degree_Information!$G$2:$G$20129, MATCH(Passout2023[[#This Row], [UNIVERSITY_DEGREE_PROGRAM_ID]], Degree_Information!$N$2:$N$20129, 0)), ""), "")</f>
        <v/>
      </c>
      <c r="H576" s="29" t="str">
        <f>IFERROR(IF($N576 &lt;&gt; "#Na", INDEX(Degree_Information!$I$2:$I$20129, MATCH(Passout2023[[#This Row], [UNIVERSITY_DEGREE_PROGRAM_ID]], Degree_Information!$N$2:$N$20129, 0)), ""), "")</f>
        <v/>
      </c>
      <c r="I576" s="6" t="str">
        <f>IFERROR(IF($N576 &lt;&gt; "#Na", INDEX(Degree_Information!$H$2:$H$20129, MATCH(Passout2023[[#This Row], [UNIVERSITY_DEGREE_PROGRAM_ID]], Degree_Information!$N$2:$N$20129, 0)), ""), "")</f>
        <v/>
      </c>
      <c r="J576" s="6" t="str">
        <f>IFERROR(IF($N576 &lt;&gt; "#Na", INDEX(Degree_Information!$J$2:$J$20129, MATCH(Passout2023[[#This Row], [UNIVERSITY_DEGREE_PROGRAM_ID]], Degree_Information!$N$2:$N$20129, 0)), ""), "")</f>
        <v/>
      </c>
      <c r="K576" s="19"/>
      <c r="L576" s="20"/>
      <c r="M576" s="21"/>
      <c r="N576" s="21"/>
      <c r="O576" s="21"/>
      <c r="P576" s="22"/>
      <c r="Q576" s="21"/>
      <c r="R576" s="21"/>
      <c r="S576" s="20">
        <v>0</v>
      </c>
      <c r="T576" s="20">
        <v>0</v>
      </c>
      <c r="U576" s="23"/>
      <c r="V5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6" s="25"/>
      <c r="X576" s="26" t="str">
        <f>CONCATENATE(Passout2023[[#This Row], [Batch Start Semester]], "-", Passout2023[[#This Row], [Batch Start Year]], "-", Passout2023[[#This Row], [Degree Duration (year)]])</f>
        <v>--</v>
      </c>
      <c r="Y576" s="32"/>
      <c r="Z576" s="32"/>
      <c r="AA576" s="32"/>
      <c r="AB576" s="32"/>
      <c r="AC576" s="32"/>
      <c r="AD576" s="32"/>
      <c r="AE576" s="28">
        <f>COUNTA(Passout2023[[#This Row], [UNIVERSITY_DEGREE_PROGRAM_ID]:[(Graduated) Degree Awarded Female]])</f>
        <v>2</v>
      </c>
    </row>
    <row r="577" s="2" customFormat="1" ht="35.1" customHeight="1">
      <c r="A577" s="29" t="str">
        <f>IFERROR(IF($N577 &lt;&gt; "#Na", INDEX(Degree_Information!$A$2:$A$20129, MATCH(Passout2023[[#This Row], [UNIVERSITY_DEGREE_PROGRAM_ID]], Degree_Information!$N$2:$N$20129, 0)), ""), "")</f>
        <v/>
      </c>
      <c r="B577" s="29" t="str">
        <f>IFERROR(IF($N577 &lt;&gt; "#Na", INDEX(Degree_Information!$B$2:$B$20129, MATCH(Passout2023[[#This Row], [UNIVERSITY_DEGREE_PROGRAM_ID]], Degree_Information!$N$2:$N$20129, 0)), ""), "")</f>
        <v/>
      </c>
      <c r="C577" s="29" t="str">
        <f>IFERROR(IF($N577 &lt;&gt; "#Na", INDEX(Degree_Information!$E$2:$E$20129, MATCH(Passout2023[[#This Row], [UNIVERSITY_DEGREE_PROGRAM_ID]], Degree_Information!$N$2:$N$20129, 0)), ""), "")</f>
        <v/>
      </c>
      <c r="D577" s="29" t="str">
        <f>IFERROR(IF($N577 &lt;&gt; "#Na", INDEX(Degree_Information!$D$2:$D$20129, MATCH(Passout2023[[#This Row], [UNIVERSITY_DEGREE_PROGRAM_ID]], Degree_Information!$N$2:$N$20129, 0)), ""), "")</f>
        <v/>
      </c>
      <c r="E577" s="29" t="str">
        <f>IFERROR(IF($N577 &lt;&gt; "#Na", INDEX(Degree_Information!$F$2:$F$20129, MATCH(Passout2023[[#This Row], [UNIVERSITY_DEGREE_PROGRAM_ID]], Degree_Information!$N$2:$N$20129, 0)), ""), "")</f>
        <v/>
      </c>
      <c r="F577" s="29" t="str">
        <f>IFERROR(IF($N577 &lt;&gt; "#Na", INDEX(Degree_Information!$K$2:$K$20129, MATCH(Passout2023[[#This Row], [UNIVERSITY_DEGREE_PROGRAM_ID]], Degree_Information!$N$2:$N$20129, 0)), ""), "")</f>
        <v/>
      </c>
      <c r="G577" s="29" t="str">
        <f>IFERROR(IF($N577 &lt;&gt; "#Na", INDEX(Degree_Information!$G$2:$G$20129, MATCH(Passout2023[[#This Row], [UNIVERSITY_DEGREE_PROGRAM_ID]], Degree_Information!$N$2:$N$20129, 0)), ""), "")</f>
        <v/>
      </c>
      <c r="H577" s="29" t="str">
        <f>IFERROR(IF($N577 &lt;&gt; "#Na", INDEX(Degree_Information!$I$2:$I$20129, MATCH(Passout2023[[#This Row], [UNIVERSITY_DEGREE_PROGRAM_ID]], Degree_Information!$N$2:$N$20129, 0)), ""), "")</f>
        <v/>
      </c>
      <c r="I577" s="6" t="str">
        <f>IFERROR(IF($N577 &lt;&gt; "#Na", INDEX(Degree_Information!$H$2:$H$20129, MATCH(Passout2023[[#This Row], [UNIVERSITY_DEGREE_PROGRAM_ID]], Degree_Information!$N$2:$N$20129, 0)), ""), "")</f>
        <v/>
      </c>
      <c r="J577" s="6" t="str">
        <f>IFERROR(IF($N577 &lt;&gt; "#Na", INDEX(Degree_Information!$J$2:$J$20129, MATCH(Passout2023[[#This Row], [UNIVERSITY_DEGREE_PROGRAM_ID]], Degree_Information!$N$2:$N$20129, 0)), ""), "")</f>
        <v/>
      </c>
      <c r="K577" s="19"/>
      <c r="L577" s="20"/>
      <c r="M577" s="21"/>
      <c r="N577" s="21"/>
      <c r="O577" s="21"/>
      <c r="P577" s="22"/>
      <c r="Q577" s="21"/>
      <c r="R577" s="21"/>
      <c r="S577" s="20">
        <v>0</v>
      </c>
      <c r="T577" s="20">
        <v>0</v>
      </c>
      <c r="U577" s="23"/>
      <c r="V5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7" s="25"/>
      <c r="X577" s="26" t="str">
        <f>CONCATENATE(Passout2023[[#This Row], [Batch Start Semester]], "-", Passout2023[[#This Row], [Batch Start Year]], "-", Passout2023[[#This Row], [Degree Duration (year)]])</f>
        <v>--</v>
      </c>
      <c r="Y577" s="32"/>
      <c r="Z577" s="32"/>
      <c r="AA577" s="32"/>
      <c r="AB577" s="32"/>
      <c r="AC577" s="32"/>
      <c r="AD577" s="32"/>
      <c r="AE577" s="28">
        <f>COUNTA(Passout2023[[#This Row], [UNIVERSITY_DEGREE_PROGRAM_ID]:[(Graduated) Degree Awarded Female]])</f>
        <v>2</v>
      </c>
    </row>
    <row r="578" s="2" customFormat="1" ht="35.1" customHeight="1">
      <c r="A578" s="29" t="str">
        <f>IFERROR(IF($N578 &lt;&gt; "#Na", INDEX(Degree_Information!$A$2:$A$20129, MATCH(Passout2023[[#This Row], [UNIVERSITY_DEGREE_PROGRAM_ID]], Degree_Information!$N$2:$N$20129, 0)), ""), "")</f>
        <v/>
      </c>
      <c r="B578" s="29" t="str">
        <f>IFERROR(IF($N578 &lt;&gt; "#Na", INDEX(Degree_Information!$B$2:$B$20129, MATCH(Passout2023[[#This Row], [UNIVERSITY_DEGREE_PROGRAM_ID]], Degree_Information!$N$2:$N$20129, 0)), ""), "")</f>
        <v/>
      </c>
      <c r="C578" s="29" t="str">
        <f>IFERROR(IF($N578 &lt;&gt; "#Na", INDEX(Degree_Information!$E$2:$E$20129, MATCH(Passout2023[[#This Row], [UNIVERSITY_DEGREE_PROGRAM_ID]], Degree_Information!$N$2:$N$20129, 0)), ""), "")</f>
        <v/>
      </c>
      <c r="D578" s="29" t="str">
        <f>IFERROR(IF($N578 &lt;&gt; "#Na", INDEX(Degree_Information!$D$2:$D$20129, MATCH(Passout2023[[#This Row], [UNIVERSITY_DEGREE_PROGRAM_ID]], Degree_Information!$N$2:$N$20129, 0)), ""), "")</f>
        <v/>
      </c>
      <c r="E578" s="29" t="str">
        <f>IFERROR(IF($N578 &lt;&gt; "#Na", INDEX(Degree_Information!$F$2:$F$20129, MATCH(Passout2023[[#This Row], [UNIVERSITY_DEGREE_PROGRAM_ID]], Degree_Information!$N$2:$N$20129, 0)), ""), "")</f>
        <v/>
      </c>
      <c r="F578" s="29" t="str">
        <f>IFERROR(IF($N578 &lt;&gt; "#Na", INDEX(Degree_Information!$K$2:$K$20129, MATCH(Passout2023[[#This Row], [UNIVERSITY_DEGREE_PROGRAM_ID]], Degree_Information!$N$2:$N$20129, 0)), ""), "")</f>
        <v/>
      </c>
      <c r="G578" s="29" t="str">
        <f>IFERROR(IF($N578 &lt;&gt; "#Na", INDEX(Degree_Information!$G$2:$G$20129, MATCH(Passout2023[[#This Row], [UNIVERSITY_DEGREE_PROGRAM_ID]], Degree_Information!$N$2:$N$20129, 0)), ""), "")</f>
        <v/>
      </c>
      <c r="H578" s="29" t="str">
        <f>IFERROR(IF($N578 &lt;&gt; "#Na", INDEX(Degree_Information!$I$2:$I$20129, MATCH(Passout2023[[#This Row], [UNIVERSITY_DEGREE_PROGRAM_ID]], Degree_Information!$N$2:$N$20129, 0)), ""), "")</f>
        <v/>
      </c>
      <c r="I578" s="6" t="str">
        <f>IFERROR(IF($N578 &lt;&gt; "#Na", INDEX(Degree_Information!$H$2:$H$20129, MATCH(Passout2023[[#This Row], [UNIVERSITY_DEGREE_PROGRAM_ID]], Degree_Information!$N$2:$N$20129, 0)), ""), "")</f>
        <v/>
      </c>
      <c r="J578" s="6" t="str">
        <f>IFERROR(IF($N578 &lt;&gt; "#Na", INDEX(Degree_Information!$J$2:$J$20129, MATCH(Passout2023[[#This Row], [UNIVERSITY_DEGREE_PROGRAM_ID]], Degree_Information!$N$2:$N$20129, 0)), ""), "")</f>
        <v/>
      </c>
      <c r="K578" s="19"/>
      <c r="L578" s="20"/>
      <c r="M578" s="21"/>
      <c r="N578" s="21"/>
      <c r="O578" s="21"/>
      <c r="P578" s="22"/>
      <c r="Q578" s="21"/>
      <c r="R578" s="21"/>
      <c r="S578" s="20">
        <v>0</v>
      </c>
      <c r="T578" s="20">
        <v>0</v>
      </c>
      <c r="U578" s="23"/>
      <c r="V5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8" s="25"/>
      <c r="X578" s="26" t="str">
        <f>CONCATENATE(Passout2023[[#This Row], [Batch Start Semester]], "-", Passout2023[[#This Row], [Batch Start Year]], "-", Passout2023[[#This Row], [Degree Duration (year)]])</f>
        <v>--</v>
      </c>
      <c r="Y578" s="32"/>
      <c r="Z578" s="32"/>
      <c r="AA578" s="32"/>
      <c r="AB578" s="32"/>
      <c r="AC578" s="32"/>
      <c r="AD578" s="32"/>
      <c r="AE578" s="28">
        <f>COUNTA(Passout2023[[#This Row], [UNIVERSITY_DEGREE_PROGRAM_ID]:[(Graduated) Degree Awarded Female]])</f>
        <v>2</v>
      </c>
    </row>
    <row r="579" s="2" customFormat="1" ht="35.1" customHeight="1">
      <c r="A579" s="29" t="str">
        <f>IFERROR(IF($N579 &lt;&gt; "#Na", INDEX(Degree_Information!$A$2:$A$20129, MATCH(Passout2023[[#This Row], [UNIVERSITY_DEGREE_PROGRAM_ID]], Degree_Information!$N$2:$N$20129, 0)), ""), "")</f>
        <v/>
      </c>
      <c r="B579" s="29" t="str">
        <f>IFERROR(IF($N579 &lt;&gt; "#Na", INDEX(Degree_Information!$B$2:$B$20129, MATCH(Passout2023[[#This Row], [UNIVERSITY_DEGREE_PROGRAM_ID]], Degree_Information!$N$2:$N$20129, 0)), ""), "")</f>
        <v/>
      </c>
      <c r="C579" s="29" t="str">
        <f>IFERROR(IF($N579 &lt;&gt; "#Na", INDEX(Degree_Information!$E$2:$E$20129, MATCH(Passout2023[[#This Row], [UNIVERSITY_DEGREE_PROGRAM_ID]], Degree_Information!$N$2:$N$20129, 0)), ""), "")</f>
        <v/>
      </c>
      <c r="D579" s="29" t="str">
        <f>IFERROR(IF($N579 &lt;&gt; "#Na", INDEX(Degree_Information!$D$2:$D$20129, MATCH(Passout2023[[#This Row], [UNIVERSITY_DEGREE_PROGRAM_ID]], Degree_Information!$N$2:$N$20129, 0)), ""), "")</f>
        <v/>
      </c>
      <c r="E579" s="29" t="str">
        <f>IFERROR(IF($N579 &lt;&gt; "#Na", INDEX(Degree_Information!$F$2:$F$20129, MATCH(Passout2023[[#This Row], [UNIVERSITY_DEGREE_PROGRAM_ID]], Degree_Information!$N$2:$N$20129, 0)), ""), "")</f>
        <v/>
      </c>
      <c r="F579" s="29" t="str">
        <f>IFERROR(IF($N579 &lt;&gt; "#Na", INDEX(Degree_Information!$K$2:$K$20129, MATCH(Passout2023[[#This Row], [UNIVERSITY_DEGREE_PROGRAM_ID]], Degree_Information!$N$2:$N$20129, 0)), ""), "")</f>
        <v/>
      </c>
      <c r="G579" s="29" t="str">
        <f>IFERROR(IF($N579 &lt;&gt; "#Na", INDEX(Degree_Information!$G$2:$G$20129, MATCH(Passout2023[[#This Row], [UNIVERSITY_DEGREE_PROGRAM_ID]], Degree_Information!$N$2:$N$20129, 0)), ""), "")</f>
        <v/>
      </c>
      <c r="H579" s="29" t="str">
        <f>IFERROR(IF($N579 &lt;&gt; "#Na", INDEX(Degree_Information!$I$2:$I$20129, MATCH(Passout2023[[#This Row], [UNIVERSITY_DEGREE_PROGRAM_ID]], Degree_Information!$N$2:$N$20129, 0)), ""), "")</f>
        <v/>
      </c>
      <c r="I579" s="6" t="str">
        <f>IFERROR(IF($N579 &lt;&gt; "#Na", INDEX(Degree_Information!$H$2:$H$20129, MATCH(Passout2023[[#This Row], [UNIVERSITY_DEGREE_PROGRAM_ID]], Degree_Information!$N$2:$N$20129, 0)), ""), "")</f>
        <v/>
      </c>
      <c r="J579" s="6" t="str">
        <f>IFERROR(IF($N579 &lt;&gt; "#Na", INDEX(Degree_Information!$J$2:$J$20129, MATCH(Passout2023[[#This Row], [UNIVERSITY_DEGREE_PROGRAM_ID]], Degree_Information!$N$2:$N$20129, 0)), ""), "")</f>
        <v/>
      </c>
      <c r="K579" s="19"/>
      <c r="L579" s="20"/>
      <c r="M579" s="21"/>
      <c r="N579" s="21"/>
      <c r="O579" s="21"/>
      <c r="P579" s="22"/>
      <c r="Q579" s="21"/>
      <c r="R579" s="21"/>
      <c r="S579" s="20">
        <v>0</v>
      </c>
      <c r="T579" s="20">
        <v>0</v>
      </c>
      <c r="U579" s="23"/>
      <c r="V5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79" s="25"/>
      <c r="X579" s="26" t="str">
        <f>CONCATENATE(Passout2023[[#This Row], [Batch Start Semester]], "-", Passout2023[[#This Row], [Batch Start Year]], "-", Passout2023[[#This Row], [Degree Duration (year)]])</f>
        <v>--</v>
      </c>
      <c r="Y579" s="32"/>
      <c r="Z579" s="32"/>
      <c r="AA579" s="32"/>
      <c r="AB579" s="32"/>
      <c r="AC579" s="32"/>
      <c r="AD579" s="32"/>
      <c r="AE579" s="28">
        <f>COUNTA(Passout2023[[#This Row], [UNIVERSITY_DEGREE_PROGRAM_ID]:[(Graduated) Degree Awarded Female]])</f>
        <v>2</v>
      </c>
    </row>
    <row r="580" s="2" customFormat="1" ht="35.1" customHeight="1">
      <c r="A580" s="29" t="str">
        <f>IFERROR(IF($N580 &lt;&gt; "#Na", INDEX(Degree_Information!$A$2:$A$20129, MATCH(Passout2023[[#This Row], [UNIVERSITY_DEGREE_PROGRAM_ID]], Degree_Information!$N$2:$N$20129, 0)), ""), "")</f>
        <v/>
      </c>
      <c r="B580" s="29" t="str">
        <f>IFERROR(IF($N580 &lt;&gt; "#Na", INDEX(Degree_Information!$B$2:$B$20129, MATCH(Passout2023[[#This Row], [UNIVERSITY_DEGREE_PROGRAM_ID]], Degree_Information!$N$2:$N$20129, 0)), ""), "")</f>
        <v/>
      </c>
      <c r="C580" s="29" t="str">
        <f>IFERROR(IF($N580 &lt;&gt; "#Na", INDEX(Degree_Information!$E$2:$E$20129, MATCH(Passout2023[[#This Row], [UNIVERSITY_DEGREE_PROGRAM_ID]], Degree_Information!$N$2:$N$20129, 0)), ""), "")</f>
        <v/>
      </c>
      <c r="D580" s="29" t="str">
        <f>IFERROR(IF($N580 &lt;&gt; "#Na", INDEX(Degree_Information!$D$2:$D$20129, MATCH(Passout2023[[#This Row], [UNIVERSITY_DEGREE_PROGRAM_ID]], Degree_Information!$N$2:$N$20129, 0)), ""), "")</f>
        <v/>
      </c>
      <c r="E580" s="29" t="str">
        <f>IFERROR(IF($N580 &lt;&gt; "#Na", INDEX(Degree_Information!$F$2:$F$20129, MATCH(Passout2023[[#This Row], [UNIVERSITY_DEGREE_PROGRAM_ID]], Degree_Information!$N$2:$N$20129, 0)), ""), "")</f>
        <v/>
      </c>
      <c r="F580" s="29" t="str">
        <f>IFERROR(IF($N580 &lt;&gt; "#Na", INDEX(Degree_Information!$K$2:$K$20129, MATCH(Passout2023[[#This Row], [UNIVERSITY_DEGREE_PROGRAM_ID]], Degree_Information!$N$2:$N$20129, 0)), ""), "")</f>
        <v/>
      </c>
      <c r="G580" s="29" t="str">
        <f>IFERROR(IF($N580 &lt;&gt; "#Na", INDEX(Degree_Information!$G$2:$G$20129, MATCH(Passout2023[[#This Row], [UNIVERSITY_DEGREE_PROGRAM_ID]], Degree_Information!$N$2:$N$20129, 0)), ""), "")</f>
        <v/>
      </c>
      <c r="H580" s="29" t="str">
        <f>IFERROR(IF($N580 &lt;&gt; "#Na", INDEX(Degree_Information!$I$2:$I$20129, MATCH(Passout2023[[#This Row], [UNIVERSITY_DEGREE_PROGRAM_ID]], Degree_Information!$N$2:$N$20129, 0)), ""), "")</f>
        <v/>
      </c>
      <c r="I580" s="6" t="str">
        <f>IFERROR(IF($N580 &lt;&gt; "#Na", INDEX(Degree_Information!$H$2:$H$20129, MATCH(Passout2023[[#This Row], [UNIVERSITY_DEGREE_PROGRAM_ID]], Degree_Information!$N$2:$N$20129, 0)), ""), "")</f>
        <v/>
      </c>
      <c r="J580" s="6" t="str">
        <f>IFERROR(IF($N580 &lt;&gt; "#Na", INDEX(Degree_Information!$J$2:$J$20129, MATCH(Passout2023[[#This Row], [UNIVERSITY_DEGREE_PROGRAM_ID]], Degree_Information!$N$2:$N$20129, 0)), ""), "")</f>
        <v/>
      </c>
      <c r="K580" s="19"/>
      <c r="L580" s="20"/>
      <c r="M580" s="21"/>
      <c r="N580" s="21"/>
      <c r="O580" s="21"/>
      <c r="P580" s="22"/>
      <c r="Q580" s="21"/>
      <c r="R580" s="21"/>
      <c r="S580" s="20">
        <v>0</v>
      </c>
      <c r="T580" s="20">
        <v>0</v>
      </c>
      <c r="U580" s="23"/>
      <c r="V5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0" s="25"/>
      <c r="X580" s="26" t="str">
        <f>CONCATENATE(Passout2023[[#This Row], [Batch Start Semester]], "-", Passout2023[[#This Row], [Batch Start Year]], "-", Passout2023[[#This Row], [Degree Duration (year)]])</f>
        <v>--</v>
      </c>
      <c r="Y580" s="32"/>
      <c r="Z580" s="32"/>
      <c r="AA580" s="32"/>
      <c r="AB580" s="32"/>
      <c r="AC580" s="32"/>
      <c r="AD580" s="32"/>
      <c r="AE580" s="28">
        <f>COUNTA(Passout2023[[#This Row], [UNIVERSITY_DEGREE_PROGRAM_ID]:[(Graduated) Degree Awarded Female]])</f>
        <v>2</v>
      </c>
    </row>
    <row r="581" s="2" customFormat="1" ht="35.1" customHeight="1">
      <c r="A581" s="29" t="str">
        <f>IFERROR(IF($N581 &lt;&gt; "#Na", INDEX(Degree_Information!$A$2:$A$20129, MATCH(Passout2023[[#This Row], [UNIVERSITY_DEGREE_PROGRAM_ID]], Degree_Information!$N$2:$N$20129, 0)), ""), "")</f>
        <v/>
      </c>
      <c r="B581" s="29" t="str">
        <f>IFERROR(IF($N581 &lt;&gt; "#Na", INDEX(Degree_Information!$B$2:$B$20129, MATCH(Passout2023[[#This Row], [UNIVERSITY_DEGREE_PROGRAM_ID]], Degree_Information!$N$2:$N$20129, 0)), ""), "")</f>
        <v/>
      </c>
      <c r="C581" s="29" t="str">
        <f>IFERROR(IF($N581 &lt;&gt; "#Na", INDEX(Degree_Information!$E$2:$E$20129, MATCH(Passout2023[[#This Row], [UNIVERSITY_DEGREE_PROGRAM_ID]], Degree_Information!$N$2:$N$20129, 0)), ""), "")</f>
        <v/>
      </c>
      <c r="D581" s="29" t="str">
        <f>IFERROR(IF($N581 &lt;&gt; "#Na", INDEX(Degree_Information!$D$2:$D$20129, MATCH(Passout2023[[#This Row], [UNIVERSITY_DEGREE_PROGRAM_ID]], Degree_Information!$N$2:$N$20129, 0)), ""), "")</f>
        <v/>
      </c>
      <c r="E581" s="29" t="str">
        <f>IFERROR(IF($N581 &lt;&gt; "#Na", INDEX(Degree_Information!$F$2:$F$20129, MATCH(Passout2023[[#This Row], [UNIVERSITY_DEGREE_PROGRAM_ID]], Degree_Information!$N$2:$N$20129, 0)), ""), "")</f>
        <v/>
      </c>
      <c r="F581" s="29" t="str">
        <f>IFERROR(IF($N581 &lt;&gt; "#Na", INDEX(Degree_Information!$K$2:$K$20129, MATCH(Passout2023[[#This Row], [UNIVERSITY_DEGREE_PROGRAM_ID]], Degree_Information!$N$2:$N$20129, 0)), ""), "")</f>
        <v/>
      </c>
      <c r="G581" s="29" t="str">
        <f>IFERROR(IF($N581 &lt;&gt; "#Na", INDEX(Degree_Information!$G$2:$G$20129, MATCH(Passout2023[[#This Row], [UNIVERSITY_DEGREE_PROGRAM_ID]], Degree_Information!$N$2:$N$20129, 0)), ""), "")</f>
        <v/>
      </c>
      <c r="H581" s="29" t="str">
        <f>IFERROR(IF($N581 &lt;&gt; "#Na", INDEX(Degree_Information!$I$2:$I$20129, MATCH(Passout2023[[#This Row], [UNIVERSITY_DEGREE_PROGRAM_ID]], Degree_Information!$N$2:$N$20129, 0)), ""), "")</f>
        <v/>
      </c>
      <c r="I581" s="6" t="str">
        <f>IFERROR(IF($N581 &lt;&gt; "#Na", INDEX(Degree_Information!$H$2:$H$20129, MATCH(Passout2023[[#This Row], [UNIVERSITY_DEGREE_PROGRAM_ID]], Degree_Information!$N$2:$N$20129, 0)), ""), "")</f>
        <v/>
      </c>
      <c r="J581" s="6" t="str">
        <f>IFERROR(IF($N581 &lt;&gt; "#Na", INDEX(Degree_Information!$J$2:$J$20129, MATCH(Passout2023[[#This Row], [UNIVERSITY_DEGREE_PROGRAM_ID]], Degree_Information!$N$2:$N$20129, 0)), ""), "")</f>
        <v/>
      </c>
      <c r="K581" s="19"/>
      <c r="L581" s="20"/>
      <c r="M581" s="21"/>
      <c r="N581" s="21"/>
      <c r="O581" s="21"/>
      <c r="P581" s="22"/>
      <c r="Q581" s="21"/>
      <c r="R581" s="21"/>
      <c r="S581" s="20">
        <v>0</v>
      </c>
      <c r="T581" s="20">
        <v>0</v>
      </c>
      <c r="U581" s="23"/>
      <c r="V5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1" s="25"/>
      <c r="X581" s="26" t="str">
        <f>CONCATENATE(Passout2023[[#This Row], [Batch Start Semester]], "-", Passout2023[[#This Row], [Batch Start Year]], "-", Passout2023[[#This Row], [Degree Duration (year)]])</f>
        <v>--</v>
      </c>
      <c r="Y581" s="32"/>
      <c r="Z581" s="32"/>
      <c r="AA581" s="32"/>
      <c r="AB581" s="32"/>
      <c r="AC581" s="32"/>
      <c r="AD581" s="32"/>
      <c r="AE581" s="28">
        <f>COUNTA(Passout2023[[#This Row], [UNIVERSITY_DEGREE_PROGRAM_ID]:[(Graduated) Degree Awarded Female]])</f>
        <v>2</v>
      </c>
    </row>
    <row r="582" s="2" customFormat="1" ht="35.1" customHeight="1">
      <c r="A582" s="29" t="str">
        <f>IFERROR(IF($N582 &lt;&gt; "#Na", INDEX(Degree_Information!$A$2:$A$20129, MATCH(Passout2023[[#This Row], [UNIVERSITY_DEGREE_PROGRAM_ID]], Degree_Information!$N$2:$N$20129, 0)), ""), "")</f>
        <v/>
      </c>
      <c r="B582" s="29" t="str">
        <f>IFERROR(IF($N582 &lt;&gt; "#Na", INDEX(Degree_Information!$B$2:$B$20129, MATCH(Passout2023[[#This Row], [UNIVERSITY_DEGREE_PROGRAM_ID]], Degree_Information!$N$2:$N$20129, 0)), ""), "")</f>
        <v/>
      </c>
      <c r="C582" s="29" t="str">
        <f>IFERROR(IF($N582 &lt;&gt; "#Na", INDEX(Degree_Information!$E$2:$E$20129, MATCH(Passout2023[[#This Row], [UNIVERSITY_DEGREE_PROGRAM_ID]], Degree_Information!$N$2:$N$20129, 0)), ""), "")</f>
        <v/>
      </c>
      <c r="D582" s="29" t="str">
        <f>IFERROR(IF($N582 &lt;&gt; "#Na", INDEX(Degree_Information!$D$2:$D$20129, MATCH(Passout2023[[#This Row], [UNIVERSITY_DEGREE_PROGRAM_ID]], Degree_Information!$N$2:$N$20129, 0)), ""), "")</f>
        <v/>
      </c>
      <c r="E582" s="29" t="str">
        <f>IFERROR(IF($N582 &lt;&gt; "#Na", INDEX(Degree_Information!$F$2:$F$20129, MATCH(Passout2023[[#This Row], [UNIVERSITY_DEGREE_PROGRAM_ID]], Degree_Information!$N$2:$N$20129, 0)), ""), "")</f>
        <v/>
      </c>
      <c r="F582" s="29" t="str">
        <f>IFERROR(IF($N582 &lt;&gt; "#Na", INDEX(Degree_Information!$K$2:$K$20129, MATCH(Passout2023[[#This Row], [UNIVERSITY_DEGREE_PROGRAM_ID]], Degree_Information!$N$2:$N$20129, 0)), ""), "")</f>
        <v/>
      </c>
      <c r="G582" s="29" t="str">
        <f>IFERROR(IF($N582 &lt;&gt; "#Na", INDEX(Degree_Information!$G$2:$G$20129, MATCH(Passout2023[[#This Row], [UNIVERSITY_DEGREE_PROGRAM_ID]], Degree_Information!$N$2:$N$20129, 0)), ""), "")</f>
        <v/>
      </c>
      <c r="H582" s="29" t="str">
        <f>IFERROR(IF($N582 &lt;&gt; "#Na", INDEX(Degree_Information!$I$2:$I$20129, MATCH(Passout2023[[#This Row], [UNIVERSITY_DEGREE_PROGRAM_ID]], Degree_Information!$N$2:$N$20129, 0)), ""), "")</f>
        <v/>
      </c>
      <c r="I582" s="6" t="str">
        <f>IFERROR(IF($N582 &lt;&gt; "#Na", INDEX(Degree_Information!$H$2:$H$20129, MATCH(Passout2023[[#This Row], [UNIVERSITY_DEGREE_PROGRAM_ID]], Degree_Information!$N$2:$N$20129, 0)), ""), "")</f>
        <v/>
      </c>
      <c r="J582" s="6" t="str">
        <f>IFERROR(IF($N582 &lt;&gt; "#Na", INDEX(Degree_Information!$J$2:$J$20129, MATCH(Passout2023[[#This Row], [UNIVERSITY_DEGREE_PROGRAM_ID]], Degree_Information!$N$2:$N$20129, 0)), ""), "")</f>
        <v/>
      </c>
      <c r="K582" s="19"/>
      <c r="L582" s="20"/>
      <c r="M582" s="21"/>
      <c r="N582" s="21"/>
      <c r="O582" s="21"/>
      <c r="P582" s="22"/>
      <c r="Q582" s="21"/>
      <c r="R582" s="21"/>
      <c r="S582" s="20">
        <v>0</v>
      </c>
      <c r="T582" s="20">
        <v>0</v>
      </c>
      <c r="U582" s="23"/>
      <c r="V5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2" s="25"/>
      <c r="X582" s="26" t="str">
        <f>CONCATENATE(Passout2023[[#This Row], [Batch Start Semester]], "-", Passout2023[[#This Row], [Batch Start Year]], "-", Passout2023[[#This Row], [Degree Duration (year)]])</f>
        <v>--</v>
      </c>
      <c r="Y582" s="32"/>
      <c r="Z582" s="32"/>
      <c r="AA582" s="32"/>
      <c r="AB582" s="32"/>
      <c r="AC582" s="32"/>
      <c r="AD582" s="32"/>
      <c r="AE582" s="28">
        <f>COUNTA(Passout2023[[#This Row], [UNIVERSITY_DEGREE_PROGRAM_ID]:[(Graduated) Degree Awarded Female]])</f>
        <v>2</v>
      </c>
    </row>
    <row r="583" s="2" customFormat="1" ht="35.1" customHeight="1">
      <c r="A583" s="29" t="str">
        <f>IFERROR(IF($N583 &lt;&gt; "#Na", INDEX(Degree_Information!$A$2:$A$20129, MATCH(Passout2023[[#This Row], [UNIVERSITY_DEGREE_PROGRAM_ID]], Degree_Information!$N$2:$N$20129, 0)), ""), "")</f>
        <v/>
      </c>
      <c r="B583" s="29" t="str">
        <f>IFERROR(IF($N583 &lt;&gt; "#Na", INDEX(Degree_Information!$B$2:$B$20129, MATCH(Passout2023[[#This Row], [UNIVERSITY_DEGREE_PROGRAM_ID]], Degree_Information!$N$2:$N$20129, 0)), ""), "")</f>
        <v/>
      </c>
      <c r="C583" s="29" t="str">
        <f>IFERROR(IF($N583 &lt;&gt; "#Na", INDEX(Degree_Information!$E$2:$E$20129, MATCH(Passout2023[[#This Row], [UNIVERSITY_DEGREE_PROGRAM_ID]], Degree_Information!$N$2:$N$20129, 0)), ""), "")</f>
        <v/>
      </c>
      <c r="D583" s="29" t="str">
        <f>IFERROR(IF($N583 &lt;&gt; "#Na", INDEX(Degree_Information!$D$2:$D$20129, MATCH(Passout2023[[#This Row], [UNIVERSITY_DEGREE_PROGRAM_ID]], Degree_Information!$N$2:$N$20129, 0)), ""), "")</f>
        <v/>
      </c>
      <c r="E583" s="29" t="str">
        <f>IFERROR(IF($N583 &lt;&gt; "#Na", INDEX(Degree_Information!$F$2:$F$20129, MATCH(Passout2023[[#This Row], [UNIVERSITY_DEGREE_PROGRAM_ID]], Degree_Information!$N$2:$N$20129, 0)), ""), "")</f>
        <v/>
      </c>
      <c r="F583" s="29" t="str">
        <f>IFERROR(IF($N583 &lt;&gt; "#Na", INDEX(Degree_Information!$K$2:$K$20129, MATCH(Passout2023[[#This Row], [UNIVERSITY_DEGREE_PROGRAM_ID]], Degree_Information!$N$2:$N$20129, 0)), ""), "")</f>
        <v/>
      </c>
      <c r="G583" s="29" t="str">
        <f>IFERROR(IF($N583 &lt;&gt; "#Na", INDEX(Degree_Information!$G$2:$G$20129, MATCH(Passout2023[[#This Row], [UNIVERSITY_DEGREE_PROGRAM_ID]], Degree_Information!$N$2:$N$20129, 0)), ""), "")</f>
        <v/>
      </c>
      <c r="H583" s="29" t="str">
        <f>IFERROR(IF($N583 &lt;&gt; "#Na", INDEX(Degree_Information!$I$2:$I$20129, MATCH(Passout2023[[#This Row], [UNIVERSITY_DEGREE_PROGRAM_ID]], Degree_Information!$N$2:$N$20129, 0)), ""), "")</f>
        <v/>
      </c>
      <c r="I583" s="6" t="str">
        <f>IFERROR(IF($N583 &lt;&gt; "#Na", INDEX(Degree_Information!$H$2:$H$20129, MATCH(Passout2023[[#This Row], [UNIVERSITY_DEGREE_PROGRAM_ID]], Degree_Information!$N$2:$N$20129, 0)), ""), "")</f>
        <v/>
      </c>
      <c r="J583" s="6" t="str">
        <f>IFERROR(IF($N583 &lt;&gt; "#Na", INDEX(Degree_Information!$J$2:$J$20129, MATCH(Passout2023[[#This Row], [UNIVERSITY_DEGREE_PROGRAM_ID]], Degree_Information!$N$2:$N$20129, 0)), ""), "")</f>
        <v/>
      </c>
      <c r="K583" s="19"/>
      <c r="L583" s="20"/>
      <c r="M583" s="21"/>
      <c r="N583" s="21"/>
      <c r="O583" s="21"/>
      <c r="P583" s="22"/>
      <c r="Q583" s="21"/>
      <c r="R583" s="21"/>
      <c r="S583" s="20">
        <v>0</v>
      </c>
      <c r="T583" s="20">
        <v>0</v>
      </c>
      <c r="U583" s="23"/>
      <c r="V5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3" s="25"/>
      <c r="X583" s="26" t="str">
        <f>CONCATENATE(Passout2023[[#This Row], [Batch Start Semester]], "-", Passout2023[[#This Row], [Batch Start Year]], "-", Passout2023[[#This Row], [Degree Duration (year)]])</f>
        <v>--</v>
      </c>
      <c r="Y583" s="32"/>
      <c r="Z583" s="32"/>
      <c r="AA583" s="32"/>
      <c r="AB583" s="32"/>
      <c r="AC583" s="32"/>
      <c r="AD583" s="32"/>
      <c r="AE583" s="28">
        <f>COUNTA(Passout2023[[#This Row], [UNIVERSITY_DEGREE_PROGRAM_ID]:[(Graduated) Degree Awarded Female]])</f>
        <v>2</v>
      </c>
    </row>
    <row r="584" s="2" customFormat="1" ht="35.1" customHeight="1">
      <c r="A584" s="29" t="str">
        <f>IFERROR(IF($N584 &lt;&gt; "#Na", INDEX(Degree_Information!$A$2:$A$20129, MATCH(Passout2023[[#This Row], [UNIVERSITY_DEGREE_PROGRAM_ID]], Degree_Information!$N$2:$N$20129, 0)), ""), "")</f>
        <v/>
      </c>
      <c r="B584" s="29" t="str">
        <f>IFERROR(IF($N584 &lt;&gt; "#Na", INDEX(Degree_Information!$B$2:$B$20129, MATCH(Passout2023[[#This Row], [UNIVERSITY_DEGREE_PROGRAM_ID]], Degree_Information!$N$2:$N$20129, 0)), ""), "")</f>
        <v/>
      </c>
      <c r="C584" s="29" t="str">
        <f>IFERROR(IF($N584 &lt;&gt; "#Na", INDEX(Degree_Information!$E$2:$E$20129, MATCH(Passout2023[[#This Row], [UNIVERSITY_DEGREE_PROGRAM_ID]], Degree_Information!$N$2:$N$20129, 0)), ""), "")</f>
        <v/>
      </c>
      <c r="D584" s="29" t="str">
        <f>IFERROR(IF($N584 &lt;&gt; "#Na", INDEX(Degree_Information!$D$2:$D$20129, MATCH(Passout2023[[#This Row], [UNIVERSITY_DEGREE_PROGRAM_ID]], Degree_Information!$N$2:$N$20129, 0)), ""), "")</f>
        <v/>
      </c>
      <c r="E584" s="29" t="str">
        <f>IFERROR(IF($N584 &lt;&gt; "#Na", INDEX(Degree_Information!$F$2:$F$20129, MATCH(Passout2023[[#This Row], [UNIVERSITY_DEGREE_PROGRAM_ID]], Degree_Information!$N$2:$N$20129, 0)), ""), "")</f>
        <v/>
      </c>
      <c r="F584" s="29" t="str">
        <f>IFERROR(IF($N584 &lt;&gt; "#Na", INDEX(Degree_Information!$K$2:$K$20129, MATCH(Passout2023[[#This Row], [UNIVERSITY_DEGREE_PROGRAM_ID]], Degree_Information!$N$2:$N$20129, 0)), ""), "")</f>
        <v/>
      </c>
      <c r="G584" s="29" t="str">
        <f>IFERROR(IF($N584 &lt;&gt; "#Na", INDEX(Degree_Information!$G$2:$G$20129, MATCH(Passout2023[[#This Row], [UNIVERSITY_DEGREE_PROGRAM_ID]], Degree_Information!$N$2:$N$20129, 0)), ""), "")</f>
        <v/>
      </c>
      <c r="H584" s="29" t="str">
        <f>IFERROR(IF($N584 &lt;&gt; "#Na", INDEX(Degree_Information!$I$2:$I$20129, MATCH(Passout2023[[#This Row], [UNIVERSITY_DEGREE_PROGRAM_ID]], Degree_Information!$N$2:$N$20129, 0)), ""), "")</f>
        <v/>
      </c>
      <c r="I584" s="6" t="str">
        <f>IFERROR(IF($N584 &lt;&gt; "#Na", INDEX(Degree_Information!$H$2:$H$20129, MATCH(Passout2023[[#This Row], [UNIVERSITY_DEGREE_PROGRAM_ID]], Degree_Information!$N$2:$N$20129, 0)), ""), "")</f>
        <v/>
      </c>
      <c r="J584" s="6" t="str">
        <f>IFERROR(IF($N584 &lt;&gt; "#Na", INDEX(Degree_Information!$J$2:$J$20129, MATCH(Passout2023[[#This Row], [UNIVERSITY_DEGREE_PROGRAM_ID]], Degree_Information!$N$2:$N$20129, 0)), ""), "")</f>
        <v/>
      </c>
      <c r="K584" s="19"/>
      <c r="L584" s="20"/>
      <c r="M584" s="21"/>
      <c r="N584" s="21"/>
      <c r="O584" s="21"/>
      <c r="P584" s="22"/>
      <c r="Q584" s="21"/>
      <c r="R584" s="21"/>
      <c r="S584" s="20">
        <v>0</v>
      </c>
      <c r="T584" s="20">
        <v>0</v>
      </c>
      <c r="U584" s="23"/>
      <c r="V5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4" s="25"/>
      <c r="X584" s="26" t="str">
        <f>CONCATENATE(Passout2023[[#This Row], [Batch Start Semester]], "-", Passout2023[[#This Row], [Batch Start Year]], "-", Passout2023[[#This Row], [Degree Duration (year)]])</f>
        <v>--</v>
      </c>
      <c r="Y584" s="32"/>
      <c r="Z584" s="32"/>
      <c r="AA584" s="32"/>
      <c r="AB584" s="32"/>
      <c r="AC584" s="32"/>
      <c r="AD584" s="32"/>
      <c r="AE584" s="28">
        <f>COUNTA(Passout2023[[#This Row], [UNIVERSITY_DEGREE_PROGRAM_ID]:[(Graduated) Degree Awarded Female]])</f>
        <v>2</v>
      </c>
    </row>
    <row r="585" s="2" customFormat="1" ht="35.1" customHeight="1">
      <c r="A585" s="29" t="str">
        <f>IFERROR(IF($N585 &lt;&gt; "#Na", INDEX(Degree_Information!$A$2:$A$20129, MATCH(Passout2023[[#This Row], [UNIVERSITY_DEGREE_PROGRAM_ID]], Degree_Information!$N$2:$N$20129, 0)), ""), "")</f>
        <v/>
      </c>
      <c r="B585" s="29" t="str">
        <f>IFERROR(IF($N585 &lt;&gt; "#Na", INDEX(Degree_Information!$B$2:$B$20129, MATCH(Passout2023[[#This Row], [UNIVERSITY_DEGREE_PROGRAM_ID]], Degree_Information!$N$2:$N$20129, 0)), ""), "")</f>
        <v/>
      </c>
      <c r="C585" s="29" t="str">
        <f>IFERROR(IF($N585 &lt;&gt; "#Na", INDEX(Degree_Information!$E$2:$E$20129, MATCH(Passout2023[[#This Row], [UNIVERSITY_DEGREE_PROGRAM_ID]], Degree_Information!$N$2:$N$20129, 0)), ""), "")</f>
        <v/>
      </c>
      <c r="D585" s="29" t="str">
        <f>IFERROR(IF($N585 &lt;&gt; "#Na", INDEX(Degree_Information!$D$2:$D$20129, MATCH(Passout2023[[#This Row], [UNIVERSITY_DEGREE_PROGRAM_ID]], Degree_Information!$N$2:$N$20129, 0)), ""), "")</f>
        <v/>
      </c>
      <c r="E585" s="29" t="str">
        <f>IFERROR(IF($N585 &lt;&gt; "#Na", INDEX(Degree_Information!$F$2:$F$20129, MATCH(Passout2023[[#This Row], [UNIVERSITY_DEGREE_PROGRAM_ID]], Degree_Information!$N$2:$N$20129, 0)), ""), "")</f>
        <v/>
      </c>
      <c r="F585" s="29" t="str">
        <f>IFERROR(IF($N585 &lt;&gt; "#Na", INDEX(Degree_Information!$K$2:$K$20129, MATCH(Passout2023[[#This Row], [UNIVERSITY_DEGREE_PROGRAM_ID]], Degree_Information!$N$2:$N$20129, 0)), ""), "")</f>
        <v/>
      </c>
      <c r="G585" s="29" t="str">
        <f>IFERROR(IF($N585 &lt;&gt; "#Na", INDEX(Degree_Information!$G$2:$G$20129, MATCH(Passout2023[[#This Row], [UNIVERSITY_DEGREE_PROGRAM_ID]], Degree_Information!$N$2:$N$20129, 0)), ""), "")</f>
        <v/>
      </c>
      <c r="H585" s="29" t="str">
        <f>IFERROR(IF($N585 &lt;&gt; "#Na", INDEX(Degree_Information!$I$2:$I$20129, MATCH(Passout2023[[#This Row], [UNIVERSITY_DEGREE_PROGRAM_ID]], Degree_Information!$N$2:$N$20129, 0)), ""), "")</f>
        <v/>
      </c>
      <c r="I585" s="6" t="str">
        <f>IFERROR(IF($N585 &lt;&gt; "#Na", INDEX(Degree_Information!$H$2:$H$20129, MATCH(Passout2023[[#This Row], [UNIVERSITY_DEGREE_PROGRAM_ID]], Degree_Information!$N$2:$N$20129, 0)), ""), "")</f>
        <v/>
      </c>
      <c r="J585" s="6" t="str">
        <f>IFERROR(IF($N585 &lt;&gt; "#Na", INDEX(Degree_Information!$J$2:$J$20129, MATCH(Passout2023[[#This Row], [UNIVERSITY_DEGREE_PROGRAM_ID]], Degree_Information!$N$2:$N$20129, 0)), ""), "")</f>
        <v/>
      </c>
      <c r="K585" s="19"/>
      <c r="L585" s="20"/>
      <c r="M585" s="21"/>
      <c r="N585" s="21"/>
      <c r="O585" s="21"/>
      <c r="P585" s="22"/>
      <c r="Q585" s="21"/>
      <c r="R585" s="21"/>
      <c r="S585" s="20">
        <v>0</v>
      </c>
      <c r="T585" s="20">
        <v>0</v>
      </c>
      <c r="U585" s="23"/>
      <c r="V5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5" s="25"/>
      <c r="X585" s="26" t="str">
        <f>CONCATENATE(Passout2023[[#This Row], [Batch Start Semester]], "-", Passout2023[[#This Row], [Batch Start Year]], "-", Passout2023[[#This Row], [Degree Duration (year)]])</f>
        <v>--</v>
      </c>
      <c r="Y585" s="32"/>
      <c r="Z585" s="32"/>
      <c r="AA585" s="32"/>
      <c r="AB585" s="32"/>
      <c r="AC585" s="32"/>
      <c r="AD585" s="32"/>
      <c r="AE585" s="28">
        <f>COUNTA(Passout2023[[#This Row], [UNIVERSITY_DEGREE_PROGRAM_ID]:[(Graduated) Degree Awarded Female]])</f>
        <v>2</v>
      </c>
    </row>
    <row r="586" s="2" customFormat="1" ht="35.1" customHeight="1">
      <c r="A586" s="29" t="str">
        <f>IFERROR(IF($N586 &lt;&gt; "#Na", INDEX(Degree_Information!$A$2:$A$20129, MATCH(Passout2023[[#This Row], [UNIVERSITY_DEGREE_PROGRAM_ID]], Degree_Information!$N$2:$N$20129, 0)), ""), "")</f>
        <v/>
      </c>
      <c r="B586" s="29" t="str">
        <f>IFERROR(IF($N586 &lt;&gt; "#Na", INDEX(Degree_Information!$B$2:$B$20129, MATCH(Passout2023[[#This Row], [UNIVERSITY_DEGREE_PROGRAM_ID]], Degree_Information!$N$2:$N$20129, 0)), ""), "")</f>
        <v/>
      </c>
      <c r="C586" s="29" t="str">
        <f>IFERROR(IF($N586 &lt;&gt; "#Na", INDEX(Degree_Information!$E$2:$E$20129, MATCH(Passout2023[[#This Row], [UNIVERSITY_DEGREE_PROGRAM_ID]], Degree_Information!$N$2:$N$20129, 0)), ""), "")</f>
        <v/>
      </c>
      <c r="D586" s="29" t="str">
        <f>IFERROR(IF($N586 &lt;&gt; "#Na", INDEX(Degree_Information!$D$2:$D$20129, MATCH(Passout2023[[#This Row], [UNIVERSITY_DEGREE_PROGRAM_ID]], Degree_Information!$N$2:$N$20129, 0)), ""), "")</f>
        <v/>
      </c>
      <c r="E586" s="29" t="str">
        <f>IFERROR(IF($N586 &lt;&gt; "#Na", INDEX(Degree_Information!$F$2:$F$20129, MATCH(Passout2023[[#This Row], [UNIVERSITY_DEGREE_PROGRAM_ID]], Degree_Information!$N$2:$N$20129, 0)), ""), "")</f>
        <v/>
      </c>
      <c r="F586" s="29" t="str">
        <f>IFERROR(IF($N586 &lt;&gt; "#Na", INDEX(Degree_Information!$K$2:$K$20129, MATCH(Passout2023[[#This Row], [UNIVERSITY_DEGREE_PROGRAM_ID]], Degree_Information!$N$2:$N$20129, 0)), ""), "")</f>
        <v/>
      </c>
      <c r="G586" s="29" t="str">
        <f>IFERROR(IF($N586 &lt;&gt; "#Na", INDEX(Degree_Information!$G$2:$G$20129, MATCH(Passout2023[[#This Row], [UNIVERSITY_DEGREE_PROGRAM_ID]], Degree_Information!$N$2:$N$20129, 0)), ""), "")</f>
        <v/>
      </c>
      <c r="H586" s="29" t="str">
        <f>IFERROR(IF($N586 &lt;&gt; "#Na", INDEX(Degree_Information!$I$2:$I$20129, MATCH(Passout2023[[#This Row], [UNIVERSITY_DEGREE_PROGRAM_ID]], Degree_Information!$N$2:$N$20129, 0)), ""), "")</f>
        <v/>
      </c>
      <c r="I586" s="6" t="str">
        <f>IFERROR(IF($N586 &lt;&gt; "#Na", INDEX(Degree_Information!$H$2:$H$20129, MATCH(Passout2023[[#This Row], [UNIVERSITY_DEGREE_PROGRAM_ID]], Degree_Information!$N$2:$N$20129, 0)), ""), "")</f>
        <v/>
      </c>
      <c r="J586" s="6" t="str">
        <f>IFERROR(IF($N586 &lt;&gt; "#Na", INDEX(Degree_Information!$J$2:$J$20129, MATCH(Passout2023[[#This Row], [UNIVERSITY_DEGREE_PROGRAM_ID]], Degree_Information!$N$2:$N$20129, 0)), ""), "")</f>
        <v/>
      </c>
      <c r="K586" s="19"/>
      <c r="L586" s="20"/>
      <c r="M586" s="21"/>
      <c r="N586" s="21"/>
      <c r="O586" s="21"/>
      <c r="P586" s="22"/>
      <c r="Q586" s="21"/>
      <c r="R586" s="21"/>
      <c r="S586" s="20">
        <v>0</v>
      </c>
      <c r="T586" s="20">
        <v>0</v>
      </c>
      <c r="U586" s="23"/>
      <c r="V5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6" s="25"/>
      <c r="X586" s="26" t="str">
        <f>CONCATENATE(Passout2023[[#This Row], [Batch Start Semester]], "-", Passout2023[[#This Row], [Batch Start Year]], "-", Passout2023[[#This Row], [Degree Duration (year)]])</f>
        <v>--</v>
      </c>
      <c r="Y586" s="32"/>
      <c r="Z586" s="32"/>
      <c r="AA586" s="32"/>
      <c r="AB586" s="32"/>
      <c r="AC586" s="32"/>
      <c r="AD586" s="32"/>
      <c r="AE586" s="28">
        <f>COUNTA(Passout2023[[#This Row], [UNIVERSITY_DEGREE_PROGRAM_ID]:[(Graduated) Degree Awarded Female]])</f>
        <v>2</v>
      </c>
    </row>
    <row r="587" s="2" customFormat="1" ht="35.1" customHeight="1">
      <c r="A587" s="29" t="str">
        <f>IFERROR(IF($N587 &lt;&gt; "#Na", INDEX(Degree_Information!$A$2:$A$20129, MATCH(Passout2023[[#This Row], [UNIVERSITY_DEGREE_PROGRAM_ID]], Degree_Information!$N$2:$N$20129, 0)), ""), "")</f>
        <v/>
      </c>
      <c r="B587" s="29" t="str">
        <f>IFERROR(IF($N587 &lt;&gt; "#Na", INDEX(Degree_Information!$B$2:$B$20129, MATCH(Passout2023[[#This Row], [UNIVERSITY_DEGREE_PROGRAM_ID]], Degree_Information!$N$2:$N$20129, 0)), ""), "")</f>
        <v/>
      </c>
      <c r="C587" s="29" t="str">
        <f>IFERROR(IF($N587 &lt;&gt; "#Na", INDEX(Degree_Information!$E$2:$E$20129, MATCH(Passout2023[[#This Row], [UNIVERSITY_DEGREE_PROGRAM_ID]], Degree_Information!$N$2:$N$20129, 0)), ""), "")</f>
        <v/>
      </c>
      <c r="D587" s="29" t="str">
        <f>IFERROR(IF($N587 &lt;&gt; "#Na", INDEX(Degree_Information!$D$2:$D$20129, MATCH(Passout2023[[#This Row], [UNIVERSITY_DEGREE_PROGRAM_ID]], Degree_Information!$N$2:$N$20129, 0)), ""), "")</f>
        <v/>
      </c>
      <c r="E587" s="29" t="str">
        <f>IFERROR(IF($N587 &lt;&gt; "#Na", INDEX(Degree_Information!$F$2:$F$20129, MATCH(Passout2023[[#This Row], [UNIVERSITY_DEGREE_PROGRAM_ID]], Degree_Information!$N$2:$N$20129, 0)), ""), "")</f>
        <v/>
      </c>
      <c r="F587" s="29" t="str">
        <f>IFERROR(IF($N587 &lt;&gt; "#Na", INDEX(Degree_Information!$K$2:$K$20129, MATCH(Passout2023[[#This Row], [UNIVERSITY_DEGREE_PROGRAM_ID]], Degree_Information!$N$2:$N$20129, 0)), ""), "")</f>
        <v/>
      </c>
      <c r="G587" s="29" t="str">
        <f>IFERROR(IF($N587 &lt;&gt; "#Na", INDEX(Degree_Information!$G$2:$G$20129, MATCH(Passout2023[[#This Row], [UNIVERSITY_DEGREE_PROGRAM_ID]], Degree_Information!$N$2:$N$20129, 0)), ""), "")</f>
        <v/>
      </c>
      <c r="H587" s="29" t="str">
        <f>IFERROR(IF($N587 &lt;&gt; "#Na", INDEX(Degree_Information!$I$2:$I$20129, MATCH(Passout2023[[#This Row], [UNIVERSITY_DEGREE_PROGRAM_ID]], Degree_Information!$N$2:$N$20129, 0)), ""), "")</f>
        <v/>
      </c>
      <c r="I587" s="6" t="str">
        <f>IFERROR(IF($N587 &lt;&gt; "#Na", INDEX(Degree_Information!$H$2:$H$20129, MATCH(Passout2023[[#This Row], [UNIVERSITY_DEGREE_PROGRAM_ID]], Degree_Information!$N$2:$N$20129, 0)), ""), "")</f>
        <v/>
      </c>
      <c r="J587" s="6" t="str">
        <f>IFERROR(IF($N587 &lt;&gt; "#Na", INDEX(Degree_Information!$J$2:$J$20129, MATCH(Passout2023[[#This Row], [UNIVERSITY_DEGREE_PROGRAM_ID]], Degree_Information!$N$2:$N$20129, 0)), ""), "")</f>
        <v/>
      </c>
      <c r="K587" s="19"/>
      <c r="L587" s="20"/>
      <c r="M587" s="21"/>
      <c r="N587" s="21"/>
      <c r="O587" s="21"/>
      <c r="P587" s="22"/>
      <c r="Q587" s="21"/>
      <c r="R587" s="21"/>
      <c r="S587" s="20">
        <v>0</v>
      </c>
      <c r="T587" s="20">
        <v>0</v>
      </c>
      <c r="U587" s="23"/>
      <c r="V5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7" s="25"/>
      <c r="X587" s="26" t="str">
        <f>CONCATENATE(Passout2023[[#This Row], [Batch Start Semester]], "-", Passout2023[[#This Row], [Batch Start Year]], "-", Passout2023[[#This Row], [Degree Duration (year)]])</f>
        <v>--</v>
      </c>
      <c r="Y587" s="32"/>
      <c r="Z587" s="32"/>
      <c r="AA587" s="32"/>
      <c r="AB587" s="32"/>
      <c r="AC587" s="32"/>
      <c r="AD587" s="32"/>
      <c r="AE587" s="28">
        <f>COUNTA(Passout2023[[#This Row], [UNIVERSITY_DEGREE_PROGRAM_ID]:[(Graduated) Degree Awarded Female]])</f>
        <v>2</v>
      </c>
    </row>
    <row r="588" s="2" customFormat="1" ht="35.1" customHeight="1">
      <c r="A588" s="29" t="str">
        <f>IFERROR(IF($N588 &lt;&gt; "#Na", INDEX(Degree_Information!$A$2:$A$20129, MATCH(Passout2023[[#This Row], [UNIVERSITY_DEGREE_PROGRAM_ID]], Degree_Information!$N$2:$N$20129, 0)), ""), "")</f>
        <v/>
      </c>
      <c r="B588" s="29" t="str">
        <f>IFERROR(IF($N588 &lt;&gt; "#Na", INDEX(Degree_Information!$B$2:$B$20129, MATCH(Passout2023[[#This Row], [UNIVERSITY_DEGREE_PROGRAM_ID]], Degree_Information!$N$2:$N$20129, 0)), ""), "")</f>
        <v/>
      </c>
      <c r="C588" s="29" t="str">
        <f>IFERROR(IF($N588 &lt;&gt; "#Na", INDEX(Degree_Information!$E$2:$E$20129, MATCH(Passout2023[[#This Row], [UNIVERSITY_DEGREE_PROGRAM_ID]], Degree_Information!$N$2:$N$20129, 0)), ""), "")</f>
        <v/>
      </c>
      <c r="D588" s="29" t="str">
        <f>IFERROR(IF($N588 &lt;&gt; "#Na", INDEX(Degree_Information!$D$2:$D$20129, MATCH(Passout2023[[#This Row], [UNIVERSITY_DEGREE_PROGRAM_ID]], Degree_Information!$N$2:$N$20129, 0)), ""), "")</f>
        <v/>
      </c>
      <c r="E588" s="29" t="str">
        <f>IFERROR(IF($N588 &lt;&gt; "#Na", INDEX(Degree_Information!$F$2:$F$20129, MATCH(Passout2023[[#This Row], [UNIVERSITY_DEGREE_PROGRAM_ID]], Degree_Information!$N$2:$N$20129, 0)), ""), "")</f>
        <v/>
      </c>
      <c r="F588" s="29" t="str">
        <f>IFERROR(IF($N588 &lt;&gt; "#Na", INDEX(Degree_Information!$K$2:$K$20129, MATCH(Passout2023[[#This Row], [UNIVERSITY_DEGREE_PROGRAM_ID]], Degree_Information!$N$2:$N$20129, 0)), ""), "")</f>
        <v/>
      </c>
      <c r="G588" s="29" t="str">
        <f>IFERROR(IF($N588 &lt;&gt; "#Na", INDEX(Degree_Information!$G$2:$G$20129, MATCH(Passout2023[[#This Row], [UNIVERSITY_DEGREE_PROGRAM_ID]], Degree_Information!$N$2:$N$20129, 0)), ""), "")</f>
        <v/>
      </c>
      <c r="H588" s="29" t="str">
        <f>IFERROR(IF($N588 &lt;&gt; "#Na", INDEX(Degree_Information!$I$2:$I$20129, MATCH(Passout2023[[#This Row], [UNIVERSITY_DEGREE_PROGRAM_ID]], Degree_Information!$N$2:$N$20129, 0)), ""), "")</f>
        <v/>
      </c>
      <c r="I588" s="6" t="str">
        <f>IFERROR(IF($N588 &lt;&gt; "#Na", INDEX(Degree_Information!$H$2:$H$20129, MATCH(Passout2023[[#This Row], [UNIVERSITY_DEGREE_PROGRAM_ID]], Degree_Information!$N$2:$N$20129, 0)), ""), "")</f>
        <v/>
      </c>
      <c r="J588" s="6" t="str">
        <f>IFERROR(IF($N588 &lt;&gt; "#Na", INDEX(Degree_Information!$J$2:$J$20129, MATCH(Passout2023[[#This Row], [UNIVERSITY_DEGREE_PROGRAM_ID]], Degree_Information!$N$2:$N$20129, 0)), ""), "")</f>
        <v/>
      </c>
      <c r="K588" s="19"/>
      <c r="L588" s="20"/>
      <c r="M588" s="21"/>
      <c r="N588" s="21"/>
      <c r="O588" s="21"/>
      <c r="P588" s="22"/>
      <c r="Q588" s="21"/>
      <c r="R588" s="21"/>
      <c r="S588" s="20">
        <v>0</v>
      </c>
      <c r="T588" s="20">
        <v>0</v>
      </c>
      <c r="U588" s="23"/>
      <c r="V5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8" s="25"/>
      <c r="X588" s="26" t="str">
        <f>CONCATENATE(Passout2023[[#This Row], [Batch Start Semester]], "-", Passout2023[[#This Row], [Batch Start Year]], "-", Passout2023[[#This Row], [Degree Duration (year)]])</f>
        <v>--</v>
      </c>
      <c r="Y588" s="32"/>
      <c r="Z588" s="32"/>
      <c r="AA588" s="32"/>
      <c r="AB588" s="32"/>
      <c r="AC588" s="32"/>
      <c r="AD588" s="32"/>
      <c r="AE588" s="28">
        <f>COUNTA(Passout2023[[#This Row], [UNIVERSITY_DEGREE_PROGRAM_ID]:[(Graduated) Degree Awarded Female]])</f>
        <v>2</v>
      </c>
    </row>
    <row r="589" s="2" customFormat="1" ht="35.1" customHeight="1">
      <c r="A589" s="29" t="str">
        <f>IFERROR(IF($N589 &lt;&gt; "#Na", INDEX(Degree_Information!$A$2:$A$20129, MATCH(Passout2023[[#This Row], [UNIVERSITY_DEGREE_PROGRAM_ID]], Degree_Information!$N$2:$N$20129, 0)), ""), "")</f>
        <v/>
      </c>
      <c r="B589" s="29" t="str">
        <f>IFERROR(IF($N589 &lt;&gt; "#Na", INDEX(Degree_Information!$B$2:$B$20129, MATCH(Passout2023[[#This Row], [UNIVERSITY_DEGREE_PROGRAM_ID]], Degree_Information!$N$2:$N$20129, 0)), ""), "")</f>
        <v/>
      </c>
      <c r="C589" s="29" t="str">
        <f>IFERROR(IF($N589 &lt;&gt; "#Na", INDEX(Degree_Information!$E$2:$E$20129, MATCH(Passout2023[[#This Row], [UNIVERSITY_DEGREE_PROGRAM_ID]], Degree_Information!$N$2:$N$20129, 0)), ""), "")</f>
        <v/>
      </c>
      <c r="D589" s="29" t="str">
        <f>IFERROR(IF($N589 &lt;&gt; "#Na", INDEX(Degree_Information!$D$2:$D$20129, MATCH(Passout2023[[#This Row], [UNIVERSITY_DEGREE_PROGRAM_ID]], Degree_Information!$N$2:$N$20129, 0)), ""), "")</f>
        <v/>
      </c>
      <c r="E589" s="29" t="str">
        <f>IFERROR(IF($N589 &lt;&gt; "#Na", INDEX(Degree_Information!$F$2:$F$20129, MATCH(Passout2023[[#This Row], [UNIVERSITY_DEGREE_PROGRAM_ID]], Degree_Information!$N$2:$N$20129, 0)), ""), "")</f>
        <v/>
      </c>
      <c r="F589" s="29" t="str">
        <f>IFERROR(IF($N589 &lt;&gt; "#Na", INDEX(Degree_Information!$K$2:$K$20129, MATCH(Passout2023[[#This Row], [UNIVERSITY_DEGREE_PROGRAM_ID]], Degree_Information!$N$2:$N$20129, 0)), ""), "")</f>
        <v/>
      </c>
      <c r="G589" s="29" t="str">
        <f>IFERROR(IF($N589 &lt;&gt; "#Na", INDEX(Degree_Information!$G$2:$G$20129, MATCH(Passout2023[[#This Row], [UNIVERSITY_DEGREE_PROGRAM_ID]], Degree_Information!$N$2:$N$20129, 0)), ""), "")</f>
        <v/>
      </c>
      <c r="H589" s="29" t="str">
        <f>IFERROR(IF($N589 &lt;&gt; "#Na", INDEX(Degree_Information!$I$2:$I$20129, MATCH(Passout2023[[#This Row], [UNIVERSITY_DEGREE_PROGRAM_ID]], Degree_Information!$N$2:$N$20129, 0)), ""), "")</f>
        <v/>
      </c>
      <c r="I589" s="6" t="str">
        <f>IFERROR(IF($N589 &lt;&gt; "#Na", INDEX(Degree_Information!$H$2:$H$20129, MATCH(Passout2023[[#This Row], [UNIVERSITY_DEGREE_PROGRAM_ID]], Degree_Information!$N$2:$N$20129, 0)), ""), "")</f>
        <v/>
      </c>
      <c r="J589" s="6" t="str">
        <f>IFERROR(IF($N589 &lt;&gt; "#Na", INDEX(Degree_Information!$J$2:$J$20129, MATCH(Passout2023[[#This Row], [UNIVERSITY_DEGREE_PROGRAM_ID]], Degree_Information!$N$2:$N$20129, 0)), ""), "")</f>
        <v/>
      </c>
      <c r="K589" s="19"/>
      <c r="L589" s="20"/>
      <c r="M589" s="21"/>
      <c r="N589" s="21"/>
      <c r="O589" s="21"/>
      <c r="P589" s="22"/>
      <c r="Q589" s="21"/>
      <c r="R589" s="21"/>
      <c r="S589" s="20">
        <v>0</v>
      </c>
      <c r="T589" s="20">
        <v>0</v>
      </c>
      <c r="U589" s="23"/>
      <c r="V5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89" s="25"/>
      <c r="X589" s="26" t="str">
        <f>CONCATENATE(Passout2023[[#This Row], [Batch Start Semester]], "-", Passout2023[[#This Row], [Batch Start Year]], "-", Passout2023[[#This Row], [Degree Duration (year)]])</f>
        <v>--</v>
      </c>
      <c r="Y589" s="32"/>
      <c r="Z589" s="32"/>
      <c r="AA589" s="32"/>
      <c r="AB589" s="32"/>
      <c r="AC589" s="32"/>
      <c r="AD589" s="32"/>
      <c r="AE589" s="28">
        <f>COUNTA(Passout2023[[#This Row], [UNIVERSITY_DEGREE_PROGRAM_ID]:[(Graduated) Degree Awarded Female]])</f>
        <v>2</v>
      </c>
    </row>
    <row r="590" s="2" customFormat="1" ht="35.1" customHeight="1">
      <c r="A590" s="29" t="str">
        <f>IFERROR(IF($N590 &lt;&gt; "#Na", INDEX(Degree_Information!$A$2:$A$20129, MATCH(Passout2023[[#This Row], [UNIVERSITY_DEGREE_PROGRAM_ID]], Degree_Information!$N$2:$N$20129, 0)), ""), "")</f>
        <v/>
      </c>
      <c r="B590" s="29" t="str">
        <f>IFERROR(IF($N590 &lt;&gt; "#Na", INDEX(Degree_Information!$B$2:$B$20129, MATCH(Passout2023[[#This Row], [UNIVERSITY_DEGREE_PROGRAM_ID]], Degree_Information!$N$2:$N$20129, 0)), ""), "")</f>
        <v/>
      </c>
      <c r="C590" s="29" t="str">
        <f>IFERROR(IF($N590 &lt;&gt; "#Na", INDEX(Degree_Information!$E$2:$E$20129, MATCH(Passout2023[[#This Row], [UNIVERSITY_DEGREE_PROGRAM_ID]], Degree_Information!$N$2:$N$20129, 0)), ""), "")</f>
        <v/>
      </c>
      <c r="D590" s="29" t="str">
        <f>IFERROR(IF($N590 &lt;&gt; "#Na", INDEX(Degree_Information!$D$2:$D$20129, MATCH(Passout2023[[#This Row], [UNIVERSITY_DEGREE_PROGRAM_ID]], Degree_Information!$N$2:$N$20129, 0)), ""), "")</f>
        <v/>
      </c>
      <c r="E590" s="29" t="str">
        <f>IFERROR(IF($N590 &lt;&gt; "#Na", INDEX(Degree_Information!$F$2:$F$20129, MATCH(Passout2023[[#This Row], [UNIVERSITY_DEGREE_PROGRAM_ID]], Degree_Information!$N$2:$N$20129, 0)), ""), "")</f>
        <v/>
      </c>
      <c r="F590" s="29" t="str">
        <f>IFERROR(IF($N590 &lt;&gt; "#Na", INDEX(Degree_Information!$K$2:$K$20129, MATCH(Passout2023[[#This Row], [UNIVERSITY_DEGREE_PROGRAM_ID]], Degree_Information!$N$2:$N$20129, 0)), ""), "")</f>
        <v/>
      </c>
      <c r="G590" s="29" t="str">
        <f>IFERROR(IF($N590 &lt;&gt; "#Na", INDEX(Degree_Information!$G$2:$G$20129, MATCH(Passout2023[[#This Row], [UNIVERSITY_DEGREE_PROGRAM_ID]], Degree_Information!$N$2:$N$20129, 0)), ""), "")</f>
        <v/>
      </c>
      <c r="H590" s="29" t="str">
        <f>IFERROR(IF($N590 &lt;&gt; "#Na", INDEX(Degree_Information!$I$2:$I$20129, MATCH(Passout2023[[#This Row], [UNIVERSITY_DEGREE_PROGRAM_ID]], Degree_Information!$N$2:$N$20129, 0)), ""), "")</f>
        <v/>
      </c>
      <c r="I590" s="6" t="str">
        <f>IFERROR(IF($N590 &lt;&gt; "#Na", INDEX(Degree_Information!$H$2:$H$20129, MATCH(Passout2023[[#This Row], [UNIVERSITY_DEGREE_PROGRAM_ID]], Degree_Information!$N$2:$N$20129, 0)), ""), "")</f>
        <v/>
      </c>
      <c r="J590" s="6" t="str">
        <f>IFERROR(IF($N590 &lt;&gt; "#Na", INDEX(Degree_Information!$J$2:$J$20129, MATCH(Passout2023[[#This Row], [UNIVERSITY_DEGREE_PROGRAM_ID]], Degree_Information!$N$2:$N$20129, 0)), ""), "")</f>
        <v/>
      </c>
      <c r="K590" s="19"/>
      <c r="L590" s="20"/>
      <c r="M590" s="21"/>
      <c r="N590" s="21"/>
      <c r="O590" s="21"/>
      <c r="P590" s="22"/>
      <c r="Q590" s="21"/>
      <c r="R590" s="21"/>
      <c r="S590" s="20">
        <v>0</v>
      </c>
      <c r="T590" s="20">
        <v>0</v>
      </c>
      <c r="U590" s="23"/>
      <c r="V5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0" s="25"/>
      <c r="X590" s="26" t="str">
        <f>CONCATENATE(Passout2023[[#This Row], [Batch Start Semester]], "-", Passout2023[[#This Row], [Batch Start Year]], "-", Passout2023[[#This Row], [Degree Duration (year)]])</f>
        <v>--</v>
      </c>
      <c r="Y590" s="32"/>
      <c r="Z590" s="32"/>
      <c r="AA590" s="32"/>
      <c r="AB590" s="32"/>
      <c r="AC590" s="32"/>
      <c r="AD590" s="32"/>
      <c r="AE590" s="28">
        <f>COUNTA(Passout2023[[#This Row], [UNIVERSITY_DEGREE_PROGRAM_ID]:[(Graduated) Degree Awarded Female]])</f>
        <v>2</v>
      </c>
    </row>
    <row r="591" s="2" customFormat="1" ht="35.1" customHeight="1">
      <c r="A591" s="29" t="str">
        <f>IFERROR(IF($N591 &lt;&gt; "#Na", INDEX(Degree_Information!$A$2:$A$20129, MATCH(Passout2023[[#This Row], [UNIVERSITY_DEGREE_PROGRAM_ID]], Degree_Information!$N$2:$N$20129, 0)), ""), "")</f>
        <v/>
      </c>
      <c r="B591" s="29" t="str">
        <f>IFERROR(IF($N591 &lt;&gt; "#Na", INDEX(Degree_Information!$B$2:$B$20129, MATCH(Passout2023[[#This Row], [UNIVERSITY_DEGREE_PROGRAM_ID]], Degree_Information!$N$2:$N$20129, 0)), ""), "")</f>
        <v/>
      </c>
      <c r="C591" s="29" t="str">
        <f>IFERROR(IF($N591 &lt;&gt; "#Na", INDEX(Degree_Information!$E$2:$E$20129, MATCH(Passout2023[[#This Row], [UNIVERSITY_DEGREE_PROGRAM_ID]], Degree_Information!$N$2:$N$20129, 0)), ""), "")</f>
        <v/>
      </c>
      <c r="D591" s="29" t="str">
        <f>IFERROR(IF($N591 &lt;&gt; "#Na", INDEX(Degree_Information!$D$2:$D$20129, MATCH(Passout2023[[#This Row], [UNIVERSITY_DEGREE_PROGRAM_ID]], Degree_Information!$N$2:$N$20129, 0)), ""), "")</f>
        <v/>
      </c>
      <c r="E591" s="29" t="str">
        <f>IFERROR(IF($N591 &lt;&gt; "#Na", INDEX(Degree_Information!$F$2:$F$20129, MATCH(Passout2023[[#This Row], [UNIVERSITY_DEGREE_PROGRAM_ID]], Degree_Information!$N$2:$N$20129, 0)), ""), "")</f>
        <v/>
      </c>
      <c r="F591" s="29" t="str">
        <f>IFERROR(IF($N591 &lt;&gt; "#Na", INDEX(Degree_Information!$K$2:$K$20129, MATCH(Passout2023[[#This Row], [UNIVERSITY_DEGREE_PROGRAM_ID]], Degree_Information!$N$2:$N$20129, 0)), ""), "")</f>
        <v/>
      </c>
      <c r="G591" s="29" t="str">
        <f>IFERROR(IF($N591 &lt;&gt; "#Na", INDEX(Degree_Information!$G$2:$G$20129, MATCH(Passout2023[[#This Row], [UNIVERSITY_DEGREE_PROGRAM_ID]], Degree_Information!$N$2:$N$20129, 0)), ""), "")</f>
        <v/>
      </c>
      <c r="H591" s="29" t="str">
        <f>IFERROR(IF($N591 &lt;&gt; "#Na", INDEX(Degree_Information!$I$2:$I$20129, MATCH(Passout2023[[#This Row], [UNIVERSITY_DEGREE_PROGRAM_ID]], Degree_Information!$N$2:$N$20129, 0)), ""), "")</f>
        <v/>
      </c>
      <c r="I591" s="6" t="str">
        <f>IFERROR(IF($N591 &lt;&gt; "#Na", INDEX(Degree_Information!$H$2:$H$20129, MATCH(Passout2023[[#This Row], [UNIVERSITY_DEGREE_PROGRAM_ID]], Degree_Information!$N$2:$N$20129, 0)), ""), "")</f>
        <v/>
      </c>
      <c r="J591" s="6" t="str">
        <f>IFERROR(IF($N591 &lt;&gt; "#Na", INDEX(Degree_Information!$J$2:$J$20129, MATCH(Passout2023[[#This Row], [UNIVERSITY_DEGREE_PROGRAM_ID]], Degree_Information!$N$2:$N$20129, 0)), ""), "")</f>
        <v/>
      </c>
      <c r="K591" s="19"/>
      <c r="L591" s="20"/>
      <c r="M591" s="21"/>
      <c r="N591" s="21"/>
      <c r="O591" s="21"/>
      <c r="P591" s="22"/>
      <c r="Q591" s="21"/>
      <c r="R591" s="21"/>
      <c r="S591" s="20">
        <v>0</v>
      </c>
      <c r="T591" s="20">
        <v>0</v>
      </c>
      <c r="U591" s="23"/>
      <c r="V5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1" s="25"/>
      <c r="X591" s="26" t="str">
        <f>CONCATENATE(Passout2023[[#This Row], [Batch Start Semester]], "-", Passout2023[[#This Row], [Batch Start Year]], "-", Passout2023[[#This Row], [Degree Duration (year)]])</f>
        <v>--</v>
      </c>
      <c r="Y591" s="32"/>
      <c r="Z591" s="32"/>
      <c r="AA591" s="32"/>
      <c r="AB591" s="32"/>
      <c r="AC591" s="32"/>
      <c r="AD591" s="32"/>
      <c r="AE591" s="28">
        <f>COUNTA(Passout2023[[#This Row], [UNIVERSITY_DEGREE_PROGRAM_ID]:[(Graduated) Degree Awarded Female]])</f>
        <v>2</v>
      </c>
    </row>
    <row r="592" s="2" customFormat="1" ht="35.1" customHeight="1">
      <c r="A592" s="29" t="str">
        <f>IFERROR(IF($N592 &lt;&gt; "#Na", INDEX(Degree_Information!$A$2:$A$20129, MATCH(Passout2023[[#This Row], [UNIVERSITY_DEGREE_PROGRAM_ID]], Degree_Information!$N$2:$N$20129, 0)), ""), "")</f>
        <v/>
      </c>
      <c r="B592" s="29" t="str">
        <f>IFERROR(IF($N592 &lt;&gt; "#Na", INDEX(Degree_Information!$B$2:$B$20129, MATCH(Passout2023[[#This Row], [UNIVERSITY_DEGREE_PROGRAM_ID]], Degree_Information!$N$2:$N$20129, 0)), ""), "")</f>
        <v/>
      </c>
      <c r="C592" s="29" t="str">
        <f>IFERROR(IF($N592 &lt;&gt; "#Na", INDEX(Degree_Information!$E$2:$E$20129, MATCH(Passout2023[[#This Row], [UNIVERSITY_DEGREE_PROGRAM_ID]], Degree_Information!$N$2:$N$20129, 0)), ""), "")</f>
        <v/>
      </c>
      <c r="D592" s="29" t="str">
        <f>IFERROR(IF($N592 &lt;&gt; "#Na", INDEX(Degree_Information!$D$2:$D$20129, MATCH(Passout2023[[#This Row], [UNIVERSITY_DEGREE_PROGRAM_ID]], Degree_Information!$N$2:$N$20129, 0)), ""), "")</f>
        <v/>
      </c>
      <c r="E592" s="29" t="str">
        <f>IFERROR(IF($N592 &lt;&gt; "#Na", INDEX(Degree_Information!$F$2:$F$20129, MATCH(Passout2023[[#This Row], [UNIVERSITY_DEGREE_PROGRAM_ID]], Degree_Information!$N$2:$N$20129, 0)), ""), "")</f>
        <v/>
      </c>
      <c r="F592" s="29" t="str">
        <f>IFERROR(IF($N592 &lt;&gt; "#Na", INDEX(Degree_Information!$K$2:$K$20129, MATCH(Passout2023[[#This Row], [UNIVERSITY_DEGREE_PROGRAM_ID]], Degree_Information!$N$2:$N$20129, 0)), ""), "")</f>
        <v/>
      </c>
      <c r="G592" s="29" t="str">
        <f>IFERROR(IF($N592 &lt;&gt; "#Na", INDEX(Degree_Information!$G$2:$G$20129, MATCH(Passout2023[[#This Row], [UNIVERSITY_DEGREE_PROGRAM_ID]], Degree_Information!$N$2:$N$20129, 0)), ""), "")</f>
        <v/>
      </c>
      <c r="H592" s="29" t="str">
        <f>IFERROR(IF($N592 &lt;&gt; "#Na", INDEX(Degree_Information!$I$2:$I$20129, MATCH(Passout2023[[#This Row], [UNIVERSITY_DEGREE_PROGRAM_ID]], Degree_Information!$N$2:$N$20129, 0)), ""), "")</f>
        <v/>
      </c>
      <c r="I592" s="6" t="str">
        <f>IFERROR(IF($N592 &lt;&gt; "#Na", INDEX(Degree_Information!$H$2:$H$20129, MATCH(Passout2023[[#This Row], [UNIVERSITY_DEGREE_PROGRAM_ID]], Degree_Information!$N$2:$N$20129, 0)), ""), "")</f>
        <v/>
      </c>
      <c r="J592" s="6" t="str">
        <f>IFERROR(IF($N592 &lt;&gt; "#Na", INDEX(Degree_Information!$J$2:$J$20129, MATCH(Passout2023[[#This Row], [UNIVERSITY_DEGREE_PROGRAM_ID]], Degree_Information!$N$2:$N$20129, 0)), ""), "")</f>
        <v/>
      </c>
      <c r="K592" s="19"/>
      <c r="L592" s="20"/>
      <c r="M592" s="21"/>
      <c r="N592" s="21"/>
      <c r="O592" s="21"/>
      <c r="P592" s="22"/>
      <c r="Q592" s="21"/>
      <c r="R592" s="21"/>
      <c r="S592" s="20">
        <v>0</v>
      </c>
      <c r="T592" s="20">
        <v>0</v>
      </c>
      <c r="U592" s="23"/>
      <c r="V5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2" s="25"/>
      <c r="X592" s="26" t="str">
        <f>CONCATENATE(Passout2023[[#This Row], [Batch Start Semester]], "-", Passout2023[[#This Row], [Batch Start Year]], "-", Passout2023[[#This Row], [Degree Duration (year)]])</f>
        <v>--</v>
      </c>
      <c r="Y592" s="32"/>
      <c r="Z592" s="32"/>
      <c r="AA592" s="32"/>
      <c r="AB592" s="32"/>
      <c r="AC592" s="32"/>
      <c r="AD592" s="32"/>
      <c r="AE592" s="28">
        <f>COUNTA(Passout2023[[#This Row], [UNIVERSITY_DEGREE_PROGRAM_ID]:[(Graduated) Degree Awarded Female]])</f>
        <v>2</v>
      </c>
    </row>
    <row r="593" s="2" customFormat="1" ht="35.1" customHeight="1">
      <c r="A593" s="29" t="str">
        <f>IFERROR(IF($N593 &lt;&gt; "#Na", INDEX(Degree_Information!$A$2:$A$20129, MATCH(Passout2023[[#This Row], [UNIVERSITY_DEGREE_PROGRAM_ID]], Degree_Information!$N$2:$N$20129, 0)), ""), "")</f>
        <v/>
      </c>
      <c r="B593" s="29" t="str">
        <f>IFERROR(IF($N593 &lt;&gt; "#Na", INDEX(Degree_Information!$B$2:$B$20129, MATCH(Passout2023[[#This Row], [UNIVERSITY_DEGREE_PROGRAM_ID]], Degree_Information!$N$2:$N$20129, 0)), ""), "")</f>
        <v/>
      </c>
      <c r="C593" s="29" t="str">
        <f>IFERROR(IF($N593 &lt;&gt; "#Na", INDEX(Degree_Information!$E$2:$E$20129, MATCH(Passout2023[[#This Row], [UNIVERSITY_DEGREE_PROGRAM_ID]], Degree_Information!$N$2:$N$20129, 0)), ""), "")</f>
        <v/>
      </c>
      <c r="D593" s="29" t="str">
        <f>IFERROR(IF($N593 &lt;&gt; "#Na", INDEX(Degree_Information!$D$2:$D$20129, MATCH(Passout2023[[#This Row], [UNIVERSITY_DEGREE_PROGRAM_ID]], Degree_Information!$N$2:$N$20129, 0)), ""), "")</f>
        <v/>
      </c>
      <c r="E593" s="29" t="str">
        <f>IFERROR(IF($N593 &lt;&gt; "#Na", INDEX(Degree_Information!$F$2:$F$20129, MATCH(Passout2023[[#This Row], [UNIVERSITY_DEGREE_PROGRAM_ID]], Degree_Information!$N$2:$N$20129, 0)), ""), "")</f>
        <v/>
      </c>
      <c r="F593" s="29" t="str">
        <f>IFERROR(IF($N593 &lt;&gt; "#Na", INDEX(Degree_Information!$K$2:$K$20129, MATCH(Passout2023[[#This Row], [UNIVERSITY_DEGREE_PROGRAM_ID]], Degree_Information!$N$2:$N$20129, 0)), ""), "")</f>
        <v/>
      </c>
      <c r="G593" s="29" t="str">
        <f>IFERROR(IF($N593 &lt;&gt; "#Na", INDEX(Degree_Information!$G$2:$G$20129, MATCH(Passout2023[[#This Row], [UNIVERSITY_DEGREE_PROGRAM_ID]], Degree_Information!$N$2:$N$20129, 0)), ""), "")</f>
        <v/>
      </c>
      <c r="H593" s="29" t="str">
        <f>IFERROR(IF($N593 &lt;&gt; "#Na", INDEX(Degree_Information!$I$2:$I$20129, MATCH(Passout2023[[#This Row], [UNIVERSITY_DEGREE_PROGRAM_ID]], Degree_Information!$N$2:$N$20129, 0)), ""), "")</f>
        <v/>
      </c>
      <c r="I593" s="6" t="str">
        <f>IFERROR(IF($N593 &lt;&gt; "#Na", INDEX(Degree_Information!$H$2:$H$20129, MATCH(Passout2023[[#This Row], [UNIVERSITY_DEGREE_PROGRAM_ID]], Degree_Information!$N$2:$N$20129, 0)), ""), "")</f>
        <v/>
      </c>
      <c r="J593" s="6" t="str">
        <f>IFERROR(IF($N593 &lt;&gt; "#Na", INDEX(Degree_Information!$J$2:$J$20129, MATCH(Passout2023[[#This Row], [UNIVERSITY_DEGREE_PROGRAM_ID]], Degree_Information!$N$2:$N$20129, 0)), ""), "")</f>
        <v/>
      </c>
      <c r="K593" s="19"/>
      <c r="L593" s="20"/>
      <c r="M593" s="21"/>
      <c r="N593" s="21"/>
      <c r="O593" s="21"/>
      <c r="P593" s="22"/>
      <c r="Q593" s="21"/>
      <c r="R593" s="21"/>
      <c r="S593" s="20">
        <v>0</v>
      </c>
      <c r="T593" s="20">
        <v>0</v>
      </c>
      <c r="U593" s="23"/>
      <c r="V5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3" s="25"/>
      <c r="X593" s="26" t="str">
        <f>CONCATENATE(Passout2023[[#This Row], [Batch Start Semester]], "-", Passout2023[[#This Row], [Batch Start Year]], "-", Passout2023[[#This Row], [Degree Duration (year)]])</f>
        <v>--</v>
      </c>
      <c r="Y593" s="32"/>
      <c r="Z593" s="32"/>
      <c r="AA593" s="32"/>
      <c r="AB593" s="32"/>
      <c r="AC593" s="32"/>
      <c r="AD593" s="32"/>
      <c r="AE593" s="28">
        <f>COUNTA(Passout2023[[#This Row], [UNIVERSITY_DEGREE_PROGRAM_ID]:[(Graduated) Degree Awarded Female]])</f>
        <v>2</v>
      </c>
    </row>
    <row r="594" s="2" customFormat="1" ht="35.1" customHeight="1">
      <c r="A594" s="29" t="str">
        <f>IFERROR(IF($N594 &lt;&gt; "#Na", INDEX(Degree_Information!$A$2:$A$20129, MATCH(Passout2023[[#This Row], [UNIVERSITY_DEGREE_PROGRAM_ID]], Degree_Information!$N$2:$N$20129, 0)), ""), "")</f>
        <v/>
      </c>
      <c r="B594" s="29" t="str">
        <f>IFERROR(IF($N594 &lt;&gt; "#Na", INDEX(Degree_Information!$B$2:$B$20129, MATCH(Passout2023[[#This Row], [UNIVERSITY_DEGREE_PROGRAM_ID]], Degree_Information!$N$2:$N$20129, 0)), ""), "")</f>
        <v/>
      </c>
      <c r="C594" s="29" t="str">
        <f>IFERROR(IF($N594 &lt;&gt; "#Na", INDEX(Degree_Information!$E$2:$E$20129, MATCH(Passout2023[[#This Row], [UNIVERSITY_DEGREE_PROGRAM_ID]], Degree_Information!$N$2:$N$20129, 0)), ""), "")</f>
        <v/>
      </c>
      <c r="D594" s="29" t="str">
        <f>IFERROR(IF($N594 &lt;&gt; "#Na", INDEX(Degree_Information!$D$2:$D$20129, MATCH(Passout2023[[#This Row], [UNIVERSITY_DEGREE_PROGRAM_ID]], Degree_Information!$N$2:$N$20129, 0)), ""), "")</f>
        <v/>
      </c>
      <c r="E594" s="29" t="str">
        <f>IFERROR(IF($N594 &lt;&gt; "#Na", INDEX(Degree_Information!$F$2:$F$20129, MATCH(Passout2023[[#This Row], [UNIVERSITY_DEGREE_PROGRAM_ID]], Degree_Information!$N$2:$N$20129, 0)), ""), "")</f>
        <v/>
      </c>
      <c r="F594" s="29" t="str">
        <f>IFERROR(IF($N594 &lt;&gt; "#Na", INDEX(Degree_Information!$K$2:$K$20129, MATCH(Passout2023[[#This Row], [UNIVERSITY_DEGREE_PROGRAM_ID]], Degree_Information!$N$2:$N$20129, 0)), ""), "")</f>
        <v/>
      </c>
      <c r="G594" s="29" t="str">
        <f>IFERROR(IF($N594 &lt;&gt; "#Na", INDEX(Degree_Information!$G$2:$G$20129, MATCH(Passout2023[[#This Row], [UNIVERSITY_DEGREE_PROGRAM_ID]], Degree_Information!$N$2:$N$20129, 0)), ""), "")</f>
        <v/>
      </c>
      <c r="H594" s="29" t="str">
        <f>IFERROR(IF($N594 &lt;&gt; "#Na", INDEX(Degree_Information!$I$2:$I$20129, MATCH(Passout2023[[#This Row], [UNIVERSITY_DEGREE_PROGRAM_ID]], Degree_Information!$N$2:$N$20129, 0)), ""), "")</f>
        <v/>
      </c>
      <c r="I594" s="6" t="str">
        <f>IFERROR(IF($N594 &lt;&gt; "#Na", INDEX(Degree_Information!$H$2:$H$20129, MATCH(Passout2023[[#This Row], [UNIVERSITY_DEGREE_PROGRAM_ID]], Degree_Information!$N$2:$N$20129, 0)), ""), "")</f>
        <v/>
      </c>
      <c r="J594" s="6" t="str">
        <f>IFERROR(IF($N594 &lt;&gt; "#Na", INDEX(Degree_Information!$J$2:$J$20129, MATCH(Passout2023[[#This Row], [UNIVERSITY_DEGREE_PROGRAM_ID]], Degree_Information!$N$2:$N$20129, 0)), ""), "")</f>
        <v/>
      </c>
      <c r="K594" s="19"/>
      <c r="L594" s="20"/>
      <c r="M594" s="21"/>
      <c r="N594" s="21"/>
      <c r="O594" s="21"/>
      <c r="P594" s="22"/>
      <c r="Q594" s="21"/>
      <c r="R594" s="21"/>
      <c r="S594" s="20">
        <v>0</v>
      </c>
      <c r="T594" s="20">
        <v>0</v>
      </c>
      <c r="U594" s="23"/>
      <c r="V5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4" s="25"/>
      <c r="X594" s="26" t="str">
        <f>CONCATENATE(Passout2023[[#This Row], [Batch Start Semester]], "-", Passout2023[[#This Row], [Batch Start Year]], "-", Passout2023[[#This Row], [Degree Duration (year)]])</f>
        <v>--</v>
      </c>
      <c r="Y594" s="32"/>
      <c r="Z594" s="32"/>
      <c r="AA594" s="32"/>
      <c r="AB594" s="32"/>
      <c r="AC594" s="32"/>
      <c r="AD594" s="32"/>
      <c r="AE594" s="28">
        <f>COUNTA(Passout2023[[#This Row], [UNIVERSITY_DEGREE_PROGRAM_ID]:[(Graduated) Degree Awarded Female]])</f>
        <v>2</v>
      </c>
    </row>
    <row r="595" s="2" customFormat="1" ht="35.1" customHeight="1">
      <c r="A595" s="29" t="str">
        <f>IFERROR(IF($N595 &lt;&gt; "#Na", INDEX(Degree_Information!$A$2:$A$20129, MATCH(Passout2023[[#This Row], [UNIVERSITY_DEGREE_PROGRAM_ID]], Degree_Information!$N$2:$N$20129, 0)), ""), "")</f>
        <v/>
      </c>
      <c r="B595" s="29" t="str">
        <f>IFERROR(IF($N595 &lt;&gt; "#Na", INDEX(Degree_Information!$B$2:$B$20129, MATCH(Passout2023[[#This Row], [UNIVERSITY_DEGREE_PROGRAM_ID]], Degree_Information!$N$2:$N$20129, 0)), ""), "")</f>
        <v/>
      </c>
      <c r="C595" s="29" t="str">
        <f>IFERROR(IF($N595 &lt;&gt; "#Na", INDEX(Degree_Information!$E$2:$E$20129, MATCH(Passout2023[[#This Row], [UNIVERSITY_DEGREE_PROGRAM_ID]], Degree_Information!$N$2:$N$20129, 0)), ""), "")</f>
        <v/>
      </c>
      <c r="D595" s="29" t="str">
        <f>IFERROR(IF($N595 &lt;&gt; "#Na", INDEX(Degree_Information!$D$2:$D$20129, MATCH(Passout2023[[#This Row], [UNIVERSITY_DEGREE_PROGRAM_ID]], Degree_Information!$N$2:$N$20129, 0)), ""), "")</f>
        <v/>
      </c>
      <c r="E595" s="29" t="str">
        <f>IFERROR(IF($N595 &lt;&gt; "#Na", INDEX(Degree_Information!$F$2:$F$20129, MATCH(Passout2023[[#This Row], [UNIVERSITY_DEGREE_PROGRAM_ID]], Degree_Information!$N$2:$N$20129, 0)), ""), "")</f>
        <v/>
      </c>
      <c r="F595" s="29" t="str">
        <f>IFERROR(IF($N595 &lt;&gt; "#Na", INDEX(Degree_Information!$K$2:$K$20129, MATCH(Passout2023[[#This Row], [UNIVERSITY_DEGREE_PROGRAM_ID]], Degree_Information!$N$2:$N$20129, 0)), ""), "")</f>
        <v/>
      </c>
      <c r="G595" s="29" t="str">
        <f>IFERROR(IF($N595 &lt;&gt; "#Na", INDEX(Degree_Information!$G$2:$G$20129, MATCH(Passout2023[[#This Row], [UNIVERSITY_DEGREE_PROGRAM_ID]], Degree_Information!$N$2:$N$20129, 0)), ""), "")</f>
        <v/>
      </c>
      <c r="H595" s="29" t="str">
        <f>IFERROR(IF($N595 &lt;&gt; "#Na", INDEX(Degree_Information!$I$2:$I$20129, MATCH(Passout2023[[#This Row], [UNIVERSITY_DEGREE_PROGRAM_ID]], Degree_Information!$N$2:$N$20129, 0)), ""), "")</f>
        <v/>
      </c>
      <c r="I595" s="6" t="str">
        <f>IFERROR(IF($N595 &lt;&gt; "#Na", INDEX(Degree_Information!$H$2:$H$20129, MATCH(Passout2023[[#This Row], [UNIVERSITY_DEGREE_PROGRAM_ID]], Degree_Information!$N$2:$N$20129, 0)), ""), "")</f>
        <v/>
      </c>
      <c r="J595" s="6" t="str">
        <f>IFERROR(IF($N595 &lt;&gt; "#Na", INDEX(Degree_Information!$J$2:$J$20129, MATCH(Passout2023[[#This Row], [UNIVERSITY_DEGREE_PROGRAM_ID]], Degree_Information!$N$2:$N$20129, 0)), ""), "")</f>
        <v/>
      </c>
      <c r="K595" s="19"/>
      <c r="L595" s="20"/>
      <c r="M595" s="21"/>
      <c r="N595" s="21"/>
      <c r="O595" s="21"/>
      <c r="P595" s="22"/>
      <c r="Q595" s="21"/>
      <c r="R595" s="21"/>
      <c r="S595" s="20">
        <v>0</v>
      </c>
      <c r="T595" s="20">
        <v>0</v>
      </c>
      <c r="U595" s="23"/>
      <c r="V5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5" s="25"/>
      <c r="X595" s="26" t="str">
        <f>CONCATENATE(Passout2023[[#This Row], [Batch Start Semester]], "-", Passout2023[[#This Row], [Batch Start Year]], "-", Passout2023[[#This Row], [Degree Duration (year)]])</f>
        <v>--</v>
      </c>
      <c r="Y595" s="32"/>
      <c r="Z595" s="32"/>
      <c r="AA595" s="32"/>
      <c r="AB595" s="32"/>
      <c r="AC595" s="32"/>
      <c r="AD595" s="32"/>
      <c r="AE595" s="28">
        <f>COUNTA(Passout2023[[#This Row], [UNIVERSITY_DEGREE_PROGRAM_ID]:[(Graduated) Degree Awarded Female]])</f>
        <v>2</v>
      </c>
    </row>
    <row r="596" s="2" customFormat="1" ht="35.1" customHeight="1">
      <c r="A596" s="29" t="str">
        <f>IFERROR(IF($N596 &lt;&gt; "#Na", INDEX(Degree_Information!$A$2:$A$20129, MATCH(Passout2023[[#This Row], [UNIVERSITY_DEGREE_PROGRAM_ID]], Degree_Information!$N$2:$N$20129, 0)), ""), "")</f>
        <v/>
      </c>
      <c r="B596" s="29" t="str">
        <f>IFERROR(IF($N596 &lt;&gt; "#Na", INDEX(Degree_Information!$B$2:$B$20129, MATCH(Passout2023[[#This Row], [UNIVERSITY_DEGREE_PROGRAM_ID]], Degree_Information!$N$2:$N$20129, 0)), ""), "")</f>
        <v/>
      </c>
      <c r="C596" s="29" t="str">
        <f>IFERROR(IF($N596 &lt;&gt; "#Na", INDEX(Degree_Information!$E$2:$E$20129, MATCH(Passout2023[[#This Row], [UNIVERSITY_DEGREE_PROGRAM_ID]], Degree_Information!$N$2:$N$20129, 0)), ""), "")</f>
        <v/>
      </c>
      <c r="D596" s="29" t="str">
        <f>IFERROR(IF($N596 &lt;&gt; "#Na", INDEX(Degree_Information!$D$2:$D$20129, MATCH(Passout2023[[#This Row], [UNIVERSITY_DEGREE_PROGRAM_ID]], Degree_Information!$N$2:$N$20129, 0)), ""), "")</f>
        <v/>
      </c>
      <c r="E596" s="29" t="str">
        <f>IFERROR(IF($N596 &lt;&gt; "#Na", INDEX(Degree_Information!$F$2:$F$20129, MATCH(Passout2023[[#This Row], [UNIVERSITY_DEGREE_PROGRAM_ID]], Degree_Information!$N$2:$N$20129, 0)), ""), "")</f>
        <v/>
      </c>
      <c r="F596" s="29" t="str">
        <f>IFERROR(IF($N596 &lt;&gt; "#Na", INDEX(Degree_Information!$K$2:$K$20129, MATCH(Passout2023[[#This Row], [UNIVERSITY_DEGREE_PROGRAM_ID]], Degree_Information!$N$2:$N$20129, 0)), ""), "")</f>
        <v/>
      </c>
      <c r="G596" s="29" t="str">
        <f>IFERROR(IF($N596 &lt;&gt; "#Na", INDEX(Degree_Information!$G$2:$G$20129, MATCH(Passout2023[[#This Row], [UNIVERSITY_DEGREE_PROGRAM_ID]], Degree_Information!$N$2:$N$20129, 0)), ""), "")</f>
        <v/>
      </c>
      <c r="H596" s="29" t="str">
        <f>IFERROR(IF($N596 &lt;&gt; "#Na", INDEX(Degree_Information!$I$2:$I$20129, MATCH(Passout2023[[#This Row], [UNIVERSITY_DEGREE_PROGRAM_ID]], Degree_Information!$N$2:$N$20129, 0)), ""), "")</f>
        <v/>
      </c>
      <c r="I596" s="6" t="str">
        <f>IFERROR(IF($N596 &lt;&gt; "#Na", INDEX(Degree_Information!$H$2:$H$20129, MATCH(Passout2023[[#This Row], [UNIVERSITY_DEGREE_PROGRAM_ID]], Degree_Information!$N$2:$N$20129, 0)), ""), "")</f>
        <v/>
      </c>
      <c r="J596" s="6" t="str">
        <f>IFERROR(IF($N596 &lt;&gt; "#Na", INDEX(Degree_Information!$J$2:$J$20129, MATCH(Passout2023[[#This Row], [UNIVERSITY_DEGREE_PROGRAM_ID]], Degree_Information!$N$2:$N$20129, 0)), ""), "")</f>
        <v/>
      </c>
      <c r="K596" s="19"/>
      <c r="L596" s="20"/>
      <c r="M596" s="21"/>
      <c r="N596" s="21"/>
      <c r="O596" s="21"/>
      <c r="P596" s="22"/>
      <c r="Q596" s="21"/>
      <c r="R596" s="21"/>
      <c r="S596" s="20">
        <v>0</v>
      </c>
      <c r="T596" s="20">
        <v>0</v>
      </c>
      <c r="U596" s="23"/>
      <c r="V5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6" s="25"/>
      <c r="X596" s="26" t="str">
        <f>CONCATENATE(Passout2023[[#This Row], [Batch Start Semester]], "-", Passout2023[[#This Row], [Batch Start Year]], "-", Passout2023[[#This Row], [Degree Duration (year)]])</f>
        <v>--</v>
      </c>
      <c r="Y596" s="32"/>
      <c r="Z596" s="32"/>
      <c r="AA596" s="32"/>
      <c r="AB596" s="32"/>
      <c r="AC596" s="32"/>
      <c r="AD596" s="32"/>
      <c r="AE596" s="28">
        <f>COUNTA(Passout2023[[#This Row], [UNIVERSITY_DEGREE_PROGRAM_ID]:[(Graduated) Degree Awarded Female]])</f>
        <v>2</v>
      </c>
    </row>
    <row r="597" s="2" customFormat="1" ht="35.1" customHeight="1">
      <c r="A597" s="29" t="str">
        <f>IFERROR(IF($N597 &lt;&gt; "#Na", INDEX(Degree_Information!$A$2:$A$20129, MATCH(Passout2023[[#This Row], [UNIVERSITY_DEGREE_PROGRAM_ID]], Degree_Information!$N$2:$N$20129, 0)), ""), "")</f>
        <v/>
      </c>
      <c r="B597" s="29" t="str">
        <f>IFERROR(IF($N597 &lt;&gt; "#Na", INDEX(Degree_Information!$B$2:$B$20129, MATCH(Passout2023[[#This Row], [UNIVERSITY_DEGREE_PROGRAM_ID]], Degree_Information!$N$2:$N$20129, 0)), ""), "")</f>
        <v/>
      </c>
      <c r="C597" s="29" t="str">
        <f>IFERROR(IF($N597 &lt;&gt; "#Na", INDEX(Degree_Information!$E$2:$E$20129, MATCH(Passout2023[[#This Row], [UNIVERSITY_DEGREE_PROGRAM_ID]], Degree_Information!$N$2:$N$20129, 0)), ""), "")</f>
        <v/>
      </c>
      <c r="D597" s="29" t="str">
        <f>IFERROR(IF($N597 &lt;&gt; "#Na", INDEX(Degree_Information!$D$2:$D$20129, MATCH(Passout2023[[#This Row], [UNIVERSITY_DEGREE_PROGRAM_ID]], Degree_Information!$N$2:$N$20129, 0)), ""), "")</f>
        <v/>
      </c>
      <c r="E597" s="29" t="str">
        <f>IFERROR(IF($N597 &lt;&gt; "#Na", INDEX(Degree_Information!$F$2:$F$20129, MATCH(Passout2023[[#This Row], [UNIVERSITY_DEGREE_PROGRAM_ID]], Degree_Information!$N$2:$N$20129, 0)), ""), "")</f>
        <v/>
      </c>
      <c r="F597" s="29" t="str">
        <f>IFERROR(IF($N597 &lt;&gt; "#Na", INDEX(Degree_Information!$K$2:$K$20129, MATCH(Passout2023[[#This Row], [UNIVERSITY_DEGREE_PROGRAM_ID]], Degree_Information!$N$2:$N$20129, 0)), ""), "")</f>
        <v/>
      </c>
      <c r="G597" s="29" t="str">
        <f>IFERROR(IF($N597 &lt;&gt; "#Na", INDEX(Degree_Information!$G$2:$G$20129, MATCH(Passout2023[[#This Row], [UNIVERSITY_DEGREE_PROGRAM_ID]], Degree_Information!$N$2:$N$20129, 0)), ""), "")</f>
        <v/>
      </c>
      <c r="H597" s="29" t="str">
        <f>IFERROR(IF($N597 &lt;&gt; "#Na", INDEX(Degree_Information!$I$2:$I$20129, MATCH(Passout2023[[#This Row], [UNIVERSITY_DEGREE_PROGRAM_ID]], Degree_Information!$N$2:$N$20129, 0)), ""), "")</f>
        <v/>
      </c>
      <c r="I597" s="6" t="str">
        <f>IFERROR(IF($N597 &lt;&gt; "#Na", INDEX(Degree_Information!$H$2:$H$20129, MATCH(Passout2023[[#This Row], [UNIVERSITY_DEGREE_PROGRAM_ID]], Degree_Information!$N$2:$N$20129, 0)), ""), "")</f>
        <v/>
      </c>
      <c r="J597" s="6" t="str">
        <f>IFERROR(IF($N597 &lt;&gt; "#Na", INDEX(Degree_Information!$J$2:$J$20129, MATCH(Passout2023[[#This Row], [UNIVERSITY_DEGREE_PROGRAM_ID]], Degree_Information!$N$2:$N$20129, 0)), ""), "")</f>
        <v/>
      </c>
      <c r="K597" s="19"/>
      <c r="L597" s="20"/>
      <c r="M597" s="21"/>
      <c r="N597" s="21"/>
      <c r="O597" s="21"/>
      <c r="P597" s="22"/>
      <c r="Q597" s="21"/>
      <c r="R597" s="21"/>
      <c r="S597" s="20">
        <v>0</v>
      </c>
      <c r="T597" s="20">
        <v>0</v>
      </c>
      <c r="U597" s="23"/>
      <c r="V5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7" s="25"/>
      <c r="X597" s="26" t="str">
        <f>CONCATENATE(Passout2023[[#This Row], [Batch Start Semester]], "-", Passout2023[[#This Row], [Batch Start Year]], "-", Passout2023[[#This Row], [Degree Duration (year)]])</f>
        <v>--</v>
      </c>
      <c r="Y597" s="32"/>
      <c r="Z597" s="32"/>
      <c r="AA597" s="32"/>
      <c r="AB597" s="32"/>
      <c r="AC597" s="32"/>
      <c r="AD597" s="32"/>
      <c r="AE597" s="28">
        <f>COUNTA(Passout2023[[#This Row], [UNIVERSITY_DEGREE_PROGRAM_ID]:[(Graduated) Degree Awarded Female]])</f>
        <v>2</v>
      </c>
    </row>
    <row r="598" s="2" customFormat="1" ht="35.1" customHeight="1">
      <c r="A598" s="29" t="str">
        <f>IFERROR(IF($N598 &lt;&gt; "#Na", INDEX(Degree_Information!$A$2:$A$20129, MATCH(Passout2023[[#This Row], [UNIVERSITY_DEGREE_PROGRAM_ID]], Degree_Information!$N$2:$N$20129, 0)), ""), "")</f>
        <v/>
      </c>
      <c r="B598" s="29" t="str">
        <f>IFERROR(IF($N598 &lt;&gt; "#Na", INDEX(Degree_Information!$B$2:$B$20129, MATCH(Passout2023[[#This Row], [UNIVERSITY_DEGREE_PROGRAM_ID]], Degree_Information!$N$2:$N$20129, 0)), ""), "")</f>
        <v/>
      </c>
      <c r="C598" s="29" t="str">
        <f>IFERROR(IF($N598 &lt;&gt; "#Na", INDEX(Degree_Information!$E$2:$E$20129, MATCH(Passout2023[[#This Row], [UNIVERSITY_DEGREE_PROGRAM_ID]], Degree_Information!$N$2:$N$20129, 0)), ""), "")</f>
        <v/>
      </c>
      <c r="D598" s="29" t="str">
        <f>IFERROR(IF($N598 &lt;&gt; "#Na", INDEX(Degree_Information!$D$2:$D$20129, MATCH(Passout2023[[#This Row], [UNIVERSITY_DEGREE_PROGRAM_ID]], Degree_Information!$N$2:$N$20129, 0)), ""), "")</f>
        <v/>
      </c>
      <c r="E598" s="29" t="str">
        <f>IFERROR(IF($N598 &lt;&gt; "#Na", INDEX(Degree_Information!$F$2:$F$20129, MATCH(Passout2023[[#This Row], [UNIVERSITY_DEGREE_PROGRAM_ID]], Degree_Information!$N$2:$N$20129, 0)), ""), "")</f>
        <v/>
      </c>
      <c r="F598" s="29" t="str">
        <f>IFERROR(IF($N598 &lt;&gt; "#Na", INDEX(Degree_Information!$K$2:$K$20129, MATCH(Passout2023[[#This Row], [UNIVERSITY_DEGREE_PROGRAM_ID]], Degree_Information!$N$2:$N$20129, 0)), ""), "")</f>
        <v/>
      </c>
      <c r="G598" s="29" t="str">
        <f>IFERROR(IF($N598 &lt;&gt; "#Na", INDEX(Degree_Information!$G$2:$G$20129, MATCH(Passout2023[[#This Row], [UNIVERSITY_DEGREE_PROGRAM_ID]], Degree_Information!$N$2:$N$20129, 0)), ""), "")</f>
        <v/>
      </c>
      <c r="H598" s="29" t="str">
        <f>IFERROR(IF($N598 &lt;&gt; "#Na", INDEX(Degree_Information!$I$2:$I$20129, MATCH(Passout2023[[#This Row], [UNIVERSITY_DEGREE_PROGRAM_ID]], Degree_Information!$N$2:$N$20129, 0)), ""), "")</f>
        <v/>
      </c>
      <c r="I598" s="6" t="str">
        <f>IFERROR(IF($N598 &lt;&gt; "#Na", INDEX(Degree_Information!$H$2:$H$20129, MATCH(Passout2023[[#This Row], [UNIVERSITY_DEGREE_PROGRAM_ID]], Degree_Information!$N$2:$N$20129, 0)), ""), "")</f>
        <v/>
      </c>
      <c r="J598" s="6" t="str">
        <f>IFERROR(IF($N598 &lt;&gt; "#Na", INDEX(Degree_Information!$J$2:$J$20129, MATCH(Passout2023[[#This Row], [UNIVERSITY_DEGREE_PROGRAM_ID]], Degree_Information!$N$2:$N$20129, 0)), ""), "")</f>
        <v/>
      </c>
      <c r="K598" s="19"/>
      <c r="L598" s="20"/>
      <c r="M598" s="21"/>
      <c r="N598" s="21"/>
      <c r="O598" s="21"/>
      <c r="P598" s="22"/>
      <c r="Q598" s="21"/>
      <c r="R598" s="21"/>
      <c r="S598" s="20">
        <v>0</v>
      </c>
      <c r="T598" s="20">
        <v>0</v>
      </c>
      <c r="U598" s="23"/>
      <c r="V5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8" s="25"/>
      <c r="X598" s="26" t="str">
        <f>CONCATENATE(Passout2023[[#This Row], [Batch Start Semester]], "-", Passout2023[[#This Row], [Batch Start Year]], "-", Passout2023[[#This Row], [Degree Duration (year)]])</f>
        <v>--</v>
      </c>
      <c r="Y598" s="32"/>
      <c r="Z598" s="32"/>
      <c r="AA598" s="32"/>
      <c r="AB598" s="32"/>
      <c r="AC598" s="32"/>
      <c r="AD598" s="32"/>
      <c r="AE598" s="28">
        <f>COUNTA(Passout2023[[#This Row], [UNIVERSITY_DEGREE_PROGRAM_ID]:[(Graduated) Degree Awarded Female]])</f>
        <v>2</v>
      </c>
    </row>
    <row r="599" s="2" customFormat="1" ht="35.1" customHeight="1">
      <c r="A599" s="29" t="str">
        <f>IFERROR(IF($N599 &lt;&gt; "#Na", INDEX(Degree_Information!$A$2:$A$20129, MATCH(Passout2023[[#This Row], [UNIVERSITY_DEGREE_PROGRAM_ID]], Degree_Information!$N$2:$N$20129, 0)), ""), "")</f>
        <v/>
      </c>
      <c r="B599" s="29" t="str">
        <f>IFERROR(IF($N599 &lt;&gt; "#Na", INDEX(Degree_Information!$B$2:$B$20129, MATCH(Passout2023[[#This Row], [UNIVERSITY_DEGREE_PROGRAM_ID]], Degree_Information!$N$2:$N$20129, 0)), ""), "")</f>
        <v/>
      </c>
      <c r="C599" s="29" t="str">
        <f>IFERROR(IF($N599 &lt;&gt; "#Na", INDEX(Degree_Information!$E$2:$E$20129, MATCH(Passout2023[[#This Row], [UNIVERSITY_DEGREE_PROGRAM_ID]], Degree_Information!$N$2:$N$20129, 0)), ""), "")</f>
        <v/>
      </c>
      <c r="D599" s="29" t="str">
        <f>IFERROR(IF($N599 &lt;&gt; "#Na", INDEX(Degree_Information!$D$2:$D$20129, MATCH(Passout2023[[#This Row], [UNIVERSITY_DEGREE_PROGRAM_ID]], Degree_Information!$N$2:$N$20129, 0)), ""), "")</f>
        <v/>
      </c>
      <c r="E599" s="29" t="str">
        <f>IFERROR(IF($N599 &lt;&gt; "#Na", INDEX(Degree_Information!$F$2:$F$20129, MATCH(Passout2023[[#This Row], [UNIVERSITY_DEGREE_PROGRAM_ID]], Degree_Information!$N$2:$N$20129, 0)), ""), "")</f>
        <v/>
      </c>
      <c r="F599" s="29" t="str">
        <f>IFERROR(IF($N599 &lt;&gt; "#Na", INDEX(Degree_Information!$K$2:$K$20129, MATCH(Passout2023[[#This Row], [UNIVERSITY_DEGREE_PROGRAM_ID]], Degree_Information!$N$2:$N$20129, 0)), ""), "")</f>
        <v/>
      </c>
      <c r="G599" s="29" t="str">
        <f>IFERROR(IF($N599 &lt;&gt; "#Na", INDEX(Degree_Information!$G$2:$G$20129, MATCH(Passout2023[[#This Row], [UNIVERSITY_DEGREE_PROGRAM_ID]], Degree_Information!$N$2:$N$20129, 0)), ""), "")</f>
        <v/>
      </c>
      <c r="H599" s="29" t="str">
        <f>IFERROR(IF($N599 &lt;&gt; "#Na", INDEX(Degree_Information!$I$2:$I$20129, MATCH(Passout2023[[#This Row], [UNIVERSITY_DEGREE_PROGRAM_ID]], Degree_Information!$N$2:$N$20129, 0)), ""), "")</f>
        <v/>
      </c>
      <c r="I599" s="6" t="str">
        <f>IFERROR(IF($N599 &lt;&gt; "#Na", INDEX(Degree_Information!$H$2:$H$20129, MATCH(Passout2023[[#This Row], [UNIVERSITY_DEGREE_PROGRAM_ID]], Degree_Information!$N$2:$N$20129, 0)), ""), "")</f>
        <v/>
      </c>
      <c r="J599" s="6" t="str">
        <f>IFERROR(IF($N599 &lt;&gt; "#Na", INDEX(Degree_Information!$J$2:$J$20129, MATCH(Passout2023[[#This Row], [UNIVERSITY_DEGREE_PROGRAM_ID]], Degree_Information!$N$2:$N$20129, 0)), ""), "")</f>
        <v/>
      </c>
      <c r="K599" s="19"/>
      <c r="L599" s="20"/>
      <c r="M599" s="21"/>
      <c r="N599" s="21"/>
      <c r="O599" s="21"/>
      <c r="P599" s="22"/>
      <c r="Q599" s="21"/>
      <c r="R599" s="21"/>
      <c r="S599" s="20">
        <v>0</v>
      </c>
      <c r="T599" s="20">
        <v>0</v>
      </c>
      <c r="U599" s="23"/>
      <c r="V5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599" s="25"/>
      <c r="X599" s="26" t="str">
        <f>CONCATENATE(Passout2023[[#This Row], [Batch Start Semester]], "-", Passout2023[[#This Row], [Batch Start Year]], "-", Passout2023[[#This Row], [Degree Duration (year)]])</f>
        <v>--</v>
      </c>
      <c r="Y599" s="32"/>
      <c r="Z599" s="32"/>
      <c r="AA599" s="32"/>
      <c r="AB599" s="32"/>
      <c r="AC599" s="32"/>
      <c r="AD599" s="32"/>
      <c r="AE599" s="28">
        <f>COUNTA(Passout2023[[#This Row], [UNIVERSITY_DEGREE_PROGRAM_ID]:[(Graduated) Degree Awarded Female]])</f>
        <v>2</v>
      </c>
    </row>
    <row r="600" s="2" customFormat="1" ht="35.1" customHeight="1">
      <c r="A600" s="29" t="str">
        <f>IFERROR(IF($N600 &lt;&gt; "#Na", INDEX(Degree_Information!$A$2:$A$20129, MATCH(Passout2023[[#This Row], [UNIVERSITY_DEGREE_PROGRAM_ID]], Degree_Information!$N$2:$N$20129, 0)), ""), "")</f>
        <v/>
      </c>
      <c r="B600" s="29" t="str">
        <f>IFERROR(IF($N600 &lt;&gt; "#Na", INDEX(Degree_Information!$B$2:$B$20129, MATCH(Passout2023[[#This Row], [UNIVERSITY_DEGREE_PROGRAM_ID]], Degree_Information!$N$2:$N$20129, 0)), ""), "")</f>
        <v/>
      </c>
      <c r="C600" s="29" t="str">
        <f>IFERROR(IF($N600 &lt;&gt; "#Na", INDEX(Degree_Information!$E$2:$E$20129, MATCH(Passout2023[[#This Row], [UNIVERSITY_DEGREE_PROGRAM_ID]], Degree_Information!$N$2:$N$20129, 0)), ""), "")</f>
        <v/>
      </c>
      <c r="D600" s="29" t="str">
        <f>IFERROR(IF($N600 &lt;&gt; "#Na", INDEX(Degree_Information!$D$2:$D$20129, MATCH(Passout2023[[#This Row], [UNIVERSITY_DEGREE_PROGRAM_ID]], Degree_Information!$N$2:$N$20129, 0)), ""), "")</f>
        <v/>
      </c>
      <c r="E600" s="29" t="str">
        <f>IFERROR(IF($N600 &lt;&gt; "#Na", INDEX(Degree_Information!$F$2:$F$20129, MATCH(Passout2023[[#This Row], [UNIVERSITY_DEGREE_PROGRAM_ID]], Degree_Information!$N$2:$N$20129, 0)), ""), "")</f>
        <v/>
      </c>
      <c r="F600" s="29" t="str">
        <f>IFERROR(IF($N600 &lt;&gt; "#Na", INDEX(Degree_Information!$K$2:$K$20129, MATCH(Passout2023[[#This Row], [UNIVERSITY_DEGREE_PROGRAM_ID]], Degree_Information!$N$2:$N$20129, 0)), ""), "")</f>
        <v/>
      </c>
      <c r="G600" s="29" t="str">
        <f>IFERROR(IF($N600 &lt;&gt; "#Na", INDEX(Degree_Information!$G$2:$G$20129, MATCH(Passout2023[[#This Row], [UNIVERSITY_DEGREE_PROGRAM_ID]], Degree_Information!$N$2:$N$20129, 0)), ""), "")</f>
        <v/>
      </c>
      <c r="H600" s="29" t="str">
        <f>IFERROR(IF($N600 &lt;&gt; "#Na", INDEX(Degree_Information!$I$2:$I$20129, MATCH(Passout2023[[#This Row], [UNIVERSITY_DEGREE_PROGRAM_ID]], Degree_Information!$N$2:$N$20129, 0)), ""), "")</f>
        <v/>
      </c>
      <c r="I600" s="6" t="str">
        <f>IFERROR(IF($N600 &lt;&gt; "#Na", INDEX(Degree_Information!$H$2:$H$20129, MATCH(Passout2023[[#This Row], [UNIVERSITY_DEGREE_PROGRAM_ID]], Degree_Information!$N$2:$N$20129, 0)), ""), "")</f>
        <v/>
      </c>
      <c r="J600" s="6" t="str">
        <f>IFERROR(IF($N600 &lt;&gt; "#Na", INDEX(Degree_Information!$J$2:$J$20129, MATCH(Passout2023[[#This Row], [UNIVERSITY_DEGREE_PROGRAM_ID]], Degree_Information!$N$2:$N$20129, 0)), ""), "")</f>
        <v/>
      </c>
      <c r="K600" s="19"/>
      <c r="L600" s="20"/>
      <c r="M600" s="21"/>
      <c r="N600" s="21"/>
      <c r="O600" s="21"/>
      <c r="P600" s="22"/>
      <c r="Q600" s="21"/>
      <c r="R600" s="21"/>
      <c r="S600" s="20">
        <v>0</v>
      </c>
      <c r="T600" s="20">
        <v>0</v>
      </c>
      <c r="U600" s="23"/>
      <c r="V6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0" s="25"/>
      <c r="X600" s="26" t="str">
        <f>CONCATENATE(Passout2023[[#This Row], [Batch Start Semester]], "-", Passout2023[[#This Row], [Batch Start Year]], "-", Passout2023[[#This Row], [Degree Duration (year)]])</f>
        <v>--</v>
      </c>
      <c r="Y600" s="32"/>
      <c r="Z600" s="32"/>
      <c r="AA600" s="32"/>
      <c r="AB600" s="32"/>
      <c r="AC600" s="32"/>
      <c r="AD600" s="32"/>
      <c r="AE600" s="28">
        <f>COUNTA(Passout2023[[#This Row], [UNIVERSITY_DEGREE_PROGRAM_ID]:[(Graduated) Degree Awarded Female]])</f>
        <v>2</v>
      </c>
    </row>
    <row r="601" s="2" customFormat="1" ht="35.1" customHeight="1">
      <c r="A601" s="29" t="str">
        <f>IFERROR(IF($N601 &lt;&gt; "#Na", INDEX(Degree_Information!$A$2:$A$20129, MATCH(Passout2023[[#This Row], [UNIVERSITY_DEGREE_PROGRAM_ID]], Degree_Information!$N$2:$N$20129, 0)), ""), "")</f>
        <v/>
      </c>
      <c r="B601" s="29" t="str">
        <f>IFERROR(IF($N601 &lt;&gt; "#Na", INDEX(Degree_Information!$B$2:$B$20129, MATCH(Passout2023[[#This Row], [UNIVERSITY_DEGREE_PROGRAM_ID]], Degree_Information!$N$2:$N$20129, 0)), ""), "")</f>
        <v/>
      </c>
      <c r="C601" s="29" t="str">
        <f>IFERROR(IF($N601 &lt;&gt; "#Na", INDEX(Degree_Information!$E$2:$E$20129, MATCH(Passout2023[[#This Row], [UNIVERSITY_DEGREE_PROGRAM_ID]], Degree_Information!$N$2:$N$20129, 0)), ""), "")</f>
        <v/>
      </c>
      <c r="D601" s="29" t="str">
        <f>IFERROR(IF($N601 &lt;&gt; "#Na", INDEX(Degree_Information!$D$2:$D$20129, MATCH(Passout2023[[#This Row], [UNIVERSITY_DEGREE_PROGRAM_ID]], Degree_Information!$N$2:$N$20129, 0)), ""), "")</f>
        <v/>
      </c>
      <c r="E601" s="29" t="str">
        <f>IFERROR(IF($N601 &lt;&gt; "#Na", INDEX(Degree_Information!$F$2:$F$20129, MATCH(Passout2023[[#This Row], [UNIVERSITY_DEGREE_PROGRAM_ID]], Degree_Information!$N$2:$N$20129, 0)), ""), "")</f>
        <v/>
      </c>
      <c r="F601" s="29" t="str">
        <f>IFERROR(IF($N601 &lt;&gt; "#Na", INDEX(Degree_Information!$K$2:$K$20129, MATCH(Passout2023[[#This Row], [UNIVERSITY_DEGREE_PROGRAM_ID]], Degree_Information!$N$2:$N$20129, 0)), ""), "")</f>
        <v/>
      </c>
      <c r="G601" s="29" t="str">
        <f>IFERROR(IF($N601 &lt;&gt; "#Na", INDEX(Degree_Information!$G$2:$G$20129, MATCH(Passout2023[[#This Row], [UNIVERSITY_DEGREE_PROGRAM_ID]], Degree_Information!$N$2:$N$20129, 0)), ""), "")</f>
        <v/>
      </c>
      <c r="H601" s="29" t="str">
        <f>IFERROR(IF($N601 &lt;&gt; "#Na", INDEX(Degree_Information!$I$2:$I$20129, MATCH(Passout2023[[#This Row], [UNIVERSITY_DEGREE_PROGRAM_ID]], Degree_Information!$N$2:$N$20129, 0)), ""), "")</f>
        <v/>
      </c>
      <c r="I601" s="6" t="str">
        <f>IFERROR(IF($N601 &lt;&gt; "#Na", INDEX(Degree_Information!$H$2:$H$20129, MATCH(Passout2023[[#This Row], [UNIVERSITY_DEGREE_PROGRAM_ID]], Degree_Information!$N$2:$N$20129, 0)), ""), "")</f>
        <v/>
      </c>
      <c r="J601" s="6" t="str">
        <f>IFERROR(IF($N601 &lt;&gt; "#Na", INDEX(Degree_Information!$J$2:$J$20129, MATCH(Passout2023[[#This Row], [UNIVERSITY_DEGREE_PROGRAM_ID]], Degree_Information!$N$2:$N$20129, 0)), ""), "")</f>
        <v/>
      </c>
      <c r="K601" s="19"/>
      <c r="L601" s="20"/>
      <c r="M601" s="21"/>
      <c r="N601" s="21"/>
      <c r="O601" s="21"/>
      <c r="P601" s="22"/>
      <c r="Q601" s="21"/>
      <c r="R601" s="21"/>
      <c r="S601" s="20">
        <v>0</v>
      </c>
      <c r="T601" s="20">
        <v>0</v>
      </c>
      <c r="U601" s="23"/>
      <c r="V6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1" s="25"/>
      <c r="X601" s="26" t="str">
        <f>CONCATENATE(Passout2023[[#This Row], [Batch Start Semester]], "-", Passout2023[[#This Row], [Batch Start Year]], "-", Passout2023[[#This Row], [Degree Duration (year)]])</f>
        <v>--</v>
      </c>
      <c r="Y601" s="32"/>
      <c r="Z601" s="32"/>
      <c r="AA601" s="32"/>
      <c r="AB601" s="32"/>
      <c r="AC601" s="32"/>
      <c r="AD601" s="32"/>
      <c r="AE601" s="28">
        <f>COUNTA(Passout2023[[#This Row], [UNIVERSITY_DEGREE_PROGRAM_ID]:[(Graduated) Degree Awarded Female]])</f>
        <v>2</v>
      </c>
    </row>
    <row r="602" s="2" customFormat="1" ht="35.1" customHeight="1">
      <c r="A602" s="29" t="str">
        <f>IFERROR(IF($N602 &lt;&gt; "#Na", INDEX(Degree_Information!$A$2:$A$20129, MATCH(Passout2023[[#This Row], [UNIVERSITY_DEGREE_PROGRAM_ID]], Degree_Information!$N$2:$N$20129, 0)), ""), "")</f>
        <v/>
      </c>
      <c r="B602" s="29" t="str">
        <f>IFERROR(IF($N602 &lt;&gt; "#Na", INDEX(Degree_Information!$B$2:$B$20129, MATCH(Passout2023[[#This Row], [UNIVERSITY_DEGREE_PROGRAM_ID]], Degree_Information!$N$2:$N$20129, 0)), ""), "")</f>
        <v/>
      </c>
      <c r="C602" s="29" t="str">
        <f>IFERROR(IF($N602 &lt;&gt; "#Na", INDEX(Degree_Information!$E$2:$E$20129, MATCH(Passout2023[[#This Row], [UNIVERSITY_DEGREE_PROGRAM_ID]], Degree_Information!$N$2:$N$20129, 0)), ""), "")</f>
        <v/>
      </c>
      <c r="D602" s="29" t="str">
        <f>IFERROR(IF($N602 &lt;&gt; "#Na", INDEX(Degree_Information!$D$2:$D$20129, MATCH(Passout2023[[#This Row], [UNIVERSITY_DEGREE_PROGRAM_ID]], Degree_Information!$N$2:$N$20129, 0)), ""), "")</f>
        <v/>
      </c>
      <c r="E602" s="29" t="str">
        <f>IFERROR(IF($N602 &lt;&gt; "#Na", INDEX(Degree_Information!$F$2:$F$20129, MATCH(Passout2023[[#This Row], [UNIVERSITY_DEGREE_PROGRAM_ID]], Degree_Information!$N$2:$N$20129, 0)), ""), "")</f>
        <v/>
      </c>
      <c r="F602" s="29" t="str">
        <f>IFERROR(IF($N602 &lt;&gt; "#Na", INDEX(Degree_Information!$K$2:$K$20129, MATCH(Passout2023[[#This Row], [UNIVERSITY_DEGREE_PROGRAM_ID]], Degree_Information!$N$2:$N$20129, 0)), ""), "")</f>
        <v/>
      </c>
      <c r="G602" s="29" t="str">
        <f>IFERROR(IF($N602 &lt;&gt; "#Na", INDEX(Degree_Information!$G$2:$G$20129, MATCH(Passout2023[[#This Row], [UNIVERSITY_DEGREE_PROGRAM_ID]], Degree_Information!$N$2:$N$20129, 0)), ""), "")</f>
        <v/>
      </c>
      <c r="H602" s="29" t="str">
        <f>IFERROR(IF($N602 &lt;&gt; "#Na", INDEX(Degree_Information!$I$2:$I$20129, MATCH(Passout2023[[#This Row], [UNIVERSITY_DEGREE_PROGRAM_ID]], Degree_Information!$N$2:$N$20129, 0)), ""), "")</f>
        <v/>
      </c>
      <c r="I602" s="6" t="str">
        <f>IFERROR(IF($N602 &lt;&gt; "#Na", INDEX(Degree_Information!$H$2:$H$20129, MATCH(Passout2023[[#This Row], [UNIVERSITY_DEGREE_PROGRAM_ID]], Degree_Information!$N$2:$N$20129, 0)), ""), "")</f>
        <v/>
      </c>
      <c r="J602" s="6" t="str">
        <f>IFERROR(IF($N602 &lt;&gt; "#Na", INDEX(Degree_Information!$J$2:$J$20129, MATCH(Passout2023[[#This Row], [UNIVERSITY_DEGREE_PROGRAM_ID]], Degree_Information!$N$2:$N$20129, 0)), ""), "")</f>
        <v/>
      </c>
      <c r="K602" s="19"/>
      <c r="L602" s="20"/>
      <c r="M602" s="21"/>
      <c r="N602" s="21"/>
      <c r="O602" s="21"/>
      <c r="P602" s="22"/>
      <c r="Q602" s="21"/>
      <c r="R602" s="21"/>
      <c r="S602" s="20">
        <v>0</v>
      </c>
      <c r="T602" s="20">
        <v>0</v>
      </c>
      <c r="U602" s="23"/>
      <c r="V6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2" s="25"/>
      <c r="X602" s="26" t="str">
        <f>CONCATENATE(Passout2023[[#This Row], [Batch Start Semester]], "-", Passout2023[[#This Row], [Batch Start Year]], "-", Passout2023[[#This Row], [Degree Duration (year)]])</f>
        <v>--</v>
      </c>
      <c r="Y602" s="32"/>
      <c r="Z602" s="32"/>
      <c r="AA602" s="32"/>
      <c r="AB602" s="32"/>
      <c r="AC602" s="32"/>
      <c r="AD602" s="32"/>
      <c r="AE602" s="28">
        <f>COUNTA(Passout2023[[#This Row], [UNIVERSITY_DEGREE_PROGRAM_ID]:[(Graduated) Degree Awarded Female]])</f>
        <v>2</v>
      </c>
    </row>
    <row r="603" s="2" customFormat="1" ht="35.1" customHeight="1">
      <c r="A603" s="29" t="str">
        <f>IFERROR(IF($N603 &lt;&gt; "#Na", INDEX(Degree_Information!$A$2:$A$20129, MATCH(Passout2023[[#This Row], [UNIVERSITY_DEGREE_PROGRAM_ID]], Degree_Information!$N$2:$N$20129, 0)), ""), "")</f>
        <v/>
      </c>
      <c r="B603" s="29" t="str">
        <f>IFERROR(IF($N603 &lt;&gt; "#Na", INDEX(Degree_Information!$B$2:$B$20129, MATCH(Passout2023[[#This Row], [UNIVERSITY_DEGREE_PROGRAM_ID]], Degree_Information!$N$2:$N$20129, 0)), ""), "")</f>
        <v/>
      </c>
      <c r="C603" s="29" t="str">
        <f>IFERROR(IF($N603 &lt;&gt; "#Na", INDEX(Degree_Information!$E$2:$E$20129, MATCH(Passout2023[[#This Row], [UNIVERSITY_DEGREE_PROGRAM_ID]], Degree_Information!$N$2:$N$20129, 0)), ""), "")</f>
        <v/>
      </c>
      <c r="D603" s="29" t="str">
        <f>IFERROR(IF($N603 &lt;&gt; "#Na", INDEX(Degree_Information!$D$2:$D$20129, MATCH(Passout2023[[#This Row], [UNIVERSITY_DEGREE_PROGRAM_ID]], Degree_Information!$N$2:$N$20129, 0)), ""), "")</f>
        <v/>
      </c>
      <c r="E603" s="29" t="str">
        <f>IFERROR(IF($N603 &lt;&gt; "#Na", INDEX(Degree_Information!$F$2:$F$20129, MATCH(Passout2023[[#This Row], [UNIVERSITY_DEGREE_PROGRAM_ID]], Degree_Information!$N$2:$N$20129, 0)), ""), "")</f>
        <v/>
      </c>
      <c r="F603" s="29" t="str">
        <f>IFERROR(IF($N603 &lt;&gt; "#Na", INDEX(Degree_Information!$K$2:$K$20129, MATCH(Passout2023[[#This Row], [UNIVERSITY_DEGREE_PROGRAM_ID]], Degree_Information!$N$2:$N$20129, 0)), ""), "")</f>
        <v/>
      </c>
      <c r="G603" s="29" t="str">
        <f>IFERROR(IF($N603 &lt;&gt; "#Na", INDEX(Degree_Information!$G$2:$G$20129, MATCH(Passout2023[[#This Row], [UNIVERSITY_DEGREE_PROGRAM_ID]], Degree_Information!$N$2:$N$20129, 0)), ""), "")</f>
        <v/>
      </c>
      <c r="H603" s="29" t="str">
        <f>IFERROR(IF($N603 &lt;&gt; "#Na", INDEX(Degree_Information!$I$2:$I$20129, MATCH(Passout2023[[#This Row], [UNIVERSITY_DEGREE_PROGRAM_ID]], Degree_Information!$N$2:$N$20129, 0)), ""), "")</f>
        <v/>
      </c>
      <c r="I603" s="6" t="str">
        <f>IFERROR(IF($N603 &lt;&gt; "#Na", INDEX(Degree_Information!$H$2:$H$20129, MATCH(Passout2023[[#This Row], [UNIVERSITY_DEGREE_PROGRAM_ID]], Degree_Information!$N$2:$N$20129, 0)), ""), "")</f>
        <v/>
      </c>
      <c r="J603" s="6" t="str">
        <f>IFERROR(IF($N603 &lt;&gt; "#Na", INDEX(Degree_Information!$J$2:$J$20129, MATCH(Passout2023[[#This Row], [UNIVERSITY_DEGREE_PROGRAM_ID]], Degree_Information!$N$2:$N$20129, 0)), ""), "")</f>
        <v/>
      </c>
      <c r="K603" s="19"/>
      <c r="L603" s="20"/>
      <c r="M603" s="21"/>
      <c r="N603" s="21"/>
      <c r="O603" s="21"/>
      <c r="P603" s="22"/>
      <c r="Q603" s="21"/>
      <c r="R603" s="21"/>
      <c r="S603" s="20">
        <v>0</v>
      </c>
      <c r="T603" s="20">
        <v>0</v>
      </c>
      <c r="U603" s="23"/>
      <c r="V6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3" s="25"/>
      <c r="X603" s="26" t="str">
        <f>CONCATENATE(Passout2023[[#This Row], [Batch Start Semester]], "-", Passout2023[[#This Row], [Batch Start Year]], "-", Passout2023[[#This Row], [Degree Duration (year)]])</f>
        <v>--</v>
      </c>
      <c r="Y603" s="32"/>
      <c r="Z603" s="32"/>
      <c r="AA603" s="32"/>
      <c r="AB603" s="32"/>
      <c r="AC603" s="32"/>
      <c r="AD603" s="32"/>
      <c r="AE603" s="28">
        <f>COUNTA(Passout2023[[#This Row], [UNIVERSITY_DEGREE_PROGRAM_ID]:[(Graduated) Degree Awarded Female]])</f>
        <v>2</v>
      </c>
    </row>
    <row r="604" s="2" customFormat="1" ht="35.1" customHeight="1">
      <c r="A604" s="29" t="str">
        <f>IFERROR(IF($N604 &lt;&gt; "#Na", INDEX(Degree_Information!$A$2:$A$20129, MATCH(Passout2023[[#This Row], [UNIVERSITY_DEGREE_PROGRAM_ID]], Degree_Information!$N$2:$N$20129, 0)), ""), "")</f>
        <v/>
      </c>
      <c r="B604" s="29" t="str">
        <f>IFERROR(IF($N604 &lt;&gt; "#Na", INDEX(Degree_Information!$B$2:$B$20129, MATCH(Passout2023[[#This Row], [UNIVERSITY_DEGREE_PROGRAM_ID]], Degree_Information!$N$2:$N$20129, 0)), ""), "")</f>
        <v/>
      </c>
      <c r="C604" s="29" t="str">
        <f>IFERROR(IF($N604 &lt;&gt; "#Na", INDEX(Degree_Information!$E$2:$E$20129, MATCH(Passout2023[[#This Row], [UNIVERSITY_DEGREE_PROGRAM_ID]], Degree_Information!$N$2:$N$20129, 0)), ""), "")</f>
        <v/>
      </c>
      <c r="D604" s="29" t="str">
        <f>IFERROR(IF($N604 &lt;&gt; "#Na", INDEX(Degree_Information!$D$2:$D$20129, MATCH(Passout2023[[#This Row], [UNIVERSITY_DEGREE_PROGRAM_ID]], Degree_Information!$N$2:$N$20129, 0)), ""), "")</f>
        <v/>
      </c>
      <c r="E604" s="29" t="str">
        <f>IFERROR(IF($N604 &lt;&gt; "#Na", INDEX(Degree_Information!$F$2:$F$20129, MATCH(Passout2023[[#This Row], [UNIVERSITY_DEGREE_PROGRAM_ID]], Degree_Information!$N$2:$N$20129, 0)), ""), "")</f>
        <v/>
      </c>
      <c r="F604" s="29" t="str">
        <f>IFERROR(IF($N604 &lt;&gt; "#Na", INDEX(Degree_Information!$K$2:$K$20129, MATCH(Passout2023[[#This Row], [UNIVERSITY_DEGREE_PROGRAM_ID]], Degree_Information!$N$2:$N$20129, 0)), ""), "")</f>
        <v/>
      </c>
      <c r="G604" s="29" t="str">
        <f>IFERROR(IF($N604 &lt;&gt; "#Na", INDEX(Degree_Information!$G$2:$G$20129, MATCH(Passout2023[[#This Row], [UNIVERSITY_DEGREE_PROGRAM_ID]], Degree_Information!$N$2:$N$20129, 0)), ""), "")</f>
        <v/>
      </c>
      <c r="H604" s="29" t="str">
        <f>IFERROR(IF($N604 &lt;&gt; "#Na", INDEX(Degree_Information!$I$2:$I$20129, MATCH(Passout2023[[#This Row], [UNIVERSITY_DEGREE_PROGRAM_ID]], Degree_Information!$N$2:$N$20129, 0)), ""), "")</f>
        <v/>
      </c>
      <c r="I604" s="6" t="str">
        <f>IFERROR(IF($N604 &lt;&gt; "#Na", INDEX(Degree_Information!$H$2:$H$20129, MATCH(Passout2023[[#This Row], [UNIVERSITY_DEGREE_PROGRAM_ID]], Degree_Information!$N$2:$N$20129, 0)), ""), "")</f>
        <v/>
      </c>
      <c r="J604" s="6" t="str">
        <f>IFERROR(IF($N604 &lt;&gt; "#Na", INDEX(Degree_Information!$J$2:$J$20129, MATCH(Passout2023[[#This Row], [UNIVERSITY_DEGREE_PROGRAM_ID]], Degree_Information!$N$2:$N$20129, 0)), ""), "")</f>
        <v/>
      </c>
      <c r="K604" s="19"/>
      <c r="L604" s="20"/>
      <c r="M604" s="21"/>
      <c r="N604" s="21"/>
      <c r="O604" s="21"/>
      <c r="P604" s="22"/>
      <c r="Q604" s="21"/>
      <c r="R604" s="21"/>
      <c r="S604" s="20">
        <v>0</v>
      </c>
      <c r="T604" s="20">
        <v>0</v>
      </c>
      <c r="U604" s="23"/>
      <c r="V6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4" s="25"/>
      <c r="X604" s="26" t="str">
        <f>CONCATENATE(Passout2023[[#This Row], [Batch Start Semester]], "-", Passout2023[[#This Row], [Batch Start Year]], "-", Passout2023[[#This Row], [Degree Duration (year)]])</f>
        <v>--</v>
      </c>
      <c r="Y604" s="32"/>
      <c r="Z604" s="32"/>
      <c r="AA604" s="32"/>
      <c r="AB604" s="32"/>
      <c r="AC604" s="32"/>
      <c r="AD604" s="32"/>
      <c r="AE604" s="28">
        <f>COUNTA(Passout2023[[#This Row], [UNIVERSITY_DEGREE_PROGRAM_ID]:[(Graduated) Degree Awarded Female]])</f>
        <v>2</v>
      </c>
    </row>
    <row r="605" s="2" customFormat="1" ht="35.1" customHeight="1">
      <c r="A605" s="29" t="str">
        <f>IFERROR(IF($N605 &lt;&gt; "#Na", INDEX(Degree_Information!$A$2:$A$20129, MATCH(Passout2023[[#This Row], [UNIVERSITY_DEGREE_PROGRAM_ID]], Degree_Information!$N$2:$N$20129, 0)), ""), "")</f>
        <v/>
      </c>
      <c r="B605" s="29" t="str">
        <f>IFERROR(IF($N605 &lt;&gt; "#Na", INDEX(Degree_Information!$B$2:$B$20129, MATCH(Passout2023[[#This Row], [UNIVERSITY_DEGREE_PROGRAM_ID]], Degree_Information!$N$2:$N$20129, 0)), ""), "")</f>
        <v/>
      </c>
      <c r="C605" s="29" t="str">
        <f>IFERROR(IF($N605 &lt;&gt; "#Na", INDEX(Degree_Information!$E$2:$E$20129, MATCH(Passout2023[[#This Row], [UNIVERSITY_DEGREE_PROGRAM_ID]], Degree_Information!$N$2:$N$20129, 0)), ""), "")</f>
        <v/>
      </c>
      <c r="D605" s="29" t="str">
        <f>IFERROR(IF($N605 &lt;&gt; "#Na", INDEX(Degree_Information!$D$2:$D$20129, MATCH(Passout2023[[#This Row], [UNIVERSITY_DEGREE_PROGRAM_ID]], Degree_Information!$N$2:$N$20129, 0)), ""), "")</f>
        <v/>
      </c>
      <c r="E605" s="29" t="str">
        <f>IFERROR(IF($N605 &lt;&gt; "#Na", INDEX(Degree_Information!$F$2:$F$20129, MATCH(Passout2023[[#This Row], [UNIVERSITY_DEGREE_PROGRAM_ID]], Degree_Information!$N$2:$N$20129, 0)), ""), "")</f>
        <v/>
      </c>
      <c r="F605" s="29" t="str">
        <f>IFERROR(IF($N605 &lt;&gt; "#Na", INDEX(Degree_Information!$K$2:$K$20129, MATCH(Passout2023[[#This Row], [UNIVERSITY_DEGREE_PROGRAM_ID]], Degree_Information!$N$2:$N$20129, 0)), ""), "")</f>
        <v/>
      </c>
      <c r="G605" s="29" t="str">
        <f>IFERROR(IF($N605 &lt;&gt; "#Na", INDEX(Degree_Information!$G$2:$G$20129, MATCH(Passout2023[[#This Row], [UNIVERSITY_DEGREE_PROGRAM_ID]], Degree_Information!$N$2:$N$20129, 0)), ""), "")</f>
        <v/>
      </c>
      <c r="H605" s="29" t="str">
        <f>IFERROR(IF($N605 &lt;&gt; "#Na", INDEX(Degree_Information!$I$2:$I$20129, MATCH(Passout2023[[#This Row], [UNIVERSITY_DEGREE_PROGRAM_ID]], Degree_Information!$N$2:$N$20129, 0)), ""), "")</f>
        <v/>
      </c>
      <c r="I605" s="6" t="str">
        <f>IFERROR(IF($N605 &lt;&gt; "#Na", INDEX(Degree_Information!$H$2:$H$20129, MATCH(Passout2023[[#This Row], [UNIVERSITY_DEGREE_PROGRAM_ID]], Degree_Information!$N$2:$N$20129, 0)), ""), "")</f>
        <v/>
      </c>
      <c r="J605" s="6" t="str">
        <f>IFERROR(IF($N605 &lt;&gt; "#Na", INDEX(Degree_Information!$J$2:$J$20129, MATCH(Passout2023[[#This Row], [UNIVERSITY_DEGREE_PROGRAM_ID]], Degree_Information!$N$2:$N$20129, 0)), ""), "")</f>
        <v/>
      </c>
      <c r="K605" s="19"/>
      <c r="L605" s="20"/>
      <c r="M605" s="21"/>
      <c r="N605" s="21"/>
      <c r="O605" s="21"/>
      <c r="P605" s="22"/>
      <c r="Q605" s="21"/>
      <c r="R605" s="21"/>
      <c r="S605" s="20">
        <v>0</v>
      </c>
      <c r="T605" s="20">
        <v>0</v>
      </c>
      <c r="U605" s="23"/>
      <c r="V6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5" s="25"/>
      <c r="X605" s="26" t="str">
        <f>CONCATENATE(Passout2023[[#This Row], [Batch Start Semester]], "-", Passout2023[[#This Row], [Batch Start Year]], "-", Passout2023[[#This Row], [Degree Duration (year)]])</f>
        <v>--</v>
      </c>
      <c r="Y605" s="32"/>
      <c r="Z605" s="32"/>
      <c r="AA605" s="32"/>
      <c r="AB605" s="32"/>
      <c r="AC605" s="32"/>
      <c r="AD605" s="32"/>
      <c r="AE605" s="28">
        <f>COUNTA(Passout2023[[#This Row], [UNIVERSITY_DEGREE_PROGRAM_ID]:[(Graduated) Degree Awarded Female]])</f>
        <v>2</v>
      </c>
    </row>
    <row r="606" s="2" customFormat="1" ht="35.1" customHeight="1">
      <c r="A606" s="29" t="str">
        <f>IFERROR(IF($N606 &lt;&gt; "#Na", INDEX(Degree_Information!$A$2:$A$20129, MATCH(Passout2023[[#This Row], [UNIVERSITY_DEGREE_PROGRAM_ID]], Degree_Information!$N$2:$N$20129, 0)), ""), "")</f>
        <v/>
      </c>
      <c r="B606" s="29" t="str">
        <f>IFERROR(IF($N606 &lt;&gt; "#Na", INDEX(Degree_Information!$B$2:$B$20129, MATCH(Passout2023[[#This Row], [UNIVERSITY_DEGREE_PROGRAM_ID]], Degree_Information!$N$2:$N$20129, 0)), ""), "")</f>
        <v/>
      </c>
      <c r="C606" s="29" t="str">
        <f>IFERROR(IF($N606 &lt;&gt; "#Na", INDEX(Degree_Information!$E$2:$E$20129, MATCH(Passout2023[[#This Row], [UNIVERSITY_DEGREE_PROGRAM_ID]], Degree_Information!$N$2:$N$20129, 0)), ""), "")</f>
        <v/>
      </c>
      <c r="D606" s="29" t="str">
        <f>IFERROR(IF($N606 &lt;&gt; "#Na", INDEX(Degree_Information!$D$2:$D$20129, MATCH(Passout2023[[#This Row], [UNIVERSITY_DEGREE_PROGRAM_ID]], Degree_Information!$N$2:$N$20129, 0)), ""), "")</f>
        <v/>
      </c>
      <c r="E606" s="29" t="str">
        <f>IFERROR(IF($N606 &lt;&gt; "#Na", INDEX(Degree_Information!$F$2:$F$20129, MATCH(Passout2023[[#This Row], [UNIVERSITY_DEGREE_PROGRAM_ID]], Degree_Information!$N$2:$N$20129, 0)), ""), "")</f>
        <v/>
      </c>
      <c r="F606" s="29" t="str">
        <f>IFERROR(IF($N606 &lt;&gt; "#Na", INDEX(Degree_Information!$K$2:$K$20129, MATCH(Passout2023[[#This Row], [UNIVERSITY_DEGREE_PROGRAM_ID]], Degree_Information!$N$2:$N$20129, 0)), ""), "")</f>
        <v/>
      </c>
      <c r="G606" s="29" t="str">
        <f>IFERROR(IF($N606 &lt;&gt; "#Na", INDEX(Degree_Information!$G$2:$G$20129, MATCH(Passout2023[[#This Row], [UNIVERSITY_DEGREE_PROGRAM_ID]], Degree_Information!$N$2:$N$20129, 0)), ""), "")</f>
        <v/>
      </c>
      <c r="H606" s="29" t="str">
        <f>IFERROR(IF($N606 &lt;&gt; "#Na", INDEX(Degree_Information!$I$2:$I$20129, MATCH(Passout2023[[#This Row], [UNIVERSITY_DEGREE_PROGRAM_ID]], Degree_Information!$N$2:$N$20129, 0)), ""), "")</f>
        <v/>
      </c>
      <c r="I606" s="6" t="str">
        <f>IFERROR(IF($N606 &lt;&gt; "#Na", INDEX(Degree_Information!$H$2:$H$20129, MATCH(Passout2023[[#This Row], [UNIVERSITY_DEGREE_PROGRAM_ID]], Degree_Information!$N$2:$N$20129, 0)), ""), "")</f>
        <v/>
      </c>
      <c r="J606" s="6" t="str">
        <f>IFERROR(IF($N606 &lt;&gt; "#Na", INDEX(Degree_Information!$J$2:$J$20129, MATCH(Passout2023[[#This Row], [UNIVERSITY_DEGREE_PROGRAM_ID]], Degree_Information!$N$2:$N$20129, 0)), ""), "")</f>
        <v/>
      </c>
      <c r="K606" s="19"/>
      <c r="L606" s="20"/>
      <c r="M606" s="21"/>
      <c r="N606" s="21"/>
      <c r="O606" s="21"/>
      <c r="P606" s="22"/>
      <c r="Q606" s="21"/>
      <c r="R606" s="21"/>
      <c r="S606" s="20">
        <v>0</v>
      </c>
      <c r="T606" s="20">
        <v>0</v>
      </c>
      <c r="U606" s="23"/>
      <c r="V6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6" s="25"/>
      <c r="X606" s="26" t="str">
        <f>CONCATENATE(Passout2023[[#This Row], [Batch Start Semester]], "-", Passout2023[[#This Row], [Batch Start Year]], "-", Passout2023[[#This Row], [Degree Duration (year)]])</f>
        <v>--</v>
      </c>
      <c r="Y606" s="32"/>
      <c r="Z606" s="32"/>
      <c r="AA606" s="32"/>
      <c r="AB606" s="32"/>
      <c r="AC606" s="32"/>
      <c r="AD606" s="32"/>
      <c r="AE606" s="28">
        <f>COUNTA(Passout2023[[#This Row], [UNIVERSITY_DEGREE_PROGRAM_ID]:[(Graduated) Degree Awarded Female]])</f>
        <v>2</v>
      </c>
    </row>
    <row r="607" s="2" customFormat="1" ht="35.1" customHeight="1">
      <c r="A607" s="29" t="str">
        <f>IFERROR(IF($N607 &lt;&gt; "#Na", INDEX(Degree_Information!$A$2:$A$20129, MATCH(Passout2023[[#This Row], [UNIVERSITY_DEGREE_PROGRAM_ID]], Degree_Information!$N$2:$N$20129, 0)), ""), "")</f>
        <v/>
      </c>
      <c r="B607" s="29" t="str">
        <f>IFERROR(IF($N607 &lt;&gt; "#Na", INDEX(Degree_Information!$B$2:$B$20129, MATCH(Passout2023[[#This Row], [UNIVERSITY_DEGREE_PROGRAM_ID]], Degree_Information!$N$2:$N$20129, 0)), ""), "")</f>
        <v/>
      </c>
      <c r="C607" s="29" t="str">
        <f>IFERROR(IF($N607 &lt;&gt; "#Na", INDEX(Degree_Information!$E$2:$E$20129, MATCH(Passout2023[[#This Row], [UNIVERSITY_DEGREE_PROGRAM_ID]], Degree_Information!$N$2:$N$20129, 0)), ""), "")</f>
        <v/>
      </c>
      <c r="D607" s="29" t="str">
        <f>IFERROR(IF($N607 &lt;&gt; "#Na", INDEX(Degree_Information!$D$2:$D$20129, MATCH(Passout2023[[#This Row], [UNIVERSITY_DEGREE_PROGRAM_ID]], Degree_Information!$N$2:$N$20129, 0)), ""), "")</f>
        <v/>
      </c>
      <c r="E607" s="29" t="str">
        <f>IFERROR(IF($N607 &lt;&gt; "#Na", INDEX(Degree_Information!$F$2:$F$20129, MATCH(Passout2023[[#This Row], [UNIVERSITY_DEGREE_PROGRAM_ID]], Degree_Information!$N$2:$N$20129, 0)), ""), "")</f>
        <v/>
      </c>
      <c r="F607" s="29" t="str">
        <f>IFERROR(IF($N607 &lt;&gt; "#Na", INDEX(Degree_Information!$K$2:$K$20129, MATCH(Passout2023[[#This Row], [UNIVERSITY_DEGREE_PROGRAM_ID]], Degree_Information!$N$2:$N$20129, 0)), ""), "")</f>
        <v/>
      </c>
      <c r="G607" s="29" t="str">
        <f>IFERROR(IF($N607 &lt;&gt; "#Na", INDEX(Degree_Information!$G$2:$G$20129, MATCH(Passout2023[[#This Row], [UNIVERSITY_DEGREE_PROGRAM_ID]], Degree_Information!$N$2:$N$20129, 0)), ""), "")</f>
        <v/>
      </c>
      <c r="H607" s="29" t="str">
        <f>IFERROR(IF($N607 &lt;&gt; "#Na", INDEX(Degree_Information!$I$2:$I$20129, MATCH(Passout2023[[#This Row], [UNIVERSITY_DEGREE_PROGRAM_ID]], Degree_Information!$N$2:$N$20129, 0)), ""), "")</f>
        <v/>
      </c>
      <c r="I607" s="6" t="str">
        <f>IFERROR(IF($N607 &lt;&gt; "#Na", INDEX(Degree_Information!$H$2:$H$20129, MATCH(Passout2023[[#This Row], [UNIVERSITY_DEGREE_PROGRAM_ID]], Degree_Information!$N$2:$N$20129, 0)), ""), "")</f>
        <v/>
      </c>
      <c r="J607" s="6" t="str">
        <f>IFERROR(IF($N607 &lt;&gt; "#Na", INDEX(Degree_Information!$J$2:$J$20129, MATCH(Passout2023[[#This Row], [UNIVERSITY_DEGREE_PROGRAM_ID]], Degree_Information!$N$2:$N$20129, 0)), ""), "")</f>
        <v/>
      </c>
      <c r="K607" s="19"/>
      <c r="L607" s="20"/>
      <c r="M607" s="21"/>
      <c r="N607" s="21"/>
      <c r="O607" s="21"/>
      <c r="P607" s="22"/>
      <c r="Q607" s="21"/>
      <c r="R607" s="21"/>
      <c r="S607" s="20">
        <v>0</v>
      </c>
      <c r="T607" s="20">
        <v>0</v>
      </c>
      <c r="U607" s="23"/>
      <c r="V6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7" s="25"/>
      <c r="X607" s="26" t="str">
        <f>CONCATENATE(Passout2023[[#This Row], [Batch Start Semester]], "-", Passout2023[[#This Row], [Batch Start Year]], "-", Passout2023[[#This Row], [Degree Duration (year)]])</f>
        <v>--</v>
      </c>
      <c r="Y607" s="32"/>
      <c r="Z607" s="32"/>
      <c r="AA607" s="32"/>
      <c r="AB607" s="32"/>
      <c r="AC607" s="32"/>
      <c r="AD607" s="32"/>
      <c r="AE607" s="28">
        <f>COUNTA(Passout2023[[#This Row], [UNIVERSITY_DEGREE_PROGRAM_ID]:[(Graduated) Degree Awarded Female]])</f>
        <v>2</v>
      </c>
    </row>
    <row r="608" s="2" customFormat="1" ht="35.1" customHeight="1">
      <c r="A608" s="29" t="str">
        <f>IFERROR(IF($N608 &lt;&gt; "#Na", INDEX(Degree_Information!$A$2:$A$20129, MATCH(Passout2023[[#This Row], [UNIVERSITY_DEGREE_PROGRAM_ID]], Degree_Information!$N$2:$N$20129, 0)), ""), "")</f>
        <v/>
      </c>
      <c r="B608" s="29" t="str">
        <f>IFERROR(IF($N608 &lt;&gt; "#Na", INDEX(Degree_Information!$B$2:$B$20129, MATCH(Passout2023[[#This Row], [UNIVERSITY_DEGREE_PROGRAM_ID]], Degree_Information!$N$2:$N$20129, 0)), ""), "")</f>
        <v/>
      </c>
      <c r="C608" s="29" t="str">
        <f>IFERROR(IF($N608 &lt;&gt; "#Na", INDEX(Degree_Information!$E$2:$E$20129, MATCH(Passout2023[[#This Row], [UNIVERSITY_DEGREE_PROGRAM_ID]], Degree_Information!$N$2:$N$20129, 0)), ""), "")</f>
        <v/>
      </c>
      <c r="D608" s="29" t="str">
        <f>IFERROR(IF($N608 &lt;&gt; "#Na", INDEX(Degree_Information!$D$2:$D$20129, MATCH(Passout2023[[#This Row], [UNIVERSITY_DEGREE_PROGRAM_ID]], Degree_Information!$N$2:$N$20129, 0)), ""), "")</f>
        <v/>
      </c>
      <c r="E608" s="29" t="str">
        <f>IFERROR(IF($N608 &lt;&gt; "#Na", INDEX(Degree_Information!$F$2:$F$20129, MATCH(Passout2023[[#This Row], [UNIVERSITY_DEGREE_PROGRAM_ID]], Degree_Information!$N$2:$N$20129, 0)), ""), "")</f>
        <v/>
      </c>
      <c r="F608" s="29" t="str">
        <f>IFERROR(IF($N608 &lt;&gt; "#Na", INDEX(Degree_Information!$K$2:$K$20129, MATCH(Passout2023[[#This Row], [UNIVERSITY_DEGREE_PROGRAM_ID]], Degree_Information!$N$2:$N$20129, 0)), ""), "")</f>
        <v/>
      </c>
      <c r="G608" s="29" t="str">
        <f>IFERROR(IF($N608 &lt;&gt; "#Na", INDEX(Degree_Information!$G$2:$G$20129, MATCH(Passout2023[[#This Row], [UNIVERSITY_DEGREE_PROGRAM_ID]], Degree_Information!$N$2:$N$20129, 0)), ""), "")</f>
        <v/>
      </c>
      <c r="H608" s="29" t="str">
        <f>IFERROR(IF($N608 &lt;&gt; "#Na", INDEX(Degree_Information!$I$2:$I$20129, MATCH(Passout2023[[#This Row], [UNIVERSITY_DEGREE_PROGRAM_ID]], Degree_Information!$N$2:$N$20129, 0)), ""), "")</f>
        <v/>
      </c>
      <c r="I608" s="6" t="str">
        <f>IFERROR(IF($N608 &lt;&gt; "#Na", INDEX(Degree_Information!$H$2:$H$20129, MATCH(Passout2023[[#This Row], [UNIVERSITY_DEGREE_PROGRAM_ID]], Degree_Information!$N$2:$N$20129, 0)), ""), "")</f>
        <v/>
      </c>
      <c r="J608" s="6" t="str">
        <f>IFERROR(IF($N608 &lt;&gt; "#Na", INDEX(Degree_Information!$J$2:$J$20129, MATCH(Passout2023[[#This Row], [UNIVERSITY_DEGREE_PROGRAM_ID]], Degree_Information!$N$2:$N$20129, 0)), ""), "")</f>
        <v/>
      </c>
      <c r="K608" s="19"/>
      <c r="L608" s="20"/>
      <c r="M608" s="21"/>
      <c r="N608" s="21"/>
      <c r="O608" s="21"/>
      <c r="P608" s="22"/>
      <c r="Q608" s="21"/>
      <c r="R608" s="21"/>
      <c r="S608" s="20">
        <v>0</v>
      </c>
      <c r="T608" s="20">
        <v>0</v>
      </c>
      <c r="U608" s="23"/>
      <c r="V6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8" s="25"/>
      <c r="X608" s="26" t="str">
        <f>CONCATENATE(Passout2023[[#This Row], [Batch Start Semester]], "-", Passout2023[[#This Row], [Batch Start Year]], "-", Passout2023[[#This Row], [Degree Duration (year)]])</f>
        <v>--</v>
      </c>
      <c r="Y608" s="32"/>
      <c r="Z608" s="32"/>
      <c r="AA608" s="32"/>
      <c r="AB608" s="32"/>
      <c r="AC608" s="32"/>
      <c r="AD608" s="32"/>
      <c r="AE608" s="28">
        <f>COUNTA(Passout2023[[#This Row], [UNIVERSITY_DEGREE_PROGRAM_ID]:[(Graduated) Degree Awarded Female]])</f>
        <v>2</v>
      </c>
    </row>
    <row r="609" s="2" customFormat="1" ht="35.1" customHeight="1">
      <c r="A609" s="29" t="str">
        <f>IFERROR(IF($N609 &lt;&gt; "#Na", INDEX(Degree_Information!$A$2:$A$20129, MATCH(Passout2023[[#This Row], [UNIVERSITY_DEGREE_PROGRAM_ID]], Degree_Information!$N$2:$N$20129, 0)), ""), "")</f>
        <v/>
      </c>
      <c r="B609" s="29" t="str">
        <f>IFERROR(IF($N609 &lt;&gt; "#Na", INDEX(Degree_Information!$B$2:$B$20129, MATCH(Passout2023[[#This Row], [UNIVERSITY_DEGREE_PROGRAM_ID]], Degree_Information!$N$2:$N$20129, 0)), ""), "")</f>
        <v/>
      </c>
      <c r="C609" s="29" t="str">
        <f>IFERROR(IF($N609 &lt;&gt; "#Na", INDEX(Degree_Information!$E$2:$E$20129, MATCH(Passout2023[[#This Row], [UNIVERSITY_DEGREE_PROGRAM_ID]], Degree_Information!$N$2:$N$20129, 0)), ""), "")</f>
        <v/>
      </c>
      <c r="D609" s="29" t="str">
        <f>IFERROR(IF($N609 &lt;&gt; "#Na", INDEX(Degree_Information!$D$2:$D$20129, MATCH(Passout2023[[#This Row], [UNIVERSITY_DEGREE_PROGRAM_ID]], Degree_Information!$N$2:$N$20129, 0)), ""), "")</f>
        <v/>
      </c>
      <c r="E609" s="29" t="str">
        <f>IFERROR(IF($N609 &lt;&gt; "#Na", INDEX(Degree_Information!$F$2:$F$20129, MATCH(Passout2023[[#This Row], [UNIVERSITY_DEGREE_PROGRAM_ID]], Degree_Information!$N$2:$N$20129, 0)), ""), "")</f>
        <v/>
      </c>
      <c r="F609" s="29" t="str">
        <f>IFERROR(IF($N609 &lt;&gt; "#Na", INDEX(Degree_Information!$K$2:$K$20129, MATCH(Passout2023[[#This Row], [UNIVERSITY_DEGREE_PROGRAM_ID]], Degree_Information!$N$2:$N$20129, 0)), ""), "")</f>
        <v/>
      </c>
      <c r="G609" s="29" t="str">
        <f>IFERROR(IF($N609 &lt;&gt; "#Na", INDEX(Degree_Information!$G$2:$G$20129, MATCH(Passout2023[[#This Row], [UNIVERSITY_DEGREE_PROGRAM_ID]], Degree_Information!$N$2:$N$20129, 0)), ""), "")</f>
        <v/>
      </c>
      <c r="H609" s="29" t="str">
        <f>IFERROR(IF($N609 &lt;&gt; "#Na", INDEX(Degree_Information!$I$2:$I$20129, MATCH(Passout2023[[#This Row], [UNIVERSITY_DEGREE_PROGRAM_ID]], Degree_Information!$N$2:$N$20129, 0)), ""), "")</f>
        <v/>
      </c>
      <c r="I609" s="6" t="str">
        <f>IFERROR(IF($N609 &lt;&gt; "#Na", INDEX(Degree_Information!$H$2:$H$20129, MATCH(Passout2023[[#This Row], [UNIVERSITY_DEGREE_PROGRAM_ID]], Degree_Information!$N$2:$N$20129, 0)), ""), "")</f>
        <v/>
      </c>
      <c r="J609" s="6" t="str">
        <f>IFERROR(IF($N609 &lt;&gt; "#Na", INDEX(Degree_Information!$J$2:$J$20129, MATCH(Passout2023[[#This Row], [UNIVERSITY_DEGREE_PROGRAM_ID]], Degree_Information!$N$2:$N$20129, 0)), ""), "")</f>
        <v/>
      </c>
      <c r="K609" s="19"/>
      <c r="L609" s="20"/>
      <c r="M609" s="21"/>
      <c r="N609" s="21"/>
      <c r="O609" s="21"/>
      <c r="P609" s="22"/>
      <c r="Q609" s="21"/>
      <c r="R609" s="21"/>
      <c r="S609" s="20">
        <v>0</v>
      </c>
      <c r="T609" s="20">
        <v>0</v>
      </c>
      <c r="U609" s="23"/>
      <c r="V6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09" s="25"/>
      <c r="X609" s="26" t="str">
        <f>CONCATENATE(Passout2023[[#This Row], [Batch Start Semester]], "-", Passout2023[[#This Row], [Batch Start Year]], "-", Passout2023[[#This Row], [Degree Duration (year)]])</f>
        <v>--</v>
      </c>
      <c r="Y609" s="32"/>
      <c r="Z609" s="32"/>
      <c r="AA609" s="32"/>
      <c r="AB609" s="32"/>
      <c r="AC609" s="32"/>
      <c r="AD609" s="32"/>
      <c r="AE609" s="28">
        <f>COUNTA(Passout2023[[#This Row], [UNIVERSITY_DEGREE_PROGRAM_ID]:[(Graduated) Degree Awarded Female]])</f>
        <v>2</v>
      </c>
    </row>
    <row r="610" s="2" customFormat="1" ht="35.1" customHeight="1">
      <c r="A610" s="29" t="str">
        <f>IFERROR(IF($N610 &lt;&gt; "#Na", INDEX(Degree_Information!$A$2:$A$20129, MATCH(Passout2023[[#This Row], [UNIVERSITY_DEGREE_PROGRAM_ID]], Degree_Information!$N$2:$N$20129, 0)), ""), "")</f>
        <v/>
      </c>
      <c r="B610" s="29" t="str">
        <f>IFERROR(IF($N610 &lt;&gt; "#Na", INDEX(Degree_Information!$B$2:$B$20129, MATCH(Passout2023[[#This Row], [UNIVERSITY_DEGREE_PROGRAM_ID]], Degree_Information!$N$2:$N$20129, 0)), ""), "")</f>
        <v/>
      </c>
      <c r="C610" s="29" t="str">
        <f>IFERROR(IF($N610 &lt;&gt; "#Na", INDEX(Degree_Information!$E$2:$E$20129, MATCH(Passout2023[[#This Row], [UNIVERSITY_DEGREE_PROGRAM_ID]], Degree_Information!$N$2:$N$20129, 0)), ""), "")</f>
        <v/>
      </c>
      <c r="D610" s="29" t="str">
        <f>IFERROR(IF($N610 &lt;&gt; "#Na", INDEX(Degree_Information!$D$2:$D$20129, MATCH(Passout2023[[#This Row], [UNIVERSITY_DEGREE_PROGRAM_ID]], Degree_Information!$N$2:$N$20129, 0)), ""), "")</f>
        <v/>
      </c>
      <c r="E610" s="29" t="str">
        <f>IFERROR(IF($N610 &lt;&gt; "#Na", INDEX(Degree_Information!$F$2:$F$20129, MATCH(Passout2023[[#This Row], [UNIVERSITY_DEGREE_PROGRAM_ID]], Degree_Information!$N$2:$N$20129, 0)), ""), "")</f>
        <v/>
      </c>
      <c r="F610" s="29" t="str">
        <f>IFERROR(IF($N610 &lt;&gt; "#Na", INDEX(Degree_Information!$K$2:$K$20129, MATCH(Passout2023[[#This Row], [UNIVERSITY_DEGREE_PROGRAM_ID]], Degree_Information!$N$2:$N$20129, 0)), ""), "")</f>
        <v/>
      </c>
      <c r="G610" s="29" t="str">
        <f>IFERROR(IF($N610 &lt;&gt; "#Na", INDEX(Degree_Information!$G$2:$G$20129, MATCH(Passout2023[[#This Row], [UNIVERSITY_DEGREE_PROGRAM_ID]], Degree_Information!$N$2:$N$20129, 0)), ""), "")</f>
        <v/>
      </c>
      <c r="H610" s="29" t="str">
        <f>IFERROR(IF($N610 &lt;&gt; "#Na", INDEX(Degree_Information!$I$2:$I$20129, MATCH(Passout2023[[#This Row], [UNIVERSITY_DEGREE_PROGRAM_ID]], Degree_Information!$N$2:$N$20129, 0)), ""), "")</f>
        <v/>
      </c>
      <c r="I610" s="6" t="str">
        <f>IFERROR(IF($N610 &lt;&gt; "#Na", INDEX(Degree_Information!$H$2:$H$20129, MATCH(Passout2023[[#This Row], [UNIVERSITY_DEGREE_PROGRAM_ID]], Degree_Information!$N$2:$N$20129, 0)), ""), "")</f>
        <v/>
      </c>
      <c r="J610" s="6" t="str">
        <f>IFERROR(IF($N610 &lt;&gt; "#Na", INDEX(Degree_Information!$J$2:$J$20129, MATCH(Passout2023[[#This Row], [UNIVERSITY_DEGREE_PROGRAM_ID]], Degree_Information!$N$2:$N$20129, 0)), ""), "")</f>
        <v/>
      </c>
      <c r="K610" s="19"/>
      <c r="L610" s="20"/>
      <c r="M610" s="21"/>
      <c r="N610" s="21"/>
      <c r="O610" s="21"/>
      <c r="P610" s="22"/>
      <c r="Q610" s="21"/>
      <c r="R610" s="21"/>
      <c r="S610" s="20">
        <v>0</v>
      </c>
      <c r="T610" s="20">
        <v>0</v>
      </c>
      <c r="U610" s="23"/>
      <c r="V6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0" s="25"/>
      <c r="X610" s="26" t="str">
        <f>CONCATENATE(Passout2023[[#This Row], [Batch Start Semester]], "-", Passout2023[[#This Row], [Batch Start Year]], "-", Passout2023[[#This Row], [Degree Duration (year)]])</f>
        <v>--</v>
      </c>
      <c r="Y610" s="32"/>
      <c r="Z610" s="32"/>
      <c r="AA610" s="32"/>
      <c r="AB610" s="32"/>
      <c r="AC610" s="32"/>
      <c r="AD610" s="32"/>
      <c r="AE610" s="28">
        <f>COUNTA(Passout2023[[#This Row], [UNIVERSITY_DEGREE_PROGRAM_ID]:[(Graduated) Degree Awarded Female]])</f>
        <v>2</v>
      </c>
    </row>
    <row r="611" s="2" customFormat="1" ht="35.1" customHeight="1">
      <c r="A611" s="29" t="str">
        <f>IFERROR(IF($N611 &lt;&gt; "#Na", INDEX(Degree_Information!$A$2:$A$20129, MATCH(Passout2023[[#This Row], [UNIVERSITY_DEGREE_PROGRAM_ID]], Degree_Information!$N$2:$N$20129, 0)), ""), "")</f>
        <v/>
      </c>
      <c r="B611" s="29" t="str">
        <f>IFERROR(IF($N611 &lt;&gt; "#Na", INDEX(Degree_Information!$B$2:$B$20129, MATCH(Passout2023[[#This Row], [UNIVERSITY_DEGREE_PROGRAM_ID]], Degree_Information!$N$2:$N$20129, 0)), ""), "")</f>
        <v/>
      </c>
      <c r="C611" s="29" t="str">
        <f>IFERROR(IF($N611 &lt;&gt; "#Na", INDEX(Degree_Information!$E$2:$E$20129, MATCH(Passout2023[[#This Row], [UNIVERSITY_DEGREE_PROGRAM_ID]], Degree_Information!$N$2:$N$20129, 0)), ""), "")</f>
        <v/>
      </c>
      <c r="D611" s="29" t="str">
        <f>IFERROR(IF($N611 &lt;&gt; "#Na", INDEX(Degree_Information!$D$2:$D$20129, MATCH(Passout2023[[#This Row], [UNIVERSITY_DEGREE_PROGRAM_ID]], Degree_Information!$N$2:$N$20129, 0)), ""), "")</f>
        <v/>
      </c>
      <c r="E611" s="29" t="str">
        <f>IFERROR(IF($N611 &lt;&gt; "#Na", INDEX(Degree_Information!$F$2:$F$20129, MATCH(Passout2023[[#This Row], [UNIVERSITY_DEGREE_PROGRAM_ID]], Degree_Information!$N$2:$N$20129, 0)), ""), "")</f>
        <v/>
      </c>
      <c r="F611" s="29" t="str">
        <f>IFERROR(IF($N611 &lt;&gt; "#Na", INDEX(Degree_Information!$K$2:$K$20129, MATCH(Passout2023[[#This Row], [UNIVERSITY_DEGREE_PROGRAM_ID]], Degree_Information!$N$2:$N$20129, 0)), ""), "")</f>
        <v/>
      </c>
      <c r="G611" s="29" t="str">
        <f>IFERROR(IF($N611 &lt;&gt; "#Na", INDEX(Degree_Information!$G$2:$G$20129, MATCH(Passout2023[[#This Row], [UNIVERSITY_DEGREE_PROGRAM_ID]], Degree_Information!$N$2:$N$20129, 0)), ""), "")</f>
        <v/>
      </c>
      <c r="H611" s="29" t="str">
        <f>IFERROR(IF($N611 &lt;&gt; "#Na", INDEX(Degree_Information!$I$2:$I$20129, MATCH(Passout2023[[#This Row], [UNIVERSITY_DEGREE_PROGRAM_ID]], Degree_Information!$N$2:$N$20129, 0)), ""), "")</f>
        <v/>
      </c>
      <c r="I611" s="6" t="str">
        <f>IFERROR(IF($N611 &lt;&gt; "#Na", INDEX(Degree_Information!$H$2:$H$20129, MATCH(Passout2023[[#This Row], [UNIVERSITY_DEGREE_PROGRAM_ID]], Degree_Information!$N$2:$N$20129, 0)), ""), "")</f>
        <v/>
      </c>
      <c r="J611" s="6" t="str">
        <f>IFERROR(IF($N611 &lt;&gt; "#Na", INDEX(Degree_Information!$J$2:$J$20129, MATCH(Passout2023[[#This Row], [UNIVERSITY_DEGREE_PROGRAM_ID]], Degree_Information!$N$2:$N$20129, 0)), ""), "")</f>
        <v/>
      </c>
      <c r="K611" s="19"/>
      <c r="L611" s="20"/>
      <c r="M611" s="21"/>
      <c r="N611" s="21"/>
      <c r="O611" s="21"/>
      <c r="P611" s="22"/>
      <c r="Q611" s="21"/>
      <c r="R611" s="21"/>
      <c r="S611" s="20">
        <v>0</v>
      </c>
      <c r="T611" s="20">
        <v>0</v>
      </c>
      <c r="U611" s="23"/>
      <c r="V6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1" s="25"/>
      <c r="X611" s="26" t="str">
        <f>CONCATENATE(Passout2023[[#This Row], [Batch Start Semester]], "-", Passout2023[[#This Row], [Batch Start Year]], "-", Passout2023[[#This Row], [Degree Duration (year)]])</f>
        <v>--</v>
      </c>
      <c r="Y611" s="32"/>
      <c r="Z611" s="32"/>
      <c r="AA611" s="32"/>
      <c r="AB611" s="32"/>
      <c r="AC611" s="32"/>
      <c r="AD611" s="32"/>
      <c r="AE611" s="28">
        <f>COUNTA(Passout2023[[#This Row], [UNIVERSITY_DEGREE_PROGRAM_ID]:[(Graduated) Degree Awarded Female]])</f>
        <v>2</v>
      </c>
    </row>
    <row r="612" s="2" customFormat="1" ht="35.1" customHeight="1">
      <c r="A612" s="29" t="str">
        <f>IFERROR(IF($N612 &lt;&gt; "#Na", INDEX(Degree_Information!$A$2:$A$20129, MATCH(Passout2023[[#This Row], [UNIVERSITY_DEGREE_PROGRAM_ID]], Degree_Information!$N$2:$N$20129, 0)), ""), "")</f>
        <v/>
      </c>
      <c r="B612" s="29" t="str">
        <f>IFERROR(IF($N612 &lt;&gt; "#Na", INDEX(Degree_Information!$B$2:$B$20129, MATCH(Passout2023[[#This Row], [UNIVERSITY_DEGREE_PROGRAM_ID]], Degree_Information!$N$2:$N$20129, 0)), ""), "")</f>
        <v/>
      </c>
      <c r="C612" s="29" t="str">
        <f>IFERROR(IF($N612 &lt;&gt; "#Na", INDEX(Degree_Information!$E$2:$E$20129, MATCH(Passout2023[[#This Row], [UNIVERSITY_DEGREE_PROGRAM_ID]], Degree_Information!$N$2:$N$20129, 0)), ""), "")</f>
        <v/>
      </c>
      <c r="D612" s="29" t="str">
        <f>IFERROR(IF($N612 &lt;&gt; "#Na", INDEX(Degree_Information!$D$2:$D$20129, MATCH(Passout2023[[#This Row], [UNIVERSITY_DEGREE_PROGRAM_ID]], Degree_Information!$N$2:$N$20129, 0)), ""), "")</f>
        <v/>
      </c>
      <c r="E612" s="29" t="str">
        <f>IFERROR(IF($N612 &lt;&gt; "#Na", INDEX(Degree_Information!$F$2:$F$20129, MATCH(Passout2023[[#This Row], [UNIVERSITY_DEGREE_PROGRAM_ID]], Degree_Information!$N$2:$N$20129, 0)), ""), "")</f>
        <v/>
      </c>
      <c r="F612" s="29" t="str">
        <f>IFERROR(IF($N612 &lt;&gt; "#Na", INDEX(Degree_Information!$K$2:$K$20129, MATCH(Passout2023[[#This Row], [UNIVERSITY_DEGREE_PROGRAM_ID]], Degree_Information!$N$2:$N$20129, 0)), ""), "")</f>
        <v/>
      </c>
      <c r="G612" s="29" t="str">
        <f>IFERROR(IF($N612 &lt;&gt; "#Na", INDEX(Degree_Information!$G$2:$G$20129, MATCH(Passout2023[[#This Row], [UNIVERSITY_DEGREE_PROGRAM_ID]], Degree_Information!$N$2:$N$20129, 0)), ""), "")</f>
        <v/>
      </c>
      <c r="H612" s="29" t="str">
        <f>IFERROR(IF($N612 &lt;&gt; "#Na", INDEX(Degree_Information!$I$2:$I$20129, MATCH(Passout2023[[#This Row], [UNIVERSITY_DEGREE_PROGRAM_ID]], Degree_Information!$N$2:$N$20129, 0)), ""), "")</f>
        <v/>
      </c>
      <c r="I612" s="6" t="str">
        <f>IFERROR(IF($N612 &lt;&gt; "#Na", INDEX(Degree_Information!$H$2:$H$20129, MATCH(Passout2023[[#This Row], [UNIVERSITY_DEGREE_PROGRAM_ID]], Degree_Information!$N$2:$N$20129, 0)), ""), "")</f>
        <v/>
      </c>
      <c r="J612" s="6" t="str">
        <f>IFERROR(IF($N612 &lt;&gt; "#Na", INDEX(Degree_Information!$J$2:$J$20129, MATCH(Passout2023[[#This Row], [UNIVERSITY_DEGREE_PROGRAM_ID]], Degree_Information!$N$2:$N$20129, 0)), ""), "")</f>
        <v/>
      </c>
      <c r="K612" s="19"/>
      <c r="L612" s="20"/>
      <c r="M612" s="21"/>
      <c r="N612" s="21"/>
      <c r="O612" s="21"/>
      <c r="P612" s="22"/>
      <c r="Q612" s="21"/>
      <c r="R612" s="21"/>
      <c r="S612" s="20">
        <v>0</v>
      </c>
      <c r="T612" s="20">
        <v>0</v>
      </c>
      <c r="U612" s="23"/>
      <c r="V6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2" s="25"/>
      <c r="X612" s="26" t="str">
        <f>CONCATENATE(Passout2023[[#This Row], [Batch Start Semester]], "-", Passout2023[[#This Row], [Batch Start Year]], "-", Passout2023[[#This Row], [Degree Duration (year)]])</f>
        <v>--</v>
      </c>
      <c r="Y612" s="32"/>
      <c r="Z612" s="32"/>
      <c r="AA612" s="32"/>
      <c r="AB612" s="32"/>
      <c r="AC612" s="32"/>
      <c r="AD612" s="32"/>
      <c r="AE612" s="28">
        <f>COUNTA(Passout2023[[#This Row], [UNIVERSITY_DEGREE_PROGRAM_ID]:[(Graduated) Degree Awarded Female]])</f>
        <v>2</v>
      </c>
    </row>
    <row r="613" s="2" customFormat="1" ht="35.1" customHeight="1">
      <c r="A613" s="29" t="str">
        <f>IFERROR(IF($N613 &lt;&gt; "#Na", INDEX(Degree_Information!$A$2:$A$20129, MATCH(Passout2023[[#This Row], [UNIVERSITY_DEGREE_PROGRAM_ID]], Degree_Information!$N$2:$N$20129, 0)), ""), "")</f>
        <v/>
      </c>
      <c r="B613" s="29" t="str">
        <f>IFERROR(IF($N613 &lt;&gt; "#Na", INDEX(Degree_Information!$B$2:$B$20129, MATCH(Passout2023[[#This Row], [UNIVERSITY_DEGREE_PROGRAM_ID]], Degree_Information!$N$2:$N$20129, 0)), ""), "")</f>
        <v/>
      </c>
      <c r="C613" s="29" t="str">
        <f>IFERROR(IF($N613 &lt;&gt; "#Na", INDEX(Degree_Information!$E$2:$E$20129, MATCH(Passout2023[[#This Row], [UNIVERSITY_DEGREE_PROGRAM_ID]], Degree_Information!$N$2:$N$20129, 0)), ""), "")</f>
        <v/>
      </c>
      <c r="D613" s="29" t="str">
        <f>IFERROR(IF($N613 &lt;&gt; "#Na", INDEX(Degree_Information!$D$2:$D$20129, MATCH(Passout2023[[#This Row], [UNIVERSITY_DEGREE_PROGRAM_ID]], Degree_Information!$N$2:$N$20129, 0)), ""), "")</f>
        <v/>
      </c>
      <c r="E613" s="29" t="str">
        <f>IFERROR(IF($N613 &lt;&gt; "#Na", INDEX(Degree_Information!$F$2:$F$20129, MATCH(Passout2023[[#This Row], [UNIVERSITY_DEGREE_PROGRAM_ID]], Degree_Information!$N$2:$N$20129, 0)), ""), "")</f>
        <v/>
      </c>
      <c r="F613" s="29" t="str">
        <f>IFERROR(IF($N613 &lt;&gt; "#Na", INDEX(Degree_Information!$K$2:$K$20129, MATCH(Passout2023[[#This Row], [UNIVERSITY_DEGREE_PROGRAM_ID]], Degree_Information!$N$2:$N$20129, 0)), ""), "")</f>
        <v/>
      </c>
      <c r="G613" s="29" t="str">
        <f>IFERROR(IF($N613 &lt;&gt; "#Na", INDEX(Degree_Information!$G$2:$G$20129, MATCH(Passout2023[[#This Row], [UNIVERSITY_DEGREE_PROGRAM_ID]], Degree_Information!$N$2:$N$20129, 0)), ""), "")</f>
        <v/>
      </c>
      <c r="H613" s="29" t="str">
        <f>IFERROR(IF($N613 &lt;&gt; "#Na", INDEX(Degree_Information!$I$2:$I$20129, MATCH(Passout2023[[#This Row], [UNIVERSITY_DEGREE_PROGRAM_ID]], Degree_Information!$N$2:$N$20129, 0)), ""), "")</f>
        <v/>
      </c>
      <c r="I613" s="6" t="str">
        <f>IFERROR(IF($N613 &lt;&gt; "#Na", INDEX(Degree_Information!$H$2:$H$20129, MATCH(Passout2023[[#This Row], [UNIVERSITY_DEGREE_PROGRAM_ID]], Degree_Information!$N$2:$N$20129, 0)), ""), "")</f>
        <v/>
      </c>
      <c r="J613" s="6" t="str">
        <f>IFERROR(IF($N613 &lt;&gt; "#Na", INDEX(Degree_Information!$J$2:$J$20129, MATCH(Passout2023[[#This Row], [UNIVERSITY_DEGREE_PROGRAM_ID]], Degree_Information!$N$2:$N$20129, 0)), ""), "")</f>
        <v/>
      </c>
      <c r="K613" s="19"/>
      <c r="L613" s="20"/>
      <c r="M613" s="21"/>
      <c r="N613" s="21"/>
      <c r="O613" s="21"/>
      <c r="P613" s="22"/>
      <c r="Q613" s="21"/>
      <c r="R613" s="21"/>
      <c r="S613" s="20">
        <v>0</v>
      </c>
      <c r="T613" s="20">
        <v>0</v>
      </c>
      <c r="U613" s="23"/>
      <c r="V6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3" s="25"/>
      <c r="X613" s="26" t="str">
        <f>CONCATENATE(Passout2023[[#This Row], [Batch Start Semester]], "-", Passout2023[[#This Row], [Batch Start Year]], "-", Passout2023[[#This Row], [Degree Duration (year)]])</f>
        <v>--</v>
      </c>
      <c r="Y613" s="32"/>
      <c r="Z613" s="32"/>
      <c r="AA613" s="32"/>
      <c r="AB613" s="32"/>
      <c r="AC613" s="32"/>
      <c r="AD613" s="32"/>
      <c r="AE613" s="28">
        <f>COUNTA(Passout2023[[#This Row], [UNIVERSITY_DEGREE_PROGRAM_ID]:[(Graduated) Degree Awarded Female]])</f>
        <v>2</v>
      </c>
    </row>
    <row r="614" s="2" customFormat="1" ht="35.1" customHeight="1">
      <c r="A614" s="29" t="str">
        <f>IFERROR(IF($N614 &lt;&gt; "#Na", INDEX(Degree_Information!$A$2:$A$20129, MATCH(Passout2023[[#This Row], [UNIVERSITY_DEGREE_PROGRAM_ID]], Degree_Information!$N$2:$N$20129, 0)), ""), "")</f>
        <v/>
      </c>
      <c r="B614" s="29" t="str">
        <f>IFERROR(IF($N614 &lt;&gt; "#Na", INDEX(Degree_Information!$B$2:$B$20129, MATCH(Passout2023[[#This Row], [UNIVERSITY_DEGREE_PROGRAM_ID]], Degree_Information!$N$2:$N$20129, 0)), ""), "")</f>
        <v/>
      </c>
      <c r="C614" s="29" t="str">
        <f>IFERROR(IF($N614 &lt;&gt; "#Na", INDEX(Degree_Information!$E$2:$E$20129, MATCH(Passout2023[[#This Row], [UNIVERSITY_DEGREE_PROGRAM_ID]], Degree_Information!$N$2:$N$20129, 0)), ""), "")</f>
        <v/>
      </c>
      <c r="D614" s="29" t="str">
        <f>IFERROR(IF($N614 &lt;&gt; "#Na", INDEX(Degree_Information!$D$2:$D$20129, MATCH(Passout2023[[#This Row], [UNIVERSITY_DEGREE_PROGRAM_ID]], Degree_Information!$N$2:$N$20129, 0)), ""), "")</f>
        <v/>
      </c>
      <c r="E614" s="29" t="str">
        <f>IFERROR(IF($N614 &lt;&gt; "#Na", INDEX(Degree_Information!$F$2:$F$20129, MATCH(Passout2023[[#This Row], [UNIVERSITY_DEGREE_PROGRAM_ID]], Degree_Information!$N$2:$N$20129, 0)), ""), "")</f>
        <v/>
      </c>
      <c r="F614" s="29" t="str">
        <f>IFERROR(IF($N614 &lt;&gt; "#Na", INDEX(Degree_Information!$K$2:$K$20129, MATCH(Passout2023[[#This Row], [UNIVERSITY_DEGREE_PROGRAM_ID]], Degree_Information!$N$2:$N$20129, 0)), ""), "")</f>
        <v/>
      </c>
      <c r="G614" s="29" t="str">
        <f>IFERROR(IF($N614 &lt;&gt; "#Na", INDEX(Degree_Information!$G$2:$G$20129, MATCH(Passout2023[[#This Row], [UNIVERSITY_DEGREE_PROGRAM_ID]], Degree_Information!$N$2:$N$20129, 0)), ""), "")</f>
        <v/>
      </c>
      <c r="H614" s="29" t="str">
        <f>IFERROR(IF($N614 &lt;&gt; "#Na", INDEX(Degree_Information!$I$2:$I$20129, MATCH(Passout2023[[#This Row], [UNIVERSITY_DEGREE_PROGRAM_ID]], Degree_Information!$N$2:$N$20129, 0)), ""), "")</f>
        <v/>
      </c>
      <c r="I614" s="6" t="str">
        <f>IFERROR(IF($N614 &lt;&gt; "#Na", INDEX(Degree_Information!$H$2:$H$20129, MATCH(Passout2023[[#This Row], [UNIVERSITY_DEGREE_PROGRAM_ID]], Degree_Information!$N$2:$N$20129, 0)), ""), "")</f>
        <v/>
      </c>
      <c r="J614" s="6" t="str">
        <f>IFERROR(IF($N614 &lt;&gt; "#Na", INDEX(Degree_Information!$J$2:$J$20129, MATCH(Passout2023[[#This Row], [UNIVERSITY_DEGREE_PROGRAM_ID]], Degree_Information!$N$2:$N$20129, 0)), ""), "")</f>
        <v/>
      </c>
      <c r="K614" s="19"/>
      <c r="L614" s="20"/>
      <c r="M614" s="21"/>
      <c r="N614" s="21"/>
      <c r="O614" s="21"/>
      <c r="P614" s="22"/>
      <c r="Q614" s="21"/>
      <c r="R614" s="21"/>
      <c r="S614" s="20">
        <v>0</v>
      </c>
      <c r="T614" s="20">
        <v>0</v>
      </c>
      <c r="U614" s="23"/>
      <c r="V6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4" s="25"/>
      <c r="X614" s="26" t="str">
        <f>CONCATENATE(Passout2023[[#This Row], [Batch Start Semester]], "-", Passout2023[[#This Row], [Batch Start Year]], "-", Passout2023[[#This Row], [Degree Duration (year)]])</f>
        <v>--</v>
      </c>
      <c r="Y614" s="32"/>
      <c r="Z614" s="32"/>
      <c r="AA614" s="32"/>
      <c r="AB614" s="32"/>
      <c r="AC614" s="32"/>
      <c r="AD614" s="32"/>
      <c r="AE614" s="28">
        <f>COUNTA(Passout2023[[#This Row], [UNIVERSITY_DEGREE_PROGRAM_ID]:[(Graduated) Degree Awarded Female]])</f>
        <v>2</v>
      </c>
    </row>
    <row r="615" s="2" customFormat="1" ht="35.1" customHeight="1">
      <c r="A615" s="29" t="str">
        <f>IFERROR(IF($N615 &lt;&gt; "#Na", INDEX(Degree_Information!$A$2:$A$20129, MATCH(Passout2023[[#This Row], [UNIVERSITY_DEGREE_PROGRAM_ID]], Degree_Information!$N$2:$N$20129, 0)), ""), "")</f>
        <v/>
      </c>
      <c r="B615" s="29" t="str">
        <f>IFERROR(IF($N615 &lt;&gt; "#Na", INDEX(Degree_Information!$B$2:$B$20129, MATCH(Passout2023[[#This Row], [UNIVERSITY_DEGREE_PROGRAM_ID]], Degree_Information!$N$2:$N$20129, 0)), ""), "")</f>
        <v/>
      </c>
      <c r="C615" s="29" t="str">
        <f>IFERROR(IF($N615 &lt;&gt; "#Na", INDEX(Degree_Information!$E$2:$E$20129, MATCH(Passout2023[[#This Row], [UNIVERSITY_DEGREE_PROGRAM_ID]], Degree_Information!$N$2:$N$20129, 0)), ""), "")</f>
        <v/>
      </c>
      <c r="D615" s="29" t="str">
        <f>IFERROR(IF($N615 &lt;&gt; "#Na", INDEX(Degree_Information!$D$2:$D$20129, MATCH(Passout2023[[#This Row], [UNIVERSITY_DEGREE_PROGRAM_ID]], Degree_Information!$N$2:$N$20129, 0)), ""), "")</f>
        <v/>
      </c>
      <c r="E615" s="29" t="str">
        <f>IFERROR(IF($N615 &lt;&gt; "#Na", INDEX(Degree_Information!$F$2:$F$20129, MATCH(Passout2023[[#This Row], [UNIVERSITY_DEGREE_PROGRAM_ID]], Degree_Information!$N$2:$N$20129, 0)), ""), "")</f>
        <v/>
      </c>
      <c r="F615" s="29" t="str">
        <f>IFERROR(IF($N615 &lt;&gt; "#Na", INDEX(Degree_Information!$K$2:$K$20129, MATCH(Passout2023[[#This Row], [UNIVERSITY_DEGREE_PROGRAM_ID]], Degree_Information!$N$2:$N$20129, 0)), ""), "")</f>
        <v/>
      </c>
      <c r="G615" s="29" t="str">
        <f>IFERROR(IF($N615 &lt;&gt; "#Na", INDEX(Degree_Information!$G$2:$G$20129, MATCH(Passout2023[[#This Row], [UNIVERSITY_DEGREE_PROGRAM_ID]], Degree_Information!$N$2:$N$20129, 0)), ""), "")</f>
        <v/>
      </c>
      <c r="H615" s="29" t="str">
        <f>IFERROR(IF($N615 &lt;&gt; "#Na", INDEX(Degree_Information!$I$2:$I$20129, MATCH(Passout2023[[#This Row], [UNIVERSITY_DEGREE_PROGRAM_ID]], Degree_Information!$N$2:$N$20129, 0)), ""), "")</f>
        <v/>
      </c>
      <c r="I615" s="6" t="str">
        <f>IFERROR(IF($N615 &lt;&gt; "#Na", INDEX(Degree_Information!$H$2:$H$20129, MATCH(Passout2023[[#This Row], [UNIVERSITY_DEGREE_PROGRAM_ID]], Degree_Information!$N$2:$N$20129, 0)), ""), "")</f>
        <v/>
      </c>
      <c r="J615" s="6" t="str">
        <f>IFERROR(IF($N615 &lt;&gt; "#Na", INDEX(Degree_Information!$J$2:$J$20129, MATCH(Passout2023[[#This Row], [UNIVERSITY_DEGREE_PROGRAM_ID]], Degree_Information!$N$2:$N$20129, 0)), ""), "")</f>
        <v/>
      </c>
      <c r="K615" s="19"/>
      <c r="L615" s="20"/>
      <c r="M615" s="21"/>
      <c r="N615" s="21"/>
      <c r="O615" s="21"/>
      <c r="P615" s="22"/>
      <c r="Q615" s="21"/>
      <c r="R615" s="21"/>
      <c r="S615" s="20">
        <v>0</v>
      </c>
      <c r="T615" s="20">
        <v>0</v>
      </c>
      <c r="U615" s="23"/>
      <c r="V6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5" s="25"/>
      <c r="X615" s="26" t="str">
        <f>CONCATENATE(Passout2023[[#This Row], [Batch Start Semester]], "-", Passout2023[[#This Row], [Batch Start Year]], "-", Passout2023[[#This Row], [Degree Duration (year)]])</f>
        <v>--</v>
      </c>
      <c r="Y615" s="32"/>
      <c r="Z615" s="32"/>
      <c r="AA615" s="32"/>
      <c r="AB615" s="32"/>
      <c r="AC615" s="32"/>
      <c r="AD615" s="32"/>
      <c r="AE615" s="28">
        <f>COUNTA(Passout2023[[#This Row], [UNIVERSITY_DEGREE_PROGRAM_ID]:[(Graduated) Degree Awarded Female]])</f>
        <v>2</v>
      </c>
    </row>
    <row r="616" s="2" customFormat="1" ht="35.1" customHeight="1">
      <c r="A616" s="29" t="str">
        <f>IFERROR(IF($N616 &lt;&gt; "#Na", INDEX(Degree_Information!$A$2:$A$20129, MATCH(Passout2023[[#This Row], [UNIVERSITY_DEGREE_PROGRAM_ID]], Degree_Information!$N$2:$N$20129, 0)), ""), "")</f>
        <v/>
      </c>
      <c r="B616" s="29" t="str">
        <f>IFERROR(IF($N616 &lt;&gt; "#Na", INDEX(Degree_Information!$B$2:$B$20129, MATCH(Passout2023[[#This Row], [UNIVERSITY_DEGREE_PROGRAM_ID]], Degree_Information!$N$2:$N$20129, 0)), ""), "")</f>
        <v/>
      </c>
      <c r="C616" s="29" t="str">
        <f>IFERROR(IF($N616 &lt;&gt; "#Na", INDEX(Degree_Information!$E$2:$E$20129, MATCH(Passout2023[[#This Row], [UNIVERSITY_DEGREE_PROGRAM_ID]], Degree_Information!$N$2:$N$20129, 0)), ""), "")</f>
        <v/>
      </c>
      <c r="D616" s="29" t="str">
        <f>IFERROR(IF($N616 &lt;&gt; "#Na", INDEX(Degree_Information!$D$2:$D$20129, MATCH(Passout2023[[#This Row], [UNIVERSITY_DEGREE_PROGRAM_ID]], Degree_Information!$N$2:$N$20129, 0)), ""), "")</f>
        <v/>
      </c>
      <c r="E616" s="29" t="str">
        <f>IFERROR(IF($N616 &lt;&gt; "#Na", INDEX(Degree_Information!$F$2:$F$20129, MATCH(Passout2023[[#This Row], [UNIVERSITY_DEGREE_PROGRAM_ID]], Degree_Information!$N$2:$N$20129, 0)), ""), "")</f>
        <v/>
      </c>
      <c r="F616" s="29" t="str">
        <f>IFERROR(IF($N616 &lt;&gt; "#Na", INDEX(Degree_Information!$K$2:$K$20129, MATCH(Passout2023[[#This Row], [UNIVERSITY_DEGREE_PROGRAM_ID]], Degree_Information!$N$2:$N$20129, 0)), ""), "")</f>
        <v/>
      </c>
      <c r="G616" s="29" t="str">
        <f>IFERROR(IF($N616 &lt;&gt; "#Na", INDEX(Degree_Information!$G$2:$G$20129, MATCH(Passout2023[[#This Row], [UNIVERSITY_DEGREE_PROGRAM_ID]], Degree_Information!$N$2:$N$20129, 0)), ""), "")</f>
        <v/>
      </c>
      <c r="H616" s="29" t="str">
        <f>IFERROR(IF($N616 &lt;&gt; "#Na", INDEX(Degree_Information!$I$2:$I$20129, MATCH(Passout2023[[#This Row], [UNIVERSITY_DEGREE_PROGRAM_ID]], Degree_Information!$N$2:$N$20129, 0)), ""), "")</f>
        <v/>
      </c>
      <c r="I616" s="6" t="str">
        <f>IFERROR(IF($N616 &lt;&gt; "#Na", INDEX(Degree_Information!$H$2:$H$20129, MATCH(Passout2023[[#This Row], [UNIVERSITY_DEGREE_PROGRAM_ID]], Degree_Information!$N$2:$N$20129, 0)), ""), "")</f>
        <v/>
      </c>
      <c r="J616" s="6" t="str">
        <f>IFERROR(IF($N616 &lt;&gt; "#Na", INDEX(Degree_Information!$J$2:$J$20129, MATCH(Passout2023[[#This Row], [UNIVERSITY_DEGREE_PROGRAM_ID]], Degree_Information!$N$2:$N$20129, 0)), ""), "")</f>
        <v/>
      </c>
      <c r="K616" s="19"/>
      <c r="L616" s="20"/>
      <c r="M616" s="21"/>
      <c r="N616" s="21"/>
      <c r="O616" s="21"/>
      <c r="P616" s="22"/>
      <c r="Q616" s="21"/>
      <c r="R616" s="21"/>
      <c r="S616" s="20">
        <v>0</v>
      </c>
      <c r="T616" s="20">
        <v>0</v>
      </c>
      <c r="U616" s="23"/>
      <c r="V6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6" s="25"/>
      <c r="X616" s="26" t="str">
        <f>CONCATENATE(Passout2023[[#This Row], [Batch Start Semester]], "-", Passout2023[[#This Row], [Batch Start Year]], "-", Passout2023[[#This Row], [Degree Duration (year)]])</f>
        <v>--</v>
      </c>
      <c r="Y616" s="32"/>
      <c r="Z616" s="32"/>
      <c r="AA616" s="32"/>
      <c r="AB616" s="32"/>
      <c r="AC616" s="32"/>
      <c r="AD616" s="32"/>
      <c r="AE616" s="28">
        <f>COUNTA(Passout2023[[#This Row], [UNIVERSITY_DEGREE_PROGRAM_ID]:[(Graduated) Degree Awarded Female]])</f>
        <v>2</v>
      </c>
    </row>
    <row r="617" s="2" customFormat="1" ht="35.1" customHeight="1">
      <c r="A617" s="29" t="str">
        <f>IFERROR(IF($N617 &lt;&gt; "#Na", INDEX(Degree_Information!$A$2:$A$20129, MATCH(Passout2023[[#This Row], [UNIVERSITY_DEGREE_PROGRAM_ID]], Degree_Information!$N$2:$N$20129, 0)), ""), "")</f>
        <v/>
      </c>
      <c r="B617" s="29" t="str">
        <f>IFERROR(IF($N617 &lt;&gt; "#Na", INDEX(Degree_Information!$B$2:$B$20129, MATCH(Passout2023[[#This Row], [UNIVERSITY_DEGREE_PROGRAM_ID]], Degree_Information!$N$2:$N$20129, 0)), ""), "")</f>
        <v/>
      </c>
      <c r="C617" s="29" t="str">
        <f>IFERROR(IF($N617 &lt;&gt; "#Na", INDEX(Degree_Information!$E$2:$E$20129, MATCH(Passout2023[[#This Row], [UNIVERSITY_DEGREE_PROGRAM_ID]], Degree_Information!$N$2:$N$20129, 0)), ""), "")</f>
        <v/>
      </c>
      <c r="D617" s="29" t="str">
        <f>IFERROR(IF($N617 &lt;&gt; "#Na", INDEX(Degree_Information!$D$2:$D$20129, MATCH(Passout2023[[#This Row], [UNIVERSITY_DEGREE_PROGRAM_ID]], Degree_Information!$N$2:$N$20129, 0)), ""), "")</f>
        <v/>
      </c>
      <c r="E617" s="29" t="str">
        <f>IFERROR(IF($N617 &lt;&gt; "#Na", INDEX(Degree_Information!$F$2:$F$20129, MATCH(Passout2023[[#This Row], [UNIVERSITY_DEGREE_PROGRAM_ID]], Degree_Information!$N$2:$N$20129, 0)), ""), "")</f>
        <v/>
      </c>
      <c r="F617" s="29" t="str">
        <f>IFERROR(IF($N617 &lt;&gt; "#Na", INDEX(Degree_Information!$K$2:$K$20129, MATCH(Passout2023[[#This Row], [UNIVERSITY_DEGREE_PROGRAM_ID]], Degree_Information!$N$2:$N$20129, 0)), ""), "")</f>
        <v/>
      </c>
      <c r="G617" s="29" t="str">
        <f>IFERROR(IF($N617 &lt;&gt; "#Na", INDEX(Degree_Information!$G$2:$G$20129, MATCH(Passout2023[[#This Row], [UNIVERSITY_DEGREE_PROGRAM_ID]], Degree_Information!$N$2:$N$20129, 0)), ""), "")</f>
        <v/>
      </c>
      <c r="H617" s="29" t="str">
        <f>IFERROR(IF($N617 &lt;&gt; "#Na", INDEX(Degree_Information!$I$2:$I$20129, MATCH(Passout2023[[#This Row], [UNIVERSITY_DEGREE_PROGRAM_ID]], Degree_Information!$N$2:$N$20129, 0)), ""), "")</f>
        <v/>
      </c>
      <c r="I617" s="6" t="str">
        <f>IFERROR(IF($N617 &lt;&gt; "#Na", INDEX(Degree_Information!$H$2:$H$20129, MATCH(Passout2023[[#This Row], [UNIVERSITY_DEGREE_PROGRAM_ID]], Degree_Information!$N$2:$N$20129, 0)), ""), "")</f>
        <v/>
      </c>
      <c r="J617" s="6" t="str">
        <f>IFERROR(IF($N617 &lt;&gt; "#Na", INDEX(Degree_Information!$J$2:$J$20129, MATCH(Passout2023[[#This Row], [UNIVERSITY_DEGREE_PROGRAM_ID]], Degree_Information!$N$2:$N$20129, 0)), ""), "")</f>
        <v/>
      </c>
      <c r="K617" s="19"/>
      <c r="L617" s="20"/>
      <c r="M617" s="21"/>
      <c r="N617" s="21"/>
      <c r="O617" s="21"/>
      <c r="P617" s="22"/>
      <c r="Q617" s="21"/>
      <c r="R617" s="21"/>
      <c r="S617" s="20">
        <v>0</v>
      </c>
      <c r="T617" s="20">
        <v>0</v>
      </c>
      <c r="U617" s="23"/>
      <c r="V6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7" s="25"/>
      <c r="X617" s="26" t="str">
        <f>CONCATENATE(Passout2023[[#This Row], [Batch Start Semester]], "-", Passout2023[[#This Row], [Batch Start Year]], "-", Passout2023[[#This Row], [Degree Duration (year)]])</f>
        <v>--</v>
      </c>
      <c r="Y617" s="32"/>
      <c r="Z617" s="32"/>
      <c r="AA617" s="32"/>
      <c r="AB617" s="32"/>
      <c r="AC617" s="32"/>
      <c r="AD617" s="32"/>
      <c r="AE617" s="28">
        <f>COUNTA(Passout2023[[#This Row], [UNIVERSITY_DEGREE_PROGRAM_ID]:[(Graduated) Degree Awarded Female]])</f>
        <v>2</v>
      </c>
    </row>
    <row r="618" s="2" customFormat="1" ht="35.1" customHeight="1">
      <c r="A618" s="29" t="str">
        <f>IFERROR(IF($N618 &lt;&gt; "#Na", INDEX(Degree_Information!$A$2:$A$20129, MATCH(Passout2023[[#This Row], [UNIVERSITY_DEGREE_PROGRAM_ID]], Degree_Information!$N$2:$N$20129, 0)), ""), "")</f>
        <v/>
      </c>
      <c r="B618" s="29" t="str">
        <f>IFERROR(IF($N618 &lt;&gt; "#Na", INDEX(Degree_Information!$B$2:$B$20129, MATCH(Passout2023[[#This Row], [UNIVERSITY_DEGREE_PROGRAM_ID]], Degree_Information!$N$2:$N$20129, 0)), ""), "")</f>
        <v/>
      </c>
      <c r="C618" s="29" t="str">
        <f>IFERROR(IF($N618 &lt;&gt; "#Na", INDEX(Degree_Information!$E$2:$E$20129, MATCH(Passout2023[[#This Row], [UNIVERSITY_DEGREE_PROGRAM_ID]], Degree_Information!$N$2:$N$20129, 0)), ""), "")</f>
        <v/>
      </c>
      <c r="D618" s="29" t="str">
        <f>IFERROR(IF($N618 &lt;&gt; "#Na", INDEX(Degree_Information!$D$2:$D$20129, MATCH(Passout2023[[#This Row], [UNIVERSITY_DEGREE_PROGRAM_ID]], Degree_Information!$N$2:$N$20129, 0)), ""), "")</f>
        <v/>
      </c>
      <c r="E618" s="29" t="str">
        <f>IFERROR(IF($N618 &lt;&gt; "#Na", INDEX(Degree_Information!$F$2:$F$20129, MATCH(Passout2023[[#This Row], [UNIVERSITY_DEGREE_PROGRAM_ID]], Degree_Information!$N$2:$N$20129, 0)), ""), "")</f>
        <v/>
      </c>
      <c r="F618" s="29" t="str">
        <f>IFERROR(IF($N618 &lt;&gt; "#Na", INDEX(Degree_Information!$K$2:$K$20129, MATCH(Passout2023[[#This Row], [UNIVERSITY_DEGREE_PROGRAM_ID]], Degree_Information!$N$2:$N$20129, 0)), ""), "")</f>
        <v/>
      </c>
      <c r="G618" s="29" t="str">
        <f>IFERROR(IF($N618 &lt;&gt; "#Na", INDEX(Degree_Information!$G$2:$G$20129, MATCH(Passout2023[[#This Row], [UNIVERSITY_DEGREE_PROGRAM_ID]], Degree_Information!$N$2:$N$20129, 0)), ""), "")</f>
        <v/>
      </c>
      <c r="H618" s="29" t="str">
        <f>IFERROR(IF($N618 &lt;&gt; "#Na", INDEX(Degree_Information!$I$2:$I$20129, MATCH(Passout2023[[#This Row], [UNIVERSITY_DEGREE_PROGRAM_ID]], Degree_Information!$N$2:$N$20129, 0)), ""), "")</f>
        <v/>
      </c>
      <c r="I618" s="6" t="str">
        <f>IFERROR(IF($N618 &lt;&gt; "#Na", INDEX(Degree_Information!$H$2:$H$20129, MATCH(Passout2023[[#This Row], [UNIVERSITY_DEGREE_PROGRAM_ID]], Degree_Information!$N$2:$N$20129, 0)), ""), "")</f>
        <v/>
      </c>
      <c r="J618" s="6" t="str">
        <f>IFERROR(IF($N618 &lt;&gt; "#Na", INDEX(Degree_Information!$J$2:$J$20129, MATCH(Passout2023[[#This Row], [UNIVERSITY_DEGREE_PROGRAM_ID]], Degree_Information!$N$2:$N$20129, 0)), ""), "")</f>
        <v/>
      </c>
      <c r="K618" s="19"/>
      <c r="L618" s="20"/>
      <c r="M618" s="21"/>
      <c r="N618" s="21"/>
      <c r="O618" s="21"/>
      <c r="P618" s="22"/>
      <c r="Q618" s="21"/>
      <c r="R618" s="21"/>
      <c r="S618" s="20">
        <v>0</v>
      </c>
      <c r="T618" s="20">
        <v>0</v>
      </c>
      <c r="U618" s="23"/>
      <c r="V6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8" s="25"/>
      <c r="X618" s="26" t="str">
        <f>CONCATENATE(Passout2023[[#This Row], [Batch Start Semester]], "-", Passout2023[[#This Row], [Batch Start Year]], "-", Passout2023[[#This Row], [Degree Duration (year)]])</f>
        <v>--</v>
      </c>
      <c r="Y618" s="32"/>
      <c r="Z618" s="32"/>
      <c r="AA618" s="32"/>
      <c r="AB618" s="32"/>
      <c r="AC618" s="32"/>
      <c r="AD618" s="32"/>
      <c r="AE618" s="28">
        <f>COUNTA(Passout2023[[#This Row], [UNIVERSITY_DEGREE_PROGRAM_ID]:[(Graduated) Degree Awarded Female]])</f>
        <v>2</v>
      </c>
    </row>
    <row r="619" s="2" customFormat="1" ht="35.1" customHeight="1">
      <c r="A619" s="29" t="str">
        <f>IFERROR(IF($N619 &lt;&gt; "#Na", INDEX(Degree_Information!$A$2:$A$20129, MATCH(Passout2023[[#This Row], [UNIVERSITY_DEGREE_PROGRAM_ID]], Degree_Information!$N$2:$N$20129, 0)), ""), "")</f>
        <v/>
      </c>
      <c r="B619" s="29" t="str">
        <f>IFERROR(IF($N619 &lt;&gt; "#Na", INDEX(Degree_Information!$B$2:$B$20129, MATCH(Passout2023[[#This Row], [UNIVERSITY_DEGREE_PROGRAM_ID]], Degree_Information!$N$2:$N$20129, 0)), ""), "")</f>
        <v/>
      </c>
      <c r="C619" s="29" t="str">
        <f>IFERROR(IF($N619 &lt;&gt; "#Na", INDEX(Degree_Information!$E$2:$E$20129, MATCH(Passout2023[[#This Row], [UNIVERSITY_DEGREE_PROGRAM_ID]], Degree_Information!$N$2:$N$20129, 0)), ""), "")</f>
        <v/>
      </c>
      <c r="D619" s="29" t="str">
        <f>IFERROR(IF($N619 &lt;&gt; "#Na", INDEX(Degree_Information!$D$2:$D$20129, MATCH(Passout2023[[#This Row], [UNIVERSITY_DEGREE_PROGRAM_ID]], Degree_Information!$N$2:$N$20129, 0)), ""), "")</f>
        <v/>
      </c>
      <c r="E619" s="29" t="str">
        <f>IFERROR(IF($N619 &lt;&gt; "#Na", INDEX(Degree_Information!$F$2:$F$20129, MATCH(Passout2023[[#This Row], [UNIVERSITY_DEGREE_PROGRAM_ID]], Degree_Information!$N$2:$N$20129, 0)), ""), "")</f>
        <v/>
      </c>
      <c r="F619" s="29" t="str">
        <f>IFERROR(IF($N619 &lt;&gt; "#Na", INDEX(Degree_Information!$K$2:$K$20129, MATCH(Passout2023[[#This Row], [UNIVERSITY_DEGREE_PROGRAM_ID]], Degree_Information!$N$2:$N$20129, 0)), ""), "")</f>
        <v/>
      </c>
      <c r="G619" s="29" t="str">
        <f>IFERROR(IF($N619 &lt;&gt; "#Na", INDEX(Degree_Information!$G$2:$G$20129, MATCH(Passout2023[[#This Row], [UNIVERSITY_DEGREE_PROGRAM_ID]], Degree_Information!$N$2:$N$20129, 0)), ""), "")</f>
        <v/>
      </c>
      <c r="H619" s="29" t="str">
        <f>IFERROR(IF($N619 &lt;&gt; "#Na", INDEX(Degree_Information!$I$2:$I$20129, MATCH(Passout2023[[#This Row], [UNIVERSITY_DEGREE_PROGRAM_ID]], Degree_Information!$N$2:$N$20129, 0)), ""), "")</f>
        <v/>
      </c>
      <c r="I619" s="6" t="str">
        <f>IFERROR(IF($N619 &lt;&gt; "#Na", INDEX(Degree_Information!$H$2:$H$20129, MATCH(Passout2023[[#This Row], [UNIVERSITY_DEGREE_PROGRAM_ID]], Degree_Information!$N$2:$N$20129, 0)), ""), "")</f>
        <v/>
      </c>
      <c r="J619" s="6" t="str">
        <f>IFERROR(IF($N619 &lt;&gt; "#Na", INDEX(Degree_Information!$J$2:$J$20129, MATCH(Passout2023[[#This Row], [UNIVERSITY_DEGREE_PROGRAM_ID]], Degree_Information!$N$2:$N$20129, 0)), ""), "")</f>
        <v/>
      </c>
      <c r="K619" s="19"/>
      <c r="L619" s="20"/>
      <c r="M619" s="21"/>
      <c r="N619" s="21"/>
      <c r="O619" s="21"/>
      <c r="P619" s="22"/>
      <c r="Q619" s="21"/>
      <c r="R619" s="21"/>
      <c r="S619" s="20">
        <v>0</v>
      </c>
      <c r="T619" s="20">
        <v>0</v>
      </c>
      <c r="U619" s="23"/>
      <c r="V6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19" s="25"/>
      <c r="X619" s="26" t="str">
        <f>CONCATENATE(Passout2023[[#This Row], [Batch Start Semester]], "-", Passout2023[[#This Row], [Batch Start Year]], "-", Passout2023[[#This Row], [Degree Duration (year)]])</f>
        <v>--</v>
      </c>
      <c r="Y619" s="32"/>
      <c r="Z619" s="32"/>
      <c r="AA619" s="32"/>
      <c r="AB619" s="32"/>
      <c r="AC619" s="32"/>
      <c r="AD619" s="32"/>
      <c r="AE619" s="28">
        <f>COUNTA(Passout2023[[#This Row], [UNIVERSITY_DEGREE_PROGRAM_ID]:[(Graduated) Degree Awarded Female]])</f>
        <v>2</v>
      </c>
    </row>
    <row r="620" s="2" customFormat="1" ht="35.1" customHeight="1">
      <c r="A620" s="29" t="str">
        <f>IFERROR(IF($N620 &lt;&gt; "#Na", INDEX(Degree_Information!$A$2:$A$20129, MATCH(Passout2023[[#This Row], [UNIVERSITY_DEGREE_PROGRAM_ID]], Degree_Information!$N$2:$N$20129, 0)), ""), "")</f>
        <v/>
      </c>
      <c r="B620" s="29" t="str">
        <f>IFERROR(IF($N620 &lt;&gt; "#Na", INDEX(Degree_Information!$B$2:$B$20129, MATCH(Passout2023[[#This Row], [UNIVERSITY_DEGREE_PROGRAM_ID]], Degree_Information!$N$2:$N$20129, 0)), ""), "")</f>
        <v/>
      </c>
      <c r="C620" s="29" t="str">
        <f>IFERROR(IF($N620 &lt;&gt; "#Na", INDEX(Degree_Information!$E$2:$E$20129, MATCH(Passout2023[[#This Row], [UNIVERSITY_DEGREE_PROGRAM_ID]], Degree_Information!$N$2:$N$20129, 0)), ""), "")</f>
        <v/>
      </c>
      <c r="D620" s="29" t="str">
        <f>IFERROR(IF($N620 &lt;&gt; "#Na", INDEX(Degree_Information!$D$2:$D$20129, MATCH(Passout2023[[#This Row], [UNIVERSITY_DEGREE_PROGRAM_ID]], Degree_Information!$N$2:$N$20129, 0)), ""), "")</f>
        <v/>
      </c>
      <c r="E620" s="29" t="str">
        <f>IFERROR(IF($N620 &lt;&gt; "#Na", INDEX(Degree_Information!$F$2:$F$20129, MATCH(Passout2023[[#This Row], [UNIVERSITY_DEGREE_PROGRAM_ID]], Degree_Information!$N$2:$N$20129, 0)), ""), "")</f>
        <v/>
      </c>
      <c r="F620" s="29" t="str">
        <f>IFERROR(IF($N620 &lt;&gt; "#Na", INDEX(Degree_Information!$K$2:$K$20129, MATCH(Passout2023[[#This Row], [UNIVERSITY_DEGREE_PROGRAM_ID]], Degree_Information!$N$2:$N$20129, 0)), ""), "")</f>
        <v/>
      </c>
      <c r="G620" s="29" t="str">
        <f>IFERROR(IF($N620 &lt;&gt; "#Na", INDEX(Degree_Information!$G$2:$G$20129, MATCH(Passout2023[[#This Row], [UNIVERSITY_DEGREE_PROGRAM_ID]], Degree_Information!$N$2:$N$20129, 0)), ""), "")</f>
        <v/>
      </c>
      <c r="H620" s="29" t="str">
        <f>IFERROR(IF($N620 &lt;&gt; "#Na", INDEX(Degree_Information!$I$2:$I$20129, MATCH(Passout2023[[#This Row], [UNIVERSITY_DEGREE_PROGRAM_ID]], Degree_Information!$N$2:$N$20129, 0)), ""), "")</f>
        <v/>
      </c>
      <c r="I620" s="6" t="str">
        <f>IFERROR(IF($N620 &lt;&gt; "#Na", INDEX(Degree_Information!$H$2:$H$20129, MATCH(Passout2023[[#This Row], [UNIVERSITY_DEGREE_PROGRAM_ID]], Degree_Information!$N$2:$N$20129, 0)), ""), "")</f>
        <v/>
      </c>
      <c r="J620" s="6" t="str">
        <f>IFERROR(IF($N620 &lt;&gt; "#Na", INDEX(Degree_Information!$J$2:$J$20129, MATCH(Passout2023[[#This Row], [UNIVERSITY_DEGREE_PROGRAM_ID]], Degree_Information!$N$2:$N$20129, 0)), ""), "")</f>
        <v/>
      </c>
      <c r="K620" s="19"/>
      <c r="L620" s="20"/>
      <c r="M620" s="21"/>
      <c r="N620" s="21"/>
      <c r="O620" s="21"/>
      <c r="P620" s="22"/>
      <c r="Q620" s="21"/>
      <c r="R620" s="21"/>
      <c r="S620" s="20">
        <v>0</v>
      </c>
      <c r="T620" s="20">
        <v>0</v>
      </c>
      <c r="U620" s="23"/>
      <c r="V6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0" s="25"/>
      <c r="X620" s="26" t="str">
        <f>CONCATENATE(Passout2023[[#This Row], [Batch Start Semester]], "-", Passout2023[[#This Row], [Batch Start Year]], "-", Passout2023[[#This Row], [Degree Duration (year)]])</f>
        <v>--</v>
      </c>
      <c r="Y620" s="32"/>
      <c r="Z620" s="32"/>
      <c r="AA620" s="32"/>
      <c r="AB620" s="32"/>
      <c r="AC620" s="32"/>
      <c r="AD620" s="32"/>
      <c r="AE620" s="28">
        <f>COUNTA(Passout2023[[#This Row], [UNIVERSITY_DEGREE_PROGRAM_ID]:[(Graduated) Degree Awarded Female]])</f>
        <v>2</v>
      </c>
    </row>
    <row r="621" s="2" customFormat="1" ht="35.1" customHeight="1">
      <c r="A621" s="29" t="str">
        <f>IFERROR(IF($N621 &lt;&gt; "#Na", INDEX(Degree_Information!$A$2:$A$20129, MATCH(Passout2023[[#This Row], [UNIVERSITY_DEGREE_PROGRAM_ID]], Degree_Information!$N$2:$N$20129, 0)), ""), "")</f>
        <v/>
      </c>
      <c r="B621" s="29" t="str">
        <f>IFERROR(IF($N621 &lt;&gt; "#Na", INDEX(Degree_Information!$B$2:$B$20129, MATCH(Passout2023[[#This Row], [UNIVERSITY_DEGREE_PROGRAM_ID]], Degree_Information!$N$2:$N$20129, 0)), ""), "")</f>
        <v/>
      </c>
      <c r="C621" s="29" t="str">
        <f>IFERROR(IF($N621 &lt;&gt; "#Na", INDEX(Degree_Information!$E$2:$E$20129, MATCH(Passout2023[[#This Row], [UNIVERSITY_DEGREE_PROGRAM_ID]], Degree_Information!$N$2:$N$20129, 0)), ""), "")</f>
        <v/>
      </c>
      <c r="D621" s="29" t="str">
        <f>IFERROR(IF($N621 &lt;&gt; "#Na", INDEX(Degree_Information!$D$2:$D$20129, MATCH(Passout2023[[#This Row], [UNIVERSITY_DEGREE_PROGRAM_ID]], Degree_Information!$N$2:$N$20129, 0)), ""), "")</f>
        <v/>
      </c>
      <c r="E621" s="29" t="str">
        <f>IFERROR(IF($N621 &lt;&gt; "#Na", INDEX(Degree_Information!$F$2:$F$20129, MATCH(Passout2023[[#This Row], [UNIVERSITY_DEGREE_PROGRAM_ID]], Degree_Information!$N$2:$N$20129, 0)), ""), "")</f>
        <v/>
      </c>
      <c r="F621" s="29" t="str">
        <f>IFERROR(IF($N621 &lt;&gt; "#Na", INDEX(Degree_Information!$K$2:$K$20129, MATCH(Passout2023[[#This Row], [UNIVERSITY_DEGREE_PROGRAM_ID]], Degree_Information!$N$2:$N$20129, 0)), ""), "")</f>
        <v/>
      </c>
      <c r="G621" s="29" t="str">
        <f>IFERROR(IF($N621 &lt;&gt; "#Na", INDEX(Degree_Information!$G$2:$G$20129, MATCH(Passout2023[[#This Row], [UNIVERSITY_DEGREE_PROGRAM_ID]], Degree_Information!$N$2:$N$20129, 0)), ""), "")</f>
        <v/>
      </c>
      <c r="H621" s="29" t="str">
        <f>IFERROR(IF($N621 &lt;&gt; "#Na", INDEX(Degree_Information!$I$2:$I$20129, MATCH(Passout2023[[#This Row], [UNIVERSITY_DEGREE_PROGRAM_ID]], Degree_Information!$N$2:$N$20129, 0)), ""), "")</f>
        <v/>
      </c>
      <c r="I621" s="6" t="str">
        <f>IFERROR(IF($N621 &lt;&gt; "#Na", INDEX(Degree_Information!$H$2:$H$20129, MATCH(Passout2023[[#This Row], [UNIVERSITY_DEGREE_PROGRAM_ID]], Degree_Information!$N$2:$N$20129, 0)), ""), "")</f>
        <v/>
      </c>
      <c r="J621" s="6" t="str">
        <f>IFERROR(IF($N621 &lt;&gt; "#Na", INDEX(Degree_Information!$J$2:$J$20129, MATCH(Passout2023[[#This Row], [UNIVERSITY_DEGREE_PROGRAM_ID]], Degree_Information!$N$2:$N$20129, 0)), ""), "")</f>
        <v/>
      </c>
      <c r="K621" s="19"/>
      <c r="L621" s="20"/>
      <c r="M621" s="21"/>
      <c r="N621" s="21"/>
      <c r="O621" s="21"/>
      <c r="P621" s="22"/>
      <c r="Q621" s="21"/>
      <c r="R621" s="21"/>
      <c r="S621" s="20">
        <v>0</v>
      </c>
      <c r="T621" s="20">
        <v>0</v>
      </c>
      <c r="U621" s="23"/>
      <c r="V6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1" s="25"/>
      <c r="X621" s="26" t="str">
        <f>CONCATENATE(Passout2023[[#This Row], [Batch Start Semester]], "-", Passout2023[[#This Row], [Batch Start Year]], "-", Passout2023[[#This Row], [Degree Duration (year)]])</f>
        <v>--</v>
      </c>
      <c r="Y621" s="32"/>
      <c r="Z621" s="32"/>
      <c r="AA621" s="32"/>
      <c r="AB621" s="32"/>
      <c r="AC621" s="32"/>
      <c r="AD621" s="32"/>
      <c r="AE621" s="28">
        <f>COUNTA(Passout2023[[#This Row], [UNIVERSITY_DEGREE_PROGRAM_ID]:[(Graduated) Degree Awarded Female]])</f>
        <v>2</v>
      </c>
    </row>
    <row r="622" s="2" customFormat="1" ht="35.1" customHeight="1">
      <c r="A622" s="29" t="str">
        <f>IFERROR(IF($N622 &lt;&gt; "#Na", INDEX(Degree_Information!$A$2:$A$20129, MATCH(Passout2023[[#This Row], [UNIVERSITY_DEGREE_PROGRAM_ID]], Degree_Information!$N$2:$N$20129, 0)), ""), "")</f>
        <v/>
      </c>
      <c r="B622" s="29" t="str">
        <f>IFERROR(IF($N622 &lt;&gt; "#Na", INDEX(Degree_Information!$B$2:$B$20129, MATCH(Passout2023[[#This Row], [UNIVERSITY_DEGREE_PROGRAM_ID]], Degree_Information!$N$2:$N$20129, 0)), ""), "")</f>
        <v/>
      </c>
      <c r="C622" s="29" t="str">
        <f>IFERROR(IF($N622 &lt;&gt; "#Na", INDEX(Degree_Information!$E$2:$E$20129, MATCH(Passout2023[[#This Row], [UNIVERSITY_DEGREE_PROGRAM_ID]], Degree_Information!$N$2:$N$20129, 0)), ""), "")</f>
        <v/>
      </c>
      <c r="D622" s="29" t="str">
        <f>IFERROR(IF($N622 &lt;&gt; "#Na", INDEX(Degree_Information!$D$2:$D$20129, MATCH(Passout2023[[#This Row], [UNIVERSITY_DEGREE_PROGRAM_ID]], Degree_Information!$N$2:$N$20129, 0)), ""), "")</f>
        <v/>
      </c>
      <c r="E622" s="29" t="str">
        <f>IFERROR(IF($N622 &lt;&gt; "#Na", INDEX(Degree_Information!$F$2:$F$20129, MATCH(Passout2023[[#This Row], [UNIVERSITY_DEGREE_PROGRAM_ID]], Degree_Information!$N$2:$N$20129, 0)), ""), "")</f>
        <v/>
      </c>
      <c r="F622" s="29" t="str">
        <f>IFERROR(IF($N622 &lt;&gt; "#Na", INDEX(Degree_Information!$K$2:$K$20129, MATCH(Passout2023[[#This Row], [UNIVERSITY_DEGREE_PROGRAM_ID]], Degree_Information!$N$2:$N$20129, 0)), ""), "")</f>
        <v/>
      </c>
      <c r="G622" s="29" t="str">
        <f>IFERROR(IF($N622 &lt;&gt; "#Na", INDEX(Degree_Information!$G$2:$G$20129, MATCH(Passout2023[[#This Row], [UNIVERSITY_DEGREE_PROGRAM_ID]], Degree_Information!$N$2:$N$20129, 0)), ""), "")</f>
        <v/>
      </c>
      <c r="H622" s="29" t="str">
        <f>IFERROR(IF($N622 &lt;&gt; "#Na", INDEX(Degree_Information!$I$2:$I$20129, MATCH(Passout2023[[#This Row], [UNIVERSITY_DEGREE_PROGRAM_ID]], Degree_Information!$N$2:$N$20129, 0)), ""), "")</f>
        <v/>
      </c>
      <c r="I622" s="6" t="str">
        <f>IFERROR(IF($N622 &lt;&gt; "#Na", INDEX(Degree_Information!$H$2:$H$20129, MATCH(Passout2023[[#This Row], [UNIVERSITY_DEGREE_PROGRAM_ID]], Degree_Information!$N$2:$N$20129, 0)), ""), "")</f>
        <v/>
      </c>
      <c r="J622" s="6" t="str">
        <f>IFERROR(IF($N622 &lt;&gt; "#Na", INDEX(Degree_Information!$J$2:$J$20129, MATCH(Passout2023[[#This Row], [UNIVERSITY_DEGREE_PROGRAM_ID]], Degree_Information!$N$2:$N$20129, 0)), ""), "")</f>
        <v/>
      </c>
      <c r="K622" s="19"/>
      <c r="L622" s="20"/>
      <c r="M622" s="21"/>
      <c r="N622" s="21"/>
      <c r="O622" s="21"/>
      <c r="P622" s="22"/>
      <c r="Q622" s="21"/>
      <c r="R622" s="21"/>
      <c r="S622" s="20">
        <v>0</v>
      </c>
      <c r="T622" s="20">
        <v>0</v>
      </c>
      <c r="U622" s="23"/>
      <c r="V6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2" s="25"/>
      <c r="X622" s="26" t="str">
        <f>CONCATENATE(Passout2023[[#This Row], [Batch Start Semester]], "-", Passout2023[[#This Row], [Batch Start Year]], "-", Passout2023[[#This Row], [Degree Duration (year)]])</f>
        <v>--</v>
      </c>
      <c r="Y622" s="32"/>
      <c r="Z622" s="32"/>
      <c r="AA622" s="32"/>
      <c r="AB622" s="32"/>
      <c r="AC622" s="32"/>
      <c r="AD622" s="32"/>
      <c r="AE622" s="28">
        <f>COUNTA(Passout2023[[#This Row], [UNIVERSITY_DEGREE_PROGRAM_ID]:[(Graduated) Degree Awarded Female]])</f>
        <v>2</v>
      </c>
    </row>
    <row r="623" s="2" customFormat="1" ht="35.1" customHeight="1">
      <c r="A623" s="29" t="str">
        <f>IFERROR(IF($N623 &lt;&gt; "#Na", INDEX(Degree_Information!$A$2:$A$20129, MATCH(Passout2023[[#This Row], [UNIVERSITY_DEGREE_PROGRAM_ID]], Degree_Information!$N$2:$N$20129, 0)), ""), "")</f>
        <v/>
      </c>
      <c r="B623" s="29" t="str">
        <f>IFERROR(IF($N623 &lt;&gt; "#Na", INDEX(Degree_Information!$B$2:$B$20129, MATCH(Passout2023[[#This Row], [UNIVERSITY_DEGREE_PROGRAM_ID]], Degree_Information!$N$2:$N$20129, 0)), ""), "")</f>
        <v/>
      </c>
      <c r="C623" s="29" t="str">
        <f>IFERROR(IF($N623 &lt;&gt; "#Na", INDEX(Degree_Information!$E$2:$E$20129, MATCH(Passout2023[[#This Row], [UNIVERSITY_DEGREE_PROGRAM_ID]], Degree_Information!$N$2:$N$20129, 0)), ""), "")</f>
        <v/>
      </c>
      <c r="D623" s="29" t="str">
        <f>IFERROR(IF($N623 &lt;&gt; "#Na", INDEX(Degree_Information!$D$2:$D$20129, MATCH(Passout2023[[#This Row], [UNIVERSITY_DEGREE_PROGRAM_ID]], Degree_Information!$N$2:$N$20129, 0)), ""), "")</f>
        <v/>
      </c>
      <c r="E623" s="29" t="str">
        <f>IFERROR(IF($N623 &lt;&gt; "#Na", INDEX(Degree_Information!$F$2:$F$20129, MATCH(Passout2023[[#This Row], [UNIVERSITY_DEGREE_PROGRAM_ID]], Degree_Information!$N$2:$N$20129, 0)), ""), "")</f>
        <v/>
      </c>
      <c r="F623" s="29" t="str">
        <f>IFERROR(IF($N623 &lt;&gt; "#Na", INDEX(Degree_Information!$K$2:$K$20129, MATCH(Passout2023[[#This Row], [UNIVERSITY_DEGREE_PROGRAM_ID]], Degree_Information!$N$2:$N$20129, 0)), ""), "")</f>
        <v/>
      </c>
      <c r="G623" s="29" t="str">
        <f>IFERROR(IF($N623 &lt;&gt; "#Na", INDEX(Degree_Information!$G$2:$G$20129, MATCH(Passout2023[[#This Row], [UNIVERSITY_DEGREE_PROGRAM_ID]], Degree_Information!$N$2:$N$20129, 0)), ""), "")</f>
        <v/>
      </c>
      <c r="H623" s="29" t="str">
        <f>IFERROR(IF($N623 &lt;&gt; "#Na", INDEX(Degree_Information!$I$2:$I$20129, MATCH(Passout2023[[#This Row], [UNIVERSITY_DEGREE_PROGRAM_ID]], Degree_Information!$N$2:$N$20129, 0)), ""), "")</f>
        <v/>
      </c>
      <c r="I623" s="6" t="str">
        <f>IFERROR(IF($N623 &lt;&gt; "#Na", INDEX(Degree_Information!$H$2:$H$20129, MATCH(Passout2023[[#This Row], [UNIVERSITY_DEGREE_PROGRAM_ID]], Degree_Information!$N$2:$N$20129, 0)), ""), "")</f>
        <v/>
      </c>
      <c r="J623" s="6" t="str">
        <f>IFERROR(IF($N623 &lt;&gt; "#Na", INDEX(Degree_Information!$J$2:$J$20129, MATCH(Passout2023[[#This Row], [UNIVERSITY_DEGREE_PROGRAM_ID]], Degree_Information!$N$2:$N$20129, 0)), ""), "")</f>
        <v/>
      </c>
      <c r="K623" s="19"/>
      <c r="L623" s="20"/>
      <c r="M623" s="21"/>
      <c r="N623" s="21"/>
      <c r="O623" s="21"/>
      <c r="P623" s="22"/>
      <c r="Q623" s="21"/>
      <c r="R623" s="21"/>
      <c r="S623" s="20">
        <v>0</v>
      </c>
      <c r="T623" s="20">
        <v>0</v>
      </c>
      <c r="U623" s="23"/>
      <c r="V6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3" s="25"/>
      <c r="X623" s="26" t="str">
        <f>CONCATENATE(Passout2023[[#This Row], [Batch Start Semester]], "-", Passout2023[[#This Row], [Batch Start Year]], "-", Passout2023[[#This Row], [Degree Duration (year)]])</f>
        <v>--</v>
      </c>
      <c r="Y623" s="32"/>
      <c r="Z623" s="32"/>
      <c r="AA623" s="32"/>
      <c r="AB623" s="32"/>
      <c r="AC623" s="32"/>
      <c r="AD623" s="32"/>
      <c r="AE623" s="28">
        <f>COUNTA(Passout2023[[#This Row], [UNIVERSITY_DEGREE_PROGRAM_ID]:[(Graduated) Degree Awarded Female]])</f>
        <v>2</v>
      </c>
    </row>
    <row r="624" s="2" customFormat="1" ht="35.1" customHeight="1">
      <c r="A624" s="29" t="str">
        <f>IFERROR(IF($N624 &lt;&gt; "#Na", INDEX(Degree_Information!$A$2:$A$20129, MATCH(Passout2023[[#This Row], [UNIVERSITY_DEGREE_PROGRAM_ID]], Degree_Information!$N$2:$N$20129, 0)), ""), "")</f>
        <v/>
      </c>
      <c r="B624" s="29" t="str">
        <f>IFERROR(IF($N624 &lt;&gt; "#Na", INDEX(Degree_Information!$B$2:$B$20129, MATCH(Passout2023[[#This Row], [UNIVERSITY_DEGREE_PROGRAM_ID]], Degree_Information!$N$2:$N$20129, 0)), ""), "")</f>
        <v/>
      </c>
      <c r="C624" s="29" t="str">
        <f>IFERROR(IF($N624 &lt;&gt; "#Na", INDEX(Degree_Information!$E$2:$E$20129, MATCH(Passout2023[[#This Row], [UNIVERSITY_DEGREE_PROGRAM_ID]], Degree_Information!$N$2:$N$20129, 0)), ""), "")</f>
        <v/>
      </c>
      <c r="D624" s="29" t="str">
        <f>IFERROR(IF($N624 &lt;&gt; "#Na", INDEX(Degree_Information!$D$2:$D$20129, MATCH(Passout2023[[#This Row], [UNIVERSITY_DEGREE_PROGRAM_ID]], Degree_Information!$N$2:$N$20129, 0)), ""), "")</f>
        <v/>
      </c>
      <c r="E624" s="29" t="str">
        <f>IFERROR(IF($N624 &lt;&gt; "#Na", INDEX(Degree_Information!$F$2:$F$20129, MATCH(Passout2023[[#This Row], [UNIVERSITY_DEGREE_PROGRAM_ID]], Degree_Information!$N$2:$N$20129, 0)), ""), "")</f>
        <v/>
      </c>
      <c r="F624" s="29" t="str">
        <f>IFERROR(IF($N624 &lt;&gt; "#Na", INDEX(Degree_Information!$K$2:$K$20129, MATCH(Passout2023[[#This Row], [UNIVERSITY_DEGREE_PROGRAM_ID]], Degree_Information!$N$2:$N$20129, 0)), ""), "")</f>
        <v/>
      </c>
      <c r="G624" s="29" t="str">
        <f>IFERROR(IF($N624 &lt;&gt; "#Na", INDEX(Degree_Information!$G$2:$G$20129, MATCH(Passout2023[[#This Row], [UNIVERSITY_DEGREE_PROGRAM_ID]], Degree_Information!$N$2:$N$20129, 0)), ""), "")</f>
        <v/>
      </c>
      <c r="H624" s="29" t="str">
        <f>IFERROR(IF($N624 &lt;&gt; "#Na", INDEX(Degree_Information!$I$2:$I$20129, MATCH(Passout2023[[#This Row], [UNIVERSITY_DEGREE_PROGRAM_ID]], Degree_Information!$N$2:$N$20129, 0)), ""), "")</f>
        <v/>
      </c>
      <c r="I624" s="6" t="str">
        <f>IFERROR(IF($N624 &lt;&gt; "#Na", INDEX(Degree_Information!$H$2:$H$20129, MATCH(Passout2023[[#This Row], [UNIVERSITY_DEGREE_PROGRAM_ID]], Degree_Information!$N$2:$N$20129, 0)), ""), "")</f>
        <v/>
      </c>
      <c r="J624" s="6" t="str">
        <f>IFERROR(IF($N624 &lt;&gt; "#Na", INDEX(Degree_Information!$J$2:$J$20129, MATCH(Passout2023[[#This Row], [UNIVERSITY_DEGREE_PROGRAM_ID]], Degree_Information!$N$2:$N$20129, 0)), ""), "")</f>
        <v/>
      </c>
      <c r="K624" s="19"/>
      <c r="L624" s="20"/>
      <c r="M624" s="21"/>
      <c r="N624" s="21"/>
      <c r="O624" s="21"/>
      <c r="P624" s="22"/>
      <c r="Q624" s="21"/>
      <c r="R624" s="21"/>
      <c r="S624" s="20">
        <v>0</v>
      </c>
      <c r="T624" s="20">
        <v>0</v>
      </c>
      <c r="U624" s="23"/>
      <c r="V6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4" s="25"/>
      <c r="X624" s="26" t="str">
        <f>CONCATENATE(Passout2023[[#This Row], [Batch Start Semester]], "-", Passout2023[[#This Row], [Batch Start Year]], "-", Passout2023[[#This Row], [Degree Duration (year)]])</f>
        <v>--</v>
      </c>
      <c r="Y624" s="32"/>
      <c r="Z624" s="32"/>
      <c r="AA624" s="32"/>
      <c r="AB624" s="32"/>
      <c r="AC624" s="32"/>
      <c r="AD624" s="32"/>
      <c r="AE624" s="28">
        <f>COUNTA(Passout2023[[#This Row], [UNIVERSITY_DEGREE_PROGRAM_ID]:[(Graduated) Degree Awarded Female]])</f>
        <v>2</v>
      </c>
    </row>
    <row r="625" s="2" customFormat="1" ht="35.1" customHeight="1">
      <c r="A625" s="29" t="str">
        <f>IFERROR(IF($N625 &lt;&gt; "#Na", INDEX(Degree_Information!$A$2:$A$20129, MATCH(Passout2023[[#This Row], [UNIVERSITY_DEGREE_PROGRAM_ID]], Degree_Information!$N$2:$N$20129, 0)), ""), "")</f>
        <v/>
      </c>
      <c r="B625" s="29" t="str">
        <f>IFERROR(IF($N625 &lt;&gt; "#Na", INDEX(Degree_Information!$B$2:$B$20129, MATCH(Passout2023[[#This Row], [UNIVERSITY_DEGREE_PROGRAM_ID]], Degree_Information!$N$2:$N$20129, 0)), ""), "")</f>
        <v/>
      </c>
      <c r="C625" s="29" t="str">
        <f>IFERROR(IF($N625 &lt;&gt; "#Na", INDEX(Degree_Information!$E$2:$E$20129, MATCH(Passout2023[[#This Row], [UNIVERSITY_DEGREE_PROGRAM_ID]], Degree_Information!$N$2:$N$20129, 0)), ""), "")</f>
        <v/>
      </c>
      <c r="D625" s="29" t="str">
        <f>IFERROR(IF($N625 &lt;&gt; "#Na", INDEX(Degree_Information!$D$2:$D$20129, MATCH(Passout2023[[#This Row], [UNIVERSITY_DEGREE_PROGRAM_ID]], Degree_Information!$N$2:$N$20129, 0)), ""), "")</f>
        <v/>
      </c>
      <c r="E625" s="29" t="str">
        <f>IFERROR(IF($N625 &lt;&gt; "#Na", INDEX(Degree_Information!$F$2:$F$20129, MATCH(Passout2023[[#This Row], [UNIVERSITY_DEGREE_PROGRAM_ID]], Degree_Information!$N$2:$N$20129, 0)), ""), "")</f>
        <v/>
      </c>
      <c r="F625" s="29" t="str">
        <f>IFERROR(IF($N625 &lt;&gt; "#Na", INDEX(Degree_Information!$K$2:$K$20129, MATCH(Passout2023[[#This Row], [UNIVERSITY_DEGREE_PROGRAM_ID]], Degree_Information!$N$2:$N$20129, 0)), ""), "")</f>
        <v/>
      </c>
      <c r="G625" s="29" t="str">
        <f>IFERROR(IF($N625 &lt;&gt; "#Na", INDEX(Degree_Information!$G$2:$G$20129, MATCH(Passout2023[[#This Row], [UNIVERSITY_DEGREE_PROGRAM_ID]], Degree_Information!$N$2:$N$20129, 0)), ""), "")</f>
        <v/>
      </c>
      <c r="H625" s="29" t="str">
        <f>IFERROR(IF($N625 &lt;&gt; "#Na", INDEX(Degree_Information!$I$2:$I$20129, MATCH(Passout2023[[#This Row], [UNIVERSITY_DEGREE_PROGRAM_ID]], Degree_Information!$N$2:$N$20129, 0)), ""), "")</f>
        <v/>
      </c>
      <c r="I625" s="6" t="str">
        <f>IFERROR(IF($N625 &lt;&gt; "#Na", INDEX(Degree_Information!$H$2:$H$20129, MATCH(Passout2023[[#This Row], [UNIVERSITY_DEGREE_PROGRAM_ID]], Degree_Information!$N$2:$N$20129, 0)), ""), "")</f>
        <v/>
      </c>
      <c r="J625" s="6" t="str">
        <f>IFERROR(IF($N625 &lt;&gt; "#Na", INDEX(Degree_Information!$J$2:$J$20129, MATCH(Passout2023[[#This Row], [UNIVERSITY_DEGREE_PROGRAM_ID]], Degree_Information!$N$2:$N$20129, 0)), ""), "")</f>
        <v/>
      </c>
      <c r="K625" s="19"/>
      <c r="L625" s="20"/>
      <c r="M625" s="21"/>
      <c r="N625" s="21"/>
      <c r="O625" s="21"/>
      <c r="P625" s="22"/>
      <c r="Q625" s="21"/>
      <c r="R625" s="21"/>
      <c r="S625" s="20">
        <v>0</v>
      </c>
      <c r="T625" s="20">
        <v>0</v>
      </c>
      <c r="U625" s="23"/>
      <c r="V6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5" s="25"/>
      <c r="X625" s="26" t="str">
        <f>CONCATENATE(Passout2023[[#This Row], [Batch Start Semester]], "-", Passout2023[[#This Row], [Batch Start Year]], "-", Passout2023[[#This Row], [Degree Duration (year)]])</f>
        <v>--</v>
      </c>
      <c r="Y625" s="32"/>
      <c r="Z625" s="32"/>
      <c r="AA625" s="32"/>
      <c r="AB625" s="32"/>
      <c r="AC625" s="32"/>
      <c r="AD625" s="32"/>
      <c r="AE625" s="28">
        <f>COUNTA(Passout2023[[#This Row], [UNIVERSITY_DEGREE_PROGRAM_ID]:[(Graduated) Degree Awarded Female]])</f>
        <v>2</v>
      </c>
    </row>
    <row r="626" s="2" customFormat="1" ht="35.1" customHeight="1">
      <c r="A626" s="29" t="str">
        <f>IFERROR(IF($N626 &lt;&gt; "#Na", INDEX(Degree_Information!$A$2:$A$20129, MATCH(Passout2023[[#This Row], [UNIVERSITY_DEGREE_PROGRAM_ID]], Degree_Information!$N$2:$N$20129, 0)), ""), "")</f>
        <v/>
      </c>
      <c r="B626" s="29" t="str">
        <f>IFERROR(IF($N626 &lt;&gt; "#Na", INDEX(Degree_Information!$B$2:$B$20129, MATCH(Passout2023[[#This Row], [UNIVERSITY_DEGREE_PROGRAM_ID]], Degree_Information!$N$2:$N$20129, 0)), ""), "")</f>
        <v/>
      </c>
      <c r="C626" s="29" t="str">
        <f>IFERROR(IF($N626 &lt;&gt; "#Na", INDEX(Degree_Information!$E$2:$E$20129, MATCH(Passout2023[[#This Row], [UNIVERSITY_DEGREE_PROGRAM_ID]], Degree_Information!$N$2:$N$20129, 0)), ""), "")</f>
        <v/>
      </c>
      <c r="D626" s="29" t="str">
        <f>IFERROR(IF($N626 &lt;&gt; "#Na", INDEX(Degree_Information!$D$2:$D$20129, MATCH(Passout2023[[#This Row], [UNIVERSITY_DEGREE_PROGRAM_ID]], Degree_Information!$N$2:$N$20129, 0)), ""), "")</f>
        <v/>
      </c>
      <c r="E626" s="29" t="str">
        <f>IFERROR(IF($N626 &lt;&gt; "#Na", INDEX(Degree_Information!$F$2:$F$20129, MATCH(Passout2023[[#This Row], [UNIVERSITY_DEGREE_PROGRAM_ID]], Degree_Information!$N$2:$N$20129, 0)), ""), "")</f>
        <v/>
      </c>
      <c r="F626" s="29" t="str">
        <f>IFERROR(IF($N626 &lt;&gt; "#Na", INDEX(Degree_Information!$K$2:$K$20129, MATCH(Passout2023[[#This Row], [UNIVERSITY_DEGREE_PROGRAM_ID]], Degree_Information!$N$2:$N$20129, 0)), ""), "")</f>
        <v/>
      </c>
      <c r="G626" s="29" t="str">
        <f>IFERROR(IF($N626 &lt;&gt; "#Na", INDEX(Degree_Information!$G$2:$G$20129, MATCH(Passout2023[[#This Row], [UNIVERSITY_DEGREE_PROGRAM_ID]], Degree_Information!$N$2:$N$20129, 0)), ""), "")</f>
        <v/>
      </c>
      <c r="H626" s="29" t="str">
        <f>IFERROR(IF($N626 &lt;&gt; "#Na", INDEX(Degree_Information!$I$2:$I$20129, MATCH(Passout2023[[#This Row], [UNIVERSITY_DEGREE_PROGRAM_ID]], Degree_Information!$N$2:$N$20129, 0)), ""), "")</f>
        <v/>
      </c>
      <c r="I626" s="6" t="str">
        <f>IFERROR(IF($N626 &lt;&gt; "#Na", INDEX(Degree_Information!$H$2:$H$20129, MATCH(Passout2023[[#This Row], [UNIVERSITY_DEGREE_PROGRAM_ID]], Degree_Information!$N$2:$N$20129, 0)), ""), "")</f>
        <v/>
      </c>
      <c r="J626" s="6" t="str">
        <f>IFERROR(IF($N626 &lt;&gt; "#Na", INDEX(Degree_Information!$J$2:$J$20129, MATCH(Passout2023[[#This Row], [UNIVERSITY_DEGREE_PROGRAM_ID]], Degree_Information!$N$2:$N$20129, 0)), ""), "")</f>
        <v/>
      </c>
      <c r="K626" s="19"/>
      <c r="L626" s="20"/>
      <c r="M626" s="21"/>
      <c r="N626" s="21"/>
      <c r="O626" s="21"/>
      <c r="P626" s="22"/>
      <c r="Q626" s="21"/>
      <c r="R626" s="21"/>
      <c r="S626" s="20">
        <v>0</v>
      </c>
      <c r="T626" s="20">
        <v>0</v>
      </c>
      <c r="U626" s="23"/>
      <c r="V6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6" s="25"/>
      <c r="X626" s="26" t="str">
        <f>CONCATENATE(Passout2023[[#This Row], [Batch Start Semester]], "-", Passout2023[[#This Row], [Batch Start Year]], "-", Passout2023[[#This Row], [Degree Duration (year)]])</f>
        <v>--</v>
      </c>
      <c r="Y626" s="32"/>
      <c r="Z626" s="32"/>
      <c r="AA626" s="32"/>
      <c r="AB626" s="32"/>
      <c r="AC626" s="32"/>
      <c r="AD626" s="32"/>
      <c r="AE626" s="28">
        <f>COUNTA(Passout2023[[#This Row], [UNIVERSITY_DEGREE_PROGRAM_ID]:[(Graduated) Degree Awarded Female]])</f>
        <v>2</v>
      </c>
    </row>
    <row r="627" s="2" customFormat="1" ht="35.1" customHeight="1">
      <c r="A627" s="29" t="str">
        <f>IFERROR(IF($N627 &lt;&gt; "#Na", INDEX(Degree_Information!$A$2:$A$20129, MATCH(Passout2023[[#This Row], [UNIVERSITY_DEGREE_PROGRAM_ID]], Degree_Information!$N$2:$N$20129, 0)), ""), "")</f>
        <v/>
      </c>
      <c r="B627" s="29" t="str">
        <f>IFERROR(IF($N627 &lt;&gt; "#Na", INDEX(Degree_Information!$B$2:$B$20129, MATCH(Passout2023[[#This Row], [UNIVERSITY_DEGREE_PROGRAM_ID]], Degree_Information!$N$2:$N$20129, 0)), ""), "")</f>
        <v/>
      </c>
      <c r="C627" s="29" t="str">
        <f>IFERROR(IF($N627 &lt;&gt; "#Na", INDEX(Degree_Information!$E$2:$E$20129, MATCH(Passout2023[[#This Row], [UNIVERSITY_DEGREE_PROGRAM_ID]], Degree_Information!$N$2:$N$20129, 0)), ""), "")</f>
        <v/>
      </c>
      <c r="D627" s="29" t="str">
        <f>IFERROR(IF($N627 &lt;&gt; "#Na", INDEX(Degree_Information!$D$2:$D$20129, MATCH(Passout2023[[#This Row], [UNIVERSITY_DEGREE_PROGRAM_ID]], Degree_Information!$N$2:$N$20129, 0)), ""), "")</f>
        <v/>
      </c>
      <c r="E627" s="29" t="str">
        <f>IFERROR(IF($N627 &lt;&gt; "#Na", INDEX(Degree_Information!$F$2:$F$20129, MATCH(Passout2023[[#This Row], [UNIVERSITY_DEGREE_PROGRAM_ID]], Degree_Information!$N$2:$N$20129, 0)), ""), "")</f>
        <v/>
      </c>
      <c r="F627" s="29" t="str">
        <f>IFERROR(IF($N627 &lt;&gt; "#Na", INDEX(Degree_Information!$K$2:$K$20129, MATCH(Passout2023[[#This Row], [UNIVERSITY_DEGREE_PROGRAM_ID]], Degree_Information!$N$2:$N$20129, 0)), ""), "")</f>
        <v/>
      </c>
      <c r="G627" s="29" t="str">
        <f>IFERROR(IF($N627 &lt;&gt; "#Na", INDEX(Degree_Information!$G$2:$G$20129, MATCH(Passout2023[[#This Row], [UNIVERSITY_DEGREE_PROGRAM_ID]], Degree_Information!$N$2:$N$20129, 0)), ""), "")</f>
        <v/>
      </c>
      <c r="H627" s="29" t="str">
        <f>IFERROR(IF($N627 &lt;&gt; "#Na", INDEX(Degree_Information!$I$2:$I$20129, MATCH(Passout2023[[#This Row], [UNIVERSITY_DEGREE_PROGRAM_ID]], Degree_Information!$N$2:$N$20129, 0)), ""), "")</f>
        <v/>
      </c>
      <c r="I627" s="6" t="str">
        <f>IFERROR(IF($N627 &lt;&gt; "#Na", INDEX(Degree_Information!$H$2:$H$20129, MATCH(Passout2023[[#This Row], [UNIVERSITY_DEGREE_PROGRAM_ID]], Degree_Information!$N$2:$N$20129, 0)), ""), "")</f>
        <v/>
      </c>
      <c r="J627" s="6" t="str">
        <f>IFERROR(IF($N627 &lt;&gt; "#Na", INDEX(Degree_Information!$J$2:$J$20129, MATCH(Passout2023[[#This Row], [UNIVERSITY_DEGREE_PROGRAM_ID]], Degree_Information!$N$2:$N$20129, 0)), ""), "")</f>
        <v/>
      </c>
      <c r="K627" s="19"/>
      <c r="L627" s="20"/>
      <c r="M627" s="21"/>
      <c r="N627" s="21"/>
      <c r="O627" s="21"/>
      <c r="P627" s="22"/>
      <c r="Q627" s="21"/>
      <c r="R627" s="21"/>
      <c r="S627" s="20">
        <v>0</v>
      </c>
      <c r="T627" s="20">
        <v>0</v>
      </c>
      <c r="U627" s="23"/>
      <c r="V6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7" s="25"/>
      <c r="X627" s="26" t="str">
        <f>CONCATENATE(Passout2023[[#This Row], [Batch Start Semester]], "-", Passout2023[[#This Row], [Batch Start Year]], "-", Passout2023[[#This Row], [Degree Duration (year)]])</f>
        <v>--</v>
      </c>
      <c r="Y627" s="32"/>
      <c r="Z627" s="32"/>
      <c r="AA627" s="32"/>
      <c r="AB627" s="32"/>
      <c r="AC627" s="32"/>
      <c r="AD627" s="32"/>
      <c r="AE627" s="28">
        <f>COUNTA(Passout2023[[#This Row], [UNIVERSITY_DEGREE_PROGRAM_ID]:[(Graduated) Degree Awarded Female]])</f>
        <v>2</v>
      </c>
    </row>
    <row r="628" s="2" customFormat="1" ht="35.1" customHeight="1">
      <c r="A628" s="29" t="str">
        <f>IFERROR(IF($N628 &lt;&gt; "#Na", INDEX(Degree_Information!$A$2:$A$20129, MATCH(Passout2023[[#This Row], [UNIVERSITY_DEGREE_PROGRAM_ID]], Degree_Information!$N$2:$N$20129, 0)), ""), "")</f>
        <v/>
      </c>
      <c r="B628" s="29" t="str">
        <f>IFERROR(IF($N628 &lt;&gt; "#Na", INDEX(Degree_Information!$B$2:$B$20129, MATCH(Passout2023[[#This Row], [UNIVERSITY_DEGREE_PROGRAM_ID]], Degree_Information!$N$2:$N$20129, 0)), ""), "")</f>
        <v/>
      </c>
      <c r="C628" s="29" t="str">
        <f>IFERROR(IF($N628 &lt;&gt; "#Na", INDEX(Degree_Information!$E$2:$E$20129, MATCH(Passout2023[[#This Row], [UNIVERSITY_DEGREE_PROGRAM_ID]], Degree_Information!$N$2:$N$20129, 0)), ""), "")</f>
        <v/>
      </c>
      <c r="D628" s="29" t="str">
        <f>IFERROR(IF($N628 &lt;&gt; "#Na", INDEX(Degree_Information!$D$2:$D$20129, MATCH(Passout2023[[#This Row], [UNIVERSITY_DEGREE_PROGRAM_ID]], Degree_Information!$N$2:$N$20129, 0)), ""), "")</f>
        <v/>
      </c>
      <c r="E628" s="29" t="str">
        <f>IFERROR(IF($N628 &lt;&gt; "#Na", INDEX(Degree_Information!$F$2:$F$20129, MATCH(Passout2023[[#This Row], [UNIVERSITY_DEGREE_PROGRAM_ID]], Degree_Information!$N$2:$N$20129, 0)), ""), "")</f>
        <v/>
      </c>
      <c r="F628" s="29" t="str">
        <f>IFERROR(IF($N628 &lt;&gt; "#Na", INDEX(Degree_Information!$K$2:$K$20129, MATCH(Passout2023[[#This Row], [UNIVERSITY_DEGREE_PROGRAM_ID]], Degree_Information!$N$2:$N$20129, 0)), ""), "")</f>
        <v/>
      </c>
      <c r="G628" s="29" t="str">
        <f>IFERROR(IF($N628 &lt;&gt; "#Na", INDEX(Degree_Information!$G$2:$G$20129, MATCH(Passout2023[[#This Row], [UNIVERSITY_DEGREE_PROGRAM_ID]], Degree_Information!$N$2:$N$20129, 0)), ""), "")</f>
        <v/>
      </c>
      <c r="H628" s="29" t="str">
        <f>IFERROR(IF($N628 &lt;&gt; "#Na", INDEX(Degree_Information!$I$2:$I$20129, MATCH(Passout2023[[#This Row], [UNIVERSITY_DEGREE_PROGRAM_ID]], Degree_Information!$N$2:$N$20129, 0)), ""), "")</f>
        <v/>
      </c>
      <c r="I628" s="6" t="str">
        <f>IFERROR(IF($N628 &lt;&gt; "#Na", INDEX(Degree_Information!$H$2:$H$20129, MATCH(Passout2023[[#This Row], [UNIVERSITY_DEGREE_PROGRAM_ID]], Degree_Information!$N$2:$N$20129, 0)), ""), "")</f>
        <v/>
      </c>
      <c r="J628" s="6" t="str">
        <f>IFERROR(IF($N628 &lt;&gt; "#Na", INDEX(Degree_Information!$J$2:$J$20129, MATCH(Passout2023[[#This Row], [UNIVERSITY_DEGREE_PROGRAM_ID]], Degree_Information!$N$2:$N$20129, 0)), ""), "")</f>
        <v/>
      </c>
      <c r="K628" s="19"/>
      <c r="L628" s="20"/>
      <c r="M628" s="21"/>
      <c r="N628" s="21"/>
      <c r="O628" s="21"/>
      <c r="P628" s="22"/>
      <c r="Q628" s="21"/>
      <c r="R628" s="21"/>
      <c r="S628" s="20">
        <v>0</v>
      </c>
      <c r="T628" s="20">
        <v>0</v>
      </c>
      <c r="U628" s="23"/>
      <c r="V6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8" s="25"/>
      <c r="X628" s="26" t="str">
        <f>CONCATENATE(Passout2023[[#This Row], [Batch Start Semester]], "-", Passout2023[[#This Row], [Batch Start Year]], "-", Passout2023[[#This Row], [Degree Duration (year)]])</f>
        <v>--</v>
      </c>
      <c r="Y628" s="32"/>
      <c r="Z628" s="32"/>
      <c r="AA628" s="32"/>
      <c r="AB628" s="32"/>
      <c r="AC628" s="32"/>
      <c r="AD628" s="32"/>
      <c r="AE628" s="28">
        <f>COUNTA(Passout2023[[#This Row], [UNIVERSITY_DEGREE_PROGRAM_ID]:[(Graduated) Degree Awarded Female]])</f>
        <v>2</v>
      </c>
    </row>
    <row r="629" s="2" customFormat="1" ht="35.1" customHeight="1">
      <c r="A629" s="29" t="str">
        <f>IFERROR(IF($N629 &lt;&gt; "#Na", INDEX(Degree_Information!$A$2:$A$20129, MATCH(Passout2023[[#This Row], [UNIVERSITY_DEGREE_PROGRAM_ID]], Degree_Information!$N$2:$N$20129, 0)), ""), "")</f>
        <v/>
      </c>
      <c r="B629" s="29" t="str">
        <f>IFERROR(IF($N629 &lt;&gt; "#Na", INDEX(Degree_Information!$B$2:$B$20129, MATCH(Passout2023[[#This Row], [UNIVERSITY_DEGREE_PROGRAM_ID]], Degree_Information!$N$2:$N$20129, 0)), ""), "")</f>
        <v/>
      </c>
      <c r="C629" s="29" t="str">
        <f>IFERROR(IF($N629 &lt;&gt; "#Na", INDEX(Degree_Information!$E$2:$E$20129, MATCH(Passout2023[[#This Row], [UNIVERSITY_DEGREE_PROGRAM_ID]], Degree_Information!$N$2:$N$20129, 0)), ""), "")</f>
        <v/>
      </c>
      <c r="D629" s="29" t="str">
        <f>IFERROR(IF($N629 &lt;&gt; "#Na", INDEX(Degree_Information!$D$2:$D$20129, MATCH(Passout2023[[#This Row], [UNIVERSITY_DEGREE_PROGRAM_ID]], Degree_Information!$N$2:$N$20129, 0)), ""), "")</f>
        <v/>
      </c>
      <c r="E629" s="29" t="str">
        <f>IFERROR(IF($N629 &lt;&gt; "#Na", INDEX(Degree_Information!$F$2:$F$20129, MATCH(Passout2023[[#This Row], [UNIVERSITY_DEGREE_PROGRAM_ID]], Degree_Information!$N$2:$N$20129, 0)), ""), "")</f>
        <v/>
      </c>
      <c r="F629" s="29" t="str">
        <f>IFERROR(IF($N629 &lt;&gt; "#Na", INDEX(Degree_Information!$K$2:$K$20129, MATCH(Passout2023[[#This Row], [UNIVERSITY_DEGREE_PROGRAM_ID]], Degree_Information!$N$2:$N$20129, 0)), ""), "")</f>
        <v/>
      </c>
      <c r="G629" s="29" t="str">
        <f>IFERROR(IF($N629 &lt;&gt; "#Na", INDEX(Degree_Information!$G$2:$G$20129, MATCH(Passout2023[[#This Row], [UNIVERSITY_DEGREE_PROGRAM_ID]], Degree_Information!$N$2:$N$20129, 0)), ""), "")</f>
        <v/>
      </c>
      <c r="H629" s="29" t="str">
        <f>IFERROR(IF($N629 &lt;&gt; "#Na", INDEX(Degree_Information!$I$2:$I$20129, MATCH(Passout2023[[#This Row], [UNIVERSITY_DEGREE_PROGRAM_ID]], Degree_Information!$N$2:$N$20129, 0)), ""), "")</f>
        <v/>
      </c>
      <c r="I629" s="6" t="str">
        <f>IFERROR(IF($N629 &lt;&gt; "#Na", INDEX(Degree_Information!$H$2:$H$20129, MATCH(Passout2023[[#This Row], [UNIVERSITY_DEGREE_PROGRAM_ID]], Degree_Information!$N$2:$N$20129, 0)), ""), "")</f>
        <v/>
      </c>
      <c r="J629" s="6" t="str">
        <f>IFERROR(IF($N629 &lt;&gt; "#Na", INDEX(Degree_Information!$J$2:$J$20129, MATCH(Passout2023[[#This Row], [UNIVERSITY_DEGREE_PROGRAM_ID]], Degree_Information!$N$2:$N$20129, 0)), ""), "")</f>
        <v/>
      </c>
      <c r="K629" s="19"/>
      <c r="L629" s="20"/>
      <c r="M629" s="21"/>
      <c r="N629" s="21"/>
      <c r="O629" s="21"/>
      <c r="P629" s="22"/>
      <c r="Q629" s="21"/>
      <c r="R629" s="21"/>
      <c r="S629" s="20">
        <v>0</v>
      </c>
      <c r="T629" s="20">
        <v>0</v>
      </c>
      <c r="U629" s="23"/>
      <c r="V6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29" s="25"/>
      <c r="X629" s="26" t="str">
        <f>CONCATENATE(Passout2023[[#This Row], [Batch Start Semester]], "-", Passout2023[[#This Row], [Batch Start Year]], "-", Passout2023[[#This Row], [Degree Duration (year)]])</f>
        <v>--</v>
      </c>
      <c r="Y629" s="32"/>
      <c r="Z629" s="32"/>
      <c r="AA629" s="32"/>
      <c r="AB629" s="32"/>
      <c r="AC629" s="32"/>
      <c r="AD629" s="32"/>
      <c r="AE629" s="28">
        <f>COUNTA(Passout2023[[#This Row], [UNIVERSITY_DEGREE_PROGRAM_ID]:[(Graduated) Degree Awarded Female]])</f>
        <v>2</v>
      </c>
    </row>
    <row r="630" s="2" customFormat="1" ht="35.1" customHeight="1">
      <c r="A630" s="29" t="str">
        <f>IFERROR(IF($N630 &lt;&gt; "#Na", INDEX(Degree_Information!$A$2:$A$20129, MATCH(Passout2023[[#This Row], [UNIVERSITY_DEGREE_PROGRAM_ID]], Degree_Information!$N$2:$N$20129, 0)), ""), "")</f>
        <v/>
      </c>
      <c r="B630" s="29" t="str">
        <f>IFERROR(IF($N630 &lt;&gt; "#Na", INDEX(Degree_Information!$B$2:$B$20129, MATCH(Passout2023[[#This Row], [UNIVERSITY_DEGREE_PROGRAM_ID]], Degree_Information!$N$2:$N$20129, 0)), ""), "")</f>
        <v/>
      </c>
      <c r="C630" s="29" t="str">
        <f>IFERROR(IF($N630 &lt;&gt; "#Na", INDEX(Degree_Information!$E$2:$E$20129, MATCH(Passout2023[[#This Row], [UNIVERSITY_DEGREE_PROGRAM_ID]], Degree_Information!$N$2:$N$20129, 0)), ""), "")</f>
        <v/>
      </c>
      <c r="D630" s="29" t="str">
        <f>IFERROR(IF($N630 &lt;&gt; "#Na", INDEX(Degree_Information!$D$2:$D$20129, MATCH(Passout2023[[#This Row], [UNIVERSITY_DEGREE_PROGRAM_ID]], Degree_Information!$N$2:$N$20129, 0)), ""), "")</f>
        <v/>
      </c>
      <c r="E630" s="29" t="str">
        <f>IFERROR(IF($N630 &lt;&gt; "#Na", INDEX(Degree_Information!$F$2:$F$20129, MATCH(Passout2023[[#This Row], [UNIVERSITY_DEGREE_PROGRAM_ID]], Degree_Information!$N$2:$N$20129, 0)), ""), "")</f>
        <v/>
      </c>
      <c r="F630" s="29" t="str">
        <f>IFERROR(IF($N630 &lt;&gt; "#Na", INDEX(Degree_Information!$K$2:$K$20129, MATCH(Passout2023[[#This Row], [UNIVERSITY_DEGREE_PROGRAM_ID]], Degree_Information!$N$2:$N$20129, 0)), ""), "")</f>
        <v/>
      </c>
      <c r="G630" s="29" t="str">
        <f>IFERROR(IF($N630 &lt;&gt; "#Na", INDEX(Degree_Information!$G$2:$G$20129, MATCH(Passout2023[[#This Row], [UNIVERSITY_DEGREE_PROGRAM_ID]], Degree_Information!$N$2:$N$20129, 0)), ""), "")</f>
        <v/>
      </c>
      <c r="H630" s="29" t="str">
        <f>IFERROR(IF($N630 &lt;&gt; "#Na", INDEX(Degree_Information!$I$2:$I$20129, MATCH(Passout2023[[#This Row], [UNIVERSITY_DEGREE_PROGRAM_ID]], Degree_Information!$N$2:$N$20129, 0)), ""), "")</f>
        <v/>
      </c>
      <c r="I630" s="6" t="str">
        <f>IFERROR(IF($N630 &lt;&gt; "#Na", INDEX(Degree_Information!$H$2:$H$20129, MATCH(Passout2023[[#This Row], [UNIVERSITY_DEGREE_PROGRAM_ID]], Degree_Information!$N$2:$N$20129, 0)), ""), "")</f>
        <v/>
      </c>
      <c r="J630" s="6" t="str">
        <f>IFERROR(IF($N630 &lt;&gt; "#Na", INDEX(Degree_Information!$J$2:$J$20129, MATCH(Passout2023[[#This Row], [UNIVERSITY_DEGREE_PROGRAM_ID]], Degree_Information!$N$2:$N$20129, 0)), ""), "")</f>
        <v/>
      </c>
      <c r="K630" s="19"/>
      <c r="L630" s="20"/>
      <c r="M630" s="21"/>
      <c r="N630" s="21"/>
      <c r="O630" s="21"/>
      <c r="P630" s="22"/>
      <c r="Q630" s="21"/>
      <c r="R630" s="21"/>
      <c r="S630" s="20">
        <v>0</v>
      </c>
      <c r="T630" s="20">
        <v>0</v>
      </c>
      <c r="U630" s="23"/>
      <c r="V6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0" s="25"/>
      <c r="X630" s="26" t="str">
        <f>CONCATENATE(Passout2023[[#This Row], [Batch Start Semester]], "-", Passout2023[[#This Row], [Batch Start Year]], "-", Passout2023[[#This Row], [Degree Duration (year)]])</f>
        <v>--</v>
      </c>
      <c r="Y630" s="32"/>
      <c r="Z630" s="32"/>
      <c r="AA630" s="32"/>
      <c r="AB630" s="32"/>
      <c r="AC630" s="32"/>
      <c r="AD630" s="32"/>
      <c r="AE630" s="28">
        <f>COUNTA(Passout2023[[#This Row], [UNIVERSITY_DEGREE_PROGRAM_ID]:[(Graduated) Degree Awarded Female]])</f>
        <v>2</v>
      </c>
    </row>
    <row r="631" s="2" customFormat="1" ht="35.1" customHeight="1">
      <c r="A631" s="29" t="str">
        <f>IFERROR(IF($N631 &lt;&gt; "#Na", INDEX(Degree_Information!$A$2:$A$20129, MATCH(Passout2023[[#This Row], [UNIVERSITY_DEGREE_PROGRAM_ID]], Degree_Information!$N$2:$N$20129, 0)), ""), "")</f>
        <v/>
      </c>
      <c r="B631" s="29" t="str">
        <f>IFERROR(IF($N631 &lt;&gt; "#Na", INDEX(Degree_Information!$B$2:$B$20129, MATCH(Passout2023[[#This Row], [UNIVERSITY_DEGREE_PROGRAM_ID]], Degree_Information!$N$2:$N$20129, 0)), ""), "")</f>
        <v/>
      </c>
      <c r="C631" s="29" t="str">
        <f>IFERROR(IF($N631 &lt;&gt; "#Na", INDEX(Degree_Information!$E$2:$E$20129, MATCH(Passout2023[[#This Row], [UNIVERSITY_DEGREE_PROGRAM_ID]], Degree_Information!$N$2:$N$20129, 0)), ""), "")</f>
        <v/>
      </c>
      <c r="D631" s="29" t="str">
        <f>IFERROR(IF($N631 &lt;&gt; "#Na", INDEX(Degree_Information!$D$2:$D$20129, MATCH(Passout2023[[#This Row], [UNIVERSITY_DEGREE_PROGRAM_ID]], Degree_Information!$N$2:$N$20129, 0)), ""), "")</f>
        <v/>
      </c>
      <c r="E631" s="29" t="str">
        <f>IFERROR(IF($N631 &lt;&gt; "#Na", INDEX(Degree_Information!$F$2:$F$20129, MATCH(Passout2023[[#This Row], [UNIVERSITY_DEGREE_PROGRAM_ID]], Degree_Information!$N$2:$N$20129, 0)), ""), "")</f>
        <v/>
      </c>
      <c r="F631" s="29" t="str">
        <f>IFERROR(IF($N631 &lt;&gt; "#Na", INDEX(Degree_Information!$K$2:$K$20129, MATCH(Passout2023[[#This Row], [UNIVERSITY_DEGREE_PROGRAM_ID]], Degree_Information!$N$2:$N$20129, 0)), ""), "")</f>
        <v/>
      </c>
      <c r="G631" s="29" t="str">
        <f>IFERROR(IF($N631 &lt;&gt; "#Na", INDEX(Degree_Information!$G$2:$G$20129, MATCH(Passout2023[[#This Row], [UNIVERSITY_DEGREE_PROGRAM_ID]], Degree_Information!$N$2:$N$20129, 0)), ""), "")</f>
        <v/>
      </c>
      <c r="H631" s="29" t="str">
        <f>IFERROR(IF($N631 &lt;&gt; "#Na", INDEX(Degree_Information!$I$2:$I$20129, MATCH(Passout2023[[#This Row], [UNIVERSITY_DEGREE_PROGRAM_ID]], Degree_Information!$N$2:$N$20129, 0)), ""), "")</f>
        <v/>
      </c>
      <c r="I631" s="6" t="str">
        <f>IFERROR(IF($N631 &lt;&gt; "#Na", INDEX(Degree_Information!$H$2:$H$20129, MATCH(Passout2023[[#This Row], [UNIVERSITY_DEGREE_PROGRAM_ID]], Degree_Information!$N$2:$N$20129, 0)), ""), "")</f>
        <v/>
      </c>
      <c r="J631" s="6" t="str">
        <f>IFERROR(IF($N631 &lt;&gt; "#Na", INDEX(Degree_Information!$J$2:$J$20129, MATCH(Passout2023[[#This Row], [UNIVERSITY_DEGREE_PROGRAM_ID]], Degree_Information!$N$2:$N$20129, 0)), ""), "")</f>
        <v/>
      </c>
      <c r="K631" s="19"/>
      <c r="L631" s="20"/>
      <c r="M631" s="21"/>
      <c r="N631" s="21"/>
      <c r="O631" s="21"/>
      <c r="P631" s="22"/>
      <c r="Q631" s="21"/>
      <c r="R631" s="21"/>
      <c r="S631" s="20">
        <v>0</v>
      </c>
      <c r="T631" s="20">
        <v>0</v>
      </c>
      <c r="U631" s="23"/>
      <c r="V6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1" s="25"/>
      <c r="X631" s="26" t="str">
        <f>CONCATENATE(Passout2023[[#This Row], [Batch Start Semester]], "-", Passout2023[[#This Row], [Batch Start Year]], "-", Passout2023[[#This Row], [Degree Duration (year)]])</f>
        <v>--</v>
      </c>
      <c r="Y631" s="32"/>
      <c r="Z631" s="32"/>
      <c r="AA631" s="32"/>
      <c r="AB631" s="32"/>
      <c r="AC631" s="32"/>
      <c r="AD631" s="32"/>
      <c r="AE631" s="28">
        <f>COUNTA(Passout2023[[#This Row], [UNIVERSITY_DEGREE_PROGRAM_ID]:[(Graduated) Degree Awarded Female]])</f>
        <v>2</v>
      </c>
    </row>
    <row r="632" s="2" customFormat="1" ht="35.1" customHeight="1">
      <c r="A632" s="29" t="str">
        <f>IFERROR(IF($N632 &lt;&gt; "#Na", INDEX(Degree_Information!$A$2:$A$20129, MATCH(Passout2023[[#This Row], [UNIVERSITY_DEGREE_PROGRAM_ID]], Degree_Information!$N$2:$N$20129, 0)), ""), "")</f>
        <v/>
      </c>
      <c r="B632" s="29" t="str">
        <f>IFERROR(IF($N632 &lt;&gt; "#Na", INDEX(Degree_Information!$B$2:$B$20129, MATCH(Passout2023[[#This Row], [UNIVERSITY_DEGREE_PROGRAM_ID]], Degree_Information!$N$2:$N$20129, 0)), ""), "")</f>
        <v/>
      </c>
      <c r="C632" s="29" t="str">
        <f>IFERROR(IF($N632 &lt;&gt; "#Na", INDEX(Degree_Information!$E$2:$E$20129, MATCH(Passout2023[[#This Row], [UNIVERSITY_DEGREE_PROGRAM_ID]], Degree_Information!$N$2:$N$20129, 0)), ""), "")</f>
        <v/>
      </c>
      <c r="D632" s="29" t="str">
        <f>IFERROR(IF($N632 &lt;&gt; "#Na", INDEX(Degree_Information!$D$2:$D$20129, MATCH(Passout2023[[#This Row], [UNIVERSITY_DEGREE_PROGRAM_ID]], Degree_Information!$N$2:$N$20129, 0)), ""), "")</f>
        <v/>
      </c>
      <c r="E632" s="29" t="str">
        <f>IFERROR(IF($N632 &lt;&gt; "#Na", INDEX(Degree_Information!$F$2:$F$20129, MATCH(Passout2023[[#This Row], [UNIVERSITY_DEGREE_PROGRAM_ID]], Degree_Information!$N$2:$N$20129, 0)), ""), "")</f>
        <v/>
      </c>
      <c r="F632" s="29" t="str">
        <f>IFERROR(IF($N632 &lt;&gt; "#Na", INDEX(Degree_Information!$K$2:$K$20129, MATCH(Passout2023[[#This Row], [UNIVERSITY_DEGREE_PROGRAM_ID]], Degree_Information!$N$2:$N$20129, 0)), ""), "")</f>
        <v/>
      </c>
      <c r="G632" s="29" t="str">
        <f>IFERROR(IF($N632 &lt;&gt; "#Na", INDEX(Degree_Information!$G$2:$G$20129, MATCH(Passout2023[[#This Row], [UNIVERSITY_DEGREE_PROGRAM_ID]], Degree_Information!$N$2:$N$20129, 0)), ""), "")</f>
        <v/>
      </c>
      <c r="H632" s="29" t="str">
        <f>IFERROR(IF($N632 &lt;&gt; "#Na", INDEX(Degree_Information!$I$2:$I$20129, MATCH(Passout2023[[#This Row], [UNIVERSITY_DEGREE_PROGRAM_ID]], Degree_Information!$N$2:$N$20129, 0)), ""), "")</f>
        <v/>
      </c>
      <c r="I632" s="6" t="str">
        <f>IFERROR(IF($N632 &lt;&gt; "#Na", INDEX(Degree_Information!$H$2:$H$20129, MATCH(Passout2023[[#This Row], [UNIVERSITY_DEGREE_PROGRAM_ID]], Degree_Information!$N$2:$N$20129, 0)), ""), "")</f>
        <v/>
      </c>
      <c r="J632" s="6" t="str">
        <f>IFERROR(IF($N632 &lt;&gt; "#Na", INDEX(Degree_Information!$J$2:$J$20129, MATCH(Passout2023[[#This Row], [UNIVERSITY_DEGREE_PROGRAM_ID]], Degree_Information!$N$2:$N$20129, 0)), ""), "")</f>
        <v/>
      </c>
      <c r="K632" s="19"/>
      <c r="L632" s="20"/>
      <c r="M632" s="21"/>
      <c r="N632" s="21"/>
      <c r="O632" s="21"/>
      <c r="P632" s="22"/>
      <c r="Q632" s="21"/>
      <c r="R632" s="21"/>
      <c r="S632" s="20">
        <v>0</v>
      </c>
      <c r="T632" s="20">
        <v>0</v>
      </c>
      <c r="U632" s="23"/>
      <c r="V6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2" s="25"/>
      <c r="X632" s="26" t="str">
        <f>CONCATENATE(Passout2023[[#This Row], [Batch Start Semester]], "-", Passout2023[[#This Row], [Batch Start Year]], "-", Passout2023[[#This Row], [Degree Duration (year)]])</f>
        <v>--</v>
      </c>
      <c r="Y632" s="32"/>
      <c r="Z632" s="32"/>
      <c r="AA632" s="32"/>
      <c r="AB632" s="32"/>
      <c r="AC632" s="32"/>
      <c r="AD632" s="32"/>
      <c r="AE632" s="28">
        <f>COUNTA(Passout2023[[#This Row], [UNIVERSITY_DEGREE_PROGRAM_ID]:[(Graduated) Degree Awarded Female]])</f>
        <v>2</v>
      </c>
    </row>
    <row r="633" s="2" customFormat="1" ht="35.1" customHeight="1">
      <c r="A633" s="29" t="str">
        <f>IFERROR(IF($N633 &lt;&gt; "#Na", INDEX(Degree_Information!$A$2:$A$20129, MATCH(Passout2023[[#This Row], [UNIVERSITY_DEGREE_PROGRAM_ID]], Degree_Information!$N$2:$N$20129, 0)), ""), "")</f>
        <v/>
      </c>
      <c r="B633" s="29" t="str">
        <f>IFERROR(IF($N633 &lt;&gt; "#Na", INDEX(Degree_Information!$B$2:$B$20129, MATCH(Passout2023[[#This Row], [UNIVERSITY_DEGREE_PROGRAM_ID]], Degree_Information!$N$2:$N$20129, 0)), ""), "")</f>
        <v/>
      </c>
      <c r="C633" s="29" t="str">
        <f>IFERROR(IF($N633 &lt;&gt; "#Na", INDEX(Degree_Information!$E$2:$E$20129, MATCH(Passout2023[[#This Row], [UNIVERSITY_DEGREE_PROGRAM_ID]], Degree_Information!$N$2:$N$20129, 0)), ""), "")</f>
        <v/>
      </c>
      <c r="D633" s="29" t="str">
        <f>IFERROR(IF($N633 &lt;&gt; "#Na", INDEX(Degree_Information!$D$2:$D$20129, MATCH(Passout2023[[#This Row], [UNIVERSITY_DEGREE_PROGRAM_ID]], Degree_Information!$N$2:$N$20129, 0)), ""), "")</f>
        <v/>
      </c>
      <c r="E633" s="29" t="str">
        <f>IFERROR(IF($N633 &lt;&gt; "#Na", INDEX(Degree_Information!$F$2:$F$20129, MATCH(Passout2023[[#This Row], [UNIVERSITY_DEGREE_PROGRAM_ID]], Degree_Information!$N$2:$N$20129, 0)), ""), "")</f>
        <v/>
      </c>
      <c r="F633" s="29" t="str">
        <f>IFERROR(IF($N633 &lt;&gt; "#Na", INDEX(Degree_Information!$K$2:$K$20129, MATCH(Passout2023[[#This Row], [UNIVERSITY_DEGREE_PROGRAM_ID]], Degree_Information!$N$2:$N$20129, 0)), ""), "")</f>
        <v/>
      </c>
      <c r="G633" s="29" t="str">
        <f>IFERROR(IF($N633 &lt;&gt; "#Na", INDEX(Degree_Information!$G$2:$G$20129, MATCH(Passout2023[[#This Row], [UNIVERSITY_DEGREE_PROGRAM_ID]], Degree_Information!$N$2:$N$20129, 0)), ""), "")</f>
        <v/>
      </c>
      <c r="H633" s="29" t="str">
        <f>IFERROR(IF($N633 &lt;&gt; "#Na", INDEX(Degree_Information!$I$2:$I$20129, MATCH(Passout2023[[#This Row], [UNIVERSITY_DEGREE_PROGRAM_ID]], Degree_Information!$N$2:$N$20129, 0)), ""), "")</f>
        <v/>
      </c>
      <c r="I633" s="6" t="str">
        <f>IFERROR(IF($N633 &lt;&gt; "#Na", INDEX(Degree_Information!$H$2:$H$20129, MATCH(Passout2023[[#This Row], [UNIVERSITY_DEGREE_PROGRAM_ID]], Degree_Information!$N$2:$N$20129, 0)), ""), "")</f>
        <v/>
      </c>
      <c r="J633" s="6" t="str">
        <f>IFERROR(IF($N633 &lt;&gt; "#Na", INDEX(Degree_Information!$J$2:$J$20129, MATCH(Passout2023[[#This Row], [UNIVERSITY_DEGREE_PROGRAM_ID]], Degree_Information!$N$2:$N$20129, 0)), ""), "")</f>
        <v/>
      </c>
      <c r="K633" s="19"/>
      <c r="L633" s="20"/>
      <c r="M633" s="21"/>
      <c r="N633" s="21"/>
      <c r="O633" s="21"/>
      <c r="P633" s="22"/>
      <c r="Q633" s="21"/>
      <c r="R633" s="21"/>
      <c r="S633" s="20">
        <v>0</v>
      </c>
      <c r="T633" s="20">
        <v>0</v>
      </c>
      <c r="U633" s="23"/>
      <c r="V6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3" s="25"/>
      <c r="X633" s="26" t="str">
        <f>CONCATENATE(Passout2023[[#This Row], [Batch Start Semester]], "-", Passout2023[[#This Row], [Batch Start Year]], "-", Passout2023[[#This Row], [Degree Duration (year)]])</f>
        <v>--</v>
      </c>
      <c r="Y633" s="32"/>
      <c r="Z633" s="32"/>
      <c r="AA633" s="32"/>
      <c r="AB633" s="32"/>
      <c r="AC633" s="32"/>
      <c r="AD633" s="32"/>
      <c r="AE633" s="28">
        <f>COUNTA(Passout2023[[#This Row], [UNIVERSITY_DEGREE_PROGRAM_ID]:[(Graduated) Degree Awarded Female]])</f>
        <v>2</v>
      </c>
    </row>
    <row r="634" s="2" customFormat="1" ht="35.1" customHeight="1">
      <c r="A634" s="29" t="str">
        <f>IFERROR(IF($N634 &lt;&gt; "#Na", INDEX(Degree_Information!$A$2:$A$20129, MATCH(Passout2023[[#This Row], [UNIVERSITY_DEGREE_PROGRAM_ID]], Degree_Information!$N$2:$N$20129, 0)), ""), "")</f>
        <v/>
      </c>
      <c r="B634" s="29" t="str">
        <f>IFERROR(IF($N634 &lt;&gt; "#Na", INDEX(Degree_Information!$B$2:$B$20129, MATCH(Passout2023[[#This Row], [UNIVERSITY_DEGREE_PROGRAM_ID]], Degree_Information!$N$2:$N$20129, 0)), ""), "")</f>
        <v/>
      </c>
      <c r="C634" s="29" t="str">
        <f>IFERROR(IF($N634 &lt;&gt; "#Na", INDEX(Degree_Information!$E$2:$E$20129, MATCH(Passout2023[[#This Row], [UNIVERSITY_DEGREE_PROGRAM_ID]], Degree_Information!$N$2:$N$20129, 0)), ""), "")</f>
        <v/>
      </c>
      <c r="D634" s="29" t="str">
        <f>IFERROR(IF($N634 &lt;&gt; "#Na", INDEX(Degree_Information!$D$2:$D$20129, MATCH(Passout2023[[#This Row], [UNIVERSITY_DEGREE_PROGRAM_ID]], Degree_Information!$N$2:$N$20129, 0)), ""), "")</f>
        <v/>
      </c>
      <c r="E634" s="29" t="str">
        <f>IFERROR(IF($N634 &lt;&gt; "#Na", INDEX(Degree_Information!$F$2:$F$20129, MATCH(Passout2023[[#This Row], [UNIVERSITY_DEGREE_PROGRAM_ID]], Degree_Information!$N$2:$N$20129, 0)), ""), "")</f>
        <v/>
      </c>
      <c r="F634" s="29" t="str">
        <f>IFERROR(IF($N634 &lt;&gt; "#Na", INDEX(Degree_Information!$K$2:$K$20129, MATCH(Passout2023[[#This Row], [UNIVERSITY_DEGREE_PROGRAM_ID]], Degree_Information!$N$2:$N$20129, 0)), ""), "")</f>
        <v/>
      </c>
      <c r="G634" s="29" t="str">
        <f>IFERROR(IF($N634 &lt;&gt; "#Na", INDEX(Degree_Information!$G$2:$G$20129, MATCH(Passout2023[[#This Row], [UNIVERSITY_DEGREE_PROGRAM_ID]], Degree_Information!$N$2:$N$20129, 0)), ""), "")</f>
        <v/>
      </c>
      <c r="H634" s="29" t="str">
        <f>IFERROR(IF($N634 &lt;&gt; "#Na", INDEX(Degree_Information!$I$2:$I$20129, MATCH(Passout2023[[#This Row], [UNIVERSITY_DEGREE_PROGRAM_ID]], Degree_Information!$N$2:$N$20129, 0)), ""), "")</f>
        <v/>
      </c>
      <c r="I634" s="6" t="str">
        <f>IFERROR(IF($N634 &lt;&gt; "#Na", INDEX(Degree_Information!$H$2:$H$20129, MATCH(Passout2023[[#This Row], [UNIVERSITY_DEGREE_PROGRAM_ID]], Degree_Information!$N$2:$N$20129, 0)), ""), "")</f>
        <v/>
      </c>
      <c r="J634" s="6" t="str">
        <f>IFERROR(IF($N634 &lt;&gt; "#Na", INDEX(Degree_Information!$J$2:$J$20129, MATCH(Passout2023[[#This Row], [UNIVERSITY_DEGREE_PROGRAM_ID]], Degree_Information!$N$2:$N$20129, 0)), ""), "")</f>
        <v/>
      </c>
      <c r="K634" s="19"/>
      <c r="L634" s="20"/>
      <c r="M634" s="21"/>
      <c r="N634" s="21"/>
      <c r="O634" s="21"/>
      <c r="P634" s="22"/>
      <c r="Q634" s="21"/>
      <c r="R634" s="21"/>
      <c r="S634" s="20">
        <v>0</v>
      </c>
      <c r="T634" s="20">
        <v>0</v>
      </c>
      <c r="U634" s="23"/>
      <c r="V6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4" s="25"/>
      <c r="X634" s="26" t="str">
        <f>CONCATENATE(Passout2023[[#This Row], [Batch Start Semester]], "-", Passout2023[[#This Row], [Batch Start Year]], "-", Passout2023[[#This Row], [Degree Duration (year)]])</f>
        <v>--</v>
      </c>
      <c r="Y634" s="32"/>
      <c r="Z634" s="32"/>
      <c r="AA634" s="32"/>
      <c r="AB634" s="32"/>
      <c r="AC634" s="32"/>
      <c r="AD634" s="32"/>
      <c r="AE634" s="28">
        <f>COUNTA(Passout2023[[#This Row], [UNIVERSITY_DEGREE_PROGRAM_ID]:[(Graduated) Degree Awarded Female]])</f>
        <v>2</v>
      </c>
    </row>
    <row r="635" s="2" customFormat="1" ht="35.1" customHeight="1">
      <c r="A635" s="29" t="str">
        <f>IFERROR(IF($N635 &lt;&gt; "#Na", INDEX(Degree_Information!$A$2:$A$20129, MATCH(Passout2023[[#This Row], [UNIVERSITY_DEGREE_PROGRAM_ID]], Degree_Information!$N$2:$N$20129, 0)), ""), "")</f>
        <v/>
      </c>
      <c r="B635" s="29" t="str">
        <f>IFERROR(IF($N635 &lt;&gt; "#Na", INDEX(Degree_Information!$B$2:$B$20129, MATCH(Passout2023[[#This Row], [UNIVERSITY_DEGREE_PROGRAM_ID]], Degree_Information!$N$2:$N$20129, 0)), ""), "")</f>
        <v/>
      </c>
      <c r="C635" s="29" t="str">
        <f>IFERROR(IF($N635 &lt;&gt; "#Na", INDEX(Degree_Information!$E$2:$E$20129, MATCH(Passout2023[[#This Row], [UNIVERSITY_DEGREE_PROGRAM_ID]], Degree_Information!$N$2:$N$20129, 0)), ""), "")</f>
        <v/>
      </c>
      <c r="D635" s="29" t="str">
        <f>IFERROR(IF($N635 &lt;&gt; "#Na", INDEX(Degree_Information!$D$2:$D$20129, MATCH(Passout2023[[#This Row], [UNIVERSITY_DEGREE_PROGRAM_ID]], Degree_Information!$N$2:$N$20129, 0)), ""), "")</f>
        <v/>
      </c>
      <c r="E635" s="29" t="str">
        <f>IFERROR(IF($N635 &lt;&gt; "#Na", INDEX(Degree_Information!$F$2:$F$20129, MATCH(Passout2023[[#This Row], [UNIVERSITY_DEGREE_PROGRAM_ID]], Degree_Information!$N$2:$N$20129, 0)), ""), "")</f>
        <v/>
      </c>
      <c r="F635" s="29" t="str">
        <f>IFERROR(IF($N635 &lt;&gt; "#Na", INDEX(Degree_Information!$K$2:$K$20129, MATCH(Passout2023[[#This Row], [UNIVERSITY_DEGREE_PROGRAM_ID]], Degree_Information!$N$2:$N$20129, 0)), ""), "")</f>
        <v/>
      </c>
      <c r="G635" s="29" t="str">
        <f>IFERROR(IF($N635 &lt;&gt; "#Na", INDEX(Degree_Information!$G$2:$G$20129, MATCH(Passout2023[[#This Row], [UNIVERSITY_DEGREE_PROGRAM_ID]], Degree_Information!$N$2:$N$20129, 0)), ""), "")</f>
        <v/>
      </c>
      <c r="H635" s="29" t="str">
        <f>IFERROR(IF($N635 &lt;&gt; "#Na", INDEX(Degree_Information!$I$2:$I$20129, MATCH(Passout2023[[#This Row], [UNIVERSITY_DEGREE_PROGRAM_ID]], Degree_Information!$N$2:$N$20129, 0)), ""), "")</f>
        <v/>
      </c>
      <c r="I635" s="6" t="str">
        <f>IFERROR(IF($N635 &lt;&gt; "#Na", INDEX(Degree_Information!$H$2:$H$20129, MATCH(Passout2023[[#This Row], [UNIVERSITY_DEGREE_PROGRAM_ID]], Degree_Information!$N$2:$N$20129, 0)), ""), "")</f>
        <v/>
      </c>
      <c r="J635" s="6" t="str">
        <f>IFERROR(IF($N635 &lt;&gt; "#Na", INDEX(Degree_Information!$J$2:$J$20129, MATCH(Passout2023[[#This Row], [UNIVERSITY_DEGREE_PROGRAM_ID]], Degree_Information!$N$2:$N$20129, 0)), ""), "")</f>
        <v/>
      </c>
      <c r="K635" s="19"/>
      <c r="L635" s="20"/>
      <c r="M635" s="21"/>
      <c r="N635" s="21"/>
      <c r="O635" s="21"/>
      <c r="P635" s="22"/>
      <c r="Q635" s="21"/>
      <c r="R635" s="21"/>
      <c r="S635" s="20">
        <v>0</v>
      </c>
      <c r="T635" s="20">
        <v>0</v>
      </c>
      <c r="U635" s="23"/>
      <c r="V6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5" s="25"/>
      <c r="X635" s="26" t="str">
        <f>CONCATENATE(Passout2023[[#This Row], [Batch Start Semester]], "-", Passout2023[[#This Row], [Batch Start Year]], "-", Passout2023[[#This Row], [Degree Duration (year)]])</f>
        <v>--</v>
      </c>
      <c r="Y635" s="32"/>
      <c r="Z635" s="32"/>
      <c r="AA635" s="32"/>
      <c r="AB635" s="32"/>
      <c r="AC635" s="32"/>
      <c r="AD635" s="32"/>
      <c r="AE635" s="28">
        <f>COUNTA(Passout2023[[#This Row], [UNIVERSITY_DEGREE_PROGRAM_ID]:[(Graduated) Degree Awarded Female]])</f>
        <v>2</v>
      </c>
    </row>
    <row r="636" s="2" customFormat="1" ht="35.1" customHeight="1">
      <c r="A636" s="29" t="str">
        <f>IFERROR(IF($N636 &lt;&gt; "#Na", INDEX(Degree_Information!$A$2:$A$20129, MATCH(Passout2023[[#This Row], [UNIVERSITY_DEGREE_PROGRAM_ID]], Degree_Information!$N$2:$N$20129, 0)), ""), "")</f>
        <v/>
      </c>
      <c r="B636" s="29" t="str">
        <f>IFERROR(IF($N636 &lt;&gt; "#Na", INDEX(Degree_Information!$B$2:$B$20129, MATCH(Passout2023[[#This Row], [UNIVERSITY_DEGREE_PROGRAM_ID]], Degree_Information!$N$2:$N$20129, 0)), ""), "")</f>
        <v/>
      </c>
      <c r="C636" s="29" t="str">
        <f>IFERROR(IF($N636 &lt;&gt; "#Na", INDEX(Degree_Information!$E$2:$E$20129, MATCH(Passout2023[[#This Row], [UNIVERSITY_DEGREE_PROGRAM_ID]], Degree_Information!$N$2:$N$20129, 0)), ""), "")</f>
        <v/>
      </c>
      <c r="D636" s="29" t="str">
        <f>IFERROR(IF($N636 &lt;&gt; "#Na", INDEX(Degree_Information!$D$2:$D$20129, MATCH(Passout2023[[#This Row], [UNIVERSITY_DEGREE_PROGRAM_ID]], Degree_Information!$N$2:$N$20129, 0)), ""), "")</f>
        <v/>
      </c>
      <c r="E636" s="29" t="str">
        <f>IFERROR(IF($N636 &lt;&gt; "#Na", INDEX(Degree_Information!$F$2:$F$20129, MATCH(Passout2023[[#This Row], [UNIVERSITY_DEGREE_PROGRAM_ID]], Degree_Information!$N$2:$N$20129, 0)), ""), "")</f>
        <v/>
      </c>
      <c r="F636" s="29" t="str">
        <f>IFERROR(IF($N636 &lt;&gt; "#Na", INDEX(Degree_Information!$K$2:$K$20129, MATCH(Passout2023[[#This Row], [UNIVERSITY_DEGREE_PROGRAM_ID]], Degree_Information!$N$2:$N$20129, 0)), ""), "")</f>
        <v/>
      </c>
      <c r="G636" s="29" t="str">
        <f>IFERROR(IF($N636 &lt;&gt; "#Na", INDEX(Degree_Information!$G$2:$G$20129, MATCH(Passout2023[[#This Row], [UNIVERSITY_DEGREE_PROGRAM_ID]], Degree_Information!$N$2:$N$20129, 0)), ""), "")</f>
        <v/>
      </c>
      <c r="H636" s="29" t="str">
        <f>IFERROR(IF($N636 &lt;&gt; "#Na", INDEX(Degree_Information!$I$2:$I$20129, MATCH(Passout2023[[#This Row], [UNIVERSITY_DEGREE_PROGRAM_ID]], Degree_Information!$N$2:$N$20129, 0)), ""), "")</f>
        <v/>
      </c>
      <c r="I636" s="6" t="str">
        <f>IFERROR(IF($N636 &lt;&gt; "#Na", INDEX(Degree_Information!$H$2:$H$20129, MATCH(Passout2023[[#This Row], [UNIVERSITY_DEGREE_PROGRAM_ID]], Degree_Information!$N$2:$N$20129, 0)), ""), "")</f>
        <v/>
      </c>
      <c r="J636" s="6" t="str">
        <f>IFERROR(IF($N636 &lt;&gt; "#Na", INDEX(Degree_Information!$J$2:$J$20129, MATCH(Passout2023[[#This Row], [UNIVERSITY_DEGREE_PROGRAM_ID]], Degree_Information!$N$2:$N$20129, 0)), ""), "")</f>
        <v/>
      </c>
      <c r="K636" s="19"/>
      <c r="L636" s="20"/>
      <c r="M636" s="21"/>
      <c r="N636" s="21"/>
      <c r="O636" s="21"/>
      <c r="P636" s="22"/>
      <c r="Q636" s="21"/>
      <c r="R636" s="21"/>
      <c r="S636" s="20">
        <v>0</v>
      </c>
      <c r="T636" s="20">
        <v>0</v>
      </c>
      <c r="U636" s="23"/>
      <c r="V6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6" s="25"/>
      <c r="X636" s="26" t="str">
        <f>CONCATENATE(Passout2023[[#This Row], [Batch Start Semester]], "-", Passout2023[[#This Row], [Batch Start Year]], "-", Passout2023[[#This Row], [Degree Duration (year)]])</f>
        <v>--</v>
      </c>
      <c r="Y636" s="32"/>
      <c r="Z636" s="32"/>
      <c r="AA636" s="32"/>
      <c r="AB636" s="32"/>
      <c r="AC636" s="32"/>
      <c r="AD636" s="32"/>
      <c r="AE636" s="28">
        <f>COUNTA(Passout2023[[#This Row], [UNIVERSITY_DEGREE_PROGRAM_ID]:[(Graduated) Degree Awarded Female]])</f>
        <v>2</v>
      </c>
    </row>
    <row r="637" s="2" customFormat="1" ht="35.1" customHeight="1">
      <c r="A637" s="29" t="str">
        <f>IFERROR(IF($N637 &lt;&gt; "#Na", INDEX(Degree_Information!$A$2:$A$20129, MATCH(Passout2023[[#This Row], [UNIVERSITY_DEGREE_PROGRAM_ID]], Degree_Information!$N$2:$N$20129, 0)), ""), "")</f>
        <v/>
      </c>
      <c r="B637" s="29" t="str">
        <f>IFERROR(IF($N637 &lt;&gt; "#Na", INDEX(Degree_Information!$B$2:$B$20129, MATCH(Passout2023[[#This Row], [UNIVERSITY_DEGREE_PROGRAM_ID]], Degree_Information!$N$2:$N$20129, 0)), ""), "")</f>
        <v/>
      </c>
      <c r="C637" s="29" t="str">
        <f>IFERROR(IF($N637 &lt;&gt; "#Na", INDEX(Degree_Information!$E$2:$E$20129, MATCH(Passout2023[[#This Row], [UNIVERSITY_DEGREE_PROGRAM_ID]], Degree_Information!$N$2:$N$20129, 0)), ""), "")</f>
        <v/>
      </c>
      <c r="D637" s="29" t="str">
        <f>IFERROR(IF($N637 &lt;&gt; "#Na", INDEX(Degree_Information!$D$2:$D$20129, MATCH(Passout2023[[#This Row], [UNIVERSITY_DEGREE_PROGRAM_ID]], Degree_Information!$N$2:$N$20129, 0)), ""), "")</f>
        <v/>
      </c>
      <c r="E637" s="29" t="str">
        <f>IFERROR(IF($N637 &lt;&gt; "#Na", INDEX(Degree_Information!$F$2:$F$20129, MATCH(Passout2023[[#This Row], [UNIVERSITY_DEGREE_PROGRAM_ID]], Degree_Information!$N$2:$N$20129, 0)), ""), "")</f>
        <v/>
      </c>
      <c r="F637" s="29" t="str">
        <f>IFERROR(IF($N637 &lt;&gt; "#Na", INDEX(Degree_Information!$K$2:$K$20129, MATCH(Passout2023[[#This Row], [UNIVERSITY_DEGREE_PROGRAM_ID]], Degree_Information!$N$2:$N$20129, 0)), ""), "")</f>
        <v/>
      </c>
      <c r="G637" s="29" t="str">
        <f>IFERROR(IF($N637 &lt;&gt; "#Na", INDEX(Degree_Information!$G$2:$G$20129, MATCH(Passout2023[[#This Row], [UNIVERSITY_DEGREE_PROGRAM_ID]], Degree_Information!$N$2:$N$20129, 0)), ""), "")</f>
        <v/>
      </c>
      <c r="H637" s="29" t="str">
        <f>IFERROR(IF($N637 &lt;&gt; "#Na", INDEX(Degree_Information!$I$2:$I$20129, MATCH(Passout2023[[#This Row], [UNIVERSITY_DEGREE_PROGRAM_ID]], Degree_Information!$N$2:$N$20129, 0)), ""), "")</f>
        <v/>
      </c>
      <c r="I637" s="6" t="str">
        <f>IFERROR(IF($N637 &lt;&gt; "#Na", INDEX(Degree_Information!$H$2:$H$20129, MATCH(Passout2023[[#This Row], [UNIVERSITY_DEGREE_PROGRAM_ID]], Degree_Information!$N$2:$N$20129, 0)), ""), "")</f>
        <v/>
      </c>
      <c r="J637" s="6" t="str">
        <f>IFERROR(IF($N637 &lt;&gt; "#Na", INDEX(Degree_Information!$J$2:$J$20129, MATCH(Passout2023[[#This Row], [UNIVERSITY_DEGREE_PROGRAM_ID]], Degree_Information!$N$2:$N$20129, 0)), ""), "")</f>
        <v/>
      </c>
      <c r="K637" s="19"/>
      <c r="L637" s="20"/>
      <c r="M637" s="21"/>
      <c r="N637" s="21"/>
      <c r="O637" s="21"/>
      <c r="P637" s="22"/>
      <c r="Q637" s="21"/>
      <c r="R637" s="21"/>
      <c r="S637" s="20">
        <v>0</v>
      </c>
      <c r="T637" s="20">
        <v>0</v>
      </c>
      <c r="U637" s="23"/>
      <c r="V6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7" s="25"/>
      <c r="X637" s="26" t="str">
        <f>CONCATENATE(Passout2023[[#This Row], [Batch Start Semester]], "-", Passout2023[[#This Row], [Batch Start Year]], "-", Passout2023[[#This Row], [Degree Duration (year)]])</f>
        <v>--</v>
      </c>
      <c r="Y637" s="32"/>
      <c r="Z637" s="32"/>
      <c r="AA637" s="32"/>
      <c r="AB637" s="32"/>
      <c r="AC637" s="32"/>
      <c r="AD637" s="32"/>
      <c r="AE637" s="28">
        <f>COUNTA(Passout2023[[#This Row], [UNIVERSITY_DEGREE_PROGRAM_ID]:[(Graduated) Degree Awarded Female]])</f>
        <v>2</v>
      </c>
    </row>
    <row r="638" s="2" customFormat="1" ht="35.1" customHeight="1">
      <c r="A638" s="29" t="str">
        <f>IFERROR(IF($N638 &lt;&gt; "#Na", INDEX(Degree_Information!$A$2:$A$20129, MATCH(Passout2023[[#This Row], [UNIVERSITY_DEGREE_PROGRAM_ID]], Degree_Information!$N$2:$N$20129, 0)), ""), "")</f>
        <v/>
      </c>
      <c r="B638" s="29" t="str">
        <f>IFERROR(IF($N638 &lt;&gt; "#Na", INDEX(Degree_Information!$B$2:$B$20129, MATCH(Passout2023[[#This Row], [UNIVERSITY_DEGREE_PROGRAM_ID]], Degree_Information!$N$2:$N$20129, 0)), ""), "")</f>
        <v/>
      </c>
      <c r="C638" s="29" t="str">
        <f>IFERROR(IF($N638 &lt;&gt; "#Na", INDEX(Degree_Information!$E$2:$E$20129, MATCH(Passout2023[[#This Row], [UNIVERSITY_DEGREE_PROGRAM_ID]], Degree_Information!$N$2:$N$20129, 0)), ""), "")</f>
        <v/>
      </c>
      <c r="D638" s="29" t="str">
        <f>IFERROR(IF($N638 &lt;&gt; "#Na", INDEX(Degree_Information!$D$2:$D$20129, MATCH(Passout2023[[#This Row], [UNIVERSITY_DEGREE_PROGRAM_ID]], Degree_Information!$N$2:$N$20129, 0)), ""), "")</f>
        <v/>
      </c>
      <c r="E638" s="29" t="str">
        <f>IFERROR(IF($N638 &lt;&gt; "#Na", INDEX(Degree_Information!$F$2:$F$20129, MATCH(Passout2023[[#This Row], [UNIVERSITY_DEGREE_PROGRAM_ID]], Degree_Information!$N$2:$N$20129, 0)), ""), "")</f>
        <v/>
      </c>
      <c r="F638" s="29" t="str">
        <f>IFERROR(IF($N638 &lt;&gt; "#Na", INDEX(Degree_Information!$K$2:$K$20129, MATCH(Passout2023[[#This Row], [UNIVERSITY_DEGREE_PROGRAM_ID]], Degree_Information!$N$2:$N$20129, 0)), ""), "")</f>
        <v/>
      </c>
      <c r="G638" s="29" t="str">
        <f>IFERROR(IF($N638 &lt;&gt; "#Na", INDEX(Degree_Information!$G$2:$G$20129, MATCH(Passout2023[[#This Row], [UNIVERSITY_DEGREE_PROGRAM_ID]], Degree_Information!$N$2:$N$20129, 0)), ""), "")</f>
        <v/>
      </c>
      <c r="H638" s="29" t="str">
        <f>IFERROR(IF($N638 &lt;&gt; "#Na", INDEX(Degree_Information!$I$2:$I$20129, MATCH(Passout2023[[#This Row], [UNIVERSITY_DEGREE_PROGRAM_ID]], Degree_Information!$N$2:$N$20129, 0)), ""), "")</f>
        <v/>
      </c>
      <c r="I638" s="6" t="str">
        <f>IFERROR(IF($N638 &lt;&gt; "#Na", INDEX(Degree_Information!$H$2:$H$20129, MATCH(Passout2023[[#This Row], [UNIVERSITY_DEGREE_PROGRAM_ID]], Degree_Information!$N$2:$N$20129, 0)), ""), "")</f>
        <v/>
      </c>
      <c r="J638" s="6" t="str">
        <f>IFERROR(IF($N638 &lt;&gt; "#Na", INDEX(Degree_Information!$J$2:$J$20129, MATCH(Passout2023[[#This Row], [UNIVERSITY_DEGREE_PROGRAM_ID]], Degree_Information!$N$2:$N$20129, 0)), ""), "")</f>
        <v/>
      </c>
      <c r="K638" s="19"/>
      <c r="L638" s="20"/>
      <c r="M638" s="21"/>
      <c r="N638" s="21"/>
      <c r="O638" s="21"/>
      <c r="P638" s="22"/>
      <c r="Q638" s="21"/>
      <c r="R638" s="21"/>
      <c r="S638" s="20">
        <v>0</v>
      </c>
      <c r="T638" s="20">
        <v>0</v>
      </c>
      <c r="U638" s="23"/>
      <c r="V6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8" s="25"/>
      <c r="X638" s="26" t="str">
        <f>CONCATENATE(Passout2023[[#This Row], [Batch Start Semester]], "-", Passout2023[[#This Row], [Batch Start Year]], "-", Passout2023[[#This Row], [Degree Duration (year)]])</f>
        <v>--</v>
      </c>
      <c r="Y638" s="32"/>
      <c r="Z638" s="32"/>
      <c r="AA638" s="32"/>
      <c r="AB638" s="32"/>
      <c r="AC638" s="32"/>
      <c r="AD638" s="32"/>
      <c r="AE638" s="28">
        <f>COUNTA(Passout2023[[#This Row], [UNIVERSITY_DEGREE_PROGRAM_ID]:[(Graduated) Degree Awarded Female]])</f>
        <v>2</v>
      </c>
    </row>
    <row r="639" s="2" customFormat="1" ht="35.1" customHeight="1">
      <c r="A639" s="29" t="str">
        <f>IFERROR(IF($N639 &lt;&gt; "#Na", INDEX(Degree_Information!$A$2:$A$20129, MATCH(Passout2023[[#This Row], [UNIVERSITY_DEGREE_PROGRAM_ID]], Degree_Information!$N$2:$N$20129, 0)), ""), "")</f>
        <v/>
      </c>
      <c r="B639" s="29" t="str">
        <f>IFERROR(IF($N639 &lt;&gt; "#Na", INDEX(Degree_Information!$B$2:$B$20129, MATCH(Passout2023[[#This Row], [UNIVERSITY_DEGREE_PROGRAM_ID]], Degree_Information!$N$2:$N$20129, 0)), ""), "")</f>
        <v/>
      </c>
      <c r="C639" s="29" t="str">
        <f>IFERROR(IF($N639 &lt;&gt; "#Na", INDEX(Degree_Information!$E$2:$E$20129, MATCH(Passout2023[[#This Row], [UNIVERSITY_DEGREE_PROGRAM_ID]], Degree_Information!$N$2:$N$20129, 0)), ""), "")</f>
        <v/>
      </c>
      <c r="D639" s="29" t="str">
        <f>IFERROR(IF($N639 &lt;&gt; "#Na", INDEX(Degree_Information!$D$2:$D$20129, MATCH(Passout2023[[#This Row], [UNIVERSITY_DEGREE_PROGRAM_ID]], Degree_Information!$N$2:$N$20129, 0)), ""), "")</f>
        <v/>
      </c>
      <c r="E639" s="29" t="str">
        <f>IFERROR(IF($N639 &lt;&gt; "#Na", INDEX(Degree_Information!$F$2:$F$20129, MATCH(Passout2023[[#This Row], [UNIVERSITY_DEGREE_PROGRAM_ID]], Degree_Information!$N$2:$N$20129, 0)), ""), "")</f>
        <v/>
      </c>
      <c r="F639" s="29" t="str">
        <f>IFERROR(IF($N639 &lt;&gt; "#Na", INDEX(Degree_Information!$K$2:$K$20129, MATCH(Passout2023[[#This Row], [UNIVERSITY_DEGREE_PROGRAM_ID]], Degree_Information!$N$2:$N$20129, 0)), ""), "")</f>
        <v/>
      </c>
      <c r="G639" s="29" t="str">
        <f>IFERROR(IF($N639 &lt;&gt; "#Na", INDEX(Degree_Information!$G$2:$G$20129, MATCH(Passout2023[[#This Row], [UNIVERSITY_DEGREE_PROGRAM_ID]], Degree_Information!$N$2:$N$20129, 0)), ""), "")</f>
        <v/>
      </c>
      <c r="H639" s="29" t="str">
        <f>IFERROR(IF($N639 &lt;&gt; "#Na", INDEX(Degree_Information!$I$2:$I$20129, MATCH(Passout2023[[#This Row], [UNIVERSITY_DEGREE_PROGRAM_ID]], Degree_Information!$N$2:$N$20129, 0)), ""), "")</f>
        <v/>
      </c>
      <c r="I639" s="6" t="str">
        <f>IFERROR(IF($N639 &lt;&gt; "#Na", INDEX(Degree_Information!$H$2:$H$20129, MATCH(Passout2023[[#This Row], [UNIVERSITY_DEGREE_PROGRAM_ID]], Degree_Information!$N$2:$N$20129, 0)), ""), "")</f>
        <v/>
      </c>
      <c r="J639" s="6" t="str">
        <f>IFERROR(IF($N639 &lt;&gt; "#Na", INDEX(Degree_Information!$J$2:$J$20129, MATCH(Passout2023[[#This Row], [UNIVERSITY_DEGREE_PROGRAM_ID]], Degree_Information!$N$2:$N$20129, 0)), ""), "")</f>
        <v/>
      </c>
      <c r="K639" s="19"/>
      <c r="L639" s="20"/>
      <c r="M639" s="21"/>
      <c r="N639" s="21"/>
      <c r="O639" s="21"/>
      <c r="P639" s="22"/>
      <c r="Q639" s="21"/>
      <c r="R639" s="21"/>
      <c r="S639" s="20">
        <v>0</v>
      </c>
      <c r="T639" s="20">
        <v>0</v>
      </c>
      <c r="U639" s="23"/>
      <c r="V6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39" s="25"/>
      <c r="X639" s="26" t="str">
        <f>CONCATENATE(Passout2023[[#This Row], [Batch Start Semester]], "-", Passout2023[[#This Row], [Batch Start Year]], "-", Passout2023[[#This Row], [Degree Duration (year)]])</f>
        <v>--</v>
      </c>
      <c r="Y639" s="32"/>
      <c r="Z639" s="32"/>
      <c r="AA639" s="32"/>
      <c r="AB639" s="32"/>
      <c r="AC639" s="32"/>
      <c r="AD639" s="32"/>
      <c r="AE639" s="28">
        <f>COUNTA(Passout2023[[#This Row], [UNIVERSITY_DEGREE_PROGRAM_ID]:[(Graduated) Degree Awarded Female]])</f>
        <v>2</v>
      </c>
    </row>
    <row r="640" s="2" customFormat="1" ht="35.1" customHeight="1">
      <c r="A640" s="29" t="str">
        <f>IFERROR(IF($N640 &lt;&gt; "#Na", INDEX(Degree_Information!$A$2:$A$20129, MATCH(Passout2023[[#This Row], [UNIVERSITY_DEGREE_PROGRAM_ID]], Degree_Information!$N$2:$N$20129, 0)), ""), "")</f>
        <v/>
      </c>
      <c r="B640" s="29" t="str">
        <f>IFERROR(IF($N640 &lt;&gt; "#Na", INDEX(Degree_Information!$B$2:$B$20129, MATCH(Passout2023[[#This Row], [UNIVERSITY_DEGREE_PROGRAM_ID]], Degree_Information!$N$2:$N$20129, 0)), ""), "")</f>
        <v/>
      </c>
      <c r="C640" s="29" t="str">
        <f>IFERROR(IF($N640 &lt;&gt; "#Na", INDEX(Degree_Information!$E$2:$E$20129, MATCH(Passout2023[[#This Row], [UNIVERSITY_DEGREE_PROGRAM_ID]], Degree_Information!$N$2:$N$20129, 0)), ""), "")</f>
        <v/>
      </c>
      <c r="D640" s="29" t="str">
        <f>IFERROR(IF($N640 &lt;&gt; "#Na", INDEX(Degree_Information!$D$2:$D$20129, MATCH(Passout2023[[#This Row], [UNIVERSITY_DEGREE_PROGRAM_ID]], Degree_Information!$N$2:$N$20129, 0)), ""), "")</f>
        <v/>
      </c>
      <c r="E640" s="29" t="str">
        <f>IFERROR(IF($N640 &lt;&gt; "#Na", INDEX(Degree_Information!$F$2:$F$20129, MATCH(Passout2023[[#This Row], [UNIVERSITY_DEGREE_PROGRAM_ID]], Degree_Information!$N$2:$N$20129, 0)), ""), "")</f>
        <v/>
      </c>
      <c r="F640" s="29" t="str">
        <f>IFERROR(IF($N640 &lt;&gt; "#Na", INDEX(Degree_Information!$K$2:$K$20129, MATCH(Passout2023[[#This Row], [UNIVERSITY_DEGREE_PROGRAM_ID]], Degree_Information!$N$2:$N$20129, 0)), ""), "")</f>
        <v/>
      </c>
      <c r="G640" s="29" t="str">
        <f>IFERROR(IF($N640 &lt;&gt; "#Na", INDEX(Degree_Information!$G$2:$G$20129, MATCH(Passout2023[[#This Row], [UNIVERSITY_DEGREE_PROGRAM_ID]], Degree_Information!$N$2:$N$20129, 0)), ""), "")</f>
        <v/>
      </c>
      <c r="H640" s="29" t="str">
        <f>IFERROR(IF($N640 &lt;&gt; "#Na", INDEX(Degree_Information!$I$2:$I$20129, MATCH(Passout2023[[#This Row], [UNIVERSITY_DEGREE_PROGRAM_ID]], Degree_Information!$N$2:$N$20129, 0)), ""), "")</f>
        <v/>
      </c>
      <c r="I640" s="6" t="str">
        <f>IFERROR(IF($N640 &lt;&gt; "#Na", INDEX(Degree_Information!$H$2:$H$20129, MATCH(Passout2023[[#This Row], [UNIVERSITY_DEGREE_PROGRAM_ID]], Degree_Information!$N$2:$N$20129, 0)), ""), "")</f>
        <v/>
      </c>
      <c r="J640" s="6" t="str">
        <f>IFERROR(IF($N640 &lt;&gt; "#Na", INDEX(Degree_Information!$J$2:$J$20129, MATCH(Passout2023[[#This Row], [UNIVERSITY_DEGREE_PROGRAM_ID]], Degree_Information!$N$2:$N$20129, 0)), ""), "")</f>
        <v/>
      </c>
      <c r="K640" s="19"/>
      <c r="L640" s="20"/>
      <c r="M640" s="21"/>
      <c r="N640" s="21"/>
      <c r="O640" s="21"/>
      <c r="P640" s="22"/>
      <c r="Q640" s="21"/>
      <c r="R640" s="21"/>
      <c r="S640" s="20">
        <v>0</v>
      </c>
      <c r="T640" s="20">
        <v>0</v>
      </c>
      <c r="U640" s="23"/>
      <c r="V6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0" s="25"/>
      <c r="X640" s="26" t="str">
        <f>CONCATENATE(Passout2023[[#This Row], [Batch Start Semester]], "-", Passout2023[[#This Row], [Batch Start Year]], "-", Passout2023[[#This Row], [Degree Duration (year)]])</f>
        <v>--</v>
      </c>
      <c r="Y640" s="32"/>
      <c r="Z640" s="32"/>
      <c r="AA640" s="32"/>
      <c r="AB640" s="32"/>
      <c r="AC640" s="32"/>
      <c r="AD640" s="32"/>
      <c r="AE640" s="28">
        <f>COUNTA(Passout2023[[#This Row], [UNIVERSITY_DEGREE_PROGRAM_ID]:[(Graduated) Degree Awarded Female]])</f>
        <v>2</v>
      </c>
    </row>
    <row r="641" s="2" customFormat="1" ht="35.1" customHeight="1">
      <c r="A641" s="29" t="str">
        <f>IFERROR(IF($N641 &lt;&gt; "#Na", INDEX(Degree_Information!$A$2:$A$20129, MATCH(Passout2023[[#This Row], [UNIVERSITY_DEGREE_PROGRAM_ID]], Degree_Information!$N$2:$N$20129, 0)), ""), "")</f>
        <v/>
      </c>
      <c r="B641" s="29" t="str">
        <f>IFERROR(IF($N641 &lt;&gt; "#Na", INDEX(Degree_Information!$B$2:$B$20129, MATCH(Passout2023[[#This Row], [UNIVERSITY_DEGREE_PROGRAM_ID]], Degree_Information!$N$2:$N$20129, 0)), ""), "")</f>
        <v/>
      </c>
      <c r="C641" s="29" t="str">
        <f>IFERROR(IF($N641 &lt;&gt; "#Na", INDEX(Degree_Information!$E$2:$E$20129, MATCH(Passout2023[[#This Row], [UNIVERSITY_DEGREE_PROGRAM_ID]], Degree_Information!$N$2:$N$20129, 0)), ""), "")</f>
        <v/>
      </c>
      <c r="D641" s="29" t="str">
        <f>IFERROR(IF($N641 &lt;&gt; "#Na", INDEX(Degree_Information!$D$2:$D$20129, MATCH(Passout2023[[#This Row], [UNIVERSITY_DEGREE_PROGRAM_ID]], Degree_Information!$N$2:$N$20129, 0)), ""), "")</f>
        <v/>
      </c>
      <c r="E641" s="29" t="str">
        <f>IFERROR(IF($N641 &lt;&gt; "#Na", INDEX(Degree_Information!$F$2:$F$20129, MATCH(Passout2023[[#This Row], [UNIVERSITY_DEGREE_PROGRAM_ID]], Degree_Information!$N$2:$N$20129, 0)), ""), "")</f>
        <v/>
      </c>
      <c r="F641" s="29" t="str">
        <f>IFERROR(IF($N641 &lt;&gt; "#Na", INDEX(Degree_Information!$K$2:$K$20129, MATCH(Passout2023[[#This Row], [UNIVERSITY_DEGREE_PROGRAM_ID]], Degree_Information!$N$2:$N$20129, 0)), ""), "")</f>
        <v/>
      </c>
      <c r="G641" s="29" t="str">
        <f>IFERROR(IF($N641 &lt;&gt; "#Na", INDEX(Degree_Information!$G$2:$G$20129, MATCH(Passout2023[[#This Row], [UNIVERSITY_DEGREE_PROGRAM_ID]], Degree_Information!$N$2:$N$20129, 0)), ""), "")</f>
        <v/>
      </c>
      <c r="H641" s="29" t="str">
        <f>IFERROR(IF($N641 &lt;&gt; "#Na", INDEX(Degree_Information!$I$2:$I$20129, MATCH(Passout2023[[#This Row], [UNIVERSITY_DEGREE_PROGRAM_ID]], Degree_Information!$N$2:$N$20129, 0)), ""), "")</f>
        <v/>
      </c>
      <c r="I641" s="6" t="str">
        <f>IFERROR(IF($N641 &lt;&gt; "#Na", INDEX(Degree_Information!$H$2:$H$20129, MATCH(Passout2023[[#This Row], [UNIVERSITY_DEGREE_PROGRAM_ID]], Degree_Information!$N$2:$N$20129, 0)), ""), "")</f>
        <v/>
      </c>
      <c r="J641" s="6" t="str">
        <f>IFERROR(IF($N641 &lt;&gt; "#Na", INDEX(Degree_Information!$J$2:$J$20129, MATCH(Passout2023[[#This Row], [UNIVERSITY_DEGREE_PROGRAM_ID]], Degree_Information!$N$2:$N$20129, 0)), ""), "")</f>
        <v/>
      </c>
      <c r="K641" s="19"/>
      <c r="L641" s="20"/>
      <c r="M641" s="21"/>
      <c r="N641" s="21"/>
      <c r="O641" s="21"/>
      <c r="P641" s="22"/>
      <c r="Q641" s="21"/>
      <c r="R641" s="21"/>
      <c r="S641" s="20">
        <v>0</v>
      </c>
      <c r="T641" s="20">
        <v>0</v>
      </c>
      <c r="U641" s="23"/>
      <c r="V6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1" s="25"/>
      <c r="X641" s="26" t="str">
        <f>CONCATENATE(Passout2023[[#This Row], [Batch Start Semester]], "-", Passout2023[[#This Row], [Batch Start Year]], "-", Passout2023[[#This Row], [Degree Duration (year)]])</f>
        <v>--</v>
      </c>
      <c r="Y641" s="32"/>
      <c r="Z641" s="32"/>
      <c r="AA641" s="32"/>
      <c r="AB641" s="32"/>
      <c r="AC641" s="32"/>
      <c r="AD641" s="32"/>
      <c r="AE641" s="28">
        <f>COUNTA(Passout2023[[#This Row], [UNIVERSITY_DEGREE_PROGRAM_ID]:[(Graduated) Degree Awarded Female]])</f>
        <v>2</v>
      </c>
    </row>
    <row r="642" s="2" customFormat="1" ht="35.1" customHeight="1">
      <c r="A642" s="29" t="str">
        <f>IFERROR(IF($N642 &lt;&gt; "#Na", INDEX(Degree_Information!$A$2:$A$20129, MATCH(Passout2023[[#This Row], [UNIVERSITY_DEGREE_PROGRAM_ID]], Degree_Information!$N$2:$N$20129, 0)), ""), "")</f>
        <v/>
      </c>
      <c r="B642" s="29" t="str">
        <f>IFERROR(IF($N642 &lt;&gt; "#Na", INDEX(Degree_Information!$B$2:$B$20129, MATCH(Passout2023[[#This Row], [UNIVERSITY_DEGREE_PROGRAM_ID]], Degree_Information!$N$2:$N$20129, 0)), ""), "")</f>
        <v/>
      </c>
      <c r="C642" s="29" t="str">
        <f>IFERROR(IF($N642 &lt;&gt; "#Na", INDEX(Degree_Information!$E$2:$E$20129, MATCH(Passout2023[[#This Row], [UNIVERSITY_DEGREE_PROGRAM_ID]], Degree_Information!$N$2:$N$20129, 0)), ""), "")</f>
        <v/>
      </c>
      <c r="D642" s="29" t="str">
        <f>IFERROR(IF($N642 &lt;&gt; "#Na", INDEX(Degree_Information!$D$2:$D$20129, MATCH(Passout2023[[#This Row], [UNIVERSITY_DEGREE_PROGRAM_ID]], Degree_Information!$N$2:$N$20129, 0)), ""), "")</f>
        <v/>
      </c>
      <c r="E642" s="29" t="str">
        <f>IFERROR(IF($N642 &lt;&gt; "#Na", INDEX(Degree_Information!$F$2:$F$20129, MATCH(Passout2023[[#This Row], [UNIVERSITY_DEGREE_PROGRAM_ID]], Degree_Information!$N$2:$N$20129, 0)), ""), "")</f>
        <v/>
      </c>
      <c r="F642" s="29" t="str">
        <f>IFERROR(IF($N642 &lt;&gt; "#Na", INDEX(Degree_Information!$K$2:$K$20129, MATCH(Passout2023[[#This Row], [UNIVERSITY_DEGREE_PROGRAM_ID]], Degree_Information!$N$2:$N$20129, 0)), ""), "")</f>
        <v/>
      </c>
      <c r="G642" s="29" t="str">
        <f>IFERROR(IF($N642 &lt;&gt; "#Na", INDEX(Degree_Information!$G$2:$G$20129, MATCH(Passout2023[[#This Row], [UNIVERSITY_DEGREE_PROGRAM_ID]], Degree_Information!$N$2:$N$20129, 0)), ""), "")</f>
        <v/>
      </c>
      <c r="H642" s="29" t="str">
        <f>IFERROR(IF($N642 &lt;&gt; "#Na", INDEX(Degree_Information!$I$2:$I$20129, MATCH(Passout2023[[#This Row], [UNIVERSITY_DEGREE_PROGRAM_ID]], Degree_Information!$N$2:$N$20129, 0)), ""), "")</f>
        <v/>
      </c>
      <c r="I642" s="6" t="str">
        <f>IFERROR(IF($N642 &lt;&gt; "#Na", INDEX(Degree_Information!$H$2:$H$20129, MATCH(Passout2023[[#This Row], [UNIVERSITY_DEGREE_PROGRAM_ID]], Degree_Information!$N$2:$N$20129, 0)), ""), "")</f>
        <v/>
      </c>
      <c r="J642" s="6" t="str">
        <f>IFERROR(IF($N642 &lt;&gt; "#Na", INDEX(Degree_Information!$J$2:$J$20129, MATCH(Passout2023[[#This Row], [UNIVERSITY_DEGREE_PROGRAM_ID]], Degree_Information!$N$2:$N$20129, 0)), ""), "")</f>
        <v/>
      </c>
      <c r="K642" s="19"/>
      <c r="L642" s="20"/>
      <c r="M642" s="21"/>
      <c r="N642" s="21"/>
      <c r="O642" s="21"/>
      <c r="P642" s="22"/>
      <c r="Q642" s="21"/>
      <c r="R642" s="21"/>
      <c r="S642" s="20">
        <v>0</v>
      </c>
      <c r="T642" s="20">
        <v>0</v>
      </c>
      <c r="U642" s="23"/>
      <c r="V6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2" s="25"/>
      <c r="X642" s="26" t="str">
        <f>CONCATENATE(Passout2023[[#This Row], [Batch Start Semester]], "-", Passout2023[[#This Row], [Batch Start Year]], "-", Passout2023[[#This Row], [Degree Duration (year)]])</f>
        <v>--</v>
      </c>
      <c r="Y642" s="32"/>
      <c r="Z642" s="32"/>
      <c r="AA642" s="32"/>
      <c r="AB642" s="32"/>
      <c r="AC642" s="32"/>
      <c r="AD642" s="32"/>
      <c r="AE642" s="28">
        <f>COUNTA(Passout2023[[#This Row], [UNIVERSITY_DEGREE_PROGRAM_ID]:[(Graduated) Degree Awarded Female]])</f>
        <v>2</v>
      </c>
    </row>
    <row r="643" s="2" customFormat="1" ht="35.1" customHeight="1">
      <c r="A643" s="29" t="str">
        <f>IFERROR(IF($N643 &lt;&gt; "#Na", INDEX(Degree_Information!$A$2:$A$20129, MATCH(Passout2023[[#This Row], [UNIVERSITY_DEGREE_PROGRAM_ID]], Degree_Information!$N$2:$N$20129, 0)), ""), "")</f>
        <v/>
      </c>
      <c r="B643" s="29" t="str">
        <f>IFERROR(IF($N643 &lt;&gt; "#Na", INDEX(Degree_Information!$B$2:$B$20129, MATCH(Passout2023[[#This Row], [UNIVERSITY_DEGREE_PROGRAM_ID]], Degree_Information!$N$2:$N$20129, 0)), ""), "")</f>
        <v/>
      </c>
      <c r="C643" s="29" t="str">
        <f>IFERROR(IF($N643 &lt;&gt; "#Na", INDEX(Degree_Information!$E$2:$E$20129, MATCH(Passout2023[[#This Row], [UNIVERSITY_DEGREE_PROGRAM_ID]], Degree_Information!$N$2:$N$20129, 0)), ""), "")</f>
        <v/>
      </c>
      <c r="D643" s="29" t="str">
        <f>IFERROR(IF($N643 &lt;&gt; "#Na", INDEX(Degree_Information!$D$2:$D$20129, MATCH(Passout2023[[#This Row], [UNIVERSITY_DEGREE_PROGRAM_ID]], Degree_Information!$N$2:$N$20129, 0)), ""), "")</f>
        <v/>
      </c>
      <c r="E643" s="29" t="str">
        <f>IFERROR(IF($N643 &lt;&gt; "#Na", INDEX(Degree_Information!$F$2:$F$20129, MATCH(Passout2023[[#This Row], [UNIVERSITY_DEGREE_PROGRAM_ID]], Degree_Information!$N$2:$N$20129, 0)), ""), "")</f>
        <v/>
      </c>
      <c r="F643" s="29" t="str">
        <f>IFERROR(IF($N643 &lt;&gt; "#Na", INDEX(Degree_Information!$K$2:$K$20129, MATCH(Passout2023[[#This Row], [UNIVERSITY_DEGREE_PROGRAM_ID]], Degree_Information!$N$2:$N$20129, 0)), ""), "")</f>
        <v/>
      </c>
      <c r="G643" s="29" t="str">
        <f>IFERROR(IF($N643 &lt;&gt; "#Na", INDEX(Degree_Information!$G$2:$G$20129, MATCH(Passout2023[[#This Row], [UNIVERSITY_DEGREE_PROGRAM_ID]], Degree_Information!$N$2:$N$20129, 0)), ""), "")</f>
        <v/>
      </c>
      <c r="H643" s="29" t="str">
        <f>IFERROR(IF($N643 &lt;&gt; "#Na", INDEX(Degree_Information!$I$2:$I$20129, MATCH(Passout2023[[#This Row], [UNIVERSITY_DEGREE_PROGRAM_ID]], Degree_Information!$N$2:$N$20129, 0)), ""), "")</f>
        <v/>
      </c>
      <c r="I643" s="6" t="str">
        <f>IFERROR(IF($N643 &lt;&gt; "#Na", INDEX(Degree_Information!$H$2:$H$20129, MATCH(Passout2023[[#This Row], [UNIVERSITY_DEGREE_PROGRAM_ID]], Degree_Information!$N$2:$N$20129, 0)), ""), "")</f>
        <v/>
      </c>
      <c r="J643" s="6" t="str">
        <f>IFERROR(IF($N643 &lt;&gt; "#Na", INDEX(Degree_Information!$J$2:$J$20129, MATCH(Passout2023[[#This Row], [UNIVERSITY_DEGREE_PROGRAM_ID]], Degree_Information!$N$2:$N$20129, 0)), ""), "")</f>
        <v/>
      </c>
      <c r="K643" s="19"/>
      <c r="L643" s="20"/>
      <c r="M643" s="21"/>
      <c r="N643" s="21"/>
      <c r="O643" s="21"/>
      <c r="P643" s="22"/>
      <c r="Q643" s="21"/>
      <c r="R643" s="21"/>
      <c r="S643" s="20">
        <v>0</v>
      </c>
      <c r="T643" s="20">
        <v>0</v>
      </c>
      <c r="U643" s="23"/>
      <c r="V6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3" s="25"/>
      <c r="X643" s="26" t="str">
        <f>CONCATENATE(Passout2023[[#This Row], [Batch Start Semester]], "-", Passout2023[[#This Row], [Batch Start Year]], "-", Passout2023[[#This Row], [Degree Duration (year)]])</f>
        <v>--</v>
      </c>
      <c r="Y643" s="32"/>
      <c r="Z643" s="32"/>
      <c r="AA643" s="32"/>
      <c r="AB643" s="32"/>
      <c r="AC643" s="32"/>
      <c r="AD643" s="32"/>
      <c r="AE643" s="28">
        <f>COUNTA(Passout2023[[#This Row], [UNIVERSITY_DEGREE_PROGRAM_ID]:[(Graduated) Degree Awarded Female]])</f>
        <v>2</v>
      </c>
    </row>
    <row r="644" s="2" customFormat="1" ht="35.1" customHeight="1">
      <c r="A644" s="29" t="str">
        <f>IFERROR(IF($N644 &lt;&gt; "#Na", INDEX(Degree_Information!$A$2:$A$20129, MATCH(Passout2023[[#This Row], [UNIVERSITY_DEGREE_PROGRAM_ID]], Degree_Information!$N$2:$N$20129, 0)), ""), "")</f>
        <v/>
      </c>
      <c r="B644" s="29" t="str">
        <f>IFERROR(IF($N644 &lt;&gt; "#Na", INDEX(Degree_Information!$B$2:$B$20129, MATCH(Passout2023[[#This Row], [UNIVERSITY_DEGREE_PROGRAM_ID]], Degree_Information!$N$2:$N$20129, 0)), ""), "")</f>
        <v/>
      </c>
      <c r="C644" s="29" t="str">
        <f>IFERROR(IF($N644 &lt;&gt; "#Na", INDEX(Degree_Information!$E$2:$E$20129, MATCH(Passout2023[[#This Row], [UNIVERSITY_DEGREE_PROGRAM_ID]], Degree_Information!$N$2:$N$20129, 0)), ""), "")</f>
        <v/>
      </c>
      <c r="D644" s="29" t="str">
        <f>IFERROR(IF($N644 &lt;&gt; "#Na", INDEX(Degree_Information!$D$2:$D$20129, MATCH(Passout2023[[#This Row], [UNIVERSITY_DEGREE_PROGRAM_ID]], Degree_Information!$N$2:$N$20129, 0)), ""), "")</f>
        <v/>
      </c>
      <c r="E644" s="29" t="str">
        <f>IFERROR(IF($N644 &lt;&gt; "#Na", INDEX(Degree_Information!$F$2:$F$20129, MATCH(Passout2023[[#This Row], [UNIVERSITY_DEGREE_PROGRAM_ID]], Degree_Information!$N$2:$N$20129, 0)), ""), "")</f>
        <v/>
      </c>
      <c r="F644" s="29" t="str">
        <f>IFERROR(IF($N644 &lt;&gt; "#Na", INDEX(Degree_Information!$K$2:$K$20129, MATCH(Passout2023[[#This Row], [UNIVERSITY_DEGREE_PROGRAM_ID]], Degree_Information!$N$2:$N$20129, 0)), ""), "")</f>
        <v/>
      </c>
      <c r="G644" s="29" t="str">
        <f>IFERROR(IF($N644 &lt;&gt; "#Na", INDEX(Degree_Information!$G$2:$G$20129, MATCH(Passout2023[[#This Row], [UNIVERSITY_DEGREE_PROGRAM_ID]], Degree_Information!$N$2:$N$20129, 0)), ""), "")</f>
        <v/>
      </c>
      <c r="H644" s="29" t="str">
        <f>IFERROR(IF($N644 &lt;&gt; "#Na", INDEX(Degree_Information!$I$2:$I$20129, MATCH(Passout2023[[#This Row], [UNIVERSITY_DEGREE_PROGRAM_ID]], Degree_Information!$N$2:$N$20129, 0)), ""), "")</f>
        <v/>
      </c>
      <c r="I644" s="6" t="str">
        <f>IFERROR(IF($N644 &lt;&gt; "#Na", INDEX(Degree_Information!$H$2:$H$20129, MATCH(Passout2023[[#This Row], [UNIVERSITY_DEGREE_PROGRAM_ID]], Degree_Information!$N$2:$N$20129, 0)), ""), "")</f>
        <v/>
      </c>
      <c r="J644" s="6" t="str">
        <f>IFERROR(IF($N644 &lt;&gt; "#Na", INDEX(Degree_Information!$J$2:$J$20129, MATCH(Passout2023[[#This Row], [UNIVERSITY_DEGREE_PROGRAM_ID]], Degree_Information!$N$2:$N$20129, 0)), ""), "")</f>
        <v/>
      </c>
      <c r="K644" s="19"/>
      <c r="L644" s="20"/>
      <c r="M644" s="21"/>
      <c r="N644" s="21"/>
      <c r="O644" s="21"/>
      <c r="P644" s="22"/>
      <c r="Q644" s="21"/>
      <c r="R644" s="21"/>
      <c r="S644" s="20">
        <v>0</v>
      </c>
      <c r="T644" s="20">
        <v>0</v>
      </c>
      <c r="U644" s="23"/>
      <c r="V6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4" s="25"/>
      <c r="X644" s="26" t="str">
        <f>CONCATENATE(Passout2023[[#This Row], [Batch Start Semester]], "-", Passout2023[[#This Row], [Batch Start Year]], "-", Passout2023[[#This Row], [Degree Duration (year)]])</f>
        <v>--</v>
      </c>
      <c r="Y644" s="32"/>
      <c r="Z644" s="32"/>
      <c r="AA644" s="32"/>
      <c r="AB644" s="32"/>
      <c r="AC644" s="32"/>
      <c r="AD644" s="32"/>
      <c r="AE644" s="28">
        <f>COUNTA(Passout2023[[#This Row], [UNIVERSITY_DEGREE_PROGRAM_ID]:[(Graduated) Degree Awarded Female]])</f>
        <v>2</v>
      </c>
    </row>
    <row r="645" s="2" customFormat="1" ht="35.1" customHeight="1">
      <c r="A645" s="29" t="str">
        <f>IFERROR(IF($N645 &lt;&gt; "#Na", INDEX(Degree_Information!$A$2:$A$20129, MATCH(Passout2023[[#This Row], [UNIVERSITY_DEGREE_PROGRAM_ID]], Degree_Information!$N$2:$N$20129, 0)), ""), "")</f>
        <v/>
      </c>
      <c r="B645" s="29" t="str">
        <f>IFERROR(IF($N645 &lt;&gt; "#Na", INDEX(Degree_Information!$B$2:$B$20129, MATCH(Passout2023[[#This Row], [UNIVERSITY_DEGREE_PROGRAM_ID]], Degree_Information!$N$2:$N$20129, 0)), ""), "")</f>
        <v/>
      </c>
      <c r="C645" s="29" t="str">
        <f>IFERROR(IF($N645 &lt;&gt; "#Na", INDEX(Degree_Information!$E$2:$E$20129, MATCH(Passout2023[[#This Row], [UNIVERSITY_DEGREE_PROGRAM_ID]], Degree_Information!$N$2:$N$20129, 0)), ""), "")</f>
        <v/>
      </c>
      <c r="D645" s="29" t="str">
        <f>IFERROR(IF($N645 &lt;&gt; "#Na", INDEX(Degree_Information!$D$2:$D$20129, MATCH(Passout2023[[#This Row], [UNIVERSITY_DEGREE_PROGRAM_ID]], Degree_Information!$N$2:$N$20129, 0)), ""), "")</f>
        <v/>
      </c>
      <c r="E645" s="29" t="str">
        <f>IFERROR(IF($N645 &lt;&gt; "#Na", INDEX(Degree_Information!$F$2:$F$20129, MATCH(Passout2023[[#This Row], [UNIVERSITY_DEGREE_PROGRAM_ID]], Degree_Information!$N$2:$N$20129, 0)), ""), "")</f>
        <v/>
      </c>
      <c r="F645" s="29" t="str">
        <f>IFERROR(IF($N645 &lt;&gt; "#Na", INDEX(Degree_Information!$K$2:$K$20129, MATCH(Passout2023[[#This Row], [UNIVERSITY_DEGREE_PROGRAM_ID]], Degree_Information!$N$2:$N$20129, 0)), ""), "")</f>
        <v/>
      </c>
      <c r="G645" s="29" t="str">
        <f>IFERROR(IF($N645 &lt;&gt; "#Na", INDEX(Degree_Information!$G$2:$G$20129, MATCH(Passout2023[[#This Row], [UNIVERSITY_DEGREE_PROGRAM_ID]], Degree_Information!$N$2:$N$20129, 0)), ""), "")</f>
        <v/>
      </c>
      <c r="H645" s="29" t="str">
        <f>IFERROR(IF($N645 &lt;&gt; "#Na", INDEX(Degree_Information!$I$2:$I$20129, MATCH(Passout2023[[#This Row], [UNIVERSITY_DEGREE_PROGRAM_ID]], Degree_Information!$N$2:$N$20129, 0)), ""), "")</f>
        <v/>
      </c>
      <c r="I645" s="6" t="str">
        <f>IFERROR(IF($N645 &lt;&gt; "#Na", INDEX(Degree_Information!$H$2:$H$20129, MATCH(Passout2023[[#This Row], [UNIVERSITY_DEGREE_PROGRAM_ID]], Degree_Information!$N$2:$N$20129, 0)), ""), "")</f>
        <v/>
      </c>
      <c r="J645" s="6" t="str">
        <f>IFERROR(IF($N645 &lt;&gt; "#Na", INDEX(Degree_Information!$J$2:$J$20129, MATCH(Passout2023[[#This Row], [UNIVERSITY_DEGREE_PROGRAM_ID]], Degree_Information!$N$2:$N$20129, 0)), ""), "")</f>
        <v/>
      </c>
      <c r="K645" s="19"/>
      <c r="L645" s="20"/>
      <c r="M645" s="21"/>
      <c r="N645" s="21"/>
      <c r="O645" s="21"/>
      <c r="P645" s="22"/>
      <c r="Q645" s="21"/>
      <c r="R645" s="21"/>
      <c r="S645" s="20">
        <v>0</v>
      </c>
      <c r="T645" s="20">
        <v>0</v>
      </c>
      <c r="U645" s="23"/>
      <c r="V6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5" s="25"/>
      <c r="X645" s="26" t="str">
        <f>CONCATENATE(Passout2023[[#This Row], [Batch Start Semester]], "-", Passout2023[[#This Row], [Batch Start Year]], "-", Passout2023[[#This Row], [Degree Duration (year)]])</f>
        <v>--</v>
      </c>
      <c r="Y645" s="32"/>
      <c r="Z645" s="32"/>
      <c r="AA645" s="32"/>
      <c r="AB645" s="32"/>
      <c r="AC645" s="32"/>
      <c r="AD645" s="32"/>
      <c r="AE645" s="28">
        <f>COUNTA(Passout2023[[#This Row], [UNIVERSITY_DEGREE_PROGRAM_ID]:[(Graduated) Degree Awarded Female]])</f>
        <v>2</v>
      </c>
    </row>
    <row r="646" s="2" customFormat="1" ht="35.1" customHeight="1">
      <c r="A646" s="29" t="str">
        <f>IFERROR(IF($N646 &lt;&gt; "#Na", INDEX(Degree_Information!$A$2:$A$20129, MATCH(Passout2023[[#This Row], [UNIVERSITY_DEGREE_PROGRAM_ID]], Degree_Information!$N$2:$N$20129, 0)), ""), "")</f>
        <v/>
      </c>
      <c r="B646" s="29" t="str">
        <f>IFERROR(IF($N646 &lt;&gt; "#Na", INDEX(Degree_Information!$B$2:$B$20129, MATCH(Passout2023[[#This Row], [UNIVERSITY_DEGREE_PROGRAM_ID]], Degree_Information!$N$2:$N$20129, 0)), ""), "")</f>
        <v/>
      </c>
      <c r="C646" s="29" t="str">
        <f>IFERROR(IF($N646 &lt;&gt; "#Na", INDEX(Degree_Information!$E$2:$E$20129, MATCH(Passout2023[[#This Row], [UNIVERSITY_DEGREE_PROGRAM_ID]], Degree_Information!$N$2:$N$20129, 0)), ""), "")</f>
        <v/>
      </c>
      <c r="D646" s="29" t="str">
        <f>IFERROR(IF($N646 &lt;&gt; "#Na", INDEX(Degree_Information!$D$2:$D$20129, MATCH(Passout2023[[#This Row], [UNIVERSITY_DEGREE_PROGRAM_ID]], Degree_Information!$N$2:$N$20129, 0)), ""), "")</f>
        <v/>
      </c>
      <c r="E646" s="29" t="str">
        <f>IFERROR(IF($N646 &lt;&gt; "#Na", INDEX(Degree_Information!$F$2:$F$20129, MATCH(Passout2023[[#This Row], [UNIVERSITY_DEGREE_PROGRAM_ID]], Degree_Information!$N$2:$N$20129, 0)), ""), "")</f>
        <v/>
      </c>
      <c r="F646" s="29" t="str">
        <f>IFERROR(IF($N646 &lt;&gt; "#Na", INDEX(Degree_Information!$K$2:$K$20129, MATCH(Passout2023[[#This Row], [UNIVERSITY_DEGREE_PROGRAM_ID]], Degree_Information!$N$2:$N$20129, 0)), ""), "")</f>
        <v/>
      </c>
      <c r="G646" s="29" t="str">
        <f>IFERROR(IF($N646 &lt;&gt; "#Na", INDEX(Degree_Information!$G$2:$G$20129, MATCH(Passout2023[[#This Row], [UNIVERSITY_DEGREE_PROGRAM_ID]], Degree_Information!$N$2:$N$20129, 0)), ""), "")</f>
        <v/>
      </c>
      <c r="H646" s="29" t="str">
        <f>IFERROR(IF($N646 &lt;&gt; "#Na", INDEX(Degree_Information!$I$2:$I$20129, MATCH(Passout2023[[#This Row], [UNIVERSITY_DEGREE_PROGRAM_ID]], Degree_Information!$N$2:$N$20129, 0)), ""), "")</f>
        <v/>
      </c>
      <c r="I646" s="6" t="str">
        <f>IFERROR(IF($N646 &lt;&gt; "#Na", INDEX(Degree_Information!$H$2:$H$20129, MATCH(Passout2023[[#This Row], [UNIVERSITY_DEGREE_PROGRAM_ID]], Degree_Information!$N$2:$N$20129, 0)), ""), "")</f>
        <v/>
      </c>
      <c r="J646" s="6" t="str">
        <f>IFERROR(IF($N646 &lt;&gt; "#Na", INDEX(Degree_Information!$J$2:$J$20129, MATCH(Passout2023[[#This Row], [UNIVERSITY_DEGREE_PROGRAM_ID]], Degree_Information!$N$2:$N$20129, 0)), ""), "")</f>
        <v/>
      </c>
      <c r="K646" s="19"/>
      <c r="L646" s="20"/>
      <c r="M646" s="21"/>
      <c r="N646" s="21"/>
      <c r="O646" s="21"/>
      <c r="P646" s="22"/>
      <c r="Q646" s="21"/>
      <c r="R646" s="21"/>
      <c r="S646" s="20">
        <v>0</v>
      </c>
      <c r="T646" s="20">
        <v>0</v>
      </c>
      <c r="U646" s="23"/>
      <c r="V6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6" s="25"/>
      <c r="X646" s="26" t="str">
        <f>CONCATENATE(Passout2023[[#This Row], [Batch Start Semester]], "-", Passout2023[[#This Row], [Batch Start Year]], "-", Passout2023[[#This Row], [Degree Duration (year)]])</f>
        <v>--</v>
      </c>
      <c r="Y646" s="32"/>
      <c r="Z646" s="32"/>
      <c r="AA646" s="32"/>
      <c r="AB646" s="32"/>
      <c r="AC646" s="32"/>
      <c r="AD646" s="32"/>
      <c r="AE646" s="28">
        <f>COUNTA(Passout2023[[#This Row], [UNIVERSITY_DEGREE_PROGRAM_ID]:[(Graduated) Degree Awarded Female]])</f>
        <v>2</v>
      </c>
    </row>
    <row r="647" s="2" customFormat="1" ht="35.1" customHeight="1">
      <c r="A647" s="29" t="str">
        <f>IFERROR(IF($N647 &lt;&gt; "#Na", INDEX(Degree_Information!$A$2:$A$20129, MATCH(Passout2023[[#This Row], [UNIVERSITY_DEGREE_PROGRAM_ID]], Degree_Information!$N$2:$N$20129, 0)), ""), "")</f>
        <v/>
      </c>
      <c r="B647" s="29" t="str">
        <f>IFERROR(IF($N647 &lt;&gt; "#Na", INDEX(Degree_Information!$B$2:$B$20129, MATCH(Passout2023[[#This Row], [UNIVERSITY_DEGREE_PROGRAM_ID]], Degree_Information!$N$2:$N$20129, 0)), ""), "")</f>
        <v/>
      </c>
      <c r="C647" s="29" t="str">
        <f>IFERROR(IF($N647 &lt;&gt; "#Na", INDEX(Degree_Information!$E$2:$E$20129, MATCH(Passout2023[[#This Row], [UNIVERSITY_DEGREE_PROGRAM_ID]], Degree_Information!$N$2:$N$20129, 0)), ""), "")</f>
        <v/>
      </c>
      <c r="D647" s="29" t="str">
        <f>IFERROR(IF($N647 &lt;&gt; "#Na", INDEX(Degree_Information!$D$2:$D$20129, MATCH(Passout2023[[#This Row], [UNIVERSITY_DEGREE_PROGRAM_ID]], Degree_Information!$N$2:$N$20129, 0)), ""), "")</f>
        <v/>
      </c>
      <c r="E647" s="29" t="str">
        <f>IFERROR(IF($N647 &lt;&gt; "#Na", INDEX(Degree_Information!$F$2:$F$20129, MATCH(Passout2023[[#This Row], [UNIVERSITY_DEGREE_PROGRAM_ID]], Degree_Information!$N$2:$N$20129, 0)), ""), "")</f>
        <v/>
      </c>
      <c r="F647" s="29" t="str">
        <f>IFERROR(IF($N647 &lt;&gt; "#Na", INDEX(Degree_Information!$K$2:$K$20129, MATCH(Passout2023[[#This Row], [UNIVERSITY_DEGREE_PROGRAM_ID]], Degree_Information!$N$2:$N$20129, 0)), ""), "")</f>
        <v/>
      </c>
      <c r="G647" s="29" t="str">
        <f>IFERROR(IF($N647 &lt;&gt; "#Na", INDEX(Degree_Information!$G$2:$G$20129, MATCH(Passout2023[[#This Row], [UNIVERSITY_DEGREE_PROGRAM_ID]], Degree_Information!$N$2:$N$20129, 0)), ""), "")</f>
        <v/>
      </c>
      <c r="H647" s="29" t="str">
        <f>IFERROR(IF($N647 &lt;&gt; "#Na", INDEX(Degree_Information!$I$2:$I$20129, MATCH(Passout2023[[#This Row], [UNIVERSITY_DEGREE_PROGRAM_ID]], Degree_Information!$N$2:$N$20129, 0)), ""), "")</f>
        <v/>
      </c>
      <c r="I647" s="6" t="str">
        <f>IFERROR(IF($N647 &lt;&gt; "#Na", INDEX(Degree_Information!$H$2:$H$20129, MATCH(Passout2023[[#This Row], [UNIVERSITY_DEGREE_PROGRAM_ID]], Degree_Information!$N$2:$N$20129, 0)), ""), "")</f>
        <v/>
      </c>
      <c r="J647" s="6" t="str">
        <f>IFERROR(IF($N647 &lt;&gt; "#Na", INDEX(Degree_Information!$J$2:$J$20129, MATCH(Passout2023[[#This Row], [UNIVERSITY_DEGREE_PROGRAM_ID]], Degree_Information!$N$2:$N$20129, 0)), ""), "")</f>
        <v/>
      </c>
      <c r="K647" s="19"/>
      <c r="L647" s="20"/>
      <c r="M647" s="21"/>
      <c r="N647" s="21"/>
      <c r="O647" s="21"/>
      <c r="P647" s="22"/>
      <c r="Q647" s="21"/>
      <c r="R647" s="21"/>
      <c r="S647" s="20">
        <v>0</v>
      </c>
      <c r="T647" s="20">
        <v>0</v>
      </c>
      <c r="U647" s="23"/>
      <c r="V6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7" s="25"/>
      <c r="X647" s="26" t="str">
        <f>CONCATENATE(Passout2023[[#This Row], [Batch Start Semester]], "-", Passout2023[[#This Row], [Batch Start Year]], "-", Passout2023[[#This Row], [Degree Duration (year)]])</f>
        <v>--</v>
      </c>
      <c r="Y647" s="32"/>
      <c r="Z647" s="32"/>
      <c r="AA647" s="32"/>
      <c r="AB647" s="32"/>
      <c r="AC647" s="32"/>
      <c r="AD647" s="32"/>
      <c r="AE647" s="28">
        <f>COUNTA(Passout2023[[#This Row], [UNIVERSITY_DEGREE_PROGRAM_ID]:[(Graduated) Degree Awarded Female]])</f>
        <v>2</v>
      </c>
    </row>
    <row r="648" s="2" customFormat="1" ht="35.1" customHeight="1">
      <c r="A648" s="29" t="str">
        <f>IFERROR(IF($N648 &lt;&gt; "#Na", INDEX(Degree_Information!$A$2:$A$20129, MATCH(Passout2023[[#This Row], [UNIVERSITY_DEGREE_PROGRAM_ID]], Degree_Information!$N$2:$N$20129, 0)), ""), "")</f>
        <v/>
      </c>
      <c r="B648" s="29" t="str">
        <f>IFERROR(IF($N648 &lt;&gt; "#Na", INDEX(Degree_Information!$B$2:$B$20129, MATCH(Passout2023[[#This Row], [UNIVERSITY_DEGREE_PROGRAM_ID]], Degree_Information!$N$2:$N$20129, 0)), ""), "")</f>
        <v/>
      </c>
      <c r="C648" s="29" t="str">
        <f>IFERROR(IF($N648 &lt;&gt; "#Na", INDEX(Degree_Information!$E$2:$E$20129, MATCH(Passout2023[[#This Row], [UNIVERSITY_DEGREE_PROGRAM_ID]], Degree_Information!$N$2:$N$20129, 0)), ""), "")</f>
        <v/>
      </c>
      <c r="D648" s="29" t="str">
        <f>IFERROR(IF($N648 &lt;&gt; "#Na", INDEX(Degree_Information!$D$2:$D$20129, MATCH(Passout2023[[#This Row], [UNIVERSITY_DEGREE_PROGRAM_ID]], Degree_Information!$N$2:$N$20129, 0)), ""), "")</f>
        <v/>
      </c>
      <c r="E648" s="29" t="str">
        <f>IFERROR(IF($N648 &lt;&gt; "#Na", INDEX(Degree_Information!$F$2:$F$20129, MATCH(Passout2023[[#This Row], [UNIVERSITY_DEGREE_PROGRAM_ID]], Degree_Information!$N$2:$N$20129, 0)), ""), "")</f>
        <v/>
      </c>
      <c r="F648" s="29" t="str">
        <f>IFERROR(IF($N648 &lt;&gt; "#Na", INDEX(Degree_Information!$K$2:$K$20129, MATCH(Passout2023[[#This Row], [UNIVERSITY_DEGREE_PROGRAM_ID]], Degree_Information!$N$2:$N$20129, 0)), ""), "")</f>
        <v/>
      </c>
      <c r="G648" s="29" t="str">
        <f>IFERROR(IF($N648 &lt;&gt; "#Na", INDEX(Degree_Information!$G$2:$G$20129, MATCH(Passout2023[[#This Row], [UNIVERSITY_DEGREE_PROGRAM_ID]], Degree_Information!$N$2:$N$20129, 0)), ""), "")</f>
        <v/>
      </c>
      <c r="H648" s="29" t="str">
        <f>IFERROR(IF($N648 &lt;&gt; "#Na", INDEX(Degree_Information!$I$2:$I$20129, MATCH(Passout2023[[#This Row], [UNIVERSITY_DEGREE_PROGRAM_ID]], Degree_Information!$N$2:$N$20129, 0)), ""), "")</f>
        <v/>
      </c>
      <c r="I648" s="6" t="str">
        <f>IFERROR(IF($N648 &lt;&gt; "#Na", INDEX(Degree_Information!$H$2:$H$20129, MATCH(Passout2023[[#This Row], [UNIVERSITY_DEGREE_PROGRAM_ID]], Degree_Information!$N$2:$N$20129, 0)), ""), "")</f>
        <v/>
      </c>
      <c r="J648" s="6" t="str">
        <f>IFERROR(IF($N648 &lt;&gt; "#Na", INDEX(Degree_Information!$J$2:$J$20129, MATCH(Passout2023[[#This Row], [UNIVERSITY_DEGREE_PROGRAM_ID]], Degree_Information!$N$2:$N$20129, 0)), ""), "")</f>
        <v/>
      </c>
      <c r="K648" s="19"/>
      <c r="L648" s="20"/>
      <c r="M648" s="21"/>
      <c r="N648" s="21"/>
      <c r="O648" s="21"/>
      <c r="P648" s="22"/>
      <c r="Q648" s="21"/>
      <c r="R648" s="21"/>
      <c r="S648" s="20">
        <v>0</v>
      </c>
      <c r="T648" s="20">
        <v>0</v>
      </c>
      <c r="U648" s="23"/>
      <c r="V6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8" s="25"/>
      <c r="X648" s="26" t="str">
        <f>CONCATENATE(Passout2023[[#This Row], [Batch Start Semester]], "-", Passout2023[[#This Row], [Batch Start Year]], "-", Passout2023[[#This Row], [Degree Duration (year)]])</f>
        <v>--</v>
      </c>
      <c r="Y648" s="32"/>
      <c r="Z648" s="32"/>
      <c r="AA648" s="32"/>
      <c r="AB648" s="32"/>
      <c r="AC648" s="32"/>
      <c r="AD648" s="32"/>
      <c r="AE648" s="28">
        <f>COUNTA(Passout2023[[#This Row], [UNIVERSITY_DEGREE_PROGRAM_ID]:[(Graduated) Degree Awarded Female]])</f>
        <v>2</v>
      </c>
    </row>
    <row r="649" s="2" customFormat="1" ht="35.1" customHeight="1">
      <c r="A649" s="29" t="str">
        <f>IFERROR(IF($N649 &lt;&gt; "#Na", INDEX(Degree_Information!$A$2:$A$20129, MATCH(Passout2023[[#This Row], [UNIVERSITY_DEGREE_PROGRAM_ID]], Degree_Information!$N$2:$N$20129, 0)), ""), "")</f>
        <v/>
      </c>
      <c r="B649" s="29" t="str">
        <f>IFERROR(IF($N649 &lt;&gt; "#Na", INDEX(Degree_Information!$B$2:$B$20129, MATCH(Passout2023[[#This Row], [UNIVERSITY_DEGREE_PROGRAM_ID]], Degree_Information!$N$2:$N$20129, 0)), ""), "")</f>
        <v/>
      </c>
      <c r="C649" s="29" t="str">
        <f>IFERROR(IF($N649 &lt;&gt; "#Na", INDEX(Degree_Information!$E$2:$E$20129, MATCH(Passout2023[[#This Row], [UNIVERSITY_DEGREE_PROGRAM_ID]], Degree_Information!$N$2:$N$20129, 0)), ""), "")</f>
        <v/>
      </c>
      <c r="D649" s="29" t="str">
        <f>IFERROR(IF($N649 &lt;&gt; "#Na", INDEX(Degree_Information!$D$2:$D$20129, MATCH(Passout2023[[#This Row], [UNIVERSITY_DEGREE_PROGRAM_ID]], Degree_Information!$N$2:$N$20129, 0)), ""), "")</f>
        <v/>
      </c>
      <c r="E649" s="29" t="str">
        <f>IFERROR(IF($N649 &lt;&gt; "#Na", INDEX(Degree_Information!$F$2:$F$20129, MATCH(Passout2023[[#This Row], [UNIVERSITY_DEGREE_PROGRAM_ID]], Degree_Information!$N$2:$N$20129, 0)), ""), "")</f>
        <v/>
      </c>
      <c r="F649" s="29" t="str">
        <f>IFERROR(IF($N649 &lt;&gt; "#Na", INDEX(Degree_Information!$K$2:$K$20129, MATCH(Passout2023[[#This Row], [UNIVERSITY_DEGREE_PROGRAM_ID]], Degree_Information!$N$2:$N$20129, 0)), ""), "")</f>
        <v/>
      </c>
      <c r="G649" s="29" t="str">
        <f>IFERROR(IF($N649 &lt;&gt; "#Na", INDEX(Degree_Information!$G$2:$G$20129, MATCH(Passout2023[[#This Row], [UNIVERSITY_DEGREE_PROGRAM_ID]], Degree_Information!$N$2:$N$20129, 0)), ""), "")</f>
        <v/>
      </c>
      <c r="H649" s="29" t="str">
        <f>IFERROR(IF($N649 &lt;&gt; "#Na", INDEX(Degree_Information!$I$2:$I$20129, MATCH(Passout2023[[#This Row], [UNIVERSITY_DEGREE_PROGRAM_ID]], Degree_Information!$N$2:$N$20129, 0)), ""), "")</f>
        <v/>
      </c>
      <c r="I649" s="6" t="str">
        <f>IFERROR(IF($N649 &lt;&gt; "#Na", INDEX(Degree_Information!$H$2:$H$20129, MATCH(Passout2023[[#This Row], [UNIVERSITY_DEGREE_PROGRAM_ID]], Degree_Information!$N$2:$N$20129, 0)), ""), "")</f>
        <v/>
      </c>
      <c r="J649" s="6" t="str">
        <f>IFERROR(IF($N649 &lt;&gt; "#Na", INDEX(Degree_Information!$J$2:$J$20129, MATCH(Passout2023[[#This Row], [UNIVERSITY_DEGREE_PROGRAM_ID]], Degree_Information!$N$2:$N$20129, 0)), ""), "")</f>
        <v/>
      </c>
      <c r="K649" s="19"/>
      <c r="L649" s="20"/>
      <c r="M649" s="21"/>
      <c r="N649" s="21"/>
      <c r="O649" s="21"/>
      <c r="P649" s="22"/>
      <c r="Q649" s="21"/>
      <c r="R649" s="21"/>
      <c r="S649" s="20">
        <v>0</v>
      </c>
      <c r="T649" s="20">
        <v>0</v>
      </c>
      <c r="U649" s="23"/>
      <c r="V6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49" s="25"/>
      <c r="X649" s="26" t="str">
        <f>CONCATENATE(Passout2023[[#This Row], [Batch Start Semester]], "-", Passout2023[[#This Row], [Batch Start Year]], "-", Passout2023[[#This Row], [Degree Duration (year)]])</f>
        <v>--</v>
      </c>
      <c r="Y649" s="32"/>
      <c r="Z649" s="32"/>
      <c r="AA649" s="32"/>
      <c r="AB649" s="32"/>
      <c r="AC649" s="32"/>
      <c r="AD649" s="32"/>
      <c r="AE649" s="28">
        <f>COUNTA(Passout2023[[#This Row], [UNIVERSITY_DEGREE_PROGRAM_ID]:[(Graduated) Degree Awarded Female]])</f>
        <v>2</v>
      </c>
    </row>
    <row r="650" s="2" customFormat="1" ht="35.1" customHeight="1">
      <c r="A650" s="29" t="str">
        <f>IFERROR(IF($N650 &lt;&gt; "#Na", INDEX(Degree_Information!$A$2:$A$20129, MATCH(Passout2023[[#This Row], [UNIVERSITY_DEGREE_PROGRAM_ID]], Degree_Information!$N$2:$N$20129, 0)), ""), "")</f>
        <v/>
      </c>
      <c r="B650" s="29" t="str">
        <f>IFERROR(IF($N650 &lt;&gt; "#Na", INDEX(Degree_Information!$B$2:$B$20129, MATCH(Passout2023[[#This Row], [UNIVERSITY_DEGREE_PROGRAM_ID]], Degree_Information!$N$2:$N$20129, 0)), ""), "")</f>
        <v/>
      </c>
      <c r="C650" s="29" t="str">
        <f>IFERROR(IF($N650 &lt;&gt; "#Na", INDEX(Degree_Information!$E$2:$E$20129, MATCH(Passout2023[[#This Row], [UNIVERSITY_DEGREE_PROGRAM_ID]], Degree_Information!$N$2:$N$20129, 0)), ""), "")</f>
        <v/>
      </c>
      <c r="D650" s="29" t="str">
        <f>IFERROR(IF($N650 &lt;&gt; "#Na", INDEX(Degree_Information!$D$2:$D$20129, MATCH(Passout2023[[#This Row], [UNIVERSITY_DEGREE_PROGRAM_ID]], Degree_Information!$N$2:$N$20129, 0)), ""), "")</f>
        <v/>
      </c>
      <c r="E650" s="29" t="str">
        <f>IFERROR(IF($N650 &lt;&gt; "#Na", INDEX(Degree_Information!$F$2:$F$20129, MATCH(Passout2023[[#This Row], [UNIVERSITY_DEGREE_PROGRAM_ID]], Degree_Information!$N$2:$N$20129, 0)), ""), "")</f>
        <v/>
      </c>
      <c r="F650" s="29" t="str">
        <f>IFERROR(IF($N650 &lt;&gt; "#Na", INDEX(Degree_Information!$K$2:$K$20129, MATCH(Passout2023[[#This Row], [UNIVERSITY_DEGREE_PROGRAM_ID]], Degree_Information!$N$2:$N$20129, 0)), ""), "")</f>
        <v/>
      </c>
      <c r="G650" s="29" t="str">
        <f>IFERROR(IF($N650 &lt;&gt; "#Na", INDEX(Degree_Information!$G$2:$G$20129, MATCH(Passout2023[[#This Row], [UNIVERSITY_DEGREE_PROGRAM_ID]], Degree_Information!$N$2:$N$20129, 0)), ""), "")</f>
        <v/>
      </c>
      <c r="H650" s="29" t="str">
        <f>IFERROR(IF($N650 &lt;&gt; "#Na", INDEX(Degree_Information!$I$2:$I$20129, MATCH(Passout2023[[#This Row], [UNIVERSITY_DEGREE_PROGRAM_ID]], Degree_Information!$N$2:$N$20129, 0)), ""), "")</f>
        <v/>
      </c>
      <c r="I650" s="6" t="str">
        <f>IFERROR(IF($N650 &lt;&gt; "#Na", INDEX(Degree_Information!$H$2:$H$20129, MATCH(Passout2023[[#This Row], [UNIVERSITY_DEGREE_PROGRAM_ID]], Degree_Information!$N$2:$N$20129, 0)), ""), "")</f>
        <v/>
      </c>
      <c r="J650" s="6" t="str">
        <f>IFERROR(IF($N650 &lt;&gt; "#Na", INDEX(Degree_Information!$J$2:$J$20129, MATCH(Passout2023[[#This Row], [UNIVERSITY_DEGREE_PROGRAM_ID]], Degree_Information!$N$2:$N$20129, 0)), ""), "")</f>
        <v/>
      </c>
      <c r="K650" s="19"/>
      <c r="L650" s="20"/>
      <c r="M650" s="21"/>
      <c r="N650" s="21"/>
      <c r="O650" s="21"/>
      <c r="P650" s="22"/>
      <c r="Q650" s="21"/>
      <c r="R650" s="21"/>
      <c r="S650" s="20">
        <v>0</v>
      </c>
      <c r="T650" s="20">
        <v>0</v>
      </c>
      <c r="U650" s="23"/>
      <c r="V6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0" s="25"/>
      <c r="X650" s="26" t="str">
        <f>CONCATENATE(Passout2023[[#This Row], [Batch Start Semester]], "-", Passout2023[[#This Row], [Batch Start Year]], "-", Passout2023[[#This Row], [Degree Duration (year)]])</f>
        <v>--</v>
      </c>
      <c r="Y650" s="32"/>
      <c r="Z650" s="32"/>
      <c r="AA650" s="32"/>
      <c r="AB650" s="32"/>
      <c r="AC650" s="32"/>
      <c r="AD650" s="32"/>
      <c r="AE650" s="28">
        <f>COUNTA(Passout2023[[#This Row], [UNIVERSITY_DEGREE_PROGRAM_ID]:[(Graduated) Degree Awarded Female]])</f>
        <v>2</v>
      </c>
    </row>
    <row r="651" s="2" customFormat="1" ht="35.1" customHeight="1">
      <c r="A651" s="29" t="str">
        <f>IFERROR(IF($N651 &lt;&gt; "#Na", INDEX(Degree_Information!$A$2:$A$20129, MATCH(Passout2023[[#This Row], [UNIVERSITY_DEGREE_PROGRAM_ID]], Degree_Information!$N$2:$N$20129, 0)), ""), "")</f>
        <v/>
      </c>
      <c r="B651" s="29" t="str">
        <f>IFERROR(IF($N651 &lt;&gt; "#Na", INDEX(Degree_Information!$B$2:$B$20129, MATCH(Passout2023[[#This Row], [UNIVERSITY_DEGREE_PROGRAM_ID]], Degree_Information!$N$2:$N$20129, 0)), ""), "")</f>
        <v/>
      </c>
      <c r="C651" s="29" t="str">
        <f>IFERROR(IF($N651 &lt;&gt; "#Na", INDEX(Degree_Information!$E$2:$E$20129, MATCH(Passout2023[[#This Row], [UNIVERSITY_DEGREE_PROGRAM_ID]], Degree_Information!$N$2:$N$20129, 0)), ""), "")</f>
        <v/>
      </c>
      <c r="D651" s="29" t="str">
        <f>IFERROR(IF($N651 &lt;&gt; "#Na", INDEX(Degree_Information!$D$2:$D$20129, MATCH(Passout2023[[#This Row], [UNIVERSITY_DEGREE_PROGRAM_ID]], Degree_Information!$N$2:$N$20129, 0)), ""), "")</f>
        <v/>
      </c>
      <c r="E651" s="29" t="str">
        <f>IFERROR(IF($N651 &lt;&gt; "#Na", INDEX(Degree_Information!$F$2:$F$20129, MATCH(Passout2023[[#This Row], [UNIVERSITY_DEGREE_PROGRAM_ID]], Degree_Information!$N$2:$N$20129, 0)), ""), "")</f>
        <v/>
      </c>
      <c r="F651" s="29" t="str">
        <f>IFERROR(IF($N651 &lt;&gt; "#Na", INDEX(Degree_Information!$K$2:$K$20129, MATCH(Passout2023[[#This Row], [UNIVERSITY_DEGREE_PROGRAM_ID]], Degree_Information!$N$2:$N$20129, 0)), ""), "")</f>
        <v/>
      </c>
      <c r="G651" s="29" t="str">
        <f>IFERROR(IF($N651 &lt;&gt; "#Na", INDEX(Degree_Information!$G$2:$G$20129, MATCH(Passout2023[[#This Row], [UNIVERSITY_DEGREE_PROGRAM_ID]], Degree_Information!$N$2:$N$20129, 0)), ""), "")</f>
        <v/>
      </c>
      <c r="H651" s="29" t="str">
        <f>IFERROR(IF($N651 &lt;&gt; "#Na", INDEX(Degree_Information!$I$2:$I$20129, MATCH(Passout2023[[#This Row], [UNIVERSITY_DEGREE_PROGRAM_ID]], Degree_Information!$N$2:$N$20129, 0)), ""), "")</f>
        <v/>
      </c>
      <c r="I651" s="6" t="str">
        <f>IFERROR(IF($N651 &lt;&gt; "#Na", INDEX(Degree_Information!$H$2:$H$20129, MATCH(Passout2023[[#This Row], [UNIVERSITY_DEGREE_PROGRAM_ID]], Degree_Information!$N$2:$N$20129, 0)), ""), "")</f>
        <v/>
      </c>
      <c r="J651" s="6" t="str">
        <f>IFERROR(IF($N651 &lt;&gt; "#Na", INDEX(Degree_Information!$J$2:$J$20129, MATCH(Passout2023[[#This Row], [UNIVERSITY_DEGREE_PROGRAM_ID]], Degree_Information!$N$2:$N$20129, 0)), ""), "")</f>
        <v/>
      </c>
      <c r="K651" s="19"/>
      <c r="L651" s="20"/>
      <c r="M651" s="21"/>
      <c r="N651" s="21"/>
      <c r="O651" s="21"/>
      <c r="P651" s="22"/>
      <c r="Q651" s="21"/>
      <c r="R651" s="21"/>
      <c r="S651" s="20">
        <v>0</v>
      </c>
      <c r="T651" s="20">
        <v>0</v>
      </c>
      <c r="U651" s="23"/>
      <c r="V6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1" s="25"/>
      <c r="X651" s="26" t="str">
        <f>CONCATENATE(Passout2023[[#This Row], [Batch Start Semester]], "-", Passout2023[[#This Row], [Batch Start Year]], "-", Passout2023[[#This Row], [Degree Duration (year)]])</f>
        <v>--</v>
      </c>
      <c r="Y651" s="32"/>
      <c r="Z651" s="32"/>
      <c r="AA651" s="32"/>
      <c r="AB651" s="32"/>
      <c r="AC651" s="32"/>
      <c r="AD651" s="32"/>
      <c r="AE651" s="28">
        <f>COUNTA(Passout2023[[#This Row], [UNIVERSITY_DEGREE_PROGRAM_ID]:[(Graduated) Degree Awarded Female]])</f>
        <v>2</v>
      </c>
    </row>
    <row r="652" s="2" customFormat="1" ht="35.1" customHeight="1">
      <c r="A652" s="29" t="str">
        <f>IFERROR(IF($N652 &lt;&gt; "#Na", INDEX(Degree_Information!$A$2:$A$20129, MATCH(Passout2023[[#This Row], [UNIVERSITY_DEGREE_PROGRAM_ID]], Degree_Information!$N$2:$N$20129, 0)), ""), "")</f>
        <v/>
      </c>
      <c r="B652" s="29" t="str">
        <f>IFERROR(IF($N652 &lt;&gt; "#Na", INDEX(Degree_Information!$B$2:$B$20129, MATCH(Passout2023[[#This Row], [UNIVERSITY_DEGREE_PROGRAM_ID]], Degree_Information!$N$2:$N$20129, 0)), ""), "")</f>
        <v/>
      </c>
      <c r="C652" s="29" t="str">
        <f>IFERROR(IF($N652 &lt;&gt; "#Na", INDEX(Degree_Information!$E$2:$E$20129, MATCH(Passout2023[[#This Row], [UNIVERSITY_DEGREE_PROGRAM_ID]], Degree_Information!$N$2:$N$20129, 0)), ""), "")</f>
        <v/>
      </c>
      <c r="D652" s="29" t="str">
        <f>IFERROR(IF($N652 &lt;&gt; "#Na", INDEX(Degree_Information!$D$2:$D$20129, MATCH(Passout2023[[#This Row], [UNIVERSITY_DEGREE_PROGRAM_ID]], Degree_Information!$N$2:$N$20129, 0)), ""), "")</f>
        <v/>
      </c>
      <c r="E652" s="29" t="str">
        <f>IFERROR(IF($N652 &lt;&gt; "#Na", INDEX(Degree_Information!$F$2:$F$20129, MATCH(Passout2023[[#This Row], [UNIVERSITY_DEGREE_PROGRAM_ID]], Degree_Information!$N$2:$N$20129, 0)), ""), "")</f>
        <v/>
      </c>
      <c r="F652" s="29" t="str">
        <f>IFERROR(IF($N652 &lt;&gt; "#Na", INDEX(Degree_Information!$K$2:$K$20129, MATCH(Passout2023[[#This Row], [UNIVERSITY_DEGREE_PROGRAM_ID]], Degree_Information!$N$2:$N$20129, 0)), ""), "")</f>
        <v/>
      </c>
      <c r="G652" s="29" t="str">
        <f>IFERROR(IF($N652 &lt;&gt; "#Na", INDEX(Degree_Information!$G$2:$G$20129, MATCH(Passout2023[[#This Row], [UNIVERSITY_DEGREE_PROGRAM_ID]], Degree_Information!$N$2:$N$20129, 0)), ""), "")</f>
        <v/>
      </c>
      <c r="H652" s="29" t="str">
        <f>IFERROR(IF($N652 &lt;&gt; "#Na", INDEX(Degree_Information!$I$2:$I$20129, MATCH(Passout2023[[#This Row], [UNIVERSITY_DEGREE_PROGRAM_ID]], Degree_Information!$N$2:$N$20129, 0)), ""), "")</f>
        <v/>
      </c>
      <c r="I652" s="6" t="str">
        <f>IFERROR(IF($N652 &lt;&gt; "#Na", INDEX(Degree_Information!$H$2:$H$20129, MATCH(Passout2023[[#This Row], [UNIVERSITY_DEGREE_PROGRAM_ID]], Degree_Information!$N$2:$N$20129, 0)), ""), "")</f>
        <v/>
      </c>
      <c r="J652" s="6" t="str">
        <f>IFERROR(IF($N652 &lt;&gt; "#Na", INDEX(Degree_Information!$J$2:$J$20129, MATCH(Passout2023[[#This Row], [UNIVERSITY_DEGREE_PROGRAM_ID]], Degree_Information!$N$2:$N$20129, 0)), ""), "")</f>
        <v/>
      </c>
      <c r="K652" s="19"/>
      <c r="L652" s="20"/>
      <c r="M652" s="21"/>
      <c r="N652" s="21"/>
      <c r="O652" s="21"/>
      <c r="P652" s="22"/>
      <c r="Q652" s="21"/>
      <c r="R652" s="21"/>
      <c r="S652" s="20">
        <v>0</v>
      </c>
      <c r="T652" s="20">
        <v>0</v>
      </c>
      <c r="U652" s="23"/>
      <c r="V6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2" s="25"/>
      <c r="X652" s="26" t="str">
        <f>CONCATENATE(Passout2023[[#This Row], [Batch Start Semester]], "-", Passout2023[[#This Row], [Batch Start Year]], "-", Passout2023[[#This Row], [Degree Duration (year)]])</f>
        <v>--</v>
      </c>
      <c r="Y652" s="32"/>
      <c r="Z652" s="32"/>
      <c r="AA652" s="32"/>
      <c r="AB652" s="32"/>
      <c r="AC652" s="32"/>
      <c r="AD652" s="32"/>
      <c r="AE652" s="28">
        <f>COUNTA(Passout2023[[#This Row], [UNIVERSITY_DEGREE_PROGRAM_ID]:[(Graduated) Degree Awarded Female]])</f>
        <v>2</v>
      </c>
    </row>
    <row r="653" s="2" customFormat="1" ht="35.1" customHeight="1">
      <c r="A653" s="29" t="str">
        <f>IFERROR(IF($N653 &lt;&gt; "#Na", INDEX(Degree_Information!$A$2:$A$20129, MATCH(Passout2023[[#This Row], [UNIVERSITY_DEGREE_PROGRAM_ID]], Degree_Information!$N$2:$N$20129, 0)), ""), "")</f>
        <v/>
      </c>
      <c r="B653" s="29" t="str">
        <f>IFERROR(IF($N653 &lt;&gt; "#Na", INDEX(Degree_Information!$B$2:$B$20129, MATCH(Passout2023[[#This Row], [UNIVERSITY_DEGREE_PROGRAM_ID]], Degree_Information!$N$2:$N$20129, 0)), ""), "")</f>
        <v/>
      </c>
      <c r="C653" s="29" t="str">
        <f>IFERROR(IF($N653 &lt;&gt; "#Na", INDEX(Degree_Information!$E$2:$E$20129, MATCH(Passout2023[[#This Row], [UNIVERSITY_DEGREE_PROGRAM_ID]], Degree_Information!$N$2:$N$20129, 0)), ""), "")</f>
        <v/>
      </c>
      <c r="D653" s="29" t="str">
        <f>IFERROR(IF($N653 &lt;&gt; "#Na", INDEX(Degree_Information!$D$2:$D$20129, MATCH(Passout2023[[#This Row], [UNIVERSITY_DEGREE_PROGRAM_ID]], Degree_Information!$N$2:$N$20129, 0)), ""), "")</f>
        <v/>
      </c>
      <c r="E653" s="29" t="str">
        <f>IFERROR(IF($N653 &lt;&gt; "#Na", INDEX(Degree_Information!$F$2:$F$20129, MATCH(Passout2023[[#This Row], [UNIVERSITY_DEGREE_PROGRAM_ID]], Degree_Information!$N$2:$N$20129, 0)), ""), "")</f>
        <v/>
      </c>
      <c r="F653" s="29" t="str">
        <f>IFERROR(IF($N653 &lt;&gt; "#Na", INDEX(Degree_Information!$K$2:$K$20129, MATCH(Passout2023[[#This Row], [UNIVERSITY_DEGREE_PROGRAM_ID]], Degree_Information!$N$2:$N$20129, 0)), ""), "")</f>
        <v/>
      </c>
      <c r="G653" s="29" t="str">
        <f>IFERROR(IF($N653 &lt;&gt; "#Na", INDEX(Degree_Information!$G$2:$G$20129, MATCH(Passout2023[[#This Row], [UNIVERSITY_DEGREE_PROGRAM_ID]], Degree_Information!$N$2:$N$20129, 0)), ""), "")</f>
        <v/>
      </c>
      <c r="H653" s="29" t="str">
        <f>IFERROR(IF($N653 &lt;&gt; "#Na", INDEX(Degree_Information!$I$2:$I$20129, MATCH(Passout2023[[#This Row], [UNIVERSITY_DEGREE_PROGRAM_ID]], Degree_Information!$N$2:$N$20129, 0)), ""), "")</f>
        <v/>
      </c>
      <c r="I653" s="6" t="str">
        <f>IFERROR(IF($N653 &lt;&gt; "#Na", INDEX(Degree_Information!$H$2:$H$20129, MATCH(Passout2023[[#This Row], [UNIVERSITY_DEGREE_PROGRAM_ID]], Degree_Information!$N$2:$N$20129, 0)), ""), "")</f>
        <v/>
      </c>
      <c r="J653" s="6" t="str">
        <f>IFERROR(IF($N653 &lt;&gt; "#Na", INDEX(Degree_Information!$J$2:$J$20129, MATCH(Passout2023[[#This Row], [UNIVERSITY_DEGREE_PROGRAM_ID]], Degree_Information!$N$2:$N$20129, 0)), ""), "")</f>
        <v/>
      </c>
      <c r="K653" s="19"/>
      <c r="L653" s="20"/>
      <c r="M653" s="21"/>
      <c r="N653" s="21"/>
      <c r="O653" s="21"/>
      <c r="P653" s="22"/>
      <c r="Q653" s="21"/>
      <c r="R653" s="21"/>
      <c r="S653" s="20">
        <v>0</v>
      </c>
      <c r="T653" s="20">
        <v>0</v>
      </c>
      <c r="U653" s="23"/>
      <c r="V6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3" s="25"/>
      <c r="X653" s="26" t="str">
        <f>CONCATENATE(Passout2023[[#This Row], [Batch Start Semester]], "-", Passout2023[[#This Row], [Batch Start Year]], "-", Passout2023[[#This Row], [Degree Duration (year)]])</f>
        <v>--</v>
      </c>
      <c r="Y653" s="32"/>
      <c r="Z653" s="32"/>
      <c r="AA653" s="32"/>
      <c r="AB653" s="32"/>
      <c r="AC653" s="32"/>
      <c r="AD653" s="32"/>
      <c r="AE653" s="28">
        <f>COUNTA(Passout2023[[#This Row], [UNIVERSITY_DEGREE_PROGRAM_ID]:[(Graduated) Degree Awarded Female]])</f>
        <v>2</v>
      </c>
    </row>
    <row r="654" s="2" customFormat="1" ht="35.1" customHeight="1">
      <c r="A654" s="29" t="str">
        <f>IFERROR(IF($N654 &lt;&gt; "#Na", INDEX(Degree_Information!$A$2:$A$20129, MATCH(Passout2023[[#This Row], [UNIVERSITY_DEGREE_PROGRAM_ID]], Degree_Information!$N$2:$N$20129, 0)), ""), "")</f>
        <v/>
      </c>
      <c r="B654" s="29" t="str">
        <f>IFERROR(IF($N654 &lt;&gt; "#Na", INDEX(Degree_Information!$B$2:$B$20129, MATCH(Passout2023[[#This Row], [UNIVERSITY_DEGREE_PROGRAM_ID]], Degree_Information!$N$2:$N$20129, 0)), ""), "")</f>
        <v/>
      </c>
      <c r="C654" s="29" t="str">
        <f>IFERROR(IF($N654 &lt;&gt; "#Na", INDEX(Degree_Information!$E$2:$E$20129, MATCH(Passout2023[[#This Row], [UNIVERSITY_DEGREE_PROGRAM_ID]], Degree_Information!$N$2:$N$20129, 0)), ""), "")</f>
        <v/>
      </c>
      <c r="D654" s="29" t="str">
        <f>IFERROR(IF($N654 &lt;&gt; "#Na", INDEX(Degree_Information!$D$2:$D$20129, MATCH(Passout2023[[#This Row], [UNIVERSITY_DEGREE_PROGRAM_ID]], Degree_Information!$N$2:$N$20129, 0)), ""), "")</f>
        <v/>
      </c>
      <c r="E654" s="29" t="str">
        <f>IFERROR(IF($N654 &lt;&gt; "#Na", INDEX(Degree_Information!$F$2:$F$20129, MATCH(Passout2023[[#This Row], [UNIVERSITY_DEGREE_PROGRAM_ID]], Degree_Information!$N$2:$N$20129, 0)), ""), "")</f>
        <v/>
      </c>
      <c r="F654" s="29" t="str">
        <f>IFERROR(IF($N654 &lt;&gt; "#Na", INDEX(Degree_Information!$K$2:$K$20129, MATCH(Passout2023[[#This Row], [UNIVERSITY_DEGREE_PROGRAM_ID]], Degree_Information!$N$2:$N$20129, 0)), ""), "")</f>
        <v/>
      </c>
      <c r="G654" s="29" t="str">
        <f>IFERROR(IF($N654 &lt;&gt; "#Na", INDEX(Degree_Information!$G$2:$G$20129, MATCH(Passout2023[[#This Row], [UNIVERSITY_DEGREE_PROGRAM_ID]], Degree_Information!$N$2:$N$20129, 0)), ""), "")</f>
        <v/>
      </c>
      <c r="H654" s="29" t="str">
        <f>IFERROR(IF($N654 &lt;&gt; "#Na", INDEX(Degree_Information!$I$2:$I$20129, MATCH(Passout2023[[#This Row], [UNIVERSITY_DEGREE_PROGRAM_ID]], Degree_Information!$N$2:$N$20129, 0)), ""), "")</f>
        <v/>
      </c>
      <c r="I654" s="6" t="str">
        <f>IFERROR(IF($N654 &lt;&gt; "#Na", INDEX(Degree_Information!$H$2:$H$20129, MATCH(Passout2023[[#This Row], [UNIVERSITY_DEGREE_PROGRAM_ID]], Degree_Information!$N$2:$N$20129, 0)), ""), "")</f>
        <v/>
      </c>
      <c r="J654" s="6" t="str">
        <f>IFERROR(IF($N654 &lt;&gt; "#Na", INDEX(Degree_Information!$J$2:$J$20129, MATCH(Passout2023[[#This Row], [UNIVERSITY_DEGREE_PROGRAM_ID]], Degree_Information!$N$2:$N$20129, 0)), ""), "")</f>
        <v/>
      </c>
      <c r="K654" s="19"/>
      <c r="L654" s="20"/>
      <c r="M654" s="21"/>
      <c r="N654" s="21"/>
      <c r="O654" s="21"/>
      <c r="P654" s="22"/>
      <c r="Q654" s="21"/>
      <c r="R654" s="21"/>
      <c r="S654" s="20">
        <v>0</v>
      </c>
      <c r="T654" s="20">
        <v>0</v>
      </c>
      <c r="U654" s="23"/>
      <c r="V6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4" s="25"/>
      <c r="X654" s="26" t="str">
        <f>CONCATENATE(Passout2023[[#This Row], [Batch Start Semester]], "-", Passout2023[[#This Row], [Batch Start Year]], "-", Passout2023[[#This Row], [Degree Duration (year)]])</f>
        <v>--</v>
      </c>
      <c r="Y654" s="32"/>
      <c r="Z654" s="32"/>
      <c r="AA654" s="32"/>
      <c r="AB654" s="32"/>
      <c r="AC654" s="32"/>
      <c r="AD654" s="32"/>
      <c r="AE654" s="28">
        <f>COUNTA(Passout2023[[#This Row], [UNIVERSITY_DEGREE_PROGRAM_ID]:[(Graduated) Degree Awarded Female]])</f>
        <v>2</v>
      </c>
    </row>
    <row r="655" s="2" customFormat="1" ht="35.1" customHeight="1">
      <c r="A655" s="29" t="str">
        <f>IFERROR(IF($N655 &lt;&gt; "#Na", INDEX(Degree_Information!$A$2:$A$20129, MATCH(Passout2023[[#This Row], [UNIVERSITY_DEGREE_PROGRAM_ID]], Degree_Information!$N$2:$N$20129, 0)), ""), "")</f>
        <v/>
      </c>
      <c r="B655" s="29" t="str">
        <f>IFERROR(IF($N655 &lt;&gt; "#Na", INDEX(Degree_Information!$B$2:$B$20129, MATCH(Passout2023[[#This Row], [UNIVERSITY_DEGREE_PROGRAM_ID]], Degree_Information!$N$2:$N$20129, 0)), ""), "")</f>
        <v/>
      </c>
      <c r="C655" s="29" t="str">
        <f>IFERROR(IF($N655 &lt;&gt; "#Na", INDEX(Degree_Information!$E$2:$E$20129, MATCH(Passout2023[[#This Row], [UNIVERSITY_DEGREE_PROGRAM_ID]], Degree_Information!$N$2:$N$20129, 0)), ""), "")</f>
        <v/>
      </c>
      <c r="D655" s="29" t="str">
        <f>IFERROR(IF($N655 &lt;&gt; "#Na", INDEX(Degree_Information!$D$2:$D$20129, MATCH(Passout2023[[#This Row], [UNIVERSITY_DEGREE_PROGRAM_ID]], Degree_Information!$N$2:$N$20129, 0)), ""), "")</f>
        <v/>
      </c>
      <c r="E655" s="29" t="str">
        <f>IFERROR(IF($N655 &lt;&gt; "#Na", INDEX(Degree_Information!$F$2:$F$20129, MATCH(Passout2023[[#This Row], [UNIVERSITY_DEGREE_PROGRAM_ID]], Degree_Information!$N$2:$N$20129, 0)), ""), "")</f>
        <v/>
      </c>
      <c r="F655" s="29" t="str">
        <f>IFERROR(IF($N655 &lt;&gt; "#Na", INDEX(Degree_Information!$K$2:$K$20129, MATCH(Passout2023[[#This Row], [UNIVERSITY_DEGREE_PROGRAM_ID]], Degree_Information!$N$2:$N$20129, 0)), ""), "")</f>
        <v/>
      </c>
      <c r="G655" s="29" t="str">
        <f>IFERROR(IF($N655 &lt;&gt; "#Na", INDEX(Degree_Information!$G$2:$G$20129, MATCH(Passout2023[[#This Row], [UNIVERSITY_DEGREE_PROGRAM_ID]], Degree_Information!$N$2:$N$20129, 0)), ""), "")</f>
        <v/>
      </c>
      <c r="H655" s="29" t="str">
        <f>IFERROR(IF($N655 &lt;&gt; "#Na", INDEX(Degree_Information!$I$2:$I$20129, MATCH(Passout2023[[#This Row], [UNIVERSITY_DEGREE_PROGRAM_ID]], Degree_Information!$N$2:$N$20129, 0)), ""), "")</f>
        <v/>
      </c>
      <c r="I655" s="6" t="str">
        <f>IFERROR(IF($N655 &lt;&gt; "#Na", INDEX(Degree_Information!$H$2:$H$20129, MATCH(Passout2023[[#This Row], [UNIVERSITY_DEGREE_PROGRAM_ID]], Degree_Information!$N$2:$N$20129, 0)), ""), "")</f>
        <v/>
      </c>
      <c r="J655" s="6" t="str">
        <f>IFERROR(IF($N655 &lt;&gt; "#Na", INDEX(Degree_Information!$J$2:$J$20129, MATCH(Passout2023[[#This Row], [UNIVERSITY_DEGREE_PROGRAM_ID]], Degree_Information!$N$2:$N$20129, 0)), ""), "")</f>
        <v/>
      </c>
      <c r="K655" s="19"/>
      <c r="L655" s="20"/>
      <c r="M655" s="21"/>
      <c r="N655" s="21"/>
      <c r="O655" s="21"/>
      <c r="P655" s="22"/>
      <c r="Q655" s="21"/>
      <c r="R655" s="21"/>
      <c r="S655" s="20">
        <v>0</v>
      </c>
      <c r="T655" s="20">
        <v>0</v>
      </c>
      <c r="U655" s="23"/>
      <c r="V6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5" s="25"/>
      <c r="X655" s="26" t="str">
        <f>CONCATENATE(Passout2023[[#This Row], [Batch Start Semester]], "-", Passout2023[[#This Row], [Batch Start Year]], "-", Passout2023[[#This Row], [Degree Duration (year)]])</f>
        <v>--</v>
      </c>
      <c r="Y655" s="32"/>
      <c r="Z655" s="32"/>
      <c r="AA655" s="32"/>
      <c r="AB655" s="32"/>
      <c r="AC655" s="32"/>
      <c r="AD655" s="32"/>
      <c r="AE655" s="28">
        <f>COUNTA(Passout2023[[#This Row], [UNIVERSITY_DEGREE_PROGRAM_ID]:[(Graduated) Degree Awarded Female]])</f>
        <v>2</v>
      </c>
    </row>
    <row r="656" s="2" customFormat="1" ht="35.1" customHeight="1">
      <c r="A656" s="29" t="str">
        <f>IFERROR(IF($N656 &lt;&gt; "#Na", INDEX(Degree_Information!$A$2:$A$20129, MATCH(Passout2023[[#This Row], [UNIVERSITY_DEGREE_PROGRAM_ID]], Degree_Information!$N$2:$N$20129, 0)), ""), "")</f>
        <v/>
      </c>
      <c r="B656" s="29" t="str">
        <f>IFERROR(IF($N656 &lt;&gt; "#Na", INDEX(Degree_Information!$B$2:$B$20129, MATCH(Passout2023[[#This Row], [UNIVERSITY_DEGREE_PROGRAM_ID]], Degree_Information!$N$2:$N$20129, 0)), ""), "")</f>
        <v/>
      </c>
      <c r="C656" s="29" t="str">
        <f>IFERROR(IF($N656 &lt;&gt; "#Na", INDEX(Degree_Information!$E$2:$E$20129, MATCH(Passout2023[[#This Row], [UNIVERSITY_DEGREE_PROGRAM_ID]], Degree_Information!$N$2:$N$20129, 0)), ""), "")</f>
        <v/>
      </c>
      <c r="D656" s="29" t="str">
        <f>IFERROR(IF($N656 &lt;&gt; "#Na", INDEX(Degree_Information!$D$2:$D$20129, MATCH(Passout2023[[#This Row], [UNIVERSITY_DEGREE_PROGRAM_ID]], Degree_Information!$N$2:$N$20129, 0)), ""), "")</f>
        <v/>
      </c>
      <c r="E656" s="29" t="str">
        <f>IFERROR(IF($N656 &lt;&gt; "#Na", INDEX(Degree_Information!$F$2:$F$20129, MATCH(Passout2023[[#This Row], [UNIVERSITY_DEGREE_PROGRAM_ID]], Degree_Information!$N$2:$N$20129, 0)), ""), "")</f>
        <v/>
      </c>
      <c r="F656" s="29" t="str">
        <f>IFERROR(IF($N656 &lt;&gt; "#Na", INDEX(Degree_Information!$K$2:$K$20129, MATCH(Passout2023[[#This Row], [UNIVERSITY_DEGREE_PROGRAM_ID]], Degree_Information!$N$2:$N$20129, 0)), ""), "")</f>
        <v/>
      </c>
      <c r="G656" s="29" t="str">
        <f>IFERROR(IF($N656 &lt;&gt; "#Na", INDEX(Degree_Information!$G$2:$G$20129, MATCH(Passout2023[[#This Row], [UNIVERSITY_DEGREE_PROGRAM_ID]], Degree_Information!$N$2:$N$20129, 0)), ""), "")</f>
        <v/>
      </c>
      <c r="H656" s="29" t="str">
        <f>IFERROR(IF($N656 &lt;&gt; "#Na", INDEX(Degree_Information!$I$2:$I$20129, MATCH(Passout2023[[#This Row], [UNIVERSITY_DEGREE_PROGRAM_ID]], Degree_Information!$N$2:$N$20129, 0)), ""), "")</f>
        <v/>
      </c>
      <c r="I656" s="6" t="str">
        <f>IFERROR(IF($N656 &lt;&gt; "#Na", INDEX(Degree_Information!$H$2:$H$20129, MATCH(Passout2023[[#This Row], [UNIVERSITY_DEGREE_PROGRAM_ID]], Degree_Information!$N$2:$N$20129, 0)), ""), "")</f>
        <v/>
      </c>
      <c r="J656" s="6" t="str">
        <f>IFERROR(IF($N656 &lt;&gt; "#Na", INDEX(Degree_Information!$J$2:$J$20129, MATCH(Passout2023[[#This Row], [UNIVERSITY_DEGREE_PROGRAM_ID]], Degree_Information!$N$2:$N$20129, 0)), ""), "")</f>
        <v/>
      </c>
      <c r="K656" s="19"/>
      <c r="L656" s="20"/>
      <c r="M656" s="21"/>
      <c r="N656" s="21"/>
      <c r="O656" s="21"/>
      <c r="P656" s="22"/>
      <c r="Q656" s="21"/>
      <c r="R656" s="21"/>
      <c r="S656" s="20">
        <v>0</v>
      </c>
      <c r="T656" s="20">
        <v>0</v>
      </c>
      <c r="U656" s="23"/>
      <c r="V6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6" s="25"/>
      <c r="X656" s="26" t="str">
        <f>CONCATENATE(Passout2023[[#This Row], [Batch Start Semester]], "-", Passout2023[[#This Row], [Batch Start Year]], "-", Passout2023[[#This Row], [Degree Duration (year)]])</f>
        <v>--</v>
      </c>
      <c r="Y656" s="32"/>
      <c r="Z656" s="32"/>
      <c r="AA656" s="32"/>
      <c r="AB656" s="32"/>
      <c r="AC656" s="32"/>
      <c r="AD656" s="32"/>
      <c r="AE656" s="28">
        <f>COUNTA(Passout2023[[#This Row], [UNIVERSITY_DEGREE_PROGRAM_ID]:[(Graduated) Degree Awarded Female]])</f>
        <v>2</v>
      </c>
    </row>
    <row r="657" s="2" customFormat="1" ht="35.1" customHeight="1">
      <c r="A657" s="29" t="str">
        <f>IFERROR(IF($N657 &lt;&gt; "#Na", INDEX(Degree_Information!$A$2:$A$20129, MATCH(Passout2023[[#This Row], [UNIVERSITY_DEGREE_PROGRAM_ID]], Degree_Information!$N$2:$N$20129, 0)), ""), "")</f>
        <v/>
      </c>
      <c r="B657" s="29" t="str">
        <f>IFERROR(IF($N657 &lt;&gt; "#Na", INDEX(Degree_Information!$B$2:$B$20129, MATCH(Passout2023[[#This Row], [UNIVERSITY_DEGREE_PROGRAM_ID]], Degree_Information!$N$2:$N$20129, 0)), ""), "")</f>
        <v/>
      </c>
      <c r="C657" s="29" t="str">
        <f>IFERROR(IF($N657 &lt;&gt; "#Na", INDEX(Degree_Information!$E$2:$E$20129, MATCH(Passout2023[[#This Row], [UNIVERSITY_DEGREE_PROGRAM_ID]], Degree_Information!$N$2:$N$20129, 0)), ""), "")</f>
        <v/>
      </c>
      <c r="D657" s="29" t="str">
        <f>IFERROR(IF($N657 &lt;&gt; "#Na", INDEX(Degree_Information!$D$2:$D$20129, MATCH(Passout2023[[#This Row], [UNIVERSITY_DEGREE_PROGRAM_ID]], Degree_Information!$N$2:$N$20129, 0)), ""), "")</f>
        <v/>
      </c>
      <c r="E657" s="29" t="str">
        <f>IFERROR(IF($N657 &lt;&gt; "#Na", INDEX(Degree_Information!$F$2:$F$20129, MATCH(Passout2023[[#This Row], [UNIVERSITY_DEGREE_PROGRAM_ID]], Degree_Information!$N$2:$N$20129, 0)), ""), "")</f>
        <v/>
      </c>
      <c r="F657" s="29" t="str">
        <f>IFERROR(IF($N657 &lt;&gt; "#Na", INDEX(Degree_Information!$K$2:$K$20129, MATCH(Passout2023[[#This Row], [UNIVERSITY_DEGREE_PROGRAM_ID]], Degree_Information!$N$2:$N$20129, 0)), ""), "")</f>
        <v/>
      </c>
      <c r="G657" s="29" t="str">
        <f>IFERROR(IF($N657 &lt;&gt; "#Na", INDEX(Degree_Information!$G$2:$G$20129, MATCH(Passout2023[[#This Row], [UNIVERSITY_DEGREE_PROGRAM_ID]], Degree_Information!$N$2:$N$20129, 0)), ""), "")</f>
        <v/>
      </c>
      <c r="H657" s="29" t="str">
        <f>IFERROR(IF($N657 &lt;&gt; "#Na", INDEX(Degree_Information!$I$2:$I$20129, MATCH(Passout2023[[#This Row], [UNIVERSITY_DEGREE_PROGRAM_ID]], Degree_Information!$N$2:$N$20129, 0)), ""), "")</f>
        <v/>
      </c>
      <c r="I657" s="6" t="str">
        <f>IFERROR(IF($N657 &lt;&gt; "#Na", INDEX(Degree_Information!$H$2:$H$20129, MATCH(Passout2023[[#This Row], [UNIVERSITY_DEGREE_PROGRAM_ID]], Degree_Information!$N$2:$N$20129, 0)), ""), "")</f>
        <v/>
      </c>
      <c r="J657" s="6" t="str">
        <f>IFERROR(IF($N657 &lt;&gt; "#Na", INDEX(Degree_Information!$J$2:$J$20129, MATCH(Passout2023[[#This Row], [UNIVERSITY_DEGREE_PROGRAM_ID]], Degree_Information!$N$2:$N$20129, 0)), ""), "")</f>
        <v/>
      </c>
      <c r="K657" s="19"/>
      <c r="L657" s="20"/>
      <c r="M657" s="21"/>
      <c r="N657" s="21"/>
      <c r="O657" s="21"/>
      <c r="P657" s="22"/>
      <c r="Q657" s="21"/>
      <c r="R657" s="21"/>
      <c r="S657" s="20">
        <v>0</v>
      </c>
      <c r="T657" s="20">
        <v>0</v>
      </c>
      <c r="U657" s="23"/>
      <c r="V6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7" s="25"/>
      <c r="X657" s="26" t="str">
        <f>CONCATENATE(Passout2023[[#This Row], [Batch Start Semester]], "-", Passout2023[[#This Row], [Batch Start Year]], "-", Passout2023[[#This Row], [Degree Duration (year)]])</f>
        <v>--</v>
      </c>
      <c r="Y657" s="32"/>
      <c r="Z657" s="32"/>
      <c r="AA657" s="32"/>
      <c r="AB657" s="32"/>
      <c r="AC657" s="32"/>
      <c r="AD657" s="32"/>
      <c r="AE657" s="28">
        <f>COUNTA(Passout2023[[#This Row], [UNIVERSITY_DEGREE_PROGRAM_ID]:[(Graduated) Degree Awarded Female]])</f>
        <v>2</v>
      </c>
    </row>
    <row r="658" s="2" customFormat="1" ht="35.1" customHeight="1">
      <c r="A658" s="29" t="str">
        <f>IFERROR(IF($N658 &lt;&gt; "#Na", INDEX(Degree_Information!$A$2:$A$20129, MATCH(Passout2023[[#This Row], [UNIVERSITY_DEGREE_PROGRAM_ID]], Degree_Information!$N$2:$N$20129, 0)), ""), "")</f>
        <v/>
      </c>
      <c r="B658" s="29" t="str">
        <f>IFERROR(IF($N658 &lt;&gt; "#Na", INDEX(Degree_Information!$B$2:$B$20129, MATCH(Passout2023[[#This Row], [UNIVERSITY_DEGREE_PROGRAM_ID]], Degree_Information!$N$2:$N$20129, 0)), ""), "")</f>
        <v/>
      </c>
      <c r="C658" s="29" t="str">
        <f>IFERROR(IF($N658 &lt;&gt; "#Na", INDEX(Degree_Information!$E$2:$E$20129, MATCH(Passout2023[[#This Row], [UNIVERSITY_DEGREE_PROGRAM_ID]], Degree_Information!$N$2:$N$20129, 0)), ""), "")</f>
        <v/>
      </c>
      <c r="D658" s="29" t="str">
        <f>IFERROR(IF($N658 &lt;&gt; "#Na", INDEX(Degree_Information!$D$2:$D$20129, MATCH(Passout2023[[#This Row], [UNIVERSITY_DEGREE_PROGRAM_ID]], Degree_Information!$N$2:$N$20129, 0)), ""), "")</f>
        <v/>
      </c>
      <c r="E658" s="29" t="str">
        <f>IFERROR(IF($N658 &lt;&gt; "#Na", INDEX(Degree_Information!$F$2:$F$20129, MATCH(Passout2023[[#This Row], [UNIVERSITY_DEGREE_PROGRAM_ID]], Degree_Information!$N$2:$N$20129, 0)), ""), "")</f>
        <v/>
      </c>
      <c r="F658" s="29" t="str">
        <f>IFERROR(IF($N658 &lt;&gt; "#Na", INDEX(Degree_Information!$K$2:$K$20129, MATCH(Passout2023[[#This Row], [UNIVERSITY_DEGREE_PROGRAM_ID]], Degree_Information!$N$2:$N$20129, 0)), ""), "")</f>
        <v/>
      </c>
      <c r="G658" s="29" t="str">
        <f>IFERROR(IF($N658 &lt;&gt; "#Na", INDEX(Degree_Information!$G$2:$G$20129, MATCH(Passout2023[[#This Row], [UNIVERSITY_DEGREE_PROGRAM_ID]], Degree_Information!$N$2:$N$20129, 0)), ""), "")</f>
        <v/>
      </c>
      <c r="H658" s="29" t="str">
        <f>IFERROR(IF($N658 &lt;&gt; "#Na", INDEX(Degree_Information!$I$2:$I$20129, MATCH(Passout2023[[#This Row], [UNIVERSITY_DEGREE_PROGRAM_ID]], Degree_Information!$N$2:$N$20129, 0)), ""), "")</f>
        <v/>
      </c>
      <c r="I658" s="6" t="str">
        <f>IFERROR(IF($N658 &lt;&gt; "#Na", INDEX(Degree_Information!$H$2:$H$20129, MATCH(Passout2023[[#This Row], [UNIVERSITY_DEGREE_PROGRAM_ID]], Degree_Information!$N$2:$N$20129, 0)), ""), "")</f>
        <v/>
      </c>
      <c r="J658" s="6" t="str">
        <f>IFERROR(IF($N658 &lt;&gt; "#Na", INDEX(Degree_Information!$J$2:$J$20129, MATCH(Passout2023[[#This Row], [UNIVERSITY_DEGREE_PROGRAM_ID]], Degree_Information!$N$2:$N$20129, 0)), ""), "")</f>
        <v/>
      </c>
      <c r="K658" s="19"/>
      <c r="L658" s="20"/>
      <c r="M658" s="21"/>
      <c r="N658" s="21"/>
      <c r="O658" s="21"/>
      <c r="P658" s="22"/>
      <c r="Q658" s="21"/>
      <c r="R658" s="21"/>
      <c r="S658" s="20">
        <v>0</v>
      </c>
      <c r="T658" s="20">
        <v>0</v>
      </c>
      <c r="U658" s="23"/>
      <c r="V6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8" s="25"/>
      <c r="X658" s="26" t="str">
        <f>CONCATENATE(Passout2023[[#This Row], [Batch Start Semester]], "-", Passout2023[[#This Row], [Batch Start Year]], "-", Passout2023[[#This Row], [Degree Duration (year)]])</f>
        <v>--</v>
      </c>
      <c r="Y658" s="32"/>
      <c r="Z658" s="32"/>
      <c r="AA658" s="32"/>
      <c r="AB658" s="32"/>
      <c r="AC658" s="32"/>
      <c r="AD658" s="32"/>
      <c r="AE658" s="28">
        <f>COUNTA(Passout2023[[#This Row], [UNIVERSITY_DEGREE_PROGRAM_ID]:[(Graduated) Degree Awarded Female]])</f>
        <v>2</v>
      </c>
    </row>
    <row r="659" s="2" customFormat="1" ht="35.1" customHeight="1">
      <c r="A659" s="29" t="str">
        <f>IFERROR(IF($N659 &lt;&gt; "#Na", INDEX(Degree_Information!$A$2:$A$20129, MATCH(Passout2023[[#This Row], [UNIVERSITY_DEGREE_PROGRAM_ID]], Degree_Information!$N$2:$N$20129, 0)), ""), "")</f>
        <v/>
      </c>
      <c r="B659" s="29" t="str">
        <f>IFERROR(IF($N659 &lt;&gt; "#Na", INDEX(Degree_Information!$B$2:$B$20129, MATCH(Passout2023[[#This Row], [UNIVERSITY_DEGREE_PROGRAM_ID]], Degree_Information!$N$2:$N$20129, 0)), ""), "")</f>
        <v/>
      </c>
      <c r="C659" s="29" t="str">
        <f>IFERROR(IF($N659 &lt;&gt; "#Na", INDEX(Degree_Information!$E$2:$E$20129, MATCH(Passout2023[[#This Row], [UNIVERSITY_DEGREE_PROGRAM_ID]], Degree_Information!$N$2:$N$20129, 0)), ""), "")</f>
        <v/>
      </c>
      <c r="D659" s="29" t="str">
        <f>IFERROR(IF($N659 &lt;&gt; "#Na", INDEX(Degree_Information!$D$2:$D$20129, MATCH(Passout2023[[#This Row], [UNIVERSITY_DEGREE_PROGRAM_ID]], Degree_Information!$N$2:$N$20129, 0)), ""), "")</f>
        <v/>
      </c>
      <c r="E659" s="29" t="str">
        <f>IFERROR(IF($N659 &lt;&gt; "#Na", INDEX(Degree_Information!$F$2:$F$20129, MATCH(Passout2023[[#This Row], [UNIVERSITY_DEGREE_PROGRAM_ID]], Degree_Information!$N$2:$N$20129, 0)), ""), "")</f>
        <v/>
      </c>
      <c r="F659" s="29" t="str">
        <f>IFERROR(IF($N659 &lt;&gt; "#Na", INDEX(Degree_Information!$K$2:$K$20129, MATCH(Passout2023[[#This Row], [UNIVERSITY_DEGREE_PROGRAM_ID]], Degree_Information!$N$2:$N$20129, 0)), ""), "")</f>
        <v/>
      </c>
      <c r="G659" s="29" t="str">
        <f>IFERROR(IF($N659 &lt;&gt; "#Na", INDEX(Degree_Information!$G$2:$G$20129, MATCH(Passout2023[[#This Row], [UNIVERSITY_DEGREE_PROGRAM_ID]], Degree_Information!$N$2:$N$20129, 0)), ""), "")</f>
        <v/>
      </c>
      <c r="H659" s="29" t="str">
        <f>IFERROR(IF($N659 &lt;&gt; "#Na", INDEX(Degree_Information!$I$2:$I$20129, MATCH(Passout2023[[#This Row], [UNIVERSITY_DEGREE_PROGRAM_ID]], Degree_Information!$N$2:$N$20129, 0)), ""), "")</f>
        <v/>
      </c>
      <c r="I659" s="6" t="str">
        <f>IFERROR(IF($N659 &lt;&gt; "#Na", INDEX(Degree_Information!$H$2:$H$20129, MATCH(Passout2023[[#This Row], [UNIVERSITY_DEGREE_PROGRAM_ID]], Degree_Information!$N$2:$N$20129, 0)), ""), "")</f>
        <v/>
      </c>
      <c r="J659" s="6" t="str">
        <f>IFERROR(IF($N659 &lt;&gt; "#Na", INDEX(Degree_Information!$J$2:$J$20129, MATCH(Passout2023[[#This Row], [UNIVERSITY_DEGREE_PROGRAM_ID]], Degree_Information!$N$2:$N$20129, 0)), ""), "")</f>
        <v/>
      </c>
      <c r="K659" s="19"/>
      <c r="L659" s="20"/>
      <c r="M659" s="21"/>
      <c r="N659" s="21"/>
      <c r="O659" s="21"/>
      <c r="P659" s="22"/>
      <c r="Q659" s="21"/>
      <c r="R659" s="21"/>
      <c r="S659" s="20">
        <v>0</v>
      </c>
      <c r="T659" s="20">
        <v>0</v>
      </c>
      <c r="U659" s="23"/>
      <c r="V6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59" s="25"/>
      <c r="X659" s="26" t="str">
        <f>CONCATENATE(Passout2023[[#This Row], [Batch Start Semester]], "-", Passout2023[[#This Row], [Batch Start Year]], "-", Passout2023[[#This Row], [Degree Duration (year)]])</f>
        <v>--</v>
      </c>
      <c r="Y659" s="32"/>
      <c r="Z659" s="32"/>
      <c r="AA659" s="32"/>
      <c r="AB659" s="32"/>
      <c r="AC659" s="32"/>
      <c r="AD659" s="32"/>
      <c r="AE659" s="28">
        <f>COUNTA(Passout2023[[#This Row], [UNIVERSITY_DEGREE_PROGRAM_ID]:[(Graduated) Degree Awarded Female]])</f>
        <v>2</v>
      </c>
    </row>
    <row r="660" s="2" customFormat="1" ht="35.1" customHeight="1">
      <c r="A660" s="29" t="str">
        <f>IFERROR(IF($N660 &lt;&gt; "#Na", INDEX(Degree_Information!$A$2:$A$20129, MATCH(Passout2023[[#This Row], [UNIVERSITY_DEGREE_PROGRAM_ID]], Degree_Information!$N$2:$N$20129, 0)), ""), "")</f>
        <v/>
      </c>
      <c r="B660" s="29" t="str">
        <f>IFERROR(IF($N660 &lt;&gt; "#Na", INDEX(Degree_Information!$B$2:$B$20129, MATCH(Passout2023[[#This Row], [UNIVERSITY_DEGREE_PROGRAM_ID]], Degree_Information!$N$2:$N$20129, 0)), ""), "")</f>
        <v/>
      </c>
      <c r="C660" s="29" t="str">
        <f>IFERROR(IF($N660 &lt;&gt; "#Na", INDEX(Degree_Information!$E$2:$E$20129, MATCH(Passout2023[[#This Row], [UNIVERSITY_DEGREE_PROGRAM_ID]], Degree_Information!$N$2:$N$20129, 0)), ""), "")</f>
        <v/>
      </c>
      <c r="D660" s="29" t="str">
        <f>IFERROR(IF($N660 &lt;&gt; "#Na", INDEX(Degree_Information!$D$2:$D$20129, MATCH(Passout2023[[#This Row], [UNIVERSITY_DEGREE_PROGRAM_ID]], Degree_Information!$N$2:$N$20129, 0)), ""), "")</f>
        <v/>
      </c>
      <c r="E660" s="29" t="str">
        <f>IFERROR(IF($N660 &lt;&gt; "#Na", INDEX(Degree_Information!$F$2:$F$20129, MATCH(Passout2023[[#This Row], [UNIVERSITY_DEGREE_PROGRAM_ID]], Degree_Information!$N$2:$N$20129, 0)), ""), "")</f>
        <v/>
      </c>
      <c r="F660" s="29" t="str">
        <f>IFERROR(IF($N660 &lt;&gt; "#Na", INDEX(Degree_Information!$K$2:$K$20129, MATCH(Passout2023[[#This Row], [UNIVERSITY_DEGREE_PROGRAM_ID]], Degree_Information!$N$2:$N$20129, 0)), ""), "")</f>
        <v/>
      </c>
      <c r="G660" s="29" t="str">
        <f>IFERROR(IF($N660 &lt;&gt; "#Na", INDEX(Degree_Information!$G$2:$G$20129, MATCH(Passout2023[[#This Row], [UNIVERSITY_DEGREE_PROGRAM_ID]], Degree_Information!$N$2:$N$20129, 0)), ""), "")</f>
        <v/>
      </c>
      <c r="H660" s="29" t="str">
        <f>IFERROR(IF($N660 &lt;&gt; "#Na", INDEX(Degree_Information!$I$2:$I$20129, MATCH(Passout2023[[#This Row], [UNIVERSITY_DEGREE_PROGRAM_ID]], Degree_Information!$N$2:$N$20129, 0)), ""), "")</f>
        <v/>
      </c>
      <c r="I660" s="6" t="str">
        <f>IFERROR(IF($N660 &lt;&gt; "#Na", INDEX(Degree_Information!$H$2:$H$20129, MATCH(Passout2023[[#This Row], [UNIVERSITY_DEGREE_PROGRAM_ID]], Degree_Information!$N$2:$N$20129, 0)), ""), "")</f>
        <v/>
      </c>
      <c r="J660" s="6" t="str">
        <f>IFERROR(IF($N660 &lt;&gt; "#Na", INDEX(Degree_Information!$J$2:$J$20129, MATCH(Passout2023[[#This Row], [UNIVERSITY_DEGREE_PROGRAM_ID]], Degree_Information!$N$2:$N$20129, 0)), ""), "")</f>
        <v/>
      </c>
      <c r="K660" s="19"/>
      <c r="L660" s="20"/>
      <c r="M660" s="21"/>
      <c r="N660" s="21"/>
      <c r="O660" s="21"/>
      <c r="P660" s="22"/>
      <c r="Q660" s="21"/>
      <c r="R660" s="21"/>
      <c r="S660" s="20">
        <v>0</v>
      </c>
      <c r="T660" s="20">
        <v>0</v>
      </c>
      <c r="U660" s="23"/>
      <c r="V6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0" s="25"/>
      <c r="X660" s="26" t="str">
        <f>CONCATENATE(Passout2023[[#This Row], [Batch Start Semester]], "-", Passout2023[[#This Row], [Batch Start Year]], "-", Passout2023[[#This Row], [Degree Duration (year)]])</f>
        <v>--</v>
      </c>
      <c r="Y660" s="32"/>
      <c r="Z660" s="32"/>
      <c r="AA660" s="32"/>
      <c r="AB660" s="32"/>
      <c r="AC660" s="32"/>
      <c r="AD660" s="32"/>
      <c r="AE660" s="28">
        <f>COUNTA(Passout2023[[#This Row], [UNIVERSITY_DEGREE_PROGRAM_ID]:[(Graduated) Degree Awarded Female]])</f>
        <v>2</v>
      </c>
    </row>
    <row r="661" s="2" customFormat="1" ht="35.1" customHeight="1">
      <c r="A661" s="29" t="str">
        <f>IFERROR(IF($N661 &lt;&gt; "#Na", INDEX(Degree_Information!$A$2:$A$20129, MATCH(Passout2023[[#This Row], [UNIVERSITY_DEGREE_PROGRAM_ID]], Degree_Information!$N$2:$N$20129, 0)), ""), "")</f>
        <v/>
      </c>
      <c r="B661" s="29" t="str">
        <f>IFERROR(IF($N661 &lt;&gt; "#Na", INDEX(Degree_Information!$B$2:$B$20129, MATCH(Passout2023[[#This Row], [UNIVERSITY_DEGREE_PROGRAM_ID]], Degree_Information!$N$2:$N$20129, 0)), ""), "")</f>
        <v/>
      </c>
      <c r="C661" s="29" t="str">
        <f>IFERROR(IF($N661 &lt;&gt; "#Na", INDEX(Degree_Information!$E$2:$E$20129, MATCH(Passout2023[[#This Row], [UNIVERSITY_DEGREE_PROGRAM_ID]], Degree_Information!$N$2:$N$20129, 0)), ""), "")</f>
        <v/>
      </c>
      <c r="D661" s="29" t="str">
        <f>IFERROR(IF($N661 &lt;&gt; "#Na", INDEX(Degree_Information!$D$2:$D$20129, MATCH(Passout2023[[#This Row], [UNIVERSITY_DEGREE_PROGRAM_ID]], Degree_Information!$N$2:$N$20129, 0)), ""), "")</f>
        <v/>
      </c>
      <c r="E661" s="29" t="str">
        <f>IFERROR(IF($N661 &lt;&gt; "#Na", INDEX(Degree_Information!$F$2:$F$20129, MATCH(Passout2023[[#This Row], [UNIVERSITY_DEGREE_PROGRAM_ID]], Degree_Information!$N$2:$N$20129, 0)), ""), "")</f>
        <v/>
      </c>
      <c r="F661" s="29" t="str">
        <f>IFERROR(IF($N661 &lt;&gt; "#Na", INDEX(Degree_Information!$K$2:$K$20129, MATCH(Passout2023[[#This Row], [UNIVERSITY_DEGREE_PROGRAM_ID]], Degree_Information!$N$2:$N$20129, 0)), ""), "")</f>
        <v/>
      </c>
      <c r="G661" s="29" t="str">
        <f>IFERROR(IF($N661 &lt;&gt; "#Na", INDEX(Degree_Information!$G$2:$G$20129, MATCH(Passout2023[[#This Row], [UNIVERSITY_DEGREE_PROGRAM_ID]], Degree_Information!$N$2:$N$20129, 0)), ""), "")</f>
        <v/>
      </c>
      <c r="H661" s="29" t="str">
        <f>IFERROR(IF($N661 &lt;&gt; "#Na", INDEX(Degree_Information!$I$2:$I$20129, MATCH(Passout2023[[#This Row], [UNIVERSITY_DEGREE_PROGRAM_ID]], Degree_Information!$N$2:$N$20129, 0)), ""), "")</f>
        <v/>
      </c>
      <c r="I661" s="6" t="str">
        <f>IFERROR(IF($N661 &lt;&gt; "#Na", INDEX(Degree_Information!$H$2:$H$20129, MATCH(Passout2023[[#This Row], [UNIVERSITY_DEGREE_PROGRAM_ID]], Degree_Information!$N$2:$N$20129, 0)), ""), "")</f>
        <v/>
      </c>
      <c r="J661" s="6" t="str">
        <f>IFERROR(IF($N661 &lt;&gt; "#Na", INDEX(Degree_Information!$J$2:$J$20129, MATCH(Passout2023[[#This Row], [UNIVERSITY_DEGREE_PROGRAM_ID]], Degree_Information!$N$2:$N$20129, 0)), ""), "")</f>
        <v/>
      </c>
      <c r="K661" s="19"/>
      <c r="L661" s="20"/>
      <c r="M661" s="21"/>
      <c r="N661" s="21"/>
      <c r="O661" s="21"/>
      <c r="P661" s="22"/>
      <c r="Q661" s="21"/>
      <c r="R661" s="21"/>
      <c r="S661" s="20">
        <v>0</v>
      </c>
      <c r="T661" s="20">
        <v>0</v>
      </c>
      <c r="U661" s="23"/>
      <c r="V6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1" s="25"/>
      <c r="X661" s="26" t="str">
        <f>CONCATENATE(Passout2023[[#This Row], [Batch Start Semester]], "-", Passout2023[[#This Row], [Batch Start Year]], "-", Passout2023[[#This Row], [Degree Duration (year)]])</f>
        <v>--</v>
      </c>
      <c r="Y661" s="32"/>
      <c r="Z661" s="32"/>
      <c r="AA661" s="32"/>
      <c r="AB661" s="32"/>
      <c r="AC661" s="32"/>
      <c r="AD661" s="32"/>
      <c r="AE661" s="28">
        <f>COUNTA(Passout2023[[#This Row], [UNIVERSITY_DEGREE_PROGRAM_ID]:[(Graduated) Degree Awarded Female]])</f>
        <v>2</v>
      </c>
    </row>
    <row r="662" s="2" customFormat="1" ht="35.1" customHeight="1">
      <c r="A662" s="29" t="str">
        <f>IFERROR(IF($N662 &lt;&gt; "#Na", INDEX(Degree_Information!$A$2:$A$20129, MATCH(Passout2023[[#This Row], [UNIVERSITY_DEGREE_PROGRAM_ID]], Degree_Information!$N$2:$N$20129, 0)), ""), "")</f>
        <v/>
      </c>
      <c r="B662" s="29" t="str">
        <f>IFERROR(IF($N662 &lt;&gt; "#Na", INDEX(Degree_Information!$B$2:$B$20129, MATCH(Passout2023[[#This Row], [UNIVERSITY_DEGREE_PROGRAM_ID]], Degree_Information!$N$2:$N$20129, 0)), ""), "")</f>
        <v/>
      </c>
      <c r="C662" s="29" t="str">
        <f>IFERROR(IF($N662 &lt;&gt; "#Na", INDEX(Degree_Information!$E$2:$E$20129, MATCH(Passout2023[[#This Row], [UNIVERSITY_DEGREE_PROGRAM_ID]], Degree_Information!$N$2:$N$20129, 0)), ""), "")</f>
        <v/>
      </c>
      <c r="D662" s="29" t="str">
        <f>IFERROR(IF($N662 &lt;&gt; "#Na", INDEX(Degree_Information!$D$2:$D$20129, MATCH(Passout2023[[#This Row], [UNIVERSITY_DEGREE_PROGRAM_ID]], Degree_Information!$N$2:$N$20129, 0)), ""), "")</f>
        <v/>
      </c>
      <c r="E662" s="29" t="str">
        <f>IFERROR(IF($N662 &lt;&gt; "#Na", INDEX(Degree_Information!$F$2:$F$20129, MATCH(Passout2023[[#This Row], [UNIVERSITY_DEGREE_PROGRAM_ID]], Degree_Information!$N$2:$N$20129, 0)), ""), "")</f>
        <v/>
      </c>
      <c r="F662" s="29" t="str">
        <f>IFERROR(IF($N662 &lt;&gt; "#Na", INDEX(Degree_Information!$K$2:$K$20129, MATCH(Passout2023[[#This Row], [UNIVERSITY_DEGREE_PROGRAM_ID]], Degree_Information!$N$2:$N$20129, 0)), ""), "")</f>
        <v/>
      </c>
      <c r="G662" s="29" t="str">
        <f>IFERROR(IF($N662 &lt;&gt; "#Na", INDEX(Degree_Information!$G$2:$G$20129, MATCH(Passout2023[[#This Row], [UNIVERSITY_DEGREE_PROGRAM_ID]], Degree_Information!$N$2:$N$20129, 0)), ""), "")</f>
        <v/>
      </c>
      <c r="H662" s="29" t="str">
        <f>IFERROR(IF($N662 &lt;&gt; "#Na", INDEX(Degree_Information!$I$2:$I$20129, MATCH(Passout2023[[#This Row], [UNIVERSITY_DEGREE_PROGRAM_ID]], Degree_Information!$N$2:$N$20129, 0)), ""), "")</f>
        <v/>
      </c>
      <c r="I662" s="6" t="str">
        <f>IFERROR(IF($N662 &lt;&gt; "#Na", INDEX(Degree_Information!$H$2:$H$20129, MATCH(Passout2023[[#This Row], [UNIVERSITY_DEGREE_PROGRAM_ID]], Degree_Information!$N$2:$N$20129, 0)), ""), "")</f>
        <v/>
      </c>
      <c r="J662" s="6" t="str">
        <f>IFERROR(IF($N662 &lt;&gt; "#Na", INDEX(Degree_Information!$J$2:$J$20129, MATCH(Passout2023[[#This Row], [UNIVERSITY_DEGREE_PROGRAM_ID]], Degree_Information!$N$2:$N$20129, 0)), ""), "")</f>
        <v/>
      </c>
      <c r="K662" s="19"/>
      <c r="L662" s="20"/>
      <c r="M662" s="21"/>
      <c r="N662" s="21"/>
      <c r="O662" s="21"/>
      <c r="P662" s="22"/>
      <c r="Q662" s="21"/>
      <c r="R662" s="21"/>
      <c r="S662" s="20">
        <v>0</v>
      </c>
      <c r="T662" s="20">
        <v>0</v>
      </c>
      <c r="U662" s="23"/>
      <c r="V6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2" s="25"/>
      <c r="X662" s="26" t="str">
        <f>CONCATENATE(Passout2023[[#This Row], [Batch Start Semester]], "-", Passout2023[[#This Row], [Batch Start Year]], "-", Passout2023[[#This Row], [Degree Duration (year)]])</f>
        <v>--</v>
      </c>
      <c r="Y662" s="32"/>
      <c r="Z662" s="32"/>
      <c r="AA662" s="32"/>
      <c r="AB662" s="32"/>
      <c r="AC662" s="32"/>
      <c r="AD662" s="32"/>
      <c r="AE662" s="28">
        <f>COUNTA(Passout2023[[#This Row], [UNIVERSITY_DEGREE_PROGRAM_ID]:[(Graduated) Degree Awarded Female]])</f>
        <v>2</v>
      </c>
    </row>
    <row r="663" s="2" customFormat="1" ht="35.1" customHeight="1">
      <c r="A663" s="29" t="str">
        <f>IFERROR(IF($N663 &lt;&gt; "#Na", INDEX(Degree_Information!$A$2:$A$20129, MATCH(Passout2023[[#This Row], [UNIVERSITY_DEGREE_PROGRAM_ID]], Degree_Information!$N$2:$N$20129, 0)), ""), "")</f>
        <v/>
      </c>
      <c r="B663" s="29" t="str">
        <f>IFERROR(IF($N663 &lt;&gt; "#Na", INDEX(Degree_Information!$B$2:$B$20129, MATCH(Passout2023[[#This Row], [UNIVERSITY_DEGREE_PROGRAM_ID]], Degree_Information!$N$2:$N$20129, 0)), ""), "")</f>
        <v/>
      </c>
      <c r="C663" s="29" t="str">
        <f>IFERROR(IF($N663 &lt;&gt; "#Na", INDEX(Degree_Information!$E$2:$E$20129, MATCH(Passout2023[[#This Row], [UNIVERSITY_DEGREE_PROGRAM_ID]], Degree_Information!$N$2:$N$20129, 0)), ""), "")</f>
        <v/>
      </c>
      <c r="D663" s="29" t="str">
        <f>IFERROR(IF($N663 &lt;&gt; "#Na", INDEX(Degree_Information!$D$2:$D$20129, MATCH(Passout2023[[#This Row], [UNIVERSITY_DEGREE_PROGRAM_ID]], Degree_Information!$N$2:$N$20129, 0)), ""), "")</f>
        <v/>
      </c>
      <c r="E663" s="29" t="str">
        <f>IFERROR(IF($N663 &lt;&gt; "#Na", INDEX(Degree_Information!$F$2:$F$20129, MATCH(Passout2023[[#This Row], [UNIVERSITY_DEGREE_PROGRAM_ID]], Degree_Information!$N$2:$N$20129, 0)), ""), "")</f>
        <v/>
      </c>
      <c r="F663" s="29" t="str">
        <f>IFERROR(IF($N663 &lt;&gt; "#Na", INDEX(Degree_Information!$K$2:$K$20129, MATCH(Passout2023[[#This Row], [UNIVERSITY_DEGREE_PROGRAM_ID]], Degree_Information!$N$2:$N$20129, 0)), ""), "")</f>
        <v/>
      </c>
      <c r="G663" s="29" t="str">
        <f>IFERROR(IF($N663 &lt;&gt; "#Na", INDEX(Degree_Information!$G$2:$G$20129, MATCH(Passout2023[[#This Row], [UNIVERSITY_DEGREE_PROGRAM_ID]], Degree_Information!$N$2:$N$20129, 0)), ""), "")</f>
        <v/>
      </c>
      <c r="H663" s="29" t="str">
        <f>IFERROR(IF($N663 &lt;&gt; "#Na", INDEX(Degree_Information!$I$2:$I$20129, MATCH(Passout2023[[#This Row], [UNIVERSITY_DEGREE_PROGRAM_ID]], Degree_Information!$N$2:$N$20129, 0)), ""), "")</f>
        <v/>
      </c>
      <c r="I663" s="6" t="str">
        <f>IFERROR(IF($N663 &lt;&gt; "#Na", INDEX(Degree_Information!$H$2:$H$20129, MATCH(Passout2023[[#This Row], [UNIVERSITY_DEGREE_PROGRAM_ID]], Degree_Information!$N$2:$N$20129, 0)), ""), "")</f>
        <v/>
      </c>
      <c r="J663" s="6" t="str">
        <f>IFERROR(IF($N663 &lt;&gt; "#Na", INDEX(Degree_Information!$J$2:$J$20129, MATCH(Passout2023[[#This Row], [UNIVERSITY_DEGREE_PROGRAM_ID]], Degree_Information!$N$2:$N$20129, 0)), ""), "")</f>
        <v/>
      </c>
      <c r="K663" s="19"/>
      <c r="L663" s="20"/>
      <c r="M663" s="21"/>
      <c r="N663" s="21"/>
      <c r="O663" s="21"/>
      <c r="P663" s="22"/>
      <c r="Q663" s="21"/>
      <c r="R663" s="21"/>
      <c r="S663" s="20">
        <v>0</v>
      </c>
      <c r="T663" s="20">
        <v>0</v>
      </c>
      <c r="U663" s="23"/>
      <c r="V6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3" s="25"/>
      <c r="X663" s="26" t="str">
        <f>CONCATENATE(Passout2023[[#This Row], [Batch Start Semester]], "-", Passout2023[[#This Row], [Batch Start Year]], "-", Passout2023[[#This Row], [Degree Duration (year)]])</f>
        <v>--</v>
      </c>
      <c r="Y663" s="32"/>
      <c r="Z663" s="32"/>
      <c r="AA663" s="32"/>
      <c r="AB663" s="32"/>
      <c r="AC663" s="32"/>
      <c r="AD663" s="32"/>
      <c r="AE663" s="28">
        <f>COUNTA(Passout2023[[#This Row], [UNIVERSITY_DEGREE_PROGRAM_ID]:[(Graduated) Degree Awarded Female]])</f>
        <v>2</v>
      </c>
    </row>
    <row r="664" s="2" customFormat="1" ht="35.1" customHeight="1">
      <c r="A664" s="29" t="str">
        <f>IFERROR(IF($N664 &lt;&gt; "#Na", INDEX(Degree_Information!$A$2:$A$20129, MATCH(Passout2023[[#This Row], [UNIVERSITY_DEGREE_PROGRAM_ID]], Degree_Information!$N$2:$N$20129, 0)), ""), "")</f>
        <v/>
      </c>
      <c r="B664" s="29" t="str">
        <f>IFERROR(IF($N664 &lt;&gt; "#Na", INDEX(Degree_Information!$B$2:$B$20129, MATCH(Passout2023[[#This Row], [UNIVERSITY_DEGREE_PROGRAM_ID]], Degree_Information!$N$2:$N$20129, 0)), ""), "")</f>
        <v/>
      </c>
      <c r="C664" s="29" t="str">
        <f>IFERROR(IF($N664 &lt;&gt; "#Na", INDEX(Degree_Information!$E$2:$E$20129, MATCH(Passout2023[[#This Row], [UNIVERSITY_DEGREE_PROGRAM_ID]], Degree_Information!$N$2:$N$20129, 0)), ""), "")</f>
        <v/>
      </c>
      <c r="D664" s="29" t="str">
        <f>IFERROR(IF($N664 &lt;&gt; "#Na", INDEX(Degree_Information!$D$2:$D$20129, MATCH(Passout2023[[#This Row], [UNIVERSITY_DEGREE_PROGRAM_ID]], Degree_Information!$N$2:$N$20129, 0)), ""), "")</f>
        <v/>
      </c>
      <c r="E664" s="29" t="str">
        <f>IFERROR(IF($N664 &lt;&gt; "#Na", INDEX(Degree_Information!$F$2:$F$20129, MATCH(Passout2023[[#This Row], [UNIVERSITY_DEGREE_PROGRAM_ID]], Degree_Information!$N$2:$N$20129, 0)), ""), "")</f>
        <v/>
      </c>
      <c r="F664" s="29" t="str">
        <f>IFERROR(IF($N664 &lt;&gt; "#Na", INDEX(Degree_Information!$K$2:$K$20129, MATCH(Passout2023[[#This Row], [UNIVERSITY_DEGREE_PROGRAM_ID]], Degree_Information!$N$2:$N$20129, 0)), ""), "")</f>
        <v/>
      </c>
      <c r="G664" s="29" t="str">
        <f>IFERROR(IF($N664 &lt;&gt; "#Na", INDEX(Degree_Information!$G$2:$G$20129, MATCH(Passout2023[[#This Row], [UNIVERSITY_DEGREE_PROGRAM_ID]], Degree_Information!$N$2:$N$20129, 0)), ""), "")</f>
        <v/>
      </c>
      <c r="H664" s="29" t="str">
        <f>IFERROR(IF($N664 &lt;&gt; "#Na", INDEX(Degree_Information!$I$2:$I$20129, MATCH(Passout2023[[#This Row], [UNIVERSITY_DEGREE_PROGRAM_ID]], Degree_Information!$N$2:$N$20129, 0)), ""), "")</f>
        <v/>
      </c>
      <c r="I664" s="6" t="str">
        <f>IFERROR(IF($N664 &lt;&gt; "#Na", INDEX(Degree_Information!$H$2:$H$20129, MATCH(Passout2023[[#This Row], [UNIVERSITY_DEGREE_PROGRAM_ID]], Degree_Information!$N$2:$N$20129, 0)), ""), "")</f>
        <v/>
      </c>
      <c r="J664" s="6" t="str">
        <f>IFERROR(IF($N664 &lt;&gt; "#Na", INDEX(Degree_Information!$J$2:$J$20129, MATCH(Passout2023[[#This Row], [UNIVERSITY_DEGREE_PROGRAM_ID]], Degree_Information!$N$2:$N$20129, 0)), ""), "")</f>
        <v/>
      </c>
      <c r="K664" s="19"/>
      <c r="L664" s="20"/>
      <c r="M664" s="21"/>
      <c r="N664" s="21"/>
      <c r="O664" s="21"/>
      <c r="P664" s="22"/>
      <c r="Q664" s="21"/>
      <c r="R664" s="21"/>
      <c r="S664" s="20">
        <v>0</v>
      </c>
      <c r="T664" s="20">
        <v>0</v>
      </c>
      <c r="U664" s="23"/>
      <c r="V6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4" s="25"/>
      <c r="X664" s="26" t="str">
        <f>CONCATENATE(Passout2023[[#This Row], [Batch Start Semester]], "-", Passout2023[[#This Row], [Batch Start Year]], "-", Passout2023[[#This Row], [Degree Duration (year)]])</f>
        <v>--</v>
      </c>
      <c r="Y664" s="32"/>
      <c r="Z664" s="32"/>
      <c r="AA664" s="32"/>
      <c r="AB664" s="32"/>
      <c r="AC664" s="32"/>
      <c r="AD664" s="32"/>
      <c r="AE664" s="28">
        <f>COUNTA(Passout2023[[#This Row], [UNIVERSITY_DEGREE_PROGRAM_ID]:[(Graduated) Degree Awarded Female]])</f>
        <v>2</v>
      </c>
    </row>
    <row r="665" s="2" customFormat="1" ht="35.1" customHeight="1">
      <c r="A665" s="29" t="str">
        <f>IFERROR(IF($N665 &lt;&gt; "#Na", INDEX(Degree_Information!$A$2:$A$20129, MATCH(Passout2023[[#This Row], [UNIVERSITY_DEGREE_PROGRAM_ID]], Degree_Information!$N$2:$N$20129, 0)), ""), "")</f>
        <v/>
      </c>
      <c r="B665" s="29" t="str">
        <f>IFERROR(IF($N665 &lt;&gt; "#Na", INDEX(Degree_Information!$B$2:$B$20129, MATCH(Passout2023[[#This Row], [UNIVERSITY_DEGREE_PROGRAM_ID]], Degree_Information!$N$2:$N$20129, 0)), ""), "")</f>
        <v/>
      </c>
      <c r="C665" s="29" t="str">
        <f>IFERROR(IF($N665 &lt;&gt; "#Na", INDEX(Degree_Information!$E$2:$E$20129, MATCH(Passout2023[[#This Row], [UNIVERSITY_DEGREE_PROGRAM_ID]], Degree_Information!$N$2:$N$20129, 0)), ""), "")</f>
        <v/>
      </c>
      <c r="D665" s="29" t="str">
        <f>IFERROR(IF($N665 &lt;&gt; "#Na", INDEX(Degree_Information!$D$2:$D$20129, MATCH(Passout2023[[#This Row], [UNIVERSITY_DEGREE_PROGRAM_ID]], Degree_Information!$N$2:$N$20129, 0)), ""), "")</f>
        <v/>
      </c>
      <c r="E665" s="29" t="str">
        <f>IFERROR(IF($N665 &lt;&gt; "#Na", INDEX(Degree_Information!$F$2:$F$20129, MATCH(Passout2023[[#This Row], [UNIVERSITY_DEGREE_PROGRAM_ID]], Degree_Information!$N$2:$N$20129, 0)), ""), "")</f>
        <v/>
      </c>
      <c r="F665" s="29" t="str">
        <f>IFERROR(IF($N665 &lt;&gt; "#Na", INDEX(Degree_Information!$K$2:$K$20129, MATCH(Passout2023[[#This Row], [UNIVERSITY_DEGREE_PROGRAM_ID]], Degree_Information!$N$2:$N$20129, 0)), ""), "")</f>
        <v/>
      </c>
      <c r="G665" s="29" t="str">
        <f>IFERROR(IF($N665 &lt;&gt; "#Na", INDEX(Degree_Information!$G$2:$G$20129, MATCH(Passout2023[[#This Row], [UNIVERSITY_DEGREE_PROGRAM_ID]], Degree_Information!$N$2:$N$20129, 0)), ""), "")</f>
        <v/>
      </c>
      <c r="H665" s="29" t="str">
        <f>IFERROR(IF($N665 &lt;&gt; "#Na", INDEX(Degree_Information!$I$2:$I$20129, MATCH(Passout2023[[#This Row], [UNIVERSITY_DEGREE_PROGRAM_ID]], Degree_Information!$N$2:$N$20129, 0)), ""), "")</f>
        <v/>
      </c>
      <c r="I665" s="6" t="str">
        <f>IFERROR(IF($N665 &lt;&gt; "#Na", INDEX(Degree_Information!$H$2:$H$20129, MATCH(Passout2023[[#This Row], [UNIVERSITY_DEGREE_PROGRAM_ID]], Degree_Information!$N$2:$N$20129, 0)), ""), "")</f>
        <v/>
      </c>
      <c r="J665" s="6" t="str">
        <f>IFERROR(IF($N665 &lt;&gt; "#Na", INDEX(Degree_Information!$J$2:$J$20129, MATCH(Passout2023[[#This Row], [UNIVERSITY_DEGREE_PROGRAM_ID]], Degree_Information!$N$2:$N$20129, 0)), ""), "")</f>
        <v/>
      </c>
      <c r="K665" s="19"/>
      <c r="L665" s="20"/>
      <c r="M665" s="21"/>
      <c r="N665" s="21"/>
      <c r="O665" s="21"/>
      <c r="P665" s="22"/>
      <c r="Q665" s="21"/>
      <c r="R665" s="21"/>
      <c r="S665" s="20">
        <v>0</v>
      </c>
      <c r="T665" s="20">
        <v>0</v>
      </c>
      <c r="U665" s="23"/>
      <c r="V6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5" s="25"/>
      <c r="X665" s="26" t="str">
        <f>CONCATENATE(Passout2023[[#This Row], [Batch Start Semester]], "-", Passout2023[[#This Row], [Batch Start Year]], "-", Passout2023[[#This Row], [Degree Duration (year)]])</f>
        <v>--</v>
      </c>
      <c r="Y665" s="32"/>
      <c r="Z665" s="32"/>
      <c r="AA665" s="32"/>
      <c r="AB665" s="32"/>
      <c r="AC665" s="32"/>
      <c r="AD665" s="32"/>
      <c r="AE665" s="28">
        <f>COUNTA(Passout2023[[#This Row], [UNIVERSITY_DEGREE_PROGRAM_ID]:[(Graduated) Degree Awarded Female]])</f>
        <v>2</v>
      </c>
    </row>
    <row r="666" s="2" customFormat="1" ht="35.1" customHeight="1">
      <c r="A666" s="29" t="str">
        <f>IFERROR(IF($N666 &lt;&gt; "#Na", INDEX(Degree_Information!$A$2:$A$20129, MATCH(Passout2023[[#This Row], [UNIVERSITY_DEGREE_PROGRAM_ID]], Degree_Information!$N$2:$N$20129, 0)), ""), "")</f>
        <v/>
      </c>
      <c r="B666" s="29" t="str">
        <f>IFERROR(IF($N666 &lt;&gt; "#Na", INDEX(Degree_Information!$B$2:$B$20129, MATCH(Passout2023[[#This Row], [UNIVERSITY_DEGREE_PROGRAM_ID]], Degree_Information!$N$2:$N$20129, 0)), ""), "")</f>
        <v/>
      </c>
      <c r="C666" s="29" t="str">
        <f>IFERROR(IF($N666 &lt;&gt; "#Na", INDEX(Degree_Information!$E$2:$E$20129, MATCH(Passout2023[[#This Row], [UNIVERSITY_DEGREE_PROGRAM_ID]], Degree_Information!$N$2:$N$20129, 0)), ""), "")</f>
        <v/>
      </c>
      <c r="D666" s="29" t="str">
        <f>IFERROR(IF($N666 &lt;&gt; "#Na", INDEX(Degree_Information!$D$2:$D$20129, MATCH(Passout2023[[#This Row], [UNIVERSITY_DEGREE_PROGRAM_ID]], Degree_Information!$N$2:$N$20129, 0)), ""), "")</f>
        <v/>
      </c>
      <c r="E666" s="29" t="str">
        <f>IFERROR(IF($N666 &lt;&gt; "#Na", INDEX(Degree_Information!$F$2:$F$20129, MATCH(Passout2023[[#This Row], [UNIVERSITY_DEGREE_PROGRAM_ID]], Degree_Information!$N$2:$N$20129, 0)), ""), "")</f>
        <v/>
      </c>
      <c r="F666" s="29" t="str">
        <f>IFERROR(IF($N666 &lt;&gt; "#Na", INDEX(Degree_Information!$K$2:$K$20129, MATCH(Passout2023[[#This Row], [UNIVERSITY_DEGREE_PROGRAM_ID]], Degree_Information!$N$2:$N$20129, 0)), ""), "")</f>
        <v/>
      </c>
      <c r="G666" s="29" t="str">
        <f>IFERROR(IF($N666 &lt;&gt; "#Na", INDEX(Degree_Information!$G$2:$G$20129, MATCH(Passout2023[[#This Row], [UNIVERSITY_DEGREE_PROGRAM_ID]], Degree_Information!$N$2:$N$20129, 0)), ""), "")</f>
        <v/>
      </c>
      <c r="H666" s="29" t="str">
        <f>IFERROR(IF($N666 &lt;&gt; "#Na", INDEX(Degree_Information!$I$2:$I$20129, MATCH(Passout2023[[#This Row], [UNIVERSITY_DEGREE_PROGRAM_ID]], Degree_Information!$N$2:$N$20129, 0)), ""), "")</f>
        <v/>
      </c>
      <c r="I666" s="6" t="str">
        <f>IFERROR(IF($N666 &lt;&gt; "#Na", INDEX(Degree_Information!$H$2:$H$20129, MATCH(Passout2023[[#This Row], [UNIVERSITY_DEGREE_PROGRAM_ID]], Degree_Information!$N$2:$N$20129, 0)), ""), "")</f>
        <v/>
      </c>
      <c r="J666" s="6" t="str">
        <f>IFERROR(IF($N666 &lt;&gt; "#Na", INDEX(Degree_Information!$J$2:$J$20129, MATCH(Passout2023[[#This Row], [UNIVERSITY_DEGREE_PROGRAM_ID]], Degree_Information!$N$2:$N$20129, 0)), ""), "")</f>
        <v/>
      </c>
      <c r="K666" s="19"/>
      <c r="L666" s="20"/>
      <c r="M666" s="21"/>
      <c r="N666" s="21"/>
      <c r="O666" s="21"/>
      <c r="P666" s="22"/>
      <c r="Q666" s="21"/>
      <c r="R666" s="21"/>
      <c r="S666" s="20">
        <v>0</v>
      </c>
      <c r="T666" s="20">
        <v>0</v>
      </c>
      <c r="U666" s="23"/>
      <c r="V6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6" s="25"/>
      <c r="X666" s="26" t="str">
        <f>CONCATENATE(Passout2023[[#This Row], [Batch Start Semester]], "-", Passout2023[[#This Row], [Batch Start Year]], "-", Passout2023[[#This Row], [Degree Duration (year)]])</f>
        <v>--</v>
      </c>
      <c r="Y666" s="32"/>
      <c r="Z666" s="32"/>
      <c r="AA666" s="32"/>
      <c r="AB666" s="32"/>
      <c r="AC666" s="32"/>
      <c r="AD666" s="32"/>
      <c r="AE666" s="28">
        <f>COUNTA(Passout2023[[#This Row], [UNIVERSITY_DEGREE_PROGRAM_ID]:[(Graduated) Degree Awarded Female]])</f>
        <v>2</v>
      </c>
    </row>
    <row r="667" s="2" customFormat="1" ht="35.1" customHeight="1">
      <c r="A667" s="29" t="str">
        <f>IFERROR(IF($N667 &lt;&gt; "#Na", INDEX(Degree_Information!$A$2:$A$20129, MATCH(Passout2023[[#This Row], [UNIVERSITY_DEGREE_PROGRAM_ID]], Degree_Information!$N$2:$N$20129, 0)), ""), "")</f>
        <v/>
      </c>
      <c r="B667" s="29" t="str">
        <f>IFERROR(IF($N667 &lt;&gt; "#Na", INDEX(Degree_Information!$B$2:$B$20129, MATCH(Passout2023[[#This Row], [UNIVERSITY_DEGREE_PROGRAM_ID]], Degree_Information!$N$2:$N$20129, 0)), ""), "")</f>
        <v/>
      </c>
      <c r="C667" s="29" t="str">
        <f>IFERROR(IF($N667 &lt;&gt; "#Na", INDEX(Degree_Information!$E$2:$E$20129, MATCH(Passout2023[[#This Row], [UNIVERSITY_DEGREE_PROGRAM_ID]], Degree_Information!$N$2:$N$20129, 0)), ""), "")</f>
        <v/>
      </c>
      <c r="D667" s="29" t="str">
        <f>IFERROR(IF($N667 &lt;&gt; "#Na", INDEX(Degree_Information!$D$2:$D$20129, MATCH(Passout2023[[#This Row], [UNIVERSITY_DEGREE_PROGRAM_ID]], Degree_Information!$N$2:$N$20129, 0)), ""), "")</f>
        <v/>
      </c>
      <c r="E667" s="29" t="str">
        <f>IFERROR(IF($N667 &lt;&gt; "#Na", INDEX(Degree_Information!$F$2:$F$20129, MATCH(Passout2023[[#This Row], [UNIVERSITY_DEGREE_PROGRAM_ID]], Degree_Information!$N$2:$N$20129, 0)), ""), "")</f>
        <v/>
      </c>
      <c r="F667" s="29" t="str">
        <f>IFERROR(IF($N667 &lt;&gt; "#Na", INDEX(Degree_Information!$K$2:$K$20129, MATCH(Passout2023[[#This Row], [UNIVERSITY_DEGREE_PROGRAM_ID]], Degree_Information!$N$2:$N$20129, 0)), ""), "")</f>
        <v/>
      </c>
      <c r="G667" s="29" t="str">
        <f>IFERROR(IF($N667 &lt;&gt; "#Na", INDEX(Degree_Information!$G$2:$G$20129, MATCH(Passout2023[[#This Row], [UNIVERSITY_DEGREE_PROGRAM_ID]], Degree_Information!$N$2:$N$20129, 0)), ""), "")</f>
        <v/>
      </c>
      <c r="H667" s="29" t="str">
        <f>IFERROR(IF($N667 &lt;&gt; "#Na", INDEX(Degree_Information!$I$2:$I$20129, MATCH(Passout2023[[#This Row], [UNIVERSITY_DEGREE_PROGRAM_ID]], Degree_Information!$N$2:$N$20129, 0)), ""), "")</f>
        <v/>
      </c>
      <c r="I667" s="6" t="str">
        <f>IFERROR(IF($N667 &lt;&gt; "#Na", INDEX(Degree_Information!$H$2:$H$20129, MATCH(Passout2023[[#This Row], [UNIVERSITY_DEGREE_PROGRAM_ID]], Degree_Information!$N$2:$N$20129, 0)), ""), "")</f>
        <v/>
      </c>
      <c r="J667" s="6" t="str">
        <f>IFERROR(IF($N667 &lt;&gt; "#Na", INDEX(Degree_Information!$J$2:$J$20129, MATCH(Passout2023[[#This Row], [UNIVERSITY_DEGREE_PROGRAM_ID]], Degree_Information!$N$2:$N$20129, 0)), ""), "")</f>
        <v/>
      </c>
      <c r="K667" s="19"/>
      <c r="L667" s="20"/>
      <c r="M667" s="21"/>
      <c r="N667" s="21"/>
      <c r="O667" s="21"/>
      <c r="P667" s="22"/>
      <c r="Q667" s="21"/>
      <c r="R667" s="21"/>
      <c r="S667" s="20">
        <v>0</v>
      </c>
      <c r="T667" s="20">
        <v>0</v>
      </c>
      <c r="U667" s="23"/>
      <c r="V6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7" s="25"/>
      <c r="X667" s="26" t="str">
        <f>CONCATENATE(Passout2023[[#This Row], [Batch Start Semester]], "-", Passout2023[[#This Row], [Batch Start Year]], "-", Passout2023[[#This Row], [Degree Duration (year)]])</f>
        <v>--</v>
      </c>
      <c r="Y667" s="32"/>
      <c r="Z667" s="32"/>
      <c r="AA667" s="32"/>
      <c r="AB667" s="32"/>
      <c r="AC667" s="32"/>
      <c r="AD667" s="32"/>
      <c r="AE667" s="28">
        <f>COUNTA(Passout2023[[#This Row], [UNIVERSITY_DEGREE_PROGRAM_ID]:[(Graduated) Degree Awarded Female]])</f>
        <v>2</v>
      </c>
    </row>
    <row r="668" s="2" customFormat="1" ht="35.1" customHeight="1">
      <c r="A668" s="29" t="str">
        <f>IFERROR(IF($N668 &lt;&gt; "#Na", INDEX(Degree_Information!$A$2:$A$20129, MATCH(Passout2023[[#This Row], [UNIVERSITY_DEGREE_PROGRAM_ID]], Degree_Information!$N$2:$N$20129, 0)), ""), "")</f>
        <v/>
      </c>
      <c r="B668" s="29" t="str">
        <f>IFERROR(IF($N668 &lt;&gt; "#Na", INDEX(Degree_Information!$B$2:$B$20129, MATCH(Passout2023[[#This Row], [UNIVERSITY_DEGREE_PROGRAM_ID]], Degree_Information!$N$2:$N$20129, 0)), ""), "")</f>
        <v/>
      </c>
      <c r="C668" s="29" t="str">
        <f>IFERROR(IF($N668 &lt;&gt; "#Na", INDEX(Degree_Information!$E$2:$E$20129, MATCH(Passout2023[[#This Row], [UNIVERSITY_DEGREE_PROGRAM_ID]], Degree_Information!$N$2:$N$20129, 0)), ""), "")</f>
        <v/>
      </c>
      <c r="D668" s="29" t="str">
        <f>IFERROR(IF($N668 &lt;&gt; "#Na", INDEX(Degree_Information!$D$2:$D$20129, MATCH(Passout2023[[#This Row], [UNIVERSITY_DEGREE_PROGRAM_ID]], Degree_Information!$N$2:$N$20129, 0)), ""), "")</f>
        <v/>
      </c>
      <c r="E668" s="29" t="str">
        <f>IFERROR(IF($N668 &lt;&gt; "#Na", INDEX(Degree_Information!$F$2:$F$20129, MATCH(Passout2023[[#This Row], [UNIVERSITY_DEGREE_PROGRAM_ID]], Degree_Information!$N$2:$N$20129, 0)), ""), "")</f>
        <v/>
      </c>
      <c r="F668" s="29" t="str">
        <f>IFERROR(IF($N668 &lt;&gt; "#Na", INDEX(Degree_Information!$K$2:$K$20129, MATCH(Passout2023[[#This Row], [UNIVERSITY_DEGREE_PROGRAM_ID]], Degree_Information!$N$2:$N$20129, 0)), ""), "")</f>
        <v/>
      </c>
      <c r="G668" s="29" t="str">
        <f>IFERROR(IF($N668 &lt;&gt; "#Na", INDEX(Degree_Information!$G$2:$G$20129, MATCH(Passout2023[[#This Row], [UNIVERSITY_DEGREE_PROGRAM_ID]], Degree_Information!$N$2:$N$20129, 0)), ""), "")</f>
        <v/>
      </c>
      <c r="H668" s="29" t="str">
        <f>IFERROR(IF($N668 &lt;&gt; "#Na", INDEX(Degree_Information!$I$2:$I$20129, MATCH(Passout2023[[#This Row], [UNIVERSITY_DEGREE_PROGRAM_ID]], Degree_Information!$N$2:$N$20129, 0)), ""), "")</f>
        <v/>
      </c>
      <c r="I668" s="6" t="str">
        <f>IFERROR(IF($N668 &lt;&gt; "#Na", INDEX(Degree_Information!$H$2:$H$20129, MATCH(Passout2023[[#This Row], [UNIVERSITY_DEGREE_PROGRAM_ID]], Degree_Information!$N$2:$N$20129, 0)), ""), "")</f>
        <v/>
      </c>
      <c r="J668" s="6" t="str">
        <f>IFERROR(IF($N668 &lt;&gt; "#Na", INDEX(Degree_Information!$J$2:$J$20129, MATCH(Passout2023[[#This Row], [UNIVERSITY_DEGREE_PROGRAM_ID]], Degree_Information!$N$2:$N$20129, 0)), ""), "")</f>
        <v/>
      </c>
      <c r="K668" s="19"/>
      <c r="L668" s="20"/>
      <c r="M668" s="21"/>
      <c r="N668" s="21"/>
      <c r="O668" s="21"/>
      <c r="P668" s="22"/>
      <c r="Q668" s="21"/>
      <c r="R668" s="21"/>
      <c r="S668" s="20">
        <v>0</v>
      </c>
      <c r="T668" s="20">
        <v>0</v>
      </c>
      <c r="U668" s="23"/>
      <c r="V6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8" s="25"/>
      <c r="X668" s="26" t="str">
        <f>CONCATENATE(Passout2023[[#This Row], [Batch Start Semester]], "-", Passout2023[[#This Row], [Batch Start Year]], "-", Passout2023[[#This Row], [Degree Duration (year)]])</f>
        <v>--</v>
      </c>
      <c r="Y668" s="32"/>
      <c r="Z668" s="32"/>
      <c r="AA668" s="32"/>
      <c r="AB668" s="32"/>
      <c r="AC668" s="32"/>
      <c r="AD668" s="32"/>
      <c r="AE668" s="28">
        <f>COUNTA(Passout2023[[#This Row], [UNIVERSITY_DEGREE_PROGRAM_ID]:[(Graduated) Degree Awarded Female]])</f>
        <v>2</v>
      </c>
    </row>
    <row r="669" s="2" customFormat="1" ht="35.1" customHeight="1">
      <c r="A669" s="29" t="str">
        <f>IFERROR(IF($N669 &lt;&gt; "#Na", INDEX(Degree_Information!$A$2:$A$20129, MATCH(Passout2023[[#This Row], [UNIVERSITY_DEGREE_PROGRAM_ID]], Degree_Information!$N$2:$N$20129, 0)), ""), "")</f>
        <v/>
      </c>
      <c r="B669" s="29" t="str">
        <f>IFERROR(IF($N669 &lt;&gt; "#Na", INDEX(Degree_Information!$B$2:$B$20129, MATCH(Passout2023[[#This Row], [UNIVERSITY_DEGREE_PROGRAM_ID]], Degree_Information!$N$2:$N$20129, 0)), ""), "")</f>
        <v/>
      </c>
      <c r="C669" s="29" t="str">
        <f>IFERROR(IF($N669 &lt;&gt; "#Na", INDEX(Degree_Information!$E$2:$E$20129, MATCH(Passout2023[[#This Row], [UNIVERSITY_DEGREE_PROGRAM_ID]], Degree_Information!$N$2:$N$20129, 0)), ""), "")</f>
        <v/>
      </c>
      <c r="D669" s="29" t="str">
        <f>IFERROR(IF($N669 &lt;&gt; "#Na", INDEX(Degree_Information!$D$2:$D$20129, MATCH(Passout2023[[#This Row], [UNIVERSITY_DEGREE_PROGRAM_ID]], Degree_Information!$N$2:$N$20129, 0)), ""), "")</f>
        <v/>
      </c>
      <c r="E669" s="29" t="str">
        <f>IFERROR(IF($N669 &lt;&gt; "#Na", INDEX(Degree_Information!$F$2:$F$20129, MATCH(Passout2023[[#This Row], [UNIVERSITY_DEGREE_PROGRAM_ID]], Degree_Information!$N$2:$N$20129, 0)), ""), "")</f>
        <v/>
      </c>
      <c r="F669" s="29" t="str">
        <f>IFERROR(IF($N669 &lt;&gt; "#Na", INDEX(Degree_Information!$K$2:$K$20129, MATCH(Passout2023[[#This Row], [UNIVERSITY_DEGREE_PROGRAM_ID]], Degree_Information!$N$2:$N$20129, 0)), ""), "")</f>
        <v/>
      </c>
      <c r="G669" s="29" t="str">
        <f>IFERROR(IF($N669 &lt;&gt; "#Na", INDEX(Degree_Information!$G$2:$G$20129, MATCH(Passout2023[[#This Row], [UNIVERSITY_DEGREE_PROGRAM_ID]], Degree_Information!$N$2:$N$20129, 0)), ""), "")</f>
        <v/>
      </c>
      <c r="H669" s="29" t="str">
        <f>IFERROR(IF($N669 &lt;&gt; "#Na", INDEX(Degree_Information!$I$2:$I$20129, MATCH(Passout2023[[#This Row], [UNIVERSITY_DEGREE_PROGRAM_ID]], Degree_Information!$N$2:$N$20129, 0)), ""), "")</f>
        <v/>
      </c>
      <c r="I669" s="6" t="str">
        <f>IFERROR(IF($N669 &lt;&gt; "#Na", INDEX(Degree_Information!$H$2:$H$20129, MATCH(Passout2023[[#This Row], [UNIVERSITY_DEGREE_PROGRAM_ID]], Degree_Information!$N$2:$N$20129, 0)), ""), "")</f>
        <v/>
      </c>
      <c r="J669" s="6" t="str">
        <f>IFERROR(IF($N669 &lt;&gt; "#Na", INDEX(Degree_Information!$J$2:$J$20129, MATCH(Passout2023[[#This Row], [UNIVERSITY_DEGREE_PROGRAM_ID]], Degree_Information!$N$2:$N$20129, 0)), ""), "")</f>
        <v/>
      </c>
      <c r="K669" s="19"/>
      <c r="L669" s="20"/>
      <c r="M669" s="21"/>
      <c r="N669" s="21"/>
      <c r="O669" s="21"/>
      <c r="P669" s="22"/>
      <c r="Q669" s="21"/>
      <c r="R669" s="21"/>
      <c r="S669" s="20">
        <v>0</v>
      </c>
      <c r="T669" s="20">
        <v>0</v>
      </c>
      <c r="U669" s="23"/>
      <c r="V6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69" s="25"/>
      <c r="X669" s="26" t="str">
        <f>CONCATENATE(Passout2023[[#This Row], [Batch Start Semester]], "-", Passout2023[[#This Row], [Batch Start Year]], "-", Passout2023[[#This Row], [Degree Duration (year)]])</f>
        <v>--</v>
      </c>
      <c r="Y669" s="32"/>
      <c r="Z669" s="32"/>
      <c r="AA669" s="32"/>
      <c r="AB669" s="32"/>
      <c r="AC669" s="32"/>
      <c r="AD669" s="32"/>
      <c r="AE669" s="28">
        <f>COUNTA(Passout2023[[#This Row], [UNIVERSITY_DEGREE_PROGRAM_ID]:[(Graduated) Degree Awarded Female]])</f>
        <v>2</v>
      </c>
    </row>
    <row r="670" s="2" customFormat="1" ht="35.1" customHeight="1">
      <c r="A670" s="29" t="str">
        <f>IFERROR(IF($N670 &lt;&gt; "#Na", INDEX(Degree_Information!$A$2:$A$20129, MATCH(Passout2023[[#This Row], [UNIVERSITY_DEGREE_PROGRAM_ID]], Degree_Information!$N$2:$N$20129, 0)), ""), "")</f>
        <v/>
      </c>
      <c r="B670" s="29" t="str">
        <f>IFERROR(IF($N670 &lt;&gt; "#Na", INDEX(Degree_Information!$B$2:$B$20129, MATCH(Passout2023[[#This Row], [UNIVERSITY_DEGREE_PROGRAM_ID]], Degree_Information!$N$2:$N$20129, 0)), ""), "")</f>
        <v/>
      </c>
      <c r="C670" s="29" t="str">
        <f>IFERROR(IF($N670 &lt;&gt; "#Na", INDEX(Degree_Information!$E$2:$E$20129, MATCH(Passout2023[[#This Row], [UNIVERSITY_DEGREE_PROGRAM_ID]], Degree_Information!$N$2:$N$20129, 0)), ""), "")</f>
        <v/>
      </c>
      <c r="D670" s="29" t="str">
        <f>IFERROR(IF($N670 &lt;&gt; "#Na", INDEX(Degree_Information!$D$2:$D$20129, MATCH(Passout2023[[#This Row], [UNIVERSITY_DEGREE_PROGRAM_ID]], Degree_Information!$N$2:$N$20129, 0)), ""), "")</f>
        <v/>
      </c>
      <c r="E670" s="29" t="str">
        <f>IFERROR(IF($N670 &lt;&gt; "#Na", INDEX(Degree_Information!$F$2:$F$20129, MATCH(Passout2023[[#This Row], [UNIVERSITY_DEGREE_PROGRAM_ID]], Degree_Information!$N$2:$N$20129, 0)), ""), "")</f>
        <v/>
      </c>
      <c r="F670" s="29" t="str">
        <f>IFERROR(IF($N670 &lt;&gt; "#Na", INDEX(Degree_Information!$K$2:$K$20129, MATCH(Passout2023[[#This Row], [UNIVERSITY_DEGREE_PROGRAM_ID]], Degree_Information!$N$2:$N$20129, 0)), ""), "")</f>
        <v/>
      </c>
      <c r="G670" s="29" t="str">
        <f>IFERROR(IF($N670 &lt;&gt; "#Na", INDEX(Degree_Information!$G$2:$G$20129, MATCH(Passout2023[[#This Row], [UNIVERSITY_DEGREE_PROGRAM_ID]], Degree_Information!$N$2:$N$20129, 0)), ""), "")</f>
        <v/>
      </c>
      <c r="H670" s="29" t="str">
        <f>IFERROR(IF($N670 &lt;&gt; "#Na", INDEX(Degree_Information!$I$2:$I$20129, MATCH(Passout2023[[#This Row], [UNIVERSITY_DEGREE_PROGRAM_ID]], Degree_Information!$N$2:$N$20129, 0)), ""), "")</f>
        <v/>
      </c>
      <c r="I670" s="6" t="str">
        <f>IFERROR(IF($N670 &lt;&gt; "#Na", INDEX(Degree_Information!$H$2:$H$20129, MATCH(Passout2023[[#This Row], [UNIVERSITY_DEGREE_PROGRAM_ID]], Degree_Information!$N$2:$N$20129, 0)), ""), "")</f>
        <v/>
      </c>
      <c r="J670" s="6" t="str">
        <f>IFERROR(IF($N670 &lt;&gt; "#Na", INDEX(Degree_Information!$J$2:$J$20129, MATCH(Passout2023[[#This Row], [UNIVERSITY_DEGREE_PROGRAM_ID]], Degree_Information!$N$2:$N$20129, 0)), ""), "")</f>
        <v/>
      </c>
      <c r="K670" s="19"/>
      <c r="L670" s="20"/>
      <c r="M670" s="21"/>
      <c r="N670" s="21"/>
      <c r="O670" s="21"/>
      <c r="P670" s="22"/>
      <c r="Q670" s="21"/>
      <c r="R670" s="21"/>
      <c r="S670" s="20">
        <v>0</v>
      </c>
      <c r="T670" s="20">
        <v>0</v>
      </c>
      <c r="U670" s="23"/>
      <c r="V6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0" s="25"/>
      <c r="X670" s="26" t="str">
        <f>CONCATENATE(Passout2023[[#This Row], [Batch Start Semester]], "-", Passout2023[[#This Row], [Batch Start Year]], "-", Passout2023[[#This Row], [Degree Duration (year)]])</f>
        <v>--</v>
      </c>
      <c r="Y670" s="32"/>
      <c r="Z670" s="32"/>
      <c r="AA670" s="32"/>
      <c r="AB670" s="32"/>
      <c r="AC670" s="32"/>
      <c r="AD670" s="32"/>
      <c r="AE670" s="28">
        <f>COUNTA(Passout2023[[#This Row], [UNIVERSITY_DEGREE_PROGRAM_ID]:[(Graduated) Degree Awarded Female]])</f>
        <v>2</v>
      </c>
    </row>
    <row r="671" s="2" customFormat="1" ht="35.1" customHeight="1">
      <c r="A671" s="29" t="str">
        <f>IFERROR(IF($N671 &lt;&gt; "#Na", INDEX(Degree_Information!$A$2:$A$20129, MATCH(Passout2023[[#This Row], [UNIVERSITY_DEGREE_PROGRAM_ID]], Degree_Information!$N$2:$N$20129, 0)), ""), "")</f>
        <v/>
      </c>
      <c r="B671" s="29" t="str">
        <f>IFERROR(IF($N671 &lt;&gt; "#Na", INDEX(Degree_Information!$B$2:$B$20129, MATCH(Passout2023[[#This Row], [UNIVERSITY_DEGREE_PROGRAM_ID]], Degree_Information!$N$2:$N$20129, 0)), ""), "")</f>
        <v/>
      </c>
      <c r="C671" s="29" t="str">
        <f>IFERROR(IF($N671 &lt;&gt; "#Na", INDEX(Degree_Information!$E$2:$E$20129, MATCH(Passout2023[[#This Row], [UNIVERSITY_DEGREE_PROGRAM_ID]], Degree_Information!$N$2:$N$20129, 0)), ""), "")</f>
        <v/>
      </c>
      <c r="D671" s="29" t="str">
        <f>IFERROR(IF($N671 &lt;&gt; "#Na", INDEX(Degree_Information!$D$2:$D$20129, MATCH(Passout2023[[#This Row], [UNIVERSITY_DEGREE_PROGRAM_ID]], Degree_Information!$N$2:$N$20129, 0)), ""), "")</f>
        <v/>
      </c>
      <c r="E671" s="29" t="str">
        <f>IFERROR(IF($N671 &lt;&gt; "#Na", INDEX(Degree_Information!$F$2:$F$20129, MATCH(Passout2023[[#This Row], [UNIVERSITY_DEGREE_PROGRAM_ID]], Degree_Information!$N$2:$N$20129, 0)), ""), "")</f>
        <v/>
      </c>
      <c r="F671" s="29" t="str">
        <f>IFERROR(IF($N671 &lt;&gt; "#Na", INDEX(Degree_Information!$K$2:$K$20129, MATCH(Passout2023[[#This Row], [UNIVERSITY_DEGREE_PROGRAM_ID]], Degree_Information!$N$2:$N$20129, 0)), ""), "")</f>
        <v/>
      </c>
      <c r="G671" s="29" t="str">
        <f>IFERROR(IF($N671 &lt;&gt; "#Na", INDEX(Degree_Information!$G$2:$G$20129, MATCH(Passout2023[[#This Row], [UNIVERSITY_DEGREE_PROGRAM_ID]], Degree_Information!$N$2:$N$20129, 0)), ""), "")</f>
        <v/>
      </c>
      <c r="H671" s="29" t="str">
        <f>IFERROR(IF($N671 &lt;&gt; "#Na", INDEX(Degree_Information!$I$2:$I$20129, MATCH(Passout2023[[#This Row], [UNIVERSITY_DEGREE_PROGRAM_ID]], Degree_Information!$N$2:$N$20129, 0)), ""), "")</f>
        <v/>
      </c>
      <c r="I671" s="6" t="str">
        <f>IFERROR(IF($N671 &lt;&gt; "#Na", INDEX(Degree_Information!$H$2:$H$20129, MATCH(Passout2023[[#This Row], [UNIVERSITY_DEGREE_PROGRAM_ID]], Degree_Information!$N$2:$N$20129, 0)), ""), "")</f>
        <v/>
      </c>
      <c r="J671" s="6" t="str">
        <f>IFERROR(IF($N671 &lt;&gt; "#Na", INDEX(Degree_Information!$J$2:$J$20129, MATCH(Passout2023[[#This Row], [UNIVERSITY_DEGREE_PROGRAM_ID]], Degree_Information!$N$2:$N$20129, 0)), ""), "")</f>
        <v/>
      </c>
      <c r="K671" s="19"/>
      <c r="L671" s="20"/>
      <c r="M671" s="21"/>
      <c r="N671" s="21"/>
      <c r="O671" s="21"/>
      <c r="P671" s="22"/>
      <c r="Q671" s="21"/>
      <c r="R671" s="21"/>
      <c r="S671" s="20">
        <v>0</v>
      </c>
      <c r="T671" s="20">
        <v>0</v>
      </c>
      <c r="U671" s="23"/>
      <c r="V6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1" s="25"/>
      <c r="X671" s="26" t="str">
        <f>CONCATENATE(Passout2023[[#This Row], [Batch Start Semester]], "-", Passout2023[[#This Row], [Batch Start Year]], "-", Passout2023[[#This Row], [Degree Duration (year)]])</f>
        <v>--</v>
      </c>
      <c r="Y671" s="32"/>
      <c r="Z671" s="32"/>
      <c r="AA671" s="32"/>
      <c r="AB671" s="32"/>
      <c r="AC671" s="32"/>
      <c r="AD671" s="32"/>
      <c r="AE671" s="28">
        <f>COUNTA(Passout2023[[#This Row], [UNIVERSITY_DEGREE_PROGRAM_ID]:[(Graduated) Degree Awarded Female]])</f>
        <v>2</v>
      </c>
    </row>
    <row r="672" s="2" customFormat="1" ht="35.1" customHeight="1">
      <c r="A672" s="29" t="str">
        <f>IFERROR(IF($N672 &lt;&gt; "#Na", INDEX(Degree_Information!$A$2:$A$20129, MATCH(Passout2023[[#This Row], [UNIVERSITY_DEGREE_PROGRAM_ID]], Degree_Information!$N$2:$N$20129, 0)), ""), "")</f>
        <v/>
      </c>
      <c r="B672" s="29" t="str">
        <f>IFERROR(IF($N672 &lt;&gt; "#Na", INDEX(Degree_Information!$B$2:$B$20129, MATCH(Passout2023[[#This Row], [UNIVERSITY_DEGREE_PROGRAM_ID]], Degree_Information!$N$2:$N$20129, 0)), ""), "")</f>
        <v/>
      </c>
      <c r="C672" s="29" t="str">
        <f>IFERROR(IF($N672 &lt;&gt; "#Na", INDEX(Degree_Information!$E$2:$E$20129, MATCH(Passout2023[[#This Row], [UNIVERSITY_DEGREE_PROGRAM_ID]], Degree_Information!$N$2:$N$20129, 0)), ""), "")</f>
        <v/>
      </c>
      <c r="D672" s="29" t="str">
        <f>IFERROR(IF($N672 &lt;&gt; "#Na", INDEX(Degree_Information!$D$2:$D$20129, MATCH(Passout2023[[#This Row], [UNIVERSITY_DEGREE_PROGRAM_ID]], Degree_Information!$N$2:$N$20129, 0)), ""), "")</f>
        <v/>
      </c>
      <c r="E672" s="29" t="str">
        <f>IFERROR(IF($N672 &lt;&gt; "#Na", INDEX(Degree_Information!$F$2:$F$20129, MATCH(Passout2023[[#This Row], [UNIVERSITY_DEGREE_PROGRAM_ID]], Degree_Information!$N$2:$N$20129, 0)), ""), "")</f>
        <v/>
      </c>
      <c r="F672" s="29" t="str">
        <f>IFERROR(IF($N672 &lt;&gt; "#Na", INDEX(Degree_Information!$K$2:$K$20129, MATCH(Passout2023[[#This Row], [UNIVERSITY_DEGREE_PROGRAM_ID]], Degree_Information!$N$2:$N$20129, 0)), ""), "")</f>
        <v/>
      </c>
      <c r="G672" s="29" t="str">
        <f>IFERROR(IF($N672 &lt;&gt; "#Na", INDEX(Degree_Information!$G$2:$G$20129, MATCH(Passout2023[[#This Row], [UNIVERSITY_DEGREE_PROGRAM_ID]], Degree_Information!$N$2:$N$20129, 0)), ""), "")</f>
        <v/>
      </c>
      <c r="H672" s="29" t="str">
        <f>IFERROR(IF($N672 &lt;&gt; "#Na", INDEX(Degree_Information!$I$2:$I$20129, MATCH(Passout2023[[#This Row], [UNIVERSITY_DEGREE_PROGRAM_ID]], Degree_Information!$N$2:$N$20129, 0)), ""), "")</f>
        <v/>
      </c>
      <c r="I672" s="6" t="str">
        <f>IFERROR(IF($N672 &lt;&gt; "#Na", INDEX(Degree_Information!$H$2:$H$20129, MATCH(Passout2023[[#This Row], [UNIVERSITY_DEGREE_PROGRAM_ID]], Degree_Information!$N$2:$N$20129, 0)), ""), "")</f>
        <v/>
      </c>
      <c r="J672" s="6" t="str">
        <f>IFERROR(IF($N672 &lt;&gt; "#Na", INDEX(Degree_Information!$J$2:$J$20129, MATCH(Passout2023[[#This Row], [UNIVERSITY_DEGREE_PROGRAM_ID]], Degree_Information!$N$2:$N$20129, 0)), ""), "")</f>
        <v/>
      </c>
      <c r="K672" s="19"/>
      <c r="L672" s="20"/>
      <c r="M672" s="21"/>
      <c r="N672" s="21"/>
      <c r="O672" s="21"/>
      <c r="P672" s="22"/>
      <c r="Q672" s="21"/>
      <c r="R672" s="21"/>
      <c r="S672" s="20">
        <v>0</v>
      </c>
      <c r="T672" s="20">
        <v>0</v>
      </c>
      <c r="U672" s="23"/>
      <c r="V6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2" s="25"/>
      <c r="X672" s="26" t="str">
        <f>CONCATENATE(Passout2023[[#This Row], [Batch Start Semester]], "-", Passout2023[[#This Row], [Batch Start Year]], "-", Passout2023[[#This Row], [Degree Duration (year)]])</f>
        <v>--</v>
      </c>
      <c r="Y672" s="32"/>
      <c r="Z672" s="32"/>
      <c r="AA672" s="32"/>
      <c r="AB672" s="32"/>
      <c r="AC672" s="32"/>
      <c r="AD672" s="32"/>
      <c r="AE672" s="28">
        <f>COUNTA(Passout2023[[#This Row], [UNIVERSITY_DEGREE_PROGRAM_ID]:[(Graduated) Degree Awarded Female]])</f>
        <v>2</v>
      </c>
    </row>
    <row r="673" s="2" customFormat="1" ht="35.1" customHeight="1">
      <c r="A673" s="29" t="str">
        <f>IFERROR(IF($N673 &lt;&gt; "#Na", INDEX(Degree_Information!$A$2:$A$20129, MATCH(Passout2023[[#This Row], [UNIVERSITY_DEGREE_PROGRAM_ID]], Degree_Information!$N$2:$N$20129, 0)), ""), "")</f>
        <v/>
      </c>
      <c r="B673" s="29" t="str">
        <f>IFERROR(IF($N673 &lt;&gt; "#Na", INDEX(Degree_Information!$B$2:$B$20129, MATCH(Passout2023[[#This Row], [UNIVERSITY_DEGREE_PROGRAM_ID]], Degree_Information!$N$2:$N$20129, 0)), ""), "")</f>
        <v/>
      </c>
      <c r="C673" s="29" t="str">
        <f>IFERROR(IF($N673 &lt;&gt; "#Na", INDEX(Degree_Information!$E$2:$E$20129, MATCH(Passout2023[[#This Row], [UNIVERSITY_DEGREE_PROGRAM_ID]], Degree_Information!$N$2:$N$20129, 0)), ""), "")</f>
        <v/>
      </c>
      <c r="D673" s="29" t="str">
        <f>IFERROR(IF($N673 &lt;&gt; "#Na", INDEX(Degree_Information!$D$2:$D$20129, MATCH(Passout2023[[#This Row], [UNIVERSITY_DEGREE_PROGRAM_ID]], Degree_Information!$N$2:$N$20129, 0)), ""), "")</f>
        <v/>
      </c>
      <c r="E673" s="29" t="str">
        <f>IFERROR(IF($N673 &lt;&gt; "#Na", INDEX(Degree_Information!$F$2:$F$20129, MATCH(Passout2023[[#This Row], [UNIVERSITY_DEGREE_PROGRAM_ID]], Degree_Information!$N$2:$N$20129, 0)), ""), "")</f>
        <v/>
      </c>
      <c r="F673" s="29" t="str">
        <f>IFERROR(IF($N673 &lt;&gt; "#Na", INDEX(Degree_Information!$K$2:$K$20129, MATCH(Passout2023[[#This Row], [UNIVERSITY_DEGREE_PROGRAM_ID]], Degree_Information!$N$2:$N$20129, 0)), ""), "")</f>
        <v/>
      </c>
      <c r="G673" s="29" t="str">
        <f>IFERROR(IF($N673 &lt;&gt; "#Na", INDEX(Degree_Information!$G$2:$G$20129, MATCH(Passout2023[[#This Row], [UNIVERSITY_DEGREE_PROGRAM_ID]], Degree_Information!$N$2:$N$20129, 0)), ""), "")</f>
        <v/>
      </c>
      <c r="H673" s="29" t="str">
        <f>IFERROR(IF($N673 &lt;&gt; "#Na", INDEX(Degree_Information!$I$2:$I$20129, MATCH(Passout2023[[#This Row], [UNIVERSITY_DEGREE_PROGRAM_ID]], Degree_Information!$N$2:$N$20129, 0)), ""), "")</f>
        <v/>
      </c>
      <c r="I673" s="6" t="str">
        <f>IFERROR(IF($N673 &lt;&gt; "#Na", INDEX(Degree_Information!$H$2:$H$20129, MATCH(Passout2023[[#This Row], [UNIVERSITY_DEGREE_PROGRAM_ID]], Degree_Information!$N$2:$N$20129, 0)), ""), "")</f>
        <v/>
      </c>
      <c r="J673" s="6" t="str">
        <f>IFERROR(IF($N673 &lt;&gt; "#Na", INDEX(Degree_Information!$J$2:$J$20129, MATCH(Passout2023[[#This Row], [UNIVERSITY_DEGREE_PROGRAM_ID]], Degree_Information!$N$2:$N$20129, 0)), ""), "")</f>
        <v/>
      </c>
      <c r="K673" s="19"/>
      <c r="L673" s="20"/>
      <c r="M673" s="21"/>
      <c r="N673" s="21"/>
      <c r="O673" s="21"/>
      <c r="P673" s="22"/>
      <c r="Q673" s="21"/>
      <c r="R673" s="21"/>
      <c r="S673" s="20">
        <v>0</v>
      </c>
      <c r="T673" s="20">
        <v>0</v>
      </c>
      <c r="U673" s="23"/>
      <c r="V6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3" s="25"/>
      <c r="X673" s="26" t="str">
        <f>CONCATENATE(Passout2023[[#This Row], [Batch Start Semester]], "-", Passout2023[[#This Row], [Batch Start Year]], "-", Passout2023[[#This Row], [Degree Duration (year)]])</f>
        <v>--</v>
      </c>
      <c r="Y673" s="32"/>
      <c r="Z673" s="32"/>
      <c r="AA673" s="32"/>
      <c r="AB673" s="32"/>
      <c r="AC673" s="32"/>
      <c r="AD673" s="32"/>
      <c r="AE673" s="28">
        <f>COUNTA(Passout2023[[#This Row], [UNIVERSITY_DEGREE_PROGRAM_ID]:[(Graduated) Degree Awarded Female]])</f>
        <v>2</v>
      </c>
    </row>
    <row r="674" s="2" customFormat="1" ht="35.1" customHeight="1">
      <c r="A674" s="29" t="str">
        <f>IFERROR(IF($N674 &lt;&gt; "#Na", INDEX(Degree_Information!$A$2:$A$20129, MATCH(Passout2023[[#This Row], [UNIVERSITY_DEGREE_PROGRAM_ID]], Degree_Information!$N$2:$N$20129, 0)), ""), "")</f>
        <v/>
      </c>
      <c r="B674" s="29" t="str">
        <f>IFERROR(IF($N674 &lt;&gt; "#Na", INDEX(Degree_Information!$B$2:$B$20129, MATCH(Passout2023[[#This Row], [UNIVERSITY_DEGREE_PROGRAM_ID]], Degree_Information!$N$2:$N$20129, 0)), ""), "")</f>
        <v/>
      </c>
      <c r="C674" s="29" t="str">
        <f>IFERROR(IF($N674 &lt;&gt; "#Na", INDEX(Degree_Information!$E$2:$E$20129, MATCH(Passout2023[[#This Row], [UNIVERSITY_DEGREE_PROGRAM_ID]], Degree_Information!$N$2:$N$20129, 0)), ""), "")</f>
        <v/>
      </c>
      <c r="D674" s="29" t="str">
        <f>IFERROR(IF($N674 &lt;&gt; "#Na", INDEX(Degree_Information!$D$2:$D$20129, MATCH(Passout2023[[#This Row], [UNIVERSITY_DEGREE_PROGRAM_ID]], Degree_Information!$N$2:$N$20129, 0)), ""), "")</f>
        <v/>
      </c>
      <c r="E674" s="29" t="str">
        <f>IFERROR(IF($N674 &lt;&gt; "#Na", INDEX(Degree_Information!$F$2:$F$20129, MATCH(Passout2023[[#This Row], [UNIVERSITY_DEGREE_PROGRAM_ID]], Degree_Information!$N$2:$N$20129, 0)), ""), "")</f>
        <v/>
      </c>
      <c r="F674" s="29" t="str">
        <f>IFERROR(IF($N674 &lt;&gt; "#Na", INDEX(Degree_Information!$K$2:$K$20129, MATCH(Passout2023[[#This Row], [UNIVERSITY_DEGREE_PROGRAM_ID]], Degree_Information!$N$2:$N$20129, 0)), ""), "")</f>
        <v/>
      </c>
      <c r="G674" s="29" t="str">
        <f>IFERROR(IF($N674 &lt;&gt; "#Na", INDEX(Degree_Information!$G$2:$G$20129, MATCH(Passout2023[[#This Row], [UNIVERSITY_DEGREE_PROGRAM_ID]], Degree_Information!$N$2:$N$20129, 0)), ""), "")</f>
        <v/>
      </c>
      <c r="H674" s="29" t="str">
        <f>IFERROR(IF($N674 &lt;&gt; "#Na", INDEX(Degree_Information!$I$2:$I$20129, MATCH(Passout2023[[#This Row], [UNIVERSITY_DEGREE_PROGRAM_ID]], Degree_Information!$N$2:$N$20129, 0)), ""), "")</f>
        <v/>
      </c>
      <c r="I674" s="6" t="str">
        <f>IFERROR(IF($N674 &lt;&gt; "#Na", INDEX(Degree_Information!$H$2:$H$20129, MATCH(Passout2023[[#This Row], [UNIVERSITY_DEGREE_PROGRAM_ID]], Degree_Information!$N$2:$N$20129, 0)), ""), "")</f>
        <v/>
      </c>
      <c r="J674" s="6" t="str">
        <f>IFERROR(IF($N674 &lt;&gt; "#Na", INDEX(Degree_Information!$J$2:$J$20129, MATCH(Passout2023[[#This Row], [UNIVERSITY_DEGREE_PROGRAM_ID]], Degree_Information!$N$2:$N$20129, 0)), ""), "")</f>
        <v/>
      </c>
      <c r="K674" s="19"/>
      <c r="L674" s="20"/>
      <c r="M674" s="21"/>
      <c r="N674" s="21"/>
      <c r="O674" s="21"/>
      <c r="P674" s="22"/>
      <c r="Q674" s="21"/>
      <c r="R674" s="21"/>
      <c r="S674" s="20">
        <v>0</v>
      </c>
      <c r="T674" s="20">
        <v>0</v>
      </c>
      <c r="U674" s="23"/>
      <c r="V6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4" s="25"/>
      <c r="X674" s="26" t="str">
        <f>CONCATENATE(Passout2023[[#This Row], [Batch Start Semester]], "-", Passout2023[[#This Row], [Batch Start Year]], "-", Passout2023[[#This Row], [Degree Duration (year)]])</f>
        <v>--</v>
      </c>
      <c r="Y674" s="32"/>
      <c r="Z674" s="32"/>
      <c r="AA674" s="32"/>
      <c r="AB674" s="32"/>
      <c r="AC674" s="32"/>
      <c r="AD674" s="32"/>
      <c r="AE674" s="28">
        <f>COUNTA(Passout2023[[#This Row], [UNIVERSITY_DEGREE_PROGRAM_ID]:[(Graduated) Degree Awarded Female]])</f>
        <v>2</v>
      </c>
    </row>
    <row r="675" s="2" customFormat="1" ht="35.1" customHeight="1">
      <c r="A675" s="29" t="str">
        <f>IFERROR(IF($N675 &lt;&gt; "#Na", INDEX(Degree_Information!$A$2:$A$20129, MATCH(Passout2023[[#This Row], [UNIVERSITY_DEGREE_PROGRAM_ID]], Degree_Information!$N$2:$N$20129, 0)), ""), "")</f>
        <v/>
      </c>
      <c r="B675" s="29" t="str">
        <f>IFERROR(IF($N675 &lt;&gt; "#Na", INDEX(Degree_Information!$B$2:$B$20129, MATCH(Passout2023[[#This Row], [UNIVERSITY_DEGREE_PROGRAM_ID]], Degree_Information!$N$2:$N$20129, 0)), ""), "")</f>
        <v/>
      </c>
      <c r="C675" s="29" t="str">
        <f>IFERROR(IF($N675 &lt;&gt; "#Na", INDEX(Degree_Information!$E$2:$E$20129, MATCH(Passout2023[[#This Row], [UNIVERSITY_DEGREE_PROGRAM_ID]], Degree_Information!$N$2:$N$20129, 0)), ""), "")</f>
        <v/>
      </c>
      <c r="D675" s="29" t="str">
        <f>IFERROR(IF($N675 &lt;&gt; "#Na", INDEX(Degree_Information!$D$2:$D$20129, MATCH(Passout2023[[#This Row], [UNIVERSITY_DEGREE_PROGRAM_ID]], Degree_Information!$N$2:$N$20129, 0)), ""), "")</f>
        <v/>
      </c>
      <c r="E675" s="29" t="str">
        <f>IFERROR(IF($N675 &lt;&gt; "#Na", INDEX(Degree_Information!$F$2:$F$20129, MATCH(Passout2023[[#This Row], [UNIVERSITY_DEGREE_PROGRAM_ID]], Degree_Information!$N$2:$N$20129, 0)), ""), "")</f>
        <v/>
      </c>
      <c r="F675" s="29" t="str">
        <f>IFERROR(IF($N675 &lt;&gt; "#Na", INDEX(Degree_Information!$K$2:$K$20129, MATCH(Passout2023[[#This Row], [UNIVERSITY_DEGREE_PROGRAM_ID]], Degree_Information!$N$2:$N$20129, 0)), ""), "")</f>
        <v/>
      </c>
      <c r="G675" s="29" t="str">
        <f>IFERROR(IF($N675 &lt;&gt; "#Na", INDEX(Degree_Information!$G$2:$G$20129, MATCH(Passout2023[[#This Row], [UNIVERSITY_DEGREE_PROGRAM_ID]], Degree_Information!$N$2:$N$20129, 0)), ""), "")</f>
        <v/>
      </c>
      <c r="H675" s="29" t="str">
        <f>IFERROR(IF($N675 &lt;&gt; "#Na", INDEX(Degree_Information!$I$2:$I$20129, MATCH(Passout2023[[#This Row], [UNIVERSITY_DEGREE_PROGRAM_ID]], Degree_Information!$N$2:$N$20129, 0)), ""), "")</f>
        <v/>
      </c>
      <c r="I675" s="6" t="str">
        <f>IFERROR(IF($N675 &lt;&gt; "#Na", INDEX(Degree_Information!$H$2:$H$20129, MATCH(Passout2023[[#This Row], [UNIVERSITY_DEGREE_PROGRAM_ID]], Degree_Information!$N$2:$N$20129, 0)), ""), "")</f>
        <v/>
      </c>
      <c r="J675" s="6" t="str">
        <f>IFERROR(IF($N675 &lt;&gt; "#Na", INDEX(Degree_Information!$J$2:$J$20129, MATCH(Passout2023[[#This Row], [UNIVERSITY_DEGREE_PROGRAM_ID]], Degree_Information!$N$2:$N$20129, 0)), ""), "")</f>
        <v/>
      </c>
      <c r="K675" s="19"/>
      <c r="L675" s="20"/>
      <c r="M675" s="21"/>
      <c r="N675" s="21"/>
      <c r="O675" s="21"/>
      <c r="P675" s="22"/>
      <c r="Q675" s="21"/>
      <c r="R675" s="21"/>
      <c r="S675" s="20">
        <v>0</v>
      </c>
      <c r="T675" s="20">
        <v>0</v>
      </c>
      <c r="U675" s="23"/>
      <c r="V6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5" s="25"/>
      <c r="X675" s="26" t="str">
        <f>CONCATENATE(Passout2023[[#This Row], [Batch Start Semester]], "-", Passout2023[[#This Row], [Batch Start Year]], "-", Passout2023[[#This Row], [Degree Duration (year)]])</f>
        <v>--</v>
      </c>
      <c r="Y675" s="32"/>
      <c r="Z675" s="32"/>
      <c r="AA675" s="32"/>
      <c r="AB675" s="32"/>
      <c r="AC675" s="32"/>
      <c r="AD675" s="32"/>
      <c r="AE675" s="28">
        <f>COUNTA(Passout2023[[#This Row], [UNIVERSITY_DEGREE_PROGRAM_ID]:[(Graduated) Degree Awarded Female]])</f>
        <v>2</v>
      </c>
    </row>
    <row r="676" s="2" customFormat="1" ht="35.1" customHeight="1">
      <c r="A676" s="29" t="str">
        <f>IFERROR(IF($N676 &lt;&gt; "#Na", INDEX(Degree_Information!$A$2:$A$20129, MATCH(Passout2023[[#This Row], [UNIVERSITY_DEGREE_PROGRAM_ID]], Degree_Information!$N$2:$N$20129, 0)), ""), "")</f>
        <v/>
      </c>
      <c r="B676" s="29" t="str">
        <f>IFERROR(IF($N676 &lt;&gt; "#Na", INDEX(Degree_Information!$B$2:$B$20129, MATCH(Passout2023[[#This Row], [UNIVERSITY_DEGREE_PROGRAM_ID]], Degree_Information!$N$2:$N$20129, 0)), ""), "")</f>
        <v/>
      </c>
      <c r="C676" s="29" t="str">
        <f>IFERROR(IF($N676 &lt;&gt; "#Na", INDEX(Degree_Information!$E$2:$E$20129, MATCH(Passout2023[[#This Row], [UNIVERSITY_DEGREE_PROGRAM_ID]], Degree_Information!$N$2:$N$20129, 0)), ""), "")</f>
        <v/>
      </c>
      <c r="D676" s="29" t="str">
        <f>IFERROR(IF($N676 &lt;&gt; "#Na", INDEX(Degree_Information!$D$2:$D$20129, MATCH(Passout2023[[#This Row], [UNIVERSITY_DEGREE_PROGRAM_ID]], Degree_Information!$N$2:$N$20129, 0)), ""), "")</f>
        <v/>
      </c>
      <c r="E676" s="29" t="str">
        <f>IFERROR(IF($N676 &lt;&gt; "#Na", INDEX(Degree_Information!$F$2:$F$20129, MATCH(Passout2023[[#This Row], [UNIVERSITY_DEGREE_PROGRAM_ID]], Degree_Information!$N$2:$N$20129, 0)), ""), "")</f>
        <v/>
      </c>
      <c r="F676" s="29" t="str">
        <f>IFERROR(IF($N676 &lt;&gt; "#Na", INDEX(Degree_Information!$K$2:$K$20129, MATCH(Passout2023[[#This Row], [UNIVERSITY_DEGREE_PROGRAM_ID]], Degree_Information!$N$2:$N$20129, 0)), ""), "")</f>
        <v/>
      </c>
      <c r="G676" s="29" t="str">
        <f>IFERROR(IF($N676 &lt;&gt; "#Na", INDEX(Degree_Information!$G$2:$G$20129, MATCH(Passout2023[[#This Row], [UNIVERSITY_DEGREE_PROGRAM_ID]], Degree_Information!$N$2:$N$20129, 0)), ""), "")</f>
        <v/>
      </c>
      <c r="H676" s="29" t="str">
        <f>IFERROR(IF($N676 &lt;&gt; "#Na", INDEX(Degree_Information!$I$2:$I$20129, MATCH(Passout2023[[#This Row], [UNIVERSITY_DEGREE_PROGRAM_ID]], Degree_Information!$N$2:$N$20129, 0)), ""), "")</f>
        <v/>
      </c>
      <c r="I676" s="6" t="str">
        <f>IFERROR(IF($N676 &lt;&gt; "#Na", INDEX(Degree_Information!$H$2:$H$20129, MATCH(Passout2023[[#This Row], [UNIVERSITY_DEGREE_PROGRAM_ID]], Degree_Information!$N$2:$N$20129, 0)), ""), "")</f>
        <v/>
      </c>
      <c r="J676" s="6" t="str">
        <f>IFERROR(IF($N676 &lt;&gt; "#Na", INDEX(Degree_Information!$J$2:$J$20129, MATCH(Passout2023[[#This Row], [UNIVERSITY_DEGREE_PROGRAM_ID]], Degree_Information!$N$2:$N$20129, 0)), ""), "")</f>
        <v/>
      </c>
      <c r="K676" s="19"/>
      <c r="L676" s="20"/>
      <c r="M676" s="21"/>
      <c r="N676" s="21"/>
      <c r="O676" s="21"/>
      <c r="P676" s="22"/>
      <c r="Q676" s="21"/>
      <c r="R676" s="21"/>
      <c r="S676" s="20">
        <v>0</v>
      </c>
      <c r="T676" s="20">
        <v>0</v>
      </c>
      <c r="U676" s="23"/>
      <c r="V6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6" s="25"/>
      <c r="X676" s="26" t="str">
        <f>CONCATENATE(Passout2023[[#This Row], [Batch Start Semester]], "-", Passout2023[[#This Row], [Batch Start Year]], "-", Passout2023[[#This Row], [Degree Duration (year)]])</f>
        <v>--</v>
      </c>
      <c r="Y676" s="32"/>
      <c r="Z676" s="32"/>
      <c r="AA676" s="32"/>
      <c r="AB676" s="32"/>
      <c r="AC676" s="32"/>
      <c r="AD676" s="32"/>
      <c r="AE676" s="28">
        <f>COUNTA(Passout2023[[#This Row], [UNIVERSITY_DEGREE_PROGRAM_ID]:[(Graduated) Degree Awarded Female]])</f>
        <v>2</v>
      </c>
    </row>
    <row r="677" s="2" customFormat="1" ht="35.1" customHeight="1">
      <c r="A677" s="29" t="str">
        <f>IFERROR(IF($N677 &lt;&gt; "#Na", INDEX(Degree_Information!$A$2:$A$20129, MATCH(Passout2023[[#This Row], [UNIVERSITY_DEGREE_PROGRAM_ID]], Degree_Information!$N$2:$N$20129, 0)), ""), "")</f>
        <v/>
      </c>
      <c r="B677" s="29" t="str">
        <f>IFERROR(IF($N677 &lt;&gt; "#Na", INDEX(Degree_Information!$B$2:$B$20129, MATCH(Passout2023[[#This Row], [UNIVERSITY_DEGREE_PROGRAM_ID]], Degree_Information!$N$2:$N$20129, 0)), ""), "")</f>
        <v/>
      </c>
      <c r="C677" s="29" t="str">
        <f>IFERROR(IF($N677 &lt;&gt; "#Na", INDEX(Degree_Information!$E$2:$E$20129, MATCH(Passout2023[[#This Row], [UNIVERSITY_DEGREE_PROGRAM_ID]], Degree_Information!$N$2:$N$20129, 0)), ""), "")</f>
        <v/>
      </c>
      <c r="D677" s="29" t="str">
        <f>IFERROR(IF($N677 &lt;&gt; "#Na", INDEX(Degree_Information!$D$2:$D$20129, MATCH(Passout2023[[#This Row], [UNIVERSITY_DEGREE_PROGRAM_ID]], Degree_Information!$N$2:$N$20129, 0)), ""), "")</f>
        <v/>
      </c>
      <c r="E677" s="29" t="str">
        <f>IFERROR(IF($N677 &lt;&gt; "#Na", INDEX(Degree_Information!$F$2:$F$20129, MATCH(Passout2023[[#This Row], [UNIVERSITY_DEGREE_PROGRAM_ID]], Degree_Information!$N$2:$N$20129, 0)), ""), "")</f>
        <v/>
      </c>
      <c r="F677" s="29" t="str">
        <f>IFERROR(IF($N677 &lt;&gt; "#Na", INDEX(Degree_Information!$K$2:$K$20129, MATCH(Passout2023[[#This Row], [UNIVERSITY_DEGREE_PROGRAM_ID]], Degree_Information!$N$2:$N$20129, 0)), ""), "")</f>
        <v/>
      </c>
      <c r="G677" s="29" t="str">
        <f>IFERROR(IF($N677 &lt;&gt; "#Na", INDEX(Degree_Information!$G$2:$G$20129, MATCH(Passout2023[[#This Row], [UNIVERSITY_DEGREE_PROGRAM_ID]], Degree_Information!$N$2:$N$20129, 0)), ""), "")</f>
        <v/>
      </c>
      <c r="H677" s="29" t="str">
        <f>IFERROR(IF($N677 &lt;&gt; "#Na", INDEX(Degree_Information!$I$2:$I$20129, MATCH(Passout2023[[#This Row], [UNIVERSITY_DEGREE_PROGRAM_ID]], Degree_Information!$N$2:$N$20129, 0)), ""), "")</f>
        <v/>
      </c>
      <c r="I677" s="6" t="str">
        <f>IFERROR(IF($N677 &lt;&gt; "#Na", INDEX(Degree_Information!$H$2:$H$20129, MATCH(Passout2023[[#This Row], [UNIVERSITY_DEGREE_PROGRAM_ID]], Degree_Information!$N$2:$N$20129, 0)), ""), "")</f>
        <v/>
      </c>
      <c r="J677" s="6" t="str">
        <f>IFERROR(IF($N677 &lt;&gt; "#Na", INDEX(Degree_Information!$J$2:$J$20129, MATCH(Passout2023[[#This Row], [UNIVERSITY_DEGREE_PROGRAM_ID]], Degree_Information!$N$2:$N$20129, 0)), ""), "")</f>
        <v/>
      </c>
      <c r="K677" s="19"/>
      <c r="L677" s="20"/>
      <c r="M677" s="21"/>
      <c r="N677" s="21"/>
      <c r="O677" s="21"/>
      <c r="P677" s="22"/>
      <c r="Q677" s="21"/>
      <c r="R677" s="21"/>
      <c r="S677" s="20">
        <v>0</v>
      </c>
      <c r="T677" s="20">
        <v>0</v>
      </c>
      <c r="U677" s="23"/>
      <c r="V6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7" s="25"/>
      <c r="X677" s="26" t="str">
        <f>CONCATENATE(Passout2023[[#This Row], [Batch Start Semester]], "-", Passout2023[[#This Row], [Batch Start Year]], "-", Passout2023[[#This Row], [Degree Duration (year)]])</f>
        <v>--</v>
      </c>
      <c r="Y677" s="32"/>
      <c r="Z677" s="32"/>
      <c r="AA677" s="32"/>
      <c r="AB677" s="32"/>
      <c r="AC677" s="32"/>
      <c r="AD677" s="32"/>
      <c r="AE677" s="28">
        <f>COUNTA(Passout2023[[#This Row], [UNIVERSITY_DEGREE_PROGRAM_ID]:[(Graduated) Degree Awarded Female]])</f>
        <v>2</v>
      </c>
    </row>
    <row r="678" s="2" customFormat="1" ht="35.1" customHeight="1">
      <c r="A678" s="29" t="str">
        <f>IFERROR(IF($N678 &lt;&gt; "#Na", INDEX(Degree_Information!$A$2:$A$20129, MATCH(Passout2023[[#This Row], [UNIVERSITY_DEGREE_PROGRAM_ID]], Degree_Information!$N$2:$N$20129, 0)), ""), "")</f>
        <v/>
      </c>
      <c r="B678" s="29" t="str">
        <f>IFERROR(IF($N678 &lt;&gt; "#Na", INDEX(Degree_Information!$B$2:$B$20129, MATCH(Passout2023[[#This Row], [UNIVERSITY_DEGREE_PROGRAM_ID]], Degree_Information!$N$2:$N$20129, 0)), ""), "")</f>
        <v/>
      </c>
      <c r="C678" s="29" t="str">
        <f>IFERROR(IF($N678 &lt;&gt; "#Na", INDEX(Degree_Information!$E$2:$E$20129, MATCH(Passout2023[[#This Row], [UNIVERSITY_DEGREE_PROGRAM_ID]], Degree_Information!$N$2:$N$20129, 0)), ""), "")</f>
        <v/>
      </c>
      <c r="D678" s="29" t="str">
        <f>IFERROR(IF($N678 &lt;&gt; "#Na", INDEX(Degree_Information!$D$2:$D$20129, MATCH(Passout2023[[#This Row], [UNIVERSITY_DEGREE_PROGRAM_ID]], Degree_Information!$N$2:$N$20129, 0)), ""), "")</f>
        <v/>
      </c>
      <c r="E678" s="29" t="str">
        <f>IFERROR(IF($N678 &lt;&gt; "#Na", INDEX(Degree_Information!$F$2:$F$20129, MATCH(Passout2023[[#This Row], [UNIVERSITY_DEGREE_PROGRAM_ID]], Degree_Information!$N$2:$N$20129, 0)), ""), "")</f>
        <v/>
      </c>
      <c r="F678" s="29" t="str">
        <f>IFERROR(IF($N678 &lt;&gt; "#Na", INDEX(Degree_Information!$K$2:$K$20129, MATCH(Passout2023[[#This Row], [UNIVERSITY_DEGREE_PROGRAM_ID]], Degree_Information!$N$2:$N$20129, 0)), ""), "")</f>
        <v/>
      </c>
      <c r="G678" s="29" t="str">
        <f>IFERROR(IF($N678 &lt;&gt; "#Na", INDEX(Degree_Information!$G$2:$G$20129, MATCH(Passout2023[[#This Row], [UNIVERSITY_DEGREE_PROGRAM_ID]], Degree_Information!$N$2:$N$20129, 0)), ""), "")</f>
        <v/>
      </c>
      <c r="H678" s="29" t="str">
        <f>IFERROR(IF($N678 &lt;&gt; "#Na", INDEX(Degree_Information!$I$2:$I$20129, MATCH(Passout2023[[#This Row], [UNIVERSITY_DEGREE_PROGRAM_ID]], Degree_Information!$N$2:$N$20129, 0)), ""), "")</f>
        <v/>
      </c>
      <c r="I678" s="6" t="str">
        <f>IFERROR(IF($N678 &lt;&gt; "#Na", INDEX(Degree_Information!$H$2:$H$20129, MATCH(Passout2023[[#This Row], [UNIVERSITY_DEGREE_PROGRAM_ID]], Degree_Information!$N$2:$N$20129, 0)), ""), "")</f>
        <v/>
      </c>
      <c r="J678" s="6" t="str">
        <f>IFERROR(IF($N678 &lt;&gt; "#Na", INDEX(Degree_Information!$J$2:$J$20129, MATCH(Passout2023[[#This Row], [UNIVERSITY_DEGREE_PROGRAM_ID]], Degree_Information!$N$2:$N$20129, 0)), ""), "")</f>
        <v/>
      </c>
      <c r="K678" s="19"/>
      <c r="L678" s="20"/>
      <c r="M678" s="21"/>
      <c r="N678" s="21"/>
      <c r="O678" s="21"/>
      <c r="P678" s="22"/>
      <c r="Q678" s="21"/>
      <c r="R678" s="21"/>
      <c r="S678" s="20">
        <v>0</v>
      </c>
      <c r="T678" s="20">
        <v>0</v>
      </c>
      <c r="U678" s="23"/>
      <c r="V6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8" s="25"/>
      <c r="X678" s="26" t="str">
        <f>CONCATENATE(Passout2023[[#This Row], [Batch Start Semester]], "-", Passout2023[[#This Row], [Batch Start Year]], "-", Passout2023[[#This Row], [Degree Duration (year)]])</f>
        <v>--</v>
      </c>
      <c r="Y678" s="32"/>
      <c r="Z678" s="32"/>
      <c r="AA678" s="32"/>
      <c r="AB678" s="32"/>
      <c r="AC678" s="32"/>
      <c r="AD678" s="32"/>
      <c r="AE678" s="28">
        <f>COUNTA(Passout2023[[#This Row], [UNIVERSITY_DEGREE_PROGRAM_ID]:[(Graduated) Degree Awarded Female]])</f>
        <v>2</v>
      </c>
    </row>
    <row r="679" s="2" customFormat="1" ht="35.1" customHeight="1">
      <c r="A679" s="29" t="str">
        <f>IFERROR(IF($N679 &lt;&gt; "#Na", INDEX(Degree_Information!$A$2:$A$20129, MATCH(Passout2023[[#This Row], [UNIVERSITY_DEGREE_PROGRAM_ID]], Degree_Information!$N$2:$N$20129, 0)), ""), "")</f>
        <v/>
      </c>
      <c r="B679" s="29" t="str">
        <f>IFERROR(IF($N679 &lt;&gt; "#Na", INDEX(Degree_Information!$B$2:$B$20129, MATCH(Passout2023[[#This Row], [UNIVERSITY_DEGREE_PROGRAM_ID]], Degree_Information!$N$2:$N$20129, 0)), ""), "")</f>
        <v/>
      </c>
      <c r="C679" s="29" t="str">
        <f>IFERROR(IF($N679 &lt;&gt; "#Na", INDEX(Degree_Information!$E$2:$E$20129, MATCH(Passout2023[[#This Row], [UNIVERSITY_DEGREE_PROGRAM_ID]], Degree_Information!$N$2:$N$20129, 0)), ""), "")</f>
        <v/>
      </c>
      <c r="D679" s="29" t="str">
        <f>IFERROR(IF($N679 &lt;&gt; "#Na", INDEX(Degree_Information!$D$2:$D$20129, MATCH(Passout2023[[#This Row], [UNIVERSITY_DEGREE_PROGRAM_ID]], Degree_Information!$N$2:$N$20129, 0)), ""), "")</f>
        <v/>
      </c>
      <c r="E679" s="29" t="str">
        <f>IFERROR(IF($N679 &lt;&gt; "#Na", INDEX(Degree_Information!$F$2:$F$20129, MATCH(Passout2023[[#This Row], [UNIVERSITY_DEGREE_PROGRAM_ID]], Degree_Information!$N$2:$N$20129, 0)), ""), "")</f>
        <v/>
      </c>
      <c r="F679" s="29" t="str">
        <f>IFERROR(IF($N679 &lt;&gt; "#Na", INDEX(Degree_Information!$K$2:$K$20129, MATCH(Passout2023[[#This Row], [UNIVERSITY_DEGREE_PROGRAM_ID]], Degree_Information!$N$2:$N$20129, 0)), ""), "")</f>
        <v/>
      </c>
      <c r="G679" s="29" t="str">
        <f>IFERROR(IF($N679 &lt;&gt; "#Na", INDEX(Degree_Information!$G$2:$G$20129, MATCH(Passout2023[[#This Row], [UNIVERSITY_DEGREE_PROGRAM_ID]], Degree_Information!$N$2:$N$20129, 0)), ""), "")</f>
        <v/>
      </c>
      <c r="H679" s="29" t="str">
        <f>IFERROR(IF($N679 &lt;&gt; "#Na", INDEX(Degree_Information!$I$2:$I$20129, MATCH(Passout2023[[#This Row], [UNIVERSITY_DEGREE_PROGRAM_ID]], Degree_Information!$N$2:$N$20129, 0)), ""), "")</f>
        <v/>
      </c>
      <c r="I679" s="6" t="str">
        <f>IFERROR(IF($N679 &lt;&gt; "#Na", INDEX(Degree_Information!$H$2:$H$20129, MATCH(Passout2023[[#This Row], [UNIVERSITY_DEGREE_PROGRAM_ID]], Degree_Information!$N$2:$N$20129, 0)), ""), "")</f>
        <v/>
      </c>
      <c r="J679" s="6" t="str">
        <f>IFERROR(IF($N679 &lt;&gt; "#Na", INDEX(Degree_Information!$J$2:$J$20129, MATCH(Passout2023[[#This Row], [UNIVERSITY_DEGREE_PROGRAM_ID]], Degree_Information!$N$2:$N$20129, 0)), ""), "")</f>
        <v/>
      </c>
      <c r="K679" s="19"/>
      <c r="L679" s="20"/>
      <c r="M679" s="21"/>
      <c r="N679" s="21"/>
      <c r="O679" s="21"/>
      <c r="P679" s="22"/>
      <c r="Q679" s="21"/>
      <c r="R679" s="21"/>
      <c r="S679" s="20">
        <v>0</v>
      </c>
      <c r="T679" s="20">
        <v>0</v>
      </c>
      <c r="U679" s="23"/>
      <c r="V6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79" s="25"/>
      <c r="X679" s="26" t="str">
        <f>CONCATENATE(Passout2023[[#This Row], [Batch Start Semester]], "-", Passout2023[[#This Row], [Batch Start Year]], "-", Passout2023[[#This Row], [Degree Duration (year)]])</f>
        <v>--</v>
      </c>
      <c r="Y679" s="32"/>
      <c r="Z679" s="32"/>
      <c r="AA679" s="32"/>
      <c r="AB679" s="32"/>
      <c r="AC679" s="32"/>
      <c r="AD679" s="32"/>
      <c r="AE679" s="28">
        <f>COUNTA(Passout2023[[#This Row], [UNIVERSITY_DEGREE_PROGRAM_ID]:[(Graduated) Degree Awarded Female]])</f>
        <v>2</v>
      </c>
    </row>
    <row r="680" s="2" customFormat="1" ht="35.1" customHeight="1">
      <c r="A680" s="29" t="str">
        <f>IFERROR(IF($N680 &lt;&gt; "#Na", INDEX(Degree_Information!$A$2:$A$20129, MATCH(Passout2023[[#This Row], [UNIVERSITY_DEGREE_PROGRAM_ID]], Degree_Information!$N$2:$N$20129, 0)), ""), "")</f>
        <v/>
      </c>
      <c r="B680" s="29" t="str">
        <f>IFERROR(IF($N680 &lt;&gt; "#Na", INDEX(Degree_Information!$B$2:$B$20129, MATCH(Passout2023[[#This Row], [UNIVERSITY_DEGREE_PROGRAM_ID]], Degree_Information!$N$2:$N$20129, 0)), ""), "")</f>
        <v/>
      </c>
      <c r="C680" s="29" t="str">
        <f>IFERROR(IF($N680 &lt;&gt; "#Na", INDEX(Degree_Information!$E$2:$E$20129, MATCH(Passout2023[[#This Row], [UNIVERSITY_DEGREE_PROGRAM_ID]], Degree_Information!$N$2:$N$20129, 0)), ""), "")</f>
        <v/>
      </c>
      <c r="D680" s="29" t="str">
        <f>IFERROR(IF($N680 &lt;&gt; "#Na", INDEX(Degree_Information!$D$2:$D$20129, MATCH(Passout2023[[#This Row], [UNIVERSITY_DEGREE_PROGRAM_ID]], Degree_Information!$N$2:$N$20129, 0)), ""), "")</f>
        <v/>
      </c>
      <c r="E680" s="29" t="str">
        <f>IFERROR(IF($N680 &lt;&gt; "#Na", INDEX(Degree_Information!$F$2:$F$20129, MATCH(Passout2023[[#This Row], [UNIVERSITY_DEGREE_PROGRAM_ID]], Degree_Information!$N$2:$N$20129, 0)), ""), "")</f>
        <v/>
      </c>
      <c r="F680" s="29" t="str">
        <f>IFERROR(IF($N680 &lt;&gt; "#Na", INDEX(Degree_Information!$K$2:$K$20129, MATCH(Passout2023[[#This Row], [UNIVERSITY_DEGREE_PROGRAM_ID]], Degree_Information!$N$2:$N$20129, 0)), ""), "")</f>
        <v/>
      </c>
      <c r="G680" s="29" t="str">
        <f>IFERROR(IF($N680 &lt;&gt; "#Na", INDEX(Degree_Information!$G$2:$G$20129, MATCH(Passout2023[[#This Row], [UNIVERSITY_DEGREE_PROGRAM_ID]], Degree_Information!$N$2:$N$20129, 0)), ""), "")</f>
        <v/>
      </c>
      <c r="H680" s="29" t="str">
        <f>IFERROR(IF($N680 &lt;&gt; "#Na", INDEX(Degree_Information!$I$2:$I$20129, MATCH(Passout2023[[#This Row], [UNIVERSITY_DEGREE_PROGRAM_ID]], Degree_Information!$N$2:$N$20129, 0)), ""), "")</f>
        <v/>
      </c>
      <c r="I680" s="6" t="str">
        <f>IFERROR(IF($N680 &lt;&gt; "#Na", INDEX(Degree_Information!$H$2:$H$20129, MATCH(Passout2023[[#This Row], [UNIVERSITY_DEGREE_PROGRAM_ID]], Degree_Information!$N$2:$N$20129, 0)), ""), "")</f>
        <v/>
      </c>
      <c r="J680" s="6" t="str">
        <f>IFERROR(IF($N680 &lt;&gt; "#Na", INDEX(Degree_Information!$J$2:$J$20129, MATCH(Passout2023[[#This Row], [UNIVERSITY_DEGREE_PROGRAM_ID]], Degree_Information!$N$2:$N$20129, 0)), ""), "")</f>
        <v/>
      </c>
      <c r="K680" s="19"/>
      <c r="L680" s="20"/>
      <c r="M680" s="21"/>
      <c r="N680" s="21"/>
      <c r="O680" s="21"/>
      <c r="P680" s="22"/>
      <c r="Q680" s="21"/>
      <c r="R680" s="21"/>
      <c r="S680" s="20">
        <v>0</v>
      </c>
      <c r="T680" s="20">
        <v>0</v>
      </c>
      <c r="U680" s="23"/>
      <c r="V6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0" s="25"/>
      <c r="X680" s="26" t="str">
        <f>CONCATENATE(Passout2023[[#This Row], [Batch Start Semester]], "-", Passout2023[[#This Row], [Batch Start Year]], "-", Passout2023[[#This Row], [Degree Duration (year)]])</f>
        <v>--</v>
      </c>
      <c r="Y680" s="32"/>
      <c r="Z680" s="32"/>
      <c r="AA680" s="32"/>
      <c r="AB680" s="32"/>
      <c r="AC680" s="32"/>
      <c r="AD680" s="32"/>
      <c r="AE680" s="28">
        <f>COUNTA(Passout2023[[#This Row], [UNIVERSITY_DEGREE_PROGRAM_ID]:[(Graduated) Degree Awarded Female]])</f>
        <v>2</v>
      </c>
    </row>
    <row r="681" s="2" customFormat="1" ht="35.1" customHeight="1">
      <c r="A681" s="29" t="str">
        <f>IFERROR(IF($N681 &lt;&gt; "#Na", INDEX(Degree_Information!$A$2:$A$20129, MATCH(Passout2023[[#This Row], [UNIVERSITY_DEGREE_PROGRAM_ID]], Degree_Information!$N$2:$N$20129, 0)), ""), "")</f>
        <v/>
      </c>
      <c r="B681" s="29" t="str">
        <f>IFERROR(IF($N681 &lt;&gt; "#Na", INDEX(Degree_Information!$B$2:$B$20129, MATCH(Passout2023[[#This Row], [UNIVERSITY_DEGREE_PROGRAM_ID]], Degree_Information!$N$2:$N$20129, 0)), ""), "")</f>
        <v/>
      </c>
      <c r="C681" s="29" t="str">
        <f>IFERROR(IF($N681 &lt;&gt; "#Na", INDEX(Degree_Information!$E$2:$E$20129, MATCH(Passout2023[[#This Row], [UNIVERSITY_DEGREE_PROGRAM_ID]], Degree_Information!$N$2:$N$20129, 0)), ""), "")</f>
        <v/>
      </c>
      <c r="D681" s="29" t="str">
        <f>IFERROR(IF($N681 &lt;&gt; "#Na", INDEX(Degree_Information!$D$2:$D$20129, MATCH(Passout2023[[#This Row], [UNIVERSITY_DEGREE_PROGRAM_ID]], Degree_Information!$N$2:$N$20129, 0)), ""), "")</f>
        <v/>
      </c>
      <c r="E681" s="29" t="str">
        <f>IFERROR(IF($N681 &lt;&gt; "#Na", INDEX(Degree_Information!$F$2:$F$20129, MATCH(Passout2023[[#This Row], [UNIVERSITY_DEGREE_PROGRAM_ID]], Degree_Information!$N$2:$N$20129, 0)), ""), "")</f>
        <v/>
      </c>
      <c r="F681" s="29" t="str">
        <f>IFERROR(IF($N681 &lt;&gt; "#Na", INDEX(Degree_Information!$K$2:$K$20129, MATCH(Passout2023[[#This Row], [UNIVERSITY_DEGREE_PROGRAM_ID]], Degree_Information!$N$2:$N$20129, 0)), ""), "")</f>
        <v/>
      </c>
      <c r="G681" s="29" t="str">
        <f>IFERROR(IF($N681 &lt;&gt; "#Na", INDEX(Degree_Information!$G$2:$G$20129, MATCH(Passout2023[[#This Row], [UNIVERSITY_DEGREE_PROGRAM_ID]], Degree_Information!$N$2:$N$20129, 0)), ""), "")</f>
        <v/>
      </c>
      <c r="H681" s="29" t="str">
        <f>IFERROR(IF($N681 &lt;&gt; "#Na", INDEX(Degree_Information!$I$2:$I$20129, MATCH(Passout2023[[#This Row], [UNIVERSITY_DEGREE_PROGRAM_ID]], Degree_Information!$N$2:$N$20129, 0)), ""), "")</f>
        <v/>
      </c>
      <c r="I681" s="6" t="str">
        <f>IFERROR(IF($N681 &lt;&gt; "#Na", INDEX(Degree_Information!$H$2:$H$20129, MATCH(Passout2023[[#This Row], [UNIVERSITY_DEGREE_PROGRAM_ID]], Degree_Information!$N$2:$N$20129, 0)), ""), "")</f>
        <v/>
      </c>
      <c r="J681" s="6" t="str">
        <f>IFERROR(IF($N681 &lt;&gt; "#Na", INDEX(Degree_Information!$J$2:$J$20129, MATCH(Passout2023[[#This Row], [UNIVERSITY_DEGREE_PROGRAM_ID]], Degree_Information!$N$2:$N$20129, 0)), ""), "")</f>
        <v/>
      </c>
      <c r="K681" s="19"/>
      <c r="L681" s="20"/>
      <c r="M681" s="21"/>
      <c r="N681" s="21"/>
      <c r="O681" s="21"/>
      <c r="P681" s="22"/>
      <c r="Q681" s="21"/>
      <c r="R681" s="21"/>
      <c r="S681" s="20">
        <v>0</v>
      </c>
      <c r="T681" s="20">
        <v>0</v>
      </c>
      <c r="U681" s="23"/>
      <c r="V6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1" s="25"/>
      <c r="X681" s="26" t="str">
        <f>CONCATENATE(Passout2023[[#This Row], [Batch Start Semester]], "-", Passout2023[[#This Row], [Batch Start Year]], "-", Passout2023[[#This Row], [Degree Duration (year)]])</f>
        <v>--</v>
      </c>
      <c r="Y681" s="32"/>
      <c r="Z681" s="32"/>
      <c r="AA681" s="32"/>
      <c r="AB681" s="32"/>
      <c r="AC681" s="32"/>
      <c r="AD681" s="32"/>
      <c r="AE681" s="28">
        <f>COUNTA(Passout2023[[#This Row], [UNIVERSITY_DEGREE_PROGRAM_ID]:[(Graduated) Degree Awarded Female]])</f>
        <v>2</v>
      </c>
    </row>
    <row r="682" s="2" customFormat="1" ht="35.1" customHeight="1">
      <c r="A682" s="29" t="str">
        <f>IFERROR(IF($N682 &lt;&gt; "#Na", INDEX(Degree_Information!$A$2:$A$20129, MATCH(Passout2023[[#This Row], [UNIVERSITY_DEGREE_PROGRAM_ID]], Degree_Information!$N$2:$N$20129, 0)), ""), "")</f>
        <v/>
      </c>
      <c r="B682" s="29" t="str">
        <f>IFERROR(IF($N682 &lt;&gt; "#Na", INDEX(Degree_Information!$B$2:$B$20129, MATCH(Passout2023[[#This Row], [UNIVERSITY_DEGREE_PROGRAM_ID]], Degree_Information!$N$2:$N$20129, 0)), ""), "")</f>
        <v/>
      </c>
      <c r="C682" s="29" t="str">
        <f>IFERROR(IF($N682 &lt;&gt; "#Na", INDEX(Degree_Information!$E$2:$E$20129, MATCH(Passout2023[[#This Row], [UNIVERSITY_DEGREE_PROGRAM_ID]], Degree_Information!$N$2:$N$20129, 0)), ""), "")</f>
        <v/>
      </c>
      <c r="D682" s="29" t="str">
        <f>IFERROR(IF($N682 &lt;&gt; "#Na", INDEX(Degree_Information!$D$2:$D$20129, MATCH(Passout2023[[#This Row], [UNIVERSITY_DEGREE_PROGRAM_ID]], Degree_Information!$N$2:$N$20129, 0)), ""), "")</f>
        <v/>
      </c>
      <c r="E682" s="29" t="str">
        <f>IFERROR(IF($N682 &lt;&gt; "#Na", INDEX(Degree_Information!$F$2:$F$20129, MATCH(Passout2023[[#This Row], [UNIVERSITY_DEGREE_PROGRAM_ID]], Degree_Information!$N$2:$N$20129, 0)), ""), "")</f>
        <v/>
      </c>
      <c r="F682" s="29" t="str">
        <f>IFERROR(IF($N682 &lt;&gt; "#Na", INDEX(Degree_Information!$K$2:$K$20129, MATCH(Passout2023[[#This Row], [UNIVERSITY_DEGREE_PROGRAM_ID]], Degree_Information!$N$2:$N$20129, 0)), ""), "")</f>
        <v/>
      </c>
      <c r="G682" s="29" t="str">
        <f>IFERROR(IF($N682 &lt;&gt; "#Na", INDEX(Degree_Information!$G$2:$G$20129, MATCH(Passout2023[[#This Row], [UNIVERSITY_DEGREE_PROGRAM_ID]], Degree_Information!$N$2:$N$20129, 0)), ""), "")</f>
        <v/>
      </c>
      <c r="H682" s="29" t="str">
        <f>IFERROR(IF($N682 &lt;&gt; "#Na", INDEX(Degree_Information!$I$2:$I$20129, MATCH(Passout2023[[#This Row], [UNIVERSITY_DEGREE_PROGRAM_ID]], Degree_Information!$N$2:$N$20129, 0)), ""), "")</f>
        <v/>
      </c>
      <c r="I682" s="6" t="str">
        <f>IFERROR(IF($N682 &lt;&gt; "#Na", INDEX(Degree_Information!$H$2:$H$20129, MATCH(Passout2023[[#This Row], [UNIVERSITY_DEGREE_PROGRAM_ID]], Degree_Information!$N$2:$N$20129, 0)), ""), "")</f>
        <v/>
      </c>
      <c r="J682" s="6" t="str">
        <f>IFERROR(IF($N682 &lt;&gt; "#Na", INDEX(Degree_Information!$J$2:$J$20129, MATCH(Passout2023[[#This Row], [UNIVERSITY_DEGREE_PROGRAM_ID]], Degree_Information!$N$2:$N$20129, 0)), ""), "")</f>
        <v/>
      </c>
      <c r="K682" s="19"/>
      <c r="L682" s="20"/>
      <c r="M682" s="21"/>
      <c r="N682" s="21"/>
      <c r="O682" s="21"/>
      <c r="P682" s="22"/>
      <c r="Q682" s="21"/>
      <c r="R682" s="21"/>
      <c r="S682" s="20">
        <v>0</v>
      </c>
      <c r="T682" s="20">
        <v>0</v>
      </c>
      <c r="U682" s="23"/>
      <c r="V6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2" s="25"/>
      <c r="X682" s="26" t="str">
        <f>CONCATENATE(Passout2023[[#This Row], [Batch Start Semester]], "-", Passout2023[[#This Row], [Batch Start Year]], "-", Passout2023[[#This Row], [Degree Duration (year)]])</f>
        <v>--</v>
      </c>
      <c r="Y682" s="32"/>
      <c r="Z682" s="32"/>
      <c r="AA682" s="32"/>
      <c r="AB682" s="32"/>
      <c r="AC682" s="32"/>
      <c r="AD682" s="32"/>
      <c r="AE682" s="28">
        <f>COUNTA(Passout2023[[#This Row], [UNIVERSITY_DEGREE_PROGRAM_ID]:[(Graduated) Degree Awarded Female]])</f>
        <v>2</v>
      </c>
    </row>
    <row r="683" s="2" customFormat="1" ht="35.1" customHeight="1">
      <c r="A683" s="29" t="str">
        <f>IFERROR(IF($N683 &lt;&gt; "#Na", INDEX(Degree_Information!$A$2:$A$20129, MATCH(Passout2023[[#This Row], [UNIVERSITY_DEGREE_PROGRAM_ID]], Degree_Information!$N$2:$N$20129, 0)), ""), "")</f>
        <v/>
      </c>
      <c r="B683" s="29" t="str">
        <f>IFERROR(IF($N683 &lt;&gt; "#Na", INDEX(Degree_Information!$B$2:$B$20129, MATCH(Passout2023[[#This Row], [UNIVERSITY_DEGREE_PROGRAM_ID]], Degree_Information!$N$2:$N$20129, 0)), ""), "")</f>
        <v/>
      </c>
      <c r="C683" s="29" t="str">
        <f>IFERROR(IF($N683 &lt;&gt; "#Na", INDEX(Degree_Information!$E$2:$E$20129, MATCH(Passout2023[[#This Row], [UNIVERSITY_DEGREE_PROGRAM_ID]], Degree_Information!$N$2:$N$20129, 0)), ""), "")</f>
        <v/>
      </c>
      <c r="D683" s="29" t="str">
        <f>IFERROR(IF($N683 &lt;&gt; "#Na", INDEX(Degree_Information!$D$2:$D$20129, MATCH(Passout2023[[#This Row], [UNIVERSITY_DEGREE_PROGRAM_ID]], Degree_Information!$N$2:$N$20129, 0)), ""), "")</f>
        <v/>
      </c>
      <c r="E683" s="29" t="str">
        <f>IFERROR(IF($N683 &lt;&gt; "#Na", INDEX(Degree_Information!$F$2:$F$20129, MATCH(Passout2023[[#This Row], [UNIVERSITY_DEGREE_PROGRAM_ID]], Degree_Information!$N$2:$N$20129, 0)), ""), "")</f>
        <v/>
      </c>
      <c r="F683" s="29" t="str">
        <f>IFERROR(IF($N683 &lt;&gt; "#Na", INDEX(Degree_Information!$K$2:$K$20129, MATCH(Passout2023[[#This Row], [UNIVERSITY_DEGREE_PROGRAM_ID]], Degree_Information!$N$2:$N$20129, 0)), ""), "")</f>
        <v/>
      </c>
      <c r="G683" s="29" t="str">
        <f>IFERROR(IF($N683 &lt;&gt; "#Na", INDEX(Degree_Information!$G$2:$G$20129, MATCH(Passout2023[[#This Row], [UNIVERSITY_DEGREE_PROGRAM_ID]], Degree_Information!$N$2:$N$20129, 0)), ""), "")</f>
        <v/>
      </c>
      <c r="H683" s="29" t="str">
        <f>IFERROR(IF($N683 &lt;&gt; "#Na", INDEX(Degree_Information!$I$2:$I$20129, MATCH(Passout2023[[#This Row], [UNIVERSITY_DEGREE_PROGRAM_ID]], Degree_Information!$N$2:$N$20129, 0)), ""), "")</f>
        <v/>
      </c>
      <c r="I683" s="6" t="str">
        <f>IFERROR(IF($N683 &lt;&gt; "#Na", INDEX(Degree_Information!$H$2:$H$20129, MATCH(Passout2023[[#This Row], [UNIVERSITY_DEGREE_PROGRAM_ID]], Degree_Information!$N$2:$N$20129, 0)), ""), "")</f>
        <v/>
      </c>
      <c r="J683" s="6" t="str">
        <f>IFERROR(IF($N683 &lt;&gt; "#Na", INDEX(Degree_Information!$J$2:$J$20129, MATCH(Passout2023[[#This Row], [UNIVERSITY_DEGREE_PROGRAM_ID]], Degree_Information!$N$2:$N$20129, 0)), ""), "")</f>
        <v/>
      </c>
      <c r="K683" s="19"/>
      <c r="L683" s="20"/>
      <c r="M683" s="21"/>
      <c r="N683" s="21"/>
      <c r="O683" s="21"/>
      <c r="P683" s="22"/>
      <c r="Q683" s="21"/>
      <c r="R683" s="21"/>
      <c r="S683" s="20">
        <v>0</v>
      </c>
      <c r="T683" s="20">
        <v>0</v>
      </c>
      <c r="U683" s="23"/>
      <c r="V6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3" s="25"/>
      <c r="X683" s="26" t="str">
        <f>CONCATENATE(Passout2023[[#This Row], [Batch Start Semester]], "-", Passout2023[[#This Row], [Batch Start Year]], "-", Passout2023[[#This Row], [Degree Duration (year)]])</f>
        <v>--</v>
      </c>
      <c r="Y683" s="32"/>
      <c r="Z683" s="32"/>
      <c r="AA683" s="32"/>
      <c r="AB683" s="32"/>
      <c r="AC683" s="32"/>
      <c r="AD683" s="32"/>
      <c r="AE683" s="28">
        <f>COUNTA(Passout2023[[#This Row], [UNIVERSITY_DEGREE_PROGRAM_ID]:[(Graduated) Degree Awarded Female]])</f>
        <v>2</v>
      </c>
    </row>
    <row r="684" s="2" customFormat="1" ht="35.1" customHeight="1">
      <c r="A684" s="29" t="str">
        <f>IFERROR(IF($N684 &lt;&gt; "#Na", INDEX(Degree_Information!$A$2:$A$20129, MATCH(Passout2023[[#This Row], [UNIVERSITY_DEGREE_PROGRAM_ID]], Degree_Information!$N$2:$N$20129, 0)), ""), "")</f>
        <v/>
      </c>
      <c r="B684" s="29" t="str">
        <f>IFERROR(IF($N684 &lt;&gt; "#Na", INDEX(Degree_Information!$B$2:$B$20129, MATCH(Passout2023[[#This Row], [UNIVERSITY_DEGREE_PROGRAM_ID]], Degree_Information!$N$2:$N$20129, 0)), ""), "")</f>
        <v/>
      </c>
      <c r="C684" s="29" t="str">
        <f>IFERROR(IF($N684 &lt;&gt; "#Na", INDEX(Degree_Information!$E$2:$E$20129, MATCH(Passout2023[[#This Row], [UNIVERSITY_DEGREE_PROGRAM_ID]], Degree_Information!$N$2:$N$20129, 0)), ""), "")</f>
        <v/>
      </c>
      <c r="D684" s="29" t="str">
        <f>IFERROR(IF($N684 &lt;&gt; "#Na", INDEX(Degree_Information!$D$2:$D$20129, MATCH(Passout2023[[#This Row], [UNIVERSITY_DEGREE_PROGRAM_ID]], Degree_Information!$N$2:$N$20129, 0)), ""), "")</f>
        <v/>
      </c>
      <c r="E684" s="29" t="str">
        <f>IFERROR(IF($N684 &lt;&gt; "#Na", INDEX(Degree_Information!$F$2:$F$20129, MATCH(Passout2023[[#This Row], [UNIVERSITY_DEGREE_PROGRAM_ID]], Degree_Information!$N$2:$N$20129, 0)), ""), "")</f>
        <v/>
      </c>
      <c r="F684" s="29" t="str">
        <f>IFERROR(IF($N684 &lt;&gt; "#Na", INDEX(Degree_Information!$K$2:$K$20129, MATCH(Passout2023[[#This Row], [UNIVERSITY_DEGREE_PROGRAM_ID]], Degree_Information!$N$2:$N$20129, 0)), ""), "")</f>
        <v/>
      </c>
      <c r="G684" s="29" t="str">
        <f>IFERROR(IF($N684 &lt;&gt; "#Na", INDEX(Degree_Information!$G$2:$G$20129, MATCH(Passout2023[[#This Row], [UNIVERSITY_DEGREE_PROGRAM_ID]], Degree_Information!$N$2:$N$20129, 0)), ""), "")</f>
        <v/>
      </c>
      <c r="H684" s="29" t="str">
        <f>IFERROR(IF($N684 &lt;&gt; "#Na", INDEX(Degree_Information!$I$2:$I$20129, MATCH(Passout2023[[#This Row], [UNIVERSITY_DEGREE_PROGRAM_ID]], Degree_Information!$N$2:$N$20129, 0)), ""), "")</f>
        <v/>
      </c>
      <c r="I684" s="6" t="str">
        <f>IFERROR(IF($N684 &lt;&gt; "#Na", INDEX(Degree_Information!$H$2:$H$20129, MATCH(Passout2023[[#This Row], [UNIVERSITY_DEGREE_PROGRAM_ID]], Degree_Information!$N$2:$N$20129, 0)), ""), "")</f>
        <v/>
      </c>
      <c r="J684" s="6" t="str">
        <f>IFERROR(IF($N684 &lt;&gt; "#Na", INDEX(Degree_Information!$J$2:$J$20129, MATCH(Passout2023[[#This Row], [UNIVERSITY_DEGREE_PROGRAM_ID]], Degree_Information!$N$2:$N$20129, 0)), ""), "")</f>
        <v/>
      </c>
      <c r="K684" s="19"/>
      <c r="L684" s="20"/>
      <c r="M684" s="21"/>
      <c r="N684" s="21"/>
      <c r="O684" s="21"/>
      <c r="P684" s="22"/>
      <c r="Q684" s="21"/>
      <c r="R684" s="21"/>
      <c r="S684" s="20">
        <v>0</v>
      </c>
      <c r="T684" s="20">
        <v>0</v>
      </c>
      <c r="U684" s="23"/>
      <c r="V6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4" s="25"/>
      <c r="X684" s="26" t="str">
        <f>CONCATENATE(Passout2023[[#This Row], [Batch Start Semester]], "-", Passout2023[[#This Row], [Batch Start Year]], "-", Passout2023[[#This Row], [Degree Duration (year)]])</f>
        <v>--</v>
      </c>
      <c r="Y684" s="32"/>
      <c r="Z684" s="32"/>
      <c r="AA684" s="32"/>
      <c r="AB684" s="32"/>
      <c r="AC684" s="32"/>
      <c r="AD684" s="32"/>
      <c r="AE684" s="28">
        <f>COUNTA(Passout2023[[#This Row], [UNIVERSITY_DEGREE_PROGRAM_ID]:[(Graduated) Degree Awarded Female]])</f>
        <v>2</v>
      </c>
    </row>
    <row r="685" s="2" customFormat="1" ht="35.1" customHeight="1">
      <c r="A685" s="29" t="str">
        <f>IFERROR(IF($N685 &lt;&gt; "#Na", INDEX(Degree_Information!$A$2:$A$20129, MATCH(Passout2023[[#This Row], [UNIVERSITY_DEGREE_PROGRAM_ID]], Degree_Information!$N$2:$N$20129, 0)), ""), "")</f>
        <v/>
      </c>
      <c r="B685" s="29" t="str">
        <f>IFERROR(IF($N685 &lt;&gt; "#Na", INDEX(Degree_Information!$B$2:$B$20129, MATCH(Passout2023[[#This Row], [UNIVERSITY_DEGREE_PROGRAM_ID]], Degree_Information!$N$2:$N$20129, 0)), ""), "")</f>
        <v/>
      </c>
      <c r="C685" s="29" t="str">
        <f>IFERROR(IF($N685 &lt;&gt; "#Na", INDEX(Degree_Information!$E$2:$E$20129, MATCH(Passout2023[[#This Row], [UNIVERSITY_DEGREE_PROGRAM_ID]], Degree_Information!$N$2:$N$20129, 0)), ""), "")</f>
        <v/>
      </c>
      <c r="D685" s="29" t="str">
        <f>IFERROR(IF($N685 &lt;&gt; "#Na", INDEX(Degree_Information!$D$2:$D$20129, MATCH(Passout2023[[#This Row], [UNIVERSITY_DEGREE_PROGRAM_ID]], Degree_Information!$N$2:$N$20129, 0)), ""), "")</f>
        <v/>
      </c>
      <c r="E685" s="29" t="str">
        <f>IFERROR(IF($N685 &lt;&gt; "#Na", INDEX(Degree_Information!$F$2:$F$20129, MATCH(Passout2023[[#This Row], [UNIVERSITY_DEGREE_PROGRAM_ID]], Degree_Information!$N$2:$N$20129, 0)), ""), "")</f>
        <v/>
      </c>
      <c r="F685" s="29" t="str">
        <f>IFERROR(IF($N685 &lt;&gt; "#Na", INDEX(Degree_Information!$K$2:$K$20129, MATCH(Passout2023[[#This Row], [UNIVERSITY_DEGREE_PROGRAM_ID]], Degree_Information!$N$2:$N$20129, 0)), ""), "")</f>
        <v/>
      </c>
      <c r="G685" s="29" t="str">
        <f>IFERROR(IF($N685 &lt;&gt; "#Na", INDEX(Degree_Information!$G$2:$G$20129, MATCH(Passout2023[[#This Row], [UNIVERSITY_DEGREE_PROGRAM_ID]], Degree_Information!$N$2:$N$20129, 0)), ""), "")</f>
        <v/>
      </c>
      <c r="H685" s="29" t="str">
        <f>IFERROR(IF($N685 &lt;&gt; "#Na", INDEX(Degree_Information!$I$2:$I$20129, MATCH(Passout2023[[#This Row], [UNIVERSITY_DEGREE_PROGRAM_ID]], Degree_Information!$N$2:$N$20129, 0)), ""), "")</f>
        <v/>
      </c>
      <c r="I685" s="6" t="str">
        <f>IFERROR(IF($N685 &lt;&gt; "#Na", INDEX(Degree_Information!$H$2:$H$20129, MATCH(Passout2023[[#This Row], [UNIVERSITY_DEGREE_PROGRAM_ID]], Degree_Information!$N$2:$N$20129, 0)), ""), "")</f>
        <v/>
      </c>
      <c r="J685" s="6" t="str">
        <f>IFERROR(IF($N685 &lt;&gt; "#Na", INDEX(Degree_Information!$J$2:$J$20129, MATCH(Passout2023[[#This Row], [UNIVERSITY_DEGREE_PROGRAM_ID]], Degree_Information!$N$2:$N$20129, 0)), ""), "")</f>
        <v/>
      </c>
      <c r="K685" s="19"/>
      <c r="L685" s="20"/>
      <c r="M685" s="21"/>
      <c r="N685" s="21"/>
      <c r="O685" s="21"/>
      <c r="P685" s="22"/>
      <c r="Q685" s="21"/>
      <c r="R685" s="21"/>
      <c r="S685" s="20">
        <v>0</v>
      </c>
      <c r="T685" s="20">
        <v>0</v>
      </c>
      <c r="U685" s="23"/>
      <c r="V6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5" s="25"/>
      <c r="X685" s="26" t="str">
        <f>CONCATENATE(Passout2023[[#This Row], [Batch Start Semester]], "-", Passout2023[[#This Row], [Batch Start Year]], "-", Passout2023[[#This Row], [Degree Duration (year)]])</f>
        <v>--</v>
      </c>
      <c r="Y685" s="32"/>
      <c r="Z685" s="32"/>
      <c r="AA685" s="32"/>
      <c r="AB685" s="32"/>
      <c r="AC685" s="32"/>
      <c r="AD685" s="32"/>
      <c r="AE685" s="28">
        <f>COUNTA(Passout2023[[#This Row], [UNIVERSITY_DEGREE_PROGRAM_ID]:[(Graduated) Degree Awarded Female]])</f>
        <v>2</v>
      </c>
    </row>
    <row r="686" s="2" customFormat="1" ht="35.1" customHeight="1">
      <c r="A686" s="29" t="str">
        <f>IFERROR(IF($N686 &lt;&gt; "#Na", INDEX(Degree_Information!$A$2:$A$20129, MATCH(Passout2023[[#This Row], [UNIVERSITY_DEGREE_PROGRAM_ID]], Degree_Information!$N$2:$N$20129, 0)), ""), "")</f>
        <v/>
      </c>
      <c r="B686" s="29" t="str">
        <f>IFERROR(IF($N686 &lt;&gt; "#Na", INDEX(Degree_Information!$B$2:$B$20129, MATCH(Passout2023[[#This Row], [UNIVERSITY_DEGREE_PROGRAM_ID]], Degree_Information!$N$2:$N$20129, 0)), ""), "")</f>
        <v/>
      </c>
      <c r="C686" s="29" t="str">
        <f>IFERROR(IF($N686 &lt;&gt; "#Na", INDEX(Degree_Information!$E$2:$E$20129, MATCH(Passout2023[[#This Row], [UNIVERSITY_DEGREE_PROGRAM_ID]], Degree_Information!$N$2:$N$20129, 0)), ""), "")</f>
        <v/>
      </c>
      <c r="D686" s="29" t="str">
        <f>IFERROR(IF($N686 &lt;&gt; "#Na", INDEX(Degree_Information!$D$2:$D$20129, MATCH(Passout2023[[#This Row], [UNIVERSITY_DEGREE_PROGRAM_ID]], Degree_Information!$N$2:$N$20129, 0)), ""), "")</f>
        <v/>
      </c>
      <c r="E686" s="29" t="str">
        <f>IFERROR(IF($N686 &lt;&gt; "#Na", INDEX(Degree_Information!$F$2:$F$20129, MATCH(Passout2023[[#This Row], [UNIVERSITY_DEGREE_PROGRAM_ID]], Degree_Information!$N$2:$N$20129, 0)), ""), "")</f>
        <v/>
      </c>
      <c r="F686" s="29" t="str">
        <f>IFERROR(IF($N686 &lt;&gt; "#Na", INDEX(Degree_Information!$K$2:$K$20129, MATCH(Passout2023[[#This Row], [UNIVERSITY_DEGREE_PROGRAM_ID]], Degree_Information!$N$2:$N$20129, 0)), ""), "")</f>
        <v/>
      </c>
      <c r="G686" s="29" t="str">
        <f>IFERROR(IF($N686 &lt;&gt; "#Na", INDEX(Degree_Information!$G$2:$G$20129, MATCH(Passout2023[[#This Row], [UNIVERSITY_DEGREE_PROGRAM_ID]], Degree_Information!$N$2:$N$20129, 0)), ""), "")</f>
        <v/>
      </c>
      <c r="H686" s="29" t="str">
        <f>IFERROR(IF($N686 &lt;&gt; "#Na", INDEX(Degree_Information!$I$2:$I$20129, MATCH(Passout2023[[#This Row], [UNIVERSITY_DEGREE_PROGRAM_ID]], Degree_Information!$N$2:$N$20129, 0)), ""), "")</f>
        <v/>
      </c>
      <c r="I686" s="6" t="str">
        <f>IFERROR(IF($N686 &lt;&gt; "#Na", INDEX(Degree_Information!$H$2:$H$20129, MATCH(Passout2023[[#This Row], [UNIVERSITY_DEGREE_PROGRAM_ID]], Degree_Information!$N$2:$N$20129, 0)), ""), "")</f>
        <v/>
      </c>
      <c r="J686" s="6" t="str">
        <f>IFERROR(IF($N686 &lt;&gt; "#Na", INDEX(Degree_Information!$J$2:$J$20129, MATCH(Passout2023[[#This Row], [UNIVERSITY_DEGREE_PROGRAM_ID]], Degree_Information!$N$2:$N$20129, 0)), ""), "")</f>
        <v/>
      </c>
      <c r="K686" s="19"/>
      <c r="L686" s="20"/>
      <c r="M686" s="21"/>
      <c r="N686" s="21"/>
      <c r="O686" s="21"/>
      <c r="P686" s="22"/>
      <c r="Q686" s="21"/>
      <c r="R686" s="21"/>
      <c r="S686" s="20">
        <v>0</v>
      </c>
      <c r="T686" s="20">
        <v>0</v>
      </c>
      <c r="U686" s="23"/>
      <c r="V6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6" s="25"/>
      <c r="X686" s="26" t="str">
        <f>CONCATENATE(Passout2023[[#This Row], [Batch Start Semester]], "-", Passout2023[[#This Row], [Batch Start Year]], "-", Passout2023[[#This Row], [Degree Duration (year)]])</f>
        <v>--</v>
      </c>
      <c r="Y686" s="32"/>
      <c r="Z686" s="32"/>
      <c r="AA686" s="32"/>
      <c r="AB686" s="32"/>
      <c r="AC686" s="32"/>
      <c r="AD686" s="32"/>
      <c r="AE686" s="28">
        <f>COUNTA(Passout2023[[#This Row], [UNIVERSITY_DEGREE_PROGRAM_ID]:[(Graduated) Degree Awarded Female]])</f>
        <v>2</v>
      </c>
    </row>
    <row r="687" s="2" customFormat="1" ht="35.1" customHeight="1">
      <c r="A687" s="29" t="str">
        <f>IFERROR(IF($N687 &lt;&gt; "#Na", INDEX(Degree_Information!$A$2:$A$20129, MATCH(Passout2023[[#This Row], [UNIVERSITY_DEGREE_PROGRAM_ID]], Degree_Information!$N$2:$N$20129, 0)), ""), "")</f>
        <v/>
      </c>
      <c r="B687" s="29" t="str">
        <f>IFERROR(IF($N687 &lt;&gt; "#Na", INDEX(Degree_Information!$B$2:$B$20129, MATCH(Passout2023[[#This Row], [UNIVERSITY_DEGREE_PROGRAM_ID]], Degree_Information!$N$2:$N$20129, 0)), ""), "")</f>
        <v/>
      </c>
      <c r="C687" s="29" t="str">
        <f>IFERROR(IF($N687 &lt;&gt; "#Na", INDEX(Degree_Information!$E$2:$E$20129, MATCH(Passout2023[[#This Row], [UNIVERSITY_DEGREE_PROGRAM_ID]], Degree_Information!$N$2:$N$20129, 0)), ""), "")</f>
        <v/>
      </c>
      <c r="D687" s="29" t="str">
        <f>IFERROR(IF($N687 &lt;&gt; "#Na", INDEX(Degree_Information!$D$2:$D$20129, MATCH(Passout2023[[#This Row], [UNIVERSITY_DEGREE_PROGRAM_ID]], Degree_Information!$N$2:$N$20129, 0)), ""), "")</f>
        <v/>
      </c>
      <c r="E687" s="29" t="str">
        <f>IFERROR(IF($N687 &lt;&gt; "#Na", INDEX(Degree_Information!$F$2:$F$20129, MATCH(Passout2023[[#This Row], [UNIVERSITY_DEGREE_PROGRAM_ID]], Degree_Information!$N$2:$N$20129, 0)), ""), "")</f>
        <v/>
      </c>
      <c r="F687" s="29" t="str">
        <f>IFERROR(IF($N687 &lt;&gt; "#Na", INDEX(Degree_Information!$K$2:$K$20129, MATCH(Passout2023[[#This Row], [UNIVERSITY_DEGREE_PROGRAM_ID]], Degree_Information!$N$2:$N$20129, 0)), ""), "")</f>
        <v/>
      </c>
      <c r="G687" s="29" t="str">
        <f>IFERROR(IF($N687 &lt;&gt; "#Na", INDEX(Degree_Information!$G$2:$G$20129, MATCH(Passout2023[[#This Row], [UNIVERSITY_DEGREE_PROGRAM_ID]], Degree_Information!$N$2:$N$20129, 0)), ""), "")</f>
        <v/>
      </c>
      <c r="H687" s="29" t="str">
        <f>IFERROR(IF($N687 &lt;&gt; "#Na", INDEX(Degree_Information!$I$2:$I$20129, MATCH(Passout2023[[#This Row], [UNIVERSITY_DEGREE_PROGRAM_ID]], Degree_Information!$N$2:$N$20129, 0)), ""), "")</f>
        <v/>
      </c>
      <c r="I687" s="6" t="str">
        <f>IFERROR(IF($N687 &lt;&gt; "#Na", INDEX(Degree_Information!$H$2:$H$20129, MATCH(Passout2023[[#This Row], [UNIVERSITY_DEGREE_PROGRAM_ID]], Degree_Information!$N$2:$N$20129, 0)), ""), "")</f>
        <v/>
      </c>
      <c r="J687" s="6" t="str">
        <f>IFERROR(IF($N687 &lt;&gt; "#Na", INDEX(Degree_Information!$J$2:$J$20129, MATCH(Passout2023[[#This Row], [UNIVERSITY_DEGREE_PROGRAM_ID]], Degree_Information!$N$2:$N$20129, 0)), ""), "")</f>
        <v/>
      </c>
      <c r="K687" s="19"/>
      <c r="L687" s="20"/>
      <c r="M687" s="21"/>
      <c r="N687" s="21"/>
      <c r="O687" s="21"/>
      <c r="P687" s="22"/>
      <c r="Q687" s="21"/>
      <c r="R687" s="21"/>
      <c r="S687" s="20">
        <v>0</v>
      </c>
      <c r="T687" s="20">
        <v>0</v>
      </c>
      <c r="U687" s="23"/>
      <c r="V6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7" s="25"/>
      <c r="X687" s="26" t="str">
        <f>CONCATENATE(Passout2023[[#This Row], [Batch Start Semester]], "-", Passout2023[[#This Row], [Batch Start Year]], "-", Passout2023[[#This Row], [Degree Duration (year)]])</f>
        <v>--</v>
      </c>
      <c r="Y687" s="32"/>
      <c r="Z687" s="32"/>
      <c r="AA687" s="32"/>
      <c r="AB687" s="32"/>
      <c r="AC687" s="32"/>
      <c r="AD687" s="32"/>
      <c r="AE687" s="28">
        <f>COUNTA(Passout2023[[#This Row], [UNIVERSITY_DEGREE_PROGRAM_ID]:[(Graduated) Degree Awarded Female]])</f>
        <v>2</v>
      </c>
    </row>
    <row r="688" s="2" customFormat="1" ht="35.1" customHeight="1">
      <c r="A688" s="29" t="str">
        <f>IFERROR(IF($N688 &lt;&gt; "#Na", INDEX(Degree_Information!$A$2:$A$20129, MATCH(Passout2023[[#This Row], [UNIVERSITY_DEGREE_PROGRAM_ID]], Degree_Information!$N$2:$N$20129, 0)), ""), "")</f>
        <v/>
      </c>
      <c r="B688" s="29" t="str">
        <f>IFERROR(IF($N688 &lt;&gt; "#Na", INDEX(Degree_Information!$B$2:$B$20129, MATCH(Passout2023[[#This Row], [UNIVERSITY_DEGREE_PROGRAM_ID]], Degree_Information!$N$2:$N$20129, 0)), ""), "")</f>
        <v/>
      </c>
      <c r="C688" s="29" t="str">
        <f>IFERROR(IF($N688 &lt;&gt; "#Na", INDEX(Degree_Information!$E$2:$E$20129, MATCH(Passout2023[[#This Row], [UNIVERSITY_DEGREE_PROGRAM_ID]], Degree_Information!$N$2:$N$20129, 0)), ""), "")</f>
        <v/>
      </c>
      <c r="D688" s="29" t="str">
        <f>IFERROR(IF($N688 &lt;&gt; "#Na", INDEX(Degree_Information!$D$2:$D$20129, MATCH(Passout2023[[#This Row], [UNIVERSITY_DEGREE_PROGRAM_ID]], Degree_Information!$N$2:$N$20129, 0)), ""), "")</f>
        <v/>
      </c>
      <c r="E688" s="29" t="str">
        <f>IFERROR(IF($N688 &lt;&gt; "#Na", INDEX(Degree_Information!$F$2:$F$20129, MATCH(Passout2023[[#This Row], [UNIVERSITY_DEGREE_PROGRAM_ID]], Degree_Information!$N$2:$N$20129, 0)), ""), "")</f>
        <v/>
      </c>
      <c r="F688" s="29" t="str">
        <f>IFERROR(IF($N688 &lt;&gt; "#Na", INDEX(Degree_Information!$K$2:$K$20129, MATCH(Passout2023[[#This Row], [UNIVERSITY_DEGREE_PROGRAM_ID]], Degree_Information!$N$2:$N$20129, 0)), ""), "")</f>
        <v/>
      </c>
      <c r="G688" s="29" t="str">
        <f>IFERROR(IF($N688 &lt;&gt; "#Na", INDEX(Degree_Information!$G$2:$G$20129, MATCH(Passout2023[[#This Row], [UNIVERSITY_DEGREE_PROGRAM_ID]], Degree_Information!$N$2:$N$20129, 0)), ""), "")</f>
        <v/>
      </c>
      <c r="H688" s="29" t="str">
        <f>IFERROR(IF($N688 &lt;&gt; "#Na", INDEX(Degree_Information!$I$2:$I$20129, MATCH(Passout2023[[#This Row], [UNIVERSITY_DEGREE_PROGRAM_ID]], Degree_Information!$N$2:$N$20129, 0)), ""), "")</f>
        <v/>
      </c>
      <c r="I688" s="6" t="str">
        <f>IFERROR(IF($N688 &lt;&gt; "#Na", INDEX(Degree_Information!$H$2:$H$20129, MATCH(Passout2023[[#This Row], [UNIVERSITY_DEGREE_PROGRAM_ID]], Degree_Information!$N$2:$N$20129, 0)), ""), "")</f>
        <v/>
      </c>
      <c r="J688" s="6" t="str">
        <f>IFERROR(IF($N688 &lt;&gt; "#Na", INDEX(Degree_Information!$J$2:$J$20129, MATCH(Passout2023[[#This Row], [UNIVERSITY_DEGREE_PROGRAM_ID]], Degree_Information!$N$2:$N$20129, 0)), ""), "")</f>
        <v/>
      </c>
      <c r="K688" s="19"/>
      <c r="L688" s="20"/>
      <c r="M688" s="21"/>
      <c r="N688" s="21"/>
      <c r="O688" s="21"/>
      <c r="P688" s="22"/>
      <c r="Q688" s="21"/>
      <c r="R688" s="21"/>
      <c r="S688" s="20">
        <v>0</v>
      </c>
      <c r="T688" s="20">
        <v>0</v>
      </c>
      <c r="U688" s="23"/>
      <c r="V6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8" s="25"/>
      <c r="X688" s="26" t="str">
        <f>CONCATENATE(Passout2023[[#This Row], [Batch Start Semester]], "-", Passout2023[[#This Row], [Batch Start Year]], "-", Passout2023[[#This Row], [Degree Duration (year)]])</f>
        <v>--</v>
      </c>
      <c r="Y688" s="32"/>
      <c r="Z688" s="32"/>
      <c r="AA688" s="32"/>
      <c r="AB688" s="32"/>
      <c r="AC688" s="32"/>
      <c r="AD688" s="32"/>
      <c r="AE688" s="28">
        <f>COUNTA(Passout2023[[#This Row], [UNIVERSITY_DEGREE_PROGRAM_ID]:[(Graduated) Degree Awarded Female]])</f>
        <v>2</v>
      </c>
    </row>
    <row r="689" s="2" customFormat="1" ht="35.1" customHeight="1">
      <c r="A689" s="29" t="str">
        <f>IFERROR(IF($N689 &lt;&gt; "#Na", INDEX(Degree_Information!$A$2:$A$20129, MATCH(Passout2023[[#This Row], [UNIVERSITY_DEGREE_PROGRAM_ID]], Degree_Information!$N$2:$N$20129, 0)), ""), "")</f>
        <v/>
      </c>
      <c r="B689" s="29" t="str">
        <f>IFERROR(IF($N689 &lt;&gt; "#Na", INDEX(Degree_Information!$B$2:$B$20129, MATCH(Passout2023[[#This Row], [UNIVERSITY_DEGREE_PROGRAM_ID]], Degree_Information!$N$2:$N$20129, 0)), ""), "")</f>
        <v/>
      </c>
      <c r="C689" s="29" t="str">
        <f>IFERROR(IF($N689 &lt;&gt; "#Na", INDEX(Degree_Information!$E$2:$E$20129, MATCH(Passout2023[[#This Row], [UNIVERSITY_DEGREE_PROGRAM_ID]], Degree_Information!$N$2:$N$20129, 0)), ""), "")</f>
        <v/>
      </c>
      <c r="D689" s="29" t="str">
        <f>IFERROR(IF($N689 &lt;&gt; "#Na", INDEX(Degree_Information!$D$2:$D$20129, MATCH(Passout2023[[#This Row], [UNIVERSITY_DEGREE_PROGRAM_ID]], Degree_Information!$N$2:$N$20129, 0)), ""), "")</f>
        <v/>
      </c>
      <c r="E689" s="29" t="str">
        <f>IFERROR(IF($N689 &lt;&gt; "#Na", INDEX(Degree_Information!$F$2:$F$20129, MATCH(Passout2023[[#This Row], [UNIVERSITY_DEGREE_PROGRAM_ID]], Degree_Information!$N$2:$N$20129, 0)), ""), "")</f>
        <v/>
      </c>
      <c r="F689" s="29" t="str">
        <f>IFERROR(IF($N689 &lt;&gt; "#Na", INDEX(Degree_Information!$K$2:$K$20129, MATCH(Passout2023[[#This Row], [UNIVERSITY_DEGREE_PROGRAM_ID]], Degree_Information!$N$2:$N$20129, 0)), ""), "")</f>
        <v/>
      </c>
      <c r="G689" s="29" t="str">
        <f>IFERROR(IF($N689 &lt;&gt; "#Na", INDEX(Degree_Information!$G$2:$G$20129, MATCH(Passout2023[[#This Row], [UNIVERSITY_DEGREE_PROGRAM_ID]], Degree_Information!$N$2:$N$20129, 0)), ""), "")</f>
        <v/>
      </c>
      <c r="H689" s="29" t="str">
        <f>IFERROR(IF($N689 &lt;&gt; "#Na", INDEX(Degree_Information!$I$2:$I$20129, MATCH(Passout2023[[#This Row], [UNIVERSITY_DEGREE_PROGRAM_ID]], Degree_Information!$N$2:$N$20129, 0)), ""), "")</f>
        <v/>
      </c>
      <c r="I689" s="6" t="str">
        <f>IFERROR(IF($N689 &lt;&gt; "#Na", INDEX(Degree_Information!$H$2:$H$20129, MATCH(Passout2023[[#This Row], [UNIVERSITY_DEGREE_PROGRAM_ID]], Degree_Information!$N$2:$N$20129, 0)), ""), "")</f>
        <v/>
      </c>
      <c r="J689" s="6" t="str">
        <f>IFERROR(IF($N689 &lt;&gt; "#Na", INDEX(Degree_Information!$J$2:$J$20129, MATCH(Passout2023[[#This Row], [UNIVERSITY_DEGREE_PROGRAM_ID]], Degree_Information!$N$2:$N$20129, 0)), ""), "")</f>
        <v/>
      </c>
      <c r="K689" s="19"/>
      <c r="L689" s="20"/>
      <c r="M689" s="21"/>
      <c r="N689" s="21"/>
      <c r="O689" s="21"/>
      <c r="P689" s="22"/>
      <c r="Q689" s="21"/>
      <c r="R689" s="21"/>
      <c r="S689" s="20">
        <v>0</v>
      </c>
      <c r="T689" s="20">
        <v>0</v>
      </c>
      <c r="U689" s="23"/>
      <c r="V6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89" s="25"/>
      <c r="X689" s="26" t="str">
        <f>CONCATENATE(Passout2023[[#This Row], [Batch Start Semester]], "-", Passout2023[[#This Row], [Batch Start Year]], "-", Passout2023[[#This Row], [Degree Duration (year)]])</f>
        <v>--</v>
      </c>
      <c r="Y689" s="32"/>
      <c r="Z689" s="32"/>
      <c r="AA689" s="32"/>
      <c r="AB689" s="32"/>
      <c r="AC689" s="32"/>
      <c r="AD689" s="32"/>
      <c r="AE689" s="28">
        <f>COUNTA(Passout2023[[#This Row], [UNIVERSITY_DEGREE_PROGRAM_ID]:[(Graduated) Degree Awarded Female]])</f>
        <v>2</v>
      </c>
    </row>
    <row r="690" s="2" customFormat="1" ht="35.1" customHeight="1">
      <c r="A690" s="29" t="str">
        <f>IFERROR(IF($N690 &lt;&gt; "#Na", INDEX(Degree_Information!$A$2:$A$20129, MATCH(Passout2023[[#This Row], [UNIVERSITY_DEGREE_PROGRAM_ID]], Degree_Information!$N$2:$N$20129, 0)), ""), "")</f>
        <v/>
      </c>
      <c r="B690" s="29" t="str">
        <f>IFERROR(IF($N690 &lt;&gt; "#Na", INDEX(Degree_Information!$B$2:$B$20129, MATCH(Passout2023[[#This Row], [UNIVERSITY_DEGREE_PROGRAM_ID]], Degree_Information!$N$2:$N$20129, 0)), ""), "")</f>
        <v/>
      </c>
      <c r="C690" s="29" t="str">
        <f>IFERROR(IF($N690 &lt;&gt; "#Na", INDEX(Degree_Information!$E$2:$E$20129, MATCH(Passout2023[[#This Row], [UNIVERSITY_DEGREE_PROGRAM_ID]], Degree_Information!$N$2:$N$20129, 0)), ""), "")</f>
        <v/>
      </c>
      <c r="D690" s="29" t="str">
        <f>IFERROR(IF($N690 &lt;&gt; "#Na", INDEX(Degree_Information!$D$2:$D$20129, MATCH(Passout2023[[#This Row], [UNIVERSITY_DEGREE_PROGRAM_ID]], Degree_Information!$N$2:$N$20129, 0)), ""), "")</f>
        <v/>
      </c>
      <c r="E690" s="29" t="str">
        <f>IFERROR(IF($N690 &lt;&gt; "#Na", INDEX(Degree_Information!$F$2:$F$20129, MATCH(Passout2023[[#This Row], [UNIVERSITY_DEGREE_PROGRAM_ID]], Degree_Information!$N$2:$N$20129, 0)), ""), "")</f>
        <v/>
      </c>
      <c r="F690" s="29" t="str">
        <f>IFERROR(IF($N690 &lt;&gt; "#Na", INDEX(Degree_Information!$K$2:$K$20129, MATCH(Passout2023[[#This Row], [UNIVERSITY_DEGREE_PROGRAM_ID]], Degree_Information!$N$2:$N$20129, 0)), ""), "")</f>
        <v/>
      </c>
      <c r="G690" s="29" t="str">
        <f>IFERROR(IF($N690 &lt;&gt; "#Na", INDEX(Degree_Information!$G$2:$G$20129, MATCH(Passout2023[[#This Row], [UNIVERSITY_DEGREE_PROGRAM_ID]], Degree_Information!$N$2:$N$20129, 0)), ""), "")</f>
        <v/>
      </c>
      <c r="H690" s="29" t="str">
        <f>IFERROR(IF($N690 &lt;&gt; "#Na", INDEX(Degree_Information!$I$2:$I$20129, MATCH(Passout2023[[#This Row], [UNIVERSITY_DEGREE_PROGRAM_ID]], Degree_Information!$N$2:$N$20129, 0)), ""), "")</f>
        <v/>
      </c>
      <c r="I690" s="6" t="str">
        <f>IFERROR(IF($N690 &lt;&gt; "#Na", INDEX(Degree_Information!$H$2:$H$20129, MATCH(Passout2023[[#This Row], [UNIVERSITY_DEGREE_PROGRAM_ID]], Degree_Information!$N$2:$N$20129, 0)), ""), "")</f>
        <v/>
      </c>
      <c r="J690" s="6" t="str">
        <f>IFERROR(IF($N690 &lt;&gt; "#Na", INDEX(Degree_Information!$J$2:$J$20129, MATCH(Passout2023[[#This Row], [UNIVERSITY_DEGREE_PROGRAM_ID]], Degree_Information!$N$2:$N$20129, 0)), ""), "")</f>
        <v/>
      </c>
      <c r="K690" s="19"/>
      <c r="L690" s="20"/>
      <c r="M690" s="21"/>
      <c r="N690" s="21"/>
      <c r="O690" s="21"/>
      <c r="P690" s="22"/>
      <c r="Q690" s="21"/>
      <c r="R690" s="21"/>
      <c r="S690" s="20">
        <v>0</v>
      </c>
      <c r="T690" s="20">
        <v>0</v>
      </c>
      <c r="U690" s="23"/>
      <c r="V6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0" s="25"/>
      <c r="X690" s="26" t="str">
        <f>CONCATENATE(Passout2023[[#This Row], [Batch Start Semester]], "-", Passout2023[[#This Row], [Batch Start Year]], "-", Passout2023[[#This Row], [Degree Duration (year)]])</f>
        <v>--</v>
      </c>
      <c r="Y690" s="32"/>
      <c r="Z690" s="32"/>
      <c r="AA690" s="32"/>
      <c r="AB690" s="32"/>
      <c r="AC690" s="32"/>
      <c r="AD690" s="32"/>
      <c r="AE690" s="28">
        <f>COUNTA(Passout2023[[#This Row], [UNIVERSITY_DEGREE_PROGRAM_ID]:[(Graduated) Degree Awarded Female]])</f>
        <v>2</v>
      </c>
    </row>
    <row r="691" s="2" customFormat="1" ht="35.1" customHeight="1">
      <c r="A691" s="29" t="str">
        <f>IFERROR(IF($N691 &lt;&gt; "#Na", INDEX(Degree_Information!$A$2:$A$20129, MATCH(Passout2023[[#This Row], [UNIVERSITY_DEGREE_PROGRAM_ID]], Degree_Information!$N$2:$N$20129, 0)), ""), "")</f>
        <v/>
      </c>
      <c r="B691" s="29" t="str">
        <f>IFERROR(IF($N691 &lt;&gt; "#Na", INDEX(Degree_Information!$B$2:$B$20129, MATCH(Passout2023[[#This Row], [UNIVERSITY_DEGREE_PROGRAM_ID]], Degree_Information!$N$2:$N$20129, 0)), ""), "")</f>
        <v/>
      </c>
      <c r="C691" s="29" t="str">
        <f>IFERROR(IF($N691 &lt;&gt; "#Na", INDEX(Degree_Information!$E$2:$E$20129, MATCH(Passout2023[[#This Row], [UNIVERSITY_DEGREE_PROGRAM_ID]], Degree_Information!$N$2:$N$20129, 0)), ""), "")</f>
        <v/>
      </c>
      <c r="D691" s="29" t="str">
        <f>IFERROR(IF($N691 &lt;&gt; "#Na", INDEX(Degree_Information!$D$2:$D$20129, MATCH(Passout2023[[#This Row], [UNIVERSITY_DEGREE_PROGRAM_ID]], Degree_Information!$N$2:$N$20129, 0)), ""), "")</f>
        <v/>
      </c>
      <c r="E691" s="29" t="str">
        <f>IFERROR(IF($N691 &lt;&gt; "#Na", INDEX(Degree_Information!$F$2:$F$20129, MATCH(Passout2023[[#This Row], [UNIVERSITY_DEGREE_PROGRAM_ID]], Degree_Information!$N$2:$N$20129, 0)), ""), "")</f>
        <v/>
      </c>
      <c r="F691" s="29" t="str">
        <f>IFERROR(IF($N691 &lt;&gt; "#Na", INDEX(Degree_Information!$K$2:$K$20129, MATCH(Passout2023[[#This Row], [UNIVERSITY_DEGREE_PROGRAM_ID]], Degree_Information!$N$2:$N$20129, 0)), ""), "")</f>
        <v/>
      </c>
      <c r="G691" s="29" t="str">
        <f>IFERROR(IF($N691 &lt;&gt; "#Na", INDEX(Degree_Information!$G$2:$G$20129, MATCH(Passout2023[[#This Row], [UNIVERSITY_DEGREE_PROGRAM_ID]], Degree_Information!$N$2:$N$20129, 0)), ""), "")</f>
        <v/>
      </c>
      <c r="H691" s="29" t="str">
        <f>IFERROR(IF($N691 &lt;&gt; "#Na", INDEX(Degree_Information!$I$2:$I$20129, MATCH(Passout2023[[#This Row], [UNIVERSITY_DEGREE_PROGRAM_ID]], Degree_Information!$N$2:$N$20129, 0)), ""), "")</f>
        <v/>
      </c>
      <c r="I691" s="6" t="str">
        <f>IFERROR(IF($N691 &lt;&gt; "#Na", INDEX(Degree_Information!$H$2:$H$20129, MATCH(Passout2023[[#This Row], [UNIVERSITY_DEGREE_PROGRAM_ID]], Degree_Information!$N$2:$N$20129, 0)), ""), "")</f>
        <v/>
      </c>
      <c r="J691" s="6" t="str">
        <f>IFERROR(IF($N691 &lt;&gt; "#Na", INDEX(Degree_Information!$J$2:$J$20129, MATCH(Passout2023[[#This Row], [UNIVERSITY_DEGREE_PROGRAM_ID]], Degree_Information!$N$2:$N$20129, 0)), ""), "")</f>
        <v/>
      </c>
      <c r="K691" s="19"/>
      <c r="L691" s="20"/>
      <c r="M691" s="21"/>
      <c r="N691" s="21"/>
      <c r="O691" s="21"/>
      <c r="P691" s="22"/>
      <c r="Q691" s="21"/>
      <c r="R691" s="21"/>
      <c r="S691" s="20">
        <v>0</v>
      </c>
      <c r="T691" s="20">
        <v>0</v>
      </c>
      <c r="U691" s="23"/>
      <c r="V6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1" s="25"/>
      <c r="X691" s="26" t="str">
        <f>CONCATENATE(Passout2023[[#This Row], [Batch Start Semester]], "-", Passout2023[[#This Row], [Batch Start Year]], "-", Passout2023[[#This Row], [Degree Duration (year)]])</f>
        <v>--</v>
      </c>
      <c r="Y691" s="32"/>
      <c r="Z691" s="32"/>
      <c r="AA691" s="32"/>
      <c r="AB691" s="32"/>
      <c r="AC691" s="32"/>
      <c r="AD691" s="32"/>
      <c r="AE691" s="28">
        <f>COUNTA(Passout2023[[#This Row], [UNIVERSITY_DEGREE_PROGRAM_ID]:[(Graduated) Degree Awarded Female]])</f>
        <v>2</v>
      </c>
    </row>
    <row r="692" s="2" customFormat="1" ht="35.1" customHeight="1">
      <c r="A692" s="29" t="str">
        <f>IFERROR(IF($N692 &lt;&gt; "#Na", INDEX(Degree_Information!$A$2:$A$20129, MATCH(Passout2023[[#This Row], [UNIVERSITY_DEGREE_PROGRAM_ID]], Degree_Information!$N$2:$N$20129, 0)), ""), "")</f>
        <v/>
      </c>
      <c r="B692" s="29" t="str">
        <f>IFERROR(IF($N692 &lt;&gt; "#Na", INDEX(Degree_Information!$B$2:$B$20129, MATCH(Passout2023[[#This Row], [UNIVERSITY_DEGREE_PROGRAM_ID]], Degree_Information!$N$2:$N$20129, 0)), ""), "")</f>
        <v/>
      </c>
      <c r="C692" s="29" t="str">
        <f>IFERROR(IF($N692 &lt;&gt; "#Na", INDEX(Degree_Information!$E$2:$E$20129, MATCH(Passout2023[[#This Row], [UNIVERSITY_DEGREE_PROGRAM_ID]], Degree_Information!$N$2:$N$20129, 0)), ""), "")</f>
        <v/>
      </c>
      <c r="D692" s="29" t="str">
        <f>IFERROR(IF($N692 &lt;&gt; "#Na", INDEX(Degree_Information!$D$2:$D$20129, MATCH(Passout2023[[#This Row], [UNIVERSITY_DEGREE_PROGRAM_ID]], Degree_Information!$N$2:$N$20129, 0)), ""), "")</f>
        <v/>
      </c>
      <c r="E692" s="29" t="str">
        <f>IFERROR(IF($N692 &lt;&gt; "#Na", INDEX(Degree_Information!$F$2:$F$20129, MATCH(Passout2023[[#This Row], [UNIVERSITY_DEGREE_PROGRAM_ID]], Degree_Information!$N$2:$N$20129, 0)), ""), "")</f>
        <v/>
      </c>
      <c r="F692" s="29" t="str">
        <f>IFERROR(IF($N692 &lt;&gt; "#Na", INDEX(Degree_Information!$K$2:$K$20129, MATCH(Passout2023[[#This Row], [UNIVERSITY_DEGREE_PROGRAM_ID]], Degree_Information!$N$2:$N$20129, 0)), ""), "")</f>
        <v/>
      </c>
      <c r="G692" s="29" t="str">
        <f>IFERROR(IF($N692 &lt;&gt; "#Na", INDEX(Degree_Information!$G$2:$G$20129, MATCH(Passout2023[[#This Row], [UNIVERSITY_DEGREE_PROGRAM_ID]], Degree_Information!$N$2:$N$20129, 0)), ""), "")</f>
        <v/>
      </c>
      <c r="H692" s="29" t="str">
        <f>IFERROR(IF($N692 &lt;&gt; "#Na", INDEX(Degree_Information!$I$2:$I$20129, MATCH(Passout2023[[#This Row], [UNIVERSITY_DEGREE_PROGRAM_ID]], Degree_Information!$N$2:$N$20129, 0)), ""), "")</f>
        <v/>
      </c>
      <c r="I692" s="6" t="str">
        <f>IFERROR(IF($N692 &lt;&gt; "#Na", INDEX(Degree_Information!$H$2:$H$20129, MATCH(Passout2023[[#This Row], [UNIVERSITY_DEGREE_PROGRAM_ID]], Degree_Information!$N$2:$N$20129, 0)), ""), "")</f>
        <v/>
      </c>
      <c r="J692" s="6" t="str">
        <f>IFERROR(IF($N692 &lt;&gt; "#Na", INDEX(Degree_Information!$J$2:$J$20129, MATCH(Passout2023[[#This Row], [UNIVERSITY_DEGREE_PROGRAM_ID]], Degree_Information!$N$2:$N$20129, 0)), ""), "")</f>
        <v/>
      </c>
      <c r="K692" s="19"/>
      <c r="L692" s="20"/>
      <c r="M692" s="21"/>
      <c r="N692" s="21"/>
      <c r="O692" s="21"/>
      <c r="P692" s="22"/>
      <c r="Q692" s="21"/>
      <c r="R692" s="21"/>
      <c r="S692" s="20">
        <v>0</v>
      </c>
      <c r="T692" s="20">
        <v>0</v>
      </c>
      <c r="U692" s="23"/>
      <c r="V6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2" s="25"/>
      <c r="X692" s="26" t="str">
        <f>CONCATENATE(Passout2023[[#This Row], [Batch Start Semester]], "-", Passout2023[[#This Row], [Batch Start Year]], "-", Passout2023[[#This Row], [Degree Duration (year)]])</f>
        <v>--</v>
      </c>
      <c r="Y692" s="32"/>
      <c r="Z692" s="32"/>
      <c r="AA692" s="32"/>
      <c r="AB692" s="32"/>
      <c r="AC692" s="32"/>
      <c r="AD692" s="32"/>
      <c r="AE692" s="28">
        <f>COUNTA(Passout2023[[#This Row], [UNIVERSITY_DEGREE_PROGRAM_ID]:[(Graduated) Degree Awarded Female]])</f>
        <v>2</v>
      </c>
    </row>
    <row r="693" s="2" customFormat="1" ht="35.1" customHeight="1">
      <c r="A693" s="29" t="str">
        <f>IFERROR(IF($N693 &lt;&gt; "#Na", INDEX(Degree_Information!$A$2:$A$20129, MATCH(Passout2023[[#This Row], [UNIVERSITY_DEGREE_PROGRAM_ID]], Degree_Information!$N$2:$N$20129, 0)), ""), "")</f>
        <v/>
      </c>
      <c r="B693" s="29" t="str">
        <f>IFERROR(IF($N693 &lt;&gt; "#Na", INDEX(Degree_Information!$B$2:$B$20129, MATCH(Passout2023[[#This Row], [UNIVERSITY_DEGREE_PROGRAM_ID]], Degree_Information!$N$2:$N$20129, 0)), ""), "")</f>
        <v/>
      </c>
      <c r="C693" s="29" t="str">
        <f>IFERROR(IF($N693 &lt;&gt; "#Na", INDEX(Degree_Information!$E$2:$E$20129, MATCH(Passout2023[[#This Row], [UNIVERSITY_DEGREE_PROGRAM_ID]], Degree_Information!$N$2:$N$20129, 0)), ""), "")</f>
        <v/>
      </c>
      <c r="D693" s="29" t="str">
        <f>IFERROR(IF($N693 &lt;&gt; "#Na", INDEX(Degree_Information!$D$2:$D$20129, MATCH(Passout2023[[#This Row], [UNIVERSITY_DEGREE_PROGRAM_ID]], Degree_Information!$N$2:$N$20129, 0)), ""), "")</f>
        <v/>
      </c>
      <c r="E693" s="29" t="str">
        <f>IFERROR(IF($N693 &lt;&gt; "#Na", INDEX(Degree_Information!$F$2:$F$20129, MATCH(Passout2023[[#This Row], [UNIVERSITY_DEGREE_PROGRAM_ID]], Degree_Information!$N$2:$N$20129, 0)), ""), "")</f>
        <v/>
      </c>
      <c r="F693" s="29" t="str">
        <f>IFERROR(IF($N693 &lt;&gt; "#Na", INDEX(Degree_Information!$K$2:$K$20129, MATCH(Passout2023[[#This Row], [UNIVERSITY_DEGREE_PROGRAM_ID]], Degree_Information!$N$2:$N$20129, 0)), ""), "")</f>
        <v/>
      </c>
      <c r="G693" s="29" t="str">
        <f>IFERROR(IF($N693 &lt;&gt; "#Na", INDEX(Degree_Information!$G$2:$G$20129, MATCH(Passout2023[[#This Row], [UNIVERSITY_DEGREE_PROGRAM_ID]], Degree_Information!$N$2:$N$20129, 0)), ""), "")</f>
        <v/>
      </c>
      <c r="H693" s="29" t="str">
        <f>IFERROR(IF($N693 &lt;&gt; "#Na", INDEX(Degree_Information!$I$2:$I$20129, MATCH(Passout2023[[#This Row], [UNIVERSITY_DEGREE_PROGRAM_ID]], Degree_Information!$N$2:$N$20129, 0)), ""), "")</f>
        <v/>
      </c>
      <c r="I693" s="6" t="str">
        <f>IFERROR(IF($N693 &lt;&gt; "#Na", INDEX(Degree_Information!$H$2:$H$20129, MATCH(Passout2023[[#This Row], [UNIVERSITY_DEGREE_PROGRAM_ID]], Degree_Information!$N$2:$N$20129, 0)), ""), "")</f>
        <v/>
      </c>
      <c r="J693" s="6" t="str">
        <f>IFERROR(IF($N693 &lt;&gt; "#Na", INDEX(Degree_Information!$J$2:$J$20129, MATCH(Passout2023[[#This Row], [UNIVERSITY_DEGREE_PROGRAM_ID]], Degree_Information!$N$2:$N$20129, 0)), ""), "")</f>
        <v/>
      </c>
      <c r="K693" s="19"/>
      <c r="L693" s="20"/>
      <c r="M693" s="21"/>
      <c r="N693" s="21"/>
      <c r="O693" s="21"/>
      <c r="P693" s="22"/>
      <c r="Q693" s="21"/>
      <c r="R693" s="21"/>
      <c r="S693" s="20">
        <v>0</v>
      </c>
      <c r="T693" s="20">
        <v>0</v>
      </c>
      <c r="U693" s="23"/>
      <c r="V6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3" s="25"/>
      <c r="X693" s="26" t="str">
        <f>CONCATENATE(Passout2023[[#This Row], [Batch Start Semester]], "-", Passout2023[[#This Row], [Batch Start Year]], "-", Passout2023[[#This Row], [Degree Duration (year)]])</f>
        <v>--</v>
      </c>
      <c r="Y693" s="32"/>
      <c r="Z693" s="32"/>
      <c r="AA693" s="32"/>
      <c r="AB693" s="32"/>
      <c r="AC693" s="32"/>
      <c r="AD693" s="32"/>
      <c r="AE693" s="28">
        <f>COUNTA(Passout2023[[#This Row], [UNIVERSITY_DEGREE_PROGRAM_ID]:[(Graduated) Degree Awarded Female]])</f>
        <v>2</v>
      </c>
    </row>
    <row r="694" s="2" customFormat="1" ht="35.1" customHeight="1">
      <c r="A694" s="29" t="str">
        <f>IFERROR(IF($N694 &lt;&gt; "#Na", INDEX(Degree_Information!$A$2:$A$20129, MATCH(Passout2023[[#This Row], [UNIVERSITY_DEGREE_PROGRAM_ID]], Degree_Information!$N$2:$N$20129, 0)), ""), "")</f>
        <v/>
      </c>
      <c r="B694" s="29" t="str">
        <f>IFERROR(IF($N694 &lt;&gt; "#Na", INDEX(Degree_Information!$B$2:$B$20129, MATCH(Passout2023[[#This Row], [UNIVERSITY_DEGREE_PROGRAM_ID]], Degree_Information!$N$2:$N$20129, 0)), ""), "")</f>
        <v/>
      </c>
      <c r="C694" s="29" t="str">
        <f>IFERROR(IF($N694 &lt;&gt; "#Na", INDEX(Degree_Information!$E$2:$E$20129, MATCH(Passout2023[[#This Row], [UNIVERSITY_DEGREE_PROGRAM_ID]], Degree_Information!$N$2:$N$20129, 0)), ""), "")</f>
        <v/>
      </c>
      <c r="D694" s="29" t="str">
        <f>IFERROR(IF($N694 &lt;&gt; "#Na", INDEX(Degree_Information!$D$2:$D$20129, MATCH(Passout2023[[#This Row], [UNIVERSITY_DEGREE_PROGRAM_ID]], Degree_Information!$N$2:$N$20129, 0)), ""), "")</f>
        <v/>
      </c>
      <c r="E694" s="29" t="str">
        <f>IFERROR(IF($N694 &lt;&gt; "#Na", INDEX(Degree_Information!$F$2:$F$20129, MATCH(Passout2023[[#This Row], [UNIVERSITY_DEGREE_PROGRAM_ID]], Degree_Information!$N$2:$N$20129, 0)), ""), "")</f>
        <v/>
      </c>
      <c r="F694" s="29" t="str">
        <f>IFERROR(IF($N694 &lt;&gt; "#Na", INDEX(Degree_Information!$K$2:$K$20129, MATCH(Passout2023[[#This Row], [UNIVERSITY_DEGREE_PROGRAM_ID]], Degree_Information!$N$2:$N$20129, 0)), ""), "")</f>
        <v/>
      </c>
      <c r="G694" s="29" t="str">
        <f>IFERROR(IF($N694 &lt;&gt; "#Na", INDEX(Degree_Information!$G$2:$G$20129, MATCH(Passout2023[[#This Row], [UNIVERSITY_DEGREE_PROGRAM_ID]], Degree_Information!$N$2:$N$20129, 0)), ""), "")</f>
        <v/>
      </c>
      <c r="H694" s="29" t="str">
        <f>IFERROR(IF($N694 &lt;&gt; "#Na", INDEX(Degree_Information!$I$2:$I$20129, MATCH(Passout2023[[#This Row], [UNIVERSITY_DEGREE_PROGRAM_ID]], Degree_Information!$N$2:$N$20129, 0)), ""), "")</f>
        <v/>
      </c>
      <c r="I694" s="6" t="str">
        <f>IFERROR(IF($N694 &lt;&gt; "#Na", INDEX(Degree_Information!$H$2:$H$20129, MATCH(Passout2023[[#This Row], [UNIVERSITY_DEGREE_PROGRAM_ID]], Degree_Information!$N$2:$N$20129, 0)), ""), "")</f>
        <v/>
      </c>
      <c r="J694" s="6" t="str">
        <f>IFERROR(IF($N694 &lt;&gt; "#Na", INDEX(Degree_Information!$J$2:$J$20129, MATCH(Passout2023[[#This Row], [UNIVERSITY_DEGREE_PROGRAM_ID]], Degree_Information!$N$2:$N$20129, 0)), ""), "")</f>
        <v/>
      </c>
      <c r="K694" s="19"/>
      <c r="L694" s="20"/>
      <c r="M694" s="21"/>
      <c r="N694" s="21"/>
      <c r="O694" s="21"/>
      <c r="P694" s="22"/>
      <c r="Q694" s="21"/>
      <c r="R694" s="21"/>
      <c r="S694" s="20">
        <v>0</v>
      </c>
      <c r="T694" s="20">
        <v>0</v>
      </c>
      <c r="U694" s="23"/>
      <c r="V6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4" s="25"/>
      <c r="X694" s="26" t="str">
        <f>CONCATENATE(Passout2023[[#This Row], [Batch Start Semester]], "-", Passout2023[[#This Row], [Batch Start Year]], "-", Passout2023[[#This Row], [Degree Duration (year)]])</f>
        <v>--</v>
      </c>
      <c r="Y694" s="32"/>
      <c r="Z694" s="32"/>
      <c r="AA694" s="32"/>
      <c r="AB694" s="32"/>
      <c r="AC694" s="32"/>
      <c r="AD694" s="32"/>
      <c r="AE694" s="28">
        <f>COUNTA(Passout2023[[#This Row], [UNIVERSITY_DEGREE_PROGRAM_ID]:[(Graduated) Degree Awarded Female]])</f>
        <v>2</v>
      </c>
    </row>
    <row r="695" s="2" customFormat="1" ht="35.1" customHeight="1">
      <c r="A695" s="29" t="str">
        <f>IFERROR(IF($N695 &lt;&gt; "#Na", INDEX(Degree_Information!$A$2:$A$20129, MATCH(Passout2023[[#This Row], [UNIVERSITY_DEGREE_PROGRAM_ID]], Degree_Information!$N$2:$N$20129, 0)), ""), "")</f>
        <v/>
      </c>
      <c r="B695" s="29" t="str">
        <f>IFERROR(IF($N695 &lt;&gt; "#Na", INDEX(Degree_Information!$B$2:$B$20129, MATCH(Passout2023[[#This Row], [UNIVERSITY_DEGREE_PROGRAM_ID]], Degree_Information!$N$2:$N$20129, 0)), ""), "")</f>
        <v/>
      </c>
      <c r="C695" s="29" t="str">
        <f>IFERROR(IF($N695 &lt;&gt; "#Na", INDEX(Degree_Information!$E$2:$E$20129, MATCH(Passout2023[[#This Row], [UNIVERSITY_DEGREE_PROGRAM_ID]], Degree_Information!$N$2:$N$20129, 0)), ""), "")</f>
        <v/>
      </c>
      <c r="D695" s="29" t="str">
        <f>IFERROR(IF($N695 &lt;&gt; "#Na", INDEX(Degree_Information!$D$2:$D$20129, MATCH(Passout2023[[#This Row], [UNIVERSITY_DEGREE_PROGRAM_ID]], Degree_Information!$N$2:$N$20129, 0)), ""), "")</f>
        <v/>
      </c>
      <c r="E695" s="29" t="str">
        <f>IFERROR(IF($N695 &lt;&gt; "#Na", INDEX(Degree_Information!$F$2:$F$20129, MATCH(Passout2023[[#This Row], [UNIVERSITY_DEGREE_PROGRAM_ID]], Degree_Information!$N$2:$N$20129, 0)), ""), "")</f>
        <v/>
      </c>
      <c r="F695" s="29" t="str">
        <f>IFERROR(IF($N695 &lt;&gt; "#Na", INDEX(Degree_Information!$K$2:$K$20129, MATCH(Passout2023[[#This Row], [UNIVERSITY_DEGREE_PROGRAM_ID]], Degree_Information!$N$2:$N$20129, 0)), ""), "")</f>
        <v/>
      </c>
      <c r="G695" s="29" t="str">
        <f>IFERROR(IF($N695 &lt;&gt; "#Na", INDEX(Degree_Information!$G$2:$G$20129, MATCH(Passout2023[[#This Row], [UNIVERSITY_DEGREE_PROGRAM_ID]], Degree_Information!$N$2:$N$20129, 0)), ""), "")</f>
        <v/>
      </c>
      <c r="H695" s="29" t="str">
        <f>IFERROR(IF($N695 &lt;&gt; "#Na", INDEX(Degree_Information!$I$2:$I$20129, MATCH(Passout2023[[#This Row], [UNIVERSITY_DEGREE_PROGRAM_ID]], Degree_Information!$N$2:$N$20129, 0)), ""), "")</f>
        <v/>
      </c>
      <c r="I695" s="6" t="str">
        <f>IFERROR(IF($N695 &lt;&gt; "#Na", INDEX(Degree_Information!$H$2:$H$20129, MATCH(Passout2023[[#This Row], [UNIVERSITY_DEGREE_PROGRAM_ID]], Degree_Information!$N$2:$N$20129, 0)), ""), "")</f>
        <v/>
      </c>
      <c r="J695" s="6" t="str">
        <f>IFERROR(IF($N695 &lt;&gt; "#Na", INDEX(Degree_Information!$J$2:$J$20129, MATCH(Passout2023[[#This Row], [UNIVERSITY_DEGREE_PROGRAM_ID]], Degree_Information!$N$2:$N$20129, 0)), ""), "")</f>
        <v/>
      </c>
      <c r="K695" s="19"/>
      <c r="L695" s="20"/>
      <c r="M695" s="21"/>
      <c r="N695" s="21"/>
      <c r="O695" s="21"/>
      <c r="P695" s="22"/>
      <c r="Q695" s="21"/>
      <c r="R695" s="21"/>
      <c r="S695" s="20">
        <v>0</v>
      </c>
      <c r="T695" s="20">
        <v>0</v>
      </c>
      <c r="U695" s="23"/>
      <c r="V6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5" s="25"/>
      <c r="X695" s="26" t="str">
        <f>CONCATENATE(Passout2023[[#This Row], [Batch Start Semester]], "-", Passout2023[[#This Row], [Batch Start Year]], "-", Passout2023[[#This Row], [Degree Duration (year)]])</f>
        <v>--</v>
      </c>
      <c r="Y695" s="32"/>
      <c r="Z695" s="32"/>
      <c r="AA695" s="32"/>
      <c r="AB695" s="32"/>
      <c r="AC695" s="32"/>
      <c r="AD695" s="32"/>
      <c r="AE695" s="28">
        <f>COUNTA(Passout2023[[#This Row], [UNIVERSITY_DEGREE_PROGRAM_ID]:[(Graduated) Degree Awarded Female]])</f>
        <v>2</v>
      </c>
    </row>
    <row r="696" s="2" customFormat="1" ht="35.1" customHeight="1">
      <c r="A696" s="29" t="str">
        <f>IFERROR(IF($N696 &lt;&gt; "#Na", INDEX(Degree_Information!$A$2:$A$20129, MATCH(Passout2023[[#This Row], [UNIVERSITY_DEGREE_PROGRAM_ID]], Degree_Information!$N$2:$N$20129, 0)), ""), "")</f>
        <v/>
      </c>
      <c r="B696" s="29" t="str">
        <f>IFERROR(IF($N696 &lt;&gt; "#Na", INDEX(Degree_Information!$B$2:$B$20129, MATCH(Passout2023[[#This Row], [UNIVERSITY_DEGREE_PROGRAM_ID]], Degree_Information!$N$2:$N$20129, 0)), ""), "")</f>
        <v/>
      </c>
      <c r="C696" s="29" t="str">
        <f>IFERROR(IF($N696 &lt;&gt; "#Na", INDEX(Degree_Information!$E$2:$E$20129, MATCH(Passout2023[[#This Row], [UNIVERSITY_DEGREE_PROGRAM_ID]], Degree_Information!$N$2:$N$20129, 0)), ""), "")</f>
        <v/>
      </c>
      <c r="D696" s="29" t="str">
        <f>IFERROR(IF($N696 &lt;&gt; "#Na", INDEX(Degree_Information!$D$2:$D$20129, MATCH(Passout2023[[#This Row], [UNIVERSITY_DEGREE_PROGRAM_ID]], Degree_Information!$N$2:$N$20129, 0)), ""), "")</f>
        <v/>
      </c>
      <c r="E696" s="29" t="str">
        <f>IFERROR(IF($N696 &lt;&gt; "#Na", INDEX(Degree_Information!$F$2:$F$20129, MATCH(Passout2023[[#This Row], [UNIVERSITY_DEGREE_PROGRAM_ID]], Degree_Information!$N$2:$N$20129, 0)), ""), "")</f>
        <v/>
      </c>
      <c r="F696" s="29" t="str">
        <f>IFERROR(IF($N696 &lt;&gt; "#Na", INDEX(Degree_Information!$K$2:$K$20129, MATCH(Passout2023[[#This Row], [UNIVERSITY_DEGREE_PROGRAM_ID]], Degree_Information!$N$2:$N$20129, 0)), ""), "")</f>
        <v/>
      </c>
      <c r="G696" s="29" t="str">
        <f>IFERROR(IF($N696 &lt;&gt; "#Na", INDEX(Degree_Information!$G$2:$G$20129, MATCH(Passout2023[[#This Row], [UNIVERSITY_DEGREE_PROGRAM_ID]], Degree_Information!$N$2:$N$20129, 0)), ""), "")</f>
        <v/>
      </c>
      <c r="H696" s="29" t="str">
        <f>IFERROR(IF($N696 &lt;&gt; "#Na", INDEX(Degree_Information!$I$2:$I$20129, MATCH(Passout2023[[#This Row], [UNIVERSITY_DEGREE_PROGRAM_ID]], Degree_Information!$N$2:$N$20129, 0)), ""), "")</f>
        <v/>
      </c>
      <c r="I696" s="6" t="str">
        <f>IFERROR(IF($N696 &lt;&gt; "#Na", INDEX(Degree_Information!$H$2:$H$20129, MATCH(Passout2023[[#This Row], [UNIVERSITY_DEGREE_PROGRAM_ID]], Degree_Information!$N$2:$N$20129, 0)), ""), "")</f>
        <v/>
      </c>
      <c r="J696" s="6" t="str">
        <f>IFERROR(IF($N696 &lt;&gt; "#Na", INDEX(Degree_Information!$J$2:$J$20129, MATCH(Passout2023[[#This Row], [UNIVERSITY_DEGREE_PROGRAM_ID]], Degree_Information!$N$2:$N$20129, 0)), ""), "")</f>
        <v/>
      </c>
      <c r="K696" s="19"/>
      <c r="L696" s="20"/>
      <c r="M696" s="21"/>
      <c r="N696" s="21"/>
      <c r="O696" s="21"/>
      <c r="P696" s="22"/>
      <c r="Q696" s="21"/>
      <c r="R696" s="21"/>
      <c r="S696" s="20">
        <v>0</v>
      </c>
      <c r="T696" s="20">
        <v>0</v>
      </c>
      <c r="U696" s="23"/>
      <c r="V6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6" s="25"/>
      <c r="X696" s="26" t="str">
        <f>CONCATENATE(Passout2023[[#This Row], [Batch Start Semester]], "-", Passout2023[[#This Row], [Batch Start Year]], "-", Passout2023[[#This Row], [Degree Duration (year)]])</f>
        <v>--</v>
      </c>
      <c r="Y696" s="32"/>
      <c r="Z696" s="32"/>
      <c r="AA696" s="32"/>
      <c r="AB696" s="32"/>
      <c r="AC696" s="32"/>
      <c r="AD696" s="32"/>
      <c r="AE696" s="28">
        <f>COUNTA(Passout2023[[#This Row], [UNIVERSITY_DEGREE_PROGRAM_ID]:[(Graduated) Degree Awarded Female]])</f>
        <v>2</v>
      </c>
    </row>
    <row r="697" s="2" customFormat="1" ht="35.1" customHeight="1">
      <c r="A697" s="29" t="str">
        <f>IFERROR(IF($N697 &lt;&gt; "#Na", INDEX(Degree_Information!$A$2:$A$20129, MATCH(Passout2023[[#This Row], [UNIVERSITY_DEGREE_PROGRAM_ID]], Degree_Information!$N$2:$N$20129, 0)), ""), "")</f>
        <v/>
      </c>
      <c r="B697" s="29" t="str">
        <f>IFERROR(IF($N697 &lt;&gt; "#Na", INDEX(Degree_Information!$B$2:$B$20129, MATCH(Passout2023[[#This Row], [UNIVERSITY_DEGREE_PROGRAM_ID]], Degree_Information!$N$2:$N$20129, 0)), ""), "")</f>
        <v/>
      </c>
      <c r="C697" s="29" t="str">
        <f>IFERROR(IF($N697 &lt;&gt; "#Na", INDEX(Degree_Information!$E$2:$E$20129, MATCH(Passout2023[[#This Row], [UNIVERSITY_DEGREE_PROGRAM_ID]], Degree_Information!$N$2:$N$20129, 0)), ""), "")</f>
        <v/>
      </c>
      <c r="D697" s="29" t="str">
        <f>IFERROR(IF($N697 &lt;&gt; "#Na", INDEX(Degree_Information!$D$2:$D$20129, MATCH(Passout2023[[#This Row], [UNIVERSITY_DEGREE_PROGRAM_ID]], Degree_Information!$N$2:$N$20129, 0)), ""), "")</f>
        <v/>
      </c>
      <c r="E697" s="29" t="str">
        <f>IFERROR(IF($N697 &lt;&gt; "#Na", INDEX(Degree_Information!$F$2:$F$20129, MATCH(Passout2023[[#This Row], [UNIVERSITY_DEGREE_PROGRAM_ID]], Degree_Information!$N$2:$N$20129, 0)), ""), "")</f>
        <v/>
      </c>
      <c r="F697" s="29" t="str">
        <f>IFERROR(IF($N697 &lt;&gt; "#Na", INDEX(Degree_Information!$K$2:$K$20129, MATCH(Passout2023[[#This Row], [UNIVERSITY_DEGREE_PROGRAM_ID]], Degree_Information!$N$2:$N$20129, 0)), ""), "")</f>
        <v/>
      </c>
      <c r="G697" s="29" t="str">
        <f>IFERROR(IF($N697 &lt;&gt; "#Na", INDEX(Degree_Information!$G$2:$G$20129, MATCH(Passout2023[[#This Row], [UNIVERSITY_DEGREE_PROGRAM_ID]], Degree_Information!$N$2:$N$20129, 0)), ""), "")</f>
        <v/>
      </c>
      <c r="H697" s="29" t="str">
        <f>IFERROR(IF($N697 &lt;&gt; "#Na", INDEX(Degree_Information!$I$2:$I$20129, MATCH(Passout2023[[#This Row], [UNIVERSITY_DEGREE_PROGRAM_ID]], Degree_Information!$N$2:$N$20129, 0)), ""), "")</f>
        <v/>
      </c>
      <c r="I697" s="6" t="str">
        <f>IFERROR(IF($N697 &lt;&gt; "#Na", INDEX(Degree_Information!$H$2:$H$20129, MATCH(Passout2023[[#This Row], [UNIVERSITY_DEGREE_PROGRAM_ID]], Degree_Information!$N$2:$N$20129, 0)), ""), "")</f>
        <v/>
      </c>
      <c r="J697" s="6" t="str">
        <f>IFERROR(IF($N697 &lt;&gt; "#Na", INDEX(Degree_Information!$J$2:$J$20129, MATCH(Passout2023[[#This Row], [UNIVERSITY_DEGREE_PROGRAM_ID]], Degree_Information!$N$2:$N$20129, 0)), ""), "")</f>
        <v/>
      </c>
      <c r="K697" s="19"/>
      <c r="L697" s="20"/>
      <c r="M697" s="21"/>
      <c r="N697" s="21"/>
      <c r="O697" s="21"/>
      <c r="P697" s="22"/>
      <c r="Q697" s="21"/>
      <c r="R697" s="21"/>
      <c r="S697" s="20">
        <v>0</v>
      </c>
      <c r="T697" s="20">
        <v>0</v>
      </c>
      <c r="U697" s="23"/>
      <c r="V6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7" s="25"/>
      <c r="X697" s="26" t="str">
        <f>CONCATENATE(Passout2023[[#This Row], [Batch Start Semester]], "-", Passout2023[[#This Row], [Batch Start Year]], "-", Passout2023[[#This Row], [Degree Duration (year)]])</f>
        <v>--</v>
      </c>
      <c r="Y697" s="32"/>
      <c r="Z697" s="32"/>
      <c r="AA697" s="32"/>
      <c r="AB697" s="32"/>
      <c r="AC697" s="32"/>
      <c r="AD697" s="32"/>
      <c r="AE697" s="28">
        <f>COUNTA(Passout2023[[#This Row], [UNIVERSITY_DEGREE_PROGRAM_ID]:[(Graduated) Degree Awarded Female]])</f>
        <v>2</v>
      </c>
    </row>
    <row r="698" s="2" customFormat="1" ht="35.1" customHeight="1">
      <c r="A698" s="29" t="str">
        <f>IFERROR(IF($N698 &lt;&gt; "#Na", INDEX(Degree_Information!$A$2:$A$20129, MATCH(Passout2023[[#This Row], [UNIVERSITY_DEGREE_PROGRAM_ID]], Degree_Information!$N$2:$N$20129, 0)), ""), "")</f>
        <v/>
      </c>
      <c r="B698" s="29" t="str">
        <f>IFERROR(IF($N698 &lt;&gt; "#Na", INDEX(Degree_Information!$B$2:$B$20129, MATCH(Passout2023[[#This Row], [UNIVERSITY_DEGREE_PROGRAM_ID]], Degree_Information!$N$2:$N$20129, 0)), ""), "")</f>
        <v/>
      </c>
      <c r="C698" s="29" t="str">
        <f>IFERROR(IF($N698 &lt;&gt; "#Na", INDEX(Degree_Information!$E$2:$E$20129, MATCH(Passout2023[[#This Row], [UNIVERSITY_DEGREE_PROGRAM_ID]], Degree_Information!$N$2:$N$20129, 0)), ""), "")</f>
        <v/>
      </c>
      <c r="D698" s="29" t="str">
        <f>IFERROR(IF($N698 &lt;&gt; "#Na", INDEX(Degree_Information!$D$2:$D$20129, MATCH(Passout2023[[#This Row], [UNIVERSITY_DEGREE_PROGRAM_ID]], Degree_Information!$N$2:$N$20129, 0)), ""), "")</f>
        <v/>
      </c>
      <c r="E698" s="29" t="str">
        <f>IFERROR(IF($N698 &lt;&gt; "#Na", INDEX(Degree_Information!$F$2:$F$20129, MATCH(Passout2023[[#This Row], [UNIVERSITY_DEGREE_PROGRAM_ID]], Degree_Information!$N$2:$N$20129, 0)), ""), "")</f>
        <v/>
      </c>
      <c r="F698" s="29" t="str">
        <f>IFERROR(IF($N698 &lt;&gt; "#Na", INDEX(Degree_Information!$K$2:$K$20129, MATCH(Passout2023[[#This Row], [UNIVERSITY_DEGREE_PROGRAM_ID]], Degree_Information!$N$2:$N$20129, 0)), ""), "")</f>
        <v/>
      </c>
      <c r="G698" s="29" t="str">
        <f>IFERROR(IF($N698 &lt;&gt; "#Na", INDEX(Degree_Information!$G$2:$G$20129, MATCH(Passout2023[[#This Row], [UNIVERSITY_DEGREE_PROGRAM_ID]], Degree_Information!$N$2:$N$20129, 0)), ""), "")</f>
        <v/>
      </c>
      <c r="H698" s="29" t="str">
        <f>IFERROR(IF($N698 &lt;&gt; "#Na", INDEX(Degree_Information!$I$2:$I$20129, MATCH(Passout2023[[#This Row], [UNIVERSITY_DEGREE_PROGRAM_ID]], Degree_Information!$N$2:$N$20129, 0)), ""), "")</f>
        <v/>
      </c>
      <c r="I698" s="6" t="str">
        <f>IFERROR(IF($N698 &lt;&gt; "#Na", INDEX(Degree_Information!$H$2:$H$20129, MATCH(Passout2023[[#This Row], [UNIVERSITY_DEGREE_PROGRAM_ID]], Degree_Information!$N$2:$N$20129, 0)), ""), "")</f>
        <v/>
      </c>
      <c r="J698" s="6" t="str">
        <f>IFERROR(IF($N698 &lt;&gt; "#Na", INDEX(Degree_Information!$J$2:$J$20129, MATCH(Passout2023[[#This Row], [UNIVERSITY_DEGREE_PROGRAM_ID]], Degree_Information!$N$2:$N$20129, 0)), ""), "")</f>
        <v/>
      </c>
      <c r="K698" s="19"/>
      <c r="L698" s="20"/>
      <c r="M698" s="21"/>
      <c r="N698" s="21"/>
      <c r="O698" s="21"/>
      <c r="P698" s="22"/>
      <c r="Q698" s="21"/>
      <c r="R698" s="21"/>
      <c r="S698" s="20">
        <v>0</v>
      </c>
      <c r="T698" s="20">
        <v>0</v>
      </c>
      <c r="U698" s="23"/>
      <c r="V6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8" s="25"/>
      <c r="X698" s="26" t="str">
        <f>CONCATENATE(Passout2023[[#This Row], [Batch Start Semester]], "-", Passout2023[[#This Row], [Batch Start Year]], "-", Passout2023[[#This Row], [Degree Duration (year)]])</f>
        <v>--</v>
      </c>
      <c r="Y698" s="32"/>
      <c r="Z698" s="32"/>
      <c r="AA698" s="32"/>
      <c r="AB698" s="32"/>
      <c r="AC698" s="32"/>
      <c r="AD698" s="32"/>
      <c r="AE698" s="28">
        <f>COUNTA(Passout2023[[#This Row], [UNIVERSITY_DEGREE_PROGRAM_ID]:[(Graduated) Degree Awarded Female]])</f>
        <v>2</v>
      </c>
    </row>
    <row r="699" s="2" customFormat="1" ht="35.1" customHeight="1">
      <c r="A699" s="29" t="str">
        <f>IFERROR(IF($N699 &lt;&gt; "#Na", INDEX(Degree_Information!$A$2:$A$20129, MATCH(Passout2023[[#This Row], [UNIVERSITY_DEGREE_PROGRAM_ID]], Degree_Information!$N$2:$N$20129, 0)), ""), "")</f>
        <v/>
      </c>
      <c r="B699" s="29" t="str">
        <f>IFERROR(IF($N699 &lt;&gt; "#Na", INDEX(Degree_Information!$B$2:$B$20129, MATCH(Passout2023[[#This Row], [UNIVERSITY_DEGREE_PROGRAM_ID]], Degree_Information!$N$2:$N$20129, 0)), ""), "")</f>
        <v/>
      </c>
      <c r="C699" s="29" t="str">
        <f>IFERROR(IF($N699 &lt;&gt; "#Na", INDEX(Degree_Information!$E$2:$E$20129, MATCH(Passout2023[[#This Row], [UNIVERSITY_DEGREE_PROGRAM_ID]], Degree_Information!$N$2:$N$20129, 0)), ""), "")</f>
        <v/>
      </c>
      <c r="D699" s="29" t="str">
        <f>IFERROR(IF($N699 &lt;&gt; "#Na", INDEX(Degree_Information!$D$2:$D$20129, MATCH(Passout2023[[#This Row], [UNIVERSITY_DEGREE_PROGRAM_ID]], Degree_Information!$N$2:$N$20129, 0)), ""), "")</f>
        <v/>
      </c>
      <c r="E699" s="29" t="str">
        <f>IFERROR(IF($N699 &lt;&gt; "#Na", INDEX(Degree_Information!$F$2:$F$20129, MATCH(Passout2023[[#This Row], [UNIVERSITY_DEGREE_PROGRAM_ID]], Degree_Information!$N$2:$N$20129, 0)), ""), "")</f>
        <v/>
      </c>
      <c r="F699" s="29" t="str">
        <f>IFERROR(IF($N699 &lt;&gt; "#Na", INDEX(Degree_Information!$K$2:$K$20129, MATCH(Passout2023[[#This Row], [UNIVERSITY_DEGREE_PROGRAM_ID]], Degree_Information!$N$2:$N$20129, 0)), ""), "")</f>
        <v/>
      </c>
      <c r="G699" s="29" t="str">
        <f>IFERROR(IF($N699 &lt;&gt; "#Na", INDEX(Degree_Information!$G$2:$G$20129, MATCH(Passout2023[[#This Row], [UNIVERSITY_DEGREE_PROGRAM_ID]], Degree_Information!$N$2:$N$20129, 0)), ""), "")</f>
        <v/>
      </c>
      <c r="H699" s="29" t="str">
        <f>IFERROR(IF($N699 &lt;&gt; "#Na", INDEX(Degree_Information!$I$2:$I$20129, MATCH(Passout2023[[#This Row], [UNIVERSITY_DEGREE_PROGRAM_ID]], Degree_Information!$N$2:$N$20129, 0)), ""), "")</f>
        <v/>
      </c>
      <c r="I699" s="6" t="str">
        <f>IFERROR(IF($N699 &lt;&gt; "#Na", INDEX(Degree_Information!$H$2:$H$20129, MATCH(Passout2023[[#This Row], [UNIVERSITY_DEGREE_PROGRAM_ID]], Degree_Information!$N$2:$N$20129, 0)), ""), "")</f>
        <v/>
      </c>
      <c r="J699" s="6" t="str">
        <f>IFERROR(IF($N699 &lt;&gt; "#Na", INDEX(Degree_Information!$J$2:$J$20129, MATCH(Passout2023[[#This Row], [UNIVERSITY_DEGREE_PROGRAM_ID]], Degree_Information!$N$2:$N$20129, 0)), ""), "")</f>
        <v/>
      </c>
      <c r="K699" s="19"/>
      <c r="L699" s="20"/>
      <c r="M699" s="21"/>
      <c r="N699" s="21"/>
      <c r="O699" s="21"/>
      <c r="P699" s="22"/>
      <c r="Q699" s="21"/>
      <c r="R699" s="21"/>
      <c r="S699" s="20">
        <v>0</v>
      </c>
      <c r="T699" s="20">
        <v>0</v>
      </c>
      <c r="U699" s="23"/>
      <c r="V6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699" s="25"/>
      <c r="X699" s="26" t="str">
        <f>CONCATENATE(Passout2023[[#This Row], [Batch Start Semester]], "-", Passout2023[[#This Row], [Batch Start Year]], "-", Passout2023[[#This Row], [Degree Duration (year)]])</f>
        <v>--</v>
      </c>
      <c r="Y699" s="32"/>
      <c r="Z699" s="32"/>
      <c r="AA699" s="32"/>
      <c r="AB699" s="32"/>
      <c r="AC699" s="32"/>
      <c r="AD699" s="32"/>
      <c r="AE699" s="28">
        <f>COUNTA(Passout2023[[#This Row], [UNIVERSITY_DEGREE_PROGRAM_ID]:[(Graduated) Degree Awarded Female]])</f>
        <v>2</v>
      </c>
    </row>
    <row r="700" s="2" customFormat="1" ht="35.1" customHeight="1">
      <c r="A700" s="29" t="str">
        <f>IFERROR(IF($N700 &lt;&gt; "#Na", INDEX(Degree_Information!$A$2:$A$20129, MATCH(Passout2023[[#This Row], [UNIVERSITY_DEGREE_PROGRAM_ID]], Degree_Information!$N$2:$N$20129, 0)), ""), "")</f>
        <v/>
      </c>
      <c r="B700" s="29" t="str">
        <f>IFERROR(IF($N700 &lt;&gt; "#Na", INDEX(Degree_Information!$B$2:$B$20129, MATCH(Passout2023[[#This Row], [UNIVERSITY_DEGREE_PROGRAM_ID]], Degree_Information!$N$2:$N$20129, 0)), ""), "")</f>
        <v/>
      </c>
      <c r="C700" s="29" t="str">
        <f>IFERROR(IF($N700 &lt;&gt; "#Na", INDEX(Degree_Information!$E$2:$E$20129, MATCH(Passout2023[[#This Row], [UNIVERSITY_DEGREE_PROGRAM_ID]], Degree_Information!$N$2:$N$20129, 0)), ""), "")</f>
        <v/>
      </c>
      <c r="D700" s="29" t="str">
        <f>IFERROR(IF($N700 &lt;&gt; "#Na", INDEX(Degree_Information!$D$2:$D$20129, MATCH(Passout2023[[#This Row], [UNIVERSITY_DEGREE_PROGRAM_ID]], Degree_Information!$N$2:$N$20129, 0)), ""), "")</f>
        <v/>
      </c>
      <c r="E700" s="29" t="str">
        <f>IFERROR(IF($N700 &lt;&gt; "#Na", INDEX(Degree_Information!$F$2:$F$20129, MATCH(Passout2023[[#This Row], [UNIVERSITY_DEGREE_PROGRAM_ID]], Degree_Information!$N$2:$N$20129, 0)), ""), "")</f>
        <v/>
      </c>
      <c r="F700" s="29" t="str">
        <f>IFERROR(IF($N700 &lt;&gt; "#Na", INDEX(Degree_Information!$K$2:$K$20129, MATCH(Passout2023[[#This Row], [UNIVERSITY_DEGREE_PROGRAM_ID]], Degree_Information!$N$2:$N$20129, 0)), ""), "")</f>
        <v/>
      </c>
      <c r="G700" s="29" t="str">
        <f>IFERROR(IF($N700 &lt;&gt; "#Na", INDEX(Degree_Information!$G$2:$G$20129, MATCH(Passout2023[[#This Row], [UNIVERSITY_DEGREE_PROGRAM_ID]], Degree_Information!$N$2:$N$20129, 0)), ""), "")</f>
        <v/>
      </c>
      <c r="H700" s="29" t="str">
        <f>IFERROR(IF($N700 &lt;&gt; "#Na", INDEX(Degree_Information!$I$2:$I$20129, MATCH(Passout2023[[#This Row], [UNIVERSITY_DEGREE_PROGRAM_ID]], Degree_Information!$N$2:$N$20129, 0)), ""), "")</f>
        <v/>
      </c>
      <c r="I700" s="6" t="str">
        <f>IFERROR(IF($N700 &lt;&gt; "#Na", INDEX(Degree_Information!$H$2:$H$20129, MATCH(Passout2023[[#This Row], [UNIVERSITY_DEGREE_PROGRAM_ID]], Degree_Information!$N$2:$N$20129, 0)), ""), "")</f>
        <v/>
      </c>
      <c r="J700" s="6" t="str">
        <f>IFERROR(IF($N700 &lt;&gt; "#Na", INDEX(Degree_Information!$J$2:$J$20129, MATCH(Passout2023[[#This Row], [UNIVERSITY_DEGREE_PROGRAM_ID]], Degree_Information!$N$2:$N$20129, 0)), ""), "")</f>
        <v/>
      </c>
      <c r="K700" s="19"/>
      <c r="L700" s="20"/>
      <c r="M700" s="21"/>
      <c r="N700" s="21"/>
      <c r="O700" s="21"/>
      <c r="P700" s="22"/>
      <c r="Q700" s="21"/>
      <c r="R700" s="21"/>
      <c r="S700" s="20">
        <v>0</v>
      </c>
      <c r="T700" s="20">
        <v>0</v>
      </c>
      <c r="U700" s="23"/>
      <c r="V7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0" s="25"/>
      <c r="X700" s="26" t="str">
        <f>CONCATENATE(Passout2023[[#This Row], [Batch Start Semester]], "-", Passout2023[[#This Row], [Batch Start Year]], "-", Passout2023[[#This Row], [Degree Duration (year)]])</f>
        <v>--</v>
      </c>
      <c r="Y700" s="32"/>
      <c r="Z700" s="32"/>
      <c r="AA700" s="32"/>
      <c r="AB700" s="32"/>
      <c r="AC700" s="32"/>
      <c r="AD700" s="32"/>
      <c r="AE700" s="28">
        <f>COUNTA(Passout2023[[#This Row], [UNIVERSITY_DEGREE_PROGRAM_ID]:[(Graduated) Degree Awarded Female]])</f>
        <v>2</v>
      </c>
    </row>
    <row r="701" s="2" customFormat="1" ht="35.1" customHeight="1">
      <c r="A701" s="29" t="str">
        <f>IFERROR(IF($N701 &lt;&gt; "#Na", INDEX(Degree_Information!$A$2:$A$20129, MATCH(Passout2023[[#This Row], [UNIVERSITY_DEGREE_PROGRAM_ID]], Degree_Information!$N$2:$N$20129, 0)), ""), "")</f>
        <v/>
      </c>
      <c r="B701" s="29" t="str">
        <f>IFERROR(IF($N701 &lt;&gt; "#Na", INDEX(Degree_Information!$B$2:$B$20129, MATCH(Passout2023[[#This Row], [UNIVERSITY_DEGREE_PROGRAM_ID]], Degree_Information!$N$2:$N$20129, 0)), ""), "")</f>
        <v/>
      </c>
      <c r="C701" s="29" t="str">
        <f>IFERROR(IF($N701 &lt;&gt; "#Na", INDEX(Degree_Information!$E$2:$E$20129, MATCH(Passout2023[[#This Row], [UNIVERSITY_DEGREE_PROGRAM_ID]], Degree_Information!$N$2:$N$20129, 0)), ""), "")</f>
        <v/>
      </c>
      <c r="D701" s="29" t="str">
        <f>IFERROR(IF($N701 &lt;&gt; "#Na", INDEX(Degree_Information!$D$2:$D$20129, MATCH(Passout2023[[#This Row], [UNIVERSITY_DEGREE_PROGRAM_ID]], Degree_Information!$N$2:$N$20129, 0)), ""), "")</f>
        <v/>
      </c>
      <c r="E701" s="29" t="str">
        <f>IFERROR(IF($N701 &lt;&gt; "#Na", INDEX(Degree_Information!$F$2:$F$20129, MATCH(Passout2023[[#This Row], [UNIVERSITY_DEGREE_PROGRAM_ID]], Degree_Information!$N$2:$N$20129, 0)), ""), "")</f>
        <v/>
      </c>
      <c r="F701" s="29" t="str">
        <f>IFERROR(IF($N701 &lt;&gt; "#Na", INDEX(Degree_Information!$K$2:$K$20129, MATCH(Passout2023[[#This Row], [UNIVERSITY_DEGREE_PROGRAM_ID]], Degree_Information!$N$2:$N$20129, 0)), ""), "")</f>
        <v/>
      </c>
      <c r="G701" s="29" t="str">
        <f>IFERROR(IF($N701 &lt;&gt; "#Na", INDEX(Degree_Information!$G$2:$G$20129, MATCH(Passout2023[[#This Row], [UNIVERSITY_DEGREE_PROGRAM_ID]], Degree_Information!$N$2:$N$20129, 0)), ""), "")</f>
        <v/>
      </c>
      <c r="H701" s="29" t="str">
        <f>IFERROR(IF($N701 &lt;&gt; "#Na", INDEX(Degree_Information!$I$2:$I$20129, MATCH(Passout2023[[#This Row], [UNIVERSITY_DEGREE_PROGRAM_ID]], Degree_Information!$N$2:$N$20129, 0)), ""), "")</f>
        <v/>
      </c>
      <c r="I701" s="6" t="str">
        <f>IFERROR(IF($N701 &lt;&gt; "#Na", INDEX(Degree_Information!$H$2:$H$20129, MATCH(Passout2023[[#This Row], [UNIVERSITY_DEGREE_PROGRAM_ID]], Degree_Information!$N$2:$N$20129, 0)), ""), "")</f>
        <v/>
      </c>
      <c r="J701" s="6" t="str">
        <f>IFERROR(IF($N701 &lt;&gt; "#Na", INDEX(Degree_Information!$J$2:$J$20129, MATCH(Passout2023[[#This Row], [UNIVERSITY_DEGREE_PROGRAM_ID]], Degree_Information!$N$2:$N$20129, 0)), ""), "")</f>
        <v/>
      </c>
      <c r="K701" s="19"/>
      <c r="L701" s="20"/>
      <c r="M701" s="21"/>
      <c r="N701" s="21"/>
      <c r="O701" s="21"/>
      <c r="P701" s="22"/>
      <c r="Q701" s="21"/>
      <c r="R701" s="21"/>
      <c r="S701" s="20">
        <v>0</v>
      </c>
      <c r="T701" s="20">
        <v>0</v>
      </c>
      <c r="U701" s="23"/>
      <c r="V7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1" s="25"/>
      <c r="X701" s="26" t="str">
        <f>CONCATENATE(Passout2023[[#This Row], [Batch Start Semester]], "-", Passout2023[[#This Row], [Batch Start Year]], "-", Passout2023[[#This Row], [Degree Duration (year)]])</f>
        <v>--</v>
      </c>
      <c r="Y701" s="32"/>
      <c r="Z701" s="32"/>
      <c r="AA701" s="32"/>
      <c r="AB701" s="32"/>
      <c r="AC701" s="32"/>
      <c r="AD701" s="32"/>
      <c r="AE701" s="28">
        <f>COUNTA(Passout2023[[#This Row], [UNIVERSITY_DEGREE_PROGRAM_ID]:[(Graduated) Degree Awarded Female]])</f>
        <v>2</v>
      </c>
    </row>
    <row r="702" s="2" customFormat="1" ht="35.1" customHeight="1">
      <c r="A702" s="29" t="str">
        <f>IFERROR(IF($N702 &lt;&gt; "#Na", INDEX(Degree_Information!$A$2:$A$20129, MATCH(Passout2023[[#This Row], [UNIVERSITY_DEGREE_PROGRAM_ID]], Degree_Information!$N$2:$N$20129, 0)), ""), "")</f>
        <v/>
      </c>
      <c r="B702" s="29" t="str">
        <f>IFERROR(IF($N702 &lt;&gt; "#Na", INDEX(Degree_Information!$B$2:$B$20129, MATCH(Passout2023[[#This Row], [UNIVERSITY_DEGREE_PROGRAM_ID]], Degree_Information!$N$2:$N$20129, 0)), ""), "")</f>
        <v/>
      </c>
      <c r="C702" s="29" t="str">
        <f>IFERROR(IF($N702 &lt;&gt; "#Na", INDEX(Degree_Information!$E$2:$E$20129, MATCH(Passout2023[[#This Row], [UNIVERSITY_DEGREE_PROGRAM_ID]], Degree_Information!$N$2:$N$20129, 0)), ""), "")</f>
        <v/>
      </c>
      <c r="D702" s="29" t="str">
        <f>IFERROR(IF($N702 &lt;&gt; "#Na", INDEX(Degree_Information!$D$2:$D$20129, MATCH(Passout2023[[#This Row], [UNIVERSITY_DEGREE_PROGRAM_ID]], Degree_Information!$N$2:$N$20129, 0)), ""), "")</f>
        <v/>
      </c>
      <c r="E702" s="29" t="str">
        <f>IFERROR(IF($N702 &lt;&gt; "#Na", INDEX(Degree_Information!$F$2:$F$20129, MATCH(Passout2023[[#This Row], [UNIVERSITY_DEGREE_PROGRAM_ID]], Degree_Information!$N$2:$N$20129, 0)), ""), "")</f>
        <v/>
      </c>
      <c r="F702" s="29" t="str">
        <f>IFERROR(IF($N702 &lt;&gt; "#Na", INDEX(Degree_Information!$K$2:$K$20129, MATCH(Passout2023[[#This Row], [UNIVERSITY_DEGREE_PROGRAM_ID]], Degree_Information!$N$2:$N$20129, 0)), ""), "")</f>
        <v/>
      </c>
      <c r="G702" s="29" t="str">
        <f>IFERROR(IF($N702 &lt;&gt; "#Na", INDEX(Degree_Information!$G$2:$G$20129, MATCH(Passout2023[[#This Row], [UNIVERSITY_DEGREE_PROGRAM_ID]], Degree_Information!$N$2:$N$20129, 0)), ""), "")</f>
        <v/>
      </c>
      <c r="H702" s="29" t="str">
        <f>IFERROR(IF($N702 &lt;&gt; "#Na", INDEX(Degree_Information!$I$2:$I$20129, MATCH(Passout2023[[#This Row], [UNIVERSITY_DEGREE_PROGRAM_ID]], Degree_Information!$N$2:$N$20129, 0)), ""), "")</f>
        <v/>
      </c>
      <c r="I702" s="6" t="str">
        <f>IFERROR(IF($N702 &lt;&gt; "#Na", INDEX(Degree_Information!$H$2:$H$20129, MATCH(Passout2023[[#This Row], [UNIVERSITY_DEGREE_PROGRAM_ID]], Degree_Information!$N$2:$N$20129, 0)), ""), "")</f>
        <v/>
      </c>
      <c r="J702" s="6" t="str">
        <f>IFERROR(IF($N702 &lt;&gt; "#Na", INDEX(Degree_Information!$J$2:$J$20129, MATCH(Passout2023[[#This Row], [UNIVERSITY_DEGREE_PROGRAM_ID]], Degree_Information!$N$2:$N$20129, 0)), ""), "")</f>
        <v/>
      </c>
      <c r="K702" s="19"/>
      <c r="L702" s="20"/>
      <c r="M702" s="21"/>
      <c r="N702" s="21"/>
      <c r="O702" s="21"/>
      <c r="P702" s="22"/>
      <c r="Q702" s="21"/>
      <c r="R702" s="21"/>
      <c r="S702" s="20">
        <v>0</v>
      </c>
      <c r="T702" s="20">
        <v>0</v>
      </c>
      <c r="U702" s="23"/>
      <c r="V7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2" s="25"/>
      <c r="X702" s="26" t="str">
        <f>CONCATENATE(Passout2023[[#This Row], [Batch Start Semester]], "-", Passout2023[[#This Row], [Batch Start Year]], "-", Passout2023[[#This Row], [Degree Duration (year)]])</f>
        <v>--</v>
      </c>
      <c r="Y702" s="32"/>
      <c r="Z702" s="32"/>
      <c r="AA702" s="32"/>
      <c r="AB702" s="32"/>
      <c r="AC702" s="32"/>
      <c r="AD702" s="32"/>
      <c r="AE702" s="28">
        <f>COUNTA(Passout2023[[#This Row], [UNIVERSITY_DEGREE_PROGRAM_ID]:[(Graduated) Degree Awarded Female]])</f>
        <v>2</v>
      </c>
    </row>
    <row r="703" s="2" customFormat="1" ht="35.1" customHeight="1">
      <c r="A703" s="29" t="str">
        <f>IFERROR(IF($N703 &lt;&gt; "#Na", INDEX(Degree_Information!$A$2:$A$20129, MATCH(Passout2023[[#This Row], [UNIVERSITY_DEGREE_PROGRAM_ID]], Degree_Information!$N$2:$N$20129, 0)), ""), "")</f>
        <v/>
      </c>
      <c r="B703" s="29" t="str">
        <f>IFERROR(IF($N703 &lt;&gt; "#Na", INDEX(Degree_Information!$B$2:$B$20129, MATCH(Passout2023[[#This Row], [UNIVERSITY_DEGREE_PROGRAM_ID]], Degree_Information!$N$2:$N$20129, 0)), ""), "")</f>
        <v/>
      </c>
      <c r="C703" s="29" t="str">
        <f>IFERROR(IF($N703 &lt;&gt; "#Na", INDEX(Degree_Information!$E$2:$E$20129, MATCH(Passout2023[[#This Row], [UNIVERSITY_DEGREE_PROGRAM_ID]], Degree_Information!$N$2:$N$20129, 0)), ""), "")</f>
        <v/>
      </c>
      <c r="D703" s="29" t="str">
        <f>IFERROR(IF($N703 &lt;&gt; "#Na", INDEX(Degree_Information!$D$2:$D$20129, MATCH(Passout2023[[#This Row], [UNIVERSITY_DEGREE_PROGRAM_ID]], Degree_Information!$N$2:$N$20129, 0)), ""), "")</f>
        <v/>
      </c>
      <c r="E703" s="29" t="str">
        <f>IFERROR(IF($N703 &lt;&gt; "#Na", INDEX(Degree_Information!$F$2:$F$20129, MATCH(Passout2023[[#This Row], [UNIVERSITY_DEGREE_PROGRAM_ID]], Degree_Information!$N$2:$N$20129, 0)), ""), "")</f>
        <v/>
      </c>
      <c r="F703" s="29" t="str">
        <f>IFERROR(IF($N703 &lt;&gt; "#Na", INDEX(Degree_Information!$K$2:$K$20129, MATCH(Passout2023[[#This Row], [UNIVERSITY_DEGREE_PROGRAM_ID]], Degree_Information!$N$2:$N$20129, 0)), ""), "")</f>
        <v/>
      </c>
      <c r="G703" s="29" t="str">
        <f>IFERROR(IF($N703 &lt;&gt; "#Na", INDEX(Degree_Information!$G$2:$G$20129, MATCH(Passout2023[[#This Row], [UNIVERSITY_DEGREE_PROGRAM_ID]], Degree_Information!$N$2:$N$20129, 0)), ""), "")</f>
        <v/>
      </c>
      <c r="H703" s="29" t="str">
        <f>IFERROR(IF($N703 &lt;&gt; "#Na", INDEX(Degree_Information!$I$2:$I$20129, MATCH(Passout2023[[#This Row], [UNIVERSITY_DEGREE_PROGRAM_ID]], Degree_Information!$N$2:$N$20129, 0)), ""), "")</f>
        <v/>
      </c>
      <c r="I703" s="6" t="str">
        <f>IFERROR(IF($N703 &lt;&gt; "#Na", INDEX(Degree_Information!$H$2:$H$20129, MATCH(Passout2023[[#This Row], [UNIVERSITY_DEGREE_PROGRAM_ID]], Degree_Information!$N$2:$N$20129, 0)), ""), "")</f>
        <v/>
      </c>
      <c r="J703" s="6" t="str">
        <f>IFERROR(IF($N703 &lt;&gt; "#Na", INDEX(Degree_Information!$J$2:$J$20129, MATCH(Passout2023[[#This Row], [UNIVERSITY_DEGREE_PROGRAM_ID]], Degree_Information!$N$2:$N$20129, 0)), ""), "")</f>
        <v/>
      </c>
      <c r="K703" s="19"/>
      <c r="L703" s="20"/>
      <c r="M703" s="21"/>
      <c r="N703" s="21"/>
      <c r="O703" s="21"/>
      <c r="P703" s="22"/>
      <c r="Q703" s="21"/>
      <c r="R703" s="21"/>
      <c r="S703" s="20">
        <v>0</v>
      </c>
      <c r="T703" s="20">
        <v>0</v>
      </c>
      <c r="U703" s="23"/>
      <c r="V7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3" s="25"/>
      <c r="X703" s="26" t="str">
        <f>CONCATENATE(Passout2023[[#This Row], [Batch Start Semester]], "-", Passout2023[[#This Row], [Batch Start Year]], "-", Passout2023[[#This Row], [Degree Duration (year)]])</f>
        <v>--</v>
      </c>
      <c r="Y703" s="32"/>
      <c r="Z703" s="32"/>
      <c r="AA703" s="32"/>
      <c r="AB703" s="32"/>
      <c r="AC703" s="32"/>
      <c r="AD703" s="32"/>
      <c r="AE703" s="28">
        <f>COUNTA(Passout2023[[#This Row], [UNIVERSITY_DEGREE_PROGRAM_ID]:[(Graduated) Degree Awarded Female]])</f>
        <v>2</v>
      </c>
    </row>
    <row r="704" s="2" customFormat="1" ht="35.1" customHeight="1">
      <c r="A704" s="29" t="str">
        <f>IFERROR(IF($N704 &lt;&gt; "#Na", INDEX(Degree_Information!$A$2:$A$20129, MATCH(Passout2023[[#This Row], [UNIVERSITY_DEGREE_PROGRAM_ID]], Degree_Information!$N$2:$N$20129, 0)), ""), "")</f>
        <v/>
      </c>
      <c r="B704" s="29" t="str">
        <f>IFERROR(IF($N704 &lt;&gt; "#Na", INDEX(Degree_Information!$B$2:$B$20129, MATCH(Passout2023[[#This Row], [UNIVERSITY_DEGREE_PROGRAM_ID]], Degree_Information!$N$2:$N$20129, 0)), ""), "")</f>
        <v/>
      </c>
      <c r="C704" s="29" t="str">
        <f>IFERROR(IF($N704 &lt;&gt; "#Na", INDEX(Degree_Information!$E$2:$E$20129, MATCH(Passout2023[[#This Row], [UNIVERSITY_DEGREE_PROGRAM_ID]], Degree_Information!$N$2:$N$20129, 0)), ""), "")</f>
        <v/>
      </c>
      <c r="D704" s="29" t="str">
        <f>IFERROR(IF($N704 &lt;&gt; "#Na", INDEX(Degree_Information!$D$2:$D$20129, MATCH(Passout2023[[#This Row], [UNIVERSITY_DEGREE_PROGRAM_ID]], Degree_Information!$N$2:$N$20129, 0)), ""), "")</f>
        <v/>
      </c>
      <c r="E704" s="29" t="str">
        <f>IFERROR(IF($N704 &lt;&gt; "#Na", INDEX(Degree_Information!$F$2:$F$20129, MATCH(Passout2023[[#This Row], [UNIVERSITY_DEGREE_PROGRAM_ID]], Degree_Information!$N$2:$N$20129, 0)), ""), "")</f>
        <v/>
      </c>
      <c r="F704" s="29" t="str">
        <f>IFERROR(IF($N704 &lt;&gt; "#Na", INDEX(Degree_Information!$K$2:$K$20129, MATCH(Passout2023[[#This Row], [UNIVERSITY_DEGREE_PROGRAM_ID]], Degree_Information!$N$2:$N$20129, 0)), ""), "")</f>
        <v/>
      </c>
      <c r="G704" s="29" t="str">
        <f>IFERROR(IF($N704 &lt;&gt; "#Na", INDEX(Degree_Information!$G$2:$G$20129, MATCH(Passout2023[[#This Row], [UNIVERSITY_DEGREE_PROGRAM_ID]], Degree_Information!$N$2:$N$20129, 0)), ""), "")</f>
        <v/>
      </c>
      <c r="H704" s="29" t="str">
        <f>IFERROR(IF($N704 &lt;&gt; "#Na", INDEX(Degree_Information!$I$2:$I$20129, MATCH(Passout2023[[#This Row], [UNIVERSITY_DEGREE_PROGRAM_ID]], Degree_Information!$N$2:$N$20129, 0)), ""), "")</f>
        <v/>
      </c>
      <c r="I704" s="6" t="str">
        <f>IFERROR(IF($N704 &lt;&gt; "#Na", INDEX(Degree_Information!$H$2:$H$20129, MATCH(Passout2023[[#This Row], [UNIVERSITY_DEGREE_PROGRAM_ID]], Degree_Information!$N$2:$N$20129, 0)), ""), "")</f>
        <v/>
      </c>
      <c r="J704" s="6" t="str">
        <f>IFERROR(IF($N704 &lt;&gt; "#Na", INDEX(Degree_Information!$J$2:$J$20129, MATCH(Passout2023[[#This Row], [UNIVERSITY_DEGREE_PROGRAM_ID]], Degree_Information!$N$2:$N$20129, 0)), ""), "")</f>
        <v/>
      </c>
      <c r="K704" s="19"/>
      <c r="L704" s="20"/>
      <c r="M704" s="21"/>
      <c r="N704" s="21"/>
      <c r="O704" s="21"/>
      <c r="P704" s="22"/>
      <c r="Q704" s="21"/>
      <c r="R704" s="21"/>
      <c r="S704" s="20">
        <v>0</v>
      </c>
      <c r="T704" s="20">
        <v>0</v>
      </c>
      <c r="U704" s="23"/>
      <c r="V7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4" s="25"/>
      <c r="X704" s="26" t="str">
        <f>CONCATENATE(Passout2023[[#This Row], [Batch Start Semester]], "-", Passout2023[[#This Row], [Batch Start Year]], "-", Passout2023[[#This Row], [Degree Duration (year)]])</f>
        <v>--</v>
      </c>
      <c r="Y704" s="32"/>
      <c r="Z704" s="32"/>
      <c r="AA704" s="32"/>
      <c r="AB704" s="32"/>
      <c r="AC704" s="32"/>
      <c r="AD704" s="32"/>
      <c r="AE704" s="28">
        <f>COUNTA(Passout2023[[#This Row], [UNIVERSITY_DEGREE_PROGRAM_ID]:[(Graduated) Degree Awarded Female]])</f>
        <v>2</v>
      </c>
    </row>
    <row r="705" s="2" customFormat="1" ht="35.1" customHeight="1">
      <c r="A705" s="29" t="str">
        <f>IFERROR(IF($N705 &lt;&gt; "#Na", INDEX(Degree_Information!$A$2:$A$20129, MATCH(Passout2023[[#This Row], [UNIVERSITY_DEGREE_PROGRAM_ID]], Degree_Information!$N$2:$N$20129, 0)), ""), "")</f>
        <v/>
      </c>
      <c r="B705" s="29" t="str">
        <f>IFERROR(IF($N705 &lt;&gt; "#Na", INDEX(Degree_Information!$B$2:$B$20129, MATCH(Passout2023[[#This Row], [UNIVERSITY_DEGREE_PROGRAM_ID]], Degree_Information!$N$2:$N$20129, 0)), ""), "")</f>
        <v/>
      </c>
      <c r="C705" s="29" t="str">
        <f>IFERROR(IF($N705 &lt;&gt; "#Na", INDEX(Degree_Information!$E$2:$E$20129, MATCH(Passout2023[[#This Row], [UNIVERSITY_DEGREE_PROGRAM_ID]], Degree_Information!$N$2:$N$20129, 0)), ""), "")</f>
        <v/>
      </c>
      <c r="D705" s="29" t="str">
        <f>IFERROR(IF($N705 &lt;&gt; "#Na", INDEX(Degree_Information!$D$2:$D$20129, MATCH(Passout2023[[#This Row], [UNIVERSITY_DEGREE_PROGRAM_ID]], Degree_Information!$N$2:$N$20129, 0)), ""), "")</f>
        <v/>
      </c>
      <c r="E705" s="29" t="str">
        <f>IFERROR(IF($N705 &lt;&gt; "#Na", INDEX(Degree_Information!$F$2:$F$20129, MATCH(Passout2023[[#This Row], [UNIVERSITY_DEGREE_PROGRAM_ID]], Degree_Information!$N$2:$N$20129, 0)), ""), "")</f>
        <v/>
      </c>
      <c r="F705" s="29" t="str">
        <f>IFERROR(IF($N705 &lt;&gt; "#Na", INDEX(Degree_Information!$K$2:$K$20129, MATCH(Passout2023[[#This Row], [UNIVERSITY_DEGREE_PROGRAM_ID]], Degree_Information!$N$2:$N$20129, 0)), ""), "")</f>
        <v/>
      </c>
      <c r="G705" s="29" t="str">
        <f>IFERROR(IF($N705 &lt;&gt; "#Na", INDEX(Degree_Information!$G$2:$G$20129, MATCH(Passout2023[[#This Row], [UNIVERSITY_DEGREE_PROGRAM_ID]], Degree_Information!$N$2:$N$20129, 0)), ""), "")</f>
        <v/>
      </c>
      <c r="H705" s="29" t="str">
        <f>IFERROR(IF($N705 &lt;&gt; "#Na", INDEX(Degree_Information!$I$2:$I$20129, MATCH(Passout2023[[#This Row], [UNIVERSITY_DEGREE_PROGRAM_ID]], Degree_Information!$N$2:$N$20129, 0)), ""), "")</f>
        <v/>
      </c>
      <c r="I705" s="6" t="str">
        <f>IFERROR(IF($N705 &lt;&gt; "#Na", INDEX(Degree_Information!$H$2:$H$20129, MATCH(Passout2023[[#This Row], [UNIVERSITY_DEGREE_PROGRAM_ID]], Degree_Information!$N$2:$N$20129, 0)), ""), "")</f>
        <v/>
      </c>
      <c r="J705" s="6" t="str">
        <f>IFERROR(IF($N705 &lt;&gt; "#Na", INDEX(Degree_Information!$J$2:$J$20129, MATCH(Passout2023[[#This Row], [UNIVERSITY_DEGREE_PROGRAM_ID]], Degree_Information!$N$2:$N$20129, 0)), ""), "")</f>
        <v/>
      </c>
      <c r="K705" s="19"/>
      <c r="L705" s="20"/>
      <c r="M705" s="21"/>
      <c r="N705" s="21"/>
      <c r="O705" s="21"/>
      <c r="P705" s="22"/>
      <c r="Q705" s="21"/>
      <c r="R705" s="21"/>
      <c r="S705" s="20">
        <v>0</v>
      </c>
      <c r="T705" s="20">
        <v>0</v>
      </c>
      <c r="U705" s="23"/>
      <c r="V7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5" s="25"/>
      <c r="X705" s="26" t="str">
        <f>CONCATENATE(Passout2023[[#This Row], [Batch Start Semester]], "-", Passout2023[[#This Row], [Batch Start Year]], "-", Passout2023[[#This Row], [Degree Duration (year)]])</f>
        <v>--</v>
      </c>
      <c r="Y705" s="32"/>
      <c r="Z705" s="32"/>
      <c r="AA705" s="32"/>
      <c r="AB705" s="32"/>
      <c r="AC705" s="32"/>
      <c r="AD705" s="32"/>
      <c r="AE705" s="28">
        <f>COUNTA(Passout2023[[#This Row], [UNIVERSITY_DEGREE_PROGRAM_ID]:[(Graduated) Degree Awarded Female]])</f>
        <v>2</v>
      </c>
    </row>
    <row r="706" s="2" customFormat="1" ht="35.1" customHeight="1">
      <c r="A706" s="29" t="str">
        <f>IFERROR(IF($N706 &lt;&gt; "#Na", INDEX(Degree_Information!$A$2:$A$20129, MATCH(Passout2023[[#This Row], [UNIVERSITY_DEGREE_PROGRAM_ID]], Degree_Information!$N$2:$N$20129, 0)), ""), "")</f>
        <v/>
      </c>
      <c r="B706" s="29" t="str">
        <f>IFERROR(IF($N706 &lt;&gt; "#Na", INDEX(Degree_Information!$B$2:$B$20129, MATCH(Passout2023[[#This Row], [UNIVERSITY_DEGREE_PROGRAM_ID]], Degree_Information!$N$2:$N$20129, 0)), ""), "")</f>
        <v/>
      </c>
      <c r="C706" s="29" t="str">
        <f>IFERROR(IF($N706 &lt;&gt; "#Na", INDEX(Degree_Information!$E$2:$E$20129, MATCH(Passout2023[[#This Row], [UNIVERSITY_DEGREE_PROGRAM_ID]], Degree_Information!$N$2:$N$20129, 0)), ""), "")</f>
        <v/>
      </c>
      <c r="D706" s="29" t="str">
        <f>IFERROR(IF($N706 &lt;&gt; "#Na", INDEX(Degree_Information!$D$2:$D$20129, MATCH(Passout2023[[#This Row], [UNIVERSITY_DEGREE_PROGRAM_ID]], Degree_Information!$N$2:$N$20129, 0)), ""), "")</f>
        <v/>
      </c>
      <c r="E706" s="29" t="str">
        <f>IFERROR(IF($N706 &lt;&gt; "#Na", INDEX(Degree_Information!$F$2:$F$20129, MATCH(Passout2023[[#This Row], [UNIVERSITY_DEGREE_PROGRAM_ID]], Degree_Information!$N$2:$N$20129, 0)), ""), "")</f>
        <v/>
      </c>
      <c r="F706" s="29" t="str">
        <f>IFERROR(IF($N706 &lt;&gt; "#Na", INDEX(Degree_Information!$K$2:$K$20129, MATCH(Passout2023[[#This Row], [UNIVERSITY_DEGREE_PROGRAM_ID]], Degree_Information!$N$2:$N$20129, 0)), ""), "")</f>
        <v/>
      </c>
      <c r="G706" s="29" t="str">
        <f>IFERROR(IF($N706 &lt;&gt; "#Na", INDEX(Degree_Information!$G$2:$G$20129, MATCH(Passout2023[[#This Row], [UNIVERSITY_DEGREE_PROGRAM_ID]], Degree_Information!$N$2:$N$20129, 0)), ""), "")</f>
        <v/>
      </c>
      <c r="H706" s="29" t="str">
        <f>IFERROR(IF($N706 &lt;&gt; "#Na", INDEX(Degree_Information!$I$2:$I$20129, MATCH(Passout2023[[#This Row], [UNIVERSITY_DEGREE_PROGRAM_ID]], Degree_Information!$N$2:$N$20129, 0)), ""), "")</f>
        <v/>
      </c>
      <c r="I706" s="6" t="str">
        <f>IFERROR(IF($N706 &lt;&gt; "#Na", INDEX(Degree_Information!$H$2:$H$20129, MATCH(Passout2023[[#This Row], [UNIVERSITY_DEGREE_PROGRAM_ID]], Degree_Information!$N$2:$N$20129, 0)), ""), "")</f>
        <v/>
      </c>
      <c r="J706" s="6" t="str">
        <f>IFERROR(IF($N706 &lt;&gt; "#Na", INDEX(Degree_Information!$J$2:$J$20129, MATCH(Passout2023[[#This Row], [UNIVERSITY_DEGREE_PROGRAM_ID]], Degree_Information!$N$2:$N$20129, 0)), ""), "")</f>
        <v/>
      </c>
      <c r="K706" s="19"/>
      <c r="L706" s="20"/>
      <c r="M706" s="21"/>
      <c r="N706" s="21"/>
      <c r="O706" s="21"/>
      <c r="P706" s="22"/>
      <c r="Q706" s="21"/>
      <c r="R706" s="21"/>
      <c r="S706" s="20">
        <v>0</v>
      </c>
      <c r="T706" s="20">
        <v>0</v>
      </c>
      <c r="U706" s="23"/>
      <c r="V7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6" s="25"/>
      <c r="X706" s="26" t="str">
        <f>CONCATENATE(Passout2023[[#This Row], [Batch Start Semester]], "-", Passout2023[[#This Row], [Batch Start Year]], "-", Passout2023[[#This Row], [Degree Duration (year)]])</f>
        <v>--</v>
      </c>
      <c r="Y706" s="32"/>
      <c r="Z706" s="32"/>
      <c r="AA706" s="32"/>
      <c r="AB706" s="32"/>
      <c r="AC706" s="32"/>
      <c r="AD706" s="32"/>
      <c r="AE706" s="28">
        <f>COUNTA(Passout2023[[#This Row], [UNIVERSITY_DEGREE_PROGRAM_ID]:[(Graduated) Degree Awarded Female]])</f>
        <v>2</v>
      </c>
    </row>
    <row r="707" s="2" customFormat="1" ht="35.1" customHeight="1">
      <c r="A707" s="29" t="str">
        <f>IFERROR(IF($N707 &lt;&gt; "#Na", INDEX(Degree_Information!$A$2:$A$20129, MATCH(Passout2023[[#This Row], [UNIVERSITY_DEGREE_PROGRAM_ID]], Degree_Information!$N$2:$N$20129, 0)), ""), "")</f>
        <v/>
      </c>
      <c r="B707" s="29" t="str">
        <f>IFERROR(IF($N707 &lt;&gt; "#Na", INDEX(Degree_Information!$B$2:$B$20129, MATCH(Passout2023[[#This Row], [UNIVERSITY_DEGREE_PROGRAM_ID]], Degree_Information!$N$2:$N$20129, 0)), ""), "")</f>
        <v/>
      </c>
      <c r="C707" s="29" t="str">
        <f>IFERROR(IF($N707 &lt;&gt; "#Na", INDEX(Degree_Information!$E$2:$E$20129, MATCH(Passout2023[[#This Row], [UNIVERSITY_DEGREE_PROGRAM_ID]], Degree_Information!$N$2:$N$20129, 0)), ""), "")</f>
        <v/>
      </c>
      <c r="D707" s="29" t="str">
        <f>IFERROR(IF($N707 &lt;&gt; "#Na", INDEX(Degree_Information!$D$2:$D$20129, MATCH(Passout2023[[#This Row], [UNIVERSITY_DEGREE_PROGRAM_ID]], Degree_Information!$N$2:$N$20129, 0)), ""), "")</f>
        <v/>
      </c>
      <c r="E707" s="29" t="str">
        <f>IFERROR(IF($N707 &lt;&gt; "#Na", INDEX(Degree_Information!$F$2:$F$20129, MATCH(Passout2023[[#This Row], [UNIVERSITY_DEGREE_PROGRAM_ID]], Degree_Information!$N$2:$N$20129, 0)), ""), "")</f>
        <v/>
      </c>
      <c r="F707" s="29" t="str">
        <f>IFERROR(IF($N707 &lt;&gt; "#Na", INDEX(Degree_Information!$K$2:$K$20129, MATCH(Passout2023[[#This Row], [UNIVERSITY_DEGREE_PROGRAM_ID]], Degree_Information!$N$2:$N$20129, 0)), ""), "")</f>
        <v/>
      </c>
      <c r="G707" s="29" t="str">
        <f>IFERROR(IF($N707 &lt;&gt; "#Na", INDEX(Degree_Information!$G$2:$G$20129, MATCH(Passout2023[[#This Row], [UNIVERSITY_DEGREE_PROGRAM_ID]], Degree_Information!$N$2:$N$20129, 0)), ""), "")</f>
        <v/>
      </c>
      <c r="H707" s="29" t="str">
        <f>IFERROR(IF($N707 &lt;&gt; "#Na", INDEX(Degree_Information!$I$2:$I$20129, MATCH(Passout2023[[#This Row], [UNIVERSITY_DEGREE_PROGRAM_ID]], Degree_Information!$N$2:$N$20129, 0)), ""), "")</f>
        <v/>
      </c>
      <c r="I707" s="6" t="str">
        <f>IFERROR(IF($N707 &lt;&gt; "#Na", INDEX(Degree_Information!$H$2:$H$20129, MATCH(Passout2023[[#This Row], [UNIVERSITY_DEGREE_PROGRAM_ID]], Degree_Information!$N$2:$N$20129, 0)), ""), "")</f>
        <v/>
      </c>
      <c r="J707" s="6" t="str">
        <f>IFERROR(IF($N707 &lt;&gt; "#Na", INDEX(Degree_Information!$J$2:$J$20129, MATCH(Passout2023[[#This Row], [UNIVERSITY_DEGREE_PROGRAM_ID]], Degree_Information!$N$2:$N$20129, 0)), ""), "")</f>
        <v/>
      </c>
      <c r="K707" s="19"/>
      <c r="L707" s="20"/>
      <c r="M707" s="21"/>
      <c r="N707" s="21"/>
      <c r="O707" s="21"/>
      <c r="P707" s="22"/>
      <c r="Q707" s="21"/>
      <c r="R707" s="21"/>
      <c r="S707" s="20">
        <v>0</v>
      </c>
      <c r="T707" s="20">
        <v>0</v>
      </c>
      <c r="U707" s="23"/>
      <c r="V7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7" s="25"/>
      <c r="X707" s="26" t="str">
        <f>CONCATENATE(Passout2023[[#This Row], [Batch Start Semester]], "-", Passout2023[[#This Row], [Batch Start Year]], "-", Passout2023[[#This Row], [Degree Duration (year)]])</f>
        <v>--</v>
      </c>
      <c r="Y707" s="32"/>
      <c r="Z707" s="32"/>
      <c r="AA707" s="32"/>
      <c r="AB707" s="32"/>
      <c r="AC707" s="32"/>
      <c r="AD707" s="32"/>
      <c r="AE707" s="28">
        <f>COUNTA(Passout2023[[#This Row], [UNIVERSITY_DEGREE_PROGRAM_ID]:[(Graduated) Degree Awarded Female]])</f>
        <v>2</v>
      </c>
    </row>
    <row r="708" s="2" customFormat="1" ht="35.1" customHeight="1">
      <c r="A708" s="29" t="str">
        <f>IFERROR(IF($N708 &lt;&gt; "#Na", INDEX(Degree_Information!$A$2:$A$20129, MATCH(Passout2023[[#This Row], [UNIVERSITY_DEGREE_PROGRAM_ID]], Degree_Information!$N$2:$N$20129, 0)), ""), "")</f>
        <v/>
      </c>
      <c r="B708" s="29" t="str">
        <f>IFERROR(IF($N708 &lt;&gt; "#Na", INDEX(Degree_Information!$B$2:$B$20129, MATCH(Passout2023[[#This Row], [UNIVERSITY_DEGREE_PROGRAM_ID]], Degree_Information!$N$2:$N$20129, 0)), ""), "")</f>
        <v/>
      </c>
      <c r="C708" s="29" t="str">
        <f>IFERROR(IF($N708 &lt;&gt; "#Na", INDEX(Degree_Information!$E$2:$E$20129, MATCH(Passout2023[[#This Row], [UNIVERSITY_DEGREE_PROGRAM_ID]], Degree_Information!$N$2:$N$20129, 0)), ""), "")</f>
        <v/>
      </c>
      <c r="D708" s="29" t="str">
        <f>IFERROR(IF($N708 &lt;&gt; "#Na", INDEX(Degree_Information!$D$2:$D$20129, MATCH(Passout2023[[#This Row], [UNIVERSITY_DEGREE_PROGRAM_ID]], Degree_Information!$N$2:$N$20129, 0)), ""), "")</f>
        <v/>
      </c>
      <c r="E708" s="29" t="str">
        <f>IFERROR(IF($N708 &lt;&gt; "#Na", INDEX(Degree_Information!$F$2:$F$20129, MATCH(Passout2023[[#This Row], [UNIVERSITY_DEGREE_PROGRAM_ID]], Degree_Information!$N$2:$N$20129, 0)), ""), "")</f>
        <v/>
      </c>
      <c r="F708" s="29" t="str">
        <f>IFERROR(IF($N708 &lt;&gt; "#Na", INDEX(Degree_Information!$K$2:$K$20129, MATCH(Passout2023[[#This Row], [UNIVERSITY_DEGREE_PROGRAM_ID]], Degree_Information!$N$2:$N$20129, 0)), ""), "")</f>
        <v/>
      </c>
      <c r="G708" s="29" t="str">
        <f>IFERROR(IF($N708 &lt;&gt; "#Na", INDEX(Degree_Information!$G$2:$G$20129, MATCH(Passout2023[[#This Row], [UNIVERSITY_DEGREE_PROGRAM_ID]], Degree_Information!$N$2:$N$20129, 0)), ""), "")</f>
        <v/>
      </c>
      <c r="H708" s="29" t="str">
        <f>IFERROR(IF($N708 &lt;&gt; "#Na", INDEX(Degree_Information!$I$2:$I$20129, MATCH(Passout2023[[#This Row], [UNIVERSITY_DEGREE_PROGRAM_ID]], Degree_Information!$N$2:$N$20129, 0)), ""), "")</f>
        <v/>
      </c>
      <c r="I708" s="6" t="str">
        <f>IFERROR(IF($N708 &lt;&gt; "#Na", INDEX(Degree_Information!$H$2:$H$20129, MATCH(Passout2023[[#This Row], [UNIVERSITY_DEGREE_PROGRAM_ID]], Degree_Information!$N$2:$N$20129, 0)), ""), "")</f>
        <v/>
      </c>
      <c r="J708" s="6" t="str">
        <f>IFERROR(IF($N708 &lt;&gt; "#Na", INDEX(Degree_Information!$J$2:$J$20129, MATCH(Passout2023[[#This Row], [UNIVERSITY_DEGREE_PROGRAM_ID]], Degree_Information!$N$2:$N$20129, 0)), ""), "")</f>
        <v/>
      </c>
      <c r="K708" s="19"/>
      <c r="L708" s="20"/>
      <c r="M708" s="21"/>
      <c r="N708" s="21"/>
      <c r="O708" s="21"/>
      <c r="P708" s="22"/>
      <c r="Q708" s="21"/>
      <c r="R708" s="21"/>
      <c r="S708" s="20">
        <v>0</v>
      </c>
      <c r="T708" s="20">
        <v>0</v>
      </c>
      <c r="U708" s="23"/>
      <c r="V7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8" s="25"/>
      <c r="X708" s="26" t="str">
        <f>CONCATENATE(Passout2023[[#This Row], [Batch Start Semester]], "-", Passout2023[[#This Row], [Batch Start Year]], "-", Passout2023[[#This Row], [Degree Duration (year)]])</f>
        <v>--</v>
      </c>
      <c r="Y708" s="32"/>
      <c r="Z708" s="32"/>
      <c r="AA708" s="32"/>
      <c r="AB708" s="32"/>
      <c r="AC708" s="32"/>
      <c r="AD708" s="32"/>
      <c r="AE708" s="28">
        <f>COUNTA(Passout2023[[#This Row], [UNIVERSITY_DEGREE_PROGRAM_ID]:[(Graduated) Degree Awarded Female]])</f>
        <v>2</v>
      </c>
    </row>
    <row r="709" s="2" customFormat="1" ht="35.1" customHeight="1">
      <c r="A709" s="29" t="str">
        <f>IFERROR(IF($N709 &lt;&gt; "#Na", INDEX(Degree_Information!$A$2:$A$20129, MATCH(Passout2023[[#This Row], [UNIVERSITY_DEGREE_PROGRAM_ID]], Degree_Information!$N$2:$N$20129, 0)), ""), "")</f>
        <v/>
      </c>
      <c r="B709" s="29" t="str">
        <f>IFERROR(IF($N709 &lt;&gt; "#Na", INDEX(Degree_Information!$B$2:$B$20129, MATCH(Passout2023[[#This Row], [UNIVERSITY_DEGREE_PROGRAM_ID]], Degree_Information!$N$2:$N$20129, 0)), ""), "")</f>
        <v/>
      </c>
      <c r="C709" s="29" t="str">
        <f>IFERROR(IF($N709 &lt;&gt; "#Na", INDEX(Degree_Information!$E$2:$E$20129, MATCH(Passout2023[[#This Row], [UNIVERSITY_DEGREE_PROGRAM_ID]], Degree_Information!$N$2:$N$20129, 0)), ""), "")</f>
        <v/>
      </c>
      <c r="D709" s="29" t="str">
        <f>IFERROR(IF($N709 &lt;&gt; "#Na", INDEX(Degree_Information!$D$2:$D$20129, MATCH(Passout2023[[#This Row], [UNIVERSITY_DEGREE_PROGRAM_ID]], Degree_Information!$N$2:$N$20129, 0)), ""), "")</f>
        <v/>
      </c>
      <c r="E709" s="29" t="str">
        <f>IFERROR(IF($N709 &lt;&gt; "#Na", INDEX(Degree_Information!$F$2:$F$20129, MATCH(Passout2023[[#This Row], [UNIVERSITY_DEGREE_PROGRAM_ID]], Degree_Information!$N$2:$N$20129, 0)), ""), "")</f>
        <v/>
      </c>
      <c r="F709" s="29" t="str">
        <f>IFERROR(IF($N709 &lt;&gt; "#Na", INDEX(Degree_Information!$K$2:$K$20129, MATCH(Passout2023[[#This Row], [UNIVERSITY_DEGREE_PROGRAM_ID]], Degree_Information!$N$2:$N$20129, 0)), ""), "")</f>
        <v/>
      </c>
      <c r="G709" s="29" t="str">
        <f>IFERROR(IF($N709 &lt;&gt; "#Na", INDEX(Degree_Information!$G$2:$G$20129, MATCH(Passout2023[[#This Row], [UNIVERSITY_DEGREE_PROGRAM_ID]], Degree_Information!$N$2:$N$20129, 0)), ""), "")</f>
        <v/>
      </c>
      <c r="H709" s="29" t="str">
        <f>IFERROR(IF($N709 &lt;&gt; "#Na", INDEX(Degree_Information!$I$2:$I$20129, MATCH(Passout2023[[#This Row], [UNIVERSITY_DEGREE_PROGRAM_ID]], Degree_Information!$N$2:$N$20129, 0)), ""), "")</f>
        <v/>
      </c>
      <c r="I709" s="6" t="str">
        <f>IFERROR(IF($N709 &lt;&gt; "#Na", INDEX(Degree_Information!$H$2:$H$20129, MATCH(Passout2023[[#This Row], [UNIVERSITY_DEGREE_PROGRAM_ID]], Degree_Information!$N$2:$N$20129, 0)), ""), "")</f>
        <v/>
      </c>
      <c r="J709" s="6" t="str">
        <f>IFERROR(IF($N709 &lt;&gt; "#Na", INDEX(Degree_Information!$J$2:$J$20129, MATCH(Passout2023[[#This Row], [UNIVERSITY_DEGREE_PROGRAM_ID]], Degree_Information!$N$2:$N$20129, 0)), ""), "")</f>
        <v/>
      </c>
      <c r="K709" s="19"/>
      <c r="L709" s="20"/>
      <c r="M709" s="21"/>
      <c r="N709" s="21"/>
      <c r="O709" s="21"/>
      <c r="P709" s="22"/>
      <c r="Q709" s="21"/>
      <c r="R709" s="21"/>
      <c r="S709" s="20">
        <v>0</v>
      </c>
      <c r="T709" s="20">
        <v>0</v>
      </c>
      <c r="U709" s="23"/>
      <c r="V7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09" s="25"/>
      <c r="X709" s="26" t="str">
        <f>CONCATENATE(Passout2023[[#This Row], [Batch Start Semester]], "-", Passout2023[[#This Row], [Batch Start Year]], "-", Passout2023[[#This Row], [Degree Duration (year)]])</f>
        <v>--</v>
      </c>
      <c r="Y709" s="32"/>
      <c r="Z709" s="32"/>
      <c r="AA709" s="32"/>
      <c r="AB709" s="32"/>
      <c r="AC709" s="32"/>
      <c r="AD709" s="32"/>
      <c r="AE709" s="28">
        <f>COUNTA(Passout2023[[#This Row], [UNIVERSITY_DEGREE_PROGRAM_ID]:[(Graduated) Degree Awarded Female]])</f>
        <v>2</v>
      </c>
    </row>
    <row r="710" s="2" customFormat="1" ht="35.1" customHeight="1">
      <c r="A710" s="29" t="str">
        <f>IFERROR(IF($N710 &lt;&gt; "#Na", INDEX(Degree_Information!$A$2:$A$20129, MATCH(Passout2023[[#This Row], [UNIVERSITY_DEGREE_PROGRAM_ID]], Degree_Information!$N$2:$N$20129, 0)), ""), "")</f>
        <v/>
      </c>
      <c r="B710" s="29" t="str">
        <f>IFERROR(IF($N710 &lt;&gt; "#Na", INDEX(Degree_Information!$B$2:$B$20129, MATCH(Passout2023[[#This Row], [UNIVERSITY_DEGREE_PROGRAM_ID]], Degree_Information!$N$2:$N$20129, 0)), ""), "")</f>
        <v/>
      </c>
      <c r="C710" s="29" t="str">
        <f>IFERROR(IF($N710 &lt;&gt; "#Na", INDEX(Degree_Information!$E$2:$E$20129, MATCH(Passout2023[[#This Row], [UNIVERSITY_DEGREE_PROGRAM_ID]], Degree_Information!$N$2:$N$20129, 0)), ""), "")</f>
        <v/>
      </c>
      <c r="D710" s="29" t="str">
        <f>IFERROR(IF($N710 &lt;&gt; "#Na", INDEX(Degree_Information!$D$2:$D$20129, MATCH(Passout2023[[#This Row], [UNIVERSITY_DEGREE_PROGRAM_ID]], Degree_Information!$N$2:$N$20129, 0)), ""), "")</f>
        <v/>
      </c>
      <c r="E710" s="29" t="str">
        <f>IFERROR(IF($N710 &lt;&gt; "#Na", INDEX(Degree_Information!$F$2:$F$20129, MATCH(Passout2023[[#This Row], [UNIVERSITY_DEGREE_PROGRAM_ID]], Degree_Information!$N$2:$N$20129, 0)), ""), "")</f>
        <v/>
      </c>
      <c r="F710" s="29" t="str">
        <f>IFERROR(IF($N710 &lt;&gt; "#Na", INDEX(Degree_Information!$K$2:$K$20129, MATCH(Passout2023[[#This Row], [UNIVERSITY_DEGREE_PROGRAM_ID]], Degree_Information!$N$2:$N$20129, 0)), ""), "")</f>
        <v/>
      </c>
      <c r="G710" s="29" t="str">
        <f>IFERROR(IF($N710 &lt;&gt; "#Na", INDEX(Degree_Information!$G$2:$G$20129, MATCH(Passout2023[[#This Row], [UNIVERSITY_DEGREE_PROGRAM_ID]], Degree_Information!$N$2:$N$20129, 0)), ""), "")</f>
        <v/>
      </c>
      <c r="H710" s="29" t="str">
        <f>IFERROR(IF($N710 &lt;&gt; "#Na", INDEX(Degree_Information!$I$2:$I$20129, MATCH(Passout2023[[#This Row], [UNIVERSITY_DEGREE_PROGRAM_ID]], Degree_Information!$N$2:$N$20129, 0)), ""), "")</f>
        <v/>
      </c>
      <c r="I710" s="6" t="str">
        <f>IFERROR(IF($N710 &lt;&gt; "#Na", INDEX(Degree_Information!$H$2:$H$20129, MATCH(Passout2023[[#This Row], [UNIVERSITY_DEGREE_PROGRAM_ID]], Degree_Information!$N$2:$N$20129, 0)), ""), "")</f>
        <v/>
      </c>
      <c r="J710" s="6" t="str">
        <f>IFERROR(IF($N710 &lt;&gt; "#Na", INDEX(Degree_Information!$J$2:$J$20129, MATCH(Passout2023[[#This Row], [UNIVERSITY_DEGREE_PROGRAM_ID]], Degree_Information!$N$2:$N$20129, 0)), ""), "")</f>
        <v/>
      </c>
      <c r="K710" s="19"/>
      <c r="L710" s="20"/>
      <c r="M710" s="21"/>
      <c r="N710" s="21"/>
      <c r="O710" s="21"/>
      <c r="P710" s="22"/>
      <c r="Q710" s="21"/>
      <c r="R710" s="21"/>
      <c r="S710" s="20">
        <v>0</v>
      </c>
      <c r="T710" s="20">
        <v>0</v>
      </c>
      <c r="U710" s="23"/>
      <c r="V7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0" s="25"/>
      <c r="X710" s="26" t="str">
        <f>CONCATENATE(Passout2023[[#This Row], [Batch Start Semester]], "-", Passout2023[[#This Row], [Batch Start Year]], "-", Passout2023[[#This Row], [Degree Duration (year)]])</f>
        <v>--</v>
      </c>
      <c r="Y710" s="32"/>
      <c r="Z710" s="32"/>
      <c r="AA710" s="32"/>
      <c r="AB710" s="32"/>
      <c r="AC710" s="32"/>
      <c r="AD710" s="32"/>
      <c r="AE710" s="28">
        <f>COUNTA(Passout2023[[#This Row], [UNIVERSITY_DEGREE_PROGRAM_ID]:[(Graduated) Degree Awarded Female]])</f>
        <v>2</v>
      </c>
    </row>
    <row r="711" s="2" customFormat="1" ht="35.1" customHeight="1">
      <c r="A711" s="29" t="str">
        <f>IFERROR(IF($N711 &lt;&gt; "#Na", INDEX(Degree_Information!$A$2:$A$20129, MATCH(Passout2023[[#This Row], [UNIVERSITY_DEGREE_PROGRAM_ID]], Degree_Information!$N$2:$N$20129, 0)), ""), "")</f>
        <v/>
      </c>
      <c r="B711" s="29" t="str">
        <f>IFERROR(IF($N711 &lt;&gt; "#Na", INDEX(Degree_Information!$B$2:$B$20129, MATCH(Passout2023[[#This Row], [UNIVERSITY_DEGREE_PROGRAM_ID]], Degree_Information!$N$2:$N$20129, 0)), ""), "")</f>
        <v/>
      </c>
      <c r="C711" s="29" t="str">
        <f>IFERROR(IF($N711 &lt;&gt; "#Na", INDEX(Degree_Information!$E$2:$E$20129, MATCH(Passout2023[[#This Row], [UNIVERSITY_DEGREE_PROGRAM_ID]], Degree_Information!$N$2:$N$20129, 0)), ""), "")</f>
        <v/>
      </c>
      <c r="D711" s="29" t="str">
        <f>IFERROR(IF($N711 &lt;&gt; "#Na", INDEX(Degree_Information!$D$2:$D$20129, MATCH(Passout2023[[#This Row], [UNIVERSITY_DEGREE_PROGRAM_ID]], Degree_Information!$N$2:$N$20129, 0)), ""), "")</f>
        <v/>
      </c>
      <c r="E711" s="29" t="str">
        <f>IFERROR(IF($N711 &lt;&gt; "#Na", INDEX(Degree_Information!$F$2:$F$20129, MATCH(Passout2023[[#This Row], [UNIVERSITY_DEGREE_PROGRAM_ID]], Degree_Information!$N$2:$N$20129, 0)), ""), "")</f>
        <v/>
      </c>
      <c r="F711" s="29" t="str">
        <f>IFERROR(IF($N711 &lt;&gt; "#Na", INDEX(Degree_Information!$K$2:$K$20129, MATCH(Passout2023[[#This Row], [UNIVERSITY_DEGREE_PROGRAM_ID]], Degree_Information!$N$2:$N$20129, 0)), ""), "")</f>
        <v/>
      </c>
      <c r="G711" s="29" t="str">
        <f>IFERROR(IF($N711 &lt;&gt; "#Na", INDEX(Degree_Information!$G$2:$G$20129, MATCH(Passout2023[[#This Row], [UNIVERSITY_DEGREE_PROGRAM_ID]], Degree_Information!$N$2:$N$20129, 0)), ""), "")</f>
        <v/>
      </c>
      <c r="H711" s="29" t="str">
        <f>IFERROR(IF($N711 &lt;&gt; "#Na", INDEX(Degree_Information!$I$2:$I$20129, MATCH(Passout2023[[#This Row], [UNIVERSITY_DEGREE_PROGRAM_ID]], Degree_Information!$N$2:$N$20129, 0)), ""), "")</f>
        <v/>
      </c>
      <c r="I711" s="6" t="str">
        <f>IFERROR(IF($N711 &lt;&gt; "#Na", INDEX(Degree_Information!$H$2:$H$20129, MATCH(Passout2023[[#This Row], [UNIVERSITY_DEGREE_PROGRAM_ID]], Degree_Information!$N$2:$N$20129, 0)), ""), "")</f>
        <v/>
      </c>
      <c r="J711" s="6" t="str">
        <f>IFERROR(IF($N711 &lt;&gt; "#Na", INDEX(Degree_Information!$J$2:$J$20129, MATCH(Passout2023[[#This Row], [UNIVERSITY_DEGREE_PROGRAM_ID]], Degree_Information!$N$2:$N$20129, 0)), ""), "")</f>
        <v/>
      </c>
      <c r="K711" s="19"/>
      <c r="L711" s="20"/>
      <c r="M711" s="21"/>
      <c r="N711" s="21"/>
      <c r="O711" s="21"/>
      <c r="P711" s="22"/>
      <c r="Q711" s="21"/>
      <c r="R711" s="21"/>
      <c r="S711" s="20">
        <v>0</v>
      </c>
      <c r="T711" s="20">
        <v>0</v>
      </c>
      <c r="U711" s="23"/>
      <c r="V7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1" s="25"/>
      <c r="X711" s="26" t="str">
        <f>CONCATENATE(Passout2023[[#This Row], [Batch Start Semester]], "-", Passout2023[[#This Row], [Batch Start Year]], "-", Passout2023[[#This Row], [Degree Duration (year)]])</f>
        <v>--</v>
      </c>
      <c r="Y711" s="32"/>
      <c r="Z711" s="32"/>
      <c r="AA711" s="32"/>
      <c r="AB711" s="32"/>
      <c r="AC711" s="32"/>
      <c r="AD711" s="32"/>
      <c r="AE711" s="28">
        <f>COUNTA(Passout2023[[#This Row], [UNIVERSITY_DEGREE_PROGRAM_ID]:[(Graduated) Degree Awarded Female]])</f>
        <v>2</v>
      </c>
    </row>
    <row r="712" s="2" customFormat="1" ht="35.1" customHeight="1">
      <c r="A712" s="29" t="str">
        <f>IFERROR(IF($N712 &lt;&gt; "#Na", INDEX(Degree_Information!$A$2:$A$20129, MATCH(Passout2023[[#This Row], [UNIVERSITY_DEGREE_PROGRAM_ID]], Degree_Information!$N$2:$N$20129, 0)), ""), "")</f>
        <v/>
      </c>
      <c r="B712" s="29" t="str">
        <f>IFERROR(IF($N712 &lt;&gt; "#Na", INDEX(Degree_Information!$B$2:$B$20129, MATCH(Passout2023[[#This Row], [UNIVERSITY_DEGREE_PROGRAM_ID]], Degree_Information!$N$2:$N$20129, 0)), ""), "")</f>
        <v/>
      </c>
      <c r="C712" s="29" t="str">
        <f>IFERROR(IF($N712 &lt;&gt; "#Na", INDEX(Degree_Information!$E$2:$E$20129, MATCH(Passout2023[[#This Row], [UNIVERSITY_DEGREE_PROGRAM_ID]], Degree_Information!$N$2:$N$20129, 0)), ""), "")</f>
        <v/>
      </c>
      <c r="D712" s="29" t="str">
        <f>IFERROR(IF($N712 &lt;&gt; "#Na", INDEX(Degree_Information!$D$2:$D$20129, MATCH(Passout2023[[#This Row], [UNIVERSITY_DEGREE_PROGRAM_ID]], Degree_Information!$N$2:$N$20129, 0)), ""), "")</f>
        <v/>
      </c>
      <c r="E712" s="29" t="str">
        <f>IFERROR(IF($N712 &lt;&gt; "#Na", INDEX(Degree_Information!$F$2:$F$20129, MATCH(Passout2023[[#This Row], [UNIVERSITY_DEGREE_PROGRAM_ID]], Degree_Information!$N$2:$N$20129, 0)), ""), "")</f>
        <v/>
      </c>
      <c r="F712" s="29" t="str">
        <f>IFERROR(IF($N712 &lt;&gt; "#Na", INDEX(Degree_Information!$K$2:$K$20129, MATCH(Passout2023[[#This Row], [UNIVERSITY_DEGREE_PROGRAM_ID]], Degree_Information!$N$2:$N$20129, 0)), ""), "")</f>
        <v/>
      </c>
      <c r="G712" s="29" t="str">
        <f>IFERROR(IF($N712 &lt;&gt; "#Na", INDEX(Degree_Information!$G$2:$G$20129, MATCH(Passout2023[[#This Row], [UNIVERSITY_DEGREE_PROGRAM_ID]], Degree_Information!$N$2:$N$20129, 0)), ""), "")</f>
        <v/>
      </c>
      <c r="H712" s="29" t="str">
        <f>IFERROR(IF($N712 &lt;&gt; "#Na", INDEX(Degree_Information!$I$2:$I$20129, MATCH(Passout2023[[#This Row], [UNIVERSITY_DEGREE_PROGRAM_ID]], Degree_Information!$N$2:$N$20129, 0)), ""), "")</f>
        <v/>
      </c>
      <c r="I712" s="6" t="str">
        <f>IFERROR(IF($N712 &lt;&gt; "#Na", INDEX(Degree_Information!$H$2:$H$20129, MATCH(Passout2023[[#This Row], [UNIVERSITY_DEGREE_PROGRAM_ID]], Degree_Information!$N$2:$N$20129, 0)), ""), "")</f>
        <v/>
      </c>
      <c r="J712" s="6" t="str">
        <f>IFERROR(IF($N712 &lt;&gt; "#Na", INDEX(Degree_Information!$J$2:$J$20129, MATCH(Passout2023[[#This Row], [UNIVERSITY_DEGREE_PROGRAM_ID]], Degree_Information!$N$2:$N$20129, 0)), ""), "")</f>
        <v/>
      </c>
      <c r="K712" s="19"/>
      <c r="L712" s="20"/>
      <c r="M712" s="21"/>
      <c r="N712" s="21"/>
      <c r="O712" s="21"/>
      <c r="P712" s="22"/>
      <c r="Q712" s="21"/>
      <c r="R712" s="21"/>
      <c r="S712" s="20">
        <v>0</v>
      </c>
      <c r="T712" s="20">
        <v>0</v>
      </c>
      <c r="U712" s="23"/>
      <c r="V7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2" s="25"/>
      <c r="X712" s="26" t="str">
        <f>CONCATENATE(Passout2023[[#This Row], [Batch Start Semester]], "-", Passout2023[[#This Row], [Batch Start Year]], "-", Passout2023[[#This Row], [Degree Duration (year)]])</f>
        <v>--</v>
      </c>
      <c r="Y712" s="32"/>
      <c r="Z712" s="32"/>
      <c r="AA712" s="32"/>
      <c r="AB712" s="32"/>
      <c r="AC712" s="32"/>
      <c r="AD712" s="32"/>
      <c r="AE712" s="28">
        <f>COUNTA(Passout2023[[#This Row], [UNIVERSITY_DEGREE_PROGRAM_ID]:[(Graduated) Degree Awarded Female]])</f>
        <v>2</v>
      </c>
    </row>
    <row r="713" s="2" customFormat="1" ht="35.1" customHeight="1">
      <c r="A713" s="29" t="str">
        <f>IFERROR(IF($N713 &lt;&gt; "#Na", INDEX(Degree_Information!$A$2:$A$20129, MATCH(Passout2023[[#This Row], [UNIVERSITY_DEGREE_PROGRAM_ID]], Degree_Information!$N$2:$N$20129, 0)), ""), "")</f>
        <v/>
      </c>
      <c r="B713" s="29" t="str">
        <f>IFERROR(IF($N713 &lt;&gt; "#Na", INDEX(Degree_Information!$B$2:$B$20129, MATCH(Passout2023[[#This Row], [UNIVERSITY_DEGREE_PROGRAM_ID]], Degree_Information!$N$2:$N$20129, 0)), ""), "")</f>
        <v/>
      </c>
      <c r="C713" s="29" t="str">
        <f>IFERROR(IF($N713 &lt;&gt; "#Na", INDEX(Degree_Information!$E$2:$E$20129, MATCH(Passout2023[[#This Row], [UNIVERSITY_DEGREE_PROGRAM_ID]], Degree_Information!$N$2:$N$20129, 0)), ""), "")</f>
        <v/>
      </c>
      <c r="D713" s="29" t="str">
        <f>IFERROR(IF($N713 &lt;&gt; "#Na", INDEX(Degree_Information!$D$2:$D$20129, MATCH(Passout2023[[#This Row], [UNIVERSITY_DEGREE_PROGRAM_ID]], Degree_Information!$N$2:$N$20129, 0)), ""), "")</f>
        <v/>
      </c>
      <c r="E713" s="29" t="str">
        <f>IFERROR(IF($N713 &lt;&gt; "#Na", INDEX(Degree_Information!$F$2:$F$20129, MATCH(Passout2023[[#This Row], [UNIVERSITY_DEGREE_PROGRAM_ID]], Degree_Information!$N$2:$N$20129, 0)), ""), "")</f>
        <v/>
      </c>
      <c r="F713" s="29" t="str">
        <f>IFERROR(IF($N713 &lt;&gt; "#Na", INDEX(Degree_Information!$K$2:$K$20129, MATCH(Passout2023[[#This Row], [UNIVERSITY_DEGREE_PROGRAM_ID]], Degree_Information!$N$2:$N$20129, 0)), ""), "")</f>
        <v/>
      </c>
      <c r="G713" s="29" t="str">
        <f>IFERROR(IF($N713 &lt;&gt; "#Na", INDEX(Degree_Information!$G$2:$G$20129, MATCH(Passout2023[[#This Row], [UNIVERSITY_DEGREE_PROGRAM_ID]], Degree_Information!$N$2:$N$20129, 0)), ""), "")</f>
        <v/>
      </c>
      <c r="H713" s="29" t="str">
        <f>IFERROR(IF($N713 &lt;&gt; "#Na", INDEX(Degree_Information!$I$2:$I$20129, MATCH(Passout2023[[#This Row], [UNIVERSITY_DEGREE_PROGRAM_ID]], Degree_Information!$N$2:$N$20129, 0)), ""), "")</f>
        <v/>
      </c>
      <c r="I713" s="6" t="str">
        <f>IFERROR(IF($N713 &lt;&gt; "#Na", INDEX(Degree_Information!$H$2:$H$20129, MATCH(Passout2023[[#This Row], [UNIVERSITY_DEGREE_PROGRAM_ID]], Degree_Information!$N$2:$N$20129, 0)), ""), "")</f>
        <v/>
      </c>
      <c r="J713" s="6" t="str">
        <f>IFERROR(IF($N713 &lt;&gt; "#Na", INDEX(Degree_Information!$J$2:$J$20129, MATCH(Passout2023[[#This Row], [UNIVERSITY_DEGREE_PROGRAM_ID]], Degree_Information!$N$2:$N$20129, 0)), ""), "")</f>
        <v/>
      </c>
      <c r="K713" s="19"/>
      <c r="L713" s="20"/>
      <c r="M713" s="21"/>
      <c r="N713" s="21"/>
      <c r="O713" s="21"/>
      <c r="P713" s="22"/>
      <c r="Q713" s="21"/>
      <c r="R713" s="21"/>
      <c r="S713" s="20">
        <v>0</v>
      </c>
      <c r="T713" s="20">
        <v>0</v>
      </c>
      <c r="U713" s="23"/>
      <c r="V7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3" s="25"/>
      <c r="X713" s="26" t="str">
        <f>CONCATENATE(Passout2023[[#This Row], [Batch Start Semester]], "-", Passout2023[[#This Row], [Batch Start Year]], "-", Passout2023[[#This Row], [Degree Duration (year)]])</f>
        <v>--</v>
      </c>
      <c r="Y713" s="32"/>
      <c r="Z713" s="32"/>
      <c r="AA713" s="32"/>
      <c r="AB713" s="32"/>
      <c r="AC713" s="32"/>
      <c r="AD713" s="32"/>
      <c r="AE713" s="28">
        <f>COUNTA(Passout2023[[#This Row], [UNIVERSITY_DEGREE_PROGRAM_ID]:[(Graduated) Degree Awarded Female]])</f>
        <v>2</v>
      </c>
    </row>
    <row r="714" s="2" customFormat="1" ht="35.1" customHeight="1">
      <c r="A714" s="29" t="str">
        <f>IFERROR(IF($N714 &lt;&gt; "#Na", INDEX(Degree_Information!$A$2:$A$20129, MATCH(Passout2023[[#This Row], [UNIVERSITY_DEGREE_PROGRAM_ID]], Degree_Information!$N$2:$N$20129, 0)), ""), "")</f>
        <v/>
      </c>
      <c r="B714" s="29" t="str">
        <f>IFERROR(IF($N714 &lt;&gt; "#Na", INDEX(Degree_Information!$B$2:$B$20129, MATCH(Passout2023[[#This Row], [UNIVERSITY_DEGREE_PROGRAM_ID]], Degree_Information!$N$2:$N$20129, 0)), ""), "")</f>
        <v/>
      </c>
      <c r="C714" s="29" t="str">
        <f>IFERROR(IF($N714 &lt;&gt; "#Na", INDEX(Degree_Information!$E$2:$E$20129, MATCH(Passout2023[[#This Row], [UNIVERSITY_DEGREE_PROGRAM_ID]], Degree_Information!$N$2:$N$20129, 0)), ""), "")</f>
        <v/>
      </c>
      <c r="D714" s="29" t="str">
        <f>IFERROR(IF($N714 &lt;&gt; "#Na", INDEX(Degree_Information!$D$2:$D$20129, MATCH(Passout2023[[#This Row], [UNIVERSITY_DEGREE_PROGRAM_ID]], Degree_Information!$N$2:$N$20129, 0)), ""), "")</f>
        <v/>
      </c>
      <c r="E714" s="29" t="str">
        <f>IFERROR(IF($N714 &lt;&gt; "#Na", INDEX(Degree_Information!$F$2:$F$20129, MATCH(Passout2023[[#This Row], [UNIVERSITY_DEGREE_PROGRAM_ID]], Degree_Information!$N$2:$N$20129, 0)), ""), "")</f>
        <v/>
      </c>
      <c r="F714" s="29" t="str">
        <f>IFERROR(IF($N714 &lt;&gt; "#Na", INDEX(Degree_Information!$K$2:$K$20129, MATCH(Passout2023[[#This Row], [UNIVERSITY_DEGREE_PROGRAM_ID]], Degree_Information!$N$2:$N$20129, 0)), ""), "")</f>
        <v/>
      </c>
      <c r="G714" s="29" t="str">
        <f>IFERROR(IF($N714 &lt;&gt; "#Na", INDEX(Degree_Information!$G$2:$G$20129, MATCH(Passout2023[[#This Row], [UNIVERSITY_DEGREE_PROGRAM_ID]], Degree_Information!$N$2:$N$20129, 0)), ""), "")</f>
        <v/>
      </c>
      <c r="H714" s="29" t="str">
        <f>IFERROR(IF($N714 &lt;&gt; "#Na", INDEX(Degree_Information!$I$2:$I$20129, MATCH(Passout2023[[#This Row], [UNIVERSITY_DEGREE_PROGRAM_ID]], Degree_Information!$N$2:$N$20129, 0)), ""), "")</f>
        <v/>
      </c>
      <c r="I714" s="6" t="str">
        <f>IFERROR(IF($N714 &lt;&gt; "#Na", INDEX(Degree_Information!$H$2:$H$20129, MATCH(Passout2023[[#This Row], [UNIVERSITY_DEGREE_PROGRAM_ID]], Degree_Information!$N$2:$N$20129, 0)), ""), "")</f>
        <v/>
      </c>
      <c r="J714" s="6" t="str">
        <f>IFERROR(IF($N714 &lt;&gt; "#Na", INDEX(Degree_Information!$J$2:$J$20129, MATCH(Passout2023[[#This Row], [UNIVERSITY_DEGREE_PROGRAM_ID]], Degree_Information!$N$2:$N$20129, 0)), ""), "")</f>
        <v/>
      </c>
      <c r="K714" s="19"/>
      <c r="L714" s="20"/>
      <c r="M714" s="21"/>
      <c r="N714" s="21"/>
      <c r="O714" s="21"/>
      <c r="P714" s="22"/>
      <c r="Q714" s="21"/>
      <c r="R714" s="21"/>
      <c r="S714" s="20">
        <v>0</v>
      </c>
      <c r="T714" s="20">
        <v>0</v>
      </c>
      <c r="U714" s="23"/>
      <c r="V7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4" s="25"/>
      <c r="X714" s="26" t="str">
        <f>CONCATENATE(Passout2023[[#This Row], [Batch Start Semester]], "-", Passout2023[[#This Row], [Batch Start Year]], "-", Passout2023[[#This Row], [Degree Duration (year)]])</f>
        <v>--</v>
      </c>
      <c r="Y714" s="32"/>
      <c r="Z714" s="32"/>
      <c r="AA714" s="32"/>
      <c r="AB714" s="32"/>
      <c r="AC714" s="32"/>
      <c r="AD714" s="32"/>
      <c r="AE714" s="28">
        <f>COUNTA(Passout2023[[#This Row], [UNIVERSITY_DEGREE_PROGRAM_ID]:[(Graduated) Degree Awarded Female]])</f>
        <v>2</v>
      </c>
    </row>
    <row r="715" s="2" customFormat="1" ht="35.1" customHeight="1">
      <c r="A715" s="29" t="str">
        <f>IFERROR(IF($N715 &lt;&gt; "#Na", INDEX(Degree_Information!$A$2:$A$20129, MATCH(Passout2023[[#This Row], [UNIVERSITY_DEGREE_PROGRAM_ID]], Degree_Information!$N$2:$N$20129, 0)), ""), "")</f>
        <v/>
      </c>
      <c r="B715" s="29" t="str">
        <f>IFERROR(IF($N715 &lt;&gt; "#Na", INDEX(Degree_Information!$B$2:$B$20129, MATCH(Passout2023[[#This Row], [UNIVERSITY_DEGREE_PROGRAM_ID]], Degree_Information!$N$2:$N$20129, 0)), ""), "")</f>
        <v/>
      </c>
      <c r="C715" s="29" t="str">
        <f>IFERROR(IF($N715 &lt;&gt; "#Na", INDEX(Degree_Information!$E$2:$E$20129, MATCH(Passout2023[[#This Row], [UNIVERSITY_DEGREE_PROGRAM_ID]], Degree_Information!$N$2:$N$20129, 0)), ""), "")</f>
        <v/>
      </c>
      <c r="D715" s="29" t="str">
        <f>IFERROR(IF($N715 &lt;&gt; "#Na", INDEX(Degree_Information!$D$2:$D$20129, MATCH(Passout2023[[#This Row], [UNIVERSITY_DEGREE_PROGRAM_ID]], Degree_Information!$N$2:$N$20129, 0)), ""), "")</f>
        <v/>
      </c>
      <c r="E715" s="29" t="str">
        <f>IFERROR(IF($N715 &lt;&gt; "#Na", INDEX(Degree_Information!$F$2:$F$20129, MATCH(Passout2023[[#This Row], [UNIVERSITY_DEGREE_PROGRAM_ID]], Degree_Information!$N$2:$N$20129, 0)), ""), "")</f>
        <v/>
      </c>
      <c r="F715" s="29" t="str">
        <f>IFERROR(IF($N715 &lt;&gt; "#Na", INDEX(Degree_Information!$K$2:$K$20129, MATCH(Passout2023[[#This Row], [UNIVERSITY_DEGREE_PROGRAM_ID]], Degree_Information!$N$2:$N$20129, 0)), ""), "")</f>
        <v/>
      </c>
      <c r="G715" s="29" t="str">
        <f>IFERROR(IF($N715 &lt;&gt; "#Na", INDEX(Degree_Information!$G$2:$G$20129, MATCH(Passout2023[[#This Row], [UNIVERSITY_DEGREE_PROGRAM_ID]], Degree_Information!$N$2:$N$20129, 0)), ""), "")</f>
        <v/>
      </c>
      <c r="H715" s="29" t="str">
        <f>IFERROR(IF($N715 &lt;&gt; "#Na", INDEX(Degree_Information!$I$2:$I$20129, MATCH(Passout2023[[#This Row], [UNIVERSITY_DEGREE_PROGRAM_ID]], Degree_Information!$N$2:$N$20129, 0)), ""), "")</f>
        <v/>
      </c>
      <c r="I715" s="6" t="str">
        <f>IFERROR(IF($N715 &lt;&gt; "#Na", INDEX(Degree_Information!$H$2:$H$20129, MATCH(Passout2023[[#This Row], [UNIVERSITY_DEGREE_PROGRAM_ID]], Degree_Information!$N$2:$N$20129, 0)), ""), "")</f>
        <v/>
      </c>
      <c r="J715" s="6" t="str">
        <f>IFERROR(IF($N715 &lt;&gt; "#Na", INDEX(Degree_Information!$J$2:$J$20129, MATCH(Passout2023[[#This Row], [UNIVERSITY_DEGREE_PROGRAM_ID]], Degree_Information!$N$2:$N$20129, 0)), ""), "")</f>
        <v/>
      </c>
      <c r="K715" s="19"/>
      <c r="L715" s="20"/>
      <c r="M715" s="21"/>
      <c r="N715" s="21"/>
      <c r="O715" s="21"/>
      <c r="P715" s="22"/>
      <c r="Q715" s="21"/>
      <c r="R715" s="21"/>
      <c r="S715" s="20">
        <v>0</v>
      </c>
      <c r="T715" s="20">
        <v>0</v>
      </c>
      <c r="U715" s="23"/>
      <c r="V7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5" s="25"/>
      <c r="X715" s="26" t="str">
        <f>CONCATENATE(Passout2023[[#This Row], [Batch Start Semester]], "-", Passout2023[[#This Row], [Batch Start Year]], "-", Passout2023[[#This Row], [Degree Duration (year)]])</f>
        <v>--</v>
      </c>
      <c r="Y715" s="32"/>
      <c r="Z715" s="32"/>
      <c r="AA715" s="32"/>
      <c r="AB715" s="32"/>
      <c r="AC715" s="32"/>
      <c r="AD715" s="32"/>
      <c r="AE715" s="28">
        <f>COUNTA(Passout2023[[#This Row], [UNIVERSITY_DEGREE_PROGRAM_ID]:[(Graduated) Degree Awarded Female]])</f>
        <v>2</v>
      </c>
    </row>
    <row r="716" s="2" customFormat="1" ht="35.1" customHeight="1">
      <c r="A716" s="29" t="str">
        <f>IFERROR(IF($N716 &lt;&gt; "#Na", INDEX(Degree_Information!$A$2:$A$20129, MATCH(Passout2023[[#This Row], [UNIVERSITY_DEGREE_PROGRAM_ID]], Degree_Information!$N$2:$N$20129, 0)), ""), "")</f>
        <v/>
      </c>
      <c r="B716" s="29" t="str">
        <f>IFERROR(IF($N716 &lt;&gt; "#Na", INDEX(Degree_Information!$B$2:$B$20129, MATCH(Passout2023[[#This Row], [UNIVERSITY_DEGREE_PROGRAM_ID]], Degree_Information!$N$2:$N$20129, 0)), ""), "")</f>
        <v/>
      </c>
      <c r="C716" s="29" t="str">
        <f>IFERROR(IF($N716 &lt;&gt; "#Na", INDEX(Degree_Information!$E$2:$E$20129, MATCH(Passout2023[[#This Row], [UNIVERSITY_DEGREE_PROGRAM_ID]], Degree_Information!$N$2:$N$20129, 0)), ""), "")</f>
        <v/>
      </c>
      <c r="D716" s="29" t="str">
        <f>IFERROR(IF($N716 &lt;&gt; "#Na", INDEX(Degree_Information!$D$2:$D$20129, MATCH(Passout2023[[#This Row], [UNIVERSITY_DEGREE_PROGRAM_ID]], Degree_Information!$N$2:$N$20129, 0)), ""), "")</f>
        <v/>
      </c>
      <c r="E716" s="29" t="str">
        <f>IFERROR(IF($N716 &lt;&gt; "#Na", INDEX(Degree_Information!$F$2:$F$20129, MATCH(Passout2023[[#This Row], [UNIVERSITY_DEGREE_PROGRAM_ID]], Degree_Information!$N$2:$N$20129, 0)), ""), "")</f>
        <v/>
      </c>
      <c r="F716" s="29" t="str">
        <f>IFERROR(IF($N716 &lt;&gt; "#Na", INDEX(Degree_Information!$K$2:$K$20129, MATCH(Passout2023[[#This Row], [UNIVERSITY_DEGREE_PROGRAM_ID]], Degree_Information!$N$2:$N$20129, 0)), ""), "")</f>
        <v/>
      </c>
      <c r="G716" s="29" t="str">
        <f>IFERROR(IF($N716 &lt;&gt; "#Na", INDEX(Degree_Information!$G$2:$G$20129, MATCH(Passout2023[[#This Row], [UNIVERSITY_DEGREE_PROGRAM_ID]], Degree_Information!$N$2:$N$20129, 0)), ""), "")</f>
        <v/>
      </c>
      <c r="H716" s="29" t="str">
        <f>IFERROR(IF($N716 &lt;&gt; "#Na", INDEX(Degree_Information!$I$2:$I$20129, MATCH(Passout2023[[#This Row], [UNIVERSITY_DEGREE_PROGRAM_ID]], Degree_Information!$N$2:$N$20129, 0)), ""), "")</f>
        <v/>
      </c>
      <c r="I716" s="6" t="str">
        <f>IFERROR(IF($N716 &lt;&gt; "#Na", INDEX(Degree_Information!$H$2:$H$20129, MATCH(Passout2023[[#This Row], [UNIVERSITY_DEGREE_PROGRAM_ID]], Degree_Information!$N$2:$N$20129, 0)), ""), "")</f>
        <v/>
      </c>
      <c r="J716" s="6" t="str">
        <f>IFERROR(IF($N716 &lt;&gt; "#Na", INDEX(Degree_Information!$J$2:$J$20129, MATCH(Passout2023[[#This Row], [UNIVERSITY_DEGREE_PROGRAM_ID]], Degree_Information!$N$2:$N$20129, 0)), ""), "")</f>
        <v/>
      </c>
      <c r="K716" s="19"/>
      <c r="L716" s="20"/>
      <c r="M716" s="21"/>
      <c r="N716" s="21"/>
      <c r="O716" s="21"/>
      <c r="P716" s="22"/>
      <c r="Q716" s="21"/>
      <c r="R716" s="21"/>
      <c r="S716" s="20">
        <v>0</v>
      </c>
      <c r="T716" s="20">
        <v>0</v>
      </c>
      <c r="U716" s="23"/>
      <c r="V7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6" s="25"/>
      <c r="X716" s="26" t="str">
        <f>CONCATENATE(Passout2023[[#This Row], [Batch Start Semester]], "-", Passout2023[[#This Row], [Batch Start Year]], "-", Passout2023[[#This Row], [Degree Duration (year)]])</f>
        <v>--</v>
      </c>
      <c r="Y716" s="32"/>
      <c r="Z716" s="32"/>
      <c r="AA716" s="32"/>
      <c r="AB716" s="32"/>
      <c r="AC716" s="32"/>
      <c r="AD716" s="32"/>
      <c r="AE716" s="28">
        <f>COUNTA(Passout2023[[#This Row], [UNIVERSITY_DEGREE_PROGRAM_ID]:[(Graduated) Degree Awarded Female]])</f>
        <v>2</v>
      </c>
    </row>
    <row r="717" s="2" customFormat="1" ht="35.1" customHeight="1">
      <c r="A717" s="29" t="str">
        <f>IFERROR(IF($N717 &lt;&gt; "#Na", INDEX(Degree_Information!$A$2:$A$20129, MATCH(Passout2023[[#This Row], [UNIVERSITY_DEGREE_PROGRAM_ID]], Degree_Information!$N$2:$N$20129, 0)), ""), "")</f>
        <v/>
      </c>
      <c r="B717" s="29" t="str">
        <f>IFERROR(IF($N717 &lt;&gt; "#Na", INDEX(Degree_Information!$B$2:$B$20129, MATCH(Passout2023[[#This Row], [UNIVERSITY_DEGREE_PROGRAM_ID]], Degree_Information!$N$2:$N$20129, 0)), ""), "")</f>
        <v/>
      </c>
      <c r="C717" s="29" t="str">
        <f>IFERROR(IF($N717 &lt;&gt; "#Na", INDEX(Degree_Information!$E$2:$E$20129, MATCH(Passout2023[[#This Row], [UNIVERSITY_DEGREE_PROGRAM_ID]], Degree_Information!$N$2:$N$20129, 0)), ""), "")</f>
        <v/>
      </c>
      <c r="D717" s="29" t="str">
        <f>IFERROR(IF($N717 &lt;&gt; "#Na", INDEX(Degree_Information!$D$2:$D$20129, MATCH(Passout2023[[#This Row], [UNIVERSITY_DEGREE_PROGRAM_ID]], Degree_Information!$N$2:$N$20129, 0)), ""), "")</f>
        <v/>
      </c>
      <c r="E717" s="29" t="str">
        <f>IFERROR(IF($N717 &lt;&gt; "#Na", INDEX(Degree_Information!$F$2:$F$20129, MATCH(Passout2023[[#This Row], [UNIVERSITY_DEGREE_PROGRAM_ID]], Degree_Information!$N$2:$N$20129, 0)), ""), "")</f>
        <v/>
      </c>
      <c r="F717" s="29" t="str">
        <f>IFERROR(IF($N717 &lt;&gt; "#Na", INDEX(Degree_Information!$K$2:$K$20129, MATCH(Passout2023[[#This Row], [UNIVERSITY_DEGREE_PROGRAM_ID]], Degree_Information!$N$2:$N$20129, 0)), ""), "")</f>
        <v/>
      </c>
      <c r="G717" s="29" t="str">
        <f>IFERROR(IF($N717 &lt;&gt; "#Na", INDEX(Degree_Information!$G$2:$G$20129, MATCH(Passout2023[[#This Row], [UNIVERSITY_DEGREE_PROGRAM_ID]], Degree_Information!$N$2:$N$20129, 0)), ""), "")</f>
        <v/>
      </c>
      <c r="H717" s="29" t="str">
        <f>IFERROR(IF($N717 &lt;&gt; "#Na", INDEX(Degree_Information!$I$2:$I$20129, MATCH(Passout2023[[#This Row], [UNIVERSITY_DEGREE_PROGRAM_ID]], Degree_Information!$N$2:$N$20129, 0)), ""), "")</f>
        <v/>
      </c>
      <c r="I717" s="6" t="str">
        <f>IFERROR(IF($N717 &lt;&gt; "#Na", INDEX(Degree_Information!$H$2:$H$20129, MATCH(Passout2023[[#This Row], [UNIVERSITY_DEGREE_PROGRAM_ID]], Degree_Information!$N$2:$N$20129, 0)), ""), "")</f>
        <v/>
      </c>
      <c r="J717" s="6" t="str">
        <f>IFERROR(IF($N717 &lt;&gt; "#Na", INDEX(Degree_Information!$J$2:$J$20129, MATCH(Passout2023[[#This Row], [UNIVERSITY_DEGREE_PROGRAM_ID]], Degree_Information!$N$2:$N$20129, 0)), ""), "")</f>
        <v/>
      </c>
      <c r="K717" s="19"/>
      <c r="L717" s="20"/>
      <c r="M717" s="21"/>
      <c r="N717" s="21"/>
      <c r="O717" s="21"/>
      <c r="P717" s="22"/>
      <c r="Q717" s="21"/>
      <c r="R717" s="21"/>
      <c r="S717" s="20">
        <v>0</v>
      </c>
      <c r="T717" s="20">
        <v>0</v>
      </c>
      <c r="U717" s="23"/>
      <c r="V7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7" s="25"/>
      <c r="X717" s="26" t="str">
        <f>CONCATENATE(Passout2023[[#This Row], [Batch Start Semester]], "-", Passout2023[[#This Row], [Batch Start Year]], "-", Passout2023[[#This Row], [Degree Duration (year)]])</f>
        <v>--</v>
      </c>
      <c r="Y717" s="32"/>
      <c r="Z717" s="32"/>
      <c r="AA717" s="32"/>
      <c r="AB717" s="32"/>
      <c r="AC717" s="32"/>
      <c r="AD717" s="32"/>
      <c r="AE717" s="28">
        <f>COUNTA(Passout2023[[#This Row], [UNIVERSITY_DEGREE_PROGRAM_ID]:[(Graduated) Degree Awarded Female]])</f>
        <v>2</v>
      </c>
    </row>
    <row r="718" s="2" customFormat="1" ht="35.1" customHeight="1">
      <c r="A718" s="29" t="str">
        <f>IFERROR(IF($N718 &lt;&gt; "#Na", INDEX(Degree_Information!$A$2:$A$20129, MATCH(Passout2023[[#This Row], [UNIVERSITY_DEGREE_PROGRAM_ID]], Degree_Information!$N$2:$N$20129, 0)), ""), "")</f>
        <v/>
      </c>
      <c r="B718" s="29" t="str">
        <f>IFERROR(IF($N718 &lt;&gt; "#Na", INDEX(Degree_Information!$B$2:$B$20129, MATCH(Passout2023[[#This Row], [UNIVERSITY_DEGREE_PROGRAM_ID]], Degree_Information!$N$2:$N$20129, 0)), ""), "")</f>
        <v/>
      </c>
      <c r="C718" s="29" t="str">
        <f>IFERROR(IF($N718 &lt;&gt; "#Na", INDEX(Degree_Information!$E$2:$E$20129, MATCH(Passout2023[[#This Row], [UNIVERSITY_DEGREE_PROGRAM_ID]], Degree_Information!$N$2:$N$20129, 0)), ""), "")</f>
        <v/>
      </c>
      <c r="D718" s="29" t="str">
        <f>IFERROR(IF($N718 &lt;&gt; "#Na", INDEX(Degree_Information!$D$2:$D$20129, MATCH(Passout2023[[#This Row], [UNIVERSITY_DEGREE_PROGRAM_ID]], Degree_Information!$N$2:$N$20129, 0)), ""), "")</f>
        <v/>
      </c>
      <c r="E718" s="29" t="str">
        <f>IFERROR(IF($N718 &lt;&gt; "#Na", INDEX(Degree_Information!$F$2:$F$20129, MATCH(Passout2023[[#This Row], [UNIVERSITY_DEGREE_PROGRAM_ID]], Degree_Information!$N$2:$N$20129, 0)), ""), "")</f>
        <v/>
      </c>
      <c r="F718" s="29" t="str">
        <f>IFERROR(IF($N718 &lt;&gt; "#Na", INDEX(Degree_Information!$K$2:$K$20129, MATCH(Passout2023[[#This Row], [UNIVERSITY_DEGREE_PROGRAM_ID]], Degree_Information!$N$2:$N$20129, 0)), ""), "")</f>
        <v/>
      </c>
      <c r="G718" s="29" t="str">
        <f>IFERROR(IF($N718 &lt;&gt; "#Na", INDEX(Degree_Information!$G$2:$G$20129, MATCH(Passout2023[[#This Row], [UNIVERSITY_DEGREE_PROGRAM_ID]], Degree_Information!$N$2:$N$20129, 0)), ""), "")</f>
        <v/>
      </c>
      <c r="H718" s="29" t="str">
        <f>IFERROR(IF($N718 &lt;&gt; "#Na", INDEX(Degree_Information!$I$2:$I$20129, MATCH(Passout2023[[#This Row], [UNIVERSITY_DEGREE_PROGRAM_ID]], Degree_Information!$N$2:$N$20129, 0)), ""), "")</f>
        <v/>
      </c>
      <c r="I718" s="6" t="str">
        <f>IFERROR(IF($N718 &lt;&gt; "#Na", INDEX(Degree_Information!$H$2:$H$20129, MATCH(Passout2023[[#This Row], [UNIVERSITY_DEGREE_PROGRAM_ID]], Degree_Information!$N$2:$N$20129, 0)), ""), "")</f>
        <v/>
      </c>
      <c r="J718" s="6" t="str">
        <f>IFERROR(IF($N718 &lt;&gt; "#Na", INDEX(Degree_Information!$J$2:$J$20129, MATCH(Passout2023[[#This Row], [UNIVERSITY_DEGREE_PROGRAM_ID]], Degree_Information!$N$2:$N$20129, 0)), ""), "")</f>
        <v/>
      </c>
      <c r="K718" s="19"/>
      <c r="L718" s="20"/>
      <c r="M718" s="21"/>
      <c r="N718" s="21"/>
      <c r="O718" s="21"/>
      <c r="P718" s="22"/>
      <c r="Q718" s="21"/>
      <c r="R718" s="21"/>
      <c r="S718" s="20">
        <v>0</v>
      </c>
      <c r="T718" s="20">
        <v>0</v>
      </c>
      <c r="U718" s="23"/>
      <c r="V7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8" s="25"/>
      <c r="X718" s="26" t="str">
        <f>CONCATENATE(Passout2023[[#This Row], [Batch Start Semester]], "-", Passout2023[[#This Row], [Batch Start Year]], "-", Passout2023[[#This Row], [Degree Duration (year)]])</f>
        <v>--</v>
      </c>
      <c r="Y718" s="32"/>
      <c r="Z718" s="32"/>
      <c r="AA718" s="32"/>
      <c r="AB718" s="32"/>
      <c r="AC718" s="32"/>
      <c r="AD718" s="32"/>
      <c r="AE718" s="28">
        <f>COUNTA(Passout2023[[#This Row], [UNIVERSITY_DEGREE_PROGRAM_ID]:[(Graduated) Degree Awarded Female]])</f>
        <v>2</v>
      </c>
    </row>
    <row r="719" s="2" customFormat="1" ht="35.1" customHeight="1">
      <c r="A719" s="29" t="str">
        <f>IFERROR(IF($N719 &lt;&gt; "#Na", INDEX(Degree_Information!$A$2:$A$20129, MATCH(Passout2023[[#This Row], [UNIVERSITY_DEGREE_PROGRAM_ID]], Degree_Information!$N$2:$N$20129, 0)), ""), "")</f>
        <v/>
      </c>
      <c r="B719" s="29" t="str">
        <f>IFERROR(IF($N719 &lt;&gt; "#Na", INDEX(Degree_Information!$B$2:$B$20129, MATCH(Passout2023[[#This Row], [UNIVERSITY_DEGREE_PROGRAM_ID]], Degree_Information!$N$2:$N$20129, 0)), ""), "")</f>
        <v/>
      </c>
      <c r="C719" s="29" t="str">
        <f>IFERROR(IF($N719 &lt;&gt; "#Na", INDEX(Degree_Information!$E$2:$E$20129, MATCH(Passout2023[[#This Row], [UNIVERSITY_DEGREE_PROGRAM_ID]], Degree_Information!$N$2:$N$20129, 0)), ""), "")</f>
        <v/>
      </c>
      <c r="D719" s="29" t="str">
        <f>IFERROR(IF($N719 &lt;&gt; "#Na", INDEX(Degree_Information!$D$2:$D$20129, MATCH(Passout2023[[#This Row], [UNIVERSITY_DEGREE_PROGRAM_ID]], Degree_Information!$N$2:$N$20129, 0)), ""), "")</f>
        <v/>
      </c>
      <c r="E719" s="29" t="str">
        <f>IFERROR(IF($N719 &lt;&gt; "#Na", INDEX(Degree_Information!$F$2:$F$20129, MATCH(Passout2023[[#This Row], [UNIVERSITY_DEGREE_PROGRAM_ID]], Degree_Information!$N$2:$N$20129, 0)), ""), "")</f>
        <v/>
      </c>
      <c r="F719" s="29" t="str">
        <f>IFERROR(IF($N719 &lt;&gt; "#Na", INDEX(Degree_Information!$K$2:$K$20129, MATCH(Passout2023[[#This Row], [UNIVERSITY_DEGREE_PROGRAM_ID]], Degree_Information!$N$2:$N$20129, 0)), ""), "")</f>
        <v/>
      </c>
      <c r="G719" s="29" t="str">
        <f>IFERROR(IF($N719 &lt;&gt; "#Na", INDEX(Degree_Information!$G$2:$G$20129, MATCH(Passout2023[[#This Row], [UNIVERSITY_DEGREE_PROGRAM_ID]], Degree_Information!$N$2:$N$20129, 0)), ""), "")</f>
        <v/>
      </c>
      <c r="H719" s="29" t="str">
        <f>IFERROR(IF($N719 &lt;&gt; "#Na", INDEX(Degree_Information!$I$2:$I$20129, MATCH(Passout2023[[#This Row], [UNIVERSITY_DEGREE_PROGRAM_ID]], Degree_Information!$N$2:$N$20129, 0)), ""), "")</f>
        <v/>
      </c>
      <c r="I719" s="6" t="str">
        <f>IFERROR(IF($N719 &lt;&gt; "#Na", INDEX(Degree_Information!$H$2:$H$20129, MATCH(Passout2023[[#This Row], [UNIVERSITY_DEGREE_PROGRAM_ID]], Degree_Information!$N$2:$N$20129, 0)), ""), "")</f>
        <v/>
      </c>
      <c r="J719" s="6" t="str">
        <f>IFERROR(IF($N719 &lt;&gt; "#Na", INDEX(Degree_Information!$J$2:$J$20129, MATCH(Passout2023[[#This Row], [UNIVERSITY_DEGREE_PROGRAM_ID]], Degree_Information!$N$2:$N$20129, 0)), ""), "")</f>
        <v/>
      </c>
      <c r="K719" s="19"/>
      <c r="L719" s="20"/>
      <c r="M719" s="21"/>
      <c r="N719" s="21"/>
      <c r="O719" s="21"/>
      <c r="P719" s="22"/>
      <c r="Q719" s="21"/>
      <c r="R719" s="21"/>
      <c r="S719" s="20">
        <v>0</v>
      </c>
      <c r="T719" s="20">
        <v>0</v>
      </c>
      <c r="U719" s="23"/>
      <c r="V7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19" s="25"/>
      <c r="X719" s="26" t="str">
        <f>CONCATENATE(Passout2023[[#This Row], [Batch Start Semester]], "-", Passout2023[[#This Row], [Batch Start Year]], "-", Passout2023[[#This Row], [Degree Duration (year)]])</f>
        <v>--</v>
      </c>
      <c r="Y719" s="32"/>
      <c r="Z719" s="32"/>
      <c r="AA719" s="32"/>
      <c r="AB719" s="32"/>
      <c r="AC719" s="32"/>
      <c r="AD719" s="32"/>
      <c r="AE719" s="28">
        <f>COUNTA(Passout2023[[#This Row], [UNIVERSITY_DEGREE_PROGRAM_ID]:[(Graduated) Degree Awarded Female]])</f>
        <v>2</v>
      </c>
    </row>
    <row r="720" s="2" customFormat="1" ht="35.1" customHeight="1">
      <c r="A720" s="29" t="str">
        <f>IFERROR(IF($N720 &lt;&gt; "#Na", INDEX(Degree_Information!$A$2:$A$20129, MATCH(Passout2023[[#This Row], [UNIVERSITY_DEGREE_PROGRAM_ID]], Degree_Information!$N$2:$N$20129, 0)), ""), "")</f>
        <v/>
      </c>
      <c r="B720" s="29" t="str">
        <f>IFERROR(IF($N720 &lt;&gt; "#Na", INDEX(Degree_Information!$B$2:$B$20129, MATCH(Passout2023[[#This Row], [UNIVERSITY_DEGREE_PROGRAM_ID]], Degree_Information!$N$2:$N$20129, 0)), ""), "")</f>
        <v/>
      </c>
      <c r="C720" s="29" t="str">
        <f>IFERROR(IF($N720 &lt;&gt; "#Na", INDEX(Degree_Information!$E$2:$E$20129, MATCH(Passout2023[[#This Row], [UNIVERSITY_DEGREE_PROGRAM_ID]], Degree_Information!$N$2:$N$20129, 0)), ""), "")</f>
        <v/>
      </c>
      <c r="D720" s="29" t="str">
        <f>IFERROR(IF($N720 &lt;&gt; "#Na", INDEX(Degree_Information!$D$2:$D$20129, MATCH(Passout2023[[#This Row], [UNIVERSITY_DEGREE_PROGRAM_ID]], Degree_Information!$N$2:$N$20129, 0)), ""), "")</f>
        <v/>
      </c>
      <c r="E720" s="29" t="str">
        <f>IFERROR(IF($N720 &lt;&gt; "#Na", INDEX(Degree_Information!$F$2:$F$20129, MATCH(Passout2023[[#This Row], [UNIVERSITY_DEGREE_PROGRAM_ID]], Degree_Information!$N$2:$N$20129, 0)), ""), "")</f>
        <v/>
      </c>
      <c r="F720" s="29" t="str">
        <f>IFERROR(IF($N720 &lt;&gt; "#Na", INDEX(Degree_Information!$K$2:$K$20129, MATCH(Passout2023[[#This Row], [UNIVERSITY_DEGREE_PROGRAM_ID]], Degree_Information!$N$2:$N$20129, 0)), ""), "")</f>
        <v/>
      </c>
      <c r="G720" s="29" t="str">
        <f>IFERROR(IF($N720 &lt;&gt; "#Na", INDEX(Degree_Information!$G$2:$G$20129, MATCH(Passout2023[[#This Row], [UNIVERSITY_DEGREE_PROGRAM_ID]], Degree_Information!$N$2:$N$20129, 0)), ""), "")</f>
        <v/>
      </c>
      <c r="H720" s="29" t="str">
        <f>IFERROR(IF($N720 &lt;&gt; "#Na", INDEX(Degree_Information!$I$2:$I$20129, MATCH(Passout2023[[#This Row], [UNIVERSITY_DEGREE_PROGRAM_ID]], Degree_Information!$N$2:$N$20129, 0)), ""), "")</f>
        <v/>
      </c>
      <c r="I720" s="6" t="str">
        <f>IFERROR(IF($N720 &lt;&gt; "#Na", INDEX(Degree_Information!$H$2:$H$20129, MATCH(Passout2023[[#This Row], [UNIVERSITY_DEGREE_PROGRAM_ID]], Degree_Information!$N$2:$N$20129, 0)), ""), "")</f>
        <v/>
      </c>
      <c r="J720" s="6" t="str">
        <f>IFERROR(IF($N720 &lt;&gt; "#Na", INDEX(Degree_Information!$J$2:$J$20129, MATCH(Passout2023[[#This Row], [UNIVERSITY_DEGREE_PROGRAM_ID]], Degree_Information!$N$2:$N$20129, 0)), ""), "")</f>
        <v/>
      </c>
      <c r="K720" s="19"/>
      <c r="L720" s="20"/>
      <c r="M720" s="21"/>
      <c r="N720" s="21"/>
      <c r="O720" s="21"/>
      <c r="P720" s="22"/>
      <c r="Q720" s="21"/>
      <c r="R720" s="21"/>
      <c r="S720" s="20">
        <v>0</v>
      </c>
      <c r="T720" s="20">
        <v>0</v>
      </c>
      <c r="U720" s="23"/>
      <c r="V7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0" s="25"/>
      <c r="X720" s="26" t="str">
        <f>CONCATENATE(Passout2023[[#This Row], [Batch Start Semester]], "-", Passout2023[[#This Row], [Batch Start Year]], "-", Passout2023[[#This Row], [Degree Duration (year)]])</f>
        <v>--</v>
      </c>
      <c r="Y720" s="32"/>
      <c r="Z720" s="32"/>
      <c r="AA720" s="32"/>
      <c r="AB720" s="32"/>
      <c r="AC720" s="32"/>
      <c r="AD720" s="32"/>
      <c r="AE720" s="28">
        <f>COUNTA(Passout2023[[#This Row], [UNIVERSITY_DEGREE_PROGRAM_ID]:[(Graduated) Degree Awarded Female]])</f>
        <v>2</v>
      </c>
    </row>
    <row r="721" s="2" customFormat="1" ht="35.1" customHeight="1">
      <c r="A721" s="29" t="str">
        <f>IFERROR(IF($N721 &lt;&gt; "#Na", INDEX(Degree_Information!$A$2:$A$20129, MATCH(Passout2023[[#This Row], [UNIVERSITY_DEGREE_PROGRAM_ID]], Degree_Information!$N$2:$N$20129, 0)), ""), "")</f>
        <v/>
      </c>
      <c r="B721" s="29" t="str">
        <f>IFERROR(IF($N721 &lt;&gt; "#Na", INDEX(Degree_Information!$B$2:$B$20129, MATCH(Passout2023[[#This Row], [UNIVERSITY_DEGREE_PROGRAM_ID]], Degree_Information!$N$2:$N$20129, 0)), ""), "")</f>
        <v/>
      </c>
      <c r="C721" s="29" t="str">
        <f>IFERROR(IF($N721 &lt;&gt; "#Na", INDEX(Degree_Information!$E$2:$E$20129, MATCH(Passout2023[[#This Row], [UNIVERSITY_DEGREE_PROGRAM_ID]], Degree_Information!$N$2:$N$20129, 0)), ""), "")</f>
        <v/>
      </c>
      <c r="D721" s="29" t="str">
        <f>IFERROR(IF($N721 &lt;&gt; "#Na", INDEX(Degree_Information!$D$2:$D$20129, MATCH(Passout2023[[#This Row], [UNIVERSITY_DEGREE_PROGRAM_ID]], Degree_Information!$N$2:$N$20129, 0)), ""), "")</f>
        <v/>
      </c>
      <c r="E721" s="29" t="str">
        <f>IFERROR(IF($N721 &lt;&gt; "#Na", INDEX(Degree_Information!$F$2:$F$20129, MATCH(Passout2023[[#This Row], [UNIVERSITY_DEGREE_PROGRAM_ID]], Degree_Information!$N$2:$N$20129, 0)), ""), "")</f>
        <v/>
      </c>
      <c r="F721" s="29" t="str">
        <f>IFERROR(IF($N721 &lt;&gt; "#Na", INDEX(Degree_Information!$K$2:$K$20129, MATCH(Passout2023[[#This Row], [UNIVERSITY_DEGREE_PROGRAM_ID]], Degree_Information!$N$2:$N$20129, 0)), ""), "")</f>
        <v/>
      </c>
      <c r="G721" s="29" t="str">
        <f>IFERROR(IF($N721 &lt;&gt; "#Na", INDEX(Degree_Information!$G$2:$G$20129, MATCH(Passout2023[[#This Row], [UNIVERSITY_DEGREE_PROGRAM_ID]], Degree_Information!$N$2:$N$20129, 0)), ""), "")</f>
        <v/>
      </c>
      <c r="H721" s="29" t="str">
        <f>IFERROR(IF($N721 &lt;&gt; "#Na", INDEX(Degree_Information!$I$2:$I$20129, MATCH(Passout2023[[#This Row], [UNIVERSITY_DEGREE_PROGRAM_ID]], Degree_Information!$N$2:$N$20129, 0)), ""), "")</f>
        <v/>
      </c>
      <c r="I721" s="6" t="str">
        <f>IFERROR(IF($N721 &lt;&gt; "#Na", INDEX(Degree_Information!$H$2:$H$20129, MATCH(Passout2023[[#This Row], [UNIVERSITY_DEGREE_PROGRAM_ID]], Degree_Information!$N$2:$N$20129, 0)), ""), "")</f>
        <v/>
      </c>
      <c r="J721" s="6" t="str">
        <f>IFERROR(IF($N721 &lt;&gt; "#Na", INDEX(Degree_Information!$J$2:$J$20129, MATCH(Passout2023[[#This Row], [UNIVERSITY_DEGREE_PROGRAM_ID]], Degree_Information!$N$2:$N$20129, 0)), ""), "")</f>
        <v/>
      </c>
      <c r="K721" s="19"/>
      <c r="L721" s="20"/>
      <c r="M721" s="21"/>
      <c r="N721" s="21"/>
      <c r="O721" s="21"/>
      <c r="P721" s="22"/>
      <c r="Q721" s="21"/>
      <c r="R721" s="21"/>
      <c r="S721" s="20">
        <v>0</v>
      </c>
      <c r="T721" s="20">
        <v>0</v>
      </c>
      <c r="U721" s="23"/>
      <c r="V7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1" s="25"/>
      <c r="X721" s="26" t="str">
        <f>CONCATENATE(Passout2023[[#This Row], [Batch Start Semester]], "-", Passout2023[[#This Row], [Batch Start Year]], "-", Passout2023[[#This Row], [Degree Duration (year)]])</f>
        <v>--</v>
      </c>
      <c r="Y721" s="32"/>
      <c r="Z721" s="32"/>
      <c r="AA721" s="32"/>
      <c r="AB721" s="32"/>
      <c r="AC721" s="32"/>
      <c r="AD721" s="32"/>
      <c r="AE721" s="28">
        <f>COUNTA(Passout2023[[#This Row], [UNIVERSITY_DEGREE_PROGRAM_ID]:[(Graduated) Degree Awarded Female]])</f>
        <v>2</v>
      </c>
    </row>
    <row r="722" s="2" customFormat="1" ht="35.1" customHeight="1">
      <c r="A722" s="29" t="str">
        <f>IFERROR(IF($N722 &lt;&gt; "#Na", INDEX(Degree_Information!$A$2:$A$20129, MATCH(Passout2023[[#This Row], [UNIVERSITY_DEGREE_PROGRAM_ID]], Degree_Information!$N$2:$N$20129, 0)), ""), "")</f>
        <v/>
      </c>
      <c r="B722" s="29" t="str">
        <f>IFERROR(IF($N722 &lt;&gt; "#Na", INDEX(Degree_Information!$B$2:$B$20129, MATCH(Passout2023[[#This Row], [UNIVERSITY_DEGREE_PROGRAM_ID]], Degree_Information!$N$2:$N$20129, 0)), ""), "")</f>
        <v/>
      </c>
      <c r="C722" s="29" t="str">
        <f>IFERROR(IF($N722 &lt;&gt; "#Na", INDEX(Degree_Information!$E$2:$E$20129, MATCH(Passout2023[[#This Row], [UNIVERSITY_DEGREE_PROGRAM_ID]], Degree_Information!$N$2:$N$20129, 0)), ""), "")</f>
        <v/>
      </c>
      <c r="D722" s="29" t="str">
        <f>IFERROR(IF($N722 &lt;&gt; "#Na", INDEX(Degree_Information!$D$2:$D$20129, MATCH(Passout2023[[#This Row], [UNIVERSITY_DEGREE_PROGRAM_ID]], Degree_Information!$N$2:$N$20129, 0)), ""), "")</f>
        <v/>
      </c>
      <c r="E722" s="29" t="str">
        <f>IFERROR(IF($N722 &lt;&gt; "#Na", INDEX(Degree_Information!$F$2:$F$20129, MATCH(Passout2023[[#This Row], [UNIVERSITY_DEGREE_PROGRAM_ID]], Degree_Information!$N$2:$N$20129, 0)), ""), "")</f>
        <v/>
      </c>
      <c r="F722" s="29" t="str">
        <f>IFERROR(IF($N722 &lt;&gt; "#Na", INDEX(Degree_Information!$K$2:$K$20129, MATCH(Passout2023[[#This Row], [UNIVERSITY_DEGREE_PROGRAM_ID]], Degree_Information!$N$2:$N$20129, 0)), ""), "")</f>
        <v/>
      </c>
      <c r="G722" s="29" t="str">
        <f>IFERROR(IF($N722 &lt;&gt; "#Na", INDEX(Degree_Information!$G$2:$G$20129, MATCH(Passout2023[[#This Row], [UNIVERSITY_DEGREE_PROGRAM_ID]], Degree_Information!$N$2:$N$20129, 0)), ""), "")</f>
        <v/>
      </c>
      <c r="H722" s="29" t="str">
        <f>IFERROR(IF($N722 &lt;&gt; "#Na", INDEX(Degree_Information!$I$2:$I$20129, MATCH(Passout2023[[#This Row], [UNIVERSITY_DEGREE_PROGRAM_ID]], Degree_Information!$N$2:$N$20129, 0)), ""), "")</f>
        <v/>
      </c>
      <c r="I722" s="6" t="str">
        <f>IFERROR(IF($N722 &lt;&gt; "#Na", INDEX(Degree_Information!$H$2:$H$20129, MATCH(Passout2023[[#This Row], [UNIVERSITY_DEGREE_PROGRAM_ID]], Degree_Information!$N$2:$N$20129, 0)), ""), "")</f>
        <v/>
      </c>
      <c r="J722" s="6" t="str">
        <f>IFERROR(IF($N722 &lt;&gt; "#Na", INDEX(Degree_Information!$J$2:$J$20129, MATCH(Passout2023[[#This Row], [UNIVERSITY_DEGREE_PROGRAM_ID]], Degree_Information!$N$2:$N$20129, 0)), ""), "")</f>
        <v/>
      </c>
      <c r="K722" s="19"/>
      <c r="L722" s="20"/>
      <c r="M722" s="21"/>
      <c r="N722" s="21"/>
      <c r="O722" s="21"/>
      <c r="P722" s="22"/>
      <c r="Q722" s="21"/>
      <c r="R722" s="21"/>
      <c r="S722" s="20">
        <v>0</v>
      </c>
      <c r="T722" s="20">
        <v>0</v>
      </c>
      <c r="U722" s="23"/>
      <c r="V7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2" s="25"/>
      <c r="X722" s="26" t="str">
        <f>CONCATENATE(Passout2023[[#This Row], [Batch Start Semester]], "-", Passout2023[[#This Row], [Batch Start Year]], "-", Passout2023[[#This Row], [Degree Duration (year)]])</f>
        <v>--</v>
      </c>
      <c r="Y722" s="32"/>
      <c r="Z722" s="32"/>
      <c r="AA722" s="32"/>
      <c r="AB722" s="32"/>
      <c r="AC722" s="32"/>
      <c r="AD722" s="32"/>
      <c r="AE722" s="28">
        <f>COUNTA(Passout2023[[#This Row], [UNIVERSITY_DEGREE_PROGRAM_ID]:[(Graduated) Degree Awarded Female]])</f>
        <v>2</v>
      </c>
    </row>
    <row r="723" s="2" customFormat="1" ht="35.1" customHeight="1">
      <c r="A723" s="29" t="str">
        <f>IFERROR(IF($N723 &lt;&gt; "#Na", INDEX(Degree_Information!$A$2:$A$20129, MATCH(Passout2023[[#This Row], [UNIVERSITY_DEGREE_PROGRAM_ID]], Degree_Information!$N$2:$N$20129, 0)), ""), "")</f>
        <v/>
      </c>
      <c r="B723" s="29" t="str">
        <f>IFERROR(IF($N723 &lt;&gt; "#Na", INDEX(Degree_Information!$B$2:$B$20129, MATCH(Passout2023[[#This Row], [UNIVERSITY_DEGREE_PROGRAM_ID]], Degree_Information!$N$2:$N$20129, 0)), ""), "")</f>
        <v/>
      </c>
      <c r="C723" s="29" t="str">
        <f>IFERROR(IF($N723 &lt;&gt; "#Na", INDEX(Degree_Information!$E$2:$E$20129, MATCH(Passout2023[[#This Row], [UNIVERSITY_DEGREE_PROGRAM_ID]], Degree_Information!$N$2:$N$20129, 0)), ""), "")</f>
        <v/>
      </c>
      <c r="D723" s="29" t="str">
        <f>IFERROR(IF($N723 &lt;&gt; "#Na", INDEX(Degree_Information!$D$2:$D$20129, MATCH(Passout2023[[#This Row], [UNIVERSITY_DEGREE_PROGRAM_ID]], Degree_Information!$N$2:$N$20129, 0)), ""), "")</f>
        <v/>
      </c>
      <c r="E723" s="29" t="str">
        <f>IFERROR(IF($N723 &lt;&gt; "#Na", INDEX(Degree_Information!$F$2:$F$20129, MATCH(Passout2023[[#This Row], [UNIVERSITY_DEGREE_PROGRAM_ID]], Degree_Information!$N$2:$N$20129, 0)), ""), "")</f>
        <v/>
      </c>
      <c r="F723" s="29" t="str">
        <f>IFERROR(IF($N723 &lt;&gt; "#Na", INDEX(Degree_Information!$K$2:$K$20129, MATCH(Passout2023[[#This Row], [UNIVERSITY_DEGREE_PROGRAM_ID]], Degree_Information!$N$2:$N$20129, 0)), ""), "")</f>
        <v/>
      </c>
      <c r="G723" s="29" t="str">
        <f>IFERROR(IF($N723 &lt;&gt; "#Na", INDEX(Degree_Information!$G$2:$G$20129, MATCH(Passout2023[[#This Row], [UNIVERSITY_DEGREE_PROGRAM_ID]], Degree_Information!$N$2:$N$20129, 0)), ""), "")</f>
        <v/>
      </c>
      <c r="H723" s="29" t="str">
        <f>IFERROR(IF($N723 &lt;&gt; "#Na", INDEX(Degree_Information!$I$2:$I$20129, MATCH(Passout2023[[#This Row], [UNIVERSITY_DEGREE_PROGRAM_ID]], Degree_Information!$N$2:$N$20129, 0)), ""), "")</f>
        <v/>
      </c>
      <c r="I723" s="6" t="str">
        <f>IFERROR(IF($N723 &lt;&gt; "#Na", INDEX(Degree_Information!$H$2:$H$20129, MATCH(Passout2023[[#This Row], [UNIVERSITY_DEGREE_PROGRAM_ID]], Degree_Information!$N$2:$N$20129, 0)), ""), "")</f>
        <v/>
      </c>
      <c r="J723" s="6" t="str">
        <f>IFERROR(IF($N723 &lt;&gt; "#Na", INDEX(Degree_Information!$J$2:$J$20129, MATCH(Passout2023[[#This Row], [UNIVERSITY_DEGREE_PROGRAM_ID]], Degree_Information!$N$2:$N$20129, 0)), ""), "")</f>
        <v/>
      </c>
      <c r="K723" s="19"/>
      <c r="L723" s="20"/>
      <c r="M723" s="21"/>
      <c r="N723" s="21"/>
      <c r="O723" s="21"/>
      <c r="P723" s="22"/>
      <c r="Q723" s="21"/>
      <c r="R723" s="21"/>
      <c r="S723" s="20">
        <v>0</v>
      </c>
      <c r="T723" s="20">
        <v>0</v>
      </c>
      <c r="U723" s="23"/>
      <c r="V7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3" s="25"/>
      <c r="X723" s="26" t="str">
        <f>CONCATENATE(Passout2023[[#This Row], [Batch Start Semester]], "-", Passout2023[[#This Row], [Batch Start Year]], "-", Passout2023[[#This Row], [Degree Duration (year)]])</f>
        <v>--</v>
      </c>
      <c r="Y723" s="32"/>
      <c r="Z723" s="32"/>
      <c r="AA723" s="32"/>
      <c r="AB723" s="32"/>
      <c r="AC723" s="32"/>
      <c r="AD723" s="32"/>
      <c r="AE723" s="28">
        <f>COUNTA(Passout2023[[#This Row], [UNIVERSITY_DEGREE_PROGRAM_ID]:[(Graduated) Degree Awarded Female]])</f>
        <v>2</v>
      </c>
    </row>
    <row r="724" s="2" customFormat="1" ht="35.1" customHeight="1">
      <c r="A724" s="29" t="str">
        <f>IFERROR(IF($N724 &lt;&gt; "#Na", INDEX(Degree_Information!$A$2:$A$20129, MATCH(Passout2023[[#This Row], [UNIVERSITY_DEGREE_PROGRAM_ID]], Degree_Information!$N$2:$N$20129, 0)), ""), "")</f>
        <v/>
      </c>
      <c r="B724" s="29" t="str">
        <f>IFERROR(IF($N724 &lt;&gt; "#Na", INDEX(Degree_Information!$B$2:$B$20129, MATCH(Passout2023[[#This Row], [UNIVERSITY_DEGREE_PROGRAM_ID]], Degree_Information!$N$2:$N$20129, 0)), ""), "")</f>
        <v/>
      </c>
      <c r="C724" s="29" t="str">
        <f>IFERROR(IF($N724 &lt;&gt; "#Na", INDEX(Degree_Information!$E$2:$E$20129, MATCH(Passout2023[[#This Row], [UNIVERSITY_DEGREE_PROGRAM_ID]], Degree_Information!$N$2:$N$20129, 0)), ""), "")</f>
        <v/>
      </c>
      <c r="D724" s="29" t="str">
        <f>IFERROR(IF($N724 &lt;&gt; "#Na", INDEX(Degree_Information!$D$2:$D$20129, MATCH(Passout2023[[#This Row], [UNIVERSITY_DEGREE_PROGRAM_ID]], Degree_Information!$N$2:$N$20129, 0)), ""), "")</f>
        <v/>
      </c>
      <c r="E724" s="29" t="str">
        <f>IFERROR(IF($N724 &lt;&gt; "#Na", INDEX(Degree_Information!$F$2:$F$20129, MATCH(Passout2023[[#This Row], [UNIVERSITY_DEGREE_PROGRAM_ID]], Degree_Information!$N$2:$N$20129, 0)), ""), "")</f>
        <v/>
      </c>
      <c r="F724" s="29" t="str">
        <f>IFERROR(IF($N724 &lt;&gt; "#Na", INDEX(Degree_Information!$K$2:$K$20129, MATCH(Passout2023[[#This Row], [UNIVERSITY_DEGREE_PROGRAM_ID]], Degree_Information!$N$2:$N$20129, 0)), ""), "")</f>
        <v/>
      </c>
      <c r="G724" s="29" t="str">
        <f>IFERROR(IF($N724 &lt;&gt; "#Na", INDEX(Degree_Information!$G$2:$G$20129, MATCH(Passout2023[[#This Row], [UNIVERSITY_DEGREE_PROGRAM_ID]], Degree_Information!$N$2:$N$20129, 0)), ""), "")</f>
        <v/>
      </c>
      <c r="H724" s="29" t="str">
        <f>IFERROR(IF($N724 &lt;&gt; "#Na", INDEX(Degree_Information!$I$2:$I$20129, MATCH(Passout2023[[#This Row], [UNIVERSITY_DEGREE_PROGRAM_ID]], Degree_Information!$N$2:$N$20129, 0)), ""), "")</f>
        <v/>
      </c>
      <c r="I724" s="6" t="str">
        <f>IFERROR(IF($N724 &lt;&gt; "#Na", INDEX(Degree_Information!$H$2:$H$20129, MATCH(Passout2023[[#This Row], [UNIVERSITY_DEGREE_PROGRAM_ID]], Degree_Information!$N$2:$N$20129, 0)), ""), "")</f>
        <v/>
      </c>
      <c r="J724" s="6" t="str">
        <f>IFERROR(IF($N724 &lt;&gt; "#Na", INDEX(Degree_Information!$J$2:$J$20129, MATCH(Passout2023[[#This Row], [UNIVERSITY_DEGREE_PROGRAM_ID]], Degree_Information!$N$2:$N$20129, 0)), ""), "")</f>
        <v/>
      </c>
      <c r="K724" s="19"/>
      <c r="L724" s="20"/>
      <c r="M724" s="21"/>
      <c r="N724" s="21"/>
      <c r="O724" s="21"/>
      <c r="P724" s="22"/>
      <c r="Q724" s="21"/>
      <c r="R724" s="21"/>
      <c r="S724" s="20">
        <v>0</v>
      </c>
      <c r="T724" s="20">
        <v>0</v>
      </c>
      <c r="U724" s="23"/>
      <c r="V7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4" s="25"/>
      <c r="X724" s="26" t="str">
        <f>CONCATENATE(Passout2023[[#This Row], [Batch Start Semester]], "-", Passout2023[[#This Row], [Batch Start Year]], "-", Passout2023[[#This Row], [Degree Duration (year)]])</f>
        <v>--</v>
      </c>
      <c r="Y724" s="32"/>
      <c r="Z724" s="32"/>
      <c r="AA724" s="32"/>
      <c r="AB724" s="32"/>
      <c r="AC724" s="32"/>
      <c r="AD724" s="32"/>
      <c r="AE724" s="28">
        <f>COUNTA(Passout2023[[#This Row], [UNIVERSITY_DEGREE_PROGRAM_ID]:[(Graduated) Degree Awarded Female]])</f>
        <v>2</v>
      </c>
    </row>
    <row r="725" s="2" customFormat="1" ht="35.1" customHeight="1">
      <c r="A725" s="29" t="str">
        <f>IFERROR(IF($N725 &lt;&gt; "#Na", INDEX(Degree_Information!$A$2:$A$20129, MATCH(Passout2023[[#This Row], [UNIVERSITY_DEGREE_PROGRAM_ID]], Degree_Information!$N$2:$N$20129, 0)), ""), "")</f>
        <v/>
      </c>
      <c r="B725" s="29" t="str">
        <f>IFERROR(IF($N725 &lt;&gt; "#Na", INDEX(Degree_Information!$B$2:$B$20129, MATCH(Passout2023[[#This Row], [UNIVERSITY_DEGREE_PROGRAM_ID]], Degree_Information!$N$2:$N$20129, 0)), ""), "")</f>
        <v/>
      </c>
      <c r="C725" s="29" t="str">
        <f>IFERROR(IF($N725 &lt;&gt; "#Na", INDEX(Degree_Information!$E$2:$E$20129, MATCH(Passout2023[[#This Row], [UNIVERSITY_DEGREE_PROGRAM_ID]], Degree_Information!$N$2:$N$20129, 0)), ""), "")</f>
        <v/>
      </c>
      <c r="D725" s="29" t="str">
        <f>IFERROR(IF($N725 &lt;&gt; "#Na", INDEX(Degree_Information!$D$2:$D$20129, MATCH(Passout2023[[#This Row], [UNIVERSITY_DEGREE_PROGRAM_ID]], Degree_Information!$N$2:$N$20129, 0)), ""), "")</f>
        <v/>
      </c>
      <c r="E725" s="29" t="str">
        <f>IFERROR(IF($N725 &lt;&gt; "#Na", INDEX(Degree_Information!$F$2:$F$20129, MATCH(Passout2023[[#This Row], [UNIVERSITY_DEGREE_PROGRAM_ID]], Degree_Information!$N$2:$N$20129, 0)), ""), "")</f>
        <v/>
      </c>
      <c r="F725" s="29" t="str">
        <f>IFERROR(IF($N725 &lt;&gt; "#Na", INDEX(Degree_Information!$K$2:$K$20129, MATCH(Passout2023[[#This Row], [UNIVERSITY_DEGREE_PROGRAM_ID]], Degree_Information!$N$2:$N$20129, 0)), ""), "")</f>
        <v/>
      </c>
      <c r="G725" s="29" t="str">
        <f>IFERROR(IF($N725 &lt;&gt; "#Na", INDEX(Degree_Information!$G$2:$G$20129, MATCH(Passout2023[[#This Row], [UNIVERSITY_DEGREE_PROGRAM_ID]], Degree_Information!$N$2:$N$20129, 0)), ""), "")</f>
        <v/>
      </c>
      <c r="H725" s="29" t="str">
        <f>IFERROR(IF($N725 &lt;&gt; "#Na", INDEX(Degree_Information!$I$2:$I$20129, MATCH(Passout2023[[#This Row], [UNIVERSITY_DEGREE_PROGRAM_ID]], Degree_Information!$N$2:$N$20129, 0)), ""), "")</f>
        <v/>
      </c>
      <c r="I725" s="6" t="str">
        <f>IFERROR(IF($N725 &lt;&gt; "#Na", INDEX(Degree_Information!$H$2:$H$20129, MATCH(Passout2023[[#This Row], [UNIVERSITY_DEGREE_PROGRAM_ID]], Degree_Information!$N$2:$N$20129, 0)), ""), "")</f>
        <v/>
      </c>
      <c r="J725" s="6" t="str">
        <f>IFERROR(IF($N725 &lt;&gt; "#Na", INDEX(Degree_Information!$J$2:$J$20129, MATCH(Passout2023[[#This Row], [UNIVERSITY_DEGREE_PROGRAM_ID]], Degree_Information!$N$2:$N$20129, 0)), ""), "")</f>
        <v/>
      </c>
      <c r="K725" s="19"/>
      <c r="L725" s="20"/>
      <c r="M725" s="21"/>
      <c r="N725" s="21"/>
      <c r="O725" s="21"/>
      <c r="P725" s="22"/>
      <c r="Q725" s="21"/>
      <c r="R725" s="21"/>
      <c r="S725" s="20">
        <v>0</v>
      </c>
      <c r="T725" s="20">
        <v>0</v>
      </c>
      <c r="U725" s="23"/>
      <c r="V7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5" s="25"/>
      <c r="X725" s="26" t="str">
        <f>CONCATENATE(Passout2023[[#This Row], [Batch Start Semester]], "-", Passout2023[[#This Row], [Batch Start Year]], "-", Passout2023[[#This Row], [Degree Duration (year)]])</f>
        <v>--</v>
      </c>
      <c r="Y725" s="32"/>
      <c r="Z725" s="32"/>
      <c r="AA725" s="32"/>
      <c r="AB725" s="32"/>
      <c r="AC725" s="32"/>
      <c r="AD725" s="32"/>
      <c r="AE725" s="28">
        <f>COUNTA(Passout2023[[#This Row], [UNIVERSITY_DEGREE_PROGRAM_ID]:[(Graduated) Degree Awarded Female]])</f>
        <v>2</v>
      </c>
    </row>
    <row r="726" s="2" customFormat="1" ht="35.1" customHeight="1">
      <c r="A726" s="29" t="str">
        <f>IFERROR(IF($N726 &lt;&gt; "#Na", INDEX(Degree_Information!$A$2:$A$20129, MATCH(Passout2023[[#This Row], [UNIVERSITY_DEGREE_PROGRAM_ID]], Degree_Information!$N$2:$N$20129, 0)), ""), "")</f>
        <v/>
      </c>
      <c r="B726" s="29" t="str">
        <f>IFERROR(IF($N726 &lt;&gt; "#Na", INDEX(Degree_Information!$B$2:$B$20129, MATCH(Passout2023[[#This Row], [UNIVERSITY_DEGREE_PROGRAM_ID]], Degree_Information!$N$2:$N$20129, 0)), ""), "")</f>
        <v/>
      </c>
      <c r="C726" s="29" t="str">
        <f>IFERROR(IF($N726 &lt;&gt; "#Na", INDEX(Degree_Information!$E$2:$E$20129, MATCH(Passout2023[[#This Row], [UNIVERSITY_DEGREE_PROGRAM_ID]], Degree_Information!$N$2:$N$20129, 0)), ""), "")</f>
        <v/>
      </c>
      <c r="D726" s="29" t="str">
        <f>IFERROR(IF($N726 &lt;&gt; "#Na", INDEX(Degree_Information!$D$2:$D$20129, MATCH(Passout2023[[#This Row], [UNIVERSITY_DEGREE_PROGRAM_ID]], Degree_Information!$N$2:$N$20129, 0)), ""), "")</f>
        <v/>
      </c>
      <c r="E726" s="29" t="str">
        <f>IFERROR(IF($N726 &lt;&gt; "#Na", INDEX(Degree_Information!$F$2:$F$20129, MATCH(Passout2023[[#This Row], [UNIVERSITY_DEGREE_PROGRAM_ID]], Degree_Information!$N$2:$N$20129, 0)), ""), "")</f>
        <v/>
      </c>
      <c r="F726" s="29" t="str">
        <f>IFERROR(IF($N726 &lt;&gt; "#Na", INDEX(Degree_Information!$K$2:$K$20129, MATCH(Passout2023[[#This Row], [UNIVERSITY_DEGREE_PROGRAM_ID]], Degree_Information!$N$2:$N$20129, 0)), ""), "")</f>
        <v/>
      </c>
      <c r="G726" s="29" t="str">
        <f>IFERROR(IF($N726 &lt;&gt; "#Na", INDEX(Degree_Information!$G$2:$G$20129, MATCH(Passout2023[[#This Row], [UNIVERSITY_DEGREE_PROGRAM_ID]], Degree_Information!$N$2:$N$20129, 0)), ""), "")</f>
        <v/>
      </c>
      <c r="H726" s="29" t="str">
        <f>IFERROR(IF($N726 &lt;&gt; "#Na", INDEX(Degree_Information!$I$2:$I$20129, MATCH(Passout2023[[#This Row], [UNIVERSITY_DEGREE_PROGRAM_ID]], Degree_Information!$N$2:$N$20129, 0)), ""), "")</f>
        <v/>
      </c>
      <c r="I726" s="6" t="str">
        <f>IFERROR(IF($N726 &lt;&gt; "#Na", INDEX(Degree_Information!$H$2:$H$20129, MATCH(Passout2023[[#This Row], [UNIVERSITY_DEGREE_PROGRAM_ID]], Degree_Information!$N$2:$N$20129, 0)), ""), "")</f>
        <v/>
      </c>
      <c r="J726" s="6" t="str">
        <f>IFERROR(IF($N726 &lt;&gt; "#Na", INDEX(Degree_Information!$J$2:$J$20129, MATCH(Passout2023[[#This Row], [UNIVERSITY_DEGREE_PROGRAM_ID]], Degree_Information!$N$2:$N$20129, 0)), ""), "")</f>
        <v/>
      </c>
      <c r="K726" s="19"/>
      <c r="L726" s="20"/>
      <c r="M726" s="21"/>
      <c r="N726" s="21"/>
      <c r="O726" s="21"/>
      <c r="P726" s="22"/>
      <c r="Q726" s="21"/>
      <c r="R726" s="21"/>
      <c r="S726" s="20">
        <v>0</v>
      </c>
      <c r="T726" s="20">
        <v>0</v>
      </c>
      <c r="U726" s="23"/>
      <c r="V7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6" s="25"/>
      <c r="X726" s="26" t="str">
        <f>CONCATENATE(Passout2023[[#This Row], [Batch Start Semester]], "-", Passout2023[[#This Row], [Batch Start Year]], "-", Passout2023[[#This Row], [Degree Duration (year)]])</f>
        <v>--</v>
      </c>
      <c r="Y726" s="32"/>
      <c r="Z726" s="32"/>
      <c r="AA726" s="32"/>
      <c r="AB726" s="32"/>
      <c r="AC726" s="32"/>
      <c r="AD726" s="32"/>
      <c r="AE726" s="28">
        <f>COUNTA(Passout2023[[#This Row], [UNIVERSITY_DEGREE_PROGRAM_ID]:[(Graduated) Degree Awarded Female]])</f>
        <v>2</v>
      </c>
    </row>
    <row r="727" s="2" customFormat="1" ht="35.1" customHeight="1">
      <c r="A727" s="29" t="str">
        <f>IFERROR(IF($N727 &lt;&gt; "#Na", INDEX(Degree_Information!$A$2:$A$20129, MATCH(Passout2023[[#This Row], [UNIVERSITY_DEGREE_PROGRAM_ID]], Degree_Information!$N$2:$N$20129, 0)), ""), "")</f>
        <v/>
      </c>
      <c r="B727" s="29" t="str">
        <f>IFERROR(IF($N727 &lt;&gt; "#Na", INDEX(Degree_Information!$B$2:$B$20129, MATCH(Passout2023[[#This Row], [UNIVERSITY_DEGREE_PROGRAM_ID]], Degree_Information!$N$2:$N$20129, 0)), ""), "")</f>
        <v/>
      </c>
      <c r="C727" s="29" t="str">
        <f>IFERROR(IF($N727 &lt;&gt; "#Na", INDEX(Degree_Information!$E$2:$E$20129, MATCH(Passout2023[[#This Row], [UNIVERSITY_DEGREE_PROGRAM_ID]], Degree_Information!$N$2:$N$20129, 0)), ""), "")</f>
        <v/>
      </c>
      <c r="D727" s="29" t="str">
        <f>IFERROR(IF($N727 &lt;&gt; "#Na", INDEX(Degree_Information!$D$2:$D$20129, MATCH(Passout2023[[#This Row], [UNIVERSITY_DEGREE_PROGRAM_ID]], Degree_Information!$N$2:$N$20129, 0)), ""), "")</f>
        <v/>
      </c>
      <c r="E727" s="29" t="str">
        <f>IFERROR(IF($N727 &lt;&gt; "#Na", INDEX(Degree_Information!$F$2:$F$20129, MATCH(Passout2023[[#This Row], [UNIVERSITY_DEGREE_PROGRAM_ID]], Degree_Information!$N$2:$N$20129, 0)), ""), "")</f>
        <v/>
      </c>
      <c r="F727" s="29" t="str">
        <f>IFERROR(IF($N727 &lt;&gt; "#Na", INDEX(Degree_Information!$K$2:$K$20129, MATCH(Passout2023[[#This Row], [UNIVERSITY_DEGREE_PROGRAM_ID]], Degree_Information!$N$2:$N$20129, 0)), ""), "")</f>
        <v/>
      </c>
      <c r="G727" s="29" t="str">
        <f>IFERROR(IF($N727 &lt;&gt; "#Na", INDEX(Degree_Information!$G$2:$G$20129, MATCH(Passout2023[[#This Row], [UNIVERSITY_DEGREE_PROGRAM_ID]], Degree_Information!$N$2:$N$20129, 0)), ""), "")</f>
        <v/>
      </c>
      <c r="H727" s="29" t="str">
        <f>IFERROR(IF($N727 &lt;&gt; "#Na", INDEX(Degree_Information!$I$2:$I$20129, MATCH(Passout2023[[#This Row], [UNIVERSITY_DEGREE_PROGRAM_ID]], Degree_Information!$N$2:$N$20129, 0)), ""), "")</f>
        <v/>
      </c>
      <c r="I727" s="6" t="str">
        <f>IFERROR(IF($N727 &lt;&gt; "#Na", INDEX(Degree_Information!$H$2:$H$20129, MATCH(Passout2023[[#This Row], [UNIVERSITY_DEGREE_PROGRAM_ID]], Degree_Information!$N$2:$N$20129, 0)), ""), "")</f>
        <v/>
      </c>
      <c r="J727" s="6" t="str">
        <f>IFERROR(IF($N727 &lt;&gt; "#Na", INDEX(Degree_Information!$J$2:$J$20129, MATCH(Passout2023[[#This Row], [UNIVERSITY_DEGREE_PROGRAM_ID]], Degree_Information!$N$2:$N$20129, 0)), ""), "")</f>
        <v/>
      </c>
      <c r="K727" s="19"/>
      <c r="L727" s="20"/>
      <c r="M727" s="21"/>
      <c r="N727" s="21"/>
      <c r="O727" s="21"/>
      <c r="P727" s="22"/>
      <c r="Q727" s="21"/>
      <c r="R727" s="21"/>
      <c r="S727" s="20">
        <v>0</v>
      </c>
      <c r="T727" s="20">
        <v>0</v>
      </c>
      <c r="U727" s="23"/>
      <c r="V7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7" s="25"/>
      <c r="X727" s="26" t="str">
        <f>CONCATENATE(Passout2023[[#This Row], [Batch Start Semester]], "-", Passout2023[[#This Row], [Batch Start Year]], "-", Passout2023[[#This Row], [Degree Duration (year)]])</f>
        <v>--</v>
      </c>
      <c r="Y727" s="32"/>
      <c r="Z727" s="32"/>
      <c r="AA727" s="32"/>
      <c r="AB727" s="32"/>
      <c r="AC727" s="32"/>
      <c r="AD727" s="32"/>
      <c r="AE727" s="28">
        <f>COUNTA(Passout2023[[#This Row], [UNIVERSITY_DEGREE_PROGRAM_ID]:[(Graduated) Degree Awarded Female]])</f>
        <v>2</v>
      </c>
    </row>
    <row r="728" s="2" customFormat="1" ht="35.1" customHeight="1">
      <c r="A728" s="29" t="str">
        <f>IFERROR(IF($N728 &lt;&gt; "#Na", INDEX(Degree_Information!$A$2:$A$20129, MATCH(Passout2023[[#This Row], [UNIVERSITY_DEGREE_PROGRAM_ID]], Degree_Information!$N$2:$N$20129, 0)), ""), "")</f>
        <v/>
      </c>
      <c r="B728" s="29" t="str">
        <f>IFERROR(IF($N728 &lt;&gt; "#Na", INDEX(Degree_Information!$B$2:$B$20129, MATCH(Passout2023[[#This Row], [UNIVERSITY_DEGREE_PROGRAM_ID]], Degree_Information!$N$2:$N$20129, 0)), ""), "")</f>
        <v/>
      </c>
      <c r="C728" s="29" t="str">
        <f>IFERROR(IF($N728 &lt;&gt; "#Na", INDEX(Degree_Information!$E$2:$E$20129, MATCH(Passout2023[[#This Row], [UNIVERSITY_DEGREE_PROGRAM_ID]], Degree_Information!$N$2:$N$20129, 0)), ""), "")</f>
        <v/>
      </c>
      <c r="D728" s="29" t="str">
        <f>IFERROR(IF($N728 &lt;&gt; "#Na", INDEX(Degree_Information!$D$2:$D$20129, MATCH(Passout2023[[#This Row], [UNIVERSITY_DEGREE_PROGRAM_ID]], Degree_Information!$N$2:$N$20129, 0)), ""), "")</f>
        <v/>
      </c>
      <c r="E728" s="29" t="str">
        <f>IFERROR(IF($N728 &lt;&gt; "#Na", INDEX(Degree_Information!$F$2:$F$20129, MATCH(Passout2023[[#This Row], [UNIVERSITY_DEGREE_PROGRAM_ID]], Degree_Information!$N$2:$N$20129, 0)), ""), "")</f>
        <v/>
      </c>
      <c r="F728" s="29" t="str">
        <f>IFERROR(IF($N728 &lt;&gt; "#Na", INDEX(Degree_Information!$K$2:$K$20129, MATCH(Passout2023[[#This Row], [UNIVERSITY_DEGREE_PROGRAM_ID]], Degree_Information!$N$2:$N$20129, 0)), ""), "")</f>
        <v/>
      </c>
      <c r="G728" s="29" t="str">
        <f>IFERROR(IF($N728 &lt;&gt; "#Na", INDEX(Degree_Information!$G$2:$G$20129, MATCH(Passout2023[[#This Row], [UNIVERSITY_DEGREE_PROGRAM_ID]], Degree_Information!$N$2:$N$20129, 0)), ""), "")</f>
        <v/>
      </c>
      <c r="H728" s="29" t="str">
        <f>IFERROR(IF($N728 &lt;&gt; "#Na", INDEX(Degree_Information!$I$2:$I$20129, MATCH(Passout2023[[#This Row], [UNIVERSITY_DEGREE_PROGRAM_ID]], Degree_Information!$N$2:$N$20129, 0)), ""), "")</f>
        <v/>
      </c>
      <c r="I728" s="6" t="str">
        <f>IFERROR(IF($N728 &lt;&gt; "#Na", INDEX(Degree_Information!$H$2:$H$20129, MATCH(Passout2023[[#This Row], [UNIVERSITY_DEGREE_PROGRAM_ID]], Degree_Information!$N$2:$N$20129, 0)), ""), "")</f>
        <v/>
      </c>
      <c r="J728" s="6" t="str">
        <f>IFERROR(IF($N728 &lt;&gt; "#Na", INDEX(Degree_Information!$J$2:$J$20129, MATCH(Passout2023[[#This Row], [UNIVERSITY_DEGREE_PROGRAM_ID]], Degree_Information!$N$2:$N$20129, 0)), ""), "")</f>
        <v/>
      </c>
      <c r="K728" s="19"/>
      <c r="L728" s="20"/>
      <c r="M728" s="21"/>
      <c r="N728" s="21"/>
      <c r="O728" s="21"/>
      <c r="P728" s="22"/>
      <c r="Q728" s="21"/>
      <c r="R728" s="21"/>
      <c r="S728" s="20">
        <v>0</v>
      </c>
      <c r="T728" s="20">
        <v>0</v>
      </c>
      <c r="U728" s="23"/>
      <c r="V7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8" s="25"/>
      <c r="X728" s="26" t="str">
        <f>CONCATENATE(Passout2023[[#This Row], [Batch Start Semester]], "-", Passout2023[[#This Row], [Batch Start Year]], "-", Passout2023[[#This Row], [Degree Duration (year)]])</f>
        <v>--</v>
      </c>
      <c r="Y728" s="32"/>
      <c r="Z728" s="32"/>
      <c r="AA728" s="32"/>
      <c r="AB728" s="32"/>
      <c r="AC728" s="32"/>
      <c r="AD728" s="32"/>
      <c r="AE728" s="28">
        <f>COUNTA(Passout2023[[#This Row], [UNIVERSITY_DEGREE_PROGRAM_ID]:[(Graduated) Degree Awarded Female]])</f>
        <v>2</v>
      </c>
    </row>
    <row r="729" s="2" customFormat="1" ht="35.1" customHeight="1">
      <c r="A729" s="29" t="str">
        <f>IFERROR(IF($N729 &lt;&gt; "#Na", INDEX(Degree_Information!$A$2:$A$20129, MATCH(Passout2023[[#This Row], [UNIVERSITY_DEGREE_PROGRAM_ID]], Degree_Information!$N$2:$N$20129, 0)), ""), "")</f>
        <v/>
      </c>
      <c r="B729" s="29" t="str">
        <f>IFERROR(IF($N729 &lt;&gt; "#Na", INDEX(Degree_Information!$B$2:$B$20129, MATCH(Passout2023[[#This Row], [UNIVERSITY_DEGREE_PROGRAM_ID]], Degree_Information!$N$2:$N$20129, 0)), ""), "")</f>
        <v/>
      </c>
      <c r="C729" s="29" t="str">
        <f>IFERROR(IF($N729 &lt;&gt; "#Na", INDEX(Degree_Information!$E$2:$E$20129, MATCH(Passout2023[[#This Row], [UNIVERSITY_DEGREE_PROGRAM_ID]], Degree_Information!$N$2:$N$20129, 0)), ""), "")</f>
        <v/>
      </c>
      <c r="D729" s="29" t="str">
        <f>IFERROR(IF($N729 &lt;&gt; "#Na", INDEX(Degree_Information!$D$2:$D$20129, MATCH(Passout2023[[#This Row], [UNIVERSITY_DEGREE_PROGRAM_ID]], Degree_Information!$N$2:$N$20129, 0)), ""), "")</f>
        <v/>
      </c>
      <c r="E729" s="29" t="str">
        <f>IFERROR(IF($N729 &lt;&gt; "#Na", INDEX(Degree_Information!$F$2:$F$20129, MATCH(Passout2023[[#This Row], [UNIVERSITY_DEGREE_PROGRAM_ID]], Degree_Information!$N$2:$N$20129, 0)), ""), "")</f>
        <v/>
      </c>
      <c r="F729" s="29" t="str">
        <f>IFERROR(IF($N729 &lt;&gt; "#Na", INDEX(Degree_Information!$K$2:$K$20129, MATCH(Passout2023[[#This Row], [UNIVERSITY_DEGREE_PROGRAM_ID]], Degree_Information!$N$2:$N$20129, 0)), ""), "")</f>
        <v/>
      </c>
      <c r="G729" s="29" t="str">
        <f>IFERROR(IF($N729 &lt;&gt; "#Na", INDEX(Degree_Information!$G$2:$G$20129, MATCH(Passout2023[[#This Row], [UNIVERSITY_DEGREE_PROGRAM_ID]], Degree_Information!$N$2:$N$20129, 0)), ""), "")</f>
        <v/>
      </c>
      <c r="H729" s="29" t="str">
        <f>IFERROR(IF($N729 &lt;&gt; "#Na", INDEX(Degree_Information!$I$2:$I$20129, MATCH(Passout2023[[#This Row], [UNIVERSITY_DEGREE_PROGRAM_ID]], Degree_Information!$N$2:$N$20129, 0)), ""), "")</f>
        <v/>
      </c>
      <c r="I729" s="6" t="str">
        <f>IFERROR(IF($N729 &lt;&gt; "#Na", INDEX(Degree_Information!$H$2:$H$20129, MATCH(Passout2023[[#This Row], [UNIVERSITY_DEGREE_PROGRAM_ID]], Degree_Information!$N$2:$N$20129, 0)), ""), "")</f>
        <v/>
      </c>
      <c r="J729" s="6" t="str">
        <f>IFERROR(IF($N729 &lt;&gt; "#Na", INDEX(Degree_Information!$J$2:$J$20129, MATCH(Passout2023[[#This Row], [UNIVERSITY_DEGREE_PROGRAM_ID]], Degree_Information!$N$2:$N$20129, 0)), ""), "")</f>
        <v/>
      </c>
      <c r="K729" s="19"/>
      <c r="L729" s="20"/>
      <c r="M729" s="21"/>
      <c r="N729" s="21"/>
      <c r="O729" s="21"/>
      <c r="P729" s="22"/>
      <c r="Q729" s="21"/>
      <c r="R729" s="21"/>
      <c r="S729" s="20">
        <v>0</v>
      </c>
      <c r="T729" s="20">
        <v>0</v>
      </c>
      <c r="U729" s="23"/>
      <c r="V7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29" s="25"/>
      <c r="X729" s="26" t="str">
        <f>CONCATENATE(Passout2023[[#This Row], [Batch Start Semester]], "-", Passout2023[[#This Row], [Batch Start Year]], "-", Passout2023[[#This Row], [Degree Duration (year)]])</f>
        <v>--</v>
      </c>
      <c r="Y729" s="32"/>
      <c r="Z729" s="32"/>
      <c r="AA729" s="32"/>
      <c r="AB729" s="32"/>
      <c r="AC729" s="32"/>
      <c r="AD729" s="32"/>
      <c r="AE729" s="28">
        <f>COUNTA(Passout2023[[#This Row], [UNIVERSITY_DEGREE_PROGRAM_ID]:[(Graduated) Degree Awarded Female]])</f>
        <v>2</v>
      </c>
    </row>
    <row r="730" s="2" customFormat="1" ht="35.1" customHeight="1">
      <c r="A730" s="29" t="str">
        <f>IFERROR(IF($N730 &lt;&gt; "#Na", INDEX(Degree_Information!$A$2:$A$20129, MATCH(Passout2023[[#This Row], [UNIVERSITY_DEGREE_PROGRAM_ID]], Degree_Information!$N$2:$N$20129, 0)), ""), "")</f>
        <v/>
      </c>
      <c r="B730" s="29" t="str">
        <f>IFERROR(IF($N730 &lt;&gt; "#Na", INDEX(Degree_Information!$B$2:$B$20129, MATCH(Passout2023[[#This Row], [UNIVERSITY_DEGREE_PROGRAM_ID]], Degree_Information!$N$2:$N$20129, 0)), ""), "")</f>
        <v/>
      </c>
      <c r="C730" s="29" t="str">
        <f>IFERROR(IF($N730 &lt;&gt; "#Na", INDEX(Degree_Information!$E$2:$E$20129, MATCH(Passout2023[[#This Row], [UNIVERSITY_DEGREE_PROGRAM_ID]], Degree_Information!$N$2:$N$20129, 0)), ""), "")</f>
        <v/>
      </c>
      <c r="D730" s="29" t="str">
        <f>IFERROR(IF($N730 &lt;&gt; "#Na", INDEX(Degree_Information!$D$2:$D$20129, MATCH(Passout2023[[#This Row], [UNIVERSITY_DEGREE_PROGRAM_ID]], Degree_Information!$N$2:$N$20129, 0)), ""), "")</f>
        <v/>
      </c>
      <c r="E730" s="29" t="str">
        <f>IFERROR(IF($N730 &lt;&gt; "#Na", INDEX(Degree_Information!$F$2:$F$20129, MATCH(Passout2023[[#This Row], [UNIVERSITY_DEGREE_PROGRAM_ID]], Degree_Information!$N$2:$N$20129, 0)), ""), "")</f>
        <v/>
      </c>
      <c r="F730" s="29" t="str">
        <f>IFERROR(IF($N730 &lt;&gt; "#Na", INDEX(Degree_Information!$K$2:$K$20129, MATCH(Passout2023[[#This Row], [UNIVERSITY_DEGREE_PROGRAM_ID]], Degree_Information!$N$2:$N$20129, 0)), ""), "")</f>
        <v/>
      </c>
      <c r="G730" s="29" t="str">
        <f>IFERROR(IF($N730 &lt;&gt; "#Na", INDEX(Degree_Information!$G$2:$G$20129, MATCH(Passout2023[[#This Row], [UNIVERSITY_DEGREE_PROGRAM_ID]], Degree_Information!$N$2:$N$20129, 0)), ""), "")</f>
        <v/>
      </c>
      <c r="H730" s="29" t="str">
        <f>IFERROR(IF($N730 &lt;&gt; "#Na", INDEX(Degree_Information!$I$2:$I$20129, MATCH(Passout2023[[#This Row], [UNIVERSITY_DEGREE_PROGRAM_ID]], Degree_Information!$N$2:$N$20129, 0)), ""), "")</f>
        <v/>
      </c>
      <c r="I730" s="6" t="str">
        <f>IFERROR(IF($N730 &lt;&gt; "#Na", INDEX(Degree_Information!$H$2:$H$20129, MATCH(Passout2023[[#This Row], [UNIVERSITY_DEGREE_PROGRAM_ID]], Degree_Information!$N$2:$N$20129, 0)), ""), "")</f>
        <v/>
      </c>
      <c r="J730" s="6" t="str">
        <f>IFERROR(IF($N730 &lt;&gt; "#Na", INDEX(Degree_Information!$J$2:$J$20129, MATCH(Passout2023[[#This Row], [UNIVERSITY_DEGREE_PROGRAM_ID]], Degree_Information!$N$2:$N$20129, 0)), ""), "")</f>
        <v/>
      </c>
      <c r="K730" s="19"/>
      <c r="L730" s="20"/>
      <c r="M730" s="21"/>
      <c r="N730" s="21"/>
      <c r="O730" s="21"/>
      <c r="P730" s="22"/>
      <c r="Q730" s="21"/>
      <c r="R730" s="21"/>
      <c r="S730" s="20">
        <v>0</v>
      </c>
      <c r="T730" s="20">
        <v>0</v>
      </c>
      <c r="U730" s="23"/>
      <c r="V7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0" s="25"/>
      <c r="X730" s="26" t="str">
        <f>CONCATENATE(Passout2023[[#This Row], [Batch Start Semester]], "-", Passout2023[[#This Row], [Batch Start Year]], "-", Passout2023[[#This Row], [Degree Duration (year)]])</f>
        <v>--</v>
      </c>
      <c r="Y730" s="32"/>
      <c r="Z730" s="32"/>
      <c r="AA730" s="32"/>
      <c r="AB730" s="32"/>
      <c r="AC730" s="32"/>
      <c r="AD730" s="32"/>
      <c r="AE730" s="28">
        <f>COUNTA(Passout2023[[#This Row], [UNIVERSITY_DEGREE_PROGRAM_ID]:[(Graduated) Degree Awarded Female]])</f>
        <v>2</v>
      </c>
    </row>
    <row r="731" s="2" customFormat="1" ht="35.1" customHeight="1">
      <c r="A731" s="29" t="str">
        <f>IFERROR(IF($N731 &lt;&gt; "#Na", INDEX(Degree_Information!$A$2:$A$20129, MATCH(Passout2023[[#This Row], [UNIVERSITY_DEGREE_PROGRAM_ID]], Degree_Information!$N$2:$N$20129, 0)), ""), "")</f>
        <v/>
      </c>
      <c r="B731" s="29" t="str">
        <f>IFERROR(IF($N731 &lt;&gt; "#Na", INDEX(Degree_Information!$B$2:$B$20129, MATCH(Passout2023[[#This Row], [UNIVERSITY_DEGREE_PROGRAM_ID]], Degree_Information!$N$2:$N$20129, 0)), ""), "")</f>
        <v/>
      </c>
      <c r="C731" s="29" t="str">
        <f>IFERROR(IF($N731 &lt;&gt; "#Na", INDEX(Degree_Information!$E$2:$E$20129, MATCH(Passout2023[[#This Row], [UNIVERSITY_DEGREE_PROGRAM_ID]], Degree_Information!$N$2:$N$20129, 0)), ""), "")</f>
        <v/>
      </c>
      <c r="D731" s="29" t="str">
        <f>IFERROR(IF($N731 &lt;&gt; "#Na", INDEX(Degree_Information!$D$2:$D$20129, MATCH(Passout2023[[#This Row], [UNIVERSITY_DEGREE_PROGRAM_ID]], Degree_Information!$N$2:$N$20129, 0)), ""), "")</f>
        <v/>
      </c>
      <c r="E731" s="29" t="str">
        <f>IFERROR(IF($N731 &lt;&gt; "#Na", INDEX(Degree_Information!$F$2:$F$20129, MATCH(Passout2023[[#This Row], [UNIVERSITY_DEGREE_PROGRAM_ID]], Degree_Information!$N$2:$N$20129, 0)), ""), "")</f>
        <v/>
      </c>
      <c r="F731" s="29" t="str">
        <f>IFERROR(IF($N731 &lt;&gt; "#Na", INDEX(Degree_Information!$K$2:$K$20129, MATCH(Passout2023[[#This Row], [UNIVERSITY_DEGREE_PROGRAM_ID]], Degree_Information!$N$2:$N$20129, 0)), ""), "")</f>
        <v/>
      </c>
      <c r="G731" s="29" t="str">
        <f>IFERROR(IF($N731 &lt;&gt; "#Na", INDEX(Degree_Information!$G$2:$G$20129, MATCH(Passout2023[[#This Row], [UNIVERSITY_DEGREE_PROGRAM_ID]], Degree_Information!$N$2:$N$20129, 0)), ""), "")</f>
        <v/>
      </c>
      <c r="H731" s="29" t="str">
        <f>IFERROR(IF($N731 &lt;&gt; "#Na", INDEX(Degree_Information!$I$2:$I$20129, MATCH(Passout2023[[#This Row], [UNIVERSITY_DEGREE_PROGRAM_ID]], Degree_Information!$N$2:$N$20129, 0)), ""), "")</f>
        <v/>
      </c>
      <c r="I731" s="6" t="str">
        <f>IFERROR(IF($N731 &lt;&gt; "#Na", INDEX(Degree_Information!$H$2:$H$20129, MATCH(Passout2023[[#This Row], [UNIVERSITY_DEGREE_PROGRAM_ID]], Degree_Information!$N$2:$N$20129, 0)), ""), "")</f>
        <v/>
      </c>
      <c r="J731" s="6" t="str">
        <f>IFERROR(IF($N731 &lt;&gt; "#Na", INDEX(Degree_Information!$J$2:$J$20129, MATCH(Passout2023[[#This Row], [UNIVERSITY_DEGREE_PROGRAM_ID]], Degree_Information!$N$2:$N$20129, 0)), ""), "")</f>
        <v/>
      </c>
      <c r="K731" s="19"/>
      <c r="L731" s="20"/>
      <c r="M731" s="21"/>
      <c r="N731" s="21"/>
      <c r="O731" s="21"/>
      <c r="P731" s="22"/>
      <c r="Q731" s="21"/>
      <c r="R731" s="21"/>
      <c r="S731" s="20">
        <v>0</v>
      </c>
      <c r="T731" s="20">
        <v>0</v>
      </c>
      <c r="U731" s="23"/>
      <c r="V7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1" s="25"/>
      <c r="X731" s="26" t="str">
        <f>CONCATENATE(Passout2023[[#This Row], [Batch Start Semester]], "-", Passout2023[[#This Row], [Batch Start Year]], "-", Passout2023[[#This Row], [Degree Duration (year)]])</f>
        <v>--</v>
      </c>
      <c r="Y731" s="32"/>
      <c r="Z731" s="32"/>
      <c r="AA731" s="32"/>
      <c r="AB731" s="32"/>
      <c r="AC731" s="32"/>
      <c r="AD731" s="32"/>
      <c r="AE731" s="28">
        <f>COUNTA(Passout2023[[#This Row], [UNIVERSITY_DEGREE_PROGRAM_ID]:[(Graduated) Degree Awarded Female]])</f>
        <v>2</v>
      </c>
    </row>
    <row r="732" s="2" customFormat="1" ht="35.1" customHeight="1">
      <c r="A732" s="29" t="str">
        <f>IFERROR(IF($N732 &lt;&gt; "#Na", INDEX(Degree_Information!$A$2:$A$20129, MATCH(Passout2023[[#This Row], [UNIVERSITY_DEGREE_PROGRAM_ID]], Degree_Information!$N$2:$N$20129, 0)), ""), "")</f>
        <v/>
      </c>
      <c r="B732" s="29" t="str">
        <f>IFERROR(IF($N732 &lt;&gt; "#Na", INDEX(Degree_Information!$B$2:$B$20129, MATCH(Passout2023[[#This Row], [UNIVERSITY_DEGREE_PROGRAM_ID]], Degree_Information!$N$2:$N$20129, 0)), ""), "")</f>
        <v/>
      </c>
      <c r="C732" s="29" t="str">
        <f>IFERROR(IF($N732 &lt;&gt; "#Na", INDEX(Degree_Information!$E$2:$E$20129, MATCH(Passout2023[[#This Row], [UNIVERSITY_DEGREE_PROGRAM_ID]], Degree_Information!$N$2:$N$20129, 0)), ""), "")</f>
        <v/>
      </c>
      <c r="D732" s="29" t="str">
        <f>IFERROR(IF($N732 &lt;&gt; "#Na", INDEX(Degree_Information!$D$2:$D$20129, MATCH(Passout2023[[#This Row], [UNIVERSITY_DEGREE_PROGRAM_ID]], Degree_Information!$N$2:$N$20129, 0)), ""), "")</f>
        <v/>
      </c>
      <c r="E732" s="29" t="str">
        <f>IFERROR(IF($N732 &lt;&gt; "#Na", INDEX(Degree_Information!$F$2:$F$20129, MATCH(Passout2023[[#This Row], [UNIVERSITY_DEGREE_PROGRAM_ID]], Degree_Information!$N$2:$N$20129, 0)), ""), "")</f>
        <v/>
      </c>
      <c r="F732" s="29" t="str">
        <f>IFERROR(IF($N732 &lt;&gt; "#Na", INDEX(Degree_Information!$K$2:$K$20129, MATCH(Passout2023[[#This Row], [UNIVERSITY_DEGREE_PROGRAM_ID]], Degree_Information!$N$2:$N$20129, 0)), ""), "")</f>
        <v/>
      </c>
      <c r="G732" s="29" t="str">
        <f>IFERROR(IF($N732 &lt;&gt; "#Na", INDEX(Degree_Information!$G$2:$G$20129, MATCH(Passout2023[[#This Row], [UNIVERSITY_DEGREE_PROGRAM_ID]], Degree_Information!$N$2:$N$20129, 0)), ""), "")</f>
        <v/>
      </c>
      <c r="H732" s="29" t="str">
        <f>IFERROR(IF($N732 &lt;&gt; "#Na", INDEX(Degree_Information!$I$2:$I$20129, MATCH(Passout2023[[#This Row], [UNIVERSITY_DEGREE_PROGRAM_ID]], Degree_Information!$N$2:$N$20129, 0)), ""), "")</f>
        <v/>
      </c>
      <c r="I732" s="6" t="str">
        <f>IFERROR(IF($N732 &lt;&gt; "#Na", INDEX(Degree_Information!$H$2:$H$20129, MATCH(Passout2023[[#This Row], [UNIVERSITY_DEGREE_PROGRAM_ID]], Degree_Information!$N$2:$N$20129, 0)), ""), "")</f>
        <v/>
      </c>
      <c r="J732" s="6" t="str">
        <f>IFERROR(IF($N732 &lt;&gt; "#Na", INDEX(Degree_Information!$J$2:$J$20129, MATCH(Passout2023[[#This Row], [UNIVERSITY_DEGREE_PROGRAM_ID]], Degree_Information!$N$2:$N$20129, 0)), ""), "")</f>
        <v/>
      </c>
      <c r="K732" s="19"/>
      <c r="L732" s="20"/>
      <c r="M732" s="21"/>
      <c r="N732" s="21"/>
      <c r="O732" s="21"/>
      <c r="P732" s="22"/>
      <c r="Q732" s="21"/>
      <c r="R732" s="21"/>
      <c r="S732" s="20">
        <v>0</v>
      </c>
      <c r="T732" s="20">
        <v>0</v>
      </c>
      <c r="U732" s="23"/>
      <c r="V7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2" s="25"/>
      <c r="X732" s="26" t="str">
        <f>CONCATENATE(Passout2023[[#This Row], [Batch Start Semester]], "-", Passout2023[[#This Row], [Batch Start Year]], "-", Passout2023[[#This Row], [Degree Duration (year)]])</f>
        <v>--</v>
      </c>
      <c r="Y732" s="32"/>
      <c r="Z732" s="32"/>
      <c r="AA732" s="32"/>
      <c r="AB732" s="32"/>
      <c r="AC732" s="32"/>
      <c r="AD732" s="32"/>
      <c r="AE732" s="28">
        <f>COUNTA(Passout2023[[#This Row], [UNIVERSITY_DEGREE_PROGRAM_ID]:[(Graduated) Degree Awarded Female]])</f>
        <v>2</v>
      </c>
    </row>
    <row r="733" s="2" customFormat="1" ht="35.1" customHeight="1">
      <c r="A733" s="29" t="str">
        <f>IFERROR(IF($N733 &lt;&gt; "#Na", INDEX(Degree_Information!$A$2:$A$20129, MATCH(Passout2023[[#This Row], [UNIVERSITY_DEGREE_PROGRAM_ID]], Degree_Information!$N$2:$N$20129, 0)), ""), "")</f>
        <v/>
      </c>
      <c r="B733" s="29" t="str">
        <f>IFERROR(IF($N733 &lt;&gt; "#Na", INDEX(Degree_Information!$B$2:$B$20129, MATCH(Passout2023[[#This Row], [UNIVERSITY_DEGREE_PROGRAM_ID]], Degree_Information!$N$2:$N$20129, 0)), ""), "")</f>
        <v/>
      </c>
      <c r="C733" s="29" t="str">
        <f>IFERROR(IF($N733 &lt;&gt; "#Na", INDEX(Degree_Information!$E$2:$E$20129, MATCH(Passout2023[[#This Row], [UNIVERSITY_DEGREE_PROGRAM_ID]], Degree_Information!$N$2:$N$20129, 0)), ""), "")</f>
        <v/>
      </c>
      <c r="D733" s="29" t="str">
        <f>IFERROR(IF($N733 &lt;&gt; "#Na", INDEX(Degree_Information!$D$2:$D$20129, MATCH(Passout2023[[#This Row], [UNIVERSITY_DEGREE_PROGRAM_ID]], Degree_Information!$N$2:$N$20129, 0)), ""), "")</f>
        <v/>
      </c>
      <c r="E733" s="29" t="str">
        <f>IFERROR(IF($N733 &lt;&gt; "#Na", INDEX(Degree_Information!$F$2:$F$20129, MATCH(Passout2023[[#This Row], [UNIVERSITY_DEGREE_PROGRAM_ID]], Degree_Information!$N$2:$N$20129, 0)), ""), "")</f>
        <v/>
      </c>
      <c r="F733" s="29" t="str">
        <f>IFERROR(IF($N733 &lt;&gt; "#Na", INDEX(Degree_Information!$K$2:$K$20129, MATCH(Passout2023[[#This Row], [UNIVERSITY_DEGREE_PROGRAM_ID]], Degree_Information!$N$2:$N$20129, 0)), ""), "")</f>
        <v/>
      </c>
      <c r="G733" s="29" t="str">
        <f>IFERROR(IF($N733 &lt;&gt; "#Na", INDEX(Degree_Information!$G$2:$G$20129, MATCH(Passout2023[[#This Row], [UNIVERSITY_DEGREE_PROGRAM_ID]], Degree_Information!$N$2:$N$20129, 0)), ""), "")</f>
        <v/>
      </c>
      <c r="H733" s="29" t="str">
        <f>IFERROR(IF($N733 &lt;&gt; "#Na", INDEX(Degree_Information!$I$2:$I$20129, MATCH(Passout2023[[#This Row], [UNIVERSITY_DEGREE_PROGRAM_ID]], Degree_Information!$N$2:$N$20129, 0)), ""), "")</f>
        <v/>
      </c>
      <c r="I733" s="6" t="str">
        <f>IFERROR(IF($N733 &lt;&gt; "#Na", INDEX(Degree_Information!$H$2:$H$20129, MATCH(Passout2023[[#This Row], [UNIVERSITY_DEGREE_PROGRAM_ID]], Degree_Information!$N$2:$N$20129, 0)), ""), "")</f>
        <v/>
      </c>
      <c r="J733" s="6" t="str">
        <f>IFERROR(IF($N733 &lt;&gt; "#Na", INDEX(Degree_Information!$J$2:$J$20129, MATCH(Passout2023[[#This Row], [UNIVERSITY_DEGREE_PROGRAM_ID]], Degree_Information!$N$2:$N$20129, 0)), ""), "")</f>
        <v/>
      </c>
      <c r="K733" s="19"/>
      <c r="L733" s="20"/>
      <c r="M733" s="21"/>
      <c r="N733" s="21"/>
      <c r="O733" s="21"/>
      <c r="P733" s="22"/>
      <c r="Q733" s="21"/>
      <c r="R733" s="21"/>
      <c r="S733" s="20">
        <v>0</v>
      </c>
      <c r="T733" s="20">
        <v>0</v>
      </c>
      <c r="U733" s="23"/>
      <c r="V7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3" s="25"/>
      <c r="X733" s="26" t="str">
        <f>CONCATENATE(Passout2023[[#This Row], [Batch Start Semester]], "-", Passout2023[[#This Row], [Batch Start Year]], "-", Passout2023[[#This Row], [Degree Duration (year)]])</f>
        <v>--</v>
      </c>
      <c r="Y733" s="32"/>
      <c r="Z733" s="32"/>
      <c r="AA733" s="32"/>
      <c r="AB733" s="32"/>
      <c r="AC733" s="32"/>
      <c r="AD733" s="32"/>
      <c r="AE733" s="28">
        <f>COUNTA(Passout2023[[#This Row], [UNIVERSITY_DEGREE_PROGRAM_ID]:[(Graduated) Degree Awarded Female]])</f>
        <v>2</v>
      </c>
    </row>
    <row r="734" s="2" customFormat="1" ht="35.1" customHeight="1">
      <c r="A734" s="29" t="str">
        <f>IFERROR(IF($N734 &lt;&gt; "#Na", INDEX(Degree_Information!$A$2:$A$20129, MATCH(Passout2023[[#This Row], [UNIVERSITY_DEGREE_PROGRAM_ID]], Degree_Information!$N$2:$N$20129, 0)), ""), "")</f>
        <v/>
      </c>
      <c r="B734" s="29" t="str">
        <f>IFERROR(IF($N734 &lt;&gt; "#Na", INDEX(Degree_Information!$B$2:$B$20129, MATCH(Passout2023[[#This Row], [UNIVERSITY_DEGREE_PROGRAM_ID]], Degree_Information!$N$2:$N$20129, 0)), ""), "")</f>
        <v/>
      </c>
      <c r="C734" s="29" t="str">
        <f>IFERROR(IF($N734 &lt;&gt; "#Na", INDEX(Degree_Information!$E$2:$E$20129, MATCH(Passout2023[[#This Row], [UNIVERSITY_DEGREE_PROGRAM_ID]], Degree_Information!$N$2:$N$20129, 0)), ""), "")</f>
        <v/>
      </c>
      <c r="D734" s="29" t="str">
        <f>IFERROR(IF($N734 &lt;&gt; "#Na", INDEX(Degree_Information!$D$2:$D$20129, MATCH(Passout2023[[#This Row], [UNIVERSITY_DEGREE_PROGRAM_ID]], Degree_Information!$N$2:$N$20129, 0)), ""), "")</f>
        <v/>
      </c>
      <c r="E734" s="29" t="str">
        <f>IFERROR(IF($N734 &lt;&gt; "#Na", INDEX(Degree_Information!$F$2:$F$20129, MATCH(Passout2023[[#This Row], [UNIVERSITY_DEGREE_PROGRAM_ID]], Degree_Information!$N$2:$N$20129, 0)), ""), "")</f>
        <v/>
      </c>
      <c r="F734" s="29" t="str">
        <f>IFERROR(IF($N734 &lt;&gt; "#Na", INDEX(Degree_Information!$K$2:$K$20129, MATCH(Passout2023[[#This Row], [UNIVERSITY_DEGREE_PROGRAM_ID]], Degree_Information!$N$2:$N$20129, 0)), ""), "")</f>
        <v/>
      </c>
      <c r="G734" s="29" t="str">
        <f>IFERROR(IF($N734 &lt;&gt; "#Na", INDEX(Degree_Information!$G$2:$G$20129, MATCH(Passout2023[[#This Row], [UNIVERSITY_DEGREE_PROGRAM_ID]], Degree_Information!$N$2:$N$20129, 0)), ""), "")</f>
        <v/>
      </c>
      <c r="H734" s="29" t="str">
        <f>IFERROR(IF($N734 &lt;&gt; "#Na", INDEX(Degree_Information!$I$2:$I$20129, MATCH(Passout2023[[#This Row], [UNIVERSITY_DEGREE_PROGRAM_ID]], Degree_Information!$N$2:$N$20129, 0)), ""), "")</f>
        <v/>
      </c>
      <c r="I734" s="6" t="str">
        <f>IFERROR(IF($N734 &lt;&gt; "#Na", INDEX(Degree_Information!$H$2:$H$20129, MATCH(Passout2023[[#This Row], [UNIVERSITY_DEGREE_PROGRAM_ID]], Degree_Information!$N$2:$N$20129, 0)), ""), "")</f>
        <v/>
      </c>
      <c r="J734" s="6" t="str">
        <f>IFERROR(IF($N734 &lt;&gt; "#Na", INDEX(Degree_Information!$J$2:$J$20129, MATCH(Passout2023[[#This Row], [UNIVERSITY_DEGREE_PROGRAM_ID]], Degree_Information!$N$2:$N$20129, 0)), ""), "")</f>
        <v/>
      </c>
      <c r="K734" s="19"/>
      <c r="L734" s="20"/>
      <c r="M734" s="21"/>
      <c r="N734" s="21"/>
      <c r="O734" s="21"/>
      <c r="P734" s="22"/>
      <c r="Q734" s="21"/>
      <c r="R734" s="21"/>
      <c r="S734" s="20">
        <v>0</v>
      </c>
      <c r="T734" s="20">
        <v>0</v>
      </c>
      <c r="U734" s="23"/>
      <c r="V7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4" s="25"/>
      <c r="X734" s="26" t="str">
        <f>CONCATENATE(Passout2023[[#This Row], [Batch Start Semester]], "-", Passout2023[[#This Row], [Batch Start Year]], "-", Passout2023[[#This Row], [Degree Duration (year)]])</f>
        <v>--</v>
      </c>
      <c r="Y734" s="32"/>
      <c r="Z734" s="32"/>
      <c r="AA734" s="32"/>
      <c r="AB734" s="32"/>
      <c r="AC734" s="32"/>
      <c r="AD734" s="32"/>
      <c r="AE734" s="28">
        <f>COUNTA(Passout2023[[#This Row], [UNIVERSITY_DEGREE_PROGRAM_ID]:[(Graduated) Degree Awarded Female]])</f>
        <v>2</v>
      </c>
    </row>
    <row r="735" s="2" customFormat="1" ht="35.1" customHeight="1">
      <c r="A735" s="29" t="str">
        <f>IFERROR(IF($N735 &lt;&gt; "#Na", INDEX(Degree_Information!$A$2:$A$20129, MATCH(Passout2023[[#This Row], [UNIVERSITY_DEGREE_PROGRAM_ID]], Degree_Information!$N$2:$N$20129, 0)), ""), "")</f>
        <v/>
      </c>
      <c r="B735" s="29" t="str">
        <f>IFERROR(IF($N735 &lt;&gt; "#Na", INDEX(Degree_Information!$B$2:$B$20129, MATCH(Passout2023[[#This Row], [UNIVERSITY_DEGREE_PROGRAM_ID]], Degree_Information!$N$2:$N$20129, 0)), ""), "")</f>
        <v/>
      </c>
      <c r="C735" s="29" t="str">
        <f>IFERROR(IF($N735 &lt;&gt; "#Na", INDEX(Degree_Information!$E$2:$E$20129, MATCH(Passout2023[[#This Row], [UNIVERSITY_DEGREE_PROGRAM_ID]], Degree_Information!$N$2:$N$20129, 0)), ""), "")</f>
        <v/>
      </c>
      <c r="D735" s="29" t="str">
        <f>IFERROR(IF($N735 &lt;&gt; "#Na", INDEX(Degree_Information!$D$2:$D$20129, MATCH(Passout2023[[#This Row], [UNIVERSITY_DEGREE_PROGRAM_ID]], Degree_Information!$N$2:$N$20129, 0)), ""), "")</f>
        <v/>
      </c>
      <c r="E735" s="29" t="str">
        <f>IFERROR(IF($N735 &lt;&gt; "#Na", INDEX(Degree_Information!$F$2:$F$20129, MATCH(Passout2023[[#This Row], [UNIVERSITY_DEGREE_PROGRAM_ID]], Degree_Information!$N$2:$N$20129, 0)), ""), "")</f>
        <v/>
      </c>
      <c r="F735" s="29" t="str">
        <f>IFERROR(IF($N735 &lt;&gt; "#Na", INDEX(Degree_Information!$K$2:$K$20129, MATCH(Passout2023[[#This Row], [UNIVERSITY_DEGREE_PROGRAM_ID]], Degree_Information!$N$2:$N$20129, 0)), ""), "")</f>
        <v/>
      </c>
      <c r="G735" s="29" t="str">
        <f>IFERROR(IF($N735 &lt;&gt; "#Na", INDEX(Degree_Information!$G$2:$G$20129, MATCH(Passout2023[[#This Row], [UNIVERSITY_DEGREE_PROGRAM_ID]], Degree_Information!$N$2:$N$20129, 0)), ""), "")</f>
        <v/>
      </c>
      <c r="H735" s="29" t="str">
        <f>IFERROR(IF($N735 &lt;&gt; "#Na", INDEX(Degree_Information!$I$2:$I$20129, MATCH(Passout2023[[#This Row], [UNIVERSITY_DEGREE_PROGRAM_ID]], Degree_Information!$N$2:$N$20129, 0)), ""), "")</f>
        <v/>
      </c>
      <c r="I735" s="6" t="str">
        <f>IFERROR(IF($N735 &lt;&gt; "#Na", INDEX(Degree_Information!$H$2:$H$20129, MATCH(Passout2023[[#This Row], [UNIVERSITY_DEGREE_PROGRAM_ID]], Degree_Information!$N$2:$N$20129, 0)), ""), "")</f>
        <v/>
      </c>
      <c r="J735" s="6" t="str">
        <f>IFERROR(IF($N735 &lt;&gt; "#Na", INDEX(Degree_Information!$J$2:$J$20129, MATCH(Passout2023[[#This Row], [UNIVERSITY_DEGREE_PROGRAM_ID]], Degree_Information!$N$2:$N$20129, 0)), ""), "")</f>
        <v/>
      </c>
      <c r="K735" s="19"/>
      <c r="L735" s="20"/>
      <c r="M735" s="21"/>
      <c r="N735" s="21"/>
      <c r="O735" s="21"/>
      <c r="P735" s="22"/>
      <c r="Q735" s="21"/>
      <c r="R735" s="21"/>
      <c r="S735" s="20">
        <v>0</v>
      </c>
      <c r="T735" s="20">
        <v>0</v>
      </c>
      <c r="U735" s="23"/>
      <c r="V7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5" s="25"/>
      <c r="X735" s="26" t="str">
        <f>CONCATENATE(Passout2023[[#This Row], [Batch Start Semester]], "-", Passout2023[[#This Row], [Batch Start Year]], "-", Passout2023[[#This Row], [Degree Duration (year)]])</f>
        <v>--</v>
      </c>
      <c r="Y735" s="32"/>
      <c r="Z735" s="32"/>
      <c r="AA735" s="32"/>
      <c r="AB735" s="32"/>
      <c r="AC735" s="32"/>
      <c r="AD735" s="32"/>
      <c r="AE735" s="28">
        <f>COUNTA(Passout2023[[#This Row], [UNIVERSITY_DEGREE_PROGRAM_ID]:[(Graduated) Degree Awarded Female]])</f>
        <v>2</v>
      </c>
    </row>
    <row r="736" s="2" customFormat="1" ht="35.1" customHeight="1">
      <c r="A736" s="29" t="str">
        <f>IFERROR(IF($N736 &lt;&gt; "#Na", INDEX(Degree_Information!$A$2:$A$20129, MATCH(Passout2023[[#This Row], [UNIVERSITY_DEGREE_PROGRAM_ID]], Degree_Information!$N$2:$N$20129, 0)), ""), "")</f>
        <v/>
      </c>
      <c r="B736" s="29" t="str">
        <f>IFERROR(IF($N736 &lt;&gt; "#Na", INDEX(Degree_Information!$B$2:$B$20129, MATCH(Passout2023[[#This Row], [UNIVERSITY_DEGREE_PROGRAM_ID]], Degree_Information!$N$2:$N$20129, 0)), ""), "")</f>
        <v/>
      </c>
      <c r="C736" s="29" t="str">
        <f>IFERROR(IF($N736 &lt;&gt; "#Na", INDEX(Degree_Information!$E$2:$E$20129, MATCH(Passout2023[[#This Row], [UNIVERSITY_DEGREE_PROGRAM_ID]], Degree_Information!$N$2:$N$20129, 0)), ""), "")</f>
        <v/>
      </c>
      <c r="D736" s="29" t="str">
        <f>IFERROR(IF($N736 &lt;&gt; "#Na", INDEX(Degree_Information!$D$2:$D$20129, MATCH(Passout2023[[#This Row], [UNIVERSITY_DEGREE_PROGRAM_ID]], Degree_Information!$N$2:$N$20129, 0)), ""), "")</f>
        <v/>
      </c>
      <c r="E736" s="29" t="str">
        <f>IFERROR(IF($N736 &lt;&gt; "#Na", INDEX(Degree_Information!$F$2:$F$20129, MATCH(Passout2023[[#This Row], [UNIVERSITY_DEGREE_PROGRAM_ID]], Degree_Information!$N$2:$N$20129, 0)), ""), "")</f>
        <v/>
      </c>
      <c r="F736" s="29" t="str">
        <f>IFERROR(IF($N736 &lt;&gt; "#Na", INDEX(Degree_Information!$K$2:$K$20129, MATCH(Passout2023[[#This Row], [UNIVERSITY_DEGREE_PROGRAM_ID]], Degree_Information!$N$2:$N$20129, 0)), ""), "")</f>
        <v/>
      </c>
      <c r="G736" s="29" t="str">
        <f>IFERROR(IF($N736 &lt;&gt; "#Na", INDEX(Degree_Information!$G$2:$G$20129, MATCH(Passout2023[[#This Row], [UNIVERSITY_DEGREE_PROGRAM_ID]], Degree_Information!$N$2:$N$20129, 0)), ""), "")</f>
        <v/>
      </c>
      <c r="H736" s="29" t="str">
        <f>IFERROR(IF($N736 &lt;&gt; "#Na", INDEX(Degree_Information!$I$2:$I$20129, MATCH(Passout2023[[#This Row], [UNIVERSITY_DEGREE_PROGRAM_ID]], Degree_Information!$N$2:$N$20129, 0)), ""), "")</f>
        <v/>
      </c>
      <c r="I736" s="6" t="str">
        <f>IFERROR(IF($N736 &lt;&gt; "#Na", INDEX(Degree_Information!$H$2:$H$20129, MATCH(Passout2023[[#This Row], [UNIVERSITY_DEGREE_PROGRAM_ID]], Degree_Information!$N$2:$N$20129, 0)), ""), "")</f>
        <v/>
      </c>
      <c r="J736" s="6" t="str">
        <f>IFERROR(IF($N736 &lt;&gt; "#Na", INDEX(Degree_Information!$J$2:$J$20129, MATCH(Passout2023[[#This Row], [UNIVERSITY_DEGREE_PROGRAM_ID]], Degree_Information!$N$2:$N$20129, 0)), ""), "")</f>
        <v/>
      </c>
      <c r="K736" s="19"/>
      <c r="L736" s="20"/>
      <c r="M736" s="21"/>
      <c r="N736" s="21"/>
      <c r="O736" s="21"/>
      <c r="P736" s="22"/>
      <c r="Q736" s="21"/>
      <c r="R736" s="21"/>
      <c r="S736" s="20">
        <v>0</v>
      </c>
      <c r="T736" s="20">
        <v>0</v>
      </c>
      <c r="U736" s="23"/>
      <c r="V7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6" s="25"/>
      <c r="X736" s="26" t="str">
        <f>CONCATENATE(Passout2023[[#This Row], [Batch Start Semester]], "-", Passout2023[[#This Row], [Batch Start Year]], "-", Passout2023[[#This Row], [Degree Duration (year)]])</f>
        <v>--</v>
      </c>
      <c r="Y736" s="32"/>
      <c r="Z736" s="32"/>
      <c r="AA736" s="32"/>
      <c r="AB736" s="32"/>
      <c r="AC736" s="32"/>
      <c r="AD736" s="32"/>
      <c r="AE736" s="28">
        <f>COUNTA(Passout2023[[#This Row], [UNIVERSITY_DEGREE_PROGRAM_ID]:[(Graduated) Degree Awarded Female]])</f>
        <v>2</v>
      </c>
    </row>
    <row r="737" s="2" customFormat="1" ht="35.1" customHeight="1">
      <c r="A737" s="29" t="str">
        <f>IFERROR(IF($N737 &lt;&gt; "#Na", INDEX(Degree_Information!$A$2:$A$20129, MATCH(Passout2023[[#This Row], [UNIVERSITY_DEGREE_PROGRAM_ID]], Degree_Information!$N$2:$N$20129, 0)), ""), "")</f>
        <v/>
      </c>
      <c r="B737" s="29" t="str">
        <f>IFERROR(IF($N737 &lt;&gt; "#Na", INDEX(Degree_Information!$B$2:$B$20129, MATCH(Passout2023[[#This Row], [UNIVERSITY_DEGREE_PROGRAM_ID]], Degree_Information!$N$2:$N$20129, 0)), ""), "")</f>
        <v/>
      </c>
      <c r="C737" s="29" t="str">
        <f>IFERROR(IF($N737 &lt;&gt; "#Na", INDEX(Degree_Information!$E$2:$E$20129, MATCH(Passout2023[[#This Row], [UNIVERSITY_DEGREE_PROGRAM_ID]], Degree_Information!$N$2:$N$20129, 0)), ""), "")</f>
        <v/>
      </c>
      <c r="D737" s="29" t="str">
        <f>IFERROR(IF($N737 &lt;&gt; "#Na", INDEX(Degree_Information!$D$2:$D$20129, MATCH(Passout2023[[#This Row], [UNIVERSITY_DEGREE_PROGRAM_ID]], Degree_Information!$N$2:$N$20129, 0)), ""), "")</f>
        <v/>
      </c>
      <c r="E737" s="29" t="str">
        <f>IFERROR(IF($N737 &lt;&gt; "#Na", INDEX(Degree_Information!$F$2:$F$20129, MATCH(Passout2023[[#This Row], [UNIVERSITY_DEGREE_PROGRAM_ID]], Degree_Information!$N$2:$N$20129, 0)), ""), "")</f>
        <v/>
      </c>
      <c r="F737" s="29" t="str">
        <f>IFERROR(IF($N737 &lt;&gt; "#Na", INDEX(Degree_Information!$K$2:$K$20129, MATCH(Passout2023[[#This Row], [UNIVERSITY_DEGREE_PROGRAM_ID]], Degree_Information!$N$2:$N$20129, 0)), ""), "")</f>
        <v/>
      </c>
      <c r="G737" s="29" t="str">
        <f>IFERROR(IF($N737 &lt;&gt; "#Na", INDEX(Degree_Information!$G$2:$G$20129, MATCH(Passout2023[[#This Row], [UNIVERSITY_DEGREE_PROGRAM_ID]], Degree_Information!$N$2:$N$20129, 0)), ""), "")</f>
        <v/>
      </c>
      <c r="H737" s="29" t="str">
        <f>IFERROR(IF($N737 &lt;&gt; "#Na", INDEX(Degree_Information!$I$2:$I$20129, MATCH(Passout2023[[#This Row], [UNIVERSITY_DEGREE_PROGRAM_ID]], Degree_Information!$N$2:$N$20129, 0)), ""), "")</f>
        <v/>
      </c>
      <c r="I737" s="6" t="str">
        <f>IFERROR(IF($N737 &lt;&gt; "#Na", INDEX(Degree_Information!$H$2:$H$20129, MATCH(Passout2023[[#This Row], [UNIVERSITY_DEGREE_PROGRAM_ID]], Degree_Information!$N$2:$N$20129, 0)), ""), "")</f>
        <v/>
      </c>
      <c r="J737" s="6" t="str">
        <f>IFERROR(IF($N737 &lt;&gt; "#Na", INDEX(Degree_Information!$J$2:$J$20129, MATCH(Passout2023[[#This Row], [UNIVERSITY_DEGREE_PROGRAM_ID]], Degree_Information!$N$2:$N$20129, 0)), ""), "")</f>
        <v/>
      </c>
      <c r="K737" s="19"/>
      <c r="L737" s="20"/>
      <c r="M737" s="21"/>
      <c r="N737" s="21"/>
      <c r="O737" s="21"/>
      <c r="P737" s="22"/>
      <c r="Q737" s="21"/>
      <c r="R737" s="21"/>
      <c r="S737" s="20">
        <v>0</v>
      </c>
      <c r="T737" s="20">
        <v>0</v>
      </c>
      <c r="U737" s="23"/>
      <c r="V7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7" s="25"/>
      <c r="X737" s="26" t="str">
        <f>CONCATENATE(Passout2023[[#This Row], [Batch Start Semester]], "-", Passout2023[[#This Row], [Batch Start Year]], "-", Passout2023[[#This Row], [Degree Duration (year)]])</f>
        <v>--</v>
      </c>
      <c r="Y737" s="32"/>
      <c r="Z737" s="32"/>
      <c r="AA737" s="32"/>
      <c r="AB737" s="32"/>
      <c r="AC737" s="32"/>
      <c r="AD737" s="32"/>
      <c r="AE737" s="28">
        <f>COUNTA(Passout2023[[#This Row], [UNIVERSITY_DEGREE_PROGRAM_ID]:[(Graduated) Degree Awarded Female]])</f>
        <v>2</v>
      </c>
    </row>
    <row r="738" s="2" customFormat="1" ht="35.1" customHeight="1">
      <c r="A738" s="29" t="str">
        <f>IFERROR(IF($N738 &lt;&gt; "#Na", INDEX(Degree_Information!$A$2:$A$20129, MATCH(Passout2023[[#This Row], [UNIVERSITY_DEGREE_PROGRAM_ID]], Degree_Information!$N$2:$N$20129, 0)), ""), "")</f>
        <v/>
      </c>
      <c r="B738" s="29" t="str">
        <f>IFERROR(IF($N738 &lt;&gt; "#Na", INDEX(Degree_Information!$B$2:$B$20129, MATCH(Passout2023[[#This Row], [UNIVERSITY_DEGREE_PROGRAM_ID]], Degree_Information!$N$2:$N$20129, 0)), ""), "")</f>
        <v/>
      </c>
      <c r="C738" s="29" t="str">
        <f>IFERROR(IF($N738 &lt;&gt; "#Na", INDEX(Degree_Information!$E$2:$E$20129, MATCH(Passout2023[[#This Row], [UNIVERSITY_DEGREE_PROGRAM_ID]], Degree_Information!$N$2:$N$20129, 0)), ""), "")</f>
        <v/>
      </c>
      <c r="D738" s="29" t="str">
        <f>IFERROR(IF($N738 &lt;&gt; "#Na", INDEX(Degree_Information!$D$2:$D$20129, MATCH(Passout2023[[#This Row], [UNIVERSITY_DEGREE_PROGRAM_ID]], Degree_Information!$N$2:$N$20129, 0)), ""), "")</f>
        <v/>
      </c>
      <c r="E738" s="29" t="str">
        <f>IFERROR(IF($N738 &lt;&gt; "#Na", INDEX(Degree_Information!$F$2:$F$20129, MATCH(Passout2023[[#This Row], [UNIVERSITY_DEGREE_PROGRAM_ID]], Degree_Information!$N$2:$N$20129, 0)), ""), "")</f>
        <v/>
      </c>
      <c r="F738" s="29" t="str">
        <f>IFERROR(IF($N738 &lt;&gt; "#Na", INDEX(Degree_Information!$K$2:$K$20129, MATCH(Passout2023[[#This Row], [UNIVERSITY_DEGREE_PROGRAM_ID]], Degree_Information!$N$2:$N$20129, 0)), ""), "")</f>
        <v/>
      </c>
      <c r="G738" s="29" t="str">
        <f>IFERROR(IF($N738 &lt;&gt; "#Na", INDEX(Degree_Information!$G$2:$G$20129, MATCH(Passout2023[[#This Row], [UNIVERSITY_DEGREE_PROGRAM_ID]], Degree_Information!$N$2:$N$20129, 0)), ""), "")</f>
        <v/>
      </c>
      <c r="H738" s="29" t="str">
        <f>IFERROR(IF($N738 &lt;&gt; "#Na", INDEX(Degree_Information!$I$2:$I$20129, MATCH(Passout2023[[#This Row], [UNIVERSITY_DEGREE_PROGRAM_ID]], Degree_Information!$N$2:$N$20129, 0)), ""), "")</f>
        <v/>
      </c>
      <c r="I738" s="6" t="str">
        <f>IFERROR(IF($N738 &lt;&gt; "#Na", INDEX(Degree_Information!$H$2:$H$20129, MATCH(Passout2023[[#This Row], [UNIVERSITY_DEGREE_PROGRAM_ID]], Degree_Information!$N$2:$N$20129, 0)), ""), "")</f>
        <v/>
      </c>
      <c r="J738" s="6" t="str">
        <f>IFERROR(IF($N738 &lt;&gt; "#Na", INDEX(Degree_Information!$J$2:$J$20129, MATCH(Passout2023[[#This Row], [UNIVERSITY_DEGREE_PROGRAM_ID]], Degree_Information!$N$2:$N$20129, 0)), ""), "")</f>
        <v/>
      </c>
      <c r="K738" s="19"/>
      <c r="L738" s="20"/>
      <c r="M738" s="21"/>
      <c r="N738" s="21"/>
      <c r="O738" s="21"/>
      <c r="P738" s="22"/>
      <c r="Q738" s="21"/>
      <c r="R738" s="21"/>
      <c r="S738" s="20">
        <v>0</v>
      </c>
      <c r="T738" s="20">
        <v>0</v>
      </c>
      <c r="U738" s="23"/>
      <c r="V7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8" s="25"/>
      <c r="X738" s="26" t="str">
        <f>CONCATENATE(Passout2023[[#This Row], [Batch Start Semester]], "-", Passout2023[[#This Row], [Batch Start Year]], "-", Passout2023[[#This Row], [Degree Duration (year)]])</f>
        <v>--</v>
      </c>
      <c r="Y738" s="32"/>
      <c r="Z738" s="32"/>
      <c r="AA738" s="32"/>
      <c r="AB738" s="32"/>
      <c r="AC738" s="32"/>
      <c r="AD738" s="32"/>
      <c r="AE738" s="28">
        <f>COUNTA(Passout2023[[#This Row], [UNIVERSITY_DEGREE_PROGRAM_ID]:[(Graduated) Degree Awarded Female]])</f>
        <v>2</v>
      </c>
    </row>
    <row r="739" s="2" customFormat="1" ht="35.1" customHeight="1">
      <c r="A739" s="29" t="str">
        <f>IFERROR(IF($N739 &lt;&gt; "#Na", INDEX(Degree_Information!$A$2:$A$20129, MATCH(Passout2023[[#This Row], [UNIVERSITY_DEGREE_PROGRAM_ID]], Degree_Information!$N$2:$N$20129, 0)), ""), "")</f>
        <v/>
      </c>
      <c r="B739" s="29" t="str">
        <f>IFERROR(IF($N739 &lt;&gt; "#Na", INDEX(Degree_Information!$B$2:$B$20129, MATCH(Passout2023[[#This Row], [UNIVERSITY_DEGREE_PROGRAM_ID]], Degree_Information!$N$2:$N$20129, 0)), ""), "")</f>
        <v/>
      </c>
      <c r="C739" s="29" t="str">
        <f>IFERROR(IF($N739 &lt;&gt; "#Na", INDEX(Degree_Information!$E$2:$E$20129, MATCH(Passout2023[[#This Row], [UNIVERSITY_DEGREE_PROGRAM_ID]], Degree_Information!$N$2:$N$20129, 0)), ""), "")</f>
        <v/>
      </c>
      <c r="D739" s="29" t="str">
        <f>IFERROR(IF($N739 &lt;&gt; "#Na", INDEX(Degree_Information!$D$2:$D$20129, MATCH(Passout2023[[#This Row], [UNIVERSITY_DEGREE_PROGRAM_ID]], Degree_Information!$N$2:$N$20129, 0)), ""), "")</f>
        <v/>
      </c>
      <c r="E739" s="29" t="str">
        <f>IFERROR(IF($N739 &lt;&gt; "#Na", INDEX(Degree_Information!$F$2:$F$20129, MATCH(Passout2023[[#This Row], [UNIVERSITY_DEGREE_PROGRAM_ID]], Degree_Information!$N$2:$N$20129, 0)), ""), "")</f>
        <v/>
      </c>
      <c r="F739" s="29" t="str">
        <f>IFERROR(IF($N739 &lt;&gt; "#Na", INDEX(Degree_Information!$K$2:$K$20129, MATCH(Passout2023[[#This Row], [UNIVERSITY_DEGREE_PROGRAM_ID]], Degree_Information!$N$2:$N$20129, 0)), ""), "")</f>
        <v/>
      </c>
      <c r="G739" s="29" t="str">
        <f>IFERROR(IF($N739 &lt;&gt; "#Na", INDEX(Degree_Information!$G$2:$G$20129, MATCH(Passout2023[[#This Row], [UNIVERSITY_DEGREE_PROGRAM_ID]], Degree_Information!$N$2:$N$20129, 0)), ""), "")</f>
        <v/>
      </c>
      <c r="H739" s="29" t="str">
        <f>IFERROR(IF($N739 &lt;&gt; "#Na", INDEX(Degree_Information!$I$2:$I$20129, MATCH(Passout2023[[#This Row], [UNIVERSITY_DEGREE_PROGRAM_ID]], Degree_Information!$N$2:$N$20129, 0)), ""), "")</f>
        <v/>
      </c>
      <c r="I739" s="6" t="str">
        <f>IFERROR(IF($N739 &lt;&gt; "#Na", INDEX(Degree_Information!$H$2:$H$20129, MATCH(Passout2023[[#This Row], [UNIVERSITY_DEGREE_PROGRAM_ID]], Degree_Information!$N$2:$N$20129, 0)), ""), "")</f>
        <v/>
      </c>
      <c r="J739" s="6" t="str">
        <f>IFERROR(IF($N739 &lt;&gt; "#Na", INDEX(Degree_Information!$J$2:$J$20129, MATCH(Passout2023[[#This Row], [UNIVERSITY_DEGREE_PROGRAM_ID]], Degree_Information!$N$2:$N$20129, 0)), ""), "")</f>
        <v/>
      </c>
      <c r="K739" s="19"/>
      <c r="L739" s="20"/>
      <c r="M739" s="21"/>
      <c r="N739" s="21"/>
      <c r="O739" s="21"/>
      <c r="P739" s="22"/>
      <c r="Q739" s="21"/>
      <c r="R739" s="21"/>
      <c r="S739" s="20">
        <v>0</v>
      </c>
      <c r="T739" s="20">
        <v>0</v>
      </c>
      <c r="U739" s="23"/>
      <c r="V7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39" s="25"/>
      <c r="X739" s="26" t="str">
        <f>CONCATENATE(Passout2023[[#This Row], [Batch Start Semester]], "-", Passout2023[[#This Row], [Batch Start Year]], "-", Passout2023[[#This Row], [Degree Duration (year)]])</f>
        <v>--</v>
      </c>
      <c r="Y739" s="32"/>
      <c r="Z739" s="32"/>
      <c r="AA739" s="32"/>
      <c r="AB739" s="32"/>
      <c r="AC739" s="32"/>
      <c r="AD739" s="32"/>
      <c r="AE739" s="28">
        <f>COUNTA(Passout2023[[#This Row], [UNIVERSITY_DEGREE_PROGRAM_ID]:[(Graduated) Degree Awarded Female]])</f>
        <v>2</v>
      </c>
    </row>
    <row r="740" s="2" customFormat="1" ht="35.1" customHeight="1">
      <c r="A740" s="29" t="str">
        <f>IFERROR(IF($N740 &lt;&gt; "#Na", INDEX(Degree_Information!$A$2:$A$20129, MATCH(Passout2023[[#This Row], [UNIVERSITY_DEGREE_PROGRAM_ID]], Degree_Information!$N$2:$N$20129, 0)), ""), "")</f>
        <v/>
      </c>
      <c r="B740" s="29" t="str">
        <f>IFERROR(IF($N740 &lt;&gt; "#Na", INDEX(Degree_Information!$B$2:$B$20129, MATCH(Passout2023[[#This Row], [UNIVERSITY_DEGREE_PROGRAM_ID]], Degree_Information!$N$2:$N$20129, 0)), ""), "")</f>
        <v/>
      </c>
      <c r="C740" s="29" t="str">
        <f>IFERROR(IF($N740 &lt;&gt; "#Na", INDEX(Degree_Information!$E$2:$E$20129, MATCH(Passout2023[[#This Row], [UNIVERSITY_DEGREE_PROGRAM_ID]], Degree_Information!$N$2:$N$20129, 0)), ""), "")</f>
        <v/>
      </c>
      <c r="D740" s="29" t="str">
        <f>IFERROR(IF($N740 &lt;&gt; "#Na", INDEX(Degree_Information!$D$2:$D$20129, MATCH(Passout2023[[#This Row], [UNIVERSITY_DEGREE_PROGRAM_ID]], Degree_Information!$N$2:$N$20129, 0)), ""), "")</f>
        <v/>
      </c>
      <c r="E740" s="29" t="str">
        <f>IFERROR(IF($N740 &lt;&gt; "#Na", INDEX(Degree_Information!$F$2:$F$20129, MATCH(Passout2023[[#This Row], [UNIVERSITY_DEGREE_PROGRAM_ID]], Degree_Information!$N$2:$N$20129, 0)), ""), "")</f>
        <v/>
      </c>
      <c r="F740" s="29" t="str">
        <f>IFERROR(IF($N740 &lt;&gt; "#Na", INDEX(Degree_Information!$K$2:$K$20129, MATCH(Passout2023[[#This Row], [UNIVERSITY_DEGREE_PROGRAM_ID]], Degree_Information!$N$2:$N$20129, 0)), ""), "")</f>
        <v/>
      </c>
      <c r="G740" s="29" t="str">
        <f>IFERROR(IF($N740 &lt;&gt; "#Na", INDEX(Degree_Information!$G$2:$G$20129, MATCH(Passout2023[[#This Row], [UNIVERSITY_DEGREE_PROGRAM_ID]], Degree_Information!$N$2:$N$20129, 0)), ""), "")</f>
        <v/>
      </c>
      <c r="H740" s="29" t="str">
        <f>IFERROR(IF($N740 &lt;&gt; "#Na", INDEX(Degree_Information!$I$2:$I$20129, MATCH(Passout2023[[#This Row], [UNIVERSITY_DEGREE_PROGRAM_ID]], Degree_Information!$N$2:$N$20129, 0)), ""), "")</f>
        <v/>
      </c>
      <c r="I740" s="6" t="str">
        <f>IFERROR(IF($N740 &lt;&gt; "#Na", INDEX(Degree_Information!$H$2:$H$20129, MATCH(Passout2023[[#This Row], [UNIVERSITY_DEGREE_PROGRAM_ID]], Degree_Information!$N$2:$N$20129, 0)), ""), "")</f>
        <v/>
      </c>
      <c r="J740" s="6" t="str">
        <f>IFERROR(IF($N740 &lt;&gt; "#Na", INDEX(Degree_Information!$J$2:$J$20129, MATCH(Passout2023[[#This Row], [UNIVERSITY_DEGREE_PROGRAM_ID]], Degree_Information!$N$2:$N$20129, 0)), ""), "")</f>
        <v/>
      </c>
      <c r="K740" s="19"/>
      <c r="L740" s="20"/>
      <c r="M740" s="21"/>
      <c r="N740" s="21"/>
      <c r="O740" s="21"/>
      <c r="P740" s="22"/>
      <c r="Q740" s="21"/>
      <c r="R740" s="21"/>
      <c r="S740" s="20">
        <v>0</v>
      </c>
      <c r="T740" s="20">
        <v>0</v>
      </c>
      <c r="U740" s="23"/>
      <c r="V7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0" s="25"/>
      <c r="X740" s="26" t="str">
        <f>CONCATENATE(Passout2023[[#This Row], [Batch Start Semester]], "-", Passout2023[[#This Row], [Batch Start Year]], "-", Passout2023[[#This Row], [Degree Duration (year)]])</f>
        <v>--</v>
      </c>
      <c r="Y740" s="32"/>
      <c r="Z740" s="32"/>
      <c r="AA740" s="32"/>
      <c r="AB740" s="32"/>
      <c r="AC740" s="32"/>
      <c r="AD740" s="32"/>
      <c r="AE740" s="28">
        <f>COUNTA(Passout2023[[#This Row], [UNIVERSITY_DEGREE_PROGRAM_ID]:[(Graduated) Degree Awarded Female]])</f>
        <v>2</v>
      </c>
    </row>
    <row r="741" s="2" customFormat="1" ht="35.1" customHeight="1">
      <c r="A741" s="29" t="str">
        <f>IFERROR(IF($N741 &lt;&gt; "#Na", INDEX(Degree_Information!$A$2:$A$20129, MATCH(Passout2023[[#This Row], [UNIVERSITY_DEGREE_PROGRAM_ID]], Degree_Information!$N$2:$N$20129, 0)), ""), "")</f>
        <v/>
      </c>
      <c r="B741" s="29" t="str">
        <f>IFERROR(IF($N741 &lt;&gt; "#Na", INDEX(Degree_Information!$B$2:$B$20129, MATCH(Passout2023[[#This Row], [UNIVERSITY_DEGREE_PROGRAM_ID]], Degree_Information!$N$2:$N$20129, 0)), ""), "")</f>
        <v/>
      </c>
      <c r="C741" s="29" t="str">
        <f>IFERROR(IF($N741 &lt;&gt; "#Na", INDEX(Degree_Information!$E$2:$E$20129, MATCH(Passout2023[[#This Row], [UNIVERSITY_DEGREE_PROGRAM_ID]], Degree_Information!$N$2:$N$20129, 0)), ""), "")</f>
        <v/>
      </c>
      <c r="D741" s="29" t="str">
        <f>IFERROR(IF($N741 &lt;&gt; "#Na", INDEX(Degree_Information!$D$2:$D$20129, MATCH(Passout2023[[#This Row], [UNIVERSITY_DEGREE_PROGRAM_ID]], Degree_Information!$N$2:$N$20129, 0)), ""), "")</f>
        <v/>
      </c>
      <c r="E741" s="29" t="str">
        <f>IFERROR(IF($N741 &lt;&gt; "#Na", INDEX(Degree_Information!$F$2:$F$20129, MATCH(Passout2023[[#This Row], [UNIVERSITY_DEGREE_PROGRAM_ID]], Degree_Information!$N$2:$N$20129, 0)), ""), "")</f>
        <v/>
      </c>
      <c r="F741" s="29" t="str">
        <f>IFERROR(IF($N741 &lt;&gt; "#Na", INDEX(Degree_Information!$K$2:$K$20129, MATCH(Passout2023[[#This Row], [UNIVERSITY_DEGREE_PROGRAM_ID]], Degree_Information!$N$2:$N$20129, 0)), ""), "")</f>
        <v/>
      </c>
      <c r="G741" s="29" t="str">
        <f>IFERROR(IF($N741 &lt;&gt; "#Na", INDEX(Degree_Information!$G$2:$G$20129, MATCH(Passout2023[[#This Row], [UNIVERSITY_DEGREE_PROGRAM_ID]], Degree_Information!$N$2:$N$20129, 0)), ""), "")</f>
        <v/>
      </c>
      <c r="H741" s="29" t="str">
        <f>IFERROR(IF($N741 &lt;&gt; "#Na", INDEX(Degree_Information!$I$2:$I$20129, MATCH(Passout2023[[#This Row], [UNIVERSITY_DEGREE_PROGRAM_ID]], Degree_Information!$N$2:$N$20129, 0)), ""), "")</f>
        <v/>
      </c>
      <c r="I741" s="6" t="str">
        <f>IFERROR(IF($N741 &lt;&gt; "#Na", INDEX(Degree_Information!$H$2:$H$20129, MATCH(Passout2023[[#This Row], [UNIVERSITY_DEGREE_PROGRAM_ID]], Degree_Information!$N$2:$N$20129, 0)), ""), "")</f>
        <v/>
      </c>
      <c r="J741" s="6" t="str">
        <f>IFERROR(IF($N741 &lt;&gt; "#Na", INDEX(Degree_Information!$J$2:$J$20129, MATCH(Passout2023[[#This Row], [UNIVERSITY_DEGREE_PROGRAM_ID]], Degree_Information!$N$2:$N$20129, 0)), ""), "")</f>
        <v/>
      </c>
      <c r="K741" s="19"/>
      <c r="L741" s="20"/>
      <c r="M741" s="21"/>
      <c r="N741" s="21"/>
      <c r="O741" s="21"/>
      <c r="P741" s="22"/>
      <c r="Q741" s="21"/>
      <c r="R741" s="21"/>
      <c r="S741" s="20">
        <v>0</v>
      </c>
      <c r="T741" s="20">
        <v>0</v>
      </c>
      <c r="U741" s="23"/>
      <c r="V7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1" s="25"/>
      <c r="X741" s="26" t="str">
        <f>CONCATENATE(Passout2023[[#This Row], [Batch Start Semester]], "-", Passout2023[[#This Row], [Batch Start Year]], "-", Passout2023[[#This Row], [Degree Duration (year)]])</f>
        <v>--</v>
      </c>
      <c r="Y741" s="32"/>
      <c r="Z741" s="32"/>
      <c r="AA741" s="32"/>
      <c r="AB741" s="32"/>
      <c r="AC741" s="32"/>
      <c r="AD741" s="32"/>
      <c r="AE741" s="28">
        <f>COUNTA(Passout2023[[#This Row], [UNIVERSITY_DEGREE_PROGRAM_ID]:[(Graduated) Degree Awarded Female]])</f>
        <v>2</v>
      </c>
    </row>
    <row r="742" s="2" customFormat="1" ht="35.1" customHeight="1">
      <c r="A742" s="29" t="str">
        <f>IFERROR(IF($N742 &lt;&gt; "#Na", INDEX(Degree_Information!$A$2:$A$20129, MATCH(Passout2023[[#This Row], [UNIVERSITY_DEGREE_PROGRAM_ID]], Degree_Information!$N$2:$N$20129, 0)), ""), "")</f>
        <v/>
      </c>
      <c r="B742" s="29" t="str">
        <f>IFERROR(IF($N742 &lt;&gt; "#Na", INDEX(Degree_Information!$B$2:$B$20129, MATCH(Passout2023[[#This Row], [UNIVERSITY_DEGREE_PROGRAM_ID]], Degree_Information!$N$2:$N$20129, 0)), ""), "")</f>
        <v/>
      </c>
      <c r="C742" s="29" t="str">
        <f>IFERROR(IF($N742 &lt;&gt; "#Na", INDEX(Degree_Information!$E$2:$E$20129, MATCH(Passout2023[[#This Row], [UNIVERSITY_DEGREE_PROGRAM_ID]], Degree_Information!$N$2:$N$20129, 0)), ""), "")</f>
        <v/>
      </c>
      <c r="D742" s="29" t="str">
        <f>IFERROR(IF($N742 &lt;&gt; "#Na", INDEX(Degree_Information!$D$2:$D$20129, MATCH(Passout2023[[#This Row], [UNIVERSITY_DEGREE_PROGRAM_ID]], Degree_Information!$N$2:$N$20129, 0)), ""), "")</f>
        <v/>
      </c>
      <c r="E742" s="29" t="str">
        <f>IFERROR(IF($N742 &lt;&gt; "#Na", INDEX(Degree_Information!$F$2:$F$20129, MATCH(Passout2023[[#This Row], [UNIVERSITY_DEGREE_PROGRAM_ID]], Degree_Information!$N$2:$N$20129, 0)), ""), "")</f>
        <v/>
      </c>
      <c r="F742" s="29" t="str">
        <f>IFERROR(IF($N742 &lt;&gt; "#Na", INDEX(Degree_Information!$K$2:$K$20129, MATCH(Passout2023[[#This Row], [UNIVERSITY_DEGREE_PROGRAM_ID]], Degree_Information!$N$2:$N$20129, 0)), ""), "")</f>
        <v/>
      </c>
      <c r="G742" s="29" t="str">
        <f>IFERROR(IF($N742 &lt;&gt; "#Na", INDEX(Degree_Information!$G$2:$G$20129, MATCH(Passout2023[[#This Row], [UNIVERSITY_DEGREE_PROGRAM_ID]], Degree_Information!$N$2:$N$20129, 0)), ""), "")</f>
        <v/>
      </c>
      <c r="H742" s="29" t="str">
        <f>IFERROR(IF($N742 &lt;&gt; "#Na", INDEX(Degree_Information!$I$2:$I$20129, MATCH(Passout2023[[#This Row], [UNIVERSITY_DEGREE_PROGRAM_ID]], Degree_Information!$N$2:$N$20129, 0)), ""), "")</f>
        <v/>
      </c>
      <c r="I742" s="6" t="str">
        <f>IFERROR(IF($N742 &lt;&gt; "#Na", INDEX(Degree_Information!$H$2:$H$20129, MATCH(Passout2023[[#This Row], [UNIVERSITY_DEGREE_PROGRAM_ID]], Degree_Information!$N$2:$N$20129, 0)), ""), "")</f>
        <v/>
      </c>
      <c r="J742" s="6" t="str">
        <f>IFERROR(IF($N742 &lt;&gt; "#Na", INDEX(Degree_Information!$J$2:$J$20129, MATCH(Passout2023[[#This Row], [UNIVERSITY_DEGREE_PROGRAM_ID]], Degree_Information!$N$2:$N$20129, 0)), ""), "")</f>
        <v/>
      </c>
      <c r="K742" s="19"/>
      <c r="L742" s="20"/>
      <c r="M742" s="21"/>
      <c r="N742" s="21"/>
      <c r="O742" s="21"/>
      <c r="P742" s="22"/>
      <c r="Q742" s="21"/>
      <c r="R742" s="21"/>
      <c r="S742" s="20">
        <v>0</v>
      </c>
      <c r="T742" s="20">
        <v>0</v>
      </c>
      <c r="U742" s="23"/>
      <c r="V7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2" s="25"/>
      <c r="X742" s="26" t="str">
        <f>CONCATENATE(Passout2023[[#This Row], [Batch Start Semester]], "-", Passout2023[[#This Row], [Batch Start Year]], "-", Passout2023[[#This Row], [Degree Duration (year)]])</f>
        <v>--</v>
      </c>
      <c r="Y742" s="32"/>
      <c r="Z742" s="32"/>
      <c r="AA742" s="32"/>
      <c r="AB742" s="32"/>
      <c r="AC742" s="32"/>
      <c r="AD742" s="32"/>
      <c r="AE742" s="28">
        <f>COUNTA(Passout2023[[#This Row], [UNIVERSITY_DEGREE_PROGRAM_ID]:[(Graduated) Degree Awarded Female]])</f>
        <v>2</v>
      </c>
    </row>
    <row r="743" s="2" customFormat="1" ht="35.1" customHeight="1">
      <c r="A743" s="29" t="str">
        <f>IFERROR(IF($N743 &lt;&gt; "#Na", INDEX(Degree_Information!$A$2:$A$20129, MATCH(Passout2023[[#This Row], [UNIVERSITY_DEGREE_PROGRAM_ID]], Degree_Information!$N$2:$N$20129, 0)), ""), "")</f>
        <v/>
      </c>
      <c r="B743" s="29" t="str">
        <f>IFERROR(IF($N743 &lt;&gt; "#Na", INDEX(Degree_Information!$B$2:$B$20129, MATCH(Passout2023[[#This Row], [UNIVERSITY_DEGREE_PROGRAM_ID]], Degree_Information!$N$2:$N$20129, 0)), ""), "")</f>
        <v/>
      </c>
      <c r="C743" s="29" t="str">
        <f>IFERROR(IF($N743 &lt;&gt; "#Na", INDEX(Degree_Information!$E$2:$E$20129, MATCH(Passout2023[[#This Row], [UNIVERSITY_DEGREE_PROGRAM_ID]], Degree_Information!$N$2:$N$20129, 0)), ""), "")</f>
        <v/>
      </c>
      <c r="D743" s="29" t="str">
        <f>IFERROR(IF($N743 &lt;&gt; "#Na", INDEX(Degree_Information!$D$2:$D$20129, MATCH(Passout2023[[#This Row], [UNIVERSITY_DEGREE_PROGRAM_ID]], Degree_Information!$N$2:$N$20129, 0)), ""), "")</f>
        <v/>
      </c>
      <c r="E743" s="29" t="str">
        <f>IFERROR(IF($N743 &lt;&gt; "#Na", INDEX(Degree_Information!$F$2:$F$20129, MATCH(Passout2023[[#This Row], [UNIVERSITY_DEGREE_PROGRAM_ID]], Degree_Information!$N$2:$N$20129, 0)), ""), "")</f>
        <v/>
      </c>
      <c r="F743" s="29" t="str">
        <f>IFERROR(IF($N743 &lt;&gt; "#Na", INDEX(Degree_Information!$K$2:$K$20129, MATCH(Passout2023[[#This Row], [UNIVERSITY_DEGREE_PROGRAM_ID]], Degree_Information!$N$2:$N$20129, 0)), ""), "")</f>
        <v/>
      </c>
      <c r="G743" s="29" t="str">
        <f>IFERROR(IF($N743 &lt;&gt; "#Na", INDEX(Degree_Information!$G$2:$G$20129, MATCH(Passout2023[[#This Row], [UNIVERSITY_DEGREE_PROGRAM_ID]], Degree_Information!$N$2:$N$20129, 0)), ""), "")</f>
        <v/>
      </c>
      <c r="H743" s="29" t="str">
        <f>IFERROR(IF($N743 &lt;&gt; "#Na", INDEX(Degree_Information!$I$2:$I$20129, MATCH(Passout2023[[#This Row], [UNIVERSITY_DEGREE_PROGRAM_ID]], Degree_Information!$N$2:$N$20129, 0)), ""), "")</f>
        <v/>
      </c>
      <c r="I743" s="6" t="str">
        <f>IFERROR(IF($N743 &lt;&gt; "#Na", INDEX(Degree_Information!$H$2:$H$20129, MATCH(Passout2023[[#This Row], [UNIVERSITY_DEGREE_PROGRAM_ID]], Degree_Information!$N$2:$N$20129, 0)), ""), "")</f>
        <v/>
      </c>
      <c r="J743" s="6" t="str">
        <f>IFERROR(IF($N743 &lt;&gt; "#Na", INDEX(Degree_Information!$J$2:$J$20129, MATCH(Passout2023[[#This Row], [UNIVERSITY_DEGREE_PROGRAM_ID]], Degree_Information!$N$2:$N$20129, 0)), ""), "")</f>
        <v/>
      </c>
      <c r="K743" s="19"/>
      <c r="L743" s="20"/>
      <c r="M743" s="21"/>
      <c r="N743" s="21"/>
      <c r="O743" s="21"/>
      <c r="P743" s="22"/>
      <c r="Q743" s="21"/>
      <c r="R743" s="21"/>
      <c r="S743" s="20">
        <v>0</v>
      </c>
      <c r="T743" s="20">
        <v>0</v>
      </c>
      <c r="U743" s="23"/>
      <c r="V7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3" s="25"/>
      <c r="X743" s="26" t="str">
        <f>CONCATENATE(Passout2023[[#This Row], [Batch Start Semester]], "-", Passout2023[[#This Row], [Batch Start Year]], "-", Passout2023[[#This Row], [Degree Duration (year)]])</f>
        <v>--</v>
      </c>
      <c r="Y743" s="32"/>
      <c r="Z743" s="32"/>
      <c r="AA743" s="32"/>
      <c r="AB743" s="32"/>
      <c r="AC743" s="32"/>
      <c r="AD743" s="32"/>
      <c r="AE743" s="28">
        <f>COUNTA(Passout2023[[#This Row], [UNIVERSITY_DEGREE_PROGRAM_ID]:[(Graduated) Degree Awarded Female]])</f>
        <v>2</v>
      </c>
    </row>
    <row r="744" s="2" customFormat="1" ht="35.1" customHeight="1">
      <c r="A744" s="29" t="str">
        <f>IFERROR(IF($N744 &lt;&gt; "#Na", INDEX(Degree_Information!$A$2:$A$20129, MATCH(Passout2023[[#This Row], [UNIVERSITY_DEGREE_PROGRAM_ID]], Degree_Information!$N$2:$N$20129, 0)), ""), "")</f>
        <v/>
      </c>
      <c r="B744" s="29" t="str">
        <f>IFERROR(IF($N744 &lt;&gt; "#Na", INDEX(Degree_Information!$B$2:$B$20129, MATCH(Passout2023[[#This Row], [UNIVERSITY_DEGREE_PROGRAM_ID]], Degree_Information!$N$2:$N$20129, 0)), ""), "")</f>
        <v/>
      </c>
      <c r="C744" s="29" t="str">
        <f>IFERROR(IF($N744 &lt;&gt; "#Na", INDEX(Degree_Information!$E$2:$E$20129, MATCH(Passout2023[[#This Row], [UNIVERSITY_DEGREE_PROGRAM_ID]], Degree_Information!$N$2:$N$20129, 0)), ""), "")</f>
        <v/>
      </c>
      <c r="D744" s="29" t="str">
        <f>IFERROR(IF($N744 &lt;&gt; "#Na", INDEX(Degree_Information!$D$2:$D$20129, MATCH(Passout2023[[#This Row], [UNIVERSITY_DEGREE_PROGRAM_ID]], Degree_Information!$N$2:$N$20129, 0)), ""), "")</f>
        <v/>
      </c>
      <c r="E744" s="29" t="str">
        <f>IFERROR(IF($N744 &lt;&gt; "#Na", INDEX(Degree_Information!$F$2:$F$20129, MATCH(Passout2023[[#This Row], [UNIVERSITY_DEGREE_PROGRAM_ID]], Degree_Information!$N$2:$N$20129, 0)), ""), "")</f>
        <v/>
      </c>
      <c r="F744" s="29" t="str">
        <f>IFERROR(IF($N744 &lt;&gt; "#Na", INDEX(Degree_Information!$K$2:$K$20129, MATCH(Passout2023[[#This Row], [UNIVERSITY_DEGREE_PROGRAM_ID]], Degree_Information!$N$2:$N$20129, 0)), ""), "")</f>
        <v/>
      </c>
      <c r="G744" s="29" t="str">
        <f>IFERROR(IF($N744 &lt;&gt; "#Na", INDEX(Degree_Information!$G$2:$G$20129, MATCH(Passout2023[[#This Row], [UNIVERSITY_DEGREE_PROGRAM_ID]], Degree_Information!$N$2:$N$20129, 0)), ""), "")</f>
        <v/>
      </c>
      <c r="H744" s="29" t="str">
        <f>IFERROR(IF($N744 &lt;&gt; "#Na", INDEX(Degree_Information!$I$2:$I$20129, MATCH(Passout2023[[#This Row], [UNIVERSITY_DEGREE_PROGRAM_ID]], Degree_Information!$N$2:$N$20129, 0)), ""), "")</f>
        <v/>
      </c>
      <c r="I744" s="6" t="str">
        <f>IFERROR(IF($N744 &lt;&gt; "#Na", INDEX(Degree_Information!$H$2:$H$20129, MATCH(Passout2023[[#This Row], [UNIVERSITY_DEGREE_PROGRAM_ID]], Degree_Information!$N$2:$N$20129, 0)), ""), "")</f>
        <v/>
      </c>
      <c r="J744" s="6" t="str">
        <f>IFERROR(IF($N744 &lt;&gt; "#Na", INDEX(Degree_Information!$J$2:$J$20129, MATCH(Passout2023[[#This Row], [UNIVERSITY_DEGREE_PROGRAM_ID]], Degree_Information!$N$2:$N$20129, 0)), ""), "")</f>
        <v/>
      </c>
      <c r="K744" s="19"/>
      <c r="L744" s="20"/>
      <c r="M744" s="21"/>
      <c r="N744" s="21"/>
      <c r="O744" s="21"/>
      <c r="P744" s="22"/>
      <c r="Q744" s="21"/>
      <c r="R744" s="21"/>
      <c r="S744" s="20">
        <v>0</v>
      </c>
      <c r="T744" s="20">
        <v>0</v>
      </c>
      <c r="U744" s="23"/>
      <c r="V7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4" s="25"/>
      <c r="X744" s="26" t="str">
        <f>CONCATENATE(Passout2023[[#This Row], [Batch Start Semester]], "-", Passout2023[[#This Row], [Batch Start Year]], "-", Passout2023[[#This Row], [Degree Duration (year)]])</f>
        <v>--</v>
      </c>
      <c r="Y744" s="32"/>
      <c r="Z744" s="32"/>
      <c r="AA744" s="32"/>
      <c r="AB744" s="32"/>
      <c r="AC744" s="32"/>
      <c r="AD744" s="32"/>
      <c r="AE744" s="28">
        <f>COUNTA(Passout2023[[#This Row], [UNIVERSITY_DEGREE_PROGRAM_ID]:[(Graduated) Degree Awarded Female]])</f>
        <v>2</v>
      </c>
    </row>
    <row r="745" s="2" customFormat="1" ht="35.1" customHeight="1">
      <c r="A745" s="29" t="str">
        <f>IFERROR(IF($N745 &lt;&gt; "#Na", INDEX(Degree_Information!$A$2:$A$20129, MATCH(Passout2023[[#This Row], [UNIVERSITY_DEGREE_PROGRAM_ID]], Degree_Information!$N$2:$N$20129, 0)), ""), "")</f>
        <v/>
      </c>
      <c r="B745" s="29" t="str">
        <f>IFERROR(IF($N745 &lt;&gt; "#Na", INDEX(Degree_Information!$B$2:$B$20129, MATCH(Passout2023[[#This Row], [UNIVERSITY_DEGREE_PROGRAM_ID]], Degree_Information!$N$2:$N$20129, 0)), ""), "")</f>
        <v/>
      </c>
      <c r="C745" s="29" t="str">
        <f>IFERROR(IF($N745 &lt;&gt; "#Na", INDEX(Degree_Information!$E$2:$E$20129, MATCH(Passout2023[[#This Row], [UNIVERSITY_DEGREE_PROGRAM_ID]], Degree_Information!$N$2:$N$20129, 0)), ""), "")</f>
        <v/>
      </c>
      <c r="D745" s="29" t="str">
        <f>IFERROR(IF($N745 &lt;&gt; "#Na", INDEX(Degree_Information!$D$2:$D$20129, MATCH(Passout2023[[#This Row], [UNIVERSITY_DEGREE_PROGRAM_ID]], Degree_Information!$N$2:$N$20129, 0)), ""), "")</f>
        <v/>
      </c>
      <c r="E745" s="29" t="str">
        <f>IFERROR(IF($N745 &lt;&gt; "#Na", INDEX(Degree_Information!$F$2:$F$20129, MATCH(Passout2023[[#This Row], [UNIVERSITY_DEGREE_PROGRAM_ID]], Degree_Information!$N$2:$N$20129, 0)), ""), "")</f>
        <v/>
      </c>
      <c r="F745" s="29" t="str">
        <f>IFERROR(IF($N745 &lt;&gt; "#Na", INDEX(Degree_Information!$K$2:$K$20129, MATCH(Passout2023[[#This Row], [UNIVERSITY_DEGREE_PROGRAM_ID]], Degree_Information!$N$2:$N$20129, 0)), ""), "")</f>
        <v/>
      </c>
      <c r="G745" s="29" t="str">
        <f>IFERROR(IF($N745 &lt;&gt; "#Na", INDEX(Degree_Information!$G$2:$G$20129, MATCH(Passout2023[[#This Row], [UNIVERSITY_DEGREE_PROGRAM_ID]], Degree_Information!$N$2:$N$20129, 0)), ""), "")</f>
        <v/>
      </c>
      <c r="H745" s="29" t="str">
        <f>IFERROR(IF($N745 &lt;&gt; "#Na", INDEX(Degree_Information!$I$2:$I$20129, MATCH(Passout2023[[#This Row], [UNIVERSITY_DEGREE_PROGRAM_ID]], Degree_Information!$N$2:$N$20129, 0)), ""), "")</f>
        <v/>
      </c>
      <c r="I745" s="6" t="str">
        <f>IFERROR(IF($N745 &lt;&gt; "#Na", INDEX(Degree_Information!$H$2:$H$20129, MATCH(Passout2023[[#This Row], [UNIVERSITY_DEGREE_PROGRAM_ID]], Degree_Information!$N$2:$N$20129, 0)), ""), "")</f>
        <v/>
      </c>
      <c r="J745" s="6" t="str">
        <f>IFERROR(IF($N745 &lt;&gt; "#Na", INDEX(Degree_Information!$J$2:$J$20129, MATCH(Passout2023[[#This Row], [UNIVERSITY_DEGREE_PROGRAM_ID]], Degree_Information!$N$2:$N$20129, 0)), ""), "")</f>
        <v/>
      </c>
      <c r="K745" s="19"/>
      <c r="L745" s="20"/>
      <c r="M745" s="21"/>
      <c r="N745" s="21"/>
      <c r="O745" s="21"/>
      <c r="P745" s="22"/>
      <c r="Q745" s="21"/>
      <c r="R745" s="21"/>
      <c r="S745" s="20">
        <v>0</v>
      </c>
      <c r="T745" s="20">
        <v>0</v>
      </c>
      <c r="U745" s="23"/>
      <c r="V7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5" s="25"/>
      <c r="X745" s="26" t="str">
        <f>CONCATENATE(Passout2023[[#This Row], [Batch Start Semester]], "-", Passout2023[[#This Row], [Batch Start Year]], "-", Passout2023[[#This Row], [Degree Duration (year)]])</f>
        <v>--</v>
      </c>
      <c r="Y745" s="32"/>
      <c r="Z745" s="32"/>
      <c r="AA745" s="32"/>
      <c r="AB745" s="32"/>
      <c r="AC745" s="32"/>
      <c r="AD745" s="32"/>
      <c r="AE745" s="28">
        <f>COUNTA(Passout2023[[#This Row], [UNIVERSITY_DEGREE_PROGRAM_ID]:[(Graduated) Degree Awarded Female]])</f>
        <v>2</v>
      </c>
    </row>
    <row r="746" s="2" customFormat="1" ht="35.1" customHeight="1">
      <c r="A746" s="29" t="str">
        <f>IFERROR(IF($N746 &lt;&gt; "#Na", INDEX(Degree_Information!$A$2:$A$20129, MATCH(Passout2023[[#This Row], [UNIVERSITY_DEGREE_PROGRAM_ID]], Degree_Information!$N$2:$N$20129, 0)), ""), "")</f>
        <v/>
      </c>
      <c r="B746" s="29" t="str">
        <f>IFERROR(IF($N746 &lt;&gt; "#Na", INDEX(Degree_Information!$B$2:$B$20129, MATCH(Passout2023[[#This Row], [UNIVERSITY_DEGREE_PROGRAM_ID]], Degree_Information!$N$2:$N$20129, 0)), ""), "")</f>
        <v/>
      </c>
      <c r="C746" s="29" t="str">
        <f>IFERROR(IF($N746 &lt;&gt; "#Na", INDEX(Degree_Information!$E$2:$E$20129, MATCH(Passout2023[[#This Row], [UNIVERSITY_DEGREE_PROGRAM_ID]], Degree_Information!$N$2:$N$20129, 0)), ""), "")</f>
        <v/>
      </c>
      <c r="D746" s="29" t="str">
        <f>IFERROR(IF($N746 &lt;&gt; "#Na", INDEX(Degree_Information!$D$2:$D$20129, MATCH(Passout2023[[#This Row], [UNIVERSITY_DEGREE_PROGRAM_ID]], Degree_Information!$N$2:$N$20129, 0)), ""), "")</f>
        <v/>
      </c>
      <c r="E746" s="29" t="str">
        <f>IFERROR(IF($N746 &lt;&gt; "#Na", INDEX(Degree_Information!$F$2:$F$20129, MATCH(Passout2023[[#This Row], [UNIVERSITY_DEGREE_PROGRAM_ID]], Degree_Information!$N$2:$N$20129, 0)), ""), "")</f>
        <v/>
      </c>
      <c r="F746" s="29" t="str">
        <f>IFERROR(IF($N746 &lt;&gt; "#Na", INDEX(Degree_Information!$K$2:$K$20129, MATCH(Passout2023[[#This Row], [UNIVERSITY_DEGREE_PROGRAM_ID]], Degree_Information!$N$2:$N$20129, 0)), ""), "")</f>
        <v/>
      </c>
      <c r="G746" s="29" t="str">
        <f>IFERROR(IF($N746 &lt;&gt; "#Na", INDEX(Degree_Information!$G$2:$G$20129, MATCH(Passout2023[[#This Row], [UNIVERSITY_DEGREE_PROGRAM_ID]], Degree_Information!$N$2:$N$20129, 0)), ""), "")</f>
        <v/>
      </c>
      <c r="H746" s="29" t="str">
        <f>IFERROR(IF($N746 &lt;&gt; "#Na", INDEX(Degree_Information!$I$2:$I$20129, MATCH(Passout2023[[#This Row], [UNIVERSITY_DEGREE_PROGRAM_ID]], Degree_Information!$N$2:$N$20129, 0)), ""), "")</f>
        <v/>
      </c>
      <c r="I746" s="6" t="str">
        <f>IFERROR(IF($N746 &lt;&gt; "#Na", INDEX(Degree_Information!$H$2:$H$20129, MATCH(Passout2023[[#This Row], [UNIVERSITY_DEGREE_PROGRAM_ID]], Degree_Information!$N$2:$N$20129, 0)), ""), "")</f>
        <v/>
      </c>
      <c r="J746" s="6" t="str">
        <f>IFERROR(IF($N746 &lt;&gt; "#Na", INDEX(Degree_Information!$J$2:$J$20129, MATCH(Passout2023[[#This Row], [UNIVERSITY_DEGREE_PROGRAM_ID]], Degree_Information!$N$2:$N$20129, 0)), ""), "")</f>
        <v/>
      </c>
      <c r="K746" s="19"/>
      <c r="L746" s="20"/>
      <c r="M746" s="21"/>
      <c r="N746" s="21"/>
      <c r="O746" s="21"/>
      <c r="P746" s="22"/>
      <c r="Q746" s="21"/>
      <c r="R746" s="21"/>
      <c r="S746" s="20">
        <v>0</v>
      </c>
      <c r="T746" s="20">
        <v>0</v>
      </c>
      <c r="U746" s="23"/>
      <c r="V7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6" s="25"/>
      <c r="X746" s="26" t="str">
        <f>CONCATENATE(Passout2023[[#This Row], [Batch Start Semester]], "-", Passout2023[[#This Row], [Batch Start Year]], "-", Passout2023[[#This Row], [Degree Duration (year)]])</f>
        <v>--</v>
      </c>
      <c r="Y746" s="32"/>
      <c r="Z746" s="32"/>
      <c r="AA746" s="32"/>
      <c r="AB746" s="32"/>
      <c r="AC746" s="32"/>
      <c r="AD746" s="32"/>
      <c r="AE746" s="28">
        <f>COUNTA(Passout2023[[#This Row], [UNIVERSITY_DEGREE_PROGRAM_ID]:[(Graduated) Degree Awarded Female]])</f>
        <v>2</v>
      </c>
    </row>
    <row r="747" s="2" customFormat="1" ht="35.1" customHeight="1">
      <c r="A747" s="29" t="str">
        <f>IFERROR(IF($N747 &lt;&gt; "#Na", INDEX(Degree_Information!$A$2:$A$20129, MATCH(Passout2023[[#This Row], [UNIVERSITY_DEGREE_PROGRAM_ID]], Degree_Information!$N$2:$N$20129, 0)), ""), "")</f>
        <v/>
      </c>
      <c r="B747" s="29" t="str">
        <f>IFERROR(IF($N747 &lt;&gt; "#Na", INDEX(Degree_Information!$B$2:$B$20129, MATCH(Passout2023[[#This Row], [UNIVERSITY_DEGREE_PROGRAM_ID]], Degree_Information!$N$2:$N$20129, 0)), ""), "")</f>
        <v/>
      </c>
      <c r="C747" s="29" t="str">
        <f>IFERROR(IF($N747 &lt;&gt; "#Na", INDEX(Degree_Information!$E$2:$E$20129, MATCH(Passout2023[[#This Row], [UNIVERSITY_DEGREE_PROGRAM_ID]], Degree_Information!$N$2:$N$20129, 0)), ""), "")</f>
        <v/>
      </c>
      <c r="D747" s="29" t="str">
        <f>IFERROR(IF($N747 &lt;&gt; "#Na", INDEX(Degree_Information!$D$2:$D$20129, MATCH(Passout2023[[#This Row], [UNIVERSITY_DEGREE_PROGRAM_ID]], Degree_Information!$N$2:$N$20129, 0)), ""), "")</f>
        <v/>
      </c>
      <c r="E747" s="29" t="str">
        <f>IFERROR(IF($N747 &lt;&gt; "#Na", INDEX(Degree_Information!$F$2:$F$20129, MATCH(Passout2023[[#This Row], [UNIVERSITY_DEGREE_PROGRAM_ID]], Degree_Information!$N$2:$N$20129, 0)), ""), "")</f>
        <v/>
      </c>
      <c r="F747" s="29" t="str">
        <f>IFERROR(IF($N747 &lt;&gt; "#Na", INDEX(Degree_Information!$K$2:$K$20129, MATCH(Passout2023[[#This Row], [UNIVERSITY_DEGREE_PROGRAM_ID]], Degree_Information!$N$2:$N$20129, 0)), ""), "")</f>
        <v/>
      </c>
      <c r="G747" s="29" t="str">
        <f>IFERROR(IF($N747 &lt;&gt; "#Na", INDEX(Degree_Information!$G$2:$G$20129, MATCH(Passout2023[[#This Row], [UNIVERSITY_DEGREE_PROGRAM_ID]], Degree_Information!$N$2:$N$20129, 0)), ""), "")</f>
        <v/>
      </c>
      <c r="H747" s="29" t="str">
        <f>IFERROR(IF($N747 &lt;&gt; "#Na", INDEX(Degree_Information!$I$2:$I$20129, MATCH(Passout2023[[#This Row], [UNIVERSITY_DEGREE_PROGRAM_ID]], Degree_Information!$N$2:$N$20129, 0)), ""), "")</f>
        <v/>
      </c>
      <c r="I747" s="6" t="str">
        <f>IFERROR(IF($N747 &lt;&gt; "#Na", INDEX(Degree_Information!$H$2:$H$20129, MATCH(Passout2023[[#This Row], [UNIVERSITY_DEGREE_PROGRAM_ID]], Degree_Information!$N$2:$N$20129, 0)), ""), "")</f>
        <v/>
      </c>
      <c r="J747" s="6" t="str">
        <f>IFERROR(IF($N747 &lt;&gt; "#Na", INDEX(Degree_Information!$J$2:$J$20129, MATCH(Passout2023[[#This Row], [UNIVERSITY_DEGREE_PROGRAM_ID]], Degree_Information!$N$2:$N$20129, 0)), ""), "")</f>
        <v/>
      </c>
      <c r="K747" s="19"/>
      <c r="L747" s="20"/>
      <c r="M747" s="21"/>
      <c r="N747" s="21"/>
      <c r="O747" s="21"/>
      <c r="P747" s="22"/>
      <c r="Q747" s="21"/>
      <c r="R747" s="21"/>
      <c r="S747" s="20">
        <v>0</v>
      </c>
      <c r="T747" s="20">
        <v>0</v>
      </c>
      <c r="U747" s="23"/>
      <c r="V7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7" s="25"/>
      <c r="X747" s="26" t="str">
        <f>CONCATENATE(Passout2023[[#This Row], [Batch Start Semester]], "-", Passout2023[[#This Row], [Batch Start Year]], "-", Passout2023[[#This Row], [Degree Duration (year)]])</f>
        <v>--</v>
      </c>
      <c r="Y747" s="32"/>
      <c r="Z747" s="32"/>
      <c r="AA747" s="32"/>
      <c r="AB747" s="32"/>
      <c r="AC747" s="32"/>
      <c r="AD747" s="32"/>
      <c r="AE747" s="28">
        <f>COUNTA(Passout2023[[#This Row], [UNIVERSITY_DEGREE_PROGRAM_ID]:[(Graduated) Degree Awarded Female]])</f>
        <v>2</v>
      </c>
    </row>
    <row r="748" s="2" customFormat="1" ht="35.1" customHeight="1">
      <c r="A748" s="29" t="str">
        <f>IFERROR(IF($N748 &lt;&gt; "#Na", INDEX(Degree_Information!$A$2:$A$20129, MATCH(Passout2023[[#This Row], [UNIVERSITY_DEGREE_PROGRAM_ID]], Degree_Information!$N$2:$N$20129, 0)), ""), "")</f>
        <v/>
      </c>
      <c r="B748" s="29" t="str">
        <f>IFERROR(IF($N748 &lt;&gt; "#Na", INDEX(Degree_Information!$B$2:$B$20129, MATCH(Passout2023[[#This Row], [UNIVERSITY_DEGREE_PROGRAM_ID]], Degree_Information!$N$2:$N$20129, 0)), ""), "")</f>
        <v/>
      </c>
      <c r="C748" s="29" t="str">
        <f>IFERROR(IF($N748 &lt;&gt; "#Na", INDEX(Degree_Information!$E$2:$E$20129, MATCH(Passout2023[[#This Row], [UNIVERSITY_DEGREE_PROGRAM_ID]], Degree_Information!$N$2:$N$20129, 0)), ""), "")</f>
        <v/>
      </c>
      <c r="D748" s="29" t="str">
        <f>IFERROR(IF($N748 &lt;&gt; "#Na", INDEX(Degree_Information!$D$2:$D$20129, MATCH(Passout2023[[#This Row], [UNIVERSITY_DEGREE_PROGRAM_ID]], Degree_Information!$N$2:$N$20129, 0)), ""), "")</f>
        <v/>
      </c>
      <c r="E748" s="29" t="str">
        <f>IFERROR(IF($N748 &lt;&gt; "#Na", INDEX(Degree_Information!$F$2:$F$20129, MATCH(Passout2023[[#This Row], [UNIVERSITY_DEGREE_PROGRAM_ID]], Degree_Information!$N$2:$N$20129, 0)), ""), "")</f>
        <v/>
      </c>
      <c r="F748" s="29" t="str">
        <f>IFERROR(IF($N748 &lt;&gt; "#Na", INDEX(Degree_Information!$K$2:$K$20129, MATCH(Passout2023[[#This Row], [UNIVERSITY_DEGREE_PROGRAM_ID]], Degree_Information!$N$2:$N$20129, 0)), ""), "")</f>
        <v/>
      </c>
      <c r="G748" s="29" t="str">
        <f>IFERROR(IF($N748 &lt;&gt; "#Na", INDEX(Degree_Information!$G$2:$G$20129, MATCH(Passout2023[[#This Row], [UNIVERSITY_DEGREE_PROGRAM_ID]], Degree_Information!$N$2:$N$20129, 0)), ""), "")</f>
        <v/>
      </c>
      <c r="H748" s="29" t="str">
        <f>IFERROR(IF($N748 &lt;&gt; "#Na", INDEX(Degree_Information!$I$2:$I$20129, MATCH(Passout2023[[#This Row], [UNIVERSITY_DEGREE_PROGRAM_ID]], Degree_Information!$N$2:$N$20129, 0)), ""), "")</f>
        <v/>
      </c>
      <c r="I748" s="6" t="str">
        <f>IFERROR(IF($N748 &lt;&gt; "#Na", INDEX(Degree_Information!$H$2:$H$20129, MATCH(Passout2023[[#This Row], [UNIVERSITY_DEGREE_PROGRAM_ID]], Degree_Information!$N$2:$N$20129, 0)), ""), "")</f>
        <v/>
      </c>
      <c r="J748" s="6" t="str">
        <f>IFERROR(IF($N748 &lt;&gt; "#Na", INDEX(Degree_Information!$J$2:$J$20129, MATCH(Passout2023[[#This Row], [UNIVERSITY_DEGREE_PROGRAM_ID]], Degree_Information!$N$2:$N$20129, 0)), ""), "")</f>
        <v/>
      </c>
      <c r="K748" s="19"/>
      <c r="L748" s="20"/>
      <c r="M748" s="21"/>
      <c r="N748" s="21"/>
      <c r="O748" s="21"/>
      <c r="P748" s="22"/>
      <c r="Q748" s="21"/>
      <c r="R748" s="21"/>
      <c r="S748" s="20">
        <v>0</v>
      </c>
      <c r="T748" s="20">
        <v>0</v>
      </c>
      <c r="U748" s="23"/>
      <c r="V7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8" s="25"/>
      <c r="X748" s="26" t="str">
        <f>CONCATENATE(Passout2023[[#This Row], [Batch Start Semester]], "-", Passout2023[[#This Row], [Batch Start Year]], "-", Passout2023[[#This Row], [Degree Duration (year)]])</f>
        <v>--</v>
      </c>
      <c r="Y748" s="32"/>
      <c r="Z748" s="32"/>
      <c r="AA748" s="32"/>
      <c r="AB748" s="32"/>
      <c r="AC748" s="32"/>
      <c r="AD748" s="32"/>
      <c r="AE748" s="28">
        <f>COUNTA(Passout2023[[#This Row], [UNIVERSITY_DEGREE_PROGRAM_ID]:[(Graduated) Degree Awarded Female]])</f>
        <v>2</v>
      </c>
    </row>
    <row r="749" s="2" customFormat="1" ht="35.1" customHeight="1">
      <c r="A749" s="29" t="str">
        <f>IFERROR(IF($N749 &lt;&gt; "#Na", INDEX(Degree_Information!$A$2:$A$20129, MATCH(Passout2023[[#This Row], [UNIVERSITY_DEGREE_PROGRAM_ID]], Degree_Information!$N$2:$N$20129, 0)), ""), "")</f>
        <v/>
      </c>
      <c r="B749" s="29" t="str">
        <f>IFERROR(IF($N749 &lt;&gt; "#Na", INDEX(Degree_Information!$B$2:$B$20129, MATCH(Passout2023[[#This Row], [UNIVERSITY_DEGREE_PROGRAM_ID]], Degree_Information!$N$2:$N$20129, 0)), ""), "")</f>
        <v/>
      </c>
      <c r="C749" s="29" t="str">
        <f>IFERROR(IF($N749 &lt;&gt; "#Na", INDEX(Degree_Information!$E$2:$E$20129, MATCH(Passout2023[[#This Row], [UNIVERSITY_DEGREE_PROGRAM_ID]], Degree_Information!$N$2:$N$20129, 0)), ""), "")</f>
        <v/>
      </c>
      <c r="D749" s="29" t="str">
        <f>IFERROR(IF($N749 &lt;&gt; "#Na", INDEX(Degree_Information!$D$2:$D$20129, MATCH(Passout2023[[#This Row], [UNIVERSITY_DEGREE_PROGRAM_ID]], Degree_Information!$N$2:$N$20129, 0)), ""), "")</f>
        <v/>
      </c>
      <c r="E749" s="29" t="str">
        <f>IFERROR(IF($N749 &lt;&gt; "#Na", INDEX(Degree_Information!$F$2:$F$20129, MATCH(Passout2023[[#This Row], [UNIVERSITY_DEGREE_PROGRAM_ID]], Degree_Information!$N$2:$N$20129, 0)), ""), "")</f>
        <v/>
      </c>
      <c r="F749" s="29" t="str">
        <f>IFERROR(IF($N749 &lt;&gt; "#Na", INDEX(Degree_Information!$K$2:$K$20129, MATCH(Passout2023[[#This Row], [UNIVERSITY_DEGREE_PROGRAM_ID]], Degree_Information!$N$2:$N$20129, 0)), ""), "")</f>
        <v/>
      </c>
      <c r="G749" s="29" t="str">
        <f>IFERROR(IF($N749 &lt;&gt; "#Na", INDEX(Degree_Information!$G$2:$G$20129, MATCH(Passout2023[[#This Row], [UNIVERSITY_DEGREE_PROGRAM_ID]], Degree_Information!$N$2:$N$20129, 0)), ""), "")</f>
        <v/>
      </c>
      <c r="H749" s="29" t="str">
        <f>IFERROR(IF($N749 &lt;&gt; "#Na", INDEX(Degree_Information!$I$2:$I$20129, MATCH(Passout2023[[#This Row], [UNIVERSITY_DEGREE_PROGRAM_ID]], Degree_Information!$N$2:$N$20129, 0)), ""), "")</f>
        <v/>
      </c>
      <c r="I749" s="6" t="str">
        <f>IFERROR(IF($N749 &lt;&gt; "#Na", INDEX(Degree_Information!$H$2:$H$20129, MATCH(Passout2023[[#This Row], [UNIVERSITY_DEGREE_PROGRAM_ID]], Degree_Information!$N$2:$N$20129, 0)), ""), "")</f>
        <v/>
      </c>
      <c r="J749" s="6" t="str">
        <f>IFERROR(IF($N749 &lt;&gt; "#Na", INDEX(Degree_Information!$J$2:$J$20129, MATCH(Passout2023[[#This Row], [UNIVERSITY_DEGREE_PROGRAM_ID]], Degree_Information!$N$2:$N$20129, 0)), ""), "")</f>
        <v/>
      </c>
      <c r="K749" s="19"/>
      <c r="L749" s="20"/>
      <c r="M749" s="21"/>
      <c r="N749" s="21"/>
      <c r="O749" s="21"/>
      <c r="P749" s="22"/>
      <c r="Q749" s="21"/>
      <c r="R749" s="21"/>
      <c r="S749" s="20">
        <v>0</v>
      </c>
      <c r="T749" s="20">
        <v>0</v>
      </c>
      <c r="U749" s="23"/>
      <c r="V7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49" s="25"/>
      <c r="X749" s="26" t="str">
        <f>CONCATENATE(Passout2023[[#This Row], [Batch Start Semester]], "-", Passout2023[[#This Row], [Batch Start Year]], "-", Passout2023[[#This Row], [Degree Duration (year)]])</f>
        <v>--</v>
      </c>
      <c r="Y749" s="32"/>
      <c r="Z749" s="32"/>
      <c r="AA749" s="32"/>
      <c r="AB749" s="32"/>
      <c r="AC749" s="32"/>
      <c r="AD749" s="32"/>
      <c r="AE749" s="28">
        <f>COUNTA(Passout2023[[#This Row], [UNIVERSITY_DEGREE_PROGRAM_ID]:[(Graduated) Degree Awarded Female]])</f>
        <v>2</v>
      </c>
    </row>
    <row r="750" s="2" customFormat="1" ht="35.1" customHeight="1">
      <c r="A750" s="29" t="str">
        <f>IFERROR(IF($N750 &lt;&gt; "#Na", INDEX(Degree_Information!$A$2:$A$20129, MATCH(Passout2023[[#This Row], [UNIVERSITY_DEGREE_PROGRAM_ID]], Degree_Information!$N$2:$N$20129, 0)), ""), "")</f>
        <v/>
      </c>
      <c r="B750" s="29" t="str">
        <f>IFERROR(IF($N750 &lt;&gt; "#Na", INDEX(Degree_Information!$B$2:$B$20129, MATCH(Passout2023[[#This Row], [UNIVERSITY_DEGREE_PROGRAM_ID]], Degree_Information!$N$2:$N$20129, 0)), ""), "")</f>
        <v/>
      </c>
      <c r="C750" s="29" t="str">
        <f>IFERROR(IF($N750 &lt;&gt; "#Na", INDEX(Degree_Information!$E$2:$E$20129, MATCH(Passout2023[[#This Row], [UNIVERSITY_DEGREE_PROGRAM_ID]], Degree_Information!$N$2:$N$20129, 0)), ""), "")</f>
        <v/>
      </c>
      <c r="D750" s="29" t="str">
        <f>IFERROR(IF($N750 &lt;&gt; "#Na", INDEX(Degree_Information!$D$2:$D$20129, MATCH(Passout2023[[#This Row], [UNIVERSITY_DEGREE_PROGRAM_ID]], Degree_Information!$N$2:$N$20129, 0)), ""), "")</f>
        <v/>
      </c>
      <c r="E750" s="29" t="str">
        <f>IFERROR(IF($N750 &lt;&gt; "#Na", INDEX(Degree_Information!$F$2:$F$20129, MATCH(Passout2023[[#This Row], [UNIVERSITY_DEGREE_PROGRAM_ID]], Degree_Information!$N$2:$N$20129, 0)), ""), "")</f>
        <v/>
      </c>
      <c r="F750" s="29" t="str">
        <f>IFERROR(IF($N750 &lt;&gt; "#Na", INDEX(Degree_Information!$K$2:$K$20129, MATCH(Passout2023[[#This Row], [UNIVERSITY_DEGREE_PROGRAM_ID]], Degree_Information!$N$2:$N$20129, 0)), ""), "")</f>
        <v/>
      </c>
      <c r="G750" s="29" t="str">
        <f>IFERROR(IF($N750 &lt;&gt; "#Na", INDEX(Degree_Information!$G$2:$G$20129, MATCH(Passout2023[[#This Row], [UNIVERSITY_DEGREE_PROGRAM_ID]], Degree_Information!$N$2:$N$20129, 0)), ""), "")</f>
        <v/>
      </c>
      <c r="H750" s="29" t="str">
        <f>IFERROR(IF($N750 &lt;&gt; "#Na", INDEX(Degree_Information!$I$2:$I$20129, MATCH(Passout2023[[#This Row], [UNIVERSITY_DEGREE_PROGRAM_ID]], Degree_Information!$N$2:$N$20129, 0)), ""), "")</f>
        <v/>
      </c>
      <c r="I750" s="6" t="str">
        <f>IFERROR(IF($N750 &lt;&gt; "#Na", INDEX(Degree_Information!$H$2:$H$20129, MATCH(Passout2023[[#This Row], [UNIVERSITY_DEGREE_PROGRAM_ID]], Degree_Information!$N$2:$N$20129, 0)), ""), "")</f>
        <v/>
      </c>
      <c r="J750" s="6" t="str">
        <f>IFERROR(IF($N750 &lt;&gt; "#Na", INDEX(Degree_Information!$J$2:$J$20129, MATCH(Passout2023[[#This Row], [UNIVERSITY_DEGREE_PROGRAM_ID]], Degree_Information!$N$2:$N$20129, 0)), ""), "")</f>
        <v/>
      </c>
      <c r="K750" s="19"/>
      <c r="L750" s="20"/>
      <c r="M750" s="21"/>
      <c r="N750" s="21"/>
      <c r="O750" s="21"/>
      <c r="P750" s="22"/>
      <c r="Q750" s="21"/>
      <c r="R750" s="21"/>
      <c r="S750" s="20">
        <v>0</v>
      </c>
      <c r="T750" s="20">
        <v>0</v>
      </c>
      <c r="U750" s="23"/>
      <c r="V7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0" s="25"/>
      <c r="X750" s="26" t="str">
        <f>CONCATENATE(Passout2023[[#This Row], [Batch Start Semester]], "-", Passout2023[[#This Row], [Batch Start Year]], "-", Passout2023[[#This Row], [Degree Duration (year)]])</f>
        <v>--</v>
      </c>
      <c r="Y750" s="32"/>
      <c r="Z750" s="32"/>
      <c r="AA750" s="32"/>
      <c r="AB750" s="32"/>
      <c r="AC750" s="32"/>
      <c r="AD750" s="32"/>
      <c r="AE750" s="28">
        <f>COUNTA(Passout2023[[#This Row], [UNIVERSITY_DEGREE_PROGRAM_ID]:[(Graduated) Degree Awarded Female]])</f>
        <v>2</v>
      </c>
    </row>
    <row r="751" s="2" customFormat="1" ht="35.1" customHeight="1">
      <c r="A751" s="29" t="str">
        <f>IFERROR(IF($N751 &lt;&gt; "#Na", INDEX(Degree_Information!$A$2:$A$20129, MATCH(Passout2023[[#This Row], [UNIVERSITY_DEGREE_PROGRAM_ID]], Degree_Information!$N$2:$N$20129, 0)), ""), "")</f>
        <v/>
      </c>
      <c r="B751" s="29" t="str">
        <f>IFERROR(IF($N751 &lt;&gt; "#Na", INDEX(Degree_Information!$B$2:$B$20129, MATCH(Passout2023[[#This Row], [UNIVERSITY_DEGREE_PROGRAM_ID]], Degree_Information!$N$2:$N$20129, 0)), ""), "")</f>
        <v/>
      </c>
      <c r="C751" s="29" t="str">
        <f>IFERROR(IF($N751 &lt;&gt; "#Na", INDEX(Degree_Information!$E$2:$E$20129, MATCH(Passout2023[[#This Row], [UNIVERSITY_DEGREE_PROGRAM_ID]], Degree_Information!$N$2:$N$20129, 0)), ""), "")</f>
        <v/>
      </c>
      <c r="D751" s="29" t="str">
        <f>IFERROR(IF($N751 &lt;&gt; "#Na", INDEX(Degree_Information!$D$2:$D$20129, MATCH(Passout2023[[#This Row], [UNIVERSITY_DEGREE_PROGRAM_ID]], Degree_Information!$N$2:$N$20129, 0)), ""), "")</f>
        <v/>
      </c>
      <c r="E751" s="29" t="str">
        <f>IFERROR(IF($N751 &lt;&gt; "#Na", INDEX(Degree_Information!$F$2:$F$20129, MATCH(Passout2023[[#This Row], [UNIVERSITY_DEGREE_PROGRAM_ID]], Degree_Information!$N$2:$N$20129, 0)), ""), "")</f>
        <v/>
      </c>
      <c r="F751" s="29" t="str">
        <f>IFERROR(IF($N751 &lt;&gt; "#Na", INDEX(Degree_Information!$K$2:$K$20129, MATCH(Passout2023[[#This Row], [UNIVERSITY_DEGREE_PROGRAM_ID]], Degree_Information!$N$2:$N$20129, 0)), ""), "")</f>
        <v/>
      </c>
      <c r="G751" s="29" t="str">
        <f>IFERROR(IF($N751 &lt;&gt; "#Na", INDEX(Degree_Information!$G$2:$G$20129, MATCH(Passout2023[[#This Row], [UNIVERSITY_DEGREE_PROGRAM_ID]], Degree_Information!$N$2:$N$20129, 0)), ""), "")</f>
        <v/>
      </c>
      <c r="H751" s="29" t="str">
        <f>IFERROR(IF($N751 &lt;&gt; "#Na", INDEX(Degree_Information!$I$2:$I$20129, MATCH(Passout2023[[#This Row], [UNIVERSITY_DEGREE_PROGRAM_ID]], Degree_Information!$N$2:$N$20129, 0)), ""), "")</f>
        <v/>
      </c>
      <c r="I751" s="6" t="str">
        <f>IFERROR(IF($N751 &lt;&gt; "#Na", INDEX(Degree_Information!$H$2:$H$20129, MATCH(Passout2023[[#This Row], [UNIVERSITY_DEGREE_PROGRAM_ID]], Degree_Information!$N$2:$N$20129, 0)), ""), "")</f>
        <v/>
      </c>
      <c r="J751" s="6" t="str">
        <f>IFERROR(IF($N751 &lt;&gt; "#Na", INDEX(Degree_Information!$J$2:$J$20129, MATCH(Passout2023[[#This Row], [UNIVERSITY_DEGREE_PROGRAM_ID]], Degree_Information!$N$2:$N$20129, 0)), ""), "")</f>
        <v/>
      </c>
      <c r="K751" s="19"/>
      <c r="L751" s="20"/>
      <c r="M751" s="21"/>
      <c r="N751" s="21"/>
      <c r="O751" s="21"/>
      <c r="P751" s="22"/>
      <c r="Q751" s="21"/>
      <c r="R751" s="21"/>
      <c r="S751" s="20">
        <v>0</v>
      </c>
      <c r="T751" s="20">
        <v>0</v>
      </c>
      <c r="U751" s="23"/>
      <c r="V7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1" s="25"/>
      <c r="X751" s="26" t="str">
        <f>CONCATENATE(Passout2023[[#This Row], [Batch Start Semester]], "-", Passout2023[[#This Row], [Batch Start Year]], "-", Passout2023[[#This Row], [Degree Duration (year)]])</f>
        <v>--</v>
      </c>
      <c r="Y751" s="32"/>
      <c r="Z751" s="32"/>
      <c r="AA751" s="32"/>
      <c r="AB751" s="32"/>
      <c r="AC751" s="32"/>
      <c r="AD751" s="32"/>
      <c r="AE751" s="28">
        <f>COUNTA(Passout2023[[#This Row], [UNIVERSITY_DEGREE_PROGRAM_ID]:[(Graduated) Degree Awarded Female]])</f>
        <v>2</v>
      </c>
    </row>
    <row r="752" s="2" customFormat="1" ht="35.1" customHeight="1">
      <c r="A752" s="29" t="str">
        <f>IFERROR(IF($N752 &lt;&gt; "#Na", INDEX(Degree_Information!$A$2:$A$20129, MATCH(Passout2023[[#This Row], [UNIVERSITY_DEGREE_PROGRAM_ID]], Degree_Information!$N$2:$N$20129, 0)), ""), "")</f>
        <v/>
      </c>
      <c r="B752" s="29" t="str">
        <f>IFERROR(IF($N752 &lt;&gt; "#Na", INDEX(Degree_Information!$B$2:$B$20129, MATCH(Passout2023[[#This Row], [UNIVERSITY_DEGREE_PROGRAM_ID]], Degree_Information!$N$2:$N$20129, 0)), ""), "")</f>
        <v/>
      </c>
      <c r="C752" s="29" t="str">
        <f>IFERROR(IF($N752 &lt;&gt; "#Na", INDEX(Degree_Information!$E$2:$E$20129, MATCH(Passout2023[[#This Row], [UNIVERSITY_DEGREE_PROGRAM_ID]], Degree_Information!$N$2:$N$20129, 0)), ""), "")</f>
        <v/>
      </c>
      <c r="D752" s="29" t="str">
        <f>IFERROR(IF($N752 &lt;&gt; "#Na", INDEX(Degree_Information!$D$2:$D$20129, MATCH(Passout2023[[#This Row], [UNIVERSITY_DEGREE_PROGRAM_ID]], Degree_Information!$N$2:$N$20129, 0)), ""), "")</f>
        <v/>
      </c>
      <c r="E752" s="29" t="str">
        <f>IFERROR(IF($N752 &lt;&gt; "#Na", INDEX(Degree_Information!$F$2:$F$20129, MATCH(Passout2023[[#This Row], [UNIVERSITY_DEGREE_PROGRAM_ID]], Degree_Information!$N$2:$N$20129, 0)), ""), "")</f>
        <v/>
      </c>
      <c r="F752" s="29" t="str">
        <f>IFERROR(IF($N752 &lt;&gt; "#Na", INDEX(Degree_Information!$K$2:$K$20129, MATCH(Passout2023[[#This Row], [UNIVERSITY_DEGREE_PROGRAM_ID]], Degree_Information!$N$2:$N$20129, 0)), ""), "")</f>
        <v/>
      </c>
      <c r="G752" s="29" t="str">
        <f>IFERROR(IF($N752 &lt;&gt; "#Na", INDEX(Degree_Information!$G$2:$G$20129, MATCH(Passout2023[[#This Row], [UNIVERSITY_DEGREE_PROGRAM_ID]], Degree_Information!$N$2:$N$20129, 0)), ""), "")</f>
        <v/>
      </c>
      <c r="H752" s="29" t="str">
        <f>IFERROR(IF($N752 &lt;&gt; "#Na", INDEX(Degree_Information!$I$2:$I$20129, MATCH(Passout2023[[#This Row], [UNIVERSITY_DEGREE_PROGRAM_ID]], Degree_Information!$N$2:$N$20129, 0)), ""), "")</f>
        <v/>
      </c>
      <c r="I752" s="6" t="str">
        <f>IFERROR(IF($N752 &lt;&gt; "#Na", INDEX(Degree_Information!$H$2:$H$20129, MATCH(Passout2023[[#This Row], [UNIVERSITY_DEGREE_PROGRAM_ID]], Degree_Information!$N$2:$N$20129, 0)), ""), "")</f>
        <v/>
      </c>
      <c r="J752" s="6" t="str">
        <f>IFERROR(IF($N752 &lt;&gt; "#Na", INDEX(Degree_Information!$J$2:$J$20129, MATCH(Passout2023[[#This Row], [UNIVERSITY_DEGREE_PROGRAM_ID]], Degree_Information!$N$2:$N$20129, 0)), ""), "")</f>
        <v/>
      </c>
      <c r="K752" s="19"/>
      <c r="L752" s="20"/>
      <c r="M752" s="21"/>
      <c r="N752" s="21"/>
      <c r="O752" s="21"/>
      <c r="P752" s="22"/>
      <c r="Q752" s="21"/>
      <c r="R752" s="21"/>
      <c r="S752" s="20">
        <v>0</v>
      </c>
      <c r="T752" s="20">
        <v>0</v>
      </c>
      <c r="U752" s="23"/>
      <c r="V7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2" s="25"/>
      <c r="X752" s="26" t="str">
        <f>CONCATENATE(Passout2023[[#This Row], [Batch Start Semester]], "-", Passout2023[[#This Row], [Batch Start Year]], "-", Passout2023[[#This Row], [Degree Duration (year)]])</f>
        <v>--</v>
      </c>
      <c r="Y752" s="32"/>
      <c r="Z752" s="32"/>
      <c r="AA752" s="32"/>
      <c r="AB752" s="32"/>
      <c r="AC752" s="32"/>
      <c r="AD752" s="32"/>
      <c r="AE752" s="28">
        <f>COUNTA(Passout2023[[#This Row], [UNIVERSITY_DEGREE_PROGRAM_ID]:[(Graduated) Degree Awarded Female]])</f>
        <v>2</v>
      </c>
    </row>
    <row r="753" s="2" customFormat="1" ht="35.1" customHeight="1">
      <c r="A753" s="29" t="str">
        <f>IFERROR(IF($N753 &lt;&gt; "#Na", INDEX(Degree_Information!$A$2:$A$20129, MATCH(Passout2023[[#This Row], [UNIVERSITY_DEGREE_PROGRAM_ID]], Degree_Information!$N$2:$N$20129, 0)), ""), "")</f>
        <v/>
      </c>
      <c r="B753" s="29" t="str">
        <f>IFERROR(IF($N753 &lt;&gt; "#Na", INDEX(Degree_Information!$B$2:$B$20129, MATCH(Passout2023[[#This Row], [UNIVERSITY_DEGREE_PROGRAM_ID]], Degree_Information!$N$2:$N$20129, 0)), ""), "")</f>
        <v/>
      </c>
      <c r="C753" s="29" t="str">
        <f>IFERROR(IF($N753 &lt;&gt; "#Na", INDEX(Degree_Information!$E$2:$E$20129, MATCH(Passout2023[[#This Row], [UNIVERSITY_DEGREE_PROGRAM_ID]], Degree_Information!$N$2:$N$20129, 0)), ""), "")</f>
        <v/>
      </c>
      <c r="D753" s="29" t="str">
        <f>IFERROR(IF($N753 &lt;&gt; "#Na", INDEX(Degree_Information!$D$2:$D$20129, MATCH(Passout2023[[#This Row], [UNIVERSITY_DEGREE_PROGRAM_ID]], Degree_Information!$N$2:$N$20129, 0)), ""), "")</f>
        <v/>
      </c>
      <c r="E753" s="29" t="str">
        <f>IFERROR(IF($N753 &lt;&gt; "#Na", INDEX(Degree_Information!$F$2:$F$20129, MATCH(Passout2023[[#This Row], [UNIVERSITY_DEGREE_PROGRAM_ID]], Degree_Information!$N$2:$N$20129, 0)), ""), "")</f>
        <v/>
      </c>
      <c r="F753" s="29" t="str">
        <f>IFERROR(IF($N753 &lt;&gt; "#Na", INDEX(Degree_Information!$K$2:$K$20129, MATCH(Passout2023[[#This Row], [UNIVERSITY_DEGREE_PROGRAM_ID]], Degree_Information!$N$2:$N$20129, 0)), ""), "")</f>
        <v/>
      </c>
      <c r="G753" s="29" t="str">
        <f>IFERROR(IF($N753 &lt;&gt; "#Na", INDEX(Degree_Information!$G$2:$G$20129, MATCH(Passout2023[[#This Row], [UNIVERSITY_DEGREE_PROGRAM_ID]], Degree_Information!$N$2:$N$20129, 0)), ""), "")</f>
        <v/>
      </c>
      <c r="H753" s="29" t="str">
        <f>IFERROR(IF($N753 &lt;&gt; "#Na", INDEX(Degree_Information!$I$2:$I$20129, MATCH(Passout2023[[#This Row], [UNIVERSITY_DEGREE_PROGRAM_ID]], Degree_Information!$N$2:$N$20129, 0)), ""), "")</f>
        <v/>
      </c>
      <c r="I753" s="6" t="str">
        <f>IFERROR(IF($N753 &lt;&gt; "#Na", INDEX(Degree_Information!$H$2:$H$20129, MATCH(Passout2023[[#This Row], [UNIVERSITY_DEGREE_PROGRAM_ID]], Degree_Information!$N$2:$N$20129, 0)), ""), "")</f>
        <v/>
      </c>
      <c r="J753" s="6" t="str">
        <f>IFERROR(IF($N753 &lt;&gt; "#Na", INDEX(Degree_Information!$J$2:$J$20129, MATCH(Passout2023[[#This Row], [UNIVERSITY_DEGREE_PROGRAM_ID]], Degree_Information!$N$2:$N$20129, 0)), ""), "")</f>
        <v/>
      </c>
      <c r="K753" s="19"/>
      <c r="L753" s="20"/>
      <c r="M753" s="21"/>
      <c r="N753" s="21"/>
      <c r="O753" s="21"/>
      <c r="P753" s="22"/>
      <c r="Q753" s="21"/>
      <c r="R753" s="21"/>
      <c r="S753" s="20">
        <v>0</v>
      </c>
      <c r="T753" s="20">
        <v>0</v>
      </c>
      <c r="U753" s="23"/>
      <c r="V7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3" s="25"/>
      <c r="X753" s="26" t="str">
        <f>CONCATENATE(Passout2023[[#This Row], [Batch Start Semester]], "-", Passout2023[[#This Row], [Batch Start Year]], "-", Passout2023[[#This Row], [Degree Duration (year)]])</f>
        <v>--</v>
      </c>
      <c r="Y753" s="32"/>
      <c r="Z753" s="32"/>
      <c r="AA753" s="32"/>
      <c r="AB753" s="32"/>
      <c r="AC753" s="32"/>
      <c r="AD753" s="32"/>
      <c r="AE753" s="28">
        <f>COUNTA(Passout2023[[#This Row], [UNIVERSITY_DEGREE_PROGRAM_ID]:[(Graduated) Degree Awarded Female]])</f>
        <v>2</v>
      </c>
    </row>
    <row r="754" s="2" customFormat="1" ht="35.1" customHeight="1">
      <c r="A754" s="29" t="str">
        <f>IFERROR(IF($N754 &lt;&gt; "#Na", INDEX(Degree_Information!$A$2:$A$20129, MATCH(Passout2023[[#This Row], [UNIVERSITY_DEGREE_PROGRAM_ID]], Degree_Information!$N$2:$N$20129, 0)), ""), "")</f>
        <v/>
      </c>
      <c r="B754" s="29" t="str">
        <f>IFERROR(IF($N754 &lt;&gt; "#Na", INDEX(Degree_Information!$B$2:$B$20129, MATCH(Passout2023[[#This Row], [UNIVERSITY_DEGREE_PROGRAM_ID]], Degree_Information!$N$2:$N$20129, 0)), ""), "")</f>
        <v/>
      </c>
      <c r="C754" s="29" t="str">
        <f>IFERROR(IF($N754 &lt;&gt; "#Na", INDEX(Degree_Information!$E$2:$E$20129, MATCH(Passout2023[[#This Row], [UNIVERSITY_DEGREE_PROGRAM_ID]], Degree_Information!$N$2:$N$20129, 0)), ""), "")</f>
        <v/>
      </c>
      <c r="D754" s="29" t="str">
        <f>IFERROR(IF($N754 &lt;&gt; "#Na", INDEX(Degree_Information!$D$2:$D$20129, MATCH(Passout2023[[#This Row], [UNIVERSITY_DEGREE_PROGRAM_ID]], Degree_Information!$N$2:$N$20129, 0)), ""), "")</f>
        <v/>
      </c>
      <c r="E754" s="29" t="str">
        <f>IFERROR(IF($N754 &lt;&gt; "#Na", INDEX(Degree_Information!$F$2:$F$20129, MATCH(Passout2023[[#This Row], [UNIVERSITY_DEGREE_PROGRAM_ID]], Degree_Information!$N$2:$N$20129, 0)), ""), "")</f>
        <v/>
      </c>
      <c r="F754" s="29" t="str">
        <f>IFERROR(IF($N754 &lt;&gt; "#Na", INDEX(Degree_Information!$K$2:$K$20129, MATCH(Passout2023[[#This Row], [UNIVERSITY_DEGREE_PROGRAM_ID]], Degree_Information!$N$2:$N$20129, 0)), ""), "")</f>
        <v/>
      </c>
      <c r="G754" s="29" t="str">
        <f>IFERROR(IF($N754 &lt;&gt; "#Na", INDEX(Degree_Information!$G$2:$G$20129, MATCH(Passout2023[[#This Row], [UNIVERSITY_DEGREE_PROGRAM_ID]], Degree_Information!$N$2:$N$20129, 0)), ""), "")</f>
        <v/>
      </c>
      <c r="H754" s="29" t="str">
        <f>IFERROR(IF($N754 &lt;&gt; "#Na", INDEX(Degree_Information!$I$2:$I$20129, MATCH(Passout2023[[#This Row], [UNIVERSITY_DEGREE_PROGRAM_ID]], Degree_Information!$N$2:$N$20129, 0)), ""), "")</f>
        <v/>
      </c>
      <c r="I754" s="6" t="str">
        <f>IFERROR(IF($N754 &lt;&gt; "#Na", INDEX(Degree_Information!$H$2:$H$20129, MATCH(Passout2023[[#This Row], [UNIVERSITY_DEGREE_PROGRAM_ID]], Degree_Information!$N$2:$N$20129, 0)), ""), "")</f>
        <v/>
      </c>
      <c r="J754" s="6" t="str">
        <f>IFERROR(IF($N754 &lt;&gt; "#Na", INDEX(Degree_Information!$J$2:$J$20129, MATCH(Passout2023[[#This Row], [UNIVERSITY_DEGREE_PROGRAM_ID]], Degree_Information!$N$2:$N$20129, 0)), ""), "")</f>
        <v/>
      </c>
      <c r="K754" s="19"/>
      <c r="L754" s="20"/>
      <c r="M754" s="21"/>
      <c r="N754" s="21"/>
      <c r="O754" s="21"/>
      <c r="P754" s="22"/>
      <c r="Q754" s="21"/>
      <c r="R754" s="21"/>
      <c r="S754" s="20">
        <v>0</v>
      </c>
      <c r="T754" s="20">
        <v>0</v>
      </c>
      <c r="U754" s="23"/>
      <c r="V7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4" s="25"/>
      <c r="X754" s="26" t="str">
        <f>CONCATENATE(Passout2023[[#This Row], [Batch Start Semester]], "-", Passout2023[[#This Row], [Batch Start Year]], "-", Passout2023[[#This Row], [Degree Duration (year)]])</f>
        <v>--</v>
      </c>
      <c r="Y754" s="32"/>
      <c r="Z754" s="32"/>
      <c r="AA754" s="32"/>
      <c r="AB754" s="32"/>
      <c r="AC754" s="32"/>
      <c r="AD754" s="32"/>
      <c r="AE754" s="28">
        <f>COUNTA(Passout2023[[#This Row], [UNIVERSITY_DEGREE_PROGRAM_ID]:[(Graduated) Degree Awarded Female]])</f>
        <v>2</v>
      </c>
    </row>
    <row r="755" s="2" customFormat="1" ht="35.1" customHeight="1">
      <c r="A755" s="29" t="str">
        <f>IFERROR(IF($N755 &lt;&gt; "#Na", INDEX(Degree_Information!$A$2:$A$20129, MATCH(Passout2023[[#This Row], [UNIVERSITY_DEGREE_PROGRAM_ID]], Degree_Information!$N$2:$N$20129, 0)), ""), "")</f>
        <v/>
      </c>
      <c r="B755" s="29" t="str">
        <f>IFERROR(IF($N755 &lt;&gt; "#Na", INDEX(Degree_Information!$B$2:$B$20129, MATCH(Passout2023[[#This Row], [UNIVERSITY_DEGREE_PROGRAM_ID]], Degree_Information!$N$2:$N$20129, 0)), ""), "")</f>
        <v/>
      </c>
      <c r="C755" s="29" t="str">
        <f>IFERROR(IF($N755 &lt;&gt; "#Na", INDEX(Degree_Information!$E$2:$E$20129, MATCH(Passout2023[[#This Row], [UNIVERSITY_DEGREE_PROGRAM_ID]], Degree_Information!$N$2:$N$20129, 0)), ""), "")</f>
        <v/>
      </c>
      <c r="D755" s="29" t="str">
        <f>IFERROR(IF($N755 &lt;&gt; "#Na", INDEX(Degree_Information!$D$2:$D$20129, MATCH(Passout2023[[#This Row], [UNIVERSITY_DEGREE_PROGRAM_ID]], Degree_Information!$N$2:$N$20129, 0)), ""), "")</f>
        <v/>
      </c>
      <c r="E755" s="29" t="str">
        <f>IFERROR(IF($N755 &lt;&gt; "#Na", INDEX(Degree_Information!$F$2:$F$20129, MATCH(Passout2023[[#This Row], [UNIVERSITY_DEGREE_PROGRAM_ID]], Degree_Information!$N$2:$N$20129, 0)), ""), "")</f>
        <v/>
      </c>
      <c r="F755" s="29" t="str">
        <f>IFERROR(IF($N755 &lt;&gt; "#Na", INDEX(Degree_Information!$K$2:$K$20129, MATCH(Passout2023[[#This Row], [UNIVERSITY_DEGREE_PROGRAM_ID]], Degree_Information!$N$2:$N$20129, 0)), ""), "")</f>
        <v/>
      </c>
      <c r="G755" s="29" t="str">
        <f>IFERROR(IF($N755 &lt;&gt; "#Na", INDEX(Degree_Information!$G$2:$G$20129, MATCH(Passout2023[[#This Row], [UNIVERSITY_DEGREE_PROGRAM_ID]], Degree_Information!$N$2:$N$20129, 0)), ""), "")</f>
        <v/>
      </c>
      <c r="H755" s="29" t="str">
        <f>IFERROR(IF($N755 &lt;&gt; "#Na", INDEX(Degree_Information!$I$2:$I$20129, MATCH(Passout2023[[#This Row], [UNIVERSITY_DEGREE_PROGRAM_ID]], Degree_Information!$N$2:$N$20129, 0)), ""), "")</f>
        <v/>
      </c>
      <c r="I755" s="6" t="str">
        <f>IFERROR(IF($N755 &lt;&gt; "#Na", INDEX(Degree_Information!$H$2:$H$20129, MATCH(Passout2023[[#This Row], [UNIVERSITY_DEGREE_PROGRAM_ID]], Degree_Information!$N$2:$N$20129, 0)), ""), "")</f>
        <v/>
      </c>
      <c r="J755" s="6" t="str">
        <f>IFERROR(IF($N755 &lt;&gt; "#Na", INDEX(Degree_Information!$J$2:$J$20129, MATCH(Passout2023[[#This Row], [UNIVERSITY_DEGREE_PROGRAM_ID]], Degree_Information!$N$2:$N$20129, 0)), ""), "")</f>
        <v/>
      </c>
      <c r="K755" s="19"/>
      <c r="L755" s="20"/>
      <c r="M755" s="21"/>
      <c r="N755" s="21"/>
      <c r="O755" s="21"/>
      <c r="P755" s="22"/>
      <c r="Q755" s="21"/>
      <c r="R755" s="21"/>
      <c r="S755" s="20">
        <v>0</v>
      </c>
      <c r="T755" s="20">
        <v>0</v>
      </c>
      <c r="U755" s="23"/>
      <c r="V7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5" s="25"/>
      <c r="X755" s="26" t="str">
        <f>CONCATENATE(Passout2023[[#This Row], [Batch Start Semester]], "-", Passout2023[[#This Row], [Batch Start Year]], "-", Passout2023[[#This Row], [Degree Duration (year)]])</f>
        <v>--</v>
      </c>
      <c r="Y755" s="32"/>
      <c r="Z755" s="32"/>
      <c r="AA755" s="32"/>
      <c r="AB755" s="32"/>
      <c r="AC755" s="32"/>
      <c r="AD755" s="32"/>
      <c r="AE755" s="28">
        <f>COUNTA(Passout2023[[#This Row], [UNIVERSITY_DEGREE_PROGRAM_ID]:[(Graduated) Degree Awarded Female]])</f>
        <v>2</v>
      </c>
    </row>
    <row r="756" s="2" customFormat="1" ht="35.1" customHeight="1">
      <c r="A756" s="29" t="str">
        <f>IFERROR(IF($N756 &lt;&gt; "#Na", INDEX(Degree_Information!$A$2:$A$20129, MATCH(Passout2023[[#This Row], [UNIVERSITY_DEGREE_PROGRAM_ID]], Degree_Information!$N$2:$N$20129, 0)), ""), "")</f>
        <v/>
      </c>
      <c r="B756" s="29" t="str">
        <f>IFERROR(IF($N756 &lt;&gt; "#Na", INDEX(Degree_Information!$B$2:$B$20129, MATCH(Passout2023[[#This Row], [UNIVERSITY_DEGREE_PROGRAM_ID]], Degree_Information!$N$2:$N$20129, 0)), ""), "")</f>
        <v/>
      </c>
      <c r="C756" s="29" t="str">
        <f>IFERROR(IF($N756 &lt;&gt; "#Na", INDEX(Degree_Information!$E$2:$E$20129, MATCH(Passout2023[[#This Row], [UNIVERSITY_DEGREE_PROGRAM_ID]], Degree_Information!$N$2:$N$20129, 0)), ""), "")</f>
        <v/>
      </c>
      <c r="D756" s="29" t="str">
        <f>IFERROR(IF($N756 &lt;&gt; "#Na", INDEX(Degree_Information!$D$2:$D$20129, MATCH(Passout2023[[#This Row], [UNIVERSITY_DEGREE_PROGRAM_ID]], Degree_Information!$N$2:$N$20129, 0)), ""), "")</f>
        <v/>
      </c>
      <c r="E756" s="29" t="str">
        <f>IFERROR(IF($N756 &lt;&gt; "#Na", INDEX(Degree_Information!$F$2:$F$20129, MATCH(Passout2023[[#This Row], [UNIVERSITY_DEGREE_PROGRAM_ID]], Degree_Information!$N$2:$N$20129, 0)), ""), "")</f>
        <v/>
      </c>
      <c r="F756" s="29" t="str">
        <f>IFERROR(IF($N756 &lt;&gt; "#Na", INDEX(Degree_Information!$K$2:$K$20129, MATCH(Passout2023[[#This Row], [UNIVERSITY_DEGREE_PROGRAM_ID]], Degree_Information!$N$2:$N$20129, 0)), ""), "")</f>
        <v/>
      </c>
      <c r="G756" s="29" t="str">
        <f>IFERROR(IF($N756 &lt;&gt; "#Na", INDEX(Degree_Information!$G$2:$G$20129, MATCH(Passout2023[[#This Row], [UNIVERSITY_DEGREE_PROGRAM_ID]], Degree_Information!$N$2:$N$20129, 0)), ""), "")</f>
        <v/>
      </c>
      <c r="H756" s="29" t="str">
        <f>IFERROR(IF($N756 &lt;&gt; "#Na", INDEX(Degree_Information!$I$2:$I$20129, MATCH(Passout2023[[#This Row], [UNIVERSITY_DEGREE_PROGRAM_ID]], Degree_Information!$N$2:$N$20129, 0)), ""), "")</f>
        <v/>
      </c>
      <c r="I756" s="6" t="str">
        <f>IFERROR(IF($N756 &lt;&gt; "#Na", INDEX(Degree_Information!$H$2:$H$20129, MATCH(Passout2023[[#This Row], [UNIVERSITY_DEGREE_PROGRAM_ID]], Degree_Information!$N$2:$N$20129, 0)), ""), "")</f>
        <v/>
      </c>
      <c r="J756" s="6" t="str">
        <f>IFERROR(IF($N756 &lt;&gt; "#Na", INDEX(Degree_Information!$J$2:$J$20129, MATCH(Passout2023[[#This Row], [UNIVERSITY_DEGREE_PROGRAM_ID]], Degree_Information!$N$2:$N$20129, 0)), ""), "")</f>
        <v/>
      </c>
      <c r="K756" s="19"/>
      <c r="L756" s="20"/>
      <c r="M756" s="21"/>
      <c r="N756" s="21"/>
      <c r="O756" s="21"/>
      <c r="P756" s="22"/>
      <c r="Q756" s="21"/>
      <c r="R756" s="21"/>
      <c r="S756" s="20">
        <v>0</v>
      </c>
      <c r="T756" s="20">
        <v>0</v>
      </c>
      <c r="U756" s="23"/>
      <c r="V7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6" s="25"/>
      <c r="X756" s="26" t="str">
        <f>CONCATENATE(Passout2023[[#This Row], [Batch Start Semester]], "-", Passout2023[[#This Row], [Batch Start Year]], "-", Passout2023[[#This Row], [Degree Duration (year)]])</f>
        <v>--</v>
      </c>
      <c r="Y756" s="32"/>
      <c r="Z756" s="32"/>
      <c r="AA756" s="32"/>
      <c r="AB756" s="32"/>
      <c r="AC756" s="32"/>
      <c r="AD756" s="32"/>
      <c r="AE756" s="28">
        <f>COUNTA(Passout2023[[#This Row], [UNIVERSITY_DEGREE_PROGRAM_ID]:[(Graduated) Degree Awarded Female]])</f>
        <v>2</v>
      </c>
    </row>
    <row r="757" s="2" customFormat="1" ht="35.1" customHeight="1">
      <c r="A757" s="29" t="str">
        <f>IFERROR(IF($N757 &lt;&gt; "#Na", INDEX(Degree_Information!$A$2:$A$20129, MATCH(Passout2023[[#This Row], [UNIVERSITY_DEGREE_PROGRAM_ID]], Degree_Information!$N$2:$N$20129, 0)), ""), "")</f>
        <v/>
      </c>
      <c r="B757" s="29" t="str">
        <f>IFERROR(IF($N757 &lt;&gt; "#Na", INDEX(Degree_Information!$B$2:$B$20129, MATCH(Passout2023[[#This Row], [UNIVERSITY_DEGREE_PROGRAM_ID]], Degree_Information!$N$2:$N$20129, 0)), ""), "")</f>
        <v/>
      </c>
      <c r="C757" s="29" t="str">
        <f>IFERROR(IF($N757 &lt;&gt; "#Na", INDEX(Degree_Information!$E$2:$E$20129, MATCH(Passout2023[[#This Row], [UNIVERSITY_DEGREE_PROGRAM_ID]], Degree_Information!$N$2:$N$20129, 0)), ""), "")</f>
        <v/>
      </c>
      <c r="D757" s="29" t="str">
        <f>IFERROR(IF($N757 &lt;&gt; "#Na", INDEX(Degree_Information!$D$2:$D$20129, MATCH(Passout2023[[#This Row], [UNIVERSITY_DEGREE_PROGRAM_ID]], Degree_Information!$N$2:$N$20129, 0)), ""), "")</f>
        <v/>
      </c>
      <c r="E757" s="29" t="str">
        <f>IFERROR(IF($N757 &lt;&gt; "#Na", INDEX(Degree_Information!$F$2:$F$20129, MATCH(Passout2023[[#This Row], [UNIVERSITY_DEGREE_PROGRAM_ID]], Degree_Information!$N$2:$N$20129, 0)), ""), "")</f>
        <v/>
      </c>
      <c r="F757" s="29" t="str">
        <f>IFERROR(IF($N757 &lt;&gt; "#Na", INDEX(Degree_Information!$K$2:$K$20129, MATCH(Passout2023[[#This Row], [UNIVERSITY_DEGREE_PROGRAM_ID]], Degree_Information!$N$2:$N$20129, 0)), ""), "")</f>
        <v/>
      </c>
      <c r="G757" s="29" t="str">
        <f>IFERROR(IF($N757 &lt;&gt; "#Na", INDEX(Degree_Information!$G$2:$G$20129, MATCH(Passout2023[[#This Row], [UNIVERSITY_DEGREE_PROGRAM_ID]], Degree_Information!$N$2:$N$20129, 0)), ""), "")</f>
        <v/>
      </c>
      <c r="H757" s="29" t="str">
        <f>IFERROR(IF($N757 &lt;&gt; "#Na", INDEX(Degree_Information!$I$2:$I$20129, MATCH(Passout2023[[#This Row], [UNIVERSITY_DEGREE_PROGRAM_ID]], Degree_Information!$N$2:$N$20129, 0)), ""), "")</f>
        <v/>
      </c>
      <c r="I757" s="6" t="str">
        <f>IFERROR(IF($N757 &lt;&gt; "#Na", INDEX(Degree_Information!$H$2:$H$20129, MATCH(Passout2023[[#This Row], [UNIVERSITY_DEGREE_PROGRAM_ID]], Degree_Information!$N$2:$N$20129, 0)), ""), "")</f>
        <v/>
      </c>
      <c r="J757" s="6" t="str">
        <f>IFERROR(IF($N757 &lt;&gt; "#Na", INDEX(Degree_Information!$J$2:$J$20129, MATCH(Passout2023[[#This Row], [UNIVERSITY_DEGREE_PROGRAM_ID]], Degree_Information!$N$2:$N$20129, 0)), ""), "")</f>
        <v/>
      </c>
      <c r="K757" s="19"/>
      <c r="L757" s="20"/>
      <c r="M757" s="21"/>
      <c r="N757" s="21"/>
      <c r="O757" s="21"/>
      <c r="P757" s="22"/>
      <c r="Q757" s="21"/>
      <c r="R757" s="21"/>
      <c r="S757" s="20">
        <v>0</v>
      </c>
      <c r="T757" s="20">
        <v>0</v>
      </c>
      <c r="U757" s="23"/>
      <c r="V7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7" s="25"/>
      <c r="X757" s="26" t="str">
        <f>CONCATENATE(Passout2023[[#This Row], [Batch Start Semester]], "-", Passout2023[[#This Row], [Batch Start Year]], "-", Passout2023[[#This Row], [Degree Duration (year)]])</f>
        <v>--</v>
      </c>
      <c r="Y757" s="32"/>
      <c r="Z757" s="32"/>
      <c r="AA757" s="32"/>
      <c r="AB757" s="32"/>
      <c r="AC757" s="32"/>
      <c r="AD757" s="32"/>
      <c r="AE757" s="28">
        <f>COUNTA(Passout2023[[#This Row], [UNIVERSITY_DEGREE_PROGRAM_ID]:[(Graduated) Degree Awarded Female]])</f>
        <v>2</v>
      </c>
    </row>
    <row r="758" s="2" customFormat="1" ht="35.1" customHeight="1">
      <c r="A758" s="29" t="str">
        <f>IFERROR(IF($N758 &lt;&gt; "#Na", INDEX(Degree_Information!$A$2:$A$20129, MATCH(Passout2023[[#This Row], [UNIVERSITY_DEGREE_PROGRAM_ID]], Degree_Information!$N$2:$N$20129, 0)), ""), "")</f>
        <v/>
      </c>
      <c r="B758" s="29" t="str">
        <f>IFERROR(IF($N758 &lt;&gt; "#Na", INDEX(Degree_Information!$B$2:$B$20129, MATCH(Passout2023[[#This Row], [UNIVERSITY_DEGREE_PROGRAM_ID]], Degree_Information!$N$2:$N$20129, 0)), ""), "")</f>
        <v/>
      </c>
      <c r="C758" s="29" t="str">
        <f>IFERROR(IF($N758 &lt;&gt; "#Na", INDEX(Degree_Information!$E$2:$E$20129, MATCH(Passout2023[[#This Row], [UNIVERSITY_DEGREE_PROGRAM_ID]], Degree_Information!$N$2:$N$20129, 0)), ""), "")</f>
        <v/>
      </c>
      <c r="D758" s="29" t="str">
        <f>IFERROR(IF($N758 &lt;&gt; "#Na", INDEX(Degree_Information!$D$2:$D$20129, MATCH(Passout2023[[#This Row], [UNIVERSITY_DEGREE_PROGRAM_ID]], Degree_Information!$N$2:$N$20129, 0)), ""), "")</f>
        <v/>
      </c>
      <c r="E758" s="29" t="str">
        <f>IFERROR(IF($N758 &lt;&gt; "#Na", INDEX(Degree_Information!$F$2:$F$20129, MATCH(Passout2023[[#This Row], [UNIVERSITY_DEGREE_PROGRAM_ID]], Degree_Information!$N$2:$N$20129, 0)), ""), "")</f>
        <v/>
      </c>
      <c r="F758" s="29" t="str">
        <f>IFERROR(IF($N758 &lt;&gt; "#Na", INDEX(Degree_Information!$K$2:$K$20129, MATCH(Passout2023[[#This Row], [UNIVERSITY_DEGREE_PROGRAM_ID]], Degree_Information!$N$2:$N$20129, 0)), ""), "")</f>
        <v/>
      </c>
      <c r="G758" s="29" t="str">
        <f>IFERROR(IF($N758 &lt;&gt; "#Na", INDEX(Degree_Information!$G$2:$G$20129, MATCH(Passout2023[[#This Row], [UNIVERSITY_DEGREE_PROGRAM_ID]], Degree_Information!$N$2:$N$20129, 0)), ""), "")</f>
        <v/>
      </c>
      <c r="H758" s="29" t="str">
        <f>IFERROR(IF($N758 &lt;&gt; "#Na", INDEX(Degree_Information!$I$2:$I$20129, MATCH(Passout2023[[#This Row], [UNIVERSITY_DEGREE_PROGRAM_ID]], Degree_Information!$N$2:$N$20129, 0)), ""), "")</f>
        <v/>
      </c>
      <c r="I758" s="6" t="str">
        <f>IFERROR(IF($N758 &lt;&gt; "#Na", INDEX(Degree_Information!$H$2:$H$20129, MATCH(Passout2023[[#This Row], [UNIVERSITY_DEGREE_PROGRAM_ID]], Degree_Information!$N$2:$N$20129, 0)), ""), "")</f>
        <v/>
      </c>
      <c r="J758" s="6" t="str">
        <f>IFERROR(IF($N758 &lt;&gt; "#Na", INDEX(Degree_Information!$J$2:$J$20129, MATCH(Passout2023[[#This Row], [UNIVERSITY_DEGREE_PROGRAM_ID]], Degree_Information!$N$2:$N$20129, 0)), ""), "")</f>
        <v/>
      </c>
      <c r="K758" s="19"/>
      <c r="L758" s="20"/>
      <c r="M758" s="21"/>
      <c r="N758" s="21"/>
      <c r="O758" s="21"/>
      <c r="P758" s="22"/>
      <c r="Q758" s="21"/>
      <c r="R758" s="21"/>
      <c r="S758" s="20">
        <v>0</v>
      </c>
      <c r="T758" s="20">
        <v>0</v>
      </c>
      <c r="U758" s="23"/>
      <c r="V7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8" s="25"/>
      <c r="X758" s="26" t="str">
        <f>CONCATENATE(Passout2023[[#This Row], [Batch Start Semester]], "-", Passout2023[[#This Row], [Batch Start Year]], "-", Passout2023[[#This Row], [Degree Duration (year)]])</f>
        <v>--</v>
      </c>
      <c r="Y758" s="32"/>
      <c r="Z758" s="32"/>
      <c r="AA758" s="32"/>
      <c r="AB758" s="32"/>
      <c r="AC758" s="32"/>
      <c r="AD758" s="32"/>
      <c r="AE758" s="28">
        <f>COUNTA(Passout2023[[#This Row], [UNIVERSITY_DEGREE_PROGRAM_ID]:[(Graduated) Degree Awarded Female]])</f>
        <v>2</v>
      </c>
    </row>
    <row r="759" s="2" customFormat="1" ht="35.1" customHeight="1">
      <c r="A759" s="29" t="str">
        <f>IFERROR(IF($N759 &lt;&gt; "#Na", INDEX(Degree_Information!$A$2:$A$20129, MATCH(Passout2023[[#This Row], [UNIVERSITY_DEGREE_PROGRAM_ID]], Degree_Information!$N$2:$N$20129, 0)), ""), "")</f>
        <v/>
      </c>
      <c r="B759" s="29" t="str">
        <f>IFERROR(IF($N759 &lt;&gt; "#Na", INDEX(Degree_Information!$B$2:$B$20129, MATCH(Passout2023[[#This Row], [UNIVERSITY_DEGREE_PROGRAM_ID]], Degree_Information!$N$2:$N$20129, 0)), ""), "")</f>
        <v/>
      </c>
      <c r="C759" s="29" t="str">
        <f>IFERROR(IF($N759 &lt;&gt; "#Na", INDEX(Degree_Information!$E$2:$E$20129, MATCH(Passout2023[[#This Row], [UNIVERSITY_DEGREE_PROGRAM_ID]], Degree_Information!$N$2:$N$20129, 0)), ""), "")</f>
        <v/>
      </c>
      <c r="D759" s="29" t="str">
        <f>IFERROR(IF($N759 &lt;&gt; "#Na", INDEX(Degree_Information!$D$2:$D$20129, MATCH(Passout2023[[#This Row], [UNIVERSITY_DEGREE_PROGRAM_ID]], Degree_Information!$N$2:$N$20129, 0)), ""), "")</f>
        <v/>
      </c>
      <c r="E759" s="29" t="str">
        <f>IFERROR(IF($N759 &lt;&gt; "#Na", INDEX(Degree_Information!$F$2:$F$20129, MATCH(Passout2023[[#This Row], [UNIVERSITY_DEGREE_PROGRAM_ID]], Degree_Information!$N$2:$N$20129, 0)), ""), "")</f>
        <v/>
      </c>
      <c r="F759" s="29" t="str">
        <f>IFERROR(IF($N759 &lt;&gt; "#Na", INDEX(Degree_Information!$K$2:$K$20129, MATCH(Passout2023[[#This Row], [UNIVERSITY_DEGREE_PROGRAM_ID]], Degree_Information!$N$2:$N$20129, 0)), ""), "")</f>
        <v/>
      </c>
      <c r="G759" s="29" t="str">
        <f>IFERROR(IF($N759 &lt;&gt; "#Na", INDEX(Degree_Information!$G$2:$G$20129, MATCH(Passout2023[[#This Row], [UNIVERSITY_DEGREE_PROGRAM_ID]], Degree_Information!$N$2:$N$20129, 0)), ""), "")</f>
        <v/>
      </c>
      <c r="H759" s="29" t="str">
        <f>IFERROR(IF($N759 &lt;&gt; "#Na", INDEX(Degree_Information!$I$2:$I$20129, MATCH(Passout2023[[#This Row], [UNIVERSITY_DEGREE_PROGRAM_ID]], Degree_Information!$N$2:$N$20129, 0)), ""), "")</f>
        <v/>
      </c>
      <c r="I759" s="6" t="str">
        <f>IFERROR(IF($N759 &lt;&gt; "#Na", INDEX(Degree_Information!$H$2:$H$20129, MATCH(Passout2023[[#This Row], [UNIVERSITY_DEGREE_PROGRAM_ID]], Degree_Information!$N$2:$N$20129, 0)), ""), "")</f>
        <v/>
      </c>
      <c r="J759" s="6" t="str">
        <f>IFERROR(IF($N759 &lt;&gt; "#Na", INDEX(Degree_Information!$J$2:$J$20129, MATCH(Passout2023[[#This Row], [UNIVERSITY_DEGREE_PROGRAM_ID]], Degree_Information!$N$2:$N$20129, 0)), ""), "")</f>
        <v/>
      </c>
      <c r="K759" s="19"/>
      <c r="L759" s="20"/>
      <c r="M759" s="21"/>
      <c r="N759" s="21"/>
      <c r="O759" s="21"/>
      <c r="P759" s="22"/>
      <c r="Q759" s="21"/>
      <c r="R759" s="21"/>
      <c r="S759" s="20">
        <v>0</v>
      </c>
      <c r="T759" s="20">
        <v>0</v>
      </c>
      <c r="U759" s="23"/>
      <c r="V7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59" s="25"/>
      <c r="X759" s="26" t="str">
        <f>CONCATENATE(Passout2023[[#This Row], [Batch Start Semester]], "-", Passout2023[[#This Row], [Batch Start Year]], "-", Passout2023[[#This Row], [Degree Duration (year)]])</f>
        <v>--</v>
      </c>
      <c r="Y759" s="32"/>
      <c r="Z759" s="32"/>
      <c r="AA759" s="32"/>
      <c r="AB759" s="32"/>
      <c r="AC759" s="32"/>
      <c r="AD759" s="32"/>
      <c r="AE759" s="28">
        <f>COUNTA(Passout2023[[#This Row], [UNIVERSITY_DEGREE_PROGRAM_ID]:[(Graduated) Degree Awarded Female]])</f>
        <v>2</v>
      </c>
    </row>
    <row r="760" s="2" customFormat="1" ht="35.1" customHeight="1">
      <c r="A760" s="29" t="str">
        <f>IFERROR(IF($N760 &lt;&gt; "#Na", INDEX(Degree_Information!$A$2:$A$20129, MATCH(Passout2023[[#This Row], [UNIVERSITY_DEGREE_PROGRAM_ID]], Degree_Information!$N$2:$N$20129, 0)), ""), "")</f>
        <v/>
      </c>
      <c r="B760" s="29" t="str">
        <f>IFERROR(IF($N760 &lt;&gt; "#Na", INDEX(Degree_Information!$B$2:$B$20129, MATCH(Passout2023[[#This Row], [UNIVERSITY_DEGREE_PROGRAM_ID]], Degree_Information!$N$2:$N$20129, 0)), ""), "")</f>
        <v/>
      </c>
      <c r="C760" s="29" t="str">
        <f>IFERROR(IF($N760 &lt;&gt; "#Na", INDEX(Degree_Information!$E$2:$E$20129, MATCH(Passout2023[[#This Row], [UNIVERSITY_DEGREE_PROGRAM_ID]], Degree_Information!$N$2:$N$20129, 0)), ""), "")</f>
        <v/>
      </c>
      <c r="D760" s="29" t="str">
        <f>IFERROR(IF($N760 &lt;&gt; "#Na", INDEX(Degree_Information!$D$2:$D$20129, MATCH(Passout2023[[#This Row], [UNIVERSITY_DEGREE_PROGRAM_ID]], Degree_Information!$N$2:$N$20129, 0)), ""), "")</f>
        <v/>
      </c>
      <c r="E760" s="29" t="str">
        <f>IFERROR(IF($N760 &lt;&gt; "#Na", INDEX(Degree_Information!$F$2:$F$20129, MATCH(Passout2023[[#This Row], [UNIVERSITY_DEGREE_PROGRAM_ID]], Degree_Information!$N$2:$N$20129, 0)), ""), "")</f>
        <v/>
      </c>
      <c r="F760" s="29" t="str">
        <f>IFERROR(IF($N760 &lt;&gt; "#Na", INDEX(Degree_Information!$K$2:$K$20129, MATCH(Passout2023[[#This Row], [UNIVERSITY_DEGREE_PROGRAM_ID]], Degree_Information!$N$2:$N$20129, 0)), ""), "")</f>
        <v/>
      </c>
      <c r="G760" s="29" t="str">
        <f>IFERROR(IF($N760 &lt;&gt; "#Na", INDEX(Degree_Information!$G$2:$G$20129, MATCH(Passout2023[[#This Row], [UNIVERSITY_DEGREE_PROGRAM_ID]], Degree_Information!$N$2:$N$20129, 0)), ""), "")</f>
        <v/>
      </c>
      <c r="H760" s="29" t="str">
        <f>IFERROR(IF($N760 &lt;&gt; "#Na", INDEX(Degree_Information!$I$2:$I$20129, MATCH(Passout2023[[#This Row], [UNIVERSITY_DEGREE_PROGRAM_ID]], Degree_Information!$N$2:$N$20129, 0)), ""), "")</f>
        <v/>
      </c>
      <c r="I760" s="6" t="str">
        <f>IFERROR(IF($N760 &lt;&gt; "#Na", INDEX(Degree_Information!$H$2:$H$20129, MATCH(Passout2023[[#This Row], [UNIVERSITY_DEGREE_PROGRAM_ID]], Degree_Information!$N$2:$N$20129, 0)), ""), "")</f>
        <v/>
      </c>
      <c r="J760" s="6" t="str">
        <f>IFERROR(IF($N760 &lt;&gt; "#Na", INDEX(Degree_Information!$J$2:$J$20129, MATCH(Passout2023[[#This Row], [UNIVERSITY_DEGREE_PROGRAM_ID]], Degree_Information!$N$2:$N$20129, 0)), ""), "")</f>
        <v/>
      </c>
      <c r="K760" s="19"/>
      <c r="L760" s="20"/>
      <c r="M760" s="21"/>
      <c r="N760" s="21"/>
      <c r="O760" s="21"/>
      <c r="P760" s="22"/>
      <c r="Q760" s="21"/>
      <c r="R760" s="21"/>
      <c r="S760" s="20">
        <v>0</v>
      </c>
      <c r="T760" s="20">
        <v>0</v>
      </c>
      <c r="U760" s="23"/>
      <c r="V7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0" s="25"/>
      <c r="X760" s="26" t="str">
        <f>CONCATENATE(Passout2023[[#This Row], [Batch Start Semester]], "-", Passout2023[[#This Row], [Batch Start Year]], "-", Passout2023[[#This Row], [Degree Duration (year)]])</f>
        <v>--</v>
      </c>
      <c r="Y760" s="32"/>
      <c r="Z760" s="32"/>
      <c r="AA760" s="32"/>
      <c r="AB760" s="32"/>
      <c r="AC760" s="32"/>
      <c r="AD760" s="32"/>
      <c r="AE760" s="28">
        <f>COUNTA(Passout2023[[#This Row], [UNIVERSITY_DEGREE_PROGRAM_ID]:[(Graduated) Degree Awarded Female]])</f>
        <v>2</v>
      </c>
    </row>
    <row r="761" s="2" customFormat="1" ht="35.1" customHeight="1">
      <c r="A761" s="29" t="str">
        <f>IFERROR(IF($N761 &lt;&gt; "#Na", INDEX(Degree_Information!$A$2:$A$20129, MATCH(Passout2023[[#This Row], [UNIVERSITY_DEGREE_PROGRAM_ID]], Degree_Information!$N$2:$N$20129, 0)), ""), "")</f>
        <v/>
      </c>
      <c r="B761" s="29" t="str">
        <f>IFERROR(IF($N761 &lt;&gt; "#Na", INDEX(Degree_Information!$B$2:$B$20129, MATCH(Passout2023[[#This Row], [UNIVERSITY_DEGREE_PROGRAM_ID]], Degree_Information!$N$2:$N$20129, 0)), ""), "")</f>
        <v/>
      </c>
      <c r="C761" s="29" t="str">
        <f>IFERROR(IF($N761 &lt;&gt; "#Na", INDEX(Degree_Information!$E$2:$E$20129, MATCH(Passout2023[[#This Row], [UNIVERSITY_DEGREE_PROGRAM_ID]], Degree_Information!$N$2:$N$20129, 0)), ""), "")</f>
        <v/>
      </c>
      <c r="D761" s="29" t="str">
        <f>IFERROR(IF($N761 &lt;&gt; "#Na", INDEX(Degree_Information!$D$2:$D$20129, MATCH(Passout2023[[#This Row], [UNIVERSITY_DEGREE_PROGRAM_ID]], Degree_Information!$N$2:$N$20129, 0)), ""), "")</f>
        <v/>
      </c>
      <c r="E761" s="29" t="str">
        <f>IFERROR(IF($N761 &lt;&gt; "#Na", INDEX(Degree_Information!$F$2:$F$20129, MATCH(Passout2023[[#This Row], [UNIVERSITY_DEGREE_PROGRAM_ID]], Degree_Information!$N$2:$N$20129, 0)), ""), "")</f>
        <v/>
      </c>
      <c r="F761" s="29" t="str">
        <f>IFERROR(IF($N761 &lt;&gt; "#Na", INDEX(Degree_Information!$K$2:$K$20129, MATCH(Passout2023[[#This Row], [UNIVERSITY_DEGREE_PROGRAM_ID]], Degree_Information!$N$2:$N$20129, 0)), ""), "")</f>
        <v/>
      </c>
      <c r="G761" s="29" t="str">
        <f>IFERROR(IF($N761 &lt;&gt; "#Na", INDEX(Degree_Information!$G$2:$G$20129, MATCH(Passout2023[[#This Row], [UNIVERSITY_DEGREE_PROGRAM_ID]], Degree_Information!$N$2:$N$20129, 0)), ""), "")</f>
        <v/>
      </c>
      <c r="H761" s="29" t="str">
        <f>IFERROR(IF($N761 &lt;&gt; "#Na", INDEX(Degree_Information!$I$2:$I$20129, MATCH(Passout2023[[#This Row], [UNIVERSITY_DEGREE_PROGRAM_ID]], Degree_Information!$N$2:$N$20129, 0)), ""), "")</f>
        <v/>
      </c>
      <c r="I761" s="6" t="str">
        <f>IFERROR(IF($N761 &lt;&gt; "#Na", INDEX(Degree_Information!$H$2:$H$20129, MATCH(Passout2023[[#This Row], [UNIVERSITY_DEGREE_PROGRAM_ID]], Degree_Information!$N$2:$N$20129, 0)), ""), "")</f>
        <v/>
      </c>
      <c r="J761" s="6" t="str">
        <f>IFERROR(IF($N761 &lt;&gt; "#Na", INDEX(Degree_Information!$J$2:$J$20129, MATCH(Passout2023[[#This Row], [UNIVERSITY_DEGREE_PROGRAM_ID]], Degree_Information!$N$2:$N$20129, 0)), ""), "")</f>
        <v/>
      </c>
      <c r="K761" s="19"/>
      <c r="L761" s="20"/>
      <c r="M761" s="21"/>
      <c r="N761" s="21"/>
      <c r="O761" s="21"/>
      <c r="P761" s="22"/>
      <c r="Q761" s="21"/>
      <c r="R761" s="21"/>
      <c r="S761" s="20">
        <v>0</v>
      </c>
      <c r="T761" s="20">
        <v>0</v>
      </c>
      <c r="U761" s="23"/>
      <c r="V7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1" s="25"/>
      <c r="X761" s="26" t="str">
        <f>CONCATENATE(Passout2023[[#This Row], [Batch Start Semester]], "-", Passout2023[[#This Row], [Batch Start Year]], "-", Passout2023[[#This Row], [Degree Duration (year)]])</f>
        <v>--</v>
      </c>
      <c r="Y761" s="32"/>
      <c r="Z761" s="32"/>
      <c r="AA761" s="32"/>
      <c r="AB761" s="32"/>
      <c r="AC761" s="32"/>
      <c r="AD761" s="32"/>
      <c r="AE761" s="28">
        <f>COUNTA(Passout2023[[#This Row], [UNIVERSITY_DEGREE_PROGRAM_ID]:[(Graduated) Degree Awarded Female]])</f>
        <v>2</v>
      </c>
    </row>
    <row r="762" s="2" customFormat="1" ht="35.1" customHeight="1">
      <c r="A762" s="29" t="str">
        <f>IFERROR(IF($N762 &lt;&gt; "#Na", INDEX(Degree_Information!$A$2:$A$20129, MATCH(Passout2023[[#This Row], [UNIVERSITY_DEGREE_PROGRAM_ID]], Degree_Information!$N$2:$N$20129, 0)), ""), "")</f>
        <v/>
      </c>
      <c r="B762" s="29" t="str">
        <f>IFERROR(IF($N762 &lt;&gt; "#Na", INDEX(Degree_Information!$B$2:$B$20129, MATCH(Passout2023[[#This Row], [UNIVERSITY_DEGREE_PROGRAM_ID]], Degree_Information!$N$2:$N$20129, 0)), ""), "")</f>
        <v/>
      </c>
      <c r="C762" s="29" t="str">
        <f>IFERROR(IF($N762 &lt;&gt; "#Na", INDEX(Degree_Information!$E$2:$E$20129, MATCH(Passout2023[[#This Row], [UNIVERSITY_DEGREE_PROGRAM_ID]], Degree_Information!$N$2:$N$20129, 0)), ""), "")</f>
        <v/>
      </c>
      <c r="D762" s="29" t="str">
        <f>IFERROR(IF($N762 &lt;&gt; "#Na", INDEX(Degree_Information!$D$2:$D$20129, MATCH(Passout2023[[#This Row], [UNIVERSITY_DEGREE_PROGRAM_ID]], Degree_Information!$N$2:$N$20129, 0)), ""), "")</f>
        <v/>
      </c>
      <c r="E762" s="29" t="str">
        <f>IFERROR(IF($N762 &lt;&gt; "#Na", INDEX(Degree_Information!$F$2:$F$20129, MATCH(Passout2023[[#This Row], [UNIVERSITY_DEGREE_PROGRAM_ID]], Degree_Information!$N$2:$N$20129, 0)), ""), "")</f>
        <v/>
      </c>
      <c r="F762" s="29" t="str">
        <f>IFERROR(IF($N762 &lt;&gt; "#Na", INDEX(Degree_Information!$K$2:$K$20129, MATCH(Passout2023[[#This Row], [UNIVERSITY_DEGREE_PROGRAM_ID]], Degree_Information!$N$2:$N$20129, 0)), ""), "")</f>
        <v/>
      </c>
      <c r="G762" s="29" t="str">
        <f>IFERROR(IF($N762 &lt;&gt; "#Na", INDEX(Degree_Information!$G$2:$G$20129, MATCH(Passout2023[[#This Row], [UNIVERSITY_DEGREE_PROGRAM_ID]], Degree_Information!$N$2:$N$20129, 0)), ""), "")</f>
        <v/>
      </c>
      <c r="H762" s="29" t="str">
        <f>IFERROR(IF($N762 &lt;&gt; "#Na", INDEX(Degree_Information!$I$2:$I$20129, MATCH(Passout2023[[#This Row], [UNIVERSITY_DEGREE_PROGRAM_ID]], Degree_Information!$N$2:$N$20129, 0)), ""), "")</f>
        <v/>
      </c>
      <c r="I762" s="6" t="str">
        <f>IFERROR(IF($N762 &lt;&gt; "#Na", INDEX(Degree_Information!$H$2:$H$20129, MATCH(Passout2023[[#This Row], [UNIVERSITY_DEGREE_PROGRAM_ID]], Degree_Information!$N$2:$N$20129, 0)), ""), "")</f>
        <v/>
      </c>
      <c r="J762" s="6" t="str">
        <f>IFERROR(IF($N762 &lt;&gt; "#Na", INDEX(Degree_Information!$J$2:$J$20129, MATCH(Passout2023[[#This Row], [UNIVERSITY_DEGREE_PROGRAM_ID]], Degree_Information!$N$2:$N$20129, 0)), ""), "")</f>
        <v/>
      </c>
      <c r="K762" s="19"/>
      <c r="L762" s="20"/>
      <c r="M762" s="21"/>
      <c r="N762" s="21"/>
      <c r="O762" s="21"/>
      <c r="P762" s="22"/>
      <c r="Q762" s="21"/>
      <c r="R762" s="21"/>
      <c r="S762" s="20">
        <v>0</v>
      </c>
      <c r="T762" s="20">
        <v>0</v>
      </c>
      <c r="U762" s="23"/>
      <c r="V7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2" s="25"/>
      <c r="X762" s="26" t="str">
        <f>CONCATENATE(Passout2023[[#This Row], [Batch Start Semester]], "-", Passout2023[[#This Row], [Batch Start Year]], "-", Passout2023[[#This Row], [Degree Duration (year)]])</f>
        <v>--</v>
      </c>
      <c r="Y762" s="32"/>
      <c r="Z762" s="32"/>
      <c r="AA762" s="32"/>
      <c r="AB762" s="32"/>
      <c r="AC762" s="32"/>
      <c r="AD762" s="32"/>
      <c r="AE762" s="28">
        <f>COUNTA(Passout2023[[#This Row], [UNIVERSITY_DEGREE_PROGRAM_ID]:[(Graduated) Degree Awarded Female]])</f>
        <v>2</v>
      </c>
    </row>
    <row r="763" s="2" customFormat="1" ht="35.1" customHeight="1">
      <c r="A763" s="29" t="str">
        <f>IFERROR(IF($N763 &lt;&gt; "#Na", INDEX(Degree_Information!$A$2:$A$20129, MATCH(Passout2023[[#This Row], [UNIVERSITY_DEGREE_PROGRAM_ID]], Degree_Information!$N$2:$N$20129, 0)), ""), "")</f>
        <v/>
      </c>
      <c r="B763" s="29" t="str">
        <f>IFERROR(IF($N763 &lt;&gt; "#Na", INDEX(Degree_Information!$B$2:$B$20129, MATCH(Passout2023[[#This Row], [UNIVERSITY_DEGREE_PROGRAM_ID]], Degree_Information!$N$2:$N$20129, 0)), ""), "")</f>
        <v/>
      </c>
      <c r="C763" s="29" t="str">
        <f>IFERROR(IF($N763 &lt;&gt; "#Na", INDEX(Degree_Information!$E$2:$E$20129, MATCH(Passout2023[[#This Row], [UNIVERSITY_DEGREE_PROGRAM_ID]], Degree_Information!$N$2:$N$20129, 0)), ""), "")</f>
        <v/>
      </c>
      <c r="D763" s="29" t="str">
        <f>IFERROR(IF($N763 &lt;&gt; "#Na", INDEX(Degree_Information!$D$2:$D$20129, MATCH(Passout2023[[#This Row], [UNIVERSITY_DEGREE_PROGRAM_ID]], Degree_Information!$N$2:$N$20129, 0)), ""), "")</f>
        <v/>
      </c>
      <c r="E763" s="29" t="str">
        <f>IFERROR(IF($N763 &lt;&gt; "#Na", INDEX(Degree_Information!$F$2:$F$20129, MATCH(Passout2023[[#This Row], [UNIVERSITY_DEGREE_PROGRAM_ID]], Degree_Information!$N$2:$N$20129, 0)), ""), "")</f>
        <v/>
      </c>
      <c r="F763" s="29" t="str">
        <f>IFERROR(IF($N763 &lt;&gt; "#Na", INDEX(Degree_Information!$K$2:$K$20129, MATCH(Passout2023[[#This Row], [UNIVERSITY_DEGREE_PROGRAM_ID]], Degree_Information!$N$2:$N$20129, 0)), ""), "")</f>
        <v/>
      </c>
      <c r="G763" s="29" t="str">
        <f>IFERROR(IF($N763 &lt;&gt; "#Na", INDEX(Degree_Information!$G$2:$G$20129, MATCH(Passout2023[[#This Row], [UNIVERSITY_DEGREE_PROGRAM_ID]], Degree_Information!$N$2:$N$20129, 0)), ""), "")</f>
        <v/>
      </c>
      <c r="H763" s="29" t="str">
        <f>IFERROR(IF($N763 &lt;&gt; "#Na", INDEX(Degree_Information!$I$2:$I$20129, MATCH(Passout2023[[#This Row], [UNIVERSITY_DEGREE_PROGRAM_ID]], Degree_Information!$N$2:$N$20129, 0)), ""), "")</f>
        <v/>
      </c>
      <c r="I763" s="6" t="str">
        <f>IFERROR(IF($N763 &lt;&gt; "#Na", INDEX(Degree_Information!$H$2:$H$20129, MATCH(Passout2023[[#This Row], [UNIVERSITY_DEGREE_PROGRAM_ID]], Degree_Information!$N$2:$N$20129, 0)), ""), "")</f>
        <v/>
      </c>
      <c r="J763" s="6" t="str">
        <f>IFERROR(IF($N763 &lt;&gt; "#Na", INDEX(Degree_Information!$J$2:$J$20129, MATCH(Passout2023[[#This Row], [UNIVERSITY_DEGREE_PROGRAM_ID]], Degree_Information!$N$2:$N$20129, 0)), ""), "")</f>
        <v/>
      </c>
      <c r="K763" s="19"/>
      <c r="L763" s="20"/>
      <c r="M763" s="21"/>
      <c r="N763" s="21"/>
      <c r="O763" s="21"/>
      <c r="P763" s="22"/>
      <c r="Q763" s="21"/>
      <c r="R763" s="21"/>
      <c r="S763" s="20">
        <v>0</v>
      </c>
      <c r="T763" s="20">
        <v>0</v>
      </c>
      <c r="U763" s="23"/>
      <c r="V7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3" s="25"/>
      <c r="X763" s="26" t="str">
        <f>CONCATENATE(Passout2023[[#This Row], [Batch Start Semester]], "-", Passout2023[[#This Row], [Batch Start Year]], "-", Passout2023[[#This Row], [Degree Duration (year)]])</f>
        <v>--</v>
      </c>
      <c r="Y763" s="32"/>
      <c r="Z763" s="32"/>
      <c r="AA763" s="32"/>
      <c r="AB763" s="32"/>
      <c r="AC763" s="32"/>
      <c r="AD763" s="32"/>
      <c r="AE763" s="28">
        <f>COUNTA(Passout2023[[#This Row], [UNIVERSITY_DEGREE_PROGRAM_ID]:[(Graduated) Degree Awarded Female]])</f>
        <v>2</v>
      </c>
    </row>
    <row r="764" s="2" customFormat="1" ht="35.1" customHeight="1">
      <c r="A764" s="29" t="str">
        <f>IFERROR(IF($N764 &lt;&gt; "#Na", INDEX(Degree_Information!$A$2:$A$20129, MATCH(Passout2023[[#This Row], [UNIVERSITY_DEGREE_PROGRAM_ID]], Degree_Information!$N$2:$N$20129, 0)), ""), "")</f>
        <v/>
      </c>
      <c r="B764" s="29" t="str">
        <f>IFERROR(IF($N764 &lt;&gt; "#Na", INDEX(Degree_Information!$B$2:$B$20129, MATCH(Passout2023[[#This Row], [UNIVERSITY_DEGREE_PROGRAM_ID]], Degree_Information!$N$2:$N$20129, 0)), ""), "")</f>
        <v/>
      </c>
      <c r="C764" s="29" t="str">
        <f>IFERROR(IF($N764 &lt;&gt; "#Na", INDEX(Degree_Information!$E$2:$E$20129, MATCH(Passout2023[[#This Row], [UNIVERSITY_DEGREE_PROGRAM_ID]], Degree_Information!$N$2:$N$20129, 0)), ""), "")</f>
        <v/>
      </c>
      <c r="D764" s="29" t="str">
        <f>IFERROR(IF($N764 &lt;&gt; "#Na", INDEX(Degree_Information!$D$2:$D$20129, MATCH(Passout2023[[#This Row], [UNIVERSITY_DEGREE_PROGRAM_ID]], Degree_Information!$N$2:$N$20129, 0)), ""), "")</f>
        <v/>
      </c>
      <c r="E764" s="29" t="str">
        <f>IFERROR(IF($N764 &lt;&gt; "#Na", INDEX(Degree_Information!$F$2:$F$20129, MATCH(Passout2023[[#This Row], [UNIVERSITY_DEGREE_PROGRAM_ID]], Degree_Information!$N$2:$N$20129, 0)), ""), "")</f>
        <v/>
      </c>
      <c r="F764" s="29" t="str">
        <f>IFERROR(IF($N764 &lt;&gt; "#Na", INDEX(Degree_Information!$K$2:$K$20129, MATCH(Passout2023[[#This Row], [UNIVERSITY_DEGREE_PROGRAM_ID]], Degree_Information!$N$2:$N$20129, 0)), ""), "")</f>
        <v/>
      </c>
      <c r="G764" s="29" t="str">
        <f>IFERROR(IF($N764 &lt;&gt; "#Na", INDEX(Degree_Information!$G$2:$G$20129, MATCH(Passout2023[[#This Row], [UNIVERSITY_DEGREE_PROGRAM_ID]], Degree_Information!$N$2:$N$20129, 0)), ""), "")</f>
        <v/>
      </c>
      <c r="H764" s="29" t="str">
        <f>IFERROR(IF($N764 &lt;&gt; "#Na", INDEX(Degree_Information!$I$2:$I$20129, MATCH(Passout2023[[#This Row], [UNIVERSITY_DEGREE_PROGRAM_ID]], Degree_Information!$N$2:$N$20129, 0)), ""), "")</f>
        <v/>
      </c>
      <c r="I764" s="6" t="str">
        <f>IFERROR(IF($N764 &lt;&gt; "#Na", INDEX(Degree_Information!$H$2:$H$20129, MATCH(Passout2023[[#This Row], [UNIVERSITY_DEGREE_PROGRAM_ID]], Degree_Information!$N$2:$N$20129, 0)), ""), "")</f>
        <v/>
      </c>
      <c r="J764" s="6" t="str">
        <f>IFERROR(IF($N764 &lt;&gt; "#Na", INDEX(Degree_Information!$J$2:$J$20129, MATCH(Passout2023[[#This Row], [UNIVERSITY_DEGREE_PROGRAM_ID]], Degree_Information!$N$2:$N$20129, 0)), ""), "")</f>
        <v/>
      </c>
      <c r="K764" s="19"/>
      <c r="L764" s="20"/>
      <c r="M764" s="21"/>
      <c r="N764" s="21"/>
      <c r="O764" s="21"/>
      <c r="P764" s="22"/>
      <c r="Q764" s="21"/>
      <c r="R764" s="21"/>
      <c r="S764" s="20">
        <v>0</v>
      </c>
      <c r="T764" s="20">
        <v>0</v>
      </c>
      <c r="U764" s="23"/>
      <c r="V7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4" s="25"/>
      <c r="X764" s="26" t="str">
        <f>CONCATENATE(Passout2023[[#This Row], [Batch Start Semester]], "-", Passout2023[[#This Row], [Batch Start Year]], "-", Passout2023[[#This Row], [Degree Duration (year)]])</f>
        <v>--</v>
      </c>
      <c r="Y764" s="32"/>
      <c r="Z764" s="32"/>
      <c r="AA764" s="32"/>
      <c r="AB764" s="32"/>
      <c r="AC764" s="32"/>
      <c r="AD764" s="32"/>
      <c r="AE764" s="28">
        <f>COUNTA(Passout2023[[#This Row], [UNIVERSITY_DEGREE_PROGRAM_ID]:[(Graduated) Degree Awarded Female]])</f>
        <v>2</v>
      </c>
    </row>
    <row r="765" s="2" customFormat="1" ht="35.1" customHeight="1">
      <c r="A765" s="29" t="str">
        <f>IFERROR(IF($N765 &lt;&gt; "#Na", INDEX(Degree_Information!$A$2:$A$20129, MATCH(Passout2023[[#This Row], [UNIVERSITY_DEGREE_PROGRAM_ID]], Degree_Information!$N$2:$N$20129, 0)), ""), "")</f>
        <v/>
      </c>
      <c r="B765" s="29" t="str">
        <f>IFERROR(IF($N765 &lt;&gt; "#Na", INDEX(Degree_Information!$B$2:$B$20129, MATCH(Passout2023[[#This Row], [UNIVERSITY_DEGREE_PROGRAM_ID]], Degree_Information!$N$2:$N$20129, 0)), ""), "")</f>
        <v/>
      </c>
      <c r="C765" s="29" t="str">
        <f>IFERROR(IF($N765 &lt;&gt; "#Na", INDEX(Degree_Information!$E$2:$E$20129, MATCH(Passout2023[[#This Row], [UNIVERSITY_DEGREE_PROGRAM_ID]], Degree_Information!$N$2:$N$20129, 0)), ""), "")</f>
        <v/>
      </c>
      <c r="D765" s="29" t="str">
        <f>IFERROR(IF($N765 &lt;&gt; "#Na", INDEX(Degree_Information!$D$2:$D$20129, MATCH(Passout2023[[#This Row], [UNIVERSITY_DEGREE_PROGRAM_ID]], Degree_Information!$N$2:$N$20129, 0)), ""), "")</f>
        <v/>
      </c>
      <c r="E765" s="29" t="str">
        <f>IFERROR(IF($N765 &lt;&gt; "#Na", INDEX(Degree_Information!$F$2:$F$20129, MATCH(Passout2023[[#This Row], [UNIVERSITY_DEGREE_PROGRAM_ID]], Degree_Information!$N$2:$N$20129, 0)), ""), "")</f>
        <v/>
      </c>
      <c r="F765" s="29" t="str">
        <f>IFERROR(IF($N765 &lt;&gt; "#Na", INDEX(Degree_Information!$K$2:$K$20129, MATCH(Passout2023[[#This Row], [UNIVERSITY_DEGREE_PROGRAM_ID]], Degree_Information!$N$2:$N$20129, 0)), ""), "")</f>
        <v/>
      </c>
      <c r="G765" s="29" t="str">
        <f>IFERROR(IF($N765 &lt;&gt; "#Na", INDEX(Degree_Information!$G$2:$G$20129, MATCH(Passout2023[[#This Row], [UNIVERSITY_DEGREE_PROGRAM_ID]], Degree_Information!$N$2:$N$20129, 0)), ""), "")</f>
        <v/>
      </c>
      <c r="H765" s="29" t="str">
        <f>IFERROR(IF($N765 &lt;&gt; "#Na", INDEX(Degree_Information!$I$2:$I$20129, MATCH(Passout2023[[#This Row], [UNIVERSITY_DEGREE_PROGRAM_ID]], Degree_Information!$N$2:$N$20129, 0)), ""), "")</f>
        <v/>
      </c>
      <c r="I765" s="6" t="str">
        <f>IFERROR(IF($N765 &lt;&gt; "#Na", INDEX(Degree_Information!$H$2:$H$20129, MATCH(Passout2023[[#This Row], [UNIVERSITY_DEGREE_PROGRAM_ID]], Degree_Information!$N$2:$N$20129, 0)), ""), "")</f>
        <v/>
      </c>
      <c r="J765" s="6" t="str">
        <f>IFERROR(IF($N765 &lt;&gt; "#Na", INDEX(Degree_Information!$J$2:$J$20129, MATCH(Passout2023[[#This Row], [UNIVERSITY_DEGREE_PROGRAM_ID]], Degree_Information!$N$2:$N$20129, 0)), ""), "")</f>
        <v/>
      </c>
      <c r="K765" s="19"/>
      <c r="L765" s="20"/>
      <c r="M765" s="21"/>
      <c r="N765" s="21"/>
      <c r="O765" s="21"/>
      <c r="P765" s="22"/>
      <c r="Q765" s="21"/>
      <c r="R765" s="21"/>
      <c r="S765" s="20">
        <v>0</v>
      </c>
      <c r="T765" s="20">
        <v>0</v>
      </c>
      <c r="U765" s="23"/>
      <c r="V7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5" s="25"/>
      <c r="X765" s="26" t="str">
        <f>CONCATENATE(Passout2023[[#This Row], [Batch Start Semester]], "-", Passout2023[[#This Row], [Batch Start Year]], "-", Passout2023[[#This Row], [Degree Duration (year)]])</f>
        <v>--</v>
      </c>
      <c r="Y765" s="32"/>
      <c r="Z765" s="32"/>
      <c r="AA765" s="32"/>
      <c r="AB765" s="32"/>
      <c r="AC765" s="32"/>
      <c r="AD765" s="32"/>
      <c r="AE765" s="28">
        <f>COUNTA(Passout2023[[#This Row], [UNIVERSITY_DEGREE_PROGRAM_ID]:[(Graduated) Degree Awarded Female]])</f>
        <v>2</v>
      </c>
    </row>
    <row r="766" s="2" customFormat="1" ht="35.1" customHeight="1">
      <c r="A766" s="29" t="str">
        <f>IFERROR(IF($N766 &lt;&gt; "#Na", INDEX(Degree_Information!$A$2:$A$20129, MATCH(Passout2023[[#This Row], [UNIVERSITY_DEGREE_PROGRAM_ID]], Degree_Information!$N$2:$N$20129, 0)), ""), "")</f>
        <v/>
      </c>
      <c r="B766" s="29" t="str">
        <f>IFERROR(IF($N766 &lt;&gt; "#Na", INDEX(Degree_Information!$B$2:$B$20129, MATCH(Passout2023[[#This Row], [UNIVERSITY_DEGREE_PROGRAM_ID]], Degree_Information!$N$2:$N$20129, 0)), ""), "")</f>
        <v/>
      </c>
      <c r="C766" s="29" t="str">
        <f>IFERROR(IF($N766 &lt;&gt; "#Na", INDEX(Degree_Information!$E$2:$E$20129, MATCH(Passout2023[[#This Row], [UNIVERSITY_DEGREE_PROGRAM_ID]], Degree_Information!$N$2:$N$20129, 0)), ""), "")</f>
        <v/>
      </c>
      <c r="D766" s="29" t="str">
        <f>IFERROR(IF($N766 &lt;&gt; "#Na", INDEX(Degree_Information!$D$2:$D$20129, MATCH(Passout2023[[#This Row], [UNIVERSITY_DEGREE_PROGRAM_ID]], Degree_Information!$N$2:$N$20129, 0)), ""), "")</f>
        <v/>
      </c>
      <c r="E766" s="29" t="str">
        <f>IFERROR(IF($N766 &lt;&gt; "#Na", INDEX(Degree_Information!$F$2:$F$20129, MATCH(Passout2023[[#This Row], [UNIVERSITY_DEGREE_PROGRAM_ID]], Degree_Information!$N$2:$N$20129, 0)), ""), "")</f>
        <v/>
      </c>
      <c r="F766" s="29" t="str">
        <f>IFERROR(IF($N766 &lt;&gt; "#Na", INDEX(Degree_Information!$K$2:$K$20129, MATCH(Passout2023[[#This Row], [UNIVERSITY_DEGREE_PROGRAM_ID]], Degree_Information!$N$2:$N$20129, 0)), ""), "")</f>
        <v/>
      </c>
      <c r="G766" s="29" t="str">
        <f>IFERROR(IF($N766 &lt;&gt; "#Na", INDEX(Degree_Information!$G$2:$G$20129, MATCH(Passout2023[[#This Row], [UNIVERSITY_DEGREE_PROGRAM_ID]], Degree_Information!$N$2:$N$20129, 0)), ""), "")</f>
        <v/>
      </c>
      <c r="H766" s="29" t="str">
        <f>IFERROR(IF($N766 &lt;&gt; "#Na", INDEX(Degree_Information!$I$2:$I$20129, MATCH(Passout2023[[#This Row], [UNIVERSITY_DEGREE_PROGRAM_ID]], Degree_Information!$N$2:$N$20129, 0)), ""), "")</f>
        <v/>
      </c>
      <c r="I766" s="6" t="str">
        <f>IFERROR(IF($N766 &lt;&gt; "#Na", INDEX(Degree_Information!$H$2:$H$20129, MATCH(Passout2023[[#This Row], [UNIVERSITY_DEGREE_PROGRAM_ID]], Degree_Information!$N$2:$N$20129, 0)), ""), "")</f>
        <v/>
      </c>
      <c r="J766" s="6" t="str">
        <f>IFERROR(IF($N766 &lt;&gt; "#Na", INDEX(Degree_Information!$J$2:$J$20129, MATCH(Passout2023[[#This Row], [UNIVERSITY_DEGREE_PROGRAM_ID]], Degree_Information!$N$2:$N$20129, 0)), ""), "")</f>
        <v/>
      </c>
      <c r="K766" s="19"/>
      <c r="L766" s="20"/>
      <c r="M766" s="21"/>
      <c r="N766" s="21"/>
      <c r="O766" s="21"/>
      <c r="P766" s="22"/>
      <c r="Q766" s="21"/>
      <c r="R766" s="21"/>
      <c r="S766" s="20">
        <v>0</v>
      </c>
      <c r="T766" s="20">
        <v>0</v>
      </c>
      <c r="U766" s="23"/>
      <c r="V7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6" s="25"/>
      <c r="X766" s="26" t="str">
        <f>CONCATENATE(Passout2023[[#This Row], [Batch Start Semester]], "-", Passout2023[[#This Row], [Batch Start Year]], "-", Passout2023[[#This Row], [Degree Duration (year)]])</f>
        <v>--</v>
      </c>
      <c r="Y766" s="32"/>
      <c r="Z766" s="32"/>
      <c r="AA766" s="32"/>
      <c r="AB766" s="32"/>
      <c r="AC766" s="32"/>
      <c r="AD766" s="32"/>
      <c r="AE766" s="28">
        <f>COUNTA(Passout2023[[#This Row], [UNIVERSITY_DEGREE_PROGRAM_ID]:[(Graduated) Degree Awarded Female]])</f>
        <v>2</v>
      </c>
    </row>
    <row r="767" s="2" customFormat="1" ht="35.1" customHeight="1">
      <c r="A767" s="29" t="str">
        <f>IFERROR(IF($N767 &lt;&gt; "#Na", INDEX(Degree_Information!$A$2:$A$20129, MATCH(Passout2023[[#This Row], [UNIVERSITY_DEGREE_PROGRAM_ID]], Degree_Information!$N$2:$N$20129, 0)), ""), "")</f>
        <v/>
      </c>
      <c r="B767" s="29" t="str">
        <f>IFERROR(IF($N767 &lt;&gt; "#Na", INDEX(Degree_Information!$B$2:$B$20129, MATCH(Passout2023[[#This Row], [UNIVERSITY_DEGREE_PROGRAM_ID]], Degree_Information!$N$2:$N$20129, 0)), ""), "")</f>
        <v/>
      </c>
      <c r="C767" s="29" t="str">
        <f>IFERROR(IF($N767 &lt;&gt; "#Na", INDEX(Degree_Information!$E$2:$E$20129, MATCH(Passout2023[[#This Row], [UNIVERSITY_DEGREE_PROGRAM_ID]], Degree_Information!$N$2:$N$20129, 0)), ""), "")</f>
        <v/>
      </c>
      <c r="D767" s="29" t="str">
        <f>IFERROR(IF($N767 &lt;&gt; "#Na", INDEX(Degree_Information!$D$2:$D$20129, MATCH(Passout2023[[#This Row], [UNIVERSITY_DEGREE_PROGRAM_ID]], Degree_Information!$N$2:$N$20129, 0)), ""), "")</f>
        <v/>
      </c>
      <c r="E767" s="29" t="str">
        <f>IFERROR(IF($N767 &lt;&gt; "#Na", INDEX(Degree_Information!$F$2:$F$20129, MATCH(Passout2023[[#This Row], [UNIVERSITY_DEGREE_PROGRAM_ID]], Degree_Information!$N$2:$N$20129, 0)), ""), "")</f>
        <v/>
      </c>
      <c r="F767" s="29" t="str">
        <f>IFERROR(IF($N767 &lt;&gt; "#Na", INDEX(Degree_Information!$K$2:$K$20129, MATCH(Passout2023[[#This Row], [UNIVERSITY_DEGREE_PROGRAM_ID]], Degree_Information!$N$2:$N$20129, 0)), ""), "")</f>
        <v/>
      </c>
      <c r="G767" s="29" t="str">
        <f>IFERROR(IF($N767 &lt;&gt; "#Na", INDEX(Degree_Information!$G$2:$G$20129, MATCH(Passout2023[[#This Row], [UNIVERSITY_DEGREE_PROGRAM_ID]], Degree_Information!$N$2:$N$20129, 0)), ""), "")</f>
        <v/>
      </c>
      <c r="H767" s="29" t="str">
        <f>IFERROR(IF($N767 &lt;&gt; "#Na", INDEX(Degree_Information!$I$2:$I$20129, MATCH(Passout2023[[#This Row], [UNIVERSITY_DEGREE_PROGRAM_ID]], Degree_Information!$N$2:$N$20129, 0)), ""), "")</f>
        <v/>
      </c>
      <c r="I767" s="6" t="str">
        <f>IFERROR(IF($N767 &lt;&gt; "#Na", INDEX(Degree_Information!$H$2:$H$20129, MATCH(Passout2023[[#This Row], [UNIVERSITY_DEGREE_PROGRAM_ID]], Degree_Information!$N$2:$N$20129, 0)), ""), "")</f>
        <v/>
      </c>
      <c r="J767" s="6" t="str">
        <f>IFERROR(IF($N767 &lt;&gt; "#Na", INDEX(Degree_Information!$J$2:$J$20129, MATCH(Passout2023[[#This Row], [UNIVERSITY_DEGREE_PROGRAM_ID]], Degree_Information!$N$2:$N$20129, 0)), ""), "")</f>
        <v/>
      </c>
      <c r="K767" s="19"/>
      <c r="L767" s="20"/>
      <c r="M767" s="21"/>
      <c r="N767" s="21"/>
      <c r="O767" s="21"/>
      <c r="P767" s="22"/>
      <c r="Q767" s="21"/>
      <c r="R767" s="21"/>
      <c r="S767" s="20">
        <v>0</v>
      </c>
      <c r="T767" s="20">
        <v>0</v>
      </c>
      <c r="U767" s="23"/>
      <c r="V7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7" s="25"/>
      <c r="X767" s="26" t="str">
        <f>CONCATENATE(Passout2023[[#This Row], [Batch Start Semester]], "-", Passout2023[[#This Row], [Batch Start Year]], "-", Passout2023[[#This Row], [Degree Duration (year)]])</f>
        <v>--</v>
      </c>
      <c r="Y767" s="32"/>
      <c r="Z767" s="32"/>
      <c r="AA767" s="32"/>
      <c r="AB767" s="32"/>
      <c r="AC767" s="32"/>
      <c r="AD767" s="32"/>
      <c r="AE767" s="28">
        <f>COUNTA(Passout2023[[#This Row], [UNIVERSITY_DEGREE_PROGRAM_ID]:[(Graduated) Degree Awarded Female]])</f>
        <v>2</v>
      </c>
    </row>
    <row r="768" s="2" customFormat="1" ht="35.1" customHeight="1">
      <c r="A768" s="29" t="str">
        <f>IFERROR(IF($N768 &lt;&gt; "#Na", INDEX(Degree_Information!$A$2:$A$20129, MATCH(Passout2023[[#This Row], [UNIVERSITY_DEGREE_PROGRAM_ID]], Degree_Information!$N$2:$N$20129, 0)), ""), "")</f>
        <v/>
      </c>
      <c r="B768" s="29" t="str">
        <f>IFERROR(IF($N768 &lt;&gt; "#Na", INDEX(Degree_Information!$B$2:$B$20129, MATCH(Passout2023[[#This Row], [UNIVERSITY_DEGREE_PROGRAM_ID]], Degree_Information!$N$2:$N$20129, 0)), ""), "")</f>
        <v/>
      </c>
      <c r="C768" s="29" t="str">
        <f>IFERROR(IF($N768 &lt;&gt; "#Na", INDEX(Degree_Information!$E$2:$E$20129, MATCH(Passout2023[[#This Row], [UNIVERSITY_DEGREE_PROGRAM_ID]], Degree_Information!$N$2:$N$20129, 0)), ""), "")</f>
        <v/>
      </c>
      <c r="D768" s="29" t="str">
        <f>IFERROR(IF($N768 &lt;&gt; "#Na", INDEX(Degree_Information!$D$2:$D$20129, MATCH(Passout2023[[#This Row], [UNIVERSITY_DEGREE_PROGRAM_ID]], Degree_Information!$N$2:$N$20129, 0)), ""), "")</f>
        <v/>
      </c>
      <c r="E768" s="29" t="str">
        <f>IFERROR(IF($N768 &lt;&gt; "#Na", INDEX(Degree_Information!$F$2:$F$20129, MATCH(Passout2023[[#This Row], [UNIVERSITY_DEGREE_PROGRAM_ID]], Degree_Information!$N$2:$N$20129, 0)), ""), "")</f>
        <v/>
      </c>
      <c r="F768" s="29" t="str">
        <f>IFERROR(IF($N768 &lt;&gt; "#Na", INDEX(Degree_Information!$K$2:$K$20129, MATCH(Passout2023[[#This Row], [UNIVERSITY_DEGREE_PROGRAM_ID]], Degree_Information!$N$2:$N$20129, 0)), ""), "")</f>
        <v/>
      </c>
      <c r="G768" s="29" t="str">
        <f>IFERROR(IF($N768 &lt;&gt; "#Na", INDEX(Degree_Information!$G$2:$G$20129, MATCH(Passout2023[[#This Row], [UNIVERSITY_DEGREE_PROGRAM_ID]], Degree_Information!$N$2:$N$20129, 0)), ""), "")</f>
        <v/>
      </c>
      <c r="H768" s="29" t="str">
        <f>IFERROR(IF($N768 &lt;&gt; "#Na", INDEX(Degree_Information!$I$2:$I$20129, MATCH(Passout2023[[#This Row], [UNIVERSITY_DEGREE_PROGRAM_ID]], Degree_Information!$N$2:$N$20129, 0)), ""), "")</f>
        <v/>
      </c>
      <c r="I768" s="6" t="str">
        <f>IFERROR(IF($N768 &lt;&gt; "#Na", INDEX(Degree_Information!$H$2:$H$20129, MATCH(Passout2023[[#This Row], [UNIVERSITY_DEGREE_PROGRAM_ID]], Degree_Information!$N$2:$N$20129, 0)), ""), "")</f>
        <v/>
      </c>
      <c r="J768" s="6" t="str">
        <f>IFERROR(IF($N768 &lt;&gt; "#Na", INDEX(Degree_Information!$J$2:$J$20129, MATCH(Passout2023[[#This Row], [UNIVERSITY_DEGREE_PROGRAM_ID]], Degree_Information!$N$2:$N$20129, 0)), ""), "")</f>
        <v/>
      </c>
      <c r="K768" s="19"/>
      <c r="L768" s="20"/>
      <c r="M768" s="21"/>
      <c r="N768" s="21"/>
      <c r="O768" s="21"/>
      <c r="P768" s="22"/>
      <c r="Q768" s="21"/>
      <c r="R768" s="21"/>
      <c r="S768" s="20">
        <v>0</v>
      </c>
      <c r="T768" s="20">
        <v>0</v>
      </c>
      <c r="U768" s="23"/>
      <c r="V7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8" s="25"/>
      <c r="X768" s="26" t="str">
        <f>CONCATENATE(Passout2023[[#This Row], [Batch Start Semester]], "-", Passout2023[[#This Row], [Batch Start Year]], "-", Passout2023[[#This Row], [Degree Duration (year)]])</f>
        <v>--</v>
      </c>
      <c r="Y768" s="32"/>
      <c r="Z768" s="32"/>
      <c r="AA768" s="32"/>
      <c r="AB768" s="32"/>
      <c r="AC768" s="32"/>
      <c r="AD768" s="32"/>
      <c r="AE768" s="28">
        <f>COUNTA(Passout2023[[#This Row], [UNIVERSITY_DEGREE_PROGRAM_ID]:[(Graduated) Degree Awarded Female]])</f>
        <v>2</v>
      </c>
    </row>
    <row r="769" s="2" customFormat="1" ht="35.1" customHeight="1">
      <c r="A769" s="29" t="str">
        <f>IFERROR(IF($N769 &lt;&gt; "#Na", INDEX(Degree_Information!$A$2:$A$20129, MATCH(Passout2023[[#This Row], [UNIVERSITY_DEGREE_PROGRAM_ID]], Degree_Information!$N$2:$N$20129, 0)), ""), "")</f>
        <v/>
      </c>
      <c r="B769" s="29" t="str">
        <f>IFERROR(IF($N769 &lt;&gt; "#Na", INDEX(Degree_Information!$B$2:$B$20129, MATCH(Passout2023[[#This Row], [UNIVERSITY_DEGREE_PROGRAM_ID]], Degree_Information!$N$2:$N$20129, 0)), ""), "")</f>
        <v/>
      </c>
      <c r="C769" s="29" t="str">
        <f>IFERROR(IF($N769 &lt;&gt; "#Na", INDEX(Degree_Information!$E$2:$E$20129, MATCH(Passout2023[[#This Row], [UNIVERSITY_DEGREE_PROGRAM_ID]], Degree_Information!$N$2:$N$20129, 0)), ""), "")</f>
        <v/>
      </c>
      <c r="D769" s="29" t="str">
        <f>IFERROR(IF($N769 &lt;&gt; "#Na", INDEX(Degree_Information!$D$2:$D$20129, MATCH(Passout2023[[#This Row], [UNIVERSITY_DEGREE_PROGRAM_ID]], Degree_Information!$N$2:$N$20129, 0)), ""), "")</f>
        <v/>
      </c>
      <c r="E769" s="29" t="str">
        <f>IFERROR(IF($N769 &lt;&gt; "#Na", INDEX(Degree_Information!$F$2:$F$20129, MATCH(Passout2023[[#This Row], [UNIVERSITY_DEGREE_PROGRAM_ID]], Degree_Information!$N$2:$N$20129, 0)), ""), "")</f>
        <v/>
      </c>
      <c r="F769" s="29" t="str">
        <f>IFERROR(IF($N769 &lt;&gt; "#Na", INDEX(Degree_Information!$K$2:$K$20129, MATCH(Passout2023[[#This Row], [UNIVERSITY_DEGREE_PROGRAM_ID]], Degree_Information!$N$2:$N$20129, 0)), ""), "")</f>
        <v/>
      </c>
      <c r="G769" s="29" t="str">
        <f>IFERROR(IF($N769 &lt;&gt; "#Na", INDEX(Degree_Information!$G$2:$G$20129, MATCH(Passout2023[[#This Row], [UNIVERSITY_DEGREE_PROGRAM_ID]], Degree_Information!$N$2:$N$20129, 0)), ""), "")</f>
        <v/>
      </c>
      <c r="H769" s="29" t="str">
        <f>IFERROR(IF($N769 &lt;&gt; "#Na", INDEX(Degree_Information!$I$2:$I$20129, MATCH(Passout2023[[#This Row], [UNIVERSITY_DEGREE_PROGRAM_ID]], Degree_Information!$N$2:$N$20129, 0)), ""), "")</f>
        <v/>
      </c>
      <c r="I769" s="6" t="str">
        <f>IFERROR(IF($N769 &lt;&gt; "#Na", INDEX(Degree_Information!$H$2:$H$20129, MATCH(Passout2023[[#This Row], [UNIVERSITY_DEGREE_PROGRAM_ID]], Degree_Information!$N$2:$N$20129, 0)), ""), "")</f>
        <v/>
      </c>
      <c r="J769" s="6" t="str">
        <f>IFERROR(IF($N769 &lt;&gt; "#Na", INDEX(Degree_Information!$J$2:$J$20129, MATCH(Passout2023[[#This Row], [UNIVERSITY_DEGREE_PROGRAM_ID]], Degree_Information!$N$2:$N$20129, 0)), ""), "")</f>
        <v/>
      </c>
      <c r="K769" s="19"/>
      <c r="L769" s="20"/>
      <c r="M769" s="21"/>
      <c r="N769" s="21"/>
      <c r="O769" s="21"/>
      <c r="P769" s="22"/>
      <c r="Q769" s="21"/>
      <c r="R769" s="21"/>
      <c r="S769" s="20">
        <v>0</v>
      </c>
      <c r="T769" s="20">
        <v>0</v>
      </c>
      <c r="U769" s="23"/>
      <c r="V7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69" s="25"/>
      <c r="X769" s="26" t="str">
        <f>CONCATENATE(Passout2023[[#This Row], [Batch Start Semester]], "-", Passout2023[[#This Row], [Batch Start Year]], "-", Passout2023[[#This Row], [Degree Duration (year)]])</f>
        <v>--</v>
      </c>
      <c r="Y769" s="32"/>
      <c r="Z769" s="32"/>
      <c r="AA769" s="32"/>
      <c r="AB769" s="32"/>
      <c r="AC769" s="32"/>
      <c r="AD769" s="32"/>
      <c r="AE769" s="28">
        <f>COUNTA(Passout2023[[#This Row], [UNIVERSITY_DEGREE_PROGRAM_ID]:[(Graduated) Degree Awarded Female]])</f>
        <v>2</v>
      </c>
    </row>
    <row r="770" s="2" customFormat="1" ht="35.1" customHeight="1">
      <c r="A770" s="29" t="str">
        <f>IFERROR(IF($N770 &lt;&gt; "#Na", INDEX(Degree_Information!$A$2:$A$20129, MATCH(Passout2023[[#This Row], [UNIVERSITY_DEGREE_PROGRAM_ID]], Degree_Information!$N$2:$N$20129, 0)), ""), "")</f>
        <v/>
      </c>
      <c r="B770" s="29" t="str">
        <f>IFERROR(IF($N770 &lt;&gt; "#Na", INDEX(Degree_Information!$B$2:$B$20129, MATCH(Passout2023[[#This Row], [UNIVERSITY_DEGREE_PROGRAM_ID]], Degree_Information!$N$2:$N$20129, 0)), ""), "")</f>
        <v/>
      </c>
      <c r="C770" s="29" t="str">
        <f>IFERROR(IF($N770 &lt;&gt; "#Na", INDEX(Degree_Information!$E$2:$E$20129, MATCH(Passout2023[[#This Row], [UNIVERSITY_DEGREE_PROGRAM_ID]], Degree_Information!$N$2:$N$20129, 0)), ""), "")</f>
        <v/>
      </c>
      <c r="D770" s="29" t="str">
        <f>IFERROR(IF($N770 &lt;&gt; "#Na", INDEX(Degree_Information!$D$2:$D$20129, MATCH(Passout2023[[#This Row], [UNIVERSITY_DEGREE_PROGRAM_ID]], Degree_Information!$N$2:$N$20129, 0)), ""), "")</f>
        <v/>
      </c>
      <c r="E770" s="29" t="str">
        <f>IFERROR(IF($N770 &lt;&gt; "#Na", INDEX(Degree_Information!$F$2:$F$20129, MATCH(Passout2023[[#This Row], [UNIVERSITY_DEGREE_PROGRAM_ID]], Degree_Information!$N$2:$N$20129, 0)), ""), "")</f>
        <v/>
      </c>
      <c r="F770" s="29" t="str">
        <f>IFERROR(IF($N770 &lt;&gt; "#Na", INDEX(Degree_Information!$K$2:$K$20129, MATCH(Passout2023[[#This Row], [UNIVERSITY_DEGREE_PROGRAM_ID]], Degree_Information!$N$2:$N$20129, 0)), ""), "")</f>
        <v/>
      </c>
      <c r="G770" s="29" t="str">
        <f>IFERROR(IF($N770 &lt;&gt; "#Na", INDEX(Degree_Information!$G$2:$G$20129, MATCH(Passout2023[[#This Row], [UNIVERSITY_DEGREE_PROGRAM_ID]], Degree_Information!$N$2:$N$20129, 0)), ""), "")</f>
        <v/>
      </c>
      <c r="H770" s="29" t="str">
        <f>IFERROR(IF($N770 &lt;&gt; "#Na", INDEX(Degree_Information!$I$2:$I$20129, MATCH(Passout2023[[#This Row], [UNIVERSITY_DEGREE_PROGRAM_ID]], Degree_Information!$N$2:$N$20129, 0)), ""), "")</f>
        <v/>
      </c>
      <c r="I770" s="6" t="str">
        <f>IFERROR(IF($N770 &lt;&gt; "#Na", INDEX(Degree_Information!$H$2:$H$20129, MATCH(Passout2023[[#This Row], [UNIVERSITY_DEGREE_PROGRAM_ID]], Degree_Information!$N$2:$N$20129, 0)), ""), "")</f>
        <v/>
      </c>
      <c r="J770" s="6" t="str">
        <f>IFERROR(IF($N770 &lt;&gt; "#Na", INDEX(Degree_Information!$J$2:$J$20129, MATCH(Passout2023[[#This Row], [UNIVERSITY_DEGREE_PROGRAM_ID]], Degree_Information!$N$2:$N$20129, 0)), ""), "")</f>
        <v/>
      </c>
      <c r="K770" s="19"/>
      <c r="L770" s="20"/>
      <c r="M770" s="21"/>
      <c r="N770" s="21"/>
      <c r="O770" s="21"/>
      <c r="P770" s="22"/>
      <c r="Q770" s="21"/>
      <c r="R770" s="21"/>
      <c r="S770" s="20">
        <v>0</v>
      </c>
      <c r="T770" s="20">
        <v>0</v>
      </c>
      <c r="U770" s="23"/>
      <c r="V7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0" s="25"/>
      <c r="X770" s="26" t="str">
        <f>CONCATENATE(Passout2023[[#This Row], [Batch Start Semester]], "-", Passout2023[[#This Row], [Batch Start Year]], "-", Passout2023[[#This Row], [Degree Duration (year)]])</f>
        <v>--</v>
      </c>
      <c r="Y770" s="32"/>
      <c r="Z770" s="32"/>
      <c r="AA770" s="32"/>
      <c r="AB770" s="32"/>
      <c r="AC770" s="32"/>
      <c r="AD770" s="32"/>
      <c r="AE770" s="28">
        <f>COUNTA(Passout2023[[#This Row], [UNIVERSITY_DEGREE_PROGRAM_ID]:[(Graduated) Degree Awarded Female]])</f>
        <v>2</v>
      </c>
    </row>
    <row r="771" s="2" customFormat="1" ht="35.1" customHeight="1">
      <c r="A771" s="29" t="str">
        <f>IFERROR(IF($N771 &lt;&gt; "#Na", INDEX(Degree_Information!$A$2:$A$20129, MATCH(Passout2023[[#This Row], [UNIVERSITY_DEGREE_PROGRAM_ID]], Degree_Information!$N$2:$N$20129, 0)), ""), "")</f>
        <v/>
      </c>
      <c r="B771" s="29" t="str">
        <f>IFERROR(IF($N771 &lt;&gt; "#Na", INDEX(Degree_Information!$B$2:$B$20129, MATCH(Passout2023[[#This Row], [UNIVERSITY_DEGREE_PROGRAM_ID]], Degree_Information!$N$2:$N$20129, 0)), ""), "")</f>
        <v/>
      </c>
      <c r="C771" s="29" t="str">
        <f>IFERROR(IF($N771 &lt;&gt; "#Na", INDEX(Degree_Information!$E$2:$E$20129, MATCH(Passout2023[[#This Row], [UNIVERSITY_DEGREE_PROGRAM_ID]], Degree_Information!$N$2:$N$20129, 0)), ""), "")</f>
        <v/>
      </c>
      <c r="D771" s="29" t="str">
        <f>IFERROR(IF($N771 &lt;&gt; "#Na", INDEX(Degree_Information!$D$2:$D$20129, MATCH(Passout2023[[#This Row], [UNIVERSITY_DEGREE_PROGRAM_ID]], Degree_Information!$N$2:$N$20129, 0)), ""), "")</f>
        <v/>
      </c>
      <c r="E771" s="29" t="str">
        <f>IFERROR(IF($N771 &lt;&gt; "#Na", INDEX(Degree_Information!$F$2:$F$20129, MATCH(Passout2023[[#This Row], [UNIVERSITY_DEGREE_PROGRAM_ID]], Degree_Information!$N$2:$N$20129, 0)), ""), "")</f>
        <v/>
      </c>
      <c r="F771" s="29" t="str">
        <f>IFERROR(IF($N771 &lt;&gt; "#Na", INDEX(Degree_Information!$K$2:$K$20129, MATCH(Passout2023[[#This Row], [UNIVERSITY_DEGREE_PROGRAM_ID]], Degree_Information!$N$2:$N$20129, 0)), ""), "")</f>
        <v/>
      </c>
      <c r="G771" s="29" t="str">
        <f>IFERROR(IF($N771 &lt;&gt; "#Na", INDEX(Degree_Information!$G$2:$G$20129, MATCH(Passout2023[[#This Row], [UNIVERSITY_DEGREE_PROGRAM_ID]], Degree_Information!$N$2:$N$20129, 0)), ""), "")</f>
        <v/>
      </c>
      <c r="H771" s="29" t="str">
        <f>IFERROR(IF($N771 &lt;&gt; "#Na", INDEX(Degree_Information!$I$2:$I$20129, MATCH(Passout2023[[#This Row], [UNIVERSITY_DEGREE_PROGRAM_ID]], Degree_Information!$N$2:$N$20129, 0)), ""), "")</f>
        <v/>
      </c>
      <c r="I771" s="6" t="str">
        <f>IFERROR(IF($N771 &lt;&gt; "#Na", INDEX(Degree_Information!$H$2:$H$20129, MATCH(Passout2023[[#This Row], [UNIVERSITY_DEGREE_PROGRAM_ID]], Degree_Information!$N$2:$N$20129, 0)), ""), "")</f>
        <v/>
      </c>
      <c r="J771" s="6" t="str">
        <f>IFERROR(IF($N771 &lt;&gt; "#Na", INDEX(Degree_Information!$J$2:$J$20129, MATCH(Passout2023[[#This Row], [UNIVERSITY_DEGREE_PROGRAM_ID]], Degree_Information!$N$2:$N$20129, 0)), ""), "")</f>
        <v/>
      </c>
      <c r="K771" s="19"/>
      <c r="L771" s="20"/>
      <c r="M771" s="21"/>
      <c r="N771" s="21"/>
      <c r="O771" s="21"/>
      <c r="P771" s="22"/>
      <c r="Q771" s="21"/>
      <c r="R771" s="21"/>
      <c r="S771" s="20">
        <v>0</v>
      </c>
      <c r="T771" s="20">
        <v>0</v>
      </c>
      <c r="U771" s="23"/>
      <c r="V7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1" s="25"/>
      <c r="X771" s="26" t="str">
        <f>CONCATENATE(Passout2023[[#This Row], [Batch Start Semester]], "-", Passout2023[[#This Row], [Batch Start Year]], "-", Passout2023[[#This Row], [Degree Duration (year)]])</f>
        <v>--</v>
      </c>
      <c r="Y771" s="32"/>
      <c r="Z771" s="32"/>
      <c r="AA771" s="32"/>
      <c r="AB771" s="32"/>
      <c r="AC771" s="32"/>
      <c r="AD771" s="32"/>
      <c r="AE771" s="28">
        <f>COUNTA(Passout2023[[#This Row], [UNIVERSITY_DEGREE_PROGRAM_ID]:[(Graduated) Degree Awarded Female]])</f>
        <v>2</v>
      </c>
    </row>
    <row r="772" s="2" customFormat="1" ht="35.1" customHeight="1">
      <c r="A772" s="29" t="str">
        <f>IFERROR(IF($N772 &lt;&gt; "#Na", INDEX(Degree_Information!$A$2:$A$20129, MATCH(Passout2023[[#This Row], [UNIVERSITY_DEGREE_PROGRAM_ID]], Degree_Information!$N$2:$N$20129, 0)), ""), "")</f>
        <v/>
      </c>
      <c r="B772" s="29" t="str">
        <f>IFERROR(IF($N772 &lt;&gt; "#Na", INDEX(Degree_Information!$B$2:$B$20129, MATCH(Passout2023[[#This Row], [UNIVERSITY_DEGREE_PROGRAM_ID]], Degree_Information!$N$2:$N$20129, 0)), ""), "")</f>
        <v/>
      </c>
      <c r="C772" s="29" t="str">
        <f>IFERROR(IF($N772 &lt;&gt; "#Na", INDEX(Degree_Information!$E$2:$E$20129, MATCH(Passout2023[[#This Row], [UNIVERSITY_DEGREE_PROGRAM_ID]], Degree_Information!$N$2:$N$20129, 0)), ""), "")</f>
        <v/>
      </c>
      <c r="D772" s="29" t="str">
        <f>IFERROR(IF($N772 &lt;&gt; "#Na", INDEX(Degree_Information!$D$2:$D$20129, MATCH(Passout2023[[#This Row], [UNIVERSITY_DEGREE_PROGRAM_ID]], Degree_Information!$N$2:$N$20129, 0)), ""), "")</f>
        <v/>
      </c>
      <c r="E772" s="29" t="str">
        <f>IFERROR(IF($N772 &lt;&gt; "#Na", INDEX(Degree_Information!$F$2:$F$20129, MATCH(Passout2023[[#This Row], [UNIVERSITY_DEGREE_PROGRAM_ID]], Degree_Information!$N$2:$N$20129, 0)), ""), "")</f>
        <v/>
      </c>
      <c r="F772" s="29" t="str">
        <f>IFERROR(IF($N772 &lt;&gt; "#Na", INDEX(Degree_Information!$K$2:$K$20129, MATCH(Passout2023[[#This Row], [UNIVERSITY_DEGREE_PROGRAM_ID]], Degree_Information!$N$2:$N$20129, 0)), ""), "")</f>
        <v/>
      </c>
      <c r="G772" s="29" t="str">
        <f>IFERROR(IF($N772 &lt;&gt; "#Na", INDEX(Degree_Information!$G$2:$G$20129, MATCH(Passout2023[[#This Row], [UNIVERSITY_DEGREE_PROGRAM_ID]], Degree_Information!$N$2:$N$20129, 0)), ""), "")</f>
        <v/>
      </c>
      <c r="H772" s="29" t="str">
        <f>IFERROR(IF($N772 &lt;&gt; "#Na", INDEX(Degree_Information!$I$2:$I$20129, MATCH(Passout2023[[#This Row], [UNIVERSITY_DEGREE_PROGRAM_ID]], Degree_Information!$N$2:$N$20129, 0)), ""), "")</f>
        <v/>
      </c>
      <c r="I772" s="6" t="str">
        <f>IFERROR(IF($N772 &lt;&gt; "#Na", INDEX(Degree_Information!$H$2:$H$20129, MATCH(Passout2023[[#This Row], [UNIVERSITY_DEGREE_PROGRAM_ID]], Degree_Information!$N$2:$N$20129, 0)), ""), "")</f>
        <v/>
      </c>
      <c r="J772" s="6" t="str">
        <f>IFERROR(IF($N772 &lt;&gt; "#Na", INDEX(Degree_Information!$J$2:$J$20129, MATCH(Passout2023[[#This Row], [UNIVERSITY_DEGREE_PROGRAM_ID]], Degree_Information!$N$2:$N$20129, 0)), ""), "")</f>
        <v/>
      </c>
      <c r="K772" s="19"/>
      <c r="L772" s="20"/>
      <c r="M772" s="21"/>
      <c r="N772" s="21"/>
      <c r="O772" s="21"/>
      <c r="P772" s="22"/>
      <c r="Q772" s="21"/>
      <c r="R772" s="21"/>
      <c r="S772" s="20">
        <v>0</v>
      </c>
      <c r="T772" s="20">
        <v>0</v>
      </c>
      <c r="U772" s="23"/>
      <c r="V7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2" s="25"/>
      <c r="X772" s="26" t="str">
        <f>CONCATENATE(Passout2023[[#This Row], [Batch Start Semester]], "-", Passout2023[[#This Row], [Batch Start Year]], "-", Passout2023[[#This Row], [Degree Duration (year)]])</f>
        <v>--</v>
      </c>
      <c r="Y772" s="32"/>
      <c r="Z772" s="32"/>
      <c r="AA772" s="32"/>
      <c r="AB772" s="32"/>
      <c r="AC772" s="32"/>
      <c r="AD772" s="32"/>
      <c r="AE772" s="28">
        <f>COUNTA(Passout2023[[#This Row], [UNIVERSITY_DEGREE_PROGRAM_ID]:[(Graduated) Degree Awarded Female]])</f>
        <v>2</v>
      </c>
    </row>
    <row r="773" s="2" customFormat="1" ht="35.1" customHeight="1">
      <c r="A773" s="29" t="str">
        <f>IFERROR(IF($N773 &lt;&gt; "#Na", INDEX(Degree_Information!$A$2:$A$20129, MATCH(Passout2023[[#This Row], [UNIVERSITY_DEGREE_PROGRAM_ID]], Degree_Information!$N$2:$N$20129, 0)), ""), "")</f>
        <v/>
      </c>
      <c r="B773" s="29" t="str">
        <f>IFERROR(IF($N773 &lt;&gt; "#Na", INDEX(Degree_Information!$B$2:$B$20129, MATCH(Passout2023[[#This Row], [UNIVERSITY_DEGREE_PROGRAM_ID]], Degree_Information!$N$2:$N$20129, 0)), ""), "")</f>
        <v/>
      </c>
      <c r="C773" s="29" t="str">
        <f>IFERROR(IF($N773 &lt;&gt; "#Na", INDEX(Degree_Information!$E$2:$E$20129, MATCH(Passout2023[[#This Row], [UNIVERSITY_DEGREE_PROGRAM_ID]], Degree_Information!$N$2:$N$20129, 0)), ""), "")</f>
        <v/>
      </c>
      <c r="D773" s="29" t="str">
        <f>IFERROR(IF($N773 &lt;&gt; "#Na", INDEX(Degree_Information!$D$2:$D$20129, MATCH(Passout2023[[#This Row], [UNIVERSITY_DEGREE_PROGRAM_ID]], Degree_Information!$N$2:$N$20129, 0)), ""), "")</f>
        <v/>
      </c>
      <c r="E773" s="29" t="str">
        <f>IFERROR(IF($N773 &lt;&gt; "#Na", INDEX(Degree_Information!$F$2:$F$20129, MATCH(Passout2023[[#This Row], [UNIVERSITY_DEGREE_PROGRAM_ID]], Degree_Information!$N$2:$N$20129, 0)), ""), "")</f>
        <v/>
      </c>
      <c r="F773" s="29" t="str">
        <f>IFERROR(IF($N773 &lt;&gt; "#Na", INDEX(Degree_Information!$K$2:$K$20129, MATCH(Passout2023[[#This Row], [UNIVERSITY_DEGREE_PROGRAM_ID]], Degree_Information!$N$2:$N$20129, 0)), ""), "")</f>
        <v/>
      </c>
      <c r="G773" s="29" t="str">
        <f>IFERROR(IF($N773 &lt;&gt; "#Na", INDEX(Degree_Information!$G$2:$G$20129, MATCH(Passout2023[[#This Row], [UNIVERSITY_DEGREE_PROGRAM_ID]], Degree_Information!$N$2:$N$20129, 0)), ""), "")</f>
        <v/>
      </c>
      <c r="H773" s="29" t="str">
        <f>IFERROR(IF($N773 &lt;&gt; "#Na", INDEX(Degree_Information!$I$2:$I$20129, MATCH(Passout2023[[#This Row], [UNIVERSITY_DEGREE_PROGRAM_ID]], Degree_Information!$N$2:$N$20129, 0)), ""), "")</f>
        <v/>
      </c>
      <c r="I773" s="6" t="str">
        <f>IFERROR(IF($N773 &lt;&gt; "#Na", INDEX(Degree_Information!$H$2:$H$20129, MATCH(Passout2023[[#This Row], [UNIVERSITY_DEGREE_PROGRAM_ID]], Degree_Information!$N$2:$N$20129, 0)), ""), "")</f>
        <v/>
      </c>
      <c r="J773" s="6" t="str">
        <f>IFERROR(IF($N773 &lt;&gt; "#Na", INDEX(Degree_Information!$J$2:$J$20129, MATCH(Passout2023[[#This Row], [UNIVERSITY_DEGREE_PROGRAM_ID]], Degree_Information!$N$2:$N$20129, 0)), ""), "")</f>
        <v/>
      </c>
      <c r="K773" s="19"/>
      <c r="L773" s="20"/>
      <c r="M773" s="21"/>
      <c r="N773" s="21"/>
      <c r="O773" s="21"/>
      <c r="P773" s="22"/>
      <c r="Q773" s="21"/>
      <c r="R773" s="21"/>
      <c r="S773" s="20">
        <v>0</v>
      </c>
      <c r="T773" s="20">
        <v>0</v>
      </c>
      <c r="U773" s="23"/>
      <c r="V7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3" s="25"/>
      <c r="X773" s="26" t="str">
        <f>CONCATENATE(Passout2023[[#This Row], [Batch Start Semester]], "-", Passout2023[[#This Row], [Batch Start Year]], "-", Passout2023[[#This Row], [Degree Duration (year)]])</f>
        <v>--</v>
      </c>
      <c r="Y773" s="32"/>
      <c r="Z773" s="32"/>
      <c r="AA773" s="32"/>
      <c r="AB773" s="32"/>
      <c r="AC773" s="32"/>
      <c r="AD773" s="32"/>
      <c r="AE773" s="28">
        <f>COUNTA(Passout2023[[#This Row], [UNIVERSITY_DEGREE_PROGRAM_ID]:[(Graduated) Degree Awarded Female]])</f>
        <v>2</v>
      </c>
    </row>
    <row r="774" s="2" customFormat="1" ht="35.1" customHeight="1">
      <c r="A774" s="29" t="str">
        <f>IFERROR(IF($N774 &lt;&gt; "#Na", INDEX(Degree_Information!$A$2:$A$20129, MATCH(Passout2023[[#This Row], [UNIVERSITY_DEGREE_PROGRAM_ID]], Degree_Information!$N$2:$N$20129, 0)), ""), "")</f>
        <v/>
      </c>
      <c r="B774" s="29" t="str">
        <f>IFERROR(IF($N774 &lt;&gt; "#Na", INDEX(Degree_Information!$B$2:$B$20129, MATCH(Passout2023[[#This Row], [UNIVERSITY_DEGREE_PROGRAM_ID]], Degree_Information!$N$2:$N$20129, 0)), ""), "")</f>
        <v/>
      </c>
      <c r="C774" s="29" t="str">
        <f>IFERROR(IF($N774 &lt;&gt; "#Na", INDEX(Degree_Information!$E$2:$E$20129, MATCH(Passout2023[[#This Row], [UNIVERSITY_DEGREE_PROGRAM_ID]], Degree_Information!$N$2:$N$20129, 0)), ""), "")</f>
        <v/>
      </c>
      <c r="D774" s="29" t="str">
        <f>IFERROR(IF($N774 &lt;&gt; "#Na", INDEX(Degree_Information!$D$2:$D$20129, MATCH(Passout2023[[#This Row], [UNIVERSITY_DEGREE_PROGRAM_ID]], Degree_Information!$N$2:$N$20129, 0)), ""), "")</f>
        <v/>
      </c>
      <c r="E774" s="29" t="str">
        <f>IFERROR(IF($N774 &lt;&gt; "#Na", INDEX(Degree_Information!$F$2:$F$20129, MATCH(Passout2023[[#This Row], [UNIVERSITY_DEGREE_PROGRAM_ID]], Degree_Information!$N$2:$N$20129, 0)), ""), "")</f>
        <v/>
      </c>
      <c r="F774" s="29" t="str">
        <f>IFERROR(IF($N774 &lt;&gt; "#Na", INDEX(Degree_Information!$K$2:$K$20129, MATCH(Passout2023[[#This Row], [UNIVERSITY_DEGREE_PROGRAM_ID]], Degree_Information!$N$2:$N$20129, 0)), ""), "")</f>
        <v/>
      </c>
      <c r="G774" s="29" t="str">
        <f>IFERROR(IF($N774 &lt;&gt; "#Na", INDEX(Degree_Information!$G$2:$G$20129, MATCH(Passout2023[[#This Row], [UNIVERSITY_DEGREE_PROGRAM_ID]], Degree_Information!$N$2:$N$20129, 0)), ""), "")</f>
        <v/>
      </c>
      <c r="H774" s="29" t="str">
        <f>IFERROR(IF($N774 &lt;&gt; "#Na", INDEX(Degree_Information!$I$2:$I$20129, MATCH(Passout2023[[#This Row], [UNIVERSITY_DEGREE_PROGRAM_ID]], Degree_Information!$N$2:$N$20129, 0)), ""), "")</f>
        <v/>
      </c>
      <c r="I774" s="6" t="str">
        <f>IFERROR(IF($N774 &lt;&gt; "#Na", INDEX(Degree_Information!$H$2:$H$20129, MATCH(Passout2023[[#This Row], [UNIVERSITY_DEGREE_PROGRAM_ID]], Degree_Information!$N$2:$N$20129, 0)), ""), "")</f>
        <v/>
      </c>
      <c r="J774" s="6" t="str">
        <f>IFERROR(IF($N774 &lt;&gt; "#Na", INDEX(Degree_Information!$J$2:$J$20129, MATCH(Passout2023[[#This Row], [UNIVERSITY_DEGREE_PROGRAM_ID]], Degree_Information!$N$2:$N$20129, 0)), ""), "")</f>
        <v/>
      </c>
      <c r="K774" s="19"/>
      <c r="L774" s="20"/>
      <c r="M774" s="21"/>
      <c r="N774" s="21"/>
      <c r="O774" s="21"/>
      <c r="P774" s="22"/>
      <c r="Q774" s="21"/>
      <c r="R774" s="21"/>
      <c r="S774" s="20">
        <v>0</v>
      </c>
      <c r="T774" s="20">
        <v>0</v>
      </c>
      <c r="U774" s="23"/>
      <c r="V7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4" s="25"/>
      <c r="X774" s="26" t="str">
        <f>CONCATENATE(Passout2023[[#This Row], [Batch Start Semester]], "-", Passout2023[[#This Row], [Batch Start Year]], "-", Passout2023[[#This Row], [Degree Duration (year)]])</f>
        <v>--</v>
      </c>
      <c r="Y774" s="32"/>
      <c r="Z774" s="32"/>
      <c r="AA774" s="32"/>
      <c r="AB774" s="32"/>
      <c r="AC774" s="32"/>
      <c r="AD774" s="32"/>
      <c r="AE774" s="28">
        <f>COUNTA(Passout2023[[#This Row], [UNIVERSITY_DEGREE_PROGRAM_ID]:[(Graduated) Degree Awarded Female]])</f>
        <v>2</v>
      </c>
    </row>
    <row r="775" s="2" customFormat="1" ht="35.1" customHeight="1">
      <c r="A775" s="29" t="str">
        <f>IFERROR(IF($N775 &lt;&gt; "#Na", INDEX(Degree_Information!$A$2:$A$20129, MATCH(Passout2023[[#This Row], [UNIVERSITY_DEGREE_PROGRAM_ID]], Degree_Information!$N$2:$N$20129, 0)), ""), "")</f>
        <v/>
      </c>
      <c r="B775" s="29" t="str">
        <f>IFERROR(IF($N775 &lt;&gt; "#Na", INDEX(Degree_Information!$B$2:$B$20129, MATCH(Passout2023[[#This Row], [UNIVERSITY_DEGREE_PROGRAM_ID]], Degree_Information!$N$2:$N$20129, 0)), ""), "")</f>
        <v/>
      </c>
      <c r="C775" s="29" t="str">
        <f>IFERROR(IF($N775 &lt;&gt; "#Na", INDEX(Degree_Information!$E$2:$E$20129, MATCH(Passout2023[[#This Row], [UNIVERSITY_DEGREE_PROGRAM_ID]], Degree_Information!$N$2:$N$20129, 0)), ""), "")</f>
        <v/>
      </c>
      <c r="D775" s="29" t="str">
        <f>IFERROR(IF($N775 &lt;&gt; "#Na", INDEX(Degree_Information!$D$2:$D$20129, MATCH(Passout2023[[#This Row], [UNIVERSITY_DEGREE_PROGRAM_ID]], Degree_Information!$N$2:$N$20129, 0)), ""), "")</f>
        <v/>
      </c>
      <c r="E775" s="29" t="str">
        <f>IFERROR(IF($N775 &lt;&gt; "#Na", INDEX(Degree_Information!$F$2:$F$20129, MATCH(Passout2023[[#This Row], [UNIVERSITY_DEGREE_PROGRAM_ID]], Degree_Information!$N$2:$N$20129, 0)), ""), "")</f>
        <v/>
      </c>
      <c r="F775" s="29" t="str">
        <f>IFERROR(IF($N775 &lt;&gt; "#Na", INDEX(Degree_Information!$K$2:$K$20129, MATCH(Passout2023[[#This Row], [UNIVERSITY_DEGREE_PROGRAM_ID]], Degree_Information!$N$2:$N$20129, 0)), ""), "")</f>
        <v/>
      </c>
      <c r="G775" s="29" t="str">
        <f>IFERROR(IF($N775 &lt;&gt; "#Na", INDEX(Degree_Information!$G$2:$G$20129, MATCH(Passout2023[[#This Row], [UNIVERSITY_DEGREE_PROGRAM_ID]], Degree_Information!$N$2:$N$20129, 0)), ""), "")</f>
        <v/>
      </c>
      <c r="H775" s="29" t="str">
        <f>IFERROR(IF($N775 &lt;&gt; "#Na", INDEX(Degree_Information!$I$2:$I$20129, MATCH(Passout2023[[#This Row], [UNIVERSITY_DEGREE_PROGRAM_ID]], Degree_Information!$N$2:$N$20129, 0)), ""), "")</f>
        <v/>
      </c>
      <c r="I775" s="6" t="str">
        <f>IFERROR(IF($N775 &lt;&gt; "#Na", INDEX(Degree_Information!$H$2:$H$20129, MATCH(Passout2023[[#This Row], [UNIVERSITY_DEGREE_PROGRAM_ID]], Degree_Information!$N$2:$N$20129, 0)), ""), "")</f>
        <v/>
      </c>
      <c r="J775" s="6" t="str">
        <f>IFERROR(IF($N775 &lt;&gt; "#Na", INDEX(Degree_Information!$J$2:$J$20129, MATCH(Passout2023[[#This Row], [UNIVERSITY_DEGREE_PROGRAM_ID]], Degree_Information!$N$2:$N$20129, 0)), ""), "")</f>
        <v/>
      </c>
      <c r="K775" s="19"/>
      <c r="L775" s="20"/>
      <c r="M775" s="21"/>
      <c r="N775" s="21"/>
      <c r="O775" s="21"/>
      <c r="P775" s="22"/>
      <c r="Q775" s="21"/>
      <c r="R775" s="21"/>
      <c r="S775" s="20">
        <v>0</v>
      </c>
      <c r="T775" s="20">
        <v>0</v>
      </c>
      <c r="U775" s="23"/>
      <c r="V7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5" s="25"/>
      <c r="X775" s="26" t="str">
        <f>CONCATENATE(Passout2023[[#This Row], [Batch Start Semester]], "-", Passout2023[[#This Row], [Batch Start Year]], "-", Passout2023[[#This Row], [Degree Duration (year)]])</f>
        <v>--</v>
      </c>
      <c r="Y775" s="32"/>
      <c r="Z775" s="32"/>
      <c r="AA775" s="32"/>
      <c r="AB775" s="32"/>
      <c r="AC775" s="32"/>
      <c r="AD775" s="32"/>
      <c r="AE775" s="28">
        <f>COUNTA(Passout2023[[#This Row], [UNIVERSITY_DEGREE_PROGRAM_ID]:[(Graduated) Degree Awarded Female]])</f>
        <v>2</v>
      </c>
    </row>
    <row r="776" s="2" customFormat="1" ht="35.1" customHeight="1">
      <c r="A776" s="29" t="str">
        <f>IFERROR(IF($N776 &lt;&gt; "#Na", INDEX(Degree_Information!$A$2:$A$20129, MATCH(Passout2023[[#This Row], [UNIVERSITY_DEGREE_PROGRAM_ID]], Degree_Information!$N$2:$N$20129, 0)), ""), "")</f>
        <v/>
      </c>
      <c r="B776" s="29" t="str">
        <f>IFERROR(IF($N776 &lt;&gt; "#Na", INDEX(Degree_Information!$B$2:$B$20129, MATCH(Passout2023[[#This Row], [UNIVERSITY_DEGREE_PROGRAM_ID]], Degree_Information!$N$2:$N$20129, 0)), ""), "")</f>
        <v/>
      </c>
      <c r="C776" s="29" t="str">
        <f>IFERROR(IF($N776 &lt;&gt; "#Na", INDEX(Degree_Information!$E$2:$E$20129, MATCH(Passout2023[[#This Row], [UNIVERSITY_DEGREE_PROGRAM_ID]], Degree_Information!$N$2:$N$20129, 0)), ""), "")</f>
        <v/>
      </c>
      <c r="D776" s="29" t="str">
        <f>IFERROR(IF($N776 &lt;&gt; "#Na", INDEX(Degree_Information!$D$2:$D$20129, MATCH(Passout2023[[#This Row], [UNIVERSITY_DEGREE_PROGRAM_ID]], Degree_Information!$N$2:$N$20129, 0)), ""), "")</f>
        <v/>
      </c>
      <c r="E776" s="29" t="str">
        <f>IFERROR(IF($N776 &lt;&gt; "#Na", INDEX(Degree_Information!$F$2:$F$20129, MATCH(Passout2023[[#This Row], [UNIVERSITY_DEGREE_PROGRAM_ID]], Degree_Information!$N$2:$N$20129, 0)), ""), "")</f>
        <v/>
      </c>
      <c r="F776" s="29" t="str">
        <f>IFERROR(IF($N776 &lt;&gt; "#Na", INDEX(Degree_Information!$K$2:$K$20129, MATCH(Passout2023[[#This Row], [UNIVERSITY_DEGREE_PROGRAM_ID]], Degree_Information!$N$2:$N$20129, 0)), ""), "")</f>
        <v/>
      </c>
      <c r="G776" s="29" t="str">
        <f>IFERROR(IF($N776 &lt;&gt; "#Na", INDEX(Degree_Information!$G$2:$G$20129, MATCH(Passout2023[[#This Row], [UNIVERSITY_DEGREE_PROGRAM_ID]], Degree_Information!$N$2:$N$20129, 0)), ""), "")</f>
        <v/>
      </c>
      <c r="H776" s="29" t="str">
        <f>IFERROR(IF($N776 &lt;&gt; "#Na", INDEX(Degree_Information!$I$2:$I$20129, MATCH(Passout2023[[#This Row], [UNIVERSITY_DEGREE_PROGRAM_ID]], Degree_Information!$N$2:$N$20129, 0)), ""), "")</f>
        <v/>
      </c>
      <c r="I776" s="6" t="str">
        <f>IFERROR(IF($N776 &lt;&gt; "#Na", INDEX(Degree_Information!$H$2:$H$20129, MATCH(Passout2023[[#This Row], [UNIVERSITY_DEGREE_PROGRAM_ID]], Degree_Information!$N$2:$N$20129, 0)), ""), "")</f>
        <v/>
      </c>
      <c r="J776" s="6" t="str">
        <f>IFERROR(IF($N776 &lt;&gt; "#Na", INDEX(Degree_Information!$J$2:$J$20129, MATCH(Passout2023[[#This Row], [UNIVERSITY_DEGREE_PROGRAM_ID]], Degree_Information!$N$2:$N$20129, 0)), ""), "")</f>
        <v/>
      </c>
      <c r="K776" s="19"/>
      <c r="L776" s="20"/>
      <c r="M776" s="21"/>
      <c r="N776" s="21"/>
      <c r="O776" s="21"/>
      <c r="P776" s="22"/>
      <c r="Q776" s="21"/>
      <c r="R776" s="21"/>
      <c r="S776" s="20">
        <v>0</v>
      </c>
      <c r="T776" s="20">
        <v>0</v>
      </c>
      <c r="U776" s="23"/>
      <c r="V7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6" s="25"/>
      <c r="X776" s="26" t="str">
        <f>CONCATENATE(Passout2023[[#This Row], [Batch Start Semester]], "-", Passout2023[[#This Row], [Batch Start Year]], "-", Passout2023[[#This Row], [Degree Duration (year)]])</f>
        <v>--</v>
      </c>
      <c r="Y776" s="32"/>
      <c r="Z776" s="32"/>
      <c r="AA776" s="32"/>
      <c r="AB776" s="32"/>
      <c r="AC776" s="32"/>
      <c r="AD776" s="32"/>
      <c r="AE776" s="28">
        <f>COUNTA(Passout2023[[#This Row], [UNIVERSITY_DEGREE_PROGRAM_ID]:[(Graduated) Degree Awarded Female]])</f>
        <v>2</v>
      </c>
    </row>
    <row r="777" s="2" customFormat="1" ht="35.1" customHeight="1">
      <c r="A777" s="29" t="str">
        <f>IFERROR(IF($N777 &lt;&gt; "#Na", INDEX(Degree_Information!$A$2:$A$20129, MATCH(Passout2023[[#This Row], [UNIVERSITY_DEGREE_PROGRAM_ID]], Degree_Information!$N$2:$N$20129, 0)), ""), "")</f>
        <v/>
      </c>
      <c r="B777" s="29" t="str">
        <f>IFERROR(IF($N777 &lt;&gt; "#Na", INDEX(Degree_Information!$B$2:$B$20129, MATCH(Passout2023[[#This Row], [UNIVERSITY_DEGREE_PROGRAM_ID]], Degree_Information!$N$2:$N$20129, 0)), ""), "")</f>
        <v/>
      </c>
      <c r="C777" s="29" t="str">
        <f>IFERROR(IF($N777 &lt;&gt; "#Na", INDEX(Degree_Information!$E$2:$E$20129, MATCH(Passout2023[[#This Row], [UNIVERSITY_DEGREE_PROGRAM_ID]], Degree_Information!$N$2:$N$20129, 0)), ""), "")</f>
        <v/>
      </c>
      <c r="D777" s="29" t="str">
        <f>IFERROR(IF($N777 &lt;&gt; "#Na", INDEX(Degree_Information!$D$2:$D$20129, MATCH(Passout2023[[#This Row], [UNIVERSITY_DEGREE_PROGRAM_ID]], Degree_Information!$N$2:$N$20129, 0)), ""), "")</f>
        <v/>
      </c>
      <c r="E777" s="29" t="str">
        <f>IFERROR(IF($N777 &lt;&gt; "#Na", INDEX(Degree_Information!$F$2:$F$20129, MATCH(Passout2023[[#This Row], [UNIVERSITY_DEGREE_PROGRAM_ID]], Degree_Information!$N$2:$N$20129, 0)), ""), "")</f>
        <v/>
      </c>
      <c r="F777" s="29" t="str">
        <f>IFERROR(IF($N777 &lt;&gt; "#Na", INDEX(Degree_Information!$K$2:$K$20129, MATCH(Passout2023[[#This Row], [UNIVERSITY_DEGREE_PROGRAM_ID]], Degree_Information!$N$2:$N$20129, 0)), ""), "")</f>
        <v/>
      </c>
      <c r="G777" s="29" t="str">
        <f>IFERROR(IF($N777 &lt;&gt; "#Na", INDEX(Degree_Information!$G$2:$G$20129, MATCH(Passout2023[[#This Row], [UNIVERSITY_DEGREE_PROGRAM_ID]], Degree_Information!$N$2:$N$20129, 0)), ""), "")</f>
        <v/>
      </c>
      <c r="H777" s="29" t="str">
        <f>IFERROR(IF($N777 &lt;&gt; "#Na", INDEX(Degree_Information!$I$2:$I$20129, MATCH(Passout2023[[#This Row], [UNIVERSITY_DEGREE_PROGRAM_ID]], Degree_Information!$N$2:$N$20129, 0)), ""), "")</f>
        <v/>
      </c>
      <c r="I777" s="6" t="str">
        <f>IFERROR(IF($N777 &lt;&gt; "#Na", INDEX(Degree_Information!$H$2:$H$20129, MATCH(Passout2023[[#This Row], [UNIVERSITY_DEGREE_PROGRAM_ID]], Degree_Information!$N$2:$N$20129, 0)), ""), "")</f>
        <v/>
      </c>
      <c r="J777" s="6" t="str">
        <f>IFERROR(IF($N777 &lt;&gt; "#Na", INDEX(Degree_Information!$J$2:$J$20129, MATCH(Passout2023[[#This Row], [UNIVERSITY_DEGREE_PROGRAM_ID]], Degree_Information!$N$2:$N$20129, 0)), ""), "")</f>
        <v/>
      </c>
      <c r="K777" s="19"/>
      <c r="L777" s="20"/>
      <c r="M777" s="21"/>
      <c r="N777" s="21"/>
      <c r="O777" s="21"/>
      <c r="P777" s="22"/>
      <c r="Q777" s="21"/>
      <c r="R777" s="21"/>
      <c r="S777" s="20">
        <v>0</v>
      </c>
      <c r="T777" s="20">
        <v>0</v>
      </c>
      <c r="U777" s="23"/>
      <c r="V7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7" s="25"/>
      <c r="X777" s="26" t="str">
        <f>CONCATENATE(Passout2023[[#This Row], [Batch Start Semester]], "-", Passout2023[[#This Row], [Batch Start Year]], "-", Passout2023[[#This Row], [Degree Duration (year)]])</f>
        <v>--</v>
      </c>
      <c r="Y777" s="32"/>
      <c r="Z777" s="32"/>
      <c r="AA777" s="32"/>
      <c r="AB777" s="32"/>
      <c r="AC777" s="32"/>
      <c r="AD777" s="32"/>
      <c r="AE777" s="28">
        <f>COUNTA(Passout2023[[#This Row], [UNIVERSITY_DEGREE_PROGRAM_ID]:[(Graduated) Degree Awarded Female]])</f>
        <v>2</v>
      </c>
    </row>
    <row r="778" s="2" customFormat="1" ht="35.1" customHeight="1">
      <c r="A778" s="29" t="str">
        <f>IFERROR(IF($N778 &lt;&gt; "#Na", INDEX(Degree_Information!$A$2:$A$20129, MATCH(Passout2023[[#This Row], [UNIVERSITY_DEGREE_PROGRAM_ID]], Degree_Information!$N$2:$N$20129, 0)), ""), "")</f>
        <v/>
      </c>
      <c r="B778" s="29" t="str">
        <f>IFERROR(IF($N778 &lt;&gt; "#Na", INDEX(Degree_Information!$B$2:$B$20129, MATCH(Passout2023[[#This Row], [UNIVERSITY_DEGREE_PROGRAM_ID]], Degree_Information!$N$2:$N$20129, 0)), ""), "")</f>
        <v/>
      </c>
      <c r="C778" s="29" t="str">
        <f>IFERROR(IF($N778 &lt;&gt; "#Na", INDEX(Degree_Information!$E$2:$E$20129, MATCH(Passout2023[[#This Row], [UNIVERSITY_DEGREE_PROGRAM_ID]], Degree_Information!$N$2:$N$20129, 0)), ""), "")</f>
        <v/>
      </c>
      <c r="D778" s="29" t="str">
        <f>IFERROR(IF($N778 &lt;&gt; "#Na", INDEX(Degree_Information!$D$2:$D$20129, MATCH(Passout2023[[#This Row], [UNIVERSITY_DEGREE_PROGRAM_ID]], Degree_Information!$N$2:$N$20129, 0)), ""), "")</f>
        <v/>
      </c>
      <c r="E778" s="29" t="str">
        <f>IFERROR(IF($N778 &lt;&gt; "#Na", INDEX(Degree_Information!$F$2:$F$20129, MATCH(Passout2023[[#This Row], [UNIVERSITY_DEGREE_PROGRAM_ID]], Degree_Information!$N$2:$N$20129, 0)), ""), "")</f>
        <v/>
      </c>
      <c r="F778" s="29" t="str">
        <f>IFERROR(IF($N778 &lt;&gt; "#Na", INDEX(Degree_Information!$K$2:$K$20129, MATCH(Passout2023[[#This Row], [UNIVERSITY_DEGREE_PROGRAM_ID]], Degree_Information!$N$2:$N$20129, 0)), ""), "")</f>
        <v/>
      </c>
      <c r="G778" s="29" t="str">
        <f>IFERROR(IF($N778 &lt;&gt; "#Na", INDEX(Degree_Information!$G$2:$G$20129, MATCH(Passout2023[[#This Row], [UNIVERSITY_DEGREE_PROGRAM_ID]], Degree_Information!$N$2:$N$20129, 0)), ""), "")</f>
        <v/>
      </c>
      <c r="H778" s="29" t="str">
        <f>IFERROR(IF($N778 &lt;&gt; "#Na", INDEX(Degree_Information!$I$2:$I$20129, MATCH(Passout2023[[#This Row], [UNIVERSITY_DEGREE_PROGRAM_ID]], Degree_Information!$N$2:$N$20129, 0)), ""), "")</f>
        <v/>
      </c>
      <c r="I778" s="6" t="str">
        <f>IFERROR(IF($N778 &lt;&gt; "#Na", INDEX(Degree_Information!$H$2:$H$20129, MATCH(Passout2023[[#This Row], [UNIVERSITY_DEGREE_PROGRAM_ID]], Degree_Information!$N$2:$N$20129, 0)), ""), "")</f>
        <v/>
      </c>
      <c r="J778" s="6" t="str">
        <f>IFERROR(IF($N778 &lt;&gt; "#Na", INDEX(Degree_Information!$J$2:$J$20129, MATCH(Passout2023[[#This Row], [UNIVERSITY_DEGREE_PROGRAM_ID]], Degree_Information!$N$2:$N$20129, 0)), ""), "")</f>
        <v/>
      </c>
      <c r="K778" s="19"/>
      <c r="L778" s="20"/>
      <c r="M778" s="21"/>
      <c r="N778" s="21"/>
      <c r="O778" s="21"/>
      <c r="P778" s="22"/>
      <c r="Q778" s="21"/>
      <c r="R778" s="21"/>
      <c r="S778" s="20">
        <v>0</v>
      </c>
      <c r="T778" s="20">
        <v>0</v>
      </c>
      <c r="U778" s="23"/>
      <c r="V7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8" s="25"/>
      <c r="X778" s="26" t="str">
        <f>CONCATENATE(Passout2023[[#This Row], [Batch Start Semester]], "-", Passout2023[[#This Row], [Batch Start Year]], "-", Passout2023[[#This Row], [Degree Duration (year)]])</f>
        <v>--</v>
      </c>
      <c r="Y778" s="32"/>
      <c r="Z778" s="32"/>
      <c r="AA778" s="32"/>
      <c r="AB778" s="32"/>
      <c r="AC778" s="32"/>
      <c r="AD778" s="32"/>
      <c r="AE778" s="28">
        <f>COUNTA(Passout2023[[#This Row], [UNIVERSITY_DEGREE_PROGRAM_ID]:[(Graduated) Degree Awarded Female]])</f>
        <v>2</v>
      </c>
    </row>
    <row r="779" s="2" customFormat="1" ht="35.1" customHeight="1">
      <c r="A779" s="29" t="str">
        <f>IFERROR(IF($N779 &lt;&gt; "#Na", INDEX(Degree_Information!$A$2:$A$20129, MATCH(Passout2023[[#This Row], [UNIVERSITY_DEGREE_PROGRAM_ID]], Degree_Information!$N$2:$N$20129, 0)), ""), "")</f>
        <v/>
      </c>
      <c r="B779" s="29" t="str">
        <f>IFERROR(IF($N779 &lt;&gt; "#Na", INDEX(Degree_Information!$B$2:$B$20129, MATCH(Passout2023[[#This Row], [UNIVERSITY_DEGREE_PROGRAM_ID]], Degree_Information!$N$2:$N$20129, 0)), ""), "")</f>
        <v/>
      </c>
      <c r="C779" s="29" t="str">
        <f>IFERROR(IF($N779 &lt;&gt; "#Na", INDEX(Degree_Information!$E$2:$E$20129, MATCH(Passout2023[[#This Row], [UNIVERSITY_DEGREE_PROGRAM_ID]], Degree_Information!$N$2:$N$20129, 0)), ""), "")</f>
        <v/>
      </c>
      <c r="D779" s="29" t="str">
        <f>IFERROR(IF($N779 &lt;&gt; "#Na", INDEX(Degree_Information!$D$2:$D$20129, MATCH(Passout2023[[#This Row], [UNIVERSITY_DEGREE_PROGRAM_ID]], Degree_Information!$N$2:$N$20129, 0)), ""), "")</f>
        <v/>
      </c>
      <c r="E779" s="29" t="str">
        <f>IFERROR(IF($N779 &lt;&gt; "#Na", INDEX(Degree_Information!$F$2:$F$20129, MATCH(Passout2023[[#This Row], [UNIVERSITY_DEGREE_PROGRAM_ID]], Degree_Information!$N$2:$N$20129, 0)), ""), "")</f>
        <v/>
      </c>
      <c r="F779" s="29" t="str">
        <f>IFERROR(IF($N779 &lt;&gt; "#Na", INDEX(Degree_Information!$K$2:$K$20129, MATCH(Passout2023[[#This Row], [UNIVERSITY_DEGREE_PROGRAM_ID]], Degree_Information!$N$2:$N$20129, 0)), ""), "")</f>
        <v/>
      </c>
      <c r="G779" s="29" t="str">
        <f>IFERROR(IF($N779 &lt;&gt; "#Na", INDEX(Degree_Information!$G$2:$G$20129, MATCH(Passout2023[[#This Row], [UNIVERSITY_DEGREE_PROGRAM_ID]], Degree_Information!$N$2:$N$20129, 0)), ""), "")</f>
        <v/>
      </c>
      <c r="H779" s="29" t="str">
        <f>IFERROR(IF($N779 &lt;&gt; "#Na", INDEX(Degree_Information!$I$2:$I$20129, MATCH(Passout2023[[#This Row], [UNIVERSITY_DEGREE_PROGRAM_ID]], Degree_Information!$N$2:$N$20129, 0)), ""), "")</f>
        <v/>
      </c>
      <c r="I779" s="6" t="str">
        <f>IFERROR(IF($N779 &lt;&gt; "#Na", INDEX(Degree_Information!$H$2:$H$20129, MATCH(Passout2023[[#This Row], [UNIVERSITY_DEGREE_PROGRAM_ID]], Degree_Information!$N$2:$N$20129, 0)), ""), "")</f>
        <v/>
      </c>
      <c r="J779" s="6" t="str">
        <f>IFERROR(IF($N779 &lt;&gt; "#Na", INDEX(Degree_Information!$J$2:$J$20129, MATCH(Passout2023[[#This Row], [UNIVERSITY_DEGREE_PROGRAM_ID]], Degree_Information!$N$2:$N$20129, 0)), ""), "")</f>
        <v/>
      </c>
      <c r="K779" s="19"/>
      <c r="L779" s="20"/>
      <c r="M779" s="21"/>
      <c r="N779" s="21"/>
      <c r="O779" s="21"/>
      <c r="P779" s="22"/>
      <c r="Q779" s="21"/>
      <c r="R779" s="21"/>
      <c r="S779" s="20">
        <v>0</v>
      </c>
      <c r="T779" s="20">
        <v>0</v>
      </c>
      <c r="U779" s="23"/>
      <c r="V7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79" s="25"/>
      <c r="X779" s="26" t="str">
        <f>CONCATENATE(Passout2023[[#This Row], [Batch Start Semester]], "-", Passout2023[[#This Row], [Batch Start Year]], "-", Passout2023[[#This Row], [Degree Duration (year)]])</f>
        <v>--</v>
      </c>
      <c r="Y779" s="32"/>
      <c r="Z779" s="32"/>
      <c r="AA779" s="32"/>
      <c r="AB779" s="32"/>
      <c r="AC779" s="32"/>
      <c r="AD779" s="32"/>
      <c r="AE779" s="28">
        <f>COUNTA(Passout2023[[#This Row], [UNIVERSITY_DEGREE_PROGRAM_ID]:[(Graduated) Degree Awarded Female]])</f>
        <v>2</v>
      </c>
    </row>
    <row r="780" s="2" customFormat="1" ht="35.1" customHeight="1">
      <c r="A780" s="29" t="str">
        <f>IFERROR(IF($N780 &lt;&gt; "#Na", INDEX(Degree_Information!$A$2:$A$20129, MATCH(Passout2023[[#This Row], [UNIVERSITY_DEGREE_PROGRAM_ID]], Degree_Information!$N$2:$N$20129, 0)), ""), "")</f>
        <v/>
      </c>
      <c r="B780" s="29" t="str">
        <f>IFERROR(IF($N780 &lt;&gt; "#Na", INDEX(Degree_Information!$B$2:$B$20129, MATCH(Passout2023[[#This Row], [UNIVERSITY_DEGREE_PROGRAM_ID]], Degree_Information!$N$2:$N$20129, 0)), ""), "")</f>
        <v/>
      </c>
      <c r="C780" s="29" t="str">
        <f>IFERROR(IF($N780 &lt;&gt; "#Na", INDEX(Degree_Information!$E$2:$E$20129, MATCH(Passout2023[[#This Row], [UNIVERSITY_DEGREE_PROGRAM_ID]], Degree_Information!$N$2:$N$20129, 0)), ""), "")</f>
        <v/>
      </c>
      <c r="D780" s="29" t="str">
        <f>IFERROR(IF($N780 &lt;&gt; "#Na", INDEX(Degree_Information!$D$2:$D$20129, MATCH(Passout2023[[#This Row], [UNIVERSITY_DEGREE_PROGRAM_ID]], Degree_Information!$N$2:$N$20129, 0)), ""), "")</f>
        <v/>
      </c>
      <c r="E780" s="29" t="str">
        <f>IFERROR(IF($N780 &lt;&gt; "#Na", INDEX(Degree_Information!$F$2:$F$20129, MATCH(Passout2023[[#This Row], [UNIVERSITY_DEGREE_PROGRAM_ID]], Degree_Information!$N$2:$N$20129, 0)), ""), "")</f>
        <v/>
      </c>
      <c r="F780" s="29" t="str">
        <f>IFERROR(IF($N780 &lt;&gt; "#Na", INDEX(Degree_Information!$K$2:$K$20129, MATCH(Passout2023[[#This Row], [UNIVERSITY_DEGREE_PROGRAM_ID]], Degree_Information!$N$2:$N$20129, 0)), ""), "")</f>
        <v/>
      </c>
      <c r="G780" s="29" t="str">
        <f>IFERROR(IF($N780 &lt;&gt; "#Na", INDEX(Degree_Information!$G$2:$G$20129, MATCH(Passout2023[[#This Row], [UNIVERSITY_DEGREE_PROGRAM_ID]], Degree_Information!$N$2:$N$20129, 0)), ""), "")</f>
        <v/>
      </c>
      <c r="H780" s="29" t="str">
        <f>IFERROR(IF($N780 &lt;&gt; "#Na", INDEX(Degree_Information!$I$2:$I$20129, MATCH(Passout2023[[#This Row], [UNIVERSITY_DEGREE_PROGRAM_ID]], Degree_Information!$N$2:$N$20129, 0)), ""), "")</f>
        <v/>
      </c>
      <c r="I780" s="6" t="str">
        <f>IFERROR(IF($N780 &lt;&gt; "#Na", INDEX(Degree_Information!$H$2:$H$20129, MATCH(Passout2023[[#This Row], [UNIVERSITY_DEGREE_PROGRAM_ID]], Degree_Information!$N$2:$N$20129, 0)), ""), "")</f>
        <v/>
      </c>
      <c r="J780" s="6" t="str">
        <f>IFERROR(IF($N780 &lt;&gt; "#Na", INDEX(Degree_Information!$J$2:$J$20129, MATCH(Passout2023[[#This Row], [UNIVERSITY_DEGREE_PROGRAM_ID]], Degree_Information!$N$2:$N$20129, 0)), ""), "")</f>
        <v/>
      </c>
      <c r="K780" s="19"/>
      <c r="L780" s="20"/>
      <c r="M780" s="21"/>
      <c r="N780" s="21"/>
      <c r="O780" s="21"/>
      <c r="P780" s="22"/>
      <c r="Q780" s="21"/>
      <c r="R780" s="21"/>
      <c r="S780" s="20">
        <v>0</v>
      </c>
      <c r="T780" s="20">
        <v>0</v>
      </c>
      <c r="U780" s="23"/>
      <c r="V7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0" s="25"/>
      <c r="X780" s="26" t="str">
        <f>CONCATENATE(Passout2023[[#This Row], [Batch Start Semester]], "-", Passout2023[[#This Row], [Batch Start Year]], "-", Passout2023[[#This Row], [Degree Duration (year)]])</f>
        <v>--</v>
      </c>
      <c r="Y780" s="32"/>
      <c r="Z780" s="32"/>
      <c r="AA780" s="32"/>
      <c r="AB780" s="32"/>
      <c r="AC780" s="32"/>
      <c r="AD780" s="32"/>
      <c r="AE780" s="28">
        <f>COUNTA(Passout2023[[#This Row], [UNIVERSITY_DEGREE_PROGRAM_ID]:[(Graduated) Degree Awarded Female]])</f>
        <v>2</v>
      </c>
    </row>
    <row r="781" s="2" customFormat="1" ht="35.1" customHeight="1">
      <c r="A781" s="29" t="str">
        <f>IFERROR(IF($N781 &lt;&gt; "#Na", INDEX(Degree_Information!$A$2:$A$20129, MATCH(Passout2023[[#This Row], [UNIVERSITY_DEGREE_PROGRAM_ID]], Degree_Information!$N$2:$N$20129, 0)), ""), "")</f>
        <v/>
      </c>
      <c r="B781" s="29" t="str">
        <f>IFERROR(IF($N781 &lt;&gt; "#Na", INDEX(Degree_Information!$B$2:$B$20129, MATCH(Passout2023[[#This Row], [UNIVERSITY_DEGREE_PROGRAM_ID]], Degree_Information!$N$2:$N$20129, 0)), ""), "")</f>
        <v/>
      </c>
      <c r="C781" s="29" t="str">
        <f>IFERROR(IF($N781 &lt;&gt; "#Na", INDEX(Degree_Information!$E$2:$E$20129, MATCH(Passout2023[[#This Row], [UNIVERSITY_DEGREE_PROGRAM_ID]], Degree_Information!$N$2:$N$20129, 0)), ""), "")</f>
        <v/>
      </c>
      <c r="D781" s="29" t="str">
        <f>IFERROR(IF($N781 &lt;&gt; "#Na", INDEX(Degree_Information!$D$2:$D$20129, MATCH(Passout2023[[#This Row], [UNIVERSITY_DEGREE_PROGRAM_ID]], Degree_Information!$N$2:$N$20129, 0)), ""), "")</f>
        <v/>
      </c>
      <c r="E781" s="29" t="str">
        <f>IFERROR(IF($N781 &lt;&gt; "#Na", INDEX(Degree_Information!$F$2:$F$20129, MATCH(Passout2023[[#This Row], [UNIVERSITY_DEGREE_PROGRAM_ID]], Degree_Information!$N$2:$N$20129, 0)), ""), "")</f>
        <v/>
      </c>
      <c r="F781" s="29" t="str">
        <f>IFERROR(IF($N781 &lt;&gt; "#Na", INDEX(Degree_Information!$K$2:$K$20129, MATCH(Passout2023[[#This Row], [UNIVERSITY_DEGREE_PROGRAM_ID]], Degree_Information!$N$2:$N$20129, 0)), ""), "")</f>
        <v/>
      </c>
      <c r="G781" s="29" t="str">
        <f>IFERROR(IF($N781 &lt;&gt; "#Na", INDEX(Degree_Information!$G$2:$G$20129, MATCH(Passout2023[[#This Row], [UNIVERSITY_DEGREE_PROGRAM_ID]], Degree_Information!$N$2:$N$20129, 0)), ""), "")</f>
        <v/>
      </c>
      <c r="H781" s="29" t="str">
        <f>IFERROR(IF($N781 &lt;&gt; "#Na", INDEX(Degree_Information!$I$2:$I$20129, MATCH(Passout2023[[#This Row], [UNIVERSITY_DEGREE_PROGRAM_ID]], Degree_Information!$N$2:$N$20129, 0)), ""), "")</f>
        <v/>
      </c>
      <c r="I781" s="6" t="str">
        <f>IFERROR(IF($N781 &lt;&gt; "#Na", INDEX(Degree_Information!$H$2:$H$20129, MATCH(Passout2023[[#This Row], [UNIVERSITY_DEGREE_PROGRAM_ID]], Degree_Information!$N$2:$N$20129, 0)), ""), "")</f>
        <v/>
      </c>
      <c r="J781" s="6" t="str">
        <f>IFERROR(IF($N781 &lt;&gt; "#Na", INDEX(Degree_Information!$J$2:$J$20129, MATCH(Passout2023[[#This Row], [UNIVERSITY_DEGREE_PROGRAM_ID]], Degree_Information!$N$2:$N$20129, 0)), ""), "")</f>
        <v/>
      </c>
      <c r="K781" s="19"/>
      <c r="L781" s="20"/>
      <c r="M781" s="21"/>
      <c r="N781" s="21"/>
      <c r="O781" s="21"/>
      <c r="P781" s="22"/>
      <c r="Q781" s="21"/>
      <c r="R781" s="21"/>
      <c r="S781" s="20">
        <v>0</v>
      </c>
      <c r="T781" s="20">
        <v>0</v>
      </c>
      <c r="U781" s="23"/>
      <c r="V7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1" s="25"/>
      <c r="X781" s="26" t="str">
        <f>CONCATENATE(Passout2023[[#This Row], [Batch Start Semester]], "-", Passout2023[[#This Row], [Batch Start Year]], "-", Passout2023[[#This Row], [Degree Duration (year)]])</f>
        <v>--</v>
      </c>
      <c r="Y781" s="32"/>
      <c r="Z781" s="32"/>
      <c r="AA781" s="32"/>
      <c r="AB781" s="32"/>
      <c r="AC781" s="32"/>
      <c r="AD781" s="32"/>
      <c r="AE781" s="28">
        <f>COUNTA(Passout2023[[#This Row], [UNIVERSITY_DEGREE_PROGRAM_ID]:[(Graduated) Degree Awarded Female]])</f>
        <v>2</v>
      </c>
    </row>
    <row r="782" s="2" customFormat="1" ht="35.1" customHeight="1">
      <c r="A782" s="29" t="str">
        <f>IFERROR(IF($N782 &lt;&gt; "#Na", INDEX(Degree_Information!$A$2:$A$20129, MATCH(Passout2023[[#This Row], [UNIVERSITY_DEGREE_PROGRAM_ID]], Degree_Information!$N$2:$N$20129, 0)), ""), "")</f>
        <v/>
      </c>
      <c r="B782" s="29" t="str">
        <f>IFERROR(IF($N782 &lt;&gt; "#Na", INDEX(Degree_Information!$B$2:$B$20129, MATCH(Passout2023[[#This Row], [UNIVERSITY_DEGREE_PROGRAM_ID]], Degree_Information!$N$2:$N$20129, 0)), ""), "")</f>
        <v/>
      </c>
      <c r="C782" s="29" t="str">
        <f>IFERROR(IF($N782 &lt;&gt; "#Na", INDEX(Degree_Information!$E$2:$E$20129, MATCH(Passout2023[[#This Row], [UNIVERSITY_DEGREE_PROGRAM_ID]], Degree_Information!$N$2:$N$20129, 0)), ""), "")</f>
        <v/>
      </c>
      <c r="D782" s="29" t="str">
        <f>IFERROR(IF($N782 &lt;&gt; "#Na", INDEX(Degree_Information!$D$2:$D$20129, MATCH(Passout2023[[#This Row], [UNIVERSITY_DEGREE_PROGRAM_ID]], Degree_Information!$N$2:$N$20129, 0)), ""), "")</f>
        <v/>
      </c>
      <c r="E782" s="29" t="str">
        <f>IFERROR(IF($N782 &lt;&gt; "#Na", INDEX(Degree_Information!$F$2:$F$20129, MATCH(Passout2023[[#This Row], [UNIVERSITY_DEGREE_PROGRAM_ID]], Degree_Information!$N$2:$N$20129, 0)), ""), "")</f>
        <v/>
      </c>
      <c r="F782" s="29" t="str">
        <f>IFERROR(IF($N782 &lt;&gt; "#Na", INDEX(Degree_Information!$K$2:$K$20129, MATCH(Passout2023[[#This Row], [UNIVERSITY_DEGREE_PROGRAM_ID]], Degree_Information!$N$2:$N$20129, 0)), ""), "")</f>
        <v/>
      </c>
      <c r="G782" s="29" t="str">
        <f>IFERROR(IF($N782 &lt;&gt; "#Na", INDEX(Degree_Information!$G$2:$G$20129, MATCH(Passout2023[[#This Row], [UNIVERSITY_DEGREE_PROGRAM_ID]], Degree_Information!$N$2:$N$20129, 0)), ""), "")</f>
        <v/>
      </c>
      <c r="H782" s="29" t="str">
        <f>IFERROR(IF($N782 &lt;&gt; "#Na", INDEX(Degree_Information!$I$2:$I$20129, MATCH(Passout2023[[#This Row], [UNIVERSITY_DEGREE_PROGRAM_ID]], Degree_Information!$N$2:$N$20129, 0)), ""), "")</f>
        <v/>
      </c>
      <c r="I782" s="6" t="str">
        <f>IFERROR(IF($N782 &lt;&gt; "#Na", INDEX(Degree_Information!$H$2:$H$20129, MATCH(Passout2023[[#This Row], [UNIVERSITY_DEGREE_PROGRAM_ID]], Degree_Information!$N$2:$N$20129, 0)), ""), "")</f>
        <v/>
      </c>
      <c r="J782" s="6" t="str">
        <f>IFERROR(IF($N782 &lt;&gt; "#Na", INDEX(Degree_Information!$J$2:$J$20129, MATCH(Passout2023[[#This Row], [UNIVERSITY_DEGREE_PROGRAM_ID]], Degree_Information!$N$2:$N$20129, 0)), ""), "")</f>
        <v/>
      </c>
      <c r="K782" s="19"/>
      <c r="L782" s="20"/>
      <c r="M782" s="21"/>
      <c r="N782" s="21"/>
      <c r="O782" s="21"/>
      <c r="P782" s="22"/>
      <c r="Q782" s="21"/>
      <c r="R782" s="21"/>
      <c r="S782" s="20">
        <v>0</v>
      </c>
      <c r="T782" s="20">
        <v>0</v>
      </c>
      <c r="U782" s="23"/>
      <c r="V7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2" s="25"/>
      <c r="X782" s="26" t="str">
        <f>CONCATENATE(Passout2023[[#This Row], [Batch Start Semester]], "-", Passout2023[[#This Row], [Batch Start Year]], "-", Passout2023[[#This Row], [Degree Duration (year)]])</f>
        <v>--</v>
      </c>
      <c r="Y782" s="32"/>
      <c r="Z782" s="32"/>
      <c r="AA782" s="32"/>
      <c r="AB782" s="32"/>
      <c r="AC782" s="32"/>
      <c r="AD782" s="32"/>
      <c r="AE782" s="28">
        <f>COUNTA(Passout2023[[#This Row], [UNIVERSITY_DEGREE_PROGRAM_ID]:[(Graduated) Degree Awarded Female]])</f>
        <v>2</v>
      </c>
    </row>
    <row r="783" s="2" customFormat="1" ht="35.1" customHeight="1">
      <c r="A783" s="29" t="str">
        <f>IFERROR(IF($N783 &lt;&gt; "#Na", INDEX(Degree_Information!$A$2:$A$20129, MATCH(Passout2023[[#This Row], [UNIVERSITY_DEGREE_PROGRAM_ID]], Degree_Information!$N$2:$N$20129, 0)), ""), "")</f>
        <v/>
      </c>
      <c r="B783" s="29" t="str">
        <f>IFERROR(IF($N783 &lt;&gt; "#Na", INDEX(Degree_Information!$B$2:$B$20129, MATCH(Passout2023[[#This Row], [UNIVERSITY_DEGREE_PROGRAM_ID]], Degree_Information!$N$2:$N$20129, 0)), ""), "")</f>
        <v/>
      </c>
      <c r="C783" s="29" t="str">
        <f>IFERROR(IF($N783 &lt;&gt; "#Na", INDEX(Degree_Information!$E$2:$E$20129, MATCH(Passout2023[[#This Row], [UNIVERSITY_DEGREE_PROGRAM_ID]], Degree_Information!$N$2:$N$20129, 0)), ""), "")</f>
        <v/>
      </c>
      <c r="D783" s="29" t="str">
        <f>IFERROR(IF($N783 &lt;&gt; "#Na", INDEX(Degree_Information!$D$2:$D$20129, MATCH(Passout2023[[#This Row], [UNIVERSITY_DEGREE_PROGRAM_ID]], Degree_Information!$N$2:$N$20129, 0)), ""), "")</f>
        <v/>
      </c>
      <c r="E783" s="29" t="str">
        <f>IFERROR(IF($N783 &lt;&gt; "#Na", INDEX(Degree_Information!$F$2:$F$20129, MATCH(Passout2023[[#This Row], [UNIVERSITY_DEGREE_PROGRAM_ID]], Degree_Information!$N$2:$N$20129, 0)), ""), "")</f>
        <v/>
      </c>
      <c r="F783" s="29" t="str">
        <f>IFERROR(IF($N783 &lt;&gt; "#Na", INDEX(Degree_Information!$K$2:$K$20129, MATCH(Passout2023[[#This Row], [UNIVERSITY_DEGREE_PROGRAM_ID]], Degree_Information!$N$2:$N$20129, 0)), ""), "")</f>
        <v/>
      </c>
      <c r="G783" s="29" t="str">
        <f>IFERROR(IF($N783 &lt;&gt; "#Na", INDEX(Degree_Information!$G$2:$G$20129, MATCH(Passout2023[[#This Row], [UNIVERSITY_DEGREE_PROGRAM_ID]], Degree_Information!$N$2:$N$20129, 0)), ""), "")</f>
        <v/>
      </c>
      <c r="H783" s="29" t="str">
        <f>IFERROR(IF($N783 &lt;&gt; "#Na", INDEX(Degree_Information!$I$2:$I$20129, MATCH(Passout2023[[#This Row], [UNIVERSITY_DEGREE_PROGRAM_ID]], Degree_Information!$N$2:$N$20129, 0)), ""), "")</f>
        <v/>
      </c>
      <c r="I783" s="6" t="str">
        <f>IFERROR(IF($N783 &lt;&gt; "#Na", INDEX(Degree_Information!$H$2:$H$20129, MATCH(Passout2023[[#This Row], [UNIVERSITY_DEGREE_PROGRAM_ID]], Degree_Information!$N$2:$N$20129, 0)), ""), "")</f>
        <v/>
      </c>
      <c r="J783" s="6" t="str">
        <f>IFERROR(IF($N783 &lt;&gt; "#Na", INDEX(Degree_Information!$J$2:$J$20129, MATCH(Passout2023[[#This Row], [UNIVERSITY_DEGREE_PROGRAM_ID]], Degree_Information!$N$2:$N$20129, 0)), ""), "")</f>
        <v/>
      </c>
      <c r="K783" s="19"/>
      <c r="L783" s="20"/>
      <c r="M783" s="21"/>
      <c r="N783" s="21"/>
      <c r="O783" s="21"/>
      <c r="P783" s="22"/>
      <c r="Q783" s="21"/>
      <c r="R783" s="21"/>
      <c r="S783" s="20">
        <v>0</v>
      </c>
      <c r="T783" s="20">
        <v>0</v>
      </c>
      <c r="U783" s="23"/>
      <c r="V7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3" s="25"/>
      <c r="X783" s="26" t="str">
        <f>CONCATENATE(Passout2023[[#This Row], [Batch Start Semester]], "-", Passout2023[[#This Row], [Batch Start Year]], "-", Passout2023[[#This Row], [Degree Duration (year)]])</f>
        <v>--</v>
      </c>
      <c r="Y783" s="32"/>
      <c r="Z783" s="32"/>
      <c r="AA783" s="32"/>
      <c r="AB783" s="32"/>
      <c r="AC783" s="32"/>
      <c r="AD783" s="32"/>
      <c r="AE783" s="28">
        <f>COUNTA(Passout2023[[#This Row], [UNIVERSITY_DEGREE_PROGRAM_ID]:[(Graduated) Degree Awarded Female]])</f>
        <v>2</v>
      </c>
    </row>
    <row r="784" s="2" customFormat="1" ht="35.1" customHeight="1">
      <c r="A784" s="29" t="str">
        <f>IFERROR(IF($N784 &lt;&gt; "#Na", INDEX(Degree_Information!$A$2:$A$20129, MATCH(Passout2023[[#This Row], [UNIVERSITY_DEGREE_PROGRAM_ID]], Degree_Information!$N$2:$N$20129, 0)), ""), "")</f>
        <v/>
      </c>
      <c r="B784" s="29" t="str">
        <f>IFERROR(IF($N784 &lt;&gt; "#Na", INDEX(Degree_Information!$B$2:$B$20129, MATCH(Passout2023[[#This Row], [UNIVERSITY_DEGREE_PROGRAM_ID]], Degree_Information!$N$2:$N$20129, 0)), ""), "")</f>
        <v/>
      </c>
      <c r="C784" s="29" t="str">
        <f>IFERROR(IF($N784 &lt;&gt; "#Na", INDEX(Degree_Information!$E$2:$E$20129, MATCH(Passout2023[[#This Row], [UNIVERSITY_DEGREE_PROGRAM_ID]], Degree_Information!$N$2:$N$20129, 0)), ""), "")</f>
        <v/>
      </c>
      <c r="D784" s="29" t="str">
        <f>IFERROR(IF($N784 &lt;&gt; "#Na", INDEX(Degree_Information!$D$2:$D$20129, MATCH(Passout2023[[#This Row], [UNIVERSITY_DEGREE_PROGRAM_ID]], Degree_Information!$N$2:$N$20129, 0)), ""), "")</f>
        <v/>
      </c>
      <c r="E784" s="29" t="str">
        <f>IFERROR(IF($N784 &lt;&gt; "#Na", INDEX(Degree_Information!$F$2:$F$20129, MATCH(Passout2023[[#This Row], [UNIVERSITY_DEGREE_PROGRAM_ID]], Degree_Information!$N$2:$N$20129, 0)), ""), "")</f>
        <v/>
      </c>
      <c r="F784" s="29" t="str">
        <f>IFERROR(IF($N784 &lt;&gt; "#Na", INDEX(Degree_Information!$K$2:$K$20129, MATCH(Passout2023[[#This Row], [UNIVERSITY_DEGREE_PROGRAM_ID]], Degree_Information!$N$2:$N$20129, 0)), ""), "")</f>
        <v/>
      </c>
      <c r="G784" s="29" t="str">
        <f>IFERROR(IF($N784 &lt;&gt; "#Na", INDEX(Degree_Information!$G$2:$G$20129, MATCH(Passout2023[[#This Row], [UNIVERSITY_DEGREE_PROGRAM_ID]], Degree_Information!$N$2:$N$20129, 0)), ""), "")</f>
        <v/>
      </c>
      <c r="H784" s="29" t="str">
        <f>IFERROR(IF($N784 &lt;&gt; "#Na", INDEX(Degree_Information!$I$2:$I$20129, MATCH(Passout2023[[#This Row], [UNIVERSITY_DEGREE_PROGRAM_ID]], Degree_Information!$N$2:$N$20129, 0)), ""), "")</f>
        <v/>
      </c>
      <c r="I784" s="6" t="str">
        <f>IFERROR(IF($N784 &lt;&gt; "#Na", INDEX(Degree_Information!$H$2:$H$20129, MATCH(Passout2023[[#This Row], [UNIVERSITY_DEGREE_PROGRAM_ID]], Degree_Information!$N$2:$N$20129, 0)), ""), "")</f>
        <v/>
      </c>
      <c r="J784" s="6" t="str">
        <f>IFERROR(IF($N784 &lt;&gt; "#Na", INDEX(Degree_Information!$J$2:$J$20129, MATCH(Passout2023[[#This Row], [UNIVERSITY_DEGREE_PROGRAM_ID]], Degree_Information!$N$2:$N$20129, 0)), ""), "")</f>
        <v/>
      </c>
      <c r="K784" s="19"/>
      <c r="L784" s="20"/>
      <c r="M784" s="21"/>
      <c r="N784" s="21"/>
      <c r="O784" s="21"/>
      <c r="P784" s="22"/>
      <c r="Q784" s="21"/>
      <c r="R784" s="21"/>
      <c r="S784" s="20">
        <v>0</v>
      </c>
      <c r="T784" s="20">
        <v>0</v>
      </c>
      <c r="U784" s="23"/>
      <c r="V7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4" s="25"/>
      <c r="X784" s="26" t="str">
        <f>CONCATENATE(Passout2023[[#This Row], [Batch Start Semester]], "-", Passout2023[[#This Row], [Batch Start Year]], "-", Passout2023[[#This Row], [Degree Duration (year)]])</f>
        <v>--</v>
      </c>
      <c r="Y784" s="32"/>
      <c r="Z784" s="32"/>
      <c r="AA784" s="32"/>
      <c r="AB784" s="32"/>
      <c r="AC784" s="32"/>
      <c r="AD784" s="32"/>
      <c r="AE784" s="28">
        <f>COUNTA(Passout2023[[#This Row], [UNIVERSITY_DEGREE_PROGRAM_ID]:[(Graduated) Degree Awarded Female]])</f>
        <v>2</v>
      </c>
    </row>
    <row r="785" s="2" customFormat="1" ht="35.1" customHeight="1">
      <c r="A785" s="29" t="str">
        <f>IFERROR(IF($N785 &lt;&gt; "#Na", INDEX(Degree_Information!$A$2:$A$20129, MATCH(Passout2023[[#This Row], [UNIVERSITY_DEGREE_PROGRAM_ID]], Degree_Information!$N$2:$N$20129, 0)), ""), "")</f>
        <v/>
      </c>
      <c r="B785" s="29" t="str">
        <f>IFERROR(IF($N785 &lt;&gt; "#Na", INDEX(Degree_Information!$B$2:$B$20129, MATCH(Passout2023[[#This Row], [UNIVERSITY_DEGREE_PROGRAM_ID]], Degree_Information!$N$2:$N$20129, 0)), ""), "")</f>
        <v/>
      </c>
      <c r="C785" s="29" t="str">
        <f>IFERROR(IF($N785 &lt;&gt; "#Na", INDEX(Degree_Information!$E$2:$E$20129, MATCH(Passout2023[[#This Row], [UNIVERSITY_DEGREE_PROGRAM_ID]], Degree_Information!$N$2:$N$20129, 0)), ""), "")</f>
        <v/>
      </c>
      <c r="D785" s="29" t="str">
        <f>IFERROR(IF($N785 &lt;&gt; "#Na", INDEX(Degree_Information!$D$2:$D$20129, MATCH(Passout2023[[#This Row], [UNIVERSITY_DEGREE_PROGRAM_ID]], Degree_Information!$N$2:$N$20129, 0)), ""), "")</f>
        <v/>
      </c>
      <c r="E785" s="29" t="str">
        <f>IFERROR(IF($N785 &lt;&gt; "#Na", INDEX(Degree_Information!$F$2:$F$20129, MATCH(Passout2023[[#This Row], [UNIVERSITY_DEGREE_PROGRAM_ID]], Degree_Information!$N$2:$N$20129, 0)), ""), "")</f>
        <v/>
      </c>
      <c r="F785" s="29" t="str">
        <f>IFERROR(IF($N785 &lt;&gt; "#Na", INDEX(Degree_Information!$K$2:$K$20129, MATCH(Passout2023[[#This Row], [UNIVERSITY_DEGREE_PROGRAM_ID]], Degree_Information!$N$2:$N$20129, 0)), ""), "")</f>
        <v/>
      </c>
      <c r="G785" s="29" t="str">
        <f>IFERROR(IF($N785 &lt;&gt; "#Na", INDEX(Degree_Information!$G$2:$G$20129, MATCH(Passout2023[[#This Row], [UNIVERSITY_DEGREE_PROGRAM_ID]], Degree_Information!$N$2:$N$20129, 0)), ""), "")</f>
        <v/>
      </c>
      <c r="H785" s="29" t="str">
        <f>IFERROR(IF($N785 &lt;&gt; "#Na", INDEX(Degree_Information!$I$2:$I$20129, MATCH(Passout2023[[#This Row], [UNIVERSITY_DEGREE_PROGRAM_ID]], Degree_Information!$N$2:$N$20129, 0)), ""), "")</f>
        <v/>
      </c>
      <c r="I785" s="6" t="str">
        <f>IFERROR(IF($N785 &lt;&gt; "#Na", INDEX(Degree_Information!$H$2:$H$20129, MATCH(Passout2023[[#This Row], [UNIVERSITY_DEGREE_PROGRAM_ID]], Degree_Information!$N$2:$N$20129, 0)), ""), "")</f>
        <v/>
      </c>
      <c r="J785" s="6" t="str">
        <f>IFERROR(IF($N785 &lt;&gt; "#Na", INDEX(Degree_Information!$J$2:$J$20129, MATCH(Passout2023[[#This Row], [UNIVERSITY_DEGREE_PROGRAM_ID]], Degree_Information!$N$2:$N$20129, 0)), ""), "")</f>
        <v/>
      </c>
      <c r="K785" s="19"/>
      <c r="L785" s="20"/>
      <c r="M785" s="21"/>
      <c r="N785" s="21"/>
      <c r="O785" s="21"/>
      <c r="P785" s="22"/>
      <c r="Q785" s="21"/>
      <c r="R785" s="21"/>
      <c r="S785" s="20">
        <v>0</v>
      </c>
      <c r="T785" s="20">
        <v>0</v>
      </c>
      <c r="U785" s="23"/>
      <c r="V7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5" s="25"/>
      <c r="X785" s="26" t="str">
        <f>CONCATENATE(Passout2023[[#This Row], [Batch Start Semester]], "-", Passout2023[[#This Row], [Batch Start Year]], "-", Passout2023[[#This Row], [Degree Duration (year)]])</f>
        <v>--</v>
      </c>
      <c r="Y785" s="32"/>
      <c r="Z785" s="32"/>
      <c r="AA785" s="32"/>
      <c r="AB785" s="32"/>
      <c r="AC785" s="32"/>
      <c r="AD785" s="32"/>
      <c r="AE785" s="28">
        <f>COUNTA(Passout2023[[#This Row], [UNIVERSITY_DEGREE_PROGRAM_ID]:[(Graduated) Degree Awarded Female]])</f>
        <v>2</v>
      </c>
    </row>
    <row r="786" s="2" customFormat="1" ht="35.1" customHeight="1">
      <c r="A786" s="29" t="str">
        <f>IFERROR(IF($N786 &lt;&gt; "#Na", INDEX(Degree_Information!$A$2:$A$20129, MATCH(Passout2023[[#This Row], [UNIVERSITY_DEGREE_PROGRAM_ID]], Degree_Information!$N$2:$N$20129, 0)), ""), "")</f>
        <v/>
      </c>
      <c r="B786" s="29" t="str">
        <f>IFERROR(IF($N786 &lt;&gt; "#Na", INDEX(Degree_Information!$B$2:$B$20129, MATCH(Passout2023[[#This Row], [UNIVERSITY_DEGREE_PROGRAM_ID]], Degree_Information!$N$2:$N$20129, 0)), ""), "")</f>
        <v/>
      </c>
      <c r="C786" s="29" t="str">
        <f>IFERROR(IF($N786 &lt;&gt; "#Na", INDEX(Degree_Information!$E$2:$E$20129, MATCH(Passout2023[[#This Row], [UNIVERSITY_DEGREE_PROGRAM_ID]], Degree_Information!$N$2:$N$20129, 0)), ""), "")</f>
        <v/>
      </c>
      <c r="D786" s="29" t="str">
        <f>IFERROR(IF($N786 &lt;&gt; "#Na", INDEX(Degree_Information!$D$2:$D$20129, MATCH(Passout2023[[#This Row], [UNIVERSITY_DEGREE_PROGRAM_ID]], Degree_Information!$N$2:$N$20129, 0)), ""), "")</f>
        <v/>
      </c>
      <c r="E786" s="29" t="str">
        <f>IFERROR(IF($N786 &lt;&gt; "#Na", INDEX(Degree_Information!$F$2:$F$20129, MATCH(Passout2023[[#This Row], [UNIVERSITY_DEGREE_PROGRAM_ID]], Degree_Information!$N$2:$N$20129, 0)), ""), "")</f>
        <v/>
      </c>
      <c r="F786" s="29" t="str">
        <f>IFERROR(IF($N786 &lt;&gt; "#Na", INDEX(Degree_Information!$K$2:$K$20129, MATCH(Passout2023[[#This Row], [UNIVERSITY_DEGREE_PROGRAM_ID]], Degree_Information!$N$2:$N$20129, 0)), ""), "")</f>
        <v/>
      </c>
      <c r="G786" s="29" t="str">
        <f>IFERROR(IF($N786 &lt;&gt; "#Na", INDEX(Degree_Information!$G$2:$G$20129, MATCH(Passout2023[[#This Row], [UNIVERSITY_DEGREE_PROGRAM_ID]], Degree_Information!$N$2:$N$20129, 0)), ""), "")</f>
        <v/>
      </c>
      <c r="H786" s="29" t="str">
        <f>IFERROR(IF($N786 &lt;&gt; "#Na", INDEX(Degree_Information!$I$2:$I$20129, MATCH(Passout2023[[#This Row], [UNIVERSITY_DEGREE_PROGRAM_ID]], Degree_Information!$N$2:$N$20129, 0)), ""), "")</f>
        <v/>
      </c>
      <c r="I786" s="6" t="str">
        <f>IFERROR(IF($N786 &lt;&gt; "#Na", INDEX(Degree_Information!$H$2:$H$20129, MATCH(Passout2023[[#This Row], [UNIVERSITY_DEGREE_PROGRAM_ID]], Degree_Information!$N$2:$N$20129, 0)), ""), "")</f>
        <v/>
      </c>
      <c r="J786" s="6" t="str">
        <f>IFERROR(IF($N786 &lt;&gt; "#Na", INDEX(Degree_Information!$J$2:$J$20129, MATCH(Passout2023[[#This Row], [UNIVERSITY_DEGREE_PROGRAM_ID]], Degree_Information!$N$2:$N$20129, 0)), ""), "")</f>
        <v/>
      </c>
      <c r="K786" s="19"/>
      <c r="L786" s="20"/>
      <c r="M786" s="21"/>
      <c r="N786" s="21"/>
      <c r="O786" s="21"/>
      <c r="P786" s="22"/>
      <c r="Q786" s="21"/>
      <c r="R786" s="21"/>
      <c r="S786" s="20">
        <v>0</v>
      </c>
      <c r="T786" s="20">
        <v>0</v>
      </c>
      <c r="U786" s="23"/>
      <c r="V7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6" s="25"/>
      <c r="X786" s="26" t="str">
        <f>CONCATENATE(Passout2023[[#This Row], [Batch Start Semester]], "-", Passout2023[[#This Row], [Batch Start Year]], "-", Passout2023[[#This Row], [Degree Duration (year)]])</f>
        <v>--</v>
      </c>
      <c r="Y786" s="32"/>
      <c r="Z786" s="32"/>
      <c r="AA786" s="32"/>
      <c r="AB786" s="32"/>
      <c r="AC786" s="32"/>
      <c r="AD786" s="32"/>
      <c r="AE786" s="28">
        <f>COUNTA(Passout2023[[#This Row], [UNIVERSITY_DEGREE_PROGRAM_ID]:[(Graduated) Degree Awarded Female]])</f>
        <v>2</v>
      </c>
    </row>
    <row r="787" s="2" customFormat="1" ht="35.1" customHeight="1">
      <c r="A787" s="29" t="str">
        <f>IFERROR(IF($N787 &lt;&gt; "#Na", INDEX(Degree_Information!$A$2:$A$20129, MATCH(Passout2023[[#This Row], [UNIVERSITY_DEGREE_PROGRAM_ID]], Degree_Information!$N$2:$N$20129, 0)), ""), "")</f>
        <v/>
      </c>
      <c r="B787" s="29" t="str">
        <f>IFERROR(IF($N787 &lt;&gt; "#Na", INDEX(Degree_Information!$B$2:$B$20129, MATCH(Passout2023[[#This Row], [UNIVERSITY_DEGREE_PROGRAM_ID]], Degree_Information!$N$2:$N$20129, 0)), ""), "")</f>
        <v/>
      </c>
      <c r="C787" s="29" t="str">
        <f>IFERROR(IF($N787 &lt;&gt; "#Na", INDEX(Degree_Information!$E$2:$E$20129, MATCH(Passout2023[[#This Row], [UNIVERSITY_DEGREE_PROGRAM_ID]], Degree_Information!$N$2:$N$20129, 0)), ""), "")</f>
        <v/>
      </c>
      <c r="D787" s="29" t="str">
        <f>IFERROR(IF($N787 &lt;&gt; "#Na", INDEX(Degree_Information!$D$2:$D$20129, MATCH(Passout2023[[#This Row], [UNIVERSITY_DEGREE_PROGRAM_ID]], Degree_Information!$N$2:$N$20129, 0)), ""), "")</f>
        <v/>
      </c>
      <c r="E787" s="29" t="str">
        <f>IFERROR(IF($N787 &lt;&gt; "#Na", INDEX(Degree_Information!$F$2:$F$20129, MATCH(Passout2023[[#This Row], [UNIVERSITY_DEGREE_PROGRAM_ID]], Degree_Information!$N$2:$N$20129, 0)), ""), "")</f>
        <v/>
      </c>
      <c r="F787" s="29" t="str">
        <f>IFERROR(IF($N787 &lt;&gt; "#Na", INDEX(Degree_Information!$K$2:$K$20129, MATCH(Passout2023[[#This Row], [UNIVERSITY_DEGREE_PROGRAM_ID]], Degree_Information!$N$2:$N$20129, 0)), ""), "")</f>
        <v/>
      </c>
      <c r="G787" s="29" t="str">
        <f>IFERROR(IF($N787 &lt;&gt; "#Na", INDEX(Degree_Information!$G$2:$G$20129, MATCH(Passout2023[[#This Row], [UNIVERSITY_DEGREE_PROGRAM_ID]], Degree_Information!$N$2:$N$20129, 0)), ""), "")</f>
        <v/>
      </c>
      <c r="H787" s="29" t="str">
        <f>IFERROR(IF($N787 &lt;&gt; "#Na", INDEX(Degree_Information!$I$2:$I$20129, MATCH(Passout2023[[#This Row], [UNIVERSITY_DEGREE_PROGRAM_ID]], Degree_Information!$N$2:$N$20129, 0)), ""), "")</f>
        <v/>
      </c>
      <c r="I787" s="6" t="str">
        <f>IFERROR(IF($N787 &lt;&gt; "#Na", INDEX(Degree_Information!$H$2:$H$20129, MATCH(Passout2023[[#This Row], [UNIVERSITY_DEGREE_PROGRAM_ID]], Degree_Information!$N$2:$N$20129, 0)), ""), "")</f>
        <v/>
      </c>
      <c r="J787" s="6" t="str">
        <f>IFERROR(IF($N787 &lt;&gt; "#Na", INDEX(Degree_Information!$J$2:$J$20129, MATCH(Passout2023[[#This Row], [UNIVERSITY_DEGREE_PROGRAM_ID]], Degree_Information!$N$2:$N$20129, 0)), ""), "")</f>
        <v/>
      </c>
      <c r="K787" s="19"/>
      <c r="L787" s="20"/>
      <c r="M787" s="21"/>
      <c r="N787" s="21"/>
      <c r="O787" s="21"/>
      <c r="P787" s="22"/>
      <c r="Q787" s="21"/>
      <c r="R787" s="21"/>
      <c r="S787" s="20">
        <v>0</v>
      </c>
      <c r="T787" s="20">
        <v>0</v>
      </c>
      <c r="U787" s="23"/>
      <c r="V7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7" s="25"/>
      <c r="X787" s="26" t="str">
        <f>CONCATENATE(Passout2023[[#This Row], [Batch Start Semester]], "-", Passout2023[[#This Row], [Batch Start Year]], "-", Passout2023[[#This Row], [Degree Duration (year)]])</f>
        <v>--</v>
      </c>
      <c r="Y787" s="32"/>
      <c r="Z787" s="32"/>
      <c r="AA787" s="32"/>
      <c r="AB787" s="32"/>
      <c r="AC787" s="32"/>
      <c r="AD787" s="32"/>
      <c r="AE787" s="28">
        <f>COUNTA(Passout2023[[#This Row], [UNIVERSITY_DEGREE_PROGRAM_ID]:[(Graduated) Degree Awarded Female]])</f>
        <v>2</v>
      </c>
    </row>
    <row r="788" s="2" customFormat="1" ht="35.1" customHeight="1">
      <c r="A788" s="29" t="str">
        <f>IFERROR(IF($N788 &lt;&gt; "#Na", INDEX(Degree_Information!$A$2:$A$20129, MATCH(Passout2023[[#This Row], [UNIVERSITY_DEGREE_PROGRAM_ID]], Degree_Information!$N$2:$N$20129, 0)), ""), "")</f>
        <v/>
      </c>
      <c r="B788" s="29" t="str">
        <f>IFERROR(IF($N788 &lt;&gt; "#Na", INDEX(Degree_Information!$B$2:$B$20129, MATCH(Passout2023[[#This Row], [UNIVERSITY_DEGREE_PROGRAM_ID]], Degree_Information!$N$2:$N$20129, 0)), ""), "")</f>
        <v/>
      </c>
      <c r="C788" s="29" t="str">
        <f>IFERROR(IF($N788 &lt;&gt; "#Na", INDEX(Degree_Information!$E$2:$E$20129, MATCH(Passout2023[[#This Row], [UNIVERSITY_DEGREE_PROGRAM_ID]], Degree_Information!$N$2:$N$20129, 0)), ""), "")</f>
        <v/>
      </c>
      <c r="D788" s="29" t="str">
        <f>IFERROR(IF($N788 &lt;&gt; "#Na", INDEX(Degree_Information!$D$2:$D$20129, MATCH(Passout2023[[#This Row], [UNIVERSITY_DEGREE_PROGRAM_ID]], Degree_Information!$N$2:$N$20129, 0)), ""), "")</f>
        <v/>
      </c>
      <c r="E788" s="29" t="str">
        <f>IFERROR(IF($N788 &lt;&gt; "#Na", INDEX(Degree_Information!$F$2:$F$20129, MATCH(Passout2023[[#This Row], [UNIVERSITY_DEGREE_PROGRAM_ID]], Degree_Information!$N$2:$N$20129, 0)), ""), "")</f>
        <v/>
      </c>
      <c r="F788" s="29" t="str">
        <f>IFERROR(IF($N788 &lt;&gt; "#Na", INDEX(Degree_Information!$K$2:$K$20129, MATCH(Passout2023[[#This Row], [UNIVERSITY_DEGREE_PROGRAM_ID]], Degree_Information!$N$2:$N$20129, 0)), ""), "")</f>
        <v/>
      </c>
      <c r="G788" s="29" t="str">
        <f>IFERROR(IF($N788 &lt;&gt; "#Na", INDEX(Degree_Information!$G$2:$G$20129, MATCH(Passout2023[[#This Row], [UNIVERSITY_DEGREE_PROGRAM_ID]], Degree_Information!$N$2:$N$20129, 0)), ""), "")</f>
        <v/>
      </c>
      <c r="H788" s="29" t="str">
        <f>IFERROR(IF($N788 &lt;&gt; "#Na", INDEX(Degree_Information!$I$2:$I$20129, MATCH(Passout2023[[#This Row], [UNIVERSITY_DEGREE_PROGRAM_ID]], Degree_Information!$N$2:$N$20129, 0)), ""), "")</f>
        <v/>
      </c>
      <c r="I788" s="6" t="str">
        <f>IFERROR(IF($N788 &lt;&gt; "#Na", INDEX(Degree_Information!$H$2:$H$20129, MATCH(Passout2023[[#This Row], [UNIVERSITY_DEGREE_PROGRAM_ID]], Degree_Information!$N$2:$N$20129, 0)), ""), "")</f>
        <v/>
      </c>
      <c r="J788" s="6" t="str">
        <f>IFERROR(IF($N788 &lt;&gt; "#Na", INDEX(Degree_Information!$J$2:$J$20129, MATCH(Passout2023[[#This Row], [UNIVERSITY_DEGREE_PROGRAM_ID]], Degree_Information!$N$2:$N$20129, 0)), ""), "")</f>
        <v/>
      </c>
      <c r="K788" s="19"/>
      <c r="L788" s="20"/>
      <c r="M788" s="21"/>
      <c r="N788" s="21"/>
      <c r="O788" s="21"/>
      <c r="P788" s="22"/>
      <c r="Q788" s="21"/>
      <c r="R788" s="21"/>
      <c r="S788" s="20">
        <v>0</v>
      </c>
      <c r="T788" s="20">
        <v>0</v>
      </c>
      <c r="U788" s="23"/>
      <c r="V7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8" s="25"/>
      <c r="X788" s="26" t="str">
        <f>CONCATENATE(Passout2023[[#This Row], [Batch Start Semester]], "-", Passout2023[[#This Row], [Batch Start Year]], "-", Passout2023[[#This Row], [Degree Duration (year)]])</f>
        <v>--</v>
      </c>
      <c r="Y788" s="32"/>
      <c r="Z788" s="32"/>
      <c r="AA788" s="32"/>
      <c r="AB788" s="32"/>
      <c r="AC788" s="32"/>
      <c r="AD788" s="32"/>
      <c r="AE788" s="28">
        <f>COUNTA(Passout2023[[#This Row], [UNIVERSITY_DEGREE_PROGRAM_ID]:[(Graduated) Degree Awarded Female]])</f>
        <v>2</v>
      </c>
    </row>
    <row r="789" s="2" customFormat="1" ht="35.1" customHeight="1">
      <c r="A789" s="29" t="str">
        <f>IFERROR(IF($N789 &lt;&gt; "#Na", INDEX(Degree_Information!$A$2:$A$20129, MATCH(Passout2023[[#This Row], [UNIVERSITY_DEGREE_PROGRAM_ID]], Degree_Information!$N$2:$N$20129, 0)), ""), "")</f>
        <v/>
      </c>
      <c r="B789" s="29" t="str">
        <f>IFERROR(IF($N789 &lt;&gt; "#Na", INDEX(Degree_Information!$B$2:$B$20129, MATCH(Passout2023[[#This Row], [UNIVERSITY_DEGREE_PROGRAM_ID]], Degree_Information!$N$2:$N$20129, 0)), ""), "")</f>
        <v/>
      </c>
      <c r="C789" s="29" t="str">
        <f>IFERROR(IF($N789 &lt;&gt; "#Na", INDEX(Degree_Information!$E$2:$E$20129, MATCH(Passout2023[[#This Row], [UNIVERSITY_DEGREE_PROGRAM_ID]], Degree_Information!$N$2:$N$20129, 0)), ""), "")</f>
        <v/>
      </c>
      <c r="D789" s="29" t="str">
        <f>IFERROR(IF($N789 &lt;&gt; "#Na", INDEX(Degree_Information!$D$2:$D$20129, MATCH(Passout2023[[#This Row], [UNIVERSITY_DEGREE_PROGRAM_ID]], Degree_Information!$N$2:$N$20129, 0)), ""), "")</f>
        <v/>
      </c>
      <c r="E789" s="29" t="str">
        <f>IFERROR(IF($N789 &lt;&gt; "#Na", INDEX(Degree_Information!$F$2:$F$20129, MATCH(Passout2023[[#This Row], [UNIVERSITY_DEGREE_PROGRAM_ID]], Degree_Information!$N$2:$N$20129, 0)), ""), "")</f>
        <v/>
      </c>
      <c r="F789" s="29" t="str">
        <f>IFERROR(IF($N789 &lt;&gt; "#Na", INDEX(Degree_Information!$K$2:$K$20129, MATCH(Passout2023[[#This Row], [UNIVERSITY_DEGREE_PROGRAM_ID]], Degree_Information!$N$2:$N$20129, 0)), ""), "")</f>
        <v/>
      </c>
      <c r="G789" s="29" t="str">
        <f>IFERROR(IF($N789 &lt;&gt; "#Na", INDEX(Degree_Information!$G$2:$G$20129, MATCH(Passout2023[[#This Row], [UNIVERSITY_DEGREE_PROGRAM_ID]], Degree_Information!$N$2:$N$20129, 0)), ""), "")</f>
        <v/>
      </c>
      <c r="H789" s="29" t="str">
        <f>IFERROR(IF($N789 &lt;&gt; "#Na", INDEX(Degree_Information!$I$2:$I$20129, MATCH(Passout2023[[#This Row], [UNIVERSITY_DEGREE_PROGRAM_ID]], Degree_Information!$N$2:$N$20129, 0)), ""), "")</f>
        <v/>
      </c>
      <c r="I789" s="6" t="str">
        <f>IFERROR(IF($N789 &lt;&gt; "#Na", INDEX(Degree_Information!$H$2:$H$20129, MATCH(Passout2023[[#This Row], [UNIVERSITY_DEGREE_PROGRAM_ID]], Degree_Information!$N$2:$N$20129, 0)), ""), "")</f>
        <v/>
      </c>
      <c r="J789" s="6" t="str">
        <f>IFERROR(IF($N789 &lt;&gt; "#Na", INDEX(Degree_Information!$J$2:$J$20129, MATCH(Passout2023[[#This Row], [UNIVERSITY_DEGREE_PROGRAM_ID]], Degree_Information!$N$2:$N$20129, 0)), ""), "")</f>
        <v/>
      </c>
      <c r="K789" s="19"/>
      <c r="L789" s="20"/>
      <c r="M789" s="21"/>
      <c r="N789" s="21"/>
      <c r="O789" s="21"/>
      <c r="P789" s="22"/>
      <c r="Q789" s="21"/>
      <c r="R789" s="21"/>
      <c r="S789" s="20">
        <v>0</v>
      </c>
      <c r="T789" s="20">
        <v>0</v>
      </c>
      <c r="U789" s="23"/>
      <c r="V7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89" s="25"/>
      <c r="X789" s="26" t="str">
        <f>CONCATENATE(Passout2023[[#This Row], [Batch Start Semester]], "-", Passout2023[[#This Row], [Batch Start Year]], "-", Passout2023[[#This Row], [Degree Duration (year)]])</f>
        <v>--</v>
      </c>
      <c r="Y789" s="32"/>
      <c r="Z789" s="32"/>
      <c r="AA789" s="32"/>
      <c r="AB789" s="32"/>
      <c r="AC789" s="32"/>
      <c r="AD789" s="32"/>
      <c r="AE789" s="28">
        <f>COUNTA(Passout2023[[#This Row], [UNIVERSITY_DEGREE_PROGRAM_ID]:[(Graduated) Degree Awarded Female]])</f>
        <v>2</v>
      </c>
    </row>
    <row r="790" s="2" customFormat="1" ht="35.1" customHeight="1">
      <c r="A790" s="29" t="str">
        <f>IFERROR(IF($N790 &lt;&gt; "#Na", INDEX(Degree_Information!$A$2:$A$20129, MATCH(Passout2023[[#This Row], [UNIVERSITY_DEGREE_PROGRAM_ID]], Degree_Information!$N$2:$N$20129, 0)), ""), "")</f>
        <v/>
      </c>
      <c r="B790" s="29" t="str">
        <f>IFERROR(IF($N790 &lt;&gt; "#Na", INDEX(Degree_Information!$B$2:$B$20129, MATCH(Passout2023[[#This Row], [UNIVERSITY_DEGREE_PROGRAM_ID]], Degree_Information!$N$2:$N$20129, 0)), ""), "")</f>
        <v/>
      </c>
      <c r="C790" s="29" t="str">
        <f>IFERROR(IF($N790 &lt;&gt; "#Na", INDEX(Degree_Information!$E$2:$E$20129, MATCH(Passout2023[[#This Row], [UNIVERSITY_DEGREE_PROGRAM_ID]], Degree_Information!$N$2:$N$20129, 0)), ""), "")</f>
        <v/>
      </c>
      <c r="D790" s="29" t="str">
        <f>IFERROR(IF($N790 &lt;&gt; "#Na", INDEX(Degree_Information!$D$2:$D$20129, MATCH(Passout2023[[#This Row], [UNIVERSITY_DEGREE_PROGRAM_ID]], Degree_Information!$N$2:$N$20129, 0)), ""), "")</f>
        <v/>
      </c>
      <c r="E790" s="29" t="str">
        <f>IFERROR(IF($N790 &lt;&gt; "#Na", INDEX(Degree_Information!$F$2:$F$20129, MATCH(Passout2023[[#This Row], [UNIVERSITY_DEGREE_PROGRAM_ID]], Degree_Information!$N$2:$N$20129, 0)), ""), "")</f>
        <v/>
      </c>
      <c r="F790" s="29" t="str">
        <f>IFERROR(IF($N790 &lt;&gt; "#Na", INDEX(Degree_Information!$K$2:$K$20129, MATCH(Passout2023[[#This Row], [UNIVERSITY_DEGREE_PROGRAM_ID]], Degree_Information!$N$2:$N$20129, 0)), ""), "")</f>
        <v/>
      </c>
      <c r="G790" s="29" t="str">
        <f>IFERROR(IF($N790 &lt;&gt; "#Na", INDEX(Degree_Information!$G$2:$G$20129, MATCH(Passout2023[[#This Row], [UNIVERSITY_DEGREE_PROGRAM_ID]], Degree_Information!$N$2:$N$20129, 0)), ""), "")</f>
        <v/>
      </c>
      <c r="H790" s="29" t="str">
        <f>IFERROR(IF($N790 &lt;&gt; "#Na", INDEX(Degree_Information!$I$2:$I$20129, MATCH(Passout2023[[#This Row], [UNIVERSITY_DEGREE_PROGRAM_ID]], Degree_Information!$N$2:$N$20129, 0)), ""), "")</f>
        <v/>
      </c>
      <c r="I790" s="6" t="str">
        <f>IFERROR(IF($N790 &lt;&gt; "#Na", INDEX(Degree_Information!$H$2:$H$20129, MATCH(Passout2023[[#This Row], [UNIVERSITY_DEGREE_PROGRAM_ID]], Degree_Information!$N$2:$N$20129, 0)), ""), "")</f>
        <v/>
      </c>
      <c r="J790" s="6" t="str">
        <f>IFERROR(IF($N790 &lt;&gt; "#Na", INDEX(Degree_Information!$J$2:$J$20129, MATCH(Passout2023[[#This Row], [UNIVERSITY_DEGREE_PROGRAM_ID]], Degree_Information!$N$2:$N$20129, 0)), ""), "")</f>
        <v/>
      </c>
      <c r="K790" s="19"/>
      <c r="L790" s="20"/>
      <c r="M790" s="21"/>
      <c r="N790" s="21"/>
      <c r="O790" s="21"/>
      <c r="P790" s="22"/>
      <c r="Q790" s="21"/>
      <c r="R790" s="21"/>
      <c r="S790" s="20">
        <v>0</v>
      </c>
      <c r="T790" s="20">
        <v>0</v>
      </c>
      <c r="U790" s="23"/>
      <c r="V7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0" s="25"/>
      <c r="X790" s="26" t="str">
        <f>CONCATENATE(Passout2023[[#This Row], [Batch Start Semester]], "-", Passout2023[[#This Row], [Batch Start Year]], "-", Passout2023[[#This Row], [Degree Duration (year)]])</f>
        <v>--</v>
      </c>
      <c r="Y790" s="32"/>
      <c r="Z790" s="32"/>
      <c r="AA790" s="32"/>
      <c r="AB790" s="32"/>
      <c r="AC790" s="32"/>
      <c r="AD790" s="32"/>
      <c r="AE790" s="28">
        <f>COUNTA(Passout2023[[#This Row], [UNIVERSITY_DEGREE_PROGRAM_ID]:[(Graduated) Degree Awarded Female]])</f>
        <v>2</v>
      </c>
    </row>
    <row r="791" s="2" customFormat="1" ht="35.1" customHeight="1">
      <c r="A791" s="29" t="str">
        <f>IFERROR(IF($N791 &lt;&gt; "#Na", INDEX(Degree_Information!$A$2:$A$20129, MATCH(Passout2023[[#This Row], [UNIVERSITY_DEGREE_PROGRAM_ID]], Degree_Information!$N$2:$N$20129, 0)), ""), "")</f>
        <v/>
      </c>
      <c r="B791" s="29" t="str">
        <f>IFERROR(IF($N791 &lt;&gt; "#Na", INDEX(Degree_Information!$B$2:$B$20129, MATCH(Passout2023[[#This Row], [UNIVERSITY_DEGREE_PROGRAM_ID]], Degree_Information!$N$2:$N$20129, 0)), ""), "")</f>
        <v/>
      </c>
      <c r="C791" s="29" t="str">
        <f>IFERROR(IF($N791 &lt;&gt; "#Na", INDEX(Degree_Information!$E$2:$E$20129, MATCH(Passout2023[[#This Row], [UNIVERSITY_DEGREE_PROGRAM_ID]], Degree_Information!$N$2:$N$20129, 0)), ""), "")</f>
        <v/>
      </c>
      <c r="D791" s="29" t="str">
        <f>IFERROR(IF($N791 &lt;&gt; "#Na", INDEX(Degree_Information!$D$2:$D$20129, MATCH(Passout2023[[#This Row], [UNIVERSITY_DEGREE_PROGRAM_ID]], Degree_Information!$N$2:$N$20129, 0)), ""), "")</f>
        <v/>
      </c>
      <c r="E791" s="29" t="str">
        <f>IFERROR(IF($N791 &lt;&gt; "#Na", INDEX(Degree_Information!$F$2:$F$20129, MATCH(Passout2023[[#This Row], [UNIVERSITY_DEGREE_PROGRAM_ID]], Degree_Information!$N$2:$N$20129, 0)), ""), "")</f>
        <v/>
      </c>
      <c r="F791" s="29" t="str">
        <f>IFERROR(IF($N791 &lt;&gt; "#Na", INDEX(Degree_Information!$K$2:$K$20129, MATCH(Passout2023[[#This Row], [UNIVERSITY_DEGREE_PROGRAM_ID]], Degree_Information!$N$2:$N$20129, 0)), ""), "")</f>
        <v/>
      </c>
      <c r="G791" s="29" t="str">
        <f>IFERROR(IF($N791 &lt;&gt; "#Na", INDEX(Degree_Information!$G$2:$G$20129, MATCH(Passout2023[[#This Row], [UNIVERSITY_DEGREE_PROGRAM_ID]], Degree_Information!$N$2:$N$20129, 0)), ""), "")</f>
        <v/>
      </c>
      <c r="H791" s="29" t="str">
        <f>IFERROR(IF($N791 &lt;&gt; "#Na", INDEX(Degree_Information!$I$2:$I$20129, MATCH(Passout2023[[#This Row], [UNIVERSITY_DEGREE_PROGRAM_ID]], Degree_Information!$N$2:$N$20129, 0)), ""), "")</f>
        <v/>
      </c>
      <c r="I791" s="6" t="str">
        <f>IFERROR(IF($N791 &lt;&gt; "#Na", INDEX(Degree_Information!$H$2:$H$20129, MATCH(Passout2023[[#This Row], [UNIVERSITY_DEGREE_PROGRAM_ID]], Degree_Information!$N$2:$N$20129, 0)), ""), "")</f>
        <v/>
      </c>
      <c r="J791" s="6" t="str">
        <f>IFERROR(IF($N791 &lt;&gt; "#Na", INDEX(Degree_Information!$J$2:$J$20129, MATCH(Passout2023[[#This Row], [UNIVERSITY_DEGREE_PROGRAM_ID]], Degree_Information!$N$2:$N$20129, 0)), ""), "")</f>
        <v/>
      </c>
      <c r="K791" s="19"/>
      <c r="L791" s="20"/>
      <c r="M791" s="21"/>
      <c r="N791" s="21"/>
      <c r="O791" s="21"/>
      <c r="P791" s="22"/>
      <c r="Q791" s="21"/>
      <c r="R791" s="21"/>
      <c r="S791" s="20">
        <v>0</v>
      </c>
      <c r="T791" s="20">
        <v>0</v>
      </c>
      <c r="U791" s="23"/>
      <c r="V7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1" s="25"/>
      <c r="X791" s="26" t="str">
        <f>CONCATENATE(Passout2023[[#This Row], [Batch Start Semester]], "-", Passout2023[[#This Row], [Batch Start Year]], "-", Passout2023[[#This Row], [Degree Duration (year)]])</f>
        <v>--</v>
      </c>
      <c r="Y791" s="32"/>
      <c r="Z791" s="32"/>
      <c r="AA791" s="32"/>
      <c r="AB791" s="32"/>
      <c r="AC791" s="32"/>
      <c r="AD791" s="32"/>
      <c r="AE791" s="28">
        <f>COUNTA(Passout2023[[#This Row], [UNIVERSITY_DEGREE_PROGRAM_ID]:[(Graduated) Degree Awarded Female]])</f>
        <v>2</v>
      </c>
    </row>
    <row r="792" s="2" customFormat="1" ht="35.1" customHeight="1">
      <c r="A792" s="29" t="str">
        <f>IFERROR(IF($N792 &lt;&gt; "#Na", INDEX(Degree_Information!$A$2:$A$20129, MATCH(Passout2023[[#This Row], [UNIVERSITY_DEGREE_PROGRAM_ID]], Degree_Information!$N$2:$N$20129, 0)), ""), "")</f>
        <v/>
      </c>
      <c r="B792" s="29" t="str">
        <f>IFERROR(IF($N792 &lt;&gt; "#Na", INDEX(Degree_Information!$B$2:$B$20129, MATCH(Passout2023[[#This Row], [UNIVERSITY_DEGREE_PROGRAM_ID]], Degree_Information!$N$2:$N$20129, 0)), ""), "")</f>
        <v/>
      </c>
      <c r="C792" s="29" t="str">
        <f>IFERROR(IF($N792 &lt;&gt; "#Na", INDEX(Degree_Information!$E$2:$E$20129, MATCH(Passout2023[[#This Row], [UNIVERSITY_DEGREE_PROGRAM_ID]], Degree_Information!$N$2:$N$20129, 0)), ""), "")</f>
        <v/>
      </c>
      <c r="D792" s="29" t="str">
        <f>IFERROR(IF($N792 &lt;&gt; "#Na", INDEX(Degree_Information!$D$2:$D$20129, MATCH(Passout2023[[#This Row], [UNIVERSITY_DEGREE_PROGRAM_ID]], Degree_Information!$N$2:$N$20129, 0)), ""), "")</f>
        <v/>
      </c>
      <c r="E792" s="29" t="str">
        <f>IFERROR(IF($N792 &lt;&gt; "#Na", INDEX(Degree_Information!$F$2:$F$20129, MATCH(Passout2023[[#This Row], [UNIVERSITY_DEGREE_PROGRAM_ID]], Degree_Information!$N$2:$N$20129, 0)), ""), "")</f>
        <v/>
      </c>
      <c r="F792" s="29" t="str">
        <f>IFERROR(IF($N792 &lt;&gt; "#Na", INDEX(Degree_Information!$K$2:$K$20129, MATCH(Passout2023[[#This Row], [UNIVERSITY_DEGREE_PROGRAM_ID]], Degree_Information!$N$2:$N$20129, 0)), ""), "")</f>
        <v/>
      </c>
      <c r="G792" s="29" t="str">
        <f>IFERROR(IF($N792 &lt;&gt; "#Na", INDEX(Degree_Information!$G$2:$G$20129, MATCH(Passout2023[[#This Row], [UNIVERSITY_DEGREE_PROGRAM_ID]], Degree_Information!$N$2:$N$20129, 0)), ""), "")</f>
        <v/>
      </c>
      <c r="H792" s="29" t="str">
        <f>IFERROR(IF($N792 &lt;&gt; "#Na", INDEX(Degree_Information!$I$2:$I$20129, MATCH(Passout2023[[#This Row], [UNIVERSITY_DEGREE_PROGRAM_ID]], Degree_Information!$N$2:$N$20129, 0)), ""), "")</f>
        <v/>
      </c>
      <c r="I792" s="6" t="str">
        <f>IFERROR(IF($N792 &lt;&gt; "#Na", INDEX(Degree_Information!$H$2:$H$20129, MATCH(Passout2023[[#This Row], [UNIVERSITY_DEGREE_PROGRAM_ID]], Degree_Information!$N$2:$N$20129, 0)), ""), "")</f>
        <v/>
      </c>
      <c r="J792" s="6" t="str">
        <f>IFERROR(IF($N792 &lt;&gt; "#Na", INDEX(Degree_Information!$J$2:$J$20129, MATCH(Passout2023[[#This Row], [UNIVERSITY_DEGREE_PROGRAM_ID]], Degree_Information!$N$2:$N$20129, 0)), ""), "")</f>
        <v/>
      </c>
      <c r="K792" s="19"/>
      <c r="L792" s="20"/>
      <c r="M792" s="21"/>
      <c r="N792" s="21"/>
      <c r="O792" s="21"/>
      <c r="P792" s="22"/>
      <c r="Q792" s="21"/>
      <c r="R792" s="21"/>
      <c r="S792" s="20">
        <v>0</v>
      </c>
      <c r="T792" s="20">
        <v>0</v>
      </c>
      <c r="U792" s="23"/>
      <c r="V7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2" s="25"/>
      <c r="X792" s="26" t="str">
        <f>CONCATENATE(Passout2023[[#This Row], [Batch Start Semester]], "-", Passout2023[[#This Row], [Batch Start Year]], "-", Passout2023[[#This Row], [Degree Duration (year)]])</f>
        <v>--</v>
      </c>
      <c r="Y792" s="32"/>
      <c r="Z792" s="32"/>
      <c r="AA792" s="32"/>
      <c r="AB792" s="32"/>
      <c r="AC792" s="32"/>
      <c r="AD792" s="32"/>
      <c r="AE792" s="28">
        <f>COUNTA(Passout2023[[#This Row], [UNIVERSITY_DEGREE_PROGRAM_ID]:[(Graduated) Degree Awarded Female]])</f>
        <v>2</v>
      </c>
    </row>
    <row r="793" s="2" customFormat="1" ht="35.1" customHeight="1">
      <c r="A793" s="29" t="str">
        <f>IFERROR(IF($N793 &lt;&gt; "#Na", INDEX(Degree_Information!$A$2:$A$20129, MATCH(Passout2023[[#This Row], [UNIVERSITY_DEGREE_PROGRAM_ID]], Degree_Information!$N$2:$N$20129, 0)), ""), "")</f>
        <v/>
      </c>
      <c r="B793" s="29" t="str">
        <f>IFERROR(IF($N793 &lt;&gt; "#Na", INDEX(Degree_Information!$B$2:$B$20129, MATCH(Passout2023[[#This Row], [UNIVERSITY_DEGREE_PROGRAM_ID]], Degree_Information!$N$2:$N$20129, 0)), ""), "")</f>
        <v/>
      </c>
      <c r="C793" s="29" t="str">
        <f>IFERROR(IF($N793 &lt;&gt; "#Na", INDEX(Degree_Information!$E$2:$E$20129, MATCH(Passout2023[[#This Row], [UNIVERSITY_DEGREE_PROGRAM_ID]], Degree_Information!$N$2:$N$20129, 0)), ""), "")</f>
        <v/>
      </c>
      <c r="D793" s="29" t="str">
        <f>IFERROR(IF($N793 &lt;&gt; "#Na", INDEX(Degree_Information!$D$2:$D$20129, MATCH(Passout2023[[#This Row], [UNIVERSITY_DEGREE_PROGRAM_ID]], Degree_Information!$N$2:$N$20129, 0)), ""), "")</f>
        <v/>
      </c>
      <c r="E793" s="29" t="str">
        <f>IFERROR(IF($N793 &lt;&gt; "#Na", INDEX(Degree_Information!$F$2:$F$20129, MATCH(Passout2023[[#This Row], [UNIVERSITY_DEGREE_PROGRAM_ID]], Degree_Information!$N$2:$N$20129, 0)), ""), "")</f>
        <v/>
      </c>
      <c r="F793" s="29" t="str">
        <f>IFERROR(IF($N793 &lt;&gt; "#Na", INDEX(Degree_Information!$K$2:$K$20129, MATCH(Passout2023[[#This Row], [UNIVERSITY_DEGREE_PROGRAM_ID]], Degree_Information!$N$2:$N$20129, 0)), ""), "")</f>
        <v/>
      </c>
      <c r="G793" s="29" t="str">
        <f>IFERROR(IF($N793 &lt;&gt; "#Na", INDEX(Degree_Information!$G$2:$G$20129, MATCH(Passout2023[[#This Row], [UNIVERSITY_DEGREE_PROGRAM_ID]], Degree_Information!$N$2:$N$20129, 0)), ""), "")</f>
        <v/>
      </c>
      <c r="H793" s="29" t="str">
        <f>IFERROR(IF($N793 &lt;&gt; "#Na", INDEX(Degree_Information!$I$2:$I$20129, MATCH(Passout2023[[#This Row], [UNIVERSITY_DEGREE_PROGRAM_ID]], Degree_Information!$N$2:$N$20129, 0)), ""), "")</f>
        <v/>
      </c>
      <c r="I793" s="6" t="str">
        <f>IFERROR(IF($N793 &lt;&gt; "#Na", INDEX(Degree_Information!$H$2:$H$20129, MATCH(Passout2023[[#This Row], [UNIVERSITY_DEGREE_PROGRAM_ID]], Degree_Information!$N$2:$N$20129, 0)), ""), "")</f>
        <v/>
      </c>
      <c r="J793" s="6" t="str">
        <f>IFERROR(IF($N793 &lt;&gt; "#Na", INDEX(Degree_Information!$J$2:$J$20129, MATCH(Passout2023[[#This Row], [UNIVERSITY_DEGREE_PROGRAM_ID]], Degree_Information!$N$2:$N$20129, 0)), ""), "")</f>
        <v/>
      </c>
      <c r="K793" s="19"/>
      <c r="L793" s="20"/>
      <c r="M793" s="21"/>
      <c r="N793" s="21"/>
      <c r="O793" s="21"/>
      <c r="P793" s="22"/>
      <c r="Q793" s="21"/>
      <c r="R793" s="21"/>
      <c r="S793" s="20">
        <v>0</v>
      </c>
      <c r="T793" s="20">
        <v>0</v>
      </c>
      <c r="U793" s="23"/>
      <c r="V7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3" s="25"/>
      <c r="X793" s="26" t="str">
        <f>CONCATENATE(Passout2023[[#This Row], [Batch Start Semester]], "-", Passout2023[[#This Row], [Batch Start Year]], "-", Passout2023[[#This Row], [Degree Duration (year)]])</f>
        <v>--</v>
      </c>
      <c r="Y793" s="32"/>
      <c r="Z793" s="32"/>
      <c r="AA793" s="32"/>
      <c r="AB793" s="32"/>
      <c r="AC793" s="32"/>
      <c r="AD793" s="32"/>
      <c r="AE793" s="28">
        <f>COUNTA(Passout2023[[#This Row], [UNIVERSITY_DEGREE_PROGRAM_ID]:[(Graduated) Degree Awarded Female]])</f>
        <v>2</v>
      </c>
    </row>
    <row r="794" s="2" customFormat="1" ht="35.1" customHeight="1">
      <c r="A794" s="29" t="str">
        <f>IFERROR(IF($N794 &lt;&gt; "#Na", INDEX(Degree_Information!$A$2:$A$20129, MATCH(Passout2023[[#This Row], [UNIVERSITY_DEGREE_PROGRAM_ID]], Degree_Information!$N$2:$N$20129, 0)), ""), "")</f>
        <v/>
      </c>
      <c r="B794" s="29" t="str">
        <f>IFERROR(IF($N794 &lt;&gt; "#Na", INDEX(Degree_Information!$B$2:$B$20129, MATCH(Passout2023[[#This Row], [UNIVERSITY_DEGREE_PROGRAM_ID]], Degree_Information!$N$2:$N$20129, 0)), ""), "")</f>
        <v/>
      </c>
      <c r="C794" s="29" t="str">
        <f>IFERROR(IF($N794 &lt;&gt; "#Na", INDEX(Degree_Information!$E$2:$E$20129, MATCH(Passout2023[[#This Row], [UNIVERSITY_DEGREE_PROGRAM_ID]], Degree_Information!$N$2:$N$20129, 0)), ""), "")</f>
        <v/>
      </c>
      <c r="D794" s="29" t="str">
        <f>IFERROR(IF($N794 &lt;&gt; "#Na", INDEX(Degree_Information!$D$2:$D$20129, MATCH(Passout2023[[#This Row], [UNIVERSITY_DEGREE_PROGRAM_ID]], Degree_Information!$N$2:$N$20129, 0)), ""), "")</f>
        <v/>
      </c>
      <c r="E794" s="29" t="str">
        <f>IFERROR(IF($N794 &lt;&gt; "#Na", INDEX(Degree_Information!$F$2:$F$20129, MATCH(Passout2023[[#This Row], [UNIVERSITY_DEGREE_PROGRAM_ID]], Degree_Information!$N$2:$N$20129, 0)), ""), "")</f>
        <v/>
      </c>
      <c r="F794" s="29" t="str">
        <f>IFERROR(IF($N794 &lt;&gt; "#Na", INDEX(Degree_Information!$K$2:$K$20129, MATCH(Passout2023[[#This Row], [UNIVERSITY_DEGREE_PROGRAM_ID]], Degree_Information!$N$2:$N$20129, 0)), ""), "")</f>
        <v/>
      </c>
      <c r="G794" s="29" t="str">
        <f>IFERROR(IF($N794 &lt;&gt; "#Na", INDEX(Degree_Information!$G$2:$G$20129, MATCH(Passout2023[[#This Row], [UNIVERSITY_DEGREE_PROGRAM_ID]], Degree_Information!$N$2:$N$20129, 0)), ""), "")</f>
        <v/>
      </c>
      <c r="H794" s="29" t="str">
        <f>IFERROR(IF($N794 &lt;&gt; "#Na", INDEX(Degree_Information!$I$2:$I$20129, MATCH(Passout2023[[#This Row], [UNIVERSITY_DEGREE_PROGRAM_ID]], Degree_Information!$N$2:$N$20129, 0)), ""), "")</f>
        <v/>
      </c>
      <c r="I794" s="6" t="str">
        <f>IFERROR(IF($N794 &lt;&gt; "#Na", INDEX(Degree_Information!$H$2:$H$20129, MATCH(Passout2023[[#This Row], [UNIVERSITY_DEGREE_PROGRAM_ID]], Degree_Information!$N$2:$N$20129, 0)), ""), "")</f>
        <v/>
      </c>
      <c r="J794" s="6" t="str">
        <f>IFERROR(IF($N794 &lt;&gt; "#Na", INDEX(Degree_Information!$J$2:$J$20129, MATCH(Passout2023[[#This Row], [UNIVERSITY_DEGREE_PROGRAM_ID]], Degree_Information!$N$2:$N$20129, 0)), ""), "")</f>
        <v/>
      </c>
      <c r="K794" s="19"/>
      <c r="L794" s="20"/>
      <c r="M794" s="21"/>
      <c r="N794" s="21"/>
      <c r="O794" s="21"/>
      <c r="P794" s="22"/>
      <c r="Q794" s="21"/>
      <c r="R794" s="21"/>
      <c r="S794" s="20">
        <v>0</v>
      </c>
      <c r="T794" s="20">
        <v>0</v>
      </c>
      <c r="U794" s="23"/>
      <c r="V7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4" s="25"/>
      <c r="X794" s="26" t="str">
        <f>CONCATENATE(Passout2023[[#This Row], [Batch Start Semester]], "-", Passout2023[[#This Row], [Batch Start Year]], "-", Passout2023[[#This Row], [Degree Duration (year)]])</f>
        <v>--</v>
      </c>
      <c r="Y794" s="32"/>
      <c r="Z794" s="32"/>
      <c r="AA794" s="32"/>
      <c r="AB794" s="32"/>
      <c r="AC794" s="32"/>
      <c r="AD794" s="32"/>
      <c r="AE794" s="28">
        <f>COUNTA(Passout2023[[#This Row], [UNIVERSITY_DEGREE_PROGRAM_ID]:[(Graduated) Degree Awarded Female]])</f>
        <v>2</v>
      </c>
    </row>
    <row r="795" s="2" customFormat="1" ht="35.1" customHeight="1">
      <c r="A795" s="29" t="str">
        <f>IFERROR(IF($N795 &lt;&gt; "#Na", INDEX(Degree_Information!$A$2:$A$20129, MATCH(Passout2023[[#This Row], [UNIVERSITY_DEGREE_PROGRAM_ID]], Degree_Information!$N$2:$N$20129, 0)), ""), "")</f>
        <v/>
      </c>
      <c r="B795" s="29" t="str">
        <f>IFERROR(IF($N795 &lt;&gt; "#Na", INDEX(Degree_Information!$B$2:$B$20129, MATCH(Passout2023[[#This Row], [UNIVERSITY_DEGREE_PROGRAM_ID]], Degree_Information!$N$2:$N$20129, 0)), ""), "")</f>
        <v/>
      </c>
      <c r="C795" s="29" t="str">
        <f>IFERROR(IF($N795 &lt;&gt; "#Na", INDEX(Degree_Information!$E$2:$E$20129, MATCH(Passout2023[[#This Row], [UNIVERSITY_DEGREE_PROGRAM_ID]], Degree_Information!$N$2:$N$20129, 0)), ""), "")</f>
        <v/>
      </c>
      <c r="D795" s="29" t="str">
        <f>IFERROR(IF($N795 &lt;&gt; "#Na", INDEX(Degree_Information!$D$2:$D$20129, MATCH(Passout2023[[#This Row], [UNIVERSITY_DEGREE_PROGRAM_ID]], Degree_Information!$N$2:$N$20129, 0)), ""), "")</f>
        <v/>
      </c>
      <c r="E795" s="29" t="str">
        <f>IFERROR(IF($N795 &lt;&gt; "#Na", INDEX(Degree_Information!$F$2:$F$20129, MATCH(Passout2023[[#This Row], [UNIVERSITY_DEGREE_PROGRAM_ID]], Degree_Information!$N$2:$N$20129, 0)), ""), "")</f>
        <v/>
      </c>
      <c r="F795" s="29" t="str">
        <f>IFERROR(IF($N795 &lt;&gt; "#Na", INDEX(Degree_Information!$K$2:$K$20129, MATCH(Passout2023[[#This Row], [UNIVERSITY_DEGREE_PROGRAM_ID]], Degree_Information!$N$2:$N$20129, 0)), ""), "")</f>
        <v/>
      </c>
      <c r="G795" s="29" t="str">
        <f>IFERROR(IF($N795 &lt;&gt; "#Na", INDEX(Degree_Information!$G$2:$G$20129, MATCH(Passout2023[[#This Row], [UNIVERSITY_DEGREE_PROGRAM_ID]], Degree_Information!$N$2:$N$20129, 0)), ""), "")</f>
        <v/>
      </c>
      <c r="H795" s="29" t="str">
        <f>IFERROR(IF($N795 &lt;&gt; "#Na", INDEX(Degree_Information!$I$2:$I$20129, MATCH(Passout2023[[#This Row], [UNIVERSITY_DEGREE_PROGRAM_ID]], Degree_Information!$N$2:$N$20129, 0)), ""), "")</f>
        <v/>
      </c>
      <c r="I795" s="6" t="str">
        <f>IFERROR(IF($N795 &lt;&gt; "#Na", INDEX(Degree_Information!$H$2:$H$20129, MATCH(Passout2023[[#This Row], [UNIVERSITY_DEGREE_PROGRAM_ID]], Degree_Information!$N$2:$N$20129, 0)), ""), "")</f>
        <v/>
      </c>
      <c r="J795" s="6" t="str">
        <f>IFERROR(IF($N795 &lt;&gt; "#Na", INDEX(Degree_Information!$J$2:$J$20129, MATCH(Passout2023[[#This Row], [UNIVERSITY_DEGREE_PROGRAM_ID]], Degree_Information!$N$2:$N$20129, 0)), ""), "")</f>
        <v/>
      </c>
      <c r="K795" s="19"/>
      <c r="L795" s="20"/>
      <c r="M795" s="21"/>
      <c r="N795" s="21"/>
      <c r="O795" s="21"/>
      <c r="P795" s="22"/>
      <c r="Q795" s="21"/>
      <c r="R795" s="21"/>
      <c r="S795" s="20">
        <v>0</v>
      </c>
      <c r="T795" s="20">
        <v>0</v>
      </c>
      <c r="U795" s="23"/>
      <c r="V7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5" s="25"/>
      <c r="X795" s="26" t="str">
        <f>CONCATENATE(Passout2023[[#This Row], [Batch Start Semester]], "-", Passout2023[[#This Row], [Batch Start Year]], "-", Passout2023[[#This Row], [Degree Duration (year)]])</f>
        <v>--</v>
      </c>
      <c r="Y795" s="32"/>
      <c r="Z795" s="32"/>
      <c r="AA795" s="32"/>
      <c r="AB795" s="32"/>
      <c r="AC795" s="32"/>
      <c r="AD795" s="32"/>
      <c r="AE795" s="28">
        <f>COUNTA(Passout2023[[#This Row], [UNIVERSITY_DEGREE_PROGRAM_ID]:[(Graduated) Degree Awarded Female]])</f>
        <v>2</v>
      </c>
    </row>
    <row r="796" s="2" customFormat="1" ht="35.1" customHeight="1">
      <c r="A796" s="29" t="str">
        <f>IFERROR(IF($N796 &lt;&gt; "#Na", INDEX(Degree_Information!$A$2:$A$20129, MATCH(Passout2023[[#This Row], [UNIVERSITY_DEGREE_PROGRAM_ID]], Degree_Information!$N$2:$N$20129, 0)), ""), "")</f>
        <v/>
      </c>
      <c r="B796" s="29" t="str">
        <f>IFERROR(IF($N796 &lt;&gt; "#Na", INDEX(Degree_Information!$B$2:$B$20129, MATCH(Passout2023[[#This Row], [UNIVERSITY_DEGREE_PROGRAM_ID]], Degree_Information!$N$2:$N$20129, 0)), ""), "")</f>
        <v/>
      </c>
      <c r="C796" s="29" t="str">
        <f>IFERROR(IF($N796 &lt;&gt; "#Na", INDEX(Degree_Information!$E$2:$E$20129, MATCH(Passout2023[[#This Row], [UNIVERSITY_DEGREE_PROGRAM_ID]], Degree_Information!$N$2:$N$20129, 0)), ""), "")</f>
        <v/>
      </c>
      <c r="D796" s="29" t="str">
        <f>IFERROR(IF($N796 &lt;&gt; "#Na", INDEX(Degree_Information!$D$2:$D$20129, MATCH(Passout2023[[#This Row], [UNIVERSITY_DEGREE_PROGRAM_ID]], Degree_Information!$N$2:$N$20129, 0)), ""), "")</f>
        <v/>
      </c>
      <c r="E796" s="29" t="str">
        <f>IFERROR(IF($N796 &lt;&gt; "#Na", INDEX(Degree_Information!$F$2:$F$20129, MATCH(Passout2023[[#This Row], [UNIVERSITY_DEGREE_PROGRAM_ID]], Degree_Information!$N$2:$N$20129, 0)), ""), "")</f>
        <v/>
      </c>
      <c r="F796" s="29" t="str">
        <f>IFERROR(IF($N796 &lt;&gt; "#Na", INDEX(Degree_Information!$K$2:$K$20129, MATCH(Passout2023[[#This Row], [UNIVERSITY_DEGREE_PROGRAM_ID]], Degree_Information!$N$2:$N$20129, 0)), ""), "")</f>
        <v/>
      </c>
      <c r="G796" s="29" t="str">
        <f>IFERROR(IF($N796 &lt;&gt; "#Na", INDEX(Degree_Information!$G$2:$G$20129, MATCH(Passout2023[[#This Row], [UNIVERSITY_DEGREE_PROGRAM_ID]], Degree_Information!$N$2:$N$20129, 0)), ""), "")</f>
        <v/>
      </c>
      <c r="H796" s="29" t="str">
        <f>IFERROR(IF($N796 &lt;&gt; "#Na", INDEX(Degree_Information!$I$2:$I$20129, MATCH(Passout2023[[#This Row], [UNIVERSITY_DEGREE_PROGRAM_ID]], Degree_Information!$N$2:$N$20129, 0)), ""), "")</f>
        <v/>
      </c>
      <c r="I796" s="6" t="str">
        <f>IFERROR(IF($N796 &lt;&gt; "#Na", INDEX(Degree_Information!$H$2:$H$20129, MATCH(Passout2023[[#This Row], [UNIVERSITY_DEGREE_PROGRAM_ID]], Degree_Information!$N$2:$N$20129, 0)), ""), "")</f>
        <v/>
      </c>
      <c r="J796" s="6" t="str">
        <f>IFERROR(IF($N796 &lt;&gt; "#Na", INDEX(Degree_Information!$J$2:$J$20129, MATCH(Passout2023[[#This Row], [UNIVERSITY_DEGREE_PROGRAM_ID]], Degree_Information!$N$2:$N$20129, 0)), ""), "")</f>
        <v/>
      </c>
      <c r="K796" s="19"/>
      <c r="L796" s="20"/>
      <c r="M796" s="21"/>
      <c r="N796" s="21"/>
      <c r="O796" s="21"/>
      <c r="P796" s="22"/>
      <c r="Q796" s="21"/>
      <c r="R796" s="21"/>
      <c r="S796" s="20">
        <v>0</v>
      </c>
      <c r="T796" s="20">
        <v>0</v>
      </c>
      <c r="U796" s="23"/>
      <c r="V7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6" s="25"/>
      <c r="X796" s="26" t="str">
        <f>CONCATENATE(Passout2023[[#This Row], [Batch Start Semester]], "-", Passout2023[[#This Row], [Batch Start Year]], "-", Passout2023[[#This Row], [Degree Duration (year)]])</f>
        <v>--</v>
      </c>
      <c r="Y796" s="32"/>
      <c r="Z796" s="32"/>
      <c r="AA796" s="32"/>
      <c r="AB796" s="32"/>
      <c r="AC796" s="32"/>
      <c r="AD796" s="32"/>
      <c r="AE796" s="28">
        <f>COUNTA(Passout2023[[#This Row], [UNIVERSITY_DEGREE_PROGRAM_ID]:[(Graduated) Degree Awarded Female]])</f>
        <v>2</v>
      </c>
    </row>
    <row r="797" s="2" customFormat="1" ht="35.1" customHeight="1">
      <c r="A797" s="29" t="str">
        <f>IFERROR(IF($N797 &lt;&gt; "#Na", INDEX(Degree_Information!$A$2:$A$20129, MATCH(Passout2023[[#This Row], [UNIVERSITY_DEGREE_PROGRAM_ID]], Degree_Information!$N$2:$N$20129, 0)), ""), "")</f>
        <v/>
      </c>
      <c r="B797" s="29" t="str">
        <f>IFERROR(IF($N797 &lt;&gt; "#Na", INDEX(Degree_Information!$B$2:$B$20129, MATCH(Passout2023[[#This Row], [UNIVERSITY_DEGREE_PROGRAM_ID]], Degree_Information!$N$2:$N$20129, 0)), ""), "")</f>
        <v/>
      </c>
      <c r="C797" s="29" t="str">
        <f>IFERROR(IF($N797 &lt;&gt; "#Na", INDEX(Degree_Information!$E$2:$E$20129, MATCH(Passout2023[[#This Row], [UNIVERSITY_DEGREE_PROGRAM_ID]], Degree_Information!$N$2:$N$20129, 0)), ""), "")</f>
        <v/>
      </c>
      <c r="D797" s="29" t="str">
        <f>IFERROR(IF($N797 &lt;&gt; "#Na", INDEX(Degree_Information!$D$2:$D$20129, MATCH(Passout2023[[#This Row], [UNIVERSITY_DEGREE_PROGRAM_ID]], Degree_Information!$N$2:$N$20129, 0)), ""), "")</f>
        <v/>
      </c>
      <c r="E797" s="29" t="str">
        <f>IFERROR(IF($N797 &lt;&gt; "#Na", INDEX(Degree_Information!$F$2:$F$20129, MATCH(Passout2023[[#This Row], [UNIVERSITY_DEGREE_PROGRAM_ID]], Degree_Information!$N$2:$N$20129, 0)), ""), "")</f>
        <v/>
      </c>
      <c r="F797" s="29" t="str">
        <f>IFERROR(IF($N797 &lt;&gt; "#Na", INDEX(Degree_Information!$K$2:$K$20129, MATCH(Passout2023[[#This Row], [UNIVERSITY_DEGREE_PROGRAM_ID]], Degree_Information!$N$2:$N$20129, 0)), ""), "")</f>
        <v/>
      </c>
      <c r="G797" s="29" t="str">
        <f>IFERROR(IF($N797 &lt;&gt; "#Na", INDEX(Degree_Information!$G$2:$G$20129, MATCH(Passout2023[[#This Row], [UNIVERSITY_DEGREE_PROGRAM_ID]], Degree_Information!$N$2:$N$20129, 0)), ""), "")</f>
        <v/>
      </c>
      <c r="H797" s="29" t="str">
        <f>IFERROR(IF($N797 &lt;&gt; "#Na", INDEX(Degree_Information!$I$2:$I$20129, MATCH(Passout2023[[#This Row], [UNIVERSITY_DEGREE_PROGRAM_ID]], Degree_Information!$N$2:$N$20129, 0)), ""), "")</f>
        <v/>
      </c>
      <c r="I797" s="6" t="str">
        <f>IFERROR(IF($N797 &lt;&gt; "#Na", INDEX(Degree_Information!$H$2:$H$20129, MATCH(Passout2023[[#This Row], [UNIVERSITY_DEGREE_PROGRAM_ID]], Degree_Information!$N$2:$N$20129, 0)), ""), "")</f>
        <v/>
      </c>
      <c r="J797" s="6" t="str">
        <f>IFERROR(IF($N797 &lt;&gt; "#Na", INDEX(Degree_Information!$J$2:$J$20129, MATCH(Passout2023[[#This Row], [UNIVERSITY_DEGREE_PROGRAM_ID]], Degree_Information!$N$2:$N$20129, 0)), ""), "")</f>
        <v/>
      </c>
      <c r="K797" s="19"/>
      <c r="L797" s="20"/>
      <c r="M797" s="21"/>
      <c r="N797" s="21"/>
      <c r="O797" s="21"/>
      <c r="P797" s="22"/>
      <c r="Q797" s="21"/>
      <c r="R797" s="21"/>
      <c r="S797" s="20">
        <v>0</v>
      </c>
      <c r="T797" s="20">
        <v>0</v>
      </c>
      <c r="U797" s="23"/>
      <c r="V7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7" s="25"/>
      <c r="X797" s="26" t="str">
        <f>CONCATENATE(Passout2023[[#This Row], [Batch Start Semester]], "-", Passout2023[[#This Row], [Batch Start Year]], "-", Passout2023[[#This Row], [Degree Duration (year)]])</f>
        <v>--</v>
      </c>
      <c r="Y797" s="32"/>
      <c r="Z797" s="32"/>
      <c r="AA797" s="32"/>
      <c r="AB797" s="32"/>
      <c r="AC797" s="32"/>
      <c r="AD797" s="32"/>
      <c r="AE797" s="28">
        <f>COUNTA(Passout2023[[#This Row], [UNIVERSITY_DEGREE_PROGRAM_ID]:[(Graduated) Degree Awarded Female]])</f>
        <v>2</v>
      </c>
    </row>
    <row r="798" s="2" customFormat="1" ht="35.1" customHeight="1">
      <c r="A798" s="29" t="str">
        <f>IFERROR(IF($N798 &lt;&gt; "#Na", INDEX(Degree_Information!$A$2:$A$20129, MATCH(Passout2023[[#This Row], [UNIVERSITY_DEGREE_PROGRAM_ID]], Degree_Information!$N$2:$N$20129, 0)), ""), "")</f>
        <v/>
      </c>
      <c r="B798" s="29" t="str">
        <f>IFERROR(IF($N798 &lt;&gt; "#Na", INDEX(Degree_Information!$B$2:$B$20129, MATCH(Passout2023[[#This Row], [UNIVERSITY_DEGREE_PROGRAM_ID]], Degree_Information!$N$2:$N$20129, 0)), ""), "")</f>
        <v/>
      </c>
      <c r="C798" s="29" t="str">
        <f>IFERROR(IF($N798 &lt;&gt; "#Na", INDEX(Degree_Information!$E$2:$E$20129, MATCH(Passout2023[[#This Row], [UNIVERSITY_DEGREE_PROGRAM_ID]], Degree_Information!$N$2:$N$20129, 0)), ""), "")</f>
        <v/>
      </c>
      <c r="D798" s="29" t="str">
        <f>IFERROR(IF($N798 &lt;&gt; "#Na", INDEX(Degree_Information!$D$2:$D$20129, MATCH(Passout2023[[#This Row], [UNIVERSITY_DEGREE_PROGRAM_ID]], Degree_Information!$N$2:$N$20129, 0)), ""), "")</f>
        <v/>
      </c>
      <c r="E798" s="29" t="str">
        <f>IFERROR(IF($N798 &lt;&gt; "#Na", INDEX(Degree_Information!$F$2:$F$20129, MATCH(Passout2023[[#This Row], [UNIVERSITY_DEGREE_PROGRAM_ID]], Degree_Information!$N$2:$N$20129, 0)), ""), "")</f>
        <v/>
      </c>
      <c r="F798" s="29" t="str">
        <f>IFERROR(IF($N798 &lt;&gt; "#Na", INDEX(Degree_Information!$K$2:$K$20129, MATCH(Passout2023[[#This Row], [UNIVERSITY_DEGREE_PROGRAM_ID]], Degree_Information!$N$2:$N$20129, 0)), ""), "")</f>
        <v/>
      </c>
      <c r="G798" s="29" t="str">
        <f>IFERROR(IF($N798 &lt;&gt; "#Na", INDEX(Degree_Information!$G$2:$G$20129, MATCH(Passout2023[[#This Row], [UNIVERSITY_DEGREE_PROGRAM_ID]], Degree_Information!$N$2:$N$20129, 0)), ""), "")</f>
        <v/>
      </c>
      <c r="H798" s="29" t="str">
        <f>IFERROR(IF($N798 &lt;&gt; "#Na", INDEX(Degree_Information!$I$2:$I$20129, MATCH(Passout2023[[#This Row], [UNIVERSITY_DEGREE_PROGRAM_ID]], Degree_Information!$N$2:$N$20129, 0)), ""), "")</f>
        <v/>
      </c>
      <c r="I798" s="6" t="str">
        <f>IFERROR(IF($N798 &lt;&gt; "#Na", INDEX(Degree_Information!$H$2:$H$20129, MATCH(Passout2023[[#This Row], [UNIVERSITY_DEGREE_PROGRAM_ID]], Degree_Information!$N$2:$N$20129, 0)), ""), "")</f>
        <v/>
      </c>
      <c r="J798" s="6" t="str">
        <f>IFERROR(IF($N798 &lt;&gt; "#Na", INDEX(Degree_Information!$J$2:$J$20129, MATCH(Passout2023[[#This Row], [UNIVERSITY_DEGREE_PROGRAM_ID]], Degree_Information!$N$2:$N$20129, 0)), ""), "")</f>
        <v/>
      </c>
      <c r="K798" s="19"/>
      <c r="L798" s="20"/>
      <c r="M798" s="21"/>
      <c r="N798" s="21"/>
      <c r="O798" s="21"/>
      <c r="P798" s="22"/>
      <c r="Q798" s="21"/>
      <c r="R798" s="21"/>
      <c r="S798" s="20">
        <v>0</v>
      </c>
      <c r="T798" s="20">
        <v>0</v>
      </c>
      <c r="U798" s="23"/>
      <c r="V7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8" s="25"/>
      <c r="X798" s="26" t="str">
        <f>CONCATENATE(Passout2023[[#This Row], [Batch Start Semester]], "-", Passout2023[[#This Row], [Batch Start Year]], "-", Passout2023[[#This Row], [Degree Duration (year)]])</f>
        <v>--</v>
      </c>
      <c r="Y798" s="32"/>
      <c r="Z798" s="32"/>
      <c r="AA798" s="32"/>
      <c r="AB798" s="32"/>
      <c r="AC798" s="32"/>
      <c r="AD798" s="32"/>
      <c r="AE798" s="28">
        <f>COUNTA(Passout2023[[#This Row], [UNIVERSITY_DEGREE_PROGRAM_ID]:[(Graduated) Degree Awarded Female]])</f>
        <v>2</v>
      </c>
    </row>
    <row r="799" s="2" customFormat="1" ht="35.1" customHeight="1">
      <c r="A799" s="29" t="str">
        <f>IFERROR(IF($N799 &lt;&gt; "#Na", INDEX(Degree_Information!$A$2:$A$20129, MATCH(Passout2023[[#This Row], [UNIVERSITY_DEGREE_PROGRAM_ID]], Degree_Information!$N$2:$N$20129, 0)), ""), "")</f>
        <v/>
      </c>
      <c r="B799" s="29" t="str">
        <f>IFERROR(IF($N799 &lt;&gt; "#Na", INDEX(Degree_Information!$B$2:$B$20129, MATCH(Passout2023[[#This Row], [UNIVERSITY_DEGREE_PROGRAM_ID]], Degree_Information!$N$2:$N$20129, 0)), ""), "")</f>
        <v/>
      </c>
      <c r="C799" s="29" t="str">
        <f>IFERROR(IF($N799 &lt;&gt; "#Na", INDEX(Degree_Information!$E$2:$E$20129, MATCH(Passout2023[[#This Row], [UNIVERSITY_DEGREE_PROGRAM_ID]], Degree_Information!$N$2:$N$20129, 0)), ""), "")</f>
        <v/>
      </c>
      <c r="D799" s="29" t="str">
        <f>IFERROR(IF($N799 &lt;&gt; "#Na", INDEX(Degree_Information!$D$2:$D$20129, MATCH(Passout2023[[#This Row], [UNIVERSITY_DEGREE_PROGRAM_ID]], Degree_Information!$N$2:$N$20129, 0)), ""), "")</f>
        <v/>
      </c>
      <c r="E799" s="29" t="str">
        <f>IFERROR(IF($N799 &lt;&gt; "#Na", INDEX(Degree_Information!$F$2:$F$20129, MATCH(Passout2023[[#This Row], [UNIVERSITY_DEGREE_PROGRAM_ID]], Degree_Information!$N$2:$N$20129, 0)), ""), "")</f>
        <v/>
      </c>
      <c r="F799" s="29" t="str">
        <f>IFERROR(IF($N799 &lt;&gt; "#Na", INDEX(Degree_Information!$K$2:$K$20129, MATCH(Passout2023[[#This Row], [UNIVERSITY_DEGREE_PROGRAM_ID]], Degree_Information!$N$2:$N$20129, 0)), ""), "")</f>
        <v/>
      </c>
      <c r="G799" s="29" t="str">
        <f>IFERROR(IF($N799 &lt;&gt; "#Na", INDEX(Degree_Information!$G$2:$G$20129, MATCH(Passout2023[[#This Row], [UNIVERSITY_DEGREE_PROGRAM_ID]], Degree_Information!$N$2:$N$20129, 0)), ""), "")</f>
        <v/>
      </c>
      <c r="H799" s="29" t="str">
        <f>IFERROR(IF($N799 &lt;&gt; "#Na", INDEX(Degree_Information!$I$2:$I$20129, MATCH(Passout2023[[#This Row], [UNIVERSITY_DEGREE_PROGRAM_ID]], Degree_Information!$N$2:$N$20129, 0)), ""), "")</f>
        <v/>
      </c>
      <c r="I799" s="6" t="str">
        <f>IFERROR(IF($N799 &lt;&gt; "#Na", INDEX(Degree_Information!$H$2:$H$20129, MATCH(Passout2023[[#This Row], [UNIVERSITY_DEGREE_PROGRAM_ID]], Degree_Information!$N$2:$N$20129, 0)), ""), "")</f>
        <v/>
      </c>
      <c r="J799" s="6" t="str">
        <f>IFERROR(IF($N799 &lt;&gt; "#Na", INDEX(Degree_Information!$J$2:$J$20129, MATCH(Passout2023[[#This Row], [UNIVERSITY_DEGREE_PROGRAM_ID]], Degree_Information!$N$2:$N$20129, 0)), ""), "")</f>
        <v/>
      </c>
      <c r="K799" s="19"/>
      <c r="L799" s="20"/>
      <c r="M799" s="21"/>
      <c r="N799" s="21"/>
      <c r="O799" s="21"/>
      <c r="P799" s="22"/>
      <c r="Q799" s="21"/>
      <c r="R799" s="21"/>
      <c r="S799" s="20">
        <v>0</v>
      </c>
      <c r="T799" s="20">
        <v>0</v>
      </c>
      <c r="U799" s="23"/>
      <c r="V7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799" s="25"/>
      <c r="X799" s="26" t="str">
        <f>CONCATENATE(Passout2023[[#This Row], [Batch Start Semester]], "-", Passout2023[[#This Row], [Batch Start Year]], "-", Passout2023[[#This Row], [Degree Duration (year)]])</f>
        <v>--</v>
      </c>
      <c r="Y799" s="32"/>
      <c r="Z799" s="32"/>
      <c r="AA799" s="32"/>
      <c r="AB799" s="32"/>
      <c r="AC799" s="32"/>
      <c r="AD799" s="32"/>
      <c r="AE799" s="28">
        <f>COUNTA(Passout2023[[#This Row], [UNIVERSITY_DEGREE_PROGRAM_ID]:[(Graduated) Degree Awarded Female]])</f>
        <v>2</v>
      </c>
    </row>
    <row r="800" s="2" customFormat="1" ht="35.1" customHeight="1">
      <c r="A800" s="29" t="str">
        <f>IFERROR(IF($N800 &lt;&gt; "#Na", INDEX(Degree_Information!$A$2:$A$20129, MATCH(Passout2023[[#This Row], [UNIVERSITY_DEGREE_PROGRAM_ID]], Degree_Information!$N$2:$N$20129, 0)), ""), "")</f>
        <v/>
      </c>
      <c r="B800" s="29" t="str">
        <f>IFERROR(IF($N800 &lt;&gt; "#Na", INDEX(Degree_Information!$B$2:$B$20129, MATCH(Passout2023[[#This Row], [UNIVERSITY_DEGREE_PROGRAM_ID]], Degree_Information!$N$2:$N$20129, 0)), ""), "")</f>
        <v/>
      </c>
      <c r="C800" s="29" t="str">
        <f>IFERROR(IF($N800 &lt;&gt; "#Na", INDEX(Degree_Information!$E$2:$E$20129, MATCH(Passout2023[[#This Row], [UNIVERSITY_DEGREE_PROGRAM_ID]], Degree_Information!$N$2:$N$20129, 0)), ""), "")</f>
        <v/>
      </c>
      <c r="D800" s="29" t="str">
        <f>IFERROR(IF($N800 &lt;&gt; "#Na", INDEX(Degree_Information!$D$2:$D$20129, MATCH(Passout2023[[#This Row], [UNIVERSITY_DEGREE_PROGRAM_ID]], Degree_Information!$N$2:$N$20129, 0)), ""), "")</f>
        <v/>
      </c>
      <c r="E800" s="29" t="str">
        <f>IFERROR(IF($N800 &lt;&gt; "#Na", INDEX(Degree_Information!$F$2:$F$20129, MATCH(Passout2023[[#This Row], [UNIVERSITY_DEGREE_PROGRAM_ID]], Degree_Information!$N$2:$N$20129, 0)), ""), "")</f>
        <v/>
      </c>
      <c r="F800" s="29" t="str">
        <f>IFERROR(IF($N800 &lt;&gt; "#Na", INDEX(Degree_Information!$K$2:$K$20129, MATCH(Passout2023[[#This Row], [UNIVERSITY_DEGREE_PROGRAM_ID]], Degree_Information!$N$2:$N$20129, 0)), ""), "")</f>
        <v/>
      </c>
      <c r="G800" s="29" t="str">
        <f>IFERROR(IF($N800 &lt;&gt; "#Na", INDEX(Degree_Information!$G$2:$G$20129, MATCH(Passout2023[[#This Row], [UNIVERSITY_DEGREE_PROGRAM_ID]], Degree_Information!$N$2:$N$20129, 0)), ""), "")</f>
        <v/>
      </c>
      <c r="H800" s="29" t="str">
        <f>IFERROR(IF($N800 &lt;&gt; "#Na", INDEX(Degree_Information!$I$2:$I$20129, MATCH(Passout2023[[#This Row], [UNIVERSITY_DEGREE_PROGRAM_ID]], Degree_Information!$N$2:$N$20129, 0)), ""), "")</f>
        <v/>
      </c>
      <c r="I800" s="6" t="str">
        <f>IFERROR(IF($N800 &lt;&gt; "#Na", INDEX(Degree_Information!$H$2:$H$20129, MATCH(Passout2023[[#This Row], [UNIVERSITY_DEGREE_PROGRAM_ID]], Degree_Information!$N$2:$N$20129, 0)), ""), "")</f>
        <v/>
      </c>
      <c r="J800" s="6" t="str">
        <f>IFERROR(IF($N800 &lt;&gt; "#Na", INDEX(Degree_Information!$J$2:$J$20129, MATCH(Passout2023[[#This Row], [UNIVERSITY_DEGREE_PROGRAM_ID]], Degree_Information!$N$2:$N$20129, 0)), ""), "")</f>
        <v/>
      </c>
      <c r="K800" s="19"/>
      <c r="L800" s="20"/>
      <c r="M800" s="21"/>
      <c r="N800" s="21"/>
      <c r="O800" s="21"/>
      <c r="P800" s="22"/>
      <c r="Q800" s="21"/>
      <c r="R800" s="21"/>
      <c r="S800" s="20">
        <v>0</v>
      </c>
      <c r="T800" s="20">
        <v>0</v>
      </c>
      <c r="U800" s="23"/>
      <c r="V8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0" s="25"/>
      <c r="X800" s="26" t="str">
        <f>CONCATENATE(Passout2023[[#This Row], [Batch Start Semester]], "-", Passout2023[[#This Row], [Batch Start Year]], "-", Passout2023[[#This Row], [Degree Duration (year)]])</f>
        <v>--</v>
      </c>
      <c r="Y800" s="32"/>
      <c r="Z800" s="32"/>
      <c r="AA800" s="32"/>
      <c r="AB800" s="32"/>
      <c r="AC800" s="32"/>
      <c r="AD800" s="32"/>
      <c r="AE800" s="28">
        <f>COUNTA(Passout2023[[#This Row], [UNIVERSITY_DEGREE_PROGRAM_ID]:[(Graduated) Degree Awarded Female]])</f>
        <v>2</v>
      </c>
    </row>
    <row r="801" s="2" customFormat="1" ht="35.1" customHeight="1">
      <c r="A801" s="29" t="str">
        <f>IFERROR(IF($N801 &lt;&gt; "#Na", INDEX(Degree_Information!$A$2:$A$20129, MATCH(Passout2023[[#This Row], [UNIVERSITY_DEGREE_PROGRAM_ID]], Degree_Information!$N$2:$N$20129, 0)), ""), "")</f>
        <v/>
      </c>
      <c r="B801" s="29" t="str">
        <f>IFERROR(IF($N801 &lt;&gt; "#Na", INDEX(Degree_Information!$B$2:$B$20129, MATCH(Passout2023[[#This Row], [UNIVERSITY_DEGREE_PROGRAM_ID]], Degree_Information!$N$2:$N$20129, 0)), ""), "")</f>
        <v/>
      </c>
      <c r="C801" s="29" t="str">
        <f>IFERROR(IF($N801 &lt;&gt; "#Na", INDEX(Degree_Information!$E$2:$E$20129, MATCH(Passout2023[[#This Row], [UNIVERSITY_DEGREE_PROGRAM_ID]], Degree_Information!$N$2:$N$20129, 0)), ""), "")</f>
        <v/>
      </c>
      <c r="D801" s="29" t="str">
        <f>IFERROR(IF($N801 &lt;&gt; "#Na", INDEX(Degree_Information!$D$2:$D$20129, MATCH(Passout2023[[#This Row], [UNIVERSITY_DEGREE_PROGRAM_ID]], Degree_Information!$N$2:$N$20129, 0)), ""), "")</f>
        <v/>
      </c>
      <c r="E801" s="29" t="str">
        <f>IFERROR(IF($N801 &lt;&gt; "#Na", INDEX(Degree_Information!$F$2:$F$20129, MATCH(Passout2023[[#This Row], [UNIVERSITY_DEGREE_PROGRAM_ID]], Degree_Information!$N$2:$N$20129, 0)), ""), "")</f>
        <v/>
      </c>
      <c r="F801" s="29" t="str">
        <f>IFERROR(IF($N801 &lt;&gt; "#Na", INDEX(Degree_Information!$K$2:$K$20129, MATCH(Passout2023[[#This Row], [UNIVERSITY_DEGREE_PROGRAM_ID]], Degree_Information!$N$2:$N$20129, 0)), ""), "")</f>
        <v/>
      </c>
      <c r="G801" s="29" t="str">
        <f>IFERROR(IF($N801 &lt;&gt; "#Na", INDEX(Degree_Information!$G$2:$G$20129, MATCH(Passout2023[[#This Row], [UNIVERSITY_DEGREE_PROGRAM_ID]], Degree_Information!$N$2:$N$20129, 0)), ""), "")</f>
        <v/>
      </c>
      <c r="H801" s="29" t="str">
        <f>IFERROR(IF($N801 &lt;&gt; "#Na", INDEX(Degree_Information!$I$2:$I$20129, MATCH(Passout2023[[#This Row], [UNIVERSITY_DEGREE_PROGRAM_ID]], Degree_Information!$N$2:$N$20129, 0)), ""), "")</f>
        <v/>
      </c>
      <c r="I801" s="6" t="str">
        <f>IFERROR(IF($N801 &lt;&gt; "#Na", INDEX(Degree_Information!$H$2:$H$20129, MATCH(Passout2023[[#This Row], [UNIVERSITY_DEGREE_PROGRAM_ID]], Degree_Information!$N$2:$N$20129, 0)), ""), "")</f>
        <v/>
      </c>
      <c r="J801" s="6" t="str">
        <f>IFERROR(IF($N801 &lt;&gt; "#Na", INDEX(Degree_Information!$J$2:$J$20129, MATCH(Passout2023[[#This Row], [UNIVERSITY_DEGREE_PROGRAM_ID]], Degree_Information!$N$2:$N$20129, 0)), ""), "")</f>
        <v/>
      </c>
      <c r="K801" s="19"/>
      <c r="L801" s="20"/>
      <c r="M801" s="21"/>
      <c r="N801" s="21"/>
      <c r="O801" s="21"/>
      <c r="P801" s="22"/>
      <c r="Q801" s="21"/>
      <c r="R801" s="21"/>
      <c r="S801" s="20">
        <v>0</v>
      </c>
      <c r="T801" s="20">
        <v>0</v>
      </c>
      <c r="U801" s="23"/>
      <c r="V8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1" s="25"/>
      <c r="X801" s="26" t="str">
        <f>CONCATENATE(Passout2023[[#This Row], [Batch Start Semester]], "-", Passout2023[[#This Row], [Batch Start Year]], "-", Passout2023[[#This Row], [Degree Duration (year)]])</f>
        <v>--</v>
      </c>
      <c r="Y801" s="32"/>
      <c r="Z801" s="32"/>
      <c r="AA801" s="32"/>
      <c r="AB801" s="32"/>
      <c r="AC801" s="32"/>
      <c r="AD801" s="32"/>
      <c r="AE801" s="28">
        <f>COUNTA(Passout2023[[#This Row], [UNIVERSITY_DEGREE_PROGRAM_ID]:[(Graduated) Degree Awarded Female]])</f>
        <v>2</v>
      </c>
    </row>
    <row r="802" s="2" customFormat="1" ht="35.1" customHeight="1">
      <c r="A802" s="29" t="str">
        <f>IFERROR(IF($N802 &lt;&gt; "#Na", INDEX(Degree_Information!$A$2:$A$20129, MATCH(Passout2023[[#This Row], [UNIVERSITY_DEGREE_PROGRAM_ID]], Degree_Information!$N$2:$N$20129, 0)), ""), "")</f>
        <v/>
      </c>
      <c r="B802" s="29" t="str">
        <f>IFERROR(IF($N802 &lt;&gt; "#Na", INDEX(Degree_Information!$B$2:$B$20129, MATCH(Passout2023[[#This Row], [UNIVERSITY_DEGREE_PROGRAM_ID]], Degree_Information!$N$2:$N$20129, 0)), ""), "")</f>
        <v/>
      </c>
      <c r="C802" s="29" t="str">
        <f>IFERROR(IF($N802 &lt;&gt; "#Na", INDEX(Degree_Information!$E$2:$E$20129, MATCH(Passout2023[[#This Row], [UNIVERSITY_DEGREE_PROGRAM_ID]], Degree_Information!$N$2:$N$20129, 0)), ""), "")</f>
        <v/>
      </c>
      <c r="D802" s="29" t="str">
        <f>IFERROR(IF($N802 &lt;&gt; "#Na", INDEX(Degree_Information!$D$2:$D$20129, MATCH(Passout2023[[#This Row], [UNIVERSITY_DEGREE_PROGRAM_ID]], Degree_Information!$N$2:$N$20129, 0)), ""), "")</f>
        <v/>
      </c>
      <c r="E802" s="29" t="str">
        <f>IFERROR(IF($N802 &lt;&gt; "#Na", INDEX(Degree_Information!$F$2:$F$20129, MATCH(Passout2023[[#This Row], [UNIVERSITY_DEGREE_PROGRAM_ID]], Degree_Information!$N$2:$N$20129, 0)), ""), "")</f>
        <v/>
      </c>
      <c r="F802" s="29" t="str">
        <f>IFERROR(IF($N802 &lt;&gt; "#Na", INDEX(Degree_Information!$K$2:$K$20129, MATCH(Passout2023[[#This Row], [UNIVERSITY_DEGREE_PROGRAM_ID]], Degree_Information!$N$2:$N$20129, 0)), ""), "")</f>
        <v/>
      </c>
      <c r="G802" s="29" t="str">
        <f>IFERROR(IF($N802 &lt;&gt; "#Na", INDEX(Degree_Information!$G$2:$G$20129, MATCH(Passout2023[[#This Row], [UNIVERSITY_DEGREE_PROGRAM_ID]], Degree_Information!$N$2:$N$20129, 0)), ""), "")</f>
        <v/>
      </c>
      <c r="H802" s="29" t="str">
        <f>IFERROR(IF($N802 &lt;&gt; "#Na", INDEX(Degree_Information!$I$2:$I$20129, MATCH(Passout2023[[#This Row], [UNIVERSITY_DEGREE_PROGRAM_ID]], Degree_Information!$N$2:$N$20129, 0)), ""), "")</f>
        <v/>
      </c>
      <c r="I802" s="6" t="str">
        <f>IFERROR(IF($N802 &lt;&gt; "#Na", INDEX(Degree_Information!$H$2:$H$20129, MATCH(Passout2023[[#This Row], [UNIVERSITY_DEGREE_PROGRAM_ID]], Degree_Information!$N$2:$N$20129, 0)), ""), "")</f>
        <v/>
      </c>
      <c r="J802" s="6" t="str">
        <f>IFERROR(IF($N802 &lt;&gt; "#Na", INDEX(Degree_Information!$J$2:$J$20129, MATCH(Passout2023[[#This Row], [UNIVERSITY_DEGREE_PROGRAM_ID]], Degree_Information!$N$2:$N$20129, 0)), ""), "")</f>
        <v/>
      </c>
      <c r="K802" s="19"/>
      <c r="L802" s="20"/>
      <c r="M802" s="21"/>
      <c r="N802" s="21"/>
      <c r="O802" s="21"/>
      <c r="P802" s="22"/>
      <c r="Q802" s="21"/>
      <c r="R802" s="21"/>
      <c r="S802" s="20">
        <v>0</v>
      </c>
      <c r="T802" s="20">
        <v>0</v>
      </c>
      <c r="U802" s="23"/>
      <c r="V8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2" s="25"/>
      <c r="X802" s="26" t="str">
        <f>CONCATENATE(Passout2023[[#This Row], [Batch Start Semester]], "-", Passout2023[[#This Row], [Batch Start Year]], "-", Passout2023[[#This Row], [Degree Duration (year)]])</f>
        <v>--</v>
      </c>
      <c r="Y802" s="32"/>
      <c r="Z802" s="32"/>
      <c r="AA802" s="32"/>
      <c r="AB802" s="32"/>
      <c r="AC802" s="32"/>
      <c r="AD802" s="32"/>
      <c r="AE802" s="28">
        <f>COUNTA(Passout2023[[#This Row], [UNIVERSITY_DEGREE_PROGRAM_ID]:[(Graduated) Degree Awarded Female]])</f>
        <v>2</v>
      </c>
    </row>
    <row r="803" s="2" customFormat="1" ht="35.1" customHeight="1">
      <c r="A803" s="29" t="str">
        <f>IFERROR(IF($N803 &lt;&gt; "#Na", INDEX(Degree_Information!$A$2:$A$20129, MATCH(Passout2023[[#This Row], [UNIVERSITY_DEGREE_PROGRAM_ID]], Degree_Information!$N$2:$N$20129, 0)), ""), "")</f>
        <v/>
      </c>
      <c r="B803" s="29" t="str">
        <f>IFERROR(IF($N803 &lt;&gt; "#Na", INDEX(Degree_Information!$B$2:$B$20129, MATCH(Passout2023[[#This Row], [UNIVERSITY_DEGREE_PROGRAM_ID]], Degree_Information!$N$2:$N$20129, 0)), ""), "")</f>
        <v/>
      </c>
      <c r="C803" s="29" t="str">
        <f>IFERROR(IF($N803 &lt;&gt; "#Na", INDEX(Degree_Information!$E$2:$E$20129, MATCH(Passout2023[[#This Row], [UNIVERSITY_DEGREE_PROGRAM_ID]], Degree_Information!$N$2:$N$20129, 0)), ""), "")</f>
        <v/>
      </c>
      <c r="D803" s="29" t="str">
        <f>IFERROR(IF($N803 &lt;&gt; "#Na", INDEX(Degree_Information!$D$2:$D$20129, MATCH(Passout2023[[#This Row], [UNIVERSITY_DEGREE_PROGRAM_ID]], Degree_Information!$N$2:$N$20129, 0)), ""), "")</f>
        <v/>
      </c>
      <c r="E803" s="29" t="str">
        <f>IFERROR(IF($N803 &lt;&gt; "#Na", INDEX(Degree_Information!$F$2:$F$20129, MATCH(Passout2023[[#This Row], [UNIVERSITY_DEGREE_PROGRAM_ID]], Degree_Information!$N$2:$N$20129, 0)), ""), "")</f>
        <v/>
      </c>
      <c r="F803" s="29" t="str">
        <f>IFERROR(IF($N803 &lt;&gt; "#Na", INDEX(Degree_Information!$K$2:$K$20129, MATCH(Passout2023[[#This Row], [UNIVERSITY_DEGREE_PROGRAM_ID]], Degree_Information!$N$2:$N$20129, 0)), ""), "")</f>
        <v/>
      </c>
      <c r="G803" s="29" t="str">
        <f>IFERROR(IF($N803 &lt;&gt; "#Na", INDEX(Degree_Information!$G$2:$G$20129, MATCH(Passout2023[[#This Row], [UNIVERSITY_DEGREE_PROGRAM_ID]], Degree_Information!$N$2:$N$20129, 0)), ""), "")</f>
        <v/>
      </c>
      <c r="H803" s="29" t="str">
        <f>IFERROR(IF($N803 &lt;&gt; "#Na", INDEX(Degree_Information!$I$2:$I$20129, MATCH(Passout2023[[#This Row], [UNIVERSITY_DEGREE_PROGRAM_ID]], Degree_Information!$N$2:$N$20129, 0)), ""), "")</f>
        <v/>
      </c>
      <c r="I803" s="6" t="str">
        <f>IFERROR(IF($N803 &lt;&gt; "#Na", INDEX(Degree_Information!$H$2:$H$20129, MATCH(Passout2023[[#This Row], [UNIVERSITY_DEGREE_PROGRAM_ID]], Degree_Information!$N$2:$N$20129, 0)), ""), "")</f>
        <v/>
      </c>
      <c r="J803" s="6" t="str">
        <f>IFERROR(IF($N803 &lt;&gt; "#Na", INDEX(Degree_Information!$J$2:$J$20129, MATCH(Passout2023[[#This Row], [UNIVERSITY_DEGREE_PROGRAM_ID]], Degree_Information!$N$2:$N$20129, 0)), ""), "")</f>
        <v/>
      </c>
      <c r="K803" s="19"/>
      <c r="L803" s="20"/>
      <c r="M803" s="21"/>
      <c r="N803" s="21"/>
      <c r="O803" s="21"/>
      <c r="P803" s="22"/>
      <c r="Q803" s="21"/>
      <c r="R803" s="21"/>
      <c r="S803" s="20">
        <v>0</v>
      </c>
      <c r="T803" s="20">
        <v>0</v>
      </c>
      <c r="U803" s="23"/>
      <c r="V8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3" s="25"/>
      <c r="X803" s="26" t="str">
        <f>CONCATENATE(Passout2023[[#This Row], [Batch Start Semester]], "-", Passout2023[[#This Row], [Batch Start Year]], "-", Passout2023[[#This Row], [Degree Duration (year)]])</f>
        <v>--</v>
      </c>
      <c r="Y803" s="32"/>
      <c r="Z803" s="32"/>
      <c r="AA803" s="32"/>
      <c r="AB803" s="32"/>
      <c r="AC803" s="32"/>
      <c r="AD803" s="32"/>
      <c r="AE803" s="28">
        <f>COUNTA(Passout2023[[#This Row], [UNIVERSITY_DEGREE_PROGRAM_ID]:[(Graduated) Degree Awarded Female]])</f>
        <v>2</v>
      </c>
    </row>
    <row r="804" s="2" customFormat="1" ht="35.1" customHeight="1">
      <c r="A804" s="29" t="str">
        <f>IFERROR(IF($N804 &lt;&gt; "#Na", INDEX(Degree_Information!$A$2:$A$20129, MATCH(Passout2023[[#This Row], [UNIVERSITY_DEGREE_PROGRAM_ID]], Degree_Information!$N$2:$N$20129, 0)), ""), "")</f>
        <v/>
      </c>
      <c r="B804" s="29" t="str">
        <f>IFERROR(IF($N804 &lt;&gt; "#Na", INDEX(Degree_Information!$B$2:$B$20129, MATCH(Passout2023[[#This Row], [UNIVERSITY_DEGREE_PROGRAM_ID]], Degree_Information!$N$2:$N$20129, 0)), ""), "")</f>
        <v/>
      </c>
      <c r="C804" s="29" t="str">
        <f>IFERROR(IF($N804 &lt;&gt; "#Na", INDEX(Degree_Information!$E$2:$E$20129, MATCH(Passout2023[[#This Row], [UNIVERSITY_DEGREE_PROGRAM_ID]], Degree_Information!$N$2:$N$20129, 0)), ""), "")</f>
        <v/>
      </c>
      <c r="D804" s="29" t="str">
        <f>IFERROR(IF($N804 &lt;&gt; "#Na", INDEX(Degree_Information!$D$2:$D$20129, MATCH(Passout2023[[#This Row], [UNIVERSITY_DEGREE_PROGRAM_ID]], Degree_Information!$N$2:$N$20129, 0)), ""), "")</f>
        <v/>
      </c>
      <c r="E804" s="29" t="str">
        <f>IFERROR(IF($N804 &lt;&gt; "#Na", INDEX(Degree_Information!$F$2:$F$20129, MATCH(Passout2023[[#This Row], [UNIVERSITY_DEGREE_PROGRAM_ID]], Degree_Information!$N$2:$N$20129, 0)), ""), "")</f>
        <v/>
      </c>
      <c r="F804" s="29" t="str">
        <f>IFERROR(IF($N804 &lt;&gt; "#Na", INDEX(Degree_Information!$K$2:$K$20129, MATCH(Passout2023[[#This Row], [UNIVERSITY_DEGREE_PROGRAM_ID]], Degree_Information!$N$2:$N$20129, 0)), ""), "")</f>
        <v/>
      </c>
      <c r="G804" s="29" t="str">
        <f>IFERROR(IF($N804 &lt;&gt; "#Na", INDEX(Degree_Information!$G$2:$G$20129, MATCH(Passout2023[[#This Row], [UNIVERSITY_DEGREE_PROGRAM_ID]], Degree_Information!$N$2:$N$20129, 0)), ""), "")</f>
        <v/>
      </c>
      <c r="H804" s="29" t="str">
        <f>IFERROR(IF($N804 &lt;&gt; "#Na", INDEX(Degree_Information!$I$2:$I$20129, MATCH(Passout2023[[#This Row], [UNIVERSITY_DEGREE_PROGRAM_ID]], Degree_Information!$N$2:$N$20129, 0)), ""), "")</f>
        <v/>
      </c>
      <c r="I804" s="6" t="str">
        <f>IFERROR(IF($N804 &lt;&gt; "#Na", INDEX(Degree_Information!$H$2:$H$20129, MATCH(Passout2023[[#This Row], [UNIVERSITY_DEGREE_PROGRAM_ID]], Degree_Information!$N$2:$N$20129, 0)), ""), "")</f>
        <v/>
      </c>
      <c r="J804" s="6" t="str">
        <f>IFERROR(IF($N804 &lt;&gt; "#Na", INDEX(Degree_Information!$J$2:$J$20129, MATCH(Passout2023[[#This Row], [UNIVERSITY_DEGREE_PROGRAM_ID]], Degree_Information!$N$2:$N$20129, 0)), ""), "")</f>
        <v/>
      </c>
      <c r="K804" s="19"/>
      <c r="L804" s="20"/>
      <c r="M804" s="21"/>
      <c r="N804" s="21"/>
      <c r="O804" s="21"/>
      <c r="P804" s="22"/>
      <c r="Q804" s="21"/>
      <c r="R804" s="21"/>
      <c r="S804" s="20">
        <v>0</v>
      </c>
      <c r="T804" s="20">
        <v>0</v>
      </c>
      <c r="U804" s="23"/>
      <c r="V8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4" s="25"/>
      <c r="X804" s="26" t="str">
        <f>CONCATENATE(Passout2023[[#This Row], [Batch Start Semester]], "-", Passout2023[[#This Row], [Batch Start Year]], "-", Passout2023[[#This Row], [Degree Duration (year)]])</f>
        <v>--</v>
      </c>
      <c r="Y804" s="32"/>
      <c r="Z804" s="32"/>
      <c r="AA804" s="32"/>
      <c r="AB804" s="32"/>
      <c r="AC804" s="32"/>
      <c r="AD804" s="32"/>
      <c r="AE804" s="28">
        <f>COUNTA(Passout2023[[#This Row], [UNIVERSITY_DEGREE_PROGRAM_ID]:[(Graduated) Degree Awarded Female]])</f>
        <v>2</v>
      </c>
    </row>
    <row r="805" s="2" customFormat="1" ht="35.1" customHeight="1">
      <c r="A805" s="29" t="str">
        <f>IFERROR(IF($N805 &lt;&gt; "#Na", INDEX(Degree_Information!$A$2:$A$20129, MATCH(Passout2023[[#This Row], [UNIVERSITY_DEGREE_PROGRAM_ID]], Degree_Information!$N$2:$N$20129, 0)), ""), "")</f>
        <v/>
      </c>
      <c r="B805" s="29" t="str">
        <f>IFERROR(IF($N805 &lt;&gt; "#Na", INDEX(Degree_Information!$B$2:$B$20129, MATCH(Passout2023[[#This Row], [UNIVERSITY_DEGREE_PROGRAM_ID]], Degree_Information!$N$2:$N$20129, 0)), ""), "")</f>
        <v/>
      </c>
      <c r="C805" s="29" t="str">
        <f>IFERROR(IF($N805 &lt;&gt; "#Na", INDEX(Degree_Information!$E$2:$E$20129, MATCH(Passout2023[[#This Row], [UNIVERSITY_DEGREE_PROGRAM_ID]], Degree_Information!$N$2:$N$20129, 0)), ""), "")</f>
        <v/>
      </c>
      <c r="D805" s="29" t="str">
        <f>IFERROR(IF($N805 &lt;&gt; "#Na", INDEX(Degree_Information!$D$2:$D$20129, MATCH(Passout2023[[#This Row], [UNIVERSITY_DEGREE_PROGRAM_ID]], Degree_Information!$N$2:$N$20129, 0)), ""), "")</f>
        <v/>
      </c>
      <c r="E805" s="29" t="str">
        <f>IFERROR(IF($N805 &lt;&gt; "#Na", INDEX(Degree_Information!$F$2:$F$20129, MATCH(Passout2023[[#This Row], [UNIVERSITY_DEGREE_PROGRAM_ID]], Degree_Information!$N$2:$N$20129, 0)), ""), "")</f>
        <v/>
      </c>
      <c r="F805" s="29" t="str">
        <f>IFERROR(IF($N805 &lt;&gt; "#Na", INDEX(Degree_Information!$K$2:$K$20129, MATCH(Passout2023[[#This Row], [UNIVERSITY_DEGREE_PROGRAM_ID]], Degree_Information!$N$2:$N$20129, 0)), ""), "")</f>
        <v/>
      </c>
      <c r="G805" s="29" t="str">
        <f>IFERROR(IF($N805 &lt;&gt; "#Na", INDEX(Degree_Information!$G$2:$G$20129, MATCH(Passout2023[[#This Row], [UNIVERSITY_DEGREE_PROGRAM_ID]], Degree_Information!$N$2:$N$20129, 0)), ""), "")</f>
        <v/>
      </c>
      <c r="H805" s="29" t="str">
        <f>IFERROR(IF($N805 &lt;&gt; "#Na", INDEX(Degree_Information!$I$2:$I$20129, MATCH(Passout2023[[#This Row], [UNIVERSITY_DEGREE_PROGRAM_ID]], Degree_Information!$N$2:$N$20129, 0)), ""), "")</f>
        <v/>
      </c>
      <c r="I805" s="6" t="str">
        <f>IFERROR(IF($N805 &lt;&gt; "#Na", INDEX(Degree_Information!$H$2:$H$20129, MATCH(Passout2023[[#This Row], [UNIVERSITY_DEGREE_PROGRAM_ID]], Degree_Information!$N$2:$N$20129, 0)), ""), "")</f>
        <v/>
      </c>
      <c r="J805" s="6" t="str">
        <f>IFERROR(IF($N805 &lt;&gt; "#Na", INDEX(Degree_Information!$J$2:$J$20129, MATCH(Passout2023[[#This Row], [UNIVERSITY_DEGREE_PROGRAM_ID]], Degree_Information!$N$2:$N$20129, 0)), ""), "")</f>
        <v/>
      </c>
      <c r="K805" s="19"/>
      <c r="L805" s="20"/>
      <c r="M805" s="21"/>
      <c r="N805" s="21"/>
      <c r="O805" s="21"/>
      <c r="P805" s="22"/>
      <c r="Q805" s="21"/>
      <c r="R805" s="21"/>
      <c r="S805" s="20">
        <v>0</v>
      </c>
      <c r="T805" s="20">
        <v>0</v>
      </c>
      <c r="U805" s="23"/>
      <c r="V8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5" s="25"/>
      <c r="X805" s="26" t="str">
        <f>CONCATENATE(Passout2023[[#This Row], [Batch Start Semester]], "-", Passout2023[[#This Row], [Batch Start Year]], "-", Passout2023[[#This Row], [Degree Duration (year)]])</f>
        <v>--</v>
      </c>
      <c r="Y805" s="32"/>
      <c r="Z805" s="32"/>
      <c r="AA805" s="32"/>
      <c r="AB805" s="32"/>
      <c r="AC805" s="32"/>
      <c r="AD805" s="32"/>
      <c r="AE805" s="28">
        <f>COUNTA(Passout2023[[#This Row], [UNIVERSITY_DEGREE_PROGRAM_ID]:[(Graduated) Degree Awarded Female]])</f>
        <v>2</v>
      </c>
    </row>
    <row r="806" s="2" customFormat="1" ht="35.1" customHeight="1">
      <c r="A806" s="29" t="str">
        <f>IFERROR(IF($N806 &lt;&gt; "#Na", INDEX(Degree_Information!$A$2:$A$20129, MATCH(Passout2023[[#This Row], [UNIVERSITY_DEGREE_PROGRAM_ID]], Degree_Information!$N$2:$N$20129, 0)), ""), "")</f>
        <v/>
      </c>
      <c r="B806" s="29" t="str">
        <f>IFERROR(IF($N806 &lt;&gt; "#Na", INDEX(Degree_Information!$B$2:$B$20129, MATCH(Passout2023[[#This Row], [UNIVERSITY_DEGREE_PROGRAM_ID]], Degree_Information!$N$2:$N$20129, 0)), ""), "")</f>
        <v/>
      </c>
      <c r="C806" s="29" t="str">
        <f>IFERROR(IF($N806 &lt;&gt; "#Na", INDEX(Degree_Information!$E$2:$E$20129, MATCH(Passout2023[[#This Row], [UNIVERSITY_DEGREE_PROGRAM_ID]], Degree_Information!$N$2:$N$20129, 0)), ""), "")</f>
        <v/>
      </c>
      <c r="D806" s="29" t="str">
        <f>IFERROR(IF($N806 &lt;&gt; "#Na", INDEX(Degree_Information!$D$2:$D$20129, MATCH(Passout2023[[#This Row], [UNIVERSITY_DEGREE_PROGRAM_ID]], Degree_Information!$N$2:$N$20129, 0)), ""), "")</f>
        <v/>
      </c>
      <c r="E806" s="29" t="str">
        <f>IFERROR(IF($N806 &lt;&gt; "#Na", INDEX(Degree_Information!$F$2:$F$20129, MATCH(Passout2023[[#This Row], [UNIVERSITY_DEGREE_PROGRAM_ID]], Degree_Information!$N$2:$N$20129, 0)), ""), "")</f>
        <v/>
      </c>
      <c r="F806" s="29" t="str">
        <f>IFERROR(IF($N806 &lt;&gt; "#Na", INDEX(Degree_Information!$K$2:$K$20129, MATCH(Passout2023[[#This Row], [UNIVERSITY_DEGREE_PROGRAM_ID]], Degree_Information!$N$2:$N$20129, 0)), ""), "")</f>
        <v/>
      </c>
      <c r="G806" s="29" t="str">
        <f>IFERROR(IF($N806 &lt;&gt; "#Na", INDEX(Degree_Information!$G$2:$G$20129, MATCH(Passout2023[[#This Row], [UNIVERSITY_DEGREE_PROGRAM_ID]], Degree_Information!$N$2:$N$20129, 0)), ""), "")</f>
        <v/>
      </c>
      <c r="H806" s="29" t="str">
        <f>IFERROR(IF($N806 &lt;&gt; "#Na", INDEX(Degree_Information!$I$2:$I$20129, MATCH(Passout2023[[#This Row], [UNIVERSITY_DEGREE_PROGRAM_ID]], Degree_Information!$N$2:$N$20129, 0)), ""), "")</f>
        <v/>
      </c>
      <c r="I806" s="6" t="str">
        <f>IFERROR(IF($N806 &lt;&gt; "#Na", INDEX(Degree_Information!$H$2:$H$20129, MATCH(Passout2023[[#This Row], [UNIVERSITY_DEGREE_PROGRAM_ID]], Degree_Information!$N$2:$N$20129, 0)), ""), "")</f>
        <v/>
      </c>
      <c r="J806" s="6" t="str">
        <f>IFERROR(IF($N806 &lt;&gt; "#Na", INDEX(Degree_Information!$J$2:$J$20129, MATCH(Passout2023[[#This Row], [UNIVERSITY_DEGREE_PROGRAM_ID]], Degree_Information!$N$2:$N$20129, 0)), ""), "")</f>
        <v/>
      </c>
      <c r="K806" s="19"/>
      <c r="L806" s="20"/>
      <c r="M806" s="21"/>
      <c r="N806" s="21"/>
      <c r="O806" s="21"/>
      <c r="P806" s="22"/>
      <c r="Q806" s="21"/>
      <c r="R806" s="21"/>
      <c r="S806" s="20">
        <v>0</v>
      </c>
      <c r="T806" s="20">
        <v>0</v>
      </c>
      <c r="U806" s="23"/>
      <c r="V8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6" s="25"/>
      <c r="X806" s="26" t="str">
        <f>CONCATENATE(Passout2023[[#This Row], [Batch Start Semester]], "-", Passout2023[[#This Row], [Batch Start Year]], "-", Passout2023[[#This Row], [Degree Duration (year)]])</f>
        <v>--</v>
      </c>
      <c r="Y806" s="32"/>
      <c r="Z806" s="32"/>
      <c r="AA806" s="32"/>
      <c r="AB806" s="32"/>
      <c r="AC806" s="32"/>
      <c r="AD806" s="32"/>
      <c r="AE806" s="28">
        <f>COUNTA(Passout2023[[#This Row], [UNIVERSITY_DEGREE_PROGRAM_ID]:[(Graduated) Degree Awarded Female]])</f>
        <v>2</v>
      </c>
    </row>
    <row r="807" s="2" customFormat="1" ht="35.1" customHeight="1">
      <c r="A807" s="29" t="str">
        <f>IFERROR(IF($N807 &lt;&gt; "#Na", INDEX(Degree_Information!$A$2:$A$20129, MATCH(Passout2023[[#This Row], [UNIVERSITY_DEGREE_PROGRAM_ID]], Degree_Information!$N$2:$N$20129, 0)), ""), "")</f>
        <v/>
      </c>
      <c r="B807" s="29" t="str">
        <f>IFERROR(IF($N807 &lt;&gt; "#Na", INDEX(Degree_Information!$B$2:$B$20129, MATCH(Passout2023[[#This Row], [UNIVERSITY_DEGREE_PROGRAM_ID]], Degree_Information!$N$2:$N$20129, 0)), ""), "")</f>
        <v/>
      </c>
      <c r="C807" s="29" t="str">
        <f>IFERROR(IF($N807 &lt;&gt; "#Na", INDEX(Degree_Information!$E$2:$E$20129, MATCH(Passout2023[[#This Row], [UNIVERSITY_DEGREE_PROGRAM_ID]], Degree_Information!$N$2:$N$20129, 0)), ""), "")</f>
        <v/>
      </c>
      <c r="D807" s="29" t="str">
        <f>IFERROR(IF($N807 &lt;&gt; "#Na", INDEX(Degree_Information!$D$2:$D$20129, MATCH(Passout2023[[#This Row], [UNIVERSITY_DEGREE_PROGRAM_ID]], Degree_Information!$N$2:$N$20129, 0)), ""), "")</f>
        <v/>
      </c>
      <c r="E807" s="29" t="str">
        <f>IFERROR(IF($N807 &lt;&gt; "#Na", INDEX(Degree_Information!$F$2:$F$20129, MATCH(Passout2023[[#This Row], [UNIVERSITY_DEGREE_PROGRAM_ID]], Degree_Information!$N$2:$N$20129, 0)), ""), "")</f>
        <v/>
      </c>
      <c r="F807" s="29" t="str">
        <f>IFERROR(IF($N807 &lt;&gt; "#Na", INDEX(Degree_Information!$K$2:$K$20129, MATCH(Passout2023[[#This Row], [UNIVERSITY_DEGREE_PROGRAM_ID]], Degree_Information!$N$2:$N$20129, 0)), ""), "")</f>
        <v/>
      </c>
      <c r="G807" s="29" t="str">
        <f>IFERROR(IF($N807 &lt;&gt; "#Na", INDEX(Degree_Information!$G$2:$G$20129, MATCH(Passout2023[[#This Row], [UNIVERSITY_DEGREE_PROGRAM_ID]], Degree_Information!$N$2:$N$20129, 0)), ""), "")</f>
        <v/>
      </c>
      <c r="H807" s="29" t="str">
        <f>IFERROR(IF($N807 &lt;&gt; "#Na", INDEX(Degree_Information!$I$2:$I$20129, MATCH(Passout2023[[#This Row], [UNIVERSITY_DEGREE_PROGRAM_ID]], Degree_Information!$N$2:$N$20129, 0)), ""), "")</f>
        <v/>
      </c>
      <c r="I807" s="6" t="str">
        <f>IFERROR(IF($N807 &lt;&gt; "#Na", INDEX(Degree_Information!$H$2:$H$20129, MATCH(Passout2023[[#This Row], [UNIVERSITY_DEGREE_PROGRAM_ID]], Degree_Information!$N$2:$N$20129, 0)), ""), "")</f>
        <v/>
      </c>
      <c r="J807" s="6" t="str">
        <f>IFERROR(IF($N807 &lt;&gt; "#Na", INDEX(Degree_Information!$J$2:$J$20129, MATCH(Passout2023[[#This Row], [UNIVERSITY_DEGREE_PROGRAM_ID]], Degree_Information!$N$2:$N$20129, 0)), ""), "")</f>
        <v/>
      </c>
      <c r="K807" s="19"/>
      <c r="L807" s="20"/>
      <c r="M807" s="21"/>
      <c r="N807" s="21"/>
      <c r="O807" s="21"/>
      <c r="P807" s="22"/>
      <c r="Q807" s="21"/>
      <c r="R807" s="21"/>
      <c r="S807" s="20">
        <v>0</v>
      </c>
      <c r="T807" s="20">
        <v>0</v>
      </c>
      <c r="U807" s="23"/>
      <c r="V8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7" s="25"/>
      <c r="X807" s="26" t="str">
        <f>CONCATENATE(Passout2023[[#This Row], [Batch Start Semester]], "-", Passout2023[[#This Row], [Batch Start Year]], "-", Passout2023[[#This Row], [Degree Duration (year)]])</f>
        <v>--</v>
      </c>
      <c r="Y807" s="32"/>
      <c r="Z807" s="32"/>
      <c r="AA807" s="32"/>
      <c r="AB807" s="32"/>
      <c r="AC807" s="32"/>
      <c r="AD807" s="32"/>
      <c r="AE807" s="28">
        <f>COUNTA(Passout2023[[#This Row], [UNIVERSITY_DEGREE_PROGRAM_ID]:[(Graduated) Degree Awarded Female]])</f>
        <v>2</v>
      </c>
    </row>
    <row r="808" s="2" customFormat="1" ht="35.1" customHeight="1">
      <c r="A808" s="29" t="str">
        <f>IFERROR(IF($N808 &lt;&gt; "#Na", INDEX(Degree_Information!$A$2:$A$20129, MATCH(Passout2023[[#This Row], [UNIVERSITY_DEGREE_PROGRAM_ID]], Degree_Information!$N$2:$N$20129, 0)), ""), "")</f>
        <v/>
      </c>
      <c r="B808" s="29" t="str">
        <f>IFERROR(IF($N808 &lt;&gt; "#Na", INDEX(Degree_Information!$B$2:$B$20129, MATCH(Passout2023[[#This Row], [UNIVERSITY_DEGREE_PROGRAM_ID]], Degree_Information!$N$2:$N$20129, 0)), ""), "")</f>
        <v/>
      </c>
      <c r="C808" s="29" t="str">
        <f>IFERROR(IF($N808 &lt;&gt; "#Na", INDEX(Degree_Information!$E$2:$E$20129, MATCH(Passout2023[[#This Row], [UNIVERSITY_DEGREE_PROGRAM_ID]], Degree_Information!$N$2:$N$20129, 0)), ""), "")</f>
        <v/>
      </c>
      <c r="D808" s="29" t="str">
        <f>IFERROR(IF($N808 &lt;&gt; "#Na", INDEX(Degree_Information!$D$2:$D$20129, MATCH(Passout2023[[#This Row], [UNIVERSITY_DEGREE_PROGRAM_ID]], Degree_Information!$N$2:$N$20129, 0)), ""), "")</f>
        <v/>
      </c>
      <c r="E808" s="29" t="str">
        <f>IFERROR(IF($N808 &lt;&gt; "#Na", INDEX(Degree_Information!$F$2:$F$20129, MATCH(Passout2023[[#This Row], [UNIVERSITY_DEGREE_PROGRAM_ID]], Degree_Information!$N$2:$N$20129, 0)), ""), "")</f>
        <v/>
      </c>
      <c r="F808" s="29" t="str">
        <f>IFERROR(IF($N808 &lt;&gt; "#Na", INDEX(Degree_Information!$K$2:$K$20129, MATCH(Passout2023[[#This Row], [UNIVERSITY_DEGREE_PROGRAM_ID]], Degree_Information!$N$2:$N$20129, 0)), ""), "")</f>
        <v/>
      </c>
      <c r="G808" s="29" t="str">
        <f>IFERROR(IF($N808 &lt;&gt; "#Na", INDEX(Degree_Information!$G$2:$G$20129, MATCH(Passout2023[[#This Row], [UNIVERSITY_DEGREE_PROGRAM_ID]], Degree_Information!$N$2:$N$20129, 0)), ""), "")</f>
        <v/>
      </c>
      <c r="H808" s="29" t="str">
        <f>IFERROR(IF($N808 &lt;&gt; "#Na", INDEX(Degree_Information!$I$2:$I$20129, MATCH(Passout2023[[#This Row], [UNIVERSITY_DEGREE_PROGRAM_ID]], Degree_Information!$N$2:$N$20129, 0)), ""), "")</f>
        <v/>
      </c>
      <c r="I808" s="6" t="str">
        <f>IFERROR(IF($N808 &lt;&gt; "#Na", INDEX(Degree_Information!$H$2:$H$20129, MATCH(Passout2023[[#This Row], [UNIVERSITY_DEGREE_PROGRAM_ID]], Degree_Information!$N$2:$N$20129, 0)), ""), "")</f>
        <v/>
      </c>
      <c r="J808" s="6" t="str">
        <f>IFERROR(IF($N808 &lt;&gt; "#Na", INDEX(Degree_Information!$J$2:$J$20129, MATCH(Passout2023[[#This Row], [UNIVERSITY_DEGREE_PROGRAM_ID]], Degree_Information!$N$2:$N$20129, 0)), ""), "")</f>
        <v/>
      </c>
      <c r="K808" s="19"/>
      <c r="L808" s="20"/>
      <c r="M808" s="21"/>
      <c r="N808" s="21"/>
      <c r="O808" s="21"/>
      <c r="P808" s="22"/>
      <c r="Q808" s="21"/>
      <c r="R808" s="21"/>
      <c r="S808" s="20">
        <v>0</v>
      </c>
      <c r="T808" s="20">
        <v>0</v>
      </c>
      <c r="U808" s="23"/>
      <c r="V8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8" s="25"/>
      <c r="X808" s="26" t="str">
        <f>CONCATENATE(Passout2023[[#This Row], [Batch Start Semester]], "-", Passout2023[[#This Row], [Batch Start Year]], "-", Passout2023[[#This Row], [Degree Duration (year)]])</f>
        <v>--</v>
      </c>
      <c r="Y808" s="32"/>
      <c r="Z808" s="32"/>
      <c r="AA808" s="32"/>
      <c r="AB808" s="32"/>
      <c r="AC808" s="32"/>
      <c r="AD808" s="32"/>
      <c r="AE808" s="28">
        <f>COUNTA(Passout2023[[#This Row], [UNIVERSITY_DEGREE_PROGRAM_ID]:[(Graduated) Degree Awarded Female]])</f>
        <v>2</v>
      </c>
    </row>
    <row r="809" s="2" customFormat="1" ht="35.1" customHeight="1">
      <c r="A809" s="29" t="str">
        <f>IFERROR(IF($N809 &lt;&gt; "#Na", INDEX(Degree_Information!$A$2:$A$20129, MATCH(Passout2023[[#This Row], [UNIVERSITY_DEGREE_PROGRAM_ID]], Degree_Information!$N$2:$N$20129, 0)), ""), "")</f>
        <v/>
      </c>
      <c r="B809" s="29" t="str">
        <f>IFERROR(IF($N809 &lt;&gt; "#Na", INDEX(Degree_Information!$B$2:$B$20129, MATCH(Passout2023[[#This Row], [UNIVERSITY_DEGREE_PROGRAM_ID]], Degree_Information!$N$2:$N$20129, 0)), ""), "")</f>
        <v/>
      </c>
      <c r="C809" s="29" t="str">
        <f>IFERROR(IF($N809 &lt;&gt; "#Na", INDEX(Degree_Information!$E$2:$E$20129, MATCH(Passout2023[[#This Row], [UNIVERSITY_DEGREE_PROGRAM_ID]], Degree_Information!$N$2:$N$20129, 0)), ""), "")</f>
        <v/>
      </c>
      <c r="D809" s="29" t="str">
        <f>IFERROR(IF($N809 &lt;&gt; "#Na", INDEX(Degree_Information!$D$2:$D$20129, MATCH(Passout2023[[#This Row], [UNIVERSITY_DEGREE_PROGRAM_ID]], Degree_Information!$N$2:$N$20129, 0)), ""), "")</f>
        <v/>
      </c>
      <c r="E809" s="29" t="str">
        <f>IFERROR(IF($N809 &lt;&gt; "#Na", INDEX(Degree_Information!$F$2:$F$20129, MATCH(Passout2023[[#This Row], [UNIVERSITY_DEGREE_PROGRAM_ID]], Degree_Information!$N$2:$N$20129, 0)), ""), "")</f>
        <v/>
      </c>
      <c r="F809" s="29" t="str">
        <f>IFERROR(IF($N809 &lt;&gt; "#Na", INDEX(Degree_Information!$K$2:$K$20129, MATCH(Passout2023[[#This Row], [UNIVERSITY_DEGREE_PROGRAM_ID]], Degree_Information!$N$2:$N$20129, 0)), ""), "")</f>
        <v/>
      </c>
      <c r="G809" s="29" t="str">
        <f>IFERROR(IF($N809 &lt;&gt; "#Na", INDEX(Degree_Information!$G$2:$G$20129, MATCH(Passout2023[[#This Row], [UNIVERSITY_DEGREE_PROGRAM_ID]], Degree_Information!$N$2:$N$20129, 0)), ""), "")</f>
        <v/>
      </c>
      <c r="H809" s="29" t="str">
        <f>IFERROR(IF($N809 &lt;&gt; "#Na", INDEX(Degree_Information!$I$2:$I$20129, MATCH(Passout2023[[#This Row], [UNIVERSITY_DEGREE_PROGRAM_ID]], Degree_Information!$N$2:$N$20129, 0)), ""), "")</f>
        <v/>
      </c>
      <c r="I809" s="6" t="str">
        <f>IFERROR(IF($N809 &lt;&gt; "#Na", INDEX(Degree_Information!$H$2:$H$20129, MATCH(Passout2023[[#This Row], [UNIVERSITY_DEGREE_PROGRAM_ID]], Degree_Information!$N$2:$N$20129, 0)), ""), "")</f>
        <v/>
      </c>
      <c r="J809" s="6" t="str">
        <f>IFERROR(IF($N809 &lt;&gt; "#Na", INDEX(Degree_Information!$J$2:$J$20129, MATCH(Passout2023[[#This Row], [UNIVERSITY_DEGREE_PROGRAM_ID]], Degree_Information!$N$2:$N$20129, 0)), ""), "")</f>
        <v/>
      </c>
      <c r="K809" s="19"/>
      <c r="L809" s="20"/>
      <c r="M809" s="21"/>
      <c r="N809" s="21"/>
      <c r="O809" s="21"/>
      <c r="P809" s="22"/>
      <c r="Q809" s="21"/>
      <c r="R809" s="21"/>
      <c r="S809" s="20">
        <v>0</v>
      </c>
      <c r="T809" s="20">
        <v>0</v>
      </c>
      <c r="U809" s="23"/>
      <c r="V8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09" s="25"/>
      <c r="X809" s="26" t="str">
        <f>CONCATENATE(Passout2023[[#This Row], [Batch Start Semester]], "-", Passout2023[[#This Row], [Batch Start Year]], "-", Passout2023[[#This Row], [Degree Duration (year)]])</f>
        <v>--</v>
      </c>
      <c r="Y809" s="32"/>
      <c r="Z809" s="32"/>
      <c r="AA809" s="32"/>
      <c r="AB809" s="32"/>
      <c r="AC809" s="32"/>
      <c r="AD809" s="32"/>
      <c r="AE809" s="28">
        <f>COUNTA(Passout2023[[#This Row], [UNIVERSITY_DEGREE_PROGRAM_ID]:[(Graduated) Degree Awarded Female]])</f>
        <v>2</v>
      </c>
    </row>
    <row r="810" s="2" customFormat="1" ht="35.1" customHeight="1">
      <c r="A810" s="29" t="str">
        <f>IFERROR(IF($N810 &lt;&gt; "#Na", INDEX(Degree_Information!$A$2:$A$20129, MATCH(Passout2023[[#This Row], [UNIVERSITY_DEGREE_PROGRAM_ID]], Degree_Information!$N$2:$N$20129, 0)), ""), "")</f>
        <v/>
      </c>
      <c r="B810" s="29" t="str">
        <f>IFERROR(IF($N810 &lt;&gt; "#Na", INDEX(Degree_Information!$B$2:$B$20129, MATCH(Passout2023[[#This Row], [UNIVERSITY_DEGREE_PROGRAM_ID]], Degree_Information!$N$2:$N$20129, 0)), ""), "")</f>
        <v/>
      </c>
      <c r="C810" s="29" t="str">
        <f>IFERROR(IF($N810 &lt;&gt; "#Na", INDEX(Degree_Information!$E$2:$E$20129, MATCH(Passout2023[[#This Row], [UNIVERSITY_DEGREE_PROGRAM_ID]], Degree_Information!$N$2:$N$20129, 0)), ""), "")</f>
        <v/>
      </c>
      <c r="D810" s="29" t="str">
        <f>IFERROR(IF($N810 &lt;&gt; "#Na", INDEX(Degree_Information!$D$2:$D$20129, MATCH(Passout2023[[#This Row], [UNIVERSITY_DEGREE_PROGRAM_ID]], Degree_Information!$N$2:$N$20129, 0)), ""), "")</f>
        <v/>
      </c>
      <c r="E810" s="29" t="str">
        <f>IFERROR(IF($N810 &lt;&gt; "#Na", INDEX(Degree_Information!$F$2:$F$20129, MATCH(Passout2023[[#This Row], [UNIVERSITY_DEGREE_PROGRAM_ID]], Degree_Information!$N$2:$N$20129, 0)), ""), "")</f>
        <v/>
      </c>
      <c r="F810" s="29" t="str">
        <f>IFERROR(IF($N810 &lt;&gt; "#Na", INDEX(Degree_Information!$K$2:$K$20129, MATCH(Passout2023[[#This Row], [UNIVERSITY_DEGREE_PROGRAM_ID]], Degree_Information!$N$2:$N$20129, 0)), ""), "")</f>
        <v/>
      </c>
      <c r="G810" s="29" t="str">
        <f>IFERROR(IF($N810 &lt;&gt; "#Na", INDEX(Degree_Information!$G$2:$G$20129, MATCH(Passout2023[[#This Row], [UNIVERSITY_DEGREE_PROGRAM_ID]], Degree_Information!$N$2:$N$20129, 0)), ""), "")</f>
        <v/>
      </c>
      <c r="H810" s="29" t="str">
        <f>IFERROR(IF($N810 &lt;&gt; "#Na", INDEX(Degree_Information!$I$2:$I$20129, MATCH(Passout2023[[#This Row], [UNIVERSITY_DEGREE_PROGRAM_ID]], Degree_Information!$N$2:$N$20129, 0)), ""), "")</f>
        <v/>
      </c>
      <c r="I810" s="6" t="str">
        <f>IFERROR(IF($N810 &lt;&gt; "#Na", INDEX(Degree_Information!$H$2:$H$20129, MATCH(Passout2023[[#This Row], [UNIVERSITY_DEGREE_PROGRAM_ID]], Degree_Information!$N$2:$N$20129, 0)), ""), "")</f>
        <v/>
      </c>
      <c r="J810" s="6" t="str">
        <f>IFERROR(IF($N810 &lt;&gt; "#Na", INDEX(Degree_Information!$J$2:$J$20129, MATCH(Passout2023[[#This Row], [UNIVERSITY_DEGREE_PROGRAM_ID]], Degree_Information!$N$2:$N$20129, 0)), ""), "")</f>
        <v/>
      </c>
      <c r="K810" s="19"/>
      <c r="L810" s="20"/>
      <c r="M810" s="21"/>
      <c r="N810" s="21"/>
      <c r="O810" s="21"/>
      <c r="P810" s="22"/>
      <c r="Q810" s="21"/>
      <c r="R810" s="21"/>
      <c r="S810" s="20">
        <v>0</v>
      </c>
      <c r="T810" s="20">
        <v>0</v>
      </c>
      <c r="U810" s="23"/>
      <c r="V8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0" s="25"/>
      <c r="X810" s="26" t="str">
        <f>CONCATENATE(Passout2023[[#This Row], [Batch Start Semester]], "-", Passout2023[[#This Row], [Batch Start Year]], "-", Passout2023[[#This Row], [Degree Duration (year)]])</f>
        <v>--</v>
      </c>
      <c r="Y810" s="32"/>
      <c r="Z810" s="32"/>
      <c r="AA810" s="32"/>
      <c r="AB810" s="32"/>
      <c r="AC810" s="32"/>
      <c r="AD810" s="32"/>
      <c r="AE810" s="28">
        <f>COUNTA(Passout2023[[#This Row], [UNIVERSITY_DEGREE_PROGRAM_ID]:[(Graduated) Degree Awarded Female]])</f>
        <v>2</v>
      </c>
    </row>
    <row r="811" s="2" customFormat="1" ht="35.1" customHeight="1">
      <c r="A811" s="29" t="str">
        <f>IFERROR(IF($N811 &lt;&gt; "#Na", INDEX(Degree_Information!$A$2:$A$20129, MATCH(Passout2023[[#This Row], [UNIVERSITY_DEGREE_PROGRAM_ID]], Degree_Information!$N$2:$N$20129, 0)), ""), "")</f>
        <v/>
      </c>
      <c r="B811" s="29" t="str">
        <f>IFERROR(IF($N811 &lt;&gt; "#Na", INDEX(Degree_Information!$B$2:$B$20129, MATCH(Passout2023[[#This Row], [UNIVERSITY_DEGREE_PROGRAM_ID]], Degree_Information!$N$2:$N$20129, 0)), ""), "")</f>
        <v/>
      </c>
      <c r="C811" s="29" t="str">
        <f>IFERROR(IF($N811 &lt;&gt; "#Na", INDEX(Degree_Information!$E$2:$E$20129, MATCH(Passout2023[[#This Row], [UNIVERSITY_DEGREE_PROGRAM_ID]], Degree_Information!$N$2:$N$20129, 0)), ""), "")</f>
        <v/>
      </c>
      <c r="D811" s="29" t="str">
        <f>IFERROR(IF($N811 &lt;&gt; "#Na", INDEX(Degree_Information!$D$2:$D$20129, MATCH(Passout2023[[#This Row], [UNIVERSITY_DEGREE_PROGRAM_ID]], Degree_Information!$N$2:$N$20129, 0)), ""), "")</f>
        <v/>
      </c>
      <c r="E811" s="29" t="str">
        <f>IFERROR(IF($N811 &lt;&gt; "#Na", INDEX(Degree_Information!$F$2:$F$20129, MATCH(Passout2023[[#This Row], [UNIVERSITY_DEGREE_PROGRAM_ID]], Degree_Information!$N$2:$N$20129, 0)), ""), "")</f>
        <v/>
      </c>
      <c r="F811" s="29" t="str">
        <f>IFERROR(IF($N811 &lt;&gt; "#Na", INDEX(Degree_Information!$K$2:$K$20129, MATCH(Passout2023[[#This Row], [UNIVERSITY_DEGREE_PROGRAM_ID]], Degree_Information!$N$2:$N$20129, 0)), ""), "")</f>
        <v/>
      </c>
      <c r="G811" s="29" t="str">
        <f>IFERROR(IF($N811 &lt;&gt; "#Na", INDEX(Degree_Information!$G$2:$G$20129, MATCH(Passout2023[[#This Row], [UNIVERSITY_DEGREE_PROGRAM_ID]], Degree_Information!$N$2:$N$20129, 0)), ""), "")</f>
        <v/>
      </c>
      <c r="H811" s="29" t="str">
        <f>IFERROR(IF($N811 &lt;&gt; "#Na", INDEX(Degree_Information!$I$2:$I$20129, MATCH(Passout2023[[#This Row], [UNIVERSITY_DEGREE_PROGRAM_ID]], Degree_Information!$N$2:$N$20129, 0)), ""), "")</f>
        <v/>
      </c>
      <c r="I811" s="6" t="str">
        <f>IFERROR(IF($N811 &lt;&gt; "#Na", INDEX(Degree_Information!$H$2:$H$20129, MATCH(Passout2023[[#This Row], [UNIVERSITY_DEGREE_PROGRAM_ID]], Degree_Information!$N$2:$N$20129, 0)), ""), "")</f>
        <v/>
      </c>
      <c r="J811" s="6" t="str">
        <f>IFERROR(IF($N811 &lt;&gt; "#Na", INDEX(Degree_Information!$J$2:$J$20129, MATCH(Passout2023[[#This Row], [UNIVERSITY_DEGREE_PROGRAM_ID]], Degree_Information!$N$2:$N$20129, 0)), ""), "")</f>
        <v/>
      </c>
      <c r="K811" s="19"/>
      <c r="L811" s="20"/>
      <c r="M811" s="21"/>
      <c r="N811" s="21"/>
      <c r="O811" s="21"/>
      <c r="P811" s="22"/>
      <c r="Q811" s="21"/>
      <c r="R811" s="21"/>
      <c r="S811" s="20">
        <v>0</v>
      </c>
      <c r="T811" s="20">
        <v>0</v>
      </c>
      <c r="U811" s="23"/>
      <c r="V8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1" s="25"/>
      <c r="X811" s="26" t="str">
        <f>CONCATENATE(Passout2023[[#This Row], [Batch Start Semester]], "-", Passout2023[[#This Row], [Batch Start Year]], "-", Passout2023[[#This Row], [Degree Duration (year)]])</f>
        <v>--</v>
      </c>
      <c r="Y811" s="32"/>
      <c r="Z811" s="32"/>
      <c r="AA811" s="32"/>
      <c r="AB811" s="32"/>
      <c r="AC811" s="32"/>
      <c r="AD811" s="32"/>
      <c r="AE811" s="28">
        <f>COUNTA(Passout2023[[#This Row], [UNIVERSITY_DEGREE_PROGRAM_ID]:[(Graduated) Degree Awarded Female]])</f>
        <v>2</v>
      </c>
    </row>
    <row r="812" s="2" customFormat="1" ht="35.1" customHeight="1">
      <c r="A812" s="29" t="str">
        <f>IFERROR(IF($N812 &lt;&gt; "#Na", INDEX(Degree_Information!$A$2:$A$20129, MATCH(Passout2023[[#This Row], [UNIVERSITY_DEGREE_PROGRAM_ID]], Degree_Information!$N$2:$N$20129, 0)), ""), "")</f>
        <v/>
      </c>
      <c r="B812" s="29" t="str">
        <f>IFERROR(IF($N812 &lt;&gt; "#Na", INDEX(Degree_Information!$B$2:$B$20129, MATCH(Passout2023[[#This Row], [UNIVERSITY_DEGREE_PROGRAM_ID]], Degree_Information!$N$2:$N$20129, 0)), ""), "")</f>
        <v/>
      </c>
      <c r="C812" s="29" t="str">
        <f>IFERROR(IF($N812 &lt;&gt; "#Na", INDEX(Degree_Information!$E$2:$E$20129, MATCH(Passout2023[[#This Row], [UNIVERSITY_DEGREE_PROGRAM_ID]], Degree_Information!$N$2:$N$20129, 0)), ""), "")</f>
        <v/>
      </c>
      <c r="D812" s="29" t="str">
        <f>IFERROR(IF($N812 &lt;&gt; "#Na", INDEX(Degree_Information!$D$2:$D$20129, MATCH(Passout2023[[#This Row], [UNIVERSITY_DEGREE_PROGRAM_ID]], Degree_Information!$N$2:$N$20129, 0)), ""), "")</f>
        <v/>
      </c>
      <c r="E812" s="29" t="str">
        <f>IFERROR(IF($N812 &lt;&gt; "#Na", INDEX(Degree_Information!$F$2:$F$20129, MATCH(Passout2023[[#This Row], [UNIVERSITY_DEGREE_PROGRAM_ID]], Degree_Information!$N$2:$N$20129, 0)), ""), "")</f>
        <v/>
      </c>
      <c r="F812" s="29" t="str">
        <f>IFERROR(IF($N812 &lt;&gt; "#Na", INDEX(Degree_Information!$K$2:$K$20129, MATCH(Passout2023[[#This Row], [UNIVERSITY_DEGREE_PROGRAM_ID]], Degree_Information!$N$2:$N$20129, 0)), ""), "")</f>
        <v/>
      </c>
      <c r="G812" s="29" t="str">
        <f>IFERROR(IF($N812 &lt;&gt; "#Na", INDEX(Degree_Information!$G$2:$G$20129, MATCH(Passout2023[[#This Row], [UNIVERSITY_DEGREE_PROGRAM_ID]], Degree_Information!$N$2:$N$20129, 0)), ""), "")</f>
        <v/>
      </c>
      <c r="H812" s="29" t="str">
        <f>IFERROR(IF($N812 &lt;&gt; "#Na", INDEX(Degree_Information!$I$2:$I$20129, MATCH(Passout2023[[#This Row], [UNIVERSITY_DEGREE_PROGRAM_ID]], Degree_Information!$N$2:$N$20129, 0)), ""), "")</f>
        <v/>
      </c>
      <c r="I812" s="6" t="str">
        <f>IFERROR(IF($N812 &lt;&gt; "#Na", INDEX(Degree_Information!$H$2:$H$20129, MATCH(Passout2023[[#This Row], [UNIVERSITY_DEGREE_PROGRAM_ID]], Degree_Information!$N$2:$N$20129, 0)), ""), "")</f>
        <v/>
      </c>
      <c r="J812" s="6" t="str">
        <f>IFERROR(IF($N812 &lt;&gt; "#Na", INDEX(Degree_Information!$J$2:$J$20129, MATCH(Passout2023[[#This Row], [UNIVERSITY_DEGREE_PROGRAM_ID]], Degree_Information!$N$2:$N$20129, 0)), ""), "")</f>
        <v/>
      </c>
      <c r="K812" s="19"/>
      <c r="L812" s="20"/>
      <c r="M812" s="21"/>
      <c r="N812" s="21"/>
      <c r="O812" s="21"/>
      <c r="P812" s="22"/>
      <c r="Q812" s="21"/>
      <c r="R812" s="21"/>
      <c r="S812" s="20">
        <v>0</v>
      </c>
      <c r="T812" s="20">
        <v>0</v>
      </c>
      <c r="U812" s="23"/>
      <c r="V8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2" s="25"/>
      <c r="X812" s="26" t="str">
        <f>CONCATENATE(Passout2023[[#This Row], [Batch Start Semester]], "-", Passout2023[[#This Row], [Batch Start Year]], "-", Passout2023[[#This Row], [Degree Duration (year)]])</f>
        <v>--</v>
      </c>
      <c r="Y812" s="32"/>
      <c r="Z812" s="32"/>
      <c r="AA812" s="32"/>
      <c r="AB812" s="32"/>
      <c r="AC812" s="32"/>
      <c r="AD812" s="32"/>
      <c r="AE812" s="28">
        <f>COUNTA(Passout2023[[#This Row], [UNIVERSITY_DEGREE_PROGRAM_ID]:[(Graduated) Degree Awarded Female]])</f>
        <v>2</v>
      </c>
    </row>
    <row r="813" s="2" customFormat="1" ht="35.1" customHeight="1">
      <c r="A813" s="29" t="str">
        <f>IFERROR(IF($N813 &lt;&gt; "#Na", INDEX(Degree_Information!$A$2:$A$20129, MATCH(Passout2023[[#This Row], [UNIVERSITY_DEGREE_PROGRAM_ID]], Degree_Information!$N$2:$N$20129, 0)), ""), "")</f>
        <v/>
      </c>
      <c r="B813" s="29" t="str">
        <f>IFERROR(IF($N813 &lt;&gt; "#Na", INDEX(Degree_Information!$B$2:$B$20129, MATCH(Passout2023[[#This Row], [UNIVERSITY_DEGREE_PROGRAM_ID]], Degree_Information!$N$2:$N$20129, 0)), ""), "")</f>
        <v/>
      </c>
      <c r="C813" s="29" t="str">
        <f>IFERROR(IF($N813 &lt;&gt; "#Na", INDEX(Degree_Information!$E$2:$E$20129, MATCH(Passout2023[[#This Row], [UNIVERSITY_DEGREE_PROGRAM_ID]], Degree_Information!$N$2:$N$20129, 0)), ""), "")</f>
        <v/>
      </c>
      <c r="D813" s="29" t="str">
        <f>IFERROR(IF($N813 &lt;&gt; "#Na", INDEX(Degree_Information!$D$2:$D$20129, MATCH(Passout2023[[#This Row], [UNIVERSITY_DEGREE_PROGRAM_ID]], Degree_Information!$N$2:$N$20129, 0)), ""), "")</f>
        <v/>
      </c>
      <c r="E813" s="29" t="str">
        <f>IFERROR(IF($N813 &lt;&gt; "#Na", INDEX(Degree_Information!$F$2:$F$20129, MATCH(Passout2023[[#This Row], [UNIVERSITY_DEGREE_PROGRAM_ID]], Degree_Information!$N$2:$N$20129, 0)), ""), "")</f>
        <v/>
      </c>
      <c r="F813" s="29" t="str">
        <f>IFERROR(IF($N813 &lt;&gt; "#Na", INDEX(Degree_Information!$K$2:$K$20129, MATCH(Passout2023[[#This Row], [UNIVERSITY_DEGREE_PROGRAM_ID]], Degree_Information!$N$2:$N$20129, 0)), ""), "")</f>
        <v/>
      </c>
      <c r="G813" s="29" t="str">
        <f>IFERROR(IF($N813 &lt;&gt; "#Na", INDEX(Degree_Information!$G$2:$G$20129, MATCH(Passout2023[[#This Row], [UNIVERSITY_DEGREE_PROGRAM_ID]], Degree_Information!$N$2:$N$20129, 0)), ""), "")</f>
        <v/>
      </c>
      <c r="H813" s="29" t="str">
        <f>IFERROR(IF($N813 &lt;&gt; "#Na", INDEX(Degree_Information!$I$2:$I$20129, MATCH(Passout2023[[#This Row], [UNIVERSITY_DEGREE_PROGRAM_ID]], Degree_Information!$N$2:$N$20129, 0)), ""), "")</f>
        <v/>
      </c>
      <c r="I813" s="6" t="str">
        <f>IFERROR(IF($N813 &lt;&gt; "#Na", INDEX(Degree_Information!$H$2:$H$20129, MATCH(Passout2023[[#This Row], [UNIVERSITY_DEGREE_PROGRAM_ID]], Degree_Information!$N$2:$N$20129, 0)), ""), "")</f>
        <v/>
      </c>
      <c r="J813" s="6" t="str">
        <f>IFERROR(IF($N813 &lt;&gt; "#Na", INDEX(Degree_Information!$J$2:$J$20129, MATCH(Passout2023[[#This Row], [UNIVERSITY_DEGREE_PROGRAM_ID]], Degree_Information!$N$2:$N$20129, 0)), ""), "")</f>
        <v/>
      </c>
      <c r="K813" s="19"/>
      <c r="L813" s="20"/>
      <c r="M813" s="21"/>
      <c r="N813" s="21"/>
      <c r="O813" s="21"/>
      <c r="P813" s="22"/>
      <c r="Q813" s="21"/>
      <c r="R813" s="21"/>
      <c r="S813" s="20">
        <v>0</v>
      </c>
      <c r="T813" s="20">
        <v>0</v>
      </c>
      <c r="U813" s="23"/>
      <c r="V8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3" s="25"/>
      <c r="X813" s="26" t="str">
        <f>CONCATENATE(Passout2023[[#This Row], [Batch Start Semester]], "-", Passout2023[[#This Row], [Batch Start Year]], "-", Passout2023[[#This Row], [Degree Duration (year)]])</f>
        <v>--</v>
      </c>
      <c r="Y813" s="32"/>
      <c r="Z813" s="32"/>
      <c r="AA813" s="32"/>
      <c r="AB813" s="32"/>
      <c r="AC813" s="32"/>
      <c r="AD813" s="32"/>
      <c r="AE813" s="28">
        <f>COUNTA(Passout2023[[#This Row], [UNIVERSITY_DEGREE_PROGRAM_ID]:[(Graduated) Degree Awarded Female]])</f>
        <v>2</v>
      </c>
    </row>
    <row r="814" s="2" customFormat="1" ht="35.1" customHeight="1">
      <c r="A814" s="29" t="str">
        <f>IFERROR(IF($N814 &lt;&gt; "#Na", INDEX(Degree_Information!$A$2:$A$20129, MATCH(Passout2023[[#This Row], [UNIVERSITY_DEGREE_PROGRAM_ID]], Degree_Information!$N$2:$N$20129, 0)), ""), "")</f>
        <v/>
      </c>
      <c r="B814" s="29" t="str">
        <f>IFERROR(IF($N814 &lt;&gt; "#Na", INDEX(Degree_Information!$B$2:$B$20129, MATCH(Passout2023[[#This Row], [UNIVERSITY_DEGREE_PROGRAM_ID]], Degree_Information!$N$2:$N$20129, 0)), ""), "")</f>
        <v/>
      </c>
      <c r="C814" s="29" t="str">
        <f>IFERROR(IF($N814 &lt;&gt; "#Na", INDEX(Degree_Information!$E$2:$E$20129, MATCH(Passout2023[[#This Row], [UNIVERSITY_DEGREE_PROGRAM_ID]], Degree_Information!$N$2:$N$20129, 0)), ""), "")</f>
        <v/>
      </c>
      <c r="D814" s="29" t="str">
        <f>IFERROR(IF($N814 &lt;&gt; "#Na", INDEX(Degree_Information!$D$2:$D$20129, MATCH(Passout2023[[#This Row], [UNIVERSITY_DEGREE_PROGRAM_ID]], Degree_Information!$N$2:$N$20129, 0)), ""), "")</f>
        <v/>
      </c>
      <c r="E814" s="29" t="str">
        <f>IFERROR(IF($N814 &lt;&gt; "#Na", INDEX(Degree_Information!$F$2:$F$20129, MATCH(Passout2023[[#This Row], [UNIVERSITY_DEGREE_PROGRAM_ID]], Degree_Information!$N$2:$N$20129, 0)), ""), "")</f>
        <v/>
      </c>
      <c r="F814" s="29" t="str">
        <f>IFERROR(IF($N814 &lt;&gt; "#Na", INDEX(Degree_Information!$K$2:$K$20129, MATCH(Passout2023[[#This Row], [UNIVERSITY_DEGREE_PROGRAM_ID]], Degree_Information!$N$2:$N$20129, 0)), ""), "")</f>
        <v/>
      </c>
      <c r="G814" s="29" t="str">
        <f>IFERROR(IF($N814 &lt;&gt; "#Na", INDEX(Degree_Information!$G$2:$G$20129, MATCH(Passout2023[[#This Row], [UNIVERSITY_DEGREE_PROGRAM_ID]], Degree_Information!$N$2:$N$20129, 0)), ""), "")</f>
        <v/>
      </c>
      <c r="H814" s="29" t="str">
        <f>IFERROR(IF($N814 &lt;&gt; "#Na", INDEX(Degree_Information!$I$2:$I$20129, MATCH(Passout2023[[#This Row], [UNIVERSITY_DEGREE_PROGRAM_ID]], Degree_Information!$N$2:$N$20129, 0)), ""), "")</f>
        <v/>
      </c>
      <c r="I814" s="6" t="str">
        <f>IFERROR(IF($N814 &lt;&gt; "#Na", INDEX(Degree_Information!$H$2:$H$20129, MATCH(Passout2023[[#This Row], [UNIVERSITY_DEGREE_PROGRAM_ID]], Degree_Information!$N$2:$N$20129, 0)), ""), "")</f>
        <v/>
      </c>
      <c r="J814" s="6" t="str">
        <f>IFERROR(IF($N814 &lt;&gt; "#Na", INDEX(Degree_Information!$J$2:$J$20129, MATCH(Passout2023[[#This Row], [UNIVERSITY_DEGREE_PROGRAM_ID]], Degree_Information!$N$2:$N$20129, 0)), ""), "")</f>
        <v/>
      </c>
      <c r="K814" s="19"/>
      <c r="L814" s="20"/>
      <c r="M814" s="21"/>
      <c r="N814" s="21"/>
      <c r="O814" s="21"/>
      <c r="P814" s="22"/>
      <c r="Q814" s="21"/>
      <c r="R814" s="21"/>
      <c r="S814" s="20">
        <v>0</v>
      </c>
      <c r="T814" s="20">
        <v>0</v>
      </c>
      <c r="U814" s="23"/>
      <c r="V8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4" s="25"/>
      <c r="X814" s="26" t="str">
        <f>CONCATENATE(Passout2023[[#This Row], [Batch Start Semester]], "-", Passout2023[[#This Row], [Batch Start Year]], "-", Passout2023[[#This Row], [Degree Duration (year)]])</f>
        <v>--</v>
      </c>
      <c r="Y814" s="32"/>
      <c r="Z814" s="32"/>
      <c r="AA814" s="32"/>
      <c r="AB814" s="32"/>
      <c r="AC814" s="32"/>
      <c r="AD814" s="32"/>
      <c r="AE814" s="28">
        <f>COUNTA(Passout2023[[#This Row], [UNIVERSITY_DEGREE_PROGRAM_ID]:[(Graduated) Degree Awarded Female]])</f>
        <v>2</v>
      </c>
    </row>
    <row r="815" s="2" customFormat="1" ht="35.1" customHeight="1">
      <c r="A815" s="29" t="str">
        <f>IFERROR(IF($N815 &lt;&gt; "#Na", INDEX(Degree_Information!$A$2:$A$20129, MATCH(Passout2023[[#This Row], [UNIVERSITY_DEGREE_PROGRAM_ID]], Degree_Information!$N$2:$N$20129, 0)), ""), "")</f>
        <v/>
      </c>
      <c r="B815" s="29" t="str">
        <f>IFERROR(IF($N815 &lt;&gt; "#Na", INDEX(Degree_Information!$B$2:$B$20129, MATCH(Passout2023[[#This Row], [UNIVERSITY_DEGREE_PROGRAM_ID]], Degree_Information!$N$2:$N$20129, 0)), ""), "")</f>
        <v/>
      </c>
      <c r="C815" s="29" t="str">
        <f>IFERROR(IF($N815 &lt;&gt; "#Na", INDEX(Degree_Information!$E$2:$E$20129, MATCH(Passout2023[[#This Row], [UNIVERSITY_DEGREE_PROGRAM_ID]], Degree_Information!$N$2:$N$20129, 0)), ""), "")</f>
        <v/>
      </c>
      <c r="D815" s="29" t="str">
        <f>IFERROR(IF($N815 &lt;&gt; "#Na", INDEX(Degree_Information!$D$2:$D$20129, MATCH(Passout2023[[#This Row], [UNIVERSITY_DEGREE_PROGRAM_ID]], Degree_Information!$N$2:$N$20129, 0)), ""), "")</f>
        <v/>
      </c>
      <c r="E815" s="29" t="str">
        <f>IFERROR(IF($N815 &lt;&gt; "#Na", INDEX(Degree_Information!$F$2:$F$20129, MATCH(Passout2023[[#This Row], [UNIVERSITY_DEGREE_PROGRAM_ID]], Degree_Information!$N$2:$N$20129, 0)), ""), "")</f>
        <v/>
      </c>
      <c r="F815" s="29" t="str">
        <f>IFERROR(IF($N815 &lt;&gt; "#Na", INDEX(Degree_Information!$K$2:$K$20129, MATCH(Passout2023[[#This Row], [UNIVERSITY_DEGREE_PROGRAM_ID]], Degree_Information!$N$2:$N$20129, 0)), ""), "")</f>
        <v/>
      </c>
      <c r="G815" s="29" t="str">
        <f>IFERROR(IF($N815 &lt;&gt; "#Na", INDEX(Degree_Information!$G$2:$G$20129, MATCH(Passout2023[[#This Row], [UNIVERSITY_DEGREE_PROGRAM_ID]], Degree_Information!$N$2:$N$20129, 0)), ""), "")</f>
        <v/>
      </c>
      <c r="H815" s="29" t="str">
        <f>IFERROR(IF($N815 &lt;&gt; "#Na", INDEX(Degree_Information!$I$2:$I$20129, MATCH(Passout2023[[#This Row], [UNIVERSITY_DEGREE_PROGRAM_ID]], Degree_Information!$N$2:$N$20129, 0)), ""), "")</f>
        <v/>
      </c>
      <c r="I815" s="6" t="str">
        <f>IFERROR(IF($N815 &lt;&gt; "#Na", INDEX(Degree_Information!$H$2:$H$20129, MATCH(Passout2023[[#This Row], [UNIVERSITY_DEGREE_PROGRAM_ID]], Degree_Information!$N$2:$N$20129, 0)), ""), "")</f>
        <v/>
      </c>
      <c r="J815" s="6" t="str">
        <f>IFERROR(IF($N815 &lt;&gt; "#Na", INDEX(Degree_Information!$J$2:$J$20129, MATCH(Passout2023[[#This Row], [UNIVERSITY_DEGREE_PROGRAM_ID]], Degree_Information!$N$2:$N$20129, 0)), ""), "")</f>
        <v/>
      </c>
      <c r="K815" s="19"/>
      <c r="L815" s="20"/>
      <c r="M815" s="21"/>
      <c r="N815" s="21"/>
      <c r="O815" s="21"/>
      <c r="P815" s="22"/>
      <c r="Q815" s="21"/>
      <c r="R815" s="21"/>
      <c r="S815" s="20">
        <v>0</v>
      </c>
      <c r="T815" s="20">
        <v>0</v>
      </c>
      <c r="U815" s="23"/>
      <c r="V8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5" s="25"/>
      <c r="X815" s="26" t="str">
        <f>CONCATENATE(Passout2023[[#This Row], [Batch Start Semester]], "-", Passout2023[[#This Row], [Batch Start Year]], "-", Passout2023[[#This Row], [Degree Duration (year)]])</f>
        <v>--</v>
      </c>
      <c r="Y815" s="32"/>
      <c r="Z815" s="32"/>
      <c r="AA815" s="32"/>
      <c r="AB815" s="32"/>
      <c r="AC815" s="32"/>
      <c r="AD815" s="32"/>
      <c r="AE815" s="28">
        <f>COUNTA(Passout2023[[#This Row], [UNIVERSITY_DEGREE_PROGRAM_ID]:[(Graduated) Degree Awarded Female]])</f>
        <v>2</v>
      </c>
    </row>
    <row r="816" s="2" customFormat="1" ht="35.1" customHeight="1">
      <c r="A816" s="29" t="str">
        <f>IFERROR(IF($N816 &lt;&gt; "#Na", INDEX(Degree_Information!$A$2:$A$20129, MATCH(Passout2023[[#This Row], [UNIVERSITY_DEGREE_PROGRAM_ID]], Degree_Information!$N$2:$N$20129, 0)), ""), "")</f>
        <v/>
      </c>
      <c r="B816" s="29" t="str">
        <f>IFERROR(IF($N816 &lt;&gt; "#Na", INDEX(Degree_Information!$B$2:$B$20129, MATCH(Passout2023[[#This Row], [UNIVERSITY_DEGREE_PROGRAM_ID]], Degree_Information!$N$2:$N$20129, 0)), ""), "")</f>
        <v/>
      </c>
      <c r="C816" s="29" t="str">
        <f>IFERROR(IF($N816 &lt;&gt; "#Na", INDEX(Degree_Information!$E$2:$E$20129, MATCH(Passout2023[[#This Row], [UNIVERSITY_DEGREE_PROGRAM_ID]], Degree_Information!$N$2:$N$20129, 0)), ""), "")</f>
        <v/>
      </c>
      <c r="D816" s="29" t="str">
        <f>IFERROR(IF($N816 &lt;&gt; "#Na", INDEX(Degree_Information!$D$2:$D$20129, MATCH(Passout2023[[#This Row], [UNIVERSITY_DEGREE_PROGRAM_ID]], Degree_Information!$N$2:$N$20129, 0)), ""), "")</f>
        <v/>
      </c>
      <c r="E816" s="29" t="str">
        <f>IFERROR(IF($N816 &lt;&gt; "#Na", INDEX(Degree_Information!$F$2:$F$20129, MATCH(Passout2023[[#This Row], [UNIVERSITY_DEGREE_PROGRAM_ID]], Degree_Information!$N$2:$N$20129, 0)), ""), "")</f>
        <v/>
      </c>
      <c r="F816" s="29" t="str">
        <f>IFERROR(IF($N816 &lt;&gt; "#Na", INDEX(Degree_Information!$K$2:$K$20129, MATCH(Passout2023[[#This Row], [UNIVERSITY_DEGREE_PROGRAM_ID]], Degree_Information!$N$2:$N$20129, 0)), ""), "")</f>
        <v/>
      </c>
      <c r="G816" s="29" t="str">
        <f>IFERROR(IF($N816 &lt;&gt; "#Na", INDEX(Degree_Information!$G$2:$G$20129, MATCH(Passout2023[[#This Row], [UNIVERSITY_DEGREE_PROGRAM_ID]], Degree_Information!$N$2:$N$20129, 0)), ""), "")</f>
        <v/>
      </c>
      <c r="H816" s="29" t="str">
        <f>IFERROR(IF($N816 &lt;&gt; "#Na", INDEX(Degree_Information!$I$2:$I$20129, MATCH(Passout2023[[#This Row], [UNIVERSITY_DEGREE_PROGRAM_ID]], Degree_Information!$N$2:$N$20129, 0)), ""), "")</f>
        <v/>
      </c>
      <c r="I816" s="6" t="str">
        <f>IFERROR(IF($N816 &lt;&gt; "#Na", INDEX(Degree_Information!$H$2:$H$20129, MATCH(Passout2023[[#This Row], [UNIVERSITY_DEGREE_PROGRAM_ID]], Degree_Information!$N$2:$N$20129, 0)), ""), "")</f>
        <v/>
      </c>
      <c r="J816" s="6" t="str">
        <f>IFERROR(IF($N816 &lt;&gt; "#Na", INDEX(Degree_Information!$J$2:$J$20129, MATCH(Passout2023[[#This Row], [UNIVERSITY_DEGREE_PROGRAM_ID]], Degree_Information!$N$2:$N$20129, 0)), ""), "")</f>
        <v/>
      </c>
      <c r="K816" s="19"/>
      <c r="L816" s="20"/>
      <c r="M816" s="21"/>
      <c r="N816" s="21"/>
      <c r="O816" s="21"/>
      <c r="P816" s="22"/>
      <c r="Q816" s="21"/>
      <c r="R816" s="21"/>
      <c r="S816" s="20">
        <v>0</v>
      </c>
      <c r="T816" s="20">
        <v>0</v>
      </c>
      <c r="U816" s="23"/>
      <c r="V8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6" s="25"/>
      <c r="X816" s="26" t="str">
        <f>CONCATENATE(Passout2023[[#This Row], [Batch Start Semester]], "-", Passout2023[[#This Row], [Batch Start Year]], "-", Passout2023[[#This Row], [Degree Duration (year)]])</f>
        <v>--</v>
      </c>
      <c r="Y816" s="32"/>
      <c r="Z816" s="32"/>
      <c r="AA816" s="32"/>
      <c r="AB816" s="32"/>
      <c r="AC816" s="32"/>
      <c r="AD816" s="32"/>
      <c r="AE816" s="28">
        <f>COUNTA(Passout2023[[#This Row], [UNIVERSITY_DEGREE_PROGRAM_ID]:[(Graduated) Degree Awarded Female]])</f>
        <v>2</v>
      </c>
    </row>
    <row r="817" s="2" customFormat="1" ht="35.1" customHeight="1">
      <c r="A817" s="29" t="str">
        <f>IFERROR(IF($N817 &lt;&gt; "#Na", INDEX(Degree_Information!$A$2:$A$20129, MATCH(Passout2023[[#This Row], [UNIVERSITY_DEGREE_PROGRAM_ID]], Degree_Information!$N$2:$N$20129, 0)), ""), "")</f>
        <v/>
      </c>
      <c r="B817" s="29" t="str">
        <f>IFERROR(IF($N817 &lt;&gt; "#Na", INDEX(Degree_Information!$B$2:$B$20129, MATCH(Passout2023[[#This Row], [UNIVERSITY_DEGREE_PROGRAM_ID]], Degree_Information!$N$2:$N$20129, 0)), ""), "")</f>
        <v/>
      </c>
      <c r="C817" s="29" t="str">
        <f>IFERROR(IF($N817 &lt;&gt; "#Na", INDEX(Degree_Information!$E$2:$E$20129, MATCH(Passout2023[[#This Row], [UNIVERSITY_DEGREE_PROGRAM_ID]], Degree_Information!$N$2:$N$20129, 0)), ""), "")</f>
        <v/>
      </c>
      <c r="D817" s="29" t="str">
        <f>IFERROR(IF($N817 &lt;&gt; "#Na", INDEX(Degree_Information!$D$2:$D$20129, MATCH(Passout2023[[#This Row], [UNIVERSITY_DEGREE_PROGRAM_ID]], Degree_Information!$N$2:$N$20129, 0)), ""), "")</f>
        <v/>
      </c>
      <c r="E817" s="29" t="str">
        <f>IFERROR(IF($N817 &lt;&gt; "#Na", INDEX(Degree_Information!$F$2:$F$20129, MATCH(Passout2023[[#This Row], [UNIVERSITY_DEGREE_PROGRAM_ID]], Degree_Information!$N$2:$N$20129, 0)), ""), "")</f>
        <v/>
      </c>
      <c r="F817" s="29" t="str">
        <f>IFERROR(IF($N817 &lt;&gt; "#Na", INDEX(Degree_Information!$K$2:$K$20129, MATCH(Passout2023[[#This Row], [UNIVERSITY_DEGREE_PROGRAM_ID]], Degree_Information!$N$2:$N$20129, 0)), ""), "")</f>
        <v/>
      </c>
      <c r="G817" s="29" t="str">
        <f>IFERROR(IF($N817 &lt;&gt; "#Na", INDEX(Degree_Information!$G$2:$G$20129, MATCH(Passout2023[[#This Row], [UNIVERSITY_DEGREE_PROGRAM_ID]], Degree_Information!$N$2:$N$20129, 0)), ""), "")</f>
        <v/>
      </c>
      <c r="H817" s="29" t="str">
        <f>IFERROR(IF($N817 &lt;&gt; "#Na", INDEX(Degree_Information!$I$2:$I$20129, MATCH(Passout2023[[#This Row], [UNIVERSITY_DEGREE_PROGRAM_ID]], Degree_Information!$N$2:$N$20129, 0)), ""), "")</f>
        <v/>
      </c>
      <c r="I817" s="6" t="str">
        <f>IFERROR(IF($N817 &lt;&gt; "#Na", INDEX(Degree_Information!$H$2:$H$20129, MATCH(Passout2023[[#This Row], [UNIVERSITY_DEGREE_PROGRAM_ID]], Degree_Information!$N$2:$N$20129, 0)), ""), "")</f>
        <v/>
      </c>
      <c r="J817" s="6" t="str">
        <f>IFERROR(IF($N817 &lt;&gt; "#Na", INDEX(Degree_Information!$J$2:$J$20129, MATCH(Passout2023[[#This Row], [UNIVERSITY_DEGREE_PROGRAM_ID]], Degree_Information!$N$2:$N$20129, 0)), ""), "")</f>
        <v/>
      </c>
      <c r="K817" s="19"/>
      <c r="L817" s="20"/>
      <c r="M817" s="21"/>
      <c r="N817" s="21"/>
      <c r="O817" s="21"/>
      <c r="P817" s="22"/>
      <c r="Q817" s="21"/>
      <c r="R817" s="21"/>
      <c r="S817" s="20">
        <v>0</v>
      </c>
      <c r="T817" s="20">
        <v>0</v>
      </c>
      <c r="U817" s="23"/>
      <c r="V8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7" s="25"/>
      <c r="X817" s="26" t="str">
        <f>CONCATENATE(Passout2023[[#This Row], [Batch Start Semester]], "-", Passout2023[[#This Row], [Batch Start Year]], "-", Passout2023[[#This Row], [Degree Duration (year)]])</f>
        <v>--</v>
      </c>
      <c r="Y817" s="32"/>
      <c r="Z817" s="32"/>
      <c r="AA817" s="32"/>
      <c r="AB817" s="32"/>
      <c r="AC817" s="32"/>
      <c r="AD817" s="32"/>
      <c r="AE817" s="28">
        <f>COUNTA(Passout2023[[#This Row], [UNIVERSITY_DEGREE_PROGRAM_ID]:[(Graduated) Degree Awarded Female]])</f>
        <v>2</v>
      </c>
    </row>
    <row r="818" s="2" customFormat="1" ht="35.1" customHeight="1">
      <c r="A818" s="29" t="str">
        <f>IFERROR(IF($N818 &lt;&gt; "#Na", INDEX(Degree_Information!$A$2:$A$20129, MATCH(Passout2023[[#This Row], [UNIVERSITY_DEGREE_PROGRAM_ID]], Degree_Information!$N$2:$N$20129, 0)), ""), "")</f>
        <v/>
      </c>
      <c r="B818" s="29" t="str">
        <f>IFERROR(IF($N818 &lt;&gt; "#Na", INDEX(Degree_Information!$B$2:$B$20129, MATCH(Passout2023[[#This Row], [UNIVERSITY_DEGREE_PROGRAM_ID]], Degree_Information!$N$2:$N$20129, 0)), ""), "")</f>
        <v/>
      </c>
      <c r="C818" s="29" t="str">
        <f>IFERROR(IF($N818 &lt;&gt; "#Na", INDEX(Degree_Information!$E$2:$E$20129, MATCH(Passout2023[[#This Row], [UNIVERSITY_DEGREE_PROGRAM_ID]], Degree_Information!$N$2:$N$20129, 0)), ""), "")</f>
        <v/>
      </c>
      <c r="D818" s="29" t="str">
        <f>IFERROR(IF($N818 &lt;&gt; "#Na", INDEX(Degree_Information!$D$2:$D$20129, MATCH(Passout2023[[#This Row], [UNIVERSITY_DEGREE_PROGRAM_ID]], Degree_Information!$N$2:$N$20129, 0)), ""), "")</f>
        <v/>
      </c>
      <c r="E818" s="29" t="str">
        <f>IFERROR(IF($N818 &lt;&gt; "#Na", INDEX(Degree_Information!$F$2:$F$20129, MATCH(Passout2023[[#This Row], [UNIVERSITY_DEGREE_PROGRAM_ID]], Degree_Information!$N$2:$N$20129, 0)), ""), "")</f>
        <v/>
      </c>
      <c r="F818" s="29" t="str">
        <f>IFERROR(IF($N818 &lt;&gt; "#Na", INDEX(Degree_Information!$K$2:$K$20129, MATCH(Passout2023[[#This Row], [UNIVERSITY_DEGREE_PROGRAM_ID]], Degree_Information!$N$2:$N$20129, 0)), ""), "")</f>
        <v/>
      </c>
      <c r="G818" s="29" t="str">
        <f>IFERROR(IF($N818 &lt;&gt; "#Na", INDEX(Degree_Information!$G$2:$G$20129, MATCH(Passout2023[[#This Row], [UNIVERSITY_DEGREE_PROGRAM_ID]], Degree_Information!$N$2:$N$20129, 0)), ""), "")</f>
        <v/>
      </c>
      <c r="H818" s="29" t="str">
        <f>IFERROR(IF($N818 &lt;&gt; "#Na", INDEX(Degree_Information!$I$2:$I$20129, MATCH(Passout2023[[#This Row], [UNIVERSITY_DEGREE_PROGRAM_ID]], Degree_Information!$N$2:$N$20129, 0)), ""), "")</f>
        <v/>
      </c>
      <c r="I818" s="6" t="str">
        <f>IFERROR(IF($N818 &lt;&gt; "#Na", INDEX(Degree_Information!$H$2:$H$20129, MATCH(Passout2023[[#This Row], [UNIVERSITY_DEGREE_PROGRAM_ID]], Degree_Information!$N$2:$N$20129, 0)), ""), "")</f>
        <v/>
      </c>
      <c r="J818" s="6" t="str">
        <f>IFERROR(IF($N818 &lt;&gt; "#Na", INDEX(Degree_Information!$J$2:$J$20129, MATCH(Passout2023[[#This Row], [UNIVERSITY_DEGREE_PROGRAM_ID]], Degree_Information!$N$2:$N$20129, 0)), ""), "")</f>
        <v/>
      </c>
      <c r="K818" s="19"/>
      <c r="L818" s="20"/>
      <c r="M818" s="21"/>
      <c r="N818" s="21"/>
      <c r="O818" s="21"/>
      <c r="P818" s="22"/>
      <c r="Q818" s="21"/>
      <c r="R818" s="21"/>
      <c r="S818" s="20">
        <v>0</v>
      </c>
      <c r="T818" s="20">
        <v>0</v>
      </c>
      <c r="U818" s="23"/>
      <c r="V8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8" s="25"/>
      <c r="X818" s="26" t="str">
        <f>CONCATENATE(Passout2023[[#This Row], [Batch Start Semester]], "-", Passout2023[[#This Row], [Batch Start Year]], "-", Passout2023[[#This Row], [Degree Duration (year)]])</f>
        <v>--</v>
      </c>
      <c r="Y818" s="32"/>
      <c r="Z818" s="32"/>
      <c r="AA818" s="32"/>
      <c r="AB818" s="32"/>
      <c r="AC818" s="32"/>
      <c r="AD818" s="32"/>
      <c r="AE818" s="28">
        <f>COUNTA(Passout2023[[#This Row], [UNIVERSITY_DEGREE_PROGRAM_ID]:[(Graduated) Degree Awarded Female]])</f>
        <v>2</v>
      </c>
    </row>
    <row r="819" s="2" customFormat="1" ht="35.1" customHeight="1">
      <c r="A819" s="29" t="str">
        <f>IFERROR(IF($N819 &lt;&gt; "#Na", INDEX(Degree_Information!$A$2:$A$20129, MATCH(Passout2023[[#This Row], [UNIVERSITY_DEGREE_PROGRAM_ID]], Degree_Information!$N$2:$N$20129, 0)), ""), "")</f>
        <v/>
      </c>
      <c r="B819" s="29" t="str">
        <f>IFERROR(IF($N819 &lt;&gt; "#Na", INDEX(Degree_Information!$B$2:$B$20129, MATCH(Passout2023[[#This Row], [UNIVERSITY_DEGREE_PROGRAM_ID]], Degree_Information!$N$2:$N$20129, 0)), ""), "")</f>
        <v/>
      </c>
      <c r="C819" s="29" t="str">
        <f>IFERROR(IF($N819 &lt;&gt; "#Na", INDEX(Degree_Information!$E$2:$E$20129, MATCH(Passout2023[[#This Row], [UNIVERSITY_DEGREE_PROGRAM_ID]], Degree_Information!$N$2:$N$20129, 0)), ""), "")</f>
        <v/>
      </c>
      <c r="D819" s="29" t="str">
        <f>IFERROR(IF($N819 &lt;&gt; "#Na", INDEX(Degree_Information!$D$2:$D$20129, MATCH(Passout2023[[#This Row], [UNIVERSITY_DEGREE_PROGRAM_ID]], Degree_Information!$N$2:$N$20129, 0)), ""), "")</f>
        <v/>
      </c>
      <c r="E819" s="29" t="str">
        <f>IFERROR(IF($N819 &lt;&gt; "#Na", INDEX(Degree_Information!$F$2:$F$20129, MATCH(Passout2023[[#This Row], [UNIVERSITY_DEGREE_PROGRAM_ID]], Degree_Information!$N$2:$N$20129, 0)), ""), "")</f>
        <v/>
      </c>
      <c r="F819" s="29" t="str">
        <f>IFERROR(IF($N819 &lt;&gt; "#Na", INDEX(Degree_Information!$K$2:$K$20129, MATCH(Passout2023[[#This Row], [UNIVERSITY_DEGREE_PROGRAM_ID]], Degree_Information!$N$2:$N$20129, 0)), ""), "")</f>
        <v/>
      </c>
      <c r="G819" s="29" t="str">
        <f>IFERROR(IF($N819 &lt;&gt; "#Na", INDEX(Degree_Information!$G$2:$G$20129, MATCH(Passout2023[[#This Row], [UNIVERSITY_DEGREE_PROGRAM_ID]], Degree_Information!$N$2:$N$20129, 0)), ""), "")</f>
        <v/>
      </c>
      <c r="H819" s="29" t="str">
        <f>IFERROR(IF($N819 &lt;&gt; "#Na", INDEX(Degree_Information!$I$2:$I$20129, MATCH(Passout2023[[#This Row], [UNIVERSITY_DEGREE_PROGRAM_ID]], Degree_Information!$N$2:$N$20129, 0)), ""), "")</f>
        <v/>
      </c>
      <c r="I819" s="6" t="str">
        <f>IFERROR(IF($N819 &lt;&gt; "#Na", INDEX(Degree_Information!$H$2:$H$20129, MATCH(Passout2023[[#This Row], [UNIVERSITY_DEGREE_PROGRAM_ID]], Degree_Information!$N$2:$N$20129, 0)), ""), "")</f>
        <v/>
      </c>
      <c r="J819" s="6" t="str">
        <f>IFERROR(IF($N819 &lt;&gt; "#Na", INDEX(Degree_Information!$J$2:$J$20129, MATCH(Passout2023[[#This Row], [UNIVERSITY_DEGREE_PROGRAM_ID]], Degree_Information!$N$2:$N$20129, 0)), ""), "")</f>
        <v/>
      </c>
      <c r="K819" s="19"/>
      <c r="L819" s="20"/>
      <c r="M819" s="21"/>
      <c r="N819" s="21"/>
      <c r="O819" s="21"/>
      <c r="P819" s="22"/>
      <c r="Q819" s="21"/>
      <c r="R819" s="21"/>
      <c r="S819" s="20">
        <v>0</v>
      </c>
      <c r="T819" s="20">
        <v>0</v>
      </c>
      <c r="U819" s="23"/>
      <c r="V8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19" s="25"/>
      <c r="X819" s="26" t="str">
        <f>CONCATENATE(Passout2023[[#This Row], [Batch Start Semester]], "-", Passout2023[[#This Row], [Batch Start Year]], "-", Passout2023[[#This Row], [Degree Duration (year)]])</f>
        <v>--</v>
      </c>
      <c r="Y819" s="32"/>
      <c r="Z819" s="32"/>
      <c r="AA819" s="32"/>
      <c r="AB819" s="32"/>
      <c r="AC819" s="32"/>
      <c r="AD819" s="32"/>
      <c r="AE819" s="28">
        <f>COUNTA(Passout2023[[#This Row], [UNIVERSITY_DEGREE_PROGRAM_ID]:[(Graduated) Degree Awarded Female]])</f>
        <v>2</v>
      </c>
    </row>
    <row r="820" s="2" customFormat="1" ht="35.1" customHeight="1">
      <c r="A820" s="29" t="str">
        <f>IFERROR(IF($N820 &lt;&gt; "#Na", INDEX(Degree_Information!$A$2:$A$20129, MATCH(Passout2023[[#This Row], [UNIVERSITY_DEGREE_PROGRAM_ID]], Degree_Information!$N$2:$N$20129, 0)), ""), "")</f>
        <v/>
      </c>
      <c r="B820" s="29" t="str">
        <f>IFERROR(IF($N820 &lt;&gt; "#Na", INDEX(Degree_Information!$B$2:$B$20129, MATCH(Passout2023[[#This Row], [UNIVERSITY_DEGREE_PROGRAM_ID]], Degree_Information!$N$2:$N$20129, 0)), ""), "")</f>
        <v/>
      </c>
      <c r="C820" s="29" t="str">
        <f>IFERROR(IF($N820 &lt;&gt; "#Na", INDEX(Degree_Information!$E$2:$E$20129, MATCH(Passout2023[[#This Row], [UNIVERSITY_DEGREE_PROGRAM_ID]], Degree_Information!$N$2:$N$20129, 0)), ""), "")</f>
        <v/>
      </c>
      <c r="D820" s="29" t="str">
        <f>IFERROR(IF($N820 &lt;&gt; "#Na", INDEX(Degree_Information!$D$2:$D$20129, MATCH(Passout2023[[#This Row], [UNIVERSITY_DEGREE_PROGRAM_ID]], Degree_Information!$N$2:$N$20129, 0)), ""), "")</f>
        <v/>
      </c>
      <c r="E820" s="29" t="str">
        <f>IFERROR(IF($N820 &lt;&gt; "#Na", INDEX(Degree_Information!$F$2:$F$20129, MATCH(Passout2023[[#This Row], [UNIVERSITY_DEGREE_PROGRAM_ID]], Degree_Information!$N$2:$N$20129, 0)), ""), "")</f>
        <v/>
      </c>
      <c r="F820" s="29" t="str">
        <f>IFERROR(IF($N820 &lt;&gt; "#Na", INDEX(Degree_Information!$K$2:$K$20129, MATCH(Passout2023[[#This Row], [UNIVERSITY_DEGREE_PROGRAM_ID]], Degree_Information!$N$2:$N$20129, 0)), ""), "")</f>
        <v/>
      </c>
      <c r="G820" s="29" t="str">
        <f>IFERROR(IF($N820 &lt;&gt; "#Na", INDEX(Degree_Information!$G$2:$G$20129, MATCH(Passout2023[[#This Row], [UNIVERSITY_DEGREE_PROGRAM_ID]], Degree_Information!$N$2:$N$20129, 0)), ""), "")</f>
        <v/>
      </c>
      <c r="H820" s="29" t="str">
        <f>IFERROR(IF($N820 &lt;&gt; "#Na", INDEX(Degree_Information!$I$2:$I$20129, MATCH(Passout2023[[#This Row], [UNIVERSITY_DEGREE_PROGRAM_ID]], Degree_Information!$N$2:$N$20129, 0)), ""), "")</f>
        <v/>
      </c>
      <c r="I820" s="6" t="str">
        <f>IFERROR(IF($N820 &lt;&gt; "#Na", INDEX(Degree_Information!$H$2:$H$20129, MATCH(Passout2023[[#This Row], [UNIVERSITY_DEGREE_PROGRAM_ID]], Degree_Information!$N$2:$N$20129, 0)), ""), "")</f>
        <v/>
      </c>
      <c r="J820" s="6" t="str">
        <f>IFERROR(IF($N820 &lt;&gt; "#Na", INDEX(Degree_Information!$J$2:$J$20129, MATCH(Passout2023[[#This Row], [UNIVERSITY_DEGREE_PROGRAM_ID]], Degree_Information!$N$2:$N$20129, 0)), ""), "")</f>
        <v/>
      </c>
      <c r="K820" s="19"/>
      <c r="L820" s="20"/>
      <c r="M820" s="21"/>
      <c r="N820" s="21"/>
      <c r="O820" s="21"/>
      <c r="P820" s="22"/>
      <c r="Q820" s="21"/>
      <c r="R820" s="21"/>
      <c r="S820" s="20">
        <v>0</v>
      </c>
      <c r="T820" s="20">
        <v>0</v>
      </c>
      <c r="U820" s="23"/>
      <c r="V8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0" s="25"/>
      <c r="X820" s="26" t="str">
        <f>CONCATENATE(Passout2023[[#This Row], [Batch Start Semester]], "-", Passout2023[[#This Row], [Batch Start Year]], "-", Passout2023[[#This Row], [Degree Duration (year)]])</f>
        <v>--</v>
      </c>
      <c r="Y820" s="32"/>
      <c r="Z820" s="32"/>
      <c r="AA820" s="32"/>
      <c r="AB820" s="32"/>
      <c r="AC820" s="32"/>
      <c r="AD820" s="32"/>
      <c r="AE820" s="28">
        <f>COUNTA(Passout2023[[#This Row], [UNIVERSITY_DEGREE_PROGRAM_ID]:[(Graduated) Degree Awarded Female]])</f>
        <v>2</v>
      </c>
    </row>
    <row r="821" s="2" customFormat="1" ht="35.1" customHeight="1">
      <c r="A821" s="29" t="str">
        <f>IFERROR(IF($N821 &lt;&gt; "#Na", INDEX(Degree_Information!$A$2:$A$20129, MATCH(Passout2023[[#This Row], [UNIVERSITY_DEGREE_PROGRAM_ID]], Degree_Information!$N$2:$N$20129, 0)), ""), "")</f>
        <v/>
      </c>
      <c r="B821" s="29" t="str">
        <f>IFERROR(IF($N821 &lt;&gt; "#Na", INDEX(Degree_Information!$B$2:$B$20129, MATCH(Passout2023[[#This Row], [UNIVERSITY_DEGREE_PROGRAM_ID]], Degree_Information!$N$2:$N$20129, 0)), ""), "")</f>
        <v/>
      </c>
      <c r="C821" s="29" t="str">
        <f>IFERROR(IF($N821 &lt;&gt; "#Na", INDEX(Degree_Information!$E$2:$E$20129, MATCH(Passout2023[[#This Row], [UNIVERSITY_DEGREE_PROGRAM_ID]], Degree_Information!$N$2:$N$20129, 0)), ""), "")</f>
        <v/>
      </c>
      <c r="D821" s="29" t="str">
        <f>IFERROR(IF($N821 &lt;&gt; "#Na", INDEX(Degree_Information!$D$2:$D$20129, MATCH(Passout2023[[#This Row], [UNIVERSITY_DEGREE_PROGRAM_ID]], Degree_Information!$N$2:$N$20129, 0)), ""), "")</f>
        <v/>
      </c>
      <c r="E821" s="29" t="str">
        <f>IFERROR(IF($N821 &lt;&gt; "#Na", INDEX(Degree_Information!$F$2:$F$20129, MATCH(Passout2023[[#This Row], [UNIVERSITY_DEGREE_PROGRAM_ID]], Degree_Information!$N$2:$N$20129, 0)), ""), "")</f>
        <v/>
      </c>
      <c r="F821" s="29" t="str">
        <f>IFERROR(IF($N821 &lt;&gt; "#Na", INDEX(Degree_Information!$K$2:$K$20129, MATCH(Passout2023[[#This Row], [UNIVERSITY_DEGREE_PROGRAM_ID]], Degree_Information!$N$2:$N$20129, 0)), ""), "")</f>
        <v/>
      </c>
      <c r="G821" s="29" t="str">
        <f>IFERROR(IF($N821 &lt;&gt; "#Na", INDEX(Degree_Information!$G$2:$G$20129, MATCH(Passout2023[[#This Row], [UNIVERSITY_DEGREE_PROGRAM_ID]], Degree_Information!$N$2:$N$20129, 0)), ""), "")</f>
        <v/>
      </c>
      <c r="H821" s="29" t="str">
        <f>IFERROR(IF($N821 &lt;&gt; "#Na", INDEX(Degree_Information!$I$2:$I$20129, MATCH(Passout2023[[#This Row], [UNIVERSITY_DEGREE_PROGRAM_ID]], Degree_Information!$N$2:$N$20129, 0)), ""), "")</f>
        <v/>
      </c>
      <c r="I821" s="6" t="str">
        <f>IFERROR(IF($N821 &lt;&gt; "#Na", INDEX(Degree_Information!$H$2:$H$20129, MATCH(Passout2023[[#This Row], [UNIVERSITY_DEGREE_PROGRAM_ID]], Degree_Information!$N$2:$N$20129, 0)), ""), "")</f>
        <v/>
      </c>
      <c r="J821" s="6" t="str">
        <f>IFERROR(IF($N821 &lt;&gt; "#Na", INDEX(Degree_Information!$J$2:$J$20129, MATCH(Passout2023[[#This Row], [UNIVERSITY_DEGREE_PROGRAM_ID]], Degree_Information!$N$2:$N$20129, 0)), ""), "")</f>
        <v/>
      </c>
      <c r="K821" s="19"/>
      <c r="L821" s="20"/>
      <c r="M821" s="21"/>
      <c r="N821" s="21"/>
      <c r="O821" s="21"/>
      <c r="P821" s="22"/>
      <c r="Q821" s="21"/>
      <c r="R821" s="21"/>
      <c r="S821" s="20">
        <v>0</v>
      </c>
      <c r="T821" s="20">
        <v>0</v>
      </c>
      <c r="U821" s="23"/>
      <c r="V8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1" s="25"/>
      <c r="X821" s="26" t="str">
        <f>CONCATENATE(Passout2023[[#This Row], [Batch Start Semester]], "-", Passout2023[[#This Row], [Batch Start Year]], "-", Passout2023[[#This Row], [Degree Duration (year)]])</f>
        <v>--</v>
      </c>
      <c r="Y821" s="32"/>
      <c r="Z821" s="32"/>
      <c r="AA821" s="32"/>
      <c r="AB821" s="32"/>
      <c r="AC821" s="32"/>
      <c r="AD821" s="32"/>
      <c r="AE821" s="28">
        <f>COUNTA(Passout2023[[#This Row], [UNIVERSITY_DEGREE_PROGRAM_ID]:[(Graduated) Degree Awarded Female]])</f>
        <v>2</v>
      </c>
    </row>
    <row r="822" s="2" customFormat="1" ht="35.1" customHeight="1">
      <c r="A822" s="29" t="str">
        <f>IFERROR(IF($N822 &lt;&gt; "#Na", INDEX(Degree_Information!$A$2:$A$20129, MATCH(Passout2023[[#This Row], [UNIVERSITY_DEGREE_PROGRAM_ID]], Degree_Information!$N$2:$N$20129, 0)), ""), "")</f>
        <v/>
      </c>
      <c r="B822" s="29" t="str">
        <f>IFERROR(IF($N822 &lt;&gt; "#Na", INDEX(Degree_Information!$B$2:$B$20129, MATCH(Passout2023[[#This Row], [UNIVERSITY_DEGREE_PROGRAM_ID]], Degree_Information!$N$2:$N$20129, 0)), ""), "")</f>
        <v/>
      </c>
      <c r="C822" s="29" t="str">
        <f>IFERROR(IF($N822 &lt;&gt; "#Na", INDEX(Degree_Information!$E$2:$E$20129, MATCH(Passout2023[[#This Row], [UNIVERSITY_DEGREE_PROGRAM_ID]], Degree_Information!$N$2:$N$20129, 0)), ""), "")</f>
        <v/>
      </c>
      <c r="D822" s="29" t="str">
        <f>IFERROR(IF($N822 &lt;&gt; "#Na", INDEX(Degree_Information!$D$2:$D$20129, MATCH(Passout2023[[#This Row], [UNIVERSITY_DEGREE_PROGRAM_ID]], Degree_Information!$N$2:$N$20129, 0)), ""), "")</f>
        <v/>
      </c>
      <c r="E822" s="29" t="str">
        <f>IFERROR(IF($N822 &lt;&gt; "#Na", INDEX(Degree_Information!$F$2:$F$20129, MATCH(Passout2023[[#This Row], [UNIVERSITY_DEGREE_PROGRAM_ID]], Degree_Information!$N$2:$N$20129, 0)), ""), "")</f>
        <v/>
      </c>
      <c r="F822" s="29" t="str">
        <f>IFERROR(IF($N822 &lt;&gt; "#Na", INDEX(Degree_Information!$K$2:$K$20129, MATCH(Passout2023[[#This Row], [UNIVERSITY_DEGREE_PROGRAM_ID]], Degree_Information!$N$2:$N$20129, 0)), ""), "")</f>
        <v/>
      </c>
      <c r="G822" s="29" t="str">
        <f>IFERROR(IF($N822 &lt;&gt; "#Na", INDEX(Degree_Information!$G$2:$G$20129, MATCH(Passout2023[[#This Row], [UNIVERSITY_DEGREE_PROGRAM_ID]], Degree_Information!$N$2:$N$20129, 0)), ""), "")</f>
        <v/>
      </c>
      <c r="H822" s="29" t="str">
        <f>IFERROR(IF($N822 &lt;&gt; "#Na", INDEX(Degree_Information!$I$2:$I$20129, MATCH(Passout2023[[#This Row], [UNIVERSITY_DEGREE_PROGRAM_ID]], Degree_Information!$N$2:$N$20129, 0)), ""), "")</f>
        <v/>
      </c>
      <c r="I822" s="6" t="str">
        <f>IFERROR(IF($N822 &lt;&gt; "#Na", INDEX(Degree_Information!$H$2:$H$20129, MATCH(Passout2023[[#This Row], [UNIVERSITY_DEGREE_PROGRAM_ID]], Degree_Information!$N$2:$N$20129, 0)), ""), "")</f>
        <v/>
      </c>
      <c r="J822" s="6" t="str">
        <f>IFERROR(IF($N822 &lt;&gt; "#Na", INDEX(Degree_Information!$J$2:$J$20129, MATCH(Passout2023[[#This Row], [UNIVERSITY_DEGREE_PROGRAM_ID]], Degree_Information!$N$2:$N$20129, 0)), ""), "")</f>
        <v/>
      </c>
      <c r="K822" s="19"/>
      <c r="L822" s="20"/>
      <c r="M822" s="21"/>
      <c r="N822" s="21"/>
      <c r="O822" s="21"/>
      <c r="P822" s="22"/>
      <c r="Q822" s="21"/>
      <c r="R822" s="21"/>
      <c r="S822" s="20">
        <v>0</v>
      </c>
      <c r="T822" s="20">
        <v>0</v>
      </c>
      <c r="U822" s="23"/>
      <c r="V8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2" s="25"/>
      <c r="X822" s="26" t="str">
        <f>CONCATENATE(Passout2023[[#This Row], [Batch Start Semester]], "-", Passout2023[[#This Row], [Batch Start Year]], "-", Passout2023[[#This Row], [Degree Duration (year)]])</f>
        <v>--</v>
      </c>
      <c r="Y822" s="32"/>
      <c r="Z822" s="32"/>
      <c r="AA822" s="32"/>
      <c r="AB822" s="32"/>
      <c r="AC822" s="32"/>
      <c r="AD822" s="32"/>
      <c r="AE822" s="28">
        <f>COUNTA(Passout2023[[#This Row], [UNIVERSITY_DEGREE_PROGRAM_ID]:[(Graduated) Degree Awarded Female]])</f>
        <v>2</v>
      </c>
    </row>
    <row r="823" s="2" customFormat="1" ht="35.1" customHeight="1">
      <c r="A823" s="29" t="str">
        <f>IFERROR(IF($N823 &lt;&gt; "#Na", INDEX(Degree_Information!$A$2:$A$20129, MATCH(Passout2023[[#This Row], [UNIVERSITY_DEGREE_PROGRAM_ID]], Degree_Information!$N$2:$N$20129, 0)), ""), "")</f>
        <v/>
      </c>
      <c r="B823" s="29" t="str">
        <f>IFERROR(IF($N823 &lt;&gt; "#Na", INDEX(Degree_Information!$B$2:$B$20129, MATCH(Passout2023[[#This Row], [UNIVERSITY_DEGREE_PROGRAM_ID]], Degree_Information!$N$2:$N$20129, 0)), ""), "")</f>
        <v/>
      </c>
      <c r="C823" s="29" t="str">
        <f>IFERROR(IF($N823 &lt;&gt; "#Na", INDEX(Degree_Information!$E$2:$E$20129, MATCH(Passout2023[[#This Row], [UNIVERSITY_DEGREE_PROGRAM_ID]], Degree_Information!$N$2:$N$20129, 0)), ""), "")</f>
        <v/>
      </c>
      <c r="D823" s="29" t="str">
        <f>IFERROR(IF($N823 &lt;&gt; "#Na", INDEX(Degree_Information!$D$2:$D$20129, MATCH(Passout2023[[#This Row], [UNIVERSITY_DEGREE_PROGRAM_ID]], Degree_Information!$N$2:$N$20129, 0)), ""), "")</f>
        <v/>
      </c>
      <c r="E823" s="29" t="str">
        <f>IFERROR(IF($N823 &lt;&gt; "#Na", INDEX(Degree_Information!$F$2:$F$20129, MATCH(Passout2023[[#This Row], [UNIVERSITY_DEGREE_PROGRAM_ID]], Degree_Information!$N$2:$N$20129, 0)), ""), "")</f>
        <v/>
      </c>
      <c r="F823" s="29" t="str">
        <f>IFERROR(IF($N823 &lt;&gt; "#Na", INDEX(Degree_Information!$K$2:$K$20129, MATCH(Passout2023[[#This Row], [UNIVERSITY_DEGREE_PROGRAM_ID]], Degree_Information!$N$2:$N$20129, 0)), ""), "")</f>
        <v/>
      </c>
      <c r="G823" s="29" t="str">
        <f>IFERROR(IF($N823 &lt;&gt; "#Na", INDEX(Degree_Information!$G$2:$G$20129, MATCH(Passout2023[[#This Row], [UNIVERSITY_DEGREE_PROGRAM_ID]], Degree_Information!$N$2:$N$20129, 0)), ""), "")</f>
        <v/>
      </c>
      <c r="H823" s="29" t="str">
        <f>IFERROR(IF($N823 &lt;&gt; "#Na", INDEX(Degree_Information!$I$2:$I$20129, MATCH(Passout2023[[#This Row], [UNIVERSITY_DEGREE_PROGRAM_ID]], Degree_Information!$N$2:$N$20129, 0)), ""), "")</f>
        <v/>
      </c>
      <c r="I823" s="6" t="str">
        <f>IFERROR(IF($N823 &lt;&gt; "#Na", INDEX(Degree_Information!$H$2:$H$20129, MATCH(Passout2023[[#This Row], [UNIVERSITY_DEGREE_PROGRAM_ID]], Degree_Information!$N$2:$N$20129, 0)), ""), "")</f>
        <v/>
      </c>
      <c r="J823" s="6" t="str">
        <f>IFERROR(IF($N823 &lt;&gt; "#Na", INDEX(Degree_Information!$J$2:$J$20129, MATCH(Passout2023[[#This Row], [UNIVERSITY_DEGREE_PROGRAM_ID]], Degree_Information!$N$2:$N$20129, 0)), ""), "")</f>
        <v/>
      </c>
      <c r="K823" s="19"/>
      <c r="L823" s="20"/>
      <c r="M823" s="21"/>
      <c r="N823" s="21"/>
      <c r="O823" s="21"/>
      <c r="P823" s="22"/>
      <c r="Q823" s="21"/>
      <c r="R823" s="21"/>
      <c r="S823" s="20">
        <v>0</v>
      </c>
      <c r="T823" s="20">
        <v>0</v>
      </c>
      <c r="U823" s="23"/>
      <c r="V8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3" s="25"/>
      <c r="X823" s="26" t="str">
        <f>CONCATENATE(Passout2023[[#This Row], [Batch Start Semester]], "-", Passout2023[[#This Row], [Batch Start Year]], "-", Passout2023[[#This Row], [Degree Duration (year)]])</f>
        <v>--</v>
      </c>
      <c r="Y823" s="32"/>
      <c r="Z823" s="32"/>
      <c r="AA823" s="32"/>
      <c r="AB823" s="32"/>
      <c r="AC823" s="32"/>
      <c r="AD823" s="32"/>
      <c r="AE823" s="28">
        <f>COUNTA(Passout2023[[#This Row], [UNIVERSITY_DEGREE_PROGRAM_ID]:[(Graduated) Degree Awarded Female]])</f>
        <v>2</v>
      </c>
    </row>
    <row r="824" s="2" customFormat="1" ht="35.1" customHeight="1">
      <c r="A824" s="29" t="str">
        <f>IFERROR(IF($N824 &lt;&gt; "#Na", INDEX(Degree_Information!$A$2:$A$20129, MATCH(Passout2023[[#This Row], [UNIVERSITY_DEGREE_PROGRAM_ID]], Degree_Information!$N$2:$N$20129, 0)), ""), "")</f>
        <v/>
      </c>
      <c r="B824" s="29" t="str">
        <f>IFERROR(IF($N824 &lt;&gt; "#Na", INDEX(Degree_Information!$B$2:$B$20129, MATCH(Passout2023[[#This Row], [UNIVERSITY_DEGREE_PROGRAM_ID]], Degree_Information!$N$2:$N$20129, 0)), ""), "")</f>
        <v/>
      </c>
      <c r="C824" s="29" t="str">
        <f>IFERROR(IF($N824 &lt;&gt; "#Na", INDEX(Degree_Information!$E$2:$E$20129, MATCH(Passout2023[[#This Row], [UNIVERSITY_DEGREE_PROGRAM_ID]], Degree_Information!$N$2:$N$20129, 0)), ""), "")</f>
        <v/>
      </c>
      <c r="D824" s="29" t="str">
        <f>IFERROR(IF($N824 &lt;&gt; "#Na", INDEX(Degree_Information!$D$2:$D$20129, MATCH(Passout2023[[#This Row], [UNIVERSITY_DEGREE_PROGRAM_ID]], Degree_Information!$N$2:$N$20129, 0)), ""), "")</f>
        <v/>
      </c>
      <c r="E824" s="29" t="str">
        <f>IFERROR(IF($N824 &lt;&gt; "#Na", INDEX(Degree_Information!$F$2:$F$20129, MATCH(Passout2023[[#This Row], [UNIVERSITY_DEGREE_PROGRAM_ID]], Degree_Information!$N$2:$N$20129, 0)), ""), "")</f>
        <v/>
      </c>
      <c r="F824" s="29" t="str">
        <f>IFERROR(IF($N824 &lt;&gt; "#Na", INDEX(Degree_Information!$K$2:$K$20129, MATCH(Passout2023[[#This Row], [UNIVERSITY_DEGREE_PROGRAM_ID]], Degree_Information!$N$2:$N$20129, 0)), ""), "")</f>
        <v/>
      </c>
      <c r="G824" s="29" t="str">
        <f>IFERROR(IF($N824 &lt;&gt; "#Na", INDEX(Degree_Information!$G$2:$G$20129, MATCH(Passout2023[[#This Row], [UNIVERSITY_DEGREE_PROGRAM_ID]], Degree_Information!$N$2:$N$20129, 0)), ""), "")</f>
        <v/>
      </c>
      <c r="H824" s="29" t="str">
        <f>IFERROR(IF($N824 &lt;&gt; "#Na", INDEX(Degree_Information!$I$2:$I$20129, MATCH(Passout2023[[#This Row], [UNIVERSITY_DEGREE_PROGRAM_ID]], Degree_Information!$N$2:$N$20129, 0)), ""), "")</f>
        <v/>
      </c>
      <c r="I824" s="6" t="str">
        <f>IFERROR(IF($N824 &lt;&gt; "#Na", INDEX(Degree_Information!$H$2:$H$20129, MATCH(Passout2023[[#This Row], [UNIVERSITY_DEGREE_PROGRAM_ID]], Degree_Information!$N$2:$N$20129, 0)), ""), "")</f>
        <v/>
      </c>
      <c r="J824" s="6" t="str">
        <f>IFERROR(IF($N824 &lt;&gt; "#Na", INDEX(Degree_Information!$J$2:$J$20129, MATCH(Passout2023[[#This Row], [UNIVERSITY_DEGREE_PROGRAM_ID]], Degree_Information!$N$2:$N$20129, 0)), ""), "")</f>
        <v/>
      </c>
      <c r="K824" s="19"/>
      <c r="L824" s="20"/>
      <c r="M824" s="21"/>
      <c r="N824" s="21"/>
      <c r="O824" s="21"/>
      <c r="P824" s="22"/>
      <c r="Q824" s="21"/>
      <c r="R824" s="21"/>
      <c r="S824" s="20">
        <v>0</v>
      </c>
      <c r="T824" s="20">
        <v>0</v>
      </c>
      <c r="U824" s="23"/>
      <c r="V8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4" s="25"/>
      <c r="X824" s="26" t="str">
        <f>CONCATENATE(Passout2023[[#This Row], [Batch Start Semester]], "-", Passout2023[[#This Row], [Batch Start Year]], "-", Passout2023[[#This Row], [Degree Duration (year)]])</f>
        <v>--</v>
      </c>
      <c r="Y824" s="32"/>
      <c r="Z824" s="32"/>
      <c r="AA824" s="32"/>
      <c r="AB824" s="32"/>
      <c r="AC824" s="32"/>
      <c r="AD824" s="32"/>
      <c r="AE824" s="28">
        <f>COUNTA(Passout2023[[#This Row], [UNIVERSITY_DEGREE_PROGRAM_ID]:[(Graduated) Degree Awarded Female]])</f>
        <v>2</v>
      </c>
    </row>
    <row r="825" s="2" customFormat="1" ht="35.1" customHeight="1">
      <c r="A825" s="29" t="str">
        <f>IFERROR(IF($N825 &lt;&gt; "#Na", INDEX(Degree_Information!$A$2:$A$20129, MATCH(Passout2023[[#This Row], [UNIVERSITY_DEGREE_PROGRAM_ID]], Degree_Information!$N$2:$N$20129, 0)), ""), "")</f>
        <v/>
      </c>
      <c r="B825" s="29" t="str">
        <f>IFERROR(IF($N825 &lt;&gt; "#Na", INDEX(Degree_Information!$B$2:$B$20129, MATCH(Passout2023[[#This Row], [UNIVERSITY_DEGREE_PROGRAM_ID]], Degree_Information!$N$2:$N$20129, 0)), ""), "")</f>
        <v/>
      </c>
      <c r="C825" s="29" t="str">
        <f>IFERROR(IF($N825 &lt;&gt; "#Na", INDEX(Degree_Information!$E$2:$E$20129, MATCH(Passout2023[[#This Row], [UNIVERSITY_DEGREE_PROGRAM_ID]], Degree_Information!$N$2:$N$20129, 0)), ""), "")</f>
        <v/>
      </c>
      <c r="D825" s="29" t="str">
        <f>IFERROR(IF($N825 &lt;&gt; "#Na", INDEX(Degree_Information!$D$2:$D$20129, MATCH(Passout2023[[#This Row], [UNIVERSITY_DEGREE_PROGRAM_ID]], Degree_Information!$N$2:$N$20129, 0)), ""), "")</f>
        <v/>
      </c>
      <c r="E825" s="29" t="str">
        <f>IFERROR(IF($N825 &lt;&gt; "#Na", INDEX(Degree_Information!$F$2:$F$20129, MATCH(Passout2023[[#This Row], [UNIVERSITY_DEGREE_PROGRAM_ID]], Degree_Information!$N$2:$N$20129, 0)), ""), "")</f>
        <v/>
      </c>
      <c r="F825" s="29" t="str">
        <f>IFERROR(IF($N825 &lt;&gt; "#Na", INDEX(Degree_Information!$K$2:$K$20129, MATCH(Passout2023[[#This Row], [UNIVERSITY_DEGREE_PROGRAM_ID]], Degree_Information!$N$2:$N$20129, 0)), ""), "")</f>
        <v/>
      </c>
      <c r="G825" s="29" t="str">
        <f>IFERROR(IF($N825 &lt;&gt; "#Na", INDEX(Degree_Information!$G$2:$G$20129, MATCH(Passout2023[[#This Row], [UNIVERSITY_DEGREE_PROGRAM_ID]], Degree_Information!$N$2:$N$20129, 0)), ""), "")</f>
        <v/>
      </c>
      <c r="H825" s="29" t="str">
        <f>IFERROR(IF($N825 &lt;&gt; "#Na", INDEX(Degree_Information!$I$2:$I$20129, MATCH(Passout2023[[#This Row], [UNIVERSITY_DEGREE_PROGRAM_ID]], Degree_Information!$N$2:$N$20129, 0)), ""), "")</f>
        <v/>
      </c>
      <c r="I825" s="6" t="str">
        <f>IFERROR(IF($N825 &lt;&gt; "#Na", INDEX(Degree_Information!$H$2:$H$20129, MATCH(Passout2023[[#This Row], [UNIVERSITY_DEGREE_PROGRAM_ID]], Degree_Information!$N$2:$N$20129, 0)), ""), "")</f>
        <v/>
      </c>
      <c r="J825" s="6" t="str">
        <f>IFERROR(IF($N825 &lt;&gt; "#Na", INDEX(Degree_Information!$J$2:$J$20129, MATCH(Passout2023[[#This Row], [UNIVERSITY_DEGREE_PROGRAM_ID]], Degree_Information!$N$2:$N$20129, 0)), ""), "")</f>
        <v/>
      </c>
      <c r="K825" s="19"/>
      <c r="L825" s="20"/>
      <c r="M825" s="21"/>
      <c r="N825" s="21"/>
      <c r="O825" s="21"/>
      <c r="P825" s="22"/>
      <c r="Q825" s="21"/>
      <c r="R825" s="21"/>
      <c r="S825" s="20">
        <v>0</v>
      </c>
      <c r="T825" s="20">
        <v>0</v>
      </c>
      <c r="U825" s="23"/>
      <c r="V8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5" s="25"/>
      <c r="X825" s="26" t="str">
        <f>CONCATENATE(Passout2023[[#This Row], [Batch Start Semester]], "-", Passout2023[[#This Row], [Batch Start Year]], "-", Passout2023[[#This Row], [Degree Duration (year)]])</f>
        <v>--</v>
      </c>
      <c r="Y825" s="32"/>
      <c r="Z825" s="32"/>
      <c r="AA825" s="32"/>
      <c r="AB825" s="32"/>
      <c r="AC825" s="32"/>
      <c r="AD825" s="32"/>
      <c r="AE825" s="28">
        <f>COUNTA(Passout2023[[#This Row], [UNIVERSITY_DEGREE_PROGRAM_ID]:[(Graduated) Degree Awarded Female]])</f>
        <v>2</v>
      </c>
    </row>
    <row r="826" s="2" customFormat="1" ht="35.1" customHeight="1">
      <c r="A826" s="29" t="str">
        <f>IFERROR(IF($N826 &lt;&gt; "#Na", INDEX(Degree_Information!$A$2:$A$20129, MATCH(Passout2023[[#This Row], [UNIVERSITY_DEGREE_PROGRAM_ID]], Degree_Information!$N$2:$N$20129, 0)), ""), "")</f>
        <v/>
      </c>
      <c r="B826" s="29" t="str">
        <f>IFERROR(IF($N826 &lt;&gt; "#Na", INDEX(Degree_Information!$B$2:$B$20129, MATCH(Passout2023[[#This Row], [UNIVERSITY_DEGREE_PROGRAM_ID]], Degree_Information!$N$2:$N$20129, 0)), ""), "")</f>
        <v/>
      </c>
      <c r="C826" s="29" t="str">
        <f>IFERROR(IF($N826 &lt;&gt; "#Na", INDEX(Degree_Information!$E$2:$E$20129, MATCH(Passout2023[[#This Row], [UNIVERSITY_DEGREE_PROGRAM_ID]], Degree_Information!$N$2:$N$20129, 0)), ""), "")</f>
        <v/>
      </c>
      <c r="D826" s="29" t="str">
        <f>IFERROR(IF($N826 &lt;&gt; "#Na", INDEX(Degree_Information!$D$2:$D$20129, MATCH(Passout2023[[#This Row], [UNIVERSITY_DEGREE_PROGRAM_ID]], Degree_Information!$N$2:$N$20129, 0)), ""), "")</f>
        <v/>
      </c>
      <c r="E826" s="29" t="str">
        <f>IFERROR(IF($N826 &lt;&gt; "#Na", INDEX(Degree_Information!$F$2:$F$20129, MATCH(Passout2023[[#This Row], [UNIVERSITY_DEGREE_PROGRAM_ID]], Degree_Information!$N$2:$N$20129, 0)), ""), "")</f>
        <v/>
      </c>
      <c r="F826" s="29" t="str">
        <f>IFERROR(IF($N826 &lt;&gt; "#Na", INDEX(Degree_Information!$K$2:$K$20129, MATCH(Passout2023[[#This Row], [UNIVERSITY_DEGREE_PROGRAM_ID]], Degree_Information!$N$2:$N$20129, 0)), ""), "")</f>
        <v/>
      </c>
      <c r="G826" s="29" t="str">
        <f>IFERROR(IF($N826 &lt;&gt; "#Na", INDEX(Degree_Information!$G$2:$G$20129, MATCH(Passout2023[[#This Row], [UNIVERSITY_DEGREE_PROGRAM_ID]], Degree_Information!$N$2:$N$20129, 0)), ""), "")</f>
        <v/>
      </c>
      <c r="H826" s="29" t="str">
        <f>IFERROR(IF($N826 &lt;&gt; "#Na", INDEX(Degree_Information!$I$2:$I$20129, MATCH(Passout2023[[#This Row], [UNIVERSITY_DEGREE_PROGRAM_ID]], Degree_Information!$N$2:$N$20129, 0)), ""), "")</f>
        <v/>
      </c>
      <c r="I826" s="6" t="str">
        <f>IFERROR(IF($N826 &lt;&gt; "#Na", INDEX(Degree_Information!$H$2:$H$20129, MATCH(Passout2023[[#This Row], [UNIVERSITY_DEGREE_PROGRAM_ID]], Degree_Information!$N$2:$N$20129, 0)), ""), "")</f>
        <v/>
      </c>
      <c r="J826" s="6" t="str">
        <f>IFERROR(IF($N826 &lt;&gt; "#Na", INDEX(Degree_Information!$J$2:$J$20129, MATCH(Passout2023[[#This Row], [UNIVERSITY_DEGREE_PROGRAM_ID]], Degree_Information!$N$2:$N$20129, 0)), ""), "")</f>
        <v/>
      </c>
      <c r="K826" s="19"/>
      <c r="L826" s="20"/>
      <c r="M826" s="21"/>
      <c r="N826" s="21"/>
      <c r="O826" s="21"/>
      <c r="P826" s="22"/>
      <c r="Q826" s="21"/>
      <c r="R826" s="21"/>
      <c r="S826" s="20">
        <v>0</v>
      </c>
      <c r="T826" s="20">
        <v>0</v>
      </c>
      <c r="U826" s="23"/>
      <c r="V8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6" s="25"/>
      <c r="X826" s="26" t="str">
        <f>CONCATENATE(Passout2023[[#This Row], [Batch Start Semester]], "-", Passout2023[[#This Row], [Batch Start Year]], "-", Passout2023[[#This Row], [Degree Duration (year)]])</f>
        <v>--</v>
      </c>
      <c r="Y826" s="32"/>
      <c r="Z826" s="32"/>
      <c r="AA826" s="32"/>
      <c r="AB826" s="32"/>
      <c r="AC826" s="32"/>
      <c r="AD826" s="32"/>
      <c r="AE826" s="28">
        <f>COUNTA(Passout2023[[#This Row], [UNIVERSITY_DEGREE_PROGRAM_ID]:[(Graduated) Degree Awarded Female]])</f>
        <v>2</v>
      </c>
    </row>
    <row r="827" s="2" customFormat="1" ht="35.1" customHeight="1">
      <c r="A827" s="29" t="str">
        <f>IFERROR(IF($N827 &lt;&gt; "#Na", INDEX(Degree_Information!$A$2:$A$20129, MATCH(Passout2023[[#This Row], [UNIVERSITY_DEGREE_PROGRAM_ID]], Degree_Information!$N$2:$N$20129, 0)), ""), "")</f>
        <v/>
      </c>
      <c r="B827" s="29" t="str">
        <f>IFERROR(IF($N827 &lt;&gt; "#Na", INDEX(Degree_Information!$B$2:$B$20129, MATCH(Passout2023[[#This Row], [UNIVERSITY_DEGREE_PROGRAM_ID]], Degree_Information!$N$2:$N$20129, 0)), ""), "")</f>
        <v/>
      </c>
      <c r="C827" s="29" t="str">
        <f>IFERROR(IF($N827 &lt;&gt; "#Na", INDEX(Degree_Information!$E$2:$E$20129, MATCH(Passout2023[[#This Row], [UNIVERSITY_DEGREE_PROGRAM_ID]], Degree_Information!$N$2:$N$20129, 0)), ""), "")</f>
        <v/>
      </c>
      <c r="D827" s="29" t="str">
        <f>IFERROR(IF($N827 &lt;&gt; "#Na", INDEX(Degree_Information!$D$2:$D$20129, MATCH(Passout2023[[#This Row], [UNIVERSITY_DEGREE_PROGRAM_ID]], Degree_Information!$N$2:$N$20129, 0)), ""), "")</f>
        <v/>
      </c>
      <c r="E827" s="29" t="str">
        <f>IFERROR(IF($N827 &lt;&gt; "#Na", INDEX(Degree_Information!$F$2:$F$20129, MATCH(Passout2023[[#This Row], [UNIVERSITY_DEGREE_PROGRAM_ID]], Degree_Information!$N$2:$N$20129, 0)), ""), "")</f>
        <v/>
      </c>
      <c r="F827" s="29" t="str">
        <f>IFERROR(IF($N827 &lt;&gt; "#Na", INDEX(Degree_Information!$K$2:$K$20129, MATCH(Passout2023[[#This Row], [UNIVERSITY_DEGREE_PROGRAM_ID]], Degree_Information!$N$2:$N$20129, 0)), ""), "")</f>
        <v/>
      </c>
      <c r="G827" s="29" t="str">
        <f>IFERROR(IF($N827 &lt;&gt; "#Na", INDEX(Degree_Information!$G$2:$G$20129, MATCH(Passout2023[[#This Row], [UNIVERSITY_DEGREE_PROGRAM_ID]], Degree_Information!$N$2:$N$20129, 0)), ""), "")</f>
        <v/>
      </c>
      <c r="H827" s="29" t="str">
        <f>IFERROR(IF($N827 &lt;&gt; "#Na", INDEX(Degree_Information!$I$2:$I$20129, MATCH(Passout2023[[#This Row], [UNIVERSITY_DEGREE_PROGRAM_ID]], Degree_Information!$N$2:$N$20129, 0)), ""), "")</f>
        <v/>
      </c>
      <c r="I827" s="6" t="str">
        <f>IFERROR(IF($N827 &lt;&gt; "#Na", INDEX(Degree_Information!$H$2:$H$20129, MATCH(Passout2023[[#This Row], [UNIVERSITY_DEGREE_PROGRAM_ID]], Degree_Information!$N$2:$N$20129, 0)), ""), "")</f>
        <v/>
      </c>
      <c r="J827" s="6" t="str">
        <f>IFERROR(IF($N827 &lt;&gt; "#Na", INDEX(Degree_Information!$J$2:$J$20129, MATCH(Passout2023[[#This Row], [UNIVERSITY_DEGREE_PROGRAM_ID]], Degree_Information!$N$2:$N$20129, 0)), ""), "")</f>
        <v/>
      </c>
      <c r="K827" s="19"/>
      <c r="L827" s="20"/>
      <c r="M827" s="21"/>
      <c r="N827" s="21"/>
      <c r="O827" s="21"/>
      <c r="P827" s="22"/>
      <c r="Q827" s="21"/>
      <c r="R827" s="21"/>
      <c r="S827" s="20">
        <v>0</v>
      </c>
      <c r="T827" s="20">
        <v>0</v>
      </c>
      <c r="U827" s="23"/>
      <c r="V8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7" s="25"/>
      <c r="X827" s="26" t="str">
        <f>CONCATENATE(Passout2023[[#This Row], [Batch Start Semester]], "-", Passout2023[[#This Row], [Batch Start Year]], "-", Passout2023[[#This Row], [Degree Duration (year)]])</f>
        <v>--</v>
      </c>
      <c r="Y827" s="32"/>
      <c r="Z827" s="32"/>
      <c r="AA827" s="32"/>
      <c r="AB827" s="32"/>
      <c r="AC827" s="32"/>
      <c r="AD827" s="32"/>
      <c r="AE827" s="28">
        <f>COUNTA(Passout2023[[#This Row], [UNIVERSITY_DEGREE_PROGRAM_ID]:[(Graduated) Degree Awarded Female]])</f>
        <v>2</v>
      </c>
    </row>
    <row r="828" s="2" customFormat="1" ht="35.1" customHeight="1">
      <c r="A828" s="29" t="str">
        <f>IFERROR(IF($N828 &lt;&gt; "#Na", INDEX(Degree_Information!$A$2:$A$20129, MATCH(Passout2023[[#This Row], [UNIVERSITY_DEGREE_PROGRAM_ID]], Degree_Information!$N$2:$N$20129, 0)), ""), "")</f>
        <v/>
      </c>
      <c r="B828" s="29" t="str">
        <f>IFERROR(IF($N828 &lt;&gt; "#Na", INDEX(Degree_Information!$B$2:$B$20129, MATCH(Passout2023[[#This Row], [UNIVERSITY_DEGREE_PROGRAM_ID]], Degree_Information!$N$2:$N$20129, 0)), ""), "")</f>
        <v/>
      </c>
      <c r="C828" s="29" t="str">
        <f>IFERROR(IF($N828 &lt;&gt; "#Na", INDEX(Degree_Information!$E$2:$E$20129, MATCH(Passout2023[[#This Row], [UNIVERSITY_DEGREE_PROGRAM_ID]], Degree_Information!$N$2:$N$20129, 0)), ""), "")</f>
        <v/>
      </c>
      <c r="D828" s="29" t="str">
        <f>IFERROR(IF($N828 &lt;&gt; "#Na", INDEX(Degree_Information!$D$2:$D$20129, MATCH(Passout2023[[#This Row], [UNIVERSITY_DEGREE_PROGRAM_ID]], Degree_Information!$N$2:$N$20129, 0)), ""), "")</f>
        <v/>
      </c>
      <c r="E828" s="29" t="str">
        <f>IFERROR(IF($N828 &lt;&gt; "#Na", INDEX(Degree_Information!$F$2:$F$20129, MATCH(Passout2023[[#This Row], [UNIVERSITY_DEGREE_PROGRAM_ID]], Degree_Information!$N$2:$N$20129, 0)), ""), "")</f>
        <v/>
      </c>
      <c r="F828" s="29" t="str">
        <f>IFERROR(IF($N828 &lt;&gt; "#Na", INDEX(Degree_Information!$K$2:$K$20129, MATCH(Passout2023[[#This Row], [UNIVERSITY_DEGREE_PROGRAM_ID]], Degree_Information!$N$2:$N$20129, 0)), ""), "")</f>
        <v/>
      </c>
      <c r="G828" s="29" t="str">
        <f>IFERROR(IF($N828 &lt;&gt; "#Na", INDEX(Degree_Information!$G$2:$G$20129, MATCH(Passout2023[[#This Row], [UNIVERSITY_DEGREE_PROGRAM_ID]], Degree_Information!$N$2:$N$20129, 0)), ""), "")</f>
        <v/>
      </c>
      <c r="H828" s="29" t="str">
        <f>IFERROR(IF($N828 &lt;&gt; "#Na", INDEX(Degree_Information!$I$2:$I$20129, MATCH(Passout2023[[#This Row], [UNIVERSITY_DEGREE_PROGRAM_ID]], Degree_Information!$N$2:$N$20129, 0)), ""), "")</f>
        <v/>
      </c>
      <c r="I828" s="6" t="str">
        <f>IFERROR(IF($N828 &lt;&gt; "#Na", INDEX(Degree_Information!$H$2:$H$20129, MATCH(Passout2023[[#This Row], [UNIVERSITY_DEGREE_PROGRAM_ID]], Degree_Information!$N$2:$N$20129, 0)), ""), "")</f>
        <v/>
      </c>
      <c r="J828" s="6" t="str">
        <f>IFERROR(IF($N828 &lt;&gt; "#Na", INDEX(Degree_Information!$J$2:$J$20129, MATCH(Passout2023[[#This Row], [UNIVERSITY_DEGREE_PROGRAM_ID]], Degree_Information!$N$2:$N$20129, 0)), ""), "")</f>
        <v/>
      </c>
      <c r="K828" s="19"/>
      <c r="L828" s="20"/>
      <c r="M828" s="21"/>
      <c r="N828" s="21"/>
      <c r="O828" s="21"/>
      <c r="P828" s="22"/>
      <c r="Q828" s="21"/>
      <c r="R828" s="21"/>
      <c r="S828" s="20">
        <v>0</v>
      </c>
      <c r="T828" s="20">
        <v>0</v>
      </c>
      <c r="U828" s="23"/>
      <c r="V8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8" s="25"/>
      <c r="X828" s="26" t="str">
        <f>CONCATENATE(Passout2023[[#This Row], [Batch Start Semester]], "-", Passout2023[[#This Row], [Batch Start Year]], "-", Passout2023[[#This Row], [Degree Duration (year)]])</f>
        <v>--</v>
      </c>
      <c r="Y828" s="32"/>
      <c r="Z828" s="32"/>
      <c r="AA828" s="32"/>
      <c r="AB828" s="32"/>
      <c r="AC828" s="32"/>
      <c r="AD828" s="32"/>
      <c r="AE828" s="28">
        <f>COUNTA(Passout2023[[#This Row], [UNIVERSITY_DEGREE_PROGRAM_ID]:[(Graduated) Degree Awarded Female]])</f>
        <v>2</v>
      </c>
    </row>
    <row r="829" s="2" customFormat="1" ht="35.1" customHeight="1">
      <c r="A829" s="29" t="str">
        <f>IFERROR(IF($N829 &lt;&gt; "#Na", INDEX(Degree_Information!$A$2:$A$20129, MATCH(Passout2023[[#This Row], [UNIVERSITY_DEGREE_PROGRAM_ID]], Degree_Information!$N$2:$N$20129, 0)), ""), "")</f>
        <v/>
      </c>
      <c r="B829" s="29" t="str">
        <f>IFERROR(IF($N829 &lt;&gt; "#Na", INDEX(Degree_Information!$B$2:$B$20129, MATCH(Passout2023[[#This Row], [UNIVERSITY_DEGREE_PROGRAM_ID]], Degree_Information!$N$2:$N$20129, 0)), ""), "")</f>
        <v/>
      </c>
      <c r="C829" s="29" t="str">
        <f>IFERROR(IF($N829 &lt;&gt; "#Na", INDEX(Degree_Information!$E$2:$E$20129, MATCH(Passout2023[[#This Row], [UNIVERSITY_DEGREE_PROGRAM_ID]], Degree_Information!$N$2:$N$20129, 0)), ""), "")</f>
        <v/>
      </c>
      <c r="D829" s="29" t="str">
        <f>IFERROR(IF($N829 &lt;&gt; "#Na", INDEX(Degree_Information!$D$2:$D$20129, MATCH(Passout2023[[#This Row], [UNIVERSITY_DEGREE_PROGRAM_ID]], Degree_Information!$N$2:$N$20129, 0)), ""), "")</f>
        <v/>
      </c>
      <c r="E829" s="29" t="str">
        <f>IFERROR(IF($N829 &lt;&gt; "#Na", INDEX(Degree_Information!$F$2:$F$20129, MATCH(Passout2023[[#This Row], [UNIVERSITY_DEGREE_PROGRAM_ID]], Degree_Information!$N$2:$N$20129, 0)), ""), "")</f>
        <v/>
      </c>
      <c r="F829" s="29" t="str">
        <f>IFERROR(IF($N829 &lt;&gt; "#Na", INDEX(Degree_Information!$K$2:$K$20129, MATCH(Passout2023[[#This Row], [UNIVERSITY_DEGREE_PROGRAM_ID]], Degree_Information!$N$2:$N$20129, 0)), ""), "")</f>
        <v/>
      </c>
      <c r="G829" s="29" t="str">
        <f>IFERROR(IF($N829 &lt;&gt; "#Na", INDEX(Degree_Information!$G$2:$G$20129, MATCH(Passout2023[[#This Row], [UNIVERSITY_DEGREE_PROGRAM_ID]], Degree_Information!$N$2:$N$20129, 0)), ""), "")</f>
        <v/>
      </c>
      <c r="H829" s="29" t="str">
        <f>IFERROR(IF($N829 &lt;&gt; "#Na", INDEX(Degree_Information!$I$2:$I$20129, MATCH(Passout2023[[#This Row], [UNIVERSITY_DEGREE_PROGRAM_ID]], Degree_Information!$N$2:$N$20129, 0)), ""), "")</f>
        <v/>
      </c>
      <c r="I829" s="6" t="str">
        <f>IFERROR(IF($N829 &lt;&gt; "#Na", INDEX(Degree_Information!$H$2:$H$20129, MATCH(Passout2023[[#This Row], [UNIVERSITY_DEGREE_PROGRAM_ID]], Degree_Information!$N$2:$N$20129, 0)), ""), "")</f>
        <v/>
      </c>
      <c r="J829" s="6" t="str">
        <f>IFERROR(IF($N829 &lt;&gt; "#Na", INDEX(Degree_Information!$J$2:$J$20129, MATCH(Passout2023[[#This Row], [UNIVERSITY_DEGREE_PROGRAM_ID]], Degree_Information!$N$2:$N$20129, 0)), ""), "")</f>
        <v/>
      </c>
      <c r="K829" s="19"/>
      <c r="L829" s="20"/>
      <c r="M829" s="21"/>
      <c r="N829" s="21"/>
      <c r="O829" s="21"/>
      <c r="P829" s="22"/>
      <c r="Q829" s="21"/>
      <c r="R829" s="21"/>
      <c r="S829" s="20">
        <v>0</v>
      </c>
      <c r="T829" s="20">
        <v>0</v>
      </c>
      <c r="U829" s="23"/>
      <c r="V8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29" s="25"/>
      <c r="X829" s="26" t="str">
        <f>CONCATENATE(Passout2023[[#This Row], [Batch Start Semester]], "-", Passout2023[[#This Row], [Batch Start Year]], "-", Passout2023[[#This Row], [Degree Duration (year)]])</f>
        <v>--</v>
      </c>
      <c r="Y829" s="32"/>
      <c r="Z829" s="32"/>
      <c r="AA829" s="32"/>
      <c r="AB829" s="32"/>
      <c r="AC829" s="32"/>
      <c r="AD829" s="32"/>
      <c r="AE829" s="28">
        <f>COUNTA(Passout2023[[#This Row], [UNIVERSITY_DEGREE_PROGRAM_ID]:[(Graduated) Degree Awarded Female]])</f>
        <v>2</v>
      </c>
    </row>
    <row r="830" s="2" customFormat="1" ht="35.1" customHeight="1">
      <c r="A830" s="29" t="str">
        <f>IFERROR(IF($N830 &lt;&gt; "#Na", INDEX(Degree_Information!$A$2:$A$20129, MATCH(Passout2023[[#This Row], [UNIVERSITY_DEGREE_PROGRAM_ID]], Degree_Information!$N$2:$N$20129, 0)), ""), "")</f>
        <v/>
      </c>
      <c r="B830" s="29" t="str">
        <f>IFERROR(IF($N830 &lt;&gt; "#Na", INDEX(Degree_Information!$B$2:$B$20129, MATCH(Passout2023[[#This Row], [UNIVERSITY_DEGREE_PROGRAM_ID]], Degree_Information!$N$2:$N$20129, 0)), ""), "")</f>
        <v/>
      </c>
      <c r="C830" s="29" t="str">
        <f>IFERROR(IF($N830 &lt;&gt; "#Na", INDEX(Degree_Information!$E$2:$E$20129, MATCH(Passout2023[[#This Row], [UNIVERSITY_DEGREE_PROGRAM_ID]], Degree_Information!$N$2:$N$20129, 0)), ""), "")</f>
        <v/>
      </c>
      <c r="D830" s="29" t="str">
        <f>IFERROR(IF($N830 &lt;&gt; "#Na", INDEX(Degree_Information!$D$2:$D$20129, MATCH(Passout2023[[#This Row], [UNIVERSITY_DEGREE_PROGRAM_ID]], Degree_Information!$N$2:$N$20129, 0)), ""), "")</f>
        <v/>
      </c>
      <c r="E830" s="29" t="str">
        <f>IFERROR(IF($N830 &lt;&gt; "#Na", INDEX(Degree_Information!$F$2:$F$20129, MATCH(Passout2023[[#This Row], [UNIVERSITY_DEGREE_PROGRAM_ID]], Degree_Information!$N$2:$N$20129, 0)), ""), "")</f>
        <v/>
      </c>
      <c r="F830" s="29" t="str">
        <f>IFERROR(IF($N830 &lt;&gt; "#Na", INDEX(Degree_Information!$K$2:$K$20129, MATCH(Passout2023[[#This Row], [UNIVERSITY_DEGREE_PROGRAM_ID]], Degree_Information!$N$2:$N$20129, 0)), ""), "")</f>
        <v/>
      </c>
      <c r="G830" s="29" t="str">
        <f>IFERROR(IF($N830 &lt;&gt; "#Na", INDEX(Degree_Information!$G$2:$G$20129, MATCH(Passout2023[[#This Row], [UNIVERSITY_DEGREE_PROGRAM_ID]], Degree_Information!$N$2:$N$20129, 0)), ""), "")</f>
        <v/>
      </c>
      <c r="H830" s="29" t="str">
        <f>IFERROR(IF($N830 &lt;&gt; "#Na", INDEX(Degree_Information!$I$2:$I$20129, MATCH(Passout2023[[#This Row], [UNIVERSITY_DEGREE_PROGRAM_ID]], Degree_Information!$N$2:$N$20129, 0)), ""), "")</f>
        <v/>
      </c>
      <c r="I830" s="6" t="str">
        <f>IFERROR(IF($N830 &lt;&gt; "#Na", INDEX(Degree_Information!$H$2:$H$20129, MATCH(Passout2023[[#This Row], [UNIVERSITY_DEGREE_PROGRAM_ID]], Degree_Information!$N$2:$N$20129, 0)), ""), "")</f>
        <v/>
      </c>
      <c r="J830" s="6" t="str">
        <f>IFERROR(IF($N830 &lt;&gt; "#Na", INDEX(Degree_Information!$J$2:$J$20129, MATCH(Passout2023[[#This Row], [UNIVERSITY_DEGREE_PROGRAM_ID]], Degree_Information!$N$2:$N$20129, 0)), ""), "")</f>
        <v/>
      </c>
      <c r="K830" s="19"/>
      <c r="L830" s="20"/>
      <c r="M830" s="21"/>
      <c r="N830" s="21"/>
      <c r="O830" s="21"/>
      <c r="P830" s="22"/>
      <c r="Q830" s="21"/>
      <c r="R830" s="21"/>
      <c r="S830" s="20">
        <v>0</v>
      </c>
      <c r="T830" s="20">
        <v>0</v>
      </c>
      <c r="U830" s="23"/>
      <c r="V8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0" s="25"/>
      <c r="X830" s="26" t="str">
        <f>CONCATENATE(Passout2023[[#This Row], [Batch Start Semester]], "-", Passout2023[[#This Row], [Batch Start Year]], "-", Passout2023[[#This Row], [Degree Duration (year)]])</f>
        <v>--</v>
      </c>
      <c r="Y830" s="32"/>
      <c r="Z830" s="32"/>
      <c r="AA830" s="32"/>
      <c r="AB830" s="32"/>
      <c r="AC830" s="32"/>
      <c r="AD830" s="32"/>
      <c r="AE830" s="28">
        <f>COUNTA(Passout2023[[#This Row], [UNIVERSITY_DEGREE_PROGRAM_ID]:[(Graduated) Degree Awarded Female]])</f>
        <v>2</v>
      </c>
    </row>
    <row r="831" s="2" customFormat="1" ht="35.1" customHeight="1">
      <c r="A831" s="29" t="str">
        <f>IFERROR(IF($N831 &lt;&gt; "#Na", INDEX(Degree_Information!$A$2:$A$20129, MATCH(Passout2023[[#This Row], [UNIVERSITY_DEGREE_PROGRAM_ID]], Degree_Information!$N$2:$N$20129, 0)), ""), "")</f>
        <v/>
      </c>
      <c r="B831" s="29" t="str">
        <f>IFERROR(IF($N831 &lt;&gt; "#Na", INDEX(Degree_Information!$B$2:$B$20129, MATCH(Passout2023[[#This Row], [UNIVERSITY_DEGREE_PROGRAM_ID]], Degree_Information!$N$2:$N$20129, 0)), ""), "")</f>
        <v/>
      </c>
      <c r="C831" s="29" t="str">
        <f>IFERROR(IF($N831 &lt;&gt; "#Na", INDEX(Degree_Information!$E$2:$E$20129, MATCH(Passout2023[[#This Row], [UNIVERSITY_DEGREE_PROGRAM_ID]], Degree_Information!$N$2:$N$20129, 0)), ""), "")</f>
        <v/>
      </c>
      <c r="D831" s="29" t="str">
        <f>IFERROR(IF($N831 &lt;&gt; "#Na", INDEX(Degree_Information!$D$2:$D$20129, MATCH(Passout2023[[#This Row], [UNIVERSITY_DEGREE_PROGRAM_ID]], Degree_Information!$N$2:$N$20129, 0)), ""), "")</f>
        <v/>
      </c>
      <c r="E831" s="29" t="str">
        <f>IFERROR(IF($N831 &lt;&gt; "#Na", INDEX(Degree_Information!$F$2:$F$20129, MATCH(Passout2023[[#This Row], [UNIVERSITY_DEGREE_PROGRAM_ID]], Degree_Information!$N$2:$N$20129, 0)), ""), "")</f>
        <v/>
      </c>
      <c r="F831" s="29" t="str">
        <f>IFERROR(IF($N831 &lt;&gt; "#Na", INDEX(Degree_Information!$K$2:$K$20129, MATCH(Passout2023[[#This Row], [UNIVERSITY_DEGREE_PROGRAM_ID]], Degree_Information!$N$2:$N$20129, 0)), ""), "")</f>
        <v/>
      </c>
      <c r="G831" s="29" t="str">
        <f>IFERROR(IF($N831 &lt;&gt; "#Na", INDEX(Degree_Information!$G$2:$G$20129, MATCH(Passout2023[[#This Row], [UNIVERSITY_DEGREE_PROGRAM_ID]], Degree_Information!$N$2:$N$20129, 0)), ""), "")</f>
        <v/>
      </c>
      <c r="H831" s="29" t="str">
        <f>IFERROR(IF($N831 &lt;&gt; "#Na", INDEX(Degree_Information!$I$2:$I$20129, MATCH(Passout2023[[#This Row], [UNIVERSITY_DEGREE_PROGRAM_ID]], Degree_Information!$N$2:$N$20129, 0)), ""), "")</f>
        <v/>
      </c>
      <c r="I831" s="6" t="str">
        <f>IFERROR(IF($N831 &lt;&gt; "#Na", INDEX(Degree_Information!$H$2:$H$20129, MATCH(Passout2023[[#This Row], [UNIVERSITY_DEGREE_PROGRAM_ID]], Degree_Information!$N$2:$N$20129, 0)), ""), "")</f>
        <v/>
      </c>
      <c r="J831" s="6" t="str">
        <f>IFERROR(IF($N831 &lt;&gt; "#Na", INDEX(Degree_Information!$J$2:$J$20129, MATCH(Passout2023[[#This Row], [UNIVERSITY_DEGREE_PROGRAM_ID]], Degree_Information!$N$2:$N$20129, 0)), ""), "")</f>
        <v/>
      </c>
      <c r="K831" s="19"/>
      <c r="L831" s="20"/>
      <c r="M831" s="21"/>
      <c r="N831" s="21"/>
      <c r="O831" s="21"/>
      <c r="P831" s="22"/>
      <c r="Q831" s="21"/>
      <c r="R831" s="21"/>
      <c r="S831" s="20">
        <v>0</v>
      </c>
      <c r="T831" s="20">
        <v>0</v>
      </c>
      <c r="U831" s="23"/>
      <c r="V8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1" s="25"/>
      <c r="X831" s="26" t="str">
        <f>CONCATENATE(Passout2023[[#This Row], [Batch Start Semester]], "-", Passout2023[[#This Row], [Batch Start Year]], "-", Passout2023[[#This Row], [Degree Duration (year)]])</f>
        <v>--</v>
      </c>
      <c r="Y831" s="32"/>
      <c r="Z831" s="32"/>
      <c r="AA831" s="32"/>
      <c r="AB831" s="32"/>
      <c r="AC831" s="32"/>
      <c r="AD831" s="32"/>
      <c r="AE831" s="28">
        <f>COUNTA(Passout2023[[#This Row], [UNIVERSITY_DEGREE_PROGRAM_ID]:[(Graduated) Degree Awarded Female]])</f>
        <v>2</v>
      </c>
    </row>
    <row r="832" s="2" customFormat="1" ht="35.1" customHeight="1">
      <c r="A832" s="29" t="str">
        <f>IFERROR(IF($N832 &lt;&gt; "#Na", INDEX(Degree_Information!$A$2:$A$20129, MATCH(Passout2023[[#This Row], [UNIVERSITY_DEGREE_PROGRAM_ID]], Degree_Information!$N$2:$N$20129, 0)), ""), "")</f>
        <v/>
      </c>
      <c r="B832" s="29" t="str">
        <f>IFERROR(IF($N832 &lt;&gt; "#Na", INDEX(Degree_Information!$B$2:$B$20129, MATCH(Passout2023[[#This Row], [UNIVERSITY_DEGREE_PROGRAM_ID]], Degree_Information!$N$2:$N$20129, 0)), ""), "")</f>
        <v/>
      </c>
      <c r="C832" s="29" t="str">
        <f>IFERROR(IF($N832 &lt;&gt; "#Na", INDEX(Degree_Information!$E$2:$E$20129, MATCH(Passout2023[[#This Row], [UNIVERSITY_DEGREE_PROGRAM_ID]], Degree_Information!$N$2:$N$20129, 0)), ""), "")</f>
        <v/>
      </c>
      <c r="D832" s="29" t="str">
        <f>IFERROR(IF($N832 &lt;&gt; "#Na", INDEX(Degree_Information!$D$2:$D$20129, MATCH(Passout2023[[#This Row], [UNIVERSITY_DEGREE_PROGRAM_ID]], Degree_Information!$N$2:$N$20129, 0)), ""), "")</f>
        <v/>
      </c>
      <c r="E832" s="29" t="str">
        <f>IFERROR(IF($N832 &lt;&gt; "#Na", INDEX(Degree_Information!$F$2:$F$20129, MATCH(Passout2023[[#This Row], [UNIVERSITY_DEGREE_PROGRAM_ID]], Degree_Information!$N$2:$N$20129, 0)), ""), "")</f>
        <v/>
      </c>
      <c r="F832" s="29" t="str">
        <f>IFERROR(IF($N832 &lt;&gt; "#Na", INDEX(Degree_Information!$K$2:$K$20129, MATCH(Passout2023[[#This Row], [UNIVERSITY_DEGREE_PROGRAM_ID]], Degree_Information!$N$2:$N$20129, 0)), ""), "")</f>
        <v/>
      </c>
      <c r="G832" s="29" t="str">
        <f>IFERROR(IF($N832 &lt;&gt; "#Na", INDEX(Degree_Information!$G$2:$G$20129, MATCH(Passout2023[[#This Row], [UNIVERSITY_DEGREE_PROGRAM_ID]], Degree_Information!$N$2:$N$20129, 0)), ""), "")</f>
        <v/>
      </c>
      <c r="H832" s="29" t="str">
        <f>IFERROR(IF($N832 &lt;&gt; "#Na", INDEX(Degree_Information!$I$2:$I$20129, MATCH(Passout2023[[#This Row], [UNIVERSITY_DEGREE_PROGRAM_ID]], Degree_Information!$N$2:$N$20129, 0)), ""), "")</f>
        <v/>
      </c>
      <c r="I832" s="6" t="str">
        <f>IFERROR(IF($N832 &lt;&gt; "#Na", INDEX(Degree_Information!$H$2:$H$20129, MATCH(Passout2023[[#This Row], [UNIVERSITY_DEGREE_PROGRAM_ID]], Degree_Information!$N$2:$N$20129, 0)), ""), "")</f>
        <v/>
      </c>
      <c r="J832" s="6" t="str">
        <f>IFERROR(IF($N832 &lt;&gt; "#Na", INDEX(Degree_Information!$J$2:$J$20129, MATCH(Passout2023[[#This Row], [UNIVERSITY_DEGREE_PROGRAM_ID]], Degree_Information!$N$2:$N$20129, 0)), ""), "")</f>
        <v/>
      </c>
      <c r="K832" s="19"/>
      <c r="L832" s="20"/>
      <c r="M832" s="21"/>
      <c r="N832" s="21"/>
      <c r="O832" s="21"/>
      <c r="P832" s="22"/>
      <c r="Q832" s="21"/>
      <c r="R832" s="21"/>
      <c r="S832" s="20">
        <v>0</v>
      </c>
      <c r="T832" s="20">
        <v>0</v>
      </c>
      <c r="U832" s="23"/>
      <c r="V8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2" s="25"/>
      <c r="X832" s="26" t="str">
        <f>CONCATENATE(Passout2023[[#This Row], [Batch Start Semester]], "-", Passout2023[[#This Row], [Batch Start Year]], "-", Passout2023[[#This Row], [Degree Duration (year)]])</f>
        <v>--</v>
      </c>
      <c r="Y832" s="32"/>
      <c r="Z832" s="32"/>
      <c r="AA832" s="32"/>
      <c r="AB832" s="32"/>
      <c r="AC832" s="32"/>
      <c r="AD832" s="32"/>
      <c r="AE832" s="28">
        <f>COUNTA(Passout2023[[#This Row], [UNIVERSITY_DEGREE_PROGRAM_ID]:[(Graduated) Degree Awarded Female]])</f>
        <v>2</v>
      </c>
    </row>
    <row r="833" s="2" customFormat="1" ht="35.1" customHeight="1">
      <c r="A833" s="29" t="str">
        <f>IFERROR(IF($N833 &lt;&gt; "#Na", INDEX(Degree_Information!$A$2:$A$20129, MATCH(Passout2023[[#This Row], [UNIVERSITY_DEGREE_PROGRAM_ID]], Degree_Information!$N$2:$N$20129, 0)), ""), "")</f>
        <v/>
      </c>
      <c r="B833" s="29" t="str">
        <f>IFERROR(IF($N833 &lt;&gt; "#Na", INDEX(Degree_Information!$B$2:$B$20129, MATCH(Passout2023[[#This Row], [UNIVERSITY_DEGREE_PROGRAM_ID]], Degree_Information!$N$2:$N$20129, 0)), ""), "")</f>
        <v/>
      </c>
      <c r="C833" s="29" t="str">
        <f>IFERROR(IF($N833 &lt;&gt; "#Na", INDEX(Degree_Information!$E$2:$E$20129, MATCH(Passout2023[[#This Row], [UNIVERSITY_DEGREE_PROGRAM_ID]], Degree_Information!$N$2:$N$20129, 0)), ""), "")</f>
        <v/>
      </c>
      <c r="D833" s="29" t="str">
        <f>IFERROR(IF($N833 &lt;&gt; "#Na", INDEX(Degree_Information!$D$2:$D$20129, MATCH(Passout2023[[#This Row], [UNIVERSITY_DEGREE_PROGRAM_ID]], Degree_Information!$N$2:$N$20129, 0)), ""), "")</f>
        <v/>
      </c>
      <c r="E833" s="29" t="str">
        <f>IFERROR(IF($N833 &lt;&gt; "#Na", INDEX(Degree_Information!$F$2:$F$20129, MATCH(Passout2023[[#This Row], [UNIVERSITY_DEGREE_PROGRAM_ID]], Degree_Information!$N$2:$N$20129, 0)), ""), "")</f>
        <v/>
      </c>
      <c r="F833" s="29" t="str">
        <f>IFERROR(IF($N833 &lt;&gt; "#Na", INDEX(Degree_Information!$K$2:$K$20129, MATCH(Passout2023[[#This Row], [UNIVERSITY_DEGREE_PROGRAM_ID]], Degree_Information!$N$2:$N$20129, 0)), ""), "")</f>
        <v/>
      </c>
      <c r="G833" s="29" t="str">
        <f>IFERROR(IF($N833 &lt;&gt; "#Na", INDEX(Degree_Information!$G$2:$G$20129, MATCH(Passout2023[[#This Row], [UNIVERSITY_DEGREE_PROGRAM_ID]], Degree_Information!$N$2:$N$20129, 0)), ""), "")</f>
        <v/>
      </c>
      <c r="H833" s="29" t="str">
        <f>IFERROR(IF($N833 &lt;&gt; "#Na", INDEX(Degree_Information!$I$2:$I$20129, MATCH(Passout2023[[#This Row], [UNIVERSITY_DEGREE_PROGRAM_ID]], Degree_Information!$N$2:$N$20129, 0)), ""), "")</f>
        <v/>
      </c>
      <c r="I833" s="6" t="str">
        <f>IFERROR(IF($N833 &lt;&gt; "#Na", INDEX(Degree_Information!$H$2:$H$20129, MATCH(Passout2023[[#This Row], [UNIVERSITY_DEGREE_PROGRAM_ID]], Degree_Information!$N$2:$N$20129, 0)), ""), "")</f>
        <v/>
      </c>
      <c r="J833" s="6" t="str">
        <f>IFERROR(IF($N833 &lt;&gt; "#Na", INDEX(Degree_Information!$J$2:$J$20129, MATCH(Passout2023[[#This Row], [UNIVERSITY_DEGREE_PROGRAM_ID]], Degree_Information!$N$2:$N$20129, 0)), ""), "")</f>
        <v/>
      </c>
      <c r="K833" s="19"/>
      <c r="L833" s="20"/>
      <c r="M833" s="21"/>
      <c r="N833" s="21"/>
      <c r="O833" s="21"/>
      <c r="P833" s="22"/>
      <c r="Q833" s="21"/>
      <c r="R833" s="21"/>
      <c r="S833" s="20">
        <v>0</v>
      </c>
      <c r="T833" s="20">
        <v>0</v>
      </c>
      <c r="U833" s="23"/>
      <c r="V8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3" s="25"/>
      <c r="X833" s="26" t="str">
        <f>CONCATENATE(Passout2023[[#This Row], [Batch Start Semester]], "-", Passout2023[[#This Row], [Batch Start Year]], "-", Passout2023[[#This Row], [Degree Duration (year)]])</f>
        <v>--</v>
      </c>
      <c r="Y833" s="32"/>
      <c r="Z833" s="32"/>
      <c r="AA833" s="32"/>
      <c r="AB833" s="32"/>
      <c r="AC833" s="32"/>
      <c r="AD833" s="32"/>
      <c r="AE833" s="28">
        <f>COUNTA(Passout2023[[#This Row], [UNIVERSITY_DEGREE_PROGRAM_ID]:[(Graduated) Degree Awarded Female]])</f>
        <v>2</v>
      </c>
    </row>
    <row r="834" s="2" customFormat="1" ht="35.1" customHeight="1">
      <c r="A834" s="29" t="str">
        <f>IFERROR(IF($N834 &lt;&gt; "#Na", INDEX(Degree_Information!$A$2:$A$20129, MATCH(Passout2023[[#This Row], [UNIVERSITY_DEGREE_PROGRAM_ID]], Degree_Information!$N$2:$N$20129, 0)), ""), "")</f>
        <v/>
      </c>
      <c r="B834" s="29" t="str">
        <f>IFERROR(IF($N834 &lt;&gt; "#Na", INDEX(Degree_Information!$B$2:$B$20129, MATCH(Passout2023[[#This Row], [UNIVERSITY_DEGREE_PROGRAM_ID]], Degree_Information!$N$2:$N$20129, 0)), ""), "")</f>
        <v/>
      </c>
      <c r="C834" s="29" t="str">
        <f>IFERROR(IF($N834 &lt;&gt; "#Na", INDEX(Degree_Information!$E$2:$E$20129, MATCH(Passout2023[[#This Row], [UNIVERSITY_DEGREE_PROGRAM_ID]], Degree_Information!$N$2:$N$20129, 0)), ""), "")</f>
        <v/>
      </c>
      <c r="D834" s="29" t="str">
        <f>IFERROR(IF($N834 &lt;&gt; "#Na", INDEX(Degree_Information!$D$2:$D$20129, MATCH(Passout2023[[#This Row], [UNIVERSITY_DEGREE_PROGRAM_ID]], Degree_Information!$N$2:$N$20129, 0)), ""), "")</f>
        <v/>
      </c>
      <c r="E834" s="29" t="str">
        <f>IFERROR(IF($N834 &lt;&gt; "#Na", INDEX(Degree_Information!$F$2:$F$20129, MATCH(Passout2023[[#This Row], [UNIVERSITY_DEGREE_PROGRAM_ID]], Degree_Information!$N$2:$N$20129, 0)), ""), "")</f>
        <v/>
      </c>
      <c r="F834" s="29" t="str">
        <f>IFERROR(IF($N834 &lt;&gt; "#Na", INDEX(Degree_Information!$K$2:$K$20129, MATCH(Passout2023[[#This Row], [UNIVERSITY_DEGREE_PROGRAM_ID]], Degree_Information!$N$2:$N$20129, 0)), ""), "")</f>
        <v/>
      </c>
      <c r="G834" s="29" t="str">
        <f>IFERROR(IF($N834 &lt;&gt; "#Na", INDEX(Degree_Information!$G$2:$G$20129, MATCH(Passout2023[[#This Row], [UNIVERSITY_DEGREE_PROGRAM_ID]], Degree_Information!$N$2:$N$20129, 0)), ""), "")</f>
        <v/>
      </c>
      <c r="H834" s="29" t="str">
        <f>IFERROR(IF($N834 &lt;&gt; "#Na", INDEX(Degree_Information!$I$2:$I$20129, MATCH(Passout2023[[#This Row], [UNIVERSITY_DEGREE_PROGRAM_ID]], Degree_Information!$N$2:$N$20129, 0)), ""), "")</f>
        <v/>
      </c>
      <c r="I834" s="6" t="str">
        <f>IFERROR(IF($N834 &lt;&gt; "#Na", INDEX(Degree_Information!$H$2:$H$20129, MATCH(Passout2023[[#This Row], [UNIVERSITY_DEGREE_PROGRAM_ID]], Degree_Information!$N$2:$N$20129, 0)), ""), "")</f>
        <v/>
      </c>
      <c r="J834" s="6" t="str">
        <f>IFERROR(IF($N834 &lt;&gt; "#Na", INDEX(Degree_Information!$J$2:$J$20129, MATCH(Passout2023[[#This Row], [UNIVERSITY_DEGREE_PROGRAM_ID]], Degree_Information!$N$2:$N$20129, 0)), ""), "")</f>
        <v/>
      </c>
      <c r="K834" s="19"/>
      <c r="L834" s="20"/>
      <c r="M834" s="21"/>
      <c r="N834" s="21"/>
      <c r="O834" s="21"/>
      <c r="P834" s="22"/>
      <c r="Q834" s="21"/>
      <c r="R834" s="21"/>
      <c r="S834" s="20">
        <v>0</v>
      </c>
      <c r="T834" s="20">
        <v>0</v>
      </c>
      <c r="U834" s="23"/>
      <c r="V8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4" s="25"/>
      <c r="X834" s="26" t="str">
        <f>CONCATENATE(Passout2023[[#This Row], [Batch Start Semester]], "-", Passout2023[[#This Row], [Batch Start Year]], "-", Passout2023[[#This Row], [Degree Duration (year)]])</f>
        <v>--</v>
      </c>
      <c r="Y834" s="32"/>
      <c r="Z834" s="32"/>
      <c r="AA834" s="32"/>
      <c r="AB834" s="32"/>
      <c r="AC834" s="32"/>
      <c r="AD834" s="32"/>
      <c r="AE834" s="28">
        <f>COUNTA(Passout2023[[#This Row], [UNIVERSITY_DEGREE_PROGRAM_ID]:[(Graduated) Degree Awarded Female]])</f>
        <v>2</v>
      </c>
    </row>
    <row r="835" s="2" customFormat="1" ht="35.1" customHeight="1">
      <c r="A835" s="29" t="str">
        <f>IFERROR(IF($N835 &lt;&gt; "#Na", INDEX(Degree_Information!$A$2:$A$20129, MATCH(Passout2023[[#This Row], [UNIVERSITY_DEGREE_PROGRAM_ID]], Degree_Information!$N$2:$N$20129, 0)), ""), "")</f>
        <v/>
      </c>
      <c r="B835" s="29" t="str">
        <f>IFERROR(IF($N835 &lt;&gt; "#Na", INDEX(Degree_Information!$B$2:$B$20129, MATCH(Passout2023[[#This Row], [UNIVERSITY_DEGREE_PROGRAM_ID]], Degree_Information!$N$2:$N$20129, 0)), ""), "")</f>
        <v/>
      </c>
      <c r="C835" s="29" t="str">
        <f>IFERROR(IF($N835 &lt;&gt; "#Na", INDEX(Degree_Information!$E$2:$E$20129, MATCH(Passout2023[[#This Row], [UNIVERSITY_DEGREE_PROGRAM_ID]], Degree_Information!$N$2:$N$20129, 0)), ""), "")</f>
        <v/>
      </c>
      <c r="D835" s="29" t="str">
        <f>IFERROR(IF($N835 &lt;&gt; "#Na", INDEX(Degree_Information!$D$2:$D$20129, MATCH(Passout2023[[#This Row], [UNIVERSITY_DEGREE_PROGRAM_ID]], Degree_Information!$N$2:$N$20129, 0)), ""), "")</f>
        <v/>
      </c>
      <c r="E835" s="29" t="str">
        <f>IFERROR(IF($N835 &lt;&gt; "#Na", INDEX(Degree_Information!$F$2:$F$20129, MATCH(Passout2023[[#This Row], [UNIVERSITY_DEGREE_PROGRAM_ID]], Degree_Information!$N$2:$N$20129, 0)), ""), "")</f>
        <v/>
      </c>
      <c r="F835" s="29" t="str">
        <f>IFERROR(IF($N835 &lt;&gt; "#Na", INDEX(Degree_Information!$K$2:$K$20129, MATCH(Passout2023[[#This Row], [UNIVERSITY_DEGREE_PROGRAM_ID]], Degree_Information!$N$2:$N$20129, 0)), ""), "")</f>
        <v/>
      </c>
      <c r="G835" s="29" t="str">
        <f>IFERROR(IF($N835 &lt;&gt; "#Na", INDEX(Degree_Information!$G$2:$G$20129, MATCH(Passout2023[[#This Row], [UNIVERSITY_DEGREE_PROGRAM_ID]], Degree_Information!$N$2:$N$20129, 0)), ""), "")</f>
        <v/>
      </c>
      <c r="H835" s="29" t="str">
        <f>IFERROR(IF($N835 &lt;&gt; "#Na", INDEX(Degree_Information!$I$2:$I$20129, MATCH(Passout2023[[#This Row], [UNIVERSITY_DEGREE_PROGRAM_ID]], Degree_Information!$N$2:$N$20129, 0)), ""), "")</f>
        <v/>
      </c>
      <c r="I835" s="6" t="str">
        <f>IFERROR(IF($N835 &lt;&gt; "#Na", INDEX(Degree_Information!$H$2:$H$20129, MATCH(Passout2023[[#This Row], [UNIVERSITY_DEGREE_PROGRAM_ID]], Degree_Information!$N$2:$N$20129, 0)), ""), "")</f>
        <v/>
      </c>
      <c r="J835" s="6" t="str">
        <f>IFERROR(IF($N835 &lt;&gt; "#Na", INDEX(Degree_Information!$J$2:$J$20129, MATCH(Passout2023[[#This Row], [UNIVERSITY_DEGREE_PROGRAM_ID]], Degree_Information!$N$2:$N$20129, 0)), ""), "")</f>
        <v/>
      </c>
      <c r="K835" s="19"/>
      <c r="L835" s="20"/>
      <c r="M835" s="21"/>
      <c r="N835" s="21"/>
      <c r="O835" s="21"/>
      <c r="P835" s="22"/>
      <c r="Q835" s="21"/>
      <c r="R835" s="21"/>
      <c r="S835" s="20">
        <v>0</v>
      </c>
      <c r="T835" s="20">
        <v>0</v>
      </c>
      <c r="U835" s="23"/>
      <c r="V8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5" s="25"/>
      <c r="X835" s="26" t="str">
        <f>CONCATENATE(Passout2023[[#This Row], [Batch Start Semester]], "-", Passout2023[[#This Row], [Batch Start Year]], "-", Passout2023[[#This Row], [Degree Duration (year)]])</f>
        <v>--</v>
      </c>
      <c r="Y835" s="32"/>
      <c r="Z835" s="32"/>
      <c r="AA835" s="32"/>
      <c r="AB835" s="32"/>
      <c r="AC835" s="32"/>
      <c r="AD835" s="32"/>
      <c r="AE835" s="28">
        <f>COUNTA(Passout2023[[#This Row], [UNIVERSITY_DEGREE_PROGRAM_ID]:[(Graduated) Degree Awarded Female]])</f>
        <v>2</v>
      </c>
    </row>
    <row r="836" s="2" customFormat="1" ht="35.1" customHeight="1">
      <c r="A836" s="29" t="str">
        <f>IFERROR(IF($N836 &lt;&gt; "#Na", INDEX(Degree_Information!$A$2:$A$20129, MATCH(Passout2023[[#This Row], [UNIVERSITY_DEGREE_PROGRAM_ID]], Degree_Information!$N$2:$N$20129, 0)), ""), "")</f>
        <v/>
      </c>
      <c r="B836" s="29" t="str">
        <f>IFERROR(IF($N836 &lt;&gt; "#Na", INDEX(Degree_Information!$B$2:$B$20129, MATCH(Passout2023[[#This Row], [UNIVERSITY_DEGREE_PROGRAM_ID]], Degree_Information!$N$2:$N$20129, 0)), ""), "")</f>
        <v/>
      </c>
      <c r="C836" s="29" t="str">
        <f>IFERROR(IF($N836 &lt;&gt; "#Na", INDEX(Degree_Information!$E$2:$E$20129, MATCH(Passout2023[[#This Row], [UNIVERSITY_DEGREE_PROGRAM_ID]], Degree_Information!$N$2:$N$20129, 0)), ""), "")</f>
        <v/>
      </c>
      <c r="D836" s="29" t="str">
        <f>IFERROR(IF($N836 &lt;&gt; "#Na", INDEX(Degree_Information!$D$2:$D$20129, MATCH(Passout2023[[#This Row], [UNIVERSITY_DEGREE_PROGRAM_ID]], Degree_Information!$N$2:$N$20129, 0)), ""), "")</f>
        <v/>
      </c>
      <c r="E836" s="29" t="str">
        <f>IFERROR(IF($N836 &lt;&gt; "#Na", INDEX(Degree_Information!$F$2:$F$20129, MATCH(Passout2023[[#This Row], [UNIVERSITY_DEGREE_PROGRAM_ID]], Degree_Information!$N$2:$N$20129, 0)), ""), "")</f>
        <v/>
      </c>
      <c r="F836" s="29" t="str">
        <f>IFERROR(IF($N836 &lt;&gt; "#Na", INDEX(Degree_Information!$K$2:$K$20129, MATCH(Passout2023[[#This Row], [UNIVERSITY_DEGREE_PROGRAM_ID]], Degree_Information!$N$2:$N$20129, 0)), ""), "")</f>
        <v/>
      </c>
      <c r="G836" s="29" t="str">
        <f>IFERROR(IF($N836 &lt;&gt; "#Na", INDEX(Degree_Information!$G$2:$G$20129, MATCH(Passout2023[[#This Row], [UNIVERSITY_DEGREE_PROGRAM_ID]], Degree_Information!$N$2:$N$20129, 0)), ""), "")</f>
        <v/>
      </c>
      <c r="H836" s="29" t="str">
        <f>IFERROR(IF($N836 &lt;&gt; "#Na", INDEX(Degree_Information!$I$2:$I$20129, MATCH(Passout2023[[#This Row], [UNIVERSITY_DEGREE_PROGRAM_ID]], Degree_Information!$N$2:$N$20129, 0)), ""), "")</f>
        <v/>
      </c>
      <c r="I836" s="6" t="str">
        <f>IFERROR(IF($N836 &lt;&gt; "#Na", INDEX(Degree_Information!$H$2:$H$20129, MATCH(Passout2023[[#This Row], [UNIVERSITY_DEGREE_PROGRAM_ID]], Degree_Information!$N$2:$N$20129, 0)), ""), "")</f>
        <v/>
      </c>
      <c r="J836" s="6" t="str">
        <f>IFERROR(IF($N836 &lt;&gt; "#Na", INDEX(Degree_Information!$J$2:$J$20129, MATCH(Passout2023[[#This Row], [UNIVERSITY_DEGREE_PROGRAM_ID]], Degree_Information!$N$2:$N$20129, 0)), ""), "")</f>
        <v/>
      </c>
      <c r="K836" s="19"/>
      <c r="L836" s="20"/>
      <c r="M836" s="21"/>
      <c r="N836" s="21"/>
      <c r="O836" s="21"/>
      <c r="P836" s="22"/>
      <c r="Q836" s="21"/>
      <c r="R836" s="21"/>
      <c r="S836" s="20">
        <v>0</v>
      </c>
      <c r="T836" s="20">
        <v>0</v>
      </c>
      <c r="U836" s="23"/>
      <c r="V8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6" s="25"/>
      <c r="X836" s="26" t="str">
        <f>CONCATENATE(Passout2023[[#This Row], [Batch Start Semester]], "-", Passout2023[[#This Row], [Batch Start Year]], "-", Passout2023[[#This Row], [Degree Duration (year)]])</f>
        <v>--</v>
      </c>
      <c r="Y836" s="32"/>
      <c r="Z836" s="32"/>
      <c r="AA836" s="32"/>
      <c r="AB836" s="32"/>
      <c r="AC836" s="32"/>
      <c r="AD836" s="32"/>
      <c r="AE836" s="28">
        <f>COUNTA(Passout2023[[#This Row], [UNIVERSITY_DEGREE_PROGRAM_ID]:[(Graduated) Degree Awarded Female]])</f>
        <v>2</v>
      </c>
    </row>
    <row r="837" s="2" customFormat="1" ht="35.1" customHeight="1">
      <c r="A837" s="29" t="str">
        <f>IFERROR(IF($N837 &lt;&gt; "#Na", INDEX(Degree_Information!$A$2:$A$20129, MATCH(Passout2023[[#This Row], [UNIVERSITY_DEGREE_PROGRAM_ID]], Degree_Information!$N$2:$N$20129, 0)), ""), "")</f>
        <v/>
      </c>
      <c r="B837" s="29" t="str">
        <f>IFERROR(IF($N837 &lt;&gt; "#Na", INDEX(Degree_Information!$B$2:$B$20129, MATCH(Passout2023[[#This Row], [UNIVERSITY_DEGREE_PROGRAM_ID]], Degree_Information!$N$2:$N$20129, 0)), ""), "")</f>
        <v/>
      </c>
      <c r="C837" s="29" t="str">
        <f>IFERROR(IF($N837 &lt;&gt; "#Na", INDEX(Degree_Information!$E$2:$E$20129, MATCH(Passout2023[[#This Row], [UNIVERSITY_DEGREE_PROGRAM_ID]], Degree_Information!$N$2:$N$20129, 0)), ""), "")</f>
        <v/>
      </c>
      <c r="D837" s="29" t="str">
        <f>IFERROR(IF($N837 &lt;&gt; "#Na", INDEX(Degree_Information!$D$2:$D$20129, MATCH(Passout2023[[#This Row], [UNIVERSITY_DEGREE_PROGRAM_ID]], Degree_Information!$N$2:$N$20129, 0)), ""), "")</f>
        <v/>
      </c>
      <c r="E837" s="29" t="str">
        <f>IFERROR(IF($N837 &lt;&gt; "#Na", INDEX(Degree_Information!$F$2:$F$20129, MATCH(Passout2023[[#This Row], [UNIVERSITY_DEGREE_PROGRAM_ID]], Degree_Information!$N$2:$N$20129, 0)), ""), "")</f>
        <v/>
      </c>
      <c r="F837" s="29" t="str">
        <f>IFERROR(IF($N837 &lt;&gt; "#Na", INDEX(Degree_Information!$K$2:$K$20129, MATCH(Passout2023[[#This Row], [UNIVERSITY_DEGREE_PROGRAM_ID]], Degree_Information!$N$2:$N$20129, 0)), ""), "")</f>
        <v/>
      </c>
      <c r="G837" s="29" t="str">
        <f>IFERROR(IF($N837 &lt;&gt; "#Na", INDEX(Degree_Information!$G$2:$G$20129, MATCH(Passout2023[[#This Row], [UNIVERSITY_DEGREE_PROGRAM_ID]], Degree_Information!$N$2:$N$20129, 0)), ""), "")</f>
        <v/>
      </c>
      <c r="H837" s="29" t="str">
        <f>IFERROR(IF($N837 &lt;&gt; "#Na", INDEX(Degree_Information!$I$2:$I$20129, MATCH(Passout2023[[#This Row], [UNIVERSITY_DEGREE_PROGRAM_ID]], Degree_Information!$N$2:$N$20129, 0)), ""), "")</f>
        <v/>
      </c>
      <c r="I837" s="6" t="str">
        <f>IFERROR(IF($N837 &lt;&gt; "#Na", INDEX(Degree_Information!$H$2:$H$20129, MATCH(Passout2023[[#This Row], [UNIVERSITY_DEGREE_PROGRAM_ID]], Degree_Information!$N$2:$N$20129, 0)), ""), "")</f>
        <v/>
      </c>
      <c r="J837" s="6" t="str">
        <f>IFERROR(IF($N837 &lt;&gt; "#Na", INDEX(Degree_Information!$J$2:$J$20129, MATCH(Passout2023[[#This Row], [UNIVERSITY_DEGREE_PROGRAM_ID]], Degree_Information!$N$2:$N$20129, 0)), ""), "")</f>
        <v/>
      </c>
      <c r="K837" s="19"/>
      <c r="L837" s="20"/>
      <c r="M837" s="21"/>
      <c r="N837" s="21"/>
      <c r="O837" s="21"/>
      <c r="P837" s="22"/>
      <c r="Q837" s="21"/>
      <c r="R837" s="21"/>
      <c r="S837" s="20">
        <v>0</v>
      </c>
      <c r="T837" s="20">
        <v>0</v>
      </c>
      <c r="U837" s="23"/>
      <c r="V8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7" s="25"/>
      <c r="X837" s="26" t="str">
        <f>CONCATENATE(Passout2023[[#This Row], [Batch Start Semester]], "-", Passout2023[[#This Row], [Batch Start Year]], "-", Passout2023[[#This Row], [Degree Duration (year)]])</f>
        <v>--</v>
      </c>
      <c r="Y837" s="32"/>
      <c r="Z837" s="32"/>
      <c r="AA837" s="32"/>
      <c r="AB837" s="32"/>
      <c r="AC837" s="32"/>
      <c r="AD837" s="32"/>
      <c r="AE837" s="28">
        <f>COUNTA(Passout2023[[#This Row], [UNIVERSITY_DEGREE_PROGRAM_ID]:[(Graduated) Degree Awarded Female]])</f>
        <v>2</v>
      </c>
    </row>
    <row r="838" s="2" customFormat="1" ht="35.1" customHeight="1">
      <c r="A838" s="29" t="str">
        <f>IFERROR(IF($N838 &lt;&gt; "#Na", INDEX(Degree_Information!$A$2:$A$20129, MATCH(Passout2023[[#This Row], [UNIVERSITY_DEGREE_PROGRAM_ID]], Degree_Information!$N$2:$N$20129, 0)), ""), "")</f>
        <v/>
      </c>
      <c r="B838" s="29" t="str">
        <f>IFERROR(IF($N838 &lt;&gt; "#Na", INDEX(Degree_Information!$B$2:$B$20129, MATCH(Passout2023[[#This Row], [UNIVERSITY_DEGREE_PROGRAM_ID]], Degree_Information!$N$2:$N$20129, 0)), ""), "")</f>
        <v/>
      </c>
      <c r="C838" s="29" t="str">
        <f>IFERROR(IF($N838 &lt;&gt; "#Na", INDEX(Degree_Information!$E$2:$E$20129, MATCH(Passout2023[[#This Row], [UNIVERSITY_DEGREE_PROGRAM_ID]], Degree_Information!$N$2:$N$20129, 0)), ""), "")</f>
        <v/>
      </c>
      <c r="D838" s="29" t="str">
        <f>IFERROR(IF($N838 &lt;&gt; "#Na", INDEX(Degree_Information!$D$2:$D$20129, MATCH(Passout2023[[#This Row], [UNIVERSITY_DEGREE_PROGRAM_ID]], Degree_Information!$N$2:$N$20129, 0)), ""), "")</f>
        <v/>
      </c>
      <c r="E838" s="29" t="str">
        <f>IFERROR(IF($N838 &lt;&gt; "#Na", INDEX(Degree_Information!$F$2:$F$20129, MATCH(Passout2023[[#This Row], [UNIVERSITY_DEGREE_PROGRAM_ID]], Degree_Information!$N$2:$N$20129, 0)), ""), "")</f>
        <v/>
      </c>
      <c r="F838" s="29" t="str">
        <f>IFERROR(IF($N838 &lt;&gt; "#Na", INDEX(Degree_Information!$K$2:$K$20129, MATCH(Passout2023[[#This Row], [UNIVERSITY_DEGREE_PROGRAM_ID]], Degree_Information!$N$2:$N$20129, 0)), ""), "")</f>
        <v/>
      </c>
      <c r="G838" s="29" t="str">
        <f>IFERROR(IF($N838 &lt;&gt; "#Na", INDEX(Degree_Information!$G$2:$G$20129, MATCH(Passout2023[[#This Row], [UNIVERSITY_DEGREE_PROGRAM_ID]], Degree_Information!$N$2:$N$20129, 0)), ""), "")</f>
        <v/>
      </c>
      <c r="H838" s="29" t="str">
        <f>IFERROR(IF($N838 &lt;&gt; "#Na", INDEX(Degree_Information!$I$2:$I$20129, MATCH(Passout2023[[#This Row], [UNIVERSITY_DEGREE_PROGRAM_ID]], Degree_Information!$N$2:$N$20129, 0)), ""), "")</f>
        <v/>
      </c>
      <c r="I838" s="6" t="str">
        <f>IFERROR(IF($N838 &lt;&gt; "#Na", INDEX(Degree_Information!$H$2:$H$20129, MATCH(Passout2023[[#This Row], [UNIVERSITY_DEGREE_PROGRAM_ID]], Degree_Information!$N$2:$N$20129, 0)), ""), "")</f>
        <v/>
      </c>
      <c r="J838" s="6" t="str">
        <f>IFERROR(IF($N838 &lt;&gt; "#Na", INDEX(Degree_Information!$J$2:$J$20129, MATCH(Passout2023[[#This Row], [UNIVERSITY_DEGREE_PROGRAM_ID]], Degree_Information!$N$2:$N$20129, 0)), ""), "")</f>
        <v/>
      </c>
      <c r="K838" s="19"/>
      <c r="L838" s="20"/>
      <c r="M838" s="21"/>
      <c r="N838" s="21"/>
      <c r="O838" s="21"/>
      <c r="P838" s="22"/>
      <c r="Q838" s="21"/>
      <c r="R838" s="21"/>
      <c r="S838" s="20">
        <v>0</v>
      </c>
      <c r="T838" s="20">
        <v>0</v>
      </c>
      <c r="U838" s="23"/>
      <c r="V8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8" s="25"/>
      <c r="X838" s="26" t="str">
        <f>CONCATENATE(Passout2023[[#This Row], [Batch Start Semester]], "-", Passout2023[[#This Row], [Batch Start Year]], "-", Passout2023[[#This Row], [Degree Duration (year)]])</f>
        <v>--</v>
      </c>
      <c r="Y838" s="32"/>
      <c r="Z838" s="32"/>
      <c r="AA838" s="32"/>
      <c r="AB838" s="32"/>
      <c r="AC838" s="32"/>
      <c r="AD838" s="32"/>
      <c r="AE838" s="28">
        <f>COUNTA(Passout2023[[#This Row], [UNIVERSITY_DEGREE_PROGRAM_ID]:[(Graduated) Degree Awarded Female]])</f>
        <v>2</v>
      </c>
    </row>
    <row r="839" s="2" customFormat="1" ht="35.1" customHeight="1">
      <c r="A839" s="29" t="str">
        <f>IFERROR(IF($N839 &lt;&gt; "#Na", INDEX(Degree_Information!$A$2:$A$20129, MATCH(Passout2023[[#This Row], [UNIVERSITY_DEGREE_PROGRAM_ID]], Degree_Information!$N$2:$N$20129, 0)), ""), "")</f>
        <v/>
      </c>
      <c r="B839" s="29" t="str">
        <f>IFERROR(IF($N839 &lt;&gt; "#Na", INDEX(Degree_Information!$B$2:$B$20129, MATCH(Passout2023[[#This Row], [UNIVERSITY_DEGREE_PROGRAM_ID]], Degree_Information!$N$2:$N$20129, 0)), ""), "")</f>
        <v/>
      </c>
      <c r="C839" s="29" t="str">
        <f>IFERROR(IF($N839 &lt;&gt; "#Na", INDEX(Degree_Information!$E$2:$E$20129, MATCH(Passout2023[[#This Row], [UNIVERSITY_DEGREE_PROGRAM_ID]], Degree_Information!$N$2:$N$20129, 0)), ""), "")</f>
        <v/>
      </c>
      <c r="D839" s="29" t="str">
        <f>IFERROR(IF($N839 &lt;&gt; "#Na", INDEX(Degree_Information!$D$2:$D$20129, MATCH(Passout2023[[#This Row], [UNIVERSITY_DEGREE_PROGRAM_ID]], Degree_Information!$N$2:$N$20129, 0)), ""), "")</f>
        <v/>
      </c>
      <c r="E839" s="29" t="str">
        <f>IFERROR(IF($N839 &lt;&gt; "#Na", INDEX(Degree_Information!$F$2:$F$20129, MATCH(Passout2023[[#This Row], [UNIVERSITY_DEGREE_PROGRAM_ID]], Degree_Information!$N$2:$N$20129, 0)), ""), "")</f>
        <v/>
      </c>
      <c r="F839" s="29" t="str">
        <f>IFERROR(IF($N839 &lt;&gt; "#Na", INDEX(Degree_Information!$K$2:$K$20129, MATCH(Passout2023[[#This Row], [UNIVERSITY_DEGREE_PROGRAM_ID]], Degree_Information!$N$2:$N$20129, 0)), ""), "")</f>
        <v/>
      </c>
      <c r="G839" s="29" t="str">
        <f>IFERROR(IF($N839 &lt;&gt; "#Na", INDEX(Degree_Information!$G$2:$G$20129, MATCH(Passout2023[[#This Row], [UNIVERSITY_DEGREE_PROGRAM_ID]], Degree_Information!$N$2:$N$20129, 0)), ""), "")</f>
        <v/>
      </c>
      <c r="H839" s="29" t="str">
        <f>IFERROR(IF($N839 &lt;&gt; "#Na", INDEX(Degree_Information!$I$2:$I$20129, MATCH(Passout2023[[#This Row], [UNIVERSITY_DEGREE_PROGRAM_ID]], Degree_Information!$N$2:$N$20129, 0)), ""), "")</f>
        <v/>
      </c>
      <c r="I839" s="6" t="str">
        <f>IFERROR(IF($N839 &lt;&gt; "#Na", INDEX(Degree_Information!$H$2:$H$20129, MATCH(Passout2023[[#This Row], [UNIVERSITY_DEGREE_PROGRAM_ID]], Degree_Information!$N$2:$N$20129, 0)), ""), "")</f>
        <v/>
      </c>
      <c r="J839" s="6" t="str">
        <f>IFERROR(IF($N839 &lt;&gt; "#Na", INDEX(Degree_Information!$J$2:$J$20129, MATCH(Passout2023[[#This Row], [UNIVERSITY_DEGREE_PROGRAM_ID]], Degree_Information!$N$2:$N$20129, 0)), ""), "")</f>
        <v/>
      </c>
      <c r="K839" s="19"/>
      <c r="L839" s="20"/>
      <c r="M839" s="21"/>
      <c r="N839" s="21"/>
      <c r="O839" s="21"/>
      <c r="P839" s="22"/>
      <c r="Q839" s="21"/>
      <c r="R839" s="21"/>
      <c r="S839" s="20">
        <v>0</v>
      </c>
      <c r="T839" s="20">
        <v>0</v>
      </c>
      <c r="U839" s="23"/>
      <c r="V8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39" s="25"/>
      <c r="X839" s="26" t="str">
        <f>CONCATENATE(Passout2023[[#This Row], [Batch Start Semester]], "-", Passout2023[[#This Row], [Batch Start Year]], "-", Passout2023[[#This Row], [Degree Duration (year)]])</f>
        <v>--</v>
      </c>
      <c r="Y839" s="32"/>
      <c r="Z839" s="32"/>
      <c r="AA839" s="32"/>
      <c r="AB839" s="32"/>
      <c r="AC839" s="32"/>
      <c r="AD839" s="32"/>
      <c r="AE839" s="28">
        <f>COUNTA(Passout2023[[#This Row], [UNIVERSITY_DEGREE_PROGRAM_ID]:[(Graduated) Degree Awarded Female]])</f>
        <v>2</v>
      </c>
    </row>
    <row r="840" s="2" customFormat="1" ht="35.1" customHeight="1">
      <c r="A840" s="29" t="str">
        <f>IFERROR(IF($N840 &lt;&gt; "#Na", INDEX(Degree_Information!$A$2:$A$20129, MATCH(Passout2023[[#This Row], [UNIVERSITY_DEGREE_PROGRAM_ID]], Degree_Information!$N$2:$N$20129, 0)), ""), "")</f>
        <v/>
      </c>
      <c r="B840" s="29" t="str">
        <f>IFERROR(IF($N840 &lt;&gt; "#Na", INDEX(Degree_Information!$B$2:$B$20129, MATCH(Passout2023[[#This Row], [UNIVERSITY_DEGREE_PROGRAM_ID]], Degree_Information!$N$2:$N$20129, 0)), ""), "")</f>
        <v/>
      </c>
      <c r="C840" s="29" t="str">
        <f>IFERROR(IF($N840 &lt;&gt; "#Na", INDEX(Degree_Information!$E$2:$E$20129, MATCH(Passout2023[[#This Row], [UNIVERSITY_DEGREE_PROGRAM_ID]], Degree_Information!$N$2:$N$20129, 0)), ""), "")</f>
        <v/>
      </c>
      <c r="D840" s="29" t="str">
        <f>IFERROR(IF($N840 &lt;&gt; "#Na", INDEX(Degree_Information!$D$2:$D$20129, MATCH(Passout2023[[#This Row], [UNIVERSITY_DEGREE_PROGRAM_ID]], Degree_Information!$N$2:$N$20129, 0)), ""), "")</f>
        <v/>
      </c>
      <c r="E840" s="29" t="str">
        <f>IFERROR(IF($N840 &lt;&gt; "#Na", INDEX(Degree_Information!$F$2:$F$20129, MATCH(Passout2023[[#This Row], [UNIVERSITY_DEGREE_PROGRAM_ID]], Degree_Information!$N$2:$N$20129, 0)), ""), "")</f>
        <v/>
      </c>
      <c r="F840" s="29" t="str">
        <f>IFERROR(IF($N840 &lt;&gt; "#Na", INDEX(Degree_Information!$K$2:$K$20129, MATCH(Passout2023[[#This Row], [UNIVERSITY_DEGREE_PROGRAM_ID]], Degree_Information!$N$2:$N$20129, 0)), ""), "")</f>
        <v/>
      </c>
      <c r="G840" s="29" t="str">
        <f>IFERROR(IF($N840 &lt;&gt; "#Na", INDEX(Degree_Information!$G$2:$G$20129, MATCH(Passout2023[[#This Row], [UNIVERSITY_DEGREE_PROGRAM_ID]], Degree_Information!$N$2:$N$20129, 0)), ""), "")</f>
        <v/>
      </c>
      <c r="H840" s="29" t="str">
        <f>IFERROR(IF($N840 &lt;&gt; "#Na", INDEX(Degree_Information!$I$2:$I$20129, MATCH(Passout2023[[#This Row], [UNIVERSITY_DEGREE_PROGRAM_ID]], Degree_Information!$N$2:$N$20129, 0)), ""), "")</f>
        <v/>
      </c>
      <c r="I840" s="6" t="str">
        <f>IFERROR(IF($N840 &lt;&gt; "#Na", INDEX(Degree_Information!$H$2:$H$20129, MATCH(Passout2023[[#This Row], [UNIVERSITY_DEGREE_PROGRAM_ID]], Degree_Information!$N$2:$N$20129, 0)), ""), "")</f>
        <v/>
      </c>
      <c r="J840" s="6" t="str">
        <f>IFERROR(IF($N840 &lt;&gt; "#Na", INDEX(Degree_Information!$J$2:$J$20129, MATCH(Passout2023[[#This Row], [UNIVERSITY_DEGREE_PROGRAM_ID]], Degree_Information!$N$2:$N$20129, 0)), ""), "")</f>
        <v/>
      </c>
      <c r="K840" s="19"/>
      <c r="L840" s="20"/>
      <c r="M840" s="21"/>
      <c r="N840" s="21"/>
      <c r="O840" s="21"/>
      <c r="P840" s="22"/>
      <c r="Q840" s="21"/>
      <c r="R840" s="21"/>
      <c r="S840" s="20">
        <v>0</v>
      </c>
      <c r="T840" s="20">
        <v>0</v>
      </c>
      <c r="U840" s="23"/>
      <c r="V8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0" s="25"/>
      <c r="X840" s="26" t="str">
        <f>CONCATENATE(Passout2023[[#This Row], [Batch Start Semester]], "-", Passout2023[[#This Row], [Batch Start Year]], "-", Passout2023[[#This Row], [Degree Duration (year)]])</f>
        <v>--</v>
      </c>
      <c r="Y840" s="32"/>
      <c r="Z840" s="32"/>
      <c r="AA840" s="32"/>
      <c r="AB840" s="32"/>
      <c r="AC840" s="32"/>
      <c r="AD840" s="32"/>
      <c r="AE840" s="28">
        <f>COUNTA(Passout2023[[#This Row], [UNIVERSITY_DEGREE_PROGRAM_ID]:[(Graduated) Degree Awarded Female]])</f>
        <v>2</v>
      </c>
    </row>
    <row r="841" s="2" customFormat="1" ht="35.1" customHeight="1">
      <c r="A841" s="29" t="str">
        <f>IFERROR(IF($N841 &lt;&gt; "#Na", INDEX(Degree_Information!$A$2:$A$20129, MATCH(Passout2023[[#This Row], [UNIVERSITY_DEGREE_PROGRAM_ID]], Degree_Information!$N$2:$N$20129, 0)), ""), "")</f>
        <v/>
      </c>
      <c r="B841" s="29" t="str">
        <f>IFERROR(IF($N841 &lt;&gt; "#Na", INDEX(Degree_Information!$B$2:$B$20129, MATCH(Passout2023[[#This Row], [UNIVERSITY_DEGREE_PROGRAM_ID]], Degree_Information!$N$2:$N$20129, 0)), ""), "")</f>
        <v/>
      </c>
      <c r="C841" s="29" t="str">
        <f>IFERROR(IF($N841 &lt;&gt; "#Na", INDEX(Degree_Information!$E$2:$E$20129, MATCH(Passout2023[[#This Row], [UNIVERSITY_DEGREE_PROGRAM_ID]], Degree_Information!$N$2:$N$20129, 0)), ""), "")</f>
        <v/>
      </c>
      <c r="D841" s="29" t="str">
        <f>IFERROR(IF($N841 &lt;&gt; "#Na", INDEX(Degree_Information!$D$2:$D$20129, MATCH(Passout2023[[#This Row], [UNIVERSITY_DEGREE_PROGRAM_ID]], Degree_Information!$N$2:$N$20129, 0)), ""), "")</f>
        <v/>
      </c>
      <c r="E841" s="29" t="str">
        <f>IFERROR(IF($N841 &lt;&gt; "#Na", INDEX(Degree_Information!$F$2:$F$20129, MATCH(Passout2023[[#This Row], [UNIVERSITY_DEGREE_PROGRAM_ID]], Degree_Information!$N$2:$N$20129, 0)), ""), "")</f>
        <v/>
      </c>
      <c r="F841" s="29" t="str">
        <f>IFERROR(IF($N841 &lt;&gt; "#Na", INDEX(Degree_Information!$K$2:$K$20129, MATCH(Passout2023[[#This Row], [UNIVERSITY_DEGREE_PROGRAM_ID]], Degree_Information!$N$2:$N$20129, 0)), ""), "")</f>
        <v/>
      </c>
      <c r="G841" s="29" t="str">
        <f>IFERROR(IF($N841 &lt;&gt; "#Na", INDEX(Degree_Information!$G$2:$G$20129, MATCH(Passout2023[[#This Row], [UNIVERSITY_DEGREE_PROGRAM_ID]], Degree_Information!$N$2:$N$20129, 0)), ""), "")</f>
        <v/>
      </c>
      <c r="H841" s="29" t="str">
        <f>IFERROR(IF($N841 &lt;&gt; "#Na", INDEX(Degree_Information!$I$2:$I$20129, MATCH(Passout2023[[#This Row], [UNIVERSITY_DEGREE_PROGRAM_ID]], Degree_Information!$N$2:$N$20129, 0)), ""), "")</f>
        <v/>
      </c>
      <c r="I841" s="6" t="str">
        <f>IFERROR(IF($N841 &lt;&gt; "#Na", INDEX(Degree_Information!$H$2:$H$20129, MATCH(Passout2023[[#This Row], [UNIVERSITY_DEGREE_PROGRAM_ID]], Degree_Information!$N$2:$N$20129, 0)), ""), "")</f>
        <v/>
      </c>
      <c r="J841" s="6" t="str">
        <f>IFERROR(IF($N841 &lt;&gt; "#Na", INDEX(Degree_Information!$J$2:$J$20129, MATCH(Passout2023[[#This Row], [UNIVERSITY_DEGREE_PROGRAM_ID]], Degree_Information!$N$2:$N$20129, 0)), ""), "")</f>
        <v/>
      </c>
      <c r="K841" s="19"/>
      <c r="L841" s="20"/>
      <c r="M841" s="21"/>
      <c r="N841" s="21"/>
      <c r="O841" s="21"/>
      <c r="P841" s="22"/>
      <c r="Q841" s="21"/>
      <c r="R841" s="21"/>
      <c r="S841" s="20">
        <v>0</v>
      </c>
      <c r="T841" s="20">
        <v>0</v>
      </c>
      <c r="U841" s="23"/>
      <c r="V8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1" s="25"/>
      <c r="X841" s="26" t="str">
        <f>CONCATENATE(Passout2023[[#This Row], [Batch Start Semester]], "-", Passout2023[[#This Row], [Batch Start Year]], "-", Passout2023[[#This Row], [Degree Duration (year)]])</f>
        <v>--</v>
      </c>
      <c r="Y841" s="32"/>
      <c r="Z841" s="32"/>
      <c r="AA841" s="32"/>
      <c r="AB841" s="32"/>
      <c r="AC841" s="32"/>
      <c r="AD841" s="32"/>
      <c r="AE841" s="28">
        <f>COUNTA(Passout2023[[#This Row], [UNIVERSITY_DEGREE_PROGRAM_ID]:[(Graduated) Degree Awarded Female]])</f>
        <v>2</v>
      </c>
    </row>
    <row r="842" s="2" customFormat="1" ht="35.1" customHeight="1">
      <c r="A842" s="29" t="str">
        <f>IFERROR(IF($N842 &lt;&gt; "#Na", INDEX(Degree_Information!$A$2:$A$20129, MATCH(Passout2023[[#This Row], [UNIVERSITY_DEGREE_PROGRAM_ID]], Degree_Information!$N$2:$N$20129, 0)), ""), "")</f>
        <v/>
      </c>
      <c r="B842" s="29" t="str">
        <f>IFERROR(IF($N842 &lt;&gt; "#Na", INDEX(Degree_Information!$B$2:$B$20129, MATCH(Passout2023[[#This Row], [UNIVERSITY_DEGREE_PROGRAM_ID]], Degree_Information!$N$2:$N$20129, 0)), ""), "")</f>
        <v/>
      </c>
      <c r="C842" s="29" t="str">
        <f>IFERROR(IF($N842 &lt;&gt; "#Na", INDEX(Degree_Information!$E$2:$E$20129, MATCH(Passout2023[[#This Row], [UNIVERSITY_DEGREE_PROGRAM_ID]], Degree_Information!$N$2:$N$20129, 0)), ""), "")</f>
        <v/>
      </c>
      <c r="D842" s="29" t="str">
        <f>IFERROR(IF($N842 &lt;&gt; "#Na", INDEX(Degree_Information!$D$2:$D$20129, MATCH(Passout2023[[#This Row], [UNIVERSITY_DEGREE_PROGRAM_ID]], Degree_Information!$N$2:$N$20129, 0)), ""), "")</f>
        <v/>
      </c>
      <c r="E842" s="29" t="str">
        <f>IFERROR(IF($N842 &lt;&gt; "#Na", INDEX(Degree_Information!$F$2:$F$20129, MATCH(Passout2023[[#This Row], [UNIVERSITY_DEGREE_PROGRAM_ID]], Degree_Information!$N$2:$N$20129, 0)), ""), "")</f>
        <v/>
      </c>
      <c r="F842" s="29" t="str">
        <f>IFERROR(IF($N842 &lt;&gt; "#Na", INDEX(Degree_Information!$K$2:$K$20129, MATCH(Passout2023[[#This Row], [UNIVERSITY_DEGREE_PROGRAM_ID]], Degree_Information!$N$2:$N$20129, 0)), ""), "")</f>
        <v/>
      </c>
      <c r="G842" s="29" t="str">
        <f>IFERROR(IF($N842 &lt;&gt; "#Na", INDEX(Degree_Information!$G$2:$G$20129, MATCH(Passout2023[[#This Row], [UNIVERSITY_DEGREE_PROGRAM_ID]], Degree_Information!$N$2:$N$20129, 0)), ""), "")</f>
        <v/>
      </c>
      <c r="H842" s="29" t="str">
        <f>IFERROR(IF($N842 &lt;&gt; "#Na", INDEX(Degree_Information!$I$2:$I$20129, MATCH(Passout2023[[#This Row], [UNIVERSITY_DEGREE_PROGRAM_ID]], Degree_Information!$N$2:$N$20129, 0)), ""), "")</f>
        <v/>
      </c>
      <c r="I842" s="6" t="str">
        <f>IFERROR(IF($N842 &lt;&gt; "#Na", INDEX(Degree_Information!$H$2:$H$20129, MATCH(Passout2023[[#This Row], [UNIVERSITY_DEGREE_PROGRAM_ID]], Degree_Information!$N$2:$N$20129, 0)), ""), "")</f>
        <v/>
      </c>
      <c r="J842" s="6" t="str">
        <f>IFERROR(IF($N842 &lt;&gt; "#Na", INDEX(Degree_Information!$J$2:$J$20129, MATCH(Passout2023[[#This Row], [UNIVERSITY_DEGREE_PROGRAM_ID]], Degree_Information!$N$2:$N$20129, 0)), ""), "")</f>
        <v/>
      </c>
      <c r="K842" s="19"/>
      <c r="L842" s="20"/>
      <c r="M842" s="21"/>
      <c r="N842" s="21"/>
      <c r="O842" s="21"/>
      <c r="P842" s="22"/>
      <c r="Q842" s="21"/>
      <c r="R842" s="21"/>
      <c r="S842" s="20">
        <v>0</v>
      </c>
      <c r="T842" s="20">
        <v>0</v>
      </c>
      <c r="U842" s="23"/>
      <c r="V8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2" s="25"/>
      <c r="X842" s="26" t="str">
        <f>CONCATENATE(Passout2023[[#This Row], [Batch Start Semester]], "-", Passout2023[[#This Row], [Batch Start Year]], "-", Passout2023[[#This Row], [Degree Duration (year)]])</f>
        <v>--</v>
      </c>
      <c r="Y842" s="32"/>
      <c r="Z842" s="32"/>
      <c r="AA842" s="32"/>
      <c r="AB842" s="32"/>
      <c r="AC842" s="32"/>
      <c r="AD842" s="32"/>
      <c r="AE842" s="28">
        <f>COUNTA(Passout2023[[#This Row], [UNIVERSITY_DEGREE_PROGRAM_ID]:[(Graduated) Degree Awarded Female]])</f>
        <v>2</v>
      </c>
    </row>
    <row r="843" s="2" customFormat="1" ht="35.1" customHeight="1">
      <c r="A843" s="29" t="str">
        <f>IFERROR(IF($N843 &lt;&gt; "#Na", INDEX(Degree_Information!$A$2:$A$20129, MATCH(Passout2023[[#This Row], [UNIVERSITY_DEGREE_PROGRAM_ID]], Degree_Information!$N$2:$N$20129, 0)), ""), "")</f>
        <v/>
      </c>
      <c r="B843" s="29" t="str">
        <f>IFERROR(IF($N843 &lt;&gt; "#Na", INDEX(Degree_Information!$B$2:$B$20129, MATCH(Passout2023[[#This Row], [UNIVERSITY_DEGREE_PROGRAM_ID]], Degree_Information!$N$2:$N$20129, 0)), ""), "")</f>
        <v/>
      </c>
      <c r="C843" s="29" t="str">
        <f>IFERROR(IF($N843 &lt;&gt; "#Na", INDEX(Degree_Information!$E$2:$E$20129, MATCH(Passout2023[[#This Row], [UNIVERSITY_DEGREE_PROGRAM_ID]], Degree_Information!$N$2:$N$20129, 0)), ""), "")</f>
        <v/>
      </c>
      <c r="D843" s="29" t="str">
        <f>IFERROR(IF($N843 &lt;&gt; "#Na", INDEX(Degree_Information!$D$2:$D$20129, MATCH(Passout2023[[#This Row], [UNIVERSITY_DEGREE_PROGRAM_ID]], Degree_Information!$N$2:$N$20129, 0)), ""), "")</f>
        <v/>
      </c>
      <c r="E843" s="29" t="str">
        <f>IFERROR(IF($N843 &lt;&gt; "#Na", INDEX(Degree_Information!$F$2:$F$20129, MATCH(Passout2023[[#This Row], [UNIVERSITY_DEGREE_PROGRAM_ID]], Degree_Information!$N$2:$N$20129, 0)), ""), "")</f>
        <v/>
      </c>
      <c r="F843" s="29" t="str">
        <f>IFERROR(IF($N843 &lt;&gt; "#Na", INDEX(Degree_Information!$K$2:$K$20129, MATCH(Passout2023[[#This Row], [UNIVERSITY_DEGREE_PROGRAM_ID]], Degree_Information!$N$2:$N$20129, 0)), ""), "")</f>
        <v/>
      </c>
      <c r="G843" s="29" t="str">
        <f>IFERROR(IF($N843 &lt;&gt; "#Na", INDEX(Degree_Information!$G$2:$G$20129, MATCH(Passout2023[[#This Row], [UNIVERSITY_DEGREE_PROGRAM_ID]], Degree_Information!$N$2:$N$20129, 0)), ""), "")</f>
        <v/>
      </c>
      <c r="H843" s="29" t="str">
        <f>IFERROR(IF($N843 &lt;&gt; "#Na", INDEX(Degree_Information!$I$2:$I$20129, MATCH(Passout2023[[#This Row], [UNIVERSITY_DEGREE_PROGRAM_ID]], Degree_Information!$N$2:$N$20129, 0)), ""), "")</f>
        <v/>
      </c>
      <c r="I843" s="6" t="str">
        <f>IFERROR(IF($N843 &lt;&gt; "#Na", INDEX(Degree_Information!$H$2:$H$20129, MATCH(Passout2023[[#This Row], [UNIVERSITY_DEGREE_PROGRAM_ID]], Degree_Information!$N$2:$N$20129, 0)), ""), "")</f>
        <v/>
      </c>
      <c r="J843" s="6" t="str">
        <f>IFERROR(IF($N843 &lt;&gt; "#Na", INDEX(Degree_Information!$J$2:$J$20129, MATCH(Passout2023[[#This Row], [UNIVERSITY_DEGREE_PROGRAM_ID]], Degree_Information!$N$2:$N$20129, 0)), ""), "")</f>
        <v/>
      </c>
      <c r="K843" s="19"/>
      <c r="L843" s="20"/>
      <c r="M843" s="21"/>
      <c r="N843" s="21"/>
      <c r="O843" s="21"/>
      <c r="P843" s="22"/>
      <c r="Q843" s="21"/>
      <c r="R843" s="21"/>
      <c r="S843" s="20">
        <v>0</v>
      </c>
      <c r="T843" s="20">
        <v>0</v>
      </c>
      <c r="U843" s="23"/>
      <c r="V8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3" s="25"/>
      <c r="X843" s="26" t="str">
        <f>CONCATENATE(Passout2023[[#This Row], [Batch Start Semester]], "-", Passout2023[[#This Row], [Batch Start Year]], "-", Passout2023[[#This Row], [Degree Duration (year)]])</f>
        <v>--</v>
      </c>
      <c r="Y843" s="32"/>
      <c r="Z843" s="32"/>
      <c r="AA843" s="32"/>
      <c r="AB843" s="32"/>
      <c r="AC843" s="32"/>
      <c r="AD843" s="32"/>
      <c r="AE843" s="28">
        <f>COUNTA(Passout2023[[#This Row], [UNIVERSITY_DEGREE_PROGRAM_ID]:[(Graduated) Degree Awarded Female]])</f>
        <v>2</v>
      </c>
    </row>
    <row r="844" s="2" customFormat="1" ht="35.1" customHeight="1">
      <c r="A844" s="29" t="str">
        <f>IFERROR(IF($N844 &lt;&gt; "#Na", INDEX(Degree_Information!$A$2:$A$20129, MATCH(Passout2023[[#This Row], [UNIVERSITY_DEGREE_PROGRAM_ID]], Degree_Information!$N$2:$N$20129, 0)), ""), "")</f>
        <v/>
      </c>
      <c r="B844" s="29" t="str">
        <f>IFERROR(IF($N844 &lt;&gt; "#Na", INDEX(Degree_Information!$B$2:$B$20129, MATCH(Passout2023[[#This Row], [UNIVERSITY_DEGREE_PROGRAM_ID]], Degree_Information!$N$2:$N$20129, 0)), ""), "")</f>
        <v/>
      </c>
      <c r="C844" s="29" t="str">
        <f>IFERROR(IF($N844 &lt;&gt; "#Na", INDEX(Degree_Information!$E$2:$E$20129, MATCH(Passout2023[[#This Row], [UNIVERSITY_DEGREE_PROGRAM_ID]], Degree_Information!$N$2:$N$20129, 0)), ""), "")</f>
        <v/>
      </c>
      <c r="D844" s="29" t="str">
        <f>IFERROR(IF($N844 &lt;&gt; "#Na", INDEX(Degree_Information!$D$2:$D$20129, MATCH(Passout2023[[#This Row], [UNIVERSITY_DEGREE_PROGRAM_ID]], Degree_Information!$N$2:$N$20129, 0)), ""), "")</f>
        <v/>
      </c>
      <c r="E844" s="29" t="str">
        <f>IFERROR(IF($N844 &lt;&gt; "#Na", INDEX(Degree_Information!$F$2:$F$20129, MATCH(Passout2023[[#This Row], [UNIVERSITY_DEGREE_PROGRAM_ID]], Degree_Information!$N$2:$N$20129, 0)), ""), "")</f>
        <v/>
      </c>
      <c r="F844" s="29" t="str">
        <f>IFERROR(IF($N844 &lt;&gt; "#Na", INDEX(Degree_Information!$K$2:$K$20129, MATCH(Passout2023[[#This Row], [UNIVERSITY_DEGREE_PROGRAM_ID]], Degree_Information!$N$2:$N$20129, 0)), ""), "")</f>
        <v/>
      </c>
      <c r="G844" s="29" t="str">
        <f>IFERROR(IF($N844 &lt;&gt; "#Na", INDEX(Degree_Information!$G$2:$G$20129, MATCH(Passout2023[[#This Row], [UNIVERSITY_DEGREE_PROGRAM_ID]], Degree_Information!$N$2:$N$20129, 0)), ""), "")</f>
        <v/>
      </c>
      <c r="H844" s="29" t="str">
        <f>IFERROR(IF($N844 &lt;&gt; "#Na", INDEX(Degree_Information!$I$2:$I$20129, MATCH(Passout2023[[#This Row], [UNIVERSITY_DEGREE_PROGRAM_ID]], Degree_Information!$N$2:$N$20129, 0)), ""), "")</f>
        <v/>
      </c>
      <c r="I844" s="6" t="str">
        <f>IFERROR(IF($N844 &lt;&gt; "#Na", INDEX(Degree_Information!$H$2:$H$20129, MATCH(Passout2023[[#This Row], [UNIVERSITY_DEGREE_PROGRAM_ID]], Degree_Information!$N$2:$N$20129, 0)), ""), "")</f>
        <v/>
      </c>
      <c r="J844" s="6" t="str">
        <f>IFERROR(IF($N844 &lt;&gt; "#Na", INDEX(Degree_Information!$J$2:$J$20129, MATCH(Passout2023[[#This Row], [UNIVERSITY_DEGREE_PROGRAM_ID]], Degree_Information!$N$2:$N$20129, 0)), ""), "")</f>
        <v/>
      </c>
      <c r="K844" s="19"/>
      <c r="L844" s="20"/>
      <c r="M844" s="21"/>
      <c r="N844" s="21"/>
      <c r="O844" s="21"/>
      <c r="P844" s="22"/>
      <c r="Q844" s="21"/>
      <c r="R844" s="21"/>
      <c r="S844" s="20">
        <v>0</v>
      </c>
      <c r="T844" s="20">
        <v>0</v>
      </c>
      <c r="U844" s="23"/>
      <c r="V8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4" s="25"/>
      <c r="X844" s="26" t="str">
        <f>CONCATENATE(Passout2023[[#This Row], [Batch Start Semester]], "-", Passout2023[[#This Row], [Batch Start Year]], "-", Passout2023[[#This Row], [Degree Duration (year)]])</f>
        <v>--</v>
      </c>
      <c r="Y844" s="32"/>
      <c r="Z844" s="32"/>
      <c r="AA844" s="32"/>
      <c r="AB844" s="32"/>
      <c r="AC844" s="32"/>
      <c r="AD844" s="32"/>
      <c r="AE844" s="28">
        <f>COUNTA(Passout2023[[#This Row], [UNIVERSITY_DEGREE_PROGRAM_ID]:[(Graduated) Degree Awarded Female]])</f>
        <v>2</v>
      </c>
    </row>
    <row r="845" s="2" customFormat="1" ht="35.1" customHeight="1">
      <c r="A845" s="29" t="str">
        <f>IFERROR(IF($N845 &lt;&gt; "#Na", INDEX(Degree_Information!$A$2:$A$20129, MATCH(Passout2023[[#This Row], [UNIVERSITY_DEGREE_PROGRAM_ID]], Degree_Information!$N$2:$N$20129, 0)), ""), "")</f>
        <v/>
      </c>
      <c r="B845" s="29" t="str">
        <f>IFERROR(IF($N845 &lt;&gt; "#Na", INDEX(Degree_Information!$B$2:$B$20129, MATCH(Passout2023[[#This Row], [UNIVERSITY_DEGREE_PROGRAM_ID]], Degree_Information!$N$2:$N$20129, 0)), ""), "")</f>
        <v/>
      </c>
      <c r="C845" s="29" t="str">
        <f>IFERROR(IF($N845 &lt;&gt; "#Na", INDEX(Degree_Information!$E$2:$E$20129, MATCH(Passout2023[[#This Row], [UNIVERSITY_DEGREE_PROGRAM_ID]], Degree_Information!$N$2:$N$20129, 0)), ""), "")</f>
        <v/>
      </c>
      <c r="D845" s="29" t="str">
        <f>IFERROR(IF($N845 &lt;&gt; "#Na", INDEX(Degree_Information!$D$2:$D$20129, MATCH(Passout2023[[#This Row], [UNIVERSITY_DEGREE_PROGRAM_ID]], Degree_Information!$N$2:$N$20129, 0)), ""), "")</f>
        <v/>
      </c>
      <c r="E845" s="29" t="str">
        <f>IFERROR(IF($N845 &lt;&gt; "#Na", INDEX(Degree_Information!$F$2:$F$20129, MATCH(Passout2023[[#This Row], [UNIVERSITY_DEGREE_PROGRAM_ID]], Degree_Information!$N$2:$N$20129, 0)), ""), "")</f>
        <v/>
      </c>
      <c r="F845" s="29" t="str">
        <f>IFERROR(IF($N845 &lt;&gt; "#Na", INDEX(Degree_Information!$K$2:$K$20129, MATCH(Passout2023[[#This Row], [UNIVERSITY_DEGREE_PROGRAM_ID]], Degree_Information!$N$2:$N$20129, 0)), ""), "")</f>
        <v/>
      </c>
      <c r="G845" s="29" t="str">
        <f>IFERROR(IF($N845 &lt;&gt; "#Na", INDEX(Degree_Information!$G$2:$G$20129, MATCH(Passout2023[[#This Row], [UNIVERSITY_DEGREE_PROGRAM_ID]], Degree_Information!$N$2:$N$20129, 0)), ""), "")</f>
        <v/>
      </c>
      <c r="H845" s="29" t="str">
        <f>IFERROR(IF($N845 &lt;&gt; "#Na", INDEX(Degree_Information!$I$2:$I$20129, MATCH(Passout2023[[#This Row], [UNIVERSITY_DEGREE_PROGRAM_ID]], Degree_Information!$N$2:$N$20129, 0)), ""), "")</f>
        <v/>
      </c>
      <c r="I845" s="6" t="str">
        <f>IFERROR(IF($N845 &lt;&gt; "#Na", INDEX(Degree_Information!$H$2:$H$20129, MATCH(Passout2023[[#This Row], [UNIVERSITY_DEGREE_PROGRAM_ID]], Degree_Information!$N$2:$N$20129, 0)), ""), "")</f>
        <v/>
      </c>
      <c r="J845" s="6" t="str">
        <f>IFERROR(IF($N845 &lt;&gt; "#Na", INDEX(Degree_Information!$J$2:$J$20129, MATCH(Passout2023[[#This Row], [UNIVERSITY_DEGREE_PROGRAM_ID]], Degree_Information!$N$2:$N$20129, 0)), ""), "")</f>
        <v/>
      </c>
      <c r="K845" s="19"/>
      <c r="L845" s="20"/>
      <c r="M845" s="21"/>
      <c r="N845" s="21"/>
      <c r="O845" s="21"/>
      <c r="P845" s="22"/>
      <c r="Q845" s="21"/>
      <c r="R845" s="21"/>
      <c r="S845" s="20">
        <v>0</v>
      </c>
      <c r="T845" s="20">
        <v>0</v>
      </c>
      <c r="U845" s="23"/>
      <c r="V8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5" s="25"/>
      <c r="X845" s="26" t="str">
        <f>CONCATENATE(Passout2023[[#This Row], [Batch Start Semester]], "-", Passout2023[[#This Row], [Batch Start Year]], "-", Passout2023[[#This Row], [Degree Duration (year)]])</f>
        <v>--</v>
      </c>
      <c r="Y845" s="32"/>
      <c r="Z845" s="32"/>
      <c r="AA845" s="32"/>
      <c r="AB845" s="32"/>
      <c r="AC845" s="32"/>
      <c r="AD845" s="32"/>
      <c r="AE845" s="28">
        <f>COUNTA(Passout2023[[#This Row], [UNIVERSITY_DEGREE_PROGRAM_ID]:[(Graduated) Degree Awarded Female]])</f>
        <v>2</v>
      </c>
    </row>
    <row r="846" s="2" customFormat="1" ht="35.1" customHeight="1">
      <c r="A846" s="29" t="str">
        <f>IFERROR(IF($N846 &lt;&gt; "#Na", INDEX(Degree_Information!$A$2:$A$20129, MATCH(Passout2023[[#This Row], [UNIVERSITY_DEGREE_PROGRAM_ID]], Degree_Information!$N$2:$N$20129, 0)), ""), "")</f>
        <v/>
      </c>
      <c r="B846" s="29" t="str">
        <f>IFERROR(IF($N846 &lt;&gt; "#Na", INDEX(Degree_Information!$B$2:$B$20129, MATCH(Passout2023[[#This Row], [UNIVERSITY_DEGREE_PROGRAM_ID]], Degree_Information!$N$2:$N$20129, 0)), ""), "")</f>
        <v/>
      </c>
      <c r="C846" s="29" t="str">
        <f>IFERROR(IF($N846 &lt;&gt; "#Na", INDEX(Degree_Information!$E$2:$E$20129, MATCH(Passout2023[[#This Row], [UNIVERSITY_DEGREE_PROGRAM_ID]], Degree_Information!$N$2:$N$20129, 0)), ""), "")</f>
        <v/>
      </c>
      <c r="D846" s="29" t="str">
        <f>IFERROR(IF($N846 &lt;&gt; "#Na", INDEX(Degree_Information!$D$2:$D$20129, MATCH(Passout2023[[#This Row], [UNIVERSITY_DEGREE_PROGRAM_ID]], Degree_Information!$N$2:$N$20129, 0)), ""), "")</f>
        <v/>
      </c>
      <c r="E846" s="29" t="str">
        <f>IFERROR(IF($N846 &lt;&gt; "#Na", INDEX(Degree_Information!$F$2:$F$20129, MATCH(Passout2023[[#This Row], [UNIVERSITY_DEGREE_PROGRAM_ID]], Degree_Information!$N$2:$N$20129, 0)), ""), "")</f>
        <v/>
      </c>
      <c r="F846" s="29" t="str">
        <f>IFERROR(IF($N846 &lt;&gt; "#Na", INDEX(Degree_Information!$K$2:$K$20129, MATCH(Passout2023[[#This Row], [UNIVERSITY_DEGREE_PROGRAM_ID]], Degree_Information!$N$2:$N$20129, 0)), ""), "")</f>
        <v/>
      </c>
      <c r="G846" s="29" t="str">
        <f>IFERROR(IF($N846 &lt;&gt; "#Na", INDEX(Degree_Information!$G$2:$G$20129, MATCH(Passout2023[[#This Row], [UNIVERSITY_DEGREE_PROGRAM_ID]], Degree_Information!$N$2:$N$20129, 0)), ""), "")</f>
        <v/>
      </c>
      <c r="H846" s="29" t="str">
        <f>IFERROR(IF($N846 &lt;&gt; "#Na", INDEX(Degree_Information!$I$2:$I$20129, MATCH(Passout2023[[#This Row], [UNIVERSITY_DEGREE_PROGRAM_ID]], Degree_Information!$N$2:$N$20129, 0)), ""), "")</f>
        <v/>
      </c>
      <c r="I846" s="6" t="str">
        <f>IFERROR(IF($N846 &lt;&gt; "#Na", INDEX(Degree_Information!$H$2:$H$20129, MATCH(Passout2023[[#This Row], [UNIVERSITY_DEGREE_PROGRAM_ID]], Degree_Information!$N$2:$N$20129, 0)), ""), "")</f>
        <v/>
      </c>
      <c r="J846" s="6" t="str">
        <f>IFERROR(IF($N846 &lt;&gt; "#Na", INDEX(Degree_Information!$J$2:$J$20129, MATCH(Passout2023[[#This Row], [UNIVERSITY_DEGREE_PROGRAM_ID]], Degree_Information!$N$2:$N$20129, 0)), ""), "")</f>
        <v/>
      </c>
      <c r="K846" s="19"/>
      <c r="L846" s="20"/>
      <c r="M846" s="21"/>
      <c r="N846" s="21"/>
      <c r="O846" s="21"/>
      <c r="P846" s="22"/>
      <c r="Q846" s="21"/>
      <c r="R846" s="21"/>
      <c r="S846" s="20">
        <v>0</v>
      </c>
      <c r="T846" s="20">
        <v>0</v>
      </c>
      <c r="U846" s="23"/>
      <c r="V8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6" s="25"/>
      <c r="X846" s="26" t="str">
        <f>CONCATENATE(Passout2023[[#This Row], [Batch Start Semester]], "-", Passout2023[[#This Row], [Batch Start Year]], "-", Passout2023[[#This Row], [Degree Duration (year)]])</f>
        <v>--</v>
      </c>
      <c r="Y846" s="32"/>
      <c r="Z846" s="32"/>
      <c r="AA846" s="32"/>
      <c r="AB846" s="32"/>
      <c r="AC846" s="32"/>
      <c r="AD846" s="32"/>
      <c r="AE846" s="28">
        <f>COUNTA(Passout2023[[#This Row], [UNIVERSITY_DEGREE_PROGRAM_ID]:[(Graduated) Degree Awarded Female]])</f>
        <v>2</v>
      </c>
    </row>
    <row r="847" s="2" customFormat="1" ht="35.1" customHeight="1">
      <c r="A847" s="29" t="str">
        <f>IFERROR(IF($N847 &lt;&gt; "#Na", INDEX(Degree_Information!$A$2:$A$20129, MATCH(Passout2023[[#This Row], [UNIVERSITY_DEGREE_PROGRAM_ID]], Degree_Information!$N$2:$N$20129, 0)), ""), "")</f>
        <v/>
      </c>
      <c r="B847" s="29" t="str">
        <f>IFERROR(IF($N847 &lt;&gt; "#Na", INDEX(Degree_Information!$B$2:$B$20129, MATCH(Passout2023[[#This Row], [UNIVERSITY_DEGREE_PROGRAM_ID]], Degree_Information!$N$2:$N$20129, 0)), ""), "")</f>
        <v/>
      </c>
      <c r="C847" s="29" t="str">
        <f>IFERROR(IF($N847 &lt;&gt; "#Na", INDEX(Degree_Information!$E$2:$E$20129, MATCH(Passout2023[[#This Row], [UNIVERSITY_DEGREE_PROGRAM_ID]], Degree_Information!$N$2:$N$20129, 0)), ""), "")</f>
        <v/>
      </c>
      <c r="D847" s="29" t="str">
        <f>IFERROR(IF($N847 &lt;&gt; "#Na", INDEX(Degree_Information!$D$2:$D$20129, MATCH(Passout2023[[#This Row], [UNIVERSITY_DEGREE_PROGRAM_ID]], Degree_Information!$N$2:$N$20129, 0)), ""), "")</f>
        <v/>
      </c>
      <c r="E847" s="29" t="str">
        <f>IFERROR(IF($N847 &lt;&gt; "#Na", INDEX(Degree_Information!$F$2:$F$20129, MATCH(Passout2023[[#This Row], [UNIVERSITY_DEGREE_PROGRAM_ID]], Degree_Information!$N$2:$N$20129, 0)), ""), "")</f>
        <v/>
      </c>
      <c r="F847" s="29" t="str">
        <f>IFERROR(IF($N847 &lt;&gt; "#Na", INDEX(Degree_Information!$K$2:$K$20129, MATCH(Passout2023[[#This Row], [UNIVERSITY_DEGREE_PROGRAM_ID]], Degree_Information!$N$2:$N$20129, 0)), ""), "")</f>
        <v/>
      </c>
      <c r="G847" s="29" t="str">
        <f>IFERROR(IF($N847 &lt;&gt; "#Na", INDEX(Degree_Information!$G$2:$G$20129, MATCH(Passout2023[[#This Row], [UNIVERSITY_DEGREE_PROGRAM_ID]], Degree_Information!$N$2:$N$20129, 0)), ""), "")</f>
        <v/>
      </c>
      <c r="H847" s="29" t="str">
        <f>IFERROR(IF($N847 &lt;&gt; "#Na", INDEX(Degree_Information!$I$2:$I$20129, MATCH(Passout2023[[#This Row], [UNIVERSITY_DEGREE_PROGRAM_ID]], Degree_Information!$N$2:$N$20129, 0)), ""), "")</f>
        <v/>
      </c>
      <c r="I847" s="6" t="str">
        <f>IFERROR(IF($N847 &lt;&gt; "#Na", INDEX(Degree_Information!$H$2:$H$20129, MATCH(Passout2023[[#This Row], [UNIVERSITY_DEGREE_PROGRAM_ID]], Degree_Information!$N$2:$N$20129, 0)), ""), "")</f>
        <v/>
      </c>
      <c r="J847" s="6" t="str">
        <f>IFERROR(IF($N847 &lt;&gt; "#Na", INDEX(Degree_Information!$J$2:$J$20129, MATCH(Passout2023[[#This Row], [UNIVERSITY_DEGREE_PROGRAM_ID]], Degree_Information!$N$2:$N$20129, 0)), ""), "")</f>
        <v/>
      </c>
      <c r="K847" s="19"/>
      <c r="L847" s="20"/>
      <c r="M847" s="21"/>
      <c r="N847" s="21"/>
      <c r="O847" s="21"/>
      <c r="P847" s="22"/>
      <c r="Q847" s="21"/>
      <c r="R847" s="21"/>
      <c r="S847" s="20">
        <v>0</v>
      </c>
      <c r="T847" s="20">
        <v>0</v>
      </c>
      <c r="U847" s="23"/>
      <c r="V8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7" s="25"/>
      <c r="X847" s="26" t="str">
        <f>CONCATENATE(Passout2023[[#This Row], [Batch Start Semester]], "-", Passout2023[[#This Row], [Batch Start Year]], "-", Passout2023[[#This Row], [Degree Duration (year)]])</f>
        <v>--</v>
      </c>
      <c r="Y847" s="32"/>
      <c r="Z847" s="32"/>
      <c r="AA847" s="32"/>
      <c r="AB847" s="32"/>
      <c r="AC847" s="32"/>
      <c r="AD847" s="32"/>
      <c r="AE847" s="28">
        <f>COUNTA(Passout2023[[#This Row], [UNIVERSITY_DEGREE_PROGRAM_ID]:[(Graduated) Degree Awarded Female]])</f>
        <v>2</v>
      </c>
    </row>
    <row r="848" s="2" customFormat="1" ht="35.1" customHeight="1">
      <c r="A848" s="29" t="str">
        <f>IFERROR(IF($N848 &lt;&gt; "#Na", INDEX(Degree_Information!$A$2:$A$20129, MATCH(Passout2023[[#This Row], [UNIVERSITY_DEGREE_PROGRAM_ID]], Degree_Information!$N$2:$N$20129, 0)), ""), "")</f>
        <v/>
      </c>
      <c r="B848" s="29" t="str">
        <f>IFERROR(IF($N848 &lt;&gt; "#Na", INDEX(Degree_Information!$B$2:$B$20129, MATCH(Passout2023[[#This Row], [UNIVERSITY_DEGREE_PROGRAM_ID]], Degree_Information!$N$2:$N$20129, 0)), ""), "")</f>
        <v/>
      </c>
      <c r="C848" s="29" t="str">
        <f>IFERROR(IF($N848 &lt;&gt; "#Na", INDEX(Degree_Information!$E$2:$E$20129, MATCH(Passout2023[[#This Row], [UNIVERSITY_DEGREE_PROGRAM_ID]], Degree_Information!$N$2:$N$20129, 0)), ""), "")</f>
        <v/>
      </c>
      <c r="D848" s="29" t="str">
        <f>IFERROR(IF($N848 &lt;&gt; "#Na", INDEX(Degree_Information!$D$2:$D$20129, MATCH(Passout2023[[#This Row], [UNIVERSITY_DEGREE_PROGRAM_ID]], Degree_Information!$N$2:$N$20129, 0)), ""), "")</f>
        <v/>
      </c>
      <c r="E848" s="29" t="str">
        <f>IFERROR(IF($N848 &lt;&gt; "#Na", INDEX(Degree_Information!$F$2:$F$20129, MATCH(Passout2023[[#This Row], [UNIVERSITY_DEGREE_PROGRAM_ID]], Degree_Information!$N$2:$N$20129, 0)), ""), "")</f>
        <v/>
      </c>
      <c r="F848" s="29" t="str">
        <f>IFERROR(IF($N848 &lt;&gt; "#Na", INDEX(Degree_Information!$K$2:$K$20129, MATCH(Passout2023[[#This Row], [UNIVERSITY_DEGREE_PROGRAM_ID]], Degree_Information!$N$2:$N$20129, 0)), ""), "")</f>
        <v/>
      </c>
      <c r="G848" s="29" t="str">
        <f>IFERROR(IF($N848 &lt;&gt; "#Na", INDEX(Degree_Information!$G$2:$G$20129, MATCH(Passout2023[[#This Row], [UNIVERSITY_DEGREE_PROGRAM_ID]], Degree_Information!$N$2:$N$20129, 0)), ""), "")</f>
        <v/>
      </c>
      <c r="H848" s="29" t="str">
        <f>IFERROR(IF($N848 &lt;&gt; "#Na", INDEX(Degree_Information!$I$2:$I$20129, MATCH(Passout2023[[#This Row], [UNIVERSITY_DEGREE_PROGRAM_ID]], Degree_Information!$N$2:$N$20129, 0)), ""), "")</f>
        <v/>
      </c>
      <c r="I848" s="6" t="str">
        <f>IFERROR(IF($N848 &lt;&gt; "#Na", INDEX(Degree_Information!$H$2:$H$20129, MATCH(Passout2023[[#This Row], [UNIVERSITY_DEGREE_PROGRAM_ID]], Degree_Information!$N$2:$N$20129, 0)), ""), "")</f>
        <v/>
      </c>
      <c r="J848" s="6" t="str">
        <f>IFERROR(IF($N848 &lt;&gt; "#Na", INDEX(Degree_Information!$J$2:$J$20129, MATCH(Passout2023[[#This Row], [UNIVERSITY_DEGREE_PROGRAM_ID]], Degree_Information!$N$2:$N$20129, 0)), ""), "")</f>
        <v/>
      </c>
      <c r="K848" s="19"/>
      <c r="L848" s="20"/>
      <c r="M848" s="21"/>
      <c r="N848" s="21"/>
      <c r="O848" s="21"/>
      <c r="P848" s="22"/>
      <c r="Q848" s="21"/>
      <c r="R848" s="21"/>
      <c r="S848" s="20">
        <v>0</v>
      </c>
      <c r="T848" s="20">
        <v>0</v>
      </c>
      <c r="U848" s="23"/>
      <c r="V8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8" s="25"/>
      <c r="X848" s="26" t="str">
        <f>CONCATENATE(Passout2023[[#This Row], [Batch Start Semester]], "-", Passout2023[[#This Row], [Batch Start Year]], "-", Passout2023[[#This Row], [Degree Duration (year)]])</f>
        <v>--</v>
      </c>
      <c r="Y848" s="32"/>
      <c r="Z848" s="32"/>
      <c r="AA848" s="32"/>
      <c r="AB848" s="32"/>
      <c r="AC848" s="32"/>
      <c r="AD848" s="32"/>
      <c r="AE848" s="28">
        <f>COUNTA(Passout2023[[#This Row], [UNIVERSITY_DEGREE_PROGRAM_ID]:[(Graduated) Degree Awarded Female]])</f>
        <v>2</v>
      </c>
    </row>
    <row r="849" s="2" customFormat="1" ht="35.1" customHeight="1">
      <c r="A849" s="29" t="str">
        <f>IFERROR(IF($N849 &lt;&gt; "#Na", INDEX(Degree_Information!$A$2:$A$20129, MATCH(Passout2023[[#This Row], [UNIVERSITY_DEGREE_PROGRAM_ID]], Degree_Information!$N$2:$N$20129, 0)), ""), "")</f>
        <v/>
      </c>
      <c r="B849" s="29" t="str">
        <f>IFERROR(IF($N849 &lt;&gt; "#Na", INDEX(Degree_Information!$B$2:$B$20129, MATCH(Passout2023[[#This Row], [UNIVERSITY_DEGREE_PROGRAM_ID]], Degree_Information!$N$2:$N$20129, 0)), ""), "")</f>
        <v/>
      </c>
      <c r="C849" s="29" t="str">
        <f>IFERROR(IF($N849 &lt;&gt; "#Na", INDEX(Degree_Information!$E$2:$E$20129, MATCH(Passout2023[[#This Row], [UNIVERSITY_DEGREE_PROGRAM_ID]], Degree_Information!$N$2:$N$20129, 0)), ""), "")</f>
        <v/>
      </c>
      <c r="D849" s="29" t="str">
        <f>IFERROR(IF($N849 &lt;&gt; "#Na", INDEX(Degree_Information!$D$2:$D$20129, MATCH(Passout2023[[#This Row], [UNIVERSITY_DEGREE_PROGRAM_ID]], Degree_Information!$N$2:$N$20129, 0)), ""), "")</f>
        <v/>
      </c>
      <c r="E849" s="29" t="str">
        <f>IFERROR(IF($N849 &lt;&gt; "#Na", INDEX(Degree_Information!$F$2:$F$20129, MATCH(Passout2023[[#This Row], [UNIVERSITY_DEGREE_PROGRAM_ID]], Degree_Information!$N$2:$N$20129, 0)), ""), "")</f>
        <v/>
      </c>
      <c r="F849" s="29" t="str">
        <f>IFERROR(IF($N849 &lt;&gt; "#Na", INDEX(Degree_Information!$K$2:$K$20129, MATCH(Passout2023[[#This Row], [UNIVERSITY_DEGREE_PROGRAM_ID]], Degree_Information!$N$2:$N$20129, 0)), ""), "")</f>
        <v/>
      </c>
      <c r="G849" s="29" t="str">
        <f>IFERROR(IF($N849 &lt;&gt; "#Na", INDEX(Degree_Information!$G$2:$G$20129, MATCH(Passout2023[[#This Row], [UNIVERSITY_DEGREE_PROGRAM_ID]], Degree_Information!$N$2:$N$20129, 0)), ""), "")</f>
        <v/>
      </c>
      <c r="H849" s="29" t="str">
        <f>IFERROR(IF($N849 &lt;&gt; "#Na", INDEX(Degree_Information!$I$2:$I$20129, MATCH(Passout2023[[#This Row], [UNIVERSITY_DEGREE_PROGRAM_ID]], Degree_Information!$N$2:$N$20129, 0)), ""), "")</f>
        <v/>
      </c>
      <c r="I849" s="6" t="str">
        <f>IFERROR(IF($N849 &lt;&gt; "#Na", INDEX(Degree_Information!$H$2:$H$20129, MATCH(Passout2023[[#This Row], [UNIVERSITY_DEGREE_PROGRAM_ID]], Degree_Information!$N$2:$N$20129, 0)), ""), "")</f>
        <v/>
      </c>
      <c r="J849" s="6" t="str">
        <f>IFERROR(IF($N849 &lt;&gt; "#Na", INDEX(Degree_Information!$J$2:$J$20129, MATCH(Passout2023[[#This Row], [UNIVERSITY_DEGREE_PROGRAM_ID]], Degree_Information!$N$2:$N$20129, 0)), ""), "")</f>
        <v/>
      </c>
      <c r="K849" s="19"/>
      <c r="L849" s="20"/>
      <c r="M849" s="21"/>
      <c r="N849" s="21"/>
      <c r="O849" s="21"/>
      <c r="P849" s="22"/>
      <c r="Q849" s="21"/>
      <c r="R849" s="21"/>
      <c r="S849" s="20">
        <v>0</v>
      </c>
      <c r="T849" s="20">
        <v>0</v>
      </c>
      <c r="U849" s="23"/>
      <c r="V8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49" s="25"/>
      <c r="X849" s="26" t="str">
        <f>CONCATENATE(Passout2023[[#This Row], [Batch Start Semester]], "-", Passout2023[[#This Row], [Batch Start Year]], "-", Passout2023[[#This Row], [Degree Duration (year)]])</f>
        <v>--</v>
      </c>
      <c r="Y849" s="32"/>
      <c r="Z849" s="32"/>
      <c r="AA849" s="32"/>
      <c r="AB849" s="32"/>
      <c r="AC849" s="32"/>
      <c r="AD849" s="32"/>
      <c r="AE849" s="28">
        <f>COUNTA(Passout2023[[#This Row], [UNIVERSITY_DEGREE_PROGRAM_ID]:[(Graduated) Degree Awarded Female]])</f>
        <v>2</v>
      </c>
    </row>
    <row r="850" s="2" customFormat="1" ht="35.1" customHeight="1">
      <c r="A850" s="29" t="str">
        <f>IFERROR(IF($N850 &lt;&gt; "#Na", INDEX(Degree_Information!$A$2:$A$20129, MATCH(Passout2023[[#This Row], [UNIVERSITY_DEGREE_PROGRAM_ID]], Degree_Information!$N$2:$N$20129, 0)), ""), "")</f>
        <v/>
      </c>
      <c r="B850" s="29" t="str">
        <f>IFERROR(IF($N850 &lt;&gt; "#Na", INDEX(Degree_Information!$B$2:$B$20129, MATCH(Passout2023[[#This Row], [UNIVERSITY_DEGREE_PROGRAM_ID]], Degree_Information!$N$2:$N$20129, 0)), ""), "")</f>
        <v/>
      </c>
      <c r="C850" s="29" t="str">
        <f>IFERROR(IF($N850 &lt;&gt; "#Na", INDEX(Degree_Information!$E$2:$E$20129, MATCH(Passout2023[[#This Row], [UNIVERSITY_DEGREE_PROGRAM_ID]], Degree_Information!$N$2:$N$20129, 0)), ""), "")</f>
        <v/>
      </c>
      <c r="D850" s="29" t="str">
        <f>IFERROR(IF($N850 &lt;&gt; "#Na", INDEX(Degree_Information!$D$2:$D$20129, MATCH(Passout2023[[#This Row], [UNIVERSITY_DEGREE_PROGRAM_ID]], Degree_Information!$N$2:$N$20129, 0)), ""), "")</f>
        <v/>
      </c>
      <c r="E850" s="29" t="str">
        <f>IFERROR(IF($N850 &lt;&gt; "#Na", INDEX(Degree_Information!$F$2:$F$20129, MATCH(Passout2023[[#This Row], [UNIVERSITY_DEGREE_PROGRAM_ID]], Degree_Information!$N$2:$N$20129, 0)), ""), "")</f>
        <v/>
      </c>
      <c r="F850" s="29" t="str">
        <f>IFERROR(IF($N850 &lt;&gt; "#Na", INDEX(Degree_Information!$K$2:$K$20129, MATCH(Passout2023[[#This Row], [UNIVERSITY_DEGREE_PROGRAM_ID]], Degree_Information!$N$2:$N$20129, 0)), ""), "")</f>
        <v/>
      </c>
      <c r="G850" s="29" t="str">
        <f>IFERROR(IF($N850 &lt;&gt; "#Na", INDEX(Degree_Information!$G$2:$G$20129, MATCH(Passout2023[[#This Row], [UNIVERSITY_DEGREE_PROGRAM_ID]], Degree_Information!$N$2:$N$20129, 0)), ""), "")</f>
        <v/>
      </c>
      <c r="H850" s="29" t="str">
        <f>IFERROR(IF($N850 &lt;&gt; "#Na", INDEX(Degree_Information!$I$2:$I$20129, MATCH(Passout2023[[#This Row], [UNIVERSITY_DEGREE_PROGRAM_ID]], Degree_Information!$N$2:$N$20129, 0)), ""), "")</f>
        <v/>
      </c>
      <c r="I850" s="6" t="str">
        <f>IFERROR(IF($N850 &lt;&gt; "#Na", INDEX(Degree_Information!$H$2:$H$20129, MATCH(Passout2023[[#This Row], [UNIVERSITY_DEGREE_PROGRAM_ID]], Degree_Information!$N$2:$N$20129, 0)), ""), "")</f>
        <v/>
      </c>
      <c r="J850" s="6" t="str">
        <f>IFERROR(IF($N850 &lt;&gt; "#Na", INDEX(Degree_Information!$J$2:$J$20129, MATCH(Passout2023[[#This Row], [UNIVERSITY_DEGREE_PROGRAM_ID]], Degree_Information!$N$2:$N$20129, 0)), ""), "")</f>
        <v/>
      </c>
      <c r="K850" s="19"/>
      <c r="L850" s="20"/>
      <c r="M850" s="21"/>
      <c r="N850" s="21"/>
      <c r="O850" s="21"/>
      <c r="P850" s="22"/>
      <c r="Q850" s="21"/>
      <c r="R850" s="21"/>
      <c r="S850" s="20">
        <v>0</v>
      </c>
      <c r="T850" s="20">
        <v>0</v>
      </c>
      <c r="U850" s="23"/>
      <c r="V8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0" s="25"/>
      <c r="X850" s="26" t="str">
        <f>CONCATENATE(Passout2023[[#This Row], [Batch Start Semester]], "-", Passout2023[[#This Row], [Batch Start Year]], "-", Passout2023[[#This Row], [Degree Duration (year)]])</f>
        <v>--</v>
      </c>
      <c r="Y850" s="32"/>
      <c r="Z850" s="32"/>
      <c r="AA850" s="32"/>
      <c r="AB850" s="32"/>
      <c r="AC850" s="32"/>
      <c r="AD850" s="32"/>
      <c r="AE850" s="28">
        <f>COUNTA(Passout2023[[#This Row], [UNIVERSITY_DEGREE_PROGRAM_ID]:[(Graduated) Degree Awarded Female]])</f>
        <v>2</v>
      </c>
    </row>
    <row r="851" s="2" customFormat="1" ht="35.1" customHeight="1">
      <c r="A851" s="29" t="str">
        <f>IFERROR(IF($N851 &lt;&gt; "#Na", INDEX(Degree_Information!$A$2:$A$20129, MATCH(Passout2023[[#This Row], [UNIVERSITY_DEGREE_PROGRAM_ID]], Degree_Information!$N$2:$N$20129, 0)), ""), "")</f>
        <v/>
      </c>
      <c r="B851" s="29" t="str">
        <f>IFERROR(IF($N851 &lt;&gt; "#Na", INDEX(Degree_Information!$B$2:$B$20129, MATCH(Passout2023[[#This Row], [UNIVERSITY_DEGREE_PROGRAM_ID]], Degree_Information!$N$2:$N$20129, 0)), ""), "")</f>
        <v/>
      </c>
      <c r="C851" s="29" t="str">
        <f>IFERROR(IF($N851 &lt;&gt; "#Na", INDEX(Degree_Information!$E$2:$E$20129, MATCH(Passout2023[[#This Row], [UNIVERSITY_DEGREE_PROGRAM_ID]], Degree_Information!$N$2:$N$20129, 0)), ""), "")</f>
        <v/>
      </c>
      <c r="D851" s="29" t="str">
        <f>IFERROR(IF($N851 &lt;&gt; "#Na", INDEX(Degree_Information!$D$2:$D$20129, MATCH(Passout2023[[#This Row], [UNIVERSITY_DEGREE_PROGRAM_ID]], Degree_Information!$N$2:$N$20129, 0)), ""), "")</f>
        <v/>
      </c>
      <c r="E851" s="29" t="str">
        <f>IFERROR(IF($N851 &lt;&gt; "#Na", INDEX(Degree_Information!$F$2:$F$20129, MATCH(Passout2023[[#This Row], [UNIVERSITY_DEGREE_PROGRAM_ID]], Degree_Information!$N$2:$N$20129, 0)), ""), "")</f>
        <v/>
      </c>
      <c r="F851" s="29" t="str">
        <f>IFERROR(IF($N851 &lt;&gt; "#Na", INDEX(Degree_Information!$K$2:$K$20129, MATCH(Passout2023[[#This Row], [UNIVERSITY_DEGREE_PROGRAM_ID]], Degree_Information!$N$2:$N$20129, 0)), ""), "")</f>
        <v/>
      </c>
      <c r="G851" s="29" t="str">
        <f>IFERROR(IF($N851 &lt;&gt; "#Na", INDEX(Degree_Information!$G$2:$G$20129, MATCH(Passout2023[[#This Row], [UNIVERSITY_DEGREE_PROGRAM_ID]], Degree_Information!$N$2:$N$20129, 0)), ""), "")</f>
        <v/>
      </c>
      <c r="H851" s="29" t="str">
        <f>IFERROR(IF($N851 &lt;&gt; "#Na", INDEX(Degree_Information!$I$2:$I$20129, MATCH(Passout2023[[#This Row], [UNIVERSITY_DEGREE_PROGRAM_ID]], Degree_Information!$N$2:$N$20129, 0)), ""), "")</f>
        <v/>
      </c>
      <c r="I851" s="6" t="str">
        <f>IFERROR(IF($N851 &lt;&gt; "#Na", INDEX(Degree_Information!$H$2:$H$20129, MATCH(Passout2023[[#This Row], [UNIVERSITY_DEGREE_PROGRAM_ID]], Degree_Information!$N$2:$N$20129, 0)), ""), "")</f>
        <v/>
      </c>
      <c r="J851" s="6" t="str">
        <f>IFERROR(IF($N851 &lt;&gt; "#Na", INDEX(Degree_Information!$J$2:$J$20129, MATCH(Passout2023[[#This Row], [UNIVERSITY_DEGREE_PROGRAM_ID]], Degree_Information!$N$2:$N$20129, 0)), ""), "")</f>
        <v/>
      </c>
      <c r="K851" s="19"/>
      <c r="L851" s="20"/>
      <c r="M851" s="21"/>
      <c r="N851" s="21"/>
      <c r="O851" s="21"/>
      <c r="P851" s="22"/>
      <c r="Q851" s="21"/>
      <c r="R851" s="21"/>
      <c r="S851" s="20">
        <v>0</v>
      </c>
      <c r="T851" s="20">
        <v>0</v>
      </c>
      <c r="U851" s="23"/>
      <c r="V8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1" s="25"/>
      <c r="X851" s="26" t="str">
        <f>CONCATENATE(Passout2023[[#This Row], [Batch Start Semester]], "-", Passout2023[[#This Row], [Batch Start Year]], "-", Passout2023[[#This Row], [Degree Duration (year)]])</f>
        <v>--</v>
      </c>
      <c r="Y851" s="32"/>
      <c r="Z851" s="32"/>
      <c r="AA851" s="32"/>
      <c r="AB851" s="32"/>
      <c r="AC851" s="32"/>
      <c r="AD851" s="32"/>
      <c r="AE851" s="28">
        <f>COUNTA(Passout2023[[#This Row], [UNIVERSITY_DEGREE_PROGRAM_ID]:[(Graduated) Degree Awarded Female]])</f>
        <v>2</v>
      </c>
    </row>
    <row r="852" s="2" customFormat="1" ht="35.1" customHeight="1">
      <c r="A852" s="29" t="str">
        <f>IFERROR(IF($N852 &lt;&gt; "#Na", INDEX(Degree_Information!$A$2:$A$20129, MATCH(Passout2023[[#This Row], [UNIVERSITY_DEGREE_PROGRAM_ID]], Degree_Information!$N$2:$N$20129, 0)), ""), "")</f>
        <v/>
      </c>
      <c r="B852" s="29" t="str">
        <f>IFERROR(IF($N852 &lt;&gt; "#Na", INDEX(Degree_Information!$B$2:$B$20129, MATCH(Passout2023[[#This Row], [UNIVERSITY_DEGREE_PROGRAM_ID]], Degree_Information!$N$2:$N$20129, 0)), ""), "")</f>
        <v/>
      </c>
      <c r="C852" s="29" t="str">
        <f>IFERROR(IF($N852 &lt;&gt; "#Na", INDEX(Degree_Information!$E$2:$E$20129, MATCH(Passout2023[[#This Row], [UNIVERSITY_DEGREE_PROGRAM_ID]], Degree_Information!$N$2:$N$20129, 0)), ""), "")</f>
        <v/>
      </c>
      <c r="D852" s="29" t="str">
        <f>IFERROR(IF($N852 &lt;&gt; "#Na", INDEX(Degree_Information!$D$2:$D$20129, MATCH(Passout2023[[#This Row], [UNIVERSITY_DEGREE_PROGRAM_ID]], Degree_Information!$N$2:$N$20129, 0)), ""), "")</f>
        <v/>
      </c>
      <c r="E852" s="29" t="str">
        <f>IFERROR(IF($N852 &lt;&gt; "#Na", INDEX(Degree_Information!$F$2:$F$20129, MATCH(Passout2023[[#This Row], [UNIVERSITY_DEGREE_PROGRAM_ID]], Degree_Information!$N$2:$N$20129, 0)), ""), "")</f>
        <v/>
      </c>
      <c r="F852" s="29" t="str">
        <f>IFERROR(IF($N852 &lt;&gt; "#Na", INDEX(Degree_Information!$K$2:$K$20129, MATCH(Passout2023[[#This Row], [UNIVERSITY_DEGREE_PROGRAM_ID]], Degree_Information!$N$2:$N$20129, 0)), ""), "")</f>
        <v/>
      </c>
      <c r="G852" s="29" t="str">
        <f>IFERROR(IF($N852 &lt;&gt; "#Na", INDEX(Degree_Information!$G$2:$G$20129, MATCH(Passout2023[[#This Row], [UNIVERSITY_DEGREE_PROGRAM_ID]], Degree_Information!$N$2:$N$20129, 0)), ""), "")</f>
        <v/>
      </c>
      <c r="H852" s="29" t="str">
        <f>IFERROR(IF($N852 &lt;&gt; "#Na", INDEX(Degree_Information!$I$2:$I$20129, MATCH(Passout2023[[#This Row], [UNIVERSITY_DEGREE_PROGRAM_ID]], Degree_Information!$N$2:$N$20129, 0)), ""), "")</f>
        <v/>
      </c>
      <c r="I852" s="6" t="str">
        <f>IFERROR(IF($N852 &lt;&gt; "#Na", INDEX(Degree_Information!$H$2:$H$20129, MATCH(Passout2023[[#This Row], [UNIVERSITY_DEGREE_PROGRAM_ID]], Degree_Information!$N$2:$N$20129, 0)), ""), "")</f>
        <v/>
      </c>
      <c r="J852" s="6" t="str">
        <f>IFERROR(IF($N852 &lt;&gt; "#Na", INDEX(Degree_Information!$J$2:$J$20129, MATCH(Passout2023[[#This Row], [UNIVERSITY_DEGREE_PROGRAM_ID]], Degree_Information!$N$2:$N$20129, 0)), ""), "")</f>
        <v/>
      </c>
      <c r="K852" s="19"/>
      <c r="L852" s="20"/>
      <c r="M852" s="21"/>
      <c r="N852" s="21"/>
      <c r="O852" s="21"/>
      <c r="P852" s="22"/>
      <c r="Q852" s="21"/>
      <c r="R852" s="21"/>
      <c r="S852" s="20">
        <v>0</v>
      </c>
      <c r="T852" s="20">
        <v>0</v>
      </c>
      <c r="U852" s="23"/>
      <c r="V8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2" s="25"/>
      <c r="X852" s="26" t="str">
        <f>CONCATENATE(Passout2023[[#This Row], [Batch Start Semester]], "-", Passout2023[[#This Row], [Batch Start Year]], "-", Passout2023[[#This Row], [Degree Duration (year)]])</f>
        <v>--</v>
      </c>
      <c r="Y852" s="32"/>
      <c r="Z852" s="32"/>
      <c r="AA852" s="32"/>
      <c r="AB852" s="32"/>
      <c r="AC852" s="32"/>
      <c r="AD852" s="32"/>
      <c r="AE852" s="28">
        <f>COUNTA(Passout2023[[#This Row], [UNIVERSITY_DEGREE_PROGRAM_ID]:[(Graduated) Degree Awarded Female]])</f>
        <v>2</v>
      </c>
    </row>
    <row r="853" s="2" customFormat="1" ht="35.1" customHeight="1">
      <c r="A853" s="29" t="str">
        <f>IFERROR(IF($N853 &lt;&gt; "#Na", INDEX(Degree_Information!$A$2:$A$20129, MATCH(Passout2023[[#This Row], [UNIVERSITY_DEGREE_PROGRAM_ID]], Degree_Information!$N$2:$N$20129, 0)), ""), "")</f>
        <v/>
      </c>
      <c r="B853" s="29" t="str">
        <f>IFERROR(IF($N853 &lt;&gt; "#Na", INDEX(Degree_Information!$B$2:$B$20129, MATCH(Passout2023[[#This Row], [UNIVERSITY_DEGREE_PROGRAM_ID]], Degree_Information!$N$2:$N$20129, 0)), ""), "")</f>
        <v/>
      </c>
      <c r="C853" s="29" t="str">
        <f>IFERROR(IF($N853 &lt;&gt; "#Na", INDEX(Degree_Information!$E$2:$E$20129, MATCH(Passout2023[[#This Row], [UNIVERSITY_DEGREE_PROGRAM_ID]], Degree_Information!$N$2:$N$20129, 0)), ""), "")</f>
        <v/>
      </c>
      <c r="D853" s="29" t="str">
        <f>IFERROR(IF($N853 &lt;&gt; "#Na", INDEX(Degree_Information!$D$2:$D$20129, MATCH(Passout2023[[#This Row], [UNIVERSITY_DEGREE_PROGRAM_ID]], Degree_Information!$N$2:$N$20129, 0)), ""), "")</f>
        <v/>
      </c>
      <c r="E853" s="29" t="str">
        <f>IFERROR(IF($N853 &lt;&gt; "#Na", INDEX(Degree_Information!$F$2:$F$20129, MATCH(Passout2023[[#This Row], [UNIVERSITY_DEGREE_PROGRAM_ID]], Degree_Information!$N$2:$N$20129, 0)), ""), "")</f>
        <v/>
      </c>
      <c r="F853" s="29" t="str">
        <f>IFERROR(IF($N853 &lt;&gt; "#Na", INDEX(Degree_Information!$K$2:$K$20129, MATCH(Passout2023[[#This Row], [UNIVERSITY_DEGREE_PROGRAM_ID]], Degree_Information!$N$2:$N$20129, 0)), ""), "")</f>
        <v/>
      </c>
      <c r="G853" s="29" t="str">
        <f>IFERROR(IF($N853 &lt;&gt; "#Na", INDEX(Degree_Information!$G$2:$G$20129, MATCH(Passout2023[[#This Row], [UNIVERSITY_DEGREE_PROGRAM_ID]], Degree_Information!$N$2:$N$20129, 0)), ""), "")</f>
        <v/>
      </c>
      <c r="H853" s="29" t="str">
        <f>IFERROR(IF($N853 &lt;&gt; "#Na", INDEX(Degree_Information!$I$2:$I$20129, MATCH(Passout2023[[#This Row], [UNIVERSITY_DEGREE_PROGRAM_ID]], Degree_Information!$N$2:$N$20129, 0)), ""), "")</f>
        <v/>
      </c>
      <c r="I853" s="6" t="str">
        <f>IFERROR(IF($N853 &lt;&gt; "#Na", INDEX(Degree_Information!$H$2:$H$20129, MATCH(Passout2023[[#This Row], [UNIVERSITY_DEGREE_PROGRAM_ID]], Degree_Information!$N$2:$N$20129, 0)), ""), "")</f>
        <v/>
      </c>
      <c r="J853" s="6" t="str">
        <f>IFERROR(IF($N853 &lt;&gt; "#Na", INDEX(Degree_Information!$J$2:$J$20129, MATCH(Passout2023[[#This Row], [UNIVERSITY_DEGREE_PROGRAM_ID]], Degree_Information!$N$2:$N$20129, 0)), ""), "")</f>
        <v/>
      </c>
      <c r="K853" s="19"/>
      <c r="L853" s="20"/>
      <c r="M853" s="21"/>
      <c r="N853" s="21"/>
      <c r="O853" s="21"/>
      <c r="P853" s="22"/>
      <c r="Q853" s="21"/>
      <c r="R853" s="21"/>
      <c r="S853" s="20">
        <v>0</v>
      </c>
      <c r="T853" s="20">
        <v>0</v>
      </c>
      <c r="U853" s="23"/>
      <c r="V8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3" s="25"/>
      <c r="X853" s="26" t="str">
        <f>CONCATENATE(Passout2023[[#This Row], [Batch Start Semester]], "-", Passout2023[[#This Row], [Batch Start Year]], "-", Passout2023[[#This Row], [Degree Duration (year)]])</f>
        <v>--</v>
      </c>
      <c r="Y853" s="32"/>
      <c r="Z853" s="32"/>
      <c r="AA853" s="32"/>
      <c r="AB853" s="32"/>
      <c r="AC853" s="32"/>
      <c r="AD853" s="32"/>
      <c r="AE853" s="28">
        <f>COUNTA(Passout2023[[#This Row], [UNIVERSITY_DEGREE_PROGRAM_ID]:[(Graduated) Degree Awarded Female]])</f>
        <v>2</v>
      </c>
    </row>
    <row r="854" s="2" customFormat="1" ht="35.1" customHeight="1">
      <c r="A854" s="29" t="str">
        <f>IFERROR(IF($N854 &lt;&gt; "#Na", INDEX(Degree_Information!$A$2:$A$20129, MATCH(Passout2023[[#This Row], [UNIVERSITY_DEGREE_PROGRAM_ID]], Degree_Information!$N$2:$N$20129, 0)), ""), "")</f>
        <v/>
      </c>
      <c r="B854" s="29" t="str">
        <f>IFERROR(IF($N854 &lt;&gt; "#Na", INDEX(Degree_Information!$B$2:$B$20129, MATCH(Passout2023[[#This Row], [UNIVERSITY_DEGREE_PROGRAM_ID]], Degree_Information!$N$2:$N$20129, 0)), ""), "")</f>
        <v/>
      </c>
      <c r="C854" s="29" t="str">
        <f>IFERROR(IF($N854 &lt;&gt; "#Na", INDEX(Degree_Information!$E$2:$E$20129, MATCH(Passout2023[[#This Row], [UNIVERSITY_DEGREE_PROGRAM_ID]], Degree_Information!$N$2:$N$20129, 0)), ""), "")</f>
        <v/>
      </c>
      <c r="D854" s="29" t="str">
        <f>IFERROR(IF($N854 &lt;&gt; "#Na", INDEX(Degree_Information!$D$2:$D$20129, MATCH(Passout2023[[#This Row], [UNIVERSITY_DEGREE_PROGRAM_ID]], Degree_Information!$N$2:$N$20129, 0)), ""), "")</f>
        <v/>
      </c>
      <c r="E854" s="29" t="str">
        <f>IFERROR(IF($N854 &lt;&gt; "#Na", INDEX(Degree_Information!$F$2:$F$20129, MATCH(Passout2023[[#This Row], [UNIVERSITY_DEGREE_PROGRAM_ID]], Degree_Information!$N$2:$N$20129, 0)), ""), "")</f>
        <v/>
      </c>
      <c r="F854" s="29" t="str">
        <f>IFERROR(IF($N854 &lt;&gt; "#Na", INDEX(Degree_Information!$K$2:$K$20129, MATCH(Passout2023[[#This Row], [UNIVERSITY_DEGREE_PROGRAM_ID]], Degree_Information!$N$2:$N$20129, 0)), ""), "")</f>
        <v/>
      </c>
      <c r="G854" s="29" t="str">
        <f>IFERROR(IF($N854 &lt;&gt; "#Na", INDEX(Degree_Information!$G$2:$G$20129, MATCH(Passout2023[[#This Row], [UNIVERSITY_DEGREE_PROGRAM_ID]], Degree_Information!$N$2:$N$20129, 0)), ""), "")</f>
        <v/>
      </c>
      <c r="H854" s="29" t="str">
        <f>IFERROR(IF($N854 &lt;&gt; "#Na", INDEX(Degree_Information!$I$2:$I$20129, MATCH(Passout2023[[#This Row], [UNIVERSITY_DEGREE_PROGRAM_ID]], Degree_Information!$N$2:$N$20129, 0)), ""), "")</f>
        <v/>
      </c>
      <c r="I854" s="6" t="str">
        <f>IFERROR(IF($N854 &lt;&gt; "#Na", INDEX(Degree_Information!$H$2:$H$20129, MATCH(Passout2023[[#This Row], [UNIVERSITY_DEGREE_PROGRAM_ID]], Degree_Information!$N$2:$N$20129, 0)), ""), "")</f>
        <v/>
      </c>
      <c r="J854" s="6" t="str">
        <f>IFERROR(IF($N854 &lt;&gt; "#Na", INDEX(Degree_Information!$J$2:$J$20129, MATCH(Passout2023[[#This Row], [UNIVERSITY_DEGREE_PROGRAM_ID]], Degree_Information!$N$2:$N$20129, 0)), ""), "")</f>
        <v/>
      </c>
      <c r="K854" s="19"/>
      <c r="L854" s="20"/>
      <c r="M854" s="21"/>
      <c r="N854" s="21"/>
      <c r="O854" s="21"/>
      <c r="P854" s="22"/>
      <c r="Q854" s="21"/>
      <c r="R854" s="21"/>
      <c r="S854" s="20">
        <v>0</v>
      </c>
      <c r="T854" s="20">
        <v>0</v>
      </c>
      <c r="U854" s="23"/>
      <c r="V8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4" s="25"/>
      <c r="X854" s="26" t="str">
        <f>CONCATENATE(Passout2023[[#This Row], [Batch Start Semester]], "-", Passout2023[[#This Row], [Batch Start Year]], "-", Passout2023[[#This Row], [Degree Duration (year)]])</f>
        <v>--</v>
      </c>
      <c r="Y854" s="32"/>
      <c r="Z854" s="32"/>
      <c r="AA854" s="32"/>
      <c r="AB854" s="32"/>
      <c r="AC854" s="32"/>
      <c r="AD854" s="32"/>
      <c r="AE854" s="28">
        <f>COUNTA(Passout2023[[#This Row], [UNIVERSITY_DEGREE_PROGRAM_ID]:[(Graduated) Degree Awarded Female]])</f>
        <v>2</v>
      </c>
    </row>
    <row r="855" s="2" customFormat="1" ht="35.1" customHeight="1">
      <c r="A855" s="29" t="str">
        <f>IFERROR(IF($N855 &lt;&gt; "#Na", INDEX(Degree_Information!$A$2:$A$20129, MATCH(Passout2023[[#This Row], [UNIVERSITY_DEGREE_PROGRAM_ID]], Degree_Information!$N$2:$N$20129, 0)), ""), "")</f>
        <v/>
      </c>
      <c r="B855" s="29" t="str">
        <f>IFERROR(IF($N855 &lt;&gt; "#Na", INDEX(Degree_Information!$B$2:$B$20129, MATCH(Passout2023[[#This Row], [UNIVERSITY_DEGREE_PROGRAM_ID]], Degree_Information!$N$2:$N$20129, 0)), ""), "")</f>
        <v/>
      </c>
      <c r="C855" s="29" t="str">
        <f>IFERROR(IF($N855 &lt;&gt; "#Na", INDEX(Degree_Information!$E$2:$E$20129, MATCH(Passout2023[[#This Row], [UNIVERSITY_DEGREE_PROGRAM_ID]], Degree_Information!$N$2:$N$20129, 0)), ""), "")</f>
        <v/>
      </c>
      <c r="D855" s="29" t="str">
        <f>IFERROR(IF($N855 &lt;&gt; "#Na", INDEX(Degree_Information!$D$2:$D$20129, MATCH(Passout2023[[#This Row], [UNIVERSITY_DEGREE_PROGRAM_ID]], Degree_Information!$N$2:$N$20129, 0)), ""), "")</f>
        <v/>
      </c>
      <c r="E855" s="29" t="str">
        <f>IFERROR(IF($N855 &lt;&gt; "#Na", INDEX(Degree_Information!$F$2:$F$20129, MATCH(Passout2023[[#This Row], [UNIVERSITY_DEGREE_PROGRAM_ID]], Degree_Information!$N$2:$N$20129, 0)), ""), "")</f>
        <v/>
      </c>
      <c r="F855" s="29" t="str">
        <f>IFERROR(IF($N855 &lt;&gt; "#Na", INDEX(Degree_Information!$K$2:$K$20129, MATCH(Passout2023[[#This Row], [UNIVERSITY_DEGREE_PROGRAM_ID]], Degree_Information!$N$2:$N$20129, 0)), ""), "")</f>
        <v/>
      </c>
      <c r="G855" s="29" t="str">
        <f>IFERROR(IF($N855 &lt;&gt; "#Na", INDEX(Degree_Information!$G$2:$G$20129, MATCH(Passout2023[[#This Row], [UNIVERSITY_DEGREE_PROGRAM_ID]], Degree_Information!$N$2:$N$20129, 0)), ""), "")</f>
        <v/>
      </c>
      <c r="H855" s="29" t="str">
        <f>IFERROR(IF($N855 &lt;&gt; "#Na", INDEX(Degree_Information!$I$2:$I$20129, MATCH(Passout2023[[#This Row], [UNIVERSITY_DEGREE_PROGRAM_ID]], Degree_Information!$N$2:$N$20129, 0)), ""), "")</f>
        <v/>
      </c>
      <c r="I855" s="6" t="str">
        <f>IFERROR(IF($N855 &lt;&gt; "#Na", INDEX(Degree_Information!$H$2:$H$20129, MATCH(Passout2023[[#This Row], [UNIVERSITY_DEGREE_PROGRAM_ID]], Degree_Information!$N$2:$N$20129, 0)), ""), "")</f>
        <v/>
      </c>
      <c r="J855" s="6" t="str">
        <f>IFERROR(IF($N855 &lt;&gt; "#Na", INDEX(Degree_Information!$J$2:$J$20129, MATCH(Passout2023[[#This Row], [UNIVERSITY_DEGREE_PROGRAM_ID]], Degree_Information!$N$2:$N$20129, 0)), ""), "")</f>
        <v/>
      </c>
      <c r="K855" s="19"/>
      <c r="L855" s="20"/>
      <c r="M855" s="21"/>
      <c r="N855" s="21"/>
      <c r="O855" s="21"/>
      <c r="P855" s="22"/>
      <c r="Q855" s="21"/>
      <c r="R855" s="21"/>
      <c r="S855" s="20">
        <v>0</v>
      </c>
      <c r="T855" s="20">
        <v>0</v>
      </c>
      <c r="U855" s="23"/>
      <c r="V8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5" s="25"/>
      <c r="X855" s="26" t="str">
        <f>CONCATENATE(Passout2023[[#This Row], [Batch Start Semester]], "-", Passout2023[[#This Row], [Batch Start Year]], "-", Passout2023[[#This Row], [Degree Duration (year)]])</f>
        <v>--</v>
      </c>
      <c r="Y855" s="32"/>
      <c r="Z855" s="32"/>
      <c r="AA855" s="32"/>
      <c r="AB855" s="32"/>
      <c r="AC855" s="32"/>
      <c r="AD855" s="32"/>
      <c r="AE855" s="28">
        <f>COUNTA(Passout2023[[#This Row], [UNIVERSITY_DEGREE_PROGRAM_ID]:[(Graduated) Degree Awarded Female]])</f>
        <v>2</v>
      </c>
    </row>
    <row r="856" s="2" customFormat="1" ht="35.1" customHeight="1">
      <c r="A856" s="29" t="str">
        <f>IFERROR(IF($N856 &lt;&gt; "#Na", INDEX(Degree_Information!$A$2:$A$20129, MATCH(Passout2023[[#This Row], [UNIVERSITY_DEGREE_PROGRAM_ID]], Degree_Information!$N$2:$N$20129, 0)), ""), "")</f>
        <v/>
      </c>
      <c r="B856" s="29" t="str">
        <f>IFERROR(IF($N856 &lt;&gt; "#Na", INDEX(Degree_Information!$B$2:$B$20129, MATCH(Passout2023[[#This Row], [UNIVERSITY_DEGREE_PROGRAM_ID]], Degree_Information!$N$2:$N$20129, 0)), ""), "")</f>
        <v/>
      </c>
      <c r="C856" s="29" t="str">
        <f>IFERROR(IF($N856 &lt;&gt; "#Na", INDEX(Degree_Information!$E$2:$E$20129, MATCH(Passout2023[[#This Row], [UNIVERSITY_DEGREE_PROGRAM_ID]], Degree_Information!$N$2:$N$20129, 0)), ""), "")</f>
        <v/>
      </c>
      <c r="D856" s="29" t="str">
        <f>IFERROR(IF($N856 &lt;&gt; "#Na", INDEX(Degree_Information!$D$2:$D$20129, MATCH(Passout2023[[#This Row], [UNIVERSITY_DEGREE_PROGRAM_ID]], Degree_Information!$N$2:$N$20129, 0)), ""), "")</f>
        <v/>
      </c>
      <c r="E856" s="29" t="str">
        <f>IFERROR(IF($N856 &lt;&gt; "#Na", INDEX(Degree_Information!$F$2:$F$20129, MATCH(Passout2023[[#This Row], [UNIVERSITY_DEGREE_PROGRAM_ID]], Degree_Information!$N$2:$N$20129, 0)), ""), "")</f>
        <v/>
      </c>
      <c r="F856" s="29" t="str">
        <f>IFERROR(IF($N856 &lt;&gt; "#Na", INDEX(Degree_Information!$K$2:$K$20129, MATCH(Passout2023[[#This Row], [UNIVERSITY_DEGREE_PROGRAM_ID]], Degree_Information!$N$2:$N$20129, 0)), ""), "")</f>
        <v/>
      </c>
      <c r="G856" s="29" t="str">
        <f>IFERROR(IF($N856 &lt;&gt; "#Na", INDEX(Degree_Information!$G$2:$G$20129, MATCH(Passout2023[[#This Row], [UNIVERSITY_DEGREE_PROGRAM_ID]], Degree_Information!$N$2:$N$20129, 0)), ""), "")</f>
        <v/>
      </c>
      <c r="H856" s="29" t="str">
        <f>IFERROR(IF($N856 &lt;&gt; "#Na", INDEX(Degree_Information!$I$2:$I$20129, MATCH(Passout2023[[#This Row], [UNIVERSITY_DEGREE_PROGRAM_ID]], Degree_Information!$N$2:$N$20129, 0)), ""), "")</f>
        <v/>
      </c>
      <c r="I856" s="6" t="str">
        <f>IFERROR(IF($N856 &lt;&gt; "#Na", INDEX(Degree_Information!$H$2:$H$20129, MATCH(Passout2023[[#This Row], [UNIVERSITY_DEGREE_PROGRAM_ID]], Degree_Information!$N$2:$N$20129, 0)), ""), "")</f>
        <v/>
      </c>
      <c r="J856" s="6" t="str">
        <f>IFERROR(IF($N856 &lt;&gt; "#Na", INDEX(Degree_Information!$J$2:$J$20129, MATCH(Passout2023[[#This Row], [UNIVERSITY_DEGREE_PROGRAM_ID]], Degree_Information!$N$2:$N$20129, 0)), ""), "")</f>
        <v/>
      </c>
      <c r="K856" s="19"/>
      <c r="L856" s="20"/>
      <c r="M856" s="21"/>
      <c r="N856" s="21"/>
      <c r="O856" s="21"/>
      <c r="P856" s="22"/>
      <c r="Q856" s="21"/>
      <c r="R856" s="21"/>
      <c r="S856" s="20">
        <v>0</v>
      </c>
      <c r="T856" s="20">
        <v>0</v>
      </c>
      <c r="U856" s="23"/>
      <c r="V8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6" s="25"/>
      <c r="X856" s="26" t="str">
        <f>CONCATENATE(Passout2023[[#This Row], [Batch Start Semester]], "-", Passout2023[[#This Row], [Batch Start Year]], "-", Passout2023[[#This Row], [Degree Duration (year)]])</f>
        <v>--</v>
      </c>
      <c r="Y856" s="32"/>
      <c r="Z856" s="32"/>
      <c r="AA856" s="32"/>
      <c r="AB856" s="32"/>
      <c r="AC856" s="32"/>
      <c r="AD856" s="32"/>
      <c r="AE856" s="28">
        <f>COUNTA(Passout2023[[#This Row], [UNIVERSITY_DEGREE_PROGRAM_ID]:[(Graduated) Degree Awarded Female]])</f>
        <v>2</v>
      </c>
    </row>
    <row r="857" s="2" customFormat="1" ht="35.1" customHeight="1">
      <c r="A857" s="29" t="str">
        <f>IFERROR(IF($N857 &lt;&gt; "#Na", INDEX(Degree_Information!$A$2:$A$20129, MATCH(Passout2023[[#This Row], [UNIVERSITY_DEGREE_PROGRAM_ID]], Degree_Information!$N$2:$N$20129, 0)), ""), "")</f>
        <v/>
      </c>
      <c r="B857" s="29" t="str">
        <f>IFERROR(IF($N857 &lt;&gt; "#Na", INDEX(Degree_Information!$B$2:$B$20129, MATCH(Passout2023[[#This Row], [UNIVERSITY_DEGREE_PROGRAM_ID]], Degree_Information!$N$2:$N$20129, 0)), ""), "")</f>
        <v/>
      </c>
      <c r="C857" s="29" t="str">
        <f>IFERROR(IF($N857 &lt;&gt; "#Na", INDEX(Degree_Information!$E$2:$E$20129, MATCH(Passout2023[[#This Row], [UNIVERSITY_DEGREE_PROGRAM_ID]], Degree_Information!$N$2:$N$20129, 0)), ""), "")</f>
        <v/>
      </c>
      <c r="D857" s="29" t="str">
        <f>IFERROR(IF($N857 &lt;&gt; "#Na", INDEX(Degree_Information!$D$2:$D$20129, MATCH(Passout2023[[#This Row], [UNIVERSITY_DEGREE_PROGRAM_ID]], Degree_Information!$N$2:$N$20129, 0)), ""), "")</f>
        <v/>
      </c>
      <c r="E857" s="29" t="str">
        <f>IFERROR(IF($N857 &lt;&gt; "#Na", INDEX(Degree_Information!$F$2:$F$20129, MATCH(Passout2023[[#This Row], [UNIVERSITY_DEGREE_PROGRAM_ID]], Degree_Information!$N$2:$N$20129, 0)), ""), "")</f>
        <v/>
      </c>
      <c r="F857" s="29" t="str">
        <f>IFERROR(IF($N857 &lt;&gt; "#Na", INDEX(Degree_Information!$K$2:$K$20129, MATCH(Passout2023[[#This Row], [UNIVERSITY_DEGREE_PROGRAM_ID]], Degree_Information!$N$2:$N$20129, 0)), ""), "")</f>
        <v/>
      </c>
      <c r="G857" s="29" t="str">
        <f>IFERROR(IF($N857 &lt;&gt; "#Na", INDEX(Degree_Information!$G$2:$G$20129, MATCH(Passout2023[[#This Row], [UNIVERSITY_DEGREE_PROGRAM_ID]], Degree_Information!$N$2:$N$20129, 0)), ""), "")</f>
        <v/>
      </c>
      <c r="H857" s="29" t="str">
        <f>IFERROR(IF($N857 &lt;&gt; "#Na", INDEX(Degree_Information!$I$2:$I$20129, MATCH(Passout2023[[#This Row], [UNIVERSITY_DEGREE_PROGRAM_ID]], Degree_Information!$N$2:$N$20129, 0)), ""), "")</f>
        <v/>
      </c>
      <c r="I857" s="6" t="str">
        <f>IFERROR(IF($N857 &lt;&gt; "#Na", INDEX(Degree_Information!$H$2:$H$20129, MATCH(Passout2023[[#This Row], [UNIVERSITY_DEGREE_PROGRAM_ID]], Degree_Information!$N$2:$N$20129, 0)), ""), "")</f>
        <v/>
      </c>
      <c r="J857" s="6" t="str">
        <f>IFERROR(IF($N857 &lt;&gt; "#Na", INDEX(Degree_Information!$J$2:$J$20129, MATCH(Passout2023[[#This Row], [UNIVERSITY_DEGREE_PROGRAM_ID]], Degree_Information!$N$2:$N$20129, 0)), ""), "")</f>
        <v/>
      </c>
      <c r="K857" s="19"/>
      <c r="L857" s="20"/>
      <c r="M857" s="21"/>
      <c r="N857" s="21"/>
      <c r="O857" s="21"/>
      <c r="P857" s="22"/>
      <c r="Q857" s="21"/>
      <c r="R857" s="21"/>
      <c r="S857" s="20">
        <v>0</v>
      </c>
      <c r="T857" s="20">
        <v>0</v>
      </c>
      <c r="U857" s="23"/>
      <c r="V8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7" s="25"/>
      <c r="X857" s="26" t="str">
        <f>CONCATENATE(Passout2023[[#This Row], [Batch Start Semester]], "-", Passout2023[[#This Row], [Batch Start Year]], "-", Passout2023[[#This Row], [Degree Duration (year)]])</f>
        <v>--</v>
      </c>
      <c r="Y857" s="32"/>
      <c r="Z857" s="32"/>
      <c r="AA857" s="32"/>
      <c r="AB857" s="32"/>
      <c r="AC857" s="32"/>
      <c r="AD857" s="32"/>
      <c r="AE857" s="28">
        <f>COUNTA(Passout2023[[#This Row], [UNIVERSITY_DEGREE_PROGRAM_ID]:[(Graduated) Degree Awarded Female]])</f>
        <v>2</v>
      </c>
    </row>
    <row r="858" s="2" customFormat="1" ht="35.1" customHeight="1">
      <c r="A858" s="29" t="str">
        <f>IFERROR(IF($N858 &lt;&gt; "#Na", INDEX(Degree_Information!$A$2:$A$20129, MATCH(Passout2023[[#This Row], [UNIVERSITY_DEGREE_PROGRAM_ID]], Degree_Information!$N$2:$N$20129, 0)), ""), "")</f>
        <v/>
      </c>
      <c r="B858" s="29" t="str">
        <f>IFERROR(IF($N858 &lt;&gt; "#Na", INDEX(Degree_Information!$B$2:$B$20129, MATCH(Passout2023[[#This Row], [UNIVERSITY_DEGREE_PROGRAM_ID]], Degree_Information!$N$2:$N$20129, 0)), ""), "")</f>
        <v/>
      </c>
      <c r="C858" s="29" t="str">
        <f>IFERROR(IF($N858 &lt;&gt; "#Na", INDEX(Degree_Information!$E$2:$E$20129, MATCH(Passout2023[[#This Row], [UNIVERSITY_DEGREE_PROGRAM_ID]], Degree_Information!$N$2:$N$20129, 0)), ""), "")</f>
        <v/>
      </c>
      <c r="D858" s="29" t="str">
        <f>IFERROR(IF($N858 &lt;&gt; "#Na", INDEX(Degree_Information!$D$2:$D$20129, MATCH(Passout2023[[#This Row], [UNIVERSITY_DEGREE_PROGRAM_ID]], Degree_Information!$N$2:$N$20129, 0)), ""), "")</f>
        <v/>
      </c>
      <c r="E858" s="29" t="str">
        <f>IFERROR(IF($N858 &lt;&gt; "#Na", INDEX(Degree_Information!$F$2:$F$20129, MATCH(Passout2023[[#This Row], [UNIVERSITY_DEGREE_PROGRAM_ID]], Degree_Information!$N$2:$N$20129, 0)), ""), "")</f>
        <v/>
      </c>
      <c r="F858" s="29" t="str">
        <f>IFERROR(IF($N858 &lt;&gt; "#Na", INDEX(Degree_Information!$K$2:$K$20129, MATCH(Passout2023[[#This Row], [UNIVERSITY_DEGREE_PROGRAM_ID]], Degree_Information!$N$2:$N$20129, 0)), ""), "")</f>
        <v/>
      </c>
      <c r="G858" s="29" t="str">
        <f>IFERROR(IF($N858 &lt;&gt; "#Na", INDEX(Degree_Information!$G$2:$G$20129, MATCH(Passout2023[[#This Row], [UNIVERSITY_DEGREE_PROGRAM_ID]], Degree_Information!$N$2:$N$20129, 0)), ""), "")</f>
        <v/>
      </c>
      <c r="H858" s="29" t="str">
        <f>IFERROR(IF($N858 &lt;&gt; "#Na", INDEX(Degree_Information!$I$2:$I$20129, MATCH(Passout2023[[#This Row], [UNIVERSITY_DEGREE_PROGRAM_ID]], Degree_Information!$N$2:$N$20129, 0)), ""), "")</f>
        <v/>
      </c>
      <c r="I858" s="6" t="str">
        <f>IFERROR(IF($N858 &lt;&gt; "#Na", INDEX(Degree_Information!$H$2:$H$20129, MATCH(Passout2023[[#This Row], [UNIVERSITY_DEGREE_PROGRAM_ID]], Degree_Information!$N$2:$N$20129, 0)), ""), "")</f>
        <v/>
      </c>
      <c r="J858" s="6" t="str">
        <f>IFERROR(IF($N858 &lt;&gt; "#Na", INDEX(Degree_Information!$J$2:$J$20129, MATCH(Passout2023[[#This Row], [UNIVERSITY_DEGREE_PROGRAM_ID]], Degree_Information!$N$2:$N$20129, 0)), ""), "")</f>
        <v/>
      </c>
      <c r="K858" s="19"/>
      <c r="L858" s="20"/>
      <c r="M858" s="21"/>
      <c r="N858" s="21"/>
      <c r="O858" s="21"/>
      <c r="P858" s="22"/>
      <c r="Q858" s="21"/>
      <c r="R858" s="21"/>
      <c r="S858" s="20">
        <v>0</v>
      </c>
      <c r="T858" s="20">
        <v>0</v>
      </c>
      <c r="U858" s="23"/>
      <c r="V8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8" s="25"/>
      <c r="X858" s="26" t="str">
        <f>CONCATENATE(Passout2023[[#This Row], [Batch Start Semester]], "-", Passout2023[[#This Row], [Batch Start Year]], "-", Passout2023[[#This Row], [Degree Duration (year)]])</f>
        <v>--</v>
      </c>
      <c r="Y858" s="32"/>
      <c r="Z858" s="32"/>
      <c r="AA858" s="32"/>
      <c r="AB858" s="32"/>
      <c r="AC858" s="32"/>
      <c r="AD858" s="32"/>
      <c r="AE858" s="28">
        <f>COUNTA(Passout2023[[#This Row], [UNIVERSITY_DEGREE_PROGRAM_ID]:[(Graduated) Degree Awarded Female]])</f>
        <v>2</v>
      </c>
    </row>
    <row r="859" s="2" customFormat="1" ht="35.1" customHeight="1">
      <c r="A859" s="29" t="str">
        <f>IFERROR(IF($N859 &lt;&gt; "#Na", INDEX(Degree_Information!$A$2:$A$20129, MATCH(Passout2023[[#This Row], [UNIVERSITY_DEGREE_PROGRAM_ID]], Degree_Information!$N$2:$N$20129, 0)), ""), "")</f>
        <v/>
      </c>
      <c r="B859" s="29" t="str">
        <f>IFERROR(IF($N859 &lt;&gt; "#Na", INDEX(Degree_Information!$B$2:$B$20129, MATCH(Passout2023[[#This Row], [UNIVERSITY_DEGREE_PROGRAM_ID]], Degree_Information!$N$2:$N$20129, 0)), ""), "")</f>
        <v/>
      </c>
      <c r="C859" s="29" t="str">
        <f>IFERROR(IF($N859 &lt;&gt; "#Na", INDEX(Degree_Information!$E$2:$E$20129, MATCH(Passout2023[[#This Row], [UNIVERSITY_DEGREE_PROGRAM_ID]], Degree_Information!$N$2:$N$20129, 0)), ""), "")</f>
        <v/>
      </c>
      <c r="D859" s="29" t="str">
        <f>IFERROR(IF($N859 &lt;&gt; "#Na", INDEX(Degree_Information!$D$2:$D$20129, MATCH(Passout2023[[#This Row], [UNIVERSITY_DEGREE_PROGRAM_ID]], Degree_Information!$N$2:$N$20129, 0)), ""), "")</f>
        <v/>
      </c>
      <c r="E859" s="29" t="str">
        <f>IFERROR(IF($N859 &lt;&gt; "#Na", INDEX(Degree_Information!$F$2:$F$20129, MATCH(Passout2023[[#This Row], [UNIVERSITY_DEGREE_PROGRAM_ID]], Degree_Information!$N$2:$N$20129, 0)), ""), "")</f>
        <v/>
      </c>
      <c r="F859" s="29" t="str">
        <f>IFERROR(IF($N859 &lt;&gt; "#Na", INDEX(Degree_Information!$K$2:$K$20129, MATCH(Passout2023[[#This Row], [UNIVERSITY_DEGREE_PROGRAM_ID]], Degree_Information!$N$2:$N$20129, 0)), ""), "")</f>
        <v/>
      </c>
      <c r="G859" s="29" t="str">
        <f>IFERROR(IF($N859 &lt;&gt; "#Na", INDEX(Degree_Information!$G$2:$G$20129, MATCH(Passout2023[[#This Row], [UNIVERSITY_DEGREE_PROGRAM_ID]], Degree_Information!$N$2:$N$20129, 0)), ""), "")</f>
        <v/>
      </c>
      <c r="H859" s="29" t="str">
        <f>IFERROR(IF($N859 &lt;&gt; "#Na", INDEX(Degree_Information!$I$2:$I$20129, MATCH(Passout2023[[#This Row], [UNIVERSITY_DEGREE_PROGRAM_ID]], Degree_Information!$N$2:$N$20129, 0)), ""), "")</f>
        <v/>
      </c>
      <c r="I859" s="6" t="str">
        <f>IFERROR(IF($N859 &lt;&gt; "#Na", INDEX(Degree_Information!$H$2:$H$20129, MATCH(Passout2023[[#This Row], [UNIVERSITY_DEGREE_PROGRAM_ID]], Degree_Information!$N$2:$N$20129, 0)), ""), "")</f>
        <v/>
      </c>
      <c r="J859" s="6" t="str">
        <f>IFERROR(IF($N859 &lt;&gt; "#Na", INDEX(Degree_Information!$J$2:$J$20129, MATCH(Passout2023[[#This Row], [UNIVERSITY_DEGREE_PROGRAM_ID]], Degree_Information!$N$2:$N$20129, 0)), ""), "")</f>
        <v/>
      </c>
      <c r="K859" s="19"/>
      <c r="L859" s="20"/>
      <c r="M859" s="21"/>
      <c r="N859" s="21"/>
      <c r="O859" s="21"/>
      <c r="P859" s="22"/>
      <c r="Q859" s="21"/>
      <c r="R859" s="21"/>
      <c r="S859" s="20">
        <v>0</v>
      </c>
      <c r="T859" s="20">
        <v>0</v>
      </c>
      <c r="U859" s="23"/>
      <c r="V8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59" s="25"/>
      <c r="X859" s="26" t="str">
        <f>CONCATENATE(Passout2023[[#This Row], [Batch Start Semester]], "-", Passout2023[[#This Row], [Batch Start Year]], "-", Passout2023[[#This Row], [Degree Duration (year)]])</f>
        <v>--</v>
      </c>
      <c r="Y859" s="32"/>
      <c r="Z859" s="32"/>
      <c r="AA859" s="32"/>
      <c r="AB859" s="32"/>
      <c r="AC859" s="32"/>
      <c r="AD859" s="32"/>
      <c r="AE859" s="28">
        <f>COUNTA(Passout2023[[#This Row], [UNIVERSITY_DEGREE_PROGRAM_ID]:[(Graduated) Degree Awarded Female]])</f>
        <v>2</v>
      </c>
    </row>
    <row r="860" s="2" customFormat="1" ht="35.1" customHeight="1">
      <c r="A860" s="29" t="str">
        <f>IFERROR(IF($N860 &lt;&gt; "#Na", INDEX(Degree_Information!$A$2:$A$20129, MATCH(Passout2023[[#This Row], [UNIVERSITY_DEGREE_PROGRAM_ID]], Degree_Information!$N$2:$N$20129, 0)), ""), "")</f>
        <v/>
      </c>
      <c r="B860" s="29" t="str">
        <f>IFERROR(IF($N860 &lt;&gt; "#Na", INDEX(Degree_Information!$B$2:$B$20129, MATCH(Passout2023[[#This Row], [UNIVERSITY_DEGREE_PROGRAM_ID]], Degree_Information!$N$2:$N$20129, 0)), ""), "")</f>
        <v/>
      </c>
      <c r="C860" s="29" t="str">
        <f>IFERROR(IF($N860 &lt;&gt; "#Na", INDEX(Degree_Information!$E$2:$E$20129, MATCH(Passout2023[[#This Row], [UNIVERSITY_DEGREE_PROGRAM_ID]], Degree_Information!$N$2:$N$20129, 0)), ""), "")</f>
        <v/>
      </c>
      <c r="D860" s="29" t="str">
        <f>IFERROR(IF($N860 &lt;&gt; "#Na", INDEX(Degree_Information!$D$2:$D$20129, MATCH(Passout2023[[#This Row], [UNIVERSITY_DEGREE_PROGRAM_ID]], Degree_Information!$N$2:$N$20129, 0)), ""), "")</f>
        <v/>
      </c>
      <c r="E860" s="29" t="str">
        <f>IFERROR(IF($N860 &lt;&gt; "#Na", INDEX(Degree_Information!$F$2:$F$20129, MATCH(Passout2023[[#This Row], [UNIVERSITY_DEGREE_PROGRAM_ID]], Degree_Information!$N$2:$N$20129, 0)), ""), "")</f>
        <v/>
      </c>
      <c r="F860" s="29" t="str">
        <f>IFERROR(IF($N860 &lt;&gt; "#Na", INDEX(Degree_Information!$K$2:$K$20129, MATCH(Passout2023[[#This Row], [UNIVERSITY_DEGREE_PROGRAM_ID]], Degree_Information!$N$2:$N$20129, 0)), ""), "")</f>
        <v/>
      </c>
      <c r="G860" s="29" t="str">
        <f>IFERROR(IF($N860 &lt;&gt; "#Na", INDEX(Degree_Information!$G$2:$G$20129, MATCH(Passout2023[[#This Row], [UNIVERSITY_DEGREE_PROGRAM_ID]], Degree_Information!$N$2:$N$20129, 0)), ""), "")</f>
        <v/>
      </c>
      <c r="H860" s="29" t="str">
        <f>IFERROR(IF($N860 &lt;&gt; "#Na", INDEX(Degree_Information!$I$2:$I$20129, MATCH(Passout2023[[#This Row], [UNIVERSITY_DEGREE_PROGRAM_ID]], Degree_Information!$N$2:$N$20129, 0)), ""), "")</f>
        <v/>
      </c>
      <c r="I860" s="6" t="str">
        <f>IFERROR(IF($N860 &lt;&gt; "#Na", INDEX(Degree_Information!$H$2:$H$20129, MATCH(Passout2023[[#This Row], [UNIVERSITY_DEGREE_PROGRAM_ID]], Degree_Information!$N$2:$N$20129, 0)), ""), "")</f>
        <v/>
      </c>
      <c r="J860" s="6" t="str">
        <f>IFERROR(IF($N860 &lt;&gt; "#Na", INDEX(Degree_Information!$J$2:$J$20129, MATCH(Passout2023[[#This Row], [UNIVERSITY_DEGREE_PROGRAM_ID]], Degree_Information!$N$2:$N$20129, 0)), ""), "")</f>
        <v/>
      </c>
      <c r="K860" s="19"/>
      <c r="L860" s="20"/>
      <c r="M860" s="21"/>
      <c r="N860" s="21"/>
      <c r="O860" s="21"/>
      <c r="P860" s="22"/>
      <c r="Q860" s="21"/>
      <c r="R860" s="21"/>
      <c r="S860" s="20">
        <v>0</v>
      </c>
      <c r="T860" s="20">
        <v>0</v>
      </c>
      <c r="U860" s="23"/>
      <c r="V8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0" s="25"/>
      <c r="X860" s="26" t="str">
        <f>CONCATENATE(Passout2023[[#This Row], [Batch Start Semester]], "-", Passout2023[[#This Row], [Batch Start Year]], "-", Passout2023[[#This Row], [Degree Duration (year)]])</f>
        <v>--</v>
      </c>
      <c r="Y860" s="32"/>
      <c r="Z860" s="32"/>
      <c r="AA860" s="32"/>
      <c r="AB860" s="32"/>
      <c r="AC860" s="32"/>
      <c r="AD860" s="32"/>
      <c r="AE860" s="28">
        <f>COUNTA(Passout2023[[#This Row], [UNIVERSITY_DEGREE_PROGRAM_ID]:[(Graduated) Degree Awarded Female]])</f>
        <v>2</v>
      </c>
    </row>
    <row r="861" s="2" customFormat="1" ht="35.1" customHeight="1">
      <c r="A861" s="29" t="str">
        <f>IFERROR(IF($N861 &lt;&gt; "#Na", INDEX(Degree_Information!$A$2:$A$20129, MATCH(Passout2023[[#This Row], [UNIVERSITY_DEGREE_PROGRAM_ID]], Degree_Information!$N$2:$N$20129, 0)), ""), "")</f>
        <v/>
      </c>
      <c r="B861" s="29" t="str">
        <f>IFERROR(IF($N861 &lt;&gt; "#Na", INDEX(Degree_Information!$B$2:$B$20129, MATCH(Passout2023[[#This Row], [UNIVERSITY_DEGREE_PROGRAM_ID]], Degree_Information!$N$2:$N$20129, 0)), ""), "")</f>
        <v/>
      </c>
      <c r="C861" s="29" t="str">
        <f>IFERROR(IF($N861 &lt;&gt; "#Na", INDEX(Degree_Information!$E$2:$E$20129, MATCH(Passout2023[[#This Row], [UNIVERSITY_DEGREE_PROGRAM_ID]], Degree_Information!$N$2:$N$20129, 0)), ""), "")</f>
        <v/>
      </c>
      <c r="D861" s="29" t="str">
        <f>IFERROR(IF($N861 &lt;&gt; "#Na", INDEX(Degree_Information!$D$2:$D$20129, MATCH(Passout2023[[#This Row], [UNIVERSITY_DEGREE_PROGRAM_ID]], Degree_Information!$N$2:$N$20129, 0)), ""), "")</f>
        <v/>
      </c>
      <c r="E861" s="29" t="str">
        <f>IFERROR(IF($N861 &lt;&gt; "#Na", INDEX(Degree_Information!$F$2:$F$20129, MATCH(Passout2023[[#This Row], [UNIVERSITY_DEGREE_PROGRAM_ID]], Degree_Information!$N$2:$N$20129, 0)), ""), "")</f>
        <v/>
      </c>
      <c r="F861" s="29" t="str">
        <f>IFERROR(IF($N861 &lt;&gt; "#Na", INDEX(Degree_Information!$K$2:$K$20129, MATCH(Passout2023[[#This Row], [UNIVERSITY_DEGREE_PROGRAM_ID]], Degree_Information!$N$2:$N$20129, 0)), ""), "")</f>
        <v/>
      </c>
      <c r="G861" s="29" t="str">
        <f>IFERROR(IF($N861 &lt;&gt; "#Na", INDEX(Degree_Information!$G$2:$G$20129, MATCH(Passout2023[[#This Row], [UNIVERSITY_DEGREE_PROGRAM_ID]], Degree_Information!$N$2:$N$20129, 0)), ""), "")</f>
        <v/>
      </c>
      <c r="H861" s="29" t="str">
        <f>IFERROR(IF($N861 &lt;&gt; "#Na", INDEX(Degree_Information!$I$2:$I$20129, MATCH(Passout2023[[#This Row], [UNIVERSITY_DEGREE_PROGRAM_ID]], Degree_Information!$N$2:$N$20129, 0)), ""), "")</f>
        <v/>
      </c>
      <c r="I861" s="6" t="str">
        <f>IFERROR(IF($N861 &lt;&gt; "#Na", INDEX(Degree_Information!$H$2:$H$20129, MATCH(Passout2023[[#This Row], [UNIVERSITY_DEGREE_PROGRAM_ID]], Degree_Information!$N$2:$N$20129, 0)), ""), "")</f>
        <v/>
      </c>
      <c r="J861" s="6" t="str">
        <f>IFERROR(IF($N861 &lt;&gt; "#Na", INDEX(Degree_Information!$J$2:$J$20129, MATCH(Passout2023[[#This Row], [UNIVERSITY_DEGREE_PROGRAM_ID]], Degree_Information!$N$2:$N$20129, 0)), ""), "")</f>
        <v/>
      </c>
      <c r="K861" s="19"/>
      <c r="L861" s="20"/>
      <c r="M861" s="21"/>
      <c r="N861" s="21"/>
      <c r="O861" s="21"/>
      <c r="P861" s="22"/>
      <c r="Q861" s="21"/>
      <c r="R861" s="21"/>
      <c r="S861" s="20">
        <v>0</v>
      </c>
      <c r="T861" s="20">
        <v>0</v>
      </c>
      <c r="U861" s="23"/>
      <c r="V8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1" s="25"/>
      <c r="X861" s="26" t="str">
        <f>CONCATENATE(Passout2023[[#This Row], [Batch Start Semester]], "-", Passout2023[[#This Row], [Batch Start Year]], "-", Passout2023[[#This Row], [Degree Duration (year)]])</f>
        <v>--</v>
      </c>
      <c r="Y861" s="32"/>
      <c r="Z861" s="32"/>
      <c r="AA861" s="32"/>
      <c r="AB861" s="32"/>
      <c r="AC861" s="32"/>
      <c r="AD861" s="32"/>
      <c r="AE861" s="28">
        <f>COUNTA(Passout2023[[#This Row], [UNIVERSITY_DEGREE_PROGRAM_ID]:[(Graduated) Degree Awarded Female]])</f>
        <v>2</v>
      </c>
    </row>
    <row r="862" s="2" customFormat="1" ht="35.1" customHeight="1">
      <c r="A862" s="29" t="str">
        <f>IFERROR(IF($N862 &lt;&gt; "#Na", INDEX(Degree_Information!$A$2:$A$20129, MATCH(Passout2023[[#This Row], [UNIVERSITY_DEGREE_PROGRAM_ID]], Degree_Information!$N$2:$N$20129, 0)), ""), "")</f>
        <v/>
      </c>
      <c r="B862" s="29" t="str">
        <f>IFERROR(IF($N862 &lt;&gt; "#Na", INDEX(Degree_Information!$B$2:$B$20129, MATCH(Passout2023[[#This Row], [UNIVERSITY_DEGREE_PROGRAM_ID]], Degree_Information!$N$2:$N$20129, 0)), ""), "")</f>
        <v/>
      </c>
      <c r="C862" s="29" t="str">
        <f>IFERROR(IF($N862 &lt;&gt; "#Na", INDEX(Degree_Information!$E$2:$E$20129, MATCH(Passout2023[[#This Row], [UNIVERSITY_DEGREE_PROGRAM_ID]], Degree_Information!$N$2:$N$20129, 0)), ""), "")</f>
        <v/>
      </c>
      <c r="D862" s="29" t="str">
        <f>IFERROR(IF($N862 &lt;&gt; "#Na", INDEX(Degree_Information!$D$2:$D$20129, MATCH(Passout2023[[#This Row], [UNIVERSITY_DEGREE_PROGRAM_ID]], Degree_Information!$N$2:$N$20129, 0)), ""), "")</f>
        <v/>
      </c>
      <c r="E862" s="29" t="str">
        <f>IFERROR(IF($N862 &lt;&gt; "#Na", INDEX(Degree_Information!$F$2:$F$20129, MATCH(Passout2023[[#This Row], [UNIVERSITY_DEGREE_PROGRAM_ID]], Degree_Information!$N$2:$N$20129, 0)), ""), "")</f>
        <v/>
      </c>
      <c r="F862" s="29" t="str">
        <f>IFERROR(IF($N862 &lt;&gt; "#Na", INDEX(Degree_Information!$K$2:$K$20129, MATCH(Passout2023[[#This Row], [UNIVERSITY_DEGREE_PROGRAM_ID]], Degree_Information!$N$2:$N$20129, 0)), ""), "")</f>
        <v/>
      </c>
      <c r="G862" s="29" t="str">
        <f>IFERROR(IF($N862 &lt;&gt; "#Na", INDEX(Degree_Information!$G$2:$G$20129, MATCH(Passout2023[[#This Row], [UNIVERSITY_DEGREE_PROGRAM_ID]], Degree_Information!$N$2:$N$20129, 0)), ""), "")</f>
        <v/>
      </c>
      <c r="H862" s="29" t="str">
        <f>IFERROR(IF($N862 &lt;&gt; "#Na", INDEX(Degree_Information!$I$2:$I$20129, MATCH(Passout2023[[#This Row], [UNIVERSITY_DEGREE_PROGRAM_ID]], Degree_Information!$N$2:$N$20129, 0)), ""), "")</f>
        <v/>
      </c>
      <c r="I862" s="6" t="str">
        <f>IFERROR(IF($N862 &lt;&gt; "#Na", INDEX(Degree_Information!$H$2:$H$20129, MATCH(Passout2023[[#This Row], [UNIVERSITY_DEGREE_PROGRAM_ID]], Degree_Information!$N$2:$N$20129, 0)), ""), "")</f>
        <v/>
      </c>
      <c r="J862" s="6" t="str">
        <f>IFERROR(IF($N862 &lt;&gt; "#Na", INDEX(Degree_Information!$J$2:$J$20129, MATCH(Passout2023[[#This Row], [UNIVERSITY_DEGREE_PROGRAM_ID]], Degree_Information!$N$2:$N$20129, 0)), ""), "")</f>
        <v/>
      </c>
      <c r="K862" s="19"/>
      <c r="L862" s="20"/>
      <c r="M862" s="21"/>
      <c r="N862" s="21"/>
      <c r="O862" s="21"/>
      <c r="P862" s="22"/>
      <c r="Q862" s="21"/>
      <c r="R862" s="21"/>
      <c r="S862" s="20">
        <v>0</v>
      </c>
      <c r="T862" s="20">
        <v>0</v>
      </c>
      <c r="U862" s="23"/>
      <c r="V8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2" s="25"/>
      <c r="X862" s="26" t="str">
        <f>CONCATENATE(Passout2023[[#This Row], [Batch Start Semester]], "-", Passout2023[[#This Row], [Batch Start Year]], "-", Passout2023[[#This Row], [Degree Duration (year)]])</f>
        <v>--</v>
      </c>
      <c r="Y862" s="32"/>
      <c r="Z862" s="32"/>
      <c r="AA862" s="32"/>
      <c r="AB862" s="32"/>
      <c r="AC862" s="32"/>
      <c r="AD862" s="32"/>
      <c r="AE862" s="28">
        <f>COUNTA(Passout2023[[#This Row], [UNIVERSITY_DEGREE_PROGRAM_ID]:[(Graduated) Degree Awarded Female]])</f>
        <v>2</v>
      </c>
    </row>
    <row r="863" s="2" customFormat="1" ht="35.1" customHeight="1">
      <c r="A863" s="29" t="str">
        <f>IFERROR(IF($N863 &lt;&gt; "#Na", INDEX(Degree_Information!$A$2:$A$20129, MATCH(Passout2023[[#This Row], [UNIVERSITY_DEGREE_PROGRAM_ID]], Degree_Information!$N$2:$N$20129, 0)), ""), "")</f>
        <v/>
      </c>
      <c r="B863" s="29" t="str">
        <f>IFERROR(IF($N863 &lt;&gt; "#Na", INDEX(Degree_Information!$B$2:$B$20129, MATCH(Passout2023[[#This Row], [UNIVERSITY_DEGREE_PROGRAM_ID]], Degree_Information!$N$2:$N$20129, 0)), ""), "")</f>
        <v/>
      </c>
      <c r="C863" s="29" t="str">
        <f>IFERROR(IF($N863 &lt;&gt; "#Na", INDEX(Degree_Information!$E$2:$E$20129, MATCH(Passout2023[[#This Row], [UNIVERSITY_DEGREE_PROGRAM_ID]], Degree_Information!$N$2:$N$20129, 0)), ""), "")</f>
        <v/>
      </c>
      <c r="D863" s="29" t="str">
        <f>IFERROR(IF($N863 &lt;&gt; "#Na", INDEX(Degree_Information!$D$2:$D$20129, MATCH(Passout2023[[#This Row], [UNIVERSITY_DEGREE_PROGRAM_ID]], Degree_Information!$N$2:$N$20129, 0)), ""), "")</f>
        <v/>
      </c>
      <c r="E863" s="29" t="str">
        <f>IFERROR(IF($N863 &lt;&gt; "#Na", INDEX(Degree_Information!$F$2:$F$20129, MATCH(Passout2023[[#This Row], [UNIVERSITY_DEGREE_PROGRAM_ID]], Degree_Information!$N$2:$N$20129, 0)), ""), "")</f>
        <v/>
      </c>
      <c r="F863" s="29" t="str">
        <f>IFERROR(IF($N863 &lt;&gt; "#Na", INDEX(Degree_Information!$K$2:$K$20129, MATCH(Passout2023[[#This Row], [UNIVERSITY_DEGREE_PROGRAM_ID]], Degree_Information!$N$2:$N$20129, 0)), ""), "")</f>
        <v/>
      </c>
      <c r="G863" s="29" t="str">
        <f>IFERROR(IF($N863 &lt;&gt; "#Na", INDEX(Degree_Information!$G$2:$G$20129, MATCH(Passout2023[[#This Row], [UNIVERSITY_DEGREE_PROGRAM_ID]], Degree_Information!$N$2:$N$20129, 0)), ""), "")</f>
        <v/>
      </c>
      <c r="H863" s="29" t="str">
        <f>IFERROR(IF($N863 &lt;&gt; "#Na", INDEX(Degree_Information!$I$2:$I$20129, MATCH(Passout2023[[#This Row], [UNIVERSITY_DEGREE_PROGRAM_ID]], Degree_Information!$N$2:$N$20129, 0)), ""), "")</f>
        <v/>
      </c>
      <c r="I863" s="6" t="str">
        <f>IFERROR(IF($N863 &lt;&gt; "#Na", INDEX(Degree_Information!$H$2:$H$20129, MATCH(Passout2023[[#This Row], [UNIVERSITY_DEGREE_PROGRAM_ID]], Degree_Information!$N$2:$N$20129, 0)), ""), "")</f>
        <v/>
      </c>
      <c r="J863" s="6" t="str">
        <f>IFERROR(IF($N863 &lt;&gt; "#Na", INDEX(Degree_Information!$J$2:$J$20129, MATCH(Passout2023[[#This Row], [UNIVERSITY_DEGREE_PROGRAM_ID]], Degree_Information!$N$2:$N$20129, 0)), ""), "")</f>
        <v/>
      </c>
      <c r="K863" s="19"/>
      <c r="L863" s="20"/>
      <c r="M863" s="21"/>
      <c r="N863" s="21"/>
      <c r="O863" s="21"/>
      <c r="P863" s="22"/>
      <c r="Q863" s="21"/>
      <c r="R863" s="21"/>
      <c r="S863" s="20">
        <v>0</v>
      </c>
      <c r="T863" s="20">
        <v>0</v>
      </c>
      <c r="U863" s="23"/>
      <c r="V8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3" s="25"/>
      <c r="X863" s="26" t="str">
        <f>CONCATENATE(Passout2023[[#This Row], [Batch Start Semester]], "-", Passout2023[[#This Row], [Batch Start Year]], "-", Passout2023[[#This Row], [Degree Duration (year)]])</f>
        <v>--</v>
      </c>
      <c r="Y863" s="32"/>
      <c r="Z863" s="32"/>
      <c r="AA863" s="32"/>
      <c r="AB863" s="32"/>
      <c r="AC863" s="32"/>
      <c r="AD863" s="32"/>
      <c r="AE863" s="28">
        <f>COUNTA(Passout2023[[#This Row], [UNIVERSITY_DEGREE_PROGRAM_ID]:[(Graduated) Degree Awarded Female]])</f>
        <v>2</v>
      </c>
    </row>
    <row r="864" s="2" customFormat="1" ht="35.1" customHeight="1">
      <c r="A864" s="29" t="str">
        <f>IFERROR(IF($N864 &lt;&gt; "#Na", INDEX(Degree_Information!$A$2:$A$20129, MATCH(Passout2023[[#This Row], [UNIVERSITY_DEGREE_PROGRAM_ID]], Degree_Information!$N$2:$N$20129, 0)), ""), "")</f>
        <v/>
      </c>
      <c r="B864" s="29" t="str">
        <f>IFERROR(IF($N864 &lt;&gt; "#Na", INDEX(Degree_Information!$B$2:$B$20129, MATCH(Passout2023[[#This Row], [UNIVERSITY_DEGREE_PROGRAM_ID]], Degree_Information!$N$2:$N$20129, 0)), ""), "")</f>
        <v/>
      </c>
      <c r="C864" s="29" t="str">
        <f>IFERROR(IF($N864 &lt;&gt; "#Na", INDEX(Degree_Information!$E$2:$E$20129, MATCH(Passout2023[[#This Row], [UNIVERSITY_DEGREE_PROGRAM_ID]], Degree_Information!$N$2:$N$20129, 0)), ""), "")</f>
        <v/>
      </c>
      <c r="D864" s="29" t="str">
        <f>IFERROR(IF($N864 &lt;&gt; "#Na", INDEX(Degree_Information!$D$2:$D$20129, MATCH(Passout2023[[#This Row], [UNIVERSITY_DEGREE_PROGRAM_ID]], Degree_Information!$N$2:$N$20129, 0)), ""), "")</f>
        <v/>
      </c>
      <c r="E864" s="29" t="str">
        <f>IFERROR(IF($N864 &lt;&gt; "#Na", INDEX(Degree_Information!$F$2:$F$20129, MATCH(Passout2023[[#This Row], [UNIVERSITY_DEGREE_PROGRAM_ID]], Degree_Information!$N$2:$N$20129, 0)), ""), "")</f>
        <v/>
      </c>
      <c r="F864" s="29" t="str">
        <f>IFERROR(IF($N864 &lt;&gt; "#Na", INDEX(Degree_Information!$K$2:$K$20129, MATCH(Passout2023[[#This Row], [UNIVERSITY_DEGREE_PROGRAM_ID]], Degree_Information!$N$2:$N$20129, 0)), ""), "")</f>
        <v/>
      </c>
      <c r="G864" s="29" t="str">
        <f>IFERROR(IF($N864 &lt;&gt; "#Na", INDEX(Degree_Information!$G$2:$G$20129, MATCH(Passout2023[[#This Row], [UNIVERSITY_DEGREE_PROGRAM_ID]], Degree_Information!$N$2:$N$20129, 0)), ""), "")</f>
        <v/>
      </c>
      <c r="H864" s="29" t="str">
        <f>IFERROR(IF($N864 &lt;&gt; "#Na", INDEX(Degree_Information!$I$2:$I$20129, MATCH(Passout2023[[#This Row], [UNIVERSITY_DEGREE_PROGRAM_ID]], Degree_Information!$N$2:$N$20129, 0)), ""), "")</f>
        <v/>
      </c>
      <c r="I864" s="6" t="str">
        <f>IFERROR(IF($N864 &lt;&gt; "#Na", INDEX(Degree_Information!$H$2:$H$20129, MATCH(Passout2023[[#This Row], [UNIVERSITY_DEGREE_PROGRAM_ID]], Degree_Information!$N$2:$N$20129, 0)), ""), "")</f>
        <v/>
      </c>
      <c r="J864" s="6" t="str">
        <f>IFERROR(IF($N864 &lt;&gt; "#Na", INDEX(Degree_Information!$J$2:$J$20129, MATCH(Passout2023[[#This Row], [UNIVERSITY_DEGREE_PROGRAM_ID]], Degree_Information!$N$2:$N$20129, 0)), ""), "")</f>
        <v/>
      </c>
      <c r="K864" s="19"/>
      <c r="L864" s="20"/>
      <c r="M864" s="21"/>
      <c r="N864" s="21"/>
      <c r="O864" s="21"/>
      <c r="P864" s="22"/>
      <c r="Q864" s="21"/>
      <c r="R864" s="21"/>
      <c r="S864" s="20">
        <v>0</v>
      </c>
      <c r="T864" s="20">
        <v>0</v>
      </c>
      <c r="U864" s="23"/>
      <c r="V8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4" s="25"/>
      <c r="X864" s="26" t="str">
        <f>CONCATENATE(Passout2023[[#This Row], [Batch Start Semester]], "-", Passout2023[[#This Row], [Batch Start Year]], "-", Passout2023[[#This Row], [Degree Duration (year)]])</f>
        <v>--</v>
      </c>
      <c r="Y864" s="32"/>
      <c r="Z864" s="32"/>
      <c r="AA864" s="32"/>
      <c r="AB864" s="32"/>
      <c r="AC864" s="32"/>
      <c r="AD864" s="32"/>
      <c r="AE864" s="28">
        <f>COUNTA(Passout2023[[#This Row], [UNIVERSITY_DEGREE_PROGRAM_ID]:[(Graduated) Degree Awarded Female]])</f>
        <v>2</v>
      </c>
    </row>
    <row r="865" s="2" customFormat="1" ht="35.1" customHeight="1">
      <c r="A865" s="29" t="str">
        <f>IFERROR(IF($N865 &lt;&gt; "#Na", INDEX(Degree_Information!$A$2:$A$20129, MATCH(Passout2023[[#This Row], [UNIVERSITY_DEGREE_PROGRAM_ID]], Degree_Information!$N$2:$N$20129, 0)), ""), "")</f>
        <v/>
      </c>
      <c r="B865" s="29" t="str">
        <f>IFERROR(IF($N865 &lt;&gt; "#Na", INDEX(Degree_Information!$B$2:$B$20129, MATCH(Passout2023[[#This Row], [UNIVERSITY_DEGREE_PROGRAM_ID]], Degree_Information!$N$2:$N$20129, 0)), ""), "")</f>
        <v/>
      </c>
      <c r="C865" s="29" t="str">
        <f>IFERROR(IF($N865 &lt;&gt; "#Na", INDEX(Degree_Information!$E$2:$E$20129, MATCH(Passout2023[[#This Row], [UNIVERSITY_DEGREE_PROGRAM_ID]], Degree_Information!$N$2:$N$20129, 0)), ""), "")</f>
        <v/>
      </c>
      <c r="D865" s="29" t="str">
        <f>IFERROR(IF($N865 &lt;&gt; "#Na", INDEX(Degree_Information!$D$2:$D$20129, MATCH(Passout2023[[#This Row], [UNIVERSITY_DEGREE_PROGRAM_ID]], Degree_Information!$N$2:$N$20129, 0)), ""), "")</f>
        <v/>
      </c>
      <c r="E865" s="29" t="str">
        <f>IFERROR(IF($N865 &lt;&gt; "#Na", INDEX(Degree_Information!$F$2:$F$20129, MATCH(Passout2023[[#This Row], [UNIVERSITY_DEGREE_PROGRAM_ID]], Degree_Information!$N$2:$N$20129, 0)), ""), "")</f>
        <v/>
      </c>
      <c r="F865" s="29" t="str">
        <f>IFERROR(IF($N865 &lt;&gt; "#Na", INDEX(Degree_Information!$K$2:$K$20129, MATCH(Passout2023[[#This Row], [UNIVERSITY_DEGREE_PROGRAM_ID]], Degree_Information!$N$2:$N$20129, 0)), ""), "")</f>
        <v/>
      </c>
      <c r="G865" s="29" t="str">
        <f>IFERROR(IF($N865 &lt;&gt; "#Na", INDEX(Degree_Information!$G$2:$G$20129, MATCH(Passout2023[[#This Row], [UNIVERSITY_DEGREE_PROGRAM_ID]], Degree_Information!$N$2:$N$20129, 0)), ""), "")</f>
        <v/>
      </c>
      <c r="H865" s="29" t="str">
        <f>IFERROR(IF($N865 &lt;&gt; "#Na", INDEX(Degree_Information!$I$2:$I$20129, MATCH(Passout2023[[#This Row], [UNIVERSITY_DEGREE_PROGRAM_ID]], Degree_Information!$N$2:$N$20129, 0)), ""), "")</f>
        <v/>
      </c>
      <c r="I865" s="6" t="str">
        <f>IFERROR(IF($N865 &lt;&gt; "#Na", INDEX(Degree_Information!$H$2:$H$20129, MATCH(Passout2023[[#This Row], [UNIVERSITY_DEGREE_PROGRAM_ID]], Degree_Information!$N$2:$N$20129, 0)), ""), "")</f>
        <v/>
      </c>
      <c r="J865" s="6" t="str">
        <f>IFERROR(IF($N865 &lt;&gt; "#Na", INDEX(Degree_Information!$J$2:$J$20129, MATCH(Passout2023[[#This Row], [UNIVERSITY_DEGREE_PROGRAM_ID]], Degree_Information!$N$2:$N$20129, 0)), ""), "")</f>
        <v/>
      </c>
      <c r="K865" s="19"/>
      <c r="L865" s="20"/>
      <c r="M865" s="21"/>
      <c r="N865" s="21"/>
      <c r="O865" s="21"/>
      <c r="P865" s="22"/>
      <c r="Q865" s="21"/>
      <c r="R865" s="21"/>
      <c r="S865" s="20">
        <v>0</v>
      </c>
      <c r="T865" s="20">
        <v>0</v>
      </c>
      <c r="U865" s="23"/>
      <c r="V8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5" s="25"/>
      <c r="X865" s="26" t="str">
        <f>CONCATENATE(Passout2023[[#This Row], [Batch Start Semester]], "-", Passout2023[[#This Row], [Batch Start Year]], "-", Passout2023[[#This Row], [Degree Duration (year)]])</f>
        <v>--</v>
      </c>
      <c r="Y865" s="32"/>
      <c r="Z865" s="32"/>
      <c r="AA865" s="32"/>
      <c r="AB865" s="32"/>
      <c r="AC865" s="32"/>
      <c r="AD865" s="32"/>
      <c r="AE865" s="28">
        <f>COUNTA(Passout2023[[#This Row], [UNIVERSITY_DEGREE_PROGRAM_ID]:[(Graduated) Degree Awarded Female]])</f>
        <v>2</v>
      </c>
    </row>
    <row r="866" s="2" customFormat="1" ht="35.1" customHeight="1">
      <c r="A866" s="29" t="str">
        <f>IFERROR(IF($N866 &lt;&gt; "#Na", INDEX(Degree_Information!$A$2:$A$20129, MATCH(Passout2023[[#This Row], [UNIVERSITY_DEGREE_PROGRAM_ID]], Degree_Information!$N$2:$N$20129, 0)), ""), "")</f>
        <v/>
      </c>
      <c r="B866" s="29" t="str">
        <f>IFERROR(IF($N866 &lt;&gt; "#Na", INDEX(Degree_Information!$B$2:$B$20129, MATCH(Passout2023[[#This Row], [UNIVERSITY_DEGREE_PROGRAM_ID]], Degree_Information!$N$2:$N$20129, 0)), ""), "")</f>
        <v/>
      </c>
      <c r="C866" s="29" t="str">
        <f>IFERROR(IF($N866 &lt;&gt; "#Na", INDEX(Degree_Information!$E$2:$E$20129, MATCH(Passout2023[[#This Row], [UNIVERSITY_DEGREE_PROGRAM_ID]], Degree_Information!$N$2:$N$20129, 0)), ""), "")</f>
        <v/>
      </c>
      <c r="D866" s="29" t="str">
        <f>IFERROR(IF($N866 &lt;&gt; "#Na", INDEX(Degree_Information!$D$2:$D$20129, MATCH(Passout2023[[#This Row], [UNIVERSITY_DEGREE_PROGRAM_ID]], Degree_Information!$N$2:$N$20129, 0)), ""), "")</f>
        <v/>
      </c>
      <c r="E866" s="29" t="str">
        <f>IFERROR(IF($N866 &lt;&gt; "#Na", INDEX(Degree_Information!$F$2:$F$20129, MATCH(Passout2023[[#This Row], [UNIVERSITY_DEGREE_PROGRAM_ID]], Degree_Information!$N$2:$N$20129, 0)), ""), "")</f>
        <v/>
      </c>
      <c r="F866" s="29" t="str">
        <f>IFERROR(IF($N866 &lt;&gt; "#Na", INDEX(Degree_Information!$K$2:$K$20129, MATCH(Passout2023[[#This Row], [UNIVERSITY_DEGREE_PROGRAM_ID]], Degree_Information!$N$2:$N$20129, 0)), ""), "")</f>
        <v/>
      </c>
      <c r="G866" s="29" t="str">
        <f>IFERROR(IF($N866 &lt;&gt; "#Na", INDEX(Degree_Information!$G$2:$G$20129, MATCH(Passout2023[[#This Row], [UNIVERSITY_DEGREE_PROGRAM_ID]], Degree_Information!$N$2:$N$20129, 0)), ""), "")</f>
        <v/>
      </c>
      <c r="H866" s="29" t="str">
        <f>IFERROR(IF($N866 &lt;&gt; "#Na", INDEX(Degree_Information!$I$2:$I$20129, MATCH(Passout2023[[#This Row], [UNIVERSITY_DEGREE_PROGRAM_ID]], Degree_Information!$N$2:$N$20129, 0)), ""), "")</f>
        <v/>
      </c>
      <c r="I866" s="6" t="str">
        <f>IFERROR(IF($N866 &lt;&gt; "#Na", INDEX(Degree_Information!$H$2:$H$20129, MATCH(Passout2023[[#This Row], [UNIVERSITY_DEGREE_PROGRAM_ID]], Degree_Information!$N$2:$N$20129, 0)), ""), "")</f>
        <v/>
      </c>
      <c r="J866" s="6" t="str">
        <f>IFERROR(IF($N866 &lt;&gt; "#Na", INDEX(Degree_Information!$J$2:$J$20129, MATCH(Passout2023[[#This Row], [UNIVERSITY_DEGREE_PROGRAM_ID]], Degree_Information!$N$2:$N$20129, 0)), ""), "")</f>
        <v/>
      </c>
      <c r="K866" s="19"/>
      <c r="L866" s="20"/>
      <c r="M866" s="21"/>
      <c r="N866" s="21"/>
      <c r="O866" s="21"/>
      <c r="P866" s="22"/>
      <c r="Q866" s="21"/>
      <c r="R866" s="21"/>
      <c r="S866" s="20">
        <v>0</v>
      </c>
      <c r="T866" s="20">
        <v>0</v>
      </c>
      <c r="U866" s="23"/>
      <c r="V8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6" s="25"/>
      <c r="X866" s="26" t="str">
        <f>CONCATENATE(Passout2023[[#This Row], [Batch Start Semester]], "-", Passout2023[[#This Row], [Batch Start Year]], "-", Passout2023[[#This Row], [Degree Duration (year)]])</f>
        <v>--</v>
      </c>
      <c r="Y866" s="32"/>
      <c r="Z866" s="32"/>
      <c r="AA866" s="32"/>
      <c r="AB866" s="32"/>
      <c r="AC866" s="32"/>
      <c r="AD866" s="32"/>
      <c r="AE866" s="28">
        <f>COUNTA(Passout2023[[#This Row], [UNIVERSITY_DEGREE_PROGRAM_ID]:[(Graduated) Degree Awarded Female]])</f>
        <v>2</v>
      </c>
    </row>
    <row r="867" s="2" customFormat="1" ht="35.1" customHeight="1">
      <c r="A867" s="29" t="str">
        <f>IFERROR(IF($N867 &lt;&gt; "#Na", INDEX(Degree_Information!$A$2:$A$20129, MATCH(Passout2023[[#This Row], [UNIVERSITY_DEGREE_PROGRAM_ID]], Degree_Information!$N$2:$N$20129, 0)), ""), "")</f>
        <v/>
      </c>
      <c r="B867" s="29" t="str">
        <f>IFERROR(IF($N867 &lt;&gt; "#Na", INDEX(Degree_Information!$B$2:$B$20129, MATCH(Passout2023[[#This Row], [UNIVERSITY_DEGREE_PROGRAM_ID]], Degree_Information!$N$2:$N$20129, 0)), ""), "")</f>
        <v/>
      </c>
      <c r="C867" s="29" t="str">
        <f>IFERROR(IF($N867 &lt;&gt; "#Na", INDEX(Degree_Information!$E$2:$E$20129, MATCH(Passout2023[[#This Row], [UNIVERSITY_DEGREE_PROGRAM_ID]], Degree_Information!$N$2:$N$20129, 0)), ""), "")</f>
        <v/>
      </c>
      <c r="D867" s="29" t="str">
        <f>IFERROR(IF($N867 &lt;&gt; "#Na", INDEX(Degree_Information!$D$2:$D$20129, MATCH(Passout2023[[#This Row], [UNIVERSITY_DEGREE_PROGRAM_ID]], Degree_Information!$N$2:$N$20129, 0)), ""), "")</f>
        <v/>
      </c>
      <c r="E867" s="29" t="str">
        <f>IFERROR(IF($N867 &lt;&gt; "#Na", INDEX(Degree_Information!$F$2:$F$20129, MATCH(Passout2023[[#This Row], [UNIVERSITY_DEGREE_PROGRAM_ID]], Degree_Information!$N$2:$N$20129, 0)), ""), "")</f>
        <v/>
      </c>
      <c r="F867" s="29" t="str">
        <f>IFERROR(IF($N867 &lt;&gt; "#Na", INDEX(Degree_Information!$K$2:$K$20129, MATCH(Passout2023[[#This Row], [UNIVERSITY_DEGREE_PROGRAM_ID]], Degree_Information!$N$2:$N$20129, 0)), ""), "")</f>
        <v/>
      </c>
      <c r="G867" s="29" t="str">
        <f>IFERROR(IF($N867 &lt;&gt; "#Na", INDEX(Degree_Information!$G$2:$G$20129, MATCH(Passout2023[[#This Row], [UNIVERSITY_DEGREE_PROGRAM_ID]], Degree_Information!$N$2:$N$20129, 0)), ""), "")</f>
        <v/>
      </c>
      <c r="H867" s="29" t="str">
        <f>IFERROR(IF($N867 &lt;&gt; "#Na", INDEX(Degree_Information!$I$2:$I$20129, MATCH(Passout2023[[#This Row], [UNIVERSITY_DEGREE_PROGRAM_ID]], Degree_Information!$N$2:$N$20129, 0)), ""), "")</f>
        <v/>
      </c>
      <c r="I867" s="6" t="str">
        <f>IFERROR(IF($N867 &lt;&gt; "#Na", INDEX(Degree_Information!$H$2:$H$20129, MATCH(Passout2023[[#This Row], [UNIVERSITY_DEGREE_PROGRAM_ID]], Degree_Information!$N$2:$N$20129, 0)), ""), "")</f>
        <v/>
      </c>
      <c r="J867" s="6" t="str">
        <f>IFERROR(IF($N867 &lt;&gt; "#Na", INDEX(Degree_Information!$J$2:$J$20129, MATCH(Passout2023[[#This Row], [UNIVERSITY_DEGREE_PROGRAM_ID]], Degree_Information!$N$2:$N$20129, 0)), ""), "")</f>
        <v/>
      </c>
      <c r="K867" s="19"/>
      <c r="L867" s="20"/>
      <c r="M867" s="21"/>
      <c r="N867" s="21"/>
      <c r="O867" s="21"/>
      <c r="P867" s="22"/>
      <c r="Q867" s="21"/>
      <c r="R867" s="21"/>
      <c r="S867" s="20">
        <v>0</v>
      </c>
      <c r="T867" s="20">
        <v>0</v>
      </c>
      <c r="U867" s="23"/>
      <c r="V8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7" s="25"/>
      <c r="X867" s="26" t="str">
        <f>CONCATENATE(Passout2023[[#This Row], [Batch Start Semester]], "-", Passout2023[[#This Row], [Batch Start Year]], "-", Passout2023[[#This Row], [Degree Duration (year)]])</f>
        <v>--</v>
      </c>
      <c r="Y867" s="32"/>
      <c r="Z867" s="32"/>
      <c r="AA867" s="32"/>
      <c r="AB867" s="32"/>
      <c r="AC867" s="32"/>
      <c r="AD867" s="32"/>
      <c r="AE867" s="28">
        <f>COUNTA(Passout2023[[#This Row], [UNIVERSITY_DEGREE_PROGRAM_ID]:[(Graduated) Degree Awarded Female]])</f>
        <v>2</v>
      </c>
    </row>
    <row r="868" s="2" customFormat="1" ht="35.1" customHeight="1">
      <c r="A868" s="29" t="str">
        <f>IFERROR(IF($N868 &lt;&gt; "#Na", INDEX(Degree_Information!$A$2:$A$20129, MATCH(Passout2023[[#This Row], [UNIVERSITY_DEGREE_PROGRAM_ID]], Degree_Information!$N$2:$N$20129, 0)), ""), "")</f>
        <v/>
      </c>
      <c r="B868" s="29" t="str">
        <f>IFERROR(IF($N868 &lt;&gt; "#Na", INDEX(Degree_Information!$B$2:$B$20129, MATCH(Passout2023[[#This Row], [UNIVERSITY_DEGREE_PROGRAM_ID]], Degree_Information!$N$2:$N$20129, 0)), ""), "")</f>
        <v/>
      </c>
      <c r="C868" s="29" t="str">
        <f>IFERROR(IF($N868 &lt;&gt; "#Na", INDEX(Degree_Information!$E$2:$E$20129, MATCH(Passout2023[[#This Row], [UNIVERSITY_DEGREE_PROGRAM_ID]], Degree_Information!$N$2:$N$20129, 0)), ""), "")</f>
        <v/>
      </c>
      <c r="D868" s="29" t="str">
        <f>IFERROR(IF($N868 &lt;&gt; "#Na", INDEX(Degree_Information!$D$2:$D$20129, MATCH(Passout2023[[#This Row], [UNIVERSITY_DEGREE_PROGRAM_ID]], Degree_Information!$N$2:$N$20129, 0)), ""), "")</f>
        <v/>
      </c>
      <c r="E868" s="29" t="str">
        <f>IFERROR(IF($N868 &lt;&gt; "#Na", INDEX(Degree_Information!$F$2:$F$20129, MATCH(Passout2023[[#This Row], [UNIVERSITY_DEGREE_PROGRAM_ID]], Degree_Information!$N$2:$N$20129, 0)), ""), "")</f>
        <v/>
      </c>
      <c r="F868" s="29" t="str">
        <f>IFERROR(IF($N868 &lt;&gt; "#Na", INDEX(Degree_Information!$K$2:$K$20129, MATCH(Passout2023[[#This Row], [UNIVERSITY_DEGREE_PROGRAM_ID]], Degree_Information!$N$2:$N$20129, 0)), ""), "")</f>
        <v/>
      </c>
      <c r="G868" s="29" t="str">
        <f>IFERROR(IF($N868 &lt;&gt; "#Na", INDEX(Degree_Information!$G$2:$G$20129, MATCH(Passout2023[[#This Row], [UNIVERSITY_DEGREE_PROGRAM_ID]], Degree_Information!$N$2:$N$20129, 0)), ""), "")</f>
        <v/>
      </c>
      <c r="H868" s="29" t="str">
        <f>IFERROR(IF($N868 &lt;&gt; "#Na", INDEX(Degree_Information!$I$2:$I$20129, MATCH(Passout2023[[#This Row], [UNIVERSITY_DEGREE_PROGRAM_ID]], Degree_Information!$N$2:$N$20129, 0)), ""), "")</f>
        <v/>
      </c>
      <c r="I868" s="6" t="str">
        <f>IFERROR(IF($N868 &lt;&gt; "#Na", INDEX(Degree_Information!$H$2:$H$20129, MATCH(Passout2023[[#This Row], [UNIVERSITY_DEGREE_PROGRAM_ID]], Degree_Information!$N$2:$N$20129, 0)), ""), "")</f>
        <v/>
      </c>
      <c r="J868" s="6" t="str">
        <f>IFERROR(IF($N868 &lt;&gt; "#Na", INDEX(Degree_Information!$J$2:$J$20129, MATCH(Passout2023[[#This Row], [UNIVERSITY_DEGREE_PROGRAM_ID]], Degree_Information!$N$2:$N$20129, 0)), ""), "")</f>
        <v/>
      </c>
      <c r="K868" s="19"/>
      <c r="L868" s="20"/>
      <c r="M868" s="21"/>
      <c r="N868" s="21"/>
      <c r="O868" s="21"/>
      <c r="P868" s="22"/>
      <c r="Q868" s="21"/>
      <c r="R868" s="21"/>
      <c r="S868" s="20">
        <v>0</v>
      </c>
      <c r="T868" s="20">
        <v>0</v>
      </c>
      <c r="U868" s="23"/>
      <c r="V8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8" s="25"/>
      <c r="X868" s="26" t="str">
        <f>CONCATENATE(Passout2023[[#This Row], [Batch Start Semester]], "-", Passout2023[[#This Row], [Batch Start Year]], "-", Passout2023[[#This Row], [Degree Duration (year)]])</f>
        <v>--</v>
      </c>
      <c r="Y868" s="32"/>
      <c r="Z868" s="32"/>
      <c r="AA868" s="32"/>
      <c r="AB868" s="32"/>
      <c r="AC868" s="32"/>
      <c r="AD868" s="32"/>
      <c r="AE868" s="28">
        <f>COUNTA(Passout2023[[#This Row], [UNIVERSITY_DEGREE_PROGRAM_ID]:[(Graduated) Degree Awarded Female]])</f>
        <v>2</v>
      </c>
    </row>
    <row r="869" s="2" customFormat="1" ht="35.1" customHeight="1">
      <c r="A869" s="29" t="str">
        <f>IFERROR(IF($N869 &lt;&gt; "#Na", INDEX(Degree_Information!$A$2:$A$20129, MATCH(Passout2023[[#This Row], [UNIVERSITY_DEGREE_PROGRAM_ID]], Degree_Information!$N$2:$N$20129, 0)), ""), "")</f>
        <v/>
      </c>
      <c r="B869" s="29" t="str">
        <f>IFERROR(IF($N869 &lt;&gt; "#Na", INDEX(Degree_Information!$B$2:$B$20129, MATCH(Passout2023[[#This Row], [UNIVERSITY_DEGREE_PROGRAM_ID]], Degree_Information!$N$2:$N$20129, 0)), ""), "")</f>
        <v/>
      </c>
      <c r="C869" s="29" t="str">
        <f>IFERROR(IF($N869 &lt;&gt; "#Na", INDEX(Degree_Information!$E$2:$E$20129, MATCH(Passout2023[[#This Row], [UNIVERSITY_DEGREE_PROGRAM_ID]], Degree_Information!$N$2:$N$20129, 0)), ""), "")</f>
        <v/>
      </c>
      <c r="D869" s="29" t="str">
        <f>IFERROR(IF($N869 &lt;&gt; "#Na", INDEX(Degree_Information!$D$2:$D$20129, MATCH(Passout2023[[#This Row], [UNIVERSITY_DEGREE_PROGRAM_ID]], Degree_Information!$N$2:$N$20129, 0)), ""), "")</f>
        <v/>
      </c>
      <c r="E869" s="29" t="str">
        <f>IFERROR(IF($N869 &lt;&gt; "#Na", INDEX(Degree_Information!$F$2:$F$20129, MATCH(Passout2023[[#This Row], [UNIVERSITY_DEGREE_PROGRAM_ID]], Degree_Information!$N$2:$N$20129, 0)), ""), "")</f>
        <v/>
      </c>
      <c r="F869" s="29" t="str">
        <f>IFERROR(IF($N869 &lt;&gt; "#Na", INDEX(Degree_Information!$K$2:$K$20129, MATCH(Passout2023[[#This Row], [UNIVERSITY_DEGREE_PROGRAM_ID]], Degree_Information!$N$2:$N$20129, 0)), ""), "")</f>
        <v/>
      </c>
      <c r="G869" s="29" t="str">
        <f>IFERROR(IF($N869 &lt;&gt; "#Na", INDEX(Degree_Information!$G$2:$G$20129, MATCH(Passout2023[[#This Row], [UNIVERSITY_DEGREE_PROGRAM_ID]], Degree_Information!$N$2:$N$20129, 0)), ""), "")</f>
        <v/>
      </c>
      <c r="H869" s="29" t="str">
        <f>IFERROR(IF($N869 &lt;&gt; "#Na", INDEX(Degree_Information!$I$2:$I$20129, MATCH(Passout2023[[#This Row], [UNIVERSITY_DEGREE_PROGRAM_ID]], Degree_Information!$N$2:$N$20129, 0)), ""), "")</f>
        <v/>
      </c>
      <c r="I869" s="6" t="str">
        <f>IFERROR(IF($N869 &lt;&gt; "#Na", INDEX(Degree_Information!$H$2:$H$20129, MATCH(Passout2023[[#This Row], [UNIVERSITY_DEGREE_PROGRAM_ID]], Degree_Information!$N$2:$N$20129, 0)), ""), "")</f>
        <v/>
      </c>
      <c r="J869" s="6" t="str">
        <f>IFERROR(IF($N869 &lt;&gt; "#Na", INDEX(Degree_Information!$J$2:$J$20129, MATCH(Passout2023[[#This Row], [UNIVERSITY_DEGREE_PROGRAM_ID]], Degree_Information!$N$2:$N$20129, 0)), ""), "")</f>
        <v/>
      </c>
      <c r="K869" s="19"/>
      <c r="L869" s="20"/>
      <c r="M869" s="21"/>
      <c r="N869" s="21"/>
      <c r="O869" s="21"/>
      <c r="P869" s="22"/>
      <c r="Q869" s="21"/>
      <c r="R869" s="21"/>
      <c r="S869" s="20">
        <v>0</v>
      </c>
      <c r="T869" s="20">
        <v>0</v>
      </c>
      <c r="U869" s="23"/>
      <c r="V8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69" s="25"/>
      <c r="X869" s="26" t="str">
        <f>CONCATENATE(Passout2023[[#This Row], [Batch Start Semester]], "-", Passout2023[[#This Row], [Batch Start Year]], "-", Passout2023[[#This Row], [Degree Duration (year)]])</f>
        <v>--</v>
      </c>
      <c r="Y869" s="32"/>
      <c r="Z869" s="32"/>
      <c r="AA869" s="32"/>
      <c r="AB869" s="32"/>
      <c r="AC869" s="32"/>
      <c r="AD869" s="32"/>
      <c r="AE869" s="28">
        <f>COUNTA(Passout2023[[#This Row], [UNIVERSITY_DEGREE_PROGRAM_ID]:[(Graduated) Degree Awarded Female]])</f>
        <v>2</v>
      </c>
    </row>
    <row r="870" s="2" customFormat="1" ht="35.1" customHeight="1">
      <c r="A870" s="29" t="str">
        <f>IFERROR(IF($N870 &lt;&gt; "#Na", INDEX(Degree_Information!$A$2:$A$20129, MATCH(Passout2023[[#This Row], [UNIVERSITY_DEGREE_PROGRAM_ID]], Degree_Information!$N$2:$N$20129, 0)), ""), "")</f>
        <v/>
      </c>
      <c r="B870" s="29" t="str">
        <f>IFERROR(IF($N870 &lt;&gt; "#Na", INDEX(Degree_Information!$B$2:$B$20129, MATCH(Passout2023[[#This Row], [UNIVERSITY_DEGREE_PROGRAM_ID]], Degree_Information!$N$2:$N$20129, 0)), ""), "")</f>
        <v/>
      </c>
      <c r="C870" s="29" t="str">
        <f>IFERROR(IF($N870 &lt;&gt; "#Na", INDEX(Degree_Information!$E$2:$E$20129, MATCH(Passout2023[[#This Row], [UNIVERSITY_DEGREE_PROGRAM_ID]], Degree_Information!$N$2:$N$20129, 0)), ""), "")</f>
        <v/>
      </c>
      <c r="D870" s="29" t="str">
        <f>IFERROR(IF($N870 &lt;&gt; "#Na", INDEX(Degree_Information!$D$2:$D$20129, MATCH(Passout2023[[#This Row], [UNIVERSITY_DEGREE_PROGRAM_ID]], Degree_Information!$N$2:$N$20129, 0)), ""), "")</f>
        <v/>
      </c>
      <c r="E870" s="29" t="str">
        <f>IFERROR(IF($N870 &lt;&gt; "#Na", INDEX(Degree_Information!$F$2:$F$20129, MATCH(Passout2023[[#This Row], [UNIVERSITY_DEGREE_PROGRAM_ID]], Degree_Information!$N$2:$N$20129, 0)), ""), "")</f>
        <v/>
      </c>
      <c r="F870" s="29" t="str">
        <f>IFERROR(IF($N870 &lt;&gt; "#Na", INDEX(Degree_Information!$K$2:$K$20129, MATCH(Passout2023[[#This Row], [UNIVERSITY_DEGREE_PROGRAM_ID]], Degree_Information!$N$2:$N$20129, 0)), ""), "")</f>
        <v/>
      </c>
      <c r="G870" s="29" t="str">
        <f>IFERROR(IF($N870 &lt;&gt; "#Na", INDEX(Degree_Information!$G$2:$G$20129, MATCH(Passout2023[[#This Row], [UNIVERSITY_DEGREE_PROGRAM_ID]], Degree_Information!$N$2:$N$20129, 0)), ""), "")</f>
        <v/>
      </c>
      <c r="H870" s="29" t="str">
        <f>IFERROR(IF($N870 &lt;&gt; "#Na", INDEX(Degree_Information!$I$2:$I$20129, MATCH(Passout2023[[#This Row], [UNIVERSITY_DEGREE_PROGRAM_ID]], Degree_Information!$N$2:$N$20129, 0)), ""), "")</f>
        <v/>
      </c>
      <c r="I870" s="6" t="str">
        <f>IFERROR(IF($N870 &lt;&gt; "#Na", INDEX(Degree_Information!$H$2:$H$20129, MATCH(Passout2023[[#This Row], [UNIVERSITY_DEGREE_PROGRAM_ID]], Degree_Information!$N$2:$N$20129, 0)), ""), "")</f>
        <v/>
      </c>
      <c r="J870" s="6" t="str">
        <f>IFERROR(IF($N870 &lt;&gt; "#Na", INDEX(Degree_Information!$J$2:$J$20129, MATCH(Passout2023[[#This Row], [UNIVERSITY_DEGREE_PROGRAM_ID]], Degree_Information!$N$2:$N$20129, 0)), ""), "")</f>
        <v/>
      </c>
      <c r="K870" s="19"/>
      <c r="L870" s="20"/>
      <c r="M870" s="21"/>
      <c r="N870" s="21"/>
      <c r="O870" s="21"/>
      <c r="P870" s="22"/>
      <c r="Q870" s="21"/>
      <c r="R870" s="21"/>
      <c r="S870" s="20">
        <v>0</v>
      </c>
      <c r="T870" s="20">
        <v>0</v>
      </c>
      <c r="U870" s="23"/>
      <c r="V8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0" s="25"/>
      <c r="X870" s="26" t="str">
        <f>CONCATENATE(Passout2023[[#This Row], [Batch Start Semester]], "-", Passout2023[[#This Row], [Batch Start Year]], "-", Passout2023[[#This Row], [Degree Duration (year)]])</f>
        <v>--</v>
      </c>
      <c r="Y870" s="32"/>
      <c r="Z870" s="32"/>
      <c r="AA870" s="32"/>
      <c r="AB870" s="32"/>
      <c r="AC870" s="32"/>
      <c r="AD870" s="32"/>
      <c r="AE870" s="28">
        <f>COUNTA(Passout2023[[#This Row], [UNIVERSITY_DEGREE_PROGRAM_ID]:[(Graduated) Degree Awarded Female]])</f>
        <v>2</v>
      </c>
    </row>
    <row r="871" s="2" customFormat="1" ht="35.1" customHeight="1">
      <c r="A871" s="29" t="str">
        <f>IFERROR(IF($N871 &lt;&gt; "#Na", INDEX(Degree_Information!$A$2:$A$20129, MATCH(Passout2023[[#This Row], [UNIVERSITY_DEGREE_PROGRAM_ID]], Degree_Information!$N$2:$N$20129, 0)), ""), "")</f>
        <v/>
      </c>
      <c r="B871" s="29" t="str">
        <f>IFERROR(IF($N871 &lt;&gt; "#Na", INDEX(Degree_Information!$B$2:$B$20129, MATCH(Passout2023[[#This Row], [UNIVERSITY_DEGREE_PROGRAM_ID]], Degree_Information!$N$2:$N$20129, 0)), ""), "")</f>
        <v/>
      </c>
      <c r="C871" s="29" t="str">
        <f>IFERROR(IF($N871 &lt;&gt; "#Na", INDEX(Degree_Information!$E$2:$E$20129, MATCH(Passout2023[[#This Row], [UNIVERSITY_DEGREE_PROGRAM_ID]], Degree_Information!$N$2:$N$20129, 0)), ""), "")</f>
        <v/>
      </c>
      <c r="D871" s="29" t="str">
        <f>IFERROR(IF($N871 &lt;&gt; "#Na", INDEX(Degree_Information!$D$2:$D$20129, MATCH(Passout2023[[#This Row], [UNIVERSITY_DEGREE_PROGRAM_ID]], Degree_Information!$N$2:$N$20129, 0)), ""), "")</f>
        <v/>
      </c>
      <c r="E871" s="29" t="str">
        <f>IFERROR(IF($N871 &lt;&gt; "#Na", INDEX(Degree_Information!$F$2:$F$20129, MATCH(Passout2023[[#This Row], [UNIVERSITY_DEGREE_PROGRAM_ID]], Degree_Information!$N$2:$N$20129, 0)), ""), "")</f>
        <v/>
      </c>
      <c r="F871" s="29" t="str">
        <f>IFERROR(IF($N871 &lt;&gt; "#Na", INDEX(Degree_Information!$K$2:$K$20129, MATCH(Passout2023[[#This Row], [UNIVERSITY_DEGREE_PROGRAM_ID]], Degree_Information!$N$2:$N$20129, 0)), ""), "")</f>
        <v/>
      </c>
      <c r="G871" s="29" t="str">
        <f>IFERROR(IF($N871 &lt;&gt; "#Na", INDEX(Degree_Information!$G$2:$G$20129, MATCH(Passout2023[[#This Row], [UNIVERSITY_DEGREE_PROGRAM_ID]], Degree_Information!$N$2:$N$20129, 0)), ""), "")</f>
        <v/>
      </c>
      <c r="H871" s="29" t="str">
        <f>IFERROR(IF($N871 &lt;&gt; "#Na", INDEX(Degree_Information!$I$2:$I$20129, MATCH(Passout2023[[#This Row], [UNIVERSITY_DEGREE_PROGRAM_ID]], Degree_Information!$N$2:$N$20129, 0)), ""), "")</f>
        <v/>
      </c>
      <c r="I871" s="6" t="str">
        <f>IFERROR(IF($N871 &lt;&gt; "#Na", INDEX(Degree_Information!$H$2:$H$20129, MATCH(Passout2023[[#This Row], [UNIVERSITY_DEGREE_PROGRAM_ID]], Degree_Information!$N$2:$N$20129, 0)), ""), "")</f>
        <v/>
      </c>
      <c r="J871" s="6" t="str">
        <f>IFERROR(IF($N871 &lt;&gt; "#Na", INDEX(Degree_Information!$J$2:$J$20129, MATCH(Passout2023[[#This Row], [UNIVERSITY_DEGREE_PROGRAM_ID]], Degree_Information!$N$2:$N$20129, 0)), ""), "")</f>
        <v/>
      </c>
      <c r="K871" s="19"/>
      <c r="L871" s="20"/>
      <c r="M871" s="21"/>
      <c r="N871" s="21"/>
      <c r="O871" s="21"/>
      <c r="P871" s="22"/>
      <c r="Q871" s="21"/>
      <c r="R871" s="21"/>
      <c r="S871" s="20">
        <v>0</v>
      </c>
      <c r="T871" s="20">
        <v>0</v>
      </c>
      <c r="U871" s="23"/>
      <c r="V8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1" s="25"/>
      <c r="X871" s="26" t="str">
        <f>CONCATENATE(Passout2023[[#This Row], [Batch Start Semester]], "-", Passout2023[[#This Row], [Batch Start Year]], "-", Passout2023[[#This Row], [Degree Duration (year)]])</f>
        <v>--</v>
      </c>
      <c r="Y871" s="32"/>
      <c r="Z871" s="32"/>
      <c r="AA871" s="32"/>
      <c r="AB871" s="32"/>
      <c r="AC871" s="32"/>
      <c r="AD871" s="32"/>
      <c r="AE871" s="28">
        <f>COUNTA(Passout2023[[#This Row], [UNIVERSITY_DEGREE_PROGRAM_ID]:[(Graduated) Degree Awarded Female]])</f>
        <v>2</v>
      </c>
    </row>
    <row r="872" s="2" customFormat="1" ht="35.1" customHeight="1">
      <c r="A872" s="29" t="str">
        <f>IFERROR(IF($N872 &lt;&gt; "#Na", INDEX(Degree_Information!$A$2:$A$20129, MATCH(Passout2023[[#This Row], [UNIVERSITY_DEGREE_PROGRAM_ID]], Degree_Information!$N$2:$N$20129, 0)), ""), "")</f>
        <v/>
      </c>
      <c r="B872" s="29" t="str">
        <f>IFERROR(IF($N872 &lt;&gt; "#Na", INDEX(Degree_Information!$B$2:$B$20129, MATCH(Passout2023[[#This Row], [UNIVERSITY_DEGREE_PROGRAM_ID]], Degree_Information!$N$2:$N$20129, 0)), ""), "")</f>
        <v/>
      </c>
      <c r="C872" s="29" t="str">
        <f>IFERROR(IF($N872 &lt;&gt; "#Na", INDEX(Degree_Information!$E$2:$E$20129, MATCH(Passout2023[[#This Row], [UNIVERSITY_DEGREE_PROGRAM_ID]], Degree_Information!$N$2:$N$20129, 0)), ""), "")</f>
        <v/>
      </c>
      <c r="D872" s="29" t="str">
        <f>IFERROR(IF($N872 &lt;&gt; "#Na", INDEX(Degree_Information!$D$2:$D$20129, MATCH(Passout2023[[#This Row], [UNIVERSITY_DEGREE_PROGRAM_ID]], Degree_Information!$N$2:$N$20129, 0)), ""), "")</f>
        <v/>
      </c>
      <c r="E872" s="29" t="str">
        <f>IFERROR(IF($N872 &lt;&gt; "#Na", INDEX(Degree_Information!$F$2:$F$20129, MATCH(Passout2023[[#This Row], [UNIVERSITY_DEGREE_PROGRAM_ID]], Degree_Information!$N$2:$N$20129, 0)), ""), "")</f>
        <v/>
      </c>
      <c r="F872" s="29" t="str">
        <f>IFERROR(IF($N872 &lt;&gt; "#Na", INDEX(Degree_Information!$K$2:$K$20129, MATCH(Passout2023[[#This Row], [UNIVERSITY_DEGREE_PROGRAM_ID]], Degree_Information!$N$2:$N$20129, 0)), ""), "")</f>
        <v/>
      </c>
      <c r="G872" s="29" t="str">
        <f>IFERROR(IF($N872 &lt;&gt; "#Na", INDEX(Degree_Information!$G$2:$G$20129, MATCH(Passout2023[[#This Row], [UNIVERSITY_DEGREE_PROGRAM_ID]], Degree_Information!$N$2:$N$20129, 0)), ""), "")</f>
        <v/>
      </c>
      <c r="H872" s="29" t="str">
        <f>IFERROR(IF($N872 &lt;&gt; "#Na", INDEX(Degree_Information!$I$2:$I$20129, MATCH(Passout2023[[#This Row], [UNIVERSITY_DEGREE_PROGRAM_ID]], Degree_Information!$N$2:$N$20129, 0)), ""), "")</f>
        <v/>
      </c>
      <c r="I872" s="6" t="str">
        <f>IFERROR(IF($N872 &lt;&gt; "#Na", INDEX(Degree_Information!$H$2:$H$20129, MATCH(Passout2023[[#This Row], [UNIVERSITY_DEGREE_PROGRAM_ID]], Degree_Information!$N$2:$N$20129, 0)), ""), "")</f>
        <v/>
      </c>
      <c r="J872" s="6" t="str">
        <f>IFERROR(IF($N872 &lt;&gt; "#Na", INDEX(Degree_Information!$J$2:$J$20129, MATCH(Passout2023[[#This Row], [UNIVERSITY_DEGREE_PROGRAM_ID]], Degree_Information!$N$2:$N$20129, 0)), ""), "")</f>
        <v/>
      </c>
      <c r="K872" s="19"/>
      <c r="L872" s="20"/>
      <c r="M872" s="21"/>
      <c r="N872" s="21"/>
      <c r="O872" s="21"/>
      <c r="P872" s="22"/>
      <c r="Q872" s="21"/>
      <c r="R872" s="21"/>
      <c r="S872" s="20">
        <v>0</v>
      </c>
      <c r="T872" s="20">
        <v>0</v>
      </c>
      <c r="U872" s="23"/>
      <c r="V8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2" s="25"/>
      <c r="X872" s="26" t="str">
        <f>CONCATENATE(Passout2023[[#This Row], [Batch Start Semester]], "-", Passout2023[[#This Row], [Batch Start Year]], "-", Passout2023[[#This Row], [Degree Duration (year)]])</f>
        <v>--</v>
      </c>
      <c r="Y872" s="32"/>
      <c r="Z872" s="32"/>
      <c r="AA872" s="32"/>
      <c r="AB872" s="32"/>
      <c r="AC872" s="32"/>
      <c r="AD872" s="32"/>
      <c r="AE872" s="28">
        <f>COUNTA(Passout2023[[#This Row], [UNIVERSITY_DEGREE_PROGRAM_ID]:[(Graduated) Degree Awarded Female]])</f>
        <v>2</v>
      </c>
    </row>
    <row r="873" s="2" customFormat="1" ht="35.1" customHeight="1">
      <c r="A873" s="29" t="str">
        <f>IFERROR(IF($N873 &lt;&gt; "#Na", INDEX(Degree_Information!$A$2:$A$20129, MATCH(Passout2023[[#This Row], [UNIVERSITY_DEGREE_PROGRAM_ID]], Degree_Information!$N$2:$N$20129, 0)), ""), "")</f>
        <v/>
      </c>
      <c r="B873" s="29" t="str">
        <f>IFERROR(IF($N873 &lt;&gt; "#Na", INDEX(Degree_Information!$B$2:$B$20129, MATCH(Passout2023[[#This Row], [UNIVERSITY_DEGREE_PROGRAM_ID]], Degree_Information!$N$2:$N$20129, 0)), ""), "")</f>
        <v/>
      </c>
      <c r="C873" s="29" t="str">
        <f>IFERROR(IF($N873 &lt;&gt; "#Na", INDEX(Degree_Information!$E$2:$E$20129, MATCH(Passout2023[[#This Row], [UNIVERSITY_DEGREE_PROGRAM_ID]], Degree_Information!$N$2:$N$20129, 0)), ""), "")</f>
        <v/>
      </c>
      <c r="D873" s="29" t="str">
        <f>IFERROR(IF($N873 &lt;&gt; "#Na", INDEX(Degree_Information!$D$2:$D$20129, MATCH(Passout2023[[#This Row], [UNIVERSITY_DEGREE_PROGRAM_ID]], Degree_Information!$N$2:$N$20129, 0)), ""), "")</f>
        <v/>
      </c>
      <c r="E873" s="29" t="str">
        <f>IFERROR(IF($N873 &lt;&gt; "#Na", INDEX(Degree_Information!$F$2:$F$20129, MATCH(Passout2023[[#This Row], [UNIVERSITY_DEGREE_PROGRAM_ID]], Degree_Information!$N$2:$N$20129, 0)), ""), "")</f>
        <v/>
      </c>
      <c r="F873" s="29" t="str">
        <f>IFERROR(IF($N873 &lt;&gt; "#Na", INDEX(Degree_Information!$K$2:$K$20129, MATCH(Passout2023[[#This Row], [UNIVERSITY_DEGREE_PROGRAM_ID]], Degree_Information!$N$2:$N$20129, 0)), ""), "")</f>
        <v/>
      </c>
      <c r="G873" s="29" t="str">
        <f>IFERROR(IF($N873 &lt;&gt; "#Na", INDEX(Degree_Information!$G$2:$G$20129, MATCH(Passout2023[[#This Row], [UNIVERSITY_DEGREE_PROGRAM_ID]], Degree_Information!$N$2:$N$20129, 0)), ""), "")</f>
        <v/>
      </c>
      <c r="H873" s="29" t="str">
        <f>IFERROR(IF($N873 &lt;&gt; "#Na", INDEX(Degree_Information!$I$2:$I$20129, MATCH(Passout2023[[#This Row], [UNIVERSITY_DEGREE_PROGRAM_ID]], Degree_Information!$N$2:$N$20129, 0)), ""), "")</f>
        <v/>
      </c>
      <c r="I873" s="6" t="str">
        <f>IFERROR(IF($N873 &lt;&gt; "#Na", INDEX(Degree_Information!$H$2:$H$20129, MATCH(Passout2023[[#This Row], [UNIVERSITY_DEGREE_PROGRAM_ID]], Degree_Information!$N$2:$N$20129, 0)), ""), "")</f>
        <v/>
      </c>
      <c r="J873" s="6" t="str">
        <f>IFERROR(IF($N873 &lt;&gt; "#Na", INDEX(Degree_Information!$J$2:$J$20129, MATCH(Passout2023[[#This Row], [UNIVERSITY_DEGREE_PROGRAM_ID]], Degree_Information!$N$2:$N$20129, 0)), ""), "")</f>
        <v/>
      </c>
      <c r="K873" s="19"/>
      <c r="L873" s="20"/>
      <c r="M873" s="21"/>
      <c r="N873" s="21"/>
      <c r="O873" s="21"/>
      <c r="P873" s="22"/>
      <c r="Q873" s="21"/>
      <c r="R873" s="21"/>
      <c r="S873" s="20">
        <v>0</v>
      </c>
      <c r="T873" s="20">
        <v>0</v>
      </c>
      <c r="U873" s="23"/>
      <c r="V8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3" s="25"/>
      <c r="X873" s="26" t="str">
        <f>CONCATENATE(Passout2023[[#This Row], [Batch Start Semester]], "-", Passout2023[[#This Row], [Batch Start Year]], "-", Passout2023[[#This Row], [Degree Duration (year)]])</f>
        <v>--</v>
      </c>
      <c r="Y873" s="32"/>
      <c r="Z873" s="32"/>
      <c r="AA873" s="32"/>
      <c r="AB873" s="32"/>
      <c r="AC873" s="32"/>
      <c r="AD873" s="32"/>
      <c r="AE873" s="28">
        <f>COUNTA(Passout2023[[#This Row], [UNIVERSITY_DEGREE_PROGRAM_ID]:[(Graduated) Degree Awarded Female]])</f>
        <v>2</v>
      </c>
    </row>
    <row r="874" s="2" customFormat="1" ht="35.1" customHeight="1">
      <c r="A874" s="29" t="str">
        <f>IFERROR(IF($N874 &lt;&gt; "#Na", INDEX(Degree_Information!$A$2:$A$20129, MATCH(Passout2023[[#This Row], [UNIVERSITY_DEGREE_PROGRAM_ID]], Degree_Information!$N$2:$N$20129, 0)), ""), "")</f>
        <v/>
      </c>
      <c r="B874" s="29" t="str">
        <f>IFERROR(IF($N874 &lt;&gt; "#Na", INDEX(Degree_Information!$B$2:$B$20129, MATCH(Passout2023[[#This Row], [UNIVERSITY_DEGREE_PROGRAM_ID]], Degree_Information!$N$2:$N$20129, 0)), ""), "")</f>
        <v/>
      </c>
      <c r="C874" s="29" t="str">
        <f>IFERROR(IF($N874 &lt;&gt; "#Na", INDEX(Degree_Information!$E$2:$E$20129, MATCH(Passout2023[[#This Row], [UNIVERSITY_DEGREE_PROGRAM_ID]], Degree_Information!$N$2:$N$20129, 0)), ""), "")</f>
        <v/>
      </c>
      <c r="D874" s="29" t="str">
        <f>IFERROR(IF($N874 &lt;&gt; "#Na", INDEX(Degree_Information!$D$2:$D$20129, MATCH(Passout2023[[#This Row], [UNIVERSITY_DEGREE_PROGRAM_ID]], Degree_Information!$N$2:$N$20129, 0)), ""), "")</f>
        <v/>
      </c>
      <c r="E874" s="29" t="str">
        <f>IFERROR(IF($N874 &lt;&gt; "#Na", INDEX(Degree_Information!$F$2:$F$20129, MATCH(Passout2023[[#This Row], [UNIVERSITY_DEGREE_PROGRAM_ID]], Degree_Information!$N$2:$N$20129, 0)), ""), "")</f>
        <v/>
      </c>
      <c r="F874" s="29" t="str">
        <f>IFERROR(IF($N874 &lt;&gt; "#Na", INDEX(Degree_Information!$K$2:$K$20129, MATCH(Passout2023[[#This Row], [UNIVERSITY_DEGREE_PROGRAM_ID]], Degree_Information!$N$2:$N$20129, 0)), ""), "")</f>
        <v/>
      </c>
      <c r="G874" s="29" t="str">
        <f>IFERROR(IF($N874 &lt;&gt; "#Na", INDEX(Degree_Information!$G$2:$G$20129, MATCH(Passout2023[[#This Row], [UNIVERSITY_DEGREE_PROGRAM_ID]], Degree_Information!$N$2:$N$20129, 0)), ""), "")</f>
        <v/>
      </c>
      <c r="H874" s="29" t="str">
        <f>IFERROR(IF($N874 &lt;&gt; "#Na", INDEX(Degree_Information!$I$2:$I$20129, MATCH(Passout2023[[#This Row], [UNIVERSITY_DEGREE_PROGRAM_ID]], Degree_Information!$N$2:$N$20129, 0)), ""), "")</f>
        <v/>
      </c>
      <c r="I874" s="6" t="str">
        <f>IFERROR(IF($N874 &lt;&gt; "#Na", INDEX(Degree_Information!$H$2:$H$20129, MATCH(Passout2023[[#This Row], [UNIVERSITY_DEGREE_PROGRAM_ID]], Degree_Information!$N$2:$N$20129, 0)), ""), "")</f>
        <v/>
      </c>
      <c r="J874" s="6" t="str">
        <f>IFERROR(IF($N874 &lt;&gt; "#Na", INDEX(Degree_Information!$J$2:$J$20129, MATCH(Passout2023[[#This Row], [UNIVERSITY_DEGREE_PROGRAM_ID]], Degree_Information!$N$2:$N$20129, 0)), ""), "")</f>
        <v/>
      </c>
      <c r="K874" s="19"/>
      <c r="L874" s="20"/>
      <c r="M874" s="21"/>
      <c r="N874" s="21"/>
      <c r="O874" s="21"/>
      <c r="P874" s="22"/>
      <c r="Q874" s="21"/>
      <c r="R874" s="21"/>
      <c r="S874" s="20">
        <v>0</v>
      </c>
      <c r="T874" s="20">
        <v>0</v>
      </c>
      <c r="U874" s="23"/>
      <c r="V8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4" s="25"/>
      <c r="X874" s="26" t="str">
        <f>CONCATENATE(Passout2023[[#This Row], [Batch Start Semester]], "-", Passout2023[[#This Row], [Batch Start Year]], "-", Passout2023[[#This Row], [Degree Duration (year)]])</f>
        <v>--</v>
      </c>
      <c r="Y874" s="32"/>
      <c r="Z874" s="32"/>
      <c r="AA874" s="32"/>
      <c r="AB874" s="32"/>
      <c r="AC874" s="32"/>
      <c r="AD874" s="32"/>
      <c r="AE874" s="28">
        <f>COUNTA(Passout2023[[#This Row], [UNIVERSITY_DEGREE_PROGRAM_ID]:[(Graduated) Degree Awarded Female]])</f>
        <v>2</v>
      </c>
    </row>
    <row r="875" s="2" customFormat="1" ht="35.1" customHeight="1">
      <c r="A875" s="29" t="str">
        <f>IFERROR(IF($N875 &lt;&gt; "#Na", INDEX(Degree_Information!$A$2:$A$20129, MATCH(Passout2023[[#This Row], [UNIVERSITY_DEGREE_PROGRAM_ID]], Degree_Information!$N$2:$N$20129, 0)), ""), "")</f>
        <v/>
      </c>
      <c r="B875" s="29" t="str">
        <f>IFERROR(IF($N875 &lt;&gt; "#Na", INDEX(Degree_Information!$B$2:$B$20129, MATCH(Passout2023[[#This Row], [UNIVERSITY_DEGREE_PROGRAM_ID]], Degree_Information!$N$2:$N$20129, 0)), ""), "")</f>
        <v/>
      </c>
      <c r="C875" s="29" t="str">
        <f>IFERROR(IF($N875 &lt;&gt; "#Na", INDEX(Degree_Information!$E$2:$E$20129, MATCH(Passout2023[[#This Row], [UNIVERSITY_DEGREE_PROGRAM_ID]], Degree_Information!$N$2:$N$20129, 0)), ""), "")</f>
        <v/>
      </c>
      <c r="D875" s="29" t="str">
        <f>IFERROR(IF($N875 &lt;&gt; "#Na", INDEX(Degree_Information!$D$2:$D$20129, MATCH(Passout2023[[#This Row], [UNIVERSITY_DEGREE_PROGRAM_ID]], Degree_Information!$N$2:$N$20129, 0)), ""), "")</f>
        <v/>
      </c>
      <c r="E875" s="29" t="str">
        <f>IFERROR(IF($N875 &lt;&gt; "#Na", INDEX(Degree_Information!$F$2:$F$20129, MATCH(Passout2023[[#This Row], [UNIVERSITY_DEGREE_PROGRAM_ID]], Degree_Information!$N$2:$N$20129, 0)), ""), "")</f>
        <v/>
      </c>
      <c r="F875" s="29" t="str">
        <f>IFERROR(IF($N875 &lt;&gt; "#Na", INDEX(Degree_Information!$K$2:$K$20129, MATCH(Passout2023[[#This Row], [UNIVERSITY_DEGREE_PROGRAM_ID]], Degree_Information!$N$2:$N$20129, 0)), ""), "")</f>
        <v/>
      </c>
      <c r="G875" s="29" t="str">
        <f>IFERROR(IF($N875 &lt;&gt; "#Na", INDEX(Degree_Information!$G$2:$G$20129, MATCH(Passout2023[[#This Row], [UNIVERSITY_DEGREE_PROGRAM_ID]], Degree_Information!$N$2:$N$20129, 0)), ""), "")</f>
        <v/>
      </c>
      <c r="H875" s="29" t="str">
        <f>IFERROR(IF($N875 &lt;&gt; "#Na", INDEX(Degree_Information!$I$2:$I$20129, MATCH(Passout2023[[#This Row], [UNIVERSITY_DEGREE_PROGRAM_ID]], Degree_Information!$N$2:$N$20129, 0)), ""), "")</f>
        <v/>
      </c>
      <c r="I875" s="6" t="str">
        <f>IFERROR(IF($N875 &lt;&gt; "#Na", INDEX(Degree_Information!$H$2:$H$20129, MATCH(Passout2023[[#This Row], [UNIVERSITY_DEGREE_PROGRAM_ID]], Degree_Information!$N$2:$N$20129, 0)), ""), "")</f>
        <v/>
      </c>
      <c r="J875" s="6" t="str">
        <f>IFERROR(IF($N875 &lt;&gt; "#Na", INDEX(Degree_Information!$J$2:$J$20129, MATCH(Passout2023[[#This Row], [UNIVERSITY_DEGREE_PROGRAM_ID]], Degree_Information!$N$2:$N$20129, 0)), ""), "")</f>
        <v/>
      </c>
      <c r="K875" s="19"/>
      <c r="L875" s="20"/>
      <c r="M875" s="21"/>
      <c r="N875" s="21"/>
      <c r="O875" s="21"/>
      <c r="P875" s="22"/>
      <c r="Q875" s="21"/>
      <c r="R875" s="21"/>
      <c r="S875" s="20">
        <v>0</v>
      </c>
      <c r="T875" s="20">
        <v>0</v>
      </c>
      <c r="U875" s="23"/>
      <c r="V8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5" s="25"/>
      <c r="X875" s="26" t="str">
        <f>CONCATENATE(Passout2023[[#This Row], [Batch Start Semester]], "-", Passout2023[[#This Row], [Batch Start Year]], "-", Passout2023[[#This Row], [Degree Duration (year)]])</f>
        <v>--</v>
      </c>
      <c r="Y875" s="32"/>
      <c r="Z875" s="32"/>
      <c r="AA875" s="32"/>
      <c r="AB875" s="32"/>
      <c r="AC875" s="32"/>
      <c r="AD875" s="32"/>
      <c r="AE875" s="28">
        <f>COUNTA(Passout2023[[#This Row], [UNIVERSITY_DEGREE_PROGRAM_ID]:[(Graduated) Degree Awarded Female]])</f>
        <v>2</v>
      </c>
    </row>
    <row r="876" s="2" customFormat="1" ht="35.1" customHeight="1">
      <c r="A876" s="29" t="str">
        <f>IFERROR(IF($N876 &lt;&gt; "#Na", INDEX(Degree_Information!$A$2:$A$20129, MATCH(Passout2023[[#This Row], [UNIVERSITY_DEGREE_PROGRAM_ID]], Degree_Information!$N$2:$N$20129, 0)), ""), "")</f>
        <v/>
      </c>
      <c r="B876" s="29" t="str">
        <f>IFERROR(IF($N876 &lt;&gt; "#Na", INDEX(Degree_Information!$B$2:$B$20129, MATCH(Passout2023[[#This Row], [UNIVERSITY_DEGREE_PROGRAM_ID]], Degree_Information!$N$2:$N$20129, 0)), ""), "")</f>
        <v/>
      </c>
      <c r="C876" s="29" t="str">
        <f>IFERROR(IF($N876 &lt;&gt; "#Na", INDEX(Degree_Information!$E$2:$E$20129, MATCH(Passout2023[[#This Row], [UNIVERSITY_DEGREE_PROGRAM_ID]], Degree_Information!$N$2:$N$20129, 0)), ""), "")</f>
        <v/>
      </c>
      <c r="D876" s="29" t="str">
        <f>IFERROR(IF($N876 &lt;&gt; "#Na", INDEX(Degree_Information!$D$2:$D$20129, MATCH(Passout2023[[#This Row], [UNIVERSITY_DEGREE_PROGRAM_ID]], Degree_Information!$N$2:$N$20129, 0)), ""), "")</f>
        <v/>
      </c>
      <c r="E876" s="29" t="str">
        <f>IFERROR(IF($N876 &lt;&gt; "#Na", INDEX(Degree_Information!$F$2:$F$20129, MATCH(Passout2023[[#This Row], [UNIVERSITY_DEGREE_PROGRAM_ID]], Degree_Information!$N$2:$N$20129, 0)), ""), "")</f>
        <v/>
      </c>
      <c r="F876" s="29" t="str">
        <f>IFERROR(IF($N876 &lt;&gt; "#Na", INDEX(Degree_Information!$K$2:$K$20129, MATCH(Passout2023[[#This Row], [UNIVERSITY_DEGREE_PROGRAM_ID]], Degree_Information!$N$2:$N$20129, 0)), ""), "")</f>
        <v/>
      </c>
      <c r="G876" s="29" t="str">
        <f>IFERROR(IF($N876 &lt;&gt; "#Na", INDEX(Degree_Information!$G$2:$G$20129, MATCH(Passout2023[[#This Row], [UNIVERSITY_DEGREE_PROGRAM_ID]], Degree_Information!$N$2:$N$20129, 0)), ""), "")</f>
        <v/>
      </c>
      <c r="H876" s="29" t="str">
        <f>IFERROR(IF($N876 &lt;&gt; "#Na", INDEX(Degree_Information!$I$2:$I$20129, MATCH(Passout2023[[#This Row], [UNIVERSITY_DEGREE_PROGRAM_ID]], Degree_Information!$N$2:$N$20129, 0)), ""), "")</f>
        <v/>
      </c>
      <c r="I876" s="6" t="str">
        <f>IFERROR(IF($N876 &lt;&gt; "#Na", INDEX(Degree_Information!$H$2:$H$20129, MATCH(Passout2023[[#This Row], [UNIVERSITY_DEGREE_PROGRAM_ID]], Degree_Information!$N$2:$N$20129, 0)), ""), "")</f>
        <v/>
      </c>
      <c r="J876" s="6" t="str">
        <f>IFERROR(IF($N876 &lt;&gt; "#Na", INDEX(Degree_Information!$J$2:$J$20129, MATCH(Passout2023[[#This Row], [UNIVERSITY_DEGREE_PROGRAM_ID]], Degree_Information!$N$2:$N$20129, 0)), ""), "")</f>
        <v/>
      </c>
      <c r="K876" s="19"/>
      <c r="L876" s="20"/>
      <c r="M876" s="21"/>
      <c r="N876" s="21"/>
      <c r="O876" s="21"/>
      <c r="P876" s="22"/>
      <c r="Q876" s="21"/>
      <c r="R876" s="21"/>
      <c r="S876" s="20">
        <v>0</v>
      </c>
      <c r="T876" s="20">
        <v>0</v>
      </c>
      <c r="U876" s="23"/>
      <c r="V8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6" s="25"/>
      <c r="X876" s="26" t="str">
        <f>CONCATENATE(Passout2023[[#This Row], [Batch Start Semester]], "-", Passout2023[[#This Row], [Batch Start Year]], "-", Passout2023[[#This Row], [Degree Duration (year)]])</f>
        <v>--</v>
      </c>
      <c r="Y876" s="32"/>
      <c r="Z876" s="32"/>
      <c r="AA876" s="32"/>
      <c r="AB876" s="32"/>
      <c r="AC876" s="32"/>
      <c r="AD876" s="32"/>
      <c r="AE876" s="28">
        <f>COUNTA(Passout2023[[#This Row], [UNIVERSITY_DEGREE_PROGRAM_ID]:[(Graduated) Degree Awarded Female]])</f>
        <v>2</v>
      </c>
    </row>
    <row r="877" s="2" customFormat="1" ht="35.1" customHeight="1">
      <c r="A877" s="29" t="str">
        <f>IFERROR(IF($N877 &lt;&gt; "#Na", INDEX(Degree_Information!$A$2:$A$20129, MATCH(Passout2023[[#This Row], [UNIVERSITY_DEGREE_PROGRAM_ID]], Degree_Information!$N$2:$N$20129, 0)), ""), "")</f>
        <v/>
      </c>
      <c r="B877" s="29" t="str">
        <f>IFERROR(IF($N877 &lt;&gt; "#Na", INDEX(Degree_Information!$B$2:$B$20129, MATCH(Passout2023[[#This Row], [UNIVERSITY_DEGREE_PROGRAM_ID]], Degree_Information!$N$2:$N$20129, 0)), ""), "")</f>
        <v/>
      </c>
      <c r="C877" s="29" t="str">
        <f>IFERROR(IF($N877 &lt;&gt; "#Na", INDEX(Degree_Information!$E$2:$E$20129, MATCH(Passout2023[[#This Row], [UNIVERSITY_DEGREE_PROGRAM_ID]], Degree_Information!$N$2:$N$20129, 0)), ""), "")</f>
        <v/>
      </c>
      <c r="D877" s="29" t="str">
        <f>IFERROR(IF($N877 &lt;&gt; "#Na", INDEX(Degree_Information!$D$2:$D$20129, MATCH(Passout2023[[#This Row], [UNIVERSITY_DEGREE_PROGRAM_ID]], Degree_Information!$N$2:$N$20129, 0)), ""), "")</f>
        <v/>
      </c>
      <c r="E877" s="29" t="str">
        <f>IFERROR(IF($N877 &lt;&gt; "#Na", INDEX(Degree_Information!$F$2:$F$20129, MATCH(Passout2023[[#This Row], [UNIVERSITY_DEGREE_PROGRAM_ID]], Degree_Information!$N$2:$N$20129, 0)), ""), "")</f>
        <v/>
      </c>
      <c r="F877" s="29" t="str">
        <f>IFERROR(IF($N877 &lt;&gt; "#Na", INDEX(Degree_Information!$K$2:$K$20129, MATCH(Passout2023[[#This Row], [UNIVERSITY_DEGREE_PROGRAM_ID]], Degree_Information!$N$2:$N$20129, 0)), ""), "")</f>
        <v/>
      </c>
      <c r="G877" s="29" t="str">
        <f>IFERROR(IF($N877 &lt;&gt; "#Na", INDEX(Degree_Information!$G$2:$G$20129, MATCH(Passout2023[[#This Row], [UNIVERSITY_DEGREE_PROGRAM_ID]], Degree_Information!$N$2:$N$20129, 0)), ""), "")</f>
        <v/>
      </c>
      <c r="H877" s="29" t="str">
        <f>IFERROR(IF($N877 &lt;&gt; "#Na", INDEX(Degree_Information!$I$2:$I$20129, MATCH(Passout2023[[#This Row], [UNIVERSITY_DEGREE_PROGRAM_ID]], Degree_Information!$N$2:$N$20129, 0)), ""), "")</f>
        <v/>
      </c>
      <c r="I877" s="6" t="str">
        <f>IFERROR(IF($N877 &lt;&gt; "#Na", INDEX(Degree_Information!$H$2:$H$20129, MATCH(Passout2023[[#This Row], [UNIVERSITY_DEGREE_PROGRAM_ID]], Degree_Information!$N$2:$N$20129, 0)), ""), "")</f>
        <v/>
      </c>
      <c r="J877" s="6" t="str">
        <f>IFERROR(IF($N877 &lt;&gt; "#Na", INDEX(Degree_Information!$J$2:$J$20129, MATCH(Passout2023[[#This Row], [UNIVERSITY_DEGREE_PROGRAM_ID]], Degree_Information!$N$2:$N$20129, 0)), ""), "")</f>
        <v/>
      </c>
      <c r="K877" s="19"/>
      <c r="L877" s="20"/>
      <c r="M877" s="21"/>
      <c r="N877" s="21"/>
      <c r="O877" s="21"/>
      <c r="P877" s="22"/>
      <c r="Q877" s="21"/>
      <c r="R877" s="21"/>
      <c r="S877" s="20">
        <v>0</v>
      </c>
      <c r="T877" s="20">
        <v>0</v>
      </c>
      <c r="U877" s="23"/>
      <c r="V8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7" s="25"/>
      <c r="X877" s="26" t="str">
        <f>CONCATENATE(Passout2023[[#This Row], [Batch Start Semester]], "-", Passout2023[[#This Row], [Batch Start Year]], "-", Passout2023[[#This Row], [Degree Duration (year)]])</f>
        <v>--</v>
      </c>
      <c r="Y877" s="32"/>
      <c r="Z877" s="32"/>
      <c r="AA877" s="32"/>
      <c r="AB877" s="32"/>
      <c r="AC877" s="32"/>
      <c r="AD877" s="32"/>
      <c r="AE877" s="28">
        <f>COUNTA(Passout2023[[#This Row], [UNIVERSITY_DEGREE_PROGRAM_ID]:[(Graduated) Degree Awarded Female]])</f>
        <v>2</v>
      </c>
    </row>
    <row r="878" s="2" customFormat="1" ht="35.1" customHeight="1">
      <c r="A878" s="29" t="str">
        <f>IFERROR(IF($N878 &lt;&gt; "#Na", INDEX(Degree_Information!$A$2:$A$20129, MATCH(Passout2023[[#This Row], [UNIVERSITY_DEGREE_PROGRAM_ID]], Degree_Information!$N$2:$N$20129, 0)), ""), "")</f>
        <v/>
      </c>
      <c r="B878" s="29" t="str">
        <f>IFERROR(IF($N878 &lt;&gt; "#Na", INDEX(Degree_Information!$B$2:$B$20129, MATCH(Passout2023[[#This Row], [UNIVERSITY_DEGREE_PROGRAM_ID]], Degree_Information!$N$2:$N$20129, 0)), ""), "")</f>
        <v/>
      </c>
      <c r="C878" s="29" t="str">
        <f>IFERROR(IF($N878 &lt;&gt; "#Na", INDEX(Degree_Information!$E$2:$E$20129, MATCH(Passout2023[[#This Row], [UNIVERSITY_DEGREE_PROGRAM_ID]], Degree_Information!$N$2:$N$20129, 0)), ""), "")</f>
        <v/>
      </c>
      <c r="D878" s="29" t="str">
        <f>IFERROR(IF($N878 &lt;&gt; "#Na", INDEX(Degree_Information!$D$2:$D$20129, MATCH(Passout2023[[#This Row], [UNIVERSITY_DEGREE_PROGRAM_ID]], Degree_Information!$N$2:$N$20129, 0)), ""), "")</f>
        <v/>
      </c>
      <c r="E878" s="29" t="str">
        <f>IFERROR(IF($N878 &lt;&gt; "#Na", INDEX(Degree_Information!$F$2:$F$20129, MATCH(Passout2023[[#This Row], [UNIVERSITY_DEGREE_PROGRAM_ID]], Degree_Information!$N$2:$N$20129, 0)), ""), "")</f>
        <v/>
      </c>
      <c r="F878" s="29" t="str">
        <f>IFERROR(IF($N878 &lt;&gt; "#Na", INDEX(Degree_Information!$K$2:$K$20129, MATCH(Passout2023[[#This Row], [UNIVERSITY_DEGREE_PROGRAM_ID]], Degree_Information!$N$2:$N$20129, 0)), ""), "")</f>
        <v/>
      </c>
      <c r="G878" s="29" t="str">
        <f>IFERROR(IF($N878 &lt;&gt; "#Na", INDEX(Degree_Information!$G$2:$G$20129, MATCH(Passout2023[[#This Row], [UNIVERSITY_DEGREE_PROGRAM_ID]], Degree_Information!$N$2:$N$20129, 0)), ""), "")</f>
        <v/>
      </c>
      <c r="H878" s="29" t="str">
        <f>IFERROR(IF($N878 &lt;&gt; "#Na", INDEX(Degree_Information!$I$2:$I$20129, MATCH(Passout2023[[#This Row], [UNIVERSITY_DEGREE_PROGRAM_ID]], Degree_Information!$N$2:$N$20129, 0)), ""), "")</f>
        <v/>
      </c>
      <c r="I878" s="6" t="str">
        <f>IFERROR(IF($N878 &lt;&gt; "#Na", INDEX(Degree_Information!$H$2:$H$20129, MATCH(Passout2023[[#This Row], [UNIVERSITY_DEGREE_PROGRAM_ID]], Degree_Information!$N$2:$N$20129, 0)), ""), "")</f>
        <v/>
      </c>
      <c r="J878" s="6" t="str">
        <f>IFERROR(IF($N878 &lt;&gt; "#Na", INDEX(Degree_Information!$J$2:$J$20129, MATCH(Passout2023[[#This Row], [UNIVERSITY_DEGREE_PROGRAM_ID]], Degree_Information!$N$2:$N$20129, 0)), ""), "")</f>
        <v/>
      </c>
      <c r="K878" s="19"/>
      <c r="L878" s="20"/>
      <c r="M878" s="21"/>
      <c r="N878" s="21"/>
      <c r="O878" s="21"/>
      <c r="P878" s="22"/>
      <c r="Q878" s="21"/>
      <c r="R878" s="21"/>
      <c r="S878" s="20">
        <v>0</v>
      </c>
      <c r="T878" s="20">
        <v>0</v>
      </c>
      <c r="U878" s="23"/>
      <c r="V8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8" s="25"/>
      <c r="X878" s="26" t="str">
        <f>CONCATENATE(Passout2023[[#This Row], [Batch Start Semester]], "-", Passout2023[[#This Row], [Batch Start Year]], "-", Passout2023[[#This Row], [Degree Duration (year)]])</f>
        <v>--</v>
      </c>
      <c r="Y878" s="32"/>
      <c r="Z878" s="32"/>
      <c r="AA878" s="32"/>
      <c r="AB878" s="32"/>
      <c r="AC878" s="32"/>
      <c r="AD878" s="32"/>
      <c r="AE878" s="28">
        <f>COUNTA(Passout2023[[#This Row], [UNIVERSITY_DEGREE_PROGRAM_ID]:[(Graduated) Degree Awarded Female]])</f>
        <v>2</v>
      </c>
    </row>
    <row r="879" s="2" customFormat="1" ht="35.1" customHeight="1">
      <c r="A879" s="29" t="str">
        <f>IFERROR(IF($N879 &lt;&gt; "#Na", INDEX(Degree_Information!$A$2:$A$20129, MATCH(Passout2023[[#This Row], [UNIVERSITY_DEGREE_PROGRAM_ID]], Degree_Information!$N$2:$N$20129, 0)), ""), "")</f>
        <v/>
      </c>
      <c r="B879" s="29" t="str">
        <f>IFERROR(IF($N879 &lt;&gt; "#Na", INDEX(Degree_Information!$B$2:$B$20129, MATCH(Passout2023[[#This Row], [UNIVERSITY_DEGREE_PROGRAM_ID]], Degree_Information!$N$2:$N$20129, 0)), ""), "")</f>
        <v/>
      </c>
      <c r="C879" s="29" t="str">
        <f>IFERROR(IF($N879 &lt;&gt; "#Na", INDEX(Degree_Information!$E$2:$E$20129, MATCH(Passout2023[[#This Row], [UNIVERSITY_DEGREE_PROGRAM_ID]], Degree_Information!$N$2:$N$20129, 0)), ""), "")</f>
        <v/>
      </c>
      <c r="D879" s="29" t="str">
        <f>IFERROR(IF($N879 &lt;&gt; "#Na", INDEX(Degree_Information!$D$2:$D$20129, MATCH(Passout2023[[#This Row], [UNIVERSITY_DEGREE_PROGRAM_ID]], Degree_Information!$N$2:$N$20129, 0)), ""), "")</f>
        <v/>
      </c>
      <c r="E879" s="29" t="str">
        <f>IFERROR(IF($N879 &lt;&gt; "#Na", INDEX(Degree_Information!$F$2:$F$20129, MATCH(Passout2023[[#This Row], [UNIVERSITY_DEGREE_PROGRAM_ID]], Degree_Information!$N$2:$N$20129, 0)), ""), "")</f>
        <v/>
      </c>
      <c r="F879" s="29" t="str">
        <f>IFERROR(IF($N879 &lt;&gt; "#Na", INDEX(Degree_Information!$K$2:$K$20129, MATCH(Passout2023[[#This Row], [UNIVERSITY_DEGREE_PROGRAM_ID]], Degree_Information!$N$2:$N$20129, 0)), ""), "")</f>
        <v/>
      </c>
      <c r="G879" s="29" t="str">
        <f>IFERROR(IF($N879 &lt;&gt; "#Na", INDEX(Degree_Information!$G$2:$G$20129, MATCH(Passout2023[[#This Row], [UNIVERSITY_DEGREE_PROGRAM_ID]], Degree_Information!$N$2:$N$20129, 0)), ""), "")</f>
        <v/>
      </c>
      <c r="H879" s="29" t="str">
        <f>IFERROR(IF($N879 &lt;&gt; "#Na", INDEX(Degree_Information!$I$2:$I$20129, MATCH(Passout2023[[#This Row], [UNIVERSITY_DEGREE_PROGRAM_ID]], Degree_Information!$N$2:$N$20129, 0)), ""), "")</f>
        <v/>
      </c>
      <c r="I879" s="6" t="str">
        <f>IFERROR(IF($N879 &lt;&gt; "#Na", INDEX(Degree_Information!$H$2:$H$20129, MATCH(Passout2023[[#This Row], [UNIVERSITY_DEGREE_PROGRAM_ID]], Degree_Information!$N$2:$N$20129, 0)), ""), "")</f>
        <v/>
      </c>
      <c r="J879" s="6" t="str">
        <f>IFERROR(IF($N879 &lt;&gt; "#Na", INDEX(Degree_Information!$J$2:$J$20129, MATCH(Passout2023[[#This Row], [UNIVERSITY_DEGREE_PROGRAM_ID]], Degree_Information!$N$2:$N$20129, 0)), ""), "")</f>
        <v/>
      </c>
      <c r="K879" s="19"/>
      <c r="L879" s="20"/>
      <c r="M879" s="21"/>
      <c r="N879" s="21"/>
      <c r="O879" s="21"/>
      <c r="P879" s="22"/>
      <c r="Q879" s="21"/>
      <c r="R879" s="21"/>
      <c r="S879" s="20">
        <v>0</v>
      </c>
      <c r="T879" s="20">
        <v>0</v>
      </c>
      <c r="U879" s="23"/>
      <c r="V8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79" s="25"/>
      <c r="X879" s="26" t="str">
        <f>CONCATENATE(Passout2023[[#This Row], [Batch Start Semester]], "-", Passout2023[[#This Row], [Batch Start Year]], "-", Passout2023[[#This Row], [Degree Duration (year)]])</f>
        <v>--</v>
      </c>
      <c r="Y879" s="32"/>
      <c r="Z879" s="32"/>
      <c r="AA879" s="32"/>
      <c r="AB879" s="32"/>
      <c r="AC879" s="32"/>
      <c r="AD879" s="32"/>
      <c r="AE879" s="28">
        <f>COUNTA(Passout2023[[#This Row], [UNIVERSITY_DEGREE_PROGRAM_ID]:[(Graduated) Degree Awarded Female]])</f>
        <v>2</v>
      </c>
    </row>
    <row r="880" s="2" customFormat="1" ht="35.1" customHeight="1">
      <c r="A880" s="29" t="str">
        <f>IFERROR(IF($N880 &lt;&gt; "#Na", INDEX(Degree_Information!$A$2:$A$20129, MATCH(Passout2023[[#This Row], [UNIVERSITY_DEGREE_PROGRAM_ID]], Degree_Information!$N$2:$N$20129, 0)), ""), "")</f>
        <v/>
      </c>
      <c r="B880" s="29" t="str">
        <f>IFERROR(IF($N880 &lt;&gt; "#Na", INDEX(Degree_Information!$B$2:$B$20129, MATCH(Passout2023[[#This Row], [UNIVERSITY_DEGREE_PROGRAM_ID]], Degree_Information!$N$2:$N$20129, 0)), ""), "")</f>
        <v/>
      </c>
      <c r="C880" s="29" t="str">
        <f>IFERROR(IF($N880 &lt;&gt; "#Na", INDEX(Degree_Information!$E$2:$E$20129, MATCH(Passout2023[[#This Row], [UNIVERSITY_DEGREE_PROGRAM_ID]], Degree_Information!$N$2:$N$20129, 0)), ""), "")</f>
        <v/>
      </c>
      <c r="D880" s="29" t="str">
        <f>IFERROR(IF($N880 &lt;&gt; "#Na", INDEX(Degree_Information!$D$2:$D$20129, MATCH(Passout2023[[#This Row], [UNIVERSITY_DEGREE_PROGRAM_ID]], Degree_Information!$N$2:$N$20129, 0)), ""), "")</f>
        <v/>
      </c>
      <c r="E880" s="29" t="str">
        <f>IFERROR(IF($N880 &lt;&gt; "#Na", INDEX(Degree_Information!$F$2:$F$20129, MATCH(Passout2023[[#This Row], [UNIVERSITY_DEGREE_PROGRAM_ID]], Degree_Information!$N$2:$N$20129, 0)), ""), "")</f>
        <v/>
      </c>
      <c r="F880" s="29" t="str">
        <f>IFERROR(IF($N880 &lt;&gt; "#Na", INDEX(Degree_Information!$K$2:$K$20129, MATCH(Passout2023[[#This Row], [UNIVERSITY_DEGREE_PROGRAM_ID]], Degree_Information!$N$2:$N$20129, 0)), ""), "")</f>
        <v/>
      </c>
      <c r="G880" s="29" t="str">
        <f>IFERROR(IF($N880 &lt;&gt; "#Na", INDEX(Degree_Information!$G$2:$G$20129, MATCH(Passout2023[[#This Row], [UNIVERSITY_DEGREE_PROGRAM_ID]], Degree_Information!$N$2:$N$20129, 0)), ""), "")</f>
        <v/>
      </c>
      <c r="H880" s="29" t="str">
        <f>IFERROR(IF($N880 &lt;&gt; "#Na", INDEX(Degree_Information!$I$2:$I$20129, MATCH(Passout2023[[#This Row], [UNIVERSITY_DEGREE_PROGRAM_ID]], Degree_Information!$N$2:$N$20129, 0)), ""), "")</f>
        <v/>
      </c>
      <c r="I880" s="6" t="str">
        <f>IFERROR(IF($N880 &lt;&gt; "#Na", INDEX(Degree_Information!$H$2:$H$20129, MATCH(Passout2023[[#This Row], [UNIVERSITY_DEGREE_PROGRAM_ID]], Degree_Information!$N$2:$N$20129, 0)), ""), "")</f>
        <v/>
      </c>
      <c r="J880" s="6" t="str">
        <f>IFERROR(IF($N880 &lt;&gt; "#Na", INDEX(Degree_Information!$J$2:$J$20129, MATCH(Passout2023[[#This Row], [UNIVERSITY_DEGREE_PROGRAM_ID]], Degree_Information!$N$2:$N$20129, 0)), ""), "")</f>
        <v/>
      </c>
      <c r="K880" s="19"/>
      <c r="L880" s="20"/>
      <c r="M880" s="21"/>
      <c r="N880" s="21"/>
      <c r="O880" s="21"/>
      <c r="P880" s="22"/>
      <c r="Q880" s="21"/>
      <c r="R880" s="21"/>
      <c r="S880" s="20">
        <v>0</v>
      </c>
      <c r="T880" s="20">
        <v>0</v>
      </c>
      <c r="U880" s="23"/>
      <c r="V8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0" s="25"/>
      <c r="X880" s="26" t="str">
        <f>CONCATENATE(Passout2023[[#This Row], [Batch Start Semester]], "-", Passout2023[[#This Row], [Batch Start Year]], "-", Passout2023[[#This Row], [Degree Duration (year)]])</f>
        <v>--</v>
      </c>
      <c r="Y880" s="32"/>
      <c r="Z880" s="32"/>
      <c r="AA880" s="32"/>
      <c r="AB880" s="32"/>
      <c r="AC880" s="32"/>
      <c r="AD880" s="32"/>
      <c r="AE880" s="28">
        <f>COUNTA(Passout2023[[#This Row], [UNIVERSITY_DEGREE_PROGRAM_ID]:[(Graduated) Degree Awarded Female]])</f>
        <v>2</v>
      </c>
    </row>
    <row r="881" s="2" customFormat="1" ht="35.1" customHeight="1">
      <c r="A881" s="29" t="str">
        <f>IFERROR(IF($N881 &lt;&gt; "#Na", INDEX(Degree_Information!$A$2:$A$20129, MATCH(Passout2023[[#This Row], [UNIVERSITY_DEGREE_PROGRAM_ID]], Degree_Information!$N$2:$N$20129, 0)), ""), "")</f>
        <v/>
      </c>
      <c r="B881" s="29" t="str">
        <f>IFERROR(IF($N881 &lt;&gt; "#Na", INDEX(Degree_Information!$B$2:$B$20129, MATCH(Passout2023[[#This Row], [UNIVERSITY_DEGREE_PROGRAM_ID]], Degree_Information!$N$2:$N$20129, 0)), ""), "")</f>
        <v/>
      </c>
      <c r="C881" s="29" t="str">
        <f>IFERROR(IF($N881 &lt;&gt; "#Na", INDEX(Degree_Information!$E$2:$E$20129, MATCH(Passout2023[[#This Row], [UNIVERSITY_DEGREE_PROGRAM_ID]], Degree_Information!$N$2:$N$20129, 0)), ""), "")</f>
        <v/>
      </c>
      <c r="D881" s="29" t="str">
        <f>IFERROR(IF($N881 &lt;&gt; "#Na", INDEX(Degree_Information!$D$2:$D$20129, MATCH(Passout2023[[#This Row], [UNIVERSITY_DEGREE_PROGRAM_ID]], Degree_Information!$N$2:$N$20129, 0)), ""), "")</f>
        <v/>
      </c>
      <c r="E881" s="29" t="str">
        <f>IFERROR(IF($N881 &lt;&gt; "#Na", INDEX(Degree_Information!$F$2:$F$20129, MATCH(Passout2023[[#This Row], [UNIVERSITY_DEGREE_PROGRAM_ID]], Degree_Information!$N$2:$N$20129, 0)), ""), "")</f>
        <v/>
      </c>
      <c r="F881" s="29" t="str">
        <f>IFERROR(IF($N881 &lt;&gt; "#Na", INDEX(Degree_Information!$K$2:$K$20129, MATCH(Passout2023[[#This Row], [UNIVERSITY_DEGREE_PROGRAM_ID]], Degree_Information!$N$2:$N$20129, 0)), ""), "")</f>
        <v/>
      </c>
      <c r="G881" s="29" t="str">
        <f>IFERROR(IF($N881 &lt;&gt; "#Na", INDEX(Degree_Information!$G$2:$G$20129, MATCH(Passout2023[[#This Row], [UNIVERSITY_DEGREE_PROGRAM_ID]], Degree_Information!$N$2:$N$20129, 0)), ""), "")</f>
        <v/>
      </c>
      <c r="H881" s="29" t="str">
        <f>IFERROR(IF($N881 &lt;&gt; "#Na", INDEX(Degree_Information!$I$2:$I$20129, MATCH(Passout2023[[#This Row], [UNIVERSITY_DEGREE_PROGRAM_ID]], Degree_Information!$N$2:$N$20129, 0)), ""), "")</f>
        <v/>
      </c>
      <c r="I881" s="6" t="str">
        <f>IFERROR(IF($N881 &lt;&gt; "#Na", INDEX(Degree_Information!$H$2:$H$20129, MATCH(Passout2023[[#This Row], [UNIVERSITY_DEGREE_PROGRAM_ID]], Degree_Information!$N$2:$N$20129, 0)), ""), "")</f>
        <v/>
      </c>
      <c r="J881" s="6" t="str">
        <f>IFERROR(IF($N881 &lt;&gt; "#Na", INDEX(Degree_Information!$J$2:$J$20129, MATCH(Passout2023[[#This Row], [UNIVERSITY_DEGREE_PROGRAM_ID]], Degree_Information!$N$2:$N$20129, 0)), ""), "")</f>
        <v/>
      </c>
      <c r="K881" s="19"/>
      <c r="L881" s="20"/>
      <c r="M881" s="21"/>
      <c r="N881" s="21"/>
      <c r="O881" s="21"/>
      <c r="P881" s="22"/>
      <c r="Q881" s="21"/>
      <c r="R881" s="21"/>
      <c r="S881" s="20">
        <v>0</v>
      </c>
      <c r="T881" s="20">
        <v>0</v>
      </c>
      <c r="U881" s="23"/>
      <c r="V8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1" s="25"/>
      <c r="X881" s="26" t="str">
        <f>CONCATENATE(Passout2023[[#This Row], [Batch Start Semester]], "-", Passout2023[[#This Row], [Batch Start Year]], "-", Passout2023[[#This Row], [Degree Duration (year)]])</f>
        <v>--</v>
      </c>
      <c r="Y881" s="32"/>
      <c r="Z881" s="32"/>
      <c r="AA881" s="32"/>
      <c r="AB881" s="32"/>
      <c r="AC881" s="32"/>
      <c r="AD881" s="32"/>
      <c r="AE881" s="28">
        <f>COUNTA(Passout2023[[#This Row], [UNIVERSITY_DEGREE_PROGRAM_ID]:[(Graduated) Degree Awarded Female]])</f>
        <v>2</v>
      </c>
    </row>
    <row r="882" s="2" customFormat="1" ht="35.1" customHeight="1">
      <c r="A882" s="29" t="str">
        <f>IFERROR(IF($N882 &lt;&gt; "#Na", INDEX(Degree_Information!$A$2:$A$20129, MATCH(Passout2023[[#This Row], [UNIVERSITY_DEGREE_PROGRAM_ID]], Degree_Information!$N$2:$N$20129, 0)), ""), "")</f>
        <v/>
      </c>
      <c r="B882" s="29" t="str">
        <f>IFERROR(IF($N882 &lt;&gt; "#Na", INDEX(Degree_Information!$B$2:$B$20129, MATCH(Passout2023[[#This Row], [UNIVERSITY_DEGREE_PROGRAM_ID]], Degree_Information!$N$2:$N$20129, 0)), ""), "")</f>
        <v/>
      </c>
      <c r="C882" s="29" t="str">
        <f>IFERROR(IF($N882 &lt;&gt; "#Na", INDEX(Degree_Information!$E$2:$E$20129, MATCH(Passout2023[[#This Row], [UNIVERSITY_DEGREE_PROGRAM_ID]], Degree_Information!$N$2:$N$20129, 0)), ""), "")</f>
        <v/>
      </c>
      <c r="D882" s="29" t="str">
        <f>IFERROR(IF($N882 &lt;&gt; "#Na", INDEX(Degree_Information!$D$2:$D$20129, MATCH(Passout2023[[#This Row], [UNIVERSITY_DEGREE_PROGRAM_ID]], Degree_Information!$N$2:$N$20129, 0)), ""), "")</f>
        <v/>
      </c>
      <c r="E882" s="29" t="str">
        <f>IFERROR(IF($N882 &lt;&gt; "#Na", INDEX(Degree_Information!$F$2:$F$20129, MATCH(Passout2023[[#This Row], [UNIVERSITY_DEGREE_PROGRAM_ID]], Degree_Information!$N$2:$N$20129, 0)), ""), "")</f>
        <v/>
      </c>
      <c r="F882" s="29" t="str">
        <f>IFERROR(IF($N882 &lt;&gt; "#Na", INDEX(Degree_Information!$K$2:$K$20129, MATCH(Passout2023[[#This Row], [UNIVERSITY_DEGREE_PROGRAM_ID]], Degree_Information!$N$2:$N$20129, 0)), ""), "")</f>
        <v/>
      </c>
      <c r="G882" s="29" t="str">
        <f>IFERROR(IF($N882 &lt;&gt; "#Na", INDEX(Degree_Information!$G$2:$G$20129, MATCH(Passout2023[[#This Row], [UNIVERSITY_DEGREE_PROGRAM_ID]], Degree_Information!$N$2:$N$20129, 0)), ""), "")</f>
        <v/>
      </c>
      <c r="H882" s="29" t="str">
        <f>IFERROR(IF($N882 &lt;&gt; "#Na", INDEX(Degree_Information!$I$2:$I$20129, MATCH(Passout2023[[#This Row], [UNIVERSITY_DEGREE_PROGRAM_ID]], Degree_Information!$N$2:$N$20129, 0)), ""), "")</f>
        <v/>
      </c>
      <c r="I882" s="6" t="str">
        <f>IFERROR(IF($N882 &lt;&gt; "#Na", INDEX(Degree_Information!$H$2:$H$20129, MATCH(Passout2023[[#This Row], [UNIVERSITY_DEGREE_PROGRAM_ID]], Degree_Information!$N$2:$N$20129, 0)), ""), "")</f>
        <v/>
      </c>
      <c r="J882" s="6" t="str">
        <f>IFERROR(IF($N882 &lt;&gt; "#Na", INDEX(Degree_Information!$J$2:$J$20129, MATCH(Passout2023[[#This Row], [UNIVERSITY_DEGREE_PROGRAM_ID]], Degree_Information!$N$2:$N$20129, 0)), ""), "")</f>
        <v/>
      </c>
      <c r="K882" s="19"/>
      <c r="L882" s="20"/>
      <c r="M882" s="21"/>
      <c r="N882" s="21"/>
      <c r="O882" s="21"/>
      <c r="P882" s="22"/>
      <c r="Q882" s="21"/>
      <c r="R882" s="21"/>
      <c r="S882" s="20">
        <v>0</v>
      </c>
      <c r="T882" s="20">
        <v>0</v>
      </c>
      <c r="U882" s="23"/>
      <c r="V8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2" s="25"/>
      <c r="X882" s="26" t="str">
        <f>CONCATENATE(Passout2023[[#This Row], [Batch Start Semester]], "-", Passout2023[[#This Row], [Batch Start Year]], "-", Passout2023[[#This Row], [Degree Duration (year)]])</f>
        <v>--</v>
      </c>
      <c r="Y882" s="32"/>
      <c r="Z882" s="32"/>
      <c r="AA882" s="32"/>
      <c r="AB882" s="32"/>
      <c r="AC882" s="32"/>
      <c r="AD882" s="32"/>
      <c r="AE882" s="28">
        <f>COUNTA(Passout2023[[#This Row], [UNIVERSITY_DEGREE_PROGRAM_ID]:[(Graduated) Degree Awarded Female]])</f>
        <v>2</v>
      </c>
    </row>
    <row r="883" s="2" customFormat="1" ht="35.1" customHeight="1">
      <c r="A883" s="29" t="str">
        <f>IFERROR(IF($N883 &lt;&gt; "#Na", INDEX(Degree_Information!$A$2:$A$20129, MATCH(Passout2023[[#This Row], [UNIVERSITY_DEGREE_PROGRAM_ID]], Degree_Information!$N$2:$N$20129, 0)), ""), "")</f>
        <v/>
      </c>
      <c r="B883" s="29" t="str">
        <f>IFERROR(IF($N883 &lt;&gt; "#Na", INDEX(Degree_Information!$B$2:$B$20129, MATCH(Passout2023[[#This Row], [UNIVERSITY_DEGREE_PROGRAM_ID]], Degree_Information!$N$2:$N$20129, 0)), ""), "")</f>
        <v/>
      </c>
      <c r="C883" s="29" t="str">
        <f>IFERROR(IF($N883 &lt;&gt; "#Na", INDEX(Degree_Information!$E$2:$E$20129, MATCH(Passout2023[[#This Row], [UNIVERSITY_DEGREE_PROGRAM_ID]], Degree_Information!$N$2:$N$20129, 0)), ""), "")</f>
        <v/>
      </c>
      <c r="D883" s="29" t="str">
        <f>IFERROR(IF($N883 &lt;&gt; "#Na", INDEX(Degree_Information!$D$2:$D$20129, MATCH(Passout2023[[#This Row], [UNIVERSITY_DEGREE_PROGRAM_ID]], Degree_Information!$N$2:$N$20129, 0)), ""), "")</f>
        <v/>
      </c>
      <c r="E883" s="29" t="str">
        <f>IFERROR(IF($N883 &lt;&gt; "#Na", INDEX(Degree_Information!$F$2:$F$20129, MATCH(Passout2023[[#This Row], [UNIVERSITY_DEGREE_PROGRAM_ID]], Degree_Information!$N$2:$N$20129, 0)), ""), "")</f>
        <v/>
      </c>
      <c r="F883" s="29" t="str">
        <f>IFERROR(IF($N883 &lt;&gt; "#Na", INDEX(Degree_Information!$K$2:$K$20129, MATCH(Passout2023[[#This Row], [UNIVERSITY_DEGREE_PROGRAM_ID]], Degree_Information!$N$2:$N$20129, 0)), ""), "")</f>
        <v/>
      </c>
      <c r="G883" s="29" t="str">
        <f>IFERROR(IF($N883 &lt;&gt; "#Na", INDEX(Degree_Information!$G$2:$G$20129, MATCH(Passout2023[[#This Row], [UNIVERSITY_DEGREE_PROGRAM_ID]], Degree_Information!$N$2:$N$20129, 0)), ""), "")</f>
        <v/>
      </c>
      <c r="H883" s="29" t="str">
        <f>IFERROR(IF($N883 &lt;&gt; "#Na", INDEX(Degree_Information!$I$2:$I$20129, MATCH(Passout2023[[#This Row], [UNIVERSITY_DEGREE_PROGRAM_ID]], Degree_Information!$N$2:$N$20129, 0)), ""), "")</f>
        <v/>
      </c>
      <c r="I883" s="6" t="str">
        <f>IFERROR(IF($N883 &lt;&gt; "#Na", INDEX(Degree_Information!$H$2:$H$20129, MATCH(Passout2023[[#This Row], [UNIVERSITY_DEGREE_PROGRAM_ID]], Degree_Information!$N$2:$N$20129, 0)), ""), "")</f>
        <v/>
      </c>
      <c r="J883" s="6" t="str">
        <f>IFERROR(IF($N883 &lt;&gt; "#Na", INDEX(Degree_Information!$J$2:$J$20129, MATCH(Passout2023[[#This Row], [UNIVERSITY_DEGREE_PROGRAM_ID]], Degree_Information!$N$2:$N$20129, 0)), ""), "")</f>
        <v/>
      </c>
      <c r="K883" s="19"/>
      <c r="L883" s="20"/>
      <c r="M883" s="21"/>
      <c r="N883" s="21"/>
      <c r="O883" s="21"/>
      <c r="P883" s="22"/>
      <c r="Q883" s="21"/>
      <c r="R883" s="21"/>
      <c r="S883" s="20">
        <v>0</v>
      </c>
      <c r="T883" s="20">
        <v>0</v>
      </c>
      <c r="U883" s="23"/>
      <c r="V8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3" s="25"/>
      <c r="X883" s="26" t="str">
        <f>CONCATENATE(Passout2023[[#This Row], [Batch Start Semester]], "-", Passout2023[[#This Row], [Batch Start Year]], "-", Passout2023[[#This Row], [Degree Duration (year)]])</f>
        <v>--</v>
      </c>
      <c r="Y883" s="32"/>
      <c r="Z883" s="32"/>
      <c r="AA883" s="32"/>
      <c r="AB883" s="32"/>
      <c r="AC883" s="32"/>
      <c r="AD883" s="32"/>
      <c r="AE883" s="28">
        <f>COUNTA(Passout2023[[#This Row], [UNIVERSITY_DEGREE_PROGRAM_ID]:[(Graduated) Degree Awarded Female]])</f>
        <v>2</v>
      </c>
    </row>
    <row r="884" s="2" customFormat="1" ht="35.1" customHeight="1">
      <c r="A884" s="29" t="str">
        <f>IFERROR(IF($N884 &lt;&gt; "#Na", INDEX(Degree_Information!$A$2:$A$20129, MATCH(Passout2023[[#This Row], [UNIVERSITY_DEGREE_PROGRAM_ID]], Degree_Information!$N$2:$N$20129, 0)), ""), "")</f>
        <v/>
      </c>
      <c r="B884" s="29" t="str">
        <f>IFERROR(IF($N884 &lt;&gt; "#Na", INDEX(Degree_Information!$B$2:$B$20129, MATCH(Passout2023[[#This Row], [UNIVERSITY_DEGREE_PROGRAM_ID]], Degree_Information!$N$2:$N$20129, 0)), ""), "")</f>
        <v/>
      </c>
      <c r="C884" s="29" t="str">
        <f>IFERROR(IF($N884 &lt;&gt; "#Na", INDEX(Degree_Information!$E$2:$E$20129, MATCH(Passout2023[[#This Row], [UNIVERSITY_DEGREE_PROGRAM_ID]], Degree_Information!$N$2:$N$20129, 0)), ""), "")</f>
        <v/>
      </c>
      <c r="D884" s="29" t="str">
        <f>IFERROR(IF($N884 &lt;&gt; "#Na", INDEX(Degree_Information!$D$2:$D$20129, MATCH(Passout2023[[#This Row], [UNIVERSITY_DEGREE_PROGRAM_ID]], Degree_Information!$N$2:$N$20129, 0)), ""), "")</f>
        <v/>
      </c>
      <c r="E884" s="29" t="str">
        <f>IFERROR(IF($N884 &lt;&gt; "#Na", INDEX(Degree_Information!$F$2:$F$20129, MATCH(Passout2023[[#This Row], [UNIVERSITY_DEGREE_PROGRAM_ID]], Degree_Information!$N$2:$N$20129, 0)), ""), "")</f>
        <v/>
      </c>
      <c r="F884" s="29" t="str">
        <f>IFERROR(IF($N884 &lt;&gt; "#Na", INDEX(Degree_Information!$K$2:$K$20129, MATCH(Passout2023[[#This Row], [UNIVERSITY_DEGREE_PROGRAM_ID]], Degree_Information!$N$2:$N$20129, 0)), ""), "")</f>
        <v/>
      </c>
      <c r="G884" s="29" t="str">
        <f>IFERROR(IF($N884 &lt;&gt; "#Na", INDEX(Degree_Information!$G$2:$G$20129, MATCH(Passout2023[[#This Row], [UNIVERSITY_DEGREE_PROGRAM_ID]], Degree_Information!$N$2:$N$20129, 0)), ""), "")</f>
        <v/>
      </c>
      <c r="H884" s="29" t="str">
        <f>IFERROR(IF($N884 &lt;&gt; "#Na", INDEX(Degree_Information!$I$2:$I$20129, MATCH(Passout2023[[#This Row], [UNIVERSITY_DEGREE_PROGRAM_ID]], Degree_Information!$N$2:$N$20129, 0)), ""), "")</f>
        <v/>
      </c>
      <c r="I884" s="6" t="str">
        <f>IFERROR(IF($N884 &lt;&gt; "#Na", INDEX(Degree_Information!$H$2:$H$20129, MATCH(Passout2023[[#This Row], [UNIVERSITY_DEGREE_PROGRAM_ID]], Degree_Information!$N$2:$N$20129, 0)), ""), "")</f>
        <v/>
      </c>
      <c r="J884" s="6" t="str">
        <f>IFERROR(IF($N884 &lt;&gt; "#Na", INDEX(Degree_Information!$J$2:$J$20129, MATCH(Passout2023[[#This Row], [UNIVERSITY_DEGREE_PROGRAM_ID]], Degree_Information!$N$2:$N$20129, 0)), ""), "")</f>
        <v/>
      </c>
      <c r="K884" s="19"/>
      <c r="L884" s="20"/>
      <c r="M884" s="21"/>
      <c r="N884" s="21"/>
      <c r="O884" s="21"/>
      <c r="P884" s="22"/>
      <c r="Q884" s="21"/>
      <c r="R884" s="21"/>
      <c r="S884" s="20">
        <v>0</v>
      </c>
      <c r="T884" s="20">
        <v>0</v>
      </c>
      <c r="U884" s="23"/>
      <c r="V8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4" s="25"/>
      <c r="X884" s="26" t="str">
        <f>CONCATENATE(Passout2023[[#This Row], [Batch Start Semester]], "-", Passout2023[[#This Row], [Batch Start Year]], "-", Passout2023[[#This Row], [Degree Duration (year)]])</f>
        <v>--</v>
      </c>
      <c r="Y884" s="32"/>
      <c r="Z884" s="32"/>
      <c r="AA884" s="32"/>
      <c r="AB884" s="32"/>
      <c r="AC884" s="32"/>
      <c r="AD884" s="32"/>
      <c r="AE884" s="28">
        <f>COUNTA(Passout2023[[#This Row], [UNIVERSITY_DEGREE_PROGRAM_ID]:[(Graduated) Degree Awarded Female]])</f>
        <v>2</v>
      </c>
    </row>
    <row r="885" s="2" customFormat="1" ht="35.1" customHeight="1">
      <c r="A885" s="29" t="str">
        <f>IFERROR(IF($N885 &lt;&gt; "#Na", INDEX(Degree_Information!$A$2:$A$20129, MATCH(Passout2023[[#This Row], [UNIVERSITY_DEGREE_PROGRAM_ID]], Degree_Information!$N$2:$N$20129, 0)), ""), "")</f>
        <v/>
      </c>
      <c r="B885" s="29" t="str">
        <f>IFERROR(IF($N885 &lt;&gt; "#Na", INDEX(Degree_Information!$B$2:$B$20129, MATCH(Passout2023[[#This Row], [UNIVERSITY_DEGREE_PROGRAM_ID]], Degree_Information!$N$2:$N$20129, 0)), ""), "")</f>
        <v/>
      </c>
      <c r="C885" s="29" t="str">
        <f>IFERROR(IF($N885 &lt;&gt; "#Na", INDEX(Degree_Information!$E$2:$E$20129, MATCH(Passout2023[[#This Row], [UNIVERSITY_DEGREE_PROGRAM_ID]], Degree_Information!$N$2:$N$20129, 0)), ""), "")</f>
        <v/>
      </c>
      <c r="D885" s="29" t="str">
        <f>IFERROR(IF($N885 &lt;&gt; "#Na", INDEX(Degree_Information!$D$2:$D$20129, MATCH(Passout2023[[#This Row], [UNIVERSITY_DEGREE_PROGRAM_ID]], Degree_Information!$N$2:$N$20129, 0)), ""), "")</f>
        <v/>
      </c>
      <c r="E885" s="29" t="str">
        <f>IFERROR(IF($N885 &lt;&gt; "#Na", INDEX(Degree_Information!$F$2:$F$20129, MATCH(Passout2023[[#This Row], [UNIVERSITY_DEGREE_PROGRAM_ID]], Degree_Information!$N$2:$N$20129, 0)), ""), "")</f>
        <v/>
      </c>
      <c r="F885" s="29" t="str">
        <f>IFERROR(IF($N885 &lt;&gt; "#Na", INDEX(Degree_Information!$K$2:$K$20129, MATCH(Passout2023[[#This Row], [UNIVERSITY_DEGREE_PROGRAM_ID]], Degree_Information!$N$2:$N$20129, 0)), ""), "")</f>
        <v/>
      </c>
      <c r="G885" s="29" t="str">
        <f>IFERROR(IF($N885 &lt;&gt; "#Na", INDEX(Degree_Information!$G$2:$G$20129, MATCH(Passout2023[[#This Row], [UNIVERSITY_DEGREE_PROGRAM_ID]], Degree_Information!$N$2:$N$20129, 0)), ""), "")</f>
        <v/>
      </c>
      <c r="H885" s="29" t="str">
        <f>IFERROR(IF($N885 &lt;&gt; "#Na", INDEX(Degree_Information!$I$2:$I$20129, MATCH(Passout2023[[#This Row], [UNIVERSITY_DEGREE_PROGRAM_ID]], Degree_Information!$N$2:$N$20129, 0)), ""), "")</f>
        <v/>
      </c>
      <c r="I885" s="6" t="str">
        <f>IFERROR(IF($N885 &lt;&gt; "#Na", INDEX(Degree_Information!$H$2:$H$20129, MATCH(Passout2023[[#This Row], [UNIVERSITY_DEGREE_PROGRAM_ID]], Degree_Information!$N$2:$N$20129, 0)), ""), "")</f>
        <v/>
      </c>
      <c r="J885" s="6" t="str">
        <f>IFERROR(IF($N885 &lt;&gt; "#Na", INDEX(Degree_Information!$J$2:$J$20129, MATCH(Passout2023[[#This Row], [UNIVERSITY_DEGREE_PROGRAM_ID]], Degree_Information!$N$2:$N$20129, 0)), ""), "")</f>
        <v/>
      </c>
      <c r="K885" s="19"/>
      <c r="L885" s="20"/>
      <c r="M885" s="21"/>
      <c r="N885" s="21"/>
      <c r="O885" s="21"/>
      <c r="P885" s="22"/>
      <c r="Q885" s="21"/>
      <c r="R885" s="21"/>
      <c r="S885" s="20">
        <v>0</v>
      </c>
      <c r="T885" s="20">
        <v>0</v>
      </c>
      <c r="U885" s="23"/>
      <c r="V8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5" s="25"/>
      <c r="X885" s="26" t="str">
        <f>CONCATENATE(Passout2023[[#This Row], [Batch Start Semester]], "-", Passout2023[[#This Row], [Batch Start Year]], "-", Passout2023[[#This Row], [Degree Duration (year)]])</f>
        <v>--</v>
      </c>
      <c r="Y885" s="32"/>
      <c r="Z885" s="32"/>
      <c r="AA885" s="32"/>
      <c r="AB885" s="32"/>
      <c r="AC885" s="32"/>
      <c r="AD885" s="32"/>
      <c r="AE885" s="28">
        <f>COUNTA(Passout2023[[#This Row], [UNIVERSITY_DEGREE_PROGRAM_ID]:[(Graduated) Degree Awarded Female]])</f>
        <v>2</v>
      </c>
    </row>
    <row r="886" s="2" customFormat="1" ht="35.1" customHeight="1">
      <c r="A886" s="29" t="str">
        <f>IFERROR(IF($N886 &lt;&gt; "#Na", INDEX(Degree_Information!$A$2:$A$20129, MATCH(Passout2023[[#This Row], [UNIVERSITY_DEGREE_PROGRAM_ID]], Degree_Information!$N$2:$N$20129, 0)), ""), "")</f>
        <v/>
      </c>
      <c r="B886" s="29" t="str">
        <f>IFERROR(IF($N886 &lt;&gt; "#Na", INDEX(Degree_Information!$B$2:$B$20129, MATCH(Passout2023[[#This Row], [UNIVERSITY_DEGREE_PROGRAM_ID]], Degree_Information!$N$2:$N$20129, 0)), ""), "")</f>
        <v/>
      </c>
      <c r="C886" s="29" t="str">
        <f>IFERROR(IF($N886 &lt;&gt; "#Na", INDEX(Degree_Information!$E$2:$E$20129, MATCH(Passout2023[[#This Row], [UNIVERSITY_DEGREE_PROGRAM_ID]], Degree_Information!$N$2:$N$20129, 0)), ""), "")</f>
        <v/>
      </c>
      <c r="D886" s="29" t="str">
        <f>IFERROR(IF($N886 &lt;&gt; "#Na", INDEX(Degree_Information!$D$2:$D$20129, MATCH(Passout2023[[#This Row], [UNIVERSITY_DEGREE_PROGRAM_ID]], Degree_Information!$N$2:$N$20129, 0)), ""), "")</f>
        <v/>
      </c>
      <c r="E886" s="29" t="str">
        <f>IFERROR(IF($N886 &lt;&gt; "#Na", INDEX(Degree_Information!$F$2:$F$20129, MATCH(Passout2023[[#This Row], [UNIVERSITY_DEGREE_PROGRAM_ID]], Degree_Information!$N$2:$N$20129, 0)), ""), "")</f>
        <v/>
      </c>
      <c r="F886" s="29" t="str">
        <f>IFERROR(IF($N886 &lt;&gt; "#Na", INDEX(Degree_Information!$K$2:$K$20129, MATCH(Passout2023[[#This Row], [UNIVERSITY_DEGREE_PROGRAM_ID]], Degree_Information!$N$2:$N$20129, 0)), ""), "")</f>
        <v/>
      </c>
      <c r="G886" s="29" t="str">
        <f>IFERROR(IF($N886 &lt;&gt; "#Na", INDEX(Degree_Information!$G$2:$G$20129, MATCH(Passout2023[[#This Row], [UNIVERSITY_DEGREE_PROGRAM_ID]], Degree_Information!$N$2:$N$20129, 0)), ""), "")</f>
        <v/>
      </c>
      <c r="H886" s="29" t="str">
        <f>IFERROR(IF($N886 &lt;&gt; "#Na", INDEX(Degree_Information!$I$2:$I$20129, MATCH(Passout2023[[#This Row], [UNIVERSITY_DEGREE_PROGRAM_ID]], Degree_Information!$N$2:$N$20129, 0)), ""), "")</f>
        <v/>
      </c>
      <c r="I886" s="6" t="str">
        <f>IFERROR(IF($N886 &lt;&gt; "#Na", INDEX(Degree_Information!$H$2:$H$20129, MATCH(Passout2023[[#This Row], [UNIVERSITY_DEGREE_PROGRAM_ID]], Degree_Information!$N$2:$N$20129, 0)), ""), "")</f>
        <v/>
      </c>
      <c r="J886" s="6" t="str">
        <f>IFERROR(IF($N886 &lt;&gt; "#Na", INDEX(Degree_Information!$J$2:$J$20129, MATCH(Passout2023[[#This Row], [UNIVERSITY_DEGREE_PROGRAM_ID]], Degree_Information!$N$2:$N$20129, 0)), ""), "")</f>
        <v/>
      </c>
      <c r="K886" s="19"/>
      <c r="L886" s="20"/>
      <c r="M886" s="21"/>
      <c r="N886" s="21"/>
      <c r="O886" s="21"/>
      <c r="P886" s="22"/>
      <c r="Q886" s="21"/>
      <c r="R886" s="21"/>
      <c r="S886" s="20">
        <v>0</v>
      </c>
      <c r="T886" s="20">
        <v>0</v>
      </c>
      <c r="U886" s="23"/>
      <c r="V8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6" s="25"/>
      <c r="X886" s="26" t="str">
        <f>CONCATENATE(Passout2023[[#This Row], [Batch Start Semester]], "-", Passout2023[[#This Row], [Batch Start Year]], "-", Passout2023[[#This Row], [Degree Duration (year)]])</f>
        <v>--</v>
      </c>
      <c r="Y886" s="32"/>
      <c r="Z886" s="32"/>
      <c r="AA886" s="32"/>
      <c r="AB886" s="32"/>
      <c r="AC886" s="32"/>
      <c r="AD886" s="32"/>
      <c r="AE886" s="28">
        <f>COUNTA(Passout2023[[#This Row], [UNIVERSITY_DEGREE_PROGRAM_ID]:[(Graduated) Degree Awarded Female]])</f>
        <v>2</v>
      </c>
    </row>
    <row r="887" s="2" customFormat="1" ht="35.1" customHeight="1">
      <c r="A887" s="29" t="str">
        <f>IFERROR(IF($N887 &lt;&gt; "#Na", INDEX(Degree_Information!$A$2:$A$20129, MATCH(Passout2023[[#This Row], [UNIVERSITY_DEGREE_PROGRAM_ID]], Degree_Information!$N$2:$N$20129, 0)), ""), "")</f>
        <v/>
      </c>
      <c r="B887" s="29" t="str">
        <f>IFERROR(IF($N887 &lt;&gt; "#Na", INDEX(Degree_Information!$B$2:$B$20129, MATCH(Passout2023[[#This Row], [UNIVERSITY_DEGREE_PROGRAM_ID]], Degree_Information!$N$2:$N$20129, 0)), ""), "")</f>
        <v/>
      </c>
      <c r="C887" s="29" t="str">
        <f>IFERROR(IF($N887 &lt;&gt; "#Na", INDEX(Degree_Information!$E$2:$E$20129, MATCH(Passout2023[[#This Row], [UNIVERSITY_DEGREE_PROGRAM_ID]], Degree_Information!$N$2:$N$20129, 0)), ""), "")</f>
        <v/>
      </c>
      <c r="D887" s="29" t="str">
        <f>IFERROR(IF($N887 &lt;&gt; "#Na", INDEX(Degree_Information!$D$2:$D$20129, MATCH(Passout2023[[#This Row], [UNIVERSITY_DEGREE_PROGRAM_ID]], Degree_Information!$N$2:$N$20129, 0)), ""), "")</f>
        <v/>
      </c>
      <c r="E887" s="29" t="str">
        <f>IFERROR(IF($N887 &lt;&gt; "#Na", INDEX(Degree_Information!$F$2:$F$20129, MATCH(Passout2023[[#This Row], [UNIVERSITY_DEGREE_PROGRAM_ID]], Degree_Information!$N$2:$N$20129, 0)), ""), "")</f>
        <v/>
      </c>
      <c r="F887" s="29" t="str">
        <f>IFERROR(IF($N887 &lt;&gt; "#Na", INDEX(Degree_Information!$K$2:$K$20129, MATCH(Passout2023[[#This Row], [UNIVERSITY_DEGREE_PROGRAM_ID]], Degree_Information!$N$2:$N$20129, 0)), ""), "")</f>
        <v/>
      </c>
      <c r="G887" s="29" t="str">
        <f>IFERROR(IF($N887 &lt;&gt; "#Na", INDEX(Degree_Information!$G$2:$G$20129, MATCH(Passout2023[[#This Row], [UNIVERSITY_DEGREE_PROGRAM_ID]], Degree_Information!$N$2:$N$20129, 0)), ""), "")</f>
        <v/>
      </c>
      <c r="H887" s="29" t="str">
        <f>IFERROR(IF($N887 &lt;&gt; "#Na", INDEX(Degree_Information!$I$2:$I$20129, MATCH(Passout2023[[#This Row], [UNIVERSITY_DEGREE_PROGRAM_ID]], Degree_Information!$N$2:$N$20129, 0)), ""), "")</f>
        <v/>
      </c>
      <c r="I887" s="6" t="str">
        <f>IFERROR(IF($N887 &lt;&gt; "#Na", INDEX(Degree_Information!$H$2:$H$20129, MATCH(Passout2023[[#This Row], [UNIVERSITY_DEGREE_PROGRAM_ID]], Degree_Information!$N$2:$N$20129, 0)), ""), "")</f>
        <v/>
      </c>
      <c r="J887" s="6" t="str">
        <f>IFERROR(IF($N887 &lt;&gt; "#Na", INDEX(Degree_Information!$J$2:$J$20129, MATCH(Passout2023[[#This Row], [UNIVERSITY_DEGREE_PROGRAM_ID]], Degree_Information!$N$2:$N$20129, 0)), ""), "")</f>
        <v/>
      </c>
      <c r="K887" s="19"/>
      <c r="L887" s="20"/>
      <c r="M887" s="21"/>
      <c r="N887" s="21"/>
      <c r="O887" s="21"/>
      <c r="P887" s="22"/>
      <c r="Q887" s="21"/>
      <c r="R887" s="21"/>
      <c r="S887" s="20">
        <v>0</v>
      </c>
      <c r="T887" s="20">
        <v>0</v>
      </c>
      <c r="U887" s="23"/>
      <c r="V8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7" s="25"/>
      <c r="X887" s="26" t="str">
        <f>CONCATENATE(Passout2023[[#This Row], [Batch Start Semester]], "-", Passout2023[[#This Row], [Batch Start Year]], "-", Passout2023[[#This Row], [Degree Duration (year)]])</f>
        <v>--</v>
      </c>
      <c r="Y887" s="32"/>
      <c r="Z887" s="32"/>
      <c r="AA887" s="32"/>
      <c r="AB887" s="32"/>
      <c r="AC887" s="32"/>
      <c r="AD887" s="32"/>
      <c r="AE887" s="28">
        <f>COUNTA(Passout2023[[#This Row], [UNIVERSITY_DEGREE_PROGRAM_ID]:[(Graduated) Degree Awarded Female]])</f>
        <v>2</v>
      </c>
    </row>
    <row r="888" s="2" customFormat="1" ht="35.1" customHeight="1">
      <c r="A888" s="29" t="str">
        <f>IFERROR(IF($N888 &lt;&gt; "#Na", INDEX(Degree_Information!$A$2:$A$20129, MATCH(Passout2023[[#This Row], [UNIVERSITY_DEGREE_PROGRAM_ID]], Degree_Information!$N$2:$N$20129, 0)), ""), "")</f>
        <v/>
      </c>
      <c r="B888" s="29" t="str">
        <f>IFERROR(IF($N888 &lt;&gt; "#Na", INDEX(Degree_Information!$B$2:$B$20129, MATCH(Passout2023[[#This Row], [UNIVERSITY_DEGREE_PROGRAM_ID]], Degree_Information!$N$2:$N$20129, 0)), ""), "")</f>
        <v/>
      </c>
      <c r="C888" s="29" t="str">
        <f>IFERROR(IF($N888 &lt;&gt; "#Na", INDEX(Degree_Information!$E$2:$E$20129, MATCH(Passout2023[[#This Row], [UNIVERSITY_DEGREE_PROGRAM_ID]], Degree_Information!$N$2:$N$20129, 0)), ""), "")</f>
        <v/>
      </c>
      <c r="D888" s="29" t="str">
        <f>IFERROR(IF($N888 &lt;&gt; "#Na", INDEX(Degree_Information!$D$2:$D$20129, MATCH(Passout2023[[#This Row], [UNIVERSITY_DEGREE_PROGRAM_ID]], Degree_Information!$N$2:$N$20129, 0)), ""), "")</f>
        <v/>
      </c>
      <c r="E888" s="29" t="str">
        <f>IFERROR(IF($N888 &lt;&gt; "#Na", INDEX(Degree_Information!$F$2:$F$20129, MATCH(Passout2023[[#This Row], [UNIVERSITY_DEGREE_PROGRAM_ID]], Degree_Information!$N$2:$N$20129, 0)), ""), "")</f>
        <v/>
      </c>
      <c r="F888" s="29" t="str">
        <f>IFERROR(IF($N888 &lt;&gt; "#Na", INDEX(Degree_Information!$K$2:$K$20129, MATCH(Passout2023[[#This Row], [UNIVERSITY_DEGREE_PROGRAM_ID]], Degree_Information!$N$2:$N$20129, 0)), ""), "")</f>
        <v/>
      </c>
      <c r="G888" s="29" t="str">
        <f>IFERROR(IF($N888 &lt;&gt; "#Na", INDEX(Degree_Information!$G$2:$G$20129, MATCH(Passout2023[[#This Row], [UNIVERSITY_DEGREE_PROGRAM_ID]], Degree_Information!$N$2:$N$20129, 0)), ""), "")</f>
        <v/>
      </c>
      <c r="H888" s="29" t="str">
        <f>IFERROR(IF($N888 &lt;&gt; "#Na", INDEX(Degree_Information!$I$2:$I$20129, MATCH(Passout2023[[#This Row], [UNIVERSITY_DEGREE_PROGRAM_ID]], Degree_Information!$N$2:$N$20129, 0)), ""), "")</f>
        <v/>
      </c>
      <c r="I888" s="6" t="str">
        <f>IFERROR(IF($N888 &lt;&gt; "#Na", INDEX(Degree_Information!$H$2:$H$20129, MATCH(Passout2023[[#This Row], [UNIVERSITY_DEGREE_PROGRAM_ID]], Degree_Information!$N$2:$N$20129, 0)), ""), "")</f>
        <v/>
      </c>
      <c r="J888" s="6" t="str">
        <f>IFERROR(IF($N888 &lt;&gt; "#Na", INDEX(Degree_Information!$J$2:$J$20129, MATCH(Passout2023[[#This Row], [UNIVERSITY_DEGREE_PROGRAM_ID]], Degree_Information!$N$2:$N$20129, 0)), ""), "")</f>
        <v/>
      </c>
      <c r="K888" s="19"/>
      <c r="L888" s="20"/>
      <c r="M888" s="21"/>
      <c r="N888" s="21"/>
      <c r="O888" s="21"/>
      <c r="P888" s="22"/>
      <c r="Q888" s="21"/>
      <c r="R888" s="21"/>
      <c r="S888" s="20">
        <v>0</v>
      </c>
      <c r="T888" s="20">
        <v>0</v>
      </c>
      <c r="U888" s="23"/>
      <c r="V8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8" s="25"/>
      <c r="X888" s="26" t="str">
        <f>CONCATENATE(Passout2023[[#This Row], [Batch Start Semester]], "-", Passout2023[[#This Row], [Batch Start Year]], "-", Passout2023[[#This Row], [Degree Duration (year)]])</f>
        <v>--</v>
      </c>
      <c r="Y888" s="32"/>
      <c r="Z888" s="32"/>
      <c r="AA888" s="32"/>
      <c r="AB888" s="32"/>
      <c r="AC888" s="32"/>
      <c r="AD888" s="32"/>
      <c r="AE888" s="28">
        <f>COUNTA(Passout2023[[#This Row], [UNIVERSITY_DEGREE_PROGRAM_ID]:[(Graduated) Degree Awarded Female]])</f>
        <v>2</v>
      </c>
    </row>
    <row r="889" s="2" customFormat="1" ht="35.1" customHeight="1">
      <c r="A889" s="29" t="str">
        <f>IFERROR(IF($N889 &lt;&gt; "#Na", INDEX(Degree_Information!$A$2:$A$20129, MATCH(Passout2023[[#This Row], [UNIVERSITY_DEGREE_PROGRAM_ID]], Degree_Information!$N$2:$N$20129, 0)), ""), "")</f>
        <v/>
      </c>
      <c r="B889" s="29" t="str">
        <f>IFERROR(IF($N889 &lt;&gt; "#Na", INDEX(Degree_Information!$B$2:$B$20129, MATCH(Passout2023[[#This Row], [UNIVERSITY_DEGREE_PROGRAM_ID]], Degree_Information!$N$2:$N$20129, 0)), ""), "")</f>
        <v/>
      </c>
      <c r="C889" s="29" t="str">
        <f>IFERROR(IF($N889 &lt;&gt; "#Na", INDEX(Degree_Information!$E$2:$E$20129, MATCH(Passout2023[[#This Row], [UNIVERSITY_DEGREE_PROGRAM_ID]], Degree_Information!$N$2:$N$20129, 0)), ""), "")</f>
        <v/>
      </c>
      <c r="D889" s="29" t="str">
        <f>IFERROR(IF($N889 &lt;&gt; "#Na", INDEX(Degree_Information!$D$2:$D$20129, MATCH(Passout2023[[#This Row], [UNIVERSITY_DEGREE_PROGRAM_ID]], Degree_Information!$N$2:$N$20129, 0)), ""), "")</f>
        <v/>
      </c>
      <c r="E889" s="29" t="str">
        <f>IFERROR(IF($N889 &lt;&gt; "#Na", INDEX(Degree_Information!$F$2:$F$20129, MATCH(Passout2023[[#This Row], [UNIVERSITY_DEGREE_PROGRAM_ID]], Degree_Information!$N$2:$N$20129, 0)), ""), "")</f>
        <v/>
      </c>
      <c r="F889" s="29" t="str">
        <f>IFERROR(IF($N889 &lt;&gt; "#Na", INDEX(Degree_Information!$K$2:$K$20129, MATCH(Passout2023[[#This Row], [UNIVERSITY_DEGREE_PROGRAM_ID]], Degree_Information!$N$2:$N$20129, 0)), ""), "")</f>
        <v/>
      </c>
      <c r="G889" s="29" t="str">
        <f>IFERROR(IF($N889 &lt;&gt; "#Na", INDEX(Degree_Information!$G$2:$G$20129, MATCH(Passout2023[[#This Row], [UNIVERSITY_DEGREE_PROGRAM_ID]], Degree_Information!$N$2:$N$20129, 0)), ""), "")</f>
        <v/>
      </c>
      <c r="H889" s="29" t="str">
        <f>IFERROR(IF($N889 &lt;&gt; "#Na", INDEX(Degree_Information!$I$2:$I$20129, MATCH(Passout2023[[#This Row], [UNIVERSITY_DEGREE_PROGRAM_ID]], Degree_Information!$N$2:$N$20129, 0)), ""), "")</f>
        <v/>
      </c>
      <c r="I889" s="6" t="str">
        <f>IFERROR(IF($N889 &lt;&gt; "#Na", INDEX(Degree_Information!$H$2:$H$20129, MATCH(Passout2023[[#This Row], [UNIVERSITY_DEGREE_PROGRAM_ID]], Degree_Information!$N$2:$N$20129, 0)), ""), "")</f>
        <v/>
      </c>
      <c r="J889" s="6" t="str">
        <f>IFERROR(IF($N889 &lt;&gt; "#Na", INDEX(Degree_Information!$J$2:$J$20129, MATCH(Passout2023[[#This Row], [UNIVERSITY_DEGREE_PROGRAM_ID]], Degree_Information!$N$2:$N$20129, 0)), ""), "")</f>
        <v/>
      </c>
      <c r="K889" s="19"/>
      <c r="L889" s="20"/>
      <c r="M889" s="21"/>
      <c r="N889" s="21"/>
      <c r="O889" s="21"/>
      <c r="P889" s="22"/>
      <c r="Q889" s="21"/>
      <c r="R889" s="21"/>
      <c r="S889" s="20">
        <v>0</v>
      </c>
      <c r="T889" s="20">
        <v>0</v>
      </c>
      <c r="U889" s="23"/>
      <c r="V8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89" s="25"/>
      <c r="X889" s="26" t="str">
        <f>CONCATENATE(Passout2023[[#This Row], [Batch Start Semester]], "-", Passout2023[[#This Row], [Batch Start Year]], "-", Passout2023[[#This Row], [Degree Duration (year)]])</f>
        <v>--</v>
      </c>
      <c r="Y889" s="32"/>
      <c r="Z889" s="32"/>
      <c r="AA889" s="32"/>
      <c r="AB889" s="32"/>
      <c r="AC889" s="32"/>
      <c r="AD889" s="32"/>
      <c r="AE889" s="28">
        <f>COUNTA(Passout2023[[#This Row], [UNIVERSITY_DEGREE_PROGRAM_ID]:[(Graduated) Degree Awarded Female]])</f>
        <v>2</v>
      </c>
    </row>
    <row r="890" s="2" customFormat="1" ht="35.1" customHeight="1">
      <c r="A890" s="29" t="str">
        <f>IFERROR(IF($N890 &lt;&gt; "#Na", INDEX(Degree_Information!$A$2:$A$20129, MATCH(Passout2023[[#This Row], [UNIVERSITY_DEGREE_PROGRAM_ID]], Degree_Information!$N$2:$N$20129, 0)), ""), "")</f>
        <v/>
      </c>
      <c r="B890" s="29" t="str">
        <f>IFERROR(IF($N890 &lt;&gt; "#Na", INDEX(Degree_Information!$B$2:$B$20129, MATCH(Passout2023[[#This Row], [UNIVERSITY_DEGREE_PROGRAM_ID]], Degree_Information!$N$2:$N$20129, 0)), ""), "")</f>
        <v/>
      </c>
      <c r="C890" s="29" t="str">
        <f>IFERROR(IF($N890 &lt;&gt; "#Na", INDEX(Degree_Information!$E$2:$E$20129, MATCH(Passout2023[[#This Row], [UNIVERSITY_DEGREE_PROGRAM_ID]], Degree_Information!$N$2:$N$20129, 0)), ""), "")</f>
        <v/>
      </c>
      <c r="D890" s="29" t="str">
        <f>IFERROR(IF($N890 &lt;&gt; "#Na", INDEX(Degree_Information!$D$2:$D$20129, MATCH(Passout2023[[#This Row], [UNIVERSITY_DEGREE_PROGRAM_ID]], Degree_Information!$N$2:$N$20129, 0)), ""), "")</f>
        <v/>
      </c>
      <c r="E890" s="29" t="str">
        <f>IFERROR(IF($N890 &lt;&gt; "#Na", INDEX(Degree_Information!$F$2:$F$20129, MATCH(Passout2023[[#This Row], [UNIVERSITY_DEGREE_PROGRAM_ID]], Degree_Information!$N$2:$N$20129, 0)), ""), "")</f>
        <v/>
      </c>
      <c r="F890" s="29" t="str">
        <f>IFERROR(IF($N890 &lt;&gt; "#Na", INDEX(Degree_Information!$K$2:$K$20129, MATCH(Passout2023[[#This Row], [UNIVERSITY_DEGREE_PROGRAM_ID]], Degree_Information!$N$2:$N$20129, 0)), ""), "")</f>
        <v/>
      </c>
      <c r="G890" s="29" t="str">
        <f>IFERROR(IF($N890 &lt;&gt; "#Na", INDEX(Degree_Information!$G$2:$G$20129, MATCH(Passout2023[[#This Row], [UNIVERSITY_DEGREE_PROGRAM_ID]], Degree_Information!$N$2:$N$20129, 0)), ""), "")</f>
        <v/>
      </c>
      <c r="H890" s="29" t="str">
        <f>IFERROR(IF($N890 &lt;&gt; "#Na", INDEX(Degree_Information!$I$2:$I$20129, MATCH(Passout2023[[#This Row], [UNIVERSITY_DEGREE_PROGRAM_ID]], Degree_Information!$N$2:$N$20129, 0)), ""), "")</f>
        <v/>
      </c>
      <c r="I890" s="6" t="str">
        <f>IFERROR(IF($N890 &lt;&gt; "#Na", INDEX(Degree_Information!$H$2:$H$20129, MATCH(Passout2023[[#This Row], [UNIVERSITY_DEGREE_PROGRAM_ID]], Degree_Information!$N$2:$N$20129, 0)), ""), "")</f>
        <v/>
      </c>
      <c r="J890" s="6" t="str">
        <f>IFERROR(IF($N890 &lt;&gt; "#Na", INDEX(Degree_Information!$J$2:$J$20129, MATCH(Passout2023[[#This Row], [UNIVERSITY_DEGREE_PROGRAM_ID]], Degree_Information!$N$2:$N$20129, 0)), ""), "")</f>
        <v/>
      </c>
      <c r="K890" s="19"/>
      <c r="L890" s="20"/>
      <c r="M890" s="21"/>
      <c r="N890" s="21"/>
      <c r="O890" s="21"/>
      <c r="P890" s="22"/>
      <c r="Q890" s="21"/>
      <c r="R890" s="21"/>
      <c r="S890" s="20">
        <v>0</v>
      </c>
      <c r="T890" s="20">
        <v>0</v>
      </c>
      <c r="U890" s="23"/>
      <c r="V8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0" s="25"/>
      <c r="X890" s="26" t="str">
        <f>CONCATENATE(Passout2023[[#This Row], [Batch Start Semester]], "-", Passout2023[[#This Row], [Batch Start Year]], "-", Passout2023[[#This Row], [Degree Duration (year)]])</f>
        <v>--</v>
      </c>
      <c r="Y890" s="32"/>
      <c r="Z890" s="32"/>
      <c r="AA890" s="32"/>
      <c r="AB890" s="32"/>
      <c r="AC890" s="32"/>
      <c r="AD890" s="32"/>
      <c r="AE890" s="28">
        <f>COUNTA(Passout2023[[#This Row], [UNIVERSITY_DEGREE_PROGRAM_ID]:[(Graduated) Degree Awarded Female]])</f>
        <v>2</v>
      </c>
    </row>
    <row r="891" s="2" customFormat="1" ht="35.1" customHeight="1">
      <c r="A891" s="29" t="str">
        <f>IFERROR(IF($N891 &lt;&gt; "#Na", INDEX(Degree_Information!$A$2:$A$20129, MATCH(Passout2023[[#This Row], [UNIVERSITY_DEGREE_PROGRAM_ID]], Degree_Information!$N$2:$N$20129, 0)), ""), "")</f>
        <v/>
      </c>
      <c r="B891" s="29" t="str">
        <f>IFERROR(IF($N891 &lt;&gt; "#Na", INDEX(Degree_Information!$B$2:$B$20129, MATCH(Passout2023[[#This Row], [UNIVERSITY_DEGREE_PROGRAM_ID]], Degree_Information!$N$2:$N$20129, 0)), ""), "")</f>
        <v/>
      </c>
      <c r="C891" s="29" t="str">
        <f>IFERROR(IF($N891 &lt;&gt; "#Na", INDEX(Degree_Information!$E$2:$E$20129, MATCH(Passout2023[[#This Row], [UNIVERSITY_DEGREE_PROGRAM_ID]], Degree_Information!$N$2:$N$20129, 0)), ""), "")</f>
        <v/>
      </c>
      <c r="D891" s="29" t="str">
        <f>IFERROR(IF($N891 &lt;&gt; "#Na", INDEX(Degree_Information!$D$2:$D$20129, MATCH(Passout2023[[#This Row], [UNIVERSITY_DEGREE_PROGRAM_ID]], Degree_Information!$N$2:$N$20129, 0)), ""), "")</f>
        <v/>
      </c>
      <c r="E891" s="29" t="str">
        <f>IFERROR(IF($N891 &lt;&gt; "#Na", INDEX(Degree_Information!$F$2:$F$20129, MATCH(Passout2023[[#This Row], [UNIVERSITY_DEGREE_PROGRAM_ID]], Degree_Information!$N$2:$N$20129, 0)), ""), "")</f>
        <v/>
      </c>
      <c r="F891" s="29" t="str">
        <f>IFERROR(IF($N891 &lt;&gt; "#Na", INDEX(Degree_Information!$K$2:$K$20129, MATCH(Passout2023[[#This Row], [UNIVERSITY_DEGREE_PROGRAM_ID]], Degree_Information!$N$2:$N$20129, 0)), ""), "")</f>
        <v/>
      </c>
      <c r="G891" s="29" t="str">
        <f>IFERROR(IF($N891 &lt;&gt; "#Na", INDEX(Degree_Information!$G$2:$G$20129, MATCH(Passout2023[[#This Row], [UNIVERSITY_DEGREE_PROGRAM_ID]], Degree_Information!$N$2:$N$20129, 0)), ""), "")</f>
        <v/>
      </c>
      <c r="H891" s="29" t="str">
        <f>IFERROR(IF($N891 &lt;&gt; "#Na", INDEX(Degree_Information!$I$2:$I$20129, MATCH(Passout2023[[#This Row], [UNIVERSITY_DEGREE_PROGRAM_ID]], Degree_Information!$N$2:$N$20129, 0)), ""), "")</f>
        <v/>
      </c>
      <c r="I891" s="6" t="str">
        <f>IFERROR(IF($N891 &lt;&gt; "#Na", INDEX(Degree_Information!$H$2:$H$20129, MATCH(Passout2023[[#This Row], [UNIVERSITY_DEGREE_PROGRAM_ID]], Degree_Information!$N$2:$N$20129, 0)), ""), "")</f>
        <v/>
      </c>
      <c r="J891" s="6" t="str">
        <f>IFERROR(IF($N891 &lt;&gt; "#Na", INDEX(Degree_Information!$J$2:$J$20129, MATCH(Passout2023[[#This Row], [UNIVERSITY_DEGREE_PROGRAM_ID]], Degree_Information!$N$2:$N$20129, 0)), ""), "")</f>
        <v/>
      </c>
      <c r="K891" s="19"/>
      <c r="L891" s="20"/>
      <c r="M891" s="21"/>
      <c r="N891" s="21"/>
      <c r="O891" s="21"/>
      <c r="P891" s="22"/>
      <c r="Q891" s="21"/>
      <c r="R891" s="21"/>
      <c r="S891" s="20">
        <v>0</v>
      </c>
      <c r="T891" s="20">
        <v>0</v>
      </c>
      <c r="U891" s="23"/>
      <c r="V8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1" s="25"/>
      <c r="X891" s="26" t="str">
        <f>CONCATENATE(Passout2023[[#This Row], [Batch Start Semester]], "-", Passout2023[[#This Row], [Batch Start Year]], "-", Passout2023[[#This Row], [Degree Duration (year)]])</f>
        <v>--</v>
      </c>
      <c r="Y891" s="32"/>
      <c r="Z891" s="32"/>
      <c r="AA891" s="32"/>
      <c r="AB891" s="32"/>
      <c r="AC891" s="32"/>
      <c r="AD891" s="32"/>
      <c r="AE891" s="28">
        <f>COUNTA(Passout2023[[#This Row], [UNIVERSITY_DEGREE_PROGRAM_ID]:[(Graduated) Degree Awarded Female]])</f>
        <v>2</v>
      </c>
    </row>
    <row r="892" s="2" customFormat="1" ht="35.1" customHeight="1">
      <c r="A892" s="29" t="str">
        <f>IFERROR(IF($N892 &lt;&gt; "#Na", INDEX(Degree_Information!$A$2:$A$20129, MATCH(Passout2023[[#This Row], [UNIVERSITY_DEGREE_PROGRAM_ID]], Degree_Information!$N$2:$N$20129, 0)), ""), "")</f>
        <v/>
      </c>
      <c r="B892" s="29" t="str">
        <f>IFERROR(IF($N892 &lt;&gt; "#Na", INDEX(Degree_Information!$B$2:$B$20129, MATCH(Passout2023[[#This Row], [UNIVERSITY_DEGREE_PROGRAM_ID]], Degree_Information!$N$2:$N$20129, 0)), ""), "")</f>
        <v/>
      </c>
      <c r="C892" s="29" t="str">
        <f>IFERROR(IF($N892 &lt;&gt; "#Na", INDEX(Degree_Information!$E$2:$E$20129, MATCH(Passout2023[[#This Row], [UNIVERSITY_DEGREE_PROGRAM_ID]], Degree_Information!$N$2:$N$20129, 0)), ""), "")</f>
        <v/>
      </c>
      <c r="D892" s="29" t="str">
        <f>IFERROR(IF($N892 &lt;&gt; "#Na", INDEX(Degree_Information!$D$2:$D$20129, MATCH(Passout2023[[#This Row], [UNIVERSITY_DEGREE_PROGRAM_ID]], Degree_Information!$N$2:$N$20129, 0)), ""), "")</f>
        <v/>
      </c>
      <c r="E892" s="29" t="str">
        <f>IFERROR(IF($N892 &lt;&gt; "#Na", INDEX(Degree_Information!$F$2:$F$20129, MATCH(Passout2023[[#This Row], [UNIVERSITY_DEGREE_PROGRAM_ID]], Degree_Information!$N$2:$N$20129, 0)), ""), "")</f>
        <v/>
      </c>
      <c r="F892" s="29" t="str">
        <f>IFERROR(IF($N892 &lt;&gt; "#Na", INDEX(Degree_Information!$K$2:$K$20129, MATCH(Passout2023[[#This Row], [UNIVERSITY_DEGREE_PROGRAM_ID]], Degree_Information!$N$2:$N$20129, 0)), ""), "")</f>
        <v/>
      </c>
      <c r="G892" s="29" t="str">
        <f>IFERROR(IF($N892 &lt;&gt; "#Na", INDEX(Degree_Information!$G$2:$G$20129, MATCH(Passout2023[[#This Row], [UNIVERSITY_DEGREE_PROGRAM_ID]], Degree_Information!$N$2:$N$20129, 0)), ""), "")</f>
        <v/>
      </c>
      <c r="H892" s="29" t="str">
        <f>IFERROR(IF($N892 &lt;&gt; "#Na", INDEX(Degree_Information!$I$2:$I$20129, MATCH(Passout2023[[#This Row], [UNIVERSITY_DEGREE_PROGRAM_ID]], Degree_Information!$N$2:$N$20129, 0)), ""), "")</f>
        <v/>
      </c>
      <c r="I892" s="6" t="str">
        <f>IFERROR(IF($N892 &lt;&gt; "#Na", INDEX(Degree_Information!$H$2:$H$20129, MATCH(Passout2023[[#This Row], [UNIVERSITY_DEGREE_PROGRAM_ID]], Degree_Information!$N$2:$N$20129, 0)), ""), "")</f>
        <v/>
      </c>
      <c r="J892" s="6" t="str">
        <f>IFERROR(IF($N892 &lt;&gt; "#Na", INDEX(Degree_Information!$J$2:$J$20129, MATCH(Passout2023[[#This Row], [UNIVERSITY_DEGREE_PROGRAM_ID]], Degree_Information!$N$2:$N$20129, 0)), ""), "")</f>
        <v/>
      </c>
      <c r="K892" s="19"/>
      <c r="L892" s="20"/>
      <c r="M892" s="21"/>
      <c r="N892" s="21"/>
      <c r="O892" s="21"/>
      <c r="P892" s="22"/>
      <c r="Q892" s="21"/>
      <c r="R892" s="21"/>
      <c r="S892" s="20">
        <v>0</v>
      </c>
      <c r="T892" s="20">
        <v>0</v>
      </c>
      <c r="U892" s="23"/>
      <c r="V8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2" s="25"/>
      <c r="X892" s="26" t="str">
        <f>CONCATENATE(Passout2023[[#This Row], [Batch Start Semester]], "-", Passout2023[[#This Row], [Batch Start Year]], "-", Passout2023[[#This Row], [Degree Duration (year)]])</f>
        <v>--</v>
      </c>
      <c r="Y892" s="32"/>
      <c r="Z892" s="32"/>
      <c r="AA892" s="32"/>
      <c r="AB892" s="32"/>
      <c r="AC892" s="32"/>
      <c r="AD892" s="32"/>
      <c r="AE892" s="28">
        <f>COUNTA(Passout2023[[#This Row], [UNIVERSITY_DEGREE_PROGRAM_ID]:[(Graduated) Degree Awarded Female]])</f>
        <v>2</v>
      </c>
    </row>
    <row r="893" s="2" customFormat="1" ht="35.1" customHeight="1">
      <c r="A893" s="29" t="str">
        <f>IFERROR(IF($N893 &lt;&gt; "#Na", INDEX(Degree_Information!$A$2:$A$20129, MATCH(Passout2023[[#This Row], [UNIVERSITY_DEGREE_PROGRAM_ID]], Degree_Information!$N$2:$N$20129, 0)), ""), "")</f>
        <v/>
      </c>
      <c r="B893" s="29" t="str">
        <f>IFERROR(IF($N893 &lt;&gt; "#Na", INDEX(Degree_Information!$B$2:$B$20129, MATCH(Passout2023[[#This Row], [UNIVERSITY_DEGREE_PROGRAM_ID]], Degree_Information!$N$2:$N$20129, 0)), ""), "")</f>
        <v/>
      </c>
      <c r="C893" s="29" t="str">
        <f>IFERROR(IF($N893 &lt;&gt; "#Na", INDEX(Degree_Information!$E$2:$E$20129, MATCH(Passout2023[[#This Row], [UNIVERSITY_DEGREE_PROGRAM_ID]], Degree_Information!$N$2:$N$20129, 0)), ""), "")</f>
        <v/>
      </c>
      <c r="D893" s="29" t="str">
        <f>IFERROR(IF($N893 &lt;&gt; "#Na", INDEX(Degree_Information!$D$2:$D$20129, MATCH(Passout2023[[#This Row], [UNIVERSITY_DEGREE_PROGRAM_ID]], Degree_Information!$N$2:$N$20129, 0)), ""), "")</f>
        <v/>
      </c>
      <c r="E893" s="29" t="str">
        <f>IFERROR(IF($N893 &lt;&gt; "#Na", INDEX(Degree_Information!$F$2:$F$20129, MATCH(Passout2023[[#This Row], [UNIVERSITY_DEGREE_PROGRAM_ID]], Degree_Information!$N$2:$N$20129, 0)), ""), "")</f>
        <v/>
      </c>
      <c r="F893" s="29" t="str">
        <f>IFERROR(IF($N893 &lt;&gt; "#Na", INDEX(Degree_Information!$K$2:$K$20129, MATCH(Passout2023[[#This Row], [UNIVERSITY_DEGREE_PROGRAM_ID]], Degree_Information!$N$2:$N$20129, 0)), ""), "")</f>
        <v/>
      </c>
      <c r="G893" s="29" t="str">
        <f>IFERROR(IF($N893 &lt;&gt; "#Na", INDEX(Degree_Information!$G$2:$G$20129, MATCH(Passout2023[[#This Row], [UNIVERSITY_DEGREE_PROGRAM_ID]], Degree_Information!$N$2:$N$20129, 0)), ""), "")</f>
        <v/>
      </c>
      <c r="H893" s="29" t="str">
        <f>IFERROR(IF($N893 &lt;&gt; "#Na", INDEX(Degree_Information!$I$2:$I$20129, MATCH(Passout2023[[#This Row], [UNIVERSITY_DEGREE_PROGRAM_ID]], Degree_Information!$N$2:$N$20129, 0)), ""), "")</f>
        <v/>
      </c>
      <c r="I893" s="6" t="str">
        <f>IFERROR(IF($N893 &lt;&gt; "#Na", INDEX(Degree_Information!$H$2:$H$20129, MATCH(Passout2023[[#This Row], [UNIVERSITY_DEGREE_PROGRAM_ID]], Degree_Information!$N$2:$N$20129, 0)), ""), "")</f>
        <v/>
      </c>
      <c r="J893" s="6" t="str">
        <f>IFERROR(IF($N893 &lt;&gt; "#Na", INDEX(Degree_Information!$J$2:$J$20129, MATCH(Passout2023[[#This Row], [UNIVERSITY_DEGREE_PROGRAM_ID]], Degree_Information!$N$2:$N$20129, 0)), ""), "")</f>
        <v/>
      </c>
      <c r="K893" s="19"/>
      <c r="L893" s="20"/>
      <c r="M893" s="21"/>
      <c r="N893" s="21"/>
      <c r="O893" s="21"/>
      <c r="P893" s="22"/>
      <c r="Q893" s="21"/>
      <c r="R893" s="21"/>
      <c r="S893" s="20">
        <v>0</v>
      </c>
      <c r="T893" s="20">
        <v>0</v>
      </c>
      <c r="U893" s="23"/>
      <c r="V8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3" s="25"/>
      <c r="X893" s="26" t="str">
        <f>CONCATENATE(Passout2023[[#This Row], [Batch Start Semester]], "-", Passout2023[[#This Row], [Batch Start Year]], "-", Passout2023[[#This Row], [Degree Duration (year)]])</f>
        <v>--</v>
      </c>
      <c r="Y893" s="32"/>
      <c r="Z893" s="32"/>
      <c r="AA893" s="32"/>
      <c r="AB893" s="32"/>
      <c r="AC893" s="32"/>
      <c r="AD893" s="32"/>
      <c r="AE893" s="28">
        <f>COUNTA(Passout2023[[#This Row], [UNIVERSITY_DEGREE_PROGRAM_ID]:[(Graduated) Degree Awarded Female]])</f>
        <v>2</v>
      </c>
    </row>
    <row r="894" s="2" customFormat="1" ht="35.1" customHeight="1">
      <c r="A894" s="29" t="str">
        <f>IFERROR(IF($N894 &lt;&gt; "#Na", INDEX(Degree_Information!$A$2:$A$20129, MATCH(Passout2023[[#This Row], [UNIVERSITY_DEGREE_PROGRAM_ID]], Degree_Information!$N$2:$N$20129, 0)), ""), "")</f>
        <v/>
      </c>
      <c r="B894" s="29" t="str">
        <f>IFERROR(IF($N894 &lt;&gt; "#Na", INDEX(Degree_Information!$B$2:$B$20129, MATCH(Passout2023[[#This Row], [UNIVERSITY_DEGREE_PROGRAM_ID]], Degree_Information!$N$2:$N$20129, 0)), ""), "")</f>
        <v/>
      </c>
      <c r="C894" s="29" t="str">
        <f>IFERROR(IF($N894 &lt;&gt; "#Na", INDEX(Degree_Information!$E$2:$E$20129, MATCH(Passout2023[[#This Row], [UNIVERSITY_DEGREE_PROGRAM_ID]], Degree_Information!$N$2:$N$20129, 0)), ""), "")</f>
        <v/>
      </c>
      <c r="D894" s="29" t="str">
        <f>IFERROR(IF($N894 &lt;&gt; "#Na", INDEX(Degree_Information!$D$2:$D$20129, MATCH(Passout2023[[#This Row], [UNIVERSITY_DEGREE_PROGRAM_ID]], Degree_Information!$N$2:$N$20129, 0)), ""), "")</f>
        <v/>
      </c>
      <c r="E894" s="29" t="str">
        <f>IFERROR(IF($N894 &lt;&gt; "#Na", INDEX(Degree_Information!$F$2:$F$20129, MATCH(Passout2023[[#This Row], [UNIVERSITY_DEGREE_PROGRAM_ID]], Degree_Information!$N$2:$N$20129, 0)), ""), "")</f>
        <v/>
      </c>
      <c r="F894" s="29" t="str">
        <f>IFERROR(IF($N894 &lt;&gt; "#Na", INDEX(Degree_Information!$K$2:$K$20129, MATCH(Passout2023[[#This Row], [UNIVERSITY_DEGREE_PROGRAM_ID]], Degree_Information!$N$2:$N$20129, 0)), ""), "")</f>
        <v/>
      </c>
      <c r="G894" s="29" t="str">
        <f>IFERROR(IF($N894 &lt;&gt; "#Na", INDEX(Degree_Information!$G$2:$G$20129, MATCH(Passout2023[[#This Row], [UNIVERSITY_DEGREE_PROGRAM_ID]], Degree_Information!$N$2:$N$20129, 0)), ""), "")</f>
        <v/>
      </c>
      <c r="H894" s="29" t="str">
        <f>IFERROR(IF($N894 &lt;&gt; "#Na", INDEX(Degree_Information!$I$2:$I$20129, MATCH(Passout2023[[#This Row], [UNIVERSITY_DEGREE_PROGRAM_ID]], Degree_Information!$N$2:$N$20129, 0)), ""), "")</f>
        <v/>
      </c>
      <c r="I894" s="6" t="str">
        <f>IFERROR(IF($N894 &lt;&gt; "#Na", INDEX(Degree_Information!$H$2:$H$20129, MATCH(Passout2023[[#This Row], [UNIVERSITY_DEGREE_PROGRAM_ID]], Degree_Information!$N$2:$N$20129, 0)), ""), "")</f>
        <v/>
      </c>
      <c r="J894" s="6" t="str">
        <f>IFERROR(IF($N894 &lt;&gt; "#Na", INDEX(Degree_Information!$J$2:$J$20129, MATCH(Passout2023[[#This Row], [UNIVERSITY_DEGREE_PROGRAM_ID]], Degree_Information!$N$2:$N$20129, 0)), ""), "")</f>
        <v/>
      </c>
      <c r="K894" s="19"/>
      <c r="L894" s="20"/>
      <c r="M894" s="21"/>
      <c r="N894" s="21"/>
      <c r="O894" s="21"/>
      <c r="P894" s="22"/>
      <c r="Q894" s="21"/>
      <c r="R894" s="21"/>
      <c r="S894" s="20">
        <v>0</v>
      </c>
      <c r="T894" s="20">
        <v>0</v>
      </c>
      <c r="U894" s="23"/>
      <c r="V8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4" s="25"/>
      <c r="X894" s="26" t="str">
        <f>CONCATENATE(Passout2023[[#This Row], [Batch Start Semester]], "-", Passout2023[[#This Row], [Batch Start Year]], "-", Passout2023[[#This Row], [Degree Duration (year)]])</f>
        <v>--</v>
      </c>
      <c r="Y894" s="32"/>
      <c r="Z894" s="32"/>
      <c r="AA894" s="32"/>
      <c r="AB894" s="32"/>
      <c r="AC894" s="32"/>
      <c r="AD894" s="32"/>
      <c r="AE894" s="28">
        <f>COUNTA(Passout2023[[#This Row], [UNIVERSITY_DEGREE_PROGRAM_ID]:[(Graduated) Degree Awarded Female]])</f>
        <v>2</v>
      </c>
    </row>
    <row r="895" s="2" customFormat="1" ht="35.1" customHeight="1">
      <c r="A895" s="29" t="str">
        <f>IFERROR(IF($N895 &lt;&gt; "#Na", INDEX(Degree_Information!$A$2:$A$20129, MATCH(Passout2023[[#This Row], [UNIVERSITY_DEGREE_PROGRAM_ID]], Degree_Information!$N$2:$N$20129, 0)), ""), "")</f>
        <v/>
      </c>
      <c r="B895" s="29" t="str">
        <f>IFERROR(IF($N895 &lt;&gt; "#Na", INDEX(Degree_Information!$B$2:$B$20129, MATCH(Passout2023[[#This Row], [UNIVERSITY_DEGREE_PROGRAM_ID]], Degree_Information!$N$2:$N$20129, 0)), ""), "")</f>
        <v/>
      </c>
      <c r="C895" s="29" t="str">
        <f>IFERROR(IF($N895 &lt;&gt; "#Na", INDEX(Degree_Information!$E$2:$E$20129, MATCH(Passout2023[[#This Row], [UNIVERSITY_DEGREE_PROGRAM_ID]], Degree_Information!$N$2:$N$20129, 0)), ""), "")</f>
        <v/>
      </c>
      <c r="D895" s="29" t="str">
        <f>IFERROR(IF($N895 &lt;&gt; "#Na", INDEX(Degree_Information!$D$2:$D$20129, MATCH(Passout2023[[#This Row], [UNIVERSITY_DEGREE_PROGRAM_ID]], Degree_Information!$N$2:$N$20129, 0)), ""), "")</f>
        <v/>
      </c>
      <c r="E895" s="29" t="str">
        <f>IFERROR(IF($N895 &lt;&gt; "#Na", INDEX(Degree_Information!$F$2:$F$20129, MATCH(Passout2023[[#This Row], [UNIVERSITY_DEGREE_PROGRAM_ID]], Degree_Information!$N$2:$N$20129, 0)), ""), "")</f>
        <v/>
      </c>
      <c r="F895" s="29" t="str">
        <f>IFERROR(IF($N895 &lt;&gt; "#Na", INDEX(Degree_Information!$K$2:$K$20129, MATCH(Passout2023[[#This Row], [UNIVERSITY_DEGREE_PROGRAM_ID]], Degree_Information!$N$2:$N$20129, 0)), ""), "")</f>
        <v/>
      </c>
      <c r="G895" s="29" t="str">
        <f>IFERROR(IF($N895 &lt;&gt; "#Na", INDEX(Degree_Information!$G$2:$G$20129, MATCH(Passout2023[[#This Row], [UNIVERSITY_DEGREE_PROGRAM_ID]], Degree_Information!$N$2:$N$20129, 0)), ""), "")</f>
        <v/>
      </c>
      <c r="H895" s="29" t="str">
        <f>IFERROR(IF($N895 &lt;&gt; "#Na", INDEX(Degree_Information!$I$2:$I$20129, MATCH(Passout2023[[#This Row], [UNIVERSITY_DEGREE_PROGRAM_ID]], Degree_Information!$N$2:$N$20129, 0)), ""), "")</f>
        <v/>
      </c>
      <c r="I895" s="6" t="str">
        <f>IFERROR(IF($N895 &lt;&gt; "#Na", INDEX(Degree_Information!$H$2:$H$20129, MATCH(Passout2023[[#This Row], [UNIVERSITY_DEGREE_PROGRAM_ID]], Degree_Information!$N$2:$N$20129, 0)), ""), "")</f>
        <v/>
      </c>
      <c r="J895" s="6" t="str">
        <f>IFERROR(IF($N895 &lt;&gt; "#Na", INDEX(Degree_Information!$J$2:$J$20129, MATCH(Passout2023[[#This Row], [UNIVERSITY_DEGREE_PROGRAM_ID]], Degree_Information!$N$2:$N$20129, 0)), ""), "")</f>
        <v/>
      </c>
      <c r="K895" s="19"/>
      <c r="L895" s="20"/>
      <c r="M895" s="21"/>
      <c r="N895" s="21"/>
      <c r="O895" s="21"/>
      <c r="P895" s="22"/>
      <c r="Q895" s="21"/>
      <c r="R895" s="21"/>
      <c r="S895" s="20">
        <v>0</v>
      </c>
      <c r="T895" s="20">
        <v>0</v>
      </c>
      <c r="U895" s="23"/>
      <c r="V8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5" s="25"/>
      <c r="X895" s="26" t="str">
        <f>CONCATENATE(Passout2023[[#This Row], [Batch Start Semester]], "-", Passout2023[[#This Row], [Batch Start Year]], "-", Passout2023[[#This Row], [Degree Duration (year)]])</f>
        <v>--</v>
      </c>
      <c r="Y895" s="32"/>
      <c r="Z895" s="32"/>
      <c r="AA895" s="32"/>
      <c r="AB895" s="32"/>
      <c r="AC895" s="32"/>
      <c r="AD895" s="32"/>
      <c r="AE895" s="28">
        <f>COUNTA(Passout2023[[#This Row], [UNIVERSITY_DEGREE_PROGRAM_ID]:[(Graduated) Degree Awarded Female]])</f>
        <v>2</v>
      </c>
    </row>
    <row r="896" s="2" customFormat="1" ht="35.1" customHeight="1">
      <c r="A896" s="29" t="str">
        <f>IFERROR(IF($N896 &lt;&gt; "#Na", INDEX(Degree_Information!$A$2:$A$20129, MATCH(Passout2023[[#This Row], [UNIVERSITY_DEGREE_PROGRAM_ID]], Degree_Information!$N$2:$N$20129, 0)), ""), "")</f>
        <v/>
      </c>
      <c r="B896" s="29" t="str">
        <f>IFERROR(IF($N896 &lt;&gt; "#Na", INDEX(Degree_Information!$B$2:$B$20129, MATCH(Passout2023[[#This Row], [UNIVERSITY_DEGREE_PROGRAM_ID]], Degree_Information!$N$2:$N$20129, 0)), ""), "")</f>
        <v/>
      </c>
      <c r="C896" s="29" t="str">
        <f>IFERROR(IF($N896 &lt;&gt; "#Na", INDEX(Degree_Information!$E$2:$E$20129, MATCH(Passout2023[[#This Row], [UNIVERSITY_DEGREE_PROGRAM_ID]], Degree_Information!$N$2:$N$20129, 0)), ""), "")</f>
        <v/>
      </c>
      <c r="D896" s="29" t="str">
        <f>IFERROR(IF($N896 &lt;&gt; "#Na", INDEX(Degree_Information!$D$2:$D$20129, MATCH(Passout2023[[#This Row], [UNIVERSITY_DEGREE_PROGRAM_ID]], Degree_Information!$N$2:$N$20129, 0)), ""), "")</f>
        <v/>
      </c>
      <c r="E896" s="29" t="str">
        <f>IFERROR(IF($N896 &lt;&gt; "#Na", INDEX(Degree_Information!$F$2:$F$20129, MATCH(Passout2023[[#This Row], [UNIVERSITY_DEGREE_PROGRAM_ID]], Degree_Information!$N$2:$N$20129, 0)), ""), "")</f>
        <v/>
      </c>
      <c r="F896" s="29" t="str">
        <f>IFERROR(IF($N896 &lt;&gt; "#Na", INDEX(Degree_Information!$K$2:$K$20129, MATCH(Passout2023[[#This Row], [UNIVERSITY_DEGREE_PROGRAM_ID]], Degree_Information!$N$2:$N$20129, 0)), ""), "")</f>
        <v/>
      </c>
      <c r="G896" s="29" t="str">
        <f>IFERROR(IF($N896 &lt;&gt; "#Na", INDEX(Degree_Information!$G$2:$G$20129, MATCH(Passout2023[[#This Row], [UNIVERSITY_DEGREE_PROGRAM_ID]], Degree_Information!$N$2:$N$20129, 0)), ""), "")</f>
        <v/>
      </c>
      <c r="H896" s="29" t="str">
        <f>IFERROR(IF($N896 &lt;&gt; "#Na", INDEX(Degree_Information!$I$2:$I$20129, MATCH(Passout2023[[#This Row], [UNIVERSITY_DEGREE_PROGRAM_ID]], Degree_Information!$N$2:$N$20129, 0)), ""), "")</f>
        <v/>
      </c>
      <c r="I896" s="6" t="str">
        <f>IFERROR(IF($N896 &lt;&gt; "#Na", INDEX(Degree_Information!$H$2:$H$20129, MATCH(Passout2023[[#This Row], [UNIVERSITY_DEGREE_PROGRAM_ID]], Degree_Information!$N$2:$N$20129, 0)), ""), "")</f>
        <v/>
      </c>
      <c r="J896" s="6" t="str">
        <f>IFERROR(IF($N896 &lt;&gt; "#Na", INDEX(Degree_Information!$J$2:$J$20129, MATCH(Passout2023[[#This Row], [UNIVERSITY_DEGREE_PROGRAM_ID]], Degree_Information!$N$2:$N$20129, 0)), ""), "")</f>
        <v/>
      </c>
      <c r="K896" s="19"/>
      <c r="L896" s="20"/>
      <c r="M896" s="21"/>
      <c r="N896" s="21"/>
      <c r="O896" s="21"/>
      <c r="P896" s="22"/>
      <c r="Q896" s="21"/>
      <c r="R896" s="21"/>
      <c r="S896" s="20">
        <v>0</v>
      </c>
      <c r="T896" s="20">
        <v>0</v>
      </c>
      <c r="U896" s="23"/>
      <c r="V8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6" s="25"/>
      <c r="X896" s="26" t="str">
        <f>CONCATENATE(Passout2023[[#This Row], [Batch Start Semester]], "-", Passout2023[[#This Row], [Batch Start Year]], "-", Passout2023[[#This Row], [Degree Duration (year)]])</f>
        <v>--</v>
      </c>
      <c r="Y896" s="32"/>
      <c r="Z896" s="32"/>
      <c r="AA896" s="32"/>
      <c r="AB896" s="32"/>
      <c r="AC896" s="32"/>
      <c r="AD896" s="32"/>
      <c r="AE896" s="28">
        <f>COUNTA(Passout2023[[#This Row], [UNIVERSITY_DEGREE_PROGRAM_ID]:[(Graduated) Degree Awarded Female]])</f>
        <v>2</v>
      </c>
    </row>
    <row r="897" s="2" customFormat="1" ht="35.1" customHeight="1">
      <c r="A897" s="29" t="str">
        <f>IFERROR(IF($N897 &lt;&gt; "#Na", INDEX(Degree_Information!$A$2:$A$20129, MATCH(Passout2023[[#This Row], [UNIVERSITY_DEGREE_PROGRAM_ID]], Degree_Information!$N$2:$N$20129, 0)), ""), "")</f>
        <v/>
      </c>
      <c r="B897" s="29" t="str">
        <f>IFERROR(IF($N897 &lt;&gt; "#Na", INDEX(Degree_Information!$B$2:$B$20129, MATCH(Passout2023[[#This Row], [UNIVERSITY_DEGREE_PROGRAM_ID]], Degree_Information!$N$2:$N$20129, 0)), ""), "")</f>
        <v/>
      </c>
      <c r="C897" s="29" t="str">
        <f>IFERROR(IF($N897 &lt;&gt; "#Na", INDEX(Degree_Information!$E$2:$E$20129, MATCH(Passout2023[[#This Row], [UNIVERSITY_DEGREE_PROGRAM_ID]], Degree_Information!$N$2:$N$20129, 0)), ""), "")</f>
        <v/>
      </c>
      <c r="D897" s="29" t="str">
        <f>IFERROR(IF($N897 &lt;&gt; "#Na", INDEX(Degree_Information!$D$2:$D$20129, MATCH(Passout2023[[#This Row], [UNIVERSITY_DEGREE_PROGRAM_ID]], Degree_Information!$N$2:$N$20129, 0)), ""), "")</f>
        <v/>
      </c>
      <c r="E897" s="29" t="str">
        <f>IFERROR(IF($N897 &lt;&gt; "#Na", INDEX(Degree_Information!$F$2:$F$20129, MATCH(Passout2023[[#This Row], [UNIVERSITY_DEGREE_PROGRAM_ID]], Degree_Information!$N$2:$N$20129, 0)), ""), "")</f>
        <v/>
      </c>
      <c r="F897" s="29" t="str">
        <f>IFERROR(IF($N897 &lt;&gt; "#Na", INDEX(Degree_Information!$K$2:$K$20129, MATCH(Passout2023[[#This Row], [UNIVERSITY_DEGREE_PROGRAM_ID]], Degree_Information!$N$2:$N$20129, 0)), ""), "")</f>
        <v/>
      </c>
      <c r="G897" s="29" t="str">
        <f>IFERROR(IF($N897 &lt;&gt; "#Na", INDEX(Degree_Information!$G$2:$G$20129, MATCH(Passout2023[[#This Row], [UNIVERSITY_DEGREE_PROGRAM_ID]], Degree_Information!$N$2:$N$20129, 0)), ""), "")</f>
        <v/>
      </c>
      <c r="H897" s="29" t="str">
        <f>IFERROR(IF($N897 &lt;&gt; "#Na", INDEX(Degree_Information!$I$2:$I$20129, MATCH(Passout2023[[#This Row], [UNIVERSITY_DEGREE_PROGRAM_ID]], Degree_Information!$N$2:$N$20129, 0)), ""), "")</f>
        <v/>
      </c>
      <c r="I897" s="6" t="str">
        <f>IFERROR(IF($N897 &lt;&gt; "#Na", INDEX(Degree_Information!$H$2:$H$20129, MATCH(Passout2023[[#This Row], [UNIVERSITY_DEGREE_PROGRAM_ID]], Degree_Information!$N$2:$N$20129, 0)), ""), "")</f>
        <v/>
      </c>
      <c r="J897" s="6" t="str">
        <f>IFERROR(IF($N897 &lt;&gt; "#Na", INDEX(Degree_Information!$J$2:$J$20129, MATCH(Passout2023[[#This Row], [UNIVERSITY_DEGREE_PROGRAM_ID]], Degree_Information!$N$2:$N$20129, 0)), ""), "")</f>
        <v/>
      </c>
      <c r="K897" s="19"/>
      <c r="L897" s="20"/>
      <c r="M897" s="21"/>
      <c r="N897" s="21"/>
      <c r="O897" s="21"/>
      <c r="P897" s="22"/>
      <c r="Q897" s="21"/>
      <c r="R897" s="21"/>
      <c r="S897" s="20">
        <v>0</v>
      </c>
      <c r="T897" s="20">
        <v>0</v>
      </c>
      <c r="U897" s="23"/>
      <c r="V8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7" s="25"/>
      <c r="X897" s="26" t="str">
        <f>CONCATENATE(Passout2023[[#This Row], [Batch Start Semester]], "-", Passout2023[[#This Row], [Batch Start Year]], "-", Passout2023[[#This Row], [Degree Duration (year)]])</f>
        <v>--</v>
      </c>
      <c r="Y897" s="32"/>
      <c r="Z897" s="32"/>
      <c r="AA897" s="32"/>
      <c r="AB897" s="32"/>
      <c r="AC897" s="32"/>
      <c r="AD897" s="32"/>
      <c r="AE897" s="28">
        <f>COUNTA(Passout2023[[#This Row], [UNIVERSITY_DEGREE_PROGRAM_ID]:[(Graduated) Degree Awarded Female]])</f>
        <v>2</v>
      </c>
    </row>
    <row r="898" s="2" customFormat="1" ht="35.1" customHeight="1">
      <c r="A898" s="29" t="str">
        <f>IFERROR(IF($N898 &lt;&gt; "#Na", INDEX(Degree_Information!$A$2:$A$20129, MATCH(Passout2023[[#This Row], [UNIVERSITY_DEGREE_PROGRAM_ID]], Degree_Information!$N$2:$N$20129, 0)), ""), "")</f>
        <v/>
      </c>
      <c r="B898" s="29" t="str">
        <f>IFERROR(IF($N898 &lt;&gt; "#Na", INDEX(Degree_Information!$B$2:$B$20129, MATCH(Passout2023[[#This Row], [UNIVERSITY_DEGREE_PROGRAM_ID]], Degree_Information!$N$2:$N$20129, 0)), ""), "")</f>
        <v/>
      </c>
      <c r="C898" s="29" t="str">
        <f>IFERROR(IF($N898 &lt;&gt; "#Na", INDEX(Degree_Information!$E$2:$E$20129, MATCH(Passout2023[[#This Row], [UNIVERSITY_DEGREE_PROGRAM_ID]], Degree_Information!$N$2:$N$20129, 0)), ""), "")</f>
        <v/>
      </c>
      <c r="D898" s="29" t="str">
        <f>IFERROR(IF($N898 &lt;&gt; "#Na", INDEX(Degree_Information!$D$2:$D$20129, MATCH(Passout2023[[#This Row], [UNIVERSITY_DEGREE_PROGRAM_ID]], Degree_Information!$N$2:$N$20129, 0)), ""), "")</f>
        <v/>
      </c>
      <c r="E898" s="29" t="str">
        <f>IFERROR(IF($N898 &lt;&gt; "#Na", INDEX(Degree_Information!$F$2:$F$20129, MATCH(Passout2023[[#This Row], [UNIVERSITY_DEGREE_PROGRAM_ID]], Degree_Information!$N$2:$N$20129, 0)), ""), "")</f>
        <v/>
      </c>
      <c r="F898" s="29" t="str">
        <f>IFERROR(IF($N898 &lt;&gt; "#Na", INDEX(Degree_Information!$K$2:$K$20129, MATCH(Passout2023[[#This Row], [UNIVERSITY_DEGREE_PROGRAM_ID]], Degree_Information!$N$2:$N$20129, 0)), ""), "")</f>
        <v/>
      </c>
      <c r="G898" s="29" t="str">
        <f>IFERROR(IF($N898 &lt;&gt; "#Na", INDEX(Degree_Information!$G$2:$G$20129, MATCH(Passout2023[[#This Row], [UNIVERSITY_DEGREE_PROGRAM_ID]], Degree_Information!$N$2:$N$20129, 0)), ""), "")</f>
        <v/>
      </c>
      <c r="H898" s="29" t="str">
        <f>IFERROR(IF($N898 &lt;&gt; "#Na", INDEX(Degree_Information!$I$2:$I$20129, MATCH(Passout2023[[#This Row], [UNIVERSITY_DEGREE_PROGRAM_ID]], Degree_Information!$N$2:$N$20129, 0)), ""), "")</f>
        <v/>
      </c>
      <c r="I898" s="6" t="str">
        <f>IFERROR(IF($N898 &lt;&gt; "#Na", INDEX(Degree_Information!$H$2:$H$20129, MATCH(Passout2023[[#This Row], [UNIVERSITY_DEGREE_PROGRAM_ID]], Degree_Information!$N$2:$N$20129, 0)), ""), "")</f>
        <v/>
      </c>
      <c r="J898" s="6" t="str">
        <f>IFERROR(IF($N898 &lt;&gt; "#Na", INDEX(Degree_Information!$J$2:$J$20129, MATCH(Passout2023[[#This Row], [UNIVERSITY_DEGREE_PROGRAM_ID]], Degree_Information!$N$2:$N$20129, 0)), ""), "")</f>
        <v/>
      </c>
      <c r="K898" s="19"/>
      <c r="L898" s="20"/>
      <c r="M898" s="21"/>
      <c r="N898" s="21"/>
      <c r="O898" s="21"/>
      <c r="P898" s="22"/>
      <c r="Q898" s="21"/>
      <c r="R898" s="21"/>
      <c r="S898" s="20">
        <v>0</v>
      </c>
      <c r="T898" s="20">
        <v>0</v>
      </c>
      <c r="U898" s="23"/>
      <c r="V8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8" s="25"/>
      <c r="X898" s="26" t="str">
        <f>CONCATENATE(Passout2023[[#This Row], [Batch Start Semester]], "-", Passout2023[[#This Row], [Batch Start Year]], "-", Passout2023[[#This Row], [Degree Duration (year)]])</f>
        <v>--</v>
      </c>
      <c r="Y898" s="32"/>
      <c r="Z898" s="32"/>
      <c r="AA898" s="32"/>
      <c r="AB898" s="32"/>
      <c r="AC898" s="32"/>
      <c r="AD898" s="32"/>
      <c r="AE898" s="28">
        <f>COUNTA(Passout2023[[#This Row], [UNIVERSITY_DEGREE_PROGRAM_ID]:[(Graduated) Degree Awarded Female]])</f>
        <v>2</v>
      </c>
    </row>
    <row r="899" s="2" customFormat="1" ht="35.1" customHeight="1">
      <c r="A899" s="29" t="str">
        <f>IFERROR(IF($N899 &lt;&gt; "#Na", INDEX(Degree_Information!$A$2:$A$20129, MATCH(Passout2023[[#This Row], [UNIVERSITY_DEGREE_PROGRAM_ID]], Degree_Information!$N$2:$N$20129, 0)), ""), "")</f>
        <v/>
      </c>
      <c r="B899" s="29" t="str">
        <f>IFERROR(IF($N899 &lt;&gt; "#Na", INDEX(Degree_Information!$B$2:$B$20129, MATCH(Passout2023[[#This Row], [UNIVERSITY_DEGREE_PROGRAM_ID]], Degree_Information!$N$2:$N$20129, 0)), ""), "")</f>
        <v/>
      </c>
      <c r="C899" s="29" t="str">
        <f>IFERROR(IF($N899 &lt;&gt; "#Na", INDEX(Degree_Information!$E$2:$E$20129, MATCH(Passout2023[[#This Row], [UNIVERSITY_DEGREE_PROGRAM_ID]], Degree_Information!$N$2:$N$20129, 0)), ""), "")</f>
        <v/>
      </c>
      <c r="D899" s="29" t="str">
        <f>IFERROR(IF($N899 &lt;&gt; "#Na", INDEX(Degree_Information!$D$2:$D$20129, MATCH(Passout2023[[#This Row], [UNIVERSITY_DEGREE_PROGRAM_ID]], Degree_Information!$N$2:$N$20129, 0)), ""), "")</f>
        <v/>
      </c>
      <c r="E899" s="29" t="str">
        <f>IFERROR(IF($N899 &lt;&gt; "#Na", INDEX(Degree_Information!$F$2:$F$20129, MATCH(Passout2023[[#This Row], [UNIVERSITY_DEGREE_PROGRAM_ID]], Degree_Information!$N$2:$N$20129, 0)), ""), "")</f>
        <v/>
      </c>
      <c r="F899" s="29" t="str">
        <f>IFERROR(IF($N899 &lt;&gt; "#Na", INDEX(Degree_Information!$K$2:$K$20129, MATCH(Passout2023[[#This Row], [UNIVERSITY_DEGREE_PROGRAM_ID]], Degree_Information!$N$2:$N$20129, 0)), ""), "")</f>
        <v/>
      </c>
      <c r="G899" s="29" t="str">
        <f>IFERROR(IF($N899 &lt;&gt; "#Na", INDEX(Degree_Information!$G$2:$G$20129, MATCH(Passout2023[[#This Row], [UNIVERSITY_DEGREE_PROGRAM_ID]], Degree_Information!$N$2:$N$20129, 0)), ""), "")</f>
        <v/>
      </c>
      <c r="H899" s="29" t="str">
        <f>IFERROR(IF($N899 &lt;&gt; "#Na", INDEX(Degree_Information!$I$2:$I$20129, MATCH(Passout2023[[#This Row], [UNIVERSITY_DEGREE_PROGRAM_ID]], Degree_Information!$N$2:$N$20129, 0)), ""), "")</f>
        <v/>
      </c>
      <c r="I899" s="6" t="str">
        <f>IFERROR(IF($N899 &lt;&gt; "#Na", INDEX(Degree_Information!$H$2:$H$20129, MATCH(Passout2023[[#This Row], [UNIVERSITY_DEGREE_PROGRAM_ID]], Degree_Information!$N$2:$N$20129, 0)), ""), "")</f>
        <v/>
      </c>
      <c r="J899" s="6" t="str">
        <f>IFERROR(IF($N899 &lt;&gt; "#Na", INDEX(Degree_Information!$J$2:$J$20129, MATCH(Passout2023[[#This Row], [UNIVERSITY_DEGREE_PROGRAM_ID]], Degree_Information!$N$2:$N$20129, 0)), ""), "")</f>
        <v/>
      </c>
      <c r="K899" s="19"/>
      <c r="L899" s="20"/>
      <c r="M899" s="21"/>
      <c r="N899" s="21"/>
      <c r="O899" s="21"/>
      <c r="P899" s="22"/>
      <c r="Q899" s="21"/>
      <c r="R899" s="21"/>
      <c r="S899" s="20">
        <v>0</v>
      </c>
      <c r="T899" s="20">
        <v>0</v>
      </c>
      <c r="U899" s="23"/>
      <c r="V8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899" s="25"/>
      <c r="X899" s="26" t="str">
        <f>CONCATENATE(Passout2023[[#This Row], [Batch Start Semester]], "-", Passout2023[[#This Row], [Batch Start Year]], "-", Passout2023[[#This Row], [Degree Duration (year)]])</f>
        <v>--</v>
      </c>
      <c r="Y899" s="32"/>
      <c r="Z899" s="32"/>
      <c r="AA899" s="32"/>
      <c r="AB899" s="32"/>
      <c r="AC899" s="32"/>
      <c r="AD899" s="32"/>
      <c r="AE899" s="28">
        <f>COUNTA(Passout2023[[#This Row], [UNIVERSITY_DEGREE_PROGRAM_ID]:[(Graduated) Degree Awarded Female]])</f>
        <v>2</v>
      </c>
    </row>
    <row r="900" s="2" customFormat="1" ht="35.1" customHeight="1">
      <c r="A900" s="29" t="str">
        <f>IFERROR(IF($N900 &lt;&gt; "#Na", INDEX(Degree_Information!$A$2:$A$20129, MATCH(Passout2023[[#This Row], [UNIVERSITY_DEGREE_PROGRAM_ID]], Degree_Information!$N$2:$N$20129, 0)), ""), "")</f>
        <v/>
      </c>
      <c r="B900" s="29" t="str">
        <f>IFERROR(IF($N900 &lt;&gt; "#Na", INDEX(Degree_Information!$B$2:$B$20129, MATCH(Passout2023[[#This Row], [UNIVERSITY_DEGREE_PROGRAM_ID]], Degree_Information!$N$2:$N$20129, 0)), ""), "")</f>
        <v/>
      </c>
      <c r="C900" s="29" t="str">
        <f>IFERROR(IF($N900 &lt;&gt; "#Na", INDEX(Degree_Information!$E$2:$E$20129, MATCH(Passout2023[[#This Row], [UNIVERSITY_DEGREE_PROGRAM_ID]], Degree_Information!$N$2:$N$20129, 0)), ""), "")</f>
        <v/>
      </c>
      <c r="D900" s="29" t="str">
        <f>IFERROR(IF($N900 &lt;&gt; "#Na", INDEX(Degree_Information!$D$2:$D$20129, MATCH(Passout2023[[#This Row], [UNIVERSITY_DEGREE_PROGRAM_ID]], Degree_Information!$N$2:$N$20129, 0)), ""), "")</f>
        <v/>
      </c>
      <c r="E900" s="29" t="str">
        <f>IFERROR(IF($N900 &lt;&gt; "#Na", INDEX(Degree_Information!$F$2:$F$20129, MATCH(Passout2023[[#This Row], [UNIVERSITY_DEGREE_PROGRAM_ID]], Degree_Information!$N$2:$N$20129, 0)), ""), "")</f>
        <v/>
      </c>
      <c r="F900" s="29" t="str">
        <f>IFERROR(IF($N900 &lt;&gt; "#Na", INDEX(Degree_Information!$K$2:$K$20129, MATCH(Passout2023[[#This Row], [UNIVERSITY_DEGREE_PROGRAM_ID]], Degree_Information!$N$2:$N$20129, 0)), ""), "")</f>
        <v/>
      </c>
      <c r="G900" s="29" t="str">
        <f>IFERROR(IF($N900 &lt;&gt; "#Na", INDEX(Degree_Information!$G$2:$G$20129, MATCH(Passout2023[[#This Row], [UNIVERSITY_DEGREE_PROGRAM_ID]], Degree_Information!$N$2:$N$20129, 0)), ""), "")</f>
        <v/>
      </c>
      <c r="H900" s="29" t="str">
        <f>IFERROR(IF($N900 &lt;&gt; "#Na", INDEX(Degree_Information!$I$2:$I$20129, MATCH(Passout2023[[#This Row], [UNIVERSITY_DEGREE_PROGRAM_ID]], Degree_Information!$N$2:$N$20129, 0)), ""), "")</f>
        <v/>
      </c>
      <c r="I900" s="6" t="str">
        <f>IFERROR(IF($N900 &lt;&gt; "#Na", INDEX(Degree_Information!$H$2:$H$20129, MATCH(Passout2023[[#This Row], [UNIVERSITY_DEGREE_PROGRAM_ID]], Degree_Information!$N$2:$N$20129, 0)), ""), "")</f>
        <v/>
      </c>
      <c r="J900" s="6" t="str">
        <f>IFERROR(IF($N900 &lt;&gt; "#Na", INDEX(Degree_Information!$J$2:$J$20129, MATCH(Passout2023[[#This Row], [UNIVERSITY_DEGREE_PROGRAM_ID]], Degree_Information!$N$2:$N$20129, 0)), ""), "")</f>
        <v/>
      </c>
      <c r="K900" s="19"/>
      <c r="L900" s="20"/>
      <c r="M900" s="21"/>
      <c r="N900" s="21"/>
      <c r="O900" s="21"/>
      <c r="P900" s="22"/>
      <c r="Q900" s="21"/>
      <c r="R900" s="21"/>
      <c r="S900" s="20">
        <v>0</v>
      </c>
      <c r="T900" s="20">
        <v>0</v>
      </c>
      <c r="U900" s="23"/>
      <c r="V9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0" s="25"/>
      <c r="X900" s="26" t="str">
        <f>CONCATENATE(Passout2023[[#This Row], [Batch Start Semester]], "-", Passout2023[[#This Row], [Batch Start Year]], "-", Passout2023[[#This Row], [Degree Duration (year)]])</f>
        <v>--</v>
      </c>
      <c r="Y900" s="32"/>
      <c r="Z900" s="32"/>
      <c r="AA900" s="32"/>
      <c r="AB900" s="32"/>
      <c r="AC900" s="32"/>
      <c r="AD900" s="32"/>
      <c r="AE900" s="28">
        <f>COUNTA(Passout2023[[#This Row], [UNIVERSITY_DEGREE_PROGRAM_ID]:[(Graduated) Degree Awarded Female]])</f>
        <v>2</v>
      </c>
    </row>
    <row r="901" s="2" customFormat="1" ht="35.1" customHeight="1">
      <c r="A901" s="29" t="str">
        <f>IFERROR(IF($N901 &lt;&gt; "#Na", INDEX(Degree_Information!$A$2:$A$20129, MATCH(Passout2023[[#This Row], [UNIVERSITY_DEGREE_PROGRAM_ID]], Degree_Information!$N$2:$N$20129, 0)), ""), "")</f>
        <v/>
      </c>
      <c r="B901" s="29" t="str">
        <f>IFERROR(IF($N901 &lt;&gt; "#Na", INDEX(Degree_Information!$B$2:$B$20129, MATCH(Passout2023[[#This Row], [UNIVERSITY_DEGREE_PROGRAM_ID]], Degree_Information!$N$2:$N$20129, 0)), ""), "")</f>
        <v/>
      </c>
      <c r="C901" s="29" t="str">
        <f>IFERROR(IF($N901 &lt;&gt; "#Na", INDEX(Degree_Information!$E$2:$E$20129, MATCH(Passout2023[[#This Row], [UNIVERSITY_DEGREE_PROGRAM_ID]], Degree_Information!$N$2:$N$20129, 0)), ""), "")</f>
        <v/>
      </c>
      <c r="D901" s="29" t="str">
        <f>IFERROR(IF($N901 &lt;&gt; "#Na", INDEX(Degree_Information!$D$2:$D$20129, MATCH(Passout2023[[#This Row], [UNIVERSITY_DEGREE_PROGRAM_ID]], Degree_Information!$N$2:$N$20129, 0)), ""), "")</f>
        <v/>
      </c>
      <c r="E901" s="29" t="str">
        <f>IFERROR(IF($N901 &lt;&gt; "#Na", INDEX(Degree_Information!$F$2:$F$20129, MATCH(Passout2023[[#This Row], [UNIVERSITY_DEGREE_PROGRAM_ID]], Degree_Information!$N$2:$N$20129, 0)), ""), "")</f>
        <v/>
      </c>
      <c r="F901" s="29" t="str">
        <f>IFERROR(IF($N901 &lt;&gt; "#Na", INDEX(Degree_Information!$K$2:$K$20129, MATCH(Passout2023[[#This Row], [UNIVERSITY_DEGREE_PROGRAM_ID]], Degree_Information!$N$2:$N$20129, 0)), ""), "")</f>
        <v/>
      </c>
      <c r="G901" s="29" t="str">
        <f>IFERROR(IF($N901 &lt;&gt; "#Na", INDEX(Degree_Information!$G$2:$G$20129, MATCH(Passout2023[[#This Row], [UNIVERSITY_DEGREE_PROGRAM_ID]], Degree_Information!$N$2:$N$20129, 0)), ""), "")</f>
        <v/>
      </c>
      <c r="H901" s="29" t="str">
        <f>IFERROR(IF($N901 &lt;&gt; "#Na", INDEX(Degree_Information!$I$2:$I$20129, MATCH(Passout2023[[#This Row], [UNIVERSITY_DEGREE_PROGRAM_ID]], Degree_Information!$N$2:$N$20129, 0)), ""), "")</f>
        <v/>
      </c>
      <c r="I901" s="6" t="str">
        <f>IFERROR(IF($N901 &lt;&gt; "#Na", INDEX(Degree_Information!$H$2:$H$20129, MATCH(Passout2023[[#This Row], [UNIVERSITY_DEGREE_PROGRAM_ID]], Degree_Information!$N$2:$N$20129, 0)), ""), "")</f>
        <v/>
      </c>
      <c r="J901" s="6" t="str">
        <f>IFERROR(IF($N901 &lt;&gt; "#Na", INDEX(Degree_Information!$J$2:$J$20129, MATCH(Passout2023[[#This Row], [UNIVERSITY_DEGREE_PROGRAM_ID]], Degree_Information!$N$2:$N$20129, 0)), ""), "")</f>
        <v/>
      </c>
      <c r="K901" s="19"/>
      <c r="L901" s="20"/>
      <c r="M901" s="21"/>
      <c r="N901" s="21"/>
      <c r="O901" s="21"/>
      <c r="P901" s="22"/>
      <c r="Q901" s="21"/>
      <c r="R901" s="21"/>
      <c r="S901" s="20">
        <v>0</v>
      </c>
      <c r="T901" s="20">
        <v>0</v>
      </c>
      <c r="U901" s="23"/>
      <c r="V9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1" s="25"/>
      <c r="X901" s="26" t="str">
        <f>CONCATENATE(Passout2023[[#This Row], [Batch Start Semester]], "-", Passout2023[[#This Row], [Batch Start Year]], "-", Passout2023[[#This Row], [Degree Duration (year)]])</f>
        <v>--</v>
      </c>
      <c r="Y901" s="32"/>
      <c r="Z901" s="32"/>
      <c r="AA901" s="32"/>
      <c r="AB901" s="32"/>
      <c r="AC901" s="32"/>
      <c r="AD901" s="32"/>
      <c r="AE901" s="28">
        <f>COUNTA(Passout2023[[#This Row], [UNIVERSITY_DEGREE_PROGRAM_ID]:[(Graduated) Degree Awarded Female]])</f>
        <v>2</v>
      </c>
    </row>
    <row r="902" s="2" customFormat="1" ht="35.1" customHeight="1">
      <c r="A902" s="29" t="str">
        <f>IFERROR(IF($N902 &lt;&gt; "#Na", INDEX(Degree_Information!$A$2:$A$20129, MATCH(Passout2023[[#This Row], [UNIVERSITY_DEGREE_PROGRAM_ID]], Degree_Information!$N$2:$N$20129, 0)), ""), "")</f>
        <v/>
      </c>
      <c r="B902" s="29" t="str">
        <f>IFERROR(IF($N902 &lt;&gt; "#Na", INDEX(Degree_Information!$B$2:$B$20129, MATCH(Passout2023[[#This Row], [UNIVERSITY_DEGREE_PROGRAM_ID]], Degree_Information!$N$2:$N$20129, 0)), ""), "")</f>
        <v/>
      </c>
      <c r="C902" s="29" t="str">
        <f>IFERROR(IF($N902 &lt;&gt; "#Na", INDEX(Degree_Information!$E$2:$E$20129, MATCH(Passout2023[[#This Row], [UNIVERSITY_DEGREE_PROGRAM_ID]], Degree_Information!$N$2:$N$20129, 0)), ""), "")</f>
        <v/>
      </c>
      <c r="D902" s="29" t="str">
        <f>IFERROR(IF($N902 &lt;&gt; "#Na", INDEX(Degree_Information!$D$2:$D$20129, MATCH(Passout2023[[#This Row], [UNIVERSITY_DEGREE_PROGRAM_ID]], Degree_Information!$N$2:$N$20129, 0)), ""), "")</f>
        <v/>
      </c>
      <c r="E902" s="29" t="str">
        <f>IFERROR(IF($N902 &lt;&gt; "#Na", INDEX(Degree_Information!$F$2:$F$20129, MATCH(Passout2023[[#This Row], [UNIVERSITY_DEGREE_PROGRAM_ID]], Degree_Information!$N$2:$N$20129, 0)), ""), "")</f>
        <v/>
      </c>
      <c r="F902" s="29" t="str">
        <f>IFERROR(IF($N902 &lt;&gt; "#Na", INDEX(Degree_Information!$K$2:$K$20129, MATCH(Passout2023[[#This Row], [UNIVERSITY_DEGREE_PROGRAM_ID]], Degree_Information!$N$2:$N$20129, 0)), ""), "")</f>
        <v/>
      </c>
      <c r="G902" s="29" t="str">
        <f>IFERROR(IF($N902 &lt;&gt; "#Na", INDEX(Degree_Information!$G$2:$G$20129, MATCH(Passout2023[[#This Row], [UNIVERSITY_DEGREE_PROGRAM_ID]], Degree_Information!$N$2:$N$20129, 0)), ""), "")</f>
        <v/>
      </c>
      <c r="H902" s="29" t="str">
        <f>IFERROR(IF($N902 &lt;&gt; "#Na", INDEX(Degree_Information!$I$2:$I$20129, MATCH(Passout2023[[#This Row], [UNIVERSITY_DEGREE_PROGRAM_ID]], Degree_Information!$N$2:$N$20129, 0)), ""), "")</f>
        <v/>
      </c>
      <c r="I902" s="6" t="str">
        <f>IFERROR(IF($N902 &lt;&gt; "#Na", INDEX(Degree_Information!$H$2:$H$20129, MATCH(Passout2023[[#This Row], [UNIVERSITY_DEGREE_PROGRAM_ID]], Degree_Information!$N$2:$N$20129, 0)), ""), "")</f>
        <v/>
      </c>
      <c r="J902" s="6" t="str">
        <f>IFERROR(IF($N902 &lt;&gt; "#Na", INDEX(Degree_Information!$J$2:$J$20129, MATCH(Passout2023[[#This Row], [UNIVERSITY_DEGREE_PROGRAM_ID]], Degree_Information!$N$2:$N$20129, 0)), ""), "")</f>
        <v/>
      </c>
      <c r="K902" s="19"/>
      <c r="L902" s="20"/>
      <c r="M902" s="21"/>
      <c r="N902" s="21"/>
      <c r="O902" s="21"/>
      <c r="P902" s="22"/>
      <c r="Q902" s="21"/>
      <c r="R902" s="21"/>
      <c r="S902" s="20">
        <v>0</v>
      </c>
      <c r="T902" s="20">
        <v>0</v>
      </c>
      <c r="U902" s="23"/>
      <c r="V9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2" s="25"/>
      <c r="X902" s="26" t="str">
        <f>CONCATENATE(Passout2023[[#This Row], [Batch Start Semester]], "-", Passout2023[[#This Row], [Batch Start Year]], "-", Passout2023[[#This Row], [Degree Duration (year)]])</f>
        <v>--</v>
      </c>
      <c r="Y902" s="32"/>
      <c r="Z902" s="32"/>
      <c r="AA902" s="32"/>
      <c r="AB902" s="32"/>
      <c r="AC902" s="32"/>
      <c r="AD902" s="32"/>
      <c r="AE902" s="28">
        <f>COUNTA(Passout2023[[#This Row], [UNIVERSITY_DEGREE_PROGRAM_ID]:[(Graduated) Degree Awarded Female]])</f>
        <v>2</v>
      </c>
    </row>
    <row r="903" s="2" customFormat="1" ht="35.1" customHeight="1">
      <c r="A903" s="29" t="str">
        <f>IFERROR(IF($N903 &lt;&gt; "#Na", INDEX(Degree_Information!$A$2:$A$20129, MATCH(Passout2023[[#This Row], [UNIVERSITY_DEGREE_PROGRAM_ID]], Degree_Information!$N$2:$N$20129, 0)), ""), "")</f>
        <v/>
      </c>
      <c r="B903" s="29" t="str">
        <f>IFERROR(IF($N903 &lt;&gt; "#Na", INDEX(Degree_Information!$B$2:$B$20129, MATCH(Passout2023[[#This Row], [UNIVERSITY_DEGREE_PROGRAM_ID]], Degree_Information!$N$2:$N$20129, 0)), ""), "")</f>
        <v/>
      </c>
      <c r="C903" s="29" t="str">
        <f>IFERROR(IF($N903 &lt;&gt; "#Na", INDEX(Degree_Information!$E$2:$E$20129, MATCH(Passout2023[[#This Row], [UNIVERSITY_DEGREE_PROGRAM_ID]], Degree_Information!$N$2:$N$20129, 0)), ""), "")</f>
        <v/>
      </c>
      <c r="D903" s="29" t="str">
        <f>IFERROR(IF($N903 &lt;&gt; "#Na", INDEX(Degree_Information!$D$2:$D$20129, MATCH(Passout2023[[#This Row], [UNIVERSITY_DEGREE_PROGRAM_ID]], Degree_Information!$N$2:$N$20129, 0)), ""), "")</f>
        <v/>
      </c>
      <c r="E903" s="29" t="str">
        <f>IFERROR(IF($N903 &lt;&gt; "#Na", INDEX(Degree_Information!$F$2:$F$20129, MATCH(Passout2023[[#This Row], [UNIVERSITY_DEGREE_PROGRAM_ID]], Degree_Information!$N$2:$N$20129, 0)), ""), "")</f>
        <v/>
      </c>
      <c r="F903" s="29" t="str">
        <f>IFERROR(IF($N903 &lt;&gt; "#Na", INDEX(Degree_Information!$K$2:$K$20129, MATCH(Passout2023[[#This Row], [UNIVERSITY_DEGREE_PROGRAM_ID]], Degree_Information!$N$2:$N$20129, 0)), ""), "")</f>
        <v/>
      </c>
      <c r="G903" s="29" t="str">
        <f>IFERROR(IF($N903 &lt;&gt; "#Na", INDEX(Degree_Information!$G$2:$G$20129, MATCH(Passout2023[[#This Row], [UNIVERSITY_DEGREE_PROGRAM_ID]], Degree_Information!$N$2:$N$20129, 0)), ""), "")</f>
        <v/>
      </c>
      <c r="H903" s="29" t="str">
        <f>IFERROR(IF($N903 &lt;&gt; "#Na", INDEX(Degree_Information!$I$2:$I$20129, MATCH(Passout2023[[#This Row], [UNIVERSITY_DEGREE_PROGRAM_ID]], Degree_Information!$N$2:$N$20129, 0)), ""), "")</f>
        <v/>
      </c>
      <c r="I903" s="6" t="str">
        <f>IFERROR(IF($N903 &lt;&gt; "#Na", INDEX(Degree_Information!$H$2:$H$20129, MATCH(Passout2023[[#This Row], [UNIVERSITY_DEGREE_PROGRAM_ID]], Degree_Information!$N$2:$N$20129, 0)), ""), "")</f>
        <v/>
      </c>
      <c r="J903" s="6" t="str">
        <f>IFERROR(IF($N903 &lt;&gt; "#Na", INDEX(Degree_Information!$J$2:$J$20129, MATCH(Passout2023[[#This Row], [UNIVERSITY_DEGREE_PROGRAM_ID]], Degree_Information!$N$2:$N$20129, 0)), ""), "")</f>
        <v/>
      </c>
      <c r="K903" s="19"/>
      <c r="L903" s="20"/>
      <c r="M903" s="21"/>
      <c r="N903" s="21"/>
      <c r="O903" s="21"/>
      <c r="P903" s="22"/>
      <c r="Q903" s="21"/>
      <c r="R903" s="21"/>
      <c r="S903" s="20">
        <v>0</v>
      </c>
      <c r="T903" s="20">
        <v>0</v>
      </c>
      <c r="U903" s="23"/>
      <c r="V9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3" s="25"/>
      <c r="X903" s="26" t="str">
        <f>CONCATENATE(Passout2023[[#This Row], [Batch Start Semester]], "-", Passout2023[[#This Row], [Batch Start Year]], "-", Passout2023[[#This Row], [Degree Duration (year)]])</f>
        <v>--</v>
      </c>
      <c r="Y903" s="32"/>
      <c r="Z903" s="32"/>
      <c r="AA903" s="32"/>
      <c r="AB903" s="32"/>
      <c r="AC903" s="32"/>
      <c r="AD903" s="32"/>
      <c r="AE903" s="28">
        <f>COUNTA(Passout2023[[#This Row], [UNIVERSITY_DEGREE_PROGRAM_ID]:[(Graduated) Degree Awarded Female]])</f>
        <v>2</v>
      </c>
    </row>
    <row r="904" s="2" customFormat="1" ht="35.1" customHeight="1">
      <c r="A904" s="29" t="str">
        <f>IFERROR(IF($N904 &lt;&gt; "#Na", INDEX(Degree_Information!$A$2:$A$20129, MATCH(Passout2023[[#This Row], [UNIVERSITY_DEGREE_PROGRAM_ID]], Degree_Information!$N$2:$N$20129, 0)), ""), "")</f>
        <v/>
      </c>
      <c r="B904" s="29" t="str">
        <f>IFERROR(IF($N904 &lt;&gt; "#Na", INDEX(Degree_Information!$B$2:$B$20129, MATCH(Passout2023[[#This Row], [UNIVERSITY_DEGREE_PROGRAM_ID]], Degree_Information!$N$2:$N$20129, 0)), ""), "")</f>
        <v/>
      </c>
      <c r="C904" s="29" t="str">
        <f>IFERROR(IF($N904 &lt;&gt; "#Na", INDEX(Degree_Information!$E$2:$E$20129, MATCH(Passout2023[[#This Row], [UNIVERSITY_DEGREE_PROGRAM_ID]], Degree_Information!$N$2:$N$20129, 0)), ""), "")</f>
        <v/>
      </c>
      <c r="D904" s="29" t="str">
        <f>IFERROR(IF($N904 &lt;&gt; "#Na", INDEX(Degree_Information!$D$2:$D$20129, MATCH(Passout2023[[#This Row], [UNIVERSITY_DEGREE_PROGRAM_ID]], Degree_Information!$N$2:$N$20129, 0)), ""), "")</f>
        <v/>
      </c>
      <c r="E904" s="29" t="str">
        <f>IFERROR(IF($N904 &lt;&gt; "#Na", INDEX(Degree_Information!$F$2:$F$20129, MATCH(Passout2023[[#This Row], [UNIVERSITY_DEGREE_PROGRAM_ID]], Degree_Information!$N$2:$N$20129, 0)), ""), "")</f>
        <v/>
      </c>
      <c r="F904" s="29" t="str">
        <f>IFERROR(IF($N904 &lt;&gt; "#Na", INDEX(Degree_Information!$K$2:$K$20129, MATCH(Passout2023[[#This Row], [UNIVERSITY_DEGREE_PROGRAM_ID]], Degree_Information!$N$2:$N$20129, 0)), ""), "")</f>
        <v/>
      </c>
      <c r="G904" s="29" t="str">
        <f>IFERROR(IF($N904 &lt;&gt; "#Na", INDEX(Degree_Information!$G$2:$G$20129, MATCH(Passout2023[[#This Row], [UNIVERSITY_DEGREE_PROGRAM_ID]], Degree_Information!$N$2:$N$20129, 0)), ""), "")</f>
        <v/>
      </c>
      <c r="H904" s="29" t="str">
        <f>IFERROR(IF($N904 &lt;&gt; "#Na", INDEX(Degree_Information!$I$2:$I$20129, MATCH(Passout2023[[#This Row], [UNIVERSITY_DEGREE_PROGRAM_ID]], Degree_Information!$N$2:$N$20129, 0)), ""), "")</f>
        <v/>
      </c>
      <c r="I904" s="6" t="str">
        <f>IFERROR(IF($N904 &lt;&gt; "#Na", INDEX(Degree_Information!$H$2:$H$20129, MATCH(Passout2023[[#This Row], [UNIVERSITY_DEGREE_PROGRAM_ID]], Degree_Information!$N$2:$N$20129, 0)), ""), "")</f>
        <v/>
      </c>
      <c r="J904" s="6" t="str">
        <f>IFERROR(IF($N904 &lt;&gt; "#Na", INDEX(Degree_Information!$J$2:$J$20129, MATCH(Passout2023[[#This Row], [UNIVERSITY_DEGREE_PROGRAM_ID]], Degree_Information!$N$2:$N$20129, 0)), ""), "")</f>
        <v/>
      </c>
      <c r="K904" s="19"/>
      <c r="L904" s="20"/>
      <c r="M904" s="21"/>
      <c r="N904" s="21"/>
      <c r="O904" s="21"/>
      <c r="P904" s="22"/>
      <c r="Q904" s="21"/>
      <c r="R904" s="21"/>
      <c r="S904" s="20">
        <v>0</v>
      </c>
      <c r="T904" s="20">
        <v>0</v>
      </c>
      <c r="U904" s="23"/>
      <c r="V9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4" s="25"/>
      <c r="X904" s="26" t="str">
        <f>CONCATENATE(Passout2023[[#This Row], [Batch Start Semester]], "-", Passout2023[[#This Row], [Batch Start Year]], "-", Passout2023[[#This Row], [Degree Duration (year)]])</f>
        <v>--</v>
      </c>
      <c r="Y904" s="32"/>
      <c r="Z904" s="32"/>
      <c r="AA904" s="32"/>
      <c r="AB904" s="32"/>
      <c r="AC904" s="32"/>
      <c r="AD904" s="32"/>
      <c r="AE904" s="28">
        <f>COUNTA(Passout2023[[#This Row], [UNIVERSITY_DEGREE_PROGRAM_ID]:[(Graduated) Degree Awarded Female]])</f>
        <v>2</v>
      </c>
    </row>
    <row r="905" s="2" customFormat="1" ht="35.1" customHeight="1">
      <c r="A905" s="29" t="str">
        <f>IFERROR(IF($N905 &lt;&gt; "#Na", INDEX(Degree_Information!$A$2:$A$20129, MATCH(Passout2023[[#This Row], [UNIVERSITY_DEGREE_PROGRAM_ID]], Degree_Information!$N$2:$N$20129, 0)), ""), "")</f>
        <v/>
      </c>
      <c r="B905" s="29" t="str">
        <f>IFERROR(IF($N905 &lt;&gt; "#Na", INDEX(Degree_Information!$B$2:$B$20129, MATCH(Passout2023[[#This Row], [UNIVERSITY_DEGREE_PROGRAM_ID]], Degree_Information!$N$2:$N$20129, 0)), ""), "")</f>
        <v/>
      </c>
      <c r="C905" s="29" t="str">
        <f>IFERROR(IF($N905 &lt;&gt; "#Na", INDEX(Degree_Information!$E$2:$E$20129, MATCH(Passout2023[[#This Row], [UNIVERSITY_DEGREE_PROGRAM_ID]], Degree_Information!$N$2:$N$20129, 0)), ""), "")</f>
        <v/>
      </c>
      <c r="D905" s="29" t="str">
        <f>IFERROR(IF($N905 &lt;&gt; "#Na", INDEX(Degree_Information!$D$2:$D$20129, MATCH(Passout2023[[#This Row], [UNIVERSITY_DEGREE_PROGRAM_ID]], Degree_Information!$N$2:$N$20129, 0)), ""), "")</f>
        <v/>
      </c>
      <c r="E905" s="29" t="str">
        <f>IFERROR(IF($N905 &lt;&gt; "#Na", INDEX(Degree_Information!$F$2:$F$20129, MATCH(Passout2023[[#This Row], [UNIVERSITY_DEGREE_PROGRAM_ID]], Degree_Information!$N$2:$N$20129, 0)), ""), "")</f>
        <v/>
      </c>
      <c r="F905" s="29" t="str">
        <f>IFERROR(IF($N905 &lt;&gt; "#Na", INDEX(Degree_Information!$K$2:$K$20129, MATCH(Passout2023[[#This Row], [UNIVERSITY_DEGREE_PROGRAM_ID]], Degree_Information!$N$2:$N$20129, 0)), ""), "")</f>
        <v/>
      </c>
      <c r="G905" s="29" t="str">
        <f>IFERROR(IF($N905 &lt;&gt; "#Na", INDEX(Degree_Information!$G$2:$G$20129, MATCH(Passout2023[[#This Row], [UNIVERSITY_DEGREE_PROGRAM_ID]], Degree_Information!$N$2:$N$20129, 0)), ""), "")</f>
        <v/>
      </c>
      <c r="H905" s="29" t="str">
        <f>IFERROR(IF($N905 &lt;&gt; "#Na", INDEX(Degree_Information!$I$2:$I$20129, MATCH(Passout2023[[#This Row], [UNIVERSITY_DEGREE_PROGRAM_ID]], Degree_Information!$N$2:$N$20129, 0)), ""), "")</f>
        <v/>
      </c>
      <c r="I905" s="6" t="str">
        <f>IFERROR(IF($N905 &lt;&gt; "#Na", INDEX(Degree_Information!$H$2:$H$20129, MATCH(Passout2023[[#This Row], [UNIVERSITY_DEGREE_PROGRAM_ID]], Degree_Information!$N$2:$N$20129, 0)), ""), "")</f>
        <v/>
      </c>
      <c r="J905" s="6" t="str">
        <f>IFERROR(IF($N905 &lt;&gt; "#Na", INDEX(Degree_Information!$J$2:$J$20129, MATCH(Passout2023[[#This Row], [UNIVERSITY_DEGREE_PROGRAM_ID]], Degree_Information!$N$2:$N$20129, 0)), ""), "")</f>
        <v/>
      </c>
      <c r="K905" s="19"/>
      <c r="L905" s="20"/>
      <c r="M905" s="21"/>
      <c r="N905" s="21"/>
      <c r="O905" s="21"/>
      <c r="P905" s="22"/>
      <c r="Q905" s="21"/>
      <c r="R905" s="21"/>
      <c r="S905" s="20">
        <v>0</v>
      </c>
      <c r="T905" s="20">
        <v>0</v>
      </c>
      <c r="U905" s="23"/>
      <c r="V9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5" s="25"/>
      <c r="X905" s="26" t="str">
        <f>CONCATENATE(Passout2023[[#This Row], [Batch Start Semester]], "-", Passout2023[[#This Row], [Batch Start Year]], "-", Passout2023[[#This Row], [Degree Duration (year)]])</f>
        <v>--</v>
      </c>
      <c r="Y905" s="32"/>
      <c r="Z905" s="32"/>
      <c r="AA905" s="32"/>
      <c r="AB905" s="32"/>
      <c r="AC905" s="32"/>
      <c r="AD905" s="32"/>
      <c r="AE905" s="28">
        <f>COUNTA(Passout2023[[#This Row], [UNIVERSITY_DEGREE_PROGRAM_ID]:[(Graduated) Degree Awarded Female]])</f>
        <v>2</v>
      </c>
    </row>
    <row r="906" s="2" customFormat="1" ht="35.1" customHeight="1">
      <c r="A906" s="29" t="str">
        <f>IFERROR(IF($N906 &lt;&gt; "#Na", INDEX(Degree_Information!$A$2:$A$20129, MATCH(Passout2023[[#This Row], [UNIVERSITY_DEGREE_PROGRAM_ID]], Degree_Information!$N$2:$N$20129, 0)), ""), "")</f>
        <v/>
      </c>
      <c r="B906" s="29" t="str">
        <f>IFERROR(IF($N906 &lt;&gt; "#Na", INDEX(Degree_Information!$B$2:$B$20129, MATCH(Passout2023[[#This Row], [UNIVERSITY_DEGREE_PROGRAM_ID]], Degree_Information!$N$2:$N$20129, 0)), ""), "")</f>
        <v/>
      </c>
      <c r="C906" s="29" t="str">
        <f>IFERROR(IF($N906 &lt;&gt; "#Na", INDEX(Degree_Information!$E$2:$E$20129, MATCH(Passout2023[[#This Row], [UNIVERSITY_DEGREE_PROGRAM_ID]], Degree_Information!$N$2:$N$20129, 0)), ""), "")</f>
        <v/>
      </c>
      <c r="D906" s="29" t="str">
        <f>IFERROR(IF($N906 &lt;&gt; "#Na", INDEX(Degree_Information!$D$2:$D$20129, MATCH(Passout2023[[#This Row], [UNIVERSITY_DEGREE_PROGRAM_ID]], Degree_Information!$N$2:$N$20129, 0)), ""), "")</f>
        <v/>
      </c>
      <c r="E906" s="29" t="str">
        <f>IFERROR(IF($N906 &lt;&gt; "#Na", INDEX(Degree_Information!$F$2:$F$20129, MATCH(Passout2023[[#This Row], [UNIVERSITY_DEGREE_PROGRAM_ID]], Degree_Information!$N$2:$N$20129, 0)), ""), "")</f>
        <v/>
      </c>
      <c r="F906" s="29" t="str">
        <f>IFERROR(IF($N906 &lt;&gt; "#Na", INDEX(Degree_Information!$K$2:$K$20129, MATCH(Passout2023[[#This Row], [UNIVERSITY_DEGREE_PROGRAM_ID]], Degree_Information!$N$2:$N$20129, 0)), ""), "")</f>
        <v/>
      </c>
      <c r="G906" s="29" t="str">
        <f>IFERROR(IF($N906 &lt;&gt; "#Na", INDEX(Degree_Information!$G$2:$G$20129, MATCH(Passout2023[[#This Row], [UNIVERSITY_DEGREE_PROGRAM_ID]], Degree_Information!$N$2:$N$20129, 0)), ""), "")</f>
        <v/>
      </c>
      <c r="H906" s="29" t="str">
        <f>IFERROR(IF($N906 &lt;&gt; "#Na", INDEX(Degree_Information!$I$2:$I$20129, MATCH(Passout2023[[#This Row], [UNIVERSITY_DEGREE_PROGRAM_ID]], Degree_Information!$N$2:$N$20129, 0)), ""), "")</f>
        <v/>
      </c>
      <c r="I906" s="6" t="str">
        <f>IFERROR(IF($N906 &lt;&gt; "#Na", INDEX(Degree_Information!$H$2:$H$20129, MATCH(Passout2023[[#This Row], [UNIVERSITY_DEGREE_PROGRAM_ID]], Degree_Information!$N$2:$N$20129, 0)), ""), "")</f>
        <v/>
      </c>
      <c r="J906" s="6" t="str">
        <f>IFERROR(IF($N906 &lt;&gt; "#Na", INDEX(Degree_Information!$J$2:$J$20129, MATCH(Passout2023[[#This Row], [UNIVERSITY_DEGREE_PROGRAM_ID]], Degree_Information!$N$2:$N$20129, 0)), ""), "")</f>
        <v/>
      </c>
      <c r="K906" s="19"/>
      <c r="L906" s="20"/>
      <c r="M906" s="21"/>
      <c r="N906" s="21"/>
      <c r="O906" s="21"/>
      <c r="P906" s="22"/>
      <c r="Q906" s="21"/>
      <c r="R906" s="21"/>
      <c r="S906" s="20">
        <v>0</v>
      </c>
      <c r="T906" s="20">
        <v>0</v>
      </c>
      <c r="U906" s="23"/>
      <c r="V9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6" s="25"/>
      <c r="X906" s="26" t="str">
        <f>CONCATENATE(Passout2023[[#This Row], [Batch Start Semester]], "-", Passout2023[[#This Row], [Batch Start Year]], "-", Passout2023[[#This Row], [Degree Duration (year)]])</f>
        <v>--</v>
      </c>
      <c r="Y906" s="32"/>
      <c r="Z906" s="32"/>
      <c r="AA906" s="32"/>
      <c r="AB906" s="32"/>
      <c r="AC906" s="32"/>
      <c r="AD906" s="32"/>
      <c r="AE906" s="28">
        <f>COUNTA(Passout2023[[#This Row], [UNIVERSITY_DEGREE_PROGRAM_ID]:[(Graduated) Degree Awarded Female]])</f>
        <v>2</v>
      </c>
    </row>
    <row r="907" s="2" customFormat="1" ht="35.1" customHeight="1">
      <c r="A907" s="29" t="str">
        <f>IFERROR(IF($N907 &lt;&gt; "#Na", INDEX(Degree_Information!$A$2:$A$20129, MATCH(Passout2023[[#This Row], [UNIVERSITY_DEGREE_PROGRAM_ID]], Degree_Information!$N$2:$N$20129, 0)), ""), "")</f>
        <v/>
      </c>
      <c r="B907" s="29" t="str">
        <f>IFERROR(IF($N907 &lt;&gt; "#Na", INDEX(Degree_Information!$B$2:$B$20129, MATCH(Passout2023[[#This Row], [UNIVERSITY_DEGREE_PROGRAM_ID]], Degree_Information!$N$2:$N$20129, 0)), ""), "")</f>
        <v/>
      </c>
      <c r="C907" s="29" t="str">
        <f>IFERROR(IF($N907 &lt;&gt; "#Na", INDEX(Degree_Information!$E$2:$E$20129, MATCH(Passout2023[[#This Row], [UNIVERSITY_DEGREE_PROGRAM_ID]], Degree_Information!$N$2:$N$20129, 0)), ""), "")</f>
        <v/>
      </c>
      <c r="D907" s="29" t="str">
        <f>IFERROR(IF($N907 &lt;&gt; "#Na", INDEX(Degree_Information!$D$2:$D$20129, MATCH(Passout2023[[#This Row], [UNIVERSITY_DEGREE_PROGRAM_ID]], Degree_Information!$N$2:$N$20129, 0)), ""), "")</f>
        <v/>
      </c>
      <c r="E907" s="29" t="str">
        <f>IFERROR(IF($N907 &lt;&gt; "#Na", INDEX(Degree_Information!$F$2:$F$20129, MATCH(Passout2023[[#This Row], [UNIVERSITY_DEGREE_PROGRAM_ID]], Degree_Information!$N$2:$N$20129, 0)), ""), "")</f>
        <v/>
      </c>
      <c r="F907" s="29" t="str">
        <f>IFERROR(IF($N907 &lt;&gt; "#Na", INDEX(Degree_Information!$K$2:$K$20129, MATCH(Passout2023[[#This Row], [UNIVERSITY_DEGREE_PROGRAM_ID]], Degree_Information!$N$2:$N$20129, 0)), ""), "")</f>
        <v/>
      </c>
      <c r="G907" s="29" t="str">
        <f>IFERROR(IF($N907 &lt;&gt; "#Na", INDEX(Degree_Information!$G$2:$G$20129, MATCH(Passout2023[[#This Row], [UNIVERSITY_DEGREE_PROGRAM_ID]], Degree_Information!$N$2:$N$20129, 0)), ""), "")</f>
        <v/>
      </c>
      <c r="H907" s="29" t="str">
        <f>IFERROR(IF($N907 &lt;&gt; "#Na", INDEX(Degree_Information!$I$2:$I$20129, MATCH(Passout2023[[#This Row], [UNIVERSITY_DEGREE_PROGRAM_ID]], Degree_Information!$N$2:$N$20129, 0)), ""), "")</f>
        <v/>
      </c>
      <c r="I907" s="6" t="str">
        <f>IFERROR(IF($N907 &lt;&gt; "#Na", INDEX(Degree_Information!$H$2:$H$20129, MATCH(Passout2023[[#This Row], [UNIVERSITY_DEGREE_PROGRAM_ID]], Degree_Information!$N$2:$N$20129, 0)), ""), "")</f>
        <v/>
      </c>
      <c r="J907" s="6" t="str">
        <f>IFERROR(IF($N907 &lt;&gt; "#Na", INDEX(Degree_Information!$J$2:$J$20129, MATCH(Passout2023[[#This Row], [UNIVERSITY_DEGREE_PROGRAM_ID]], Degree_Information!$N$2:$N$20129, 0)), ""), "")</f>
        <v/>
      </c>
      <c r="K907" s="19"/>
      <c r="L907" s="20"/>
      <c r="M907" s="21"/>
      <c r="N907" s="21"/>
      <c r="O907" s="21"/>
      <c r="P907" s="22"/>
      <c r="Q907" s="21"/>
      <c r="R907" s="21"/>
      <c r="S907" s="20">
        <v>0</v>
      </c>
      <c r="T907" s="20">
        <v>0</v>
      </c>
      <c r="U907" s="23"/>
      <c r="V9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7" s="25"/>
      <c r="X907" s="26" t="str">
        <f>CONCATENATE(Passout2023[[#This Row], [Batch Start Semester]], "-", Passout2023[[#This Row], [Batch Start Year]], "-", Passout2023[[#This Row], [Degree Duration (year)]])</f>
        <v>--</v>
      </c>
      <c r="Y907" s="32"/>
      <c r="Z907" s="32"/>
      <c r="AA907" s="32"/>
      <c r="AB907" s="32"/>
      <c r="AC907" s="32"/>
      <c r="AD907" s="32"/>
      <c r="AE907" s="28">
        <f>COUNTA(Passout2023[[#This Row], [UNIVERSITY_DEGREE_PROGRAM_ID]:[(Graduated) Degree Awarded Female]])</f>
        <v>2</v>
      </c>
    </row>
    <row r="908" s="2" customFormat="1" ht="35.1" customHeight="1">
      <c r="A908" s="29" t="str">
        <f>IFERROR(IF($N908 &lt;&gt; "#Na", INDEX(Degree_Information!$A$2:$A$20129, MATCH(Passout2023[[#This Row], [UNIVERSITY_DEGREE_PROGRAM_ID]], Degree_Information!$N$2:$N$20129, 0)), ""), "")</f>
        <v/>
      </c>
      <c r="B908" s="29" t="str">
        <f>IFERROR(IF($N908 &lt;&gt; "#Na", INDEX(Degree_Information!$B$2:$B$20129, MATCH(Passout2023[[#This Row], [UNIVERSITY_DEGREE_PROGRAM_ID]], Degree_Information!$N$2:$N$20129, 0)), ""), "")</f>
        <v/>
      </c>
      <c r="C908" s="29" t="str">
        <f>IFERROR(IF($N908 &lt;&gt; "#Na", INDEX(Degree_Information!$E$2:$E$20129, MATCH(Passout2023[[#This Row], [UNIVERSITY_DEGREE_PROGRAM_ID]], Degree_Information!$N$2:$N$20129, 0)), ""), "")</f>
        <v/>
      </c>
      <c r="D908" s="29" t="str">
        <f>IFERROR(IF($N908 &lt;&gt; "#Na", INDEX(Degree_Information!$D$2:$D$20129, MATCH(Passout2023[[#This Row], [UNIVERSITY_DEGREE_PROGRAM_ID]], Degree_Information!$N$2:$N$20129, 0)), ""), "")</f>
        <v/>
      </c>
      <c r="E908" s="29" t="str">
        <f>IFERROR(IF($N908 &lt;&gt; "#Na", INDEX(Degree_Information!$F$2:$F$20129, MATCH(Passout2023[[#This Row], [UNIVERSITY_DEGREE_PROGRAM_ID]], Degree_Information!$N$2:$N$20129, 0)), ""), "")</f>
        <v/>
      </c>
      <c r="F908" s="29" t="str">
        <f>IFERROR(IF($N908 &lt;&gt; "#Na", INDEX(Degree_Information!$K$2:$K$20129, MATCH(Passout2023[[#This Row], [UNIVERSITY_DEGREE_PROGRAM_ID]], Degree_Information!$N$2:$N$20129, 0)), ""), "")</f>
        <v/>
      </c>
      <c r="G908" s="29" t="str">
        <f>IFERROR(IF($N908 &lt;&gt; "#Na", INDEX(Degree_Information!$G$2:$G$20129, MATCH(Passout2023[[#This Row], [UNIVERSITY_DEGREE_PROGRAM_ID]], Degree_Information!$N$2:$N$20129, 0)), ""), "")</f>
        <v/>
      </c>
      <c r="H908" s="29" t="str">
        <f>IFERROR(IF($N908 &lt;&gt; "#Na", INDEX(Degree_Information!$I$2:$I$20129, MATCH(Passout2023[[#This Row], [UNIVERSITY_DEGREE_PROGRAM_ID]], Degree_Information!$N$2:$N$20129, 0)), ""), "")</f>
        <v/>
      </c>
      <c r="I908" s="6" t="str">
        <f>IFERROR(IF($N908 &lt;&gt; "#Na", INDEX(Degree_Information!$H$2:$H$20129, MATCH(Passout2023[[#This Row], [UNIVERSITY_DEGREE_PROGRAM_ID]], Degree_Information!$N$2:$N$20129, 0)), ""), "")</f>
        <v/>
      </c>
      <c r="J908" s="6" t="str">
        <f>IFERROR(IF($N908 &lt;&gt; "#Na", INDEX(Degree_Information!$J$2:$J$20129, MATCH(Passout2023[[#This Row], [UNIVERSITY_DEGREE_PROGRAM_ID]], Degree_Information!$N$2:$N$20129, 0)), ""), "")</f>
        <v/>
      </c>
      <c r="K908" s="19"/>
      <c r="L908" s="20"/>
      <c r="M908" s="21"/>
      <c r="N908" s="21"/>
      <c r="O908" s="21"/>
      <c r="P908" s="22"/>
      <c r="Q908" s="21"/>
      <c r="R908" s="21"/>
      <c r="S908" s="20">
        <v>0</v>
      </c>
      <c r="T908" s="20">
        <v>0</v>
      </c>
      <c r="U908" s="23"/>
      <c r="V9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8" s="25"/>
      <c r="X908" s="26" t="str">
        <f>CONCATENATE(Passout2023[[#This Row], [Batch Start Semester]], "-", Passout2023[[#This Row], [Batch Start Year]], "-", Passout2023[[#This Row], [Degree Duration (year)]])</f>
        <v>--</v>
      </c>
      <c r="Y908" s="32"/>
      <c r="Z908" s="32"/>
      <c r="AA908" s="32"/>
      <c r="AB908" s="32"/>
      <c r="AC908" s="32"/>
      <c r="AD908" s="32"/>
      <c r="AE908" s="28">
        <f>COUNTA(Passout2023[[#This Row], [UNIVERSITY_DEGREE_PROGRAM_ID]:[(Graduated) Degree Awarded Female]])</f>
        <v>2</v>
      </c>
    </row>
    <row r="909" s="2" customFormat="1" ht="35.1" customHeight="1">
      <c r="A909" s="29" t="str">
        <f>IFERROR(IF($N909 &lt;&gt; "#Na", INDEX(Degree_Information!$A$2:$A$20129, MATCH(Passout2023[[#This Row], [UNIVERSITY_DEGREE_PROGRAM_ID]], Degree_Information!$N$2:$N$20129, 0)), ""), "")</f>
        <v/>
      </c>
      <c r="B909" s="29" t="str">
        <f>IFERROR(IF($N909 &lt;&gt; "#Na", INDEX(Degree_Information!$B$2:$B$20129, MATCH(Passout2023[[#This Row], [UNIVERSITY_DEGREE_PROGRAM_ID]], Degree_Information!$N$2:$N$20129, 0)), ""), "")</f>
        <v/>
      </c>
      <c r="C909" s="29" t="str">
        <f>IFERROR(IF($N909 &lt;&gt; "#Na", INDEX(Degree_Information!$E$2:$E$20129, MATCH(Passout2023[[#This Row], [UNIVERSITY_DEGREE_PROGRAM_ID]], Degree_Information!$N$2:$N$20129, 0)), ""), "")</f>
        <v/>
      </c>
      <c r="D909" s="29" t="str">
        <f>IFERROR(IF($N909 &lt;&gt; "#Na", INDEX(Degree_Information!$D$2:$D$20129, MATCH(Passout2023[[#This Row], [UNIVERSITY_DEGREE_PROGRAM_ID]], Degree_Information!$N$2:$N$20129, 0)), ""), "")</f>
        <v/>
      </c>
      <c r="E909" s="29" t="str">
        <f>IFERROR(IF($N909 &lt;&gt; "#Na", INDEX(Degree_Information!$F$2:$F$20129, MATCH(Passout2023[[#This Row], [UNIVERSITY_DEGREE_PROGRAM_ID]], Degree_Information!$N$2:$N$20129, 0)), ""), "")</f>
        <v/>
      </c>
      <c r="F909" s="29" t="str">
        <f>IFERROR(IF($N909 &lt;&gt; "#Na", INDEX(Degree_Information!$K$2:$K$20129, MATCH(Passout2023[[#This Row], [UNIVERSITY_DEGREE_PROGRAM_ID]], Degree_Information!$N$2:$N$20129, 0)), ""), "")</f>
        <v/>
      </c>
      <c r="G909" s="29" t="str">
        <f>IFERROR(IF($N909 &lt;&gt; "#Na", INDEX(Degree_Information!$G$2:$G$20129, MATCH(Passout2023[[#This Row], [UNIVERSITY_DEGREE_PROGRAM_ID]], Degree_Information!$N$2:$N$20129, 0)), ""), "")</f>
        <v/>
      </c>
      <c r="H909" s="29" t="str">
        <f>IFERROR(IF($N909 &lt;&gt; "#Na", INDEX(Degree_Information!$I$2:$I$20129, MATCH(Passout2023[[#This Row], [UNIVERSITY_DEGREE_PROGRAM_ID]], Degree_Information!$N$2:$N$20129, 0)), ""), "")</f>
        <v/>
      </c>
      <c r="I909" s="6" t="str">
        <f>IFERROR(IF($N909 &lt;&gt; "#Na", INDEX(Degree_Information!$H$2:$H$20129, MATCH(Passout2023[[#This Row], [UNIVERSITY_DEGREE_PROGRAM_ID]], Degree_Information!$N$2:$N$20129, 0)), ""), "")</f>
        <v/>
      </c>
      <c r="J909" s="6" t="str">
        <f>IFERROR(IF($N909 &lt;&gt; "#Na", INDEX(Degree_Information!$J$2:$J$20129, MATCH(Passout2023[[#This Row], [UNIVERSITY_DEGREE_PROGRAM_ID]], Degree_Information!$N$2:$N$20129, 0)), ""), "")</f>
        <v/>
      </c>
      <c r="K909" s="19"/>
      <c r="L909" s="20"/>
      <c r="M909" s="21"/>
      <c r="N909" s="21"/>
      <c r="O909" s="21"/>
      <c r="P909" s="22"/>
      <c r="Q909" s="21"/>
      <c r="R909" s="21"/>
      <c r="S909" s="20">
        <v>0</v>
      </c>
      <c r="T909" s="20">
        <v>0</v>
      </c>
      <c r="U909" s="23"/>
      <c r="V9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09" s="25"/>
      <c r="X909" s="26" t="str">
        <f>CONCATENATE(Passout2023[[#This Row], [Batch Start Semester]], "-", Passout2023[[#This Row], [Batch Start Year]], "-", Passout2023[[#This Row], [Degree Duration (year)]])</f>
        <v>--</v>
      </c>
      <c r="Y909" s="32"/>
      <c r="Z909" s="32"/>
      <c r="AA909" s="32"/>
      <c r="AB909" s="32"/>
      <c r="AC909" s="32"/>
      <c r="AD909" s="32"/>
      <c r="AE909" s="28">
        <f>COUNTA(Passout2023[[#This Row], [UNIVERSITY_DEGREE_PROGRAM_ID]:[(Graduated) Degree Awarded Female]])</f>
        <v>2</v>
      </c>
    </row>
    <row r="910" s="2" customFormat="1" ht="35.1" customHeight="1">
      <c r="A910" s="29" t="str">
        <f>IFERROR(IF($N910 &lt;&gt; "#Na", INDEX(Degree_Information!$A$2:$A$20129, MATCH(Passout2023[[#This Row], [UNIVERSITY_DEGREE_PROGRAM_ID]], Degree_Information!$N$2:$N$20129, 0)), ""), "")</f>
        <v/>
      </c>
      <c r="B910" s="29" t="str">
        <f>IFERROR(IF($N910 &lt;&gt; "#Na", INDEX(Degree_Information!$B$2:$B$20129, MATCH(Passout2023[[#This Row], [UNIVERSITY_DEGREE_PROGRAM_ID]], Degree_Information!$N$2:$N$20129, 0)), ""), "")</f>
        <v/>
      </c>
      <c r="C910" s="29" t="str">
        <f>IFERROR(IF($N910 &lt;&gt; "#Na", INDEX(Degree_Information!$E$2:$E$20129, MATCH(Passout2023[[#This Row], [UNIVERSITY_DEGREE_PROGRAM_ID]], Degree_Information!$N$2:$N$20129, 0)), ""), "")</f>
        <v/>
      </c>
      <c r="D910" s="29" t="str">
        <f>IFERROR(IF($N910 &lt;&gt; "#Na", INDEX(Degree_Information!$D$2:$D$20129, MATCH(Passout2023[[#This Row], [UNIVERSITY_DEGREE_PROGRAM_ID]], Degree_Information!$N$2:$N$20129, 0)), ""), "")</f>
        <v/>
      </c>
      <c r="E910" s="29" t="str">
        <f>IFERROR(IF($N910 &lt;&gt; "#Na", INDEX(Degree_Information!$F$2:$F$20129, MATCH(Passout2023[[#This Row], [UNIVERSITY_DEGREE_PROGRAM_ID]], Degree_Information!$N$2:$N$20129, 0)), ""), "")</f>
        <v/>
      </c>
      <c r="F910" s="29" t="str">
        <f>IFERROR(IF($N910 &lt;&gt; "#Na", INDEX(Degree_Information!$K$2:$K$20129, MATCH(Passout2023[[#This Row], [UNIVERSITY_DEGREE_PROGRAM_ID]], Degree_Information!$N$2:$N$20129, 0)), ""), "")</f>
        <v/>
      </c>
      <c r="G910" s="29" t="str">
        <f>IFERROR(IF($N910 &lt;&gt; "#Na", INDEX(Degree_Information!$G$2:$G$20129, MATCH(Passout2023[[#This Row], [UNIVERSITY_DEGREE_PROGRAM_ID]], Degree_Information!$N$2:$N$20129, 0)), ""), "")</f>
        <v/>
      </c>
      <c r="H910" s="29" t="str">
        <f>IFERROR(IF($N910 &lt;&gt; "#Na", INDEX(Degree_Information!$I$2:$I$20129, MATCH(Passout2023[[#This Row], [UNIVERSITY_DEGREE_PROGRAM_ID]], Degree_Information!$N$2:$N$20129, 0)), ""), "")</f>
        <v/>
      </c>
      <c r="I910" s="6" t="str">
        <f>IFERROR(IF($N910 &lt;&gt; "#Na", INDEX(Degree_Information!$H$2:$H$20129, MATCH(Passout2023[[#This Row], [UNIVERSITY_DEGREE_PROGRAM_ID]], Degree_Information!$N$2:$N$20129, 0)), ""), "")</f>
        <v/>
      </c>
      <c r="J910" s="6" t="str">
        <f>IFERROR(IF($N910 &lt;&gt; "#Na", INDEX(Degree_Information!$J$2:$J$20129, MATCH(Passout2023[[#This Row], [UNIVERSITY_DEGREE_PROGRAM_ID]], Degree_Information!$N$2:$N$20129, 0)), ""), "")</f>
        <v/>
      </c>
      <c r="K910" s="19"/>
      <c r="L910" s="20"/>
      <c r="M910" s="21"/>
      <c r="N910" s="21"/>
      <c r="O910" s="21"/>
      <c r="P910" s="22"/>
      <c r="Q910" s="21"/>
      <c r="R910" s="21"/>
      <c r="S910" s="20">
        <v>0</v>
      </c>
      <c r="T910" s="20">
        <v>0</v>
      </c>
      <c r="U910" s="23"/>
      <c r="V9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0" s="25"/>
      <c r="X910" s="26" t="str">
        <f>CONCATENATE(Passout2023[[#This Row], [Batch Start Semester]], "-", Passout2023[[#This Row], [Batch Start Year]], "-", Passout2023[[#This Row], [Degree Duration (year)]])</f>
        <v>--</v>
      </c>
      <c r="Y910" s="32"/>
      <c r="Z910" s="32"/>
      <c r="AA910" s="32"/>
      <c r="AB910" s="32"/>
      <c r="AC910" s="32"/>
      <c r="AD910" s="32"/>
      <c r="AE910" s="28">
        <f>COUNTA(Passout2023[[#This Row], [UNIVERSITY_DEGREE_PROGRAM_ID]:[(Graduated) Degree Awarded Female]])</f>
        <v>2</v>
      </c>
    </row>
    <row r="911" s="2" customFormat="1" ht="35.1" customHeight="1">
      <c r="A911" s="29" t="str">
        <f>IFERROR(IF($N911 &lt;&gt; "#Na", INDEX(Degree_Information!$A$2:$A$20129, MATCH(Passout2023[[#This Row], [UNIVERSITY_DEGREE_PROGRAM_ID]], Degree_Information!$N$2:$N$20129, 0)), ""), "")</f>
        <v/>
      </c>
      <c r="B911" s="29" t="str">
        <f>IFERROR(IF($N911 &lt;&gt; "#Na", INDEX(Degree_Information!$B$2:$B$20129, MATCH(Passout2023[[#This Row], [UNIVERSITY_DEGREE_PROGRAM_ID]], Degree_Information!$N$2:$N$20129, 0)), ""), "")</f>
        <v/>
      </c>
      <c r="C911" s="29" t="str">
        <f>IFERROR(IF($N911 &lt;&gt; "#Na", INDEX(Degree_Information!$E$2:$E$20129, MATCH(Passout2023[[#This Row], [UNIVERSITY_DEGREE_PROGRAM_ID]], Degree_Information!$N$2:$N$20129, 0)), ""), "")</f>
        <v/>
      </c>
      <c r="D911" s="29" t="str">
        <f>IFERROR(IF($N911 &lt;&gt; "#Na", INDEX(Degree_Information!$D$2:$D$20129, MATCH(Passout2023[[#This Row], [UNIVERSITY_DEGREE_PROGRAM_ID]], Degree_Information!$N$2:$N$20129, 0)), ""), "")</f>
        <v/>
      </c>
      <c r="E911" s="29" t="str">
        <f>IFERROR(IF($N911 &lt;&gt; "#Na", INDEX(Degree_Information!$F$2:$F$20129, MATCH(Passout2023[[#This Row], [UNIVERSITY_DEGREE_PROGRAM_ID]], Degree_Information!$N$2:$N$20129, 0)), ""), "")</f>
        <v/>
      </c>
      <c r="F911" s="29" t="str">
        <f>IFERROR(IF($N911 &lt;&gt; "#Na", INDEX(Degree_Information!$K$2:$K$20129, MATCH(Passout2023[[#This Row], [UNIVERSITY_DEGREE_PROGRAM_ID]], Degree_Information!$N$2:$N$20129, 0)), ""), "")</f>
        <v/>
      </c>
      <c r="G911" s="29" t="str">
        <f>IFERROR(IF($N911 &lt;&gt; "#Na", INDEX(Degree_Information!$G$2:$G$20129, MATCH(Passout2023[[#This Row], [UNIVERSITY_DEGREE_PROGRAM_ID]], Degree_Information!$N$2:$N$20129, 0)), ""), "")</f>
        <v/>
      </c>
      <c r="H911" s="29" t="str">
        <f>IFERROR(IF($N911 &lt;&gt; "#Na", INDEX(Degree_Information!$I$2:$I$20129, MATCH(Passout2023[[#This Row], [UNIVERSITY_DEGREE_PROGRAM_ID]], Degree_Information!$N$2:$N$20129, 0)), ""), "")</f>
        <v/>
      </c>
      <c r="I911" s="6" t="str">
        <f>IFERROR(IF($N911 &lt;&gt; "#Na", INDEX(Degree_Information!$H$2:$H$20129, MATCH(Passout2023[[#This Row], [UNIVERSITY_DEGREE_PROGRAM_ID]], Degree_Information!$N$2:$N$20129, 0)), ""), "")</f>
        <v/>
      </c>
      <c r="J911" s="6" t="str">
        <f>IFERROR(IF($N911 &lt;&gt; "#Na", INDEX(Degree_Information!$J$2:$J$20129, MATCH(Passout2023[[#This Row], [UNIVERSITY_DEGREE_PROGRAM_ID]], Degree_Information!$N$2:$N$20129, 0)), ""), "")</f>
        <v/>
      </c>
      <c r="K911" s="19"/>
      <c r="L911" s="20"/>
      <c r="M911" s="21"/>
      <c r="N911" s="21"/>
      <c r="O911" s="21"/>
      <c r="P911" s="22"/>
      <c r="Q911" s="21"/>
      <c r="R911" s="21"/>
      <c r="S911" s="20">
        <v>0</v>
      </c>
      <c r="T911" s="20">
        <v>0</v>
      </c>
      <c r="U911" s="23"/>
      <c r="V9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1" s="25"/>
      <c r="X911" s="26" t="str">
        <f>CONCATENATE(Passout2023[[#This Row], [Batch Start Semester]], "-", Passout2023[[#This Row], [Batch Start Year]], "-", Passout2023[[#This Row], [Degree Duration (year)]])</f>
        <v>--</v>
      </c>
      <c r="Y911" s="32"/>
      <c r="Z911" s="32"/>
      <c r="AA911" s="32"/>
      <c r="AB911" s="32"/>
      <c r="AC911" s="32"/>
      <c r="AD911" s="32"/>
      <c r="AE911" s="28">
        <f>COUNTA(Passout2023[[#This Row], [UNIVERSITY_DEGREE_PROGRAM_ID]:[(Graduated) Degree Awarded Female]])</f>
        <v>2</v>
      </c>
    </row>
    <row r="912" s="2" customFormat="1" ht="35.1" customHeight="1">
      <c r="A912" s="29" t="str">
        <f>IFERROR(IF($N912 &lt;&gt; "#Na", INDEX(Degree_Information!$A$2:$A$20129, MATCH(Passout2023[[#This Row], [UNIVERSITY_DEGREE_PROGRAM_ID]], Degree_Information!$N$2:$N$20129, 0)), ""), "")</f>
        <v/>
      </c>
      <c r="B912" s="29" t="str">
        <f>IFERROR(IF($N912 &lt;&gt; "#Na", INDEX(Degree_Information!$B$2:$B$20129, MATCH(Passout2023[[#This Row], [UNIVERSITY_DEGREE_PROGRAM_ID]], Degree_Information!$N$2:$N$20129, 0)), ""), "")</f>
        <v/>
      </c>
      <c r="C912" s="29" t="str">
        <f>IFERROR(IF($N912 &lt;&gt; "#Na", INDEX(Degree_Information!$E$2:$E$20129, MATCH(Passout2023[[#This Row], [UNIVERSITY_DEGREE_PROGRAM_ID]], Degree_Information!$N$2:$N$20129, 0)), ""), "")</f>
        <v/>
      </c>
      <c r="D912" s="29" t="str">
        <f>IFERROR(IF($N912 &lt;&gt; "#Na", INDEX(Degree_Information!$D$2:$D$20129, MATCH(Passout2023[[#This Row], [UNIVERSITY_DEGREE_PROGRAM_ID]], Degree_Information!$N$2:$N$20129, 0)), ""), "")</f>
        <v/>
      </c>
      <c r="E912" s="29" t="str">
        <f>IFERROR(IF($N912 &lt;&gt; "#Na", INDEX(Degree_Information!$F$2:$F$20129, MATCH(Passout2023[[#This Row], [UNIVERSITY_DEGREE_PROGRAM_ID]], Degree_Information!$N$2:$N$20129, 0)), ""), "")</f>
        <v/>
      </c>
      <c r="F912" s="29" t="str">
        <f>IFERROR(IF($N912 &lt;&gt; "#Na", INDEX(Degree_Information!$K$2:$K$20129, MATCH(Passout2023[[#This Row], [UNIVERSITY_DEGREE_PROGRAM_ID]], Degree_Information!$N$2:$N$20129, 0)), ""), "")</f>
        <v/>
      </c>
      <c r="G912" s="29" t="str">
        <f>IFERROR(IF($N912 &lt;&gt; "#Na", INDEX(Degree_Information!$G$2:$G$20129, MATCH(Passout2023[[#This Row], [UNIVERSITY_DEGREE_PROGRAM_ID]], Degree_Information!$N$2:$N$20129, 0)), ""), "")</f>
        <v/>
      </c>
      <c r="H912" s="29" t="str">
        <f>IFERROR(IF($N912 &lt;&gt; "#Na", INDEX(Degree_Information!$I$2:$I$20129, MATCH(Passout2023[[#This Row], [UNIVERSITY_DEGREE_PROGRAM_ID]], Degree_Information!$N$2:$N$20129, 0)), ""), "")</f>
        <v/>
      </c>
      <c r="I912" s="6" t="str">
        <f>IFERROR(IF($N912 &lt;&gt; "#Na", INDEX(Degree_Information!$H$2:$H$20129, MATCH(Passout2023[[#This Row], [UNIVERSITY_DEGREE_PROGRAM_ID]], Degree_Information!$N$2:$N$20129, 0)), ""), "")</f>
        <v/>
      </c>
      <c r="J912" s="6" t="str">
        <f>IFERROR(IF($N912 &lt;&gt; "#Na", INDEX(Degree_Information!$J$2:$J$20129, MATCH(Passout2023[[#This Row], [UNIVERSITY_DEGREE_PROGRAM_ID]], Degree_Information!$N$2:$N$20129, 0)), ""), "")</f>
        <v/>
      </c>
      <c r="K912" s="19"/>
      <c r="L912" s="20"/>
      <c r="M912" s="21"/>
      <c r="N912" s="21"/>
      <c r="O912" s="21"/>
      <c r="P912" s="22"/>
      <c r="Q912" s="21"/>
      <c r="R912" s="21"/>
      <c r="S912" s="20">
        <v>0</v>
      </c>
      <c r="T912" s="20">
        <v>0</v>
      </c>
      <c r="U912" s="23"/>
      <c r="V9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2" s="25"/>
      <c r="X912" s="26" t="str">
        <f>CONCATENATE(Passout2023[[#This Row], [Batch Start Semester]], "-", Passout2023[[#This Row], [Batch Start Year]], "-", Passout2023[[#This Row], [Degree Duration (year)]])</f>
        <v>--</v>
      </c>
      <c r="Y912" s="32"/>
      <c r="Z912" s="32"/>
      <c r="AA912" s="32"/>
      <c r="AB912" s="32"/>
      <c r="AC912" s="32"/>
      <c r="AD912" s="32"/>
      <c r="AE912" s="28">
        <f>COUNTA(Passout2023[[#This Row], [UNIVERSITY_DEGREE_PROGRAM_ID]:[(Graduated) Degree Awarded Female]])</f>
        <v>2</v>
      </c>
    </row>
    <row r="913" s="2" customFormat="1" ht="35.1" customHeight="1">
      <c r="A913" s="29" t="str">
        <f>IFERROR(IF($N913 &lt;&gt; "#Na", INDEX(Degree_Information!$A$2:$A$20129, MATCH(Passout2023[[#This Row], [UNIVERSITY_DEGREE_PROGRAM_ID]], Degree_Information!$N$2:$N$20129, 0)), ""), "")</f>
        <v/>
      </c>
      <c r="B913" s="29" t="str">
        <f>IFERROR(IF($N913 &lt;&gt; "#Na", INDEX(Degree_Information!$B$2:$B$20129, MATCH(Passout2023[[#This Row], [UNIVERSITY_DEGREE_PROGRAM_ID]], Degree_Information!$N$2:$N$20129, 0)), ""), "")</f>
        <v/>
      </c>
      <c r="C913" s="29" t="str">
        <f>IFERROR(IF($N913 &lt;&gt; "#Na", INDEX(Degree_Information!$E$2:$E$20129, MATCH(Passout2023[[#This Row], [UNIVERSITY_DEGREE_PROGRAM_ID]], Degree_Information!$N$2:$N$20129, 0)), ""), "")</f>
        <v/>
      </c>
      <c r="D913" s="29" t="str">
        <f>IFERROR(IF($N913 &lt;&gt; "#Na", INDEX(Degree_Information!$D$2:$D$20129, MATCH(Passout2023[[#This Row], [UNIVERSITY_DEGREE_PROGRAM_ID]], Degree_Information!$N$2:$N$20129, 0)), ""), "")</f>
        <v/>
      </c>
      <c r="E913" s="29" t="str">
        <f>IFERROR(IF($N913 &lt;&gt; "#Na", INDEX(Degree_Information!$F$2:$F$20129, MATCH(Passout2023[[#This Row], [UNIVERSITY_DEGREE_PROGRAM_ID]], Degree_Information!$N$2:$N$20129, 0)), ""), "")</f>
        <v/>
      </c>
      <c r="F913" s="29" t="str">
        <f>IFERROR(IF($N913 &lt;&gt; "#Na", INDEX(Degree_Information!$K$2:$K$20129, MATCH(Passout2023[[#This Row], [UNIVERSITY_DEGREE_PROGRAM_ID]], Degree_Information!$N$2:$N$20129, 0)), ""), "")</f>
        <v/>
      </c>
      <c r="G913" s="29" t="str">
        <f>IFERROR(IF($N913 &lt;&gt; "#Na", INDEX(Degree_Information!$G$2:$G$20129, MATCH(Passout2023[[#This Row], [UNIVERSITY_DEGREE_PROGRAM_ID]], Degree_Information!$N$2:$N$20129, 0)), ""), "")</f>
        <v/>
      </c>
      <c r="H913" s="29" t="str">
        <f>IFERROR(IF($N913 &lt;&gt; "#Na", INDEX(Degree_Information!$I$2:$I$20129, MATCH(Passout2023[[#This Row], [UNIVERSITY_DEGREE_PROGRAM_ID]], Degree_Information!$N$2:$N$20129, 0)), ""), "")</f>
        <v/>
      </c>
      <c r="I913" s="6" t="str">
        <f>IFERROR(IF($N913 &lt;&gt; "#Na", INDEX(Degree_Information!$H$2:$H$20129, MATCH(Passout2023[[#This Row], [UNIVERSITY_DEGREE_PROGRAM_ID]], Degree_Information!$N$2:$N$20129, 0)), ""), "")</f>
        <v/>
      </c>
      <c r="J913" s="6" t="str">
        <f>IFERROR(IF($N913 &lt;&gt; "#Na", INDEX(Degree_Information!$J$2:$J$20129, MATCH(Passout2023[[#This Row], [UNIVERSITY_DEGREE_PROGRAM_ID]], Degree_Information!$N$2:$N$20129, 0)), ""), "")</f>
        <v/>
      </c>
      <c r="K913" s="19"/>
      <c r="L913" s="20"/>
      <c r="M913" s="21"/>
      <c r="N913" s="21"/>
      <c r="O913" s="21"/>
      <c r="P913" s="22"/>
      <c r="Q913" s="21"/>
      <c r="R913" s="21"/>
      <c r="S913" s="20">
        <v>0</v>
      </c>
      <c r="T913" s="20">
        <v>0</v>
      </c>
      <c r="U913" s="23"/>
      <c r="V9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3" s="25"/>
      <c r="X913" s="26" t="str">
        <f>CONCATENATE(Passout2023[[#This Row], [Batch Start Semester]], "-", Passout2023[[#This Row], [Batch Start Year]], "-", Passout2023[[#This Row], [Degree Duration (year)]])</f>
        <v>--</v>
      </c>
      <c r="Y913" s="32"/>
      <c r="Z913" s="32"/>
      <c r="AA913" s="32"/>
      <c r="AB913" s="32"/>
      <c r="AC913" s="32"/>
      <c r="AD913" s="32"/>
      <c r="AE913" s="28">
        <f>COUNTA(Passout2023[[#This Row], [UNIVERSITY_DEGREE_PROGRAM_ID]:[(Graduated) Degree Awarded Female]])</f>
        <v>2</v>
      </c>
    </row>
    <row r="914" s="2" customFormat="1" ht="35.1" customHeight="1">
      <c r="A914" s="29" t="str">
        <f>IFERROR(IF($N914 &lt;&gt; "#Na", INDEX(Degree_Information!$A$2:$A$20129, MATCH(Passout2023[[#This Row], [UNIVERSITY_DEGREE_PROGRAM_ID]], Degree_Information!$N$2:$N$20129, 0)), ""), "")</f>
        <v/>
      </c>
      <c r="B914" s="29" t="str">
        <f>IFERROR(IF($N914 &lt;&gt; "#Na", INDEX(Degree_Information!$B$2:$B$20129, MATCH(Passout2023[[#This Row], [UNIVERSITY_DEGREE_PROGRAM_ID]], Degree_Information!$N$2:$N$20129, 0)), ""), "")</f>
        <v/>
      </c>
      <c r="C914" s="29" t="str">
        <f>IFERROR(IF($N914 &lt;&gt; "#Na", INDEX(Degree_Information!$E$2:$E$20129, MATCH(Passout2023[[#This Row], [UNIVERSITY_DEGREE_PROGRAM_ID]], Degree_Information!$N$2:$N$20129, 0)), ""), "")</f>
        <v/>
      </c>
      <c r="D914" s="29" t="str">
        <f>IFERROR(IF($N914 &lt;&gt; "#Na", INDEX(Degree_Information!$D$2:$D$20129, MATCH(Passout2023[[#This Row], [UNIVERSITY_DEGREE_PROGRAM_ID]], Degree_Information!$N$2:$N$20129, 0)), ""), "")</f>
        <v/>
      </c>
      <c r="E914" s="29" t="str">
        <f>IFERROR(IF($N914 &lt;&gt; "#Na", INDEX(Degree_Information!$F$2:$F$20129, MATCH(Passout2023[[#This Row], [UNIVERSITY_DEGREE_PROGRAM_ID]], Degree_Information!$N$2:$N$20129, 0)), ""), "")</f>
        <v/>
      </c>
      <c r="F914" s="29" t="str">
        <f>IFERROR(IF($N914 &lt;&gt; "#Na", INDEX(Degree_Information!$K$2:$K$20129, MATCH(Passout2023[[#This Row], [UNIVERSITY_DEGREE_PROGRAM_ID]], Degree_Information!$N$2:$N$20129, 0)), ""), "")</f>
        <v/>
      </c>
      <c r="G914" s="29" t="str">
        <f>IFERROR(IF($N914 &lt;&gt; "#Na", INDEX(Degree_Information!$G$2:$G$20129, MATCH(Passout2023[[#This Row], [UNIVERSITY_DEGREE_PROGRAM_ID]], Degree_Information!$N$2:$N$20129, 0)), ""), "")</f>
        <v/>
      </c>
      <c r="H914" s="29" t="str">
        <f>IFERROR(IF($N914 &lt;&gt; "#Na", INDEX(Degree_Information!$I$2:$I$20129, MATCH(Passout2023[[#This Row], [UNIVERSITY_DEGREE_PROGRAM_ID]], Degree_Information!$N$2:$N$20129, 0)), ""), "")</f>
        <v/>
      </c>
      <c r="I914" s="6" t="str">
        <f>IFERROR(IF($N914 &lt;&gt; "#Na", INDEX(Degree_Information!$H$2:$H$20129, MATCH(Passout2023[[#This Row], [UNIVERSITY_DEGREE_PROGRAM_ID]], Degree_Information!$N$2:$N$20129, 0)), ""), "")</f>
        <v/>
      </c>
      <c r="J914" s="6" t="str">
        <f>IFERROR(IF($N914 &lt;&gt; "#Na", INDEX(Degree_Information!$J$2:$J$20129, MATCH(Passout2023[[#This Row], [UNIVERSITY_DEGREE_PROGRAM_ID]], Degree_Information!$N$2:$N$20129, 0)), ""), "")</f>
        <v/>
      </c>
      <c r="K914" s="19"/>
      <c r="L914" s="20"/>
      <c r="M914" s="21"/>
      <c r="N914" s="21"/>
      <c r="O914" s="21"/>
      <c r="P914" s="22"/>
      <c r="Q914" s="21"/>
      <c r="R914" s="21"/>
      <c r="S914" s="20">
        <v>0</v>
      </c>
      <c r="T914" s="20">
        <v>0</v>
      </c>
      <c r="U914" s="23"/>
      <c r="V9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4" s="25"/>
      <c r="X914" s="26" t="str">
        <f>CONCATENATE(Passout2023[[#This Row], [Batch Start Semester]], "-", Passout2023[[#This Row], [Batch Start Year]], "-", Passout2023[[#This Row], [Degree Duration (year)]])</f>
        <v>--</v>
      </c>
      <c r="Y914" s="32"/>
      <c r="Z914" s="32"/>
      <c r="AA914" s="32"/>
      <c r="AB914" s="32"/>
      <c r="AC914" s="32"/>
      <c r="AD914" s="32"/>
      <c r="AE914" s="28">
        <f>COUNTA(Passout2023[[#This Row], [UNIVERSITY_DEGREE_PROGRAM_ID]:[(Graduated) Degree Awarded Female]])</f>
        <v>2</v>
      </c>
    </row>
    <row r="915" s="2" customFormat="1" ht="35.1" customHeight="1">
      <c r="A915" s="29" t="str">
        <f>IFERROR(IF($N915 &lt;&gt; "#Na", INDEX(Degree_Information!$A$2:$A$20129, MATCH(Passout2023[[#This Row], [UNIVERSITY_DEGREE_PROGRAM_ID]], Degree_Information!$N$2:$N$20129, 0)), ""), "")</f>
        <v/>
      </c>
      <c r="B915" s="29" t="str">
        <f>IFERROR(IF($N915 &lt;&gt; "#Na", INDEX(Degree_Information!$B$2:$B$20129, MATCH(Passout2023[[#This Row], [UNIVERSITY_DEGREE_PROGRAM_ID]], Degree_Information!$N$2:$N$20129, 0)), ""), "")</f>
        <v/>
      </c>
      <c r="C915" s="29" t="str">
        <f>IFERROR(IF($N915 &lt;&gt; "#Na", INDEX(Degree_Information!$E$2:$E$20129, MATCH(Passout2023[[#This Row], [UNIVERSITY_DEGREE_PROGRAM_ID]], Degree_Information!$N$2:$N$20129, 0)), ""), "")</f>
        <v/>
      </c>
      <c r="D915" s="29" t="str">
        <f>IFERROR(IF($N915 &lt;&gt; "#Na", INDEX(Degree_Information!$D$2:$D$20129, MATCH(Passout2023[[#This Row], [UNIVERSITY_DEGREE_PROGRAM_ID]], Degree_Information!$N$2:$N$20129, 0)), ""), "")</f>
        <v/>
      </c>
      <c r="E915" s="29" t="str">
        <f>IFERROR(IF($N915 &lt;&gt; "#Na", INDEX(Degree_Information!$F$2:$F$20129, MATCH(Passout2023[[#This Row], [UNIVERSITY_DEGREE_PROGRAM_ID]], Degree_Information!$N$2:$N$20129, 0)), ""), "")</f>
        <v/>
      </c>
      <c r="F915" s="29" t="str">
        <f>IFERROR(IF($N915 &lt;&gt; "#Na", INDEX(Degree_Information!$K$2:$K$20129, MATCH(Passout2023[[#This Row], [UNIVERSITY_DEGREE_PROGRAM_ID]], Degree_Information!$N$2:$N$20129, 0)), ""), "")</f>
        <v/>
      </c>
      <c r="G915" s="29" t="str">
        <f>IFERROR(IF($N915 &lt;&gt; "#Na", INDEX(Degree_Information!$G$2:$G$20129, MATCH(Passout2023[[#This Row], [UNIVERSITY_DEGREE_PROGRAM_ID]], Degree_Information!$N$2:$N$20129, 0)), ""), "")</f>
        <v/>
      </c>
      <c r="H915" s="29" t="str">
        <f>IFERROR(IF($N915 &lt;&gt; "#Na", INDEX(Degree_Information!$I$2:$I$20129, MATCH(Passout2023[[#This Row], [UNIVERSITY_DEGREE_PROGRAM_ID]], Degree_Information!$N$2:$N$20129, 0)), ""), "")</f>
        <v/>
      </c>
      <c r="I915" s="6" t="str">
        <f>IFERROR(IF($N915 &lt;&gt; "#Na", INDEX(Degree_Information!$H$2:$H$20129, MATCH(Passout2023[[#This Row], [UNIVERSITY_DEGREE_PROGRAM_ID]], Degree_Information!$N$2:$N$20129, 0)), ""), "")</f>
        <v/>
      </c>
      <c r="J915" s="6" t="str">
        <f>IFERROR(IF($N915 &lt;&gt; "#Na", INDEX(Degree_Information!$J$2:$J$20129, MATCH(Passout2023[[#This Row], [UNIVERSITY_DEGREE_PROGRAM_ID]], Degree_Information!$N$2:$N$20129, 0)), ""), "")</f>
        <v/>
      </c>
      <c r="K915" s="19"/>
      <c r="L915" s="20"/>
      <c r="M915" s="21"/>
      <c r="N915" s="21"/>
      <c r="O915" s="21"/>
      <c r="P915" s="22"/>
      <c r="Q915" s="21"/>
      <c r="R915" s="21"/>
      <c r="S915" s="20">
        <v>0</v>
      </c>
      <c r="T915" s="20">
        <v>0</v>
      </c>
      <c r="U915" s="23"/>
      <c r="V9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5" s="25"/>
      <c r="X915" s="26" t="str">
        <f>CONCATENATE(Passout2023[[#This Row], [Batch Start Semester]], "-", Passout2023[[#This Row], [Batch Start Year]], "-", Passout2023[[#This Row], [Degree Duration (year)]])</f>
        <v>--</v>
      </c>
      <c r="Y915" s="32"/>
      <c r="Z915" s="32"/>
      <c r="AA915" s="32"/>
      <c r="AB915" s="32"/>
      <c r="AC915" s="32"/>
      <c r="AD915" s="32"/>
      <c r="AE915" s="28">
        <f>COUNTA(Passout2023[[#This Row], [UNIVERSITY_DEGREE_PROGRAM_ID]:[(Graduated) Degree Awarded Female]])</f>
        <v>2</v>
      </c>
    </row>
    <row r="916" s="2" customFormat="1" ht="35.1" customHeight="1">
      <c r="A916" s="29" t="str">
        <f>IFERROR(IF($N916 &lt;&gt; "#Na", INDEX(Degree_Information!$A$2:$A$20129, MATCH(Passout2023[[#This Row], [UNIVERSITY_DEGREE_PROGRAM_ID]], Degree_Information!$N$2:$N$20129, 0)), ""), "")</f>
        <v/>
      </c>
      <c r="B916" s="29" t="str">
        <f>IFERROR(IF($N916 &lt;&gt; "#Na", INDEX(Degree_Information!$B$2:$B$20129, MATCH(Passout2023[[#This Row], [UNIVERSITY_DEGREE_PROGRAM_ID]], Degree_Information!$N$2:$N$20129, 0)), ""), "")</f>
        <v/>
      </c>
      <c r="C916" s="29" t="str">
        <f>IFERROR(IF($N916 &lt;&gt; "#Na", INDEX(Degree_Information!$E$2:$E$20129, MATCH(Passout2023[[#This Row], [UNIVERSITY_DEGREE_PROGRAM_ID]], Degree_Information!$N$2:$N$20129, 0)), ""), "")</f>
        <v/>
      </c>
      <c r="D916" s="29" t="str">
        <f>IFERROR(IF($N916 &lt;&gt; "#Na", INDEX(Degree_Information!$D$2:$D$20129, MATCH(Passout2023[[#This Row], [UNIVERSITY_DEGREE_PROGRAM_ID]], Degree_Information!$N$2:$N$20129, 0)), ""), "")</f>
        <v/>
      </c>
      <c r="E916" s="29" t="str">
        <f>IFERROR(IF($N916 &lt;&gt; "#Na", INDEX(Degree_Information!$F$2:$F$20129, MATCH(Passout2023[[#This Row], [UNIVERSITY_DEGREE_PROGRAM_ID]], Degree_Information!$N$2:$N$20129, 0)), ""), "")</f>
        <v/>
      </c>
      <c r="F916" s="29" t="str">
        <f>IFERROR(IF($N916 &lt;&gt; "#Na", INDEX(Degree_Information!$K$2:$K$20129, MATCH(Passout2023[[#This Row], [UNIVERSITY_DEGREE_PROGRAM_ID]], Degree_Information!$N$2:$N$20129, 0)), ""), "")</f>
        <v/>
      </c>
      <c r="G916" s="29" t="str">
        <f>IFERROR(IF($N916 &lt;&gt; "#Na", INDEX(Degree_Information!$G$2:$G$20129, MATCH(Passout2023[[#This Row], [UNIVERSITY_DEGREE_PROGRAM_ID]], Degree_Information!$N$2:$N$20129, 0)), ""), "")</f>
        <v/>
      </c>
      <c r="H916" s="29" t="str">
        <f>IFERROR(IF($N916 &lt;&gt; "#Na", INDEX(Degree_Information!$I$2:$I$20129, MATCH(Passout2023[[#This Row], [UNIVERSITY_DEGREE_PROGRAM_ID]], Degree_Information!$N$2:$N$20129, 0)), ""), "")</f>
        <v/>
      </c>
      <c r="I916" s="6" t="str">
        <f>IFERROR(IF($N916 &lt;&gt; "#Na", INDEX(Degree_Information!$H$2:$H$20129, MATCH(Passout2023[[#This Row], [UNIVERSITY_DEGREE_PROGRAM_ID]], Degree_Information!$N$2:$N$20129, 0)), ""), "")</f>
        <v/>
      </c>
      <c r="J916" s="6" t="str">
        <f>IFERROR(IF($N916 &lt;&gt; "#Na", INDEX(Degree_Information!$J$2:$J$20129, MATCH(Passout2023[[#This Row], [UNIVERSITY_DEGREE_PROGRAM_ID]], Degree_Information!$N$2:$N$20129, 0)), ""), "")</f>
        <v/>
      </c>
      <c r="K916" s="19"/>
      <c r="L916" s="20"/>
      <c r="M916" s="21"/>
      <c r="N916" s="21"/>
      <c r="O916" s="21"/>
      <c r="P916" s="22"/>
      <c r="Q916" s="21"/>
      <c r="R916" s="21"/>
      <c r="S916" s="20">
        <v>0</v>
      </c>
      <c r="T916" s="20">
        <v>0</v>
      </c>
      <c r="U916" s="23"/>
      <c r="V9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6" s="25"/>
      <c r="X916" s="26" t="str">
        <f>CONCATENATE(Passout2023[[#This Row], [Batch Start Semester]], "-", Passout2023[[#This Row], [Batch Start Year]], "-", Passout2023[[#This Row], [Degree Duration (year)]])</f>
        <v>--</v>
      </c>
      <c r="Y916" s="32"/>
      <c r="Z916" s="32"/>
      <c r="AA916" s="32"/>
      <c r="AB916" s="32"/>
      <c r="AC916" s="32"/>
      <c r="AD916" s="32"/>
      <c r="AE916" s="28">
        <f>COUNTA(Passout2023[[#This Row], [UNIVERSITY_DEGREE_PROGRAM_ID]:[(Graduated) Degree Awarded Female]])</f>
        <v>2</v>
      </c>
    </row>
    <row r="917" s="2" customFormat="1" ht="35.1" customHeight="1">
      <c r="A917" s="29" t="str">
        <f>IFERROR(IF($N917 &lt;&gt; "#Na", INDEX(Degree_Information!$A$2:$A$20129, MATCH(Passout2023[[#This Row], [UNIVERSITY_DEGREE_PROGRAM_ID]], Degree_Information!$N$2:$N$20129, 0)), ""), "")</f>
        <v/>
      </c>
      <c r="B917" s="29" t="str">
        <f>IFERROR(IF($N917 &lt;&gt; "#Na", INDEX(Degree_Information!$B$2:$B$20129, MATCH(Passout2023[[#This Row], [UNIVERSITY_DEGREE_PROGRAM_ID]], Degree_Information!$N$2:$N$20129, 0)), ""), "")</f>
        <v/>
      </c>
      <c r="C917" s="29" t="str">
        <f>IFERROR(IF($N917 &lt;&gt; "#Na", INDEX(Degree_Information!$E$2:$E$20129, MATCH(Passout2023[[#This Row], [UNIVERSITY_DEGREE_PROGRAM_ID]], Degree_Information!$N$2:$N$20129, 0)), ""), "")</f>
        <v/>
      </c>
      <c r="D917" s="29" t="str">
        <f>IFERROR(IF($N917 &lt;&gt; "#Na", INDEX(Degree_Information!$D$2:$D$20129, MATCH(Passout2023[[#This Row], [UNIVERSITY_DEGREE_PROGRAM_ID]], Degree_Information!$N$2:$N$20129, 0)), ""), "")</f>
        <v/>
      </c>
      <c r="E917" s="29" t="str">
        <f>IFERROR(IF($N917 &lt;&gt; "#Na", INDEX(Degree_Information!$F$2:$F$20129, MATCH(Passout2023[[#This Row], [UNIVERSITY_DEGREE_PROGRAM_ID]], Degree_Information!$N$2:$N$20129, 0)), ""), "")</f>
        <v/>
      </c>
      <c r="F917" s="29" t="str">
        <f>IFERROR(IF($N917 &lt;&gt; "#Na", INDEX(Degree_Information!$K$2:$K$20129, MATCH(Passout2023[[#This Row], [UNIVERSITY_DEGREE_PROGRAM_ID]], Degree_Information!$N$2:$N$20129, 0)), ""), "")</f>
        <v/>
      </c>
      <c r="G917" s="29" t="str">
        <f>IFERROR(IF($N917 &lt;&gt; "#Na", INDEX(Degree_Information!$G$2:$G$20129, MATCH(Passout2023[[#This Row], [UNIVERSITY_DEGREE_PROGRAM_ID]], Degree_Information!$N$2:$N$20129, 0)), ""), "")</f>
        <v/>
      </c>
      <c r="H917" s="29" t="str">
        <f>IFERROR(IF($N917 &lt;&gt; "#Na", INDEX(Degree_Information!$I$2:$I$20129, MATCH(Passout2023[[#This Row], [UNIVERSITY_DEGREE_PROGRAM_ID]], Degree_Information!$N$2:$N$20129, 0)), ""), "")</f>
        <v/>
      </c>
      <c r="I917" s="6" t="str">
        <f>IFERROR(IF($N917 &lt;&gt; "#Na", INDEX(Degree_Information!$H$2:$H$20129, MATCH(Passout2023[[#This Row], [UNIVERSITY_DEGREE_PROGRAM_ID]], Degree_Information!$N$2:$N$20129, 0)), ""), "")</f>
        <v/>
      </c>
      <c r="J917" s="6" t="str">
        <f>IFERROR(IF($N917 &lt;&gt; "#Na", INDEX(Degree_Information!$J$2:$J$20129, MATCH(Passout2023[[#This Row], [UNIVERSITY_DEGREE_PROGRAM_ID]], Degree_Information!$N$2:$N$20129, 0)), ""), "")</f>
        <v/>
      </c>
      <c r="K917" s="19"/>
      <c r="L917" s="20"/>
      <c r="M917" s="21"/>
      <c r="N917" s="21"/>
      <c r="O917" s="21"/>
      <c r="P917" s="22"/>
      <c r="Q917" s="21"/>
      <c r="R917" s="21"/>
      <c r="S917" s="20">
        <v>0</v>
      </c>
      <c r="T917" s="20">
        <v>0</v>
      </c>
      <c r="U917" s="23"/>
      <c r="V9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7" s="25"/>
      <c r="X917" s="26" t="str">
        <f>CONCATENATE(Passout2023[[#This Row], [Batch Start Semester]], "-", Passout2023[[#This Row], [Batch Start Year]], "-", Passout2023[[#This Row], [Degree Duration (year)]])</f>
        <v>--</v>
      </c>
      <c r="Y917" s="32"/>
      <c r="Z917" s="32"/>
      <c r="AA917" s="32"/>
      <c r="AB917" s="32"/>
      <c r="AC917" s="32"/>
      <c r="AD917" s="32"/>
      <c r="AE917" s="28">
        <f>COUNTA(Passout2023[[#This Row], [UNIVERSITY_DEGREE_PROGRAM_ID]:[(Graduated) Degree Awarded Female]])</f>
        <v>2</v>
      </c>
    </row>
    <row r="918" s="2" customFormat="1" ht="35.1" customHeight="1">
      <c r="A918" s="29" t="str">
        <f>IFERROR(IF($N918 &lt;&gt; "#Na", INDEX(Degree_Information!$A$2:$A$20129, MATCH(Passout2023[[#This Row], [UNIVERSITY_DEGREE_PROGRAM_ID]], Degree_Information!$N$2:$N$20129, 0)), ""), "")</f>
        <v/>
      </c>
      <c r="B918" s="29" t="str">
        <f>IFERROR(IF($N918 &lt;&gt; "#Na", INDEX(Degree_Information!$B$2:$B$20129, MATCH(Passout2023[[#This Row], [UNIVERSITY_DEGREE_PROGRAM_ID]], Degree_Information!$N$2:$N$20129, 0)), ""), "")</f>
        <v/>
      </c>
      <c r="C918" s="29" t="str">
        <f>IFERROR(IF($N918 &lt;&gt; "#Na", INDEX(Degree_Information!$E$2:$E$20129, MATCH(Passout2023[[#This Row], [UNIVERSITY_DEGREE_PROGRAM_ID]], Degree_Information!$N$2:$N$20129, 0)), ""), "")</f>
        <v/>
      </c>
      <c r="D918" s="29" t="str">
        <f>IFERROR(IF($N918 &lt;&gt; "#Na", INDEX(Degree_Information!$D$2:$D$20129, MATCH(Passout2023[[#This Row], [UNIVERSITY_DEGREE_PROGRAM_ID]], Degree_Information!$N$2:$N$20129, 0)), ""), "")</f>
        <v/>
      </c>
      <c r="E918" s="29" t="str">
        <f>IFERROR(IF($N918 &lt;&gt; "#Na", INDEX(Degree_Information!$F$2:$F$20129, MATCH(Passout2023[[#This Row], [UNIVERSITY_DEGREE_PROGRAM_ID]], Degree_Information!$N$2:$N$20129, 0)), ""), "")</f>
        <v/>
      </c>
      <c r="F918" s="29" t="str">
        <f>IFERROR(IF($N918 &lt;&gt; "#Na", INDEX(Degree_Information!$K$2:$K$20129, MATCH(Passout2023[[#This Row], [UNIVERSITY_DEGREE_PROGRAM_ID]], Degree_Information!$N$2:$N$20129, 0)), ""), "")</f>
        <v/>
      </c>
      <c r="G918" s="29" t="str">
        <f>IFERROR(IF($N918 &lt;&gt; "#Na", INDEX(Degree_Information!$G$2:$G$20129, MATCH(Passout2023[[#This Row], [UNIVERSITY_DEGREE_PROGRAM_ID]], Degree_Information!$N$2:$N$20129, 0)), ""), "")</f>
        <v/>
      </c>
      <c r="H918" s="29" t="str">
        <f>IFERROR(IF($N918 &lt;&gt; "#Na", INDEX(Degree_Information!$I$2:$I$20129, MATCH(Passout2023[[#This Row], [UNIVERSITY_DEGREE_PROGRAM_ID]], Degree_Information!$N$2:$N$20129, 0)), ""), "")</f>
        <v/>
      </c>
      <c r="I918" s="6" t="str">
        <f>IFERROR(IF($N918 &lt;&gt; "#Na", INDEX(Degree_Information!$H$2:$H$20129, MATCH(Passout2023[[#This Row], [UNIVERSITY_DEGREE_PROGRAM_ID]], Degree_Information!$N$2:$N$20129, 0)), ""), "")</f>
        <v/>
      </c>
      <c r="J918" s="6" t="str">
        <f>IFERROR(IF($N918 &lt;&gt; "#Na", INDEX(Degree_Information!$J$2:$J$20129, MATCH(Passout2023[[#This Row], [UNIVERSITY_DEGREE_PROGRAM_ID]], Degree_Information!$N$2:$N$20129, 0)), ""), "")</f>
        <v/>
      </c>
      <c r="K918" s="19"/>
      <c r="L918" s="20"/>
      <c r="M918" s="21"/>
      <c r="N918" s="21"/>
      <c r="O918" s="21"/>
      <c r="P918" s="22"/>
      <c r="Q918" s="21"/>
      <c r="R918" s="21"/>
      <c r="S918" s="20">
        <v>0</v>
      </c>
      <c r="T918" s="20">
        <v>0</v>
      </c>
      <c r="U918" s="23"/>
      <c r="V9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8" s="25"/>
      <c r="X918" s="26" t="str">
        <f>CONCATENATE(Passout2023[[#This Row], [Batch Start Semester]], "-", Passout2023[[#This Row], [Batch Start Year]], "-", Passout2023[[#This Row], [Degree Duration (year)]])</f>
        <v>--</v>
      </c>
      <c r="Y918" s="32"/>
      <c r="Z918" s="32"/>
      <c r="AA918" s="32"/>
      <c r="AB918" s="32"/>
      <c r="AC918" s="32"/>
      <c r="AD918" s="32"/>
      <c r="AE918" s="28">
        <f>COUNTA(Passout2023[[#This Row], [UNIVERSITY_DEGREE_PROGRAM_ID]:[(Graduated) Degree Awarded Female]])</f>
        <v>2</v>
      </c>
    </row>
    <row r="919" s="2" customFormat="1" ht="35.1" customHeight="1">
      <c r="A919" s="29" t="str">
        <f>IFERROR(IF($N919 &lt;&gt; "#Na", INDEX(Degree_Information!$A$2:$A$20129, MATCH(Passout2023[[#This Row], [UNIVERSITY_DEGREE_PROGRAM_ID]], Degree_Information!$N$2:$N$20129, 0)), ""), "")</f>
        <v/>
      </c>
      <c r="B919" s="29" t="str">
        <f>IFERROR(IF($N919 &lt;&gt; "#Na", INDEX(Degree_Information!$B$2:$B$20129, MATCH(Passout2023[[#This Row], [UNIVERSITY_DEGREE_PROGRAM_ID]], Degree_Information!$N$2:$N$20129, 0)), ""), "")</f>
        <v/>
      </c>
      <c r="C919" s="29" t="str">
        <f>IFERROR(IF($N919 &lt;&gt; "#Na", INDEX(Degree_Information!$E$2:$E$20129, MATCH(Passout2023[[#This Row], [UNIVERSITY_DEGREE_PROGRAM_ID]], Degree_Information!$N$2:$N$20129, 0)), ""), "")</f>
        <v/>
      </c>
      <c r="D919" s="29" t="str">
        <f>IFERROR(IF($N919 &lt;&gt; "#Na", INDEX(Degree_Information!$D$2:$D$20129, MATCH(Passout2023[[#This Row], [UNIVERSITY_DEGREE_PROGRAM_ID]], Degree_Information!$N$2:$N$20129, 0)), ""), "")</f>
        <v/>
      </c>
      <c r="E919" s="29" t="str">
        <f>IFERROR(IF($N919 &lt;&gt; "#Na", INDEX(Degree_Information!$F$2:$F$20129, MATCH(Passout2023[[#This Row], [UNIVERSITY_DEGREE_PROGRAM_ID]], Degree_Information!$N$2:$N$20129, 0)), ""), "")</f>
        <v/>
      </c>
      <c r="F919" s="29" t="str">
        <f>IFERROR(IF($N919 &lt;&gt; "#Na", INDEX(Degree_Information!$K$2:$K$20129, MATCH(Passout2023[[#This Row], [UNIVERSITY_DEGREE_PROGRAM_ID]], Degree_Information!$N$2:$N$20129, 0)), ""), "")</f>
        <v/>
      </c>
      <c r="G919" s="29" t="str">
        <f>IFERROR(IF($N919 &lt;&gt; "#Na", INDEX(Degree_Information!$G$2:$G$20129, MATCH(Passout2023[[#This Row], [UNIVERSITY_DEGREE_PROGRAM_ID]], Degree_Information!$N$2:$N$20129, 0)), ""), "")</f>
        <v/>
      </c>
      <c r="H919" s="29" t="str">
        <f>IFERROR(IF($N919 &lt;&gt; "#Na", INDEX(Degree_Information!$I$2:$I$20129, MATCH(Passout2023[[#This Row], [UNIVERSITY_DEGREE_PROGRAM_ID]], Degree_Information!$N$2:$N$20129, 0)), ""), "")</f>
        <v/>
      </c>
      <c r="I919" s="6" t="str">
        <f>IFERROR(IF($N919 &lt;&gt; "#Na", INDEX(Degree_Information!$H$2:$H$20129, MATCH(Passout2023[[#This Row], [UNIVERSITY_DEGREE_PROGRAM_ID]], Degree_Information!$N$2:$N$20129, 0)), ""), "")</f>
        <v/>
      </c>
      <c r="J919" s="6" t="str">
        <f>IFERROR(IF($N919 &lt;&gt; "#Na", INDEX(Degree_Information!$J$2:$J$20129, MATCH(Passout2023[[#This Row], [UNIVERSITY_DEGREE_PROGRAM_ID]], Degree_Information!$N$2:$N$20129, 0)), ""), "")</f>
        <v/>
      </c>
      <c r="K919" s="19"/>
      <c r="L919" s="20"/>
      <c r="M919" s="21"/>
      <c r="N919" s="21"/>
      <c r="O919" s="21"/>
      <c r="P919" s="22"/>
      <c r="Q919" s="21"/>
      <c r="R919" s="21"/>
      <c r="S919" s="20">
        <v>0</v>
      </c>
      <c r="T919" s="20">
        <v>0</v>
      </c>
      <c r="U919" s="23"/>
      <c r="V9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19" s="25"/>
      <c r="X919" s="26" t="str">
        <f>CONCATENATE(Passout2023[[#This Row], [Batch Start Semester]], "-", Passout2023[[#This Row], [Batch Start Year]], "-", Passout2023[[#This Row], [Degree Duration (year)]])</f>
        <v>--</v>
      </c>
      <c r="Y919" s="32"/>
      <c r="Z919" s="32"/>
      <c r="AA919" s="32"/>
      <c r="AB919" s="32"/>
      <c r="AC919" s="32"/>
      <c r="AD919" s="32"/>
      <c r="AE919" s="28">
        <f>COUNTA(Passout2023[[#This Row], [UNIVERSITY_DEGREE_PROGRAM_ID]:[(Graduated) Degree Awarded Female]])</f>
        <v>2</v>
      </c>
    </row>
    <row r="920" s="2" customFormat="1" ht="35.1" customHeight="1">
      <c r="A920" s="29" t="str">
        <f>IFERROR(IF($N920 &lt;&gt; "#Na", INDEX(Degree_Information!$A$2:$A$20129, MATCH(Passout2023[[#This Row], [UNIVERSITY_DEGREE_PROGRAM_ID]], Degree_Information!$N$2:$N$20129, 0)), ""), "")</f>
        <v/>
      </c>
      <c r="B920" s="29" t="str">
        <f>IFERROR(IF($N920 &lt;&gt; "#Na", INDEX(Degree_Information!$B$2:$B$20129, MATCH(Passout2023[[#This Row], [UNIVERSITY_DEGREE_PROGRAM_ID]], Degree_Information!$N$2:$N$20129, 0)), ""), "")</f>
        <v/>
      </c>
      <c r="C920" s="29" t="str">
        <f>IFERROR(IF($N920 &lt;&gt; "#Na", INDEX(Degree_Information!$E$2:$E$20129, MATCH(Passout2023[[#This Row], [UNIVERSITY_DEGREE_PROGRAM_ID]], Degree_Information!$N$2:$N$20129, 0)), ""), "")</f>
        <v/>
      </c>
      <c r="D920" s="29" t="str">
        <f>IFERROR(IF($N920 &lt;&gt; "#Na", INDEX(Degree_Information!$D$2:$D$20129, MATCH(Passout2023[[#This Row], [UNIVERSITY_DEGREE_PROGRAM_ID]], Degree_Information!$N$2:$N$20129, 0)), ""), "")</f>
        <v/>
      </c>
      <c r="E920" s="29" t="str">
        <f>IFERROR(IF($N920 &lt;&gt; "#Na", INDEX(Degree_Information!$F$2:$F$20129, MATCH(Passout2023[[#This Row], [UNIVERSITY_DEGREE_PROGRAM_ID]], Degree_Information!$N$2:$N$20129, 0)), ""), "")</f>
        <v/>
      </c>
      <c r="F920" s="29" t="str">
        <f>IFERROR(IF($N920 &lt;&gt; "#Na", INDEX(Degree_Information!$K$2:$K$20129, MATCH(Passout2023[[#This Row], [UNIVERSITY_DEGREE_PROGRAM_ID]], Degree_Information!$N$2:$N$20129, 0)), ""), "")</f>
        <v/>
      </c>
      <c r="G920" s="29" t="str">
        <f>IFERROR(IF($N920 &lt;&gt; "#Na", INDEX(Degree_Information!$G$2:$G$20129, MATCH(Passout2023[[#This Row], [UNIVERSITY_DEGREE_PROGRAM_ID]], Degree_Information!$N$2:$N$20129, 0)), ""), "")</f>
        <v/>
      </c>
      <c r="H920" s="29" t="str">
        <f>IFERROR(IF($N920 &lt;&gt; "#Na", INDEX(Degree_Information!$I$2:$I$20129, MATCH(Passout2023[[#This Row], [UNIVERSITY_DEGREE_PROGRAM_ID]], Degree_Information!$N$2:$N$20129, 0)), ""), "")</f>
        <v/>
      </c>
      <c r="I920" s="6" t="str">
        <f>IFERROR(IF($N920 &lt;&gt; "#Na", INDEX(Degree_Information!$H$2:$H$20129, MATCH(Passout2023[[#This Row], [UNIVERSITY_DEGREE_PROGRAM_ID]], Degree_Information!$N$2:$N$20129, 0)), ""), "")</f>
        <v/>
      </c>
      <c r="J920" s="6" t="str">
        <f>IFERROR(IF($N920 &lt;&gt; "#Na", INDEX(Degree_Information!$J$2:$J$20129, MATCH(Passout2023[[#This Row], [UNIVERSITY_DEGREE_PROGRAM_ID]], Degree_Information!$N$2:$N$20129, 0)), ""), "")</f>
        <v/>
      </c>
      <c r="K920" s="19"/>
      <c r="L920" s="20"/>
      <c r="M920" s="21"/>
      <c r="N920" s="21"/>
      <c r="O920" s="21"/>
      <c r="P920" s="22"/>
      <c r="Q920" s="21"/>
      <c r="R920" s="21"/>
      <c r="S920" s="20">
        <v>0</v>
      </c>
      <c r="T920" s="20">
        <v>0</v>
      </c>
      <c r="U920" s="23"/>
      <c r="V9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0" s="25"/>
      <c r="X920" s="26" t="str">
        <f>CONCATENATE(Passout2023[[#This Row], [Batch Start Semester]], "-", Passout2023[[#This Row], [Batch Start Year]], "-", Passout2023[[#This Row], [Degree Duration (year)]])</f>
        <v>--</v>
      </c>
      <c r="Y920" s="32"/>
      <c r="Z920" s="32"/>
      <c r="AA920" s="32"/>
      <c r="AB920" s="32"/>
      <c r="AC920" s="32"/>
      <c r="AD920" s="32"/>
      <c r="AE920" s="28">
        <f>COUNTA(Passout2023[[#This Row], [UNIVERSITY_DEGREE_PROGRAM_ID]:[(Graduated) Degree Awarded Female]])</f>
        <v>2</v>
      </c>
    </row>
    <row r="921" s="2" customFormat="1" ht="35.1" customHeight="1">
      <c r="A921" s="29" t="str">
        <f>IFERROR(IF($N921 &lt;&gt; "#Na", INDEX(Degree_Information!$A$2:$A$20129, MATCH(Passout2023[[#This Row], [UNIVERSITY_DEGREE_PROGRAM_ID]], Degree_Information!$N$2:$N$20129, 0)), ""), "")</f>
        <v/>
      </c>
      <c r="B921" s="29" t="str">
        <f>IFERROR(IF($N921 &lt;&gt; "#Na", INDEX(Degree_Information!$B$2:$B$20129, MATCH(Passout2023[[#This Row], [UNIVERSITY_DEGREE_PROGRAM_ID]], Degree_Information!$N$2:$N$20129, 0)), ""), "")</f>
        <v/>
      </c>
      <c r="C921" s="29" t="str">
        <f>IFERROR(IF($N921 &lt;&gt; "#Na", INDEX(Degree_Information!$E$2:$E$20129, MATCH(Passout2023[[#This Row], [UNIVERSITY_DEGREE_PROGRAM_ID]], Degree_Information!$N$2:$N$20129, 0)), ""), "")</f>
        <v/>
      </c>
      <c r="D921" s="29" t="str">
        <f>IFERROR(IF($N921 &lt;&gt; "#Na", INDEX(Degree_Information!$D$2:$D$20129, MATCH(Passout2023[[#This Row], [UNIVERSITY_DEGREE_PROGRAM_ID]], Degree_Information!$N$2:$N$20129, 0)), ""), "")</f>
        <v/>
      </c>
      <c r="E921" s="29" t="str">
        <f>IFERROR(IF($N921 &lt;&gt; "#Na", INDEX(Degree_Information!$F$2:$F$20129, MATCH(Passout2023[[#This Row], [UNIVERSITY_DEGREE_PROGRAM_ID]], Degree_Information!$N$2:$N$20129, 0)), ""), "")</f>
        <v/>
      </c>
      <c r="F921" s="29" t="str">
        <f>IFERROR(IF($N921 &lt;&gt; "#Na", INDEX(Degree_Information!$K$2:$K$20129, MATCH(Passout2023[[#This Row], [UNIVERSITY_DEGREE_PROGRAM_ID]], Degree_Information!$N$2:$N$20129, 0)), ""), "")</f>
        <v/>
      </c>
      <c r="G921" s="29" t="str">
        <f>IFERROR(IF($N921 &lt;&gt; "#Na", INDEX(Degree_Information!$G$2:$G$20129, MATCH(Passout2023[[#This Row], [UNIVERSITY_DEGREE_PROGRAM_ID]], Degree_Information!$N$2:$N$20129, 0)), ""), "")</f>
        <v/>
      </c>
      <c r="H921" s="29" t="str">
        <f>IFERROR(IF($N921 &lt;&gt; "#Na", INDEX(Degree_Information!$I$2:$I$20129, MATCH(Passout2023[[#This Row], [UNIVERSITY_DEGREE_PROGRAM_ID]], Degree_Information!$N$2:$N$20129, 0)), ""), "")</f>
        <v/>
      </c>
      <c r="I921" s="6" t="str">
        <f>IFERROR(IF($N921 &lt;&gt; "#Na", INDEX(Degree_Information!$H$2:$H$20129, MATCH(Passout2023[[#This Row], [UNIVERSITY_DEGREE_PROGRAM_ID]], Degree_Information!$N$2:$N$20129, 0)), ""), "")</f>
        <v/>
      </c>
      <c r="J921" s="6" t="str">
        <f>IFERROR(IF($N921 &lt;&gt; "#Na", INDEX(Degree_Information!$J$2:$J$20129, MATCH(Passout2023[[#This Row], [UNIVERSITY_DEGREE_PROGRAM_ID]], Degree_Information!$N$2:$N$20129, 0)), ""), "")</f>
        <v/>
      </c>
      <c r="K921" s="19"/>
      <c r="L921" s="20"/>
      <c r="M921" s="21"/>
      <c r="N921" s="21"/>
      <c r="O921" s="21"/>
      <c r="P921" s="22"/>
      <c r="Q921" s="21"/>
      <c r="R921" s="21"/>
      <c r="S921" s="20">
        <v>0</v>
      </c>
      <c r="T921" s="20">
        <v>0</v>
      </c>
      <c r="U921" s="23"/>
      <c r="V9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1" s="25"/>
      <c r="X921" s="26" t="str">
        <f>CONCATENATE(Passout2023[[#This Row], [Batch Start Semester]], "-", Passout2023[[#This Row], [Batch Start Year]], "-", Passout2023[[#This Row], [Degree Duration (year)]])</f>
        <v>--</v>
      </c>
      <c r="Y921" s="32"/>
      <c r="Z921" s="32"/>
      <c r="AA921" s="32"/>
      <c r="AB921" s="32"/>
      <c r="AC921" s="32"/>
      <c r="AD921" s="32"/>
      <c r="AE921" s="28">
        <f>COUNTA(Passout2023[[#This Row], [UNIVERSITY_DEGREE_PROGRAM_ID]:[(Graduated) Degree Awarded Female]])</f>
        <v>2</v>
      </c>
    </row>
    <row r="922" s="2" customFormat="1" ht="35.1" customHeight="1">
      <c r="A922" s="29" t="str">
        <f>IFERROR(IF($N922 &lt;&gt; "#Na", INDEX(Degree_Information!$A$2:$A$20129, MATCH(Passout2023[[#This Row], [UNIVERSITY_DEGREE_PROGRAM_ID]], Degree_Information!$N$2:$N$20129, 0)), ""), "")</f>
        <v/>
      </c>
      <c r="B922" s="29" t="str">
        <f>IFERROR(IF($N922 &lt;&gt; "#Na", INDEX(Degree_Information!$B$2:$B$20129, MATCH(Passout2023[[#This Row], [UNIVERSITY_DEGREE_PROGRAM_ID]], Degree_Information!$N$2:$N$20129, 0)), ""), "")</f>
        <v/>
      </c>
      <c r="C922" s="29" t="str">
        <f>IFERROR(IF($N922 &lt;&gt; "#Na", INDEX(Degree_Information!$E$2:$E$20129, MATCH(Passout2023[[#This Row], [UNIVERSITY_DEGREE_PROGRAM_ID]], Degree_Information!$N$2:$N$20129, 0)), ""), "")</f>
        <v/>
      </c>
      <c r="D922" s="29" t="str">
        <f>IFERROR(IF($N922 &lt;&gt; "#Na", INDEX(Degree_Information!$D$2:$D$20129, MATCH(Passout2023[[#This Row], [UNIVERSITY_DEGREE_PROGRAM_ID]], Degree_Information!$N$2:$N$20129, 0)), ""), "")</f>
        <v/>
      </c>
      <c r="E922" s="29" t="str">
        <f>IFERROR(IF($N922 &lt;&gt; "#Na", INDEX(Degree_Information!$F$2:$F$20129, MATCH(Passout2023[[#This Row], [UNIVERSITY_DEGREE_PROGRAM_ID]], Degree_Information!$N$2:$N$20129, 0)), ""), "")</f>
        <v/>
      </c>
      <c r="F922" s="29" t="str">
        <f>IFERROR(IF($N922 &lt;&gt; "#Na", INDEX(Degree_Information!$K$2:$K$20129, MATCH(Passout2023[[#This Row], [UNIVERSITY_DEGREE_PROGRAM_ID]], Degree_Information!$N$2:$N$20129, 0)), ""), "")</f>
        <v/>
      </c>
      <c r="G922" s="29" t="str">
        <f>IFERROR(IF($N922 &lt;&gt; "#Na", INDEX(Degree_Information!$G$2:$G$20129, MATCH(Passout2023[[#This Row], [UNIVERSITY_DEGREE_PROGRAM_ID]], Degree_Information!$N$2:$N$20129, 0)), ""), "")</f>
        <v/>
      </c>
      <c r="H922" s="29" t="str">
        <f>IFERROR(IF($N922 &lt;&gt; "#Na", INDEX(Degree_Information!$I$2:$I$20129, MATCH(Passout2023[[#This Row], [UNIVERSITY_DEGREE_PROGRAM_ID]], Degree_Information!$N$2:$N$20129, 0)), ""), "")</f>
        <v/>
      </c>
      <c r="I922" s="6" t="str">
        <f>IFERROR(IF($N922 &lt;&gt; "#Na", INDEX(Degree_Information!$H$2:$H$20129, MATCH(Passout2023[[#This Row], [UNIVERSITY_DEGREE_PROGRAM_ID]], Degree_Information!$N$2:$N$20129, 0)), ""), "")</f>
        <v/>
      </c>
      <c r="J922" s="6" t="str">
        <f>IFERROR(IF($N922 &lt;&gt; "#Na", INDEX(Degree_Information!$J$2:$J$20129, MATCH(Passout2023[[#This Row], [UNIVERSITY_DEGREE_PROGRAM_ID]], Degree_Information!$N$2:$N$20129, 0)), ""), "")</f>
        <v/>
      </c>
      <c r="K922" s="19"/>
      <c r="L922" s="20"/>
      <c r="M922" s="21"/>
      <c r="N922" s="21"/>
      <c r="O922" s="21"/>
      <c r="P922" s="22"/>
      <c r="Q922" s="21"/>
      <c r="R922" s="21"/>
      <c r="S922" s="20">
        <v>0</v>
      </c>
      <c r="T922" s="20">
        <v>0</v>
      </c>
      <c r="U922" s="23"/>
      <c r="V9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2" s="25"/>
      <c r="X922" s="26" t="str">
        <f>CONCATENATE(Passout2023[[#This Row], [Batch Start Semester]], "-", Passout2023[[#This Row], [Batch Start Year]], "-", Passout2023[[#This Row], [Degree Duration (year)]])</f>
        <v>--</v>
      </c>
      <c r="Y922" s="32"/>
      <c r="Z922" s="32"/>
      <c r="AA922" s="32"/>
      <c r="AB922" s="32"/>
      <c r="AC922" s="32"/>
      <c r="AD922" s="32"/>
      <c r="AE922" s="28">
        <f>COUNTA(Passout2023[[#This Row], [UNIVERSITY_DEGREE_PROGRAM_ID]:[(Graduated) Degree Awarded Female]])</f>
        <v>2</v>
      </c>
    </row>
    <row r="923" s="2" customFormat="1" ht="35.1" customHeight="1">
      <c r="A923" s="29" t="str">
        <f>IFERROR(IF($N923 &lt;&gt; "#Na", INDEX(Degree_Information!$A$2:$A$20129, MATCH(Passout2023[[#This Row], [UNIVERSITY_DEGREE_PROGRAM_ID]], Degree_Information!$N$2:$N$20129, 0)), ""), "")</f>
        <v/>
      </c>
      <c r="B923" s="29" t="str">
        <f>IFERROR(IF($N923 &lt;&gt; "#Na", INDEX(Degree_Information!$B$2:$B$20129, MATCH(Passout2023[[#This Row], [UNIVERSITY_DEGREE_PROGRAM_ID]], Degree_Information!$N$2:$N$20129, 0)), ""), "")</f>
        <v/>
      </c>
      <c r="C923" s="29" t="str">
        <f>IFERROR(IF($N923 &lt;&gt; "#Na", INDEX(Degree_Information!$E$2:$E$20129, MATCH(Passout2023[[#This Row], [UNIVERSITY_DEGREE_PROGRAM_ID]], Degree_Information!$N$2:$N$20129, 0)), ""), "")</f>
        <v/>
      </c>
      <c r="D923" s="29" t="str">
        <f>IFERROR(IF($N923 &lt;&gt; "#Na", INDEX(Degree_Information!$D$2:$D$20129, MATCH(Passout2023[[#This Row], [UNIVERSITY_DEGREE_PROGRAM_ID]], Degree_Information!$N$2:$N$20129, 0)), ""), "")</f>
        <v/>
      </c>
      <c r="E923" s="29" t="str">
        <f>IFERROR(IF($N923 &lt;&gt; "#Na", INDEX(Degree_Information!$F$2:$F$20129, MATCH(Passout2023[[#This Row], [UNIVERSITY_DEGREE_PROGRAM_ID]], Degree_Information!$N$2:$N$20129, 0)), ""), "")</f>
        <v/>
      </c>
      <c r="F923" s="29" t="str">
        <f>IFERROR(IF($N923 &lt;&gt; "#Na", INDEX(Degree_Information!$K$2:$K$20129, MATCH(Passout2023[[#This Row], [UNIVERSITY_DEGREE_PROGRAM_ID]], Degree_Information!$N$2:$N$20129, 0)), ""), "")</f>
        <v/>
      </c>
      <c r="G923" s="29" t="str">
        <f>IFERROR(IF($N923 &lt;&gt; "#Na", INDEX(Degree_Information!$G$2:$G$20129, MATCH(Passout2023[[#This Row], [UNIVERSITY_DEGREE_PROGRAM_ID]], Degree_Information!$N$2:$N$20129, 0)), ""), "")</f>
        <v/>
      </c>
      <c r="H923" s="29" t="str">
        <f>IFERROR(IF($N923 &lt;&gt; "#Na", INDEX(Degree_Information!$I$2:$I$20129, MATCH(Passout2023[[#This Row], [UNIVERSITY_DEGREE_PROGRAM_ID]], Degree_Information!$N$2:$N$20129, 0)), ""), "")</f>
        <v/>
      </c>
      <c r="I923" s="6" t="str">
        <f>IFERROR(IF($N923 &lt;&gt; "#Na", INDEX(Degree_Information!$H$2:$H$20129, MATCH(Passout2023[[#This Row], [UNIVERSITY_DEGREE_PROGRAM_ID]], Degree_Information!$N$2:$N$20129, 0)), ""), "")</f>
        <v/>
      </c>
      <c r="J923" s="6" t="str">
        <f>IFERROR(IF($N923 &lt;&gt; "#Na", INDEX(Degree_Information!$J$2:$J$20129, MATCH(Passout2023[[#This Row], [UNIVERSITY_DEGREE_PROGRAM_ID]], Degree_Information!$N$2:$N$20129, 0)), ""), "")</f>
        <v/>
      </c>
      <c r="K923" s="19"/>
      <c r="L923" s="20"/>
      <c r="M923" s="21"/>
      <c r="N923" s="21"/>
      <c r="O923" s="21"/>
      <c r="P923" s="22"/>
      <c r="Q923" s="21"/>
      <c r="R923" s="21"/>
      <c r="S923" s="20">
        <v>0</v>
      </c>
      <c r="T923" s="20">
        <v>0</v>
      </c>
      <c r="U923" s="23"/>
      <c r="V9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3" s="25"/>
      <c r="X923" s="26" t="str">
        <f>CONCATENATE(Passout2023[[#This Row], [Batch Start Semester]], "-", Passout2023[[#This Row], [Batch Start Year]], "-", Passout2023[[#This Row], [Degree Duration (year)]])</f>
        <v>--</v>
      </c>
      <c r="Y923" s="32"/>
      <c r="Z923" s="32"/>
      <c r="AA923" s="32"/>
      <c r="AB923" s="32"/>
      <c r="AC923" s="32"/>
      <c r="AD923" s="32"/>
      <c r="AE923" s="28">
        <f>COUNTA(Passout2023[[#This Row], [UNIVERSITY_DEGREE_PROGRAM_ID]:[(Graduated) Degree Awarded Female]])</f>
        <v>2</v>
      </c>
    </row>
    <row r="924" s="2" customFormat="1" ht="35.1" customHeight="1">
      <c r="A924" s="29" t="str">
        <f>IFERROR(IF($N924 &lt;&gt; "#Na", INDEX(Degree_Information!$A$2:$A$20129, MATCH(Passout2023[[#This Row], [UNIVERSITY_DEGREE_PROGRAM_ID]], Degree_Information!$N$2:$N$20129, 0)), ""), "")</f>
        <v/>
      </c>
      <c r="B924" s="29" t="str">
        <f>IFERROR(IF($N924 &lt;&gt; "#Na", INDEX(Degree_Information!$B$2:$B$20129, MATCH(Passout2023[[#This Row], [UNIVERSITY_DEGREE_PROGRAM_ID]], Degree_Information!$N$2:$N$20129, 0)), ""), "")</f>
        <v/>
      </c>
      <c r="C924" s="29" t="str">
        <f>IFERROR(IF($N924 &lt;&gt; "#Na", INDEX(Degree_Information!$E$2:$E$20129, MATCH(Passout2023[[#This Row], [UNIVERSITY_DEGREE_PROGRAM_ID]], Degree_Information!$N$2:$N$20129, 0)), ""), "")</f>
        <v/>
      </c>
      <c r="D924" s="29" t="str">
        <f>IFERROR(IF($N924 &lt;&gt; "#Na", INDEX(Degree_Information!$D$2:$D$20129, MATCH(Passout2023[[#This Row], [UNIVERSITY_DEGREE_PROGRAM_ID]], Degree_Information!$N$2:$N$20129, 0)), ""), "")</f>
        <v/>
      </c>
      <c r="E924" s="29" t="str">
        <f>IFERROR(IF($N924 &lt;&gt; "#Na", INDEX(Degree_Information!$F$2:$F$20129, MATCH(Passout2023[[#This Row], [UNIVERSITY_DEGREE_PROGRAM_ID]], Degree_Information!$N$2:$N$20129, 0)), ""), "")</f>
        <v/>
      </c>
      <c r="F924" s="29" t="str">
        <f>IFERROR(IF($N924 &lt;&gt; "#Na", INDEX(Degree_Information!$K$2:$K$20129, MATCH(Passout2023[[#This Row], [UNIVERSITY_DEGREE_PROGRAM_ID]], Degree_Information!$N$2:$N$20129, 0)), ""), "")</f>
        <v/>
      </c>
      <c r="G924" s="29" t="str">
        <f>IFERROR(IF($N924 &lt;&gt; "#Na", INDEX(Degree_Information!$G$2:$G$20129, MATCH(Passout2023[[#This Row], [UNIVERSITY_DEGREE_PROGRAM_ID]], Degree_Information!$N$2:$N$20129, 0)), ""), "")</f>
        <v/>
      </c>
      <c r="H924" s="29" t="str">
        <f>IFERROR(IF($N924 &lt;&gt; "#Na", INDEX(Degree_Information!$I$2:$I$20129, MATCH(Passout2023[[#This Row], [UNIVERSITY_DEGREE_PROGRAM_ID]], Degree_Information!$N$2:$N$20129, 0)), ""), "")</f>
        <v/>
      </c>
      <c r="I924" s="6" t="str">
        <f>IFERROR(IF($N924 &lt;&gt; "#Na", INDEX(Degree_Information!$H$2:$H$20129, MATCH(Passout2023[[#This Row], [UNIVERSITY_DEGREE_PROGRAM_ID]], Degree_Information!$N$2:$N$20129, 0)), ""), "")</f>
        <v/>
      </c>
      <c r="J924" s="6" t="str">
        <f>IFERROR(IF($N924 &lt;&gt; "#Na", INDEX(Degree_Information!$J$2:$J$20129, MATCH(Passout2023[[#This Row], [UNIVERSITY_DEGREE_PROGRAM_ID]], Degree_Information!$N$2:$N$20129, 0)), ""), "")</f>
        <v/>
      </c>
      <c r="K924" s="19"/>
      <c r="L924" s="20"/>
      <c r="M924" s="21"/>
      <c r="N924" s="21"/>
      <c r="O924" s="21"/>
      <c r="P924" s="22"/>
      <c r="Q924" s="21"/>
      <c r="R924" s="21"/>
      <c r="S924" s="20">
        <v>0</v>
      </c>
      <c r="T924" s="20">
        <v>0</v>
      </c>
      <c r="U924" s="23"/>
      <c r="V9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4" s="25"/>
      <c r="X924" s="26" t="str">
        <f>CONCATENATE(Passout2023[[#This Row], [Batch Start Semester]], "-", Passout2023[[#This Row], [Batch Start Year]], "-", Passout2023[[#This Row], [Degree Duration (year)]])</f>
        <v>--</v>
      </c>
      <c r="Y924" s="32"/>
      <c r="Z924" s="32"/>
      <c r="AA924" s="32"/>
      <c r="AB924" s="32"/>
      <c r="AC924" s="32"/>
      <c r="AD924" s="32"/>
      <c r="AE924" s="28">
        <f>COUNTA(Passout2023[[#This Row], [UNIVERSITY_DEGREE_PROGRAM_ID]:[(Graduated) Degree Awarded Female]])</f>
        <v>2</v>
      </c>
    </row>
    <row r="925" s="2" customFormat="1" ht="35.1" customHeight="1">
      <c r="A925" s="29" t="str">
        <f>IFERROR(IF($N925 &lt;&gt; "#Na", INDEX(Degree_Information!$A$2:$A$20129, MATCH(Passout2023[[#This Row], [UNIVERSITY_DEGREE_PROGRAM_ID]], Degree_Information!$N$2:$N$20129, 0)), ""), "")</f>
        <v/>
      </c>
      <c r="B925" s="29" t="str">
        <f>IFERROR(IF($N925 &lt;&gt; "#Na", INDEX(Degree_Information!$B$2:$B$20129, MATCH(Passout2023[[#This Row], [UNIVERSITY_DEGREE_PROGRAM_ID]], Degree_Information!$N$2:$N$20129, 0)), ""), "")</f>
        <v/>
      </c>
      <c r="C925" s="29" t="str">
        <f>IFERROR(IF($N925 &lt;&gt; "#Na", INDEX(Degree_Information!$E$2:$E$20129, MATCH(Passout2023[[#This Row], [UNIVERSITY_DEGREE_PROGRAM_ID]], Degree_Information!$N$2:$N$20129, 0)), ""), "")</f>
        <v/>
      </c>
      <c r="D925" s="29" t="str">
        <f>IFERROR(IF($N925 &lt;&gt; "#Na", INDEX(Degree_Information!$D$2:$D$20129, MATCH(Passout2023[[#This Row], [UNIVERSITY_DEGREE_PROGRAM_ID]], Degree_Information!$N$2:$N$20129, 0)), ""), "")</f>
        <v/>
      </c>
      <c r="E925" s="29" t="str">
        <f>IFERROR(IF($N925 &lt;&gt; "#Na", INDEX(Degree_Information!$F$2:$F$20129, MATCH(Passout2023[[#This Row], [UNIVERSITY_DEGREE_PROGRAM_ID]], Degree_Information!$N$2:$N$20129, 0)), ""), "")</f>
        <v/>
      </c>
      <c r="F925" s="29" t="str">
        <f>IFERROR(IF($N925 &lt;&gt; "#Na", INDEX(Degree_Information!$K$2:$K$20129, MATCH(Passout2023[[#This Row], [UNIVERSITY_DEGREE_PROGRAM_ID]], Degree_Information!$N$2:$N$20129, 0)), ""), "")</f>
        <v/>
      </c>
      <c r="G925" s="29" t="str">
        <f>IFERROR(IF($N925 &lt;&gt; "#Na", INDEX(Degree_Information!$G$2:$G$20129, MATCH(Passout2023[[#This Row], [UNIVERSITY_DEGREE_PROGRAM_ID]], Degree_Information!$N$2:$N$20129, 0)), ""), "")</f>
        <v/>
      </c>
      <c r="H925" s="29" t="str">
        <f>IFERROR(IF($N925 &lt;&gt; "#Na", INDEX(Degree_Information!$I$2:$I$20129, MATCH(Passout2023[[#This Row], [UNIVERSITY_DEGREE_PROGRAM_ID]], Degree_Information!$N$2:$N$20129, 0)), ""), "")</f>
        <v/>
      </c>
      <c r="I925" s="6" t="str">
        <f>IFERROR(IF($N925 &lt;&gt; "#Na", INDEX(Degree_Information!$H$2:$H$20129, MATCH(Passout2023[[#This Row], [UNIVERSITY_DEGREE_PROGRAM_ID]], Degree_Information!$N$2:$N$20129, 0)), ""), "")</f>
        <v/>
      </c>
      <c r="J925" s="6" t="str">
        <f>IFERROR(IF($N925 &lt;&gt; "#Na", INDEX(Degree_Information!$J$2:$J$20129, MATCH(Passout2023[[#This Row], [UNIVERSITY_DEGREE_PROGRAM_ID]], Degree_Information!$N$2:$N$20129, 0)), ""), "")</f>
        <v/>
      </c>
      <c r="K925" s="19"/>
      <c r="L925" s="20"/>
      <c r="M925" s="21"/>
      <c r="N925" s="21"/>
      <c r="O925" s="21"/>
      <c r="P925" s="22"/>
      <c r="Q925" s="21"/>
      <c r="R925" s="21"/>
      <c r="S925" s="20">
        <v>0</v>
      </c>
      <c r="T925" s="20">
        <v>0</v>
      </c>
      <c r="U925" s="23"/>
      <c r="V9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5" s="25"/>
      <c r="X925" s="26" t="str">
        <f>CONCATENATE(Passout2023[[#This Row], [Batch Start Semester]], "-", Passout2023[[#This Row], [Batch Start Year]], "-", Passout2023[[#This Row], [Degree Duration (year)]])</f>
        <v>--</v>
      </c>
      <c r="Y925" s="32"/>
      <c r="Z925" s="32"/>
      <c r="AA925" s="32"/>
      <c r="AB925" s="32"/>
      <c r="AC925" s="32"/>
      <c r="AD925" s="32"/>
      <c r="AE925" s="28">
        <f>COUNTA(Passout2023[[#This Row], [UNIVERSITY_DEGREE_PROGRAM_ID]:[(Graduated) Degree Awarded Female]])</f>
        <v>2</v>
      </c>
    </row>
    <row r="926" s="2" customFormat="1" ht="35.1" customHeight="1">
      <c r="A926" s="29" t="str">
        <f>IFERROR(IF($N926 &lt;&gt; "#Na", INDEX(Degree_Information!$A$2:$A$20129, MATCH(Passout2023[[#This Row], [UNIVERSITY_DEGREE_PROGRAM_ID]], Degree_Information!$N$2:$N$20129, 0)), ""), "")</f>
        <v/>
      </c>
      <c r="B926" s="29" t="str">
        <f>IFERROR(IF($N926 &lt;&gt; "#Na", INDEX(Degree_Information!$B$2:$B$20129, MATCH(Passout2023[[#This Row], [UNIVERSITY_DEGREE_PROGRAM_ID]], Degree_Information!$N$2:$N$20129, 0)), ""), "")</f>
        <v/>
      </c>
      <c r="C926" s="29" t="str">
        <f>IFERROR(IF($N926 &lt;&gt; "#Na", INDEX(Degree_Information!$E$2:$E$20129, MATCH(Passout2023[[#This Row], [UNIVERSITY_DEGREE_PROGRAM_ID]], Degree_Information!$N$2:$N$20129, 0)), ""), "")</f>
        <v/>
      </c>
      <c r="D926" s="29" t="str">
        <f>IFERROR(IF($N926 &lt;&gt; "#Na", INDEX(Degree_Information!$D$2:$D$20129, MATCH(Passout2023[[#This Row], [UNIVERSITY_DEGREE_PROGRAM_ID]], Degree_Information!$N$2:$N$20129, 0)), ""), "")</f>
        <v/>
      </c>
      <c r="E926" s="29" t="str">
        <f>IFERROR(IF($N926 &lt;&gt; "#Na", INDEX(Degree_Information!$F$2:$F$20129, MATCH(Passout2023[[#This Row], [UNIVERSITY_DEGREE_PROGRAM_ID]], Degree_Information!$N$2:$N$20129, 0)), ""), "")</f>
        <v/>
      </c>
      <c r="F926" s="29" t="str">
        <f>IFERROR(IF($N926 &lt;&gt; "#Na", INDEX(Degree_Information!$K$2:$K$20129, MATCH(Passout2023[[#This Row], [UNIVERSITY_DEGREE_PROGRAM_ID]], Degree_Information!$N$2:$N$20129, 0)), ""), "")</f>
        <v/>
      </c>
      <c r="G926" s="29" t="str">
        <f>IFERROR(IF($N926 &lt;&gt; "#Na", INDEX(Degree_Information!$G$2:$G$20129, MATCH(Passout2023[[#This Row], [UNIVERSITY_DEGREE_PROGRAM_ID]], Degree_Information!$N$2:$N$20129, 0)), ""), "")</f>
        <v/>
      </c>
      <c r="H926" s="29" t="str">
        <f>IFERROR(IF($N926 &lt;&gt; "#Na", INDEX(Degree_Information!$I$2:$I$20129, MATCH(Passout2023[[#This Row], [UNIVERSITY_DEGREE_PROGRAM_ID]], Degree_Information!$N$2:$N$20129, 0)), ""), "")</f>
        <v/>
      </c>
      <c r="I926" s="6" t="str">
        <f>IFERROR(IF($N926 &lt;&gt; "#Na", INDEX(Degree_Information!$H$2:$H$20129, MATCH(Passout2023[[#This Row], [UNIVERSITY_DEGREE_PROGRAM_ID]], Degree_Information!$N$2:$N$20129, 0)), ""), "")</f>
        <v/>
      </c>
      <c r="J926" s="6" t="str">
        <f>IFERROR(IF($N926 &lt;&gt; "#Na", INDEX(Degree_Information!$J$2:$J$20129, MATCH(Passout2023[[#This Row], [UNIVERSITY_DEGREE_PROGRAM_ID]], Degree_Information!$N$2:$N$20129, 0)), ""), "")</f>
        <v/>
      </c>
      <c r="K926" s="19"/>
      <c r="L926" s="20"/>
      <c r="M926" s="21"/>
      <c r="N926" s="21"/>
      <c r="O926" s="21"/>
      <c r="P926" s="22"/>
      <c r="Q926" s="21"/>
      <c r="R926" s="21"/>
      <c r="S926" s="20">
        <v>0</v>
      </c>
      <c r="T926" s="20">
        <v>0</v>
      </c>
      <c r="U926" s="23"/>
      <c r="V9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6" s="25"/>
      <c r="X926" s="26" t="str">
        <f>CONCATENATE(Passout2023[[#This Row], [Batch Start Semester]], "-", Passout2023[[#This Row], [Batch Start Year]], "-", Passout2023[[#This Row], [Degree Duration (year)]])</f>
        <v>--</v>
      </c>
      <c r="Y926" s="32"/>
      <c r="Z926" s="32"/>
      <c r="AA926" s="32"/>
      <c r="AB926" s="32"/>
      <c r="AC926" s="32"/>
      <c r="AD926" s="32"/>
      <c r="AE926" s="28">
        <f>COUNTA(Passout2023[[#This Row], [UNIVERSITY_DEGREE_PROGRAM_ID]:[(Graduated) Degree Awarded Female]])</f>
        <v>2</v>
      </c>
    </row>
    <row r="927" s="2" customFormat="1" ht="35.1" customHeight="1">
      <c r="A927" s="29" t="str">
        <f>IFERROR(IF($N927 &lt;&gt; "#Na", INDEX(Degree_Information!$A$2:$A$20129, MATCH(Passout2023[[#This Row], [UNIVERSITY_DEGREE_PROGRAM_ID]], Degree_Information!$N$2:$N$20129, 0)), ""), "")</f>
        <v/>
      </c>
      <c r="B927" s="29" t="str">
        <f>IFERROR(IF($N927 &lt;&gt; "#Na", INDEX(Degree_Information!$B$2:$B$20129, MATCH(Passout2023[[#This Row], [UNIVERSITY_DEGREE_PROGRAM_ID]], Degree_Information!$N$2:$N$20129, 0)), ""), "")</f>
        <v/>
      </c>
      <c r="C927" s="29" t="str">
        <f>IFERROR(IF($N927 &lt;&gt; "#Na", INDEX(Degree_Information!$E$2:$E$20129, MATCH(Passout2023[[#This Row], [UNIVERSITY_DEGREE_PROGRAM_ID]], Degree_Information!$N$2:$N$20129, 0)), ""), "")</f>
        <v/>
      </c>
      <c r="D927" s="29" t="str">
        <f>IFERROR(IF($N927 &lt;&gt; "#Na", INDEX(Degree_Information!$D$2:$D$20129, MATCH(Passout2023[[#This Row], [UNIVERSITY_DEGREE_PROGRAM_ID]], Degree_Information!$N$2:$N$20129, 0)), ""), "")</f>
        <v/>
      </c>
      <c r="E927" s="29" t="str">
        <f>IFERROR(IF($N927 &lt;&gt; "#Na", INDEX(Degree_Information!$F$2:$F$20129, MATCH(Passout2023[[#This Row], [UNIVERSITY_DEGREE_PROGRAM_ID]], Degree_Information!$N$2:$N$20129, 0)), ""), "")</f>
        <v/>
      </c>
      <c r="F927" s="29" t="str">
        <f>IFERROR(IF($N927 &lt;&gt; "#Na", INDEX(Degree_Information!$K$2:$K$20129, MATCH(Passout2023[[#This Row], [UNIVERSITY_DEGREE_PROGRAM_ID]], Degree_Information!$N$2:$N$20129, 0)), ""), "")</f>
        <v/>
      </c>
      <c r="G927" s="29" t="str">
        <f>IFERROR(IF($N927 &lt;&gt; "#Na", INDEX(Degree_Information!$G$2:$G$20129, MATCH(Passout2023[[#This Row], [UNIVERSITY_DEGREE_PROGRAM_ID]], Degree_Information!$N$2:$N$20129, 0)), ""), "")</f>
        <v/>
      </c>
      <c r="H927" s="29" t="str">
        <f>IFERROR(IF($N927 &lt;&gt; "#Na", INDEX(Degree_Information!$I$2:$I$20129, MATCH(Passout2023[[#This Row], [UNIVERSITY_DEGREE_PROGRAM_ID]], Degree_Information!$N$2:$N$20129, 0)), ""), "")</f>
        <v/>
      </c>
      <c r="I927" s="6" t="str">
        <f>IFERROR(IF($N927 &lt;&gt; "#Na", INDEX(Degree_Information!$H$2:$H$20129, MATCH(Passout2023[[#This Row], [UNIVERSITY_DEGREE_PROGRAM_ID]], Degree_Information!$N$2:$N$20129, 0)), ""), "")</f>
        <v/>
      </c>
      <c r="J927" s="6" t="str">
        <f>IFERROR(IF($N927 &lt;&gt; "#Na", INDEX(Degree_Information!$J$2:$J$20129, MATCH(Passout2023[[#This Row], [UNIVERSITY_DEGREE_PROGRAM_ID]], Degree_Information!$N$2:$N$20129, 0)), ""), "")</f>
        <v/>
      </c>
      <c r="K927" s="19"/>
      <c r="L927" s="20"/>
      <c r="M927" s="21"/>
      <c r="N927" s="21"/>
      <c r="O927" s="21"/>
      <c r="P927" s="22"/>
      <c r="Q927" s="21"/>
      <c r="R927" s="21"/>
      <c r="S927" s="20">
        <v>0</v>
      </c>
      <c r="T927" s="20">
        <v>0</v>
      </c>
      <c r="U927" s="23"/>
      <c r="V9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7" s="25"/>
      <c r="X927" s="26" t="str">
        <f>CONCATENATE(Passout2023[[#This Row], [Batch Start Semester]], "-", Passout2023[[#This Row], [Batch Start Year]], "-", Passout2023[[#This Row], [Degree Duration (year)]])</f>
        <v>--</v>
      </c>
      <c r="Y927" s="32"/>
      <c r="Z927" s="32"/>
      <c r="AA927" s="32"/>
      <c r="AB927" s="32"/>
      <c r="AC927" s="32"/>
      <c r="AD927" s="32"/>
      <c r="AE927" s="28">
        <f>COUNTA(Passout2023[[#This Row], [UNIVERSITY_DEGREE_PROGRAM_ID]:[(Graduated) Degree Awarded Female]])</f>
        <v>2</v>
      </c>
    </row>
    <row r="928" s="2" customFormat="1" ht="35.1" customHeight="1">
      <c r="A928" s="29" t="str">
        <f>IFERROR(IF($N928 &lt;&gt; "#Na", INDEX(Degree_Information!$A$2:$A$20129, MATCH(Passout2023[[#This Row], [UNIVERSITY_DEGREE_PROGRAM_ID]], Degree_Information!$N$2:$N$20129, 0)), ""), "")</f>
        <v/>
      </c>
      <c r="B928" s="29" t="str">
        <f>IFERROR(IF($N928 &lt;&gt; "#Na", INDEX(Degree_Information!$B$2:$B$20129, MATCH(Passout2023[[#This Row], [UNIVERSITY_DEGREE_PROGRAM_ID]], Degree_Information!$N$2:$N$20129, 0)), ""), "")</f>
        <v/>
      </c>
      <c r="C928" s="29" t="str">
        <f>IFERROR(IF($N928 &lt;&gt; "#Na", INDEX(Degree_Information!$E$2:$E$20129, MATCH(Passout2023[[#This Row], [UNIVERSITY_DEGREE_PROGRAM_ID]], Degree_Information!$N$2:$N$20129, 0)), ""), "")</f>
        <v/>
      </c>
      <c r="D928" s="29" t="str">
        <f>IFERROR(IF($N928 &lt;&gt; "#Na", INDEX(Degree_Information!$D$2:$D$20129, MATCH(Passout2023[[#This Row], [UNIVERSITY_DEGREE_PROGRAM_ID]], Degree_Information!$N$2:$N$20129, 0)), ""), "")</f>
        <v/>
      </c>
      <c r="E928" s="29" t="str">
        <f>IFERROR(IF($N928 &lt;&gt; "#Na", INDEX(Degree_Information!$F$2:$F$20129, MATCH(Passout2023[[#This Row], [UNIVERSITY_DEGREE_PROGRAM_ID]], Degree_Information!$N$2:$N$20129, 0)), ""), "")</f>
        <v/>
      </c>
      <c r="F928" s="29" t="str">
        <f>IFERROR(IF($N928 &lt;&gt; "#Na", INDEX(Degree_Information!$K$2:$K$20129, MATCH(Passout2023[[#This Row], [UNIVERSITY_DEGREE_PROGRAM_ID]], Degree_Information!$N$2:$N$20129, 0)), ""), "")</f>
        <v/>
      </c>
      <c r="G928" s="29" t="str">
        <f>IFERROR(IF($N928 &lt;&gt; "#Na", INDEX(Degree_Information!$G$2:$G$20129, MATCH(Passout2023[[#This Row], [UNIVERSITY_DEGREE_PROGRAM_ID]], Degree_Information!$N$2:$N$20129, 0)), ""), "")</f>
        <v/>
      </c>
      <c r="H928" s="29" t="str">
        <f>IFERROR(IF($N928 &lt;&gt; "#Na", INDEX(Degree_Information!$I$2:$I$20129, MATCH(Passout2023[[#This Row], [UNIVERSITY_DEGREE_PROGRAM_ID]], Degree_Information!$N$2:$N$20129, 0)), ""), "")</f>
        <v/>
      </c>
      <c r="I928" s="6" t="str">
        <f>IFERROR(IF($N928 &lt;&gt; "#Na", INDEX(Degree_Information!$H$2:$H$20129, MATCH(Passout2023[[#This Row], [UNIVERSITY_DEGREE_PROGRAM_ID]], Degree_Information!$N$2:$N$20129, 0)), ""), "")</f>
        <v/>
      </c>
      <c r="J928" s="6" t="str">
        <f>IFERROR(IF($N928 &lt;&gt; "#Na", INDEX(Degree_Information!$J$2:$J$20129, MATCH(Passout2023[[#This Row], [UNIVERSITY_DEGREE_PROGRAM_ID]], Degree_Information!$N$2:$N$20129, 0)), ""), "")</f>
        <v/>
      </c>
      <c r="K928" s="19"/>
      <c r="L928" s="20"/>
      <c r="M928" s="21"/>
      <c r="N928" s="21"/>
      <c r="O928" s="21"/>
      <c r="P928" s="22"/>
      <c r="Q928" s="21"/>
      <c r="R928" s="21"/>
      <c r="S928" s="20">
        <v>0</v>
      </c>
      <c r="T928" s="20">
        <v>0</v>
      </c>
      <c r="U928" s="23"/>
      <c r="V9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8" s="25"/>
      <c r="X928" s="26" t="str">
        <f>CONCATENATE(Passout2023[[#This Row], [Batch Start Semester]], "-", Passout2023[[#This Row], [Batch Start Year]], "-", Passout2023[[#This Row], [Degree Duration (year)]])</f>
        <v>--</v>
      </c>
      <c r="Y928" s="32"/>
      <c r="Z928" s="32"/>
      <c r="AA928" s="32"/>
      <c r="AB928" s="32"/>
      <c r="AC928" s="32"/>
      <c r="AD928" s="32"/>
      <c r="AE928" s="28">
        <f>COUNTA(Passout2023[[#This Row], [UNIVERSITY_DEGREE_PROGRAM_ID]:[(Graduated) Degree Awarded Female]])</f>
        <v>2</v>
      </c>
    </row>
    <row r="929" s="2" customFormat="1" ht="35.1" customHeight="1">
      <c r="A929" s="29" t="str">
        <f>IFERROR(IF($N929 &lt;&gt; "#Na", INDEX(Degree_Information!$A$2:$A$20129, MATCH(Passout2023[[#This Row], [UNIVERSITY_DEGREE_PROGRAM_ID]], Degree_Information!$N$2:$N$20129, 0)), ""), "")</f>
        <v/>
      </c>
      <c r="B929" s="29" t="str">
        <f>IFERROR(IF($N929 &lt;&gt; "#Na", INDEX(Degree_Information!$B$2:$B$20129, MATCH(Passout2023[[#This Row], [UNIVERSITY_DEGREE_PROGRAM_ID]], Degree_Information!$N$2:$N$20129, 0)), ""), "")</f>
        <v/>
      </c>
      <c r="C929" s="29" t="str">
        <f>IFERROR(IF($N929 &lt;&gt; "#Na", INDEX(Degree_Information!$E$2:$E$20129, MATCH(Passout2023[[#This Row], [UNIVERSITY_DEGREE_PROGRAM_ID]], Degree_Information!$N$2:$N$20129, 0)), ""), "")</f>
        <v/>
      </c>
      <c r="D929" s="29" t="str">
        <f>IFERROR(IF($N929 &lt;&gt; "#Na", INDEX(Degree_Information!$D$2:$D$20129, MATCH(Passout2023[[#This Row], [UNIVERSITY_DEGREE_PROGRAM_ID]], Degree_Information!$N$2:$N$20129, 0)), ""), "")</f>
        <v/>
      </c>
      <c r="E929" s="29" t="str">
        <f>IFERROR(IF($N929 &lt;&gt; "#Na", INDEX(Degree_Information!$F$2:$F$20129, MATCH(Passout2023[[#This Row], [UNIVERSITY_DEGREE_PROGRAM_ID]], Degree_Information!$N$2:$N$20129, 0)), ""), "")</f>
        <v/>
      </c>
      <c r="F929" s="29" t="str">
        <f>IFERROR(IF($N929 &lt;&gt; "#Na", INDEX(Degree_Information!$K$2:$K$20129, MATCH(Passout2023[[#This Row], [UNIVERSITY_DEGREE_PROGRAM_ID]], Degree_Information!$N$2:$N$20129, 0)), ""), "")</f>
        <v/>
      </c>
      <c r="G929" s="29" t="str">
        <f>IFERROR(IF($N929 &lt;&gt; "#Na", INDEX(Degree_Information!$G$2:$G$20129, MATCH(Passout2023[[#This Row], [UNIVERSITY_DEGREE_PROGRAM_ID]], Degree_Information!$N$2:$N$20129, 0)), ""), "")</f>
        <v/>
      </c>
      <c r="H929" s="29" t="str">
        <f>IFERROR(IF($N929 &lt;&gt; "#Na", INDEX(Degree_Information!$I$2:$I$20129, MATCH(Passout2023[[#This Row], [UNIVERSITY_DEGREE_PROGRAM_ID]], Degree_Information!$N$2:$N$20129, 0)), ""), "")</f>
        <v/>
      </c>
      <c r="I929" s="6" t="str">
        <f>IFERROR(IF($N929 &lt;&gt; "#Na", INDEX(Degree_Information!$H$2:$H$20129, MATCH(Passout2023[[#This Row], [UNIVERSITY_DEGREE_PROGRAM_ID]], Degree_Information!$N$2:$N$20129, 0)), ""), "")</f>
        <v/>
      </c>
      <c r="J929" s="6" t="str">
        <f>IFERROR(IF($N929 &lt;&gt; "#Na", INDEX(Degree_Information!$J$2:$J$20129, MATCH(Passout2023[[#This Row], [UNIVERSITY_DEGREE_PROGRAM_ID]], Degree_Information!$N$2:$N$20129, 0)), ""), "")</f>
        <v/>
      </c>
      <c r="K929" s="19"/>
      <c r="L929" s="20"/>
      <c r="M929" s="21"/>
      <c r="N929" s="21"/>
      <c r="O929" s="21"/>
      <c r="P929" s="22"/>
      <c r="Q929" s="21"/>
      <c r="R929" s="21"/>
      <c r="S929" s="20">
        <v>0</v>
      </c>
      <c r="T929" s="20">
        <v>0</v>
      </c>
      <c r="U929" s="23"/>
      <c r="V9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29" s="25"/>
      <c r="X929" s="26" t="str">
        <f>CONCATENATE(Passout2023[[#This Row], [Batch Start Semester]], "-", Passout2023[[#This Row], [Batch Start Year]], "-", Passout2023[[#This Row], [Degree Duration (year)]])</f>
        <v>--</v>
      </c>
      <c r="Y929" s="32"/>
      <c r="Z929" s="32"/>
      <c r="AA929" s="32"/>
      <c r="AB929" s="32"/>
      <c r="AC929" s="32"/>
      <c r="AD929" s="32"/>
      <c r="AE929" s="28">
        <f>COUNTA(Passout2023[[#This Row], [UNIVERSITY_DEGREE_PROGRAM_ID]:[(Graduated) Degree Awarded Female]])</f>
        <v>2</v>
      </c>
    </row>
    <row r="930" s="2" customFormat="1" ht="35.1" customHeight="1">
      <c r="A930" s="29" t="str">
        <f>IFERROR(IF($N930 &lt;&gt; "#Na", INDEX(Degree_Information!$A$2:$A$20129, MATCH(Passout2023[[#This Row], [UNIVERSITY_DEGREE_PROGRAM_ID]], Degree_Information!$N$2:$N$20129, 0)), ""), "")</f>
        <v/>
      </c>
      <c r="B930" s="29" t="str">
        <f>IFERROR(IF($N930 &lt;&gt; "#Na", INDEX(Degree_Information!$B$2:$B$20129, MATCH(Passout2023[[#This Row], [UNIVERSITY_DEGREE_PROGRAM_ID]], Degree_Information!$N$2:$N$20129, 0)), ""), "")</f>
        <v/>
      </c>
      <c r="C930" s="29" t="str">
        <f>IFERROR(IF($N930 &lt;&gt; "#Na", INDEX(Degree_Information!$E$2:$E$20129, MATCH(Passout2023[[#This Row], [UNIVERSITY_DEGREE_PROGRAM_ID]], Degree_Information!$N$2:$N$20129, 0)), ""), "")</f>
        <v/>
      </c>
      <c r="D930" s="29" t="str">
        <f>IFERROR(IF($N930 &lt;&gt; "#Na", INDEX(Degree_Information!$D$2:$D$20129, MATCH(Passout2023[[#This Row], [UNIVERSITY_DEGREE_PROGRAM_ID]], Degree_Information!$N$2:$N$20129, 0)), ""), "")</f>
        <v/>
      </c>
      <c r="E930" s="29" t="str">
        <f>IFERROR(IF($N930 &lt;&gt; "#Na", INDEX(Degree_Information!$F$2:$F$20129, MATCH(Passout2023[[#This Row], [UNIVERSITY_DEGREE_PROGRAM_ID]], Degree_Information!$N$2:$N$20129, 0)), ""), "")</f>
        <v/>
      </c>
      <c r="F930" s="29" t="str">
        <f>IFERROR(IF($N930 &lt;&gt; "#Na", INDEX(Degree_Information!$K$2:$K$20129, MATCH(Passout2023[[#This Row], [UNIVERSITY_DEGREE_PROGRAM_ID]], Degree_Information!$N$2:$N$20129, 0)), ""), "")</f>
        <v/>
      </c>
      <c r="G930" s="29" t="str">
        <f>IFERROR(IF($N930 &lt;&gt; "#Na", INDEX(Degree_Information!$G$2:$G$20129, MATCH(Passout2023[[#This Row], [UNIVERSITY_DEGREE_PROGRAM_ID]], Degree_Information!$N$2:$N$20129, 0)), ""), "")</f>
        <v/>
      </c>
      <c r="H930" s="29" t="str">
        <f>IFERROR(IF($N930 &lt;&gt; "#Na", INDEX(Degree_Information!$I$2:$I$20129, MATCH(Passout2023[[#This Row], [UNIVERSITY_DEGREE_PROGRAM_ID]], Degree_Information!$N$2:$N$20129, 0)), ""), "")</f>
        <v/>
      </c>
      <c r="I930" s="6" t="str">
        <f>IFERROR(IF($N930 &lt;&gt; "#Na", INDEX(Degree_Information!$H$2:$H$20129, MATCH(Passout2023[[#This Row], [UNIVERSITY_DEGREE_PROGRAM_ID]], Degree_Information!$N$2:$N$20129, 0)), ""), "")</f>
        <v/>
      </c>
      <c r="J930" s="6" t="str">
        <f>IFERROR(IF($N930 &lt;&gt; "#Na", INDEX(Degree_Information!$J$2:$J$20129, MATCH(Passout2023[[#This Row], [UNIVERSITY_DEGREE_PROGRAM_ID]], Degree_Information!$N$2:$N$20129, 0)), ""), "")</f>
        <v/>
      </c>
      <c r="K930" s="19"/>
      <c r="L930" s="20"/>
      <c r="M930" s="21"/>
      <c r="N930" s="21"/>
      <c r="O930" s="21"/>
      <c r="P930" s="22"/>
      <c r="Q930" s="21"/>
      <c r="R930" s="21"/>
      <c r="S930" s="20">
        <v>0</v>
      </c>
      <c r="T930" s="20">
        <v>0</v>
      </c>
      <c r="U930" s="23"/>
      <c r="V9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0" s="25"/>
      <c r="X930" s="26" t="str">
        <f>CONCATENATE(Passout2023[[#This Row], [Batch Start Semester]], "-", Passout2023[[#This Row], [Batch Start Year]], "-", Passout2023[[#This Row], [Degree Duration (year)]])</f>
        <v>--</v>
      </c>
      <c r="Y930" s="32"/>
      <c r="Z930" s="32"/>
      <c r="AA930" s="32"/>
      <c r="AB930" s="32"/>
      <c r="AC930" s="32"/>
      <c r="AD930" s="32"/>
      <c r="AE930" s="28">
        <f>COUNTA(Passout2023[[#This Row], [UNIVERSITY_DEGREE_PROGRAM_ID]:[(Graduated) Degree Awarded Female]])</f>
        <v>2</v>
      </c>
    </row>
    <row r="931" s="2" customFormat="1" ht="35.1" customHeight="1">
      <c r="A931" s="29" t="str">
        <f>IFERROR(IF($N931 &lt;&gt; "#Na", INDEX(Degree_Information!$A$2:$A$20129, MATCH(Passout2023[[#This Row], [UNIVERSITY_DEGREE_PROGRAM_ID]], Degree_Information!$N$2:$N$20129, 0)), ""), "")</f>
        <v/>
      </c>
      <c r="B931" s="29" t="str">
        <f>IFERROR(IF($N931 &lt;&gt; "#Na", INDEX(Degree_Information!$B$2:$B$20129, MATCH(Passout2023[[#This Row], [UNIVERSITY_DEGREE_PROGRAM_ID]], Degree_Information!$N$2:$N$20129, 0)), ""), "")</f>
        <v/>
      </c>
      <c r="C931" s="29" t="str">
        <f>IFERROR(IF($N931 &lt;&gt; "#Na", INDEX(Degree_Information!$E$2:$E$20129, MATCH(Passout2023[[#This Row], [UNIVERSITY_DEGREE_PROGRAM_ID]], Degree_Information!$N$2:$N$20129, 0)), ""), "")</f>
        <v/>
      </c>
      <c r="D931" s="29" t="str">
        <f>IFERROR(IF($N931 &lt;&gt; "#Na", INDEX(Degree_Information!$D$2:$D$20129, MATCH(Passout2023[[#This Row], [UNIVERSITY_DEGREE_PROGRAM_ID]], Degree_Information!$N$2:$N$20129, 0)), ""), "")</f>
        <v/>
      </c>
      <c r="E931" s="29" t="str">
        <f>IFERROR(IF($N931 &lt;&gt; "#Na", INDEX(Degree_Information!$F$2:$F$20129, MATCH(Passout2023[[#This Row], [UNIVERSITY_DEGREE_PROGRAM_ID]], Degree_Information!$N$2:$N$20129, 0)), ""), "")</f>
        <v/>
      </c>
      <c r="F931" s="29" t="str">
        <f>IFERROR(IF($N931 &lt;&gt; "#Na", INDEX(Degree_Information!$K$2:$K$20129, MATCH(Passout2023[[#This Row], [UNIVERSITY_DEGREE_PROGRAM_ID]], Degree_Information!$N$2:$N$20129, 0)), ""), "")</f>
        <v/>
      </c>
      <c r="G931" s="29" t="str">
        <f>IFERROR(IF($N931 &lt;&gt; "#Na", INDEX(Degree_Information!$G$2:$G$20129, MATCH(Passout2023[[#This Row], [UNIVERSITY_DEGREE_PROGRAM_ID]], Degree_Information!$N$2:$N$20129, 0)), ""), "")</f>
        <v/>
      </c>
      <c r="H931" s="29" t="str">
        <f>IFERROR(IF($N931 &lt;&gt; "#Na", INDEX(Degree_Information!$I$2:$I$20129, MATCH(Passout2023[[#This Row], [UNIVERSITY_DEGREE_PROGRAM_ID]], Degree_Information!$N$2:$N$20129, 0)), ""), "")</f>
        <v/>
      </c>
      <c r="I931" s="6" t="str">
        <f>IFERROR(IF($N931 &lt;&gt; "#Na", INDEX(Degree_Information!$H$2:$H$20129, MATCH(Passout2023[[#This Row], [UNIVERSITY_DEGREE_PROGRAM_ID]], Degree_Information!$N$2:$N$20129, 0)), ""), "")</f>
        <v/>
      </c>
      <c r="J931" s="6" t="str">
        <f>IFERROR(IF($N931 &lt;&gt; "#Na", INDEX(Degree_Information!$J$2:$J$20129, MATCH(Passout2023[[#This Row], [UNIVERSITY_DEGREE_PROGRAM_ID]], Degree_Information!$N$2:$N$20129, 0)), ""), "")</f>
        <v/>
      </c>
      <c r="K931" s="19"/>
      <c r="L931" s="20"/>
      <c r="M931" s="21"/>
      <c r="N931" s="21"/>
      <c r="O931" s="21"/>
      <c r="P931" s="22"/>
      <c r="Q931" s="21"/>
      <c r="R931" s="21"/>
      <c r="S931" s="20">
        <v>0</v>
      </c>
      <c r="T931" s="20">
        <v>0</v>
      </c>
      <c r="U931" s="23"/>
      <c r="V9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1" s="25"/>
      <c r="X931" s="26" t="str">
        <f>CONCATENATE(Passout2023[[#This Row], [Batch Start Semester]], "-", Passout2023[[#This Row], [Batch Start Year]], "-", Passout2023[[#This Row], [Degree Duration (year)]])</f>
        <v>--</v>
      </c>
      <c r="Y931" s="32"/>
      <c r="Z931" s="32"/>
      <c r="AA931" s="32"/>
      <c r="AB931" s="32"/>
      <c r="AC931" s="32"/>
      <c r="AD931" s="32"/>
      <c r="AE931" s="28">
        <f>COUNTA(Passout2023[[#This Row], [UNIVERSITY_DEGREE_PROGRAM_ID]:[(Graduated) Degree Awarded Female]])</f>
        <v>2</v>
      </c>
    </row>
    <row r="932" s="2" customFormat="1" ht="35.1" customHeight="1">
      <c r="A932" s="29" t="str">
        <f>IFERROR(IF($N932 &lt;&gt; "#Na", INDEX(Degree_Information!$A$2:$A$20129, MATCH(Passout2023[[#This Row], [UNIVERSITY_DEGREE_PROGRAM_ID]], Degree_Information!$N$2:$N$20129, 0)), ""), "")</f>
        <v/>
      </c>
      <c r="B932" s="29" t="str">
        <f>IFERROR(IF($N932 &lt;&gt; "#Na", INDEX(Degree_Information!$B$2:$B$20129, MATCH(Passout2023[[#This Row], [UNIVERSITY_DEGREE_PROGRAM_ID]], Degree_Information!$N$2:$N$20129, 0)), ""), "")</f>
        <v/>
      </c>
      <c r="C932" s="29" t="str">
        <f>IFERROR(IF($N932 &lt;&gt; "#Na", INDEX(Degree_Information!$E$2:$E$20129, MATCH(Passout2023[[#This Row], [UNIVERSITY_DEGREE_PROGRAM_ID]], Degree_Information!$N$2:$N$20129, 0)), ""), "")</f>
        <v/>
      </c>
      <c r="D932" s="29" t="str">
        <f>IFERROR(IF($N932 &lt;&gt; "#Na", INDEX(Degree_Information!$D$2:$D$20129, MATCH(Passout2023[[#This Row], [UNIVERSITY_DEGREE_PROGRAM_ID]], Degree_Information!$N$2:$N$20129, 0)), ""), "")</f>
        <v/>
      </c>
      <c r="E932" s="29" t="str">
        <f>IFERROR(IF($N932 &lt;&gt; "#Na", INDEX(Degree_Information!$F$2:$F$20129, MATCH(Passout2023[[#This Row], [UNIVERSITY_DEGREE_PROGRAM_ID]], Degree_Information!$N$2:$N$20129, 0)), ""), "")</f>
        <v/>
      </c>
      <c r="F932" s="29" t="str">
        <f>IFERROR(IF($N932 &lt;&gt; "#Na", INDEX(Degree_Information!$K$2:$K$20129, MATCH(Passout2023[[#This Row], [UNIVERSITY_DEGREE_PROGRAM_ID]], Degree_Information!$N$2:$N$20129, 0)), ""), "")</f>
        <v/>
      </c>
      <c r="G932" s="29" t="str">
        <f>IFERROR(IF($N932 &lt;&gt; "#Na", INDEX(Degree_Information!$G$2:$G$20129, MATCH(Passout2023[[#This Row], [UNIVERSITY_DEGREE_PROGRAM_ID]], Degree_Information!$N$2:$N$20129, 0)), ""), "")</f>
        <v/>
      </c>
      <c r="H932" s="29" t="str">
        <f>IFERROR(IF($N932 &lt;&gt; "#Na", INDEX(Degree_Information!$I$2:$I$20129, MATCH(Passout2023[[#This Row], [UNIVERSITY_DEGREE_PROGRAM_ID]], Degree_Information!$N$2:$N$20129, 0)), ""), "")</f>
        <v/>
      </c>
      <c r="I932" s="6" t="str">
        <f>IFERROR(IF($N932 &lt;&gt; "#Na", INDEX(Degree_Information!$H$2:$H$20129, MATCH(Passout2023[[#This Row], [UNIVERSITY_DEGREE_PROGRAM_ID]], Degree_Information!$N$2:$N$20129, 0)), ""), "")</f>
        <v/>
      </c>
      <c r="J932" s="6" t="str">
        <f>IFERROR(IF($N932 &lt;&gt; "#Na", INDEX(Degree_Information!$J$2:$J$20129, MATCH(Passout2023[[#This Row], [UNIVERSITY_DEGREE_PROGRAM_ID]], Degree_Information!$N$2:$N$20129, 0)), ""), "")</f>
        <v/>
      </c>
      <c r="K932" s="19"/>
      <c r="L932" s="20"/>
      <c r="M932" s="21"/>
      <c r="N932" s="21"/>
      <c r="O932" s="21"/>
      <c r="P932" s="22"/>
      <c r="Q932" s="21"/>
      <c r="R932" s="21"/>
      <c r="S932" s="20">
        <v>0</v>
      </c>
      <c r="T932" s="20">
        <v>0</v>
      </c>
      <c r="U932" s="23"/>
      <c r="V9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2" s="25"/>
      <c r="X932" s="26" t="str">
        <f>CONCATENATE(Passout2023[[#This Row], [Batch Start Semester]], "-", Passout2023[[#This Row], [Batch Start Year]], "-", Passout2023[[#This Row], [Degree Duration (year)]])</f>
        <v>--</v>
      </c>
      <c r="Y932" s="32"/>
      <c r="Z932" s="32"/>
      <c r="AA932" s="32"/>
      <c r="AB932" s="32"/>
      <c r="AC932" s="32"/>
      <c r="AD932" s="32"/>
      <c r="AE932" s="28">
        <f>COUNTA(Passout2023[[#This Row], [UNIVERSITY_DEGREE_PROGRAM_ID]:[(Graduated) Degree Awarded Female]])</f>
        <v>2</v>
      </c>
    </row>
    <row r="933" s="2" customFormat="1" ht="35.1" customHeight="1">
      <c r="A933" s="29" t="str">
        <f>IFERROR(IF($N933 &lt;&gt; "#Na", INDEX(Degree_Information!$A$2:$A$20129, MATCH(Passout2023[[#This Row], [UNIVERSITY_DEGREE_PROGRAM_ID]], Degree_Information!$N$2:$N$20129, 0)), ""), "")</f>
        <v/>
      </c>
      <c r="B933" s="29" t="str">
        <f>IFERROR(IF($N933 &lt;&gt; "#Na", INDEX(Degree_Information!$B$2:$B$20129, MATCH(Passout2023[[#This Row], [UNIVERSITY_DEGREE_PROGRAM_ID]], Degree_Information!$N$2:$N$20129, 0)), ""), "")</f>
        <v/>
      </c>
      <c r="C933" s="29" t="str">
        <f>IFERROR(IF($N933 &lt;&gt; "#Na", INDEX(Degree_Information!$E$2:$E$20129, MATCH(Passout2023[[#This Row], [UNIVERSITY_DEGREE_PROGRAM_ID]], Degree_Information!$N$2:$N$20129, 0)), ""), "")</f>
        <v/>
      </c>
      <c r="D933" s="29" t="str">
        <f>IFERROR(IF($N933 &lt;&gt; "#Na", INDEX(Degree_Information!$D$2:$D$20129, MATCH(Passout2023[[#This Row], [UNIVERSITY_DEGREE_PROGRAM_ID]], Degree_Information!$N$2:$N$20129, 0)), ""), "")</f>
        <v/>
      </c>
      <c r="E933" s="29" t="str">
        <f>IFERROR(IF($N933 &lt;&gt; "#Na", INDEX(Degree_Information!$F$2:$F$20129, MATCH(Passout2023[[#This Row], [UNIVERSITY_DEGREE_PROGRAM_ID]], Degree_Information!$N$2:$N$20129, 0)), ""), "")</f>
        <v/>
      </c>
      <c r="F933" s="29" t="str">
        <f>IFERROR(IF($N933 &lt;&gt; "#Na", INDEX(Degree_Information!$K$2:$K$20129, MATCH(Passout2023[[#This Row], [UNIVERSITY_DEGREE_PROGRAM_ID]], Degree_Information!$N$2:$N$20129, 0)), ""), "")</f>
        <v/>
      </c>
      <c r="G933" s="29" t="str">
        <f>IFERROR(IF($N933 &lt;&gt; "#Na", INDEX(Degree_Information!$G$2:$G$20129, MATCH(Passout2023[[#This Row], [UNIVERSITY_DEGREE_PROGRAM_ID]], Degree_Information!$N$2:$N$20129, 0)), ""), "")</f>
        <v/>
      </c>
      <c r="H933" s="29" t="str">
        <f>IFERROR(IF($N933 &lt;&gt; "#Na", INDEX(Degree_Information!$I$2:$I$20129, MATCH(Passout2023[[#This Row], [UNIVERSITY_DEGREE_PROGRAM_ID]], Degree_Information!$N$2:$N$20129, 0)), ""), "")</f>
        <v/>
      </c>
      <c r="I933" s="6" t="str">
        <f>IFERROR(IF($N933 &lt;&gt; "#Na", INDEX(Degree_Information!$H$2:$H$20129, MATCH(Passout2023[[#This Row], [UNIVERSITY_DEGREE_PROGRAM_ID]], Degree_Information!$N$2:$N$20129, 0)), ""), "")</f>
        <v/>
      </c>
      <c r="J933" s="6" t="str">
        <f>IFERROR(IF($N933 &lt;&gt; "#Na", INDEX(Degree_Information!$J$2:$J$20129, MATCH(Passout2023[[#This Row], [UNIVERSITY_DEGREE_PROGRAM_ID]], Degree_Information!$N$2:$N$20129, 0)), ""), "")</f>
        <v/>
      </c>
      <c r="K933" s="19"/>
      <c r="L933" s="20"/>
      <c r="M933" s="21"/>
      <c r="N933" s="21"/>
      <c r="O933" s="21"/>
      <c r="P933" s="22"/>
      <c r="Q933" s="21"/>
      <c r="R933" s="21"/>
      <c r="S933" s="20">
        <v>0</v>
      </c>
      <c r="T933" s="20">
        <v>0</v>
      </c>
      <c r="U933" s="23"/>
      <c r="V9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3" s="25"/>
      <c r="X933" s="26" t="str">
        <f>CONCATENATE(Passout2023[[#This Row], [Batch Start Semester]], "-", Passout2023[[#This Row], [Batch Start Year]], "-", Passout2023[[#This Row], [Degree Duration (year)]])</f>
        <v>--</v>
      </c>
      <c r="Y933" s="32"/>
      <c r="Z933" s="32"/>
      <c r="AA933" s="32"/>
      <c r="AB933" s="32"/>
      <c r="AC933" s="32"/>
      <c r="AD933" s="32"/>
      <c r="AE933" s="28">
        <f>COUNTA(Passout2023[[#This Row], [UNIVERSITY_DEGREE_PROGRAM_ID]:[(Graduated) Degree Awarded Female]])</f>
        <v>2</v>
      </c>
    </row>
    <row r="934" s="2" customFormat="1" ht="35.1" customHeight="1">
      <c r="A934" s="29" t="str">
        <f>IFERROR(IF($N934 &lt;&gt; "#Na", INDEX(Degree_Information!$A$2:$A$20129, MATCH(Passout2023[[#This Row], [UNIVERSITY_DEGREE_PROGRAM_ID]], Degree_Information!$N$2:$N$20129, 0)), ""), "")</f>
        <v/>
      </c>
      <c r="B934" s="29" t="str">
        <f>IFERROR(IF($N934 &lt;&gt; "#Na", INDEX(Degree_Information!$B$2:$B$20129, MATCH(Passout2023[[#This Row], [UNIVERSITY_DEGREE_PROGRAM_ID]], Degree_Information!$N$2:$N$20129, 0)), ""), "")</f>
        <v/>
      </c>
      <c r="C934" s="29" t="str">
        <f>IFERROR(IF($N934 &lt;&gt; "#Na", INDEX(Degree_Information!$E$2:$E$20129, MATCH(Passout2023[[#This Row], [UNIVERSITY_DEGREE_PROGRAM_ID]], Degree_Information!$N$2:$N$20129, 0)), ""), "")</f>
        <v/>
      </c>
      <c r="D934" s="29" t="str">
        <f>IFERROR(IF($N934 &lt;&gt; "#Na", INDEX(Degree_Information!$D$2:$D$20129, MATCH(Passout2023[[#This Row], [UNIVERSITY_DEGREE_PROGRAM_ID]], Degree_Information!$N$2:$N$20129, 0)), ""), "")</f>
        <v/>
      </c>
      <c r="E934" s="29" t="str">
        <f>IFERROR(IF($N934 &lt;&gt; "#Na", INDEX(Degree_Information!$F$2:$F$20129, MATCH(Passout2023[[#This Row], [UNIVERSITY_DEGREE_PROGRAM_ID]], Degree_Information!$N$2:$N$20129, 0)), ""), "")</f>
        <v/>
      </c>
      <c r="F934" s="29" t="str">
        <f>IFERROR(IF($N934 &lt;&gt; "#Na", INDEX(Degree_Information!$K$2:$K$20129, MATCH(Passout2023[[#This Row], [UNIVERSITY_DEGREE_PROGRAM_ID]], Degree_Information!$N$2:$N$20129, 0)), ""), "")</f>
        <v/>
      </c>
      <c r="G934" s="29" t="str">
        <f>IFERROR(IF($N934 &lt;&gt; "#Na", INDEX(Degree_Information!$G$2:$G$20129, MATCH(Passout2023[[#This Row], [UNIVERSITY_DEGREE_PROGRAM_ID]], Degree_Information!$N$2:$N$20129, 0)), ""), "")</f>
        <v/>
      </c>
      <c r="H934" s="29" t="str">
        <f>IFERROR(IF($N934 &lt;&gt; "#Na", INDEX(Degree_Information!$I$2:$I$20129, MATCH(Passout2023[[#This Row], [UNIVERSITY_DEGREE_PROGRAM_ID]], Degree_Information!$N$2:$N$20129, 0)), ""), "")</f>
        <v/>
      </c>
      <c r="I934" s="6" t="str">
        <f>IFERROR(IF($N934 &lt;&gt; "#Na", INDEX(Degree_Information!$H$2:$H$20129, MATCH(Passout2023[[#This Row], [UNIVERSITY_DEGREE_PROGRAM_ID]], Degree_Information!$N$2:$N$20129, 0)), ""), "")</f>
        <v/>
      </c>
      <c r="J934" s="6" t="str">
        <f>IFERROR(IF($N934 &lt;&gt; "#Na", INDEX(Degree_Information!$J$2:$J$20129, MATCH(Passout2023[[#This Row], [UNIVERSITY_DEGREE_PROGRAM_ID]], Degree_Information!$N$2:$N$20129, 0)), ""), "")</f>
        <v/>
      </c>
      <c r="K934" s="19"/>
      <c r="L934" s="20"/>
      <c r="M934" s="21"/>
      <c r="N934" s="21"/>
      <c r="O934" s="21"/>
      <c r="P934" s="22"/>
      <c r="Q934" s="21"/>
      <c r="R934" s="21"/>
      <c r="S934" s="20">
        <v>0</v>
      </c>
      <c r="T934" s="20">
        <v>0</v>
      </c>
      <c r="U934" s="23"/>
      <c r="V9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4" s="25"/>
      <c r="X934" s="26" t="str">
        <f>CONCATENATE(Passout2023[[#This Row], [Batch Start Semester]], "-", Passout2023[[#This Row], [Batch Start Year]], "-", Passout2023[[#This Row], [Degree Duration (year)]])</f>
        <v>--</v>
      </c>
      <c r="Y934" s="32"/>
      <c r="Z934" s="32"/>
      <c r="AA934" s="32"/>
      <c r="AB934" s="32"/>
      <c r="AC934" s="32"/>
      <c r="AD934" s="32"/>
      <c r="AE934" s="28">
        <f>COUNTA(Passout2023[[#This Row], [UNIVERSITY_DEGREE_PROGRAM_ID]:[(Graduated) Degree Awarded Female]])</f>
        <v>2</v>
      </c>
    </row>
    <row r="935" s="2" customFormat="1" ht="35.1" customHeight="1">
      <c r="A935" s="29" t="str">
        <f>IFERROR(IF($N935 &lt;&gt; "#Na", INDEX(Degree_Information!$A$2:$A$20129, MATCH(Passout2023[[#This Row], [UNIVERSITY_DEGREE_PROGRAM_ID]], Degree_Information!$N$2:$N$20129, 0)), ""), "")</f>
        <v/>
      </c>
      <c r="B935" s="29" t="str">
        <f>IFERROR(IF($N935 &lt;&gt; "#Na", INDEX(Degree_Information!$B$2:$B$20129, MATCH(Passout2023[[#This Row], [UNIVERSITY_DEGREE_PROGRAM_ID]], Degree_Information!$N$2:$N$20129, 0)), ""), "")</f>
        <v/>
      </c>
      <c r="C935" s="29" t="str">
        <f>IFERROR(IF($N935 &lt;&gt; "#Na", INDEX(Degree_Information!$E$2:$E$20129, MATCH(Passout2023[[#This Row], [UNIVERSITY_DEGREE_PROGRAM_ID]], Degree_Information!$N$2:$N$20129, 0)), ""), "")</f>
        <v/>
      </c>
      <c r="D935" s="29" t="str">
        <f>IFERROR(IF($N935 &lt;&gt; "#Na", INDEX(Degree_Information!$D$2:$D$20129, MATCH(Passout2023[[#This Row], [UNIVERSITY_DEGREE_PROGRAM_ID]], Degree_Information!$N$2:$N$20129, 0)), ""), "")</f>
        <v/>
      </c>
      <c r="E935" s="29" t="str">
        <f>IFERROR(IF($N935 &lt;&gt; "#Na", INDEX(Degree_Information!$F$2:$F$20129, MATCH(Passout2023[[#This Row], [UNIVERSITY_DEGREE_PROGRAM_ID]], Degree_Information!$N$2:$N$20129, 0)), ""), "")</f>
        <v/>
      </c>
      <c r="F935" s="29" t="str">
        <f>IFERROR(IF($N935 &lt;&gt; "#Na", INDEX(Degree_Information!$K$2:$K$20129, MATCH(Passout2023[[#This Row], [UNIVERSITY_DEGREE_PROGRAM_ID]], Degree_Information!$N$2:$N$20129, 0)), ""), "")</f>
        <v/>
      </c>
      <c r="G935" s="29" t="str">
        <f>IFERROR(IF($N935 &lt;&gt; "#Na", INDEX(Degree_Information!$G$2:$G$20129, MATCH(Passout2023[[#This Row], [UNIVERSITY_DEGREE_PROGRAM_ID]], Degree_Information!$N$2:$N$20129, 0)), ""), "")</f>
        <v/>
      </c>
      <c r="H935" s="29" t="str">
        <f>IFERROR(IF($N935 &lt;&gt; "#Na", INDEX(Degree_Information!$I$2:$I$20129, MATCH(Passout2023[[#This Row], [UNIVERSITY_DEGREE_PROGRAM_ID]], Degree_Information!$N$2:$N$20129, 0)), ""), "")</f>
        <v/>
      </c>
      <c r="I935" s="6" t="str">
        <f>IFERROR(IF($N935 &lt;&gt; "#Na", INDEX(Degree_Information!$H$2:$H$20129, MATCH(Passout2023[[#This Row], [UNIVERSITY_DEGREE_PROGRAM_ID]], Degree_Information!$N$2:$N$20129, 0)), ""), "")</f>
        <v/>
      </c>
      <c r="J935" s="6" t="str">
        <f>IFERROR(IF($N935 &lt;&gt; "#Na", INDEX(Degree_Information!$J$2:$J$20129, MATCH(Passout2023[[#This Row], [UNIVERSITY_DEGREE_PROGRAM_ID]], Degree_Information!$N$2:$N$20129, 0)), ""), "")</f>
        <v/>
      </c>
      <c r="K935" s="19"/>
      <c r="L935" s="20"/>
      <c r="M935" s="21"/>
      <c r="N935" s="21"/>
      <c r="O935" s="21"/>
      <c r="P935" s="22"/>
      <c r="Q935" s="21"/>
      <c r="R935" s="21"/>
      <c r="S935" s="20">
        <v>0</v>
      </c>
      <c r="T935" s="20">
        <v>0</v>
      </c>
      <c r="U935" s="23"/>
      <c r="V9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5" s="25"/>
      <c r="X935" s="26" t="str">
        <f>CONCATENATE(Passout2023[[#This Row], [Batch Start Semester]], "-", Passout2023[[#This Row], [Batch Start Year]], "-", Passout2023[[#This Row], [Degree Duration (year)]])</f>
        <v>--</v>
      </c>
      <c r="Y935" s="32"/>
      <c r="Z935" s="32"/>
      <c r="AA935" s="32"/>
      <c r="AB935" s="32"/>
      <c r="AC935" s="32"/>
      <c r="AD935" s="32"/>
      <c r="AE935" s="28">
        <f>COUNTA(Passout2023[[#This Row], [UNIVERSITY_DEGREE_PROGRAM_ID]:[(Graduated) Degree Awarded Female]])</f>
        <v>2</v>
      </c>
    </row>
    <row r="936" s="2" customFormat="1" ht="35.1" customHeight="1">
      <c r="A936" s="29" t="str">
        <f>IFERROR(IF($N936 &lt;&gt; "#Na", INDEX(Degree_Information!$A$2:$A$20129, MATCH(Passout2023[[#This Row], [UNIVERSITY_DEGREE_PROGRAM_ID]], Degree_Information!$N$2:$N$20129, 0)), ""), "")</f>
        <v/>
      </c>
      <c r="B936" s="29" t="str">
        <f>IFERROR(IF($N936 &lt;&gt; "#Na", INDEX(Degree_Information!$B$2:$B$20129, MATCH(Passout2023[[#This Row], [UNIVERSITY_DEGREE_PROGRAM_ID]], Degree_Information!$N$2:$N$20129, 0)), ""), "")</f>
        <v/>
      </c>
      <c r="C936" s="29" t="str">
        <f>IFERROR(IF($N936 &lt;&gt; "#Na", INDEX(Degree_Information!$E$2:$E$20129, MATCH(Passout2023[[#This Row], [UNIVERSITY_DEGREE_PROGRAM_ID]], Degree_Information!$N$2:$N$20129, 0)), ""), "")</f>
        <v/>
      </c>
      <c r="D936" s="29" t="str">
        <f>IFERROR(IF($N936 &lt;&gt; "#Na", INDEX(Degree_Information!$D$2:$D$20129, MATCH(Passout2023[[#This Row], [UNIVERSITY_DEGREE_PROGRAM_ID]], Degree_Information!$N$2:$N$20129, 0)), ""), "")</f>
        <v/>
      </c>
      <c r="E936" s="29" t="str">
        <f>IFERROR(IF($N936 &lt;&gt; "#Na", INDEX(Degree_Information!$F$2:$F$20129, MATCH(Passout2023[[#This Row], [UNIVERSITY_DEGREE_PROGRAM_ID]], Degree_Information!$N$2:$N$20129, 0)), ""), "")</f>
        <v/>
      </c>
      <c r="F936" s="29" t="str">
        <f>IFERROR(IF($N936 &lt;&gt; "#Na", INDEX(Degree_Information!$K$2:$K$20129, MATCH(Passout2023[[#This Row], [UNIVERSITY_DEGREE_PROGRAM_ID]], Degree_Information!$N$2:$N$20129, 0)), ""), "")</f>
        <v/>
      </c>
      <c r="G936" s="29" t="str">
        <f>IFERROR(IF($N936 &lt;&gt; "#Na", INDEX(Degree_Information!$G$2:$G$20129, MATCH(Passout2023[[#This Row], [UNIVERSITY_DEGREE_PROGRAM_ID]], Degree_Information!$N$2:$N$20129, 0)), ""), "")</f>
        <v/>
      </c>
      <c r="H936" s="29" t="str">
        <f>IFERROR(IF($N936 &lt;&gt; "#Na", INDEX(Degree_Information!$I$2:$I$20129, MATCH(Passout2023[[#This Row], [UNIVERSITY_DEGREE_PROGRAM_ID]], Degree_Information!$N$2:$N$20129, 0)), ""), "")</f>
        <v/>
      </c>
      <c r="I936" s="6" t="str">
        <f>IFERROR(IF($N936 &lt;&gt; "#Na", INDEX(Degree_Information!$H$2:$H$20129, MATCH(Passout2023[[#This Row], [UNIVERSITY_DEGREE_PROGRAM_ID]], Degree_Information!$N$2:$N$20129, 0)), ""), "")</f>
        <v/>
      </c>
      <c r="J936" s="6" t="str">
        <f>IFERROR(IF($N936 &lt;&gt; "#Na", INDEX(Degree_Information!$J$2:$J$20129, MATCH(Passout2023[[#This Row], [UNIVERSITY_DEGREE_PROGRAM_ID]], Degree_Information!$N$2:$N$20129, 0)), ""), "")</f>
        <v/>
      </c>
      <c r="K936" s="19"/>
      <c r="L936" s="20"/>
      <c r="M936" s="21"/>
      <c r="N936" s="21"/>
      <c r="O936" s="21"/>
      <c r="P936" s="22"/>
      <c r="Q936" s="21"/>
      <c r="R936" s="21"/>
      <c r="S936" s="20">
        <v>0</v>
      </c>
      <c r="T936" s="20">
        <v>0</v>
      </c>
      <c r="U936" s="23"/>
      <c r="V9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6" s="25"/>
      <c r="X936" s="26" t="str">
        <f>CONCATENATE(Passout2023[[#This Row], [Batch Start Semester]], "-", Passout2023[[#This Row], [Batch Start Year]], "-", Passout2023[[#This Row], [Degree Duration (year)]])</f>
        <v>--</v>
      </c>
      <c r="Y936" s="32"/>
      <c r="Z936" s="32"/>
      <c r="AA936" s="32"/>
      <c r="AB936" s="32"/>
      <c r="AC936" s="32"/>
      <c r="AD936" s="32"/>
      <c r="AE936" s="28">
        <f>COUNTA(Passout2023[[#This Row], [UNIVERSITY_DEGREE_PROGRAM_ID]:[(Graduated) Degree Awarded Female]])</f>
        <v>2</v>
      </c>
    </row>
    <row r="937" s="2" customFormat="1" ht="35.1" customHeight="1">
      <c r="A937" s="29" t="str">
        <f>IFERROR(IF($N937 &lt;&gt; "#Na", INDEX(Degree_Information!$A$2:$A$20129, MATCH(Passout2023[[#This Row], [UNIVERSITY_DEGREE_PROGRAM_ID]], Degree_Information!$N$2:$N$20129, 0)), ""), "")</f>
        <v/>
      </c>
      <c r="B937" s="29" t="str">
        <f>IFERROR(IF($N937 &lt;&gt; "#Na", INDEX(Degree_Information!$B$2:$B$20129, MATCH(Passout2023[[#This Row], [UNIVERSITY_DEGREE_PROGRAM_ID]], Degree_Information!$N$2:$N$20129, 0)), ""), "")</f>
        <v/>
      </c>
      <c r="C937" s="29" t="str">
        <f>IFERROR(IF($N937 &lt;&gt; "#Na", INDEX(Degree_Information!$E$2:$E$20129, MATCH(Passout2023[[#This Row], [UNIVERSITY_DEGREE_PROGRAM_ID]], Degree_Information!$N$2:$N$20129, 0)), ""), "")</f>
        <v/>
      </c>
      <c r="D937" s="29" t="str">
        <f>IFERROR(IF($N937 &lt;&gt; "#Na", INDEX(Degree_Information!$D$2:$D$20129, MATCH(Passout2023[[#This Row], [UNIVERSITY_DEGREE_PROGRAM_ID]], Degree_Information!$N$2:$N$20129, 0)), ""), "")</f>
        <v/>
      </c>
      <c r="E937" s="29" t="str">
        <f>IFERROR(IF($N937 &lt;&gt; "#Na", INDEX(Degree_Information!$F$2:$F$20129, MATCH(Passout2023[[#This Row], [UNIVERSITY_DEGREE_PROGRAM_ID]], Degree_Information!$N$2:$N$20129, 0)), ""), "")</f>
        <v/>
      </c>
      <c r="F937" s="29" t="str">
        <f>IFERROR(IF($N937 &lt;&gt; "#Na", INDEX(Degree_Information!$K$2:$K$20129, MATCH(Passout2023[[#This Row], [UNIVERSITY_DEGREE_PROGRAM_ID]], Degree_Information!$N$2:$N$20129, 0)), ""), "")</f>
        <v/>
      </c>
      <c r="G937" s="29" t="str">
        <f>IFERROR(IF($N937 &lt;&gt; "#Na", INDEX(Degree_Information!$G$2:$G$20129, MATCH(Passout2023[[#This Row], [UNIVERSITY_DEGREE_PROGRAM_ID]], Degree_Information!$N$2:$N$20129, 0)), ""), "")</f>
        <v/>
      </c>
      <c r="H937" s="29" t="str">
        <f>IFERROR(IF($N937 &lt;&gt; "#Na", INDEX(Degree_Information!$I$2:$I$20129, MATCH(Passout2023[[#This Row], [UNIVERSITY_DEGREE_PROGRAM_ID]], Degree_Information!$N$2:$N$20129, 0)), ""), "")</f>
        <v/>
      </c>
      <c r="I937" s="6" t="str">
        <f>IFERROR(IF($N937 &lt;&gt; "#Na", INDEX(Degree_Information!$H$2:$H$20129, MATCH(Passout2023[[#This Row], [UNIVERSITY_DEGREE_PROGRAM_ID]], Degree_Information!$N$2:$N$20129, 0)), ""), "")</f>
        <v/>
      </c>
      <c r="J937" s="6" t="str">
        <f>IFERROR(IF($N937 &lt;&gt; "#Na", INDEX(Degree_Information!$J$2:$J$20129, MATCH(Passout2023[[#This Row], [UNIVERSITY_DEGREE_PROGRAM_ID]], Degree_Information!$N$2:$N$20129, 0)), ""), "")</f>
        <v/>
      </c>
      <c r="K937" s="19"/>
      <c r="L937" s="20"/>
      <c r="M937" s="21"/>
      <c r="N937" s="21"/>
      <c r="O937" s="21"/>
      <c r="P937" s="22"/>
      <c r="Q937" s="21"/>
      <c r="R937" s="21"/>
      <c r="S937" s="20">
        <v>0</v>
      </c>
      <c r="T937" s="20">
        <v>0</v>
      </c>
      <c r="U937" s="23"/>
      <c r="V9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7" s="25"/>
      <c r="X937" s="26" t="str">
        <f>CONCATENATE(Passout2023[[#This Row], [Batch Start Semester]], "-", Passout2023[[#This Row], [Batch Start Year]], "-", Passout2023[[#This Row], [Degree Duration (year)]])</f>
        <v>--</v>
      </c>
      <c r="Y937" s="32"/>
      <c r="Z937" s="32"/>
      <c r="AA937" s="32"/>
      <c r="AB937" s="32"/>
      <c r="AC937" s="32"/>
      <c r="AD937" s="32"/>
      <c r="AE937" s="28">
        <f>COUNTA(Passout2023[[#This Row], [UNIVERSITY_DEGREE_PROGRAM_ID]:[(Graduated) Degree Awarded Female]])</f>
        <v>2</v>
      </c>
    </row>
    <row r="938" s="2" customFormat="1" ht="35.1" customHeight="1">
      <c r="A938" s="29" t="str">
        <f>IFERROR(IF($N938 &lt;&gt; "#Na", INDEX(Degree_Information!$A$2:$A$20129, MATCH(Passout2023[[#This Row], [UNIVERSITY_DEGREE_PROGRAM_ID]], Degree_Information!$N$2:$N$20129, 0)), ""), "")</f>
        <v/>
      </c>
      <c r="B938" s="29" t="str">
        <f>IFERROR(IF($N938 &lt;&gt; "#Na", INDEX(Degree_Information!$B$2:$B$20129, MATCH(Passout2023[[#This Row], [UNIVERSITY_DEGREE_PROGRAM_ID]], Degree_Information!$N$2:$N$20129, 0)), ""), "")</f>
        <v/>
      </c>
      <c r="C938" s="29" t="str">
        <f>IFERROR(IF($N938 &lt;&gt; "#Na", INDEX(Degree_Information!$E$2:$E$20129, MATCH(Passout2023[[#This Row], [UNIVERSITY_DEGREE_PROGRAM_ID]], Degree_Information!$N$2:$N$20129, 0)), ""), "")</f>
        <v/>
      </c>
      <c r="D938" s="29" t="str">
        <f>IFERROR(IF($N938 &lt;&gt; "#Na", INDEX(Degree_Information!$D$2:$D$20129, MATCH(Passout2023[[#This Row], [UNIVERSITY_DEGREE_PROGRAM_ID]], Degree_Information!$N$2:$N$20129, 0)), ""), "")</f>
        <v/>
      </c>
      <c r="E938" s="29" t="str">
        <f>IFERROR(IF($N938 &lt;&gt; "#Na", INDEX(Degree_Information!$F$2:$F$20129, MATCH(Passout2023[[#This Row], [UNIVERSITY_DEGREE_PROGRAM_ID]], Degree_Information!$N$2:$N$20129, 0)), ""), "")</f>
        <v/>
      </c>
      <c r="F938" s="29" t="str">
        <f>IFERROR(IF($N938 &lt;&gt; "#Na", INDEX(Degree_Information!$K$2:$K$20129, MATCH(Passout2023[[#This Row], [UNIVERSITY_DEGREE_PROGRAM_ID]], Degree_Information!$N$2:$N$20129, 0)), ""), "")</f>
        <v/>
      </c>
      <c r="G938" s="29" t="str">
        <f>IFERROR(IF($N938 &lt;&gt; "#Na", INDEX(Degree_Information!$G$2:$G$20129, MATCH(Passout2023[[#This Row], [UNIVERSITY_DEGREE_PROGRAM_ID]], Degree_Information!$N$2:$N$20129, 0)), ""), "")</f>
        <v/>
      </c>
      <c r="H938" s="29" t="str">
        <f>IFERROR(IF($N938 &lt;&gt; "#Na", INDEX(Degree_Information!$I$2:$I$20129, MATCH(Passout2023[[#This Row], [UNIVERSITY_DEGREE_PROGRAM_ID]], Degree_Information!$N$2:$N$20129, 0)), ""), "")</f>
        <v/>
      </c>
      <c r="I938" s="6" t="str">
        <f>IFERROR(IF($N938 &lt;&gt; "#Na", INDEX(Degree_Information!$H$2:$H$20129, MATCH(Passout2023[[#This Row], [UNIVERSITY_DEGREE_PROGRAM_ID]], Degree_Information!$N$2:$N$20129, 0)), ""), "")</f>
        <v/>
      </c>
      <c r="J938" s="6" t="str">
        <f>IFERROR(IF($N938 &lt;&gt; "#Na", INDEX(Degree_Information!$J$2:$J$20129, MATCH(Passout2023[[#This Row], [UNIVERSITY_DEGREE_PROGRAM_ID]], Degree_Information!$N$2:$N$20129, 0)), ""), "")</f>
        <v/>
      </c>
      <c r="K938" s="19"/>
      <c r="L938" s="20"/>
      <c r="M938" s="21"/>
      <c r="N938" s="21"/>
      <c r="O938" s="21"/>
      <c r="P938" s="22"/>
      <c r="Q938" s="21"/>
      <c r="R938" s="21"/>
      <c r="S938" s="20">
        <v>0</v>
      </c>
      <c r="T938" s="20">
        <v>0</v>
      </c>
      <c r="U938" s="23"/>
      <c r="V9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8" s="25"/>
      <c r="X938" s="26" t="str">
        <f>CONCATENATE(Passout2023[[#This Row], [Batch Start Semester]], "-", Passout2023[[#This Row], [Batch Start Year]], "-", Passout2023[[#This Row], [Degree Duration (year)]])</f>
        <v>--</v>
      </c>
      <c r="Y938" s="32"/>
      <c r="Z938" s="32"/>
      <c r="AA938" s="32"/>
      <c r="AB938" s="32"/>
      <c r="AC938" s="32"/>
      <c r="AD938" s="32"/>
      <c r="AE938" s="28">
        <f>COUNTA(Passout2023[[#This Row], [UNIVERSITY_DEGREE_PROGRAM_ID]:[(Graduated) Degree Awarded Female]])</f>
        <v>2</v>
      </c>
    </row>
    <row r="939" s="2" customFormat="1" ht="35.1" customHeight="1">
      <c r="A939" s="29" t="str">
        <f>IFERROR(IF($N939 &lt;&gt; "#Na", INDEX(Degree_Information!$A$2:$A$20129, MATCH(Passout2023[[#This Row], [UNIVERSITY_DEGREE_PROGRAM_ID]], Degree_Information!$N$2:$N$20129, 0)), ""), "")</f>
        <v/>
      </c>
      <c r="B939" s="29" t="str">
        <f>IFERROR(IF($N939 &lt;&gt; "#Na", INDEX(Degree_Information!$B$2:$B$20129, MATCH(Passout2023[[#This Row], [UNIVERSITY_DEGREE_PROGRAM_ID]], Degree_Information!$N$2:$N$20129, 0)), ""), "")</f>
        <v/>
      </c>
      <c r="C939" s="29" t="str">
        <f>IFERROR(IF($N939 &lt;&gt; "#Na", INDEX(Degree_Information!$E$2:$E$20129, MATCH(Passout2023[[#This Row], [UNIVERSITY_DEGREE_PROGRAM_ID]], Degree_Information!$N$2:$N$20129, 0)), ""), "")</f>
        <v/>
      </c>
      <c r="D939" s="29" t="str">
        <f>IFERROR(IF($N939 &lt;&gt; "#Na", INDEX(Degree_Information!$D$2:$D$20129, MATCH(Passout2023[[#This Row], [UNIVERSITY_DEGREE_PROGRAM_ID]], Degree_Information!$N$2:$N$20129, 0)), ""), "")</f>
        <v/>
      </c>
      <c r="E939" s="29" t="str">
        <f>IFERROR(IF($N939 &lt;&gt; "#Na", INDEX(Degree_Information!$F$2:$F$20129, MATCH(Passout2023[[#This Row], [UNIVERSITY_DEGREE_PROGRAM_ID]], Degree_Information!$N$2:$N$20129, 0)), ""), "")</f>
        <v/>
      </c>
      <c r="F939" s="29" t="str">
        <f>IFERROR(IF($N939 &lt;&gt; "#Na", INDEX(Degree_Information!$K$2:$K$20129, MATCH(Passout2023[[#This Row], [UNIVERSITY_DEGREE_PROGRAM_ID]], Degree_Information!$N$2:$N$20129, 0)), ""), "")</f>
        <v/>
      </c>
      <c r="G939" s="29" t="str">
        <f>IFERROR(IF($N939 &lt;&gt; "#Na", INDEX(Degree_Information!$G$2:$G$20129, MATCH(Passout2023[[#This Row], [UNIVERSITY_DEGREE_PROGRAM_ID]], Degree_Information!$N$2:$N$20129, 0)), ""), "")</f>
        <v/>
      </c>
      <c r="H939" s="29" t="str">
        <f>IFERROR(IF($N939 &lt;&gt; "#Na", INDEX(Degree_Information!$I$2:$I$20129, MATCH(Passout2023[[#This Row], [UNIVERSITY_DEGREE_PROGRAM_ID]], Degree_Information!$N$2:$N$20129, 0)), ""), "")</f>
        <v/>
      </c>
      <c r="I939" s="6" t="str">
        <f>IFERROR(IF($N939 &lt;&gt; "#Na", INDEX(Degree_Information!$H$2:$H$20129, MATCH(Passout2023[[#This Row], [UNIVERSITY_DEGREE_PROGRAM_ID]], Degree_Information!$N$2:$N$20129, 0)), ""), "")</f>
        <v/>
      </c>
      <c r="J939" s="6" t="str">
        <f>IFERROR(IF($N939 &lt;&gt; "#Na", INDEX(Degree_Information!$J$2:$J$20129, MATCH(Passout2023[[#This Row], [UNIVERSITY_DEGREE_PROGRAM_ID]], Degree_Information!$N$2:$N$20129, 0)), ""), "")</f>
        <v/>
      </c>
      <c r="K939" s="19"/>
      <c r="L939" s="20"/>
      <c r="M939" s="21"/>
      <c r="N939" s="21"/>
      <c r="O939" s="21"/>
      <c r="P939" s="22"/>
      <c r="Q939" s="21"/>
      <c r="R939" s="21"/>
      <c r="S939" s="20">
        <v>0</v>
      </c>
      <c r="T939" s="20">
        <v>0</v>
      </c>
      <c r="U939" s="23"/>
      <c r="V9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39" s="25"/>
      <c r="X939" s="26" t="str">
        <f>CONCATENATE(Passout2023[[#This Row], [Batch Start Semester]], "-", Passout2023[[#This Row], [Batch Start Year]], "-", Passout2023[[#This Row], [Degree Duration (year)]])</f>
        <v>--</v>
      </c>
      <c r="Y939" s="32"/>
      <c r="Z939" s="32"/>
      <c r="AA939" s="32"/>
      <c r="AB939" s="32"/>
      <c r="AC939" s="32"/>
      <c r="AD939" s="32"/>
      <c r="AE939" s="28">
        <f>COUNTA(Passout2023[[#This Row], [UNIVERSITY_DEGREE_PROGRAM_ID]:[(Graduated) Degree Awarded Female]])</f>
        <v>2</v>
      </c>
    </row>
    <row r="940" s="2" customFormat="1" ht="35.1" customHeight="1">
      <c r="A940" s="29" t="str">
        <f>IFERROR(IF($N940 &lt;&gt; "#Na", INDEX(Degree_Information!$A$2:$A$20129, MATCH(Passout2023[[#This Row], [UNIVERSITY_DEGREE_PROGRAM_ID]], Degree_Information!$N$2:$N$20129, 0)), ""), "")</f>
        <v/>
      </c>
      <c r="B940" s="29" t="str">
        <f>IFERROR(IF($N940 &lt;&gt; "#Na", INDEX(Degree_Information!$B$2:$B$20129, MATCH(Passout2023[[#This Row], [UNIVERSITY_DEGREE_PROGRAM_ID]], Degree_Information!$N$2:$N$20129, 0)), ""), "")</f>
        <v/>
      </c>
      <c r="C940" s="29" t="str">
        <f>IFERROR(IF($N940 &lt;&gt; "#Na", INDEX(Degree_Information!$E$2:$E$20129, MATCH(Passout2023[[#This Row], [UNIVERSITY_DEGREE_PROGRAM_ID]], Degree_Information!$N$2:$N$20129, 0)), ""), "")</f>
        <v/>
      </c>
      <c r="D940" s="29" t="str">
        <f>IFERROR(IF($N940 &lt;&gt; "#Na", INDEX(Degree_Information!$D$2:$D$20129, MATCH(Passout2023[[#This Row], [UNIVERSITY_DEGREE_PROGRAM_ID]], Degree_Information!$N$2:$N$20129, 0)), ""), "")</f>
        <v/>
      </c>
      <c r="E940" s="29" t="str">
        <f>IFERROR(IF($N940 &lt;&gt; "#Na", INDEX(Degree_Information!$F$2:$F$20129, MATCH(Passout2023[[#This Row], [UNIVERSITY_DEGREE_PROGRAM_ID]], Degree_Information!$N$2:$N$20129, 0)), ""), "")</f>
        <v/>
      </c>
      <c r="F940" s="29" t="str">
        <f>IFERROR(IF($N940 &lt;&gt; "#Na", INDEX(Degree_Information!$K$2:$K$20129, MATCH(Passout2023[[#This Row], [UNIVERSITY_DEGREE_PROGRAM_ID]], Degree_Information!$N$2:$N$20129, 0)), ""), "")</f>
        <v/>
      </c>
      <c r="G940" s="29" t="str">
        <f>IFERROR(IF($N940 &lt;&gt; "#Na", INDEX(Degree_Information!$G$2:$G$20129, MATCH(Passout2023[[#This Row], [UNIVERSITY_DEGREE_PROGRAM_ID]], Degree_Information!$N$2:$N$20129, 0)), ""), "")</f>
        <v/>
      </c>
      <c r="H940" s="29" t="str">
        <f>IFERROR(IF($N940 &lt;&gt; "#Na", INDEX(Degree_Information!$I$2:$I$20129, MATCH(Passout2023[[#This Row], [UNIVERSITY_DEGREE_PROGRAM_ID]], Degree_Information!$N$2:$N$20129, 0)), ""), "")</f>
        <v/>
      </c>
      <c r="I940" s="6" t="str">
        <f>IFERROR(IF($N940 &lt;&gt; "#Na", INDEX(Degree_Information!$H$2:$H$20129, MATCH(Passout2023[[#This Row], [UNIVERSITY_DEGREE_PROGRAM_ID]], Degree_Information!$N$2:$N$20129, 0)), ""), "")</f>
        <v/>
      </c>
      <c r="J940" s="6" t="str">
        <f>IFERROR(IF($N940 &lt;&gt; "#Na", INDEX(Degree_Information!$J$2:$J$20129, MATCH(Passout2023[[#This Row], [UNIVERSITY_DEGREE_PROGRAM_ID]], Degree_Information!$N$2:$N$20129, 0)), ""), "")</f>
        <v/>
      </c>
      <c r="K940" s="19"/>
      <c r="L940" s="20"/>
      <c r="M940" s="21"/>
      <c r="N940" s="21"/>
      <c r="O940" s="21"/>
      <c r="P940" s="22"/>
      <c r="Q940" s="21"/>
      <c r="R940" s="21"/>
      <c r="S940" s="20">
        <v>0</v>
      </c>
      <c r="T940" s="20">
        <v>0</v>
      </c>
      <c r="U940" s="23"/>
      <c r="V9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0" s="25"/>
      <c r="X940" s="26" t="str">
        <f>CONCATENATE(Passout2023[[#This Row], [Batch Start Semester]], "-", Passout2023[[#This Row], [Batch Start Year]], "-", Passout2023[[#This Row], [Degree Duration (year)]])</f>
        <v>--</v>
      </c>
      <c r="Y940" s="32"/>
      <c r="Z940" s="32"/>
      <c r="AA940" s="32"/>
      <c r="AB940" s="32"/>
      <c r="AC940" s="32"/>
      <c r="AD940" s="32"/>
      <c r="AE940" s="28">
        <f>COUNTA(Passout2023[[#This Row], [UNIVERSITY_DEGREE_PROGRAM_ID]:[(Graduated) Degree Awarded Female]])</f>
        <v>2</v>
      </c>
    </row>
    <row r="941" s="2" customFormat="1" ht="35.1" customHeight="1">
      <c r="A941" s="29" t="str">
        <f>IFERROR(IF($N941 &lt;&gt; "#Na", INDEX(Degree_Information!$A$2:$A$20129, MATCH(Passout2023[[#This Row], [UNIVERSITY_DEGREE_PROGRAM_ID]], Degree_Information!$N$2:$N$20129, 0)), ""), "")</f>
        <v/>
      </c>
      <c r="B941" s="29" t="str">
        <f>IFERROR(IF($N941 &lt;&gt; "#Na", INDEX(Degree_Information!$B$2:$B$20129, MATCH(Passout2023[[#This Row], [UNIVERSITY_DEGREE_PROGRAM_ID]], Degree_Information!$N$2:$N$20129, 0)), ""), "")</f>
        <v/>
      </c>
      <c r="C941" s="29" t="str">
        <f>IFERROR(IF($N941 &lt;&gt; "#Na", INDEX(Degree_Information!$E$2:$E$20129, MATCH(Passout2023[[#This Row], [UNIVERSITY_DEGREE_PROGRAM_ID]], Degree_Information!$N$2:$N$20129, 0)), ""), "")</f>
        <v/>
      </c>
      <c r="D941" s="29" t="str">
        <f>IFERROR(IF($N941 &lt;&gt; "#Na", INDEX(Degree_Information!$D$2:$D$20129, MATCH(Passout2023[[#This Row], [UNIVERSITY_DEGREE_PROGRAM_ID]], Degree_Information!$N$2:$N$20129, 0)), ""), "")</f>
        <v/>
      </c>
      <c r="E941" s="29" t="str">
        <f>IFERROR(IF($N941 &lt;&gt; "#Na", INDEX(Degree_Information!$F$2:$F$20129, MATCH(Passout2023[[#This Row], [UNIVERSITY_DEGREE_PROGRAM_ID]], Degree_Information!$N$2:$N$20129, 0)), ""), "")</f>
        <v/>
      </c>
      <c r="F941" s="29" t="str">
        <f>IFERROR(IF($N941 &lt;&gt; "#Na", INDEX(Degree_Information!$K$2:$K$20129, MATCH(Passout2023[[#This Row], [UNIVERSITY_DEGREE_PROGRAM_ID]], Degree_Information!$N$2:$N$20129, 0)), ""), "")</f>
        <v/>
      </c>
      <c r="G941" s="29" t="str">
        <f>IFERROR(IF($N941 &lt;&gt; "#Na", INDEX(Degree_Information!$G$2:$G$20129, MATCH(Passout2023[[#This Row], [UNIVERSITY_DEGREE_PROGRAM_ID]], Degree_Information!$N$2:$N$20129, 0)), ""), "")</f>
        <v/>
      </c>
      <c r="H941" s="29" t="str">
        <f>IFERROR(IF($N941 &lt;&gt; "#Na", INDEX(Degree_Information!$I$2:$I$20129, MATCH(Passout2023[[#This Row], [UNIVERSITY_DEGREE_PROGRAM_ID]], Degree_Information!$N$2:$N$20129, 0)), ""), "")</f>
        <v/>
      </c>
      <c r="I941" s="6" t="str">
        <f>IFERROR(IF($N941 &lt;&gt; "#Na", INDEX(Degree_Information!$H$2:$H$20129, MATCH(Passout2023[[#This Row], [UNIVERSITY_DEGREE_PROGRAM_ID]], Degree_Information!$N$2:$N$20129, 0)), ""), "")</f>
        <v/>
      </c>
      <c r="J941" s="6" t="str">
        <f>IFERROR(IF($N941 &lt;&gt; "#Na", INDEX(Degree_Information!$J$2:$J$20129, MATCH(Passout2023[[#This Row], [UNIVERSITY_DEGREE_PROGRAM_ID]], Degree_Information!$N$2:$N$20129, 0)), ""), "")</f>
        <v/>
      </c>
      <c r="K941" s="19"/>
      <c r="L941" s="20"/>
      <c r="M941" s="21"/>
      <c r="N941" s="21"/>
      <c r="O941" s="21"/>
      <c r="P941" s="22"/>
      <c r="Q941" s="21"/>
      <c r="R941" s="21"/>
      <c r="S941" s="20">
        <v>0</v>
      </c>
      <c r="T941" s="20">
        <v>0</v>
      </c>
      <c r="U941" s="23"/>
      <c r="V9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1" s="25"/>
      <c r="X941" s="26" t="str">
        <f>CONCATENATE(Passout2023[[#This Row], [Batch Start Semester]], "-", Passout2023[[#This Row], [Batch Start Year]], "-", Passout2023[[#This Row], [Degree Duration (year)]])</f>
        <v>--</v>
      </c>
      <c r="Y941" s="32"/>
      <c r="Z941" s="32"/>
      <c r="AA941" s="32"/>
      <c r="AB941" s="32"/>
      <c r="AC941" s="32"/>
      <c r="AD941" s="32"/>
      <c r="AE941" s="28">
        <f>COUNTA(Passout2023[[#This Row], [UNIVERSITY_DEGREE_PROGRAM_ID]:[(Graduated) Degree Awarded Female]])</f>
        <v>2</v>
      </c>
    </row>
    <row r="942" s="2" customFormat="1" ht="35.1" customHeight="1">
      <c r="A942" s="29" t="str">
        <f>IFERROR(IF($N942 &lt;&gt; "#Na", INDEX(Degree_Information!$A$2:$A$20129, MATCH(Passout2023[[#This Row], [UNIVERSITY_DEGREE_PROGRAM_ID]], Degree_Information!$N$2:$N$20129, 0)), ""), "")</f>
        <v/>
      </c>
      <c r="B942" s="29" t="str">
        <f>IFERROR(IF($N942 &lt;&gt; "#Na", INDEX(Degree_Information!$B$2:$B$20129, MATCH(Passout2023[[#This Row], [UNIVERSITY_DEGREE_PROGRAM_ID]], Degree_Information!$N$2:$N$20129, 0)), ""), "")</f>
        <v/>
      </c>
      <c r="C942" s="29" t="str">
        <f>IFERROR(IF($N942 &lt;&gt; "#Na", INDEX(Degree_Information!$E$2:$E$20129, MATCH(Passout2023[[#This Row], [UNIVERSITY_DEGREE_PROGRAM_ID]], Degree_Information!$N$2:$N$20129, 0)), ""), "")</f>
        <v/>
      </c>
      <c r="D942" s="29" t="str">
        <f>IFERROR(IF($N942 &lt;&gt; "#Na", INDEX(Degree_Information!$D$2:$D$20129, MATCH(Passout2023[[#This Row], [UNIVERSITY_DEGREE_PROGRAM_ID]], Degree_Information!$N$2:$N$20129, 0)), ""), "")</f>
        <v/>
      </c>
      <c r="E942" s="29" t="str">
        <f>IFERROR(IF($N942 &lt;&gt; "#Na", INDEX(Degree_Information!$F$2:$F$20129, MATCH(Passout2023[[#This Row], [UNIVERSITY_DEGREE_PROGRAM_ID]], Degree_Information!$N$2:$N$20129, 0)), ""), "")</f>
        <v/>
      </c>
      <c r="F942" s="29" t="str">
        <f>IFERROR(IF($N942 &lt;&gt; "#Na", INDEX(Degree_Information!$K$2:$K$20129, MATCH(Passout2023[[#This Row], [UNIVERSITY_DEGREE_PROGRAM_ID]], Degree_Information!$N$2:$N$20129, 0)), ""), "")</f>
        <v/>
      </c>
      <c r="G942" s="29" t="str">
        <f>IFERROR(IF($N942 &lt;&gt; "#Na", INDEX(Degree_Information!$G$2:$G$20129, MATCH(Passout2023[[#This Row], [UNIVERSITY_DEGREE_PROGRAM_ID]], Degree_Information!$N$2:$N$20129, 0)), ""), "")</f>
        <v/>
      </c>
      <c r="H942" s="29" t="str">
        <f>IFERROR(IF($N942 &lt;&gt; "#Na", INDEX(Degree_Information!$I$2:$I$20129, MATCH(Passout2023[[#This Row], [UNIVERSITY_DEGREE_PROGRAM_ID]], Degree_Information!$N$2:$N$20129, 0)), ""), "")</f>
        <v/>
      </c>
      <c r="I942" s="6" t="str">
        <f>IFERROR(IF($N942 &lt;&gt; "#Na", INDEX(Degree_Information!$H$2:$H$20129, MATCH(Passout2023[[#This Row], [UNIVERSITY_DEGREE_PROGRAM_ID]], Degree_Information!$N$2:$N$20129, 0)), ""), "")</f>
        <v/>
      </c>
      <c r="J942" s="6" t="str">
        <f>IFERROR(IF($N942 &lt;&gt; "#Na", INDEX(Degree_Information!$J$2:$J$20129, MATCH(Passout2023[[#This Row], [UNIVERSITY_DEGREE_PROGRAM_ID]], Degree_Information!$N$2:$N$20129, 0)), ""), "")</f>
        <v/>
      </c>
      <c r="K942" s="19"/>
      <c r="L942" s="20"/>
      <c r="M942" s="21"/>
      <c r="N942" s="21"/>
      <c r="O942" s="21"/>
      <c r="P942" s="22"/>
      <c r="Q942" s="21"/>
      <c r="R942" s="21"/>
      <c r="S942" s="20">
        <v>0</v>
      </c>
      <c r="T942" s="20">
        <v>0</v>
      </c>
      <c r="U942" s="23"/>
      <c r="V9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2" s="25"/>
      <c r="X942" s="26" t="str">
        <f>CONCATENATE(Passout2023[[#This Row], [Batch Start Semester]], "-", Passout2023[[#This Row], [Batch Start Year]], "-", Passout2023[[#This Row], [Degree Duration (year)]])</f>
        <v>--</v>
      </c>
      <c r="Y942" s="32"/>
      <c r="Z942" s="32"/>
      <c r="AA942" s="32"/>
      <c r="AB942" s="32"/>
      <c r="AC942" s="32"/>
      <c r="AD942" s="32"/>
      <c r="AE942" s="28">
        <f>COUNTA(Passout2023[[#This Row], [UNIVERSITY_DEGREE_PROGRAM_ID]:[(Graduated) Degree Awarded Female]])</f>
        <v>2</v>
      </c>
    </row>
    <row r="943" s="2" customFormat="1" ht="35.1" customHeight="1">
      <c r="A943" s="29" t="str">
        <f>IFERROR(IF($N943 &lt;&gt; "#Na", INDEX(Degree_Information!$A$2:$A$20129, MATCH(Passout2023[[#This Row], [UNIVERSITY_DEGREE_PROGRAM_ID]], Degree_Information!$N$2:$N$20129, 0)), ""), "")</f>
        <v/>
      </c>
      <c r="B943" s="29" t="str">
        <f>IFERROR(IF($N943 &lt;&gt; "#Na", INDEX(Degree_Information!$B$2:$B$20129, MATCH(Passout2023[[#This Row], [UNIVERSITY_DEGREE_PROGRAM_ID]], Degree_Information!$N$2:$N$20129, 0)), ""), "")</f>
        <v/>
      </c>
      <c r="C943" s="29" t="str">
        <f>IFERROR(IF($N943 &lt;&gt; "#Na", INDEX(Degree_Information!$E$2:$E$20129, MATCH(Passout2023[[#This Row], [UNIVERSITY_DEGREE_PROGRAM_ID]], Degree_Information!$N$2:$N$20129, 0)), ""), "")</f>
        <v/>
      </c>
      <c r="D943" s="29" t="str">
        <f>IFERROR(IF($N943 &lt;&gt; "#Na", INDEX(Degree_Information!$D$2:$D$20129, MATCH(Passout2023[[#This Row], [UNIVERSITY_DEGREE_PROGRAM_ID]], Degree_Information!$N$2:$N$20129, 0)), ""), "")</f>
        <v/>
      </c>
      <c r="E943" s="29" t="str">
        <f>IFERROR(IF($N943 &lt;&gt; "#Na", INDEX(Degree_Information!$F$2:$F$20129, MATCH(Passout2023[[#This Row], [UNIVERSITY_DEGREE_PROGRAM_ID]], Degree_Information!$N$2:$N$20129, 0)), ""), "")</f>
        <v/>
      </c>
      <c r="F943" s="29" t="str">
        <f>IFERROR(IF($N943 &lt;&gt; "#Na", INDEX(Degree_Information!$K$2:$K$20129, MATCH(Passout2023[[#This Row], [UNIVERSITY_DEGREE_PROGRAM_ID]], Degree_Information!$N$2:$N$20129, 0)), ""), "")</f>
        <v/>
      </c>
      <c r="G943" s="29" t="str">
        <f>IFERROR(IF($N943 &lt;&gt; "#Na", INDEX(Degree_Information!$G$2:$G$20129, MATCH(Passout2023[[#This Row], [UNIVERSITY_DEGREE_PROGRAM_ID]], Degree_Information!$N$2:$N$20129, 0)), ""), "")</f>
        <v/>
      </c>
      <c r="H943" s="29" t="str">
        <f>IFERROR(IF($N943 &lt;&gt; "#Na", INDEX(Degree_Information!$I$2:$I$20129, MATCH(Passout2023[[#This Row], [UNIVERSITY_DEGREE_PROGRAM_ID]], Degree_Information!$N$2:$N$20129, 0)), ""), "")</f>
        <v/>
      </c>
      <c r="I943" s="6" t="str">
        <f>IFERROR(IF($N943 &lt;&gt; "#Na", INDEX(Degree_Information!$H$2:$H$20129, MATCH(Passout2023[[#This Row], [UNIVERSITY_DEGREE_PROGRAM_ID]], Degree_Information!$N$2:$N$20129, 0)), ""), "")</f>
        <v/>
      </c>
      <c r="J943" s="6" t="str">
        <f>IFERROR(IF($N943 &lt;&gt; "#Na", INDEX(Degree_Information!$J$2:$J$20129, MATCH(Passout2023[[#This Row], [UNIVERSITY_DEGREE_PROGRAM_ID]], Degree_Information!$N$2:$N$20129, 0)), ""), "")</f>
        <v/>
      </c>
      <c r="K943" s="19"/>
      <c r="L943" s="20"/>
      <c r="M943" s="21"/>
      <c r="N943" s="21"/>
      <c r="O943" s="21"/>
      <c r="P943" s="22"/>
      <c r="Q943" s="21"/>
      <c r="R943" s="21"/>
      <c r="S943" s="20">
        <v>0</v>
      </c>
      <c r="T943" s="20">
        <v>0</v>
      </c>
      <c r="U943" s="23"/>
      <c r="V9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3" s="25"/>
      <c r="X943" s="26" t="str">
        <f>CONCATENATE(Passout2023[[#This Row], [Batch Start Semester]], "-", Passout2023[[#This Row], [Batch Start Year]], "-", Passout2023[[#This Row], [Degree Duration (year)]])</f>
        <v>--</v>
      </c>
      <c r="Y943" s="32"/>
      <c r="Z943" s="32"/>
      <c r="AA943" s="32"/>
      <c r="AB943" s="32"/>
      <c r="AC943" s="32"/>
      <c r="AD943" s="32"/>
      <c r="AE943" s="28">
        <f>COUNTA(Passout2023[[#This Row], [UNIVERSITY_DEGREE_PROGRAM_ID]:[(Graduated) Degree Awarded Female]])</f>
        <v>2</v>
      </c>
    </row>
    <row r="944" s="2" customFormat="1" ht="35.1" customHeight="1">
      <c r="A944" s="29" t="str">
        <f>IFERROR(IF($N944 &lt;&gt; "#Na", INDEX(Degree_Information!$A$2:$A$20129, MATCH(Passout2023[[#This Row], [UNIVERSITY_DEGREE_PROGRAM_ID]], Degree_Information!$N$2:$N$20129, 0)), ""), "")</f>
        <v/>
      </c>
      <c r="B944" s="29" t="str">
        <f>IFERROR(IF($N944 &lt;&gt; "#Na", INDEX(Degree_Information!$B$2:$B$20129, MATCH(Passout2023[[#This Row], [UNIVERSITY_DEGREE_PROGRAM_ID]], Degree_Information!$N$2:$N$20129, 0)), ""), "")</f>
        <v/>
      </c>
      <c r="C944" s="29" t="str">
        <f>IFERROR(IF($N944 &lt;&gt; "#Na", INDEX(Degree_Information!$E$2:$E$20129, MATCH(Passout2023[[#This Row], [UNIVERSITY_DEGREE_PROGRAM_ID]], Degree_Information!$N$2:$N$20129, 0)), ""), "")</f>
        <v/>
      </c>
      <c r="D944" s="29" t="str">
        <f>IFERROR(IF($N944 &lt;&gt; "#Na", INDEX(Degree_Information!$D$2:$D$20129, MATCH(Passout2023[[#This Row], [UNIVERSITY_DEGREE_PROGRAM_ID]], Degree_Information!$N$2:$N$20129, 0)), ""), "")</f>
        <v/>
      </c>
      <c r="E944" s="29" t="str">
        <f>IFERROR(IF($N944 &lt;&gt; "#Na", INDEX(Degree_Information!$F$2:$F$20129, MATCH(Passout2023[[#This Row], [UNIVERSITY_DEGREE_PROGRAM_ID]], Degree_Information!$N$2:$N$20129, 0)), ""), "")</f>
        <v/>
      </c>
      <c r="F944" s="29" t="str">
        <f>IFERROR(IF($N944 &lt;&gt; "#Na", INDEX(Degree_Information!$K$2:$K$20129, MATCH(Passout2023[[#This Row], [UNIVERSITY_DEGREE_PROGRAM_ID]], Degree_Information!$N$2:$N$20129, 0)), ""), "")</f>
        <v/>
      </c>
      <c r="G944" s="29" t="str">
        <f>IFERROR(IF($N944 &lt;&gt; "#Na", INDEX(Degree_Information!$G$2:$G$20129, MATCH(Passout2023[[#This Row], [UNIVERSITY_DEGREE_PROGRAM_ID]], Degree_Information!$N$2:$N$20129, 0)), ""), "")</f>
        <v/>
      </c>
      <c r="H944" s="29" t="str">
        <f>IFERROR(IF($N944 &lt;&gt; "#Na", INDEX(Degree_Information!$I$2:$I$20129, MATCH(Passout2023[[#This Row], [UNIVERSITY_DEGREE_PROGRAM_ID]], Degree_Information!$N$2:$N$20129, 0)), ""), "")</f>
        <v/>
      </c>
      <c r="I944" s="6" t="str">
        <f>IFERROR(IF($N944 &lt;&gt; "#Na", INDEX(Degree_Information!$H$2:$H$20129, MATCH(Passout2023[[#This Row], [UNIVERSITY_DEGREE_PROGRAM_ID]], Degree_Information!$N$2:$N$20129, 0)), ""), "")</f>
        <v/>
      </c>
      <c r="J944" s="6" t="str">
        <f>IFERROR(IF($N944 &lt;&gt; "#Na", INDEX(Degree_Information!$J$2:$J$20129, MATCH(Passout2023[[#This Row], [UNIVERSITY_DEGREE_PROGRAM_ID]], Degree_Information!$N$2:$N$20129, 0)), ""), "")</f>
        <v/>
      </c>
      <c r="K944" s="19"/>
      <c r="L944" s="20"/>
      <c r="M944" s="21"/>
      <c r="N944" s="21"/>
      <c r="O944" s="21"/>
      <c r="P944" s="22"/>
      <c r="Q944" s="21"/>
      <c r="R944" s="21"/>
      <c r="S944" s="20">
        <v>0</v>
      </c>
      <c r="T944" s="20">
        <v>0</v>
      </c>
      <c r="U944" s="23"/>
      <c r="V9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4" s="25"/>
      <c r="X944" s="26" t="str">
        <f>CONCATENATE(Passout2023[[#This Row], [Batch Start Semester]], "-", Passout2023[[#This Row], [Batch Start Year]], "-", Passout2023[[#This Row], [Degree Duration (year)]])</f>
        <v>--</v>
      </c>
      <c r="Y944" s="32"/>
      <c r="Z944" s="32"/>
      <c r="AA944" s="32"/>
      <c r="AB944" s="32"/>
      <c r="AC944" s="32"/>
      <c r="AD944" s="32"/>
      <c r="AE944" s="28">
        <f>COUNTA(Passout2023[[#This Row], [UNIVERSITY_DEGREE_PROGRAM_ID]:[(Graduated) Degree Awarded Female]])</f>
        <v>2</v>
      </c>
    </row>
    <row r="945" s="2" customFormat="1" ht="35.1" customHeight="1">
      <c r="A945" s="29" t="str">
        <f>IFERROR(IF($N945 &lt;&gt; "#Na", INDEX(Degree_Information!$A$2:$A$20129, MATCH(Passout2023[[#This Row], [UNIVERSITY_DEGREE_PROGRAM_ID]], Degree_Information!$N$2:$N$20129, 0)), ""), "")</f>
        <v/>
      </c>
      <c r="B945" s="29" t="str">
        <f>IFERROR(IF($N945 &lt;&gt; "#Na", INDEX(Degree_Information!$B$2:$B$20129, MATCH(Passout2023[[#This Row], [UNIVERSITY_DEGREE_PROGRAM_ID]], Degree_Information!$N$2:$N$20129, 0)), ""), "")</f>
        <v/>
      </c>
      <c r="C945" s="29" t="str">
        <f>IFERROR(IF($N945 &lt;&gt; "#Na", INDEX(Degree_Information!$E$2:$E$20129, MATCH(Passout2023[[#This Row], [UNIVERSITY_DEGREE_PROGRAM_ID]], Degree_Information!$N$2:$N$20129, 0)), ""), "")</f>
        <v/>
      </c>
      <c r="D945" s="29" t="str">
        <f>IFERROR(IF($N945 &lt;&gt; "#Na", INDEX(Degree_Information!$D$2:$D$20129, MATCH(Passout2023[[#This Row], [UNIVERSITY_DEGREE_PROGRAM_ID]], Degree_Information!$N$2:$N$20129, 0)), ""), "")</f>
        <v/>
      </c>
      <c r="E945" s="29" t="str">
        <f>IFERROR(IF($N945 &lt;&gt; "#Na", INDEX(Degree_Information!$F$2:$F$20129, MATCH(Passout2023[[#This Row], [UNIVERSITY_DEGREE_PROGRAM_ID]], Degree_Information!$N$2:$N$20129, 0)), ""), "")</f>
        <v/>
      </c>
      <c r="F945" s="29" t="str">
        <f>IFERROR(IF($N945 &lt;&gt; "#Na", INDEX(Degree_Information!$K$2:$K$20129, MATCH(Passout2023[[#This Row], [UNIVERSITY_DEGREE_PROGRAM_ID]], Degree_Information!$N$2:$N$20129, 0)), ""), "")</f>
        <v/>
      </c>
      <c r="G945" s="29" t="str">
        <f>IFERROR(IF($N945 &lt;&gt; "#Na", INDEX(Degree_Information!$G$2:$G$20129, MATCH(Passout2023[[#This Row], [UNIVERSITY_DEGREE_PROGRAM_ID]], Degree_Information!$N$2:$N$20129, 0)), ""), "")</f>
        <v/>
      </c>
      <c r="H945" s="29" t="str">
        <f>IFERROR(IF($N945 &lt;&gt; "#Na", INDEX(Degree_Information!$I$2:$I$20129, MATCH(Passout2023[[#This Row], [UNIVERSITY_DEGREE_PROGRAM_ID]], Degree_Information!$N$2:$N$20129, 0)), ""), "")</f>
        <v/>
      </c>
      <c r="I945" s="6" t="str">
        <f>IFERROR(IF($N945 &lt;&gt; "#Na", INDEX(Degree_Information!$H$2:$H$20129, MATCH(Passout2023[[#This Row], [UNIVERSITY_DEGREE_PROGRAM_ID]], Degree_Information!$N$2:$N$20129, 0)), ""), "")</f>
        <v/>
      </c>
      <c r="J945" s="6" t="str">
        <f>IFERROR(IF($N945 &lt;&gt; "#Na", INDEX(Degree_Information!$J$2:$J$20129, MATCH(Passout2023[[#This Row], [UNIVERSITY_DEGREE_PROGRAM_ID]], Degree_Information!$N$2:$N$20129, 0)), ""), "")</f>
        <v/>
      </c>
      <c r="K945" s="19"/>
      <c r="L945" s="20"/>
      <c r="M945" s="21"/>
      <c r="N945" s="21"/>
      <c r="O945" s="21"/>
      <c r="P945" s="22"/>
      <c r="Q945" s="21"/>
      <c r="R945" s="21"/>
      <c r="S945" s="20">
        <v>0</v>
      </c>
      <c r="T945" s="20">
        <v>0</v>
      </c>
      <c r="U945" s="23"/>
      <c r="V9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5" s="25"/>
      <c r="X945" s="26" t="str">
        <f>CONCATENATE(Passout2023[[#This Row], [Batch Start Semester]], "-", Passout2023[[#This Row], [Batch Start Year]], "-", Passout2023[[#This Row], [Degree Duration (year)]])</f>
        <v>--</v>
      </c>
      <c r="Y945" s="32"/>
      <c r="Z945" s="32"/>
      <c r="AA945" s="32"/>
      <c r="AB945" s="32"/>
      <c r="AC945" s="32"/>
      <c r="AD945" s="32"/>
      <c r="AE945" s="28">
        <f>COUNTA(Passout2023[[#This Row], [UNIVERSITY_DEGREE_PROGRAM_ID]:[(Graduated) Degree Awarded Female]])</f>
        <v>2</v>
      </c>
    </row>
    <row r="946" s="2" customFormat="1" ht="35.1" customHeight="1">
      <c r="A946" s="29" t="str">
        <f>IFERROR(IF($N946 &lt;&gt; "#Na", INDEX(Degree_Information!$A$2:$A$20129, MATCH(Passout2023[[#This Row], [UNIVERSITY_DEGREE_PROGRAM_ID]], Degree_Information!$N$2:$N$20129, 0)), ""), "")</f>
        <v/>
      </c>
      <c r="B946" s="29" t="str">
        <f>IFERROR(IF($N946 &lt;&gt; "#Na", INDEX(Degree_Information!$B$2:$B$20129, MATCH(Passout2023[[#This Row], [UNIVERSITY_DEGREE_PROGRAM_ID]], Degree_Information!$N$2:$N$20129, 0)), ""), "")</f>
        <v/>
      </c>
      <c r="C946" s="29" t="str">
        <f>IFERROR(IF($N946 &lt;&gt; "#Na", INDEX(Degree_Information!$E$2:$E$20129, MATCH(Passout2023[[#This Row], [UNIVERSITY_DEGREE_PROGRAM_ID]], Degree_Information!$N$2:$N$20129, 0)), ""), "")</f>
        <v/>
      </c>
      <c r="D946" s="29" t="str">
        <f>IFERROR(IF($N946 &lt;&gt; "#Na", INDEX(Degree_Information!$D$2:$D$20129, MATCH(Passout2023[[#This Row], [UNIVERSITY_DEGREE_PROGRAM_ID]], Degree_Information!$N$2:$N$20129, 0)), ""), "")</f>
        <v/>
      </c>
      <c r="E946" s="29" t="str">
        <f>IFERROR(IF($N946 &lt;&gt; "#Na", INDEX(Degree_Information!$F$2:$F$20129, MATCH(Passout2023[[#This Row], [UNIVERSITY_DEGREE_PROGRAM_ID]], Degree_Information!$N$2:$N$20129, 0)), ""), "")</f>
        <v/>
      </c>
      <c r="F946" s="29" t="str">
        <f>IFERROR(IF($N946 &lt;&gt; "#Na", INDEX(Degree_Information!$K$2:$K$20129, MATCH(Passout2023[[#This Row], [UNIVERSITY_DEGREE_PROGRAM_ID]], Degree_Information!$N$2:$N$20129, 0)), ""), "")</f>
        <v/>
      </c>
      <c r="G946" s="29" t="str">
        <f>IFERROR(IF($N946 &lt;&gt; "#Na", INDEX(Degree_Information!$G$2:$G$20129, MATCH(Passout2023[[#This Row], [UNIVERSITY_DEGREE_PROGRAM_ID]], Degree_Information!$N$2:$N$20129, 0)), ""), "")</f>
        <v/>
      </c>
      <c r="H946" s="29" t="str">
        <f>IFERROR(IF($N946 &lt;&gt; "#Na", INDEX(Degree_Information!$I$2:$I$20129, MATCH(Passout2023[[#This Row], [UNIVERSITY_DEGREE_PROGRAM_ID]], Degree_Information!$N$2:$N$20129, 0)), ""), "")</f>
        <v/>
      </c>
      <c r="I946" s="6" t="str">
        <f>IFERROR(IF($N946 &lt;&gt; "#Na", INDEX(Degree_Information!$H$2:$H$20129, MATCH(Passout2023[[#This Row], [UNIVERSITY_DEGREE_PROGRAM_ID]], Degree_Information!$N$2:$N$20129, 0)), ""), "")</f>
        <v/>
      </c>
      <c r="J946" s="6" t="str">
        <f>IFERROR(IF($N946 &lt;&gt; "#Na", INDEX(Degree_Information!$J$2:$J$20129, MATCH(Passout2023[[#This Row], [UNIVERSITY_DEGREE_PROGRAM_ID]], Degree_Information!$N$2:$N$20129, 0)), ""), "")</f>
        <v/>
      </c>
      <c r="K946" s="19"/>
      <c r="L946" s="20"/>
      <c r="M946" s="21"/>
      <c r="N946" s="21"/>
      <c r="O946" s="21"/>
      <c r="P946" s="22"/>
      <c r="Q946" s="21"/>
      <c r="R946" s="21"/>
      <c r="S946" s="20">
        <v>0</v>
      </c>
      <c r="T946" s="20">
        <v>0</v>
      </c>
      <c r="U946" s="23"/>
      <c r="V9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6" s="25"/>
      <c r="X946" s="26" t="str">
        <f>CONCATENATE(Passout2023[[#This Row], [Batch Start Semester]], "-", Passout2023[[#This Row], [Batch Start Year]], "-", Passout2023[[#This Row], [Degree Duration (year)]])</f>
        <v>--</v>
      </c>
      <c r="Y946" s="32"/>
      <c r="Z946" s="32"/>
      <c r="AA946" s="32"/>
      <c r="AB946" s="32"/>
      <c r="AC946" s="32"/>
      <c r="AD946" s="32"/>
      <c r="AE946" s="28">
        <f>COUNTA(Passout2023[[#This Row], [UNIVERSITY_DEGREE_PROGRAM_ID]:[(Graduated) Degree Awarded Female]])</f>
        <v>2</v>
      </c>
    </row>
    <row r="947" s="2" customFormat="1" ht="35.1" customHeight="1">
      <c r="A947" s="29" t="str">
        <f>IFERROR(IF($N947 &lt;&gt; "#Na", INDEX(Degree_Information!$A$2:$A$20129, MATCH(Passout2023[[#This Row], [UNIVERSITY_DEGREE_PROGRAM_ID]], Degree_Information!$N$2:$N$20129, 0)), ""), "")</f>
        <v/>
      </c>
      <c r="B947" s="29" t="str">
        <f>IFERROR(IF($N947 &lt;&gt; "#Na", INDEX(Degree_Information!$B$2:$B$20129, MATCH(Passout2023[[#This Row], [UNIVERSITY_DEGREE_PROGRAM_ID]], Degree_Information!$N$2:$N$20129, 0)), ""), "")</f>
        <v/>
      </c>
      <c r="C947" s="29" t="str">
        <f>IFERROR(IF($N947 &lt;&gt; "#Na", INDEX(Degree_Information!$E$2:$E$20129, MATCH(Passout2023[[#This Row], [UNIVERSITY_DEGREE_PROGRAM_ID]], Degree_Information!$N$2:$N$20129, 0)), ""), "")</f>
        <v/>
      </c>
      <c r="D947" s="29" t="str">
        <f>IFERROR(IF($N947 &lt;&gt; "#Na", INDEX(Degree_Information!$D$2:$D$20129, MATCH(Passout2023[[#This Row], [UNIVERSITY_DEGREE_PROGRAM_ID]], Degree_Information!$N$2:$N$20129, 0)), ""), "")</f>
        <v/>
      </c>
      <c r="E947" s="29" t="str">
        <f>IFERROR(IF($N947 &lt;&gt; "#Na", INDEX(Degree_Information!$F$2:$F$20129, MATCH(Passout2023[[#This Row], [UNIVERSITY_DEGREE_PROGRAM_ID]], Degree_Information!$N$2:$N$20129, 0)), ""), "")</f>
        <v/>
      </c>
      <c r="F947" s="29" t="str">
        <f>IFERROR(IF($N947 &lt;&gt; "#Na", INDEX(Degree_Information!$K$2:$K$20129, MATCH(Passout2023[[#This Row], [UNIVERSITY_DEGREE_PROGRAM_ID]], Degree_Information!$N$2:$N$20129, 0)), ""), "")</f>
        <v/>
      </c>
      <c r="G947" s="29" t="str">
        <f>IFERROR(IF($N947 &lt;&gt; "#Na", INDEX(Degree_Information!$G$2:$G$20129, MATCH(Passout2023[[#This Row], [UNIVERSITY_DEGREE_PROGRAM_ID]], Degree_Information!$N$2:$N$20129, 0)), ""), "")</f>
        <v/>
      </c>
      <c r="H947" s="29" t="str">
        <f>IFERROR(IF($N947 &lt;&gt; "#Na", INDEX(Degree_Information!$I$2:$I$20129, MATCH(Passout2023[[#This Row], [UNIVERSITY_DEGREE_PROGRAM_ID]], Degree_Information!$N$2:$N$20129, 0)), ""), "")</f>
        <v/>
      </c>
      <c r="I947" s="6" t="str">
        <f>IFERROR(IF($N947 &lt;&gt; "#Na", INDEX(Degree_Information!$H$2:$H$20129, MATCH(Passout2023[[#This Row], [UNIVERSITY_DEGREE_PROGRAM_ID]], Degree_Information!$N$2:$N$20129, 0)), ""), "")</f>
        <v/>
      </c>
      <c r="J947" s="6" t="str">
        <f>IFERROR(IF($N947 &lt;&gt; "#Na", INDEX(Degree_Information!$J$2:$J$20129, MATCH(Passout2023[[#This Row], [UNIVERSITY_DEGREE_PROGRAM_ID]], Degree_Information!$N$2:$N$20129, 0)), ""), "")</f>
        <v/>
      </c>
      <c r="K947" s="19"/>
      <c r="L947" s="20"/>
      <c r="M947" s="21"/>
      <c r="N947" s="21"/>
      <c r="O947" s="21"/>
      <c r="P947" s="22"/>
      <c r="Q947" s="21"/>
      <c r="R947" s="21"/>
      <c r="S947" s="20">
        <v>0</v>
      </c>
      <c r="T947" s="20">
        <v>0</v>
      </c>
      <c r="U947" s="23"/>
      <c r="V9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7" s="25"/>
      <c r="X947" s="26" t="str">
        <f>CONCATENATE(Passout2023[[#This Row], [Batch Start Semester]], "-", Passout2023[[#This Row], [Batch Start Year]], "-", Passout2023[[#This Row], [Degree Duration (year)]])</f>
        <v>--</v>
      </c>
      <c r="Y947" s="32"/>
      <c r="Z947" s="32"/>
      <c r="AA947" s="32"/>
      <c r="AB947" s="32"/>
      <c r="AC947" s="32"/>
      <c r="AD947" s="32"/>
      <c r="AE947" s="28">
        <f>COUNTA(Passout2023[[#This Row], [UNIVERSITY_DEGREE_PROGRAM_ID]:[(Graduated) Degree Awarded Female]])</f>
        <v>2</v>
      </c>
    </row>
    <row r="948" s="2" customFormat="1" ht="35.1" customHeight="1">
      <c r="A948" s="29" t="str">
        <f>IFERROR(IF($N948 &lt;&gt; "#Na", INDEX(Degree_Information!$A$2:$A$20129, MATCH(Passout2023[[#This Row], [UNIVERSITY_DEGREE_PROGRAM_ID]], Degree_Information!$N$2:$N$20129, 0)), ""), "")</f>
        <v/>
      </c>
      <c r="B948" s="29" t="str">
        <f>IFERROR(IF($N948 &lt;&gt; "#Na", INDEX(Degree_Information!$B$2:$B$20129, MATCH(Passout2023[[#This Row], [UNIVERSITY_DEGREE_PROGRAM_ID]], Degree_Information!$N$2:$N$20129, 0)), ""), "")</f>
        <v/>
      </c>
      <c r="C948" s="29" t="str">
        <f>IFERROR(IF($N948 &lt;&gt; "#Na", INDEX(Degree_Information!$E$2:$E$20129, MATCH(Passout2023[[#This Row], [UNIVERSITY_DEGREE_PROGRAM_ID]], Degree_Information!$N$2:$N$20129, 0)), ""), "")</f>
        <v/>
      </c>
      <c r="D948" s="29" t="str">
        <f>IFERROR(IF($N948 &lt;&gt; "#Na", INDEX(Degree_Information!$D$2:$D$20129, MATCH(Passout2023[[#This Row], [UNIVERSITY_DEGREE_PROGRAM_ID]], Degree_Information!$N$2:$N$20129, 0)), ""), "")</f>
        <v/>
      </c>
      <c r="E948" s="29" t="str">
        <f>IFERROR(IF($N948 &lt;&gt; "#Na", INDEX(Degree_Information!$F$2:$F$20129, MATCH(Passout2023[[#This Row], [UNIVERSITY_DEGREE_PROGRAM_ID]], Degree_Information!$N$2:$N$20129, 0)), ""), "")</f>
        <v/>
      </c>
      <c r="F948" s="29" t="str">
        <f>IFERROR(IF($N948 &lt;&gt; "#Na", INDEX(Degree_Information!$K$2:$K$20129, MATCH(Passout2023[[#This Row], [UNIVERSITY_DEGREE_PROGRAM_ID]], Degree_Information!$N$2:$N$20129, 0)), ""), "")</f>
        <v/>
      </c>
      <c r="G948" s="29" t="str">
        <f>IFERROR(IF($N948 &lt;&gt; "#Na", INDEX(Degree_Information!$G$2:$G$20129, MATCH(Passout2023[[#This Row], [UNIVERSITY_DEGREE_PROGRAM_ID]], Degree_Information!$N$2:$N$20129, 0)), ""), "")</f>
        <v/>
      </c>
      <c r="H948" s="29" t="str">
        <f>IFERROR(IF($N948 &lt;&gt; "#Na", INDEX(Degree_Information!$I$2:$I$20129, MATCH(Passout2023[[#This Row], [UNIVERSITY_DEGREE_PROGRAM_ID]], Degree_Information!$N$2:$N$20129, 0)), ""), "")</f>
        <v/>
      </c>
      <c r="I948" s="6" t="str">
        <f>IFERROR(IF($N948 &lt;&gt; "#Na", INDEX(Degree_Information!$H$2:$H$20129, MATCH(Passout2023[[#This Row], [UNIVERSITY_DEGREE_PROGRAM_ID]], Degree_Information!$N$2:$N$20129, 0)), ""), "")</f>
        <v/>
      </c>
      <c r="J948" s="6" t="str">
        <f>IFERROR(IF($N948 &lt;&gt; "#Na", INDEX(Degree_Information!$J$2:$J$20129, MATCH(Passout2023[[#This Row], [UNIVERSITY_DEGREE_PROGRAM_ID]], Degree_Information!$N$2:$N$20129, 0)), ""), "")</f>
        <v/>
      </c>
      <c r="K948" s="19"/>
      <c r="L948" s="20"/>
      <c r="M948" s="21"/>
      <c r="N948" s="21"/>
      <c r="O948" s="21"/>
      <c r="P948" s="22"/>
      <c r="Q948" s="21"/>
      <c r="R948" s="21"/>
      <c r="S948" s="20">
        <v>0</v>
      </c>
      <c r="T948" s="20">
        <v>0</v>
      </c>
      <c r="U948" s="23"/>
      <c r="V9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8" s="25"/>
      <c r="X948" s="26" t="str">
        <f>CONCATENATE(Passout2023[[#This Row], [Batch Start Semester]], "-", Passout2023[[#This Row], [Batch Start Year]], "-", Passout2023[[#This Row], [Degree Duration (year)]])</f>
        <v>--</v>
      </c>
      <c r="Y948" s="32"/>
      <c r="Z948" s="32"/>
      <c r="AA948" s="32"/>
      <c r="AB948" s="32"/>
      <c r="AC948" s="32"/>
      <c r="AD948" s="32"/>
      <c r="AE948" s="28">
        <f>COUNTA(Passout2023[[#This Row], [UNIVERSITY_DEGREE_PROGRAM_ID]:[(Graduated) Degree Awarded Female]])</f>
        <v>2</v>
      </c>
    </row>
    <row r="949" s="2" customFormat="1" ht="35.1" customHeight="1">
      <c r="A949" s="29" t="str">
        <f>IFERROR(IF($N949 &lt;&gt; "#Na", INDEX(Degree_Information!$A$2:$A$20129, MATCH(Passout2023[[#This Row], [UNIVERSITY_DEGREE_PROGRAM_ID]], Degree_Information!$N$2:$N$20129, 0)), ""), "")</f>
        <v/>
      </c>
      <c r="B949" s="29" t="str">
        <f>IFERROR(IF($N949 &lt;&gt; "#Na", INDEX(Degree_Information!$B$2:$B$20129, MATCH(Passout2023[[#This Row], [UNIVERSITY_DEGREE_PROGRAM_ID]], Degree_Information!$N$2:$N$20129, 0)), ""), "")</f>
        <v/>
      </c>
      <c r="C949" s="29" t="str">
        <f>IFERROR(IF($N949 &lt;&gt; "#Na", INDEX(Degree_Information!$E$2:$E$20129, MATCH(Passout2023[[#This Row], [UNIVERSITY_DEGREE_PROGRAM_ID]], Degree_Information!$N$2:$N$20129, 0)), ""), "")</f>
        <v/>
      </c>
      <c r="D949" s="29" t="str">
        <f>IFERROR(IF($N949 &lt;&gt; "#Na", INDEX(Degree_Information!$D$2:$D$20129, MATCH(Passout2023[[#This Row], [UNIVERSITY_DEGREE_PROGRAM_ID]], Degree_Information!$N$2:$N$20129, 0)), ""), "")</f>
        <v/>
      </c>
      <c r="E949" s="29" t="str">
        <f>IFERROR(IF($N949 &lt;&gt; "#Na", INDEX(Degree_Information!$F$2:$F$20129, MATCH(Passout2023[[#This Row], [UNIVERSITY_DEGREE_PROGRAM_ID]], Degree_Information!$N$2:$N$20129, 0)), ""), "")</f>
        <v/>
      </c>
      <c r="F949" s="29" t="str">
        <f>IFERROR(IF($N949 &lt;&gt; "#Na", INDEX(Degree_Information!$K$2:$K$20129, MATCH(Passout2023[[#This Row], [UNIVERSITY_DEGREE_PROGRAM_ID]], Degree_Information!$N$2:$N$20129, 0)), ""), "")</f>
        <v/>
      </c>
      <c r="G949" s="29" t="str">
        <f>IFERROR(IF($N949 &lt;&gt; "#Na", INDEX(Degree_Information!$G$2:$G$20129, MATCH(Passout2023[[#This Row], [UNIVERSITY_DEGREE_PROGRAM_ID]], Degree_Information!$N$2:$N$20129, 0)), ""), "")</f>
        <v/>
      </c>
      <c r="H949" s="29" t="str">
        <f>IFERROR(IF($N949 &lt;&gt; "#Na", INDEX(Degree_Information!$I$2:$I$20129, MATCH(Passout2023[[#This Row], [UNIVERSITY_DEGREE_PROGRAM_ID]], Degree_Information!$N$2:$N$20129, 0)), ""), "")</f>
        <v/>
      </c>
      <c r="I949" s="6" t="str">
        <f>IFERROR(IF($N949 &lt;&gt; "#Na", INDEX(Degree_Information!$H$2:$H$20129, MATCH(Passout2023[[#This Row], [UNIVERSITY_DEGREE_PROGRAM_ID]], Degree_Information!$N$2:$N$20129, 0)), ""), "")</f>
        <v/>
      </c>
      <c r="J949" s="6" t="str">
        <f>IFERROR(IF($N949 &lt;&gt; "#Na", INDEX(Degree_Information!$J$2:$J$20129, MATCH(Passout2023[[#This Row], [UNIVERSITY_DEGREE_PROGRAM_ID]], Degree_Information!$N$2:$N$20129, 0)), ""), "")</f>
        <v/>
      </c>
      <c r="K949" s="19"/>
      <c r="L949" s="20"/>
      <c r="M949" s="21"/>
      <c r="N949" s="21"/>
      <c r="O949" s="21"/>
      <c r="P949" s="22"/>
      <c r="Q949" s="21"/>
      <c r="R949" s="21"/>
      <c r="S949" s="20">
        <v>0</v>
      </c>
      <c r="T949" s="20">
        <v>0</v>
      </c>
      <c r="U949" s="23"/>
      <c r="V9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49" s="25"/>
      <c r="X949" s="26" t="str">
        <f>CONCATENATE(Passout2023[[#This Row], [Batch Start Semester]], "-", Passout2023[[#This Row], [Batch Start Year]], "-", Passout2023[[#This Row], [Degree Duration (year)]])</f>
        <v>--</v>
      </c>
      <c r="Y949" s="32"/>
      <c r="Z949" s="32"/>
      <c r="AA949" s="32"/>
      <c r="AB949" s="32"/>
      <c r="AC949" s="32"/>
      <c r="AD949" s="32"/>
      <c r="AE949" s="28">
        <f>COUNTA(Passout2023[[#This Row], [UNIVERSITY_DEGREE_PROGRAM_ID]:[(Graduated) Degree Awarded Female]])</f>
        <v>2</v>
      </c>
    </row>
    <row r="950" s="2" customFormat="1" ht="35.1" customHeight="1">
      <c r="A950" s="29" t="str">
        <f>IFERROR(IF($N950 &lt;&gt; "#Na", INDEX(Degree_Information!$A$2:$A$20129, MATCH(Passout2023[[#This Row], [UNIVERSITY_DEGREE_PROGRAM_ID]], Degree_Information!$N$2:$N$20129, 0)), ""), "")</f>
        <v/>
      </c>
      <c r="B950" s="29" t="str">
        <f>IFERROR(IF($N950 &lt;&gt; "#Na", INDEX(Degree_Information!$B$2:$B$20129, MATCH(Passout2023[[#This Row], [UNIVERSITY_DEGREE_PROGRAM_ID]], Degree_Information!$N$2:$N$20129, 0)), ""), "")</f>
        <v/>
      </c>
      <c r="C950" s="29" t="str">
        <f>IFERROR(IF($N950 &lt;&gt; "#Na", INDEX(Degree_Information!$E$2:$E$20129, MATCH(Passout2023[[#This Row], [UNIVERSITY_DEGREE_PROGRAM_ID]], Degree_Information!$N$2:$N$20129, 0)), ""), "")</f>
        <v/>
      </c>
      <c r="D950" s="29" t="str">
        <f>IFERROR(IF($N950 &lt;&gt; "#Na", INDEX(Degree_Information!$D$2:$D$20129, MATCH(Passout2023[[#This Row], [UNIVERSITY_DEGREE_PROGRAM_ID]], Degree_Information!$N$2:$N$20129, 0)), ""), "")</f>
        <v/>
      </c>
      <c r="E950" s="29" t="str">
        <f>IFERROR(IF($N950 &lt;&gt; "#Na", INDEX(Degree_Information!$F$2:$F$20129, MATCH(Passout2023[[#This Row], [UNIVERSITY_DEGREE_PROGRAM_ID]], Degree_Information!$N$2:$N$20129, 0)), ""), "")</f>
        <v/>
      </c>
      <c r="F950" s="29" t="str">
        <f>IFERROR(IF($N950 &lt;&gt; "#Na", INDEX(Degree_Information!$K$2:$K$20129, MATCH(Passout2023[[#This Row], [UNIVERSITY_DEGREE_PROGRAM_ID]], Degree_Information!$N$2:$N$20129, 0)), ""), "")</f>
        <v/>
      </c>
      <c r="G950" s="29" t="str">
        <f>IFERROR(IF($N950 &lt;&gt; "#Na", INDEX(Degree_Information!$G$2:$G$20129, MATCH(Passout2023[[#This Row], [UNIVERSITY_DEGREE_PROGRAM_ID]], Degree_Information!$N$2:$N$20129, 0)), ""), "")</f>
        <v/>
      </c>
      <c r="H950" s="29" t="str">
        <f>IFERROR(IF($N950 &lt;&gt; "#Na", INDEX(Degree_Information!$I$2:$I$20129, MATCH(Passout2023[[#This Row], [UNIVERSITY_DEGREE_PROGRAM_ID]], Degree_Information!$N$2:$N$20129, 0)), ""), "")</f>
        <v/>
      </c>
      <c r="I950" s="6" t="str">
        <f>IFERROR(IF($N950 &lt;&gt; "#Na", INDEX(Degree_Information!$H$2:$H$20129, MATCH(Passout2023[[#This Row], [UNIVERSITY_DEGREE_PROGRAM_ID]], Degree_Information!$N$2:$N$20129, 0)), ""), "")</f>
        <v/>
      </c>
      <c r="J950" s="6" t="str">
        <f>IFERROR(IF($N950 &lt;&gt; "#Na", INDEX(Degree_Information!$J$2:$J$20129, MATCH(Passout2023[[#This Row], [UNIVERSITY_DEGREE_PROGRAM_ID]], Degree_Information!$N$2:$N$20129, 0)), ""), "")</f>
        <v/>
      </c>
      <c r="K950" s="19"/>
      <c r="L950" s="20"/>
      <c r="M950" s="21"/>
      <c r="N950" s="21"/>
      <c r="O950" s="21"/>
      <c r="P950" s="22"/>
      <c r="Q950" s="21"/>
      <c r="R950" s="21"/>
      <c r="S950" s="20">
        <v>0</v>
      </c>
      <c r="T950" s="20">
        <v>0</v>
      </c>
      <c r="U950" s="23"/>
      <c r="V9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0" s="25"/>
      <c r="X950" s="26" t="str">
        <f>CONCATENATE(Passout2023[[#This Row], [Batch Start Semester]], "-", Passout2023[[#This Row], [Batch Start Year]], "-", Passout2023[[#This Row], [Degree Duration (year)]])</f>
        <v>--</v>
      </c>
      <c r="Y950" s="32"/>
      <c r="Z950" s="32"/>
      <c r="AA950" s="32"/>
      <c r="AB950" s="32"/>
      <c r="AC950" s="32"/>
      <c r="AD950" s="32"/>
      <c r="AE950" s="28">
        <f>COUNTA(Passout2023[[#This Row], [UNIVERSITY_DEGREE_PROGRAM_ID]:[(Graduated) Degree Awarded Female]])</f>
        <v>2</v>
      </c>
    </row>
    <row r="951" s="2" customFormat="1" ht="35.1" customHeight="1">
      <c r="A951" s="29" t="str">
        <f>IFERROR(IF($N951 &lt;&gt; "#Na", INDEX(Degree_Information!$A$2:$A$20129, MATCH(Passout2023[[#This Row], [UNIVERSITY_DEGREE_PROGRAM_ID]], Degree_Information!$N$2:$N$20129, 0)), ""), "")</f>
        <v/>
      </c>
      <c r="B951" s="29" t="str">
        <f>IFERROR(IF($N951 &lt;&gt; "#Na", INDEX(Degree_Information!$B$2:$B$20129, MATCH(Passout2023[[#This Row], [UNIVERSITY_DEGREE_PROGRAM_ID]], Degree_Information!$N$2:$N$20129, 0)), ""), "")</f>
        <v/>
      </c>
      <c r="C951" s="29" t="str">
        <f>IFERROR(IF($N951 &lt;&gt; "#Na", INDEX(Degree_Information!$E$2:$E$20129, MATCH(Passout2023[[#This Row], [UNIVERSITY_DEGREE_PROGRAM_ID]], Degree_Information!$N$2:$N$20129, 0)), ""), "")</f>
        <v/>
      </c>
      <c r="D951" s="29" t="str">
        <f>IFERROR(IF($N951 &lt;&gt; "#Na", INDEX(Degree_Information!$D$2:$D$20129, MATCH(Passout2023[[#This Row], [UNIVERSITY_DEGREE_PROGRAM_ID]], Degree_Information!$N$2:$N$20129, 0)), ""), "")</f>
        <v/>
      </c>
      <c r="E951" s="29" t="str">
        <f>IFERROR(IF($N951 &lt;&gt; "#Na", INDEX(Degree_Information!$F$2:$F$20129, MATCH(Passout2023[[#This Row], [UNIVERSITY_DEGREE_PROGRAM_ID]], Degree_Information!$N$2:$N$20129, 0)), ""), "")</f>
        <v/>
      </c>
      <c r="F951" s="29" t="str">
        <f>IFERROR(IF($N951 &lt;&gt; "#Na", INDEX(Degree_Information!$K$2:$K$20129, MATCH(Passout2023[[#This Row], [UNIVERSITY_DEGREE_PROGRAM_ID]], Degree_Information!$N$2:$N$20129, 0)), ""), "")</f>
        <v/>
      </c>
      <c r="G951" s="29" t="str">
        <f>IFERROR(IF($N951 &lt;&gt; "#Na", INDEX(Degree_Information!$G$2:$G$20129, MATCH(Passout2023[[#This Row], [UNIVERSITY_DEGREE_PROGRAM_ID]], Degree_Information!$N$2:$N$20129, 0)), ""), "")</f>
        <v/>
      </c>
      <c r="H951" s="29" t="str">
        <f>IFERROR(IF($N951 &lt;&gt; "#Na", INDEX(Degree_Information!$I$2:$I$20129, MATCH(Passout2023[[#This Row], [UNIVERSITY_DEGREE_PROGRAM_ID]], Degree_Information!$N$2:$N$20129, 0)), ""), "")</f>
        <v/>
      </c>
      <c r="I951" s="6" t="str">
        <f>IFERROR(IF($N951 &lt;&gt; "#Na", INDEX(Degree_Information!$H$2:$H$20129, MATCH(Passout2023[[#This Row], [UNIVERSITY_DEGREE_PROGRAM_ID]], Degree_Information!$N$2:$N$20129, 0)), ""), "")</f>
        <v/>
      </c>
      <c r="J951" s="6" t="str">
        <f>IFERROR(IF($N951 &lt;&gt; "#Na", INDEX(Degree_Information!$J$2:$J$20129, MATCH(Passout2023[[#This Row], [UNIVERSITY_DEGREE_PROGRAM_ID]], Degree_Information!$N$2:$N$20129, 0)), ""), "")</f>
        <v/>
      </c>
      <c r="K951" s="19"/>
      <c r="L951" s="20"/>
      <c r="M951" s="21"/>
      <c r="N951" s="21"/>
      <c r="O951" s="21"/>
      <c r="P951" s="22"/>
      <c r="Q951" s="21"/>
      <c r="R951" s="21"/>
      <c r="S951" s="20">
        <v>0</v>
      </c>
      <c r="T951" s="20">
        <v>0</v>
      </c>
      <c r="U951" s="23"/>
      <c r="V9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1" s="25"/>
      <c r="X951" s="26" t="str">
        <f>CONCATENATE(Passout2023[[#This Row], [Batch Start Semester]], "-", Passout2023[[#This Row], [Batch Start Year]], "-", Passout2023[[#This Row], [Degree Duration (year)]])</f>
        <v>--</v>
      </c>
      <c r="Y951" s="32"/>
      <c r="Z951" s="32"/>
      <c r="AA951" s="32"/>
      <c r="AB951" s="32"/>
      <c r="AC951" s="32"/>
      <c r="AD951" s="32"/>
      <c r="AE951" s="28">
        <f>COUNTA(Passout2023[[#This Row], [UNIVERSITY_DEGREE_PROGRAM_ID]:[(Graduated) Degree Awarded Female]])</f>
        <v>2</v>
      </c>
    </row>
    <row r="952" s="2" customFormat="1" ht="35.1" customHeight="1">
      <c r="A952" s="29" t="str">
        <f>IFERROR(IF($N952 &lt;&gt; "#Na", INDEX(Degree_Information!$A$2:$A$20129, MATCH(Passout2023[[#This Row], [UNIVERSITY_DEGREE_PROGRAM_ID]], Degree_Information!$N$2:$N$20129, 0)), ""), "")</f>
        <v/>
      </c>
      <c r="B952" s="29" t="str">
        <f>IFERROR(IF($N952 &lt;&gt; "#Na", INDEX(Degree_Information!$B$2:$B$20129, MATCH(Passout2023[[#This Row], [UNIVERSITY_DEGREE_PROGRAM_ID]], Degree_Information!$N$2:$N$20129, 0)), ""), "")</f>
        <v/>
      </c>
      <c r="C952" s="29" t="str">
        <f>IFERROR(IF($N952 &lt;&gt; "#Na", INDEX(Degree_Information!$E$2:$E$20129, MATCH(Passout2023[[#This Row], [UNIVERSITY_DEGREE_PROGRAM_ID]], Degree_Information!$N$2:$N$20129, 0)), ""), "")</f>
        <v/>
      </c>
      <c r="D952" s="29" t="str">
        <f>IFERROR(IF($N952 &lt;&gt; "#Na", INDEX(Degree_Information!$D$2:$D$20129, MATCH(Passout2023[[#This Row], [UNIVERSITY_DEGREE_PROGRAM_ID]], Degree_Information!$N$2:$N$20129, 0)), ""), "")</f>
        <v/>
      </c>
      <c r="E952" s="29" t="str">
        <f>IFERROR(IF($N952 &lt;&gt; "#Na", INDEX(Degree_Information!$F$2:$F$20129, MATCH(Passout2023[[#This Row], [UNIVERSITY_DEGREE_PROGRAM_ID]], Degree_Information!$N$2:$N$20129, 0)), ""), "")</f>
        <v/>
      </c>
      <c r="F952" s="29" t="str">
        <f>IFERROR(IF($N952 &lt;&gt; "#Na", INDEX(Degree_Information!$K$2:$K$20129, MATCH(Passout2023[[#This Row], [UNIVERSITY_DEGREE_PROGRAM_ID]], Degree_Information!$N$2:$N$20129, 0)), ""), "")</f>
        <v/>
      </c>
      <c r="G952" s="29" t="str">
        <f>IFERROR(IF($N952 &lt;&gt; "#Na", INDEX(Degree_Information!$G$2:$G$20129, MATCH(Passout2023[[#This Row], [UNIVERSITY_DEGREE_PROGRAM_ID]], Degree_Information!$N$2:$N$20129, 0)), ""), "")</f>
        <v/>
      </c>
      <c r="H952" s="29" t="str">
        <f>IFERROR(IF($N952 &lt;&gt; "#Na", INDEX(Degree_Information!$I$2:$I$20129, MATCH(Passout2023[[#This Row], [UNIVERSITY_DEGREE_PROGRAM_ID]], Degree_Information!$N$2:$N$20129, 0)), ""), "")</f>
        <v/>
      </c>
      <c r="I952" s="6" t="str">
        <f>IFERROR(IF($N952 &lt;&gt; "#Na", INDEX(Degree_Information!$H$2:$H$20129, MATCH(Passout2023[[#This Row], [UNIVERSITY_DEGREE_PROGRAM_ID]], Degree_Information!$N$2:$N$20129, 0)), ""), "")</f>
        <v/>
      </c>
      <c r="J952" s="6" t="str">
        <f>IFERROR(IF($N952 &lt;&gt; "#Na", INDEX(Degree_Information!$J$2:$J$20129, MATCH(Passout2023[[#This Row], [UNIVERSITY_DEGREE_PROGRAM_ID]], Degree_Information!$N$2:$N$20129, 0)), ""), "")</f>
        <v/>
      </c>
      <c r="K952" s="19"/>
      <c r="L952" s="20"/>
      <c r="M952" s="21"/>
      <c r="N952" s="21"/>
      <c r="O952" s="21"/>
      <c r="P952" s="22"/>
      <c r="Q952" s="21"/>
      <c r="R952" s="21"/>
      <c r="S952" s="20">
        <v>0</v>
      </c>
      <c r="T952" s="20">
        <v>0</v>
      </c>
      <c r="U952" s="23"/>
      <c r="V9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2" s="25"/>
      <c r="X952" s="26" t="str">
        <f>CONCATENATE(Passout2023[[#This Row], [Batch Start Semester]], "-", Passout2023[[#This Row], [Batch Start Year]], "-", Passout2023[[#This Row], [Degree Duration (year)]])</f>
        <v>--</v>
      </c>
      <c r="Y952" s="32"/>
      <c r="Z952" s="32"/>
      <c r="AA952" s="32"/>
      <c r="AB952" s="32"/>
      <c r="AC952" s="32"/>
      <c r="AD952" s="32"/>
      <c r="AE952" s="28">
        <f>COUNTA(Passout2023[[#This Row], [UNIVERSITY_DEGREE_PROGRAM_ID]:[(Graduated) Degree Awarded Female]])</f>
        <v>2</v>
      </c>
    </row>
    <row r="953" s="2" customFormat="1" ht="35.1" customHeight="1">
      <c r="A953" s="29" t="str">
        <f>IFERROR(IF($N953 &lt;&gt; "#Na", INDEX(Degree_Information!$A$2:$A$20129, MATCH(Passout2023[[#This Row], [UNIVERSITY_DEGREE_PROGRAM_ID]], Degree_Information!$N$2:$N$20129, 0)), ""), "")</f>
        <v/>
      </c>
      <c r="B953" s="29" t="str">
        <f>IFERROR(IF($N953 &lt;&gt; "#Na", INDEX(Degree_Information!$B$2:$B$20129, MATCH(Passout2023[[#This Row], [UNIVERSITY_DEGREE_PROGRAM_ID]], Degree_Information!$N$2:$N$20129, 0)), ""), "")</f>
        <v/>
      </c>
      <c r="C953" s="29" t="str">
        <f>IFERROR(IF($N953 &lt;&gt; "#Na", INDEX(Degree_Information!$E$2:$E$20129, MATCH(Passout2023[[#This Row], [UNIVERSITY_DEGREE_PROGRAM_ID]], Degree_Information!$N$2:$N$20129, 0)), ""), "")</f>
        <v/>
      </c>
      <c r="D953" s="29" t="str">
        <f>IFERROR(IF($N953 &lt;&gt; "#Na", INDEX(Degree_Information!$D$2:$D$20129, MATCH(Passout2023[[#This Row], [UNIVERSITY_DEGREE_PROGRAM_ID]], Degree_Information!$N$2:$N$20129, 0)), ""), "")</f>
        <v/>
      </c>
      <c r="E953" s="29" t="str">
        <f>IFERROR(IF($N953 &lt;&gt; "#Na", INDEX(Degree_Information!$F$2:$F$20129, MATCH(Passout2023[[#This Row], [UNIVERSITY_DEGREE_PROGRAM_ID]], Degree_Information!$N$2:$N$20129, 0)), ""), "")</f>
        <v/>
      </c>
      <c r="F953" s="29" t="str">
        <f>IFERROR(IF($N953 &lt;&gt; "#Na", INDEX(Degree_Information!$K$2:$K$20129, MATCH(Passout2023[[#This Row], [UNIVERSITY_DEGREE_PROGRAM_ID]], Degree_Information!$N$2:$N$20129, 0)), ""), "")</f>
        <v/>
      </c>
      <c r="G953" s="29" t="str">
        <f>IFERROR(IF($N953 &lt;&gt; "#Na", INDEX(Degree_Information!$G$2:$G$20129, MATCH(Passout2023[[#This Row], [UNIVERSITY_DEGREE_PROGRAM_ID]], Degree_Information!$N$2:$N$20129, 0)), ""), "")</f>
        <v/>
      </c>
      <c r="H953" s="29" t="str">
        <f>IFERROR(IF($N953 &lt;&gt; "#Na", INDEX(Degree_Information!$I$2:$I$20129, MATCH(Passout2023[[#This Row], [UNIVERSITY_DEGREE_PROGRAM_ID]], Degree_Information!$N$2:$N$20129, 0)), ""), "")</f>
        <v/>
      </c>
      <c r="I953" s="6" t="str">
        <f>IFERROR(IF($N953 &lt;&gt; "#Na", INDEX(Degree_Information!$H$2:$H$20129, MATCH(Passout2023[[#This Row], [UNIVERSITY_DEGREE_PROGRAM_ID]], Degree_Information!$N$2:$N$20129, 0)), ""), "")</f>
        <v/>
      </c>
      <c r="J953" s="6" t="str">
        <f>IFERROR(IF($N953 &lt;&gt; "#Na", INDEX(Degree_Information!$J$2:$J$20129, MATCH(Passout2023[[#This Row], [UNIVERSITY_DEGREE_PROGRAM_ID]], Degree_Information!$N$2:$N$20129, 0)), ""), "")</f>
        <v/>
      </c>
      <c r="K953" s="19"/>
      <c r="L953" s="20"/>
      <c r="M953" s="21"/>
      <c r="N953" s="21"/>
      <c r="O953" s="21"/>
      <c r="P953" s="22"/>
      <c r="Q953" s="21"/>
      <c r="R953" s="21"/>
      <c r="S953" s="20">
        <v>0</v>
      </c>
      <c r="T953" s="20">
        <v>0</v>
      </c>
      <c r="U953" s="23"/>
      <c r="V9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3" s="25"/>
      <c r="X953" s="26" t="str">
        <f>CONCATENATE(Passout2023[[#This Row], [Batch Start Semester]], "-", Passout2023[[#This Row], [Batch Start Year]], "-", Passout2023[[#This Row], [Degree Duration (year)]])</f>
        <v>--</v>
      </c>
      <c r="Y953" s="32"/>
      <c r="Z953" s="32"/>
      <c r="AA953" s="32"/>
      <c r="AB953" s="32"/>
      <c r="AC953" s="32"/>
      <c r="AD953" s="32"/>
      <c r="AE953" s="28">
        <f>COUNTA(Passout2023[[#This Row], [UNIVERSITY_DEGREE_PROGRAM_ID]:[(Graduated) Degree Awarded Female]])</f>
        <v>2</v>
      </c>
    </row>
    <row r="954" s="2" customFormat="1" ht="35.1" customHeight="1">
      <c r="A954" s="29" t="str">
        <f>IFERROR(IF($N954 &lt;&gt; "#Na", INDEX(Degree_Information!$A$2:$A$20129, MATCH(Passout2023[[#This Row], [UNIVERSITY_DEGREE_PROGRAM_ID]], Degree_Information!$N$2:$N$20129, 0)), ""), "")</f>
        <v/>
      </c>
      <c r="B954" s="29" t="str">
        <f>IFERROR(IF($N954 &lt;&gt; "#Na", INDEX(Degree_Information!$B$2:$B$20129, MATCH(Passout2023[[#This Row], [UNIVERSITY_DEGREE_PROGRAM_ID]], Degree_Information!$N$2:$N$20129, 0)), ""), "")</f>
        <v/>
      </c>
      <c r="C954" s="29" t="str">
        <f>IFERROR(IF($N954 &lt;&gt; "#Na", INDEX(Degree_Information!$E$2:$E$20129, MATCH(Passout2023[[#This Row], [UNIVERSITY_DEGREE_PROGRAM_ID]], Degree_Information!$N$2:$N$20129, 0)), ""), "")</f>
        <v/>
      </c>
      <c r="D954" s="29" t="str">
        <f>IFERROR(IF($N954 &lt;&gt; "#Na", INDEX(Degree_Information!$D$2:$D$20129, MATCH(Passout2023[[#This Row], [UNIVERSITY_DEGREE_PROGRAM_ID]], Degree_Information!$N$2:$N$20129, 0)), ""), "")</f>
        <v/>
      </c>
      <c r="E954" s="29" t="str">
        <f>IFERROR(IF($N954 &lt;&gt; "#Na", INDEX(Degree_Information!$F$2:$F$20129, MATCH(Passout2023[[#This Row], [UNIVERSITY_DEGREE_PROGRAM_ID]], Degree_Information!$N$2:$N$20129, 0)), ""), "")</f>
        <v/>
      </c>
      <c r="F954" s="29" t="str">
        <f>IFERROR(IF($N954 &lt;&gt; "#Na", INDEX(Degree_Information!$K$2:$K$20129, MATCH(Passout2023[[#This Row], [UNIVERSITY_DEGREE_PROGRAM_ID]], Degree_Information!$N$2:$N$20129, 0)), ""), "")</f>
        <v/>
      </c>
      <c r="G954" s="29" t="str">
        <f>IFERROR(IF($N954 &lt;&gt; "#Na", INDEX(Degree_Information!$G$2:$G$20129, MATCH(Passout2023[[#This Row], [UNIVERSITY_DEGREE_PROGRAM_ID]], Degree_Information!$N$2:$N$20129, 0)), ""), "")</f>
        <v/>
      </c>
      <c r="H954" s="29" t="str">
        <f>IFERROR(IF($N954 &lt;&gt; "#Na", INDEX(Degree_Information!$I$2:$I$20129, MATCH(Passout2023[[#This Row], [UNIVERSITY_DEGREE_PROGRAM_ID]], Degree_Information!$N$2:$N$20129, 0)), ""), "")</f>
        <v/>
      </c>
      <c r="I954" s="6" t="str">
        <f>IFERROR(IF($N954 &lt;&gt; "#Na", INDEX(Degree_Information!$H$2:$H$20129, MATCH(Passout2023[[#This Row], [UNIVERSITY_DEGREE_PROGRAM_ID]], Degree_Information!$N$2:$N$20129, 0)), ""), "")</f>
        <v/>
      </c>
      <c r="J954" s="6" t="str">
        <f>IFERROR(IF($N954 &lt;&gt; "#Na", INDEX(Degree_Information!$J$2:$J$20129, MATCH(Passout2023[[#This Row], [UNIVERSITY_DEGREE_PROGRAM_ID]], Degree_Information!$N$2:$N$20129, 0)), ""), "")</f>
        <v/>
      </c>
      <c r="K954" s="19"/>
      <c r="L954" s="20"/>
      <c r="M954" s="21"/>
      <c r="N954" s="21"/>
      <c r="O954" s="21"/>
      <c r="P954" s="22"/>
      <c r="Q954" s="21"/>
      <c r="R954" s="21"/>
      <c r="S954" s="20">
        <v>0</v>
      </c>
      <c r="T954" s="20">
        <v>0</v>
      </c>
      <c r="U954" s="23"/>
      <c r="V9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4" s="25"/>
      <c r="X954" s="26" t="str">
        <f>CONCATENATE(Passout2023[[#This Row], [Batch Start Semester]], "-", Passout2023[[#This Row], [Batch Start Year]], "-", Passout2023[[#This Row], [Degree Duration (year)]])</f>
        <v>--</v>
      </c>
      <c r="Y954" s="32"/>
      <c r="Z954" s="32"/>
      <c r="AA954" s="32"/>
      <c r="AB954" s="32"/>
      <c r="AC954" s="32"/>
      <c r="AD954" s="32"/>
      <c r="AE954" s="28">
        <f>COUNTA(Passout2023[[#This Row], [UNIVERSITY_DEGREE_PROGRAM_ID]:[(Graduated) Degree Awarded Female]])</f>
        <v>2</v>
      </c>
    </row>
    <row r="955" s="2" customFormat="1" ht="35.1" customHeight="1">
      <c r="A955" s="29" t="str">
        <f>IFERROR(IF($N955 &lt;&gt; "#Na", INDEX(Degree_Information!$A$2:$A$20129, MATCH(Passout2023[[#This Row], [UNIVERSITY_DEGREE_PROGRAM_ID]], Degree_Information!$N$2:$N$20129, 0)), ""), "")</f>
        <v/>
      </c>
      <c r="B955" s="29" t="str">
        <f>IFERROR(IF($N955 &lt;&gt; "#Na", INDEX(Degree_Information!$B$2:$B$20129, MATCH(Passout2023[[#This Row], [UNIVERSITY_DEGREE_PROGRAM_ID]], Degree_Information!$N$2:$N$20129, 0)), ""), "")</f>
        <v/>
      </c>
      <c r="C955" s="29" t="str">
        <f>IFERROR(IF($N955 &lt;&gt; "#Na", INDEX(Degree_Information!$E$2:$E$20129, MATCH(Passout2023[[#This Row], [UNIVERSITY_DEGREE_PROGRAM_ID]], Degree_Information!$N$2:$N$20129, 0)), ""), "")</f>
        <v/>
      </c>
      <c r="D955" s="29" t="str">
        <f>IFERROR(IF($N955 &lt;&gt; "#Na", INDEX(Degree_Information!$D$2:$D$20129, MATCH(Passout2023[[#This Row], [UNIVERSITY_DEGREE_PROGRAM_ID]], Degree_Information!$N$2:$N$20129, 0)), ""), "")</f>
        <v/>
      </c>
      <c r="E955" s="29" t="str">
        <f>IFERROR(IF($N955 &lt;&gt; "#Na", INDEX(Degree_Information!$F$2:$F$20129, MATCH(Passout2023[[#This Row], [UNIVERSITY_DEGREE_PROGRAM_ID]], Degree_Information!$N$2:$N$20129, 0)), ""), "")</f>
        <v/>
      </c>
      <c r="F955" s="29" t="str">
        <f>IFERROR(IF($N955 &lt;&gt; "#Na", INDEX(Degree_Information!$K$2:$K$20129, MATCH(Passout2023[[#This Row], [UNIVERSITY_DEGREE_PROGRAM_ID]], Degree_Information!$N$2:$N$20129, 0)), ""), "")</f>
        <v/>
      </c>
      <c r="G955" s="29" t="str">
        <f>IFERROR(IF($N955 &lt;&gt; "#Na", INDEX(Degree_Information!$G$2:$G$20129, MATCH(Passout2023[[#This Row], [UNIVERSITY_DEGREE_PROGRAM_ID]], Degree_Information!$N$2:$N$20129, 0)), ""), "")</f>
        <v/>
      </c>
      <c r="H955" s="29" t="str">
        <f>IFERROR(IF($N955 &lt;&gt; "#Na", INDEX(Degree_Information!$I$2:$I$20129, MATCH(Passout2023[[#This Row], [UNIVERSITY_DEGREE_PROGRAM_ID]], Degree_Information!$N$2:$N$20129, 0)), ""), "")</f>
        <v/>
      </c>
      <c r="I955" s="6" t="str">
        <f>IFERROR(IF($N955 &lt;&gt; "#Na", INDEX(Degree_Information!$H$2:$H$20129, MATCH(Passout2023[[#This Row], [UNIVERSITY_DEGREE_PROGRAM_ID]], Degree_Information!$N$2:$N$20129, 0)), ""), "")</f>
        <v/>
      </c>
      <c r="J955" s="6" t="str">
        <f>IFERROR(IF($N955 &lt;&gt; "#Na", INDEX(Degree_Information!$J$2:$J$20129, MATCH(Passout2023[[#This Row], [UNIVERSITY_DEGREE_PROGRAM_ID]], Degree_Information!$N$2:$N$20129, 0)), ""), "")</f>
        <v/>
      </c>
      <c r="K955" s="19"/>
      <c r="L955" s="20"/>
      <c r="M955" s="21"/>
      <c r="N955" s="21"/>
      <c r="O955" s="21"/>
      <c r="P955" s="22"/>
      <c r="Q955" s="21"/>
      <c r="R955" s="21"/>
      <c r="S955" s="20">
        <v>0</v>
      </c>
      <c r="T955" s="20">
        <v>0</v>
      </c>
      <c r="U955" s="23"/>
      <c r="V9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5" s="25"/>
      <c r="X955" s="26" t="str">
        <f>CONCATENATE(Passout2023[[#This Row], [Batch Start Semester]], "-", Passout2023[[#This Row], [Batch Start Year]], "-", Passout2023[[#This Row], [Degree Duration (year)]])</f>
        <v>--</v>
      </c>
      <c r="Y955" s="32"/>
      <c r="Z955" s="32"/>
      <c r="AA955" s="32"/>
      <c r="AB955" s="32"/>
      <c r="AC955" s="32"/>
      <c r="AD955" s="32"/>
      <c r="AE955" s="28">
        <f>COUNTA(Passout2023[[#This Row], [UNIVERSITY_DEGREE_PROGRAM_ID]:[(Graduated) Degree Awarded Female]])</f>
        <v>2</v>
      </c>
    </row>
    <row r="956" s="2" customFormat="1" ht="35.1" customHeight="1">
      <c r="A956" s="29" t="str">
        <f>IFERROR(IF($N956 &lt;&gt; "#Na", INDEX(Degree_Information!$A$2:$A$20129, MATCH(Passout2023[[#This Row], [UNIVERSITY_DEGREE_PROGRAM_ID]], Degree_Information!$N$2:$N$20129, 0)), ""), "")</f>
        <v/>
      </c>
      <c r="B956" s="29" t="str">
        <f>IFERROR(IF($N956 &lt;&gt; "#Na", INDEX(Degree_Information!$B$2:$B$20129, MATCH(Passout2023[[#This Row], [UNIVERSITY_DEGREE_PROGRAM_ID]], Degree_Information!$N$2:$N$20129, 0)), ""), "")</f>
        <v/>
      </c>
      <c r="C956" s="29" t="str">
        <f>IFERROR(IF($N956 &lt;&gt; "#Na", INDEX(Degree_Information!$E$2:$E$20129, MATCH(Passout2023[[#This Row], [UNIVERSITY_DEGREE_PROGRAM_ID]], Degree_Information!$N$2:$N$20129, 0)), ""), "")</f>
        <v/>
      </c>
      <c r="D956" s="29" t="str">
        <f>IFERROR(IF($N956 &lt;&gt; "#Na", INDEX(Degree_Information!$D$2:$D$20129, MATCH(Passout2023[[#This Row], [UNIVERSITY_DEGREE_PROGRAM_ID]], Degree_Information!$N$2:$N$20129, 0)), ""), "")</f>
        <v/>
      </c>
      <c r="E956" s="29" t="str">
        <f>IFERROR(IF($N956 &lt;&gt; "#Na", INDEX(Degree_Information!$F$2:$F$20129, MATCH(Passout2023[[#This Row], [UNIVERSITY_DEGREE_PROGRAM_ID]], Degree_Information!$N$2:$N$20129, 0)), ""), "")</f>
        <v/>
      </c>
      <c r="F956" s="29" t="str">
        <f>IFERROR(IF($N956 &lt;&gt; "#Na", INDEX(Degree_Information!$K$2:$K$20129, MATCH(Passout2023[[#This Row], [UNIVERSITY_DEGREE_PROGRAM_ID]], Degree_Information!$N$2:$N$20129, 0)), ""), "")</f>
        <v/>
      </c>
      <c r="G956" s="29" t="str">
        <f>IFERROR(IF($N956 &lt;&gt; "#Na", INDEX(Degree_Information!$G$2:$G$20129, MATCH(Passout2023[[#This Row], [UNIVERSITY_DEGREE_PROGRAM_ID]], Degree_Information!$N$2:$N$20129, 0)), ""), "")</f>
        <v/>
      </c>
      <c r="H956" s="29" t="str">
        <f>IFERROR(IF($N956 &lt;&gt; "#Na", INDEX(Degree_Information!$I$2:$I$20129, MATCH(Passout2023[[#This Row], [UNIVERSITY_DEGREE_PROGRAM_ID]], Degree_Information!$N$2:$N$20129, 0)), ""), "")</f>
        <v/>
      </c>
      <c r="I956" s="6" t="str">
        <f>IFERROR(IF($N956 &lt;&gt; "#Na", INDEX(Degree_Information!$H$2:$H$20129, MATCH(Passout2023[[#This Row], [UNIVERSITY_DEGREE_PROGRAM_ID]], Degree_Information!$N$2:$N$20129, 0)), ""), "")</f>
        <v/>
      </c>
      <c r="J956" s="6" t="str">
        <f>IFERROR(IF($N956 &lt;&gt; "#Na", INDEX(Degree_Information!$J$2:$J$20129, MATCH(Passout2023[[#This Row], [UNIVERSITY_DEGREE_PROGRAM_ID]], Degree_Information!$N$2:$N$20129, 0)), ""), "")</f>
        <v/>
      </c>
      <c r="K956" s="19"/>
      <c r="L956" s="20"/>
      <c r="M956" s="21"/>
      <c r="N956" s="21"/>
      <c r="O956" s="21"/>
      <c r="P956" s="22"/>
      <c r="Q956" s="21"/>
      <c r="R956" s="21"/>
      <c r="S956" s="20">
        <v>0</v>
      </c>
      <c r="T956" s="20">
        <v>0</v>
      </c>
      <c r="U956" s="23"/>
      <c r="V9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6" s="25"/>
      <c r="X956" s="26" t="str">
        <f>CONCATENATE(Passout2023[[#This Row], [Batch Start Semester]], "-", Passout2023[[#This Row], [Batch Start Year]], "-", Passout2023[[#This Row], [Degree Duration (year)]])</f>
        <v>--</v>
      </c>
      <c r="Y956" s="32"/>
      <c r="Z956" s="32"/>
      <c r="AA956" s="32"/>
      <c r="AB956" s="32"/>
      <c r="AC956" s="32"/>
      <c r="AD956" s="32"/>
      <c r="AE956" s="28">
        <f>COUNTA(Passout2023[[#This Row], [UNIVERSITY_DEGREE_PROGRAM_ID]:[(Graduated) Degree Awarded Female]])</f>
        <v>2</v>
      </c>
    </row>
    <row r="957" s="2" customFormat="1" ht="35.1" customHeight="1">
      <c r="A957" s="29" t="str">
        <f>IFERROR(IF($N957 &lt;&gt; "#Na", INDEX(Degree_Information!$A$2:$A$20129, MATCH(Passout2023[[#This Row], [UNIVERSITY_DEGREE_PROGRAM_ID]], Degree_Information!$N$2:$N$20129, 0)), ""), "")</f>
        <v/>
      </c>
      <c r="B957" s="29" t="str">
        <f>IFERROR(IF($N957 &lt;&gt; "#Na", INDEX(Degree_Information!$B$2:$B$20129, MATCH(Passout2023[[#This Row], [UNIVERSITY_DEGREE_PROGRAM_ID]], Degree_Information!$N$2:$N$20129, 0)), ""), "")</f>
        <v/>
      </c>
      <c r="C957" s="29" t="str">
        <f>IFERROR(IF($N957 &lt;&gt; "#Na", INDEX(Degree_Information!$E$2:$E$20129, MATCH(Passout2023[[#This Row], [UNIVERSITY_DEGREE_PROGRAM_ID]], Degree_Information!$N$2:$N$20129, 0)), ""), "")</f>
        <v/>
      </c>
      <c r="D957" s="29" t="str">
        <f>IFERROR(IF($N957 &lt;&gt; "#Na", INDEX(Degree_Information!$D$2:$D$20129, MATCH(Passout2023[[#This Row], [UNIVERSITY_DEGREE_PROGRAM_ID]], Degree_Information!$N$2:$N$20129, 0)), ""), "")</f>
        <v/>
      </c>
      <c r="E957" s="29" t="str">
        <f>IFERROR(IF($N957 &lt;&gt; "#Na", INDEX(Degree_Information!$F$2:$F$20129, MATCH(Passout2023[[#This Row], [UNIVERSITY_DEGREE_PROGRAM_ID]], Degree_Information!$N$2:$N$20129, 0)), ""), "")</f>
        <v/>
      </c>
      <c r="F957" s="29" t="str">
        <f>IFERROR(IF($N957 &lt;&gt; "#Na", INDEX(Degree_Information!$K$2:$K$20129, MATCH(Passout2023[[#This Row], [UNIVERSITY_DEGREE_PROGRAM_ID]], Degree_Information!$N$2:$N$20129, 0)), ""), "")</f>
        <v/>
      </c>
      <c r="G957" s="29" t="str">
        <f>IFERROR(IF($N957 &lt;&gt; "#Na", INDEX(Degree_Information!$G$2:$G$20129, MATCH(Passout2023[[#This Row], [UNIVERSITY_DEGREE_PROGRAM_ID]], Degree_Information!$N$2:$N$20129, 0)), ""), "")</f>
        <v/>
      </c>
      <c r="H957" s="29" t="str">
        <f>IFERROR(IF($N957 &lt;&gt; "#Na", INDEX(Degree_Information!$I$2:$I$20129, MATCH(Passout2023[[#This Row], [UNIVERSITY_DEGREE_PROGRAM_ID]], Degree_Information!$N$2:$N$20129, 0)), ""), "")</f>
        <v/>
      </c>
      <c r="I957" s="6" t="str">
        <f>IFERROR(IF($N957 &lt;&gt; "#Na", INDEX(Degree_Information!$H$2:$H$20129, MATCH(Passout2023[[#This Row], [UNIVERSITY_DEGREE_PROGRAM_ID]], Degree_Information!$N$2:$N$20129, 0)), ""), "")</f>
        <v/>
      </c>
      <c r="J957" s="6" t="str">
        <f>IFERROR(IF($N957 &lt;&gt; "#Na", INDEX(Degree_Information!$J$2:$J$20129, MATCH(Passout2023[[#This Row], [UNIVERSITY_DEGREE_PROGRAM_ID]], Degree_Information!$N$2:$N$20129, 0)), ""), "")</f>
        <v/>
      </c>
      <c r="K957" s="19"/>
      <c r="L957" s="20"/>
      <c r="M957" s="21"/>
      <c r="N957" s="21"/>
      <c r="O957" s="21"/>
      <c r="P957" s="22"/>
      <c r="Q957" s="21"/>
      <c r="R957" s="21"/>
      <c r="S957" s="20">
        <v>0</v>
      </c>
      <c r="T957" s="20">
        <v>0</v>
      </c>
      <c r="U957" s="23"/>
      <c r="V9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7" s="25"/>
      <c r="X957" s="26" t="str">
        <f>CONCATENATE(Passout2023[[#This Row], [Batch Start Semester]], "-", Passout2023[[#This Row], [Batch Start Year]], "-", Passout2023[[#This Row], [Degree Duration (year)]])</f>
        <v>--</v>
      </c>
      <c r="Y957" s="32"/>
      <c r="Z957" s="32"/>
      <c r="AA957" s="32"/>
      <c r="AB957" s="32"/>
      <c r="AC957" s="32"/>
      <c r="AD957" s="32"/>
      <c r="AE957" s="28">
        <f>COUNTA(Passout2023[[#This Row], [UNIVERSITY_DEGREE_PROGRAM_ID]:[(Graduated) Degree Awarded Female]])</f>
        <v>2</v>
      </c>
    </row>
    <row r="958" s="2" customFormat="1" ht="35.1" customHeight="1">
      <c r="A958" s="29" t="str">
        <f>IFERROR(IF($N958 &lt;&gt; "#Na", INDEX(Degree_Information!$A$2:$A$20129, MATCH(Passout2023[[#This Row], [UNIVERSITY_DEGREE_PROGRAM_ID]], Degree_Information!$N$2:$N$20129, 0)), ""), "")</f>
        <v/>
      </c>
      <c r="B958" s="29" t="str">
        <f>IFERROR(IF($N958 &lt;&gt; "#Na", INDEX(Degree_Information!$B$2:$B$20129, MATCH(Passout2023[[#This Row], [UNIVERSITY_DEGREE_PROGRAM_ID]], Degree_Information!$N$2:$N$20129, 0)), ""), "")</f>
        <v/>
      </c>
      <c r="C958" s="29" t="str">
        <f>IFERROR(IF($N958 &lt;&gt; "#Na", INDEX(Degree_Information!$E$2:$E$20129, MATCH(Passout2023[[#This Row], [UNIVERSITY_DEGREE_PROGRAM_ID]], Degree_Information!$N$2:$N$20129, 0)), ""), "")</f>
        <v/>
      </c>
      <c r="D958" s="29" t="str">
        <f>IFERROR(IF($N958 &lt;&gt; "#Na", INDEX(Degree_Information!$D$2:$D$20129, MATCH(Passout2023[[#This Row], [UNIVERSITY_DEGREE_PROGRAM_ID]], Degree_Information!$N$2:$N$20129, 0)), ""), "")</f>
        <v/>
      </c>
      <c r="E958" s="29" t="str">
        <f>IFERROR(IF($N958 &lt;&gt; "#Na", INDEX(Degree_Information!$F$2:$F$20129, MATCH(Passout2023[[#This Row], [UNIVERSITY_DEGREE_PROGRAM_ID]], Degree_Information!$N$2:$N$20129, 0)), ""), "")</f>
        <v/>
      </c>
      <c r="F958" s="29" t="str">
        <f>IFERROR(IF($N958 &lt;&gt; "#Na", INDEX(Degree_Information!$K$2:$K$20129, MATCH(Passout2023[[#This Row], [UNIVERSITY_DEGREE_PROGRAM_ID]], Degree_Information!$N$2:$N$20129, 0)), ""), "")</f>
        <v/>
      </c>
      <c r="G958" s="29" t="str">
        <f>IFERROR(IF($N958 &lt;&gt; "#Na", INDEX(Degree_Information!$G$2:$G$20129, MATCH(Passout2023[[#This Row], [UNIVERSITY_DEGREE_PROGRAM_ID]], Degree_Information!$N$2:$N$20129, 0)), ""), "")</f>
        <v/>
      </c>
      <c r="H958" s="29" t="str">
        <f>IFERROR(IF($N958 &lt;&gt; "#Na", INDEX(Degree_Information!$I$2:$I$20129, MATCH(Passout2023[[#This Row], [UNIVERSITY_DEGREE_PROGRAM_ID]], Degree_Information!$N$2:$N$20129, 0)), ""), "")</f>
        <v/>
      </c>
      <c r="I958" s="6" t="str">
        <f>IFERROR(IF($N958 &lt;&gt; "#Na", INDEX(Degree_Information!$H$2:$H$20129, MATCH(Passout2023[[#This Row], [UNIVERSITY_DEGREE_PROGRAM_ID]], Degree_Information!$N$2:$N$20129, 0)), ""), "")</f>
        <v/>
      </c>
      <c r="J958" s="6" t="str">
        <f>IFERROR(IF($N958 &lt;&gt; "#Na", INDEX(Degree_Information!$J$2:$J$20129, MATCH(Passout2023[[#This Row], [UNIVERSITY_DEGREE_PROGRAM_ID]], Degree_Information!$N$2:$N$20129, 0)), ""), "")</f>
        <v/>
      </c>
      <c r="K958" s="19"/>
      <c r="L958" s="20"/>
      <c r="M958" s="21"/>
      <c r="N958" s="21"/>
      <c r="O958" s="21"/>
      <c r="P958" s="22"/>
      <c r="Q958" s="21"/>
      <c r="R958" s="21"/>
      <c r="S958" s="20">
        <v>0</v>
      </c>
      <c r="T958" s="20">
        <v>0</v>
      </c>
      <c r="U958" s="23"/>
      <c r="V9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8" s="25"/>
      <c r="X958" s="26" t="str">
        <f>CONCATENATE(Passout2023[[#This Row], [Batch Start Semester]], "-", Passout2023[[#This Row], [Batch Start Year]], "-", Passout2023[[#This Row], [Degree Duration (year)]])</f>
        <v>--</v>
      </c>
      <c r="Y958" s="32"/>
      <c r="Z958" s="32"/>
      <c r="AA958" s="32"/>
      <c r="AB958" s="32"/>
      <c r="AC958" s="32"/>
      <c r="AD958" s="32"/>
      <c r="AE958" s="28">
        <f>COUNTA(Passout2023[[#This Row], [UNIVERSITY_DEGREE_PROGRAM_ID]:[(Graduated) Degree Awarded Female]])</f>
        <v>2</v>
      </c>
    </row>
    <row r="959" s="2" customFormat="1" ht="35.1" customHeight="1">
      <c r="A959" s="29" t="str">
        <f>IFERROR(IF($N959 &lt;&gt; "#Na", INDEX(Degree_Information!$A$2:$A$20129, MATCH(Passout2023[[#This Row], [UNIVERSITY_DEGREE_PROGRAM_ID]], Degree_Information!$N$2:$N$20129, 0)), ""), "")</f>
        <v/>
      </c>
      <c r="B959" s="29" t="str">
        <f>IFERROR(IF($N959 &lt;&gt; "#Na", INDEX(Degree_Information!$B$2:$B$20129, MATCH(Passout2023[[#This Row], [UNIVERSITY_DEGREE_PROGRAM_ID]], Degree_Information!$N$2:$N$20129, 0)), ""), "")</f>
        <v/>
      </c>
      <c r="C959" s="29" t="str">
        <f>IFERROR(IF($N959 &lt;&gt; "#Na", INDEX(Degree_Information!$E$2:$E$20129, MATCH(Passout2023[[#This Row], [UNIVERSITY_DEGREE_PROGRAM_ID]], Degree_Information!$N$2:$N$20129, 0)), ""), "")</f>
        <v/>
      </c>
      <c r="D959" s="29" t="str">
        <f>IFERROR(IF($N959 &lt;&gt; "#Na", INDEX(Degree_Information!$D$2:$D$20129, MATCH(Passout2023[[#This Row], [UNIVERSITY_DEGREE_PROGRAM_ID]], Degree_Information!$N$2:$N$20129, 0)), ""), "")</f>
        <v/>
      </c>
      <c r="E959" s="29" t="str">
        <f>IFERROR(IF($N959 &lt;&gt; "#Na", INDEX(Degree_Information!$F$2:$F$20129, MATCH(Passout2023[[#This Row], [UNIVERSITY_DEGREE_PROGRAM_ID]], Degree_Information!$N$2:$N$20129, 0)), ""), "")</f>
        <v/>
      </c>
      <c r="F959" s="29" t="str">
        <f>IFERROR(IF($N959 &lt;&gt; "#Na", INDEX(Degree_Information!$K$2:$K$20129, MATCH(Passout2023[[#This Row], [UNIVERSITY_DEGREE_PROGRAM_ID]], Degree_Information!$N$2:$N$20129, 0)), ""), "")</f>
        <v/>
      </c>
      <c r="G959" s="29" t="str">
        <f>IFERROR(IF($N959 &lt;&gt; "#Na", INDEX(Degree_Information!$G$2:$G$20129, MATCH(Passout2023[[#This Row], [UNIVERSITY_DEGREE_PROGRAM_ID]], Degree_Information!$N$2:$N$20129, 0)), ""), "")</f>
        <v/>
      </c>
      <c r="H959" s="29" t="str">
        <f>IFERROR(IF($N959 &lt;&gt; "#Na", INDEX(Degree_Information!$I$2:$I$20129, MATCH(Passout2023[[#This Row], [UNIVERSITY_DEGREE_PROGRAM_ID]], Degree_Information!$N$2:$N$20129, 0)), ""), "")</f>
        <v/>
      </c>
      <c r="I959" s="6" t="str">
        <f>IFERROR(IF($N959 &lt;&gt; "#Na", INDEX(Degree_Information!$H$2:$H$20129, MATCH(Passout2023[[#This Row], [UNIVERSITY_DEGREE_PROGRAM_ID]], Degree_Information!$N$2:$N$20129, 0)), ""), "")</f>
        <v/>
      </c>
      <c r="J959" s="6" t="str">
        <f>IFERROR(IF($N959 &lt;&gt; "#Na", INDEX(Degree_Information!$J$2:$J$20129, MATCH(Passout2023[[#This Row], [UNIVERSITY_DEGREE_PROGRAM_ID]], Degree_Information!$N$2:$N$20129, 0)), ""), "")</f>
        <v/>
      </c>
      <c r="K959" s="19"/>
      <c r="L959" s="20"/>
      <c r="M959" s="21"/>
      <c r="N959" s="21"/>
      <c r="O959" s="21"/>
      <c r="P959" s="22"/>
      <c r="Q959" s="21"/>
      <c r="R959" s="21"/>
      <c r="S959" s="20">
        <v>0</v>
      </c>
      <c r="T959" s="20">
        <v>0</v>
      </c>
      <c r="U959" s="23"/>
      <c r="V9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59" s="25"/>
      <c r="X959" s="26" t="str">
        <f>CONCATENATE(Passout2023[[#This Row], [Batch Start Semester]], "-", Passout2023[[#This Row], [Batch Start Year]], "-", Passout2023[[#This Row], [Degree Duration (year)]])</f>
        <v>--</v>
      </c>
      <c r="Y959" s="32"/>
      <c r="Z959" s="32"/>
      <c r="AA959" s="32"/>
      <c r="AB959" s="32"/>
      <c r="AC959" s="32"/>
      <c r="AD959" s="32"/>
      <c r="AE959" s="28">
        <f>COUNTA(Passout2023[[#This Row], [UNIVERSITY_DEGREE_PROGRAM_ID]:[(Graduated) Degree Awarded Female]])</f>
        <v>2</v>
      </c>
    </row>
    <row r="960" s="2" customFormat="1" ht="35.1" customHeight="1">
      <c r="A960" s="29" t="str">
        <f>IFERROR(IF($N960 &lt;&gt; "#Na", INDEX(Degree_Information!$A$2:$A$20129, MATCH(Passout2023[[#This Row], [UNIVERSITY_DEGREE_PROGRAM_ID]], Degree_Information!$N$2:$N$20129, 0)), ""), "")</f>
        <v/>
      </c>
      <c r="B960" s="29" t="str">
        <f>IFERROR(IF($N960 &lt;&gt; "#Na", INDEX(Degree_Information!$B$2:$B$20129, MATCH(Passout2023[[#This Row], [UNIVERSITY_DEGREE_PROGRAM_ID]], Degree_Information!$N$2:$N$20129, 0)), ""), "")</f>
        <v/>
      </c>
      <c r="C960" s="29" t="str">
        <f>IFERROR(IF($N960 &lt;&gt; "#Na", INDEX(Degree_Information!$E$2:$E$20129, MATCH(Passout2023[[#This Row], [UNIVERSITY_DEGREE_PROGRAM_ID]], Degree_Information!$N$2:$N$20129, 0)), ""), "")</f>
        <v/>
      </c>
      <c r="D960" s="29" t="str">
        <f>IFERROR(IF($N960 &lt;&gt; "#Na", INDEX(Degree_Information!$D$2:$D$20129, MATCH(Passout2023[[#This Row], [UNIVERSITY_DEGREE_PROGRAM_ID]], Degree_Information!$N$2:$N$20129, 0)), ""), "")</f>
        <v/>
      </c>
      <c r="E960" s="29" t="str">
        <f>IFERROR(IF($N960 &lt;&gt; "#Na", INDEX(Degree_Information!$F$2:$F$20129, MATCH(Passout2023[[#This Row], [UNIVERSITY_DEGREE_PROGRAM_ID]], Degree_Information!$N$2:$N$20129, 0)), ""), "")</f>
        <v/>
      </c>
      <c r="F960" s="29" t="str">
        <f>IFERROR(IF($N960 &lt;&gt; "#Na", INDEX(Degree_Information!$K$2:$K$20129, MATCH(Passout2023[[#This Row], [UNIVERSITY_DEGREE_PROGRAM_ID]], Degree_Information!$N$2:$N$20129, 0)), ""), "")</f>
        <v/>
      </c>
      <c r="G960" s="29" t="str">
        <f>IFERROR(IF($N960 &lt;&gt; "#Na", INDEX(Degree_Information!$G$2:$G$20129, MATCH(Passout2023[[#This Row], [UNIVERSITY_DEGREE_PROGRAM_ID]], Degree_Information!$N$2:$N$20129, 0)), ""), "")</f>
        <v/>
      </c>
      <c r="H960" s="29" t="str">
        <f>IFERROR(IF($N960 &lt;&gt; "#Na", INDEX(Degree_Information!$I$2:$I$20129, MATCH(Passout2023[[#This Row], [UNIVERSITY_DEGREE_PROGRAM_ID]], Degree_Information!$N$2:$N$20129, 0)), ""), "")</f>
        <v/>
      </c>
      <c r="I960" s="6" t="str">
        <f>IFERROR(IF($N960 &lt;&gt; "#Na", INDEX(Degree_Information!$H$2:$H$20129, MATCH(Passout2023[[#This Row], [UNIVERSITY_DEGREE_PROGRAM_ID]], Degree_Information!$N$2:$N$20129, 0)), ""), "")</f>
        <v/>
      </c>
      <c r="J960" s="6" t="str">
        <f>IFERROR(IF($N960 &lt;&gt; "#Na", INDEX(Degree_Information!$J$2:$J$20129, MATCH(Passout2023[[#This Row], [UNIVERSITY_DEGREE_PROGRAM_ID]], Degree_Information!$N$2:$N$20129, 0)), ""), "")</f>
        <v/>
      </c>
      <c r="K960" s="19"/>
      <c r="L960" s="20"/>
      <c r="M960" s="21"/>
      <c r="N960" s="21"/>
      <c r="O960" s="21"/>
      <c r="P960" s="22"/>
      <c r="Q960" s="21"/>
      <c r="R960" s="21"/>
      <c r="S960" s="20">
        <v>0</v>
      </c>
      <c r="T960" s="20">
        <v>0</v>
      </c>
      <c r="U960" s="23"/>
      <c r="V9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0" s="25"/>
      <c r="X960" s="26" t="str">
        <f>CONCATENATE(Passout2023[[#This Row], [Batch Start Semester]], "-", Passout2023[[#This Row], [Batch Start Year]], "-", Passout2023[[#This Row], [Degree Duration (year)]])</f>
        <v>--</v>
      </c>
      <c r="Y960" s="32"/>
      <c r="Z960" s="32"/>
      <c r="AA960" s="32"/>
      <c r="AB960" s="32"/>
      <c r="AC960" s="32"/>
      <c r="AD960" s="32"/>
      <c r="AE960" s="28">
        <f>COUNTA(Passout2023[[#This Row], [UNIVERSITY_DEGREE_PROGRAM_ID]:[(Graduated) Degree Awarded Female]])</f>
        <v>2</v>
      </c>
    </row>
    <row r="961" s="2" customFormat="1" ht="35.1" customHeight="1">
      <c r="A961" s="29" t="str">
        <f>IFERROR(IF($N961 &lt;&gt; "#Na", INDEX(Degree_Information!$A$2:$A$20129, MATCH(Passout2023[[#This Row], [UNIVERSITY_DEGREE_PROGRAM_ID]], Degree_Information!$N$2:$N$20129, 0)), ""), "")</f>
        <v/>
      </c>
      <c r="B961" s="29" t="str">
        <f>IFERROR(IF($N961 &lt;&gt; "#Na", INDEX(Degree_Information!$B$2:$B$20129, MATCH(Passout2023[[#This Row], [UNIVERSITY_DEGREE_PROGRAM_ID]], Degree_Information!$N$2:$N$20129, 0)), ""), "")</f>
        <v/>
      </c>
      <c r="C961" s="29" t="str">
        <f>IFERROR(IF($N961 &lt;&gt; "#Na", INDEX(Degree_Information!$E$2:$E$20129, MATCH(Passout2023[[#This Row], [UNIVERSITY_DEGREE_PROGRAM_ID]], Degree_Information!$N$2:$N$20129, 0)), ""), "")</f>
        <v/>
      </c>
      <c r="D961" s="29" t="str">
        <f>IFERROR(IF($N961 &lt;&gt; "#Na", INDEX(Degree_Information!$D$2:$D$20129, MATCH(Passout2023[[#This Row], [UNIVERSITY_DEGREE_PROGRAM_ID]], Degree_Information!$N$2:$N$20129, 0)), ""), "")</f>
        <v/>
      </c>
      <c r="E961" s="29" t="str">
        <f>IFERROR(IF($N961 &lt;&gt; "#Na", INDEX(Degree_Information!$F$2:$F$20129, MATCH(Passout2023[[#This Row], [UNIVERSITY_DEGREE_PROGRAM_ID]], Degree_Information!$N$2:$N$20129, 0)), ""), "")</f>
        <v/>
      </c>
      <c r="F961" s="29" t="str">
        <f>IFERROR(IF($N961 &lt;&gt; "#Na", INDEX(Degree_Information!$K$2:$K$20129, MATCH(Passout2023[[#This Row], [UNIVERSITY_DEGREE_PROGRAM_ID]], Degree_Information!$N$2:$N$20129, 0)), ""), "")</f>
        <v/>
      </c>
      <c r="G961" s="29" t="str">
        <f>IFERROR(IF($N961 &lt;&gt; "#Na", INDEX(Degree_Information!$G$2:$G$20129, MATCH(Passout2023[[#This Row], [UNIVERSITY_DEGREE_PROGRAM_ID]], Degree_Information!$N$2:$N$20129, 0)), ""), "")</f>
        <v/>
      </c>
      <c r="H961" s="29" t="str">
        <f>IFERROR(IF($N961 &lt;&gt; "#Na", INDEX(Degree_Information!$I$2:$I$20129, MATCH(Passout2023[[#This Row], [UNIVERSITY_DEGREE_PROGRAM_ID]], Degree_Information!$N$2:$N$20129, 0)), ""), "")</f>
        <v/>
      </c>
      <c r="I961" s="6" t="str">
        <f>IFERROR(IF($N961 &lt;&gt; "#Na", INDEX(Degree_Information!$H$2:$H$20129, MATCH(Passout2023[[#This Row], [UNIVERSITY_DEGREE_PROGRAM_ID]], Degree_Information!$N$2:$N$20129, 0)), ""), "")</f>
        <v/>
      </c>
      <c r="J961" s="6" t="str">
        <f>IFERROR(IF($N961 &lt;&gt; "#Na", INDEX(Degree_Information!$J$2:$J$20129, MATCH(Passout2023[[#This Row], [UNIVERSITY_DEGREE_PROGRAM_ID]], Degree_Information!$N$2:$N$20129, 0)), ""), "")</f>
        <v/>
      </c>
      <c r="K961" s="19"/>
      <c r="L961" s="20"/>
      <c r="M961" s="21"/>
      <c r="N961" s="21"/>
      <c r="O961" s="21"/>
      <c r="P961" s="22"/>
      <c r="Q961" s="21"/>
      <c r="R961" s="21"/>
      <c r="S961" s="20">
        <v>0</v>
      </c>
      <c r="T961" s="20">
        <v>0</v>
      </c>
      <c r="U961" s="23"/>
      <c r="V9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1" s="25"/>
      <c r="X961" s="26" t="str">
        <f>CONCATENATE(Passout2023[[#This Row], [Batch Start Semester]], "-", Passout2023[[#This Row], [Batch Start Year]], "-", Passout2023[[#This Row], [Degree Duration (year)]])</f>
        <v>--</v>
      </c>
      <c r="Y961" s="32"/>
      <c r="Z961" s="32"/>
      <c r="AA961" s="32"/>
      <c r="AB961" s="32"/>
      <c r="AC961" s="32"/>
      <c r="AD961" s="32"/>
      <c r="AE961" s="28">
        <f>COUNTA(Passout2023[[#This Row], [UNIVERSITY_DEGREE_PROGRAM_ID]:[(Graduated) Degree Awarded Female]])</f>
        <v>2</v>
      </c>
    </row>
    <row r="962" s="2" customFormat="1" ht="35.1" customHeight="1">
      <c r="A962" s="29" t="str">
        <f>IFERROR(IF($N962 &lt;&gt; "#Na", INDEX(Degree_Information!$A$2:$A$20129, MATCH(Passout2023[[#This Row], [UNIVERSITY_DEGREE_PROGRAM_ID]], Degree_Information!$N$2:$N$20129, 0)), ""), "")</f>
        <v/>
      </c>
      <c r="B962" s="29" t="str">
        <f>IFERROR(IF($N962 &lt;&gt; "#Na", INDEX(Degree_Information!$B$2:$B$20129, MATCH(Passout2023[[#This Row], [UNIVERSITY_DEGREE_PROGRAM_ID]], Degree_Information!$N$2:$N$20129, 0)), ""), "")</f>
        <v/>
      </c>
      <c r="C962" s="29" t="str">
        <f>IFERROR(IF($N962 &lt;&gt; "#Na", INDEX(Degree_Information!$E$2:$E$20129, MATCH(Passout2023[[#This Row], [UNIVERSITY_DEGREE_PROGRAM_ID]], Degree_Information!$N$2:$N$20129, 0)), ""), "")</f>
        <v/>
      </c>
      <c r="D962" s="29" t="str">
        <f>IFERROR(IF($N962 &lt;&gt; "#Na", INDEX(Degree_Information!$D$2:$D$20129, MATCH(Passout2023[[#This Row], [UNIVERSITY_DEGREE_PROGRAM_ID]], Degree_Information!$N$2:$N$20129, 0)), ""), "")</f>
        <v/>
      </c>
      <c r="E962" s="29" t="str">
        <f>IFERROR(IF($N962 &lt;&gt; "#Na", INDEX(Degree_Information!$F$2:$F$20129, MATCH(Passout2023[[#This Row], [UNIVERSITY_DEGREE_PROGRAM_ID]], Degree_Information!$N$2:$N$20129, 0)), ""), "")</f>
        <v/>
      </c>
      <c r="F962" s="29" t="str">
        <f>IFERROR(IF($N962 &lt;&gt; "#Na", INDEX(Degree_Information!$K$2:$K$20129, MATCH(Passout2023[[#This Row], [UNIVERSITY_DEGREE_PROGRAM_ID]], Degree_Information!$N$2:$N$20129, 0)), ""), "")</f>
        <v/>
      </c>
      <c r="G962" s="29" t="str">
        <f>IFERROR(IF($N962 &lt;&gt; "#Na", INDEX(Degree_Information!$G$2:$G$20129, MATCH(Passout2023[[#This Row], [UNIVERSITY_DEGREE_PROGRAM_ID]], Degree_Information!$N$2:$N$20129, 0)), ""), "")</f>
        <v/>
      </c>
      <c r="H962" s="29" t="str">
        <f>IFERROR(IF($N962 &lt;&gt; "#Na", INDEX(Degree_Information!$I$2:$I$20129, MATCH(Passout2023[[#This Row], [UNIVERSITY_DEGREE_PROGRAM_ID]], Degree_Information!$N$2:$N$20129, 0)), ""), "")</f>
        <v/>
      </c>
      <c r="I962" s="6" t="str">
        <f>IFERROR(IF($N962 &lt;&gt; "#Na", INDEX(Degree_Information!$H$2:$H$20129, MATCH(Passout2023[[#This Row], [UNIVERSITY_DEGREE_PROGRAM_ID]], Degree_Information!$N$2:$N$20129, 0)), ""), "")</f>
        <v/>
      </c>
      <c r="J962" s="6" t="str">
        <f>IFERROR(IF($N962 &lt;&gt; "#Na", INDEX(Degree_Information!$J$2:$J$20129, MATCH(Passout2023[[#This Row], [UNIVERSITY_DEGREE_PROGRAM_ID]], Degree_Information!$N$2:$N$20129, 0)), ""), "")</f>
        <v/>
      </c>
      <c r="K962" s="19"/>
      <c r="L962" s="20"/>
      <c r="M962" s="21"/>
      <c r="N962" s="21"/>
      <c r="O962" s="21"/>
      <c r="P962" s="22"/>
      <c r="Q962" s="21"/>
      <c r="R962" s="21"/>
      <c r="S962" s="20">
        <v>0</v>
      </c>
      <c r="T962" s="20">
        <v>0</v>
      </c>
      <c r="U962" s="23"/>
      <c r="V9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2" s="25"/>
      <c r="X962" s="26" t="str">
        <f>CONCATENATE(Passout2023[[#This Row], [Batch Start Semester]], "-", Passout2023[[#This Row], [Batch Start Year]], "-", Passout2023[[#This Row], [Degree Duration (year)]])</f>
        <v>--</v>
      </c>
      <c r="Y962" s="32"/>
      <c r="Z962" s="32"/>
      <c r="AA962" s="32"/>
      <c r="AB962" s="32"/>
      <c r="AC962" s="32"/>
      <c r="AD962" s="32"/>
      <c r="AE962" s="28">
        <f>COUNTA(Passout2023[[#This Row], [UNIVERSITY_DEGREE_PROGRAM_ID]:[(Graduated) Degree Awarded Female]])</f>
        <v>2</v>
      </c>
    </row>
    <row r="963" s="2" customFormat="1" ht="35.1" customHeight="1">
      <c r="A963" s="29" t="str">
        <f>IFERROR(IF($N963 &lt;&gt; "#Na", INDEX(Degree_Information!$A$2:$A$20129, MATCH(Passout2023[[#This Row], [UNIVERSITY_DEGREE_PROGRAM_ID]], Degree_Information!$N$2:$N$20129, 0)), ""), "")</f>
        <v/>
      </c>
      <c r="B963" s="29" t="str">
        <f>IFERROR(IF($N963 &lt;&gt; "#Na", INDEX(Degree_Information!$B$2:$B$20129, MATCH(Passout2023[[#This Row], [UNIVERSITY_DEGREE_PROGRAM_ID]], Degree_Information!$N$2:$N$20129, 0)), ""), "")</f>
        <v/>
      </c>
      <c r="C963" s="29" t="str">
        <f>IFERROR(IF($N963 &lt;&gt; "#Na", INDEX(Degree_Information!$E$2:$E$20129, MATCH(Passout2023[[#This Row], [UNIVERSITY_DEGREE_PROGRAM_ID]], Degree_Information!$N$2:$N$20129, 0)), ""), "")</f>
        <v/>
      </c>
      <c r="D963" s="29" t="str">
        <f>IFERROR(IF($N963 &lt;&gt; "#Na", INDEX(Degree_Information!$D$2:$D$20129, MATCH(Passout2023[[#This Row], [UNIVERSITY_DEGREE_PROGRAM_ID]], Degree_Information!$N$2:$N$20129, 0)), ""), "")</f>
        <v/>
      </c>
      <c r="E963" s="29" t="str">
        <f>IFERROR(IF($N963 &lt;&gt; "#Na", INDEX(Degree_Information!$F$2:$F$20129, MATCH(Passout2023[[#This Row], [UNIVERSITY_DEGREE_PROGRAM_ID]], Degree_Information!$N$2:$N$20129, 0)), ""), "")</f>
        <v/>
      </c>
      <c r="F963" s="29" t="str">
        <f>IFERROR(IF($N963 &lt;&gt; "#Na", INDEX(Degree_Information!$K$2:$K$20129, MATCH(Passout2023[[#This Row], [UNIVERSITY_DEGREE_PROGRAM_ID]], Degree_Information!$N$2:$N$20129, 0)), ""), "")</f>
        <v/>
      </c>
      <c r="G963" s="29" t="str">
        <f>IFERROR(IF($N963 &lt;&gt; "#Na", INDEX(Degree_Information!$G$2:$G$20129, MATCH(Passout2023[[#This Row], [UNIVERSITY_DEGREE_PROGRAM_ID]], Degree_Information!$N$2:$N$20129, 0)), ""), "")</f>
        <v/>
      </c>
      <c r="H963" s="29" t="str">
        <f>IFERROR(IF($N963 &lt;&gt; "#Na", INDEX(Degree_Information!$I$2:$I$20129, MATCH(Passout2023[[#This Row], [UNIVERSITY_DEGREE_PROGRAM_ID]], Degree_Information!$N$2:$N$20129, 0)), ""), "")</f>
        <v/>
      </c>
      <c r="I963" s="6" t="str">
        <f>IFERROR(IF($N963 &lt;&gt; "#Na", INDEX(Degree_Information!$H$2:$H$20129, MATCH(Passout2023[[#This Row], [UNIVERSITY_DEGREE_PROGRAM_ID]], Degree_Information!$N$2:$N$20129, 0)), ""), "")</f>
        <v/>
      </c>
      <c r="J963" s="6" t="str">
        <f>IFERROR(IF($N963 &lt;&gt; "#Na", INDEX(Degree_Information!$J$2:$J$20129, MATCH(Passout2023[[#This Row], [UNIVERSITY_DEGREE_PROGRAM_ID]], Degree_Information!$N$2:$N$20129, 0)), ""), "")</f>
        <v/>
      </c>
      <c r="K963" s="19"/>
      <c r="L963" s="20"/>
      <c r="M963" s="21"/>
      <c r="N963" s="21"/>
      <c r="O963" s="21"/>
      <c r="P963" s="22"/>
      <c r="Q963" s="21"/>
      <c r="R963" s="21"/>
      <c r="S963" s="20">
        <v>0</v>
      </c>
      <c r="T963" s="20">
        <v>0</v>
      </c>
      <c r="U963" s="23"/>
      <c r="V9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3" s="25"/>
      <c r="X963" s="26" t="str">
        <f>CONCATENATE(Passout2023[[#This Row], [Batch Start Semester]], "-", Passout2023[[#This Row], [Batch Start Year]], "-", Passout2023[[#This Row], [Degree Duration (year)]])</f>
        <v>--</v>
      </c>
      <c r="Y963" s="32"/>
      <c r="Z963" s="32"/>
      <c r="AA963" s="32"/>
      <c r="AB963" s="32"/>
      <c r="AC963" s="32"/>
      <c r="AD963" s="32"/>
      <c r="AE963" s="28">
        <f>COUNTA(Passout2023[[#This Row], [UNIVERSITY_DEGREE_PROGRAM_ID]:[(Graduated) Degree Awarded Female]])</f>
        <v>2</v>
      </c>
    </row>
    <row r="964" s="2" customFormat="1" ht="35.1" customHeight="1">
      <c r="A964" s="29" t="str">
        <f>IFERROR(IF($N964 &lt;&gt; "#Na", INDEX(Degree_Information!$A$2:$A$20129, MATCH(Passout2023[[#This Row], [UNIVERSITY_DEGREE_PROGRAM_ID]], Degree_Information!$N$2:$N$20129, 0)), ""), "")</f>
        <v/>
      </c>
      <c r="B964" s="29" t="str">
        <f>IFERROR(IF($N964 &lt;&gt; "#Na", INDEX(Degree_Information!$B$2:$B$20129, MATCH(Passout2023[[#This Row], [UNIVERSITY_DEGREE_PROGRAM_ID]], Degree_Information!$N$2:$N$20129, 0)), ""), "")</f>
        <v/>
      </c>
      <c r="C964" s="29" t="str">
        <f>IFERROR(IF($N964 &lt;&gt; "#Na", INDEX(Degree_Information!$E$2:$E$20129, MATCH(Passout2023[[#This Row], [UNIVERSITY_DEGREE_PROGRAM_ID]], Degree_Information!$N$2:$N$20129, 0)), ""), "")</f>
        <v/>
      </c>
      <c r="D964" s="29" t="str">
        <f>IFERROR(IF($N964 &lt;&gt; "#Na", INDEX(Degree_Information!$D$2:$D$20129, MATCH(Passout2023[[#This Row], [UNIVERSITY_DEGREE_PROGRAM_ID]], Degree_Information!$N$2:$N$20129, 0)), ""), "")</f>
        <v/>
      </c>
      <c r="E964" s="29" t="str">
        <f>IFERROR(IF($N964 &lt;&gt; "#Na", INDEX(Degree_Information!$F$2:$F$20129, MATCH(Passout2023[[#This Row], [UNIVERSITY_DEGREE_PROGRAM_ID]], Degree_Information!$N$2:$N$20129, 0)), ""), "")</f>
        <v/>
      </c>
      <c r="F964" s="29" t="str">
        <f>IFERROR(IF($N964 &lt;&gt; "#Na", INDEX(Degree_Information!$K$2:$K$20129, MATCH(Passout2023[[#This Row], [UNIVERSITY_DEGREE_PROGRAM_ID]], Degree_Information!$N$2:$N$20129, 0)), ""), "")</f>
        <v/>
      </c>
      <c r="G964" s="29" t="str">
        <f>IFERROR(IF($N964 &lt;&gt; "#Na", INDEX(Degree_Information!$G$2:$G$20129, MATCH(Passout2023[[#This Row], [UNIVERSITY_DEGREE_PROGRAM_ID]], Degree_Information!$N$2:$N$20129, 0)), ""), "")</f>
        <v/>
      </c>
      <c r="H964" s="29" t="str">
        <f>IFERROR(IF($N964 &lt;&gt; "#Na", INDEX(Degree_Information!$I$2:$I$20129, MATCH(Passout2023[[#This Row], [UNIVERSITY_DEGREE_PROGRAM_ID]], Degree_Information!$N$2:$N$20129, 0)), ""), "")</f>
        <v/>
      </c>
      <c r="I964" s="6" t="str">
        <f>IFERROR(IF($N964 &lt;&gt; "#Na", INDEX(Degree_Information!$H$2:$H$20129, MATCH(Passout2023[[#This Row], [UNIVERSITY_DEGREE_PROGRAM_ID]], Degree_Information!$N$2:$N$20129, 0)), ""), "")</f>
        <v/>
      </c>
      <c r="J964" s="6" t="str">
        <f>IFERROR(IF($N964 &lt;&gt; "#Na", INDEX(Degree_Information!$J$2:$J$20129, MATCH(Passout2023[[#This Row], [UNIVERSITY_DEGREE_PROGRAM_ID]], Degree_Information!$N$2:$N$20129, 0)), ""), "")</f>
        <v/>
      </c>
      <c r="K964" s="19"/>
      <c r="L964" s="20"/>
      <c r="M964" s="21"/>
      <c r="N964" s="21"/>
      <c r="O964" s="21"/>
      <c r="P964" s="22"/>
      <c r="Q964" s="21"/>
      <c r="R964" s="21"/>
      <c r="S964" s="20">
        <v>0</v>
      </c>
      <c r="T964" s="20">
        <v>0</v>
      </c>
      <c r="U964" s="23"/>
      <c r="V9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4" s="25"/>
      <c r="X964" s="26" t="str">
        <f>CONCATENATE(Passout2023[[#This Row], [Batch Start Semester]], "-", Passout2023[[#This Row], [Batch Start Year]], "-", Passout2023[[#This Row], [Degree Duration (year)]])</f>
        <v>--</v>
      </c>
      <c r="Y964" s="32"/>
      <c r="Z964" s="32"/>
      <c r="AA964" s="32"/>
      <c r="AB964" s="32"/>
      <c r="AC964" s="32"/>
      <c r="AD964" s="32"/>
      <c r="AE964" s="28">
        <f>COUNTA(Passout2023[[#This Row], [UNIVERSITY_DEGREE_PROGRAM_ID]:[(Graduated) Degree Awarded Female]])</f>
        <v>2</v>
      </c>
    </row>
    <row r="965" s="2" customFormat="1" ht="35.1" customHeight="1">
      <c r="A965" s="29" t="str">
        <f>IFERROR(IF($N965 &lt;&gt; "#Na", INDEX(Degree_Information!$A$2:$A$20129, MATCH(Passout2023[[#This Row], [UNIVERSITY_DEGREE_PROGRAM_ID]], Degree_Information!$N$2:$N$20129, 0)), ""), "")</f>
        <v/>
      </c>
      <c r="B965" s="29" t="str">
        <f>IFERROR(IF($N965 &lt;&gt; "#Na", INDEX(Degree_Information!$B$2:$B$20129, MATCH(Passout2023[[#This Row], [UNIVERSITY_DEGREE_PROGRAM_ID]], Degree_Information!$N$2:$N$20129, 0)), ""), "")</f>
        <v/>
      </c>
      <c r="C965" s="29" t="str">
        <f>IFERROR(IF($N965 &lt;&gt; "#Na", INDEX(Degree_Information!$E$2:$E$20129, MATCH(Passout2023[[#This Row], [UNIVERSITY_DEGREE_PROGRAM_ID]], Degree_Information!$N$2:$N$20129, 0)), ""), "")</f>
        <v/>
      </c>
      <c r="D965" s="29" t="str">
        <f>IFERROR(IF($N965 &lt;&gt; "#Na", INDEX(Degree_Information!$D$2:$D$20129, MATCH(Passout2023[[#This Row], [UNIVERSITY_DEGREE_PROGRAM_ID]], Degree_Information!$N$2:$N$20129, 0)), ""), "")</f>
        <v/>
      </c>
      <c r="E965" s="29" t="str">
        <f>IFERROR(IF($N965 &lt;&gt; "#Na", INDEX(Degree_Information!$F$2:$F$20129, MATCH(Passout2023[[#This Row], [UNIVERSITY_DEGREE_PROGRAM_ID]], Degree_Information!$N$2:$N$20129, 0)), ""), "")</f>
        <v/>
      </c>
      <c r="F965" s="29" t="str">
        <f>IFERROR(IF($N965 &lt;&gt; "#Na", INDEX(Degree_Information!$K$2:$K$20129, MATCH(Passout2023[[#This Row], [UNIVERSITY_DEGREE_PROGRAM_ID]], Degree_Information!$N$2:$N$20129, 0)), ""), "")</f>
        <v/>
      </c>
      <c r="G965" s="29" t="str">
        <f>IFERROR(IF($N965 &lt;&gt; "#Na", INDEX(Degree_Information!$G$2:$G$20129, MATCH(Passout2023[[#This Row], [UNIVERSITY_DEGREE_PROGRAM_ID]], Degree_Information!$N$2:$N$20129, 0)), ""), "")</f>
        <v/>
      </c>
      <c r="H965" s="29" t="str">
        <f>IFERROR(IF($N965 &lt;&gt; "#Na", INDEX(Degree_Information!$I$2:$I$20129, MATCH(Passout2023[[#This Row], [UNIVERSITY_DEGREE_PROGRAM_ID]], Degree_Information!$N$2:$N$20129, 0)), ""), "")</f>
        <v/>
      </c>
      <c r="I965" s="6" t="str">
        <f>IFERROR(IF($N965 &lt;&gt; "#Na", INDEX(Degree_Information!$H$2:$H$20129, MATCH(Passout2023[[#This Row], [UNIVERSITY_DEGREE_PROGRAM_ID]], Degree_Information!$N$2:$N$20129, 0)), ""), "")</f>
        <v/>
      </c>
      <c r="J965" s="6" t="str">
        <f>IFERROR(IF($N965 &lt;&gt; "#Na", INDEX(Degree_Information!$J$2:$J$20129, MATCH(Passout2023[[#This Row], [UNIVERSITY_DEGREE_PROGRAM_ID]], Degree_Information!$N$2:$N$20129, 0)), ""), "")</f>
        <v/>
      </c>
      <c r="K965" s="19"/>
      <c r="L965" s="20"/>
      <c r="M965" s="21"/>
      <c r="N965" s="21"/>
      <c r="O965" s="21"/>
      <c r="P965" s="22"/>
      <c r="Q965" s="21"/>
      <c r="R965" s="21"/>
      <c r="S965" s="20">
        <v>0</v>
      </c>
      <c r="T965" s="20">
        <v>0</v>
      </c>
      <c r="U965" s="23"/>
      <c r="V9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5" s="25"/>
      <c r="X965" s="26" t="str">
        <f>CONCATENATE(Passout2023[[#This Row], [Batch Start Semester]], "-", Passout2023[[#This Row], [Batch Start Year]], "-", Passout2023[[#This Row], [Degree Duration (year)]])</f>
        <v>--</v>
      </c>
      <c r="Y965" s="32"/>
      <c r="Z965" s="32"/>
      <c r="AA965" s="32"/>
      <c r="AB965" s="32"/>
      <c r="AC965" s="32"/>
      <c r="AD965" s="32"/>
      <c r="AE965" s="28">
        <f>COUNTA(Passout2023[[#This Row], [UNIVERSITY_DEGREE_PROGRAM_ID]:[(Graduated) Degree Awarded Female]])</f>
        <v>2</v>
      </c>
    </row>
    <row r="966" s="2" customFormat="1" ht="35.1" customHeight="1">
      <c r="A966" s="29" t="str">
        <f>IFERROR(IF($N966 &lt;&gt; "#Na", INDEX(Degree_Information!$A$2:$A$20129, MATCH(Passout2023[[#This Row], [UNIVERSITY_DEGREE_PROGRAM_ID]], Degree_Information!$N$2:$N$20129, 0)), ""), "")</f>
        <v/>
      </c>
      <c r="B966" s="29" t="str">
        <f>IFERROR(IF($N966 &lt;&gt; "#Na", INDEX(Degree_Information!$B$2:$B$20129, MATCH(Passout2023[[#This Row], [UNIVERSITY_DEGREE_PROGRAM_ID]], Degree_Information!$N$2:$N$20129, 0)), ""), "")</f>
        <v/>
      </c>
      <c r="C966" s="29" t="str">
        <f>IFERROR(IF($N966 &lt;&gt; "#Na", INDEX(Degree_Information!$E$2:$E$20129, MATCH(Passout2023[[#This Row], [UNIVERSITY_DEGREE_PROGRAM_ID]], Degree_Information!$N$2:$N$20129, 0)), ""), "")</f>
        <v/>
      </c>
      <c r="D966" s="29" t="str">
        <f>IFERROR(IF($N966 &lt;&gt; "#Na", INDEX(Degree_Information!$D$2:$D$20129, MATCH(Passout2023[[#This Row], [UNIVERSITY_DEGREE_PROGRAM_ID]], Degree_Information!$N$2:$N$20129, 0)), ""), "")</f>
        <v/>
      </c>
      <c r="E966" s="29" t="str">
        <f>IFERROR(IF($N966 &lt;&gt; "#Na", INDEX(Degree_Information!$F$2:$F$20129, MATCH(Passout2023[[#This Row], [UNIVERSITY_DEGREE_PROGRAM_ID]], Degree_Information!$N$2:$N$20129, 0)), ""), "")</f>
        <v/>
      </c>
      <c r="F966" s="29" t="str">
        <f>IFERROR(IF($N966 &lt;&gt; "#Na", INDEX(Degree_Information!$K$2:$K$20129, MATCH(Passout2023[[#This Row], [UNIVERSITY_DEGREE_PROGRAM_ID]], Degree_Information!$N$2:$N$20129, 0)), ""), "")</f>
        <v/>
      </c>
      <c r="G966" s="29" t="str">
        <f>IFERROR(IF($N966 &lt;&gt; "#Na", INDEX(Degree_Information!$G$2:$G$20129, MATCH(Passout2023[[#This Row], [UNIVERSITY_DEGREE_PROGRAM_ID]], Degree_Information!$N$2:$N$20129, 0)), ""), "")</f>
        <v/>
      </c>
      <c r="H966" s="29" t="str">
        <f>IFERROR(IF($N966 &lt;&gt; "#Na", INDEX(Degree_Information!$I$2:$I$20129, MATCH(Passout2023[[#This Row], [UNIVERSITY_DEGREE_PROGRAM_ID]], Degree_Information!$N$2:$N$20129, 0)), ""), "")</f>
        <v/>
      </c>
      <c r="I966" s="6" t="str">
        <f>IFERROR(IF($N966 &lt;&gt; "#Na", INDEX(Degree_Information!$H$2:$H$20129, MATCH(Passout2023[[#This Row], [UNIVERSITY_DEGREE_PROGRAM_ID]], Degree_Information!$N$2:$N$20129, 0)), ""), "")</f>
        <v/>
      </c>
      <c r="J966" s="6" t="str">
        <f>IFERROR(IF($N966 &lt;&gt; "#Na", INDEX(Degree_Information!$J$2:$J$20129, MATCH(Passout2023[[#This Row], [UNIVERSITY_DEGREE_PROGRAM_ID]], Degree_Information!$N$2:$N$20129, 0)), ""), "")</f>
        <v/>
      </c>
      <c r="K966" s="19"/>
      <c r="L966" s="20"/>
      <c r="M966" s="21"/>
      <c r="N966" s="21"/>
      <c r="O966" s="21"/>
      <c r="P966" s="22"/>
      <c r="Q966" s="21"/>
      <c r="R966" s="21"/>
      <c r="S966" s="20">
        <v>0</v>
      </c>
      <c r="T966" s="20">
        <v>0</v>
      </c>
      <c r="U966" s="23"/>
      <c r="V9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6" s="25"/>
      <c r="X966" s="26" t="str">
        <f>CONCATENATE(Passout2023[[#This Row], [Batch Start Semester]], "-", Passout2023[[#This Row], [Batch Start Year]], "-", Passout2023[[#This Row], [Degree Duration (year)]])</f>
        <v>--</v>
      </c>
      <c r="Y966" s="32"/>
      <c r="Z966" s="32"/>
      <c r="AA966" s="32"/>
      <c r="AB966" s="32"/>
      <c r="AC966" s="32"/>
      <c r="AD966" s="32"/>
      <c r="AE966" s="28">
        <f>COUNTA(Passout2023[[#This Row], [UNIVERSITY_DEGREE_PROGRAM_ID]:[(Graduated) Degree Awarded Female]])</f>
        <v>2</v>
      </c>
    </row>
    <row r="967" s="2" customFormat="1" ht="35.1" customHeight="1">
      <c r="A967" s="29" t="str">
        <f>IFERROR(IF($N967 &lt;&gt; "#Na", INDEX(Degree_Information!$A$2:$A$20129, MATCH(Passout2023[[#This Row], [UNIVERSITY_DEGREE_PROGRAM_ID]], Degree_Information!$N$2:$N$20129, 0)), ""), "")</f>
        <v/>
      </c>
      <c r="B967" s="29" t="str">
        <f>IFERROR(IF($N967 &lt;&gt; "#Na", INDEX(Degree_Information!$B$2:$B$20129, MATCH(Passout2023[[#This Row], [UNIVERSITY_DEGREE_PROGRAM_ID]], Degree_Information!$N$2:$N$20129, 0)), ""), "")</f>
        <v/>
      </c>
      <c r="C967" s="29" t="str">
        <f>IFERROR(IF($N967 &lt;&gt; "#Na", INDEX(Degree_Information!$E$2:$E$20129, MATCH(Passout2023[[#This Row], [UNIVERSITY_DEGREE_PROGRAM_ID]], Degree_Information!$N$2:$N$20129, 0)), ""), "")</f>
        <v/>
      </c>
      <c r="D967" s="29" t="str">
        <f>IFERROR(IF($N967 &lt;&gt; "#Na", INDEX(Degree_Information!$D$2:$D$20129, MATCH(Passout2023[[#This Row], [UNIVERSITY_DEGREE_PROGRAM_ID]], Degree_Information!$N$2:$N$20129, 0)), ""), "")</f>
        <v/>
      </c>
      <c r="E967" s="29" t="str">
        <f>IFERROR(IF($N967 &lt;&gt; "#Na", INDEX(Degree_Information!$F$2:$F$20129, MATCH(Passout2023[[#This Row], [UNIVERSITY_DEGREE_PROGRAM_ID]], Degree_Information!$N$2:$N$20129, 0)), ""), "")</f>
        <v/>
      </c>
      <c r="F967" s="29" t="str">
        <f>IFERROR(IF($N967 &lt;&gt; "#Na", INDEX(Degree_Information!$K$2:$K$20129, MATCH(Passout2023[[#This Row], [UNIVERSITY_DEGREE_PROGRAM_ID]], Degree_Information!$N$2:$N$20129, 0)), ""), "")</f>
        <v/>
      </c>
      <c r="G967" s="29" t="str">
        <f>IFERROR(IF($N967 &lt;&gt; "#Na", INDEX(Degree_Information!$G$2:$G$20129, MATCH(Passout2023[[#This Row], [UNIVERSITY_DEGREE_PROGRAM_ID]], Degree_Information!$N$2:$N$20129, 0)), ""), "")</f>
        <v/>
      </c>
      <c r="H967" s="29" t="str">
        <f>IFERROR(IF($N967 &lt;&gt; "#Na", INDEX(Degree_Information!$I$2:$I$20129, MATCH(Passout2023[[#This Row], [UNIVERSITY_DEGREE_PROGRAM_ID]], Degree_Information!$N$2:$N$20129, 0)), ""), "")</f>
        <v/>
      </c>
      <c r="I967" s="6" t="str">
        <f>IFERROR(IF($N967 &lt;&gt; "#Na", INDEX(Degree_Information!$H$2:$H$20129, MATCH(Passout2023[[#This Row], [UNIVERSITY_DEGREE_PROGRAM_ID]], Degree_Information!$N$2:$N$20129, 0)), ""), "")</f>
        <v/>
      </c>
      <c r="J967" s="6" t="str">
        <f>IFERROR(IF($N967 &lt;&gt; "#Na", INDEX(Degree_Information!$J$2:$J$20129, MATCH(Passout2023[[#This Row], [UNIVERSITY_DEGREE_PROGRAM_ID]], Degree_Information!$N$2:$N$20129, 0)), ""), "")</f>
        <v/>
      </c>
      <c r="K967" s="19"/>
      <c r="L967" s="20"/>
      <c r="M967" s="21"/>
      <c r="N967" s="21"/>
      <c r="O967" s="21"/>
      <c r="P967" s="22"/>
      <c r="Q967" s="21"/>
      <c r="R967" s="21"/>
      <c r="S967" s="20">
        <v>0</v>
      </c>
      <c r="T967" s="20">
        <v>0</v>
      </c>
      <c r="U967" s="23"/>
      <c r="V9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7" s="25"/>
      <c r="X967" s="26" t="str">
        <f>CONCATENATE(Passout2023[[#This Row], [Batch Start Semester]], "-", Passout2023[[#This Row], [Batch Start Year]], "-", Passout2023[[#This Row], [Degree Duration (year)]])</f>
        <v>--</v>
      </c>
      <c r="Y967" s="32"/>
      <c r="Z967" s="32"/>
      <c r="AA967" s="32"/>
      <c r="AB967" s="32"/>
      <c r="AC967" s="32"/>
      <c r="AD967" s="32"/>
      <c r="AE967" s="28">
        <f>COUNTA(Passout2023[[#This Row], [UNIVERSITY_DEGREE_PROGRAM_ID]:[(Graduated) Degree Awarded Female]])</f>
        <v>2</v>
      </c>
    </row>
    <row r="968" s="2" customFormat="1" ht="35.1" customHeight="1">
      <c r="A968" s="29" t="str">
        <f>IFERROR(IF($N968 &lt;&gt; "#Na", INDEX(Degree_Information!$A$2:$A$20129, MATCH(Passout2023[[#This Row], [UNIVERSITY_DEGREE_PROGRAM_ID]], Degree_Information!$N$2:$N$20129, 0)), ""), "")</f>
        <v/>
      </c>
      <c r="B968" s="29" t="str">
        <f>IFERROR(IF($N968 &lt;&gt; "#Na", INDEX(Degree_Information!$B$2:$B$20129, MATCH(Passout2023[[#This Row], [UNIVERSITY_DEGREE_PROGRAM_ID]], Degree_Information!$N$2:$N$20129, 0)), ""), "")</f>
        <v/>
      </c>
      <c r="C968" s="29" t="str">
        <f>IFERROR(IF($N968 &lt;&gt; "#Na", INDEX(Degree_Information!$E$2:$E$20129, MATCH(Passout2023[[#This Row], [UNIVERSITY_DEGREE_PROGRAM_ID]], Degree_Information!$N$2:$N$20129, 0)), ""), "")</f>
        <v/>
      </c>
      <c r="D968" s="29" t="str">
        <f>IFERROR(IF($N968 &lt;&gt; "#Na", INDEX(Degree_Information!$D$2:$D$20129, MATCH(Passout2023[[#This Row], [UNIVERSITY_DEGREE_PROGRAM_ID]], Degree_Information!$N$2:$N$20129, 0)), ""), "")</f>
        <v/>
      </c>
      <c r="E968" s="29" t="str">
        <f>IFERROR(IF($N968 &lt;&gt; "#Na", INDEX(Degree_Information!$F$2:$F$20129, MATCH(Passout2023[[#This Row], [UNIVERSITY_DEGREE_PROGRAM_ID]], Degree_Information!$N$2:$N$20129, 0)), ""), "")</f>
        <v/>
      </c>
      <c r="F968" s="29" t="str">
        <f>IFERROR(IF($N968 &lt;&gt; "#Na", INDEX(Degree_Information!$K$2:$K$20129, MATCH(Passout2023[[#This Row], [UNIVERSITY_DEGREE_PROGRAM_ID]], Degree_Information!$N$2:$N$20129, 0)), ""), "")</f>
        <v/>
      </c>
      <c r="G968" s="29" t="str">
        <f>IFERROR(IF($N968 &lt;&gt; "#Na", INDEX(Degree_Information!$G$2:$G$20129, MATCH(Passout2023[[#This Row], [UNIVERSITY_DEGREE_PROGRAM_ID]], Degree_Information!$N$2:$N$20129, 0)), ""), "")</f>
        <v/>
      </c>
      <c r="H968" s="29" t="str">
        <f>IFERROR(IF($N968 &lt;&gt; "#Na", INDEX(Degree_Information!$I$2:$I$20129, MATCH(Passout2023[[#This Row], [UNIVERSITY_DEGREE_PROGRAM_ID]], Degree_Information!$N$2:$N$20129, 0)), ""), "")</f>
        <v/>
      </c>
      <c r="I968" s="6" t="str">
        <f>IFERROR(IF($N968 &lt;&gt; "#Na", INDEX(Degree_Information!$H$2:$H$20129, MATCH(Passout2023[[#This Row], [UNIVERSITY_DEGREE_PROGRAM_ID]], Degree_Information!$N$2:$N$20129, 0)), ""), "")</f>
        <v/>
      </c>
      <c r="J968" s="6" t="str">
        <f>IFERROR(IF($N968 &lt;&gt; "#Na", INDEX(Degree_Information!$J$2:$J$20129, MATCH(Passout2023[[#This Row], [UNIVERSITY_DEGREE_PROGRAM_ID]], Degree_Information!$N$2:$N$20129, 0)), ""), "")</f>
        <v/>
      </c>
      <c r="K968" s="19"/>
      <c r="L968" s="20"/>
      <c r="M968" s="21"/>
      <c r="N968" s="21"/>
      <c r="O968" s="21"/>
      <c r="P968" s="22"/>
      <c r="Q968" s="21"/>
      <c r="R968" s="21"/>
      <c r="S968" s="20">
        <v>0</v>
      </c>
      <c r="T968" s="20">
        <v>0</v>
      </c>
      <c r="U968" s="23"/>
      <c r="V9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8" s="25"/>
      <c r="X968" s="26" t="str">
        <f>CONCATENATE(Passout2023[[#This Row], [Batch Start Semester]], "-", Passout2023[[#This Row], [Batch Start Year]], "-", Passout2023[[#This Row], [Degree Duration (year)]])</f>
        <v>--</v>
      </c>
      <c r="Y968" s="32"/>
      <c r="Z968" s="32"/>
      <c r="AA968" s="32"/>
      <c r="AB968" s="32"/>
      <c r="AC968" s="32"/>
      <c r="AD968" s="32"/>
      <c r="AE968" s="28">
        <f>COUNTA(Passout2023[[#This Row], [UNIVERSITY_DEGREE_PROGRAM_ID]:[(Graduated) Degree Awarded Female]])</f>
        <v>2</v>
      </c>
    </row>
    <row r="969" s="2" customFormat="1" ht="35.1" customHeight="1">
      <c r="A969" s="29" t="str">
        <f>IFERROR(IF($N969 &lt;&gt; "#Na", INDEX(Degree_Information!$A$2:$A$20129, MATCH(Passout2023[[#This Row], [UNIVERSITY_DEGREE_PROGRAM_ID]], Degree_Information!$N$2:$N$20129, 0)), ""), "")</f>
        <v/>
      </c>
      <c r="B969" s="29" t="str">
        <f>IFERROR(IF($N969 &lt;&gt; "#Na", INDEX(Degree_Information!$B$2:$B$20129, MATCH(Passout2023[[#This Row], [UNIVERSITY_DEGREE_PROGRAM_ID]], Degree_Information!$N$2:$N$20129, 0)), ""), "")</f>
        <v/>
      </c>
      <c r="C969" s="29" t="str">
        <f>IFERROR(IF($N969 &lt;&gt; "#Na", INDEX(Degree_Information!$E$2:$E$20129, MATCH(Passout2023[[#This Row], [UNIVERSITY_DEGREE_PROGRAM_ID]], Degree_Information!$N$2:$N$20129, 0)), ""), "")</f>
        <v/>
      </c>
      <c r="D969" s="29" t="str">
        <f>IFERROR(IF($N969 &lt;&gt; "#Na", INDEX(Degree_Information!$D$2:$D$20129, MATCH(Passout2023[[#This Row], [UNIVERSITY_DEGREE_PROGRAM_ID]], Degree_Information!$N$2:$N$20129, 0)), ""), "")</f>
        <v/>
      </c>
      <c r="E969" s="29" t="str">
        <f>IFERROR(IF($N969 &lt;&gt; "#Na", INDEX(Degree_Information!$F$2:$F$20129, MATCH(Passout2023[[#This Row], [UNIVERSITY_DEGREE_PROGRAM_ID]], Degree_Information!$N$2:$N$20129, 0)), ""), "")</f>
        <v/>
      </c>
      <c r="F969" s="29" t="str">
        <f>IFERROR(IF($N969 &lt;&gt; "#Na", INDEX(Degree_Information!$K$2:$K$20129, MATCH(Passout2023[[#This Row], [UNIVERSITY_DEGREE_PROGRAM_ID]], Degree_Information!$N$2:$N$20129, 0)), ""), "")</f>
        <v/>
      </c>
      <c r="G969" s="29" t="str">
        <f>IFERROR(IF($N969 &lt;&gt; "#Na", INDEX(Degree_Information!$G$2:$G$20129, MATCH(Passout2023[[#This Row], [UNIVERSITY_DEGREE_PROGRAM_ID]], Degree_Information!$N$2:$N$20129, 0)), ""), "")</f>
        <v/>
      </c>
      <c r="H969" s="29" t="str">
        <f>IFERROR(IF($N969 &lt;&gt; "#Na", INDEX(Degree_Information!$I$2:$I$20129, MATCH(Passout2023[[#This Row], [UNIVERSITY_DEGREE_PROGRAM_ID]], Degree_Information!$N$2:$N$20129, 0)), ""), "")</f>
        <v/>
      </c>
      <c r="I969" s="6" t="str">
        <f>IFERROR(IF($N969 &lt;&gt; "#Na", INDEX(Degree_Information!$H$2:$H$20129, MATCH(Passout2023[[#This Row], [UNIVERSITY_DEGREE_PROGRAM_ID]], Degree_Information!$N$2:$N$20129, 0)), ""), "")</f>
        <v/>
      </c>
      <c r="J969" s="6" t="str">
        <f>IFERROR(IF($N969 &lt;&gt; "#Na", INDEX(Degree_Information!$J$2:$J$20129, MATCH(Passout2023[[#This Row], [UNIVERSITY_DEGREE_PROGRAM_ID]], Degree_Information!$N$2:$N$20129, 0)), ""), "")</f>
        <v/>
      </c>
      <c r="K969" s="19"/>
      <c r="L969" s="20"/>
      <c r="M969" s="21"/>
      <c r="N969" s="21"/>
      <c r="O969" s="21"/>
      <c r="P969" s="22"/>
      <c r="Q969" s="21"/>
      <c r="R969" s="21"/>
      <c r="S969" s="20">
        <v>0</v>
      </c>
      <c r="T969" s="20">
        <v>0</v>
      </c>
      <c r="U969" s="23"/>
      <c r="V9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69" s="25"/>
      <c r="X969" s="26" t="str">
        <f>CONCATENATE(Passout2023[[#This Row], [Batch Start Semester]], "-", Passout2023[[#This Row], [Batch Start Year]], "-", Passout2023[[#This Row], [Degree Duration (year)]])</f>
        <v>--</v>
      </c>
      <c r="Y969" s="32"/>
      <c r="Z969" s="32"/>
      <c r="AA969" s="32"/>
      <c r="AB969" s="32"/>
      <c r="AC969" s="32"/>
      <c r="AD969" s="32"/>
      <c r="AE969" s="28">
        <f>COUNTA(Passout2023[[#This Row], [UNIVERSITY_DEGREE_PROGRAM_ID]:[(Graduated) Degree Awarded Female]])</f>
        <v>2</v>
      </c>
    </row>
    <row r="970" s="2" customFormat="1" ht="35.1" customHeight="1">
      <c r="A970" s="29" t="str">
        <f>IFERROR(IF($N970 &lt;&gt; "#Na", INDEX(Degree_Information!$A$2:$A$20129, MATCH(Passout2023[[#This Row], [UNIVERSITY_DEGREE_PROGRAM_ID]], Degree_Information!$N$2:$N$20129, 0)), ""), "")</f>
        <v/>
      </c>
      <c r="B970" s="29" t="str">
        <f>IFERROR(IF($N970 &lt;&gt; "#Na", INDEX(Degree_Information!$B$2:$B$20129, MATCH(Passout2023[[#This Row], [UNIVERSITY_DEGREE_PROGRAM_ID]], Degree_Information!$N$2:$N$20129, 0)), ""), "")</f>
        <v/>
      </c>
      <c r="C970" s="29" t="str">
        <f>IFERROR(IF($N970 &lt;&gt; "#Na", INDEX(Degree_Information!$E$2:$E$20129, MATCH(Passout2023[[#This Row], [UNIVERSITY_DEGREE_PROGRAM_ID]], Degree_Information!$N$2:$N$20129, 0)), ""), "")</f>
        <v/>
      </c>
      <c r="D970" s="29" t="str">
        <f>IFERROR(IF($N970 &lt;&gt; "#Na", INDEX(Degree_Information!$D$2:$D$20129, MATCH(Passout2023[[#This Row], [UNIVERSITY_DEGREE_PROGRAM_ID]], Degree_Information!$N$2:$N$20129, 0)), ""), "")</f>
        <v/>
      </c>
      <c r="E970" s="29" t="str">
        <f>IFERROR(IF($N970 &lt;&gt; "#Na", INDEX(Degree_Information!$F$2:$F$20129, MATCH(Passout2023[[#This Row], [UNIVERSITY_DEGREE_PROGRAM_ID]], Degree_Information!$N$2:$N$20129, 0)), ""), "")</f>
        <v/>
      </c>
      <c r="F970" s="29" t="str">
        <f>IFERROR(IF($N970 &lt;&gt; "#Na", INDEX(Degree_Information!$K$2:$K$20129, MATCH(Passout2023[[#This Row], [UNIVERSITY_DEGREE_PROGRAM_ID]], Degree_Information!$N$2:$N$20129, 0)), ""), "")</f>
        <v/>
      </c>
      <c r="G970" s="29" t="str">
        <f>IFERROR(IF($N970 &lt;&gt; "#Na", INDEX(Degree_Information!$G$2:$G$20129, MATCH(Passout2023[[#This Row], [UNIVERSITY_DEGREE_PROGRAM_ID]], Degree_Information!$N$2:$N$20129, 0)), ""), "")</f>
        <v/>
      </c>
      <c r="H970" s="29" t="str">
        <f>IFERROR(IF($N970 &lt;&gt; "#Na", INDEX(Degree_Information!$I$2:$I$20129, MATCH(Passout2023[[#This Row], [UNIVERSITY_DEGREE_PROGRAM_ID]], Degree_Information!$N$2:$N$20129, 0)), ""), "")</f>
        <v/>
      </c>
      <c r="I970" s="6" t="str">
        <f>IFERROR(IF($N970 &lt;&gt; "#Na", INDEX(Degree_Information!$H$2:$H$20129, MATCH(Passout2023[[#This Row], [UNIVERSITY_DEGREE_PROGRAM_ID]], Degree_Information!$N$2:$N$20129, 0)), ""), "")</f>
        <v/>
      </c>
      <c r="J970" s="6" t="str">
        <f>IFERROR(IF($N970 &lt;&gt; "#Na", INDEX(Degree_Information!$J$2:$J$20129, MATCH(Passout2023[[#This Row], [UNIVERSITY_DEGREE_PROGRAM_ID]], Degree_Information!$N$2:$N$20129, 0)), ""), "")</f>
        <v/>
      </c>
      <c r="K970" s="19"/>
      <c r="L970" s="20"/>
      <c r="M970" s="21"/>
      <c r="N970" s="21"/>
      <c r="O970" s="21"/>
      <c r="P970" s="22"/>
      <c r="Q970" s="21"/>
      <c r="R970" s="21"/>
      <c r="S970" s="20">
        <v>0</v>
      </c>
      <c r="T970" s="20">
        <v>0</v>
      </c>
      <c r="U970" s="23"/>
      <c r="V9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0" s="25"/>
      <c r="X970" s="26" t="str">
        <f>CONCATENATE(Passout2023[[#This Row], [Batch Start Semester]], "-", Passout2023[[#This Row], [Batch Start Year]], "-", Passout2023[[#This Row], [Degree Duration (year)]])</f>
        <v>--</v>
      </c>
      <c r="Y970" s="32"/>
      <c r="Z970" s="32"/>
      <c r="AA970" s="32"/>
      <c r="AB970" s="32"/>
      <c r="AC970" s="32"/>
      <c r="AD970" s="32"/>
      <c r="AE970" s="28">
        <f>COUNTA(Passout2023[[#This Row], [UNIVERSITY_DEGREE_PROGRAM_ID]:[(Graduated) Degree Awarded Female]])</f>
        <v>2</v>
      </c>
    </row>
    <row r="971" s="2" customFormat="1" ht="35.1" customHeight="1">
      <c r="A971" s="29" t="str">
        <f>IFERROR(IF($N971 &lt;&gt; "#Na", INDEX(Degree_Information!$A$2:$A$20129, MATCH(Passout2023[[#This Row], [UNIVERSITY_DEGREE_PROGRAM_ID]], Degree_Information!$N$2:$N$20129, 0)), ""), "")</f>
        <v/>
      </c>
      <c r="B971" s="29" t="str">
        <f>IFERROR(IF($N971 &lt;&gt; "#Na", INDEX(Degree_Information!$B$2:$B$20129, MATCH(Passout2023[[#This Row], [UNIVERSITY_DEGREE_PROGRAM_ID]], Degree_Information!$N$2:$N$20129, 0)), ""), "")</f>
        <v/>
      </c>
      <c r="C971" s="29" t="str">
        <f>IFERROR(IF($N971 &lt;&gt; "#Na", INDEX(Degree_Information!$E$2:$E$20129, MATCH(Passout2023[[#This Row], [UNIVERSITY_DEGREE_PROGRAM_ID]], Degree_Information!$N$2:$N$20129, 0)), ""), "")</f>
        <v/>
      </c>
      <c r="D971" s="29" t="str">
        <f>IFERROR(IF($N971 &lt;&gt; "#Na", INDEX(Degree_Information!$D$2:$D$20129, MATCH(Passout2023[[#This Row], [UNIVERSITY_DEGREE_PROGRAM_ID]], Degree_Information!$N$2:$N$20129, 0)), ""), "")</f>
        <v/>
      </c>
      <c r="E971" s="29" t="str">
        <f>IFERROR(IF($N971 &lt;&gt; "#Na", INDEX(Degree_Information!$F$2:$F$20129, MATCH(Passout2023[[#This Row], [UNIVERSITY_DEGREE_PROGRAM_ID]], Degree_Information!$N$2:$N$20129, 0)), ""), "")</f>
        <v/>
      </c>
      <c r="F971" s="29" t="str">
        <f>IFERROR(IF($N971 &lt;&gt; "#Na", INDEX(Degree_Information!$K$2:$K$20129, MATCH(Passout2023[[#This Row], [UNIVERSITY_DEGREE_PROGRAM_ID]], Degree_Information!$N$2:$N$20129, 0)), ""), "")</f>
        <v/>
      </c>
      <c r="G971" s="29" t="str">
        <f>IFERROR(IF($N971 &lt;&gt; "#Na", INDEX(Degree_Information!$G$2:$G$20129, MATCH(Passout2023[[#This Row], [UNIVERSITY_DEGREE_PROGRAM_ID]], Degree_Information!$N$2:$N$20129, 0)), ""), "")</f>
        <v/>
      </c>
      <c r="H971" s="29" t="str">
        <f>IFERROR(IF($N971 &lt;&gt; "#Na", INDEX(Degree_Information!$I$2:$I$20129, MATCH(Passout2023[[#This Row], [UNIVERSITY_DEGREE_PROGRAM_ID]], Degree_Information!$N$2:$N$20129, 0)), ""), "")</f>
        <v/>
      </c>
      <c r="I971" s="6" t="str">
        <f>IFERROR(IF($N971 &lt;&gt; "#Na", INDEX(Degree_Information!$H$2:$H$20129, MATCH(Passout2023[[#This Row], [UNIVERSITY_DEGREE_PROGRAM_ID]], Degree_Information!$N$2:$N$20129, 0)), ""), "")</f>
        <v/>
      </c>
      <c r="J971" s="6" t="str">
        <f>IFERROR(IF($N971 &lt;&gt; "#Na", INDEX(Degree_Information!$J$2:$J$20129, MATCH(Passout2023[[#This Row], [UNIVERSITY_DEGREE_PROGRAM_ID]], Degree_Information!$N$2:$N$20129, 0)), ""), "")</f>
        <v/>
      </c>
      <c r="K971" s="19"/>
      <c r="L971" s="20"/>
      <c r="M971" s="21"/>
      <c r="N971" s="21"/>
      <c r="O971" s="21"/>
      <c r="P971" s="22"/>
      <c r="Q971" s="21"/>
      <c r="R971" s="21"/>
      <c r="S971" s="20">
        <v>0</v>
      </c>
      <c r="T971" s="20">
        <v>0</v>
      </c>
      <c r="U971" s="23"/>
      <c r="V9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1" s="25"/>
      <c r="X971" s="26" t="str">
        <f>CONCATENATE(Passout2023[[#This Row], [Batch Start Semester]], "-", Passout2023[[#This Row], [Batch Start Year]], "-", Passout2023[[#This Row], [Degree Duration (year)]])</f>
        <v>--</v>
      </c>
      <c r="Y971" s="32"/>
      <c r="Z971" s="32"/>
      <c r="AA971" s="32"/>
      <c r="AB971" s="32"/>
      <c r="AC971" s="32"/>
      <c r="AD971" s="32"/>
      <c r="AE971" s="28">
        <f>COUNTA(Passout2023[[#This Row], [UNIVERSITY_DEGREE_PROGRAM_ID]:[(Graduated) Degree Awarded Female]])</f>
        <v>2</v>
      </c>
    </row>
    <row r="972" s="2" customFormat="1" ht="35.1" customHeight="1">
      <c r="A972" s="29" t="str">
        <f>IFERROR(IF($N972 &lt;&gt; "#Na", INDEX(Degree_Information!$A$2:$A$20129, MATCH(Passout2023[[#This Row], [UNIVERSITY_DEGREE_PROGRAM_ID]], Degree_Information!$N$2:$N$20129, 0)), ""), "")</f>
        <v/>
      </c>
      <c r="B972" s="29" t="str">
        <f>IFERROR(IF($N972 &lt;&gt; "#Na", INDEX(Degree_Information!$B$2:$B$20129, MATCH(Passout2023[[#This Row], [UNIVERSITY_DEGREE_PROGRAM_ID]], Degree_Information!$N$2:$N$20129, 0)), ""), "")</f>
        <v/>
      </c>
      <c r="C972" s="29" t="str">
        <f>IFERROR(IF($N972 &lt;&gt; "#Na", INDEX(Degree_Information!$E$2:$E$20129, MATCH(Passout2023[[#This Row], [UNIVERSITY_DEGREE_PROGRAM_ID]], Degree_Information!$N$2:$N$20129, 0)), ""), "")</f>
        <v/>
      </c>
      <c r="D972" s="29" t="str">
        <f>IFERROR(IF($N972 &lt;&gt; "#Na", INDEX(Degree_Information!$D$2:$D$20129, MATCH(Passout2023[[#This Row], [UNIVERSITY_DEGREE_PROGRAM_ID]], Degree_Information!$N$2:$N$20129, 0)), ""), "")</f>
        <v/>
      </c>
      <c r="E972" s="29" t="str">
        <f>IFERROR(IF($N972 &lt;&gt; "#Na", INDEX(Degree_Information!$F$2:$F$20129, MATCH(Passout2023[[#This Row], [UNIVERSITY_DEGREE_PROGRAM_ID]], Degree_Information!$N$2:$N$20129, 0)), ""), "")</f>
        <v/>
      </c>
      <c r="F972" s="29" t="str">
        <f>IFERROR(IF($N972 &lt;&gt; "#Na", INDEX(Degree_Information!$K$2:$K$20129, MATCH(Passout2023[[#This Row], [UNIVERSITY_DEGREE_PROGRAM_ID]], Degree_Information!$N$2:$N$20129, 0)), ""), "")</f>
        <v/>
      </c>
      <c r="G972" s="29" t="str">
        <f>IFERROR(IF($N972 &lt;&gt; "#Na", INDEX(Degree_Information!$G$2:$G$20129, MATCH(Passout2023[[#This Row], [UNIVERSITY_DEGREE_PROGRAM_ID]], Degree_Information!$N$2:$N$20129, 0)), ""), "")</f>
        <v/>
      </c>
      <c r="H972" s="29" t="str">
        <f>IFERROR(IF($N972 &lt;&gt; "#Na", INDEX(Degree_Information!$I$2:$I$20129, MATCH(Passout2023[[#This Row], [UNIVERSITY_DEGREE_PROGRAM_ID]], Degree_Information!$N$2:$N$20129, 0)), ""), "")</f>
        <v/>
      </c>
      <c r="I972" s="6" t="str">
        <f>IFERROR(IF($N972 &lt;&gt; "#Na", INDEX(Degree_Information!$H$2:$H$20129, MATCH(Passout2023[[#This Row], [UNIVERSITY_DEGREE_PROGRAM_ID]], Degree_Information!$N$2:$N$20129, 0)), ""), "")</f>
        <v/>
      </c>
      <c r="J972" s="6" t="str">
        <f>IFERROR(IF($N972 &lt;&gt; "#Na", INDEX(Degree_Information!$J$2:$J$20129, MATCH(Passout2023[[#This Row], [UNIVERSITY_DEGREE_PROGRAM_ID]], Degree_Information!$N$2:$N$20129, 0)), ""), "")</f>
        <v/>
      </c>
      <c r="K972" s="19"/>
      <c r="L972" s="20"/>
      <c r="M972" s="21"/>
      <c r="N972" s="21"/>
      <c r="O972" s="21"/>
      <c r="P972" s="22"/>
      <c r="Q972" s="21"/>
      <c r="R972" s="21"/>
      <c r="S972" s="20">
        <v>0</v>
      </c>
      <c r="T972" s="20">
        <v>0</v>
      </c>
      <c r="U972" s="23"/>
      <c r="V9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2" s="25"/>
      <c r="X972" s="26" t="str">
        <f>CONCATENATE(Passout2023[[#This Row], [Batch Start Semester]], "-", Passout2023[[#This Row], [Batch Start Year]], "-", Passout2023[[#This Row], [Degree Duration (year)]])</f>
        <v>--</v>
      </c>
      <c r="Y972" s="32"/>
      <c r="Z972" s="32"/>
      <c r="AA972" s="32"/>
      <c r="AB972" s="32"/>
      <c r="AC972" s="32"/>
      <c r="AD972" s="32"/>
      <c r="AE972" s="28">
        <f>COUNTA(Passout2023[[#This Row], [UNIVERSITY_DEGREE_PROGRAM_ID]:[(Graduated) Degree Awarded Female]])</f>
        <v>2</v>
      </c>
    </row>
    <row r="973" s="2" customFormat="1" ht="35.1" customHeight="1">
      <c r="A973" s="29" t="str">
        <f>IFERROR(IF($N973 &lt;&gt; "#Na", INDEX(Degree_Information!$A$2:$A$20129, MATCH(Passout2023[[#This Row], [UNIVERSITY_DEGREE_PROGRAM_ID]], Degree_Information!$N$2:$N$20129, 0)), ""), "")</f>
        <v/>
      </c>
      <c r="B973" s="29" t="str">
        <f>IFERROR(IF($N973 &lt;&gt; "#Na", INDEX(Degree_Information!$B$2:$B$20129, MATCH(Passout2023[[#This Row], [UNIVERSITY_DEGREE_PROGRAM_ID]], Degree_Information!$N$2:$N$20129, 0)), ""), "")</f>
        <v/>
      </c>
      <c r="C973" s="29" t="str">
        <f>IFERROR(IF($N973 &lt;&gt; "#Na", INDEX(Degree_Information!$E$2:$E$20129, MATCH(Passout2023[[#This Row], [UNIVERSITY_DEGREE_PROGRAM_ID]], Degree_Information!$N$2:$N$20129, 0)), ""), "")</f>
        <v/>
      </c>
      <c r="D973" s="29" t="str">
        <f>IFERROR(IF($N973 &lt;&gt; "#Na", INDEX(Degree_Information!$D$2:$D$20129, MATCH(Passout2023[[#This Row], [UNIVERSITY_DEGREE_PROGRAM_ID]], Degree_Information!$N$2:$N$20129, 0)), ""), "")</f>
        <v/>
      </c>
      <c r="E973" s="29" t="str">
        <f>IFERROR(IF($N973 &lt;&gt; "#Na", INDEX(Degree_Information!$F$2:$F$20129, MATCH(Passout2023[[#This Row], [UNIVERSITY_DEGREE_PROGRAM_ID]], Degree_Information!$N$2:$N$20129, 0)), ""), "")</f>
        <v/>
      </c>
      <c r="F973" s="29" t="str">
        <f>IFERROR(IF($N973 &lt;&gt; "#Na", INDEX(Degree_Information!$K$2:$K$20129, MATCH(Passout2023[[#This Row], [UNIVERSITY_DEGREE_PROGRAM_ID]], Degree_Information!$N$2:$N$20129, 0)), ""), "")</f>
        <v/>
      </c>
      <c r="G973" s="29" t="str">
        <f>IFERROR(IF($N973 &lt;&gt; "#Na", INDEX(Degree_Information!$G$2:$G$20129, MATCH(Passout2023[[#This Row], [UNIVERSITY_DEGREE_PROGRAM_ID]], Degree_Information!$N$2:$N$20129, 0)), ""), "")</f>
        <v/>
      </c>
      <c r="H973" s="29" t="str">
        <f>IFERROR(IF($N973 &lt;&gt; "#Na", INDEX(Degree_Information!$I$2:$I$20129, MATCH(Passout2023[[#This Row], [UNIVERSITY_DEGREE_PROGRAM_ID]], Degree_Information!$N$2:$N$20129, 0)), ""), "")</f>
        <v/>
      </c>
      <c r="I973" s="6" t="str">
        <f>IFERROR(IF($N973 &lt;&gt; "#Na", INDEX(Degree_Information!$H$2:$H$20129, MATCH(Passout2023[[#This Row], [UNIVERSITY_DEGREE_PROGRAM_ID]], Degree_Information!$N$2:$N$20129, 0)), ""), "")</f>
        <v/>
      </c>
      <c r="J973" s="6" t="str">
        <f>IFERROR(IF($N973 &lt;&gt; "#Na", INDEX(Degree_Information!$J$2:$J$20129, MATCH(Passout2023[[#This Row], [UNIVERSITY_DEGREE_PROGRAM_ID]], Degree_Information!$N$2:$N$20129, 0)), ""), "")</f>
        <v/>
      </c>
      <c r="K973" s="19"/>
      <c r="L973" s="20"/>
      <c r="M973" s="21"/>
      <c r="N973" s="21"/>
      <c r="O973" s="21"/>
      <c r="P973" s="22"/>
      <c r="Q973" s="21"/>
      <c r="R973" s="21"/>
      <c r="S973" s="20">
        <v>0</v>
      </c>
      <c r="T973" s="20">
        <v>0</v>
      </c>
      <c r="U973" s="23"/>
      <c r="V9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3" s="25"/>
      <c r="X973" s="26" t="str">
        <f>CONCATENATE(Passout2023[[#This Row], [Batch Start Semester]], "-", Passout2023[[#This Row], [Batch Start Year]], "-", Passout2023[[#This Row], [Degree Duration (year)]])</f>
        <v>--</v>
      </c>
      <c r="Y973" s="32"/>
      <c r="Z973" s="32"/>
      <c r="AA973" s="32"/>
      <c r="AB973" s="32"/>
      <c r="AC973" s="32"/>
      <c r="AD973" s="32"/>
      <c r="AE973" s="28">
        <f>COUNTA(Passout2023[[#This Row], [UNIVERSITY_DEGREE_PROGRAM_ID]:[(Graduated) Degree Awarded Female]])</f>
        <v>2</v>
      </c>
    </row>
    <row r="974" s="2" customFormat="1" ht="35.1" customHeight="1">
      <c r="A974" s="29" t="str">
        <f>IFERROR(IF($N974 &lt;&gt; "#Na", INDEX(Degree_Information!$A$2:$A$20129, MATCH(Passout2023[[#This Row], [UNIVERSITY_DEGREE_PROGRAM_ID]], Degree_Information!$N$2:$N$20129, 0)), ""), "")</f>
        <v/>
      </c>
      <c r="B974" s="29" t="str">
        <f>IFERROR(IF($N974 &lt;&gt; "#Na", INDEX(Degree_Information!$B$2:$B$20129, MATCH(Passout2023[[#This Row], [UNIVERSITY_DEGREE_PROGRAM_ID]], Degree_Information!$N$2:$N$20129, 0)), ""), "")</f>
        <v/>
      </c>
      <c r="C974" s="29" t="str">
        <f>IFERROR(IF($N974 &lt;&gt; "#Na", INDEX(Degree_Information!$E$2:$E$20129, MATCH(Passout2023[[#This Row], [UNIVERSITY_DEGREE_PROGRAM_ID]], Degree_Information!$N$2:$N$20129, 0)), ""), "")</f>
        <v/>
      </c>
      <c r="D974" s="29" t="str">
        <f>IFERROR(IF($N974 &lt;&gt; "#Na", INDEX(Degree_Information!$D$2:$D$20129, MATCH(Passout2023[[#This Row], [UNIVERSITY_DEGREE_PROGRAM_ID]], Degree_Information!$N$2:$N$20129, 0)), ""), "")</f>
        <v/>
      </c>
      <c r="E974" s="29" t="str">
        <f>IFERROR(IF($N974 &lt;&gt; "#Na", INDEX(Degree_Information!$F$2:$F$20129, MATCH(Passout2023[[#This Row], [UNIVERSITY_DEGREE_PROGRAM_ID]], Degree_Information!$N$2:$N$20129, 0)), ""), "")</f>
        <v/>
      </c>
      <c r="F974" s="29" t="str">
        <f>IFERROR(IF($N974 &lt;&gt; "#Na", INDEX(Degree_Information!$K$2:$K$20129, MATCH(Passout2023[[#This Row], [UNIVERSITY_DEGREE_PROGRAM_ID]], Degree_Information!$N$2:$N$20129, 0)), ""), "")</f>
        <v/>
      </c>
      <c r="G974" s="29" t="str">
        <f>IFERROR(IF($N974 &lt;&gt; "#Na", INDEX(Degree_Information!$G$2:$G$20129, MATCH(Passout2023[[#This Row], [UNIVERSITY_DEGREE_PROGRAM_ID]], Degree_Information!$N$2:$N$20129, 0)), ""), "")</f>
        <v/>
      </c>
      <c r="H974" s="29" t="str">
        <f>IFERROR(IF($N974 &lt;&gt; "#Na", INDEX(Degree_Information!$I$2:$I$20129, MATCH(Passout2023[[#This Row], [UNIVERSITY_DEGREE_PROGRAM_ID]], Degree_Information!$N$2:$N$20129, 0)), ""), "")</f>
        <v/>
      </c>
      <c r="I974" s="6" t="str">
        <f>IFERROR(IF($N974 &lt;&gt; "#Na", INDEX(Degree_Information!$H$2:$H$20129, MATCH(Passout2023[[#This Row], [UNIVERSITY_DEGREE_PROGRAM_ID]], Degree_Information!$N$2:$N$20129, 0)), ""), "")</f>
        <v/>
      </c>
      <c r="J974" s="6" t="str">
        <f>IFERROR(IF($N974 &lt;&gt; "#Na", INDEX(Degree_Information!$J$2:$J$20129, MATCH(Passout2023[[#This Row], [UNIVERSITY_DEGREE_PROGRAM_ID]], Degree_Information!$N$2:$N$20129, 0)), ""), "")</f>
        <v/>
      </c>
      <c r="K974" s="19"/>
      <c r="L974" s="20"/>
      <c r="M974" s="21"/>
      <c r="N974" s="21"/>
      <c r="O974" s="21"/>
      <c r="P974" s="22"/>
      <c r="Q974" s="21"/>
      <c r="R974" s="21"/>
      <c r="S974" s="20">
        <v>0</v>
      </c>
      <c r="T974" s="20">
        <v>0</v>
      </c>
      <c r="U974" s="23"/>
      <c r="V9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4" s="25"/>
      <c r="X974" s="26" t="str">
        <f>CONCATENATE(Passout2023[[#This Row], [Batch Start Semester]], "-", Passout2023[[#This Row], [Batch Start Year]], "-", Passout2023[[#This Row], [Degree Duration (year)]])</f>
        <v>--</v>
      </c>
      <c r="Y974" s="32"/>
      <c r="Z974" s="32"/>
      <c r="AA974" s="32"/>
      <c r="AB974" s="32"/>
      <c r="AC974" s="32"/>
      <c r="AD974" s="32"/>
      <c r="AE974" s="28">
        <f>COUNTA(Passout2023[[#This Row], [UNIVERSITY_DEGREE_PROGRAM_ID]:[(Graduated) Degree Awarded Female]])</f>
        <v>2</v>
      </c>
    </row>
    <row r="975" s="2" customFormat="1" ht="35.1" customHeight="1">
      <c r="A975" s="29" t="str">
        <f>IFERROR(IF($N975 &lt;&gt; "#Na", INDEX(Degree_Information!$A$2:$A$20129, MATCH(Passout2023[[#This Row], [UNIVERSITY_DEGREE_PROGRAM_ID]], Degree_Information!$N$2:$N$20129, 0)), ""), "")</f>
        <v/>
      </c>
      <c r="B975" s="29" t="str">
        <f>IFERROR(IF($N975 &lt;&gt; "#Na", INDEX(Degree_Information!$B$2:$B$20129, MATCH(Passout2023[[#This Row], [UNIVERSITY_DEGREE_PROGRAM_ID]], Degree_Information!$N$2:$N$20129, 0)), ""), "")</f>
        <v/>
      </c>
      <c r="C975" s="29" t="str">
        <f>IFERROR(IF($N975 &lt;&gt; "#Na", INDEX(Degree_Information!$E$2:$E$20129, MATCH(Passout2023[[#This Row], [UNIVERSITY_DEGREE_PROGRAM_ID]], Degree_Information!$N$2:$N$20129, 0)), ""), "")</f>
        <v/>
      </c>
      <c r="D975" s="29" t="str">
        <f>IFERROR(IF($N975 &lt;&gt; "#Na", INDEX(Degree_Information!$D$2:$D$20129, MATCH(Passout2023[[#This Row], [UNIVERSITY_DEGREE_PROGRAM_ID]], Degree_Information!$N$2:$N$20129, 0)), ""), "")</f>
        <v/>
      </c>
      <c r="E975" s="29" t="str">
        <f>IFERROR(IF($N975 &lt;&gt; "#Na", INDEX(Degree_Information!$F$2:$F$20129, MATCH(Passout2023[[#This Row], [UNIVERSITY_DEGREE_PROGRAM_ID]], Degree_Information!$N$2:$N$20129, 0)), ""), "")</f>
        <v/>
      </c>
      <c r="F975" s="29" t="str">
        <f>IFERROR(IF($N975 &lt;&gt; "#Na", INDEX(Degree_Information!$K$2:$K$20129, MATCH(Passout2023[[#This Row], [UNIVERSITY_DEGREE_PROGRAM_ID]], Degree_Information!$N$2:$N$20129, 0)), ""), "")</f>
        <v/>
      </c>
      <c r="G975" s="29" t="str">
        <f>IFERROR(IF($N975 &lt;&gt; "#Na", INDEX(Degree_Information!$G$2:$G$20129, MATCH(Passout2023[[#This Row], [UNIVERSITY_DEGREE_PROGRAM_ID]], Degree_Information!$N$2:$N$20129, 0)), ""), "")</f>
        <v/>
      </c>
      <c r="H975" s="29" t="str">
        <f>IFERROR(IF($N975 &lt;&gt; "#Na", INDEX(Degree_Information!$I$2:$I$20129, MATCH(Passout2023[[#This Row], [UNIVERSITY_DEGREE_PROGRAM_ID]], Degree_Information!$N$2:$N$20129, 0)), ""), "")</f>
        <v/>
      </c>
      <c r="I975" s="6" t="str">
        <f>IFERROR(IF($N975 &lt;&gt; "#Na", INDEX(Degree_Information!$H$2:$H$20129, MATCH(Passout2023[[#This Row], [UNIVERSITY_DEGREE_PROGRAM_ID]], Degree_Information!$N$2:$N$20129, 0)), ""), "")</f>
        <v/>
      </c>
      <c r="J975" s="6" t="str">
        <f>IFERROR(IF($N975 &lt;&gt; "#Na", INDEX(Degree_Information!$J$2:$J$20129, MATCH(Passout2023[[#This Row], [UNIVERSITY_DEGREE_PROGRAM_ID]], Degree_Information!$N$2:$N$20129, 0)), ""), "")</f>
        <v/>
      </c>
      <c r="K975" s="19"/>
      <c r="L975" s="20"/>
      <c r="M975" s="21"/>
      <c r="N975" s="21"/>
      <c r="O975" s="21"/>
      <c r="P975" s="22"/>
      <c r="Q975" s="21"/>
      <c r="R975" s="21"/>
      <c r="S975" s="20">
        <v>0</v>
      </c>
      <c r="T975" s="20">
        <v>0</v>
      </c>
      <c r="U975" s="23"/>
      <c r="V9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5" s="25"/>
      <c r="X975" s="26" t="str">
        <f>CONCATENATE(Passout2023[[#This Row], [Batch Start Semester]], "-", Passout2023[[#This Row], [Batch Start Year]], "-", Passout2023[[#This Row], [Degree Duration (year)]])</f>
        <v>--</v>
      </c>
      <c r="Y975" s="32"/>
      <c r="Z975" s="32"/>
      <c r="AA975" s="32"/>
      <c r="AB975" s="32"/>
      <c r="AC975" s="32"/>
      <c r="AD975" s="32"/>
      <c r="AE975" s="28">
        <f>COUNTA(Passout2023[[#This Row], [UNIVERSITY_DEGREE_PROGRAM_ID]:[(Graduated) Degree Awarded Female]])</f>
        <v>2</v>
      </c>
    </row>
    <row r="976" s="2" customFormat="1" ht="35.1" customHeight="1">
      <c r="A976" s="29" t="str">
        <f>IFERROR(IF($N976 &lt;&gt; "#Na", INDEX(Degree_Information!$A$2:$A$20129, MATCH(Passout2023[[#This Row], [UNIVERSITY_DEGREE_PROGRAM_ID]], Degree_Information!$N$2:$N$20129, 0)), ""), "")</f>
        <v/>
      </c>
      <c r="B976" s="29" t="str">
        <f>IFERROR(IF($N976 &lt;&gt; "#Na", INDEX(Degree_Information!$B$2:$B$20129, MATCH(Passout2023[[#This Row], [UNIVERSITY_DEGREE_PROGRAM_ID]], Degree_Information!$N$2:$N$20129, 0)), ""), "")</f>
        <v/>
      </c>
      <c r="C976" s="29" t="str">
        <f>IFERROR(IF($N976 &lt;&gt; "#Na", INDEX(Degree_Information!$E$2:$E$20129, MATCH(Passout2023[[#This Row], [UNIVERSITY_DEGREE_PROGRAM_ID]], Degree_Information!$N$2:$N$20129, 0)), ""), "")</f>
        <v/>
      </c>
      <c r="D976" s="29" t="str">
        <f>IFERROR(IF($N976 &lt;&gt; "#Na", INDEX(Degree_Information!$D$2:$D$20129, MATCH(Passout2023[[#This Row], [UNIVERSITY_DEGREE_PROGRAM_ID]], Degree_Information!$N$2:$N$20129, 0)), ""), "")</f>
        <v/>
      </c>
      <c r="E976" s="29" t="str">
        <f>IFERROR(IF($N976 &lt;&gt; "#Na", INDEX(Degree_Information!$F$2:$F$20129, MATCH(Passout2023[[#This Row], [UNIVERSITY_DEGREE_PROGRAM_ID]], Degree_Information!$N$2:$N$20129, 0)), ""), "")</f>
        <v/>
      </c>
      <c r="F976" s="29" t="str">
        <f>IFERROR(IF($N976 &lt;&gt; "#Na", INDEX(Degree_Information!$K$2:$K$20129, MATCH(Passout2023[[#This Row], [UNIVERSITY_DEGREE_PROGRAM_ID]], Degree_Information!$N$2:$N$20129, 0)), ""), "")</f>
        <v/>
      </c>
      <c r="G976" s="29" t="str">
        <f>IFERROR(IF($N976 &lt;&gt; "#Na", INDEX(Degree_Information!$G$2:$G$20129, MATCH(Passout2023[[#This Row], [UNIVERSITY_DEGREE_PROGRAM_ID]], Degree_Information!$N$2:$N$20129, 0)), ""), "")</f>
        <v/>
      </c>
      <c r="H976" s="29" t="str">
        <f>IFERROR(IF($N976 &lt;&gt; "#Na", INDEX(Degree_Information!$I$2:$I$20129, MATCH(Passout2023[[#This Row], [UNIVERSITY_DEGREE_PROGRAM_ID]], Degree_Information!$N$2:$N$20129, 0)), ""), "")</f>
        <v/>
      </c>
      <c r="I976" s="6" t="str">
        <f>IFERROR(IF($N976 &lt;&gt; "#Na", INDEX(Degree_Information!$H$2:$H$20129, MATCH(Passout2023[[#This Row], [UNIVERSITY_DEGREE_PROGRAM_ID]], Degree_Information!$N$2:$N$20129, 0)), ""), "")</f>
        <v/>
      </c>
      <c r="J976" s="6" t="str">
        <f>IFERROR(IF($N976 &lt;&gt; "#Na", INDEX(Degree_Information!$J$2:$J$20129, MATCH(Passout2023[[#This Row], [UNIVERSITY_DEGREE_PROGRAM_ID]], Degree_Information!$N$2:$N$20129, 0)), ""), "")</f>
        <v/>
      </c>
      <c r="K976" s="19"/>
      <c r="L976" s="20"/>
      <c r="M976" s="21"/>
      <c r="N976" s="21"/>
      <c r="O976" s="21"/>
      <c r="P976" s="22"/>
      <c r="Q976" s="21"/>
      <c r="R976" s="21"/>
      <c r="S976" s="20">
        <v>0</v>
      </c>
      <c r="T976" s="20">
        <v>0</v>
      </c>
      <c r="U976" s="23"/>
      <c r="V9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6" s="25"/>
      <c r="X976" s="26" t="str">
        <f>CONCATENATE(Passout2023[[#This Row], [Batch Start Semester]], "-", Passout2023[[#This Row], [Batch Start Year]], "-", Passout2023[[#This Row], [Degree Duration (year)]])</f>
        <v>--</v>
      </c>
      <c r="Y976" s="32"/>
      <c r="Z976" s="32"/>
      <c r="AA976" s="32"/>
      <c r="AB976" s="32"/>
      <c r="AC976" s="32"/>
      <c r="AD976" s="32"/>
      <c r="AE976" s="28">
        <f>COUNTA(Passout2023[[#This Row], [UNIVERSITY_DEGREE_PROGRAM_ID]:[(Graduated) Degree Awarded Female]])</f>
        <v>2</v>
      </c>
    </row>
    <row r="977" s="2" customFormat="1" ht="35.1" customHeight="1">
      <c r="A977" s="29" t="str">
        <f>IFERROR(IF($N977 &lt;&gt; "#Na", INDEX(Degree_Information!$A$2:$A$20129, MATCH(Passout2023[[#This Row], [UNIVERSITY_DEGREE_PROGRAM_ID]], Degree_Information!$N$2:$N$20129, 0)), ""), "")</f>
        <v/>
      </c>
      <c r="B977" s="29" t="str">
        <f>IFERROR(IF($N977 &lt;&gt; "#Na", INDEX(Degree_Information!$B$2:$B$20129, MATCH(Passout2023[[#This Row], [UNIVERSITY_DEGREE_PROGRAM_ID]], Degree_Information!$N$2:$N$20129, 0)), ""), "")</f>
        <v/>
      </c>
      <c r="C977" s="29" t="str">
        <f>IFERROR(IF($N977 &lt;&gt; "#Na", INDEX(Degree_Information!$E$2:$E$20129, MATCH(Passout2023[[#This Row], [UNIVERSITY_DEGREE_PROGRAM_ID]], Degree_Information!$N$2:$N$20129, 0)), ""), "")</f>
        <v/>
      </c>
      <c r="D977" s="29" t="str">
        <f>IFERROR(IF($N977 &lt;&gt; "#Na", INDEX(Degree_Information!$D$2:$D$20129, MATCH(Passout2023[[#This Row], [UNIVERSITY_DEGREE_PROGRAM_ID]], Degree_Information!$N$2:$N$20129, 0)), ""), "")</f>
        <v/>
      </c>
      <c r="E977" s="29" t="str">
        <f>IFERROR(IF($N977 &lt;&gt; "#Na", INDEX(Degree_Information!$F$2:$F$20129, MATCH(Passout2023[[#This Row], [UNIVERSITY_DEGREE_PROGRAM_ID]], Degree_Information!$N$2:$N$20129, 0)), ""), "")</f>
        <v/>
      </c>
      <c r="F977" s="29" t="str">
        <f>IFERROR(IF($N977 &lt;&gt; "#Na", INDEX(Degree_Information!$K$2:$K$20129, MATCH(Passout2023[[#This Row], [UNIVERSITY_DEGREE_PROGRAM_ID]], Degree_Information!$N$2:$N$20129, 0)), ""), "")</f>
        <v/>
      </c>
      <c r="G977" s="29" t="str">
        <f>IFERROR(IF($N977 &lt;&gt; "#Na", INDEX(Degree_Information!$G$2:$G$20129, MATCH(Passout2023[[#This Row], [UNIVERSITY_DEGREE_PROGRAM_ID]], Degree_Information!$N$2:$N$20129, 0)), ""), "")</f>
        <v/>
      </c>
      <c r="H977" s="29" t="str">
        <f>IFERROR(IF($N977 &lt;&gt; "#Na", INDEX(Degree_Information!$I$2:$I$20129, MATCH(Passout2023[[#This Row], [UNIVERSITY_DEGREE_PROGRAM_ID]], Degree_Information!$N$2:$N$20129, 0)), ""), "")</f>
        <v/>
      </c>
      <c r="I977" s="6" t="str">
        <f>IFERROR(IF($N977 &lt;&gt; "#Na", INDEX(Degree_Information!$H$2:$H$20129, MATCH(Passout2023[[#This Row], [UNIVERSITY_DEGREE_PROGRAM_ID]], Degree_Information!$N$2:$N$20129, 0)), ""), "")</f>
        <v/>
      </c>
      <c r="J977" s="6" t="str">
        <f>IFERROR(IF($N977 &lt;&gt; "#Na", INDEX(Degree_Information!$J$2:$J$20129, MATCH(Passout2023[[#This Row], [UNIVERSITY_DEGREE_PROGRAM_ID]], Degree_Information!$N$2:$N$20129, 0)), ""), "")</f>
        <v/>
      </c>
      <c r="K977" s="19"/>
      <c r="L977" s="20"/>
      <c r="M977" s="21"/>
      <c r="N977" s="21"/>
      <c r="O977" s="21"/>
      <c r="P977" s="22"/>
      <c r="Q977" s="21"/>
      <c r="R977" s="21"/>
      <c r="S977" s="20">
        <v>0</v>
      </c>
      <c r="T977" s="20">
        <v>0</v>
      </c>
      <c r="U977" s="23"/>
      <c r="V9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7" s="25"/>
      <c r="X977" s="26" t="str">
        <f>CONCATENATE(Passout2023[[#This Row], [Batch Start Semester]], "-", Passout2023[[#This Row], [Batch Start Year]], "-", Passout2023[[#This Row], [Degree Duration (year)]])</f>
        <v>--</v>
      </c>
      <c r="Y977" s="32"/>
      <c r="Z977" s="32"/>
      <c r="AA977" s="32"/>
      <c r="AB977" s="32"/>
      <c r="AC977" s="32"/>
      <c r="AD977" s="32"/>
      <c r="AE977" s="28">
        <f>COUNTA(Passout2023[[#This Row], [UNIVERSITY_DEGREE_PROGRAM_ID]:[(Graduated) Degree Awarded Female]])</f>
        <v>2</v>
      </c>
    </row>
    <row r="978" s="2" customFormat="1" ht="35.1" customHeight="1">
      <c r="A978" s="29" t="str">
        <f>IFERROR(IF($N978 &lt;&gt; "#Na", INDEX(Degree_Information!$A$2:$A$20129, MATCH(Passout2023[[#This Row], [UNIVERSITY_DEGREE_PROGRAM_ID]], Degree_Information!$N$2:$N$20129, 0)), ""), "")</f>
        <v/>
      </c>
      <c r="B978" s="29" t="str">
        <f>IFERROR(IF($N978 &lt;&gt; "#Na", INDEX(Degree_Information!$B$2:$B$20129, MATCH(Passout2023[[#This Row], [UNIVERSITY_DEGREE_PROGRAM_ID]], Degree_Information!$N$2:$N$20129, 0)), ""), "")</f>
        <v/>
      </c>
      <c r="C978" s="29" t="str">
        <f>IFERROR(IF($N978 &lt;&gt; "#Na", INDEX(Degree_Information!$E$2:$E$20129, MATCH(Passout2023[[#This Row], [UNIVERSITY_DEGREE_PROGRAM_ID]], Degree_Information!$N$2:$N$20129, 0)), ""), "")</f>
        <v/>
      </c>
      <c r="D978" s="29" t="str">
        <f>IFERROR(IF($N978 &lt;&gt; "#Na", INDEX(Degree_Information!$D$2:$D$20129, MATCH(Passout2023[[#This Row], [UNIVERSITY_DEGREE_PROGRAM_ID]], Degree_Information!$N$2:$N$20129, 0)), ""), "")</f>
        <v/>
      </c>
      <c r="E978" s="29" t="str">
        <f>IFERROR(IF($N978 &lt;&gt; "#Na", INDEX(Degree_Information!$F$2:$F$20129, MATCH(Passout2023[[#This Row], [UNIVERSITY_DEGREE_PROGRAM_ID]], Degree_Information!$N$2:$N$20129, 0)), ""), "")</f>
        <v/>
      </c>
      <c r="F978" s="29" t="str">
        <f>IFERROR(IF($N978 &lt;&gt; "#Na", INDEX(Degree_Information!$K$2:$K$20129, MATCH(Passout2023[[#This Row], [UNIVERSITY_DEGREE_PROGRAM_ID]], Degree_Information!$N$2:$N$20129, 0)), ""), "")</f>
        <v/>
      </c>
      <c r="G978" s="29" t="str">
        <f>IFERROR(IF($N978 &lt;&gt; "#Na", INDEX(Degree_Information!$G$2:$G$20129, MATCH(Passout2023[[#This Row], [UNIVERSITY_DEGREE_PROGRAM_ID]], Degree_Information!$N$2:$N$20129, 0)), ""), "")</f>
        <v/>
      </c>
      <c r="H978" s="29" t="str">
        <f>IFERROR(IF($N978 &lt;&gt; "#Na", INDEX(Degree_Information!$I$2:$I$20129, MATCH(Passout2023[[#This Row], [UNIVERSITY_DEGREE_PROGRAM_ID]], Degree_Information!$N$2:$N$20129, 0)), ""), "")</f>
        <v/>
      </c>
      <c r="I978" s="6" t="str">
        <f>IFERROR(IF($N978 &lt;&gt; "#Na", INDEX(Degree_Information!$H$2:$H$20129, MATCH(Passout2023[[#This Row], [UNIVERSITY_DEGREE_PROGRAM_ID]], Degree_Information!$N$2:$N$20129, 0)), ""), "")</f>
        <v/>
      </c>
      <c r="J978" s="6" t="str">
        <f>IFERROR(IF($N978 &lt;&gt; "#Na", INDEX(Degree_Information!$J$2:$J$20129, MATCH(Passout2023[[#This Row], [UNIVERSITY_DEGREE_PROGRAM_ID]], Degree_Information!$N$2:$N$20129, 0)), ""), "")</f>
        <v/>
      </c>
      <c r="K978" s="19"/>
      <c r="L978" s="20"/>
      <c r="M978" s="21"/>
      <c r="N978" s="21"/>
      <c r="O978" s="21"/>
      <c r="P978" s="22"/>
      <c r="Q978" s="21"/>
      <c r="R978" s="21"/>
      <c r="S978" s="20">
        <v>0</v>
      </c>
      <c r="T978" s="20">
        <v>0</v>
      </c>
      <c r="U978" s="23"/>
      <c r="V9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8" s="25"/>
      <c r="X978" s="26" t="str">
        <f>CONCATENATE(Passout2023[[#This Row], [Batch Start Semester]], "-", Passout2023[[#This Row], [Batch Start Year]], "-", Passout2023[[#This Row], [Degree Duration (year)]])</f>
        <v>--</v>
      </c>
      <c r="Y978" s="32"/>
      <c r="Z978" s="32"/>
      <c r="AA978" s="32"/>
      <c r="AB978" s="32"/>
      <c r="AC978" s="32"/>
      <c r="AD978" s="32"/>
      <c r="AE978" s="28">
        <f>COUNTA(Passout2023[[#This Row], [UNIVERSITY_DEGREE_PROGRAM_ID]:[(Graduated) Degree Awarded Female]])</f>
        <v>2</v>
      </c>
    </row>
    <row r="979" s="2" customFormat="1" ht="35.1" customHeight="1">
      <c r="A979" s="29" t="str">
        <f>IFERROR(IF($N979 &lt;&gt; "#Na", INDEX(Degree_Information!$A$2:$A$20129, MATCH(Passout2023[[#This Row], [UNIVERSITY_DEGREE_PROGRAM_ID]], Degree_Information!$N$2:$N$20129, 0)), ""), "")</f>
        <v/>
      </c>
      <c r="B979" s="29" t="str">
        <f>IFERROR(IF($N979 &lt;&gt; "#Na", INDEX(Degree_Information!$B$2:$B$20129, MATCH(Passout2023[[#This Row], [UNIVERSITY_DEGREE_PROGRAM_ID]], Degree_Information!$N$2:$N$20129, 0)), ""), "")</f>
        <v/>
      </c>
      <c r="C979" s="29" t="str">
        <f>IFERROR(IF($N979 &lt;&gt; "#Na", INDEX(Degree_Information!$E$2:$E$20129, MATCH(Passout2023[[#This Row], [UNIVERSITY_DEGREE_PROGRAM_ID]], Degree_Information!$N$2:$N$20129, 0)), ""), "")</f>
        <v/>
      </c>
      <c r="D979" s="29" t="str">
        <f>IFERROR(IF($N979 &lt;&gt; "#Na", INDEX(Degree_Information!$D$2:$D$20129, MATCH(Passout2023[[#This Row], [UNIVERSITY_DEGREE_PROGRAM_ID]], Degree_Information!$N$2:$N$20129, 0)), ""), "")</f>
        <v/>
      </c>
      <c r="E979" s="29" t="str">
        <f>IFERROR(IF($N979 &lt;&gt; "#Na", INDEX(Degree_Information!$F$2:$F$20129, MATCH(Passout2023[[#This Row], [UNIVERSITY_DEGREE_PROGRAM_ID]], Degree_Information!$N$2:$N$20129, 0)), ""), "")</f>
        <v/>
      </c>
      <c r="F979" s="29" t="str">
        <f>IFERROR(IF($N979 &lt;&gt; "#Na", INDEX(Degree_Information!$K$2:$K$20129, MATCH(Passout2023[[#This Row], [UNIVERSITY_DEGREE_PROGRAM_ID]], Degree_Information!$N$2:$N$20129, 0)), ""), "")</f>
        <v/>
      </c>
      <c r="G979" s="29" t="str">
        <f>IFERROR(IF($N979 &lt;&gt; "#Na", INDEX(Degree_Information!$G$2:$G$20129, MATCH(Passout2023[[#This Row], [UNIVERSITY_DEGREE_PROGRAM_ID]], Degree_Information!$N$2:$N$20129, 0)), ""), "")</f>
        <v/>
      </c>
      <c r="H979" s="29" t="str">
        <f>IFERROR(IF($N979 &lt;&gt; "#Na", INDEX(Degree_Information!$I$2:$I$20129, MATCH(Passout2023[[#This Row], [UNIVERSITY_DEGREE_PROGRAM_ID]], Degree_Information!$N$2:$N$20129, 0)), ""), "")</f>
        <v/>
      </c>
      <c r="I979" s="6" t="str">
        <f>IFERROR(IF($N979 &lt;&gt; "#Na", INDEX(Degree_Information!$H$2:$H$20129, MATCH(Passout2023[[#This Row], [UNIVERSITY_DEGREE_PROGRAM_ID]], Degree_Information!$N$2:$N$20129, 0)), ""), "")</f>
        <v/>
      </c>
      <c r="J979" s="6" t="str">
        <f>IFERROR(IF($N979 &lt;&gt; "#Na", INDEX(Degree_Information!$J$2:$J$20129, MATCH(Passout2023[[#This Row], [UNIVERSITY_DEGREE_PROGRAM_ID]], Degree_Information!$N$2:$N$20129, 0)), ""), "")</f>
        <v/>
      </c>
      <c r="K979" s="19"/>
      <c r="L979" s="20"/>
      <c r="M979" s="21"/>
      <c r="N979" s="21"/>
      <c r="O979" s="21"/>
      <c r="P979" s="22"/>
      <c r="Q979" s="21"/>
      <c r="R979" s="21"/>
      <c r="S979" s="20">
        <v>0</v>
      </c>
      <c r="T979" s="20">
        <v>0</v>
      </c>
      <c r="U979" s="23"/>
      <c r="V9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79" s="25"/>
      <c r="X979" s="26" t="str">
        <f>CONCATENATE(Passout2023[[#This Row], [Batch Start Semester]], "-", Passout2023[[#This Row], [Batch Start Year]], "-", Passout2023[[#This Row], [Degree Duration (year)]])</f>
        <v>--</v>
      </c>
      <c r="Y979" s="32"/>
      <c r="Z979" s="32"/>
      <c r="AA979" s="32"/>
      <c r="AB979" s="32"/>
      <c r="AC979" s="32"/>
      <c r="AD979" s="32"/>
      <c r="AE979" s="28">
        <f>COUNTA(Passout2023[[#This Row], [UNIVERSITY_DEGREE_PROGRAM_ID]:[(Graduated) Degree Awarded Female]])</f>
        <v>2</v>
      </c>
    </row>
    <row r="980" s="2" customFormat="1" ht="35.1" customHeight="1">
      <c r="A980" s="29" t="str">
        <f>IFERROR(IF($N980 &lt;&gt; "#Na", INDEX(Degree_Information!$A$2:$A$20129, MATCH(Passout2023[[#This Row], [UNIVERSITY_DEGREE_PROGRAM_ID]], Degree_Information!$N$2:$N$20129, 0)), ""), "")</f>
        <v/>
      </c>
      <c r="B980" s="29" t="str">
        <f>IFERROR(IF($N980 &lt;&gt; "#Na", INDEX(Degree_Information!$B$2:$B$20129, MATCH(Passout2023[[#This Row], [UNIVERSITY_DEGREE_PROGRAM_ID]], Degree_Information!$N$2:$N$20129, 0)), ""), "")</f>
        <v/>
      </c>
      <c r="C980" s="29" t="str">
        <f>IFERROR(IF($N980 &lt;&gt; "#Na", INDEX(Degree_Information!$E$2:$E$20129, MATCH(Passout2023[[#This Row], [UNIVERSITY_DEGREE_PROGRAM_ID]], Degree_Information!$N$2:$N$20129, 0)), ""), "")</f>
        <v/>
      </c>
      <c r="D980" s="29" t="str">
        <f>IFERROR(IF($N980 &lt;&gt; "#Na", INDEX(Degree_Information!$D$2:$D$20129, MATCH(Passout2023[[#This Row], [UNIVERSITY_DEGREE_PROGRAM_ID]], Degree_Information!$N$2:$N$20129, 0)), ""), "")</f>
        <v/>
      </c>
      <c r="E980" s="29" t="str">
        <f>IFERROR(IF($N980 &lt;&gt; "#Na", INDEX(Degree_Information!$F$2:$F$20129, MATCH(Passout2023[[#This Row], [UNIVERSITY_DEGREE_PROGRAM_ID]], Degree_Information!$N$2:$N$20129, 0)), ""), "")</f>
        <v/>
      </c>
      <c r="F980" s="29" t="str">
        <f>IFERROR(IF($N980 &lt;&gt; "#Na", INDEX(Degree_Information!$K$2:$K$20129, MATCH(Passout2023[[#This Row], [UNIVERSITY_DEGREE_PROGRAM_ID]], Degree_Information!$N$2:$N$20129, 0)), ""), "")</f>
        <v/>
      </c>
      <c r="G980" s="29" t="str">
        <f>IFERROR(IF($N980 &lt;&gt; "#Na", INDEX(Degree_Information!$G$2:$G$20129, MATCH(Passout2023[[#This Row], [UNIVERSITY_DEGREE_PROGRAM_ID]], Degree_Information!$N$2:$N$20129, 0)), ""), "")</f>
        <v/>
      </c>
      <c r="H980" s="29" t="str">
        <f>IFERROR(IF($N980 &lt;&gt; "#Na", INDEX(Degree_Information!$I$2:$I$20129, MATCH(Passout2023[[#This Row], [UNIVERSITY_DEGREE_PROGRAM_ID]], Degree_Information!$N$2:$N$20129, 0)), ""), "")</f>
        <v/>
      </c>
      <c r="I980" s="6" t="str">
        <f>IFERROR(IF($N980 &lt;&gt; "#Na", INDEX(Degree_Information!$H$2:$H$20129, MATCH(Passout2023[[#This Row], [UNIVERSITY_DEGREE_PROGRAM_ID]], Degree_Information!$N$2:$N$20129, 0)), ""), "")</f>
        <v/>
      </c>
      <c r="J980" s="6" t="str">
        <f>IFERROR(IF($N980 &lt;&gt; "#Na", INDEX(Degree_Information!$J$2:$J$20129, MATCH(Passout2023[[#This Row], [UNIVERSITY_DEGREE_PROGRAM_ID]], Degree_Information!$N$2:$N$20129, 0)), ""), "")</f>
        <v/>
      </c>
      <c r="K980" s="19"/>
      <c r="L980" s="20"/>
      <c r="M980" s="21"/>
      <c r="N980" s="21"/>
      <c r="O980" s="21"/>
      <c r="P980" s="22"/>
      <c r="Q980" s="21"/>
      <c r="R980" s="21"/>
      <c r="S980" s="20">
        <v>0</v>
      </c>
      <c r="T980" s="20">
        <v>0</v>
      </c>
      <c r="U980" s="23"/>
      <c r="V9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0" s="25"/>
      <c r="X980" s="26" t="str">
        <f>CONCATENATE(Passout2023[[#This Row], [Batch Start Semester]], "-", Passout2023[[#This Row], [Batch Start Year]], "-", Passout2023[[#This Row], [Degree Duration (year)]])</f>
        <v>--</v>
      </c>
      <c r="Y980" s="32"/>
      <c r="Z980" s="32"/>
      <c r="AA980" s="32"/>
      <c r="AB980" s="32"/>
      <c r="AC980" s="32"/>
      <c r="AD980" s="32"/>
      <c r="AE980" s="28">
        <f>COUNTA(Passout2023[[#This Row], [UNIVERSITY_DEGREE_PROGRAM_ID]:[(Graduated) Degree Awarded Female]])</f>
        <v>2</v>
      </c>
    </row>
    <row r="981" s="2" customFormat="1" ht="35.1" customHeight="1">
      <c r="A981" s="29" t="str">
        <f>IFERROR(IF($N981 &lt;&gt; "#Na", INDEX(Degree_Information!$A$2:$A$20129, MATCH(Passout2023[[#This Row], [UNIVERSITY_DEGREE_PROGRAM_ID]], Degree_Information!$N$2:$N$20129, 0)), ""), "")</f>
        <v/>
      </c>
      <c r="B981" s="29" t="str">
        <f>IFERROR(IF($N981 &lt;&gt; "#Na", INDEX(Degree_Information!$B$2:$B$20129, MATCH(Passout2023[[#This Row], [UNIVERSITY_DEGREE_PROGRAM_ID]], Degree_Information!$N$2:$N$20129, 0)), ""), "")</f>
        <v/>
      </c>
      <c r="C981" s="29" t="str">
        <f>IFERROR(IF($N981 &lt;&gt; "#Na", INDEX(Degree_Information!$E$2:$E$20129, MATCH(Passout2023[[#This Row], [UNIVERSITY_DEGREE_PROGRAM_ID]], Degree_Information!$N$2:$N$20129, 0)), ""), "")</f>
        <v/>
      </c>
      <c r="D981" s="29" t="str">
        <f>IFERROR(IF($N981 &lt;&gt; "#Na", INDEX(Degree_Information!$D$2:$D$20129, MATCH(Passout2023[[#This Row], [UNIVERSITY_DEGREE_PROGRAM_ID]], Degree_Information!$N$2:$N$20129, 0)), ""), "")</f>
        <v/>
      </c>
      <c r="E981" s="29" t="str">
        <f>IFERROR(IF($N981 &lt;&gt; "#Na", INDEX(Degree_Information!$F$2:$F$20129, MATCH(Passout2023[[#This Row], [UNIVERSITY_DEGREE_PROGRAM_ID]], Degree_Information!$N$2:$N$20129, 0)), ""), "")</f>
        <v/>
      </c>
      <c r="F981" s="29" t="str">
        <f>IFERROR(IF($N981 &lt;&gt; "#Na", INDEX(Degree_Information!$K$2:$K$20129, MATCH(Passout2023[[#This Row], [UNIVERSITY_DEGREE_PROGRAM_ID]], Degree_Information!$N$2:$N$20129, 0)), ""), "")</f>
        <v/>
      </c>
      <c r="G981" s="29" t="str">
        <f>IFERROR(IF($N981 &lt;&gt; "#Na", INDEX(Degree_Information!$G$2:$G$20129, MATCH(Passout2023[[#This Row], [UNIVERSITY_DEGREE_PROGRAM_ID]], Degree_Information!$N$2:$N$20129, 0)), ""), "")</f>
        <v/>
      </c>
      <c r="H981" s="29" t="str">
        <f>IFERROR(IF($N981 &lt;&gt; "#Na", INDEX(Degree_Information!$I$2:$I$20129, MATCH(Passout2023[[#This Row], [UNIVERSITY_DEGREE_PROGRAM_ID]], Degree_Information!$N$2:$N$20129, 0)), ""), "")</f>
        <v/>
      </c>
      <c r="I981" s="6" t="str">
        <f>IFERROR(IF($N981 &lt;&gt; "#Na", INDEX(Degree_Information!$H$2:$H$20129, MATCH(Passout2023[[#This Row], [UNIVERSITY_DEGREE_PROGRAM_ID]], Degree_Information!$N$2:$N$20129, 0)), ""), "")</f>
        <v/>
      </c>
      <c r="J981" s="6" t="str">
        <f>IFERROR(IF($N981 &lt;&gt; "#Na", INDEX(Degree_Information!$J$2:$J$20129, MATCH(Passout2023[[#This Row], [UNIVERSITY_DEGREE_PROGRAM_ID]], Degree_Information!$N$2:$N$20129, 0)), ""), "")</f>
        <v/>
      </c>
      <c r="K981" s="19"/>
      <c r="L981" s="20"/>
      <c r="M981" s="21"/>
      <c r="N981" s="21"/>
      <c r="O981" s="21"/>
      <c r="P981" s="22"/>
      <c r="Q981" s="21"/>
      <c r="R981" s="21"/>
      <c r="S981" s="20">
        <v>0</v>
      </c>
      <c r="T981" s="20">
        <v>0</v>
      </c>
      <c r="U981" s="23"/>
      <c r="V9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1" s="25"/>
      <c r="X981" s="26" t="str">
        <f>CONCATENATE(Passout2023[[#This Row], [Batch Start Semester]], "-", Passout2023[[#This Row], [Batch Start Year]], "-", Passout2023[[#This Row], [Degree Duration (year)]])</f>
        <v>--</v>
      </c>
      <c r="Y981" s="32"/>
      <c r="Z981" s="32"/>
      <c r="AA981" s="32"/>
      <c r="AB981" s="32"/>
      <c r="AC981" s="32"/>
      <c r="AD981" s="32"/>
      <c r="AE981" s="28">
        <f>COUNTA(Passout2023[[#This Row], [UNIVERSITY_DEGREE_PROGRAM_ID]:[(Graduated) Degree Awarded Female]])</f>
        <v>2</v>
      </c>
    </row>
    <row r="982" s="2" customFormat="1" ht="35.1" customHeight="1">
      <c r="A982" s="29" t="str">
        <f>IFERROR(IF($N982 &lt;&gt; "#Na", INDEX(Degree_Information!$A$2:$A$20129, MATCH(Passout2023[[#This Row], [UNIVERSITY_DEGREE_PROGRAM_ID]], Degree_Information!$N$2:$N$20129, 0)), ""), "")</f>
        <v/>
      </c>
      <c r="B982" s="29" t="str">
        <f>IFERROR(IF($N982 &lt;&gt; "#Na", INDEX(Degree_Information!$B$2:$B$20129, MATCH(Passout2023[[#This Row], [UNIVERSITY_DEGREE_PROGRAM_ID]], Degree_Information!$N$2:$N$20129, 0)), ""), "")</f>
        <v/>
      </c>
      <c r="C982" s="29" t="str">
        <f>IFERROR(IF($N982 &lt;&gt; "#Na", INDEX(Degree_Information!$E$2:$E$20129, MATCH(Passout2023[[#This Row], [UNIVERSITY_DEGREE_PROGRAM_ID]], Degree_Information!$N$2:$N$20129, 0)), ""), "")</f>
        <v/>
      </c>
      <c r="D982" s="29" t="str">
        <f>IFERROR(IF($N982 &lt;&gt; "#Na", INDEX(Degree_Information!$D$2:$D$20129, MATCH(Passout2023[[#This Row], [UNIVERSITY_DEGREE_PROGRAM_ID]], Degree_Information!$N$2:$N$20129, 0)), ""), "")</f>
        <v/>
      </c>
      <c r="E982" s="29" t="str">
        <f>IFERROR(IF($N982 &lt;&gt; "#Na", INDEX(Degree_Information!$F$2:$F$20129, MATCH(Passout2023[[#This Row], [UNIVERSITY_DEGREE_PROGRAM_ID]], Degree_Information!$N$2:$N$20129, 0)), ""), "")</f>
        <v/>
      </c>
      <c r="F982" s="29" t="str">
        <f>IFERROR(IF($N982 &lt;&gt; "#Na", INDEX(Degree_Information!$K$2:$K$20129, MATCH(Passout2023[[#This Row], [UNIVERSITY_DEGREE_PROGRAM_ID]], Degree_Information!$N$2:$N$20129, 0)), ""), "")</f>
        <v/>
      </c>
      <c r="G982" s="29" t="str">
        <f>IFERROR(IF($N982 &lt;&gt; "#Na", INDEX(Degree_Information!$G$2:$G$20129, MATCH(Passout2023[[#This Row], [UNIVERSITY_DEGREE_PROGRAM_ID]], Degree_Information!$N$2:$N$20129, 0)), ""), "")</f>
        <v/>
      </c>
      <c r="H982" s="29" t="str">
        <f>IFERROR(IF($N982 &lt;&gt; "#Na", INDEX(Degree_Information!$I$2:$I$20129, MATCH(Passout2023[[#This Row], [UNIVERSITY_DEGREE_PROGRAM_ID]], Degree_Information!$N$2:$N$20129, 0)), ""), "")</f>
        <v/>
      </c>
      <c r="I982" s="6" t="str">
        <f>IFERROR(IF($N982 &lt;&gt; "#Na", INDEX(Degree_Information!$H$2:$H$20129, MATCH(Passout2023[[#This Row], [UNIVERSITY_DEGREE_PROGRAM_ID]], Degree_Information!$N$2:$N$20129, 0)), ""), "")</f>
        <v/>
      </c>
      <c r="J982" s="6" t="str">
        <f>IFERROR(IF($N982 &lt;&gt; "#Na", INDEX(Degree_Information!$J$2:$J$20129, MATCH(Passout2023[[#This Row], [UNIVERSITY_DEGREE_PROGRAM_ID]], Degree_Information!$N$2:$N$20129, 0)), ""), "")</f>
        <v/>
      </c>
      <c r="K982" s="19"/>
      <c r="L982" s="20"/>
      <c r="M982" s="21"/>
      <c r="N982" s="21"/>
      <c r="O982" s="21"/>
      <c r="P982" s="22"/>
      <c r="Q982" s="21"/>
      <c r="R982" s="21"/>
      <c r="S982" s="20">
        <v>0</v>
      </c>
      <c r="T982" s="20">
        <v>0</v>
      </c>
      <c r="U982" s="23"/>
      <c r="V9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2" s="25"/>
      <c r="X982" s="26" t="str">
        <f>CONCATENATE(Passout2023[[#This Row], [Batch Start Semester]], "-", Passout2023[[#This Row], [Batch Start Year]], "-", Passout2023[[#This Row], [Degree Duration (year)]])</f>
        <v>--</v>
      </c>
      <c r="Y982" s="32"/>
      <c r="Z982" s="32"/>
      <c r="AA982" s="32"/>
      <c r="AB982" s="32"/>
      <c r="AC982" s="32"/>
      <c r="AD982" s="32"/>
      <c r="AE982" s="28">
        <f>COUNTA(Passout2023[[#This Row], [UNIVERSITY_DEGREE_PROGRAM_ID]:[(Graduated) Degree Awarded Female]])</f>
        <v>2</v>
      </c>
    </row>
    <row r="983" s="2" customFormat="1" ht="35.1" customHeight="1">
      <c r="A983" s="29" t="str">
        <f>IFERROR(IF($N983 &lt;&gt; "#Na", INDEX(Degree_Information!$A$2:$A$20129, MATCH(Passout2023[[#This Row], [UNIVERSITY_DEGREE_PROGRAM_ID]], Degree_Information!$N$2:$N$20129, 0)), ""), "")</f>
        <v/>
      </c>
      <c r="B983" s="29" t="str">
        <f>IFERROR(IF($N983 &lt;&gt; "#Na", INDEX(Degree_Information!$B$2:$B$20129, MATCH(Passout2023[[#This Row], [UNIVERSITY_DEGREE_PROGRAM_ID]], Degree_Information!$N$2:$N$20129, 0)), ""), "")</f>
        <v/>
      </c>
      <c r="C983" s="29" t="str">
        <f>IFERROR(IF($N983 &lt;&gt; "#Na", INDEX(Degree_Information!$E$2:$E$20129, MATCH(Passout2023[[#This Row], [UNIVERSITY_DEGREE_PROGRAM_ID]], Degree_Information!$N$2:$N$20129, 0)), ""), "")</f>
        <v/>
      </c>
      <c r="D983" s="29" t="str">
        <f>IFERROR(IF($N983 &lt;&gt; "#Na", INDEX(Degree_Information!$D$2:$D$20129, MATCH(Passout2023[[#This Row], [UNIVERSITY_DEGREE_PROGRAM_ID]], Degree_Information!$N$2:$N$20129, 0)), ""), "")</f>
        <v/>
      </c>
      <c r="E983" s="29" t="str">
        <f>IFERROR(IF($N983 &lt;&gt; "#Na", INDEX(Degree_Information!$F$2:$F$20129, MATCH(Passout2023[[#This Row], [UNIVERSITY_DEGREE_PROGRAM_ID]], Degree_Information!$N$2:$N$20129, 0)), ""), "")</f>
        <v/>
      </c>
      <c r="F983" s="29" t="str">
        <f>IFERROR(IF($N983 &lt;&gt; "#Na", INDEX(Degree_Information!$K$2:$K$20129, MATCH(Passout2023[[#This Row], [UNIVERSITY_DEGREE_PROGRAM_ID]], Degree_Information!$N$2:$N$20129, 0)), ""), "")</f>
        <v/>
      </c>
      <c r="G983" s="29" t="str">
        <f>IFERROR(IF($N983 &lt;&gt; "#Na", INDEX(Degree_Information!$G$2:$G$20129, MATCH(Passout2023[[#This Row], [UNIVERSITY_DEGREE_PROGRAM_ID]], Degree_Information!$N$2:$N$20129, 0)), ""), "")</f>
        <v/>
      </c>
      <c r="H983" s="29" t="str">
        <f>IFERROR(IF($N983 &lt;&gt; "#Na", INDEX(Degree_Information!$I$2:$I$20129, MATCH(Passout2023[[#This Row], [UNIVERSITY_DEGREE_PROGRAM_ID]], Degree_Information!$N$2:$N$20129, 0)), ""), "")</f>
        <v/>
      </c>
      <c r="I983" s="6" t="str">
        <f>IFERROR(IF($N983 &lt;&gt; "#Na", INDEX(Degree_Information!$H$2:$H$20129, MATCH(Passout2023[[#This Row], [UNIVERSITY_DEGREE_PROGRAM_ID]], Degree_Information!$N$2:$N$20129, 0)), ""), "")</f>
        <v/>
      </c>
      <c r="J983" s="6" t="str">
        <f>IFERROR(IF($N983 &lt;&gt; "#Na", INDEX(Degree_Information!$J$2:$J$20129, MATCH(Passout2023[[#This Row], [UNIVERSITY_DEGREE_PROGRAM_ID]], Degree_Information!$N$2:$N$20129, 0)), ""), "")</f>
        <v/>
      </c>
      <c r="K983" s="19"/>
      <c r="L983" s="20"/>
      <c r="M983" s="21"/>
      <c r="N983" s="21"/>
      <c r="O983" s="21"/>
      <c r="P983" s="22"/>
      <c r="Q983" s="21"/>
      <c r="R983" s="21"/>
      <c r="S983" s="20">
        <v>0</v>
      </c>
      <c r="T983" s="20">
        <v>0</v>
      </c>
      <c r="U983" s="23"/>
      <c r="V9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3" s="25"/>
      <c r="X983" s="26" t="str">
        <f>CONCATENATE(Passout2023[[#This Row], [Batch Start Semester]], "-", Passout2023[[#This Row], [Batch Start Year]], "-", Passout2023[[#This Row], [Degree Duration (year)]])</f>
        <v>--</v>
      </c>
      <c r="Y983" s="32"/>
      <c r="Z983" s="32"/>
      <c r="AA983" s="32"/>
      <c r="AB983" s="32"/>
      <c r="AC983" s="32"/>
      <c r="AD983" s="32"/>
      <c r="AE983" s="28">
        <f>COUNTA(Passout2023[[#This Row], [UNIVERSITY_DEGREE_PROGRAM_ID]:[(Graduated) Degree Awarded Female]])</f>
        <v>2</v>
      </c>
    </row>
    <row r="984" s="2" customFormat="1" ht="35.1" customHeight="1">
      <c r="A984" s="29" t="str">
        <f>IFERROR(IF($N984 &lt;&gt; "#Na", INDEX(Degree_Information!$A$2:$A$20129, MATCH(Passout2023[[#This Row], [UNIVERSITY_DEGREE_PROGRAM_ID]], Degree_Information!$N$2:$N$20129, 0)), ""), "")</f>
        <v/>
      </c>
      <c r="B984" s="29" t="str">
        <f>IFERROR(IF($N984 &lt;&gt; "#Na", INDEX(Degree_Information!$B$2:$B$20129, MATCH(Passout2023[[#This Row], [UNIVERSITY_DEGREE_PROGRAM_ID]], Degree_Information!$N$2:$N$20129, 0)), ""), "")</f>
        <v/>
      </c>
      <c r="C984" s="29" t="str">
        <f>IFERROR(IF($N984 &lt;&gt; "#Na", INDEX(Degree_Information!$E$2:$E$20129, MATCH(Passout2023[[#This Row], [UNIVERSITY_DEGREE_PROGRAM_ID]], Degree_Information!$N$2:$N$20129, 0)), ""), "")</f>
        <v/>
      </c>
      <c r="D984" s="29" t="str">
        <f>IFERROR(IF($N984 &lt;&gt; "#Na", INDEX(Degree_Information!$D$2:$D$20129, MATCH(Passout2023[[#This Row], [UNIVERSITY_DEGREE_PROGRAM_ID]], Degree_Information!$N$2:$N$20129, 0)), ""), "")</f>
        <v/>
      </c>
      <c r="E984" s="29" t="str">
        <f>IFERROR(IF($N984 &lt;&gt; "#Na", INDEX(Degree_Information!$F$2:$F$20129, MATCH(Passout2023[[#This Row], [UNIVERSITY_DEGREE_PROGRAM_ID]], Degree_Information!$N$2:$N$20129, 0)), ""), "")</f>
        <v/>
      </c>
      <c r="F984" s="29" t="str">
        <f>IFERROR(IF($N984 &lt;&gt; "#Na", INDEX(Degree_Information!$K$2:$K$20129, MATCH(Passout2023[[#This Row], [UNIVERSITY_DEGREE_PROGRAM_ID]], Degree_Information!$N$2:$N$20129, 0)), ""), "")</f>
        <v/>
      </c>
      <c r="G984" s="29" t="str">
        <f>IFERROR(IF($N984 &lt;&gt; "#Na", INDEX(Degree_Information!$G$2:$G$20129, MATCH(Passout2023[[#This Row], [UNIVERSITY_DEGREE_PROGRAM_ID]], Degree_Information!$N$2:$N$20129, 0)), ""), "")</f>
        <v/>
      </c>
      <c r="H984" s="29" t="str">
        <f>IFERROR(IF($N984 &lt;&gt; "#Na", INDEX(Degree_Information!$I$2:$I$20129, MATCH(Passout2023[[#This Row], [UNIVERSITY_DEGREE_PROGRAM_ID]], Degree_Information!$N$2:$N$20129, 0)), ""), "")</f>
        <v/>
      </c>
      <c r="I984" s="6" t="str">
        <f>IFERROR(IF($N984 &lt;&gt; "#Na", INDEX(Degree_Information!$H$2:$H$20129, MATCH(Passout2023[[#This Row], [UNIVERSITY_DEGREE_PROGRAM_ID]], Degree_Information!$N$2:$N$20129, 0)), ""), "")</f>
        <v/>
      </c>
      <c r="J984" s="6" t="str">
        <f>IFERROR(IF($N984 &lt;&gt; "#Na", INDEX(Degree_Information!$J$2:$J$20129, MATCH(Passout2023[[#This Row], [UNIVERSITY_DEGREE_PROGRAM_ID]], Degree_Information!$N$2:$N$20129, 0)), ""), "")</f>
        <v/>
      </c>
      <c r="K984" s="19"/>
      <c r="L984" s="20"/>
      <c r="M984" s="21"/>
      <c r="N984" s="21"/>
      <c r="O984" s="21"/>
      <c r="P984" s="22"/>
      <c r="Q984" s="21"/>
      <c r="R984" s="21"/>
      <c r="S984" s="20">
        <v>0</v>
      </c>
      <c r="T984" s="20">
        <v>0</v>
      </c>
      <c r="U984" s="23"/>
      <c r="V9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4" s="25"/>
      <c r="X984" s="26" t="str">
        <f>CONCATENATE(Passout2023[[#This Row], [Batch Start Semester]], "-", Passout2023[[#This Row], [Batch Start Year]], "-", Passout2023[[#This Row], [Degree Duration (year)]])</f>
        <v>--</v>
      </c>
      <c r="Y984" s="32"/>
      <c r="Z984" s="32"/>
      <c r="AA984" s="32"/>
      <c r="AB984" s="32"/>
      <c r="AC984" s="32"/>
      <c r="AD984" s="32"/>
      <c r="AE984" s="28">
        <f>COUNTA(Passout2023[[#This Row], [UNIVERSITY_DEGREE_PROGRAM_ID]:[(Graduated) Degree Awarded Female]])</f>
        <v>2</v>
      </c>
    </row>
    <row r="985" s="2" customFormat="1" ht="35.1" customHeight="1">
      <c r="A985" s="29" t="str">
        <f>IFERROR(IF($N985 &lt;&gt; "#Na", INDEX(Degree_Information!$A$2:$A$20129, MATCH(Passout2023[[#This Row], [UNIVERSITY_DEGREE_PROGRAM_ID]], Degree_Information!$N$2:$N$20129, 0)), ""), "")</f>
        <v/>
      </c>
      <c r="B985" s="29" t="str">
        <f>IFERROR(IF($N985 &lt;&gt; "#Na", INDEX(Degree_Information!$B$2:$B$20129, MATCH(Passout2023[[#This Row], [UNIVERSITY_DEGREE_PROGRAM_ID]], Degree_Information!$N$2:$N$20129, 0)), ""), "")</f>
        <v/>
      </c>
      <c r="C985" s="29" t="str">
        <f>IFERROR(IF($N985 &lt;&gt; "#Na", INDEX(Degree_Information!$E$2:$E$20129, MATCH(Passout2023[[#This Row], [UNIVERSITY_DEGREE_PROGRAM_ID]], Degree_Information!$N$2:$N$20129, 0)), ""), "")</f>
        <v/>
      </c>
      <c r="D985" s="29" t="str">
        <f>IFERROR(IF($N985 &lt;&gt; "#Na", INDEX(Degree_Information!$D$2:$D$20129, MATCH(Passout2023[[#This Row], [UNIVERSITY_DEGREE_PROGRAM_ID]], Degree_Information!$N$2:$N$20129, 0)), ""), "")</f>
        <v/>
      </c>
      <c r="E985" s="29" t="str">
        <f>IFERROR(IF($N985 &lt;&gt; "#Na", INDEX(Degree_Information!$F$2:$F$20129, MATCH(Passout2023[[#This Row], [UNIVERSITY_DEGREE_PROGRAM_ID]], Degree_Information!$N$2:$N$20129, 0)), ""), "")</f>
        <v/>
      </c>
      <c r="F985" s="29" t="str">
        <f>IFERROR(IF($N985 &lt;&gt; "#Na", INDEX(Degree_Information!$K$2:$K$20129, MATCH(Passout2023[[#This Row], [UNIVERSITY_DEGREE_PROGRAM_ID]], Degree_Information!$N$2:$N$20129, 0)), ""), "")</f>
        <v/>
      </c>
      <c r="G985" s="29" t="str">
        <f>IFERROR(IF($N985 &lt;&gt; "#Na", INDEX(Degree_Information!$G$2:$G$20129, MATCH(Passout2023[[#This Row], [UNIVERSITY_DEGREE_PROGRAM_ID]], Degree_Information!$N$2:$N$20129, 0)), ""), "")</f>
        <v/>
      </c>
      <c r="H985" s="29" t="str">
        <f>IFERROR(IF($N985 &lt;&gt; "#Na", INDEX(Degree_Information!$I$2:$I$20129, MATCH(Passout2023[[#This Row], [UNIVERSITY_DEGREE_PROGRAM_ID]], Degree_Information!$N$2:$N$20129, 0)), ""), "")</f>
        <v/>
      </c>
      <c r="I985" s="6" t="str">
        <f>IFERROR(IF($N985 &lt;&gt; "#Na", INDEX(Degree_Information!$H$2:$H$20129, MATCH(Passout2023[[#This Row], [UNIVERSITY_DEGREE_PROGRAM_ID]], Degree_Information!$N$2:$N$20129, 0)), ""), "")</f>
        <v/>
      </c>
      <c r="J985" s="6" t="str">
        <f>IFERROR(IF($N985 &lt;&gt; "#Na", INDEX(Degree_Information!$J$2:$J$20129, MATCH(Passout2023[[#This Row], [UNIVERSITY_DEGREE_PROGRAM_ID]], Degree_Information!$N$2:$N$20129, 0)), ""), "")</f>
        <v/>
      </c>
      <c r="K985" s="19"/>
      <c r="L985" s="20"/>
      <c r="M985" s="21"/>
      <c r="N985" s="21"/>
      <c r="O985" s="21"/>
      <c r="P985" s="22"/>
      <c r="Q985" s="21"/>
      <c r="R985" s="21"/>
      <c r="S985" s="20">
        <v>0</v>
      </c>
      <c r="T985" s="20">
        <v>0</v>
      </c>
      <c r="U985" s="23"/>
      <c r="V9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5" s="25"/>
      <c r="X985" s="26" t="str">
        <f>CONCATENATE(Passout2023[[#This Row], [Batch Start Semester]], "-", Passout2023[[#This Row], [Batch Start Year]], "-", Passout2023[[#This Row], [Degree Duration (year)]])</f>
        <v>--</v>
      </c>
      <c r="Y985" s="32"/>
      <c r="Z985" s="32"/>
      <c r="AA985" s="32"/>
      <c r="AB985" s="32"/>
      <c r="AC985" s="32"/>
      <c r="AD985" s="32"/>
      <c r="AE985" s="28">
        <f>COUNTA(Passout2023[[#This Row], [UNIVERSITY_DEGREE_PROGRAM_ID]:[(Graduated) Degree Awarded Female]])</f>
        <v>2</v>
      </c>
    </row>
    <row r="986" s="2" customFormat="1" ht="35.1" customHeight="1">
      <c r="A986" s="29" t="str">
        <f>IFERROR(IF($N986 &lt;&gt; "#Na", INDEX(Degree_Information!$A$2:$A$20129, MATCH(Passout2023[[#This Row], [UNIVERSITY_DEGREE_PROGRAM_ID]], Degree_Information!$N$2:$N$20129, 0)), ""), "")</f>
        <v/>
      </c>
      <c r="B986" s="29" t="str">
        <f>IFERROR(IF($N986 &lt;&gt; "#Na", INDEX(Degree_Information!$B$2:$B$20129, MATCH(Passout2023[[#This Row], [UNIVERSITY_DEGREE_PROGRAM_ID]], Degree_Information!$N$2:$N$20129, 0)), ""), "")</f>
        <v/>
      </c>
      <c r="C986" s="29" t="str">
        <f>IFERROR(IF($N986 &lt;&gt; "#Na", INDEX(Degree_Information!$E$2:$E$20129, MATCH(Passout2023[[#This Row], [UNIVERSITY_DEGREE_PROGRAM_ID]], Degree_Information!$N$2:$N$20129, 0)), ""), "")</f>
        <v/>
      </c>
      <c r="D986" s="29" t="str">
        <f>IFERROR(IF($N986 &lt;&gt; "#Na", INDEX(Degree_Information!$D$2:$D$20129, MATCH(Passout2023[[#This Row], [UNIVERSITY_DEGREE_PROGRAM_ID]], Degree_Information!$N$2:$N$20129, 0)), ""), "")</f>
        <v/>
      </c>
      <c r="E986" s="29" t="str">
        <f>IFERROR(IF($N986 &lt;&gt; "#Na", INDEX(Degree_Information!$F$2:$F$20129, MATCH(Passout2023[[#This Row], [UNIVERSITY_DEGREE_PROGRAM_ID]], Degree_Information!$N$2:$N$20129, 0)), ""), "")</f>
        <v/>
      </c>
      <c r="F986" s="29" t="str">
        <f>IFERROR(IF($N986 &lt;&gt; "#Na", INDEX(Degree_Information!$K$2:$K$20129, MATCH(Passout2023[[#This Row], [UNIVERSITY_DEGREE_PROGRAM_ID]], Degree_Information!$N$2:$N$20129, 0)), ""), "")</f>
        <v/>
      </c>
      <c r="G986" s="29" t="str">
        <f>IFERROR(IF($N986 &lt;&gt; "#Na", INDEX(Degree_Information!$G$2:$G$20129, MATCH(Passout2023[[#This Row], [UNIVERSITY_DEGREE_PROGRAM_ID]], Degree_Information!$N$2:$N$20129, 0)), ""), "")</f>
        <v/>
      </c>
      <c r="H986" s="29" t="str">
        <f>IFERROR(IF($N986 &lt;&gt; "#Na", INDEX(Degree_Information!$I$2:$I$20129, MATCH(Passout2023[[#This Row], [UNIVERSITY_DEGREE_PROGRAM_ID]], Degree_Information!$N$2:$N$20129, 0)), ""), "")</f>
        <v/>
      </c>
      <c r="I986" s="6" t="str">
        <f>IFERROR(IF($N986 &lt;&gt; "#Na", INDEX(Degree_Information!$H$2:$H$20129, MATCH(Passout2023[[#This Row], [UNIVERSITY_DEGREE_PROGRAM_ID]], Degree_Information!$N$2:$N$20129, 0)), ""), "")</f>
        <v/>
      </c>
      <c r="J986" s="6" t="str">
        <f>IFERROR(IF($N986 &lt;&gt; "#Na", INDEX(Degree_Information!$J$2:$J$20129, MATCH(Passout2023[[#This Row], [UNIVERSITY_DEGREE_PROGRAM_ID]], Degree_Information!$N$2:$N$20129, 0)), ""), "")</f>
        <v/>
      </c>
      <c r="K986" s="19"/>
      <c r="L986" s="20"/>
      <c r="M986" s="21"/>
      <c r="N986" s="21"/>
      <c r="O986" s="21"/>
      <c r="P986" s="22"/>
      <c r="Q986" s="21"/>
      <c r="R986" s="21"/>
      <c r="S986" s="20">
        <v>0</v>
      </c>
      <c r="T986" s="20">
        <v>0</v>
      </c>
      <c r="U986" s="23"/>
      <c r="V9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6" s="25"/>
      <c r="X986" s="26" t="str">
        <f>CONCATENATE(Passout2023[[#This Row], [Batch Start Semester]], "-", Passout2023[[#This Row], [Batch Start Year]], "-", Passout2023[[#This Row], [Degree Duration (year)]])</f>
        <v>--</v>
      </c>
      <c r="Y986" s="32"/>
      <c r="Z986" s="32"/>
      <c r="AA986" s="32"/>
      <c r="AB986" s="32"/>
      <c r="AC986" s="32"/>
      <c r="AD986" s="32"/>
      <c r="AE986" s="28">
        <f>COUNTA(Passout2023[[#This Row], [UNIVERSITY_DEGREE_PROGRAM_ID]:[(Graduated) Degree Awarded Female]])</f>
        <v>2</v>
      </c>
    </row>
    <row r="987" s="2" customFormat="1" ht="35.1" customHeight="1">
      <c r="A987" s="29" t="str">
        <f>IFERROR(IF($N987 &lt;&gt; "#Na", INDEX(Degree_Information!$A$2:$A$20129, MATCH(Passout2023[[#This Row], [UNIVERSITY_DEGREE_PROGRAM_ID]], Degree_Information!$N$2:$N$20129, 0)), ""), "")</f>
        <v/>
      </c>
      <c r="B987" s="29" t="str">
        <f>IFERROR(IF($N987 &lt;&gt; "#Na", INDEX(Degree_Information!$B$2:$B$20129, MATCH(Passout2023[[#This Row], [UNIVERSITY_DEGREE_PROGRAM_ID]], Degree_Information!$N$2:$N$20129, 0)), ""), "")</f>
        <v/>
      </c>
      <c r="C987" s="29" t="str">
        <f>IFERROR(IF($N987 &lt;&gt; "#Na", INDEX(Degree_Information!$E$2:$E$20129, MATCH(Passout2023[[#This Row], [UNIVERSITY_DEGREE_PROGRAM_ID]], Degree_Information!$N$2:$N$20129, 0)), ""), "")</f>
        <v/>
      </c>
      <c r="D987" s="29" t="str">
        <f>IFERROR(IF($N987 &lt;&gt; "#Na", INDEX(Degree_Information!$D$2:$D$20129, MATCH(Passout2023[[#This Row], [UNIVERSITY_DEGREE_PROGRAM_ID]], Degree_Information!$N$2:$N$20129, 0)), ""), "")</f>
        <v/>
      </c>
      <c r="E987" s="29" t="str">
        <f>IFERROR(IF($N987 &lt;&gt; "#Na", INDEX(Degree_Information!$F$2:$F$20129, MATCH(Passout2023[[#This Row], [UNIVERSITY_DEGREE_PROGRAM_ID]], Degree_Information!$N$2:$N$20129, 0)), ""), "")</f>
        <v/>
      </c>
      <c r="F987" s="29" t="str">
        <f>IFERROR(IF($N987 &lt;&gt; "#Na", INDEX(Degree_Information!$K$2:$K$20129, MATCH(Passout2023[[#This Row], [UNIVERSITY_DEGREE_PROGRAM_ID]], Degree_Information!$N$2:$N$20129, 0)), ""), "")</f>
        <v/>
      </c>
      <c r="G987" s="29" t="str">
        <f>IFERROR(IF($N987 &lt;&gt; "#Na", INDEX(Degree_Information!$G$2:$G$20129, MATCH(Passout2023[[#This Row], [UNIVERSITY_DEGREE_PROGRAM_ID]], Degree_Information!$N$2:$N$20129, 0)), ""), "")</f>
        <v/>
      </c>
      <c r="H987" s="29" t="str">
        <f>IFERROR(IF($N987 &lt;&gt; "#Na", INDEX(Degree_Information!$I$2:$I$20129, MATCH(Passout2023[[#This Row], [UNIVERSITY_DEGREE_PROGRAM_ID]], Degree_Information!$N$2:$N$20129, 0)), ""), "")</f>
        <v/>
      </c>
      <c r="I987" s="6" t="str">
        <f>IFERROR(IF($N987 &lt;&gt; "#Na", INDEX(Degree_Information!$H$2:$H$20129, MATCH(Passout2023[[#This Row], [UNIVERSITY_DEGREE_PROGRAM_ID]], Degree_Information!$N$2:$N$20129, 0)), ""), "")</f>
        <v/>
      </c>
      <c r="J987" s="6" t="str">
        <f>IFERROR(IF($N987 &lt;&gt; "#Na", INDEX(Degree_Information!$J$2:$J$20129, MATCH(Passout2023[[#This Row], [UNIVERSITY_DEGREE_PROGRAM_ID]], Degree_Information!$N$2:$N$20129, 0)), ""), "")</f>
        <v/>
      </c>
      <c r="K987" s="19"/>
      <c r="L987" s="20"/>
      <c r="M987" s="21"/>
      <c r="N987" s="21"/>
      <c r="O987" s="21"/>
      <c r="P987" s="22"/>
      <c r="Q987" s="21"/>
      <c r="R987" s="21"/>
      <c r="S987" s="20">
        <v>0</v>
      </c>
      <c r="T987" s="20">
        <v>0</v>
      </c>
      <c r="U987" s="23"/>
      <c r="V9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7" s="25"/>
      <c r="X987" s="26" t="str">
        <f>CONCATENATE(Passout2023[[#This Row], [Batch Start Semester]], "-", Passout2023[[#This Row], [Batch Start Year]], "-", Passout2023[[#This Row], [Degree Duration (year)]])</f>
        <v>--</v>
      </c>
      <c r="Y987" s="32"/>
      <c r="Z987" s="32"/>
      <c r="AA987" s="32"/>
      <c r="AB987" s="32"/>
      <c r="AC987" s="32"/>
      <c r="AD987" s="32"/>
      <c r="AE987" s="28">
        <f>COUNTA(Passout2023[[#This Row], [UNIVERSITY_DEGREE_PROGRAM_ID]:[(Graduated) Degree Awarded Female]])</f>
        <v>2</v>
      </c>
    </row>
    <row r="988" s="2" customFormat="1" ht="35.1" customHeight="1">
      <c r="A988" s="29" t="str">
        <f>IFERROR(IF($N988 &lt;&gt; "#Na", INDEX(Degree_Information!$A$2:$A$20129, MATCH(Passout2023[[#This Row], [UNIVERSITY_DEGREE_PROGRAM_ID]], Degree_Information!$N$2:$N$20129, 0)), ""), "")</f>
        <v/>
      </c>
      <c r="B988" s="29" t="str">
        <f>IFERROR(IF($N988 &lt;&gt; "#Na", INDEX(Degree_Information!$B$2:$B$20129, MATCH(Passout2023[[#This Row], [UNIVERSITY_DEGREE_PROGRAM_ID]], Degree_Information!$N$2:$N$20129, 0)), ""), "")</f>
        <v/>
      </c>
      <c r="C988" s="29" t="str">
        <f>IFERROR(IF($N988 &lt;&gt; "#Na", INDEX(Degree_Information!$E$2:$E$20129, MATCH(Passout2023[[#This Row], [UNIVERSITY_DEGREE_PROGRAM_ID]], Degree_Information!$N$2:$N$20129, 0)), ""), "")</f>
        <v/>
      </c>
      <c r="D988" s="29" t="str">
        <f>IFERROR(IF($N988 &lt;&gt; "#Na", INDEX(Degree_Information!$D$2:$D$20129, MATCH(Passout2023[[#This Row], [UNIVERSITY_DEGREE_PROGRAM_ID]], Degree_Information!$N$2:$N$20129, 0)), ""), "")</f>
        <v/>
      </c>
      <c r="E988" s="29" t="str">
        <f>IFERROR(IF($N988 &lt;&gt; "#Na", INDEX(Degree_Information!$F$2:$F$20129, MATCH(Passout2023[[#This Row], [UNIVERSITY_DEGREE_PROGRAM_ID]], Degree_Information!$N$2:$N$20129, 0)), ""), "")</f>
        <v/>
      </c>
      <c r="F988" s="29" t="str">
        <f>IFERROR(IF($N988 &lt;&gt; "#Na", INDEX(Degree_Information!$K$2:$K$20129, MATCH(Passout2023[[#This Row], [UNIVERSITY_DEGREE_PROGRAM_ID]], Degree_Information!$N$2:$N$20129, 0)), ""), "")</f>
        <v/>
      </c>
      <c r="G988" s="29" t="str">
        <f>IFERROR(IF($N988 &lt;&gt; "#Na", INDEX(Degree_Information!$G$2:$G$20129, MATCH(Passout2023[[#This Row], [UNIVERSITY_DEGREE_PROGRAM_ID]], Degree_Information!$N$2:$N$20129, 0)), ""), "")</f>
        <v/>
      </c>
      <c r="H988" s="29" t="str">
        <f>IFERROR(IF($N988 &lt;&gt; "#Na", INDEX(Degree_Information!$I$2:$I$20129, MATCH(Passout2023[[#This Row], [UNIVERSITY_DEGREE_PROGRAM_ID]], Degree_Information!$N$2:$N$20129, 0)), ""), "")</f>
        <v/>
      </c>
      <c r="I988" s="6" t="str">
        <f>IFERROR(IF($N988 &lt;&gt; "#Na", INDEX(Degree_Information!$H$2:$H$20129, MATCH(Passout2023[[#This Row], [UNIVERSITY_DEGREE_PROGRAM_ID]], Degree_Information!$N$2:$N$20129, 0)), ""), "")</f>
        <v/>
      </c>
      <c r="J988" s="6" t="str">
        <f>IFERROR(IF($N988 &lt;&gt; "#Na", INDEX(Degree_Information!$J$2:$J$20129, MATCH(Passout2023[[#This Row], [UNIVERSITY_DEGREE_PROGRAM_ID]], Degree_Information!$N$2:$N$20129, 0)), ""), "")</f>
        <v/>
      </c>
      <c r="K988" s="19"/>
      <c r="L988" s="20"/>
      <c r="M988" s="21"/>
      <c r="N988" s="21"/>
      <c r="O988" s="21"/>
      <c r="P988" s="22"/>
      <c r="Q988" s="21"/>
      <c r="R988" s="21"/>
      <c r="S988" s="20">
        <v>0</v>
      </c>
      <c r="T988" s="20">
        <v>0</v>
      </c>
      <c r="U988" s="23"/>
      <c r="V9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8" s="25"/>
      <c r="X988" s="26" t="str">
        <f>CONCATENATE(Passout2023[[#This Row], [Batch Start Semester]], "-", Passout2023[[#This Row], [Batch Start Year]], "-", Passout2023[[#This Row], [Degree Duration (year)]])</f>
        <v>--</v>
      </c>
      <c r="Y988" s="32"/>
      <c r="Z988" s="32"/>
      <c r="AA988" s="32"/>
      <c r="AB988" s="32"/>
      <c r="AC988" s="32"/>
      <c r="AD988" s="32"/>
      <c r="AE988" s="28">
        <f>COUNTA(Passout2023[[#This Row], [UNIVERSITY_DEGREE_PROGRAM_ID]:[(Graduated) Degree Awarded Female]])</f>
        <v>2</v>
      </c>
    </row>
    <row r="989" s="2" customFormat="1" ht="35.1" customHeight="1">
      <c r="A989" s="29" t="str">
        <f>IFERROR(IF($N989 &lt;&gt; "#Na", INDEX(Degree_Information!$A$2:$A$20129, MATCH(Passout2023[[#This Row], [UNIVERSITY_DEGREE_PROGRAM_ID]], Degree_Information!$N$2:$N$20129, 0)), ""), "")</f>
        <v/>
      </c>
      <c r="B989" s="29" t="str">
        <f>IFERROR(IF($N989 &lt;&gt; "#Na", INDEX(Degree_Information!$B$2:$B$20129, MATCH(Passout2023[[#This Row], [UNIVERSITY_DEGREE_PROGRAM_ID]], Degree_Information!$N$2:$N$20129, 0)), ""), "")</f>
        <v/>
      </c>
      <c r="C989" s="29" t="str">
        <f>IFERROR(IF($N989 &lt;&gt; "#Na", INDEX(Degree_Information!$E$2:$E$20129, MATCH(Passout2023[[#This Row], [UNIVERSITY_DEGREE_PROGRAM_ID]], Degree_Information!$N$2:$N$20129, 0)), ""), "")</f>
        <v/>
      </c>
      <c r="D989" s="29" t="str">
        <f>IFERROR(IF($N989 &lt;&gt; "#Na", INDEX(Degree_Information!$D$2:$D$20129, MATCH(Passout2023[[#This Row], [UNIVERSITY_DEGREE_PROGRAM_ID]], Degree_Information!$N$2:$N$20129, 0)), ""), "")</f>
        <v/>
      </c>
      <c r="E989" s="29" t="str">
        <f>IFERROR(IF($N989 &lt;&gt; "#Na", INDEX(Degree_Information!$F$2:$F$20129, MATCH(Passout2023[[#This Row], [UNIVERSITY_DEGREE_PROGRAM_ID]], Degree_Information!$N$2:$N$20129, 0)), ""), "")</f>
        <v/>
      </c>
      <c r="F989" s="29" t="str">
        <f>IFERROR(IF($N989 &lt;&gt; "#Na", INDEX(Degree_Information!$K$2:$K$20129, MATCH(Passout2023[[#This Row], [UNIVERSITY_DEGREE_PROGRAM_ID]], Degree_Information!$N$2:$N$20129, 0)), ""), "")</f>
        <v/>
      </c>
      <c r="G989" s="29" t="str">
        <f>IFERROR(IF($N989 &lt;&gt; "#Na", INDEX(Degree_Information!$G$2:$G$20129, MATCH(Passout2023[[#This Row], [UNIVERSITY_DEGREE_PROGRAM_ID]], Degree_Information!$N$2:$N$20129, 0)), ""), "")</f>
        <v/>
      </c>
      <c r="H989" s="29" t="str">
        <f>IFERROR(IF($N989 &lt;&gt; "#Na", INDEX(Degree_Information!$I$2:$I$20129, MATCH(Passout2023[[#This Row], [UNIVERSITY_DEGREE_PROGRAM_ID]], Degree_Information!$N$2:$N$20129, 0)), ""), "")</f>
        <v/>
      </c>
      <c r="I989" s="6" t="str">
        <f>IFERROR(IF($N989 &lt;&gt; "#Na", INDEX(Degree_Information!$H$2:$H$20129, MATCH(Passout2023[[#This Row], [UNIVERSITY_DEGREE_PROGRAM_ID]], Degree_Information!$N$2:$N$20129, 0)), ""), "")</f>
        <v/>
      </c>
      <c r="J989" s="6" t="str">
        <f>IFERROR(IF($N989 &lt;&gt; "#Na", INDEX(Degree_Information!$J$2:$J$20129, MATCH(Passout2023[[#This Row], [UNIVERSITY_DEGREE_PROGRAM_ID]], Degree_Information!$N$2:$N$20129, 0)), ""), "")</f>
        <v/>
      </c>
      <c r="K989" s="19"/>
      <c r="L989" s="20"/>
      <c r="M989" s="21"/>
      <c r="N989" s="21"/>
      <c r="O989" s="21"/>
      <c r="P989" s="22"/>
      <c r="Q989" s="21"/>
      <c r="R989" s="21"/>
      <c r="S989" s="20">
        <v>0</v>
      </c>
      <c r="T989" s="20">
        <v>0</v>
      </c>
      <c r="U989" s="23"/>
      <c r="V9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89" s="25"/>
      <c r="X989" s="26" t="str">
        <f>CONCATENATE(Passout2023[[#This Row], [Batch Start Semester]], "-", Passout2023[[#This Row], [Batch Start Year]], "-", Passout2023[[#This Row], [Degree Duration (year)]])</f>
        <v>--</v>
      </c>
      <c r="Y989" s="32"/>
      <c r="Z989" s="32"/>
      <c r="AA989" s="32"/>
      <c r="AB989" s="32"/>
      <c r="AC989" s="32"/>
      <c r="AD989" s="32"/>
      <c r="AE989" s="28">
        <f>COUNTA(Passout2023[[#This Row], [UNIVERSITY_DEGREE_PROGRAM_ID]:[(Graduated) Degree Awarded Female]])</f>
        <v>2</v>
      </c>
    </row>
    <row r="990" s="2" customFormat="1" ht="35.1" customHeight="1">
      <c r="A990" s="29" t="str">
        <f>IFERROR(IF($N990 &lt;&gt; "#Na", INDEX(Degree_Information!$A$2:$A$20129, MATCH(Passout2023[[#This Row], [UNIVERSITY_DEGREE_PROGRAM_ID]], Degree_Information!$N$2:$N$20129, 0)), ""), "")</f>
        <v/>
      </c>
      <c r="B990" s="29" t="str">
        <f>IFERROR(IF($N990 &lt;&gt; "#Na", INDEX(Degree_Information!$B$2:$B$20129, MATCH(Passout2023[[#This Row], [UNIVERSITY_DEGREE_PROGRAM_ID]], Degree_Information!$N$2:$N$20129, 0)), ""), "")</f>
        <v/>
      </c>
      <c r="C990" s="29" t="str">
        <f>IFERROR(IF($N990 &lt;&gt; "#Na", INDEX(Degree_Information!$E$2:$E$20129, MATCH(Passout2023[[#This Row], [UNIVERSITY_DEGREE_PROGRAM_ID]], Degree_Information!$N$2:$N$20129, 0)), ""), "")</f>
        <v/>
      </c>
      <c r="D990" s="29" t="str">
        <f>IFERROR(IF($N990 &lt;&gt; "#Na", INDEX(Degree_Information!$D$2:$D$20129, MATCH(Passout2023[[#This Row], [UNIVERSITY_DEGREE_PROGRAM_ID]], Degree_Information!$N$2:$N$20129, 0)), ""), "")</f>
        <v/>
      </c>
      <c r="E990" s="29" t="str">
        <f>IFERROR(IF($N990 &lt;&gt; "#Na", INDEX(Degree_Information!$F$2:$F$20129, MATCH(Passout2023[[#This Row], [UNIVERSITY_DEGREE_PROGRAM_ID]], Degree_Information!$N$2:$N$20129, 0)), ""), "")</f>
        <v/>
      </c>
      <c r="F990" s="29" t="str">
        <f>IFERROR(IF($N990 &lt;&gt; "#Na", INDEX(Degree_Information!$K$2:$K$20129, MATCH(Passout2023[[#This Row], [UNIVERSITY_DEGREE_PROGRAM_ID]], Degree_Information!$N$2:$N$20129, 0)), ""), "")</f>
        <v/>
      </c>
      <c r="G990" s="29" t="str">
        <f>IFERROR(IF($N990 &lt;&gt; "#Na", INDEX(Degree_Information!$G$2:$G$20129, MATCH(Passout2023[[#This Row], [UNIVERSITY_DEGREE_PROGRAM_ID]], Degree_Information!$N$2:$N$20129, 0)), ""), "")</f>
        <v/>
      </c>
      <c r="H990" s="29" t="str">
        <f>IFERROR(IF($N990 &lt;&gt; "#Na", INDEX(Degree_Information!$I$2:$I$20129, MATCH(Passout2023[[#This Row], [UNIVERSITY_DEGREE_PROGRAM_ID]], Degree_Information!$N$2:$N$20129, 0)), ""), "")</f>
        <v/>
      </c>
      <c r="I990" s="6" t="str">
        <f>IFERROR(IF($N990 &lt;&gt; "#Na", INDEX(Degree_Information!$H$2:$H$20129, MATCH(Passout2023[[#This Row], [UNIVERSITY_DEGREE_PROGRAM_ID]], Degree_Information!$N$2:$N$20129, 0)), ""), "")</f>
        <v/>
      </c>
      <c r="J990" s="6" t="str">
        <f>IFERROR(IF($N990 &lt;&gt; "#Na", INDEX(Degree_Information!$J$2:$J$20129, MATCH(Passout2023[[#This Row], [UNIVERSITY_DEGREE_PROGRAM_ID]], Degree_Information!$N$2:$N$20129, 0)), ""), "")</f>
        <v/>
      </c>
      <c r="K990" s="19"/>
      <c r="L990" s="20"/>
      <c r="M990" s="21"/>
      <c r="N990" s="21"/>
      <c r="O990" s="21"/>
      <c r="P990" s="22"/>
      <c r="Q990" s="21"/>
      <c r="R990" s="21"/>
      <c r="S990" s="20">
        <v>0</v>
      </c>
      <c r="T990" s="20">
        <v>0</v>
      </c>
      <c r="U990" s="23"/>
      <c r="V9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0" s="25"/>
      <c r="X990" s="26" t="str">
        <f>CONCATENATE(Passout2023[[#This Row], [Batch Start Semester]], "-", Passout2023[[#This Row], [Batch Start Year]], "-", Passout2023[[#This Row], [Degree Duration (year)]])</f>
        <v>--</v>
      </c>
      <c r="Y990" s="32"/>
      <c r="Z990" s="32"/>
      <c r="AA990" s="32"/>
      <c r="AB990" s="32"/>
      <c r="AC990" s="32"/>
      <c r="AD990" s="32"/>
      <c r="AE990" s="28">
        <f>COUNTA(Passout2023[[#This Row], [UNIVERSITY_DEGREE_PROGRAM_ID]:[(Graduated) Degree Awarded Female]])</f>
        <v>2</v>
      </c>
    </row>
    <row r="991" s="2" customFormat="1" ht="35.1" customHeight="1">
      <c r="A991" s="29" t="str">
        <f>IFERROR(IF($N991 &lt;&gt; "#Na", INDEX(Degree_Information!$A$2:$A$20129, MATCH(Passout2023[[#This Row], [UNIVERSITY_DEGREE_PROGRAM_ID]], Degree_Information!$N$2:$N$20129, 0)), ""), "")</f>
        <v/>
      </c>
      <c r="B991" s="29" t="str">
        <f>IFERROR(IF($N991 &lt;&gt; "#Na", INDEX(Degree_Information!$B$2:$B$20129, MATCH(Passout2023[[#This Row], [UNIVERSITY_DEGREE_PROGRAM_ID]], Degree_Information!$N$2:$N$20129, 0)), ""), "")</f>
        <v/>
      </c>
      <c r="C991" s="29" t="str">
        <f>IFERROR(IF($N991 &lt;&gt; "#Na", INDEX(Degree_Information!$E$2:$E$20129, MATCH(Passout2023[[#This Row], [UNIVERSITY_DEGREE_PROGRAM_ID]], Degree_Information!$N$2:$N$20129, 0)), ""), "")</f>
        <v/>
      </c>
      <c r="D991" s="29" t="str">
        <f>IFERROR(IF($N991 &lt;&gt; "#Na", INDEX(Degree_Information!$D$2:$D$20129, MATCH(Passout2023[[#This Row], [UNIVERSITY_DEGREE_PROGRAM_ID]], Degree_Information!$N$2:$N$20129, 0)), ""), "")</f>
        <v/>
      </c>
      <c r="E991" s="29" t="str">
        <f>IFERROR(IF($N991 &lt;&gt; "#Na", INDEX(Degree_Information!$F$2:$F$20129, MATCH(Passout2023[[#This Row], [UNIVERSITY_DEGREE_PROGRAM_ID]], Degree_Information!$N$2:$N$20129, 0)), ""), "")</f>
        <v/>
      </c>
      <c r="F991" s="29" t="str">
        <f>IFERROR(IF($N991 &lt;&gt; "#Na", INDEX(Degree_Information!$K$2:$K$20129, MATCH(Passout2023[[#This Row], [UNIVERSITY_DEGREE_PROGRAM_ID]], Degree_Information!$N$2:$N$20129, 0)), ""), "")</f>
        <v/>
      </c>
      <c r="G991" s="29" t="str">
        <f>IFERROR(IF($N991 &lt;&gt; "#Na", INDEX(Degree_Information!$G$2:$G$20129, MATCH(Passout2023[[#This Row], [UNIVERSITY_DEGREE_PROGRAM_ID]], Degree_Information!$N$2:$N$20129, 0)), ""), "")</f>
        <v/>
      </c>
      <c r="H991" s="29" t="str">
        <f>IFERROR(IF($N991 &lt;&gt; "#Na", INDEX(Degree_Information!$I$2:$I$20129, MATCH(Passout2023[[#This Row], [UNIVERSITY_DEGREE_PROGRAM_ID]], Degree_Information!$N$2:$N$20129, 0)), ""), "")</f>
        <v/>
      </c>
      <c r="I991" s="6" t="str">
        <f>IFERROR(IF($N991 &lt;&gt; "#Na", INDEX(Degree_Information!$H$2:$H$20129, MATCH(Passout2023[[#This Row], [UNIVERSITY_DEGREE_PROGRAM_ID]], Degree_Information!$N$2:$N$20129, 0)), ""), "")</f>
        <v/>
      </c>
      <c r="J991" s="6" t="str">
        <f>IFERROR(IF($N991 &lt;&gt; "#Na", INDEX(Degree_Information!$J$2:$J$20129, MATCH(Passout2023[[#This Row], [UNIVERSITY_DEGREE_PROGRAM_ID]], Degree_Information!$N$2:$N$20129, 0)), ""), "")</f>
        <v/>
      </c>
      <c r="K991" s="19"/>
      <c r="L991" s="20"/>
      <c r="M991" s="21"/>
      <c r="N991" s="21"/>
      <c r="O991" s="21"/>
      <c r="P991" s="22"/>
      <c r="Q991" s="21"/>
      <c r="R991" s="21"/>
      <c r="S991" s="20">
        <v>0</v>
      </c>
      <c r="T991" s="20">
        <v>0</v>
      </c>
      <c r="U991" s="23"/>
      <c r="V9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1" s="25"/>
      <c r="X991" s="26" t="str">
        <f>CONCATENATE(Passout2023[[#This Row], [Batch Start Semester]], "-", Passout2023[[#This Row], [Batch Start Year]], "-", Passout2023[[#This Row], [Degree Duration (year)]])</f>
        <v>--</v>
      </c>
      <c r="Y991" s="32"/>
      <c r="Z991" s="32"/>
      <c r="AA991" s="32"/>
      <c r="AB991" s="32"/>
      <c r="AC991" s="32"/>
      <c r="AD991" s="32"/>
      <c r="AE991" s="28">
        <f>COUNTA(Passout2023[[#This Row], [UNIVERSITY_DEGREE_PROGRAM_ID]:[(Graduated) Degree Awarded Female]])</f>
        <v>2</v>
      </c>
    </row>
    <row r="992" s="2" customFormat="1" ht="35.1" customHeight="1">
      <c r="A992" s="29" t="str">
        <f>IFERROR(IF($N992 &lt;&gt; "#Na", INDEX(Degree_Information!$A$2:$A$20129, MATCH(Passout2023[[#This Row], [UNIVERSITY_DEGREE_PROGRAM_ID]], Degree_Information!$N$2:$N$20129, 0)), ""), "")</f>
        <v/>
      </c>
      <c r="B992" s="29" t="str">
        <f>IFERROR(IF($N992 &lt;&gt; "#Na", INDEX(Degree_Information!$B$2:$B$20129, MATCH(Passout2023[[#This Row], [UNIVERSITY_DEGREE_PROGRAM_ID]], Degree_Information!$N$2:$N$20129, 0)), ""), "")</f>
        <v/>
      </c>
      <c r="C992" s="29" t="str">
        <f>IFERROR(IF($N992 &lt;&gt; "#Na", INDEX(Degree_Information!$E$2:$E$20129, MATCH(Passout2023[[#This Row], [UNIVERSITY_DEGREE_PROGRAM_ID]], Degree_Information!$N$2:$N$20129, 0)), ""), "")</f>
        <v/>
      </c>
      <c r="D992" s="29" t="str">
        <f>IFERROR(IF($N992 &lt;&gt; "#Na", INDEX(Degree_Information!$D$2:$D$20129, MATCH(Passout2023[[#This Row], [UNIVERSITY_DEGREE_PROGRAM_ID]], Degree_Information!$N$2:$N$20129, 0)), ""), "")</f>
        <v/>
      </c>
      <c r="E992" s="29" t="str">
        <f>IFERROR(IF($N992 &lt;&gt; "#Na", INDEX(Degree_Information!$F$2:$F$20129, MATCH(Passout2023[[#This Row], [UNIVERSITY_DEGREE_PROGRAM_ID]], Degree_Information!$N$2:$N$20129, 0)), ""), "")</f>
        <v/>
      </c>
      <c r="F992" s="29" t="str">
        <f>IFERROR(IF($N992 &lt;&gt; "#Na", INDEX(Degree_Information!$K$2:$K$20129, MATCH(Passout2023[[#This Row], [UNIVERSITY_DEGREE_PROGRAM_ID]], Degree_Information!$N$2:$N$20129, 0)), ""), "")</f>
        <v/>
      </c>
      <c r="G992" s="29" t="str">
        <f>IFERROR(IF($N992 &lt;&gt; "#Na", INDEX(Degree_Information!$G$2:$G$20129, MATCH(Passout2023[[#This Row], [UNIVERSITY_DEGREE_PROGRAM_ID]], Degree_Information!$N$2:$N$20129, 0)), ""), "")</f>
        <v/>
      </c>
      <c r="H992" s="29" t="str">
        <f>IFERROR(IF($N992 &lt;&gt; "#Na", INDEX(Degree_Information!$I$2:$I$20129, MATCH(Passout2023[[#This Row], [UNIVERSITY_DEGREE_PROGRAM_ID]], Degree_Information!$N$2:$N$20129, 0)), ""), "")</f>
        <v/>
      </c>
      <c r="I992" s="6" t="str">
        <f>IFERROR(IF($N992 &lt;&gt; "#Na", INDEX(Degree_Information!$H$2:$H$20129, MATCH(Passout2023[[#This Row], [UNIVERSITY_DEGREE_PROGRAM_ID]], Degree_Information!$N$2:$N$20129, 0)), ""), "")</f>
        <v/>
      </c>
      <c r="J992" s="6" t="str">
        <f>IFERROR(IF($N992 &lt;&gt; "#Na", INDEX(Degree_Information!$J$2:$J$20129, MATCH(Passout2023[[#This Row], [UNIVERSITY_DEGREE_PROGRAM_ID]], Degree_Information!$N$2:$N$20129, 0)), ""), "")</f>
        <v/>
      </c>
      <c r="K992" s="19"/>
      <c r="L992" s="20"/>
      <c r="M992" s="21"/>
      <c r="N992" s="21"/>
      <c r="O992" s="21"/>
      <c r="P992" s="22"/>
      <c r="Q992" s="21"/>
      <c r="R992" s="21"/>
      <c r="S992" s="20">
        <v>0</v>
      </c>
      <c r="T992" s="20">
        <v>0</v>
      </c>
      <c r="U992" s="23"/>
      <c r="V9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2" s="25"/>
      <c r="X992" s="26" t="str">
        <f>CONCATENATE(Passout2023[[#This Row], [Batch Start Semester]], "-", Passout2023[[#This Row], [Batch Start Year]], "-", Passout2023[[#This Row], [Degree Duration (year)]])</f>
        <v>--</v>
      </c>
      <c r="Y992" s="32"/>
      <c r="Z992" s="32"/>
      <c r="AA992" s="32"/>
      <c r="AB992" s="32"/>
      <c r="AC992" s="32"/>
      <c r="AD992" s="32"/>
      <c r="AE992" s="28">
        <f>COUNTA(Passout2023[[#This Row], [UNIVERSITY_DEGREE_PROGRAM_ID]:[(Graduated) Degree Awarded Female]])</f>
        <v>2</v>
      </c>
    </row>
    <row r="993" s="2" customFormat="1" ht="35.1" customHeight="1">
      <c r="A993" s="29" t="str">
        <f>IFERROR(IF($N993 &lt;&gt; "#Na", INDEX(Degree_Information!$A$2:$A$20129, MATCH(Passout2023[[#This Row], [UNIVERSITY_DEGREE_PROGRAM_ID]], Degree_Information!$N$2:$N$20129, 0)), ""), "")</f>
        <v/>
      </c>
      <c r="B993" s="29" t="str">
        <f>IFERROR(IF($N993 &lt;&gt; "#Na", INDEX(Degree_Information!$B$2:$B$20129, MATCH(Passout2023[[#This Row], [UNIVERSITY_DEGREE_PROGRAM_ID]], Degree_Information!$N$2:$N$20129, 0)), ""), "")</f>
        <v/>
      </c>
      <c r="C993" s="29" t="str">
        <f>IFERROR(IF($N993 &lt;&gt; "#Na", INDEX(Degree_Information!$E$2:$E$20129, MATCH(Passout2023[[#This Row], [UNIVERSITY_DEGREE_PROGRAM_ID]], Degree_Information!$N$2:$N$20129, 0)), ""), "")</f>
        <v/>
      </c>
      <c r="D993" s="29" t="str">
        <f>IFERROR(IF($N993 &lt;&gt; "#Na", INDEX(Degree_Information!$D$2:$D$20129, MATCH(Passout2023[[#This Row], [UNIVERSITY_DEGREE_PROGRAM_ID]], Degree_Information!$N$2:$N$20129, 0)), ""), "")</f>
        <v/>
      </c>
      <c r="E993" s="29" t="str">
        <f>IFERROR(IF($N993 &lt;&gt; "#Na", INDEX(Degree_Information!$F$2:$F$20129, MATCH(Passout2023[[#This Row], [UNIVERSITY_DEGREE_PROGRAM_ID]], Degree_Information!$N$2:$N$20129, 0)), ""), "")</f>
        <v/>
      </c>
      <c r="F993" s="29" t="str">
        <f>IFERROR(IF($N993 &lt;&gt; "#Na", INDEX(Degree_Information!$K$2:$K$20129, MATCH(Passout2023[[#This Row], [UNIVERSITY_DEGREE_PROGRAM_ID]], Degree_Information!$N$2:$N$20129, 0)), ""), "")</f>
        <v/>
      </c>
      <c r="G993" s="29" t="str">
        <f>IFERROR(IF($N993 &lt;&gt; "#Na", INDEX(Degree_Information!$G$2:$G$20129, MATCH(Passout2023[[#This Row], [UNIVERSITY_DEGREE_PROGRAM_ID]], Degree_Information!$N$2:$N$20129, 0)), ""), "")</f>
        <v/>
      </c>
      <c r="H993" s="29" t="str">
        <f>IFERROR(IF($N993 &lt;&gt; "#Na", INDEX(Degree_Information!$I$2:$I$20129, MATCH(Passout2023[[#This Row], [UNIVERSITY_DEGREE_PROGRAM_ID]], Degree_Information!$N$2:$N$20129, 0)), ""), "")</f>
        <v/>
      </c>
      <c r="I993" s="6" t="str">
        <f>IFERROR(IF($N993 &lt;&gt; "#Na", INDEX(Degree_Information!$H$2:$H$20129, MATCH(Passout2023[[#This Row], [UNIVERSITY_DEGREE_PROGRAM_ID]], Degree_Information!$N$2:$N$20129, 0)), ""), "")</f>
        <v/>
      </c>
      <c r="J993" s="6" t="str">
        <f>IFERROR(IF($N993 &lt;&gt; "#Na", INDEX(Degree_Information!$J$2:$J$20129, MATCH(Passout2023[[#This Row], [UNIVERSITY_DEGREE_PROGRAM_ID]], Degree_Information!$N$2:$N$20129, 0)), ""), "")</f>
        <v/>
      </c>
      <c r="K993" s="19"/>
      <c r="L993" s="20"/>
      <c r="M993" s="21"/>
      <c r="N993" s="21"/>
      <c r="O993" s="21"/>
      <c r="P993" s="22"/>
      <c r="Q993" s="21"/>
      <c r="R993" s="21"/>
      <c r="S993" s="20">
        <v>0</v>
      </c>
      <c r="T993" s="20">
        <v>0</v>
      </c>
      <c r="U993" s="23"/>
      <c r="V9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3" s="25"/>
      <c r="X993" s="26" t="str">
        <f>CONCATENATE(Passout2023[[#This Row], [Batch Start Semester]], "-", Passout2023[[#This Row], [Batch Start Year]], "-", Passout2023[[#This Row], [Degree Duration (year)]])</f>
        <v>--</v>
      </c>
      <c r="Y993" s="32"/>
      <c r="Z993" s="32"/>
      <c r="AA993" s="32"/>
      <c r="AB993" s="32"/>
      <c r="AC993" s="32"/>
      <c r="AD993" s="32"/>
      <c r="AE993" s="28">
        <f>COUNTA(Passout2023[[#This Row], [UNIVERSITY_DEGREE_PROGRAM_ID]:[(Graduated) Degree Awarded Female]])</f>
        <v>2</v>
      </c>
    </row>
    <row r="994" s="2" customFormat="1" ht="35.1" customHeight="1">
      <c r="A994" s="29" t="str">
        <f>IFERROR(IF($N994 &lt;&gt; "#Na", INDEX(Degree_Information!$A$2:$A$20129, MATCH(Passout2023[[#This Row], [UNIVERSITY_DEGREE_PROGRAM_ID]], Degree_Information!$N$2:$N$20129, 0)), ""), "")</f>
        <v/>
      </c>
      <c r="B994" s="29" t="str">
        <f>IFERROR(IF($N994 &lt;&gt; "#Na", INDEX(Degree_Information!$B$2:$B$20129, MATCH(Passout2023[[#This Row], [UNIVERSITY_DEGREE_PROGRAM_ID]], Degree_Information!$N$2:$N$20129, 0)), ""), "")</f>
        <v/>
      </c>
      <c r="C994" s="29" t="str">
        <f>IFERROR(IF($N994 &lt;&gt; "#Na", INDEX(Degree_Information!$E$2:$E$20129, MATCH(Passout2023[[#This Row], [UNIVERSITY_DEGREE_PROGRAM_ID]], Degree_Information!$N$2:$N$20129, 0)), ""), "")</f>
        <v/>
      </c>
      <c r="D994" s="29" t="str">
        <f>IFERROR(IF($N994 &lt;&gt; "#Na", INDEX(Degree_Information!$D$2:$D$20129, MATCH(Passout2023[[#This Row], [UNIVERSITY_DEGREE_PROGRAM_ID]], Degree_Information!$N$2:$N$20129, 0)), ""), "")</f>
        <v/>
      </c>
      <c r="E994" s="29" t="str">
        <f>IFERROR(IF($N994 &lt;&gt; "#Na", INDEX(Degree_Information!$F$2:$F$20129, MATCH(Passout2023[[#This Row], [UNIVERSITY_DEGREE_PROGRAM_ID]], Degree_Information!$N$2:$N$20129, 0)), ""), "")</f>
        <v/>
      </c>
      <c r="F994" s="29" t="str">
        <f>IFERROR(IF($N994 &lt;&gt; "#Na", INDEX(Degree_Information!$K$2:$K$20129, MATCH(Passout2023[[#This Row], [UNIVERSITY_DEGREE_PROGRAM_ID]], Degree_Information!$N$2:$N$20129, 0)), ""), "")</f>
        <v/>
      </c>
      <c r="G994" s="29" t="str">
        <f>IFERROR(IF($N994 &lt;&gt; "#Na", INDEX(Degree_Information!$G$2:$G$20129, MATCH(Passout2023[[#This Row], [UNIVERSITY_DEGREE_PROGRAM_ID]], Degree_Information!$N$2:$N$20129, 0)), ""), "")</f>
        <v/>
      </c>
      <c r="H994" s="29" t="str">
        <f>IFERROR(IF($N994 &lt;&gt; "#Na", INDEX(Degree_Information!$I$2:$I$20129, MATCH(Passout2023[[#This Row], [UNIVERSITY_DEGREE_PROGRAM_ID]], Degree_Information!$N$2:$N$20129, 0)), ""), "")</f>
        <v/>
      </c>
      <c r="I994" s="6" t="str">
        <f>IFERROR(IF($N994 &lt;&gt; "#Na", INDEX(Degree_Information!$H$2:$H$20129, MATCH(Passout2023[[#This Row], [UNIVERSITY_DEGREE_PROGRAM_ID]], Degree_Information!$N$2:$N$20129, 0)), ""), "")</f>
        <v/>
      </c>
      <c r="J994" s="6" t="str">
        <f>IFERROR(IF($N994 &lt;&gt; "#Na", INDEX(Degree_Information!$J$2:$J$20129, MATCH(Passout2023[[#This Row], [UNIVERSITY_DEGREE_PROGRAM_ID]], Degree_Information!$N$2:$N$20129, 0)), ""), "")</f>
        <v/>
      </c>
      <c r="K994" s="19"/>
      <c r="L994" s="20"/>
      <c r="M994" s="21"/>
      <c r="N994" s="21"/>
      <c r="O994" s="21"/>
      <c r="P994" s="22"/>
      <c r="Q994" s="21"/>
      <c r="R994" s="21"/>
      <c r="S994" s="20">
        <v>0</v>
      </c>
      <c r="T994" s="20">
        <v>0</v>
      </c>
      <c r="U994" s="23"/>
      <c r="V9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4" s="25"/>
      <c r="X994" s="26" t="str">
        <f>CONCATENATE(Passout2023[[#This Row], [Batch Start Semester]], "-", Passout2023[[#This Row], [Batch Start Year]], "-", Passout2023[[#This Row], [Degree Duration (year)]])</f>
        <v>--</v>
      </c>
      <c r="Y994" s="32"/>
      <c r="Z994" s="32"/>
      <c r="AA994" s="32"/>
      <c r="AB994" s="32"/>
      <c r="AC994" s="32"/>
      <c r="AD994" s="32"/>
      <c r="AE994" s="28">
        <f>COUNTA(Passout2023[[#This Row], [UNIVERSITY_DEGREE_PROGRAM_ID]:[(Graduated) Degree Awarded Female]])</f>
        <v>2</v>
      </c>
    </row>
    <row r="995" s="2" customFormat="1" ht="35.1" customHeight="1">
      <c r="A995" s="29" t="str">
        <f>IFERROR(IF($N995 &lt;&gt; "#Na", INDEX(Degree_Information!$A$2:$A$20129, MATCH(Passout2023[[#This Row], [UNIVERSITY_DEGREE_PROGRAM_ID]], Degree_Information!$N$2:$N$20129, 0)), ""), "")</f>
        <v/>
      </c>
      <c r="B995" s="29" t="str">
        <f>IFERROR(IF($N995 &lt;&gt; "#Na", INDEX(Degree_Information!$B$2:$B$20129, MATCH(Passout2023[[#This Row], [UNIVERSITY_DEGREE_PROGRAM_ID]], Degree_Information!$N$2:$N$20129, 0)), ""), "")</f>
        <v/>
      </c>
      <c r="C995" s="29" t="str">
        <f>IFERROR(IF($N995 &lt;&gt; "#Na", INDEX(Degree_Information!$E$2:$E$20129, MATCH(Passout2023[[#This Row], [UNIVERSITY_DEGREE_PROGRAM_ID]], Degree_Information!$N$2:$N$20129, 0)), ""), "")</f>
        <v/>
      </c>
      <c r="D995" s="29" t="str">
        <f>IFERROR(IF($N995 &lt;&gt; "#Na", INDEX(Degree_Information!$D$2:$D$20129, MATCH(Passout2023[[#This Row], [UNIVERSITY_DEGREE_PROGRAM_ID]], Degree_Information!$N$2:$N$20129, 0)), ""), "")</f>
        <v/>
      </c>
      <c r="E995" s="29" t="str">
        <f>IFERROR(IF($N995 &lt;&gt; "#Na", INDEX(Degree_Information!$F$2:$F$20129, MATCH(Passout2023[[#This Row], [UNIVERSITY_DEGREE_PROGRAM_ID]], Degree_Information!$N$2:$N$20129, 0)), ""), "")</f>
        <v/>
      </c>
      <c r="F995" s="29" t="str">
        <f>IFERROR(IF($N995 &lt;&gt; "#Na", INDEX(Degree_Information!$K$2:$K$20129, MATCH(Passout2023[[#This Row], [UNIVERSITY_DEGREE_PROGRAM_ID]], Degree_Information!$N$2:$N$20129, 0)), ""), "")</f>
        <v/>
      </c>
      <c r="G995" s="29" t="str">
        <f>IFERROR(IF($N995 &lt;&gt; "#Na", INDEX(Degree_Information!$G$2:$G$20129, MATCH(Passout2023[[#This Row], [UNIVERSITY_DEGREE_PROGRAM_ID]], Degree_Information!$N$2:$N$20129, 0)), ""), "")</f>
        <v/>
      </c>
      <c r="H995" s="29" t="str">
        <f>IFERROR(IF($N995 &lt;&gt; "#Na", INDEX(Degree_Information!$I$2:$I$20129, MATCH(Passout2023[[#This Row], [UNIVERSITY_DEGREE_PROGRAM_ID]], Degree_Information!$N$2:$N$20129, 0)), ""), "")</f>
        <v/>
      </c>
      <c r="I995" s="6" t="str">
        <f>IFERROR(IF($N995 &lt;&gt; "#Na", INDEX(Degree_Information!$H$2:$H$20129, MATCH(Passout2023[[#This Row], [UNIVERSITY_DEGREE_PROGRAM_ID]], Degree_Information!$N$2:$N$20129, 0)), ""), "")</f>
        <v/>
      </c>
      <c r="J995" s="6" t="str">
        <f>IFERROR(IF($N995 &lt;&gt; "#Na", INDEX(Degree_Information!$J$2:$J$20129, MATCH(Passout2023[[#This Row], [UNIVERSITY_DEGREE_PROGRAM_ID]], Degree_Information!$N$2:$N$20129, 0)), ""), "")</f>
        <v/>
      </c>
      <c r="K995" s="19"/>
      <c r="L995" s="20"/>
      <c r="M995" s="21"/>
      <c r="N995" s="21"/>
      <c r="O995" s="21"/>
      <c r="P995" s="22"/>
      <c r="Q995" s="21"/>
      <c r="R995" s="21"/>
      <c r="S995" s="20">
        <v>0</v>
      </c>
      <c r="T995" s="20">
        <v>0</v>
      </c>
      <c r="U995" s="23"/>
      <c r="V9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5" s="25"/>
      <c r="X995" s="26" t="str">
        <f>CONCATENATE(Passout2023[[#This Row], [Batch Start Semester]], "-", Passout2023[[#This Row], [Batch Start Year]], "-", Passout2023[[#This Row], [Degree Duration (year)]])</f>
        <v>--</v>
      </c>
      <c r="Y995" s="32"/>
      <c r="Z995" s="32"/>
      <c r="AA995" s="32"/>
      <c r="AB995" s="32"/>
      <c r="AC995" s="32"/>
      <c r="AD995" s="32"/>
      <c r="AE995" s="28">
        <f>COUNTA(Passout2023[[#This Row], [UNIVERSITY_DEGREE_PROGRAM_ID]:[(Graduated) Degree Awarded Female]])</f>
        <v>2</v>
      </c>
    </row>
    <row r="996" s="2" customFormat="1" ht="35.1" customHeight="1">
      <c r="A996" s="29" t="str">
        <f>IFERROR(IF($N996 &lt;&gt; "#Na", INDEX(Degree_Information!$A$2:$A$20129, MATCH(Passout2023[[#This Row], [UNIVERSITY_DEGREE_PROGRAM_ID]], Degree_Information!$N$2:$N$20129, 0)), ""), "")</f>
        <v/>
      </c>
      <c r="B996" s="29" t="str">
        <f>IFERROR(IF($N996 &lt;&gt; "#Na", INDEX(Degree_Information!$B$2:$B$20129, MATCH(Passout2023[[#This Row], [UNIVERSITY_DEGREE_PROGRAM_ID]], Degree_Information!$N$2:$N$20129, 0)), ""), "")</f>
        <v/>
      </c>
      <c r="C996" s="29" t="str">
        <f>IFERROR(IF($N996 &lt;&gt; "#Na", INDEX(Degree_Information!$E$2:$E$20129, MATCH(Passout2023[[#This Row], [UNIVERSITY_DEGREE_PROGRAM_ID]], Degree_Information!$N$2:$N$20129, 0)), ""), "")</f>
        <v/>
      </c>
      <c r="D996" s="29" t="str">
        <f>IFERROR(IF($N996 &lt;&gt; "#Na", INDEX(Degree_Information!$D$2:$D$20129, MATCH(Passout2023[[#This Row], [UNIVERSITY_DEGREE_PROGRAM_ID]], Degree_Information!$N$2:$N$20129, 0)), ""), "")</f>
        <v/>
      </c>
      <c r="E996" s="29" t="str">
        <f>IFERROR(IF($N996 &lt;&gt; "#Na", INDEX(Degree_Information!$F$2:$F$20129, MATCH(Passout2023[[#This Row], [UNIVERSITY_DEGREE_PROGRAM_ID]], Degree_Information!$N$2:$N$20129, 0)), ""), "")</f>
        <v/>
      </c>
      <c r="F996" s="29" t="str">
        <f>IFERROR(IF($N996 &lt;&gt; "#Na", INDEX(Degree_Information!$K$2:$K$20129, MATCH(Passout2023[[#This Row], [UNIVERSITY_DEGREE_PROGRAM_ID]], Degree_Information!$N$2:$N$20129, 0)), ""), "")</f>
        <v/>
      </c>
      <c r="G996" s="29" t="str">
        <f>IFERROR(IF($N996 &lt;&gt; "#Na", INDEX(Degree_Information!$G$2:$G$20129, MATCH(Passout2023[[#This Row], [UNIVERSITY_DEGREE_PROGRAM_ID]], Degree_Information!$N$2:$N$20129, 0)), ""), "")</f>
        <v/>
      </c>
      <c r="H996" s="29" t="str">
        <f>IFERROR(IF($N996 &lt;&gt; "#Na", INDEX(Degree_Information!$I$2:$I$20129, MATCH(Passout2023[[#This Row], [UNIVERSITY_DEGREE_PROGRAM_ID]], Degree_Information!$N$2:$N$20129, 0)), ""), "")</f>
        <v/>
      </c>
      <c r="I996" s="6" t="str">
        <f>IFERROR(IF($N996 &lt;&gt; "#Na", INDEX(Degree_Information!$H$2:$H$20129, MATCH(Passout2023[[#This Row], [UNIVERSITY_DEGREE_PROGRAM_ID]], Degree_Information!$N$2:$N$20129, 0)), ""), "")</f>
        <v/>
      </c>
      <c r="J996" s="6" t="str">
        <f>IFERROR(IF($N996 &lt;&gt; "#Na", INDEX(Degree_Information!$J$2:$J$20129, MATCH(Passout2023[[#This Row], [UNIVERSITY_DEGREE_PROGRAM_ID]], Degree_Information!$N$2:$N$20129, 0)), ""), "")</f>
        <v/>
      </c>
      <c r="K996" s="19"/>
      <c r="L996" s="20"/>
      <c r="M996" s="21"/>
      <c r="N996" s="21"/>
      <c r="O996" s="21"/>
      <c r="P996" s="22"/>
      <c r="Q996" s="21"/>
      <c r="R996" s="21"/>
      <c r="S996" s="20">
        <v>0</v>
      </c>
      <c r="T996" s="20">
        <v>0</v>
      </c>
      <c r="U996" s="23"/>
      <c r="V9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6" s="25"/>
      <c r="X996" s="26" t="str">
        <f>CONCATENATE(Passout2023[[#This Row], [Batch Start Semester]], "-", Passout2023[[#This Row], [Batch Start Year]], "-", Passout2023[[#This Row], [Degree Duration (year)]])</f>
        <v>--</v>
      </c>
      <c r="Y996" s="32"/>
      <c r="Z996" s="32"/>
      <c r="AA996" s="32"/>
      <c r="AB996" s="32"/>
      <c r="AC996" s="32"/>
      <c r="AD996" s="32"/>
      <c r="AE996" s="28">
        <f>COUNTA(Passout2023[[#This Row], [UNIVERSITY_DEGREE_PROGRAM_ID]:[(Graduated) Degree Awarded Female]])</f>
        <v>2</v>
      </c>
    </row>
    <row r="997" s="2" customFormat="1" ht="35.1" customHeight="1">
      <c r="A997" s="29" t="str">
        <f>IFERROR(IF($N997 &lt;&gt; "#Na", INDEX(Degree_Information!$A$2:$A$20129, MATCH(Passout2023[[#This Row], [UNIVERSITY_DEGREE_PROGRAM_ID]], Degree_Information!$N$2:$N$20129, 0)), ""), "")</f>
        <v/>
      </c>
      <c r="B997" s="29" t="str">
        <f>IFERROR(IF($N997 &lt;&gt; "#Na", INDEX(Degree_Information!$B$2:$B$20129, MATCH(Passout2023[[#This Row], [UNIVERSITY_DEGREE_PROGRAM_ID]], Degree_Information!$N$2:$N$20129, 0)), ""), "")</f>
        <v/>
      </c>
      <c r="C997" s="29" t="str">
        <f>IFERROR(IF($N997 &lt;&gt; "#Na", INDEX(Degree_Information!$E$2:$E$20129, MATCH(Passout2023[[#This Row], [UNIVERSITY_DEGREE_PROGRAM_ID]], Degree_Information!$N$2:$N$20129, 0)), ""), "")</f>
        <v/>
      </c>
      <c r="D997" s="29" t="str">
        <f>IFERROR(IF($N997 &lt;&gt; "#Na", INDEX(Degree_Information!$D$2:$D$20129, MATCH(Passout2023[[#This Row], [UNIVERSITY_DEGREE_PROGRAM_ID]], Degree_Information!$N$2:$N$20129, 0)), ""), "")</f>
        <v/>
      </c>
      <c r="E997" s="29" t="str">
        <f>IFERROR(IF($N997 &lt;&gt; "#Na", INDEX(Degree_Information!$F$2:$F$20129, MATCH(Passout2023[[#This Row], [UNIVERSITY_DEGREE_PROGRAM_ID]], Degree_Information!$N$2:$N$20129, 0)), ""), "")</f>
        <v/>
      </c>
      <c r="F997" s="29" t="str">
        <f>IFERROR(IF($N997 &lt;&gt; "#Na", INDEX(Degree_Information!$K$2:$K$20129, MATCH(Passout2023[[#This Row], [UNIVERSITY_DEGREE_PROGRAM_ID]], Degree_Information!$N$2:$N$20129, 0)), ""), "")</f>
        <v/>
      </c>
      <c r="G997" s="29" t="str">
        <f>IFERROR(IF($N997 &lt;&gt; "#Na", INDEX(Degree_Information!$G$2:$G$20129, MATCH(Passout2023[[#This Row], [UNIVERSITY_DEGREE_PROGRAM_ID]], Degree_Information!$N$2:$N$20129, 0)), ""), "")</f>
        <v/>
      </c>
      <c r="H997" s="29" t="str">
        <f>IFERROR(IF($N997 &lt;&gt; "#Na", INDEX(Degree_Information!$I$2:$I$20129, MATCH(Passout2023[[#This Row], [UNIVERSITY_DEGREE_PROGRAM_ID]], Degree_Information!$N$2:$N$20129, 0)), ""), "")</f>
        <v/>
      </c>
      <c r="I997" s="6" t="str">
        <f>IFERROR(IF($N997 &lt;&gt; "#Na", INDEX(Degree_Information!$H$2:$H$20129, MATCH(Passout2023[[#This Row], [UNIVERSITY_DEGREE_PROGRAM_ID]], Degree_Information!$N$2:$N$20129, 0)), ""), "")</f>
        <v/>
      </c>
      <c r="J997" s="6" t="str">
        <f>IFERROR(IF($N997 &lt;&gt; "#Na", INDEX(Degree_Information!$J$2:$J$20129, MATCH(Passout2023[[#This Row], [UNIVERSITY_DEGREE_PROGRAM_ID]], Degree_Information!$N$2:$N$20129, 0)), ""), "")</f>
        <v/>
      </c>
      <c r="K997" s="19"/>
      <c r="L997" s="20"/>
      <c r="M997" s="21"/>
      <c r="N997" s="21"/>
      <c r="O997" s="21"/>
      <c r="P997" s="22"/>
      <c r="Q997" s="21"/>
      <c r="R997" s="21"/>
      <c r="S997" s="20">
        <v>0</v>
      </c>
      <c r="T997" s="20">
        <v>0</v>
      </c>
      <c r="U997" s="23"/>
      <c r="V9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7" s="25"/>
      <c r="X997" s="26" t="str">
        <f>CONCATENATE(Passout2023[[#This Row], [Batch Start Semester]], "-", Passout2023[[#This Row], [Batch Start Year]], "-", Passout2023[[#This Row], [Degree Duration (year)]])</f>
        <v>--</v>
      </c>
      <c r="Y997" s="32"/>
      <c r="Z997" s="32"/>
      <c r="AA997" s="32"/>
      <c r="AB997" s="32"/>
      <c r="AC997" s="32"/>
      <c r="AD997" s="32"/>
      <c r="AE997" s="28">
        <f>COUNTA(Passout2023[[#This Row], [UNIVERSITY_DEGREE_PROGRAM_ID]:[(Graduated) Degree Awarded Female]])</f>
        <v>2</v>
      </c>
    </row>
    <row r="998" s="2" customFormat="1" ht="35.1" customHeight="1">
      <c r="A998" s="29" t="str">
        <f>IFERROR(IF($N998 &lt;&gt; "#Na", INDEX(Degree_Information!$A$2:$A$20129, MATCH(Passout2023[[#This Row], [UNIVERSITY_DEGREE_PROGRAM_ID]], Degree_Information!$N$2:$N$20129, 0)), ""), "")</f>
        <v/>
      </c>
      <c r="B998" s="29" t="str">
        <f>IFERROR(IF($N998 &lt;&gt; "#Na", INDEX(Degree_Information!$B$2:$B$20129, MATCH(Passout2023[[#This Row], [UNIVERSITY_DEGREE_PROGRAM_ID]], Degree_Information!$N$2:$N$20129, 0)), ""), "")</f>
        <v/>
      </c>
      <c r="C998" s="29" t="str">
        <f>IFERROR(IF($N998 &lt;&gt; "#Na", INDEX(Degree_Information!$E$2:$E$20129, MATCH(Passout2023[[#This Row], [UNIVERSITY_DEGREE_PROGRAM_ID]], Degree_Information!$N$2:$N$20129, 0)), ""), "")</f>
        <v/>
      </c>
      <c r="D998" s="29" t="str">
        <f>IFERROR(IF($N998 &lt;&gt; "#Na", INDEX(Degree_Information!$D$2:$D$20129, MATCH(Passout2023[[#This Row], [UNIVERSITY_DEGREE_PROGRAM_ID]], Degree_Information!$N$2:$N$20129, 0)), ""), "")</f>
        <v/>
      </c>
      <c r="E998" s="29" t="str">
        <f>IFERROR(IF($N998 &lt;&gt; "#Na", INDEX(Degree_Information!$F$2:$F$20129, MATCH(Passout2023[[#This Row], [UNIVERSITY_DEGREE_PROGRAM_ID]], Degree_Information!$N$2:$N$20129, 0)), ""), "")</f>
        <v/>
      </c>
      <c r="F998" s="29" t="str">
        <f>IFERROR(IF($N998 &lt;&gt; "#Na", INDEX(Degree_Information!$K$2:$K$20129, MATCH(Passout2023[[#This Row], [UNIVERSITY_DEGREE_PROGRAM_ID]], Degree_Information!$N$2:$N$20129, 0)), ""), "")</f>
        <v/>
      </c>
      <c r="G998" s="29" t="str">
        <f>IFERROR(IF($N998 &lt;&gt; "#Na", INDEX(Degree_Information!$G$2:$G$20129, MATCH(Passout2023[[#This Row], [UNIVERSITY_DEGREE_PROGRAM_ID]], Degree_Information!$N$2:$N$20129, 0)), ""), "")</f>
        <v/>
      </c>
      <c r="H998" s="29" t="str">
        <f>IFERROR(IF($N998 &lt;&gt; "#Na", INDEX(Degree_Information!$I$2:$I$20129, MATCH(Passout2023[[#This Row], [UNIVERSITY_DEGREE_PROGRAM_ID]], Degree_Information!$N$2:$N$20129, 0)), ""), "")</f>
        <v/>
      </c>
      <c r="I998" s="6" t="str">
        <f>IFERROR(IF($N998 &lt;&gt; "#Na", INDEX(Degree_Information!$H$2:$H$20129, MATCH(Passout2023[[#This Row], [UNIVERSITY_DEGREE_PROGRAM_ID]], Degree_Information!$N$2:$N$20129, 0)), ""), "")</f>
        <v/>
      </c>
      <c r="J998" s="6" t="str">
        <f>IFERROR(IF($N998 &lt;&gt; "#Na", INDEX(Degree_Information!$J$2:$J$20129, MATCH(Passout2023[[#This Row], [UNIVERSITY_DEGREE_PROGRAM_ID]], Degree_Information!$N$2:$N$20129, 0)), ""), "")</f>
        <v/>
      </c>
      <c r="K998" s="19"/>
      <c r="L998" s="20"/>
      <c r="M998" s="21"/>
      <c r="N998" s="21"/>
      <c r="O998" s="21"/>
      <c r="P998" s="22"/>
      <c r="Q998" s="21"/>
      <c r="R998" s="21"/>
      <c r="S998" s="20">
        <v>0</v>
      </c>
      <c r="T998" s="20">
        <v>0</v>
      </c>
      <c r="U998" s="23"/>
      <c r="V9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8" s="25"/>
      <c r="X998" s="26" t="str">
        <f>CONCATENATE(Passout2023[[#This Row], [Batch Start Semester]], "-", Passout2023[[#This Row], [Batch Start Year]], "-", Passout2023[[#This Row], [Degree Duration (year)]])</f>
        <v>--</v>
      </c>
      <c r="Y998" s="32"/>
      <c r="Z998" s="32"/>
      <c r="AA998" s="32"/>
      <c r="AB998" s="32"/>
      <c r="AC998" s="32"/>
      <c r="AD998" s="32"/>
      <c r="AE998" s="28">
        <f>COUNTA(Passout2023[[#This Row], [UNIVERSITY_DEGREE_PROGRAM_ID]:[(Graduated) Degree Awarded Female]])</f>
        <v>2</v>
      </c>
    </row>
    <row r="999" s="2" customFormat="1" ht="35.1" customHeight="1">
      <c r="A999" s="29" t="str">
        <f>IFERROR(IF($N999 &lt;&gt; "#Na", INDEX(Degree_Information!$A$2:$A$20129, MATCH(Passout2023[[#This Row], [UNIVERSITY_DEGREE_PROGRAM_ID]], Degree_Information!$N$2:$N$20129, 0)), ""), "")</f>
        <v/>
      </c>
      <c r="B999" s="29" t="str">
        <f>IFERROR(IF($N999 &lt;&gt; "#Na", INDEX(Degree_Information!$B$2:$B$20129, MATCH(Passout2023[[#This Row], [UNIVERSITY_DEGREE_PROGRAM_ID]], Degree_Information!$N$2:$N$20129, 0)), ""), "")</f>
        <v/>
      </c>
      <c r="C999" s="29" t="str">
        <f>IFERROR(IF($N999 &lt;&gt; "#Na", INDEX(Degree_Information!$E$2:$E$20129, MATCH(Passout2023[[#This Row], [UNIVERSITY_DEGREE_PROGRAM_ID]], Degree_Information!$N$2:$N$20129, 0)), ""), "")</f>
        <v/>
      </c>
      <c r="D999" s="29" t="str">
        <f>IFERROR(IF($N999 &lt;&gt; "#Na", INDEX(Degree_Information!$D$2:$D$20129, MATCH(Passout2023[[#This Row], [UNIVERSITY_DEGREE_PROGRAM_ID]], Degree_Information!$N$2:$N$20129, 0)), ""), "")</f>
        <v/>
      </c>
      <c r="E999" s="29" t="str">
        <f>IFERROR(IF($N999 &lt;&gt; "#Na", INDEX(Degree_Information!$F$2:$F$20129, MATCH(Passout2023[[#This Row], [UNIVERSITY_DEGREE_PROGRAM_ID]], Degree_Information!$N$2:$N$20129, 0)), ""), "")</f>
        <v/>
      </c>
      <c r="F999" s="29" t="str">
        <f>IFERROR(IF($N999 &lt;&gt; "#Na", INDEX(Degree_Information!$K$2:$K$20129, MATCH(Passout2023[[#This Row], [UNIVERSITY_DEGREE_PROGRAM_ID]], Degree_Information!$N$2:$N$20129, 0)), ""), "")</f>
        <v/>
      </c>
      <c r="G999" s="29" t="str">
        <f>IFERROR(IF($N999 &lt;&gt; "#Na", INDEX(Degree_Information!$G$2:$G$20129, MATCH(Passout2023[[#This Row], [UNIVERSITY_DEGREE_PROGRAM_ID]], Degree_Information!$N$2:$N$20129, 0)), ""), "")</f>
        <v/>
      </c>
      <c r="H999" s="29" t="str">
        <f>IFERROR(IF($N999 &lt;&gt; "#Na", INDEX(Degree_Information!$I$2:$I$20129, MATCH(Passout2023[[#This Row], [UNIVERSITY_DEGREE_PROGRAM_ID]], Degree_Information!$N$2:$N$20129, 0)), ""), "")</f>
        <v/>
      </c>
      <c r="I999" s="6" t="str">
        <f>IFERROR(IF($N999 &lt;&gt; "#Na", INDEX(Degree_Information!$H$2:$H$20129, MATCH(Passout2023[[#This Row], [UNIVERSITY_DEGREE_PROGRAM_ID]], Degree_Information!$N$2:$N$20129, 0)), ""), "")</f>
        <v/>
      </c>
      <c r="J999" s="6" t="str">
        <f>IFERROR(IF($N999 &lt;&gt; "#Na", INDEX(Degree_Information!$J$2:$J$20129, MATCH(Passout2023[[#This Row], [UNIVERSITY_DEGREE_PROGRAM_ID]], Degree_Information!$N$2:$N$20129, 0)), ""), "")</f>
        <v/>
      </c>
      <c r="K999" s="19"/>
      <c r="L999" s="20"/>
      <c r="M999" s="21"/>
      <c r="N999" s="21"/>
      <c r="O999" s="21"/>
      <c r="P999" s="22"/>
      <c r="Q999" s="21"/>
      <c r="R999" s="21"/>
      <c r="S999" s="20">
        <v>0</v>
      </c>
      <c r="T999" s="20">
        <v>0</v>
      </c>
      <c r="U999" s="23"/>
      <c r="V9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999" s="25"/>
      <c r="X999" s="26" t="str">
        <f>CONCATENATE(Passout2023[[#This Row], [Batch Start Semester]], "-", Passout2023[[#This Row], [Batch Start Year]], "-", Passout2023[[#This Row], [Degree Duration (year)]])</f>
        <v>--</v>
      </c>
      <c r="Y999" s="32"/>
      <c r="Z999" s="32"/>
      <c r="AA999" s="32"/>
      <c r="AB999" s="32"/>
      <c r="AC999" s="32"/>
      <c r="AD999" s="32"/>
      <c r="AE999" s="28">
        <f>COUNTA(Passout2023[[#This Row], [UNIVERSITY_DEGREE_PROGRAM_ID]:[(Graduated) Degree Awarded Female]])</f>
        <v>2</v>
      </c>
    </row>
    <row r="1000" s="2" customFormat="1" ht="35.1" customHeight="1">
      <c r="A1000" s="29" t="str">
        <f>IFERROR(IF($N1000 &lt;&gt; "#Na", INDEX(Degree_Information!$A$2:$A$20129, MATCH(Passout2023[[#This Row], [UNIVERSITY_DEGREE_PROGRAM_ID]], Degree_Information!$N$2:$N$20129, 0)), ""), "")</f>
        <v/>
      </c>
      <c r="B1000" s="29" t="str">
        <f>IFERROR(IF($N1000 &lt;&gt; "#Na", INDEX(Degree_Information!$B$2:$B$20129, MATCH(Passout2023[[#This Row], [UNIVERSITY_DEGREE_PROGRAM_ID]], Degree_Information!$N$2:$N$20129, 0)), ""), "")</f>
        <v/>
      </c>
      <c r="C1000" s="29" t="str">
        <f>IFERROR(IF($N1000 &lt;&gt; "#Na", INDEX(Degree_Information!$E$2:$E$20129, MATCH(Passout2023[[#This Row], [UNIVERSITY_DEGREE_PROGRAM_ID]], Degree_Information!$N$2:$N$20129, 0)), ""), "")</f>
        <v/>
      </c>
      <c r="D1000" s="29" t="str">
        <f>IFERROR(IF($N1000 &lt;&gt; "#Na", INDEX(Degree_Information!$D$2:$D$20129, MATCH(Passout2023[[#This Row], [UNIVERSITY_DEGREE_PROGRAM_ID]], Degree_Information!$N$2:$N$20129, 0)), ""), "")</f>
        <v/>
      </c>
      <c r="E1000" s="29" t="str">
        <f>IFERROR(IF($N1000 &lt;&gt; "#Na", INDEX(Degree_Information!$F$2:$F$20129, MATCH(Passout2023[[#This Row], [UNIVERSITY_DEGREE_PROGRAM_ID]], Degree_Information!$N$2:$N$20129, 0)), ""), "")</f>
        <v/>
      </c>
      <c r="F1000" s="29" t="str">
        <f>IFERROR(IF($N1000 &lt;&gt; "#Na", INDEX(Degree_Information!$K$2:$K$20129, MATCH(Passout2023[[#This Row], [UNIVERSITY_DEGREE_PROGRAM_ID]], Degree_Information!$N$2:$N$20129, 0)), ""), "")</f>
        <v/>
      </c>
      <c r="G1000" s="29" t="str">
        <f>IFERROR(IF($N1000 &lt;&gt; "#Na", INDEX(Degree_Information!$G$2:$G$20129, MATCH(Passout2023[[#This Row], [UNIVERSITY_DEGREE_PROGRAM_ID]], Degree_Information!$N$2:$N$20129, 0)), ""), "")</f>
        <v/>
      </c>
      <c r="H1000" s="29" t="str">
        <f>IFERROR(IF($N1000 &lt;&gt; "#Na", INDEX(Degree_Information!$I$2:$I$20129, MATCH(Passout2023[[#This Row], [UNIVERSITY_DEGREE_PROGRAM_ID]], Degree_Information!$N$2:$N$20129, 0)), ""), "")</f>
        <v/>
      </c>
      <c r="I1000" s="6" t="str">
        <f>IFERROR(IF($N1000 &lt;&gt; "#Na", INDEX(Degree_Information!$H$2:$H$20129, MATCH(Passout2023[[#This Row], [UNIVERSITY_DEGREE_PROGRAM_ID]], Degree_Information!$N$2:$N$20129, 0)), ""), "")</f>
        <v/>
      </c>
      <c r="J1000" s="6" t="str">
        <f>IFERROR(IF($N1000 &lt;&gt; "#Na", INDEX(Degree_Information!$J$2:$J$20129, MATCH(Passout2023[[#This Row], [UNIVERSITY_DEGREE_PROGRAM_ID]], Degree_Information!$N$2:$N$20129, 0)), ""), "")</f>
        <v/>
      </c>
      <c r="K1000" s="19"/>
      <c r="L1000" s="20"/>
      <c r="M1000" s="21"/>
      <c r="N1000" s="21"/>
      <c r="O1000" s="21"/>
      <c r="P1000" s="22"/>
      <c r="Q1000" s="21"/>
      <c r="R1000" s="21"/>
      <c r="S1000" s="20">
        <v>0</v>
      </c>
      <c r="T1000" s="20">
        <v>0</v>
      </c>
      <c r="U1000" s="23"/>
      <c r="V10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0" s="25"/>
      <c r="X1000" s="26" t="str">
        <f>CONCATENATE(Passout2023[[#This Row], [Batch Start Semester]], "-", Passout2023[[#This Row], [Batch Start Year]], "-", Passout2023[[#This Row], [Degree Duration (year)]])</f>
        <v>--</v>
      </c>
      <c r="Y1000" s="32"/>
      <c r="Z1000" s="32"/>
      <c r="AA1000" s="32"/>
      <c r="AB1000" s="32"/>
      <c r="AC1000" s="32"/>
      <c r="AD1000" s="32"/>
      <c r="AE1000" s="28">
        <f>COUNTA(Passout2023[[#This Row], [UNIVERSITY_DEGREE_PROGRAM_ID]:[(Graduated) Degree Awarded Female]])</f>
        <v>2</v>
      </c>
    </row>
    <row r="1001" s="2" customFormat="1" ht="35.1" customHeight="1">
      <c r="A1001" s="29" t="str">
        <f>IFERROR(IF($N1001 &lt;&gt; "#Na", INDEX(Degree_Information!$A$2:$A$20129, MATCH(Passout2023[[#This Row], [UNIVERSITY_DEGREE_PROGRAM_ID]], Degree_Information!$N$2:$N$20129, 0)), ""), "")</f>
        <v/>
      </c>
      <c r="B1001" s="29" t="str">
        <f>IFERROR(IF($N1001 &lt;&gt; "#Na", INDEX(Degree_Information!$B$2:$B$20129, MATCH(Passout2023[[#This Row], [UNIVERSITY_DEGREE_PROGRAM_ID]], Degree_Information!$N$2:$N$20129, 0)), ""), "")</f>
        <v/>
      </c>
      <c r="C1001" s="29" t="str">
        <f>IFERROR(IF($N1001 &lt;&gt; "#Na", INDEX(Degree_Information!$E$2:$E$20129, MATCH(Passout2023[[#This Row], [UNIVERSITY_DEGREE_PROGRAM_ID]], Degree_Information!$N$2:$N$20129, 0)), ""), "")</f>
        <v/>
      </c>
      <c r="D1001" s="29" t="str">
        <f>IFERROR(IF($N1001 &lt;&gt; "#Na", INDEX(Degree_Information!$D$2:$D$20129, MATCH(Passout2023[[#This Row], [UNIVERSITY_DEGREE_PROGRAM_ID]], Degree_Information!$N$2:$N$20129, 0)), ""), "")</f>
        <v/>
      </c>
      <c r="E1001" s="29" t="str">
        <f>IFERROR(IF($N1001 &lt;&gt; "#Na", INDEX(Degree_Information!$F$2:$F$20129, MATCH(Passout2023[[#This Row], [UNIVERSITY_DEGREE_PROGRAM_ID]], Degree_Information!$N$2:$N$20129, 0)), ""), "")</f>
        <v/>
      </c>
      <c r="F1001" s="29" t="str">
        <f>IFERROR(IF($N1001 &lt;&gt; "#Na", INDEX(Degree_Information!$K$2:$K$20129, MATCH(Passout2023[[#This Row], [UNIVERSITY_DEGREE_PROGRAM_ID]], Degree_Information!$N$2:$N$20129, 0)), ""), "")</f>
        <v/>
      </c>
      <c r="G1001" s="29" t="str">
        <f>IFERROR(IF($N1001 &lt;&gt; "#Na", INDEX(Degree_Information!$G$2:$G$20129, MATCH(Passout2023[[#This Row], [UNIVERSITY_DEGREE_PROGRAM_ID]], Degree_Information!$N$2:$N$20129, 0)), ""), "")</f>
        <v/>
      </c>
      <c r="H1001" s="29" t="str">
        <f>IFERROR(IF($N1001 &lt;&gt; "#Na", INDEX(Degree_Information!$I$2:$I$20129, MATCH(Passout2023[[#This Row], [UNIVERSITY_DEGREE_PROGRAM_ID]], Degree_Information!$N$2:$N$20129, 0)), ""), "")</f>
        <v/>
      </c>
      <c r="I1001" s="6" t="str">
        <f>IFERROR(IF($N1001 &lt;&gt; "#Na", INDEX(Degree_Information!$H$2:$H$20129, MATCH(Passout2023[[#This Row], [UNIVERSITY_DEGREE_PROGRAM_ID]], Degree_Information!$N$2:$N$20129, 0)), ""), "")</f>
        <v/>
      </c>
      <c r="J1001" s="6" t="str">
        <f>IFERROR(IF($N1001 &lt;&gt; "#Na", INDEX(Degree_Information!$J$2:$J$20129, MATCH(Passout2023[[#This Row], [UNIVERSITY_DEGREE_PROGRAM_ID]], Degree_Information!$N$2:$N$20129, 0)), ""), "")</f>
        <v/>
      </c>
      <c r="K1001" s="19"/>
      <c r="L1001" s="20"/>
      <c r="M1001" s="21"/>
      <c r="N1001" s="21"/>
      <c r="O1001" s="21"/>
      <c r="P1001" s="22"/>
      <c r="Q1001" s="21"/>
      <c r="R1001" s="21"/>
      <c r="S1001" s="20">
        <v>0</v>
      </c>
      <c r="T1001" s="20">
        <v>0</v>
      </c>
      <c r="U1001" s="23"/>
      <c r="V10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1" s="25"/>
      <c r="X1001" s="26" t="str">
        <f>CONCATENATE(Passout2023[[#This Row], [Batch Start Semester]], "-", Passout2023[[#This Row], [Batch Start Year]], "-", Passout2023[[#This Row], [Degree Duration (year)]])</f>
        <v>--</v>
      </c>
      <c r="Y1001" s="32"/>
      <c r="Z1001" s="32"/>
      <c r="AA1001" s="32"/>
      <c r="AB1001" s="32"/>
      <c r="AC1001" s="32"/>
      <c r="AD1001" s="32"/>
      <c r="AE1001" s="28">
        <f>COUNTA(Passout2023[[#This Row], [UNIVERSITY_DEGREE_PROGRAM_ID]:[(Graduated) Degree Awarded Female]])</f>
        <v>2</v>
      </c>
    </row>
    <row r="1002" s="2" customFormat="1" ht="35.1" customHeight="1">
      <c r="A1002" s="29" t="str">
        <f>IFERROR(IF($N1002 &lt;&gt; "#Na", INDEX(Degree_Information!$A$2:$A$20129, MATCH(Passout2023[[#This Row], [UNIVERSITY_DEGREE_PROGRAM_ID]], Degree_Information!$N$2:$N$20129, 0)), ""), "")</f>
        <v/>
      </c>
      <c r="B1002" s="29" t="str">
        <f>IFERROR(IF($N1002 &lt;&gt; "#Na", INDEX(Degree_Information!$B$2:$B$20129, MATCH(Passout2023[[#This Row], [UNIVERSITY_DEGREE_PROGRAM_ID]], Degree_Information!$N$2:$N$20129, 0)), ""), "")</f>
        <v/>
      </c>
      <c r="C1002" s="29" t="str">
        <f>IFERROR(IF($N1002 &lt;&gt; "#Na", INDEX(Degree_Information!$E$2:$E$20129, MATCH(Passout2023[[#This Row], [UNIVERSITY_DEGREE_PROGRAM_ID]], Degree_Information!$N$2:$N$20129, 0)), ""), "")</f>
        <v/>
      </c>
      <c r="D1002" s="29" t="str">
        <f>IFERROR(IF($N1002 &lt;&gt; "#Na", INDEX(Degree_Information!$D$2:$D$20129, MATCH(Passout2023[[#This Row], [UNIVERSITY_DEGREE_PROGRAM_ID]], Degree_Information!$N$2:$N$20129, 0)), ""), "")</f>
        <v/>
      </c>
      <c r="E1002" s="29" t="str">
        <f>IFERROR(IF($N1002 &lt;&gt; "#Na", INDEX(Degree_Information!$F$2:$F$20129, MATCH(Passout2023[[#This Row], [UNIVERSITY_DEGREE_PROGRAM_ID]], Degree_Information!$N$2:$N$20129, 0)), ""), "")</f>
        <v/>
      </c>
      <c r="F1002" s="29" t="str">
        <f>IFERROR(IF($N1002 &lt;&gt; "#Na", INDEX(Degree_Information!$K$2:$K$20129, MATCH(Passout2023[[#This Row], [UNIVERSITY_DEGREE_PROGRAM_ID]], Degree_Information!$N$2:$N$20129, 0)), ""), "")</f>
        <v/>
      </c>
      <c r="G1002" s="29" t="str">
        <f>IFERROR(IF($N1002 &lt;&gt; "#Na", INDEX(Degree_Information!$G$2:$G$20129, MATCH(Passout2023[[#This Row], [UNIVERSITY_DEGREE_PROGRAM_ID]], Degree_Information!$N$2:$N$20129, 0)), ""), "")</f>
        <v/>
      </c>
      <c r="H1002" s="29" t="str">
        <f>IFERROR(IF($N1002 &lt;&gt; "#Na", INDEX(Degree_Information!$I$2:$I$20129, MATCH(Passout2023[[#This Row], [UNIVERSITY_DEGREE_PROGRAM_ID]], Degree_Information!$N$2:$N$20129, 0)), ""), "")</f>
        <v/>
      </c>
      <c r="I1002" s="6" t="str">
        <f>IFERROR(IF($N1002 &lt;&gt; "#Na", INDEX(Degree_Information!$H$2:$H$20129, MATCH(Passout2023[[#This Row], [UNIVERSITY_DEGREE_PROGRAM_ID]], Degree_Information!$N$2:$N$20129, 0)), ""), "")</f>
        <v/>
      </c>
      <c r="J1002" s="6" t="str">
        <f>IFERROR(IF($N1002 &lt;&gt; "#Na", INDEX(Degree_Information!$J$2:$J$20129, MATCH(Passout2023[[#This Row], [UNIVERSITY_DEGREE_PROGRAM_ID]], Degree_Information!$N$2:$N$20129, 0)), ""), "")</f>
        <v/>
      </c>
      <c r="K1002" s="19"/>
      <c r="L1002" s="20"/>
      <c r="M1002" s="21"/>
      <c r="N1002" s="21"/>
      <c r="O1002" s="21"/>
      <c r="P1002" s="22"/>
      <c r="Q1002" s="21"/>
      <c r="R1002" s="21"/>
      <c r="S1002" s="20">
        <v>0</v>
      </c>
      <c r="T1002" s="20">
        <v>0</v>
      </c>
      <c r="U1002" s="23"/>
      <c r="V10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2" s="25"/>
      <c r="X1002" s="26" t="str">
        <f>CONCATENATE(Passout2023[[#This Row], [Batch Start Semester]], "-", Passout2023[[#This Row], [Batch Start Year]], "-", Passout2023[[#This Row], [Degree Duration (year)]])</f>
        <v>--</v>
      </c>
      <c r="Y1002" s="32"/>
      <c r="Z1002" s="32"/>
      <c r="AA1002" s="32"/>
      <c r="AB1002" s="32"/>
      <c r="AC1002" s="32"/>
      <c r="AD1002" s="32"/>
      <c r="AE1002" s="28">
        <f>COUNTA(Passout2023[[#This Row], [UNIVERSITY_DEGREE_PROGRAM_ID]:[(Graduated) Degree Awarded Female]])</f>
        <v>2</v>
      </c>
    </row>
    <row r="1003" s="2" customFormat="1" ht="35.1" customHeight="1">
      <c r="A1003" s="29" t="str">
        <f>IFERROR(IF($N1003 &lt;&gt; "#Na", INDEX(Degree_Information!$A$2:$A$20129, MATCH(Passout2023[[#This Row], [UNIVERSITY_DEGREE_PROGRAM_ID]], Degree_Information!$N$2:$N$20129, 0)), ""), "")</f>
        <v/>
      </c>
      <c r="B1003" s="29" t="str">
        <f>IFERROR(IF($N1003 &lt;&gt; "#Na", INDEX(Degree_Information!$B$2:$B$20129, MATCH(Passout2023[[#This Row], [UNIVERSITY_DEGREE_PROGRAM_ID]], Degree_Information!$N$2:$N$20129, 0)), ""), "")</f>
        <v/>
      </c>
      <c r="C1003" s="29" t="str">
        <f>IFERROR(IF($N1003 &lt;&gt; "#Na", INDEX(Degree_Information!$E$2:$E$20129, MATCH(Passout2023[[#This Row], [UNIVERSITY_DEGREE_PROGRAM_ID]], Degree_Information!$N$2:$N$20129, 0)), ""), "")</f>
        <v/>
      </c>
      <c r="D1003" s="29" t="str">
        <f>IFERROR(IF($N1003 &lt;&gt; "#Na", INDEX(Degree_Information!$D$2:$D$20129, MATCH(Passout2023[[#This Row], [UNIVERSITY_DEGREE_PROGRAM_ID]], Degree_Information!$N$2:$N$20129, 0)), ""), "")</f>
        <v/>
      </c>
      <c r="E1003" s="29" t="str">
        <f>IFERROR(IF($N1003 &lt;&gt; "#Na", INDEX(Degree_Information!$F$2:$F$20129, MATCH(Passout2023[[#This Row], [UNIVERSITY_DEGREE_PROGRAM_ID]], Degree_Information!$N$2:$N$20129, 0)), ""), "")</f>
        <v/>
      </c>
      <c r="F1003" s="29" t="str">
        <f>IFERROR(IF($N1003 &lt;&gt; "#Na", INDEX(Degree_Information!$K$2:$K$20129, MATCH(Passout2023[[#This Row], [UNIVERSITY_DEGREE_PROGRAM_ID]], Degree_Information!$N$2:$N$20129, 0)), ""), "")</f>
        <v/>
      </c>
      <c r="G1003" s="29" t="str">
        <f>IFERROR(IF($N1003 &lt;&gt; "#Na", INDEX(Degree_Information!$G$2:$G$20129, MATCH(Passout2023[[#This Row], [UNIVERSITY_DEGREE_PROGRAM_ID]], Degree_Information!$N$2:$N$20129, 0)), ""), "")</f>
        <v/>
      </c>
      <c r="H1003" s="29" t="str">
        <f>IFERROR(IF($N1003 &lt;&gt; "#Na", INDEX(Degree_Information!$I$2:$I$20129, MATCH(Passout2023[[#This Row], [UNIVERSITY_DEGREE_PROGRAM_ID]], Degree_Information!$N$2:$N$20129, 0)), ""), "")</f>
        <v/>
      </c>
      <c r="I1003" s="6" t="str">
        <f>IFERROR(IF($N1003 &lt;&gt; "#Na", INDEX(Degree_Information!$H$2:$H$20129, MATCH(Passout2023[[#This Row], [UNIVERSITY_DEGREE_PROGRAM_ID]], Degree_Information!$N$2:$N$20129, 0)), ""), "")</f>
        <v/>
      </c>
      <c r="J1003" s="6" t="str">
        <f>IFERROR(IF($N1003 &lt;&gt; "#Na", INDEX(Degree_Information!$J$2:$J$20129, MATCH(Passout2023[[#This Row], [UNIVERSITY_DEGREE_PROGRAM_ID]], Degree_Information!$N$2:$N$20129, 0)), ""), "")</f>
        <v/>
      </c>
      <c r="K1003" s="19"/>
      <c r="L1003" s="20"/>
      <c r="M1003" s="21"/>
      <c r="N1003" s="21"/>
      <c r="O1003" s="21"/>
      <c r="P1003" s="22"/>
      <c r="Q1003" s="21"/>
      <c r="R1003" s="21"/>
      <c r="S1003" s="20">
        <v>0</v>
      </c>
      <c r="T1003" s="20">
        <v>0</v>
      </c>
      <c r="U1003" s="23"/>
      <c r="V10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3" s="25"/>
      <c r="X1003" s="26" t="str">
        <f>CONCATENATE(Passout2023[[#This Row], [Batch Start Semester]], "-", Passout2023[[#This Row], [Batch Start Year]], "-", Passout2023[[#This Row], [Degree Duration (year)]])</f>
        <v>--</v>
      </c>
      <c r="Y1003" s="32"/>
      <c r="Z1003" s="32"/>
      <c r="AA1003" s="32"/>
      <c r="AB1003" s="32"/>
      <c r="AC1003" s="32"/>
      <c r="AD1003" s="32"/>
      <c r="AE1003" s="28">
        <f>COUNTA(Passout2023[[#This Row], [UNIVERSITY_DEGREE_PROGRAM_ID]:[(Graduated) Degree Awarded Female]])</f>
        <v>2</v>
      </c>
    </row>
    <row r="1004" s="2" customFormat="1" ht="35.1" customHeight="1">
      <c r="A1004" s="29" t="str">
        <f>IFERROR(IF($N1004 &lt;&gt; "#Na", INDEX(Degree_Information!$A$2:$A$20129, MATCH(Passout2023[[#This Row], [UNIVERSITY_DEGREE_PROGRAM_ID]], Degree_Information!$N$2:$N$20129, 0)), ""), "")</f>
        <v/>
      </c>
      <c r="B1004" s="29" t="str">
        <f>IFERROR(IF($N1004 &lt;&gt; "#Na", INDEX(Degree_Information!$B$2:$B$20129, MATCH(Passout2023[[#This Row], [UNIVERSITY_DEGREE_PROGRAM_ID]], Degree_Information!$N$2:$N$20129, 0)), ""), "")</f>
        <v/>
      </c>
      <c r="C1004" s="29" t="str">
        <f>IFERROR(IF($N1004 &lt;&gt; "#Na", INDEX(Degree_Information!$E$2:$E$20129, MATCH(Passout2023[[#This Row], [UNIVERSITY_DEGREE_PROGRAM_ID]], Degree_Information!$N$2:$N$20129, 0)), ""), "")</f>
        <v/>
      </c>
      <c r="D1004" s="29" t="str">
        <f>IFERROR(IF($N1004 &lt;&gt; "#Na", INDEX(Degree_Information!$D$2:$D$20129, MATCH(Passout2023[[#This Row], [UNIVERSITY_DEGREE_PROGRAM_ID]], Degree_Information!$N$2:$N$20129, 0)), ""), "")</f>
        <v/>
      </c>
      <c r="E1004" s="29" t="str">
        <f>IFERROR(IF($N1004 &lt;&gt; "#Na", INDEX(Degree_Information!$F$2:$F$20129, MATCH(Passout2023[[#This Row], [UNIVERSITY_DEGREE_PROGRAM_ID]], Degree_Information!$N$2:$N$20129, 0)), ""), "")</f>
        <v/>
      </c>
      <c r="F1004" s="29" t="str">
        <f>IFERROR(IF($N1004 &lt;&gt; "#Na", INDEX(Degree_Information!$K$2:$K$20129, MATCH(Passout2023[[#This Row], [UNIVERSITY_DEGREE_PROGRAM_ID]], Degree_Information!$N$2:$N$20129, 0)), ""), "")</f>
        <v/>
      </c>
      <c r="G1004" s="29" t="str">
        <f>IFERROR(IF($N1004 &lt;&gt; "#Na", INDEX(Degree_Information!$G$2:$G$20129, MATCH(Passout2023[[#This Row], [UNIVERSITY_DEGREE_PROGRAM_ID]], Degree_Information!$N$2:$N$20129, 0)), ""), "")</f>
        <v/>
      </c>
      <c r="H1004" s="29" t="str">
        <f>IFERROR(IF($N1004 &lt;&gt; "#Na", INDEX(Degree_Information!$I$2:$I$20129, MATCH(Passout2023[[#This Row], [UNIVERSITY_DEGREE_PROGRAM_ID]], Degree_Information!$N$2:$N$20129, 0)), ""), "")</f>
        <v/>
      </c>
      <c r="I1004" s="6" t="str">
        <f>IFERROR(IF($N1004 &lt;&gt; "#Na", INDEX(Degree_Information!$H$2:$H$20129, MATCH(Passout2023[[#This Row], [UNIVERSITY_DEGREE_PROGRAM_ID]], Degree_Information!$N$2:$N$20129, 0)), ""), "")</f>
        <v/>
      </c>
      <c r="J1004" s="6" t="str">
        <f>IFERROR(IF($N1004 &lt;&gt; "#Na", INDEX(Degree_Information!$J$2:$J$20129, MATCH(Passout2023[[#This Row], [UNIVERSITY_DEGREE_PROGRAM_ID]], Degree_Information!$N$2:$N$20129, 0)), ""), "")</f>
        <v/>
      </c>
      <c r="K1004" s="19"/>
      <c r="L1004" s="20"/>
      <c r="M1004" s="21"/>
      <c r="N1004" s="21"/>
      <c r="O1004" s="21"/>
      <c r="P1004" s="22"/>
      <c r="Q1004" s="21"/>
      <c r="R1004" s="21"/>
      <c r="S1004" s="20">
        <v>0</v>
      </c>
      <c r="T1004" s="20">
        <v>0</v>
      </c>
      <c r="U1004" s="23"/>
      <c r="V10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4" s="25"/>
      <c r="X1004" s="26" t="str">
        <f>CONCATENATE(Passout2023[[#This Row], [Batch Start Semester]], "-", Passout2023[[#This Row], [Batch Start Year]], "-", Passout2023[[#This Row], [Degree Duration (year)]])</f>
        <v>--</v>
      </c>
      <c r="Y1004" s="32"/>
      <c r="Z1004" s="32"/>
      <c r="AA1004" s="32"/>
      <c r="AB1004" s="32"/>
      <c r="AC1004" s="32"/>
      <c r="AD1004" s="32"/>
      <c r="AE1004" s="28">
        <f>COUNTA(Passout2023[[#This Row], [UNIVERSITY_DEGREE_PROGRAM_ID]:[(Graduated) Degree Awarded Female]])</f>
        <v>2</v>
      </c>
    </row>
    <row r="1005" s="2" customFormat="1" ht="35.1" customHeight="1">
      <c r="A1005" s="29" t="str">
        <f>IFERROR(IF($N1005 &lt;&gt; "#Na", INDEX(Degree_Information!$A$2:$A$20129, MATCH(Passout2023[[#This Row], [UNIVERSITY_DEGREE_PROGRAM_ID]], Degree_Information!$N$2:$N$20129, 0)), ""), "")</f>
        <v/>
      </c>
      <c r="B1005" s="29" t="str">
        <f>IFERROR(IF($N1005 &lt;&gt; "#Na", INDEX(Degree_Information!$B$2:$B$20129, MATCH(Passout2023[[#This Row], [UNIVERSITY_DEGREE_PROGRAM_ID]], Degree_Information!$N$2:$N$20129, 0)), ""), "")</f>
        <v/>
      </c>
      <c r="C1005" s="29" t="str">
        <f>IFERROR(IF($N1005 &lt;&gt; "#Na", INDEX(Degree_Information!$E$2:$E$20129, MATCH(Passout2023[[#This Row], [UNIVERSITY_DEGREE_PROGRAM_ID]], Degree_Information!$N$2:$N$20129, 0)), ""), "")</f>
        <v/>
      </c>
      <c r="D1005" s="29" t="str">
        <f>IFERROR(IF($N1005 &lt;&gt; "#Na", INDEX(Degree_Information!$D$2:$D$20129, MATCH(Passout2023[[#This Row], [UNIVERSITY_DEGREE_PROGRAM_ID]], Degree_Information!$N$2:$N$20129, 0)), ""), "")</f>
        <v/>
      </c>
      <c r="E1005" s="29" t="str">
        <f>IFERROR(IF($N1005 &lt;&gt; "#Na", INDEX(Degree_Information!$F$2:$F$20129, MATCH(Passout2023[[#This Row], [UNIVERSITY_DEGREE_PROGRAM_ID]], Degree_Information!$N$2:$N$20129, 0)), ""), "")</f>
        <v/>
      </c>
      <c r="F1005" s="29" t="str">
        <f>IFERROR(IF($N1005 &lt;&gt; "#Na", INDEX(Degree_Information!$K$2:$K$20129, MATCH(Passout2023[[#This Row], [UNIVERSITY_DEGREE_PROGRAM_ID]], Degree_Information!$N$2:$N$20129, 0)), ""), "")</f>
        <v/>
      </c>
      <c r="G1005" s="29" t="str">
        <f>IFERROR(IF($N1005 &lt;&gt; "#Na", INDEX(Degree_Information!$G$2:$G$20129, MATCH(Passout2023[[#This Row], [UNIVERSITY_DEGREE_PROGRAM_ID]], Degree_Information!$N$2:$N$20129, 0)), ""), "")</f>
        <v/>
      </c>
      <c r="H1005" s="29" t="str">
        <f>IFERROR(IF($N1005 &lt;&gt; "#Na", INDEX(Degree_Information!$I$2:$I$20129, MATCH(Passout2023[[#This Row], [UNIVERSITY_DEGREE_PROGRAM_ID]], Degree_Information!$N$2:$N$20129, 0)), ""), "")</f>
        <v/>
      </c>
      <c r="I1005" s="6" t="str">
        <f>IFERROR(IF($N1005 &lt;&gt; "#Na", INDEX(Degree_Information!$H$2:$H$20129, MATCH(Passout2023[[#This Row], [UNIVERSITY_DEGREE_PROGRAM_ID]], Degree_Information!$N$2:$N$20129, 0)), ""), "")</f>
        <v/>
      </c>
      <c r="J1005" s="6" t="str">
        <f>IFERROR(IF($N1005 &lt;&gt; "#Na", INDEX(Degree_Information!$J$2:$J$20129, MATCH(Passout2023[[#This Row], [UNIVERSITY_DEGREE_PROGRAM_ID]], Degree_Information!$N$2:$N$20129, 0)), ""), "")</f>
        <v/>
      </c>
      <c r="K1005" s="19"/>
      <c r="L1005" s="20"/>
      <c r="M1005" s="21"/>
      <c r="N1005" s="21"/>
      <c r="O1005" s="21"/>
      <c r="P1005" s="22"/>
      <c r="Q1005" s="21"/>
      <c r="R1005" s="21"/>
      <c r="S1005" s="20">
        <v>0</v>
      </c>
      <c r="T1005" s="20">
        <v>0</v>
      </c>
      <c r="U1005" s="23"/>
      <c r="V10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5" s="25"/>
      <c r="X1005" s="26" t="str">
        <f>CONCATENATE(Passout2023[[#This Row], [Batch Start Semester]], "-", Passout2023[[#This Row], [Batch Start Year]], "-", Passout2023[[#This Row], [Degree Duration (year)]])</f>
        <v>--</v>
      </c>
      <c r="Y1005" s="32"/>
      <c r="Z1005" s="32"/>
      <c r="AA1005" s="32"/>
      <c r="AB1005" s="32"/>
      <c r="AC1005" s="32"/>
      <c r="AD1005" s="32"/>
      <c r="AE1005" s="28">
        <f>COUNTA(Passout2023[[#This Row], [UNIVERSITY_DEGREE_PROGRAM_ID]:[(Graduated) Degree Awarded Female]])</f>
        <v>2</v>
      </c>
    </row>
    <row r="1006" s="2" customFormat="1" ht="35.1" customHeight="1">
      <c r="A1006" s="29" t="str">
        <f>IFERROR(IF($N1006 &lt;&gt; "#Na", INDEX(Degree_Information!$A$2:$A$20129, MATCH(Passout2023[[#This Row], [UNIVERSITY_DEGREE_PROGRAM_ID]], Degree_Information!$N$2:$N$20129, 0)), ""), "")</f>
        <v/>
      </c>
      <c r="B1006" s="29" t="str">
        <f>IFERROR(IF($N1006 &lt;&gt; "#Na", INDEX(Degree_Information!$B$2:$B$20129, MATCH(Passout2023[[#This Row], [UNIVERSITY_DEGREE_PROGRAM_ID]], Degree_Information!$N$2:$N$20129, 0)), ""), "")</f>
        <v/>
      </c>
      <c r="C1006" s="29" t="str">
        <f>IFERROR(IF($N1006 &lt;&gt; "#Na", INDEX(Degree_Information!$E$2:$E$20129, MATCH(Passout2023[[#This Row], [UNIVERSITY_DEGREE_PROGRAM_ID]], Degree_Information!$N$2:$N$20129, 0)), ""), "")</f>
        <v/>
      </c>
      <c r="D1006" s="29" t="str">
        <f>IFERROR(IF($N1006 &lt;&gt; "#Na", INDEX(Degree_Information!$D$2:$D$20129, MATCH(Passout2023[[#This Row], [UNIVERSITY_DEGREE_PROGRAM_ID]], Degree_Information!$N$2:$N$20129, 0)), ""), "")</f>
        <v/>
      </c>
      <c r="E1006" s="29" t="str">
        <f>IFERROR(IF($N1006 &lt;&gt; "#Na", INDEX(Degree_Information!$F$2:$F$20129, MATCH(Passout2023[[#This Row], [UNIVERSITY_DEGREE_PROGRAM_ID]], Degree_Information!$N$2:$N$20129, 0)), ""), "")</f>
        <v/>
      </c>
      <c r="F1006" s="29" t="str">
        <f>IFERROR(IF($N1006 &lt;&gt; "#Na", INDEX(Degree_Information!$K$2:$K$20129, MATCH(Passout2023[[#This Row], [UNIVERSITY_DEGREE_PROGRAM_ID]], Degree_Information!$N$2:$N$20129, 0)), ""), "")</f>
        <v/>
      </c>
      <c r="G1006" s="29" t="str">
        <f>IFERROR(IF($N1006 &lt;&gt; "#Na", INDEX(Degree_Information!$G$2:$G$20129, MATCH(Passout2023[[#This Row], [UNIVERSITY_DEGREE_PROGRAM_ID]], Degree_Information!$N$2:$N$20129, 0)), ""), "")</f>
        <v/>
      </c>
      <c r="H1006" s="29" t="str">
        <f>IFERROR(IF($N1006 &lt;&gt; "#Na", INDEX(Degree_Information!$I$2:$I$20129, MATCH(Passout2023[[#This Row], [UNIVERSITY_DEGREE_PROGRAM_ID]], Degree_Information!$N$2:$N$20129, 0)), ""), "")</f>
        <v/>
      </c>
      <c r="I1006" s="6" t="str">
        <f>IFERROR(IF($N1006 &lt;&gt; "#Na", INDEX(Degree_Information!$H$2:$H$20129, MATCH(Passout2023[[#This Row], [UNIVERSITY_DEGREE_PROGRAM_ID]], Degree_Information!$N$2:$N$20129, 0)), ""), "")</f>
        <v/>
      </c>
      <c r="J1006" s="6" t="str">
        <f>IFERROR(IF($N1006 &lt;&gt; "#Na", INDEX(Degree_Information!$J$2:$J$20129, MATCH(Passout2023[[#This Row], [UNIVERSITY_DEGREE_PROGRAM_ID]], Degree_Information!$N$2:$N$20129, 0)), ""), "")</f>
        <v/>
      </c>
      <c r="K1006" s="19"/>
      <c r="L1006" s="20"/>
      <c r="M1006" s="21"/>
      <c r="N1006" s="21"/>
      <c r="O1006" s="21"/>
      <c r="P1006" s="22"/>
      <c r="Q1006" s="21"/>
      <c r="R1006" s="21"/>
      <c r="S1006" s="20">
        <v>0</v>
      </c>
      <c r="T1006" s="20">
        <v>0</v>
      </c>
      <c r="U1006" s="23"/>
      <c r="V10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6" s="25"/>
      <c r="X1006" s="26" t="str">
        <f>CONCATENATE(Passout2023[[#This Row], [Batch Start Semester]], "-", Passout2023[[#This Row], [Batch Start Year]], "-", Passout2023[[#This Row], [Degree Duration (year)]])</f>
        <v>--</v>
      </c>
      <c r="Y1006" s="32"/>
      <c r="Z1006" s="32"/>
      <c r="AA1006" s="32"/>
      <c r="AB1006" s="32"/>
      <c r="AC1006" s="32"/>
      <c r="AD1006" s="32"/>
      <c r="AE1006" s="28">
        <f>COUNTA(Passout2023[[#This Row], [UNIVERSITY_DEGREE_PROGRAM_ID]:[(Graduated) Degree Awarded Female]])</f>
        <v>2</v>
      </c>
    </row>
    <row r="1007" s="2" customFormat="1" ht="35.1" customHeight="1">
      <c r="A1007" s="29" t="str">
        <f>IFERROR(IF($N1007 &lt;&gt; "#Na", INDEX(Degree_Information!$A$2:$A$20129, MATCH(Passout2023[[#This Row], [UNIVERSITY_DEGREE_PROGRAM_ID]], Degree_Information!$N$2:$N$20129, 0)), ""), "")</f>
        <v/>
      </c>
      <c r="B1007" s="29" t="str">
        <f>IFERROR(IF($N1007 &lt;&gt; "#Na", INDEX(Degree_Information!$B$2:$B$20129, MATCH(Passout2023[[#This Row], [UNIVERSITY_DEGREE_PROGRAM_ID]], Degree_Information!$N$2:$N$20129, 0)), ""), "")</f>
        <v/>
      </c>
      <c r="C1007" s="29" t="str">
        <f>IFERROR(IF($N1007 &lt;&gt; "#Na", INDEX(Degree_Information!$E$2:$E$20129, MATCH(Passout2023[[#This Row], [UNIVERSITY_DEGREE_PROGRAM_ID]], Degree_Information!$N$2:$N$20129, 0)), ""), "")</f>
        <v/>
      </c>
      <c r="D1007" s="29" t="str">
        <f>IFERROR(IF($N1007 &lt;&gt; "#Na", INDEX(Degree_Information!$D$2:$D$20129, MATCH(Passout2023[[#This Row], [UNIVERSITY_DEGREE_PROGRAM_ID]], Degree_Information!$N$2:$N$20129, 0)), ""), "")</f>
        <v/>
      </c>
      <c r="E1007" s="29" t="str">
        <f>IFERROR(IF($N1007 &lt;&gt; "#Na", INDEX(Degree_Information!$F$2:$F$20129, MATCH(Passout2023[[#This Row], [UNIVERSITY_DEGREE_PROGRAM_ID]], Degree_Information!$N$2:$N$20129, 0)), ""), "")</f>
        <v/>
      </c>
      <c r="F1007" s="29" t="str">
        <f>IFERROR(IF($N1007 &lt;&gt; "#Na", INDEX(Degree_Information!$K$2:$K$20129, MATCH(Passout2023[[#This Row], [UNIVERSITY_DEGREE_PROGRAM_ID]], Degree_Information!$N$2:$N$20129, 0)), ""), "")</f>
        <v/>
      </c>
      <c r="G1007" s="29" t="str">
        <f>IFERROR(IF($N1007 &lt;&gt; "#Na", INDEX(Degree_Information!$G$2:$G$20129, MATCH(Passout2023[[#This Row], [UNIVERSITY_DEGREE_PROGRAM_ID]], Degree_Information!$N$2:$N$20129, 0)), ""), "")</f>
        <v/>
      </c>
      <c r="H1007" s="29" t="str">
        <f>IFERROR(IF($N1007 &lt;&gt; "#Na", INDEX(Degree_Information!$I$2:$I$20129, MATCH(Passout2023[[#This Row], [UNIVERSITY_DEGREE_PROGRAM_ID]], Degree_Information!$N$2:$N$20129, 0)), ""), "")</f>
        <v/>
      </c>
      <c r="I1007" s="6" t="str">
        <f>IFERROR(IF($N1007 &lt;&gt; "#Na", INDEX(Degree_Information!$H$2:$H$20129, MATCH(Passout2023[[#This Row], [UNIVERSITY_DEGREE_PROGRAM_ID]], Degree_Information!$N$2:$N$20129, 0)), ""), "")</f>
        <v/>
      </c>
      <c r="J1007" s="6" t="str">
        <f>IFERROR(IF($N1007 &lt;&gt; "#Na", INDEX(Degree_Information!$J$2:$J$20129, MATCH(Passout2023[[#This Row], [UNIVERSITY_DEGREE_PROGRAM_ID]], Degree_Information!$N$2:$N$20129, 0)), ""), "")</f>
        <v/>
      </c>
      <c r="K1007" s="19"/>
      <c r="L1007" s="20"/>
      <c r="M1007" s="21"/>
      <c r="N1007" s="21"/>
      <c r="O1007" s="21"/>
      <c r="P1007" s="22"/>
      <c r="Q1007" s="21"/>
      <c r="R1007" s="21"/>
      <c r="S1007" s="20">
        <v>0</v>
      </c>
      <c r="T1007" s="20">
        <v>0</v>
      </c>
      <c r="U1007" s="23"/>
      <c r="V10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7" s="25"/>
      <c r="X1007" s="26" t="str">
        <f>CONCATENATE(Passout2023[[#This Row], [Batch Start Semester]], "-", Passout2023[[#This Row], [Batch Start Year]], "-", Passout2023[[#This Row], [Degree Duration (year)]])</f>
        <v>--</v>
      </c>
      <c r="Y1007" s="32"/>
      <c r="Z1007" s="32"/>
      <c r="AA1007" s="32"/>
      <c r="AB1007" s="32"/>
      <c r="AC1007" s="32"/>
      <c r="AD1007" s="32"/>
      <c r="AE1007" s="28">
        <f>COUNTA(Passout2023[[#This Row], [UNIVERSITY_DEGREE_PROGRAM_ID]:[(Graduated) Degree Awarded Female]])</f>
        <v>2</v>
      </c>
    </row>
    <row r="1008" s="2" customFormat="1" ht="35.1" customHeight="1">
      <c r="A1008" s="29" t="str">
        <f>IFERROR(IF($N1008 &lt;&gt; "#Na", INDEX(Degree_Information!$A$2:$A$20129, MATCH(Passout2023[[#This Row], [UNIVERSITY_DEGREE_PROGRAM_ID]], Degree_Information!$N$2:$N$20129, 0)), ""), "")</f>
        <v/>
      </c>
      <c r="B1008" s="29" t="str">
        <f>IFERROR(IF($N1008 &lt;&gt; "#Na", INDEX(Degree_Information!$B$2:$B$20129, MATCH(Passout2023[[#This Row], [UNIVERSITY_DEGREE_PROGRAM_ID]], Degree_Information!$N$2:$N$20129, 0)), ""), "")</f>
        <v/>
      </c>
      <c r="C1008" s="29" t="str">
        <f>IFERROR(IF($N1008 &lt;&gt; "#Na", INDEX(Degree_Information!$E$2:$E$20129, MATCH(Passout2023[[#This Row], [UNIVERSITY_DEGREE_PROGRAM_ID]], Degree_Information!$N$2:$N$20129, 0)), ""), "")</f>
        <v/>
      </c>
      <c r="D1008" s="29" t="str">
        <f>IFERROR(IF($N1008 &lt;&gt; "#Na", INDEX(Degree_Information!$D$2:$D$20129, MATCH(Passout2023[[#This Row], [UNIVERSITY_DEGREE_PROGRAM_ID]], Degree_Information!$N$2:$N$20129, 0)), ""), "")</f>
        <v/>
      </c>
      <c r="E1008" s="29" t="str">
        <f>IFERROR(IF($N1008 &lt;&gt; "#Na", INDEX(Degree_Information!$F$2:$F$20129, MATCH(Passout2023[[#This Row], [UNIVERSITY_DEGREE_PROGRAM_ID]], Degree_Information!$N$2:$N$20129, 0)), ""), "")</f>
        <v/>
      </c>
      <c r="F1008" s="29" t="str">
        <f>IFERROR(IF($N1008 &lt;&gt; "#Na", INDEX(Degree_Information!$K$2:$K$20129, MATCH(Passout2023[[#This Row], [UNIVERSITY_DEGREE_PROGRAM_ID]], Degree_Information!$N$2:$N$20129, 0)), ""), "")</f>
        <v/>
      </c>
      <c r="G1008" s="29" t="str">
        <f>IFERROR(IF($N1008 &lt;&gt; "#Na", INDEX(Degree_Information!$G$2:$G$20129, MATCH(Passout2023[[#This Row], [UNIVERSITY_DEGREE_PROGRAM_ID]], Degree_Information!$N$2:$N$20129, 0)), ""), "")</f>
        <v/>
      </c>
      <c r="H1008" s="29" t="str">
        <f>IFERROR(IF($N1008 &lt;&gt; "#Na", INDEX(Degree_Information!$I$2:$I$20129, MATCH(Passout2023[[#This Row], [UNIVERSITY_DEGREE_PROGRAM_ID]], Degree_Information!$N$2:$N$20129, 0)), ""), "")</f>
        <v/>
      </c>
      <c r="I1008" s="6" t="str">
        <f>IFERROR(IF($N1008 &lt;&gt; "#Na", INDEX(Degree_Information!$H$2:$H$20129, MATCH(Passout2023[[#This Row], [UNIVERSITY_DEGREE_PROGRAM_ID]], Degree_Information!$N$2:$N$20129, 0)), ""), "")</f>
        <v/>
      </c>
      <c r="J1008" s="6" t="str">
        <f>IFERROR(IF($N1008 &lt;&gt; "#Na", INDEX(Degree_Information!$J$2:$J$20129, MATCH(Passout2023[[#This Row], [UNIVERSITY_DEGREE_PROGRAM_ID]], Degree_Information!$N$2:$N$20129, 0)), ""), "")</f>
        <v/>
      </c>
      <c r="K1008" s="19"/>
      <c r="L1008" s="20"/>
      <c r="M1008" s="21"/>
      <c r="N1008" s="21"/>
      <c r="O1008" s="21"/>
      <c r="P1008" s="22"/>
      <c r="Q1008" s="21"/>
      <c r="R1008" s="21"/>
      <c r="S1008" s="20">
        <v>0</v>
      </c>
      <c r="T1008" s="20">
        <v>0</v>
      </c>
      <c r="U1008" s="23"/>
      <c r="V10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8" s="25"/>
      <c r="X1008" s="26" t="str">
        <f>CONCATENATE(Passout2023[[#This Row], [Batch Start Semester]], "-", Passout2023[[#This Row], [Batch Start Year]], "-", Passout2023[[#This Row], [Degree Duration (year)]])</f>
        <v>--</v>
      </c>
      <c r="Y1008" s="32"/>
      <c r="Z1008" s="32"/>
      <c r="AA1008" s="32"/>
      <c r="AB1008" s="32"/>
      <c r="AC1008" s="32"/>
      <c r="AD1008" s="32"/>
      <c r="AE1008" s="28">
        <f>COUNTA(Passout2023[[#This Row], [UNIVERSITY_DEGREE_PROGRAM_ID]:[(Graduated) Degree Awarded Female]])</f>
        <v>2</v>
      </c>
    </row>
    <row r="1009" s="2" customFormat="1" ht="35.1" customHeight="1">
      <c r="A1009" s="29" t="str">
        <f>IFERROR(IF($N1009 &lt;&gt; "#Na", INDEX(Degree_Information!$A$2:$A$20129, MATCH(Passout2023[[#This Row], [UNIVERSITY_DEGREE_PROGRAM_ID]], Degree_Information!$N$2:$N$20129, 0)), ""), "")</f>
        <v/>
      </c>
      <c r="B1009" s="29" t="str">
        <f>IFERROR(IF($N1009 &lt;&gt; "#Na", INDEX(Degree_Information!$B$2:$B$20129, MATCH(Passout2023[[#This Row], [UNIVERSITY_DEGREE_PROGRAM_ID]], Degree_Information!$N$2:$N$20129, 0)), ""), "")</f>
        <v/>
      </c>
      <c r="C1009" s="29" t="str">
        <f>IFERROR(IF($N1009 &lt;&gt; "#Na", INDEX(Degree_Information!$E$2:$E$20129, MATCH(Passout2023[[#This Row], [UNIVERSITY_DEGREE_PROGRAM_ID]], Degree_Information!$N$2:$N$20129, 0)), ""), "")</f>
        <v/>
      </c>
      <c r="D1009" s="29" t="str">
        <f>IFERROR(IF($N1009 &lt;&gt; "#Na", INDEX(Degree_Information!$D$2:$D$20129, MATCH(Passout2023[[#This Row], [UNIVERSITY_DEGREE_PROGRAM_ID]], Degree_Information!$N$2:$N$20129, 0)), ""), "")</f>
        <v/>
      </c>
      <c r="E1009" s="29" t="str">
        <f>IFERROR(IF($N1009 &lt;&gt; "#Na", INDEX(Degree_Information!$F$2:$F$20129, MATCH(Passout2023[[#This Row], [UNIVERSITY_DEGREE_PROGRAM_ID]], Degree_Information!$N$2:$N$20129, 0)), ""), "")</f>
        <v/>
      </c>
      <c r="F1009" s="29" t="str">
        <f>IFERROR(IF($N1009 &lt;&gt; "#Na", INDEX(Degree_Information!$K$2:$K$20129, MATCH(Passout2023[[#This Row], [UNIVERSITY_DEGREE_PROGRAM_ID]], Degree_Information!$N$2:$N$20129, 0)), ""), "")</f>
        <v/>
      </c>
      <c r="G1009" s="29" t="str">
        <f>IFERROR(IF($N1009 &lt;&gt; "#Na", INDEX(Degree_Information!$G$2:$G$20129, MATCH(Passout2023[[#This Row], [UNIVERSITY_DEGREE_PROGRAM_ID]], Degree_Information!$N$2:$N$20129, 0)), ""), "")</f>
        <v/>
      </c>
      <c r="H1009" s="29" t="str">
        <f>IFERROR(IF($N1009 &lt;&gt; "#Na", INDEX(Degree_Information!$I$2:$I$20129, MATCH(Passout2023[[#This Row], [UNIVERSITY_DEGREE_PROGRAM_ID]], Degree_Information!$N$2:$N$20129, 0)), ""), "")</f>
        <v/>
      </c>
      <c r="I1009" s="6" t="str">
        <f>IFERROR(IF($N1009 &lt;&gt; "#Na", INDEX(Degree_Information!$H$2:$H$20129, MATCH(Passout2023[[#This Row], [UNIVERSITY_DEGREE_PROGRAM_ID]], Degree_Information!$N$2:$N$20129, 0)), ""), "")</f>
        <v/>
      </c>
      <c r="J1009" s="6" t="str">
        <f>IFERROR(IF($N1009 &lt;&gt; "#Na", INDEX(Degree_Information!$J$2:$J$20129, MATCH(Passout2023[[#This Row], [UNIVERSITY_DEGREE_PROGRAM_ID]], Degree_Information!$N$2:$N$20129, 0)), ""), "")</f>
        <v/>
      </c>
      <c r="K1009" s="19"/>
      <c r="L1009" s="20"/>
      <c r="M1009" s="21"/>
      <c r="N1009" s="21"/>
      <c r="O1009" s="21"/>
      <c r="P1009" s="22"/>
      <c r="Q1009" s="21"/>
      <c r="R1009" s="21"/>
      <c r="S1009" s="20">
        <v>0</v>
      </c>
      <c r="T1009" s="20">
        <v>0</v>
      </c>
      <c r="U1009" s="23"/>
      <c r="V10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09" s="25"/>
      <c r="X1009" s="26" t="str">
        <f>CONCATENATE(Passout2023[[#This Row], [Batch Start Semester]], "-", Passout2023[[#This Row], [Batch Start Year]], "-", Passout2023[[#This Row], [Degree Duration (year)]])</f>
        <v>--</v>
      </c>
      <c r="Y1009" s="32"/>
      <c r="Z1009" s="32"/>
      <c r="AA1009" s="32"/>
      <c r="AB1009" s="32"/>
      <c r="AC1009" s="32"/>
      <c r="AD1009" s="32"/>
      <c r="AE1009" s="28">
        <f>COUNTA(Passout2023[[#This Row], [UNIVERSITY_DEGREE_PROGRAM_ID]:[(Graduated) Degree Awarded Female]])</f>
        <v>2</v>
      </c>
    </row>
    <row r="1010" s="2" customFormat="1" ht="35.1" customHeight="1">
      <c r="A1010" s="29" t="str">
        <f>IFERROR(IF($N1010 &lt;&gt; "#Na", INDEX(Degree_Information!$A$2:$A$20129, MATCH(Passout2023[[#This Row], [UNIVERSITY_DEGREE_PROGRAM_ID]], Degree_Information!$N$2:$N$20129, 0)), ""), "")</f>
        <v/>
      </c>
      <c r="B1010" s="29" t="str">
        <f>IFERROR(IF($N1010 &lt;&gt; "#Na", INDEX(Degree_Information!$B$2:$B$20129, MATCH(Passout2023[[#This Row], [UNIVERSITY_DEGREE_PROGRAM_ID]], Degree_Information!$N$2:$N$20129, 0)), ""), "")</f>
        <v/>
      </c>
      <c r="C1010" s="29" t="str">
        <f>IFERROR(IF($N1010 &lt;&gt; "#Na", INDEX(Degree_Information!$E$2:$E$20129, MATCH(Passout2023[[#This Row], [UNIVERSITY_DEGREE_PROGRAM_ID]], Degree_Information!$N$2:$N$20129, 0)), ""), "")</f>
        <v/>
      </c>
      <c r="D1010" s="29" t="str">
        <f>IFERROR(IF($N1010 &lt;&gt; "#Na", INDEX(Degree_Information!$D$2:$D$20129, MATCH(Passout2023[[#This Row], [UNIVERSITY_DEGREE_PROGRAM_ID]], Degree_Information!$N$2:$N$20129, 0)), ""), "")</f>
        <v/>
      </c>
      <c r="E1010" s="29" t="str">
        <f>IFERROR(IF($N1010 &lt;&gt; "#Na", INDEX(Degree_Information!$F$2:$F$20129, MATCH(Passout2023[[#This Row], [UNIVERSITY_DEGREE_PROGRAM_ID]], Degree_Information!$N$2:$N$20129, 0)), ""), "")</f>
        <v/>
      </c>
      <c r="F1010" s="29" t="str">
        <f>IFERROR(IF($N1010 &lt;&gt; "#Na", INDEX(Degree_Information!$K$2:$K$20129, MATCH(Passout2023[[#This Row], [UNIVERSITY_DEGREE_PROGRAM_ID]], Degree_Information!$N$2:$N$20129, 0)), ""), "")</f>
        <v/>
      </c>
      <c r="G1010" s="29" t="str">
        <f>IFERROR(IF($N1010 &lt;&gt; "#Na", INDEX(Degree_Information!$G$2:$G$20129, MATCH(Passout2023[[#This Row], [UNIVERSITY_DEGREE_PROGRAM_ID]], Degree_Information!$N$2:$N$20129, 0)), ""), "")</f>
        <v/>
      </c>
      <c r="H1010" s="29" t="str">
        <f>IFERROR(IF($N1010 &lt;&gt; "#Na", INDEX(Degree_Information!$I$2:$I$20129, MATCH(Passout2023[[#This Row], [UNIVERSITY_DEGREE_PROGRAM_ID]], Degree_Information!$N$2:$N$20129, 0)), ""), "")</f>
        <v/>
      </c>
      <c r="I1010" s="6" t="str">
        <f>IFERROR(IF($N1010 &lt;&gt; "#Na", INDEX(Degree_Information!$H$2:$H$20129, MATCH(Passout2023[[#This Row], [UNIVERSITY_DEGREE_PROGRAM_ID]], Degree_Information!$N$2:$N$20129, 0)), ""), "")</f>
        <v/>
      </c>
      <c r="J1010" s="6" t="str">
        <f>IFERROR(IF($N1010 &lt;&gt; "#Na", INDEX(Degree_Information!$J$2:$J$20129, MATCH(Passout2023[[#This Row], [UNIVERSITY_DEGREE_PROGRAM_ID]], Degree_Information!$N$2:$N$20129, 0)), ""), "")</f>
        <v/>
      </c>
      <c r="K1010" s="19"/>
      <c r="L1010" s="20"/>
      <c r="M1010" s="21"/>
      <c r="N1010" s="21"/>
      <c r="O1010" s="21"/>
      <c r="P1010" s="22"/>
      <c r="Q1010" s="21"/>
      <c r="R1010" s="21"/>
      <c r="S1010" s="20">
        <v>0</v>
      </c>
      <c r="T1010" s="20">
        <v>0</v>
      </c>
      <c r="U1010" s="23"/>
      <c r="V10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0" s="25"/>
      <c r="X1010" s="26" t="str">
        <f>CONCATENATE(Passout2023[[#This Row], [Batch Start Semester]], "-", Passout2023[[#This Row], [Batch Start Year]], "-", Passout2023[[#This Row], [Degree Duration (year)]])</f>
        <v>--</v>
      </c>
      <c r="Y1010" s="32"/>
      <c r="Z1010" s="32"/>
      <c r="AA1010" s="32"/>
      <c r="AB1010" s="32"/>
      <c r="AC1010" s="32"/>
      <c r="AD1010" s="32"/>
      <c r="AE1010" s="28">
        <f>COUNTA(Passout2023[[#This Row], [UNIVERSITY_DEGREE_PROGRAM_ID]:[(Graduated) Degree Awarded Female]])</f>
        <v>2</v>
      </c>
    </row>
    <row r="1011" s="2" customFormat="1" ht="35.1" customHeight="1">
      <c r="A1011" s="29" t="str">
        <f>IFERROR(IF($N1011 &lt;&gt; "#Na", INDEX(Degree_Information!$A$2:$A$20129, MATCH(Passout2023[[#This Row], [UNIVERSITY_DEGREE_PROGRAM_ID]], Degree_Information!$N$2:$N$20129, 0)), ""), "")</f>
        <v/>
      </c>
      <c r="B1011" s="29" t="str">
        <f>IFERROR(IF($N1011 &lt;&gt; "#Na", INDEX(Degree_Information!$B$2:$B$20129, MATCH(Passout2023[[#This Row], [UNIVERSITY_DEGREE_PROGRAM_ID]], Degree_Information!$N$2:$N$20129, 0)), ""), "")</f>
        <v/>
      </c>
      <c r="C1011" s="29" t="str">
        <f>IFERROR(IF($N1011 &lt;&gt; "#Na", INDEX(Degree_Information!$E$2:$E$20129, MATCH(Passout2023[[#This Row], [UNIVERSITY_DEGREE_PROGRAM_ID]], Degree_Information!$N$2:$N$20129, 0)), ""), "")</f>
        <v/>
      </c>
      <c r="D1011" s="29" t="str">
        <f>IFERROR(IF($N1011 &lt;&gt; "#Na", INDEX(Degree_Information!$D$2:$D$20129, MATCH(Passout2023[[#This Row], [UNIVERSITY_DEGREE_PROGRAM_ID]], Degree_Information!$N$2:$N$20129, 0)), ""), "")</f>
        <v/>
      </c>
      <c r="E1011" s="29" t="str">
        <f>IFERROR(IF($N1011 &lt;&gt; "#Na", INDEX(Degree_Information!$F$2:$F$20129, MATCH(Passout2023[[#This Row], [UNIVERSITY_DEGREE_PROGRAM_ID]], Degree_Information!$N$2:$N$20129, 0)), ""), "")</f>
        <v/>
      </c>
      <c r="F1011" s="29" t="str">
        <f>IFERROR(IF($N1011 &lt;&gt; "#Na", INDEX(Degree_Information!$K$2:$K$20129, MATCH(Passout2023[[#This Row], [UNIVERSITY_DEGREE_PROGRAM_ID]], Degree_Information!$N$2:$N$20129, 0)), ""), "")</f>
        <v/>
      </c>
      <c r="G1011" s="29" t="str">
        <f>IFERROR(IF($N1011 &lt;&gt; "#Na", INDEX(Degree_Information!$G$2:$G$20129, MATCH(Passout2023[[#This Row], [UNIVERSITY_DEGREE_PROGRAM_ID]], Degree_Information!$N$2:$N$20129, 0)), ""), "")</f>
        <v/>
      </c>
      <c r="H1011" s="29" t="str">
        <f>IFERROR(IF($N1011 &lt;&gt; "#Na", INDEX(Degree_Information!$I$2:$I$20129, MATCH(Passout2023[[#This Row], [UNIVERSITY_DEGREE_PROGRAM_ID]], Degree_Information!$N$2:$N$20129, 0)), ""), "")</f>
        <v/>
      </c>
      <c r="I1011" s="6" t="str">
        <f>IFERROR(IF($N1011 &lt;&gt; "#Na", INDEX(Degree_Information!$H$2:$H$20129, MATCH(Passout2023[[#This Row], [UNIVERSITY_DEGREE_PROGRAM_ID]], Degree_Information!$N$2:$N$20129, 0)), ""), "")</f>
        <v/>
      </c>
      <c r="J1011" s="6" t="str">
        <f>IFERROR(IF($N1011 &lt;&gt; "#Na", INDEX(Degree_Information!$J$2:$J$20129, MATCH(Passout2023[[#This Row], [UNIVERSITY_DEGREE_PROGRAM_ID]], Degree_Information!$N$2:$N$20129, 0)), ""), "")</f>
        <v/>
      </c>
      <c r="K1011" s="19"/>
      <c r="L1011" s="20"/>
      <c r="M1011" s="21"/>
      <c r="N1011" s="21"/>
      <c r="O1011" s="21"/>
      <c r="P1011" s="22"/>
      <c r="Q1011" s="21"/>
      <c r="R1011" s="21"/>
      <c r="S1011" s="20">
        <v>0</v>
      </c>
      <c r="T1011" s="20">
        <v>0</v>
      </c>
      <c r="U1011" s="23"/>
      <c r="V10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1" s="25"/>
      <c r="X1011" s="26" t="str">
        <f>CONCATENATE(Passout2023[[#This Row], [Batch Start Semester]], "-", Passout2023[[#This Row], [Batch Start Year]], "-", Passout2023[[#This Row], [Degree Duration (year)]])</f>
        <v>--</v>
      </c>
      <c r="Y1011" s="32"/>
      <c r="Z1011" s="32"/>
      <c r="AA1011" s="32"/>
      <c r="AB1011" s="32"/>
      <c r="AC1011" s="32"/>
      <c r="AD1011" s="32"/>
      <c r="AE1011" s="28">
        <f>COUNTA(Passout2023[[#This Row], [UNIVERSITY_DEGREE_PROGRAM_ID]:[(Graduated) Degree Awarded Female]])</f>
        <v>2</v>
      </c>
    </row>
    <row r="1012" s="2" customFormat="1" ht="35.1" customHeight="1">
      <c r="A1012" s="29" t="str">
        <f>IFERROR(IF($N1012 &lt;&gt; "#Na", INDEX(Degree_Information!$A$2:$A$20129, MATCH(Passout2023[[#This Row], [UNIVERSITY_DEGREE_PROGRAM_ID]], Degree_Information!$N$2:$N$20129, 0)), ""), "")</f>
        <v/>
      </c>
      <c r="B1012" s="29" t="str">
        <f>IFERROR(IF($N1012 &lt;&gt; "#Na", INDEX(Degree_Information!$B$2:$B$20129, MATCH(Passout2023[[#This Row], [UNIVERSITY_DEGREE_PROGRAM_ID]], Degree_Information!$N$2:$N$20129, 0)), ""), "")</f>
        <v/>
      </c>
      <c r="C1012" s="29" t="str">
        <f>IFERROR(IF($N1012 &lt;&gt; "#Na", INDEX(Degree_Information!$E$2:$E$20129, MATCH(Passout2023[[#This Row], [UNIVERSITY_DEGREE_PROGRAM_ID]], Degree_Information!$N$2:$N$20129, 0)), ""), "")</f>
        <v/>
      </c>
      <c r="D1012" s="29" t="str">
        <f>IFERROR(IF($N1012 &lt;&gt; "#Na", INDEX(Degree_Information!$D$2:$D$20129, MATCH(Passout2023[[#This Row], [UNIVERSITY_DEGREE_PROGRAM_ID]], Degree_Information!$N$2:$N$20129, 0)), ""), "")</f>
        <v/>
      </c>
      <c r="E1012" s="29" t="str">
        <f>IFERROR(IF($N1012 &lt;&gt; "#Na", INDEX(Degree_Information!$F$2:$F$20129, MATCH(Passout2023[[#This Row], [UNIVERSITY_DEGREE_PROGRAM_ID]], Degree_Information!$N$2:$N$20129, 0)), ""), "")</f>
        <v/>
      </c>
      <c r="F1012" s="29" t="str">
        <f>IFERROR(IF($N1012 &lt;&gt; "#Na", INDEX(Degree_Information!$K$2:$K$20129, MATCH(Passout2023[[#This Row], [UNIVERSITY_DEGREE_PROGRAM_ID]], Degree_Information!$N$2:$N$20129, 0)), ""), "")</f>
        <v/>
      </c>
      <c r="G1012" s="29" t="str">
        <f>IFERROR(IF($N1012 &lt;&gt; "#Na", INDEX(Degree_Information!$G$2:$G$20129, MATCH(Passout2023[[#This Row], [UNIVERSITY_DEGREE_PROGRAM_ID]], Degree_Information!$N$2:$N$20129, 0)), ""), "")</f>
        <v/>
      </c>
      <c r="H1012" s="29" t="str">
        <f>IFERROR(IF($N1012 &lt;&gt; "#Na", INDEX(Degree_Information!$I$2:$I$20129, MATCH(Passout2023[[#This Row], [UNIVERSITY_DEGREE_PROGRAM_ID]], Degree_Information!$N$2:$N$20129, 0)), ""), "")</f>
        <v/>
      </c>
      <c r="I1012" s="6" t="str">
        <f>IFERROR(IF($N1012 &lt;&gt; "#Na", INDEX(Degree_Information!$H$2:$H$20129, MATCH(Passout2023[[#This Row], [UNIVERSITY_DEGREE_PROGRAM_ID]], Degree_Information!$N$2:$N$20129, 0)), ""), "")</f>
        <v/>
      </c>
      <c r="J1012" s="6" t="str">
        <f>IFERROR(IF($N1012 &lt;&gt; "#Na", INDEX(Degree_Information!$J$2:$J$20129, MATCH(Passout2023[[#This Row], [UNIVERSITY_DEGREE_PROGRAM_ID]], Degree_Information!$N$2:$N$20129, 0)), ""), "")</f>
        <v/>
      </c>
      <c r="K1012" s="19"/>
      <c r="L1012" s="20"/>
      <c r="M1012" s="21"/>
      <c r="N1012" s="21"/>
      <c r="O1012" s="21"/>
      <c r="P1012" s="22"/>
      <c r="Q1012" s="21"/>
      <c r="R1012" s="21"/>
      <c r="S1012" s="20">
        <v>0</v>
      </c>
      <c r="T1012" s="20">
        <v>0</v>
      </c>
      <c r="U1012" s="23"/>
      <c r="V10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2" s="25"/>
      <c r="X1012" s="26" t="str">
        <f>CONCATENATE(Passout2023[[#This Row], [Batch Start Semester]], "-", Passout2023[[#This Row], [Batch Start Year]], "-", Passout2023[[#This Row], [Degree Duration (year)]])</f>
        <v>--</v>
      </c>
      <c r="Y1012" s="32"/>
      <c r="Z1012" s="32"/>
      <c r="AA1012" s="32"/>
      <c r="AB1012" s="32"/>
      <c r="AC1012" s="32"/>
      <c r="AD1012" s="32"/>
      <c r="AE1012" s="28">
        <f>COUNTA(Passout2023[[#This Row], [UNIVERSITY_DEGREE_PROGRAM_ID]:[(Graduated) Degree Awarded Female]])</f>
        <v>2</v>
      </c>
    </row>
    <row r="1013" s="2" customFormat="1" ht="35.1" customHeight="1">
      <c r="A1013" s="29" t="str">
        <f>IFERROR(IF($N1013 &lt;&gt; "#Na", INDEX(Degree_Information!$A$2:$A$20129, MATCH(Passout2023[[#This Row], [UNIVERSITY_DEGREE_PROGRAM_ID]], Degree_Information!$N$2:$N$20129, 0)), ""), "")</f>
        <v/>
      </c>
      <c r="B1013" s="29" t="str">
        <f>IFERROR(IF($N1013 &lt;&gt; "#Na", INDEX(Degree_Information!$B$2:$B$20129, MATCH(Passout2023[[#This Row], [UNIVERSITY_DEGREE_PROGRAM_ID]], Degree_Information!$N$2:$N$20129, 0)), ""), "")</f>
        <v/>
      </c>
      <c r="C1013" s="29" t="str">
        <f>IFERROR(IF($N1013 &lt;&gt; "#Na", INDEX(Degree_Information!$E$2:$E$20129, MATCH(Passout2023[[#This Row], [UNIVERSITY_DEGREE_PROGRAM_ID]], Degree_Information!$N$2:$N$20129, 0)), ""), "")</f>
        <v/>
      </c>
      <c r="D1013" s="29" t="str">
        <f>IFERROR(IF($N1013 &lt;&gt; "#Na", INDEX(Degree_Information!$D$2:$D$20129, MATCH(Passout2023[[#This Row], [UNIVERSITY_DEGREE_PROGRAM_ID]], Degree_Information!$N$2:$N$20129, 0)), ""), "")</f>
        <v/>
      </c>
      <c r="E1013" s="29" t="str">
        <f>IFERROR(IF($N1013 &lt;&gt; "#Na", INDEX(Degree_Information!$F$2:$F$20129, MATCH(Passout2023[[#This Row], [UNIVERSITY_DEGREE_PROGRAM_ID]], Degree_Information!$N$2:$N$20129, 0)), ""), "")</f>
        <v/>
      </c>
      <c r="F1013" s="29" t="str">
        <f>IFERROR(IF($N1013 &lt;&gt; "#Na", INDEX(Degree_Information!$K$2:$K$20129, MATCH(Passout2023[[#This Row], [UNIVERSITY_DEGREE_PROGRAM_ID]], Degree_Information!$N$2:$N$20129, 0)), ""), "")</f>
        <v/>
      </c>
      <c r="G1013" s="29" t="str">
        <f>IFERROR(IF($N1013 &lt;&gt; "#Na", INDEX(Degree_Information!$G$2:$G$20129, MATCH(Passout2023[[#This Row], [UNIVERSITY_DEGREE_PROGRAM_ID]], Degree_Information!$N$2:$N$20129, 0)), ""), "")</f>
        <v/>
      </c>
      <c r="H1013" s="29" t="str">
        <f>IFERROR(IF($N1013 &lt;&gt; "#Na", INDEX(Degree_Information!$I$2:$I$20129, MATCH(Passout2023[[#This Row], [UNIVERSITY_DEGREE_PROGRAM_ID]], Degree_Information!$N$2:$N$20129, 0)), ""), "")</f>
        <v/>
      </c>
      <c r="I1013" s="6" t="str">
        <f>IFERROR(IF($N1013 &lt;&gt; "#Na", INDEX(Degree_Information!$H$2:$H$20129, MATCH(Passout2023[[#This Row], [UNIVERSITY_DEGREE_PROGRAM_ID]], Degree_Information!$N$2:$N$20129, 0)), ""), "")</f>
        <v/>
      </c>
      <c r="J1013" s="6" t="str">
        <f>IFERROR(IF($N1013 &lt;&gt; "#Na", INDEX(Degree_Information!$J$2:$J$20129, MATCH(Passout2023[[#This Row], [UNIVERSITY_DEGREE_PROGRAM_ID]], Degree_Information!$N$2:$N$20129, 0)), ""), "")</f>
        <v/>
      </c>
      <c r="K1013" s="19"/>
      <c r="L1013" s="20"/>
      <c r="M1013" s="21"/>
      <c r="N1013" s="21"/>
      <c r="O1013" s="21"/>
      <c r="P1013" s="22"/>
      <c r="Q1013" s="21"/>
      <c r="R1013" s="21"/>
      <c r="S1013" s="20">
        <v>0</v>
      </c>
      <c r="T1013" s="20">
        <v>0</v>
      </c>
      <c r="U1013" s="23"/>
      <c r="V10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3" s="25"/>
      <c r="X1013" s="26" t="str">
        <f>CONCATENATE(Passout2023[[#This Row], [Batch Start Semester]], "-", Passout2023[[#This Row], [Batch Start Year]], "-", Passout2023[[#This Row], [Degree Duration (year)]])</f>
        <v>--</v>
      </c>
      <c r="Y1013" s="32"/>
      <c r="Z1013" s="32"/>
      <c r="AA1013" s="32"/>
      <c r="AB1013" s="32"/>
      <c r="AC1013" s="32"/>
      <c r="AD1013" s="32"/>
      <c r="AE1013" s="28">
        <f>COUNTA(Passout2023[[#This Row], [UNIVERSITY_DEGREE_PROGRAM_ID]:[(Graduated) Degree Awarded Female]])</f>
        <v>2</v>
      </c>
    </row>
    <row r="1014" s="2" customFormat="1" ht="35.1" customHeight="1">
      <c r="A1014" s="29" t="str">
        <f>IFERROR(IF($N1014 &lt;&gt; "#Na", INDEX(Degree_Information!$A$2:$A$20129, MATCH(Passout2023[[#This Row], [UNIVERSITY_DEGREE_PROGRAM_ID]], Degree_Information!$N$2:$N$20129, 0)), ""), "")</f>
        <v/>
      </c>
      <c r="B1014" s="29" t="str">
        <f>IFERROR(IF($N1014 &lt;&gt; "#Na", INDEX(Degree_Information!$B$2:$B$20129, MATCH(Passout2023[[#This Row], [UNIVERSITY_DEGREE_PROGRAM_ID]], Degree_Information!$N$2:$N$20129, 0)), ""), "")</f>
        <v/>
      </c>
      <c r="C1014" s="29" t="str">
        <f>IFERROR(IF($N1014 &lt;&gt; "#Na", INDEX(Degree_Information!$E$2:$E$20129, MATCH(Passout2023[[#This Row], [UNIVERSITY_DEGREE_PROGRAM_ID]], Degree_Information!$N$2:$N$20129, 0)), ""), "")</f>
        <v/>
      </c>
      <c r="D1014" s="29" t="str">
        <f>IFERROR(IF($N1014 &lt;&gt; "#Na", INDEX(Degree_Information!$D$2:$D$20129, MATCH(Passout2023[[#This Row], [UNIVERSITY_DEGREE_PROGRAM_ID]], Degree_Information!$N$2:$N$20129, 0)), ""), "")</f>
        <v/>
      </c>
      <c r="E1014" s="29" t="str">
        <f>IFERROR(IF($N1014 &lt;&gt; "#Na", INDEX(Degree_Information!$F$2:$F$20129, MATCH(Passout2023[[#This Row], [UNIVERSITY_DEGREE_PROGRAM_ID]], Degree_Information!$N$2:$N$20129, 0)), ""), "")</f>
        <v/>
      </c>
      <c r="F1014" s="29" t="str">
        <f>IFERROR(IF($N1014 &lt;&gt; "#Na", INDEX(Degree_Information!$K$2:$K$20129, MATCH(Passout2023[[#This Row], [UNIVERSITY_DEGREE_PROGRAM_ID]], Degree_Information!$N$2:$N$20129, 0)), ""), "")</f>
        <v/>
      </c>
      <c r="G1014" s="29" t="str">
        <f>IFERROR(IF($N1014 &lt;&gt; "#Na", INDEX(Degree_Information!$G$2:$G$20129, MATCH(Passout2023[[#This Row], [UNIVERSITY_DEGREE_PROGRAM_ID]], Degree_Information!$N$2:$N$20129, 0)), ""), "")</f>
        <v/>
      </c>
      <c r="H1014" s="29" t="str">
        <f>IFERROR(IF($N1014 &lt;&gt; "#Na", INDEX(Degree_Information!$I$2:$I$20129, MATCH(Passout2023[[#This Row], [UNIVERSITY_DEGREE_PROGRAM_ID]], Degree_Information!$N$2:$N$20129, 0)), ""), "")</f>
        <v/>
      </c>
      <c r="I1014" s="6" t="str">
        <f>IFERROR(IF($N1014 &lt;&gt; "#Na", INDEX(Degree_Information!$H$2:$H$20129, MATCH(Passout2023[[#This Row], [UNIVERSITY_DEGREE_PROGRAM_ID]], Degree_Information!$N$2:$N$20129, 0)), ""), "")</f>
        <v/>
      </c>
      <c r="J1014" s="6" t="str">
        <f>IFERROR(IF($N1014 &lt;&gt; "#Na", INDEX(Degree_Information!$J$2:$J$20129, MATCH(Passout2023[[#This Row], [UNIVERSITY_DEGREE_PROGRAM_ID]], Degree_Information!$N$2:$N$20129, 0)), ""), "")</f>
        <v/>
      </c>
      <c r="K1014" s="19"/>
      <c r="L1014" s="20"/>
      <c r="M1014" s="21"/>
      <c r="N1014" s="21"/>
      <c r="O1014" s="21"/>
      <c r="P1014" s="22"/>
      <c r="Q1014" s="21"/>
      <c r="R1014" s="21"/>
      <c r="S1014" s="20">
        <v>0</v>
      </c>
      <c r="T1014" s="20">
        <v>0</v>
      </c>
      <c r="U1014" s="23"/>
      <c r="V10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4" s="25"/>
      <c r="X1014" s="26" t="str">
        <f>CONCATENATE(Passout2023[[#This Row], [Batch Start Semester]], "-", Passout2023[[#This Row], [Batch Start Year]], "-", Passout2023[[#This Row], [Degree Duration (year)]])</f>
        <v>--</v>
      </c>
      <c r="Y1014" s="32"/>
      <c r="Z1014" s="32"/>
      <c r="AA1014" s="32"/>
      <c r="AB1014" s="32"/>
      <c r="AC1014" s="32"/>
      <c r="AD1014" s="32"/>
      <c r="AE1014" s="28">
        <f>COUNTA(Passout2023[[#This Row], [UNIVERSITY_DEGREE_PROGRAM_ID]:[(Graduated) Degree Awarded Female]])</f>
        <v>2</v>
      </c>
    </row>
    <row r="1015" s="2" customFormat="1" ht="35.1" customHeight="1">
      <c r="A1015" s="29" t="str">
        <f>IFERROR(IF($N1015 &lt;&gt; "#Na", INDEX(Degree_Information!$A$2:$A$20129, MATCH(Passout2023[[#This Row], [UNIVERSITY_DEGREE_PROGRAM_ID]], Degree_Information!$N$2:$N$20129, 0)), ""), "")</f>
        <v/>
      </c>
      <c r="B1015" s="29" t="str">
        <f>IFERROR(IF($N1015 &lt;&gt; "#Na", INDEX(Degree_Information!$B$2:$B$20129, MATCH(Passout2023[[#This Row], [UNIVERSITY_DEGREE_PROGRAM_ID]], Degree_Information!$N$2:$N$20129, 0)), ""), "")</f>
        <v/>
      </c>
      <c r="C1015" s="29" t="str">
        <f>IFERROR(IF($N1015 &lt;&gt; "#Na", INDEX(Degree_Information!$E$2:$E$20129, MATCH(Passout2023[[#This Row], [UNIVERSITY_DEGREE_PROGRAM_ID]], Degree_Information!$N$2:$N$20129, 0)), ""), "")</f>
        <v/>
      </c>
      <c r="D1015" s="29" t="str">
        <f>IFERROR(IF($N1015 &lt;&gt; "#Na", INDEX(Degree_Information!$D$2:$D$20129, MATCH(Passout2023[[#This Row], [UNIVERSITY_DEGREE_PROGRAM_ID]], Degree_Information!$N$2:$N$20129, 0)), ""), "")</f>
        <v/>
      </c>
      <c r="E1015" s="29" t="str">
        <f>IFERROR(IF($N1015 &lt;&gt; "#Na", INDEX(Degree_Information!$F$2:$F$20129, MATCH(Passout2023[[#This Row], [UNIVERSITY_DEGREE_PROGRAM_ID]], Degree_Information!$N$2:$N$20129, 0)), ""), "")</f>
        <v/>
      </c>
      <c r="F1015" s="29" t="str">
        <f>IFERROR(IF($N1015 &lt;&gt; "#Na", INDEX(Degree_Information!$K$2:$K$20129, MATCH(Passout2023[[#This Row], [UNIVERSITY_DEGREE_PROGRAM_ID]], Degree_Information!$N$2:$N$20129, 0)), ""), "")</f>
        <v/>
      </c>
      <c r="G1015" s="29" t="str">
        <f>IFERROR(IF($N1015 &lt;&gt; "#Na", INDEX(Degree_Information!$G$2:$G$20129, MATCH(Passout2023[[#This Row], [UNIVERSITY_DEGREE_PROGRAM_ID]], Degree_Information!$N$2:$N$20129, 0)), ""), "")</f>
        <v/>
      </c>
      <c r="H1015" s="29" t="str">
        <f>IFERROR(IF($N1015 &lt;&gt; "#Na", INDEX(Degree_Information!$I$2:$I$20129, MATCH(Passout2023[[#This Row], [UNIVERSITY_DEGREE_PROGRAM_ID]], Degree_Information!$N$2:$N$20129, 0)), ""), "")</f>
        <v/>
      </c>
      <c r="I1015" s="6" t="str">
        <f>IFERROR(IF($N1015 &lt;&gt; "#Na", INDEX(Degree_Information!$H$2:$H$20129, MATCH(Passout2023[[#This Row], [UNIVERSITY_DEGREE_PROGRAM_ID]], Degree_Information!$N$2:$N$20129, 0)), ""), "")</f>
        <v/>
      </c>
      <c r="J1015" s="6" t="str">
        <f>IFERROR(IF($N1015 &lt;&gt; "#Na", INDEX(Degree_Information!$J$2:$J$20129, MATCH(Passout2023[[#This Row], [UNIVERSITY_DEGREE_PROGRAM_ID]], Degree_Information!$N$2:$N$20129, 0)), ""), "")</f>
        <v/>
      </c>
      <c r="K1015" s="19"/>
      <c r="L1015" s="20"/>
      <c r="M1015" s="21"/>
      <c r="N1015" s="21"/>
      <c r="O1015" s="21"/>
      <c r="P1015" s="22"/>
      <c r="Q1015" s="21"/>
      <c r="R1015" s="21"/>
      <c r="S1015" s="20">
        <v>0</v>
      </c>
      <c r="T1015" s="20">
        <v>0</v>
      </c>
      <c r="U1015" s="23"/>
      <c r="V10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5" s="25"/>
      <c r="X1015" s="26" t="str">
        <f>CONCATENATE(Passout2023[[#This Row], [Batch Start Semester]], "-", Passout2023[[#This Row], [Batch Start Year]], "-", Passout2023[[#This Row], [Degree Duration (year)]])</f>
        <v>--</v>
      </c>
      <c r="Y1015" s="32"/>
      <c r="Z1015" s="32"/>
      <c r="AA1015" s="32"/>
      <c r="AB1015" s="32"/>
      <c r="AC1015" s="32"/>
      <c r="AD1015" s="32"/>
      <c r="AE1015" s="28">
        <f>COUNTA(Passout2023[[#This Row], [UNIVERSITY_DEGREE_PROGRAM_ID]:[(Graduated) Degree Awarded Female]])</f>
        <v>2</v>
      </c>
    </row>
    <row r="1016" s="2" customFormat="1" ht="35.1" customHeight="1">
      <c r="A1016" s="29" t="str">
        <f>IFERROR(IF($N1016 &lt;&gt; "#Na", INDEX(Degree_Information!$A$2:$A$20129, MATCH(Passout2023[[#This Row], [UNIVERSITY_DEGREE_PROGRAM_ID]], Degree_Information!$N$2:$N$20129, 0)), ""), "")</f>
        <v/>
      </c>
      <c r="B1016" s="29" t="str">
        <f>IFERROR(IF($N1016 &lt;&gt; "#Na", INDEX(Degree_Information!$B$2:$B$20129, MATCH(Passout2023[[#This Row], [UNIVERSITY_DEGREE_PROGRAM_ID]], Degree_Information!$N$2:$N$20129, 0)), ""), "")</f>
        <v/>
      </c>
      <c r="C1016" s="29" t="str">
        <f>IFERROR(IF($N1016 &lt;&gt; "#Na", INDEX(Degree_Information!$E$2:$E$20129, MATCH(Passout2023[[#This Row], [UNIVERSITY_DEGREE_PROGRAM_ID]], Degree_Information!$N$2:$N$20129, 0)), ""), "")</f>
        <v/>
      </c>
      <c r="D1016" s="29" t="str">
        <f>IFERROR(IF($N1016 &lt;&gt; "#Na", INDEX(Degree_Information!$D$2:$D$20129, MATCH(Passout2023[[#This Row], [UNIVERSITY_DEGREE_PROGRAM_ID]], Degree_Information!$N$2:$N$20129, 0)), ""), "")</f>
        <v/>
      </c>
      <c r="E1016" s="29" t="str">
        <f>IFERROR(IF($N1016 &lt;&gt; "#Na", INDEX(Degree_Information!$F$2:$F$20129, MATCH(Passout2023[[#This Row], [UNIVERSITY_DEGREE_PROGRAM_ID]], Degree_Information!$N$2:$N$20129, 0)), ""), "")</f>
        <v/>
      </c>
      <c r="F1016" s="29" t="str">
        <f>IFERROR(IF($N1016 &lt;&gt; "#Na", INDEX(Degree_Information!$K$2:$K$20129, MATCH(Passout2023[[#This Row], [UNIVERSITY_DEGREE_PROGRAM_ID]], Degree_Information!$N$2:$N$20129, 0)), ""), "")</f>
        <v/>
      </c>
      <c r="G1016" s="29" t="str">
        <f>IFERROR(IF($N1016 &lt;&gt; "#Na", INDEX(Degree_Information!$G$2:$G$20129, MATCH(Passout2023[[#This Row], [UNIVERSITY_DEGREE_PROGRAM_ID]], Degree_Information!$N$2:$N$20129, 0)), ""), "")</f>
        <v/>
      </c>
      <c r="H1016" s="29" t="str">
        <f>IFERROR(IF($N1016 &lt;&gt; "#Na", INDEX(Degree_Information!$I$2:$I$20129, MATCH(Passout2023[[#This Row], [UNIVERSITY_DEGREE_PROGRAM_ID]], Degree_Information!$N$2:$N$20129, 0)), ""), "")</f>
        <v/>
      </c>
      <c r="I1016" s="6" t="str">
        <f>IFERROR(IF($N1016 &lt;&gt; "#Na", INDEX(Degree_Information!$H$2:$H$20129, MATCH(Passout2023[[#This Row], [UNIVERSITY_DEGREE_PROGRAM_ID]], Degree_Information!$N$2:$N$20129, 0)), ""), "")</f>
        <v/>
      </c>
      <c r="J1016" s="6" t="str">
        <f>IFERROR(IF($N1016 &lt;&gt; "#Na", INDEX(Degree_Information!$J$2:$J$20129, MATCH(Passout2023[[#This Row], [UNIVERSITY_DEGREE_PROGRAM_ID]], Degree_Information!$N$2:$N$20129, 0)), ""), "")</f>
        <v/>
      </c>
      <c r="K1016" s="19"/>
      <c r="L1016" s="20"/>
      <c r="M1016" s="21"/>
      <c r="N1016" s="21"/>
      <c r="O1016" s="21"/>
      <c r="P1016" s="22"/>
      <c r="Q1016" s="21"/>
      <c r="R1016" s="21"/>
      <c r="S1016" s="20">
        <v>0</v>
      </c>
      <c r="T1016" s="20">
        <v>0</v>
      </c>
      <c r="U1016" s="23"/>
      <c r="V10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6" s="25"/>
      <c r="X1016" s="26" t="str">
        <f>CONCATENATE(Passout2023[[#This Row], [Batch Start Semester]], "-", Passout2023[[#This Row], [Batch Start Year]], "-", Passout2023[[#This Row], [Degree Duration (year)]])</f>
        <v>--</v>
      </c>
      <c r="Y1016" s="32"/>
      <c r="Z1016" s="32"/>
      <c r="AA1016" s="32"/>
      <c r="AB1016" s="32"/>
      <c r="AC1016" s="32"/>
      <c r="AD1016" s="32"/>
      <c r="AE1016" s="28">
        <f>COUNTA(Passout2023[[#This Row], [UNIVERSITY_DEGREE_PROGRAM_ID]:[(Graduated) Degree Awarded Female]])</f>
        <v>2</v>
      </c>
    </row>
    <row r="1017" s="2" customFormat="1" ht="35.1" customHeight="1">
      <c r="A1017" s="29" t="str">
        <f>IFERROR(IF($N1017 &lt;&gt; "#Na", INDEX(Degree_Information!$A$2:$A$20129, MATCH(Passout2023[[#This Row], [UNIVERSITY_DEGREE_PROGRAM_ID]], Degree_Information!$N$2:$N$20129, 0)), ""), "")</f>
        <v/>
      </c>
      <c r="B1017" s="29" t="str">
        <f>IFERROR(IF($N1017 &lt;&gt; "#Na", INDEX(Degree_Information!$B$2:$B$20129, MATCH(Passout2023[[#This Row], [UNIVERSITY_DEGREE_PROGRAM_ID]], Degree_Information!$N$2:$N$20129, 0)), ""), "")</f>
        <v/>
      </c>
      <c r="C1017" s="29" t="str">
        <f>IFERROR(IF($N1017 &lt;&gt; "#Na", INDEX(Degree_Information!$E$2:$E$20129, MATCH(Passout2023[[#This Row], [UNIVERSITY_DEGREE_PROGRAM_ID]], Degree_Information!$N$2:$N$20129, 0)), ""), "")</f>
        <v/>
      </c>
      <c r="D1017" s="29" t="str">
        <f>IFERROR(IF($N1017 &lt;&gt; "#Na", INDEX(Degree_Information!$D$2:$D$20129, MATCH(Passout2023[[#This Row], [UNIVERSITY_DEGREE_PROGRAM_ID]], Degree_Information!$N$2:$N$20129, 0)), ""), "")</f>
        <v/>
      </c>
      <c r="E1017" s="29" t="str">
        <f>IFERROR(IF($N1017 &lt;&gt; "#Na", INDEX(Degree_Information!$F$2:$F$20129, MATCH(Passout2023[[#This Row], [UNIVERSITY_DEGREE_PROGRAM_ID]], Degree_Information!$N$2:$N$20129, 0)), ""), "")</f>
        <v/>
      </c>
      <c r="F1017" s="29" t="str">
        <f>IFERROR(IF($N1017 &lt;&gt; "#Na", INDEX(Degree_Information!$K$2:$K$20129, MATCH(Passout2023[[#This Row], [UNIVERSITY_DEGREE_PROGRAM_ID]], Degree_Information!$N$2:$N$20129, 0)), ""), "")</f>
        <v/>
      </c>
      <c r="G1017" s="29" t="str">
        <f>IFERROR(IF($N1017 &lt;&gt; "#Na", INDEX(Degree_Information!$G$2:$G$20129, MATCH(Passout2023[[#This Row], [UNIVERSITY_DEGREE_PROGRAM_ID]], Degree_Information!$N$2:$N$20129, 0)), ""), "")</f>
        <v/>
      </c>
      <c r="H1017" s="29" t="str">
        <f>IFERROR(IF($N1017 &lt;&gt; "#Na", INDEX(Degree_Information!$I$2:$I$20129, MATCH(Passout2023[[#This Row], [UNIVERSITY_DEGREE_PROGRAM_ID]], Degree_Information!$N$2:$N$20129, 0)), ""), "")</f>
        <v/>
      </c>
      <c r="I1017" s="6" t="str">
        <f>IFERROR(IF($N1017 &lt;&gt; "#Na", INDEX(Degree_Information!$H$2:$H$20129, MATCH(Passout2023[[#This Row], [UNIVERSITY_DEGREE_PROGRAM_ID]], Degree_Information!$N$2:$N$20129, 0)), ""), "")</f>
        <v/>
      </c>
      <c r="J1017" s="6" t="str">
        <f>IFERROR(IF($N1017 &lt;&gt; "#Na", INDEX(Degree_Information!$J$2:$J$20129, MATCH(Passout2023[[#This Row], [UNIVERSITY_DEGREE_PROGRAM_ID]], Degree_Information!$N$2:$N$20129, 0)), ""), "")</f>
        <v/>
      </c>
      <c r="K1017" s="19"/>
      <c r="L1017" s="20"/>
      <c r="M1017" s="21"/>
      <c r="N1017" s="21"/>
      <c r="O1017" s="21"/>
      <c r="P1017" s="22"/>
      <c r="Q1017" s="21"/>
      <c r="R1017" s="21"/>
      <c r="S1017" s="20">
        <v>0</v>
      </c>
      <c r="T1017" s="20">
        <v>0</v>
      </c>
      <c r="U1017" s="23"/>
      <c r="V10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7" s="25"/>
      <c r="X1017" s="26" t="str">
        <f>CONCATENATE(Passout2023[[#This Row], [Batch Start Semester]], "-", Passout2023[[#This Row], [Batch Start Year]], "-", Passout2023[[#This Row], [Degree Duration (year)]])</f>
        <v>--</v>
      </c>
      <c r="Y1017" s="32"/>
      <c r="Z1017" s="32"/>
      <c r="AA1017" s="32"/>
      <c r="AB1017" s="32"/>
      <c r="AC1017" s="32"/>
      <c r="AD1017" s="32"/>
      <c r="AE1017" s="28">
        <f>COUNTA(Passout2023[[#This Row], [UNIVERSITY_DEGREE_PROGRAM_ID]:[(Graduated) Degree Awarded Female]])</f>
        <v>2</v>
      </c>
    </row>
    <row r="1018" s="2" customFormat="1" ht="35.1" customHeight="1">
      <c r="A1018" s="29" t="str">
        <f>IFERROR(IF($N1018 &lt;&gt; "#Na", INDEX(Degree_Information!$A$2:$A$20129, MATCH(Passout2023[[#This Row], [UNIVERSITY_DEGREE_PROGRAM_ID]], Degree_Information!$N$2:$N$20129, 0)), ""), "")</f>
        <v/>
      </c>
      <c r="B1018" s="29" t="str">
        <f>IFERROR(IF($N1018 &lt;&gt; "#Na", INDEX(Degree_Information!$B$2:$B$20129, MATCH(Passout2023[[#This Row], [UNIVERSITY_DEGREE_PROGRAM_ID]], Degree_Information!$N$2:$N$20129, 0)), ""), "")</f>
        <v/>
      </c>
      <c r="C1018" s="29" t="str">
        <f>IFERROR(IF($N1018 &lt;&gt; "#Na", INDEX(Degree_Information!$E$2:$E$20129, MATCH(Passout2023[[#This Row], [UNIVERSITY_DEGREE_PROGRAM_ID]], Degree_Information!$N$2:$N$20129, 0)), ""), "")</f>
        <v/>
      </c>
      <c r="D1018" s="29" t="str">
        <f>IFERROR(IF($N1018 &lt;&gt; "#Na", INDEX(Degree_Information!$D$2:$D$20129, MATCH(Passout2023[[#This Row], [UNIVERSITY_DEGREE_PROGRAM_ID]], Degree_Information!$N$2:$N$20129, 0)), ""), "")</f>
        <v/>
      </c>
      <c r="E1018" s="29" t="str">
        <f>IFERROR(IF($N1018 &lt;&gt; "#Na", INDEX(Degree_Information!$F$2:$F$20129, MATCH(Passout2023[[#This Row], [UNIVERSITY_DEGREE_PROGRAM_ID]], Degree_Information!$N$2:$N$20129, 0)), ""), "")</f>
        <v/>
      </c>
      <c r="F1018" s="29" t="str">
        <f>IFERROR(IF($N1018 &lt;&gt; "#Na", INDEX(Degree_Information!$K$2:$K$20129, MATCH(Passout2023[[#This Row], [UNIVERSITY_DEGREE_PROGRAM_ID]], Degree_Information!$N$2:$N$20129, 0)), ""), "")</f>
        <v/>
      </c>
      <c r="G1018" s="29" t="str">
        <f>IFERROR(IF($N1018 &lt;&gt; "#Na", INDEX(Degree_Information!$G$2:$G$20129, MATCH(Passout2023[[#This Row], [UNIVERSITY_DEGREE_PROGRAM_ID]], Degree_Information!$N$2:$N$20129, 0)), ""), "")</f>
        <v/>
      </c>
      <c r="H1018" s="29" t="str">
        <f>IFERROR(IF($N1018 &lt;&gt; "#Na", INDEX(Degree_Information!$I$2:$I$20129, MATCH(Passout2023[[#This Row], [UNIVERSITY_DEGREE_PROGRAM_ID]], Degree_Information!$N$2:$N$20129, 0)), ""), "")</f>
        <v/>
      </c>
      <c r="I1018" s="6" t="str">
        <f>IFERROR(IF($N1018 &lt;&gt; "#Na", INDEX(Degree_Information!$H$2:$H$20129, MATCH(Passout2023[[#This Row], [UNIVERSITY_DEGREE_PROGRAM_ID]], Degree_Information!$N$2:$N$20129, 0)), ""), "")</f>
        <v/>
      </c>
      <c r="J1018" s="6" t="str">
        <f>IFERROR(IF($N1018 &lt;&gt; "#Na", INDEX(Degree_Information!$J$2:$J$20129, MATCH(Passout2023[[#This Row], [UNIVERSITY_DEGREE_PROGRAM_ID]], Degree_Information!$N$2:$N$20129, 0)), ""), "")</f>
        <v/>
      </c>
      <c r="K1018" s="19"/>
      <c r="L1018" s="20"/>
      <c r="M1018" s="21"/>
      <c r="N1018" s="21"/>
      <c r="O1018" s="21"/>
      <c r="P1018" s="22"/>
      <c r="Q1018" s="21"/>
      <c r="R1018" s="21"/>
      <c r="S1018" s="20">
        <v>0</v>
      </c>
      <c r="T1018" s="20">
        <v>0</v>
      </c>
      <c r="U1018" s="23"/>
      <c r="V10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8" s="25"/>
      <c r="X1018" s="26" t="str">
        <f>CONCATENATE(Passout2023[[#This Row], [Batch Start Semester]], "-", Passout2023[[#This Row], [Batch Start Year]], "-", Passout2023[[#This Row], [Degree Duration (year)]])</f>
        <v>--</v>
      </c>
      <c r="Y1018" s="32"/>
      <c r="Z1018" s="32"/>
      <c r="AA1018" s="32"/>
      <c r="AB1018" s="32"/>
      <c r="AC1018" s="32"/>
      <c r="AD1018" s="32"/>
      <c r="AE1018" s="28">
        <f>COUNTA(Passout2023[[#This Row], [UNIVERSITY_DEGREE_PROGRAM_ID]:[(Graduated) Degree Awarded Female]])</f>
        <v>2</v>
      </c>
    </row>
    <row r="1019" s="2" customFormat="1" ht="35.1" customHeight="1">
      <c r="A1019" s="29" t="str">
        <f>IFERROR(IF($N1019 &lt;&gt; "#Na", INDEX(Degree_Information!$A$2:$A$20129, MATCH(Passout2023[[#This Row], [UNIVERSITY_DEGREE_PROGRAM_ID]], Degree_Information!$N$2:$N$20129, 0)), ""), "")</f>
        <v/>
      </c>
      <c r="B1019" s="29" t="str">
        <f>IFERROR(IF($N1019 &lt;&gt; "#Na", INDEX(Degree_Information!$B$2:$B$20129, MATCH(Passout2023[[#This Row], [UNIVERSITY_DEGREE_PROGRAM_ID]], Degree_Information!$N$2:$N$20129, 0)), ""), "")</f>
        <v/>
      </c>
      <c r="C1019" s="29" t="str">
        <f>IFERROR(IF($N1019 &lt;&gt; "#Na", INDEX(Degree_Information!$E$2:$E$20129, MATCH(Passout2023[[#This Row], [UNIVERSITY_DEGREE_PROGRAM_ID]], Degree_Information!$N$2:$N$20129, 0)), ""), "")</f>
        <v/>
      </c>
      <c r="D1019" s="29" t="str">
        <f>IFERROR(IF($N1019 &lt;&gt; "#Na", INDEX(Degree_Information!$D$2:$D$20129, MATCH(Passout2023[[#This Row], [UNIVERSITY_DEGREE_PROGRAM_ID]], Degree_Information!$N$2:$N$20129, 0)), ""), "")</f>
        <v/>
      </c>
      <c r="E1019" s="29" t="str">
        <f>IFERROR(IF($N1019 &lt;&gt; "#Na", INDEX(Degree_Information!$F$2:$F$20129, MATCH(Passout2023[[#This Row], [UNIVERSITY_DEGREE_PROGRAM_ID]], Degree_Information!$N$2:$N$20129, 0)), ""), "")</f>
        <v/>
      </c>
      <c r="F1019" s="29" t="str">
        <f>IFERROR(IF($N1019 &lt;&gt; "#Na", INDEX(Degree_Information!$K$2:$K$20129, MATCH(Passout2023[[#This Row], [UNIVERSITY_DEGREE_PROGRAM_ID]], Degree_Information!$N$2:$N$20129, 0)), ""), "")</f>
        <v/>
      </c>
      <c r="G1019" s="29" t="str">
        <f>IFERROR(IF($N1019 &lt;&gt; "#Na", INDEX(Degree_Information!$G$2:$G$20129, MATCH(Passout2023[[#This Row], [UNIVERSITY_DEGREE_PROGRAM_ID]], Degree_Information!$N$2:$N$20129, 0)), ""), "")</f>
        <v/>
      </c>
      <c r="H1019" s="29" t="str">
        <f>IFERROR(IF($N1019 &lt;&gt; "#Na", INDEX(Degree_Information!$I$2:$I$20129, MATCH(Passout2023[[#This Row], [UNIVERSITY_DEGREE_PROGRAM_ID]], Degree_Information!$N$2:$N$20129, 0)), ""), "")</f>
        <v/>
      </c>
      <c r="I1019" s="6" t="str">
        <f>IFERROR(IF($N1019 &lt;&gt; "#Na", INDEX(Degree_Information!$H$2:$H$20129, MATCH(Passout2023[[#This Row], [UNIVERSITY_DEGREE_PROGRAM_ID]], Degree_Information!$N$2:$N$20129, 0)), ""), "")</f>
        <v/>
      </c>
      <c r="J1019" s="6" t="str">
        <f>IFERROR(IF($N1019 &lt;&gt; "#Na", INDEX(Degree_Information!$J$2:$J$20129, MATCH(Passout2023[[#This Row], [UNIVERSITY_DEGREE_PROGRAM_ID]], Degree_Information!$N$2:$N$20129, 0)), ""), "")</f>
        <v/>
      </c>
      <c r="K1019" s="19"/>
      <c r="L1019" s="20"/>
      <c r="M1019" s="21"/>
      <c r="N1019" s="21"/>
      <c r="O1019" s="21"/>
      <c r="P1019" s="22"/>
      <c r="Q1019" s="21"/>
      <c r="R1019" s="21"/>
      <c r="S1019" s="20">
        <v>0</v>
      </c>
      <c r="T1019" s="20">
        <v>0</v>
      </c>
      <c r="U1019" s="23"/>
      <c r="V10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19" s="25"/>
      <c r="X1019" s="26" t="str">
        <f>CONCATENATE(Passout2023[[#This Row], [Batch Start Semester]], "-", Passout2023[[#This Row], [Batch Start Year]], "-", Passout2023[[#This Row], [Degree Duration (year)]])</f>
        <v>--</v>
      </c>
      <c r="Y1019" s="32"/>
      <c r="Z1019" s="32"/>
      <c r="AA1019" s="32"/>
      <c r="AB1019" s="32"/>
      <c r="AC1019" s="32"/>
      <c r="AD1019" s="32"/>
      <c r="AE1019" s="28">
        <f>COUNTA(Passout2023[[#This Row], [UNIVERSITY_DEGREE_PROGRAM_ID]:[(Graduated) Degree Awarded Female]])</f>
        <v>2</v>
      </c>
    </row>
    <row r="1020" s="2" customFormat="1" ht="35.1" customHeight="1">
      <c r="A1020" s="29" t="str">
        <f>IFERROR(IF($N1020 &lt;&gt; "#Na", INDEX(Degree_Information!$A$2:$A$20129, MATCH(Passout2023[[#This Row], [UNIVERSITY_DEGREE_PROGRAM_ID]], Degree_Information!$N$2:$N$20129, 0)), ""), "")</f>
        <v/>
      </c>
      <c r="B1020" s="29" t="str">
        <f>IFERROR(IF($N1020 &lt;&gt; "#Na", INDEX(Degree_Information!$B$2:$B$20129, MATCH(Passout2023[[#This Row], [UNIVERSITY_DEGREE_PROGRAM_ID]], Degree_Information!$N$2:$N$20129, 0)), ""), "")</f>
        <v/>
      </c>
      <c r="C1020" s="29" t="str">
        <f>IFERROR(IF($N1020 &lt;&gt; "#Na", INDEX(Degree_Information!$E$2:$E$20129, MATCH(Passout2023[[#This Row], [UNIVERSITY_DEGREE_PROGRAM_ID]], Degree_Information!$N$2:$N$20129, 0)), ""), "")</f>
        <v/>
      </c>
      <c r="D1020" s="29" t="str">
        <f>IFERROR(IF($N1020 &lt;&gt; "#Na", INDEX(Degree_Information!$D$2:$D$20129, MATCH(Passout2023[[#This Row], [UNIVERSITY_DEGREE_PROGRAM_ID]], Degree_Information!$N$2:$N$20129, 0)), ""), "")</f>
        <v/>
      </c>
      <c r="E1020" s="29" t="str">
        <f>IFERROR(IF($N1020 &lt;&gt; "#Na", INDEX(Degree_Information!$F$2:$F$20129, MATCH(Passout2023[[#This Row], [UNIVERSITY_DEGREE_PROGRAM_ID]], Degree_Information!$N$2:$N$20129, 0)), ""), "")</f>
        <v/>
      </c>
      <c r="F1020" s="29" t="str">
        <f>IFERROR(IF($N1020 &lt;&gt; "#Na", INDEX(Degree_Information!$K$2:$K$20129, MATCH(Passout2023[[#This Row], [UNIVERSITY_DEGREE_PROGRAM_ID]], Degree_Information!$N$2:$N$20129, 0)), ""), "")</f>
        <v/>
      </c>
      <c r="G1020" s="29" t="str">
        <f>IFERROR(IF($N1020 &lt;&gt; "#Na", INDEX(Degree_Information!$G$2:$G$20129, MATCH(Passout2023[[#This Row], [UNIVERSITY_DEGREE_PROGRAM_ID]], Degree_Information!$N$2:$N$20129, 0)), ""), "")</f>
        <v/>
      </c>
      <c r="H1020" s="29" t="str">
        <f>IFERROR(IF($N1020 &lt;&gt; "#Na", INDEX(Degree_Information!$I$2:$I$20129, MATCH(Passout2023[[#This Row], [UNIVERSITY_DEGREE_PROGRAM_ID]], Degree_Information!$N$2:$N$20129, 0)), ""), "")</f>
        <v/>
      </c>
      <c r="I1020" s="6" t="str">
        <f>IFERROR(IF($N1020 &lt;&gt; "#Na", INDEX(Degree_Information!$H$2:$H$20129, MATCH(Passout2023[[#This Row], [UNIVERSITY_DEGREE_PROGRAM_ID]], Degree_Information!$N$2:$N$20129, 0)), ""), "")</f>
        <v/>
      </c>
      <c r="J1020" s="6" t="str">
        <f>IFERROR(IF($N1020 &lt;&gt; "#Na", INDEX(Degree_Information!$J$2:$J$20129, MATCH(Passout2023[[#This Row], [UNIVERSITY_DEGREE_PROGRAM_ID]], Degree_Information!$N$2:$N$20129, 0)), ""), "")</f>
        <v/>
      </c>
      <c r="K1020" s="19"/>
      <c r="L1020" s="20"/>
      <c r="M1020" s="21"/>
      <c r="N1020" s="21"/>
      <c r="O1020" s="21"/>
      <c r="P1020" s="22"/>
      <c r="Q1020" s="21"/>
      <c r="R1020" s="21"/>
      <c r="S1020" s="20">
        <v>0</v>
      </c>
      <c r="T1020" s="20">
        <v>0</v>
      </c>
      <c r="U1020" s="23"/>
      <c r="V10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0" s="25"/>
      <c r="X1020" s="26" t="str">
        <f>CONCATENATE(Passout2023[[#This Row], [Batch Start Semester]], "-", Passout2023[[#This Row], [Batch Start Year]], "-", Passout2023[[#This Row], [Degree Duration (year)]])</f>
        <v>--</v>
      </c>
      <c r="Y1020" s="32"/>
      <c r="Z1020" s="32"/>
      <c r="AA1020" s="32"/>
      <c r="AB1020" s="32"/>
      <c r="AC1020" s="32"/>
      <c r="AD1020" s="32"/>
      <c r="AE1020" s="28">
        <f>COUNTA(Passout2023[[#This Row], [UNIVERSITY_DEGREE_PROGRAM_ID]:[(Graduated) Degree Awarded Female]])</f>
        <v>2</v>
      </c>
    </row>
    <row r="1021" s="2" customFormat="1" ht="35.1" customHeight="1">
      <c r="A1021" s="29" t="str">
        <f>IFERROR(IF($N1021 &lt;&gt; "#Na", INDEX(Degree_Information!$A$2:$A$20129, MATCH(Passout2023[[#This Row], [UNIVERSITY_DEGREE_PROGRAM_ID]], Degree_Information!$N$2:$N$20129, 0)), ""), "")</f>
        <v/>
      </c>
      <c r="B1021" s="29" t="str">
        <f>IFERROR(IF($N1021 &lt;&gt; "#Na", INDEX(Degree_Information!$B$2:$B$20129, MATCH(Passout2023[[#This Row], [UNIVERSITY_DEGREE_PROGRAM_ID]], Degree_Information!$N$2:$N$20129, 0)), ""), "")</f>
        <v/>
      </c>
      <c r="C1021" s="29" t="str">
        <f>IFERROR(IF($N1021 &lt;&gt; "#Na", INDEX(Degree_Information!$E$2:$E$20129, MATCH(Passout2023[[#This Row], [UNIVERSITY_DEGREE_PROGRAM_ID]], Degree_Information!$N$2:$N$20129, 0)), ""), "")</f>
        <v/>
      </c>
      <c r="D1021" s="29" t="str">
        <f>IFERROR(IF($N1021 &lt;&gt; "#Na", INDEX(Degree_Information!$D$2:$D$20129, MATCH(Passout2023[[#This Row], [UNIVERSITY_DEGREE_PROGRAM_ID]], Degree_Information!$N$2:$N$20129, 0)), ""), "")</f>
        <v/>
      </c>
      <c r="E1021" s="29" t="str">
        <f>IFERROR(IF($N1021 &lt;&gt; "#Na", INDEX(Degree_Information!$F$2:$F$20129, MATCH(Passout2023[[#This Row], [UNIVERSITY_DEGREE_PROGRAM_ID]], Degree_Information!$N$2:$N$20129, 0)), ""), "")</f>
        <v/>
      </c>
      <c r="F1021" s="29" t="str">
        <f>IFERROR(IF($N1021 &lt;&gt; "#Na", INDEX(Degree_Information!$K$2:$K$20129, MATCH(Passout2023[[#This Row], [UNIVERSITY_DEGREE_PROGRAM_ID]], Degree_Information!$N$2:$N$20129, 0)), ""), "")</f>
        <v/>
      </c>
      <c r="G1021" s="29" t="str">
        <f>IFERROR(IF($N1021 &lt;&gt; "#Na", INDEX(Degree_Information!$G$2:$G$20129, MATCH(Passout2023[[#This Row], [UNIVERSITY_DEGREE_PROGRAM_ID]], Degree_Information!$N$2:$N$20129, 0)), ""), "")</f>
        <v/>
      </c>
      <c r="H1021" s="29" t="str">
        <f>IFERROR(IF($N1021 &lt;&gt; "#Na", INDEX(Degree_Information!$I$2:$I$20129, MATCH(Passout2023[[#This Row], [UNIVERSITY_DEGREE_PROGRAM_ID]], Degree_Information!$N$2:$N$20129, 0)), ""), "")</f>
        <v/>
      </c>
      <c r="I1021" s="6" t="str">
        <f>IFERROR(IF($N1021 &lt;&gt; "#Na", INDEX(Degree_Information!$H$2:$H$20129, MATCH(Passout2023[[#This Row], [UNIVERSITY_DEGREE_PROGRAM_ID]], Degree_Information!$N$2:$N$20129, 0)), ""), "")</f>
        <v/>
      </c>
      <c r="J1021" s="6" t="str">
        <f>IFERROR(IF($N1021 &lt;&gt; "#Na", INDEX(Degree_Information!$J$2:$J$20129, MATCH(Passout2023[[#This Row], [UNIVERSITY_DEGREE_PROGRAM_ID]], Degree_Information!$N$2:$N$20129, 0)), ""), "")</f>
        <v/>
      </c>
      <c r="K1021" s="19"/>
      <c r="L1021" s="20"/>
      <c r="M1021" s="21"/>
      <c r="N1021" s="21"/>
      <c r="O1021" s="21"/>
      <c r="P1021" s="22"/>
      <c r="Q1021" s="21"/>
      <c r="R1021" s="21"/>
      <c r="S1021" s="20">
        <v>0</v>
      </c>
      <c r="T1021" s="20">
        <v>0</v>
      </c>
      <c r="U1021" s="23"/>
      <c r="V10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1" s="25"/>
      <c r="X1021" s="26" t="str">
        <f>CONCATENATE(Passout2023[[#This Row], [Batch Start Semester]], "-", Passout2023[[#This Row], [Batch Start Year]], "-", Passout2023[[#This Row], [Degree Duration (year)]])</f>
        <v>--</v>
      </c>
      <c r="Y1021" s="32"/>
      <c r="Z1021" s="32"/>
      <c r="AA1021" s="32"/>
      <c r="AB1021" s="32"/>
      <c r="AC1021" s="32"/>
      <c r="AD1021" s="32"/>
      <c r="AE1021" s="28">
        <f>COUNTA(Passout2023[[#This Row], [UNIVERSITY_DEGREE_PROGRAM_ID]:[(Graduated) Degree Awarded Female]])</f>
        <v>2</v>
      </c>
    </row>
    <row r="1022" s="2" customFormat="1" ht="35.1" customHeight="1">
      <c r="A1022" s="29" t="str">
        <f>IFERROR(IF($N1022 &lt;&gt; "#Na", INDEX(Degree_Information!$A$2:$A$20129, MATCH(Passout2023[[#This Row], [UNIVERSITY_DEGREE_PROGRAM_ID]], Degree_Information!$N$2:$N$20129, 0)), ""), "")</f>
        <v/>
      </c>
      <c r="B1022" s="29" t="str">
        <f>IFERROR(IF($N1022 &lt;&gt; "#Na", INDEX(Degree_Information!$B$2:$B$20129, MATCH(Passout2023[[#This Row], [UNIVERSITY_DEGREE_PROGRAM_ID]], Degree_Information!$N$2:$N$20129, 0)), ""), "")</f>
        <v/>
      </c>
      <c r="C1022" s="29" t="str">
        <f>IFERROR(IF($N1022 &lt;&gt; "#Na", INDEX(Degree_Information!$E$2:$E$20129, MATCH(Passout2023[[#This Row], [UNIVERSITY_DEGREE_PROGRAM_ID]], Degree_Information!$N$2:$N$20129, 0)), ""), "")</f>
        <v/>
      </c>
      <c r="D1022" s="29" t="str">
        <f>IFERROR(IF($N1022 &lt;&gt; "#Na", INDEX(Degree_Information!$D$2:$D$20129, MATCH(Passout2023[[#This Row], [UNIVERSITY_DEGREE_PROGRAM_ID]], Degree_Information!$N$2:$N$20129, 0)), ""), "")</f>
        <v/>
      </c>
      <c r="E1022" s="29" t="str">
        <f>IFERROR(IF($N1022 &lt;&gt; "#Na", INDEX(Degree_Information!$F$2:$F$20129, MATCH(Passout2023[[#This Row], [UNIVERSITY_DEGREE_PROGRAM_ID]], Degree_Information!$N$2:$N$20129, 0)), ""), "")</f>
        <v/>
      </c>
      <c r="F1022" s="29" t="str">
        <f>IFERROR(IF($N1022 &lt;&gt; "#Na", INDEX(Degree_Information!$K$2:$K$20129, MATCH(Passout2023[[#This Row], [UNIVERSITY_DEGREE_PROGRAM_ID]], Degree_Information!$N$2:$N$20129, 0)), ""), "")</f>
        <v/>
      </c>
      <c r="G1022" s="29" t="str">
        <f>IFERROR(IF($N1022 &lt;&gt; "#Na", INDEX(Degree_Information!$G$2:$G$20129, MATCH(Passout2023[[#This Row], [UNIVERSITY_DEGREE_PROGRAM_ID]], Degree_Information!$N$2:$N$20129, 0)), ""), "")</f>
        <v/>
      </c>
      <c r="H1022" s="29" t="str">
        <f>IFERROR(IF($N1022 &lt;&gt; "#Na", INDEX(Degree_Information!$I$2:$I$20129, MATCH(Passout2023[[#This Row], [UNIVERSITY_DEGREE_PROGRAM_ID]], Degree_Information!$N$2:$N$20129, 0)), ""), "")</f>
        <v/>
      </c>
      <c r="I1022" s="6" t="str">
        <f>IFERROR(IF($N1022 &lt;&gt; "#Na", INDEX(Degree_Information!$H$2:$H$20129, MATCH(Passout2023[[#This Row], [UNIVERSITY_DEGREE_PROGRAM_ID]], Degree_Information!$N$2:$N$20129, 0)), ""), "")</f>
        <v/>
      </c>
      <c r="J1022" s="6" t="str">
        <f>IFERROR(IF($N1022 &lt;&gt; "#Na", INDEX(Degree_Information!$J$2:$J$20129, MATCH(Passout2023[[#This Row], [UNIVERSITY_DEGREE_PROGRAM_ID]], Degree_Information!$N$2:$N$20129, 0)), ""), "")</f>
        <v/>
      </c>
      <c r="K1022" s="19"/>
      <c r="L1022" s="20"/>
      <c r="M1022" s="21"/>
      <c r="N1022" s="21"/>
      <c r="O1022" s="21"/>
      <c r="P1022" s="22"/>
      <c r="Q1022" s="21"/>
      <c r="R1022" s="21"/>
      <c r="S1022" s="20">
        <v>0</v>
      </c>
      <c r="T1022" s="20">
        <v>0</v>
      </c>
      <c r="U1022" s="23"/>
      <c r="V10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2" s="25"/>
      <c r="X1022" s="26" t="str">
        <f>CONCATENATE(Passout2023[[#This Row], [Batch Start Semester]], "-", Passout2023[[#This Row], [Batch Start Year]], "-", Passout2023[[#This Row], [Degree Duration (year)]])</f>
        <v>--</v>
      </c>
      <c r="Y1022" s="32"/>
      <c r="Z1022" s="32"/>
      <c r="AA1022" s="32"/>
      <c r="AB1022" s="32"/>
      <c r="AC1022" s="32"/>
      <c r="AD1022" s="32"/>
      <c r="AE1022" s="28">
        <f>COUNTA(Passout2023[[#This Row], [UNIVERSITY_DEGREE_PROGRAM_ID]:[(Graduated) Degree Awarded Female]])</f>
        <v>2</v>
      </c>
    </row>
    <row r="1023" s="2" customFormat="1" ht="35.1" customHeight="1">
      <c r="A1023" s="29" t="str">
        <f>IFERROR(IF($N1023 &lt;&gt; "#Na", INDEX(Degree_Information!$A$2:$A$20129, MATCH(Passout2023[[#This Row], [UNIVERSITY_DEGREE_PROGRAM_ID]], Degree_Information!$N$2:$N$20129, 0)), ""), "")</f>
        <v/>
      </c>
      <c r="B1023" s="29" t="str">
        <f>IFERROR(IF($N1023 &lt;&gt; "#Na", INDEX(Degree_Information!$B$2:$B$20129, MATCH(Passout2023[[#This Row], [UNIVERSITY_DEGREE_PROGRAM_ID]], Degree_Information!$N$2:$N$20129, 0)), ""), "")</f>
        <v/>
      </c>
      <c r="C1023" s="29" t="str">
        <f>IFERROR(IF($N1023 &lt;&gt; "#Na", INDEX(Degree_Information!$E$2:$E$20129, MATCH(Passout2023[[#This Row], [UNIVERSITY_DEGREE_PROGRAM_ID]], Degree_Information!$N$2:$N$20129, 0)), ""), "")</f>
        <v/>
      </c>
      <c r="D1023" s="29" t="str">
        <f>IFERROR(IF($N1023 &lt;&gt; "#Na", INDEX(Degree_Information!$D$2:$D$20129, MATCH(Passout2023[[#This Row], [UNIVERSITY_DEGREE_PROGRAM_ID]], Degree_Information!$N$2:$N$20129, 0)), ""), "")</f>
        <v/>
      </c>
      <c r="E1023" s="29" t="str">
        <f>IFERROR(IF($N1023 &lt;&gt; "#Na", INDEX(Degree_Information!$F$2:$F$20129, MATCH(Passout2023[[#This Row], [UNIVERSITY_DEGREE_PROGRAM_ID]], Degree_Information!$N$2:$N$20129, 0)), ""), "")</f>
        <v/>
      </c>
      <c r="F1023" s="29" t="str">
        <f>IFERROR(IF($N1023 &lt;&gt; "#Na", INDEX(Degree_Information!$K$2:$K$20129, MATCH(Passout2023[[#This Row], [UNIVERSITY_DEGREE_PROGRAM_ID]], Degree_Information!$N$2:$N$20129, 0)), ""), "")</f>
        <v/>
      </c>
      <c r="G1023" s="29" t="str">
        <f>IFERROR(IF($N1023 &lt;&gt; "#Na", INDEX(Degree_Information!$G$2:$G$20129, MATCH(Passout2023[[#This Row], [UNIVERSITY_DEGREE_PROGRAM_ID]], Degree_Information!$N$2:$N$20129, 0)), ""), "")</f>
        <v/>
      </c>
      <c r="H1023" s="29" t="str">
        <f>IFERROR(IF($N1023 &lt;&gt; "#Na", INDEX(Degree_Information!$I$2:$I$20129, MATCH(Passout2023[[#This Row], [UNIVERSITY_DEGREE_PROGRAM_ID]], Degree_Information!$N$2:$N$20129, 0)), ""), "")</f>
        <v/>
      </c>
      <c r="I1023" s="6" t="str">
        <f>IFERROR(IF($N1023 &lt;&gt; "#Na", INDEX(Degree_Information!$H$2:$H$20129, MATCH(Passout2023[[#This Row], [UNIVERSITY_DEGREE_PROGRAM_ID]], Degree_Information!$N$2:$N$20129, 0)), ""), "")</f>
        <v/>
      </c>
      <c r="J1023" s="6" t="str">
        <f>IFERROR(IF($N1023 &lt;&gt; "#Na", INDEX(Degree_Information!$J$2:$J$20129, MATCH(Passout2023[[#This Row], [UNIVERSITY_DEGREE_PROGRAM_ID]], Degree_Information!$N$2:$N$20129, 0)), ""), "")</f>
        <v/>
      </c>
      <c r="K1023" s="19"/>
      <c r="L1023" s="20"/>
      <c r="M1023" s="21"/>
      <c r="N1023" s="21"/>
      <c r="O1023" s="21"/>
      <c r="P1023" s="22"/>
      <c r="Q1023" s="21"/>
      <c r="R1023" s="21"/>
      <c r="S1023" s="20">
        <v>0</v>
      </c>
      <c r="T1023" s="20">
        <v>0</v>
      </c>
      <c r="U1023" s="23"/>
      <c r="V10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3" s="25"/>
      <c r="X1023" s="26" t="str">
        <f>CONCATENATE(Passout2023[[#This Row], [Batch Start Semester]], "-", Passout2023[[#This Row], [Batch Start Year]], "-", Passout2023[[#This Row], [Degree Duration (year)]])</f>
        <v>--</v>
      </c>
      <c r="Y1023" s="32"/>
      <c r="Z1023" s="32"/>
      <c r="AA1023" s="32"/>
      <c r="AB1023" s="32"/>
      <c r="AC1023" s="32"/>
      <c r="AD1023" s="32"/>
      <c r="AE1023" s="28">
        <f>COUNTA(Passout2023[[#This Row], [UNIVERSITY_DEGREE_PROGRAM_ID]:[(Graduated) Degree Awarded Female]])</f>
        <v>2</v>
      </c>
    </row>
    <row r="1024" s="2" customFormat="1" ht="35.1" customHeight="1">
      <c r="A1024" s="29" t="str">
        <f>IFERROR(IF($N1024 &lt;&gt; "#Na", INDEX(Degree_Information!$A$2:$A$20129, MATCH(Passout2023[[#This Row], [UNIVERSITY_DEGREE_PROGRAM_ID]], Degree_Information!$N$2:$N$20129, 0)), ""), "")</f>
        <v/>
      </c>
      <c r="B1024" s="29" t="str">
        <f>IFERROR(IF($N1024 &lt;&gt; "#Na", INDEX(Degree_Information!$B$2:$B$20129, MATCH(Passout2023[[#This Row], [UNIVERSITY_DEGREE_PROGRAM_ID]], Degree_Information!$N$2:$N$20129, 0)), ""), "")</f>
        <v/>
      </c>
      <c r="C1024" s="29" t="str">
        <f>IFERROR(IF($N1024 &lt;&gt; "#Na", INDEX(Degree_Information!$E$2:$E$20129, MATCH(Passout2023[[#This Row], [UNIVERSITY_DEGREE_PROGRAM_ID]], Degree_Information!$N$2:$N$20129, 0)), ""), "")</f>
        <v/>
      </c>
      <c r="D1024" s="29" t="str">
        <f>IFERROR(IF($N1024 &lt;&gt; "#Na", INDEX(Degree_Information!$D$2:$D$20129, MATCH(Passout2023[[#This Row], [UNIVERSITY_DEGREE_PROGRAM_ID]], Degree_Information!$N$2:$N$20129, 0)), ""), "")</f>
        <v/>
      </c>
      <c r="E1024" s="29" t="str">
        <f>IFERROR(IF($N1024 &lt;&gt; "#Na", INDEX(Degree_Information!$F$2:$F$20129, MATCH(Passout2023[[#This Row], [UNIVERSITY_DEGREE_PROGRAM_ID]], Degree_Information!$N$2:$N$20129, 0)), ""), "")</f>
        <v/>
      </c>
      <c r="F1024" s="29" t="str">
        <f>IFERROR(IF($N1024 &lt;&gt; "#Na", INDEX(Degree_Information!$K$2:$K$20129, MATCH(Passout2023[[#This Row], [UNIVERSITY_DEGREE_PROGRAM_ID]], Degree_Information!$N$2:$N$20129, 0)), ""), "")</f>
        <v/>
      </c>
      <c r="G1024" s="29" t="str">
        <f>IFERROR(IF($N1024 &lt;&gt; "#Na", INDEX(Degree_Information!$G$2:$G$20129, MATCH(Passout2023[[#This Row], [UNIVERSITY_DEGREE_PROGRAM_ID]], Degree_Information!$N$2:$N$20129, 0)), ""), "")</f>
        <v/>
      </c>
      <c r="H1024" s="29" t="str">
        <f>IFERROR(IF($N1024 &lt;&gt; "#Na", INDEX(Degree_Information!$I$2:$I$20129, MATCH(Passout2023[[#This Row], [UNIVERSITY_DEGREE_PROGRAM_ID]], Degree_Information!$N$2:$N$20129, 0)), ""), "")</f>
        <v/>
      </c>
      <c r="I1024" s="6" t="str">
        <f>IFERROR(IF($N1024 &lt;&gt; "#Na", INDEX(Degree_Information!$H$2:$H$20129, MATCH(Passout2023[[#This Row], [UNIVERSITY_DEGREE_PROGRAM_ID]], Degree_Information!$N$2:$N$20129, 0)), ""), "")</f>
        <v/>
      </c>
      <c r="J1024" s="6" t="str">
        <f>IFERROR(IF($N1024 &lt;&gt; "#Na", INDEX(Degree_Information!$J$2:$J$20129, MATCH(Passout2023[[#This Row], [UNIVERSITY_DEGREE_PROGRAM_ID]], Degree_Information!$N$2:$N$20129, 0)), ""), "")</f>
        <v/>
      </c>
      <c r="K1024" s="19"/>
      <c r="L1024" s="20"/>
      <c r="M1024" s="21"/>
      <c r="N1024" s="21"/>
      <c r="O1024" s="21"/>
      <c r="P1024" s="22"/>
      <c r="Q1024" s="21"/>
      <c r="R1024" s="21"/>
      <c r="S1024" s="20">
        <v>0</v>
      </c>
      <c r="T1024" s="20">
        <v>0</v>
      </c>
      <c r="U1024" s="23"/>
      <c r="V10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4" s="25"/>
      <c r="X1024" s="26" t="str">
        <f>CONCATENATE(Passout2023[[#This Row], [Batch Start Semester]], "-", Passout2023[[#This Row], [Batch Start Year]], "-", Passout2023[[#This Row], [Degree Duration (year)]])</f>
        <v>--</v>
      </c>
      <c r="Y1024" s="32"/>
      <c r="Z1024" s="32"/>
      <c r="AA1024" s="32"/>
      <c r="AB1024" s="32"/>
      <c r="AC1024" s="32"/>
      <c r="AD1024" s="32"/>
      <c r="AE1024" s="28">
        <f>COUNTA(Passout2023[[#This Row], [UNIVERSITY_DEGREE_PROGRAM_ID]:[(Graduated) Degree Awarded Female]])</f>
        <v>2</v>
      </c>
    </row>
    <row r="1025" s="2" customFormat="1" ht="35.1" customHeight="1">
      <c r="A1025" s="29" t="str">
        <f>IFERROR(IF($N1025 &lt;&gt; "#Na", INDEX(Degree_Information!$A$2:$A$20129, MATCH(Passout2023[[#This Row], [UNIVERSITY_DEGREE_PROGRAM_ID]], Degree_Information!$N$2:$N$20129, 0)), ""), "")</f>
        <v/>
      </c>
      <c r="B1025" s="29" t="str">
        <f>IFERROR(IF($N1025 &lt;&gt; "#Na", INDEX(Degree_Information!$B$2:$B$20129, MATCH(Passout2023[[#This Row], [UNIVERSITY_DEGREE_PROGRAM_ID]], Degree_Information!$N$2:$N$20129, 0)), ""), "")</f>
        <v/>
      </c>
      <c r="C1025" s="29" t="str">
        <f>IFERROR(IF($N1025 &lt;&gt; "#Na", INDEX(Degree_Information!$E$2:$E$20129, MATCH(Passout2023[[#This Row], [UNIVERSITY_DEGREE_PROGRAM_ID]], Degree_Information!$N$2:$N$20129, 0)), ""), "")</f>
        <v/>
      </c>
      <c r="D1025" s="29" t="str">
        <f>IFERROR(IF($N1025 &lt;&gt; "#Na", INDEX(Degree_Information!$D$2:$D$20129, MATCH(Passout2023[[#This Row], [UNIVERSITY_DEGREE_PROGRAM_ID]], Degree_Information!$N$2:$N$20129, 0)), ""), "")</f>
        <v/>
      </c>
      <c r="E1025" s="29" t="str">
        <f>IFERROR(IF($N1025 &lt;&gt; "#Na", INDEX(Degree_Information!$F$2:$F$20129, MATCH(Passout2023[[#This Row], [UNIVERSITY_DEGREE_PROGRAM_ID]], Degree_Information!$N$2:$N$20129, 0)), ""), "")</f>
        <v/>
      </c>
      <c r="F1025" s="29" t="str">
        <f>IFERROR(IF($N1025 &lt;&gt; "#Na", INDEX(Degree_Information!$K$2:$K$20129, MATCH(Passout2023[[#This Row], [UNIVERSITY_DEGREE_PROGRAM_ID]], Degree_Information!$N$2:$N$20129, 0)), ""), "")</f>
        <v/>
      </c>
      <c r="G1025" s="29" t="str">
        <f>IFERROR(IF($N1025 &lt;&gt; "#Na", INDEX(Degree_Information!$G$2:$G$20129, MATCH(Passout2023[[#This Row], [UNIVERSITY_DEGREE_PROGRAM_ID]], Degree_Information!$N$2:$N$20129, 0)), ""), "")</f>
        <v/>
      </c>
      <c r="H1025" s="29" t="str">
        <f>IFERROR(IF($N1025 &lt;&gt; "#Na", INDEX(Degree_Information!$I$2:$I$20129, MATCH(Passout2023[[#This Row], [UNIVERSITY_DEGREE_PROGRAM_ID]], Degree_Information!$N$2:$N$20129, 0)), ""), "")</f>
        <v/>
      </c>
      <c r="I1025" s="6" t="str">
        <f>IFERROR(IF($N1025 &lt;&gt; "#Na", INDEX(Degree_Information!$H$2:$H$20129, MATCH(Passout2023[[#This Row], [UNIVERSITY_DEGREE_PROGRAM_ID]], Degree_Information!$N$2:$N$20129, 0)), ""), "")</f>
        <v/>
      </c>
      <c r="J1025" s="6" t="str">
        <f>IFERROR(IF($N1025 &lt;&gt; "#Na", INDEX(Degree_Information!$J$2:$J$20129, MATCH(Passout2023[[#This Row], [UNIVERSITY_DEGREE_PROGRAM_ID]], Degree_Information!$N$2:$N$20129, 0)), ""), "")</f>
        <v/>
      </c>
      <c r="K1025" s="19"/>
      <c r="L1025" s="20"/>
      <c r="M1025" s="21"/>
      <c r="N1025" s="21"/>
      <c r="O1025" s="21"/>
      <c r="P1025" s="22"/>
      <c r="Q1025" s="21"/>
      <c r="R1025" s="21"/>
      <c r="S1025" s="20">
        <v>0</v>
      </c>
      <c r="T1025" s="20">
        <v>0</v>
      </c>
      <c r="U1025" s="23"/>
      <c r="V10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5" s="25"/>
      <c r="X1025" s="26" t="str">
        <f>CONCATENATE(Passout2023[[#This Row], [Batch Start Semester]], "-", Passout2023[[#This Row], [Batch Start Year]], "-", Passout2023[[#This Row], [Degree Duration (year)]])</f>
        <v>--</v>
      </c>
      <c r="Y1025" s="32"/>
      <c r="Z1025" s="32"/>
      <c r="AA1025" s="32"/>
      <c r="AB1025" s="32"/>
      <c r="AC1025" s="32"/>
      <c r="AD1025" s="32"/>
      <c r="AE1025" s="28">
        <f>COUNTA(Passout2023[[#This Row], [UNIVERSITY_DEGREE_PROGRAM_ID]:[(Graduated) Degree Awarded Female]])</f>
        <v>2</v>
      </c>
    </row>
    <row r="1026" s="2" customFormat="1" ht="35.1" customHeight="1">
      <c r="A1026" s="29" t="str">
        <f>IFERROR(IF($N1026 &lt;&gt; "#Na", INDEX(Degree_Information!$A$2:$A$20129, MATCH(Passout2023[[#This Row], [UNIVERSITY_DEGREE_PROGRAM_ID]], Degree_Information!$N$2:$N$20129, 0)), ""), "")</f>
        <v/>
      </c>
      <c r="B1026" s="29" t="str">
        <f>IFERROR(IF($N1026 &lt;&gt; "#Na", INDEX(Degree_Information!$B$2:$B$20129, MATCH(Passout2023[[#This Row], [UNIVERSITY_DEGREE_PROGRAM_ID]], Degree_Information!$N$2:$N$20129, 0)), ""), "")</f>
        <v/>
      </c>
      <c r="C1026" s="29" t="str">
        <f>IFERROR(IF($N1026 &lt;&gt; "#Na", INDEX(Degree_Information!$E$2:$E$20129, MATCH(Passout2023[[#This Row], [UNIVERSITY_DEGREE_PROGRAM_ID]], Degree_Information!$N$2:$N$20129, 0)), ""), "")</f>
        <v/>
      </c>
      <c r="D1026" s="29" t="str">
        <f>IFERROR(IF($N1026 &lt;&gt; "#Na", INDEX(Degree_Information!$D$2:$D$20129, MATCH(Passout2023[[#This Row], [UNIVERSITY_DEGREE_PROGRAM_ID]], Degree_Information!$N$2:$N$20129, 0)), ""), "")</f>
        <v/>
      </c>
      <c r="E1026" s="29" t="str">
        <f>IFERROR(IF($N1026 &lt;&gt; "#Na", INDEX(Degree_Information!$F$2:$F$20129, MATCH(Passout2023[[#This Row], [UNIVERSITY_DEGREE_PROGRAM_ID]], Degree_Information!$N$2:$N$20129, 0)), ""), "")</f>
        <v/>
      </c>
      <c r="F1026" s="29" t="str">
        <f>IFERROR(IF($N1026 &lt;&gt; "#Na", INDEX(Degree_Information!$K$2:$K$20129, MATCH(Passout2023[[#This Row], [UNIVERSITY_DEGREE_PROGRAM_ID]], Degree_Information!$N$2:$N$20129, 0)), ""), "")</f>
        <v/>
      </c>
      <c r="G1026" s="29" t="str">
        <f>IFERROR(IF($N1026 &lt;&gt; "#Na", INDEX(Degree_Information!$G$2:$G$20129, MATCH(Passout2023[[#This Row], [UNIVERSITY_DEGREE_PROGRAM_ID]], Degree_Information!$N$2:$N$20129, 0)), ""), "")</f>
        <v/>
      </c>
      <c r="H1026" s="29" t="str">
        <f>IFERROR(IF($N1026 &lt;&gt; "#Na", INDEX(Degree_Information!$I$2:$I$20129, MATCH(Passout2023[[#This Row], [UNIVERSITY_DEGREE_PROGRAM_ID]], Degree_Information!$N$2:$N$20129, 0)), ""), "")</f>
        <v/>
      </c>
      <c r="I1026" s="6" t="str">
        <f>IFERROR(IF($N1026 &lt;&gt; "#Na", INDEX(Degree_Information!$H$2:$H$20129, MATCH(Passout2023[[#This Row], [UNIVERSITY_DEGREE_PROGRAM_ID]], Degree_Information!$N$2:$N$20129, 0)), ""), "")</f>
        <v/>
      </c>
      <c r="J1026" s="6" t="str">
        <f>IFERROR(IF($N1026 &lt;&gt; "#Na", INDEX(Degree_Information!$J$2:$J$20129, MATCH(Passout2023[[#This Row], [UNIVERSITY_DEGREE_PROGRAM_ID]], Degree_Information!$N$2:$N$20129, 0)), ""), "")</f>
        <v/>
      </c>
      <c r="K1026" s="19"/>
      <c r="L1026" s="20"/>
      <c r="M1026" s="21"/>
      <c r="N1026" s="21"/>
      <c r="O1026" s="21"/>
      <c r="P1026" s="22"/>
      <c r="Q1026" s="21"/>
      <c r="R1026" s="21"/>
      <c r="S1026" s="20">
        <v>0</v>
      </c>
      <c r="T1026" s="20">
        <v>0</v>
      </c>
      <c r="U1026" s="23"/>
      <c r="V10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6" s="25"/>
      <c r="X1026" s="26" t="str">
        <f>CONCATENATE(Passout2023[[#This Row], [Batch Start Semester]], "-", Passout2023[[#This Row], [Batch Start Year]], "-", Passout2023[[#This Row], [Degree Duration (year)]])</f>
        <v>--</v>
      </c>
      <c r="Y1026" s="32"/>
      <c r="Z1026" s="32"/>
      <c r="AA1026" s="32"/>
      <c r="AB1026" s="32"/>
      <c r="AC1026" s="32"/>
      <c r="AD1026" s="32"/>
      <c r="AE1026" s="28">
        <f>COUNTA(Passout2023[[#This Row], [UNIVERSITY_DEGREE_PROGRAM_ID]:[(Graduated) Degree Awarded Female]])</f>
        <v>2</v>
      </c>
    </row>
    <row r="1027" s="2" customFormat="1" ht="35.1" customHeight="1">
      <c r="A1027" s="29" t="str">
        <f>IFERROR(IF($N1027 &lt;&gt; "#Na", INDEX(Degree_Information!$A$2:$A$20129, MATCH(Passout2023[[#This Row], [UNIVERSITY_DEGREE_PROGRAM_ID]], Degree_Information!$N$2:$N$20129, 0)), ""), "")</f>
        <v/>
      </c>
      <c r="B1027" s="29" t="str">
        <f>IFERROR(IF($N1027 &lt;&gt; "#Na", INDEX(Degree_Information!$B$2:$B$20129, MATCH(Passout2023[[#This Row], [UNIVERSITY_DEGREE_PROGRAM_ID]], Degree_Information!$N$2:$N$20129, 0)), ""), "")</f>
        <v/>
      </c>
      <c r="C1027" s="29" t="str">
        <f>IFERROR(IF($N1027 &lt;&gt; "#Na", INDEX(Degree_Information!$E$2:$E$20129, MATCH(Passout2023[[#This Row], [UNIVERSITY_DEGREE_PROGRAM_ID]], Degree_Information!$N$2:$N$20129, 0)), ""), "")</f>
        <v/>
      </c>
      <c r="D1027" s="29" t="str">
        <f>IFERROR(IF($N1027 &lt;&gt; "#Na", INDEX(Degree_Information!$D$2:$D$20129, MATCH(Passout2023[[#This Row], [UNIVERSITY_DEGREE_PROGRAM_ID]], Degree_Information!$N$2:$N$20129, 0)), ""), "")</f>
        <v/>
      </c>
      <c r="E1027" s="29" t="str">
        <f>IFERROR(IF($N1027 &lt;&gt; "#Na", INDEX(Degree_Information!$F$2:$F$20129, MATCH(Passout2023[[#This Row], [UNIVERSITY_DEGREE_PROGRAM_ID]], Degree_Information!$N$2:$N$20129, 0)), ""), "")</f>
        <v/>
      </c>
      <c r="F1027" s="29" t="str">
        <f>IFERROR(IF($N1027 &lt;&gt; "#Na", INDEX(Degree_Information!$K$2:$K$20129, MATCH(Passout2023[[#This Row], [UNIVERSITY_DEGREE_PROGRAM_ID]], Degree_Information!$N$2:$N$20129, 0)), ""), "")</f>
        <v/>
      </c>
      <c r="G1027" s="29" t="str">
        <f>IFERROR(IF($N1027 &lt;&gt; "#Na", INDEX(Degree_Information!$G$2:$G$20129, MATCH(Passout2023[[#This Row], [UNIVERSITY_DEGREE_PROGRAM_ID]], Degree_Information!$N$2:$N$20129, 0)), ""), "")</f>
        <v/>
      </c>
      <c r="H1027" s="29" t="str">
        <f>IFERROR(IF($N1027 &lt;&gt; "#Na", INDEX(Degree_Information!$I$2:$I$20129, MATCH(Passout2023[[#This Row], [UNIVERSITY_DEGREE_PROGRAM_ID]], Degree_Information!$N$2:$N$20129, 0)), ""), "")</f>
        <v/>
      </c>
      <c r="I1027" s="6" t="str">
        <f>IFERROR(IF($N1027 &lt;&gt; "#Na", INDEX(Degree_Information!$H$2:$H$20129, MATCH(Passout2023[[#This Row], [UNIVERSITY_DEGREE_PROGRAM_ID]], Degree_Information!$N$2:$N$20129, 0)), ""), "")</f>
        <v/>
      </c>
      <c r="J1027" s="6" t="str">
        <f>IFERROR(IF($N1027 &lt;&gt; "#Na", INDEX(Degree_Information!$J$2:$J$20129, MATCH(Passout2023[[#This Row], [UNIVERSITY_DEGREE_PROGRAM_ID]], Degree_Information!$N$2:$N$20129, 0)), ""), "")</f>
        <v/>
      </c>
      <c r="K1027" s="19"/>
      <c r="L1027" s="20"/>
      <c r="M1027" s="21"/>
      <c r="N1027" s="21"/>
      <c r="O1027" s="21"/>
      <c r="P1027" s="22"/>
      <c r="Q1027" s="21"/>
      <c r="R1027" s="21"/>
      <c r="S1027" s="20">
        <v>0</v>
      </c>
      <c r="T1027" s="20">
        <v>0</v>
      </c>
      <c r="U1027" s="23"/>
      <c r="V10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7" s="25"/>
      <c r="X1027" s="26" t="str">
        <f>CONCATENATE(Passout2023[[#This Row], [Batch Start Semester]], "-", Passout2023[[#This Row], [Batch Start Year]], "-", Passout2023[[#This Row], [Degree Duration (year)]])</f>
        <v>--</v>
      </c>
      <c r="Y1027" s="32"/>
      <c r="Z1027" s="32"/>
      <c r="AA1027" s="32"/>
      <c r="AB1027" s="32"/>
      <c r="AC1027" s="32"/>
      <c r="AD1027" s="32"/>
      <c r="AE1027" s="28">
        <f>COUNTA(Passout2023[[#This Row], [UNIVERSITY_DEGREE_PROGRAM_ID]:[(Graduated) Degree Awarded Female]])</f>
        <v>2</v>
      </c>
    </row>
    <row r="1028" s="2" customFormat="1" ht="35.1" customHeight="1">
      <c r="A1028" s="29" t="str">
        <f>IFERROR(IF($N1028 &lt;&gt; "#Na", INDEX(Degree_Information!$A$2:$A$20129, MATCH(Passout2023[[#This Row], [UNIVERSITY_DEGREE_PROGRAM_ID]], Degree_Information!$N$2:$N$20129, 0)), ""), "")</f>
        <v/>
      </c>
      <c r="B1028" s="29" t="str">
        <f>IFERROR(IF($N1028 &lt;&gt; "#Na", INDEX(Degree_Information!$B$2:$B$20129, MATCH(Passout2023[[#This Row], [UNIVERSITY_DEGREE_PROGRAM_ID]], Degree_Information!$N$2:$N$20129, 0)), ""), "")</f>
        <v/>
      </c>
      <c r="C1028" s="29" t="str">
        <f>IFERROR(IF($N1028 &lt;&gt; "#Na", INDEX(Degree_Information!$E$2:$E$20129, MATCH(Passout2023[[#This Row], [UNIVERSITY_DEGREE_PROGRAM_ID]], Degree_Information!$N$2:$N$20129, 0)), ""), "")</f>
        <v/>
      </c>
      <c r="D1028" s="29" t="str">
        <f>IFERROR(IF($N1028 &lt;&gt; "#Na", INDEX(Degree_Information!$D$2:$D$20129, MATCH(Passout2023[[#This Row], [UNIVERSITY_DEGREE_PROGRAM_ID]], Degree_Information!$N$2:$N$20129, 0)), ""), "")</f>
        <v/>
      </c>
      <c r="E1028" s="29" t="str">
        <f>IFERROR(IF($N1028 &lt;&gt; "#Na", INDEX(Degree_Information!$F$2:$F$20129, MATCH(Passout2023[[#This Row], [UNIVERSITY_DEGREE_PROGRAM_ID]], Degree_Information!$N$2:$N$20129, 0)), ""), "")</f>
        <v/>
      </c>
      <c r="F1028" s="29" t="str">
        <f>IFERROR(IF($N1028 &lt;&gt; "#Na", INDEX(Degree_Information!$K$2:$K$20129, MATCH(Passout2023[[#This Row], [UNIVERSITY_DEGREE_PROGRAM_ID]], Degree_Information!$N$2:$N$20129, 0)), ""), "")</f>
        <v/>
      </c>
      <c r="G1028" s="29" t="str">
        <f>IFERROR(IF($N1028 &lt;&gt; "#Na", INDEX(Degree_Information!$G$2:$G$20129, MATCH(Passout2023[[#This Row], [UNIVERSITY_DEGREE_PROGRAM_ID]], Degree_Information!$N$2:$N$20129, 0)), ""), "")</f>
        <v/>
      </c>
      <c r="H1028" s="29" t="str">
        <f>IFERROR(IF($N1028 &lt;&gt; "#Na", INDEX(Degree_Information!$I$2:$I$20129, MATCH(Passout2023[[#This Row], [UNIVERSITY_DEGREE_PROGRAM_ID]], Degree_Information!$N$2:$N$20129, 0)), ""), "")</f>
        <v/>
      </c>
      <c r="I1028" s="6" t="str">
        <f>IFERROR(IF($N1028 &lt;&gt; "#Na", INDEX(Degree_Information!$H$2:$H$20129, MATCH(Passout2023[[#This Row], [UNIVERSITY_DEGREE_PROGRAM_ID]], Degree_Information!$N$2:$N$20129, 0)), ""), "")</f>
        <v/>
      </c>
      <c r="J1028" s="6" t="str">
        <f>IFERROR(IF($N1028 &lt;&gt; "#Na", INDEX(Degree_Information!$J$2:$J$20129, MATCH(Passout2023[[#This Row], [UNIVERSITY_DEGREE_PROGRAM_ID]], Degree_Information!$N$2:$N$20129, 0)), ""), "")</f>
        <v/>
      </c>
      <c r="K1028" s="19"/>
      <c r="L1028" s="20"/>
      <c r="M1028" s="21"/>
      <c r="N1028" s="21"/>
      <c r="O1028" s="21"/>
      <c r="P1028" s="22"/>
      <c r="Q1028" s="21"/>
      <c r="R1028" s="21"/>
      <c r="S1028" s="20">
        <v>0</v>
      </c>
      <c r="T1028" s="20">
        <v>0</v>
      </c>
      <c r="U1028" s="23"/>
      <c r="V10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8" s="25"/>
      <c r="X1028" s="26" t="str">
        <f>CONCATENATE(Passout2023[[#This Row], [Batch Start Semester]], "-", Passout2023[[#This Row], [Batch Start Year]], "-", Passout2023[[#This Row], [Degree Duration (year)]])</f>
        <v>--</v>
      </c>
      <c r="Y1028" s="32"/>
      <c r="Z1028" s="32"/>
      <c r="AA1028" s="32"/>
      <c r="AB1028" s="32"/>
      <c r="AC1028" s="32"/>
      <c r="AD1028" s="32"/>
      <c r="AE1028" s="28">
        <f>COUNTA(Passout2023[[#This Row], [UNIVERSITY_DEGREE_PROGRAM_ID]:[(Graduated) Degree Awarded Female]])</f>
        <v>2</v>
      </c>
    </row>
    <row r="1029" s="2" customFormat="1" ht="35.1" customHeight="1">
      <c r="A1029" s="29" t="str">
        <f>IFERROR(IF($N1029 &lt;&gt; "#Na", INDEX(Degree_Information!$A$2:$A$20129, MATCH(Passout2023[[#This Row], [UNIVERSITY_DEGREE_PROGRAM_ID]], Degree_Information!$N$2:$N$20129, 0)), ""), "")</f>
        <v/>
      </c>
      <c r="B1029" s="29" t="str">
        <f>IFERROR(IF($N1029 &lt;&gt; "#Na", INDEX(Degree_Information!$B$2:$B$20129, MATCH(Passout2023[[#This Row], [UNIVERSITY_DEGREE_PROGRAM_ID]], Degree_Information!$N$2:$N$20129, 0)), ""), "")</f>
        <v/>
      </c>
      <c r="C1029" s="29" t="str">
        <f>IFERROR(IF($N1029 &lt;&gt; "#Na", INDEX(Degree_Information!$E$2:$E$20129, MATCH(Passout2023[[#This Row], [UNIVERSITY_DEGREE_PROGRAM_ID]], Degree_Information!$N$2:$N$20129, 0)), ""), "")</f>
        <v/>
      </c>
      <c r="D1029" s="29" t="str">
        <f>IFERROR(IF($N1029 &lt;&gt; "#Na", INDEX(Degree_Information!$D$2:$D$20129, MATCH(Passout2023[[#This Row], [UNIVERSITY_DEGREE_PROGRAM_ID]], Degree_Information!$N$2:$N$20129, 0)), ""), "")</f>
        <v/>
      </c>
      <c r="E1029" s="29" t="str">
        <f>IFERROR(IF($N1029 &lt;&gt; "#Na", INDEX(Degree_Information!$F$2:$F$20129, MATCH(Passout2023[[#This Row], [UNIVERSITY_DEGREE_PROGRAM_ID]], Degree_Information!$N$2:$N$20129, 0)), ""), "")</f>
        <v/>
      </c>
      <c r="F1029" s="29" t="str">
        <f>IFERROR(IF($N1029 &lt;&gt; "#Na", INDEX(Degree_Information!$K$2:$K$20129, MATCH(Passout2023[[#This Row], [UNIVERSITY_DEGREE_PROGRAM_ID]], Degree_Information!$N$2:$N$20129, 0)), ""), "")</f>
        <v/>
      </c>
      <c r="G1029" s="29" t="str">
        <f>IFERROR(IF($N1029 &lt;&gt; "#Na", INDEX(Degree_Information!$G$2:$G$20129, MATCH(Passout2023[[#This Row], [UNIVERSITY_DEGREE_PROGRAM_ID]], Degree_Information!$N$2:$N$20129, 0)), ""), "")</f>
        <v/>
      </c>
      <c r="H1029" s="29" t="str">
        <f>IFERROR(IF($N1029 &lt;&gt; "#Na", INDEX(Degree_Information!$I$2:$I$20129, MATCH(Passout2023[[#This Row], [UNIVERSITY_DEGREE_PROGRAM_ID]], Degree_Information!$N$2:$N$20129, 0)), ""), "")</f>
        <v/>
      </c>
      <c r="I1029" s="6" t="str">
        <f>IFERROR(IF($N1029 &lt;&gt; "#Na", INDEX(Degree_Information!$H$2:$H$20129, MATCH(Passout2023[[#This Row], [UNIVERSITY_DEGREE_PROGRAM_ID]], Degree_Information!$N$2:$N$20129, 0)), ""), "")</f>
        <v/>
      </c>
      <c r="J1029" s="6" t="str">
        <f>IFERROR(IF($N1029 &lt;&gt; "#Na", INDEX(Degree_Information!$J$2:$J$20129, MATCH(Passout2023[[#This Row], [UNIVERSITY_DEGREE_PROGRAM_ID]], Degree_Information!$N$2:$N$20129, 0)), ""), "")</f>
        <v/>
      </c>
      <c r="K1029" s="19"/>
      <c r="L1029" s="20"/>
      <c r="M1029" s="21"/>
      <c r="N1029" s="21"/>
      <c r="O1029" s="21"/>
      <c r="P1029" s="22"/>
      <c r="Q1029" s="21"/>
      <c r="R1029" s="21"/>
      <c r="S1029" s="20">
        <v>0</v>
      </c>
      <c r="T1029" s="20">
        <v>0</v>
      </c>
      <c r="U1029" s="23"/>
      <c r="V10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29" s="25"/>
      <c r="X1029" s="26" t="str">
        <f>CONCATENATE(Passout2023[[#This Row], [Batch Start Semester]], "-", Passout2023[[#This Row], [Batch Start Year]], "-", Passout2023[[#This Row], [Degree Duration (year)]])</f>
        <v>--</v>
      </c>
      <c r="Y1029" s="32"/>
      <c r="Z1029" s="32"/>
      <c r="AA1029" s="32"/>
      <c r="AB1029" s="32"/>
      <c r="AC1029" s="32"/>
      <c r="AD1029" s="32"/>
      <c r="AE1029" s="28">
        <f>COUNTA(Passout2023[[#This Row], [UNIVERSITY_DEGREE_PROGRAM_ID]:[(Graduated) Degree Awarded Female]])</f>
        <v>2</v>
      </c>
    </row>
    <row r="1030" s="2" customFormat="1" ht="35.1" customHeight="1">
      <c r="A1030" s="29" t="str">
        <f>IFERROR(IF($N1030 &lt;&gt; "#Na", INDEX(Degree_Information!$A$2:$A$20129, MATCH(Passout2023[[#This Row], [UNIVERSITY_DEGREE_PROGRAM_ID]], Degree_Information!$N$2:$N$20129, 0)), ""), "")</f>
        <v/>
      </c>
      <c r="B1030" s="29" t="str">
        <f>IFERROR(IF($N1030 &lt;&gt; "#Na", INDEX(Degree_Information!$B$2:$B$20129, MATCH(Passout2023[[#This Row], [UNIVERSITY_DEGREE_PROGRAM_ID]], Degree_Information!$N$2:$N$20129, 0)), ""), "")</f>
        <v/>
      </c>
      <c r="C1030" s="29" t="str">
        <f>IFERROR(IF($N1030 &lt;&gt; "#Na", INDEX(Degree_Information!$E$2:$E$20129, MATCH(Passout2023[[#This Row], [UNIVERSITY_DEGREE_PROGRAM_ID]], Degree_Information!$N$2:$N$20129, 0)), ""), "")</f>
        <v/>
      </c>
      <c r="D1030" s="29" t="str">
        <f>IFERROR(IF($N1030 &lt;&gt; "#Na", INDEX(Degree_Information!$D$2:$D$20129, MATCH(Passout2023[[#This Row], [UNIVERSITY_DEGREE_PROGRAM_ID]], Degree_Information!$N$2:$N$20129, 0)), ""), "")</f>
        <v/>
      </c>
      <c r="E1030" s="29" t="str">
        <f>IFERROR(IF($N1030 &lt;&gt; "#Na", INDEX(Degree_Information!$F$2:$F$20129, MATCH(Passout2023[[#This Row], [UNIVERSITY_DEGREE_PROGRAM_ID]], Degree_Information!$N$2:$N$20129, 0)), ""), "")</f>
        <v/>
      </c>
      <c r="F1030" s="29" t="str">
        <f>IFERROR(IF($N1030 &lt;&gt; "#Na", INDEX(Degree_Information!$K$2:$K$20129, MATCH(Passout2023[[#This Row], [UNIVERSITY_DEGREE_PROGRAM_ID]], Degree_Information!$N$2:$N$20129, 0)), ""), "")</f>
        <v/>
      </c>
      <c r="G1030" s="29" t="str">
        <f>IFERROR(IF($N1030 &lt;&gt; "#Na", INDEX(Degree_Information!$G$2:$G$20129, MATCH(Passout2023[[#This Row], [UNIVERSITY_DEGREE_PROGRAM_ID]], Degree_Information!$N$2:$N$20129, 0)), ""), "")</f>
        <v/>
      </c>
      <c r="H1030" s="29" t="str">
        <f>IFERROR(IF($N1030 &lt;&gt; "#Na", INDEX(Degree_Information!$I$2:$I$20129, MATCH(Passout2023[[#This Row], [UNIVERSITY_DEGREE_PROGRAM_ID]], Degree_Information!$N$2:$N$20129, 0)), ""), "")</f>
        <v/>
      </c>
      <c r="I1030" s="6" t="str">
        <f>IFERROR(IF($N1030 &lt;&gt; "#Na", INDEX(Degree_Information!$H$2:$H$20129, MATCH(Passout2023[[#This Row], [UNIVERSITY_DEGREE_PROGRAM_ID]], Degree_Information!$N$2:$N$20129, 0)), ""), "")</f>
        <v/>
      </c>
      <c r="J1030" s="6" t="str">
        <f>IFERROR(IF($N1030 &lt;&gt; "#Na", INDEX(Degree_Information!$J$2:$J$20129, MATCH(Passout2023[[#This Row], [UNIVERSITY_DEGREE_PROGRAM_ID]], Degree_Information!$N$2:$N$20129, 0)), ""), "")</f>
        <v/>
      </c>
      <c r="K1030" s="19"/>
      <c r="L1030" s="20"/>
      <c r="M1030" s="21"/>
      <c r="N1030" s="21"/>
      <c r="O1030" s="21"/>
      <c r="P1030" s="22"/>
      <c r="Q1030" s="21"/>
      <c r="R1030" s="21"/>
      <c r="S1030" s="20">
        <v>0</v>
      </c>
      <c r="T1030" s="20">
        <v>0</v>
      </c>
      <c r="U1030" s="23"/>
      <c r="V10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0" s="25"/>
      <c r="X1030" s="26" t="str">
        <f>CONCATENATE(Passout2023[[#This Row], [Batch Start Semester]], "-", Passout2023[[#This Row], [Batch Start Year]], "-", Passout2023[[#This Row], [Degree Duration (year)]])</f>
        <v>--</v>
      </c>
      <c r="Y1030" s="32"/>
      <c r="Z1030" s="32"/>
      <c r="AA1030" s="32"/>
      <c r="AB1030" s="32"/>
      <c r="AC1030" s="32"/>
      <c r="AD1030" s="32"/>
      <c r="AE1030" s="28">
        <f>COUNTA(Passout2023[[#This Row], [UNIVERSITY_DEGREE_PROGRAM_ID]:[(Graduated) Degree Awarded Female]])</f>
        <v>2</v>
      </c>
    </row>
    <row r="1031" s="2" customFormat="1" ht="35.1" customHeight="1">
      <c r="A1031" s="29" t="str">
        <f>IFERROR(IF($N1031 &lt;&gt; "#Na", INDEX(Degree_Information!$A$2:$A$20129, MATCH(Passout2023[[#This Row], [UNIVERSITY_DEGREE_PROGRAM_ID]], Degree_Information!$N$2:$N$20129, 0)), ""), "")</f>
        <v/>
      </c>
      <c r="B1031" s="29" t="str">
        <f>IFERROR(IF($N1031 &lt;&gt; "#Na", INDEX(Degree_Information!$B$2:$B$20129, MATCH(Passout2023[[#This Row], [UNIVERSITY_DEGREE_PROGRAM_ID]], Degree_Information!$N$2:$N$20129, 0)), ""), "")</f>
        <v/>
      </c>
      <c r="C1031" s="29" t="str">
        <f>IFERROR(IF($N1031 &lt;&gt; "#Na", INDEX(Degree_Information!$E$2:$E$20129, MATCH(Passout2023[[#This Row], [UNIVERSITY_DEGREE_PROGRAM_ID]], Degree_Information!$N$2:$N$20129, 0)), ""), "")</f>
        <v/>
      </c>
      <c r="D1031" s="29" t="str">
        <f>IFERROR(IF($N1031 &lt;&gt; "#Na", INDEX(Degree_Information!$D$2:$D$20129, MATCH(Passout2023[[#This Row], [UNIVERSITY_DEGREE_PROGRAM_ID]], Degree_Information!$N$2:$N$20129, 0)), ""), "")</f>
        <v/>
      </c>
      <c r="E1031" s="29" t="str">
        <f>IFERROR(IF($N1031 &lt;&gt; "#Na", INDEX(Degree_Information!$F$2:$F$20129, MATCH(Passout2023[[#This Row], [UNIVERSITY_DEGREE_PROGRAM_ID]], Degree_Information!$N$2:$N$20129, 0)), ""), "")</f>
        <v/>
      </c>
      <c r="F1031" s="29" t="str">
        <f>IFERROR(IF($N1031 &lt;&gt; "#Na", INDEX(Degree_Information!$K$2:$K$20129, MATCH(Passout2023[[#This Row], [UNIVERSITY_DEGREE_PROGRAM_ID]], Degree_Information!$N$2:$N$20129, 0)), ""), "")</f>
        <v/>
      </c>
      <c r="G1031" s="29" t="str">
        <f>IFERROR(IF($N1031 &lt;&gt; "#Na", INDEX(Degree_Information!$G$2:$G$20129, MATCH(Passout2023[[#This Row], [UNIVERSITY_DEGREE_PROGRAM_ID]], Degree_Information!$N$2:$N$20129, 0)), ""), "")</f>
        <v/>
      </c>
      <c r="H1031" s="29" t="str">
        <f>IFERROR(IF($N1031 &lt;&gt; "#Na", INDEX(Degree_Information!$I$2:$I$20129, MATCH(Passout2023[[#This Row], [UNIVERSITY_DEGREE_PROGRAM_ID]], Degree_Information!$N$2:$N$20129, 0)), ""), "")</f>
        <v/>
      </c>
      <c r="I1031" s="6" t="str">
        <f>IFERROR(IF($N1031 &lt;&gt; "#Na", INDEX(Degree_Information!$H$2:$H$20129, MATCH(Passout2023[[#This Row], [UNIVERSITY_DEGREE_PROGRAM_ID]], Degree_Information!$N$2:$N$20129, 0)), ""), "")</f>
        <v/>
      </c>
      <c r="J1031" s="6" t="str">
        <f>IFERROR(IF($N1031 &lt;&gt; "#Na", INDEX(Degree_Information!$J$2:$J$20129, MATCH(Passout2023[[#This Row], [UNIVERSITY_DEGREE_PROGRAM_ID]], Degree_Information!$N$2:$N$20129, 0)), ""), "")</f>
        <v/>
      </c>
      <c r="K1031" s="19"/>
      <c r="L1031" s="20"/>
      <c r="M1031" s="21"/>
      <c r="N1031" s="21"/>
      <c r="O1031" s="21"/>
      <c r="P1031" s="22"/>
      <c r="Q1031" s="21"/>
      <c r="R1031" s="21"/>
      <c r="S1031" s="20">
        <v>0</v>
      </c>
      <c r="T1031" s="20">
        <v>0</v>
      </c>
      <c r="U1031" s="23"/>
      <c r="V10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1" s="25"/>
      <c r="X1031" s="26" t="str">
        <f>CONCATENATE(Passout2023[[#This Row], [Batch Start Semester]], "-", Passout2023[[#This Row], [Batch Start Year]], "-", Passout2023[[#This Row], [Degree Duration (year)]])</f>
        <v>--</v>
      </c>
      <c r="Y1031" s="32"/>
      <c r="Z1031" s="32"/>
      <c r="AA1031" s="32"/>
      <c r="AB1031" s="32"/>
      <c r="AC1031" s="32"/>
      <c r="AD1031" s="32"/>
      <c r="AE1031" s="28">
        <f>COUNTA(Passout2023[[#This Row], [UNIVERSITY_DEGREE_PROGRAM_ID]:[(Graduated) Degree Awarded Female]])</f>
        <v>2</v>
      </c>
    </row>
    <row r="1032" s="2" customFormat="1" ht="35.1" customHeight="1">
      <c r="A1032" s="29" t="str">
        <f>IFERROR(IF($N1032 &lt;&gt; "#Na", INDEX(Degree_Information!$A$2:$A$20129, MATCH(Passout2023[[#This Row], [UNIVERSITY_DEGREE_PROGRAM_ID]], Degree_Information!$N$2:$N$20129, 0)), ""), "")</f>
        <v/>
      </c>
      <c r="B1032" s="29" t="str">
        <f>IFERROR(IF($N1032 &lt;&gt; "#Na", INDEX(Degree_Information!$B$2:$B$20129, MATCH(Passout2023[[#This Row], [UNIVERSITY_DEGREE_PROGRAM_ID]], Degree_Information!$N$2:$N$20129, 0)), ""), "")</f>
        <v/>
      </c>
      <c r="C1032" s="29" t="str">
        <f>IFERROR(IF($N1032 &lt;&gt; "#Na", INDEX(Degree_Information!$E$2:$E$20129, MATCH(Passout2023[[#This Row], [UNIVERSITY_DEGREE_PROGRAM_ID]], Degree_Information!$N$2:$N$20129, 0)), ""), "")</f>
        <v/>
      </c>
      <c r="D1032" s="29" t="str">
        <f>IFERROR(IF($N1032 &lt;&gt; "#Na", INDEX(Degree_Information!$D$2:$D$20129, MATCH(Passout2023[[#This Row], [UNIVERSITY_DEGREE_PROGRAM_ID]], Degree_Information!$N$2:$N$20129, 0)), ""), "")</f>
        <v/>
      </c>
      <c r="E1032" s="29" t="str">
        <f>IFERROR(IF($N1032 &lt;&gt; "#Na", INDEX(Degree_Information!$F$2:$F$20129, MATCH(Passout2023[[#This Row], [UNIVERSITY_DEGREE_PROGRAM_ID]], Degree_Information!$N$2:$N$20129, 0)), ""), "")</f>
        <v/>
      </c>
      <c r="F1032" s="29" t="str">
        <f>IFERROR(IF($N1032 &lt;&gt; "#Na", INDEX(Degree_Information!$K$2:$K$20129, MATCH(Passout2023[[#This Row], [UNIVERSITY_DEGREE_PROGRAM_ID]], Degree_Information!$N$2:$N$20129, 0)), ""), "")</f>
        <v/>
      </c>
      <c r="G1032" s="29" t="str">
        <f>IFERROR(IF($N1032 &lt;&gt; "#Na", INDEX(Degree_Information!$G$2:$G$20129, MATCH(Passout2023[[#This Row], [UNIVERSITY_DEGREE_PROGRAM_ID]], Degree_Information!$N$2:$N$20129, 0)), ""), "")</f>
        <v/>
      </c>
      <c r="H1032" s="29" t="str">
        <f>IFERROR(IF($N1032 &lt;&gt; "#Na", INDEX(Degree_Information!$I$2:$I$20129, MATCH(Passout2023[[#This Row], [UNIVERSITY_DEGREE_PROGRAM_ID]], Degree_Information!$N$2:$N$20129, 0)), ""), "")</f>
        <v/>
      </c>
      <c r="I1032" s="6" t="str">
        <f>IFERROR(IF($N1032 &lt;&gt; "#Na", INDEX(Degree_Information!$H$2:$H$20129, MATCH(Passout2023[[#This Row], [UNIVERSITY_DEGREE_PROGRAM_ID]], Degree_Information!$N$2:$N$20129, 0)), ""), "")</f>
        <v/>
      </c>
      <c r="J1032" s="6" t="str">
        <f>IFERROR(IF($N1032 &lt;&gt; "#Na", INDEX(Degree_Information!$J$2:$J$20129, MATCH(Passout2023[[#This Row], [UNIVERSITY_DEGREE_PROGRAM_ID]], Degree_Information!$N$2:$N$20129, 0)), ""), "")</f>
        <v/>
      </c>
      <c r="K1032" s="19"/>
      <c r="L1032" s="20"/>
      <c r="M1032" s="21"/>
      <c r="N1032" s="21"/>
      <c r="O1032" s="21"/>
      <c r="P1032" s="22"/>
      <c r="Q1032" s="21"/>
      <c r="R1032" s="21"/>
      <c r="S1032" s="20">
        <v>0</v>
      </c>
      <c r="T1032" s="20">
        <v>0</v>
      </c>
      <c r="U1032" s="23"/>
      <c r="V10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2" s="25"/>
      <c r="X1032" s="26" t="str">
        <f>CONCATENATE(Passout2023[[#This Row], [Batch Start Semester]], "-", Passout2023[[#This Row], [Batch Start Year]], "-", Passout2023[[#This Row], [Degree Duration (year)]])</f>
        <v>--</v>
      </c>
      <c r="Y1032" s="32"/>
      <c r="Z1032" s="32"/>
      <c r="AA1032" s="32"/>
      <c r="AB1032" s="32"/>
      <c r="AC1032" s="32"/>
      <c r="AD1032" s="32"/>
      <c r="AE1032" s="28">
        <f>COUNTA(Passout2023[[#This Row], [UNIVERSITY_DEGREE_PROGRAM_ID]:[(Graduated) Degree Awarded Female]])</f>
        <v>2</v>
      </c>
    </row>
    <row r="1033" s="2" customFormat="1" ht="35.1" customHeight="1">
      <c r="A1033" s="29" t="str">
        <f>IFERROR(IF($N1033 &lt;&gt; "#Na", INDEX(Degree_Information!$A$2:$A$20129, MATCH(Passout2023[[#This Row], [UNIVERSITY_DEGREE_PROGRAM_ID]], Degree_Information!$N$2:$N$20129, 0)), ""), "")</f>
        <v/>
      </c>
      <c r="B1033" s="29" t="str">
        <f>IFERROR(IF($N1033 &lt;&gt; "#Na", INDEX(Degree_Information!$B$2:$B$20129, MATCH(Passout2023[[#This Row], [UNIVERSITY_DEGREE_PROGRAM_ID]], Degree_Information!$N$2:$N$20129, 0)), ""), "")</f>
        <v/>
      </c>
      <c r="C1033" s="29" t="str">
        <f>IFERROR(IF($N1033 &lt;&gt; "#Na", INDEX(Degree_Information!$E$2:$E$20129, MATCH(Passout2023[[#This Row], [UNIVERSITY_DEGREE_PROGRAM_ID]], Degree_Information!$N$2:$N$20129, 0)), ""), "")</f>
        <v/>
      </c>
      <c r="D1033" s="29" t="str">
        <f>IFERROR(IF($N1033 &lt;&gt; "#Na", INDEX(Degree_Information!$D$2:$D$20129, MATCH(Passout2023[[#This Row], [UNIVERSITY_DEGREE_PROGRAM_ID]], Degree_Information!$N$2:$N$20129, 0)), ""), "")</f>
        <v/>
      </c>
      <c r="E1033" s="29" t="str">
        <f>IFERROR(IF($N1033 &lt;&gt; "#Na", INDEX(Degree_Information!$F$2:$F$20129, MATCH(Passout2023[[#This Row], [UNIVERSITY_DEGREE_PROGRAM_ID]], Degree_Information!$N$2:$N$20129, 0)), ""), "")</f>
        <v/>
      </c>
      <c r="F1033" s="29" t="str">
        <f>IFERROR(IF($N1033 &lt;&gt; "#Na", INDEX(Degree_Information!$K$2:$K$20129, MATCH(Passout2023[[#This Row], [UNIVERSITY_DEGREE_PROGRAM_ID]], Degree_Information!$N$2:$N$20129, 0)), ""), "")</f>
        <v/>
      </c>
      <c r="G1033" s="29" t="str">
        <f>IFERROR(IF($N1033 &lt;&gt; "#Na", INDEX(Degree_Information!$G$2:$G$20129, MATCH(Passout2023[[#This Row], [UNIVERSITY_DEGREE_PROGRAM_ID]], Degree_Information!$N$2:$N$20129, 0)), ""), "")</f>
        <v/>
      </c>
      <c r="H1033" s="29" t="str">
        <f>IFERROR(IF($N1033 &lt;&gt; "#Na", INDEX(Degree_Information!$I$2:$I$20129, MATCH(Passout2023[[#This Row], [UNIVERSITY_DEGREE_PROGRAM_ID]], Degree_Information!$N$2:$N$20129, 0)), ""), "")</f>
        <v/>
      </c>
      <c r="I1033" s="6" t="str">
        <f>IFERROR(IF($N1033 &lt;&gt; "#Na", INDEX(Degree_Information!$H$2:$H$20129, MATCH(Passout2023[[#This Row], [UNIVERSITY_DEGREE_PROGRAM_ID]], Degree_Information!$N$2:$N$20129, 0)), ""), "")</f>
        <v/>
      </c>
      <c r="J1033" s="6" t="str">
        <f>IFERROR(IF($N1033 &lt;&gt; "#Na", INDEX(Degree_Information!$J$2:$J$20129, MATCH(Passout2023[[#This Row], [UNIVERSITY_DEGREE_PROGRAM_ID]], Degree_Information!$N$2:$N$20129, 0)), ""), "")</f>
        <v/>
      </c>
      <c r="K1033" s="19"/>
      <c r="L1033" s="20"/>
      <c r="M1033" s="21"/>
      <c r="N1033" s="21"/>
      <c r="O1033" s="21"/>
      <c r="P1033" s="22"/>
      <c r="Q1033" s="21"/>
      <c r="R1033" s="21"/>
      <c r="S1033" s="20">
        <v>0</v>
      </c>
      <c r="T1033" s="20">
        <v>0</v>
      </c>
      <c r="U1033" s="23"/>
      <c r="V10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3" s="25"/>
      <c r="X1033" s="26" t="str">
        <f>CONCATENATE(Passout2023[[#This Row], [Batch Start Semester]], "-", Passout2023[[#This Row], [Batch Start Year]], "-", Passout2023[[#This Row], [Degree Duration (year)]])</f>
        <v>--</v>
      </c>
      <c r="Y1033" s="32"/>
      <c r="Z1033" s="32"/>
      <c r="AA1033" s="32"/>
      <c r="AB1033" s="32"/>
      <c r="AC1033" s="32"/>
      <c r="AD1033" s="32"/>
      <c r="AE1033" s="28">
        <f>COUNTA(Passout2023[[#This Row], [UNIVERSITY_DEGREE_PROGRAM_ID]:[(Graduated) Degree Awarded Female]])</f>
        <v>2</v>
      </c>
    </row>
    <row r="1034" s="2" customFormat="1" ht="35.1" customHeight="1">
      <c r="A1034" s="29" t="str">
        <f>IFERROR(IF($N1034 &lt;&gt; "#Na", INDEX(Degree_Information!$A$2:$A$20129, MATCH(Passout2023[[#This Row], [UNIVERSITY_DEGREE_PROGRAM_ID]], Degree_Information!$N$2:$N$20129, 0)), ""), "")</f>
        <v/>
      </c>
      <c r="B1034" s="29" t="str">
        <f>IFERROR(IF($N1034 &lt;&gt; "#Na", INDEX(Degree_Information!$B$2:$B$20129, MATCH(Passout2023[[#This Row], [UNIVERSITY_DEGREE_PROGRAM_ID]], Degree_Information!$N$2:$N$20129, 0)), ""), "")</f>
        <v/>
      </c>
      <c r="C1034" s="29" t="str">
        <f>IFERROR(IF($N1034 &lt;&gt; "#Na", INDEX(Degree_Information!$E$2:$E$20129, MATCH(Passout2023[[#This Row], [UNIVERSITY_DEGREE_PROGRAM_ID]], Degree_Information!$N$2:$N$20129, 0)), ""), "")</f>
        <v/>
      </c>
      <c r="D1034" s="29" t="str">
        <f>IFERROR(IF($N1034 &lt;&gt; "#Na", INDEX(Degree_Information!$D$2:$D$20129, MATCH(Passout2023[[#This Row], [UNIVERSITY_DEGREE_PROGRAM_ID]], Degree_Information!$N$2:$N$20129, 0)), ""), "")</f>
        <v/>
      </c>
      <c r="E1034" s="29" t="str">
        <f>IFERROR(IF($N1034 &lt;&gt; "#Na", INDEX(Degree_Information!$F$2:$F$20129, MATCH(Passout2023[[#This Row], [UNIVERSITY_DEGREE_PROGRAM_ID]], Degree_Information!$N$2:$N$20129, 0)), ""), "")</f>
        <v/>
      </c>
      <c r="F1034" s="29" t="str">
        <f>IFERROR(IF($N1034 &lt;&gt; "#Na", INDEX(Degree_Information!$K$2:$K$20129, MATCH(Passout2023[[#This Row], [UNIVERSITY_DEGREE_PROGRAM_ID]], Degree_Information!$N$2:$N$20129, 0)), ""), "")</f>
        <v/>
      </c>
      <c r="G1034" s="29" t="str">
        <f>IFERROR(IF($N1034 &lt;&gt; "#Na", INDEX(Degree_Information!$G$2:$G$20129, MATCH(Passout2023[[#This Row], [UNIVERSITY_DEGREE_PROGRAM_ID]], Degree_Information!$N$2:$N$20129, 0)), ""), "")</f>
        <v/>
      </c>
      <c r="H1034" s="29" t="str">
        <f>IFERROR(IF($N1034 &lt;&gt; "#Na", INDEX(Degree_Information!$I$2:$I$20129, MATCH(Passout2023[[#This Row], [UNIVERSITY_DEGREE_PROGRAM_ID]], Degree_Information!$N$2:$N$20129, 0)), ""), "")</f>
        <v/>
      </c>
      <c r="I1034" s="6" t="str">
        <f>IFERROR(IF($N1034 &lt;&gt; "#Na", INDEX(Degree_Information!$H$2:$H$20129, MATCH(Passout2023[[#This Row], [UNIVERSITY_DEGREE_PROGRAM_ID]], Degree_Information!$N$2:$N$20129, 0)), ""), "")</f>
        <v/>
      </c>
      <c r="J1034" s="6" t="str">
        <f>IFERROR(IF($N1034 &lt;&gt; "#Na", INDEX(Degree_Information!$J$2:$J$20129, MATCH(Passout2023[[#This Row], [UNIVERSITY_DEGREE_PROGRAM_ID]], Degree_Information!$N$2:$N$20129, 0)), ""), "")</f>
        <v/>
      </c>
      <c r="K1034" s="19"/>
      <c r="L1034" s="20"/>
      <c r="M1034" s="21"/>
      <c r="N1034" s="21"/>
      <c r="O1034" s="21"/>
      <c r="P1034" s="22"/>
      <c r="Q1034" s="21"/>
      <c r="R1034" s="21"/>
      <c r="S1034" s="20">
        <v>0</v>
      </c>
      <c r="T1034" s="20">
        <v>0</v>
      </c>
      <c r="U1034" s="23"/>
      <c r="V10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4" s="25"/>
      <c r="X1034" s="26" t="str">
        <f>CONCATENATE(Passout2023[[#This Row], [Batch Start Semester]], "-", Passout2023[[#This Row], [Batch Start Year]], "-", Passout2023[[#This Row], [Degree Duration (year)]])</f>
        <v>--</v>
      </c>
      <c r="Y1034" s="32"/>
      <c r="Z1034" s="32"/>
      <c r="AA1034" s="32"/>
      <c r="AB1034" s="32"/>
      <c r="AC1034" s="32"/>
      <c r="AD1034" s="32"/>
      <c r="AE1034" s="28">
        <f>COUNTA(Passout2023[[#This Row], [UNIVERSITY_DEGREE_PROGRAM_ID]:[(Graduated) Degree Awarded Female]])</f>
        <v>2</v>
      </c>
    </row>
    <row r="1035" s="2" customFormat="1" ht="35.1" customHeight="1">
      <c r="A1035" s="29" t="str">
        <f>IFERROR(IF($N1035 &lt;&gt; "#Na", INDEX(Degree_Information!$A$2:$A$20129, MATCH(Passout2023[[#This Row], [UNIVERSITY_DEGREE_PROGRAM_ID]], Degree_Information!$N$2:$N$20129, 0)), ""), "")</f>
        <v/>
      </c>
      <c r="B1035" s="29" t="str">
        <f>IFERROR(IF($N1035 &lt;&gt; "#Na", INDEX(Degree_Information!$B$2:$B$20129, MATCH(Passout2023[[#This Row], [UNIVERSITY_DEGREE_PROGRAM_ID]], Degree_Information!$N$2:$N$20129, 0)), ""), "")</f>
        <v/>
      </c>
      <c r="C1035" s="29" t="str">
        <f>IFERROR(IF($N1035 &lt;&gt; "#Na", INDEX(Degree_Information!$E$2:$E$20129, MATCH(Passout2023[[#This Row], [UNIVERSITY_DEGREE_PROGRAM_ID]], Degree_Information!$N$2:$N$20129, 0)), ""), "")</f>
        <v/>
      </c>
      <c r="D1035" s="29" t="str">
        <f>IFERROR(IF($N1035 &lt;&gt; "#Na", INDEX(Degree_Information!$D$2:$D$20129, MATCH(Passout2023[[#This Row], [UNIVERSITY_DEGREE_PROGRAM_ID]], Degree_Information!$N$2:$N$20129, 0)), ""), "")</f>
        <v/>
      </c>
      <c r="E1035" s="29" t="str">
        <f>IFERROR(IF($N1035 &lt;&gt; "#Na", INDEX(Degree_Information!$F$2:$F$20129, MATCH(Passout2023[[#This Row], [UNIVERSITY_DEGREE_PROGRAM_ID]], Degree_Information!$N$2:$N$20129, 0)), ""), "")</f>
        <v/>
      </c>
      <c r="F1035" s="29" t="str">
        <f>IFERROR(IF($N1035 &lt;&gt; "#Na", INDEX(Degree_Information!$K$2:$K$20129, MATCH(Passout2023[[#This Row], [UNIVERSITY_DEGREE_PROGRAM_ID]], Degree_Information!$N$2:$N$20129, 0)), ""), "")</f>
        <v/>
      </c>
      <c r="G1035" s="29" t="str">
        <f>IFERROR(IF($N1035 &lt;&gt; "#Na", INDEX(Degree_Information!$G$2:$G$20129, MATCH(Passout2023[[#This Row], [UNIVERSITY_DEGREE_PROGRAM_ID]], Degree_Information!$N$2:$N$20129, 0)), ""), "")</f>
        <v/>
      </c>
      <c r="H1035" s="29" t="str">
        <f>IFERROR(IF($N1035 &lt;&gt; "#Na", INDEX(Degree_Information!$I$2:$I$20129, MATCH(Passout2023[[#This Row], [UNIVERSITY_DEGREE_PROGRAM_ID]], Degree_Information!$N$2:$N$20129, 0)), ""), "")</f>
        <v/>
      </c>
      <c r="I1035" s="6" t="str">
        <f>IFERROR(IF($N1035 &lt;&gt; "#Na", INDEX(Degree_Information!$H$2:$H$20129, MATCH(Passout2023[[#This Row], [UNIVERSITY_DEGREE_PROGRAM_ID]], Degree_Information!$N$2:$N$20129, 0)), ""), "")</f>
        <v/>
      </c>
      <c r="J1035" s="6" t="str">
        <f>IFERROR(IF($N1035 &lt;&gt; "#Na", INDEX(Degree_Information!$J$2:$J$20129, MATCH(Passout2023[[#This Row], [UNIVERSITY_DEGREE_PROGRAM_ID]], Degree_Information!$N$2:$N$20129, 0)), ""), "")</f>
        <v/>
      </c>
      <c r="K1035" s="19"/>
      <c r="L1035" s="20"/>
      <c r="M1035" s="21"/>
      <c r="N1035" s="21"/>
      <c r="O1035" s="21"/>
      <c r="P1035" s="22"/>
      <c r="Q1035" s="21"/>
      <c r="R1035" s="21"/>
      <c r="S1035" s="20">
        <v>0</v>
      </c>
      <c r="T1035" s="20">
        <v>0</v>
      </c>
      <c r="U1035" s="23"/>
      <c r="V10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5" s="25"/>
      <c r="X1035" s="26" t="str">
        <f>CONCATENATE(Passout2023[[#This Row], [Batch Start Semester]], "-", Passout2023[[#This Row], [Batch Start Year]], "-", Passout2023[[#This Row], [Degree Duration (year)]])</f>
        <v>--</v>
      </c>
      <c r="Y1035" s="32"/>
      <c r="Z1035" s="32"/>
      <c r="AA1035" s="32"/>
      <c r="AB1035" s="32"/>
      <c r="AC1035" s="32"/>
      <c r="AD1035" s="32"/>
      <c r="AE1035" s="28">
        <f>COUNTA(Passout2023[[#This Row], [UNIVERSITY_DEGREE_PROGRAM_ID]:[(Graduated) Degree Awarded Female]])</f>
        <v>2</v>
      </c>
    </row>
    <row r="1036" s="2" customFormat="1" ht="35.1" customHeight="1">
      <c r="A1036" s="29" t="str">
        <f>IFERROR(IF($N1036 &lt;&gt; "#Na", INDEX(Degree_Information!$A$2:$A$20129, MATCH(Passout2023[[#This Row], [UNIVERSITY_DEGREE_PROGRAM_ID]], Degree_Information!$N$2:$N$20129, 0)), ""), "")</f>
        <v/>
      </c>
      <c r="B1036" s="29" t="str">
        <f>IFERROR(IF($N1036 &lt;&gt; "#Na", INDEX(Degree_Information!$B$2:$B$20129, MATCH(Passout2023[[#This Row], [UNIVERSITY_DEGREE_PROGRAM_ID]], Degree_Information!$N$2:$N$20129, 0)), ""), "")</f>
        <v/>
      </c>
      <c r="C1036" s="29" t="str">
        <f>IFERROR(IF($N1036 &lt;&gt; "#Na", INDEX(Degree_Information!$E$2:$E$20129, MATCH(Passout2023[[#This Row], [UNIVERSITY_DEGREE_PROGRAM_ID]], Degree_Information!$N$2:$N$20129, 0)), ""), "")</f>
        <v/>
      </c>
      <c r="D1036" s="29" t="str">
        <f>IFERROR(IF($N1036 &lt;&gt; "#Na", INDEX(Degree_Information!$D$2:$D$20129, MATCH(Passout2023[[#This Row], [UNIVERSITY_DEGREE_PROGRAM_ID]], Degree_Information!$N$2:$N$20129, 0)), ""), "")</f>
        <v/>
      </c>
      <c r="E1036" s="29" t="str">
        <f>IFERROR(IF($N1036 &lt;&gt; "#Na", INDEX(Degree_Information!$F$2:$F$20129, MATCH(Passout2023[[#This Row], [UNIVERSITY_DEGREE_PROGRAM_ID]], Degree_Information!$N$2:$N$20129, 0)), ""), "")</f>
        <v/>
      </c>
      <c r="F1036" s="29" t="str">
        <f>IFERROR(IF($N1036 &lt;&gt; "#Na", INDEX(Degree_Information!$K$2:$K$20129, MATCH(Passout2023[[#This Row], [UNIVERSITY_DEGREE_PROGRAM_ID]], Degree_Information!$N$2:$N$20129, 0)), ""), "")</f>
        <v/>
      </c>
      <c r="G1036" s="29" t="str">
        <f>IFERROR(IF($N1036 &lt;&gt; "#Na", INDEX(Degree_Information!$G$2:$G$20129, MATCH(Passout2023[[#This Row], [UNIVERSITY_DEGREE_PROGRAM_ID]], Degree_Information!$N$2:$N$20129, 0)), ""), "")</f>
        <v/>
      </c>
      <c r="H1036" s="29" t="str">
        <f>IFERROR(IF($N1036 &lt;&gt; "#Na", INDEX(Degree_Information!$I$2:$I$20129, MATCH(Passout2023[[#This Row], [UNIVERSITY_DEGREE_PROGRAM_ID]], Degree_Information!$N$2:$N$20129, 0)), ""), "")</f>
        <v/>
      </c>
      <c r="I1036" s="6" t="str">
        <f>IFERROR(IF($N1036 &lt;&gt; "#Na", INDEX(Degree_Information!$H$2:$H$20129, MATCH(Passout2023[[#This Row], [UNIVERSITY_DEGREE_PROGRAM_ID]], Degree_Information!$N$2:$N$20129, 0)), ""), "")</f>
        <v/>
      </c>
      <c r="J1036" s="6" t="str">
        <f>IFERROR(IF($N1036 &lt;&gt; "#Na", INDEX(Degree_Information!$J$2:$J$20129, MATCH(Passout2023[[#This Row], [UNIVERSITY_DEGREE_PROGRAM_ID]], Degree_Information!$N$2:$N$20129, 0)), ""), "")</f>
        <v/>
      </c>
      <c r="K1036" s="19"/>
      <c r="L1036" s="20"/>
      <c r="M1036" s="21"/>
      <c r="N1036" s="21"/>
      <c r="O1036" s="21"/>
      <c r="P1036" s="22"/>
      <c r="Q1036" s="21"/>
      <c r="R1036" s="21"/>
      <c r="S1036" s="20">
        <v>0</v>
      </c>
      <c r="T1036" s="20">
        <v>0</v>
      </c>
      <c r="U1036" s="23"/>
      <c r="V10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6" s="25"/>
      <c r="X1036" s="26" t="str">
        <f>CONCATENATE(Passout2023[[#This Row], [Batch Start Semester]], "-", Passout2023[[#This Row], [Batch Start Year]], "-", Passout2023[[#This Row], [Degree Duration (year)]])</f>
        <v>--</v>
      </c>
      <c r="Y1036" s="32"/>
      <c r="Z1036" s="32"/>
      <c r="AA1036" s="32"/>
      <c r="AB1036" s="32"/>
      <c r="AC1036" s="32"/>
      <c r="AD1036" s="32"/>
      <c r="AE1036" s="28">
        <f>COUNTA(Passout2023[[#This Row], [UNIVERSITY_DEGREE_PROGRAM_ID]:[(Graduated) Degree Awarded Female]])</f>
        <v>2</v>
      </c>
    </row>
    <row r="1037" s="2" customFormat="1" ht="35.1" customHeight="1">
      <c r="A1037" s="29" t="str">
        <f>IFERROR(IF($N1037 &lt;&gt; "#Na", INDEX(Degree_Information!$A$2:$A$20129, MATCH(Passout2023[[#This Row], [UNIVERSITY_DEGREE_PROGRAM_ID]], Degree_Information!$N$2:$N$20129, 0)), ""), "")</f>
        <v/>
      </c>
      <c r="B1037" s="29" t="str">
        <f>IFERROR(IF($N1037 &lt;&gt; "#Na", INDEX(Degree_Information!$B$2:$B$20129, MATCH(Passout2023[[#This Row], [UNIVERSITY_DEGREE_PROGRAM_ID]], Degree_Information!$N$2:$N$20129, 0)), ""), "")</f>
        <v/>
      </c>
      <c r="C1037" s="29" t="str">
        <f>IFERROR(IF($N1037 &lt;&gt; "#Na", INDEX(Degree_Information!$E$2:$E$20129, MATCH(Passout2023[[#This Row], [UNIVERSITY_DEGREE_PROGRAM_ID]], Degree_Information!$N$2:$N$20129, 0)), ""), "")</f>
        <v/>
      </c>
      <c r="D1037" s="29" t="str">
        <f>IFERROR(IF($N1037 &lt;&gt; "#Na", INDEX(Degree_Information!$D$2:$D$20129, MATCH(Passout2023[[#This Row], [UNIVERSITY_DEGREE_PROGRAM_ID]], Degree_Information!$N$2:$N$20129, 0)), ""), "")</f>
        <v/>
      </c>
      <c r="E1037" s="29" t="str">
        <f>IFERROR(IF($N1037 &lt;&gt; "#Na", INDEX(Degree_Information!$F$2:$F$20129, MATCH(Passout2023[[#This Row], [UNIVERSITY_DEGREE_PROGRAM_ID]], Degree_Information!$N$2:$N$20129, 0)), ""), "")</f>
        <v/>
      </c>
      <c r="F1037" s="29" t="str">
        <f>IFERROR(IF($N1037 &lt;&gt; "#Na", INDEX(Degree_Information!$K$2:$K$20129, MATCH(Passout2023[[#This Row], [UNIVERSITY_DEGREE_PROGRAM_ID]], Degree_Information!$N$2:$N$20129, 0)), ""), "")</f>
        <v/>
      </c>
      <c r="G1037" s="29" t="str">
        <f>IFERROR(IF($N1037 &lt;&gt; "#Na", INDEX(Degree_Information!$G$2:$G$20129, MATCH(Passout2023[[#This Row], [UNIVERSITY_DEGREE_PROGRAM_ID]], Degree_Information!$N$2:$N$20129, 0)), ""), "")</f>
        <v/>
      </c>
      <c r="H1037" s="29" t="str">
        <f>IFERROR(IF($N1037 &lt;&gt; "#Na", INDEX(Degree_Information!$I$2:$I$20129, MATCH(Passout2023[[#This Row], [UNIVERSITY_DEGREE_PROGRAM_ID]], Degree_Information!$N$2:$N$20129, 0)), ""), "")</f>
        <v/>
      </c>
      <c r="I1037" s="6" t="str">
        <f>IFERROR(IF($N1037 &lt;&gt; "#Na", INDEX(Degree_Information!$H$2:$H$20129, MATCH(Passout2023[[#This Row], [UNIVERSITY_DEGREE_PROGRAM_ID]], Degree_Information!$N$2:$N$20129, 0)), ""), "")</f>
        <v/>
      </c>
      <c r="J1037" s="6" t="str">
        <f>IFERROR(IF($N1037 &lt;&gt; "#Na", INDEX(Degree_Information!$J$2:$J$20129, MATCH(Passout2023[[#This Row], [UNIVERSITY_DEGREE_PROGRAM_ID]], Degree_Information!$N$2:$N$20129, 0)), ""), "")</f>
        <v/>
      </c>
      <c r="K1037" s="19"/>
      <c r="L1037" s="20"/>
      <c r="M1037" s="21"/>
      <c r="N1037" s="21"/>
      <c r="O1037" s="21"/>
      <c r="P1037" s="22"/>
      <c r="Q1037" s="21"/>
      <c r="R1037" s="21"/>
      <c r="S1037" s="20">
        <v>0</v>
      </c>
      <c r="T1037" s="20">
        <v>0</v>
      </c>
      <c r="U1037" s="23"/>
      <c r="V10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7" s="25"/>
      <c r="X1037" s="26" t="str">
        <f>CONCATENATE(Passout2023[[#This Row], [Batch Start Semester]], "-", Passout2023[[#This Row], [Batch Start Year]], "-", Passout2023[[#This Row], [Degree Duration (year)]])</f>
        <v>--</v>
      </c>
      <c r="Y1037" s="32"/>
      <c r="Z1037" s="32"/>
      <c r="AA1037" s="32"/>
      <c r="AB1037" s="32"/>
      <c r="AC1037" s="32"/>
      <c r="AD1037" s="32"/>
      <c r="AE1037" s="28">
        <f>COUNTA(Passout2023[[#This Row], [UNIVERSITY_DEGREE_PROGRAM_ID]:[(Graduated) Degree Awarded Female]])</f>
        <v>2</v>
      </c>
    </row>
    <row r="1038" s="2" customFormat="1" ht="35.1" customHeight="1">
      <c r="A1038" s="29" t="str">
        <f>IFERROR(IF($N1038 &lt;&gt; "#Na", INDEX(Degree_Information!$A$2:$A$20129, MATCH(Passout2023[[#This Row], [UNIVERSITY_DEGREE_PROGRAM_ID]], Degree_Information!$N$2:$N$20129, 0)), ""), "")</f>
        <v/>
      </c>
      <c r="B1038" s="29" t="str">
        <f>IFERROR(IF($N1038 &lt;&gt; "#Na", INDEX(Degree_Information!$B$2:$B$20129, MATCH(Passout2023[[#This Row], [UNIVERSITY_DEGREE_PROGRAM_ID]], Degree_Information!$N$2:$N$20129, 0)), ""), "")</f>
        <v/>
      </c>
      <c r="C1038" s="29" t="str">
        <f>IFERROR(IF($N1038 &lt;&gt; "#Na", INDEX(Degree_Information!$E$2:$E$20129, MATCH(Passout2023[[#This Row], [UNIVERSITY_DEGREE_PROGRAM_ID]], Degree_Information!$N$2:$N$20129, 0)), ""), "")</f>
        <v/>
      </c>
      <c r="D1038" s="29" t="str">
        <f>IFERROR(IF($N1038 &lt;&gt; "#Na", INDEX(Degree_Information!$D$2:$D$20129, MATCH(Passout2023[[#This Row], [UNIVERSITY_DEGREE_PROGRAM_ID]], Degree_Information!$N$2:$N$20129, 0)), ""), "")</f>
        <v/>
      </c>
      <c r="E1038" s="29" t="str">
        <f>IFERROR(IF($N1038 &lt;&gt; "#Na", INDEX(Degree_Information!$F$2:$F$20129, MATCH(Passout2023[[#This Row], [UNIVERSITY_DEGREE_PROGRAM_ID]], Degree_Information!$N$2:$N$20129, 0)), ""), "")</f>
        <v/>
      </c>
      <c r="F1038" s="29" t="str">
        <f>IFERROR(IF($N1038 &lt;&gt; "#Na", INDEX(Degree_Information!$K$2:$K$20129, MATCH(Passout2023[[#This Row], [UNIVERSITY_DEGREE_PROGRAM_ID]], Degree_Information!$N$2:$N$20129, 0)), ""), "")</f>
        <v/>
      </c>
      <c r="G1038" s="29" t="str">
        <f>IFERROR(IF($N1038 &lt;&gt; "#Na", INDEX(Degree_Information!$G$2:$G$20129, MATCH(Passout2023[[#This Row], [UNIVERSITY_DEGREE_PROGRAM_ID]], Degree_Information!$N$2:$N$20129, 0)), ""), "")</f>
        <v/>
      </c>
      <c r="H1038" s="29" t="str">
        <f>IFERROR(IF($N1038 &lt;&gt; "#Na", INDEX(Degree_Information!$I$2:$I$20129, MATCH(Passout2023[[#This Row], [UNIVERSITY_DEGREE_PROGRAM_ID]], Degree_Information!$N$2:$N$20129, 0)), ""), "")</f>
        <v/>
      </c>
      <c r="I1038" s="6" t="str">
        <f>IFERROR(IF($N1038 &lt;&gt; "#Na", INDEX(Degree_Information!$H$2:$H$20129, MATCH(Passout2023[[#This Row], [UNIVERSITY_DEGREE_PROGRAM_ID]], Degree_Information!$N$2:$N$20129, 0)), ""), "")</f>
        <v/>
      </c>
      <c r="J1038" s="6" t="str">
        <f>IFERROR(IF($N1038 &lt;&gt; "#Na", INDEX(Degree_Information!$J$2:$J$20129, MATCH(Passout2023[[#This Row], [UNIVERSITY_DEGREE_PROGRAM_ID]], Degree_Information!$N$2:$N$20129, 0)), ""), "")</f>
        <v/>
      </c>
      <c r="K1038" s="19"/>
      <c r="L1038" s="20"/>
      <c r="M1038" s="21"/>
      <c r="N1038" s="21"/>
      <c r="O1038" s="21"/>
      <c r="P1038" s="22"/>
      <c r="Q1038" s="21"/>
      <c r="R1038" s="21"/>
      <c r="S1038" s="20">
        <v>0</v>
      </c>
      <c r="T1038" s="20">
        <v>0</v>
      </c>
      <c r="U1038" s="23"/>
      <c r="V10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8" s="25"/>
      <c r="X1038" s="26" t="str">
        <f>CONCATENATE(Passout2023[[#This Row], [Batch Start Semester]], "-", Passout2023[[#This Row], [Batch Start Year]], "-", Passout2023[[#This Row], [Degree Duration (year)]])</f>
        <v>--</v>
      </c>
      <c r="Y1038" s="32"/>
      <c r="Z1038" s="32"/>
      <c r="AA1038" s="32"/>
      <c r="AB1038" s="32"/>
      <c r="AC1038" s="32"/>
      <c r="AD1038" s="32"/>
      <c r="AE1038" s="28">
        <f>COUNTA(Passout2023[[#This Row], [UNIVERSITY_DEGREE_PROGRAM_ID]:[(Graduated) Degree Awarded Female]])</f>
        <v>2</v>
      </c>
    </row>
    <row r="1039" s="2" customFormat="1" ht="35.1" customHeight="1">
      <c r="A1039" s="29" t="str">
        <f>IFERROR(IF($N1039 &lt;&gt; "#Na", INDEX(Degree_Information!$A$2:$A$20129, MATCH(Passout2023[[#This Row], [UNIVERSITY_DEGREE_PROGRAM_ID]], Degree_Information!$N$2:$N$20129, 0)), ""), "")</f>
        <v/>
      </c>
      <c r="B1039" s="29" t="str">
        <f>IFERROR(IF($N1039 &lt;&gt; "#Na", INDEX(Degree_Information!$B$2:$B$20129, MATCH(Passout2023[[#This Row], [UNIVERSITY_DEGREE_PROGRAM_ID]], Degree_Information!$N$2:$N$20129, 0)), ""), "")</f>
        <v/>
      </c>
      <c r="C1039" s="29" t="str">
        <f>IFERROR(IF($N1039 &lt;&gt; "#Na", INDEX(Degree_Information!$E$2:$E$20129, MATCH(Passout2023[[#This Row], [UNIVERSITY_DEGREE_PROGRAM_ID]], Degree_Information!$N$2:$N$20129, 0)), ""), "")</f>
        <v/>
      </c>
      <c r="D1039" s="29" t="str">
        <f>IFERROR(IF($N1039 &lt;&gt; "#Na", INDEX(Degree_Information!$D$2:$D$20129, MATCH(Passout2023[[#This Row], [UNIVERSITY_DEGREE_PROGRAM_ID]], Degree_Information!$N$2:$N$20129, 0)), ""), "")</f>
        <v/>
      </c>
      <c r="E1039" s="29" t="str">
        <f>IFERROR(IF($N1039 &lt;&gt; "#Na", INDEX(Degree_Information!$F$2:$F$20129, MATCH(Passout2023[[#This Row], [UNIVERSITY_DEGREE_PROGRAM_ID]], Degree_Information!$N$2:$N$20129, 0)), ""), "")</f>
        <v/>
      </c>
      <c r="F1039" s="29" t="str">
        <f>IFERROR(IF($N1039 &lt;&gt; "#Na", INDEX(Degree_Information!$K$2:$K$20129, MATCH(Passout2023[[#This Row], [UNIVERSITY_DEGREE_PROGRAM_ID]], Degree_Information!$N$2:$N$20129, 0)), ""), "")</f>
        <v/>
      </c>
      <c r="G1039" s="29" t="str">
        <f>IFERROR(IF($N1039 &lt;&gt; "#Na", INDEX(Degree_Information!$G$2:$G$20129, MATCH(Passout2023[[#This Row], [UNIVERSITY_DEGREE_PROGRAM_ID]], Degree_Information!$N$2:$N$20129, 0)), ""), "")</f>
        <v/>
      </c>
      <c r="H1039" s="29" t="str">
        <f>IFERROR(IF($N1039 &lt;&gt; "#Na", INDEX(Degree_Information!$I$2:$I$20129, MATCH(Passout2023[[#This Row], [UNIVERSITY_DEGREE_PROGRAM_ID]], Degree_Information!$N$2:$N$20129, 0)), ""), "")</f>
        <v/>
      </c>
      <c r="I1039" s="6" t="str">
        <f>IFERROR(IF($N1039 &lt;&gt; "#Na", INDEX(Degree_Information!$H$2:$H$20129, MATCH(Passout2023[[#This Row], [UNIVERSITY_DEGREE_PROGRAM_ID]], Degree_Information!$N$2:$N$20129, 0)), ""), "")</f>
        <v/>
      </c>
      <c r="J1039" s="6" t="str">
        <f>IFERROR(IF($N1039 &lt;&gt; "#Na", INDEX(Degree_Information!$J$2:$J$20129, MATCH(Passout2023[[#This Row], [UNIVERSITY_DEGREE_PROGRAM_ID]], Degree_Information!$N$2:$N$20129, 0)), ""), "")</f>
        <v/>
      </c>
      <c r="K1039" s="19"/>
      <c r="L1039" s="20"/>
      <c r="M1039" s="21"/>
      <c r="N1039" s="21"/>
      <c r="O1039" s="21"/>
      <c r="P1039" s="22"/>
      <c r="Q1039" s="21"/>
      <c r="R1039" s="21"/>
      <c r="S1039" s="20">
        <v>0</v>
      </c>
      <c r="T1039" s="20">
        <v>0</v>
      </c>
      <c r="U1039" s="23"/>
      <c r="V10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39" s="25"/>
      <c r="X1039" s="26" t="str">
        <f>CONCATENATE(Passout2023[[#This Row], [Batch Start Semester]], "-", Passout2023[[#This Row], [Batch Start Year]], "-", Passout2023[[#This Row], [Degree Duration (year)]])</f>
        <v>--</v>
      </c>
      <c r="Y1039" s="32"/>
      <c r="Z1039" s="32"/>
      <c r="AA1039" s="32"/>
      <c r="AB1039" s="32"/>
      <c r="AC1039" s="32"/>
      <c r="AD1039" s="32"/>
      <c r="AE1039" s="28">
        <f>COUNTA(Passout2023[[#This Row], [UNIVERSITY_DEGREE_PROGRAM_ID]:[(Graduated) Degree Awarded Female]])</f>
        <v>2</v>
      </c>
    </row>
    <row r="1040" s="2" customFormat="1" ht="35.1" customHeight="1">
      <c r="A1040" s="29" t="str">
        <f>IFERROR(IF($N1040 &lt;&gt; "#Na", INDEX(Degree_Information!$A$2:$A$20129, MATCH(Passout2023[[#This Row], [UNIVERSITY_DEGREE_PROGRAM_ID]], Degree_Information!$N$2:$N$20129, 0)), ""), "")</f>
        <v/>
      </c>
      <c r="B1040" s="29" t="str">
        <f>IFERROR(IF($N1040 &lt;&gt; "#Na", INDEX(Degree_Information!$B$2:$B$20129, MATCH(Passout2023[[#This Row], [UNIVERSITY_DEGREE_PROGRAM_ID]], Degree_Information!$N$2:$N$20129, 0)), ""), "")</f>
        <v/>
      </c>
      <c r="C1040" s="29" t="str">
        <f>IFERROR(IF($N1040 &lt;&gt; "#Na", INDEX(Degree_Information!$E$2:$E$20129, MATCH(Passout2023[[#This Row], [UNIVERSITY_DEGREE_PROGRAM_ID]], Degree_Information!$N$2:$N$20129, 0)), ""), "")</f>
        <v/>
      </c>
      <c r="D1040" s="29" t="str">
        <f>IFERROR(IF($N1040 &lt;&gt; "#Na", INDEX(Degree_Information!$D$2:$D$20129, MATCH(Passout2023[[#This Row], [UNIVERSITY_DEGREE_PROGRAM_ID]], Degree_Information!$N$2:$N$20129, 0)), ""), "")</f>
        <v/>
      </c>
      <c r="E1040" s="29" t="str">
        <f>IFERROR(IF($N1040 &lt;&gt; "#Na", INDEX(Degree_Information!$F$2:$F$20129, MATCH(Passout2023[[#This Row], [UNIVERSITY_DEGREE_PROGRAM_ID]], Degree_Information!$N$2:$N$20129, 0)), ""), "")</f>
        <v/>
      </c>
      <c r="F1040" s="29" t="str">
        <f>IFERROR(IF($N1040 &lt;&gt; "#Na", INDEX(Degree_Information!$K$2:$K$20129, MATCH(Passout2023[[#This Row], [UNIVERSITY_DEGREE_PROGRAM_ID]], Degree_Information!$N$2:$N$20129, 0)), ""), "")</f>
        <v/>
      </c>
      <c r="G1040" s="29" t="str">
        <f>IFERROR(IF($N1040 &lt;&gt; "#Na", INDEX(Degree_Information!$G$2:$G$20129, MATCH(Passout2023[[#This Row], [UNIVERSITY_DEGREE_PROGRAM_ID]], Degree_Information!$N$2:$N$20129, 0)), ""), "")</f>
        <v/>
      </c>
      <c r="H1040" s="29" t="str">
        <f>IFERROR(IF($N1040 &lt;&gt; "#Na", INDEX(Degree_Information!$I$2:$I$20129, MATCH(Passout2023[[#This Row], [UNIVERSITY_DEGREE_PROGRAM_ID]], Degree_Information!$N$2:$N$20129, 0)), ""), "")</f>
        <v/>
      </c>
      <c r="I1040" s="6" t="str">
        <f>IFERROR(IF($N1040 &lt;&gt; "#Na", INDEX(Degree_Information!$H$2:$H$20129, MATCH(Passout2023[[#This Row], [UNIVERSITY_DEGREE_PROGRAM_ID]], Degree_Information!$N$2:$N$20129, 0)), ""), "")</f>
        <v/>
      </c>
      <c r="J1040" s="6" t="str">
        <f>IFERROR(IF($N1040 &lt;&gt; "#Na", INDEX(Degree_Information!$J$2:$J$20129, MATCH(Passout2023[[#This Row], [UNIVERSITY_DEGREE_PROGRAM_ID]], Degree_Information!$N$2:$N$20129, 0)), ""), "")</f>
        <v/>
      </c>
      <c r="K1040" s="19"/>
      <c r="L1040" s="20"/>
      <c r="M1040" s="21"/>
      <c r="N1040" s="21"/>
      <c r="O1040" s="21"/>
      <c r="P1040" s="22"/>
      <c r="Q1040" s="21"/>
      <c r="R1040" s="21"/>
      <c r="S1040" s="20">
        <v>0</v>
      </c>
      <c r="T1040" s="20">
        <v>0</v>
      </c>
      <c r="U1040" s="23"/>
      <c r="V10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0" s="25"/>
      <c r="X1040" s="26" t="str">
        <f>CONCATENATE(Passout2023[[#This Row], [Batch Start Semester]], "-", Passout2023[[#This Row], [Batch Start Year]], "-", Passout2023[[#This Row], [Degree Duration (year)]])</f>
        <v>--</v>
      </c>
      <c r="Y1040" s="32"/>
      <c r="Z1040" s="32"/>
      <c r="AA1040" s="32"/>
      <c r="AB1040" s="32"/>
      <c r="AC1040" s="32"/>
      <c r="AD1040" s="32"/>
      <c r="AE1040" s="28">
        <f>COUNTA(Passout2023[[#This Row], [UNIVERSITY_DEGREE_PROGRAM_ID]:[(Graduated) Degree Awarded Female]])</f>
        <v>2</v>
      </c>
    </row>
    <row r="1041" s="2" customFormat="1" ht="35.1" customHeight="1">
      <c r="A1041" s="29" t="str">
        <f>IFERROR(IF($N1041 &lt;&gt; "#Na", INDEX(Degree_Information!$A$2:$A$20129, MATCH(Passout2023[[#This Row], [UNIVERSITY_DEGREE_PROGRAM_ID]], Degree_Information!$N$2:$N$20129, 0)), ""), "")</f>
        <v/>
      </c>
      <c r="B1041" s="29" t="str">
        <f>IFERROR(IF($N1041 &lt;&gt; "#Na", INDEX(Degree_Information!$B$2:$B$20129, MATCH(Passout2023[[#This Row], [UNIVERSITY_DEGREE_PROGRAM_ID]], Degree_Information!$N$2:$N$20129, 0)), ""), "")</f>
        <v/>
      </c>
      <c r="C1041" s="29" t="str">
        <f>IFERROR(IF($N1041 &lt;&gt; "#Na", INDEX(Degree_Information!$E$2:$E$20129, MATCH(Passout2023[[#This Row], [UNIVERSITY_DEGREE_PROGRAM_ID]], Degree_Information!$N$2:$N$20129, 0)), ""), "")</f>
        <v/>
      </c>
      <c r="D1041" s="29" t="str">
        <f>IFERROR(IF($N1041 &lt;&gt; "#Na", INDEX(Degree_Information!$D$2:$D$20129, MATCH(Passout2023[[#This Row], [UNIVERSITY_DEGREE_PROGRAM_ID]], Degree_Information!$N$2:$N$20129, 0)), ""), "")</f>
        <v/>
      </c>
      <c r="E1041" s="29" t="str">
        <f>IFERROR(IF($N1041 &lt;&gt; "#Na", INDEX(Degree_Information!$F$2:$F$20129, MATCH(Passout2023[[#This Row], [UNIVERSITY_DEGREE_PROGRAM_ID]], Degree_Information!$N$2:$N$20129, 0)), ""), "")</f>
        <v/>
      </c>
      <c r="F1041" s="29" t="str">
        <f>IFERROR(IF($N1041 &lt;&gt; "#Na", INDEX(Degree_Information!$K$2:$K$20129, MATCH(Passout2023[[#This Row], [UNIVERSITY_DEGREE_PROGRAM_ID]], Degree_Information!$N$2:$N$20129, 0)), ""), "")</f>
        <v/>
      </c>
      <c r="G1041" s="29" t="str">
        <f>IFERROR(IF($N1041 &lt;&gt; "#Na", INDEX(Degree_Information!$G$2:$G$20129, MATCH(Passout2023[[#This Row], [UNIVERSITY_DEGREE_PROGRAM_ID]], Degree_Information!$N$2:$N$20129, 0)), ""), "")</f>
        <v/>
      </c>
      <c r="H1041" s="29" t="str">
        <f>IFERROR(IF($N1041 &lt;&gt; "#Na", INDEX(Degree_Information!$I$2:$I$20129, MATCH(Passout2023[[#This Row], [UNIVERSITY_DEGREE_PROGRAM_ID]], Degree_Information!$N$2:$N$20129, 0)), ""), "")</f>
        <v/>
      </c>
      <c r="I1041" s="6" t="str">
        <f>IFERROR(IF($N1041 &lt;&gt; "#Na", INDEX(Degree_Information!$H$2:$H$20129, MATCH(Passout2023[[#This Row], [UNIVERSITY_DEGREE_PROGRAM_ID]], Degree_Information!$N$2:$N$20129, 0)), ""), "")</f>
        <v/>
      </c>
      <c r="J1041" s="6" t="str">
        <f>IFERROR(IF($N1041 &lt;&gt; "#Na", INDEX(Degree_Information!$J$2:$J$20129, MATCH(Passout2023[[#This Row], [UNIVERSITY_DEGREE_PROGRAM_ID]], Degree_Information!$N$2:$N$20129, 0)), ""), "")</f>
        <v/>
      </c>
      <c r="K1041" s="19"/>
      <c r="L1041" s="20"/>
      <c r="M1041" s="21"/>
      <c r="N1041" s="21"/>
      <c r="O1041" s="21"/>
      <c r="P1041" s="22"/>
      <c r="Q1041" s="21"/>
      <c r="R1041" s="21"/>
      <c r="S1041" s="20">
        <v>0</v>
      </c>
      <c r="T1041" s="20">
        <v>0</v>
      </c>
      <c r="U1041" s="23"/>
      <c r="V10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1" s="25"/>
      <c r="X1041" s="26" t="str">
        <f>CONCATENATE(Passout2023[[#This Row], [Batch Start Semester]], "-", Passout2023[[#This Row], [Batch Start Year]], "-", Passout2023[[#This Row], [Degree Duration (year)]])</f>
        <v>--</v>
      </c>
      <c r="Y1041" s="32"/>
      <c r="Z1041" s="32"/>
      <c r="AA1041" s="32"/>
      <c r="AB1041" s="32"/>
      <c r="AC1041" s="32"/>
      <c r="AD1041" s="32"/>
      <c r="AE1041" s="28">
        <f>COUNTA(Passout2023[[#This Row], [UNIVERSITY_DEGREE_PROGRAM_ID]:[(Graduated) Degree Awarded Female]])</f>
        <v>2</v>
      </c>
    </row>
    <row r="1042" s="2" customFormat="1" ht="35.1" customHeight="1">
      <c r="A1042" s="29" t="str">
        <f>IFERROR(IF($N1042 &lt;&gt; "#Na", INDEX(Degree_Information!$A$2:$A$20129, MATCH(Passout2023[[#This Row], [UNIVERSITY_DEGREE_PROGRAM_ID]], Degree_Information!$N$2:$N$20129, 0)), ""), "")</f>
        <v/>
      </c>
      <c r="B1042" s="29" t="str">
        <f>IFERROR(IF($N1042 &lt;&gt; "#Na", INDEX(Degree_Information!$B$2:$B$20129, MATCH(Passout2023[[#This Row], [UNIVERSITY_DEGREE_PROGRAM_ID]], Degree_Information!$N$2:$N$20129, 0)), ""), "")</f>
        <v/>
      </c>
      <c r="C1042" s="29" t="str">
        <f>IFERROR(IF($N1042 &lt;&gt; "#Na", INDEX(Degree_Information!$E$2:$E$20129, MATCH(Passout2023[[#This Row], [UNIVERSITY_DEGREE_PROGRAM_ID]], Degree_Information!$N$2:$N$20129, 0)), ""), "")</f>
        <v/>
      </c>
      <c r="D1042" s="29" t="str">
        <f>IFERROR(IF($N1042 &lt;&gt; "#Na", INDEX(Degree_Information!$D$2:$D$20129, MATCH(Passout2023[[#This Row], [UNIVERSITY_DEGREE_PROGRAM_ID]], Degree_Information!$N$2:$N$20129, 0)), ""), "")</f>
        <v/>
      </c>
      <c r="E1042" s="29" t="str">
        <f>IFERROR(IF($N1042 &lt;&gt; "#Na", INDEX(Degree_Information!$F$2:$F$20129, MATCH(Passout2023[[#This Row], [UNIVERSITY_DEGREE_PROGRAM_ID]], Degree_Information!$N$2:$N$20129, 0)), ""), "")</f>
        <v/>
      </c>
      <c r="F1042" s="29" t="str">
        <f>IFERROR(IF($N1042 &lt;&gt; "#Na", INDEX(Degree_Information!$K$2:$K$20129, MATCH(Passout2023[[#This Row], [UNIVERSITY_DEGREE_PROGRAM_ID]], Degree_Information!$N$2:$N$20129, 0)), ""), "")</f>
        <v/>
      </c>
      <c r="G1042" s="29" t="str">
        <f>IFERROR(IF($N1042 &lt;&gt; "#Na", INDEX(Degree_Information!$G$2:$G$20129, MATCH(Passout2023[[#This Row], [UNIVERSITY_DEGREE_PROGRAM_ID]], Degree_Information!$N$2:$N$20129, 0)), ""), "")</f>
        <v/>
      </c>
      <c r="H1042" s="29" t="str">
        <f>IFERROR(IF($N1042 &lt;&gt; "#Na", INDEX(Degree_Information!$I$2:$I$20129, MATCH(Passout2023[[#This Row], [UNIVERSITY_DEGREE_PROGRAM_ID]], Degree_Information!$N$2:$N$20129, 0)), ""), "")</f>
        <v/>
      </c>
      <c r="I1042" s="6" t="str">
        <f>IFERROR(IF($N1042 &lt;&gt; "#Na", INDEX(Degree_Information!$H$2:$H$20129, MATCH(Passout2023[[#This Row], [UNIVERSITY_DEGREE_PROGRAM_ID]], Degree_Information!$N$2:$N$20129, 0)), ""), "")</f>
        <v/>
      </c>
      <c r="J1042" s="6" t="str">
        <f>IFERROR(IF($N1042 &lt;&gt; "#Na", INDEX(Degree_Information!$J$2:$J$20129, MATCH(Passout2023[[#This Row], [UNIVERSITY_DEGREE_PROGRAM_ID]], Degree_Information!$N$2:$N$20129, 0)), ""), "")</f>
        <v/>
      </c>
      <c r="K1042" s="19"/>
      <c r="L1042" s="20"/>
      <c r="M1042" s="21"/>
      <c r="N1042" s="21"/>
      <c r="O1042" s="21"/>
      <c r="P1042" s="22"/>
      <c r="Q1042" s="21"/>
      <c r="R1042" s="21"/>
      <c r="S1042" s="20">
        <v>0</v>
      </c>
      <c r="T1042" s="20">
        <v>0</v>
      </c>
      <c r="U1042" s="23"/>
      <c r="V10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2" s="25"/>
      <c r="X1042" s="26" t="str">
        <f>CONCATENATE(Passout2023[[#This Row], [Batch Start Semester]], "-", Passout2023[[#This Row], [Batch Start Year]], "-", Passout2023[[#This Row], [Degree Duration (year)]])</f>
        <v>--</v>
      </c>
      <c r="Y1042" s="32"/>
      <c r="Z1042" s="32"/>
      <c r="AA1042" s="32"/>
      <c r="AB1042" s="32"/>
      <c r="AC1042" s="32"/>
      <c r="AD1042" s="32"/>
      <c r="AE1042" s="28">
        <f>COUNTA(Passout2023[[#This Row], [UNIVERSITY_DEGREE_PROGRAM_ID]:[(Graduated) Degree Awarded Female]])</f>
        <v>2</v>
      </c>
    </row>
    <row r="1043" s="2" customFormat="1" ht="35.1" customHeight="1">
      <c r="A1043" s="29" t="str">
        <f>IFERROR(IF($N1043 &lt;&gt; "#Na", INDEX(Degree_Information!$A$2:$A$20129, MATCH(Passout2023[[#This Row], [UNIVERSITY_DEGREE_PROGRAM_ID]], Degree_Information!$N$2:$N$20129, 0)), ""), "")</f>
        <v/>
      </c>
      <c r="B1043" s="29" t="str">
        <f>IFERROR(IF($N1043 &lt;&gt; "#Na", INDEX(Degree_Information!$B$2:$B$20129, MATCH(Passout2023[[#This Row], [UNIVERSITY_DEGREE_PROGRAM_ID]], Degree_Information!$N$2:$N$20129, 0)), ""), "")</f>
        <v/>
      </c>
      <c r="C1043" s="29" t="str">
        <f>IFERROR(IF($N1043 &lt;&gt; "#Na", INDEX(Degree_Information!$E$2:$E$20129, MATCH(Passout2023[[#This Row], [UNIVERSITY_DEGREE_PROGRAM_ID]], Degree_Information!$N$2:$N$20129, 0)), ""), "")</f>
        <v/>
      </c>
      <c r="D1043" s="29" t="str">
        <f>IFERROR(IF($N1043 &lt;&gt; "#Na", INDEX(Degree_Information!$D$2:$D$20129, MATCH(Passout2023[[#This Row], [UNIVERSITY_DEGREE_PROGRAM_ID]], Degree_Information!$N$2:$N$20129, 0)), ""), "")</f>
        <v/>
      </c>
      <c r="E1043" s="29" t="str">
        <f>IFERROR(IF($N1043 &lt;&gt; "#Na", INDEX(Degree_Information!$F$2:$F$20129, MATCH(Passout2023[[#This Row], [UNIVERSITY_DEGREE_PROGRAM_ID]], Degree_Information!$N$2:$N$20129, 0)), ""), "")</f>
        <v/>
      </c>
      <c r="F1043" s="29" t="str">
        <f>IFERROR(IF($N1043 &lt;&gt; "#Na", INDEX(Degree_Information!$K$2:$K$20129, MATCH(Passout2023[[#This Row], [UNIVERSITY_DEGREE_PROGRAM_ID]], Degree_Information!$N$2:$N$20129, 0)), ""), "")</f>
        <v/>
      </c>
      <c r="G1043" s="29" t="str">
        <f>IFERROR(IF($N1043 &lt;&gt; "#Na", INDEX(Degree_Information!$G$2:$G$20129, MATCH(Passout2023[[#This Row], [UNIVERSITY_DEGREE_PROGRAM_ID]], Degree_Information!$N$2:$N$20129, 0)), ""), "")</f>
        <v/>
      </c>
      <c r="H1043" s="29" t="str">
        <f>IFERROR(IF($N1043 &lt;&gt; "#Na", INDEX(Degree_Information!$I$2:$I$20129, MATCH(Passout2023[[#This Row], [UNIVERSITY_DEGREE_PROGRAM_ID]], Degree_Information!$N$2:$N$20129, 0)), ""), "")</f>
        <v/>
      </c>
      <c r="I1043" s="6" t="str">
        <f>IFERROR(IF($N1043 &lt;&gt; "#Na", INDEX(Degree_Information!$H$2:$H$20129, MATCH(Passout2023[[#This Row], [UNIVERSITY_DEGREE_PROGRAM_ID]], Degree_Information!$N$2:$N$20129, 0)), ""), "")</f>
        <v/>
      </c>
      <c r="J1043" s="6" t="str">
        <f>IFERROR(IF($N1043 &lt;&gt; "#Na", INDEX(Degree_Information!$J$2:$J$20129, MATCH(Passout2023[[#This Row], [UNIVERSITY_DEGREE_PROGRAM_ID]], Degree_Information!$N$2:$N$20129, 0)), ""), "")</f>
        <v/>
      </c>
      <c r="K1043" s="19"/>
      <c r="L1043" s="20"/>
      <c r="M1043" s="21"/>
      <c r="N1043" s="21"/>
      <c r="O1043" s="21"/>
      <c r="P1043" s="22"/>
      <c r="Q1043" s="21"/>
      <c r="R1043" s="21"/>
      <c r="S1043" s="20">
        <v>0</v>
      </c>
      <c r="T1043" s="20">
        <v>0</v>
      </c>
      <c r="U1043" s="23"/>
      <c r="V10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3" s="25"/>
      <c r="X1043" s="26" t="str">
        <f>CONCATENATE(Passout2023[[#This Row], [Batch Start Semester]], "-", Passout2023[[#This Row], [Batch Start Year]], "-", Passout2023[[#This Row], [Degree Duration (year)]])</f>
        <v>--</v>
      </c>
      <c r="Y1043" s="32"/>
      <c r="Z1043" s="32"/>
      <c r="AA1043" s="32"/>
      <c r="AB1043" s="32"/>
      <c r="AC1043" s="32"/>
      <c r="AD1043" s="32"/>
      <c r="AE1043" s="28">
        <f>COUNTA(Passout2023[[#This Row], [UNIVERSITY_DEGREE_PROGRAM_ID]:[(Graduated) Degree Awarded Female]])</f>
        <v>2</v>
      </c>
    </row>
    <row r="1044" s="2" customFormat="1" ht="35.1" customHeight="1">
      <c r="A1044" s="29" t="str">
        <f>IFERROR(IF($N1044 &lt;&gt; "#Na", INDEX(Degree_Information!$A$2:$A$20129, MATCH(Passout2023[[#This Row], [UNIVERSITY_DEGREE_PROGRAM_ID]], Degree_Information!$N$2:$N$20129, 0)), ""), "")</f>
        <v/>
      </c>
      <c r="B1044" s="29" t="str">
        <f>IFERROR(IF($N1044 &lt;&gt; "#Na", INDEX(Degree_Information!$B$2:$B$20129, MATCH(Passout2023[[#This Row], [UNIVERSITY_DEGREE_PROGRAM_ID]], Degree_Information!$N$2:$N$20129, 0)), ""), "")</f>
        <v/>
      </c>
      <c r="C1044" s="29" t="str">
        <f>IFERROR(IF($N1044 &lt;&gt; "#Na", INDEX(Degree_Information!$E$2:$E$20129, MATCH(Passout2023[[#This Row], [UNIVERSITY_DEGREE_PROGRAM_ID]], Degree_Information!$N$2:$N$20129, 0)), ""), "")</f>
        <v/>
      </c>
      <c r="D1044" s="29" t="str">
        <f>IFERROR(IF($N1044 &lt;&gt; "#Na", INDEX(Degree_Information!$D$2:$D$20129, MATCH(Passout2023[[#This Row], [UNIVERSITY_DEGREE_PROGRAM_ID]], Degree_Information!$N$2:$N$20129, 0)), ""), "")</f>
        <v/>
      </c>
      <c r="E1044" s="29" t="str">
        <f>IFERROR(IF($N1044 &lt;&gt; "#Na", INDEX(Degree_Information!$F$2:$F$20129, MATCH(Passout2023[[#This Row], [UNIVERSITY_DEGREE_PROGRAM_ID]], Degree_Information!$N$2:$N$20129, 0)), ""), "")</f>
        <v/>
      </c>
      <c r="F1044" s="29" t="str">
        <f>IFERROR(IF($N1044 &lt;&gt; "#Na", INDEX(Degree_Information!$K$2:$K$20129, MATCH(Passout2023[[#This Row], [UNIVERSITY_DEGREE_PROGRAM_ID]], Degree_Information!$N$2:$N$20129, 0)), ""), "")</f>
        <v/>
      </c>
      <c r="G1044" s="29" t="str">
        <f>IFERROR(IF($N1044 &lt;&gt; "#Na", INDEX(Degree_Information!$G$2:$G$20129, MATCH(Passout2023[[#This Row], [UNIVERSITY_DEGREE_PROGRAM_ID]], Degree_Information!$N$2:$N$20129, 0)), ""), "")</f>
        <v/>
      </c>
      <c r="H1044" s="29" t="str">
        <f>IFERROR(IF($N1044 &lt;&gt; "#Na", INDEX(Degree_Information!$I$2:$I$20129, MATCH(Passout2023[[#This Row], [UNIVERSITY_DEGREE_PROGRAM_ID]], Degree_Information!$N$2:$N$20129, 0)), ""), "")</f>
        <v/>
      </c>
      <c r="I1044" s="6" t="str">
        <f>IFERROR(IF($N1044 &lt;&gt; "#Na", INDEX(Degree_Information!$H$2:$H$20129, MATCH(Passout2023[[#This Row], [UNIVERSITY_DEGREE_PROGRAM_ID]], Degree_Information!$N$2:$N$20129, 0)), ""), "")</f>
        <v/>
      </c>
      <c r="J1044" s="6" t="str">
        <f>IFERROR(IF($N1044 &lt;&gt; "#Na", INDEX(Degree_Information!$J$2:$J$20129, MATCH(Passout2023[[#This Row], [UNIVERSITY_DEGREE_PROGRAM_ID]], Degree_Information!$N$2:$N$20129, 0)), ""), "")</f>
        <v/>
      </c>
      <c r="K1044" s="19"/>
      <c r="L1044" s="20"/>
      <c r="M1044" s="21"/>
      <c r="N1044" s="21"/>
      <c r="O1044" s="21"/>
      <c r="P1044" s="22"/>
      <c r="Q1044" s="21"/>
      <c r="R1044" s="21"/>
      <c r="S1044" s="20">
        <v>0</v>
      </c>
      <c r="T1044" s="20">
        <v>0</v>
      </c>
      <c r="U1044" s="23"/>
      <c r="V10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4" s="25"/>
      <c r="X1044" s="26" t="str">
        <f>CONCATENATE(Passout2023[[#This Row], [Batch Start Semester]], "-", Passout2023[[#This Row], [Batch Start Year]], "-", Passout2023[[#This Row], [Degree Duration (year)]])</f>
        <v>--</v>
      </c>
      <c r="Y1044" s="32"/>
      <c r="Z1044" s="32"/>
      <c r="AA1044" s="32"/>
      <c r="AB1044" s="32"/>
      <c r="AC1044" s="32"/>
      <c r="AD1044" s="32"/>
      <c r="AE1044" s="28">
        <f>COUNTA(Passout2023[[#This Row], [UNIVERSITY_DEGREE_PROGRAM_ID]:[(Graduated) Degree Awarded Female]])</f>
        <v>2</v>
      </c>
    </row>
    <row r="1045" s="2" customFormat="1" ht="35.1" customHeight="1">
      <c r="A1045" s="29" t="str">
        <f>IFERROR(IF($N1045 &lt;&gt; "#Na", INDEX(Degree_Information!$A$2:$A$20129, MATCH(Passout2023[[#This Row], [UNIVERSITY_DEGREE_PROGRAM_ID]], Degree_Information!$N$2:$N$20129, 0)), ""), "")</f>
        <v/>
      </c>
      <c r="B1045" s="29" t="str">
        <f>IFERROR(IF($N1045 &lt;&gt; "#Na", INDEX(Degree_Information!$B$2:$B$20129, MATCH(Passout2023[[#This Row], [UNIVERSITY_DEGREE_PROGRAM_ID]], Degree_Information!$N$2:$N$20129, 0)), ""), "")</f>
        <v/>
      </c>
      <c r="C1045" s="29" t="str">
        <f>IFERROR(IF($N1045 &lt;&gt; "#Na", INDEX(Degree_Information!$E$2:$E$20129, MATCH(Passout2023[[#This Row], [UNIVERSITY_DEGREE_PROGRAM_ID]], Degree_Information!$N$2:$N$20129, 0)), ""), "")</f>
        <v/>
      </c>
      <c r="D1045" s="29" t="str">
        <f>IFERROR(IF($N1045 &lt;&gt; "#Na", INDEX(Degree_Information!$D$2:$D$20129, MATCH(Passout2023[[#This Row], [UNIVERSITY_DEGREE_PROGRAM_ID]], Degree_Information!$N$2:$N$20129, 0)), ""), "")</f>
        <v/>
      </c>
      <c r="E1045" s="29" t="str">
        <f>IFERROR(IF($N1045 &lt;&gt; "#Na", INDEX(Degree_Information!$F$2:$F$20129, MATCH(Passout2023[[#This Row], [UNIVERSITY_DEGREE_PROGRAM_ID]], Degree_Information!$N$2:$N$20129, 0)), ""), "")</f>
        <v/>
      </c>
      <c r="F1045" s="29" t="str">
        <f>IFERROR(IF($N1045 &lt;&gt; "#Na", INDEX(Degree_Information!$K$2:$K$20129, MATCH(Passout2023[[#This Row], [UNIVERSITY_DEGREE_PROGRAM_ID]], Degree_Information!$N$2:$N$20129, 0)), ""), "")</f>
        <v/>
      </c>
      <c r="G1045" s="29" t="str">
        <f>IFERROR(IF($N1045 &lt;&gt; "#Na", INDEX(Degree_Information!$G$2:$G$20129, MATCH(Passout2023[[#This Row], [UNIVERSITY_DEGREE_PROGRAM_ID]], Degree_Information!$N$2:$N$20129, 0)), ""), "")</f>
        <v/>
      </c>
      <c r="H1045" s="29" t="str">
        <f>IFERROR(IF($N1045 &lt;&gt; "#Na", INDEX(Degree_Information!$I$2:$I$20129, MATCH(Passout2023[[#This Row], [UNIVERSITY_DEGREE_PROGRAM_ID]], Degree_Information!$N$2:$N$20129, 0)), ""), "")</f>
        <v/>
      </c>
      <c r="I1045" s="6" t="str">
        <f>IFERROR(IF($N1045 &lt;&gt; "#Na", INDEX(Degree_Information!$H$2:$H$20129, MATCH(Passout2023[[#This Row], [UNIVERSITY_DEGREE_PROGRAM_ID]], Degree_Information!$N$2:$N$20129, 0)), ""), "")</f>
        <v/>
      </c>
      <c r="J1045" s="6" t="str">
        <f>IFERROR(IF($N1045 &lt;&gt; "#Na", INDEX(Degree_Information!$J$2:$J$20129, MATCH(Passout2023[[#This Row], [UNIVERSITY_DEGREE_PROGRAM_ID]], Degree_Information!$N$2:$N$20129, 0)), ""), "")</f>
        <v/>
      </c>
      <c r="K1045" s="19"/>
      <c r="L1045" s="20"/>
      <c r="M1045" s="21"/>
      <c r="N1045" s="21"/>
      <c r="O1045" s="21"/>
      <c r="P1045" s="22"/>
      <c r="Q1045" s="21"/>
      <c r="R1045" s="21"/>
      <c r="S1045" s="20">
        <v>0</v>
      </c>
      <c r="T1045" s="20">
        <v>0</v>
      </c>
      <c r="U1045" s="23"/>
      <c r="V10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5" s="25"/>
      <c r="X1045" s="26" t="str">
        <f>CONCATENATE(Passout2023[[#This Row], [Batch Start Semester]], "-", Passout2023[[#This Row], [Batch Start Year]], "-", Passout2023[[#This Row], [Degree Duration (year)]])</f>
        <v>--</v>
      </c>
      <c r="Y1045" s="32"/>
      <c r="Z1045" s="32"/>
      <c r="AA1045" s="32"/>
      <c r="AB1045" s="32"/>
      <c r="AC1045" s="32"/>
      <c r="AD1045" s="32"/>
      <c r="AE1045" s="28">
        <f>COUNTA(Passout2023[[#This Row], [UNIVERSITY_DEGREE_PROGRAM_ID]:[(Graduated) Degree Awarded Female]])</f>
        <v>2</v>
      </c>
    </row>
    <row r="1046" s="2" customFormat="1" ht="35.1" customHeight="1">
      <c r="A1046" s="29" t="str">
        <f>IFERROR(IF($N1046 &lt;&gt; "#Na", INDEX(Degree_Information!$A$2:$A$20129, MATCH(Passout2023[[#This Row], [UNIVERSITY_DEGREE_PROGRAM_ID]], Degree_Information!$N$2:$N$20129, 0)), ""), "")</f>
        <v/>
      </c>
      <c r="B1046" s="29" t="str">
        <f>IFERROR(IF($N1046 &lt;&gt; "#Na", INDEX(Degree_Information!$B$2:$B$20129, MATCH(Passout2023[[#This Row], [UNIVERSITY_DEGREE_PROGRAM_ID]], Degree_Information!$N$2:$N$20129, 0)), ""), "")</f>
        <v/>
      </c>
      <c r="C1046" s="29" t="str">
        <f>IFERROR(IF($N1046 &lt;&gt; "#Na", INDEX(Degree_Information!$E$2:$E$20129, MATCH(Passout2023[[#This Row], [UNIVERSITY_DEGREE_PROGRAM_ID]], Degree_Information!$N$2:$N$20129, 0)), ""), "")</f>
        <v/>
      </c>
      <c r="D1046" s="29" t="str">
        <f>IFERROR(IF($N1046 &lt;&gt; "#Na", INDEX(Degree_Information!$D$2:$D$20129, MATCH(Passout2023[[#This Row], [UNIVERSITY_DEGREE_PROGRAM_ID]], Degree_Information!$N$2:$N$20129, 0)), ""), "")</f>
        <v/>
      </c>
      <c r="E1046" s="29" t="str">
        <f>IFERROR(IF($N1046 &lt;&gt; "#Na", INDEX(Degree_Information!$F$2:$F$20129, MATCH(Passout2023[[#This Row], [UNIVERSITY_DEGREE_PROGRAM_ID]], Degree_Information!$N$2:$N$20129, 0)), ""), "")</f>
        <v/>
      </c>
      <c r="F1046" s="29" t="str">
        <f>IFERROR(IF($N1046 &lt;&gt; "#Na", INDEX(Degree_Information!$K$2:$K$20129, MATCH(Passout2023[[#This Row], [UNIVERSITY_DEGREE_PROGRAM_ID]], Degree_Information!$N$2:$N$20129, 0)), ""), "")</f>
        <v/>
      </c>
      <c r="G1046" s="29" t="str">
        <f>IFERROR(IF($N1046 &lt;&gt; "#Na", INDEX(Degree_Information!$G$2:$G$20129, MATCH(Passout2023[[#This Row], [UNIVERSITY_DEGREE_PROGRAM_ID]], Degree_Information!$N$2:$N$20129, 0)), ""), "")</f>
        <v/>
      </c>
      <c r="H1046" s="29" t="str">
        <f>IFERROR(IF($N1046 &lt;&gt; "#Na", INDEX(Degree_Information!$I$2:$I$20129, MATCH(Passout2023[[#This Row], [UNIVERSITY_DEGREE_PROGRAM_ID]], Degree_Information!$N$2:$N$20129, 0)), ""), "")</f>
        <v/>
      </c>
      <c r="I1046" s="6" t="str">
        <f>IFERROR(IF($N1046 &lt;&gt; "#Na", INDEX(Degree_Information!$H$2:$H$20129, MATCH(Passout2023[[#This Row], [UNIVERSITY_DEGREE_PROGRAM_ID]], Degree_Information!$N$2:$N$20129, 0)), ""), "")</f>
        <v/>
      </c>
      <c r="J1046" s="6" t="str">
        <f>IFERROR(IF($N1046 &lt;&gt; "#Na", INDEX(Degree_Information!$J$2:$J$20129, MATCH(Passout2023[[#This Row], [UNIVERSITY_DEGREE_PROGRAM_ID]], Degree_Information!$N$2:$N$20129, 0)), ""), "")</f>
        <v/>
      </c>
      <c r="K1046" s="19"/>
      <c r="L1046" s="20"/>
      <c r="M1046" s="21"/>
      <c r="N1046" s="21"/>
      <c r="O1046" s="21"/>
      <c r="P1046" s="22"/>
      <c r="Q1046" s="21"/>
      <c r="R1046" s="21"/>
      <c r="S1046" s="20">
        <v>0</v>
      </c>
      <c r="T1046" s="20">
        <v>0</v>
      </c>
      <c r="U1046" s="23"/>
      <c r="V10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6" s="25"/>
      <c r="X1046" s="26" t="str">
        <f>CONCATENATE(Passout2023[[#This Row], [Batch Start Semester]], "-", Passout2023[[#This Row], [Batch Start Year]], "-", Passout2023[[#This Row], [Degree Duration (year)]])</f>
        <v>--</v>
      </c>
      <c r="Y1046" s="32"/>
      <c r="Z1046" s="32"/>
      <c r="AA1046" s="32"/>
      <c r="AB1046" s="32"/>
      <c r="AC1046" s="32"/>
      <c r="AD1046" s="32"/>
      <c r="AE1046" s="28">
        <f>COUNTA(Passout2023[[#This Row], [UNIVERSITY_DEGREE_PROGRAM_ID]:[(Graduated) Degree Awarded Female]])</f>
        <v>2</v>
      </c>
    </row>
    <row r="1047" s="2" customFormat="1" ht="35.1" customHeight="1">
      <c r="A1047" s="29" t="str">
        <f>IFERROR(IF($N1047 &lt;&gt; "#Na", INDEX(Degree_Information!$A$2:$A$20129, MATCH(Passout2023[[#This Row], [UNIVERSITY_DEGREE_PROGRAM_ID]], Degree_Information!$N$2:$N$20129, 0)), ""), "")</f>
        <v/>
      </c>
      <c r="B1047" s="29" t="str">
        <f>IFERROR(IF($N1047 &lt;&gt; "#Na", INDEX(Degree_Information!$B$2:$B$20129, MATCH(Passout2023[[#This Row], [UNIVERSITY_DEGREE_PROGRAM_ID]], Degree_Information!$N$2:$N$20129, 0)), ""), "")</f>
        <v/>
      </c>
      <c r="C1047" s="29" t="str">
        <f>IFERROR(IF($N1047 &lt;&gt; "#Na", INDEX(Degree_Information!$E$2:$E$20129, MATCH(Passout2023[[#This Row], [UNIVERSITY_DEGREE_PROGRAM_ID]], Degree_Information!$N$2:$N$20129, 0)), ""), "")</f>
        <v/>
      </c>
      <c r="D1047" s="29" t="str">
        <f>IFERROR(IF($N1047 &lt;&gt; "#Na", INDEX(Degree_Information!$D$2:$D$20129, MATCH(Passout2023[[#This Row], [UNIVERSITY_DEGREE_PROGRAM_ID]], Degree_Information!$N$2:$N$20129, 0)), ""), "")</f>
        <v/>
      </c>
      <c r="E1047" s="29" t="str">
        <f>IFERROR(IF($N1047 &lt;&gt; "#Na", INDEX(Degree_Information!$F$2:$F$20129, MATCH(Passout2023[[#This Row], [UNIVERSITY_DEGREE_PROGRAM_ID]], Degree_Information!$N$2:$N$20129, 0)), ""), "")</f>
        <v/>
      </c>
      <c r="F1047" s="29" t="str">
        <f>IFERROR(IF($N1047 &lt;&gt; "#Na", INDEX(Degree_Information!$K$2:$K$20129, MATCH(Passout2023[[#This Row], [UNIVERSITY_DEGREE_PROGRAM_ID]], Degree_Information!$N$2:$N$20129, 0)), ""), "")</f>
        <v/>
      </c>
      <c r="G1047" s="29" t="str">
        <f>IFERROR(IF($N1047 &lt;&gt; "#Na", INDEX(Degree_Information!$G$2:$G$20129, MATCH(Passout2023[[#This Row], [UNIVERSITY_DEGREE_PROGRAM_ID]], Degree_Information!$N$2:$N$20129, 0)), ""), "")</f>
        <v/>
      </c>
      <c r="H1047" s="29" t="str">
        <f>IFERROR(IF($N1047 &lt;&gt; "#Na", INDEX(Degree_Information!$I$2:$I$20129, MATCH(Passout2023[[#This Row], [UNIVERSITY_DEGREE_PROGRAM_ID]], Degree_Information!$N$2:$N$20129, 0)), ""), "")</f>
        <v/>
      </c>
      <c r="I1047" s="6" t="str">
        <f>IFERROR(IF($N1047 &lt;&gt; "#Na", INDEX(Degree_Information!$H$2:$H$20129, MATCH(Passout2023[[#This Row], [UNIVERSITY_DEGREE_PROGRAM_ID]], Degree_Information!$N$2:$N$20129, 0)), ""), "")</f>
        <v/>
      </c>
      <c r="J1047" s="6" t="str">
        <f>IFERROR(IF($N1047 &lt;&gt; "#Na", INDEX(Degree_Information!$J$2:$J$20129, MATCH(Passout2023[[#This Row], [UNIVERSITY_DEGREE_PROGRAM_ID]], Degree_Information!$N$2:$N$20129, 0)), ""), "")</f>
        <v/>
      </c>
      <c r="K1047" s="19"/>
      <c r="L1047" s="20"/>
      <c r="M1047" s="21"/>
      <c r="N1047" s="21"/>
      <c r="O1047" s="21"/>
      <c r="P1047" s="22"/>
      <c r="Q1047" s="21"/>
      <c r="R1047" s="21"/>
      <c r="S1047" s="20">
        <v>0</v>
      </c>
      <c r="T1047" s="20">
        <v>0</v>
      </c>
      <c r="U1047" s="23"/>
      <c r="V10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7" s="25"/>
      <c r="X1047" s="26" t="str">
        <f>CONCATENATE(Passout2023[[#This Row], [Batch Start Semester]], "-", Passout2023[[#This Row], [Batch Start Year]], "-", Passout2023[[#This Row], [Degree Duration (year)]])</f>
        <v>--</v>
      </c>
      <c r="Y1047" s="32"/>
      <c r="Z1047" s="32"/>
      <c r="AA1047" s="32"/>
      <c r="AB1047" s="32"/>
      <c r="AC1047" s="32"/>
      <c r="AD1047" s="32"/>
      <c r="AE1047" s="28">
        <f>COUNTA(Passout2023[[#This Row], [UNIVERSITY_DEGREE_PROGRAM_ID]:[(Graduated) Degree Awarded Female]])</f>
        <v>2</v>
      </c>
    </row>
    <row r="1048" s="2" customFormat="1" ht="35.1" customHeight="1">
      <c r="A1048" s="29" t="str">
        <f>IFERROR(IF($N1048 &lt;&gt; "#Na", INDEX(Degree_Information!$A$2:$A$20129, MATCH(Passout2023[[#This Row], [UNIVERSITY_DEGREE_PROGRAM_ID]], Degree_Information!$N$2:$N$20129, 0)), ""), "")</f>
        <v/>
      </c>
      <c r="B1048" s="29" t="str">
        <f>IFERROR(IF($N1048 &lt;&gt; "#Na", INDEX(Degree_Information!$B$2:$B$20129, MATCH(Passout2023[[#This Row], [UNIVERSITY_DEGREE_PROGRAM_ID]], Degree_Information!$N$2:$N$20129, 0)), ""), "")</f>
        <v/>
      </c>
      <c r="C1048" s="29" t="str">
        <f>IFERROR(IF($N1048 &lt;&gt; "#Na", INDEX(Degree_Information!$E$2:$E$20129, MATCH(Passout2023[[#This Row], [UNIVERSITY_DEGREE_PROGRAM_ID]], Degree_Information!$N$2:$N$20129, 0)), ""), "")</f>
        <v/>
      </c>
      <c r="D1048" s="29" t="str">
        <f>IFERROR(IF($N1048 &lt;&gt; "#Na", INDEX(Degree_Information!$D$2:$D$20129, MATCH(Passout2023[[#This Row], [UNIVERSITY_DEGREE_PROGRAM_ID]], Degree_Information!$N$2:$N$20129, 0)), ""), "")</f>
        <v/>
      </c>
      <c r="E1048" s="29" t="str">
        <f>IFERROR(IF($N1048 &lt;&gt; "#Na", INDEX(Degree_Information!$F$2:$F$20129, MATCH(Passout2023[[#This Row], [UNIVERSITY_DEGREE_PROGRAM_ID]], Degree_Information!$N$2:$N$20129, 0)), ""), "")</f>
        <v/>
      </c>
      <c r="F1048" s="29" t="str">
        <f>IFERROR(IF($N1048 &lt;&gt; "#Na", INDEX(Degree_Information!$K$2:$K$20129, MATCH(Passout2023[[#This Row], [UNIVERSITY_DEGREE_PROGRAM_ID]], Degree_Information!$N$2:$N$20129, 0)), ""), "")</f>
        <v/>
      </c>
      <c r="G1048" s="29" t="str">
        <f>IFERROR(IF($N1048 &lt;&gt; "#Na", INDEX(Degree_Information!$G$2:$G$20129, MATCH(Passout2023[[#This Row], [UNIVERSITY_DEGREE_PROGRAM_ID]], Degree_Information!$N$2:$N$20129, 0)), ""), "")</f>
        <v/>
      </c>
      <c r="H1048" s="29" t="str">
        <f>IFERROR(IF($N1048 &lt;&gt; "#Na", INDEX(Degree_Information!$I$2:$I$20129, MATCH(Passout2023[[#This Row], [UNIVERSITY_DEGREE_PROGRAM_ID]], Degree_Information!$N$2:$N$20129, 0)), ""), "")</f>
        <v/>
      </c>
      <c r="I1048" s="6" t="str">
        <f>IFERROR(IF($N1048 &lt;&gt; "#Na", INDEX(Degree_Information!$H$2:$H$20129, MATCH(Passout2023[[#This Row], [UNIVERSITY_DEGREE_PROGRAM_ID]], Degree_Information!$N$2:$N$20129, 0)), ""), "")</f>
        <v/>
      </c>
      <c r="J1048" s="6" t="str">
        <f>IFERROR(IF($N1048 &lt;&gt; "#Na", INDEX(Degree_Information!$J$2:$J$20129, MATCH(Passout2023[[#This Row], [UNIVERSITY_DEGREE_PROGRAM_ID]], Degree_Information!$N$2:$N$20129, 0)), ""), "")</f>
        <v/>
      </c>
      <c r="K1048" s="19"/>
      <c r="L1048" s="20"/>
      <c r="M1048" s="21"/>
      <c r="N1048" s="21"/>
      <c r="O1048" s="21"/>
      <c r="P1048" s="22"/>
      <c r="Q1048" s="21"/>
      <c r="R1048" s="21"/>
      <c r="S1048" s="20">
        <v>0</v>
      </c>
      <c r="T1048" s="20">
        <v>0</v>
      </c>
      <c r="U1048" s="23"/>
      <c r="V10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8" s="25"/>
      <c r="X1048" s="26" t="str">
        <f>CONCATENATE(Passout2023[[#This Row], [Batch Start Semester]], "-", Passout2023[[#This Row], [Batch Start Year]], "-", Passout2023[[#This Row], [Degree Duration (year)]])</f>
        <v>--</v>
      </c>
      <c r="Y1048" s="32"/>
      <c r="Z1048" s="32"/>
      <c r="AA1048" s="32"/>
      <c r="AB1048" s="32"/>
      <c r="AC1048" s="32"/>
      <c r="AD1048" s="32"/>
      <c r="AE1048" s="28">
        <f>COUNTA(Passout2023[[#This Row], [UNIVERSITY_DEGREE_PROGRAM_ID]:[(Graduated) Degree Awarded Female]])</f>
        <v>2</v>
      </c>
    </row>
    <row r="1049" s="2" customFormat="1" ht="35.1" customHeight="1">
      <c r="A1049" s="29" t="str">
        <f>IFERROR(IF($N1049 &lt;&gt; "#Na", INDEX(Degree_Information!$A$2:$A$20129, MATCH(Passout2023[[#This Row], [UNIVERSITY_DEGREE_PROGRAM_ID]], Degree_Information!$N$2:$N$20129, 0)), ""), "")</f>
        <v/>
      </c>
      <c r="B1049" s="29" t="str">
        <f>IFERROR(IF($N1049 &lt;&gt; "#Na", INDEX(Degree_Information!$B$2:$B$20129, MATCH(Passout2023[[#This Row], [UNIVERSITY_DEGREE_PROGRAM_ID]], Degree_Information!$N$2:$N$20129, 0)), ""), "")</f>
        <v/>
      </c>
      <c r="C1049" s="29" t="str">
        <f>IFERROR(IF($N1049 &lt;&gt; "#Na", INDEX(Degree_Information!$E$2:$E$20129, MATCH(Passout2023[[#This Row], [UNIVERSITY_DEGREE_PROGRAM_ID]], Degree_Information!$N$2:$N$20129, 0)), ""), "")</f>
        <v/>
      </c>
      <c r="D1049" s="29" t="str">
        <f>IFERROR(IF($N1049 &lt;&gt; "#Na", INDEX(Degree_Information!$D$2:$D$20129, MATCH(Passout2023[[#This Row], [UNIVERSITY_DEGREE_PROGRAM_ID]], Degree_Information!$N$2:$N$20129, 0)), ""), "")</f>
        <v/>
      </c>
      <c r="E1049" s="29" t="str">
        <f>IFERROR(IF($N1049 &lt;&gt; "#Na", INDEX(Degree_Information!$F$2:$F$20129, MATCH(Passout2023[[#This Row], [UNIVERSITY_DEGREE_PROGRAM_ID]], Degree_Information!$N$2:$N$20129, 0)), ""), "")</f>
        <v/>
      </c>
      <c r="F1049" s="29" t="str">
        <f>IFERROR(IF($N1049 &lt;&gt; "#Na", INDEX(Degree_Information!$K$2:$K$20129, MATCH(Passout2023[[#This Row], [UNIVERSITY_DEGREE_PROGRAM_ID]], Degree_Information!$N$2:$N$20129, 0)), ""), "")</f>
        <v/>
      </c>
      <c r="G1049" s="29" t="str">
        <f>IFERROR(IF($N1049 &lt;&gt; "#Na", INDEX(Degree_Information!$G$2:$G$20129, MATCH(Passout2023[[#This Row], [UNIVERSITY_DEGREE_PROGRAM_ID]], Degree_Information!$N$2:$N$20129, 0)), ""), "")</f>
        <v/>
      </c>
      <c r="H1049" s="29" t="str">
        <f>IFERROR(IF($N1049 &lt;&gt; "#Na", INDEX(Degree_Information!$I$2:$I$20129, MATCH(Passout2023[[#This Row], [UNIVERSITY_DEGREE_PROGRAM_ID]], Degree_Information!$N$2:$N$20129, 0)), ""), "")</f>
        <v/>
      </c>
      <c r="I1049" s="6" t="str">
        <f>IFERROR(IF($N1049 &lt;&gt; "#Na", INDEX(Degree_Information!$H$2:$H$20129, MATCH(Passout2023[[#This Row], [UNIVERSITY_DEGREE_PROGRAM_ID]], Degree_Information!$N$2:$N$20129, 0)), ""), "")</f>
        <v/>
      </c>
      <c r="J1049" s="6" t="str">
        <f>IFERROR(IF($N1049 &lt;&gt; "#Na", INDEX(Degree_Information!$J$2:$J$20129, MATCH(Passout2023[[#This Row], [UNIVERSITY_DEGREE_PROGRAM_ID]], Degree_Information!$N$2:$N$20129, 0)), ""), "")</f>
        <v/>
      </c>
      <c r="K1049" s="19"/>
      <c r="L1049" s="20"/>
      <c r="M1049" s="21"/>
      <c r="N1049" s="21"/>
      <c r="O1049" s="21"/>
      <c r="P1049" s="22"/>
      <c r="Q1049" s="21"/>
      <c r="R1049" s="21"/>
      <c r="S1049" s="20">
        <v>0</v>
      </c>
      <c r="T1049" s="20">
        <v>0</v>
      </c>
      <c r="U1049" s="23"/>
      <c r="V10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49" s="25"/>
      <c r="X1049" s="26" t="str">
        <f>CONCATENATE(Passout2023[[#This Row], [Batch Start Semester]], "-", Passout2023[[#This Row], [Batch Start Year]], "-", Passout2023[[#This Row], [Degree Duration (year)]])</f>
        <v>--</v>
      </c>
      <c r="Y1049" s="32"/>
      <c r="Z1049" s="32"/>
      <c r="AA1049" s="32"/>
      <c r="AB1049" s="32"/>
      <c r="AC1049" s="32"/>
      <c r="AD1049" s="32"/>
      <c r="AE1049" s="28">
        <f>COUNTA(Passout2023[[#This Row], [UNIVERSITY_DEGREE_PROGRAM_ID]:[(Graduated) Degree Awarded Female]])</f>
        <v>2</v>
      </c>
    </row>
    <row r="1050" s="2" customFormat="1" ht="35.1" customHeight="1">
      <c r="A1050" s="29" t="str">
        <f>IFERROR(IF($N1050 &lt;&gt; "#Na", INDEX(Degree_Information!$A$2:$A$20129, MATCH(Passout2023[[#This Row], [UNIVERSITY_DEGREE_PROGRAM_ID]], Degree_Information!$N$2:$N$20129, 0)), ""), "")</f>
        <v/>
      </c>
      <c r="B1050" s="29" t="str">
        <f>IFERROR(IF($N1050 &lt;&gt; "#Na", INDEX(Degree_Information!$B$2:$B$20129, MATCH(Passout2023[[#This Row], [UNIVERSITY_DEGREE_PROGRAM_ID]], Degree_Information!$N$2:$N$20129, 0)), ""), "")</f>
        <v/>
      </c>
      <c r="C1050" s="29" t="str">
        <f>IFERROR(IF($N1050 &lt;&gt; "#Na", INDEX(Degree_Information!$E$2:$E$20129, MATCH(Passout2023[[#This Row], [UNIVERSITY_DEGREE_PROGRAM_ID]], Degree_Information!$N$2:$N$20129, 0)), ""), "")</f>
        <v/>
      </c>
      <c r="D1050" s="29" t="str">
        <f>IFERROR(IF($N1050 &lt;&gt; "#Na", INDEX(Degree_Information!$D$2:$D$20129, MATCH(Passout2023[[#This Row], [UNIVERSITY_DEGREE_PROGRAM_ID]], Degree_Information!$N$2:$N$20129, 0)), ""), "")</f>
        <v/>
      </c>
      <c r="E1050" s="29" t="str">
        <f>IFERROR(IF($N1050 &lt;&gt; "#Na", INDEX(Degree_Information!$F$2:$F$20129, MATCH(Passout2023[[#This Row], [UNIVERSITY_DEGREE_PROGRAM_ID]], Degree_Information!$N$2:$N$20129, 0)), ""), "")</f>
        <v/>
      </c>
      <c r="F1050" s="29" t="str">
        <f>IFERROR(IF($N1050 &lt;&gt; "#Na", INDEX(Degree_Information!$K$2:$K$20129, MATCH(Passout2023[[#This Row], [UNIVERSITY_DEGREE_PROGRAM_ID]], Degree_Information!$N$2:$N$20129, 0)), ""), "")</f>
        <v/>
      </c>
      <c r="G1050" s="29" t="str">
        <f>IFERROR(IF($N1050 &lt;&gt; "#Na", INDEX(Degree_Information!$G$2:$G$20129, MATCH(Passout2023[[#This Row], [UNIVERSITY_DEGREE_PROGRAM_ID]], Degree_Information!$N$2:$N$20129, 0)), ""), "")</f>
        <v/>
      </c>
      <c r="H1050" s="29" t="str">
        <f>IFERROR(IF($N1050 &lt;&gt; "#Na", INDEX(Degree_Information!$I$2:$I$20129, MATCH(Passout2023[[#This Row], [UNIVERSITY_DEGREE_PROGRAM_ID]], Degree_Information!$N$2:$N$20129, 0)), ""), "")</f>
        <v/>
      </c>
      <c r="I1050" s="6" t="str">
        <f>IFERROR(IF($N1050 &lt;&gt; "#Na", INDEX(Degree_Information!$H$2:$H$20129, MATCH(Passout2023[[#This Row], [UNIVERSITY_DEGREE_PROGRAM_ID]], Degree_Information!$N$2:$N$20129, 0)), ""), "")</f>
        <v/>
      </c>
      <c r="J1050" s="6" t="str">
        <f>IFERROR(IF($N1050 &lt;&gt; "#Na", INDEX(Degree_Information!$J$2:$J$20129, MATCH(Passout2023[[#This Row], [UNIVERSITY_DEGREE_PROGRAM_ID]], Degree_Information!$N$2:$N$20129, 0)), ""), "")</f>
        <v/>
      </c>
      <c r="K1050" s="19"/>
      <c r="L1050" s="20"/>
      <c r="M1050" s="21"/>
      <c r="N1050" s="21"/>
      <c r="O1050" s="21"/>
      <c r="P1050" s="22"/>
      <c r="Q1050" s="21"/>
      <c r="R1050" s="21"/>
      <c r="S1050" s="20">
        <v>0</v>
      </c>
      <c r="T1050" s="20">
        <v>0</v>
      </c>
      <c r="U1050" s="23"/>
      <c r="V10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0" s="25"/>
      <c r="X1050" s="26" t="str">
        <f>CONCATENATE(Passout2023[[#This Row], [Batch Start Semester]], "-", Passout2023[[#This Row], [Batch Start Year]], "-", Passout2023[[#This Row], [Degree Duration (year)]])</f>
        <v>--</v>
      </c>
      <c r="Y1050" s="32"/>
      <c r="Z1050" s="32"/>
      <c r="AA1050" s="32"/>
      <c r="AB1050" s="32"/>
      <c r="AC1050" s="32"/>
      <c r="AD1050" s="32"/>
      <c r="AE1050" s="28">
        <f>COUNTA(Passout2023[[#This Row], [UNIVERSITY_DEGREE_PROGRAM_ID]:[(Graduated) Degree Awarded Female]])</f>
        <v>2</v>
      </c>
    </row>
    <row r="1051" s="2" customFormat="1" ht="35.1" customHeight="1">
      <c r="A1051" s="29" t="str">
        <f>IFERROR(IF($N1051 &lt;&gt; "#Na", INDEX(Degree_Information!$A$2:$A$20129, MATCH(Passout2023[[#This Row], [UNIVERSITY_DEGREE_PROGRAM_ID]], Degree_Information!$N$2:$N$20129, 0)), ""), "")</f>
        <v/>
      </c>
      <c r="B1051" s="29" t="str">
        <f>IFERROR(IF($N1051 &lt;&gt; "#Na", INDEX(Degree_Information!$B$2:$B$20129, MATCH(Passout2023[[#This Row], [UNIVERSITY_DEGREE_PROGRAM_ID]], Degree_Information!$N$2:$N$20129, 0)), ""), "")</f>
        <v/>
      </c>
      <c r="C1051" s="29" t="str">
        <f>IFERROR(IF($N1051 &lt;&gt; "#Na", INDEX(Degree_Information!$E$2:$E$20129, MATCH(Passout2023[[#This Row], [UNIVERSITY_DEGREE_PROGRAM_ID]], Degree_Information!$N$2:$N$20129, 0)), ""), "")</f>
        <v/>
      </c>
      <c r="D1051" s="29" t="str">
        <f>IFERROR(IF($N1051 &lt;&gt; "#Na", INDEX(Degree_Information!$D$2:$D$20129, MATCH(Passout2023[[#This Row], [UNIVERSITY_DEGREE_PROGRAM_ID]], Degree_Information!$N$2:$N$20129, 0)), ""), "")</f>
        <v/>
      </c>
      <c r="E1051" s="29" t="str">
        <f>IFERROR(IF($N1051 &lt;&gt; "#Na", INDEX(Degree_Information!$F$2:$F$20129, MATCH(Passout2023[[#This Row], [UNIVERSITY_DEGREE_PROGRAM_ID]], Degree_Information!$N$2:$N$20129, 0)), ""), "")</f>
        <v/>
      </c>
      <c r="F1051" s="29" t="str">
        <f>IFERROR(IF($N1051 &lt;&gt; "#Na", INDEX(Degree_Information!$K$2:$K$20129, MATCH(Passout2023[[#This Row], [UNIVERSITY_DEGREE_PROGRAM_ID]], Degree_Information!$N$2:$N$20129, 0)), ""), "")</f>
        <v/>
      </c>
      <c r="G1051" s="29" t="str">
        <f>IFERROR(IF($N1051 &lt;&gt; "#Na", INDEX(Degree_Information!$G$2:$G$20129, MATCH(Passout2023[[#This Row], [UNIVERSITY_DEGREE_PROGRAM_ID]], Degree_Information!$N$2:$N$20129, 0)), ""), "")</f>
        <v/>
      </c>
      <c r="H1051" s="29" t="str">
        <f>IFERROR(IF($N1051 &lt;&gt; "#Na", INDEX(Degree_Information!$I$2:$I$20129, MATCH(Passout2023[[#This Row], [UNIVERSITY_DEGREE_PROGRAM_ID]], Degree_Information!$N$2:$N$20129, 0)), ""), "")</f>
        <v/>
      </c>
      <c r="I1051" s="6" t="str">
        <f>IFERROR(IF($N1051 &lt;&gt; "#Na", INDEX(Degree_Information!$H$2:$H$20129, MATCH(Passout2023[[#This Row], [UNIVERSITY_DEGREE_PROGRAM_ID]], Degree_Information!$N$2:$N$20129, 0)), ""), "")</f>
        <v/>
      </c>
      <c r="J1051" s="6" t="str">
        <f>IFERROR(IF($N1051 &lt;&gt; "#Na", INDEX(Degree_Information!$J$2:$J$20129, MATCH(Passout2023[[#This Row], [UNIVERSITY_DEGREE_PROGRAM_ID]], Degree_Information!$N$2:$N$20129, 0)), ""), "")</f>
        <v/>
      </c>
      <c r="K1051" s="19"/>
      <c r="L1051" s="20"/>
      <c r="M1051" s="21"/>
      <c r="N1051" s="21"/>
      <c r="O1051" s="21"/>
      <c r="P1051" s="22"/>
      <c r="Q1051" s="21"/>
      <c r="R1051" s="21"/>
      <c r="S1051" s="20">
        <v>0</v>
      </c>
      <c r="T1051" s="20">
        <v>0</v>
      </c>
      <c r="U1051" s="23"/>
      <c r="V10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1" s="25"/>
      <c r="X1051" s="26" t="str">
        <f>CONCATENATE(Passout2023[[#This Row], [Batch Start Semester]], "-", Passout2023[[#This Row], [Batch Start Year]], "-", Passout2023[[#This Row], [Degree Duration (year)]])</f>
        <v>--</v>
      </c>
      <c r="Y1051" s="32"/>
      <c r="Z1051" s="32"/>
      <c r="AA1051" s="32"/>
      <c r="AB1051" s="32"/>
      <c r="AC1051" s="32"/>
      <c r="AD1051" s="32"/>
      <c r="AE1051" s="28">
        <f>COUNTA(Passout2023[[#This Row], [UNIVERSITY_DEGREE_PROGRAM_ID]:[(Graduated) Degree Awarded Female]])</f>
        <v>2</v>
      </c>
    </row>
    <row r="1052" s="2" customFormat="1" ht="35.1" customHeight="1">
      <c r="A1052" s="29" t="str">
        <f>IFERROR(IF($N1052 &lt;&gt; "#Na", INDEX(Degree_Information!$A$2:$A$20129, MATCH(Passout2023[[#This Row], [UNIVERSITY_DEGREE_PROGRAM_ID]], Degree_Information!$N$2:$N$20129, 0)), ""), "")</f>
        <v/>
      </c>
      <c r="B1052" s="29" t="str">
        <f>IFERROR(IF($N1052 &lt;&gt; "#Na", INDEX(Degree_Information!$B$2:$B$20129, MATCH(Passout2023[[#This Row], [UNIVERSITY_DEGREE_PROGRAM_ID]], Degree_Information!$N$2:$N$20129, 0)), ""), "")</f>
        <v/>
      </c>
      <c r="C1052" s="29" t="str">
        <f>IFERROR(IF($N1052 &lt;&gt; "#Na", INDEX(Degree_Information!$E$2:$E$20129, MATCH(Passout2023[[#This Row], [UNIVERSITY_DEGREE_PROGRAM_ID]], Degree_Information!$N$2:$N$20129, 0)), ""), "")</f>
        <v/>
      </c>
      <c r="D1052" s="29" t="str">
        <f>IFERROR(IF($N1052 &lt;&gt; "#Na", INDEX(Degree_Information!$D$2:$D$20129, MATCH(Passout2023[[#This Row], [UNIVERSITY_DEGREE_PROGRAM_ID]], Degree_Information!$N$2:$N$20129, 0)), ""), "")</f>
        <v/>
      </c>
      <c r="E1052" s="29" t="str">
        <f>IFERROR(IF($N1052 &lt;&gt; "#Na", INDEX(Degree_Information!$F$2:$F$20129, MATCH(Passout2023[[#This Row], [UNIVERSITY_DEGREE_PROGRAM_ID]], Degree_Information!$N$2:$N$20129, 0)), ""), "")</f>
        <v/>
      </c>
      <c r="F1052" s="29" t="str">
        <f>IFERROR(IF($N1052 &lt;&gt; "#Na", INDEX(Degree_Information!$K$2:$K$20129, MATCH(Passout2023[[#This Row], [UNIVERSITY_DEGREE_PROGRAM_ID]], Degree_Information!$N$2:$N$20129, 0)), ""), "")</f>
        <v/>
      </c>
      <c r="G1052" s="29" t="str">
        <f>IFERROR(IF($N1052 &lt;&gt; "#Na", INDEX(Degree_Information!$G$2:$G$20129, MATCH(Passout2023[[#This Row], [UNIVERSITY_DEGREE_PROGRAM_ID]], Degree_Information!$N$2:$N$20129, 0)), ""), "")</f>
        <v/>
      </c>
      <c r="H1052" s="29" t="str">
        <f>IFERROR(IF($N1052 &lt;&gt; "#Na", INDEX(Degree_Information!$I$2:$I$20129, MATCH(Passout2023[[#This Row], [UNIVERSITY_DEGREE_PROGRAM_ID]], Degree_Information!$N$2:$N$20129, 0)), ""), "")</f>
        <v/>
      </c>
      <c r="I1052" s="6" t="str">
        <f>IFERROR(IF($N1052 &lt;&gt; "#Na", INDEX(Degree_Information!$H$2:$H$20129, MATCH(Passout2023[[#This Row], [UNIVERSITY_DEGREE_PROGRAM_ID]], Degree_Information!$N$2:$N$20129, 0)), ""), "")</f>
        <v/>
      </c>
      <c r="J1052" s="6" t="str">
        <f>IFERROR(IF($N1052 &lt;&gt; "#Na", INDEX(Degree_Information!$J$2:$J$20129, MATCH(Passout2023[[#This Row], [UNIVERSITY_DEGREE_PROGRAM_ID]], Degree_Information!$N$2:$N$20129, 0)), ""), "")</f>
        <v/>
      </c>
      <c r="K1052" s="19"/>
      <c r="L1052" s="20"/>
      <c r="M1052" s="21"/>
      <c r="N1052" s="21"/>
      <c r="O1052" s="21"/>
      <c r="P1052" s="22"/>
      <c r="Q1052" s="21"/>
      <c r="R1052" s="21"/>
      <c r="S1052" s="20">
        <v>0</v>
      </c>
      <c r="T1052" s="20">
        <v>0</v>
      </c>
      <c r="U1052" s="23"/>
      <c r="V10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2" s="25"/>
      <c r="X1052" s="26" t="str">
        <f>CONCATENATE(Passout2023[[#This Row], [Batch Start Semester]], "-", Passout2023[[#This Row], [Batch Start Year]], "-", Passout2023[[#This Row], [Degree Duration (year)]])</f>
        <v>--</v>
      </c>
      <c r="Y1052" s="32"/>
      <c r="Z1052" s="32"/>
      <c r="AA1052" s="32"/>
      <c r="AB1052" s="32"/>
      <c r="AC1052" s="32"/>
      <c r="AD1052" s="32"/>
      <c r="AE1052" s="28">
        <f>COUNTA(Passout2023[[#This Row], [UNIVERSITY_DEGREE_PROGRAM_ID]:[(Graduated) Degree Awarded Female]])</f>
        <v>2</v>
      </c>
    </row>
    <row r="1053" s="2" customFormat="1" ht="35.1" customHeight="1">
      <c r="A1053" s="29" t="str">
        <f>IFERROR(IF($N1053 &lt;&gt; "#Na", INDEX(Degree_Information!$A$2:$A$20129, MATCH(Passout2023[[#This Row], [UNIVERSITY_DEGREE_PROGRAM_ID]], Degree_Information!$N$2:$N$20129, 0)), ""), "")</f>
        <v/>
      </c>
      <c r="B1053" s="29" t="str">
        <f>IFERROR(IF($N1053 &lt;&gt; "#Na", INDEX(Degree_Information!$B$2:$B$20129, MATCH(Passout2023[[#This Row], [UNIVERSITY_DEGREE_PROGRAM_ID]], Degree_Information!$N$2:$N$20129, 0)), ""), "")</f>
        <v/>
      </c>
      <c r="C1053" s="29" t="str">
        <f>IFERROR(IF($N1053 &lt;&gt; "#Na", INDEX(Degree_Information!$E$2:$E$20129, MATCH(Passout2023[[#This Row], [UNIVERSITY_DEGREE_PROGRAM_ID]], Degree_Information!$N$2:$N$20129, 0)), ""), "")</f>
        <v/>
      </c>
      <c r="D1053" s="29" t="str">
        <f>IFERROR(IF($N1053 &lt;&gt; "#Na", INDEX(Degree_Information!$D$2:$D$20129, MATCH(Passout2023[[#This Row], [UNIVERSITY_DEGREE_PROGRAM_ID]], Degree_Information!$N$2:$N$20129, 0)), ""), "")</f>
        <v/>
      </c>
      <c r="E1053" s="29" t="str">
        <f>IFERROR(IF($N1053 &lt;&gt; "#Na", INDEX(Degree_Information!$F$2:$F$20129, MATCH(Passout2023[[#This Row], [UNIVERSITY_DEGREE_PROGRAM_ID]], Degree_Information!$N$2:$N$20129, 0)), ""), "")</f>
        <v/>
      </c>
      <c r="F1053" s="29" t="str">
        <f>IFERROR(IF($N1053 &lt;&gt; "#Na", INDEX(Degree_Information!$K$2:$K$20129, MATCH(Passout2023[[#This Row], [UNIVERSITY_DEGREE_PROGRAM_ID]], Degree_Information!$N$2:$N$20129, 0)), ""), "")</f>
        <v/>
      </c>
      <c r="G1053" s="29" t="str">
        <f>IFERROR(IF($N1053 &lt;&gt; "#Na", INDEX(Degree_Information!$G$2:$G$20129, MATCH(Passout2023[[#This Row], [UNIVERSITY_DEGREE_PROGRAM_ID]], Degree_Information!$N$2:$N$20129, 0)), ""), "")</f>
        <v/>
      </c>
      <c r="H1053" s="29" t="str">
        <f>IFERROR(IF($N1053 &lt;&gt; "#Na", INDEX(Degree_Information!$I$2:$I$20129, MATCH(Passout2023[[#This Row], [UNIVERSITY_DEGREE_PROGRAM_ID]], Degree_Information!$N$2:$N$20129, 0)), ""), "")</f>
        <v/>
      </c>
      <c r="I1053" s="6" t="str">
        <f>IFERROR(IF($N1053 &lt;&gt; "#Na", INDEX(Degree_Information!$H$2:$H$20129, MATCH(Passout2023[[#This Row], [UNIVERSITY_DEGREE_PROGRAM_ID]], Degree_Information!$N$2:$N$20129, 0)), ""), "")</f>
        <v/>
      </c>
      <c r="J1053" s="6" t="str">
        <f>IFERROR(IF($N1053 &lt;&gt; "#Na", INDEX(Degree_Information!$J$2:$J$20129, MATCH(Passout2023[[#This Row], [UNIVERSITY_DEGREE_PROGRAM_ID]], Degree_Information!$N$2:$N$20129, 0)), ""), "")</f>
        <v/>
      </c>
      <c r="K1053" s="19"/>
      <c r="L1053" s="20"/>
      <c r="M1053" s="21"/>
      <c r="N1053" s="21"/>
      <c r="O1053" s="21"/>
      <c r="P1053" s="22"/>
      <c r="Q1053" s="21"/>
      <c r="R1053" s="21"/>
      <c r="S1053" s="20">
        <v>0</v>
      </c>
      <c r="T1053" s="20">
        <v>0</v>
      </c>
      <c r="U1053" s="23"/>
      <c r="V10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3" s="25"/>
      <c r="X1053" s="26" t="str">
        <f>CONCATENATE(Passout2023[[#This Row], [Batch Start Semester]], "-", Passout2023[[#This Row], [Batch Start Year]], "-", Passout2023[[#This Row], [Degree Duration (year)]])</f>
        <v>--</v>
      </c>
      <c r="Y1053" s="32"/>
      <c r="Z1053" s="32"/>
      <c r="AA1053" s="32"/>
      <c r="AB1053" s="32"/>
      <c r="AC1053" s="32"/>
      <c r="AD1053" s="32"/>
      <c r="AE1053" s="28">
        <f>COUNTA(Passout2023[[#This Row], [UNIVERSITY_DEGREE_PROGRAM_ID]:[(Graduated) Degree Awarded Female]])</f>
        <v>2</v>
      </c>
    </row>
    <row r="1054" s="2" customFormat="1" ht="35.1" customHeight="1">
      <c r="A1054" s="29" t="str">
        <f>IFERROR(IF($N1054 &lt;&gt; "#Na", INDEX(Degree_Information!$A$2:$A$20129, MATCH(Passout2023[[#This Row], [UNIVERSITY_DEGREE_PROGRAM_ID]], Degree_Information!$N$2:$N$20129, 0)), ""), "")</f>
        <v/>
      </c>
      <c r="B1054" s="29" t="str">
        <f>IFERROR(IF($N1054 &lt;&gt; "#Na", INDEX(Degree_Information!$B$2:$B$20129, MATCH(Passout2023[[#This Row], [UNIVERSITY_DEGREE_PROGRAM_ID]], Degree_Information!$N$2:$N$20129, 0)), ""), "")</f>
        <v/>
      </c>
      <c r="C1054" s="29" t="str">
        <f>IFERROR(IF($N1054 &lt;&gt; "#Na", INDEX(Degree_Information!$E$2:$E$20129, MATCH(Passout2023[[#This Row], [UNIVERSITY_DEGREE_PROGRAM_ID]], Degree_Information!$N$2:$N$20129, 0)), ""), "")</f>
        <v/>
      </c>
      <c r="D1054" s="29" t="str">
        <f>IFERROR(IF($N1054 &lt;&gt; "#Na", INDEX(Degree_Information!$D$2:$D$20129, MATCH(Passout2023[[#This Row], [UNIVERSITY_DEGREE_PROGRAM_ID]], Degree_Information!$N$2:$N$20129, 0)), ""), "")</f>
        <v/>
      </c>
      <c r="E1054" s="29" t="str">
        <f>IFERROR(IF($N1054 &lt;&gt; "#Na", INDEX(Degree_Information!$F$2:$F$20129, MATCH(Passout2023[[#This Row], [UNIVERSITY_DEGREE_PROGRAM_ID]], Degree_Information!$N$2:$N$20129, 0)), ""), "")</f>
        <v/>
      </c>
      <c r="F1054" s="29" t="str">
        <f>IFERROR(IF($N1054 &lt;&gt; "#Na", INDEX(Degree_Information!$K$2:$K$20129, MATCH(Passout2023[[#This Row], [UNIVERSITY_DEGREE_PROGRAM_ID]], Degree_Information!$N$2:$N$20129, 0)), ""), "")</f>
        <v/>
      </c>
      <c r="G1054" s="29" t="str">
        <f>IFERROR(IF($N1054 &lt;&gt; "#Na", INDEX(Degree_Information!$G$2:$G$20129, MATCH(Passout2023[[#This Row], [UNIVERSITY_DEGREE_PROGRAM_ID]], Degree_Information!$N$2:$N$20129, 0)), ""), "")</f>
        <v/>
      </c>
      <c r="H1054" s="29" t="str">
        <f>IFERROR(IF($N1054 &lt;&gt; "#Na", INDEX(Degree_Information!$I$2:$I$20129, MATCH(Passout2023[[#This Row], [UNIVERSITY_DEGREE_PROGRAM_ID]], Degree_Information!$N$2:$N$20129, 0)), ""), "")</f>
        <v/>
      </c>
      <c r="I1054" s="6" t="str">
        <f>IFERROR(IF($N1054 &lt;&gt; "#Na", INDEX(Degree_Information!$H$2:$H$20129, MATCH(Passout2023[[#This Row], [UNIVERSITY_DEGREE_PROGRAM_ID]], Degree_Information!$N$2:$N$20129, 0)), ""), "")</f>
        <v/>
      </c>
      <c r="J1054" s="6" t="str">
        <f>IFERROR(IF($N1054 &lt;&gt; "#Na", INDEX(Degree_Information!$J$2:$J$20129, MATCH(Passout2023[[#This Row], [UNIVERSITY_DEGREE_PROGRAM_ID]], Degree_Information!$N$2:$N$20129, 0)), ""), "")</f>
        <v/>
      </c>
      <c r="K1054" s="19"/>
      <c r="L1054" s="20"/>
      <c r="M1054" s="21"/>
      <c r="N1054" s="21"/>
      <c r="O1054" s="21"/>
      <c r="P1054" s="22"/>
      <c r="Q1054" s="21"/>
      <c r="R1054" s="21"/>
      <c r="S1054" s="20">
        <v>0</v>
      </c>
      <c r="T1054" s="20">
        <v>0</v>
      </c>
      <c r="U1054" s="23"/>
      <c r="V10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4" s="25"/>
      <c r="X1054" s="26" t="str">
        <f>CONCATENATE(Passout2023[[#This Row], [Batch Start Semester]], "-", Passout2023[[#This Row], [Batch Start Year]], "-", Passout2023[[#This Row], [Degree Duration (year)]])</f>
        <v>--</v>
      </c>
      <c r="Y1054" s="32"/>
      <c r="Z1054" s="32"/>
      <c r="AA1054" s="32"/>
      <c r="AB1054" s="32"/>
      <c r="AC1054" s="32"/>
      <c r="AD1054" s="32"/>
      <c r="AE1054" s="28">
        <f>COUNTA(Passout2023[[#This Row], [UNIVERSITY_DEGREE_PROGRAM_ID]:[(Graduated) Degree Awarded Female]])</f>
        <v>2</v>
      </c>
    </row>
    <row r="1055" s="2" customFormat="1" ht="35.1" customHeight="1">
      <c r="A1055" s="29" t="str">
        <f>IFERROR(IF($N1055 &lt;&gt; "#Na", INDEX(Degree_Information!$A$2:$A$20129, MATCH(Passout2023[[#This Row], [UNIVERSITY_DEGREE_PROGRAM_ID]], Degree_Information!$N$2:$N$20129, 0)), ""), "")</f>
        <v/>
      </c>
      <c r="B1055" s="29" t="str">
        <f>IFERROR(IF($N1055 &lt;&gt; "#Na", INDEX(Degree_Information!$B$2:$B$20129, MATCH(Passout2023[[#This Row], [UNIVERSITY_DEGREE_PROGRAM_ID]], Degree_Information!$N$2:$N$20129, 0)), ""), "")</f>
        <v/>
      </c>
      <c r="C1055" s="29" t="str">
        <f>IFERROR(IF($N1055 &lt;&gt; "#Na", INDEX(Degree_Information!$E$2:$E$20129, MATCH(Passout2023[[#This Row], [UNIVERSITY_DEGREE_PROGRAM_ID]], Degree_Information!$N$2:$N$20129, 0)), ""), "")</f>
        <v/>
      </c>
      <c r="D1055" s="29" t="str">
        <f>IFERROR(IF($N1055 &lt;&gt; "#Na", INDEX(Degree_Information!$D$2:$D$20129, MATCH(Passout2023[[#This Row], [UNIVERSITY_DEGREE_PROGRAM_ID]], Degree_Information!$N$2:$N$20129, 0)), ""), "")</f>
        <v/>
      </c>
      <c r="E1055" s="29" t="str">
        <f>IFERROR(IF($N1055 &lt;&gt; "#Na", INDEX(Degree_Information!$F$2:$F$20129, MATCH(Passout2023[[#This Row], [UNIVERSITY_DEGREE_PROGRAM_ID]], Degree_Information!$N$2:$N$20129, 0)), ""), "")</f>
        <v/>
      </c>
      <c r="F1055" s="29" t="str">
        <f>IFERROR(IF($N1055 &lt;&gt; "#Na", INDEX(Degree_Information!$K$2:$K$20129, MATCH(Passout2023[[#This Row], [UNIVERSITY_DEGREE_PROGRAM_ID]], Degree_Information!$N$2:$N$20129, 0)), ""), "")</f>
        <v/>
      </c>
      <c r="G1055" s="29" t="str">
        <f>IFERROR(IF($N1055 &lt;&gt; "#Na", INDEX(Degree_Information!$G$2:$G$20129, MATCH(Passout2023[[#This Row], [UNIVERSITY_DEGREE_PROGRAM_ID]], Degree_Information!$N$2:$N$20129, 0)), ""), "")</f>
        <v/>
      </c>
      <c r="H1055" s="29" t="str">
        <f>IFERROR(IF($N1055 &lt;&gt; "#Na", INDEX(Degree_Information!$I$2:$I$20129, MATCH(Passout2023[[#This Row], [UNIVERSITY_DEGREE_PROGRAM_ID]], Degree_Information!$N$2:$N$20129, 0)), ""), "")</f>
        <v/>
      </c>
      <c r="I1055" s="6" t="str">
        <f>IFERROR(IF($N1055 &lt;&gt; "#Na", INDEX(Degree_Information!$H$2:$H$20129, MATCH(Passout2023[[#This Row], [UNIVERSITY_DEGREE_PROGRAM_ID]], Degree_Information!$N$2:$N$20129, 0)), ""), "")</f>
        <v/>
      </c>
      <c r="J1055" s="6" t="str">
        <f>IFERROR(IF($N1055 &lt;&gt; "#Na", INDEX(Degree_Information!$J$2:$J$20129, MATCH(Passout2023[[#This Row], [UNIVERSITY_DEGREE_PROGRAM_ID]], Degree_Information!$N$2:$N$20129, 0)), ""), "")</f>
        <v/>
      </c>
      <c r="K1055" s="19"/>
      <c r="L1055" s="20"/>
      <c r="M1055" s="21"/>
      <c r="N1055" s="21"/>
      <c r="O1055" s="21"/>
      <c r="P1055" s="22"/>
      <c r="Q1055" s="21"/>
      <c r="R1055" s="21"/>
      <c r="S1055" s="20">
        <v>0</v>
      </c>
      <c r="T1055" s="20">
        <v>0</v>
      </c>
      <c r="U1055" s="23"/>
      <c r="V10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5" s="25"/>
      <c r="X1055" s="26" t="str">
        <f>CONCATENATE(Passout2023[[#This Row], [Batch Start Semester]], "-", Passout2023[[#This Row], [Batch Start Year]], "-", Passout2023[[#This Row], [Degree Duration (year)]])</f>
        <v>--</v>
      </c>
      <c r="Y1055" s="32"/>
      <c r="Z1055" s="32"/>
      <c r="AA1055" s="32"/>
      <c r="AB1055" s="32"/>
      <c r="AC1055" s="32"/>
      <c r="AD1055" s="32"/>
      <c r="AE1055" s="28">
        <f>COUNTA(Passout2023[[#This Row], [UNIVERSITY_DEGREE_PROGRAM_ID]:[(Graduated) Degree Awarded Female]])</f>
        <v>2</v>
      </c>
    </row>
    <row r="1056" s="2" customFormat="1" ht="35.1" customHeight="1">
      <c r="A1056" s="29" t="str">
        <f>IFERROR(IF($N1056 &lt;&gt; "#Na", INDEX(Degree_Information!$A$2:$A$20129, MATCH(Passout2023[[#This Row], [UNIVERSITY_DEGREE_PROGRAM_ID]], Degree_Information!$N$2:$N$20129, 0)), ""), "")</f>
        <v/>
      </c>
      <c r="B1056" s="29" t="str">
        <f>IFERROR(IF($N1056 &lt;&gt; "#Na", INDEX(Degree_Information!$B$2:$B$20129, MATCH(Passout2023[[#This Row], [UNIVERSITY_DEGREE_PROGRAM_ID]], Degree_Information!$N$2:$N$20129, 0)), ""), "")</f>
        <v/>
      </c>
      <c r="C1056" s="29" t="str">
        <f>IFERROR(IF($N1056 &lt;&gt; "#Na", INDEX(Degree_Information!$E$2:$E$20129, MATCH(Passout2023[[#This Row], [UNIVERSITY_DEGREE_PROGRAM_ID]], Degree_Information!$N$2:$N$20129, 0)), ""), "")</f>
        <v/>
      </c>
      <c r="D1056" s="29" t="str">
        <f>IFERROR(IF($N1056 &lt;&gt; "#Na", INDEX(Degree_Information!$D$2:$D$20129, MATCH(Passout2023[[#This Row], [UNIVERSITY_DEGREE_PROGRAM_ID]], Degree_Information!$N$2:$N$20129, 0)), ""), "")</f>
        <v/>
      </c>
      <c r="E1056" s="29" t="str">
        <f>IFERROR(IF($N1056 &lt;&gt; "#Na", INDEX(Degree_Information!$F$2:$F$20129, MATCH(Passout2023[[#This Row], [UNIVERSITY_DEGREE_PROGRAM_ID]], Degree_Information!$N$2:$N$20129, 0)), ""), "")</f>
        <v/>
      </c>
      <c r="F1056" s="29" t="str">
        <f>IFERROR(IF($N1056 &lt;&gt; "#Na", INDEX(Degree_Information!$K$2:$K$20129, MATCH(Passout2023[[#This Row], [UNIVERSITY_DEGREE_PROGRAM_ID]], Degree_Information!$N$2:$N$20129, 0)), ""), "")</f>
        <v/>
      </c>
      <c r="G1056" s="29" t="str">
        <f>IFERROR(IF($N1056 &lt;&gt; "#Na", INDEX(Degree_Information!$G$2:$G$20129, MATCH(Passout2023[[#This Row], [UNIVERSITY_DEGREE_PROGRAM_ID]], Degree_Information!$N$2:$N$20129, 0)), ""), "")</f>
        <v/>
      </c>
      <c r="H1056" s="29" t="str">
        <f>IFERROR(IF($N1056 &lt;&gt; "#Na", INDEX(Degree_Information!$I$2:$I$20129, MATCH(Passout2023[[#This Row], [UNIVERSITY_DEGREE_PROGRAM_ID]], Degree_Information!$N$2:$N$20129, 0)), ""), "")</f>
        <v/>
      </c>
      <c r="I1056" s="6" t="str">
        <f>IFERROR(IF($N1056 &lt;&gt; "#Na", INDEX(Degree_Information!$H$2:$H$20129, MATCH(Passout2023[[#This Row], [UNIVERSITY_DEGREE_PROGRAM_ID]], Degree_Information!$N$2:$N$20129, 0)), ""), "")</f>
        <v/>
      </c>
      <c r="J1056" s="6" t="str">
        <f>IFERROR(IF($N1056 &lt;&gt; "#Na", INDEX(Degree_Information!$J$2:$J$20129, MATCH(Passout2023[[#This Row], [UNIVERSITY_DEGREE_PROGRAM_ID]], Degree_Information!$N$2:$N$20129, 0)), ""), "")</f>
        <v/>
      </c>
      <c r="K1056" s="19"/>
      <c r="L1056" s="20"/>
      <c r="M1056" s="21"/>
      <c r="N1056" s="21"/>
      <c r="O1056" s="21"/>
      <c r="P1056" s="22"/>
      <c r="Q1056" s="21"/>
      <c r="R1056" s="21"/>
      <c r="S1056" s="20">
        <v>0</v>
      </c>
      <c r="T1056" s="20">
        <v>0</v>
      </c>
      <c r="U1056" s="23"/>
      <c r="V10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6" s="25"/>
      <c r="X1056" s="26" t="str">
        <f>CONCATENATE(Passout2023[[#This Row], [Batch Start Semester]], "-", Passout2023[[#This Row], [Batch Start Year]], "-", Passout2023[[#This Row], [Degree Duration (year)]])</f>
        <v>--</v>
      </c>
      <c r="Y1056" s="32"/>
      <c r="Z1056" s="32"/>
      <c r="AA1056" s="32"/>
      <c r="AB1056" s="32"/>
      <c r="AC1056" s="32"/>
      <c r="AD1056" s="32"/>
      <c r="AE1056" s="28">
        <f>COUNTA(Passout2023[[#This Row], [UNIVERSITY_DEGREE_PROGRAM_ID]:[(Graduated) Degree Awarded Female]])</f>
        <v>2</v>
      </c>
    </row>
    <row r="1057" s="2" customFormat="1" ht="35.1" customHeight="1">
      <c r="A1057" s="29" t="str">
        <f>IFERROR(IF($N1057 &lt;&gt; "#Na", INDEX(Degree_Information!$A$2:$A$20129, MATCH(Passout2023[[#This Row], [UNIVERSITY_DEGREE_PROGRAM_ID]], Degree_Information!$N$2:$N$20129, 0)), ""), "")</f>
        <v/>
      </c>
      <c r="B1057" s="29" t="str">
        <f>IFERROR(IF($N1057 &lt;&gt; "#Na", INDEX(Degree_Information!$B$2:$B$20129, MATCH(Passout2023[[#This Row], [UNIVERSITY_DEGREE_PROGRAM_ID]], Degree_Information!$N$2:$N$20129, 0)), ""), "")</f>
        <v/>
      </c>
      <c r="C1057" s="29" t="str">
        <f>IFERROR(IF($N1057 &lt;&gt; "#Na", INDEX(Degree_Information!$E$2:$E$20129, MATCH(Passout2023[[#This Row], [UNIVERSITY_DEGREE_PROGRAM_ID]], Degree_Information!$N$2:$N$20129, 0)), ""), "")</f>
        <v/>
      </c>
      <c r="D1057" s="29" t="str">
        <f>IFERROR(IF($N1057 &lt;&gt; "#Na", INDEX(Degree_Information!$D$2:$D$20129, MATCH(Passout2023[[#This Row], [UNIVERSITY_DEGREE_PROGRAM_ID]], Degree_Information!$N$2:$N$20129, 0)), ""), "")</f>
        <v/>
      </c>
      <c r="E1057" s="29" t="str">
        <f>IFERROR(IF($N1057 &lt;&gt; "#Na", INDEX(Degree_Information!$F$2:$F$20129, MATCH(Passout2023[[#This Row], [UNIVERSITY_DEGREE_PROGRAM_ID]], Degree_Information!$N$2:$N$20129, 0)), ""), "")</f>
        <v/>
      </c>
      <c r="F1057" s="29" t="str">
        <f>IFERROR(IF($N1057 &lt;&gt; "#Na", INDEX(Degree_Information!$K$2:$K$20129, MATCH(Passout2023[[#This Row], [UNIVERSITY_DEGREE_PROGRAM_ID]], Degree_Information!$N$2:$N$20129, 0)), ""), "")</f>
        <v/>
      </c>
      <c r="G1057" s="29" t="str">
        <f>IFERROR(IF($N1057 &lt;&gt; "#Na", INDEX(Degree_Information!$G$2:$G$20129, MATCH(Passout2023[[#This Row], [UNIVERSITY_DEGREE_PROGRAM_ID]], Degree_Information!$N$2:$N$20129, 0)), ""), "")</f>
        <v/>
      </c>
      <c r="H1057" s="29" t="str">
        <f>IFERROR(IF($N1057 &lt;&gt; "#Na", INDEX(Degree_Information!$I$2:$I$20129, MATCH(Passout2023[[#This Row], [UNIVERSITY_DEGREE_PROGRAM_ID]], Degree_Information!$N$2:$N$20129, 0)), ""), "")</f>
        <v/>
      </c>
      <c r="I1057" s="6" t="str">
        <f>IFERROR(IF($N1057 &lt;&gt; "#Na", INDEX(Degree_Information!$H$2:$H$20129, MATCH(Passout2023[[#This Row], [UNIVERSITY_DEGREE_PROGRAM_ID]], Degree_Information!$N$2:$N$20129, 0)), ""), "")</f>
        <v/>
      </c>
      <c r="J1057" s="6" t="str">
        <f>IFERROR(IF($N1057 &lt;&gt; "#Na", INDEX(Degree_Information!$J$2:$J$20129, MATCH(Passout2023[[#This Row], [UNIVERSITY_DEGREE_PROGRAM_ID]], Degree_Information!$N$2:$N$20129, 0)), ""), "")</f>
        <v/>
      </c>
      <c r="K1057" s="19"/>
      <c r="L1057" s="20"/>
      <c r="M1057" s="21"/>
      <c r="N1057" s="21"/>
      <c r="O1057" s="21"/>
      <c r="P1057" s="22"/>
      <c r="Q1057" s="21"/>
      <c r="R1057" s="21"/>
      <c r="S1057" s="20">
        <v>0</v>
      </c>
      <c r="T1057" s="20">
        <v>0</v>
      </c>
      <c r="U1057" s="23"/>
      <c r="V10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7" s="25"/>
      <c r="X1057" s="26" t="str">
        <f>CONCATENATE(Passout2023[[#This Row], [Batch Start Semester]], "-", Passout2023[[#This Row], [Batch Start Year]], "-", Passout2023[[#This Row], [Degree Duration (year)]])</f>
        <v>--</v>
      </c>
      <c r="Y1057" s="32"/>
      <c r="Z1057" s="32"/>
      <c r="AA1057" s="32"/>
      <c r="AB1057" s="32"/>
      <c r="AC1057" s="32"/>
      <c r="AD1057" s="32"/>
      <c r="AE1057" s="28">
        <f>COUNTA(Passout2023[[#This Row], [UNIVERSITY_DEGREE_PROGRAM_ID]:[(Graduated) Degree Awarded Female]])</f>
        <v>2</v>
      </c>
    </row>
    <row r="1058" s="2" customFormat="1" ht="35.1" customHeight="1">
      <c r="A1058" s="29" t="str">
        <f>IFERROR(IF($N1058 &lt;&gt; "#Na", INDEX(Degree_Information!$A$2:$A$20129, MATCH(Passout2023[[#This Row], [UNIVERSITY_DEGREE_PROGRAM_ID]], Degree_Information!$N$2:$N$20129, 0)), ""), "")</f>
        <v/>
      </c>
      <c r="B1058" s="29" t="str">
        <f>IFERROR(IF($N1058 &lt;&gt; "#Na", INDEX(Degree_Information!$B$2:$B$20129, MATCH(Passout2023[[#This Row], [UNIVERSITY_DEGREE_PROGRAM_ID]], Degree_Information!$N$2:$N$20129, 0)), ""), "")</f>
        <v/>
      </c>
      <c r="C1058" s="29" t="str">
        <f>IFERROR(IF($N1058 &lt;&gt; "#Na", INDEX(Degree_Information!$E$2:$E$20129, MATCH(Passout2023[[#This Row], [UNIVERSITY_DEGREE_PROGRAM_ID]], Degree_Information!$N$2:$N$20129, 0)), ""), "")</f>
        <v/>
      </c>
      <c r="D1058" s="29" t="str">
        <f>IFERROR(IF($N1058 &lt;&gt; "#Na", INDEX(Degree_Information!$D$2:$D$20129, MATCH(Passout2023[[#This Row], [UNIVERSITY_DEGREE_PROGRAM_ID]], Degree_Information!$N$2:$N$20129, 0)), ""), "")</f>
        <v/>
      </c>
      <c r="E1058" s="29" t="str">
        <f>IFERROR(IF($N1058 &lt;&gt; "#Na", INDEX(Degree_Information!$F$2:$F$20129, MATCH(Passout2023[[#This Row], [UNIVERSITY_DEGREE_PROGRAM_ID]], Degree_Information!$N$2:$N$20129, 0)), ""), "")</f>
        <v/>
      </c>
      <c r="F1058" s="29" t="str">
        <f>IFERROR(IF($N1058 &lt;&gt; "#Na", INDEX(Degree_Information!$K$2:$K$20129, MATCH(Passout2023[[#This Row], [UNIVERSITY_DEGREE_PROGRAM_ID]], Degree_Information!$N$2:$N$20129, 0)), ""), "")</f>
        <v/>
      </c>
      <c r="G1058" s="29" t="str">
        <f>IFERROR(IF($N1058 &lt;&gt; "#Na", INDEX(Degree_Information!$G$2:$G$20129, MATCH(Passout2023[[#This Row], [UNIVERSITY_DEGREE_PROGRAM_ID]], Degree_Information!$N$2:$N$20129, 0)), ""), "")</f>
        <v/>
      </c>
      <c r="H1058" s="29" t="str">
        <f>IFERROR(IF($N1058 &lt;&gt; "#Na", INDEX(Degree_Information!$I$2:$I$20129, MATCH(Passout2023[[#This Row], [UNIVERSITY_DEGREE_PROGRAM_ID]], Degree_Information!$N$2:$N$20129, 0)), ""), "")</f>
        <v/>
      </c>
      <c r="I1058" s="6" t="str">
        <f>IFERROR(IF($N1058 &lt;&gt; "#Na", INDEX(Degree_Information!$H$2:$H$20129, MATCH(Passout2023[[#This Row], [UNIVERSITY_DEGREE_PROGRAM_ID]], Degree_Information!$N$2:$N$20129, 0)), ""), "")</f>
        <v/>
      </c>
      <c r="J1058" s="6" t="str">
        <f>IFERROR(IF($N1058 &lt;&gt; "#Na", INDEX(Degree_Information!$J$2:$J$20129, MATCH(Passout2023[[#This Row], [UNIVERSITY_DEGREE_PROGRAM_ID]], Degree_Information!$N$2:$N$20129, 0)), ""), "")</f>
        <v/>
      </c>
      <c r="K1058" s="19"/>
      <c r="L1058" s="20"/>
      <c r="M1058" s="21"/>
      <c r="N1058" s="21"/>
      <c r="O1058" s="21"/>
      <c r="P1058" s="22"/>
      <c r="Q1058" s="21"/>
      <c r="R1058" s="21"/>
      <c r="S1058" s="20">
        <v>0</v>
      </c>
      <c r="T1058" s="20">
        <v>0</v>
      </c>
      <c r="U1058" s="23"/>
      <c r="V10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8" s="25"/>
      <c r="X1058" s="26" t="str">
        <f>CONCATENATE(Passout2023[[#This Row], [Batch Start Semester]], "-", Passout2023[[#This Row], [Batch Start Year]], "-", Passout2023[[#This Row], [Degree Duration (year)]])</f>
        <v>--</v>
      </c>
      <c r="Y1058" s="32"/>
      <c r="Z1058" s="32"/>
      <c r="AA1058" s="32"/>
      <c r="AB1058" s="32"/>
      <c r="AC1058" s="32"/>
      <c r="AD1058" s="32"/>
      <c r="AE1058" s="28">
        <f>COUNTA(Passout2023[[#This Row], [UNIVERSITY_DEGREE_PROGRAM_ID]:[(Graduated) Degree Awarded Female]])</f>
        <v>2</v>
      </c>
    </row>
    <row r="1059" s="2" customFormat="1" ht="35.1" customHeight="1">
      <c r="A1059" s="29" t="str">
        <f>IFERROR(IF($N1059 &lt;&gt; "#Na", INDEX(Degree_Information!$A$2:$A$20129, MATCH(Passout2023[[#This Row], [UNIVERSITY_DEGREE_PROGRAM_ID]], Degree_Information!$N$2:$N$20129, 0)), ""), "")</f>
        <v/>
      </c>
      <c r="B1059" s="29" t="str">
        <f>IFERROR(IF($N1059 &lt;&gt; "#Na", INDEX(Degree_Information!$B$2:$B$20129, MATCH(Passout2023[[#This Row], [UNIVERSITY_DEGREE_PROGRAM_ID]], Degree_Information!$N$2:$N$20129, 0)), ""), "")</f>
        <v/>
      </c>
      <c r="C1059" s="29" t="str">
        <f>IFERROR(IF($N1059 &lt;&gt; "#Na", INDEX(Degree_Information!$E$2:$E$20129, MATCH(Passout2023[[#This Row], [UNIVERSITY_DEGREE_PROGRAM_ID]], Degree_Information!$N$2:$N$20129, 0)), ""), "")</f>
        <v/>
      </c>
      <c r="D1059" s="29" t="str">
        <f>IFERROR(IF($N1059 &lt;&gt; "#Na", INDEX(Degree_Information!$D$2:$D$20129, MATCH(Passout2023[[#This Row], [UNIVERSITY_DEGREE_PROGRAM_ID]], Degree_Information!$N$2:$N$20129, 0)), ""), "")</f>
        <v/>
      </c>
      <c r="E1059" s="29" t="str">
        <f>IFERROR(IF($N1059 &lt;&gt; "#Na", INDEX(Degree_Information!$F$2:$F$20129, MATCH(Passout2023[[#This Row], [UNIVERSITY_DEGREE_PROGRAM_ID]], Degree_Information!$N$2:$N$20129, 0)), ""), "")</f>
        <v/>
      </c>
      <c r="F1059" s="29" t="str">
        <f>IFERROR(IF($N1059 &lt;&gt; "#Na", INDEX(Degree_Information!$K$2:$K$20129, MATCH(Passout2023[[#This Row], [UNIVERSITY_DEGREE_PROGRAM_ID]], Degree_Information!$N$2:$N$20129, 0)), ""), "")</f>
        <v/>
      </c>
      <c r="G1059" s="29" t="str">
        <f>IFERROR(IF($N1059 &lt;&gt; "#Na", INDEX(Degree_Information!$G$2:$G$20129, MATCH(Passout2023[[#This Row], [UNIVERSITY_DEGREE_PROGRAM_ID]], Degree_Information!$N$2:$N$20129, 0)), ""), "")</f>
        <v/>
      </c>
      <c r="H1059" s="29" t="str">
        <f>IFERROR(IF($N1059 &lt;&gt; "#Na", INDEX(Degree_Information!$I$2:$I$20129, MATCH(Passout2023[[#This Row], [UNIVERSITY_DEGREE_PROGRAM_ID]], Degree_Information!$N$2:$N$20129, 0)), ""), "")</f>
        <v/>
      </c>
      <c r="I1059" s="6" t="str">
        <f>IFERROR(IF($N1059 &lt;&gt; "#Na", INDEX(Degree_Information!$H$2:$H$20129, MATCH(Passout2023[[#This Row], [UNIVERSITY_DEGREE_PROGRAM_ID]], Degree_Information!$N$2:$N$20129, 0)), ""), "")</f>
        <v/>
      </c>
      <c r="J1059" s="6" t="str">
        <f>IFERROR(IF($N1059 &lt;&gt; "#Na", INDEX(Degree_Information!$J$2:$J$20129, MATCH(Passout2023[[#This Row], [UNIVERSITY_DEGREE_PROGRAM_ID]], Degree_Information!$N$2:$N$20129, 0)), ""), "")</f>
        <v/>
      </c>
      <c r="K1059" s="19"/>
      <c r="L1059" s="20"/>
      <c r="M1059" s="21"/>
      <c r="N1059" s="21"/>
      <c r="O1059" s="21"/>
      <c r="P1059" s="22"/>
      <c r="Q1059" s="21"/>
      <c r="R1059" s="21"/>
      <c r="S1059" s="20">
        <v>0</v>
      </c>
      <c r="T1059" s="20">
        <v>0</v>
      </c>
      <c r="U1059" s="23"/>
      <c r="V10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59" s="25"/>
      <c r="X1059" s="26" t="str">
        <f>CONCATENATE(Passout2023[[#This Row], [Batch Start Semester]], "-", Passout2023[[#This Row], [Batch Start Year]], "-", Passout2023[[#This Row], [Degree Duration (year)]])</f>
        <v>--</v>
      </c>
      <c r="Y1059" s="32"/>
      <c r="Z1059" s="32"/>
      <c r="AA1059" s="32"/>
      <c r="AB1059" s="32"/>
      <c r="AC1059" s="32"/>
      <c r="AD1059" s="32"/>
      <c r="AE1059" s="28">
        <f>COUNTA(Passout2023[[#This Row], [UNIVERSITY_DEGREE_PROGRAM_ID]:[(Graduated) Degree Awarded Female]])</f>
        <v>2</v>
      </c>
    </row>
    <row r="1060" s="2" customFormat="1" ht="35.1" customHeight="1">
      <c r="A1060" s="29" t="str">
        <f>IFERROR(IF($N1060 &lt;&gt; "#Na", INDEX(Degree_Information!$A$2:$A$20129, MATCH(Passout2023[[#This Row], [UNIVERSITY_DEGREE_PROGRAM_ID]], Degree_Information!$N$2:$N$20129, 0)), ""), "")</f>
        <v/>
      </c>
      <c r="B1060" s="29" t="str">
        <f>IFERROR(IF($N1060 &lt;&gt; "#Na", INDEX(Degree_Information!$B$2:$B$20129, MATCH(Passout2023[[#This Row], [UNIVERSITY_DEGREE_PROGRAM_ID]], Degree_Information!$N$2:$N$20129, 0)), ""), "")</f>
        <v/>
      </c>
      <c r="C1060" s="29" t="str">
        <f>IFERROR(IF($N1060 &lt;&gt; "#Na", INDEX(Degree_Information!$E$2:$E$20129, MATCH(Passout2023[[#This Row], [UNIVERSITY_DEGREE_PROGRAM_ID]], Degree_Information!$N$2:$N$20129, 0)), ""), "")</f>
        <v/>
      </c>
      <c r="D1060" s="29" t="str">
        <f>IFERROR(IF($N1060 &lt;&gt; "#Na", INDEX(Degree_Information!$D$2:$D$20129, MATCH(Passout2023[[#This Row], [UNIVERSITY_DEGREE_PROGRAM_ID]], Degree_Information!$N$2:$N$20129, 0)), ""), "")</f>
        <v/>
      </c>
      <c r="E1060" s="29" t="str">
        <f>IFERROR(IF($N1060 &lt;&gt; "#Na", INDEX(Degree_Information!$F$2:$F$20129, MATCH(Passout2023[[#This Row], [UNIVERSITY_DEGREE_PROGRAM_ID]], Degree_Information!$N$2:$N$20129, 0)), ""), "")</f>
        <v/>
      </c>
      <c r="F1060" s="29" t="str">
        <f>IFERROR(IF($N1060 &lt;&gt; "#Na", INDEX(Degree_Information!$K$2:$K$20129, MATCH(Passout2023[[#This Row], [UNIVERSITY_DEGREE_PROGRAM_ID]], Degree_Information!$N$2:$N$20129, 0)), ""), "")</f>
        <v/>
      </c>
      <c r="G1060" s="29" t="str">
        <f>IFERROR(IF($N1060 &lt;&gt; "#Na", INDEX(Degree_Information!$G$2:$G$20129, MATCH(Passout2023[[#This Row], [UNIVERSITY_DEGREE_PROGRAM_ID]], Degree_Information!$N$2:$N$20129, 0)), ""), "")</f>
        <v/>
      </c>
      <c r="H1060" s="29" t="str">
        <f>IFERROR(IF($N1060 &lt;&gt; "#Na", INDEX(Degree_Information!$I$2:$I$20129, MATCH(Passout2023[[#This Row], [UNIVERSITY_DEGREE_PROGRAM_ID]], Degree_Information!$N$2:$N$20129, 0)), ""), "")</f>
        <v/>
      </c>
      <c r="I1060" s="6" t="str">
        <f>IFERROR(IF($N1060 &lt;&gt; "#Na", INDEX(Degree_Information!$H$2:$H$20129, MATCH(Passout2023[[#This Row], [UNIVERSITY_DEGREE_PROGRAM_ID]], Degree_Information!$N$2:$N$20129, 0)), ""), "")</f>
        <v/>
      </c>
      <c r="J1060" s="6" t="str">
        <f>IFERROR(IF($N1060 &lt;&gt; "#Na", INDEX(Degree_Information!$J$2:$J$20129, MATCH(Passout2023[[#This Row], [UNIVERSITY_DEGREE_PROGRAM_ID]], Degree_Information!$N$2:$N$20129, 0)), ""), "")</f>
        <v/>
      </c>
      <c r="K1060" s="19"/>
      <c r="L1060" s="20"/>
      <c r="M1060" s="21"/>
      <c r="N1060" s="21"/>
      <c r="O1060" s="21"/>
      <c r="P1060" s="22"/>
      <c r="Q1060" s="21"/>
      <c r="R1060" s="21"/>
      <c r="S1060" s="20">
        <v>0</v>
      </c>
      <c r="T1060" s="20">
        <v>0</v>
      </c>
      <c r="U1060" s="23"/>
      <c r="V10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0" s="25"/>
      <c r="X1060" s="26" t="str">
        <f>CONCATENATE(Passout2023[[#This Row], [Batch Start Semester]], "-", Passout2023[[#This Row], [Batch Start Year]], "-", Passout2023[[#This Row], [Degree Duration (year)]])</f>
        <v>--</v>
      </c>
      <c r="Y1060" s="32"/>
      <c r="Z1060" s="32"/>
      <c r="AA1060" s="32"/>
      <c r="AB1060" s="32"/>
      <c r="AC1060" s="32"/>
      <c r="AD1060" s="32"/>
      <c r="AE1060" s="28">
        <f>COUNTA(Passout2023[[#This Row], [UNIVERSITY_DEGREE_PROGRAM_ID]:[(Graduated) Degree Awarded Female]])</f>
        <v>2</v>
      </c>
    </row>
    <row r="1061" s="2" customFormat="1" ht="35.1" customHeight="1">
      <c r="A1061" s="29" t="str">
        <f>IFERROR(IF($N1061 &lt;&gt; "#Na", INDEX(Degree_Information!$A$2:$A$20129, MATCH(Passout2023[[#This Row], [UNIVERSITY_DEGREE_PROGRAM_ID]], Degree_Information!$N$2:$N$20129, 0)), ""), "")</f>
        <v/>
      </c>
      <c r="B1061" s="29" t="str">
        <f>IFERROR(IF($N1061 &lt;&gt; "#Na", INDEX(Degree_Information!$B$2:$B$20129, MATCH(Passout2023[[#This Row], [UNIVERSITY_DEGREE_PROGRAM_ID]], Degree_Information!$N$2:$N$20129, 0)), ""), "")</f>
        <v/>
      </c>
      <c r="C1061" s="29" t="str">
        <f>IFERROR(IF($N1061 &lt;&gt; "#Na", INDEX(Degree_Information!$E$2:$E$20129, MATCH(Passout2023[[#This Row], [UNIVERSITY_DEGREE_PROGRAM_ID]], Degree_Information!$N$2:$N$20129, 0)), ""), "")</f>
        <v/>
      </c>
      <c r="D1061" s="29" t="str">
        <f>IFERROR(IF($N1061 &lt;&gt; "#Na", INDEX(Degree_Information!$D$2:$D$20129, MATCH(Passout2023[[#This Row], [UNIVERSITY_DEGREE_PROGRAM_ID]], Degree_Information!$N$2:$N$20129, 0)), ""), "")</f>
        <v/>
      </c>
      <c r="E1061" s="29" t="str">
        <f>IFERROR(IF($N1061 &lt;&gt; "#Na", INDEX(Degree_Information!$F$2:$F$20129, MATCH(Passout2023[[#This Row], [UNIVERSITY_DEGREE_PROGRAM_ID]], Degree_Information!$N$2:$N$20129, 0)), ""), "")</f>
        <v/>
      </c>
      <c r="F1061" s="29" t="str">
        <f>IFERROR(IF($N1061 &lt;&gt; "#Na", INDEX(Degree_Information!$K$2:$K$20129, MATCH(Passout2023[[#This Row], [UNIVERSITY_DEGREE_PROGRAM_ID]], Degree_Information!$N$2:$N$20129, 0)), ""), "")</f>
        <v/>
      </c>
      <c r="G1061" s="29" t="str">
        <f>IFERROR(IF($N1061 &lt;&gt; "#Na", INDEX(Degree_Information!$G$2:$G$20129, MATCH(Passout2023[[#This Row], [UNIVERSITY_DEGREE_PROGRAM_ID]], Degree_Information!$N$2:$N$20129, 0)), ""), "")</f>
        <v/>
      </c>
      <c r="H1061" s="29" t="str">
        <f>IFERROR(IF($N1061 &lt;&gt; "#Na", INDEX(Degree_Information!$I$2:$I$20129, MATCH(Passout2023[[#This Row], [UNIVERSITY_DEGREE_PROGRAM_ID]], Degree_Information!$N$2:$N$20129, 0)), ""), "")</f>
        <v/>
      </c>
      <c r="I1061" s="6" t="str">
        <f>IFERROR(IF($N1061 &lt;&gt; "#Na", INDEX(Degree_Information!$H$2:$H$20129, MATCH(Passout2023[[#This Row], [UNIVERSITY_DEGREE_PROGRAM_ID]], Degree_Information!$N$2:$N$20129, 0)), ""), "")</f>
        <v/>
      </c>
      <c r="J1061" s="6" t="str">
        <f>IFERROR(IF($N1061 &lt;&gt; "#Na", INDEX(Degree_Information!$J$2:$J$20129, MATCH(Passout2023[[#This Row], [UNIVERSITY_DEGREE_PROGRAM_ID]], Degree_Information!$N$2:$N$20129, 0)), ""), "")</f>
        <v/>
      </c>
      <c r="K1061" s="19"/>
      <c r="L1061" s="20"/>
      <c r="M1061" s="21"/>
      <c r="N1061" s="21"/>
      <c r="O1061" s="21"/>
      <c r="P1061" s="22"/>
      <c r="Q1061" s="21"/>
      <c r="R1061" s="21"/>
      <c r="S1061" s="20">
        <v>0</v>
      </c>
      <c r="T1061" s="20">
        <v>0</v>
      </c>
      <c r="U1061" s="23"/>
      <c r="V10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1" s="25"/>
      <c r="X1061" s="26" t="str">
        <f>CONCATENATE(Passout2023[[#This Row], [Batch Start Semester]], "-", Passout2023[[#This Row], [Batch Start Year]], "-", Passout2023[[#This Row], [Degree Duration (year)]])</f>
        <v>--</v>
      </c>
      <c r="Y1061" s="32"/>
      <c r="Z1061" s="32"/>
      <c r="AA1061" s="32"/>
      <c r="AB1061" s="32"/>
      <c r="AC1061" s="32"/>
      <c r="AD1061" s="32"/>
      <c r="AE1061" s="28">
        <f>COUNTA(Passout2023[[#This Row], [UNIVERSITY_DEGREE_PROGRAM_ID]:[(Graduated) Degree Awarded Female]])</f>
        <v>2</v>
      </c>
    </row>
    <row r="1062" s="2" customFormat="1" ht="35.1" customHeight="1">
      <c r="A1062" s="29" t="str">
        <f>IFERROR(IF($N1062 &lt;&gt; "#Na", INDEX(Degree_Information!$A$2:$A$20129, MATCH(Passout2023[[#This Row], [UNIVERSITY_DEGREE_PROGRAM_ID]], Degree_Information!$N$2:$N$20129, 0)), ""), "")</f>
        <v/>
      </c>
      <c r="B1062" s="29" t="str">
        <f>IFERROR(IF($N1062 &lt;&gt; "#Na", INDEX(Degree_Information!$B$2:$B$20129, MATCH(Passout2023[[#This Row], [UNIVERSITY_DEGREE_PROGRAM_ID]], Degree_Information!$N$2:$N$20129, 0)), ""), "")</f>
        <v/>
      </c>
      <c r="C1062" s="29" t="str">
        <f>IFERROR(IF($N1062 &lt;&gt; "#Na", INDEX(Degree_Information!$E$2:$E$20129, MATCH(Passout2023[[#This Row], [UNIVERSITY_DEGREE_PROGRAM_ID]], Degree_Information!$N$2:$N$20129, 0)), ""), "")</f>
        <v/>
      </c>
      <c r="D1062" s="29" t="str">
        <f>IFERROR(IF($N1062 &lt;&gt; "#Na", INDEX(Degree_Information!$D$2:$D$20129, MATCH(Passout2023[[#This Row], [UNIVERSITY_DEGREE_PROGRAM_ID]], Degree_Information!$N$2:$N$20129, 0)), ""), "")</f>
        <v/>
      </c>
      <c r="E1062" s="29" t="str">
        <f>IFERROR(IF($N1062 &lt;&gt; "#Na", INDEX(Degree_Information!$F$2:$F$20129, MATCH(Passout2023[[#This Row], [UNIVERSITY_DEGREE_PROGRAM_ID]], Degree_Information!$N$2:$N$20129, 0)), ""), "")</f>
        <v/>
      </c>
      <c r="F1062" s="29" t="str">
        <f>IFERROR(IF($N1062 &lt;&gt; "#Na", INDEX(Degree_Information!$K$2:$K$20129, MATCH(Passout2023[[#This Row], [UNIVERSITY_DEGREE_PROGRAM_ID]], Degree_Information!$N$2:$N$20129, 0)), ""), "")</f>
        <v/>
      </c>
      <c r="G1062" s="29" t="str">
        <f>IFERROR(IF($N1062 &lt;&gt; "#Na", INDEX(Degree_Information!$G$2:$G$20129, MATCH(Passout2023[[#This Row], [UNIVERSITY_DEGREE_PROGRAM_ID]], Degree_Information!$N$2:$N$20129, 0)), ""), "")</f>
        <v/>
      </c>
      <c r="H1062" s="29" t="str">
        <f>IFERROR(IF($N1062 &lt;&gt; "#Na", INDEX(Degree_Information!$I$2:$I$20129, MATCH(Passout2023[[#This Row], [UNIVERSITY_DEGREE_PROGRAM_ID]], Degree_Information!$N$2:$N$20129, 0)), ""), "")</f>
        <v/>
      </c>
      <c r="I1062" s="6" t="str">
        <f>IFERROR(IF($N1062 &lt;&gt; "#Na", INDEX(Degree_Information!$H$2:$H$20129, MATCH(Passout2023[[#This Row], [UNIVERSITY_DEGREE_PROGRAM_ID]], Degree_Information!$N$2:$N$20129, 0)), ""), "")</f>
        <v/>
      </c>
      <c r="J1062" s="6" t="str">
        <f>IFERROR(IF($N1062 &lt;&gt; "#Na", INDEX(Degree_Information!$J$2:$J$20129, MATCH(Passout2023[[#This Row], [UNIVERSITY_DEGREE_PROGRAM_ID]], Degree_Information!$N$2:$N$20129, 0)), ""), "")</f>
        <v/>
      </c>
      <c r="K1062" s="19"/>
      <c r="L1062" s="20"/>
      <c r="M1062" s="21"/>
      <c r="N1062" s="21"/>
      <c r="O1062" s="21"/>
      <c r="P1062" s="22"/>
      <c r="Q1062" s="21"/>
      <c r="R1062" s="21"/>
      <c r="S1062" s="20">
        <v>0</v>
      </c>
      <c r="T1062" s="20">
        <v>0</v>
      </c>
      <c r="U1062" s="23"/>
      <c r="V10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2" s="25"/>
      <c r="X1062" s="26" t="str">
        <f>CONCATENATE(Passout2023[[#This Row], [Batch Start Semester]], "-", Passout2023[[#This Row], [Batch Start Year]], "-", Passout2023[[#This Row], [Degree Duration (year)]])</f>
        <v>--</v>
      </c>
      <c r="Y1062" s="32"/>
      <c r="Z1062" s="32"/>
      <c r="AA1062" s="32"/>
      <c r="AB1062" s="32"/>
      <c r="AC1062" s="32"/>
      <c r="AD1062" s="32"/>
      <c r="AE1062" s="28">
        <f>COUNTA(Passout2023[[#This Row], [UNIVERSITY_DEGREE_PROGRAM_ID]:[(Graduated) Degree Awarded Female]])</f>
        <v>2</v>
      </c>
    </row>
    <row r="1063" s="2" customFormat="1" ht="35.1" customHeight="1">
      <c r="A1063" s="29" t="str">
        <f>IFERROR(IF($N1063 &lt;&gt; "#Na", INDEX(Degree_Information!$A$2:$A$20129, MATCH(Passout2023[[#This Row], [UNIVERSITY_DEGREE_PROGRAM_ID]], Degree_Information!$N$2:$N$20129, 0)), ""), "")</f>
        <v/>
      </c>
      <c r="B1063" s="29" t="str">
        <f>IFERROR(IF($N1063 &lt;&gt; "#Na", INDEX(Degree_Information!$B$2:$B$20129, MATCH(Passout2023[[#This Row], [UNIVERSITY_DEGREE_PROGRAM_ID]], Degree_Information!$N$2:$N$20129, 0)), ""), "")</f>
        <v/>
      </c>
      <c r="C1063" s="29" t="str">
        <f>IFERROR(IF($N1063 &lt;&gt; "#Na", INDEX(Degree_Information!$E$2:$E$20129, MATCH(Passout2023[[#This Row], [UNIVERSITY_DEGREE_PROGRAM_ID]], Degree_Information!$N$2:$N$20129, 0)), ""), "")</f>
        <v/>
      </c>
      <c r="D1063" s="29" t="str">
        <f>IFERROR(IF($N1063 &lt;&gt; "#Na", INDEX(Degree_Information!$D$2:$D$20129, MATCH(Passout2023[[#This Row], [UNIVERSITY_DEGREE_PROGRAM_ID]], Degree_Information!$N$2:$N$20129, 0)), ""), "")</f>
        <v/>
      </c>
      <c r="E1063" s="29" t="str">
        <f>IFERROR(IF($N1063 &lt;&gt; "#Na", INDEX(Degree_Information!$F$2:$F$20129, MATCH(Passout2023[[#This Row], [UNIVERSITY_DEGREE_PROGRAM_ID]], Degree_Information!$N$2:$N$20129, 0)), ""), "")</f>
        <v/>
      </c>
      <c r="F1063" s="29" t="str">
        <f>IFERROR(IF($N1063 &lt;&gt; "#Na", INDEX(Degree_Information!$K$2:$K$20129, MATCH(Passout2023[[#This Row], [UNIVERSITY_DEGREE_PROGRAM_ID]], Degree_Information!$N$2:$N$20129, 0)), ""), "")</f>
        <v/>
      </c>
      <c r="G1063" s="29" t="str">
        <f>IFERROR(IF($N1063 &lt;&gt; "#Na", INDEX(Degree_Information!$G$2:$G$20129, MATCH(Passout2023[[#This Row], [UNIVERSITY_DEGREE_PROGRAM_ID]], Degree_Information!$N$2:$N$20129, 0)), ""), "")</f>
        <v/>
      </c>
      <c r="H1063" s="29" t="str">
        <f>IFERROR(IF($N1063 &lt;&gt; "#Na", INDEX(Degree_Information!$I$2:$I$20129, MATCH(Passout2023[[#This Row], [UNIVERSITY_DEGREE_PROGRAM_ID]], Degree_Information!$N$2:$N$20129, 0)), ""), "")</f>
        <v/>
      </c>
      <c r="I1063" s="6" t="str">
        <f>IFERROR(IF($N1063 &lt;&gt; "#Na", INDEX(Degree_Information!$H$2:$H$20129, MATCH(Passout2023[[#This Row], [UNIVERSITY_DEGREE_PROGRAM_ID]], Degree_Information!$N$2:$N$20129, 0)), ""), "")</f>
        <v/>
      </c>
      <c r="J1063" s="6" t="str">
        <f>IFERROR(IF($N1063 &lt;&gt; "#Na", INDEX(Degree_Information!$J$2:$J$20129, MATCH(Passout2023[[#This Row], [UNIVERSITY_DEGREE_PROGRAM_ID]], Degree_Information!$N$2:$N$20129, 0)), ""), "")</f>
        <v/>
      </c>
      <c r="K1063" s="19"/>
      <c r="L1063" s="20"/>
      <c r="M1063" s="21"/>
      <c r="N1063" s="21"/>
      <c r="O1063" s="21"/>
      <c r="P1063" s="22"/>
      <c r="Q1063" s="21"/>
      <c r="R1063" s="21"/>
      <c r="S1063" s="20">
        <v>0</v>
      </c>
      <c r="T1063" s="20">
        <v>0</v>
      </c>
      <c r="U1063" s="23"/>
      <c r="V10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3" s="25"/>
      <c r="X1063" s="26" t="str">
        <f>CONCATENATE(Passout2023[[#This Row], [Batch Start Semester]], "-", Passout2023[[#This Row], [Batch Start Year]], "-", Passout2023[[#This Row], [Degree Duration (year)]])</f>
        <v>--</v>
      </c>
      <c r="Y1063" s="32"/>
      <c r="Z1063" s="32"/>
      <c r="AA1063" s="32"/>
      <c r="AB1063" s="32"/>
      <c r="AC1063" s="32"/>
      <c r="AD1063" s="32"/>
      <c r="AE1063" s="28">
        <f>COUNTA(Passout2023[[#This Row], [UNIVERSITY_DEGREE_PROGRAM_ID]:[(Graduated) Degree Awarded Female]])</f>
        <v>2</v>
      </c>
    </row>
    <row r="1064" s="2" customFormat="1" ht="35.1" customHeight="1">
      <c r="A1064" s="29" t="str">
        <f>IFERROR(IF($N1064 &lt;&gt; "#Na", INDEX(Degree_Information!$A$2:$A$20129, MATCH(Passout2023[[#This Row], [UNIVERSITY_DEGREE_PROGRAM_ID]], Degree_Information!$N$2:$N$20129, 0)), ""), "")</f>
        <v/>
      </c>
      <c r="B1064" s="29" t="str">
        <f>IFERROR(IF($N1064 &lt;&gt; "#Na", INDEX(Degree_Information!$B$2:$B$20129, MATCH(Passout2023[[#This Row], [UNIVERSITY_DEGREE_PROGRAM_ID]], Degree_Information!$N$2:$N$20129, 0)), ""), "")</f>
        <v/>
      </c>
      <c r="C1064" s="29" t="str">
        <f>IFERROR(IF($N1064 &lt;&gt; "#Na", INDEX(Degree_Information!$E$2:$E$20129, MATCH(Passout2023[[#This Row], [UNIVERSITY_DEGREE_PROGRAM_ID]], Degree_Information!$N$2:$N$20129, 0)), ""), "")</f>
        <v/>
      </c>
      <c r="D1064" s="29" t="str">
        <f>IFERROR(IF($N1064 &lt;&gt; "#Na", INDEX(Degree_Information!$D$2:$D$20129, MATCH(Passout2023[[#This Row], [UNIVERSITY_DEGREE_PROGRAM_ID]], Degree_Information!$N$2:$N$20129, 0)), ""), "")</f>
        <v/>
      </c>
      <c r="E1064" s="29" t="str">
        <f>IFERROR(IF($N1064 &lt;&gt; "#Na", INDEX(Degree_Information!$F$2:$F$20129, MATCH(Passout2023[[#This Row], [UNIVERSITY_DEGREE_PROGRAM_ID]], Degree_Information!$N$2:$N$20129, 0)), ""), "")</f>
        <v/>
      </c>
      <c r="F1064" s="29" t="str">
        <f>IFERROR(IF($N1064 &lt;&gt; "#Na", INDEX(Degree_Information!$K$2:$K$20129, MATCH(Passout2023[[#This Row], [UNIVERSITY_DEGREE_PROGRAM_ID]], Degree_Information!$N$2:$N$20129, 0)), ""), "")</f>
        <v/>
      </c>
      <c r="G1064" s="29" t="str">
        <f>IFERROR(IF($N1064 &lt;&gt; "#Na", INDEX(Degree_Information!$G$2:$G$20129, MATCH(Passout2023[[#This Row], [UNIVERSITY_DEGREE_PROGRAM_ID]], Degree_Information!$N$2:$N$20129, 0)), ""), "")</f>
        <v/>
      </c>
      <c r="H1064" s="29" t="str">
        <f>IFERROR(IF($N1064 &lt;&gt; "#Na", INDEX(Degree_Information!$I$2:$I$20129, MATCH(Passout2023[[#This Row], [UNIVERSITY_DEGREE_PROGRAM_ID]], Degree_Information!$N$2:$N$20129, 0)), ""), "")</f>
        <v/>
      </c>
      <c r="I1064" s="6" t="str">
        <f>IFERROR(IF($N1064 &lt;&gt; "#Na", INDEX(Degree_Information!$H$2:$H$20129, MATCH(Passout2023[[#This Row], [UNIVERSITY_DEGREE_PROGRAM_ID]], Degree_Information!$N$2:$N$20129, 0)), ""), "")</f>
        <v/>
      </c>
      <c r="J1064" s="6" t="str">
        <f>IFERROR(IF($N1064 &lt;&gt; "#Na", INDEX(Degree_Information!$J$2:$J$20129, MATCH(Passout2023[[#This Row], [UNIVERSITY_DEGREE_PROGRAM_ID]], Degree_Information!$N$2:$N$20129, 0)), ""), "")</f>
        <v/>
      </c>
      <c r="K1064" s="19"/>
      <c r="L1064" s="20"/>
      <c r="M1064" s="21"/>
      <c r="N1064" s="21"/>
      <c r="O1064" s="21"/>
      <c r="P1064" s="22"/>
      <c r="Q1064" s="21"/>
      <c r="R1064" s="21"/>
      <c r="S1064" s="20">
        <v>0</v>
      </c>
      <c r="T1064" s="20">
        <v>0</v>
      </c>
      <c r="U1064" s="23"/>
      <c r="V10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4" s="25"/>
      <c r="X1064" s="26" t="str">
        <f>CONCATENATE(Passout2023[[#This Row], [Batch Start Semester]], "-", Passout2023[[#This Row], [Batch Start Year]], "-", Passout2023[[#This Row], [Degree Duration (year)]])</f>
        <v>--</v>
      </c>
      <c r="Y1064" s="32"/>
      <c r="Z1064" s="32"/>
      <c r="AA1064" s="32"/>
      <c r="AB1064" s="32"/>
      <c r="AC1064" s="32"/>
      <c r="AD1064" s="32"/>
      <c r="AE1064" s="28">
        <f>COUNTA(Passout2023[[#This Row], [UNIVERSITY_DEGREE_PROGRAM_ID]:[(Graduated) Degree Awarded Female]])</f>
        <v>2</v>
      </c>
    </row>
    <row r="1065" s="2" customFormat="1" ht="35.1" customHeight="1">
      <c r="A1065" s="29" t="str">
        <f>IFERROR(IF($N1065 &lt;&gt; "#Na", INDEX(Degree_Information!$A$2:$A$20129, MATCH(Passout2023[[#This Row], [UNIVERSITY_DEGREE_PROGRAM_ID]], Degree_Information!$N$2:$N$20129, 0)), ""), "")</f>
        <v/>
      </c>
      <c r="B1065" s="29" t="str">
        <f>IFERROR(IF($N1065 &lt;&gt; "#Na", INDEX(Degree_Information!$B$2:$B$20129, MATCH(Passout2023[[#This Row], [UNIVERSITY_DEGREE_PROGRAM_ID]], Degree_Information!$N$2:$N$20129, 0)), ""), "")</f>
        <v/>
      </c>
      <c r="C1065" s="29" t="str">
        <f>IFERROR(IF($N1065 &lt;&gt; "#Na", INDEX(Degree_Information!$E$2:$E$20129, MATCH(Passout2023[[#This Row], [UNIVERSITY_DEGREE_PROGRAM_ID]], Degree_Information!$N$2:$N$20129, 0)), ""), "")</f>
        <v/>
      </c>
      <c r="D1065" s="29" t="str">
        <f>IFERROR(IF($N1065 &lt;&gt; "#Na", INDEX(Degree_Information!$D$2:$D$20129, MATCH(Passout2023[[#This Row], [UNIVERSITY_DEGREE_PROGRAM_ID]], Degree_Information!$N$2:$N$20129, 0)), ""), "")</f>
        <v/>
      </c>
      <c r="E1065" s="29" t="str">
        <f>IFERROR(IF($N1065 &lt;&gt; "#Na", INDEX(Degree_Information!$F$2:$F$20129, MATCH(Passout2023[[#This Row], [UNIVERSITY_DEGREE_PROGRAM_ID]], Degree_Information!$N$2:$N$20129, 0)), ""), "")</f>
        <v/>
      </c>
      <c r="F1065" s="29" t="str">
        <f>IFERROR(IF($N1065 &lt;&gt; "#Na", INDEX(Degree_Information!$K$2:$K$20129, MATCH(Passout2023[[#This Row], [UNIVERSITY_DEGREE_PROGRAM_ID]], Degree_Information!$N$2:$N$20129, 0)), ""), "")</f>
        <v/>
      </c>
      <c r="G1065" s="29" t="str">
        <f>IFERROR(IF($N1065 &lt;&gt; "#Na", INDEX(Degree_Information!$G$2:$G$20129, MATCH(Passout2023[[#This Row], [UNIVERSITY_DEGREE_PROGRAM_ID]], Degree_Information!$N$2:$N$20129, 0)), ""), "")</f>
        <v/>
      </c>
      <c r="H1065" s="29" t="str">
        <f>IFERROR(IF($N1065 &lt;&gt; "#Na", INDEX(Degree_Information!$I$2:$I$20129, MATCH(Passout2023[[#This Row], [UNIVERSITY_DEGREE_PROGRAM_ID]], Degree_Information!$N$2:$N$20129, 0)), ""), "")</f>
        <v/>
      </c>
      <c r="I1065" s="6" t="str">
        <f>IFERROR(IF($N1065 &lt;&gt; "#Na", INDEX(Degree_Information!$H$2:$H$20129, MATCH(Passout2023[[#This Row], [UNIVERSITY_DEGREE_PROGRAM_ID]], Degree_Information!$N$2:$N$20129, 0)), ""), "")</f>
        <v/>
      </c>
      <c r="J1065" s="6" t="str">
        <f>IFERROR(IF($N1065 &lt;&gt; "#Na", INDEX(Degree_Information!$J$2:$J$20129, MATCH(Passout2023[[#This Row], [UNIVERSITY_DEGREE_PROGRAM_ID]], Degree_Information!$N$2:$N$20129, 0)), ""), "")</f>
        <v/>
      </c>
      <c r="K1065" s="19"/>
      <c r="L1065" s="20"/>
      <c r="M1065" s="21"/>
      <c r="N1065" s="21"/>
      <c r="O1065" s="21"/>
      <c r="P1065" s="22"/>
      <c r="Q1065" s="21"/>
      <c r="R1065" s="21"/>
      <c r="S1065" s="20">
        <v>0</v>
      </c>
      <c r="T1065" s="20">
        <v>0</v>
      </c>
      <c r="U1065" s="23"/>
      <c r="V10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5" s="25"/>
      <c r="X1065" s="26" t="str">
        <f>CONCATENATE(Passout2023[[#This Row], [Batch Start Semester]], "-", Passout2023[[#This Row], [Batch Start Year]], "-", Passout2023[[#This Row], [Degree Duration (year)]])</f>
        <v>--</v>
      </c>
      <c r="Y1065" s="32"/>
      <c r="Z1065" s="32"/>
      <c r="AA1065" s="32"/>
      <c r="AB1065" s="32"/>
      <c r="AC1065" s="32"/>
      <c r="AD1065" s="32"/>
      <c r="AE1065" s="28">
        <f>COUNTA(Passout2023[[#This Row], [UNIVERSITY_DEGREE_PROGRAM_ID]:[(Graduated) Degree Awarded Female]])</f>
        <v>2</v>
      </c>
    </row>
    <row r="1066" s="2" customFormat="1" ht="35.1" customHeight="1">
      <c r="A1066" s="29" t="str">
        <f>IFERROR(IF($N1066 &lt;&gt; "#Na", INDEX(Degree_Information!$A$2:$A$20129, MATCH(Passout2023[[#This Row], [UNIVERSITY_DEGREE_PROGRAM_ID]], Degree_Information!$N$2:$N$20129, 0)), ""), "")</f>
        <v/>
      </c>
      <c r="B1066" s="29" t="str">
        <f>IFERROR(IF($N1066 &lt;&gt; "#Na", INDEX(Degree_Information!$B$2:$B$20129, MATCH(Passout2023[[#This Row], [UNIVERSITY_DEGREE_PROGRAM_ID]], Degree_Information!$N$2:$N$20129, 0)), ""), "")</f>
        <v/>
      </c>
      <c r="C1066" s="29" t="str">
        <f>IFERROR(IF($N1066 &lt;&gt; "#Na", INDEX(Degree_Information!$E$2:$E$20129, MATCH(Passout2023[[#This Row], [UNIVERSITY_DEGREE_PROGRAM_ID]], Degree_Information!$N$2:$N$20129, 0)), ""), "")</f>
        <v/>
      </c>
      <c r="D1066" s="29" t="str">
        <f>IFERROR(IF($N1066 &lt;&gt; "#Na", INDEX(Degree_Information!$D$2:$D$20129, MATCH(Passout2023[[#This Row], [UNIVERSITY_DEGREE_PROGRAM_ID]], Degree_Information!$N$2:$N$20129, 0)), ""), "")</f>
        <v/>
      </c>
      <c r="E1066" s="29" t="str">
        <f>IFERROR(IF($N1066 &lt;&gt; "#Na", INDEX(Degree_Information!$F$2:$F$20129, MATCH(Passout2023[[#This Row], [UNIVERSITY_DEGREE_PROGRAM_ID]], Degree_Information!$N$2:$N$20129, 0)), ""), "")</f>
        <v/>
      </c>
      <c r="F1066" s="29" t="str">
        <f>IFERROR(IF($N1066 &lt;&gt; "#Na", INDEX(Degree_Information!$K$2:$K$20129, MATCH(Passout2023[[#This Row], [UNIVERSITY_DEGREE_PROGRAM_ID]], Degree_Information!$N$2:$N$20129, 0)), ""), "")</f>
        <v/>
      </c>
      <c r="G1066" s="29" t="str">
        <f>IFERROR(IF($N1066 &lt;&gt; "#Na", INDEX(Degree_Information!$G$2:$G$20129, MATCH(Passout2023[[#This Row], [UNIVERSITY_DEGREE_PROGRAM_ID]], Degree_Information!$N$2:$N$20129, 0)), ""), "")</f>
        <v/>
      </c>
      <c r="H1066" s="29" t="str">
        <f>IFERROR(IF($N1066 &lt;&gt; "#Na", INDEX(Degree_Information!$I$2:$I$20129, MATCH(Passout2023[[#This Row], [UNIVERSITY_DEGREE_PROGRAM_ID]], Degree_Information!$N$2:$N$20129, 0)), ""), "")</f>
        <v/>
      </c>
      <c r="I1066" s="6" t="str">
        <f>IFERROR(IF($N1066 &lt;&gt; "#Na", INDEX(Degree_Information!$H$2:$H$20129, MATCH(Passout2023[[#This Row], [UNIVERSITY_DEGREE_PROGRAM_ID]], Degree_Information!$N$2:$N$20129, 0)), ""), "")</f>
        <v/>
      </c>
      <c r="J1066" s="6" t="str">
        <f>IFERROR(IF($N1066 &lt;&gt; "#Na", INDEX(Degree_Information!$J$2:$J$20129, MATCH(Passout2023[[#This Row], [UNIVERSITY_DEGREE_PROGRAM_ID]], Degree_Information!$N$2:$N$20129, 0)), ""), "")</f>
        <v/>
      </c>
      <c r="K1066" s="19"/>
      <c r="L1066" s="20"/>
      <c r="M1066" s="21"/>
      <c r="N1066" s="21"/>
      <c r="O1066" s="21"/>
      <c r="P1066" s="22"/>
      <c r="Q1066" s="21"/>
      <c r="R1066" s="21"/>
      <c r="S1066" s="20">
        <v>0</v>
      </c>
      <c r="T1066" s="20">
        <v>0</v>
      </c>
      <c r="U1066" s="23"/>
      <c r="V10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6" s="25"/>
      <c r="X1066" s="26" t="str">
        <f>CONCATENATE(Passout2023[[#This Row], [Batch Start Semester]], "-", Passout2023[[#This Row], [Batch Start Year]], "-", Passout2023[[#This Row], [Degree Duration (year)]])</f>
        <v>--</v>
      </c>
      <c r="Y1066" s="32"/>
      <c r="Z1066" s="32"/>
      <c r="AA1066" s="32"/>
      <c r="AB1066" s="32"/>
      <c r="AC1066" s="32"/>
      <c r="AD1066" s="32"/>
      <c r="AE1066" s="28">
        <f>COUNTA(Passout2023[[#This Row], [UNIVERSITY_DEGREE_PROGRAM_ID]:[(Graduated) Degree Awarded Female]])</f>
        <v>2</v>
      </c>
    </row>
    <row r="1067" s="2" customFormat="1" ht="35.1" customHeight="1">
      <c r="A1067" s="29" t="str">
        <f>IFERROR(IF($N1067 &lt;&gt; "#Na", INDEX(Degree_Information!$A$2:$A$20129, MATCH(Passout2023[[#This Row], [UNIVERSITY_DEGREE_PROGRAM_ID]], Degree_Information!$N$2:$N$20129, 0)), ""), "")</f>
        <v/>
      </c>
      <c r="B1067" s="29" t="str">
        <f>IFERROR(IF($N1067 &lt;&gt; "#Na", INDEX(Degree_Information!$B$2:$B$20129, MATCH(Passout2023[[#This Row], [UNIVERSITY_DEGREE_PROGRAM_ID]], Degree_Information!$N$2:$N$20129, 0)), ""), "")</f>
        <v/>
      </c>
      <c r="C1067" s="29" t="str">
        <f>IFERROR(IF($N1067 &lt;&gt; "#Na", INDEX(Degree_Information!$E$2:$E$20129, MATCH(Passout2023[[#This Row], [UNIVERSITY_DEGREE_PROGRAM_ID]], Degree_Information!$N$2:$N$20129, 0)), ""), "")</f>
        <v/>
      </c>
      <c r="D1067" s="29" t="str">
        <f>IFERROR(IF($N1067 &lt;&gt; "#Na", INDEX(Degree_Information!$D$2:$D$20129, MATCH(Passout2023[[#This Row], [UNIVERSITY_DEGREE_PROGRAM_ID]], Degree_Information!$N$2:$N$20129, 0)), ""), "")</f>
        <v/>
      </c>
      <c r="E1067" s="29" t="str">
        <f>IFERROR(IF($N1067 &lt;&gt; "#Na", INDEX(Degree_Information!$F$2:$F$20129, MATCH(Passout2023[[#This Row], [UNIVERSITY_DEGREE_PROGRAM_ID]], Degree_Information!$N$2:$N$20129, 0)), ""), "")</f>
        <v/>
      </c>
      <c r="F1067" s="29" t="str">
        <f>IFERROR(IF($N1067 &lt;&gt; "#Na", INDEX(Degree_Information!$K$2:$K$20129, MATCH(Passout2023[[#This Row], [UNIVERSITY_DEGREE_PROGRAM_ID]], Degree_Information!$N$2:$N$20129, 0)), ""), "")</f>
        <v/>
      </c>
      <c r="G1067" s="29" t="str">
        <f>IFERROR(IF($N1067 &lt;&gt; "#Na", INDEX(Degree_Information!$G$2:$G$20129, MATCH(Passout2023[[#This Row], [UNIVERSITY_DEGREE_PROGRAM_ID]], Degree_Information!$N$2:$N$20129, 0)), ""), "")</f>
        <v/>
      </c>
      <c r="H1067" s="29" t="str">
        <f>IFERROR(IF($N1067 &lt;&gt; "#Na", INDEX(Degree_Information!$I$2:$I$20129, MATCH(Passout2023[[#This Row], [UNIVERSITY_DEGREE_PROGRAM_ID]], Degree_Information!$N$2:$N$20129, 0)), ""), "")</f>
        <v/>
      </c>
      <c r="I1067" s="6" t="str">
        <f>IFERROR(IF($N1067 &lt;&gt; "#Na", INDEX(Degree_Information!$H$2:$H$20129, MATCH(Passout2023[[#This Row], [UNIVERSITY_DEGREE_PROGRAM_ID]], Degree_Information!$N$2:$N$20129, 0)), ""), "")</f>
        <v/>
      </c>
      <c r="J1067" s="6" t="str">
        <f>IFERROR(IF($N1067 &lt;&gt; "#Na", INDEX(Degree_Information!$J$2:$J$20129, MATCH(Passout2023[[#This Row], [UNIVERSITY_DEGREE_PROGRAM_ID]], Degree_Information!$N$2:$N$20129, 0)), ""), "")</f>
        <v/>
      </c>
      <c r="K1067" s="19"/>
      <c r="L1067" s="20"/>
      <c r="M1067" s="21"/>
      <c r="N1067" s="21"/>
      <c r="O1067" s="21"/>
      <c r="P1067" s="22"/>
      <c r="Q1067" s="21"/>
      <c r="R1067" s="21"/>
      <c r="S1067" s="20">
        <v>0</v>
      </c>
      <c r="T1067" s="20">
        <v>0</v>
      </c>
      <c r="U1067" s="23"/>
      <c r="V10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7" s="25"/>
      <c r="X1067" s="26" t="str">
        <f>CONCATENATE(Passout2023[[#This Row], [Batch Start Semester]], "-", Passout2023[[#This Row], [Batch Start Year]], "-", Passout2023[[#This Row], [Degree Duration (year)]])</f>
        <v>--</v>
      </c>
      <c r="Y1067" s="32"/>
      <c r="Z1067" s="32"/>
      <c r="AA1067" s="32"/>
      <c r="AB1067" s="32"/>
      <c r="AC1067" s="32"/>
      <c r="AD1067" s="32"/>
      <c r="AE1067" s="28">
        <f>COUNTA(Passout2023[[#This Row], [UNIVERSITY_DEGREE_PROGRAM_ID]:[(Graduated) Degree Awarded Female]])</f>
        <v>2</v>
      </c>
    </row>
    <row r="1068" s="2" customFormat="1" ht="35.1" customHeight="1">
      <c r="A1068" s="29" t="str">
        <f>IFERROR(IF($N1068 &lt;&gt; "#Na", INDEX(Degree_Information!$A$2:$A$20129, MATCH(Passout2023[[#This Row], [UNIVERSITY_DEGREE_PROGRAM_ID]], Degree_Information!$N$2:$N$20129, 0)), ""), "")</f>
        <v/>
      </c>
      <c r="B1068" s="29" t="str">
        <f>IFERROR(IF($N1068 &lt;&gt; "#Na", INDEX(Degree_Information!$B$2:$B$20129, MATCH(Passout2023[[#This Row], [UNIVERSITY_DEGREE_PROGRAM_ID]], Degree_Information!$N$2:$N$20129, 0)), ""), "")</f>
        <v/>
      </c>
      <c r="C1068" s="29" t="str">
        <f>IFERROR(IF($N1068 &lt;&gt; "#Na", INDEX(Degree_Information!$E$2:$E$20129, MATCH(Passout2023[[#This Row], [UNIVERSITY_DEGREE_PROGRAM_ID]], Degree_Information!$N$2:$N$20129, 0)), ""), "")</f>
        <v/>
      </c>
      <c r="D1068" s="29" t="str">
        <f>IFERROR(IF($N1068 &lt;&gt; "#Na", INDEX(Degree_Information!$D$2:$D$20129, MATCH(Passout2023[[#This Row], [UNIVERSITY_DEGREE_PROGRAM_ID]], Degree_Information!$N$2:$N$20129, 0)), ""), "")</f>
        <v/>
      </c>
      <c r="E1068" s="29" t="str">
        <f>IFERROR(IF($N1068 &lt;&gt; "#Na", INDEX(Degree_Information!$F$2:$F$20129, MATCH(Passout2023[[#This Row], [UNIVERSITY_DEGREE_PROGRAM_ID]], Degree_Information!$N$2:$N$20129, 0)), ""), "")</f>
        <v/>
      </c>
      <c r="F1068" s="29" t="str">
        <f>IFERROR(IF($N1068 &lt;&gt; "#Na", INDEX(Degree_Information!$K$2:$K$20129, MATCH(Passout2023[[#This Row], [UNIVERSITY_DEGREE_PROGRAM_ID]], Degree_Information!$N$2:$N$20129, 0)), ""), "")</f>
        <v/>
      </c>
      <c r="G1068" s="29" t="str">
        <f>IFERROR(IF($N1068 &lt;&gt; "#Na", INDEX(Degree_Information!$G$2:$G$20129, MATCH(Passout2023[[#This Row], [UNIVERSITY_DEGREE_PROGRAM_ID]], Degree_Information!$N$2:$N$20129, 0)), ""), "")</f>
        <v/>
      </c>
      <c r="H1068" s="29" t="str">
        <f>IFERROR(IF($N1068 &lt;&gt; "#Na", INDEX(Degree_Information!$I$2:$I$20129, MATCH(Passout2023[[#This Row], [UNIVERSITY_DEGREE_PROGRAM_ID]], Degree_Information!$N$2:$N$20129, 0)), ""), "")</f>
        <v/>
      </c>
      <c r="I1068" s="6" t="str">
        <f>IFERROR(IF($N1068 &lt;&gt; "#Na", INDEX(Degree_Information!$H$2:$H$20129, MATCH(Passout2023[[#This Row], [UNIVERSITY_DEGREE_PROGRAM_ID]], Degree_Information!$N$2:$N$20129, 0)), ""), "")</f>
        <v/>
      </c>
      <c r="J1068" s="6" t="str">
        <f>IFERROR(IF($N1068 &lt;&gt; "#Na", INDEX(Degree_Information!$J$2:$J$20129, MATCH(Passout2023[[#This Row], [UNIVERSITY_DEGREE_PROGRAM_ID]], Degree_Information!$N$2:$N$20129, 0)), ""), "")</f>
        <v/>
      </c>
      <c r="K1068" s="19"/>
      <c r="L1068" s="20"/>
      <c r="M1068" s="21"/>
      <c r="N1068" s="21"/>
      <c r="O1068" s="21"/>
      <c r="P1068" s="22"/>
      <c r="Q1068" s="21"/>
      <c r="R1068" s="21"/>
      <c r="S1068" s="20">
        <v>0</v>
      </c>
      <c r="T1068" s="20">
        <v>0</v>
      </c>
      <c r="U1068" s="23"/>
      <c r="V10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8" s="25"/>
      <c r="X1068" s="26" t="str">
        <f>CONCATENATE(Passout2023[[#This Row], [Batch Start Semester]], "-", Passout2023[[#This Row], [Batch Start Year]], "-", Passout2023[[#This Row], [Degree Duration (year)]])</f>
        <v>--</v>
      </c>
      <c r="Y1068" s="32"/>
      <c r="Z1068" s="32"/>
      <c r="AA1068" s="32"/>
      <c r="AB1068" s="32"/>
      <c r="AC1068" s="32"/>
      <c r="AD1068" s="32"/>
      <c r="AE1068" s="28">
        <f>COUNTA(Passout2023[[#This Row], [UNIVERSITY_DEGREE_PROGRAM_ID]:[(Graduated) Degree Awarded Female]])</f>
        <v>2</v>
      </c>
    </row>
    <row r="1069" s="2" customFormat="1" ht="35.1" customHeight="1">
      <c r="A1069" s="29" t="str">
        <f>IFERROR(IF($N1069 &lt;&gt; "#Na", INDEX(Degree_Information!$A$2:$A$20129, MATCH(Passout2023[[#This Row], [UNIVERSITY_DEGREE_PROGRAM_ID]], Degree_Information!$N$2:$N$20129, 0)), ""), "")</f>
        <v/>
      </c>
      <c r="B1069" s="29" t="str">
        <f>IFERROR(IF($N1069 &lt;&gt; "#Na", INDEX(Degree_Information!$B$2:$B$20129, MATCH(Passout2023[[#This Row], [UNIVERSITY_DEGREE_PROGRAM_ID]], Degree_Information!$N$2:$N$20129, 0)), ""), "")</f>
        <v/>
      </c>
      <c r="C1069" s="29" t="str">
        <f>IFERROR(IF($N1069 &lt;&gt; "#Na", INDEX(Degree_Information!$E$2:$E$20129, MATCH(Passout2023[[#This Row], [UNIVERSITY_DEGREE_PROGRAM_ID]], Degree_Information!$N$2:$N$20129, 0)), ""), "")</f>
        <v/>
      </c>
      <c r="D1069" s="29" t="str">
        <f>IFERROR(IF($N1069 &lt;&gt; "#Na", INDEX(Degree_Information!$D$2:$D$20129, MATCH(Passout2023[[#This Row], [UNIVERSITY_DEGREE_PROGRAM_ID]], Degree_Information!$N$2:$N$20129, 0)), ""), "")</f>
        <v/>
      </c>
      <c r="E1069" s="29" t="str">
        <f>IFERROR(IF($N1069 &lt;&gt; "#Na", INDEX(Degree_Information!$F$2:$F$20129, MATCH(Passout2023[[#This Row], [UNIVERSITY_DEGREE_PROGRAM_ID]], Degree_Information!$N$2:$N$20129, 0)), ""), "")</f>
        <v/>
      </c>
      <c r="F1069" s="29" t="str">
        <f>IFERROR(IF($N1069 &lt;&gt; "#Na", INDEX(Degree_Information!$K$2:$K$20129, MATCH(Passout2023[[#This Row], [UNIVERSITY_DEGREE_PROGRAM_ID]], Degree_Information!$N$2:$N$20129, 0)), ""), "")</f>
        <v/>
      </c>
      <c r="G1069" s="29" t="str">
        <f>IFERROR(IF($N1069 &lt;&gt; "#Na", INDEX(Degree_Information!$G$2:$G$20129, MATCH(Passout2023[[#This Row], [UNIVERSITY_DEGREE_PROGRAM_ID]], Degree_Information!$N$2:$N$20129, 0)), ""), "")</f>
        <v/>
      </c>
      <c r="H1069" s="29" t="str">
        <f>IFERROR(IF($N1069 &lt;&gt; "#Na", INDEX(Degree_Information!$I$2:$I$20129, MATCH(Passout2023[[#This Row], [UNIVERSITY_DEGREE_PROGRAM_ID]], Degree_Information!$N$2:$N$20129, 0)), ""), "")</f>
        <v/>
      </c>
      <c r="I1069" s="6" t="str">
        <f>IFERROR(IF($N1069 &lt;&gt; "#Na", INDEX(Degree_Information!$H$2:$H$20129, MATCH(Passout2023[[#This Row], [UNIVERSITY_DEGREE_PROGRAM_ID]], Degree_Information!$N$2:$N$20129, 0)), ""), "")</f>
        <v/>
      </c>
      <c r="J1069" s="6" t="str">
        <f>IFERROR(IF($N1069 &lt;&gt; "#Na", INDEX(Degree_Information!$J$2:$J$20129, MATCH(Passout2023[[#This Row], [UNIVERSITY_DEGREE_PROGRAM_ID]], Degree_Information!$N$2:$N$20129, 0)), ""), "")</f>
        <v/>
      </c>
      <c r="K1069" s="19"/>
      <c r="L1069" s="20"/>
      <c r="M1069" s="21"/>
      <c r="N1069" s="21"/>
      <c r="O1069" s="21"/>
      <c r="P1069" s="22"/>
      <c r="Q1069" s="21"/>
      <c r="R1069" s="21"/>
      <c r="S1069" s="20">
        <v>0</v>
      </c>
      <c r="T1069" s="20">
        <v>0</v>
      </c>
      <c r="U1069" s="23"/>
      <c r="V10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69" s="25"/>
      <c r="X1069" s="26" t="str">
        <f>CONCATENATE(Passout2023[[#This Row], [Batch Start Semester]], "-", Passout2023[[#This Row], [Batch Start Year]], "-", Passout2023[[#This Row], [Degree Duration (year)]])</f>
        <v>--</v>
      </c>
      <c r="Y1069" s="32"/>
      <c r="Z1069" s="32"/>
      <c r="AA1069" s="32"/>
      <c r="AB1069" s="32"/>
      <c r="AC1069" s="32"/>
      <c r="AD1069" s="32"/>
      <c r="AE1069" s="28">
        <f>COUNTA(Passout2023[[#This Row], [UNIVERSITY_DEGREE_PROGRAM_ID]:[(Graduated) Degree Awarded Female]])</f>
        <v>2</v>
      </c>
    </row>
    <row r="1070" s="2" customFormat="1" ht="35.1" customHeight="1">
      <c r="A1070" s="29" t="str">
        <f>IFERROR(IF($N1070 &lt;&gt; "#Na", INDEX(Degree_Information!$A$2:$A$20129, MATCH(Passout2023[[#This Row], [UNIVERSITY_DEGREE_PROGRAM_ID]], Degree_Information!$N$2:$N$20129, 0)), ""), "")</f>
        <v/>
      </c>
      <c r="B1070" s="29" t="str">
        <f>IFERROR(IF($N1070 &lt;&gt; "#Na", INDEX(Degree_Information!$B$2:$B$20129, MATCH(Passout2023[[#This Row], [UNIVERSITY_DEGREE_PROGRAM_ID]], Degree_Information!$N$2:$N$20129, 0)), ""), "")</f>
        <v/>
      </c>
      <c r="C1070" s="29" t="str">
        <f>IFERROR(IF($N1070 &lt;&gt; "#Na", INDEX(Degree_Information!$E$2:$E$20129, MATCH(Passout2023[[#This Row], [UNIVERSITY_DEGREE_PROGRAM_ID]], Degree_Information!$N$2:$N$20129, 0)), ""), "")</f>
        <v/>
      </c>
      <c r="D1070" s="29" t="str">
        <f>IFERROR(IF($N1070 &lt;&gt; "#Na", INDEX(Degree_Information!$D$2:$D$20129, MATCH(Passout2023[[#This Row], [UNIVERSITY_DEGREE_PROGRAM_ID]], Degree_Information!$N$2:$N$20129, 0)), ""), "")</f>
        <v/>
      </c>
      <c r="E1070" s="29" t="str">
        <f>IFERROR(IF($N1070 &lt;&gt; "#Na", INDEX(Degree_Information!$F$2:$F$20129, MATCH(Passout2023[[#This Row], [UNIVERSITY_DEGREE_PROGRAM_ID]], Degree_Information!$N$2:$N$20129, 0)), ""), "")</f>
        <v/>
      </c>
      <c r="F1070" s="29" t="str">
        <f>IFERROR(IF($N1070 &lt;&gt; "#Na", INDEX(Degree_Information!$K$2:$K$20129, MATCH(Passout2023[[#This Row], [UNIVERSITY_DEGREE_PROGRAM_ID]], Degree_Information!$N$2:$N$20129, 0)), ""), "")</f>
        <v/>
      </c>
      <c r="G1070" s="29" t="str">
        <f>IFERROR(IF($N1070 &lt;&gt; "#Na", INDEX(Degree_Information!$G$2:$G$20129, MATCH(Passout2023[[#This Row], [UNIVERSITY_DEGREE_PROGRAM_ID]], Degree_Information!$N$2:$N$20129, 0)), ""), "")</f>
        <v/>
      </c>
      <c r="H1070" s="29" t="str">
        <f>IFERROR(IF($N1070 &lt;&gt; "#Na", INDEX(Degree_Information!$I$2:$I$20129, MATCH(Passout2023[[#This Row], [UNIVERSITY_DEGREE_PROGRAM_ID]], Degree_Information!$N$2:$N$20129, 0)), ""), "")</f>
        <v/>
      </c>
      <c r="I1070" s="6" t="str">
        <f>IFERROR(IF($N1070 &lt;&gt; "#Na", INDEX(Degree_Information!$H$2:$H$20129, MATCH(Passout2023[[#This Row], [UNIVERSITY_DEGREE_PROGRAM_ID]], Degree_Information!$N$2:$N$20129, 0)), ""), "")</f>
        <v/>
      </c>
      <c r="J1070" s="6" t="str">
        <f>IFERROR(IF($N1070 &lt;&gt; "#Na", INDEX(Degree_Information!$J$2:$J$20129, MATCH(Passout2023[[#This Row], [UNIVERSITY_DEGREE_PROGRAM_ID]], Degree_Information!$N$2:$N$20129, 0)), ""), "")</f>
        <v/>
      </c>
      <c r="K1070" s="19"/>
      <c r="L1070" s="20"/>
      <c r="M1070" s="21"/>
      <c r="N1070" s="21"/>
      <c r="O1070" s="21"/>
      <c r="P1070" s="22"/>
      <c r="Q1070" s="21"/>
      <c r="R1070" s="21"/>
      <c r="S1070" s="20">
        <v>0</v>
      </c>
      <c r="T1070" s="20">
        <v>0</v>
      </c>
      <c r="U1070" s="23"/>
      <c r="V10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0" s="25"/>
      <c r="X1070" s="26" t="str">
        <f>CONCATENATE(Passout2023[[#This Row], [Batch Start Semester]], "-", Passout2023[[#This Row], [Batch Start Year]], "-", Passout2023[[#This Row], [Degree Duration (year)]])</f>
        <v>--</v>
      </c>
      <c r="Y1070" s="32"/>
      <c r="Z1070" s="32"/>
      <c r="AA1070" s="32"/>
      <c r="AB1070" s="32"/>
      <c r="AC1070" s="32"/>
      <c r="AD1070" s="32"/>
      <c r="AE1070" s="28">
        <f>COUNTA(Passout2023[[#This Row], [UNIVERSITY_DEGREE_PROGRAM_ID]:[(Graduated) Degree Awarded Female]])</f>
        <v>2</v>
      </c>
    </row>
    <row r="1071" s="2" customFormat="1" ht="35.1" customHeight="1">
      <c r="A1071" s="29" t="str">
        <f>IFERROR(IF($N1071 &lt;&gt; "#Na", INDEX(Degree_Information!$A$2:$A$20129, MATCH(Passout2023[[#This Row], [UNIVERSITY_DEGREE_PROGRAM_ID]], Degree_Information!$N$2:$N$20129, 0)), ""), "")</f>
        <v/>
      </c>
      <c r="B1071" s="29" t="str">
        <f>IFERROR(IF($N1071 &lt;&gt; "#Na", INDEX(Degree_Information!$B$2:$B$20129, MATCH(Passout2023[[#This Row], [UNIVERSITY_DEGREE_PROGRAM_ID]], Degree_Information!$N$2:$N$20129, 0)), ""), "")</f>
        <v/>
      </c>
      <c r="C1071" s="29" t="str">
        <f>IFERROR(IF($N1071 &lt;&gt; "#Na", INDEX(Degree_Information!$E$2:$E$20129, MATCH(Passout2023[[#This Row], [UNIVERSITY_DEGREE_PROGRAM_ID]], Degree_Information!$N$2:$N$20129, 0)), ""), "")</f>
        <v/>
      </c>
      <c r="D1071" s="29" t="str">
        <f>IFERROR(IF($N1071 &lt;&gt; "#Na", INDEX(Degree_Information!$D$2:$D$20129, MATCH(Passout2023[[#This Row], [UNIVERSITY_DEGREE_PROGRAM_ID]], Degree_Information!$N$2:$N$20129, 0)), ""), "")</f>
        <v/>
      </c>
      <c r="E1071" s="29" t="str">
        <f>IFERROR(IF($N1071 &lt;&gt; "#Na", INDEX(Degree_Information!$F$2:$F$20129, MATCH(Passout2023[[#This Row], [UNIVERSITY_DEGREE_PROGRAM_ID]], Degree_Information!$N$2:$N$20129, 0)), ""), "")</f>
        <v/>
      </c>
      <c r="F1071" s="29" t="str">
        <f>IFERROR(IF($N1071 &lt;&gt; "#Na", INDEX(Degree_Information!$K$2:$K$20129, MATCH(Passout2023[[#This Row], [UNIVERSITY_DEGREE_PROGRAM_ID]], Degree_Information!$N$2:$N$20129, 0)), ""), "")</f>
        <v/>
      </c>
      <c r="G1071" s="29" t="str">
        <f>IFERROR(IF($N1071 &lt;&gt; "#Na", INDEX(Degree_Information!$G$2:$G$20129, MATCH(Passout2023[[#This Row], [UNIVERSITY_DEGREE_PROGRAM_ID]], Degree_Information!$N$2:$N$20129, 0)), ""), "")</f>
        <v/>
      </c>
      <c r="H1071" s="29" t="str">
        <f>IFERROR(IF($N1071 &lt;&gt; "#Na", INDEX(Degree_Information!$I$2:$I$20129, MATCH(Passout2023[[#This Row], [UNIVERSITY_DEGREE_PROGRAM_ID]], Degree_Information!$N$2:$N$20129, 0)), ""), "")</f>
        <v/>
      </c>
      <c r="I1071" s="6" t="str">
        <f>IFERROR(IF($N1071 &lt;&gt; "#Na", INDEX(Degree_Information!$H$2:$H$20129, MATCH(Passout2023[[#This Row], [UNIVERSITY_DEGREE_PROGRAM_ID]], Degree_Information!$N$2:$N$20129, 0)), ""), "")</f>
        <v/>
      </c>
      <c r="J1071" s="6" t="str">
        <f>IFERROR(IF($N1071 &lt;&gt; "#Na", INDEX(Degree_Information!$J$2:$J$20129, MATCH(Passout2023[[#This Row], [UNIVERSITY_DEGREE_PROGRAM_ID]], Degree_Information!$N$2:$N$20129, 0)), ""), "")</f>
        <v/>
      </c>
      <c r="K1071" s="19"/>
      <c r="L1071" s="20"/>
      <c r="M1071" s="21"/>
      <c r="N1071" s="21"/>
      <c r="O1071" s="21"/>
      <c r="P1071" s="22"/>
      <c r="Q1071" s="21"/>
      <c r="R1071" s="21"/>
      <c r="S1071" s="20">
        <v>0</v>
      </c>
      <c r="T1071" s="20">
        <v>0</v>
      </c>
      <c r="U1071" s="23"/>
      <c r="V10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1" s="25"/>
      <c r="X1071" s="26" t="str">
        <f>CONCATENATE(Passout2023[[#This Row], [Batch Start Semester]], "-", Passout2023[[#This Row], [Batch Start Year]], "-", Passout2023[[#This Row], [Degree Duration (year)]])</f>
        <v>--</v>
      </c>
      <c r="Y1071" s="32"/>
      <c r="Z1071" s="32"/>
      <c r="AA1071" s="32"/>
      <c r="AB1071" s="32"/>
      <c r="AC1071" s="32"/>
      <c r="AD1071" s="32"/>
      <c r="AE1071" s="28">
        <f>COUNTA(Passout2023[[#This Row], [UNIVERSITY_DEGREE_PROGRAM_ID]:[(Graduated) Degree Awarded Female]])</f>
        <v>2</v>
      </c>
    </row>
    <row r="1072" s="2" customFormat="1" ht="35.1" customHeight="1">
      <c r="A1072" s="29" t="str">
        <f>IFERROR(IF($N1072 &lt;&gt; "#Na", INDEX(Degree_Information!$A$2:$A$20129, MATCH(Passout2023[[#This Row], [UNIVERSITY_DEGREE_PROGRAM_ID]], Degree_Information!$N$2:$N$20129, 0)), ""), "")</f>
        <v/>
      </c>
      <c r="B1072" s="29" t="str">
        <f>IFERROR(IF($N1072 &lt;&gt; "#Na", INDEX(Degree_Information!$B$2:$B$20129, MATCH(Passout2023[[#This Row], [UNIVERSITY_DEGREE_PROGRAM_ID]], Degree_Information!$N$2:$N$20129, 0)), ""), "")</f>
        <v/>
      </c>
      <c r="C1072" s="29" t="str">
        <f>IFERROR(IF($N1072 &lt;&gt; "#Na", INDEX(Degree_Information!$E$2:$E$20129, MATCH(Passout2023[[#This Row], [UNIVERSITY_DEGREE_PROGRAM_ID]], Degree_Information!$N$2:$N$20129, 0)), ""), "")</f>
        <v/>
      </c>
      <c r="D1072" s="29" t="str">
        <f>IFERROR(IF($N1072 &lt;&gt; "#Na", INDEX(Degree_Information!$D$2:$D$20129, MATCH(Passout2023[[#This Row], [UNIVERSITY_DEGREE_PROGRAM_ID]], Degree_Information!$N$2:$N$20129, 0)), ""), "")</f>
        <v/>
      </c>
      <c r="E1072" s="29" t="str">
        <f>IFERROR(IF($N1072 &lt;&gt; "#Na", INDEX(Degree_Information!$F$2:$F$20129, MATCH(Passout2023[[#This Row], [UNIVERSITY_DEGREE_PROGRAM_ID]], Degree_Information!$N$2:$N$20129, 0)), ""), "")</f>
        <v/>
      </c>
      <c r="F1072" s="29" t="str">
        <f>IFERROR(IF($N1072 &lt;&gt; "#Na", INDEX(Degree_Information!$K$2:$K$20129, MATCH(Passout2023[[#This Row], [UNIVERSITY_DEGREE_PROGRAM_ID]], Degree_Information!$N$2:$N$20129, 0)), ""), "")</f>
        <v/>
      </c>
      <c r="G1072" s="29" t="str">
        <f>IFERROR(IF($N1072 &lt;&gt; "#Na", INDEX(Degree_Information!$G$2:$G$20129, MATCH(Passout2023[[#This Row], [UNIVERSITY_DEGREE_PROGRAM_ID]], Degree_Information!$N$2:$N$20129, 0)), ""), "")</f>
        <v/>
      </c>
      <c r="H1072" s="29" t="str">
        <f>IFERROR(IF($N1072 &lt;&gt; "#Na", INDEX(Degree_Information!$I$2:$I$20129, MATCH(Passout2023[[#This Row], [UNIVERSITY_DEGREE_PROGRAM_ID]], Degree_Information!$N$2:$N$20129, 0)), ""), "")</f>
        <v/>
      </c>
      <c r="I1072" s="6" t="str">
        <f>IFERROR(IF($N1072 &lt;&gt; "#Na", INDEX(Degree_Information!$H$2:$H$20129, MATCH(Passout2023[[#This Row], [UNIVERSITY_DEGREE_PROGRAM_ID]], Degree_Information!$N$2:$N$20129, 0)), ""), "")</f>
        <v/>
      </c>
      <c r="J1072" s="6" t="str">
        <f>IFERROR(IF($N1072 &lt;&gt; "#Na", INDEX(Degree_Information!$J$2:$J$20129, MATCH(Passout2023[[#This Row], [UNIVERSITY_DEGREE_PROGRAM_ID]], Degree_Information!$N$2:$N$20129, 0)), ""), "")</f>
        <v/>
      </c>
      <c r="K1072" s="19"/>
      <c r="L1072" s="20"/>
      <c r="M1072" s="21"/>
      <c r="N1072" s="21"/>
      <c r="O1072" s="21"/>
      <c r="P1072" s="22"/>
      <c r="Q1072" s="21"/>
      <c r="R1072" s="21"/>
      <c r="S1072" s="20">
        <v>0</v>
      </c>
      <c r="T1072" s="20">
        <v>0</v>
      </c>
      <c r="U1072" s="23"/>
      <c r="V10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2" s="25"/>
      <c r="X1072" s="26" t="str">
        <f>CONCATENATE(Passout2023[[#This Row], [Batch Start Semester]], "-", Passout2023[[#This Row], [Batch Start Year]], "-", Passout2023[[#This Row], [Degree Duration (year)]])</f>
        <v>--</v>
      </c>
      <c r="Y1072" s="32"/>
      <c r="Z1072" s="32"/>
      <c r="AA1072" s="32"/>
      <c r="AB1072" s="32"/>
      <c r="AC1072" s="32"/>
      <c r="AD1072" s="32"/>
      <c r="AE1072" s="28">
        <f>COUNTA(Passout2023[[#This Row], [UNIVERSITY_DEGREE_PROGRAM_ID]:[(Graduated) Degree Awarded Female]])</f>
        <v>2</v>
      </c>
    </row>
    <row r="1073" s="2" customFormat="1" ht="35.1" customHeight="1">
      <c r="A1073" s="29" t="str">
        <f>IFERROR(IF($N1073 &lt;&gt; "#Na", INDEX(Degree_Information!$A$2:$A$20129, MATCH(Passout2023[[#This Row], [UNIVERSITY_DEGREE_PROGRAM_ID]], Degree_Information!$N$2:$N$20129, 0)), ""), "")</f>
        <v/>
      </c>
      <c r="B1073" s="29" t="str">
        <f>IFERROR(IF($N1073 &lt;&gt; "#Na", INDEX(Degree_Information!$B$2:$B$20129, MATCH(Passout2023[[#This Row], [UNIVERSITY_DEGREE_PROGRAM_ID]], Degree_Information!$N$2:$N$20129, 0)), ""), "")</f>
        <v/>
      </c>
      <c r="C1073" s="29" t="str">
        <f>IFERROR(IF($N1073 &lt;&gt; "#Na", INDEX(Degree_Information!$E$2:$E$20129, MATCH(Passout2023[[#This Row], [UNIVERSITY_DEGREE_PROGRAM_ID]], Degree_Information!$N$2:$N$20129, 0)), ""), "")</f>
        <v/>
      </c>
      <c r="D1073" s="29" t="str">
        <f>IFERROR(IF($N1073 &lt;&gt; "#Na", INDEX(Degree_Information!$D$2:$D$20129, MATCH(Passout2023[[#This Row], [UNIVERSITY_DEGREE_PROGRAM_ID]], Degree_Information!$N$2:$N$20129, 0)), ""), "")</f>
        <v/>
      </c>
      <c r="E1073" s="29" t="str">
        <f>IFERROR(IF($N1073 &lt;&gt; "#Na", INDEX(Degree_Information!$F$2:$F$20129, MATCH(Passout2023[[#This Row], [UNIVERSITY_DEGREE_PROGRAM_ID]], Degree_Information!$N$2:$N$20129, 0)), ""), "")</f>
        <v/>
      </c>
      <c r="F1073" s="29" t="str">
        <f>IFERROR(IF($N1073 &lt;&gt; "#Na", INDEX(Degree_Information!$K$2:$K$20129, MATCH(Passout2023[[#This Row], [UNIVERSITY_DEGREE_PROGRAM_ID]], Degree_Information!$N$2:$N$20129, 0)), ""), "")</f>
        <v/>
      </c>
      <c r="G1073" s="29" t="str">
        <f>IFERROR(IF($N1073 &lt;&gt; "#Na", INDEX(Degree_Information!$G$2:$G$20129, MATCH(Passout2023[[#This Row], [UNIVERSITY_DEGREE_PROGRAM_ID]], Degree_Information!$N$2:$N$20129, 0)), ""), "")</f>
        <v/>
      </c>
      <c r="H1073" s="29" t="str">
        <f>IFERROR(IF($N1073 &lt;&gt; "#Na", INDEX(Degree_Information!$I$2:$I$20129, MATCH(Passout2023[[#This Row], [UNIVERSITY_DEGREE_PROGRAM_ID]], Degree_Information!$N$2:$N$20129, 0)), ""), "")</f>
        <v/>
      </c>
      <c r="I1073" s="6" t="str">
        <f>IFERROR(IF($N1073 &lt;&gt; "#Na", INDEX(Degree_Information!$H$2:$H$20129, MATCH(Passout2023[[#This Row], [UNIVERSITY_DEGREE_PROGRAM_ID]], Degree_Information!$N$2:$N$20129, 0)), ""), "")</f>
        <v/>
      </c>
      <c r="J1073" s="6" t="str">
        <f>IFERROR(IF($N1073 &lt;&gt; "#Na", INDEX(Degree_Information!$J$2:$J$20129, MATCH(Passout2023[[#This Row], [UNIVERSITY_DEGREE_PROGRAM_ID]], Degree_Information!$N$2:$N$20129, 0)), ""), "")</f>
        <v/>
      </c>
      <c r="K1073" s="19"/>
      <c r="L1073" s="20"/>
      <c r="M1073" s="21"/>
      <c r="N1073" s="21"/>
      <c r="O1073" s="21"/>
      <c r="P1073" s="22"/>
      <c r="Q1073" s="21"/>
      <c r="R1073" s="21"/>
      <c r="S1073" s="20">
        <v>0</v>
      </c>
      <c r="T1073" s="20">
        <v>0</v>
      </c>
      <c r="U1073" s="23"/>
      <c r="V10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3" s="25"/>
      <c r="X1073" s="26" t="str">
        <f>CONCATENATE(Passout2023[[#This Row], [Batch Start Semester]], "-", Passout2023[[#This Row], [Batch Start Year]], "-", Passout2023[[#This Row], [Degree Duration (year)]])</f>
        <v>--</v>
      </c>
      <c r="Y1073" s="32"/>
      <c r="Z1073" s="32"/>
      <c r="AA1073" s="32"/>
      <c r="AB1073" s="32"/>
      <c r="AC1073" s="32"/>
      <c r="AD1073" s="32"/>
      <c r="AE1073" s="28">
        <f>COUNTA(Passout2023[[#This Row], [UNIVERSITY_DEGREE_PROGRAM_ID]:[(Graduated) Degree Awarded Female]])</f>
        <v>2</v>
      </c>
    </row>
    <row r="1074" s="2" customFormat="1" ht="35.1" customHeight="1">
      <c r="A1074" s="29" t="str">
        <f>IFERROR(IF($N1074 &lt;&gt; "#Na", INDEX(Degree_Information!$A$2:$A$20129, MATCH(Passout2023[[#This Row], [UNIVERSITY_DEGREE_PROGRAM_ID]], Degree_Information!$N$2:$N$20129, 0)), ""), "")</f>
        <v/>
      </c>
      <c r="B1074" s="29" t="str">
        <f>IFERROR(IF($N1074 &lt;&gt; "#Na", INDEX(Degree_Information!$B$2:$B$20129, MATCH(Passout2023[[#This Row], [UNIVERSITY_DEGREE_PROGRAM_ID]], Degree_Information!$N$2:$N$20129, 0)), ""), "")</f>
        <v/>
      </c>
      <c r="C1074" s="29" t="str">
        <f>IFERROR(IF($N1074 &lt;&gt; "#Na", INDEX(Degree_Information!$E$2:$E$20129, MATCH(Passout2023[[#This Row], [UNIVERSITY_DEGREE_PROGRAM_ID]], Degree_Information!$N$2:$N$20129, 0)), ""), "")</f>
        <v/>
      </c>
      <c r="D1074" s="29" t="str">
        <f>IFERROR(IF($N1074 &lt;&gt; "#Na", INDEX(Degree_Information!$D$2:$D$20129, MATCH(Passout2023[[#This Row], [UNIVERSITY_DEGREE_PROGRAM_ID]], Degree_Information!$N$2:$N$20129, 0)), ""), "")</f>
        <v/>
      </c>
      <c r="E1074" s="29" t="str">
        <f>IFERROR(IF($N1074 &lt;&gt; "#Na", INDEX(Degree_Information!$F$2:$F$20129, MATCH(Passout2023[[#This Row], [UNIVERSITY_DEGREE_PROGRAM_ID]], Degree_Information!$N$2:$N$20129, 0)), ""), "")</f>
        <v/>
      </c>
      <c r="F1074" s="29" t="str">
        <f>IFERROR(IF($N1074 &lt;&gt; "#Na", INDEX(Degree_Information!$K$2:$K$20129, MATCH(Passout2023[[#This Row], [UNIVERSITY_DEGREE_PROGRAM_ID]], Degree_Information!$N$2:$N$20129, 0)), ""), "")</f>
        <v/>
      </c>
      <c r="G1074" s="29" t="str">
        <f>IFERROR(IF($N1074 &lt;&gt; "#Na", INDEX(Degree_Information!$G$2:$G$20129, MATCH(Passout2023[[#This Row], [UNIVERSITY_DEGREE_PROGRAM_ID]], Degree_Information!$N$2:$N$20129, 0)), ""), "")</f>
        <v/>
      </c>
      <c r="H1074" s="29" t="str">
        <f>IFERROR(IF($N1074 &lt;&gt; "#Na", INDEX(Degree_Information!$I$2:$I$20129, MATCH(Passout2023[[#This Row], [UNIVERSITY_DEGREE_PROGRAM_ID]], Degree_Information!$N$2:$N$20129, 0)), ""), "")</f>
        <v/>
      </c>
      <c r="I1074" s="6" t="str">
        <f>IFERROR(IF($N1074 &lt;&gt; "#Na", INDEX(Degree_Information!$H$2:$H$20129, MATCH(Passout2023[[#This Row], [UNIVERSITY_DEGREE_PROGRAM_ID]], Degree_Information!$N$2:$N$20129, 0)), ""), "")</f>
        <v/>
      </c>
      <c r="J1074" s="6" t="str">
        <f>IFERROR(IF($N1074 &lt;&gt; "#Na", INDEX(Degree_Information!$J$2:$J$20129, MATCH(Passout2023[[#This Row], [UNIVERSITY_DEGREE_PROGRAM_ID]], Degree_Information!$N$2:$N$20129, 0)), ""), "")</f>
        <v/>
      </c>
      <c r="K1074" s="19"/>
      <c r="L1074" s="20"/>
      <c r="M1074" s="21"/>
      <c r="N1074" s="21"/>
      <c r="O1074" s="21"/>
      <c r="P1074" s="22"/>
      <c r="Q1074" s="21"/>
      <c r="R1074" s="21"/>
      <c r="S1074" s="20">
        <v>0</v>
      </c>
      <c r="T1074" s="20">
        <v>0</v>
      </c>
      <c r="U1074" s="23"/>
      <c r="V10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4" s="25"/>
      <c r="X1074" s="26" t="str">
        <f>CONCATENATE(Passout2023[[#This Row], [Batch Start Semester]], "-", Passout2023[[#This Row], [Batch Start Year]], "-", Passout2023[[#This Row], [Degree Duration (year)]])</f>
        <v>--</v>
      </c>
      <c r="Y1074" s="32"/>
      <c r="Z1074" s="32"/>
      <c r="AA1074" s="32"/>
      <c r="AB1074" s="32"/>
      <c r="AC1074" s="32"/>
      <c r="AD1074" s="32"/>
      <c r="AE1074" s="28">
        <f>COUNTA(Passout2023[[#This Row], [UNIVERSITY_DEGREE_PROGRAM_ID]:[(Graduated) Degree Awarded Female]])</f>
        <v>2</v>
      </c>
    </row>
    <row r="1075" s="2" customFormat="1" ht="35.1" customHeight="1">
      <c r="A1075" s="29" t="str">
        <f>IFERROR(IF($N1075 &lt;&gt; "#Na", INDEX(Degree_Information!$A$2:$A$20129, MATCH(Passout2023[[#This Row], [UNIVERSITY_DEGREE_PROGRAM_ID]], Degree_Information!$N$2:$N$20129, 0)), ""), "")</f>
        <v/>
      </c>
      <c r="B1075" s="29" t="str">
        <f>IFERROR(IF($N1075 &lt;&gt; "#Na", INDEX(Degree_Information!$B$2:$B$20129, MATCH(Passout2023[[#This Row], [UNIVERSITY_DEGREE_PROGRAM_ID]], Degree_Information!$N$2:$N$20129, 0)), ""), "")</f>
        <v/>
      </c>
      <c r="C1075" s="29" t="str">
        <f>IFERROR(IF($N1075 &lt;&gt; "#Na", INDEX(Degree_Information!$E$2:$E$20129, MATCH(Passout2023[[#This Row], [UNIVERSITY_DEGREE_PROGRAM_ID]], Degree_Information!$N$2:$N$20129, 0)), ""), "")</f>
        <v/>
      </c>
      <c r="D1075" s="29" t="str">
        <f>IFERROR(IF($N1075 &lt;&gt; "#Na", INDEX(Degree_Information!$D$2:$D$20129, MATCH(Passout2023[[#This Row], [UNIVERSITY_DEGREE_PROGRAM_ID]], Degree_Information!$N$2:$N$20129, 0)), ""), "")</f>
        <v/>
      </c>
      <c r="E1075" s="29" t="str">
        <f>IFERROR(IF($N1075 &lt;&gt; "#Na", INDEX(Degree_Information!$F$2:$F$20129, MATCH(Passout2023[[#This Row], [UNIVERSITY_DEGREE_PROGRAM_ID]], Degree_Information!$N$2:$N$20129, 0)), ""), "")</f>
        <v/>
      </c>
      <c r="F1075" s="29" t="str">
        <f>IFERROR(IF($N1075 &lt;&gt; "#Na", INDEX(Degree_Information!$K$2:$K$20129, MATCH(Passout2023[[#This Row], [UNIVERSITY_DEGREE_PROGRAM_ID]], Degree_Information!$N$2:$N$20129, 0)), ""), "")</f>
        <v/>
      </c>
      <c r="G1075" s="29" t="str">
        <f>IFERROR(IF($N1075 &lt;&gt; "#Na", INDEX(Degree_Information!$G$2:$G$20129, MATCH(Passout2023[[#This Row], [UNIVERSITY_DEGREE_PROGRAM_ID]], Degree_Information!$N$2:$N$20129, 0)), ""), "")</f>
        <v/>
      </c>
      <c r="H1075" s="29" t="str">
        <f>IFERROR(IF($N1075 &lt;&gt; "#Na", INDEX(Degree_Information!$I$2:$I$20129, MATCH(Passout2023[[#This Row], [UNIVERSITY_DEGREE_PROGRAM_ID]], Degree_Information!$N$2:$N$20129, 0)), ""), "")</f>
        <v/>
      </c>
      <c r="I1075" s="6" t="str">
        <f>IFERROR(IF($N1075 &lt;&gt; "#Na", INDEX(Degree_Information!$H$2:$H$20129, MATCH(Passout2023[[#This Row], [UNIVERSITY_DEGREE_PROGRAM_ID]], Degree_Information!$N$2:$N$20129, 0)), ""), "")</f>
        <v/>
      </c>
      <c r="J1075" s="6" t="str">
        <f>IFERROR(IF($N1075 &lt;&gt; "#Na", INDEX(Degree_Information!$J$2:$J$20129, MATCH(Passout2023[[#This Row], [UNIVERSITY_DEGREE_PROGRAM_ID]], Degree_Information!$N$2:$N$20129, 0)), ""), "")</f>
        <v/>
      </c>
      <c r="K1075" s="19"/>
      <c r="L1075" s="20"/>
      <c r="M1075" s="21"/>
      <c r="N1075" s="21"/>
      <c r="O1075" s="21"/>
      <c r="P1075" s="22"/>
      <c r="Q1075" s="21"/>
      <c r="R1075" s="21"/>
      <c r="S1075" s="20">
        <v>0</v>
      </c>
      <c r="T1075" s="20">
        <v>0</v>
      </c>
      <c r="U1075" s="23"/>
      <c r="V10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5" s="25"/>
      <c r="X1075" s="26" t="str">
        <f>CONCATENATE(Passout2023[[#This Row], [Batch Start Semester]], "-", Passout2023[[#This Row], [Batch Start Year]], "-", Passout2023[[#This Row], [Degree Duration (year)]])</f>
        <v>--</v>
      </c>
      <c r="Y1075" s="32"/>
      <c r="Z1075" s="32"/>
      <c r="AA1075" s="32"/>
      <c r="AB1075" s="32"/>
      <c r="AC1075" s="32"/>
      <c r="AD1075" s="32"/>
      <c r="AE1075" s="28">
        <f>COUNTA(Passout2023[[#This Row], [UNIVERSITY_DEGREE_PROGRAM_ID]:[(Graduated) Degree Awarded Female]])</f>
        <v>2</v>
      </c>
    </row>
    <row r="1076" s="2" customFormat="1" ht="35.1" customHeight="1">
      <c r="A1076" s="29" t="str">
        <f>IFERROR(IF($N1076 &lt;&gt; "#Na", INDEX(Degree_Information!$A$2:$A$20129, MATCH(Passout2023[[#This Row], [UNIVERSITY_DEGREE_PROGRAM_ID]], Degree_Information!$N$2:$N$20129, 0)), ""), "")</f>
        <v/>
      </c>
      <c r="B1076" s="29" t="str">
        <f>IFERROR(IF($N1076 &lt;&gt; "#Na", INDEX(Degree_Information!$B$2:$B$20129, MATCH(Passout2023[[#This Row], [UNIVERSITY_DEGREE_PROGRAM_ID]], Degree_Information!$N$2:$N$20129, 0)), ""), "")</f>
        <v/>
      </c>
      <c r="C1076" s="29" t="str">
        <f>IFERROR(IF($N1076 &lt;&gt; "#Na", INDEX(Degree_Information!$E$2:$E$20129, MATCH(Passout2023[[#This Row], [UNIVERSITY_DEGREE_PROGRAM_ID]], Degree_Information!$N$2:$N$20129, 0)), ""), "")</f>
        <v/>
      </c>
      <c r="D1076" s="29" t="str">
        <f>IFERROR(IF($N1076 &lt;&gt; "#Na", INDEX(Degree_Information!$D$2:$D$20129, MATCH(Passout2023[[#This Row], [UNIVERSITY_DEGREE_PROGRAM_ID]], Degree_Information!$N$2:$N$20129, 0)), ""), "")</f>
        <v/>
      </c>
      <c r="E1076" s="29" t="str">
        <f>IFERROR(IF($N1076 &lt;&gt; "#Na", INDEX(Degree_Information!$F$2:$F$20129, MATCH(Passout2023[[#This Row], [UNIVERSITY_DEGREE_PROGRAM_ID]], Degree_Information!$N$2:$N$20129, 0)), ""), "")</f>
        <v/>
      </c>
      <c r="F1076" s="29" t="str">
        <f>IFERROR(IF($N1076 &lt;&gt; "#Na", INDEX(Degree_Information!$K$2:$K$20129, MATCH(Passout2023[[#This Row], [UNIVERSITY_DEGREE_PROGRAM_ID]], Degree_Information!$N$2:$N$20129, 0)), ""), "")</f>
        <v/>
      </c>
      <c r="G1076" s="29" t="str">
        <f>IFERROR(IF($N1076 &lt;&gt; "#Na", INDEX(Degree_Information!$G$2:$G$20129, MATCH(Passout2023[[#This Row], [UNIVERSITY_DEGREE_PROGRAM_ID]], Degree_Information!$N$2:$N$20129, 0)), ""), "")</f>
        <v/>
      </c>
      <c r="H1076" s="29" t="str">
        <f>IFERROR(IF($N1076 &lt;&gt; "#Na", INDEX(Degree_Information!$I$2:$I$20129, MATCH(Passout2023[[#This Row], [UNIVERSITY_DEGREE_PROGRAM_ID]], Degree_Information!$N$2:$N$20129, 0)), ""), "")</f>
        <v/>
      </c>
      <c r="I1076" s="6" t="str">
        <f>IFERROR(IF($N1076 &lt;&gt; "#Na", INDEX(Degree_Information!$H$2:$H$20129, MATCH(Passout2023[[#This Row], [UNIVERSITY_DEGREE_PROGRAM_ID]], Degree_Information!$N$2:$N$20129, 0)), ""), "")</f>
        <v/>
      </c>
      <c r="J1076" s="6" t="str">
        <f>IFERROR(IF($N1076 &lt;&gt; "#Na", INDEX(Degree_Information!$J$2:$J$20129, MATCH(Passout2023[[#This Row], [UNIVERSITY_DEGREE_PROGRAM_ID]], Degree_Information!$N$2:$N$20129, 0)), ""), "")</f>
        <v/>
      </c>
      <c r="K1076" s="19"/>
      <c r="L1076" s="20"/>
      <c r="M1076" s="21"/>
      <c r="N1076" s="21"/>
      <c r="O1076" s="21"/>
      <c r="P1076" s="22"/>
      <c r="Q1076" s="21"/>
      <c r="R1076" s="21"/>
      <c r="S1076" s="20">
        <v>0</v>
      </c>
      <c r="T1076" s="20">
        <v>0</v>
      </c>
      <c r="U1076" s="23"/>
      <c r="V10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6" s="25"/>
      <c r="X1076" s="26" t="str">
        <f>CONCATENATE(Passout2023[[#This Row], [Batch Start Semester]], "-", Passout2023[[#This Row], [Batch Start Year]], "-", Passout2023[[#This Row], [Degree Duration (year)]])</f>
        <v>--</v>
      </c>
      <c r="Y1076" s="32"/>
      <c r="Z1076" s="32"/>
      <c r="AA1076" s="32"/>
      <c r="AB1076" s="32"/>
      <c r="AC1076" s="32"/>
      <c r="AD1076" s="32"/>
      <c r="AE1076" s="28">
        <f>COUNTA(Passout2023[[#This Row], [UNIVERSITY_DEGREE_PROGRAM_ID]:[(Graduated) Degree Awarded Female]])</f>
        <v>2</v>
      </c>
    </row>
    <row r="1077" s="2" customFormat="1" ht="35.1" customHeight="1">
      <c r="A1077" s="29" t="str">
        <f>IFERROR(IF($N1077 &lt;&gt; "#Na", INDEX(Degree_Information!$A$2:$A$20129, MATCH(Passout2023[[#This Row], [UNIVERSITY_DEGREE_PROGRAM_ID]], Degree_Information!$N$2:$N$20129, 0)), ""), "")</f>
        <v/>
      </c>
      <c r="B1077" s="29" t="str">
        <f>IFERROR(IF($N1077 &lt;&gt; "#Na", INDEX(Degree_Information!$B$2:$B$20129, MATCH(Passout2023[[#This Row], [UNIVERSITY_DEGREE_PROGRAM_ID]], Degree_Information!$N$2:$N$20129, 0)), ""), "")</f>
        <v/>
      </c>
      <c r="C1077" s="29" t="str">
        <f>IFERROR(IF($N1077 &lt;&gt; "#Na", INDEX(Degree_Information!$E$2:$E$20129, MATCH(Passout2023[[#This Row], [UNIVERSITY_DEGREE_PROGRAM_ID]], Degree_Information!$N$2:$N$20129, 0)), ""), "")</f>
        <v/>
      </c>
      <c r="D1077" s="29" t="str">
        <f>IFERROR(IF($N1077 &lt;&gt; "#Na", INDEX(Degree_Information!$D$2:$D$20129, MATCH(Passout2023[[#This Row], [UNIVERSITY_DEGREE_PROGRAM_ID]], Degree_Information!$N$2:$N$20129, 0)), ""), "")</f>
        <v/>
      </c>
      <c r="E1077" s="29" t="str">
        <f>IFERROR(IF($N1077 &lt;&gt; "#Na", INDEX(Degree_Information!$F$2:$F$20129, MATCH(Passout2023[[#This Row], [UNIVERSITY_DEGREE_PROGRAM_ID]], Degree_Information!$N$2:$N$20129, 0)), ""), "")</f>
        <v/>
      </c>
      <c r="F1077" s="29" t="str">
        <f>IFERROR(IF($N1077 &lt;&gt; "#Na", INDEX(Degree_Information!$K$2:$K$20129, MATCH(Passout2023[[#This Row], [UNIVERSITY_DEGREE_PROGRAM_ID]], Degree_Information!$N$2:$N$20129, 0)), ""), "")</f>
        <v/>
      </c>
      <c r="G1077" s="29" t="str">
        <f>IFERROR(IF($N1077 &lt;&gt; "#Na", INDEX(Degree_Information!$G$2:$G$20129, MATCH(Passout2023[[#This Row], [UNIVERSITY_DEGREE_PROGRAM_ID]], Degree_Information!$N$2:$N$20129, 0)), ""), "")</f>
        <v/>
      </c>
      <c r="H1077" s="29" t="str">
        <f>IFERROR(IF($N1077 &lt;&gt; "#Na", INDEX(Degree_Information!$I$2:$I$20129, MATCH(Passout2023[[#This Row], [UNIVERSITY_DEGREE_PROGRAM_ID]], Degree_Information!$N$2:$N$20129, 0)), ""), "")</f>
        <v/>
      </c>
      <c r="I1077" s="6" t="str">
        <f>IFERROR(IF($N1077 &lt;&gt; "#Na", INDEX(Degree_Information!$H$2:$H$20129, MATCH(Passout2023[[#This Row], [UNIVERSITY_DEGREE_PROGRAM_ID]], Degree_Information!$N$2:$N$20129, 0)), ""), "")</f>
        <v/>
      </c>
      <c r="J1077" s="6" t="str">
        <f>IFERROR(IF($N1077 &lt;&gt; "#Na", INDEX(Degree_Information!$J$2:$J$20129, MATCH(Passout2023[[#This Row], [UNIVERSITY_DEGREE_PROGRAM_ID]], Degree_Information!$N$2:$N$20129, 0)), ""), "")</f>
        <v/>
      </c>
      <c r="K1077" s="19"/>
      <c r="L1077" s="20"/>
      <c r="M1077" s="21"/>
      <c r="N1077" s="21"/>
      <c r="O1077" s="21"/>
      <c r="P1077" s="22"/>
      <c r="Q1077" s="21"/>
      <c r="R1077" s="21"/>
      <c r="S1077" s="20">
        <v>0</v>
      </c>
      <c r="T1077" s="20">
        <v>0</v>
      </c>
      <c r="U1077" s="23"/>
      <c r="V10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7" s="25"/>
      <c r="X1077" s="26" t="str">
        <f>CONCATENATE(Passout2023[[#This Row], [Batch Start Semester]], "-", Passout2023[[#This Row], [Batch Start Year]], "-", Passout2023[[#This Row], [Degree Duration (year)]])</f>
        <v>--</v>
      </c>
      <c r="Y1077" s="32"/>
      <c r="Z1077" s="32"/>
      <c r="AA1077" s="32"/>
      <c r="AB1077" s="32"/>
      <c r="AC1077" s="32"/>
      <c r="AD1077" s="32"/>
      <c r="AE1077" s="28">
        <f>COUNTA(Passout2023[[#This Row], [UNIVERSITY_DEGREE_PROGRAM_ID]:[(Graduated) Degree Awarded Female]])</f>
        <v>2</v>
      </c>
    </row>
    <row r="1078" s="2" customFormat="1" ht="35.1" customHeight="1">
      <c r="A1078" s="29" t="str">
        <f>IFERROR(IF($N1078 &lt;&gt; "#Na", INDEX(Degree_Information!$A$2:$A$20129, MATCH(Passout2023[[#This Row], [UNIVERSITY_DEGREE_PROGRAM_ID]], Degree_Information!$N$2:$N$20129, 0)), ""), "")</f>
        <v/>
      </c>
      <c r="B1078" s="29" t="str">
        <f>IFERROR(IF($N1078 &lt;&gt; "#Na", INDEX(Degree_Information!$B$2:$B$20129, MATCH(Passout2023[[#This Row], [UNIVERSITY_DEGREE_PROGRAM_ID]], Degree_Information!$N$2:$N$20129, 0)), ""), "")</f>
        <v/>
      </c>
      <c r="C1078" s="29" t="str">
        <f>IFERROR(IF($N1078 &lt;&gt; "#Na", INDEX(Degree_Information!$E$2:$E$20129, MATCH(Passout2023[[#This Row], [UNIVERSITY_DEGREE_PROGRAM_ID]], Degree_Information!$N$2:$N$20129, 0)), ""), "")</f>
        <v/>
      </c>
      <c r="D1078" s="29" t="str">
        <f>IFERROR(IF($N1078 &lt;&gt; "#Na", INDEX(Degree_Information!$D$2:$D$20129, MATCH(Passout2023[[#This Row], [UNIVERSITY_DEGREE_PROGRAM_ID]], Degree_Information!$N$2:$N$20129, 0)), ""), "")</f>
        <v/>
      </c>
      <c r="E1078" s="29" t="str">
        <f>IFERROR(IF($N1078 &lt;&gt; "#Na", INDEX(Degree_Information!$F$2:$F$20129, MATCH(Passout2023[[#This Row], [UNIVERSITY_DEGREE_PROGRAM_ID]], Degree_Information!$N$2:$N$20129, 0)), ""), "")</f>
        <v/>
      </c>
      <c r="F1078" s="29" t="str">
        <f>IFERROR(IF($N1078 &lt;&gt; "#Na", INDEX(Degree_Information!$K$2:$K$20129, MATCH(Passout2023[[#This Row], [UNIVERSITY_DEGREE_PROGRAM_ID]], Degree_Information!$N$2:$N$20129, 0)), ""), "")</f>
        <v/>
      </c>
      <c r="G1078" s="29" t="str">
        <f>IFERROR(IF($N1078 &lt;&gt; "#Na", INDEX(Degree_Information!$G$2:$G$20129, MATCH(Passout2023[[#This Row], [UNIVERSITY_DEGREE_PROGRAM_ID]], Degree_Information!$N$2:$N$20129, 0)), ""), "")</f>
        <v/>
      </c>
      <c r="H1078" s="29" t="str">
        <f>IFERROR(IF($N1078 &lt;&gt; "#Na", INDEX(Degree_Information!$I$2:$I$20129, MATCH(Passout2023[[#This Row], [UNIVERSITY_DEGREE_PROGRAM_ID]], Degree_Information!$N$2:$N$20129, 0)), ""), "")</f>
        <v/>
      </c>
      <c r="I1078" s="6" t="str">
        <f>IFERROR(IF($N1078 &lt;&gt; "#Na", INDEX(Degree_Information!$H$2:$H$20129, MATCH(Passout2023[[#This Row], [UNIVERSITY_DEGREE_PROGRAM_ID]], Degree_Information!$N$2:$N$20129, 0)), ""), "")</f>
        <v/>
      </c>
      <c r="J1078" s="6" t="str">
        <f>IFERROR(IF($N1078 &lt;&gt; "#Na", INDEX(Degree_Information!$J$2:$J$20129, MATCH(Passout2023[[#This Row], [UNIVERSITY_DEGREE_PROGRAM_ID]], Degree_Information!$N$2:$N$20129, 0)), ""), "")</f>
        <v/>
      </c>
      <c r="K1078" s="19"/>
      <c r="L1078" s="20"/>
      <c r="M1078" s="21"/>
      <c r="N1078" s="21"/>
      <c r="O1078" s="21"/>
      <c r="P1078" s="22"/>
      <c r="Q1078" s="21"/>
      <c r="R1078" s="21"/>
      <c r="S1078" s="20">
        <v>0</v>
      </c>
      <c r="T1078" s="20">
        <v>0</v>
      </c>
      <c r="U1078" s="23"/>
      <c r="V10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8" s="25"/>
      <c r="X1078" s="26" t="str">
        <f>CONCATENATE(Passout2023[[#This Row], [Batch Start Semester]], "-", Passout2023[[#This Row], [Batch Start Year]], "-", Passout2023[[#This Row], [Degree Duration (year)]])</f>
        <v>--</v>
      </c>
      <c r="Y1078" s="32"/>
      <c r="Z1078" s="32"/>
      <c r="AA1078" s="32"/>
      <c r="AB1078" s="32"/>
      <c r="AC1078" s="32"/>
      <c r="AD1078" s="32"/>
      <c r="AE1078" s="28">
        <f>COUNTA(Passout2023[[#This Row], [UNIVERSITY_DEGREE_PROGRAM_ID]:[(Graduated) Degree Awarded Female]])</f>
        <v>2</v>
      </c>
    </row>
    <row r="1079" s="2" customFormat="1" ht="35.1" customHeight="1">
      <c r="A1079" s="29" t="str">
        <f>IFERROR(IF($N1079 &lt;&gt; "#Na", INDEX(Degree_Information!$A$2:$A$20129, MATCH(Passout2023[[#This Row], [UNIVERSITY_DEGREE_PROGRAM_ID]], Degree_Information!$N$2:$N$20129, 0)), ""), "")</f>
        <v/>
      </c>
      <c r="B1079" s="29" t="str">
        <f>IFERROR(IF($N1079 &lt;&gt; "#Na", INDEX(Degree_Information!$B$2:$B$20129, MATCH(Passout2023[[#This Row], [UNIVERSITY_DEGREE_PROGRAM_ID]], Degree_Information!$N$2:$N$20129, 0)), ""), "")</f>
        <v/>
      </c>
      <c r="C1079" s="29" t="str">
        <f>IFERROR(IF($N1079 &lt;&gt; "#Na", INDEX(Degree_Information!$E$2:$E$20129, MATCH(Passout2023[[#This Row], [UNIVERSITY_DEGREE_PROGRAM_ID]], Degree_Information!$N$2:$N$20129, 0)), ""), "")</f>
        <v/>
      </c>
      <c r="D1079" s="29" t="str">
        <f>IFERROR(IF($N1079 &lt;&gt; "#Na", INDEX(Degree_Information!$D$2:$D$20129, MATCH(Passout2023[[#This Row], [UNIVERSITY_DEGREE_PROGRAM_ID]], Degree_Information!$N$2:$N$20129, 0)), ""), "")</f>
        <v/>
      </c>
      <c r="E1079" s="29" t="str">
        <f>IFERROR(IF($N1079 &lt;&gt; "#Na", INDEX(Degree_Information!$F$2:$F$20129, MATCH(Passout2023[[#This Row], [UNIVERSITY_DEGREE_PROGRAM_ID]], Degree_Information!$N$2:$N$20129, 0)), ""), "")</f>
        <v/>
      </c>
      <c r="F1079" s="29" t="str">
        <f>IFERROR(IF($N1079 &lt;&gt; "#Na", INDEX(Degree_Information!$K$2:$K$20129, MATCH(Passout2023[[#This Row], [UNIVERSITY_DEGREE_PROGRAM_ID]], Degree_Information!$N$2:$N$20129, 0)), ""), "")</f>
        <v/>
      </c>
      <c r="G1079" s="29" t="str">
        <f>IFERROR(IF($N1079 &lt;&gt; "#Na", INDEX(Degree_Information!$G$2:$G$20129, MATCH(Passout2023[[#This Row], [UNIVERSITY_DEGREE_PROGRAM_ID]], Degree_Information!$N$2:$N$20129, 0)), ""), "")</f>
        <v/>
      </c>
      <c r="H1079" s="29" t="str">
        <f>IFERROR(IF($N1079 &lt;&gt; "#Na", INDEX(Degree_Information!$I$2:$I$20129, MATCH(Passout2023[[#This Row], [UNIVERSITY_DEGREE_PROGRAM_ID]], Degree_Information!$N$2:$N$20129, 0)), ""), "")</f>
        <v/>
      </c>
      <c r="I1079" s="6" t="str">
        <f>IFERROR(IF($N1079 &lt;&gt; "#Na", INDEX(Degree_Information!$H$2:$H$20129, MATCH(Passout2023[[#This Row], [UNIVERSITY_DEGREE_PROGRAM_ID]], Degree_Information!$N$2:$N$20129, 0)), ""), "")</f>
        <v/>
      </c>
      <c r="J1079" s="6" t="str">
        <f>IFERROR(IF($N1079 &lt;&gt; "#Na", INDEX(Degree_Information!$J$2:$J$20129, MATCH(Passout2023[[#This Row], [UNIVERSITY_DEGREE_PROGRAM_ID]], Degree_Information!$N$2:$N$20129, 0)), ""), "")</f>
        <v/>
      </c>
      <c r="K1079" s="19"/>
      <c r="L1079" s="20"/>
      <c r="M1079" s="21"/>
      <c r="N1079" s="21"/>
      <c r="O1079" s="21"/>
      <c r="P1079" s="22"/>
      <c r="Q1079" s="21"/>
      <c r="R1079" s="21"/>
      <c r="S1079" s="20">
        <v>0</v>
      </c>
      <c r="T1079" s="20">
        <v>0</v>
      </c>
      <c r="U1079" s="23"/>
      <c r="V10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79" s="25"/>
      <c r="X1079" s="26" t="str">
        <f>CONCATENATE(Passout2023[[#This Row], [Batch Start Semester]], "-", Passout2023[[#This Row], [Batch Start Year]], "-", Passout2023[[#This Row], [Degree Duration (year)]])</f>
        <v>--</v>
      </c>
      <c r="Y1079" s="32"/>
      <c r="Z1079" s="32"/>
      <c r="AA1079" s="32"/>
      <c r="AB1079" s="32"/>
      <c r="AC1079" s="32"/>
      <c r="AD1079" s="32"/>
      <c r="AE1079" s="28">
        <f>COUNTA(Passout2023[[#This Row], [UNIVERSITY_DEGREE_PROGRAM_ID]:[(Graduated) Degree Awarded Female]])</f>
        <v>2</v>
      </c>
    </row>
    <row r="1080" s="2" customFormat="1" ht="35.1" customHeight="1">
      <c r="A1080" s="29" t="str">
        <f>IFERROR(IF($N1080 &lt;&gt; "#Na", INDEX(Degree_Information!$A$2:$A$20129, MATCH(Passout2023[[#This Row], [UNIVERSITY_DEGREE_PROGRAM_ID]], Degree_Information!$N$2:$N$20129, 0)), ""), "")</f>
        <v/>
      </c>
      <c r="B1080" s="29" t="str">
        <f>IFERROR(IF($N1080 &lt;&gt; "#Na", INDEX(Degree_Information!$B$2:$B$20129, MATCH(Passout2023[[#This Row], [UNIVERSITY_DEGREE_PROGRAM_ID]], Degree_Information!$N$2:$N$20129, 0)), ""), "")</f>
        <v/>
      </c>
      <c r="C1080" s="29" t="str">
        <f>IFERROR(IF($N1080 &lt;&gt; "#Na", INDEX(Degree_Information!$E$2:$E$20129, MATCH(Passout2023[[#This Row], [UNIVERSITY_DEGREE_PROGRAM_ID]], Degree_Information!$N$2:$N$20129, 0)), ""), "")</f>
        <v/>
      </c>
      <c r="D1080" s="29" t="str">
        <f>IFERROR(IF($N1080 &lt;&gt; "#Na", INDEX(Degree_Information!$D$2:$D$20129, MATCH(Passout2023[[#This Row], [UNIVERSITY_DEGREE_PROGRAM_ID]], Degree_Information!$N$2:$N$20129, 0)), ""), "")</f>
        <v/>
      </c>
      <c r="E1080" s="29" t="str">
        <f>IFERROR(IF($N1080 &lt;&gt; "#Na", INDEX(Degree_Information!$F$2:$F$20129, MATCH(Passout2023[[#This Row], [UNIVERSITY_DEGREE_PROGRAM_ID]], Degree_Information!$N$2:$N$20129, 0)), ""), "")</f>
        <v/>
      </c>
      <c r="F1080" s="29" t="str">
        <f>IFERROR(IF($N1080 &lt;&gt; "#Na", INDEX(Degree_Information!$K$2:$K$20129, MATCH(Passout2023[[#This Row], [UNIVERSITY_DEGREE_PROGRAM_ID]], Degree_Information!$N$2:$N$20129, 0)), ""), "")</f>
        <v/>
      </c>
      <c r="G1080" s="29" t="str">
        <f>IFERROR(IF($N1080 &lt;&gt; "#Na", INDEX(Degree_Information!$G$2:$G$20129, MATCH(Passout2023[[#This Row], [UNIVERSITY_DEGREE_PROGRAM_ID]], Degree_Information!$N$2:$N$20129, 0)), ""), "")</f>
        <v/>
      </c>
      <c r="H1080" s="29" t="str">
        <f>IFERROR(IF($N1080 &lt;&gt; "#Na", INDEX(Degree_Information!$I$2:$I$20129, MATCH(Passout2023[[#This Row], [UNIVERSITY_DEGREE_PROGRAM_ID]], Degree_Information!$N$2:$N$20129, 0)), ""), "")</f>
        <v/>
      </c>
      <c r="I1080" s="6" t="str">
        <f>IFERROR(IF($N1080 &lt;&gt; "#Na", INDEX(Degree_Information!$H$2:$H$20129, MATCH(Passout2023[[#This Row], [UNIVERSITY_DEGREE_PROGRAM_ID]], Degree_Information!$N$2:$N$20129, 0)), ""), "")</f>
        <v/>
      </c>
      <c r="J1080" s="6" t="str">
        <f>IFERROR(IF($N1080 &lt;&gt; "#Na", INDEX(Degree_Information!$J$2:$J$20129, MATCH(Passout2023[[#This Row], [UNIVERSITY_DEGREE_PROGRAM_ID]], Degree_Information!$N$2:$N$20129, 0)), ""), "")</f>
        <v/>
      </c>
      <c r="K1080" s="19"/>
      <c r="L1080" s="20"/>
      <c r="M1080" s="21"/>
      <c r="N1080" s="21"/>
      <c r="O1080" s="21"/>
      <c r="P1080" s="22"/>
      <c r="Q1080" s="21"/>
      <c r="R1080" s="21"/>
      <c r="S1080" s="20">
        <v>0</v>
      </c>
      <c r="T1080" s="20">
        <v>0</v>
      </c>
      <c r="U1080" s="23"/>
      <c r="V10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0" s="25"/>
      <c r="X1080" s="26" t="str">
        <f>CONCATENATE(Passout2023[[#This Row], [Batch Start Semester]], "-", Passout2023[[#This Row], [Batch Start Year]], "-", Passout2023[[#This Row], [Degree Duration (year)]])</f>
        <v>--</v>
      </c>
      <c r="Y1080" s="32"/>
      <c r="Z1080" s="32"/>
      <c r="AA1080" s="32"/>
      <c r="AB1080" s="32"/>
      <c r="AC1080" s="32"/>
      <c r="AD1080" s="32"/>
      <c r="AE1080" s="28">
        <f>COUNTA(Passout2023[[#This Row], [UNIVERSITY_DEGREE_PROGRAM_ID]:[(Graduated) Degree Awarded Female]])</f>
        <v>2</v>
      </c>
    </row>
    <row r="1081" s="2" customFormat="1" ht="35.1" customHeight="1">
      <c r="A1081" s="29" t="str">
        <f>IFERROR(IF($N1081 &lt;&gt; "#Na", INDEX(Degree_Information!$A$2:$A$20129, MATCH(Passout2023[[#This Row], [UNIVERSITY_DEGREE_PROGRAM_ID]], Degree_Information!$N$2:$N$20129, 0)), ""), "")</f>
        <v/>
      </c>
      <c r="B1081" s="29" t="str">
        <f>IFERROR(IF($N1081 &lt;&gt; "#Na", INDEX(Degree_Information!$B$2:$B$20129, MATCH(Passout2023[[#This Row], [UNIVERSITY_DEGREE_PROGRAM_ID]], Degree_Information!$N$2:$N$20129, 0)), ""), "")</f>
        <v/>
      </c>
      <c r="C1081" s="29" t="str">
        <f>IFERROR(IF($N1081 &lt;&gt; "#Na", INDEX(Degree_Information!$E$2:$E$20129, MATCH(Passout2023[[#This Row], [UNIVERSITY_DEGREE_PROGRAM_ID]], Degree_Information!$N$2:$N$20129, 0)), ""), "")</f>
        <v/>
      </c>
      <c r="D1081" s="29" t="str">
        <f>IFERROR(IF($N1081 &lt;&gt; "#Na", INDEX(Degree_Information!$D$2:$D$20129, MATCH(Passout2023[[#This Row], [UNIVERSITY_DEGREE_PROGRAM_ID]], Degree_Information!$N$2:$N$20129, 0)), ""), "")</f>
        <v/>
      </c>
      <c r="E1081" s="29" t="str">
        <f>IFERROR(IF($N1081 &lt;&gt; "#Na", INDEX(Degree_Information!$F$2:$F$20129, MATCH(Passout2023[[#This Row], [UNIVERSITY_DEGREE_PROGRAM_ID]], Degree_Information!$N$2:$N$20129, 0)), ""), "")</f>
        <v/>
      </c>
      <c r="F1081" s="29" t="str">
        <f>IFERROR(IF($N1081 &lt;&gt; "#Na", INDEX(Degree_Information!$K$2:$K$20129, MATCH(Passout2023[[#This Row], [UNIVERSITY_DEGREE_PROGRAM_ID]], Degree_Information!$N$2:$N$20129, 0)), ""), "")</f>
        <v/>
      </c>
      <c r="G1081" s="29" t="str">
        <f>IFERROR(IF($N1081 &lt;&gt; "#Na", INDEX(Degree_Information!$G$2:$G$20129, MATCH(Passout2023[[#This Row], [UNIVERSITY_DEGREE_PROGRAM_ID]], Degree_Information!$N$2:$N$20129, 0)), ""), "")</f>
        <v/>
      </c>
      <c r="H1081" s="29" t="str">
        <f>IFERROR(IF($N1081 &lt;&gt; "#Na", INDEX(Degree_Information!$I$2:$I$20129, MATCH(Passout2023[[#This Row], [UNIVERSITY_DEGREE_PROGRAM_ID]], Degree_Information!$N$2:$N$20129, 0)), ""), "")</f>
        <v/>
      </c>
      <c r="I1081" s="6" t="str">
        <f>IFERROR(IF($N1081 &lt;&gt; "#Na", INDEX(Degree_Information!$H$2:$H$20129, MATCH(Passout2023[[#This Row], [UNIVERSITY_DEGREE_PROGRAM_ID]], Degree_Information!$N$2:$N$20129, 0)), ""), "")</f>
        <v/>
      </c>
      <c r="J1081" s="6" t="str">
        <f>IFERROR(IF($N1081 &lt;&gt; "#Na", INDEX(Degree_Information!$J$2:$J$20129, MATCH(Passout2023[[#This Row], [UNIVERSITY_DEGREE_PROGRAM_ID]], Degree_Information!$N$2:$N$20129, 0)), ""), "")</f>
        <v/>
      </c>
      <c r="K1081" s="19"/>
      <c r="L1081" s="20"/>
      <c r="M1081" s="21"/>
      <c r="N1081" s="21"/>
      <c r="O1081" s="21"/>
      <c r="P1081" s="22"/>
      <c r="Q1081" s="21"/>
      <c r="R1081" s="21"/>
      <c r="S1081" s="20">
        <v>0</v>
      </c>
      <c r="T1081" s="20">
        <v>0</v>
      </c>
      <c r="U1081" s="23"/>
      <c r="V10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1" s="25"/>
      <c r="X1081" s="26" t="str">
        <f>CONCATENATE(Passout2023[[#This Row], [Batch Start Semester]], "-", Passout2023[[#This Row], [Batch Start Year]], "-", Passout2023[[#This Row], [Degree Duration (year)]])</f>
        <v>--</v>
      </c>
      <c r="Y1081" s="32"/>
      <c r="Z1081" s="32"/>
      <c r="AA1081" s="32"/>
      <c r="AB1081" s="32"/>
      <c r="AC1081" s="32"/>
      <c r="AD1081" s="32"/>
      <c r="AE1081" s="28">
        <f>COUNTA(Passout2023[[#This Row], [UNIVERSITY_DEGREE_PROGRAM_ID]:[(Graduated) Degree Awarded Female]])</f>
        <v>2</v>
      </c>
    </row>
    <row r="1082" s="2" customFormat="1" ht="35.1" customHeight="1">
      <c r="A1082" s="29" t="str">
        <f>IFERROR(IF($N1082 &lt;&gt; "#Na", INDEX(Degree_Information!$A$2:$A$20129, MATCH(Passout2023[[#This Row], [UNIVERSITY_DEGREE_PROGRAM_ID]], Degree_Information!$N$2:$N$20129, 0)), ""), "")</f>
        <v/>
      </c>
      <c r="B1082" s="29" t="str">
        <f>IFERROR(IF($N1082 &lt;&gt; "#Na", INDEX(Degree_Information!$B$2:$B$20129, MATCH(Passout2023[[#This Row], [UNIVERSITY_DEGREE_PROGRAM_ID]], Degree_Information!$N$2:$N$20129, 0)), ""), "")</f>
        <v/>
      </c>
      <c r="C1082" s="29" t="str">
        <f>IFERROR(IF($N1082 &lt;&gt; "#Na", INDEX(Degree_Information!$E$2:$E$20129, MATCH(Passout2023[[#This Row], [UNIVERSITY_DEGREE_PROGRAM_ID]], Degree_Information!$N$2:$N$20129, 0)), ""), "")</f>
        <v/>
      </c>
      <c r="D1082" s="29" t="str">
        <f>IFERROR(IF($N1082 &lt;&gt; "#Na", INDEX(Degree_Information!$D$2:$D$20129, MATCH(Passout2023[[#This Row], [UNIVERSITY_DEGREE_PROGRAM_ID]], Degree_Information!$N$2:$N$20129, 0)), ""), "")</f>
        <v/>
      </c>
      <c r="E1082" s="29" t="str">
        <f>IFERROR(IF($N1082 &lt;&gt; "#Na", INDEX(Degree_Information!$F$2:$F$20129, MATCH(Passout2023[[#This Row], [UNIVERSITY_DEGREE_PROGRAM_ID]], Degree_Information!$N$2:$N$20129, 0)), ""), "")</f>
        <v/>
      </c>
      <c r="F1082" s="29" t="str">
        <f>IFERROR(IF($N1082 &lt;&gt; "#Na", INDEX(Degree_Information!$K$2:$K$20129, MATCH(Passout2023[[#This Row], [UNIVERSITY_DEGREE_PROGRAM_ID]], Degree_Information!$N$2:$N$20129, 0)), ""), "")</f>
        <v/>
      </c>
      <c r="G1082" s="29" t="str">
        <f>IFERROR(IF($N1082 &lt;&gt; "#Na", INDEX(Degree_Information!$G$2:$G$20129, MATCH(Passout2023[[#This Row], [UNIVERSITY_DEGREE_PROGRAM_ID]], Degree_Information!$N$2:$N$20129, 0)), ""), "")</f>
        <v/>
      </c>
      <c r="H1082" s="29" t="str">
        <f>IFERROR(IF($N1082 &lt;&gt; "#Na", INDEX(Degree_Information!$I$2:$I$20129, MATCH(Passout2023[[#This Row], [UNIVERSITY_DEGREE_PROGRAM_ID]], Degree_Information!$N$2:$N$20129, 0)), ""), "")</f>
        <v/>
      </c>
      <c r="I1082" s="6" t="str">
        <f>IFERROR(IF($N1082 &lt;&gt; "#Na", INDEX(Degree_Information!$H$2:$H$20129, MATCH(Passout2023[[#This Row], [UNIVERSITY_DEGREE_PROGRAM_ID]], Degree_Information!$N$2:$N$20129, 0)), ""), "")</f>
        <v/>
      </c>
      <c r="J1082" s="6" t="str">
        <f>IFERROR(IF($N1082 &lt;&gt; "#Na", INDEX(Degree_Information!$J$2:$J$20129, MATCH(Passout2023[[#This Row], [UNIVERSITY_DEGREE_PROGRAM_ID]], Degree_Information!$N$2:$N$20129, 0)), ""), "")</f>
        <v/>
      </c>
      <c r="K1082" s="19"/>
      <c r="L1082" s="20"/>
      <c r="M1082" s="21"/>
      <c r="N1082" s="21"/>
      <c r="O1082" s="21"/>
      <c r="P1082" s="22"/>
      <c r="Q1082" s="21"/>
      <c r="R1082" s="21"/>
      <c r="S1082" s="20">
        <v>0</v>
      </c>
      <c r="T1082" s="20">
        <v>0</v>
      </c>
      <c r="U1082" s="23"/>
      <c r="V10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2" s="25"/>
      <c r="X1082" s="26" t="str">
        <f>CONCATENATE(Passout2023[[#This Row], [Batch Start Semester]], "-", Passout2023[[#This Row], [Batch Start Year]], "-", Passout2023[[#This Row], [Degree Duration (year)]])</f>
        <v>--</v>
      </c>
      <c r="Y1082" s="32"/>
      <c r="Z1082" s="32"/>
      <c r="AA1082" s="32"/>
      <c r="AB1082" s="32"/>
      <c r="AC1082" s="32"/>
      <c r="AD1082" s="32"/>
      <c r="AE1082" s="28">
        <f>COUNTA(Passout2023[[#This Row], [UNIVERSITY_DEGREE_PROGRAM_ID]:[(Graduated) Degree Awarded Female]])</f>
        <v>2</v>
      </c>
    </row>
    <row r="1083" s="2" customFormat="1" ht="35.1" customHeight="1">
      <c r="A1083" s="29" t="str">
        <f>IFERROR(IF($N1083 &lt;&gt; "#Na", INDEX(Degree_Information!$A$2:$A$20129, MATCH(Passout2023[[#This Row], [UNIVERSITY_DEGREE_PROGRAM_ID]], Degree_Information!$N$2:$N$20129, 0)), ""), "")</f>
        <v/>
      </c>
      <c r="B1083" s="29" t="str">
        <f>IFERROR(IF($N1083 &lt;&gt; "#Na", INDEX(Degree_Information!$B$2:$B$20129, MATCH(Passout2023[[#This Row], [UNIVERSITY_DEGREE_PROGRAM_ID]], Degree_Information!$N$2:$N$20129, 0)), ""), "")</f>
        <v/>
      </c>
      <c r="C1083" s="29" t="str">
        <f>IFERROR(IF($N1083 &lt;&gt; "#Na", INDEX(Degree_Information!$E$2:$E$20129, MATCH(Passout2023[[#This Row], [UNIVERSITY_DEGREE_PROGRAM_ID]], Degree_Information!$N$2:$N$20129, 0)), ""), "")</f>
        <v/>
      </c>
      <c r="D1083" s="29" t="str">
        <f>IFERROR(IF($N1083 &lt;&gt; "#Na", INDEX(Degree_Information!$D$2:$D$20129, MATCH(Passout2023[[#This Row], [UNIVERSITY_DEGREE_PROGRAM_ID]], Degree_Information!$N$2:$N$20129, 0)), ""), "")</f>
        <v/>
      </c>
      <c r="E1083" s="29" t="str">
        <f>IFERROR(IF($N1083 &lt;&gt; "#Na", INDEX(Degree_Information!$F$2:$F$20129, MATCH(Passout2023[[#This Row], [UNIVERSITY_DEGREE_PROGRAM_ID]], Degree_Information!$N$2:$N$20129, 0)), ""), "")</f>
        <v/>
      </c>
      <c r="F1083" s="29" t="str">
        <f>IFERROR(IF($N1083 &lt;&gt; "#Na", INDEX(Degree_Information!$K$2:$K$20129, MATCH(Passout2023[[#This Row], [UNIVERSITY_DEGREE_PROGRAM_ID]], Degree_Information!$N$2:$N$20129, 0)), ""), "")</f>
        <v/>
      </c>
      <c r="G1083" s="29" t="str">
        <f>IFERROR(IF($N1083 &lt;&gt; "#Na", INDEX(Degree_Information!$G$2:$G$20129, MATCH(Passout2023[[#This Row], [UNIVERSITY_DEGREE_PROGRAM_ID]], Degree_Information!$N$2:$N$20129, 0)), ""), "")</f>
        <v/>
      </c>
      <c r="H1083" s="29" t="str">
        <f>IFERROR(IF($N1083 &lt;&gt; "#Na", INDEX(Degree_Information!$I$2:$I$20129, MATCH(Passout2023[[#This Row], [UNIVERSITY_DEGREE_PROGRAM_ID]], Degree_Information!$N$2:$N$20129, 0)), ""), "")</f>
        <v/>
      </c>
      <c r="I1083" s="6" t="str">
        <f>IFERROR(IF($N1083 &lt;&gt; "#Na", INDEX(Degree_Information!$H$2:$H$20129, MATCH(Passout2023[[#This Row], [UNIVERSITY_DEGREE_PROGRAM_ID]], Degree_Information!$N$2:$N$20129, 0)), ""), "")</f>
        <v/>
      </c>
      <c r="J1083" s="6" t="str">
        <f>IFERROR(IF($N1083 &lt;&gt; "#Na", INDEX(Degree_Information!$J$2:$J$20129, MATCH(Passout2023[[#This Row], [UNIVERSITY_DEGREE_PROGRAM_ID]], Degree_Information!$N$2:$N$20129, 0)), ""), "")</f>
        <v/>
      </c>
      <c r="K1083" s="19"/>
      <c r="L1083" s="20"/>
      <c r="M1083" s="21"/>
      <c r="N1083" s="21"/>
      <c r="O1083" s="21"/>
      <c r="P1083" s="22"/>
      <c r="Q1083" s="21"/>
      <c r="R1083" s="21"/>
      <c r="S1083" s="20">
        <v>0</v>
      </c>
      <c r="T1083" s="20">
        <v>0</v>
      </c>
      <c r="U1083" s="23"/>
      <c r="V10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3" s="25"/>
      <c r="X1083" s="26" t="str">
        <f>CONCATENATE(Passout2023[[#This Row], [Batch Start Semester]], "-", Passout2023[[#This Row], [Batch Start Year]], "-", Passout2023[[#This Row], [Degree Duration (year)]])</f>
        <v>--</v>
      </c>
      <c r="Y1083" s="32"/>
      <c r="Z1083" s="32"/>
      <c r="AA1083" s="32"/>
      <c r="AB1083" s="32"/>
      <c r="AC1083" s="32"/>
      <c r="AD1083" s="32"/>
      <c r="AE1083" s="28">
        <f>COUNTA(Passout2023[[#This Row], [UNIVERSITY_DEGREE_PROGRAM_ID]:[(Graduated) Degree Awarded Female]])</f>
        <v>2</v>
      </c>
    </row>
    <row r="1084" s="2" customFormat="1" ht="35.1" customHeight="1">
      <c r="A1084" s="29" t="str">
        <f>IFERROR(IF($N1084 &lt;&gt; "#Na", INDEX(Degree_Information!$A$2:$A$20129, MATCH(Passout2023[[#This Row], [UNIVERSITY_DEGREE_PROGRAM_ID]], Degree_Information!$N$2:$N$20129, 0)), ""), "")</f>
        <v/>
      </c>
      <c r="B1084" s="29" t="str">
        <f>IFERROR(IF($N1084 &lt;&gt; "#Na", INDEX(Degree_Information!$B$2:$B$20129, MATCH(Passout2023[[#This Row], [UNIVERSITY_DEGREE_PROGRAM_ID]], Degree_Information!$N$2:$N$20129, 0)), ""), "")</f>
        <v/>
      </c>
      <c r="C1084" s="29" t="str">
        <f>IFERROR(IF($N1084 &lt;&gt; "#Na", INDEX(Degree_Information!$E$2:$E$20129, MATCH(Passout2023[[#This Row], [UNIVERSITY_DEGREE_PROGRAM_ID]], Degree_Information!$N$2:$N$20129, 0)), ""), "")</f>
        <v/>
      </c>
      <c r="D1084" s="29" t="str">
        <f>IFERROR(IF($N1084 &lt;&gt; "#Na", INDEX(Degree_Information!$D$2:$D$20129, MATCH(Passout2023[[#This Row], [UNIVERSITY_DEGREE_PROGRAM_ID]], Degree_Information!$N$2:$N$20129, 0)), ""), "")</f>
        <v/>
      </c>
      <c r="E1084" s="29" t="str">
        <f>IFERROR(IF($N1084 &lt;&gt; "#Na", INDEX(Degree_Information!$F$2:$F$20129, MATCH(Passout2023[[#This Row], [UNIVERSITY_DEGREE_PROGRAM_ID]], Degree_Information!$N$2:$N$20129, 0)), ""), "")</f>
        <v/>
      </c>
      <c r="F1084" s="29" t="str">
        <f>IFERROR(IF($N1084 &lt;&gt; "#Na", INDEX(Degree_Information!$K$2:$K$20129, MATCH(Passout2023[[#This Row], [UNIVERSITY_DEGREE_PROGRAM_ID]], Degree_Information!$N$2:$N$20129, 0)), ""), "")</f>
        <v/>
      </c>
      <c r="G1084" s="29" t="str">
        <f>IFERROR(IF($N1084 &lt;&gt; "#Na", INDEX(Degree_Information!$G$2:$G$20129, MATCH(Passout2023[[#This Row], [UNIVERSITY_DEGREE_PROGRAM_ID]], Degree_Information!$N$2:$N$20129, 0)), ""), "")</f>
        <v/>
      </c>
      <c r="H1084" s="29" t="str">
        <f>IFERROR(IF($N1084 &lt;&gt; "#Na", INDEX(Degree_Information!$I$2:$I$20129, MATCH(Passout2023[[#This Row], [UNIVERSITY_DEGREE_PROGRAM_ID]], Degree_Information!$N$2:$N$20129, 0)), ""), "")</f>
        <v/>
      </c>
      <c r="I1084" s="6" t="str">
        <f>IFERROR(IF($N1084 &lt;&gt; "#Na", INDEX(Degree_Information!$H$2:$H$20129, MATCH(Passout2023[[#This Row], [UNIVERSITY_DEGREE_PROGRAM_ID]], Degree_Information!$N$2:$N$20129, 0)), ""), "")</f>
        <v/>
      </c>
      <c r="J1084" s="6" t="str">
        <f>IFERROR(IF($N1084 &lt;&gt; "#Na", INDEX(Degree_Information!$J$2:$J$20129, MATCH(Passout2023[[#This Row], [UNIVERSITY_DEGREE_PROGRAM_ID]], Degree_Information!$N$2:$N$20129, 0)), ""), "")</f>
        <v/>
      </c>
      <c r="K1084" s="19"/>
      <c r="L1084" s="20"/>
      <c r="M1084" s="21"/>
      <c r="N1084" s="21"/>
      <c r="O1084" s="21"/>
      <c r="P1084" s="22"/>
      <c r="Q1084" s="21"/>
      <c r="R1084" s="21"/>
      <c r="S1084" s="20">
        <v>0</v>
      </c>
      <c r="T1084" s="20">
        <v>0</v>
      </c>
      <c r="U1084" s="23"/>
      <c r="V10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4" s="25"/>
      <c r="X1084" s="26" t="str">
        <f>CONCATENATE(Passout2023[[#This Row], [Batch Start Semester]], "-", Passout2023[[#This Row], [Batch Start Year]], "-", Passout2023[[#This Row], [Degree Duration (year)]])</f>
        <v>--</v>
      </c>
      <c r="Y1084" s="32"/>
      <c r="Z1084" s="32"/>
      <c r="AA1084" s="32"/>
      <c r="AB1084" s="32"/>
      <c r="AC1084" s="32"/>
      <c r="AD1084" s="32"/>
      <c r="AE1084" s="28">
        <f>COUNTA(Passout2023[[#This Row], [UNIVERSITY_DEGREE_PROGRAM_ID]:[(Graduated) Degree Awarded Female]])</f>
        <v>2</v>
      </c>
    </row>
    <row r="1085" s="2" customFormat="1" ht="35.1" customHeight="1">
      <c r="A1085" s="29" t="str">
        <f>IFERROR(IF($N1085 &lt;&gt; "#Na", INDEX(Degree_Information!$A$2:$A$20129, MATCH(Passout2023[[#This Row], [UNIVERSITY_DEGREE_PROGRAM_ID]], Degree_Information!$N$2:$N$20129, 0)), ""), "")</f>
        <v/>
      </c>
      <c r="B1085" s="29" t="str">
        <f>IFERROR(IF($N1085 &lt;&gt; "#Na", INDEX(Degree_Information!$B$2:$B$20129, MATCH(Passout2023[[#This Row], [UNIVERSITY_DEGREE_PROGRAM_ID]], Degree_Information!$N$2:$N$20129, 0)), ""), "")</f>
        <v/>
      </c>
      <c r="C1085" s="29" t="str">
        <f>IFERROR(IF($N1085 &lt;&gt; "#Na", INDEX(Degree_Information!$E$2:$E$20129, MATCH(Passout2023[[#This Row], [UNIVERSITY_DEGREE_PROGRAM_ID]], Degree_Information!$N$2:$N$20129, 0)), ""), "")</f>
        <v/>
      </c>
      <c r="D1085" s="29" t="str">
        <f>IFERROR(IF($N1085 &lt;&gt; "#Na", INDEX(Degree_Information!$D$2:$D$20129, MATCH(Passout2023[[#This Row], [UNIVERSITY_DEGREE_PROGRAM_ID]], Degree_Information!$N$2:$N$20129, 0)), ""), "")</f>
        <v/>
      </c>
      <c r="E1085" s="29" t="str">
        <f>IFERROR(IF($N1085 &lt;&gt; "#Na", INDEX(Degree_Information!$F$2:$F$20129, MATCH(Passout2023[[#This Row], [UNIVERSITY_DEGREE_PROGRAM_ID]], Degree_Information!$N$2:$N$20129, 0)), ""), "")</f>
        <v/>
      </c>
      <c r="F1085" s="29" t="str">
        <f>IFERROR(IF($N1085 &lt;&gt; "#Na", INDEX(Degree_Information!$K$2:$K$20129, MATCH(Passout2023[[#This Row], [UNIVERSITY_DEGREE_PROGRAM_ID]], Degree_Information!$N$2:$N$20129, 0)), ""), "")</f>
        <v/>
      </c>
      <c r="G1085" s="29" t="str">
        <f>IFERROR(IF($N1085 &lt;&gt; "#Na", INDEX(Degree_Information!$G$2:$G$20129, MATCH(Passout2023[[#This Row], [UNIVERSITY_DEGREE_PROGRAM_ID]], Degree_Information!$N$2:$N$20129, 0)), ""), "")</f>
        <v/>
      </c>
      <c r="H1085" s="29" t="str">
        <f>IFERROR(IF($N1085 &lt;&gt; "#Na", INDEX(Degree_Information!$I$2:$I$20129, MATCH(Passout2023[[#This Row], [UNIVERSITY_DEGREE_PROGRAM_ID]], Degree_Information!$N$2:$N$20129, 0)), ""), "")</f>
        <v/>
      </c>
      <c r="I1085" s="6" t="str">
        <f>IFERROR(IF($N1085 &lt;&gt; "#Na", INDEX(Degree_Information!$H$2:$H$20129, MATCH(Passout2023[[#This Row], [UNIVERSITY_DEGREE_PROGRAM_ID]], Degree_Information!$N$2:$N$20129, 0)), ""), "")</f>
        <v/>
      </c>
      <c r="J1085" s="6" t="str">
        <f>IFERROR(IF($N1085 &lt;&gt; "#Na", INDEX(Degree_Information!$J$2:$J$20129, MATCH(Passout2023[[#This Row], [UNIVERSITY_DEGREE_PROGRAM_ID]], Degree_Information!$N$2:$N$20129, 0)), ""), "")</f>
        <v/>
      </c>
      <c r="K1085" s="19"/>
      <c r="L1085" s="20"/>
      <c r="M1085" s="21"/>
      <c r="N1085" s="21"/>
      <c r="O1085" s="21"/>
      <c r="P1085" s="22"/>
      <c r="Q1085" s="21"/>
      <c r="R1085" s="21"/>
      <c r="S1085" s="20">
        <v>0</v>
      </c>
      <c r="T1085" s="20">
        <v>0</v>
      </c>
      <c r="U1085" s="23"/>
      <c r="V10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5" s="25"/>
      <c r="X1085" s="26" t="str">
        <f>CONCATENATE(Passout2023[[#This Row], [Batch Start Semester]], "-", Passout2023[[#This Row], [Batch Start Year]], "-", Passout2023[[#This Row], [Degree Duration (year)]])</f>
        <v>--</v>
      </c>
      <c r="Y1085" s="32"/>
      <c r="Z1085" s="32"/>
      <c r="AA1085" s="32"/>
      <c r="AB1085" s="32"/>
      <c r="AC1085" s="32"/>
      <c r="AD1085" s="32"/>
      <c r="AE1085" s="28">
        <f>COUNTA(Passout2023[[#This Row], [UNIVERSITY_DEGREE_PROGRAM_ID]:[(Graduated) Degree Awarded Female]])</f>
        <v>2</v>
      </c>
    </row>
    <row r="1086" s="2" customFormat="1" ht="35.1" customHeight="1">
      <c r="A1086" s="29" t="str">
        <f>IFERROR(IF($N1086 &lt;&gt; "#Na", INDEX(Degree_Information!$A$2:$A$20129, MATCH(Passout2023[[#This Row], [UNIVERSITY_DEGREE_PROGRAM_ID]], Degree_Information!$N$2:$N$20129, 0)), ""), "")</f>
        <v/>
      </c>
      <c r="B1086" s="29" t="str">
        <f>IFERROR(IF($N1086 &lt;&gt; "#Na", INDEX(Degree_Information!$B$2:$B$20129, MATCH(Passout2023[[#This Row], [UNIVERSITY_DEGREE_PROGRAM_ID]], Degree_Information!$N$2:$N$20129, 0)), ""), "")</f>
        <v/>
      </c>
      <c r="C1086" s="29" t="str">
        <f>IFERROR(IF($N1086 &lt;&gt; "#Na", INDEX(Degree_Information!$E$2:$E$20129, MATCH(Passout2023[[#This Row], [UNIVERSITY_DEGREE_PROGRAM_ID]], Degree_Information!$N$2:$N$20129, 0)), ""), "")</f>
        <v/>
      </c>
      <c r="D1086" s="29" t="str">
        <f>IFERROR(IF($N1086 &lt;&gt; "#Na", INDEX(Degree_Information!$D$2:$D$20129, MATCH(Passout2023[[#This Row], [UNIVERSITY_DEGREE_PROGRAM_ID]], Degree_Information!$N$2:$N$20129, 0)), ""), "")</f>
        <v/>
      </c>
      <c r="E1086" s="29" t="str">
        <f>IFERROR(IF($N1086 &lt;&gt; "#Na", INDEX(Degree_Information!$F$2:$F$20129, MATCH(Passout2023[[#This Row], [UNIVERSITY_DEGREE_PROGRAM_ID]], Degree_Information!$N$2:$N$20129, 0)), ""), "")</f>
        <v/>
      </c>
      <c r="F1086" s="29" t="str">
        <f>IFERROR(IF($N1086 &lt;&gt; "#Na", INDEX(Degree_Information!$K$2:$K$20129, MATCH(Passout2023[[#This Row], [UNIVERSITY_DEGREE_PROGRAM_ID]], Degree_Information!$N$2:$N$20129, 0)), ""), "")</f>
        <v/>
      </c>
      <c r="G1086" s="29" t="str">
        <f>IFERROR(IF($N1086 &lt;&gt; "#Na", INDEX(Degree_Information!$G$2:$G$20129, MATCH(Passout2023[[#This Row], [UNIVERSITY_DEGREE_PROGRAM_ID]], Degree_Information!$N$2:$N$20129, 0)), ""), "")</f>
        <v/>
      </c>
      <c r="H1086" s="29" t="str">
        <f>IFERROR(IF($N1086 &lt;&gt; "#Na", INDEX(Degree_Information!$I$2:$I$20129, MATCH(Passout2023[[#This Row], [UNIVERSITY_DEGREE_PROGRAM_ID]], Degree_Information!$N$2:$N$20129, 0)), ""), "")</f>
        <v/>
      </c>
      <c r="I1086" s="6" t="str">
        <f>IFERROR(IF($N1086 &lt;&gt; "#Na", INDEX(Degree_Information!$H$2:$H$20129, MATCH(Passout2023[[#This Row], [UNIVERSITY_DEGREE_PROGRAM_ID]], Degree_Information!$N$2:$N$20129, 0)), ""), "")</f>
        <v/>
      </c>
      <c r="J1086" s="6" t="str">
        <f>IFERROR(IF($N1086 &lt;&gt; "#Na", INDEX(Degree_Information!$J$2:$J$20129, MATCH(Passout2023[[#This Row], [UNIVERSITY_DEGREE_PROGRAM_ID]], Degree_Information!$N$2:$N$20129, 0)), ""), "")</f>
        <v/>
      </c>
      <c r="K1086" s="19"/>
      <c r="L1086" s="20"/>
      <c r="M1086" s="21"/>
      <c r="N1086" s="21"/>
      <c r="O1086" s="21"/>
      <c r="P1086" s="22"/>
      <c r="Q1086" s="21"/>
      <c r="R1086" s="21"/>
      <c r="S1086" s="20">
        <v>0</v>
      </c>
      <c r="T1086" s="20">
        <v>0</v>
      </c>
      <c r="U1086" s="23"/>
      <c r="V10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6" s="25"/>
      <c r="X1086" s="26" t="str">
        <f>CONCATENATE(Passout2023[[#This Row], [Batch Start Semester]], "-", Passout2023[[#This Row], [Batch Start Year]], "-", Passout2023[[#This Row], [Degree Duration (year)]])</f>
        <v>--</v>
      </c>
      <c r="Y1086" s="32"/>
      <c r="Z1086" s="32"/>
      <c r="AA1086" s="32"/>
      <c r="AB1086" s="32"/>
      <c r="AC1086" s="32"/>
      <c r="AD1086" s="32"/>
      <c r="AE1086" s="28">
        <f>COUNTA(Passout2023[[#This Row], [UNIVERSITY_DEGREE_PROGRAM_ID]:[(Graduated) Degree Awarded Female]])</f>
        <v>2</v>
      </c>
    </row>
    <row r="1087" s="2" customFormat="1" ht="35.1" customHeight="1">
      <c r="A1087" s="29" t="str">
        <f>IFERROR(IF($N1087 &lt;&gt; "#Na", INDEX(Degree_Information!$A$2:$A$20129, MATCH(Passout2023[[#This Row], [UNIVERSITY_DEGREE_PROGRAM_ID]], Degree_Information!$N$2:$N$20129, 0)), ""), "")</f>
        <v/>
      </c>
      <c r="B1087" s="29" t="str">
        <f>IFERROR(IF($N1087 &lt;&gt; "#Na", INDEX(Degree_Information!$B$2:$B$20129, MATCH(Passout2023[[#This Row], [UNIVERSITY_DEGREE_PROGRAM_ID]], Degree_Information!$N$2:$N$20129, 0)), ""), "")</f>
        <v/>
      </c>
      <c r="C1087" s="29" t="str">
        <f>IFERROR(IF($N1087 &lt;&gt; "#Na", INDEX(Degree_Information!$E$2:$E$20129, MATCH(Passout2023[[#This Row], [UNIVERSITY_DEGREE_PROGRAM_ID]], Degree_Information!$N$2:$N$20129, 0)), ""), "")</f>
        <v/>
      </c>
      <c r="D1087" s="29" t="str">
        <f>IFERROR(IF($N1087 &lt;&gt; "#Na", INDEX(Degree_Information!$D$2:$D$20129, MATCH(Passout2023[[#This Row], [UNIVERSITY_DEGREE_PROGRAM_ID]], Degree_Information!$N$2:$N$20129, 0)), ""), "")</f>
        <v/>
      </c>
      <c r="E1087" s="29" t="str">
        <f>IFERROR(IF($N1087 &lt;&gt; "#Na", INDEX(Degree_Information!$F$2:$F$20129, MATCH(Passout2023[[#This Row], [UNIVERSITY_DEGREE_PROGRAM_ID]], Degree_Information!$N$2:$N$20129, 0)), ""), "")</f>
        <v/>
      </c>
      <c r="F1087" s="29" t="str">
        <f>IFERROR(IF($N1087 &lt;&gt; "#Na", INDEX(Degree_Information!$K$2:$K$20129, MATCH(Passout2023[[#This Row], [UNIVERSITY_DEGREE_PROGRAM_ID]], Degree_Information!$N$2:$N$20129, 0)), ""), "")</f>
        <v/>
      </c>
      <c r="G1087" s="29" t="str">
        <f>IFERROR(IF($N1087 &lt;&gt; "#Na", INDEX(Degree_Information!$G$2:$G$20129, MATCH(Passout2023[[#This Row], [UNIVERSITY_DEGREE_PROGRAM_ID]], Degree_Information!$N$2:$N$20129, 0)), ""), "")</f>
        <v/>
      </c>
      <c r="H1087" s="29" t="str">
        <f>IFERROR(IF($N1087 &lt;&gt; "#Na", INDEX(Degree_Information!$I$2:$I$20129, MATCH(Passout2023[[#This Row], [UNIVERSITY_DEGREE_PROGRAM_ID]], Degree_Information!$N$2:$N$20129, 0)), ""), "")</f>
        <v/>
      </c>
      <c r="I1087" s="6" t="str">
        <f>IFERROR(IF($N1087 &lt;&gt; "#Na", INDEX(Degree_Information!$H$2:$H$20129, MATCH(Passout2023[[#This Row], [UNIVERSITY_DEGREE_PROGRAM_ID]], Degree_Information!$N$2:$N$20129, 0)), ""), "")</f>
        <v/>
      </c>
      <c r="J1087" s="6" t="str">
        <f>IFERROR(IF($N1087 &lt;&gt; "#Na", INDEX(Degree_Information!$J$2:$J$20129, MATCH(Passout2023[[#This Row], [UNIVERSITY_DEGREE_PROGRAM_ID]], Degree_Information!$N$2:$N$20129, 0)), ""), "")</f>
        <v/>
      </c>
      <c r="K1087" s="19"/>
      <c r="L1087" s="20"/>
      <c r="M1087" s="21"/>
      <c r="N1087" s="21"/>
      <c r="O1087" s="21"/>
      <c r="P1087" s="22"/>
      <c r="Q1087" s="21"/>
      <c r="R1087" s="21"/>
      <c r="S1087" s="20">
        <v>0</v>
      </c>
      <c r="T1087" s="20">
        <v>0</v>
      </c>
      <c r="U1087" s="23"/>
      <c r="V10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7" s="25"/>
      <c r="X1087" s="26" t="str">
        <f>CONCATENATE(Passout2023[[#This Row], [Batch Start Semester]], "-", Passout2023[[#This Row], [Batch Start Year]], "-", Passout2023[[#This Row], [Degree Duration (year)]])</f>
        <v>--</v>
      </c>
      <c r="Y1087" s="32"/>
      <c r="Z1087" s="32"/>
      <c r="AA1087" s="32"/>
      <c r="AB1087" s="32"/>
      <c r="AC1087" s="32"/>
      <c r="AD1087" s="32"/>
      <c r="AE1087" s="28">
        <f>COUNTA(Passout2023[[#This Row], [UNIVERSITY_DEGREE_PROGRAM_ID]:[(Graduated) Degree Awarded Female]])</f>
        <v>2</v>
      </c>
    </row>
    <row r="1088" s="2" customFormat="1" ht="35.1" customHeight="1">
      <c r="A1088" s="29" t="str">
        <f>IFERROR(IF($N1088 &lt;&gt; "#Na", INDEX(Degree_Information!$A$2:$A$20129, MATCH(Passout2023[[#This Row], [UNIVERSITY_DEGREE_PROGRAM_ID]], Degree_Information!$N$2:$N$20129, 0)), ""), "")</f>
        <v/>
      </c>
      <c r="B1088" s="29" t="str">
        <f>IFERROR(IF($N1088 &lt;&gt; "#Na", INDEX(Degree_Information!$B$2:$B$20129, MATCH(Passout2023[[#This Row], [UNIVERSITY_DEGREE_PROGRAM_ID]], Degree_Information!$N$2:$N$20129, 0)), ""), "")</f>
        <v/>
      </c>
      <c r="C1088" s="29" t="str">
        <f>IFERROR(IF($N1088 &lt;&gt; "#Na", INDEX(Degree_Information!$E$2:$E$20129, MATCH(Passout2023[[#This Row], [UNIVERSITY_DEGREE_PROGRAM_ID]], Degree_Information!$N$2:$N$20129, 0)), ""), "")</f>
        <v/>
      </c>
      <c r="D1088" s="29" t="str">
        <f>IFERROR(IF($N1088 &lt;&gt; "#Na", INDEX(Degree_Information!$D$2:$D$20129, MATCH(Passout2023[[#This Row], [UNIVERSITY_DEGREE_PROGRAM_ID]], Degree_Information!$N$2:$N$20129, 0)), ""), "")</f>
        <v/>
      </c>
      <c r="E1088" s="29" t="str">
        <f>IFERROR(IF($N1088 &lt;&gt; "#Na", INDEX(Degree_Information!$F$2:$F$20129, MATCH(Passout2023[[#This Row], [UNIVERSITY_DEGREE_PROGRAM_ID]], Degree_Information!$N$2:$N$20129, 0)), ""), "")</f>
        <v/>
      </c>
      <c r="F1088" s="29" t="str">
        <f>IFERROR(IF($N1088 &lt;&gt; "#Na", INDEX(Degree_Information!$K$2:$K$20129, MATCH(Passout2023[[#This Row], [UNIVERSITY_DEGREE_PROGRAM_ID]], Degree_Information!$N$2:$N$20129, 0)), ""), "")</f>
        <v/>
      </c>
      <c r="G1088" s="29" t="str">
        <f>IFERROR(IF($N1088 &lt;&gt; "#Na", INDEX(Degree_Information!$G$2:$G$20129, MATCH(Passout2023[[#This Row], [UNIVERSITY_DEGREE_PROGRAM_ID]], Degree_Information!$N$2:$N$20129, 0)), ""), "")</f>
        <v/>
      </c>
      <c r="H1088" s="29" t="str">
        <f>IFERROR(IF($N1088 &lt;&gt; "#Na", INDEX(Degree_Information!$I$2:$I$20129, MATCH(Passout2023[[#This Row], [UNIVERSITY_DEGREE_PROGRAM_ID]], Degree_Information!$N$2:$N$20129, 0)), ""), "")</f>
        <v/>
      </c>
      <c r="I1088" s="6" t="str">
        <f>IFERROR(IF($N1088 &lt;&gt; "#Na", INDEX(Degree_Information!$H$2:$H$20129, MATCH(Passout2023[[#This Row], [UNIVERSITY_DEGREE_PROGRAM_ID]], Degree_Information!$N$2:$N$20129, 0)), ""), "")</f>
        <v/>
      </c>
      <c r="J1088" s="6" t="str">
        <f>IFERROR(IF($N1088 &lt;&gt; "#Na", INDEX(Degree_Information!$J$2:$J$20129, MATCH(Passout2023[[#This Row], [UNIVERSITY_DEGREE_PROGRAM_ID]], Degree_Information!$N$2:$N$20129, 0)), ""), "")</f>
        <v/>
      </c>
      <c r="K1088" s="19"/>
      <c r="L1088" s="20"/>
      <c r="M1088" s="21"/>
      <c r="N1088" s="21"/>
      <c r="O1088" s="21"/>
      <c r="P1088" s="22"/>
      <c r="Q1088" s="21"/>
      <c r="R1088" s="21"/>
      <c r="S1088" s="20">
        <v>0</v>
      </c>
      <c r="T1088" s="20">
        <v>0</v>
      </c>
      <c r="U1088" s="23"/>
      <c r="V10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8" s="25"/>
      <c r="X1088" s="26" t="str">
        <f>CONCATENATE(Passout2023[[#This Row], [Batch Start Semester]], "-", Passout2023[[#This Row], [Batch Start Year]], "-", Passout2023[[#This Row], [Degree Duration (year)]])</f>
        <v>--</v>
      </c>
      <c r="Y1088" s="32"/>
      <c r="Z1088" s="32"/>
      <c r="AA1088" s="32"/>
      <c r="AB1088" s="32"/>
      <c r="AC1088" s="32"/>
      <c r="AD1088" s="32"/>
      <c r="AE1088" s="28">
        <f>COUNTA(Passout2023[[#This Row], [UNIVERSITY_DEGREE_PROGRAM_ID]:[(Graduated) Degree Awarded Female]])</f>
        <v>2</v>
      </c>
    </row>
    <row r="1089" s="2" customFormat="1" ht="35.1" customHeight="1">
      <c r="A1089" s="29" t="str">
        <f>IFERROR(IF($N1089 &lt;&gt; "#Na", INDEX(Degree_Information!$A$2:$A$20129, MATCH(Passout2023[[#This Row], [UNIVERSITY_DEGREE_PROGRAM_ID]], Degree_Information!$N$2:$N$20129, 0)), ""), "")</f>
        <v/>
      </c>
      <c r="B1089" s="29" t="str">
        <f>IFERROR(IF($N1089 &lt;&gt; "#Na", INDEX(Degree_Information!$B$2:$B$20129, MATCH(Passout2023[[#This Row], [UNIVERSITY_DEGREE_PROGRAM_ID]], Degree_Information!$N$2:$N$20129, 0)), ""), "")</f>
        <v/>
      </c>
      <c r="C1089" s="29" t="str">
        <f>IFERROR(IF($N1089 &lt;&gt; "#Na", INDEX(Degree_Information!$E$2:$E$20129, MATCH(Passout2023[[#This Row], [UNIVERSITY_DEGREE_PROGRAM_ID]], Degree_Information!$N$2:$N$20129, 0)), ""), "")</f>
        <v/>
      </c>
      <c r="D1089" s="29" t="str">
        <f>IFERROR(IF($N1089 &lt;&gt; "#Na", INDEX(Degree_Information!$D$2:$D$20129, MATCH(Passout2023[[#This Row], [UNIVERSITY_DEGREE_PROGRAM_ID]], Degree_Information!$N$2:$N$20129, 0)), ""), "")</f>
        <v/>
      </c>
      <c r="E1089" s="29" t="str">
        <f>IFERROR(IF($N1089 &lt;&gt; "#Na", INDEX(Degree_Information!$F$2:$F$20129, MATCH(Passout2023[[#This Row], [UNIVERSITY_DEGREE_PROGRAM_ID]], Degree_Information!$N$2:$N$20129, 0)), ""), "")</f>
        <v/>
      </c>
      <c r="F1089" s="29" t="str">
        <f>IFERROR(IF($N1089 &lt;&gt; "#Na", INDEX(Degree_Information!$K$2:$K$20129, MATCH(Passout2023[[#This Row], [UNIVERSITY_DEGREE_PROGRAM_ID]], Degree_Information!$N$2:$N$20129, 0)), ""), "")</f>
        <v/>
      </c>
      <c r="G1089" s="29" t="str">
        <f>IFERROR(IF($N1089 &lt;&gt; "#Na", INDEX(Degree_Information!$G$2:$G$20129, MATCH(Passout2023[[#This Row], [UNIVERSITY_DEGREE_PROGRAM_ID]], Degree_Information!$N$2:$N$20129, 0)), ""), "")</f>
        <v/>
      </c>
      <c r="H1089" s="29" t="str">
        <f>IFERROR(IF($N1089 &lt;&gt; "#Na", INDEX(Degree_Information!$I$2:$I$20129, MATCH(Passout2023[[#This Row], [UNIVERSITY_DEGREE_PROGRAM_ID]], Degree_Information!$N$2:$N$20129, 0)), ""), "")</f>
        <v/>
      </c>
      <c r="I1089" s="6" t="str">
        <f>IFERROR(IF($N1089 &lt;&gt; "#Na", INDEX(Degree_Information!$H$2:$H$20129, MATCH(Passout2023[[#This Row], [UNIVERSITY_DEGREE_PROGRAM_ID]], Degree_Information!$N$2:$N$20129, 0)), ""), "")</f>
        <v/>
      </c>
      <c r="J1089" s="6" t="str">
        <f>IFERROR(IF($N1089 &lt;&gt; "#Na", INDEX(Degree_Information!$J$2:$J$20129, MATCH(Passout2023[[#This Row], [UNIVERSITY_DEGREE_PROGRAM_ID]], Degree_Information!$N$2:$N$20129, 0)), ""), "")</f>
        <v/>
      </c>
      <c r="K1089" s="19"/>
      <c r="L1089" s="20"/>
      <c r="M1089" s="21"/>
      <c r="N1089" s="21"/>
      <c r="O1089" s="21"/>
      <c r="P1089" s="22"/>
      <c r="Q1089" s="21"/>
      <c r="R1089" s="21"/>
      <c r="S1089" s="20">
        <v>0</v>
      </c>
      <c r="T1089" s="20">
        <v>0</v>
      </c>
      <c r="U1089" s="23"/>
      <c r="V10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89" s="25"/>
      <c r="X1089" s="26" t="str">
        <f>CONCATENATE(Passout2023[[#This Row], [Batch Start Semester]], "-", Passout2023[[#This Row], [Batch Start Year]], "-", Passout2023[[#This Row], [Degree Duration (year)]])</f>
        <v>--</v>
      </c>
      <c r="Y1089" s="32"/>
      <c r="Z1089" s="32"/>
      <c r="AA1089" s="32"/>
      <c r="AB1089" s="32"/>
      <c r="AC1089" s="32"/>
      <c r="AD1089" s="32"/>
      <c r="AE1089" s="28">
        <f>COUNTA(Passout2023[[#This Row], [UNIVERSITY_DEGREE_PROGRAM_ID]:[(Graduated) Degree Awarded Female]])</f>
        <v>2</v>
      </c>
    </row>
    <row r="1090" s="2" customFormat="1" ht="35.1" customHeight="1">
      <c r="A1090" s="29" t="str">
        <f>IFERROR(IF($N1090 &lt;&gt; "#Na", INDEX(Degree_Information!$A$2:$A$20129, MATCH(Passout2023[[#This Row], [UNIVERSITY_DEGREE_PROGRAM_ID]], Degree_Information!$N$2:$N$20129, 0)), ""), "")</f>
        <v/>
      </c>
      <c r="B1090" s="29" t="str">
        <f>IFERROR(IF($N1090 &lt;&gt; "#Na", INDEX(Degree_Information!$B$2:$B$20129, MATCH(Passout2023[[#This Row], [UNIVERSITY_DEGREE_PROGRAM_ID]], Degree_Information!$N$2:$N$20129, 0)), ""), "")</f>
        <v/>
      </c>
      <c r="C1090" s="29" t="str">
        <f>IFERROR(IF($N1090 &lt;&gt; "#Na", INDEX(Degree_Information!$E$2:$E$20129, MATCH(Passout2023[[#This Row], [UNIVERSITY_DEGREE_PROGRAM_ID]], Degree_Information!$N$2:$N$20129, 0)), ""), "")</f>
        <v/>
      </c>
      <c r="D1090" s="29" t="str">
        <f>IFERROR(IF($N1090 &lt;&gt; "#Na", INDEX(Degree_Information!$D$2:$D$20129, MATCH(Passout2023[[#This Row], [UNIVERSITY_DEGREE_PROGRAM_ID]], Degree_Information!$N$2:$N$20129, 0)), ""), "")</f>
        <v/>
      </c>
      <c r="E1090" s="29" t="str">
        <f>IFERROR(IF($N1090 &lt;&gt; "#Na", INDEX(Degree_Information!$F$2:$F$20129, MATCH(Passout2023[[#This Row], [UNIVERSITY_DEGREE_PROGRAM_ID]], Degree_Information!$N$2:$N$20129, 0)), ""), "")</f>
        <v/>
      </c>
      <c r="F1090" s="29" t="str">
        <f>IFERROR(IF($N1090 &lt;&gt; "#Na", INDEX(Degree_Information!$K$2:$K$20129, MATCH(Passout2023[[#This Row], [UNIVERSITY_DEGREE_PROGRAM_ID]], Degree_Information!$N$2:$N$20129, 0)), ""), "")</f>
        <v/>
      </c>
      <c r="G1090" s="29" t="str">
        <f>IFERROR(IF($N1090 &lt;&gt; "#Na", INDEX(Degree_Information!$G$2:$G$20129, MATCH(Passout2023[[#This Row], [UNIVERSITY_DEGREE_PROGRAM_ID]], Degree_Information!$N$2:$N$20129, 0)), ""), "")</f>
        <v/>
      </c>
      <c r="H1090" s="29" t="str">
        <f>IFERROR(IF($N1090 &lt;&gt; "#Na", INDEX(Degree_Information!$I$2:$I$20129, MATCH(Passout2023[[#This Row], [UNIVERSITY_DEGREE_PROGRAM_ID]], Degree_Information!$N$2:$N$20129, 0)), ""), "")</f>
        <v/>
      </c>
      <c r="I1090" s="6" t="str">
        <f>IFERROR(IF($N1090 &lt;&gt; "#Na", INDEX(Degree_Information!$H$2:$H$20129, MATCH(Passout2023[[#This Row], [UNIVERSITY_DEGREE_PROGRAM_ID]], Degree_Information!$N$2:$N$20129, 0)), ""), "")</f>
        <v/>
      </c>
      <c r="J1090" s="6" t="str">
        <f>IFERROR(IF($N1090 &lt;&gt; "#Na", INDEX(Degree_Information!$J$2:$J$20129, MATCH(Passout2023[[#This Row], [UNIVERSITY_DEGREE_PROGRAM_ID]], Degree_Information!$N$2:$N$20129, 0)), ""), "")</f>
        <v/>
      </c>
      <c r="K1090" s="19"/>
      <c r="L1090" s="20"/>
      <c r="M1090" s="21"/>
      <c r="N1090" s="21"/>
      <c r="O1090" s="21"/>
      <c r="P1090" s="22"/>
      <c r="Q1090" s="21"/>
      <c r="R1090" s="21"/>
      <c r="S1090" s="20">
        <v>0</v>
      </c>
      <c r="T1090" s="20">
        <v>0</v>
      </c>
      <c r="U1090" s="23"/>
      <c r="V10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0" s="25"/>
      <c r="X1090" s="26" t="str">
        <f>CONCATENATE(Passout2023[[#This Row], [Batch Start Semester]], "-", Passout2023[[#This Row], [Batch Start Year]], "-", Passout2023[[#This Row], [Degree Duration (year)]])</f>
        <v>--</v>
      </c>
      <c r="Y1090" s="32"/>
      <c r="Z1090" s="32"/>
      <c r="AA1090" s="32"/>
      <c r="AB1090" s="32"/>
      <c r="AC1090" s="32"/>
      <c r="AD1090" s="32"/>
      <c r="AE1090" s="28">
        <f>COUNTA(Passout2023[[#This Row], [UNIVERSITY_DEGREE_PROGRAM_ID]:[(Graduated) Degree Awarded Female]])</f>
        <v>2</v>
      </c>
    </row>
    <row r="1091" s="2" customFormat="1" ht="35.1" customHeight="1">
      <c r="A1091" s="29" t="str">
        <f>IFERROR(IF($N1091 &lt;&gt; "#Na", INDEX(Degree_Information!$A$2:$A$20129, MATCH(Passout2023[[#This Row], [UNIVERSITY_DEGREE_PROGRAM_ID]], Degree_Information!$N$2:$N$20129, 0)), ""), "")</f>
        <v/>
      </c>
      <c r="B1091" s="29" t="str">
        <f>IFERROR(IF($N1091 &lt;&gt; "#Na", INDEX(Degree_Information!$B$2:$B$20129, MATCH(Passout2023[[#This Row], [UNIVERSITY_DEGREE_PROGRAM_ID]], Degree_Information!$N$2:$N$20129, 0)), ""), "")</f>
        <v/>
      </c>
      <c r="C1091" s="29" t="str">
        <f>IFERROR(IF($N1091 &lt;&gt; "#Na", INDEX(Degree_Information!$E$2:$E$20129, MATCH(Passout2023[[#This Row], [UNIVERSITY_DEGREE_PROGRAM_ID]], Degree_Information!$N$2:$N$20129, 0)), ""), "")</f>
        <v/>
      </c>
      <c r="D1091" s="29" t="str">
        <f>IFERROR(IF($N1091 &lt;&gt; "#Na", INDEX(Degree_Information!$D$2:$D$20129, MATCH(Passout2023[[#This Row], [UNIVERSITY_DEGREE_PROGRAM_ID]], Degree_Information!$N$2:$N$20129, 0)), ""), "")</f>
        <v/>
      </c>
      <c r="E1091" s="29" t="str">
        <f>IFERROR(IF($N1091 &lt;&gt; "#Na", INDEX(Degree_Information!$F$2:$F$20129, MATCH(Passout2023[[#This Row], [UNIVERSITY_DEGREE_PROGRAM_ID]], Degree_Information!$N$2:$N$20129, 0)), ""), "")</f>
        <v/>
      </c>
      <c r="F1091" s="29" t="str">
        <f>IFERROR(IF($N1091 &lt;&gt; "#Na", INDEX(Degree_Information!$K$2:$K$20129, MATCH(Passout2023[[#This Row], [UNIVERSITY_DEGREE_PROGRAM_ID]], Degree_Information!$N$2:$N$20129, 0)), ""), "")</f>
        <v/>
      </c>
      <c r="G1091" s="29" t="str">
        <f>IFERROR(IF($N1091 &lt;&gt; "#Na", INDEX(Degree_Information!$G$2:$G$20129, MATCH(Passout2023[[#This Row], [UNIVERSITY_DEGREE_PROGRAM_ID]], Degree_Information!$N$2:$N$20129, 0)), ""), "")</f>
        <v/>
      </c>
      <c r="H1091" s="29" t="str">
        <f>IFERROR(IF($N1091 &lt;&gt; "#Na", INDEX(Degree_Information!$I$2:$I$20129, MATCH(Passout2023[[#This Row], [UNIVERSITY_DEGREE_PROGRAM_ID]], Degree_Information!$N$2:$N$20129, 0)), ""), "")</f>
        <v/>
      </c>
      <c r="I1091" s="6" t="str">
        <f>IFERROR(IF($N1091 &lt;&gt; "#Na", INDEX(Degree_Information!$H$2:$H$20129, MATCH(Passout2023[[#This Row], [UNIVERSITY_DEGREE_PROGRAM_ID]], Degree_Information!$N$2:$N$20129, 0)), ""), "")</f>
        <v/>
      </c>
      <c r="J1091" s="6" t="str">
        <f>IFERROR(IF($N1091 &lt;&gt; "#Na", INDEX(Degree_Information!$J$2:$J$20129, MATCH(Passout2023[[#This Row], [UNIVERSITY_DEGREE_PROGRAM_ID]], Degree_Information!$N$2:$N$20129, 0)), ""), "")</f>
        <v/>
      </c>
      <c r="K1091" s="19"/>
      <c r="L1091" s="20"/>
      <c r="M1091" s="21"/>
      <c r="N1091" s="21"/>
      <c r="O1091" s="21"/>
      <c r="P1091" s="22"/>
      <c r="Q1091" s="21"/>
      <c r="R1091" s="21"/>
      <c r="S1091" s="20">
        <v>0</v>
      </c>
      <c r="T1091" s="20">
        <v>0</v>
      </c>
      <c r="U1091" s="23"/>
      <c r="V10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1" s="25"/>
      <c r="X1091" s="26" t="str">
        <f>CONCATENATE(Passout2023[[#This Row], [Batch Start Semester]], "-", Passout2023[[#This Row], [Batch Start Year]], "-", Passout2023[[#This Row], [Degree Duration (year)]])</f>
        <v>--</v>
      </c>
      <c r="Y1091" s="32"/>
      <c r="Z1091" s="32"/>
      <c r="AA1091" s="32"/>
      <c r="AB1091" s="32"/>
      <c r="AC1091" s="32"/>
      <c r="AD1091" s="32"/>
      <c r="AE1091" s="28">
        <f>COUNTA(Passout2023[[#This Row], [UNIVERSITY_DEGREE_PROGRAM_ID]:[(Graduated) Degree Awarded Female]])</f>
        <v>2</v>
      </c>
    </row>
    <row r="1092" s="2" customFormat="1" ht="35.1" customHeight="1">
      <c r="A1092" s="29" t="str">
        <f>IFERROR(IF($N1092 &lt;&gt; "#Na", INDEX(Degree_Information!$A$2:$A$20129, MATCH(Passout2023[[#This Row], [UNIVERSITY_DEGREE_PROGRAM_ID]], Degree_Information!$N$2:$N$20129, 0)), ""), "")</f>
        <v/>
      </c>
      <c r="B1092" s="29" t="str">
        <f>IFERROR(IF($N1092 &lt;&gt; "#Na", INDEX(Degree_Information!$B$2:$B$20129, MATCH(Passout2023[[#This Row], [UNIVERSITY_DEGREE_PROGRAM_ID]], Degree_Information!$N$2:$N$20129, 0)), ""), "")</f>
        <v/>
      </c>
      <c r="C1092" s="29" t="str">
        <f>IFERROR(IF($N1092 &lt;&gt; "#Na", INDEX(Degree_Information!$E$2:$E$20129, MATCH(Passout2023[[#This Row], [UNIVERSITY_DEGREE_PROGRAM_ID]], Degree_Information!$N$2:$N$20129, 0)), ""), "")</f>
        <v/>
      </c>
      <c r="D1092" s="29" t="str">
        <f>IFERROR(IF($N1092 &lt;&gt; "#Na", INDEX(Degree_Information!$D$2:$D$20129, MATCH(Passout2023[[#This Row], [UNIVERSITY_DEGREE_PROGRAM_ID]], Degree_Information!$N$2:$N$20129, 0)), ""), "")</f>
        <v/>
      </c>
      <c r="E1092" s="29" t="str">
        <f>IFERROR(IF($N1092 &lt;&gt; "#Na", INDEX(Degree_Information!$F$2:$F$20129, MATCH(Passout2023[[#This Row], [UNIVERSITY_DEGREE_PROGRAM_ID]], Degree_Information!$N$2:$N$20129, 0)), ""), "")</f>
        <v/>
      </c>
      <c r="F1092" s="29" t="str">
        <f>IFERROR(IF($N1092 &lt;&gt; "#Na", INDEX(Degree_Information!$K$2:$K$20129, MATCH(Passout2023[[#This Row], [UNIVERSITY_DEGREE_PROGRAM_ID]], Degree_Information!$N$2:$N$20129, 0)), ""), "")</f>
        <v/>
      </c>
      <c r="G1092" s="29" t="str">
        <f>IFERROR(IF($N1092 &lt;&gt; "#Na", INDEX(Degree_Information!$G$2:$G$20129, MATCH(Passout2023[[#This Row], [UNIVERSITY_DEGREE_PROGRAM_ID]], Degree_Information!$N$2:$N$20129, 0)), ""), "")</f>
        <v/>
      </c>
      <c r="H1092" s="29" t="str">
        <f>IFERROR(IF($N1092 &lt;&gt; "#Na", INDEX(Degree_Information!$I$2:$I$20129, MATCH(Passout2023[[#This Row], [UNIVERSITY_DEGREE_PROGRAM_ID]], Degree_Information!$N$2:$N$20129, 0)), ""), "")</f>
        <v/>
      </c>
      <c r="I1092" s="6" t="str">
        <f>IFERROR(IF($N1092 &lt;&gt; "#Na", INDEX(Degree_Information!$H$2:$H$20129, MATCH(Passout2023[[#This Row], [UNIVERSITY_DEGREE_PROGRAM_ID]], Degree_Information!$N$2:$N$20129, 0)), ""), "")</f>
        <v/>
      </c>
      <c r="J1092" s="6" t="str">
        <f>IFERROR(IF($N1092 &lt;&gt; "#Na", INDEX(Degree_Information!$J$2:$J$20129, MATCH(Passout2023[[#This Row], [UNIVERSITY_DEGREE_PROGRAM_ID]], Degree_Information!$N$2:$N$20129, 0)), ""), "")</f>
        <v/>
      </c>
      <c r="K1092" s="19"/>
      <c r="L1092" s="20"/>
      <c r="M1092" s="21"/>
      <c r="N1092" s="21"/>
      <c r="O1092" s="21"/>
      <c r="P1092" s="22"/>
      <c r="Q1092" s="21"/>
      <c r="R1092" s="21"/>
      <c r="S1092" s="20">
        <v>0</v>
      </c>
      <c r="T1092" s="20">
        <v>0</v>
      </c>
      <c r="U1092" s="23"/>
      <c r="V10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2" s="25"/>
      <c r="X1092" s="26" t="str">
        <f>CONCATENATE(Passout2023[[#This Row], [Batch Start Semester]], "-", Passout2023[[#This Row], [Batch Start Year]], "-", Passout2023[[#This Row], [Degree Duration (year)]])</f>
        <v>--</v>
      </c>
      <c r="Y1092" s="32"/>
      <c r="Z1092" s="32"/>
      <c r="AA1092" s="32"/>
      <c r="AB1092" s="32"/>
      <c r="AC1092" s="32"/>
      <c r="AD1092" s="32"/>
      <c r="AE1092" s="28">
        <f>COUNTA(Passout2023[[#This Row], [UNIVERSITY_DEGREE_PROGRAM_ID]:[(Graduated) Degree Awarded Female]])</f>
        <v>2</v>
      </c>
    </row>
    <row r="1093" s="2" customFormat="1" ht="35.1" customHeight="1">
      <c r="A1093" s="29" t="str">
        <f>IFERROR(IF($N1093 &lt;&gt; "#Na", INDEX(Degree_Information!$A$2:$A$20129, MATCH(Passout2023[[#This Row], [UNIVERSITY_DEGREE_PROGRAM_ID]], Degree_Information!$N$2:$N$20129, 0)), ""), "")</f>
        <v/>
      </c>
      <c r="B1093" s="29" t="str">
        <f>IFERROR(IF($N1093 &lt;&gt; "#Na", INDEX(Degree_Information!$B$2:$B$20129, MATCH(Passout2023[[#This Row], [UNIVERSITY_DEGREE_PROGRAM_ID]], Degree_Information!$N$2:$N$20129, 0)), ""), "")</f>
        <v/>
      </c>
      <c r="C1093" s="29" t="str">
        <f>IFERROR(IF($N1093 &lt;&gt; "#Na", INDEX(Degree_Information!$E$2:$E$20129, MATCH(Passout2023[[#This Row], [UNIVERSITY_DEGREE_PROGRAM_ID]], Degree_Information!$N$2:$N$20129, 0)), ""), "")</f>
        <v/>
      </c>
      <c r="D1093" s="29" t="str">
        <f>IFERROR(IF($N1093 &lt;&gt; "#Na", INDEX(Degree_Information!$D$2:$D$20129, MATCH(Passout2023[[#This Row], [UNIVERSITY_DEGREE_PROGRAM_ID]], Degree_Information!$N$2:$N$20129, 0)), ""), "")</f>
        <v/>
      </c>
      <c r="E1093" s="29" t="str">
        <f>IFERROR(IF($N1093 &lt;&gt; "#Na", INDEX(Degree_Information!$F$2:$F$20129, MATCH(Passout2023[[#This Row], [UNIVERSITY_DEGREE_PROGRAM_ID]], Degree_Information!$N$2:$N$20129, 0)), ""), "")</f>
        <v/>
      </c>
      <c r="F1093" s="29" t="str">
        <f>IFERROR(IF($N1093 &lt;&gt; "#Na", INDEX(Degree_Information!$K$2:$K$20129, MATCH(Passout2023[[#This Row], [UNIVERSITY_DEGREE_PROGRAM_ID]], Degree_Information!$N$2:$N$20129, 0)), ""), "")</f>
        <v/>
      </c>
      <c r="G1093" s="29" t="str">
        <f>IFERROR(IF($N1093 &lt;&gt; "#Na", INDEX(Degree_Information!$G$2:$G$20129, MATCH(Passout2023[[#This Row], [UNIVERSITY_DEGREE_PROGRAM_ID]], Degree_Information!$N$2:$N$20129, 0)), ""), "")</f>
        <v/>
      </c>
      <c r="H1093" s="29" t="str">
        <f>IFERROR(IF($N1093 &lt;&gt; "#Na", INDEX(Degree_Information!$I$2:$I$20129, MATCH(Passout2023[[#This Row], [UNIVERSITY_DEGREE_PROGRAM_ID]], Degree_Information!$N$2:$N$20129, 0)), ""), "")</f>
        <v/>
      </c>
      <c r="I1093" s="6" t="str">
        <f>IFERROR(IF($N1093 &lt;&gt; "#Na", INDEX(Degree_Information!$H$2:$H$20129, MATCH(Passout2023[[#This Row], [UNIVERSITY_DEGREE_PROGRAM_ID]], Degree_Information!$N$2:$N$20129, 0)), ""), "")</f>
        <v/>
      </c>
      <c r="J1093" s="6" t="str">
        <f>IFERROR(IF($N1093 &lt;&gt; "#Na", INDEX(Degree_Information!$J$2:$J$20129, MATCH(Passout2023[[#This Row], [UNIVERSITY_DEGREE_PROGRAM_ID]], Degree_Information!$N$2:$N$20129, 0)), ""), "")</f>
        <v/>
      </c>
      <c r="K1093" s="19"/>
      <c r="L1093" s="20"/>
      <c r="M1093" s="21"/>
      <c r="N1093" s="21"/>
      <c r="O1093" s="21"/>
      <c r="P1093" s="22"/>
      <c r="Q1093" s="21"/>
      <c r="R1093" s="21"/>
      <c r="S1093" s="20">
        <v>0</v>
      </c>
      <c r="T1093" s="20">
        <v>0</v>
      </c>
      <c r="U1093" s="23"/>
      <c r="V10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3" s="25"/>
      <c r="X1093" s="26" t="str">
        <f>CONCATENATE(Passout2023[[#This Row], [Batch Start Semester]], "-", Passout2023[[#This Row], [Batch Start Year]], "-", Passout2023[[#This Row], [Degree Duration (year)]])</f>
        <v>--</v>
      </c>
      <c r="Y1093" s="32"/>
      <c r="Z1093" s="32"/>
      <c r="AA1093" s="32"/>
      <c r="AB1093" s="32"/>
      <c r="AC1093" s="32"/>
      <c r="AD1093" s="32"/>
      <c r="AE1093" s="28">
        <f>COUNTA(Passout2023[[#This Row], [UNIVERSITY_DEGREE_PROGRAM_ID]:[(Graduated) Degree Awarded Female]])</f>
        <v>2</v>
      </c>
    </row>
    <row r="1094" s="2" customFormat="1" ht="35.1" customHeight="1">
      <c r="A1094" s="29" t="str">
        <f>IFERROR(IF($N1094 &lt;&gt; "#Na", INDEX(Degree_Information!$A$2:$A$20129, MATCH(Passout2023[[#This Row], [UNIVERSITY_DEGREE_PROGRAM_ID]], Degree_Information!$N$2:$N$20129, 0)), ""), "")</f>
        <v/>
      </c>
      <c r="B1094" s="29" t="str">
        <f>IFERROR(IF($N1094 &lt;&gt; "#Na", INDEX(Degree_Information!$B$2:$B$20129, MATCH(Passout2023[[#This Row], [UNIVERSITY_DEGREE_PROGRAM_ID]], Degree_Information!$N$2:$N$20129, 0)), ""), "")</f>
        <v/>
      </c>
      <c r="C1094" s="29" t="str">
        <f>IFERROR(IF($N1094 &lt;&gt; "#Na", INDEX(Degree_Information!$E$2:$E$20129, MATCH(Passout2023[[#This Row], [UNIVERSITY_DEGREE_PROGRAM_ID]], Degree_Information!$N$2:$N$20129, 0)), ""), "")</f>
        <v/>
      </c>
      <c r="D1094" s="29" t="str">
        <f>IFERROR(IF($N1094 &lt;&gt; "#Na", INDEX(Degree_Information!$D$2:$D$20129, MATCH(Passout2023[[#This Row], [UNIVERSITY_DEGREE_PROGRAM_ID]], Degree_Information!$N$2:$N$20129, 0)), ""), "")</f>
        <v/>
      </c>
      <c r="E1094" s="29" t="str">
        <f>IFERROR(IF($N1094 &lt;&gt; "#Na", INDEX(Degree_Information!$F$2:$F$20129, MATCH(Passout2023[[#This Row], [UNIVERSITY_DEGREE_PROGRAM_ID]], Degree_Information!$N$2:$N$20129, 0)), ""), "")</f>
        <v/>
      </c>
      <c r="F1094" s="29" t="str">
        <f>IFERROR(IF($N1094 &lt;&gt; "#Na", INDEX(Degree_Information!$K$2:$K$20129, MATCH(Passout2023[[#This Row], [UNIVERSITY_DEGREE_PROGRAM_ID]], Degree_Information!$N$2:$N$20129, 0)), ""), "")</f>
        <v/>
      </c>
      <c r="G1094" s="29" t="str">
        <f>IFERROR(IF($N1094 &lt;&gt; "#Na", INDEX(Degree_Information!$G$2:$G$20129, MATCH(Passout2023[[#This Row], [UNIVERSITY_DEGREE_PROGRAM_ID]], Degree_Information!$N$2:$N$20129, 0)), ""), "")</f>
        <v/>
      </c>
      <c r="H1094" s="29" t="str">
        <f>IFERROR(IF($N1094 &lt;&gt; "#Na", INDEX(Degree_Information!$I$2:$I$20129, MATCH(Passout2023[[#This Row], [UNIVERSITY_DEGREE_PROGRAM_ID]], Degree_Information!$N$2:$N$20129, 0)), ""), "")</f>
        <v/>
      </c>
      <c r="I1094" s="6" t="str">
        <f>IFERROR(IF($N1094 &lt;&gt; "#Na", INDEX(Degree_Information!$H$2:$H$20129, MATCH(Passout2023[[#This Row], [UNIVERSITY_DEGREE_PROGRAM_ID]], Degree_Information!$N$2:$N$20129, 0)), ""), "")</f>
        <v/>
      </c>
      <c r="J1094" s="6" t="str">
        <f>IFERROR(IF($N1094 &lt;&gt; "#Na", INDEX(Degree_Information!$J$2:$J$20129, MATCH(Passout2023[[#This Row], [UNIVERSITY_DEGREE_PROGRAM_ID]], Degree_Information!$N$2:$N$20129, 0)), ""), "")</f>
        <v/>
      </c>
      <c r="K1094" s="19"/>
      <c r="L1094" s="20"/>
      <c r="M1094" s="21"/>
      <c r="N1094" s="21"/>
      <c r="O1094" s="21"/>
      <c r="P1094" s="22"/>
      <c r="Q1094" s="21"/>
      <c r="R1094" s="21"/>
      <c r="S1094" s="20">
        <v>0</v>
      </c>
      <c r="T1094" s="20">
        <v>0</v>
      </c>
      <c r="U1094" s="23"/>
      <c r="V10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4" s="25"/>
      <c r="X1094" s="26" t="str">
        <f>CONCATENATE(Passout2023[[#This Row], [Batch Start Semester]], "-", Passout2023[[#This Row], [Batch Start Year]], "-", Passout2023[[#This Row], [Degree Duration (year)]])</f>
        <v>--</v>
      </c>
      <c r="Y1094" s="32"/>
      <c r="Z1094" s="32"/>
      <c r="AA1094" s="32"/>
      <c r="AB1094" s="32"/>
      <c r="AC1094" s="32"/>
      <c r="AD1094" s="32"/>
      <c r="AE1094" s="28">
        <f>COUNTA(Passout2023[[#This Row], [UNIVERSITY_DEGREE_PROGRAM_ID]:[(Graduated) Degree Awarded Female]])</f>
        <v>2</v>
      </c>
    </row>
    <row r="1095" s="2" customFormat="1" ht="35.1" customHeight="1">
      <c r="A1095" s="29" t="str">
        <f>IFERROR(IF($N1095 &lt;&gt; "#Na", INDEX(Degree_Information!$A$2:$A$20129, MATCH(Passout2023[[#This Row], [UNIVERSITY_DEGREE_PROGRAM_ID]], Degree_Information!$N$2:$N$20129, 0)), ""), "")</f>
        <v/>
      </c>
      <c r="B1095" s="29" t="str">
        <f>IFERROR(IF($N1095 &lt;&gt; "#Na", INDEX(Degree_Information!$B$2:$B$20129, MATCH(Passout2023[[#This Row], [UNIVERSITY_DEGREE_PROGRAM_ID]], Degree_Information!$N$2:$N$20129, 0)), ""), "")</f>
        <v/>
      </c>
      <c r="C1095" s="29" t="str">
        <f>IFERROR(IF($N1095 &lt;&gt; "#Na", INDEX(Degree_Information!$E$2:$E$20129, MATCH(Passout2023[[#This Row], [UNIVERSITY_DEGREE_PROGRAM_ID]], Degree_Information!$N$2:$N$20129, 0)), ""), "")</f>
        <v/>
      </c>
      <c r="D1095" s="29" t="str">
        <f>IFERROR(IF($N1095 &lt;&gt; "#Na", INDEX(Degree_Information!$D$2:$D$20129, MATCH(Passout2023[[#This Row], [UNIVERSITY_DEGREE_PROGRAM_ID]], Degree_Information!$N$2:$N$20129, 0)), ""), "")</f>
        <v/>
      </c>
      <c r="E1095" s="29" t="str">
        <f>IFERROR(IF($N1095 &lt;&gt; "#Na", INDEX(Degree_Information!$F$2:$F$20129, MATCH(Passout2023[[#This Row], [UNIVERSITY_DEGREE_PROGRAM_ID]], Degree_Information!$N$2:$N$20129, 0)), ""), "")</f>
        <v/>
      </c>
      <c r="F1095" s="29" t="str">
        <f>IFERROR(IF($N1095 &lt;&gt; "#Na", INDEX(Degree_Information!$K$2:$K$20129, MATCH(Passout2023[[#This Row], [UNIVERSITY_DEGREE_PROGRAM_ID]], Degree_Information!$N$2:$N$20129, 0)), ""), "")</f>
        <v/>
      </c>
      <c r="G1095" s="29" t="str">
        <f>IFERROR(IF($N1095 &lt;&gt; "#Na", INDEX(Degree_Information!$G$2:$G$20129, MATCH(Passout2023[[#This Row], [UNIVERSITY_DEGREE_PROGRAM_ID]], Degree_Information!$N$2:$N$20129, 0)), ""), "")</f>
        <v/>
      </c>
      <c r="H1095" s="29" t="str">
        <f>IFERROR(IF($N1095 &lt;&gt; "#Na", INDEX(Degree_Information!$I$2:$I$20129, MATCH(Passout2023[[#This Row], [UNIVERSITY_DEGREE_PROGRAM_ID]], Degree_Information!$N$2:$N$20129, 0)), ""), "")</f>
        <v/>
      </c>
      <c r="I1095" s="6" t="str">
        <f>IFERROR(IF($N1095 &lt;&gt; "#Na", INDEX(Degree_Information!$H$2:$H$20129, MATCH(Passout2023[[#This Row], [UNIVERSITY_DEGREE_PROGRAM_ID]], Degree_Information!$N$2:$N$20129, 0)), ""), "")</f>
        <v/>
      </c>
      <c r="J1095" s="6" t="str">
        <f>IFERROR(IF($N1095 &lt;&gt; "#Na", INDEX(Degree_Information!$J$2:$J$20129, MATCH(Passout2023[[#This Row], [UNIVERSITY_DEGREE_PROGRAM_ID]], Degree_Information!$N$2:$N$20129, 0)), ""), "")</f>
        <v/>
      </c>
      <c r="K1095" s="19"/>
      <c r="L1095" s="20"/>
      <c r="M1095" s="21"/>
      <c r="N1095" s="21"/>
      <c r="O1095" s="21"/>
      <c r="P1095" s="22"/>
      <c r="Q1095" s="21"/>
      <c r="R1095" s="21"/>
      <c r="S1095" s="20">
        <v>0</v>
      </c>
      <c r="T1095" s="20">
        <v>0</v>
      </c>
      <c r="U1095" s="23"/>
      <c r="V10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5" s="25"/>
      <c r="X1095" s="26" t="str">
        <f>CONCATENATE(Passout2023[[#This Row], [Batch Start Semester]], "-", Passout2023[[#This Row], [Batch Start Year]], "-", Passout2023[[#This Row], [Degree Duration (year)]])</f>
        <v>--</v>
      </c>
      <c r="Y1095" s="32"/>
      <c r="Z1095" s="32"/>
      <c r="AA1095" s="32"/>
      <c r="AB1095" s="32"/>
      <c r="AC1095" s="32"/>
      <c r="AD1095" s="32"/>
      <c r="AE1095" s="28">
        <f>COUNTA(Passout2023[[#This Row], [UNIVERSITY_DEGREE_PROGRAM_ID]:[(Graduated) Degree Awarded Female]])</f>
        <v>2</v>
      </c>
    </row>
    <row r="1096" s="2" customFormat="1" ht="35.1" customHeight="1">
      <c r="A1096" s="29" t="str">
        <f>IFERROR(IF($N1096 &lt;&gt; "#Na", INDEX(Degree_Information!$A$2:$A$20129, MATCH(Passout2023[[#This Row], [UNIVERSITY_DEGREE_PROGRAM_ID]], Degree_Information!$N$2:$N$20129, 0)), ""), "")</f>
        <v/>
      </c>
      <c r="B1096" s="29" t="str">
        <f>IFERROR(IF($N1096 &lt;&gt; "#Na", INDEX(Degree_Information!$B$2:$B$20129, MATCH(Passout2023[[#This Row], [UNIVERSITY_DEGREE_PROGRAM_ID]], Degree_Information!$N$2:$N$20129, 0)), ""), "")</f>
        <v/>
      </c>
      <c r="C1096" s="29" t="str">
        <f>IFERROR(IF($N1096 &lt;&gt; "#Na", INDEX(Degree_Information!$E$2:$E$20129, MATCH(Passout2023[[#This Row], [UNIVERSITY_DEGREE_PROGRAM_ID]], Degree_Information!$N$2:$N$20129, 0)), ""), "")</f>
        <v/>
      </c>
      <c r="D1096" s="29" t="str">
        <f>IFERROR(IF($N1096 &lt;&gt; "#Na", INDEX(Degree_Information!$D$2:$D$20129, MATCH(Passout2023[[#This Row], [UNIVERSITY_DEGREE_PROGRAM_ID]], Degree_Information!$N$2:$N$20129, 0)), ""), "")</f>
        <v/>
      </c>
      <c r="E1096" s="29" t="str">
        <f>IFERROR(IF($N1096 &lt;&gt; "#Na", INDEX(Degree_Information!$F$2:$F$20129, MATCH(Passout2023[[#This Row], [UNIVERSITY_DEGREE_PROGRAM_ID]], Degree_Information!$N$2:$N$20129, 0)), ""), "")</f>
        <v/>
      </c>
      <c r="F1096" s="29" t="str">
        <f>IFERROR(IF($N1096 &lt;&gt; "#Na", INDEX(Degree_Information!$K$2:$K$20129, MATCH(Passout2023[[#This Row], [UNIVERSITY_DEGREE_PROGRAM_ID]], Degree_Information!$N$2:$N$20129, 0)), ""), "")</f>
        <v/>
      </c>
      <c r="G1096" s="29" t="str">
        <f>IFERROR(IF($N1096 &lt;&gt; "#Na", INDEX(Degree_Information!$G$2:$G$20129, MATCH(Passout2023[[#This Row], [UNIVERSITY_DEGREE_PROGRAM_ID]], Degree_Information!$N$2:$N$20129, 0)), ""), "")</f>
        <v/>
      </c>
      <c r="H1096" s="29" t="str">
        <f>IFERROR(IF($N1096 &lt;&gt; "#Na", INDEX(Degree_Information!$I$2:$I$20129, MATCH(Passout2023[[#This Row], [UNIVERSITY_DEGREE_PROGRAM_ID]], Degree_Information!$N$2:$N$20129, 0)), ""), "")</f>
        <v/>
      </c>
      <c r="I1096" s="6" t="str">
        <f>IFERROR(IF($N1096 &lt;&gt; "#Na", INDEX(Degree_Information!$H$2:$H$20129, MATCH(Passout2023[[#This Row], [UNIVERSITY_DEGREE_PROGRAM_ID]], Degree_Information!$N$2:$N$20129, 0)), ""), "")</f>
        <v/>
      </c>
      <c r="J1096" s="6" t="str">
        <f>IFERROR(IF($N1096 &lt;&gt; "#Na", INDEX(Degree_Information!$J$2:$J$20129, MATCH(Passout2023[[#This Row], [UNIVERSITY_DEGREE_PROGRAM_ID]], Degree_Information!$N$2:$N$20129, 0)), ""), "")</f>
        <v/>
      </c>
      <c r="K1096" s="19"/>
      <c r="L1096" s="20"/>
      <c r="M1096" s="21"/>
      <c r="N1096" s="21"/>
      <c r="O1096" s="21"/>
      <c r="P1096" s="22"/>
      <c r="Q1096" s="21"/>
      <c r="R1096" s="21"/>
      <c r="S1096" s="20">
        <v>0</v>
      </c>
      <c r="T1096" s="20">
        <v>0</v>
      </c>
      <c r="U1096" s="23"/>
      <c r="V10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6" s="25"/>
      <c r="X1096" s="26" t="str">
        <f>CONCATENATE(Passout2023[[#This Row], [Batch Start Semester]], "-", Passout2023[[#This Row], [Batch Start Year]], "-", Passout2023[[#This Row], [Degree Duration (year)]])</f>
        <v>--</v>
      </c>
      <c r="Y1096" s="32"/>
      <c r="Z1096" s="32"/>
      <c r="AA1096" s="32"/>
      <c r="AB1096" s="32"/>
      <c r="AC1096" s="32"/>
      <c r="AD1096" s="32"/>
      <c r="AE1096" s="28">
        <f>COUNTA(Passout2023[[#This Row], [UNIVERSITY_DEGREE_PROGRAM_ID]:[(Graduated) Degree Awarded Female]])</f>
        <v>2</v>
      </c>
    </row>
    <row r="1097" s="2" customFormat="1" ht="35.1" customHeight="1">
      <c r="A1097" s="29" t="str">
        <f>IFERROR(IF($N1097 &lt;&gt; "#Na", INDEX(Degree_Information!$A$2:$A$20129, MATCH(Passout2023[[#This Row], [UNIVERSITY_DEGREE_PROGRAM_ID]], Degree_Information!$N$2:$N$20129, 0)), ""), "")</f>
        <v/>
      </c>
      <c r="B1097" s="29" t="str">
        <f>IFERROR(IF($N1097 &lt;&gt; "#Na", INDEX(Degree_Information!$B$2:$B$20129, MATCH(Passout2023[[#This Row], [UNIVERSITY_DEGREE_PROGRAM_ID]], Degree_Information!$N$2:$N$20129, 0)), ""), "")</f>
        <v/>
      </c>
      <c r="C1097" s="29" t="str">
        <f>IFERROR(IF($N1097 &lt;&gt; "#Na", INDEX(Degree_Information!$E$2:$E$20129, MATCH(Passout2023[[#This Row], [UNIVERSITY_DEGREE_PROGRAM_ID]], Degree_Information!$N$2:$N$20129, 0)), ""), "")</f>
        <v/>
      </c>
      <c r="D1097" s="29" t="str">
        <f>IFERROR(IF($N1097 &lt;&gt; "#Na", INDEX(Degree_Information!$D$2:$D$20129, MATCH(Passout2023[[#This Row], [UNIVERSITY_DEGREE_PROGRAM_ID]], Degree_Information!$N$2:$N$20129, 0)), ""), "")</f>
        <v/>
      </c>
      <c r="E1097" s="29" t="str">
        <f>IFERROR(IF($N1097 &lt;&gt; "#Na", INDEX(Degree_Information!$F$2:$F$20129, MATCH(Passout2023[[#This Row], [UNIVERSITY_DEGREE_PROGRAM_ID]], Degree_Information!$N$2:$N$20129, 0)), ""), "")</f>
        <v/>
      </c>
      <c r="F1097" s="29" t="str">
        <f>IFERROR(IF($N1097 &lt;&gt; "#Na", INDEX(Degree_Information!$K$2:$K$20129, MATCH(Passout2023[[#This Row], [UNIVERSITY_DEGREE_PROGRAM_ID]], Degree_Information!$N$2:$N$20129, 0)), ""), "")</f>
        <v/>
      </c>
      <c r="G1097" s="29" t="str">
        <f>IFERROR(IF($N1097 &lt;&gt; "#Na", INDEX(Degree_Information!$G$2:$G$20129, MATCH(Passout2023[[#This Row], [UNIVERSITY_DEGREE_PROGRAM_ID]], Degree_Information!$N$2:$N$20129, 0)), ""), "")</f>
        <v/>
      </c>
      <c r="H1097" s="29" t="str">
        <f>IFERROR(IF($N1097 &lt;&gt; "#Na", INDEX(Degree_Information!$I$2:$I$20129, MATCH(Passout2023[[#This Row], [UNIVERSITY_DEGREE_PROGRAM_ID]], Degree_Information!$N$2:$N$20129, 0)), ""), "")</f>
        <v/>
      </c>
      <c r="I1097" s="6" t="str">
        <f>IFERROR(IF($N1097 &lt;&gt; "#Na", INDEX(Degree_Information!$H$2:$H$20129, MATCH(Passout2023[[#This Row], [UNIVERSITY_DEGREE_PROGRAM_ID]], Degree_Information!$N$2:$N$20129, 0)), ""), "")</f>
        <v/>
      </c>
      <c r="J1097" s="6" t="str">
        <f>IFERROR(IF($N1097 &lt;&gt; "#Na", INDEX(Degree_Information!$J$2:$J$20129, MATCH(Passout2023[[#This Row], [UNIVERSITY_DEGREE_PROGRAM_ID]], Degree_Information!$N$2:$N$20129, 0)), ""), "")</f>
        <v/>
      </c>
      <c r="K1097" s="19"/>
      <c r="L1097" s="20"/>
      <c r="M1097" s="21"/>
      <c r="N1097" s="21"/>
      <c r="O1097" s="21"/>
      <c r="P1097" s="22"/>
      <c r="Q1097" s="21"/>
      <c r="R1097" s="21"/>
      <c r="S1097" s="20">
        <v>0</v>
      </c>
      <c r="T1097" s="20">
        <v>0</v>
      </c>
      <c r="U1097" s="23"/>
      <c r="V10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7" s="25"/>
      <c r="X1097" s="26" t="str">
        <f>CONCATENATE(Passout2023[[#This Row], [Batch Start Semester]], "-", Passout2023[[#This Row], [Batch Start Year]], "-", Passout2023[[#This Row], [Degree Duration (year)]])</f>
        <v>--</v>
      </c>
      <c r="Y1097" s="32"/>
      <c r="Z1097" s="32"/>
      <c r="AA1097" s="32"/>
      <c r="AB1097" s="32"/>
      <c r="AC1097" s="32"/>
      <c r="AD1097" s="32"/>
      <c r="AE1097" s="28">
        <f>COUNTA(Passout2023[[#This Row], [UNIVERSITY_DEGREE_PROGRAM_ID]:[(Graduated) Degree Awarded Female]])</f>
        <v>2</v>
      </c>
    </row>
    <row r="1098" s="2" customFormat="1" ht="35.1" customHeight="1">
      <c r="A1098" s="29" t="str">
        <f>IFERROR(IF($N1098 &lt;&gt; "#Na", INDEX(Degree_Information!$A$2:$A$20129, MATCH(Passout2023[[#This Row], [UNIVERSITY_DEGREE_PROGRAM_ID]], Degree_Information!$N$2:$N$20129, 0)), ""), "")</f>
        <v/>
      </c>
      <c r="B1098" s="29" t="str">
        <f>IFERROR(IF($N1098 &lt;&gt; "#Na", INDEX(Degree_Information!$B$2:$B$20129, MATCH(Passout2023[[#This Row], [UNIVERSITY_DEGREE_PROGRAM_ID]], Degree_Information!$N$2:$N$20129, 0)), ""), "")</f>
        <v/>
      </c>
      <c r="C1098" s="29" t="str">
        <f>IFERROR(IF($N1098 &lt;&gt; "#Na", INDEX(Degree_Information!$E$2:$E$20129, MATCH(Passout2023[[#This Row], [UNIVERSITY_DEGREE_PROGRAM_ID]], Degree_Information!$N$2:$N$20129, 0)), ""), "")</f>
        <v/>
      </c>
      <c r="D1098" s="29" t="str">
        <f>IFERROR(IF($N1098 &lt;&gt; "#Na", INDEX(Degree_Information!$D$2:$D$20129, MATCH(Passout2023[[#This Row], [UNIVERSITY_DEGREE_PROGRAM_ID]], Degree_Information!$N$2:$N$20129, 0)), ""), "")</f>
        <v/>
      </c>
      <c r="E1098" s="29" t="str">
        <f>IFERROR(IF($N1098 &lt;&gt; "#Na", INDEX(Degree_Information!$F$2:$F$20129, MATCH(Passout2023[[#This Row], [UNIVERSITY_DEGREE_PROGRAM_ID]], Degree_Information!$N$2:$N$20129, 0)), ""), "")</f>
        <v/>
      </c>
      <c r="F1098" s="29" t="str">
        <f>IFERROR(IF($N1098 &lt;&gt; "#Na", INDEX(Degree_Information!$K$2:$K$20129, MATCH(Passout2023[[#This Row], [UNIVERSITY_DEGREE_PROGRAM_ID]], Degree_Information!$N$2:$N$20129, 0)), ""), "")</f>
        <v/>
      </c>
      <c r="G1098" s="29" t="str">
        <f>IFERROR(IF($N1098 &lt;&gt; "#Na", INDEX(Degree_Information!$G$2:$G$20129, MATCH(Passout2023[[#This Row], [UNIVERSITY_DEGREE_PROGRAM_ID]], Degree_Information!$N$2:$N$20129, 0)), ""), "")</f>
        <v/>
      </c>
      <c r="H1098" s="29" t="str">
        <f>IFERROR(IF($N1098 &lt;&gt; "#Na", INDEX(Degree_Information!$I$2:$I$20129, MATCH(Passout2023[[#This Row], [UNIVERSITY_DEGREE_PROGRAM_ID]], Degree_Information!$N$2:$N$20129, 0)), ""), "")</f>
        <v/>
      </c>
      <c r="I1098" s="6" t="str">
        <f>IFERROR(IF($N1098 &lt;&gt; "#Na", INDEX(Degree_Information!$H$2:$H$20129, MATCH(Passout2023[[#This Row], [UNIVERSITY_DEGREE_PROGRAM_ID]], Degree_Information!$N$2:$N$20129, 0)), ""), "")</f>
        <v/>
      </c>
      <c r="J1098" s="6" t="str">
        <f>IFERROR(IF($N1098 &lt;&gt; "#Na", INDEX(Degree_Information!$J$2:$J$20129, MATCH(Passout2023[[#This Row], [UNIVERSITY_DEGREE_PROGRAM_ID]], Degree_Information!$N$2:$N$20129, 0)), ""), "")</f>
        <v/>
      </c>
      <c r="K1098" s="19"/>
      <c r="L1098" s="20"/>
      <c r="M1098" s="21"/>
      <c r="N1098" s="21"/>
      <c r="O1098" s="21"/>
      <c r="P1098" s="22"/>
      <c r="Q1098" s="21"/>
      <c r="R1098" s="21"/>
      <c r="S1098" s="20">
        <v>0</v>
      </c>
      <c r="T1098" s="20">
        <v>0</v>
      </c>
      <c r="U1098" s="23"/>
      <c r="V10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8" s="25"/>
      <c r="X1098" s="26" t="str">
        <f>CONCATENATE(Passout2023[[#This Row], [Batch Start Semester]], "-", Passout2023[[#This Row], [Batch Start Year]], "-", Passout2023[[#This Row], [Degree Duration (year)]])</f>
        <v>--</v>
      </c>
      <c r="Y1098" s="32"/>
      <c r="Z1098" s="32"/>
      <c r="AA1098" s="32"/>
      <c r="AB1098" s="32"/>
      <c r="AC1098" s="32"/>
      <c r="AD1098" s="32"/>
      <c r="AE1098" s="28">
        <f>COUNTA(Passout2023[[#This Row], [UNIVERSITY_DEGREE_PROGRAM_ID]:[(Graduated) Degree Awarded Female]])</f>
        <v>2</v>
      </c>
    </row>
    <row r="1099" s="2" customFormat="1" ht="35.1" customHeight="1">
      <c r="A1099" s="29" t="str">
        <f>IFERROR(IF($N1099 &lt;&gt; "#Na", INDEX(Degree_Information!$A$2:$A$20129, MATCH(Passout2023[[#This Row], [UNIVERSITY_DEGREE_PROGRAM_ID]], Degree_Information!$N$2:$N$20129, 0)), ""), "")</f>
        <v/>
      </c>
      <c r="B1099" s="29" t="str">
        <f>IFERROR(IF($N1099 &lt;&gt; "#Na", INDEX(Degree_Information!$B$2:$B$20129, MATCH(Passout2023[[#This Row], [UNIVERSITY_DEGREE_PROGRAM_ID]], Degree_Information!$N$2:$N$20129, 0)), ""), "")</f>
        <v/>
      </c>
      <c r="C1099" s="29" t="str">
        <f>IFERROR(IF($N1099 &lt;&gt; "#Na", INDEX(Degree_Information!$E$2:$E$20129, MATCH(Passout2023[[#This Row], [UNIVERSITY_DEGREE_PROGRAM_ID]], Degree_Information!$N$2:$N$20129, 0)), ""), "")</f>
        <v/>
      </c>
      <c r="D1099" s="29" t="str">
        <f>IFERROR(IF($N1099 &lt;&gt; "#Na", INDEX(Degree_Information!$D$2:$D$20129, MATCH(Passout2023[[#This Row], [UNIVERSITY_DEGREE_PROGRAM_ID]], Degree_Information!$N$2:$N$20129, 0)), ""), "")</f>
        <v/>
      </c>
      <c r="E1099" s="29" t="str">
        <f>IFERROR(IF($N1099 &lt;&gt; "#Na", INDEX(Degree_Information!$F$2:$F$20129, MATCH(Passout2023[[#This Row], [UNIVERSITY_DEGREE_PROGRAM_ID]], Degree_Information!$N$2:$N$20129, 0)), ""), "")</f>
        <v/>
      </c>
      <c r="F1099" s="29" t="str">
        <f>IFERROR(IF($N1099 &lt;&gt; "#Na", INDEX(Degree_Information!$K$2:$K$20129, MATCH(Passout2023[[#This Row], [UNIVERSITY_DEGREE_PROGRAM_ID]], Degree_Information!$N$2:$N$20129, 0)), ""), "")</f>
        <v/>
      </c>
      <c r="G1099" s="29" t="str">
        <f>IFERROR(IF($N1099 &lt;&gt; "#Na", INDEX(Degree_Information!$G$2:$G$20129, MATCH(Passout2023[[#This Row], [UNIVERSITY_DEGREE_PROGRAM_ID]], Degree_Information!$N$2:$N$20129, 0)), ""), "")</f>
        <v/>
      </c>
      <c r="H1099" s="29" t="str">
        <f>IFERROR(IF($N1099 &lt;&gt; "#Na", INDEX(Degree_Information!$I$2:$I$20129, MATCH(Passout2023[[#This Row], [UNIVERSITY_DEGREE_PROGRAM_ID]], Degree_Information!$N$2:$N$20129, 0)), ""), "")</f>
        <v/>
      </c>
      <c r="I1099" s="6" t="str">
        <f>IFERROR(IF($N1099 &lt;&gt; "#Na", INDEX(Degree_Information!$H$2:$H$20129, MATCH(Passout2023[[#This Row], [UNIVERSITY_DEGREE_PROGRAM_ID]], Degree_Information!$N$2:$N$20129, 0)), ""), "")</f>
        <v/>
      </c>
      <c r="J1099" s="6" t="str">
        <f>IFERROR(IF($N1099 &lt;&gt; "#Na", INDEX(Degree_Information!$J$2:$J$20129, MATCH(Passout2023[[#This Row], [UNIVERSITY_DEGREE_PROGRAM_ID]], Degree_Information!$N$2:$N$20129, 0)), ""), "")</f>
        <v/>
      </c>
      <c r="K1099" s="19"/>
      <c r="L1099" s="20"/>
      <c r="M1099" s="21"/>
      <c r="N1099" s="21"/>
      <c r="O1099" s="21"/>
      <c r="P1099" s="22"/>
      <c r="Q1099" s="21"/>
      <c r="R1099" s="21"/>
      <c r="S1099" s="20">
        <v>0</v>
      </c>
      <c r="T1099" s="20">
        <v>0</v>
      </c>
      <c r="U1099" s="23"/>
      <c r="V10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099" s="25"/>
      <c r="X1099" s="26" t="str">
        <f>CONCATENATE(Passout2023[[#This Row], [Batch Start Semester]], "-", Passout2023[[#This Row], [Batch Start Year]], "-", Passout2023[[#This Row], [Degree Duration (year)]])</f>
        <v>--</v>
      </c>
      <c r="Y1099" s="32"/>
      <c r="Z1099" s="32"/>
      <c r="AA1099" s="32"/>
      <c r="AB1099" s="32"/>
      <c r="AC1099" s="32"/>
      <c r="AD1099" s="32"/>
      <c r="AE1099" s="28">
        <f>COUNTA(Passout2023[[#This Row], [UNIVERSITY_DEGREE_PROGRAM_ID]:[(Graduated) Degree Awarded Female]])</f>
        <v>2</v>
      </c>
    </row>
    <row r="1100" s="2" customFormat="1" ht="35.1" customHeight="1">
      <c r="A1100" s="29" t="str">
        <f>IFERROR(IF($N1100 &lt;&gt; "#Na", INDEX(Degree_Information!$A$2:$A$20129, MATCH(Passout2023[[#This Row], [UNIVERSITY_DEGREE_PROGRAM_ID]], Degree_Information!$N$2:$N$20129, 0)), ""), "")</f>
        <v/>
      </c>
      <c r="B1100" s="29" t="str">
        <f>IFERROR(IF($N1100 &lt;&gt; "#Na", INDEX(Degree_Information!$B$2:$B$20129, MATCH(Passout2023[[#This Row], [UNIVERSITY_DEGREE_PROGRAM_ID]], Degree_Information!$N$2:$N$20129, 0)), ""), "")</f>
        <v/>
      </c>
      <c r="C1100" s="29" t="str">
        <f>IFERROR(IF($N1100 &lt;&gt; "#Na", INDEX(Degree_Information!$E$2:$E$20129, MATCH(Passout2023[[#This Row], [UNIVERSITY_DEGREE_PROGRAM_ID]], Degree_Information!$N$2:$N$20129, 0)), ""), "")</f>
        <v/>
      </c>
      <c r="D1100" s="29" t="str">
        <f>IFERROR(IF($N1100 &lt;&gt; "#Na", INDEX(Degree_Information!$D$2:$D$20129, MATCH(Passout2023[[#This Row], [UNIVERSITY_DEGREE_PROGRAM_ID]], Degree_Information!$N$2:$N$20129, 0)), ""), "")</f>
        <v/>
      </c>
      <c r="E1100" s="29" t="str">
        <f>IFERROR(IF($N1100 &lt;&gt; "#Na", INDEX(Degree_Information!$F$2:$F$20129, MATCH(Passout2023[[#This Row], [UNIVERSITY_DEGREE_PROGRAM_ID]], Degree_Information!$N$2:$N$20129, 0)), ""), "")</f>
        <v/>
      </c>
      <c r="F1100" s="29" t="str">
        <f>IFERROR(IF($N1100 &lt;&gt; "#Na", INDEX(Degree_Information!$K$2:$K$20129, MATCH(Passout2023[[#This Row], [UNIVERSITY_DEGREE_PROGRAM_ID]], Degree_Information!$N$2:$N$20129, 0)), ""), "")</f>
        <v/>
      </c>
      <c r="G1100" s="29" t="str">
        <f>IFERROR(IF($N1100 &lt;&gt; "#Na", INDEX(Degree_Information!$G$2:$G$20129, MATCH(Passout2023[[#This Row], [UNIVERSITY_DEGREE_PROGRAM_ID]], Degree_Information!$N$2:$N$20129, 0)), ""), "")</f>
        <v/>
      </c>
      <c r="H1100" s="29" t="str">
        <f>IFERROR(IF($N1100 &lt;&gt; "#Na", INDEX(Degree_Information!$I$2:$I$20129, MATCH(Passout2023[[#This Row], [UNIVERSITY_DEGREE_PROGRAM_ID]], Degree_Information!$N$2:$N$20129, 0)), ""), "")</f>
        <v/>
      </c>
      <c r="I1100" s="6" t="str">
        <f>IFERROR(IF($N1100 &lt;&gt; "#Na", INDEX(Degree_Information!$H$2:$H$20129, MATCH(Passout2023[[#This Row], [UNIVERSITY_DEGREE_PROGRAM_ID]], Degree_Information!$N$2:$N$20129, 0)), ""), "")</f>
        <v/>
      </c>
      <c r="J1100" s="6" t="str">
        <f>IFERROR(IF($N1100 &lt;&gt; "#Na", INDEX(Degree_Information!$J$2:$J$20129, MATCH(Passout2023[[#This Row], [UNIVERSITY_DEGREE_PROGRAM_ID]], Degree_Information!$N$2:$N$20129, 0)), ""), "")</f>
        <v/>
      </c>
      <c r="K1100" s="19"/>
      <c r="L1100" s="20"/>
      <c r="M1100" s="21"/>
      <c r="N1100" s="21"/>
      <c r="O1100" s="21"/>
      <c r="P1100" s="22"/>
      <c r="Q1100" s="21"/>
      <c r="R1100" s="21"/>
      <c r="S1100" s="20">
        <v>0</v>
      </c>
      <c r="T1100" s="20">
        <v>0</v>
      </c>
      <c r="U1100" s="23"/>
      <c r="V11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0" s="25"/>
      <c r="X1100" s="26" t="str">
        <f>CONCATENATE(Passout2023[[#This Row], [Batch Start Semester]], "-", Passout2023[[#This Row], [Batch Start Year]], "-", Passout2023[[#This Row], [Degree Duration (year)]])</f>
        <v>--</v>
      </c>
      <c r="Y1100" s="32"/>
      <c r="Z1100" s="32"/>
      <c r="AA1100" s="32"/>
      <c r="AB1100" s="32"/>
      <c r="AC1100" s="32"/>
      <c r="AD1100" s="32"/>
      <c r="AE1100" s="28">
        <f>COUNTA(Passout2023[[#This Row], [UNIVERSITY_DEGREE_PROGRAM_ID]:[(Graduated) Degree Awarded Female]])</f>
        <v>2</v>
      </c>
    </row>
    <row r="1101" s="2" customFormat="1" ht="35.1" customHeight="1">
      <c r="A1101" s="29" t="str">
        <f>IFERROR(IF($N1101 &lt;&gt; "#Na", INDEX(Degree_Information!$A$2:$A$20129, MATCH(Passout2023[[#This Row], [UNIVERSITY_DEGREE_PROGRAM_ID]], Degree_Information!$N$2:$N$20129, 0)), ""), "")</f>
        <v/>
      </c>
      <c r="B1101" s="29" t="str">
        <f>IFERROR(IF($N1101 &lt;&gt; "#Na", INDEX(Degree_Information!$B$2:$B$20129, MATCH(Passout2023[[#This Row], [UNIVERSITY_DEGREE_PROGRAM_ID]], Degree_Information!$N$2:$N$20129, 0)), ""), "")</f>
        <v/>
      </c>
      <c r="C1101" s="29" t="str">
        <f>IFERROR(IF($N1101 &lt;&gt; "#Na", INDEX(Degree_Information!$E$2:$E$20129, MATCH(Passout2023[[#This Row], [UNIVERSITY_DEGREE_PROGRAM_ID]], Degree_Information!$N$2:$N$20129, 0)), ""), "")</f>
        <v/>
      </c>
      <c r="D1101" s="29" t="str">
        <f>IFERROR(IF($N1101 &lt;&gt; "#Na", INDEX(Degree_Information!$D$2:$D$20129, MATCH(Passout2023[[#This Row], [UNIVERSITY_DEGREE_PROGRAM_ID]], Degree_Information!$N$2:$N$20129, 0)), ""), "")</f>
        <v/>
      </c>
      <c r="E1101" s="29" t="str">
        <f>IFERROR(IF($N1101 &lt;&gt; "#Na", INDEX(Degree_Information!$F$2:$F$20129, MATCH(Passout2023[[#This Row], [UNIVERSITY_DEGREE_PROGRAM_ID]], Degree_Information!$N$2:$N$20129, 0)), ""), "")</f>
        <v/>
      </c>
      <c r="F1101" s="29" t="str">
        <f>IFERROR(IF($N1101 &lt;&gt; "#Na", INDEX(Degree_Information!$K$2:$K$20129, MATCH(Passout2023[[#This Row], [UNIVERSITY_DEGREE_PROGRAM_ID]], Degree_Information!$N$2:$N$20129, 0)), ""), "")</f>
        <v/>
      </c>
      <c r="G1101" s="29" t="str">
        <f>IFERROR(IF($N1101 &lt;&gt; "#Na", INDEX(Degree_Information!$G$2:$G$20129, MATCH(Passout2023[[#This Row], [UNIVERSITY_DEGREE_PROGRAM_ID]], Degree_Information!$N$2:$N$20129, 0)), ""), "")</f>
        <v/>
      </c>
      <c r="H1101" s="29" t="str">
        <f>IFERROR(IF($N1101 &lt;&gt; "#Na", INDEX(Degree_Information!$I$2:$I$20129, MATCH(Passout2023[[#This Row], [UNIVERSITY_DEGREE_PROGRAM_ID]], Degree_Information!$N$2:$N$20129, 0)), ""), "")</f>
        <v/>
      </c>
      <c r="I1101" s="6" t="str">
        <f>IFERROR(IF($N1101 &lt;&gt; "#Na", INDEX(Degree_Information!$H$2:$H$20129, MATCH(Passout2023[[#This Row], [UNIVERSITY_DEGREE_PROGRAM_ID]], Degree_Information!$N$2:$N$20129, 0)), ""), "")</f>
        <v/>
      </c>
      <c r="J1101" s="6" t="str">
        <f>IFERROR(IF($N1101 &lt;&gt; "#Na", INDEX(Degree_Information!$J$2:$J$20129, MATCH(Passout2023[[#This Row], [UNIVERSITY_DEGREE_PROGRAM_ID]], Degree_Information!$N$2:$N$20129, 0)), ""), "")</f>
        <v/>
      </c>
      <c r="K1101" s="19"/>
      <c r="L1101" s="20"/>
      <c r="M1101" s="21"/>
      <c r="N1101" s="21"/>
      <c r="O1101" s="21"/>
      <c r="P1101" s="22"/>
      <c r="Q1101" s="21"/>
      <c r="R1101" s="21"/>
      <c r="S1101" s="20">
        <v>0</v>
      </c>
      <c r="T1101" s="20">
        <v>0</v>
      </c>
      <c r="U1101" s="23"/>
      <c r="V11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1" s="25"/>
      <c r="X1101" s="26" t="str">
        <f>CONCATENATE(Passout2023[[#This Row], [Batch Start Semester]], "-", Passout2023[[#This Row], [Batch Start Year]], "-", Passout2023[[#This Row], [Degree Duration (year)]])</f>
        <v>--</v>
      </c>
      <c r="Y1101" s="32"/>
      <c r="Z1101" s="32"/>
      <c r="AA1101" s="32"/>
      <c r="AB1101" s="32"/>
      <c r="AC1101" s="32"/>
      <c r="AD1101" s="32"/>
      <c r="AE1101" s="28">
        <f>COUNTA(Passout2023[[#This Row], [UNIVERSITY_DEGREE_PROGRAM_ID]:[(Graduated) Degree Awarded Female]])</f>
        <v>2</v>
      </c>
    </row>
    <row r="1102" s="2" customFormat="1" ht="35.1" customHeight="1">
      <c r="A1102" s="29" t="str">
        <f>IFERROR(IF($N1102 &lt;&gt; "#Na", INDEX(Degree_Information!$A$2:$A$20129, MATCH(Passout2023[[#This Row], [UNIVERSITY_DEGREE_PROGRAM_ID]], Degree_Information!$N$2:$N$20129, 0)), ""), "")</f>
        <v/>
      </c>
      <c r="B1102" s="29" t="str">
        <f>IFERROR(IF($N1102 &lt;&gt; "#Na", INDEX(Degree_Information!$B$2:$B$20129, MATCH(Passout2023[[#This Row], [UNIVERSITY_DEGREE_PROGRAM_ID]], Degree_Information!$N$2:$N$20129, 0)), ""), "")</f>
        <v/>
      </c>
      <c r="C1102" s="29" t="str">
        <f>IFERROR(IF($N1102 &lt;&gt; "#Na", INDEX(Degree_Information!$E$2:$E$20129, MATCH(Passout2023[[#This Row], [UNIVERSITY_DEGREE_PROGRAM_ID]], Degree_Information!$N$2:$N$20129, 0)), ""), "")</f>
        <v/>
      </c>
      <c r="D1102" s="29" t="str">
        <f>IFERROR(IF($N1102 &lt;&gt; "#Na", INDEX(Degree_Information!$D$2:$D$20129, MATCH(Passout2023[[#This Row], [UNIVERSITY_DEGREE_PROGRAM_ID]], Degree_Information!$N$2:$N$20129, 0)), ""), "")</f>
        <v/>
      </c>
      <c r="E1102" s="29" t="str">
        <f>IFERROR(IF($N1102 &lt;&gt; "#Na", INDEX(Degree_Information!$F$2:$F$20129, MATCH(Passout2023[[#This Row], [UNIVERSITY_DEGREE_PROGRAM_ID]], Degree_Information!$N$2:$N$20129, 0)), ""), "")</f>
        <v/>
      </c>
      <c r="F1102" s="29" t="str">
        <f>IFERROR(IF($N1102 &lt;&gt; "#Na", INDEX(Degree_Information!$K$2:$K$20129, MATCH(Passout2023[[#This Row], [UNIVERSITY_DEGREE_PROGRAM_ID]], Degree_Information!$N$2:$N$20129, 0)), ""), "")</f>
        <v/>
      </c>
      <c r="G1102" s="29" t="str">
        <f>IFERROR(IF($N1102 &lt;&gt; "#Na", INDEX(Degree_Information!$G$2:$G$20129, MATCH(Passout2023[[#This Row], [UNIVERSITY_DEGREE_PROGRAM_ID]], Degree_Information!$N$2:$N$20129, 0)), ""), "")</f>
        <v/>
      </c>
      <c r="H1102" s="29" t="str">
        <f>IFERROR(IF($N1102 &lt;&gt; "#Na", INDEX(Degree_Information!$I$2:$I$20129, MATCH(Passout2023[[#This Row], [UNIVERSITY_DEGREE_PROGRAM_ID]], Degree_Information!$N$2:$N$20129, 0)), ""), "")</f>
        <v/>
      </c>
      <c r="I1102" s="6" t="str">
        <f>IFERROR(IF($N1102 &lt;&gt; "#Na", INDEX(Degree_Information!$H$2:$H$20129, MATCH(Passout2023[[#This Row], [UNIVERSITY_DEGREE_PROGRAM_ID]], Degree_Information!$N$2:$N$20129, 0)), ""), "")</f>
        <v/>
      </c>
      <c r="J1102" s="6" t="str">
        <f>IFERROR(IF($N1102 &lt;&gt; "#Na", INDEX(Degree_Information!$J$2:$J$20129, MATCH(Passout2023[[#This Row], [UNIVERSITY_DEGREE_PROGRAM_ID]], Degree_Information!$N$2:$N$20129, 0)), ""), "")</f>
        <v/>
      </c>
      <c r="K1102" s="19"/>
      <c r="L1102" s="20"/>
      <c r="M1102" s="21"/>
      <c r="N1102" s="21"/>
      <c r="O1102" s="21"/>
      <c r="P1102" s="22"/>
      <c r="Q1102" s="21"/>
      <c r="R1102" s="21"/>
      <c r="S1102" s="20">
        <v>0</v>
      </c>
      <c r="T1102" s="20">
        <v>0</v>
      </c>
      <c r="U1102" s="23"/>
      <c r="V11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2" s="25"/>
      <c r="X1102" s="26" t="str">
        <f>CONCATENATE(Passout2023[[#This Row], [Batch Start Semester]], "-", Passout2023[[#This Row], [Batch Start Year]], "-", Passout2023[[#This Row], [Degree Duration (year)]])</f>
        <v>--</v>
      </c>
      <c r="Y1102" s="32"/>
      <c r="Z1102" s="32"/>
      <c r="AA1102" s="32"/>
      <c r="AB1102" s="32"/>
      <c r="AC1102" s="32"/>
      <c r="AD1102" s="32"/>
      <c r="AE1102" s="28">
        <f>COUNTA(Passout2023[[#This Row], [UNIVERSITY_DEGREE_PROGRAM_ID]:[(Graduated) Degree Awarded Female]])</f>
        <v>2</v>
      </c>
    </row>
    <row r="1103" s="2" customFormat="1" ht="35.1" customHeight="1">
      <c r="A1103" s="29" t="str">
        <f>IFERROR(IF($N1103 &lt;&gt; "#Na", INDEX(Degree_Information!$A$2:$A$20129, MATCH(Passout2023[[#This Row], [UNIVERSITY_DEGREE_PROGRAM_ID]], Degree_Information!$N$2:$N$20129, 0)), ""), "")</f>
        <v/>
      </c>
      <c r="B1103" s="29" t="str">
        <f>IFERROR(IF($N1103 &lt;&gt; "#Na", INDEX(Degree_Information!$B$2:$B$20129, MATCH(Passout2023[[#This Row], [UNIVERSITY_DEGREE_PROGRAM_ID]], Degree_Information!$N$2:$N$20129, 0)), ""), "")</f>
        <v/>
      </c>
      <c r="C1103" s="29" t="str">
        <f>IFERROR(IF($N1103 &lt;&gt; "#Na", INDEX(Degree_Information!$E$2:$E$20129, MATCH(Passout2023[[#This Row], [UNIVERSITY_DEGREE_PROGRAM_ID]], Degree_Information!$N$2:$N$20129, 0)), ""), "")</f>
        <v/>
      </c>
      <c r="D1103" s="29" t="str">
        <f>IFERROR(IF($N1103 &lt;&gt; "#Na", INDEX(Degree_Information!$D$2:$D$20129, MATCH(Passout2023[[#This Row], [UNIVERSITY_DEGREE_PROGRAM_ID]], Degree_Information!$N$2:$N$20129, 0)), ""), "")</f>
        <v/>
      </c>
      <c r="E1103" s="29" t="str">
        <f>IFERROR(IF($N1103 &lt;&gt; "#Na", INDEX(Degree_Information!$F$2:$F$20129, MATCH(Passout2023[[#This Row], [UNIVERSITY_DEGREE_PROGRAM_ID]], Degree_Information!$N$2:$N$20129, 0)), ""), "")</f>
        <v/>
      </c>
      <c r="F1103" s="29" t="str">
        <f>IFERROR(IF($N1103 &lt;&gt; "#Na", INDEX(Degree_Information!$K$2:$K$20129, MATCH(Passout2023[[#This Row], [UNIVERSITY_DEGREE_PROGRAM_ID]], Degree_Information!$N$2:$N$20129, 0)), ""), "")</f>
        <v/>
      </c>
      <c r="G1103" s="29" t="str">
        <f>IFERROR(IF($N1103 &lt;&gt; "#Na", INDEX(Degree_Information!$G$2:$G$20129, MATCH(Passout2023[[#This Row], [UNIVERSITY_DEGREE_PROGRAM_ID]], Degree_Information!$N$2:$N$20129, 0)), ""), "")</f>
        <v/>
      </c>
      <c r="H1103" s="29" t="str">
        <f>IFERROR(IF($N1103 &lt;&gt; "#Na", INDEX(Degree_Information!$I$2:$I$20129, MATCH(Passout2023[[#This Row], [UNIVERSITY_DEGREE_PROGRAM_ID]], Degree_Information!$N$2:$N$20129, 0)), ""), "")</f>
        <v/>
      </c>
      <c r="I1103" s="6" t="str">
        <f>IFERROR(IF($N1103 &lt;&gt; "#Na", INDEX(Degree_Information!$H$2:$H$20129, MATCH(Passout2023[[#This Row], [UNIVERSITY_DEGREE_PROGRAM_ID]], Degree_Information!$N$2:$N$20129, 0)), ""), "")</f>
        <v/>
      </c>
      <c r="J1103" s="6" t="str">
        <f>IFERROR(IF($N1103 &lt;&gt; "#Na", INDEX(Degree_Information!$J$2:$J$20129, MATCH(Passout2023[[#This Row], [UNIVERSITY_DEGREE_PROGRAM_ID]], Degree_Information!$N$2:$N$20129, 0)), ""), "")</f>
        <v/>
      </c>
      <c r="K1103" s="19"/>
      <c r="L1103" s="20"/>
      <c r="M1103" s="21"/>
      <c r="N1103" s="21"/>
      <c r="O1103" s="21"/>
      <c r="P1103" s="22"/>
      <c r="Q1103" s="21"/>
      <c r="R1103" s="21"/>
      <c r="S1103" s="20">
        <v>0</v>
      </c>
      <c r="T1103" s="20">
        <v>0</v>
      </c>
      <c r="U1103" s="23"/>
      <c r="V11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3" s="25"/>
      <c r="X1103" s="26" t="str">
        <f>CONCATENATE(Passout2023[[#This Row], [Batch Start Semester]], "-", Passout2023[[#This Row], [Batch Start Year]], "-", Passout2023[[#This Row], [Degree Duration (year)]])</f>
        <v>--</v>
      </c>
      <c r="Y1103" s="32"/>
      <c r="Z1103" s="32"/>
      <c r="AA1103" s="32"/>
      <c r="AB1103" s="32"/>
      <c r="AC1103" s="32"/>
      <c r="AD1103" s="32"/>
      <c r="AE1103" s="28">
        <f>COUNTA(Passout2023[[#This Row], [UNIVERSITY_DEGREE_PROGRAM_ID]:[(Graduated) Degree Awarded Female]])</f>
        <v>2</v>
      </c>
    </row>
    <row r="1104" s="2" customFormat="1" ht="35.1" customHeight="1">
      <c r="A1104" s="29" t="str">
        <f>IFERROR(IF($N1104 &lt;&gt; "#Na", INDEX(Degree_Information!$A$2:$A$20129, MATCH(Passout2023[[#This Row], [UNIVERSITY_DEGREE_PROGRAM_ID]], Degree_Information!$N$2:$N$20129, 0)), ""), "")</f>
        <v/>
      </c>
      <c r="B1104" s="29" t="str">
        <f>IFERROR(IF($N1104 &lt;&gt; "#Na", INDEX(Degree_Information!$B$2:$B$20129, MATCH(Passout2023[[#This Row], [UNIVERSITY_DEGREE_PROGRAM_ID]], Degree_Information!$N$2:$N$20129, 0)), ""), "")</f>
        <v/>
      </c>
      <c r="C1104" s="29" t="str">
        <f>IFERROR(IF($N1104 &lt;&gt; "#Na", INDEX(Degree_Information!$E$2:$E$20129, MATCH(Passout2023[[#This Row], [UNIVERSITY_DEGREE_PROGRAM_ID]], Degree_Information!$N$2:$N$20129, 0)), ""), "")</f>
        <v/>
      </c>
      <c r="D1104" s="29" t="str">
        <f>IFERROR(IF($N1104 &lt;&gt; "#Na", INDEX(Degree_Information!$D$2:$D$20129, MATCH(Passout2023[[#This Row], [UNIVERSITY_DEGREE_PROGRAM_ID]], Degree_Information!$N$2:$N$20129, 0)), ""), "")</f>
        <v/>
      </c>
      <c r="E1104" s="29" t="str">
        <f>IFERROR(IF($N1104 &lt;&gt; "#Na", INDEX(Degree_Information!$F$2:$F$20129, MATCH(Passout2023[[#This Row], [UNIVERSITY_DEGREE_PROGRAM_ID]], Degree_Information!$N$2:$N$20129, 0)), ""), "")</f>
        <v/>
      </c>
      <c r="F1104" s="29" t="str">
        <f>IFERROR(IF($N1104 &lt;&gt; "#Na", INDEX(Degree_Information!$K$2:$K$20129, MATCH(Passout2023[[#This Row], [UNIVERSITY_DEGREE_PROGRAM_ID]], Degree_Information!$N$2:$N$20129, 0)), ""), "")</f>
        <v/>
      </c>
      <c r="G1104" s="29" t="str">
        <f>IFERROR(IF($N1104 &lt;&gt; "#Na", INDEX(Degree_Information!$G$2:$G$20129, MATCH(Passout2023[[#This Row], [UNIVERSITY_DEGREE_PROGRAM_ID]], Degree_Information!$N$2:$N$20129, 0)), ""), "")</f>
        <v/>
      </c>
      <c r="H1104" s="29" t="str">
        <f>IFERROR(IF($N1104 &lt;&gt; "#Na", INDEX(Degree_Information!$I$2:$I$20129, MATCH(Passout2023[[#This Row], [UNIVERSITY_DEGREE_PROGRAM_ID]], Degree_Information!$N$2:$N$20129, 0)), ""), "")</f>
        <v/>
      </c>
      <c r="I1104" s="6" t="str">
        <f>IFERROR(IF($N1104 &lt;&gt; "#Na", INDEX(Degree_Information!$H$2:$H$20129, MATCH(Passout2023[[#This Row], [UNIVERSITY_DEGREE_PROGRAM_ID]], Degree_Information!$N$2:$N$20129, 0)), ""), "")</f>
        <v/>
      </c>
      <c r="J1104" s="6" t="str">
        <f>IFERROR(IF($N1104 &lt;&gt; "#Na", INDEX(Degree_Information!$J$2:$J$20129, MATCH(Passout2023[[#This Row], [UNIVERSITY_DEGREE_PROGRAM_ID]], Degree_Information!$N$2:$N$20129, 0)), ""), "")</f>
        <v/>
      </c>
      <c r="K1104" s="19"/>
      <c r="L1104" s="20"/>
      <c r="M1104" s="21"/>
      <c r="N1104" s="21"/>
      <c r="O1104" s="21"/>
      <c r="P1104" s="22"/>
      <c r="Q1104" s="21"/>
      <c r="R1104" s="21"/>
      <c r="S1104" s="20">
        <v>0</v>
      </c>
      <c r="T1104" s="20">
        <v>0</v>
      </c>
      <c r="U1104" s="23"/>
      <c r="V11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4" s="25"/>
      <c r="X1104" s="26" t="str">
        <f>CONCATENATE(Passout2023[[#This Row], [Batch Start Semester]], "-", Passout2023[[#This Row], [Batch Start Year]], "-", Passout2023[[#This Row], [Degree Duration (year)]])</f>
        <v>--</v>
      </c>
      <c r="Y1104" s="32"/>
      <c r="Z1104" s="32"/>
      <c r="AA1104" s="32"/>
      <c r="AB1104" s="32"/>
      <c r="AC1104" s="32"/>
      <c r="AD1104" s="32"/>
      <c r="AE1104" s="28">
        <f>COUNTA(Passout2023[[#This Row], [UNIVERSITY_DEGREE_PROGRAM_ID]:[(Graduated) Degree Awarded Female]])</f>
        <v>2</v>
      </c>
    </row>
    <row r="1105" s="2" customFormat="1" ht="35.1" customHeight="1">
      <c r="A1105" s="29" t="str">
        <f>IFERROR(IF($N1105 &lt;&gt; "#Na", INDEX(Degree_Information!$A$2:$A$20129, MATCH(Passout2023[[#This Row], [UNIVERSITY_DEGREE_PROGRAM_ID]], Degree_Information!$N$2:$N$20129, 0)), ""), "")</f>
        <v/>
      </c>
      <c r="B1105" s="29" t="str">
        <f>IFERROR(IF($N1105 &lt;&gt; "#Na", INDEX(Degree_Information!$B$2:$B$20129, MATCH(Passout2023[[#This Row], [UNIVERSITY_DEGREE_PROGRAM_ID]], Degree_Information!$N$2:$N$20129, 0)), ""), "")</f>
        <v/>
      </c>
      <c r="C1105" s="29" t="str">
        <f>IFERROR(IF($N1105 &lt;&gt; "#Na", INDEX(Degree_Information!$E$2:$E$20129, MATCH(Passout2023[[#This Row], [UNIVERSITY_DEGREE_PROGRAM_ID]], Degree_Information!$N$2:$N$20129, 0)), ""), "")</f>
        <v/>
      </c>
      <c r="D1105" s="29" t="str">
        <f>IFERROR(IF($N1105 &lt;&gt; "#Na", INDEX(Degree_Information!$D$2:$D$20129, MATCH(Passout2023[[#This Row], [UNIVERSITY_DEGREE_PROGRAM_ID]], Degree_Information!$N$2:$N$20129, 0)), ""), "")</f>
        <v/>
      </c>
      <c r="E1105" s="29" t="str">
        <f>IFERROR(IF($N1105 &lt;&gt; "#Na", INDEX(Degree_Information!$F$2:$F$20129, MATCH(Passout2023[[#This Row], [UNIVERSITY_DEGREE_PROGRAM_ID]], Degree_Information!$N$2:$N$20129, 0)), ""), "")</f>
        <v/>
      </c>
      <c r="F1105" s="29" t="str">
        <f>IFERROR(IF($N1105 &lt;&gt; "#Na", INDEX(Degree_Information!$K$2:$K$20129, MATCH(Passout2023[[#This Row], [UNIVERSITY_DEGREE_PROGRAM_ID]], Degree_Information!$N$2:$N$20129, 0)), ""), "")</f>
        <v/>
      </c>
      <c r="G1105" s="29" t="str">
        <f>IFERROR(IF($N1105 &lt;&gt; "#Na", INDEX(Degree_Information!$G$2:$G$20129, MATCH(Passout2023[[#This Row], [UNIVERSITY_DEGREE_PROGRAM_ID]], Degree_Information!$N$2:$N$20129, 0)), ""), "")</f>
        <v/>
      </c>
      <c r="H1105" s="29" t="str">
        <f>IFERROR(IF($N1105 &lt;&gt; "#Na", INDEX(Degree_Information!$I$2:$I$20129, MATCH(Passout2023[[#This Row], [UNIVERSITY_DEGREE_PROGRAM_ID]], Degree_Information!$N$2:$N$20129, 0)), ""), "")</f>
        <v/>
      </c>
      <c r="I1105" s="6" t="str">
        <f>IFERROR(IF($N1105 &lt;&gt; "#Na", INDEX(Degree_Information!$H$2:$H$20129, MATCH(Passout2023[[#This Row], [UNIVERSITY_DEGREE_PROGRAM_ID]], Degree_Information!$N$2:$N$20129, 0)), ""), "")</f>
        <v/>
      </c>
      <c r="J1105" s="6" t="str">
        <f>IFERROR(IF($N1105 &lt;&gt; "#Na", INDEX(Degree_Information!$J$2:$J$20129, MATCH(Passout2023[[#This Row], [UNIVERSITY_DEGREE_PROGRAM_ID]], Degree_Information!$N$2:$N$20129, 0)), ""), "")</f>
        <v/>
      </c>
      <c r="K1105" s="19"/>
      <c r="L1105" s="20"/>
      <c r="M1105" s="21"/>
      <c r="N1105" s="21"/>
      <c r="O1105" s="21"/>
      <c r="P1105" s="22"/>
      <c r="Q1105" s="21"/>
      <c r="R1105" s="21"/>
      <c r="S1105" s="20">
        <v>0</v>
      </c>
      <c r="T1105" s="20">
        <v>0</v>
      </c>
      <c r="U1105" s="23"/>
      <c r="V11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5" s="25"/>
      <c r="X1105" s="26" t="str">
        <f>CONCATENATE(Passout2023[[#This Row], [Batch Start Semester]], "-", Passout2023[[#This Row], [Batch Start Year]], "-", Passout2023[[#This Row], [Degree Duration (year)]])</f>
        <v>--</v>
      </c>
      <c r="Y1105" s="32"/>
      <c r="Z1105" s="32"/>
      <c r="AA1105" s="32"/>
      <c r="AB1105" s="32"/>
      <c r="AC1105" s="32"/>
      <c r="AD1105" s="32"/>
      <c r="AE1105" s="28">
        <f>COUNTA(Passout2023[[#This Row], [UNIVERSITY_DEGREE_PROGRAM_ID]:[(Graduated) Degree Awarded Female]])</f>
        <v>2</v>
      </c>
    </row>
    <row r="1106" s="2" customFormat="1" ht="35.1" customHeight="1">
      <c r="A1106" s="29" t="str">
        <f>IFERROR(IF($N1106 &lt;&gt; "#Na", INDEX(Degree_Information!$A$2:$A$20129, MATCH(Passout2023[[#This Row], [UNIVERSITY_DEGREE_PROGRAM_ID]], Degree_Information!$N$2:$N$20129, 0)), ""), "")</f>
        <v/>
      </c>
      <c r="B1106" s="29" t="str">
        <f>IFERROR(IF($N1106 &lt;&gt; "#Na", INDEX(Degree_Information!$B$2:$B$20129, MATCH(Passout2023[[#This Row], [UNIVERSITY_DEGREE_PROGRAM_ID]], Degree_Information!$N$2:$N$20129, 0)), ""), "")</f>
        <v/>
      </c>
      <c r="C1106" s="29" t="str">
        <f>IFERROR(IF($N1106 &lt;&gt; "#Na", INDEX(Degree_Information!$E$2:$E$20129, MATCH(Passout2023[[#This Row], [UNIVERSITY_DEGREE_PROGRAM_ID]], Degree_Information!$N$2:$N$20129, 0)), ""), "")</f>
        <v/>
      </c>
      <c r="D1106" s="29" t="str">
        <f>IFERROR(IF($N1106 &lt;&gt; "#Na", INDEX(Degree_Information!$D$2:$D$20129, MATCH(Passout2023[[#This Row], [UNIVERSITY_DEGREE_PROGRAM_ID]], Degree_Information!$N$2:$N$20129, 0)), ""), "")</f>
        <v/>
      </c>
      <c r="E1106" s="29" t="str">
        <f>IFERROR(IF($N1106 &lt;&gt; "#Na", INDEX(Degree_Information!$F$2:$F$20129, MATCH(Passout2023[[#This Row], [UNIVERSITY_DEGREE_PROGRAM_ID]], Degree_Information!$N$2:$N$20129, 0)), ""), "")</f>
        <v/>
      </c>
      <c r="F1106" s="29" t="str">
        <f>IFERROR(IF($N1106 &lt;&gt; "#Na", INDEX(Degree_Information!$K$2:$K$20129, MATCH(Passout2023[[#This Row], [UNIVERSITY_DEGREE_PROGRAM_ID]], Degree_Information!$N$2:$N$20129, 0)), ""), "")</f>
        <v/>
      </c>
      <c r="G1106" s="29" t="str">
        <f>IFERROR(IF($N1106 &lt;&gt; "#Na", INDEX(Degree_Information!$G$2:$G$20129, MATCH(Passout2023[[#This Row], [UNIVERSITY_DEGREE_PROGRAM_ID]], Degree_Information!$N$2:$N$20129, 0)), ""), "")</f>
        <v/>
      </c>
      <c r="H1106" s="29" t="str">
        <f>IFERROR(IF($N1106 &lt;&gt; "#Na", INDEX(Degree_Information!$I$2:$I$20129, MATCH(Passout2023[[#This Row], [UNIVERSITY_DEGREE_PROGRAM_ID]], Degree_Information!$N$2:$N$20129, 0)), ""), "")</f>
        <v/>
      </c>
      <c r="I1106" s="6" t="str">
        <f>IFERROR(IF($N1106 &lt;&gt; "#Na", INDEX(Degree_Information!$H$2:$H$20129, MATCH(Passout2023[[#This Row], [UNIVERSITY_DEGREE_PROGRAM_ID]], Degree_Information!$N$2:$N$20129, 0)), ""), "")</f>
        <v/>
      </c>
      <c r="J1106" s="6" t="str">
        <f>IFERROR(IF($N1106 &lt;&gt; "#Na", INDEX(Degree_Information!$J$2:$J$20129, MATCH(Passout2023[[#This Row], [UNIVERSITY_DEGREE_PROGRAM_ID]], Degree_Information!$N$2:$N$20129, 0)), ""), "")</f>
        <v/>
      </c>
      <c r="K1106" s="19"/>
      <c r="L1106" s="20"/>
      <c r="M1106" s="21"/>
      <c r="N1106" s="21"/>
      <c r="O1106" s="21"/>
      <c r="P1106" s="22"/>
      <c r="Q1106" s="21"/>
      <c r="R1106" s="21"/>
      <c r="S1106" s="20">
        <v>0</v>
      </c>
      <c r="T1106" s="20">
        <v>0</v>
      </c>
      <c r="U1106" s="23"/>
      <c r="V11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6" s="25"/>
      <c r="X1106" s="26" t="str">
        <f>CONCATENATE(Passout2023[[#This Row], [Batch Start Semester]], "-", Passout2023[[#This Row], [Batch Start Year]], "-", Passout2023[[#This Row], [Degree Duration (year)]])</f>
        <v>--</v>
      </c>
      <c r="Y1106" s="32"/>
      <c r="Z1106" s="32"/>
      <c r="AA1106" s="32"/>
      <c r="AB1106" s="32"/>
      <c r="AC1106" s="32"/>
      <c r="AD1106" s="32"/>
      <c r="AE1106" s="28">
        <f>COUNTA(Passout2023[[#This Row], [UNIVERSITY_DEGREE_PROGRAM_ID]:[(Graduated) Degree Awarded Female]])</f>
        <v>2</v>
      </c>
    </row>
    <row r="1107" s="2" customFormat="1" ht="35.1" customHeight="1">
      <c r="A1107" s="29" t="str">
        <f>IFERROR(IF($N1107 &lt;&gt; "#Na", INDEX(Degree_Information!$A$2:$A$20129, MATCH(Passout2023[[#This Row], [UNIVERSITY_DEGREE_PROGRAM_ID]], Degree_Information!$N$2:$N$20129, 0)), ""), "")</f>
        <v/>
      </c>
      <c r="B1107" s="29" t="str">
        <f>IFERROR(IF($N1107 &lt;&gt; "#Na", INDEX(Degree_Information!$B$2:$B$20129, MATCH(Passout2023[[#This Row], [UNIVERSITY_DEGREE_PROGRAM_ID]], Degree_Information!$N$2:$N$20129, 0)), ""), "")</f>
        <v/>
      </c>
      <c r="C1107" s="29" t="str">
        <f>IFERROR(IF($N1107 &lt;&gt; "#Na", INDEX(Degree_Information!$E$2:$E$20129, MATCH(Passout2023[[#This Row], [UNIVERSITY_DEGREE_PROGRAM_ID]], Degree_Information!$N$2:$N$20129, 0)), ""), "")</f>
        <v/>
      </c>
      <c r="D1107" s="29" t="str">
        <f>IFERROR(IF($N1107 &lt;&gt; "#Na", INDEX(Degree_Information!$D$2:$D$20129, MATCH(Passout2023[[#This Row], [UNIVERSITY_DEGREE_PROGRAM_ID]], Degree_Information!$N$2:$N$20129, 0)), ""), "")</f>
        <v/>
      </c>
      <c r="E1107" s="29" t="str">
        <f>IFERROR(IF($N1107 &lt;&gt; "#Na", INDEX(Degree_Information!$F$2:$F$20129, MATCH(Passout2023[[#This Row], [UNIVERSITY_DEGREE_PROGRAM_ID]], Degree_Information!$N$2:$N$20129, 0)), ""), "")</f>
        <v/>
      </c>
      <c r="F1107" s="29" t="str">
        <f>IFERROR(IF($N1107 &lt;&gt; "#Na", INDEX(Degree_Information!$K$2:$K$20129, MATCH(Passout2023[[#This Row], [UNIVERSITY_DEGREE_PROGRAM_ID]], Degree_Information!$N$2:$N$20129, 0)), ""), "")</f>
        <v/>
      </c>
      <c r="G1107" s="29" t="str">
        <f>IFERROR(IF($N1107 &lt;&gt; "#Na", INDEX(Degree_Information!$G$2:$G$20129, MATCH(Passout2023[[#This Row], [UNIVERSITY_DEGREE_PROGRAM_ID]], Degree_Information!$N$2:$N$20129, 0)), ""), "")</f>
        <v/>
      </c>
      <c r="H1107" s="29" t="str">
        <f>IFERROR(IF($N1107 &lt;&gt; "#Na", INDEX(Degree_Information!$I$2:$I$20129, MATCH(Passout2023[[#This Row], [UNIVERSITY_DEGREE_PROGRAM_ID]], Degree_Information!$N$2:$N$20129, 0)), ""), "")</f>
        <v/>
      </c>
      <c r="I1107" s="6" t="str">
        <f>IFERROR(IF($N1107 &lt;&gt; "#Na", INDEX(Degree_Information!$H$2:$H$20129, MATCH(Passout2023[[#This Row], [UNIVERSITY_DEGREE_PROGRAM_ID]], Degree_Information!$N$2:$N$20129, 0)), ""), "")</f>
        <v/>
      </c>
      <c r="J1107" s="6" t="str">
        <f>IFERROR(IF($N1107 &lt;&gt; "#Na", INDEX(Degree_Information!$J$2:$J$20129, MATCH(Passout2023[[#This Row], [UNIVERSITY_DEGREE_PROGRAM_ID]], Degree_Information!$N$2:$N$20129, 0)), ""), "")</f>
        <v/>
      </c>
      <c r="K1107" s="19"/>
      <c r="L1107" s="20"/>
      <c r="M1107" s="21"/>
      <c r="N1107" s="21"/>
      <c r="O1107" s="21"/>
      <c r="P1107" s="22"/>
      <c r="Q1107" s="21"/>
      <c r="R1107" s="21"/>
      <c r="S1107" s="20">
        <v>0</v>
      </c>
      <c r="T1107" s="20">
        <v>0</v>
      </c>
      <c r="U1107" s="23"/>
      <c r="V11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7" s="25"/>
      <c r="X1107" s="26" t="str">
        <f>CONCATENATE(Passout2023[[#This Row], [Batch Start Semester]], "-", Passout2023[[#This Row], [Batch Start Year]], "-", Passout2023[[#This Row], [Degree Duration (year)]])</f>
        <v>--</v>
      </c>
      <c r="Y1107" s="32"/>
      <c r="Z1107" s="32"/>
      <c r="AA1107" s="32"/>
      <c r="AB1107" s="32"/>
      <c r="AC1107" s="32"/>
      <c r="AD1107" s="32"/>
      <c r="AE1107" s="28">
        <f>COUNTA(Passout2023[[#This Row], [UNIVERSITY_DEGREE_PROGRAM_ID]:[(Graduated) Degree Awarded Female]])</f>
        <v>2</v>
      </c>
    </row>
    <row r="1108" s="2" customFormat="1" ht="35.1" customHeight="1">
      <c r="A1108" s="29" t="str">
        <f>IFERROR(IF($N1108 &lt;&gt; "#Na", INDEX(Degree_Information!$A$2:$A$20129, MATCH(Passout2023[[#This Row], [UNIVERSITY_DEGREE_PROGRAM_ID]], Degree_Information!$N$2:$N$20129, 0)), ""), "")</f>
        <v/>
      </c>
      <c r="B1108" s="29" t="str">
        <f>IFERROR(IF($N1108 &lt;&gt; "#Na", INDEX(Degree_Information!$B$2:$B$20129, MATCH(Passout2023[[#This Row], [UNIVERSITY_DEGREE_PROGRAM_ID]], Degree_Information!$N$2:$N$20129, 0)), ""), "")</f>
        <v/>
      </c>
      <c r="C1108" s="29" t="str">
        <f>IFERROR(IF($N1108 &lt;&gt; "#Na", INDEX(Degree_Information!$E$2:$E$20129, MATCH(Passout2023[[#This Row], [UNIVERSITY_DEGREE_PROGRAM_ID]], Degree_Information!$N$2:$N$20129, 0)), ""), "")</f>
        <v/>
      </c>
      <c r="D1108" s="29" t="str">
        <f>IFERROR(IF($N1108 &lt;&gt; "#Na", INDEX(Degree_Information!$D$2:$D$20129, MATCH(Passout2023[[#This Row], [UNIVERSITY_DEGREE_PROGRAM_ID]], Degree_Information!$N$2:$N$20129, 0)), ""), "")</f>
        <v/>
      </c>
      <c r="E1108" s="29" t="str">
        <f>IFERROR(IF($N1108 &lt;&gt; "#Na", INDEX(Degree_Information!$F$2:$F$20129, MATCH(Passout2023[[#This Row], [UNIVERSITY_DEGREE_PROGRAM_ID]], Degree_Information!$N$2:$N$20129, 0)), ""), "")</f>
        <v/>
      </c>
      <c r="F1108" s="29" t="str">
        <f>IFERROR(IF($N1108 &lt;&gt; "#Na", INDEX(Degree_Information!$K$2:$K$20129, MATCH(Passout2023[[#This Row], [UNIVERSITY_DEGREE_PROGRAM_ID]], Degree_Information!$N$2:$N$20129, 0)), ""), "")</f>
        <v/>
      </c>
      <c r="G1108" s="29" t="str">
        <f>IFERROR(IF($N1108 &lt;&gt; "#Na", INDEX(Degree_Information!$G$2:$G$20129, MATCH(Passout2023[[#This Row], [UNIVERSITY_DEGREE_PROGRAM_ID]], Degree_Information!$N$2:$N$20129, 0)), ""), "")</f>
        <v/>
      </c>
      <c r="H1108" s="29" t="str">
        <f>IFERROR(IF($N1108 &lt;&gt; "#Na", INDEX(Degree_Information!$I$2:$I$20129, MATCH(Passout2023[[#This Row], [UNIVERSITY_DEGREE_PROGRAM_ID]], Degree_Information!$N$2:$N$20129, 0)), ""), "")</f>
        <v/>
      </c>
      <c r="I1108" s="6" t="str">
        <f>IFERROR(IF($N1108 &lt;&gt; "#Na", INDEX(Degree_Information!$H$2:$H$20129, MATCH(Passout2023[[#This Row], [UNIVERSITY_DEGREE_PROGRAM_ID]], Degree_Information!$N$2:$N$20129, 0)), ""), "")</f>
        <v/>
      </c>
      <c r="J1108" s="6" t="str">
        <f>IFERROR(IF($N1108 &lt;&gt; "#Na", INDEX(Degree_Information!$J$2:$J$20129, MATCH(Passout2023[[#This Row], [UNIVERSITY_DEGREE_PROGRAM_ID]], Degree_Information!$N$2:$N$20129, 0)), ""), "")</f>
        <v/>
      </c>
      <c r="K1108" s="19"/>
      <c r="L1108" s="20"/>
      <c r="M1108" s="21"/>
      <c r="N1108" s="21"/>
      <c r="O1108" s="21"/>
      <c r="P1108" s="22"/>
      <c r="Q1108" s="21"/>
      <c r="R1108" s="21"/>
      <c r="S1108" s="20">
        <v>0</v>
      </c>
      <c r="T1108" s="20">
        <v>0</v>
      </c>
      <c r="U1108" s="23"/>
      <c r="V11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8" s="25"/>
      <c r="X1108" s="26" t="str">
        <f>CONCATENATE(Passout2023[[#This Row], [Batch Start Semester]], "-", Passout2023[[#This Row], [Batch Start Year]], "-", Passout2023[[#This Row], [Degree Duration (year)]])</f>
        <v>--</v>
      </c>
      <c r="Y1108" s="32"/>
      <c r="Z1108" s="32"/>
      <c r="AA1108" s="32"/>
      <c r="AB1108" s="32"/>
      <c r="AC1108" s="32"/>
      <c r="AD1108" s="32"/>
      <c r="AE1108" s="28">
        <f>COUNTA(Passout2023[[#This Row], [UNIVERSITY_DEGREE_PROGRAM_ID]:[(Graduated) Degree Awarded Female]])</f>
        <v>2</v>
      </c>
    </row>
    <row r="1109" s="2" customFormat="1" ht="35.1" customHeight="1">
      <c r="A1109" s="29" t="str">
        <f>IFERROR(IF($N1109 &lt;&gt; "#Na", INDEX(Degree_Information!$A$2:$A$20129, MATCH(Passout2023[[#This Row], [UNIVERSITY_DEGREE_PROGRAM_ID]], Degree_Information!$N$2:$N$20129, 0)), ""), "")</f>
        <v/>
      </c>
      <c r="B1109" s="29" t="str">
        <f>IFERROR(IF($N1109 &lt;&gt; "#Na", INDEX(Degree_Information!$B$2:$B$20129, MATCH(Passout2023[[#This Row], [UNIVERSITY_DEGREE_PROGRAM_ID]], Degree_Information!$N$2:$N$20129, 0)), ""), "")</f>
        <v/>
      </c>
      <c r="C1109" s="29" t="str">
        <f>IFERROR(IF($N1109 &lt;&gt; "#Na", INDEX(Degree_Information!$E$2:$E$20129, MATCH(Passout2023[[#This Row], [UNIVERSITY_DEGREE_PROGRAM_ID]], Degree_Information!$N$2:$N$20129, 0)), ""), "")</f>
        <v/>
      </c>
      <c r="D1109" s="29" t="str">
        <f>IFERROR(IF($N1109 &lt;&gt; "#Na", INDEX(Degree_Information!$D$2:$D$20129, MATCH(Passout2023[[#This Row], [UNIVERSITY_DEGREE_PROGRAM_ID]], Degree_Information!$N$2:$N$20129, 0)), ""), "")</f>
        <v/>
      </c>
      <c r="E1109" s="29" t="str">
        <f>IFERROR(IF($N1109 &lt;&gt; "#Na", INDEX(Degree_Information!$F$2:$F$20129, MATCH(Passout2023[[#This Row], [UNIVERSITY_DEGREE_PROGRAM_ID]], Degree_Information!$N$2:$N$20129, 0)), ""), "")</f>
        <v/>
      </c>
      <c r="F1109" s="29" t="str">
        <f>IFERROR(IF($N1109 &lt;&gt; "#Na", INDEX(Degree_Information!$K$2:$K$20129, MATCH(Passout2023[[#This Row], [UNIVERSITY_DEGREE_PROGRAM_ID]], Degree_Information!$N$2:$N$20129, 0)), ""), "")</f>
        <v/>
      </c>
      <c r="G1109" s="29" t="str">
        <f>IFERROR(IF($N1109 &lt;&gt; "#Na", INDEX(Degree_Information!$G$2:$G$20129, MATCH(Passout2023[[#This Row], [UNIVERSITY_DEGREE_PROGRAM_ID]], Degree_Information!$N$2:$N$20129, 0)), ""), "")</f>
        <v/>
      </c>
      <c r="H1109" s="29" t="str">
        <f>IFERROR(IF($N1109 &lt;&gt; "#Na", INDEX(Degree_Information!$I$2:$I$20129, MATCH(Passout2023[[#This Row], [UNIVERSITY_DEGREE_PROGRAM_ID]], Degree_Information!$N$2:$N$20129, 0)), ""), "")</f>
        <v/>
      </c>
      <c r="I1109" s="6" t="str">
        <f>IFERROR(IF($N1109 &lt;&gt; "#Na", INDEX(Degree_Information!$H$2:$H$20129, MATCH(Passout2023[[#This Row], [UNIVERSITY_DEGREE_PROGRAM_ID]], Degree_Information!$N$2:$N$20129, 0)), ""), "")</f>
        <v/>
      </c>
      <c r="J1109" s="6" t="str">
        <f>IFERROR(IF($N1109 &lt;&gt; "#Na", INDEX(Degree_Information!$J$2:$J$20129, MATCH(Passout2023[[#This Row], [UNIVERSITY_DEGREE_PROGRAM_ID]], Degree_Information!$N$2:$N$20129, 0)), ""), "")</f>
        <v/>
      </c>
      <c r="K1109" s="19"/>
      <c r="L1109" s="20"/>
      <c r="M1109" s="21"/>
      <c r="N1109" s="21"/>
      <c r="O1109" s="21"/>
      <c r="P1109" s="22"/>
      <c r="Q1109" s="21"/>
      <c r="R1109" s="21"/>
      <c r="S1109" s="20">
        <v>0</v>
      </c>
      <c r="T1109" s="20">
        <v>0</v>
      </c>
      <c r="U1109" s="23"/>
      <c r="V11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09" s="25"/>
      <c r="X1109" s="26" t="str">
        <f>CONCATENATE(Passout2023[[#This Row], [Batch Start Semester]], "-", Passout2023[[#This Row], [Batch Start Year]], "-", Passout2023[[#This Row], [Degree Duration (year)]])</f>
        <v>--</v>
      </c>
      <c r="Y1109" s="32"/>
      <c r="Z1109" s="32"/>
      <c r="AA1109" s="32"/>
      <c r="AB1109" s="32"/>
      <c r="AC1109" s="32"/>
      <c r="AD1109" s="32"/>
      <c r="AE1109" s="28">
        <f>COUNTA(Passout2023[[#This Row], [UNIVERSITY_DEGREE_PROGRAM_ID]:[(Graduated) Degree Awarded Female]])</f>
        <v>2</v>
      </c>
    </row>
    <row r="1110" s="2" customFormat="1" ht="35.1" customHeight="1">
      <c r="A1110" s="29" t="str">
        <f>IFERROR(IF($N1110 &lt;&gt; "#Na", INDEX(Degree_Information!$A$2:$A$20129, MATCH(Passout2023[[#This Row], [UNIVERSITY_DEGREE_PROGRAM_ID]], Degree_Information!$N$2:$N$20129, 0)), ""), "")</f>
        <v/>
      </c>
      <c r="B1110" s="29" t="str">
        <f>IFERROR(IF($N1110 &lt;&gt; "#Na", INDEX(Degree_Information!$B$2:$B$20129, MATCH(Passout2023[[#This Row], [UNIVERSITY_DEGREE_PROGRAM_ID]], Degree_Information!$N$2:$N$20129, 0)), ""), "")</f>
        <v/>
      </c>
      <c r="C1110" s="29" t="str">
        <f>IFERROR(IF($N1110 &lt;&gt; "#Na", INDEX(Degree_Information!$E$2:$E$20129, MATCH(Passout2023[[#This Row], [UNIVERSITY_DEGREE_PROGRAM_ID]], Degree_Information!$N$2:$N$20129, 0)), ""), "")</f>
        <v/>
      </c>
      <c r="D1110" s="29" t="str">
        <f>IFERROR(IF($N1110 &lt;&gt; "#Na", INDEX(Degree_Information!$D$2:$D$20129, MATCH(Passout2023[[#This Row], [UNIVERSITY_DEGREE_PROGRAM_ID]], Degree_Information!$N$2:$N$20129, 0)), ""), "")</f>
        <v/>
      </c>
      <c r="E1110" s="29" t="str">
        <f>IFERROR(IF($N1110 &lt;&gt; "#Na", INDEX(Degree_Information!$F$2:$F$20129, MATCH(Passout2023[[#This Row], [UNIVERSITY_DEGREE_PROGRAM_ID]], Degree_Information!$N$2:$N$20129, 0)), ""), "")</f>
        <v/>
      </c>
      <c r="F1110" s="29" t="str">
        <f>IFERROR(IF($N1110 &lt;&gt; "#Na", INDEX(Degree_Information!$K$2:$K$20129, MATCH(Passout2023[[#This Row], [UNIVERSITY_DEGREE_PROGRAM_ID]], Degree_Information!$N$2:$N$20129, 0)), ""), "")</f>
        <v/>
      </c>
      <c r="G1110" s="29" t="str">
        <f>IFERROR(IF($N1110 &lt;&gt; "#Na", INDEX(Degree_Information!$G$2:$G$20129, MATCH(Passout2023[[#This Row], [UNIVERSITY_DEGREE_PROGRAM_ID]], Degree_Information!$N$2:$N$20129, 0)), ""), "")</f>
        <v/>
      </c>
      <c r="H1110" s="29" t="str">
        <f>IFERROR(IF($N1110 &lt;&gt; "#Na", INDEX(Degree_Information!$I$2:$I$20129, MATCH(Passout2023[[#This Row], [UNIVERSITY_DEGREE_PROGRAM_ID]], Degree_Information!$N$2:$N$20129, 0)), ""), "")</f>
        <v/>
      </c>
      <c r="I1110" s="6" t="str">
        <f>IFERROR(IF($N1110 &lt;&gt; "#Na", INDEX(Degree_Information!$H$2:$H$20129, MATCH(Passout2023[[#This Row], [UNIVERSITY_DEGREE_PROGRAM_ID]], Degree_Information!$N$2:$N$20129, 0)), ""), "")</f>
        <v/>
      </c>
      <c r="J1110" s="6" t="str">
        <f>IFERROR(IF($N1110 &lt;&gt; "#Na", INDEX(Degree_Information!$J$2:$J$20129, MATCH(Passout2023[[#This Row], [UNIVERSITY_DEGREE_PROGRAM_ID]], Degree_Information!$N$2:$N$20129, 0)), ""), "")</f>
        <v/>
      </c>
      <c r="K1110" s="19"/>
      <c r="L1110" s="20"/>
      <c r="M1110" s="21"/>
      <c r="N1110" s="21"/>
      <c r="O1110" s="21"/>
      <c r="P1110" s="22"/>
      <c r="Q1110" s="21"/>
      <c r="R1110" s="21"/>
      <c r="S1110" s="20">
        <v>0</v>
      </c>
      <c r="T1110" s="20">
        <v>0</v>
      </c>
      <c r="U1110" s="23"/>
      <c r="V11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0" s="25"/>
      <c r="X1110" s="26" t="str">
        <f>CONCATENATE(Passout2023[[#This Row], [Batch Start Semester]], "-", Passout2023[[#This Row], [Batch Start Year]], "-", Passout2023[[#This Row], [Degree Duration (year)]])</f>
        <v>--</v>
      </c>
      <c r="Y1110" s="32"/>
      <c r="Z1110" s="32"/>
      <c r="AA1110" s="32"/>
      <c r="AB1110" s="32"/>
      <c r="AC1110" s="32"/>
      <c r="AD1110" s="32"/>
      <c r="AE1110" s="28">
        <f>COUNTA(Passout2023[[#This Row], [UNIVERSITY_DEGREE_PROGRAM_ID]:[(Graduated) Degree Awarded Female]])</f>
        <v>2</v>
      </c>
    </row>
    <row r="1111" s="2" customFormat="1" ht="35.1" customHeight="1">
      <c r="A1111" s="29" t="str">
        <f>IFERROR(IF($N1111 &lt;&gt; "#Na", INDEX(Degree_Information!$A$2:$A$20129, MATCH(Passout2023[[#This Row], [UNIVERSITY_DEGREE_PROGRAM_ID]], Degree_Information!$N$2:$N$20129, 0)), ""), "")</f>
        <v/>
      </c>
      <c r="B1111" s="29" t="str">
        <f>IFERROR(IF($N1111 &lt;&gt; "#Na", INDEX(Degree_Information!$B$2:$B$20129, MATCH(Passout2023[[#This Row], [UNIVERSITY_DEGREE_PROGRAM_ID]], Degree_Information!$N$2:$N$20129, 0)), ""), "")</f>
        <v/>
      </c>
      <c r="C1111" s="29" t="str">
        <f>IFERROR(IF($N1111 &lt;&gt; "#Na", INDEX(Degree_Information!$E$2:$E$20129, MATCH(Passout2023[[#This Row], [UNIVERSITY_DEGREE_PROGRAM_ID]], Degree_Information!$N$2:$N$20129, 0)), ""), "")</f>
        <v/>
      </c>
      <c r="D1111" s="29" t="str">
        <f>IFERROR(IF($N1111 &lt;&gt; "#Na", INDEX(Degree_Information!$D$2:$D$20129, MATCH(Passout2023[[#This Row], [UNIVERSITY_DEGREE_PROGRAM_ID]], Degree_Information!$N$2:$N$20129, 0)), ""), "")</f>
        <v/>
      </c>
      <c r="E1111" s="29" t="str">
        <f>IFERROR(IF($N1111 &lt;&gt; "#Na", INDEX(Degree_Information!$F$2:$F$20129, MATCH(Passout2023[[#This Row], [UNIVERSITY_DEGREE_PROGRAM_ID]], Degree_Information!$N$2:$N$20129, 0)), ""), "")</f>
        <v/>
      </c>
      <c r="F1111" s="29" t="str">
        <f>IFERROR(IF($N1111 &lt;&gt; "#Na", INDEX(Degree_Information!$K$2:$K$20129, MATCH(Passout2023[[#This Row], [UNIVERSITY_DEGREE_PROGRAM_ID]], Degree_Information!$N$2:$N$20129, 0)), ""), "")</f>
        <v/>
      </c>
      <c r="G1111" s="29" t="str">
        <f>IFERROR(IF($N1111 &lt;&gt; "#Na", INDEX(Degree_Information!$G$2:$G$20129, MATCH(Passout2023[[#This Row], [UNIVERSITY_DEGREE_PROGRAM_ID]], Degree_Information!$N$2:$N$20129, 0)), ""), "")</f>
        <v/>
      </c>
      <c r="H1111" s="29" t="str">
        <f>IFERROR(IF($N1111 &lt;&gt; "#Na", INDEX(Degree_Information!$I$2:$I$20129, MATCH(Passout2023[[#This Row], [UNIVERSITY_DEGREE_PROGRAM_ID]], Degree_Information!$N$2:$N$20129, 0)), ""), "")</f>
        <v/>
      </c>
      <c r="I1111" s="6" t="str">
        <f>IFERROR(IF($N1111 &lt;&gt; "#Na", INDEX(Degree_Information!$H$2:$H$20129, MATCH(Passout2023[[#This Row], [UNIVERSITY_DEGREE_PROGRAM_ID]], Degree_Information!$N$2:$N$20129, 0)), ""), "")</f>
        <v/>
      </c>
      <c r="J1111" s="6" t="str">
        <f>IFERROR(IF($N1111 &lt;&gt; "#Na", INDEX(Degree_Information!$J$2:$J$20129, MATCH(Passout2023[[#This Row], [UNIVERSITY_DEGREE_PROGRAM_ID]], Degree_Information!$N$2:$N$20129, 0)), ""), "")</f>
        <v/>
      </c>
      <c r="K1111" s="19"/>
      <c r="L1111" s="20"/>
      <c r="M1111" s="21"/>
      <c r="N1111" s="21"/>
      <c r="O1111" s="21"/>
      <c r="P1111" s="22"/>
      <c r="Q1111" s="21"/>
      <c r="R1111" s="21"/>
      <c r="S1111" s="20">
        <v>0</v>
      </c>
      <c r="T1111" s="20">
        <v>0</v>
      </c>
      <c r="U1111" s="23"/>
      <c r="V11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1" s="25"/>
      <c r="X1111" s="26" t="str">
        <f>CONCATENATE(Passout2023[[#This Row], [Batch Start Semester]], "-", Passout2023[[#This Row], [Batch Start Year]], "-", Passout2023[[#This Row], [Degree Duration (year)]])</f>
        <v>--</v>
      </c>
      <c r="Y1111" s="32"/>
      <c r="Z1111" s="32"/>
      <c r="AA1111" s="32"/>
      <c r="AB1111" s="32"/>
      <c r="AC1111" s="32"/>
      <c r="AD1111" s="32"/>
      <c r="AE1111" s="28">
        <f>COUNTA(Passout2023[[#This Row], [UNIVERSITY_DEGREE_PROGRAM_ID]:[(Graduated) Degree Awarded Female]])</f>
        <v>2</v>
      </c>
    </row>
    <row r="1112" s="2" customFormat="1" ht="35.1" customHeight="1">
      <c r="A1112" s="29" t="str">
        <f>IFERROR(IF($N1112 &lt;&gt; "#Na", INDEX(Degree_Information!$A$2:$A$20129, MATCH(Passout2023[[#This Row], [UNIVERSITY_DEGREE_PROGRAM_ID]], Degree_Information!$N$2:$N$20129, 0)), ""), "")</f>
        <v/>
      </c>
      <c r="B1112" s="29" t="str">
        <f>IFERROR(IF($N1112 &lt;&gt; "#Na", INDEX(Degree_Information!$B$2:$B$20129, MATCH(Passout2023[[#This Row], [UNIVERSITY_DEGREE_PROGRAM_ID]], Degree_Information!$N$2:$N$20129, 0)), ""), "")</f>
        <v/>
      </c>
      <c r="C1112" s="29" t="str">
        <f>IFERROR(IF($N1112 &lt;&gt; "#Na", INDEX(Degree_Information!$E$2:$E$20129, MATCH(Passout2023[[#This Row], [UNIVERSITY_DEGREE_PROGRAM_ID]], Degree_Information!$N$2:$N$20129, 0)), ""), "")</f>
        <v/>
      </c>
      <c r="D1112" s="29" t="str">
        <f>IFERROR(IF($N1112 &lt;&gt; "#Na", INDEX(Degree_Information!$D$2:$D$20129, MATCH(Passout2023[[#This Row], [UNIVERSITY_DEGREE_PROGRAM_ID]], Degree_Information!$N$2:$N$20129, 0)), ""), "")</f>
        <v/>
      </c>
      <c r="E1112" s="29" t="str">
        <f>IFERROR(IF($N1112 &lt;&gt; "#Na", INDEX(Degree_Information!$F$2:$F$20129, MATCH(Passout2023[[#This Row], [UNIVERSITY_DEGREE_PROGRAM_ID]], Degree_Information!$N$2:$N$20129, 0)), ""), "")</f>
        <v/>
      </c>
      <c r="F1112" s="29" t="str">
        <f>IFERROR(IF($N1112 &lt;&gt; "#Na", INDEX(Degree_Information!$K$2:$K$20129, MATCH(Passout2023[[#This Row], [UNIVERSITY_DEGREE_PROGRAM_ID]], Degree_Information!$N$2:$N$20129, 0)), ""), "")</f>
        <v/>
      </c>
      <c r="G1112" s="29" t="str">
        <f>IFERROR(IF($N1112 &lt;&gt; "#Na", INDEX(Degree_Information!$G$2:$G$20129, MATCH(Passout2023[[#This Row], [UNIVERSITY_DEGREE_PROGRAM_ID]], Degree_Information!$N$2:$N$20129, 0)), ""), "")</f>
        <v/>
      </c>
      <c r="H1112" s="29" t="str">
        <f>IFERROR(IF($N1112 &lt;&gt; "#Na", INDEX(Degree_Information!$I$2:$I$20129, MATCH(Passout2023[[#This Row], [UNIVERSITY_DEGREE_PROGRAM_ID]], Degree_Information!$N$2:$N$20129, 0)), ""), "")</f>
        <v/>
      </c>
      <c r="I1112" s="6" t="str">
        <f>IFERROR(IF($N1112 &lt;&gt; "#Na", INDEX(Degree_Information!$H$2:$H$20129, MATCH(Passout2023[[#This Row], [UNIVERSITY_DEGREE_PROGRAM_ID]], Degree_Information!$N$2:$N$20129, 0)), ""), "")</f>
        <v/>
      </c>
      <c r="J1112" s="6" t="str">
        <f>IFERROR(IF($N1112 &lt;&gt; "#Na", INDEX(Degree_Information!$J$2:$J$20129, MATCH(Passout2023[[#This Row], [UNIVERSITY_DEGREE_PROGRAM_ID]], Degree_Information!$N$2:$N$20129, 0)), ""), "")</f>
        <v/>
      </c>
      <c r="K1112" s="19"/>
      <c r="L1112" s="20"/>
      <c r="M1112" s="21"/>
      <c r="N1112" s="21"/>
      <c r="O1112" s="21"/>
      <c r="P1112" s="22"/>
      <c r="Q1112" s="21"/>
      <c r="R1112" s="21"/>
      <c r="S1112" s="20">
        <v>0</v>
      </c>
      <c r="T1112" s="20">
        <v>0</v>
      </c>
      <c r="U1112" s="23"/>
      <c r="V11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2" s="25"/>
      <c r="X1112" s="26" t="str">
        <f>CONCATENATE(Passout2023[[#This Row], [Batch Start Semester]], "-", Passout2023[[#This Row], [Batch Start Year]], "-", Passout2023[[#This Row], [Degree Duration (year)]])</f>
        <v>--</v>
      </c>
      <c r="Y1112" s="32"/>
      <c r="Z1112" s="32"/>
      <c r="AA1112" s="32"/>
      <c r="AB1112" s="32"/>
      <c r="AC1112" s="32"/>
      <c r="AD1112" s="32"/>
      <c r="AE1112" s="28">
        <f>COUNTA(Passout2023[[#This Row], [UNIVERSITY_DEGREE_PROGRAM_ID]:[(Graduated) Degree Awarded Female]])</f>
        <v>2</v>
      </c>
    </row>
    <row r="1113" s="2" customFormat="1" ht="35.1" customHeight="1">
      <c r="A1113" s="29" t="str">
        <f>IFERROR(IF($N1113 &lt;&gt; "#Na", INDEX(Degree_Information!$A$2:$A$20129, MATCH(Passout2023[[#This Row], [UNIVERSITY_DEGREE_PROGRAM_ID]], Degree_Information!$N$2:$N$20129, 0)), ""), "")</f>
        <v/>
      </c>
      <c r="B1113" s="29" t="str">
        <f>IFERROR(IF($N1113 &lt;&gt; "#Na", INDEX(Degree_Information!$B$2:$B$20129, MATCH(Passout2023[[#This Row], [UNIVERSITY_DEGREE_PROGRAM_ID]], Degree_Information!$N$2:$N$20129, 0)), ""), "")</f>
        <v/>
      </c>
      <c r="C1113" s="29" t="str">
        <f>IFERROR(IF($N1113 &lt;&gt; "#Na", INDEX(Degree_Information!$E$2:$E$20129, MATCH(Passout2023[[#This Row], [UNIVERSITY_DEGREE_PROGRAM_ID]], Degree_Information!$N$2:$N$20129, 0)), ""), "")</f>
        <v/>
      </c>
      <c r="D1113" s="29" t="str">
        <f>IFERROR(IF($N1113 &lt;&gt; "#Na", INDEX(Degree_Information!$D$2:$D$20129, MATCH(Passout2023[[#This Row], [UNIVERSITY_DEGREE_PROGRAM_ID]], Degree_Information!$N$2:$N$20129, 0)), ""), "")</f>
        <v/>
      </c>
      <c r="E1113" s="29" t="str">
        <f>IFERROR(IF($N1113 &lt;&gt; "#Na", INDEX(Degree_Information!$F$2:$F$20129, MATCH(Passout2023[[#This Row], [UNIVERSITY_DEGREE_PROGRAM_ID]], Degree_Information!$N$2:$N$20129, 0)), ""), "")</f>
        <v/>
      </c>
      <c r="F1113" s="29" t="str">
        <f>IFERROR(IF($N1113 &lt;&gt; "#Na", INDEX(Degree_Information!$K$2:$K$20129, MATCH(Passout2023[[#This Row], [UNIVERSITY_DEGREE_PROGRAM_ID]], Degree_Information!$N$2:$N$20129, 0)), ""), "")</f>
        <v/>
      </c>
      <c r="G1113" s="29" t="str">
        <f>IFERROR(IF($N1113 &lt;&gt; "#Na", INDEX(Degree_Information!$G$2:$G$20129, MATCH(Passout2023[[#This Row], [UNIVERSITY_DEGREE_PROGRAM_ID]], Degree_Information!$N$2:$N$20129, 0)), ""), "")</f>
        <v/>
      </c>
      <c r="H1113" s="29" t="str">
        <f>IFERROR(IF($N1113 &lt;&gt; "#Na", INDEX(Degree_Information!$I$2:$I$20129, MATCH(Passout2023[[#This Row], [UNIVERSITY_DEGREE_PROGRAM_ID]], Degree_Information!$N$2:$N$20129, 0)), ""), "")</f>
        <v/>
      </c>
      <c r="I1113" s="6" t="str">
        <f>IFERROR(IF($N1113 &lt;&gt; "#Na", INDEX(Degree_Information!$H$2:$H$20129, MATCH(Passout2023[[#This Row], [UNIVERSITY_DEGREE_PROGRAM_ID]], Degree_Information!$N$2:$N$20129, 0)), ""), "")</f>
        <v/>
      </c>
      <c r="J1113" s="6" t="str">
        <f>IFERROR(IF($N1113 &lt;&gt; "#Na", INDEX(Degree_Information!$J$2:$J$20129, MATCH(Passout2023[[#This Row], [UNIVERSITY_DEGREE_PROGRAM_ID]], Degree_Information!$N$2:$N$20129, 0)), ""), "")</f>
        <v/>
      </c>
      <c r="K1113" s="19"/>
      <c r="L1113" s="20"/>
      <c r="M1113" s="21"/>
      <c r="N1113" s="21"/>
      <c r="O1113" s="21"/>
      <c r="P1113" s="22"/>
      <c r="Q1113" s="21"/>
      <c r="R1113" s="21"/>
      <c r="S1113" s="20">
        <v>0</v>
      </c>
      <c r="T1113" s="20">
        <v>0</v>
      </c>
      <c r="U1113" s="23"/>
      <c r="V11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3" s="25"/>
      <c r="X1113" s="26" t="str">
        <f>CONCATENATE(Passout2023[[#This Row], [Batch Start Semester]], "-", Passout2023[[#This Row], [Batch Start Year]], "-", Passout2023[[#This Row], [Degree Duration (year)]])</f>
        <v>--</v>
      </c>
      <c r="Y1113" s="32"/>
      <c r="Z1113" s="32"/>
      <c r="AA1113" s="32"/>
      <c r="AB1113" s="32"/>
      <c r="AC1113" s="32"/>
      <c r="AD1113" s="32"/>
      <c r="AE1113" s="28">
        <f>COUNTA(Passout2023[[#This Row], [UNIVERSITY_DEGREE_PROGRAM_ID]:[(Graduated) Degree Awarded Female]])</f>
        <v>2</v>
      </c>
    </row>
    <row r="1114" s="2" customFormat="1" ht="35.1" customHeight="1">
      <c r="A1114" s="29" t="str">
        <f>IFERROR(IF($N1114 &lt;&gt; "#Na", INDEX(Degree_Information!$A$2:$A$20129, MATCH(Passout2023[[#This Row], [UNIVERSITY_DEGREE_PROGRAM_ID]], Degree_Information!$N$2:$N$20129, 0)), ""), "")</f>
        <v/>
      </c>
      <c r="B1114" s="29" t="str">
        <f>IFERROR(IF($N1114 &lt;&gt; "#Na", INDEX(Degree_Information!$B$2:$B$20129, MATCH(Passout2023[[#This Row], [UNIVERSITY_DEGREE_PROGRAM_ID]], Degree_Information!$N$2:$N$20129, 0)), ""), "")</f>
        <v/>
      </c>
      <c r="C1114" s="29" t="str">
        <f>IFERROR(IF($N1114 &lt;&gt; "#Na", INDEX(Degree_Information!$E$2:$E$20129, MATCH(Passout2023[[#This Row], [UNIVERSITY_DEGREE_PROGRAM_ID]], Degree_Information!$N$2:$N$20129, 0)), ""), "")</f>
        <v/>
      </c>
      <c r="D1114" s="29" t="str">
        <f>IFERROR(IF($N1114 &lt;&gt; "#Na", INDEX(Degree_Information!$D$2:$D$20129, MATCH(Passout2023[[#This Row], [UNIVERSITY_DEGREE_PROGRAM_ID]], Degree_Information!$N$2:$N$20129, 0)), ""), "")</f>
        <v/>
      </c>
      <c r="E1114" s="29" t="str">
        <f>IFERROR(IF($N1114 &lt;&gt; "#Na", INDEX(Degree_Information!$F$2:$F$20129, MATCH(Passout2023[[#This Row], [UNIVERSITY_DEGREE_PROGRAM_ID]], Degree_Information!$N$2:$N$20129, 0)), ""), "")</f>
        <v/>
      </c>
      <c r="F1114" s="29" t="str">
        <f>IFERROR(IF($N1114 &lt;&gt; "#Na", INDEX(Degree_Information!$K$2:$K$20129, MATCH(Passout2023[[#This Row], [UNIVERSITY_DEGREE_PROGRAM_ID]], Degree_Information!$N$2:$N$20129, 0)), ""), "")</f>
        <v/>
      </c>
      <c r="G1114" s="29" t="str">
        <f>IFERROR(IF($N1114 &lt;&gt; "#Na", INDEX(Degree_Information!$G$2:$G$20129, MATCH(Passout2023[[#This Row], [UNIVERSITY_DEGREE_PROGRAM_ID]], Degree_Information!$N$2:$N$20129, 0)), ""), "")</f>
        <v/>
      </c>
      <c r="H1114" s="29" t="str">
        <f>IFERROR(IF($N1114 &lt;&gt; "#Na", INDEX(Degree_Information!$I$2:$I$20129, MATCH(Passout2023[[#This Row], [UNIVERSITY_DEGREE_PROGRAM_ID]], Degree_Information!$N$2:$N$20129, 0)), ""), "")</f>
        <v/>
      </c>
      <c r="I1114" s="6" t="str">
        <f>IFERROR(IF($N1114 &lt;&gt; "#Na", INDEX(Degree_Information!$H$2:$H$20129, MATCH(Passout2023[[#This Row], [UNIVERSITY_DEGREE_PROGRAM_ID]], Degree_Information!$N$2:$N$20129, 0)), ""), "")</f>
        <v/>
      </c>
      <c r="J1114" s="6" t="str">
        <f>IFERROR(IF($N1114 &lt;&gt; "#Na", INDEX(Degree_Information!$J$2:$J$20129, MATCH(Passout2023[[#This Row], [UNIVERSITY_DEGREE_PROGRAM_ID]], Degree_Information!$N$2:$N$20129, 0)), ""), "")</f>
        <v/>
      </c>
      <c r="K1114" s="19"/>
      <c r="L1114" s="20"/>
      <c r="M1114" s="21"/>
      <c r="N1114" s="21"/>
      <c r="O1114" s="21"/>
      <c r="P1114" s="22"/>
      <c r="Q1114" s="21"/>
      <c r="R1114" s="21"/>
      <c r="S1114" s="20">
        <v>0</v>
      </c>
      <c r="T1114" s="20">
        <v>0</v>
      </c>
      <c r="U1114" s="23"/>
      <c r="V11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4" s="25"/>
      <c r="X1114" s="26" t="str">
        <f>CONCATENATE(Passout2023[[#This Row], [Batch Start Semester]], "-", Passout2023[[#This Row], [Batch Start Year]], "-", Passout2023[[#This Row], [Degree Duration (year)]])</f>
        <v>--</v>
      </c>
      <c r="Y1114" s="32"/>
      <c r="Z1114" s="32"/>
      <c r="AA1114" s="32"/>
      <c r="AB1114" s="32"/>
      <c r="AC1114" s="32"/>
      <c r="AD1114" s="32"/>
      <c r="AE1114" s="28">
        <f>COUNTA(Passout2023[[#This Row], [UNIVERSITY_DEGREE_PROGRAM_ID]:[(Graduated) Degree Awarded Female]])</f>
        <v>2</v>
      </c>
    </row>
    <row r="1115" s="2" customFormat="1" ht="35.1" customHeight="1">
      <c r="A1115" s="29" t="str">
        <f>IFERROR(IF($N1115 &lt;&gt; "#Na", INDEX(Degree_Information!$A$2:$A$20129, MATCH(Passout2023[[#This Row], [UNIVERSITY_DEGREE_PROGRAM_ID]], Degree_Information!$N$2:$N$20129, 0)), ""), "")</f>
        <v/>
      </c>
      <c r="B1115" s="29" t="str">
        <f>IFERROR(IF($N1115 &lt;&gt; "#Na", INDEX(Degree_Information!$B$2:$B$20129, MATCH(Passout2023[[#This Row], [UNIVERSITY_DEGREE_PROGRAM_ID]], Degree_Information!$N$2:$N$20129, 0)), ""), "")</f>
        <v/>
      </c>
      <c r="C1115" s="29" t="str">
        <f>IFERROR(IF($N1115 &lt;&gt; "#Na", INDEX(Degree_Information!$E$2:$E$20129, MATCH(Passout2023[[#This Row], [UNIVERSITY_DEGREE_PROGRAM_ID]], Degree_Information!$N$2:$N$20129, 0)), ""), "")</f>
        <v/>
      </c>
      <c r="D1115" s="29" t="str">
        <f>IFERROR(IF($N1115 &lt;&gt; "#Na", INDEX(Degree_Information!$D$2:$D$20129, MATCH(Passout2023[[#This Row], [UNIVERSITY_DEGREE_PROGRAM_ID]], Degree_Information!$N$2:$N$20129, 0)), ""), "")</f>
        <v/>
      </c>
      <c r="E1115" s="29" t="str">
        <f>IFERROR(IF($N1115 &lt;&gt; "#Na", INDEX(Degree_Information!$F$2:$F$20129, MATCH(Passout2023[[#This Row], [UNIVERSITY_DEGREE_PROGRAM_ID]], Degree_Information!$N$2:$N$20129, 0)), ""), "")</f>
        <v/>
      </c>
      <c r="F1115" s="29" t="str">
        <f>IFERROR(IF($N1115 &lt;&gt; "#Na", INDEX(Degree_Information!$K$2:$K$20129, MATCH(Passout2023[[#This Row], [UNIVERSITY_DEGREE_PROGRAM_ID]], Degree_Information!$N$2:$N$20129, 0)), ""), "")</f>
        <v/>
      </c>
      <c r="G1115" s="29" t="str">
        <f>IFERROR(IF($N1115 &lt;&gt; "#Na", INDEX(Degree_Information!$G$2:$G$20129, MATCH(Passout2023[[#This Row], [UNIVERSITY_DEGREE_PROGRAM_ID]], Degree_Information!$N$2:$N$20129, 0)), ""), "")</f>
        <v/>
      </c>
      <c r="H1115" s="29" t="str">
        <f>IFERROR(IF($N1115 &lt;&gt; "#Na", INDEX(Degree_Information!$I$2:$I$20129, MATCH(Passout2023[[#This Row], [UNIVERSITY_DEGREE_PROGRAM_ID]], Degree_Information!$N$2:$N$20129, 0)), ""), "")</f>
        <v/>
      </c>
      <c r="I1115" s="6" t="str">
        <f>IFERROR(IF($N1115 &lt;&gt; "#Na", INDEX(Degree_Information!$H$2:$H$20129, MATCH(Passout2023[[#This Row], [UNIVERSITY_DEGREE_PROGRAM_ID]], Degree_Information!$N$2:$N$20129, 0)), ""), "")</f>
        <v/>
      </c>
      <c r="J1115" s="6" t="str">
        <f>IFERROR(IF($N1115 &lt;&gt; "#Na", INDEX(Degree_Information!$J$2:$J$20129, MATCH(Passout2023[[#This Row], [UNIVERSITY_DEGREE_PROGRAM_ID]], Degree_Information!$N$2:$N$20129, 0)), ""), "")</f>
        <v/>
      </c>
      <c r="K1115" s="19"/>
      <c r="L1115" s="20"/>
      <c r="M1115" s="21"/>
      <c r="N1115" s="21"/>
      <c r="O1115" s="21"/>
      <c r="P1115" s="22"/>
      <c r="Q1115" s="21"/>
      <c r="R1115" s="21"/>
      <c r="S1115" s="20">
        <v>0</v>
      </c>
      <c r="T1115" s="20">
        <v>0</v>
      </c>
      <c r="U1115" s="23"/>
      <c r="V11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5" s="25"/>
      <c r="X1115" s="26" t="str">
        <f>CONCATENATE(Passout2023[[#This Row], [Batch Start Semester]], "-", Passout2023[[#This Row], [Batch Start Year]], "-", Passout2023[[#This Row], [Degree Duration (year)]])</f>
        <v>--</v>
      </c>
      <c r="Y1115" s="32"/>
      <c r="Z1115" s="32"/>
      <c r="AA1115" s="32"/>
      <c r="AB1115" s="32"/>
      <c r="AC1115" s="32"/>
      <c r="AD1115" s="32"/>
      <c r="AE1115" s="28">
        <f>COUNTA(Passout2023[[#This Row], [UNIVERSITY_DEGREE_PROGRAM_ID]:[(Graduated) Degree Awarded Female]])</f>
        <v>2</v>
      </c>
    </row>
    <row r="1116" s="2" customFormat="1" ht="35.1" customHeight="1">
      <c r="A1116" s="29" t="str">
        <f>IFERROR(IF($N1116 &lt;&gt; "#Na", INDEX(Degree_Information!$A$2:$A$20129, MATCH(Passout2023[[#This Row], [UNIVERSITY_DEGREE_PROGRAM_ID]], Degree_Information!$N$2:$N$20129, 0)), ""), "")</f>
        <v/>
      </c>
      <c r="B1116" s="29" t="str">
        <f>IFERROR(IF($N1116 &lt;&gt; "#Na", INDEX(Degree_Information!$B$2:$B$20129, MATCH(Passout2023[[#This Row], [UNIVERSITY_DEGREE_PROGRAM_ID]], Degree_Information!$N$2:$N$20129, 0)), ""), "")</f>
        <v/>
      </c>
      <c r="C1116" s="29" t="str">
        <f>IFERROR(IF($N1116 &lt;&gt; "#Na", INDEX(Degree_Information!$E$2:$E$20129, MATCH(Passout2023[[#This Row], [UNIVERSITY_DEGREE_PROGRAM_ID]], Degree_Information!$N$2:$N$20129, 0)), ""), "")</f>
        <v/>
      </c>
      <c r="D1116" s="29" t="str">
        <f>IFERROR(IF($N1116 &lt;&gt; "#Na", INDEX(Degree_Information!$D$2:$D$20129, MATCH(Passout2023[[#This Row], [UNIVERSITY_DEGREE_PROGRAM_ID]], Degree_Information!$N$2:$N$20129, 0)), ""), "")</f>
        <v/>
      </c>
      <c r="E1116" s="29" t="str">
        <f>IFERROR(IF($N1116 &lt;&gt; "#Na", INDEX(Degree_Information!$F$2:$F$20129, MATCH(Passout2023[[#This Row], [UNIVERSITY_DEGREE_PROGRAM_ID]], Degree_Information!$N$2:$N$20129, 0)), ""), "")</f>
        <v/>
      </c>
      <c r="F1116" s="29" t="str">
        <f>IFERROR(IF($N1116 &lt;&gt; "#Na", INDEX(Degree_Information!$K$2:$K$20129, MATCH(Passout2023[[#This Row], [UNIVERSITY_DEGREE_PROGRAM_ID]], Degree_Information!$N$2:$N$20129, 0)), ""), "")</f>
        <v/>
      </c>
      <c r="G1116" s="29" t="str">
        <f>IFERROR(IF($N1116 &lt;&gt; "#Na", INDEX(Degree_Information!$G$2:$G$20129, MATCH(Passout2023[[#This Row], [UNIVERSITY_DEGREE_PROGRAM_ID]], Degree_Information!$N$2:$N$20129, 0)), ""), "")</f>
        <v/>
      </c>
      <c r="H1116" s="29" t="str">
        <f>IFERROR(IF($N1116 &lt;&gt; "#Na", INDEX(Degree_Information!$I$2:$I$20129, MATCH(Passout2023[[#This Row], [UNIVERSITY_DEGREE_PROGRAM_ID]], Degree_Information!$N$2:$N$20129, 0)), ""), "")</f>
        <v/>
      </c>
      <c r="I1116" s="6" t="str">
        <f>IFERROR(IF($N1116 &lt;&gt; "#Na", INDEX(Degree_Information!$H$2:$H$20129, MATCH(Passout2023[[#This Row], [UNIVERSITY_DEGREE_PROGRAM_ID]], Degree_Information!$N$2:$N$20129, 0)), ""), "")</f>
        <v/>
      </c>
      <c r="J1116" s="6" t="str">
        <f>IFERROR(IF($N1116 &lt;&gt; "#Na", INDEX(Degree_Information!$J$2:$J$20129, MATCH(Passout2023[[#This Row], [UNIVERSITY_DEGREE_PROGRAM_ID]], Degree_Information!$N$2:$N$20129, 0)), ""), "")</f>
        <v/>
      </c>
      <c r="K1116" s="19"/>
      <c r="L1116" s="20"/>
      <c r="M1116" s="21"/>
      <c r="N1116" s="21"/>
      <c r="O1116" s="21"/>
      <c r="P1116" s="22"/>
      <c r="Q1116" s="21"/>
      <c r="R1116" s="21"/>
      <c r="S1116" s="20">
        <v>0</v>
      </c>
      <c r="T1116" s="20">
        <v>0</v>
      </c>
      <c r="U1116" s="23"/>
      <c r="V11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6" s="25"/>
      <c r="X1116" s="26" t="str">
        <f>CONCATENATE(Passout2023[[#This Row], [Batch Start Semester]], "-", Passout2023[[#This Row], [Batch Start Year]], "-", Passout2023[[#This Row], [Degree Duration (year)]])</f>
        <v>--</v>
      </c>
      <c r="Y1116" s="32"/>
      <c r="Z1116" s="32"/>
      <c r="AA1116" s="32"/>
      <c r="AB1116" s="32"/>
      <c r="AC1116" s="32"/>
      <c r="AD1116" s="32"/>
      <c r="AE1116" s="28">
        <f>COUNTA(Passout2023[[#This Row], [UNIVERSITY_DEGREE_PROGRAM_ID]:[(Graduated) Degree Awarded Female]])</f>
        <v>2</v>
      </c>
    </row>
    <row r="1117" s="2" customFormat="1" ht="35.1" customHeight="1">
      <c r="A1117" s="29" t="str">
        <f>IFERROR(IF($N1117 &lt;&gt; "#Na", INDEX(Degree_Information!$A$2:$A$20129, MATCH(Passout2023[[#This Row], [UNIVERSITY_DEGREE_PROGRAM_ID]], Degree_Information!$N$2:$N$20129, 0)), ""), "")</f>
        <v/>
      </c>
      <c r="B1117" s="29" t="str">
        <f>IFERROR(IF($N1117 &lt;&gt; "#Na", INDEX(Degree_Information!$B$2:$B$20129, MATCH(Passout2023[[#This Row], [UNIVERSITY_DEGREE_PROGRAM_ID]], Degree_Information!$N$2:$N$20129, 0)), ""), "")</f>
        <v/>
      </c>
      <c r="C1117" s="29" t="str">
        <f>IFERROR(IF($N1117 &lt;&gt; "#Na", INDEX(Degree_Information!$E$2:$E$20129, MATCH(Passout2023[[#This Row], [UNIVERSITY_DEGREE_PROGRAM_ID]], Degree_Information!$N$2:$N$20129, 0)), ""), "")</f>
        <v/>
      </c>
      <c r="D1117" s="29" t="str">
        <f>IFERROR(IF($N1117 &lt;&gt; "#Na", INDEX(Degree_Information!$D$2:$D$20129, MATCH(Passout2023[[#This Row], [UNIVERSITY_DEGREE_PROGRAM_ID]], Degree_Information!$N$2:$N$20129, 0)), ""), "")</f>
        <v/>
      </c>
      <c r="E1117" s="29" t="str">
        <f>IFERROR(IF($N1117 &lt;&gt; "#Na", INDEX(Degree_Information!$F$2:$F$20129, MATCH(Passout2023[[#This Row], [UNIVERSITY_DEGREE_PROGRAM_ID]], Degree_Information!$N$2:$N$20129, 0)), ""), "")</f>
        <v/>
      </c>
      <c r="F1117" s="29" t="str">
        <f>IFERROR(IF($N1117 &lt;&gt; "#Na", INDEX(Degree_Information!$K$2:$K$20129, MATCH(Passout2023[[#This Row], [UNIVERSITY_DEGREE_PROGRAM_ID]], Degree_Information!$N$2:$N$20129, 0)), ""), "")</f>
        <v/>
      </c>
      <c r="G1117" s="29" t="str">
        <f>IFERROR(IF($N1117 &lt;&gt; "#Na", INDEX(Degree_Information!$G$2:$G$20129, MATCH(Passout2023[[#This Row], [UNIVERSITY_DEGREE_PROGRAM_ID]], Degree_Information!$N$2:$N$20129, 0)), ""), "")</f>
        <v/>
      </c>
      <c r="H1117" s="29" t="str">
        <f>IFERROR(IF($N1117 &lt;&gt; "#Na", INDEX(Degree_Information!$I$2:$I$20129, MATCH(Passout2023[[#This Row], [UNIVERSITY_DEGREE_PROGRAM_ID]], Degree_Information!$N$2:$N$20129, 0)), ""), "")</f>
        <v/>
      </c>
      <c r="I1117" s="6" t="str">
        <f>IFERROR(IF($N1117 &lt;&gt; "#Na", INDEX(Degree_Information!$H$2:$H$20129, MATCH(Passout2023[[#This Row], [UNIVERSITY_DEGREE_PROGRAM_ID]], Degree_Information!$N$2:$N$20129, 0)), ""), "")</f>
        <v/>
      </c>
      <c r="J1117" s="6" t="str">
        <f>IFERROR(IF($N1117 &lt;&gt; "#Na", INDEX(Degree_Information!$J$2:$J$20129, MATCH(Passout2023[[#This Row], [UNIVERSITY_DEGREE_PROGRAM_ID]], Degree_Information!$N$2:$N$20129, 0)), ""), "")</f>
        <v/>
      </c>
      <c r="K1117" s="19"/>
      <c r="L1117" s="20"/>
      <c r="M1117" s="21"/>
      <c r="N1117" s="21"/>
      <c r="O1117" s="21"/>
      <c r="P1117" s="22"/>
      <c r="Q1117" s="21"/>
      <c r="R1117" s="21"/>
      <c r="S1117" s="20">
        <v>0</v>
      </c>
      <c r="T1117" s="20">
        <v>0</v>
      </c>
      <c r="U1117" s="23"/>
      <c r="V11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7" s="25"/>
      <c r="X1117" s="26" t="str">
        <f>CONCATENATE(Passout2023[[#This Row], [Batch Start Semester]], "-", Passout2023[[#This Row], [Batch Start Year]], "-", Passout2023[[#This Row], [Degree Duration (year)]])</f>
        <v>--</v>
      </c>
      <c r="Y1117" s="32"/>
      <c r="Z1117" s="32"/>
      <c r="AA1117" s="32"/>
      <c r="AB1117" s="32"/>
      <c r="AC1117" s="32"/>
      <c r="AD1117" s="32"/>
      <c r="AE1117" s="28">
        <f>COUNTA(Passout2023[[#This Row], [UNIVERSITY_DEGREE_PROGRAM_ID]:[(Graduated) Degree Awarded Female]])</f>
        <v>2</v>
      </c>
    </row>
    <row r="1118" s="2" customFormat="1" ht="35.1" customHeight="1">
      <c r="A1118" s="29" t="str">
        <f>IFERROR(IF($N1118 &lt;&gt; "#Na", INDEX(Degree_Information!$A$2:$A$20129, MATCH(Passout2023[[#This Row], [UNIVERSITY_DEGREE_PROGRAM_ID]], Degree_Information!$N$2:$N$20129, 0)), ""), "")</f>
        <v/>
      </c>
      <c r="B1118" s="29" t="str">
        <f>IFERROR(IF($N1118 &lt;&gt; "#Na", INDEX(Degree_Information!$B$2:$B$20129, MATCH(Passout2023[[#This Row], [UNIVERSITY_DEGREE_PROGRAM_ID]], Degree_Information!$N$2:$N$20129, 0)), ""), "")</f>
        <v/>
      </c>
      <c r="C1118" s="29" t="str">
        <f>IFERROR(IF($N1118 &lt;&gt; "#Na", INDEX(Degree_Information!$E$2:$E$20129, MATCH(Passout2023[[#This Row], [UNIVERSITY_DEGREE_PROGRAM_ID]], Degree_Information!$N$2:$N$20129, 0)), ""), "")</f>
        <v/>
      </c>
      <c r="D1118" s="29" t="str">
        <f>IFERROR(IF($N1118 &lt;&gt; "#Na", INDEX(Degree_Information!$D$2:$D$20129, MATCH(Passout2023[[#This Row], [UNIVERSITY_DEGREE_PROGRAM_ID]], Degree_Information!$N$2:$N$20129, 0)), ""), "")</f>
        <v/>
      </c>
      <c r="E1118" s="29" t="str">
        <f>IFERROR(IF($N1118 &lt;&gt; "#Na", INDEX(Degree_Information!$F$2:$F$20129, MATCH(Passout2023[[#This Row], [UNIVERSITY_DEGREE_PROGRAM_ID]], Degree_Information!$N$2:$N$20129, 0)), ""), "")</f>
        <v/>
      </c>
      <c r="F1118" s="29" t="str">
        <f>IFERROR(IF($N1118 &lt;&gt; "#Na", INDEX(Degree_Information!$K$2:$K$20129, MATCH(Passout2023[[#This Row], [UNIVERSITY_DEGREE_PROGRAM_ID]], Degree_Information!$N$2:$N$20129, 0)), ""), "")</f>
        <v/>
      </c>
      <c r="G1118" s="29" t="str">
        <f>IFERROR(IF($N1118 &lt;&gt; "#Na", INDEX(Degree_Information!$G$2:$G$20129, MATCH(Passout2023[[#This Row], [UNIVERSITY_DEGREE_PROGRAM_ID]], Degree_Information!$N$2:$N$20129, 0)), ""), "")</f>
        <v/>
      </c>
      <c r="H1118" s="29" t="str">
        <f>IFERROR(IF($N1118 &lt;&gt; "#Na", INDEX(Degree_Information!$I$2:$I$20129, MATCH(Passout2023[[#This Row], [UNIVERSITY_DEGREE_PROGRAM_ID]], Degree_Information!$N$2:$N$20129, 0)), ""), "")</f>
        <v/>
      </c>
      <c r="I1118" s="6" t="str">
        <f>IFERROR(IF($N1118 &lt;&gt; "#Na", INDEX(Degree_Information!$H$2:$H$20129, MATCH(Passout2023[[#This Row], [UNIVERSITY_DEGREE_PROGRAM_ID]], Degree_Information!$N$2:$N$20129, 0)), ""), "")</f>
        <v/>
      </c>
      <c r="J1118" s="6" t="str">
        <f>IFERROR(IF($N1118 &lt;&gt; "#Na", INDEX(Degree_Information!$J$2:$J$20129, MATCH(Passout2023[[#This Row], [UNIVERSITY_DEGREE_PROGRAM_ID]], Degree_Information!$N$2:$N$20129, 0)), ""), "")</f>
        <v/>
      </c>
      <c r="K1118" s="19"/>
      <c r="L1118" s="20"/>
      <c r="M1118" s="21"/>
      <c r="N1118" s="21"/>
      <c r="O1118" s="21"/>
      <c r="P1118" s="22"/>
      <c r="Q1118" s="21"/>
      <c r="R1118" s="21"/>
      <c r="S1118" s="20">
        <v>0</v>
      </c>
      <c r="T1118" s="20">
        <v>0</v>
      </c>
      <c r="U1118" s="23"/>
      <c r="V11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8" s="25"/>
      <c r="X1118" s="26" t="str">
        <f>CONCATENATE(Passout2023[[#This Row], [Batch Start Semester]], "-", Passout2023[[#This Row], [Batch Start Year]], "-", Passout2023[[#This Row], [Degree Duration (year)]])</f>
        <v>--</v>
      </c>
      <c r="Y1118" s="32"/>
      <c r="Z1118" s="32"/>
      <c r="AA1118" s="32"/>
      <c r="AB1118" s="32"/>
      <c r="AC1118" s="32"/>
      <c r="AD1118" s="32"/>
      <c r="AE1118" s="28">
        <f>COUNTA(Passout2023[[#This Row], [UNIVERSITY_DEGREE_PROGRAM_ID]:[(Graduated) Degree Awarded Female]])</f>
        <v>2</v>
      </c>
    </row>
    <row r="1119" s="2" customFormat="1" ht="35.1" customHeight="1">
      <c r="A1119" s="29" t="str">
        <f>IFERROR(IF($N1119 &lt;&gt; "#Na", INDEX(Degree_Information!$A$2:$A$20129, MATCH(Passout2023[[#This Row], [UNIVERSITY_DEGREE_PROGRAM_ID]], Degree_Information!$N$2:$N$20129, 0)), ""), "")</f>
        <v/>
      </c>
      <c r="B1119" s="29" t="str">
        <f>IFERROR(IF($N1119 &lt;&gt; "#Na", INDEX(Degree_Information!$B$2:$B$20129, MATCH(Passout2023[[#This Row], [UNIVERSITY_DEGREE_PROGRAM_ID]], Degree_Information!$N$2:$N$20129, 0)), ""), "")</f>
        <v/>
      </c>
      <c r="C1119" s="29" t="str">
        <f>IFERROR(IF($N1119 &lt;&gt; "#Na", INDEX(Degree_Information!$E$2:$E$20129, MATCH(Passout2023[[#This Row], [UNIVERSITY_DEGREE_PROGRAM_ID]], Degree_Information!$N$2:$N$20129, 0)), ""), "")</f>
        <v/>
      </c>
      <c r="D1119" s="29" t="str">
        <f>IFERROR(IF($N1119 &lt;&gt; "#Na", INDEX(Degree_Information!$D$2:$D$20129, MATCH(Passout2023[[#This Row], [UNIVERSITY_DEGREE_PROGRAM_ID]], Degree_Information!$N$2:$N$20129, 0)), ""), "")</f>
        <v/>
      </c>
      <c r="E1119" s="29" t="str">
        <f>IFERROR(IF($N1119 &lt;&gt; "#Na", INDEX(Degree_Information!$F$2:$F$20129, MATCH(Passout2023[[#This Row], [UNIVERSITY_DEGREE_PROGRAM_ID]], Degree_Information!$N$2:$N$20129, 0)), ""), "")</f>
        <v/>
      </c>
      <c r="F1119" s="29" t="str">
        <f>IFERROR(IF($N1119 &lt;&gt; "#Na", INDEX(Degree_Information!$K$2:$K$20129, MATCH(Passout2023[[#This Row], [UNIVERSITY_DEGREE_PROGRAM_ID]], Degree_Information!$N$2:$N$20129, 0)), ""), "")</f>
        <v/>
      </c>
      <c r="G1119" s="29" t="str">
        <f>IFERROR(IF($N1119 &lt;&gt; "#Na", INDEX(Degree_Information!$G$2:$G$20129, MATCH(Passout2023[[#This Row], [UNIVERSITY_DEGREE_PROGRAM_ID]], Degree_Information!$N$2:$N$20129, 0)), ""), "")</f>
        <v/>
      </c>
      <c r="H1119" s="29" t="str">
        <f>IFERROR(IF($N1119 &lt;&gt; "#Na", INDEX(Degree_Information!$I$2:$I$20129, MATCH(Passout2023[[#This Row], [UNIVERSITY_DEGREE_PROGRAM_ID]], Degree_Information!$N$2:$N$20129, 0)), ""), "")</f>
        <v/>
      </c>
      <c r="I1119" s="6" t="str">
        <f>IFERROR(IF($N1119 &lt;&gt; "#Na", INDEX(Degree_Information!$H$2:$H$20129, MATCH(Passout2023[[#This Row], [UNIVERSITY_DEGREE_PROGRAM_ID]], Degree_Information!$N$2:$N$20129, 0)), ""), "")</f>
        <v/>
      </c>
      <c r="J1119" s="6" t="str">
        <f>IFERROR(IF($N1119 &lt;&gt; "#Na", INDEX(Degree_Information!$J$2:$J$20129, MATCH(Passout2023[[#This Row], [UNIVERSITY_DEGREE_PROGRAM_ID]], Degree_Information!$N$2:$N$20129, 0)), ""), "")</f>
        <v/>
      </c>
      <c r="K1119" s="19"/>
      <c r="L1119" s="20"/>
      <c r="M1119" s="21"/>
      <c r="N1119" s="21"/>
      <c r="O1119" s="21"/>
      <c r="P1119" s="22"/>
      <c r="Q1119" s="21"/>
      <c r="R1119" s="21"/>
      <c r="S1119" s="20">
        <v>0</v>
      </c>
      <c r="T1119" s="20">
        <v>0</v>
      </c>
      <c r="U1119" s="23"/>
      <c r="V11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19" s="25"/>
      <c r="X1119" s="26" t="str">
        <f>CONCATENATE(Passout2023[[#This Row], [Batch Start Semester]], "-", Passout2023[[#This Row], [Batch Start Year]], "-", Passout2023[[#This Row], [Degree Duration (year)]])</f>
        <v>--</v>
      </c>
      <c r="Y1119" s="32"/>
      <c r="Z1119" s="32"/>
      <c r="AA1119" s="32"/>
      <c r="AB1119" s="32"/>
      <c r="AC1119" s="32"/>
      <c r="AD1119" s="32"/>
      <c r="AE1119" s="28">
        <f>COUNTA(Passout2023[[#This Row], [UNIVERSITY_DEGREE_PROGRAM_ID]:[(Graduated) Degree Awarded Female]])</f>
        <v>2</v>
      </c>
    </row>
    <row r="1120" s="2" customFormat="1" ht="35.1" customHeight="1">
      <c r="A1120" s="29" t="str">
        <f>IFERROR(IF($N1120 &lt;&gt; "#Na", INDEX(Degree_Information!$A$2:$A$20129, MATCH(Passout2023[[#This Row], [UNIVERSITY_DEGREE_PROGRAM_ID]], Degree_Information!$N$2:$N$20129, 0)), ""), "")</f>
        <v/>
      </c>
      <c r="B1120" s="29" t="str">
        <f>IFERROR(IF($N1120 &lt;&gt; "#Na", INDEX(Degree_Information!$B$2:$B$20129, MATCH(Passout2023[[#This Row], [UNIVERSITY_DEGREE_PROGRAM_ID]], Degree_Information!$N$2:$N$20129, 0)), ""), "")</f>
        <v/>
      </c>
      <c r="C1120" s="29" t="str">
        <f>IFERROR(IF($N1120 &lt;&gt; "#Na", INDEX(Degree_Information!$E$2:$E$20129, MATCH(Passout2023[[#This Row], [UNIVERSITY_DEGREE_PROGRAM_ID]], Degree_Information!$N$2:$N$20129, 0)), ""), "")</f>
        <v/>
      </c>
      <c r="D1120" s="29" t="str">
        <f>IFERROR(IF($N1120 &lt;&gt; "#Na", INDEX(Degree_Information!$D$2:$D$20129, MATCH(Passout2023[[#This Row], [UNIVERSITY_DEGREE_PROGRAM_ID]], Degree_Information!$N$2:$N$20129, 0)), ""), "")</f>
        <v/>
      </c>
      <c r="E1120" s="29" t="str">
        <f>IFERROR(IF($N1120 &lt;&gt; "#Na", INDEX(Degree_Information!$F$2:$F$20129, MATCH(Passout2023[[#This Row], [UNIVERSITY_DEGREE_PROGRAM_ID]], Degree_Information!$N$2:$N$20129, 0)), ""), "")</f>
        <v/>
      </c>
      <c r="F1120" s="29" t="str">
        <f>IFERROR(IF($N1120 &lt;&gt; "#Na", INDEX(Degree_Information!$K$2:$K$20129, MATCH(Passout2023[[#This Row], [UNIVERSITY_DEGREE_PROGRAM_ID]], Degree_Information!$N$2:$N$20129, 0)), ""), "")</f>
        <v/>
      </c>
      <c r="G1120" s="29" t="str">
        <f>IFERROR(IF($N1120 &lt;&gt; "#Na", INDEX(Degree_Information!$G$2:$G$20129, MATCH(Passout2023[[#This Row], [UNIVERSITY_DEGREE_PROGRAM_ID]], Degree_Information!$N$2:$N$20129, 0)), ""), "")</f>
        <v/>
      </c>
      <c r="H1120" s="29" t="str">
        <f>IFERROR(IF($N1120 &lt;&gt; "#Na", INDEX(Degree_Information!$I$2:$I$20129, MATCH(Passout2023[[#This Row], [UNIVERSITY_DEGREE_PROGRAM_ID]], Degree_Information!$N$2:$N$20129, 0)), ""), "")</f>
        <v/>
      </c>
      <c r="I1120" s="6" t="str">
        <f>IFERROR(IF($N1120 &lt;&gt; "#Na", INDEX(Degree_Information!$H$2:$H$20129, MATCH(Passout2023[[#This Row], [UNIVERSITY_DEGREE_PROGRAM_ID]], Degree_Information!$N$2:$N$20129, 0)), ""), "")</f>
        <v/>
      </c>
      <c r="J1120" s="6" t="str">
        <f>IFERROR(IF($N1120 &lt;&gt; "#Na", INDEX(Degree_Information!$J$2:$J$20129, MATCH(Passout2023[[#This Row], [UNIVERSITY_DEGREE_PROGRAM_ID]], Degree_Information!$N$2:$N$20129, 0)), ""), "")</f>
        <v/>
      </c>
      <c r="K1120" s="19"/>
      <c r="L1120" s="20"/>
      <c r="M1120" s="21"/>
      <c r="N1120" s="21"/>
      <c r="O1120" s="21"/>
      <c r="P1120" s="22"/>
      <c r="Q1120" s="21"/>
      <c r="R1120" s="21"/>
      <c r="S1120" s="20">
        <v>0</v>
      </c>
      <c r="T1120" s="20">
        <v>0</v>
      </c>
      <c r="U1120" s="23"/>
      <c r="V11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0" s="25"/>
      <c r="X1120" s="26" t="str">
        <f>CONCATENATE(Passout2023[[#This Row], [Batch Start Semester]], "-", Passout2023[[#This Row], [Batch Start Year]], "-", Passout2023[[#This Row], [Degree Duration (year)]])</f>
        <v>--</v>
      </c>
      <c r="Y1120" s="32"/>
      <c r="Z1120" s="32"/>
      <c r="AA1120" s="32"/>
      <c r="AB1120" s="32"/>
      <c r="AC1120" s="32"/>
      <c r="AD1120" s="32"/>
      <c r="AE1120" s="28">
        <f>COUNTA(Passout2023[[#This Row], [UNIVERSITY_DEGREE_PROGRAM_ID]:[(Graduated) Degree Awarded Female]])</f>
        <v>2</v>
      </c>
    </row>
    <row r="1121" s="2" customFormat="1" ht="35.1" customHeight="1">
      <c r="A1121" s="29" t="str">
        <f>IFERROR(IF($N1121 &lt;&gt; "#Na", INDEX(Degree_Information!$A$2:$A$20129, MATCH(Passout2023[[#This Row], [UNIVERSITY_DEGREE_PROGRAM_ID]], Degree_Information!$N$2:$N$20129, 0)), ""), "")</f>
        <v/>
      </c>
      <c r="B1121" s="29" t="str">
        <f>IFERROR(IF($N1121 &lt;&gt; "#Na", INDEX(Degree_Information!$B$2:$B$20129, MATCH(Passout2023[[#This Row], [UNIVERSITY_DEGREE_PROGRAM_ID]], Degree_Information!$N$2:$N$20129, 0)), ""), "")</f>
        <v/>
      </c>
      <c r="C1121" s="29" t="str">
        <f>IFERROR(IF($N1121 &lt;&gt; "#Na", INDEX(Degree_Information!$E$2:$E$20129, MATCH(Passout2023[[#This Row], [UNIVERSITY_DEGREE_PROGRAM_ID]], Degree_Information!$N$2:$N$20129, 0)), ""), "")</f>
        <v/>
      </c>
      <c r="D1121" s="29" t="str">
        <f>IFERROR(IF($N1121 &lt;&gt; "#Na", INDEX(Degree_Information!$D$2:$D$20129, MATCH(Passout2023[[#This Row], [UNIVERSITY_DEGREE_PROGRAM_ID]], Degree_Information!$N$2:$N$20129, 0)), ""), "")</f>
        <v/>
      </c>
      <c r="E1121" s="29" t="str">
        <f>IFERROR(IF($N1121 &lt;&gt; "#Na", INDEX(Degree_Information!$F$2:$F$20129, MATCH(Passout2023[[#This Row], [UNIVERSITY_DEGREE_PROGRAM_ID]], Degree_Information!$N$2:$N$20129, 0)), ""), "")</f>
        <v/>
      </c>
      <c r="F1121" s="29" t="str">
        <f>IFERROR(IF($N1121 &lt;&gt; "#Na", INDEX(Degree_Information!$K$2:$K$20129, MATCH(Passout2023[[#This Row], [UNIVERSITY_DEGREE_PROGRAM_ID]], Degree_Information!$N$2:$N$20129, 0)), ""), "")</f>
        <v/>
      </c>
      <c r="G1121" s="29" t="str">
        <f>IFERROR(IF($N1121 &lt;&gt; "#Na", INDEX(Degree_Information!$G$2:$G$20129, MATCH(Passout2023[[#This Row], [UNIVERSITY_DEGREE_PROGRAM_ID]], Degree_Information!$N$2:$N$20129, 0)), ""), "")</f>
        <v/>
      </c>
      <c r="H1121" s="29" t="str">
        <f>IFERROR(IF($N1121 &lt;&gt; "#Na", INDEX(Degree_Information!$I$2:$I$20129, MATCH(Passout2023[[#This Row], [UNIVERSITY_DEGREE_PROGRAM_ID]], Degree_Information!$N$2:$N$20129, 0)), ""), "")</f>
        <v/>
      </c>
      <c r="I1121" s="6" t="str">
        <f>IFERROR(IF($N1121 &lt;&gt; "#Na", INDEX(Degree_Information!$H$2:$H$20129, MATCH(Passout2023[[#This Row], [UNIVERSITY_DEGREE_PROGRAM_ID]], Degree_Information!$N$2:$N$20129, 0)), ""), "")</f>
        <v/>
      </c>
      <c r="J1121" s="6" t="str">
        <f>IFERROR(IF($N1121 &lt;&gt; "#Na", INDEX(Degree_Information!$J$2:$J$20129, MATCH(Passout2023[[#This Row], [UNIVERSITY_DEGREE_PROGRAM_ID]], Degree_Information!$N$2:$N$20129, 0)), ""), "")</f>
        <v/>
      </c>
      <c r="K1121" s="19"/>
      <c r="L1121" s="20"/>
      <c r="M1121" s="21"/>
      <c r="N1121" s="21"/>
      <c r="O1121" s="21"/>
      <c r="P1121" s="22"/>
      <c r="Q1121" s="21"/>
      <c r="R1121" s="21"/>
      <c r="S1121" s="20">
        <v>0</v>
      </c>
      <c r="T1121" s="20">
        <v>0</v>
      </c>
      <c r="U1121" s="23"/>
      <c r="V11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1" s="25"/>
      <c r="X1121" s="26" t="str">
        <f>CONCATENATE(Passout2023[[#This Row], [Batch Start Semester]], "-", Passout2023[[#This Row], [Batch Start Year]], "-", Passout2023[[#This Row], [Degree Duration (year)]])</f>
        <v>--</v>
      </c>
      <c r="Y1121" s="32"/>
      <c r="Z1121" s="32"/>
      <c r="AA1121" s="32"/>
      <c r="AB1121" s="32"/>
      <c r="AC1121" s="32"/>
      <c r="AD1121" s="32"/>
      <c r="AE1121" s="28">
        <f>COUNTA(Passout2023[[#This Row], [UNIVERSITY_DEGREE_PROGRAM_ID]:[(Graduated) Degree Awarded Female]])</f>
        <v>2</v>
      </c>
    </row>
    <row r="1122" s="2" customFormat="1" ht="35.1" customHeight="1">
      <c r="A1122" s="29" t="str">
        <f>IFERROR(IF($N1122 &lt;&gt; "#Na", INDEX(Degree_Information!$A$2:$A$20129, MATCH(Passout2023[[#This Row], [UNIVERSITY_DEGREE_PROGRAM_ID]], Degree_Information!$N$2:$N$20129, 0)), ""), "")</f>
        <v/>
      </c>
      <c r="B1122" s="29" t="str">
        <f>IFERROR(IF($N1122 &lt;&gt; "#Na", INDEX(Degree_Information!$B$2:$B$20129, MATCH(Passout2023[[#This Row], [UNIVERSITY_DEGREE_PROGRAM_ID]], Degree_Information!$N$2:$N$20129, 0)), ""), "")</f>
        <v/>
      </c>
      <c r="C1122" s="29" t="str">
        <f>IFERROR(IF($N1122 &lt;&gt; "#Na", INDEX(Degree_Information!$E$2:$E$20129, MATCH(Passout2023[[#This Row], [UNIVERSITY_DEGREE_PROGRAM_ID]], Degree_Information!$N$2:$N$20129, 0)), ""), "")</f>
        <v/>
      </c>
      <c r="D1122" s="29" t="str">
        <f>IFERROR(IF($N1122 &lt;&gt; "#Na", INDEX(Degree_Information!$D$2:$D$20129, MATCH(Passout2023[[#This Row], [UNIVERSITY_DEGREE_PROGRAM_ID]], Degree_Information!$N$2:$N$20129, 0)), ""), "")</f>
        <v/>
      </c>
      <c r="E1122" s="29" t="str">
        <f>IFERROR(IF($N1122 &lt;&gt; "#Na", INDEX(Degree_Information!$F$2:$F$20129, MATCH(Passout2023[[#This Row], [UNIVERSITY_DEGREE_PROGRAM_ID]], Degree_Information!$N$2:$N$20129, 0)), ""), "")</f>
        <v/>
      </c>
      <c r="F1122" s="29" t="str">
        <f>IFERROR(IF($N1122 &lt;&gt; "#Na", INDEX(Degree_Information!$K$2:$K$20129, MATCH(Passout2023[[#This Row], [UNIVERSITY_DEGREE_PROGRAM_ID]], Degree_Information!$N$2:$N$20129, 0)), ""), "")</f>
        <v/>
      </c>
      <c r="G1122" s="29" t="str">
        <f>IFERROR(IF($N1122 &lt;&gt; "#Na", INDEX(Degree_Information!$G$2:$G$20129, MATCH(Passout2023[[#This Row], [UNIVERSITY_DEGREE_PROGRAM_ID]], Degree_Information!$N$2:$N$20129, 0)), ""), "")</f>
        <v/>
      </c>
      <c r="H1122" s="29" t="str">
        <f>IFERROR(IF($N1122 &lt;&gt; "#Na", INDEX(Degree_Information!$I$2:$I$20129, MATCH(Passout2023[[#This Row], [UNIVERSITY_DEGREE_PROGRAM_ID]], Degree_Information!$N$2:$N$20129, 0)), ""), "")</f>
        <v/>
      </c>
      <c r="I1122" s="6" t="str">
        <f>IFERROR(IF($N1122 &lt;&gt; "#Na", INDEX(Degree_Information!$H$2:$H$20129, MATCH(Passout2023[[#This Row], [UNIVERSITY_DEGREE_PROGRAM_ID]], Degree_Information!$N$2:$N$20129, 0)), ""), "")</f>
        <v/>
      </c>
      <c r="J1122" s="6" t="str">
        <f>IFERROR(IF($N1122 &lt;&gt; "#Na", INDEX(Degree_Information!$J$2:$J$20129, MATCH(Passout2023[[#This Row], [UNIVERSITY_DEGREE_PROGRAM_ID]], Degree_Information!$N$2:$N$20129, 0)), ""), "")</f>
        <v/>
      </c>
      <c r="K1122" s="19"/>
      <c r="L1122" s="20"/>
      <c r="M1122" s="21"/>
      <c r="N1122" s="21"/>
      <c r="O1122" s="21"/>
      <c r="P1122" s="22"/>
      <c r="Q1122" s="21"/>
      <c r="R1122" s="21"/>
      <c r="S1122" s="20">
        <v>0</v>
      </c>
      <c r="T1122" s="20">
        <v>0</v>
      </c>
      <c r="U1122" s="23"/>
      <c r="V11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2" s="25"/>
      <c r="X1122" s="26" t="str">
        <f>CONCATENATE(Passout2023[[#This Row], [Batch Start Semester]], "-", Passout2023[[#This Row], [Batch Start Year]], "-", Passout2023[[#This Row], [Degree Duration (year)]])</f>
        <v>--</v>
      </c>
      <c r="Y1122" s="32"/>
      <c r="Z1122" s="32"/>
      <c r="AA1122" s="32"/>
      <c r="AB1122" s="32"/>
      <c r="AC1122" s="32"/>
      <c r="AD1122" s="32"/>
      <c r="AE1122" s="28">
        <f>COUNTA(Passout2023[[#This Row], [UNIVERSITY_DEGREE_PROGRAM_ID]:[(Graduated) Degree Awarded Female]])</f>
        <v>2</v>
      </c>
    </row>
    <row r="1123" s="2" customFormat="1" ht="35.1" customHeight="1">
      <c r="A1123" s="29" t="str">
        <f>IFERROR(IF($N1123 &lt;&gt; "#Na", INDEX(Degree_Information!$A$2:$A$20129, MATCH(Passout2023[[#This Row], [UNIVERSITY_DEGREE_PROGRAM_ID]], Degree_Information!$N$2:$N$20129, 0)), ""), "")</f>
        <v/>
      </c>
      <c r="B1123" s="29" t="str">
        <f>IFERROR(IF($N1123 &lt;&gt; "#Na", INDEX(Degree_Information!$B$2:$B$20129, MATCH(Passout2023[[#This Row], [UNIVERSITY_DEGREE_PROGRAM_ID]], Degree_Information!$N$2:$N$20129, 0)), ""), "")</f>
        <v/>
      </c>
      <c r="C1123" s="29" t="str">
        <f>IFERROR(IF($N1123 &lt;&gt; "#Na", INDEX(Degree_Information!$E$2:$E$20129, MATCH(Passout2023[[#This Row], [UNIVERSITY_DEGREE_PROGRAM_ID]], Degree_Information!$N$2:$N$20129, 0)), ""), "")</f>
        <v/>
      </c>
      <c r="D1123" s="29" t="str">
        <f>IFERROR(IF($N1123 &lt;&gt; "#Na", INDEX(Degree_Information!$D$2:$D$20129, MATCH(Passout2023[[#This Row], [UNIVERSITY_DEGREE_PROGRAM_ID]], Degree_Information!$N$2:$N$20129, 0)), ""), "")</f>
        <v/>
      </c>
      <c r="E1123" s="29" t="str">
        <f>IFERROR(IF($N1123 &lt;&gt; "#Na", INDEX(Degree_Information!$F$2:$F$20129, MATCH(Passout2023[[#This Row], [UNIVERSITY_DEGREE_PROGRAM_ID]], Degree_Information!$N$2:$N$20129, 0)), ""), "")</f>
        <v/>
      </c>
      <c r="F1123" s="29" t="str">
        <f>IFERROR(IF($N1123 &lt;&gt; "#Na", INDEX(Degree_Information!$K$2:$K$20129, MATCH(Passout2023[[#This Row], [UNIVERSITY_DEGREE_PROGRAM_ID]], Degree_Information!$N$2:$N$20129, 0)), ""), "")</f>
        <v/>
      </c>
      <c r="G1123" s="29" t="str">
        <f>IFERROR(IF($N1123 &lt;&gt; "#Na", INDEX(Degree_Information!$G$2:$G$20129, MATCH(Passout2023[[#This Row], [UNIVERSITY_DEGREE_PROGRAM_ID]], Degree_Information!$N$2:$N$20129, 0)), ""), "")</f>
        <v/>
      </c>
      <c r="H1123" s="29" t="str">
        <f>IFERROR(IF($N1123 &lt;&gt; "#Na", INDEX(Degree_Information!$I$2:$I$20129, MATCH(Passout2023[[#This Row], [UNIVERSITY_DEGREE_PROGRAM_ID]], Degree_Information!$N$2:$N$20129, 0)), ""), "")</f>
        <v/>
      </c>
      <c r="I1123" s="6" t="str">
        <f>IFERROR(IF($N1123 &lt;&gt; "#Na", INDEX(Degree_Information!$H$2:$H$20129, MATCH(Passout2023[[#This Row], [UNIVERSITY_DEGREE_PROGRAM_ID]], Degree_Information!$N$2:$N$20129, 0)), ""), "")</f>
        <v/>
      </c>
      <c r="J1123" s="6" t="str">
        <f>IFERROR(IF($N1123 &lt;&gt; "#Na", INDEX(Degree_Information!$J$2:$J$20129, MATCH(Passout2023[[#This Row], [UNIVERSITY_DEGREE_PROGRAM_ID]], Degree_Information!$N$2:$N$20129, 0)), ""), "")</f>
        <v/>
      </c>
      <c r="K1123" s="19"/>
      <c r="L1123" s="20"/>
      <c r="M1123" s="21"/>
      <c r="N1123" s="21"/>
      <c r="O1123" s="21"/>
      <c r="P1123" s="22"/>
      <c r="Q1123" s="21"/>
      <c r="R1123" s="21"/>
      <c r="S1123" s="20">
        <v>0</v>
      </c>
      <c r="T1123" s="20">
        <v>0</v>
      </c>
      <c r="U1123" s="23"/>
      <c r="V11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3" s="25"/>
      <c r="X1123" s="26" t="str">
        <f>CONCATENATE(Passout2023[[#This Row], [Batch Start Semester]], "-", Passout2023[[#This Row], [Batch Start Year]], "-", Passout2023[[#This Row], [Degree Duration (year)]])</f>
        <v>--</v>
      </c>
      <c r="Y1123" s="32"/>
      <c r="Z1123" s="32"/>
      <c r="AA1123" s="32"/>
      <c r="AB1123" s="32"/>
      <c r="AC1123" s="32"/>
      <c r="AD1123" s="32"/>
      <c r="AE1123" s="28">
        <f>COUNTA(Passout2023[[#This Row], [UNIVERSITY_DEGREE_PROGRAM_ID]:[(Graduated) Degree Awarded Female]])</f>
        <v>2</v>
      </c>
    </row>
    <row r="1124" s="2" customFormat="1" ht="35.1" customHeight="1">
      <c r="A1124" s="29" t="str">
        <f>IFERROR(IF($N1124 &lt;&gt; "#Na", INDEX(Degree_Information!$A$2:$A$20129, MATCH(Passout2023[[#This Row], [UNIVERSITY_DEGREE_PROGRAM_ID]], Degree_Information!$N$2:$N$20129, 0)), ""), "")</f>
        <v/>
      </c>
      <c r="B1124" s="29" t="str">
        <f>IFERROR(IF($N1124 &lt;&gt; "#Na", INDEX(Degree_Information!$B$2:$B$20129, MATCH(Passout2023[[#This Row], [UNIVERSITY_DEGREE_PROGRAM_ID]], Degree_Information!$N$2:$N$20129, 0)), ""), "")</f>
        <v/>
      </c>
      <c r="C1124" s="29" t="str">
        <f>IFERROR(IF($N1124 &lt;&gt; "#Na", INDEX(Degree_Information!$E$2:$E$20129, MATCH(Passout2023[[#This Row], [UNIVERSITY_DEGREE_PROGRAM_ID]], Degree_Information!$N$2:$N$20129, 0)), ""), "")</f>
        <v/>
      </c>
      <c r="D1124" s="29" t="str">
        <f>IFERROR(IF($N1124 &lt;&gt; "#Na", INDEX(Degree_Information!$D$2:$D$20129, MATCH(Passout2023[[#This Row], [UNIVERSITY_DEGREE_PROGRAM_ID]], Degree_Information!$N$2:$N$20129, 0)), ""), "")</f>
        <v/>
      </c>
      <c r="E1124" s="29" t="str">
        <f>IFERROR(IF($N1124 &lt;&gt; "#Na", INDEX(Degree_Information!$F$2:$F$20129, MATCH(Passout2023[[#This Row], [UNIVERSITY_DEGREE_PROGRAM_ID]], Degree_Information!$N$2:$N$20129, 0)), ""), "")</f>
        <v/>
      </c>
      <c r="F1124" s="29" t="str">
        <f>IFERROR(IF($N1124 &lt;&gt; "#Na", INDEX(Degree_Information!$K$2:$K$20129, MATCH(Passout2023[[#This Row], [UNIVERSITY_DEGREE_PROGRAM_ID]], Degree_Information!$N$2:$N$20129, 0)), ""), "")</f>
        <v/>
      </c>
      <c r="G1124" s="29" t="str">
        <f>IFERROR(IF($N1124 &lt;&gt; "#Na", INDEX(Degree_Information!$G$2:$G$20129, MATCH(Passout2023[[#This Row], [UNIVERSITY_DEGREE_PROGRAM_ID]], Degree_Information!$N$2:$N$20129, 0)), ""), "")</f>
        <v/>
      </c>
      <c r="H1124" s="29" t="str">
        <f>IFERROR(IF($N1124 &lt;&gt; "#Na", INDEX(Degree_Information!$I$2:$I$20129, MATCH(Passout2023[[#This Row], [UNIVERSITY_DEGREE_PROGRAM_ID]], Degree_Information!$N$2:$N$20129, 0)), ""), "")</f>
        <v/>
      </c>
      <c r="I1124" s="6" t="str">
        <f>IFERROR(IF($N1124 &lt;&gt; "#Na", INDEX(Degree_Information!$H$2:$H$20129, MATCH(Passout2023[[#This Row], [UNIVERSITY_DEGREE_PROGRAM_ID]], Degree_Information!$N$2:$N$20129, 0)), ""), "")</f>
        <v/>
      </c>
      <c r="J1124" s="6" t="str">
        <f>IFERROR(IF($N1124 &lt;&gt; "#Na", INDEX(Degree_Information!$J$2:$J$20129, MATCH(Passout2023[[#This Row], [UNIVERSITY_DEGREE_PROGRAM_ID]], Degree_Information!$N$2:$N$20129, 0)), ""), "")</f>
        <v/>
      </c>
      <c r="K1124" s="19"/>
      <c r="L1124" s="20"/>
      <c r="M1124" s="21"/>
      <c r="N1124" s="21"/>
      <c r="O1124" s="21"/>
      <c r="P1124" s="22"/>
      <c r="Q1124" s="21"/>
      <c r="R1124" s="21"/>
      <c r="S1124" s="20">
        <v>0</v>
      </c>
      <c r="T1124" s="20">
        <v>0</v>
      </c>
      <c r="U1124" s="23"/>
      <c r="V11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4" s="25"/>
      <c r="X1124" s="26" t="str">
        <f>CONCATENATE(Passout2023[[#This Row], [Batch Start Semester]], "-", Passout2023[[#This Row], [Batch Start Year]], "-", Passout2023[[#This Row], [Degree Duration (year)]])</f>
        <v>--</v>
      </c>
      <c r="Y1124" s="32"/>
      <c r="Z1124" s="32"/>
      <c r="AA1124" s="32"/>
      <c r="AB1124" s="32"/>
      <c r="AC1124" s="32"/>
      <c r="AD1124" s="32"/>
      <c r="AE1124" s="28">
        <f>COUNTA(Passout2023[[#This Row], [UNIVERSITY_DEGREE_PROGRAM_ID]:[(Graduated) Degree Awarded Female]])</f>
        <v>2</v>
      </c>
    </row>
    <row r="1125" s="2" customFormat="1" ht="35.1" customHeight="1">
      <c r="A1125" s="29" t="str">
        <f>IFERROR(IF($N1125 &lt;&gt; "#Na", INDEX(Degree_Information!$A$2:$A$20129, MATCH(Passout2023[[#This Row], [UNIVERSITY_DEGREE_PROGRAM_ID]], Degree_Information!$N$2:$N$20129, 0)), ""), "")</f>
        <v/>
      </c>
      <c r="B1125" s="29" t="str">
        <f>IFERROR(IF($N1125 &lt;&gt; "#Na", INDEX(Degree_Information!$B$2:$B$20129, MATCH(Passout2023[[#This Row], [UNIVERSITY_DEGREE_PROGRAM_ID]], Degree_Information!$N$2:$N$20129, 0)), ""), "")</f>
        <v/>
      </c>
      <c r="C1125" s="29" t="str">
        <f>IFERROR(IF($N1125 &lt;&gt; "#Na", INDEX(Degree_Information!$E$2:$E$20129, MATCH(Passout2023[[#This Row], [UNIVERSITY_DEGREE_PROGRAM_ID]], Degree_Information!$N$2:$N$20129, 0)), ""), "")</f>
        <v/>
      </c>
      <c r="D1125" s="29" t="str">
        <f>IFERROR(IF($N1125 &lt;&gt; "#Na", INDEX(Degree_Information!$D$2:$D$20129, MATCH(Passout2023[[#This Row], [UNIVERSITY_DEGREE_PROGRAM_ID]], Degree_Information!$N$2:$N$20129, 0)), ""), "")</f>
        <v/>
      </c>
      <c r="E1125" s="29" t="str">
        <f>IFERROR(IF($N1125 &lt;&gt; "#Na", INDEX(Degree_Information!$F$2:$F$20129, MATCH(Passout2023[[#This Row], [UNIVERSITY_DEGREE_PROGRAM_ID]], Degree_Information!$N$2:$N$20129, 0)), ""), "")</f>
        <v/>
      </c>
      <c r="F1125" s="29" t="str">
        <f>IFERROR(IF($N1125 &lt;&gt; "#Na", INDEX(Degree_Information!$K$2:$K$20129, MATCH(Passout2023[[#This Row], [UNIVERSITY_DEGREE_PROGRAM_ID]], Degree_Information!$N$2:$N$20129, 0)), ""), "")</f>
        <v/>
      </c>
      <c r="G1125" s="29" t="str">
        <f>IFERROR(IF($N1125 &lt;&gt; "#Na", INDEX(Degree_Information!$G$2:$G$20129, MATCH(Passout2023[[#This Row], [UNIVERSITY_DEGREE_PROGRAM_ID]], Degree_Information!$N$2:$N$20129, 0)), ""), "")</f>
        <v/>
      </c>
      <c r="H1125" s="29" t="str">
        <f>IFERROR(IF($N1125 &lt;&gt; "#Na", INDEX(Degree_Information!$I$2:$I$20129, MATCH(Passout2023[[#This Row], [UNIVERSITY_DEGREE_PROGRAM_ID]], Degree_Information!$N$2:$N$20129, 0)), ""), "")</f>
        <v/>
      </c>
      <c r="I1125" s="6" t="str">
        <f>IFERROR(IF($N1125 &lt;&gt; "#Na", INDEX(Degree_Information!$H$2:$H$20129, MATCH(Passout2023[[#This Row], [UNIVERSITY_DEGREE_PROGRAM_ID]], Degree_Information!$N$2:$N$20129, 0)), ""), "")</f>
        <v/>
      </c>
      <c r="J1125" s="6" t="str">
        <f>IFERROR(IF($N1125 &lt;&gt; "#Na", INDEX(Degree_Information!$J$2:$J$20129, MATCH(Passout2023[[#This Row], [UNIVERSITY_DEGREE_PROGRAM_ID]], Degree_Information!$N$2:$N$20129, 0)), ""), "")</f>
        <v/>
      </c>
      <c r="K1125" s="19"/>
      <c r="L1125" s="20"/>
      <c r="M1125" s="21"/>
      <c r="N1125" s="21"/>
      <c r="O1125" s="21"/>
      <c r="P1125" s="22"/>
      <c r="Q1125" s="21"/>
      <c r="R1125" s="21"/>
      <c r="S1125" s="20">
        <v>0</v>
      </c>
      <c r="T1125" s="20">
        <v>0</v>
      </c>
      <c r="U1125" s="23"/>
      <c r="V11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5" s="25"/>
      <c r="X1125" s="26" t="str">
        <f>CONCATENATE(Passout2023[[#This Row], [Batch Start Semester]], "-", Passout2023[[#This Row], [Batch Start Year]], "-", Passout2023[[#This Row], [Degree Duration (year)]])</f>
        <v>--</v>
      </c>
      <c r="Y1125" s="32"/>
      <c r="Z1125" s="32"/>
      <c r="AA1125" s="32"/>
      <c r="AB1125" s="32"/>
      <c r="AC1125" s="32"/>
      <c r="AD1125" s="32"/>
      <c r="AE1125" s="28">
        <f>COUNTA(Passout2023[[#This Row], [UNIVERSITY_DEGREE_PROGRAM_ID]:[(Graduated) Degree Awarded Female]])</f>
        <v>2</v>
      </c>
    </row>
    <row r="1126" s="2" customFormat="1" ht="35.1" customHeight="1">
      <c r="A1126" s="29" t="str">
        <f>IFERROR(IF($N1126 &lt;&gt; "#Na", INDEX(Degree_Information!$A$2:$A$20129, MATCH(Passout2023[[#This Row], [UNIVERSITY_DEGREE_PROGRAM_ID]], Degree_Information!$N$2:$N$20129, 0)), ""), "")</f>
        <v/>
      </c>
      <c r="B1126" s="29" t="str">
        <f>IFERROR(IF($N1126 &lt;&gt; "#Na", INDEX(Degree_Information!$B$2:$B$20129, MATCH(Passout2023[[#This Row], [UNIVERSITY_DEGREE_PROGRAM_ID]], Degree_Information!$N$2:$N$20129, 0)), ""), "")</f>
        <v/>
      </c>
      <c r="C1126" s="29" t="str">
        <f>IFERROR(IF($N1126 &lt;&gt; "#Na", INDEX(Degree_Information!$E$2:$E$20129, MATCH(Passout2023[[#This Row], [UNIVERSITY_DEGREE_PROGRAM_ID]], Degree_Information!$N$2:$N$20129, 0)), ""), "")</f>
        <v/>
      </c>
      <c r="D1126" s="29" t="str">
        <f>IFERROR(IF($N1126 &lt;&gt; "#Na", INDEX(Degree_Information!$D$2:$D$20129, MATCH(Passout2023[[#This Row], [UNIVERSITY_DEGREE_PROGRAM_ID]], Degree_Information!$N$2:$N$20129, 0)), ""), "")</f>
        <v/>
      </c>
      <c r="E1126" s="29" t="str">
        <f>IFERROR(IF($N1126 &lt;&gt; "#Na", INDEX(Degree_Information!$F$2:$F$20129, MATCH(Passout2023[[#This Row], [UNIVERSITY_DEGREE_PROGRAM_ID]], Degree_Information!$N$2:$N$20129, 0)), ""), "")</f>
        <v/>
      </c>
      <c r="F1126" s="29" t="str">
        <f>IFERROR(IF($N1126 &lt;&gt; "#Na", INDEX(Degree_Information!$K$2:$K$20129, MATCH(Passout2023[[#This Row], [UNIVERSITY_DEGREE_PROGRAM_ID]], Degree_Information!$N$2:$N$20129, 0)), ""), "")</f>
        <v/>
      </c>
      <c r="G1126" s="29" t="str">
        <f>IFERROR(IF($N1126 &lt;&gt; "#Na", INDEX(Degree_Information!$G$2:$G$20129, MATCH(Passout2023[[#This Row], [UNIVERSITY_DEGREE_PROGRAM_ID]], Degree_Information!$N$2:$N$20129, 0)), ""), "")</f>
        <v/>
      </c>
      <c r="H1126" s="29" t="str">
        <f>IFERROR(IF($N1126 &lt;&gt; "#Na", INDEX(Degree_Information!$I$2:$I$20129, MATCH(Passout2023[[#This Row], [UNIVERSITY_DEGREE_PROGRAM_ID]], Degree_Information!$N$2:$N$20129, 0)), ""), "")</f>
        <v/>
      </c>
      <c r="I1126" s="6" t="str">
        <f>IFERROR(IF($N1126 &lt;&gt; "#Na", INDEX(Degree_Information!$H$2:$H$20129, MATCH(Passout2023[[#This Row], [UNIVERSITY_DEGREE_PROGRAM_ID]], Degree_Information!$N$2:$N$20129, 0)), ""), "")</f>
        <v/>
      </c>
      <c r="J1126" s="6" t="str">
        <f>IFERROR(IF($N1126 &lt;&gt; "#Na", INDEX(Degree_Information!$J$2:$J$20129, MATCH(Passout2023[[#This Row], [UNIVERSITY_DEGREE_PROGRAM_ID]], Degree_Information!$N$2:$N$20129, 0)), ""), "")</f>
        <v/>
      </c>
      <c r="K1126" s="19"/>
      <c r="L1126" s="20"/>
      <c r="M1126" s="21"/>
      <c r="N1126" s="21"/>
      <c r="O1126" s="21"/>
      <c r="P1126" s="22"/>
      <c r="Q1126" s="21"/>
      <c r="R1126" s="21"/>
      <c r="S1126" s="20">
        <v>0</v>
      </c>
      <c r="T1126" s="20">
        <v>0</v>
      </c>
      <c r="U1126" s="23"/>
      <c r="V11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6" s="25"/>
      <c r="X1126" s="26" t="str">
        <f>CONCATENATE(Passout2023[[#This Row], [Batch Start Semester]], "-", Passout2023[[#This Row], [Batch Start Year]], "-", Passout2023[[#This Row], [Degree Duration (year)]])</f>
        <v>--</v>
      </c>
      <c r="Y1126" s="32"/>
      <c r="Z1126" s="32"/>
      <c r="AA1126" s="32"/>
      <c r="AB1126" s="32"/>
      <c r="AC1126" s="32"/>
      <c r="AD1126" s="32"/>
      <c r="AE1126" s="28">
        <f>COUNTA(Passout2023[[#This Row], [UNIVERSITY_DEGREE_PROGRAM_ID]:[(Graduated) Degree Awarded Female]])</f>
        <v>2</v>
      </c>
    </row>
    <row r="1127" s="2" customFormat="1" ht="35.1" customHeight="1">
      <c r="A1127" s="29" t="str">
        <f>IFERROR(IF($N1127 &lt;&gt; "#Na", INDEX(Degree_Information!$A$2:$A$20129, MATCH(Passout2023[[#This Row], [UNIVERSITY_DEGREE_PROGRAM_ID]], Degree_Information!$N$2:$N$20129, 0)), ""), "")</f>
        <v/>
      </c>
      <c r="B1127" s="29" t="str">
        <f>IFERROR(IF($N1127 &lt;&gt; "#Na", INDEX(Degree_Information!$B$2:$B$20129, MATCH(Passout2023[[#This Row], [UNIVERSITY_DEGREE_PROGRAM_ID]], Degree_Information!$N$2:$N$20129, 0)), ""), "")</f>
        <v/>
      </c>
      <c r="C1127" s="29" t="str">
        <f>IFERROR(IF($N1127 &lt;&gt; "#Na", INDEX(Degree_Information!$E$2:$E$20129, MATCH(Passout2023[[#This Row], [UNIVERSITY_DEGREE_PROGRAM_ID]], Degree_Information!$N$2:$N$20129, 0)), ""), "")</f>
        <v/>
      </c>
      <c r="D1127" s="29" t="str">
        <f>IFERROR(IF($N1127 &lt;&gt; "#Na", INDEX(Degree_Information!$D$2:$D$20129, MATCH(Passout2023[[#This Row], [UNIVERSITY_DEGREE_PROGRAM_ID]], Degree_Information!$N$2:$N$20129, 0)), ""), "")</f>
        <v/>
      </c>
      <c r="E1127" s="29" t="str">
        <f>IFERROR(IF($N1127 &lt;&gt; "#Na", INDEX(Degree_Information!$F$2:$F$20129, MATCH(Passout2023[[#This Row], [UNIVERSITY_DEGREE_PROGRAM_ID]], Degree_Information!$N$2:$N$20129, 0)), ""), "")</f>
        <v/>
      </c>
      <c r="F1127" s="29" t="str">
        <f>IFERROR(IF($N1127 &lt;&gt; "#Na", INDEX(Degree_Information!$K$2:$K$20129, MATCH(Passout2023[[#This Row], [UNIVERSITY_DEGREE_PROGRAM_ID]], Degree_Information!$N$2:$N$20129, 0)), ""), "")</f>
        <v/>
      </c>
      <c r="G1127" s="29" t="str">
        <f>IFERROR(IF($N1127 &lt;&gt; "#Na", INDEX(Degree_Information!$G$2:$G$20129, MATCH(Passout2023[[#This Row], [UNIVERSITY_DEGREE_PROGRAM_ID]], Degree_Information!$N$2:$N$20129, 0)), ""), "")</f>
        <v/>
      </c>
      <c r="H1127" s="29" t="str">
        <f>IFERROR(IF($N1127 &lt;&gt; "#Na", INDEX(Degree_Information!$I$2:$I$20129, MATCH(Passout2023[[#This Row], [UNIVERSITY_DEGREE_PROGRAM_ID]], Degree_Information!$N$2:$N$20129, 0)), ""), "")</f>
        <v/>
      </c>
      <c r="I1127" s="6" t="str">
        <f>IFERROR(IF($N1127 &lt;&gt; "#Na", INDEX(Degree_Information!$H$2:$H$20129, MATCH(Passout2023[[#This Row], [UNIVERSITY_DEGREE_PROGRAM_ID]], Degree_Information!$N$2:$N$20129, 0)), ""), "")</f>
        <v/>
      </c>
      <c r="J1127" s="6" t="str">
        <f>IFERROR(IF($N1127 &lt;&gt; "#Na", INDEX(Degree_Information!$J$2:$J$20129, MATCH(Passout2023[[#This Row], [UNIVERSITY_DEGREE_PROGRAM_ID]], Degree_Information!$N$2:$N$20129, 0)), ""), "")</f>
        <v/>
      </c>
      <c r="K1127" s="19"/>
      <c r="L1127" s="20"/>
      <c r="M1127" s="21"/>
      <c r="N1127" s="21"/>
      <c r="O1127" s="21"/>
      <c r="P1127" s="22"/>
      <c r="Q1127" s="21"/>
      <c r="R1127" s="21"/>
      <c r="S1127" s="20">
        <v>0</v>
      </c>
      <c r="T1127" s="20">
        <v>0</v>
      </c>
      <c r="U1127" s="23"/>
      <c r="V11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7" s="25"/>
      <c r="X1127" s="26" t="str">
        <f>CONCATENATE(Passout2023[[#This Row], [Batch Start Semester]], "-", Passout2023[[#This Row], [Batch Start Year]], "-", Passout2023[[#This Row], [Degree Duration (year)]])</f>
        <v>--</v>
      </c>
      <c r="Y1127" s="32"/>
      <c r="Z1127" s="32"/>
      <c r="AA1127" s="32"/>
      <c r="AB1127" s="32"/>
      <c r="AC1127" s="32"/>
      <c r="AD1127" s="32"/>
      <c r="AE1127" s="28">
        <f>COUNTA(Passout2023[[#This Row], [UNIVERSITY_DEGREE_PROGRAM_ID]:[(Graduated) Degree Awarded Female]])</f>
        <v>2</v>
      </c>
    </row>
    <row r="1128" s="2" customFormat="1" ht="35.1" customHeight="1">
      <c r="A1128" s="29" t="str">
        <f>IFERROR(IF($N1128 &lt;&gt; "#Na", INDEX(Degree_Information!$A$2:$A$20129, MATCH(Passout2023[[#This Row], [UNIVERSITY_DEGREE_PROGRAM_ID]], Degree_Information!$N$2:$N$20129, 0)), ""), "")</f>
        <v/>
      </c>
      <c r="B1128" s="29" t="str">
        <f>IFERROR(IF($N1128 &lt;&gt; "#Na", INDEX(Degree_Information!$B$2:$B$20129, MATCH(Passout2023[[#This Row], [UNIVERSITY_DEGREE_PROGRAM_ID]], Degree_Information!$N$2:$N$20129, 0)), ""), "")</f>
        <v/>
      </c>
      <c r="C1128" s="29" t="str">
        <f>IFERROR(IF($N1128 &lt;&gt; "#Na", INDEX(Degree_Information!$E$2:$E$20129, MATCH(Passout2023[[#This Row], [UNIVERSITY_DEGREE_PROGRAM_ID]], Degree_Information!$N$2:$N$20129, 0)), ""), "")</f>
        <v/>
      </c>
      <c r="D1128" s="29" t="str">
        <f>IFERROR(IF($N1128 &lt;&gt; "#Na", INDEX(Degree_Information!$D$2:$D$20129, MATCH(Passout2023[[#This Row], [UNIVERSITY_DEGREE_PROGRAM_ID]], Degree_Information!$N$2:$N$20129, 0)), ""), "")</f>
        <v/>
      </c>
      <c r="E1128" s="29" t="str">
        <f>IFERROR(IF($N1128 &lt;&gt; "#Na", INDEX(Degree_Information!$F$2:$F$20129, MATCH(Passout2023[[#This Row], [UNIVERSITY_DEGREE_PROGRAM_ID]], Degree_Information!$N$2:$N$20129, 0)), ""), "")</f>
        <v/>
      </c>
      <c r="F1128" s="29" t="str">
        <f>IFERROR(IF($N1128 &lt;&gt; "#Na", INDEX(Degree_Information!$K$2:$K$20129, MATCH(Passout2023[[#This Row], [UNIVERSITY_DEGREE_PROGRAM_ID]], Degree_Information!$N$2:$N$20129, 0)), ""), "")</f>
        <v/>
      </c>
      <c r="G1128" s="29" t="str">
        <f>IFERROR(IF($N1128 &lt;&gt; "#Na", INDEX(Degree_Information!$G$2:$G$20129, MATCH(Passout2023[[#This Row], [UNIVERSITY_DEGREE_PROGRAM_ID]], Degree_Information!$N$2:$N$20129, 0)), ""), "")</f>
        <v/>
      </c>
      <c r="H1128" s="29" t="str">
        <f>IFERROR(IF($N1128 &lt;&gt; "#Na", INDEX(Degree_Information!$I$2:$I$20129, MATCH(Passout2023[[#This Row], [UNIVERSITY_DEGREE_PROGRAM_ID]], Degree_Information!$N$2:$N$20129, 0)), ""), "")</f>
        <v/>
      </c>
      <c r="I1128" s="6" t="str">
        <f>IFERROR(IF($N1128 &lt;&gt; "#Na", INDEX(Degree_Information!$H$2:$H$20129, MATCH(Passout2023[[#This Row], [UNIVERSITY_DEGREE_PROGRAM_ID]], Degree_Information!$N$2:$N$20129, 0)), ""), "")</f>
        <v/>
      </c>
      <c r="J1128" s="6" t="str">
        <f>IFERROR(IF($N1128 &lt;&gt; "#Na", INDEX(Degree_Information!$J$2:$J$20129, MATCH(Passout2023[[#This Row], [UNIVERSITY_DEGREE_PROGRAM_ID]], Degree_Information!$N$2:$N$20129, 0)), ""), "")</f>
        <v/>
      </c>
      <c r="K1128" s="19"/>
      <c r="L1128" s="20"/>
      <c r="M1128" s="21"/>
      <c r="N1128" s="21"/>
      <c r="O1128" s="21"/>
      <c r="P1128" s="22"/>
      <c r="Q1128" s="21"/>
      <c r="R1128" s="21"/>
      <c r="S1128" s="20">
        <v>0</v>
      </c>
      <c r="T1128" s="20">
        <v>0</v>
      </c>
      <c r="U1128" s="23"/>
      <c r="V11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8" s="25"/>
      <c r="X1128" s="26" t="str">
        <f>CONCATENATE(Passout2023[[#This Row], [Batch Start Semester]], "-", Passout2023[[#This Row], [Batch Start Year]], "-", Passout2023[[#This Row], [Degree Duration (year)]])</f>
        <v>--</v>
      </c>
      <c r="Y1128" s="32"/>
      <c r="Z1128" s="32"/>
      <c r="AA1128" s="32"/>
      <c r="AB1128" s="32"/>
      <c r="AC1128" s="32"/>
      <c r="AD1128" s="32"/>
      <c r="AE1128" s="28">
        <f>COUNTA(Passout2023[[#This Row], [UNIVERSITY_DEGREE_PROGRAM_ID]:[(Graduated) Degree Awarded Female]])</f>
        <v>2</v>
      </c>
    </row>
    <row r="1129" s="2" customFormat="1" ht="35.1" customHeight="1">
      <c r="A1129" s="29" t="str">
        <f>IFERROR(IF($N1129 &lt;&gt; "#Na", INDEX(Degree_Information!$A$2:$A$20129, MATCH(Passout2023[[#This Row], [UNIVERSITY_DEGREE_PROGRAM_ID]], Degree_Information!$N$2:$N$20129, 0)), ""), "")</f>
        <v/>
      </c>
      <c r="B1129" s="29" t="str">
        <f>IFERROR(IF($N1129 &lt;&gt; "#Na", INDEX(Degree_Information!$B$2:$B$20129, MATCH(Passout2023[[#This Row], [UNIVERSITY_DEGREE_PROGRAM_ID]], Degree_Information!$N$2:$N$20129, 0)), ""), "")</f>
        <v/>
      </c>
      <c r="C1129" s="29" t="str">
        <f>IFERROR(IF($N1129 &lt;&gt; "#Na", INDEX(Degree_Information!$E$2:$E$20129, MATCH(Passout2023[[#This Row], [UNIVERSITY_DEGREE_PROGRAM_ID]], Degree_Information!$N$2:$N$20129, 0)), ""), "")</f>
        <v/>
      </c>
      <c r="D1129" s="29" t="str">
        <f>IFERROR(IF($N1129 &lt;&gt; "#Na", INDEX(Degree_Information!$D$2:$D$20129, MATCH(Passout2023[[#This Row], [UNIVERSITY_DEGREE_PROGRAM_ID]], Degree_Information!$N$2:$N$20129, 0)), ""), "")</f>
        <v/>
      </c>
      <c r="E1129" s="29" t="str">
        <f>IFERROR(IF($N1129 &lt;&gt; "#Na", INDEX(Degree_Information!$F$2:$F$20129, MATCH(Passout2023[[#This Row], [UNIVERSITY_DEGREE_PROGRAM_ID]], Degree_Information!$N$2:$N$20129, 0)), ""), "")</f>
        <v/>
      </c>
      <c r="F1129" s="29" t="str">
        <f>IFERROR(IF($N1129 &lt;&gt; "#Na", INDEX(Degree_Information!$K$2:$K$20129, MATCH(Passout2023[[#This Row], [UNIVERSITY_DEGREE_PROGRAM_ID]], Degree_Information!$N$2:$N$20129, 0)), ""), "")</f>
        <v/>
      </c>
      <c r="G1129" s="29" t="str">
        <f>IFERROR(IF($N1129 &lt;&gt; "#Na", INDEX(Degree_Information!$G$2:$G$20129, MATCH(Passout2023[[#This Row], [UNIVERSITY_DEGREE_PROGRAM_ID]], Degree_Information!$N$2:$N$20129, 0)), ""), "")</f>
        <v/>
      </c>
      <c r="H1129" s="29" t="str">
        <f>IFERROR(IF($N1129 &lt;&gt; "#Na", INDEX(Degree_Information!$I$2:$I$20129, MATCH(Passout2023[[#This Row], [UNIVERSITY_DEGREE_PROGRAM_ID]], Degree_Information!$N$2:$N$20129, 0)), ""), "")</f>
        <v/>
      </c>
      <c r="I1129" s="6" t="str">
        <f>IFERROR(IF($N1129 &lt;&gt; "#Na", INDEX(Degree_Information!$H$2:$H$20129, MATCH(Passout2023[[#This Row], [UNIVERSITY_DEGREE_PROGRAM_ID]], Degree_Information!$N$2:$N$20129, 0)), ""), "")</f>
        <v/>
      </c>
      <c r="J1129" s="6" t="str">
        <f>IFERROR(IF($N1129 &lt;&gt; "#Na", INDEX(Degree_Information!$J$2:$J$20129, MATCH(Passout2023[[#This Row], [UNIVERSITY_DEGREE_PROGRAM_ID]], Degree_Information!$N$2:$N$20129, 0)), ""), "")</f>
        <v/>
      </c>
      <c r="K1129" s="19"/>
      <c r="L1129" s="20"/>
      <c r="M1129" s="21"/>
      <c r="N1129" s="21"/>
      <c r="O1129" s="21"/>
      <c r="P1129" s="22"/>
      <c r="Q1129" s="21"/>
      <c r="R1129" s="21"/>
      <c r="S1129" s="20">
        <v>0</v>
      </c>
      <c r="T1129" s="20">
        <v>0</v>
      </c>
      <c r="U1129" s="23"/>
      <c r="V11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29" s="25"/>
      <c r="X1129" s="26" t="str">
        <f>CONCATENATE(Passout2023[[#This Row], [Batch Start Semester]], "-", Passout2023[[#This Row], [Batch Start Year]], "-", Passout2023[[#This Row], [Degree Duration (year)]])</f>
        <v>--</v>
      </c>
      <c r="Y1129" s="32"/>
      <c r="Z1129" s="32"/>
      <c r="AA1129" s="32"/>
      <c r="AB1129" s="32"/>
      <c r="AC1129" s="32"/>
      <c r="AD1129" s="32"/>
      <c r="AE1129" s="28">
        <f>COUNTA(Passout2023[[#This Row], [UNIVERSITY_DEGREE_PROGRAM_ID]:[(Graduated) Degree Awarded Female]])</f>
        <v>2</v>
      </c>
    </row>
    <row r="1130" s="2" customFormat="1" ht="35.1" customHeight="1">
      <c r="A1130" s="29" t="str">
        <f>IFERROR(IF($N1130 &lt;&gt; "#Na", INDEX(Degree_Information!$A$2:$A$20129, MATCH(Passout2023[[#This Row], [UNIVERSITY_DEGREE_PROGRAM_ID]], Degree_Information!$N$2:$N$20129, 0)), ""), "")</f>
        <v/>
      </c>
      <c r="B1130" s="29" t="str">
        <f>IFERROR(IF($N1130 &lt;&gt; "#Na", INDEX(Degree_Information!$B$2:$B$20129, MATCH(Passout2023[[#This Row], [UNIVERSITY_DEGREE_PROGRAM_ID]], Degree_Information!$N$2:$N$20129, 0)), ""), "")</f>
        <v/>
      </c>
      <c r="C1130" s="29" t="str">
        <f>IFERROR(IF($N1130 &lt;&gt; "#Na", INDEX(Degree_Information!$E$2:$E$20129, MATCH(Passout2023[[#This Row], [UNIVERSITY_DEGREE_PROGRAM_ID]], Degree_Information!$N$2:$N$20129, 0)), ""), "")</f>
        <v/>
      </c>
      <c r="D1130" s="29" t="str">
        <f>IFERROR(IF($N1130 &lt;&gt; "#Na", INDEX(Degree_Information!$D$2:$D$20129, MATCH(Passout2023[[#This Row], [UNIVERSITY_DEGREE_PROGRAM_ID]], Degree_Information!$N$2:$N$20129, 0)), ""), "")</f>
        <v/>
      </c>
      <c r="E1130" s="29" t="str">
        <f>IFERROR(IF($N1130 &lt;&gt; "#Na", INDEX(Degree_Information!$F$2:$F$20129, MATCH(Passout2023[[#This Row], [UNIVERSITY_DEGREE_PROGRAM_ID]], Degree_Information!$N$2:$N$20129, 0)), ""), "")</f>
        <v/>
      </c>
      <c r="F1130" s="29" t="str">
        <f>IFERROR(IF($N1130 &lt;&gt; "#Na", INDEX(Degree_Information!$K$2:$K$20129, MATCH(Passout2023[[#This Row], [UNIVERSITY_DEGREE_PROGRAM_ID]], Degree_Information!$N$2:$N$20129, 0)), ""), "")</f>
        <v/>
      </c>
      <c r="G1130" s="29" t="str">
        <f>IFERROR(IF($N1130 &lt;&gt; "#Na", INDEX(Degree_Information!$G$2:$G$20129, MATCH(Passout2023[[#This Row], [UNIVERSITY_DEGREE_PROGRAM_ID]], Degree_Information!$N$2:$N$20129, 0)), ""), "")</f>
        <v/>
      </c>
      <c r="H1130" s="29" t="str">
        <f>IFERROR(IF($N1130 &lt;&gt; "#Na", INDEX(Degree_Information!$I$2:$I$20129, MATCH(Passout2023[[#This Row], [UNIVERSITY_DEGREE_PROGRAM_ID]], Degree_Information!$N$2:$N$20129, 0)), ""), "")</f>
        <v/>
      </c>
      <c r="I1130" s="6" t="str">
        <f>IFERROR(IF($N1130 &lt;&gt; "#Na", INDEX(Degree_Information!$H$2:$H$20129, MATCH(Passout2023[[#This Row], [UNIVERSITY_DEGREE_PROGRAM_ID]], Degree_Information!$N$2:$N$20129, 0)), ""), "")</f>
        <v/>
      </c>
      <c r="J1130" s="6" t="str">
        <f>IFERROR(IF($N1130 &lt;&gt; "#Na", INDEX(Degree_Information!$J$2:$J$20129, MATCH(Passout2023[[#This Row], [UNIVERSITY_DEGREE_PROGRAM_ID]], Degree_Information!$N$2:$N$20129, 0)), ""), "")</f>
        <v/>
      </c>
      <c r="K1130" s="19"/>
      <c r="L1130" s="20"/>
      <c r="M1130" s="21"/>
      <c r="N1130" s="21"/>
      <c r="O1130" s="21"/>
      <c r="P1130" s="22"/>
      <c r="Q1130" s="21"/>
      <c r="R1130" s="21"/>
      <c r="S1130" s="20">
        <v>0</v>
      </c>
      <c r="T1130" s="20">
        <v>0</v>
      </c>
      <c r="U1130" s="23"/>
      <c r="V11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0" s="25"/>
      <c r="X1130" s="26" t="str">
        <f>CONCATENATE(Passout2023[[#This Row], [Batch Start Semester]], "-", Passout2023[[#This Row], [Batch Start Year]], "-", Passout2023[[#This Row], [Degree Duration (year)]])</f>
        <v>--</v>
      </c>
      <c r="Y1130" s="32"/>
      <c r="Z1130" s="32"/>
      <c r="AA1130" s="32"/>
      <c r="AB1130" s="32"/>
      <c r="AC1130" s="32"/>
      <c r="AD1130" s="32"/>
      <c r="AE1130" s="28">
        <f>COUNTA(Passout2023[[#This Row], [UNIVERSITY_DEGREE_PROGRAM_ID]:[(Graduated) Degree Awarded Female]])</f>
        <v>2</v>
      </c>
    </row>
    <row r="1131" s="2" customFormat="1" ht="35.1" customHeight="1">
      <c r="A1131" s="29" t="str">
        <f>IFERROR(IF($N1131 &lt;&gt; "#Na", INDEX(Degree_Information!$A$2:$A$20129, MATCH(Passout2023[[#This Row], [UNIVERSITY_DEGREE_PROGRAM_ID]], Degree_Information!$N$2:$N$20129, 0)), ""), "")</f>
        <v/>
      </c>
      <c r="B1131" s="29" t="str">
        <f>IFERROR(IF($N1131 &lt;&gt; "#Na", INDEX(Degree_Information!$B$2:$B$20129, MATCH(Passout2023[[#This Row], [UNIVERSITY_DEGREE_PROGRAM_ID]], Degree_Information!$N$2:$N$20129, 0)), ""), "")</f>
        <v/>
      </c>
      <c r="C1131" s="29" t="str">
        <f>IFERROR(IF($N1131 &lt;&gt; "#Na", INDEX(Degree_Information!$E$2:$E$20129, MATCH(Passout2023[[#This Row], [UNIVERSITY_DEGREE_PROGRAM_ID]], Degree_Information!$N$2:$N$20129, 0)), ""), "")</f>
        <v/>
      </c>
      <c r="D1131" s="29" t="str">
        <f>IFERROR(IF($N1131 &lt;&gt; "#Na", INDEX(Degree_Information!$D$2:$D$20129, MATCH(Passout2023[[#This Row], [UNIVERSITY_DEGREE_PROGRAM_ID]], Degree_Information!$N$2:$N$20129, 0)), ""), "")</f>
        <v/>
      </c>
      <c r="E1131" s="29" t="str">
        <f>IFERROR(IF($N1131 &lt;&gt; "#Na", INDEX(Degree_Information!$F$2:$F$20129, MATCH(Passout2023[[#This Row], [UNIVERSITY_DEGREE_PROGRAM_ID]], Degree_Information!$N$2:$N$20129, 0)), ""), "")</f>
        <v/>
      </c>
      <c r="F1131" s="29" t="str">
        <f>IFERROR(IF($N1131 &lt;&gt; "#Na", INDEX(Degree_Information!$K$2:$K$20129, MATCH(Passout2023[[#This Row], [UNIVERSITY_DEGREE_PROGRAM_ID]], Degree_Information!$N$2:$N$20129, 0)), ""), "")</f>
        <v/>
      </c>
      <c r="G1131" s="29" t="str">
        <f>IFERROR(IF($N1131 &lt;&gt; "#Na", INDEX(Degree_Information!$G$2:$G$20129, MATCH(Passout2023[[#This Row], [UNIVERSITY_DEGREE_PROGRAM_ID]], Degree_Information!$N$2:$N$20129, 0)), ""), "")</f>
        <v/>
      </c>
      <c r="H1131" s="29" t="str">
        <f>IFERROR(IF($N1131 &lt;&gt; "#Na", INDEX(Degree_Information!$I$2:$I$20129, MATCH(Passout2023[[#This Row], [UNIVERSITY_DEGREE_PROGRAM_ID]], Degree_Information!$N$2:$N$20129, 0)), ""), "")</f>
        <v/>
      </c>
      <c r="I1131" s="6" t="str">
        <f>IFERROR(IF($N1131 &lt;&gt; "#Na", INDEX(Degree_Information!$H$2:$H$20129, MATCH(Passout2023[[#This Row], [UNIVERSITY_DEGREE_PROGRAM_ID]], Degree_Information!$N$2:$N$20129, 0)), ""), "")</f>
        <v/>
      </c>
      <c r="J1131" s="6" t="str">
        <f>IFERROR(IF($N1131 &lt;&gt; "#Na", INDEX(Degree_Information!$J$2:$J$20129, MATCH(Passout2023[[#This Row], [UNIVERSITY_DEGREE_PROGRAM_ID]], Degree_Information!$N$2:$N$20129, 0)), ""), "")</f>
        <v/>
      </c>
      <c r="K1131" s="19"/>
      <c r="L1131" s="20"/>
      <c r="M1131" s="21"/>
      <c r="N1131" s="21"/>
      <c r="O1131" s="21"/>
      <c r="P1131" s="22"/>
      <c r="Q1131" s="21"/>
      <c r="R1131" s="21"/>
      <c r="S1131" s="20">
        <v>0</v>
      </c>
      <c r="T1131" s="20">
        <v>0</v>
      </c>
      <c r="U1131" s="23"/>
      <c r="V11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1" s="25"/>
      <c r="X1131" s="26" t="str">
        <f>CONCATENATE(Passout2023[[#This Row], [Batch Start Semester]], "-", Passout2023[[#This Row], [Batch Start Year]], "-", Passout2023[[#This Row], [Degree Duration (year)]])</f>
        <v>--</v>
      </c>
      <c r="Y1131" s="32"/>
      <c r="Z1131" s="32"/>
      <c r="AA1131" s="32"/>
      <c r="AB1131" s="32"/>
      <c r="AC1131" s="32"/>
      <c r="AD1131" s="32"/>
      <c r="AE1131" s="28">
        <f>COUNTA(Passout2023[[#This Row], [UNIVERSITY_DEGREE_PROGRAM_ID]:[(Graduated) Degree Awarded Female]])</f>
        <v>2</v>
      </c>
    </row>
    <row r="1132" s="2" customFormat="1" ht="35.1" customHeight="1">
      <c r="A1132" s="29" t="str">
        <f>IFERROR(IF($N1132 &lt;&gt; "#Na", INDEX(Degree_Information!$A$2:$A$20129, MATCH(Passout2023[[#This Row], [UNIVERSITY_DEGREE_PROGRAM_ID]], Degree_Information!$N$2:$N$20129, 0)), ""), "")</f>
        <v/>
      </c>
      <c r="B1132" s="29" t="str">
        <f>IFERROR(IF($N1132 &lt;&gt; "#Na", INDEX(Degree_Information!$B$2:$B$20129, MATCH(Passout2023[[#This Row], [UNIVERSITY_DEGREE_PROGRAM_ID]], Degree_Information!$N$2:$N$20129, 0)), ""), "")</f>
        <v/>
      </c>
      <c r="C1132" s="29" t="str">
        <f>IFERROR(IF($N1132 &lt;&gt; "#Na", INDEX(Degree_Information!$E$2:$E$20129, MATCH(Passout2023[[#This Row], [UNIVERSITY_DEGREE_PROGRAM_ID]], Degree_Information!$N$2:$N$20129, 0)), ""), "")</f>
        <v/>
      </c>
      <c r="D1132" s="29" t="str">
        <f>IFERROR(IF($N1132 &lt;&gt; "#Na", INDEX(Degree_Information!$D$2:$D$20129, MATCH(Passout2023[[#This Row], [UNIVERSITY_DEGREE_PROGRAM_ID]], Degree_Information!$N$2:$N$20129, 0)), ""), "")</f>
        <v/>
      </c>
      <c r="E1132" s="29" t="str">
        <f>IFERROR(IF($N1132 &lt;&gt; "#Na", INDEX(Degree_Information!$F$2:$F$20129, MATCH(Passout2023[[#This Row], [UNIVERSITY_DEGREE_PROGRAM_ID]], Degree_Information!$N$2:$N$20129, 0)), ""), "")</f>
        <v/>
      </c>
      <c r="F1132" s="29" t="str">
        <f>IFERROR(IF($N1132 &lt;&gt; "#Na", INDEX(Degree_Information!$K$2:$K$20129, MATCH(Passout2023[[#This Row], [UNIVERSITY_DEGREE_PROGRAM_ID]], Degree_Information!$N$2:$N$20129, 0)), ""), "")</f>
        <v/>
      </c>
      <c r="G1132" s="29" t="str">
        <f>IFERROR(IF($N1132 &lt;&gt; "#Na", INDEX(Degree_Information!$G$2:$G$20129, MATCH(Passout2023[[#This Row], [UNIVERSITY_DEGREE_PROGRAM_ID]], Degree_Information!$N$2:$N$20129, 0)), ""), "")</f>
        <v/>
      </c>
      <c r="H1132" s="29" t="str">
        <f>IFERROR(IF($N1132 &lt;&gt; "#Na", INDEX(Degree_Information!$I$2:$I$20129, MATCH(Passout2023[[#This Row], [UNIVERSITY_DEGREE_PROGRAM_ID]], Degree_Information!$N$2:$N$20129, 0)), ""), "")</f>
        <v/>
      </c>
      <c r="I1132" s="6" t="str">
        <f>IFERROR(IF($N1132 &lt;&gt; "#Na", INDEX(Degree_Information!$H$2:$H$20129, MATCH(Passout2023[[#This Row], [UNIVERSITY_DEGREE_PROGRAM_ID]], Degree_Information!$N$2:$N$20129, 0)), ""), "")</f>
        <v/>
      </c>
      <c r="J1132" s="6" t="str">
        <f>IFERROR(IF($N1132 &lt;&gt; "#Na", INDEX(Degree_Information!$J$2:$J$20129, MATCH(Passout2023[[#This Row], [UNIVERSITY_DEGREE_PROGRAM_ID]], Degree_Information!$N$2:$N$20129, 0)), ""), "")</f>
        <v/>
      </c>
      <c r="K1132" s="19"/>
      <c r="L1132" s="20"/>
      <c r="M1132" s="21"/>
      <c r="N1132" s="21"/>
      <c r="O1132" s="21"/>
      <c r="P1132" s="22"/>
      <c r="Q1132" s="21"/>
      <c r="R1132" s="21"/>
      <c r="S1132" s="20">
        <v>0</v>
      </c>
      <c r="T1132" s="20">
        <v>0</v>
      </c>
      <c r="U1132" s="23"/>
      <c r="V11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2" s="25"/>
      <c r="X1132" s="26" t="str">
        <f>CONCATENATE(Passout2023[[#This Row], [Batch Start Semester]], "-", Passout2023[[#This Row], [Batch Start Year]], "-", Passout2023[[#This Row], [Degree Duration (year)]])</f>
        <v>--</v>
      </c>
      <c r="Y1132" s="32"/>
      <c r="Z1132" s="32"/>
      <c r="AA1132" s="32"/>
      <c r="AB1132" s="32"/>
      <c r="AC1132" s="32"/>
      <c r="AD1132" s="32"/>
      <c r="AE1132" s="28">
        <f>COUNTA(Passout2023[[#This Row], [UNIVERSITY_DEGREE_PROGRAM_ID]:[(Graduated) Degree Awarded Female]])</f>
        <v>2</v>
      </c>
    </row>
    <row r="1133" s="2" customFormat="1" ht="35.1" customHeight="1">
      <c r="A1133" s="29" t="str">
        <f>IFERROR(IF($N1133 &lt;&gt; "#Na", INDEX(Degree_Information!$A$2:$A$20129, MATCH(Passout2023[[#This Row], [UNIVERSITY_DEGREE_PROGRAM_ID]], Degree_Information!$N$2:$N$20129, 0)), ""), "")</f>
        <v/>
      </c>
      <c r="B1133" s="29" t="str">
        <f>IFERROR(IF($N1133 &lt;&gt; "#Na", INDEX(Degree_Information!$B$2:$B$20129, MATCH(Passout2023[[#This Row], [UNIVERSITY_DEGREE_PROGRAM_ID]], Degree_Information!$N$2:$N$20129, 0)), ""), "")</f>
        <v/>
      </c>
      <c r="C1133" s="29" t="str">
        <f>IFERROR(IF($N1133 &lt;&gt; "#Na", INDEX(Degree_Information!$E$2:$E$20129, MATCH(Passout2023[[#This Row], [UNIVERSITY_DEGREE_PROGRAM_ID]], Degree_Information!$N$2:$N$20129, 0)), ""), "")</f>
        <v/>
      </c>
      <c r="D1133" s="29" t="str">
        <f>IFERROR(IF($N1133 &lt;&gt; "#Na", INDEX(Degree_Information!$D$2:$D$20129, MATCH(Passout2023[[#This Row], [UNIVERSITY_DEGREE_PROGRAM_ID]], Degree_Information!$N$2:$N$20129, 0)), ""), "")</f>
        <v/>
      </c>
      <c r="E1133" s="29" t="str">
        <f>IFERROR(IF($N1133 &lt;&gt; "#Na", INDEX(Degree_Information!$F$2:$F$20129, MATCH(Passout2023[[#This Row], [UNIVERSITY_DEGREE_PROGRAM_ID]], Degree_Information!$N$2:$N$20129, 0)), ""), "")</f>
        <v/>
      </c>
      <c r="F1133" s="29" t="str">
        <f>IFERROR(IF($N1133 &lt;&gt; "#Na", INDEX(Degree_Information!$K$2:$K$20129, MATCH(Passout2023[[#This Row], [UNIVERSITY_DEGREE_PROGRAM_ID]], Degree_Information!$N$2:$N$20129, 0)), ""), "")</f>
        <v/>
      </c>
      <c r="G1133" s="29" t="str">
        <f>IFERROR(IF($N1133 &lt;&gt; "#Na", INDEX(Degree_Information!$G$2:$G$20129, MATCH(Passout2023[[#This Row], [UNIVERSITY_DEGREE_PROGRAM_ID]], Degree_Information!$N$2:$N$20129, 0)), ""), "")</f>
        <v/>
      </c>
      <c r="H1133" s="29" t="str">
        <f>IFERROR(IF($N1133 &lt;&gt; "#Na", INDEX(Degree_Information!$I$2:$I$20129, MATCH(Passout2023[[#This Row], [UNIVERSITY_DEGREE_PROGRAM_ID]], Degree_Information!$N$2:$N$20129, 0)), ""), "")</f>
        <v/>
      </c>
      <c r="I1133" s="6" t="str">
        <f>IFERROR(IF($N1133 &lt;&gt; "#Na", INDEX(Degree_Information!$H$2:$H$20129, MATCH(Passout2023[[#This Row], [UNIVERSITY_DEGREE_PROGRAM_ID]], Degree_Information!$N$2:$N$20129, 0)), ""), "")</f>
        <v/>
      </c>
      <c r="J1133" s="6" t="str">
        <f>IFERROR(IF($N1133 &lt;&gt; "#Na", INDEX(Degree_Information!$J$2:$J$20129, MATCH(Passout2023[[#This Row], [UNIVERSITY_DEGREE_PROGRAM_ID]], Degree_Information!$N$2:$N$20129, 0)), ""), "")</f>
        <v/>
      </c>
      <c r="K1133" s="19"/>
      <c r="L1133" s="20"/>
      <c r="M1133" s="21"/>
      <c r="N1133" s="21"/>
      <c r="O1133" s="21"/>
      <c r="P1133" s="22"/>
      <c r="Q1133" s="21"/>
      <c r="R1133" s="21"/>
      <c r="S1133" s="20">
        <v>0</v>
      </c>
      <c r="T1133" s="20">
        <v>0</v>
      </c>
      <c r="U1133" s="23"/>
      <c r="V11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3" s="25"/>
      <c r="X1133" s="26" t="str">
        <f>CONCATENATE(Passout2023[[#This Row], [Batch Start Semester]], "-", Passout2023[[#This Row], [Batch Start Year]], "-", Passout2023[[#This Row], [Degree Duration (year)]])</f>
        <v>--</v>
      </c>
      <c r="Y1133" s="32"/>
      <c r="Z1133" s="32"/>
      <c r="AA1133" s="32"/>
      <c r="AB1133" s="32"/>
      <c r="AC1133" s="32"/>
      <c r="AD1133" s="32"/>
      <c r="AE1133" s="28">
        <f>COUNTA(Passout2023[[#This Row], [UNIVERSITY_DEGREE_PROGRAM_ID]:[(Graduated) Degree Awarded Female]])</f>
        <v>2</v>
      </c>
    </row>
    <row r="1134" s="2" customFormat="1" ht="35.1" customHeight="1">
      <c r="A1134" s="29" t="str">
        <f>IFERROR(IF($N1134 &lt;&gt; "#Na", INDEX(Degree_Information!$A$2:$A$20129, MATCH(Passout2023[[#This Row], [UNIVERSITY_DEGREE_PROGRAM_ID]], Degree_Information!$N$2:$N$20129, 0)), ""), "")</f>
        <v/>
      </c>
      <c r="B1134" s="29" t="str">
        <f>IFERROR(IF($N1134 &lt;&gt; "#Na", INDEX(Degree_Information!$B$2:$B$20129, MATCH(Passout2023[[#This Row], [UNIVERSITY_DEGREE_PROGRAM_ID]], Degree_Information!$N$2:$N$20129, 0)), ""), "")</f>
        <v/>
      </c>
      <c r="C1134" s="29" t="str">
        <f>IFERROR(IF($N1134 &lt;&gt; "#Na", INDEX(Degree_Information!$E$2:$E$20129, MATCH(Passout2023[[#This Row], [UNIVERSITY_DEGREE_PROGRAM_ID]], Degree_Information!$N$2:$N$20129, 0)), ""), "")</f>
        <v/>
      </c>
      <c r="D1134" s="29" t="str">
        <f>IFERROR(IF($N1134 &lt;&gt; "#Na", INDEX(Degree_Information!$D$2:$D$20129, MATCH(Passout2023[[#This Row], [UNIVERSITY_DEGREE_PROGRAM_ID]], Degree_Information!$N$2:$N$20129, 0)), ""), "")</f>
        <v/>
      </c>
      <c r="E1134" s="29" t="str">
        <f>IFERROR(IF($N1134 &lt;&gt; "#Na", INDEX(Degree_Information!$F$2:$F$20129, MATCH(Passout2023[[#This Row], [UNIVERSITY_DEGREE_PROGRAM_ID]], Degree_Information!$N$2:$N$20129, 0)), ""), "")</f>
        <v/>
      </c>
      <c r="F1134" s="29" t="str">
        <f>IFERROR(IF($N1134 &lt;&gt; "#Na", INDEX(Degree_Information!$K$2:$K$20129, MATCH(Passout2023[[#This Row], [UNIVERSITY_DEGREE_PROGRAM_ID]], Degree_Information!$N$2:$N$20129, 0)), ""), "")</f>
        <v/>
      </c>
      <c r="G1134" s="29" t="str">
        <f>IFERROR(IF($N1134 &lt;&gt; "#Na", INDEX(Degree_Information!$G$2:$G$20129, MATCH(Passout2023[[#This Row], [UNIVERSITY_DEGREE_PROGRAM_ID]], Degree_Information!$N$2:$N$20129, 0)), ""), "")</f>
        <v/>
      </c>
      <c r="H1134" s="29" t="str">
        <f>IFERROR(IF($N1134 &lt;&gt; "#Na", INDEX(Degree_Information!$I$2:$I$20129, MATCH(Passout2023[[#This Row], [UNIVERSITY_DEGREE_PROGRAM_ID]], Degree_Information!$N$2:$N$20129, 0)), ""), "")</f>
        <v/>
      </c>
      <c r="I1134" s="6" t="str">
        <f>IFERROR(IF($N1134 &lt;&gt; "#Na", INDEX(Degree_Information!$H$2:$H$20129, MATCH(Passout2023[[#This Row], [UNIVERSITY_DEGREE_PROGRAM_ID]], Degree_Information!$N$2:$N$20129, 0)), ""), "")</f>
        <v/>
      </c>
      <c r="J1134" s="6" t="str">
        <f>IFERROR(IF($N1134 &lt;&gt; "#Na", INDEX(Degree_Information!$J$2:$J$20129, MATCH(Passout2023[[#This Row], [UNIVERSITY_DEGREE_PROGRAM_ID]], Degree_Information!$N$2:$N$20129, 0)), ""), "")</f>
        <v/>
      </c>
      <c r="K1134" s="19"/>
      <c r="L1134" s="20"/>
      <c r="M1134" s="21"/>
      <c r="N1134" s="21"/>
      <c r="O1134" s="21"/>
      <c r="P1134" s="22"/>
      <c r="Q1134" s="21"/>
      <c r="R1134" s="21"/>
      <c r="S1134" s="20">
        <v>0</v>
      </c>
      <c r="T1134" s="20">
        <v>0</v>
      </c>
      <c r="U1134" s="23"/>
      <c r="V11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4" s="25"/>
      <c r="X1134" s="26" t="str">
        <f>CONCATENATE(Passout2023[[#This Row], [Batch Start Semester]], "-", Passout2023[[#This Row], [Batch Start Year]], "-", Passout2023[[#This Row], [Degree Duration (year)]])</f>
        <v>--</v>
      </c>
      <c r="Y1134" s="32"/>
      <c r="Z1134" s="32"/>
      <c r="AA1134" s="32"/>
      <c r="AB1134" s="32"/>
      <c r="AC1134" s="32"/>
      <c r="AD1134" s="32"/>
      <c r="AE1134" s="28">
        <f>COUNTA(Passout2023[[#This Row], [UNIVERSITY_DEGREE_PROGRAM_ID]:[(Graduated) Degree Awarded Female]])</f>
        <v>2</v>
      </c>
    </row>
    <row r="1135" s="2" customFormat="1" ht="35.1" customHeight="1">
      <c r="A1135" s="29" t="str">
        <f>IFERROR(IF($N1135 &lt;&gt; "#Na", INDEX(Degree_Information!$A$2:$A$20129, MATCH(Passout2023[[#This Row], [UNIVERSITY_DEGREE_PROGRAM_ID]], Degree_Information!$N$2:$N$20129, 0)), ""), "")</f>
        <v/>
      </c>
      <c r="B1135" s="29" t="str">
        <f>IFERROR(IF($N1135 &lt;&gt; "#Na", INDEX(Degree_Information!$B$2:$B$20129, MATCH(Passout2023[[#This Row], [UNIVERSITY_DEGREE_PROGRAM_ID]], Degree_Information!$N$2:$N$20129, 0)), ""), "")</f>
        <v/>
      </c>
      <c r="C1135" s="29" t="str">
        <f>IFERROR(IF($N1135 &lt;&gt; "#Na", INDEX(Degree_Information!$E$2:$E$20129, MATCH(Passout2023[[#This Row], [UNIVERSITY_DEGREE_PROGRAM_ID]], Degree_Information!$N$2:$N$20129, 0)), ""), "")</f>
        <v/>
      </c>
      <c r="D1135" s="29" t="str">
        <f>IFERROR(IF($N1135 &lt;&gt; "#Na", INDEX(Degree_Information!$D$2:$D$20129, MATCH(Passout2023[[#This Row], [UNIVERSITY_DEGREE_PROGRAM_ID]], Degree_Information!$N$2:$N$20129, 0)), ""), "")</f>
        <v/>
      </c>
      <c r="E1135" s="29" t="str">
        <f>IFERROR(IF($N1135 &lt;&gt; "#Na", INDEX(Degree_Information!$F$2:$F$20129, MATCH(Passout2023[[#This Row], [UNIVERSITY_DEGREE_PROGRAM_ID]], Degree_Information!$N$2:$N$20129, 0)), ""), "")</f>
        <v/>
      </c>
      <c r="F1135" s="29" t="str">
        <f>IFERROR(IF($N1135 &lt;&gt; "#Na", INDEX(Degree_Information!$K$2:$K$20129, MATCH(Passout2023[[#This Row], [UNIVERSITY_DEGREE_PROGRAM_ID]], Degree_Information!$N$2:$N$20129, 0)), ""), "")</f>
        <v/>
      </c>
      <c r="G1135" s="29" t="str">
        <f>IFERROR(IF($N1135 &lt;&gt; "#Na", INDEX(Degree_Information!$G$2:$G$20129, MATCH(Passout2023[[#This Row], [UNIVERSITY_DEGREE_PROGRAM_ID]], Degree_Information!$N$2:$N$20129, 0)), ""), "")</f>
        <v/>
      </c>
      <c r="H1135" s="29" t="str">
        <f>IFERROR(IF($N1135 &lt;&gt; "#Na", INDEX(Degree_Information!$I$2:$I$20129, MATCH(Passout2023[[#This Row], [UNIVERSITY_DEGREE_PROGRAM_ID]], Degree_Information!$N$2:$N$20129, 0)), ""), "")</f>
        <v/>
      </c>
      <c r="I1135" s="6" t="str">
        <f>IFERROR(IF($N1135 &lt;&gt; "#Na", INDEX(Degree_Information!$H$2:$H$20129, MATCH(Passout2023[[#This Row], [UNIVERSITY_DEGREE_PROGRAM_ID]], Degree_Information!$N$2:$N$20129, 0)), ""), "")</f>
        <v/>
      </c>
      <c r="J1135" s="6" t="str">
        <f>IFERROR(IF($N1135 &lt;&gt; "#Na", INDEX(Degree_Information!$J$2:$J$20129, MATCH(Passout2023[[#This Row], [UNIVERSITY_DEGREE_PROGRAM_ID]], Degree_Information!$N$2:$N$20129, 0)), ""), "")</f>
        <v/>
      </c>
      <c r="K1135" s="19"/>
      <c r="L1135" s="20"/>
      <c r="M1135" s="21"/>
      <c r="N1135" s="21"/>
      <c r="O1135" s="21"/>
      <c r="P1135" s="22"/>
      <c r="Q1135" s="21"/>
      <c r="R1135" s="21"/>
      <c r="S1135" s="20">
        <v>0</v>
      </c>
      <c r="T1135" s="20">
        <v>0</v>
      </c>
      <c r="U1135" s="23"/>
      <c r="V11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5" s="25"/>
      <c r="X1135" s="26" t="str">
        <f>CONCATENATE(Passout2023[[#This Row], [Batch Start Semester]], "-", Passout2023[[#This Row], [Batch Start Year]], "-", Passout2023[[#This Row], [Degree Duration (year)]])</f>
        <v>--</v>
      </c>
      <c r="Y1135" s="32"/>
      <c r="Z1135" s="32"/>
      <c r="AA1135" s="32"/>
      <c r="AB1135" s="32"/>
      <c r="AC1135" s="32"/>
      <c r="AD1135" s="32"/>
      <c r="AE1135" s="28">
        <f>COUNTA(Passout2023[[#This Row], [UNIVERSITY_DEGREE_PROGRAM_ID]:[(Graduated) Degree Awarded Female]])</f>
        <v>2</v>
      </c>
    </row>
    <row r="1136" s="2" customFormat="1" ht="35.1" customHeight="1">
      <c r="A1136" s="29" t="str">
        <f>IFERROR(IF($N1136 &lt;&gt; "#Na", INDEX(Degree_Information!$A$2:$A$20129, MATCH(Passout2023[[#This Row], [UNIVERSITY_DEGREE_PROGRAM_ID]], Degree_Information!$N$2:$N$20129, 0)), ""), "")</f>
        <v/>
      </c>
      <c r="B1136" s="29" t="str">
        <f>IFERROR(IF($N1136 &lt;&gt; "#Na", INDEX(Degree_Information!$B$2:$B$20129, MATCH(Passout2023[[#This Row], [UNIVERSITY_DEGREE_PROGRAM_ID]], Degree_Information!$N$2:$N$20129, 0)), ""), "")</f>
        <v/>
      </c>
      <c r="C1136" s="29" t="str">
        <f>IFERROR(IF($N1136 &lt;&gt; "#Na", INDEX(Degree_Information!$E$2:$E$20129, MATCH(Passout2023[[#This Row], [UNIVERSITY_DEGREE_PROGRAM_ID]], Degree_Information!$N$2:$N$20129, 0)), ""), "")</f>
        <v/>
      </c>
      <c r="D1136" s="29" t="str">
        <f>IFERROR(IF($N1136 &lt;&gt; "#Na", INDEX(Degree_Information!$D$2:$D$20129, MATCH(Passout2023[[#This Row], [UNIVERSITY_DEGREE_PROGRAM_ID]], Degree_Information!$N$2:$N$20129, 0)), ""), "")</f>
        <v/>
      </c>
      <c r="E1136" s="29" t="str">
        <f>IFERROR(IF($N1136 &lt;&gt; "#Na", INDEX(Degree_Information!$F$2:$F$20129, MATCH(Passout2023[[#This Row], [UNIVERSITY_DEGREE_PROGRAM_ID]], Degree_Information!$N$2:$N$20129, 0)), ""), "")</f>
        <v/>
      </c>
      <c r="F1136" s="29" t="str">
        <f>IFERROR(IF($N1136 &lt;&gt; "#Na", INDEX(Degree_Information!$K$2:$K$20129, MATCH(Passout2023[[#This Row], [UNIVERSITY_DEGREE_PROGRAM_ID]], Degree_Information!$N$2:$N$20129, 0)), ""), "")</f>
        <v/>
      </c>
      <c r="G1136" s="29" t="str">
        <f>IFERROR(IF($N1136 &lt;&gt; "#Na", INDEX(Degree_Information!$G$2:$G$20129, MATCH(Passout2023[[#This Row], [UNIVERSITY_DEGREE_PROGRAM_ID]], Degree_Information!$N$2:$N$20129, 0)), ""), "")</f>
        <v/>
      </c>
      <c r="H1136" s="29" t="str">
        <f>IFERROR(IF($N1136 &lt;&gt; "#Na", INDEX(Degree_Information!$I$2:$I$20129, MATCH(Passout2023[[#This Row], [UNIVERSITY_DEGREE_PROGRAM_ID]], Degree_Information!$N$2:$N$20129, 0)), ""), "")</f>
        <v/>
      </c>
      <c r="I1136" s="6" t="str">
        <f>IFERROR(IF($N1136 &lt;&gt; "#Na", INDEX(Degree_Information!$H$2:$H$20129, MATCH(Passout2023[[#This Row], [UNIVERSITY_DEGREE_PROGRAM_ID]], Degree_Information!$N$2:$N$20129, 0)), ""), "")</f>
        <v/>
      </c>
      <c r="J1136" s="6" t="str">
        <f>IFERROR(IF($N1136 &lt;&gt; "#Na", INDEX(Degree_Information!$J$2:$J$20129, MATCH(Passout2023[[#This Row], [UNIVERSITY_DEGREE_PROGRAM_ID]], Degree_Information!$N$2:$N$20129, 0)), ""), "")</f>
        <v/>
      </c>
      <c r="K1136" s="19"/>
      <c r="L1136" s="20"/>
      <c r="M1136" s="21"/>
      <c r="N1136" s="21"/>
      <c r="O1136" s="21"/>
      <c r="P1136" s="22"/>
      <c r="Q1136" s="21"/>
      <c r="R1136" s="21"/>
      <c r="S1136" s="20">
        <v>0</v>
      </c>
      <c r="T1136" s="20">
        <v>0</v>
      </c>
      <c r="U1136" s="23"/>
      <c r="V11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6" s="25"/>
      <c r="X1136" s="26" t="str">
        <f>CONCATENATE(Passout2023[[#This Row], [Batch Start Semester]], "-", Passout2023[[#This Row], [Batch Start Year]], "-", Passout2023[[#This Row], [Degree Duration (year)]])</f>
        <v>--</v>
      </c>
      <c r="Y1136" s="32"/>
      <c r="Z1136" s="32"/>
      <c r="AA1136" s="32"/>
      <c r="AB1136" s="32"/>
      <c r="AC1136" s="32"/>
      <c r="AD1136" s="32"/>
      <c r="AE1136" s="28">
        <f>COUNTA(Passout2023[[#This Row], [UNIVERSITY_DEGREE_PROGRAM_ID]:[(Graduated) Degree Awarded Female]])</f>
        <v>2</v>
      </c>
    </row>
    <row r="1137" s="2" customFormat="1" ht="35.1" customHeight="1">
      <c r="A1137" s="29" t="str">
        <f>IFERROR(IF($N1137 &lt;&gt; "#Na", INDEX(Degree_Information!$A$2:$A$20129, MATCH(Passout2023[[#This Row], [UNIVERSITY_DEGREE_PROGRAM_ID]], Degree_Information!$N$2:$N$20129, 0)), ""), "")</f>
        <v/>
      </c>
      <c r="B1137" s="29" t="str">
        <f>IFERROR(IF($N1137 &lt;&gt; "#Na", INDEX(Degree_Information!$B$2:$B$20129, MATCH(Passout2023[[#This Row], [UNIVERSITY_DEGREE_PROGRAM_ID]], Degree_Information!$N$2:$N$20129, 0)), ""), "")</f>
        <v/>
      </c>
      <c r="C1137" s="29" t="str">
        <f>IFERROR(IF($N1137 &lt;&gt; "#Na", INDEX(Degree_Information!$E$2:$E$20129, MATCH(Passout2023[[#This Row], [UNIVERSITY_DEGREE_PROGRAM_ID]], Degree_Information!$N$2:$N$20129, 0)), ""), "")</f>
        <v/>
      </c>
      <c r="D1137" s="29" t="str">
        <f>IFERROR(IF($N1137 &lt;&gt; "#Na", INDEX(Degree_Information!$D$2:$D$20129, MATCH(Passout2023[[#This Row], [UNIVERSITY_DEGREE_PROGRAM_ID]], Degree_Information!$N$2:$N$20129, 0)), ""), "")</f>
        <v/>
      </c>
      <c r="E1137" s="29" t="str">
        <f>IFERROR(IF($N1137 &lt;&gt; "#Na", INDEX(Degree_Information!$F$2:$F$20129, MATCH(Passout2023[[#This Row], [UNIVERSITY_DEGREE_PROGRAM_ID]], Degree_Information!$N$2:$N$20129, 0)), ""), "")</f>
        <v/>
      </c>
      <c r="F1137" s="29" t="str">
        <f>IFERROR(IF($N1137 &lt;&gt; "#Na", INDEX(Degree_Information!$K$2:$K$20129, MATCH(Passout2023[[#This Row], [UNIVERSITY_DEGREE_PROGRAM_ID]], Degree_Information!$N$2:$N$20129, 0)), ""), "")</f>
        <v/>
      </c>
      <c r="G1137" s="29" t="str">
        <f>IFERROR(IF($N1137 &lt;&gt; "#Na", INDEX(Degree_Information!$G$2:$G$20129, MATCH(Passout2023[[#This Row], [UNIVERSITY_DEGREE_PROGRAM_ID]], Degree_Information!$N$2:$N$20129, 0)), ""), "")</f>
        <v/>
      </c>
      <c r="H1137" s="29" t="str">
        <f>IFERROR(IF($N1137 &lt;&gt; "#Na", INDEX(Degree_Information!$I$2:$I$20129, MATCH(Passout2023[[#This Row], [UNIVERSITY_DEGREE_PROGRAM_ID]], Degree_Information!$N$2:$N$20129, 0)), ""), "")</f>
        <v/>
      </c>
      <c r="I1137" s="6" t="str">
        <f>IFERROR(IF($N1137 &lt;&gt; "#Na", INDEX(Degree_Information!$H$2:$H$20129, MATCH(Passout2023[[#This Row], [UNIVERSITY_DEGREE_PROGRAM_ID]], Degree_Information!$N$2:$N$20129, 0)), ""), "")</f>
        <v/>
      </c>
      <c r="J1137" s="6" t="str">
        <f>IFERROR(IF($N1137 &lt;&gt; "#Na", INDEX(Degree_Information!$J$2:$J$20129, MATCH(Passout2023[[#This Row], [UNIVERSITY_DEGREE_PROGRAM_ID]], Degree_Information!$N$2:$N$20129, 0)), ""), "")</f>
        <v/>
      </c>
      <c r="K1137" s="19"/>
      <c r="L1137" s="20"/>
      <c r="M1137" s="21"/>
      <c r="N1137" s="21"/>
      <c r="O1137" s="21"/>
      <c r="P1137" s="22"/>
      <c r="Q1137" s="21"/>
      <c r="R1137" s="21"/>
      <c r="S1137" s="20">
        <v>0</v>
      </c>
      <c r="T1137" s="20">
        <v>0</v>
      </c>
      <c r="U1137" s="23"/>
      <c r="V11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7" s="25"/>
      <c r="X1137" s="26" t="str">
        <f>CONCATENATE(Passout2023[[#This Row], [Batch Start Semester]], "-", Passout2023[[#This Row], [Batch Start Year]], "-", Passout2023[[#This Row], [Degree Duration (year)]])</f>
        <v>--</v>
      </c>
      <c r="Y1137" s="32"/>
      <c r="Z1137" s="32"/>
      <c r="AA1137" s="32"/>
      <c r="AB1137" s="32"/>
      <c r="AC1137" s="32"/>
      <c r="AD1137" s="32"/>
      <c r="AE1137" s="28">
        <f>COUNTA(Passout2023[[#This Row], [UNIVERSITY_DEGREE_PROGRAM_ID]:[(Graduated) Degree Awarded Female]])</f>
        <v>2</v>
      </c>
    </row>
    <row r="1138" s="2" customFormat="1" ht="35.1" customHeight="1">
      <c r="A1138" s="29" t="str">
        <f>IFERROR(IF($N1138 &lt;&gt; "#Na", INDEX(Degree_Information!$A$2:$A$20129, MATCH(Passout2023[[#This Row], [UNIVERSITY_DEGREE_PROGRAM_ID]], Degree_Information!$N$2:$N$20129, 0)), ""), "")</f>
        <v/>
      </c>
      <c r="B1138" s="29" t="str">
        <f>IFERROR(IF($N1138 &lt;&gt; "#Na", INDEX(Degree_Information!$B$2:$B$20129, MATCH(Passout2023[[#This Row], [UNIVERSITY_DEGREE_PROGRAM_ID]], Degree_Information!$N$2:$N$20129, 0)), ""), "")</f>
        <v/>
      </c>
      <c r="C1138" s="29" t="str">
        <f>IFERROR(IF($N1138 &lt;&gt; "#Na", INDEX(Degree_Information!$E$2:$E$20129, MATCH(Passout2023[[#This Row], [UNIVERSITY_DEGREE_PROGRAM_ID]], Degree_Information!$N$2:$N$20129, 0)), ""), "")</f>
        <v/>
      </c>
      <c r="D1138" s="29" t="str">
        <f>IFERROR(IF($N1138 &lt;&gt; "#Na", INDEX(Degree_Information!$D$2:$D$20129, MATCH(Passout2023[[#This Row], [UNIVERSITY_DEGREE_PROGRAM_ID]], Degree_Information!$N$2:$N$20129, 0)), ""), "")</f>
        <v/>
      </c>
      <c r="E1138" s="29" t="str">
        <f>IFERROR(IF($N1138 &lt;&gt; "#Na", INDEX(Degree_Information!$F$2:$F$20129, MATCH(Passout2023[[#This Row], [UNIVERSITY_DEGREE_PROGRAM_ID]], Degree_Information!$N$2:$N$20129, 0)), ""), "")</f>
        <v/>
      </c>
      <c r="F1138" s="29" t="str">
        <f>IFERROR(IF($N1138 &lt;&gt; "#Na", INDEX(Degree_Information!$K$2:$K$20129, MATCH(Passout2023[[#This Row], [UNIVERSITY_DEGREE_PROGRAM_ID]], Degree_Information!$N$2:$N$20129, 0)), ""), "")</f>
        <v/>
      </c>
      <c r="G1138" s="29" t="str">
        <f>IFERROR(IF($N1138 &lt;&gt; "#Na", INDEX(Degree_Information!$G$2:$G$20129, MATCH(Passout2023[[#This Row], [UNIVERSITY_DEGREE_PROGRAM_ID]], Degree_Information!$N$2:$N$20129, 0)), ""), "")</f>
        <v/>
      </c>
      <c r="H1138" s="29" t="str">
        <f>IFERROR(IF($N1138 &lt;&gt; "#Na", INDEX(Degree_Information!$I$2:$I$20129, MATCH(Passout2023[[#This Row], [UNIVERSITY_DEGREE_PROGRAM_ID]], Degree_Information!$N$2:$N$20129, 0)), ""), "")</f>
        <v/>
      </c>
      <c r="I1138" s="6" t="str">
        <f>IFERROR(IF($N1138 &lt;&gt; "#Na", INDEX(Degree_Information!$H$2:$H$20129, MATCH(Passout2023[[#This Row], [UNIVERSITY_DEGREE_PROGRAM_ID]], Degree_Information!$N$2:$N$20129, 0)), ""), "")</f>
        <v/>
      </c>
      <c r="J1138" s="6" t="str">
        <f>IFERROR(IF($N1138 &lt;&gt; "#Na", INDEX(Degree_Information!$J$2:$J$20129, MATCH(Passout2023[[#This Row], [UNIVERSITY_DEGREE_PROGRAM_ID]], Degree_Information!$N$2:$N$20129, 0)), ""), "")</f>
        <v/>
      </c>
      <c r="K1138" s="19"/>
      <c r="L1138" s="20"/>
      <c r="M1138" s="21"/>
      <c r="N1138" s="21"/>
      <c r="O1138" s="21"/>
      <c r="P1138" s="22"/>
      <c r="Q1138" s="21"/>
      <c r="R1138" s="21"/>
      <c r="S1138" s="20">
        <v>0</v>
      </c>
      <c r="T1138" s="20">
        <v>0</v>
      </c>
      <c r="U1138" s="23"/>
      <c r="V11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8" s="25"/>
      <c r="X1138" s="26" t="str">
        <f>CONCATENATE(Passout2023[[#This Row], [Batch Start Semester]], "-", Passout2023[[#This Row], [Batch Start Year]], "-", Passout2023[[#This Row], [Degree Duration (year)]])</f>
        <v>--</v>
      </c>
      <c r="Y1138" s="32"/>
      <c r="Z1138" s="32"/>
      <c r="AA1138" s="32"/>
      <c r="AB1138" s="32"/>
      <c r="AC1138" s="32"/>
      <c r="AD1138" s="32"/>
      <c r="AE1138" s="28">
        <f>COUNTA(Passout2023[[#This Row], [UNIVERSITY_DEGREE_PROGRAM_ID]:[(Graduated) Degree Awarded Female]])</f>
        <v>2</v>
      </c>
    </row>
    <row r="1139" s="2" customFormat="1" ht="35.1" customHeight="1">
      <c r="A1139" s="29" t="str">
        <f>IFERROR(IF($N1139 &lt;&gt; "#Na", INDEX(Degree_Information!$A$2:$A$20129, MATCH(Passout2023[[#This Row], [UNIVERSITY_DEGREE_PROGRAM_ID]], Degree_Information!$N$2:$N$20129, 0)), ""), "")</f>
        <v/>
      </c>
      <c r="B1139" s="29" t="str">
        <f>IFERROR(IF($N1139 &lt;&gt; "#Na", INDEX(Degree_Information!$B$2:$B$20129, MATCH(Passout2023[[#This Row], [UNIVERSITY_DEGREE_PROGRAM_ID]], Degree_Information!$N$2:$N$20129, 0)), ""), "")</f>
        <v/>
      </c>
      <c r="C1139" s="29" t="str">
        <f>IFERROR(IF($N1139 &lt;&gt; "#Na", INDEX(Degree_Information!$E$2:$E$20129, MATCH(Passout2023[[#This Row], [UNIVERSITY_DEGREE_PROGRAM_ID]], Degree_Information!$N$2:$N$20129, 0)), ""), "")</f>
        <v/>
      </c>
      <c r="D1139" s="29" t="str">
        <f>IFERROR(IF($N1139 &lt;&gt; "#Na", INDEX(Degree_Information!$D$2:$D$20129, MATCH(Passout2023[[#This Row], [UNIVERSITY_DEGREE_PROGRAM_ID]], Degree_Information!$N$2:$N$20129, 0)), ""), "")</f>
        <v/>
      </c>
      <c r="E1139" s="29" t="str">
        <f>IFERROR(IF($N1139 &lt;&gt; "#Na", INDEX(Degree_Information!$F$2:$F$20129, MATCH(Passout2023[[#This Row], [UNIVERSITY_DEGREE_PROGRAM_ID]], Degree_Information!$N$2:$N$20129, 0)), ""), "")</f>
        <v/>
      </c>
      <c r="F1139" s="29" t="str">
        <f>IFERROR(IF($N1139 &lt;&gt; "#Na", INDEX(Degree_Information!$K$2:$K$20129, MATCH(Passout2023[[#This Row], [UNIVERSITY_DEGREE_PROGRAM_ID]], Degree_Information!$N$2:$N$20129, 0)), ""), "")</f>
        <v/>
      </c>
      <c r="G1139" s="29" t="str">
        <f>IFERROR(IF($N1139 &lt;&gt; "#Na", INDEX(Degree_Information!$G$2:$G$20129, MATCH(Passout2023[[#This Row], [UNIVERSITY_DEGREE_PROGRAM_ID]], Degree_Information!$N$2:$N$20129, 0)), ""), "")</f>
        <v/>
      </c>
      <c r="H1139" s="29" t="str">
        <f>IFERROR(IF($N1139 &lt;&gt; "#Na", INDEX(Degree_Information!$I$2:$I$20129, MATCH(Passout2023[[#This Row], [UNIVERSITY_DEGREE_PROGRAM_ID]], Degree_Information!$N$2:$N$20129, 0)), ""), "")</f>
        <v/>
      </c>
      <c r="I1139" s="6" t="str">
        <f>IFERROR(IF($N1139 &lt;&gt; "#Na", INDEX(Degree_Information!$H$2:$H$20129, MATCH(Passout2023[[#This Row], [UNIVERSITY_DEGREE_PROGRAM_ID]], Degree_Information!$N$2:$N$20129, 0)), ""), "")</f>
        <v/>
      </c>
      <c r="J1139" s="6" t="str">
        <f>IFERROR(IF($N1139 &lt;&gt; "#Na", INDEX(Degree_Information!$J$2:$J$20129, MATCH(Passout2023[[#This Row], [UNIVERSITY_DEGREE_PROGRAM_ID]], Degree_Information!$N$2:$N$20129, 0)), ""), "")</f>
        <v/>
      </c>
      <c r="K1139" s="19"/>
      <c r="L1139" s="20"/>
      <c r="M1139" s="21"/>
      <c r="N1139" s="21"/>
      <c r="O1139" s="21"/>
      <c r="P1139" s="22"/>
      <c r="Q1139" s="21"/>
      <c r="R1139" s="21"/>
      <c r="S1139" s="20">
        <v>0</v>
      </c>
      <c r="T1139" s="20">
        <v>0</v>
      </c>
      <c r="U1139" s="23"/>
      <c r="V11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39" s="25"/>
      <c r="X1139" s="26" t="str">
        <f>CONCATENATE(Passout2023[[#This Row], [Batch Start Semester]], "-", Passout2023[[#This Row], [Batch Start Year]], "-", Passout2023[[#This Row], [Degree Duration (year)]])</f>
        <v>--</v>
      </c>
      <c r="Y1139" s="32"/>
      <c r="Z1139" s="32"/>
      <c r="AA1139" s="32"/>
      <c r="AB1139" s="32"/>
      <c r="AC1139" s="32"/>
      <c r="AD1139" s="32"/>
      <c r="AE1139" s="28">
        <f>COUNTA(Passout2023[[#This Row], [UNIVERSITY_DEGREE_PROGRAM_ID]:[(Graduated) Degree Awarded Female]])</f>
        <v>2</v>
      </c>
    </row>
    <row r="1140" s="2" customFormat="1" ht="35.1" customHeight="1">
      <c r="A1140" s="29" t="str">
        <f>IFERROR(IF($N1140 &lt;&gt; "#Na", INDEX(Degree_Information!$A$2:$A$20129, MATCH(Passout2023[[#This Row], [UNIVERSITY_DEGREE_PROGRAM_ID]], Degree_Information!$N$2:$N$20129, 0)), ""), "")</f>
        <v/>
      </c>
      <c r="B1140" s="29" t="str">
        <f>IFERROR(IF($N1140 &lt;&gt; "#Na", INDEX(Degree_Information!$B$2:$B$20129, MATCH(Passout2023[[#This Row], [UNIVERSITY_DEGREE_PROGRAM_ID]], Degree_Information!$N$2:$N$20129, 0)), ""), "")</f>
        <v/>
      </c>
      <c r="C1140" s="29" t="str">
        <f>IFERROR(IF($N1140 &lt;&gt; "#Na", INDEX(Degree_Information!$E$2:$E$20129, MATCH(Passout2023[[#This Row], [UNIVERSITY_DEGREE_PROGRAM_ID]], Degree_Information!$N$2:$N$20129, 0)), ""), "")</f>
        <v/>
      </c>
      <c r="D1140" s="29" t="str">
        <f>IFERROR(IF($N1140 &lt;&gt; "#Na", INDEX(Degree_Information!$D$2:$D$20129, MATCH(Passout2023[[#This Row], [UNIVERSITY_DEGREE_PROGRAM_ID]], Degree_Information!$N$2:$N$20129, 0)), ""), "")</f>
        <v/>
      </c>
      <c r="E1140" s="29" t="str">
        <f>IFERROR(IF($N1140 &lt;&gt; "#Na", INDEX(Degree_Information!$F$2:$F$20129, MATCH(Passout2023[[#This Row], [UNIVERSITY_DEGREE_PROGRAM_ID]], Degree_Information!$N$2:$N$20129, 0)), ""), "")</f>
        <v/>
      </c>
      <c r="F1140" s="29" t="str">
        <f>IFERROR(IF($N1140 &lt;&gt; "#Na", INDEX(Degree_Information!$K$2:$K$20129, MATCH(Passout2023[[#This Row], [UNIVERSITY_DEGREE_PROGRAM_ID]], Degree_Information!$N$2:$N$20129, 0)), ""), "")</f>
        <v/>
      </c>
      <c r="G1140" s="29" t="str">
        <f>IFERROR(IF($N1140 &lt;&gt; "#Na", INDEX(Degree_Information!$G$2:$G$20129, MATCH(Passout2023[[#This Row], [UNIVERSITY_DEGREE_PROGRAM_ID]], Degree_Information!$N$2:$N$20129, 0)), ""), "")</f>
        <v/>
      </c>
      <c r="H1140" s="29" t="str">
        <f>IFERROR(IF($N1140 &lt;&gt; "#Na", INDEX(Degree_Information!$I$2:$I$20129, MATCH(Passout2023[[#This Row], [UNIVERSITY_DEGREE_PROGRAM_ID]], Degree_Information!$N$2:$N$20129, 0)), ""), "")</f>
        <v/>
      </c>
      <c r="I1140" s="6" t="str">
        <f>IFERROR(IF($N1140 &lt;&gt; "#Na", INDEX(Degree_Information!$H$2:$H$20129, MATCH(Passout2023[[#This Row], [UNIVERSITY_DEGREE_PROGRAM_ID]], Degree_Information!$N$2:$N$20129, 0)), ""), "")</f>
        <v/>
      </c>
      <c r="J1140" s="6" t="str">
        <f>IFERROR(IF($N1140 &lt;&gt; "#Na", INDEX(Degree_Information!$J$2:$J$20129, MATCH(Passout2023[[#This Row], [UNIVERSITY_DEGREE_PROGRAM_ID]], Degree_Information!$N$2:$N$20129, 0)), ""), "")</f>
        <v/>
      </c>
      <c r="K1140" s="19"/>
      <c r="L1140" s="20"/>
      <c r="M1140" s="21"/>
      <c r="N1140" s="21"/>
      <c r="O1140" s="21"/>
      <c r="P1140" s="22"/>
      <c r="Q1140" s="21"/>
      <c r="R1140" s="21"/>
      <c r="S1140" s="20">
        <v>0</v>
      </c>
      <c r="T1140" s="20">
        <v>0</v>
      </c>
      <c r="U1140" s="23"/>
      <c r="V11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0" s="25"/>
      <c r="X1140" s="26" t="str">
        <f>CONCATENATE(Passout2023[[#This Row], [Batch Start Semester]], "-", Passout2023[[#This Row], [Batch Start Year]], "-", Passout2023[[#This Row], [Degree Duration (year)]])</f>
        <v>--</v>
      </c>
      <c r="Y1140" s="32"/>
      <c r="Z1140" s="32"/>
      <c r="AA1140" s="32"/>
      <c r="AB1140" s="32"/>
      <c r="AC1140" s="32"/>
      <c r="AD1140" s="32"/>
      <c r="AE1140" s="28">
        <f>COUNTA(Passout2023[[#This Row], [UNIVERSITY_DEGREE_PROGRAM_ID]:[(Graduated) Degree Awarded Female]])</f>
        <v>2</v>
      </c>
    </row>
    <row r="1141" s="2" customFormat="1" ht="35.1" customHeight="1">
      <c r="A1141" s="29" t="str">
        <f>IFERROR(IF($N1141 &lt;&gt; "#Na", INDEX(Degree_Information!$A$2:$A$20129, MATCH(Passout2023[[#This Row], [UNIVERSITY_DEGREE_PROGRAM_ID]], Degree_Information!$N$2:$N$20129, 0)), ""), "")</f>
        <v/>
      </c>
      <c r="B1141" s="29" t="str">
        <f>IFERROR(IF($N1141 &lt;&gt; "#Na", INDEX(Degree_Information!$B$2:$B$20129, MATCH(Passout2023[[#This Row], [UNIVERSITY_DEGREE_PROGRAM_ID]], Degree_Information!$N$2:$N$20129, 0)), ""), "")</f>
        <v/>
      </c>
      <c r="C1141" s="29" t="str">
        <f>IFERROR(IF($N1141 &lt;&gt; "#Na", INDEX(Degree_Information!$E$2:$E$20129, MATCH(Passout2023[[#This Row], [UNIVERSITY_DEGREE_PROGRAM_ID]], Degree_Information!$N$2:$N$20129, 0)), ""), "")</f>
        <v/>
      </c>
      <c r="D1141" s="29" t="str">
        <f>IFERROR(IF($N1141 &lt;&gt; "#Na", INDEX(Degree_Information!$D$2:$D$20129, MATCH(Passout2023[[#This Row], [UNIVERSITY_DEGREE_PROGRAM_ID]], Degree_Information!$N$2:$N$20129, 0)), ""), "")</f>
        <v/>
      </c>
      <c r="E1141" s="29" t="str">
        <f>IFERROR(IF($N1141 &lt;&gt; "#Na", INDEX(Degree_Information!$F$2:$F$20129, MATCH(Passout2023[[#This Row], [UNIVERSITY_DEGREE_PROGRAM_ID]], Degree_Information!$N$2:$N$20129, 0)), ""), "")</f>
        <v/>
      </c>
      <c r="F1141" s="29" t="str">
        <f>IFERROR(IF($N1141 &lt;&gt; "#Na", INDEX(Degree_Information!$K$2:$K$20129, MATCH(Passout2023[[#This Row], [UNIVERSITY_DEGREE_PROGRAM_ID]], Degree_Information!$N$2:$N$20129, 0)), ""), "")</f>
        <v/>
      </c>
      <c r="G1141" s="29" t="str">
        <f>IFERROR(IF($N1141 &lt;&gt; "#Na", INDEX(Degree_Information!$G$2:$G$20129, MATCH(Passout2023[[#This Row], [UNIVERSITY_DEGREE_PROGRAM_ID]], Degree_Information!$N$2:$N$20129, 0)), ""), "")</f>
        <v/>
      </c>
      <c r="H1141" s="29" t="str">
        <f>IFERROR(IF($N1141 &lt;&gt; "#Na", INDEX(Degree_Information!$I$2:$I$20129, MATCH(Passout2023[[#This Row], [UNIVERSITY_DEGREE_PROGRAM_ID]], Degree_Information!$N$2:$N$20129, 0)), ""), "")</f>
        <v/>
      </c>
      <c r="I1141" s="6" t="str">
        <f>IFERROR(IF($N1141 &lt;&gt; "#Na", INDEX(Degree_Information!$H$2:$H$20129, MATCH(Passout2023[[#This Row], [UNIVERSITY_DEGREE_PROGRAM_ID]], Degree_Information!$N$2:$N$20129, 0)), ""), "")</f>
        <v/>
      </c>
      <c r="J1141" s="6" t="str">
        <f>IFERROR(IF($N1141 &lt;&gt; "#Na", INDEX(Degree_Information!$J$2:$J$20129, MATCH(Passout2023[[#This Row], [UNIVERSITY_DEGREE_PROGRAM_ID]], Degree_Information!$N$2:$N$20129, 0)), ""), "")</f>
        <v/>
      </c>
      <c r="K1141" s="19"/>
      <c r="L1141" s="20"/>
      <c r="M1141" s="21"/>
      <c r="N1141" s="21"/>
      <c r="O1141" s="21"/>
      <c r="P1141" s="22"/>
      <c r="Q1141" s="21"/>
      <c r="R1141" s="21"/>
      <c r="S1141" s="20">
        <v>0</v>
      </c>
      <c r="T1141" s="20">
        <v>0</v>
      </c>
      <c r="U1141" s="23"/>
      <c r="V11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1" s="25"/>
      <c r="X1141" s="26" t="str">
        <f>CONCATENATE(Passout2023[[#This Row], [Batch Start Semester]], "-", Passout2023[[#This Row], [Batch Start Year]], "-", Passout2023[[#This Row], [Degree Duration (year)]])</f>
        <v>--</v>
      </c>
      <c r="Y1141" s="32"/>
      <c r="Z1141" s="32"/>
      <c r="AA1141" s="32"/>
      <c r="AB1141" s="32"/>
      <c r="AC1141" s="32"/>
      <c r="AD1141" s="32"/>
      <c r="AE1141" s="28">
        <f>COUNTA(Passout2023[[#This Row], [UNIVERSITY_DEGREE_PROGRAM_ID]:[(Graduated) Degree Awarded Female]])</f>
        <v>2</v>
      </c>
    </row>
    <row r="1142" s="2" customFormat="1" ht="35.1" customHeight="1">
      <c r="A1142" s="29" t="str">
        <f>IFERROR(IF($N1142 &lt;&gt; "#Na", INDEX(Degree_Information!$A$2:$A$20129, MATCH(Passout2023[[#This Row], [UNIVERSITY_DEGREE_PROGRAM_ID]], Degree_Information!$N$2:$N$20129, 0)), ""), "")</f>
        <v/>
      </c>
      <c r="B1142" s="29" t="str">
        <f>IFERROR(IF($N1142 &lt;&gt; "#Na", INDEX(Degree_Information!$B$2:$B$20129, MATCH(Passout2023[[#This Row], [UNIVERSITY_DEGREE_PROGRAM_ID]], Degree_Information!$N$2:$N$20129, 0)), ""), "")</f>
        <v/>
      </c>
      <c r="C1142" s="29" t="str">
        <f>IFERROR(IF($N1142 &lt;&gt; "#Na", INDEX(Degree_Information!$E$2:$E$20129, MATCH(Passout2023[[#This Row], [UNIVERSITY_DEGREE_PROGRAM_ID]], Degree_Information!$N$2:$N$20129, 0)), ""), "")</f>
        <v/>
      </c>
      <c r="D1142" s="29" t="str">
        <f>IFERROR(IF($N1142 &lt;&gt; "#Na", INDEX(Degree_Information!$D$2:$D$20129, MATCH(Passout2023[[#This Row], [UNIVERSITY_DEGREE_PROGRAM_ID]], Degree_Information!$N$2:$N$20129, 0)), ""), "")</f>
        <v/>
      </c>
      <c r="E1142" s="29" t="str">
        <f>IFERROR(IF($N1142 &lt;&gt; "#Na", INDEX(Degree_Information!$F$2:$F$20129, MATCH(Passout2023[[#This Row], [UNIVERSITY_DEGREE_PROGRAM_ID]], Degree_Information!$N$2:$N$20129, 0)), ""), "")</f>
        <v/>
      </c>
      <c r="F1142" s="29" t="str">
        <f>IFERROR(IF($N1142 &lt;&gt; "#Na", INDEX(Degree_Information!$K$2:$K$20129, MATCH(Passout2023[[#This Row], [UNIVERSITY_DEGREE_PROGRAM_ID]], Degree_Information!$N$2:$N$20129, 0)), ""), "")</f>
        <v/>
      </c>
      <c r="G1142" s="29" t="str">
        <f>IFERROR(IF($N1142 &lt;&gt; "#Na", INDEX(Degree_Information!$G$2:$G$20129, MATCH(Passout2023[[#This Row], [UNIVERSITY_DEGREE_PROGRAM_ID]], Degree_Information!$N$2:$N$20129, 0)), ""), "")</f>
        <v/>
      </c>
      <c r="H1142" s="29" t="str">
        <f>IFERROR(IF($N1142 &lt;&gt; "#Na", INDEX(Degree_Information!$I$2:$I$20129, MATCH(Passout2023[[#This Row], [UNIVERSITY_DEGREE_PROGRAM_ID]], Degree_Information!$N$2:$N$20129, 0)), ""), "")</f>
        <v/>
      </c>
      <c r="I1142" s="6" t="str">
        <f>IFERROR(IF($N1142 &lt;&gt; "#Na", INDEX(Degree_Information!$H$2:$H$20129, MATCH(Passout2023[[#This Row], [UNIVERSITY_DEGREE_PROGRAM_ID]], Degree_Information!$N$2:$N$20129, 0)), ""), "")</f>
        <v/>
      </c>
      <c r="J1142" s="6" t="str">
        <f>IFERROR(IF($N1142 &lt;&gt; "#Na", INDEX(Degree_Information!$J$2:$J$20129, MATCH(Passout2023[[#This Row], [UNIVERSITY_DEGREE_PROGRAM_ID]], Degree_Information!$N$2:$N$20129, 0)), ""), "")</f>
        <v/>
      </c>
      <c r="K1142" s="19"/>
      <c r="L1142" s="20"/>
      <c r="M1142" s="21"/>
      <c r="N1142" s="21"/>
      <c r="O1142" s="21"/>
      <c r="P1142" s="22"/>
      <c r="Q1142" s="21"/>
      <c r="R1142" s="21"/>
      <c r="S1142" s="20">
        <v>0</v>
      </c>
      <c r="T1142" s="20">
        <v>0</v>
      </c>
      <c r="U1142" s="23"/>
      <c r="V11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2" s="25"/>
      <c r="X1142" s="26" t="str">
        <f>CONCATENATE(Passout2023[[#This Row], [Batch Start Semester]], "-", Passout2023[[#This Row], [Batch Start Year]], "-", Passout2023[[#This Row], [Degree Duration (year)]])</f>
        <v>--</v>
      </c>
      <c r="Y1142" s="32"/>
      <c r="Z1142" s="32"/>
      <c r="AA1142" s="32"/>
      <c r="AB1142" s="32"/>
      <c r="AC1142" s="32"/>
      <c r="AD1142" s="32"/>
      <c r="AE1142" s="28">
        <f>COUNTA(Passout2023[[#This Row], [UNIVERSITY_DEGREE_PROGRAM_ID]:[(Graduated) Degree Awarded Female]])</f>
        <v>2</v>
      </c>
    </row>
    <row r="1143" s="2" customFormat="1" ht="35.1" customHeight="1">
      <c r="A1143" s="29" t="str">
        <f>IFERROR(IF($N1143 &lt;&gt; "#Na", INDEX(Degree_Information!$A$2:$A$20129, MATCH(Passout2023[[#This Row], [UNIVERSITY_DEGREE_PROGRAM_ID]], Degree_Information!$N$2:$N$20129, 0)), ""), "")</f>
        <v/>
      </c>
      <c r="B1143" s="29" t="str">
        <f>IFERROR(IF($N1143 &lt;&gt; "#Na", INDEX(Degree_Information!$B$2:$B$20129, MATCH(Passout2023[[#This Row], [UNIVERSITY_DEGREE_PROGRAM_ID]], Degree_Information!$N$2:$N$20129, 0)), ""), "")</f>
        <v/>
      </c>
      <c r="C1143" s="29" t="str">
        <f>IFERROR(IF($N1143 &lt;&gt; "#Na", INDEX(Degree_Information!$E$2:$E$20129, MATCH(Passout2023[[#This Row], [UNIVERSITY_DEGREE_PROGRAM_ID]], Degree_Information!$N$2:$N$20129, 0)), ""), "")</f>
        <v/>
      </c>
      <c r="D1143" s="29" t="str">
        <f>IFERROR(IF($N1143 &lt;&gt; "#Na", INDEX(Degree_Information!$D$2:$D$20129, MATCH(Passout2023[[#This Row], [UNIVERSITY_DEGREE_PROGRAM_ID]], Degree_Information!$N$2:$N$20129, 0)), ""), "")</f>
        <v/>
      </c>
      <c r="E1143" s="29" t="str">
        <f>IFERROR(IF($N1143 &lt;&gt; "#Na", INDEX(Degree_Information!$F$2:$F$20129, MATCH(Passout2023[[#This Row], [UNIVERSITY_DEGREE_PROGRAM_ID]], Degree_Information!$N$2:$N$20129, 0)), ""), "")</f>
        <v/>
      </c>
      <c r="F1143" s="29" t="str">
        <f>IFERROR(IF($N1143 &lt;&gt; "#Na", INDEX(Degree_Information!$K$2:$K$20129, MATCH(Passout2023[[#This Row], [UNIVERSITY_DEGREE_PROGRAM_ID]], Degree_Information!$N$2:$N$20129, 0)), ""), "")</f>
        <v/>
      </c>
      <c r="G1143" s="29" t="str">
        <f>IFERROR(IF($N1143 &lt;&gt; "#Na", INDEX(Degree_Information!$G$2:$G$20129, MATCH(Passout2023[[#This Row], [UNIVERSITY_DEGREE_PROGRAM_ID]], Degree_Information!$N$2:$N$20129, 0)), ""), "")</f>
        <v/>
      </c>
      <c r="H1143" s="29" t="str">
        <f>IFERROR(IF($N1143 &lt;&gt; "#Na", INDEX(Degree_Information!$I$2:$I$20129, MATCH(Passout2023[[#This Row], [UNIVERSITY_DEGREE_PROGRAM_ID]], Degree_Information!$N$2:$N$20129, 0)), ""), "")</f>
        <v/>
      </c>
      <c r="I1143" s="6" t="str">
        <f>IFERROR(IF($N1143 &lt;&gt; "#Na", INDEX(Degree_Information!$H$2:$H$20129, MATCH(Passout2023[[#This Row], [UNIVERSITY_DEGREE_PROGRAM_ID]], Degree_Information!$N$2:$N$20129, 0)), ""), "")</f>
        <v/>
      </c>
      <c r="J1143" s="6" t="str">
        <f>IFERROR(IF($N1143 &lt;&gt; "#Na", INDEX(Degree_Information!$J$2:$J$20129, MATCH(Passout2023[[#This Row], [UNIVERSITY_DEGREE_PROGRAM_ID]], Degree_Information!$N$2:$N$20129, 0)), ""), "")</f>
        <v/>
      </c>
      <c r="K1143" s="19"/>
      <c r="L1143" s="20"/>
      <c r="M1143" s="21"/>
      <c r="N1143" s="21"/>
      <c r="O1143" s="21"/>
      <c r="P1143" s="22"/>
      <c r="Q1143" s="21"/>
      <c r="R1143" s="21"/>
      <c r="S1143" s="20">
        <v>0</v>
      </c>
      <c r="T1143" s="20">
        <v>0</v>
      </c>
      <c r="U1143" s="23"/>
      <c r="V11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3" s="25"/>
      <c r="X1143" s="26" t="str">
        <f>CONCATENATE(Passout2023[[#This Row], [Batch Start Semester]], "-", Passout2023[[#This Row], [Batch Start Year]], "-", Passout2023[[#This Row], [Degree Duration (year)]])</f>
        <v>--</v>
      </c>
      <c r="Y1143" s="32"/>
      <c r="Z1143" s="32"/>
      <c r="AA1143" s="32"/>
      <c r="AB1143" s="32"/>
      <c r="AC1143" s="32"/>
      <c r="AD1143" s="32"/>
      <c r="AE1143" s="28">
        <f>COUNTA(Passout2023[[#This Row], [UNIVERSITY_DEGREE_PROGRAM_ID]:[(Graduated) Degree Awarded Female]])</f>
        <v>2</v>
      </c>
    </row>
    <row r="1144" s="2" customFormat="1" ht="35.1" customHeight="1">
      <c r="A1144" s="29" t="str">
        <f>IFERROR(IF($N1144 &lt;&gt; "#Na", INDEX(Degree_Information!$A$2:$A$20129, MATCH(Passout2023[[#This Row], [UNIVERSITY_DEGREE_PROGRAM_ID]], Degree_Information!$N$2:$N$20129, 0)), ""), "")</f>
        <v/>
      </c>
      <c r="B1144" s="29" t="str">
        <f>IFERROR(IF($N1144 &lt;&gt; "#Na", INDEX(Degree_Information!$B$2:$B$20129, MATCH(Passout2023[[#This Row], [UNIVERSITY_DEGREE_PROGRAM_ID]], Degree_Information!$N$2:$N$20129, 0)), ""), "")</f>
        <v/>
      </c>
      <c r="C1144" s="29" t="str">
        <f>IFERROR(IF($N1144 &lt;&gt; "#Na", INDEX(Degree_Information!$E$2:$E$20129, MATCH(Passout2023[[#This Row], [UNIVERSITY_DEGREE_PROGRAM_ID]], Degree_Information!$N$2:$N$20129, 0)), ""), "")</f>
        <v/>
      </c>
      <c r="D1144" s="29" t="str">
        <f>IFERROR(IF($N1144 &lt;&gt; "#Na", INDEX(Degree_Information!$D$2:$D$20129, MATCH(Passout2023[[#This Row], [UNIVERSITY_DEGREE_PROGRAM_ID]], Degree_Information!$N$2:$N$20129, 0)), ""), "")</f>
        <v/>
      </c>
      <c r="E1144" s="29" t="str">
        <f>IFERROR(IF($N1144 &lt;&gt; "#Na", INDEX(Degree_Information!$F$2:$F$20129, MATCH(Passout2023[[#This Row], [UNIVERSITY_DEGREE_PROGRAM_ID]], Degree_Information!$N$2:$N$20129, 0)), ""), "")</f>
        <v/>
      </c>
      <c r="F1144" s="29" t="str">
        <f>IFERROR(IF($N1144 &lt;&gt; "#Na", INDEX(Degree_Information!$K$2:$K$20129, MATCH(Passout2023[[#This Row], [UNIVERSITY_DEGREE_PROGRAM_ID]], Degree_Information!$N$2:$N$20129, 0)), ""), "")</f>
        <v/>
      </c>
      <c r="G1144" s="29" t="str">
        <f>IFERROR(IF($N1144 &lt;&gt; "#Na", INDEX(Degree_Information!$G$2:$G$20129, MATCH(Passout2023[[#This Row], [UNIVERSITY_DEGREE_PROGRAM_ID]], Degree_Information!$N$2:$N$20129, 0)), ""), "")</f>
        <v/>
      </c>
      <c r="H1144" s="29" t="str">
        <f>IFERROR(IF($N1144 &lt;&gt; "#Na", INDEX(Degree_Information!$I$2:$I$20129, MATCH(Passout2023[[#This Row], [UNIVERSITY_DEGREE_PROGRAM_ID]], Degree_Information!$N$2:$N$20129, 0)), ""), "")</f>
        <v/>
      </c>
      <c r="I1144" s="6" t="str">
        <f>IFERROR(IF($N1144 &lt;&gt; "#Na", INDEX(Degree_Information!$H$2:$H$20129, MATCH(Passout2023[[#This Row], [UNIVERSITY_DEGREE_PROGRAM_ID]], Degree_Information!$N$2:$N$20129, 0)), ""), "")</f>
        <v/>
      </c>
      <c r="J1144" s="6" t="str">
        <f>IFERROR(IF($N1144 &lt;&gt; "#Na", INDEX(Degree_Information!$J$2:$J$20129, MATCH(Passout2023[[#This Row], [UNIVERSITY_DEGREE_PROGRAM_ID]], Degree_Information!$N$2:$N$20129, 0)), ""), "")</f>
        <v/>
      </c>
      <c r="K1144" s="19"/>
      <c r="L1144" s="20"/>
      <c r="M1144" s="21"/>
      <c r="N1144" s="21"/>
      <c r="O1144" s="21"/>
      <c r="P1144" s="22"/>
      <c r="Q1144" s="21"/>
      <c r="R1144" s="21"/>
      <c r="S1144" s="20">
        <v>0</v>
      </c>
      <c r="T1144" s="20">
        <v>0</v>
      </c>
      <c r="U1144" s="23"/>
      <c r="V11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4" s="25"/>
      <c r="X1144" s="26" t="str">
        <f>CONCATENATE(Passout2023[[#This Row], [Batch Start Semester]], "-", Passout2023[[#This Row], [Batch Start Year]], "-", Passout2023[[#This Row], [Degree Duration (year)]])</f>
        <v>--</v>
      </c>
      <c r="Y1144" s="32"/>
      <c r="Z1144" s="32"/>
      <c r="AA1144" s="32"/>
      <c r="AB1144" s="32"/>
      <c r="AC1144" s="32"/>
      <c r="AD1144" s="32"/>
      <c r="AE1144" s="28">
        <f>COUNTA(Passout2023[[#This Row], [UNIVERSITY_DEGREE_PROGRAM_ID]:[(Graduated) Degree Awarded Female]])</f>
        <v>2</v>
      </c>
    </row>
    <row r="1145" s="2" customFormat="1" ht="35.1" customHeight="1">
      <c r="A1145" s="29" t="str">
        <f>IFERROR(IF($N1145 &lt;&gt; "#Na", INDEX(Degree_Information!$A$2:$A$20129, MATCH(Passout2023[[#This Row], [UNIVERSITY_DEGREE_PROGRAM_ID]], Degree_Information!$N$2:$N$20129, 0)), ""), "")</f>
        <v/>
      </c>
      <c r="B1145" s="29" t="str">
        <f>IFERROR(IF($N1145 &lt;&gt; "#Na", INDEX(Degree_Information!$B$2:$B$20129, MATCH(Passout2023[[#This Row], [UNIVERSITY_DEGREE_PROGRAM_ID]], Degree_Information!$N$2:$N$20129, 0)), ""), "")</f>
        <v/>
      </c>
      <c r="C1145" s="29" t="str">
        <f>IFERROR(IF($N1145 &lt;&gt; "#Na", INDEX(Degree_Information!$E$2:$E$20129, MATCH(Passout2023[[#This Row], [UNIVERSITY_DEGREE_PROGRAM_ID]], Degree_Information!$N$2:$N$20129, 0)), ""), "")</f>
        <v/>
      </c>
      <c r="D1145" s="29" t="str">
        <f>IFERROR(IF($N1145 &lt;&gt; "#Na", INDEX(Degree_Information!$D$2:$D$20129, MATCH(Passout2023[[#This Row], [UNIVERSITY_DEGREE_PROGRAM_ID]], Degree_Information!$N$2:$N$20129, 0)), ""), "")</f>
        <v/>
      </c>
      <c r="E1145" s="29" t="str">
        <f>IFERROR(IF($N1145 &lt;&gt; "#Na", INDEX(Degree_Information!$F$2:$F$20129, MATCH(Passout2023[[#This Row], [UNIVERSITY_DEGREE_PROGRAM_ID]], Degree_Information!$N$2:$N$20129, 0)), ""), "")</f>
        <v/>
      </c>
      <c r="F1145" s="29" t="str">
        <f>IFERROR(IF($N1145 &lt;&gt; "#Na", INDEX(Degree_Information!$K$2:$K$20129, MATCH(Passout2023[[#This Row], [UNIVERSITY_DEGREE_PROGRAM_ID]], Degree_Information!$N$2:$N$20129, 0)), ""), "")</f>
        <v/>
      </c>
      <c r="G1145" s="29" t="str">
        <f>IFERROR(IF($N1145 &lt;&gt; "#Na", INDEX(Degree_Information!$G$2:$G$20129, MATCH(Passout2023[[#This Row], [UNIVERSITY_DEGREE_PROGRAM_ID]], Degree_Information!$N$2:$N$20129, 0)), ""), "")</f>
        <v/>
      </c>
      <c r="H1145" s="29" t="str">
        <f>IFERROR(IF($N1145 &lt;&gt; "#Na", INDEX(Degree_Information!$I$2:$I$20129, MATCH(Passout2023[[#This Row], [UNIVERSITY_DEGREE_PROGRAM_ID]], Degree_Information!$N$2:$N$20129, 0)), ""), "")</f>
        <v/>
      </c>
      <c r="I1145" s="6" t="str">
        <f>IFERROR(IF($N1145 &lt;&gt; "#Na", INDEX(Degree_Information!$H$2:$H$20129, MATCH(Passout2023[[#This Row], [UNIVERSITY_DEGREE_PROGRAM_ID]], Degree_Information!$N$2:$N$20129, 0)), ""), "")</f>
        <v/>
      </c>
      <c r="J1145" s="6" t="str">
        <f>IFERROR(IF($N1145 &lt;&gt; "#Na", INDEX(Degree_Information!$J$2:$J$20129, MATCH(Passout2023[[#This Row], [UNIVERSITY_DEGREE_PROGRAM_ID]], Degree_Information!$N$2:$N$20129, 0)), ""), "")</f>
        <v/>
      </c>
      <c r="K1145" s="19"/>
      <c r="L1145" s="20"/>
      <c r="M1145" s="21"/>
      <c r="N1145" s="21"/>
      <c r="O1145" s="21"/>
      <c r="P1145" s="22"/>
      <c r="Q1145" s="21"/>
      <c r="R1145" s="21"/>
      <c r="S1145" s="20">
        <v>0</v>
      </c>
      <c r="T1145" s="20">
        <v>0</v>
      </c>
      <c r="U1145" s="23"/>
      <c r="V11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5" s="25"/>
      <c r="X1145" s="26" t="str">
        <f>CONCATENATE(Passout2023[[#This Row], [Batch Start Semester]], "-", Passout2023[[#This Row], [Batch Start Year]], "-", Passout2023[[#This Row], [Degree Duration (year)]])</f>
        <v>--</v>
      </c>
      <c r="Y1145" s="32"/>
      <c r="Z1145" s="32"/>
      <c r="AA1145" s="32"/>
      <c r="AB1145" s="32"/>
      <c r="AC1145" s="32"/>
      <c r="AD1145" s="32"/>
      <c r="AE1145" s="28">
        <f>COUNTA(Passout2023[[#This Row], [UNIVERSITY_DEGREE_PROGRAM_ID]:[(Graduated) Degree Awarded Female]])</f>
        <v>2</v>
      </c>
    </row>
    <row r="1146" s="2" customFormat="1" ht="35.1" customHeight="1">
      <c r="A1146" s="29" t="str">
        <f>IFERROR(IF($N1146 &lt;&gt; "#Na", INDEX(Degree_Information!$A$2:$A$20129, MATCH(Passout2023[[#This Row], [UNIVERSITY_DEGREE_PROGRAM_ID]], Degree_Information!$N$2:$N$20129, 0)), ""), "")</f>
        <v/>
      </c>
      <c r="B1146" s="29" t="str">
        <f>IFERROR(IF($N1146 &lt;&gt; "#Na", INDEX(Degree_Information!$B$2:$B$20129, MATCH(Passout2023[[#This Row], [UNIVERSITY_DEGREE_PROGRAM_ID]], Degree_Information!$N$2:$N$20129, 0)), ""), "")</f>
        <v/>
      </c>
      <c r="C1146" s="29" t="str">
        <f>IFERROR(IF($N1146 &lt;&gt; "#Na", INDEX(Degree_Information!$E$2:$E$20129, MATCH(Passout2023[[#This Row], [UNIVERSITY_DEGREE_PROGRAM_ID]], Degree_Information!$N$2:$N$20129, 0)), ""), "")</f>
        <v/>
      </c>
      <c r="D1146" s="29" t="str">
        <f>IFERROR(IF($N1146 &lt;&gt; "#Na", INDEX(Degree_Information!$D$2:$D$20129, MATCH(Passout2023[[#This Row], [UNIVERSITY_DEGREE_PROGRAM_ID]], Degree_Information!$N$2:$N$20129, 0)), ""), "")</f>
        <v/>
      </c>
      <c r="E1146" s="29" t="str">
        <f>IFERROR(IF($N1146 &lt;&gt; "#Na", INDEX(Degree_Information!$F$2:$F$20129, MATCH(Passout2023[[#This Row], [UNIVERSITY_DEGREE_PROGRAM_ID]], Degree_Information!$N$2:$N$20129, 0)), ""), "")</f>
        <v/>
      </c>
      <c r="F1146" s="29" t="str">
        <f>IFERROR(IF($N1146 &lt;&gt; "#Na", INDEX(Degree_Information!$K$2:$K$20129, MATCH(Passout2023[[#This Row], [UNIVERSITY_DEGREE_PROGRAM_ID]], Degree_Information!$N$2:$N$20129, 0)), ""), "")</f>
        <v/>
      </c>
      <c r="G1146" s="29" t="str">
        <f>IFERROR(IF($N1146 &lt;&gt; "#Na", INDEX(Degree_Information!$G$2:$G$20129, MATCH(Passout2023[[#This Row], [UNIVERSITY_DEGREE_PROGRAM_ID]], Degree_Information!$N$2:$N$20129, 0)), ""), "")</f>
        <v/>
      </c>
      <c r="H1146" s="29" t="str">
        <f>IFERROR(IF($N1146 &lt;&gt; "#Na", INDEX(Degree_Information!$I$2:$I$20129, MATCH(Passout2023[[#This Row], [UNIVERSITY_DEGREE_PROGRAM_ID]], Degree_Information!$N$2:$N$20129, 0)), ""), "")</f>
        <v/>
      </c>
      <c r="I1146" s="6" t="str">
        <f>IFERROR(IF($N1146 &lt;&gt; "#Na", INDEX(Degree_Information!$H$2:$H$20129, MATCH(Passout2023[[#This Row], [UNIVERSITY_DEGREE_PROGRAM_ID]], Degree_Information!$N$2:$N$20129, 0)), ""), "")</f>
        <v/>
      </c>
      <c r="J1146" s="6" t="str">
        <f>IFERROR(IF($N1146 &lt;&gt; "#Na", INDEX(Degree_Information!$J$2:$J$20129, MATCH(Passout2023[[#This Row], [UNIVERSITY_DEGREE_PROGRAM_ID]], Degree_Information!$N$2:$N$20129, 0)), ""), "")</f>
        <v/>
      </c>
      <c r="K1146" s="19"/>
      <c r="L1146" s="20"/>
      <c r="M1146" s="21"/>
      <c r="N1146" s="21"/>
      <c r="O1146" s="21"/>
      <c r="P1146" s="22"/>
      <c r="Q1146" s="21"/>
      <c r="R1146" s="21"/>
      <c r="S1146" s="20">
        <v>0</v>
      </c>
      <c r="T1146" s="20">
        <v>0</v>
      </c>
      <c r="U1146" s="23"/>
      <c r="V11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6" s="25"/>
      <c r="X1146" s="26" t="str">
        <f>CONCATENATE(Passout2023[[#This Row], [Batch Start Semester]], "-", Passout2023[[#This Row], [Batch Start Year]], "-", Passout2023[[#This Row], [Degree Duration (year)]])</f>
        <v>--</v>
      </c>
      <c r="Y1146" s="32"/>
      <c r="Z1146" s="32"/>
      <c r="AA1146" s="32"/>
      <c r="AB1146" s="32"/>
      <c r="AC1146" s="32"/>
      <c r="AD1146" s="32"/>
      <c r="AE1146" s="28">
        <f>COUNTA(Passout2023[[#This Row], [UNIVERSITY_DEGREE_PROGRAM_ID]:[(Graduated) Degree Awarded Female]])</f>
        <v>2</v>
      </c>
    </row>
    <row r="1147" s="2" customFormat="1" ht="35.1" customHeight="1">
      <c r="A1147" s="29" t="str">
        <f>IFERROR(IF($N1147 &lt;&gt; "#Na", INDEX(Degree_Information!$A$2:$A$20129, MATCH(Passout2023[[#This Row], [UNIVERSITY_DEGREE_PROGRAM_ID]], Degree_Information!$N$2:$N$20129, 0)), ""), "")</f>
        <v/>
      </c>
      <c r="B1147" s="29" t="str">
        <f>IFERROR(IF($N1147 &lt;&gt; "#Na", INDEX(Degree_Information!$B$2:$B$20129, MATCH(Passout2023[[#This Row], [UNIVERSITY_DEGREE_PROGRAM_ID]], Degree_Information!$N$2:$N$20129, 0)), ""), "")</f>
        <v/>
      </c>
      <c r="C1147" s="29" t="str">
        <f>IFERROR(IF($N1147 &lt;&gt; "#Na", INDEX(Degree_Information!$E$2:$E$20129, MATCH(Passout2023[[#This Row], [UNIVERSITY_DEGREE_PROGRAM_ID]], Degree_Information!$N$2:$N$20129, 0)), ""), "")</f>
        <v/>
      </c>
      <c r="D1147" s="29" t="str">
        <f>IFERROR(IF($N1147 &lt;&gt; "#Na", INDEX(Degree_Information!$D$2:$D$20129, MATCH(Passout2023[[#This Row], [UNIVERSITY_DEGREE_PROGRAM_ID]], Degree_Information!$N$2:$N$20129, 0)), ""), "")</f>
        <v/>
      </c>
      <c r="E1147" s="29" t="str">
        <f>IFERROR(IF($N1147 &lt;&gt; "#Na", INDEX(Degree_Information!$F$2:$F$20129, MATCH(Passout2023[[#This Row], [UNIVERSITY_DEGREE_PROGRAM_ID]], Degree_Information!$N$2:$N$20129, 0)), ""), "")</f>
        <v/>
      </c>
      <c r="F1147" s="29" t="str">
        <f>IFERROR(IF($N1147 &lt;&gt; "#Na", INDEX(Degree_Information!$K$2:$K$20129, MATCH(Passout2023[[#This Row], [UNIVERSITY_DEGREE_PROGRAM_ID]], Degree_Information!$N$2:$N$20129, 0)), ""), "")</f>
        <v/>
      </c>
      <c r="G1147" s="29" t="str">
        <f>IFERROR(IF($N1147 &lt;&gt; "#Na", INDEX(Degree_Information!$G$2:$G$20129, MATCH(Passout2023[[#This Row], [UNIVERSITY_DEGREE_PROGRAM_ID]], Degree_Information!$N$2:$N$20129, 0)), ""), "")</f>
        <v/>
      </c>
      <c r="H1147" s="29" t="str">
        <f>IFERROR(IF($N1147 &lt;&gt; "#Na", INDEX(Degree_Information!$I$2:$I$20129, MATCH(Passout2023[[#This Row], [UNIVERSITY_DEGREE_PROGRAM_ID]], Degree_Information!$N$2:$N$20129, 0)), ""), "")</f>
        <v/>
      </c>
      <c r="I1147" s="6" t="str">
        <f>IFERROR(IF($N1147 &lt;&gt; "#Na", INDEX(Degree_Information!$H$2:$H$20129, MATCH(Passout2023[[#This Row], [UNIVERSITY_DEGREE_PROGRAM_ID]], Degree_Information!$N$2:$N$20129, 0)), ""), "")</f>
        <v/>
      </c>
      <c r="J1147" s="6" t="str">
        <f>IFERROR(IF($N1147 &lt;&gt; "#Na", INDEX(Degree_Information!$J$2:$J$20129, MATCH(Passout2023[[#This Row], [UNIVERSITY_DEGREE_PROGRAM_ID]], Degree_Information!$N$2:$N$20129, 0)), ""), "")</f>
        <v/>
      </c>
      <c r="K1147" s="19"/>
      <c r="L1147" s="20"/>
      <c r="M1147" s="21"/>
      <c r="N1147" s="21"/>
      <c r="O1147" s="21"/>
      <c r="P1147" s="22"/>
      <c r="Q1147" s="21"/>
      <c r="R1147" s="21"/>
      <c r="S1147" s="20">
        <v>0</v>
      </c>
      <c r="T1147" s="20">
        <v>0</v>
      </c>
      <c r="U1147" s="23"/>
      <c r="V11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7" s="25"/>
      <c r="X1147" s="26" t="str">
        <f>CONCATENATE(Passout2023[[#This Row], [Batch Start Semester]], "-", Passout2023[[#This Row], [Batch Start Year]], "-", Passout2023[[#This Row], [Degree Duration (year)]])</f>
        <v>--</v>
      </c>
      <c r="Y1147" s="32"/>
      <c r="Z1147" s="32"/>
      <c r="AA1147" s="32"/>
      <c r="AB1147" s="32"/>
      <c r="AC1147" s="32"/>
      <c r="AD1147" s="32"/>
      <c r="AE1147" s="28">
        <f>COUNTA(Passout2023[[#This Row], [UNIVERSITY_DEGREE_PROGRAM_ID]:[(Graduated) Degree Awarded Female]])</f>
        <v>2</v>
      </c>
    </row>
    <row r="1148" s="2" customFormat="1" ht="35.1" customHeight="1">
      <c r="A1148" s="29" t="str">
        <f>IFERROR(IF($N1148 &lt;&gt; "#Na", INDEX(Degree_Information!$A$2:$A$20129, MATCH(Passout2023[[#This Row], [UNIVERSITY_DEGREE_PROGRAM_ID]], Degree_Information!$N$2:$N$20129, 0)), ""), "")</f>
        <v/>
      </c>
      <c r="B1148" s="29" t="str">
        <f>IFERROR(IF($N1148 &lt;&gt; "#Na", INDEX(Degree_Information!$B$2:$B$20129, MATCH(Passout2023[[#This Row], [UNIVERSITY_DEGREE_PROGRAM_ID]], Degree_Information!$N$2:$N$20129, 0)), ""), "")</f>
        <v/>
      </c>
      <c r="C1148" s="29" t="str">
        <f>IFERROR(IF($N1148 &lt;&gt; "#Na", INDEX(Degree_Information!$E$2:$E$20129, MATCH(Passout2023[[#This Row], [UNIVERSITY_DEGREE_PROGRAM_ID]], Degree_Information!$N$2:$N$20129, 0)), ""), "")</f>
        <v/>
      </c>
      <c r="D1148" s="29" t="str">
        <f>IFERROR(IF($N1148 &lt;&gt; "#Na", INDEX(Degree_Information!$D$2:$D$20129, MATCH(Passout2023[[#This Row], [UNIVERSITY_DEGREE_PROGRAM_ID]], Degree_Information!$N$2:$N$20129, 0)), ""), "")</f>
        <v/>
      </c>
      <c r="E1148" s="29" t="str">
        <f>IFERROR(IF($N1148 &lt;&gt; "#Na", INDEX(Degree_Information!$F$2:$F$20129, MATCH(Passout2023[[#This Row], [UNIVERSITY_DEGREE_PROGRAM_ID]], Degree_Information!$N$2:$N$20129, 0)), ""), "")</f>
        <v/>
      </c>
      <c r="F1148" s="29" t="str">
        <f>IFERROR(IF($N1148 &lt;&gt; "#Na", INDEX(Degree_Information!$K$2:$K$20129, MATCH(Passout2023[[#This Row], [UNIVERSITY_DEGREE_PROGRAM_ID]], Degree_Information!$N$2:$N$20129, 0)), ""), "")</f>
        <v/>
      </c>
      <c r="G1148" s="29" t="str">
        <f>IFERROR(IF($N1148 &lt;&gt; "#Na", INDEX(Degree_Information!$G$2:$G$20129, MATCH(Passout2023[[#This Row], [UNIVERSITY_DEGREE_PROGRAM_ID]], Degree_Information!$N$2:$N$20129, 0)), ""), "")</f>
        <v/>
      </c>
      <c r="H1148" s="29" t="str">
        <f>IFERROR(IF($N1148 &lt;&gt; "#Na", INDEX(Degree_Information!$I$2:$I$20129, MATCH(Passout2023[[#This Row], [UNIVERSITY_DEGREE_PROGRAM_ID]], Degree_Information!$N$2:$N$20129, 0)), ""), "")</f>
        <v/>
      </c>
      <c r="I1148" s="6" t="str">
        <f>IFERROR(IF($N1148 &lt;&gt; "#Na", INDEX(Degree_Information!$H$2:$H$20129, MATCH(Passout2023[[#This Row], [UNIVERSITY_DEGREE_PROGRAM_ID]], Degree_Information!$N$2:$N$20129, 0)), ""), "")</f>
        <v/>
      </c>
      <c r="J1148" s="6" t="str">
        <f>IFERROR(IF($N1148 &lt;&gt; "#Na", INDEX(Degree_Information!$J$2:$J$20129, MATCH(Passout2023[[#This Row], [UNIVERSITY_DEGREE_PROGRAM_ID]], Degree_Information!$N$2:$N$20129, 0)), ""), "")</f>
        <v/>
      </c>
      <c r="K1148" s="19"/>
      <c r="L1148" s="20"/>
      <c r="M1148" s="21"/>
      <c r="N1148" s="21"/>
      <c r="O1148" s="21"/>
      <c r="P1148" s="22"/>
      <c r="Q1148" s="21"/>
      <c r="R1148" s="21"/>
      <c r="S1148" s="20">
        <v>0</v>
      </c>
      <c r="T1148" s="20">
        <v>0</v>
      </c>
      <c r="U1148" s="23"/>
      <c r="V11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8" s="25"/>
      <c r="X1148" s="26" t="str">
        <f>CONCATENATE(Passout2023[[#This Row], [Batch Start Semester]], "-", Passout2023[[#This Row], [Batch Start Year]], "-", Passout2023[[#This Row], [Degree Duration (year)]])</f>
        <v>--</v>
      </c>
      <c r="Y1148" s="32"/>
      <c r="Z1148" s="32"/>
      <c r="AA1148" s="32"/>
      <c r="AB1148" s="32"/>
      <c r="AC1148" s="32"/>
      <c r="AD1148" s="32"/>
      <c r="AE1148" s="28">
        <f>COUNTA(Passout2023[[#This Row], [UNIVERSITY_DEGREE_PROGRAM_ID]:[(Graduated) Degree Awarded Female]])</f>
        <v>2</v>
      </c>
    </row>
    <row r="1149" s="2" customFormat="1" ht="35.1" customHeight="1">
      <c r="A1149" s="29" t="str">
        <f>IFERROR(IF($N1149 &lt;&gt; "#Na", INDEX(Degree_Information!$A$2:$A$20129, MATCH(Passout2023[[#This Row], [UNIVERSITY_DEGREE_PROGRAM_ID]], Degree_Information!$N$2:$N$20129, 0)), ""), "")</f>
        <v/>
      </c>
      <c r="B1149" s="29" t="str">
        <f>IFERROR(IF($N1149 &lt;&gt; "#Na", INDEX(Degree_Information!$B$2:$B$20129, MATCH(Passout2023[[#This Row], [UNIVERSITY_DEGREE_PROGRAM_ID]], Degree_Information!$N$2:$N$20129, 0)), ""), "")</f>
        <v/>
      </c>
      <c r="C1149" s="29" t="str">
        <f>IFERROR(IF($N1149 &lt;&gt; "#Na", INDEX(Degree_Information!$E$2:$E$20129, MATCH(Passout2023[[#This Row], [UNIVERSITY_DEGREE_PROGRAM_ID]], Degree_Information!$N$2:$N$20129, 0)), ""), "")</f>
        <v/>
      </c>
      <c r="D1149" s="29" t="str">
        <f>IFERROR(IF($N1149 &lt;&gt; "#Na", INDEX(Degree_Information!$D$2:$D$20129, MATCH(Passout2023[[#This Row], [UNIVERSITY_DEGREE_PROGRAM_ID]], Degree_Information!$N$2:$N$20129, 0)), ""), "")</f>
        <v/>
      </c>
      <c r="E1149" s="29" t="str">
        <f>IFERROR(IF($N1149 &lt;&gt; "#Na", INDEX(Degree_Information!$F$2:$F$20129, MATCH(Passout2023[[#This Row], [UNIVERSITY_DEGREE_PROGRAM_ID]], Degree_Information!$N$2:$N$20129, 0)), ""), "")</f>
        <v/>
      </c>
      <c r="F1149" s="29" t="str">
        <f>IFERROR(IF($N1149 &lt;&gt; "#Na", INDEX(Degree_Information!$K$2:$K$20129, MATCH(Passout2023[[#This Row], [UNIVERSITY_DEGREE_PROGRAM_ID]], Degree_Information!$N$2:$N$20129, 0)), ""), "")</f>
        <v/>
      </c>
      <c r="G1149" s="29" t="str">
        <f>IFERROR(IF($N1149 &lt;&gt; "#Na", INDEX(Degree_Information!$G$2:$G$20129, MATCH(Passout2023[[#This Row], [UNIVERSITY_DEGREE_PROGRAM_ID]], Degree_Information!$N$2:$N$20129, 0)), ""), "")</f>
        <v/>
      </c>
      <c r="H1149" s="29" t="str">
        <f>IFERROR(IF($N1149 &lt;&gt; "#Na", INDEX(Degree_Information!$I$2:$I$20129, MATCH(Passout2023[[#This Row], [UNIVERSITY_DEGREE_PROGRAM_ID]], Degree_Information!$N$2:$N$20129, 0)), ""), "")</f>
        <v/>
      </c>
      <c r="I1149" s="6" t="str">
        <f>IFERROR(IF($N1149 &lt;&gt; "#Na", INDEX(Degree_Information!$H$2:$H$20129, MATCH(Passout2023[[#This Row], [UNIVERSITY_DEGREE_PROGRAM_ID]], Degree_Information!$N$2:$N$20129, 0)), ""), "")</f>
        <v/>
      </c>
      <c r="J1149" s="6" t="str">
        <f>IFERROR(IF($N1149 &lt;&gt; "#Na", INDEX(Degree_Information!$J$2:$J$20129, MATCH(Passout2023[[#This Row], [UNIVERSITY_DEGREE_PROGRAM_ID]], Degree_Information!$N$2:$N$20129, 0)), ""), "")</f>
        <v/>
      </c>
      <c r="K1149" s="19"/>
      <c r="L1149" s="20"/>
      <c r="M1149" s="21"/>
      <c r="N1149" s="21"/>
      <c r="O1149" s="21"/>
      <c r="P1149" s="22"/>
      <c r="Q1149" s="21"/>
      <c r="R1149" s="21"/>
      <c r="S1149" s="20">
        <v>0</v>
      </c>
      <c r="T1149" s="20">
        <v>0</v>
      </c>
      <c r="U1149" s="23"/>
      <c r="V11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49" s="25"/>
      <c r="X1149" s="26" t="str">
        <f>CONCATENATE(Passout2023[[#This Row], [Batch Start Semester]], "-", Passout2023[[#This Row], [Batch Start Year]], "-", Passout2023[[#This Row], [Degree Duration (year)]])</f>
        <v>--</v>
      </c>
      <c r="Y1149" s="32"/>
      <c r="Z1149" s="32"/>
      <c r="AA1149" s="32"/>
      <c r="AB1149" s="32"/>
      <c r="AC1149" s="32"/>
      <c r="AD1149" s="32"/>
      <c r="AE1149" s="28">
        <f>COUNTA(Passout2023[[#This Row], [UNIVERSITY_DEGREE_PROGRAM_ID]:[(Graduated) Degree Awarded Female]])</f>
        <v>2</v>
      </c>
    </row>
    <row r="1150" s="2" customFormat="1" ht="35.1" customHeight="1">
      <c r="A1150" s="29" t="str">
        <f>IFERROR(IF($N1150 &lt;&gt; "#Na", INDEX(Degree_Information!$A$2:$A$20129, MATCH(Passout2023[[#This Row], [UNIVERSITY_DEGREE_PROGRAM_ID]], Degree_Information!$N$2:$N$20129, 0)), ""), "")</f>
        <v/>
      </c>
      <c r="B1150" s="29" t="str">
        <f>IFERROR(IF($N1150 &lt;&gt; "#Na", INDEX(Degree_Information!$B$2:$B$20129, MATCH(Passout2023[[#This Row], [UNIVERSITY_DEGREE_PROGRAM_ID]], Degree_Information!$N$2:$N$20129, 0)), ""), "")</f>
        <v/>
      </c>
      <c r="C1150" s="29" t="str">
        <f>IFERROR(IF($N1150 &lt;&gt; "#Na", INDEX(Degree_Information!$E$2:$E$20129, MATCH(Passout2023[[#This Row], [UNIVERSITY_DEGREE_PROGRAM_ID]], Degree_Information!$N$2:$N$20129, 0)), ""), "")</f>
        <v/>
      </c>
      <c r="D1150" s="29" t="str">
        <f>IFERROR(IF($N1150 &lt;&gt; "#Na", INDEX(Degree_Information!$D$2:$D$20129, MATCH(Passout2023[[#This Row], [UNIVERSITY_DEGREE_PROGRAM_ID]], Degree_Information!$N$2:$N$20129, 0)), ""), "")</f>
        <v/>
      </c>
      <c r="E1150" s="29" t="str">
        <f>IFERROR(IF($N1150 &lt;&gt; "#Na", INDEX(Degree_Information!$F$2:$F$20129, MATCH(Passout2023[[#This Row], [UNIVERSITY_DEGREE_PROGRAM_ID]], Degree_Information!$N$2:$N$20129, 0)), ""), "")</f>
        <v/>
      </c>
      <c r="F1150" s="29" t="str">
        <f>IFERROR(IF($N1150 &lt;&gt; "#Na", INDEX(Degree_Information!$K$2:$K$20129, MATCH(Passout2023[[#This Row], [UNIVERSITY_DEGREE_PROGRAM_ID]], Degree_Information!$N$2:$N$20129, 0)), ""), "")</f>
        <v/>
      </c>
      <c r="G1150" s="29" t="str">
        <f>IFERROR(IF($N1150 &lt;&gt; "#Na", INDEX(Degree_Information!$G$2:$G$20129, MATCH(Passout2023[[#This Row], [UNIVERSITY_DEGREE_PROGRAM_ID]], Degree_Information!$N$2:$N$20129, 0)), ""), "")</f>
        <v/>
      </c>
      <c r="H1150" s="29" t="str">
        <f>IFERROR(IF($N1150 &lt;&gt; "#Na", INDEX(Degree_Information!$I$2:$I$20129, MATCH(Passout2023[[#This Row], [UNIVERSITY_DEGREE_PROGRAM_ID]], Degree_Information!$N$2:$N$20129, 0)), ""), "")</f>
        <v/>
      </c>
      <c r="I1150" s="6" t="str">
        <f>IFERROR(IF($N1150 &lt;&gt; "#Na", INDEX(Degree_Information!$H$2:$H$20129, MATCH(Passout2023[[#This Row], [UNIVERSITY_DEGREE_PROGRAM_ID]], Degree_Information!$N$2:$N$20129, 0)), ""), "")</f>
        <v/>
      </c>
      <c r="J1150" s="6" t="str">
        <f>IFERROR(IF($N1150 &lt;&gt; "#Na", INDEX(Degree_Information!$J$2:$J$20129, MATCH(Passout2023[[#This Row], [UNIVERSITY_DEGREE_PROGRAM_ID]], Degree_Information!$N$2:$N$20129, 0)), ""), "")</f>
        <v/>
      </c>
      <c r="K1150" s="19"/>
      <c r="L1150" s="20"/>
      <c r="M1150" s="21"/>
      <c r="N1150" s="21"/>
      <c r="O1150" s="21"/>
      <c r="P1150" s="22"/>
      <c r="Q1150" s="21"/>
      <c r="R1150" s="21"/>
      <c r="S1150" s="20">
        <v>0</v>
      </c>
      <c r="T1150" s="20">
        <v>0</v>
      </c>
      <c r="U1150" s="23"/>
      <c r="V11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0" s="25"/>
      <c r="X1150" s="26" t="str">
        <f>CONCATENATE(Passout2023[[#This Row], [Batch Start Semester]], "-", Passout2023[[#This Row], [Batch Start Year]], "-", Passout2023[[#This Row], [Degree Duration (year)]])</f>
        <v>--</v>
      </c>
      <c r="Y1150" s="32"/>
      <c r="Z1150" s="32"/>
      <c r="AA1150" s="32"/>
      <c r="AB1150" s="32"/>
      <c r="AC1150" s="32"/>
      <c r="AD1150" s="32"/>
      <c r="AE1150" s="28">
        <f>COUNTA(Passout2023[[#This Row], [UNIVERSITY_DEGREE_PROGRAM_ID]:[(Graduated) Degree Awarded Female]])</f>
        <v>2</v>
      </c>
    </row>
    <row r="1151" s="2" customFormat="1" ht="35.1" customHeight="1">
      <c r="A1151" s="29" t="str">
        <f>IFERROR(IF($N1151 &lt;&gt; "#Na", INDEX(Degree_Information!$A$2:$A$20129, MATCH(Passout2023[[#This Row], [UNIVERSITY_DEGREE_PROGRAM_ID]], Degree_Information!$N$2:$N$20129, 0)), ""), "")</f>
        <v/>
      </c>
      <c r="B1151" s="29" t="str">
        <f>IFERROR(IF($N1151 &lt;&gt; "#Na", INDEX(Degree_Information!$B$2:$B$20129, MATCH(Passout2023[[#This Row], [UNIVERSITY_DEGREE_PROGRAM_ID]], Degree_Information!$N$2:$N$20129, 0)), ""), "")</f>
        <v/>
      </c>
      <c r="C1151" s="29" t="str">
        <f>IFERROR(IF($N1151 &lt;&gt; "#Na", INDEX(Degree_Information!$E$2:$E$20129, MATCH(Passout2023[[#This Row], [UNIVERSITY_DEGREE_PROGRAM_ID]], Degree_Information!$N$2:$N$20129, 0)), ""), "")</f>
        <v/>
      </c>
      <c r="D1151" s="29" t="str">
        <f>IFERROR(IF($N1151 &lt;&gt; "#Na", INDEX(Degree_Information!$D$2:$D$20129, MATCH(Passout2023[[#This Row], [UNIVERSITY_DEGREE_PROGRAM_ID]], Degree_Information!$N$2:$N$20129, 0)), ""), "")</f>
        <v/>
      </c>
      <c r="E1151" s="29" t="str">
        <f>IFERROR(IF($N1151 &lt;&gt; "#Na", INDEX(Degree_Information!$F$2:$F$20129, MATCH(Passout2023[[#This Row], [UNIVERSITY_DEGREE_PROGRAM_ID]], Degree_Information!$N$2:$N$20129, 0)), ""), "")</f>
        <v/>
      </c>
      <c r="F1151" s="29" t="str">
        <f>IFERROR(IF($N1151 &lt;&gt; "#Na", INDEX(Degree_Information!$K$2:$K$20129, MATCH(Passout2023[[#This Row], [UNIVERSITY_DEGREE_PROGRAM_ID]], Degree_Information!$N$2:$N$20129, 0)), ""), "")</f>
        <v/>
      </c>
      <c r="G1151" s="29" t="str">
        <f>IFERROR(IF($N1151 &lt;&gt; "#Na", INDEX(Degree_Information!$G$2:$G$20129, MATCH(Passout2023[[#This Row], [UNIVERSITY_DEGREE_PROGRAM_ID]], Degree_Information!$N$2:$N$20129, 0)), ""), "")</f>
        <v/>
      </c>
      <c r="H1151" s="29" t="str">
        <f>IFERROR(IF($N1151 &lt;&gt; "#Na", INDEX(Degree_Information!$I$2:$I$20129, MATCH(Passout2023[[#This Row], [UNIVERSITY_DEGREE_PROGRAM_ID]], Degree_Information!$N$2:$N$20129, 0)), ""), "")</f>
        <v/>
      </c>
      <c r="I1151" s="6" t="str">
        <f>IFERROR(IF($N1151 &lt;&gt; "#Na", INDEX(Degree_Information!$H$2:$H$20129, MATCH(Passout2023[[#This Row], [UNIVERSITY_DEGREE_PROGRAM_ID]], Degree_Information!$N$2:$N$20129, 0)), ""), "")</f>
        <v/>
      </c>
      <c r="J1151" s="6" t="str">
        <f>IFERROR(IF($N1151 &lt;&gt; "#Na", INDEX(Degree_Information!$J$2:$J$20129, MATCH(Passout2023[[#This Row], [UNIVERSITY_DEGREE_PROGRAM_ID]], Degree_Information!$N$2:$N$20129, 0)), ""), "")</f>
        <v/>
      </c>
      <c r="K1151" s="19"/>
      <c r="L1151" s="20"/>
      <c r="M1151" s="21"/>
      <c r="N1151" s="21"/>
      <c r="O1151" s="21"/>
      <c r="P1151" s="22"/>
      <c r="Q1151" s="21"/>
      <c r="R1151" s="21"/>
      <c r="S1151" s="20">
        <v>0</v>
      </c>
      <c r="T1151" s="20">
        <v>0</v>
      </c>
      <c r="U1151" s="23"/>
      <c r="V11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1" s="25"/>
      <c r="X1151" s="26" t="str">
        <f>CONCATENATE(Passout2023[[#This Row], [Batch Start Semester]], "-", Passout2023[[#This Row], [Batch Start Year]], "-", Passout2023[[#This Row], [Degree Duration (year)]])</f>
        <v>--</v>
      </c>
      <c r="Y1151" s="32"/>
      <c r="Z1151" s="32"/>
      <c r="AA1151" s="32"/>
      <c r="AB1151" s="32"/>
      <c r="AC1151" s="32"/>
      <c r="AD1151" s="32"/>
      <c r="AE1151" s="28">
        <f>COUNTA(Passout2023[[#This Row], [UNIVERSITY_DEGREE_PROGRAM_ID]:[(Graduated) Degree Awarded Female]])</f>
        <v>2</v>
      </c>
    </row>
    <row r="1152" s="2" customFormat="1" ht="35.1" customHeight="1">
      <c r="A1152" s="29" t="str">
        <f>IFERROR(IF($N1152 &lt;&gt; "#Na", INDEX(Degree_Information!$A$2:$A$20129, MATCH(Passout2023[[#This Row], [UNIVERSITY_DEGREE_PROGRAM_ID]], Degree_Information!$N$2:$N$20129, 0)), ""), "")</f>
        <v/>
      </c>
      <c r="B1152" s="29" t="str">
        <f>IFERROR(IF($N1152 &lt;&gt; "#Na", INDEX(Degree_Information!$B$2:$B$20129, MATCH(Passout2023[[#This Row], [UNIVERSITY_DEGREE_PROGRAM_ID]], Degree_Information!$N$2:$N$20129, 0)), ""), "")</f>
        <v/>
      </c>
      <c r="C1152" s="29" t="str">
        <f>IFERROR(IF($N1152 &lt;&gt; "#Na", INDEX(Degree_Information!$E$2:$E$20129, MATCH(Passout2023[[#This Row], [UNIVERSITY_DEGREE_PROGRAM_ID]], Degree_Information!$N$2:$N$20129, 0)), ""), "")</f>
        <v/>
      </c>
      <c r="D1152" s="29" t="str">
        <f>IFERROR(IF($N1152 &lt;&gt; "#Na", INDEX(Degree_Information!$D$2:$D$20129, MATCH(Passout2023[[#This Row], [UNIVERSITY_DEGREE_PROGRAM_ID]], Degree_Information!$N$2:$N$20129, 0)), ""), "")</f>
        <v/>
      </c>
      <c r="E1152" s="29" t="str">
        <f>IFERROR(IF($N1152 &lt;&gt; "#Na", INDEX(Degree_Information!$F$2:$F$20129, MATCH(Passout2023[[#This Row], [UNIVERSITY_DEGREE_PROGRAM_ID]], Degree_Information!$N$2:$N$20129, 0)), ""), "")</f>
        <v/>
      </c>
      <c r="F1152" s="29" t="str">
        <f>IFERROR(IF($N1152 &lt;&gt; "#Na", INDEX(Degree_Information!$K$2:$K$20129, MATCH(Passout2023[[#This Row], [UNIVERSITY_DEGREE_PROGRAM_ID]], Degree_Information!$N$2:$N$20129, 0)), ""), "")</f>
        <v/>
      </c>
      <c r="G1152" s="29" t="str">
        <f>IFERROR(IF($N1152 &lt;&gt; "#Na", INDEX(Degree_Information!$G$2:$G$20129, MATCH(Passout2023[[#This Row], [UNIVERSITY_DEGREE_PROGRAM_ID]], Degree_Information!$N$2:$N$20129, 0)), ""), "")</f>
        <v/>
      </c>
      <c r="H1152" s="29" t="str">
        <f>IFERROR(IF($N1152 &lt;&gt; "#Na", INDEX(Degree_Information!$I$2:$I$20129, MATCH(Passout2023[[#This Row], [UNIVERSITY_DEGREE_PROGRAM_ID]], Degree_Information!$N$2:$N$20129, 0)), ""), "")</f>
        <v/>
      </c>
      <c r="I1152" s="6" t="str">
        <f>IFERROR(IF($N1152 &lt;&gt; "#Na", INDEX(Degree_Information!$H$2:$H$20129, MATCH(Passout2023[[#This Row], [UNIVERSITY_DEGREE_PROGRAM_ID]], Degree_Information!$N$2:$N$20129, 0)), ""), "")</f>
        <v/>
      </c>
      <c r="J1152" s="6" t="str">
        <f>IFERROR(IF($N1152 &lt;&gt; "#Na", INDEX(Degree_Information!$J$2:$J$20129, MATCH(Passout2023[[#This Row], [UNIVERSITY_DEGREE_PROGRAM_ID]], Degree_Information!$N$2:$N$20129, 0)), ""), "")</f>
        <v/>
      </c>
      <c r="K1152" s="19"/>
      <c r="L1152" s="20"/>
      <c r="M1152" s="21"/>
      <c r="N1152" s="21"/>
      <c r="O1152" s="21"/>
      <c r="P1152" s="22"/>
      <c r="Q1152" s="21"/>
      <c r="R1152" s="21"/>
      <c r="S1152" s="20">
        <v>0</v>
      </c>
      <c r="T1152" s="20">
        <v>0</v>
      </c>
      <c r="U1152" s="23"/>
      <c r="V11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2" s="25"/>
      <c r="X1152" s="26" t="str">
        <f>CONCATENATE(Passout2023[[#This Row], [Batch Start Semester]], "-", Passout2023[[#This Row], [Batch Start Year]], "-", Passout2023[[#This Row], [Degree Duration (year)]])</f>
        <v>--</v>
      </c>
      <c r="Y1152" s="32"/>
      <c r="Z1152" s="32"/>
      <c r="AA1152" s="32"/>
      <c r="AB1152" s="32"/>
      <c r="AC1152" s="32"/>
      <c r="AD1152" s="32"/>
      <c r="AE1152" s="28">
        <f>COUNTA(Passout2023[[#This Row], [UNIVERSITY_DEGREE_PROGRAM_ID]:[(Graduated) Degree Awarded Female]])</f>
        <v>2</v>
      </c>
    </row>
    <row r="1153" s="2" customFormat="1" ht="35.1" customHeight="1">
      <c r="A1153" s="29" t="str">
        <f>IFERROR(IF($N1153 &lt;&gt; "#Na", INDEX(Degree_Information!$A$2:$A$20129, MATCH(Passout2023[[#This Row], [UNIVERSITY_DEGREE_PROGRAM_ID]], Degree_Information!$N$2:$N$20129, 0)), ""), "")</f>
        <v/>
      </c>
      <c r="B1153" s="29" t="str">
        <f>IFERROR(IF($N1153 &lt;&gt; "#Na", INDEX(Degree_Information!$B$2:$B$20129, MATCH(Passout2023[[#This Row], [UNIVERSITY_DEGREE_PROGRAM_ID]], Degree_Information!$N$2:$N$20129, 0)), ""), "")</f>
        <v/>
      </c>
      <c r="C1153" s="29" t="str">
        <f>IFERROR(IF($N1153 &lt;&gt; "#Na", INDEX(Degree_Information!$E$2:$E$20129, MATCH(Passout2023[[#This Row], [UNIVERSITY_DEGREE_PROGRAM_ID]], Degree_Information!$N$2:$N$20129, 0)), ""), "")</f>
        <v/>
      </c>
      <c r="D1153" s="29" t="str">
        <f>IFERROR(IF($N1153 &lt;&gt; "#Na", INDEX(Degree_Information!$D$2:$D$20129, MATCH(Passout2023[[#This Row], [UNIVERSITY_DEGREE_PROGRAM_ID]], Degree_Information!$N$2:$N$20129, 0)), ""), "")</f>
        <v/>
      </c>
      <c r="E1153" s="29" t="str">
        <f>IFERROR(IF($N1153 &lt;&gt; "#Na", INDEX(Degree_Information!$F$2:$F$20129, MATCH(Passout2023[[#This Row], [UNIVERSITY_DEGREE_PROGRAM_ID]], Degree_Information!$N$2:$N$20129, 0)), ""), "")</f>
        <v/>
      </c>
      <c r="F1153" s="29" t="str">
        <f>IFERROR(IF($N1153 &lt;&gt; "#Na", INDEX(Degree_Information!$K$2:$K$20129, MATCH(Passout2023[[#This Row], [UNIVERSITY_DEGREE_PROGRAM_ID]], Degree_Information!$N$2:$N$20129, 0)), ""), "")</f>
        <v/>
      </c>
      <c r="G1153" s="29" t="str">
        <f>IFERROR(IF($N1153 &lt;&gt; "#Na", INDEX(Degree_Information!$G$2:$G$20129, MATCH(Passout2023[[#This Row], [UNIVERSITY_DEGREE_PROGRAM_ID]], Degree_Information!$N$2:$N$20129, 0)), ""), "")</f>
        <v/>
      </c>
      <c r="H1153" s="29" t="str">
        <f>IFERROR(IF($N1153 &lt;&gt; "#Na", INDEX(Degree_Information!$I$2:$I$20129, MATCH(Passout2023[[#This Row], [UNIVERSITY_DEGREE_PROGRAM_ID]], Degree_Information!$N$2:$N$20129, 0)), ""), "")</f>
        <v/>
      </c>
      <c r="I1153" s="6" t="str">
        <f>IFERROR(IF($N1153 &lt;&gt; "#Na", INDEX(Degree_Information!$H$2:$H$20129, MATCH(Passout2023[[#This Row], [UNIVERSITY_DEGREE_PROGRAM_ID]], Degree_Information!$N$2:$N$20129, 0)), ""), "")</f>
        <v/>
      </c>
      <c r="J1153" s="6" t="str">
        <f>IFERROR(IF($N1153 &lt;&gt; "#Na", INDEX(Degree_Information!$J$2:$J$20129, MATCH(Passout2023[[#This Row], [UNIVERSITY_DEGREE_PROGRAM_ID]], Degree_Information!$N$2:$N$20129, 0)), ""), "")</f>
        <v/>
      </c>
      <c r="K1153" s="19"/>
      <c r="L1153" s="20"/>
      <c r="M1153" s="21"/>
      <c r="N1153" s="21"/>
      <c r="O1153" s="21"/>
      <c r="P1153" s="22"/>
      <c r="Q1153" s="21"/>
      <c r="R1153" s="21"/>
      <c r="S1153" s="20">
        <v>0</v>
      </c>
      <c r="T1153" s="20">
        <v>0</v>
      </c>
      <c r="U1153" s="23"/>
      <c r="V11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3" s="25"/>
      <c r="X1153" s="26" t="str">
        <f>CONCATENATE(Passout2023[[#This Row], [Batch Start Semester]], "-", Passout2023[[#This Row], [Batch Start Year]], "-", Passout2023[[#This Row], [Degree Duration (year)]])</f>
        <v>--</v>
      </c>
      <c r="Y1153" s="32"/>
      <c r="Z1153" s="32"/>
      <c r="AA1153" s="32"/>
      <c r="AB1153" s="32"/>
      <c r="AC1153" s="32"/>
      <c r="AD1153" s="32"/>
      <c r="AE1153" s="28">
        <f>COUNTA(Passout2023[[#This Row], [UNIVERSITY_DEGREE_PROGRAM_ID]:[(Graduated) Degree Awarded Female]])</f>
        <v>2</v>
      </c>
    </row>
    <row r="1154" s="2" customFormat="1" ht="35.1" customHeight="1">
      <c r="A1154" s="29" t="str">
        <f>IFERROR(IF($N1154 &lt;&gt; "#Na", INDEX(Degree_Information!$A$2:$A$20129, MATCH(Passout2023[[#This Row], [UNIVERSITY_DEGREE_PROGRAM_ID]], Degree_Information!$N$2:$N$20129, 0)), ""), "")</f>
        <v/>
      </c>
      <c r="B1154" s="29" t="str">
        <f>IFERROR(IF($N1154 &lt;&gt; "#Na", INDEX(Degree_Information!$B$2:$B$20129, MATCH(Passout2023[[#This Row], [UNIVERSITY_DEGREE_PROGRAM_ID]], Degree_Information!$N$2:$N$20129, 0)), ""), "")</f>
        <v/>
      </c>
      <c r="C1154" s="29" t="str">
        <f>IFERROR(IF($N1154 &lt;&gt; "#Na", INDEX(Degree_Information!$E$2:$E$20129, MATCH(Passout2023[[#This Row], [UNIVERSITY_DEGREE_PROGRAM_ID]], Degree_Information!$N$2:$N$20129, 0)), ""), "")</f>
        <v/>
      </c>
      <c r="D1154" s="29" t="str">
        <f>IFERROR(IF($N1154 &lt;&gt; "#Na", INDEX(Degree_Information!$D$2:$D$20129, MATCH(Passout2023[[#This Row], [UNIVERSITY_DEGREE_PROGRAM_ID]], Degree_Information!$N$2:$N$20129, 0)), ""), "")</f>
        <v/>
      </c>
      <c r="E1154" s="29" t="str">
        <f>IFERROR(IF($N1154 &lt;&gt; "#Na", INDEX(Degree_Information!$F$2:$F$20129, MATCH(Passout2023[[#This Row], [UNIVERSITY_DEGREE_PROGRAM_ID]], Degree_Information!$N$2:$N$20129, 0)), ""), "")</f>
        <v/>
      </c>
      <c r="F1154" s="29" t="str">
        <f>IFERROR(IF($N1154 &lt;&gt; "#Na", INDEX(Degree_Information!$K$2:$K$20129, MATCH(Passout2023[[#This Row], [UNIVERSITY_DEGREE_PROGRAM_ID]], Degree_Information!$N$2:$N$20129, 0)), ""), "")</f>
        <v/>
      </c>
      <c r="G1154" s="29" t="str">
        <f>IFERROR(IF($N1154 &lt;&gt; "#Na", INDEX(Degree_Information!$G$2:$G$20129, MATCH(Passout2023[[#This Row], [UNIVERSITY_DEGREE_PROGRAM_ID]], Degree_Information!$N$2:$N$20129, 0)), ""), "")</f>
        <v/>
      </c>
      <c r="H1154" s="29" t="str">
        <f>IFERROR(IF($N1154 &lt;&gt; "#Na", INDEX(Degree_Information!$I$2:$I$20129, MATCH(Passout2023[[#This Row], [UNIVERSITY_DEGREE_PROGRAM_ID]], Degree_Information!$N$2:$N$20129, 0)), ""), "")</f>
        <v/>
      </c>
      <c r="I1154" s="6" t="str">
        <f>IFERROR(IF($N1154 &lt;&gt; "#Na", INDEX(Degree_Information!$H$2:$H$20129, MATCH(Passout2023[[#This Row], [UNIVERSITY_DEGREE_PROGRAM_ID]], Degree_Information!$N$2:$N$20129, 0)), ""), "")</f>
        <v/>
      </c>
      <c r="J1154" s="6" t="str">
        <f>IFERROR(IF($N1154 &lt;&gt; "#Na", INDEX(Degree_Information!$J$2:$J$20129, MATCH(Passout2023[[#This Row], [UNIVERSITY_DEGREE_PROGRAM_ID]], Degree_Information!$N$2:$N$20129, 0)), ""), "")</f>
        <v/>
      </c>
      <c r="K1154" s="19"/>
      <c r="L1154" s="20"/>
      <c r="M1154" s="21"/>
      <c r="N1154" s="21"/>
      <c r="O1154" s="21"/>
      <c r="P1154" s="22"/>
      <c r="Q1154" s="21"/>
      <c r="R1154" s="21"/>
      <c r="S1154" s="20">
        <v>0</v>
      </c>
      <c r="T1154" s="20">
        <v>0</v>
      </c>
      <c r="U1154" s="23"/>
      <c r="V11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4" s="25"/>
      <c r="X1154" s="26" t="str">
        <f>CONCATENATE(Passout2023[[#This Row], [Batch Start Semester]], "-", Passout2023[[#This Row], [Batch Start Year]], "-", Passout2023[[#This Row], [Degree Duration (year)]])</f>
        <v>--</v>
      </c>
      <c r="Y1154" s="32"/>
      <c r="Z1154" s="32"/>
      <c r="AA1154" s="32"/>
      <c r="AB1154" s="32"/>
      <c r="AC1154" s="32"/>
      <c r="AD1154" s="32"/>
      <c r="AE1154" s="28">
        <f>COUNTA(Passout2023[[#This Row], [UNIVERSITY_DEGREE_PROGRAM_ID]:[(Graduated) Degree Awarded Female]])</f>
        <v>2</v>
      </c>
    </row>
    <row r="1155" s="2" customFormat="1" ht="35.1" customHeight="1">
      <c r="A1155" s="29" t="str">
        <f>IFERROR(IF($N1155 &lt;&gt; "#Na", INDEX(Degree_Information!$A$2:$A$20129, MATCH(Passout2023[[#This Row], [UNIVERSITY_DEGREE_PROGRAM_ID]], Degree_Information!$N$2:$N$20129, 0)), ""), "")</f>
        <v/>
      </c>
      <c r="B1155" s="29" t="str">
        <f>IFERROR(IF($N1155 &lt;&gt; "#Na", INDEX(Degree_Information!$B$2:$B$20129, MATCH(Passout2023[[#This Row], [UNIVERSITY_DEGREE_PROGRAM_ID]], Degree_Information!$N$2:$N$20129, 0)), ""), "")</f>
        <v/>
      </c>
      <c r="C1155" s="29" t="str">
        <f>IFERROR(IF($N1155 &lt;&gt; "#Na", INDEX(Degree_Information!$E$2:$E$20129, MATCH(Passout2023[[#This Row], [UNIVERSITY_DEGREE_PROGRAM_ID]], Degree_Information!$N$2:$N$20129, 0)), ""), "")</f>
        <v/>
      </c>
      <c r="D1155" s="29" t="str">
        <f>IFERROR(IF($N1155 &lt;&gt; "#Na", INDEX(Degree_Information!$D$2:$D$20129, MATCH(Passout2023[[#This Row], [UNIVERSITY_DEGREE_PROGRAM_ID]], Degree_Information!$N$2:$N$20129, 0)), ""), "")</f>
        <v/>
      </c>
      <c r="E1155" s="29" t="str">
        <f>IFERROR(IF($N1155 &lt;&gt; "#Na", INDEX(Degree_Information!$F$2:$F$20129, MATCH(Passout2023[[#This Row], [UNIVERSITY_DEGREE_PROGRAM_ID]], Degree_Information!$N$2:$N$20129, 0)), ""), "")</f>
        <v/>
      </c>
      <c r="F1155" s="29" t="str">
        <f>IFERROR(IF($N1155 &lt;&gt; "#Na", INDEX(Degree_Information!$K$2:$K$20129, MATCH(Passout2023[[#This Row], [UNIVERSITY_DEGREE_PROGRAM_ID]], Degree_Information!$N$2:$N$20129, 0)), ""), "")</f>
        <v/>
      </c>
      <c r="G1155" s="29" t="str">
        <f>IFERROR(IF($N1155 &lt;&gt; "#Na", INDEX(Degree_Information!$G$2:$G$20129, MATCH(Passout2023[[#This Row], [UNIVERSITY_DEGREE_PROGRAM_ID]], Degree_Information!$N$2:$N$20129, 0)), ""), "")</f>
        <v/>
      </c>
      <c r="H1155" s="29" t="str">
        <f>IFERROR(IF($N1155 &lt;&gt; "#Na", INDEX(Degree_Information!$I$2:$I$20129, MATCH(Passout2023[[#This Row], [UNIVERSITY_DEGREE_PROGRAM_ID]], Degree_Information!$N$2:$N$20129, 0)), ""), "")</f>
        <v/>
      </c>
      <c r="I1155" s="6" t="str">
        <f>IFERROR(IF($N1155 &lt;&gt; "#Na", INDEX(Degree_Information!$H$2:$H$20129, MATCH(Passout2023[[#This Row], [UNIVERSITY_DEGREE_PROGRAM_ID]], Degree_Information!$N$2:$N$20129, 0)), ""), "")</f>
        <v/>
      </c>
      <c r="J1155" s="6" t="str">
        <f>IFERROR(IF($N1155 &lt;&gt; "#Na", INDEX(Degree_Information!$J$2:$J$20129, MATCH(Passout2023[[#This Row], [UNIVERSITY_DEGREE_PROGRAM_ID]], Degree_Information!$N$2:$N$20129, 0)), ""), "")</f>
        <v/>
      </c>
      <c r="K1155" s="19"/>
      <c r="L1155" s="20"/>
      <c r="M1155" s="21"/>
      <c r="N1155" s="21"/>
      <c r="O1155" s="21"/>
      <c r="P1155" s="22"/>
      <c r="Q1155" s="21"/>
      <c r="R1155" s="21"/>
      <c r="S1155" s="20">
        <v>0</v>
      </c>
      <c r="T1155" s="20">
        <v>0</v>
      </c>
      <c r="U1155" s="23"/>
      <c r="V11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5" s="25"/>
      <c r="X1155" s="26" t="str">
        <f>CONCATENATE(Passout2023[[#This Row], [Batch Start Semester]], "-", Passout2023[[#This Row], [Batch Start Year]], "-", Passout2023[[#This Row], [Degree Duration (year)]])</f>
        <v>--</v>
      </c>
      <c r="Y1155" s="32"/>
      <c r="Z1155" s="32"/>
      <c r="AA1155" s="32"/>
      <c r="AB1155" s="32"/>
      <c r="AC1155" s="32"/>
      <c r="AD1155" s="32"/>
      <c r="AE1155" s="28">
        <f>COUNTA(Passout2023[[#This Row], [UNIVERSITY_DEGREE_PROGRAM_ID]:[(Graduated) Degree Awarded Female]])</f>
        <v>2</v>
      </c>
    </row>
    <row r="1156" s="2" customFormat="1" ht="35.1" customHeight="1">
      <c r="A1156" s="29" t="str">
        <f>IFERROR(IF($N1156 &lt;&gt; "#Na", INDEX(Degree_Information!$A$2:$A$20129, MATCH(Passout2023[[#This Row], [UNIVERSITY_DEGREE_PROGRAM_ID]], Degree_Information!$N$2:$N$20129, 0)), ""), "")</f>
        <v/>
      </c>
      <c r="B1156" s="29" t="str">
        <f>IFERROR(IF($N1156 &lt;&gt; "#Na", INDEX(Degree_Information!$B$2:$B$20129, MATCH(Passout2023[[#This Row], [UNIVERSITY_DEGREE_PROGRAM_ID]], Degree_Information!$N$2:$N$20129, 0)), ""), "")</f>
        <v/>
      </c>
      <c r="C1156" s="29" t="str">
        <f>IFERROR(IF($N1156 &lt;&gt; "#Na", INDEX(Degree_Information!$E$2:$E$20129, MATCH(Passout2023[[#This Row], [UNIVERSITY_DEGREE_PROGRAM_ID]], Degree_Information!$N$2:$N$20129, 0)), ""), "")</f>
        <v/>
      </c>
      <c r="D1156" s="29" t="str">
        <f>IFERROR(IF($N1156 &lt;&gt; "#Na", INDEX(Degree_Information!$D$2:$D$20129, MATCH(Passout2023[[#This Row], [UNIVERSITY_DEGREE_PROGRAM_ID]], Degree_Information!$N$2:$N$20129, 0)), ""), "")</f>
        <v/>
      </c>
      <c r="E1156" s="29" t="str">
        <f>IFERROR(IF($N1156 &lt;&gt; "#Na", INDEX(Degree_Information!$F$2:$F$20129, MATCH(Passout2023[[#This Row], [UNIVERSITY_DEGREE_PROGRAM_ID]], Degree_Information!$N$2:$N$20129, 0)), ""), "")</f>
        <v/>
      </c>
      <c r="F1156" s="29" t="str">
        <f>IFERROR(IF($N1156 &lt;&gt; "#Na", INDEX(Degree_Information!$K$2:$K$20129, MATCH(Passout2023[[#This Row], [UNIVERSITY_DEGREE_PROGRAM_ID]], Degree_Information!$N$2:$N$20129, 0)), ""), "")</f>
        <v/>
      </c>
      <c r="G1156" s="29" t="str">
        <f>IFERROR(IF($N1156 &lt;&gt; "#Na", INDEX(Degree_Information!$G$2:$G$20129, MATCH(Passout2023[[#This Row], [UNIVERSITY_DEGREE_PROGRAM_ID]], Degree_Information!$N$2:$N$20129, 0)), ""), "")</f>
        <v/>
      </c>
      <c r="H1156" s="29" t="str">
        <f>IFERROR(IF($N1156 &lt;&gt; "#Na", INDEX(Degree_Information!$I$2:$I$20129, MATCH(Passout2023[[#This Row], [UNIVERSITY_DEGREE_PROGRAM_ID]], Degree_Information!$N$2:$N$20129, 0)), ""), "")</f>
        <v/>
      </c>
      <c r="I1156" s="6" t="str">
        <f>IFERROR(IF($N1156 &lt;&gt; "#Na", INDEX(Degree_Information!$H$2:$H$20129, MATCH(Passout2023[[#This Row], [UNIVERSITY_DEGREE_PROGRAM_ID]], Degree_Information!$N$2:$N$20129, 0)), ""), "")</f>
        <v/>
      </c>
      <c r="J1156" s="6" t="str">
        <f>IFERROR(IF($N1156 &lt;&gt; "#Na", INDEX(Degree_Information!$J$2:$J$20129, MATCH(Passout2023[[#This Row], [UNIVERSITY_DEGREE_PROGRAM_ID]], Degree_Information!$N$2:$N$20129, 0)), ""), "")</f>
        <v/>
      </c>
      <c r="K1156" s="19"/>
      <c r="L1156" s="20"/>
      <c r="M1156" s="21"/>
      <c r="N1156" s="21"/>
      <c r="O1156" s="21"/>
      <c r="P1156" s="22"/>
      <c r="Q1156" s="21"/>
      <c r="R1156" s="21"/>
      <c r="S1156" s="20">
        <v>0</v>
      </c>
      <c r="T1156" s="20">
        <v>0</v>
      </c>
      <c r="U1156" s="23"/>
      <c r="V11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6" s="25"/>
      <c r="X1156" s="26" t="str">
        <f>CONCATENATE(Passout2023[[#This Row], [Batch Start Semester]], "-", Passout2023[[#This Row], [Batch Start Year]], "-", Passout2023[[#This Row], [Degree Duration (year)]])</f>
        <v>--</v>
      </c>
      <c r="Y1156" s="32"/>
      <c r="Z1156" s="32"/>
      <c r="AA1156" s="32"/>
      <c r="AB1156" s="32"/>
      <c r="AC1156" s="32"/>
      <c r="AD1156" s="32"/>
      <c r="AE1156" s="28">
        <f>COUNTA(Passout2023[[#This Row], [UNIVERSITY_DEGREE_PROGRAM_ID]:[(Graduated) Degree Awarded Female]])</f>
        <v>2</v>
      </c>
    </row>
    <row r="1157" s="2" customFormat="1" ht="35.1" customHeight="1">
      <c r="A1157" s="29" t="str">
        <f>IFERROR(IF($N1157 &lt;&gt; "#Na", INDEX(Degree_Information!$A$2:$A$20129, MATCH(Passout2023[[#This Row], [UNIVERSITY_DEGREE_PROGRAM_ID]], Degree_Information!$N$2:$N$20129, 0)), ""), "")</f>
        <v/>
      </c>
      <c r="B1157" s="29" t="str">
        <f>IFERROR(IF($N1157 &lt;&gt; "#Na", INDEX(Degree_Information!$B$2:$B$20129, MATCH(Passout2023[[#This Row], [UNIVERSITY_DEGREE_PROGRAM_ID]], Degree_Information!$N$2:$N$20129, 0)), ""), "")</f>
        <v/>
      </c>
      <c r="C1157" s="29" t="str">
        <f>IFERROR(IF($N1157 &lt;&gt; "#Na", INDEX(Degree_Information!$E$2:$E$20129, MATCH(Passout2023[[#This Row], [UNIVERSITY_DEGREE_PROGRAM_ID]], Degree_Information!$N$2:$N$20129, 0)), ""), "")</f>
        <v/>
      </c>
      <c r="D1157" s="29" t="str">
        <f>IFERROR(IF($N1157 &lt;&gt; "#Na", INDEX(Degree_Information!$D$2:$D$20129, MATCH(Passout2023[[#This Row], [UNIVERSITY_DEGREE_PROGRAM_ID]], Degree_Information!$N$2:$N$20129, 0)), ""), "")</f>
        <v/>
      </c>
      <c r="E1157" s="29" t="str">
        <f>IFERROR(IF($N1157 &lt;&gt; "#Na", INDEX(Degree_Information!$F$2:$F$20129, MATCH(Passout2023[[#This Row], [UNIVERSITY_DEGREE_PROGRAM_ID]], Degree_Information!$N$2:$N$20129, 0)), ""), "")</f>
        <v/>
      </c>
      <c r="F1157" s="29" t="str">
        <f>IFERROR(IF($N1157 &lt;&gt; "#Na", INDEX(Degree_Information!$K$2:$K$20129, MATCH(Passout2023[[#This Row], [UNIVERSITY_DEGREE_PROGRAM_ID]], Degree_Information!$N$2:$N$20129, 0)), ""), "")</f>
        <v/>
      </c>
      <c r="G1157" s="29" t="str">
        <f>IFERROR(IF($N1157 &lt;&gt; "#Na", INDEX(Degree_Information!$G$2:$G$20129, MATCH(Passout2023[[#This Row], [UNIVERSITY_DEGREE_PROGRAM_ID]], Degree_Information!$N$2:$N$20129, 0)), ""), "")</f>
        <v/>
      </c>
      <c r="H1157" s="29" t="str">
        <f>IFERROR(IF($N1157 &lt;&gt; "#Na", INDEX(Degree_Information!$I$2:$I$20129, MATCH(Passout2023[[#This Row], [UNIVERSITY_DEGREE_PROGRAM_ID]], Degree_Information!$N$2:$N$20129, 0)), ""), "")</f>
        <v/>
      </c>
      <c r="I1157" s="6" t="str">
        <f>IFERROR(IF($N1157 &lt;&gt; "#Na", INDEX(Degree_Information!$H$2:$H$20129, MATCH(Passout2023[[#This Row], [UNIVERSITY_DEGREE_PROGRAM_ID]], Degree_Information!$N$2:$N$20129, 0)), ""), "")</f>
        <v/>
      </c>
      <c r="J1157" s="6" t="str">
        <f>IFERROR(IF($N1157 &lt;&gt; "#Na", INDEX(Degree_Information!$J$2:$J$20129, MATCH(Passout2023[[#This Row], [UNIVERSITY_DEGREE_PROGRAM_ID]], Degree_Information!$N$2:$N$20129, 0)), ""), "")</f>
        <v/>
      </c>
      <c r="K1157" s="19"/>
      <c r="L1157" s="20"/>
      <c r="M1157" s="21"/>
      <c r="N1157" s="21"/>
      <c r="O1157" s="21"/>
      <c r="P1157" s="22"/>
      <c r="Q1157" s="21"/>
      <c r="R1157" s="21"/>
      <c r="S1157" s="20">
        <v>0</v>
      </c>
      <c r="T1157" s="20">
        <v>0</v>
      </c>
      <c r="U1157" s="23"/>
      <c r="V11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7" s="25"/>
      <c r="X1157" s="26" t="str">
        <f>CONCATENATE(Passout2023[[#This Row], [Batch Start Semester]], "-", Passout2023[[#This Row], [Batch Start Year]], "-", Passout2023[[#This Row], [Degree Duration (year)]])</f>
        <v>--</v>
      </c>
      <c r="Y1157" s="32"/>
      <c r="Z1157" s="32"/>
      <c r="AA1157" s="32"/>
      <c r="AB1157" s="32"/>
      <c r="AC1157" s="32"/>
      <c r="AD1157" s="32"/>
      <c r="AE1157" s="28">
        <f>COUNTA(Passout2023[[#This Row], [UNIVERSITY_DEGREE_PROGRAM_ID]:[(Graduated) Degree Awarded Female]])</f>
        <v>2</v>
      </c>
    </row>
    <row r="1158" s="2" customFormat="1" ht="35.1" customHeight="1">
      <c r="A1158" s="29" t="str">
        <f>IFERROR(IF($N1158 &lt;&gt; "#Na", INDEX(Degree_Information!$A$2:$A$20129, MATCH(Passout2023[[#This Row], [UNIVERSITY_DEGREE_PROGRAM_ID]], Degree_Information!$N$2:$N$20129, 0)), ""), "")</f>
        <v/>
      </c>
      <c r="B1158" s="29" t="str">
        <f>IFERROR(IF($N1158 &lt;&gt; "#Na", INDEX(Degree_Information!$B$2:$B$20129, MATCH(Passout2023[[#This Row], [UNIVERSITY_DEGREE_PROGRAM_ID]], Degree_Information!$N$2:$N$20129, 0)), ""), "")</f>
        <v/>
      </c>
      <c r="C1158" s="29" t="str">
        <f>IFERROR(IF($N1158 &lt;&gt; "#Na", INDEX(Degree_Information!$E$2:$E$20129, MATCH(Passout2023[[#This Row], [UNIVERSITY_DEGREE_PROGRAM_ID]], Degree_Information!$N$2:$N$20129, 0)), ""), "")</f>
        <v/>
      </c>
      <c r="D1158" s="29" t="str">
        <f>IFERROR(IF($N1158 &lt;&gt; "#Na", INDEX(Degree_Information!$D$2:$D$20129, MATCH(Passout2023[[#This Row], [UNIVERSITY_DEGREE_PROGRAM_ID]], Degree_Information!$N$2:$N$20129, 0)), ""), "")</f>
        <v/>
      </c>
      <c r="E1158" s="29" t="str">
        <f>IFERROR(IF($N1158 &lt;&gt; "#Na", INDEX(Degree_Information!$F$2:$F$20129, MATCH(Passout2023[[#This Row], [UNIVERSITY_DEGREE_PROGRAM_ID]], Degree_Information!$N$2:$N$20129, 0)), ""), "")</f>
        <v/>
      </c>
      <c r="F1158" s="29" t="str">
        <f>IFERROR(IF($N1158 &lt;&gt; "#Na", INDEX(Degree_Information!$K$2:$K$20129, MATCH(Passout2023[[#This Row], [UNIVERSITY_DEGREE_PROGRAM_ID]], Degree_Information!$N$2:$N$20129, 0)), ""), "")</f>
        <v/>
      </c>
      <c r="G1158" s="29" t="str">
        <f>IFERROR(IF($N1158 &lt;&gt; "#Na", INDEX(Degree_Information!$G$2:$G$20129, MATCH(Passout2023[[#This Row], [UNIVERSITY_DEGREE_PROGRAM_ID]], Degree_Information!$N$2:$N$20129, 0)), ""), "")</f>
        <v/>
      </c>
      <c r="H1158" s="29" t="str">
        <f>IFERROR(IF($N1158 &lt;&gt; "#Na", INDEX(Degree_Information!$I$2:$I$20129, MATCH(Passout2023[[#This Row], [UNIVERSITY_DEGREE_PROGRAM_ID]], Degree_Information!$N$2:$N$20129, 0)), ""), "")</f>
        <v/>
      </c>
      <c r="I1158" s="6" t="str">
        <f>IFERROR(IF($N1158 &lt;&gt; "#Na", INDEX(Degree_Information!$H$2:$H$20129, MATCH(Passout2023[[#This Row], [UNIVERSITY_DEGREE_PROGRAM_ID]], Degree_Information!$N$2:$N$20129, 0)), ""), "")</f>
        <v/>
      </c>
      <c r="J1158" s="6" t="str">
        <f>IFERROR(IF($N1158 &lt;&gt; "#Na", INDEX(Degree_Information!$J$2:$J$20129, MATCH(Passout2023[[#This Row], [UNIVERSITY_DEGREE_PROGRAM_ID]], Degree_Information!$N$2:$N$20129, 0)), ""), "")</f>
        <v/>
      </c>
      <c r="K1158" s="19"/>
      <c r="L1158" s="20"/>
      <c r="M1158" s="21"/>
      <c r="N1158" s="21"/>
      <c r="O1158" s="21"/>
      <c r="P1158" s="22"/>
      <c r="Q1158" s="21"/>
      <c r="R1158" s="21"/>
      <c r="S1158" s="20">
        <v>0</v>
      </c>
      <c r="T1158" s="20">
        <v>0</v>
      </c>
      <c r="U1158" s="23"/>
      <c r="V11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8" s="25"/>
      <c r="X1158" s="26" t="str">
        <f>CONCATENATE(Passout2023[[#This Row], [Batch Start Semester]], "-", Passout2023[[#This Row], [Batch Start Year]], "-", Passout2023[[#This Row], [Degree Duration (year)]])</f>
        <v>--</v>
      </c>
      <c r="Y1158" s="32"/>
      <c r="Z1158" s="32"/>
      <c r="AA1158" s="32"/>
      <c r="AB1158" s="32"/>
      <c r="AC1158" s="32"/>
      <c r="AD1158" s="32"/>
      <c r="AE1158" s="28">
        <f>COUNTA(Passout2023[[#This Row], [UNIVERSITY_DEGREE_PROGRAM_ID]:[(Graduated) Degree Awarded Female]])</f>
        <v>2</v>
      </c>
    </row>
    <row r="1159" s="2" customFormat="1" ht="35.1" customHeight="1">
      <c r="A1159" s="29" t="str">
        <f>IFERROR(IF($N1159 &lt;&gt; "#Na", INDEX(Degree_Information!$A$2:$A$20129, MATCH(Passout2023[[#This Row], [UNIVERSITY_DEGREE_PROGRAM_ID]], Degree_Information!$N$2:$N$20129, 0)), ""), "")</f>
        <v/>
      </c>
      <c r="B1159" s="29" t="str">
        <f>IFERROR(IF($N1159 &lt;&gt; "#Na", INDEX(Degree_Information!$B$2:$B$20129, MATCH(Passout2023[[#This Row], [UNIVERSITY_DEGREE_PROGRAM_ID]], Degree_Information!$N$2:$N$20129, 0)), ""), "")</f>
        <v/>
      </c>
      <c r="C1159" s="29" t="str">
        <f>IFERROR(IF($N1159 &lt;&gt; "#Na", INDEX(Degree_Information!$E$2:$E$20129, MATCH(Passout2023[[#This Row], [UNIVERSITY_DEGREE_PROGRAM_ID]], Degree_Information!$N$2:$N$20129, 0)), ""), "")</f>
        <v/>
      </c>
      <c r="D1159" s="29" t="str">
        <f>IFERROR(IF($N1159 &lt;&gt; "#Na", INDEX(Degree_Information!$D$2:$D$20129, MATCH(Passout2023[[#This Row], [UNIVERSITY_DEGREE_PROGRAM_ID]], Degree_Information!$N$2:$N$20129, 0)), ""), "")</f>
        <v/>
      </c>
      <c r="E1159" s="29" t="str">
        <f>IFERROR(IF($N1159 &lt;&gt; "#Na", INDEX(Degree_Information!$F$2:$F$20129, MATCH(Passout2023[[#This Row], [UNIVERSITY_DEGREE_PROGRAM_ID]], Degree_Information!$N$2:$N$20129, 0)), ""), "")</f>
        <v/>
      </c>
      <c r="F1159" s="29" t="str">
        <f>IFERROR(IF($N1159 &lt;&gt; "#Na", INDEX(Degree_Information!$K$2:$K$20129, MATCH(Passout2023[[#This Row], [UNIVERSITY_DEGREE_PROGRAM_ID]], Degree_Information!$N$2:$N$20129, 0)), ""), "")</f>
        <v/>
      </c>
      <c r="G1159" s="29" t="str">
        <f>IFERROR(IF($N1159 &lt;&gt; "#Na", INDEX(Degree_Information!$G$2:$G$20129, MATCH(Passout2023[[#This Row], [UNIVERSITY_DEGREE_PROGRAM_ID]], Degree_Information!$N$2:$N$20129, 0)), ""), "")</f>
        <v/>
      </c>
      <c r="H1159" s="29" t="str">
        <f>IFERROR(IF($N1159 &lt;&gt; "#Na", INDEX(Degree_Information!$I$2:$I$20129, MATCH(Passout2023[[#This Row], [UNIVERSITY_DEGREE_PROGRAM_ID]], Degree_Information!$N$2:$N$20129, 0)), ""), "")</f>
        <v/>
      </c>
      <c r="I1159" s="6" t="str">
        <f>IFERROR(IF($N1159 &lt;&gt; "#Na", INDEX(Degree_Information!$H$2:$H$20129, MATCH(Passout2023[[#This Row], [UNIVERSITY_DEGREE_PROGRAM_ID]], Degree_Information!$N$2:$N$20129, 0)), ""), "")</f>
        <v/>
      </c>
      <c r="J1159" s="6" t="str">
        <f>IFERROR(IF($N1159 &lt;&gt; "#Na", INDEX(Degree_Information!$J$2:$J$20129, MATCH(Passout2023[[#This Row], [UNIVERSITY_DEGREE_PROGRAM_ID]], Degree_Information!$N$2:$N$20129, 0)), ""), "")</f>
        <v/>
      </c>
      <c r="K1159" s="19"/>
      <c r="L1159" s="20"/>
      <c r="M1159" s="21"/>
      <c r="N1159" s="21"/>
      <c r="O1159" s="21"/>
      <c r="P1159" s="22"/>
      <c r="Q1159" s="21"/>
      <c r="R1159" s="21"/>
      <c r="S1159" s="20">
        <v>0</v>
      </c>
      <c r="T1159" s="20">
        <v>0</v>
      </c>
      <c r="U1159" s="23"/>
      <c r="V11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59" s="25"/>
      <c r="X1159" s="26" t="str">
        <f>CONCATENATE(Passout2023[[#This Row], [Batch Start Semester]], "-", Passout2023[[#This Row], [Batch Start Year]], "-", Passout2023[[#This Row], [Degree Duration (year)]])</f>
        <v>--</v>
      </c>
      <c r="Y1159" s="32"/>
      <c r="Z1159" s="32"/>
      <c r="AA1159" s="32"/>
      <c r="AB1159" s="32"/>
      <c r="AC1159" s="32"/>
      <c r="AD1159" s="32"/>
      <c r="AE1159" s="28">
        <f>COUNTA(Passout2023[[#This Row], [UNIVERSITY_DEGREE_PROGRAM_ID]:[(Graduated) Degree Awarded Female]])</f>
        <v>2</v>
      </c>
    </row>
    <row r="1160" s="2" customFormat="1" ht="35.1" customHeight="1">
      <c r="A1160" s="29" t="str">
        <f>IFERROR(IF($N1160 &lt;&gt; "#Na", INDEX(Degree_Information!$A$2:$A$20129, MATCH(Passout2023[[#This Row], [UNIVERSITY_DEGREE_PROGRAM_ID]], Degree_Information!$N$2:$N$20129, 0)), ""), "")</f>
        <v/>
      </c>
      <c r="B1160" s="29" t="str">
        <f>IFERROR(IF($N1160 &lt;&gt; "#Na", INDEX(Degree_Information!$B$2:$B$20129, MATCH(Passout2023[[#This Row], [UNIVERSITY_DEGREE_PROGRAM_ID]], Degree_Information!$N$2:$N$20129, 0)), ""), "")</f>
        <v/>
      </c>
      <c r="C1160" s="29" t="str">
        <f>IFERROR(IF($N1160 &lt;&gt; "#Na", INDEX(Degree_Information!$E$2:$E$20129, MATCH(Passout2023[[#This Row], [UNIVERSITY_DEGREE_PROGRAM_ID]], Degree_Information!$N$2:$N$20129, 0)), ""), "")</f>
        <v/>
      </c>
      <c r="D1160" s="29" t="str">
        <f>IFERROR(IF($N1160 &lt;&gt; "#Na", INDEX(Degree_Information!$D$2:$D$20129, MATCH(Passout2023[[#This Row], [UNIVERSITY_DEGREE_PROGRAM_ID]], Degree_Information!$N$2:$N$20129, 0)), ""), "")</f>
        <v/>
      </c>
      <c r="E1160" s="29" t="str">
        <f>IFERROR(IF($N1160 &lt;&gt; "#Na", INDEX(Degree_Information!$F$2:$F$20129, MATCH(Passout2023[[#This Row], [UNIVERSITY_DEGREE_PROGRAM_ID]], Degree_Information!$N$2:$N$20129, 0)), ""), "")</f>
        <v/>
      </c>
      <c r="F1160" s="29" t="str">
        <f>IFERROR(IF($N1160 &lt;&gt; "#Na", INDEX(Degree_Information!$K$2:$K$20129, MATCH(Passout2023[[#This Row], [UNIVERSITY_DEGREE_PROGRAM_ID]], Degree_Information!$N$2:$N$20129, 0)), ""), "")</f>
        <v/>
      </c>
      <c r="G1160" s="29" t="str">
        <f>IFERROR(IF($N1160 &lt;&gt; "#Na", INDEX(Degree_Information!$G$2:$G$20129, MATCH(Passout2023[[#This Row], [UNIVERSITY_DEGREE_PROGRAM_ID]], Degree_Information!$N$2:$N$20129, 0)), ""), "")</f>
        <v/>
      </c>
      <c r="H1160" s="29" t="str">
        <f>IFERROR(IF($N1160 &lt;&gt; "#Na", INDEX(Degree_Information!$I$2:$I$20129, MATCH(Passout2023[[#This Row], [UNIVERSITY_DEGREE_PROGRAM_ID]], Degree_Information!$N$2:$N$20129, 0)), ""), "")</f>
        <v/>
      </c>
      <c r="I1160" s="6" t="str">
        <f>IFERROR(IF($N1160 &lt;&gt; "#Na", INDEX(Degree_Information!$H$2:$H$20129, MATCH(Passout2023[[#This Row], [UNIVERSITY_DEGREE_PROGRAM_ID]], Degree_Information!$N$2:$N$20129, 0)), ""), "")</f>
        <v/>
      </c>
      <c r="J1160" s="6" t="str">
        <f>IFERROR(IF($N1160 &lt;&gt; "#Na", INDEX(Degree_Information!$J$2:$J$20129, MATCH(Passout2023[[#This Row], [UNIVERSITY_DEGREE_PROGRAM_ID]], Degree_Information!$N$2:$N$20129, 0)), ""), "")</f>
        <v/>
      </c>
      <c r="K1160" s="19"/>
      <c r="L1160" s="20"/>
      <c r="M1160" s="21"/>
      <c r="N1160" s="21"/>
      <c r="O1160" s="21"/>
      <c r="P1160" s="22"/>
      <c r="Q1160" s="21"/>
      <c r="R1160" s="21"/>
      <c r="S1160" s="20">
        <v>0</v>
      </c>
      <c r="T1160" s="20">
        <v>0</v>
      </c>
      <c r="U1160" s="23"/>
      <c r="V11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0" s="25"/>
      <c r="X1160" s="26" t="str">
        <f>CONCATENATE(Passout2023[[#This Row], [Batch Start Semester]], "-", Passout2023[[#This Row], [Batch Start Year]], "-", Passout2023[[#This Row], [Degree Duration (year)]])</f>
        <v>--</v>
      </c>
      <c r="Y1160" s="32"/>
      <c r="Z1160" s="32"/>
      <c r="AA1160" s="32"/>
      <c r="AB1160" s="32"/>
      <c r="AC1160" s="32"/>
      <c r="AD1160" s="32"/>
      <c r="AE1160" s="28">
        <f>COUNTA(Passout2023[[#This Row], [UNIVERSITY_DEGREE_PROGRAM_ID]:[(Graduated) Degree Awarded Female]])</f>
        <v>2</v>
      </c>
    </row>
    <row r="1161" s="2" customFormat="1" ht="35.1" customHeight="1">
      <c r="A1161" s="29" t="str">
        <f>IFERROR(IF($N1161 &lt;&gt; "#Na", INDEX(Degree_Information!$A$2:$A$20129, MATCH(Passout2023[[#This Row], [UNIVERSITY_DEGREE_PROGRAM_ID]], Degree_Information!$N$2:$N$20129, 0)), ""), "")</f>
        <v/>
      </c>
      <c r="B1161" s="29" t="str">
        <f>IFERROR(IF($N1161 &lt;&gt; "#Na", INDEX(Degree_Information!$B$2:$B$20129, MATCH(Passout2023[[#This Row], [UNIVERSITY_DEGREE_PROGRAM_ID]], Degree_Information!$N$2:$N$20129, 0)), ""), "")</f>
        <v/>
      </c>
      <c r="C1161" s="29" t="str">
        <f>IFERROR(IF($N1161 &lt;&gt; "#Na", INDEX(Degree_Information!$E$2:$E$20129, MATCH(Passout2023[[#This Row], [UNIVERSITY_DEGREE_PROGRAM_ID]], Degree_Information!$N$2:$N$20129, 0)), ""), "")</f>
        <v/>
      </c>
      <c r="D1161" s="29" t="str">
        <f>IFERROR(IF($N1161 &lt;&gt; "#Na", INDEX(Degree_Information!$D$2:$D$20129, MATCH(Passout2023[[#This Row], [UNIVERSITY_DEGREE_PROGRAM_ID]], Degree_Information!$N$2:$N$20129, 0)), ""), "")</f>
        <v/>
      </c>
      <c r="E1161" s="29" t="str">
        <f>IFERROR(IF($N1161 &lt;&gt; "#Na", INDEX(Degree_Information!$F$2:$F$20129, MATCH(Passout2023[[#This Row], [UNIVERSITY_DEGREE_PROGRAM_ID]], Degree_Information!$N$2:$N$20129, 0)), ""), "")</f>
        <v/>
      </c>
      <c r="F1161" s="29" t="str">
        <f>IFERROR(IF($N1161 &lt;&gt; "#Na", INDEX(Degree_Information!$K$2:$K$20129, MATCH(Passout2023[[#This Row], [UNIVERSITY_DEGREE_PROGRAM_ID]], Degree_Information!$N$2:$N$20129, 0)), ""), "")</f>
        <v/>
      </c>
      <c r="G1161" s="29" t="str">
        <f>IFERROR(IF($N1161 &lt;&gt; "#Na", INDEX(Degree_Information!$G$2:$G$20129, MATCH(Passout2023[[#This Row], [UNIVERSITY_DEGREE_PROGRAM_ID]], Degree_Information!$N$2:$N$20129, 0)), ""), "")</f>
        <v/>
      </c>
      <c r="H1161" s="29" t="str">
        <f>IFERROR(IF($N1161 &lt;&gt; "#Na", INDEX(Degree_Information!$I$2:$I$20129, MATCH(Passout2023[[#This Row], [UNIVERSITY_DEGREE_PROGRAM_ID]], Degree_Information!$N$2:$N$20129, 0)), ""), "")</f>
        <v/>
      </c>
      <c r="I1161" s="6" t="str">
        <f>IFERROR(IF($N1161 &lt;&gt; "#Na", INDEX(Degree_Information!$H$2:$H$20129, MATCH(Passout2023[[#This Row], [UNIVERSITY_DEGREE_PROGRAM_ID]], Degree_Information!$N$2:$N$20129, 0)), ""), "")</f>
        <v/>
      </c>
      <c r="J1161" s="6" t="str">
        <f>IFERROR(IF($N1161 &lt;&gt; "#Na", INDEX(Degree_Information!$J$2:$J$20129, MATCH(Passout2023[[#This Row], [UNIVERSITY_DEGREE_PROGRAM_ID]], Degree_Information!$N$2:$N$20129, 0)), ""), "")</f>
        <v/>
      </c>
      <c r="K1161" s="19"/>
      <c r="L1161" s="20"/>
      <c r="M1161" s="21"/>
      <c r="N1161" s="21"/>
      <c r="O1161" s="21"/>
      <c r="P1161" s="22"/>
      <c r="Q1161" s="21"/>
      <c r="R1161" s="21"/>
      <c r="S1161" s="20">
        <v>0</v>
      </c>
      <c r="T1161" s="20">
        <v>0</v>
      </c>
      <c r="U1161" s="23"/>
      <c r="V11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1" s="25"/>
      <c r="X1161" s="26" t="str">
        <f>CONCATENATE(Passout2023[[#This Row], [Batch Start Semester]], "-", Passout2023[[#This Row], [Batch Start Year]], "-", Passout2023[[#This Row], [Degree Duration (year)]])</f>
        <v>--</v>
      </c>
      <c r="Y1161" s="32"/>
      <c r="Z1161" s="32"/>
      <c r="AA1161" s="32"/>
      <c r="AB1161" s="32"/>
      <c r="AC1161" s="32"/>
      <c r="AD1161" s="32"/>
      <c r="AE1161" s="28">
        <f>COUNTA(Passout2023[[#This Row], [UNIVERSITY_DEGREE_PROGRAM_ID]:[(Graduated) Degree Awarded Female]])</f>
        <v>2</v>
      </c>
    </row>
    <row r="1162" s="2" customFormat="1" ht="35.1" customHeight="1">
      <c r="A1162" s="29" t="str">
        <f>IFERROR(IF($N1162 &lt;&gt; "#Na", INDEX(Degree_Information!$A$2:$A$20129, MATCH(Passout2023[[#This Row], [UNIVERSITY_DEGREE_PROGRAM_ID]], Degree_Information!$N$2:$N$20129, 0)), ""), "")</f>
        <v/>
      </c>
      <c r="B1162" s="29" t="str">
        <f>IFERROR(IF($N1162 &lt;&gt; "#Na", INDEX(Degree_Information!$B$2:$B$20129, MATCH(Passout2023[[#This Row], [UNIVERSITY_DEGREE_PROGRAM_ID]], Degree_Information!$N$2:$N$20129, 0)), ""), "")</f>
        <v/>
      </c>
      <c r="C1162" s="29" t="str">
        <f>IFERROR(IF($N1162 &lt;&gt; "#Na", INDEX(Degree_Information!$E$2:$E$20129, MATCH(Passout2023[[#This Row], [UNIVERSITY_DEGREE_PROGRAM_ID]], Degree_Information!$N$2:$N$20129, 0)), ""), "")</f>
        <v/>
      </c>
      <c r="D1162" s="29" t="str">
        <f>IFERROR(IF($N1162 &lt;&gt; "#Na", INDEX(Degree_Information!$D$2:$D$20129, MATCH(Passout2023[[#This Row], [UNIVERSITY_DEGREE_PROGRAM_ID]], Degree_Information!$N$2:$N$20129, 0)), ""), "")</f>
        <v/>
      </c>
      <c r="E1162" s="29" t="str">
        <f>IFERROR(IF($N1162 &lt;&gt; "#Na", INDEX(Degree_Information!$F$2:$F$20129, MATCH(Passout2023[[#This Row], [UNIVERSITY_DEGREE_PROGRAM_ID]], Degree_Information!$N$2:$N$20129, 0)), ""), "")</f>
        <v/>
      </c>
      <c r="F1162" s="29" t="str">
        <f>IFERROR(IF($N1162 &lt;&gt; "#Na", INDEX(Degree_Information!$K$2:$K$20129, MATCH(Passout2023[[#This Row], [UNIVERSITY_DEGREE_PROGRAM_ID]], Degree_Information!$N$2:$N$20129, 0)), ""), "")</f>
        <v/>
      </c>
      <c r="G1162" s="29" t="str">
        <f>IFERROR(IF($N1162 &lt;&gt; "#Na", INDEX(Degree_Information!$G$2:$G$20129, MATCH(Passout2023[[#This Row], [UNIVERSITY_DEGREE_PROGRAM_ID]], Degree_Information!$N$2:$N$20129, 0)), ""), "")</f>
        <v/>
      </c>
      <c r="H1162" s="29" t="str">
        <f>IFERROR(IF($N1162 &lt;&gt; "#Na", INDEX(Degree_Information!$I$2:$I$20129, MATCH(Passout2023[[#This Row], [UNIVERSITY_DEGREE_PROGRAM_ID]], Degree_Information!$N$2:$N$20129, 0)), ""), "")</f>
        <v/>
      </c>
      <c r="I1162" s="6" t="str">
        <f>IFERROR(IF($N1162 &lt;&gt; "#Na", INDEX(Degree_Information!$H$2:$H$20129, MATCH(Passout2023[[#This Row], [UNIVERSITY_DEGREE_PROGRAM_ID]], Degree_Information!$N$2:$N$20129, 0)), ""), "")</f>
        <v/>
      </c>
      <c r="J1162" s="6" t="str">
        <f>IFERROR(IF($N1162 &lt;&gt; "#Na", INDEX(Degree_Information!$J$2:$J$20129, MATCH(Passout2023[[#This Row], [UNIVERSITY_DEGREE_PROGRAM_ID]], Degree_Information!$N$2:$N$20129, 0)), ""), "")</f>
        <v/>
      </c>
      <c r="K1162" s="19"/>
      <c r="L1162" s="20"/>
      <c r="M1162" s="21"/>
      <c r="N1162" s="21"/>
      <c r="O1162" s="21"/>
      <c r="P1162" s="22"/>
      <c r="Q1162" s="21"/>
      <c r="R1162" s="21"/>
      <c r="S1162" s="20">
        <v>0</v>
      </c>
      <c r="T1162" s="20">
        <v>0</v>
      </c>
      <c r="U1162" s="23"/>
      <c r="V11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2" s="25"/>
      <c r="X1162" s="26" t="str">
        <f>CONCATENATE(Passout2023[[#This Row], [Batch Start Semester]], "-", Passout2023[[#This Row], [Batch Start Year]], "-", Passout2023[[#This Row], [Degree Duration (year)]])</f>
        <v>--</v>
      </c>
      <c r="Y1162" s="32"/>
      <c r="Z1162" s="32"/>
      <c r="AA1162" s="32"/>
      <c r="AB1162" s="32"/>
      <c r="AC1162" s="32"/>
      <c r="AD1162" s="32"/>
      <c r="AE1162" s="28">
        <f>COUNTA(Passout2023[[#This Row], [UNIVERSITY_DEGREE_PROGRAM_ID]:[(Graduated) Degree Awarded Female]])</f>
        <v>2</v>
      </c>
    </row>
    <row r="1163" s="2" customFormat="1" ht="35.1" customHeight="1">
      <c r="A1163" s="29" t="str">
        <f>IFERROR(IF($N1163 &lt;&gt; "#Na", INDEX(Degree_Information!$A$2:$A$20129, MATCH(Passout2023[[#This Row], [UNIVERSITY_DEGREE_PROGRAM_ID]], Degree_Information!$N$2:$N$20129, 0)), ""), "")</f>
        <v/>
      </c>
      <c r="B1163" s="29" t="str">
        <f>IFERROR(IF($N1163 &lt;&gt; "#Na", INDEX(Degree_Information!$B$2:$B$20129, MATCH(Passout2023[[#This Row], [UNIVERSITY_DEGREE_PROGRAM_ID]], Degree_Information!$N$2:$N$20129, 0)), ""), "")</f>
        <v/>
      </c>
      <c r="C1163" s="29" t="str">
        <f>IFERROR(IF($N1163 &lt;&gt; "#Na", INDEX(Degree_Information!$E$2:$E$20129, MATCH(Passout2023[[#This Row], [UNIVERSITY_DEGREE_PROGRAM_ID]], Degree_Information!$N$2:$N$20129, 0)), ""), "")</f>
        <v/>
      </c>
      <c r="D1163" s="29" t="str">
        <f>IFERROR(IF($N1163 &lt;&gt; "#Na", INDEX(Degree_Information!$D$2:$D$20129, MATCH(Passout2023[[#This Row], [UNIVERSITY_DEGREE_PROGRAM_ID]], Degree_Information!$N$2:$N$20129, 0)), ""), "")</f>
        <v/>
      </c>
      <c r="E1163" s="29" t="str">
        <f>IFERROR(IF($N1163 &lt;&gt; "#Na", INDEX(Degree_Information!$F$2:$F$20129, MATCH(Passout2023[[#This Row], [UNIVERSITY_DEGREE_PROGRAM_ID]], Degree_Information!$N$2:$N$20129, 0)), ""), "")</f>
        <v/>
      </c>
      <c r="F1163" s="29" t="str">
        <f>IFERROR(IF($N1163 &lt;&gt; "#Na", INDEX(Degree_Information!$K$2:$K$20129, MATCH(Passout2023[[#This Row], [UNIVERSITY_DEGREE_PROGRAM_ID]], Degree_Information!$N$2:$N$20129, 0)), ""), "")</f>
        <v/>
      </c>
      <c r="G1163" s="29" t="str">
        <f>IFERROR(IF($N1163 &lt;&gt; "#Na", INDEX(Degree_Information!$G$2:$G$20129, MATCH(Passout2023[[#This Row], [UNIVERSITY_DEGREE_PROGRAM_ID]], Degree_Information!$N$2:$N$20129, 0)), ""), "")</f>
        <v/>
      </c>
      <c r="H1163" s="29" t="str">
        <f>IFERROR(IF($N1163 &lt;&gt; "#Na", INDEX(Degree_Information!$I$2:$I$20129, MATCH(Passout2023[[#This Row], [UNIVERSITY_DEGREE_PROGRAM_ID]], Degree_Information!$N$2:$N$20129, 0)), ""), "")</f>
        <v/>
      </c>
      <c r="I1163" s="6" t="str">
        <f>IFERROR(IF($N1163 &lt;&gt; "#Na", INDEX(Degree_Information!$H$2:$H$20129, MATCH(Passout2023[[#This Row], [UNIVERSITY_DEGREE_PROGRAM_ID]], Degree_Information!$N$2:$N$20129, 0)), ""), "")</f>
        <v/>
      </c>
      <c r="J1163" s="6" t="str">
        <f>IFERROR(IF($N1163 &lt;&gt; "#Na", INDEX(Degree_Information!$J$2:$J$20129, MATCH(Passout2023[[#This Row], [UNIVERSITY_DEGREE_PROGRAM_ID]], Degree_Information!$N$2:$N$20129, 0)), ""), "")</f>
        <v/>
      </c>
      <c r="K1163" s="19"/>
      <c r="L1163" s="20"/>
      <c r="M1163" s="21"/>
      <c r="N1163" s="21"/>
      <c r="O1163" s="21"/>
      <c r="P1163" s="22"/>
      <c r="Q1163" s="21"/>
      <c r="R1163" s="21"/>
      <c r="S1163" s="20">
        <v>0</v>
      </c>
      <c r="T1163" s="20">
        <v>0</v>
      </c>
      <c r="U1163" s="23"/>
      <c r="V11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3" s="25"/>
      <c r="X1163" s="26" t="str">
        <f>CONCATENATE(Passout2023[[#This Row], [Batch Start Semester]], "-", Passout2023[[#This Row], [Batch Start Year]], "-", Passout2023[[#This Row], [Degree Duration (year)]])</f>
        <v>--</v>
      </c>
      <c r="Y1163" s="32"/>
      <c r="Z1163" s="32"/>
      <c r="AA1163" s="32"/>
      <c r="AB1163" s="32"/>
      <c r="AC1163" s="32"/>
      <c r="AD1163" s="32"/>
      <c r="AE1163" s="28">
        <f>COUNTA(Passout2023[[#This Row], [UNIVERSITY_DEGREE_PROGRAM_ID]:[(Graduated) Degree Awarded Female]])</f>
        <v>2</v>
      </c>
    </row>
    <row r="1164" s="2" customFormat="1" ht="35.1" customHeight="1">
      <c r="A1164" s="29" t="str">
        <f>IFERROR(IF($N1164 &lt;&gt; "#Na", INDEX(Degree_Information!$A$2:$A$20129, MATCH(Passout2023[[#This Row], [UNIVERSITY_DEGREE_PROGRAM_ID]], Degree_Information!$N$2:$N$20129, 0)), ""), "")</f>
        <v/>
      </c>
      <c r="B1164" s="29" t="str">
        <f>IFERROR(IF($N1164 &lt;&gt; "#Na", INDEX(Degree_Information!$B$2:$B$20129, MATCH(Passout2023[[#This Row], [UNIVERSITY_DEGREE_PROGRAM_ID]], Degree_Information!$N$2:$N$20129, 0)), ""), "")</f>
        <v/>
      </c>
      <c r="C1164" s="29" t="str">
        <f>IFERROR(IF($N1164 &lt;&gt; "#Na", INDEX(Degree_Information!$E$2:$E$20129, MATCH(Passout2023[[#This Row], [UNIVERSITY_DEGREE_PROGRAM_ID]], Degree_Information!$N$2:$N$20129, 0)), ""), "")</f>
        <v/>
      </c>
      <c r="D1164" s="29" t="str">
        <f>IFERROR(IF($N1164 &lt;&gt; "#Na", INDEX(Degree_Information!$D$2:$D$20129, MATCH(Passout2023[[#This Row], [UNIVERSITY_DEGREE_PROGRAM_ID]], Degree_Information!$N$2:$N$20129, 0)), ""), "")</f>
        <v/>
      </c>
      <c r="E1164" s="29" t="str">
        <f>IFERROR(IF($N1164 &lt;&gt; "#Na", INDEX(Degree_Information!$F$2:$F$20129, MATCH(Passout2023[[#This Row], [UNIVERSITY_DEGREE_PROGRAM_ID]], Degree_Information!$N$2:$N$20129, 0)), ""), "")</f>
        <v/>
      </c>
      <c r="F1164" s="29" t="str">
        <f>IFERROR(IF($N1164 &lt;&gt; "#Na", INDEX(Degree_Information!$K$2:$K$20129, MATCH(Passout2023[[#This Row], [UNIVERSITY_DEGREE_PROGRAM_ID]], Degree_Information!$N$2:$N$20129, 0)), ""), "")</f>
        <v/>
      </c>
      <c r="G1164" s="29" t="str">
        <f>IFERROR(IF($N1164 &lt;&gt; "#Na", INDEX(Degree_Information!$G$2:$G$20129, MATCH(Passout2023[[#This Row], [UNIVERSITY_DEGREE_PROGRAM_ID]], Degree_Information!$N$2:$N$20129, 0)), ""), "")</f>
        <v/>
      </c>
      <c r="H1164" s="29" t="str">
        <f>IFERROR(IF($N1164 &lt;&gt; "#Na", INDEX(Degree_Information!$I$2:$I$20129, MATCH(Passout2023[[#This Row], [UNIVERSITY_DEGREE_PROGRAM_ID]], Degree_Information!$N$2:$N$20129, 0)), ""), "")</f>
        <v/>
      </c>
      <c r="I1164" s="6" t="str">
        <f>IFERROR(IF($N1164 &lt;&gt; "#Na", INDEX(Degree_Information!$H$2:$H$20129, MATCH(Passout2023[[#This Row], [UNIVERSITY_DEGREE_PROGRAM_ID]], Degree_Information!$N$2:$N$20129, 0)), ""), "")</f>
        <v/>
      </c>
      <c r="J1164" s="6" t="str">
        <f>IFERROR(IF($N1164 &lt;&gt; "#Na", INDEX(Degree_Information!$J$2:$J$20129, MATCH(Passout2023[[#This Row], [UNIVERSITY_DEGREE_PROGRAM_ID]], Degree_Information!$N$2:$N$20129, 0)), ""), "")</f>
        <v/>
      </c>
      <c r="K1164" s="19"/>
      <c r="L1164" s="20"/>
      <c r="M1164" s="21"/>
      <c r="N1164" s="21"/>
      <c r="O1164" s="21"/>
      <c r="P1164" s="22"/>
      <c r="Q1164" s="21"/>
      <c r="R1164" s="21"/>
      <c r="S1164" s="20">
        <v>0</v>
      </c>
      <c r="T1164" s="20">
        <v>0</v>
      </c>
      <c r="U1164" s="23"/>
      <c r="V11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4" s="25"/>
      <c r="X1164" s="26" t="str">
        <f>CONCATENATE(Passout2023[[#This Row], [Batch Start Semester]], "-", Passout2023[[#This Row], [Batch Start Year]], "-", Passout2023[[#This Row], [Degree Duration (year)]])</f>
        <v>--</v>
      </c>
      <c r="Y1164" s="32"/>
      <c r="Z1164" s="32"/>
      <c r="AA1164" s="32"/>
      <c r="AB1164" s="32"/>
      <c r="AC1164" s="32"/>
      <c r="AD1164" s="32"/>
      <c r="AE1164" s="28">
        <f>COUNTA(Passout2023[[#This Row], [UNIVERSITY_DEGREE_PROGRAM_ID]:[(Graduated) Degree Awarded Female]])</f>
        <v>2</v>
      </c>
    </row>
    <row r="1165" s="2" customFormat="1" ht="35.1" customHeight="1">
      <c r="A1165" s="29" t="str">
        <f>IFERROR(IF($N1165 &lt;&gt; "#Na", INDEX(Degree_Information!$A$2:$A$20129, MATCH(Passout2023[[#This Row], [UNIVERSITY_DEGREE_PROGRAM_ID]], Degree_Information!$N$2:$N$20129, 0)), ""), "")</f>
        <v/>
      </c>
      <c r="B1165" s="29" t="str">
        <f>IFERROR(IF($N1165 &lt;&gt; "#Na", INDEX(Degree_Information!$B$2:$B$20129, MATCH(Passout2023[[#This Row], [UNIVERSITY_DEGREE_PROGRAM_ID]], Degree_Information!$N$2:$N$20129, 0)), ""), "")</f>
        <v/>
      </c>
      <c r="C1165" s="29" t="str">
        <f>IFERROR(IF($N1165 &lt;&gt; "#Na", INDEX(Degree_Information!$E$2:$E$20129, MATCH(Passout2023[[#This Row], [UNIVERSITY_DEGREE_PROGRAM_ID]], Degree_Information!$N$2:$N$20129, 0)), ""), "")</f>
        <v/>
      </c>
      <c r="D1165" s="29" t="str">
        <f>IFERROR(IF($N1165 &lt;&gt; "#Na", INDEX(Degree_Information!$D$2:$D$20129, MATCH(Passout2023[[#This Row], [UNIVERSITY_DEGREE_PROGRAM_ID]], Degree_Information!$N$2:$N$20129, 0)), ""), "")</f>
        <v/>
      </c>
      <c r="E1165" s="29" t="str">
        <f>IFERROR(IF($N1165 &lt;&gt; "#Na", INDEX(Degree_Information!$F$2:$F$20129, MATCH(Passout2023[[#This Row], [UNIVERSITY_DEGREE_PROGRAM_ID]], Degree_Information!$N$2:$N$20129, 0)), ""), "")</f>
        <v/>
      </c>
      <c r="F1165" s="29" t="str">
        <f>IFERROR(IF($N1165 &lt;&gt; "#Na", INDEX(Degree_Information!$K$2:$K$20129, MATCH(Passout2023[[#This Row], [UNIVERSITY_DEGREE_PROGRAM_ID]], Degree_Information!$N$2:$N$20129, 0)), ""), "")</f>
        <v/>
      </c>
      <c r="G1165" s="29" t="str">
        <f>IFERROR(IF($N1165 &lt;&gt; "#Na", INDEX(Degree_Information!$G$2:$G$20129, MATCH(Passout2023[[#This Row], [UNIVERSITY_DEGREE_PROGRAM_ID]], Degree_Information!$N$2:$N$20129, 0)), ""), "")</f>
        <v/>
      </c>
      <c r="H1165" s="29" t="str">
        <f>IFERROR(IF($N1165 &lt;&gt; "#Na", INDEX(Degree_Information!$I$2:$I$20129, MATCH(Passout2023[[#This Row], [UNIVERSITY_DEGREE_PROGRAM_ID]], Degree_Information!$N$2:$N$20129, 0)), ""), "")</f>
        <v/>
      </c>
      <c r="I1165" s="6" t="str">
        <f>IFERROR(IF($N1165 &lt;&gt; "#Na", INDEX(Degree_Information!$H$2:$H$20129, MATCH(Passout2023[[#This Row], [UNIVERSITY_DEGREE_PROGRAM_ID]], Degree_Information!$N$2:$N$20129, 0)), ""), "")</f>
        <v/>
      </c>
      <c r="J1165" s="6" t="str">
        <f>IFERROR(IF($N1165 &lt;&gt; "#Na", INDEX(Degree_Information!$J$2:$J$20129, MATCH(Passout2023[[#This Row], [UNIVERSITY_DEGREE_PROGRAM_ID]], Degree_Information!$N$2:$N$20129, 0)), ""), "")</f>
        <v/>
      </c>
      <c r="K1165" s="19"/>
      <c r="L1165" s="20"/>
      <c r="M1165" s="21"/>
      <c r="N1165" s="21"/>
      <c r="O1165" s="21"/>
      <c r="P1165" s="22"/>
      <c r="Q1165" s="21"/>
      <c r="R1165" s="21"/>
      <c r="S1165" s="20">
        <v>0</v>
      </c>
      <c r="T1165" s="20">
        <v>0</v>
      </c>
      <c r="U1165" s="23"/>
      <c r="V11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5" s="25"/>
      <c r="X1165" s="26" t="str">
        <f>CONCATENATE(Passout2023[[#This Row], [Batch Start Semester]], "-", Passout2023[[#This Row], [Batch Start Year]], "-", Passout2023[[#This Row], [Degree Duration (year)]])</f>
        <v>--</v>
      </c>
      <c r="Y1165" s="32"/>
      <c r="Z1165" s="32"/>
      <c r="AA1165" s="32"/>
      <c r="AB1165" s="32"/>
      <c r="AC1165" s="32"/>
      <c r="AD1165" s="32"/>
      <c r="AE1165" s="28">
        <f>COUNTA(Passout2023[[#This Row], [UNIVERSITY_DEGREE_PROGRAM_ID]:[(Graduated) Degree Awarded Female]])</f>
        <v>2</v>
      </c>
    </row>
    <row r="1166" s="2" customFormat="1" ht="35.1" customHeight="1">
      <c r="A1166" s="29" t="str">
        <f>IFERROR(IF($N1166 &lt;&gt; "#Na", INDEX(Degree_Information!$A$2:$A$20129, MATCH(Passout2023[[#This Row], [UNIVERSITY_DEGREE_PROGRAM_ID]], Degree_Information!$N$2:$N$20129, 0)), ""), "")</f>
        <v/>
      </c>
      <c r="B1166" s="29" t="str">
        <f>IFERROR(IF($N1166 &lt;&gt; "#Na", INDEX(Degree_Information!$B$2:$B$20129, MATCH(Passout2023[[#This Row], [UNIVERSITY_DEGREE_PROGRAM_ID]], Degree_Information!$N$2:$N$20129, 0)), ""), "")</f>
        <v/>
      </c>
      <c r="C1166" s="29" t="str">
        <f>IFERROR(IF($N1166 &lt;&gt; "#Na", INDEX(Degree_Information!$E$2:$E$20129, MATCH(Passout2023[[#This Row], [UNIVERSITY_DEGREE_PROGRAM_ID]], Degree_Information!$N$2:$N$20129, 0)), ""), "")</f>
        <v/>
      </c>
      <c r="D1166" s="29" t="str">
        <f>IFERROR(IF($N1166 &lt;&gt; "#Na", INDEX(Degree_Information!$D$2:$D$20129, MATCH(Passout2023[[#This Row], [UNIVERSITY_DEGREE_PROGRAM_ID]], Degree_Information!$N$2:$N$20129, 0)), ""), "")</f>
        <v/>
      </c>
      <c r="E1166" s="29" t="str">
        <f>IFERROR(IF($N1166 &lt;&gt; "#Na", INDEX(Degree_Information!$F$2:$F$20129, MATCH(Passout2023[[#This Row], [UNIVERSITY_DEGREE_PROGRAM_ID]], Degree_Information!$N$2:$N$20129, 0)), ""), "")</f>
        <v/>
      </c>
      <c r="F1166" s="29" t="str">
        <f>IFERROR(IF($N1166 &lt;&gt; "#Na", INDEX(Degree_Information!$K$2:$K$20129, MATCH(Passout2023[[#This Row], [UNIVERSITY_DEGREE_PROGRAM_ID]], Degree_Information!$N$2:$N$20129, 0)), ""), "")</f>
        <v/>
      </c>
      <c r="G1166" s="29" t="str">
        <f>IFERROR(IF($N1166 &lt;&gt; "#Na", INDEX(Degree_Information!$G$2:$G$20129, MATCH(Passout2023[[#This Row], [UNIVERSITY_DEGREE_PROGRAM_ID]], Degree_Information!$N$2:$N$20129, 0)), ""), "")</f>
        <v/>
      </c>
      <c r="H1166" s="29" t="str">
        <f>IFERROR(IF($N1166 &lt;&gt; "#Na", INDEX(Degree_Information!$I$2:$I$20129, MATCH(Passout2023[[#This Row], [UNIVERSITY_DEGREE_PROGRAM_ID]], Degree_Information!$N$2:$N$20129, 0)), ""), "")</f>
        <v/>
      </c>
      <c r="I1166" s="6" t="str">
        <f>IFERROR(IF($N1166 &lt;&gt; "#Na", INDEX(Degree_Information!$H$2:$H$20129, MATCH(Passout2023[[#This Row], [UNIVERSITY_DEGREE_PROGRAM_ID]], Degree_Information!$N$2:$N$20129, 0)), ""), "")</f>
        <v/>
      </c>
      <c r="J1166" s="6" t="str">
        <f>IFERROR(IF($N1166 &lt;&gt; "#Na", INDEX(Degree_Information!$J$2:$J$20129, MATCH(Passout2023[[#This Row], [UNIVERSITY_DEGREE_PROGRAM_ID]], Degree_Information!$N$2:$N$20129, 0)), ""), "")</f>
        <v/>
      </c>
      <c r="K1166" s="19"/>
      <c r="L1166" s="20"/>
      <c r="M1166" s="21"/>
      <c r="N1166" s="21"/>
      <c r="O1166" s="21"/>
      <c r="P1166" s="22"/>
      <c r="Q1166" s="21"/>
      <c r="R1166" s="21"/>
      <c r="S1166" s="20">
        <v>0</v>
      </c>
      <c r="T1166" s="20">
        <v>0</v>
      </c>
      <c r="U1166" s="23"/>
      <c r="V11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6" s="25"/>
      <c r="X1166" s="26" t="str">
        <f>CONCATENATE(Passout2023[[#This Row], [Batch Start Semester]], "-", Passout2023[[#This Row], [Batch Start Year]], "-", Passout2023[[#This Row], [Degree Duration (year)]])</f>
        <v>--</v>
      </c>
      <c r="Y1166" s="32"/>
      <c r="Z1166" s="32"/>
      <c r="AA1166" s="32"/>
      <c r="AB1166" s="32"/>
      <c r="AC1166" s="32"/>
      <c r="AD1166" s="32"/>
      <c r="AE1166" s="28">
        <f>COUNTA(Passout2023[[#This Row], [UNIVERSITY_DEGREE_PROGRAM_ID]:[(Graduated) Degree Awarded Female]])</f>
        <v>2</v>
      </c>
    </row>
    <row r="1167" s="2" customFormat="1" ht="35.1" customHeight="1">
      <c r="A1167" s="29" t="str">
        <f>IFERROR(IF($N1167 &lt;&gt; "#Na", INDEX(Degree_Information!$A$2:$A$20129, MATCH(Passout2023[[#This Row], [UNIVERSITY_DEGREE_PROGRAM_ID]], Degree_Information!$N$2:$N$20129, 0)), ""), "")</f>
        <v/>
      </c>
      <c r="B1167" s="29" t="str">
        <f>IFERROR(IF($N1167 &lt;&gt; "#Na", INDEX(Degree_Information!$B$2:$B$20129, MATCH(Passout2023[[#This Row], [UNIVERSITY_DEGREE_PROGRAM_ID]], Degree_Information!$N$2:$N$20129, 0)), ""), "")</f>
        <v/>
      </c>
      <c r="C1167" s="29" t="str">
        <f>IFERROR(IF($N1167 &lt;&gt; "#Na", INDEX(Degree_Information!$E$2:$E$20129, MATCH(Passout2023[[#This Row], [UNIVERSITY_DEGREE_PROGRAM_ID]], Degree_Information!$N$2:$N$20129, 0)), ""), "")</f>
        <v/>
      </c>
      <c r="D1167" s="29" t="str">
        <f>IFERROR(IF($N1167 &lt;&gt; "#Na", INDEX(Degree_Information!$D$2:$D$20129, MATCH(Passout2023[[#This Row], [UNIVERSITY_DEGREE_PROGRAM_ID]], Degree_Information!$N$2:$N$20129, 0)), ""), "")</f>
        <v/>
      </c>
      <c r="E1167" s="29" t="str">
        <f>IFERROR(IF($N1167 &lt;&gt; "#Na", INDEX(Degree_Information!$F$2:$F$20129, MATCH(Passout2023[[#This Row], [UNIVERSITY_DEGREE_PROGRAM_ID]], Degree_Information!$N$2:$N$20129, 0)), ""), "")</f>
        <v/>
      </c>
      <c r="F1167" s="29" t="str">
        <f>IFERROR(IF($N1167 &lt;&gt; "#Na", INDEX(Degree_Information!$K$2:$K$20129, MATCH(Passout2023[[#This Row], [UNIVERSITY_DEGREE_PROGRAM_ID]], Degree_Information!$N$2:$N$20129, 0)), ""), "")</f>
        <v/>
      </c>
      <c r="G1167" s="29" t="str">
        <f>IFERROR(IF($N1167 &lt;&gt; "#Na", INDEX(Degree_Information!$G$2:$G$20129, MATCH(Passout2023[[#This Row], [UNIVERSITY_DEGREE_PROGRAM_ID]], Degree_Information!$N$2:$N$20129, 0)), ""), "")</f>
        <v/>
      </c>
      <c r="H1167" s="29" t="str">
        <f>IFERROR(IF($N1167 &lt;&gt; "#Na", INDEX(Degree_Information!$I$2:$I$20129, MATCH(Passout2023[[#This Row], [UNIVERSITY_DEGREE_PROGRAM_ID]], Degree_Information!$N$2:$N$20129, 0)), ""), "")</f>
        <v/>
      </c>
      <c r="I1167" s="6" t="str">
        <f>IFERROR(IF($N1167 &lt;&gt; "#Na", INDEX(Degree_Information!$H$2:$H$20129, MATCH(Passout2023[[#This Row], [UNIVERSITY_DEGREE_PROGRAM_ID]], Degree_Information!$N$2:$N$20129, 0)), ""), "")</f>
        <v/>
      </c>
      <c r="J1167" s="6" t="str">
        <f>IFERROR(IF($N1167 &lt;&gt; "#Na", INDEX(Degree_Information!$J$2:$J$20129, MATCH(Passout2023[[#This Row], [UNIVERSITY_DEGREE_PROGRAM_ID]], Degree_Information!$N$2:$N$20129, 0)), ""), "")</f>
        <v/>
      </c>
      <c r="K1167" s="19"/>
      <c r="L1167" s="20"/>
      <c r="M1167" s="21"/>
      <c r="N1167" s="21"/>
      <c r="O1167" s="21"/>
      <c r="P1167" s="22"/>
      <c r="Q1167" s="21"/>
      <c r="R1167" s="21"/>
      <c r="S1167" s="20">
        <v>0</v>
      </c>
      <c r="T1167" s="20">
        <v>0</v>
      </c>
      <c r="U1167" s="23"/>
      <c r="V11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7" s="25"/>
      <c r="X1167" s="26" t="str">
        <f>CONCATENATE(Passout2023[[#This Row], [Batch Start Semester]], "-", Passout2023[[#This Row], [Batch Start Year]], "-", Passout2023[[#This Row], [Degree Duration (year)]])</f>
        <v>--</v>
      </c>
      <c r="Y1167" s="32"/>
      <c r="Z1167" s="32"/>
      <c r="AA1167" s="32"/>
      <c r="AB1167" s="32"/>
      <c r="AC1167" s="32"/>
      <c r="AD1167" s="32"/>
      <c r="AE1167" s="28">
        <f>COUNTA(Passout2023[[#This Row], [UNIVERSITY_DEGREE_PROGRAM_ID]:[(Graduated) Degree Awarded Female]])</f>
        <v>2</v>
      </c>
    </row>
    <row r="1168" s="2" customFormat="1" ht="35.1" customHeight="1">
      <c r="A1168" s="29" t="str">
        <f>IFERROR(IF($N1168 &lt;&gt; "#Na", INDEX(Degree_Information!$A$2:$A$20129, MATCH(Passout2023[[#This Row], [UNIVERSITY_DEGREE_PROGRAM_ID]], Degree_Information!$N$2:$N$20129, 0)), ""), "")</f>
        <v/>
      </c>
      <c r="B1168" s="29" t="str">
        <f>IFERROR(IF($N1168 &lt;&gt; "#Na", INDEX(Degree_Information!$B$2:$B$20129, MATCH(Passout2023[[#This Row], [UNIVERSITY_DEGREE_PROGRAM_ID]], Degree_Information!$N$2:$N$20129, 0)), ""), "")</f>
        <v/>
      </c>
      <c r="C1168" s="29" t="str">
        <f>IFERROR(IF($N1168 &lt;&gt; "#Na", INDEX(Degree_Information!$E$2:$E$20129, MATCH(Passout2023[[#This Row], [UNIVERSITY_DEGREE_PROGRAM_ID]], Degree_Information!$N$2:$N$20129, 0)), ""), "")</f>
        <v/>
      </c>
      <c r="D1168" s="29" t="str">
        <f>IFERROR(IF($N1168 &lt;&gt; "#Na", INDEX(Degree_Information!$D$2:$D$20129, MATCH(Passout2023[[#This Row], [UNIVERSITY_DEGREE_PROGRAM_ID]], Degree_Information!$N$2:$N$20129, 0)), ""), "")</f>
        <v/>
      </c>
      <c r="E1168" s="29" t="str">
        <f>IFERROR(IF($N1168 &lt;&gt; "#Na", INDEX(Degree_Information!$F$2:$F$20129, MATCH(Passout2023[[#This Row], [UNIVERSITY_DEGREE_PROGRAM_ID]], Degree_Information!$N$2:$N$20129, 0)), ""), "")</f>
        <v/>
      </c>
      <c r="F1168" s="29" t="str">
        <f>IFERROR(IF($N1168 &lt;&gt; "#Na", INDEX(Degree_Information!$K$2:$K$20129, MATCH(Passout2023[[#This Row], [UNIVERSITY_DEGREE_PROGRAM_ID]], Degree_Information!$N$2:$N$20129, 0)), ""), "")</f>
        <v/>
      </c>
      <c r="G1168" s="29" t="str">
        <f>IFERROR(IF($N1168 &lt;&gt; "#Na", INDEX(Degree_Information!$G$2:$G$20129, MATCH(Passout2023[[#This Row], [UNIVERSITY_DEGREE_PROGRAM_ID]], Degree_Information!$N$2:$N$20129, 0)), ""), "")</f>
        <v/>
      </c>
      <c r="H1168" s="29" t="str">
        <f>IFERROR(IF($N1168 &lt;&gt; "#Na", INDEX(Degree_Information!$I$2:$I$20129, MATCH(Passout2023[[#This Row], [UNIVERSITY_DEGREE_PROGRAM_ID]], Degree_Information!$N$2:$N$20129, 0)), ""), "")</f>
        <v/>
      </c>
      <c r="I1168" s="6" t="str">
        <f>IFERROR(IF($N1168 &lt;&gt; "#Na", INDEX(Degree_Information!$H$2:$H$20129, MATCH(Passout2023[[#This Row], [UNIVERSITY_DEGREE_PROGRAM_ID]], Degree_Information!$N$2:$N$20129, 0)), ""), "")</f>
        <v/>
      </c>
      <c r="J1168" s="6" t="str">
        <f>IFERROR(IF($N1168 &lt;&gt; "#Na", INDEX(Degree_Information!$J$2:$J$20129, MATCH(Passout2023[[#This Row], [UNIVERSITY_DEGREE_PROGRAM_ID]], Degree_Information!$N$2:$N$20129, 0)), ""), "")</f>
        <v/>
      </c>
      <c r="K1168" s="19"/>
      <c r="L1168" s="20"/>
      <c r="M1168" s="21"/>
      <c r="N1168" s="21"/>
      <c r="O1168" s="21"/>
      <c r="P1168" s="22"/>
      <c r="Q1168" s="21"/>
      <c r="R1168" s="21"/>
      <c r="S1168" s="20">
        <v>0</v>
      </c>
      <c r="T1168" s="20">
        <v>0</v>
      </c>
      <c r="U1168" s="23"/>
      <c r="V11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8" s="25"/>
      <c r="X1168" s="26" t="str">
        <f>CONCATENATE(Passout2023[[#This Row], [Batch Start Semester]], "-", Passout2023[[#This Row], [Batch Start Year]], "-", Passout2023[[#This Row], [Degree Duration (year)]])</f>
        <v>--</v>
      </c>
      <c r="Y1168" s="32"/>
      <c r="Z1168" s="32"/>
      <c r="AA1168" s="32"/>
      <c r="AB1168" s="32"/>
      <c r="AC1168" s="32"/>
      <c r="AD1168" s="32"/>
      <c r="AE1168" s="28">
        <f>COUNTA(Passout2023[[#This Row], [UNIVERSITY_DEGREE_PROGRAM_ID]:[(Graduated) Degree Awarded Female]])</f>
        <v>2</v>
      </c>
    </row>
    <row r="1169" s="2" customFormat="1" ht="35.1" customHeight="1">
      <c r="A1169" s="29" t="str">
        <f>IFERROR(IF($N1169 &lt;&gt; "#Na", INDEX(Degree_Information!$A$2:$A$20129, MATCH(Passout2023[[#This Row], [UNIVERSITY_DEGREE_PROGRAM_ID]], Degree_Information!$N$2:$N$20129, 0)), ""), "")</f>
        <v/>
      </c>
      <c r="B1169" s="29" t="str">
        <f>IFERROR(IF($N1169 &lt;&gt; "#Na", INDEX(Degree_Information!$B$2:$B$20129, MATCH(Passout2023[[#This Row], [UNIVERSITY_DEGREE_PROGRAM_ID]], Degree_Information!$N$2:$N$20129, 0)), ""), "")</f>
        <v/>
      </c>
      <c r="C1169" s="29" t="str">
        <f>IFERROR(IF($N1169 &lt;&gt; "#Na", INDEX(Degree_Information!$E$2:$E$20129, MATCH(Passout2023[[#This Row], [UNIVERSITY_DEGREE_PROGRAM_ID]], Degree_Information!$N$2:$N$20129, 0)), ""), "")</f>
        <v/>
      </c>
      <c r="D1169" s="29" t="str">
        <f>IFERROR(IF($N1169 &lt;&gt; "#Na", INDEX(Degree_Information!$D$2:$D$20129, MATCH(Passout2023[[#This Row], [UNIVERSITY_DEGREE_PROGRAM_ID]], Degree_Information!$N$2:$N$20129, 0)), ""), "")</f>
        <v/>
      </c>
      <c r="E1169" s="29" t="str">
        <f>IFERROR(IF($N1169 &lt;&gt; "#Na", INDEX(Degree_Information!$F$2:$F$20129, MATCH(Passout2023[[#This Row], [UNIVERSITY_DEGREE_PROGRAM_ID]], Degree_Information!$N$2:$N$20129, 0)), ""), "")</f>
        <v/>
      </c>
      <c r="F1169" s="29" t="str">
        <f>IFERROR(IF($N1169 &lt;&gt; "#Na", INDEX(Degree_Information!$K$2:$K$20129, MATCH(Passout2023[[#This Row], [UNIVERSITY_DEGREE_PROGRAM_ID]], Degree_Information!$N$2:$N$20129, 0)), ""), "")</f>
        <v/>
      </c>
      <c r="G1169" s="29" t="str">
        <f>IFERROR(IF($N1169 &lt;&gt; "#Na", INDEX(Degree_Information!$G$2:$G$20129, MATCH(Passout2023[[#This Row], [UNIVERSITY_DEGREE_PROGRAM_ID]], Degree_Information!$N$2:$N$20129, 0)), ""), "")</f>
        <v/>
      </c>
      <c r="H1169" s="29" t="str">
        <f>IFERROR(IF($N1169 &lt;&gt; "#Na", INDEX(Degree_Information!$I$2:$I$20129, MATCH(Passout2023[[#This Row], [UNIVERSITY_DEGREE_PROGRAM_ID]], Degree_Information!$N$2:$N$20129, 0)), ""), "")</f>
        <v/>
      </c>
      <c r="I1169" s="6" t="str">
        <f>IFERROR(IF($N1169 &lt;&gt; "#Na", INDEX(Degree_Information!$H$2:$H$20129, MATCH(Passout2023[[#This Row], [UNIVERSITY_DEGREE_PROGRAM_ID]], Degree_Information!$N$2:$N$20129, 0)), ""), "")</f>
        <v/>
      </c>
      <c r="J1169" s="6" t="str">
        <f>IFERROR(IF($N1169 &lt;&gt; "#Na", INDEX(Degree_Information!$J$2:$J$20129, MATCH(Passout2023[[#This Row], [UNIVERSITY_DEGREE_PROGRAM_ID]], Degree_Information!$N$2:$N$20129, 0)), ""), "")</f>
        <v/>
      </c>
      <c r="K1169" s="19"/>
      <c r="L1169" s="20"/>
      <c r="M1169" s="21"/>
      <c r="N1169" s="21"/>
      <c r="O1169" s="21"/>
      <c r="P1169" s="22"/>
      <c r="Q1169" s="21"/>
      <c r="R1169" s="21"/>
      <c r="S1169" s="20">
        <v>0</v>
      </c>
      <c r="T1169" s="20">
        <v>0</v>
      </c>
      <c r="U1169" s="23"/>
      <c r="V11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69" s="25"/>
      <c r="X1169" s="26" t="str">
        <f>CONCATENATE(Passout2023[[#This Row], [Batch Start Semester]], "-", Passout2023[[#This Row], [Batch Start Year]], "-", Passout2023[[#This Row], [Degree Duration (year)]])</f>
        <v>--</v>
      </c>
      <c r="Y1169" s="32"/>
      <c r="Z1169" s="32"/>
      <c r="AA1169" s="32"/>
      <c r="AB1169" s="32"/>
      <c r="AC1169" s="32"/>
      <c r="AD1169" s="32"/>
      <c r="AE1169" s="28">
        <f>COUNTA(Passout2023[[#This Row], [UNIVERSITY_DEGREE_PROGRAM_ID]:[(Graduated) Degree Awarded Female]])</f>
        <v>2</v>
      </c>
    </row>
    <row r="1170" s="2" customFormat="1" ht="35.1" customHeight="1">
      <c r="A1170" s="29" t="str">
        <f>IFERROR(IF($N1170 &lt;&gt; "#Na", INDEX(Degree_Information!$A$2:$A$20129, MATCH(Passout2023[[#This Row], [UNIVERSITY_DEGREE_PROGRAM_ID]], Degree_Information!$N$2:$N$20129, 0)), ""), "")</f>
        <v/>
      </c>
      <c r="B1170" s="29" t="str">
        <f>IFERROR(IF($N1170 &lt;&gt; "#Na", INDEX(Degree_Information!$B$2:$B$20129, MATCH(Passout2023[[#This Row], [UNIVERSITY_DEGREE_PROGRAM_ID]], Degree_Information!$N$2:$N$20129, 0)), ""), "")</f>
        <v/>
      </c>
      <c r="C1170" s="29" t="str">
        <f>IFERROR(IF($N1170 &lt;&gt; "#Na", INDEX(Degree_Information!$E$2:$E$20129, MATCH(Passout2023[[#This Row], [UNIVERSITY_DEGREE_PROGRAM_ID]], Degree_Information!$N$2:$N$20129, 0)), ""), "")</f>
        <v/>
      </c>
      <c r="D1170" s="29" t="str">
        <f>IFERROR(IF($N1170 &lt;&gt; "#Na", INDEX(Degree_Information!$D$2:$D$20129, MATCH(Passout2023[[#This Row], [UNIVERSITY_DEGREE_PROGRAM_ID]], Degree_Information!$N$2:$N$20129, 0)), ""), "")</f>
        <v/>
      </c>
      <c r="E1170" s="29" t="str">
        <f>IFERROR(IF($N1170 &lt;&gt; "#Na", INDEX(Degree_Information!$F$2:$F$20129, MATCH(Passout2023[[#This Row], [UNIVERSITY_DEGREE_PROGRAM_ID]], Degree_Information!$N$2:$N$20129, 0)), ""), "")</f>
        <v/>
      </c>
      <c r="F1170" s="29" t="str">
        <f>IFERROR(IF($N1170 &lt;&gt; "#Na", INDEX(Degree_Information!$K$2:$K$20129, MATCH(Passout2023[[#This Row], [UNIVERSITY_DEGREE_PROGRAM_ID]], Degree_Information!$N$2:$N$20129, 0)), ""), "")</f>
        <v/>
      </c>
      <c r="G1170" s="29" t="str">
        <f>IFERROR(IF($N1170 &lt;&gt; "#Na", INDEX(Degree_Information!$G$2:$G$20129, MATCH(Passout2023[[#This Row], [UNIVERSITY_DEGREE_PROGRAM_ID]], Degree_Information!$N$2:$N$20129, 0)), ""), "")</f>
        <v/>
      </c>
      <c r="H1170" s="29" t="str">
        <f>IFERROR(IF($N1170 &lt;&gt; "#Na", INDEX(Degree_Information!$I$2:$I$20129, MATCH(Passout2023[[#This Row], [UNIVERSITY_DEGREE_PROGRAM_ID]], Degree_Information!$N$2:$N$20129, 0)), ""), "")</f>
        <v/>
      </c>
      <c r="I1170" s="6" t="str">
        <f>IFERROR(IF($N1170 &lt;&gt; "#Na", INDEX(Degree_Information!$H$2:$H$20129, MATCH(Passout2023[[#This Row], [UNIVERSITY_DEGREE_PROGRAM_ID]], Degree_Information!$N$2:$N$20129, 0)), ""), "")</f>
        <v/>
      </c>
      <c r="J1170" s="6" t="str">
        <f>IFERROR(IF($N1170 &lt;&gt; "#Na", INDEX(Degree_Information!$J$2:$J$20129, MATCH(Passout2023[[#This Row], [UNIVERSITY_DEGREE_PROGRAM_ID]], Degree_Information!$N$2:$N$20129, 0)), ""), "")</f>
        <v/>
      </c>
      <c r="K1170" s="19"/>
      <c r="L1170" s="20"/>
      <c r="M1170" s="21"/>
      <c r="N1170" s="21"/>
      <c r="O1170" s="21"/>
      <c r="P1170" s="22"/>
      <c r="Q1170" s="21"/>
      <c r="R1170" s="21"/>
      <c r="S1170" s="20">
        <v>0</v>
      </c>
      <c r="T1170" s="20">
        <v>0</v>
      </c>
      <c r="U1170" s="23"/>
      <c r="V11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0" s="25"/>
      <c r="X1170" s="26" t="str">
        <f>CONCATENATE(Passout2023[[#This Row], [Batch Start Semester]], "-", Passout2023[[#This Row], [Batch Start Year]], "-", Passout2023[[#This Row], [Degree Duration (year)]])</f>
        <v>--</v>
      </c>
      <c r="Y1170" s="32"/>
      <c r="Z1170" s="32"/>
      <c r="AA1170" s="32"/>
      <c r="AB1170" s="32"/>
      <c r="AC1170" s="32"/>
      <c r="AD1170" s="32"/>
      <c r="AE1170" s="28">
        <f>COUNTA(Passout2023[[#This Row], [UNIVERSITY_DEGREE_PROGRAM_ID]:[(Graduated) Degree Awarded Female]])</f>
        <v>2</v>
      </c>
    </row>
    <row r="1171" s="2" customFormat="1" ht="35.1" customHeight="1">
      <c r="A1171" s="29" t="str">
        <f>IFERROR(IF($N1171 &lt;&gt; "#Na", INDEX(Degree_Information!$A$2:$A$20129, MATCH(Passout2023[[#This Row], [UNIVERSITY_DEGREE_PROGRAM_ID]], Degree_Information!$N$2:$N$20129, 0)), ""), "")</f>
        <v/>
      </c>
      <c r="B1171" s="29" t="str">
        <f>IFERROR(IF($N1171 &lt;&gt; "#Na", INDEX(Degree_Information!$B$2:$B$20129, MATCH(Passout2023[[#This Row], [UNIVERSITY_DEGREE_PROGRAM_ID]], Degree_Information!$N$2:$N$20129, 0)), ""), "")</f>
        <v/>
      </c>
      <c r="C1171" s="29" t="str">
        <f>IFERROR(IF($N1171 &lt;&gt; "#Na", INDEX(Degree_Information!$E$2:$E$20129, MATCH(Passout2023[[#This Row], [UNIVERSITY_DEGREE_PROGRAM_ID]], Degree_Information!$N$2:$N$20129, 0)), ""), "")</f>
        <v/>
      </c>
      <c r="D1171" s="29" t="str">
        <f>IFERROR(IF($N1171 &lt;&gt; "#Na", INDEX(Degree_Information!$D$2:$D$20129, MATCH(Passout2023[[#This Row], [UNIVERSITY_DEGREE_PROGRAM_ID]], Degree_Information!$N$2:$N$20129, 0)), ""), "")</f>
        <v/>
      </c>
      <c r="E1171" s="29" t="str">
        <f>IFERROR(IF($N1171 &lt;&gt; "#Na", INDEX(Degree_Information!$F$2:$F$20129, MATCH(Passout2023[[#This Row], [UNIVERSITY_DEGREE_PROGRAM_ID]], Degree_Information!$N$2:$N$20129, 0)), ""), "")</f>
        <v/>
      </c>
      <c r="F1171" s="29" t="str">
        <f>IFERROR(IF($N1171 &lt;&gt; "#Na", INDEX(Degree_Information!$K$2:$K$20129, MATCH(Passout2023[[#This Row], [UNIVERSITY_DEGREE_PROGRAM_ID]], Degree_Information!$N$2:$N$20129, 0)), ""), "")</f>
        <v/>
      </c>
      <c r="G1171" s="29" t="str">
        <f>IFERROR(IF($N1171 &lt;&gt; "#Na", INDEX(Degree_Information!$G$2:$G$20129, MATCH(Passout2023[[#This Row], [UNIVERSITY_DEGREE_PROGRAM_ID]], Degree_Information!$N$2:$N$20129, 0)), ""), "")</f>
        <v/>
      </c>
      <c r="H1171" s="29" t="str">
        <f>IFERROR(IF($N1171 &lt;&gt; "#Na", INDEX(Degree_Information!$I$2:$I$20129, MATCH(Passout2023[[#This Row], [UNIVERSITY_DEGREE_PROGRAM_ID]], Degree_Information!$N$2:$N$20129, 0)), ""), "")</f>
        <v/>
      </c>
      <c r="I1171" s="6" t="str">
        <f>IFERROR(IF($N1171 &lt;&gt; "#Na", INDEX(Degree_Information!$H$2:$H$20129, MATCH(Passout2023[[#This Row], [UNIVERSITY_DEGREE_PROGRAM_ID]], Degree_Information!$N$2:$N$20129, 0)), ""), "")</f>
        <v/>
      </c>
      <c r="J1171" s="6" t="str">
        <f>IFERROR(IF($N1171 &lt;&gt; "#Na", INDEX(Degree_Information!$J$2:$J$20129, MATCH(Passout2023[[#This Row], [UNIVERSITY_DEGREE_PROGRAM_ID]], Degree_Information!$N$2:$N$20129, 0)), ""), "")</f>
        <v/>
      </c>
      <c r="K1171" s="19"/>
      <c r="L1171" s="20"/>
      <c r="M1171" s="21"/>
      <c r="N1171" s="21"/>
      <c r="O1171" s="21"/>
      <c r="P1171" s="22"/>
      <c r="Q1171" s="21"/>
      <c r="R1171" s="21"/>
      <c r="S1171" s="20">
        <v>0</v>
      </c>
      <c r="T1171" s="20">
        <v>0</v>
      </c>
      <c r="U1171" s="23"/>
      <c r="V11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1" s="25"/>
      <c r="X1171" s="26" t="str">
        <f>CONCATENATE(Passout2023[[#This Row], [Batch Start Semester]], "-", Passout2023[[#This Row], [Batch Start Year]], "-", Passout2023[[#This Row], [Degree Duration (year)]])</f>
        <v>--</v>
      </c>
      <c r="Y1171" s="32"/>
      <c r="Z1171" s="32"/>
      <c r="AA1171" s="32"/>
      <c r="AB1171" s="32"/>
      <c r="AC1171" s="32"/>
      <c r="AD1171" s="32"/>
      <c r="AE1171" s="28">
        <f>COUNTA(Passout2023[[#This Row], [UNIVERSITY_DEGREE_PROGRAM_ID]:[(Graduated) Degree Awarded Female]])</f>
        <v>2</v>
      </c>
    </row>
    <row r="1172" s="2" customFormat="1" ht="35.1" customHeight="1">
      <c r="A1172" s="29" t="str">
        <f>IFERROR(IF($N1172 &lt;&gt; "#Na", INDEX(Degree_Information!$A$2:$A$20129, MATCH(Passout2023[[#This Row], [UNIVERSITY_DEGREE_PROGRAM_ID]], Degree_Information!$N$2:$N$20129, 0)), ""), "")</f>
        <v/>
      </c>
      <c r="B1172" s="29" t="str">
        <f>IFERROR(IF($N1172 &lt;&gt; "#Na", INDEX(Degree_Information!$B$2:$B$20129, MATCH(Passout2023[[#This Row], [UNIVERSITY_DEGREE_PROGRAM_ID]], Degree_Information!$N$2:$N$20129, 0)), ""), "")</f>
        <v/>
      </c>
      <c r="C1172" s="29" t="str">
        <f>IFERROR(IF($N1172 &lt;&gt; "#Na", INDEX(Degree_Information!$E$2:$E$20129, MATCH(Passout2023[[#This Row], [UNIVERSITY_DEGREE_PROGRAM_ID]], Degree_Information!$N$2:$N$20129, 0)), ""), "")</f>
        <v/>
      </c>
      <c r="D1172" s="29" t="str">
        <f>IFERROR(IF($N1172 &lt;&gt; "#Na", INDEX(Degree_Information!$D$2:$D$20129, MATCH(Passout2023[[#This Row], [UNIVERSITY_DEGREE_PROGRAM_ID]], Degree_Information!$N$2:$N$20129, 0)), ""), "")</f>
        <v/>
      </c>
      <c r="E1172" s="29" t="str">
        <f>IFERROR(IF($N1172 &lt;&gt; "#Na", INDEX(Degree_Information!$F$2:$F$20129, MATCH(Passout2023[[#This Row], [UNIVERSITY_DEGREE_PROGRAM_ID]], Degree_Information!$N$2:$N$20129, 0)), ""), "")</f>
        <v/>
      </c>
      <c r="F1172" s="29" t="str">
        <f>IFERROR(IF($N1172 &lt;&gt; "#Na", INDEX(Degree_Information!$K$2:$K$20129, MATCH(Passout2023[[#This Row], [UNIVERSITY_DEGREE_PROGRAM_ID]], Degree_Information!$N$2:$N$20129, 0)), ""), "")</f>
        <v/>
      </c>
      <c r="G1172" s="29" t="str">
        <f>IFERROR(IF($N1172 &lt;&gt; "#Na", INDEX(Degree_Information!$G$2:$G$20129, MATCH(Passout2023[[#This Row], [UNIVERSITY_DEGREE_PROGRAM_ID]], Degree_Information!$N$2:$N$20129, 0)), ""), "")</f>
        <v/>
      </c>
      <c r="H1172" s="29" t="str">
        <f>IFERROR(IF($N1172 &lt;&gt; "#Na", INDEX(Degree_Information!$I$2:$I$20129, MATCH(Passout2023[[#This Row], [UNIVERSITY_DEGREE_PROGRAM_ID]], Degree_Information!$N$2:$N$20129, 0)), ""), "")</f>
        <v/>
      </c>
      <c r="I1172" s="6" t="str">
        <f>IFERROR(IF($N1172 &lt;&gt; "#Na", INDEX(Degree_Information!$H$2:$H$20129, MATCH(Passout2023[[#This Row], [UNIVERSITY_DEGREE_PROGRAM_ID]], Degree_Information!$N$2:$N$20129, 0)), ""), "")</f>
        <v/>
      </c>
      <c r="J1172" s="6" t="str">
        <f>IFERROR(IF($N1172 &lt;&gt; "#Na", INDEX(Degree_Information!$J$2:$J$20129, MATCH(Passout2023[[#This Row], [UNIVERSITY_DEGREE_PROGRAM_ID]], Degree_Information!$N$2:$N$20129, 0)), ""), "")</f>
        <v/>
      </c>
      <c r="K1172" s="19"/>
      <c r="L1172" s="20"/>
      <c r="M1172" s="21"/>
      <c r="N1172" s="21"/>
      <c r="O1172" s="21"/>
      <c r="P1172" s="22"/>
      <c r="Q1172" s="21"/>
      <c r="R1172" s="21"/>
      <c r="S1172" s="20">
        <v>0</v>
      </c>
      <c r="T1172" s="20">
        <v>0</v>
      </c>
      <c r="U1172" s="23"/>
      <c r="V11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2" s="25"/>
      <c r="X1172" s="26" t="str">
        <f>CONCATENATE(Passout2023[[#This Row], [Batch Start Semester]], "-", Passout2023[[#This Row], [Batch Start Year]], "-", Passout2023[[#This Row], [Degree Duration (year)]])</f>
        <v>--</v>
      </c>
      <c r="Y1172" s="32"/>
      <c r="Z1172" s="32"/>
      <c r="AA1172" s="32"/>
      <c r="AB1172" s="32"/>
      <c r="AC1172" s="32"/>
      <c r="AD1172" s="32"/>
      <c r="AE1172" s="28">
        <f>COUNTA(Passout2023[[#This Row], [UNIVERSITY_DEGREE_PROGRAM_ID]:[(Graduated) Degree Awarded Female]])</f>
        <v>2</v>
      </c>
    </row>
    <row r="1173" s="2" customFormat="1" ht="35.1" customHeight="1">
      <c r="A1173" s="29" t="str">
        <f>IFERROR(IF($N1173 &lt;&gt; "#Na", INDEX(Degree_Information!$A$2:$A$20129, MATCH(Passout2023[[#This Row], [UNIVERSITY_DEGREE_PROGRAM_ID]], Degree_Information!$N$2:$N$20129, 0)), ""), "")</f>
        <v/>
      </c>
      <c r="B1173" s="29" t="str">
        <f>IFERROR(IF($N1173 &lt;&gt; "#Na", INDEX(Degree_Information!$B$2:$B$20129, MATCH(Passout2023[[#This Row], [UNIVERSITY_DEGREE_PROGRAM_ID]], Degree_Information!$N$2:$N$20129, 0)), ""), "")</f>
        <v/>
      </c>
      <c r="C1173" s="29" t="str">
        <f>IFERROR(IF($N1173 &lt;&gt; "#Na", INDEX(Degree_Information!$E$2:$E$20129, MATCH(Passout2023[[#This Row], [UNIVERSITY_DEGREE_PROGRAM_ID]], Degree_Information!$N$2:$N$20129, 0)), ""), "")</f>
        <v/>
      </c>
      <c r="D1173" s="29" t="str">
        <f>IFERROR(IF($N1173 &lt;&gt; "#Na", INDEX(Degree_Information!$D$2:$D$20129, MATCH(Passout2023[[#This Row], [UNIVERSITY_DEGREE_PROGRAM_ID]], Degree_Information!$N$2:$N$20129, 0)), ""), "")</f>
        <v/>
      </c>
      <c r="E1173" s="29" t="str">
        <f>IFERROR(IF($N1173 &lt;&gt; "#Na", INDEX(Degree_Information!$F$2:$F$20129, MATCH(Passout2023[[#This Row], [UNIVERSITY_DEGREE_PROGRAM_ID]], Degree_Information!$N$2:$N$20129, 0)), ""), "")</f>
        <v/>
      </c>
      <c r="F1173" s="29" t="str">
        <f>IFERROR(IF($N1173 &lt;&gt; "#Na", INDEX(Degree_Information!$K$2:$K$20129, MATCH(Passout2023[[#This Row], [UNIVERSITY_DEGREE_PROGRAM_ID]], Degree_Information!$N$2:$N$20129, 0)), ""), "")</f>
        <v/>
      </c>
      <c r="G1173" s="29" t="str">
        <f>IFERROR(IF($N1173 &lt;&gt; "#Na", INDEX(Degree_Information!$G$2:$G$20129, MATCH(Passout2023[[#This Row], [UNIVERSITY_DEGREE_PROGRAM_ID]], Degree_Information!$N$2:$N$20129, 0)), ""), "")</f>
        <v/>
      </c>
      <c r="H1173" s="29" t="str">
        <f>IFERROR(IF($N1173 &lt;&gt; "#Na", INDEX(Degree_Information!$I$2:$I$20129, MATCH(Passout2023[[#This Row], [UNIVERSITY_DEGREE_PROGRAM_ID]], Degree_Information!$N$2:$N$20129, 0)), ""), "")</f>
        <v/>
      </c>
      <c r="I1173" s="6" t="str">
        <f>IFERROR(IF($N1173 &lt;&gt; "#Na", INDEX(Degree_Information!$H$2:$H$20129, MATCH(Passout2023[[#This Row], [UNIVERSITY_DEGREE_PROGRAM_ID]], Degree_Information!$N$2:$N$20129, 0)), ""), "")</f>
        <v/>
      </c>
      <c r="J1173" s="6" t="str">
        <f>IFERROR(IF($N1173 &lt;&gt; "#Na", INDEX(Degree_Information!$J$2:$J$20129, MATCH(Passout2023[[#This Row], [UNIVERSITY_DEGREE_PROGRAM_ID]], Degree_Information!$N$2:$N$20129, 0)), ""), "")</f>
        <v/>
      </c>
      <c r="K1173" s="19"/>
      <c r="L1173" s="20"/>
      <c r="M1173" s="21"/>
      <c r="N1173" s="21"/>
      <c r="O1173" s="21"/>
      <c r="P1173" s="22"/>
      <c r="Q1173" s="21"/>
      <c r="R1173" s="21"/>
      <c r="S1173" s="20">
        <v>0</v>
      </c>
      <c r="T1173" s="20">
        <v>0</v>
      </c>
      <c r="U1173" s="23"/>
      <c r="V11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3" s="25"/>
      <c r="X1173" s="26" t="str">
        <f>CONCATENATE(Passout2023[[#This Row], [Batch Start Semester]], "-", Passout2023[[#This Row], [Batch Start Year]], "-", Passout2023[[#This Row], [Degree Duration (year)]])</f>
        <v>--</v>
      </c>
      <c r="Y1173" s="32"/>
      <c r="Z1173" s="32"/>
      <c r="AA1173" s="32"/>
      <c r="AB1173" s="32"/>
      <c r="AC1173" s="32"/>
      <c r="AD1173" s="32"/>
      <c r="AE1173" s="28">
        <f>COUNTA(Passout2023[[#This Row], [UNIVERSITY_DEGREE_PROGRAM_ID]:[(Graduated) Degree Awarded Female]])</f>
        <v>2</v>
      </c>
    </row>
    <row r="1174" s="2" customFormat="1" ht="35.1" customHeight="1">
      <c r="A1174" s="29" t="str">
        <f>IFERROR(IF($N1174 &lt;&gt; "#Na", INDEX(Degree_Information!$A$2:$A$20129, MATCH(Passout2023[[#This Row], [UNIVERSITY_DEGREE_PROGRAM_ID]], Degree_Information!$N$2:$N$20129, 0)), ""), "")</f>
        <v/>
      </c>
      <c r="B1174" s="29" t="str">
        <f>IFERROR(IF($N1174 &lt;&gt; "#Na", INDEX(Degree_Information!$B$2:$B$20129, MATCH(Passout2023[[#This Row], [UNIVERSITY_DEGREE_PROGRAM_ID]], Degree_Information!$N$2:$N$20129, 0)), ""), "")</f>
        <v/>
      </c>
      <c r="C1174" s="29" t="str">
        <f>IFERROR(IF($N1174 &lt;&gt; "#Na", INDEX(Degree_Information!$E$2:$E$20129, MATCH(Passout2023[[#This Row], [UNIVERSITY_DEGREE_PROGRAM_ID]], Degree_Information!$N$2:$N$20129, 0)), ""), "")</f>
        <v/>
      </c>
      <c r="D1174" s="29" t="str">
        <f>IFERROR(IF($N1174 &lt;&gt; "#Na", INDEX(Degree_Information!$D$2:$D$20129, MATCH(Passout2023[[#This Row], [UNIVERSITY_DEGREE_PROGRAM_ID]], Degree_Information!$N$2:$N$20129, 0)), ""), "")</f>
        <v/>
      </c>
      <c r="E1174" s="29" t="str">
        <f>IFERROR(IF($N1174 &lt;&gt; "#Na", INDEX(Degree_Information!$F$2:$F$20129, MATCH(Passout2023[[#This Row], [UNIVERSITY_DEGREE_PROGRAM_ID]], Degree_Information!$N$2:$N$20129, 0)), ""), "")</f>
        <v/>
      </c>
      <c r="F1174" s="29" t="str">
        <f>IFERROR(IF($N1174 &lt;&gt; "#Na", INDEX(Degree_Information!$K$2:$K$20129, MATCH(Passout2023[[#This Row], [UNIVERSITY_DEGREE_PROGRAM_ID]], Degree_Information!$N$2:$N$20129, 0)), ""), "")</f>
        <v/>
      </c>
      <c r="G1174" s="29" t="str">
        <f>IFERROR(IF($N1174 &lt;&gt; "#Na", INDEX(Degree_Information!$G$2:$G$20129, MATCH(Passout2023[[#This Row], [UNIVERSITY_DEGREE_PROGRAM_ID]], Degree_Information!$N$2:$N$20129, 0)), ""), "")</f>
        <v/>
      </c>
      <c r="H1174" s="29" t="str">
        <f>IFERROR(IF($N1174 &lt;&gt; "#Na", INDEX(Degree_Information!$I$2:$I$20129, MATCH(Passout2023[[#This Row], [UNIVERSITY_DEGREE_PROGRAM_ID]], Degree_Information!$N$2:$N$20129, 0)), ""), "")</f>
        <v/>
      </c>
      <c r="I1174" s="6" t="str">
        <f>IFERROR(IF($N1174 &lt;&gt; "#Na", INDEX(Degree_Information!$H$2:$H$20129, MATCH(Passout2023[[#This Row], [UNIVERSITY_DEGREE_PROGRAM_ID]], Degree_Information!$N$2:$N$20129, 0)), ""), "")</f>
        <v/>
      </c>
      <c r="J1174" s="6" t="str">
        <f>IFERROR(IF($N1174 &lt;&gt; "#Na", INDEX(Degree_Information!$J$2:$J$20129, MATCH(Passout2023[[#This Row], [UNIVERSITY_DEGREE_PROGRAM_ID]], Degree_Information!$N$2:$N$20129, 0)), ""), "")</f>
        <v/>
      </c>
      <c r="K1174" s="19"/>
      <c r="L1174" s="20"/>
      <c r="M1174" s="21"/>
      <c r="N1174" s="21"/>
      <c r="O1174" s="21"/>
      <c r="P1174" s="22"/>
      <c r="Q1174" s="21"/>
      <c r="R1174" s="21"/>
      <c r="S1174" s="20">
        <v>0</v>
      </c>
      <c r="T1174" s="20">
        <v>0</v>
      </c>
      <c r="U1174" s="23"/>
      <c r="V11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4" s="25"/>
      <c r="X1174" s="26" t="str">
        <f>CONCATENATE(Passout2023[[#This Row], [Batch Start Semester]], "-", Passout2023[[#This Row], [Batch Start Year]], "-", Passout2023[[#This Row], [Degree Duration (year)]])</f>
        <v>--</v>
      </c>
      <c r="Y1174" s="32"/>
      <c r="Z1174" s="32"/>
      <c r="AA1174" s="32"/>
      <c r="AB1174" s="32"/>
      <c r="AC1174" s="32"/>
      <c r="AD1174" s="32"/>
      <c r="AE1174" s="28">
        <f>COUNTA(Passout2023[[#This Row], [UNIVERSITY_DEGREE_PROGRAM_ID]:[(Graduated) Degree Awarded Female]])</f>
        <v>2</v>
      </c>
    </row>
    <row r="1175" s="2" customFormat="1" ht="35.1" customHeight="1">
      <c r="A1175" s="29" t="str">
        <f>IFERROR(IF($N1175 &lt;&gt; "#Na", INDEX(Degree_Information!$A$2:$A$20129, MATCH(Passout2023[[#This Row], [UNIVERSITY_DEGREE_PROGRAM_ID]], Degree_Information!$N$2:$N$20129, 0)), ""), "")</f>
        <v/>
      </c>
      <c r="B1175" s="29" t="str">
        <f>IFERROR(IF($N1175 &lt;&gt; "#Na", INDEX(Degree_Information!$B$2:$B$20129, MATCH(Passout2023[[#This Row], [UNIVERSITY_DEGREE_PROGRAM_ID]], Degree_Information!$N$2:$N$20129, 0)), ""), "")</f>
        <v/>
      </c>
      <c r="C1175" s="29" t="str">
        <f>IFERROR(IF($N1175 &lt;&gt; "#Na", INDEX(Degree_Information!$E$2:$E$20129, MATCH(Passout2023[[#This Row], [UNIVERSITY_DEGREE_PROGRAM_ID]], Degree_Information!$N$2:$N$20129, 0)), ""), "")</f>
        <v/>
      </c>
      <c r="D1175" s="29" t="str">
        <f>IFERROR(IF($N1175 &lt;&gt; "#Na", INDEX(Degree_Information!$D$2:$D$20129, MATCH(Passout2023[[#This Row], [UNIVERSITY_DEGREE_PROGRAM_ID]], Degree_Information!$N$2:$N$20129, 0)), ""), "")</f>
        <v/>
      </c>
      <c r="E1175" s="29" t="str">
        <f>IFERROR(IF($N1175 &lt;&gt; "#Na", INDEX(Degree_Information!$F$2:$F$20129, MATCH(Passout2023[[#This Row], [UNIVERSITY_DEGREE_PROGRAM_ID]], Degree_Information!$N$2:$N$20129, 0)), ""), "")</f>
        <v/>
      </c>
      <c r="F1175" s="29" t="str">
        <f>IFERROR(IF($N1175 &lt;&gt; "#Na", INDEX(Degree_Information!$K$2:$K$20129, MATCH(Passout2023[[#This Row], [UNIVERSITY_DEGREE_PROGRAM_ID]], Degree_Information!$N$2:$N$20129, 0)), ""), "")</f>
        <v/>
      </c>
      <c r="G1175" s="29" t="str">
        <f>IFERROR(IF($N1175 &lt;&gt; "#Na", INDEX(Degree_Information!$G$2:$G$20129, MATCH(Passout2023[[#This Row], [UNIVERSITY_DEGREE_PROGRAM_ID]], Degree_Information!$N$2:$N$20129, 0)), ""), "")</f>
        <v/>
      </c>
      <c r="H1175" s="29" t="str">
        <f>IFERROR(IF($N1175 &lt;&gt; "#Na", INDEX(Degree_Information!$I$2:$I$20129, MATCH(Passout2023[[#This Row], [UNIVERSITY_DEGREE_PROGRAM_ID]], Degree_Information!$N$2:$N$20129, 0)), ""), "")</f>
        <v/>
      </c>
      <c r="I1175" s="6" t="str">
        <f>IFERROR(IF($N1175 &lt;&gt; "#Na", INDEX(Degree_Information!$H$2:$H$20129, MATCH(Passout2023[[#This Row], [UNIVERSITY_DEGREE_PROGRAM_ID]], Degree_Information!$N$2:$N$20129, 0)), ""), "")</f>
        <v/>
      </c>
      <c r="J1175" s="6" t="str">
        <f>IFERROR(IF($N1175 &lt;&gt; "#Na", INDEX(Degree_Information!$J$2:$J$20129, MATCH(Passout2023[[#This Row], [UNIVERSITY_DEGREE_PROGRAM_ID]], Degree_Information!$N$2:$N$20129, 0)), ""), "")</f>
        <v/>
      </c>
      <c r="K1175" s="19"/>
      <c r="L1175" s="20"/>
      <c r="M1175" s="21"/>
      <c r="N1175" s="21"/>
      <c r="O1175" s="21"/>
      <c r="P1175" s="22"/>
      <c r="Q1175" s="21"/>
      <c r="R1175" s="21"/>
      <c r="S1175" s="20">
        <v>0</v>
      </c>
      <c r="T1175" s="20">
        <v>0</v>
      </c>
      <c r="U1175" s="23"/>
      <c r="V11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5" s="25"/>
      <c r="X1175" s="26" t="str">
        <f>CONCATENATE(Passout2023[[#This Row], [Batch Start Semester]], "-", Passout2023[[#This Row], [Batch Start Year]], "-", Passout2023[[#This Row], [Degree Duration (year)]])</f>
        <v>--</v>
      </c>
      <c r="Y1175" s="32"/>
      <c r="Z1175" s="32"/>
      <c r="AA1175" s="32"/>
      <c r="AB1175" s="32"/>
      <c r="AC1175" s="32"/>
      <c r="AD1175" s="32"/>
      <c r="AE1175" s="28">
        <f>COUNTA(Passout2023[[#This Row], [UNIVERSITY_DEGREE_PROGRAM_ID]:[(Graduated) Degree Awarded Female]])</f>
        <v>2</v>
      </c>
    </row>
    <row r="1176" s="2" customFormat="1" ht="35.1" customHeight="1">
      <c r="A1176" s="29" t="str">
        <f>IFERROR(IF($N1176 &lt;&gt; "#Na", INDEX(Degree_Information!$A$2:$A$20129, MATCH(Passout2023[[#This Row], [UNIVERSITY_DEGREE_PROGRAM_ID]], Degree_Information!$N$2:$N$20129, 0)), ""), "")</f>
        <v/>
      </c>
      <c r="B1176" s="29" t="str">
        <f>IFERROR(IF($N1176 &lt;&gt; "#Na", INDEX(Degree_Information!$B$2:$B$20129, MATCH(Passout2023[[#This Row], [UNIVERSITY_DEGREE_PROGRAM_ID]], Degree_Information!$N$2:$N$20129, 0)), ""), "")</f>
        <v/>
      </c>
      <c r="C1176" s="29" t="str">
        <f>IFERROR(IF($N1176 &lt;&gt; "#Na", INDEX(Degree_Information!$E$2:$E$20129, MATCH(Passout2023[[#This Row], [UNIVERSITY_DEGREE_PROGRAM_ID]], Degree_Information!$N$2:$N$20129, 0)), ""), "")</f>
        <v/>
      </c>
      <c r="D1176" s="29" t="str">
        <f>IFERROR(IF($N1176 &lt;&gt; "#Na", INDEX(Degree_Information!$D$2:$D$20129, MATCH(Passout2023[[#This Row], [UNIVERSITY_DEGREE_PROGRAM_ID]], Degree_Information!$N$2:$N$20129, 0)), ""), "")</f>
        <v/>
      </c>
      <c r="E1176" s="29" t="str">
        <f>IFERROR(IF($N1176 &lt;&gt; "#Na", INDEX(Degree_Information!$F$2:$F$20129, MATCH(Passout2023[[#This Row], [UNIVERSITY_DEGREE_PROGRAM_ID]], Degree_Information!$N$2:$N$20129, 0)), ""), "")</f>
        <v/>
      </c>
      <c r="F1176" s="29" t="str">
        <f>IFERROR(IF($N1176 &lt;&gt; "#Na", INDEX(Degree_Information!$K$2:$K$20129, MATCH(Passout2023[[#This Row], [UNIVERSITY_DEGREE_PROGRAM_ID]], Degree_Information!$N$2:$N$20129, 0)), ""), "")</f>
        <v/>
      </c>
      <c r="G1176" s="29" t="str">
        <f>IFERROR(IF($N1176 &lt;&gt; "#Na", INDEX(Degree_Information!$G$2:$G$20129, MATCH(Passout2023[[#This Row], [UNIVERSITY_DEGREE_PROGRAM_ID]], Degree_Information!$N$2:$N$20129, 0)), ""), "")</f>
        <v/>
      </c>
      <c r="H1176" s="29" t="str">
        <f>IFERROR(IF($N1176 &lt;&gt; "#Na", INDEX(Degree_Information!$I$2:$I$20129, MATCH(Passout2023[[#This Row], [UNIVERSITY_DEGREE_PROGRAM_ID]], Degree_Information!$N$2:$N$20129, 0)), ""), "")</f>
        <v/>
      </c>
      <c r="I1176" s="6" t="str">
        <f>IFERROR(IF($N1176 &lt;&gt; "#Na", INDEX(Degree_Information!$H$2:$H$20129, MATCH(Passout2023[[#This Row], [UNIVERSITY_DEGREE_PROGRAM_ID]], Degree_Information!$N$2:$N$20129, 0)), ""), "")</f>
        <v/>
      </c>
      <c r="J1176" s="6" t="str">
        <f>IFERROR(IF($N1176 &lt;&gt; "#Na", INDEX(Degree_Information!$J$2:$J$20129, MATCH(Passout2023[[#This Row], [UNIVERSITY_DEGREE_PROGRAM_ID]], Degree_Information!$N$2:$N$20129, 0)), ""), "")</f>
        <v/>
      </c>
      <c r="K1176" s="19"/>
      <c r="L1176" s="20"/>
      <c r="M1176" s="21"/>
      <c r="N1176" s="21"/>
      <c r="O1176" s="21"/>
      <c r="P1176" s="22"/>
      <c r="Q1176" s="21"/>
      <c r="R1176" s="21"/>
      <c r="S1176" s="20">
        <v>0</v>
      </c>
      <c r="T1176" s="20">
        <v>0</v>
      </c>
      <c r="U1176" s="23"/>
      <c r="V11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6" s="25"/>
      <c r="X1176" s="26" t="str">
        <f>CONCATENATE(Passout2023[[#This Row], [Batch Start Semester]], "-", Passout2023[[#This Row], [Batch Start Year]], "-", Passout2023[[#This Row], [Degree Duration (year)]])</f>
        <v>--</v>
      </c>
      <c r="Y1176" s="32"/>
      <c r="Z1176" s="32"/>
      <c r="AA1176" s="32"/>
      <c r="AB1176" s="32"/>
      <c r="AC1176" s="32"/>
      <c r="AD1176" s="32"/>
      <c r="AE1176" s="28">
        <f>COUNTA(Passout2023[[#This Row], [UNIVERSITY_DEGREE_PROGRAM_ID]:[(Graduated) Degree Awarded Female]])</f>
        <v>2</v>
      </c>
    </row>
    <row r="1177" s="2" customFormat="1" ht="35.1" customHeight="1">
      <c r="A1177" s="29" t="str">
        <f>IFERROR(IF($N1177 &lt;&gt; "#Na", INDEX(Degree_Information!$A$2:$A$20129, MATCH(Passout2023[[#This Row], [UNIVERSITY_DEGREE_PROGRAM_ID]], Degree_Information!$N$2:$N$20129, 0)), ""), "")</f>
        <v/>
      </c>
      <c r="B1177" s="29" t="str">
        <f>IFERROR(IF($N1177 &lt;&gt; "#Na", INDEX(Degree_Information!$B$2:$B$20129, MATCH(Passout2023[[#This Row], [UNIVERSITY_DEGREE_PROGRAM_ID]], Degree_Information!$N$2:$N$20129, 0)), ""), "")</f>
        <v/>
      </c>
      <c r="C1177" s="29" t="str">
        <f>IFERROR(IF($N1177 &lt;&gt; "#Na", INDEX(Degree_Information!$E$2:$E$20129, MATCH(Passout2023[[#This Row], [UNIVERSITY_DEGREE_PROGRAM_ID]], Degree_Information!$N$2:$N$20129, 0)), ""), "")</f>
        <v/>
      </c>
      <c r="D1177" s="29" t="str">
        <f>IFERROR(IF($N1177 &lt;&gt; "#Na", INDEX(Degree_Information!$D$2:$D$20129, MATCH(Passout2023[[#This Row], [UNIVERSITY_DEGREE_PROGRAM_ID]], Degree_Information!$N$2:$N$20129, 0)), ""), "")</f>
        <v/>
      </c>
      <c r="E1177" s="29" t="str">
        <f>IFERROR(IF($N1177 &lt;&gt; "#Na", INDEX(Degree_Information!$F$2:$F$20129, MATCH(Passout2023[[#This Row], [UNIVERSITY_DEGREE_PROGRAM_ID]], Degree_Information!$N$2:$N$20129, 0)), ""), "")</f>
        <v/>
      </c>
      <c r="F1177" s="29" t="str">
        <f>IFERROR(IF($N1177 &lt;&gt; "#Na", INDEX(Degree_Information!$K$2:$K$20129, MATCH(Passout2023[[#This Row], [UNIVERSITY_DEGREE_PROGRAM_ID]], Degree_Information!$N$2:$N$20129, 0)), ""), "")</f>
        <v/>
      </c>
      <c r="G1177" s="29" t="str">
        <f>IFERROR(IF($N1177 &lt;&gt; "#Na", INDEX(Degree_Information!$G$2:$G$20129, MATCH(Passout2023[[#This Row], [UNIVERSITY_DEGREE_PROGRAM_ID]], Degree_Information!$N$2:$N$20129, 0)), ""), "")</f>
        <v/>
      </c>
      <c r="H1177" s="29" t="str">
        <f>IFERROR(IF($N1177 &lt;&gt; "#Na", INDEX(Degree_Information!$I$2:$I$20129, MATCH(Passout2023[[#This Row], [UNIVERSITY_DEGREE_PROGRAM_ID]], Degree_Information!$N$2:$N$20129, 0)), ""), "")</f>
        <v/>
      </c>
      <c r="I1177" s="6" t="str">
        <f>IFERROR(IF($N1177 &lt;&gt; "#Na", INDEX(Degree_Information!$H$2:$H$20129, MATCH(Passout2023[[#This Row], [UNIVERSITY_DEGREE_PROGRAM_ID]], Degree_Information!$N$2:$N$20129, 0)), ""), "")</f>
        <v/>
      </c>
      <c r="J1177" s="6" t="str">
        <f>IFERROR(IF($N1177 &lt;&gt; "#Na", INDEX(Degree_Information!$J$2:$J$20129, MATCH(Passout2023[[#This Row], [UNIVERSITY_DEGREE_PROGRAM_ID]], Degree_Information!$N$2:$N$20129, 0)), ""), "")</f>
        <v/>
      </c>
      <c r="K1177" s="19"/>
      <c r="L1177" s="20"/>
      <c r="M1177" s="21"/>
      <c r="N1177" s="21"/>
      <c r="O1177" s="21"/>
      <c r="P1177" s="22"/>
      <c r="Q1177" s="21"/>
      <c r="R1177" s="21"/>
      <c r="S1177" s="20">
        <v>0</v>
      </c>
      <c r="T1177" s="20">
        <v>0</v>
      </c>
      <c r="U1177" s="23"/>
      <c r="V11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7" s="25"/>
      <c r="X1177" s="26" t="str">
        <f>CONCATENATE(Passout2023[[#This Row], [Batch Start Semester]], "-", Passout2023[[#This Row], [Batch Start Year]], "-", Passout2023[[#This Row], [Degree Duration (year)]])</f>
        <v>--</v>
      </c>
      <c r="Y1177" s="32"/>
      <c r="Z1177" s="32"/>
      <c r="AA1177" s="32"/>
      <c r="AB1177" s="32"/>
      <c r="AC1177" s="32"/>
      <c r="AD1177" s="32"/>
      <c r="AE1177" s="28">
        <f>COUNTA(Passout2023[[#This Row], [UNIVERSITY_DEGREE_PROGRAM_ID]:[(Graduated) Degree Awarded Female]])</f>
        <v>2</v>
      </c>
    </row>
    <row r="1178" s="2" customFormat="1" ht="35.1" customHeight="1">
      <c r="A1178" s="29" t="str">
        <f>IFERROR(IF($N1178 &lt;&gt; "#Na", INDEX(Degree_Information!$A$2:$A$20129, MATCH(Passout2023[[#This Row], [UNIVERSITY_DEGREE_PROGRAM_ID]], Degree_Information!$N$2:$N$20129, 0)), ""), "")</f>
        <v/>
      </c>
      <c r="B1178" s="29" t="str">
        <f>IFERROR(IF($N1178 &lt;&gt; "#Na", INDEX(Degree_Information!$B$2:$B$20129, MATCH(Passout2023[[#This Row], [UNIVERSITY_DEGREE_PROGRAM_ID]], Degree_Information!$N$2:$N$20129, 0)), ""), "")</f>
        <v/>
      </c>
      <c r="C1178" s="29" t="str">
        <f>IFERROR(IF($N1178 &lt;&gt; "#Na", INDEX(Degree_Information!$E$2:$E$20129, MATCH(Passout2023[[#This Row], [UNIVERSITY_DEGREE_PROGRAM_ID]], Degree_Information!$N$2:$N$20129, 0)), ""), "")</f>
        <v/>
      </c>
      <c r="D1178" s="29" t="str">
        <f>IFERROR(IF($N1178 &lt;&gt; "#Na", INDEX(Degree_Information!$D$2:$D$20129, MATCH(Passout2023[[#This Row], [UNIVERSITY_DEGREE_PROGRAM_ID]], Degree_Information!$N$2:$N$20129, 0)), ""), "")</f>
        <v/>
      </c>
      <c r="E1178" s="29" t="str">
        <f>IFERROR(IF($N1178 &lt;&gt; "#Na", INDEX(Degree_Information!$F$2:$F$20129, MATCH(Passout2023[[#This Row], [UNIVERSITY_DEGREE_PROGRAM_ID]], Degree_Information!$N$2:$N$20129, 0)), ""), "")</f>
        <v/>
      </c>
      <c r="F1178" s="29" t="str">
        <f>IFERROR(IF($N1178 &lt;&gt; "#Na", INDEX(Degree_Information!$K$2:$K$20129, MATCH(Passout2023[[#This Row], [UNIVERSITY_DEGREE_PROGRAM_ID]], Degree_Information!$N$2:$N$20129, 0)), ""), "")</f>
        <v/>
      </c>
      <c r="G1178" s="29" t="str">
        <f>IFERROR(IF($N1178 &lt;&gt; "#Na", INDEX(Degree_Information!$G$2:$G$20129, MATCH(Passout2023[[#This Row], [UNIVERSITY_DEGREE_PROGRAM_ID]], Degree_Information!$N$2:$N$20129, 0)), ""), "")</f>
        <v/>
      </c>
      <c r="H1178" s="29" t="str">
        <f>IFERROR(IF($N1178 &lt;&gt; "#Na", INDEX(Degree_Information!$I$2:$I$20129, MATCH(Passout2023[[#This Row], [UNIVERSITY_DEGREE_PROGRAM_ID]], Degree_Information!$N$2:$N$20129, 0)), ""), "")</f>
        <v/>
      </c>
      <c r="I1178" s="6" t="str">
        <f>IFERROR(IF($N1178 &lt;&gt; "#Na", INDEX(Degree_Information!$H$2:$H$20129, MATCH(Passout2023[[#This Row], [UNIVERSITY_DEGREE_PROGRAM_ID]], Degree_Information!$N$2:$N$20129, 0)), ""), "")</f>
        <v/>
      </c>
      <c r="J1178" s="6" t="str">
        <f>IFERROR(IF($N1178 &lt;&gt; "#Na", INDEX(Degree_Information!$J$2:$J$20129, MATCH(Passout2023[[#This Row], [UNIVERSITY_DEGREE_PROGRAM_ID]], Degree_Information!$N$2:$N$20129, 0)), ""), "")</f>
        <v/>
      </c>
      <c r="K1178" s="19"/>
      <c r="L1178" s="20"/>
      <c r="M1178" s="21"/>
      <c r="N1178" s="21"/>
      <c r="O1178" s="21"/>
      <c r="P1178" s="22"/>
      <c r="Q1178" s="21"/>
      <c r="R1178" s="21"/>
      <c r="S1178" s="20">
        <v>0</v>
      </c>
      <c r="T1178" s="20">
        <v>0</v>
      </c>
      <c r="U1178" s="23"/>
      <c r="V11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8" s="25"/>
      <c r="X1178" s="26" t="str">
        <f>CONCATENATE(Passout2023[[#This Row], [Batch Start Semester]], "-", Passout2023[[#This Row], [Batch Start Year]], "-", Passout2023[[#This Row], [Degree Duration (year)]])</f>
        <v>--</v>
      </c>
      <c r="Y1178" s="32"/>
      <c r="Z1178" s="32"/>
      <c r="AA1178" s="32"/>
      <c r="AB1178" s="32"/>
      <c r="AC1178" s="32"/>
      <c r="AD1178" s="32"/>
      <c r="AE1178" s="28">
        <f>COUNTA(Passout2023[[#This Row], [UNIVERSITY_DEGREE_PROGRAM_ID]:[(Graduated) Degree Awarded Female]])</f>
        <v>2</v>
      </c>
    </row>
    <row r="1179" s="2" customFormat="1" ht="35.1" customHeight="1">
      <c r="A1179" s="29" t="str">
        <f>IFERROR(IF($N1179 &lt;&gt; "#Na", INDEX(Degree_Information!$A$2:$A$20129, MATCH(Passout2023[[#This Row], [UNIVERSITY_DEGREE_PROGRAM_ID]], Degree_Information!$N$2:$N$20129, 0)), ""), "")</f>
        <v/>
      </c>
      <c r="B1179" s="29" t="str">
        <f>IFERROR(IF($N1179 &lt;&gt; "#Na", INDEX(Degree_Information!$B$2:$B$20129, MATCH(Passout2023[[#This Row], [UNIVERSITY_DEGREE_PROGRAM_ID]], Degree_Information!$N$2:$N$20129, 0)), ""), "")</f>
        <v/>
      </c>
      <c r="C1179" s="29" t="str">
        <f>IFERROR(IF($N1179 &lt;&gt; "#Na", INDEX(Degree_Information!$E$2:$E$20129, MATCH(Passout2023[[#This Row], [UNIVERSITY_DEGREE_PROGRAM_ID]], Degree_Information!$N$2:$N$20129, 0)), ""), "")</f>
        <v/>
      </c>
      <c r="D1179" s="29" t="str">
        <f>IFERROR(IF($N1179 &lt;&gt; "#Na", INDEX(Degree_Information!$D$2:$D$20129, MATCH(Passout2023[[#This Row], [UNIVERSITY_DEGREE_PROGRAM_ID]], Degree_Information!$N$2:$N$20129, 0)), ""), "")</f>
        <v/>
      </c>
      <c r="E1179" s="29" t="str">
        <f>IFERROR(IF($N1179 &lt;&gt; "#Na", INDEX(Degree_Information!$F$2:$F$20129, MATCH(Passout2023[[#This Row], [UNIVERSITY_DEGREE_PROGRAM_ID]], Degree_Information!$N$2:$N$20129, 0)), ""), "")</f>
        <v/>
      </c>
      <c r="F1179" s="29" t="str">
        <f>IFERROR(IF($N1179 &lt;&gt; "#Na", INDEX(Degree_Information!$K$2:$K$20129, MATCH(Passout2023[[#This Row], [UNIVERSITY_DEGREE_PROGRAM_ID]], Degree_Information!$N$2:$N$20129, 0)), ""), "")</f>
        <v/>
      </c>
      <c r="G1179" s="29" t="str">
        <f>IFERROR(IF($N1179 &lt;&gt; "#Na", INDEX(Degree_Information!$G$2:$G$20129, MATCH(Passout2023[[#This Row], [UNIVERSITY_DEGREE_PROGRAM_ID]], Degree_Information!$N$2:$N$20129, 0)), ""), "")</f>
        <v/>
      </c>
      <c r="H1179" s="29" t="str">
        <f>IFERROR(IF($N1179 &lt;&gt; "#Na", INDEX(Degree_Information!$I$2:$I$20129, MATCH(Passout2023[[#This Row], [UNIVERSITY_DEGREE_PROGRAM_ID]], Degree_Information!$N$2:$N$20129, 0)), ""), "")</f>
        <v/>
      </c>
      <c r="I1179" s="6" t="str">
        <f>IFERROR(IF($N1179 &lt;&gt; "#Na", INDEX(Degree_Information!$H$2:$H$20129, MATCH(Passout2023[[#This Row], [UNIVERSITY_DEGREE_PROGRAM_ID]], Degree_Information!$N$2:$N$20129, 0)), ""), "")</f>
        <v/>
      </c>
      <c r="J1179" s="6" t="str">
        <f>IFERROR(IF($N1179 &lt;&gt; "#Na", INDEX(Degree_Information!$J$2:$J$20129, MATCH(Passout2023[[#This Row], [UNIVERSITY_DEGREE_PROGRAM_ID]], Degree_Information!$N$2:$N$20129, 0)), ""), "")</f>
        <v/>
      </c>
      <c r="K1179" s="19"/>
      <c r="L1179" s="20"/>
      <c r="M1179" s="21"/>
      <c r="N1179" s="21"/>
      <c r="O1179" s="21"/>
      <c r="P1179" s="22"/>
      <c r="Q1179" s="21"/>
      <c r="R1179" s="21"/>
      <c r="S1179" s="20">
        <v>0</v>
      </c>
      <c r="T1179" s="20">
        <v>0</v>
      </c>
      <c r="U1179" s="23"/>
      <c r="V11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79" s="25"/>
      <c r="X1179" s="26" t="str">
        <f>CONCATENATE(Passout2023[[#This Row], [Batch Start Semester]], "-", Passout2023[[#This Row], [Batch Start Year]], "-", Passout2023[[#This Row], [Degree Duration (year)]])</f>
        <v>--</v>
      </c>
      <c r="Y1179" s="32"/>
      <c r="Z1179" s="32"/>
      <c r="AA1179" s="32"/>
      <c r="AB1179" s="32"/>
      <c r="AC1179" s="32"/>
      <c r="AD1179" s="32"/>
      <c r="AE1179" s="28">
        <f>COUNTA(Passout2023[[#This Row], [UNIVERSITY_DEGREE_PROGRAM_ID]:[(Graduated) Degree Awarded Female]])</f>
        <v>2</v>
      </c>
    </row>
    <row r="1180" s="2" customFormat="1" ht="35.1" customHeight="1">
      <c r="A1180" s="29" t="str">
        <f>IFERROR(IF($N1180 &lt;&gt; "#Na", INDEX(Degree_Information!$A$2:$A$20129, MATCH(Passout2023[[#This Row], [UNIVERSITY_DEGREE_PROGRAM_ID]], Degree_Information!$N$2:$N$20129, 0)), ""), "")</f>
        <v/>
      </c>
      <c r="B1180" s="29" t="str">
        <f>IFERROR(IF($N1180 &lt;&gt; "#Na", INDEX(Degree_Information!$B$2:$B$20129, MATCH(Passout2023[[#This Row], [UNIVERSITY_DEGREE_PROGRAM_ID]], Degree_Information!$N$2:$N$20129, 0)), ""), "")</f>
        <v/>
      </c>
      <c r="C1180" s="29" t="str">
        <f>IFERROR(IF($N1180 &lt;&gt; "#Na", INDEX(Degree_Information!$E$2:$E$20129, MATCH(Passout2023[[#This Row], [UNIVERSITY_DEGREE_PROGRAM_ID]], Degree_Information!$N$2:$N$20129, 0)), ""), "")</f>
        <v/>
      </c>
      <c r="D1180" s="29" t="str">
        <f>IFERROR(IF($N1180 &lt;&gt; "#Na", INDEX(Degree_Information!$D$2:$D$20129, MATCH(Passout2023[[#This Row], [UNIVERSITY_DEGREE_PROGRAM_ID]], Degree_Information!$N$2:$N$20129, 0)), ""), "")</f>
        <v/>
      </c>
      <c r="E1180" s="29" t="str">
        <f>IFERROR(IF($N1180 &lt;&gt; "#Na", INDEX(Degree_Information!$F$2:$F$20129, MATCH(Passout2023[[#This Row], [UNIVERSITY_DEGREE_PROGRAM_ID]], Degree_Information!$N$2:$N$20129, 0)), ""), "")</f>
        <v/>
      </c>
      <c r="F1180" s="29" t="str">
        <f>IFERROR(IF($N1180 &lt;&gt; "#Na", INDEX(Degree_Information!$K$2:$K$20129, MATCH(Passout2023[[#This Row], [UNIVERSITY_DEGREE_PROGRAM_ID]], Degree_Information!$N$2:$N$20129, 0)), ""), "")</f>
        <v/>
      </c>
      <c r="G1180" s="29" t="str">
        <f>IFERROR(IF($N1180 &lt;&gt; "#Na", INDEX(Degree_Information!$G$2:$G$20129, MATCH(Passout2023[[#This Row], [UNIVERSITY_DEGREE_PROGRAM_ID]], Degree_Information!$N$2:$N$20129, 0)), ""), "")</f>
        <v/>
      </c>
      <c r="H1180" s="29" t="str">
        <f>IFERROR(IF($N1180 &lt;&gt; "#Na", INDEX(Degree_Information!$I$2:$I$20129, MATCH(Passout2023[[#This Row], [UNIVERSITY_DEGREE_PROGRAM_ID]], Degree_Information!$N$2:$N$20129, 0)), ""), "")</f>
        <v/>
      </c>
      <c r="I1180" s="6" t="str">
        <f>IFERROR(IF($N1180 &lt;&gt; "#Na", INDEX(Degree_Information!$H$2:$H$20129, MATCH(Passout2023[[#This Row], [UNIVERSITY_DEGREE_PROGRAM_ID]], Degree_Information!$N$2:$N$20129, 0)), ""), "")</f>
        <v/>
      </c>
      <c r="J1180" s="6" t="str">
        <f>IFERROR(IF($N1180 &lt;&gt; "#Na", INDEX(Degree_Information!$J$2:$J$20129, MATCH(Passout2023[[#This Row], [UNIVERSITY_DEGREE_PROGRAM_ID]], Degree_Information!$N$2:$N$20129, 0)), ""), "")</f>
        <v/>
      </c>
      <c r="K1180" s="19"/>
      <c r="L1180" s="20"/>
      <c r="M1180" s="21"/>
      <c r="N1180" s="21"/>
      <c r="O1180" s="21"/>
      <c r="P1180" s="22"/>
      <c r="Q1180" s="21"/>
      <c r="R1180" s="21"/>
      <c r="S1180" s="20">
        <v>0</v>
      </c>
      <c r="T1180" s="20">
        <v>0</v>
      </c>
      <c r="U1180" s="23"/>
      <c r="V11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0" s="25"/>
      <c r="X1180" s="26" t="str">
        <f>CONCATENATE(Passout2023[[#This Row], [Batch Start Semester]], "-", Passout2023[[#This Row], [Batch Start Year]], "-", Passout2023[[#This Row], [Degree Duration (year)]])</f>
        <v>--</v>
      </c>
      <c r="Y1180" s="32"/>
      <c r="Z1180" s="32"/>
      <c r="AA1180" s="32"/>
      <c r="AB1180" s="32"/>
      <c r="AC1180" s="32"/>
      <c r="AD1180" s="32"/>
      <c r="AE1180" s="28">
        <f>COUNTA(Passout2023[[#This Row], [UNIVERSITY_DEGREE_PROGRAM_ID]:[(Graduated) Degree Awarded Female]])</f>
        <v>2</v>
      </c>
    </row>
    <row r="1181" s="2" customFormat="1" ht="35.1" customHeight="1">
      <c r="A1181" s="29" t="str">
        <f>IFERROR(IF($N1181 &lt;&gt; "#Na", INDEX(Degree_Information!$A$2:$A$20129, MATCH(Passout2023[[#This Row], [UNIVERSITY_DEGREE_PROGRAM_ID]], Degree_Information!$N$2:$N$20129, 0)), ""), "")</f>
        <v/>
      </c>
      <c r="B1181" s="29" t="str">
        <f>IFERROR(IF($N1181 &lt;&gt; "#Na", INDEX(Degree_Information!$B$2:$B$20129, MATCH(Passout2023[[#This Row], [UNIVERSITY_DEGREE_PROGRAM_ID]], Degree_Information!$N$2:$N$20129, 0)), ""), "")</f>
        <v/>
      </c>
      <c r="C1181" s="29" t="str">
        <f>IFERROR(IF($N1181 &lt;&gt; "#Na", INDEX(Degree_Information!$E$2:$E$20129, MATCH(Passout2023[[#This Row], [UNIVERSITY_DEGREE_PROGRAM_ID]], Degree_Information!$N$2:$N$20129, 0)), ""), "")</f>
        <v/>
      </c>
      <c r="D1181" s="29" t="str">
        <f>IFERROR(IF($N1181 &lt;&gt; "#Na", INDEX(Degree_Information!$D$2:$D$20129, MATCH(Passout2023[[#This Row], [UNIVERSITY_DEGREE_PROGRAM_ID]], Degree_Information!$N$2:$N$20129, 0)), ""), "")</f>
        <v/>
      </c>
      <c r="E1181" s="29" t="str">
        <f>IFERROR(IF($N1181 &lt;&gt; "#Na", INDEX(Degree_Information!$F$2:$F$20129, MATCH(Passout2023[[#This Row], [UNIVERSITY_DEGREE_PROGRAM_ID]], Degree_Information!$N$2:$N$20129, 0)), ""), "")</f>
        <v/>
      </c>
      <c r="F1181" s="29" t="str">
        <f>IFERROR(IF($N1181 &lt;&gt; "#Na", INDEX(Degree_Information!$K$2:$K$20129, MATCH(Passout2023[[#This Row], [UNIVERSITY_DEGREE_PROGRAM_ID]], Degree_Information!$N$2:$N$20129, 0)), ""), "")</f>
        <v/>
      </c>
      <c r="G1181" s="29" t="str">
        <f>IFERROR(IF($N1181 &lt;&gt; "#Na", INDEX(Degree_Information!$G$2:$G$20129, MATCH(Passout2023[[#This Row], [UNIVERSITY_DEGREE_PROGRAM_ID]], Degree_Information!$N$2:$N$20129, 0)), ""), "")</f>
        <v/>
      </c>
      <c r="H1181" s="29" t="str">
        <f>IFERROR(IF($N1181 &lt;&gt; "#Na", INDEX(Degree_Information!$I$2:$I$20129, MATCH(Passout2023[[#This Row], [UNIVERSITY_DEGREE_PROGRAM_ID]], Degree_Information!$N$2:$N$20129, 0)), ""), "")</f>
        <v/>
      </c>
      <c r="I1181" s="6" t="str">
        <f>IFERROR(IF($N1181 &lt;&gt; "#Na", INDEX(Degree_Information!$H$2:$H$20129, MATCH(Passout2023[[#This Row], [UNIVERSITY_DEGREE_PROGRAM_ID]], Degree_Information!$N$2:$N$20129, 0)), ""), "")</f>
        <v/>
      </c>
      <c r="J1181" s="6" t="str">
        <f>IFERROR(IF($N1181 &lt;&gt; "#Na", INDEX(Degree_Information!$J$2:$J$20129, MATCH(Passout2023[[#This Row], [UNIVERSITY_DEGREE_PROGRAM_ID]], Degree_Information!$N$2:$N$20129, 0)), ""), "")</f>
        <v/>
      </c>
      <c r="K1181" s="19"/>
      <c r="L1181" s="20"/>
      <c r="M1181" s="21"/>
      <c r="N1181" s="21"/>
      <c r="O1181" s="21"/>
      <c r="P1181" s="22"/>
      <c r="Q1181" s="21"/>
      <c r="R1181" s="21"/>
      <c r="S1181" s="20">
        <v>0</v>
      </c>
      <c r="T1181" s="20">
        <v>0</v>
      </c>
      <c r="U1181" s="23"/>
      <c r="V11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1" s="25"/>
      <c r="X1181" s="26" t="str">
        <f>CONCATENATE(Passout2023[[#This Row], [Batch Start Semester]], "-", Passout2023[[#This Row], [Batch Start Year]], "-", Passout2023[[#This Row], [Degree Duration (year)]])</f>
        <v>--</v>
      </c>
      <c r="Y1181" s="32"/>
      <c r="Z1181" s="32"/>
      <c r="AA1181" s="32"/>
      <c r="AB1181" s="32"/>
      <c r="AC1181" s="32"/>
      <c r="AD1181" s="32"/>
      <c r="AE1181" s="28">
        <f>COUNTA(Passout2023[[#This Row], [UNIVERSITY_DEGREE_PROGRAM_ID]:[(Graduated) Degree Awarded Female]])</f>
        <v>2</v>
      </c>
    </row>
    <row r="1182" s="2" customFormat="1" ht="35.1" customHeight="1">
      <c r="A1182" s="29" t="str">
        <f>IFERROR(IF($N1182 &lt;&gt; "#Na", INDEX(Degree_Information!$A$2:$A$20129, MATCH(Passout2023[[#This Row], [UNIVERSITY_DEGREE_PROGRAM_ID]], Degree_Information!$N$2:$N$20129, 0)), ""), "")</f>
        <v/>
      </c>
      <c r="B1182" s="29" t="str">
        <f>IFERROR(IF($N1182 &lt;&gt; "#Na", INDEX(Degree_Information!$B$2:$B$20129, MATCH(Passout2023[[#This Row], [UNIVERSITY_DEGREE_PROGRAM_ID]], Degree_Information!$N$2:$N$20129, 0)), ""), "")</f>
        <v/>
      </c>
      <c r="C1182" s="29" t="str">
        <f>IFERROR(IF($N1182 &lt;&gt; "#Na", INDEX(Degree_Information!$E$2:$E$20129, MATCH(Passout2023[[#This Row], [UNIVERSITY_DEGREE_PROGRAM_ID]], Degree_Information!$N$2:$N$20129, 0)), ""), "")</f>
        <v/>
      </c>
      <c r="D1182" s="29" t="str">
        <f>IFERROR(IF($N1182 &lt;&gt; "#Na", INDEX(Degree_Information!$D$2:$D$20129, MATCH(Passout2023[[#This Row], [UNIVERSITY_DEGREE_PROGRAM_ID]], Degree_Information!$N$2:$N$20129, 0)), ""), "")</f>
        <v/>
      </c>
      <c r="E1182" s="29" t="str">
        <f>IFERROR(IF($N1182 &lt;&gt; "#Na", INDEX(Degree_Information!$F$2:$F$20129, MATCH(Passout2023[[#This Row], [UNIVERSITY_DEGREE_PROGRAM_ID]], Degree_Information!$N$2:$N$20129, 0)), ""), "")</f>
        <v/>
      </c>
      <c r="F1182" s="29" t="str">
        <f>IFERROR(IF($N1182 &lt;&gt; "#Na", INDEX(Degree_Information!$K$2:$K$20129, MATCH(Passout2023[[#This Row], [UNIVERSITY_DEGREE_PROGRAM_ID]], Degree_Information!$N$2:$N$20129, 0)), ""), "")</f>
        <v/>
      </c>
      <c r="G1182" s="29" t="str">
        <f>IFERROR(IF($N1182 &lt;&gt; "#Na", INDEX(Degree_Information!$G$2:$G$20129, MATCH(Passout2023[[#This Row], [UNIVERSITY_DEGREE_PROGRAM_ID]], Degree_Information!$N$2:$N$20129, 0)), ""), "")</f>
        <v/>
      </c>
      <c r="H1182" s="29" t="str">
        <f>IFERROR(IF($N1182 &lt;&gt; "#Na", INDEX(Degree_Information!$I$2:$I$20129, MATCH(Passout2023[[#This Row], [UNIVERSITY_DEGREE_PROGRAM_ID]], Degree_Information!$N$2:$N$20129, 0)), ""), "")</f>
        <v/>
      </c>
      <c r="I1182" s="6" t="str">
        <f>IFERROR(IF($N1182 &lt;&gt; "#Na", INDEX(Degree_Information!$H$2:$H$20129, MATCH(Passout2023[[#This Row], [UNIVERSITY_DEGREE_PROGRAM_ID]], Degree_Information!$N$2:$N$20129, 0)), ""), "")</f>
        <v/>
      </c>
      <c r="J1182" s="6" t="str">
        <f>IFERROR(IF($N1182 &lt;&gt; "#Na", INDEX(Degree_Information!$J$2:$J$20129, MATCH(Passout2023[[#This Row], [UNIVERSITY_DEGREE_PROGRAM_ID]], Degree_Information!$N$2:$N$20129, 0)), ""), "")</f>
        <v/>
      </c>
      <c r="K1182" s="19"/>
      <c r="L1182" s="20"/>
      <c r="M1182" s="21"/>
      <c r="N1182" s="21"/>
      <c r="O1182" s="21"/>
      <c r="P1182" s="22"/>
      <c r="Q1182" s="21"/>
      <c r="R1182" s="21"/>
      <c r="S1182" s="20">
        <v>0</v>
      </c>
      <c r="T1182" s="20">
        <v>0</v>
      </c>
      <c r="U1182" s="23"/>
      <c r="V11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2" s="25"/>
      <c r="X1182" s="26" t="str">
        <f>CONCATENATE(Passout2023[[#This Row], [Batch Start Semester]], "-", Passout2023[[#This Row], [Batch Start Year]], "-", Passout2023[[#This Row], [Degree Duration (year)]])</f>
        <v>--</v>
      </c>
      <c r="Y1182" s="32"/>
      <c r="Z1182" s="32"/>
      <c r="AA1182" s="32"/>
      <c r="AB1182" s="32"/>
      <c r="AC1182" s="32"/>
      <c r="AD1182" s="32"/>
      <c r="AE1182" s="28">
        <f>COUNTA(Passout2023[[#This Row], [UNIVERSITY_DEGREE_PROGRAM_ID]:[(Graduated) Degree Awarded Female]])</f>
        <v>2</v>
      </c>
    </row>
    <row r="1183" s="2" customFormat="1" ht="35.1" customHeight="1">
      <c r="A1183" s="29" t="str">
        <f>IFERROR(IF($N1183 &lt;&gt; "#Na", INDEX(Degree_Information!$A$2:$A$20129, MATCH(Passout2023[[#This Row], [UNIVERSITY_DEGREE_PROGRAM_ID]], Degree_Information!$N$2:$N$20129, 0)), ""), "")</f>
        <v/>
      </c>
      <c r="B1183" s="29" t="str">
        <f>IFERROR(IF($N1183 &lt;&gt; "#Na", INDEX(Degree_Information!$B$2:$B$20129, MATCH(Passout2023[[#This Row], [UNIVERSITY_DEGREE_PROGRAM_ID]], Degree_Information!$N$2:$N$20129, 0)), ""), "")</f>
        <v/>
      </c>
      <c r="C1183" s="29" t="str">
        <f>IFERROR(IF($N1183 &lt;&gt; "#Na", INDEX(Degree_Information!$E$2:$E$20129, MATCH(Passout2023[[#This Row], [UNIVERSITY_DEGREE_PROGRAM_ID]], Degree_Information!$N$2:$N$20129, 0)), ""), "")</f>
        <v/>
      </c>
      <c r="D1183" s="29" t="str">
        <f>IFERROR(IF($N1183 &lt;&gt; "#Na", INDEX(Degree_Information!$D$2:$D$20129, MATCH(Passout2023[[#This Row], [UNIVERSITY_DEGREE_PROGRAM_ID]], Degree_Information!$N$2:$N$20129, 0)), ""), "")</f>
        <v/>
      </c>
      <c r="E1183" s="29" t="str">
        <f>IFERROR(IF($N1183 &lt;&gt; "#Na", INDEX(Degree_Information!$F$2:$F$20129, MATCH(Passout2023[[#This Row], [UNIVERSITY_DEGREE_PROGRAM_ID]], Degree_Information!$N$2:$N$20129, 0)), ""), "")</f>
        <v/>
      </c>
      <c r="F1183" s="29" t="str">
        <f>IFERROR(IF($N1183 &lt;&gt; "#Na", INDEX(Degree_Information!$K$2:$K$20129, MATCH(Passout2023[[#This Row], [UNIVERSITY_DEGREE_PROGRAM_ID]], Degree_Information!$N$2:$N$20129, 0)), ""), "")</f>
        <v/>
      </c>
      <c r="G1183" s="29" t="str">
        <f>IFERROR(IF($N1183 &lt;&gt; "#Na", INDEX(Degree_Information!$G$2:$G$20129, MATCH(Passout2023[[#This Row], [UNIVERSITY_DEGREE_PROGRAM_ID]], Degree_Information!$N$2:$N$20129, 0)), ""), "")</f>
        <v/>
      </c>
      <c r="H1183" s="29" t="str">
        <f>IFERROR(IF($N1183 &lt;&gt; "#Na", INDEX(Degree_Information!$I$2:$I$20129, MATCH(Passout2023[[#This Row], [UNIVERSITY_DEGREE_PROGRAM_ID]], Degree_Information!$N$2:$N$20129, 0)), ""), "")</f>
        <v/>
      </c>
      <c r="I1183" s="6" t="str">
        <f>IFERROR(IF($N1183 &lt;&gt; "#Na", INDEX(Degree_Information!$H$2:$H$20129, MATCH(Passout2023[[#This Row], [UNIVERSITY_DEGREE_PROGRAM_ID]], Degree_Information!$N$2:$N$20129, 0)), ""), "")</f>
        <v/>
      </c>
      <c r="J1183" s="6" t="str">
        <f>IFERROR(IF($N1183 &lt;&gt; "#Na", INDEX(Degree_Information!$J$2:$J$20129, MATCH(Passout2023[[#This Row], [UNIVERSITY_DEGREE_PROGRAM_ID]], Degree_Information!$N$2:$N$20129, 0)), ""), "")</f>
        <v/>
      </c>
      <c r="K1183" s="19"/>
      <c r="L1183" s="20"/>
      <c r="M1183" s="21"/>
      <c r="N1183" s="21"/>
      <c r="O1183" s="21"/>
      <c r="P1183" s="22"/>
      <c r="Q1183" s="21"/>
      <c r="R1183" s="21"/>
      <c r="S1183" s="20">
        <v>0</v>
      </c>
      <c r="T1183" s="20">
        <v>0</v>
      </c>
      <c r="U1183" s="23"/>
      <c r="V11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3" s="25"/>
      <c r="X1183" s="26" t="str">
        <f>CONCATENATE(Passout2023[[#This Row], [Batch Start Semester]], "-", Passout2023[[#This Row], [Batch Start Year]], "-", Passout2023[[#This Row], [Degree Duration (year)]])</f>
        <v>--</v>
      </c>
      <c r="Y1183" s="32"/>
      <c r="Z1183" s="32"/>
      <c r="AA1183" s="32"/>
      <c r="AB1183" s="32"/>
      <c r="AC1183" s="32"/>
      <c r="AD1183" s="32"/>
      <c r="AE1183" s="28">
        <f>COUNTA(Passout2023[[#This Row], [UNIVERSITY_DEGREE_PROGRAM_ID]:[(Graduated) Degree Awarded Female]])</f>
        <v>2</v>
      </c>
    </row>
    <row r="1184" s="2" customFormat="1" ht="35.1" customHeight="1">
      <c r="A1184" s="29" t="str">
        <f>IFERROR(IF($N1184 &lt;&gt; "#Na", INDEX(Degree_Information!$A$2:$A$20129, MATCH(Passout2023[[#This Row], [UNIVERSITY_DEGREE_PROGRAM_ID]], Degree_Information!$N$2:$N$20129, 0)), ""), "")</f>
        <v/>
      </c>
      <c r="B1184" s="29" t="str">
        <f>IFERROR(IF($N1184 &lt;&gt; "#Na", INDEX(Degree_Information!$B$2:$B$20129, MATCH(Passout2023[[#This Row], [UNIVERSITY_DEGREE_PROGRAM_ID]], Degree_Information!$N$2:$N$20129, 0)), ""), "")</f>
        <v/>
      </c>
      <c r="C1184" s="29" t="str">
        <f>IFERROR(IF($N1184 &lt;&gt; "#Na", INDEX(Degree_Information!$E$2:$E$20129, MATCH(Passout2023[[#This Row], [UNIVERSITY_DEGREE_PROGRAM_ID]], Degree_Information!$N$2:$N$20129, 0)), ""), "")</f>
        <v/>
      </c>
      <c r="D1184" s="29" t="str">
        <f>IFERROR(IF($N1184 &lt;&gt; "#Na", INDEX(Degree_Information!$D$2:$D$20129, MATCH(Passout2023[[#This Row], [UNIVERSITY_DEGREE_PROGRAM_ID]], Degree_Information!$N$2:$N$20129, 0)), ""), "")</f>
        <v/>
      </c>
      <c r="E1184" s="29" t="str">
        <f>IFERROR(IF($N1184 &lt;&gt; "#Na", INDEX(Degree_Information!$F$2:$F$20129, MATCH(Passout2023[[#This Row], [UNIVERSITY_DEGREE_PROGRAM_ID]], Degree_Information!$N$2:$N$20129, 0)), ""), "")</f>
        <v/>
      </c>
      <c r="F1184" s="29" t="str">
        <f>IFERROR(IF($N1184 &lt;&gt; "#Na", INDEX(Degree_Information!$K$2:$K$20129, MATCH(Passout2023[[#This Row], [UNIVERSITY_DEGREE_PROGRAM_ID]], Degree_Information!$N$2:$N$20129, 0)), ""), "")</f>
        <v/>
      </c>
      <c r="G1184" s="29" t="str">
        <f>IFERROR(IF($N1184 &lt;&gt; "#Na", INDEX(Degree_Information!$G$2:$G$20129, MATCH(Passout2023[[#This Row], [UNIVERSITY_DEGREE_PROGRAM_ID]], Degree_Information!$N$2:$N$20129, 0)), ""), "")</f>
        <v/>
      </c>
      <c r="H1184" s="29" t="str">
        <f>IFERROR(IF($N1184 &lt;&gt; "#Na", INDEX(Degree_Information!$I$2:$I$20129, MATCH(Passout2023[[#This Row], [UNIVERSITY_DEGREE_PROGRAM_ID]], Degree_Information!$N$2:$N$20129, 0)), ""), "")</f>
        <v/>
      </c>
      <c r="I1184" s="6" t="str">
        <f>IFERROR(IF($N1184 &lt;&gt; "#Na", INDEX(Degree_Information!$H$2:$H$20129, MATCH(Passout2023[[#This Row], [UNIVERSITY_DEGREE_PROGRAM_ID]], Degree_Information!$N$2:$N$20129, 0)), ""), "")</f>
        <v/>
      </c>
      <c r="J1184" s="6" t="str">
        <f>IFERROR(IF($N1184 &lt;&gt; "#Na", INDEX(Degree_Information!$J$2:$J$20129, MATCH(Passout2023[[#This Row], [UNIVERSITY_DEGREE_PROGRAM_ID]], Degree_Information!$N$2:$N$20129, 0)), ""), "")</f>
        <v/>
      </c>
      <c r="K1184" s="19"/>
      <c r="L1184" s="20"/>
      <c r="M1184" s="21"/>
      <c r="N1184" s="21"/>
      <c r="O1184" s="21"/>
      <c r="P1184" s="22"/>
      <c r="Q1184" s="21"/>
      <c r="R1184" s="21"/>
      <c r="S1184" s="20">
        <v>0</v>
      </c>
      <c r="T1184" s="20">
        <v>0</v>
      </c>
      <c r="U1184" s="23"/>
      <c r="V11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4" s="25"/>
      <c r="X1184" s="26" t="str">
        <f>CONCATENATE(Passout2023[[#This Row], [Batch Start Semester]], "-", Passout2023[[#This Row], [Batch Start Year]], "-", Passout2023[[#This Row], [Degree Duration (year)]])</f>
        <v>--</v>
      </c>
      <c r="Y1184" s="32"/>
      <c r="Z1184" s="32"/>
      <c r="AA1184" s="32"/>
      <c r="AB1184" s="32"/>
      <c r="AC1184" s="32"/>
      <c r="AD1184" s="32"/>
      <c r="AE1184" s="28">
        <f>COUNTA(Passout2023[[#This Row], [UNIVERSITY_DEGREE_PROGRAM_ID]:[(Graduated) Degree Awarded Female]])</f>
        <v>2</v>
      </c>
    </row>
    <row r="1185" s="2" customFormat="1" ht="35.1" customHeight="1">
      <c r="A1185" s="29" t="str">
        <f>IFERROR(IF($N1185 &lt;&gt; "#Na", INDEX(Degree_Information!$A$2:$A$20129, MATCH(Passout2023[[#This Row], [UNIVERSITY_DEGREE_PROGRAM_ID]], Degree_Information!$N$2:$N$20129, 0)), ""), "")</f>
        <v/>
      </c>
      <c r="B1185" s="29" t="str">
        <f>IFERROR(IF($N1185 &lt;&gt; "#Na", INDEX(Degree_Information!$B$2:$B$20129, MATCH(Passout2023[[#This Row], [UNIVERSITY_DEGREE_PROGRAM_ID]], Degree_Information!$N$2:$N$20129, 0)), ""), "")</f>
        <v/>
      </c>
      <c r="C1185" s="29" t="str">
        <f>IFERROR(IF($N1185 &lt;&gt; "#Na", INDEX(Degree_Information!$E$2:$E$20129, MATCH(Passout2023[[#This Row], [UNIVERSITY_DEGREE_PROGRAM_ID]], Degree_Information!$N$2:$N$20129, 0)), ""), "")</f>
        <v/>
      </c>
      <c r="D1185" s="29" t="str">
        <f>IFERROR(IF($N1185 &lt;&gt; "#Na", INDEX(Degree_Information!$D$2:$D$20129, MATCH(Passout2023[[#This Row], [UNIVERSITY_DEGREE_PROGRAM_ID]], Degree_Information!$N$2:$N$20129, 0)), ""), "")</f>
        <v/>
      </c>
      <c r="E1185" s="29" t="str">
        <f>IFERROR(IF($N1185 &lt;&gt; "#Na", INDEX(Degree_Information!$F$2:$F$20129, MATCH(Passout2023[[#This Row], [UNIVERSITY_DEGREE_PROGRAM_ID]], Degree_Information!$N$2:$N$20129, 0)), ""), "")</f>
        <v/>
      </c>
      <c r="F1185" s="29" t="str">
        <f>IFERROR(IF($N1185 &lt;&gt; "#Na", INDEX(Degree_Information!$K$2:$K$20129, MATCH(Passout2023[[#This Row], [UNIVERSITY_DEGREE_PROGRAM_ID]], Degree_Information!$N$2:$N$20129, 0)), ""), "")</f>
        <v/>
      </c>
      <c r="G1185" s="29" t="str">
        <f>IFERROR(IF($N1185 &lt;&gt; "#Na", INDEX(Degree_Information!$G$2:$G$20129, MATCH(Passout2023[[#This Row], [UNIVERSITY_DEGREE_PROGRAM_ID]], Degree_Information!$N$2:$N$20129, 0)), ""), "")</f>
        <v/>
      </c>
      <c r="H1185" s="29" t="str">
        <f>IFERROR(IF($N1185 &lt;&gt; "#Na", INDEX(Degree_Information!$I$2:$I$20129, MATCH(Passout2023[[#This Row], [UNIVERSITY_DEGREE_PROGRAM_ID]], Degree_Information!$N$2:$N$20129, 0)), ""), "")</f>
        <v/>
      </c>
      <c r="I1185" s="6" t="str">
        <f>IFERROR(IF($N1185 &lt;&gt; "#Na", INDEX(Degree_Information!$H$2:$H$20129, MATCH(Passout2023[[#This Row], [UNIVERSITY_DEGREE_PROGRAM_ID]], Degree_Information!$N$2:$N$20129, 0)), ""), "")</f>
        <v/>
      </c>
      <c r="J1185" s="6" t="str">
        <f>IFERROR(IF($N1185 &lt;&gt; "#Na", INDEX(Degree_Information!$J$2:$J$20129, MATCH(Passout2023[[#This Row], [UNIVERSITY_DEGREE_PROGRAM_ID]], Degree_Information!$N$2:$N$20129, 0)), ""), "")</f>
        <v/>
      </c>
      <c r="K1185" s="19"/>
      <c r="L1185" s="20"/>
      <c r="M1185" s="21"/>
      <c r="N1185" s="21"/>
      <c r="O1185" s="21"/>
      <c r="P1185" s="22"/>
      <c r="Q1185" s="21"/>
      <c r="R1185" s="21"/>
      <c r="S1185" s="20">
        <v>0</v>
      </c>
      <c r="T1185" s="20">
        <v>0</v>
      </c>
      <c r="U1185" s="23"/>
      <c r="V11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5" s="25"/>
      <c r="X1185" s="26" t="str">
        <f>CONCATENATE(Passout2023[[#This Row], [Batch Start Semester]], "-", Passout2023[[#This Row], [Batch Start Year]], "-", Passout2023[[#This Row], [Degree Duration (year)]])</f>
        <v>--</v>
      </c>
      <c r="Y1185" s="32"/>
      <c r="Z1185" s="32"/>
      <c r="AA1185" s="32"/>
      <c r="AB1185" s="32"/>
      <c r="AC1185" s="32"/>
      <c r="AD1185" s="32"/>
      <c r="AE1185" s="28">
        <f>COUNTA(Passout2023[[#This Row], [UNIVERSITY_DEGREE_PROGRAM_ID]:[(Graduated) Degree Awarded Female]])</f>
        <v>2</v>
      </c>
    </row>
    <row r="1186" s="2" customFormat="1" ht="35.1" customHeight="1">
      <c r="A1186" s="29" t="str">
        <f>IFERROR(IF($N1186 &lt;&gt; "#Na", INDEX(Degree_Information!$A$2:$A$20129, MATCH(Passout2023[[#This Row], [UNIVERSITY_DEGREE_PROGRAM_ID]], Degree_Information!$N$2:$N$20129, 0)), ""), "")</f>
        <v/>
      </c>
      <c r="B1186" s="29" t="str">
        <f>IFERROR(IF($N1186 &lt;&gt; "#Na", INDEX(Degree_Information!$B$2:$B$20129, MATCH(Passout2023[[#This Row], [UNIVERSITY_DEGREE_PROGRAM_ID]], Degree_Information!$N$2:$N$20129, 0)), ""), "")</f>
        <v/>
      </c>
      <c r="C1186" s="29" t="str">
        <f>IFERROR(IF($N1186 &lt;&gt; "#Na", INDEX(Degree_Information!$E$2:$E$20129, MATCH(Passout2023[[#This Row], [UNIVERSITY_DEGREE_PROGRAM_ID]], Degree_Information!$N$2:$N$20129, 0)), ""), "")</f>
        <v/>
      </c>
      <c r="D1186" s="29" t="str">
        <f>IFERROR(IF($N1186 &lt;&gt; "#Na", INDEX(Degree_Information!$D$2:$D$20129, MATCH(Passout2023[[#This Row], [UNIVERSITY_DEGREE_PROGRAM_ID]], Degree_Information!$N$2:$N$20129, 0)), ""), "")</f>
        <v/>
      </c>
      <c r="E1186" s="29" t="str">
        <f>IFERROR(IF($N1186 &lt;&gt; "#Na", INDEX(Degree_Information!$F$2:$F$20129, MATCH(Passout2023[[#This Row], [UNIVERSITY_DEGREE_PROGRAM_ID]], Degree_Information!$N$2:$N$20129, 0)), ""), "")</f>
        <v/>
      </c>
      <c r="F1186" s="29" t="str">
        <f>IFERROR(IF($N1186 &lt;&gt; "#Na", INDEX(Degree_Information!$K$2:$K$20129, MATCH(Passout2023[[#This Row], [UNIVERSITY_DEGREE_PROGRAM_ID]], Degree_Information!$N$2:$N$20129, 0)), ""), "")</f>
        <v/>
      </c>
      <c r="G1186" s="29" t="str">
        <f>IFERROR(IF($N1186 &lt;&gt; "#Na", INDEX(Degree_Information!$G$2:$G$20129, MATCH(Passout2023[[#This Row], [UNIVERSITY_DEGREE_PROGRAM_ID]], Degree_Information!$N$2:$N$20129, 0)), ""), "")</f>
        <v/>
      </c>
      <c r="H1186" s="29" t="str">
        <f>IFERROR(IF($N1186 &lt;&gt; "#Na", INDEX(Degree_Information!$I$2:$I$20129, MATCH(Passout2023[[#This Row], [UNIVERSITY_DEGREE_PROGRAM_ID]], Degree_Information!$N$2:$N$20129, 0)), ""), "")</f>
        <v/>
      </c>
      <c r="I1186" s="6" t="str">
        <f>IFERROR(IF($N1186 &lt;&gt; "#Na", INDEX(Degree_Information!$H$2:$H$20129, MATCH(Passout2023[[#This Row], [UNIVERSITY_DEGREE_PROGRAM_ID]], Degree_Information!$N$2:$N$20129, 0)), ""), "")</f>
        <v/>
      </c>
      <c r="J1186" s="6" t="str">
        <f>IFERROR(IF($N1186 &lt;&gt; "#Na", INDEX(Degree_Information!$J$2:$J$20129, MATCH(Passout2023[[#This Row], [UNIVERSITY_DEGREE_PROGRAM_ID]], Degree_Information!$N$2:$N$20129, 0)), ""), "")</f>
        <v/>
      </c>
      <c r="K1186" s="19"/>
      <c r="L1186" s="20"/>
      <c r="M1186" s="21"/>
      <c r="N1186" s="21"/>
      <c r="O1186" s="21"/>
      <c r="P1186" s="22"/>
      <c r="Q1186" s="21"/>
      <c r="R1186" s="21"/>
      <c r="S1186" s="20">
        <v>0</v>
      </c>
      <c r="T1186" s="20">
        <v>0</v>
      </c>
      <c r="U1186" s="23"/>
      <c r="V11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6" s="25"/>
      <c r="X1186" s="26" t="str">
        <f>CONCATENATE(Passout2023[[#This Row], [Batch Start Semester]], "-", Passout2023[[#This Row], [Batch Start Year]], "-", Passout2023[[#This Row], [Degree Duration (year)]])</f>
        <v>--</v>
      </c>
      <c r="Y1186" s="32"/>
      <c r="Z1186" s="32"/>
      <c r="AA1186" s="32"/>
      <c r="AB1186" s="32"/>
      <c r="AC1186" s="32"/>
      <c r="AD1186" s="32"/>
      <c r="AE1186" s="28">
        <f>COUNTA(Passout2023[[#This Row], [UNIVERSITY_DEGREE_PROGRAM_ID]:[(Graduated) Degree Awarded Female]])</f>
        <v>2</v>
      </c>
    </row>
    <row r="1187" s="2" customFormat="1" ht="35.1" customHeight="1">
      <c r="A1187" s="29" t="str">
        <f>IFERROR(IF($N1187 &lt;&gt; "#Na", INDEX(Degree_Information!$A$2:$A$20129, MATCH(Passout2023[[#This Row], [UNIVERSITY_DEGREE_PROGRAM_ID]], Degree_Information!$N$2:$N$20129, 0)), ""), "")</f>
        <v/>
      </c>
      <c r="B1187" s="29" t="str">
        <f>IFERROR(IF($N1187 &lt;&gt; "#Na", INDEX(Degree_Information!$B$2:$B$20129, MATCH(Passout2023[[#This Row], [UNIVERSITY_DEGREE_PROGRAM_ID]], Degree_Information!$N$2:$N$20129, 0)), ""), "")</f>
        <v/>
      </c>
      <c r="C1187" s="29" t="str">
        <f>IFERROR(IF($N1187 &lt;&gt; "#Na", INDEX(Degree_Information!$E$2:$E$20129, MATCH(Passout2023[[#This Row], [UNIVERSITY_DEGREE_PROGRAM_ID]], Degree_Information!$N$2:$N$20129, 0)), ""), "")</f>
        <v/>
      </c>
      <c r="D1187" s="29" t="str">
        <f>IFERROR(IF($N1187 &lt;&gt; "#Na", INDEX(Degree_Information!$D$2:$D$20129, MATCH(Passout2023[[#This Row], [UNIVERSITY_DEGREE_PROGRAM_ID]], Degree_Information!$N$2:$N$20129, 0)), ""), "")</f>
        <v/>
      </c>
      <c r="E1187" s="29" t="str">
        <f>IFERROR(IF($N1187 &lt;&gt; "#Na", INDEX(Degree_Information!$F$2:$F$20129, MATCH(Passout2023[[#This Row], [UNIVERSITY_DEGREE_PROGRAM_ID]], Degree_Information!$N$2:$N$20129, 0)), ""), "")</f>
        <v/>
      </c>
      <c r="F1187" s="29" t="str">
        <f>IFERROR(IF($N1187 &lt;&gt; "#Na", INDEX(Degree_Information!$K$2:$K$20129, MATCH(Passout2023[[#This Row], [UNIVERSITY_DEGREE_PROGRAM_ID]], Degree_Information!$N$2:$N$20129, 0)), ""), "")</f>
        <v/>
      </c>
      <c r="G1187" s="29" t="str">
        <f>IFERROR(IF($N1187 &lt;&gt; "#Na", INDEX(Degree_Information!$G$2:$G$20129, MATCH(Passout2023[[#This Row], [UNIVERSITY_DEGREE_PROGRAM_ID]], Degree_Information!$N$2:$N$20129, 0)), ""), "")</f>
        <v/>
      </c>
      <c r="H1187" s="29" t="str">
        <f>IFERROR(IF($N1187 &lt;&gt; "#Na", INDEX(Degree_Information!$I$2:$I$20129, MATCH(Passout2023[[#This Row], [UNIVERSITY_DEGREE_PROGRAM_ID]], Degree_Information!$N$2:$N$20129, 0)), ""), "")</f>
        <v/>
      </c>
      <c r="I1187" s="6" t="str">
        <f>IFERROR(IF($N1187 &lt;&gt; "#Na", INDEX(Degree_Information!$H$2:$H$20129, MATCH(Passout2023[[#This Row], [UNIVERSITY_DEGREE_PROGRAM_ID]], Degree_Information!$N$2:$N$20129, 0)), ""), "")</f>
        <v/>
      </c>
      <c r="J1187" s="6" t="str">
        <f>IFERROR(IF($N1187 &lt;&gt; "#Na", INDEX(Degree_Information!$J$2:$J$20129, MATCH(Passout2023[[#This Row], [UNIVERSITY_DEGREE_PROGRAM_ID]], Degree_Information!$N$2:$N$20129, 0)), ""), "")</f>
        <v/>
      </c>
      <c r="K1187" s="19"/>
      <c r="L1187" s="20"/>
      <c r="M1187" s="21"/>
      <c r="N1187" s="21"/>
      <c r="O1187" s="21"/>
      <c r="P1187" s="22"/>
      <c r="Q1187" s="21"/>
      <c r="R1187" s="21"/>
      <c r="S1187" s="20">
        <v>0</v>
      </c>
      <c r="T1187" s="20">
        <v>0</v>
      </c>
      <c r="U1187" s="23"/>
      <c r="V11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7" s="25"/>
      <c r="X1187" s="26" t="str">
        <f>CONCATENATE(Passout2023[[#This Row], [Batch Start Semester]], "-", Passout2023[[#This Row], [Batch Start Year]], "-", Passout2023[[#This Row], [Degree Duration (year)]])</f>
        <v>--</v>
      </c>
      <c r="Y1187" s="32"/>
      <c r="Z1187" s="32"/>
      <c r="AA1187" s="32"/>
      <c r="AB1187" s="32"/>
      <c r="AC1187" s="32"/>
      <c r="AD1187" s="32"/>
      <c r="AE1187" s="28">
        <f>COUNTA(Passout2023[[#This Row], [UNIVERSITY_DEGREE_PROGRAM_ID]:[(Graduated) Degree Awarded Female]])</f>
        <v>2</v>
      </c>
    </row>
    <row r="1188" s="2" customFormat="1" ht="35.1" customHeight="1">
      <c r="A1188" s="29" t="str">
        <f>IFERROR(IF($N1188 &lt;&gt; "#Na", INDEX(Degree_Information!$A$2:$A$20129, MATCH(Passout2023[[#This Row], [UNIVERSITY_DEGREE_PROGRAM_ID]], Degree_Information!$N$2:$N$20129, 0)), ""), "")</f>
        <v/>
      </c>
      <c r="B1188" s="29" t="str">
        <f>IFERROR(IF($N1188 &lt;&gt; "#Na", INDEX(Degree_Information!$B$2:$B$20129, MATCH(Passout2023[[#This Row], [UNIVERSITY_DEGREE_PROGRAM_ID]], Degree_Information!$N$2:$N$20129, 0)), ""), "")</f>
        <v/>
      </c>
      <c r="C1188" s="29" t="str">
        <f>IFERROR(IF($N1188 &lt;&gt; "#Na", INDEX(Degree_Information!$E$2:$E$20129, MATCH(Passout2023[[#This Row], [UNIVERSITY_DEGREE_PROGRAM_ID]], Degree_Information!$N$2:$N$20129, 0)), ""), "")</f>
        <v/>
      </c>
      <c r="D1188" s="29" t="str">
        <f>IFERROR(IF($N1188 &lt;&gt; "#Na", INDEX(Degree_Information!$D$2:$D$20129, MATCH(Passout2023[[#This Row], [UNIVERSITY_DEGREE_PROGRAM_ID]], Degree_Information!$N$2:$N$20129, 0)), ""), "")</f>
        <v/>
      </c>
      <c r="E1188" s="29" t="str">
        <f>IFERROR(IF($N1188 &lt;&gt; "#Na", INDEX(Degree_Information!$F$2:$F$20129, MATCH(Passout2023[[#This Row], [UNIVERSITY_DEGREE_PROGRAM_ID]], Degree_Information!$N$2:$N$20129, 0)), ""), "")</f>
        <v/>
      </c>
      <c r="F1188" s="29" t="str">
        <f>IFERROR(IF($N1188 &lt;&gt; "#Na", INDEX(Degree_Information!$K$2:$K$20129, MATCH(Passout2023[[#This Row], [UNIVERSITY_DEGREE_PROGRAM_ID]], Degree_Information!$N$2:$N$20129, 0)), ""), "")</f>
        <v/>
      </c>
      <c r="G1188" s="29" t="str">
        <f>IFERROR(IF($N1188 &lt;&gt; "#Na", INDEX(Degree_Information!$G$2:$G$20129, MATCH(Passout2023[[#This Row], [UNIVERSITY_DEGREE_PROGRAM_ID]], Degree_Information!$N$2:$N$20129, 0)), ""), "")</f>
        <v/>
      </c>
      <c r="H1188" s="29" t="str">
        <f>IFERROR(IF($N1188 &lt;&gt; "#Na", INDEX(Degree_Information!$I$2:$I$20129, MATCH(Passout2023[[#This Row], [UNIVERSITY_DEGREE_PROGRAM_ID]], Degree_Information!$N$2:$N$20129, 0)), ""), "")</f>
        <v/>
      </c>
      <c r="I1188" s="6" t="str">
        <f>IFERROR(IF($N1188 &lt;&gt; "#Na", INDEX(Degree_Information!$H$2:$H$20129, MATCH(Passout2023[[#This Row], [UNIVERSITY_DEGREE_PROGRAM_ID]], Degree_Information!$N$2:$N$20129, 0)), ""), "")</f>
        <v/>
      </c>
      <c r="J1188" s="6" t="str">
        <f>IFERROR(IF($N1188 &lt;&gt; "#Na", INDEX(Degree_Information!$J$2:$J$20129, MATCH(Passout2023[[#This Row], [UNIVERSITY_DEGREE_PROGRAM_ID]], Degree_Information!$N$2:$N$20129, 0)), ""), "")</f>
        <v/>
      </c>
      <c r="K1188" s="19"/>
      <c r="L1188" s="20"/>
      <c r="M1188" s="21"/>
      <c r="N1188" s="21"/>
      <c r="O1188" s="21"/>
      <c r="P1188" s="22"/>
      <c r="Q1188" s="21"/>
      <c r="R1188" s="21"/>
      <c r="S1188" s="20">
        <v>0</v>
      </c>
      <c r="T1188" s="20">
        <v>0</v>
      </c>
      <c r="U1188" s="23"/>
      <c r="V11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8" s="25"/>
      <c r="X1188" s="26" t="str">
        <f>CONCATENATE(Passout2023[[#This Row], [Batch Start Semester]], "-", Passout2023[[#This Row], [Batch Start Year]], "-", Passout2023[[#This Row], [Degree Duration (year)]])</f>
        <v>--</v>
      </c>
      <c r="Y1188" s="32"/>
      <c r="Z1188" s="32"/>
      <c r="AA1188" s="32"/>
      <c r="AB1188" s="32"/>
      <c r="AC1188" s="32"/>
      <c r="AD1188" s="32"/>
      <c r="AE1188" s="28">
        <f>COUNTA(Passout2023[[#This Row], [UNIVERSITY_DEGREE_PROGRAM_ID]:[(Graduated) Degree Awarded Female]])</f>
        <v>2</v>
      </c>
    </row>
    <row r="1189" s="2" customFormat="1" ht="35.1" customHeight="1">
      <c r="A1189" s="29" t="str">
        <f>IFERROR(IF($N1189 &lt;&gt; "#Na", INDEX(Degree_Information!$A$2:$A$20129, MATCH(Passout2023[[#This Row], [UNIVERSITY_DEGREE_PROGRAM_ID]], Degree_Information!$N$2:$N$20129, 0)), ""), "")</f>
        <v/>
      </c>
      <c r="B1189" s="29" t="str">
        <f>IFERROR(IF($N1189 &lt;&gt; "#Na", INDEX(Degree_Information!$B$2:$B$20129, MATCH(Passout2023[[#This Row], [UNIVERSITY_DEGREE_PROGRAM_ID]], Degree_Information!$N$2:$N$20129, 0)), ""), "")</f>
        <v/>
      </c>
      <c r="C1189" s="29" t="str">
        <f>IFERROR(IF($N1189 &lt;&gt; "#Na", INDEX(Degree_Information!$E$2:$E$20129, MATCH(Passout2023[[#This Row], [UNIVERSITY_DEGREE_PROGRAM_ID]], Degree_Information!$N$2:$N$20129, 0)), ""), "")</f>
        <v/>
      </c>
      <c r="D1189" s="29" t="str">
        <f>IFERROR(IF($N1189 &lt;&gt; "#Na", INDEX(Degree_Information!$D$2:$D$20129, MATCH(Passout2023[[#This Row], [UNIVERSITY_DEGREE_PROGRAM_ID]], Degree_Information!$N$2:$N$20129, 0)), ""), "")</f>
        <v/>
      </c>
      <c r="E1189" s="29" t="str">
        <f>IFERROR(IF($N1189 &lt;&gt; "#Na", INDEX(Degree_Information!$F$2:$F$20129, MATCH(Passout2023[[#This Row], [UNIVERSITY_DEGREE_PROGRAM_ID]], Degree_Information!$N$2:$N$20129, 0)), ""), "")</f>
        <v/>
      </c>
      <c r="F1189" s="29" t="str">
        <f>IFERROR(IF($N1189 &lt;&gt; "#Na", INDEX(Degree_Information!$K$2:$K$20129, MATCH(Passout2023[[#This Row], [UNIVERSITY_DEGREE_PROGRAM_ID]], Degree_Information!$N$2:$N$20129, 0)), ""), "")</f>
        <v/>
      </c>
      <c r="G1189" s="29" t="str">
        <f>IFERROR(IF($N1189 &lt;&gt; "#Na", INDEX(Degree_Information!$G$2:$G$20129, MATCH(Passout2023[[#This Row], [UNIVERSITY_DEGREE_PROGRAM_ID]], Degree_Information!$N$2:$N$20129, 0)), ""), "")</f>
        <v/>
      </c>
      <c r="H1189" s="29" t="str">
        <f>IFERROR(IF($N1189 &lt;&gt; "#Na", INDEX(Degree_Information!$I$2:$I$20129, MATCH(Passout2023[[#This Row], [UNIVERSITY_DEGREE_PROGRAM_ID]], Degree_Information!$N$2:$N$20129, 0)), ""), "")</f>
        <v/>
      </c>
      <c r="I1189" s="6" t="str">
        <f>IFERROR(IF($N1189 &lt;&gt; "#Na", INDEX(Degree_Information!$H$2:$H$20129, MATCH(Passout2023[[#This Row], [UNIVERSITY_DEGREE_PROGRAM_ID]], Degree_Information!$N$2:$N$20129, 0)), ""), "")</f>
        <v/>
      </c>
      <c r="J1189" s="6" t="str">
        <f>IFERROR(IF($N1189 &lt;&gt; "#Na", INDEX(Degree_Information!$J$2:$J$20129, MATCH(Passout2023[[#This Row], [UNIVERSITY_DEGREE_PROGRAM_ID]], Degree_Information!$N$2:$N$20129, 0)), ""), "")</f>
        <v/>
      </c>
      <c r="K1189" s="19"/>
      <c r="L1189" s="20"/>
      <c r="M1189" s="21"/>
      <c r="N1189" s="21"/>
      <c r="O1189" s="21"/>
      <c r="P1189" s="22"/>
      <c r="Q1189" s="21"/>
      <c r="R1189" s="21"/>
      <c r="S1189" s="20">
        <v>0</v>
      </c>
      <c r="T1189" s="20">
        <v>0</v>
      </c>
      <c r="U1189" s="23"/>
      <c r="V11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89" s="25"/>
      <c r="X1189" s="26" t="str">
        <f>CONCATENATE(Passout2023[[#This Row], [Batch Start Semester]], "-", Passout2023[[#This Row], [Batch Start Year]], "-", Passout2023[[#This Row], [Degree Duration (year)]])</f>
        <v>--</v>
      </c>
      <c r="Y1189" s="32"/>
      <c r="Z1189" s="32"/>
      <c r="AA1189" s="32"/>
      <c r="AB1189" s="32"/>
      <c r="AC1189" s="32"/>
      <c r="AD1189" s="32"/>
      <c r="AE1189" s="28">
        <f>COUNTA(Passout2023[[#This Row], [UNIVERSITY_DEGREE_PROGRAM_ID]:[(Graduated) Degree Awarded Female]])</f>
        <v>2</v>
      </c>
    </row>
    <row r="1190" s="2" customFormat="1" ht="35.1" customHeight="1">
      <c r="A1190" s="29" t="str">
        <f>IFERROR(IF($N1190 &lt;&gt; "#Na", INDEX(Degree_Information!$A$2:$A$20129, MATCH(Passout2023[[#This Row], [UNIVERSITY_DEGREE_PROGRAM_ID]], Degree_Information!$N$2:$N$20129, 0)), ""), "")</f>
        <v/>
      </c>
      <c r="B1190" s="29" t="str">
        <f>IFERROR(IF($N1190 &lt;&gt; "#Na", INDEX(Degree_Information!$B$2:$B$20129, MATCH(Passout2023[[#This Row], [UNIVERSITY_DEGREE_PROGRAM_ID]], Degree_Information!$N$2:$N$20129, 0)), ""), "")</f>
        <v/>
      </c>
      <c r="C1190" s="29" t="str">
        <f>IFERROR(IF($N1190 &lt;&gt; "#Na", INDEX(Degree_Information!$E$2:$E$20129, MATCH(Passout2023[[#This Row], [UNIVERSITY_DEGREE_PROGRAM_ID]], Degree_Information!$N$2:$N$20129, 0)), ""), "")</f>
        <v/>
      </c>
      <c r="D1190" s="29" t="str">
        <f>IFERROR(IF($N1190 &lt;&gt; "#Na", INDEX(Degree_Information!$D$2:$D$20129, MATCH(Passout2023[[#This Row], [UNIVERSITY_DEGREE_PROGRAM_ID]], Degree_Information!$N$2:$N$20129, 0)), ""), "")</f>
        <v/>
      </c>
      <c r="E1190" s="29" t="str">
        <f>IFERROR(IF($N1190 &lt;&gt; "#Na", INDEX(Degree_Information!$F$2:$F$20129, MATCH(Passout2023[[#This Row], [UNIVERSITY_DEGREE_PROGRAM_ID]], Degree_Information!$N$2:$N$20129, 0)), ""), "")</f>
        <v/>
      </c>
      <c r="F1190" s="29" t="str">
        <f>IFERROR(IF($N1190 &lt;&gt; "#Na", INDEX(Degree_Information!$K$2:$K$20129, MATCH(Passout2023[[#This Row], [UNIVERSITY_DEGREE_PROGRAM_ID]], Degree_Information!$N$2:$N$20129, 0)), ""), "")</f>
        <v/>
      </c>
      <c r="G1190" s="29" t="str">
        <f>IFERROR(IF($N1190 &lt;&gt; "#Na", INDEX(Degree_Information!$G$2:$G$20129, MATCH(Passout2023[[#This Row], [UNIVERSITY_DEGREE_PROGRAM_ID]], Degree_Information!$N$2:$N$20129, 0)), ""), "")</f>
        <v/>
      </c>
      <c r="H1190" s="29" t="str">
        <f>IFERROR(IF($N1190 &lt;&gt; "#Na", INDEX(Degree_Information!$I$2:$I$20129, MATCH(Passout2023[[#This Row], [UNIVERSITY_DEGREE_PROGRAM_ID]], Degree_Information!$N$2:$N$20129, 0)), ""), "")</f>
        <v/>
      </c>
      <c r="I1190" s="6" t="str">
        <f>IFERROR(IF($N1190 &lt;&gt; "#Na", INDEX(Degree_Information!$H$2:$H$20129, MATCH(Passout2023[[#This Row], [UNIVERSITY_DEGREE_PROGRAM_ID]], Degree_Information!$N$2:$N$20129, 0)), ""), "")</f>
        <v/>
      </c>
      <c r="J1190" s="6" t="str">
        <f>IFERROR(IF($N1190 &lt;&gt; "#Na", INDEX(Degree_Information!$J$2:$J$20129, MATCH(Passout2023[[#This Row], [UNIVERSITY_DEGREE_PROGRAM_ID]], Degree_Information!$N$2:$N$20129, 0)), ""), "")</f>
        <v/>
      </c>
      <c r="K1190" s="19"/>
      <c r="L1190" s="20"/>
      <c r="M1190" s="21"/>
      <c r="N1190" s="21"/>
      <c r="O1190" s="21"/>
      <c r="P1190" s="22"/>
      <c r="Q1190" s="21"/>
      <c r="R1190" s="21"/>
      <c r="S1190" s="20">
        <v>0</v>
      </c>
      <c r="T1190" s="20">
        <v>0</v>
      </c>
      <c r="U1190" s="23"/>
      <c r="V11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0" s="25"/>
      <c r="X1190" s="26" t="str">
        <f>CONCATENATE(Passout2023[[#This Row], [Batch Start Semester]], "-", Passout2023[[#This Row], [Batch Start Year]], "-", Passout2023[[#This Row], [Degree Duration (year)]])</f>
        <v>--</v>
      </c>
      <c r="Y1190" s="32"/>
      <c r="Z1190" s="32"/>
      <c r="AA1190" s="32"/>
      <c r="AB1190" s="32"/>
      <c r="AC1190" s="32"/>
      <c r="AD1190" s="32"/>
      <c r="AE1190" s="28">
        <f>COUNTA(Passout2023[[#This Row], [UNIVERSITY_DEGREE_PROGRAM_ID]:[(Graduated) Degree Awarded Female]])</f>
        <v>2</v>
      </c>
    </row>
    <row r="1191" s="2" customFormat="1" ht="35.1" customHeight="1">
      <c r="A1191" s="29" t="str">
        <f>IFERROR(IF($N1191 &lt;&gt; "#Na", INDEX(Degree_Information!$A$2:$A$20129, MATCH(Passout2023[[#This Row], [UNIVERSITY_DEGREE_PROGRAM_ID]], Degree_Information!$N$2:$N$20129, 0)), ""), "")</f>
        <v/>
      </c>
      <c r="B1191" s="29" t="str">
        <f>IFERROR(IF($N1191 &lt;&gt; "#Na", INDEX(Degree_Information!$B$2:$B$20129, MATCH(Passout2023[[#This Row], [UNIVERSITY_DEGREE_PROGRAM_ID]], Degree_Information!$N$2:$N$20129, 0)), ""), "")</f>
        <v/>
      </c>
      <c r="C1191" s="29" t="str">
        <f>IFERROR(IF($N1191 &lt;&gt; "#Na", INDEX(Degree_Information!$E$2:$E$20129, MATCH(Passout2023[[#This Row], [UNIVERSITY_DEGREE_PROGRAM_ID]], Degree_Information!$N$2:$N$20129, 0)), ""), "")</f>
        <v/>
      </c>
      <c r="D1191" s="29" t="str">
        <f>IFERROR(IF($N1191 &lt;&gt; "#Na", INDEX(Degree_Information!$D$2:$D$20129, MATCH(Passout2023[[#This Row], [UNIVERSITY_DEGREE_PROGRAM_ID]], Degree_Information!$N$2:$N$20129, 0)), ""), "")</f>
        <v/>
      </c>
      <c r="E1191" s="29" t="str">
        <f>IFERROR(IF($N1191 &lt;&gt; "#Na", INDEX(Degree_Information!$F$2:$F$20129, MATCH(Passout2023[[#This Row], [UNIVERSITY_DEGREE_PROGRAM_ID]], Degree_Information!$N$2:$N$20129, 0)), ""), "")</f>
        <v/>
      </c>
      <c r="F1191" s="29" t="str">
        <f>IFERROR(IF($N1191 &lt;&gt; "#Na", INDEX(Degree_Information!$K$2:$K$20129, MATCH(Passout2023[[#This Row], [UNIVERSITY_DEGREE_PROGRAM_ID]], Degree_Information!$N$2:$N$20129, 0)), ""), "")</f>
        <v/>
      </c>
      <c r="G1191" s="29" t="str">
        <f>IFERROR(IF($N1191 &lt;&gt; "#Na", INDEX(Degree_Information!$G$2:$G$20129, MATCH(Passout2023[[#This Row], [UNIVERSITY_DEGREE_PROGRAM_ID]], Degree_Information!$N$2:$N$20129, 0)), ""), "")</f>
        <v/>
      </c>
      <c r="H1191" s="29" t="str">
        <f>IFERROR(IF($N1191 &lt;&gt; "#Na", INDEX(Degree_Information!$I$2:$I$20129, MATCH(Passout2023[[#This Row], [UNIVERSITY_DEGREE_PROGRAM_ID]], Degree_Information!$N$2:$N$20129, 0)), ""), "")</f>
        <v/>
      </c>
      <c r="I1191" s="6" t="str">
        <f>IFERROR(IF($N1191 &lt;&gt; "#Na", INDEX(Degree_Information!$H$2:$H$20129, MATCH(Passout2023[[#This Row], [UNIVERSITY_DEGREE_PROGRAM_ID]], Degree_Information!$N$2:$N$20129, 0)), ""), "")</f>
        <v/>
      </c>
      <c r="J1191" s="6" t="str">
        <f>IFERROR(IF($N1191 &lt;&gt; "#Na", INDEX(Degree_Information!$J$2:$J$20129, MATCH(Passout2023[[#This Row], [UNIVERSITY_DEGREE_PROGRAM_ID]], Degree_Information!$N$2:$N$20129, 0)), ""), "")</f>
        <v/>
      </c>
      <c r="K1191" s="19"/>
      <c r="L1191" s="20"/>
      <c r="M1191" s="21"/>
      <c r="N1191" s="21"/>
      <c r="O1191" s="21"/>
      <c r="P1191" s="22"/>
      <c r="Q1191" s="21"/>
      <c r="R1191" s="21"/>
      <c r="S1191" s="20">
        <v>0</v>
      </c>
      <c r="T1191" s="20">
        <v>0</v>
      </c>
      <c r="U1191" s="23"/>
      <c r="V11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1" s="25"/>
      <c r="X1191" s="26" t="str">
        <f>CONCATENATE(Passout2023[[#This Row], [Batch Start Semester]], "-", Passout2023[[#This Row], [Batch Start Year]], "-", Passout2023[[#This Row], [Degree Duration (year)]])</f>
        <v>--</v>
      </c>
      <c r="Y1191" s="32"/>
      <c r="Z1191" s="32"/>
      <c r="AA1191" s="32"/>
      <c r="AB1191" s="32"/>
      <c r="AC1191" s="32"/>
      <c r="AD1191" s="32"/>
      <c r="AE1191" s="28">
        <f>COUNTA(Passout2023[[#This Row], [UNIVERSITY_DEGREE_PROGRAM_ID]:[(Graduated) Degree Awarded Female]])</f>
        <v>2</v>
      </c>
    </row>
    <row r="1192" s="2" customFormat="1" ht="35.1" customHeight="1">
      <c r="A1192" s="29" t="str">
        <f>IFERROR(IF($N1192 &lt;&gt; "#Na", INDEX(Degree_Information!$A$2:$A$20129, MATCH(Passout2023[[#This Row], [UNIVERSITY_DEGREE_PROGRAM_ID]], Degree_Information!$N$2:$N$20129, 0)), ""), "")</f>
        <v/>
      </c>
      <c r="B1192" s="29" t="str">
        <f>IFERROR(IF($N1192 &lt;&gt; "#Na", INDEX(Degree_Information!$B$2:$B$20129, MATCH(Passout2023[[#This Row], [UNIVERSITY_DEGREE_PROGRAM_ID]], Degree_Information!$N$2:$N$20129, 0)), ""), "")</f>
        <v/>
      </c>
      <c r="C1192" s="29" t="str">
        <f>IFERROR(IF($N1192 &lt;&gt; "#Na", INDEX(Degree_Information!$E$2:$E$20129, MATCH(Passout2023[[#This Row], [UNIVERSITY_DEGREE_PROGRAM_ID]], Degree_Information!$N$2:$N$20129, 0)), ""), "")</f>
        <v/>
      </c>
      <c r="D1192" s="29" t="str">
        <f>IFERROR(IF($N1192 &lt;&gt; "#Na", INDEX(Degree_Information!$D$2:$D$20129, MATCH(Passout2023[[#This Row], [UNIVERSITY_DEGREE_PROGRAM_ID]], Degree_Information!$N$2:$N$20129, 0)), ""), "")</f>
        <v/>
      </c>
      <c r="E1192" s="29" t="str">
        <f>IFERROR(IF($N1192 &lt;&gt; "#Na", INDEX(Degree_Information!$F$2:$F$20129, MATCH(Passout2023[[#This Row], [UNIVERSITY_DEGREE_PROGRAM_ID]], Degree_Information!$N$2:$N$20129, 0)), ""), "")</f>
        <v/>
      </c>
      <c r="F1192" s="29" t="str">
        <f>IFERROR(IF($N1192 &lt;&gt; "#Na", INDEX(Degree_Information!$K$2:$K$20129, MATCH(Passout2023[[#This Row], [UNIVERSITY_DEGREE_PROGRAM_ID]], Degree_Information!$N$2:$N$20129, 0)), ""), "")</f>
        <v/>
      </c>
      <c r="G1192" s="29" t="str">
        <f>IFERROR(IF($N1192 &lt;&gt; "#Na", INDEX(Degree_Information!$G$2:$G$20129, MATCH(Passout2023[[#This Row], [UNIVERSITY_DEGREE_PROGRAM_ID]], Degree_Information!$N$2:$N$20129, 0)), ""), "")</f>
        <v/>
      </c>
      <c r="H1192" s="29" t="str">
        <f>IFERROR(IF($N1192 &lt;&gt; "#Na", INDEX(Degree_Information!$I$2:$I$20129, MATCH(Passout2023[[#This Row], [UNIVERSITY_DEGREE_PROGRAM_ID]], Degree_Information!$N$2:$N$20129, 0)), ""), "")</f>
        <v/>
      </c>
      <c r="I1192" s="6" t="str">
        <f>IFERROR(IF($N1192 &lt;&gt; "#Na", INDEX(Degree_Information!$H$2:$H$20129, MATCH(Passout2023[[#This Row], [UNIVERSITY_DEGREE_PROGRAM_ID]], Degree_Information!$N$2:$N$20129, 0)), ""), "")</f>
        <v/>
      </c>
      <c r="J1192" s="6" t="str">
        <f>IFERROR(IF($N1192 &lt;&gt; "#Na", INDEX(Degree_Information!$J$2:$J$20129, MATCH(Passout2023[[#This Row], [UNIVERSITY_DEGREE_PROGRAM_ID]], Degree_Information!$N$2:$N$20129, 0)), ""), "")</f>
        <v/>
      </c>
      <c r="K1192" s="19"/>
      <c r="L1192" s="20"/>
      <c r="M1192" s="21"/>
      <c r="N1192" s="21"/>
      <c r="O1192" s="21"/>
      <c r="P1192" s="22"/>
      <c r="Q1192" s="21"/>
      <c r="R1192" s="21"/>
      <c r="S1192" s="20">
        <v>0</v>
      </c>
      <c r="T1192" s="20">
        <v>0</v>
      </c>
      <c r="U1192" s="23"/>
      <c r="V11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2" s="25"/>
      <c r="X1192" s="26" t="str">
        <f>CONCATENATE(Passout2023[[#This Row], [Batch Start Semester]], "-", Passout2023[[#This Row], [Batch Start Year]], "-", Passout2023[[#This Row], [Degree Duration (year)]])</f>
        <v>--</v>
      </c>
      <c r="Y1192" s="32"/>
      <c r="Z1192" s="32"/>
      <c r="AA1192" s="32"/>
      <c r="AB1192" s="32"/>
      <c r="AC1192" s="32"/>
      <c r="AD1192" s="32"/>
      <c r="AE1192" s="28">
        <f>COUNTA(Passout2023[[#This Row], [UNIVERSITY_DEGREE_PROGRAM_ID]:[(Graduated) Degree Awarded Female]])</f>
        <v>2</v>
      </c>
    </row>
    <row r="1193" s="2" customFormat="1" ht="35.1" customHeight="1">
      <c r="A1193" s="29" t="str">
        <f>IFERROR(IF($N1193 &lt;&gt; "#Na", INDEX(Degree_Information!$A$2:$A$20129, MATCH(Passout2023[[#This Row], [UNIVERSITY_DEGREE_PROGRAM_ID]], Degree_Information!$N$2:$N$20129, 0)), ""), "")</f>
        <v/>
      </c>
      <c r="B1193" s="29" t="str">
        <f>IFERROR(IF($N1193 &lt;&gt; "#Na", INDEX(Degree_Information!$B$2:$B$20129, MATCH(Passout2023[[#This Row], [UNIVERSITY_DEGREE_PROGRAM_ID]], Degree_Information!$N$2:$N$20129, 0)), ""), "")</f>
        <v/>
      </c>
      <c r="C1193" s="29" t="str">
        <f>IFERROR(IF($N1193 &lt;&gt; "#Na", INDEX(Degree_Information!$E$2:$E$20129, MATCH(Passout2023[[#This Row], [UNIVERSITY_DEGREE_PROGRAM_ID]], Degree_Information!$N$2:$N$20129, 0)), ""), "")</f>
        <v/>
      </c>
      <c r="D1193" s="29" t="str">
        <f>IFERROR(IF($N1193 &lt;&gt; "#Na", INDEX(Degree_Information!$D$2:$D$20129, MATCH(Passout2023[[#This Row], [UNIVERSITY_DEGREE_PROGRAM_ID]], Degree_Information!$N$2:$N$20129, 0)), ""), "")</f>
        <v/>
      </c>
      <c r="E1193" s="29" t="str">
        <f>IFERROR(IF($N1193 &lt;&gt; "#Na", INDEX(Degree_Information!$F$2:$F$20129, MATCH(Passout2023[[#This Row], [UNIVERSITY_DEGREE_PROGRAM_ID]], Degree_Information!$N$2:$N$20129, 0)), ""), "")</f>
        <v/>
      </c>
      <c r="F1193" s="29" t="str">
        <f>IFERROR(IF($N1193 &lt;&gt; "#Na", INDEX(Degree_Information!$K$2:$K$20129, MATCH(Passout2023[[#This Row], [UNIVERSITY_DEGREE_PROGRAM_ID]], Degree_Information!$N$2:$N$20129, 0)), ""), "")</f>
        <v/>
      </c>
      <c r="G1193" s="29" t="str">
        <f>IFERROR(IF($N1193 &lt;&gt; "#Na", INDEX(Degree_Information!$G$2:$G$20129, MATCH(Passout2023[[#This Row], [UNIVERSITY_DEGREE_PROGRAM_ID]], Degree_Information!$N$2:$N$20129, 0)), ""), "")</f>
        <v/>
      </c>
      <c r="H1193" s="29" t="str">
        <f>IFERROR(IF($N1193 &lt;&gt; "#Na", INDEX(Degree_Information!$I$2:$I$20129, MATCH(Passout2023[[#This Row], [UNIVERSITY_DEGREE_PROGRAM_ID]], Degree_Information!$N$2:$N$20129, 0)), ""), "")</f>
        <v/>
      </c>
      <c r="I1193" s="6" t="str">
        <f>IFERROR(IF($N1193 &lt;&gt; "#Na", INDEX(Degree_Information!$H$2:$H$20129, MATCH(Passout2023[[#This Row], [UNIVERSITY_DEGREE_PROGRAM_ID]], Degree_Information!$N$2:$N$20129, 0)), ""), "")</f>
        <v/>
      </c>
      <c r="J1193" s="6" t="str">
        <f>IFERROR(IF($N1193 &lt;&gt; "#Na", INDEX(Degree_Information!$J$2:$J$20129, MATCH(Passout2023[[#This Row], [UNIVERSITY_DEGREE_PROGRAM_ID]], Degree_Information!$N$2:$N$20129, 0)), ""), "")</f>
        <v/>
      </c>
      <c r="K1193" s="19"/>
      <c r="L1193" s="20"/>
      <c r="M1193" s="21"/>
      <c r="N1193" s="21"/>
      <c r="O1193" s="21"/>
      <c r="P1193" s="22"/>
      <c r="Q1193" s="21"/>
      <c r="R1193" s="21"/>
      <c r="S1193" s="20">
        <v>0</v>
      </c>
      <c r="T1193" s="20">
        <v>0</v>
      </c>
      <c r="U1193" s="23"/>
      <c r="V11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3" s="25"/>
      <c r="X1193" s="26" t="str">
        <f>CONCATENATE(Passout2023[[#This Row], [Batch Start Semester]], "-", Passout2023[[#This Row], [Batch Start Year]], "-", Passout2023[[#This Row], [Degree Duration (year)]])</f>
        <v>--</v>
      </c>
      <c r="Y1193" s="32"/>
      <c r="Z1193" s="32"/>
      <c r="AA1193" s="32"/>
      <c r="AB1193" s="32"/>
      <c r="AC1193" s="32"/>
      <c r="AD1193" s="32"/>
      <c r="AE1193" s="28">
        <f>COUNTA(Passout2023[[#This Row], [UNIVERSITY_DEGREE_PROGRAM_ID]:[(Graduated) Degree Awarded Female]])</f>
        <v>2</v>
      </c>
    </row>
    <row r="1194" s="2" customFormat="1" ht="35.1" customHeight="1">
      <c r="A1194" s="29" t="str">
        <f>IFERROR(IF($N1194 &lt;&gt; "#Na", INDEX(Degree_Information!$A$2:$A$20129, MATCH(Passout2023[[#This Row], [UNIVERSITY_DEGREE_PROGRAM_ID]], Degree_Information!$N$2:$N$20129, 0)), ""), "")</f>
        <v/>
      </c>
      <c r="B1194" s="29" t="str">
        <f>IFERROR(IF($N1194 &lt;&gt; "#Na", INDEX(Degree_Information!$B$2:$B$20129, MATCH(Passout2023[[#This Row], [UNIVERSITY_DEGREE_PROGRAM_ID]], Degree_Information!$N$2:$N$20129, 0)), ""), "")</f>
        <v/>
      </c>
      <c r="C1194" s="29" t="str">
        <f>IFERROR(IF($N1194 &lt;&gt; "#Na", INDEX(Degree_Information!$E$2:$E$20129, MATCH(Passout2023[[#This Row], [UNIVERSITY_DEGREE_PROGRAM_ID]], Degree_Information!$N$2:$N$20129, 0)), ""), "")</f>
        <v/>
      </c>
      <c r="D1194" s="29" t="str">
        <f>IFERROR(IF($N1194 &lt;&gt; "#Na", INDEX(Degree_Information!$D$2:$D$20129, MATCH(Passout2023[[#This Row], [UNIVERSITY_DEGREE_PROGRAM_ID]], Degree_Information!$N$2:$N$20129, 0)), ""), "")</f>
        <v/>
      </c>
      <c r="E1194" s="29" t="str">
        <f>IFERROR(IF($N1194 &lt;&gt; "#Na", INDEX(Degree_Information!$F$2:$F$20129, MATCH(Passout2023[[#This Row], [UNIVERSITY_DEGREE_PROGRAM_ID]], Degree_Information!$N$2:$N$20129, 0)), ""), "")</f>
        <v/>
      </c>
      <c r="F1194" s="29" t="str">
        <f>IFERROR(IF($N1194 &lt;&gt; "#Na", INDEX(Degree_Information!$K$2:$K$20129, MATCH(Passout2023[[#This Row], [UNIVERSITY_DEGREE_PROGRAM_ID]], Degree_Information!$N$2:$N$20129, 0)), ""), "")</f>
        <v/>
      </c>
      <c r="G1194" s="29" t="str">
        <f>IFERROR(IF($N1194 &lt;&gt; "#Na", INDEX(Degree_Information!$G$2:$G$20129, MATCH(Passout2023[[#This Row], [UNIVERSITY_DEGREE_PROGRAM_ID]], Degree_Information!$N$2:$N$20129, 0)), ""), "")</f>
        <v/>
      </c>
      <c r="H1194" s="29" t="str">
        <f>IFERROR(IF($N1194 &lt;&gt; "#Na", INDEX(Degree_Information!$I$2:$I$20129, MATCH(Passout2023[[#This Row], [UNIVERSITY_DEGREE_PROGRAM_ID]], Degree_Information!$N$2:$N$20129, 0)), ""), "")</f>
        <v/>
      </c>
      <c r="I1194" s="6" t="str">
        <f>IFERROR(IF($N1194 &lt;&gt; "#Na", INDEX(Degree_Information!$H$2:$H$20129, MATCH(Passout2023[[#This Row], [UNIVERSITY_DEGREE_PROGRAM_ID]], Degree_Information!$N$2:$N$20129, 0)), ""), "")</f>
        <v/>
      </c>
      <c r="J1194" s="6" t="str">
        <f>IFERROR(IF($N1194 &lt;&gt; "#Na", INDEX(Degree_Information!$J$2:$J$20129, MATCH(Passout2023[[#This Row], [UNIVERSITY_DEGREE_PROGRAM_ID]], Degree_Information!$N$2:$N$20129, 0)), ""), "")</f>
        <v/>
      </c>
      <c r="K1194" s="19"/>
      <c r="L1194" s="20"/>
      <c r="M1194" s="21"/>
      <c r="N1194" s="21"/>
      <c r="O1194" s="21"/>
      <c r="P1194" s="22"/>
      <c r="Q1194" s="21"/>
      <c r="R1194" s="21"/>
      <c r="S1194" s="20">
        <v>0</v>
      </c>
      <c r="T1194" s="20">
        <v>0</v>
      </c>
      <c r="U1194" s="23"/>
      <c r="V11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4" s="25"/>
      <c r="X1194" s="26" t="str">
        <f>CONCATENATE(Passout2023[[#This Row], [Batch Start Semester]], "-", Passout2023[[#This Row], [Batch Start Year]], "-", Passout2023[[#This Row], [Degree Duration (year)]])</f>
        <v>--</v>
      </c>
      <c r="Y1194" s="32"/>
      <c r="Z1194" s="32"/>
      <c r="AA1194" s="32"/>
      <c r="AB1194" s="32"/>
      <c r="AC1194" s="32"/>
      <c r="AD1194" s="32"/>
      <c r="AE1194" s="28">
        <f>COUNTA(Passout2023[[#This Row], [UNIVERSITY_DEGREE_PROGRAM_ID]:[(Graduated) Degree Awarded Female]])</f>
        <v>2</v>
      </c>
    </row>
    <row r="1195" s="2" customFormat="1" ht="35.1" customHeight="1">
      <c r="A1195" s="29" t="str">
        <f>IFERROR(IF($N1195 &lt;&gt; "#Na", INDEX(Degree_Information!$A$2:$A$20129, MATCH(Passout2023[[#This Row], [UNIVERSITY_DEGREE_PROGRAM_ID]], Degree_Information!$N$2:$N$20129, 0)), ""), "")</f>
        <v/>
      </c>
      <c r="B1195" s="29" t="str">
        <f>IFERROR(IF($N1195 &lt;&gt; "#Na", INDEX(Degree_Information!$B$2:$B$20129, MATCH(Passout2023[[#This Row], [UNIVERSITY_DEGREE_PROGRAM_ID]], Degree_Information!$N$2:$N$20129, 0)), ""), "")</f>
        <v/>
      </c>
      <c r="C1195" s="29" t="str">
        <f>IFERROR(IF($N1195 &lt;&gt; "#Na", INDEX(Degree_Information!$E$2:$E$20129, MATCH(Passout2023[[#This Row], [UNIVERSITY_DEGREE_PROGRAM_ID]], Degree_Information!$N$2:$N$20129, 0)), ""), "")</f>
        <v/>
      </c>
      <c r="D1195" s="29" t="str">
        <f>IFERROR(IF($N1195 &lt;&gt; "#Na", INDEX(Degree_Information!$D$2:$D$20129, MATCH(Passout2023[[#This Row], [UNIVERSITY_DEGREE_PROGRAM_ID]], Degree_Information!$N$2:$N$20129, 0)), ""), "")</f>
        <v/>
      </c>
      <c r="E1195" s="29" t="str">
        <f>IFERROR(IF($N1195 &lt;&gt; "#Na", INDEX(Degree_Information!$F$2:$F$20129, MATCH(Passout2023[[#This Row], [UNIVERSITY_DEGREE_PROGRAM_ID]], Degree_Information!$N$2:$N$20129, 0)), ""), "")</f>
        <v/>
      </c>
      <c r="F1195" s="29" t="str">
        <f>IFERROR(IF($N1195 &lt;&gt; "#Na", INDEX(Degree_Information!$K$2:$K$20129, MATCH(Passout2023[[#This Row], [UNIVERSITY_DEGREE_PROGRAM_ID]], Degree_Information!$N$2:$N$20129, 0)), ""), "")</f>
        <v/>
      </c>
      <c r="G1195" s="29" t="str">
        <f>IFERROR(IF($N1195 &lt;&gt; "#Na", INDEX(Degree_Information!$G$2:$G$20129, MATCH(Passout2023[[#This Row], [UNIVERSITY_DEGREE_PROGRAM_ID]], Degree_Information!$N$2:$N$20129, 0)), ""), "")</f>
        <v/>
      </c>
      <c r="H1195" s="29" t="str">
        <f>IFERROR(IF($N1195 &lt;&gt; "#Na", INDEX(Degree_Information!$I$2:$I$20129, MATCH(Passout2023[[#This Row], [UNIVERSITY_DEGREE_PROGRAM_ID]], Degree_Information!$N$2:$N$20129, 0)), ""), "")</f>
        <v/>
      </c>
      <c r="I1195" s="6" t="str">
        <f>IFERROR(IF($N1195 &lt;&gt; "#Na", INDEX(Degree_Information!$H$2:$H$20129, MATCH(Passout2023[[#This Row], [UNIVERSITY_DEGREE_PROGRAM_ID]], Degree_Information!$N$2:$N$20129, 0)), ""), "")</f>
        <v/>
      </c>
      <c r="J1195" s="6" t="str">
        <f>IFERROR(IF($N1195 &lt;&gt; "#Na", INDEX(Degree_Information!$J$2:$J$20129, MATCH(Passout2023[[#This Row], [UNIVERSITY_DEGREE_PROGRAM_ID]], Degree_Information!$N$2:$N$20129, 0)), ""), "")</f>
        <v/>
      </c>
      <c r="K1195" s="19"/>
      <c r="L1195" s="20"/>
      <c r="M1195" s="21"/>
      <c r="N1195" s="21"/>
      <c r="O1195" s="21"/>
      <c r="P1195" s="22"/>
      <c r="Q1195" s="21"/>
      <c r="R1195" s="21"/>
      <c r="S1195" s="20">
        <v>0</v>
      </c>
      <c r="T1195" s="20">
        <v>0</v>
      </c>
      <c r="U1195" s="23"/>
      <c r="V11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5" s="25"/>
      <c r="X1195" s="26" t="str">
        <f>CONCATENATE(Passout2023[[#This Row], [Batch Start Semester]], "-", Passout2023[[#This Row], [Batch Start Year]], "-", Passout2023[[#This Row], [Degree Duration (year)]])</f>
        <v>--</v>
      </c>
      <c r="Y1195" s="32"/>
      <c r="Z1195" s="32"/>
      <c r="AA1195" s="32"/>
      <c r="AB1195" s="32"/>
      <c r="AC1195" s="32"/>
      <c r="AD1195" s="32"/>
      <c r="AE1195" s="28">
        <f>COUNTA(Passout2023[[#This Row], [UNIVERSITY_DEGREE_PROGRAM_ID]:[(Graduated) Degree Awarded Female]])</f>
        <v>2</v>
      </c>
    </row>
    <row r="1196" s="2" customFormat="1" ht="35.1" customHeight="1">
      <c r="A1196" s="29" t="str">
        <f>IFERROR(IF($N1196 &lt;&gt; "#Na", INDEX(Degree_Information!$A$2:$A$20129, MATCH(Passout2023[[#This Row], [UNIVERSITY_DEGREE_PROGRAM_ID]], Degree_Information!$N$2:$N$20129, 0)), ""), "")</f>
        <v/>
      </c>
      <c r="B1196" s="29" t="str">
        <f>IFERROR(IF($N1196 &lt;&gt; "#Na", INDEX(Degree_Information!$B$2:$B$20129, MATCH(Passout2023[[#This Row], [UNIVERSITY_DEGREE_PROGRAM_ID]], Degree_Information!$N$2:$N$20129, 0)), ""), "")</f>
        <v/>
      </c>
      <c r="C1196" s="29" t="str">
        <f>IFERROR(IF($N1196 &lt;&gt; "#Na", INDEX(Degree_Information!$E$2:$E$20129, MATCH(Passout2023[[#This Row], [UNIVERSITY_DEGREE_PROGRAM_ID]], Degree_Information!$N$2:$N$20129, 0)), ""), "")</f>
        <v/>
      </c>
      <c r="D1196" s="29" t="str">
        <f>IFERROR(IF($N1196 &lt;&gt; "#Na", INDEX(Degree_Information!$D$2:$D$20129, MATCH(Passout2023[[#This Row], [UNIVERSITY_DEGREE_PROGRAM_ID]], Degree_Information!$N$2:$N$20129, 0)), ""), "")</f>
        <v/>
      </c>
      <c r="E1196" s="29" t="str">
        <f>IFERROR(IF($N1196 &lt;&gt; "#Na", INDEX(Degree_Information!$F$2:$F$20129, MATCH(Passout2023[[#This Row], [UNIVERSITY_DEGREE_PROGRAM_ID]], Degree_Information!$N$2:$N$20129, 0)), ""), "")</f>
        <v/>
      </c>
      <c r="F1196" s="29" t="str">
        <f>IFERROR(IF($N1196 &lt;&gt; "#Na", INDEX(Degree_Information!$K$2:$K$20129, MATCH(Passout2023[[#This Row], [UNIVERSITY_DEGREE_PROGRAM_ID]], Degree_Information!$N$2:$N$20129, 0)), ""), "")</f>
        <v/>
      </c>
      <c r="G1196" s="29" t="str">
        <f>IFERROR(IF($N1196 &lt;&gt; "#Na", INDEX(Degree_Information!$G$2:$G$20129, MATCH(Passout2023[[#This Row], [UNIVERSITY_DEGREE_PROGRAM_ID]], Degree_Information!$N$2:$N$20129, 0)), ""), "")</f>
        <v/>
      </c>
      <c r="H1196" s="29" t="str">
        <f>IFERROR(IF($N1196 &lt;&gt; "#Na", INDEX(Degree_Information!$I$2:$I$20129, MATCH(Passout2023[[#This Row], [UNIVERSITY_DEGREE_PROGRAM_ID]], Degree_Information!$N$2:$N$20129, 0)), ""), "")</f>
        <v/>
      </c>
      <c r="I1196" s="6" t="str">
        <f>IFERROR(IF($N1196 &lt;&gt; "#Na", INDEX(Degree_Information!$H$2:$H$20129, MATCH(Passout2023[[#This Row], [UNIVERSITY_DEGREE_PROGRAM_ID]], Degree_Information!$N$2:$N$20129, 0)), ""), "")</f>
        <v/>
      </c>
      <c r="J1196" s="6" t="str">
        <f>IFERROR(IF($N1196 &lt;&gt; "#Na", INDEX(Degree_Information!$J$2:$J$20129, MATCH(Passout2023[[#This Row], [UNIVERSITY_DEGREE_PROGRAM_ID]], Degree_Information!$N$2:$N$20129, 0)), ""), "")</f>
        <v/>
      </c>
      <c r="K1196" s="19"/>
      <c r="L1196" s="20"/>
      <c r="M1196" s="21"/>
      <c r="N1196" s="21"/>
      <c r="O1196" s="21"/>
      <c r="P1196" s="22"/>
      <c r="Q1196" s="21"/>
      <c r="R1196" s="21"/>
      <c r="S1196" s="20">
        <v>0</v>
      </c>
      <c r="T1196" s="20">
        <v>0</v>
      </c>
      <c r="U1196" s="23"/>
      <c r="V11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6" s="25"/>
      <c r="X1196" s="26" t="str">
        <f>CONCATENATE(Passout2023[[#This Row], [Batch Start Semester]], "-", Passout2023[[#This Row], [Batch Start Year]], "-", Passout2023[[#This Row], [Degree Duration (year)]])</f>
        <v>--</v>
      </c>
      <c r="Y1196" s="32"/>
      <c r="Z1196" s="32"/>
      <c r="AA1196" s="32"/>
      <c r="AB1196" s="32"/>
      <c r="AC1196" s="32"/>
      <c r="AD1196" s="32"/>
      <c r="AE1196" s="28">
        <f>COUNTA(Passout2023[[#This Row], [UNIVERSITY_DEGREE_PROGRAM_ID]:[(Graduated) Degree Awarded Female]])</f>
        <v>2</v>
      </c>
    </row>
    <row r="1197" s="2" customFormat="1" ht="35.1" customHeight="1">
      <c r="A1197" s="29" t="str">
        <f>IFERROR(IF($N1197 &lt;&gt; "#Na", INDEX(Degree_Information!$A$2:$A$20129, MATCH(Passout2023[[#This Row], [UNIVERSITY_DEGREE_PROGRAM_ID]], Degree_Information!$N$2:$N$20129, 0)), ""), "")</f>
        <v/>
      </c>
      <c r="B1197" s="29" t="str">
        <f>IFERROR(IF($N1197 &lt;&gt; "#Na", INDEX(Degree_Information!$B$2:$B$20129, MATCH(Passout2023[[#This Row], [UNIVERSITY_DEGREE_PROGRAM_ID]], Degree_Information!$N$2:$N$20129, 0)), ""), "")</f>
        <v/>
      </c>
      <c r="C1197" s="29" t="str">
        <f>IFERROR(IF($N1197 &lt;&gt; "#Na", INDEX(Degree_Information!$E$2:$E$20129, MATCH(Passout2023[[#This Row], [UNIVERSITY_DEGREE_PROGRAM_ID]], Degree_Information!$N$2:$N$20129, 0)), ""), "")</f>
        <v/>
      </c>
      <c r="D1197" s="29" t="str">
        <f>IFERROR(IF($N1197 &lt;&gt; "#Na", INDEX(Degree_Information!$D$2:$D$20129, MATCH(Passout2023[[#This Row], [UNIVERSITY_DEGREE_PROGRAM_ID]], Degree_Information!$N$2:$N$20129, 0)), ""), "")</f>
        <v/>
      </c>
      <c r="E1197" s="29" t="str">
        <f>IFERROR(IF($N1197 &lt;&gt; "#Na", INDEX(Degree_Information!$F$2:$F$20129, MATCH(Passout2023[[#This Row], [UNIVERSITY_DEGREE_PROGRAM_ID]], Degree_Information!$N$2:$N$20129, 0)), ""), "")</f>
        <v/>
      </c>
      <c r="F1197" s="29" t="str">
        <f>IFERROR(IF($N1197 &lt;&gt; "#Na", INDEX(Degree_Information!$K$2:$K$20129, MATCH(Passout2023[[#This Row], [UNIVERSITY_DEGREE_PROGRAM_ID]], Degree_Information!$N$2:$N$20129, 0)), ""), "")</f>
        <v/>
      </c>
      <c r="G1197" s="29" t="str">
        <f>IFERROR(IF($N1197 &lt;&gt; "#Na", INDEX(Degree_Information!$G$2:$G$20129, MATCH(Passout2023[[#This Row], [UNIVERSITY_DEGREE_PROGRAM_ID]], Degree_Information!$N$2:$N$20129, 0)), ""), "")</f>
        <v/>
      </c>
      <c r="H1197" s="29" t="str">
        <f>IFERROR(IF($N1197 &lt;&gt; "#Na", INDEX(Degree_Information!$I$2:$I$20129, MATCH(Passout2023[[#This Row], [UNIVERSITY_DEGREE_PROGRAM_ID]], Degree_Information!$N$2:$N$20129, 0)), ""), "")</f>
        <v/>
      </c>
      <c r="I1197" s="6" t="str">
        <f>IFERROR(IF($N1197 &lt;&gt; "#Na", INDEX(Degree_Information!$H$2:$H$20129, MATCH(Passout2023[[#This Row], [UNIVERSITY_DEGREE_PROGRAM_ID]], Degree_Information!$N$2:$N$20129, 0)), ""), "")</f>
        <v/>
      </c>
      <c r="J1197" s="6" t="str">
        <f>IFERROR(IF($N1197 &lt;&gt; "#Na", INDEX(Degree_Information!$J$2:$J$20129, MATCH(Passout2023[[#This Row], [UNIVERSITY_DEGREE_PROGRAM_ID]], Degree_Information!$N$2:$N$20129, 0)), ""), "")</f>
        <v/>
      </c>
      <c r="K1197" s="19"/>
      <c r="L1197" s="20"/>
      <c r="M1197" s="21"/>
      <c r="N1197" s="21"/>
      <c r="O1197" s="21"/>
      <c r="P1197" s="22"/>
      <c r="Q1197" s="21"/>
      <c r="R1197" s="21"/>
      <c r="S1197" s="20">
        <v>0</v>
      </c>
      <c r="T1197" s="20">
        <v>0</v>
      </c>
      <c r="U1197" s="23"/>
      <c r="V11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7" s="25"/>
      <c r="X1197" s="26" t="str">
        <f>CONCATENATE(Passout2023[[#This Row], [Batch Start Semester]], "-", Passout2023[[#This Row], [Batch Start Year]], "-", Passout2023[[#This Row], [Degree Duration (year)]])</f>
        <v>--</v>
      </c>
      <c r="Y1197" s="32"/>
      <c r="Z1197" s="32"/>
      <c r="AA1197" s="32"/>
      <c r="AB1197" s="32"/>
      <c r="AC1197" s="32"/>
      <c r="AD1197" s="32"/>
      <c r="AE1197" s="28">
        <f>COUNTA(Passout2023[[#This Row], [UNIVERSITY_DEGREE_PROGRAM_ID]:[(Graduated) Degree Awarded Female]])</f>
        <v>2</v>
      </c>
    </row>
    <row r="1198" s="2" customFormat="1" ht="35.1" customHeight="1">
      <c r="A1198" s="29" t="str">
        <f>IFERROR(IF($N1198 &lt;&gt; "#Na", INDEX(Degree_Information!$A$2:$A$20129, MATCH(Passout2023[[#This Row], [UNIVERSITY_DEGREE_PROGRAM_ID]], Degree_Information!$N$2:$N$20129, 0)), ""), "")</f>
        <v/>
      </c>
      <c r="B1198" s="29" t="str">
        <f>IFERROR(IF($N1198 &lt;&gt; "#Na", INDEX(Degree_Information!$B$2:$B$20129, MATCH(Passout2023[[#This Row], [UNIVERSITY_DEGREE_PROGRAM_ID]], Degree_Information!$N$2:$N$20129, 0)), ""), "")</f>
        <v/>
      </c>
      <c r="C1198" s="29" t="str">
        <f>IFERROR(IF($N1198 &lt;&gt; "#Na", INDEX(Degree_Information!$E$2:$E$20129, MATCH(Passout2023[[#This Row], [UNIVERSITY_DEGREE_PROGRAM_ID]], Degree_Information!$N$2:$N$20129, 0)), ""), "")</f>
        <v/>
      </c>
      <c r="D1198" s="29" t="str">
        <f>IFERROR(IF($N1198 &lt;&gt; "#Na", INDEX(Degree_Information!$D$2:$D$20129, MATCH(Passout2023[[#This Row], [UNIVERSITY_DEGREE_PROGRAM_ID]], Degree_Information!$N$2:$N$20129, 0)), ""), "")</f>
        <v/>
      </c>
      <c r="E1198" s="29" t="str">
        <f>IFERROR(IF($N1198 &lt;&gt; "#Na", INDEX(Degree_Information!$F$2:$F$20129, MATCH(Passout2023[[#This Row], [UNIVERSITY_DEGREE_PROGRAM_ID]], Degree_Information!$N$2:$N$20129, 0)), ""), "")</f>
        <v/>
      </c>
      <c r="F1198" s="29" t="str">
        <f>IFERROR(IF($N1198 &lt;&gt; "#Na", INDEX(Degree_Information!$K$2:$K$20129, MATCH(Passout2023[[#This Row], [UNIVERSITY_DEGREE_PROGRAM_ID]], Degree_Information!$N$2:$N$20129, 0)), ""), "")</f>
        <v/>
      </c>
      <c r="G1198" s="29" t="str">
        <f>IFERROR(IF($N1198 &lt;&gt; "#Na", INDEX(Degree_Information!$G$2:$G$20129, MATCH(Passout2023[[#This Row], [UNIVERSITY_DEGREE_PROGRAM_ID]], Degree_Information!$N$2:$N$20129, 0)), ""), "")</f>
        <v/>
      </c>
      <c r="H1198" s="29" t="str">
        <f>IFERROR(IF($N1198 &lt;&gt; "#Na", INDEX(Degree_Information!$I$2:$I$20129, MATCH(Passout2023[[#This Row], [UNIVERSITY_DEGREE_PROGRAM_ID]], Degree_Information!$N$2:$N$20129, 0)), ""), "")</f>
        <v/>
      </c>
      <c r="I1198" s="6" t="str">
        <f>IFERROR(IF($N1198 &lt;&gt; "#Na", INDEX(Degree_Information!$H$2:$H$20129, MATCH(Passout2023[[#This Row], [UNIVERSITY_DEGREE_PROGRAM_ID]], Degree_Information!$N$2:$N$20129, 0)), ""), "")</f>
        <v/>
      </c>
      <c r="J1198" s="6" t="str">
        <f>IFERROR(IF($N1198 &lt;&gt; "#Na", INDEX(Degree_Information!$J$2:$J$20129, MATCH(Passout2023[[#This Row], [UNIVERSITY_DEGREE_PROGRAM_ID]], Degree_Information!$N$2:$N$20129, 0)), ""), "")</f>
        <v/>
      </c>
      <c r="K1198" s="19"/>
      <c r="L1198" s="20"/>
      <c r="M1198" s="21"/>
      <c r="N1198" s="21"/>
      <c r="O1198" s="21"/>
      <c r="P1198" s="22"/>
      <c r="Q1198" s="21"/>
      <c r="R1198" s="21"/>
      <c r="S1198" s="20">
        <v>0</v>
      </c>
      <c r="T1198" s="20">
        <v>0</v>
      </c>
      <c r="U1198" s="23"/>
      <c r="V11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8" s="25"/>
      <c r="X1198" s="26" t="str">
        <f>CONCATENATE(Passout2023[[#This Row], [Batch Start Semester]], "-", Passout2023[[#This Row], [Batch Start Year]], "-", Passout2023[[#This Row], [Degree Duration (year)]])</f>
        <v>--</v>
      </c>
      <c r="Y1198" s="32"/>
      <c r="Z1198" s="32"/>
      <c r="AA1198" s="32"/>
      <c r="AB1198" s="32"/>
      <c r="AC1198" s="32"/>
      <c r="AD1198" s="32"/>
      <c r="AE1198" s="28">
        <f>COUNTA(Passout2023[[#This Row], [UNIVERSITY_DEGREE_PROGRAM_ID]:[(Graduated) Degree Awarded Female]])</f>
        <v>2</v>
      </c>
    </row>
    <row r="1199" s="2" customFormat="1" ht="35.1" customHeight="1">
      <c r="A1199" s="29" t="str">
        <f>IFERROR(IF($N1199 &lt;&gt; "#Na", INDEX(Degree_Information!$A$2:$A$20129, MATCH(Passout2023[[#This Row], [UNIVERSITY_DEGREE_PROGRAM_ID]], Degree_Information!$N$2:$N$20129, 0)), ""), "")</f>
        <v/>
      </c>
      <c r="B1199" s="29" t="str">
        <f>IFERROR(IF($N1199 &lt;&gt; "#Na", INDEX(Degree_Information!$B$2:$B$20129, MATCH(Passout2023[[#This Row], [UNIVERSITY_DEGREE_PROGRAM_ID]], Degree_Information!$N$2:$N$20129, 0)), ""), "")</f>
        <v/>
      </c>
      <c r="C1199" s="29" t="str">
        <f>IFERROR(IF($N1199 &lt;&gt; "#Na", INDEX(Degree_Information!$E$2:$E$20129, MATCH(Passout2023[[#This Row], [UNIVERSITY_DEGREE_PROGRAM_ID]], Degree_Information!$N$2:$N$20129, 0)), ""), "")</f>
        <v/>
      </c>
      <c r="D1199" s="29" t="str">
        <f>IFERROR(IF($N1199 &lt;&gt; "#Na", INDEX(Degree_Information!$D$2:$D$20129, MATCH(Passout2023[[#This Row], [UNIVERSITY_DEGREE_PROGRAM_ID]], Degree_Information!$N$2:$N$20129, 0)), ""), "")</f>
        <v/>
      </c>
      <c r="E1199" s="29" t="str">
        <f>IFERROR(IF($N1199 &lt;&gt; "#Na", INDEX(Degree_Information!$F$2:$F$20129, MATCH(Passout2023[[#This Row], [UNIVERSITY_DEGREE_PROGRAM_ID]], Degree_Information!$N$2:$N$20129, 0)), ""), "")</f>
        <v/>
      </c>
      <c r="F1199" s="29" t="str">
        <f>IFERROR(IF($N1199 &lt;&gt; "#Na", INDEX(Degree_Information!$K$2:$K$20129, MATCH(Passout2023[[#This Row], [UNIVERSITY_DEGREE_PROGRAM_ID]], Degree_Information!$N$2:$N$20129, 0)), ""), "")</f>
        <v/>
      </c>
      <c r="G1199" s="29" t="str">
        <f>IFERROR(IF($N1199 &lt;&gt; "#Na", INDEX(Degree_Information!$G$2:$G$20129, MATCH(Passout2023[[#This Row], [UNIVERSITY_DEGREE_PROGRAM_ID]], Degree_Information!$N$2:$N$20129, 0)), ""), "")</f>
        <v/>
      </c>
      <c r="H1199" s="29" t="str">
        <f>IFERROR(IF($N1199 &lt;&gt; "#Na", INDEX(Degree_Information!$I$2:$I$20129, MATCH(Passout2023[[#This Row], [UNIVERSITY_DEGREE_PROGRAM_ID]], Degree_Information!$N$2:$N$20129, 0)), ""), "")</f>
        <v/>
      </c>
      <c r="I1199" s="6" t="str">
        <f>IFERROR(IF($N1199 &lt;&gt; "#Na", INDEX(Degree_Information!$H$2:$H$20129, MATCH(Passout2023[[#This Row], [UNIVERSITY_DEGREE_PROGRAM_ID]], Degree_Information!$N$2:$N$20129, 0)), ""), "")</f>
        <v/>
      </c>
      <c r="J1199" s="6" t="str">
        <f>IFERROR(IF($N1199 &lt;&gt; "#Na", INDEX(Degree_Information!$J$2:$J$20129, MATCH(Passout2023[[#This Row], [UNIVERSITY_DEGREE_PROGRAM_ID]], Degree_Information!$N$2:$N$20129, 0)), ""), "")</f>
        <v/>
      </c>
      <c r="K1199" s="19"/>
      <c r="L1199" s="20"/>
      <c r="M1199" s="21"/>
      <c r="N1199" s="21"/>
      <c r="O1199" s="21"/>
      <c r="P1199" s="22"/>
      <c r="Q1199" s="21"/>
      <c r="R1199" s="21"/>
      <c r="S1199" s="20">
        <v>0</v>
      </c>
      <c r="T1199" s="20">
        <v>0</v>
      </c>
      <c r="U1199" s="23"/>
      <c r="V11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199" s="25"/>
      <c r="X1199" s="26" t="str">
        <f>CONCATENATE(Passout2023[[#This Row], [Batch Start Semester]], "-", Passout2023[[#This Row], [Batch Start Year]], "-", Passout2023[[#This Row], [Degree Duration (year)]])</f>
        <v>--</v>
      </c>
      <c r="Y1199" s="32"/>
      <c r="Z1199" s="32"/>
      <c r="AA1199" s="32"/>
      <c r="AB1199" s="32"/>
      <c r="AC1199" s="32"/>
      <c r="AD1199" s="32"/>
      <c r="AE1199" s="28">
        <f>COUNTA(Passout2023[[#This Row], [UNIVERSITY_DEGREE_PROGRAM_ID]:[(Graduated) Degree Awarded Female]])</f>
        <v>2</v>
      </c>
    </row>
    <row r="1200" s="2" customFormat="1" ht="35.1" customHeight="1">
      <c r="A1200" s="29" t="str">
        <f>IFERROR(IF($N1200 &lt;&gt; "#Na", INDEX(Degree_Information!$A$2:$A$20129, MATCH(Passout2023[[#This Row], [UNIVERSITY_DEGREE_PROGRAM_ID]], Degree_Information!$N$2:$N$20129, 0)), ""), "")</f>
        <v/>
      </c>
      <c r="B1200" s="29" t="str">
        <f>IFERROR(IF($N1200 &lt;&gt; "#Na", INDEX(Degree_Information!$B$2:$B$20129, MATCH(Passout2023[[#This Row], [UNIVERSITY_DEGREE_PROGRAM_ID]], Degree_Information!$N$2:$N$20129, 0)), ""), "")</f>
        <v/>
      </c>
      <c r="C1200" s="29" t="str">
        <f>IFERROR(IF($N1200 &lt;&gt; "#Na", INDEX(Degree_Information!$E$2:$E$20129, MATCH(Passout2023[[#This Row], [UNIVERSITY_DEGREE_PROGRAM_ID]], Degree_Information!$N$2:$N$20129, 0)), ""), "")</f>
        <v/>
      </c>
      <c r="D1200" s="29" t="str">
        <f>IFERROR(IF($N1200 &lt;&gt; "#Na", INDEX(Degree_Information!$D$2:$D$20129, MATCH(Passout2023[[#This Row], [UNIVERSITY_DEGREE_PROGRAM_ID]], Degree_Information!$N$2:$N$20129, 0)), ""), "")</f>
        <v/>
      </c>
      <c r="E1200" s="29" t="str">
        <f>IFERROR(IF($N1200 &lt;&gt; "#Na", INDEX(Degree_Information!$F$2:$F$20129, MATCH(Passout2023[[#This Row], [UNIVERSITY_DEGREE_PROGRAM_ID]], Degree_Information!$N$2:$N$20129, 0)), ""), "")</f>
        <v/>
      </c>
      <c r="F1200" s="29" t="str">
        <f>IFERROR(IF($N1200 &lt;&gt; "#Na", INDEX(Degree_Information!$K$2:$K$20129, MATCH(Passout2023[[#This Row], [UNIVERSITY_DEGREE_PROGRAM_ID]], Degree_Information!$N$2:$N$20129, 0)), ""), "")</f>
        <v/>
      </c>
      <c r="G1200" s="29" t="str">
        <f>IFERROR(IF($N1200 &lt;&gt; "#Na", INDEX(Degree_Information!$G$2:$G$20129, MATCH(Passout2023[[#This Row], [UNIVERSITY_DEGREE_PROGRAM_ID]], Degree_Information!$N$2:$N$20129, 0)), ""), "")</f>
        <v/>
      </c>
      <c r="H1200" s="29" t="str">
        <f>IFERROR(IF($N1200 &lt;&gt; "#Na", INDEX(Degree_Information!$I$2:$I$20129, MATCH(Passout2023[[#This Row], [UNIVERSITY_DEGREE_PROGRAM_ID]], Degree_Information!$N$2:$N$20129, 0)), ""), "")</f>
        <v/>
      </c>
      <c r="I1200" s="6" t="str">
        <f>IFERROR(IF($N1200 &lt;&gt; "#Na", INDEX(Degree_Information!$H$2:$H$20129, MATCH(Passout2023[[#This Row], [UNIVERSITY_DEGREE_PROGRAM_ID]], Degree_Information!$N$2:$N$20129, 0)), ""), "")</f>
        <v/>
      </c>
      <c r="J1200" s="6" t="str">
        <f>IFERROR(IF($N1200 &lt;&gt; "#Na", INDEX(Degree_Information!$J$2:$J$20129, MATCH(Passout2023[[#This Row], [UNIVERSITY_DEGREE_PROGRAM_ID]], Degree_Information!$N$2:$N$20129, 0)), ""), "")</f>
        <v/>
      </c>
      <c r="K1200" s="19"/>
      <c r="L1200" s="20"/>
      <c r="M1200" s="21"/>
      <c r="N1200" s="21"/>
      <c r="O1200" s="21"/>
      <c r="P1200" s="22"/>
      <c r="Q1200" s="21"/>
      <c r="R1200" s="21"/>
      <c r="S1200" s="20">
        <v>0</v>
      </c>
      <c r="T1200" s="20">
        <v>0</v>
      </c>
      <c r="U1200" s="23"/>
      <c r="V12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0" s="25"/>
      <c r="X1200" s="26" t="str">
        <f>CONCATENATE(Passout2023[[#This Row], [Batch Start Semester]], "-", Passout2023[[#This Row], [Batch Start Year]], "-", Passout2023[[#This Row], [Degree Duration (year)]])</f>
        <v>--</v>
      </c>
      <c r="Y1200" s="32"/>
      <c r="Z1200" s="32"/>
      <c r="AA1200" s="32"/>
      <c r="AB1200" s="32"/>
      <c r="AC1200" s="32"/>
      <c r="AD1200" s="32"/>
      <c r="AE1200" s="28">
        <f>COUNTA(Passout2023[[#This Row], [UNIVERSITY_DEGREE_PROGRAM_ID]:[(Graduated) Degree Awarded Female]])</f>
        <v>2</v>
      </c>
    </row>
    <row r="1201" s="2" customFormat="1" ht="35.1" customHeight="1">
      <c r="A1201" s="29" t="str">
        <f>IFERROR(IF($N1201 &lt;&gt; "#Na", INDEX(Degree_Information!$A$2:$A$20129, MATCH(Passout2023[[#This Row], [UNIVERSITY_DEGREE_PROGRAM_ID]], Degree_Information!$N$2:$N$20129, 0)), ""), "")</f>
        <v/>
      </c>
      <c r="B1201" s="29" t="str">
        <f>IFERROR(IF($N1201 &lt;&gt; "#Na", INDEX(Degree_Information!$B$2:$B$20129, MATCH(Passout2023[[#This Row], [UNIVERSITY_DEGREE_PROGRAM_ID]], Degree_Information!$N$2:$N$20129, 0)), ""), "")</f>
        <v/>
      </c>
      <c r="C1201" s="29" t="str">
        <f>IFERROR(IF($N1201 &lt;&gt; "#Na", INDEX(Degree_Information!$E$2:$E$20129, MATCH(Passout2023[[#This Row], [UNIVERSITY_DEGREE_PROGRAM_ID]], Degree_Information!$N$2:$N$20129, 0)), ""), "")</f>
        <v/>
      </c>
      <c r="D1201" s="29" t="str">
        <f>IFERROR(IF($N1201 &lt;&gt; "#Na", INDEX(Degree_Information!$D$2:$D$20129, MATCH(Passout2023[[#This Row], [UNIVERSITY_DEGREE_PROGRAM_ID]], Degree_Information!$N$2:$N$20129, 0)), ""), "")</f>
        <v/>
      </c>
      <c r="E1201" s="29" t="str">
        <f>IFERROR(IF($N1201 &lt;&gt; "#Na", INDEX(Degree_Information!$F$2:$F$20129, MATCH(Passout2023[[#This Row], [UNIVERSITY_DEGREE_PROGRAM_ID]], Degree_Information!$N$2:$N$20129, 0)), ""), "")</f>
        <v/>
      </c>
      <c r="F1201" s="29" t="str">
        <f>IFERROR(IF($N1201 &lt;&gt; "#Na", INDEX(Degree_Information!$K$2:$K$20129, MATCH(Passout2023[[#This Row], [UNIVERSITY_DEGREE_PROGRAM_ID]], Degree_Information!$N$2:$N$20129, 0)), ""), "")</f>
        <v/>
      </c>
      <c r="G1201" s="29" t="str">
        <f>IFERROR(IF($N1201 &lt;&gt; "#Na", INDEX(Degree_Information!$G$2:$G$20129, MATCH(Passout2023[[#This Row], [UNIVERSITY_DEGREE_PROGRAM_ID]], Degree_Information!$N$2:$N$20129, 0)), ""), "")</f>
        <v/>
      </c>
      <c r="H1201" s="29" t="str">
        <f>IFERROR(IF($N1201 &lt;&gt; "#Na", INDEX(Degree_Information!$I$2:$I$20129, MATCH(Passout2023[[#This Row], [UNIVERSITY_DEGREE_PROGRAM_ID]], Degree_Information!$N$2:$N$20129, 0)), ""), "")</f>
        <v/>
      </c>
      <c r="I1201" s="6" t="str">
        <f>IFERROR(IF($N1201 &lt;&gt; "#Na", INDEX(Degree_Information!$H$2:$H$20129, MATCH(Passout2023[[#This Row], [UNIVERSITY_DEGREE_PROGRAM_ID]], Degree_Information!$N$2:$N$20129, 0)), ""), "")</f>
        <v/>
      </c>
      <c r="J1201" s="6" t="str">
        <f>IFERROR(IF($N1201 &lt;&gt; "#Na", INDEX(Degree_Information!$J$2:$J$20129, MATCH(Passout2023[[#This Row], [UNIVERSITY_DEGREE_PROGRAM_ID]], Degree_Information!$N$2:$N$20129, 0)), ""), "")</f>
        <v/>
      </c>
      <c r="K1201" s="19"/>
      <c r="L1201" s="20"/>
      <c r="M1201" s="21"/>
      <c r="N1201" s="21"/>
      <c r="O1201" s="21"/>
      <c r="P1201" s="22"/>
      <c r="Q1201" s="21"/>
      <c r="R1201" s="21"/>
      <c r="S1201" s="20">
        <v>0</v>
      </c>
      <c r="T1201" s="20">
        <v>0</v>
      </c>
      <c r="U1201" s="23"/>
      <c r="V12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1" s="25"/>
      <c r="X1201" s="26" t="str">
        <f>CONCATENATE(Passout2023[[#This Row], [Batch Start Semester]], "-", Passout2023[[#This Row], [Batch Start Year]], "-", Passout2023[[#This Row], [Degree Duration (year)]])</f>
        <v>--</v>
      </c>
      <c r="Y1201" s="32"/>
      <c r="Z1201" s="32"/>
      <c r="AA1201" s="32"/>
      <c r="AB1201" s="32"/>
      <c r="AC1201" s="32"/>
      <c r="AD1201" s="32"/>
      <c r="AE1201" s="28">
        <f>COUNTA(Passout2023[[#This Row], [UNIVERSITY_DEGREE_PROGRAM_ID]:[(Graduated) Degree Awarded Female]])</f>
        <v>2</v>
      </c>
    </row>
    <row r="1202" s="2" customFormat="1" ht="35.1" customHeight="1">
      <c r="A1202" s="29" t="str">
        <f>IFERROR(IF($N1202 &lt;&gt; "#Na", INDEX(Degree_Information!$A$2:$A$20129, MATCH(Passout2023[[#This Row], [UNIVERSITY_DEGREE_PROGRAM_ID]], Degree_Information!$N$2:$N$20129, 0)), ""), "")</f>
        <v/>
      </c>
      <c r="B1202" s="29" t="str">
        <f>IFERROR(IF($N1202 &lt;&gt; "#Na", INDEX(Degree_Information!$B$2:$B$20129, MATCH(Passout2023[[#This Row], [UNIVERSITY_DEGREE_PROGRAM_ID]], Degree_Information!$N$2:$N$20129, 0)), ""), "")</f>
        <v/>
      </c>
      <c r="C1202" s="29" t="str">
        <f>IFERROR(IF($N1202 &lt;&gt; "#Na", INDEX(Degree_Information!$E$2:$E$20129, MATCH(Passout2023[[#This Row], [UNIVERSITY_DEGREE_PROGRAM_ID]], Degree_Information!$N$2:$N$20129, 0)), ""), "")</f>
        <v/>
      </c>
      <c r="D1202" s="29" t="str">
        <f>IFERROR(IF($N1202 &lt;&gt; "#Na", INDEX(Degree_Information!$D$2:$D$20129, MATCH(Passout2023[[#This Row], [UNIVERSITY_DEGREE_PROGRAM_ID]], Degree_Information!$N$2:$N$20129, 0)), ""), "")</f>
        <v/>
      </c>
      <c r="E1202" s="29" t="str">
        <f>IFERROR(IF($N1202 &lt;&gt; "#Na", INDEX(Degree_Information!$F$2:$F$20129, MATCH(Passout2023[[#This Row], [UNIVERSITY_DEGREE_PROGRAM_ID]], Degree_Information!$N$2:$N$20129, 0)), ""), "")</f>
        <v/>
      </c>
      <c r="F1202" s="29" t="str">
        <f>IFERROR(IF($N1202 &lt;&gt; "#Na", INDEX(Degree_Information!$K$2:$K$20129, MATCH(Passout2023[[#This Row], [UNIVERSITY_DEGREE_PROGRAM_ID]], Degree_Information!$N$2:$N$20129, 0)), ""), "")</f>
        <v/>
      </c>
      <c r="G1202" s="29" t="str">
        <f>IFERROR(IF($N1202 &lt;&gt; "#Na", INDEX(Degree_Information!$G$2:$G$20129, MATCH(Passout2023[[#This Row], [UNIVERSITY_DEGREE_PROGRAM_ID]], Degree_Information!$N$2:$N$20129, 0)), ""), "")</f>
        <v/>
      </c>
      <c r="H1202" s="29" t="str">
        <f>IFERROR(IF($N1202 &lt;&gt; "#Na", INDEX(Degree_Information!$I$2:$I$20129, MATCH(Passout2023[[#This Row], [UNIVERSITY_DEGREE_PROGRAM_ID]], Degree_Information!$N$2:$N$20129, 0)), ""), "")</f>
        <v/>
      </c>
      <c r="I1202" s="6" t="str">
        <f>IFERROR(IF($N1202 &lt;&gt; "#Na", INDEX(Degree_Information!$H$2:$H$20129, MATCH(Passout2023[[#This Row], [UNIVERSITY_DEGREE_PROGRAM_ID]], Degree_Information!$N$2:$N$20129, 0)), ""), "")</f>
        <v/>
      </c>
      <c r="J1202" s="6" t="str">
        <f>IFERROR(IF($N1202 &lt;&gt; "#Na", INDEX(Degree_Information!$J$2:$J$20129, MATCH(Passout2023[[#This Row], [UNIVERSITY_DEGREE_PROGRAM_ID]], Degree_Information!$N$2:$N$20129, 0)), ""), "")</f>
        <v/>
      </c>
      <c r="K1202" s="19"/>
      <c r="L1202" s="20"/>
      <c r="M1202" s="21"/>
      <c r="N1202" s="21"/>
      <c r="O1202" s="21"/>
      <c r="P1202" s="22"/>
      <c r="Q1202" s="21"/>
      <c r="R1202" s="21"/>
      <c r="S1202" s="20">
        <v>0</v>
      </c>
      <c r="T1202" s="20">
        <v>0</v>
      </c>
      <c r="U1202" s="23"/>
      <c r="V12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2" s="25"/>
      <c r="X1202" s="26" t="str">
        <f>CONCATENATE(Passout2023[[#This Row], [Batch Start Semester]], "-", Passout2023[[#This Row], [Batch Start Year]], "-", Passout2023[[#This Row], [Degree Duration (year)]])</f>
        <v>--</v>
      </c>
      <c r="Y1202" s="32"/>
      <c r="Z1202" s="32"/>
      <c r="AA1202" s="32"/>
      <c r="AB1202" s="32"/>
      <c r="AC1202" s="32"/>
      <c r="AD1202" s="32"/>
      <c r="AE1202" s="28">
        <f>COUNTA(Passout2023[[#This Row], [UNIVERSITY_DEGREE_PROGRAM_ID]:[(Graduated) Degree Awarded Female]])</f>
        <v>2</v>
      </c>
    </row>
    <row r="1203" s="2" customFormat="1" ht="35.1" customHeight="1">
      <c r="A1203" s="29" t="str">
        <f>IFERROR(IF($N1203 &lt;&gt; "#Na", INDEX(Degree_Information!$A$2:$A$20129, MATCH(Passout2023[[#This Row], [UNIVERSITY_DEGREE_PROGRAM_ID]], Degree_Information!$N$2:$N$20129, 0)), ""), "")</f>
        <v/>
      </c>
      <c r="B1203" s="29" t="str">
        <f>IFERROR(IF($N1203 &lt;&gt; "#Na", INDEX(Degree_Information!$B$2:$B$20129, MATCH(Passout2023[[#This Row], [UNIVERSITY_DEGREE_PROGRAM_ID]], Degree_Information!$N$2:$N$20129, 0)), ""), "")</f>
        <v/>
      </c>
      <c r="C1203" s="29" t="str">
        <f>IFERROR(IF($N1203 &lt;&gt; "#Na", INDEX(Degree_Information!$E$2:$E$20129, MATCH(Passout2023[[#This Row], [UNIVERSITY_DEGREE_PROGRAM_ID]], Degree_Information!$N$2:$N$20129, 0)), ""), "")</f>
        <v/>
      </c>
      <c r="D1203" s="29" t="str">
        <f>IFERROR(IF($N1203 &lt;&gt; "#Na", INDEX(Degree_Information!$D$2:$D$20129, MATCH(Passout2023[[#This Row], [UNIVERSITY_DEGREE_PROGRAM_ID]], Degree_Information!$N$2:$N$20129, 0)), ""), "")</f>
        <v/>
      </c>
      <c r="E1203" s="29" t="str">
        <f>IFERROR(IF($N1203 &lt;&gt; "#Na", INDEX(Degree_Information!$F$2:$F$20129, MATCH(Passout2023[[#This Row], [UNIVERSITY_DEGREE_PROGRAM_ID]], Degree_Information!$N$2:$N$20129, 0)), ""), "")</f>
        <v/>
      </c>
      <c r="F1203" s="29" t="str">
        <f>IFERROR(IF($N1203 &lt;&gt; "#Na", INDEX(Degree_Information!$K$2:$K$20129, MATCH(Passout2023[[#This Row], [UNIVERSITY_DEGREE_PROGRAM_ID]], Degree_Information!$N$2:$N$20129, 0)), ""), "")</f>
        <v/>
      </c>
      <c r="G1203" s="29" t="str">
        <f>IFERROR(IF($N1203 &lt;&gt; "#Na", INDEX(Degree_Information!$G$2:$G$20129, MATCH(Passout2023[[#This Row], [UNIVERSITY_DEGREE_PROGRAM_ID]], Degree_Information!$N$2:$N$20129, 0)), ""), "")</f>
        <v/>
      </c>
      <c r="H1203" s="29" t="str">
        <f>IFERROR(IF($N1203 &lt;&gt; "#Na", INDEX(Degree_Information!$I$2:$I$20129, MATCH(Passout2023[[#This Row], [UNIVERSITY_DEGREE_PROGRAM_ID]], Degree_Information!$N$2:$N$20129, 0)), ""), "")</f>
        <v/>
      </c>
      <c r="I1203" s="6" t="str">
        <f>IFERROR(IF($N1203 &lt;&gt; "#Na", INDEX(Degree_Information!$H$2:$H$20129, MATCH(Passout2023[[#This Row], [UNIVERSITY_DEGREE_PROGRAM_ID]], Degree_Information!$N$2:$N$20129, 0)), ""), "")</f>
        <v/>
      </c>
      <c r="J1203" s="6" t="str">
        <f>IFERROR(IF($N1203 &lt;&gt; "#Na", INDEX(Degree_Information!$J$2:$J$20129, MATCH(Passout2023[[#This Row], [UNIVERSITY_DEGREE_PROGRAM_ID]], Degree_Information!$N$2:$N$20129, 0)), ""), "")</f>
        <v/>
      </c>
      <c r="K1203" s="19"/>
      <c r="L1203" s="20"/>
      <c r="M1203" s="21"/>
      <c r="N1203" s="21"/>
      <c r="O1203" s="21"/>
      <c r="P1203" s="22"/>
      <c r="Q1203" s="21"/>
      <c r="R1203" s="21"/>
      <c r="S1203" s="20">
        <v>0</v>
      </c>
      <c r="T1203" s="20">
        <v>0</v>
      </c>
      <c r="U1203" s="23"/>
      <c r="V12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3" s="25"/>
      <c r="X1203" s="26" t="str">
        <f>CONCATENATE(Passout2023[[#This Row], [Batch Start Semester]], "-", Passout2023[[#This Row], [Batch Start Year]], "-", Passout2023[[#This Row], [Degree Duration (year)]])</f>
        <v>--</v>
      </c>
      <c r="Y1203" s="32"/>
      <c r="Z1203" s="32"/>
      <c r="AA1203" s="32"/>
      <c r="AB1203" s="32"/>
      <c r="AC1203" s="32"/>
      <c r="AD1203" s="32"/>
      <c r="AE1203" s="28">
        <f>COUNTA(Passout2023[[#This Row], [UNIVERSITY_DEGREE_PROGRAM_ID]:[(Graduated) Degree Awarded Female]])</f>
        <v>2</v>
      </c>
    </row>
    <row r="1204" s="2" customFormat="1" ht="35.1" customHeight="1">
      <c r="A1204" s="29" t="str">
        <f>IFERROR(IF($N1204 &lt;&gt; "#Na", INDEX(Degree_Information!$A$2:$A$20129, MATCH(Passout2023[[#This Row], [UNIVERSITY_DEGREE_PROGRAM_ID]], Degree_Information!$N$2:$N$20129, 0)), ""), "")</f>
        <v/>
      </c>
      <c r="B1204" s="29" t="str">
        <f>IFERROR(IF($N1204 &lt;&gt; "#Na", INDEX(Degree_Information!$B$2:$B$20129, MATCH(Passout2023[[#This Row], [UNIVERSITY_DEGREE_PROGRAM_ID]], Degree_Information!$N$2:$N$20129, 0)), ""), "")</f>
        <v/>
      </c>
      <c r="C1204" s="29" t="str">
        <f>IFERROR(IF($N1204 &lt;&gt; "#Na", INDEX(Degree_Information!$E$2:$E$20129, MATCH(Passout2023[[#This Row], [UNIVERSITY_DEGREE_PROGRAM_ID]], Degree_Information!$N$2:$N$20129, 0)), ""), "")</f>
        <v/>
      </c>
      <c r="D1204" s="29" t="str">
        <f>IFERROR(IF($N1204 &lt;&gt; "#Na", INDEX(Degree_Information!$D$2:$D$20129, MATCH(Passout2023[[#This Row], [UNIVERSITY_DEGREE_PROGRAM_ID]], Degree_Information!$N$2:$N$20129, 0)), ""), "")</f>
        <v/>
      </c>
      <c r="E1204" s="29" t="str">
        <f>IFERROR(IF($N1204 &lt;&gt; "#Na", INDEX(Degree_Information!$F$2:$F$20129, MATCH(Passout2023[[#This Row], [UNIVERSITY_DEGREE_PROGRAM_ID]], Degree_Information!$N$2:$N$20129, 0)), ""), "")</f>
        <v/>
      </c>
      <c r="F1204" s="29" t="str">
        <f>IFERROR(IF($N1204 &lt;&gt; "#Na", INDEX(Degree_Information!$K$2:$K$20129, MATCH(Passout2023[[#This Row], [UNIVERSITY_DEGREE_PROGRAM_ID]], Degree_Information!$N$2:$N$20129, 0)), ""), "")</f>
        <v/>
      </c>
      <c r="G1204" s="29" t="str">
        <f>IFERROR(IF($N1204 &lt;&gt; "#Na", INDEX(Degree_Information!$G$2:$G$20129, MATCH(Passout2023[[#This Row], [UNIVERSITY_DEGREE_PROGRAM_ID]], Degree_Information!$N$2:$N$20129, 0)), ""), "")</f>
        <v/>
      </c>
      <c r="H1204" s="29" t="str">
        <f>IFERROR(IF($N1204 &lt;&gt; "#Na", INDEX(Degree_Information!$I$2:$I$20129, MATCH(Passout2023[[#This Row], [UNIVERSITY_DEGREE_PROGRAM_ID]], Degree_Information!$N$2:$N$20129, 0)), ""), "")</f>
        <v/>
      </c>
      <c r="I1204" s="6" t="str">
        <f>IFERROR(IF($N1204 &lt;&gt; "#Na", INDEX(Degree_Information!$H$2:$H$20129, MATCH(Passout2023[[#This Row], [UNIVERSITY_DEGREE_PROGRAM_ID]], Degree_Information!$N$2:$N$20129, 0)), ""), "")</f>
        <v/>
      </c>
      <c r="J1204" s="6" t="str">
        <f>IFERROR(IF($N1204 &lt;&gt; "#Na", INDEX(Degree_Information!$J$2:$J$20129, MATCH(Passout2023[[#This Row], [UNIVERSITY_DEGREE_PROGRAM_ID]], Degree_Information!$N$2:$N$20129, 0)), ""), "")</f>
        <v/>
      </c>
      <c r="K1204" s="19"/>
      <c r="L1204" s="20"/>
      <c r="M1204" s="21"/>
      <c r="N1204" s="21"/>
      <c r="O1204" s="21"/>
      <c r="P1204" s="22"/>
      <c r="Q1204" s="21"/>
      <c r="R1204" s="21"/>
      <c r="S1204" s="20">
        <v>0</v>
      </c>
      <c r="T1204" s="20">
        <v>0</v>
      </c>
      <c r="U1204" s="23"/>
      <c r="V12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4" s="25"/>
      <c r="X1204" s="26" t="str">
        <f>CONCATENATE(Passout2023[[#This Row], [Batch Start Semester]], "-", Passout2023[[#This Row], [Batch Start Year]], "-", Passout2023[[#This Row], [Degree Duration (year)]])</f>
        <v>--</v>
      </c>
      <c r="Y1204" s="32"/>
      <c r="Z1204" s="32"/>
      <c r="AA1204" s="32"/>
      <c r="AB1204" s="32"/>
      <c r="AC1204" s="32"/>
      <c r="AD1204" s="32"/>
      <c r="AE1204" s="28">
        <f>COUNTA(Passout2023[[#This Row], [UNIVERSITY_DEGREE_PROGRAM_ID]:[(Graduated) Degree Awarded Female]])</f>
        <v>2</v>
      </c>
    </row>
    <row r="1205" s="2" customFormat="1" ht="35.1" customHeight="1">
      <c r="A1205" s="29" t="str">
        <f>IFERROR(IF($N1205 &lt;&gt; "#Na", INDEX(Degree_Information!$A$2:$A$20129, MATCH(Passout2023[[#This Row], [UNIVERSITY_DEGREE_PROGRAM_ID]], Degree_Information!$N$2:$N$20129, 0)), ""), "")</f>
        <v/>
      </c>
      <c r="B1205" s="29" t="str">
        <f>IFERROR(IF($N1205 &lt;&gt; "#Na", INDEX(Degree_Information!$B$2:$B$20129, MATCH(Passout2023[[#This Row], [UNIVERSITY_DEGREE_PROGRAM_ID]], Degree_Information!$N$2:$N$20129, 0)), ""), "")</f>
        <v/>
      </c>
      <c r="C1205" s="29" t="str">
        <f>IFERROR(IF($N1205 &lt;&gt; "#Na", INDEX(Degree_Information!$E$2:$E$20129, MATCH(Passout2023[[#This Row], [UNIVERSITY_DEGREE_PROGRAM_ID]], Degree_Information!$N$2:$N$20129, 0)), ""), "")</f>
        <v/>
      </c>
      <c r="D1205" s="29" t="str">
        <f>IFERROR(IF($N1205 &lt;&gt; "#Na", INDEX(Degree_Information!$D$2:$D$20129, MATCH(Passout2023[[#This Row], [UNIVERSITY_DEGREE_PROGRAM_ID]], Degree_Information!$N$2:$N$20129, 0)), ""), "")</f>
        <v/>
      </c>
      <c r="E1205" s="29" t="str">
        <f>IFERROR(IF($N1205 &lt;&gt; "#Na", INDEX(Degree_Information!$F$2:$F$20129, MATCH(Passout2023[[#This Row], [UNIVERSITY_DEGREE_PROGRAM_ID]], Degree_Information!$N$2:$N$20129, 0)), ""), "")</f>
        <v/>
      </c>
      <c r="F1205" s="29" t="str">
        <f>IFERROR(IF($N1205 &lt;&gt; "#Na", INDEX(Degree_Information!$K$2:$K$20129, MATCH(Passout2023[[#This Row], [UNIVERSITY_DEGREE_PROGRAM_ID]], Degree_Information!$N$2:$N$20129, 0)), ""), "")</f>
        <v/>
      </c>
      <c r="G1205" s="29" t="str">
        <f>IFERROR(IF($N1205 &lt;&gt; "#Na", INDEX(Degree_Information!$G$2:$G$20129, MATCH(Passout2023[[#This Row], [UNIVERSITY_DEGREE_PROGRAM_ID]], Degree_Information!$N$2:$N$20129, 0)), ""), "")</f>
        <v/>
      </c>
      <c r="H1205" s="29" t="str">
        <f>IFERROR(IF($N1205 &lt;&gt; "#Na", INDEX(Degree_Information!$I$2:$I$20129, MATCH(Passout2023[[#This Row], [UNIVERSITY_DEGREE_PROGRAM_ID]], Degree_Information!$N$2:$N$20129, 0)), ""), "")</f>
        <v/>
      </c>
      <c r="I1205" s="6" t="str">
        <f>IFERROR(IF($N1205 &lt;&gt; "#Na", INDEX(Degree_Information!$H$2:$H$20129, MATCH(Passout2023[[#This Row], [UNIVERSITY_DEGREE_PROGRAM_ID]], Degree_Information!$N$2:$N$20129, 0)), ""), "")</f>
        <v/>
      </c>
      <c r="J1205" s="6" t="str">
        <f>IFERROR(IF($N1205 &lt;&gt; "#Na", INDEX(Degree_Information!$J$2:$J$20129, MATCH(Passout2023[[#This Row], [UNIVERSITY_DEGREE_PROGRAM_ID]], Degree_Information!$N$2:$N$20129, 0)), ""), "")</f>
        <v/>
      </c>
      <c r="K1205" s="19"/>
      <c r="L1205" s="20"/>
      <c r="M1205" s="21"/>
      <c r="N1205" s="21"/>
      <c r="O1205" s="21"/>
      <c r="P1205" s="22"/>
      <c r="Q1205" s="21"/>
      <c r="R1205" s="21"/>
      <c r="S1205" s="20">
        <v>0</v>
      </c>
      <c r="T1205" s="20">
        <v>0</v>
      </c>
      <c r="U1205" s="23"/>
      <c r="V12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5" s="25"/>
      <c r="X1205" s="26" t="str">
        <f>CONCATENATE(Passout2023[[#This Row], [Batch Start Semester]], "-", Passout2023[[#This Row], [Batch Start Year]], "-", Passout2023[[#This Row], [Degree Duration (year)]])</f>
        <v>--</v>
      </c>
      <c r="Y1205" s="32"/>
      <c r="Z1205" s="32"/>
      <c r="AA1205" s="32"/>
      <c r="AB1205" s="32"/>
      <c r="AC1205" s="32"/>
      <c r="AD1205" s="32"/>
      <c r="AE1205" s="28">
        <f>COUNTA(Passout2023[[#This Row], [UNIVERSITY_DEGREE_PROGRAM_ID]:[(Graduated) Degree Awarded Female]])</f>
        <v>2</v>
      </c>
    </row>
    <row r="1206" s="2" customFormat="1" ht="35.1" customHeight="1">
      <c r="A1206" s="29" t="str">
        <f>IFERROR(IF($N1206 &lt;&gt; "#Na", INDEX(Degree_Information!$A$2:$A$20129, MATCH(Passout2023[[#This Row], [UNIVERSITY_DEGREE_PROGRAM_ID]], Degree_Information!$N$2:$N$20129, 0)), ""), "")</f>
        <v/>
      </c>
      <c r="B1206" s="29" t="str">
        <f>IFERROR(IF($N1206 &lt;&gt; "#Na", INDEX(Degree_Information!$B$2:$B$20129, MATCH(Passout2023[[#This Row], [UNIVERSITY_DEGREE_PROGRAM_ID]], Degree_Information!$N$2:$N$20129, 0)), ""), "")</f>
        <v/>
      </c>
      <c r="C1206" s="29" t="str">
        <f>IFERROR(IF($N1206 &lt;&gt; "#Na", INDEX(Degree_Information!$E$2:$E$20129, MATCH(Passout2023[[#This Row], [UNIVERSITY_DEGREE_PROGRAM_ID]], Degree_Information!$N$2:$N$20129, 0)), ""), "")</f>
        <v/>
      </c>
      <c r="D1206" s="29" t="str">
        <f>IFERROR(IF($N1206 &lt;&gt; "#Na", INDEX(Degree_Information!$D$2:$D$20129, MATCH(Passout2023[[#This Row], [UNIVERSITY_DEGREE_PROGRAM_ID]], Degree_Information!$N$2:$N$20129, 0)), ""), "")</f>
        <v/>
      </c>
      <c r="E1206" s="29" t="str">
        <f>IFERROR(IF($N1206 &lt;&gt; "#Na", INDEX(Degree_Information!$F$2:$F$20129, MATCH(Passout2023[[#This Row], [UNIVERSITY_DEGREE_PROGRAM_ID]], Degree_Information!$N$2:$N$20129, 0)), ""), "")</f>
        <v/>
      </c>
      <c r="F1206" s="29" t="str">
        <f>IFERROR(IF($N1206 &lt;&gt; "#Na", INDEX(Degree_Information!$K$2:$K$20129, MATCH(Passout2023[[#This Row], [UNIVERSITY_DEGREE_PROGRAM_ID]], Degree_Information!$N$2:$N$20129, 0)), ""), "")</f>
        <v/>
      </c>
      <c r="G1206" s="29" t="str">
        <f>IFERROR(IF($N1206 &lt;&gt; "#Na", INDEX(Degree_Information!$G$2:$G$20129, MATCH(Passout2023[[#This Row], [UNIVERSITY_DEGREE_PROGRAM_ID]], Degree_Information!$N$2:$N$20129, 0)), ""), "")</f>
        <v/>
      </c>
      <c r="H1206" s="29" t="str">
        <f>IFERROR(IF($N1206 &lt;&gt; "#Na", INDEX(Degree_Information!$I$2:$I$20129, MATCH(Passout2023[[#This Row], [UNIVERSITY_DEGREE_PROGRAM_ID]], Degree_Information!$N$2:$N$20129, 0)), ""), "")</f>
        <v/>
      </c>
      <c r="I1206" s="6" t="str">
        <f>IFERROR(IF($N1206 &lt;&gt; "#Na", INDEX(Degree_Information!$H$2:$H$20129, MATCH(Passout2023[[#This Row], [UNIVERSITY_DEGREE_PROGRAM_ID]], Degree_Information!$N$2:$N$20129, 0)), ""), "")</f>
        <v/>
      </c>
      <c r="J1206" s="6" t="str">
        <f>IFERROR(IF($N1206 &lt;&gt; "#Na", INDEX(Degree_Information!$J$2:$J$20129, MATCH(Passout2023[[#This Row], [UNIVERSITY_DEGREE_PROGRAM_ID]], Degree_Information!$N$2:$N$20129, 0)), ""), "")</f>
        <v/>
      </c>
      <c r="K1206" s="19"/>
      <c r="L1206" s="20"/>
      <c r="M1206" s="21"/>
      <c r="N1206" s="21"/>
      <c r="O1206" s="21"/>
      <c r="P1206" s="22"/>
      <c r="Q1206" s="21"/>
      <c r="R1206" s="21"/>
      <c r="S1206" s="20">
        <v>0</v>
      </c>
      <c r="T1206" s="20">
        <v>0</v>
      </c>
      <c r="U1206" s="23"/>
      <c r="V12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6" s="25"/>
      <c r="X1206" s="26" t="str">
        <f>CONCATENATE(Passout2023[[#This Row], [Batch Start Semester]], "-", Passout2023[[#This Row], [Batch Start Year]], "-", Passout2023[[#This Row], [Degree Duration (year)]])</f>
        <v>--</v>
      </c>
      <c r="Y1206" s="32"/>
      <c r="Z1206" s="32"/>
      <c r="AA1206" s="32"/>
      <c r="AB1206" s="32"/>
      <c r="AC1206" s="32"/>
      <c r="AD1206" s="32"/>
      <c r="AE1206" s="28">
        <f>COUNTA(Passout2023[[#This Row], [UNIVERSITY_DEGREE_PROGRAM_ID]:[(Graduated) Degree Awarded Female]])</f>
        <v>2</v>
      </c>
    </row>
    <row r="1207" s="2" customFormat="1" ht="35.1" customHeight="1">
      <c r="A1207" s="29" t="str">
        <f>IFERROR(IF($N1207 &lt;&gt; "#Na", INDEX(Degree_Information!$A$2:$A$20129, MATCH(Passout2023[[#This Row], [UNIVERSITY_DEGREE_PROGRAM_ID]], Degree_Information!$N$2:$N$20129, 0)), ""), "")</f>
        <v/>
      </c>
      <c r="B1207" s="29" t="str">
        <f>IFERROR(IF($N1207 &lt;&gt; "#Na", INDEX(Degree_Information!$B$2:$B$20129, MATCH(Passout2023[[#This Row], [UNIVERSITY_DEGREE_PROGRAM_ID]], Degree_Information!$N$2:$N$20129, 0)), ""), "")</f>
        <v/>
      </c>
      <c r="C1207" s="29" t="str">
        <f>IFERROR(IF($N1207 &lt;&gt; "#Na", INDEX(Degree_Information!$E$2:$E$20129, MATCH(Passout2023[[#This Row], [UNIVERSITY_DEGREE_PROGRAM_ID]], Degree_Information!$N$2:$N$20129, 0)), ""), "")</f>
        <v/>
      </c>
      <c r="D1207" s="29" t="str">
        <f>IFERROR(IF($N1207 &lt;&gt; "#Na", INDEX(Degree_Information!$D$2:$D$20129, MATCH(Passout2023[[#This Row], [UNIVERSITY_DEGREE_PROGRAM_ID]], Degree_Information!$N$2:$N$20129, 0)), ""), "")</f>
        <v/>
      </c>
      <c r="E1207" s="29" t="str">
        <f>IFERROR(IF($N1207 &lt;&gt; "#Na", INDEX(Degree_Information!$F$2:$F$20129, MATCH(Passout2023[[#This Row], [UNIVERSITY_DEGREE_PROGRAM_ID]], Degree_Information!$N$2:$N$20129, 0)), ""), "")</f>
        <v/>
      </c>
      <c r="F1207" s="29" t="str">
        <f>IFERROR(IF($N1207 &lt;&gt; "#Na", INDEX(Degree_Information!$K$2:$K$20129, MATCH(Passout2023[[#This Row], [UNIVERSITY_DEGREE_PROGRAM_ID]], Degree_Information!$N$2:$N$20129, 0)), ""), "")</f>
        <v/>
      </c>
      <c r="G1207" s="29" t="str">
        <f>IFERROR(IF($N1207 &lt;&gt; "#Na", INDEX(Degree_Information!$G$2:$G$20129, MATCH(Passout2023[[#This Row], [UNIVERSITY_DEGREE_PROGRAM_ID]], Degree_Information!$N$2:$N$20129, 0)), ""), "")</f>
        <v/>
      </c>
      <c r="H1207" s="29" t="str">
        <f>IFERROR(IF($N1207 &lt;&gt; "#Na", INDEX(Degree_Information!$I$2:$I$20129, MATCH(Passout2023[[#This Row], [UNIVERSITY_DEGREE_PROGRAM_ID]], Degree_Information!$N$2:$N$20129, 0)), ""), "")</f>
        <v/>
      </c>
      <c r="I1207" s="6" t="str">
        <f>IFERROR(IF($N1207 &lt;&gt; "#Na", INDEX(Degree_Information!$H$2:$H$20129, MATCH(Passout2023[[#This Row], [UNIVERSITY_DEGREE_PROGRAM_ID]], Degree_Information!$N$2:$N$20129, 0)), ""), "")</f>
        <v/>
      </c>
      <c r="J1207" s="6" t="str">
        <f>IFERROR(IF($N1207 &lt;&gt; "#Na", INDEX(Degree_Information!$J$2:$J$20129, MATCH(Passout2023[[#This Row], [UNIVERSITY_DEGREE_PROGRAM_ID]], Degree_Information!$N$2:$N$20129, 0)), ""), "")</f>
        <v/>
      </c>
      <c r="K1207" s="19"/>
      <c r="L1207" s="20"/>
      <c r="M1207" s="21"/>
      <c r="N1207" s="21"/>
      <c r="O1207" s="21"/>
      <c r="P1207" s="22"/>
      <c r="Q1207" s="21"/>
      <c r="R1207" s="21"/>
      <c r="S1207" s="20">
        <v>0</v>
      </c>
      <c r="T1207" s="20">
        <v>0</v>
      </c>
      <c r="U1207" s="23"/>
      <c r="V12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7" s="25"/>
      <c r="X1207" s="26" t="str">
        <f>CONCATENATE(Passout2023[[#This Row], [Batch Start Semester]], "-", Passout2023[[#This Row], [Batch Start Year]], "-", Passout2023[[#This Row], [Degree Duration (year)]])</f>
        <v>--</v>
      </c>
      <c r="Y1207" s="32"/>
      <c r="Z1207" s="32"/>
      <c r="AA1207" s="32"/>
      <c r="AB1207" s="32"/>
      <c r="AC1207" s="32"/>
      <c r="AD1207" s="32"/>
      <c r="AE1207" s="28">
        <f>COUNTA(Passout2023[[#This Row], [UNIVERSITY_DEGREE_PROGRAM_ID]:[(Graduated) Degree Awarded Female]])</f>
        <v>2</v>
      </c>
    </row>
    <row r="1208" s="2" customFormat="1" ht="35.1" customHeight="1">
      <c r="A1208" s="29" t="str">
        <f>IFERROR(IF($N1208 &lt;&gt; "#Na", INDEX(Degree_Information!$A$2:$A$20129, MATCH(Passout2023[[#This Row], [UNIVERSITY_DEGREE_PROGRAM_ID]], Degree_Information!$N$2:$N$20129, 0)), ""), "")</f>
        <v/>
      </c>
      <c r="B1208" s="29" t="str">
        <f>IFERROR(IF($N1208 &lt;&gt; "#Na", INDEX(Degree_Information!$B$2:$B$20129, MATCH(Passout2023[[#This Row], [UNIVERSITY_DEGREE_PROGRAM_ID]], Degree_Information!$N$2:$N$20129, 0)), ""), "")</f>
        <v/>
      </c>
      <c r="C1208" s="29" t="str">
        <f>IFERROR(IF($N1208 &lt;&gt; "#Na", INDEX(Degree_Information!$E$2:$E$20129, MATCH(Passout2023[[#This Row], [UNIVERSITY_DEGREE_PROGRAM_ID]], Degree_Information!$N$2:$N$20129, 0)), ""), "")</f>
        <v/>
      </c>
      <c r="D1208" s="29" t="str">
        <f>IFERROR(IF($N1208 &lt;&gt; "#Na", INDEX(Degree_Information!$D$2:$D$20129, MATCH(Passout2023[[#This Row], [UNIVERSITY_DEGREE_PROGRAM_ID]], Degree_Information!$N$2:$N$20129, 0)), ""), "")</f>
        <v/>
      </c>
      <c r="E1208" s="29" t="str">
        <f>IFERROR(IF($N1208 &lt;&gt; "#Na", INDEX(Degree_Information!$F$2:$F$20129, MATCH(Passout2023[[#This Row], [UNIVERSITY_DEGREE_PROGRAM_ID]], Degree_Information!$N$2:$N$20129, 0)), ""), "")</f>
        <v/>
      </c>
      <c r="F1208" s="29" t="str">
        <f>IFERROR(IF($N1208 &lt;&gt; "#Na", INDEX(Degree_Information!$K$2:$K$20129, MATCH(Passout2023[[#This Row], [UNIVERSITY_DEGREE_PROGRAM_ID]], Degree_Information!$N$2:$N$20129, 0)), ""), "")</f>
        <v/>
      </c>
      <c r="G1208" s="29" t="str">
        <f>IFERROR(IF($N1208 &lt;&gt; "#Na", INDEX(Degree_Information!$G$2:$G$20129, MATCH(Passout2023[[#This Row], [UNIVERSITY_DEGREE_PROGRAM_ID]], Degree_Information!$N$2:$N$20129, 0)), ""), "")</f>
        <v/>
      </c>
      <c r="H1208" s="29" t="str">
        <f>IFERROR(IF($N1208 &lt;&gt; "#Na", INDEX(Degree_Information!$I$2:$I$20129, MATCH(Passout2023[[#This Row], [UNIVERSITY_DEGREE_PROGRAM_ID]], Degree_Information!$N$2:$N$20129, 0)), ""), "")</f>
        <v/>
      </c>
      <c r="I1208" s="6" t="str">
        <f>IFERROR(IF($N1208 &lt;&gt; "#Na", INDEX(Degree_Information!$H$2:$H$20129, MATCH(Passout2023[[#This Row], [UNIVERSITY_DEGREE_PROGRAM_ID]], Degree_Information!$N$2:$N$20129, 0)), ""), "")</f>
        <v/>
      </c>
      <c r="J1208" s="6" t="str">
        <f>IFERROR(IF($N1208 &lt;&gt; "#Na", INDEX(Degree_Information!$J$2:$J$20129, MATCH(Passout2023[[#This Row], [UNIVERSITY_DEGREE_PROGRAM_ID]], Degree_Information!$N$2:$N$20129, 0)), ""), "")</f>
        <v/>
      </c>
      <c r="K1208" s="19"/>
      <c r="L1208" s="20"/>
      <c r="M1208" s="21"/>
      <c r="N1208" s="21"/>
      <c r="O1208" s="21"/>
      <c r="P1208" s="22"/>
      <c r="Q1208" s="21"/>
      <c r="R1208" s="21"/>
      <c r="S1208" s="20">
        <v>0</v>
      </c>
      <c r="T1208" s="20">
        <v>0</v>
      </c>
      <c r="U1208" s="23"/>
      <c r="V12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8" s="25"/>
      <c r="X1208" s="26" t="str">
        <f>CONCATENATE(Passout2023[[#This Row], [Batch Start Semester]], "-", Passout2023[[#This Row], [Batch Start Year]], "-", Passout2023[[#This Row], [Degree Duration (year)]])</f>
        <v>--</v>
      </c>
      <c r="Y1208" s="32"/>
      <c r="Z1208" s="32"/>
      <c r="AA1208" s="32"/>
      <c r="AB1208" s="32"/>
      <c r="AC1208" s="32"/>
      <c r="AD1208" s="32"/>
      <c r="AE1208" s="28">
        <f>COUNTA(Passout2023[[#This Row], [UNIVERSITY_DEGREE_PROGRAM_ID]:[(Graduated) Degree Awarded Female]])</f>
        <v>2</v>
      </c>
    </row>
    <row r="1209" s="2" customFormat="1" ht="35.1" customHeight="1">
      <c r="A1209" s="29" t="str">
        <f>IFERROR(IF($N1209 &lt;&gt; "#Na", INDEX(Degree_Information!$A$2:$A$20129, MATCH(Passout2023[[#This Row], [UNIVERSITY_DEGREE_PROGRAM_ID]], Degree_Information!$N$2:$N$20129, 0)), ""), "")</f>
        <v/>
      </c>
      <c r="B1209" s="29" t="str">
        <f>IFERROR(IF($N1209 &lt;&gt; "#Na", INDEX(Degree_Information!$B$2:$B$20129, MATCH(Passout2023[[#This Row], [UNIVERSITY_DEGREE_PROGRAM_ID]], Degree_Information!$N$2:$N$20129, 0)), ""), "")</f>
        <v/>
      </c>
      <c r="C1209" s="29" t="str">
        <f>IFERROR(IF($N1209 &lt;&gt; "#Na", INDEX(Degree_Information!$E$2:$E$20129, MATCH(Passout2023[[#This Row], [UNIVERSITY_DEGREE_PROGRAM_ID]], Degree_Information!$N$2:$N$20129, 0)), ""), "")</f>
        <v/>
      </c>
      <c r="D1209" s="29" t="str">
        <f>IFERROR(IF($N1209 &lt;&gt; "#Na", INDEX(Degree_Information!$D$2:$D$20129, MATCH(Passout2023[[#This Row], [UNIVERSITY_DEGREE_PROGRAM_ID]], Degree_Information!$N$2:$N$20129, 0)), ""), "")</f>
        <v/>
      </c>
      <c r="E1209" s="29" t="str">
        <f>IFERROR(IF($N1209 &lt;&gt; "#Na", INDEX(Degree_Information!$F$2:$F$20129, MATCH(Passout2023[[#This Row], [UNIVERSITY_DEGREE_PROGRAM_ID]], Degree_Information!$N$2:$N$20129, 0)), ""), "")</f>
        <v/>
      </c>
      <c r="F1209" s="29" t="str">
        <f>IFERROR(IF($N1209 &lt;&gt; "#Na", INDEX(Degree_Information!$K$2:$K$20129, MATCH(Passout2023[[#This Row], [UNIVERSITY_DEGREE_PROGRAM_ID]], Degree_Information!$N$2:$N$20129, 0)), ""), "")</f>
        <v/>
      </c>
      <c r="G1209" s="29" t="str">
        <f>IFERROR(IF($N1209 &lt;&gt; "#Na", INDEX(Degree_Information!$G$2:$G$20129, MATCH(Passout2023[[#This Row], [UNIVERSITY_DEGREE_PROGRAM_ID]], Degree_Information!$N$2:$N$20129, 0)), ""), "")</f>
        <v/>
      </c>
      <c r="H1209" s="29" t="str">
        <f>IFERROR(IF($N1209 &lt;&gt; "#Na", INDEX(Degree_Information!$I$2:$I$20129, MATCH(Passout2023[[#This Row], [UNIVERSITY_DEGREE_PROGRAM_ID]], Degree_Information!$N$2:$N$20129, 0)), ""), "")</f>
        <v/>
      </c>
      <c r="I1209" s="6" t="str">
        <f>IFERROR(IF($N1209 &lt;&gt; "#Na", INDEX(Degree_Information!$H$2:$H$20129, MATCH(Passout2023[[#This Row], [UNIVERSITY_DEGREE_PROGRAM_ID]], Degree_Information!$N$2:$N$20129, 0)), ""), "")</f>
        <v/>
      </c>
      <c r="J1209" s="6" t="str">
        <f>IFERROR(IF($N1209 &lt;&gt; "#Na", INDEX(Degree_Information!$J$2:$J$20129, MATCH(Passout2023[[#This Row], [UNIVERSITY_DEGREE_PROGRAM_ID]], Degree_Information!$N$2:$N$20129, 0)), ""), "")</f>
        <v/>
      </c>
      <c r="K1209" s="19"/>
      <c r="L1209" s="20"/>
      <c r="M1209" s="21"/>
      <c r="N1209" s="21"/>
      <c r="O1209" s="21"/>
      <c r="P1209" s="22"/>
      <c r="Q1209" s="21"/>
      <c r="R1209" s="21"/>
      <c r="S1209" s="20">
        <v>0</v>
      </c>
      <c r="T1209" s="20">
        <v>0</v>
      </c>
      <c r="U1209" s="23"/>
      <c r="V12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09" s="25"/>
      <c r="X1209" s="26" t="str">
        <f>CONCATENATE(Passout2023[[#This Row], [Batch Start Semester]], "-", Passout2023[[#This Row], [Batch Start Year]], "-", Passout2023[[#This Row], [Degree Duration (year)]])</f>
        <v>--</v>
      </c>
      <c r="Y1209" s="32"/>
      <c r="Z1209" s="32"/>
      <c r="AA1209" s="32"/>
      <c r="AB1209" s="32"/>
      <c r="AC1209" s="32"/>
      <c r="AD1209" s="32"/>
      <c r="AE1209" s="28">
        <f>COUNTA(Passout2023[[#This Row], [UNIVERSITY_DEGREE_PROGRAM_ID]:[(Graduated) Degree Awarded Female]])</f>
        <v>2</v>
      </c>
    </row>
    <row r="1210" s="2" customFormat="1" ht="35.1" customHeight="1">
      <c r="A1210" s="29" t="str">
        <f>IFERROR(IF($N1210 &lt;&gt; "#Na", INDEX(Degree_Information!$A$2:$A$20129, MATCH(Passout2023[[#This Row], [UNIVERSITY_DEGREE_PROGRAM_ID]], Degree_Information!$N$2:$N$20129, 0)), ""), "")</f>
        <v/>
      </c>
      <c r="B1210" s="29" t="str">
        <f>IFERROR(IF($N1210 &lt;&gt; "#Na", INDEX(Degree_Information!$B$2:$B$20129, MATCH(Passout2023[[#This Row], [UNIVERSITY_DEGREE_PROGRAM_ID]], Degree_Information!$N$2:$N$20129, 0)), ""), "")</f>
        <v/>
      </c>
      <c r="C1210" s="29" t="str">
        <f>IFERROR(IF($N1210 &lt;&gt; "#Na", INDEX(Degree_Information!$E$2:$E$20129, MATCH(Passout2023[[#This Row], [UNIVERSITY_DEGREE_PROGRAM_ID]], Degree_Information!$N$2:$N$20129, 0)), ""), "")</f>
        <v/>
      </c>
      <c r="D1210" s="29" t="str">
        <f>IFERROR(IF($N1210 &lt;&gt; "#Na", INDEX(Degree_Information!$D$2:$D$20129, MATCH(Passout2023[[#This Row], [UNIVERSITY_DEGREE_PROGRAM_ID]], Degree_Information!$N$2:$N$20129, 0)), ""), "")</f>
        <v/>
      </c>
      <c r="E1210" s="29" t="str">
        <f>IFERROR(IF($N1210 &lt;&gt; "#Na", INDEX(Degree_Information!$F$2:$F$20129, MATCH(Passout2023[[#This Row], [UNIVERSITY_DEGREE_PROGRAM_ID]], Degree_Information!$N$2:$N$20129, 0)), ""), "")</f>
        <v/>
      </c>
      <c r="F1210" s="29" t="str">
        <f>IFERROR(IF($N1210 &lt;&gt; "#Na", INDEX(Degree_Information!$K$2:$K$20129, MATCH(Passout2023[[#This Row], [UNIVERSITY_DEGREE_PROGRAM_ID]], Degree_Information!$N$2:$N$20129, 0)), ""), "")</f>
        <v/>
      </c>
      <c r="G1210" s="29" t="str">
        <f>IFERROR(IF($N1210 &lt;&gt; "#Na", INDEX(Degree_Information!$G$2:$G$20129, MATCH(Passout2023[[#This Row], [UNIVERSITY_DEGREE_PROGRAM_ID]], Degree_Information!$N$2:$N$20129, 0)), ""), "")</f>
        <v/>
      </c>
      <c r="H1210" s="29" t="str">
        <f>IFERROR(IF($N1210 &lt;&gt; "#Na", INDEX(Degree_Information!$I$2:$I$20129, MATCH(Passout2023[[#This Row], [UNIVERSITY_DEGREE_PROGRAM_ID]], Degree_Information!$N$2:$N$20129, 0)), ""), "")</f>
        <v/>
      </c>
      <c r="I1210" s="6" t="str">
        <f>IFERROR(IF($N1210 &lt;&gt; "#Na", INDEX(Degree_Information!$H$2:$H$20129, MATCH(Passout2023[[#This Row], [UNIVERSITY_DEGREE_PROGRAM_ID]], Degree_Information!$N$2:$N$20129, 0)), ""), "")</f>
        <v/>
      </c>
      <c r="J1210" s="6" t="str">
        <f>IFERROR(IF($N1210 &lt;&gt; "#Na", INDEX(Degree_Information!$J$2:$J$20129, MATCH(Passout2023[[#This Row], [UNIVERSITY_DEGREE_PROGRAM_ID]], Degree_Information!$N$2:$N$20129, 0)), ""), "")</f>
        <v/>
      </c>
      <c r="K1210" s="19"/>
      <c r="L1210" s="20"/>
      <c r="M1210" s="21"/>
      <c r="N1210" s="21"/>
      <c r="O1210" s="21"/>
      <c r="P1210" s="22"/>
      <c r="Q1210" s="21"/>
      <c r="R1210" s="21"/>
      <c r="S1210" s="20">
        <v>0</v>
      </c>
      <c r="T1210" s="20">
        <v>0</v>
      </c>
      <c r="U1210" s="23"/>
      <c r="V12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0" s="25"/>
      <c r="X1210" s="26" t="str">
        <f>CONCATENATE(Passout2023[[#This Row], [Batch Start Semester]], "-", Passout2023[[#This Row], [Batch Start Year]], "-", Passout2023[[#This Row], [Degree Duration (year)]])</f>
        <v>--</v>
      </c>
      <c r="Y1210" s="32"/>
      <c r="Z1210" s="32"/>
      <c r="AA1210" s="32"/>
      <c r="AB1210" s="32"/>
      <c r="AC1210" s="32"/>
      <c r="AD1210" s="32"/>
      <c r="AE1210" s="28">
        <f>COUNTA(Passout2023[[#This Row], [UNIVERSITY_DEGREE_PROGRAM_ID]:[(Graduated) Degree Awarded Female]])</f>
        <v>2</v>
      </c>
    </row>
    <row r="1211" s="2" customFormat="1" ht="35.1" customHeight="1">
      <c r="A1211" s="29" t="str">
        <f>IFERROR(IF($N1211 &lt;&gt; "#Na", INDEX(Degree_Information!$A$2:$A$20129, MATCH(Passout2023[[#This Row], [UNIVERSITY_DEGREE_PROGRAM_ID]], Degree_Information!$N$2:$N$20129, 0)), ""), "")</f>
        <v/>
      </c>
      <c r="B1211" s="29" t="str">
        <f>IFERROR(IF($N1211 &lt;&gt; "#Na", INDEX(Degree_Information!$B$2:$B$20129, MATCH(Passout2023[[#This Row], [UNIVERSITY_DEGREE_PROGRAM_ID]], Degree_Information!$N$2:$N$20129, 0)), ""), "")</f>
        <v/>
      </c>
      <c r="C1211" s="29" t="str">
        <f>IFERROR(IF($N1211 &lt;&gt; "#Na", INDEX(Degree_Information!$E$2:$E$20129, MATCH(Passout2023[[#This Row], [UNIVERSITY_DEGREE_PROGRAM_ID]], Degree_Information!$N$2:$N$20129, 0)), ""), "")</f>
        <v/>
      </c>
      <c r="D1211" s="29" t="str">
        <f>IFERROR(IF($N1211 &lt;&gt; "#Na", INDEX(Degree_Information!$D$2:$D$20129, MATCH(Passout2023[[#This Row], [UNIVERSITY_DEGREE_PROGRAM_ID]], Degree_Information!$N$2:$N$20129, 0)), ""), "")</f>
        <v/>
      </c>
      <c r="E1211" s="29" t="str">
        <f>IFERROR(IF($N1211 &lt;&gt; "#Na", INDEX(Degree_Information!$F$2:$F$20129, MATCH(Passout2023[[#This Row], [UNIVERSITY_DEGREE_PROGRAM_ID]], Degree_Information!$N$2:$N$20129, 0)), ""), "")</f>
        <v/>
      </c>
      <c r="F1211" s="29" t="str">
        <f>IFERROR(IF($N1211 &lt;&gt; "#Na", INDEX(Degree_Information!$K$2:$K$20129, MATCH(Passout2023[[#This Row], [UNIVERSITY_DEGREE_PROGRAM_ID]], Degree_Information!$N$2:$N$20129, 0)), ""), "")</f>
        <v/>
      </c>
      <c r="G1211" s="29" t="str">
        <f>IFERROR(IF($N1211 &lt;&gt; "#Na", INDEX(Degree_Information!$G$2:$G$20129, MATCH(Passout2023[[#This Row], [UNIVERSITY_DEGREE_PROGRAM_ID]], Degree_Information!$N$2:$N$20129, 0)), ""), "")</f>
        <v/>
      </c>
      <c r="H1211" s="29" t="str">
        <f>IFERROR(IF($N1211 &lt;&gt; "#Na", INDEX(Degree_Information!$I$2:$I$20129, MATCH(Passout2023[[#This Row], [UNIVERSITY_DEGREE_PROGRAM_ID]], Degree_Information!$N$2:$N$20129, 0)), ""), "")</f>
        <v/>
      </c>
      <c r="I1211" s="6" t="str">
        <f>IFERROR(IF($N1211 &lt;&gt; "#Na", INDEX(Degree_Information!$H$2:$H$20129, MATCH(Passout2023[[#This Row], [UNIVERSITY_DEGREE_PROGRAM_ID]], Degree_Information!$N$2:$N$20129, 0)), ""), "")</f>
        <v/>
      </c>
      <c r="J1211" s="6" t="str">
        <f>IFERROR(IF($N1211 &lt;&gt; "#Na", INDEX(Degree_Information!$J$2:$J$20129, MATCH(Passout2023[[#This Row], [UNIVERSITY_DEGREE_PROGRAM_ID]], Degree_Information!$N$2:$N$20129, 0)), ""), "")</f>
        <v/>
      </c>
      <c r="K1211" s="19"/>
      <c r="L1211" s="20"/>
      <c r="M1211" s="21"/>
      <c r="N1211" s="21"/>
      <c r="O1211" s="21"/>
      <c r="P1211" s="22"/>
      <c r="Q1211" s="21"/>
      <c r="R1211" s="21"/>
      <c r="S1211" s="20">
        <v>0</v>
      </c>
      <c r="T1211" s="20">
        <v>0</v>
      </c>
      <c r="U1211" s="23"/>
      <c r="V12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1" s="25"/>
      <c r="X1211" s="26" t="str">
        <f>CONCATENATE(Passout2023[[#This Row], [Batch Start Semester]], "-", Passout2023[[#This Row], [Batch Start Year]], "-", Passout2023[[#This Row], [Degree Duration (year)]])</f>
        <v>--</v>
      </c>
      <c r="Y1211" s="32"/>
      <c r="Z1211" s="32"/>
      <c r="AA1211" s="32"/>
      <c r="AB1211" s="32"/>
      <c r="AC1211" s="32"/>
      <c r="AD1211" s="32"/>
      <c r="AE1211" s="28">
        <f>COUNTA(Passout2023[[#This Row], [UNIVERSITY_DEGREE_PROGRAM_ID]:[(Graduated) Degree Awarded Female]])</f>
        <v>2</v>
      </c>
    </row>
    <row r="1212" s="2" customFormat="1" ht="35.1" customHeight="1">
      <c r="A1212" s="29" t="str">
        <f>IFERROR(IF($N1212 &lt;&gt; "#Na", INDEX(Degree_Information!$A$2:$A$20129, MATCH(Passout2023[[#This Row], [UNIVERSITY_DEGREE_PROGRAM_ID]], Degree_Information!$N$2:$N$20129, 0)), ""), "")</f>
        <v/>
      </c>
      <c r="B1212" s="29" t="str">
        <f>IFERROR(IF($N1212 &lt;&gt; "#Na", INDEX(Degree_Information!$B$2:$B$20129, MATCH(Passout2023[[#This Row], [UNIVERSITY_DEGREE_PROGRAM_ID]], Degree_Information!$N$2:$N$20129, 0)), ""), "")</f>
        <v/>
      </c>
      <c r="C1212" s="29" t="str">
        <f>IFERROR(IF($N1212 &lt;&gt; "#Na", INDEX(Degree_Information!$E$2:$E$20129, MATCH(Passout2023[[#This Row], [UNIVERSITY_DEGREE_PROGRAM_ID]], Degree_Information!$N$2:$N$20129, 0)), ""), "")</f>
        <v/>
      </c>
      <c r="D1212" s="29" t="str">
        <f>IFERROR(IF($N1212 &lt;&gt; "#Na", INDEX(Degree_Information!$D$2:$D$20129, MATCH(Passout2023[[#This Row], [UNIVERSITY_DEGREE_PROGRAM_ID]], Degree_Information!$N$2:$N$20129, 0)), ""), "")</f>
        <v/>
      </c>
      <c r="E1212" s="29" t="str">
        <f>IFERROR(IF($N1212 &lt;&gt; "#Na", INDEX(Degree_Information!$F$2:$F$20129, MATCH(Passout2023[[#This Row], [UNIVERSITY_DEGREE_PROGRAM_ID]], Degree_Information!$N$2:$N$20129, 0)), ""), "")</f>
        <v/>
      </c>
      <c r="F1212" s="29" t="str">
        <f>IFERROR(IF($N1212 &lt;&gt; "#Na", INDEX(Degree_Information!$K$2:$K$20129, MATCH(Passout2023[[#This Row], [UNIVERSITY_DEGREE_PROGRAM_ID]], Degree_Information!$N$2:$N$20129, 0)), ""), "")</f>
        <v/>
      </c>
      <c r="G1212" s="29" t="str">
        <f>IFERROR(IF($N1212 &lt;&gt; "#Na", INDEX(Degree_Information!$G$2:$G$20129, MATCH(Passout2023[[#This Row], [UNIVERSITY_DEGREE_PROGRAM_ID]], Degree_Information!$N$2:$N$20129, 0)), ""), "")</f>
        <v/>
      </c>
      <c r="H1212" s="29" t="str">
        <f>IFERROR(IF($N1212 &lt;&gt; "#Na", INDEX(Degree_Information!$I$2:$I$20129, MATCH(Passout2023[[#This Row], [UNIVERSITY_DEGREE_PROGRAM_ID]], Degree_Information!$N$2:$N$20129, 0)), ""), "")</f>
        <v/>
      </c>
      <c r="I1212" s="6" t="str">
        <f>IFERROR(IF($N1212 &lt;&gt; "#Na", INDEX(Degree_Information!$H$2:$H$20129, MATCH(Passout2023[[#This Row], [UNIVERSITY_DEGREE_PROGRAM_ID]], Degree_Information!$N$2:$N$20129, 0)), ""), "")</f>
        <v/>
      </c>
      <c r="J1212" s="6" t="str">
        <f>IFERROR(IF($N1212 &lt;&gt; "#Na", INDEX(Degree_Information!$J$2:$J$20129, MATCH(Passout2023[[#This Row], [UNIVERSITY_DEGREE_PROGRAM_ID]], Degree_Information!$N$2:$N$20129, 0)), ""), "")</f>
        <v/>
      </c>
      <c r="K1212" s="19"/>
      <c r="L1212" s="20"/>
      <c r="M1212" s="21"/>
      <c r="N1212" s="21"/>
      <c r="O1212" s="21"/>
      <c r="P1212" s="22"/>
      <c r="Q1212" s="21"/>
      <c r="R1212" s="21"/>
      <c r="S1212" s="20">
        <v>0</v>
      </c>
      <c r="T1212" s="20">
        <v>0</v>
      </c>
      <c r="U1212" s="23"/>
      <c r="V12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2" s="25"/>
      <c r="X1212" s="26" t="str">
        <f>CONCATENATE(Passout2023[[#This Row], [Batch Start Semester]], "-", Passout2023[[#This Row], [Batch Start Year]], "-", Passout2023[[#This Row], [Degree Duration (year)]])</f>
        <v>--</v>
      </c>
      <c r="Y1212" s="32"/>
      <c r="Z1212" s="32"/>
      <c r="AA1212" s="32"/>
      <c r="AB1212" s="32"/>
      <c r="AC1212" s="32"/>
      <c r="AD1212" s="32"/>
      <c r="AE1212" s="28">
        <f>COUNTA(Passout2023[[#This Row], [UNIVERSITY_DEGREE_PROGRAM_ID]:[(Graduated) Degree Awarded Female]])</f>
        <v>2</v>
      </c>
    </row>
    <row r="1213" s="2" customFormat="1" ht="35.1" customHeight="1">
      <c r="A1213" s="29" t="str">
        <f>IFERROR(IF($N1213 &lt;&gt; "#Na", INDEX(Degree_Information!$A$2:$A$20129, MATCH(Passout2023[[#This Row], [UNIVERSITY_DEGREE_PROGRAM_ID]], Degree_Information!$N$2:$N$20129, 0)), ""), "")</f>
        <v/>
      </c>
      <c r="B1213" s="29" t="str">
        <f>IFERROR(IF($N1213 &lt;&gt; "#Na", INDEX(Degree_Information!$B$2:$B$20129, MATCH(Passout2023[[#This Row], [UNIVERSITY_DEGREE_PROGRAM_ID]], Degree_Information!$N$2:$N$20129, 0)), ""), "")</f>
        <v/>
      </c>
      <c r="C1213" s="29" t="str">
        <f>IFERROR(IF($N1213 &lt;&gt; "#Na", INDEX(Degree_Information!$E$2:$E$20129, MATCH(Passout2023[[#This Row], [UNIVERSITY_DEGREE_PROGRAM_ID]], Degree_Information!$N$2:$N$20129, 0)), ""), "")</f>
        <v/>
      </c>
      <c r="D1213" s="29" t="str">
        <f>IFERROR(IF($N1213 &lt;&gt; "#Na", INDEX(Degree_Information!$D$2:$D$20129, MATCH(Passout2023[[#This Row], [UNIVERSITY_DEGREE_PROGRAM_ID]], Degree_Information!$N$2:$N$20129, 0)), ""), "")</f>
        <v/>
      </c>
      <c r="E1213" s="29" t="str">
        <f>IFERROR(IF($N1213 &lt;&gt; "#Na", INDEX(Degree_Information!$F$2:$F$20129, MATCH(Passout2023[[#This Row], [UNIVERSITY_DEGREE_PROGRAM_ID]], Degree_Information!$N$2:$N$20129, 0)), ""), "")</f>
        <v/>
      </c>
      <c r="F1213" s="29" t="str">
        <f>IFERROR(IF($N1213 &lt;&gt; "#Na", INDEX(Degree_Information!$K$2:$K$20129, MATCH(Passout2023[[#This Row], [UNIVERSITY_DEGREE_PROGRAM_ID]], Degree_Information!$N$2:$N$20129, 0)), ""), "")</f>
        <v/>
      </c>
      <c r="G1213" s="29" t="str">
        <f>IFERROR(IF($N1213 &lt;&gt; "#Na", INDEX(Degree_Information!$G$2:$G$20129, MATCH(Passout2023[[#This Row], [UNIVERSITY_DEGREE_PROGRAM_ID]], Degree_Information!$N$2:$N$20129, 0)), ""), "")</f>
        <v/>
      </c>
      <c r="H1213" s="29" t="str">
        <f>IFERROR(IF($N1213 &lt;&gt; "#Na", INDEX(Degree_Information!$I$2:$I$20129, MATCH(Passout2023[[#This Row], [UNIVERSITY_DEGREE_PROGRAM_ID]], Degree_Information!$N$2:$N$20129, 0)), ""), "")</f>
        <v/>
      </c>
      <c r="I1213" s="6" t="str">
        <f>IFERROR(IF($N1213 &lt;&gt; "#Na", INDEX(Degree_Information!$H$2:$H$20129, MATCH(Passout2023[[#This Row], [UNIVERSITY_DEGREE_PROGRAM_ID]], Degree_Information!$N$2:$N$20129, 0)), ""), "")</f>
        <v/>
      </c>
      <c r="J1213" s="6" t="str">
        <f>IFERROR(IF($N1213 &lt;&gt; "#Na", INDEX(Degree_Information!$J$2:$J$20129, MATCH(Passout2023[[#This Row], [UNIVERSITY_DEGREE_PROGRAM_ID]], Degree_Information!$N$2:$N$20129, 0)), ""), "")</f>
        <v/>
      </c>
      <c r="K1213" s="19"/>
      <c r="L1213" s="20"/>
      <c r="M1213" s="21"/>
      <c r="N1213" s="21"/>
      <c r="O1213" s="21"/>
      <c r="P1213" s="22"/>
      <c r="Q1213" s="21"/>
      <c r="R1213" s="21"/>
      <c r="S1213" s="20">
        <v>0</v>
      </c>
      <c r="T1213" s="20">
        <v>0</v>
      </c>
      <c r="U1213" s="23"/>
      <c r="V12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3" s="25"/>
      <c r="X1213" s="26" t="str">
        <f>CONCATENATE(Passout2023[[#This Row], [Batch Start Semester]], "-", Passout2023[[#This Row], [Batch Start Year]], "-", Passout2023[[#This Row], [Degree Duration (year)]])</f>
        <v>--</v>
      </c>
      <c r="Y1213" s="32"/>
      <c r="Z1213" s="32"/>
      <c r="AA1213" s="32"/>
      <c r="AB1213" s="32"/>
      <c r="AC1213" s="32"/>
      <c r="AD1213" s="32"/>
      <c r="AE1213" s="28">
        <f>COUNTA(Passout2023[[#This Row], [UNIVERSITY_DEGREE_PROGRAM_ID]:[(Graduated) Degree Awarded Female]])</f>
        <v>2</v>
      </c>
    </row>
    <row r="1214" s="2" customFormat="1" ht="35.1" customHeight="1">
      <c r="A1214" s="29" t="str">
        <f>IFERROR(IF($N1214 &lt;&gt; "#Na", INDEX(Degree_Information!$A$2:$A$20129, MATCH(Passout2023[[#This Row], [UNIVERSITY_DEGREE_PROGRAM_ID]], Degree_Information!$N$2:$N$20129, 0)), ""), "")</f>
        <v/>
      </c>
      <c r="B1214" s="29" t="str">
        <f>IFERROR(IF($N1214 &lt;&gt; "#Na", INDEX(Degree_Information!$B$2:$B$20129, MATCH(Passout2023[[#This Row], [UNIVERSITY_DEGREE_PROGRAM_ID]], Degree_Information!$N$2:$N$20129, 0)), ""), "")</f>
        <v/>
      </c>
      <c r="C1214" s="29" t="str">
        <f>IFERROR(IF($N1214 &lt;&gt; "#Na", INDEX(Degree_Information!$E$2:$E$20129, MATCH(Passout2023[[#This Row], [UNIVERSITY_DEGREE_PROGRAM_ID]], Degree_Information!$N$2:$N$20129, 0)), ""), "")</f>
        <v/>
      </c>
      <c r="D1214" s="29" t="str">
        <f>IFERROR(IF($N1214 &lt;&gt; "#Na", INDEX(Degree_Information!$D$2:$D$20129, MATCH(Passout2023[[#This Row], [UNIVERSITY_DEGREE_PROGRAM_ID]], Degree_Information!$N$2:$N$20129, 0)), ""), "")</f>
        <v/>
      </c>
      <c r="E1214" s="29" t="str">
        <f>IFERROR(IF($N1214 &lt;&gt; "#Na", INDEX(Degree_Information!$F$2:$F$20129, MATCH(Passout2023[[#This Row], [UNIVERSITY_DEGREE_PROGRAM_ID]], Degree_Information!$N$2:$N$20129, 0)), ""), "")</f>
        <v/>
      </c>
      <c r="F1214" s="29" t="str">
        <f>IFERROR(IF($N1214 &lt;&gt; "#Na", INDEX(Degree_Information!$K$2:$K$20129, MATCH(Passout2023[[#This Row], [UNIVERSITY_DEGREE_PROGRAM_ID]], Degree_Information!$N$2:$N$20129, 0)), ""), "")</f>
        <v/>
      </c>
      <c r="G1214" s="29" t="str">
        <f>IFERROR(IF($N1214 &lt;&gt; "#Na", INDEX(Degree_Information!$G$2:$G$20129, MATCH(Passout2023[[#This Row], [UNIVERSITY_DEGREE_PROGRAM_ID]], Degree_Information!$N$2:$N$20129, 0)), ""), "")</f>
        <v/>
      </c>
      <c r="H1214" s="29" t="str">
        <f>IFERROR(IF($N1214 &lt;&gt; "#Na", INDEX(Degree_Information!$I$2:$I$20129, MATCH(Passout2023[[#This Row], [UNIVERSITY_DEGREE_PROGRAM_ID]], Degree_Information!$N$2:$N$20129, 0)), ""), "")</f>
        <v/>
      </c>
      <c r="I1214" s="6" t="str">
        <f>IFERROR(IF($N1214 &lt;&gt; "#Na", INDEX(Degree_Information!$H$2:$H$20129, MATCH(Passout2023[[#This Row], [UNIVERSITY_DEGREE_PROGRAM_ID]], Degree_Information!$N$2:$N$20129, 0)), ""), "")</f>
        <v/>
      </c>
      <c r="J1214" s="6" t="str">
        <f>IFERROR(IF($N1214 &lt;&gt; "#Na", INDEX(Degree_Information!$J$2:$J$20129, MATCH(Passout2023[[#This Row], [UNIVERSITY_DEGREE_PROGRAM_ID]], Degree_Information!$N$2:$N$20129, 0)), ""), "")</f>
        <v/>
      </c>
      <c r="K1214" s="19"/>
      <c r="L1214" s="20"/>
      <c r="M1214" s="21"/>
      <c r="N1214" s="21"/>
      <c r="O1214" s="21"/>
      <c r="P1214" s="22"/>
      <c r="Q1214" s="21"/>
      <c r="R1214" s="21"/>
      <c r="S1214" s="20">
        <v>0</v>
      </c>
      <c r="T1214" s="20">
        <v>0</v>
      </c>
      <c r="U1214" s="23"/>
      <c r="V12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4" s="25"/>
      <c r="X1214" s="26" t="str">
        <f>CONCATENATE(Passout2023[[#This Row], [Batch Start Semester]], "-", Passout2023[[#This Row], [Batch Start Year]], "-", Passout2023[[#This Row], [Degree Duration (year)]])</f>
        <v>--</v>
      </c>
      <c r="Y1214" s="32"/>
      <c r="Z1214" s="32"/>
      <c r="AA1214" s="32"/>
      <c r="AB1214" s="32"/>
      <c r="AC1214" s="32"/>
      <c r="AD1214" s="32"/>
      <c r="AE1214" s="28">
        <f>COUNTA(Passout2023[[#This Row], [UNIVERSITY_DEGREE_PROGRAM_ID]:[(Graduated) Degree Awarded Female]])</f>
        <v>2</v>
      </c>
    </row>
    <row r="1215" s="2" customFormat="1" ht="35.1" customHeight="1">
      <c r="A1215" s="29" t="str">
        <f>IFERROR(IF($N1215 &lt;&gt; "#Na", INDEX(Degree_Information!$A$2:$A$20129, MATCH(Passout2023[[#This Row], [UNIVERSITY_DEGREE_PROGRAM_ID]], Degree_Information!$N$2:$N$20129, 0)), ""), "")</f>
        <v/>
      </c>
      <c r="B1215" s="29" t="str">
        <f>IFERROR(IF($N1215 &lt;&gt; "#Na", INDEX(Degree_Information!$B$2:$B$20129, MATCH(Passout2023[[#This Row], [UNIVERSITY_DEGREE_PROGRAM_ID]], Degree_Information!$N$2:$N$20129, 0)), ""), "")</f>
        <v/>
      </c>
      <c r="C1215" s="29" t="str">
        <f>IFERROR(IF($N1215 &lt;&gt; "#Na", INDEX(Degree_Information!$E$2:$E$20129, MATCH(Passout2023[[#This Row], [UNIVERSITY_DEGREE_PROGRAM_ID]], Degree_Information!$N$2:$N$20129, 0)), ""), "")</f>
        <v/>
      </c>
      <c r="D1215" s="29" t="str">
        <f>IFERROR(IF($N1215 &lt;&gt; "#Na", INDEX(Degree_Information!$D$2:$D$20129, MATCH(Passout2023[[#This Row], [UNIVERSITY_DEGREE_PROGRAM_ID]], Degree_Information!$N$2:$N$20129, 0)), ""), "")</f>
        <v/>
      </c>
      <c r="E1215" s="29" t="str">
        <f>IFERROR(IF($N1215 &lt;&gt; "#Na", INDEX(Degree_Information!$F$2:$F$20129, MATCH(Passout2023[[#This Row], [UNIVERSITY_DEGREE_PROGRAM_ID]], Degree_Information!$N$2:$N$20129, 0)), ""), "")</f>
        <v/>
      </c>
      <c r="F1215" s="29" t="str">
        <f>IFERROR(IF($N1215 &lt;&gt; "#Na", INDEX(Degree_Information!$K$2:$K$20129, MATCH(Passout2023[[#This Row], [UNIVERSITY_DEGREE_PROGRAM_ID]], Degree_Information!$N$2:$N$20129, 0)), ""), "")</f>
        <v/>
      </c>
      <c r="G1215" s="29" t="str">
        <f>IFERROR(IF($N1215 &lt;&gt; "#Na", INDEX(Degree_Information!$G$2:$G$20129, MATCH(Passout2023[[#This Row], [UNIVERSITY_DEGREE_PROGRAM_ID]], Degree_Information!$N$2:$N$20129, 0)), ""), "")</f>
        <v/>
      </c>
      <c r="H1215" s="29" t="str">
        <f>IFERROR(IF($N1215 &lt;&gt; "#Na", INDEX(Degree_Information!$I$2:$I$20129, MATCH(Passout2023[[#This Row], [UNIVERSITY_DEGREE_PROGRAM_ID]], Degree_Information!$N$2:$N$20129, 0)), ""), "")</f>
        <v/>
      </c>
      <c r="I1215" s="6" t="str">
        <f>IFERROR(IF($N1215 &lt;&gt; "#Na", INDEX(Degree_Information!$H$2:$H$20129, MATCH(Passout2023[[#This Row], [UNIVERSITY_DEGREE_PROGRAM_ID]], Degree_Information!$N$2:$N$20129, 0)), ""), "")</f>
        <v/>
      </c>
      <c r="J1215" s="6" t="str">
        <f>IFERROR(IF($N1215 &lt;&gt; "#Na", INDEX(Degree_Information!$J$2:$J$20129, MATCH(Passout2023[[#This Row], [UNIVERSITY_DEGREE_PROGRAM_ID]], Degree_Information!$N$2:$N$20129, 0)), ""), "")</f>
        <v/>
      </c>
      <c r="K1215" s="19"/>
      <c r="L1215" s="20"/>
      <c r="M1215" s="21"/>
      <c r="N1215" s="21"/>
      <c r="O1215" s="21"/>
      <c r="P1215" s="22"/>
      <c r="Q1215" s="21"/>
      <c r="R1215" s="21"/>
      <c r="S1215" s="20">
        <v>0</v>
      </c>
      <c r="T1215" s="20">
        <v>0</v>
      </c>
      <c r="U1215" s="23"/>
      <c r="V12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5" s="25"/>
      <c r="X1215" s="26" t="str">
        <f>CONCATENATE(Passout2023[[#This Row], [Batch Start Semester]], "-", Passout2023[[#This Row], [Batch Start Year]], "-", Passout2023[[#This Row], [Degree Duration (year)]])</f>
        <v>--</v>
      </c>
      <c r="Y1215" s="32"/>
      <c r="Z1215" s="32"/>
      <c r="AA1215" s="32"/>
      <c r="AB1215" s="32"/>
      <c r="AC1215" s="32"/>
      <c r="AD1215" s="32"/>
      <c r="AE1215" s="28">
        <f>COUNTA(Passout2023[[#This Row], [UNIVERSITY_DEGREE_PROGRAM_ID]:[(Graduated) Degree Awarded Female]])</f>
        <v>2</v>
      </c>
    </row>
    <row r="1216" s="2" customFormat="1" ht="35.1" customHeight="1">
      <c r="A1216" s="29" t="str">
        <f>IFERROR(IF($N1216 &lt;&gt; "#Na", INDEX(Degree_Information!$A$2:$A$20129, MATCH(Passout2023[[#This Row], [UNIVERSITY_DEGREE_PROGRAM_ID]], Degree_Information!$N$2:$N$20129, 0)), ""), "")</f>
        <v/>
      </c>
      <c r="B1216" s="29" t="str">
        <f>IFERROR(IF($N1216 &lt;&gt; "#Na", INDEX(Degree_Information!$B$2:$B$20129, MATCH(Passout2023[[#This Row], [UNIVERSITY_DEGREE_PROGRAM_ID]], Degree_Information!$N$2:$N$20129, 0)), ""), "")</f>
        <v/>
      </c>
      <c r="C1216" s="29" t="str">
        <f>IFERROR(IF($N1216 &lt;&gt; "#Na", INDEX(Degree_Information!$E$2:$E$20129, MATCH(Passout2023[[#This Row], [UNIVERSITY_DEGREE_PROGRAM_ID]], Degree_Information!$N$2:$N$20129, 0)), ""), "")</f>
        <v/>
      </c>
      <c r="D1216" s="29" t="str">
        <f>IFERROR(IF($N1216 &lt;&gt; "#Na", INDEX(Degree_Information!$D$2:$D$20129, MATCH(Passout2023[[#This Row], [UNIVERSITY_DEGREE_PROGRAM_ID]], Degree_Information!$N$2:$N$20129, 0)), ""), "")</f>
        <v/>
      </c>
      <c r="E1216" s="29" t="str">
        <f>IFERROR(IF($N1216 &lt;&gt; "#Na", INDEX(Degree_Information!$F$2:$F$20129, MATCH(Passout2023[[#This Row], [UNIVERSITY_DEGREE_PROGRAM_ID]], Degree_Information!$N$2:$N$20129, 0)), ""), "")</f>
        <v/>
      </c>
      <c r="F1216" s="29" t="str">
        <f>IFERROR(IF($N1216 &lt;&gt; "#Na", INDEX(Degree_Information!$K$2:$K$20129, MATCH(Passout2023[[#This Row], [UNIVERSITY_DEGREE_PROGRAM_ID]], Degree_Information!$N$2:$N$20129, 0)), ""), "")</f>
        <v/>
      </c>
      <c r="G1216" s="29" t="str">
        <f>IFERROR(IF($N1216 &lt;&gt; "#Na", INDEX(Degree_Information!$G$2:$G$20129, MATCH(Passout2023[[#This Row], [UNIVERSITY_DEGREE_PROGRAM_ID]], Degree_Information!$N$2:$N$20129, 0)), ""), "")</f>
        <v/>
      </c>
      <c r="H1216" s="29" t="str">
        <f>IFERROR(IF($N1216 &lt;&gt; "#Na", INDEX(Degree_Information!$I$2:$I$20129, MATCH(Passout2023[[#This Row], [UNIVERSITY_DEGREE_PROGRAM_ID]], Degree_Information!$N$2:$N$20129, 0)), ""), "")</f>
        <v/>
      </c>
      <c r="I1216" s="6" t="str">
        <f>IFERROR(IF($N1216 &lt;&gt; "#Na", INDEX(Degree_Information!$H$2:$H$20129, MATCH(Passout2023[[#This Row], [UNIVERSITY_DEGREE_PROGRAM_ID]], Degree_Information!$N$2:$N$20129, 0)), ""), "")</f>
        <v/>
      </c>
      <c r="J1216" s="6" t="str">
        <f>IFERROR(IF($N1216 &lt;&gt; "#Na", INDEX(Degree_Information!$J$2:$J$20129, MATCH(Passout2023[[#This Row], [UNIVERSITY_DEGREE_PROGRAM_ID]], Degree_Information!$N$2:$N$20129, 0)), ""), "")</f>
        <v/>
      </c>
      <c r="K1216" s="19"/>
      <c r="L1216" s="20"/>
      <c r="M1216" s="21"/>
      <c r="N1216" s="21"/>
      <c r="O1216" s="21"/>
      <c r="P1216" s="22"/>
      <c r="Q1216" s="21"/>
      <c r="R1216" s="21"/>
      <c r="S1216" s="20">
        <v>0</v>
      </c>
      <c r="T1216" s="20">
        <v>0</v>
      </c>
      <c r="U1216" s="23"/>
      <c r="V12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6" s="25"/>
      <c r="X1216" s="26" t="str">
        <f>CONCATENATE(Passout2023[[#This Row], [Batch Start Semester]], "-", Passout2023[[#This Row], [Batch Start Year]], "-", Passout2023[[#This Row], [Degree Duration (year)]])</f>
        <v>--</v>
      </c>
      <c r="Y1216" s="32"/>
      <c r="Z1216" s="32"/>
      <c r="AA1216" s="32"/>
      <c r="AB1216" s="32"/>
      <c r="AC1216" s="32"/>
      <c r="AD1216" s="32"/>
      <c r="AE1216" s="28">
        <f>COUNTA(Passout2023[[#This Row], [UNIVERSITY_DEGREE_PROGRAM_ID]:[(Graduated) Degree Awarded Female]])</f>
        <v>2</v>
      </c>
    </row>
    <row r="1217" s="2" customFormat="1" ht="35.1" customHeight="1">
      <c r="A1217" s="29" t="str">
        <f>IFERROR(IF($N1217 &lt;&gt; "#Na", INDEX(Degree_Information!$A$2:$A$20129, MATCH(Passout2023[[#This Row], [UNIVERSITY_DEGREE_PROGRAM_ID]], Degree_Information!$N$2:$N$20129, 0)), ""), "")</f>
        <v/>
      </c>
      <c r="B1217" s="29" t="str">
        <f>IFERROR(IF($N1217 &lt;&gt; "#Na", INDEX(Degree_Information!$B$2:$B$20129, MATCH(Passout2023[[#This Row], [UNIVERSITY_DEGREE_PROGRAM_ID]], Degree_Information!$N$2:$N$20129, 0)), ""), "")</f>
        <v/>
      </c>
      <c r="C1217" s="29" t="str">
        <f>IFERROR(IF($N1217 &lt;&gt; "#Na", INDEX(Degree_Information!$E$2:$E$20129, MATCH(Passout2023[[#This Row], [UNIVERSITY_DEGREE_PROGRAM_ID]], Degree_Information!$N$2:$N$20129, 0)), ""), "")</f>
        <v/>
      </c>
      <c r="D1217" s="29" t="str">
        <f>IFERROR(IF($N1217 &lt;&gt; "#Na", INDEX(Degree_Information!$D$2:$D$20129, MATCH(Passout2023[[#This Row], [UNIVERSITY_DEGREE_PROGRAM_ID]], Degree_Information!$N$2:$N$20129, 0)), ""), "")</f>
        <v/>
      </c>
      <c r="E1217" s="29" t="str">
        <f>IFERROR(IF($N1217 &lt;&gt; "#Na", INDEX(Degree_Information!$F$2:$F$20129, MATCH(Passout2023[[#This Row], [UNIVERSITY_DEGREE_PROGRAM_ID]], Degree_Information!$N$2:$N$20129, 0)), ""), "")</f>
        <v/>
      </c>
      <c r="F1217" s="29" t="str">
        <f>IFERROR(IF($N1217 &lt;&gt; "#Na", INDEX(Degree_Information!$K$2:$K$20129, MATCH(Passout2023[[#This Row], [UNIVERSITY_DEGREE_PROGRAM_ID]], Degree_Information!$N$2:$N$20129, 0)), ""), "")</f>
        <v/>
      </c>
      <c r="G1217" s="29" t="str">
        <f>IFERROR(IF($N1217 &lt;&gt; "#Na", INDEX(Degree_Information!$G$2:$G$20129, MATCH(Passout2023[[#This Row], [UNIVERSITY_DEGREE_PROGRAM_ID]], Degree_Information!$N$2:$N$20129, 0)), ""), "")</f>
        <v/>
      </c>
      <c r="H1217" s="29" t="str">
        <f>IFERROR(IF($N1217 &lt;&gt; "#Na", INDEX(Degree_Information!$I$2:$I$20129, MATCH(Passout2023[[#This Row], [UNIVERSITY_DEGREE_PROGRAM_ID]], Degree_Information!$N$2:$N$20129, 0)), ""), "")</f>
        <v/>
      </c>
      <c r="I1217" s="6" t="str">
        <f>IFERROR(IF($N1217 &lt;&gt; "#Na", INDEX(Degree_Information!$H$2:$H$20129, MATCH(Passout2023[[#This Row], [UNIVERSITY_DEGREE_PROGRAM_ID]], Degree_Information!$N$2:$N$20129, 0)), ""), "")</f>
        <v/>
      </c>
      <c r="J1217" s="6" t="str">
        <f>IFERROR(IF($N1217 &lt;&gt; "#Na", INDEX(Degree_Information!$J$2:$J$20129, MATCH(Passout2023[[#This Row], [UNIVERSITY_DEGREE_PROGRAM_ID]], Degree_Information!$N$2:$N$20129, 0)), ""), "")</f>
        <v/>
      </c>
      <c r="K1217" s="19"/>
      <c r="L1217" s="20"/>
      <c r="M1217" s="21"/>
      <c r="N1217" s="21"/>
      <c r="O1217" s="21"/>
      <c r="P1217" s="22"/>
      <c r="Q1217" s="21"/>
      <c r="R1217" s="21"/>
      <c r="S1217" s="20">
        <v>0</v>
      </c>
      <c r="T1217" s="20">
        <v>0</v>
      </c>
      <c r="U1217" s="23"/>
      <c r="V12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7" s="25"/>
      <c r="X1217" s="26" t="str">
        <f>CONCATENATE(Passout2023[[#This Row], [Batch Start Semester]], "-", Passout2023[[#This Row], [Batch Start Year]], "-", Passout2023[[#This Row], [Degree Duration (year)]])</f>
        <v>--</v>
      </c>
      <c r="Y1217" s="32"/>
      <c r="Z1217" s="32"/>
      <c r="AA1217" s="32"/>
      <c r="AB1217" s="32"/>
      <c r="AC1217" s="32"/>
      <c r="AD1217" s="32"/>
      <c r="AE1217" s="28">
        <f>COUNTA(Passout2023[[#This Row], [UNIVERSITY_DEGREE_PROGRAM_ID]:[(Graduated) Degree Awarded Female]])</f>
        <v>2</v>
      </c>
    </row>
    <row r="1218" s="2" customFormat="1" ht="35.1" customHeight="1">
      <c r="A1218" s="29" t="str">
        <f>IFERROR(IF($N1218 &lt;&gt; "#Na", INDEX(Degree_Information!$A$2:$A$20129, MATCH(Passout2023[[#This Row], [UNIVERSITY_DEGREE_PROGRAM_ID]], Degree_Information!$N$2:$N$20129, 0)), ""), "")</f>
        <v/>
      </c>
      <c r="B1218" s="29" t="str">
        <f>IFERROR(IF($N1218 &lt;&gt; "#Na", INDEX(Degree_Information!$B$2:$B$20129, MATCH(Passout2023[[#This Row], [UNIVERSITY_DEGREE_PROGRAM_ID]], Degree_Information!$N$2:$N$20129, 0)), ""), "")</f>
        <v/>
      </c>
      <c r="C1218" s="29" t="str">
        <f>IFERROR(IF($N1218 &lt;&gt; "#Na", INDEX(Degree_Information!$E$2:$E$20129, MATCH(Passout2023[[#This Row], [UNIVERSITY_DEGREE_PROGRAM_ID]], Degree_Information!$N$2:$N$20129, 0)), ""), "")</f>
        <v/>
      </c>
      <c r="D1218" s="29" t="str">
        <f>IFERROR(IF($N1218 &lt;&gt; "#Na", INDEX(Degree_Information!$D$2:$D$20129, MATCH(Passout2023[[#This Row], [UNIVERSITY_DEGREE_PROGRAM_ID]], Degree_Information!$N$2:$N$20129, 0)), ""), "")</f>
        <v/>
      </c>
      <c r="E1218" s="29" t="str">
        <f>IFERROR(IF($N1218 &lt;&gt; "#Na", INDEX(Degree_Information!$F$2:$F$20129, MATCH(Passout2023[[#This Row], [UNIVERSITY_DEGREE_PROGRAM_ID]], Degree_Information!$N$2:$N$20129, 0)), ""), "")</f>
        <v/>
      </c>
      <c r="F1218" s="29" t="str">
        <f>IFERROR(IF($N1218 &lt;&gt; "#Na", INDEX(Degree_Information!$K$2:$K$20129, MATCH(Passout2023[[#This Row], [UNIVERSITY_DEGREE_PROGRAM_ID]], Degree_Information!$N$2:$N$20129, 0)), ""), "")</f>
        <v/>
      </c>
      <c r="G1218" s="29" t="str">
        <f>IFERROR(IF($N1218 &lt;&gt; "#Na", INDEX(Degree_Information!$G$2:$G$20129, MATCH(Passout2023[[#This Row], [UNIVERSITY_DEGREE_PROGRAM_ID]], Degree_Information!$N$2:$N$20129, 0)), ""), "")</f>
        <v/>
      </c>
      <c r="H1218" s="29" t="str">
        <f>IFERROR(IF($N1218 &lt;&gt; "#Na", INDEX(Degree_Information!$I$2:$I$20129, MATCH(Passout2023[[#This Row], [UNIVERSITY_DEGREE_PROGRAM_ID]], Degree_Information!$N$2:$N$20129, 0)), ""), "")</f>
        <v/>
      </c>
      <c r="I1218" s="6" t="str">
        <f>IFERROR(IF($N1218 &lt;&gt; "#Na", INDEX(Degree_Information!$H$2:$H$20129, MATCH(Passout2023[[#This Row], [UNIVERSITY_DEGREE_PROGRAM_ID]], Degree_Information!$N$2:$N$20129, 0)), ""), "")</f>
        <v/>
      </c>
      <c r="J1218" s="6" t="str">
        <f>IFERROR(IF($N1218 &lt;&gt; "#Na", INDEX(Degree_Information!$J$2:$J$20129, MATCH(Passout2023[[#This Row], [UNIVERSITY_DEGREE_PROGRAM_ID]], Degree_Information!$N$2:$N$20129, 0)), ""), "")</f>
        <v/>
      </c>
      <c r="K1218" s="19"/>
      <c r="L1218" s="20"/>
      <c r="M1218" s="21"/>
      <c r="N1218" s="21"/>
      <c r="O1218" s="21"/>
      <c r="P1218" s="22"/>
      <c r="Q1218" s="21"/>
      <c r="R1218" s="21"/>
      <c r="S1218" s="20">
        <v>0</v>
      </c>
      <c r="T1218" s="20">
        <v>0</v>
      </c>
      <c r="U1218" s="23"/>
      <c r="V12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8" s="25"/>
      <c r="X1218" s="26" t="str">
        <f>CONCATENATE(Passout2023[[#This Row], [Batch Start Semester]], "-", Passout2023[[#This Row], [Batch Start Year]], "-", Passout2023[[#This Row], [Degree Duration (year)]])</f>
        <v>--</v>
      </c>
      <c r="Y1218" s="32"/>
      <c r="Z1218" s="32"/>
      <c r="AA1218" s="32"/>
      <c r="AB1218" s="32"/>
      <c r="AC1218" s="32"/>
      <c r="AD1218" s="32"/>
      <c r="AE1218" s="28">
        <f>COUNTA(Passout2023[[#This Row], [UNIVERSITY_DEGREE_PROGRAM_ID]:[(Graduated) Degree Awarded Female]])</f>
        <v>2</v>
      </c>
    </row>
    <row r="1219" s="2" customFormat="1" ht="35.1" customHeight="1">
      <c r="A1219" s="29" t="str">
        <f>IFERROR(IF($N1219 &lt;&gt; "#Na", INDEX(Degree_Information!$A$2:$A$20129, MATCH(Passout2023[[#This Row], [UNIVERSITY_DEGREE_PROGRAM_ID]], Degree_Information!$N$2:$N$20129, 0)), ""), "")</f>
        <v/>
      </c>
      <c r="B1219" s="29" t="str">
        <f>IFERROR(IF($N1219 &lt;&gt; "#Na", INDEX(Degree_Information!$B$2:$B$20129, MATCH(Passout2023[[#This Row], [UNIVERSITY_DEGREE_PROGRAM_ID]], Degree_Information!$N$2:$N$20129, 0)), ""), "")</f>
        <v/>
      </c>
      <c r="C1219" s="29" t="str">
        <f>IFERROR(IF($N1219 &lt;&gt; "#Na", INDEX(Degree_Information!$E$2:$E$20129, MATCH(Passout2023[[#This Row], [UNIVERSITY_DEGREE_PROGRAM_ID]], Degree_Information!$N$2:$N$20129, 0)), ""), "")</f>
        <v/>
      </c>
      <c r="D1219" s="29" t="str">
        <f>IFERROR(IF($N1219 &lt;&gt; "#Na", INDEX(Degree_Information!$D$2:$D$20129, MATCH(Passout2023[[#This Row], [UNIVERSITY_DEGREE_PROGRAM_ID]], Degree_Information!$N$2:$N$20129, 0)), ""), "")</f>
        <v/>
      </c>
      <c r="E1219" s="29" t="str">
        <f>IFERROR(IF($N1219 &lt;&gt; "#Na", INDEX(Degree_Information!$F$2:$F$20129, MATCH(Passout2023[[#This Row], [UNIVERSITY_DEGREE_PROGRAM_ID]], Degree_Information!$N$2:$N$20129, 0)), ""), "")</f>
        <v/>
      </c>
      <c r="F1219" s="29" t="str">
        <f>IFERROR(IF($N1219 &lt;&gt; "#Na", INDEX(Degree_Information!$K$2:$K$20129, MATCH(Passout2023[[#This Row], [UNIVERSITY_DEGREE_PROGRAM_ID]], Degree_Information!$N$2:$N$20129, 0)), ""), "")</f>
        <v/>
      </c>
      <c r="G1219" s="29" t="str">
        <f>IFERROR(IF($N1219 &lt;&gt; "#Na", INDEX(Degree_Information!$G$2:$G$20129, MATCH(Passout2023[[#This Row], [UNIVERSITY_DEGREE_PROGRAM_ID]], Degree_Information!$N$2:$N$20129, 0)), ""), "")</f>
        <v/>
      </c>
      <c r="H1219" s="29" t="str">
        <f>IFERROR(IF($N1219 &lt;&gt; "#Na", INDEX(Degree_Information!$I$2:$I$20129, MATCH(Passout2023[[#This Row], [UNIVERSITY_DEGREE_PROGRAM_ID]], Degree_Information!$N$2:$N$20129, 0)), ""), "")</f>
        <v/>
      </c>
      <c r="I1219" s="6" t="str">
        <f>IFERROR(IF($N1219 &lt;&gt; "#Na", INDEX(Degree_Information!$H$2:$H$20129, MATCH(Passout2023[[#This Row], [UNIVERSITY_DEGREE_PROGRAM_ID]], Degree_Information!$N$2:$N$20129, 0)), ""), "")</f>
        <v/>
      </c>
      <c r="J1219" s="6" t="str">
        <f>IFERROR(IF($N1219 &lt;&gt; "#Na", INDEX(Degree_Information!$J$2:$J$20129, MATCH(Passout2023[[#This Row], [UNIVERSITY_DEGREE_PROGRAM_ID]], Degree_Information!$N$2:$N$20129, 0)), ""), "")</f>
        <v/>
      </c>
      <c r="K1219" s="19"/>
      <c r="L1219" s="20"/>
      <c r="M1219" s="21"/>
      <c r="N1219" s="21"/>
      <c r="O1219" s="21"/>
      <c r="P1219" s="22"/>
      <c r="Q1219" s="21"/>
      <c r="R1219" s="21"/>
      <c r="S1219" s="20">
        <v>0</v>
      </c>
      <c r="T1219" s="20">
        <v>0</v>
      </c>
      <c r="U1219" s="23"/>
      <c r="V12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19" s="25"/>
      <c r="X1219" s="26" t="str">
        <f>CONCATENATE(Passout2023[[#This Row], [Batch Start Semester]], "-", Passout2023[[#This Row], [Batch Start Year]], "-", Passout2023[[#This Row], [Degree Duration (year)]])</f>
        <v>--</v>
      </c>
      <c r="Y1219" s="32"/>
      <c r="Z1219" s="32"/>
      <c r="AA1219" s="32"/>
      <c r="AB1219" s="32"/>
      <c r="AC1219" s="32"/>
      <c r="AD1219" s="32"/>
      <c r="AE1219" s="28">
        <f>COUNTA(Passout2023[[#This Row], [UNIVERSITY_DEGREE_PROGRAM_ID]:[(Graduated) Degree Awarded Female]])</f>
        <v>2</v>
      </c>
    </row>
    <row r="1220" s="2" customFormat="1" ht="35.1" customHeight="1">
      <c r="A1220" s="29" t="str">
        <f>IFERROR(IF($N1220 &lt;&gt; "#Na", INDEX(Degree_Information!$A$2:$A$20129, MATCH(Passout2023[[#This Row], [UNIVERSITY_DEGREE_PROGRAM_ID]], Degree_Information!$N$2:$N$20129, 0)), ""), "")</f>
        <v/>
      </c>
      <c r="B1220" s="29" t="str">
        <f>IFERROR(IF($N1220 &lt;&gt; "#Na", INDEX(Degree_Information!$B$2:$B$20129, MATCH(Passout2023[[#This Row], [UNIVERSITY_DEGREE_PROGRAM_ID]], Degree_Information!$N$2:$N$20129, 0)), ""), "")</f>
        <v/>
      </c>
      <c r="C1220" s="29" t="str">
        <f>IFERROR(IF($N1220 &lt;&gt; "#Na", INDEX(Degree_Information!$E$2:$E$20129, MATCH(Passout2023[[#This Row], [UNIVERSITY_DEGREE_PROGRAM_ID]], Degree_Information!$N$2:$N$20129, 0)), ""), "")</f>
        <v/>
      </c>
      <c r="D1220" s="29" t="str">
        <f>IFERROR(IF($N1220 &lt;&gt; "#Na", INDEX(Degree_Information!$D$2:$D$20129, MATCH(Passout2023[[#This Row], [UNIVERSITY_DEGREE_PROGRAM_ID]], Degree_Information!$N$2:$N$20129, 0)), ""), "")</f>
        <v/>
      </c>
      <c r="E1220" s="29" t="str">
        <f>IFERROR(IF($N1220 &lt;&gt; "#Na", INDEX(Degree_Information!$F$2:$F$20129, MATCH(Passout2023[[#This Row], [UNIVERSITY_DEGREE_PROGRAM_ID]], Degree_Information!$N$2:$N$20129, 0)), ""), "")</f>
        <v/>
      </c>
      <c r="F1220" s="29" t="str">
        <f>IFERROR(IF($N1220 &lt;&gt; "#Na", INDEX(Degree_Information!$K$2:$K$20129, MATCH(Passout2023[[#This Row], [UNIVERSITY_DEGREE_PROGRAM_ID]], Degree_Information!$N$2:$N$20129, 0)), ""), "")</f>
        <v/>
      </c>
      <c r="G1220" s="29" t="str">
        <f>IFERROR(IF($N1220 &lt;&gt; "#Na", INDEX(Degree_Information!$G$2:$G$20129, MATCH(Passout2023[[#This Row], [UNIVERSITY_DEGREE_PROGRAM_ID]], Degree_Information!$N$2:$N$20129, 0)), ""), "")</f>
        <v/>
      </c>
      <c r="H1220" s="29" t="str">
        <f>IFERROR(IF($N1220 &lt;&gt; "#Na", INDEX(Degree_Information!$I$2:$I$20129, MATCH(Passout2023[[#This Row], [UNIVERSITY_DEGREE_PROGRAM_ID]], Degree_Information!$N$2:$N$20129, 0)), ""), "")</f>
        <v/>
      </c>
      <c r="I1220" s="6" t="str">
        <f>IFERROR(IF($N1220 &lt;&gt; "#Na", INDEX(Degree_Information!$H$2:$H$20129, MATCH(Passout2023[[#This Row], [UNIVERSITY_DEGREE_PROGRAM_ID]], Degree_Information!$N$2:$N$20129, 0)), ""), "")</f>
        <v/>
      </c>
      <c r="J1220" s="6" t="str">
        <f>IFERROR(IF($N1220 &lt;&gt; "#Na", INDEX(Degree_Information!$J$2:$J$20129, MATCH(Passout2023[[#This Row], [UNIVERSITY_DEGREE_PROGRAM_ID]], Degree_Information!$N$2:$N$20129, 0)), ""), "")</f>
        <v/>
      </c>
      <c r="K1220" s="19"/>
      <c r="L1220" s="20"/>
      <c r="M1220" s="21"/>
      <c r="N1220" s="21"/>
      <c r="O1220" s="21"/>
      <c r="P1220" s="22"/>
      <c r="Q1220" s="21"/>
      <c r="R1220" s="21"/>
      <c r="S1220" s="20">
        <v>0</v>
      </c>
      <c r="T1220" s="20">
        <v>0</v>
      </c>
      <c r="U1220" s="23"/>
      <c r="V12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0" s="25"/>
      <c r="X1220" s="26" t="str">
        <f>CONCATENATE(Passout2023[[#This Row], [Batch Start Semester]], "-", Passout2023[[#This Row], [Batch Start Year]], "-", Passout2023[[#This Row], [Degree Duration (year)]])</f>
        <v>--</v>
      </c>
      <c r="Y1220" s="32"/>
      <c r="Z1220" s="32"/>
      <c r="AA1220" s="32"/>
      <c r="AB1220" s="32"/>
      <c r="AC1220" s="32"/>
      <c r="AD1220" s="32"/>
      <c r="AE1220" s="28">
        <f>COUNTA(Passout2023[[#This Row], [UNIVERSITY_DEGREE_PROGRAM_ID]:[(Graduated) Degree Awarded Female]])</f>
        <v>2</v>
      </c>
    </row>
    <row r="1221" s="2" customFormat="1" ht="35.1" customHeight="1">
      <c r="A1221" s="29" t="str">
        <f>IFERROR(IF($N1221 &lt;&gt; "#Na", INDEX(Degree_Information!$A$2:$A$20129, MATCH(Passout2023[[#This Row], [UNIVERSITY_DEGREE_PROGRAM_ID]], Degree_Information!$N$2:$N$20129, 0)), ""), "")</f>
        <v/>
      </c>
      <c r="B1221" s="29" t="str">
        <f>IFERROR(IF($N1221 &lt;&gt; "#Na", INDEX(Degree_Information!$B$2:$B$20129, MATCH(Passout2023[[#This Row], [UNIVERSITY_DEGREE_PROGRAM_ID]], Degree_Information!$N$2:$N$20129, 0)), ""), "")</f>
        <v/>
      </c>
      <c r="C1221" s="29" t="str">
        <f>IFERROR(IF($N1221 &lt;&gt; "#Na", INDEX(Degree_Information!$E$2:$E$20129, MATCH(Passout2023[[#This Row], [UNIVERSITY_DEGREE_PROGRAM_ID]], Degree_Information!$N$2:$N$20129, 0)), ""), "")</f>
        <v/>
      </c>
      <c r="D1221" s="29" t="str">
        <f>IFERROR(IF($N1221 &lt;&gt; "#Na", INDEX(Degree_Information!$D$2:$D$20129, MATCH(Passout2023[[#This Row], [UNIVERSITY_DEGREE_PROGRAM_ID]], Degree_Information!$N$2:$N$20129, 0)), ""), "")</f>
        <v/>
      </c>
      <c r="E1221" s="29" t="str">
        <f>IFERROR(IF($N1221 &lt;&gt; "#Na", INDEX(Degree_Information!$F$2:$F$20129, MATCH(Passout2023[[#This Row], [UNIVERSITY_DEGREE_PROGRAM_ID]], Degree_Information!$N$2:$N$20129, 0)), ""), "")</f>
        <v/>
      </c>
      <c r="F1221" s="29" t="str">
        <f>IFERROR(IF($N1221 &lt;&gt; "#Na", INDEX(Degree_Information!$K$2:$K$20129, MATCH(Passout2023[[#This Row], [UNIVERSITY_DEGREE_PROGRAM_ID]], Degree_Information!$N$2:$N$20129, 0)), ""), "")</f>
        <v/>
      </c>
      <c r="G1221" s="29" t="str">
        <f>IFERROR(IF($N1221 &lt;&gt; "#Na", INDEX(Degree_Information!$G$2:$G$20129, MATCH(Passout2023[[#This Row], [UNIVERSITY_DEGREE_PROGRAM_ID]], Degree_Information!$N$2:$N$20129, 0)), ""), "")</f>
        <v/>
      </c>
      <c r="H1221" s="29" t="str">
        <f>IFERROR(IF($N1221 &lt;&gt; "#Na", INDEX(Degree_Information!$I$2:$I$20129, MATCH(Passout2023[[#This Row], [UNIVERSITY_DEGREE_PROGRAM_ID]], Degree_Information!$N$2:$N$20129, 0)), ""), "")</f>
        <v/>
      </c>
      <c r="I1221" s="6" t="str">
        <f>IFERROR(IF($N1221 &lt;&gt; "#Na", INDEX(Degree_Information!$H$2:$H$20129, MATCH(Passout2023[[#This Row], [UNIVERSITY_DEGREE_PROGRAM_ID]], Degree_Information!$N$2:$N$20129, 0)), ""), "")</f>
        <v/>
      </c>
      <c r="J1221" s="6" t="str">
        <f>IFERROR(IF($N1221 &lt;&gt; "#Na", INDEX(Degree_Information!$J$2:$J$20129, MATCH(Passout2023[[#This Row], [UNIVERSITY_DEGREE_PROGRAM_ID]], Degree_Information!$N$2:$N$20129, 0)), ""), "")</f>
        <v/>
      </c>
      <c r="K1221" s="19"/>
      <c r="L1221" s="20"/>
      <c r="M1221" s="21"/>
      <c r="N1221" s="21"/>
      <c r="O1221" s="21"/>
      <c r="P1221" s="22"/>
      <c r="Q1221" s="21"/>
      <c r="R1221" s="21"/>
      <c r="S1221" s="20">
        <v>0</v>
      </c>
      <c r="T1221" s="20">
        <v>0</v>
      </c>
      <c r="U1221" s="23"/>
      <c r="V12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1" s="25"/>
      <c r="X1221" s="26" t="str">
        <f>CONCATENATE(Passout2023[[#This Row], [Batch Start Semester]], "-", Passout2023[[#This Row], [Batch Start Year]], "-", Passout2023[[#This Row], [Degree Duration (year)]])</f>
        <v>--</v>
      </c>
      <c r="Y1221" s="32"/>
      <c r="Z1221" s="32"/>
      <c r="AA1221" s="32"/>
      <c r="AB1221" s="32"/>
      <c r="AC1221" s="32"/>
      <c r="AD1221" s="32"/>
      <c r="AE1221" s="28">
        <f>COUNTA(Passout2023[[#This Row], [UNIVERSITY_DEGREE_PROGRAM_ID]:[(Graduated) Degree Awarded Female]])</f>
        <v>2</v>
      </c>
    </row>
    <row r="1222" s="2" customFormat="1" ht="35.1" customHeight="1">
      <c r="A1222" s="29" t="str">
        <f>IFERROR(IF($N1222 &lt;&gt; "#Na", INDEX(Degree_Information!$A$2:$A$20129, MATCH(Passout2023[[#This Row], [UNIVERSITY_DEGREE_PROGRAM_ID]], Degree_Information!$N$2:$N$20129, 0)), ""), "")</f>
        <v/>
      </c>
      <c r="B1222" s="29" t="str">
        <f>IFERROR(IF($N1222 &lt;&gt; "#Na", INDEX(Degree_Information!$B$2:$B$20129, MATCH(Passout2023[[#This Row], [UNIVERSITY_DEGREE_PROGRAM_ID]], Degree_Information!$N$2:$N$20129, 0)), ""), "")</f>
        <v/>
      </c>
      <c r="C1222" s="29" t="str">
        <f>IFERROR(IF($N1222 &lt;&gt; "#Na", INDEX(Degree_Information!$E$2:$E$20129, MATCH(Passout2023[[#This Row], [UNIVERSITY_DEGREE_PROGRAM_ID]], Degree_Information!$N$2:$N$20129, 0)), ""), "")</f>
        <v/>
      </c>
      <c r="D1222" s="29" t="str">
        <f>IFERROR(IF($N1222 &lt;&gt; "#Na", INDEX(Degree_Information!$D$2:$D$20129, MATCH(Passout2023[[#This Row], [UNIVERSITY_DEGREE_PROGRAM_ID]], Degree_Information!$N$2:$N$20129, 0)), ""), "")</f>
        <v/>
      </c>
      <c r="E1222" s="29" t="str">
        <f>IFERROR(IF($N1222 &lt;&gt; "#Na", INDEX(Degree_Information!$F$2:$F$20129, MATCH(Passout2023[[#This Row], [UNIVERSITY_DEGREE_PROGRAM_ID]], Degree_Information!$N$2:$N$20129, 0)), ""), "")</f>
        <v/>
      </c>
      <c r="F1222" s="29" t="str">
        <f>IFERROR(IF($N1222 &lt;&gt; "#Na", INDEX(Degree_Information!$K$2:$K$20129, MATCH(Passout2023[[#This Row], [UNIVERSITY_DEGREE_PROGRAM_ID]], Degree_Information!$N$2:$N$20129, 0)), ""), "")</f>
        <v/>
      </c>
      <c r="G1222" s="29" t="str">
        <f>IFERROR(IF($N1222 &lt;&gt; "#Na", INDEX(Degree_Information!$G$2:$G$20129, MATCH(Passout2023[[#This Row], [UNIVERSITY_DEGREE_PROGRAM_ID]], Degree_Information!$N$2:$N$20129, 0)), ""), "")</f>
        <v/>
      </c>
      <c r="H1222" s="29" t="str">
        <f>IFERROR(IF($N1222 &lt;&gt; "#Na", INDEX(Degree_Information!$I$2:$I$20129, MATCH(Passout2023[[#This Row], [UNIVERSITY_DEGREE_PROGRAM_ID]], Degree_Information!$N$2:$N$20129, 0)), ""), "")</f>
        <v/>
      </c>
      <c r="I1222" s="6" t="str">
        <f>IFERROR(IF($N1222 &lt;&gt; "#Na", INDEX(Degree_Information!$H$2:$H$20129, MATCH(Passout2023[[#This Row], [UNIVERSITY_DEGREE_PROGRAM_ID]], Degree_Information!$N$2:$N$20129, 0)), ""), "")</f>
        <v/>
      </c>
      <c r="J1222" s="6" t="str">
        <f>IFERROR(IF($N1222 &lt;&gt; "#Na", INDEX(Degree_Information!$J$2:$J$20129, MATCH(Passout2023[[#This Row], [UNIVERSITY_DEGREE_PROGRAM_ID]], Degree_Information!$N$2:$N$20129, 0)), ""), "")</f>
        <v/>
      </c>
      <c r="K1222" s="19"/>
      <c r="L1222" s="20"/>
      <c r="M1222" s="21"/>
      <c r="N1222" s="21"/>
      <c r="O1222" s="21"/>
      <c r="P1222" s="22"/>
      <c r="Q1222" s="21"/>
      <c r="R1222" s="21"/>
      <c r="S1222" s="20">
        <v>0</v>
      </c>
      <c r="T1222" s="20">
        <v>0</v>
      </c>
      <c r="U1222" s="23"/>
      <c r="V12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2" s="25"/>
      <c r="X1222" s="26" t="str">
        <f>CONCATENATE(Passout2023[[#This Row], [Batch Start Semester]], "-", Passout2023[[#This Row], [Batch Start Year]], "-", Passout2023[[#This Row], [Degree Duration (year)]])</f>
        <v>--</v>
      </c>
      <c r="Y1222" s="32"/>
      <c r="Z1222" s="32"/>
      <c r="AA1222" s="32"/>
      <c r="AB1222" s="32"/>
      <c r="AC1222" s="32"/>
      <c r="AD1222" s="32"/>
      <c r="AE1222" s="28">
        <f>COUNTA(Passout2023[[#This Row], [UNIVERSITY_DEGREE_PROGRAM_ID]:[(Graduated) Degree Awarded Female]])</f>
        <v>2</v>
      </c>
    </row>
    <row r="1223" s="2" customFormat="1" ht="35.1" customHeight="1">
      <c r="A1223" s="29" t="str">
        <f>IFERROR(IF($N1223 &lt;&gt; "#Na", INDEX(Degree_Information!$A$2:$A$20129, MATCH(Passout2023[[#This Row], [UNIVERSITY_DEGREE_PROGRAM_ID]], Degree_Information!$N$2:$N$20129, 0)), ""), "")</f>
        <v/>
      </c>
      <c r="B1223" s="29" t="str">
        <f>IFERROR(IF($N1223 &lt;&gt; "#Na", INDEX(Degree_Information!$B$2:$B$20129, MATCH(Passout2023[[#This Row], [UNIVERSITY_DEGREE_PROGRAM_ID]], Degree_Information!$N$2:$N$20129, 0)), ""), "")</f>
        <v/>
      </c>
      <c r="C1223" s="29" t="str">
        <f>IFERROR(IF($N1223 &lt;&gt; "#Na", INDEX(Degree_Information!$E$2:$E$20129, MATCH(Passout2023[[#This Row], [UNIVERSITY_DEGREE_PROGRAM_ID]], Degree_Information!$N$2:$N$20129, 0)), ""), "")</f>
        <v/>
      </c>
      <c r="D1223" s="29" t="str">
        <f>IFERROR(IF($N1223 &lt;&gt; "#Na", INDEX(Degree_Information!$D$2:$D$20129, MATCH(Passout2023[[#This Row], [UNIVERSITY_DEGREE_PROGRAM_ID]], Degree_Information!$N$2:$N$20129, 0)), ""), "")</f>
        <v/>
      </c>
      <c r="E1223" s="29" t="str">
        <f>IFERROR(IF($N1223 &lt;&gt; "#Na", INDEX(Degree_Information!$F$2:$F$20129, MATCH(Passout2023[[#This Row], [UNIVERSITY_DEGREE_PROGRAM_ID]], Degree_Information!$N$2:$N$20129, 0)), ""), "")</f>
        <v/>
      </c>
      <c r="F1223" s="29" t="str">
        <f>IFERROR(IF($N1223 &lt;&gt; "#Na", INDEX(Degree_Information!$K$2:$K$20129, MATCH(Passout2023[[#This Row], [UNIVERSITY_DEGREE_PROGRAM_ID]], Degree_Information!$N$2:$N$20129, 0)), ""), "")</f>
        <v/>
      </c>
      <c r="G1223" s="29" t="str">
        <f>IFERROR(IF($N1223 &lt;&gt; "#Na", INDEX(Degree_Information!$G$2:$G$20129, MATCH(Passout2023[[#This Row], [UNIVERSITY_DEGREE_PROGRAM_ID]], Degree_Information!$N$2:$N$20129, 0)), ""), "")</f>
        <v/>
      </c>
      <c r="H1223" s="29" t="str">
        <f>IFERROR(IF($N1223 &lt;&gt; "#Na", INDEX(Degree_Information!$I$2:$I$20129, MATCH(Passout2023[[#This Row], [UNIVERSITY_DEGREE_PROGRAM_ID]], Degree_Information!$N$2:$N$20129, 0)), ""), "")</f>
        <v/>
      </c>
      <c r="I1223" s="6" t="str">
        <f>IFERROR(IF($N1223 &lt;&gt; "#Na", INDEX(Degree_Information!$H$2:$H$20129, MATCH(Passout2023[[#This Row], [UNIVERSITY_DEGREE_PROGRAM_ID]], Degree_Information!$N$2:$N$20129, 0)), ""), "")</f>
        <v/>
      </c>
      <c r="J1223" s="6" t="str">
        <f>IFERROR(IF($N1223 &lt;&gt; "#Na", INDEX(Degree_Information!$J$2:$J$20129, MATCH(Passout2023[[#This Row], [UNIVERSITY_DEGREE_PROGRAM_ID]], Degree_Information!$N$2:$N$20129, 0)), ""), "")</f>
        <v/>
      </c>
      <c r="K1223" s="19"/>
      <c r="L1223" s="20"/>
      <c r="M1223" s="21"/>
      <c r="N1223" s="21"/>
      <c r="O1223" s="21"/>
      <c r="P1223" s="22"/>
      <c r="Q1223" s="21"/>
      <c r="R1223" s="21"/>
      <c r="S1223" s="20">
        <v>0</v>
      </c>
      <c r="T1223" s="20">
        <v>0</v>
      </c>
      <c r="U1223" s="23"/>
      <c r="V12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3" s="25"/>
      <c r="X1223" s="26" t="str">
        <f>CONCATENATE(Passout2023[[#This Row], [Batch Start Semester]], "-", Passout2023[[#This Row], [Batch Start Year]], "-", Passout2023[[#This Row], [Degree Duration (year)]])</f>
        <v>--</v>
      </c>
      <c r="Y1223" s="32"/>
      <c r="Z1223" s="32"/>
      <c r="AA1223" s="32"/>
      <c r="AB1223" s="32"/>
      <c r="AC1223" s="32"/>
      <c r="AD1223" s="32"/>
      <c r="AE1223" s="28">
        <f>COUNTA(Passout2023[[#This Row], [UNIVERSITY_DEGREE_PROGRAM_ID]:[(Graduated) Degree Awarded Female]])</f>
        <v>2</v>
      </c>
    </row>
    <row r="1224" s="2" customFormat="1" ht="35.1" customHeight="1">
      <c r="A1224" s="29" t="str">
        <f>IFERROR(IF($N1224 &lt;&gt; "#Na", INDEX(Degree_Information!$A$2:$A$20129, MATCH(Passout2023[[#This Row], [UNIVERSITY_DEGREE_PROGRAM_ID]], Degree_Information!$N$2:$N$20129, 0)), ""), "")</f>
        <v/>
      </c>
      <c r="B1224" s="29" t="str">
        <f>IFERROR(IF($N1224 &lt;&gt; "#Na", INDEX(Degree_Information!$B$2:$B$20129, MATCH(Passout2023[[#This Row], [UNIVERSITY_DEGREE_PROGRAM_ID]], Degree_Information!$N$2:$N$20129, 0)), ""), "")</f>
        <v/>
      </c>
      <c r="C1224" s="29" t="str">
        <f>IFERROR(IF($N1224 &lt;&gt; "#Na", INDEX(Degree_Information!$E$2:$E$20129, MATCH(Passout2023[[#This Row], [UNIVERSITY_DEGREE_PROGRAM_ID]], Degree_Information!$N$2:$N$20129, 0)), ""), "")</f>
        <v/>
      </c>
      <c r="D1224" s="29" t="str">
        <f>IFERROR(IF($N1224 &lt;&gt; "#Na", INDEX(Degree_Information!$D$2:$D$20129, MATCH(Passout2023[[#This Row], [UNIVERSITY_DEGREE_PROGRAM_ID]], Degree_Information!$N$2:$N$20129, 0)), ""), "")</f>
        <v/>
      </c>
      <c r="E1224" s="29" t="str">
        <f>IFERROR(IF($N1224 &lt;&gt; "#Na", INDEX(Degree_Information!$F$2:$F$20129, MATCH(Passout2023[[#This Row], [UNIVERSITY_DEGREE_PROGRAM_ID]], Degree_Information!$N$2:$N$20129, 0)), ""), "")</f>
        <v/>
      </c>
      <c r="F1224" s="29" t="str">
        <f>IFERROR(IF($N1224 &lt;&gt; "#Na", INDEX(Degree_Information!$K$2:$K$20129, MATCH(Passout2023[[#This Row], [UNIVERSITY_DEGREE_PROGRAM_ID]], Degree_Information!$N$2:$N$20129, 0)), ""), "")</f>
        <v/>
      </c>
      <c r="G1224" s="29" t="str">
        <f>IFERROR(IF($N1224 &lt;&gt; "#Na", INDEX(Degree_Information!$G$2:$G$20129, MATCH(Passout2023[[#This Row], [UNIVERSITY_DEGREE_PROGRAM_ID]], Degree_Information!$N$2:$N$20129, 0)), ""), "")</f>
        <v/>
      </c>
      <c r="H1224" s="29" t="str">
        <f>IFERROR(IF($N1224 &lt;&gt; "#Na", INDEX(Degree_Information!$I$2:$I$20129, MATCH(Passout2023[[#This Row], [UNIVERSITY_DEGREE_PROGRAM_ID]], Degree_Information!$N$2:$N$20129, 0)), ""), "")</f>
        <v/>
      </c>
      <c r="I1224" s="6" t="str">
        <f>IFERROR(IF($N1224 &lt;&gt; "#Na", INDEX(Degree_Information!$H$2:$H$20129, MATCH(Passout2023[[#This Row], [UNIVERSITY_DEGREE_PROGRAM_ID]], Degree_Information!$N$2:$N$20129, 0)), ""), "")</f>
        <v/>
      </c>
      <c r="J1224" s="6" t="str">
        <f>IFERROR(IF($N1224 &lt;&gt; "#Na", INDEX(Degree_Information!$J$2:$J$20129, MATCH(Passout2023[[#This Row], [UNIVERSITY_DEGREE_PROGRAM_ID]], Degree_Information!$N$2:$N$20129, 0)), ""), "")</f>
        <v/>
      </c>
      <c r="K1224" s="19"/>
      <c r="L1224" s="20"/>
      <c r="M1224" s="21"/>
      <c r="N1224" s="21"/>
      <c r="O1224" s="21"/>
      <c r="P1224" s="22"/>
      <c r="Q1224" s="21"/>
      <c r="R1224" s="21"/>
      <c r="S1224" s="20">
        <v>0</v>
      </c>
      <c r="T1224" s="20">
        <v>0</v>
      </c>
      <c r="U1224" s="23"/>
      <c r="V12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4" s="25"/>
      <c r="X1224" s="26" t="str">
        <f>CONCATENATE(Passout2023[[#This Row], [Batch Start Semester]], "-", Passout2023[[#This Row], [Batch Start Year]], "-", Passout2023[[#This Row], [Degree Duration (year)]])</f>
        <v>--</v>
      </c>
      <c r="Y1224" s="32"/>
      <c r="Z1224" s="32"/>
      <c r="AA1224" s="32"/>
      <c r="AB1224" s="32"/>
      <c r="AC1224" s="32"/>
      <c r="AD1224" s="32"/>
      <c r="AE1224" s="28">
        <f>COUNTA(Passout2023[[#This Row], [UNIVERSITY_DEGREE_PROGRAM_ID]:[(Graduated) Degree Awarded Female]])</f>
        <v>2</v>
      </c>
    </row>
    <row r="1225" s="2" customFormat="1" ht="35.1" customHeight="1">
      <c r="A1225" s="29" t="str">
        <f>IFERROR(IF($N1225 &lt;&gt; "#Na", INDEX(Degree_Information!$A$2:$A$20129, MATCH(Passout2023[[#This Row], [UNIVERSITY_DEGREE_PROGRAM_ID]], Degree_Information!$N$2:$N$20129, 0)), ""), "")</f>
        <v/>
      </c>
      <c r="B1225" s="29" t="str">
        <f>IFERROR(IF($N1225 &lt;&gt; "#Na", INDEX(Degree_Information!$B$2:$B$20129, MATCH(Passout2023[[#This Row], [UNIVERSITY_DEGREE_PROGRAM_ID]], Degree_Information!$N$2:$N$20129, 0)), ""), "")</f>
        <v/>
      </c>
      <c r="C1225" s="29" t="str">
        <f>IFERROR(IF($N1225 &lt;&gt; "#Na", INDEX(Degree_Information!$E$2:$E$20129, MATCH(Passout2023[[#This Row], [UNIVERSITY_DEGREE_PROGRAM_ID]], Degree_Information!$N$2:$N$20129, 0)), ""), "")</f>
        <v/>
      </c>
      <c r="D1225" s="29" t="str">
        <f>IFERROR(IF($N1225 &lt;&gt; "#Na", INDEX(Degree_Information!$D$2:$D$20129, MATCH(Passout2023[[#This Row], [UNIVERSITY_DEGREE_PROGRAM_ID]], Degree_Information!$N$2:$N$20129, 0)), ""), "")</f>
        <v/>
      </c>
      <c r="E1225" s="29" t="str">
        <f>IFERROR(IF($N1225 &lt;&gt; "#Na", INDEX(Degree_Information!$F$2:$F$20129, MATCH(Passout2023[[#This Row], [UNIVERSITY_DEGREE_PROGRAM_ID]], Degree_Information!$N$2:$N$20129, 0)), ""), "")</f>
        <v/>
      </c>
      <c r="F1225" s="29" t="str">
        <f>IFERROR(IF($N1225 &lt;&gt; "#Na", INDEX(Degree_Information!$K$2:$K$20129, MATCH(Passout2023[[#This Row], [UNIVERSITY_DEGREE_PROGRAM_ID]], Degree_Information!$N$2:$N$20129, 0)), ""), "")</f>
        <v/>
      </c>
      <c r="G1225" s="29" t="str">
        <f>IFERROR(IF($N1225 &lt;&gt; "#Na", INDEX(Degree_Information!$G$2:$G$20129, MATCH(Passout2023[[#This Row], [UNIVERSITY_DEGREE_PROGRAM_ID]], Degree_Information!$N$2:$N$20129, 0)), ""), "")</f>
        <v/>
      </c>
      <c r="H1225" s="29" t="str">
        <f>IFERROR(IF($N1225 &lt;&gt; "#Na", INDEX(Degree_Information!$I$2:$I$20129, MATCH(Passout2023[[#This Row], [UNIVERSITY_DEGREE_PROGRAM_ID]], Degree_Information!$N$2:$N$20129, 0)), ""), "")</f>
        <v/>
      </c>
      <c r="I1225" s="6" t="str">
        <f>IFERROR(IF($N1225 &lt;&gt; "#Na", INDEX(Degree_Information!$H$2:$H$20129, MATCH(Passout2023[[#This Row], [UNIVERSITY_DEGREE_PROGRAM_ID]], Degree_Information!$N$2:$N$20129, 0)), ""), "")</f>
        <v/>
      </c>
      <c r="J1225" s="6" t="str">
        <f>IFERROR(IF($N1225 &lt;&gt; "#Na", INDEX(Degree_Information!$J$2:$J$20129, MATCH(Passout2023[[#This Row], [UNIVERSITY_DEGREE_PROGRAM_ID]], Degree_Information!$N$2:$N$20129, 0)), ""), "")</f>
        <v/>
      </c>
      <c r="K1225" s="19"/>
      <c r="L1225" s="20"/>
      <c r="M1225" s="21"/>
      <c r="N1225" s="21"/>
      <c r="O1225" s="21"/>
      <c r="P1225" s="22"/>
      <c r="Q1225" s="21"/>
      <c r="R1225" s="21"/>
      <c r="S1225" s="20">
        <v>0</v>
      </c>
      <c r="T1225" s="20">
        <v>0</v>
      </c>
      <c r="U1225" s="23"/>
      <c r="V12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5" s="25"/>
      <c r="X1225" s="26" t="str">
        <f>CONCATENATE(Passout2023[[#This Row], [Batch Start Semester]], "-", Passout2023[[#This Row], [Batch Start Year]], "-", Passout2023[[#This Row], [Degree Duration (year)]])</f>
        <v>--</v>
      </c>
      <c r="Y1225" s="32"/>
      <c r="Z1225" s="32"/>
      <c r="AA1225" s="32"/>
      <c r="AB1225" s="32"/>
      <c r="AC1225" s="32"/>
      <c r="AD1225" s="32"/>
      <c r="AE1225" s="28">
        <f>COUNTA(Passout2023[[#This Row], [UNIVERSITY_DEGREE_PROGRAM_ID]:[(Graduated) Degree Awarded Female]])</f>
        <v>2</v>
      </c>
    </row>
    <row r="1226" s="2" customFormat="1" ht="35.1" customHeight="1">
      <c r="A1226" s="29" t="str">
        <f>IFERROR(IF($N1226 &lt;&gt; "#Na", INDEX(Degree_Information!$A$2:$A$20129, MATCH(Passout2023[[#This Row], [UNIVERSITY_DEGREE_PROGRAM_ID]], Degree_Information!$N$2:$N$20129, 0)), ""), "")</f>
        <v/>
      </c>
      <c r="B1226" s="29" t="str">
        <f>IFERROR(IF($N1226 &lt;&gt; "#Na", INDEX(Degree_Information!$B$2:$B$20129, MATCH(Passout2023[[#This Row], [UNIVERSITY_DEGREE_PROGRAM_ID]], Degree_Information!$N$2:$N$20129, 0)), ""), "")</f>
        <v/>
      </c>
      <c r="C1226" s="29" t="str">
        <f>IFERROR(IF($N1226 &lt;&gt; "#Na", INDEX(Degree_Information!$E$2:$E$20129, MATCH(Passout2023[[#This Row], [UNIVERSITY_DEGREE_PROGRAM_ID]], Degree_Information!$N$2:$N$20129, 0)), ""), "")</f>
        <v/>
      </c>
      <c r="D1226" s="29" t="str">
        <f>IFERROR(IF($N1226 &lt;&gt; "#Na", INDEX(Degree_Information!$D$2:$D$20129, MATCH(Passout2023[[#This Row], [UNIVERSITY_DEGREE_PROGRAM_ID]], Degree_Information!$N$2:$N$20129, 0)), ""), "")</f>
        <v/>
      </c>
      <c r="E1226" s="29" t="str">
        <f>IFERROR(IF($N1226 &lt;&gt; "#Na", INDEX(Degree_Information!$F$2:$F$20129, MATCH(Passout2023[[#This Row], [UNIVERSITY_DEGREE_PROGRAM_ID]], Degree_Information!$N$2:$N$20129, 0)), ""), "")</f>
        <v/>
      </c>
      <c r="F1226" s="29" t="str">
        <f>IFERROR(IF($N1226 &lt;&gt; "#Na", INDEX(Degree_Information!$K$2:$K$20129, MATCH(Passout2023[[#This Row], [UNIVERSITY_DEGREE_PROGRAM_ID]], Degree_Information!$N$2:$N$20129, 0)), ""), "")</f>
        <v/>
      </c>
      <c r="G1226" s="29" t="str">
        <f>IFERROR(IF($N1226 &lt;&gt; "#Na", INDEX(Degree_Information!$G$2:$G$20129, MATCH(Passout2023[[#This Row], [UNIVERSITY_DEGREE_PROGRAM_ID]], Degree_Information!$N$2:$N$20129, 0)), ""), "")</f>
        <v/>
      </c>
      <c r="H1226" s="29" t="str">
        <f>IFERROR(IF($N1226 &lt;&gt; "#Na", INDEX(Degree_Information!$I$2:$I$20129, MATCH(Passout2023[[#This Row], [UNIVERSITY_DEGREE_PROGRAM_ID]], Degree_Information!$N$2:$N$20129, 0)), ""), "")</f>
        <v/>
      </c>
      <c r="I1226" s="6" t="str">
        <f>IFERROR(IF($N1226 &lt;&gt; "#Na", INDEX(Degree_Information!$H$2:$H$20129, MATCH(Passout2023[[#This Row], [UNIVERSITY_DEGREE_PROGRAM_ID]], Degree_Information!$N$2:$N$20129, 0)), ""), "")</f>
        <v/>
      </c>
      <c r="J1226" s="6" t="str">
        <f>IFERROR(IF($N1226 &lt;&gt; "#Na", INDEX(Degree_Information!$J$2:$J$20129, MATCH(Passout2023[[#This Row], [UNIVERSITY_DEGREE_PROGRAM_ID]], Degree_Information!$N$2:$N$20129, 0)), ""), "")</f>
        <v/>
      </c>
      <c r="K1226" s="19"/>
      <c r="L1226" s="20"/>
      <c r="M1226" s="21"/>
      <c r="N1226" s="21"/>
      <c r="O1226" s="21"/>
      <c r="P1226" s="22"/>
      <c r="Q1226" s="21"/>
      <c r="R1226" s="21"/>
      <c r="S1226" s="20">
        <v>0</v>
      </c>
      <c r="T1226" s="20">
        <v>0</v>
      </c>
      <c r="U1226" s="23"/>
      <c r="V12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6" s="25"/>
      <c r="X1226" s="26" t="str">
        <f>CONCATENATE(Passout2023[[#This Row], [Batch Start Semester]], "-", Passout2023[[#This Row], [Batch Start Year]], "-", Passout2023[[#This Row], [Degree Duration (year)]])</f>
        <v>--</v>
      </c>
      <c r="Y1226" s="32"/>
      <c r="Z1226" s="32"/>
      <c r="AA1226" s="32"/>
      <c r="AB1226" s="32"/>
      <c r="AC1226" s="32"/>
      <c r="AD1226" s="32"/>
      <c r="AE1226" s="28">
        <f>COUNTA(Passout2023[[#This Row], [UNIVERSITY_DEGREE_PROGRAM_ID]:[(Graduated) Degree Awarded Female]])</f>
        <v>2</v>
      </c>
    </row>
    <row r="1227" s="2" customFormat="1" ht="35.1" customHeight="1">
      <c r="A1227" s="29" t="str">
        <f>IFERROR(IF($N1227 &lt;&gt; "#Na", INDEX(Degree_Information!$A$2:$A$20129, MATCH(Passout2023[[#This Row], [UNIVERSITY_DEGREE_PROGRAM_ID]], Degree_Information!$N$2:$N$20129, 0)), ""), "")</f>
        <v/>
      </c>
      <c r="B1227" s="29" t="str">
        <f>IFERROR(IF($N1227 &lt;&gt; "#Na", INDEX(Degree_Information!$B$2:$B$20129, MATCH(Passout2023[[#This Row], [UNIVERSITY_DEGREE_PROGRAM_ID]], Degree_Information!$N$2:$N$20129, 0)), ""), "")</f>
        <v/>
      </c>
      <c r="C1227" s="29" t="str">
        <f>IFERROR(IF($N1227 &lt;&gt; "#Na", INDEX(Degree_Information!$E$2:$E$20129, MATCH(Passout2023[[#This Row], [UNIVERSITY_DEGREE_PROGRAM_ID]], Degree_Information!$N$2:$N$20129, 0)), ""), "")</f>
        <v/>
      </c>
      <c r="D1227" s="29" t="str">
        <f>IFERROR(IF($N1227 &lt;&gt; "#Na", INDEX(Degree_Information!$D$2:$D$20129, MATCH(Passout2023[[#This Row], [UNIVERSITY_DEGREE_PROGRAM_ID]], Degree_Information!$N$2:$N$20129, 0)), ""), "")</f>
        <v/>
      </c>
      <c r="E1227" s="29" t="str">
        <f>IFERROR(IF($N1227 &lt;&gt; "#Na", INDEX(Degree_Information!$F$2:$F$20129, MATCH(Passout2023[[#This Row], [UNIVERSITY_DEGREE_PROGRAM_ID]], Degree_Information!$N$2:$N$20129, 0)), ""), "")</f>
        <v/>
      </c>
      <c r="F1227" s="29" t="str">
        <f>IFERROR(IF($N1227 &lt;&gt; "#Na", INDEX(Degree_Information!$K$2:$K$20129, MATCH(Passout2023[[#This Row], [UNIVERSITY_DEGREE_PROGRAM_ID]], Degree_Information!$N$2:$N$20129, 0)), ""), "")</f>
        <v/>
      </c>
      <c r="G1227" s="29" t="str">
        <f>IFERROR(IF($N1227 &lt;&gt; "#Na", INDEX(Degree_Information!$G$2:$G$20129, MATCH(Passout2023[[#This Row], [UNIVERSITY_DEGREE_PROGRAM_ID]], Degree_Information!$N$2:$N$20129, 0)), ""), "")</f>
        <v/>
      </c>
      <c r="H1227" s="29" t="str">
        <f>IFERROR(IF($N1227 &lt;&gt; "#Na", INDEX(Degree_Information!$I$2:$I$20129, MATCH(Passout2023[[#This Row], [UNIVERSITY_DEGREE_PROGRAM_ID]], Degree_Information!$N$2:$N$20129, 0)), ""), "")</f>
        <v/>
      </c>
      <c r="I1227" s="6" t="str">
        <f>IFERROR(IF($N1227 &lt;&gt; "#Na", INDEX(Degree_Information!$H$2:$H$20129, MATCH(Passout2023[[#This Row], [UNIVERSITY_DEGREE_PROGRAM_ID]], Degree_Information!$N$2:$N$20129, 0)), ""), "")</f>
        <v/>
      </c>
      <c r="J1227" s="6" t="str">
        <f>IFERROR(IF($N1227 &lt;&gt; "#Na", INDEX(Degree_Information!$J$2:$J$20129, MATCH(Passout2023[[#This Row], [UNIVERSITY_DEGREE_PROGRAM_ID]], Degree_Information!$N$2:$N$20129, 0)), ""), "")</f>
        <v/>
      </c>
      <c r="K1227" s="19"/>
      <c r="L1227" s="20"/>
      <c r="M1227" s="21"/>
      <c r="N1227" s="21"/>
      <c r="O1227" s="21"/>
      <c r="P1227" s="22"/>
      <c r="Q1227" s="21"/>
      <c r="R1227" s="21"/>
      <c r="S1227" s="20">
        <v>0</v>
      </c>
      <c r="T1227" s="20">
        <v>0</v>
      </c>
      <c r="U1227" s="23"/>
      <c r="V12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7" s="25"/>
      <c r="X1227" s="26" t="str">
        <f>CONCATENATE(Passout2023[[#This Row], [Batch Start Semester]], "-", Passout2023[[#This Row], [Batch Start Year]], "-", Passout2023[[#This Row], [Degree Duration (year)]])</f>
        <v>--</v>
      </c>
      <c r="Y1227" s="32"/>
      <c r="Z1227" s="32"/>
      <c r="AA1227" s="32"/>
      <c r="AB1227" s="32"/>
      <c r="AC1227" s="32"/>
      <c r="AD1227" s="32"/>
      <c r="AE1227" s="28">
        <f>COUNTA(Passout2023[[#This Row], [UNIVERSITY_DEGREE_PROGRAM_ID]:[(Graduated) Degree Awarded Female]])</f>
        <v>2</v>
      </c>
    </row>
    <row r="1228" s="2" customFormat="1" ht="35.1" customHeight="1">
      <c r="A1228" s="29" t="str">
        <f>IFERROR(IF($N1228 &lt;&gt; "#Na", INDEX(Degree_Information!$A$2:$A$20129, MATCH(Passout2023[[#This Row], [UNIVERSITY_DEGREE_PROGRAM_ID]], Degree_Information!$N$2:$N$20129, 0)), ""), "")</f>
        <v/>
      </c>
      <c r="B1228" s="29" t="str">
        <f>IFERROR(IF($N1228 &lt;&gt; "#Na", INDEX(Degree_Information!$B$2:$B$20129, MATCH(Passout2023[[#This Row], [UNIVERSITY_DEGREE_PROGRAM_ID]], Degree_Information!$N$2:$N$20129, 0)), ""), "")</f>
        <v/>
      </c>
      <c r="C1228" s="29" t="str">
        <f>IFERROR(IF($N1228 &lt;&gt; "#Na", INDEX(Degree_Information!$E$2:$E$20129, MATCH(Passout2023[[#This Row], [UNIVERSITY_DEGREE_PROGRAM_ID]], Degree_Information!$N$2:$N$20129, 0)), ""), "")</f>
        <v/>
      </c>
      <c r="D1228" s="29" t="str">
        <f>IFERROR(IF($N1228 &lt;&gt; "#Na", INDEX(Degree_Information!$D$2:$D$20129, MATCH(Passout2023[[#This Row], [UNIVERSITY_DEGREE_PROGRAM_ID]], Degree_Information!$N$2:$N$20129, 0)), ""), "")</f>
        <v/>
      </c>
      <c r="E1228" s="29" t="str">
        <f>IFERROR(IF($N1228 &lt;&gt; "#Na", INDEX(Degree_Information!$F$2:$F$20129, MATCH(Passout2023[[#This Row], [UNIVERSITY_DEGREE_PROGRAM_ID]], Degree_Information!$N$2:$N$20129, 0)), ""), "")</f>
        <v/>
      </c>
      <c r="F1228" s="29" t="str">
        <f>IFERROR(IF($N1228 &lt;&gt; "#Na", INDEX(Degree_Information!$K$2:$K$20129, MATCH(Passout2023[[#This Row], [UNIVERSITY_DEGREE_PROGRAM_ID]], Degree_Information!$N$2:$N$20129, 0)), ""), "")</f>
        <v/>
      </c>
      <c r="G1228" s="29" t="str">
        <f>IFERROR(IF($N1228 &lt;&gt; "#Na", INDEX(Degree_Information!$G$2:$G$20129, MATCH(Passout2023[[#This Row], [UNIVERSITY_DEGREE_PROGRAM_ID]], Degree_Information!$N$2:$N$20129, 0)), ""), "")</f>
        <v/>
      </c>
      <c r="H1228" s="29" t="str">
        <f>IFERROR(IF($N1228 &lt;&gt; "#Na", INDEX(Degree_Information!$I$2:$I$20129, MATCH(Passout2023[[#This Row], [UNIVERSITY_DEGREE_PROGRAM_ID]], Degree_Information!$N$2:$N$20129, 0)), ""), "")</f>
        <v/>
      </c>
      <c r="I1228" s="6" t="str">
        <f>IFERROR(IF($N1228 &lt;&gt; "#Na", INDEX(Degree_Information!$H$2:$H$20129, MATCH(Passout2023[[#This Row], [UNIVERSITY_DEGREE_PROGRAM_ID]], Degree_Information!$N$2:$N$20129, 0)), ""), "")</f>
        <v/>
      </c>
      <c r="J1228" s="6" t="str">
        <f>IFERROR(IF($N1228 &lt;&gt; "#Na", INDEX(Degree_Information!$J$2:$J$20129, MATCH(Passout2023[[#This Row], [UNIVERSITY_DEGREE_PROGRAM_ID]], Degree_Information!$N$2:$N$20129, 0)), ""), "")</f>
        <v/>
      </c>
      <c r="K1228" s="19"/>
      <c r="L1228" s="20"/>
      <c r="M1228" s="21"/>
      <c r="N1228" s="21"/>
      <c r="O1228" s="21"/>
      <c r="P1228" s="22"/>
      <c r="Q1228" s="21"/>
      <c r="R1228" s="21"/>
      <c r="S1228" s="20">
        <v>0</v>
      </c>
      <c r="T1228" s="20">
        <v>0</v>
      </c>
      <c r="U1228" s="23"/>
      <c r="V12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8" s="25"/>
      <c r="X1228" s="26" t="str">
        <f>CONCATENATE(Passout2023[[#This Row], [Batch Start Semester]], "-", Passout2023[[#This Row], [Batch Start Year]], "-", Passout2023[[#This Row], [Degree Duration (year)]])</f>
        <v>--</v>
      </c>
      <c r="Y1228" s="32"/>
      <c r="Z1228" s="32"/>
      <c r="AA1228" s="32"/>
      <c r="AB1228" s="32"/>
      <c r="AC1228" s="32"/>
      <c r="AD1228" s="32"/>
      <c r="AE1228" s="28">
        <f>COUNTA(Passout2023[[#This Row], [UNIVERSITY_DEGREE_PROGRAM_ID]:[(Graduated) Degree Awarded Female]])</f>
        <v>2</v>
      </c>
    </row>
    <row r="1229" s="2" customFormat="1" ht="35.1" customHeight="1">
      <c r="A1229" s="29" t="str">
        <f>IFERROR(IF($N1229 &lt;&gt; "#Na", INDEX(Degree_Information!$A$2:$A$20129, MATCH(Passout2023[[#This Row], [UNIVERSITY_DEGREE_PROGRAM_ID]], Degree_Information!$N$2:$N$20129, 0)), ""), "")</f>
        <v/>
      </c>
      <c r="B1229" s="29" t="str">
        <f>IFERROR(IF($N1229 &lt;&gt; "#Na", INDEX(Degree_Information!$B$2:$B$20129, MATCH(Passout2023[[#This Row], [UNIVERSITY_DEGREE_PROGRAM_ID]], Degree_Information!$N$2:$N$20129, 0)), ""), "")</f>
        <v/>
      </c>
      <c r="C1229" s="29" t="str">
        <f>IFERROR(IF($N1229 &lt;&gt; "#Na", INDEX(Degree_Information!$E$2:$E$20129, MATCH(Passout2023[[#This Row], [UNIVERSITY_DEGREE_PROGRAM_ID]], Degree_Information!$N$2:$N$20129, 0)), ""), "")</f>
        <v/>
      </c>
      <c r="D1229" s="29" t="str">
        <f>IFERROR(IF($N1229 &lt;&gt; "#Na", INDEX(Degree_Information!$D$2:$D$20129, MATCH(Passout2023[[#This Row], [UNIVERSITY_DEGREE_PROGRAM_ID]], Degree_Information!$N$2:$N$20129, 0)), ""), "")</f>
        <v/>
      </c>
      <c r="E1229" s="29" t="str">
        <f>IFERROR(IF($N1229 &lt;&gt; "#Na", INDEX(Degree_Information!$F$2:$F$20129, MATCH(Passout2023[[#This Row], [UNIVERSITY_DEGREE_PROGRAM_ID]], Degree_Information!$N$2:$N$20129, 0)), ""), "")</f>
        <v/>
      </c>
      <c r="F1229" s="29" t="str">
        <f>IFERROR(IF($N1229 &lt;&gt; "#Na", INDEX(Degree_Information!$K$2:$K$20129, MATCH(Passout2023[[#This Row], [UNIVERSITY_DEGREE_PROGRAM_ID]], Degree_Information!$N$2:$N$20129, 0)), ""), "")</f>
        <v/>
      </c>
      <c r="G1229" s="29" t="str">
        <f>IFERROR(IF($N1229 &lt;&gt; "#Na", INDEX(Degree_Information!$G$2:$G$20129, MATCH(Passout2023[[#This Row], [UNIVERSITY_DEGREE_PROGRAM_ID]], Degree_Information!$N$2:$N$20129, 0)), ""), "")</f>
        <v/>
      </c>
      <c r="H1229" s="29" t="str">
        <f>IFERROR(IF($N1229 &lt;&gt; "#Na", INDEX(Degree_Information!$I$2:$I$20129, MATCH(Passout2023[[#This Row], [UNIVERSITY_DEGREE_PROGRAM_ID]], Degree_Information!$N$2:$N$20129, 0)), ""), "")</f>
        <v/>
      </c>
      <c r="I1229" s="6" t="str">
        <f>IFERROR(IF($N1229 &lt;&gt; "#Na", INDEX(Degree_Information!$H$2:$H$20129, MATCH(Passout2023[[#This Row], [UNIVERSITY_DEGREE_PROGRAM_ID]], Degree_Information!$N$2:$N$20129, 0)), ""), "")</f>
        <v/>
      </c>
      <c r="J1229" s="6" t="str">
        <f>IFERROR(IF($N1229 &lt;&gt; "#Na", INDEX(Degree_Information!$J$2:$J$20129, MATCH(Passout2023[[#This Row], [UNIVERSITY_DEGREE_PROGRAM_ID]], Degree_Information!$N$2:$N$20129, 0)), ""), "")</f>
        <v/>
      </c>
      <c r="K1229" s="19"/>
      <c r="L1229" s="20"/>
      <c r="M1229" s="21"/>
      <c r="N1229" s="21"/>
      <c r="O1229" s="21"/>
      <c r="P1229" s="22"/>
      <c r="Q1229" s="21"/>
      <c r="R1229" s="21"/>
      <c r="S1229" s="20">
        <v>0</v>
      </c>
      <c r="T1229" s="20">
        <v>0</v>
      </c>
      <c r="U1229" s="23"/>
      <c r="V12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29" s="25"/>
      <c r="X1229" s="26" t="str">
        <f>CONCATENATE(Passout2023[[#This Row], [Batch Start Semester]], "-", Passout2023[[#This Row], [Batch Start Year]], "-", Passout2023[[#This Row], [Degree Duration (year)]])</f>
        <v>--</v>
      </c>
      <c r="Y1229" s="32"/>
      <c r="Z1229" s="32"/>
      <c r="AA1229" s="32"/>
      <c r="AB1229" s="32"/>
      <c r="AC1229" s="32"/>
      <c r="AD1229" s="32"/>
      <c r="AE1229" s="28">
        <f>COUNTA(Passout2023[[#This Row], [UNIVERSITY_DEGREE_PROGRAM_ID]:[(Graduated) Degree Awarded Female]])</f>
        <v>2</v>
      </c>
    </row>
    <row r="1230" s="2" customFormat="1" ht="35.1" customHeight="1">
      <c r="A1230" s="29" t="str">
        <f>IFERROR(IF($N1230 &lt;&gt; "#Na", INDEX(Degree_Information!$A$2:$A$20129, MATCH(Passout2023[[#This Row], [UNIVERSITY_DEGREE_PROGRAM_ID]], Degree_Information!$N$2:$N$20129, 0)), ""), "")</f>
        <v/>
      </c>
      <c r="B1230" s="29" t="str">
        <f>IFERROR(IF($N1230 &lt;&gt; "#Na", INDEX(Degree_Information!$B$2:$B$20129, MATCH(Passout2023[[#This Row], [UNIVERSITY_DEGREE_PROGRAM_ID]], Degree_Information!$N$2:$N$20129, 0)), ""), "")</f>
        <v/>
      </c>
      <c r="C1230" s="29" t="str">
        <f>IFERROR(IF($N1230 &lt;&gt; "#Na", INDEX(Degree_Information!$E$2:$E$20129, MATCH(Passout2023[[#This Row], [UNIVERSITY_DEGREE_PROGRAM_ID]], Degree_Information!$N$2:$N$20129, 0)), ""), "")</f>
        <v/>
      </c>
      <c r="D1230" s="29" t="str">
        <f>IFERROR(IF($N1230 &lt;&gt; "#Na", INDEX(Degree_Information!$D$2:$D$20129, MATCH(Passout2023[[#This Row], [UNIVERSITY_DEGREE_PROGRAM_ID]], Degree_Information!$N$2:$N$20129, 0)), ""), "")</f>
        <v/>
      </c>
      <c r="E1230" s="29" t="str">
        <f>IFERROR(IF($N1230 &lt;&gt; "#Na", INDEX(Degree_Information!$F$2:$F$20129, MATCH(Passout2023[[#This Row], [UNIVERSITY_DEGREE_PROGRAM_ID]], Degree_Information!$N$2:$N$20129, 0)), ""), "")</f>
        <v/>
      </c>
      <c r="F1230" s="29" t="str">
        <f>IFERROR(IF($N1230 &lt;&gt; "#Na", INDEX(Degree_Information!$K$2:$K$20129, MATCH(Passout2023[[#This Row], [UNIVERSITY_DEGREE_PROGRAM_ID]], Degree_Information!$N$2:$N$20129, 0)), ""), "")</f>
        <v/>
      </c>
      <c r="G1230" s="29" t="str">
        <f>IFERROR(IF($N1230 &lt;&gt; "#Na", INDEX(Degree_Information!$G$2:$G$20129, MATCH(Passout2023[[#This Row], [UNIVERSITY_DEGREE_PROGRAM_ID]], Degree_Information!$N$2:$N$20129, 0)), ""), "")</f>
        <v/>
      </c>
      <c r="H1230" s="29" t="str">
        <f>IFERROR(IF($N1230 &lt;&gt; "#Na", INDEX(Degree_Information!$I$2:$I$20129, MATCH(Passout2023[[#This Row], [UNIVERSITY_DEGREE_PROGRAM_ID]], Degree_Information!$N$2:$N$20129, 0)), ""), "")</f>
        <v/>
      </c>
      <c r="I1230" s="6" t="str">
        <f>IFERROR(IF($N1230 &lt;&gt; "#Na", INDEX(Degree_Information!$H$2:$H$20129, MATCH(Passout2023[[#This Row], [UNIVERSITY_DEGREE_PROGRAM_ID]], Degree_Information!$N$2:$N$20129, 0)), ""), "")</f>
        <v/>
      </c>
      <c r="J1230" s="6" t="str">
        <f>IFERROR(IF($N1230 &lt;&gt; "#Na", INDEX(Degree_Information!$J$2:$J$20129, MATCH(Passout2023[[#This Row], [UNIVERSITY_DEGREE_PROGRAM_ID]], Degree_Information!$N$2:$N$20129, 0)), ""), "")</f>
        <v/>
      </c>
      <c r="K1230" s="19"/>
      <c r="L1230" s="20"/>
      <c r="M1230" s="21"/>
      <c r="N1230" s="21"/>
      <c r="O1230" s="21"/>
      <c r="P1230" s="22"/>
      <c r="Q1230" s="21"/>
      <c r="R1230" s="21"/>
      <c r="S1230" s="20">
        <v>0</v>
      </c>
      <c r="T1230" s="20">
        <v>0</v>
      </c>
      <c r="U1230" s="23"/>
      <c r="V12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0" s="25"/>
      <c r="X1230" s="26" t="str">
        <f>CONCATENATE(Passout2023[[#This Row], [Batch Start Semester]], "-", Passout2023[[#This Row], [Batch Start Year]], "-", Passout2023[[#This Row], [Degree Duration (year)]])</f>
        <v>--</v>
      </c>
      <c r="Y1230" s="32"/>
      <c r="Z1230" s="32"/>
      <c r="AA1230" s="32"/>
      <c r="AB1230" s="32"/>
      <c r="AC1230" s="32"/>
      <c r="AD1230" s="32"/>
      <c r="AE1230" s="28">
        <f>COUNTA(Passout2023[[#This Row], [UNIVERSITY_DEGREE_PROGRAM_ID]:[(Graduated) Degree Awarded Female]])</f>
        <v>2</v>
      </c>
    </row>
    <row r="1231" s="2" customFormat="1" ht="35.1" customHeight="1">
      <c r="A1231" s="29" t="str">
        <f>IFERROR(IF($N1231 &lt;&gt; "#Na", INDEX(Degree_Information!$A$2:$A$20129, MATCH(Passout2023[[#This Row], [UNIVERSITY_DEGREE_PROGRAM_ID]], Degree_Information!$N$2:$N$20129, 0)), ""), "")</f>
        <v/>
      </c>
      <c r="B1231" s="29" t="str">
        <f>IFERROR(IF($N1231 &lt;&gt; "#Na", INDEX(Degree_Information!$B$2:$B$20129, MATCH(Passout2023[[#This Row], [UNIVERSITY_DEGREE_PROGRAM_ID]], Degree_Information!$N$2:$N$20129, 0)), ""), "")</f>
        <v/>
      </c>
      <c r="C1231" s="29" t="str">
        <f>IFERROR(IF($N1231 &lt;&gt; "#Na", INDEX(Degree_Information!$E$2:$E$20129, MATCH(Passout2023[[#This Row], [UNIVERSITY_DEGREE_PROGRAM_ID]], Degree_Information!$N$2:$N$20129, 0)), ""), "")</f>
        <v/>
      </c>
      <c r="D1231" s="29" t="str">
        <f>IFERROR(IF($N1231 &lt;&gt; "#Na", INDEX(Degree_Information!$D$2:$D$20129, MATCH(Passout2023[[#This Row], [UNIVERSITY_DEGREE_PROGRAM_ID]], Degree_Information!$N$2:$N$20129, 0)), ""), "")</f>
        <v/>
      </c>
      <c r="E1231" s="29" t="str">
        <f>IFERROR(IF($N1231 &lt;&gt; "#Na", INDEX(Degree_Information!$F$2:$F$20129, MATCH(Passout2023[[#This Row], [UNIVERSITY_DEGREE_PROGRAM_ID]], Degree_Information!$N$2:$N$20129, 0)), ""), "")</f>
        <v/>
      </c>
      <c r="F1231" s="29" t="str">
        <f>IFERROR(IF($N1231 &lt;&gt; "#Na", INDEX(Degree_Information!$K$2:$K$20129, MATCH(Passout2023[[#This Row], [UNIVERSITY_DEGREE_PROGRAM_ID]], Degree_Information!$N$2:$N$20129, 0)), ""), "")</f>
        <v/>
      </c>
      <c r="G1231" s="29" t="str">
        <f>IFERROR(IF($N1231 &lt;&gt; "#Na", INDEX(Degree_Information!$G$2:$G$20129, MATCH(Passout2023[[#This Row], [UNIVERSITY_DEGREE_PROGRAM_ID]], Degree_Information!$N$2:$N$20129, 0)), ""), "")</f>
        <v/>
      </c>
      <c r="H1231" s="29" t="str">
        <f>IFERROR(IF($N1231 &lt;&gt; "#Na", INDEX(Degree_Information!$I$2:$I$20129, MATCH(Passout2023[[#This Row], [UNIVERSITY_DEGREE_PROGRAM_ID]], Degree_Information!$N$2:$N$20129, 0)), ""), "")</f>
        <v/>
      </c>
      <c r="I1231" s="6" t="str">
        <f>IFERROR(IF($N1231 &lt;&gt; "#Na", INDEX(Degree_Information!$H$2:$H$20129, MATCH(Passout2023[[#This Row], [UNIVERSITY_DEGREE_PROGRAM_ID]], Degree_Information!$N$2:$N$20129, 0)), ""), "")</f>
        <v/>
      </c>
      <c r="J1231" s="6" t="str">
        <f>IFERROR(IF($N1231 &lt;&gt; "#Na", INDEX(Degree_Information!$J$2:$J$20129, MATCH(Passout2023[[#This Row], [UNIVERSITY_DEGREE_PROGRAM_ID]], Degree_Information!$N$2:$N$20129, 0)), ""), "")</f>
        <v/>
      </c>
      <c r="K1231" s="19"/>
      <c r="L1231" s="20"/>
      <c r="M1231" s="21"/>
      <c r="N1231" s="21"/>
      <c r="O1231" s="21"/>
      <c r="P1231" s="22"/>
      <c r="Q1231" s="21"/>
      <c r="R1231" s="21"/>
      <c r="S1231" s="20">
        <v>0</v>
      </c>
      <c r="T1231" s="20">
        <v>0</v>
      </c>
      <c r="U1231" s="23"/>
      <c r="V12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1" s="25"/>
      <c r="X1231" s="26" t="str">
        <f>CONCATENATE(Passout2023[[#This Row], [Batch Start Semester]], "-", Passout2023[[#This Row], [Batch Start Year]], "-", Passout2023[[#This Row], [Degree Duration (year)]])</f>
        <v>--</v>
      </c>
      <c r="Y1231" s="32"/>
      <c r="Z1231" s="32"/>
      <c r="AA1231" s="32"/>
      <c r="AB1231" s="32"/>
      <c r="AC1231" s="32"/>
      <c r="AD1231" s="32"/>
      <c r="AE1231" s="28">
        <f>COUNTA(Passout2023[[#This Row], [UNIVERSITY_DEGREE_PROGRAM_ID]:[(Graduated) Degree Awarded Female]])</f>
        <v>2</v>
      </c>
    </row>
    <row r="1232" s="2" customFormat="1" ht="35.1" customHeight="1">
      <c r="A1232" s="29" t="str">
        <f>IFERROR(IF($N1232 &lt;&gt; "#Na", INDEX(Degree_Information!$A$2:$A$20129, MATCH(Passout2023[[#This Row], [UNIVERSITY_DEGREE_PROGRAM_ID]], Degree_Information!$N$2:$N$20129, 0)), ""), "")</f>
        <v/>
      </c>
      <c r="B1232" s="29" t="str">
        <f>IFERROR(IF($N1232 &lt;&gt; "#Na", INDEX(Degree_Information!$B$2:$B$20129, MATCH(Passout2023[[#This Row], [UNIVERSITY_DEGREE_PROGRAM_ID]], Degree_Information!$N$2:$N$20129, 0)), ""), "")</f>
        <v/>
      </c>
      <c r="C1232" s="29" t="str">
        <f>IFERROR(IF($N1232 &lt;&gt; "#Na", INDEX(Degree_Information!$E$2:$E$20129, MATCH(Passout2023[[#This Row], [UNIVERSITY_DEGREE_PROGRAM_ID]], Degree_Information!$N$2:$N$20129, 0)), ""), "")</f>
        <v/>
      </c>
      <c r="D1232" s="29" t="str">
        <f>IFERROR(IF($N1232 &lt;&gt; "#Na", INDEX(Degree_Information!$D$2:$D$20129, MATCH(Passout2023[[#This Row], [UNIVERSITY_DEGREE_PROGRAM_ID]], Degree_Information!$N$2:$N$20129, 0)), ""), "")</f>
        <v/>
      </c>
      <c r="E1232" s="29" t="str">
        <f>IFERROR(IF($N1232 &lt;&gt; "#Na", INDEX(Degree_Information!$F$2:$F$20129, MATCH(Passout2023[[#This Row], [UNIVERSITY_DEGREE_PROGRAM_ID]], Degree_Information!$N$2:$N$20129, 0)), ""), "")</f>
        <v/>
      </c>
      <c r="F1232" s="29" t="str">
        <f>IFERROR(IF($N1232 &lt;&gt; "#Na", INDEX(Degree_Information!$K$2:$K$20129, MATCH(Passout2023[[#This Row], [UNIVERSITY_DEGREE_PROGRAM_ID]], Degree_Information!$N$2:$N$20129, 0)), ""), "")</f>
        <v/>
      </c>
      <c r="G1232" s="29" t="str">
        <f>IFERROR(IF($N1232 &lt;&gt; "#Na", INDEX(Degree_Information!$G$2:$G$20129, MATCH(Passout2023[[#This Row], [UNIVERSITY_DEGREE_PROGRAM_ID]], Degree_Information!$N$2:$N$20129, 0)), ""), "")</f>
        <v/>
      </c>
      <c r="H1232" s="29" t="str">
        <f>IFERROR(IF($N1232 &lt;&gt; "#Na", INDEX(Degree_Information!$I$2:$I$20129, MATCH(Passout2023[[#This Row], [UNIVERSITY_DEGREE_PROGRAM_ID]], Degree_Information!$N$2:$N$20129, 0)), ""), "")</f>
        <v/>
      </c>
      <c r="I1232" s="6" t="str">
        <f>IFERROR(IF($N1232 &lt;&gt; "#Na", INDEX(Degree_Information!$H$2:$H$20129, MATCH(Passout2023[[#This Row], [UNIVERSITY_DEGREE_PROGRAM_ID]], Degree_Information!$N$2:$N$20129, 0)), ""), "")</f>
        <v/>
      </c>
      <c r="J1232" s="6" t="str">
        <f>IFERROR(IF($N1232 &lt;&gt; "#Na", INDEX(Degree_Information!$J$2:$J$20129, MATCH(Passout2023[[#This Row], [UNIVERSITY_DEGREE_PROGRAM_ID]], Degree_Information!$N$2:$N$20129, 0)), ""), "")</f>
        <v/>
      </c>
      <c r="K1232" s="19"/>
      <c r="L1232" s="20"/>
      <c r="M1232" s="21"/>
      <c r="N1232" s="21"/>
      <c r="O1232" s="21"/>
      <c r="P1232" s="22"/>
      <c r="Q1232" s="21"/>
      <c r="R1232" s="21"/>
      <c r="S1232" s="20">
        <v>0</v>
      </c>
      <c r="T1232" s="20">
        <v>0</v>
      </c>
      <c r="U1232" s="23"/>
      <c r="V12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2" s="25"/>
      <c r="X1232" s="26" t="str">
        <f>CONCATENATE(Passout2023[[#This Row], [Batch Start Semester]], "-", Passout2023[[#This Row], [Batch Start Year]], "-", Passout2023[[#This Row], [Degree Duration (year)]])</f>
        <v>--</v>
      </c>
      <c r="Y1232" s="32"/>
      <c r="Z1232" s="32"/>
      <c r="AA1232" s="32"/>
      <c r="AB1232" s="32"/>
      <c r="AC1232" s="32"/>
      <c r="AD1232" s="32"/>
      <c r="AE1232" s="28">
        <f>COUNTA(Passout2023[[#This Row], [UNIVERSITY_DEGREE_PROGRAM_ID]:[(Graduated) Degree Awarded Female]])</f>
        <v>2</v>
      </c>
    </row>
    <row r="1233" s="2" customFormat="1" ht="35.1" customHeight="1">
      <c r="A1233" s="29" t="str">
        <f>IFERROR(IF($N1233 &lt;&gt; "#Na", INDEX(Degree_Information!$A$2:$A$20129, MATCH(Passout2023[[#This Row], [UNIVERSITY_DEGREE_PROGRAM_ID]], Degree_Information!$N$2:$N$20129, 0)), ""), "")</f>
        <v/>
      </c>
      <c r="B1233" s="29" t="str">
        <f>IFERROR(IF($N1233 &lt;&gt; "#Na", INDEX(Degree_Information!$B$2:$B$20129, MATCH(Passout2023[[#This Row], [UNIVERSITY_DEGREE_PROGRAM_ID]], Degree_Information!$N$2:$N$20129, 0)), ""), "")</f>
        <v/>
      </c>
      <c r="C1233" s="29" t="str">
        <f>IFERROR(IF($N1233 &lt;&gt; "#Na", INDEX(Degree_Information!$E$2:$E$20129, MATCH(Passout2023[[#This Row], [UNIVERSITY_DEGREE_PROGRAM_ID]], Degree_Information!$N$2:$N$20129, 0)), ""), "")</f>
        <v/>
      </c>
      <c r="D1233" s="29" t="str">
        <f>IFERROR(IF($N1233 &lt;&gt; "#Na", INDEX(Degree_Information!$D$2:$D$20129, MATCH(Passout2023[[#This Row], [UNIVERSITY_DEGREE_PROGRAM_ID]], Degree_Information!$N$2:$N$20129, 0)), ""), "")</f>
        <v/>
      </c>
      <c r="E1233" s="29" t="str">
        <f>IFERROR(IF($N1233 &lt;&gt; "#Na", INDEX(Degree_Information!$F$2:$F$20129, MATCH(Passout2023[[#This Row], [UNIVERSITY_DEGREE_PROGRAM_ID]], Degree_Information!$N$2:$N$20129, 0)), ""), "")</f>
        <v/>
      </c>
      <c r="F1233" s="29" t="str">
        <f>IFERROR(IF($N1233 &lt;&gt; "#Na", INDEX(Degree_Information!$K$2:$K$20129, MATCH(Passout2023[[#This Row], [UNIVERSITY_DEGREE_PROGRAM_ID]], Degree_Information!$N$2:$N$20129, 0)), ""), "")</f>
        <v/>
      </c>
      <c r="G1233" s="29" t="str">
        <f>IFERROR(IF($N1233 &lt;&gt; "#Na", INDEX(Degree_Information!$G$2:$G$20129, MATCH(Passout2023[[#This Row], [UNIVERSITY_DEGREE_PROGRAM_ID]], Degree_Information!$N$2:$N$20129, 0)), ""), "")</f>
        <v/>
      </c>
      <c r="H1233" s="29" t="str">
        <f>IFERROR(IF($N1233 &lt;&gt; "#Na", INDEX(Degree_Information!$I$2:$I$20129, MATCH(Passout2023[[#This Row], [UNIVERSITY_DEGREE_PROGRAM_ID]], Degree_Information!$N$2:$N$20129, 0)), ""), "")</f>
        <v/>
      </c>
      <c r="I1233" s="6" t="str">
        <f>IFERROR(IF($N1233 &lt;&gt; "#Na", INDEX(Degree_Information!$H$2:$H$20129, MATCH(Passout2023[[#This Row], [UNIVERSITY_DEGREE_PROGRAM_ID]], Degree_Information!$N$2:$N$20129, 0)), ""), "")</f>
        <v/>
      </c>
      <c r="J1233" s="6" t="str">
        <f>IFERROR(IF($N1233 &lt;&gt; "#Na", INDEX(Degree_Information!$J$2:$J$20129, MATCH(Passout2023[[#This Row], [UNIVERSITY_DEGREE_PROGRAM_ID]], Degree_Information!$N$2:$N$20129, 0)), ""), "")</f>
        <v/>
      </c>
      <c r="K1233" s="19"/>
      <c r="L1233" s="20"/>
      <c r="M1233" s="21"/>
      <c r="N1233" s="21"/>
      <c r="O1233" s="21"/>
      <c r="P1233" s="22"/>
      <c r="Q1233" s="21"/>
      <c r="R1233" s="21"/>
      <c r="S1233" s="20">
        <v>0</v>
      </c>
      <c r="T1233" s="20">
        <v>0</v>
      </c>
      <c r="U1233" s="23"/>
      <c r="V12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3" s="25"/>
      <c r="X1233" s="26" t="str">
        <f>CONCATENATE(Passout2023[[#This Row], [Batch Start Semester]], "-", Passout2023[[#This Row], [Batch Start Year]], "-", Passout2023[[#This Row], [Degree Duration (year)]])</f>
        <v>--</v>
      </c>
      <c r="Y1233" s="32"/>
      <c r="Z1233" s="32"/>
      <c r="AA1233" s="32"/>
      <c r="AB1233" s="32"/>
      <c r="AC1233" s="32"/>
      <c r="AD1233" s="32"/>
      <c r="AE1233" s="28">
        <f>COUNTA(Passout2023[[#This Row], [UNIVERSITY_DEGREE_PROGRAM_ID]:[(Graduated) Degree Awarded Female]])</f>
        <v>2</v>
      </c>
    </row>
    <row r="1234" s="2" customFormat="1" ht="35.1" customHeight="1">
      <c r="A1234" s="29" t="str">
        <f>IFERROR(IF($N1234 &lt;&gt; "#Na", INDEX(Degree_Information!$A$2:$A$20129, MATCH(Passout2023[[#This Row], [UNIVERSITY_DEGREE_PROGRAM_ID]], Degree_Information!$N$2:$N$20129, 0)), ""), "")</f>
        <v/>
      </c>
      <c r="B1234" s="29" t="str">
        <f>IFERROR(IF($N1234 &lt;&gt; "#Na", INDEX(Degree_Information!$B$2:$B$20129, MATCH(Passout2023[[#This Row], [UNIVERSITY_DEGREE_PROGRAM_ID]], Degree_Information!$N$2:$N$20129, 0)), ""), "")</f>
        <v/>
      </c>
      <c r="C1234" s="29" t="str">
        <f>IFERROR(IF($N1234 &lt;&gt; "#Na", INDEX(Degree_Information!$E$2:$E$20129, MATCH(Passout2023[[#This Row], [UNIVERSITY_DEGREE_PROGRAM_ID]], Degree_Information!$N$2:$N$20129, 0)), ""), "")</f>
        <v/>
      </c>
      <c r="D1234" s="29" t="str">
        <f>IFERROR(IF($N1234 &lt;&gt; "#Na", INDEX(Degree_Information!$D$2:$D$20129, MATCH(Passout2023[[#This Row], [UNIVERSITY_DEGREE_PROGRAM_ID]], Degree_Information!$N$2:$N$20129, 0)), ""), "")</f>
        <v/>
      </c>
      <c r="E1234" s="29" t="str">
        <f>IFERROR(IF($N1234 &lt;&gt; "#Na", INDEX(Degree_Information!$F$2:$F$20129, MATCH(Passout2023[[#This Row], [UNIVERSITY_DEGREE_PROGRAM_ID]], Degree_Information!$N$2:$N$20129, 0)), ""), "")</f>
        <v/>
      </c>
      <c r="F1234" s="29" t="str">
        <f>IFERROR(IF($N1234 &lt;&gt; "#Na", INDEX(Degree_Information!$K$2:$K$20129, MATCH(Passout2023[[#This Row], [UNIVERSITY_DEGREE_PROGRAM_ID]], Degree_Information!$N$2:$N$20129, 0)), ""), "")</f>
        <v/>
      </c>
      <c r="G1234" s="29" t="str">
        <f>IFERROR(IF($N1234 &lt;&gt; "#Na", INDEX(Degree_Information!$G$2:$G$20129, MATCH(Passout2023[[#This Row], [UNIVERSITY_DEGREE_PROGRAM_ID]], Degree_Information!$N$2:$N$20129, 0)), ""), "")</f>
        <v/>
      </c>
      <c r="H1234" s="29" t="str">
        <f>IFERROR(IF($N1234 &lt;&gt; "#Na", INDEX(Degree_Information!$I$2:$I$20129, MATCH(Passout2023[[#This Row], [UNIVERSITY_DEGREE_PROGRAM_ID]], Degree_Information!$N$2:$N$20129, 0)), ""), "")</f>
        <v/>
      </c>
      <c r="I1234" s="6" t="str">
        <f>IFERROR(IF($N1234 &lt;&gt; "#Na", INDEX(Degree_Information!$H$2:$H$20129, MATCH(Passout2023[[#This Row], [UNIVERSITY_DEGREE_PROGRAM_ID]], Degree_Information!$N$2:$N$20129, 0)), ""), "")</f>
        <v/>
      </c>
      <c r="J1234" s="6" t="str">
        <f>IFERROR(IF($N1234 &lt;&gt; "#Na", INDEX(Degree_Information!$J$2:$J$20129, MATCH(Passout2023[[#This Row], [UNIVERSITY_DEGREE_PROGRAM_ID]], Degree_Information!$N$2:$N$20129, 0)), ""), "")</f>
        <v/>
      </c>
      <c r="K1234" s="19"/>
      <c r="L1234" s="20"/>
      <c r="M1234" s="21"/>
      <c r="N1234" s="21"/>
      <c r="O1234" s="21"/>
      <c r="P1234" s="22"/>
      <c r="Q1234" s="21"/>
      <c r="R1234" s="21"/>
      <c r="S1234" s="20">
        <v>0</v>
      </c>
      <c r="T1234" s="20">
        <v>0</v>
      </c>
      <c r="U1234" s="23"/>
      <c r="V12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4" s="25"/>
      <c r="X1234" s="26" t="str">
        <f>CONCATENATE(Passout2023[[#This Row], [Batch Start Semester]], "-", Passout2023[[#This Row], [Batch Start Year]], "-", Passout2023[[#This Row], [Degree Duration (year)]])</f>
        <v>--</v>
      </c>
      <c r="Y1234" s="32"/>
      <c r="Z1234" s="32"/>
      <c r="AA1234" s="32"/>
      <c r="AB1234" s="32"/>
      <c r="AC1234" s="32"/>
      <c r="AD1234" s="32"/>
      <c r="AE1234" s="28">
        <f>COUNTA(Passout2023[[#This Row], [UNIVERSITY_DEGREE_PROGRAM_ID]:[(Graduated) Degree Awarded Female]])</f>
        <v>2</v>
      </c>
    </row>
    <row r="1235" s="2" customFormat="1" ht="35.1" customHeight="1">
      <c r="A1235" s="29" t="str">
        <f>IFERROR(IF($N1235 &lt;&gt; "#Na", INDEX(Degree_Information!$A$2:$A$20129, MATCH(Passout2023[[#This Row], [UNIVERSITY_DEGREE_PROGRAM_ID]], Degree_Information!$N$2:$N$20129, 0)), ""), "")</f>
        <v/>
      </c>
      <c r="B1235" s="29" t="str">
        <f>IFERROR(IF($N1235 &lt;&gt; "#Na", INDEX(Degree_Information!$B$2:$B$20129, MATCH(Passout2023[[#This Row], [UNIVERSITY_DEGREE_PROGRAM_ID]], Degree_Information!$N$2:$N$20129, 0)), ""), "")</f>
        <v/>
      </c>
      <c r="C1235" s="29" t="str">
        <f>IFERROR(IF($N1235 &lt;&gt; "#Na", INDEX(Degree_Information!$E$2:$E$20129, MATCH(Passout2023[[#This Row], [UNIVERSITY_DEGREE_PROGRAM_ID]], Degree_Information!$N$2:$N$20129, 0)), ""), "")</f>
        <v/>
      </c>
      <c r="D1235" s="29" t="str">
        <f>IFERROR(IF($N1235 &lt;&gt; "#Na", INDEX(Degree_Information!$D$2:$D$20129, MATCH(Passout2023[[#This Row], [UNIVERSITY_DEGREE_PROGRAM_ID]], Degree_Information!$N$2:$N$20129, 0)), ""), "")</f>
        <v/>
      </c>
      <c r="E1235" s="29" t="str">
        <f>IFERROR(IF($N1235 &lt;&gt; "#Na", INDEX(Degree_Information!$F$2:$F$20129, MATCH(Passout2023[[#This Row], [UNIVERSITY_DEGREE_PROGRAM_ID]], Degree_Information!$N$2:$N$20129, 0)), ""), "")</f>
        <v/>
      </c>
      <c r="F1235" s="29" t="str">
        <f>IFERROR(IF($N1235 &lt;&gt; "#Na", INDEX(Degree_Information!$K$2:$K$20129, MATCH(Passout2023[[#This Row], [UNIVERSITY_DEGREE_PROGRAM_ID]], Degree_Information!$N$2:$N$20129, 0)), ""), "")</f>
        <v/>
      </c>
      <c r="G1235" s="29" t="str">
        <f>IFERROR(IF($N1235 &lt;&gt; "#Na", INDEX(Degree_Information!$G$2:$G$20129, MATCH(Passout2023[[#This Row], [UNIVERSITY_DEGREE_PROGRAM_ID]], Degree_Information!$N$2:$N$20129, 0)), ""), "")</f>
        <v/>
      </c>
      <c r="H1235" s="29" t="str">
        <f>IFERROR(IF($N1235 &lt;&gt; "#Na", INDEX(Degree_Information!$I$2:$I$20129, MATCH(Passout2023[[#This Row], [UNIVERSITY_DEGREE_PROGRAM_ID]], Degree_Information!$N$2:$N$20129, 0)), ""), "")</f>
        <v/>
      </c>
      <c r="I1235" s="6" t="str">
        <f>IFERROR(IF($N1235 &lt;&gt; "#Na", INDEX(Degree_Information!$H$2:$H$20129, MATCH(Passout2023[[#This Row], [UNIVERSITY_DEGREE_PROGRAM_ID]], Degree_Information!$N$2:$N$20129, 0)), ""), "")</f>
        <v/>
      </c>
      <c r="J1235" s="6" t="str">
        <f>IFERROR(IF($N1235 &lt;&gt; "#Na", INDEX(Degree_Information!$J$2:$J$20129, MATCH(Passout2023[[#This Row], [UNIVERSITY_DEGREE_PROGRAM_ID]], Degree_Information!$N$2:$N$20129, 0)), ""), "")</f>
        <v/>
      </c>
      <c r="K1235" s="19"/>
      <c r="L1235" s="20"/>
      <c r="M1235" s="21"/>
      <c r="N1235" s="21"/>
      <c r="O1235" s="21"/>
      <c r="P1235" s="22"/>
      <c r="Q1235" s="21"/>
      <c r="R1235" s="21"/>
      <c r="S1235" s="20">
        <v>0</v>
      </c>
      <c r="T1235" s="20">
        <v>0</v>
      </c>
      <c r="U1235" s="23"/>
      <c r="V12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5" s="25"/>
      <c r="X1235" s="26" t="str">
        <f>CONCATENATE(Passout2023[[#This Row], [Batch Start Semester]], "-", Passout2023[[#This Row], [Batch Start Year]], "-", Passout2023[[#This Row], [Degree Duration (year)]])</f>
        <v>--</v>
      </c>
      <c r="Y1235" s="32"/>
      <c r="Z1235" s="32"/>
      <c r="AA1235" s="32"/>
      <c r="AB1235" s="32"/>
      <c r="AC1235" s="32"/>
      <c r="AD1235" s="32"/>
      <c r="AE1235" s="28">
        <f>COUNTA(Passout2023[[#This Row], [UNIVERSITY_DEGREE_PROGRAM_ID]:[(Graduated) Degree Awarded Female]])</f>
        <v>2</v>
      </c>
    </row>
    <row r="1236" s="2" customFormat="1" ht="35.1" customHeight="1">
      <c r="A1236" s="29" t="str">
        <f>IFERROR(IF($N1236 &lt;&gt; "#Na", INDEX(Degree_Information!$A$2:$A$20129, MATCH(Passout2023[[#This Row], [UNIVERSITY_DEGREE_PROGRAM_ID]], Degree_Information!$N$2:$N$20129, 0)), ""), "")</f>
        <v/>
      </c>
      <c r="B1236" s="29" t="str">
        <f>IFERROR(IF($N1236 &lt;&gt; "#Na", INDEX(Degree_Information!$B$2:$B$20129, MATCH(Passout2023[[#This Row], [UNIVERSITY_DEGREE_PROGRAM_ID]], Degree_Information!$N$2:$N$20129, 0)), ""), "")</f>
        <v/>
      </c>
      <c r="C1236" s="29" t="str">
        <f>IFERROR(IF($N1236 &lt;&gt; "#Na", INDEX(Degree_Information!$E$2:$E$20129, MATCH(Passout2023[[#This Row], [UNIVERSITY_DEGREE_PROGRAM_ID]], Degree_Information!$N$2:$N$20129, 0)), ""), "")</f>
        <v/>
      </c>
      <c r="D1236" s="29" t="str">
        <f>IFERROR(IF($N1236 &lt;&gt; "#Na", INDEX(Degree_Information!$D$2:$D$20129, MATCH(Passout2023[[#This Row], [UNIVERSITY_DEGREE_PROGRAM_ID]], Degree_Information!$N$2:$N$20129, 0)), ""), "")</f>
        <v/>
      </c>
      <c r="E1236" s="29" t="str">
        <f>IFERROR(IF($N1236 &lt;&gt; "#Na", INDEX(Degree_Information!$F$2:$F$20129, MATCH(Passout2023[[#This Row], [UNIVERSITY_DEGREE_PROGRAM_ID]], Degree_Information!$N$2:$N$20129, 0)), ""), "")</f>
        <v/>
      </c>
      <c r="F1236" s="29" t="str">
        <f>IFERROR(IF($N1236 &lt;&gt; "#Na", INDEX(Degree_Information!$K$2:$K$20129, MATCH(Passout2023[[#This Row], [UNIVERSITY_DEGREE_PROGRAM_ID]], Degree_Information!$N$2:$N$20129, 0)), ""), "")</f>
        <v/>
      </c>
      <c r="G1236" s="29" t="str">
        <f>IFERROR(IF($N1236 &lt;&gt; "#Na", INDEX(Degree_Information!$G$2:$G$20129, MATCH(Passout2023[[#This Row], [UNIVERSITY_DEGREE_PROGRAM_ID]], Degree_Information!$N$2:$N$20129, 0)), ""), "")</f>
        <v/>
      </c>
      <c r="H1236" s="29" t="str">
        <f>IFERROR(IF($N1236 &lt;&gt; "#Na", INDEX(Degree_Information!$I$2:$I$20129, MATCH(Passout2023[[#This Row], [UNIVERSITY_DEGREE_PROGRAM_ID]], Degree_Information!$N$2:$N$20129, 0)), ""), "")</f>
        <v/>
      </c>
      <c r="I1236" s="6" t="str">
        <f>IFERROR(IF($N1236 &lt;&gt; "#Na", INDEX(Degree_Information!$H$2:$H$20129, MATCH(Passout2023[[#This Row], [UNIVERSITY_DEGREE_PROGRAM_ID]], Degree_Information!$N$2:$N$20129, 0)), ""), "")</f>
        <v/>
      </c>
      <c r="J1236" s="6" t="str">
        <f>IFERROR(IF($N1236 &lt;&gt; "#Na", INDEX(Degree_Information!$J$2:$J$20129, MATCH(Passout2023[[#This Row], [UNIVERSITY_DEGREE_PROGRAM_ID]], Degree_Information!$N$2:$N$20129, 0)), ""), "")</f>
        <v/>
      </c>
      <c r="K1236" s="19"/>
      <c r="L1236" s="20"/>
      <c r="M1236" s="21"/>
      <c r="N1236" s="21"/>
      <c r="O1236" s="21"/>
      <c r="P1236" s="22"/>
      <c r="Q1236" s="21"/>
      <c r="R1236" s="21"/>
      <c r="S1236" s="20">
        <v>0</v>
      </c>
      <c r="T1236" s="20">
        <v>0</v>
      </c>
      <c r="U1236" s="23"/>
      <c r="V12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6" s="25"/>
      <c r="X1236" s="26" t="str">
        <f>CONCATENATE(Passout2023[[#This Row], [Batch Start Semester]], "-", Passout2023[[#This Row], [Batch Start Year]], "-", Passout2023[[#This Row], [Degree Duration (year)]])</f>
        <v>--</v>
      </c>
      <c r="Y1236" s="32"/>
      <c r="Z1236" s="32"/>
      <c r="AA1236" s="32"/>
      <c r="AB1236" s="32"/>
      <c r="AC1236" s="32"/>
      <c r="AD1236" s="32"/>
      <c r="AE1236" s="28">
        <f>COUNTA(Passout2023[[#This Row], [UNIVERSITY_DEGREE_PROGRAM_ID]:[(Graduated) Degree Awarded Female]])</f>
        <v>2</v>
      </c>
    </row>
    <row r="1237" s="2" customFormat="1" ht="35.1" customHeight="1">
      <c r="A1237" s="29" t="str">
        <f>IFERROR(IF($N1237 &lt;&gt; "#Na", INDEX(Degree_Information!$A$2:$A$20129, MATCH(Passout2023[[#This Row], [UNIVERSITY_DEGREE_PROGRAM_ID]], Degree_Information!$N$2:$N$20129, 0)), ""), "")</f>
        <v/>
      </c>
      <c r="B1237" s="29" t="str">
        <f>IFERROR(IF($N1237 &lt;&gt; "#Na", INDEX(Degree_Information!$B$2:$B$20129, MATCH(Passout2023[[#This Row], [UNIVERSITY_DEGREE_PROGRAM_ID]], Degree_Information!$N$2:$N$20129, 0)), ""), "")</f>
        <v/>
      </c>
      <c r="C1237" s="29" t="str">
        <f>IFERROR(IF($N1237 &lt;&gt; "#Na", INDEX(Degree_Information!$E$2:$E$20129, MATCH(Passout2023[[#This Row], [UNIVERSITY_DEGREE_PROGRAM_ID]], Degree_Information!$N$2:$N$20129, 0)), ""), "")</f>
        <v/>
      </c>
      <c r="D1237" s="29" t="str">
        <f>IFERROR(IF($N1237 &lt;&gt; "#Na", INDEX(Degree_Information!$D$2:$D$20129, MATCH(Passout2023[[#This Row], [UNIVERSITY_DEGREE_PROGRAM_ID]], Degree_Information!$N$2:$N$20129, 0)), ""), "")</f>
        <v/>
      </c>
      <c r="E1237" s="29" t="str">
        <f>IFERROR(IF($N1237 &lt;&gt; "#Na", INDEX(Degree_Information!$F$2:$F$20129, MATCH(Passout2023[[#This Row], [UNIVERSITY_DEGREE_PROGRAM_ID]], Degree_Information!$N$2:$N$20129, 0)), ""), "")</f>
        <v/>
      </c>
      <c r="F1237" s="29" t="str">
        <f>IFERROR(IF($N1237 &lt;&gt; "#Na", INDEX(Degree_Information!$K$2:$K$20129, MATCH(Passout2023[[#This Row], [UNIVERSITY_DEGREE_PROGRAM_ID]], Degree_Information!$N$2:$N$20129, 0)), ""), "")</f>
        <v/>
      </c>
      <c r="G1237" s="29" t="str">
        <f>IFERROR(IF($N1237 &lt;&gt; "#Na", INDEX(Degree_Information!$G$2:$G$20129, MATCH(Passout2023[[#This Row], [UNIVERSITY_DEGREE_PROGRAM_ID]], Degree_Information!$N$2:$N$20129, 0)), ""), "")</f>
        <v/>
      </c>
      <c r="H1237" s="29" t="str">
        <f>IFERROR(IF($N1237 &lt;&gt; "#Na", INDEX(Degree_Information!$I$2:$I$20129, MATCH(Passout2023[[#This Row], [UNIVERSITY_DEGREE_PROGRAM_ID]], Degree_Information!$N$2:$N$20129, 0)), ""), "")</f>
        <v/>
      </c>
      <c r="I1237" s="6" t="str">
        <f>IFERROR(IF($N1237 &lt;&gt; "#Na", INDEX(Degree_Information!$H$2:$H$20129, MATCH(Passout2023[[#This Row], [UNIVERSITY_DEGREE_PROGRAM_ID]], Degree_Information!$N$2:$N$20129, 0)), ""), "")</f>
        <v/>
      </c>
      <c r="J1237" s="6" t="str">
        <f>IFERROR(IF($N1237 &lt;&gt; "#Na", INDEX(Degree_Information!$J$2:$J$20129, MATCH(Passout2023[[#This Row], [UNIVERSITY_DEGREE_PROGRAM_ID]], Degree_Information!$N$2:$N$20129, 0)), ""), "")</f>
        <v/>
      </c>
      <c r="K1237" s="19"/>
      <c r="L1237" s="20"/>
      <c r="M1237" s="21"/>
      <c r="N1237" s="21"/>
      <c r="O1237" s="21"/>
      <c r="P1237" s="22"/>
      <c r="Q1237" s="21"/>
      <c r="R1237" s="21"/>
      <c r="S1237" s="20">
        <v>0</v>
      </c>
      <c r="T1237" s="20">
        <v>0</v>
      </c>
      <c r="U1237" s="23"/>
      <c r="V12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7" s="25"/>
      <c r="X1237" s="26" t="str">
        <f>CONCATENATE(Passout2023[[#This Row], [Batch Start Semester]], "-", Passout2023[[#This Row], [Batch Start Year]], "-", Passout2023[[#This Row], [Degree Duration (year)]])</f>
        <v>--</v>
      </c>
      <c r="Y1237" s="32"/>
      <c r="Z1237" s="32"/>
      <c r="AA1237" s="32"/>
      <c r="AB1237" s="32"/>
      <c r="AC1237" s="32"/>
      <c r="AD1237" s="32"/>
      <c r="AE1237" s="28">
        <f>COUNTA(Passout2023[[#This Row], [UNIVERSITY_DEGREE_PROGRAM_ID]:[(Graduated) Degree Awarded Female]])</f>
        <v>2</v>
      </c>
    </row>
    <row r="1238" s="2" customFormat="1" ht="35.1" customHeight="1">
      <c r="A1238" s="29" t="str">
        <f>IFERROR(IF($N1238 &lt;&gt; "#Na", INDEX(Degree_Information!$A$2:$A$20129, MATCH(Passout2023[[#This Row], [UNIVERSITY_DEGREE_PROGRAM_ID]], Degree_Information!$N$2:$N$20129, 0)), ""), "")</f>
        <v/>
      </c>
      <c r="B1238" s="29" t="str">
        <f>IFERROR(IF($N1238 &lt;&gt; "#Na", INDEX(Degree_Information!$B$2:$B$20129, MATCH(Passout2023[[#This Row], [UNIVERSITY_DEGREE_PROGRAM_ID]], Degree_Information!$N$2:$N$20129, 0)), ""), "")</f>
        <v/>
      </c>
      <c r="C1238" s="29" t="str">
        <f>IFERROR(IF($N1238 &lt;&gt; "#Na", INDEX(Degree_Information!$E$2:$E$20129, MATCH(Passout2023[[#This Row], [UNIVERSITY_DEGREE_PROGRAM_ID]], Degree_Information!$N$2:$N$20129, 0)), ""), "")</f>
        <v/>
      </c>
      <c r="D1238" s="29" t="str">
        <f>IFERROR(IF($N1238 &lt;&gt; "#Na", INDEX(Degree_Information!$D$2:$D$20129, MATCH(Passout2023[[#This Row], [UNIVERSITY_DEGREE_PROGRAM_ID]], Degree_Information!$N$2:$N$20129, 0)), ""), "")</f>
        <v/>
      </c>
      <c r="E1238" s="29" t="str">
        <f>IFERROR(IF($N1238 &lt;&gt; "#Na", INDEX(Degree_Information!$F$2:$F$20129, MATCH(Passout2023[[#This Row], [UNIVERSITY_DEGREE_PROGRAM_ID]], Degree_Information!$N$2:$N$20129, 0)), ""), "")</f>
        <v/>
      </c>
      <c r="F1238" s="29" t="str">
        <f>IFERROR(IF($N1238 &lt;&gt; "#Na", INDEX(Degree_Information!$K$2:$K$20129, MATCH(Passout2023[[#This Row], [UNIVERSITY_DEGREE_PROGRAM_ID]], Degree_Information!$N$2:$N$20129, 0)), ""), "")</f>
        <v/>
      </c>
      <c r="G1238" s="29" t="str">
        <f>IFERROR(IF($N1238 &lt;&gt; "#Na", INDEX(Degree_Information!$G$2:$G$20129, MATCH(Passout2023[[#This Row], [UNIVERSITY_DEGREE_PROGRAM_ID]], Degree_Information!$N$2:$N$20129, 0)), ""), "")</f>
        <v/>
      </c>
      <c r="H1238" s="29" t="str">
        <f>IFERROR(IF($N1238 &lt;&gt; "#Na", INDEX(Degree_Information!$I$2:$I$20129, MATCH(Passout2023[[#This Row], [UNIVERSITY_DEGREE_PROGRAM_ID]], Degree_Information!$N$2:$N$20129, 0)), ""), "")</f>
        <v/>
      </c>
      <c r="I1238" s="6" t="str">
        <f>IFERROR(IF($N1238 &lt;&gt; "#Na", INDEX(Degree_Information!$H$2:$H$20129, MATCH(Passout2023[[#This Row], [UNIVERSITY_DEGREE_PROGRAM_ID]], Degree_Information!$N$2:$N$20129, 0)), ""), "")</f>
        <v/>
      </c>
      <c r="J1238" s="6" t="str">
        <f>IFERROR(IF($N1238 &lt;&gt; "#Na", INDEX(Degree_Information!$J$2:$J$20129, MATCH(Passout2023[[#This Row], [UNIVERSITY_DEGREE_PROGRAM_ID]], Degree_Information!$N$2:$N$20129, 0)), ""), "")</f>
        <v/>
      </c>
      <c r="K1238" s="19"/>
      <c r="L1238" s="20"/>
      <c r="M1238" s="21"/>
      <c r="N1238" s="21"/>
      <c r="O1238" s="21"/>
      <c r="P1238" s="22"/>
      <c r="Q1238" s="21"/>
      <c r="R1238" s="21"/>
      <c r="S1238" s="20">
        <v>0</v>
      </c>
      <c r="T1238" s="20">
        <v>0</v>
      </c>
      <c r="U1238" s="23"/>
      <c r="V12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8" s="25"/>
      <c r="X1238" s="26" t="str">
        <f>CONCATENATE(Passout2023[[#This Row], [Batch Start Semester]], "-", Passout2023[[#This Row], [Batch Start Year]], "-", Passout2023[[#This Row], [Degree Duration (year)]])</f>
        <v>--</v>
      </c>
      <c r="Y1238" s="32"/>
      <c r="Z1238" s="32"/>
      <c r="AA1238" s="32"/>
      <c r="AB1238" s="32"/>
      <c r="AC1238" s="32"/>
      <c r="AD1238" s="32"/>
      <c r="AE1238" s="28">
        <f>COUNTA(Passout2023[[#This Row], [UNIVERSITY_DEGREE_PROGRAM_ID]:[(Graduated) Degree Awarded Female]])</f>
        <v>2</v>
      </c>
    </row>
    <row r="1239" s="2" customFormat="1" ht="35.1" customHeight="1">
      <c r="A1239" s="29" t="str">
        <f>IFERROR(IF($N1239 &lt;&gt; "#Na", INDEX(Degree_Information!$A$2:$A$20129, MATCH(Passout2023[[#This Row], [UNIVERSITY_DEGREE_PROGRAM_ID]], Degree_Information!$N$2:$N$20129, 0)), ""), "")</f>
        <v/>
      </c>
      <c r="B1239" s="29" t="str">
        <f>IFERROR(IF($N1239 &lt;&gt; "#Na", INDEX(Degree_Information!$B$2:$B$20129, MATCH(Passout2023[[#This Row], [UNIVERSITY_DEGREE_PROGRAM_ID]], Degree_Information!$N$2:$N$20129, 0)), ""), "")</f>
        <v/>
      </c>
      <c r="C1239" s="29" t="str">
        <f>IFERROR(IF($N1239 &lt;&gt; "#Na", INDEX(Degree_Information!$E$2:$E$20129, MATCH(Passout2023[[#This Row], [UNIVERSITY_DEGREE_PROGRAM_ID]], Degree_Information!$N$2:$N$20129, 0)), ""), "")</f>
        <v/>
      </c>
      <c r="D1239" s="29" t="str">
        <f>IFERROR(IF($N1239 &lt;&gt; "#Na", INDEX(Degree_Information!$D$2:$D$20129, MATCH(Passout2023[[#This Row], [UNIVERSITY_DEGREE_PROGRAM_ID]], Degree_Information!$N$2:$N$20129, 0)), ""), "")</f>
        <v/>
      </c>
      <c r="E1239" s="29" t="str">
        <f>IFERROR(IF($N1239 &lt;&gt; "#Na", INDEX(Degree_Information!$F$2:$F$20129, MATCH(Passout2023[[#This Row], [UNIVERSITY_DEGREE_PROGRAM_ID]], Degree_Information!$N$2:$N$20129, 0)), ""), "")</f>
        <v/>
      </c>
      <c r="F1239" s="29" t="str">
        <f>IFERROR(IF($N1239 &lt;&gt; "#Na", INDEX(Degree_Information!$K$2:$K$20129, MATCH(Passout2023[[#This Row], [UNIVERSITY_DEGREE_PROGRAM_ID]], Degree_Information!$N$2:$N$20129, 0)), ""), "")</f>
        <v/>
      </c>
      <c r="G1239" s="29" t="str">
        <f>IFERROR(IF($N1239 &lt;&gt; "#Na", INDEX(Degree_Information!$G$2:$G$20129, MATCH(Passout2023[[#This Row], [UNIVERSITY_DEGREE_PROGRAM_ID]], Degree_Information!$N$2:$N$20129, 0)), ""), "")</f>
        <v/>
      </c>
      <c r="H1239" s="29" t="str">
        <f>IFERROR(IF($N1239 &lt;&gt; "#Na", INDEX(Degree_Information!$I$2:$I$20129, MATCH(Passout2023[[#This Row], [UNIVERSITY_DEGREE_PROGRAM_ID]], Degree_Information!$N$2:$N$20129, 0)), ""), "")</f>
        <v/>
      </c>
      <c r="I1239" s="6" t="str">
        <f>IFERROR(IF($N1239 &lt;&gt; "#Na", INDEX(Degree_Information!$H$2:$H$20129, MATCH(Passout2023[[#This Row], [UNIVERSITY_DEGREE_PROGRAM_ID]], Degree_Information!$N$2:$N$20129, 0)), ""), "")</f>
        <v/>
      </c>
      <c r="J1239" s="6" t="str">
        <f>IFERROR(IF($N1239 &lt;&gt; "#Na", INDEX(Degree_Information!$J$2:$J$20129, MATCH(Passout2023[[#This Row], [UNIVERSITY_DEGREE_PROGRAM_ID]], Degree_Information!$N$2:$N$20129, 0)), ""), "")</f>
        <v/>
      </c>
      <c r="K1239" s="19"/>
      <c r="L1239" s="20"/>
      <c r="M1239" s="21"/>
      <c r="N1239" s="21"/>
      <c r="O1239" s="21"/>
      <c r="P1239" s="22"/>
      <c r="Q1239" s="21"/>
      <c r="R1239" s="21"/>
      <c r="S1239" s="20">
        <v>0</v>
      </c>
      <c r="T1239" s="20">
        <v>0</v>
      </c>
      <c r="U1239" s="23"/>
      <c r="V12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39" s="25"/>
      <c r="X1239" s="26" t="str">
        <f>CONCATENATE(Passout2023[[#This Row], [Batch Start Semester]], "-", Passout2023[[#This Row], [Batch Start Year]], "-", Passout2023[[#This Row], [Degree Duration (year)]])</f>
        <v>--</v>
      </c>
      <c r="Y1239" s="32"/>
      <c r="Z1239" s="32"/>
      <c r="AA1239" s="32"/>
      <c r="AB1239" s="32"/>
      <c r="AC1239" s="32"/>
      <c r="AD1239" s="32"/>
      <c r="AE1239" s="28">
        <f>COUNTA(Passout2023[[#This Row], [UNIVERSITY_DEGREE_PROGRAM_ID]:[(Graduated) Degree Awarded Female]])</f>
        <v>2</v>
      </c>
    </row>
    <row r="1240" s="2" customFormat="1" ht="35.1" customHeight="1">
      <c r="A1240" s="29" t="str">
        <f>IFERROR(IF($N1240 &lt;&gt; "#Na", INDEX(Degree_Information!$A$2:$A$20129, MATCH(Passout2023[[#This Row], [UNIVERSITY_DEGREE_PROGRAM_ID]], Degree_Information!$N$2:$N$20129, 0)), ""), "")</f>
        <v/>
      </c>
      <c r="B1240" s="29" t="str">
        <f>IFERROR(IF($N1240 &lt;&gt; "#Na", INDEX(Degree_Information!$B$2:$B$20129, MATCH(Passout2023[[#This Row], [UNIVERSITY_DEGREE_PROGRAM_ID]], Degree_Information!$N$2:$N$20129, 0)), ""), "")</f>
        <v/>
      </c>
      <c r="C1240" s="29" t="str">
        <f>IFERROR(IF($N1240 &lt;&gt; "#Na", INDEX(Degree_Information!$E$2:$E$20129, MATCH(Passout2023[[#This Row], [UNIVERSITY_DEGREE_PROGRAM_ID]], Degree_Information!$N$2:$N$20129, 0)), ""), "")</f>
        <v/>
      </c>
      <c r="D1240" s="29" t="str">
        <f>IFERROR(IF($N1240 &lt;&gt; "#Na", INDEX(Degree_Information!$D$2:$D$20129, MATCH(Passout2023[[#This Row], [UNIVERSITY_DEGREE_PROGRAM_ID]], Degree_Information!$N$2:$N$20129, 0)), ""), "")</f>
        <v/>
      </c>
      <c r="E1240" s="29" t="str">
        <f>IFERROR(IF($N1240 &lt;&gt; "#Na", INDEX(Degree_Information!$F$2:$F$20129, MATCH(Passout2023[[#This Row], [UNIVERSITY_DEGREE_PROGRAM_ID]], Degree_Information!$N$2:$N$20129, 0)), ""), "")</f>
        <v/>
      </c>
      <c r="F1240" s="29" t="str">
        <f>IFERROR(IF($N1240 &lt;&gt; "#Na", INDEX(Degree_Information!$K$2:$K$20129, MATCH(Passout2023[[#This Row], [UNIVERSITY_DEGREE_PROGRAM_ID]], Degree_Information!$N$2:$N$20129, 0)), ""), "")</f>
        <v/>
      </c>
      <c r="G1240" s="29" t="str">
        <f>IFERROR(IF($N1240 &lt;&gt; "#Na", INDEX(Degree_Information!$G$2:$G$20129, MATCH(Passout2023[[#This Row], [UNIVERSITY_DEGREE_PROGRAM_ID]], Degree_Information!$N$2:$N$20129, 0)), ""), "")</f>
        <v/>
      </c>
      <c r="H1240" s="29" t="str">
        <f>IFERROR(IF($N1240 &lt;&gt; "#Na", INDEX(Degree_Information!$I$2:$I$20129, MATCH(Passout2023[[#This Row], [UNIVERSITY_DEGREE_PROGRAM_ID]], Degree_Information!$N$2:$N$20129, 0)), ""), "")</f>
        <v/>
      </c>
      <c r="I1240" s="6" t="str">
        <f>IFERROR(IF($N1240 &lt;&gt; "#Na", INDEX(Degree_Information!$H$2:$H$20129, MATCH(Passout2023[[#This Row], [UNIVERSITY_DEGREE_PROGRAM_ID]], Degree_Information!$N$2:$N$20129, 0)), ""), "")</f>
        <v/>
      </c>
      <c r="J1240" s="6" t="str">
        <f>IFERROR(IF($N1240 &lt;&gt; "#Na", INDEX(Degree_Information!$J$2:$J$20129, MATCH(Passout2023[[#This Row], [UNIVERSITY_DEGREE_PROGRAM_ID]], Degree_Information!$N$2:$N$20129, 0)), ""), "")</f>
        <v/>
      </c>
      <c r="K1240" s="19"/>
      <c r="L1240" s="20"/>
      <c r="M1240" s="21"/>
      <c r="N1240" s="21"/>
      <c r="O1240" s="21"/>
      <c r="P1240" s="22"/>
      <c r="Q1240" s="21"/>
      <c r="R1240" s="21"/>
      <c r="S1240" s="20">
        <v>0</v>
      </c>
      <c r="T1240" s="20">
        <v>0</v>
      </c>
      <c r="U1240" s="23"/>
      <c r="V12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0" s="25"/>
      <c r="X1240" s="26" t="str">
        <f>CONCATENATE(Passout2023[[#This Row], [Batch Start Semester]], "-", Passout2023[[#This Row], [Batch Start Year]], "-", Passout2023[[#This Row], [Degree Duration (year)]])</f>
        <v>--</v>
      </c>
      <c r="Y1240" s="32"/>
      <c r="Z1240" s="32"/>
      <c r="AA1240" s="32"/>
      <c r="AB1240" s="32"/>
      <c r="AC1240" s="32"/>
      <c r="AD1240" s="32"/>
      <c r="AE1240" s="28">
        <f>COUNTA(Passout2023[[#This Row], [UNIVERSITY_DEGREE_PROGRAM_ID]:[(Graduated) Degree Awarded Female]])</f>
        <v>2</v>
      </c>
    </row>
    <row r="1241" s="2" customFormat="1" ht="35.1" customHeight="1">
      <c r="A1241" s="29" t="str">
        <f>IFERROR(IF($N1241 &lt;&gt; "#Na", INDEX(Degree_Information!$A$2:$A$20129, MATCH(Passout2023[[#This Row], [UNIVERSITY_DEGREE_PROGRAM_ID]], Degree_Information!$N$2:$N$20129, 0)), ""), "")</f>
        <v/>
      </c>
      <c r="B1241" s="29" t="str">
        <f>IFERROR(IF($N1241 &lt;&gt; "#Na", INDEX(Degree_Information!$B$2:$B$20129, MATCH(Passout2023[[#This Row], [UNIVERSITY_DEGREE_PROGRAM_ID]], Degree_Information!$N$2:$N$20129, 0)), ""), "")</f>
        <v/>
      </c>
      <c r="C1241" s="29" t="str">
        <f>IFERROR(IF($N1241 &lt;&gt; "#Na", INDEX(Degree_Information!$E$2:$E$20129, MATCH(Passout2023[[#This Row], [UNIVERSITY_DEGREE_PROGRAM_ID]], Degree_Information!$N$2:$N$20129, 0)), ""), "")</f>
        <v/>
      </c>
      <c r="D1241" s="29" t="str">
        <f>IFERROR(IF($N1241 &lt;&gt; "#Na", INDEX(Degree_Information!$D$2:$D$20129, MATCH(Passout2023[[#This Row], [UNIVERSITY_DEGREE_PROGRAM_ID]], Degree_Information!$N$2:$N$20129, 0)), ""), "")</f>
        <v/>
      </c>
      <c r="E1241" s="29" t="str">
        <f>IFERROR(IF($N1241 &lt;&gt; "#Na", INDEX(Degree_Information!$F$2:$F$20129, MATCH(Passout2023[[#This Row], [UNIVERSITY_DEGREE_PROGRAM_ID]], Degree_Information!$N$2:$N$20129, 0)), ""), "")</f>
        <v/>
      </c>
      <c r="F1241" s="29" t="str">
        <f>IFERROR(IF($N1241 &lt;&gt; "#Na", INDEX(Degree_Information!$K$2:$K$20129, MATCH(Passout2023[[#This Row], [UNIVERSITY_DEGREE_PROGRAM_ID]], Degree_Information!$N$2:$N$20129, 0)), ""), "")</f>
        <v/>
      </c>
      <c r="G1241" s="29" t="str">
        <f>IFERROR(IF($N1241 &lt;&gt; "#Na", INDEX(Degree_Information!$G$2:$G$20129, MATCH(Passout2023[[#This Row], [UNIVERSITY_DEGREE_PROGRAM_ID]], Degree_Information!$N$2:$N$20129, 0)), ""), "")</f>
        <v/>
      </c>
      <c r="H1241" s="29" t="str">
        <f>IFERROR(IF($N1241 &lt;&gt; "#Na", INDEX(Degree_Information!$I$2:$I$20129, MATCH(Passout2023[[#This Row], [UNIVERSITY_DEGREE_PROGRAM_ID]], Degree_Information!$N$2:$N$20129, 0)), ""), "")</f>
        <v/>
      </c>
      <c r="I1241" s="6" t="str">
        <f>IFERROR(IF($N1241 &lt;&gt; "#Na", INDEX(Degree_Information!$H$2:$H$20129, MATCH(Passout2023[[#This Row], [UNIVERSITY_DEGREE_PROGRAM_ID]], Degree_Information!$N$2:$N$20129, 0)), ""), "")</f>
        <v/>
      </c>
      <c r="J1241" s="6" t="str">
        <f>IFERROR(IF($N1241 &lt;&gt; "#Na", INDEX(Degree_Information!$J$2:$J$20129, MATCH(Passout2023[[#This Row], [UNIVERSITY_DEGREE_PROGRAM_ID]], Degree_Information!$N$2:$N$20129, 0)), ""), "")</f>
        <v/>
      </c>
      <c r="K1241" s="19"/>
      <c r="L1241" s="20"/>
      <c r="M1241" s="21"/>
      <c r="N1241" s="21"/>
      <c r="O1241" s="21"/>
      <c r="P1241" s="22"/>
      <c r="Q1241" s="21"/>
      <c r="R1241" s="21"/>
      <c r="S1241" s="20">
        <v>0</v>
      </c>
      <c r="T1241" s="20">
        <v>0</v>
      </c>
      <c r="U1241" s="23"/>
      <c r="V12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1" s="25"/>
      <c r="X1241" s="26" t="str">
        <f>CONCATENATE(Passout2023[[#This Row], [Batch Start Semester]], "-", Passout2023[[#This Row], [Batch Start Year]], "-", Passout2023[[#This Row], [Degree Duration (year)]])</f>
        <v>--</v>
      </c>
      <c r="Y1241" s="32"/>
      <c r="Z1241" s="32"/>
      <c r="AA1241" s="32"/>
      <c r="AB1241" s="32"/>
      <c r="AC1241" s="32"/>
      <c r="AD1241" s="32"/>
      <c r="AE1241" s="28">
        <f>COUNTA(Passout2023[[#This Row], [UNIVERSITY_DEGREE_PROGRAM_ID]:[(Graduated) Degree Awarded Female]])</f>
        <v>2</v>
      </c>
    </row>
    <row r="1242" s="2" customFormat="1" ht="35.1" customHeight="1">
      <c r="A1242" s="29" t="str">
        <f>IFERROR(IF($N1242 &lt;&gt; "#Na", INDEX(Degree_Information!$A$2:$A$20129, MATCH(Passout2023[[#This Row], [UNIVERSITY_DEGREE_PROGRAM_ID]], Degree_Information!$N$2:$N$20129, 0)), ""), "")</f>
        <v/>
      </c>
      <c r="B1242" s="29" t="str">
        <f>IFERROR(IF($N1242 &lt;&gt; "#Na", INDEX(Degree_Information!$B$2:$B$20129, MATCH(Passout2023[[#This Row], [UNIVERSITY_DEGREE_PROGRAM_ID]], Degree_Information!$N$2:$N$20129, 0)), ""), "")</f>
        <v/>
      </c>
      <c r="C1242" s="29" t="str">
        <f>IFERROR(IF($N1242 &lt;&gt; "#Na", INDEX(Degree_Information!$E$2:$E$20129, MATCH(Passout2023[[#This Row], [UNIVERSITY_DEGREE_PROGRAM_ID]], Degree_Information!$N$2:$N$20129, 0)), ""), "")</f>
        <v/>
      </c>
      <c r="D1242" s="29" t="str">
        <f>IFERROR(IF($N1242 &lt;&gt; "#Na", INDEX(Degree_Information!$D$2:$D$20129, MATCH(Passout2023[[#This Row], [UNIVERSITY_DEGREE_PROGRAM_ID]], Degree_Information!$N$2:$N$20129, 0)), ""), "")</f>
        <v/>
      </c>
      <c r="E1242" s="29" t="str">
        <f>IFERROR(IF($N1242 &lt;&gt; "#Na", INDEX(Degree_Information!$F$2:$F$20129, MATCH(Passout2023[[#This Row], [UNIVERSITY_DEGREE_PROGRAM_ID]], Degree_Information!$N$2:$N$20129, 0)), ""), "")</f>
        <v/>
      </c>
      <c r="F1242" s="29" t="str">
        <f>IFERROR(IF($N1242 &lt;&gt; "#Na", INDEX(Degree_Information!$K$2:$K$20129, MATCH(Passout2023[[#This Row], [UNIVERSITY_DEGREE_PROGRAM_ID]], Degree_Information!$N$2:$N$20129, 0)), ""), "")</f>
        <v/>
      </c>
      <c r="G1242" s="29" t="str">
        <f>IFERROR(IF($N1242 &lt;&gt; "#Na", INDEX(Degree_Information!$G$2:$G$20129, MATCH(Passout2023[[#This Row], [UNIVERSITY_DEGREE_PROGRAM_ID]], Degree_Information!$N$2:$N$20129, 0)), ""), "")</f>
        <v/>
      </c>
      <c r="H1242" s="29" t="str">
        <f>IFERROR(IF($N1242 &lt;&gt; "#Na", INDEX(Degree_Information!$I$2:$I$20129, MATCH(Passout2023[[#This Row], [UNIVERSITY_DEGREE_PROGRAM_ID]], Degree_Information!$N$2:$N$20129, 0)), ""), "")</f>
        <v/>
      </c>
      <c r="I1242" s="6" t="str">
        <f>IFERROR(IF($N1242 &lt;&gt; "#Na", INDEX(Degree_Information!$H$2:$H$20129, MATCH(Passout2023[[#This Row], [UNIVERSITY_DEGREE_PROGRAM_ID]], Degree_Information!$N$2:$N$20129, 0)), ""), "")</f>
        <v/>
      </c>
      <c r="J1242" s="6" t="str">
        <f>IFERROR(IF($N1242 &lt;&gt; "#Na", INDEX(Degree_Information!$J$2:$J$20129, MATCH(Passout2023[[#This Row], [UNIVERSITY_DEGREE_PROGRAM_ID]], Degree_Information!$N$2:$N$20129, 0)), ""), "")</f>
        <v/>
      </c>
      <c r="K1242" s="19"/>
      <c r="L1242" s="20"/>
      <c r="M1242" s="21"/>
      <c r="N1242" s="21"/>
      <c r="O1242" s="21"/>
      <c r="P1242" s="22"/>
      <c r="Q1242" s="21"/>
      <c r="R1242" s="21"/>
      <c r="S1242" s="20">
        <v>0</v>
      </c>
      <c r="T1242" s="20">
        <v>0</v>
      </c>
      <c r="U1242" s="23"/>
      <c r="V12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2" s="25"/>
      <c r="X1242" s="26" t="str">
        <f>CONCATENATE(Passout2023[[#This Row], [Batch Start Semester]], "-", Passout2023[[#This Row], [Batch Start Year]], "-", Passout2023[[#This Row], [Degree Duration (year)]])</f>
        <v>--</v>
      </c>
      <c r="Y1242" s="32"/>
      <c r="Z1242" s="32"/>
      <c r="AA1242" s="32"/>
      <c r="AB1242" s="32"/>
      <c r="AC1242" s="32"/>
      <c r="AD1242" s="32"/>
      <c r="AE1242" s="28">
        <f>COUNTA(Passout2023[[#This Row], [UNIVERSITY_DEGREE_PROGRAM_ID]:[(Graduated) Degree Awarded Female]])</f>
        <v>2</v>
      </c>
    </row>
    <row r="1243" s="2" customFormat="1" ht="35.1" customHeight="1">
      <c r="A1243" s="29" t="str">
        <f>IFERROR(IF($N1243 &lt;&gt; "#Na", INDEX(Degree_Information!$A$2:$A$20129, MATCH(Passout2023[[#This Row], [UNIVERSITY_DEGREE_PROGRAM_ID]], Degree_Information!$N$2:$N$20129, 0)), ""), "")</f>
        <v/>
      </c>
      <c r="B1243" s="29" t="str">
        <f>IFERROR(IF($N1243 &lt;&gt; "#Na", INDEX(Degree_Information!$B$2:$B$20129, MATCH(Passout2023[[#This Row], [UNIVERSITY_DEGREE_PROGRAM_ID]], Degree_Information!$N$2:$N$20129, 0)), ""), "")</f>
        <v/>
      </c>
      <c r="C1243" s="29" t="str">
        <f>IFERROR(IF($N1243 &lt;&gt; "#Na", INDEX(Degree_Information!$E$2:$E$20129, MATCH(Passout2023[[#This Row], [UNIVERSITY_DEGREE_PROGRAM_ID]], Degree_Information!$N$2:$N$20129, 0)), ""), "")</f>
        <v/>
      </c>
      <c r="D1243" s="29" t="str">
        <f>IFERROR(IF($N1243 &lt;&gt; "#Na", INDEX(Degree_Information!$D$2:$D$20129, MATCH(Passout2023[[#This Row], [UNIVERSITY_DEGREE_PROGRAM_ID]], Degree_Information!$N$2:$N$20129, 0)), ""), "")</f>
        <v/>
      </c>
      <c r="E1243" s="29" t="str">
        <f>IFERROR(IF($N1243 &lt;&gt; "#Na", INDEX(Degree_Information!$F$2:$F$20129, MATCH(Passout2023[[#This Row], [UNIVERSITY_DEGREE_PROGRAM_ID]], Degree_Information!$N$2:$N$20129, 0)), ""), "")</f>
        <v/>
      </c>
      <c r="F1243" s="29" t="str">
        <f>IFERROR(IF($N1243 &lt;&gt; "#Na", INDEX(Degree_Information!$K$2:$K$20129, MATCH(Passout2023[[#This Row], [UNIVERSITY_DEGREE_PROGRAM_ID]], Degree_Information!$N$2:$N$20129, 0)), ""), "")</f>
        <v/>
      </c>
      <c r="G1243" s="29" t="str">
        <f>IFERROR(IF($N1243 &lt;&gt; "#Na", INDEX(Degree_Information!$G$2:$G$20129, MATCH(Passout2023[[#This Row], [UNIVERSITY_DEGREE_PROGRAM_ID]], Degree_Information!$N$2:$N$20129, 0)), ""), "")</f>
        <v/>
      </c>
      <c r="H1243" s="29" t="str">
        <f>IFERROR(IF($N1243 &lt;&gt; "#Na", INDEX(Degree_Information!$I$2:$I$20129, MATCH(Passout2023[[#This Row], [UNIVERSITY_DEGREE_PROGRAM_ID]], Degree_Information!$N$2:$N$20129, 0)), ""), "")</f>
        <v/>
      </c>
      <c r="I1243" s="6" t="str">
        <f>IFERROR(IF($N1243 &lt;&gt; "#Na", INDEX(Degree_Information!$H$2:$H$20129, MATCH(Passout2023[[#This Row], [UNIVERSITY_DEGREE_PROGRAM_ID]], Degree_Information!$N$2:$N$20129, 0)), ""), "")</f>
        <v/>
      </c>
      <c r="J1243" s="6" t="str">
        <f>IFERROR(IF($N1243 &lt;&gt; "#Na", INDEX(Degree_Information!$J$2:$J$20129, MATCH(Passout2023[[#This Row], [UNIVERSITY_DEGREE_PROGRAM_ID]], Degree_Information!$N$2:$N$20129, 0)), ""), "")</f>
        <v/>
      </c>
      <c r="K1243" s="19"/>
      <c r="L1243" s="20"/>
      <c r="M1243" s="21"/>
      <c r="N1243" s="21"/>
      <c r="O1243" s="21"/>
      <c r="P1243" s="22"/>
      <c r="Q1243" s="21"/>
      <c r="R1243" s="21"/>
      <c r="S1243" s="20">
        <v>0</v>
      </c>
      <c r="T1243" s="20">
        <v>0</v>
      </c>
      <c r="U1243" s="23"/>
      <c r="V12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3" s="25"/>
      <c r="X1243" s="26" t="str">
        <f>CONCATENATE(Passout2023[[#This Row], [Batch Start Semester]], "-", Passout2023[[#This Row], [Batch Start Year]], "-", Passout2023[[#This Row], [Degree Duration (year)]])</f>
        <v>--</v>
      </c>
      <c r="Y1243" s="32"/>
      <c r="Z1243" s="32"/>
      <c r="AA1243" s="32"/>
      <c r="AB1243" s="32"/>
      <c r="AC1243" s="32"/>
      <c r="AD1243" s="32"/>
      <c r="AE1243" s="28">
        <f>COUNTA(Passout2023[[#This Row], [UNIVERSITY_DEGREE_PROGRAM_ID]:[(Graduated) Degree Awarded Female]])</f>
        <v>2</v>
      </c>
    </row>
    <row r="1244" s="2" customFormat="1" ht="35.1" customHeight="1">
      <c r="A1244" s="29" t="str">
        <f>IFERROR(IF($N1244 &lt;&gt; "#Na", INDEX(Degree_Information!$A$2:$A$20129, MATCH(Passout2023[[#This Row], [UNIVERSITY_DEGREE_PROGRAM_ID]], Degree_Information!$N$2:$N$20129, 0)), ""), "")</f>
        <v/>
      </c>
      <c r="B1244" s="29" t="str">
        <f>IFERROR(IF($N1244 &lt;&gt; "#Na", INDEX(Degree_Information!$B$2:$B$20129, MATCH(Passout2023[[#This Row], [UNIVERSITY_DEGREE_PROGRAM_ID]], Degree_Information!$N$2:$N$20129, 0)), ""), "")</f>
        <v/>
      </c>
      <c r="C1244" s="29" t="str">
        <f>IFERROR(IF($N1244 &lt;&gt; "#Na", INDEX(Degree_Information!$E$2:$E$20129, MATCH(Passout2023[[#This Row], [UNIVERSITY_DEGREE_PROGRAM_ID]], Degree_Information!$N$2:$N$20129, 0)), ""), "")</f>
        <v/>
      </c>
      <c r="D1244" s="29" t="str">
        <f>IFERROR(IF($N1244 &lt;&gt; "#Na", INDEX(Degree_Information!$D$2:$D$20129, MATCH(Passout2023[[#This Row], [UNIVERSITY_DEGREE_PROGRAM_ID]], Degree_Information!$N$2:$N$20129, 0)), ""), "")</f>
        <v/>
      </c>
      <c r="E1244" s="29" t="str">
        <f>IFERROR(IF($N1244 &lt;&gt; "#Na", INDEX(Degree_Information!$F$2:$F$20129, MATCH(Passout2023[[#This Row], [UNIVERSITY_DEGREE_PROGRAM_ID]], Degree_Information!$N$2:$N$20129, 0)), ""), "")</f>
        <v/>
      </c>
      <c r="F1244" s="29" t="str">
        <f>IFERROR(IF($N1244 &lt;&gt; "#Na", INDEX(Degree_Information!$K$2:$K$20129, MATCH(Passout2023[[#This Row], [UNIVERSITY_DEGREE_PROGRAM_ID]], Degree_Information!$N$2:$N$20129, 0)), ""), "")</f>
        <v/>
      </c>
      <c r="G1244" s="29" t="str">
        <f>IFERROR(IF($N1244 &lt;&gt; "#Na", INDEX(Degree_Information!$G$2:$G$20129, MATCH(Passout2023[[#This Row], [UNIVERSITY_DEGREE_PROGRAM_ID]], Degree_Information!$N$2:$N$20129, 0)), ""), "")</f>
        <v/>
      </c>
      <c r="H1244" s="29" t="str">
        <f>IFERROR(IF($N1244 &lt;&gt; "#Na", INDEX(Degree_Information!$I$2:$I$20129, MATCH(Passout2023[[#This Row], [UNIVERSITY_DEGREE_PROGRAM_ID]], Degree_Information!$N$2:$N$20129, 0)), ""), "")</f>
        <v/>
      </c>
      <c r="I1244" s="6" t="str">
        <f>IFERROR(IF($N1244 &lt;&gt; "#Na", INDEX(Degree_Information!$H$2:$H$20129, MATCH(Passout2023[[#This Row], [UNIVERSITY_DEGREE_PROGRAM_ID]], Degree_Information!$N$2:$N$20129, 0)), ""), "")</f>
        <v/>
      </c>
      <c r="J1244" s="6" t="str">
        <f>IFERROR(IF($N1244 &lt;&gt; "#Na", INDEX(Degree_Information!$J$2:$J$20129, MATCH(Passout2023[[#This Row], [UNIVERSITY_DEGREE_PROGRAM_ID]], Degree_Information!$N$2:$N$20129, 0)), ""), "")</f>
        <v/>
      </c>
      <c r="K1244" s="19"/>
      <c r="L1244" s="20"/>
      <c r="M1244" s="21"/>
      <c r="N1244" s="21"/>
      <c r="O1244" s="21"/>
      <c r="P1244" s="22"/>
      <c r="Q1244" s="21"/>
      <c r="R1244" s="21"/>
      <c r="S1244" s="20">
        <v>0</v>
      </c>
      <c r="T1244" s="20">
        <v>0</v>
      </c>
      <c r="U1244" s="23"/>
      <c r="V12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4" s="25"/>
      <c r="X1244" s="26" t="str">
        <f>CONCATENATE(Passout2023[[#This Row], [Batch Start Semester]], "-", Passout2023[[#This Row], [Batch Start Year]], "-", Passout2023[[#This Row], [Degree Duration (year)]])</f>
        <v>--</v>
      </c>
      <c r="Y1244" s="32"/>
      <c r="Z1244" s="32"/>
      <c r="AA1244" s="32"/>
      <c r="AB1244" s="32"/>
      <c r="AC1244" s="32"/>
      <c r="AD1244" s="32"/>
      <c r="AE1244" s="28">
        <f>COUNTA(Passout2023[[#This Row], [UNIVERSITY_DEGREE_PROGRAM_ID]:[(Graduated) Degree Awarded Female]])</f>
        <v>2</v>
      </c>
    </row>
    <row r="1245" s="2" customFormat="1" ht="35.1" customHeight="1">
      <c r="A1245" s="29" t="str">
        <f>IFERROR(IF($N1245 &lt;&gt; "#Na", INDEX(Degree_Information!$A$2:$A$20129, MATCH(Passout2023[[#This Row], [UNIVERSITY_DEGREE_PROGRAM_ID]], Degree_Information!$N$2:$N$20129, 0)), ""), "")</f>
        <v/>
      </c>
      <c r="B1245" s="29" t="str">
        <f>IFERROR(IF($N1245 &lt;&gt; "#Na", INDEX(Degree_Information!$B$2:$B$20129, MATCH(Passout2023[[#This Row], [UNIVERSITY_DEGREE_PROGRAM_ID]], Degree_Information!$N$2:$N$20129, 0)), ""), "")</f>
        <v/>
      </c>
      <c r="C1245" s="29" t="str">
        <f>IFERROR(IF($N1245 &lt;&gt; "#Na", INDEX(Degree_Information!$E$2:$E$20129, MATCH(Passout2023[[#This Row], [UNIVERSITY_DEGREE_PROGRAM_ID]], Degree_Information!$N$2:$N$20129, 0)), ""), "")</f>
        <v/>
      </c>
      <c r="D1245" s="29" t="str">
        <f>IFERROR(IF($N1245 &lt;&gt; "#Na", INDEX(Degree_Information!$D$2:$D$20129, MATCH(Passout2023[[#This Row], [UNIVERSITY_DEGREE_PROGRAM_ID]], Degree_Information!$N$2:$N$20129, 0)), ""), "")</f>
        <v/>
      </c>
      <c r="E1245" s="29" t="str">
        <f>IFERROR(IF($N1245 &lt;&gt; "#Na", INDEX(Degree_Information!$F$2:$F$20129, MATCH(Passout2023[[#This Row], [UNIVERSITY_DEGREE_PROGRAM_ID]], Degree_Information!$N$2:$N$20129, 0)), ""), "")</f>
        <v/>
      </c>
      <c r="F1245" s="29" t="str">
        <f>IFERROR(IF($N1245 &lt;&gt; "#Na", INDEX(Degree_Information!$K$2:$K$20129, MATCH(Passout2023[[#This Row], [UNIVERSITY_DEGREE_PROGRAM_ID]], Degree_Information!$N$2:$N$20129, 0)), ""), "")</f>
        <v/>
      </c>
      <c r="G1245" s="29" t="str">
        <f>IFERROR(IF($N1245 &lt;&gt; "#Na", INDEX(Degree_Information!$G$2:$G$20129, MATCH(Passout2023[[#This Row], [UNIVERSITY_DEGREE_PROGRAM_ID]], Degree_Information!$N$2:$N$20129, 0)), ""), "")</f>
        <v/>
      </c>
      <c r="H1245" s="29" t="str">
        <f>IFERROR(IF($N1245 &lt;&gt; "#Na", INDEX(Degree_Information!$I$2:$I$20129, MATCH(Passout2023[[#This Row], [UNIVERSITY_DEGREE_PROGRAM_ID]], Degree_Information!$N$2:$N$20129, 0)), ""), "")</f>
        <v/>
      </c>
      <c r="I1245" s="6" t="str">
        <f>IFERROR(IF($N1245 &lt;&gt; "#Na", INDEX(Degree_Information!$H$2:$H$20129, MATCH(Passout2023[[#This Row], [UNIVERSITY_DEGREE_PROGRAM_ID]], Degree_Information!$N$2:$N$20129, 0)), ""), "")</f>
        <v/>
      </c>
      <c r="J1245" s="6" t="str">
        <f>IFERROR(IF($N1245 &lt;&gt; "#Na", INDEX(Degree_Information!$J$2:$J$20129, MATCH(Passout2023[[#This Row], [UNIVERSITY_DEGREE_PROGRAM_ID]], Degree_Information!$N$2:$N$20129, 0)), ""), "")</f>
        <v/>
      </c>
      <c r="K1245" s="19"/>
      <c r="L1245" s="20"/>
      <c r="M1245" s="21"/>
      <c r="N1245" s="21"/>
      <c r="O1245" s="21"/>
      <c r="P1245" s="22"/>
      <c r="Q1245" s="21"/>
      <c r="R1245" s="21"/>
      <c r="S1245" s="20">
        <v>0</v>
      </c>
      <c r="T1245" s="20">
        <v>0</v>
      </c>
      <c r="U1245" s="23"/>
      <c r="V12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5" s="25"/>
      <c r="X1245" s="26" t="str">
        <f>CONCATENATE(Passout2023[[#This Row], [Batch Start Semester]], "-", Passout2023[[#This Row], [Batch Start Year]], "-", Passout2023[[#This Row], [Degree Duration (year)]])</f>
        <v>--</v>
      </c>
      <c r="Y1245" s="32"/>
      <c r="Z1245" s="32"/>
      <c r="AA1245" s="32"/>
      <c r="AB1245" s="32"/>
      <c r="AC1245" s="32"/>
      <c r="AD1245" s="32"/>
      <c r="AE1245" s="28">
        <f>COUNTA(Passout2023[[#This Row], [UNIVERSITY_DEGREE_PROGRAM_ID]:[(Graduated) Degree Awarded Female]])</f>
        <v>2</v>
      </c>
    </row>
    <row r="1246" s="2" customFormat="1" ht="35.1" customHeight="1">
      <c r="A1246" s="29" t="str">
        <f>IFERROR(IF($N1246 &lt;&gt; "#Na", INDEX(Degree_Information!$A$2:$A$20129, MATCH(Passout2023[[#This Row], [UNIVERSITY_DEGREE_PROGRAM_ID]], Degree_Information!$N$2:$N$20129, 0)), ""), "")</f>
        <v/>
      </c>
      <c r="B1246" s="29" t="str">
        <f>IFERROR(IF($N1246 &lt;&gt; "#Na", INDEX(Degree_Information!$B$2:$B$20129, MATCH(Passout2023[[#This Row], [UNIVERSITY_DEGREE_PROGRAM_ID]], Degree_Information!$N$2:$N$20129, 0)), ""), "")</f>
        <v/>
      </c>
      <c r="C1246" s="29" t="str">
        <f>IFERROR(IF($N1246 &lt;&gt; "#Na", INDEX(Degree_Information!$E$2:$E$20129, MATCH(Passout2023[[#This Row], [UNIVERSITY_DEGREE_PROGRAM_ID]], Degree_Information!$N$2:$N$20129, 0)), ""), "")</f>
        <v/>
      </c>
      <c r="D1246" s="29" t="str">
        <f>IFERROR(IF($N1246 &lt;&gt; "#Na", INDEX(Degree_Information!$D$2:$D$20129, MATCH(Passout2023[[#This Row], [UNIVERSITY_DEGREE_PROGRAM_ID]], Degree_Information!$N$2:$N$20129, 0)), ""), "")</f>
        <v/>
      </c>
      <c r="E1246" s="29" t="str">
        <f>IFERROR(IF($N1246 &lt;&gt; "#Na", INDEX(Degree_Information!$F$2:$F$20129, MATCH(Passout2023[[#This Row], [UNIVERSITY_DEGREE_PROGRAM_ID]], Degree_Information!$N$2:$N$20129, 0)), ""), "")</f>
        <v/>
      </c>
      <c r="F1246" s="29" t="str">
        <f>IFERROR(IF($N1246 &lt;&gt; "#Na", INDEX(Degree_Information!$K$2:$K$20129, MATCH(Passout2023[[#This Row], [UNIVERSITY_DEGREE_PROGRAM_ID]], Degree_Information!$N$2:$N$20129, 0)), ""), "")</f>
        <v/>
      </c>
      <c r="G1246" s="29" t="str">
        <f>IFERROR(IF($N1246 &lt;&gt; "#Na", INDEX(Degree_Information!$G$2:$G$20129, MATCH(Passout2023[[#This Row], [UNIVERSITY_DEGREE_PROGRAM_ID]], Degree_Information!$N$2:$N$20129, 0)), ""), "")</f>
        <v/>
      </c>
      <c r="H1246" s="29" t="str">
        <f>IFERROR(IF($N1246 &lt;&gt; "#Na", INDEX(Degree_Information!$I$2:$I$20129, MATCH(Passout2023[[#This Row], [UNIVERSITY_DEGREE_PROGRAM_ID]], Degree_Information!$N$2:$N$20129, 0)), ""), "")</f>
        <v/>
      </c>
      <c r="I1246" s="6" t="str">
        <f>IFERROR(IF($N1246 &lt;&gt; "#Na", INDEX(Degree_Information!$H$2:$H$20129, MATCH(Passout2023[[#This Row], [UNIVERSITY_DEGREE_PROGRAM_ID]], Degree_Information!$N$2:$N$20129, 0)), ""), "")</f>
        <v/>
      </c>
      <c r="J1246" s="6" t="str">
        <f>IFERROR(IF($N1246 &lt;&gt; "#Na", INDEX(Degree_Information!$J$2:$J$20129, MATCH(Passout2023[[#This Row], [UNIVERSITY_DEGREE_PROGRAM_ID]], Degree_Information!$N$2:$N$20129, 0)), ""), "")</f>
        <v/>
      </c>
      <c r="K1246" s="19"/>
      <c r="L1246" s="20"/>
      <c r="M1246" s="21"/>
      <c r="N1246" s="21"/>
      <c r="O1246" s="21"/>
      <c r="P1246" s="22"/>
      <c r="Q1246" s="21"/>
      <c r="R1246" s="21"/>
      <c r="S1246" s="20">
        <v>0</v>
      </c>
      <c r="T1246" s="20">
        <v>0</v>
      </c>
      <c r="U1246" s="23"/>
      <c r="V12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6" s="25"/>
      <c r="X1246" s="26" t="str">
        <f>CONCATENATE(Passout2023[[#This Row], [Batch Start Semester]], "-", Passout2023[[#This Row], [Batch Start Year]], "-", Passout2023[[#This Row], [Degree Duration (year)]])</f>
        <v>--</v>
      </c>
      <c r="Y1246" s="32"/>
      <c r="Z1246" s="32"/>
      <c r="AA1246" s="32"/>
      <c r="AB1246" s="32"/>
      <c r="AC1246" s="32"/>
      <c r="AD1246" s="32"/>
      <c r="AE1246" s="28">
        <f>COUNTA(Passout2023[[#This Row], [UNIVERSITY_DEGREE_PROGRAM_ID]:[(Graduated) Degree Awarded Female]])</f>
        <v>2</v>
      </c>
    </row>
    <row r="1247" s="2" customFormat="1" ht="35.1" customHeight="1">
      <c r="A1247" s="29" t="str">
        <f>IFERROR(IF($N1247 &lt;&gt; "#Na", INDEX(Degree_Information!$A$2:$A$20129, MATCH(Passout2023[[#This Row], [UNIVERSITY_DEGREE_PROGRAM_ID]], Degree_Information!$N$2:$N$20129, 0)), ""), "")</f>
        <v/>
      </c>
      <c r="B1247" s="29" t="str">
        <f>IFERROR(IF($N1247 &lt;&gt; "#Na", INDEX(Degree_Information!$B$2:$B$20129, MATCH(Passout2023[[#This Row], [UNIVERSITY_DEGREE_PROGRAM_ID]], Degree_Information!$N$2:$N$20129, 0)), ""), "")</f>
        <v/>
      </c>
      <c r="C1247" s="29" t="str">
        <f>IFERROR(IF($N1247 &lt;&gt; "#Na", INDEX(Degree_Information!$E$2:$E$20129, MATCH(Passout2023[[#This Row], [UNIVERSITY_DEGREE_PROGRAM_ID]], Degree_Information!$N$2:$N$20129, 0)), ""), "")</f>
        <v/>
      </c>
      <c r="D1247" s="29" t="str">
        <f>IFERROR(IF($N1247 &lt;&gt; "#Na", INDEX(Degree_Information!$D$2:$D$20129, MATCH(Passout2023[[#This Row], [UNIVERSITY_DEGREE_PROGRAM_ID]], Degree_Information!$N$2:$N$20129, 0)), ""), "")</f>
        <v/>
      </c>
      <c r="E1247" s="29" t="str">
        <f>IFERROR(IF($N1247 &lt;&gt; "#Na", INDEX(Degree_Information!$F$2:$F$20129, MATCH(Passout2023[[#This Row], [UNIVERSITY_DEGREE_PROGRAM_ID]], Degree_Information!$N$2:$N$20129, 0)), ""), "")</f>
        <v/>
      </c>
      <c r="F1247" s="29" t="str">
        <f>IFERROR(IF($N1247 &lt;&gt; "#Na", INDEX(Degree_Information!$K$2:$K$20129, MATCH(Passout2023[[#This Row], [UNIVERSITY_DEGREE_PROGRAM_ID]], Degree_Information!$N$2:$N$20129, 0)), ""), "")</f>
        <v/>
      </c>
      <c r="G1247" s="29" t="str">
        <f>IFERROR(IF($N1247 &lt;&gt; "#Na", INDEX(Degree_Information!$G$2:$G$20129, MATCH(Passout2023[[#This Row], [UNIVERSITY_DEGREE_PROGRAM_ID]], Degree_Information!$N$2:$N$20129, 0)), ""), "")</f>
        <v/>
      </c>
      <c r="H1247" s="29" t="str">
        <f>IFERROR(IF($N1247 &lt;&gt; "#Na", INDEX(Degree_Information!$I$2:$I$20129, MATCH(Passout2023[[#This Row], [UNIVERSITY_DEGREE_PROGRAM_ID]], Degree_Information!$N$2:$N$20129, 0)), ""), "")</f>
        <v/>
      </c>
      <c r="I1247" s="6" t="str">
        <f>IFERROR(IF($N1247 &lt;&gt; "#Na", INDEX(Degree_Information!$H$2:$H$20129, MATCH(Passout2023[[#This Row], [UNIVERSITY_DEGREE_PROGRAM_ID]], Degree_Information!$N$2:$N$20129, 0)), ""), "")</f>
        <v/>
      </c>
      <c r="J1247" s="6" t="str">
        <f>IFERROR(IF($N1247 &lt;&gt; "#Na", INDEX(Degree_Information!$J$2:$J$20129, MATCH(Passout2023[[#This Row], [UNIVERSITY_DEGREE_PROGRAM_ID]], Degree_Information!$N$2:$N$20129, 0)), ""), "")</f>
        <v/>
      </c>
      <c r="K1247" s="19"/>
      <c r="L1247" s="20"/>
      <c r="M1247" s="21"/>
      <c r="N1247" s="21"/>
      <c r="O1247" s="21"/>
      <c r="P1247" s="22"/>
      <c r="Q1247" s="21"/>
      <c r="R1247" s="21"/>
      <c r="S1247" s="20">
        <v>0</v>
      </c>
      <c r="T1247" s="20">
        <v>0</v>
      </c>
      <c r="U1247" s="23"/>
      <c r="V12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7" s="25"/>
      <c r="X1247" s="26" t="str">
        <f>CONCATENATE(Passout2023[[#This Row], [Batch Start Semester]], "-", Passout2023[[#This Row], [Batch Start Year]], "-", Passout2023[[#This Row], [Degree Duration (year)]])</f>
        <v>--</v>
      </c>
      <c r="Y1247" s="32"/>
      <c r="Z1247" s="32"/>
      <c r="AA1247" s="32"/>
      <c r="AB1247" s="32"/>
      <c r="AC1247" s="32"/>
      <c r="AD1247" s="32"/>
      <c r="AE1247" s="28">
        <f>COUNTA(Passout2023[[#This Row], [UNIVERSITY_DEGREE_PROGRAM_ID]:[(Graduated) Degree Awarded Female]])</f>
        <v>2</v>
      </c>
    </row>
    <row r="1248" s="2" customFormat="1" ht="35.1" customHeight="1">
      <c r="A1248" s="29" t="str">
        <f>IFERROR(IF($N1248 &lt;&gt; "#Na", INDEX(Degree_Information!$A$2:$A$20129, MATCH(Passout2023[[#This Row], [UNIVERSITY_DEGREE_PROGRAM_ID]], Degree_Information!$N$2:$N$20129, 0)), ""), "")</f>
        <v/>
      </c>
      <c r="B1248" s="29" t="str">
        <f>IFERROR(IF($N1248 &lt;&gt; "#Na", INDEX(Degree_Information!$B$2:$B$20129, MATCH(Passout2023[[#This Row], [UNIVERSITY_DEGREE_PROGRAM_ID]], Degree_Information!$N$2:$N$20129, 0)), ""), "")</f>
        <v/>
      </c>
      <c r="C1248" s="29" t="str">
        <f>IFERROR(IF($N1248 &lt;&gt; "#Na", INDEX(Degree_Information!$E$2:$E$20129, MATCH(Passout2023[[#This Row], [UNIVERSITY_DEGREE_PROGRAM_ID]], Degree_Information!$N$2:$N$20129, 0)), ""), "")</f>
        <v/>
      </c>
      <c r="D1248" s="29" t="str">
        <f>IFERROR(IF($N1248 &lt;&gt; "#Na", INDEX(Degree_Information!$D$2:$D$20129, MATCH(Passout2023[[#This Row], [UNIVERSITY_DEGREE_PROGRAM_ID]], Degree_Information!$N$2:$N$20129, 0)), ""), "")</f>
        <v/>
      </c>
      <c r="E1248" s="29" t="str">
        <f>IFERROR(IF($N1248 &lt;&gt; "#Na", INDEX(Degree_Information!$F$2:$F$20129, MATCH(Passout2023[[#This Row], [UNIVERSITY_DEGREE_PROGRAM_ID]], Degree_Information!$N$2:$N$20129, 0)), ""), "")</f>
        <v/>
      </c>
      <c r="F1248" s="29" t="str">
        <f>IFERROR(IF($N1248 &lt;&gt; "#Na", INDEX(Degree_Information!$K$2:$K$20129, MATCH(Passout2023[[#This Row], [UNIVERSITY_DEGREE_PROGRAM_ID]], Degree_Information!$N$2:$N$20129, 0)), ""), "")</f>
        <v/>
      </c>
      <c r="G1248" s="29" t="str">
        <f>IFERROR(IF($N1248 &lt;&gt; "#Na", INDEX(Degree_Information!$G$2:$G$20129, MATCH(Passout2023[[#This Row], [UNIVERSITY_DEGREE_PROGRAM_ID]], Degree_Information!$N$2:$N$20129, 0)), ""), "")</f>
        <v/>
      </c>
      <c r="H1248" s="29" t="str">
        <f>IFERROR(IF($N1248 &lt;&gt; "#Na", INDEX(Degree_Information!$I$2:$I$20129, MATCH(Passout2023[[#This Row], [UNIVERSITY_DEGREE_PROGRAM_ID]], Degree_Information!$N$2:$N$20129, 0)), ""), "")</f>
        <v/>
      </c>
      <c r="I1248" s="6" t="str">
        <f>IFERROR(IF($N1248 &lt;&gt; "#Na", INDEX(Degree_Information!$H$2:$H$20129, MATCH(Passout2023[[#This Row], [UNIVERSITY_DEGREE_PROGRAM_ID]], Degree_Information!$N$2:$N$20129, 0)), ""), "")</f>
        <v/>
      </c>
      <c r="J1248" s="6" t="str">
        <f>IFERROR(IF($N1248 &lt;&gt; "#Na", INDEX(Degree_Information!$J$2:$J$20129, MATCH(Passout2023[[#This Row], [UNIVERSITY_DEGREE_PROGRAM_ID]], Degree_Information!$N$2:$N$20129, 0)), ""), "")</f>
        <v/>
      </c>
      <c r="K1248" s="19"/>
      <c r="L1248" s="20"/>
      <c r="M1248" s="21"/>
      <c r="N1248" s="21"/>
      <c r="O1248" s="21"/>
      <c r="P1248" s="22"/>
      <c r="Q1248" s="21"/>
      <c r="R1248" s="21"/>
      <c r="S1248" s="20">
        <v>0</v>
      </c>
      <c r="T1248" s="20">
        <v>0</v>
      </c>
      <c r="U1248" s="23"/>
      <c r="V12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8" s="25"/>
      <c r="X1248" s="26" t="str">
        <f>CONCATENATE(Passout2023[[#This Row], [Batch Start Semester]], "-", Passout2023[[#This Row], [Batch Start Year]], "-", Passout2023[[#This Row], [Degree Duration (year)]])</f>
        <v>--</v>
      </c>
      <c r="Y1248" s="32"/>
      <c r="Z1248" s="32"/>
      <c r="AA1248" s="32"/>
      <c r="AB1248" s="32"/>
      <c r="AC1248" s="32"/>
      <c r="AD1248" s="32"/>
      <c r="AE1248" s="28">
        <f>COUNTA(Passout2023[[#This Row], [UNIVERSITY_DEGREE_PROGRAM_ID]:[(Graduated) Degree Awarded Female]])</f>
        <v>2</v>
      </c>
    </row>
    <row r="1249" s="2" customFormat="1" ht="35.1" customHeight="1">
      <c r="A1249" s="29" t="str">
        <f>IFERROR(IF($N1249 &lt;&gt; "#Na", INDEX(Degree_Information!$A$2:$A$20129, MATCH(Passout2023[[#This Row], [UNIVERSITY_DEGREE_PROGRAM_ID]], Degree_Information!$N$2:$N$20129, 0)), ""), "")</f>
        <v/>
      </c>
      <c r="B1249" s="29" t="str">
        <f>IFERROR(IF($N1249 &lt;&gt; "#Na", INDEX(Degree_Information!$B$2:$B$20129, MATCH(Passout2023[[#This Row], [UNIVERSITY_DEGREE_PROGRAM_ID]], Degree_Information!$N$2:$N$20129, 0)), ""), "")</f>
        <v/>
      </c>
      <c r="C1249" s="29" t="str">
        <f>IFERROR(IF($N1249 &lt;&gt; "#Na", INDEX(Degree_Information!$E$2:$E$20129, MATCH(Passout2023[[#This Row], [UNIVERSITY_DEGREE_PROGRAM_ID]], Degree_Information!$N$2:$N$20129, 0)), ""), "")</f>
        <v/>
      </c>
      <c r="D1249" s="29" t="str">
        <f>IFERROR(IF($N1249 &lt;&gt; "#Na", INDEX(Degree_Information!$D$2:$D$20129, MATCH(Passout2023[[#This Row], [UNIVERSITY_DEGREE_PROGRAM_ID]], Degree_Information!$N$2:$N$20129, 0)), ""), "")</f>
        <v/>
      </c>
      <c r="E1249" s="29" t="str">
        <f>IFERROR(IF($N1249 &lt;&gt; "#Na", INDEX(Degree_Information!$F$2:$F$20129, MATCH(Passout2023[[#This Row], [UNIVERSITY_DEGREE_PROGRAM_ID]], Degree_Information!$N$2:$N$20129, 0)), ""), "")</f>
        <v/>
      </c>
      <c r="F1249" s="29" t="str">
        <f>IFERROR(IF($N1249 &lt;&gt; "#Na", INDEX(Degree_Information!$K$2:$K$20129, MATCH(Passout2023[[#This Row], [UNIVERSITY_DEGREE_PROGRAM_ID]], Degree_Information!$N$2:$N$20129, 0)), ""), "")</f>
        <v/>
      </c>
      <c r="G1249" s="29" t="str">
        <f>IFERROR(IF($N1249 &lt;&gt; "#Na", INDEX(Degree_Information!$G$2:$G$20129, MATCH(Passout2023[[#This Row], [UNIVERSITY_DEGREE_PROGRAM_ID]], Degree_Information!$N$2:$N$20129, 0)), ""), "")</f>
        <v/>
      </c>
      <c r="H1249" s="29" t="str">
        <f>IFERROR(IF($N1249 &lt;&gt; "#Na", INDEX(Degree_Information!$I$2:$I$20129, MATCH(Passout2023[[#This Row], [UNIVERSITY_DEGREE_PROGRAM_ID]], Degree_Information!$N$2:$N$20129, 0)), ""), "")</f>
        <v/>
      </c>
      <c r="I1249" s="6" t="str">
        <f>IFERROR(IF($N1249 &lt;&gt; "#Na", INDEX(Degree_Information!$H$2:$H$20129, MATCH(Passout2023[[#This Row], [UNIVERSITY_DEGREE_PROGRAM_ID]], Degree_Information!$N$2:$N$20129, 0)), ""), "")</f>
        <v/>
      </c>
      <c r="J1249" s="6" t="str">
        <f>IFERROR(IF($N1249 &lt;&gt; "#Na", INDEX(Degree_Information!$J$2:$J$20129, MATCH(Passout2023[[#This Row], [UNIVERSITY_DEGREE_PROGRAM_ID]], Degree_Information!$N$2:$N$20129, 0)), ""), "")</f>
        <v/>
      </c>
      <c r="K1249" s="19"/>
      <c r="L1249" s="20"/>
      <c r="M1249" s="21"/>
      <c r="N1249" s="21"/>
      <c r="O1249" s="21"/>
      <c r="P1249" s="22"/>
      <c r="Q1249" s="21"/>
      <c r="R1249" s="21"/>
      <c r="S1249" s="20">
        <v>0</v>
      </c>
      <c r="T1249" s="20">
        <v>0</v>
      </c>
      <c r="U1249" s="23"/>
      <c r="V12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49" s="25"/>
      <c r="X1249" s="26" t="str">
        <f>CONCATENATE(Passout2023[[#This Row], [Batch Start Semester]], "-", Passout2023[[#This Row], [Batch Start Year]], "-", Passout2023[[#This Row], [Degree Duration (year)]])</f>
        <v>--</v>
      </c>
      <c r="Y1249" s="32"/>
      <c r="Z1249" s="32"/>
      <c r="AA1249" s="32"/>
      <c r="AB1249" s="32"/>
      <c r="AC1249" s="32"/>
      <c r="AD1249" s="32"/>
      <c r="AE1249" s="28">
        <f>COUNTA(Passout2023[[#This Row], [UNIVERSITY_DEGREE_PROGRAM_ID]:[(Graduated) Degree Awarded Female]])</f>
        <v>2</v>
      </c>
    </row>
    <row r="1250" s="2" customFormat="1" ht="35.1" customHeight="1">
      <c r="A1250" s="29" t="str">
        <f>IFERROR(IF($N1250 &lt;&gt; "#Na", INDEX(Degree_Information!$A$2:$A$20129, MATCH(Passout2023[[#This Row], [UNIVERSITY_DEGREE_PROGRAM_ID]], Degree_Information!$N$2:$N$20129, 0)), ""), "")</f>
        <v/>
      </c>
      <c r="B1250" s="29" t="str">
        <f>IFERROR(IF($N1250 &lt;&gt; "#Na", INDEX(Degree_Information!$B$2:$B$20129, MATCH(Passout2023[[#This Row], [UNIVERSITY_DEGREE_PROGRAM_ID]], Degree_Information!$N$2:$N$20129, 0)), ""), "")</f>
        <v/>
      </c>
      <c r="C1250" s="29" t="str">
        <f>IFERROR(IF($N1250 &lt;&gt; "#Na", INDEX(Degree_Information!$E$2:$E$20129, MATCH(Passout2023[[#This Row], [UNIVERSITY_DEGREE_PROGRAM_ID]], Degree_Information!$N$2:$N$20129, 0)), ""), "")</f>
        <v/>
      </c>
      <c r="D1250" s="29" t="str">
        <f>IFERROR(IF($N1250 &lt;&gt; "#Na", INDEX(Degree_Information!$D$2:$D$20129, MATCH(Passout2023[[#This Row], [UNIVERSITY_DEGREE_PROGRAM_ID]], Degree_Information!$N$2:$N$20129, 0)), ""), "")</f>
        <v/>
      </c>
      <c r="E1250" s="29" t="str">
        <f>IFERROR(IF($N1250 &lt;&gt; "#Na", INDEX(Degree_Information!$F$2:$F$20129, MATCH(Passout2023[[#This Row], [UNIVERSITY_DEGREE_PROGRAM_ID]], Degree_Information!$N$2:$N$20129, 0)), ""), "")</f>
        <v/>
      </c>
      <c r="F1250" s="29" t="str">
        <f>IFERROR(IF($N1250 &lt;&gt; "#Na", INDEX(Degree_Information!$K$2:$K$20129, MATCH(Passout2023[[#This Row], [UNIVERSITY_DEGREE_PROGRAM_ID]], Degree_Information!$N$2:$N$20129, 0)), ""), "")</f>
        <v/>
      </c>
      <c r="G1250" s="29" t="str">
        <f>IFERROR(IF($N1250 &lt;&gt; "#Na", INDEX(Degree_Information!$G$2:$G$20129, MATCH(Passout2023[[#This Row], [UNIVERSITY_DEGREE_PROGRAM_ID]], Degree_Information!$N$2:$N$20129, 0)), ""), "")</f>
        <v/>
      </c>
      <c r="H1250" s="29" t="str">
        <f>IFERROR(IF($N1250 &lt;&gt; "#Na", INDEX(Degree_Information!$I$2:$I$20129, MATCH(Passout2023[[#This Row], [UNIVERSITY_DEGREE_PROGRAM_ID]], Degree_Information!$N$2:$N$20129, 0)), ""), "")</f>
        <v/>
      </c>
      <c r="I1250" s="6" t="str">
        <f>IFERROR(IF($N1250 &lt;&gt; "#Na", INDEX(Degree_Information!$H$2:$H$20129, MATCH(Passout2023[[#This Row], [UNIVERSITY_DEGREE_PROGRAM_ID]], Degree_Information!$N$2:$N$20129, 0)), ""), "")</f>
        <v/>
      </c>
      <c r="J1250" s="6" t="str">
        <f>IFERROR(IF($N1250 &lt;&gt; "#Na", INDEX(Degree_Information!$J$2:$J$20129, MATCH(Passout2023[[#This Row], [UNIVERSITY_DEGREE_PROGRAM_ID]], Degree_Information!$N$2:$N$20129, 0)), ""), "")</f>
        <v/>
      </c>
      <c r="K1250" s="19"/>
      <c r="L1250" s="20"/>
      <c r="M1250" s="21"/>
      <c r="N1250" s="21"/>
      <c r="O1250" s="21"/>
      <c r="P1250" s="22"/>
      <c r="Q1250" s="21"/>
      <c r="R1250" s="21"/>
      <c r="S1250" s="20">
        <v>0</v>
      </c>
      <c r="T1250" s="20">
        <v>0</v>
      </c>
      <c r="U1250" s="23"/>
      <c r="V12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0" s="25"/>
      <c r="X1250" s="26" t="str">
        <f>CONCATENATE(Passout2023[[#This Row], [Batch Start Semester]], "-", Passout2023[[#This Row], [Batch Start Year]], "-", Passout2023[[#This Row], [Degree Duration (year)]])</f>
        <v>--</v>
      </c>
      <c r="Y1250" s="32"/>
      <c r="Z1250" s="32"/>
      <c r="AA1250" s="32"/>
      <c r="AB1250" s="32"/>
      <c r="AC1250" s="32"/>
      <c r="AD1250" s="32"/>
      <c r="AE1250" s="28">
        <f>COUNTA(Passout2023[[#This Row], [UNIVERSITY_DEGREE_PROGRAM_ID]:[(Graduated) Degree Awarded Female]])</f>
        <v>2</v>
      </c>
    </row>
    <row r="1251" s="2" customFormat="1" ht="35.1" customHeight="1">
      <c r="A1251" s="29" t="str">
        <f>IFERROR(IF($N1251 &lt;&gt; "#Na", INDEX(Degree_Information!$A$2:$A$20129, MATCH(Passout2023[[#This Row], [UNIVERSITY_DEGREE_PROGRAM_ID]], Degree_Information!$N$2:$N$20129, 0)), ""), "")</f>
        <v/>
      </c>
      <c r="B1251" s="29" t="str">
        <f>IFERROR(IF($N1251 &lt;&gt; "#Na", INDEX(Degree_Information!$B$2:$B$20129, MATCH(Passout2023[[#This Row], [UNIVERSITY_DEGREE_PROGRAM_ID]], Degree_Information!$N$2:$N$20129, 0)), ""), "")</f>
        <v/>
      </c>
      <c r="C1251" s="29" t="str">
        <f>IFERROR(IF($N1251 &lt;&gt; "#Na", INDEX(Degree_Information!$E$2:$E$20129, MATCH(Passout2023[[#This Row], [UNIVERSITY_DEGREE_PROGRAM_ID]], Degree_Information!$N$2:$N$20129, 0)), ""), "")</f>
        <v/>
      </c>
      <c r="D1251" s="29" t="str">
        <f>IFERROR(IF($N1251 &lt;&gt; "#Na", INDEX(Degree_Information!$D$2:$D$20129, MATCH(Passout2023[[#This Row], [UNIVERSITY_DEGREE_PROGRAM_ID]], Degree_Information!$N$2:$N$20129, 0)), ""), "")</f>
        <v/>
      </c>
      <c r="E1251" s="29" t="str">
        <f>IFERROR(IF($N1251 &lt;&gt; "#Na", INDEX(Degree_Information!$F$2:$F$20129, MATCH(Passout2023[[#This Row], [UNIVERSITY_DEGREE_PROGRAM_ID]], Degree_Information!$N$2:$N$20129, 0)), ""), "")</f>
        <v/>
      </c>
      <c r="F1251" s="29" t="str">
        <f>IFERROR(IF($N1251 &lt;&gt; "#Na", INDEX(Degree_Information!$K$2:$K$20129, MATCH(Passout2023[[#This Row], [UNIVERSITY_DEGREE_PROGRAM_ID]], Degree_Information!$N$2:$N$20129, 0)), ""), "")</f>
        <v/>
      </c>
      <c r="G1251" s="29" t="str">
        <f>IFERROR(IF($N1251 &lt;&gt; "#Na", INDEX(Degree_Information!$G$2:$G$20129, MATCH(Passout2023[[#This Row], [UNIVERSITY_DEGREE_PROGRAM_ID]], Degree_Information!$N$2:$N$20129, 0)), ""), "")</f>
        <v/>
      </c>
      <c r="H1251" s="29" t="str">
        <f>IFERROR(IF($N1251 &lt;&gt; "#Na", INDEX(Degree_Information!$I$2:$I$20129, MATCH(Passout2023[[#This Row], [UNIVERSITY_DEGREE_PROGRAM_ID]], Degree_Information!$N$2:$N$20129, 0)), ""), "")</f>
        <v/>
      </c>
      <c r="I1251" s="6" t="str">
        <f>IFERROR(IF($N1251 &lt;&gt; "#Na", INDEX(Degree_Information!$H$2:$H$20129, MATCH(Passout2023[[#This Row], [UNIVERSITY_DEGREE_PROGRAM_ID]], Degree_Information!$N$2:$N$20129, 0)), ""), "")</f>
        <v/>
      </c>
      <c r="J1251" s="6" t="str">
        <f>IFERROR(IF($N1251 &lt;&gt; "#Na", INDEX(Degree_Information!$J$2:$J$20129, MATCH(Passout2023[[#This Row], [UNIVERSITY_DEGREE_PROGRAM_ID]], Degree_Information!$N$2:$N$20129, 0)), ""), "")</f>
        <v/>
      </c>
      <c r="K1251" s="19"/>
      <c r="L1251" s="20"/>
      <c r="M1251" s="21"/>
      <c r="N1251" s="21"/>
      <c r="O1251" s="21"/>
      <c r="P1251" s="22"/>
      <c r="Q1251" s="21"/>
      <c r="R1251" s="21"/>
      <c r="S1251" s="20">
        <v>0</v>
      </c>
      <c r="T1251" s="20">
        <v>0</v>
      </c>
      <c r="U1251" s="23"/>
      <c r="V12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1" s="25"/>
      <c r="X1251" s="26" t="str">
        <f>CONCATENATE(Passout2023[[#This Row], [Batch Start Semester]], "-", Passout2023[[#This Row], [Batch Start Year]], "-", Passout2023[[#This Row], [Degree Duration (year)]])</f>
        <v>--</v>
      </c>
      <c r="Y1251" s="32"/>
      <c r="Z1251" s="32"/>
      <c r="AA1251" s="32"/>
      <c r="AB1251" s="32"/>
      <c r="AC1251" s="32"/>
      <c r="AD1251" s="32"/>
      <c r="AE1251" s="28">
        <f>COUNTA(Passout2023[[#This Row], [UNIVERSITY_DEGREE_PROGRAM_ID]:[(Graduated) Degree Awarded Female]])</f>
        <v>2</v>
      </c>
    </row>
    <row r="1252" s="2" customFormat="1" ht="35.1" customHeight="1">
      <c r="A1252" s="29" t="str">
        <f>IFERROR(IF($N1252 &lt;&gt; "#Na", INDEX(Degree_Information!$A$2:$A$20129, MATCH(Passout2023[[#This Row], [UNIVERSITY_DEGREE_PROGRAM_ID]], Degree_Information!$N$2:$N$20129, 0)), ""), "")</f>
        <v/>
      </c>
      <c r="B1252" s="29" t="str">
        <f>IFERROR(IF($N1252 &lt;&gt; "#Na", INDEX(Degree_Information!$B$2:$B$20129, MATCH(Passout2023[[#This Row], [UNIVERSITY_DEGREE_PROGRAM_ID]], Degree_Information!$N$2:$N$20129, 0)), ""), "")</f>
        <v/>
      </c>
      <c r="C1252" s="29" t="str">
        <f>IFERROR(IF($N1252 &lt;&gt; "#Na", INDEX(Degree_Information!$E$2:$E$20129, MATCH(Passout2023[[#This Row], [UNIVERSITY_DEGREE_PROGRAM_ID]], Degree_Information!$N$2:$N$20129, 0)), ""), "")</f>
        <v/>
      </c>
      <c r="D1252" s="29" t="str">
        <f>IFERROR(IF($N1252 &lt;&gt; "#Na", INDEX(Degree_Information!$D$2:$D$20129, MATCH(Passout2023[[#This Row], [UNIVERSITY_DEGREE_PROGRAM_ID]], Degree_Information!$N$2:$N$20129, 0)), ""), "")</f>
        <v/>
      </c>
      <c r="E1252" s="29" t="str">
        <f>IFERROR(IF($N1252 &lt;&gt; "#Na", INDEX(Degree_Information!$F$2:$F$20129, MATCH(Passout2023[[#This Row], [UNIVERSITY_DEGREE_PROGRAM_ID]], Degree_Information!$N$2:$N$20129, 0)), ""), "")</f>
        <v/>
      </c>
      <c r="F1252" s="29" t="str">
        <f>IFERROR(IF($N1252 &lt;&gt; "#Na", INDEX(Degree_Information!$K$2:$K$20129, MATCH(Passout2023[[#This Row], [UNIVERSITY_DEGREE_PROGRAM_ID]], Degree_Information!$N$2:$N$20129, 0)), ""), "")</f>
        <v/>
      </c>
      <c r="G1252" s="29" t="str">
        <f>IFERROR(IF($N1252 &lt;&gt; "#Na", INDEX(Degree_Information!$G$2:$G$20129, MATCH(Passout2023[[#This Row], [UNIVERSITY_DEGREE_PROGRAM_ID]], Degree_Information!$N$2:$N$20129, 0)), ""), "")</f>
        <v/>
      </c>
      <c r="H1252" s="29" t="str">
        <f>IFERROR(IF($N1252 &lt;&gt; "#Na", INDEX(Degree_Information!$I$2:$I$20129, MATCH(Passout2023[[#This Row], [UNIVERSITY_DEGREE_PROGRAM_ID]], Degree_Information!$N$2:$N$20129, 0)), ""), "")</f>
        <v/>
      </c>
      <c r="I1252" s="6" t="str">
        <f>IFERROR(IF($N1252 &lt;&gt; "#Na", INDEX(Degree_Information!$H$2:$H$20129, MATCH(Passout2023[[#This Row], [UNIVERSITY_DEGREE_PROGRAM_ID]], Degree_Information!$N$2:$N$20129, 0)), ""), "")</f>
        <v/>
      </c>
      <c r="J1252" s="6" t="str">
        <f>IFERROR(IF($N1252 &lt;&gt; "#Na", INDEX(Degree_Information!$J$2:$J$20129, MATCH(Passout2023[[#This Row], [UNIVERSITY_DEGREE_PROGRAM_ID]], Degree_Information!$N$2:$N$20129, 0)), ""), "")</f>
        <v/>
      </c>
      <c r="K1252" s="19"/>
      <c r="L1252" s="20"/>
      <c r="M1252" s="21"/>
      <c r="N1252" s="21"/>
      <c r="O1252" s="21"/>
      <c r="P1252" s="22"/>
      <c r="Q1252" s="21"/>
      <c r="R1252" s="21"/>
      <c r="S1252" s="20">
        <v>0</v>
      </c>
      <c r="T1252" s="20">
        <v>0</v>
      </c>
      <c r="U1252" s="23"/>
      <c r="V12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2" s="25"/>
      <c r="X1252" s="26" t="str">
        <f>CONCATENATE(Passout2023[[#This Row], [Batch Start Semester]], "-", Passout2023[[#This Row], [Batch Start Year]], "-", Passout2023[[#This Row], [Degree Duration (year)]])</f>
        <v>--</v>
      </c>
      <c r="Y1252" s="32"/>
      <c r="Z1252" s="32"/>
      <c r="AA1252" s="32"/>
      <c r="AB1252" s="32"/>
      <c r="AC1252" s="32"/>
      <c r="AD1252" s="32"/>
      <c r="AE1252" s="28">
        <f>COUNTA(Passout2023[[#This Row], [UNIVERSITY_DEGREE_PROGRAM_ID]:[(Graduated) Degree Awarded Female]])</f>
        <v>2</v>
      </c>
    </row>
    <row r="1253" s="2" customFormat="1" ht="35.1" customHeight="1">
      <c r="A1253" s="29" t="str">
        <f>IFERROR(IF($N1253 &lt;&gt; "#Na", INDEX(Degree_Information!$A$2:$A$20129, MATCH(Passout2023[[#This Row], [UNIVERSITY_DEGREE_PROGRAM_ID]], Degree_Information!$N$2:$N$20129, 0)), ""), "")</f>
        <v/>
      </c>
      <c r="B1253" s="29" t="str">
        <f>IFERROR(IF($N1253 &lt;&gt; "#Na", INDEX(Degree_Information!$B$2:$B$20129, MATCH(Passout2023[[#This Row], [UNIVERSITY_DEGREE_PROGRAM_ID]], Degree_Information!$N$2:$N$20129, 0)), ""), "")</f>
        <v/>
      </c>
      <c r="C1253" s="29" t="str">
        <f>IFERROR(IF($N1253 &lt;&gt; "#Na", INDEX(Degree_Information!$E$2:$E$20129, MATCH(Passout2023[[#This Row], [UNIVERSITY_DEGREE_PROGRAM_ID]], Degree_Information!$N$2:$N$20129, 0)), ""), "")</f>
        <v/>
      </c>
      <c r="D1253" s="29" t="str">
        <f>IFERROR(IF($N1253 &lt;&gt; "#Na", INDEX(Degree_Information!$D$2:$D$20129, MATCH(Passout2023[[#This Row], [UNIVERSITY_DEGREE_PROGRAM_ID]], Degree_Information!$N$2:$N$20129, 0)), ""), "")</f>
        <v/>
      </c>
      <c r="E1253" s="29" t="str">
        <f>IFERROR(IF($N1253 &lt;&gt; "#Na", INDEX(Degree_Information!$F$2:$F$20129, MATCH(Passout2023[[#This Row], [UNIVERSITY_DEGREE_PROGRAM_ID]], Degree_Information!$N$2:$N$20129, 0)), ""), "")</f>
        <v/>
      </c>
      <c r="F1253" s="29" t="str">
        <f>IFERROR(IF($N1253 &lt;&gt; "#Na", INDEX(Degree_Information!$K$2:$K$20129, MATCH(Passout2023[[#This Row], [UNIVERSITY_DEGREE_PROGRAM_ID]], Degree_Information!$N$2:$N$20129, 0)), ""), "")</f>
        <v/>
      </c>
      <c r="G1253" s="29" t="str">
        <f>IFERROR(IF($N1253 &lt;&gt; "#Na", INDEX(Degree_Information!$G$2:$G$20129, MATCH(Passout2023[[#This Row], [UNIVERSITY_DEGREE_PROGRAM_ID]], Degree_Information!$N$2:$N$20129, 0)), ""), "")</f>
        <v/>
      </c>
      <c r="H1253" s="29" t="str">
        <f>IFERROR(IF($N1253 &lt;&gt; "#Na", INDEX(Degree_Information!$I$2:$I$20129, MATCH(Passout2023[[#This Row], [UNIVERSITY_DEGREE_PROGRAM_ID]], Degree_Information!$N$2:$N$20129, 0)), ""), "")</f>
        <v/>
      </c>
      <c r="I1253" s="6" t="str">
        <f>IFERROR(IF($N1253 &lt;&gt; "#Na", INDEX(Degree_Information!$H$2:$H$20129, MATCH(Passout2023[[#This Row], [UNIVERSITY_DEGREE_PROGRAM_ID]], Degree_Information!$N$2:$N$20129, 0)), ""), "")</f>
        <v/>
      </c>
      <c r="J1253" s="6" t="str">
        <f>IFERROR(IF($N1253 &lt;&gt; "#Na", INDEX(Degree_Information!$J$2:$J$20129, MATCH(Passout2023[[#This Row], [UNIVERSITY_DEGREE_PROGRAM_ID]], Degree_Information!$N$2:$N$20129, 0)), ""), "")</f>
        <v/>
      </c>
      <c r="K1253" s="19"/>
      <c r="L1253" s="20"/>
      <c r="M1253" s="21"/>
      <c r="N1253" s="21"/>
      <c r="O1253" s="21"/>
      <c r="P1253" s="22"/>
      <c r="Q1253" s="21"/>
      <c r="R1253" s="21"/>
      <c r="S1253" s="20">
        <v>0</v>
      </c>
      <c r="T1253" s="20">
        <v>0</v>
      </c>
      <c r="U1253" s="23"/>
      <c r="V12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3" s="25"/>
      <c r="X1253" s="26" t="str">
        <f>CONCATENATE(Passout2023[[#This Row], [Batch Start Semester]], "-", Passout2023[[#This Row], [Batch Start Year]], "-", Passout2023[[#This Row], [Degree Duration (year)]])</f>
        <v>--</v>
      </c>
      <c r="Y1253" s="32"/>
      <c r="Z1253" s="32"/>
      <c r="AA1253" s="32"/>
      <c r="AB1253" s="32"/>
      <c r="AC1253" s="32"/>
      <c r="AD1253" s="32"/>
      <c r="AE1253" s="28">
        <f>COUNTA(Passout2023[[#This Row], [UNIVERSITY_DEGREE_PROGRAM_ID]:[(Graduated) Degree Awarded Female]])</f>
        <v>2</v>
      </c>
    </row>
    <row r="1254" s="2" customFormat="1" ht="35.1" customHeight="1">
      <c r="A1254" s="29" t="str">
        <f>IFERROR(IF($N1254 &lt;&gt; "#Na", INDEX(Degree_Information!$A$2:$A$20129, MATCH(Passout2023[[#This Row], [UNIVERSITY_DEGREE_PROGRAM_ID]], Degree_Information!$N$2:$N$20129, 0)), ""), "")</f>
        <v/>
      </c>
      <c r="B1254" s="29" t="str">
        <f>IFERROR(IF($N1254 &lt;&gt; "#Na", INDEX(Degree_Information!$B$2:$B$20129, MATCH(Passout2023[[#This Row], [UNIVERSITY_DEGREE_PROGRAM_ID]], Degree_Information!$N$2:$N$20129, 0)), ""), "")</f>
        <v/>
      </c>
      <c r="C1254" s="29" t="str">
        <f>IFERROR(IF($N1254 &lt;&gt; "#Na", INDEX(Degree_Information!$E$2:$E$20129, MATCH(Passout2023[[#This Row], [UNIVERSITY_DEGREE_PROGRAM_ID]], Degree_Information!$N$2:$N$20129, 0)), ""), "")</f>
        <v/>
      </c>
      <c r="D1254" s="29" t="str">
        <f>IFERROR(IF($N1254 &lt;&gt; "#Na", INDEX(Degree_Information!$D$2:$D$20129, MATCH(Passout2023[[#This Row], [UNIVERSITY_DEGREE_PROGRAM_ID]], Degree_Information!$N$2:$N$20129, 0)), ""), "")</f>
        <v/>
      </c>
      <c r="E1254" s="29" t="str">
        <f>IFERROR(IF($N1254 &lt;&gt; "#Na", INDEX(Degree_Information!$F$2:$F$20129, MATCH(Passout2023[[#This Row], [UNIVERSITY_DEGREE_PROGRAM_ID]], Degree_Information!$N$2:$N$20129, 0)), ""), "")</f>
        <v/>
      </c>
      <c r="F1254" s="29" t="str">
        <f>IFERROR(IF($N1254 &lt;&gt; "#Na", INDEX(Degree_Information!$K$2:$K$20129, MATCH(Passout2023[[#This Row], [UNIVERSITY_DEGREE_PROGRAM_ID]], Degree_Information!$N$2:$N$20129, 0)), ""), "")</f>
        <v/>
      </c>
      <c r="G1254" s="29" t="str">
        <f>IFERROR(IF($N1254 &lt;&gt; "#Na", INDEX(Degree_Information!$G$2:$G$20129, MATCH(Passout2023[[#This Row], [UNIVERSITY_DEGREE_PROGRAM_ID]], Degree_Information!$N$2:$N$20129, 0)), ""), "")</f>
        <v/>
      </c>
      <c r="H1254" s="29" t="str">
        <f>IFERROR(IF($N1254 &lt;&gt; "#Na", INDEX(Degree_Information!$I$2:$I$20129, MATCH(Passout2023[[#This Row], [UNIVERSITY_DEGREE_PROGRAM_ID]], Degree_Information!$N$2:$N$20129, 0)), ""), "")</f>
        <v/>
      </c>
      <c r="I1254" s="6" t="str">
        <f>IFERROR(IF($N1254 &lt;&gt; "#Na", INDEX(Degree_Information!$H$2:$H$20129, MATCH(Passout2023[[#This Row], [UNIVERSITY_DEGREE_PROGRAM_ID]], Degree_Information!$N$2:$N$20129, 0)), ""), "")</f>
        <v/>
      </c>
      <c r="J1254" s="6" t="str">
        <f>IFERROR(IF($N1254 &lt;&gt; "#Na", INDEX(Degree_Information!$J$2:$J$20129, MATCH(Passout2023[[#This Row], [UNIVERSITY_DEGREE_PROGRAM_ID]], Degree_Information!$N$2:$N$20129, 0)), ""), "")</f>
        <v/>
      </c>
      <c r="K1254" s="19"/>
      <c r="L1254" s="20"/>
      <c r="M1254" s="21"/>
      <c r="N1254" s="21"/>
      <c r="O1254" s="21"/>
      <c r="P1254" s="22"/>
      <c r="Q1254" s="21"/>
      <c r="R1254" s="21"/>
      <c r="S1254" s="20">
        <v>0</v>
      </c>
      <c r="T1254" s="20">
        <v>0</v>
      </c>
      <c r="U1254" s="23"/>
      <c r="V12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4" s="25"/>
      <c r="X1254" s="26" t="str">
        <f>CONCATENATE(Passout2023[[#This Row], [Batch Start Semester]], "-", Passout2023[[#This Row], [Batch Start Year]], "-", Passout2023[[#This Row], [Degree Duration (year)]])</f>
        <v>--</v>
      </c>
      <c r="Y1254" s="32"/>
      <c r="Z1254" s="32"/>
      <c r="AA1254" s="32"/>
      <c r="AB1254" s="32"/>
      <c r="AC1254" s="32"/>
      <c r="AD1254" s="32"/>
      <c r="AE1254" s="28">
        <f>COUNTA(Passout2023[[#This Row], [UNIVERSITY_DEGREE_PROGRAM_ID]:[(Graduated) Degree Awarded Female]])</f>
        <v>2</v>
      </c>
    </row>
    <row r="1255" s="2" customFormat="1" ht="35.1" customHeight="1">
      <c r="A1255" s="29" t="str">
        <f>IFERROR(IF($N1255 &lt;&gt; "#Na", INDEX(Degree_Information!$A$2:$A$20129, MATCH(Passout2023[[#This Row], [UNIVERSITY_DEGREE_PROGRAM_ID]], Degree_Information!$N$2:$N$20129, 0)), ""), "")</f>
        <v/>
      </c>
      <c r="B1255" s="29" t="str">
        <f>IFERROR(IF($N1255 &lt;&gt; "#Na", INDEX(Degree_Information!$B$2:$B$20129, MATCH(Passout2023[[#This Row], [UNIVERSITY_DEGREE_PROGRAM_ID]], Degree_Information!$N$2:$N$20129, 0)), ""), "")</f>
        <v/>
      </c>
      <c r="C1255" s="29" t="str">
        <f>IFERROR(IF($N1255 &lt;&gt; "#Na", INDEX(Degree_Information!$E$2:$E$20129, MATCH(Passout2023[[#This Row], [UNIVERSITY_DEGREE_PROGRAM_ID]], Degree_Information!$N$2:$N$20129, 0)), ""), "")</f>
        <v/>
      </c>
      <c r="D1255" s="29" t="str">
        <f>IFERROR(IF($N1255 &lt;&gt; "#Na", INDEX(Degree_Information!$D$2:$D$20129, MATCH(Passout2023[[#This Row], [UNIVERSITY_DEGREE_PROGRAM_ID]], Degree_Information!$N$2:$N$20129, 0)), ""), "")</f>
        <v/>
      </c>
      <c r="E1255" s="29" t="str">
        <f>IFERROR(IF($N1255 &lt;&gt; "#Na", INDEX(Degree_Information!$F$2:$F$20129, MATCH(Passout2023[[#This Row], [UNIVERSITY_DEGREE_PROGRAM_ID]], Degree_Information!$N$2:$N$20129, 0)), ""), "")</f>
        <v/>
      </c>
      <c r="F1255" s="29" t="str">
        <f>IFERROR(IF($N1255 &lt;&gt; "#Na", INDEX(Degree_Information!$K$2:$K$20129, MATCH(Passout2023[[#This Row], [UNIVERSITY_DEGREE_PROGRAM_ID]], Degree_Information!$N$2:$N$20129, 0)), ""), "")</f>
        <v/>
      </c>
      <c r="G1255" s="29" t="str">
        <f>IFERROR(IF($N1255 &lt;&gt; "#Na", INDEX(Degree_Information!$G$2:$G$20129, MATCH(Passout2023[[#This Row], [UNIVERSITY_DEGREE_PROGRAM_ID]], Degree_Information!$N$2:$N$20129, 0)), ""), "")</f>
        <v/>
      </c>
      <c r="H1255" s="29" t="str">
        <f>IFERROR(IF($N1255 &lt;&gt; "#Na", INDEX(Degree_Information!$I$2:$I$20129, MATCH(Passout2023[[#This Row], [UNIVERSITY_DEGREE_PROGRAM_ID]], Degree_Information!$N$2:$N$20129, 0)), ""), "")</f>
        <v/>
      </c>
      <c r="I1255" s="6" t="str">
        <f>IFERROR(IF($N1255 &lt;&gt; "#Na", INDEX(Degree_Information!$H$2:$H$20129, MATCH(Passout2023[[#This Row], [UNIVERSITY_DEGREE_PROGRAM_ID]], Degree_Information!$N$2:$N$20129, 0)), ""), "")</f>
        <v/>
      </c>
      <c r="J1255" s="6" t="str">
        <f>IFERROR(IF($N1255 &lt;&gt; "#Na", INDEX(Degree_Information!$J$2:$J$20129, MATCH(Passout2023[[#This Row], [UNIVERSITY_DEGREE_PROGRAM_ID]], Degree_Information!$N$2:$N$20129, 0)), ""), "")</f>
        <v/>
      </c>
      <c r="K1255" s="19"/>
      <c r="L1255" s="20"/>
      <c r="M1255" s="21"/>
      <c r="N1255" s="21"/>
      <c r="O1255" s="21"/>
      <c r="P1255" s="22"/>
      <c r="Q1255" s="21"/>
      <c r="R1255" s="21"/>
      <c r="S1255" s="20">
        <v>0</v>
      </c>
      <c r="T1255" s="20">
        <v>0</v>
      </c>
      <c r="U1255" s="23"/>
      <c r="V12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5" s="25"/>
      <c r="X1255" s="26" t="str">
        <f>CONCATENATE(Passout2023[[#This Row], [Batch Start Semester]], "-", Passout2023[[#This Row], [Batch Start Year]], "-", Passout2023[[#This Row], [Degree Duration (year)]])</f>
        <v>--</v>
      </c>
      <c r="Y1255" s="32"/>
      <c r="Z1255" s="32"/>
      <c r="AA1255" s="32"/>
      <c r="AB1255" s="32"/>
      <c r="AC1255" s="32"/>
      <c r="AD1255" s="32"/>
      <c r="AE1255" s="28">
        <f>COUNTA(Passout2023[[#This Row], [UNIVERSITY_DEGREE_PROGRAM_ID]:[(Graduated) Degree Awarded Female]])</f>
        <v>2</v>
      </c>
    </row>
    <row r="1256" s="2" customFormat="1" ht="35.1" customHeight="1">
      <c r="A1256" s="29" t="str">
        <f>IFERROR(IF($N1256 &lt;&gt; "#Na", INDEX(Degree_Information!$A$2:$A$20129, MATCH(Passout2023[[#This Row], [UNIVERSITY_DEGREE_PROGRAM_ID]], Degree_Information!$N$2:$N$20129, 0)), ""), "")</f>
        <v/>
      </c>
      <c r="B1256" s="29" t="str">
        <f>IFERROR(IF($N1256 &lt;&gt; "#Na", INDEX(Degree_Information!$B$2:$B$20129, MATCH(Passout2023[[#This Row], [UNIVERSITY_DEGREE_PROGRAM_ID]], Degree_Information!$N$2:$N$20129, 0)), ""), "")</f>
        <v/>
      </c>
      <c r="C1256" s="29" t="str">
        <f>IFERROR(IF($N1256 &lt;&gt; "#Na", INDEX(Degree_Information!$E$2:$E$20129, MATCH(Passout2023[[#This Row], [UNIVERSITY_DEGREE_PROGRAM_ID]], Degree_Information!$N$2:$N$20129, 0)), ""), "")</f>
        <v/>
      </c>
      <c r="D1256" s="29" t="str">
        <f>IFERROR(IF($N1256 &lt;&gt; "#Na", INDEX(Degree_Information!$D$2:$D$20129, MATCH(Passout2023[[#This Row], [UNIVERSITY_DEGREE_PROGRAM_ID]], Degree_Information!$N$2:$N$20129, 0)), ""), "")</f>
        <v/>
      </c>
      <c r="E1256" s="29" t="str">
        <f>IFERROR(IF($N1256 &lt;&gt; "#Na", INDEX(Degree_Information!$F$2:$F$20129, MATCH(Passout2023[[#This Row], [UNIVERSITY_DEGREE_PROGRAM_ID]], Degree_Information!$N$2:$N$20129, 0)), ""), "")</f>
        <v/>
      </c>
      <c r="F1256" s="29" t="str">
        <f>IFERROR(IF($N1256 &lt;&gt; "#Na", INDEX(Degree_Information!$K$2:$K$20129, MATCH(Passout2023[[#This Row], [UNIVERSITY_DEGREE_PROGRAM_ID]], Degree_Information!$N$2:$N$20129, 0)), ""), "")</f>
        <v/>
      </c>
      <c r="G1256" s="29" t="str">
        <f>IFERROR(IF($N1256 &lt;&gt; "#Na", INDEX(Degree_Information!$G$2:$G$20129, MATCH(Passout2023[[#This Row], [UNIVERSITY_DEGREE_PROGRAM_ID]], Degree_Information!$N$2:$N$20129, 0)), ""), "")</f>
        <v/>
      </c>
      <c r="H1256" s="29" t="str">
        <f>IFERROR(IF($N1256 &lt;&gt; "#Na", INDEX(Degree_Information!$I$2:$I$20129, MATCH(Passout2023[[#This Row], [UNIVERSITY_DEGREE_PROGRAM_ID]], Degree_Information!$N$2:$N$20129, 0)), ""), "")</f>
        <v/>
      </c>
      <c r="I1256" s="6" t="str">
        <f>IFERROR(IF($N1256 &lt;&gt; "#Na", INDEX(Degree_Information!$H$2:$H$20129, MATCH(Passout2023[[#This Row], [UNIVERSITY_DEGREE_PROGRAM_ID]], Degree_Information!$N$2:$N$20129, 0)), ""), "")</f>
        <v/>
      </c>
      <c r="J1256" s="6" t="str">
        <f>IFERROR(IF($N1256 &lt;&gt; "#Na", INDEX(Degree_Information!$J$2:$J$20129, MATCH(Passout2023[[#This Row], [UNIVERSITY_DEGREE_PROGRAM_ID]], Degree_Information!$N$2:$N$20129, 0)), ""), "")</f>
        <v/>
      </c>
      <c r="K1256" s="19"/>
      <c r="L1256" s="20"/>
      <c r="M1256" s="21"/>
      <c r="N1256" s="21"/>
      <c r="O1256" s="21"/>
      <c r="P1256" s="22"/>
      <c r="Q1256" s="21"/>
      <c r="R1256" s="21"/>
      <c r="S1256" s="20">
        <v>0</v>
      </c>
      <c r="T1256" s="20">
        <v>0</v>
      </c>
      <c r="U1256" s="23"/>
      <c r="V12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6" s="25"/>
      <c r="X1256" s="26" t="str">
        <f>CONCATENATE(Passout2023[[#This Row], [Batch Start Semester]], "-", Passout2023[[#This Row], [Batch Start Year]], "-", Passout2023[[#This Row], [Degree Duration (year)]])</f>
        <v>--</v>
      </c>
      <c r="Y1256" s="32"/>
      <c r="Z1256" s="32"/>
      <c r="AA1256" s="32"/>
      <c r="AB1256" s="32"/>
      <c r="AC1256" s="32"/>
      <c r="AD1256" s="32"/>
      <c r="AE1256" s="28">
        <f>COUNTA(Passout2023[[#This Row], [UNIVERSITY_DEGREE_PROGRAM_ID]:[(Graduated) Degree Awarded Female]])</f>
        <v>2</v>
      </c>
    </row>
    <row r="1257" s="2" customFormat="1" ht="35.1" customHeight="1">
      <c r="A1257" s="29" t="str">
        <f>IFERROR(IF($N1257 &lt;&gt; "#Na", INDEX(Degree_Information!$A$2:$A$20129, MATCH(Passout2023[[#This Row], [UNIVERSITY_DEGREE_PROGRAM_ID]], Degree_Information!$N$2:$N$20129, 0)), ""), "")</f>
        <v/>
      </c>
      <c r="B1257" s="29" t="str">
        <f>IFERROR(IF($N1257 &lt;&gt; "#Na", INDEX(Degree_Information!$B$2:$B$20129, MATCH(Passout2023[[#This Row], [UNIVERSITY_DEGREE_PROGRAM_ID]], Degree_Information!$N$2:$N$20129, 0)), ""), "")</f>
        <v/>
      </c>
      <c r="C1257" s="29" t="str">
        <f>IFERROR(IF($N1257 &lt;&gt; "#Na", INDEX(Degree_Information!$E$2:$E$20129, MATCH(Passout2023[[#This Row], [UNIVERSITY_DEGREE_PROGRAM_ID]], Degree_Information!$N$2:$N$20129, 0)), ""), "")</f>
        <v/>
      </c>
      <c r="D1257" s="29" t="str">
        <f>IFERROR(IF($N1257 &lt;&gt; "#Na", INDEX(Degree_Information!$D$2:$D$20129, MATCH(Passout2023[[#This Row], [UNIVERSITY_DEGREE_PROGRAM_ID]], Degree_Information!$N$2:$N$20129, 0)), ""), "")</f>
        <v/>
      </c>
      <c r="E1257" s="29" t="str">
        <f>IFERROR(IF($N1257 &lt;&gt; "#Na", INDEX(Degree_Information!$F$2:$F$20129, MATCH(Passout2023[[#This Row], [UNIVERSITY_DEGREE_PROGRAM_ID]], Degree_Information!$N$2:$N$20129, 0)), ""), "")</f>
        <v/>
      </c>
      <c r="F1257" s="29" t="str">
        <f>IFERROR(IF($N1257 &lt;&gt; "#Na", INDEX(Degree_Information!$K$2:$K$20129, MATCH(Passout2023[[#This Row], [UNIVERSITY_DEGREE_PROGRAM_ID]], Degree_Information!$N$2:$N$20129, 0)), ""), "")</f>
        <v/>
      </c>
      <c r="G1257" s="29" t="str">
        <f>IFERROR(IF($N1257 &lt;&gt; "#Na", INDEX(Degree_Information!$G$2:$G$20129, MATCH(Passout2023[[#This Row], [UNIVERSITY_DEGREE_PROGRAM_ID]], Degree_Information!$N$2:$N$20129, 0)), ""), "")</f>
        <v/>
      </c>
      <c r="H1257" s="29" t="str">
        <f>IFERROR(IF($N1257 &lt;&gt; "#Na", INDEX(Degree_Information!$I$2:$I$20129, MATCH(Passout2023[[#This Row], [UNIVERSITY_DEGREE_PROGRAM_ID]], Degree_Information!$N$2:$N$20129, 0)), ""), "")</f>
        <v/>
      </c>
      <c r="I1257" s="6" t="str">
        <f>IFERROR(IF($N1257 &lt;&gt; "#Na", INDEX(Degree_Information!$H$2:$H$20129, MATCH(Passout2023[[#This Row], [UNIVERSITY_DEGREE_PROGRAM_ID]], Degree_Information!$N$2:$N$20129, 0)), ""), "")</f>
        <v/>
      </c>
      <c r="J1257" s="6" t="str">
        <f>IFERROR(IF($N1257 &lt;&gt; "#Na", INDEX(Degree_Information!$J$2:$J$20129, MATCH(Passout2023[[#This Row], [UNIVERSITY_DEGREE_PROGRAM_ID]], Degree_Information!$N$2:$N$20129, 0)), ""), "")</f>
        <v/>
      </c>
      <c r="K1257" s="19"/>
      <c r="L1257" s="20"/>
      <c r="M1257" s="21"/>
      <c r="N1257" s="21"/>
      <c r="O1257" s="21"/>
      <c r="P1257" s="22"/>
      <c r="Q1257" s="21"/>
      <c r="R1257" s="21"/>
      <c r="S1257" s="20">
        <v>0</v>
      </c>
      <c r="T1257" s="20">
        <v>0</v>
      </c>
      <c r="U1257" s="23"/>
      <c r="V12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7" s="25"/>
      <c r="X1257" s="26" t="str">
        <f>CONCATENATE(Passout2023[[#This Row], [Batch Start Semester]], "-", Passout2023[[#This Row], [Batch Start Year]], "-", Passout2023[[#This Row], [Degree Duration (year)]])</f>
        <v>--</v>
      </c>
      <c r="Y1257" s="32"/>
      <c r="Z1257" s="32"/>
      <c r="AA1257" s="32"/>
      <c r="AB1257" s="32"/>
      <c r="AC1257" s="32"/>
      <c r="AD1257" s="32"/>
      <c r="AE1257" s="28">
        <f>COUNTA(Passout2023[[#This Row], [UNIVERSITY_DEGREE_PROGRAM_ID]:[(Graduated) Degree Awarded Female]])</f>
        <v>2</v>
      </c>
    </row>
    <row r="1258" s="2" customFormat="1" ht="35.1" customHeight="1">
      <c r="A1258" s="29" t="str">
        <f>IFERROR(IF($N1258 &lt;&gt; "#Na", INDEX(Degree_Information!$A$2:$A$20129, MATCH(Passout2023[[#This Row], [UNIVERSITY_DEGREE_PROGRAM_ID]], Degree_Information!$N$2:$N$20129, 0)), ""), "")</f>
        <v/>
      </c>
      <c r="B1258" s="29" t="str">
        <f>IFERROR(IF($N1258 &lt;&gt; "#Na", INDEX(Degree_Information!$B$2:$B$20129, MATCH(Passout2023[[#This Row], [UNIVERSITY_DEGREE_PROGRAM_ID]], Degree_Information!$N$2:$N$20129, 0)), ""), "")</f>
        <v/>
      </c>
      <c r="C1258" s="29" t="str">
        <f>IFERROR(IF($N1258 &lt;&gt; "#Na", INDEX(Degree_Information!$E$2:$E$20129, MATCH(Passout2023[[#This Row], [UNIVERSITY_DEGREE_PROGRAM_ID]], Degree_Information!$N$2:$N$20129, 0)), ""), "")</f>
        <v/>
      </c>
      <c r="D1258" s="29" t="str">
        <f>IFERROR(IF($N1258 &lt;&gt; "#Na", INDEX(Degree_Information!$D$2:$D$20129, MATCH(Passout2023[[#This Row], [UNIVERSITY_DEGREE_PROGRAM_ID]], Degree_Information!$N$2:$N$20129, 0)), ""), "")</f>
        <v/>
      </c>
      <c r="E1258" s="29" t="str">
        <f>IFERROR(IF($N1258 &lt;&gt; "#Na", INDEX(Degree_Information!$F$2:$F$20129, MATCH(Passout2023[[#This Row], [UNIVERSITY_DEGREE_PROGRAM_ID]], Degree_Information!$N$2:$N$20129, 0)), ""), "")</f>
        <v/>
      </c>
      <c r="F1258" s="29" t="str">
        <f>IFERROR(IF($N1258 &lt;&gt; "#Na", INDEX(Degree_Information!$K$2:$K$20129, MATCH(Passout2023[[#This Row], [UNIVERSITY_DEGREE_PROGRAM_ID]], Degree_Information!$N$2:$N$20129, 0)), ""), "")</f>
        <v/>
      </c>
      <c r="G1258" s="29" t="str">
        <f>IFERROR(IF($N1258 &lt;&gt; "#Na", INDEX(Degree_Information!$G$2:$G$20129, MATCH(Passout2023[[#This Row], [UNIVERSITY_DEGREE_PROGRAM_ID]], Degree_Information!$N$2:$N$20129, 0)), ""), "")</f>
        <v/>
      </c>
      <c r="H1258" s="29" t="str">
        <f>IFERROR(IF($N1258 &lt;&gt; "#Na", INDEX(Degree_Information!$I$2:$I$20129, MATCH(Passout2023[[#This Row], [UNIVERSITY_DEGREE_PROGRAM_ID]], Degree_Information!$N$2:$N$20129, 0)), ""), "")</f>
        <v/>
      </c>
      <c r="I1258" s="6" t="str">
        <f>IFERROR(IF($N1258 &lt;&gt; "#Na", INDEX(Degree_Information!$H$2:$H$20129, MATCH(Passout2023[[#This Row], [UNIVERSITY_DEGREE_PROGRAM_ID]], Degree_Information!$N$2:$N$20129, 0)), ""), "")</f>
        <v/>
      </c>
      <c r="J1258" s="6" t="str">
        <f>IFERROR(IF($N1258 &lt;&gt; "#Na", INDEX(Degree_Information!$J$2:$J$20129, MATCH(Passout2023[[#This Row], [UNIVERSITY_DEGREE_PROGRAM_ID]], Degree_Information!$N$2:$N$20129, 0)), ""), "")</f>
        <v/>
      </c>
      <c r="K1258" s="19"/>
      <c r="L1258" s="20"/>
      <c r="M1258" s="21"/>
      <c r="N1258" s="21"/>
      <c r="O1258" s="21"/>
      <c r="P1258" s="22"/>
      <c r="Q1258" s="21"/>
      <c r="R1258" s="21"/>
      <c r="S1258" s="20">
        <v>0</v>
      </c>
      <c r="T1258" s="20">
        <v>0</v>
      </c>
      <c r="U1258" s="23"/>
      <c r="V12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8" s="25"/>
      <c r="X1258" s="26" t="str">
        <f>CONCATENATE(Passout2023[[#This Row], [Batch Start Semester]], "-", Passout2023[[#This Row], [Batch Start Year]], "-", Passout2023[[#This Row], [Degree Duration (year)]])</f>
        <v>--</v>
      </c>
      <c r="Y1258" s="32"/>
      <c r="Z1258" s="32"/>
      <c r="AA1258" s="32"/>
      <c r="AB1258" s="32"/>
      <c r="AC1258" s="32"/>
      <c r="AD1258" s="32"/>
      <c r="AE1258" s="28">
        <f>COUNTA(Passout2023[[#This Row], [UNIVERSITY_DEGREE_PROGRAM_ID]:[(Graduated) Degree Awarded Female]])</f>
        <v>2</v>
      </c>
    </row>
    <row r="1259" s="2" customFormat="1" ht="35.1" customHeight="1">
      <c r="A1259" s="29" t="str">
        <f>IFERROR(IF($N1259 &lt;&gt; "#Na", INDEX(Degree_Information!$A$2:$A$20129, MATCH(Passout2023[[#This Row], [UNIVERSITY_DEGREE_PROGRAM_ID]], Degree_Information!$N$2:$N$20129, 0)), ""), "")</f>
        <v/>
      </c>
      <c r="B1259" s="29" t="str">
        <f>IFERROR(IF($N1259 &lt;&gt; "#Na", INDEX(Degree_Information!$B$2:$B$20129, MATCH(Passout2023[[#This Row], [UNIVERSITY_DEGREE_PROGRAM_ID]], Degree_Information!$N$2:$N$20129, 0)), ""), "")</f>
        <v/>
      </c>
      <c r="C1259" s="29" t="str">
        <f>IFERROR(IF($N1259 &lt;&gt; "#Na", INDEX(Degree_Information!$E$2:$E$20129, MATCH(Passout2023[[#This Row], [UNIVERSITY_DEGREE_PROGRAM_ID]], Degree_Information!$N$2:$N$20129, 0)), ""), "")</f>
        <v/>
      </c>
      <c r="D1259" s="29" t="str">
        <f>IFERROR(IF($N1259 &lt;&gt; "#Na", INDEX(Degree_Information!$D$2:$D$20129, MATCH(Passout2023[[#This Row], [UNIVERSITY_DEGREE_PROGRAM_ID]], Degree_Information!$N$2:$N$20129, 0)), ""), "")</f>
        <v/>
      </c>
      <c r="E1259" s="29" t="str">
        <f>IFERROR(IF($N1259 &lt;&gt; "#Na", INDEX(Degree_Information!$F$2:$F$20129, MATCH(Passout2023[[#This Row], [UNIVERSITY_DEGREE_PROGRAM_ID]], Degree_Information!$N$2:$N$20129, 0)), ""), "")</f>
        <v/>
      </c>
      <c r="F1259" s="29" t="str">
        <f>IFERROR(IF($N1259 &lt;&gt; "#Na", INDEX(Degree_Information!$K$2:$K$20129, MATCH(Passout2023[[#This Row], [UNIVERSITY_DEGREE_PROGRAM_ID]], Degree_Information!$N$2:$N$20129, 0)), ""), "")</f>
        <v/>
      </c>
      <c r="G1259" s="29" t="str">
        <f>IFERROR(IF($N1259 &lt;&gt; "#Na", INDEX(Degree_Information!$G$2:$G$20129, MATCH(Passout2023[[#This Row], [UNIVERSITY_DEGREE_PROGRAM_ID]], Degree_Information!$N$2:$N$20129, 0)), ""), "")</f>
        <v/>
      </c>
      <c r="H1259" s="29" t="str">
        <f>IFERROR(IF($N1259 &lt;&gt; "#Na", INDEX(Degree_Information!$I$2:$I$20129, MATCH(Passout2023[[#This Row], [UNIVERSITY_DEGREE_PROGRAM_ID]], Degree_Information!$N$2:$N$20129, 0)), ""), "")</f>
        <v/>
      </c>
      <c r="I1259" s="6" t="str">
        <f>IFERROR(IF($N1259 &lt;&gt; "#Na", INDEX(Degree_Information!$H$2:$H$20129, MATCH(Passout2023[[#This Row], [UNIVERSITY_DEGREE_PROGRAM_ID]], Degree_Information!$N$2:$N$20129, 0)), ""), "")</f>
        <v/>
      </c>
      <c r="J1259" s="6" t="str">
        <f>IFERROR(IF($N1259 &lt;&gt; "#Na", INDEX(Degree_Information!$J$2:$J$20129, MATCH(Passout2023[[#This Row], [UNIVERSITY_DEGREE_PROGRAM_ID]], Degree_Information!$N$2:$N$20129, 0)), ""), "")</f>
        <v/>
      </c>
      <c r="K1259" s="19"/>
      <c r="L1259" s="20"/>
      <c r="M1259" s="21"/>
      <c r="N1259" s="21"/>
      <c r="O1259" s="21"/>
      <c r="P1259" s="22"/>
      <c r="Q1259" s="21"/>
      <c r="R1259" s="21"/>
      <c r="S1259" s="20">
        <v>0</v>
      </c>
      <c r="T1259" s="20">
        <v>0</v>
      </c>
      <c r="U1259" s="23"/>
      <c r="V12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59" s="25"/>
      <c r="X1259" s="26" t="str">
        <f>CONCATENATE(Passout2023[[#This Row], [Batch Start Semester]], "-", Passout2023[[#This Row], [Batch Start Year]], "-", Passout2023[[#This Row], [Degree Duration (year)]])</f>
        <v>--</v>
      </c>
      <c r="Y1259" s="32"/>
      <c r="Z1259" s="32"/>
      <c r="AA1259" s="32"/>
      <c r="AB1259" s="32"/>
      <c r="AC1259" s="32"/>
      <c r="AD1259" s="32"/>
      <c r="AE1259" s="28">
        <f>COUNTA(Passout2023[[#This Row], [UNIVERSITY_DEGREE_PROGRAM_ID]:[(Graduated) Degree Awarded Female]])</f>
        <v>2</v>
      </c>
    </row>
    <row r="1260" s="2" customFormat="1" ht="35.1" customHeight="1">
      <c r="A1260" s="29" t="str">
        <f>IFERROR(IF($N1260 &lt;&gt; "#Na", INDEX(Degree_Information!$A$2:$A$20129, MATCH(Passout2023[[#This Row], [UNIVERSITY_DEGREE_PROGRAM_ID]], Degree_Information!$N$2:$N$20129, 0)), ""), "")</f>
        <v/>
      </c>
      <c r="B1260" s="29" t="str">
        <f>IFERROR(IF($N1260 &lt;&gt; "#Na", INDEX(Degree_Information!$B$2:$B$20129, MATCH(Passout2023[[#This Row], [UNIVERSITY_DEGREE_PROGRAM_ID]], Degree_Information!$N$2:$N$20129, 0)), ""), "")</f>
        <v/>
      </c>
      <c r="C1260" s="29" t="str">
        <f>IFERROR(IF($N1260 &lt;&gt; "#Na", INDEX(Degree_Information!$E$2:$E$20129, MATCH(Passout2023[[#This Row], [UNIVERSITY_DEGREE_PROGRAM_ID]], Degree_Information!$N$2:$N$20129, 0)), ""), "")</f>
        <v/>
      </c>
      <c r="D1260" s="29" t="str">
        <f>IFERROR(IF($N1260 &lt;&gt; "#Na", INDEX(Degree_Information!$D$2:$D$20129, MATCH(Passout2023[[#This Row], [UNIVERSITY_DEGREE_PROGRAM_ID]], Degree_Information!$N$2:$N$20129, 0)), ""), "")</f>
        <v/>
      </c>
      <c r="E1260" s="29" t="str">
        <f>IFERROR(IF($N1260 &lt;&gt; "#Na", INDEX(Degree_Information!$F$2:$F$20129, MATCH(Passout2023[[#This Row], [UNIVERSITY_DEGREE_PROGRAM_ID]], Degree_Information!$N$2:$N$20129, 0)), ""), "")</f>
        <v/>
      </c>
      <c r="F1260" s="29" t="str">
        <f>IFERROR(IF($N1260 &lt;&gt; "#Na", INDEX(Degree_Information!$K$2:$K$20129, MATCH(Passout2023[[#This Row], [UNIVERSITY_DEGREE_PROGRAM_ID]], Degree_Information!$N$2:$N$20129, 0)), ""), "")</f>
        <v/>
      </c>
      <c r="G1260" s="29" t="str">
        <f>IFERROR(IF($N1260 &lt;&gt; "#Na", INDEX(Degree_Information!$G$2:$G$20129, MATCH(Passout2023[[#This Row], [UNIVERSITY_DEGREE_PROGRAM_ID]], Degree_Information!$N$2:$N$20129, 0)), ""), "")</f>
        <v/>
      </c>
      <c r="H1260" s="29" t="str">
        <f>IFERROR(IF($N1260 &lt;&gt; "#Na", INDEX(Degree_Information!$I$2:$I$20129, MATCH(Passout2023[[#This Row], [UNIVERSITY_DEGREE_PROGRAM_ID]], Degree_Information!$N$2:$N$20129, 0)), ""), "")</f>
        <v/>
      </c>
      <c r="I1260" s="6" t="str">
        <f>IFERROR(IF($N1260 &lt;&gt; "#Na", INDEX(Degree_Information!$H$2:$H$20129, MATCH(Passout2023[[#This Row], [UNIVERSITY_DEGREE_PROGRAM_ID]], Degree_Information!$N$2:$N$20129, 0)), ""), "")</f>
        <v/>
      </c>
      <c r="J1260" s="6" t="str">
        <f>IFERROR(IF($N1260 &lt;&gt; "#Na", INDEX(Degree_Information!$J$2:$J$20129, MATCH(Passout2023[[#This Row], [UNIVERSITY_DEGREE_PROGRAM_ID]], Degree_Information!$N$2:$N$20129, 0)), ""), "")</f>
        <v/>
      </c>
      <c r="K1260" s="19"/>
      <c r="L1260" s="20"/>
      <c r="M1260" s="21"/>
      <c r="N1260" s="21"/>
      <c r="O1260" s="21"/>
      <c r="P1260" s="22"/>
      <c r="Q1260" s="21"/>
      <c r="R1260" s="21"/>
      <c r="S1260" s="20">
        <v>0</v>
      </c>
      <c r="T1260" s="20">
        <v>0</v>
      </c>
      <c r="U1260" s="23"/>
      <c r="V12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0" s="25"/>
      <c r="X1260" s="26" t="str">
        <f>CONCATENATE(Passout2023[[#This Row], [Batch Start Semester]], "-", Passout2023[[#This Row], [Batch Start Year]], "-", Passout2023[[#This Row], [Degree Duration (year)]])</f>
        <v>--</v>
      </c>
      <c r="Y1260" s="32"/>
      <c r="Z1260" s="32"/>
      <c r="AA1260" s="32"/>
      <c r="AB1260" s="32"/>
      <c r="AC1260" s="32"/>
      <c r="AD1260" s="32"/>
      <c r="AE1260" s="28">
        <f>COUNTA(Passout2023[[#This Row], [UNIVERSITY_DEGREE_PROGRAM_ID]:[(Graduated) Degree Awarded Female]])</f>
        <v>2</v>
      </c>
    </row>
    <row r="1261" s="2" customFormat="1" ht="35.1" customHeight="1">
      <c r="A1261" s="29" t="str">
        <f>IFERROR(IF($N1261 &lt;&gt; "#Na", INDEX(Degree_Information!$A$2:$A$20129, MATCH(Passout2023[[#This Row], [UNIVERSITY_DEGREE_PROGRAM_ID]], Degree_Information!$N$2:$N$20129, 0)), ""), "")</f>
        <v/>
      </c>
      <c r="B1261" s="29" t="str">
        <f>IFERROR(IF($N1261 &lt;&gt; "#Na", INDEX(Degree_Information!$B$2:$B$20129, MATCH(Passout2023[[#This Row], [UNIVERSITY_DEGREE_PROGRAM_ID]], Degree_Information!$N$2:$N$20129, 0)), ""), "")</f>
        <v/>
      </c>
      <c r="C1261" s="29" t="str">
        <f>IFERROR(IF($N1261 &lt;&gt; "#Na", INDEX(Degree_Information!$E$2:$E$20129, MATCH(Passout2023[[#This Row], [UNIVERSITY_DEGREE_PROGRAM_ID]], Degree_Information!$N$2:$N$20129, 0)), ""), "")</f>
        <v/>
      </c>
      <c r="D1261" s="29" t="str">
        <f>IFERROR(IF($N1261 &lt;&gt; "#Na", INDEX(Degree_Information!$D$2:$D$20129, MATCH(Passout2023[[#This Row], [UNIVERSITY_DEGREE_PROGRAM_ID]], Degree_Information!$N$2:$N$20129, 0)), ""), "")</f>
        <v/>
      </c>
      <c r="E1261" s="29" t="str">
        <f>IFERROR(IF($N1261 &lt;&gt; "#Na", INDEX(Degree_Information!$F$2:$F$20129, MATCH(Passout2023[[#This Row], [UNIVERSITY_DEGREE_PROGRAM_ID]], Degree_Information!$N$2:$N$20129, 0)), ""), "")</f>
        <v/>
      </c>
      <c r="F1261" s="29" t="str">
        <f>IFERROR(IF($N1261 &lt;&gt; "#Na", INDEX(Degree_Information!$K$2:$K$20129, MATCH(Passout2023[[#This Row], [UNIVERSITY_DEGREE_PROGRAM_ID]], Degree_Information!$N$2:$N$20129, 0)), ""), "")</f>
        <v/>
      </c>
      <c r="G1261" s="29" t="str">
        <f>IFERROR(IF($N1261 &lt;&gt; "#Na", INDEX(Degree_Information!$G$2:$G$20129, MATCH(Passout2023[[#This Row], [UNIVERSITY_DEGREE_PROGRAM_ID]], Degree_Information!$N$2:$N$20129, 0)), ""), "")</f>
        <v/>
      </c>
      <c r="H1261" s="29" t="str">
        <f>IFERROR(IF($N1261 &lt;&gt; "#Na", INDEX(Degree_Information!$I$2:$I$20129, MATCH(Passout2023[[#This Row], [UNIVERSITY_DEGREE_PROGRAM_ID]], Degree_Information!$N$2:$N$20129, 0)), ""), "")</f>
        <v/>
      </c>
      <c r="I1261" s="6" t="str">
        <f>IFERROR(IF($N1261 &lt;&gt; "#Na", INDEX(Degree_Information!$H$2:$H$20129, MATCH(Passout2023[[#This Row], [UNIVERSITY_DEGREE_PROGRAM_ID]], Degree_Information!$N$2:$N$20129, 0)), ""), "")</f>
        <v/>
      </c>
      <c r="J1261" s="6" t="str">
        <f>IFERROR(IF($N1261 &lt;&gt; "#Na", INDEX(Degree_Information!$J$2:$J$20129, MATCH(Passout2023[[#This Row], [UNIVERSITY_DEGREE_PROGRAM_ID]], Degree_Information!$N$2:$N$20129, 0)), ""), "")</f>
        <v/>
      </c>
      <c r="K1261" s="19"/>
      <c r="L1261" s="20"/>
      <c r="M1261" s="21"/>
      <c r="N1261" s="21"/>
      <c r="O1261" s="21"/>
      <c r="P1261" s="22"/>
      <c r="Q1261" s="21"/>
      <c r="R1261" s="21"/>
      <c r="S1261" s="20">
        <v>0</v>
      </c>
      <c r="T1261" s="20">
        <v>0</v>
      </c>
      <c r="U1261" s="23"/>
      <c r="V12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1" s="25"/>
      <c r="X1261" s="26" t="str">
        <f>CONCATENATE(Passout2023[[#This Row], [Batch Start Semester]], "-", Passout2023[[#This Row], [Batch Start Year]], "-", Passout2023[[#This Row], [Degree Duration (year)]])</f>
        <v>--</v>
      </c>
      <c r="Y1261" s="32"/>
      <c r="Z1261" s="32"/>
      <c r="AA1261" s="32"/>
      <c r="AB1261" s="32"/>
      <c r="AC1261" s="32"/>
      <c r="AD1261" s="32"/>
      <c r="AE1261" s="28">
        <f>COUNTA(Passout2023[[#This Row], [UNIVERSITY_DEGREE_PROGRAM_ID]:[(Graduated) Degree Awarded Female]])</f>
        <v>2</v>
      </c>
    </row>
    <row r="1262" s="2" customFormat="1" ht="35.1" customHeight="1">
      <c r="A1262" s="29" t="str">
        <f>IFERROR(IF($N1262 &lt;&gt; "#Na", INDEX(Degree_Information!$A$2:$A$20129, MATCH(Passout2023[[#This Row], [UNIVERSITY_DEGREE_PROGRAM_ID]], Degree_Information!$N$2:$N$20129, 0)), ""), "")</f>
        <v/>
      </c>
      <c r="B1262" s="29" t="str">
        <f>IFERROR(IF($N1262 &lt;&gt; "#Na", INDEX(Degree_Information!$B$2:$B$20129, MATCH(Passout2023[[#This Row], [UNIVERSITY_DEGREE_PROGRAM_ID]], Degree_Information!$N$2:$N$20129, 0)), ""), "")</f>
        <v/>
      </c>
      <c r="C1262" s="29" t="str">
        <f>IFERROR(IF($N1262 &lt;&gt; "#Na", INDEX(Degree_Information!$E$2:$E$20129, MATCH(Passout2023[[#This Row], [UNIVERSITY_DEGREE_PROGRAM_ID]], Degree_Information!$N$2:$N$20129, 0)), ""), "")</f>
        <v/>
      </c>
      <c r="D1262" s="29" t="str">
        <f>IFERROR(IF($N1262 &lt;&gt; "#Na", INDEX(Degree_Information!$D$2:$D$20129, MATCH(Passout2023[[#This Row], [UNIVERSITY_DEGREE_PROGRAM_ID]], Degree_Information!$N$2:$N$20129, 0)), ""), "")</f>
        <v/>
      </c>
      <c r="E1262" s="29" t="str">
        <f>IFERROR(IF($N1262 &lt;&gt; "#Na", INDEX(Degree_Information!$F$2:$F$20129, MATCH(Passout2023[[#This Row], [UNIVERSITY_DEGREE_PROGRAM_ID]], Degree_Information!$N$2:$N$20129, 0)), ""), "")</f>
        <v/>
      </c>
      <c r="F1262" s="29" t="str">
        <f>IFERROR(IF($N1262 &lt;&gt; "#Na", INDEX(Degree_Information!$K$2:$K$20129, MATCH(Passout2023[[#This Row], [UNIVERSITY_DEGREE_PROGRAM_ID]], Degree_Information!$N$2:$N$20129, 0)), ""), "")</f>
        <v/>
      </c>
      <c r="G1262" s="29" t="str">
        <f>IFERROR(IF($N1262 &lt;&gt; "#Na", INDEX(Degree_Information!$G$2:$G$20129, MATCH(Passout2023[[#This Row], [UNIVERSITY_DEGREE_PROGRAM_ID]], Degree_Information!$N$2:$N$20129, 0)), ""), "")</f>
        <v/>
      </c>
      <c r="H1262" s="29" t="str">
        <f>IFERROR(IF($N1262 &lt;&gt; "#Na", INDEX(Degree_Information!$I$2:$I$20129, MATCH(Passout2023[[#This Row], [UNIVERSITY_DEGREE_PROGRAM_ID]], Degree_Information!$N$2:$N$20129, 0)), ""), "")</f>
        <v/>
      </c>
      <c r="I1262" s="6" t="str">
        <f>IFERROR(IF($N1262 &lt;&gt; "#Na", INDEX(Degree_Information!$H$2:$H$20129, MATCH(Passout2023[[#This Row], [UNIVERSITY_DEGREE_PROGRAM_ID]], Degree_Information!$N$2:$N$20129, 0)), ""), "")</f>
        <v/>
      </c>
      <c r="J1262" s="6" t="str">
        <f>IFERROR(IF($N1262 &lt;&gt; "#Na", INDEX(Degree_Information!$J$2:$J$20129, MATCH(Passout2023[[#This Row], [UNIVERSITY_DEGREE_PROGRAM_ID]], Degree_Information!$N$2:$N$20129, 0)), ""), "")</f>
        <v/>
      </c>
      <c r="K1262" s="19"/>
      <c r="L1262" s="20"/>
      <c r="M1262" s="21"/>
      <c r="N1262" s="21"/>
      <c r="O1262" s="21"/>
      <c r="P1262" s="22"/>
      <c r="Q1262" s="21"/>
      <c r="R1262" s="21"/>
      <c r="S1262" s="20">
        <v>0</v>
      </c>
      <c r="T1262" s="20">
        <v>0</v>
      </c>
      <c r="U1262" s="23"/>
      <c r="V12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2" s="25"/>
      <c r="X1262" s="26" t="str">
        <f>CONCATENATE(Passout2023[[#This Row], [Batch Start Semester]], "-", Passout2023[[#This Row], [Batch Start Year]], "-", Passout2023[[#This Row], [Degree Duration (year)]])</f>
        <v>--</v>
      </c>
      <c r="Y1262" s="32"/>
      <c r="Z1262" s="32"/>
      <c r="AA1262" s="32"/>
      <c r="AB1262" s="32"/>
      <c r="AC1262" s="32"/>
      <c r="AD1262" s="32"/>
      <c r="AE1262" s="28">
        <f>COUNTA(Passout2023[[#This Row], [UNIVERSITY_DEGREE_PROGRAM_ID]:[(Graduated) Degree Awarded Female]])</f>
        <v>2</v>
      </c>
    </row>
    <row r="1263" s="2" customFormat="1" ht="35.1" customHeight="1">
      <c r="A1263" s="29" t="str">
        <f>IFERROR(IF($N1263 &lt;&gt; "#Na", INDEX(Degree_Information!$A$2:$A$20129, MATCH(Passout2023[[#This Row], [UNIVERSITY_DEGREE_PROGRAM_ID]], Degree_Information!$N$2:$N$20129, 0)), ""), "")</f>
        <v/>
      </c>
      <c r="B1263" s="29" t="str">
        <f>IFERROR(IF($N1263 &lt;&gt; "#Na", INDEX(Degree_Information!$B$2:$B$20129, MATCH(Passout2023[[#This Row], [UNIVERSITY_DEGREE_PROGRAM_ID]], Degree_Information!$N$2:$N$20129, 0)), ""), "")</f>
        <v/>
      </c>
      <c r="C1263" s="29" t="str">
        <f>IFERROR(IF($N1263 &lt;&gt; "#Na", INDEX(Degree_Information!$E$2:$E$20129, MATCH(Passout2023[[#This Row], [UNIVERSITY_DEGREE_PROGRAM_ID]], Degree_Information!$N$2:$N$20129, 0)), ""), "")</f>
        <v/>
      </c>
      <c r="D1263" s="29" t="str">
        <f>IFERROR(IF($N1263 &lt;&gt; "#Na", INDEX(Degree_Information!$D$2:$D$20129, MATCH(Passout2023[[#This Row], [UNIVERSITY_DEGREE_PROGRAM_ID]], Degree_Information!$N$2:$N$20129, 0)), ""), "")</f>
        <v/>
      </c>
      <c r="E1263" s="29" t="str">
        <f>IFERROR(IF($N1263 &lt;&gt; "#Na", INDEX(Degree_Information!$F$2:$F$20129, MATCH(Passout2023[[#This Row], [UNIVERSITY_DEGREE_PROGRAM_ID]], Degree_Information!$N$2:$N$20129, 0)), ""), "")</f>
        <v/>
      </c>
      <c r="F1263" s="29" t="str">
        <f>IFERROR(IF($N1263 &lt;&gt; "#Na", INDEX(Degree_Information!$K$2:$K$20129, MATCH(Passout2023[[#This Row], [UNIVERSITY_DEGREE_PROGRAM_ID]], Degree_Information!$N$2:$N$20129, 0)), ""), "")</f>
        <v/>
      </c>
      <c r="G1263" s="29" t="str">
        <f>IFERROR(IF($N1263 &lt;&gt; "#Na", INDEX(Degree_Information!$G$2:$G$20129, MATCH(Passout2023[[#This Row], [UNIVERSITY_DEGREE_PROGRAM_ID]], Degree_Information!$N$2:$N$20129, 0)), ""), "")</f>
        <v/>
      </c>
      <c r="H1263" s="29" t="str">
        <f>IFERROR(IF($N1263 &lt;&gt; "#Na", INDEX(Degree_Information!$I$2:$I$20129, MATCH(Passout2023[[#This Row], [UNIVERSITY_DEGREE_PROGRAM_ID]], Degree_Information!$N$2:$N$20129, 0)), ""), "")</f>
        <v/>
      </c>
      <c r="I1263" s="6" t="str">
        <f>IFERROR(IF($N1263 &lt;&gt; "#Na", INDEX(Degree_Information!$H$2:$H$20129, MATCH(Passout2023[[#This Row], [UNIVERSITY_DEGREE_PROGRAM_ID]], Degree_Information!$N$2:$N$20129, 0)), ""), "")</f>
        <v/>
      </c>
      <c r="J1263" s="6" t="str">
        <f>IFERROR(IF($N1263 &lt;&gt; "#Na", INDEX(Degree_Information!$J$2:$J$20129, MATCH(Passout2023[[#This Row], [UNIVERSITY_DEGREE_PROGRAM_ID]], Degree_Information!$N$2:$N$20129, 0)), ""), "")</f>
        <v/>
      </c>
      <c r="K1263" s="19"/>
      <c r="L1263" s="20"/>
      <c r="M1263" s="21"/>
      <c r="N1263" s="21"/>
      <c r="O1263" s="21"/>
      <c r="P1263" s="22"/>
      <c r="Q1263" s="21"/>
      <c r="R1263" s="21"/>
      <c r="S1263" s="20">
        <v>0</v>
      </c>
      <c r="T1263" s="20">
        <v>0</v>
      </c>
      <c r="U1263" s="23"/>
      <c r="V12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3" s="25"/>
      <c r="X1263" s="26" t="str">
        <f>CONCATENATE(Passout2023[[#This Row], [Batch Start Semester]], "-", Passout2023[[#This Row], [Batch Start Year]], "-", Passout2023[[#This Row], [Degree Duration (year)]])</f>
        <v>--</v>
      </c>
      <c r="Y1263" s="32"/>
      <c r="Z1263" s="32"/>
      <c r="AA1263" s="32"/>
      <c r="AB1263" s="32"/>
      <c r="AC1263" s="32"/>
      <c r="AD1263" s="32"/>
      <c r="AE1263" s="28">
        <f>COUNTA(Passout2023[[#This Row], [UNIVERSITY_DEGREE_PROGRAM_ID]:[(Graduated) Degree Awarded Female]])</f>
        <v>2</v>
      </c>
    </row>
    <row r="1264" s="2" customFormat="1" ht="35.1" customHeight="1">
      <c r="A1264" s="29" t="str">
        <f>IFERROR(IF($N1264 &lt;&gt; "#Na", INDEX(Degree_Information!$A$2:$A$20129, MATCH(Passout2023[[#This Row], [UNIVERSITY_DEGREE_PROGRAM_ID]], Degree_Information!$N$2:$N$20129, 0)), ""), "")</f>
        <v/>
      </c>
      <c r="B1264" s="29" t="str">
        <f>IFERROR(IF($N1264 &lt;&gt; "#Na", INDEX(Degree_Information!$B$2:$B$20129, MATCH(Passout2023[[#This Row], [UNIVERSITY_DEGREE_PROGRAM_ID]], Degree_Information!$N$2:$N$20129, 0)), ""), "")</f>
        <v/>
      </c>
      <c r="C1264" s="29" t="str">
        <f>IFERROR(IF($N1264 &lt;&gt; "#Na", INDEX(Degree_Information!$E$2:$E$20129, MATCH(Passout2023[[#This Row], [UNIVERSITY_DEGREE_PROGRAM_ID]], Degree_Information!$N$2:$N$20129, 0)), ""), "")</f>
        <v/>
      </c>
      <c r="D1264" s="29" t="str">
        <f>IFERROR(IF($N1264 &lt;&gt; "#Na", INDEX(Degree_Information!$D$2:$D$20129, MATCH(Passout2023[[#This Row], [UNIVERSITY_DEGREE_PROGRAM_ID]], Degree_Information!$N$2:$N$20129, 0)), ""), "")</f>
        <v/>
      </c>
      <c r="E1264" s="29" t="str">
        <f>IFERROR(IF($N1264 &lt;&gt; "#Na", INDEX(Degree_Information!$F$2:$F$20129, MATCH(Passout2023[[#This Row], [UNIVERSITY_DEGREE_PROGRAM_ID]], Degree_Information!$N$2:$N$20129, 0)), ""), "")</f>
        <v/>
      </c>
      <c r="F1264" s="29" t="str">
        <f>IFERROR(IF($N1264 &lt;&gt; "#Na", INDEX(Degree_Information!$K$2:$K$20129, MATCH(Passout2023[[#This Row], [UNIVERSITY_DEGREE_PROGRAM_ID]], Degree_Information!$N$2:$N$20129, 0)), ""), "")</f>
        <v/>
      </c>
      <c r="G1264" s="29" t="str">
        <f>IFERROR(IF($N1264 &lt;&gt; "#Na", INDEX(Degree_Information!$G$2:$G$20129, MATCH(Passout2023[[#This Row], [UNIVERSITY_DEGREE_PROGRAM_ID]], Degree_Information!$N$2:$N$20129, 0)), ""), "")</f>
        <v/>
      </c>
      <c r="H1264" s="29" t="str">
        <f>IFERROR(IF($N1264 &lt;&gt; "#Na", INDEX(Degree_Information!$I$2:$I$20129, MATCH(Passout2023[[#This Row], [UNIVERSITY_DEGREE_PROGRAM_ID]], Degree_Information!$N$2:$N$20129, 0)), ""), "")</f>
        <v/>
      </c>
      <c r="I1264" s="6" t="str">
        <f>IFERROR(IF($N1264 &lt;&gt; "#Na", INDEX(Degree_Information!$H$2:$H$20129, MATCH(Passout2023[[#This Row], [UNIVERSITY_DEGREE_PROGRAM_ID]], Degree_Information!$N$2:$N$20129, 0)), ""), "")</f>
        <v/>
      </c>
      <c r="J1264" s="6" t="str">
        <f>IFERROR(IF($N1264 &lt;&gt; "#Na", INDEX(Degree_Information!$J$2:$J$20129, MATCH(Passout2023[[#This Row], [UNIVERSITY_DEGREE_PROGRAM_ID]], Degree_Information!$N$2:$N$20129, 0)), ""), "")</f>
        <v/>
      </c>
      <c r="K1264" s="19"/>
      <c r="L1264" s="20"/>
      <c r="M1264" s="21"/>
      <c r="N1264" s="21"/>
      <c r="O1264" s="21"/>
      <c r="P1264" s="22"/>
      <c r="Q1264" s="21"/>
      <c r="R1264" s="21"/>
      <c r="S1264" s="20">
        <v>0</v>
      </c>
      <c r="T1264" s="20">
        <v>0</v>
      </c>
      <c r="U1264" s="23"/>
      <c r="V12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4" s="25"/>
      <c r="X1264" s="26" t="str">
        <f>CONCATENATE(Passout2023[[#This Row], [Batch Start Semester]], "-", Passout2023[[#This Row], [Batch Start Year]], "-", Passout2023[[#This Row], [Degree Duration (year)]])</f>
        <v>--</v>
      </c>
      <c r="Y1264" s="32"/>
      <c r="Z1264" s="32"/>
      <c r="AA1264" s="32"/>
      <c r="AB1264" s="32"/>
      <c r="AC1264" s="32"/>
      <c r="AD1264" s="32"/>
      <c r="AE1264" s="28">
        <f>COUNTA(Passout2023[[#This Row], [UNIVERSITY_DEGREE_PROGRAM_ID]:[(Graduated) Degree Awarded Female]])</f>
        <v>2</v>
      </c>
    </row>
    <row r="1265" s="2" customFormat="1" ht="35.1" customHeight="1">
      <c r="A1265" s="29" t="str">
        <f>IFERROR(IF($N1265 &lt;&gt; "#Na", INDEX(Degree_Information!$A$2:$A$20129, MATCH(Passout2023[[#This Row], [UNIVERSITY_DEGREE_PROGRAM_ID]], Degree_Information!$N$2:$N$20129, 0)), ""), "")</f>
        <v/>
      </c>
      <c r="B1265" s="29" t="str">
        <f>IFERROR(IF($N1265 &lt;&gt; "#Na", INDEX(Degree_Information!$B$2:$B$20129, MATCH(Passout2023[[#This Row], [UNIVERSITY_DEGREE_PROGRAM_ID]], Degree_Information!$N$2:$N$20129, 0)), ""), "")</f>
        <v/>
      </c>
      <c r="C1265" s="29" t="str">
        <f>IFERROR(IF($N1265 &lt;&gt; "#Na", INDEX(Degree_Information!$E$2:$E$20129, MATCH(Passout2023[[#This Row], [UNIVERSITY_DEGREE_PROGRAM_ID]], Degree_Information!$N$2:$N$20129, 0)), ""), "")</f>
        <v/>
      </c>
      <c r="D1265" s="29" t="str">
        <f>IFERROR(IF($N1265 &lt;&gt; "#Na", INDEX(Degree_Information!$D$2:$D$20129, MATCH(Passout2023[[#This Row], [UNIVERSITY_DEGREE_PROGRAM_ID]], Degree_Information!$N$2:$N$20129, 0)), ""), "")</f>
        <v/>
      </c>
      <c r="E1265" s="29" t="str">
        <f>IFERROR(IF($N1265 &lt;&gt; "#Na", INDEX(Degree_Information!$F$2:$F$20129, MATCH(Passout2023[[#This Row], [UNIVERSITY_DEGREE_PROGRAM_ID]], Degree_Information!$N$2:$N$20129, 0)), ""), "")</f>
        <v/>
      </c>
      <c r="F1265" s="29" t="str">
        <f>IFERROR(IF($N1265 &lt;&gt; "#Na", INDEX(Degree_Information!$K$2:$K$20129, MATCH(Passout2023[[#This Row], [UNIVERSITY_DEGREE_PROGRAM_ID]], Degree_Information!$N$2:$N$20129, 0)), ""), "")</f>
        <v/>
      </c>
      <c r="G1265" s="29" t="str">
        <f>IFERROR(IF($N1265 &lt;&gt; "#Na", INDEX(Degree_Information!$G$2:$G$20129, MATCH(Passout2023[[#This Row], [UNIVERSITY_DEGREE_PROGRAM_ID]], Degree_Information!$N$2:$N$20129, 0)), ""), "")</f>
        <v/>
      </c>
      <c r="H1265" s="29" t="str">
        <f>IFERROR(IF($N1265 &lt;&gt; "#Na", INDEX(Degree_Information!$I$2:$I$20129, MATCH(Passout2023[[#This Row], [UNIVERSITY_DEGREE_PROGRAM_ID]], Degree_Information!$N$2:$N$20129, 0)), ""), "")</f>
        <v/>
      </c>
      <c r="I1265" s="6" t="str">
        <f>IFERROR(IF($N1265 &lt;&gt; "#Na", INDEX(Degree_Information!$H$2:$H$20129, MATCH(Passout2023[[#This Row], [UNIVERSITY_DEGREE_PROGRAM_ID]], Degree_Information!$N$2:$N$20129, 0)), ""), "")</f>
        <v/>
      </c>
      <c r="J1265" s="6" t="str">
        <f>IFERROR(IF($N1265 &lt;&gt; "#Na", INDEX(Degree_Information!$J$2:$J$20129, MATCH(Passout2023[[#This Row], [UNIVERSITY_DEGREE_PROGRAM_ID]], Degree_Information!$N$2:$N$20129, 0)), ""), "")</f>
        <v/>
      </c>
      <c r="K1265" s="19"/>
      <c r="L1265" s="20"/>
      <c r="M1265" s="21"/>
      <c r="N1265" s="21"/>
      <c r="O1265" s="21"/>
      <c r="P1265" s="22"/>
      <c r="Q1265" s="21"/>
      <c r="R1265" s="21"/>
      <c r="S1265" s="20">
        <v>0</v>
      </c>
      <c r="T1265" s="20">
        <v>0</v>
      </c>
      <c r="U1265" s="23"/>
      <c r="V12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5" s="25"/>
      <c r="X1265" s="26" t="str">
        <f>CONCATENATE(Passout2023[[#This Row], [Batch Start Semester]], "-", Passout2023[[#This Row], [Batch Start Year]], "-", Passout2023[[#This Row], [Degree Duration (year)]])</f>
        <v>--</v>
      </c>
      <c r="Y1265" s="32"/>
      <c r="Z1265" s="32"/>
      <c r="AA1265" s="32"/>
      <c r="AB1265" s="32"/>
      <c r="AC1265" s="32"/>
      <c r="AD1265" s="32"/>
      <c r="AE1265" s="28">
        <f>COUNTA(Passout2023[[#This Row], [UNIVERSITY_DEGREE_PROGRAM_ID]:[(Graduated) Degree Awarded Female]])</f>
        <v>2</v>
      </c>
    </row>
    <row r="1266" s="2" customFormat="1" ht="35.1" customHeight="1">
      <c r="A1266" s="29" t="str">
        <f>IFERROR(IF($N1266 &lt;&gt; "#Na", INDEX(Degree_Information!$A$2:$A$20129, MATCH(Passout2023[[#This Row], [UNIVERSITY_DEGREE_PROGRAM_ID]], Degree_Information!$N$2:$N$20129, 0)), ""), "")</f>
        <v/>
      </c>
      <c r="B1266" s="29" t="str">
        <f>IFERROR(IF($N1266 &lt;&gt; "#Na", INDEX(Degree_Information!$B$2:$B$20129, MATCH(Passout2023[[#This Row], [UNIVERSITY_DEGREE_PROGRAM_ID]], Degree_Information!$N$2:$N$20129, 0)), ""), "")</f>
        <v/>
      </c>
      <c r="C1266" s="29" t="str">
        <f>IFERROR(IF($N1266 &lt;&gt; "#Na", INDEX(Degree_Information!$E$2:$E$20129, MATCH(Passout2023[[#This Row], [UNIVERSITY_DEGREE_PROGRAM_ID]], Degree_Information!$N$2:$N$20129, 0)), ""), "")</f>
        <v/>
      </c>
      <c r="D1266" s="29" t="str">
        <f>IFERROR(IF($N1266 &lt;&gt; "#Na", INDEX(Degree_Information!$D$2:$D$20129, MATCH(Passout2023[[#This Row], [UNIVERSITY_DEGREE_PROGRAM_ID]], Degree_Information!$N$2:$N$20129, 0)), ""), "")</f>
        <v/>
      </c>
      <c r="E1266" s="29" t="str">
        <f>IFERROR(IF($N1266 &lt;&gt; "#Na", INDEX(Degree_Information!$F$2:$F$20129, MATCH(Passout2023[[#This Row], [UNIVERSITY_DEGREE_PROGRAM_ID]], Degree_Information!$N$2:$N$20129, 0)), ""), "")</f>
        <v/>
      </c>
      <c r="F1266" s="29" t="str">
        <f>IFERROR(IF($N1266 &lt;&gt; "#Na", INDEX(Degree_Information!$K$2:$K$20129, MATCH(Passout2023[[#This Row], [UNIVERSITY_DEGREE_PROGRAM_ID]], Degree_Information!$N$2:$N$20129, 0)), ""), "")</f>
        <v/>
      </c>
      <c r="G1266" s="29" t="str">
        <f>IFERROR(IF($N1266 &lt;&gt; "#Na", INDEX(Degree_Information!$G$2:$G$20129, MATCH(Passout2023[[#This Row], [UNIVERSITY_DEGREE_PROGRAM_ID]], Degree_Information!$N$2:$N$20129, 0)), ""), "")</f>
        <v/>
      </c>
      <c r="H1266" s="29" t="str">
        <f>IFERROR(IF($N1266 &lt;&gt; "#Na", INDEX(Degree_Information!$I$2:$I$20129, MATCH(Passout2023[[#This Row], [UNIVERSITY_DEGREE_PROGRAM_ID]], Degree_Information!$N$2:$N$20129, 0)), ""), "")</f>
        <v/>
      </c>
      <c r="I1266" s="6" t="str">
        <f>IFERROR(IF($N1266 &lt;&gt; "#Na", INDEX(Degree_Information!$H$2:$H$20129, MATCH(Passout2023[[#This Row], [UNIVERSITY_DEGREE_PROGRAM_ID]], Degree_Information!$N$2:$N$20129, 0)), ""), "")</f>
        <v/>
      </c>
      <c r="J1266" s="6" t="str">
        <f>IFERROR(IF($N1266 &lt;&gt; "#Na", INDEX(Degree_Information!$J$2:$J$20129, MATCH(Passout2023[[#This Row], [UNIVERSITY_DEGREE_PROGRAM_ID]], Degree_Information!$N$2:$N$20129, 0)), ""), "")</f>
        <v/>
      </c>
      <c r="K1266" s="19"/>
      <c r="L1266" s="20"/>
      <c r="M1266" s="21"/>
      <c r="N1266" s="21"/>
      <c r="O1266" s="21"/>
      <c r="P1266" s="22"/>
      <c r="Q1266" s="21"/>
      <c r="R1266" s="21"/>
      <c r="S1266" s="20">
        <v>0</v>
      </c>
      <c r="T1266" s="20">
        <v>0</v>
      </c>
      <c r="U1266" s="23"/>
      <c r="V12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6" s="25"/>
      <c r="X1266" s="26" t="str">
        <f>CONCATENATE(Passout2023[[#This Row], [Batch Start Semester]], "-", Passout2023[[#This Row], [Batch Start Year]], "-", Passout2023[[#This Row], [Degree Duration (year)]])</f>
        <v>--</v>
      </c>
      <c r="Y1266" s="32"/>
      <c r="Z1266" s="32"/>
      <c r="AA1266" s="32"/>
      <c r="AB1266" s="32"/>
      <c r="AC1266" s="32"/>
      <c r="AD1266" s="32"/>
      <c r="AE1266" s="28">
        <f>COUNTA(Passout2023[[#This Row], [UNIVERSITY_DEGREE_PROGRAM_ID]:[(Graduated) Degree Awarded Female]])</f>
        <v>2</v>
      </c>
    </row>
    <row r="1267" s="2" customFormat="1" ht="35.1" customHeight="1">
      <c r="A1267" s="29" t="str">
        <f>IFERROR(IF($N1267 &lt;&gt; "#Na", INDEX(Degree_Information!$A$2:$A$20129, MATCH(Passout2023[[#This Row], [UNIVERSITY_DEGREE_PROGRAM_ID]], Degree_Information!$N$2:$N$20129, 0)), ""), "")</f>
        <v/>
      </c>
      <c r="B1267" s="29" t="str">
        <f>IFERROR(IF($N1267 &lt;&gt; "#Na", INDEX(Degree_Information!$B$2:$B$20129, MATCH(Passout2023[[#This Row], [UNIVERSITY_DEGREE_PROGRAM_ID]], Degree_Information!$N$2:$N$20129, 0)), ""), "")</f>
        <v/>
      </c>
      <c r="C1267" s="29" t="str">
        <f>IFERROR(IF($N1267 &lt;&gt; "#Na", INDEX(Degree_Information!$E$2:$E$20129, MATCH(Passout2023[[#This Row], [UNIVERSITY_DEGREE_PROGRAM_ID]], Degree_Information!$N$2:$N$20129, 0)), ""), "")</f>
        <v/>
      </c>
      <c r="D1267" s="29" t="str">
        <f>IFERROR(IF($N1267 &lt;&gt; "#Na", INDEX(Degree_Information!$D$2:$D$20129, MATCH(Passout2023[[#This Row], [UNIVERSITY_DEGREE_PROGRAM_ID]], Degree_Information!$N$2:$N$20129, 0)), ""), "")</f>
        <v/>
      </c>
      <c r="E1267" s="29" t="str">
        <f>IFERROR(IF($N1267 &lt;&gt; "#Na", INDEX(Degree_Information!$F$2:$F$20129, MATCH(Passout2023[[#This Row], [UNIVERSITY_DEGREE_PROGRAM_ID]], Degree_Information!$N$2:$N$20129, 0)), ""), "")</f>
        <v/>
      </c>
      <c r="F1267" s="29" t="str">
        <f>IFERROR(IF($N1267 &lt;&gt; "#Na", INDEX(Degree_Information!$K$2:$K$20129, MATCH(Passout2023[[#This Row], [UNIVERSITY_DEGREE_PROGRAM_ID]], Degree_Information!$N$2:$N$20129, 0)), ""), "")</f>
        <v/>
      </c>
      <c r="G1267" s="29" t="str">
        <f>IFERROR(IF($N1267 &lt;&gt; "#Na", INDEX(Degree_Information!$G$2:$G$20129, MATCH(Passout2023[[#This Row], [UNIVERSITY_DEGREE_PROGRAM_ID]], Degree_Information!$N$2:$N$20129, 0)), ""), "")</f>
        <v/>
      </c>
      <c r="H1267" s="29" t="str">
        <f>IFERROR(IF($N1267 &lt;&gt; "#Na", INDEX(Degree_Information!$I$2:$I$20129, MATCH(Passout2023[[#This Row], [UNIVERSITY_DEGREE_PROGRAM_ID]], Degree_Information!$N$2:$N$20129, 0)), ""), "")</f>
        <v/>
      </c>
      <c r="I1267" s="6" t="str">
        <f>IFERROR(IF($N1267 &lt;&gt; "#Na", INDEX(Degree_Information!$H$2:$H$20129, MATCH(Passout2023[[#This Row], [UNIVERSITY_DEGREE_PROGRAM_ID]], Degree_Information!$N$2:$N$20129, 0)), ""), "")</f>
        <v/>
      </c>
      <c r="J1267" s="6" t="str">
        <f>IFERROR(IF($N1267 &lt;&gt; "#Na", INDEX(Degree_Information!$J$2:$J$20129, MATCH(Passout2023[[#This Row], [UNIVERSITY_DEGREE_PROGRAM_ID]], Degree_Information!$N$2:$N$20129, 0)), ""), "")</f>
        <v/>
      </c>
      <c r="K1267" s="19"/>
      <c r="L1267" s="20"/>
      <c r="M1267" s="21"/>
      <c r="N1267" s="21"/>
      <c r="O1267" s="21"/>
      <c r="P1267" s="22"/>
      <c r="Q1267" s="21"/>
      <c r="R1267" s="21"/>
      <c r="S1267" s="20">
        <v>0</v>
      </c>
      <c r="T1267" s="20">
        <v>0</v>
      </c>
      <c r="U1267" s="23"/>
      <c r="V12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7" s="25"/>
      <c r="X1267" s="26" t="str">
        <f>CONCATENATE(Passout2023[[#This Row], [Batch Start Semester]], "-", Passout2023[[#This Row], [Batch Start Year]], "-", Passout2023[[#This Row], [Degree Duration (year)]])</f>
        <v>--</v>
      </c>
      <c r="Y1267" s="32"/>
      <c r="Z1267" s="32"/>
      <c r="AA1267" s="32"/>
      <c r="AB1267" s="32"/>
      <c r="AC1267" s="32"/>
      <c r="AD1267" s="32"/>
      <c r="AE1267" s="28">
        <f>COUNTA(Passout2023[[#This Row], [UNIVERSITY_DEGREE_PROGRAM_ID]:[(Graduated) Degree Awarded Female]])</f>
        <v>2</v>
      </c>
    </row>
    <row r="1268" s="2" customFormat="1" ht="35.1" customHeight="1">
      <c r="A1268" s="29" t="str">
        <f>IFERROR(IF($N1268 &lt;&gt; "#Na", INDEX(Degree_Information!$A$2:$A$20129, MATCH(Passout2023[[#This Row], [UNIVERSITY_DEGREE_PROGRAM_ID]], Degree_Information!$N$2:$N$20129, 0)), ""), "")</f>
        <v/>
      </c>
      <c r="B1268" s="29" t="str">
        <f>IFERROR(IF($N1268 &lt;&gt; "#Na", INDEX(Degree_Information!$B$2:$B$20129, MATCH(Passout2023[[#This Row], [UNIVERSITY_DEGREE_PROGRAM_ID]], Degree_Information!$N$2:$N$20129, 0)), ""), "")</f>
        <v/>
      </c>
      <c r="C1268" s="29" t="str">
        <f>IFERROR(IF($N1268 &lt;&gt; "#Na", INDEX(Degree_Information!$E$2:$E$20129, MATCH(Passout2023[[#This Row], [UNIVERSITY_DEGREE_PROGRAM_ID]], Degree_Information!$N$2:$N$20129, 0)), ""), "")</f>
        <v/>
      </c>
      <c r="D1268" s="29" t="str">
        <f>IFERROR(IF($N1268 &lt;&gt; "#Na", INDEX(Degree_Information!$D$2:$D$20129, MATCH(Passout2023[[#This Row], [UNIVERSITY_DEGREE_PROGRAM_ID]], Degree_Information!$N$2:$N$20129, 0)), ""), "")</f>
        <v/>
      </c>
      <c r="E1268" s="29" t="str">
        <f>IFERROR(IF($N1268 &lt;&gt; "#Na", INDEX(Degree_Information!$F$2:$F$20129, MATCH(Passout2023[[#This Row], [UNIVERSITY_DEGREE_PROGRAM_ID]], Degree_Information!$N$2:$N$20129, 0)), ""), "")</f>
        <v/>
      </c>
      <c r="F1268" s="29" t="str">
        <f>IFERROR(IF($N1268 &lt;&gt; "#Na", INDEX(Degree_Information!$K$2:$K$20129, MATCH(Passout2023[[#This Row], [UNIVERSITY_DEGREE_PROGRAM_ID]], Degree_Information!$N$2:$N$20129, 0)), ""), "")</f>
        <v/>
      </c>
      <c r="G1268" s="29" t="str">
        <f>IFERROR(IF($N1268 &lt;&gt; "#Na", INDEX(Degree_Information!$G$2:$G$20129, MATCH(Passout2023[[#This Row], [UNIVERSITY_DEGREE_PROGRAM_ID]], Degree_Information!$N$2:$N$20129, 0)), ""), "")</f>
        <v/>
      </c>
      <c r="H1268" s="29" t="str">
        <f>IFERROR(IF($N1268 &lt;&gt; "#Na", INDEX(Degree_Information!$I$2:$I$20129, MATCH(Passout2023[[#This Row], [UNIVERSITY_DEGREE_PROGRAM_ID]], Degree_Information!$N$2:$N$20129, 0)), ""), "")</f>
        <v/>
      </c>
      <c r="I1268" s="6" t="str">
        <f>IFERROR(IF($N1268 &lt;&gt; "#Na", INDEX(Degree_Information!$H$2:$H$20129, MATCH(Passout2023[[#This Row], [UNIVERSITY_DEGREE_PROGRAM_ID]], Degree_Information!$N$2:$N$20129, 0)), ""), "")</f>
        <v/>
      </c>
      <c r="J1268" s="6" t="str">
        <f>IFERROR(IF($N1268 &lt;&gt; "#Na", INDEX(Degree_Information!$J$2:$J$20129, MATCH(Passout2023[[#This Row], [UNIVERSITY_DEGREE_PROGRAM_ID]], Degree_Information!$N$2:$N$20129, 0)), ""), "")</f>
        <v/>
      </c>
      <c r="K1268" s="19"/>
      <c r="L1268" s="20"/>
      <c r="M1268" s="21"/>
      <c r="N1268" s="21"/>
      <c r="O1268" s="21"/>
      <c r="P1268" s="22"/>
      <c r="Q1268" s="21"/>
      <c r="R1268" s="21"/>
      <c r="S1268" s="20">
        <v>0</v>
      </c>
      <c r="T1268" s="20">
        <v>0</v>
      </c>
      <c r="U1268" s="23"/>
      <c r="V12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8" s="25"/>
      <c r="X1268" s="26" t="str">
        <f>CONCATENATE(Passout2023[[#This Row], [Batch Start Semester]], "-", Passout2023[[#This Row], [Batch Start Year]], "-", Passout2023[[#This Row], [Degree Duration (year)]])</f>
        <v>--</v>
      </c>
      <c r="Y1268" s="32"/>
      <c r="Z1268" s="32"/>
      <c r="AA1268" s="32"/>
      <c r="AB1268" s="32"/>
      <c r="AC1268" s="32"/>
      <c r="AD1268" s="32"/>
      <c r="AE1268" s="28">
        <f>COUNTA(Passout2023[[#This Row], [UNIVERSITY_DEGREE_PROGRAM_ID]:[(Graduated) Degree Awarded Female]])</f>
        <v>2</v>
      </c>
    </row>
    <row r="1269" s="2" customFormat="1" ht="35.1" customHeight="1">
      <c r="A1269" s="29" t="str">
        <f>IFERROR(IF($N1269 &lt;&gt; "#Na", INDEX(Degree_Information!$A$2:$A$20129, MATCH(Passout2023[[#This Row], [UNIVERSITY_DEGREE_PROGRAM_ID]], Degree_Information!$N$2:$N$20129, 0)), ""), "")</f>
        <v/>
      </c>
      <c r="B1269" s="29" t="str">
        <f>IFERROR(IF($N1269 &lt;&gt; "#Na", INDEX(Degree_Information!$B$2:$B$20129, MATCH(Passout2023[[#This Row], [UNIVERSITY_DEGREE_PROGRAM_ID]], Degree_Information!$N$2:$N$20129, 0)), ""), "")</f>
        <v/>
      </c>
      <c r="C1269" s="29" t="str">
        <f>IFERROR(IF($N1269 &lt;&gt; "#Na", INDEX(Degree_Information!$E$2:$E$20129, MATCH(Passout2023[[#This Row], [UNIVERSITY_DEGREE_PROGRAM_ID]], Degree_Information!$N$2:$N$20129, 0)), ""), "")</f>
        <v/>
      </c>
      <c r="D1269" s="29" t="str">
        <f>IFERROR(IF($N1269 &lt;&gt; "#Na", INDEX(Degree_Information!$D$2:$D$20129, MATCH(Passout2023[[#This Row], [UNIVERSITY_DEGREE_PROGRAM_ID]], Degree_Information!$N$2:$N$20129, 0)), ""), "")</f>
        <v/>
      </c>
      <c r="E1269" s="29" t="str">
        <f>IFERROR(IF($N1269 &lt;&gt; "#Na", INDEX(Degree_Information!$F$2:$F$20129, MATCH(Passout2023[[#This Row], [UNIVERSITY_DEGREE_PROGRAM_ID]], Degree_Information!$N$2:$N$20129, 0)), ""), "")</f>
        <v/>
      </c>
      <c r="F1269" s="29" t="str">
        <f>IFERROR(IF($N1269 &lt;&gt; "#Na", INDEX(Degree_Information!$K$2:$K$20129, MATCH(Passout2023[[#This Row], [UNIVERSITY_DEGREE_PROGRAM_ID]], Degree_Information!$N$2:$N$20129, 0)), ""), "")</f>
        <v/>
      </c>
      <c r="G1269" s="29" t="str">
        <f>IFERROR(IF($N1269 &lt;&gt; "#Na", INDEX(Degree_Information!$G$2:$G$20129, MATCH(Passout2023[[#This Row], [UNIVERSITY_DEGREE_PROGRAM_ID]], Degree_Information!$N$2:$N$20129, 0)), ""), "")</f>
        <v/>
      </c>
      <c r="H1269" s="29" t="str">
        <f>IFERROR(IF($N1269 &lt;&gt; "#Na", INDEX(Degree_Information!$I$2:$I$20129, MATCH(Passout2023[[#This Row], [UNIVERSITY_DEGREE_PROGRAM_ID]], Degree_Information!$N$2:$N$20129, 0)), ""), "")</f>
        <v/>
      </c>
      <c r="I1269" s="6" t="str">
        <f>IFERROR(IF($N1269 &lt;&gt; "#Na", INDEX(Degree_Information!$H$2:$H$20129, MATCH(Passout2023[[#This Row], [UNIVERSITY_DEGREE_PROGRAM_ID]], Degree_Information!$N$2:$N$20129, 0)), ""), "")</f>
        <v/>
      </c>
      <c r="J1269" s="6" t="str">
        <f>IFERROR(IF($N1269 &lt;&gt; "#Na", INDEX(Degree_Information!$J$2:$J$20129, MATCH(Passout2023[[#This Row], [UNIVERSITY_DEGREE_PROGRAM_ID]], Degree_Information!$N$2:$N$20129, 0)), ""), "")</f>
        <v/>
      </c>
      <c r="K1269" s="19"/>
      <c r="L1269" s="20"/>
      <c r="M1269" s="21"/>
      <c r="N1269" s="21"/>
      <c r="O1269" s="21"/>
      <c r="P1269" s="22"/>
      <c r="Q1269" s="21"/>
      <c r="R1269" s="21"/>
      <c r="S1269" s="20">
        <v>0</v>
      </c>
      <c r="T1269" s="20">
        <v>0</v>
      </c>
      <c r="U1269" s="23"/>
      <c r="V12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69" s="25"/>
      <c r="X1269" s="26" t="str">
        <f>CONCATENATE(Passout2023[[#This Row], [Batch Start Semester]], "-", Passout2023[[#This Row], [Batch Start Year]], "-", Passout2023[[#This Row], [Degree Duration (year)]])</f>
        <v>--</v>
      </c>
      <c r="Y1269" s="32"/>
      <c r="Z1269" s="32"/>
      <c r="AA1269" s="32"/>
      <c r="AB1269" s="32"/>
      <c r="AC1269" s="32"/>
      <c r="AD1269" s="32"/>
      <c r="AE1269" s="28">
        <f>COUNTA(Passout2023[[#This Row], [UNIVERSITY_DEGREE_PROGRAM_ID]:[(Graduated) Degree Awarded Female]])</f>
        <v>2</v>
      </c>
    </row>
    <row r="1270" s="2" customFormat="1" ht="35.1" customHeight="1">
      <c r="A1270" s="29" t="str">
        <f>IFERROR(IF($N1270 &lt;&gt; "#Na", INDEX(Degree_Information!$A$2:$A$20129, MATCH(Passout2023[[#This Row], [UNIVERSITY_DEGREE_PROGRAM_ID]], Degree_Information!$N$2:$N$20129, 0)), ""), "")</f>
        <v/>
      </c>
      <c r="B1270" s="29" t="str">
        <f>IFERROR(IF($N1270 &lt;&gt; "#Na", INDEX(Degree_Information!$B$2:$B$20129, MATCH(Passout2023[[#This Row], [UNIVERSITY_DEGREE_PROGRAM_ID]], Degree_Information!$N$2:$N$20129, 0)), ""), "")</f>
        <v/>
      </c>
      <c r="C1270" s="29" t="str">
        <f>IFERROR(IF($N1270 &lt;&gt; "#Na", INDEX(Degree_Information!$E$2:$E$20129, MATCH(Passout2023[[#This Row], [UNIVERSITY_DEGREE_PROGRAM_ID]], Degree_Information!$N$2:$N$20129, 0)), ""), "")</f>
        <v/>
      </c>
      <c r="D1270" s="29" t="str">
        <f>IFERROR(IF($N1270 &lt;&gt; "#Na", INDEX(Degree_Information!$D$2:$D$20129, MATCH(Passout2023[[#This Row], [UNIVERSITY_DEGREE_PROGRAM_ID]], Degree_Information!$N$2:$N$20129, 0)), ""), "")</f>
        <v/>
      </c>
      <c r="E1270" s="29" t="str">
        <f>IFERROR(IF($N1270 &lt;&gt; "#Na", INDEX(Degree_Information!$F$2:$F$20129, MATCH(Passout2023[[#This Row], [UNIVERSITY_DEGREE_PROGRAM_ID]], Degree_Information!$N$2:$N$20129, 0)), ""), "")</f>
        <v/>
      </c>
      <c r="F1270" s="29" t="str">
        <f>IFERROR(IF($N1270 &lt;&gt; "#Na", INDEX(Degree_Information!$K$2:$K$20129, MATCH(Passout2023[[#This Row], [UNIVERSITY_DEGREE_PROGRAM_ID]], Degree_Information!$N$2:$N$20129, 0)), ""), "")</f>
        <v/>
      </c>
      <c r="G1270" s="29" t="str">
        <f>IFERROR(IF($N1270 &lt;&gt; "#Na", INDEX(Degree_Information!$G$2:$G$20129, MATCH(Passout2023[[#This Row], [UNIVERSITY_DEGREE_PROGRAM_ID]], Degree_Information!$N$2:$N$20129, 0)), ""), "")</f>
        <v/>
      </c>
      <c r="H1270" s="29" t="str">
        <f>IFERROR(IF($N1270 &lt;&gt; "#Na", INDEX(Degree_Information!$I$2:$I$20129, MATCH(Passout2023[[#This Row], [UNIVERSITY_DEGREE_PROGRAM_ID]], Degree_Information!$N$2:$N$20129, 0)), ""), "")</f>
        <v/>
      </c>
      <c r="I1270" s="6" t="str">
        <f>IFERROR(IF($N1270 &lt;&gt; "#Na", INDEX(Degree_Information!$H$2:$H$20129, MATCH(Passout2023[[#This Row], [UNIVERSITY_DEGREE_PROGRAM_ID]], Degree_Information!$N$2:$N$20129, 0)), ""), "")</f>
        <v/>
      </c>
      <c r="J1270" s="6" t="str">
        <f>IFERROR(IF($N1270 &lt;&gt; "#Na", INDEX(Degree_Information!$J$2:$J$20129, MATCH(Passout2023[[#This Row], [UNIVERSITY_DEGREE_PROGRAM_ID]], Degree_Information!$N$2:$N$20129, 0)), ""), "")</f>
        <v/>
      </c>
      <c r="K1270" s="19"/>
      <c r="L1270" s="20"/>
      <c r="M1270" s="21"/>
      <c r="N1270" s="21"/>
      <c r="O1270" s="21"/>
      <c r="P1270" s="22"/>
      <c r="Q1270" s="21"/>
      <c r="R1270" s="21"/>
      <c r="S1270" s="20">
        <v>0</v>
      </c>
      <c r="T1270" s="20">
        <v>0</v>
      </c>
      <c r="U1270" s="23"/>
      <c r="V12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0" s="25"/>
      <c r="X1270" s="26" t="str">
        <f>CONCATENATE(Passout2023[[#This Row], [Batch Start Semester]], "-", Passout2023[[#This Row], [Batch Start Year]], "-", Passout2023[[#This Row], [Degree Duration (year)]])</f>
        <v>--</v>
      </c>
      <c r="Y1270" s="32"/>
      <c r="Z1270" s="32"/>
      <c r="AA1270" s="32"/>
      <c r="AB1270" s="32"/>
      <c r="AC1270" s="32"/>
      <c r="AD1270" s="32"/>
      <c r="AE1270" s="28">
        <f>COUNTA(Passout2023[[#This Row], [UNIVERSITY_DEGREE_PROGRAM_ID]:[(Graduated) Degree Awarded Female]])</f>
        <v>2</v>
      </c>
    </row>
    <row r="1271" s="2" customFormat="1" ht="35.1" customHeight="1">
      <c r="A1271" s="29" t="str">
        <f>IFERROR(IF($N1271 &lt;&gt; "#Na", INDEX(Degree_Information!$A$2:$A$20129, MATCH(Passout2023[[#This Row], [UNIVERSITY_DEGREE_PROGRAM_ID]], Degree_Information!$N$2:$N$20129, 0)), ""), "")</f>
        <v/>
      </c>
      <c r="B1271" s="29" t="str">
        <f>IFERROR(IF($N1271 &lt;&gt; "#Na", INDEX(Degree_Information!$B$2:$B$20129, MATCH(Passout2023[[#This Row], [UNIVERSITY_DEGREE_PROGRAM_ID]], Degree_Information!$N$2:$N$20129, 0)), ""), "")</f>
        <v/>
      </c>
      <c r="C1271" s="29" t="str">
        <f>IFERROR(IF($N1271 &lt;&gt; "#Na", INDEX(Degree_Information!$E$2:$E$20129, MATCH(Passout2023[[#This Row], [UNIVERSITY_DEGREE_PROGRAM_ID]], Degree_Information!$N$2:$N$20129, 0)), ""), "")</f>
        <v/>
      </c>
      <c r="D1271" s="29" t="str">
        <f>IFERROR(IF($N1271 &lt;&gt; "#Na", INDEX(Degree_Information!$D$2:$D$20129, MATCH(Passout2023[[#This Row], [UNIVERSITY_DEGREE_PROGRAM_ID]], Degree_Information!$N$2:$N$20129, 0)), ""), "")</f>
        <v/>
      </c>
      <c r="E1271" s="29" t="str">
        <f>IFERROR(IF($N1271 &lt;&gt; "#Na", INDEX(Degree_Information!$F$2:$F$20129, MATCH(Passout2023[[#This Row], [UNIVERSITY_DEGREE_PROGRAM_ID]], Degree_Information!$N$2:$N$20129, 0)), ""), "")</f>
        <v/>
      </c>
      <c r="F1271" s="29" t="str">
        <f>IFERROR(IF($N1271 &lt;&gt; "#Na", INDEX(Degree_Information!$K$2:$K$20129, MATCH(Passout2023[[#This Row], [UNIVERSITY_DEGREE_PROGRAM_ID]], Degree_Information!$N$2:$N$20129, 0)), ""), "")</f>
        <v/>
      </c>
      <c r="G1271" s="29" t="str">
        <f>IFERROR(IF($N1271 &lt;&gt; "#Na", INDEX(Degree_Information!$G$2:$G$20129, MATCH(Passout2023[[#This Row], [UNIVERSITY_DEGREE_PROGRAM_ID]], Degree_Information!$N$2:$N$20129, 0)), ""), "")</f>
        <v/>
      </c>
      <c r="H1271" s="29" t="str">
        <f>IFERROR(IF($N1271 &lt;&gt; "#Na", INDEX(Degree_Information!$I$2:$I$20129, MATCH(Passout2023[[#This Row], [UNIVERSITY_DEGREE_PROGRAM_ID]], Degree_Information!$N$2:$N$20129, 0)), ""), "")</f>
        <v/>
      </c>
      <c r="I1271" s="6" t="str">
        <f>IFERROR(IF($N1271 &lt;&gt; "#Na", INDEX(Degree_Information!$H$2:$H$20129, MATCH(Passout2023[[#This Row], [UNIVERSITY_DEGREE_PROGRAM_ID]], Degree_Information!$N$2:$N$20129, 0)), ""), "")</f>
        <v/>
      </c>
      <c r="J1271" s="6" t="str">
        <f>IFERROR(IF($N1271 &lt;&gt; "#Na", INDEX(Degree_Information!$J$2:$J$20129, MATCH(Passout2023[[#This Row], [UNIVERSITY_DEGREE_PROGRAM_ID]], Degree_Information!$N$2:$N$20129, 0)), ""), "")</f>
        <v/>
      </c>
      <c r="K1271" s="19"/>
      <c r="L1271" s="20"/>
      <c r="M1271" s="21"/>
      <c r="N1271" s="21"/>
      <c r="O1271" s="21"/>
      <c r="P1271" s="22"/>
      <c r="Q1271" s="21"/>
      <c r="R1271" s="21"/>
      <c r="S1271" s="20">
        <v>0</v>
      </c>
      <c r="T1271" s="20">
        <v>0</v>
      </c>
      <c r="U1271" s="23"/>
      <c r="V12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1" s="25"/>
      <c r="X1271" s="26" t="str">
        <f>CONCATENATE(Passout2023[[#This Row], [Batch Start Semester]], "-", Passout2023[[#This Row], [Batch Start Year]], "-", Passout2023[[#This Row], [Degree Duration (year)]])</f>
        <v>--</v>
      </c>
      <c r="Y1271" s="32"/>
      <c r="Z1271" s="32"/>
      <c r="AA1271" s="32"/>
      <c r="AB1271" s="32"/>
      <c r="AC1271" s="32"/>
      <c r="AD1271" s="32"/>
      <c r="AE1271" s="28">
        <f>COUNTA(Passout2023[[#This Row], [UNIVERSITY_DEGREE_PROGRAM_ID]:[(Graduated) Degree Awarded Female]])</f>
        <v>2</v>
      </c>
    </row>
    <row r="1272" s="2" customFormat="1" ht="35.1" customHeight="1">
      <c r="A1272" s="29" t="str">
        <f>IFERROR(IF($N1272 &lt;&gt; "#Na", INDEX(Degree_Information!$A$2:$A$20129, MATCH(Passout2023[[#This Row], [UNIVERSITY_DEGREE_PROGRAM_ID]], Degree_Information!$N$2:$N$20129, 0)), ""), "")</f>
        <v/>
      </c>
      <c r="B1272" s="29" t="str">
        <f>IFERROR(IF($N1272 &lt;&gt; "#Na", INDEX(Degree_Information!$B$2:$B$20129, MATCH(Passout2023[[#This Row], [UNIVERSITY_DEGREE_PROGRAM_ID]], Degree_Information!$N$2:$N$20129, 0)), ""), "")</f>
        <v/>
      </c>
      <c r="C1272" s="29" t="str">
        <f>IFERROR(IF($N1272 &lt;&gt; "#Na", INDEX(Degree_Information!$E$2:$E$20129, MATCH(Passout2023[[#This Row], [UNIVERSITY_DEGREE_PROGRAM_ID]], Degree_Information!$N$2:$N$20129, 0)), ""), "")</f>
        <v/>
      </c>
      <c r="D1272" s="29" t="str">
        <f>IFERROR(IF($N1272 &lt;&gt; "#Na", INDEX(Degree_Information!$D$2:$D$20129, MATCH(Passout2023[[#This Row], [UNIVERSITY_DEGREE_PROGRAM_ID]], Degree_Information!$N$2:$N$20129, 0)), ""), "")</f>
        <v/>
      </c>
      <c r="E1272" s="29" t="str">
        <f>IFERROR(IF($N1272 &lt;&gt; "#Na", INDEX(Degree_Information!$F$2:$F$20129, MATCH(Passout2023[[#This Row], [UNIVERSITY_DEGREE_PROGRAM_ID]], Degree_Information!$N$2:$N$20129, 0)), ""), "")</f>
        <v/>
      </c>
      <c r="F1272" s="29" t="str">
        <f>IFERROR(IF($N1272 &lt;&gt; "#Na", INDEX(Degree_Information!$K$2:$K$20129, MATCH(Passout2023[[#This Row], [UNIVERSITY_DEGREE_PROGRAM_ID]], Degree_Information!$N$2:$N$20129, 0)), ""), "")</f>
        <v/>
      </c>
      <c r="G1272" s="29" t="str">
        <f>IFERROR(IF($N1272 &lt;&gt; "#Na", INDEX(Degree_Information!$G$2:$G$20129, MATCH(Passout2023[[#This Row], [UNIVERSITY_DEGREE_PROGRAM_ID]], Degree_Information!$N$2:$N$20129, 0)), ""), "")</f>
        <v/>
      </c>
      <c r="H1272" s="29" t="str">
        <f>IFERROR(IF($N1272 &lt;&gt; "#Na", INDEX(Degree_Information!$I$2:$I$20129, MATCH(Passout2023[[#This Row], [UNIVERSITY_DEGREE_PROGRAM_ID]], Degree_Information!$N$2:$N$20129, 0)), ""), "")</f>
        <v/>
      </c>
      <c r="I1272" s="6" t="str">
        <f>IFERROR(IF($N1272 &lt;&gt; "#Na", INDEX(Degree_Information!$H$2:$H$20129, MATCH(Passout2023[[#This Row], [UNIVERSITY_DEGREE_PROGRAM_ID]], Degree_Information!$N$2:$N$20129, 0)), ""), "")</f>
        <v/>
      </c>
      <c r="J1272" s="6" t="str">
        <f>IFERROR(IF($N1272 &lt;&gt; "#Na", INDEX(Degree_Information!$J$2:$J$20129, MATCH(Passout2023[[#This Row], [UNIVERSITY_DEGREE_PROGRAM_ID]], Degree_Information!$N$2:$N$20129, 0)), ""), "")</f>
        <v/>
      </c>
      <c r="K1272" s="19"/>
      <c r="L1272" s="20"/>
      <c r="M1272" s="21"/>
      <c r="N1272" s="21"/>
      <c r="O1272" s="21"/>
      <c r="P1272" s="22"/>
      <c r="Q1272" s="21"/>
      <c r="R1272" s="21"/>
      <c r="S1272" s="20">
        <v>0</v>
      </c>
      <c r="T1272" s="20">
        <v>0</v>
      </c>
      <c r="U1272" s="23"/>
      <c r="V12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2" s="25"/>
      <c r="X1272" s="26" t="str">
        <f>CONCATENATE(Passout2023[[#This Row], [Batch Start Semester]], "-", Passout2023[[#This Row], [Batch Start Year]], "-", Passout2023[[#This Row], [Degree Duration (year)]])</f>
        <v>--</v>
      </c>
      <c r="Y1272" s="32"/>
      <c r="Z1272" s="32"/>
      <c r="AA1272" s="32"/>
      <c r="AB1272" s="32"/>
      <c r="AC1272" s="32"/>
      <c r="AD1272" s="32"/>
      <c r="AE1272" s="28">
        <f>COUNTA(Passout2023[[#This Row], [UNIVERSITY_DEGREE_PROGRAM_ID]:[(Graduated) Degree Awarded Female]])</f>
        <v>2</v>
      </c>
    </row>
    <row r="1273" s="2" customFormat="1" ht="35.1" customHeight="1">
      <c r="A1273" s="29" t="str">
        <f>IFERROR(IF($N1273 &lt;&gt; "#Na", INDEX(Degree_Information!$A$2:$A$20129, MATCH(Passout2023[[#This Row], [UNIVERSITY_DEGREE_PROGRAM_ID]], Degree_Information!$N$2:$N$20129, 0)), ""), "")</f>
        <v/>
      </c>
      <c r="B1273" s="29" t="str">
        <f>IFERROR(IF($N1273 &lt;&gt; "#Na", INDEX(Degree_Information!$B$2:$B$20129, MATCH(Passout2023[[#This Row], [UNIVERSITY_DEGREE_PROGRAM_ID]], Degree_Information!$N$2:$N$20129, 0)), ""), "")</f>
        <v/>
      </c>
      <c r="C1273" s="29" t="str">
        <f>IFERROR(IF($N1273 &lt;&gt; "#Na", INDEX(Degree_Information!$E$2:$E$20129, MATCH(Passout2023[[#This Row], [UNIVERSITY_DEGREE_PROGRAM_ID]], Degree_Information!$N$2:$N$20129, 0)), ""), "")</f>
        <v/>
      </c>
      <c r="D1273" s="29" t="str">
        <f>IFERROR(IF($N1273 &lt;&gt; "#Na", INDEX(Degree_Information!$D$2:$D$20129, MATCH(Passout2023[[#This Row], [UNIVERSITY_DEGREE_PROGRAM_ID]], Degree_Information!$N$2:$N$20129, 0)), ""), "")</f>
        <v/>
      </c>
      <c r="E1273" s="29" t="str">
        <f>IFERROR(IF($N1273 &lt;&gt; "#Na", INDEX(Degree_Information!$F$2:$F$20129, MATCH(Passout2023[[#This Row], [UNIVERSITY_DEGREE_PROGRAM_ID]], Degree_Information!$N$2:$N$20129, 0)), ""), "")</f>
        <v/>
      </c>
      <c r="F1273" s="29" t="str">
        <f>IFERROR(IF($N1273 &lt;&gt; "#Na", INDEX(Degree_Information!$K$2:$K$20129, MATCH(Passout2023[[#This Row], [UNIVERSITY_DEGREE_PROGRAM_ID]], Degree_Information!$N$2:$N$20129, 0)), ""), "")</f>
        <v/>
      </c>
      <c r="G1273" s="29" t="str">
        <f>IFERROR(IF($N1273 &lt;&gt; "#Na", INDEX(Degree_Information!$G$2:$G$20129, MATCH(Passout2023[[#This Row], [UNIVERSITY_DEGREE_PROGRAM_ID]], Degree_Information!$N$2:$N$20129, 0)), ""), "")</f>
        <v/>
      </c>
      <c r="H1273" s="29" t="str">
        <f>IFERROR(IF($N1273 &lt;&gt; "#Na", INDEX(Degree_Information!$I$2:$I$20129, MATCH(Passout2023[[#This Row], [UNIVERSITY_DEGREE_PROGRAM_ID]], Degree_Information!$N$2:$N$20129, 0)), ""), "")</f>
        <v/>
      </c>
      <c r="I1273" s="6" t="str">
        <f>IFERROR(IF($N1273 &lt;&gt; "#Na", INDEX(Degree_Information!$H$2:$H$20129, MATCH(Passout2023[[#This Row], [UNIVERSITY_DEGREE_PROGRAM_ID]], Degree_Information!$N$2:$N$20129, 0)), ""), "")</f>
        <v/>
      </c>
      <c r="J1273" s="6" t="str">
        <f>IFERROR(IF($N1273 &lt;&gt; "#Na", INDEX(Degree_Information!$J$2:$J$20129, MATCH(Passout2023[[#This Row], [UNIVERSITY_DEGREE_PROGRAM_ID]], Degree_Information!$N$2:$N$20129, 0)), ""), "")</f>
        <v/>
      </c>
      <c r="K1273" s="19"/>
      <c r="L1273" s="20"/>
      <c r="M1273" s="21"/>
      <c r="N1273" s="21"/>
      <c r="O1273" s="21"/>
      <c r="P1273" s="22"/>
      <c r="Q1273" s="21"/>
      <c r="R1273" s="21"/>
      <c r="S1273" s="20">
        <v>0</v>
      </c>
      <c r="T1273" s="20">
        <v>0</v>
      </c>
      <c r="U1273" s="23"/>
      <c r="V12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3" s="25"/>
      <c r="X1273" s="26" t="str">
        <f>CONCATENATE(Passout2023[[#This Row], [Batch Start Semester]], "-", Passout2023[[#This Row], [Batch Start Year]], "-", Passout2023[[#This Row], [Degree Duration (year)]])</f>
        <v>--</v>
      </c>
      <c r="Y1273" s="32"/>
      <c r="Z1273" s="32"/>
      <c r="AA1273" s="32"/>
      <c r="AB1273" s="32"/>
      <c r="AC1273" s="32"/>
      <c r="AD1273" s="32"/>
      <c r="AE1273" s="28">
        <f>COUNTA(Passout2023[[#This Row], [UNIVERSITY_DEGREE_PROGRAM_ID]:[(Graduated) Degree Awarded Female]])</f>
        <v>2</v>
      </c>
    </row>
    <row r="1274" s="2" customFormat="1" ht="35.1" customHeight="1">
      <c r="A1274" s="29" t="str">
        <f>IFERROR(IF($N1274 &lt;&gt; "#Na", INDEX(Degree_Information!$A$2:$A$20129, MATCH(Passout2023[[#This Row], [UNIVERSITY_DEGREE_PROGRAM_ID]], Degree_Information!$N$2:$N$20129, 0)), ""), "")</f>
        <v/>
      </c>
      <c r="B1274" s="29" t="str">
        <f>IFERROR(IF($N1274 &lt;&gt; "#Na", INDEX(Degree_Information!$B$2:$B$20129, MATCH(Passout2023[[#This Row], [UNIVERSITY_DEGREE_PROGRAM_ID]], Degree_Information!$N$2:$N$20129, 0)), ""), "")</f>
        <v/>
      </c>
      <c r="C1274" s="29" t="str">
        <f>IFERROR(IF($N1274 &lt;&gt; "#Na", INDEX(Degree_Information!$E$2:$E$20129, MATCH(Passout2023[[#This Row], [UNIVERSITY_DEGREE_PROGRAM_ID]], Degree_Information!$N$2:$N$20129, 0)), ""), "")</f>
        <v/>
      </c>
      <c r="D1274" s="29" t="str">
        <f>IFERROR(IF($N1274 &lt;&gt; "#Na", INDEX(Degree_Information!$D$2:$D$20129, MATCH(Passout2023[[#This Row], [UNIVERSITY_DEGREE_PROGRAM_ID]], Degree_Information!$N$2:$N$20129, 0)), ""), "")</f>
        <v/>
      </c>
      <c r="E1274" s="29" t="str">
        <f>IFERROR(IF($N1274 &lt;&gt; "#Na", INDEX(Degree_Information!$F$2:$F$20129, MATCH(Passout2023[[#This Row], [UNIVERSITY_DEGREE_PROGRAM_ID]], Degree_Information!$N$2:$N$20129, 0)), ""), "")</f>
        <v/>
      </c>
      <c r="F1274" s="29" t="str">
        <f>IFERROR(IF($N1274 &lt;&gt; "#Na", INDEX(Degree_Information!$K$2:$K$20129, MATCH(Passout2023[[#This Row], [UNIVERSITY_DEGREE_PROGRAM_ID]], Degree_Information!$N$2:$N$20129, 0)), ""), "")</f>
        <v/>
      </c>
      <c r="G1274" s="29" t="str">
        <f>IFERROR(IF($N1274 &lt;&gt; "#Na", INDEX(Degree_Information!$G$2:$G$20129, MATCH(Passout2023[[#This Row], [UNIVERSITY_DEGREE_PROGRAM_ID]], Degree_Information!$N$2:$N$20129, 0)), ""), "")</f>
        <v/>
      </c>
      <c r="H1274" s="29" t="str">
        <f>IFERROR(IF($N1274 &lt;&gt; "#Na", INDEX(Degree_Information!$I$2:$I$20129, MATCH(Passout2023[[#This Row], [UNIVERSITY_DEGREE_PROGRAM_ID]], Degree_Information!$N$2:$N$20129, 0)), ""), "")</f>
        <v/>
      </c>
      <c r="I1274" s="6" t="str">
        <f>IFERROR(IF($N1274 &lt;&gt; "#Na", INDEX(Degree_Information!$H$2:$H$20129, MATCH(Passout2023[[#This Row], [UNIVERSITY_DEGREE_PROGRAM_ID]], Degree_Information!$N$2:$N$20129, 0)), ""), "")</f>
        <v/>
      </c>
      <c r="J1274" s="6" t="str">
        <f>IFERROR(IF($N1274 &lt;&gt; "#Na", INDEX(Degree_Information!$J$2:$J$20129, MATCH(Passout2023[[#This Row], [UNIVERSITY_DEGREE_PROGRAM_ID]], Degree_Information!$N$2:$N$20129, 0)), ""), "")</f>
        <v/>
      </c>
      <c r="K1274" s="19"/>
      <c r="L1274" s="20"/>
      <c r="M1274" s="21"/>
      <c r="N1274" s="21"/>
      <c r="O1274" s="21"/>
      <c r="P1274" s="22"/>
      <c r="Q1274" s="21"/>
      <c r="R1274" s="21"/>
      <c r="S1274" s="20">
        <v>0</v>
      </c>
      <c r="T1274" s="20">
        <v>0</v>
      </c>
      <c r="U1274" s="23"/>
      <c r="V12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4" s="25"/>
      <c r="X1274" s="26" t="str">
        <f>CONCATENATE(Passout2023[[#This Row], [Batch Start Semester]], "-", Passout2023[[#This Row], [Batch Start Year]], "-", Passout2023[[#This Row], [Degree Duration (year)]])</f>
        <v>--</v>
      </c>
      <c r="Y1274" s="32"/>
      <c r="Z1274" s="32"/>
      <c r="AA1274" s="32"/>
      <c r="AB1274" s="32"/>
      <c r="AC1274" s="32"/>
      <c r="AD1274" s="32"/>
      <c r="AE1274" s="28">
        <f>COUNTA(Passout2023[[#This Row], [UNIVERSITY_DEGREE_PROGRAM_ID]:[(Graduated) Degree Awarded Female]])</f>
        <v>2</v>
      </c>
    </row>
    <row r="1275" s="2" customFormat="1" ht="35.1" customHeight="1">
      <c r="A1275" s="29" t="str">
        <f>IFERROR(IF($N1275 &lt;&gt; "#Na", INDEX(Degree_Information!$A$2:$A$20129, MATCH(Passout2023[[#This Row], [UNIVERSITY_DEGREE_PROGRAM_ID]], Degree_Information!$N$2:$N$20129, 0)), ""), "")</f>
        <v/>
      </c>
      <c r="B1275" s="29" t="str">
        <f>IFERROR(IF($N1275 &lt;&gt; "#Na", INDEX(Degree_Information!$B$2:$B$20129, MATCH(Passout2023[[#This Row], [UNIVERSITY_DEGREE_PROGRAM_ID]], Degree_Information!$N$2:$N$20129, 0)), ""), "")</f>
        <v/>
      </c>
      <c r="C1275" s="29" t="str">
        <f>IFERROR(IF($N1275 &lt;&gt; "#Na", INDEX(Degree_Information!$E$2:$E$20129, MATCH(Passout2023[[#This Row], [UNIVERSITY_DEGREE_PROGRAM_ID]], Degree_Information!$N$2:$N$20129, 0)), ""), "")</f>
        <v/>
      </c>
      <c r="D1275" s="29" t="str">
        <f>IFERROR(IF($N1275 &lt;&gt; "#Na", INDEX(Degree_Information!$D$2:$D$20129, MATCH(Passout2023[[#This Row], [UNIVERSITY_DEGREE_PROGRAM_ID]], Degree_Information!$N$2:$N$20129, 0)), ""), "")</f>
        <v/>
      </c>
      <c r="E1275" s="29" t="str">
        <f>IFERROR(IF($N1275 &lt;&gt; "#Na", INDEX(Degree_Information!$F$2:$F$20129, MATCH(Passout2023[[#This Row], [UNIVERSITY_DEGREE_PROGRAM_ID]], Degree_Information!$N$2:$N$20129, 0)), ""), "")</f>
        <v/>
      </c>
      <c r="F1275" s="29" t="str">
        <f>IFERROR(IF($N1275 &lt;&gt; "#Na", INDEX(Degree_Information!$K$2:$K$20129, MATCH(Passout2023[[#This Row], [UNIVERSITY_DEGREE_PROGRAM_ID]], Degree_Information!$N$2:$N$20129, 0)), ""), "")</f>
        <v/>
      </c>
      <c r="G1275" s="29" t="str">
        <f>IFERROR(IF($N1275 &lt;&gt; "#Na", INDEX(Degree_Information!$G$2:$G$20129, MATCH(Passout2023[[#This Row], [UNIVERSITY_DEGREE_PROGRAM_ID]], Degree_Information!$N$2:$N$20129, 0)), ""), "")</f>
        <v/>
      </c>
      <c r="H1275" s="29" t="str">
        <f>IFERROR(IF($N1275 &lt;&gt; "#Na", INDEX(Degree_Information!$I$2:$I$20129, MATCH(Passout2023[[#This Row], [UNIVERSITY_DEGREE_PROGRAM_ID]], Degree_Information!$N$2:$N$20129, 0)), ""), "")</f>
        <v/>
      </c>
      <c r="I1275" s="6" t="str">
        <f>IFERROR(IF($N1275 &lt;&gt; "#Na", INDEX(Degree_Information!$H$2:$H$20129, MATCH(Passout2023[[#This Row], [UNIVERSITY_DEGREE_PROGRAM_ID]], Degree_Information!$N$2:$N$20129, 0)), ""), "")</f>
        <v/>
      </c>
      <c r="J1275" s="6" t="str">
        <f>IFERROR(IF($N1275 &lt;&gt; "#Na", INDEX(Degree_Information!$J$2:$J$20129, MATCH(Passout2023[[#This Row], [UNIVERSITY_DEGREE_PROGRAM_ID]], Degree_Information!$N$2:$N$20129, 0)), ""), "")</f>
        <v/>
      </c>
      <c r="K1275" s="19"/>
      <c r="L1275" s="20"/>
      <c r="M1275" s="21"/>
      <c r="N1275" s="21"/>
      <c r="O1275" s="21"/>
      <c r="P1275" s="22"/>
      <c r="Q1275" s="21"/>
      <c r="R1275" s="21"/>
      <c r="S1275" s="20">
        <v>0</v>
      </c>
      <c r="T1275" s="20">
        <v>0</v>
      </c>
      <c r="U1275" s="23"/>
      <c r="V12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5" s="25"/>
      <c r="X1275" s="26" t="str">
        <f>CONCATENATE(Passout2023[[#This Row], [Batch Start Semester]], "-", Passout2023[[#This Row], [Batch Start Year]], "-", Passout2023[[#This Row], [Degree Duration (year)]])</f>
        <v>--</v>
      </c>
      <c r="Y1275" s="32"/>
      <c r="Z1275" s="32"/>
      <c r="AA1275" s="32"/>
      <c r="AB1275" s="32"/>
      <c r="AC1275" s="32"/>
      <c r="AD1275" s="32"/>
      <c r="AE1275" s="28">
        <f>COUNTA(Passout2023[[#This Row], [UNIVERSITY_DEGREE_PROGRAM_ID]:[(Graduated) Degree Awarded Female]])</f>
        <v>2</v>
      </c>
    </row>
    <row r="1276" s="2" customFormat="1" ht="35.1" customHeight="1">
      <c r="A1276" s="29" t="str">
        <f>IFERROR(IF($N1276 &lt;&gt; "#Na", INDEX(Degree_Information!$A$2:$A$20129, MATCH(Passout2023[[#This Row], [UNIVERSITY_DEGREE_PROGRAM_ID]], Degree_Information!$N$2:$N$20129, 0)), ""), "")</f>
        <v/>
      </c>
      <c r="B1276" s="29" t="str">
        <f>IFERROR(IF($N1276 &lt;&gt; "#Na", INDEX(Degree_Information!$B$2:$B$20129, MATCH(Passout2023[[#This Row], [UNIVERSITY_DEGREE_PROGRAM_ID]], Degree_Information!$N$2:$N$20129, 0)), ""), "")</f>
        <v/>
      </c>
      <c r="C1276" s="29" t="str">
        <f>IFERROR(IF($N1276 &lt;&gt; "#Na", INDEX(Degree_Information!$E$2:$E$20129, MATCH(Passout2023[[#This Row], [UNIVERSITY_DEGREE_PROGRAM_ID]], Degree_Information!$N$2:$N$20129, 0)), ""), "")</f>
        <v/>
      </c>
      <c r="D1276" s="29" t="str">
        <f>IFERROR(IF($N1276 &lt;&gt; "#Na", INDEX(Degree_Information!$D$2:$D$20129, MATCH(Passout2023[[#This Row], [UNIVERSITY_DEGREE_PROGRAM_ID]], Degree_Information!$N$2:$N$20129, 0)), ""), "")</f>
        <v/>
      </c>
      <c r="E1276" s="29" t="str">
        <f>IFERROR(IF($N1276 &lt;&gt; "#Na", INDEX(Degree_Information!$F$2:$F$20129, MATCH(Passout2023[[#This Row], [UNIVERSITY_DEGREE_PROGRAM_ID]], Degree_Information!$N$2:$N$20129, 0)), ""), "")</f>
        <v/>
      </c>
      <c r="F1276" s="29" t="str">
        <f>IFERROR(IF($N1276 &lt;&gt; "#Na", INDEX(Degree_Information!$K$2:$K$20129, MATCH(Passout2023[[#This Row], [UNIVERSITY_DEGREE_PROGRAM_ID]], Degree_Information!$N$2:$N$20129, 0)), ""), "")</f>
        <v/>
      </c>
      <c r="G1276" s="29" t="str">
        <f>IFERROR(IF($N1276 &lt;&gt; "#Na", INDEX(Degree_Information!$G$2:$G$20129, MATCH(Passout2023[[#This Row], [UNIVERSITY_DEGREE_PROGRAM_ID]], Degree_Information!$N$2:$N$20129, 0)), ""), "")</f>
        <v/>
      </c>
      <c r="H1276" s="29" t="str">
        <f>IFERROR(IF($N1276 &lt;&gt; "#Na", INDEX(Degree_Information!$I$2:$I$20129, MATCH(Passout2023[[#This Row], [UNIVERSITY_DEGREE_PROGRAM_ID]], Degree_Information!$N$2:$N$20129, 0)), ""), "")</f>
        <v/>
      </c>
      <c r="I1276" s="6" t="str">
        <f>IFERROR(IF($N1276 &lt;&gt; "#Na", INDEX(Degree_Information!$H$2:$H$20129, MATCH(Passout2023[[#This Row], [UNIVERSITY_DEGREE_PROGRAM_ID]], Degree_Information!$N$2:$N$20129, 0)), ""), "")</f>
        <v/>
      </c>
      <c r="J1276" s="6" t="str">
        <f>IFERROR(IF($N1276 &lt;&gt; "#Na", INDEX(Degree_Information!$J$2:$J$20129, MATCH(Passout2023[[#This Row], [UNIVERSITY_DEGREE_PROGRAM_ID]], Degree_Information!$N$2:$N$20129, 0)), ""), "")</f>
        <v/>
      </c>
      <c r="K1276" s="19"/>
      <c r="L1276" s="20"/>
      <c r="M1276" s="21"/>
      <c r="N1276" s="21"/>
      <c r="O1276" s="21"/>
      <c r="P1276" s="22"/>
      <c r="Q1276" s="21"/>
      <c r="R1276" s="21"/>
      <c r="S1276" s="20">
        <v>0</v>
      </c>
      <c r="T1276" s="20">
        <v>0</v>
      </c>
      <c r="U1276" s="23"/>
      <c r="V12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6" s="25"/>
      <c r="X1276" s="26" t="str">
        <f>CONCATENATE(Passout2023[[#This Row], [Batch Start Semester]], "-", Passout2023[[#This Row], [Batch Start Year]], "-", Passout2023[[#This Row], [Degree Duration (year)]])</f>
        <v>--</v>
      </c>
      <c r="Y1276" s="32"/>
      <c r="Z1276" s="32"/>
      <c r="AA1276" s="32"/>
      <c r="AB1276" s="32"/>
      <c r="AC1276" s="32"/>
      <c r="AD1276" s="32"/>
      <c r="AE1276" s="28">
        <f>COUNTA(Passout2023[[#This Row], [UNIVERSITY_DEGREE_PROGRAM_ID]:[(Graduated) Degree Awarded Female]])</f>
        <v>2</v>
      </c>
    </row>
    <row r="1277" s="2" customFormat="1" ht="35.1" customHeight="1">
      <c r="A1277" s="29" t="str">
        <f>IFERROR(IF($N1277 &lt;&gt; "#Na", INDEX(Degree_Information!$A$2:$A$20129, MATCH(Passout2023[[#This Row], [UNIVERSITY_DEGREE_PROGRAM_ID]], Degree_Information!$N$2:$N$20129, 0)), ""), "")</f>
        <v/>
      </c>
      <c r="B1277" s="29" t="str">
        <f>IFERROR(IF($N1277 &lt;&gt; "#Na", INDEX(Degree_Information!$B$2:$B$20129, MATCH(Passout2023[[#This Row], [UNIVERSITY_DEGREE_PROGRAM_ID]], Degree_Information!$N$2:$N$20129, 0)), ""), "")</f>
        <v/>
      </c>
      <c r="C1277" s="29" t="str">
        <f>IFERROR(IF($N1277 &lt;&gt; "#Na", INDEX(Degree_Information!$E$2:$E$20129, MATCH(Passout2023[[#This Row], [UNIVERSITY_DEGREE_PROGRAM_ID]], Degree_Information!$N$2:$N$20129, 0)), ""), "")</f>
        <v/>
      </c>
      <c r="D1277" s="29" t="str">
        <f>IFERROR(IF($N1277 &lt;&gt; "#Na", INDEX(Degree_Information!$D$2:$D$20129, MATCH(Passout2023[[#This Row], [UNIVERSITY_DEGREE_PROGRAM_ID]], Degree_Information!$N$2:$N$20129, 0)), ""), "")</f>
        <v/>
      </c>
      <c r="E1277" s="29" t="str">
        <f>IFERROR(IF($N1277 &lt;&gt; "#Na", INDEX(Degree_Information!$F$2:$F$20129, MATCH(Passout2023[[#This Row], [UNIVERSITY_DEGREE_PROGRAM_ID]], Degree_Information!$N$2:$N$20129, 0)), ""), "")</f>
        <v/>
      </c>
      <c r="F1277" s="29" t="str">
        <f>IFERROR(IF($N1277 &lt;&gt; "#Na", INDEX(Degree_Information!$K$2:$K$20129, MATCH(Passout2023[[#This Row], [UNIVERSITY_DEGREE_PROGRAM_ID]], Degree_Information!$N$2:$N$20129, 0)), ""), "")</f>
        <v/>
      </c>
      <c r="G1277" s="29" t="str">
        <f>IFERROR(IF($N1277 &lt;&gt; "#Na", INDEX(Degree_Information!$G$2:$G$20129, MATCH(Passout2023[[#This Row], [UNIVERSITY_DEGREE_PROGRAM_ID]], Degree_Information!$N$2:$N$20129, 0)), ""), "")</f>
        <v/>
      </c>
      <c r="H1277" s="29" t="str">
        <f>IFERROR(IF($N1277 &lt;&gt; "#Na", INDEX(Degree_Information!$I$2:$I$20129, MATCH(Passout2023[[#This Row], [UNIVERSITY_DEGREE_PROGRAM_ID]], Degree_Information!$N$2:$N$20129, 0)), ""), "")</f>
        <v/>
      </c>
      <c r="I1277" s="6" t="str">
        <f>IFERROR(IF($N1277 &lt;&gt; "#Na", INDEX(Degree_Information!$H$2:$H$20129, MATCH(Passout2023[[#This Row], [UNIVERSITY_DEGREE_PROGRAM_ID]], Degree_Information!$N$2:$N$20129, 0)), ""), "")</f>
        <v/>
      </c>
      <c r="J1277" s="6" t="str">
        <f>IFERROR(IF($N1277 &lt;&gt; "#Na", INDEX(Degree_Information!$J$2:$J$20129, MATCH(Passout2023[[#This Row], [UNIVERSITY_DEGREE_PROGRAM_ID]], Degree_Information!$N$2:$N$20129, 0)), ""), "")</f>
        <v/>
      </c>
      <c r="K1277" s="19"/>
      <c r="L1277" s="20"/>
      <c r="M1277" s="21"/>
      <c r="N1277" s="21"/>
      <c r="O1277" s="21"/>
      <c r="P1277" s="22"/>
      <c r="Q1277" s="21"/>
      <c r="R1277" s="21"/>
      <c r="S1277" s="20">
        <v>0</v>
      </c>
      <c r="T1277" s="20">
        <v>0</v>
      </c>
      <c r="U1277" s="23"/>
      <c r="V12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7" s="25"/>
      <c r="X1277" s="26" t="str">
        <f>CONCATENATE(Passout2023[[#This Row], [Batch Start Semester]], "-", Passout2023[[#This Row], [Batch Start Year]], "-", Passout2023[[#This Row], [Degree Duration (year)]])</f>
        <v>--</v>
      </c>
      <c r="Y1277" s="32"/>
      <c r="Z1277" s="32"/>
      <c r="AA1277" s="32"/>
      <c r="AB1277" s="32"/>
      <c r="AC1277" s="32"/>
      <c r="AD1277" s="32"/>
      <c r="AE1277" s="28">
        <f>COUNTA(Passout2023[[#This Row], [UNIVERSITY_DEGREE_PROGRAM_ID]:[(Graduated) Degree Awarded Female]])</f>
        <v>2</v>
      </c>
    </row>
    <row r="1278" s="2" customFormat="1" ht="35.1" customHeight="1">
      <c r="A1278" s="29" t="str">
        <f>IFERROR(IF($N1278 &lt;&gt; "#Na", INDEX(Degree_Information!$A$2:$A$20129, MATCH(Passout2023[[#This Row], [UNIVERSITY_DEGREE_PROGRAM_ID]], Degree_Information!$N$2:$N$20129, 0)), ""), "")</f>
        <v/>
      </c>
      <c r="B1278" s="29" t="str">
        <f>IFERROR(IF($N1278 &lt;&gt; "#Na", INDEX(Degree_Information!$B$2:$B$20129, MATCH(Passout2023[[#This Row], [UNIVERSITY_DEGREE_PROGRAM_ID]], Degree_Information!$N$2:$N$20129, 0)), ""), "")</f>
        <v/>
      </c>
      <c r="C1278" s="29" t="str">
        <f>IFERROR(IF($N1278 &lt;&gt; "#Na", INDEX(Degree_Information!$E$2:$E$20129, MATCH(Passout2023[[#This Row], [UNIVERSITY_DEGREE_PROGRAM_ID]], Degree_Information!$N$2:$N$20129, 0)), ""), "")</f>
        <v/>
      </c>
      <c r="D1278" s="29" t="str">
        <f>IFERROR(IF($N1278 &lt;&gt; "#Na", INDEX(Degree_Information!$D$2:$D$20129, MATCH(Passout2023[[#This Row], [UNIVERSITY_DEGREE_PROGRAM_ID]], Degree_Information!$N$2:$N$20129, 0)), ""), "")</f>
        <v/>
      </c>
      <c r="E1278" s="29" t="str">
        <f>IFERROR(IF($N1278 &lt;&gt; "#Na", INDEX(Degree_Information!$F$2:$F$20129, MATCH(Passout2023[[#This Row], [UNIVERSITY_DEGREE_PROGRAM_ID]], Degree_Information!$N$2:$N$20129, 0)), ""), "")</f>
        <v/>
      </c>
      <c r="F1278" s="29" t="str">
        <f>IFERROR(IF($N1278 &lt;&gt; "#Na", INDEX(Degree_Information!$K$2:$K$20129, MATCH(Passout2023[[#This Row], [UNIVERSITY_DEGREE_PROGRAM_ID]], Degree_Information!$N$2:$N$20129, 0)), ""), "")</f>
        <v/>
      </c>
      <c r="G1278" s="29" t="str">
        <f>IFERROR(IF($N1278 &lt;&gt; "#Na", INDEX(Degree_Information!$G$2:$G$20129, MATCH(Passout2023[[#This Row], [UNIVERSITY_DEGREE_PROGRAM_ID]], Degree_Information!$N$2:$N$20129, 0)), ""), "")</f>
        <v/>
      </c>
      <c r="H1278" s="29" t="str">
        <f>IFERROR(IF($N1278 &lt;&gt; "#Na", INDEX(Degree_Information!$I$2:$I$20129, MATCH(Passout2023[[#This Row], [UNIVERSITY_DEGREE_PROGRAM_ID]], Degree_Information!$N$2:$N$20129, 0)), ""), "")</f>
        <v/>
      </c>
      <c r="I1278" s="6" t="str">
        <f>IFERROR(IF($N1278 &lt;&gt; "#Na", INDEX(Degree_Information!$H$2:$H$20129, MATCH(Passout2023[[#This Row], [UNIVERSITY_DEGREE_PROGRAM_ID]], Degree_Information!$N$2:$N$20129, 0)), ""), "")</f>
        <v/>
      </c>
      <c r="J1278" s="6" t="str">
        <f>IFERROR(IF($N1278 &lt;&gt; "#Na", INDEX(Degree_Information!$J$2:$J$20129, MATCH(Passout2023[[#This Row], [UNIVERSITY_DEGREE_PROGRAM_ID]], Degree_Information!$N$2:$N$20129, 0)), ""), "")</f>
        <v/>
      </c>
      <c r="K1278" s="19"/>
      <c r="L1278" s="20"/>
      <c r="M1278" s="21"/>
      <c r="N1278" s="21"/>
      <c r="O1278" s="21"/>
      <c r="P1278" s="22"/>
      <c r="Q1278" s="21"/>
      <c r="R1278" s="21"/>
      <c r="S1278" s="20">
        <v>0</v>
      </c>
      <c r="T1278" s="20">
        <v>0</v>
      </c>
      <c r="U1278" s="23"/>
      <c r="V12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8" s="25"/>
      <c r="X1278" s="26" t="str">
        <f>CONCATENATE(Passout2023[[#This Row], [Batch Start Semester]], "-", Passout2023[[#This Row], [Batch Start Year]], "-", Passout2023[[#This Row], [Degree Duration (year)]])</f>
        <v>--</v>
      </c>
      <c r="Y1278" s="32"/>
      <c r="Z1278" s="32"/>
      <c r="AA1278" s="32"/>
      <c r="AB1278" s="32"/>
      <c r="AC1278" s="32"/>
      <c r="AD1278" s="32"/>
      <c r="AE1278" s="28">
        <f>COUNTA(Passout2023[[#This Row], [UNIVERSITY_DEGREE_PROGRAM_ID]:[(Graduated) Degree Awarded Female]])</f>
        <v>2</v>
      </c>
    </row>
    <row r="1279" s="2" customFormat="1" ht="35.1" customHeight="1">
      <c r="A1279" s="29" t="str">
        <f>IFERROR(IF($N1279 &lt;&gt; "#Na", INDEX(Degree_Information!$A$2:$A$20129, MATCH(Passout2023[[#This Row], [UNIVERSITY_DEGREE_PROGRAM_ID]], Degree_Information!$N$2:$N$20129, 0)), ""), "")</f>
        <v/>
      </c>
      <c r="B1279" s="29" t="str">
        <f>IFERROR(IF($N1279 &lt;&gt; "#Na", INDEX(Degree_Information!$B$2:$B$20129, MATCH(Passout2023[[#This Row], [UNIVERSITY_DEGREE_PROGRAM_ID]], Degree_Information!$N$2:$N$20129, 0)), ""), "")</f>
        <v/>
      </c>
      <c r="C1279" s="29" t="str">
        <f>IFERROR(IF($N1279 &lt;&gt; "#Na", INDEX(Degree_Information!$E$2:$E$20129, MATCH(Passout2023[[#This Row], [UNIVERSITY_DEGREE_PROGRAM_ID]], Degree_Information!$N$2:$N$20129, 0)), ""), "")</f>
        <v/>
      </c>
      <c r="D1279" s="29" t="str">
        <f>IFERROR(IF($N1279 &lt;&gt; "#Na", INDEX(Degree_Information!$D$2:$D$20129, MATCH(Passout2023[[#This Row], [UNIVERSITY_DEGREE_PROGRAM_ID]], Degree_Information!$N$2:$N$20129, 0)), ""), "")</f>
        <v/>
      </c>
      <c r="E1279" s="29" t="str">
        <f>IFERROR(IF($N1279 &lt;&gt; "#Na", INDEX(Degree_Information!$F$2:$F$20129, MATCH(Passout2023[[#This Row], [UNIVERSITY_DEGREE_PROGRAM_ID]], Degree_Information!$N$2:$N$20129, 0)), ""), "")</f>
        <v/>
      </c>
      <c r="F1279" s="29" t="str">
        <f>IFERROR(IF($N1279 &lt;&gt; "#Na", INDEX(Degree_Information!$K$2:$K$20129, MATCH(Passout2023[[#This Row], [UNIVERSITY_DEGREE_PROGRAM_ID]], Degree_Information!$N$2:$N$20129, 0)), ""), "")</f>
        <v/>
      </c>
      <c r="G1279" s="29" t="str">
        <f>IFERROR(IF($N1279 &lt;&gt; "#Na", INDEX(Degree_Information!$G$2:$G$20129, MATCH(Passout2023[[#This Row], [UNIVERSITY_DEGREE_PROGRAM_ID]], Degree_Information!$N$2:$N$20129, 0)), ""), "")</f>
        <v/>
      </c>
      <c r="H1279" s="29" t="str">
        <f>IFERROR(IF($N1279 &lt;&gt; "#Na", INDEX(Degree_Information!$I$2:$I$20129, MATCH(Passout2023[[#This Row], [UNIVERSITY_DEGREE_PROGRAM_ID]], Degree_Information!$N$2:$N$20129, 0)), ""), "")</f>
        <v/>
      </c>
      <c r="I1279" s="6" t="str">
        <f>IFERROR(IF($N1279 &lt;&gt; "#Na", INDEX(Degree_Information!$H$2:$H$20129, MATCH(Passout2023[[#This Row], [UNIVERSITY_DEGREE_PROGRAM_ID]], Degree_Information!$N$2:$N$20129, 0)), ""), "")</f>
        <v/>
      </c>
      <c r="J1279" s="6" t="str">
        <f>IFERROR(IF($N1279 &lt;&gt; "#Na", INDEX(Degree_Information!$J$2:$J$20129, MATCH(Passout2023[[#This Row], [UNIVERSITY_DEGREE_PROGRAM_ID]], Degree_Information!$N$2:$N$20129, 0)), ""), "")</f>
        <v/>
      </c>
      <c r="K1279" s="19"/>
      <c r="L1279" s="20"/>
      <c r="M1279" s="21"/>
      <c r="N1279" s="21"/>
      <c r="O1279" s="21"/>
      <c r="P1279" s="22"/>
      <c r="Q1279" s="21"/>
      <c r="R1279" s="21"/>
      <c r="S1279" s="20">
        <v>0</v>
      </c>
      <c r="T1279" s="20">
        <v>0</v>
      </c>
      <c r="U1279" s="23"/>
      <c r="V12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79" s="25"/>
      <c r="X1279" s="26" t="str">
        <f>CONCATENATE(Passout2023[[#This Row], [Batch Start Semester]], "-", Passout2023[[#This Row], [Batch Start Year]], "-", Passout2023[[#This Row], [Degree Duration (year)]])</f>
        <v>--</v>
      </c>
      <c r="Y1279" s="32"/>
      <c r="Z1279" s="32"/>
      <c r="AA1279" s="32"/>
      <c r="AB1279" s="32"/>
      <c r="AC1279" s="32"/>
      <c r="AD1279" s="32"/>
      <c r="AE1279" s="28">
        <f>COUNTA(Passout2023[[#This Row], [UNIVERSITY_DEGREE_PROGRAM_ID]:[(Graduated) Degree Awarded Female]])</f>
        <v>2</v>
      </c>
    </row>
    <row r="1280" s="2" customFormat="1" ht="35.1" customHeight="1">
      <c r="A1280" s="29" t="str">
        <f>IFERROR(IF($N1280 &lt;&gt; "#Na", INDEX(Degree_Information!$A$2:$A$20129, MATCH(Passout2023[[#This Row], [UNIVERSITY_DEGREE_PROGRAM_ID]], Degree_Information!$N$2:$N$20129, 0)), ""), "")</f>
        <v/>
      </c>
      <c r="B1280" s="29" t="str">
        <f>IFERROR(IF($N1280 &lt;&gt; "#Na", INDEX(Degree_Information!$B$2:$B$20129, MATCH(Passout2023[[#This Row], [UNIVERSITY_DEGREE_PROGRAM_ID]], Degree_Information!$N$2:$N$20129, 0)), ""), "")</f>
        <v/>
      </c>
      <c r="C1280" s="29" t="str">
        <f>IFERROR(IF($N1280 &lt;&gt; "#Na", INDEX(Degree_Information!$E$2:$E$20129, MATCH(Passout2023[[#This Row], [UNIVERSITY_DEGREE_PROGRAM_ID]], Degree_Information!$N$2:$N$20129, 0)), ""), "")</f>
        <v/>
      </c>
      <c r="D1280" s="29" t="str">
        <f>IFERROR(IF($N1280 &lt;&gt; "#Na", INDEX(Degree_Information!$D$2:$D$20129, MATCH(Passout2023[[#This Row], [UNIVERSITY_DEGREE_PROGRAM_ID]], Degree_Information!$N$2:$N$20129, 0)), ""), "")</f>
        <v/>
      </c>
      <c r="E1280" s="29" t="str">
        <f>IFERROR(IF($N1280 &lt;&gt; "#Na", INDEX(Degree_Information!$F$2:$F$20129, MATCH(Passout2023[[#This Row], [UNIVERSITY_DEGREE_PROGRAM_ID]], Degree_Information!$N$2:$N$20129, 0)), ""), "")</f>
        <v/>
      </c>
      <c r="F1280" s="29" t="str">
        <f>IFERROR(IF($N1280 &lt;&gt; "#Na", INDEX(Degree_Information!$K$2:$K$20129, MATCH(Passout2023[[#This Row], [UNIVERSITY_DEGREE_PROGRAM_ID]], Degree_Information!$N$2:$N$20129, 0)), ""), "")</f>
        <v/>
      </c>
      <c r="G1280" s="29" t="str">
        <f>IFERROR(IF($N1280 &lt;&gt; "#Na", INDEX(Degree_Information!$G$2:$G$20129, MATCH(Passout2023[[#This Row], [UNIVERSITY_DEGREE_PROGRAM_ID]], Degree_Information!$N$2:$N$20129, 0)), ""), "")</f>
        <v/>
      </c>
      <c r="H1280" s="29" t="str">
        <f>IFERROR(IF($N1280 &lt;&gt; "#Na", INDEX(Degree_Information!$I$2:$I$20129, MATCH(Passout2023[[#This Row], [UNIVERSITY_DEGREE_PROGRAM_ID]], Degree_Information!$N$2:$N$20129, 0)), ""), "")</f>
        <v/>
      </c>
      <c r="I1280" s="6" t="str">
        <f>IFERROR(IF($N1280 &lt;&gt; "#Na", INDEX(Degree_Information!$H$2:$H$20129, MATCH(Passout2023[[#This Row], [UNIVERSITY_DEGREE_PROGRAM_ID]], Degree_Information!$N$2:$N$20129, 0)), ""), "")</f>
        <v/>
      </c>
      <c r="J1280" s="6" t="str">
        <f>IFERROR(IF($N1280 &lt;&gt; "#Na", INDEX(Degree_Information!$J$2:$J$20129, MATCH(Passout2023[[#This Row], [UNIVERSITY_DEGREE_PROGRAM_ID]], Degree_Information!$N$2:$N$20129, 0)), ""), "")</f>
        <v/>
      </c>
      <c r="K1280" s="19"/>
      <c r="L1280" s="20"/>
      <c r="M1280" s="21"/>
      <c r="N1280" s="21"/>
      <c r="O1280" s="21"/>
      <c r="P1280" s="22"/>
      <c r="Q1280" s="21"/>
      <c r="R1280" s="21"/>
      <c r="S1280" s="20">
        <v>0</v>
      </c>
      <c r="T1280" s="20">
        <v>0</v>
      </c>
      <c r="U1280" s="23"/>
      <c r="V12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0" s="25"/>
      <c r="X1280" s="26" t="str">
        <f>CONCATENATE(Passout2023[[#This Row], [Batch Start Semester]], "-", Passout2023[[#This Row], [Batch Start Year]], "-", Passout2023[[#This Row], [Degree Duration (year)]])</f>
        <v>--</v>
      </c>
      <c r="Y1280" s="32"/>
      <c r="Z1280" s="32"/>
      <c r="AA1280" s="32"/>
      <c r="AB1280" s="32"/>
      <c r="AC1280" s="32"/>
      <c r="AD1280" s="32"/>
      <c r="AE1280" s="28">
        <f>COUNTA(Passout2023[[#This Row], [UNIVERSITY_DEGREE_PROGRAM_ID]:[(Graduated) Degree Awarded Female]])</f>
        <v>2</v>
      </c>
    </row>
    <row r="1281" s="2" customFormat="1" ht="35.1" customHeight="1">
      <c r="A1281" s="29" t="str">
        <f>IFERROR(IF($N1281 &lt;&gt; "#Na", INDEX(Degree_Information!$A$2:$A$20129, MATCH(Passout2023[[#This Row], [UNIVERSITY_DEGREE_PROGRAM_ID]], Degree_Information!$N$2:$N$20129, 0)), ""), "")</f>
        <v/>
      </c>
      <c r="B1281" s="29" t="str">
        <f>IFERROR(IF($N1281 &lt;&gt; "#Na", INDEX(Degree_Information!$B$2:$B$20129, MATCH(Passout2023[[#This Row], [UNIVERSITY_DEGREE_PROGRAM_ID]], Degree_Information!$N$2:$N$20129, 0)), ""), "")</f>
        <v/>
      </c>
      <c r="C1281" s="29" t="str">
        <f>IFERROR(IF($N1281 &lt;&gt; "#Na", INDEX(Degree_Information!$E$2:$E$20129, MATCH(Passout2023[[#This Row], [UNIVERSITY_DEGREE_PROGRAM_ID]], Degree_Information!$N$2:$N$20129, 0)), ""), "")</f>
        <v/>
      </c>
      <c r="D1281" s="29" t="str">
        <f>IFERROR(IF($N1281 &lt;&gt; "#Na", INDEX(Degree_Information!$D$2:$D$20129, MATCH(Passout2023[[#This Row], [UNIVERSITY_DEGREE_PROGRAM_ID]], Degree_Information!$N$2:$N$20129, 0)), ""), "")</f>
        <v/>
      </c>
      <c r="E1281" s="29" t="str">
        <f>IFERROR(IF($N1281 &lt;&gt; "#Na", INDEX(Degree_Information!$F$2:$F$20129, MATCH(Passout2023[[#This Row], [UNIVERSITY_DEGREE_PROGRAM_ID]], Degree_Information!$N$2:$N$20129, 0)), ""), "")</f>
        <v/>
      </c>
      <c r="F1281" s="29" t="str">
        <f>IFERROR(IF($N1281 &lt;&gt; "#Na", INDEX(Degree_Information!$K$2:$K$20129, MATCH(Passout2023[[#This Row], [UNIVERSITY_DEGREE_PROGRAM_ID]], Degree_Information!$N$2:$N$20129, 0)), ""), "")</f>
        <v/>
      </c>
      <c r="G1281" s="29" t="str">
        <f>IFERROR(IF($N1281 &lt;&gt; "#Na", INDEX(Degree_Information!$G$2:$G$20129, MATCH(Passout2023[[#This Row], [UNIVERSITY_DEGREE_PROGRAM_ID]], Degree_Information!$N$2:$N$20129, 0)), ""), "")</f>
        <v/>
      </c>
      <c r="H1281" s="29" t="str">
        <f>IFERROR(IF($N1281 &lt;&gt; "#Na", INDEX(Degree_Information!$I$2:$I$20129, MATCH(Passout2023[[#This Row], [UNIVERSITY_DEGREE_PROGRAM_ID]], Degree_Information!$N$2:$N$20129, 0)), ""), "")</f>
        <v/>
      </c>
      <c r="I1281" s="6" t="str">
        <f>IFERROR(IF($N1281 &lt;&gt; "#Na", INDEX(Degree_Information!$H$2:$H$20129, MATCH(Passout2023[[#This Row], [UNIVERSITY_DEGREE_PROGRAM_ID]], Degree_Information!$N$2:$N$20129, 0)), ""), "")</f>
        <v/>
      </c>
      <c r="J1281" s="6" t="str">
        <f>IFERROR(IF($N1281 &lt;&gt; "#Na", INDEX(Degree_Information!$J$2:$J$20129, MATCH(Passout2023[[#This Row], [UNIVERSITY_DEGREE_PROGRAM_ID]], Degree_Information!$N$2:$N$20129, 0)), ""), "")</f>
        <v/>
      </c>
      <c r="K1281" s="19"/>
      <c r="L1281" s="20"/>
      <c r="M1281" s="21"/>
      <c r="N1281" s="21"/>
      <c r="O1281" s="21"/>
      <c r="P1281" s="22"/>
      <c r="Q1281" s="21"/>
      <c r="R1281" s="21"/>
      <c r="S1281" s="20">
        <v>0</v>
      </c>
      <c r="T1281" s="20">
        <v>0</v>
      </c>
      <c r="U1281" s="23"/>
      <c r="V12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1" s="25"/>
      <c r="X1281" s="26" t="str">
        <f>CONCATENATE(Passout2023[[#This Row], [Batch Start Semester]], "-", Passout2023[[#This Row], [Batch Start Year]], "-", Passout2023[[#This Row], [Degree Duration (year)]])</f>
        <v>--</v>
      </c>
      <c r="Y1281" s="32"/>
      <c r="Z1281" s="32"/>
      <c r="AA1281" s="32"/>
      <c r="AB1281" s="32"/>
      <c r="AC1281" s="32"/>
      <c r="AD1281" s="32"/>
      <c r="AE1281" s="28">
        <f>COUNTA(Passout2023[[#This Row], [UNIVERSITY_DEGREE_PROGRAM_ID]:[(Graduated) Degree Awarded Female]])</f>
        <v>2</v>
      </c>
    </row>
    <row r="1282" s="2" customFormat="1" ht="35.1" customHeight="1">
      <c r="A1282" s="29" t="str">
        <f>IFERROR(IF($N1282 &lt;&gt; "#Na", INDEX(Degree_Information!$A$2:$A$20129, MATCH(Passout2023[[#This Row], [UNIVERSITY_DEGREE_PROGRAM_ID]], Degree_Information!$N$2:$N$20129, 0)), ""), "")</f>
        <v/>
      </c>
      <c r="B1282" s="29" t="str">
        <f>IFERROR(IF($N1282 &lt;&gt; "#Na", INDEX(Degree_Information!$B$2:$B$20129, MATCH(Passout2023[[#This Row], [UNIVERSITY_DEGREE_PROGRAM_ID]], Degree_Information!$N$2:$N$20129, 0)), ""), "")</f>
        <v/>
      </c>
      <c r="C1282" s="29" t="str">
        <f>IFERROR(IF($N1282 &lt;&gt; "#Na", INDEX(Degree_Information!$E$2:$E$20129, MATCH(Passout2023[[#This Row], [UNIVERSITY_DEGREE_PROGRAM_ID]], Degree_Information!$N$2:$N$20129, 0)), ""), "")</f>
        <v/>
      </c>
      <c r="D1282" s="29" t="str">
        <f>IFERROR(IF($N1282 &lt;&gt; "#Na", INDEX(Degree_Information!$D$2:$D$20129, MATCH(Passout2023[[#This Row], [UNIVERSITY_DEGREE_PROGRAM_ID]], Degree_Information!$N$2:$N$20129, 0)), ""), "")</f>
        <v/>
      </c>
      <c r="E1282" s="29" t="str">
        <f>IFERROR(IF($N1282 &lt;&gt; "#Na", INDEX(Degree_Information!$F$2:$F$20129, MATCH(Passout2023[[#This Row], [UNIVERSITY_DEGREE_PROGRAM_ID]], Degree_Information!$N$2:$N$20129, 0)), ""), "")</f>
        <v/>
      </c>
      <c r="F1282" s="29" t="str">
        <f>IFERROR(IF($N1282 &lt;&gt; "#Na", INDEX(Degree_Information!$K$2:$K$20129, MATCH(Passout2023[[#This Row], [UNIVERSITY_DEGREE_PROGRAM_ID]], Degree_Information!$N$2:$N$20129, 0)), ""), "")</f>
        <v/>
      </c>
      <c r="G1282" s="29" t="str">
        <f>IFERROR(IF($N1282 &lt;&gt; "#Na", INDEX(Degree_Information!$G$2:$G$20129, MATCH(Passout2023[[#This Row], [UNIVERSITY_DEGREE_PROGRAM_ID]], Degree_Information!$N$2:$N$20129, 0)), ""), "")</f>
        <v/>
      </c>
      <c r="H1282" s="29" t="str">
        <f>IFERROR(IF($N1282 &lt;&gt; "#Na", INDEX(Degree_Information!$I$2:$I$20129, MATCH(Passout2023[[#This Row], [UNIVERSITY_DEGREE_PROGRAM_ID]], Degree_Information!$N$2:$N$20129, 0)), ""), "")</f>
        <v/>
      </c>
      <c r="I1282" s="6" t="str">
        <f>IFERROR(IF($N1282 &lt;&gt; "#Na", INDEX(Degree_Information!$H$2:$H$20129, MATCH(Passout2023[[#This Row], [UNIVERSITY_DEGREE_PROGRAM_ID]], Degree_Information!$N$2:$N$20129, 0)), ""), "")</f>
        <v/>
      </c>
      <c r="J1282" s="6" t="str">
        <f>IFERROR(IF($N1282 &lt;&gt; "#Na", INDEX(Degree_Information!$J$2:$J$20129, MATCH(Passout2023[[#This Row], [UNIVERSITY_DEGREE_PROGRAM_ID]], Degree_Information!$N$2:$N$20129, 0)), ""), "")</f>
        <v/>
      </c>
      <c r="K1282" s="19"/>
      <c r="L1282" s="20"/>
      <c r="M1282" s="21"/>
      <c r="N1282" s="21"/>
      <c r="O1282" s="21"/>
      <c r="P1282" s="22"/>
      <c r="Q1282" s="21"/>
      <c r="R1282" s="21"/>
      <c r="S1282" s="20">
        <v>0</v>
      </c>
      <c r="T1282" s="20">
        <v>0</v>
      </c>
      <c r="U1282" s="23"/>
      <c r="V12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2" s="25"/>
      <c r="X1282" s="26" t="str">
        <f>CONCATENATE(Passout2023[[#This Row], [Batch Start Semester]], "-", Passout2023[[#This Row], [Batch Start Year]], "-", Passout2023[[#This Row], [Degree Duration (year)]])</f>
        <v>--</v>
      </c>
      <c r="Y1282" s="32"/>
      <c r="Z1282" s="32"/>
      <c r="AA1282" s="32"/>
      <c r="AB1282" s="32"/>
      <c r="AC1282" s="32"/>
      <c r="AD1282" s="32"/>
      <c r="AE1282" s="28">
        <f>COUNTA(Passout2023[[#This Row], [UNIVERSITY_DEGREE_PROGRAM_ID]:[(Graduated) Degree Awarded Female]])</f>
        <v>2</v>
      </c>
    </row>
    <row r="1283" s="2" customFormat="1" ht="35.1" customHeight="1">
      <c r="A1283" s="29" t="str">
        <f>IFERROR(IF($N1283 &lt;&gt; "#Na", INDEX(Degree_Information!$A$2:$A$20129, MATCH(Passout2023[[#This Row], [UNIVERSITY_DEGREE_PROGRAM_ID]], Degree_Information!$N$2:$N$20129, 0)), ""), "")</f>
        <v/>
      </c>
      <c r="B1283" s="29" t="str">
        <f>IFERROR(IF($N1283 &lt;&gt; "#Na", INDEX(Degree_Information!$B$2:$B$20129, MATCH(Passout2023[[#This Row], [UNIVERSITY_DEGREE_PROGRAM_ID]], Degree_Information!$N$2:$N$20129, 0)), ""), "")</f>
        <v/>
      </c>
      <c r="C1283" s="29" t="str">
        <f>IFERROR(IF($N1283 &lt;&gt; "#Na", INDEX(Degree_Information!$E$2:$E$20129, MATCH(Passout2023[[#This Row], [UNIVERSITY_DEGREE_PROGRAM_ID]], Degree_Information!$N$2:$N$20129, 0)), ""), "")</f>
        <v/>
      </c>
      <c r="D1283" s="29" t="str">
        <f>IFERROR(IF($N1283 &lt;&gt; "#Na", INDEX(Degree_Information!$D$2:$D$20129, MATCH(Passout2023[[#This Row], [UNIVERSITY_DEGREE_PROGRAM_ID]], Degree_Information!$N$2:$N$20129, 0)), ""), "")</f>
        <v/>
      </c>
      <c r="E1283" s="29" t="str">
        <f>IFERROR(IF($N1283 &lt;&gt; "#Na", INDEX(Degree_Information!$F$2:$F$20129, MATCH(Passout2023[[#This Row], [UNIVERSITY_DEGREE_PROGRAM_ID]], Degree_Information!$N$2:$N$20129, 0)), ""), "")</f>
        <v/>
      </c>
      <c r="F1283" s="29" t="str">
        <f>IFERROR(IF($N1283 &lt;&gt; "#Na", INDEX(Degree_Information!$K$2:$K$20129, MATCH(Passout2023[[#This Row], [UNIVERSITY_DEGREE_PROGRAM_ID]], Degree_Information!$N$2:$N$20129, 0)), ""), "")</f>
        <v/>
      </c>
      <c r="G1283" s="29" t="str">
        <f>IFERROR(IF($N1283 &lt;&gt; "#Na", INDEX(Degree_Information!$G$2:$G$20129, MATCH(Passout2023[[#This Row], [UNIVERSITY_DEGREE_PROGRAM_ID]], Degree_Information!$N$2:$N$20129, 0)), ""), "")</f>
        <v/>
      </c>
      <c r="H1283" s="29" t="str">
        <f>IFERROR(IF($N1283 &lt;&gt; "#Na", INDEX(Degree_Information!$I$2:$I$20129, MATCH(Passout2023[[#This Row], [UNIVERSITY_DEGREE_PROGRAM_ID]], Degree_Information!$N$2:$N$20129, 0)), ""), "")</f>
        <v/>
      </c>
      <c r="I1283" s="6" t="str">
        <f>IFERROR(IF($N1283 &lt;&gt; "#Na", INDEX(Degree_Information!$H$2:$H$20129, MATCH(Passout2023[[#This Row], [UNIVERSITY_DEGREE_PROGRAM_ID]], Degree_Information!$N$2:$N$20129, 0)), ""), "")</f>
        <v/>
      </c>
      <c r="J1283" s="6" t="str">
        <f>IFERROR(IF($N1283 &lt;&gt; "#Na", INDEX(Degree_Information!$J$2:$J$20129, MATCH(Passout2023[[#This Row], [UNIVERSITY_DEGREE_PROGRAM_ID]], Degree_Information!$N$2:$N$20129, 0)), ""), "")</f>
        <v/>
      </c>
      <c r="K1283" s="19"/>
      <c r="L1283" s="20"/>
      <c r="M1283" s="21"/>
      <c r="N1283" s="21"/>
      <c r="O1283" s="21"/>
      <c r="P1283" s="22"/>
      <c r="Q1283" s="21"/>
      <c r="R1283" s="21"/>
      <c r="S1283" s="20">
        <v>0</v>
      </c>
      <c r="T1283" s="20">
        <v>0</v>
      </c>
      <c r="U1283" s="23"/>
      <c r="V12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3" s="25"/>
      <c r="X1283" s="26" t="str">
        <f>CONCATENATE(Passout2023[[#This Row], [Batch Start Semester]], "-", Passout2023[[#This Row], [Batch Start Year]], "-", Passout2023[[#This Row], [Degree Duration (year)]])</f>
        <v>--</v>
      </c>
      <c r="Y1283" s="32"/>
      <c r="Z1283" s="32"/>
      <c r="AA1283" s="32"/>
      <c r="AB1283" s="32"/>
      <c r="AC1283" s="32"/>
      <c r="AD1283" s="32"/>
      <c r="AE1283" s="28">
        <f>COUNTA(Passout2023[[#This Row], [UNIVERSITY_DEGREE_PROGRAM_ID]:[(Graduated) Degree Awarded Female]])</f>
        <v>2</v>
      </c>
    </row>
    <row r="1284" s="2" customFormat="1" ht="35.1" customHeight="1">
      <c r="A1284" s="29" t="str">
        <f>IFERROR(IF($N1284 &lt;&gt; "#Na", INDEX(Degree_Information!$A$2:$A$20129, MATCH(Passout2023[[#This Row], [UNIVERSITY_DEGREE_PROGRAM_ID]], Degree_Information!$N$2:$N$20129, 0)), ""), "")</f>
        <v/>
      </c>
      <c r="B1284" s="29" t="str">
        <f>IFERROR(IF($N1284 &lt;&gt; "#Na", INDEX(Degree_Information!$B$2:$B$20129, MATCH(Passout2023[[#This Row], [UNIVERSITY_DEGREE_PROGRAM_ID]], Degree_Information!$N$2:$N$20129, 0)), ""), "")</f>
        <v/>
      </c>
      <c r="C1284" s="29" t="str">
        <f>IFERROR(IF($N1284 &lt;&gt; "#Na", INDEX(Degree_Information!$E$2:$E$20129, MATCH(Passout2023[[#This Row], [UNIVERSITY_DEGREE_PROGRAM_ID]], Degree_Information!$N$2:$N$20129, 0)), ""), "")</f>
        <v/>
      </c>
      <c r="D1284" s="29" t="str">
        <f>IFERROR(IF($N1284 &lt;&gt; "#Na", INDEX(Degree_Information!$D$2:$D$20129, MATCH(Passout2023[[#This Row], [UNIVERSITY_DEGREE_PROGRAM_ID]], Degree_Information!$N$2:$N$20129, 0)), ""), "")</f>
        <v/>
      </c>
      <c r="E1284" s="29" t="str">
        <f>IFERROR(IF($N1284 &lt;&gt; "#Na", INDEX(Degree_Information!$F$2:$F$20129, MATCH(Passout2023[[#This Row], [UNIVERSITY_DEGREE_PROGRAM_ID]], Degree_Information!$N$2:$N$20129, 0)), ""), "")</f>
        <v/>
      </c>
      <c r="F1284" s="29" t="str">
        <f>IFERROR(IF($N1284 &lt;&gt; "#Na", INDEX(Degree_Information!$K$2:$K$20129, MATCH(Passout2023[[#This Row], [UNIVERSITY_DEGREE_PROGRAM_ID]], Degree_Information!$N$2:$N$20129, 0)), ""), "")</f>
        <v/>
      </c>
      <c r="G1284" s="29" t="str">
        <f>IFERROR(IF($N1284 &lt;&gt; "#Na", INDEX(Degree_Information!$G$2:$G$20129, MATCH(Passout2023[[#This Row], [UNIVERSITY_DEGREE_PROGRAM_ID]], Degree_Information!$N$2:$N$20129, 0)), ""), "")</f>
        <v/>
      </c>
      <c r="H1284" s="29" t="str">
        <f>IFERROR(IF($N1284 &lt;&gt; "#Na", INDEX(Degree_Information!$I$2:$I$20129, MATCH(Passout2023[[#This Row], [UNIVERSITY_DEGREE_PROGRAM_ID]], Degree_Information!$N$2:$N$20129, 0)), ""), "")</f>
        <v/>
      </c>
      <c r="I1284" s="6" t="str">
        <f>IFERROR(IF($N1284 &lt;&gt; "#Na", INDEX(Degree_Information!$H$2:$H$20129, MATCH(Passout2023[[#This Row], [UNIVERSITY_DEGREE_PROGRAM_ID]], Degree_Information!$N$2:$N$20129, 0)), ""), "")</f>
        <v/>
      </c>
      <c r="J1284" s="6" t="str">
        <f>IFERROR(IF($N1284 &lt;&gt; "#Na", INDEX(Degree_Information!$J$2:$J$20129, MATCH(Passout2023[[#This Row], [UNIVERSITY_DEGREE_PROGRAM_ID]], Degree_Information!$N$2:$N$20129, 0)), ""), "")</f>
        <v/>
      </c>
      <c r="K1284" s="19"/>
      <c r="L1284" s="20"/>
      <c r="M1284" s="21"/>
      <c r="N1284" s="21"/>
      <c r="O1284" s="21"/>
      <c r="P1284" s="22"/>
      <c r="Q1284" s="21"/>
      <c r="R1284" s="21"/>
      <c r="S1284" s="20">
        <v>0</v>
      </c>
      <c r="T1284" s="20">
        <v>0</v>
      </c>
      <c r="U1284" s="23"/>
      <c r="V12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4" s="25"/>
      <c r="X1284" s="26" t="str">
        <f>CONCATENATE(Passout2023[[#This Row], [Batch Start Semester]], "-", Passout2023[[#This Row], [Batch Start Year]], "-", Passout2023[[#This Row], [Degree Duration (year)]])</f>
        <v>--</v>
      </c>
      <c r="Y1284" s="32"/>
      <c r="Z1284" s="32"/>
      <c r="AA1284" s="32"/>
      <c r="AB1284" s="32"/>
      <c r="AC1284" s="32"/>
      <c r="AD1284" s="32"/>
      <c r="AE1284" s="28">
        <f>COUNTA(Passout2023[[#This Row], [UNIVERSITY_DEGREE_PROGRAM_ID]:[(Graduated) Degree Awarded Female]])</f>
        <v>2</v>
      </c>
    </row>
    <row r="1285" s="2" customFormat="1" ht="35.1" customHeight="1">
      <c r="A1285" s="29" t="str">
        <f>IFERROR(IF($N1285 &lt;&gt; "#Na", INDEX(Degree_Information!$A$2:$A$20129, MATCH(Passout2023[[#This Row], [UNIVERSITY_DEGREE_PROGRAM_ID]], Degree_Information!$N$2:$N$20129, 0)), ""), "")</f>
        <v/>
      </c>
      <c r="B1285" s="29" t="str">
        <f>IFERROR(IF($N1285 &lt;&gt; "#Na", INDEX(Degree_Information!$B$2:$B$20129, MATCH(Passout2023[[#This Row], [UNIVERSITY_DEGREE_PROGRAM_ID]], Degree_Information!$N$2:$N$20129, 0)), ""), "")</f>
        <v/>
      </c>
      <c r="C1285" s="29" t="str">
        <f>IFERROR(IF($N1285 &lt;&gt; "#Na", INDEX(Degree_Information!$E$2:$E$20129, MATCH(Passout2023[[#This Row], [UNIVERSITY_DEGREE_PROGRAM_ID]], Degree_Information!$N$2:$N$20129, 0)), ""), "")</f>
        <v/>
      </c>
      <c r="D1285" s="29" t="str">
        <f>IFERROR(IF($N1285 &lt;&gt; "#Na", INDEX(Degree_Information!$D$2:$D$20129, MATCH(Passout2023[[#This Row], [UNIVERSITY_DEGREE_PROGRAM_ID]], Degree_Information!$N$2:$N$20129, 0)), ""), "")</f>
        <v/>
      </c>
      <c r="E1285" s="29" t="str">
        <f>IFERROR(IF($N1285 &lt;&gt; "#Na", INDEX(Degree_Information!$F$2:$F$20129, MATCH(Passout2023[[#This Row], [UNIVERSITY_DEGREE_PROGRAM_ID]], Degree_Information!$N$2:$N$20129, 0)), ""), "")</f>
        <v/>
      </c>
      <c r="F1285" s="29" t="str">
        <f>IFERROR(IF($N1285 &lt;&gt; "#Na", INDEX(Degree_Information!$K$2:$K$20129, MATCH(Passout2023[[#This Row], [UNIVERSITY_DEGREE_PROGRAM_ID]], Degree_Information!$N$2:$N$20129, 0)), ""), "")</f>
        <v/>
      </c>
      <c r="G1285" s="29" t="str">
        <f>IFERROR(IF($N1285 &lt;&gt; "#Na", INDEX(Degree_Information!$G$2:$G$20129, MATCH(Passout2023[[#This Row], [UNIVERSITY_DEGREE_PROGRAM_ID]], Degree_Information!$N$2:$N$20129, 0)), ""), "")</f>
        <v/>
      </c>
      <c r="H1285" s="29" t="str">
        <f>IFERROR(IF($N1285 &lt;&gt; "#Na", INDEX(Degree_Information!$I$2:$I$20129, MATCH(Passout2023[[#This Row], [UNIVERSITY_DEGREE_PROGRAM_ID]], Degree_Information!$N$2:$N$20129, 0)), ""), "")</f>
        <v/>
      </c>
      <c r="I1285" s="6" t="str">
        <f>IFERROR(IF($N1285 &lt;&gt; "#Na", INDEX(Degree_Information!$H$2:$H$20129, MATCH(Passout2023[[#This Row], [UNIVERSITY_DEGREE_PROGRAM_ID]], Degree_Information!$N$2:$N$20129, 0)), ""), "")</f>
        <v/>
      </c>
      <c r="J1285" s="6" t="str">
        <f>IFERROR(IF($N1285 &lt;&gt; "#Na", INDEX(Degree_Information!$J$2:$J$20129, MATCH(Passout2023[[#This Row], [UNIVERSITY_DEGREE_PROGRAM_ID]], Degree_Information!$N$2:$N$20129, 0)), ""), "")</f>
        <v/>
      </c>
      <c r="K1285" s="19"/>
      <c r="L1285" s="20"/>
      <c r="M1285" s="21"/>
      <c r="N1285" s="21"/>
      <c r="O1285" s="21"/>
      <c r="P1285" s="22"/>
      <c r="Q1285" s="21"/>
      <c r="R1285" s="21"/>
      <c r="S1285" s="20">
        <v>0</v>
      </c>
      <c r="T1285" s="20">
        <v>0</v>
      </c>
      <c r="U1285" s="23"/>
      <c r="V12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5" s="25"/>
      <c r="X1285" s="26" t="str">
        <f>CONCATENATE(Passout2023[[#This Row], [Batch Start Semester]], "-", Passout2023[[#This Row], [Batch Start Year]], "-", Passout2023[[#This Row], [Degree Duration (year)]])</f>
        <v>--</v>
      </c>
      <c r="Y1285" s="32"/>
      <c r="Z1285" s="32"/>
      <c r="AA1285" s="32"/>
      <c r="AB1285" s="32"/>
      <c r="AC1285" s="32"/>
      <c r="AD1285" s="32"/>
      <c r="AE1285" s="28">
        <f>COUNTA(Passout2023[[#This Row], [UNIVERSITY_DEGREE_PROGRAM_ID]:[(Graduated) Degree Awarded Female]])</f>
        <v>2</v>
      </c>
    </row>
    <row r="1286" s="2" customFormat="1" ht="35.1" customHeight="1">
      <c r="A1286" s="29" t="str">
        <f>IFERROR(IF($N1286 &lt;&gt; "#Na", INDEX(Degree_Information!$A$2:$A$20129, MATCH(Passout2023[[#This Row], [UNIVERSITY_DEGREE_PROGRAM_ID]], Degree_Information!$N$2:$N$20129, 0)), ""), "")</f>
        <v/>
      </c>
      <c r="B1286" s="29" t="str">
        <f>IFERROR(IF($N1286 &lt;&gt; "#Na", INDEX(Degree_Information!$B$2:$B$20129, MATCH(Passout2023[[#This Row], [UNIVERSITY_DEGREE_PROGRAM_ID]], Degree_Information!$N$2:$N$20129, 0)), ""), "")</f>
        <v/>
      </c>
      <c r="C1286" s="29" t="str">
        <f>IFERROR(IF($N1286 &lt;&gt; "#Na", INDEX(Degree_Information!$E$2:$E$20129, MATCH(Passout2023[[#This Row], [UNIVERSITY_DEGREE_PROGRAM_ID]], Degree_Information!$N$2:$N$20129, 0)), ""), "")</f>
        <v/>
      </c>
      <c r="D1286" s="29" t="str">
        <f>IFERROR(IF($N1286 &lt;&gt; "#Na", INDEX(Degree_Information!$D$2:$D$20129, MATCH(Passout2023[[#This Row], [UNIVERSITY_DEGREE_PROGRAM_ID]], Degree_Information!$N$2:$N$20129, 0)), ""), "")</f>
        <v/>
      </c>
      <c r="E1286" s="29" t="str">
        <f>IFERROR(IF($N1286 &lt;&gt; "#Na", INDEX(Degree_Information!$F$2:$F$20129, MATCH(Passout2023[[#This Row], [UNIVERSITY_DEGREE_PROGRAM_ID]], Degree_Information!$N$2:$N$20129, 0)), ""), "")</f>
        <v/>
      </c>
      <c r="F1286" s="29" t="str">
        <f>IFERROR(IF($N1286 &lt;&gt; "#Na", INDEX(Degree_Information!$K$2:$K$20129, MATCH(Passout2023[[#This Row], [UNIVERSITY_DEGREE_PROGRAM_ID]], Degree_Information!$N$2:$N$20129, 0)), ""), "")</f>
        <v/>
      </c>
      <c r="G1286" s="29" t="str">
        <f>IFERROR(IF($N1286 &lt;&gt; "#Na", INDEX(Degree_Information!$G$2:$G$20129, MATCH(Passout2023[[#This Row], [UNIVERSITY_DEGREE_PROGRAM_ID]], Degree_Information!$N$2:$N$20129, 0)), ""), "")</f>
        <v/>
      </c>
      <c r="H1286" s="29" t="str">
        <f>IFERROR(IF($N1286 &lt;&gt; "#Na", INDEX(Degree_Information!$I$2:$I$20129, MATCH(Passout2023[[#This Row], [UNIVERSITY_DEGREE_PROGRAM_ID]], Degree_Information!$N$2:$N$20129, 0)), ""), "")</f>
        <v/>
      </c>
      <c r="I1286" s="6" t="str">
        <f>IFERROR(IF($N1286 &lt;&gt; "#Na", INDEX(Degree_Information!$H$2:$H$20129, MATCH(Passout2023[[#This Row], [UNIVERSITY_DEGREE_PROGRAM_ID]], Degree_Information!$N$2:$N$20129, 0)), ""), "")</f>
        <v/>
      </c>
      <c r="J1286" s="6" t="str">
        <f>IFERROR(IF($N1286 &lt;&gt; "#Na", INDEX(Degree_Information!$J$2:$J$20129, MATCH(Passout2023[[#This Row], [UNIVERSITY_DEGREE_PROGRAM_ID]], Degree_Information!$N$2:$N$20129, 0)), ""), "")</f>
        <v/>
      </c>
      <c r="K1286" s="19"/>
      <c r="L1286" s="20"/>
      <c r="M1286" s="21"/>
      <c r="N1286" s="21"/>
      <c r="O1286" s="21"/>
      <c r="P1286" s="22"/>
      <c r="Q1286" s="21"/>
      <c r="R1286" s="21"/>
      <c r="S1286" s="20">
        <v>0</v>
      </c>
      <c r="T1286" s="20">
        <v>0</v>
      </c>
      <c r="U1286" s="23"/>
      <c r="V12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6" s="25"/>
      <c r="X1286" s="26" t="str">
        <f>CONCATENATE(Passout2023[[#This Row], [Batch Start Semester]], "-", Passout2023[[#This Row], [Batch Start Year]], "-", Passout2023[[#This Row], [Degree Duration (year)]])</f>
        <v>--</v>
      </c>
      <c r="Y1286" s="32"/>
      <c r="Z1286" s="32"/>
      <c r="AA1286" s="32"/>
      <c r="AB1286" s="32"/>
      <c r="AC1286" s="32"/>
      <c r="AD1286" s="32"/>
      <c r="AE1286" s="28">
        <f>COUNTA(Passout2023[[#This Row], [UNIVERSITY_DEGREE_PROGRAM_ID]:[(Graduated) Degree Awarded Female]])</f>
        <v>2</v>
      </c>
    </row>
    <row r="1287" s="2" customFormat="1" ht="35.1" customHeight="1">
      <c r="A1287" s="29" t="str">
        <f>IFERROR(IF($N1287 &lt;&gt; "#Na", INDEX(Degree_Information!$A$2:$A$20129, MATCH(Passout2023[[#This Row], [UNIVERSITY_DEGREE_PROGRAM_ID]], Degree_Information!$N$2:$N$20129, 0)), ""), "")</f>
        <v/>
      </c>
      <c r="B1287" s="29" t="str">
        <f>IFERROR(IF($N1287 &lt;&gt; "#Na", INDEX(Degree_Information!$B$2:$B$20129, MATCH(Passout2023[[#This Row], [UNIVERSITY_DEGREE_PROGRAM_ID]], Degree_Information!$N$2:$N$20129, 0)), ""), "")</f>
        <v/>
      </c>
      <c r="C1287" s="29" t="str">
        <f>IFERROR(IF($N1287 &lt;&gt; "#Na", INDEX(Degree_Information!$E$2:$E$20129, MATCH(Passout2023[[#This Row], [UNIVERSITY_DEGREE_PROGRAM_ID]], Degree_Information!$N$2:$N$20129, 0)), ""), "")</f>
        <v/>
      </c>
      <c r="D1287" s="29" t="str">
        <f>IFERROR(IF($N1287 &lt;&gt; "#Na", INDEX(Degree_Information!$D$2:$D$20129, MATCH(Passout2023[[#This Row], [UNIVERSITY_DEGREE_PROGRAM_ID]], Degree_Information!$N$2:$N$20129, 0)), ""), "")</f>
        <v/>
      </c>
      <c r="E1287" s="29" t="str">
        <f>IFERROR(IF($N1287 &lt;&gt; "#Na", INDEX(Degree_Information!$F$2:$F$20129, MATCH(Passout2023[[#This Row], [UNIVERSITY_DEGREE_PROGRAM_ID]], Degree_Information!$N$2:$N$20129, 0)), ""), "")</f>
        <v/>
      </c>
      <c r="F1287" s="29" t="str">
        <f>IFERROR(IF($N1287 &lt;&gt; "#Na", INDEX(Degree_Information!$K$2:$K$20129, MATCH(Passout2023[[#This Row], [UNIVERSITY_DEGREE_PROGRAM_ID]], Degree_Information!$N$2:$N$20129, 0)), ""), "")</f>
        <v/>
      </c>
      <c r="G1287" s="29" t="str">
        <f>IFERROR(IF($N1287 &lt;&gt; "#Na", INDEX(Degree_Information!$G$2:$G$20129, MATCH(Passout2023[[#This Row], [UNIVERSITY_DEGREE_PROGRAM_ID]], Degree_Information!$N$2:$N$20129, 0)), ""), "")</f>
        <v/>
      </c>
      <c r="H1287" s="29" t="str">
        <f>IFERROR(IF($N1287 &lt;&gt; "#Na", INDEX(Degree_Information!$I$2:$I$20129, MATCH(Passout2023[[#This Row], [UNIVERSITY_DEGREE_PROGRAM_ID]], Degree_Information!$N$2:$N$20129, 0)), ""), "")</f>
        <v/>
      </c>
      <c r="I1287" s="6" t="str">
        <f>IFERROR(IF($N1287 &lt;&gt; "#Na", INDEX(Degree_Information!$H$2:$H$20129, MATCH(Passout2023[[#This Row], [UNIVERSITY_DEGREE_PROGRAM_ID]], Degree_Information!$N$2:$N$20129, 0)), ""), "")</f>
        <v/>
      </c>
      <c r="J1287" s="6" t="str">
        <f>IFERROR(IF($N1287 &lt;&gt; "#Na", INDEX(Degree_Information!$J$2:$J$20129, MATCH(Passout2023[[#This Row], [UNIVERSITY_DEGREE_PROGRAM_ID]], Degree_Information!$N$2:$N$20129, 0)), ""), "")</f>
        <v/>
      </c>
      <c r="K1287" s="19"/>
      <c r="L1287" s="20"/>
      <c r="M1287" s="21"/>
      <c r="N1287" s="21"/>
      <c r="O1287" s="21"/>
      <c r="P1287" s="22"/>
      <c r="Q1287" s="21"/>
      <c r="R1287" s="21"/>
      <c r="S1287" s="20">
        <v>0</v>
      </c>
      <c r="T1287" s="20">
        <v>0</v>
      </c>
      <c r="U1287" s="23"/>
      <c r="V12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7" s="25"/>
      <c r="X1287" s="26" t="str">
        <f>CONCATENATE(Passout2023[[#This Row], [Batch Start Semester]], "-", Passout2023[[#This Row], [Batch Start Year]], "-", Passout2023[[#This Row], [Degree Duration (year)]])</f>
        <v>--</v>
      </c>
      <c r="Y1287" s="32"/>
      <c r="Z1287" s="32"/>
      <c r="AA1287" s="32"/>
      <c r="AB1287" s="32"/>
      <c r="AC1287" s="32"/>
      <c r="AD1287" s="32"/>
      <c r="AE1287" s="28">
        <f>COUNTA(Passout2023[[#This Row], [UNIVERSITY_DEGREE_PROGRAM_ID]:[(Graduated) Degree Awarded Female]])</f>
        <v>2</v>
      </c>
    </row>
    <row r="1288" s="2" customFormat="1" ht="35.1" customHeight="1">
      <c r="A1288" s="29" t="str">
        <f>IFERROR(IF($N1288 &lt;&gt; "#Na", INDEX(Degree_Information!$A$2:$A$20129, MATCH(Passout2023[[#This Row], [UNIVERSITY_DEGREE_PROGRAM_ID]], Degree_Information!$N$2:$N$20129, 0)), ""), "")</f>
        <v/>
      </c>
      <c r="B1288" s="29" t="str">
        <f>IFERROR(IF($N1288 &lt;&gt; "#Na", INDEX(Degree_Information!$B$2:$B$20129, MATCH(Passout2023[[#This Row], [UNIVERSITY_DEGREE_PROGRAM_ID]], Degree_Information!$N$2:$N$20129, 0)), ""), "")</f>
        <v/>
      </c>
      <c r="C1288" s="29" t="str">
        <f>IFERROR(IF($N1288 &lt;&gt; "#Na", INDEX(Degree_Information!$E$2:$E$20129, MATCH(Passout2023[[#This Row], [UNIVERSITY_DEGREE_PROGRAM_ID]], Degree_Information!$N$2:$N$20129, 0)), ""), "")</f>
        <v/>
      </c>
      <c r="D1288" s="29" t="str">
        <f>IFERROR(IF($N1288 &lt;&gt; "#Na", INDEX(Degree_Information!$D$2:$D$20129, MATCH(Passout2023[[#This Row], [UNIVERSITY_DEGREE_PROGRAM_ID]], Degree_Information!$N$2:$N$20129, 0)), ""), "")</f>
        <v/>
      </c>
      <c r="E1288" s="29" t="str">
        <f>IFERROR(IF($N1288 &lt;&gt; "#Na", INDEX(Degree_Information!$F$2:$F$20129, MATCH(Passout2023[[#This Row], [UNIVERSITY_DEGREE_PROGRAM_ID]], Degree_Information!$N$2:$N$20129, 0)), ""), "")</f>
        <v/>
      </c>
      <c r="F1288" s="29" t="str">
        <f>IFERROR(IF($N1288 &lt;&gt; "#Na", INDEX(Degree_Information!$K$2:$K$20129, MATCH(Passout2023[[#This Row], [UNIVERSITY_DEGREE_PROGRAM_ID]], Degree_Information!$N$2:$N$20129, 0)), ""), "")</f>
        <v/>
      </c>
      <c r="G1288" s="29" t="str">
        <f>IFERROR(IF($N1288 &lt;&gt; "#Na", INDEX(Degree_Information!$G$2:$G$20129, MATCH(Passout2023[[#This Row], [UNIVERSITY_DEGREE_PROGRAM_ID]], Degree_Information!$N$2:$N$20129, 0)), ""), "")</f>
        <v/>
      </c>
      <c r="H1288" s="29" t="str">
        <f>IFERROR(IF($N1288 &lt;&gt; "#Na", INDEX(Degree_Information!$I$2:$I$20129, MATCH(Passout2023[[#This Row], [UNIVERSITY_DEGREE_PROGRAM_ID]], Degree_Information!$N$2:$N$20129, 0)), ""), "")</f>
        <v/>
      </c>
      <c r="I1288" s="6" t="str">
        <f>IFERROR(IF($N1288 &lt;&gt; "#Na", INDEX(Degree_Information!$H$2:$H$20129, MATCH(Passout2023[[#This Row], [UNIVERSITY_DEGREE_PROGRAM_ID]], Degree_Information!$N$2:$N$20129, 0)), ""), "")</f>
        <v/>
      </c>
      <c r="J1288" s="6" t="str">
        <f>IFERROR(IF($N1288 &lt;&gt; "#Na", INDEX(Degree_Information!$J$2:$J$20129, MATCH(Passout2023[[#This Row], [UNIVERSITY_DEGREE_PROGRAM_ID]], Degree_Information!$N$2:$N$20129, 0)), ""), "")</f>
        <v/>
      </c>
      <c r="K1288" s="19"/>
      <c r="L1288" s="20"/>
      <c r="M1288" s="21"/>
      <c r="N1288" s="21"/>
      <c r="O1288" s="21"/>
      <c r="P1288" s="22"/>
      <c r="Q1288" s="21"/>
      <c r="R1288" s="21"/>
      <c r="S1288" s="20">
        <v>0</v>
      </c>
      <c r="T1288" s="20">
        <v>0</v>
      </c>
      <c r="U1288" s="23"/>
      <c r="V12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8" s="25"/>
      <c r="X1288" s="26" t="str">
        <f>CONCATENATE(Passout2023[[#This Row], [Batch Start Semester]], "-", Passout2023[[#This Row], [Batch Start Year]], "-", Passout2023[[#This Row], [Degree Duration (year)]])</f>
        <v>--</v>
      </c>
      <c r="Y1288" s="32"/>
      <c r="Z1288" s="32"/>
      <c r="AA1288" s="32"/>
      <c r="AB1288" s="32"/>
      <c r="AC1288" s="32"/>
      <c r="AD1288" s="32"/>
      <c r="AE1288" s="28">
        <f>COUNTA(Passout2023[[#This Row], [UNIVERSITY_DEGREE_PROGRAM_ID]:[(Graduated) Degree Awarded Female]])</f>
        <v>2</v>
      </c>
    </row>
    <row r="1289" s="2" customFormat="1" ht="35.1" customHeight="1">
      <c r="A1289" s="29" t="str">
        <f>IFERROR(IF($N1289 &lt;&gt; "#Na", INDEX(Degree_Information!$A$2:$A$20129, MATCH(Passout2023[[#This Row], [UNIVERSITY_DEGREE_PROGRAM_ID]], Degree_Information!$N$2:$N$20129, 0)), ""), "")</f>
        <v/>
      </c>
      <c r="B1289" s="29" t="str">
        <f>IFERROR(IF($N1289 &lt;&gt; "#Na", INDEX(Degree_Information!$B$2:$B$20129, MATCH(Passout2023[[#This Row], [UNIVERSITY_DEGREE_PROGRAM_ID]], Degree_Information!$N$2:$N$20129, 0)), ""), "")</f>
        <v/>
      </c>
      <c r="C1289" s="29" t="str">
        <f>IFERROR(IF($N1289 &lt;&gt; "#Na", INDEX(Degree_Information!$E$2:$E$20129, MATCH(Passout2023[[#This Row], [UNIVERSITY_DEGREE_PROGRAM_ID]], Degree_Information!$N$2:$N$20129, 0)), ""), "")</f>
        <v/>
      </c>
      <c r="D1289" s="29" t="str">
        <f>IFERROR(IF($N1289 &lt;&gt; "#Na", INDEX(Degree_Information!$D$2:$D$20129, MATCH(Passout2023[[#This Row], [UNIVERSITY_DEGREE_PROGRAM_ID]], Degree_Information!$N$2:$N$20129, 0)), ""), "")</f>
        <v/>
      </c>
      <c r="E1289" s="29" t="str">
        <f>IFERROR(IF($N1289 &lt;&gt; "#Na", INDEX(Degree_Information!$F$2:$F$20129, MATCH(Passout2023[[#This Row], [UNIVERSITY_DEGREE_PROGRAM_ID]], Degree_Information!$N$2:$N$20129, 0)), ""), "")</f>
        <v/>
      </c>
      <c r="F1289" s="29" t="str">
        <f>IFERROR(IF($N1289 &lt;&gt; "#Na", INDEX(Degree_Information!$K$2:$K$20129, MATCH(Passout2023[[#This Row], [UNIVERSITY_DEGREE_PROGRAM_ID]], Degree_Information!$N$2:$N$20129, 0)), ""), "")</f>
        <v/>
      </c>
      <c r="G1289" s="29" t="str">
        <f>IFERROR(IF($N1289 &lt;&gt; "#Na", INDEX(Degree_Information!$G$2:$G$20129, MATCH(Passout2023[[#This Row], [UNIVERSITY_DEGREE_PROGRAM_ID]], Degree_Information!$N$2:$N$20129, 0)), ""), "")</f>
        <v/>
      </c>
      <c r="H1289" s="29" t="str">
        <f>IFERROR(IF($N1289 &lt;&gt; "#Na", INDEX(Degree_Information!$I$2:$I$20129, MATCH(Passout2023[[#This Row], [UNIVERSITY_DEGREE_PROGRAM_ID]], Degree_Information!$N$2:$N$20129, 0)), ""), "")</f>
        <v/>
      </c>
      <c r="I1289" s="6" t="str">
        <f>IFERROR(IF($N1289 &lt;&gt; "#Na", INDEX(Degree_Information!$H$2:$H$20129, MATCH(Passout2023[[#This Row], [UNIVERSITY_DEGREE_PROGRAM_ID]], Degree_Information!$N$2:$N$20129, 0)), ""), "")</f>
        <v/>
      </c>
      <c r="J1289" s="6" t="str">
        <f>IFERROR(IF($N1289 &lt;&gt; "#Na", INDEX(Degree_Information!$J$2:$J$20129, MATCH(Passout2023[[#This Row], [UNIVERSITY_DEGREE_PROGRAM_ID]], Degree_Information!$N$2:$N$20129, 0)), ""), "")</f>
        <v/>
      </c>
      <c r="K1289" s="19"/>
      <c r="L1289" s="20"/>
      <c r="M1289" s="21"/>
      <c r="N1289" s="21"/>
      <c r="O1289" s="21"/>
      <c r="P1289" s="22"/>
      <c r="Q1289" s="21"/>
      <c r="R1289" s="21"/>
      <c r="S1289" s="20">
        <v>0</v>
      </c>
      <c r="T1289" s="20">
        <v>0</v>
      </c>
      <c r="U1289" s="23"/>
      <c r="V12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89" s="25"/>
      <c r="X1289" s="26" t="str">
        <f>CONCATENATE(Passout2023[[#This Row], [Batch Start Semester]], "-", Passout2023[[#This Row], [Batch Start Year]], "-", Passout2023[[#This Row], [Degree Duration (year)]])</f>
        <v>--</v>
      </c>
      <c r="Y1289" s="32"/>
      <c r="Z1289" s="32"/>
      <c r="AA1289" s="32"/>
      <c r="AB1289" s="32"/>
      <c r="AC1289" s="32"/>
      <c r="AD1289" s="32"/>
      <c r="AE1289" s="28">
        <f>COUNTA(Passout2023[[#This Row], [UNIVERSITY_DEGREE_PROGRAM_ID]:[(Graduated) Degree Awarded Female]])</f>
        <v>2</v>
      </c>
    </row>
    <row r="1290" s="2" customFormat="1" ht="35.1" customHeight="1">
      <c r="A1290" s="29" t="str">
        <f>IFERROR(IF($N1290 &lt;&gt; "#Na", INDEX(Degree_Information!$A$2:$A$20129, MATCH(Passout2023[[#This Row], [UNIVERSITY_DEGREE_PROGRAM_ID]], Degree_Information!$N$2:$N$20129, 0)), ""), "")</f>
        <v/>
      </c>
      <c r="B1290" s="29" t="str">
        <f>IFERROR(IF($N1290 &lt;&gt; "#Na", INDEX(Degree_Information!$B$2:$B$20129, MATCH(Passout2023[[#This Row], [UNIVERSITY_DEGREE_PROGRAM_ID]], Degree_Information!$N$2:$N$20129, 0)), ""), "")</f>
        <v/>
      </c>
      <c r="C1290" s="29" t="str">
        <f>IFERROR(IF($N1290 &lt;&gt; "#Na", INDEX(Degree_Information!$E$2:$E$20129, MATCH(Passout2023[[#This Row], [UNIVERSITY_DEGREE_PROGRAM_ID]], Degree_Information!$N$2:$N$20129, 0)), ""), "")</f>
        <v/>
      </c>
      <c r="D1290" s="29" t="str">
        <f>IFERROR(IF($N1290 &lt;&gt; "#Na", INDEX(Degree_Information!$D$2:$D$20129, MATCH(Passout2023[[#This Row], [UNIVERSITY_DEGREE_PROGRAM_ID]], Degree_Information!$N$2:$N$20129, 0)), ""), "")</f>
        <v/>
      </c>
      <c r="E1290" s="29" t="str">
        <f>IFERROR(IF($N1290 &lt;&gt; "#Na", INDEX(Degree_Information!$F$2:$F$20129, MATCH(Passout2023[[#This Row], [UNIVERSITY_DEGREE_PROGRAM_ID]], Degree_Information!$N$2:$N$20129, 0)), ""), "")</f>
        <v/>
      </c>
      <c r="F1290" s="29" t="str">
        <f>IFERROR(IF($N1290 &lt;&gt; "#Na", INDEX(Degree_Information!$K$2:$K$20129, MATCH(Passout2023[[#This Row], [UNIVERSITY_DEGREE_PROGRAM_ID]], Degree_Information!$N$2:$N$20129, 0)), ""), "")</f>
        <v/>
      </c>
      <c r="G1290" s="29" t="str">
        <f>IFERROR(IF($N1290 &lt;&gt; "#Na", INDEX(Degree_Information!$G$2:$G$20129, MATCH(Passout2023[[#This Row], [UNIVERSITY_DEGREE_PROGRAM_ID]], Degree_Information!$N$2:$N$20129, 0)), ""), "")</f>
        <v/>
      </c>
      <c r="H1290" s="29" t="str">
        <f>IFERROR(IF($N1290 &lt;&gt; "#Na", INDEX(Degree_Information!$I$2:$I$20129, MATCH(Passout2023[[#This Row], [UNIVERSITY_DEGREE_PROGRAM_ID]], Degree_Information!$N$2:$N$20129, 0)), ""), "")</f>
        <v/>
      </c>
      <c r="I1290" s="6" t="str">
        <f>IFERROR(IF($N1290 &lt;&gt; "#Na", INDEX(Degree_Information!$H$2:$H$20129, MATCH(Passout2023[[#This Row], [UNIVERSITY_DEGREE_PROGRAM_ID]], Degree_Information!$N$2:$N$20129, 0)), ""), "")</f>
        <v/>
      </c>
      <c r="J1290" s="6" t="str">
        <f>IFERROR(IF($N1290 &lt;&gt; "#Na", INDEX(Degree_Information!$J$2:$J$20129, MATCH(Passout2023[[#This Row], [UNIVERSITY_DEGREE_PROGRAM_ID]], Degree_Information!$N$2:$N$20129, 0)), ""), "")</f>
        <v/>
      </c>
      <c r="K1290" s="19"/>
      <c r="L1290" s="20"/>
      <c r="M1290" s="21"/>
      <c r="N1290" s="21"/>
      <c r="O1290" s="21"/>
      <c r="P1290" s="22"/>
      <c r="Q1290" s="21"/>
      <c r="R1290" s="21"/>
      <c r="S1290" s="20">
        <v>0</v>
      </c>
      <c r="T1290" s="20">
        <v>0</v>
      </c>
      <c r="U1290" s="23"/>
      <c r="V12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0" s="25"/>
      <c r="X1290" s="26" t="str">
        <f>CONCATENATE(Passout2023[[#This Row], [Batch Start Semester]], "-", Passout2023[[#This Row], [Batch Start Year]], "-", Passout2023[[#This Row], [Degree Duration (year)]])</f>
        <v>--</v>
      </c>
      <c r="Y1290" s="32"/>
      <c r="Z1290" s="32"/>
      <c r="AA1290" s="32"/>
      <c r="AB1290" s="32"/>
      <c r="AC1290" s="32"/>
      <c r="AD1290" s="32"/>
      <c r="AE1290" s="28">
        <f>COUNTA(Passout2023[[#This Row], [UNIVERSITY_DEGREE_PROGRAM_ID]:[(Graduated) Degree Awarded Female]])</f>
        <v>2</v>
      </c>
    </row>
    <row r="1291" s="2" customFormat="1" ht="35.1" customHeight="1">
      <c r="A1291" s="29" t="str">
        <f>IFERROR(IF($N1291 &lt;&gt; "#Na", INDEX(Degree_Information!$A$2:$A$20129, MATCH(Passout2023[[#This Row], [UNIVERSITY_DEGREE_PROGRAM_ID]], Degree_Information!$N$2:$N$20129, 0)), ""), "")</f>
        <v/>
      </c>
      <c r="B1291" s="29" t="str">
        <f>IFERROR(IF($N1291 &lt;&gt; "#Na", INDEX(Degree_Information!$B$2:$B$20129, MATCH(Passout2023[[#This Row], [UNIVERSITY_DEGREE_PROGRAM_ID]], Degree_Information!$N$2:$N$20129, 0)), ""), "")</f>
        <v/>
      </c>
      <c r="C1291" s="29" t="str">
        <f>IFERROR(IF($N1291 &lt;&gt; "#Na", INDEX(Degree_Information!$E$2:$E$20129, MATCH(Passout2023[[#This Row], [UNIVERSITY_DEGREE_PROGRAM_ID]], Degree_Information!$N$2:$N$20129, 0)), ""), "")</f>
        <v/>
      </c>
      <c r="D1291" s="29" t="str">
        <f>IFERROR(IF($N1291 &lt;&gt; "#Na", INDEX(Degree_Information!$D$2:$D$20129, MATCH(Passout2023[[#This Row], [UNIVERSITY_DEGREE_PROGRAM_ID]], Degree_Information!$N$2:$N$20129, 0)), ""), "")</f>
        <v/>
      </c>
      <c r="E1291" s="29" t="str">
        <f>IFERROR(IF($N1291 &lt;&gt; "#Na", INDEX(Degree_Information!$F$2:$F$20129, MATCH(Passout2023[[#This Row], [UNIVERSITY_DEGREE_PROGRAM_ID]], Degree_Information!$N$2:$N$20129, 0)), ""), "")</f>
        <v/>
      </c>
      <c r="F1291" s="29" t="str">
        <f>IFERROR(IF($N1291 &lt;&gt; "#Na", INDEX(Degree_Information!$K$2:$K$20129, MATCH(Passout2023[[#This Row], [UNIVERSITY_DEGREE_PROGRAM_ID]], Degree_Information!$N$2:$N$20129, 0)), ""), "")</f>
        <v/>
      </c>
      <c r="G1291" s="29" t="str">
        <f>IFERROR(IF($N1291 &lt;&gt; "#Na", INDEX(Degree_Information!$G$2:$G$20129, MATCH(Passout2023[[#This Row], [UNIVERSITY_DEGREE_PROGRAM_ID]], Degree_Information!$N$2:$N$20129, 0)), ""), "")</f>
        <v/>
      </c>
      <c r="H1291" s="29" t="str">
        <f>IFERROR(IF($N1291 &lt;&gt; "#Na", INDEX(Degree_Information!$I$2:$I$20129, MATCH(Passout2023[[#This Row], [UNIVERSITY_DEGREE_PROGRAM_ID]], Degree_Information!$N$2:$N$20129, 0)), ""), "")</f>
        <v/>
      </c>
      <c r="I1291" s="6" t="str">
        <f>IFERROR(IF($N1291 &lt;&gt; "#Na", INDEX(Degree_Information!$H$2:$H$20129, MATCH(Passout2023[[#This Row], [UNIVERSITY_DEGREE_PROGRAM_ID]], Degree_Information!$N$2:$N$20129, 0)), ""), "")</f>
        <v/>
      </c>
      <c r="J1291" s="6" t="str">
        <f>IFERROR(IF($N1291 &lt;&gt; "#Na", INDEX(Degree_Information!$J$2:$J$20129, MATCH(Passout2023[[#This Row], [UNIVERSITY_DEGREE_PROGRAM_ID]], Degree_Information!$N$2:$N$20129, 0)), ""), "")</f>
        <v/>
      </c>
      <c r="K1291" s="19"/>
      <c r="L1291" s="20"/>
      <c r="M1291" s="21"/>
      <c r="N1291" s="21"/>
      <c r="O1291" s="21"/>
      <c r="P1291" s="22"/>
      <c r="Q1291" s="21"/>
      <c r="R1291" s="21"/>
      <c r="S1291" s="20">
        <v>0</v>
      </c>
      <c r="T1291" s="20">
        <v>0</v>
      </c>
      <c r="U1291" s="23"/>
      <c r="V12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1" s="25"/>
      <c r="X1291" s="26" t="str">
        <f>CONCATENATE(Passout2023[[#This Row], [Batch Start Semester]], "-", Passout2023[[#This Row], [Batch Start Year]], "-", Passout2023[[#This Row], [Degree Duration (year)]])</f>
        <v>--</v>
      </c>
      <c r="Y1291" s="32"/>
      <c r="Z1291" s="32"/>
      <c r="AA1291" s="32"/>
      <c r="AB1291" s="32"/>
      <c r="AC1291" s="32"/>
      <c r="AD1291" s="32"/>
      <c r="AE1291" s="28">
        <f>COUNTA(Passout2023[[#This Row], [UNIVERSITY_DEGREE_PROGRAM_ID]:[(Graduated) Degree Awarded Female]])</f>
        <v>2</v>
      </c>
    </row>
    <row r="1292" s="2" customFormat="1" ht="35.1" customHeight="1">
      <c r="A1292" s="29" t="str">
        <f>IFERROR(IF($N1292 &lt;&gt; "#Na", INDEX(Degree_Information!$A$2:$A$20129, MATCH(Passout2023[[#This Row], [UNIVERSITY_DEGREE_PROGRAM_ID]], Degree_Information!$N$2:$N$20129, 0)), ""), "")</f>
        <v/>
      </c>
      <c r="B1292" s="29" t="str">
        <f>IFERROR(IF($N1292 &lt;&gt; "#Na", INDEX(Degree_Information!$B$2:$B$20129, MATCH(Passout2023[[#This Row], [UNIVERSITY_DEGREE_PROGRAM_ID]], Degree_Information!$N$2:$N$20129, 0)), ""), "")</f>
        <v/>
      </c>
      <c r="C1292" s="29" t="str">
        <f>IFERROR(IF($N1292 &lt;&gt; "#Na", INDEX(Degree_Information!$E$2:$E$20129, MATCH(Passout2023[[#This Row], [UNIVERSITY_DEGREE_PROGRAM_ID]], Degree_Information!$N$2:$N$20129, 0)), ""), "")</f>
        <v/>
      </c>
      <c r="D1292" s="29" t="str">
        <f>IFERROR(IF($N1292 &lt;&gt; "#Na", INDEX(Degree_Information!$D$2:$D$20129, MATCH(Passout2023[[#This Row], [UNIVERSITY_DEGREE_PROGRAM_ID]], Degree_Information!$N$2:$N$20129, 0)), ""), "")</f>
        <v/>
      </c>
      <c r="E1292" s="29" t="str">
        <f>IFERROR(IF($N1292 &lt;&gt; "#Na", INDEX(Degree_Information!$F$2:$F$20129, MATCH(Passout2023[[#This Row], [UNIVERSITY_DEGREE_PROGRAM_ID]], Degree_Information!$N$2:$N$20129, 0)), ""), "")</f>
        <v/>
      </c>
      <c r="F1292" s="29" t="str">
        <f>IFERROR(IF($N1292 &lt;&gt; "#Na", INDEX(Degree_Information!$K$2:$K$20129, MATCH(Passout2023[[#This Row], [UNIVERSITY_DEGREE_PROGRAM_ID]], Degree_Information!$N$2:$N$20129, 0)), ""), "")</f>
        <v/>
      </c>
      <c r="G1292" s="29" t="str">
        <f>IFERROR(IF($N1292 &lt;&gt; "#Na", INDEX(Degree_Information!$G$2:$G$20129, MATCH(Passout2023[[#This Row], [UNIVERSITY_DEGREE_PROGRAM_ID]], Degree_Information!$N$2:$N$20129, 0)), ""), "")</f>
        <v/>
      </c>
      <c r="H1292" s="29" t="str">
        <f>IFERROR(IF($N1292 &lt;&gt; "#Na", INDEX(Degree_Information!$I$2:$I$20129, MATCH(Passout2023[[#This Row], [UNIVERSITY_DEGREE_PROGRAM_ID]], Degree_Information!$N$2:$N$20129, 0)), ""), "")</f>
        <v/>
      </c>
      <c r="I1292" s="6" t="str">
        <f>IFERROR(IF($N1292 &lt;&gt; "#Na", INDEX(Degree_Information!$H$2:$H$20129, MATCH(Passout2023[[#This Row], [UNIVERSITY_DEGREE_PROGRAM_ID]], Degree_Information!$N$2:$N$20129, 0)), ""), "")</f>
        <v/>
      </c>
      <c r="J1292" s="6" t="str">
        <f>IFERROR(IF($N1292 &lt;&gt; "#Na", INDEX(Degree_Information!$J$2:$J$20129, MATCH(Passout2023[[#This Row], [UNIVERSITY_DEGREE_PROGRAM_ID]], Degree_Information!$N$2:$N$20129, 0)), ""), "")</f>
        <v/>
      </c>
      <c r="K1292" s="19"/>
      <c r="L1292" s="20"/>
      <c r="M1292" s="21"/>
      <c r="N1292" s="21"/>
      <c r="O1292" s="21"/>
      <c r="P1292" s="22"/>
      <c r="Q1292" s="21"/>
      <c r="R1292" s="21"/>
      <c r="S1292" s="20">
        <v>0</v>
      </c>
      <c r="T1292" s="20">
        <v>0</v>
      </c>
      <c r="U1292" s="23"/>
      <c r="V12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2" s="25"/>
      <c r="X1292" s="26" t="str">
        <f>CONCATENATE(Passout2023[[#This Row], [Batch Start Semester]], "-", Passout2023[[#This Row], [Batch Start Year]], "-", Passout2023[[#This Row], [Degree Duration (year)]])</f>
        <v>--</v>
      </c>
      <c r="Y1292" s="32"/>
      <c r="Z1292" s="32"/>
      <c r="AA1292" s="32"/>
      <c r="AB1292" s="32"/>
      <c r="AC1292" s="32"/>
      <c r="AD1292" s="32"/>
      <c r="AE1292" s="28">
        <f>COUNTA(Passout2023[[#This Row], [UNIVERSITY_DEGREE_PROGRAM_ID]:[(Graduated) Degree Awarded Female]])</f>
        <v>2</v>
      </c>
    </row>
    <row r="1293" s="2" customFormat="1" ht="35.1" customHeight="1">
      <c r="A1293" s="29" t="str">
        <f>IFERROR(IF($N1293 &lt;&gt; "#Na", INDEX(Degree_Information!$A$2:$A$20129, MATCH(Passout2023[[#This Row], [UNIVERSITY_DEGREE_PROGRAM_ID]], Degree_Information!$N$2:$N$20129, 0)), ""), "")</f>
        <v/>
      </c>
      <c r="B1293" s="29" t="str">
        <f>IFERROR(IF($N1293 &lt;&gt; "#Na", INDEX(Degree_Information!$B$2:$B$20129, MATCH(Passout2023[[#This Row], [UNIVERSITY_DEGREE_PROGRAM_ID]], Degree_Information!$N$2:$N$20129, 0)), ""), "")</f>
        <v/>
      </c>
      <c r="C1293" s="29" t="str">
        <f>IFERROR(IF($N1293 &lt;&gt; "#Na", INDEX(Degree_Information!$E$2:$E$20129, MATCH(Passout2023[[#This Row], [UNIVERSITY_DEGREE_PROGRAM_ID]], Degree_Information!$N$2:$N$20129, 0)), ""), "")</f>
        <v/>
      </c>
      <c r="D1293" s="29" t="str">
        <f>IFERROR(IF($N1293 &lt;&gt; "#Na", INDEX(Degree_Information!$D$2:$D$20129, MATCH(Passout2023[[#This Row], [UNIVERSITY_DEGREE_PROGRAM_ID]], Degree_Information!$N$2:$N$20129, 0)), ""), "")</f>
        <v/>
      </c>
      <c r="E1293" s="29" t="str">
        <f>IFERROR(IF($N1293 &lt;&gt; "#Na", INDEX(Degree_Information!$F$2:$F$20129, MATCH(Passout2023[[#This Row], [UNIVERSITY_DEGREE_PROGRAM_ID]], Degree_Information!$N$2:$N$20129, 0)), ""), "")</f>
        <v/>
      </c>
      <c r="F1293" s="29" t="str">
        <f>IFERROR(IF($N1293 &lt;&gt; "#Na", INDEX(Degree_Information!$K$2:$K$20129, MATCH(Passout2023[[#This Row], [UNIVERSITY_DEGREE_PROGRAM_ID]], Degree_Information!$N$2:$N$20129, 0)), ""), "")</f>
        <v/>
      </c>
      <c r="G1293" s="29" t="str">
        <f>IFERROR(IF($N1293 &lt;&gt; "#Na", INDEX(Degree_Information!$G$2:$G$20129, MATCH(Passout2023[[#This Row], [UNIVERSITY_DEGREE_PROGRAM_ID]], Degree_Information!$N$2:$N$20129, 0)), ""), "")</f>
        <v/>
      </c>
      <c r="H1293" s="29" t="str">
        <f>IFERROR(IF($N1293 &lt;&gt; "#Na", INDEX(Degree_Information!$I$2:$I$20129, MATCH(Passout2023[[#This Row], [UNIVERSITY_DEGREE_PROGRAM_ID]], Degree_Information!$N$2:$N$20129, 0)), ""), "")</f>
        <v/>
      </c>
      <c r="I1293" s="6" t="str">
        <f>IFERROR(IF($N1293 &lt;&gt; "#Na", INDEX(Degree_Information!$H$2:$H$20129, MATCH(Passout2023[[#This Row], [UNIVERSITY_DEGREE_PROGRAM_ID]], Degree_Information!$N$2:$N$20129, 0)), ""), "")</f>
        <v/>
      </c>
      <c r="J1293" s="6" t="str">
        <f>IFERROR(IF($N1293 &lt;&gt; "#Na", INDEX(Degree_Information!$J$2:$J$20129, MATCH(Passout2023[[#This Row], [UNIVERSITY_DEGREE_PROGRAM_ID]], Degree_Information!$N$2:$N$20129, 0)), ""), "")</f>
        <v/>
      </c>
      <c r="K1293" s="19"/>
      <c r="L1293" s="20"/>
      <c r="M1293" s="21"/>
      <c r="N1293" s="21"/>
      <c r="O1293" s="21"/>
      <c r="P1293" s="22"/>
      <c r="Q1293" s="21"/>
      <c r="R1293" s="21"/>
      <c r="S1293" s="20">
        <v>0</v>
      </c>
      <c r="T1293" s="20">
        <v>0</v>
      </c>
      <c r="U1293" s="23"/>
      <c r="V12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3" s="25"/>
      <c r="X1293" s="26" t="str">
        <f>CONCATENATE(Passout2023[[#This Row], [Batch Start Semester]], "-", Passout2023[[#This Row], [Batch Start Year]], "-", Passout2023[[#This Row], [Degree Duration (year)]])</f>
        <v>--</v>
      </c>
      <c r="Y1293" s="32"/>
      <c r="Z1293" s="32"/>
      <c r="AA1293" s="32"/>
      <c r="AB1293" s="32"/>
      <c r="AC1293" s="32"/>
      <c r="AD1293" s="32"/>
      <c r="AE1293" s="28">
        <f>COUNTA(Passout2023[[#This Row], [UNIVERSITY_DEGREE_PROGRAM_ID]:[(Graduated) Degree Awarded Female]])</f>
        <v>2</v>
      </c>
    </row>
    <row r="1294" s="2" customFormat="1" ht="35.1" customHeight="1">
      <c r="A1294" s="29" t="str">
        <f>IFERROR(IF($N1294 &lt;&gt; "#Na", INDEX(Degree_Information!$A$2:$A$20129, MATCH(Passout2023[[#This Row], [UNIVERSITY_DEGREE_PROGRAM_ID]], Degree_Information!$N$2:$N$20129, 0)), ""), "")</f>
        <v/>
      </c>
      <c r="B1294" s="29" t="str">
        <f>IFERROR(IF($N1294 &lt;&gt; "#Na", INDEX(Degree_Information!$B$2:$B$20129, MATCH(Passout2023[[#This Row], [UNIVERSITY_DEGREE_PROGRAM_ID]], Degree_Information!$N$2:$N$20129, 0)), ""), "")</f>
        <v/>
      </c>
      <c r="C1294" s="29" t="str">
        <f>IFERROR(IF($N1294 &lt;&gt; "#Na", INDEX(Degree_Information!$E$2:$E$20129, MATCH(Passout2023[[#This Row], [UNIVERSITY_DEGREE_PROGRAM_ID]], Degree_Information!$N$2:$N$20129, 0)), ""), "")</f>
        <v/>
      </c>
      <c r="D1294" s="29" t="str">
        <f>IFERROR(IF($N1294 &lt;&gt; "#Na", INDEX(Degree_Information!$D$2:$D$20129, MATCH(Passout2023[[#This Row], [UNIVERSITY_DEGREE_PROGRAM_ID]], Degree_Information!$N$2:$N$20129, 0)), ""), "")</f>
        <v/>
      </c>
      <c r="E1294" s="29" t="str">
        <f>IFERROR(IF($N1294 &lt;&gt; "#Na", INDEX(Degree_Information!$F$2:$F$20129, MATCH(Passout2023[[#This Row], [UNIVERSITY_DEGREE_PROGRAM_ID]], Degree_Information!$N$2:$N$20129, 0)), ""), "")</f>
        <v/>
      </c>
      <c r="F1294" s="29" t="str">
        <f>IFERROR(IF($N1294 &lt;&gt; "#Na", INDEX(Degree_Information!$K$2:$K$20129, MATCH(Passout2023[[#This Row], [UNIVERSITY_DEGREE_PROGRAM_ID]], Degree_Information!$N$2:$N$20129, 0)), ""), "")</f>
        <v/>
      </c>
      <c r="G1294" s="29" t="str">
        <f>IFERROR(IF($N1294 &lt;&gt; "#Na", INDEX(Degree_Information!$G$2:$G$20129, MATCH(Passout2023[[#This Row], [UNIVERSITY_DEGREE_PROGRAM_ID]], Degree_Information!$N$2:$N$20129, 0)), ""), "")</f>
        <v/>
      </c>
      <c r="H1294" s="29" t="str">
        <f>IFERROR(IF($N1294 &lt;&gt; "#Na", INDEX(Degree_Information!$I$2:$I$20129, MATCH(Passout2023[[#This Row], [UNIVERSITY_DEGREE_PROGRAM_ID]], Degree_Information!$N$2:$N$20129, 0)), ""), "")</f>
        <v/>
      </c>
      <c r="I1294" s="6" t="str">
        <f>IFERROR(IF($N1294 &lt;&gt; "#Na", INDEX(Degree_Information!$H$2:$H$20129, MATCH(Passout2023[[#This Row], [UNIVERSITY_DEGREE_PROGRAM_ID]], Degree_Information!$N$2:$N$20129, 0)), ""), "")</f>
        <v/>
      </c>
      <c r="J1294" s="6" t="str">
        <f>IFERROR(IF($N1294 &lt;&gt; "#Na", INDEX(Degree_Information!$J$2:$J$20129, MATCH(Passout2023[[#This Row], [UNIVERSITY_DEGREE_PROGRAM_ID]], Degree_Information!$N$2:$N$20129, 0)), ""), "")</f>
        <v/>
      </c>
      <c r="K1294" s="19"/>
      <c r="L1294" s="20"/>
      <c r="M1294" s="21"/>
      <c r="N1294" s="21"/>
      <c r="O1294" s="21"/>
      <c r="P1294" s="22"/>
      <c r="Q1294" s="21"/>
      <c r="R1294" s="21"/>
      <c r="S1294" s="20">
        <v>0</v>
      </c>
      <c r="T1294" s="20">
        <v>0</v>
      </c>
      <c r="U1294" s="23"/>
      <c r="V12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4" s="25"/>
      <c r="X1294" s="26" t="str">
        <f>CONCATENATE(Passout2023[[#This Row], [Batch Start Semester]], "-", Passout2023[[#This Row], [Batch Start Year]], "-", Passout2023[[#This Row], [Degree Duration (year)]])</f>
        <v>--</v>
      </c>
      <c r="Y1294" s="32"/>
      <c r="Z1294" s="32"/>
      <c r="AA1294" s="32"/>
      <c r="AB1294" s="32"/>
      <c r="AC1294" s="32"/>
      <c r="AD1294" s="32"/>
      <c r="AE1294" s="28">
        <f>COUNTA(Passout2023[[#This Row], [UNIVERSITY_DEGREE_PROGRAM_ID]:[(Graduated) Degree Awarded Female]])</f>
        <v>2</v>
      </c>
    </row>
    <row r="1295" s="2" customFormat="1" ht="35.1" customHeight="1">
      <c r="A1295" s="29" t="str">
        <f>IFERROR(IF($N1295 &lt;&gt; "#Na", INDEX(Degree_Information!$A$2:$A$20129, MATCH(Passout2023[[#This Row], [UNIVERSITY_DEGREE_PROGRAM_ID]], Degree_Information!$N$2:$N$20129, 0)), ""), "")</f>
        <v/>
      </c>
      <c r="B1295" s="29" t="str">
        <f>IFERROR(IF($N1295 &lt;&gt; "#Na", INDEX(Degree_Information!$B$2:$B$20129, MATCH(Passout2023[[#This Row], [UNIVERSITY_DEGREE_PROGRAM_ID]], Degree_Information!$N$2:$N$20129, 0)), ""), "")</f>
        <v/>
      </c>
      <c r="C1295" s="29" t="str">
        <f>IFERROR(IF($N1295 &lt;&gt; "#Na", INDEX(Degree_Information!$E$2:$E$20129, MATCH(Passout2023[[#This Row], [UNIVERSITY_DEGREE_PROGRAM_ID]], Degree_Information!$N$2:$N$20129, 0)), ""), "")</f>
        <v/>
      </c>
      <c r="D1295" s="29" t="str">
        <f>IFERROR(IF($N1295 &lt;&gt; "#Na", INDEX(Degree_Information!$D$2:$D$20129, MATCH(Passout2023[[#This Row], [UNIVERSITY_DEGREE_PROGRAM_ID]], Degree_Information!$N$2:$N$20129, 0)), ""), "")</f>
        <v/>
      </c>
      <c r="E1295" s="29" t="str">
        <f>IFERROR(IF($N1295 &lt;&gt; "#Na", INDEX(Degree_Information!$F$2:$F$20129, MATCH(Passout2023[[#This Row], [UNIVERSITY_DEGREE_PROGRAM_ID]], Degree_Information!$N$2:$N$20129, 0)), ""), "")</f>
        <v/>
      </c>
      <c r="F1295" s="29" t="str">
        <f>IFERROR(IF($N1295 &lt;&gt; "#Na", INDEX(Degree_Information!$K$2:$K$20129, MATCH(Passout2023[[#This Row], [UNIVERSITY_DEGREE_PROGRAM_ID]], Degree_Information!$N$2:$N$20129, 0)), ""), "")</f>
        <v/>
      </c>
      <c r="G1295" s="29" t="str">
        <f>IFERROR(IF($N1295 &lt;&gt; "#Na", INDEX(Degree_Information!$G$2:$G$20129, MATCH(Passout2023[[#This Row], [UNIVERSITY_DEGREE_PROGRAM_ID]], Degree_Information!$N$2:$N$20129, 0)), ""), "")</f>
        <v/>
      </c>
      <c r="H1295" s="29" t="str">
        <f>IFERROR(IF($N1295 &lt;&gt; "#Na", INDEX(Degree_Information!$I$2:$I$20129, MATCH(Passout2023[[#This Row], [UNIVERSITY_DEGREE_PROGRAM_ID]], Degree_Information!$N$2:$N$20129, 0)), ""), "")</f>
        <v/>
      </c>
      <c r="I1295" s="6" t="str">
        <f>IFERROR(IF($N1295 &lt;&gt; "#Na", INDEX(Degree_Information!$H$2:$H$20129, MATCH(Passout2023[[#This Row], [UNIVERSITY_DEGREE_PROGRAM_ID]], Degree_Information!$N$2:$N$20129, 0)), ""), "")</f>
        <v/>
      </c>
      <c r="J1295" s="6" t="str">
        <f>IFERROR(IF($N1295 &lt;&gt; "#Na", INDEX(Degree_Information!$J$2:$J$20129, MATCH(Passout2023[[#This Row], [UNIVERSITY_DEGREE_PROGRAM_ID]], Degree_Information!$N$2:$N$20129, 0)), ""), "")</f>
        <v/>
      </c>
      <c r="K1295" s="19"/>
      <c r="L1295" s="20"/>
      <c r="M1295" s="21"/>
      <c r="N1295" s="21"/>
      <c r="O1295" s="21"/>
      <c r="P1295" s="22"/>
      <c r="Q1295" s="21"/>
      <c r="R1295" s="21"/>
      <c r="S1295" s="20">
        <v>0</v>
      </c>
      <c r="T1295" s="20">
        <v>0</v>
      </c>
      <c r="U1295" s="23"/>
      <c r="V12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5" s="25"/>
      <c r="X1295" s="26" t="str">
        <f>CONCATENATE(Passout2023[[#This Row], [Batch Start Semester]], "-", Passout2023[[#This Row], [Batch Start Year]], "-", Passout2023[[#This Row], [Degree Duration (year)]])</f>
        <v>--</v>
      </c>
      <c r="Y1295" s="32"/>
      <c r="Z1295" s="32"/>
      <c r="AA1295" s="32"/>
      <c r="AB1295" s="32"/>
      <c r="AC1295" s="32"/>
      <c r="AD1295" s="32"/>
      <c r="AE1295" s="28">
        <f>COUNTA(Passout2023[[#This Row], [UNIVERSITY_DEGREE_PROGRAM_ID]:[(Graduated) Degree Awarded Female]])</f>
        <v>2</v>
      </c>
    </row>
    <row r="1296" s="2" customFormat="1" ht="35.1" customHeight="1">
      <c r="A1296" s="29" t="str">
        <f>IFERROR(IF($N1296 &lt;&gt; "#Na", INDEX(Degree_Information!$A$2:$A$20129, MATCH(Passout2023[[#This Row], [UNIVERSITY_DEGREE_PROGRAM_ID]], Degree_Information!$N$2:$N$20129, 0)), ""), "")</f>
        <v/>
      </c>
      <c r="B1296" s="29" t="str">
        <f>IFERROR(IF($N1296 &lt;&gt; "#Na", INDEX(Degree_Information!$B$2:$B$20129, MATCH(Passout2023[[#This Row], [UNIVERSITY_DEGREE_PROGRAM_ID]], Degree_Information!$N$2:$N$20129, 0)), ""), "")</f>
        <v/>
      </c>
      <c r="C1296" s="29" t="str">
        <f>IFERROR(IF($N1296 &lt;&gt; "#Na", INDEX(Degree_Information!$E$2:$E$20129, MATCH(Passout2023[[#This Row], [UNIVERSITY_DEGREE_PROGRAM_ID]], Degree_Information!$N$2:$N$20129, 0)), ""), "")</f>
        <v/>
      </c>
      <c r="D1296" s="29" t="str">
        <f>IFERROR(IF($N1296 &lt;&gt; "#Na", INDEX(Degree_Information!$D$2:$D$20129, MATCH(Passout2023[[#This Row], [UNIVERSITY_DEGREE_PROGRAM_ID]], Degree_Information!$N$2:$N$20129, 0)), ""), "")</f>
        <v/>
      </c>
      <c r="E1296" s="29" t="str">
        <f>IFERROR(IF($N1296 &lt;&gt; "#Na", INDEX(Degree_Information!$F$2:$F$20129, MATCH(Passout2023[[#This Row], [UNIVERSITY_DEGREE_PROGRAM_ID]], Degree_Information!$N$2:$N$20129, 0)), ""), "")</f>
        <v/>
      </c>
      <c r="F1296" s="29" t="str">
        <f>IFERROR(IF($N1296 &lt;&gt; "#Na", INDEX(Degree_Information!$K$2:$K$20129, MATCH(Passout2023[[#This Row], [UNIVERSITY_DEGREE_PROGRAM_ID]], Degree_Information!$N$2:$N$20129, 0)), ""), "")</f>
        <v/>
      </c>
      <c r="G1296" s="29" t="str">
        <f>IFERROR(IF($N1296 &lt;&gt; "#Na", INDEX(Degree_Information!$G$2:$G$20129, MATCH(Passout2023[[#This Row], [UNIVERSITY_DEGREE_PROGRAM_ID]], Degree_Information!$N$2:$N$20129, 0)), ""), "")</f>
        <v/>
      </c>
      <c r="H1296" s="29" t="str">
        <f>IFERROR(IF($N1296 &lt;&gt; "#Na", INDEX(Degree_Information!$I$2:$I$20129, MATCH(Passout2023[[#This Row], [UNIVERSITY_DEGREE_PROGRAM_ID]], Degree_Information!$N$2:$N$20129, 0)), ""), "")</f>
        <v/>
      </c>
      <c r="I1296" s="6" t="str">
        <f>IFERROR(IF($N1296 &lt;&gt; "#Na", INDEX(Degree_Information!$H$2:$H$20129, MATCH(Passout2023[[#This Row], [UNIVERSITY_DEGREE_PROGRAM_ID]], Degree_Information!$N$2:$N$20129, 0)), ""), "")</f>
        <v/>
      </c>
      <c r="J1296" s="6" t="str">
        <f>IFERROR(IF($N1296 &lt;&gt; "#Na", INDEX(Degree_Information!$J$2:$J$20129, MATCH(Passout2023[[#This Row], [UNIVERSITY_DEGREE_PROGRAM_ID]], Degree_Information!$N$2:$N$20129, 0)), ""), "")</f>
        <v/>
      </c>
      <c r="K1296" s="19"/>
      <c r="L1296" s="20"/>
      <c r="M1296" s="21"/>
      <c r="N1296" s="21"/>
      <c r="O1296" s="21"/>
      <c r="P1296" s="22"/>
      <c r="Q1296" s="21"/>
      <c r="R1296" s="21"/>
      <c r="S1296" s="20">
        <v>0</v>
      </c>
      <c r="T1296" s="20">
        <v>0</v>
      </c>
      <c r="U1296" s="23"/>
      <c r="V12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6" s="25"/>
      <c r="X1296" s="26" t="str">
        <f>CONCATENATE(Passout2023[[#This Row], [Batch Start Semester]], "-", Passout2023[[#This Row], [Batch Start Year]], "-", Passout2023[[#This Row], [Degree Duration (year)]])</f>
        <v>--</v>
      </c>
      <c r="Y1296" s="32"/>
      <c r="Z1296" s="32"/>
      <c r="AA1296" s="32"/>
      <c r="AB1296" s="32"/>
      <c r="AC1296" s="32"/>
      <c r="AD1296" s="32"/>
      <c r="AE1296" s="28">
        <f>COUNTA(Passout2023[[#This Row], [UNIVERSITY_DEGREE_PROGRAM_ID]:[(Graduated) Degree Awarded Female]])</f>
        <v>2</v>
      </c>
    </row>
    <row r="1297" s="2" customFormat="1" ht="35.1" customHeight="1">
      <c r="A1297" s="29" t="str">
        <f>IFERROR(IF($N1297 &lt;&gt; "#Na", INDEX(Degree_Information!$A$2:$A$20129, MATCH(Passout2023[[#This Row], [UNIVERSITY_DEGREE_PROGRAM_ID]], Degree_Information!$N$2:$N$20129, 0)), ""), "")</f>
        <v/>
      </c>
      <c r="B1297" s="29" t="str">
        <f>IFERROR(IF($N1297 &lt;&gt; "#Na", INDEX(Degree_Information!$B$2:$B$20129, MATCH(Passout2023[[#This Row], [UNIVERSITY_DEGREE_PROGRAM_ID]], Degree_Information!$N$2:$N$20129, 0)), ""), "")</f>
        <v/>
      </c>
      <c r="C1297" s="29" t="str">
        <f>IFERROR(IF($N1297 &lt;&gt; "#Na", INDEX(Degree_Information!$E$2:$E$20129, MATCH(Passout2023[[#This Row], [UNIVERSITY_DEGREE_PROGRAM_ID]], Degree_Information!$N$2:$N$20129, 0)), ""), "")</f>
        <v/>
      </c>
      <c r="D1297" s="29" t="str">
        <f>IFERROR(IF($N1297 &lt;&gt; "#Na", INDEX(Degree_Information!$D$2:$D$20129, MATCH(Passout2023[[#This Row], [UNIVERSITY_DEGREE_PROGRAM_ID]], Degree_Information!$N$2:$N$20129, 0)), ""), "")</f>
        <v/>
      </c>
      <c r="E1297" s="29" t="str">
        <f>IFERROR(IF($N1297 &lt;&gt; "#Na", INDEX(Degree_Information!$F$2:$F$20129, MATCH(Passout2023[[#This Row], [UNIVERSITY_DEGREE_PROGRAM_ID]], Degree_Information!$N$2:$N$20129, 0)), ""), "")</f>
        <v/>
      </c>
      <c r="F1297" s="29" t="str">
        <f>IFERROR(IF($N1297 &lt;&gt; "#Na", INDEX(Degree_Information!$K$2:$K$20129, MATCH(Passout2023[[#This Row], [UNIVERSITY_DEGREE_PROGRAM_ID]], Degree_Information!$N$2:$N$20129, 0)), ""), "")</f>
        <v/>
      </c>
      <c r="G1297" s="29" t="str">
        <f>IFERROR(IF($N1297 &lt;&gt; "#Na", INDEX(Degree_Information!$G$2:$G$20129, MATCH(Passout2023[[#This Row], [UNIVERSITY_DEGREE_PROGRAM_ID]], Degree_Information!$N$2:$N$20129, 0)), ""), "")</f>
        <v/>
      </c>
      <c r="H1297" s="29" t="str">
        <f>IFERROR(IF($N1297 &lt;&gt; "#Na", INDEX(Degree_Information!$I$2:$I$20129, MATCH(Passout2023[[#This Row], [UNIVERSITY_DEGREE_PROGRAM_ID]], Degree_Information!$N$2:$N$20129, 0)), ""), "")</f>
        <v/>
      </c>
      <c r="I1297" s="6" t="str">
        <f>IFERROR(IF($N1297 &lt;&gt; "#Na", INDEX(Degree_Information!$H$2:$H$20129, MATCH(Passout2023[[#This Row], [UNIVERSITY_DEGREE_PROGRAM_ID]], Degree_Information!$N$2:$N$20129, 0)), ""), "")</f>
        <v/>
      </c>
      <c r="J1297" s="6" t="str">
        <f>IFERROR(IF($N1297 &lt;&gt; "#Na", INDEX(Degree_Information!$J$2:$J$20129, MATCH(Passout2023[[#This Row], [UNIVERSITY_DEGREE_PROGRAM_ID]], Degree_Information!$N$2:$N$20129, 0)), ""), "")</f>
        <v/>
      </c>
      <c r="K1297" s="19"/>
      <c r="L1297" s="20"/>
      <c r="M1297" s="21"/>
      <c r="N1297" s="21"/>
      <c r="O1297" s="21"/>
      <c r="P1297" s="22"/>
      <c r="Q1297" s="21"/>
      <c r="R1297" s="21"/>
      <c r="S1297" s="20">
        <v>0</v>
      </c>
      <c r="T1297" s="20">
        <v>0</v>
      </c>
      <c r="U1297" s="23"/>
      <c r="V12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7" s="25"/>
      <c r="X1297" s="26" t="str">
        <f>CONCATENATE(Passout2023[[#This Row], [Batch Start Semester]], "-", Passout2023[[#This Row], [Batch Start Year]], "-", Passout2023[[#This Row], [Degree Duration (year)]])</f>
        <v>--</v>
      </c>
      <c r="Y1297" s="32"/>
      <c r="Z1297" s="32"/>
      <c r="AA1297" s="32"/>
      <c r="AB1297" s="32"/>
      <c r="AC1297" s="32"/>
      <c r="AD1297" s="32"/>
      <c r="AE1297" s="28">
        <f>COUNTA(Passout2023[[#This Row], [UNIVERSITY_DEGREE_PROGRAM_ID]:[(Graduated) Degree Awarded Female]])</f>
        <v>2</v>
      </c>
    </row>
    <row r="1298" s="2" customFormat="1" ht="35.1" customHeight="1">
      <c r="A1298" s="29" t="str">
        <f>IFERROR(IF($N1298 &lt;&gt; "#Na", INDEX(Degree_Information!$A$2:$A$20129, MATCH(Passout2023[[#This Row], [UNIVERSITY_DEGREE_PROGRAM_ID]], Degree_Information!$N$2:$N$20129, 0)), ""), "")</f>
        <v/>
      </c>
      <c r="B1298" s="29" t="str">
        <f>IFERROR(IF($N1298 &lt;&gt; "#Na", INDEX(Degree_Information!$B$2:$B$20129, MATCH(Passout2023[[#This Row], [UNIVERSITY_DEGREE_PROGRAM_ID]], Degree_Information!$N$2:$N$20129, 0)), ""), "")</f>
        <v/>
      </c>
      <c r="C1298" s="29" t="str">
        <f>IFERROR(IF($N1298 &lt;&gt; "#Na", INDEX(Degree_Information!$E$2:$E$20129, MATCH(Passout2023[[#This Row], [UNIVERSITY_DEGREE_PROGRAM_ID]], Degree_Information!$N$2:$N$20129, 0)), ""), "")</f>
        <v/>
      </c>
      <c r="D1298" s="29" t="str">
        <f>IFERROR(IF($N1298 &lt;&gt; "#Na", INDEX(Degree_Information!$D$2:$D$20129, MATCH(Passout2023[[#This Row], [UNIVERSITY_DEGREE_PROGRAM_ID]], Degree_Information!$N$2:$N$20129, 0)), ""), "")</f>
        <v/>
      </c>
      <c r="E1298" s="29" t="str">
        <f>IFERROR(IF($N1298 &lt;&gt; "#Na", INDEX(Degree_Information!$F$2:$F$20129, MATCH(Passout2023[[#This Row], [UNIVERSITY_DEGREE_PROGRAM_ID]], Degree_Information!$N$2:$N$20129, 0)), ""), "")</f>
        <v/>
      </c>
      <c r="F1298" s="29" t="str">
        <f>IFERROR(IF($N1298 &lt;&gt; "#Na", INDEX(Degree_Information!$K$2:$K$20129, MATCH(Passout2023[[#This Row], [UNIVERSITY_DEGREE_PROGRAM_ID]], Degree_Information!$N$2:$N$20129, 0)), ""), "")</f>
        <v/>
      </c>
      <c r="G1298" s="29" t="str">
        <f>IFERROR(IF($N1298 &lt;&gt; "#Na", INDEX(Degree_Information!$G$2:$G$20129, MATCH(Passout2023[[#This Row], [UNIVERSITY_DEGREE_PROGRAM_ID]], Degree_Information!$N$2:$N$20129, 0)), ""), "")</f>
        <v/>
      </c>
      <c r="H1298" s="29" t="str">
        <f>IFERROR(IF($N1298 &lt;&gt; "#Na", INDEX(Degree_Information!$I$2:$I$20129, MATCH(Passout2023[[#This Row], [UNIVERSITY_DEGREE_PROGRAM_ID]], Degree_Information!$N$2:$N$20129, 0)), ""), "")</f>
        <v/>
      </c>
      <c r="I1298" s="6" t="str">
        <f>IFERROR(IF($N1298 &lt;&gt; "#Na", INDEX(Degree_Information!$H$2:$H$20129, MATCH(Passout2023[[#This Row], [UNIVERSITY_DEGREE_PROGRAM_ID]], Degree_Information!$N$2:$N$20129, 0)), ""), "")</f>
        <v/>
      </c>
      <c r="J1298" s="6" t="str">
        <f>IFERROR(IF($N1298 &lt;&gt; "#Na", INDEX(Degree_Information!$J$2:$J$20129, MATCH(Passout2023[[#This Row], [UNIVERSITY_DEGREE_PROGRAM_ID]], Degree_Information!$N$2:$N$20129, 0)), ""), "")</f>
        <v/>
      </c>
      <c r="K1298" s="19"/>
      <c r="L1298" s="20"/>
      <c r="M1298" s="21"/>
      <c r="N1298" s="21"/>
      <c r="O1298" s="21"/>
      <c r="P1298" s="22"/>
      <c r="Q1298" s="21"/>
      <c r="R1298" s="21"/>
      <c r="S1298" s="20">
        <v>0</v>
      </c>
      <c r="T1298" s="20">
        <v>0</v>
      </c>
      <c r="U1298" s="23"/>
      <c r="V12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8" s="25"/>
      <c r="X1298" s="26" t="str">
        <f>CONCATENATE(Passout2023[[#This Row], [Batch Start Semester]], "-", Passout2023[[#This Row], [Batch Start Year]], "-", Passout2023[[#This Row], [Degree Duration (year)]])</f>
        <v>--</v>
      </c>
      <c r="Y1298" s="32"/>
      <c r="Z1298" s="32"/>
      <c r="AA1298" s="32"/>
      <c r="AB1298" s="32"/>
      <c r="AC1298" s="32"/>
      <c r="AD1298" s="32"/>
      <c r="AE1298" s="28">
        <f>COUNTA(Passout2023[[#This Row], [UNIVERSITY_DEGREE_PROGRAM_ID]:[(Graduated) Degree Awarded Female]])</f>
        <v>2</v>
      </c>
    </row>
    <row r="1299" s="2" customFormat="1" ht="35.1" customHeight="1">
      <c r="A1299" s="29" t="str">
        <f>IFERROR(IF($N1299 &lt;&gt; "#Na", INDEX(Degree_Information!$A$2:$A$20129, MATCH(Passout2023[[#This Row], [UNIVERSITY_DEGREE_PROGRAM_ID]], Degree_Information!$N$2:$N$20129, 0)), ""), "")</f>
        <v/>
      </c>
      <c r="B1299" s="29" t="str">
        <f>IFERROR(IF($N1299 &lt;&gt; "#Na", INDEX(Degree_Information!$B$2:$B$20129, MATCH(Passout2023[[#This Row], [UNIVERSITY_DEGREE_PROGRAM_ID]], Degree_Information!$N$2:$N$20129, 0)), ""), "")</f>
        <v/>
      </c>
      <c r="C1299" s="29" t="str">
        <f>IFERROR(IF($N1299 &lt;&gt; "#Na", INDEX(Degree_Information!$E$2:$E$20129, MATCH(Passout2023[[#This Row], [UNIVERSITY_DEGREE_PROGRAM_ID]], Degree_Information!$N$2:$N$20129, 0)), ""), "")</f>
        <v/>
      </c>
      <c r="D1299" s="29" t="str">
        <f>IFERROR(IF($N1299 &lt;&gt; "#Na", INDEX(Degree_Information!$D$2:$D$20129, MATCH(Passout2023[[#This Row], [UNIVERSITY_DEGREE_PROGRAM_ID]], Degree_Information!$N$2:$N$20129, 0)), ""), "")</f>
        <v/>
      </c>
      <c r="E1299" s="29" t="str">
        <f>IFERROR(IF($N1299 &lt;&gt; "#Na", INDEX(Degree_Information!$F$2:$F$20129, MATCH(Passout2023[[#This Row], [UNIVERSITY_DEGREE_PROGRAM_ID]], Degree_Information!$N$2:$N$20129, 0)), ""), "")</f>
        <v/>
      </c>
      <c r="F1299" s="29" t="str">
        <f>IFERROR(IF($N1299 &lt;&gt; "#Na", INDEX(Degree_Information!$K$2:$K$20129, MATCH(Passout2023[[#This Row], [UNIVERSITY_DEGREE_PROGRAM_ID]], Degree_Information!$N$2:$N$20129, 0)), ""), "")</f>
        <v/>
      </c>
      <c r="G1299" s="29" t="str">
        <f>IFERROR(IF($N1299 &lt;&gt; "#Na", INDEX(Degree_Information!$G$2:$G$20129, MATCH(Passout2023[[#This Row], [UNIVERSITY_DEGREE_PROGRAM_ID]], Degree_Information!$N$2:$N$20129, 0)), ""), "")</f>
        <v/>
      </c>
      <c r="H1299" s="29" t="str">
        <f>IFERROR(IF($N1299 &lt;&gt; "#Na", INDEX(Degree_Information!$I$2:$I$20129, MATCH(Passout2023[[#This Row], [UNIVERSITY_DEGREE_PROGRAM_ID]], Degree_Information!$N$2:$N$20129, 0)), ""), "")</f>
        <v/>
      </c>
      <c r="I1299" s="6" t="str">
        <f>IFERROR(IF($N1299 &lt;&gt; "#Na", INDEX(Degree_Information!$H$2:$H$20129, MATCH(Passout2023[[#This Row], [UNIVERSITY_DEGREE_PROGRAM_ID]], Degree_Information!$N$2:$N$20129, 0)), ""), "")</f>
        <v/>
      </c>
      <c r="J1299" s="6" t="str">
        <f>IFERROR(IF($N1299 &lt;&gt; "#Na", INDEX(Degree_Information!$J$2:$J$20129, MATCH(Passout2023[[#This Row], [UNIVERSITY_DEGREE_PROGRAM_ID]], Degree_Information!$N$2:$N$20129, 0)), ""), "")</f>
        <v/>
      </c>
      <c r="K1299" s="19"/>
      <c r="L1299" s="20"/>
      <c r="M1299" s="21"/>
      <c r="N1299" s="21"/>
      <c r="O1299" s="21"/>
      <c r="P1299" s="22"/>
      <c r="Q1299" s="21"/>
      <c r="R1299" s="21"/>
      <c r="S1299" s="20">
        <v>0</v>
      </c>
      <c r="T1299" s="20">
        <v>0</v>
      </c>
      <c r="U1299" s="23"/>
      <c r="V12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299" s="25"/>
      <c r="X1299" s="26" t="str">
        <f>CONCATENATE(Passout2023[[#This Row], [Batch Start Semester]], "-", Passout2023[[#This Row], [Batch Start Year]], "-", Passout2023[[#This Row], [Degree Duration (year)]])</f>
        <v>--</v>
      </c>
      <c r="Y1299" s="32"/>
      <c r="Z1299" s="32"/>
      <c r="AA1299" s="32"/>
      <c r="AB1299" s="32"/>
      <c r="AC1299" s="32"/>
      <c r="AD1299" s="32"/>
      <c r="AE1299" s="28">
        <f>COUNTA(Passout2023[[#This Row], [UNIVERSITY_DEGREE_PROGRAM_ID]:[(Graduated) Degree Awarded Female]])</f>
        <v>2</v>
      </c>
    </row>
    <row r="1300" s="2" customFormat="1" ht="35.1" customHeight="1">
      <c r="A1300" s="29" t="str">
        <f>IFERROR(IF($N1300 &lt;&gt; "#Na", INDEX(Degree_Information!$A$2:$A$20129, MATCH(Passout2023[[#This Row], [UNIVERSITY_DEGREE_PROGRAM_ID]], Degree_Information!$N$2:$N$20129, 0)), ""), "")</f>
        <v/>
      </c>
      <c r="B1300" s="29" t="str">
        <f>IFERROR(IF($N1300 &lt;&gt; "#Na", INDEX(Degree_Information!$B$2:$B$20129, MATCH(Passout2023[[#This Row], [UNIVERSITY_DEGREE_PROGRAM_ID]], Degree_Information!$N$2:$N$20129, 0)), ""), "")</f>
        <v/>
      </c>
      <c r="C1300" s="29" t="str">
        <f>IFERROR(IF($N1300 &lt;&gt; "#Na", INDEX(Degree_Information!$E$2:$E$20129, MATCH(Passout2023[[#This Row], [UNIVERSITY_DEGREE_PROGRAM_ID]], Degree_Information!$N$2:$N$20129, 0)), ""), "")</f>
        <v/>
      </c>
      <c r="D1300" s="29" t="str">
        <f>IFERROR(IF($N1300 &lt;&gt; "#Na", INDEX(Degree_Information!$D$2:$D$20129, MATCH(Passout2023[[#This Row], [UNIVERSITY_DEGREE_PROGRAM_ID]], Degree_Information!$N$2:$N$20129, 0)), ""), "")</f>
        <v/>
      </c>
      <c r="E1300" s="29" t="str">
        <f>IFERROR(IF($N1300 &lt;&gt; "#Na", INDEX(Degree_Information!$F$2:$F$20129, MATCH(Passout2023[[#This Row], [UNIVERSITY_DEGREE_PROGRAM_ID]], Degree_Information!$N$2:$N$20129, 0)), ""), "")</f>
        <v/>
      </c>
      <c r="F1300" s="29" t="str">
        <f>IFERROR(IF($N1300 &lt;&gt; "#Na", INDEX(Degree_Information!$K$2:$K$20129, MATCH(Passout2023[[#This Row], [UNIVERSITY_DEGREE_PROGRAM_ID]], Degree_Information!$N$2:$N$20129, 0)), ""), "")</f>
        <v/>
      </c>
      <c r="G1300" s="29" t="str">
        <f>IFERROR(IF($N1300 &lt;&gt; "#Na", INDEX(Degree_Information!$G$2:$G$20129, MATCH(Passout2023[[#This Row], [UNIVERSITY_DEGREE_PROGRAM_ID]], Degree_Information!$N$2:$N$20129, 0)), ""), "")</f>
        <v/>
      </c>
      <c r="H1300" s="29" t="str">
        <f>IFERROR(IF($N1300 &lt;&gt; "#Na", INDEX(Degree_Information!$I$2:$I$20129, MATCH(Passout2023[[#This Row], [UNIVERSITY_DEGREE_PROGRAM_ID]], Degree_Information!$N$2:$N$20129, 0)), ""), "")</f>
        <v/>
      </c>
      <c r="I1300" s="6" t="str">
        <f>IFERROR(IF($N1300 &lt;&gt; "#Na", INDEX(Degree_Information!$H$2:$H$20129, MATCH(Passout2023[[#This Row], [UNIVERSITY_DEGREE_PROGRAM_ID]], Degree_Information!$N$2:$N$20129, 0)), ""), "")</f>
        <v/>
      </c>
      <c r="J1300" s="6" t="str">
        <f>IFERROR(IF($N1300 &lt;&gt; "#Na", INDEX(Degree_Information!$J$2:$J$20129, MATCH(Passout2023[[#This Row], [UNIVERSITY_DEGREE_PROGRAM_ID]], Degree_Information!$N$2:$N$20129, 0)), ""), "")</f>
        <v/>
      </c>
      <c r="K1300" s="19"/>
      <c r="L1300" s="20"/>
      <c r="M1300" s="21"/>
      <c r="N1300" s="21"/>
      <c r="O1300" s="21"/>
      <c r="P1300" s="22"/>
      <c r="Q1300" s="21"/>
      <c r="R1300" s="21"/>
      <c r="S1300" s="20">
        <v>0</v>
      </c>
      <c r="T1300" s="20">
        <v>0</v>
      </c>
      <c r="U1300" s="23"/>
      <c r="V13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0" s="25"/>
      <c r="X1300" s="26" t="str">
        <f>CONCATENATE(Passout2023[[#This Row], [Batch Start Semester]], "-", Passout2023[[#This Row], [Batch Start Year]], "-", Passout2023[[#This Row], [Degree Duration (year)]])</f>
        <v>--</v>
      </c>
      <c r="Y1300" s="32"/>
      <c r="Z1300" s="32"/>
      <c r="AA1300" s="32"/>
      <c r="AB1300" s="32"/>
      <c r="AC1300" s="32"/>
      <c r="AD1300" s="32"/>
      <c r="AE1300" s="28">
        <f>COUNTA(Passout2023[[#This Row], [UNIVERSITY_DEGREE_PROGRAM_ID]:[(Graduated) Degree Awarded Female]])</f>
        <v>2</v>
      </c>
    </row>
    <row r="1301" s="2" customFormat="1" ht="35.1" customHeight="1">
      <c r="A1301" s="29" t="str">
        <f>IFERROR(IF($N1301 &lt;&gt; "#Na", INDEX(Degree_Information!$A$2:$A$20129, MATCH(Passout2023[[#This Row], [UNIVERSITY_DEGREE_PROGRAM_ID]], Degree_Information!$N$2:$N$20129, 0)), ""), "")</f>
        <v/>
      </c>
      <c r="B1301" s="29" t="str">
        <f>IFERROR(IF($N1301 &lt;&gt; "#Na", INDEX(Degree_Information!$B$2:$B$20129, MATCH(Passout2023[[#This Row], [UNIVERSITY_DEGREE_PROGRAM_ID]], Degree_Information!$N$2:$N$20129, 0)), ""), "")</f>
        <v/>
      </c>
      <c r="C1301" s="29" t="str">
        <f>IFERROR(IF($N1301 &lt;&gt; "#Na", INDEX(Degree_Information!$E$2:$E$20129, MATCH(Passout2023[[#This Row], [UNIVERSITY_DEGREE_PROGRAM_ID]], Degree_Information!$N$2:$N$20129, 0)), ""), "")</f>
        <v/>
      </c>
      <c r="D1301" s="29" t="str">
        <f>IFERROR(IF($N1301 &lt;&gt; "#Na", INDEX(Degree_Information!$D$2:$D$20129, MATCH(Passout2023[[#This Row], [UNIVERSITY_DEGREE_PROGRAM_ID]], Degree_Information!$N$2:$N$20129, 0)), ""), "")</f>
        <v/>
      </c>
      <c r="E1301" s="29" t="str">
        <f>IFERROR(IF($N1301 &lt;&gt; "#Na", INDEX(Degree_Information!$F$2:$F$20129, MATCH(Passout2023[[#This Row], [UNIVERSITY_DEGREE_PROGRAM_ID]], Degree_Information!$N$2:$N$20129, 0)), ""), "")</f>
        <v/>
      </c>
      <c r="F1301" s="29" t="str">
        <f>IFERROR(IF($N1301 &lt;&gt; "#Na", INDEX(Degree_Information!$K$2:$K$20129, MATCH(Passout2023[[#This Row], [UNIVERSITY_DEGREE_PROGRAM_ID]], Degree_Information!$N$2:$N$20129, 0)), ""), "")</f>
        <v/>
      </c>
      <c r="G1301" s="29" t="str">
        <f>IFERROR(IF($N1301 &lt;&gt; "#Na", INDEX(Degree_Information!$G$2:$G$20129, MATCH(Passout2023[[#This Row], [UNIVERSITY_DEGREE_PROGRAM_ID]], Degree_Information!$N$2:$N$20129, 0)), ""), "")</f>
        <v/>
      </c>
      <c r="H1301" s="29" t="str">
        <f>IFERROR(IF($N1301 &lt;&gt; "#Na", INDEX(Degree_Information!$I$2:$I$20129, MATCH(Passout2023[[#This Row], [UNIVERSITY_DEGREE_PROGRAM_ID]], Degree_Information!$N$2:$N$20129, 0)), ""), "")</f>
        <v/>
      </c>
      <c r="I1301" s="6" t="str">
        <f>IFERROR(IF($N1301 &lt;&gt; "#Na", INDEX(Degree_Information!$H$2:$H$20129, MATCH(Passout2023[[#This Row], [UNIVERSITY_DEGREE_PROGRAM_ID]], Degree_Information!$N$2:$N$20129, 0)), ""), "")</f>
        <v/>
      </c>
      <c r="J1301" s="6" t="str">
        <f>IFERROR(IF($N1301 &lt;&gt; "#Na", INDEX(Degree_Information!$J$2:$J$20129, MATCH(Passout2023[[#This Row], [UNIVERSITY_DEGREE_PROGRAM_ID]], Degree_Information!$N$2:$N$20129, 0)), ""), "")</f>
        <v/>
      </c>
      <c r="K1301" s="19"/>
      <c r="L1301" s="20"/>
      <c r="M1301" s="21"/>
      <c r="N1301" s="21"/>
      <c r="O1301" s="21"/>
      <c r="P1301" s="22"/>
      <c r="Q1301" s="21"/>
      <c r="R1301" s="21"/>
      <c r="S1301" s="20">
        <v>0</v>
      </c>
      <c r="T1301" s="20">
        <v>0</v>
      </c>
      <c r="U1301" s="23"/>
      <c r="V13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1" s="25"/>
      <c r="X1301" s="26" t="str">
        <f>CONCATENATE(Passout2023[[#This Row], [Batch Start Semester]], "-", Passout2023[[#This Row], [Batch Start Year]], "-", Passout2023[[#This Row], [Degree Duration (year)]])</f>
        <v>--</v>
      </c>
      <c r="Y1301" s="32"/>
      <c r="Z1301" s="32"/>
      <c r="AA1301" s="32"/>
      <c r="AB1301" s="32"/>
      <c r="AC1301" s="32"/>
      <c r="AD1301" s="32"/>
      <c r="AE1301" s="28">
        <f>COUNTA(Passout2023[[#This Row], [UNIVERSITY_DEGREE_PROGRAM_ID]:[(Graduated) Degree Awarded Female]])</f>
        <v>2</v>
      </c>
    </row>
    <row r="1302" s="2" customFormat="1" ht="35.1" customHeight="1">
      <c r="A1302" s="29" t="str">
        <f>IFERROR(IF($N1302 &lt;&gt; "#Na", INDEX(Degree_Information!$A$2:$A$20129, MATCH(Passout2023[[#This Row], [UNIVERSITY_DEGREE_PROGRAM_ID]], Degree_Information!$N$2:$N$20129, 0)), ""), "")</f>
        <v/>
      </c>
      <c r="B1302" s="29" t="str">
        <f>IFERROR(IF($N1302 &lt;&gt; "#Na", INDEX(Degree_Information!$B$2:$B$20129, MATCH(Passout2023[[#This Row], [UNIVERSITY_DEGREE_PROGRAM_ID]], Degree_Information!$N$2:$N$20129, 0)), ""), "")</f>
        <v/>
      </c>
      <c r="C1302" s="29" t="str">
        <f>IFERROR(IF($N1302 &lt;&gt; "#Na", INDEX(Degree_Information!$E$2:$E$20129, MATCH(Passout2023[[#This Row], [UNIVERSITY_DEGREE_PROGRAM_ID]], Degree_Information!$N$2:$N$20129, 0)), ""), "")</f>
        <v/>
      </c>
      <c r="D1302" s="29" t="str">
        <f>IFERROR(IF($N1302 &lt;&gt; "#Na", INDEX(Degree_Information!$D$2:$D$20129, MATCH(Passout2023[[#This Row], [UNIVERSITY_DEGREE_PROGRAM_ID]], Degree_Information!$N$2:$N$20129, 0)), ""), "")</f>
        <v/>
      </c>
      <c r="E1302" s="29" t="str">
        <f>IFERROR(IF($N1302 &lt;&gt; "#Na", INDEX(Degree_Information!$F$2:$F$20129, MATCH(Passout2023[[#This Row], [UNIVERSITY_DEGREE_PROGRAM_ID]], Degree_Information!$N$2:$N$20129, 0)), ""), "")</f>
        <v/>
      </c>
      <c r="F1302" s="29" t="str">
        <f>IFERROR(IF($N1302 &lt;&gt; "#Na", INDEX(Degree_Information!$K$2:$K$20129, MATCH(Passout2023[[#This Row], [UNIVERSITY_DEGREE_PROGRAM_ID]], Degree_Information!$N$2:$N$20129, 0)), ""), "")</f>
        <v/>
      </c>
      <c r="G1302" s="29" t="str">
        <f>IFERROR(IF($N1302 &lt;&gt; "#Na", INDEX(Degree_Information!$G$2:$G$20129, MATCH(Passout2023[[#This Row], [UNIVERSITY_DEGREE_PROGRAM_ID]], Degree_Information!$N$2:$N$20129, 0)), ""), "")</f>
        <v/>
      </c>
      <c r="H1302" s="29" t="str">
        <f>IFERROR(IF($N1302 &lt;&gt; "#Na", INDEX(Degree_Information!$I$2:$I$20129, MATCH(Passout2023[[#This Row], [UNIVERSITY_DEGREE_PROGRAM_ID]], Degree_Information!$N$2:$N$20129, 0)), ""), "")</f>
        <v/>
      </c>
      <c r="I1302" s="6" t="str">
        <f>IFERROR(IF($N1302 &lt;&gt; "#Na", INDEX(Degree_Information!$H$2:$H$20129, MATCH(Passout2023[[#This Row], [UNIVERSITY_DEGREE_PROGRAM_ID]], Degree_Information!$N$2:$N$20129, 0)), ""), "")</f>
        <v/>
      </c>
      <c r="J1302" s="6" t="str">
        <f>IFERROR(IF($N1302 &lt;&gt; "#Na", INDEX(Degree_Information!$J$2:$J$20129, MATCH(Passout2023[[#This Row], [UNIVERSITY_DEGREE_PROGRAM_ID]], Degree_Information!$N$2:$N$20129, 0)), ""), "")</f>
        <v/>
      </c>
      <c r="K1302" s="19"/>
      <c r="L1302" s="20"/>
      <c r="M1302" s="21"/>
      <c r="N1302" s="21"/>
      <c r="O1302" s="21"/>
      <c r="P1302" s="22"/>
      <c r="Q1302" s="21"/>
      <c r="R1302" s="21"/>
      <c r="S1302" s="20">
        <v>0</v>
      </c>
      <c r="T1302" s="20">
        <v>0</v>
      </c>
      <c r="U1302" s="23"/>
      <c r="V13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2" s="25"/>
      <c r="X1302" s="26" t="str">
        <f>CONCATENATE(Passout2023[[#This Row], [Batch Start Semester]], "-", Passout2023[[#This Row], [Batch Start Year]], "-", Passout2023[[#This Row], [Degree Duration (year)]])</f>
        <v>--</v>
      </c>
      <c r="Y1302" s="32"/>
      <c r="Z1302" s="32"/>
      <c r="AA1302" s="32"/>
      <c r="AB1302" s="32"/>
      <c r="AC1302" s="32"/>
      <c r="AD1302" s="32"/>
      <c r="AE1302" s="28">
        <f>COUNTA(Passout2023[[#This Row], [UNIVERSITY_DEGREE_PROGRAM_ID]:[(Graduated) Degree Awarded Female]])</f>
        <v>2</v>
      </c>
    </row>
    <row r="1303" s="2" customFormat="1" ht="35.1" customHeight="1">
      <c r="A1303" s="29" t="str">
        <f>IFERROR(IF($N1303 &lt;&gt; "#Na", INDEX(Degree_Information!$A$2:$A$20129, MATCH(Passout2023[[#This Row], [UNIVERSITY_DEGREE_PROGRAM_ID]], Degree_Information!$N$2:$N$20129, 0)), ""), "")</f>
        <v/>
      </c>
      <c r="B1303" s="29" t="str">
        <f>IFERROR(IF($N1303 &lt;&gt; "#Na", INDEX(Degree_Information!$B$2:$B$20129, MATCH(Passout2023[[#This Row], [UNIVERSITY_DEGREE_PROGRAM_ID]], Degree_Information!$N$2:$N$20129, 0)), ""), "")</f>
        <v/>
      </c>
      <c r="C1303" s="29" t="str">
        <f>IFERROR(IF($N1303 &lt;&gt; "#Na", INDEX(Degree_Information!$E$2:$E$20129, MATCH(Passout2023[[#This Row], [UNIVERSITY_DEGREE_PROGRAM_ID]], Degree_Information!$N$2:$N$20129, 0)), ""), "")</f>
        <v/>
      </c>
      <c r="D1303" s="29" t="str">
        <f>IFERROR(IF($N1303 &lt;&gt; "#Na", INDEX(Degree_Information!$D$2:$D$20129, MATCH(Passout2023[[#This Row], [UNIVERSITY_DEGREE_PROGRAM_ID]], Degree_Information!$N$2:$N$20129, 0)), ""), "")</f>
        <v/>
      </c>
      <c r="E1303" s="29" t="str">
        <f>IFERROR(IF($N1303 &lt;&gt; "#Na", INDEX(Degree_Information!$F$2:$F$20129, MATCH(Passout2023[[#This Row], [UNIVERSITY_DEGREE_PROGRAM_ID]], Degree_Information!$N$2:$N$20129, 0)), ""), "")</f>
        <v/>
      </c>
      <c r="F1303" s="29" t="str">
        <f>IFERROR(IF($N1303 &lt;&gt; "#Na", INDEX(Degree_Information!$K$2:$K$20129, MATCH(Passout2023[[#This Row], [UNIVERSITY_DEGREE_PROGRAM_ID]], Degree_Information!$N$2:$N$20129, 0)), ""), "")</f>
        <v/>
      </c>
      <c r="G1303" s="29" t="str">
        <f>IFERROR(IF($N1303 &lt;&gt; "#Na", INDEX(Degree_Information!$G$2:$G$20129, MATCH(Passout2023[[#This Row], [UNIVERSITY_DEGREE_PROGRAM_ID]], Degree_Information!$N$2:$N$20129, 0)), ""), "")</f>
        <v/>
      </c>
      <c r="H1303" s="29" t="str">
        <f>IFERROR(IF($N1303 &lt;&gt; "#Na", INDEX(Degree_Information!$I$2:$I$20129, MATCH(Passout2023[[#This Row], [UNIVERSITY_DEGREE_PROGRAM_ID]], Degree_Information!$N$2:$N$20129, 0)), ""), "")</f>
        <v/>
      </c>
      <c r="I1303" s="6" t="str">
        <f>IFERROR(IF($N1303 &lt;&gt; "#Na", INDEX(Degree_Information!$H$2:$H$20129, MATCH(Passout2023[[#This Row], [UNIVERSITY_DEGREE_PROGRAM_ID]], Degree_Information!$N$2:$N$20129, 0)), ""), "")</f>
        <v/>
      </c>
      <c r="J1303" s="6" t="str">
        <f>IFERROR(IF($N1303 &lt;&gt; "#Na", INDEX(Degree_Information!$J$2:$J$20129, MATCH(Passout2023[[#This Row], [UNIVERSITY_DEGREE_PROGRAM_ID]], Degree_Information!$N$2:$N$20129, 0)), ""), "")</f>
        <v/>
      </c>
      <c r="K1303" s="19"/>
      <c r="L1303" s="20"/>
      <c r="M1303" s="21"/>
      <c r="N1303" s="21"/>
      <c r="O1303" s="21"/>
      <c r="P1303" s="22"/>
      <c r="Q1303" s="21"/>
      <c r="R1303" s="21"/>
      <c r="S1303" s="20">
        <v>0</v>
      </c>
      <c r="T1303" s="20">
        <v>0</v>
      </c>
      <c r="U1303" s="23"/>
      <c r="V13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3" s="25"/>
      <c r="X1303" s="26" t="str">
        <f>CONCATENATE(Passout2023[[#This Row], [Batch Start Semester]], "-", Passout2023[[#This Row], [Batch Start Year]], "-", Passout2023[[#This Row], [Degree Duration (year)]])</f>
        <v>--</v>
      </c>
      <c r="Y1303" s="32"/>
      <c r="Z1303" s="32"/>
      <c r="AA1303" s="32"/>
      <c r="AB1303" s="32"/>
      <c r="AC1303" s="32"/>
      <c r="AD1303" s="32"/>
      <c r="AE1303" s="28">
        <f>COUNTA(Passout2023[[#This Row], [UNIVERSITY_DEGREE_PROGRAM_ID]:[(Graduated) Degree Awarded Female]])</f>
        <v>2</v>
      </c>
    </row>
    <row r="1304" s="2" customFormat="1" ht="35.1" customHeight="1">
      <c r="A1304" s="29" t="str">
        <f>IFERROR(IF($N1304 &lt;&gt; "#Na", INDEX(Degree_Information!$A$2:$A$20129, MATCH(Passout2023[[#This Row], [UNIVERSITY_DEGREE_PROGRAM_ID]], Degree_Information!$N$2:$N$20129, 0)), ""), "")</f>
        <v/>
      </c>
      <c r="B1304" s="29" t="str">
        <f>IFERROR(IF($N1304 &lt;&gt; "#Na", INDEX(Degree_Information!$B$2:$B$20129, MATCH(Passout2023[[#This Row], [UNIVERSITY_DEGREE_PROGRAM_ID]], Degree_Information!$N$2:$N$20129, 0)), ""), "")</f>
        <v/>
      </c>
      <c r="C1304" s="29" t="str">
        <f>IFERROR(IF($N1304 &lt;&gt; "#Na", INDEX(Degree_Information!$E$2:$E$20129, MATCH(Passout2023[[#This Row], [UNIVERSITY_DEGREE_PROGRAM_ID]], Degree_Information!$N$2:$N$20129, 0)), ""), "")</f>
        <v/>
      </c>
      <c r="D1304" s="29" t="str">
        <f>IFERROR(IF($N1304 &lt;&gt; "#Na", INDEX(Degree_Information!$D$2:$D$20129, MATCH(Passout2023[[#This Row], [UNIVERSITY_DEGREE_PROGRAM_ID]], Degree_Information!$N$2:$N$20129, 0)), ""), "")</f>
        <v/>
      </c>
      <c r="E1304" s="29" t="str">
        <f>IFERROR(IF($N1304 &lt;&gt; "#Na", INDEX(Degree_Information!$F$2:$F$20129, MATCH(Passout2023[[#This Row], [UNIVERSITY_DEGREE_PROGRAM_ID]], Degree_Information!$N$2:$N$20129, 0)), ""), "")</f>
        <v/>
      </c>
      <c r="F1304" s="29" t="str">
        <f>IFERROR(IF($N1304 &lt;&gt; "#Na", INDEX(Degree_Information!$K$2:$K$20129, MATCH(Passout2023[[#This Row], [UNIVERSITY_DEGREE_PROGRAM_ID]], Degree_Information!$N$2:$N$20129, 0)), ""), "")</f>
        <v/>
      </c>
      <c r="G1304" s="29" t="str">
        <f>IFERROR(IF($N1304 &lt;&gt; "#Na", INDEX(Degree_Information!$G$2:$G$20129, MATCH(Passout2023[[#This Row], [UNIVERSITY_DEGREE_PROGRAM_ID]], Degree_Information!$N$2:$N$20129, 0)), ""), "")</f>
        <v/>
      </c>
      <c r="H1304" s="29" t="str">
        <f>IFERROR(IF($N1304 &lt;&gt; "#Na", INDEX(Degree_Information!$I$2:$I$20129, MATCH(Passout2023[[#This Row], [UNIVERSITY_DEGREE_PROGRAM_ID]], Degree_Information!$N$2:$N$20129, 0)), ""), "")</f>
        <v/>
      </c>
      <c r="I1304" s="6" t="str">
        <f>IFERROR(IF($N1304 &lt;&gt; "#Na", INDEX(Degree_Information!$H$2:$H$20129, MATCH(Passout2023[[#This Row], [UNIVERSITY_DEGREE_PROGRAM_ID]], Degree_Information!$N$2:$N$20129, 0)), ""), "")</f>
        <v/>
      </c>
      <c r="J1304" s="6" t="str">
        <f>IFERROR(IF($N1304 &lt;&gt; "#Na", INDEX(Degree_Information!$J$2:$J$20129, MATCH(Passout2023[[#This Row], [UNIVERSITY_DEGREE_PROGRAM_ID]], Degree_Information!$N$2:$N$20129, 0)), ""), "")</f>
        <v/>
      </c>
      <c r="K1304" s="19"/>
      <c r="L1304" s="20"/>
      <c r="M1304" s="21"/>
      <c r="N1304" s="21"/>
      <c r="O1304" s="21"/>
      <c r="P1304" s="22"/>
      <c r="Q1304" s="21"/>
      <c r="R1304" s="21"/>
      <c r="S1304" s="20">
        <v>0</v>
      </c>
      <c r="T1304" s="20">
        <v>0</v>
      </c>
      <c r="U1304" s="23"/>
      <c r="V13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4" s="25"/>
      <c r="X1304" s="26" t="str">
        <f>CONCATENATE(Passout2023[[#This Row], [Batch Start Semester]], "-", Passout2023[[#This Row], [Batch Start Year]], "-", Passout2023[[#This Row], [Degree Duration (year)]])</f>
        <v>--</v>
      </c>
      <c r="Y1304" s="32"/>
      <c r="Z1304" s="32"/>
      <c r="AA1304" s="32"/>
      <c r="AB1304" s="32"/>
      <c r="AC1304" s="32"/>
      <c r="AD1304" s="32"/>
      <c r="AE1304" s="28">
        <f>COUNTA(Passout2023[[#This Row], [UNIVERSITY_DEGREE_PROGRAM_ID]:[(Graduated) Degree Awarded Female]])</f>
        <v>2</v>
      </c>
    </row>
    <row r="1305" s="2" customFormat="1" ht="35.1" customHeight="1">
      <c r="A1305" s="29" t="str">
        <f>IFERROR(IF($N1305 &lt;&gt; "#Na", INDEX(Degree_Information!$A$2:$A$20129, MATCH(Passout2023[[#This Row], [UNIVERSITY_DEGREE_PROGRAM_ID]], Degree_Information!$N$2:$N$20129, 0)), ""), "")</f>
        <v/>
      </c>
      <c r="B1305" s="29" t="str">
        <f>IFERROR(IF($N1305 &lt;&gt; "#Na", INDEX(Degree_Information!$B$2:$B$20129, MATCH(Passout2023[[#This Row], [UNIVERSITY_DEGREE_PROGRAM_ID]], Degree_Information!$N$2:$N$20129, 0)), ""), "")</f>
        <v/>
      </c>
      <c r="C1305" s="29" t="str">
        <f>IFERROR(IF($N1305 &lt;&gt; "#Na", INDEX(Degree_Information!$E$2:$E$20129, MATCH(Passout2023[[#This Row], [UNIVERSITY_DEGREE_PROGRAM_ID]], Degree_Information!$N$2:$N$20129, 0)), ""), "")</f>
        <v/>
      </c>
      <c r="D1305" s="29" t="str">
        <f>IFERROR(IF($N1305 &lt;&gt; "#Na", INDEX(Degree_Information!$D$2:$D$20129, MATCH(Passout2023[[#This Row], [UNIVERSITY_DEGREE_PROGRAM_ID]], Degree_Information!$N$2:$N$20129, 0)), ""), "")</f>
        <v/>
      </c>
      <c r="E1305" s="29" t="str">
        <f>IFERROR(IF($N1305 &lt;&gt; "#Na", INDEX(Degree_Information!$F$2:$F$20129, MATCH(Passout2023[[#This Row], [UNIVERSITY_DEGREE_PROGRAM_ID]], Degree_Information!$N$2:$N$20129, 0)), ""), "")</f>
        <v/>
      </c>
      <c r="F1305" s="29" t="str">
        <f>IFERROR(IF($N1305 &lt;&gt; "#Na", INDEX(Degree_Information!$K$2:$K$20129, MATCH(Passout2023[[#This Row], [UNIVERSITY_DEGREE_PROGRAM_ID]], Degree_Information!$N$2:$N$20129, 0)), ""), "")</f>
        <v/>
      </c>
      <c r="G1305" s="29" t="str">
        <f>IFERROR(IF($N1305 &lt;&gt; "#Na", INDEX(Degree_Information!$G$2:$G$20129, MATCH(Passout2023[[#This Row], [UNIVERSITY_DEGREE_PROGRAM_ID]], Degree_Information!$N$2:$N$20129, 0)), ""), "")</f>
        <v/>
      </c>
      <c r="H1305" s="29" t="str">
        <f>IFERROR(IF($N1305 &lt;&gt; "#Na", INDEX(Degree_Information!$I$2:$I$20129, MATCH(Passout2023[[#This Row], [UNIVERSITY_DEGREE_PROGRAM_ID]], Degree_Information!$N$2:$N$20129, 0)), ""), "")</f>
        <v/>
      </c>
      <c r="I1305" s="6" t="str">
        <f>IFERROR(IF($N1305 &lt;&gt; "#Na", INDEX(Degree_Information!$H$2:$H$20129, MATCH(Passout2023[[#This Row], [UNIVERSITY_DEGREE_PROGRAM_ID]], Degree_Information!$N$2:$N$20129, 0)), ""), "")</f>
        <v/>
      </c>
      <c r="J1305" s="6" t="str">
        <f>IFERROR(IF($N1305 &lt;&gt; "#Na", INDEX(Degree_Information!$J$2:$J$20129, MATCH(Passout2023[[#This Row], [UNIVERSITY_DEGREE_PROGRAM_ID]], Degree_Information!$N$2:$N$20129, 0)), ""), "")</f>
        <v/>
      </c>
      <c r="K1305" s="19"/>
      <c r="L1305" s="20"/>
      <c r="M1305" s="21"/>
      <c r="N1305" s="21"/>
      <c r="O1305" s="21"/>
      <c r="P1305" s="22"/>
      <c r="Q1305" s="21"/>
      <c r="R1305" s="21"/>
      <c r="S1305" s="20">
        <v>0</v>
      </c>
      <c r="T1305" s="20">
        <v>0</v>
      </c>
      <c r="U1305" s="23"/>
      <c r="V13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5" s="25"/>
      <c r="X1305" s="26" t="str">
        <f>CONCATENATE(Passout2023[[#This Row], [Batch Start Semester]], "-", Passout2023[[#This Row], [Batch Start Year]], "-", Passout2023[[#This Row], [Degree Duration (year)]])</f>
        <v>--</v>
      </c>
      <c r="Y1305" s="32"/>
      <c r="Z1305" s="32"/>
      <c r="AA1305" s="32"/>
      <c r="AB1305" s="32"/>
      <c r="AC1305" s="32"/>
      <c r="AD1305" s="32"/>
      <c r="AE1305" s="28">
        <f>COUNTA(Passout2023[[#This Row], [UNIVERSITY_DEGREE_PROGRAM_ID]:[(Graduated) Degree Awarded Female]])</f>
        <v>2</v>
      </c>
    </row>
    <row r="1306" s="2" customFormat="1" ht="35.1" customHeight="1">
      <c r="A1306" s="29" t="str">
        <f>IFERROR(IF($N1306 &lt;&gt; "#Na", INDEX(Degree_Information!$A$2:$A$20129, MATCH(Passout2023[[#This Row], [UNIVERSITY_DEGREE_PROGRAM_ID]], Degree_Information!$N$2:$N$20129, 0)), ""), "")</f>
        <v/>
      </c>
      <c r="B1306" s="29" t="str">
        <f>IFERROR(IF($N1306 &lt;&gt; "#Na", INDEX(Degree_Information!$B$2:$B$20129, MATCH(Passout2023[[#This Row], [UNIVERSITY_DEGREE_PROGRAM_ID]], Degree_Information!$N$2:$N$20129, 0)), ""), "")</f>
        <v/>
      </c>
      <c r="C1306" s="29" t="str">
        <f>IFERROR(IF($N1306 &lt;&gt; "#Na", INDEX(Degree_Information!$E$2:$E$20129, MATCH(Passout2023[[#This Row], [UNIVERSITY_DEGREE_PROGRAM_ID]], Degree_Information!$N$2:$N$20129, 0)), ""), "")</f>
        <v/>
      </c>
      <c r="D1306" s="29" t="str">
        <f>IFERROR(IF($N1306 &lt;&gt; "#Na", INDEX(Degree_Information!$D$2:$D$20129, MATCH(Passout2023[[#This Row], [UNIVERSITY_DEGREE_PROGRAM_ID]], Degree_Information!$N$2:$N$20129, 0)), ""), "")</f>
        <v/>
      </c>
      <c r="E1306" s="29" t="str">
        <f>IFERROR(IF($N1306 &lt;&gt; "#Na", INDEX(Degree_Information!$F$2:$F$20129, MATCH(Passout2023[[#This Row], [UNIVERSITY_DEGREE_PROGRAM_ID]], Degree_Information!$N$2:$N$20129, 0)), ""), "")</f>
        <v/>
      </c>
      <c r="F1306" s="29" t="str">
        <f>IFERROR(IF($N1306 &lt;&gt; "#Na", INDEX(Degree_Information!$K$2:$K$20129, MATCH(Passout2023[[#This Row], [UNIVERSITY_DEGREE_PROGRAM_ID]], Degree_Information!$N$2:$N$20129, 0)), ""), "")</f>
        <v/>
      </c>
      <c r="G1306" s="29" t="str">
        <f>IFERROR(IF($N1306 &lt;&gt; "#Na", INDEX(Degree_Information!$G$2:$G$20129, MATCH(Passout2023[[#This Row], [UNIVERSITY_DEGREE_PROGRAM_ID]], Degree_Information!$N$2:$N$20129, 0)), ""), "")</f>
        <v/>
      </c>
      <c r="H1306" s="29" t="str">
        <f>IFERROR(IF($N1306 &lt;&gt; "#Na", INDEX(Degree_Information!$I$2:$I$20129, MATCH(Passout2023[[#This Row], [UNIVERSITY_DEGREE_PROGRAM_ID]], Degree_Information!$N$2:$N$20129, 0)), ""), "")</f>
        <v/>
      </c>
      <c r="I1306" s="6" t="str">
        <f>IFERROR(IF($N1306 &lt;&gt; "#Na", INDEX(Degree_Information!$H$2:$H$20129, MATCH(Passout2023[[#This Row], [UNIVERSITY_DEGREE_PROGRAM_ID]], Degree_Information!$N$2:$N$20129, 0)), ""), "")</f>
        <v/>
      </c>
      <c r="J1306" s="6" t="str">
        <f>IFERROR(IF($N1306 &lt;&gt; "#Na", INDEX(Degree_Information!$J$2:$J$20129, MATCH(Passout2023[[#This Row], [UNIVERSITY_DEGREE_PROGRAM_ID]], Degree_Information!$N$2:$N$20129, 0)), ""), "")</f>
        <v/>
      </c>
      <c r="K1306" s="19"/>
      <c r="L1306" s="20"/>
      <c r="M1306" s="21"/>
      <c r="N1306" s="21"/>
      <c r="O1306" s="21"/>
      <c r="P1306" s="22"/>
      <c r="Q1306" s="21"/>
      <c r="R1306" s="21"/>
      <c r="S1306" s="20">
        <v>0</v>
      </c>
      <c r="T1306" s="20">
        <v>0</v>
      </c>
      <c r="U1306" s="23"/>
      <c r="V13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6" s="25"/>
      <c r="X1306" s="26" t="str">
        <f>CONCATENATE(Passout2023[[#This Row], [Batch Start Semester]], "-", Passout2023[[#This Row], [Batch Start Year]], "-", Passout2023[[#This Row], [Degree Duration (year)]])</f>
        <v>--</v>
      </c>
      <c r="Y1306" s="32"/>
      <c r="Z1306" s="32"/>
      <c r="AA1306" s="32"/>
      <c r="AB1306" s="32"/>
      <c r="AC1306" s="32"/>
      <c r="AD1306" s="32"/>
      <c r="AE1306" s="28">
        <f>COUNTA(Passout2023[[#This Row], [UNIVERSITY_DEGREE_PROGRAM_ID]:[(Graduated) Degree Awarded Female]])</f>
        <v>2</v>
      </c>
    </row>
    <row r="1307" s="2" customFormat="1" ht="35.1" customHeight="1">
      <c r="A1307" s="29" t="str">
        <f>IFERROR(IF($N1307 &lt;&gt; "#Na", INDEX(Degree_Information!$A$2:$A$20129, MATCH(Passout2023[[#This Row], [UNIVERSITY_DEGREE_PROGRAM_ID]], Degree_Information!$N$2:$N$20129, 0)), ""), "")</f>
        <v/>
      </c>
      <c r="B1307" s="29" t="str">
        <f>IFERROR(IF($N1307 &lt;&gt; "#Na", INDEX(Degree_Information!$B$2:$B$20129, MATCH(Passout2023[[#This Row], [UNIVERSITY_DEGREE_PROGRAM_ID]], Degree_Information!$N$2:$N$20129, 0)), ""), "")</f>
        <v/>
      </c>
      <c r="C1307" s="29" t="str">
        <f>IFERROR(IF($N1307 &lt;&gt; "#Na", INDEX(Degree_Information!$E$2:$E$20129, MATCH(Passout2023[[#This Row], [UNIVERSITY_DEGREE_PROGRAM_ID]], Degree_Information!$N$2:$N$20129, 0)), ""), "")</f>
        <v/>
      </c>
      <c r="D1307" s="29" t="str">
        <f>IFERROR(IF($N1307 &lt;&gt; "#Na", INDEX(Degree_Information!$D$2:$D$20129, MATCH(Passout2023[[#This Row], [UNIVERSITY_DEGREE_PROGRAM_ID]], Degree_Information!$N$2:$N$20129, 0)), ""), "")</f>
        <v/>
      </c>
      <c r="E1307" s="29" t="str">
        <f>IFERROR(IF($N1307 &lt;&gt; "#Na", INDEX(Degree_Information!$F$2:$F$20129, MATCH(Passout2023[[#This Row], [UNIVERSITY_DEGREE_PROGRAM_ID]], Degree_Information!$N$2:$N$20129, 0)), ""), "")</f>
        <v/>
      </c>
      <c r="F1307" s="29" t="str">
        <f>IFERROR(IF($N1307 &lt;&gt; "#Na", INDEX(Degree_Information!$K$2:$K$20129, MATCH(Passout2023[[#This Row], [UNIVERSITY_DEGREE_PROGRAM_ID]], Degree_Information!$N$2:$N$20129, 0)), ""), "")</f>
        <v/>
      </c>
      <c r="G1307" s="29" t="str">
        <f>IFERROR(IF($N1307 &lt;&gt; "#Na", INDEX(Degree_Information!$G$2:$G$20129, MATCH(Passout2023[[#This Row], [UNIVERSITY_DEGREE_PROGRAM_ID]], Degree_Information!$N$2:$N$20129, 0)), ""), "")</f>
        <v/>
      </c>
      <c r="H1307" s="29" t="str">
        <f>IFERROR(IF($N1307 &lt;&gt; "#Na", INDEX(Degree_Information!$I$2:$I$20129, MATCH(Passout2023[[#This Row], [UNIVERSITY_DEGREE_PROGRAM_ID]], Degree_Information!$N$2:$N$20129, 0)), ""), "")</f>
        <v/>
      </c>
      <c r="I1307" s="6" t="str">
        <f>IFERROR(IF($N1307 &lt;&gt; "#Na", INDEX(Degree_Information!$H$2:$H$20129, MATCH(Passout2023[[#This Row], [UNIVERSITY_DEGREE_PROGRAM_ID]], Degree_Information!$N$2:$N$20129, 0)), ""), "")</f>
        <v/>
      </c>
      <c r="J1307" s="6" t="str">
        <f>IFERROR(IF($N1307 &lt;&gt; "#Na", INDEX(Degree_Information!$J$2:$J$20129, MATCH(Passout2023[[#This Row], [UNIVERSITY_DEGREE_PROGRAM_ID]], Degree_Information!$N$2:$N$20129, 0)), ""), "")</f>
        <v/>
      </c>
      <c r="K1307" s="19"/>
      <c r="L1307" s="20"/>
      <c r="M1307" s="21"/>
      <c r="N1307" s="21"/>
      <c r="O1307" s="21"/>
      <c r="P1307" s="22"/>
      <c r="Q1307" s="21"/>
      <c r="R1307" s="21"/>
      <c r="S1307" s="20">
        <v>0</v>
      </c>
      <c r="T1307" s="20">
        <v>0</v>
      </c>
      <c r="U1307" s="23"/>
      <c r="V13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7" s="25"/>
      <c r="X1307" s="26" t="str">
        <f>CONCATENATE(Passout2023[[#This Row], [Batch Start Semester]], "-", Passout2023[[#This Row], [Batch Start Year]], "-", Passout2023[[#This Row], [Degree Duration (year)]])</f>
        <v>--</v>
      </c>
      <c r="Y1307" s="32"/>
      <c r="Z1307" s="32"/>
      <c r="AA1307" s="32"/>
      <c r="AB1307" s="32"/>
      <c r="AC1307" s="32"/>
      <c r="AD1307" s="32"/>
      <c r="AE1307" s="28">
        <f>COUNTA(Passout2023[[#This Row], [UNIVERSITY_DEGREE_PROGRAM_ID]:[(Graduated) Degree Awarded Female]])</f>
        <v>2</v>
      </c>
    </row>
    <row r="1308" s="2" customFormat="1" ht="35.1" customHeight="1">
      <c r="A1308" s="29" t="str">
        <f>IFERROR(IF($N1308 &lt;&gt; "#Na", INDEX(Degree_Information!$A$2:$A$20129, MATCH(Passout2023[[#This Row], [UNIVERSITY_DEGREE_PROGRAM_ID]], Degree_Information!$N$2:$N$20129, 0)), ""), "")</f>
        <v/>
      </c>
      <c r="B1308" s="29" t="str">
        <f>IFERROR(IF($N1308 &lt;&gt; "#Na", INDEX(Degree_Information!$B$2:$B$20129, MATCH(Passout2023[[#This Row], [UNIVERSITY_DEGREE_PROGRAM_ID]], Degree_Information!$N$2:$N$20129, 0)), ""), "")</f>
        <v/>
      </c>
      <c r="C1308" s="29" t="str">
        <f>IFERROR(IF($N1308 &lt;&gt; "#Na", INDEX(Degree_Information!$E$2:$E$20129, MATCH(Passout2023[[#This Row], [UNIVERSITY_DEGREE_PROGRAM_ID]], Degree_Information!$N$2:$N$20129, 0)), ""), "")</f>
        <v/>
      </c>
      <c r="D1308" s="29" t="str">
        <f>IFERROR(IF($N1308 &lt;&gt; "#Na", INDEX(Degree_Information!$D$2:$D$20129, MATCH(Passout2023[[#This Row], [UNIVERSITY_DEGREE_PROGRAM_ID]], Degree_Information!$N$2:$N$20129, 0)), ""), "")</f>
        <v/>
      </c>
      <c r="E1308" s="29" t="str">
        <f>IFERROR(IF($N1308 &lt;&gt; "#Na", INDEX(Degree_Information!$F$2:$F$20129, MATCH(Passout2023[[#This Row], [UNIVERSITY_DEGREE_PROGRAM_ID]], Degree_Information!$N$2:$N$20129, 0)), ""), "")</f>
        <v/>
      </c>
      <c r="F1308" s="29" t="str">
        <f>IFERROR(IF($N1308 &lt;&gt; "#Na", INDEX(Degree_Information!$K$2:$K$20129, MATCH(Passout2023[[#This Row], [UNIVERSITY_DEGREE_PROGRAM_ID]], Degree_Information!$N$2:$N$20129, 0)), ""), "")</f>
        <v/>
      </c>
      <c r="G1308" s="29" t="str">
        <f>IFERROR(IF($N1308 &lt;&gt; "#Na", INDEX(Degree_Information!$G$2:$G$20129, MATCH(Passout2023[[#This Row], [UNIVERSITY_DEGREE_PROGRAM_ID]], Degree_Information!$N$2:$N$20129, 0)), ""), "")</f>
        <v/>
      </c>
      <c r="H1308" s="29" t="str">
        <f>IFERROR(IF($N1308 &lt;&gt; "#Na", INDEX(Degree_Information!$I$2:$I$20129, MATCH(Passout2023[[#This Row], [UNIVERSITY_DEGREE_PROGRAM_ID]], Degree_Information!$N$2:$N$20129, 0)), ""), "")</f>
        <v/>
      </c>
      <c r="I1308" s="6" t="str">
        <f>IFERROR(IF($N1308 &lt;&gt; "#Na", INDEX(Degree_Information!$H$2:$H$20129, MATCH(Passout2023[[#This Row], [UNIVERSITY_DEGREE_PROGRAM_ID]], Degree_Information!$N$2:$N$20129, 0)), ""), "")</f>
        <v/>
      </c>
      <c r="J1308" s="6" t="str">
        <f>IFERROR(IF($N1308 &lt;&gt; "#Na", INDEX(Degree_Information!$J$2:$J$20129, MATCH(Passout2023[[#This Row], [UNIVERSITY_DEGREE_PROGRAM_ID]], Degree_Information!$N$2:$N$20129, 0)), ""), "")</f>
        <v/>
      </c>
      <c r="K1308" s="19"/>
      <c r="L1308" s="20"/>
      <c r="M1308" s="21"/>
      <c r="N1308" s="21"/>
      <c r="O1308" s="21"/>
      <c r="P1308" s="22"/>
      <c r="Q1308" s="21"/>
      <c r="R1308" s="21"/>
      <c r="S1308" s="20">
        <v>0</v>
      </c>
      <c r="T1308" s="20">
        <v>0</v>
      </c>
      <c r="U1308" s="23"/>
      <c r="V13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8" s="25"/>
      <c r="X1308" s="26" t="str">
        <f>CONCATENATE(Passout2023[[#This Row], [Batch Start Semester]], "-", Passout2023[[#This Row], [Batch Start Year]], "-", Passout2023[[#This Row], [Degree Duration (year)]])</f>
        <v>--</v>
      </c>
      <c r="Y1308" s="32"/>
      <c r="Z1308" s="32"/>
      <c r="AA1308" s="32"/>
      <c r="AB1308" s="32"/>
      <c r="AC1308" s="32"/>
      <c r="AD1308" s="32"/>
      <c r="AE1308" s="28">
        <f>COUNTA(Passout2023[[#This Row], [UNIVERSITY_DEGREE_PROGRAM_ID]:[(Graduated) Degree Awarded Female]])</f>
        <v>2</v>
      </c>
    </row>
    <row r="1309" s="2" customFormat="1" ht="35.1" customHeight="1">
      <c r="A1309" s="29" t="str">
        <f>IFERROR(IF($N1309 &lt;&gt; "#Na", INDEX(Degree_Information!$A$2:$A$20129, MATCH(Passout2023[[#This Row], [UNIVERSITY_DEGREE_PROGRAM_ID]], Degree_Information!$N$2:$N$20129, 0)), ""), "")</f>
        <v/>
      </c>
      <c r="B1309" s="29" t="str">
        <f>IFERROR(IF($N1309 &lt;&gt; "#Na", INDEX(Degree_Information!$B$2:$B$20129, MATCH(Passout2023[[#This Row], [UNIVERSITY_DEGREE_PROGRAM_ID]], Degree_Information!$N$2:$N$20129, 0)), ""), "")</f>
        <v/>
      </c>
      <c r="C1309" s="29" t="str">
        <f>IFERROR(IF($N1309 &lt;&gt; "#Na", INDEX(Degree_Information!$E$2:$E$20129, MATCH(Passout2023[[#This Row], [UNIVERSITY_DEGREE_PROGRAM_ID]], Degree_Information!$N$2:$N$20129, 0)), ""), "")</f>
        <v/>
      </c>
      <c r="D1309" s="29" t="str">
        <f>IFERROR(IF($N1309 &lt;&gt; "#Na", INDEX(Degree_Information!$D$2:$D$20129, MATCH(Passout2023[[#This Row], [UNIVERSITY_DEGREE_PROGRAM_ID]], Degree_Information!$N$2:$N$20129, 0)), ""), "")</f>
        <v/>
      </c>
      <c r="E1309" s="29" t="str">
        <f>IFERROR(IF($N1309 &lt;&gt; "#Na", INDEX(Degree_Information!$F$2:$F$20129, MATCH(Passout2023[[#This Row], [UNIVERSITY_DEGREE_PROGRAM_ID]], Degree_Information!$N$2:$N$20129, 0)), ""), "")</f>
        <v/>
      </c>
      <c r="F1309" s="29" t="str">
        <f>IFERROR(IF($N1309 &lt;&gt; "#Na", INDEX(Degree_Information!$K$2:$K$20129, MATCH(Passout2023[[#This Row], [UNIVERSITY_DEGREE_PROGRAM_ID]], Degree_Information!$N$2:$N$20129, 0)), ""), "")</f>
        <v/>
      </c>
      <c r="G1309" s="29" t="str">
        <f>IFERROR(IF($N1309 &lt;&gt; "#Na", INDEX(Degree_Information!$G$2:$G$20129, MATCH(Passout2023[[#This Row], [UNIVERSITY_DEGREE_PROGRAM_ID]], Degree_Information!$N$2:$N$20129, 0)), ""), "")</f>
        <v/>
      </c>
      <c r="H1309" s="29" t="str">
        <f>IFERROR(IF($N1309 &lt;&gt; "#Na", INDEX(Degree_Information!$I$2:$I$20129, MATCH(Passout2023[[#This Row], [UNIVERSITY_DEGREE_PROGRAM_ID]], Degree_Information!$N$2:$N$20129, 0)), ""), "")</f>
        <v/>
      </c>
      <c r="I1309" s="6" t="str">
        <f>IFERROR(IF($N1309 &lt;&gt; "#Na", INDEX(Degree_Information!$H$2:$H$20129, MATCH(Passout2023[[#This Row], [UNIVERSITY_DEGREE_PROGRAM_ID]], Degree_Information!$N$2:$N$20129, 0)), ""), "")</f>
        <v/>
      </c>
      <c r="J1309" s="6" t="str">
        <f>IFERROR(IF($N1309 &lt;&gt; "#Na", INDEX(Degree_Information!$J$2:$J$20129, MATCH(Passout2023[[#This Row], [UNIVERSITY_DEGREE_PROGRAM_ID]], Degree_Information!$N$2:$N$20129, 0)), ""), "")</f>
        <v/>
      </c>
      <c r="K1309" s="19"/>
      <c r="L1309" s="20"/>
      <c r="M1309" s="21"/>
      <c r="N1309" s="21"/>
      <c r="O1309" s="21"/>
      <c r="P1309" s="22"/>
      <c r="Q1309" s="21"/>
      <c r="R1309" s="21"/>
      <c r="S1309" s="20">
        <v>0</v>
      </c>
      <c r="T1309" s="20">
        <v>0</v>
      </c>
      <c r="U1309" s="23"/>
      <c r="V13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09" s="25"/>
      <c r="X1309" s="26" t="str">
        <f>CONCATENATE(Passout2023[[#This Row], [Batch Start Semester]], "-", Passout2023[[#This Row], [Batch Start Year]], "-", Passout2023[[#This Row], [Degree Duration (year)]])</f>
        <v>--</v>
      </c>
      <c r="Y1309" s="32"/>
      <c r="Z1309" s="32"/>
      <c r="AA1309" s="32"/>
      <c r="AB1309" s="32"/>
      <c r="AC1309" s="32"/>
      <c r="AD1309" s="32"/>
      <c r="AE1309" s="28">
        <f>COUNTA(Passout2023[[#This Row], [UNIVERSITY_DEGREE_PROGRAM_ID]:[(Graduated) Degree Awarded Female]])</f>
        <v>2</v>
      </c>
    </row>
    <row r="1310" s="2" customFormat="1" ht="35.1" customHeight="1">
      <c r="A1310" s="29" t="str">
        <f>IFERROR(IF($N1310 &lt;&gt; "#Na", INDEX(Degree_Information!$A$2:$A$20129, MATCH(Passout2023[[#This Row], [UNIVERSITY_DEGREE_PROGRAM_ID]], Degree_Information!$N$2:$N$20129, 0)), ""), "")</f>
        <v/>
      </c>
      <c r="B1310" s="29" t="str">
        <f>IFERROR(IF($N1310 &lt;&gt; "#Na", INDEX(Degree_Information!$B$2:$B$20129, MATCH(Passout2023[[#This Row], [UNIVERSITY_DEGREE_PROGRAM_ID]], Degree_Information!$N$2:$N$20129, 0)), ""), "")</f>
        <v/>
      </c>
      <c r="C1310" s="29" t="str">
        <f>IFERROR(IF($N1310 &lt;&gt; "#Na", INDEX(Degree_Information!$E$2:$E$20129, MATCH(Passout2023[[#This Row], [UNIVERSITY_DEGREE_PROGRAM_ID]], Degree_Information!$N$2:$N$20129, 0)), ""), "")</f>
        <v/>
      </c>
      <c r="D1310" s="29" t="str">
        <f>IFERROR(IF($N1310 &lt;&gt; "#Na", INDEX(Degree_Information!$D$2:$D$20129, MATCH(Passout2023[[#This Row], [UNIVERSITY_DEGREE_PROGRAM_ID]], Degree_Information!$N$2:$N$20129, 0)), ""), "")</f>
        <v/>
      </c>
      <c r="E1310" s="29" t="str">
        <f>IFERROR(IF($N1310 &lt;&gt; "#Na", INDEX(Degree_Information!$F$2:$F$20129, MATCH(Passout2023[[#This Row], [UNIVERSITY_DEGREE_PROGRAM_ID]], Degree_Information!$N$2:$N$20129, 0)), ""), "")</f>
        <v/>
      </c>
      <c r="F1310" s="29" t="str">
        <f>IFERROR(IF($N1310 &lt;&gt; "#Na", INDEX(Degree_Information!$K$2:$K$20129, MATCH(Passout2023[[#This Row], [UNIVERSITY_DEGREE_PROGRAM_ID]], Degree_Information!$N$2:$N$20129, 0)), ""), "")</f>
        <v/>
      </c>
      <c r="G1310" s="29" t="str">
        <f>IFERROR(IF($N1310 &lt;&gt; "#Na", INDEX(Degree_Information!$G$2:$G$20129, MATCH(Passout2023[[#This Row], [UNIVERSITY_DEGREE_PROGRAM_ID]], Degree_Information!$N$2:$N$20129, 0)), ""), "")</f>
        <v/>
      </c>
      <c r="H1310" s="29" t="str">
        <f>IFERROR(IF($N1310 &lt;&gt; "#Na", INDEX(Degree_Information!$I$2:$I$20129, MATCH(Passout2023[[#This Row], [UNIVERSITY_DEGREE_PROGRAM_ID]], Degree_Information!$N$2:$N$20129, 0)), ""), "")</f>
        <v/>
      </c>
      <c r="I1310" s="6" t="str">
        <f>IFERROR(IF($N1310 &lt;&gt; "#Na", INDEX(Degree_Information!$H$2:$H$20129, MATCH(Passout2023[[#This Row], [UNIVERSITY_DEGREE_PROGRAM_ID]], Degree_Information!$N$2:$N$20129, 0)), ""), "")</f>
        <v/>
      </c>
      <c r="J1310" s="6" t="str">
        <f>IFERROR(IF($N1310 &lt;&gt; "#Na", INDEX(Degree_Information!$J$2:$J$20129, MATCH(Passout2023[[#This Row], [UNIVERSITY_DEGREE_PROGRAM_ID]], Degree_Information!$N$2:$N$20129, 0)), ""), "")</f>
        <v/>
      </c>
      <c r="K1310" s="19"/>
      <c r="L1310" s="20"/>
      <c r="M1310" s="21"/>
      <c r="N1310" s="21"/>
      <c r="O1310" s="21"/>
      <c r="P1310" s="22"/>
      <c r="Q1310" s="21"/>
      <c r="R1310" s="21"/>
      <c r="S1310" s="20">
        <v>0</v>
      </c>
      <c r="T1310" s="20">
        <v>0</v>
      </c>
      <c r="U1310" s="23"/>
      <c r="V13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0" s="25"/>
      <c r="X1310" s="26" t="str">
        <f>CONCATENATE(Passout2023[[#This Row], [Batch Start Semester]], "-", Passout2023[[#This Row], [Batch Start Year]], "-", Passout2023[[#This Row], [Degree Duration (year)]])</f>
        <v>--</v>
      </c>
      <c r="Y1310" s="32"/>
      <c r="Z1310" s="32"/>
      <c r="AA1310" s="32"/>
      <c r="AB1310" s="32"/>
      <c r="AC1310" s="32"/>
      <c r="AD1310" s="32"/>
      <c r="AE1310" s="28">
        <f>COUNTA(Passout2023[[#This Row], [UNIVERSITY_DEGREE_PROGRAM_ID]:[(Graduated) Degree Awarded Female]])</f>
        <v>2</v>
      </c>
    </row>
    <row r="1311" s="2" customFormat="1" ht="35.1" customHeight="1">
      <c r="A1311" s="29" t="str">
        <f>IFERROR(IF($N1311 &lt;&gt; "#Na", INDEX(Degree_Information!$A$2:$A$20129, MATCH(Passout2023[[#This Row], [UNIVERSITY_DEGREE_PROGRAM_ID]], Degree_Information!$N$2:$N$20129, 0)), ""), "")</f>
        <v/>
      </c>
      <c r="B1311" s="29" t="str">
        <f>IFERROR(IF($N1311 &lt;&gt; "#Na", INDEX(Degree_Information!$B$2:$B$20129, MATCH(Passout2023[[#This Row], [UNIVERSITY_DEGREE_PROGRAM_ID]], Degree_Information!$N$2:$N$20129, 0)), ""), "")</f>
        <v/>
      </c>
      <c r="C1311" s="29" t="str">
        <f>IFERROR(IF($N1311 &lt;&gt; "#Na", INDEX(Degree_Information!$E$2:$E$20129, MATCH(Passout2023[[#This Row], [UNIVERSITY_DEGREE_PROGRAM_ID]], Degree_Information!$N$2:$N$20129, 0)), ""), "")</f>
        <v/>
      </c>
      <c r="D1311" s="29" t="str">
        <f>IFERROR(IF($N1311 &lt;&gt; "#Na", INDEX(Degree_Information!$D$2:$D$20129, MATCH(Passout2023[[#This Row], [UNIVERSITY_DEGREE_PROGRAM_ID]], Degree_Information!$N$2:$N$20129, 0)), ""), "")</f>
        <v/>
      </c>
      <c r="E1311" s="29" t="str">
        <f>IFERROR(IF($N1311 &lt;&gt; "#Na", INDEX(Degree_Information!$F$2:$F$20129, MATCH(Passout2023[[#This Row], [UNIVERSITY_DEGREE_PROGRAM_ID]], Degree_Information!$N$2:$N$20129, 0)), ""), "")</f>
        <v/>
      </c>
      <c r="F1311" s="29" t="str">
        <f>IFERROR(IF($N1311 &lt;&gt; "#Na", INDEX(Degree_Information!$K$2:$K$20129, MATCH(Passout2023[[#This Row], [UNIVERSITY_DEGREE_PROGRAM_ID]], Degree_Information!$N$2:$N$20129, 0)), ""), "")</f>
        <v/>
      </c>
      <c r="G1311" s="29" t="str">
        <f>IFERROR(IF($N1311 &lt;&gt; "#Na", INDEX(Degree_Information!$G$2:$G$20129, MATCH(Passout2023[[#This Row], [UNIVERSITY_DEGREE_PROGRAM_ID]], Degree_Information!$N$2:$N$20129, 0)), ""), "")</f>
        <v/>
      </c>
      <c r="H1311" s="29" t="str">
        <f>IFERROR(IF($N1311 &lt;&gt; "#Na", INDEX(Degree_Information!$I$2:$I$20129, MATCH(Passout2023[[#This Row], [UNIVERSITY_DEGREE_PROGRAM_ID]], Degree_Information!$N$2:$N$20129, 0)), ""), "")</f>
        <v/>
      </c>
      <c r="I1311" s="6" t="str">
        <f>IFERROR(IF($N1311 &lt;&gt; "#Na", INDEX(Degree_Information!$H$2:$H$20129, MATCH(Passout2023[[#This Row], [UNIVERSITY_DEGREE_PROGRAM_ID]], Degree_Information!$N$2:$N$20129, 0)), ""), "")</f>
        <v/>
      </c>
      <c r="J1311" s="6" t="str">
        <f>IFERROR(IF($N1311 &lt;&gt; "#Na", INDEX(Degree_Information!$J$2:$J$20129, MATCH(Passout2023[[#This Row], [UNIVERSITY_DEGREE_PROGRAM_ID]], Degree_Information!$N$2:$N$20129, 0)), ""), "")</f>
        <v/>
      </c>
      <c r="K1311" s="19"/>
      <c r="L1311" s="20"/>
      <c r="M1311" s="21"/>
      <c r="N1311" s="21"/>
      <c r="O1311" s="21"/>
      <c r="P1311" s="22"/>
      <c r="Q1311" s="21"/>
      <c r="R1311" s="21"/>
      <c r="S1311" s="20">
        <v>0</v>
      </c>
      <c r="T1311" s="20">
        <v>0</v>
      </c>
      <c r="U1311" s="23"/>
      <c r="V13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1" s="25"/>
      <c r="X1311" s="26" t="str">
        <f>CONCATENATE(Passout2023[[#This Row], [Batch Start Semester]], "-", Passout2023[[#This Row], [Batch Start Year]], "-", Passout2023[[#This Row], [Degree Duration (year)]])</f>
        <v>--</v>
      </c>
      <c r="Y1311" s="32"/>
      <c r="Z1311" s="32"/>
      <c r="AA1311" s="32"/>
      <c r="AB1311" s="32"/>
      <c r="AC1311" s="32"/>
      <c r="AD1311" s="32"/>
      <c r="AE1311" s="28">
        <f>COUNTA(Passout2023[[#This Row], [UNIVERSITY_DEGREE_PROGRAM_ID]:[(Graduated) Degree Awarded Female]])</f>
        <v>2</v>
      </c>
    </row>
    <row r="1312" s="2" customFormat="1" ht="35.1" customHeight="1">
      <c r="A1312" s="29" t="str">
        <f>IFERROR(IF($N1312 &lt;&gt; "#Na", INDEX(Degree_Information!$A$2:$A$20129, MATCH(Passout2023[[#This Row], [UNIVERSITY_DEGREE_PROGRAM_ID]], Degree_Information!$N$2:$N$20129, 0)), ""), "")</f>
        <v/>
      </c>
      <c r="B1312" s="29" t="str">
        <f>IFERROR(IF($N1312 &lt;&gt; "#Na", INDEX(Degree_Information!$B$2:$B$20129, MATCH(Passout2023[[#This Row], [UNIVERSITY_DEGREE_PROGRAM_ID]], Degree_Information!$N$2:$N$20129, 0)), ""), "")</f>
        <v/>
      </c>
      <c r="C1312" s="29" t="str">
        <f>IFERROR(IF($N1312 &lt;&gt; "#Na", INDEX(Degree_Information!$E$2:$E$20129, MATCH(Passout2023[[#This Row], [UNIVERSITY_DEGREE_PROGRAM_ID]], Degree_Information!$N$2:$N$20129, 0)), ""), "")</f>
        <v/>
      </c>
      <c r="D1312" s="29" t="str">
        <f>IFERROR(IF($N1312 &lt;&gt; "#Na", INDEX(Degree_Information!$D$2:$D$20129, MATCH(Passout2023[[#This Row], [UNIVERSITY_DEGREE_PROGRAM_ID]], Degree_Information!$N$2:$N$20129, 0)), ""), "")</f>
        <v/>
      </c>
      <c r="E1312" s="29" t="str">
        <f>IFERROR(IF($N1312 &lt;&gt; "#Na", INDEX(Degree_Information!$F$2:$F$20129, MATCH(Passout2023[[#This Row], [UNIVERSITY_DEGREE_PROGRAM_ID]], Degree_Information!$N$2:$N$20129, 0)), ""), "")</f>
        <v/>
      </c>
      <c r="F1312" s="29" t="str">
        <f>IFERROR(IF($N1312 &lt;&gt; "#Na", INDEX(Degree_Information!$K$2:$K$20129, MATCH(Passout2023[[#This Row], [UNIVERSITY_DEGREE_PROGRAM_ID]], Degree_Information!$N$2:$N$20129, 0)), ""), "")</f>
        <v/>
      </c>
      <c r="G1312" s="29" t="str">
        <f>IFERROR(IF($N1312 &lt;&gt; "#Na", INDEX(Degree_Information!$G$2:$G$20129, MATCH(Passout2023[[#This Row], [UNIVERSITY_DEGREE_PROGRAM_ID]], Degree_Information!$N$2:$N$20129, 0)), ""), "")</f>
        <v/>
      </c>
      <c r="H1312" s="29" t="str">
        <f>IFERROR(IF($N1312 &lt;&gt; "#Na", INDEX(Degree_Information!$I$2:$I$20129, MATCH(Passout2023[[#This Row], [UNIVERSITY_DEGREE_PROGRAM_ID]], Degree_Information!$N$2:$N$20129, 0)), ""), "")</f>
        <v/>
      </c>
      <c r="I1312" s="6" t="str">
        <f>IFERROR(IF($N1312 &lt;&gt; "#Na", INDEX(Degree_Information!$H$2:$H$20129, MATCH(Passout2023[[#This Row], [UNIVERSITY_DEGREE_PROGRAM_ID]], Degree_Information!$N$2:$N$20129, 0)), ""), "")</f>
        <v/>
      </c>
      <c r="J1312" s="6" t="str">
        <f>IFERROR(IF($N1312 &lt;&gt; "#Na", INDEX(Degree_Information!$J$2:$J$20129, MATCH(Passout2023[[#This Row], [UNIVERSITY_DEGREE_PROGRAM_ID]], Degree_Information!$N$2:$N$20129, 0)), ""), "")</f>
        <v/>
      </c>
      <c r="K1312" s="19"/>
      <c r="L1312" s="20"/>
      <c r="M1312" s="21"/>
      <c r="N1312" s="21"/>
      <c r="O1312" s="21"/>
      <c r="P1312" s="22"/>
      <c r="Q1312" s="21"/>
      <c r="R1312" s="21"/>
      <c r="S1312" s="20">
        <v>0</v>
      </c>
      <c r="T1312" s="20">
        <v>0</v>
      </c>
      <c r="U1312" s="23"/>
      <c r="V13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2" s="25"/>
      <c r="X1312" s="26" t="str">
        <f>CONCATENATE(Passout2023[[#This Row], [Batch Start Semester]], "-", Passout2023[[#This Row], [Batch Start Year]], "-", Passout2023[[#This Row], [Degree Duration (year)]])</f>
        <v>--</v>
      </c>
      <c r="Y1312" s="32"/>
      <c r="Z1312" s="32"/>
      <c r="AA1312" s="32"/>
      <c r="AB1312" s="32"/>
      <c r="AC1312" s="32"/>
      <c r="AD1312" s="32"/>
      <c r="AE1312" s="28">
        <f>COUNTA(Passout2023[[#This Row], [UNIVERSITY_DEGREE_PROGRAM_ID]:[(Graduated) Degree Awarded Female]])</f>
        <v>2</v>
      </c>
    </row>
    <row r="1313" s="2" customFormat="1" ht="35.1" customHeight="1">
      <c r="A1313" s="29" t="str">
        <f>IFERROR(IF($N1313 &lt;&gt; "#Na", INDEX(Degree_Information!$A$2:$A$20129, MATCH(Passout2023[[#This Row], [UNIVERSITY_DEGREE_PROGRAM_ID]], Degree_Information!$N$2:$N$20129, 0)), ""), "")</f>
        <v/>
      </c>
      <c r="B1313" s="29" t="str">
        <f>IFERROR(IF($N1313 &lt;&gt; "#Na", INDEX(Degree_Information!$B$2:$B$20129, MATCH(Passout2023[[#This Row], [UNIVERSITY_DEGREE_PROGRAM_ID]], Degree_Information!$N$2:$N$20129, 0)), ""), "")</f>
        <v/>
      </c>
      <c r="C1313" s="29" t="str">
        <f>IFERROR(IF($N1313 &lt;&gt; "#Na", INDEX(Degree_Information!$E$2:$E$20129, MATCH(Passout2023[[#This Row], [UNIVERSITY_DEGREE_PROGRAM_ID]], Degree_Information!$N$2:$N$20129, 0)), ""), "")</f>
        <v/>
      </c>
      <c r="D1313" s="29" t="str">
        <f>IFERROR(IF($N1313 &lt;&gt; "#Na", INDEX(Degree_Information!$D$2:$D$20129, MATCH(Passout2023[[#This Row], [UNIVERSITY_DEGREE_PROGRAM_ID]], Degree_Information!$N$2:$N$20129, 0)), ""), "")</f>
        <v/>
      </c>
      <c r="E1313" s="29" t="str">
        <f>IFERROR(IF($N1313 &lt;&gt; "#Na", INDEX(Degree_Information!$F$2:$F$20129, MATCH(Passout2023[[#This Row], [UNIVERSITY_DEGREE_PROGRAM_ID]], Degree_Information!$N$2:$N$20129, 0)), ""), "")</f>
        <v/>
      </c>
      <c r="F1313" s="29" t="str">
        <f>IFERROR(IF($N1313 &lt;&gt; "#Na", INDEX(Degree_Information!$K$2:$K$20129, MATCH(Passout2023[[#This Row], [UNIVERSITY_DEGREE_PROGRAM_ID]], Degree_Information!$N$2:$N$20129, 0)), ""), "")</f>
        <v/>
      </c>
      <c r="G1313" s="29" t="str">
        <f>IFERROR(IF($N1313 &lt;&gt; "#Na", INDEX(Degree_Information!$G$2:$G$20129, MATCH(Passout2023[[#This Row], [UNIVERSITY_DEGREE_PROGRAM_ID]], Degree_Information!$N$2:$N$20129, 0)), ""), "")</f>
        <v/>
      </c>
      <c r="H1313" s="29" t="str">
        <f>IFERROR(IF($N1313 &lt;&gt; "#Na", INDEX(Degree_Information!$I$2:$I$20129, MATCH(Passout2023[[#This Row], [UNIVERSITY_DEGREE_PROGRAM_ID]], Degree_Information!$N$2:$N$20129, 0)), ""), "")</f>
        <v/>
      </c>
      <c r="I1313" s="6" t="str">
        <f>IFERROR(IF($N1313 &lt;&gt; "#Na", INDEX(Degree_Information!$H$2:$H$20129, MATCH(Passout2023[[#This Row], [UNIVERSITY_DEGREE_PROGRAM_ID]], Degree_Information!$N$2:$N$20129, 0)), ""), "")</f>
        <v/>
      </c>
      <c r="J1313" s="6" t="str">
        <f>IFERROR(IF($N1313 &lt;&gt; "#Na", INDEX(Degree_Information!$J$2:$J$20129, MATCH(Passout2023[[#This Row], [UNIVERSITY_DEGREE_PROGRAM_ID]], Degree_Information!$N$2:$N$20129, 0)), ""), "")</f>
        <v/>
      </c>
      <c r="K1313" s="19"/>
      <c r="L1313" s="20"/>
      <c r="M1313" s="21"/>
      <c r="N1313" s="21"/>
      <c r="O1313" s="21"/>
      <c r="P1313" s="22"/>
      <c r="Q1313" s="21"/>
      <c r="R1313" s="21"/>
      <c r="S1313" s="20">
        <v>0</v>
      </c>
      <c r="T1313" s="20">
        <v>0</v>
      </c>
      <c r="U1313" s="23"/>
      <c r="V13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3" s="25"/>
      <c r="X1313" s="26" t="str">
        <f>CONCATENATE(Passout2023[[#This Row], [Batch Start Semester]], "-", Passout2023[[#This Row], [Batch Start Year]], "-", Passout2023[[#This Row], [Degree Duration (year)]])</f>
        <v>--</v>
      </c>
      <c r="Y1313" s="32"/>
      <c r="Z1313" s="32"/>
      <c r="AA1313" s="32"/>
      <c r="AB1313" s="32"/>
      <c r="AC1313" s="32"/>
      <c r="AD1313" s="32"/>
      <c r="AE1313" s="28">
        <f>COUNTA(Passout2023[[#This Row], [UNIVERSITY_DEGREE_PROGRAM_ID]:[(Graduated) Degree Awarded Female]])</f>
        <v>2</v>
      </c>
    </row>
    <row r="1314" s="2" customFormat="1" ht="35.1" customHeight="1">
      <c r="A1314" s="29" t="str">
        <f>IFERROR(IF($N1314 &lt;&gt; "#Na", INDEX(Degree_Information!$A$2:$A$20129, MATCH(Passout2023[[#This Row], [UNIVERSITY_DEGREE_PROGRAM_ID]], Degree_Information!$N$2:$N$20129, 0)), ""), "")</f>
        <v/>
      </c>
      <c r="B1314" s="29" t="str">
        <f>IFERROR(IF($N1314 &lt;&gt; "#Na", INDEX(Degree_Information!$B$2:$B$20129, MATCH(Passout2023[[#This Row], [UNIVERSITY_DEGREE_PROGRAM_ID]], Degree_Information!$N$2:$N$20129, 0)), ""), "")</f>
        <v/>
      </c>
      <c r="C1314" s="29" t="str">
        <f>IFERROR(IF($N1314 &lt;&gt; "#Na", INDEX(Degree_Information!$E$2:$E$20129, MATCH(Passout2023[[#This Row], [UNIVERSITY_DEGREE_PROGRAM_ID]], Degree_Information!$N$2:$N$20129, 0)), ""), "")</f>
        <v/>
      </c>
      <c r="D1314" s="29" t="str">
        <f>IFERROR(IF($N1314 &lt;&gt; "#Na", INDEX(Degree_Information!$D$2:$D$20129, MATCH(Passout2023[[#This Row], [UNIVERSITY_DEGREE_PROGRAM_ID]], Degree_Information!$N$2:$N$20129, 0)), ""), "")</f>
        <v/>
      </c>
      <c r="E1314" s="29" t="str">
        <f>IFERROR(IF($N1314 &lt;&gt; "#Na", INDEX(Degree_Information!$F$2:$F$20129, MATCH(Passout2023[[#This Row], [UNIVERSITY_DEGREE_PROGRAM_ID]], Degree_Information!$N$2:$N$20129, 0)), ""), "")</f>
        <v/>
      </c>
      <c r="F1314" s="29" t="str">
        <f>IFERROR(IF($N1314 &lt;&gt; "#Na", INDEX(Degree_Information!$K$2:$K$20129, MATCH(Passout2023[[#This Row], [UNIVERSITY_DEGREE_PROGRAM_ID]], Degree_Information!$N$2:$N$20129, 0)), ""), "")</f>
        <v/>
      </c>
      <c r="G1314" s="29" t="str">
        <f>IFERROR(IF($N1314 &lt;&gt; "#Na", INDEX(Degree_Information!$G$2:$G$20129, MATCH(Passout2023[[#This Row], [UNIVERSITY_DEGREE_PROGRAM_ID]], Degree_Information!$N$2:$N$20129, 0)), ""), "")</f>
        <v/>
      </c>
      <c r="H1314" s="29" t="str">
        <f>IFERROR(IF($N1314 &lt;&gt; "#Na", INDEX(Degree_Information!$I$2:$I$20129, MATCH(Passout2023[[#This Row], [UNIVERSITY_DEGREE_PROGRAM_ID]], Degree_Information!$N$2:$N$20129, 0)), ""), "")</f>
        <v/>
      </c>
      <c r="I1314" s="6" t="str">
        <f>IFERROR(IF($N1314 &lt;&gt; "#Na", INDEX(Degree_Information!$H$2:$H$20129, MATCH(Passout2023[[#This Row], [UNIVERSITY_DEGREE_PROGRAM_ID]], Degree_Information!$N$2:$N$20129, 0)), ""), "")</f>
        <v/>
      </c>
      <c r="J1314" s="6" t="str">
        <f>IFERROR(IF($N1314 &lt;&gt; "#Na", INDEX(Degree_Information!$J$2:$J$20129, MATCH(Passout2023[[#This Row], [UNIVERSITY_DEGREE_PROGRAM_ID]], Degree_Information!$N$2:$N$20129, 0)), ""), "")</f>
        <v/>
      </c>
      <c r="K1314" s="19"/>
      <c r="L1314" s="20"/>
      <c r="M1314" s="21"/>
      <c r="N1314" s="21"/>
      <c r="O1314" s="21"/>
      <c r="P1314" s="22"/>
      <c r="Q1314" s="21"/>
      <c r="R1314" s="21"/>
      <c r="S1314" s="20">
        <v>0</v>
      </c>
      <c r="T1314" s="20">
        <v>0</v>
      </c>
      <c r="U1314" s="23"/>
      <c r="V13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4" s="25"/>
      <c r="X1314" s="26" t="str">
        <f>CONCATENATE(Passout2023[[#This Row], [Batch Start Semester]], "-", Passout2023[[#This Row], [Batch Start Year]], "-", Passout2023[[#This Row], [Degree Duration (year)]])</f>
        <v>--</v>
      </c>
      <c r="Y1314" s="32"/>
      <c r="Z1314" s="32"/>
      <c r="AA1314" s="32"/>
      <c r="AB1314" s="32"/>
      <c r="AC1314" s="32"/>
      <c r="AD1314" s="32"/>
      <c r="AE1314" s="28">
        <f>COUNTA(Passout2023[[#This Row], [UNIVERSITY_DEGREE_PROGRAM_ID]:[(Graduated) Degree Awarded Female]])</f>
        <v>2</v>
      </c>
    </row>
    <row r="1315" s="2" customFormat="1" ht="35.1" customHeight="1">
      <c r="A1315" s="29" t="str">
        <f>IFERROR(IF($N1315 &lt;&gt; "#Na", INDEX(Degree_Information!$A$2:$A$20129, MATCH(Passout2023[[#This Row], [UNIVERSITY_DEGREE_PROGRAM_ID]], Degree_Information!$N$2:$N$20129, 0)), ""), "")</f>
        <v/>
      </c>
      <c r="B1315" s="29" t="str">
        <f>IFERROR(IF($N1315 &lt;&gt; "#Na", INDEX(Degree_Information!$B$2:$B$20129, MATCH(Passout2023[[#This Row], [UNIVERSITY_DEGREE_PROGRAM_ID]], Degree_Information!$N$2:$N$20129, 0)), ""), "")</f>
        <v/>
      </c>
      <c r="C1315" s="29" t="str">
        <f>IFERROR(IF($N1315 &lt;&gt; "#Na", INDEX(Degree_Information!$E$2:$E$20129, MATCH(Passout2023[[#This Row], [UNIVERSITY_DEGREE_PROGRAM_ID]], Degree_Information!$N$2:$N$20129, 0)), ""), "")</f>
        <v/>
      </c>
      <c r="D1315" s="29" t="str">
        <f>IFERROR(IF($N1315 &lt;&gt; "#Na", INDEX(Degree_Information!$D$2:$D$20129, MATCH(Passout2023[[#This Row], [UNIVERSITY_DEGREE_PROGRAM_ID]], Degree_Information!$N$2:$N$20129, 0)), ""), "")</f>
        <v/>
      </c>
      <c r="E1315" s="29" t="str">
        <f>IFERROR(IF($N1315 &lt;&gt; "#Na", INDEX(Degree_Information!$F$2:$F$20129, MATCH(Passout2023[[#This Row], [UNIVERSITY_DEGREE_PROGRAM_ID]], Degree_Information!$N$2:$N$20129, 0)), ""), "")</f>
        <v/>
      </c>
      <c r="F1315" s="29" t="str">
        <f>IFERROR(IF($N1315 &lt;&gt; "#Na", INDEX(Degree_Information!$K$2:$K$20129, MATCH(Passout2023[[#This Row], [UNIVERSITY_DEGREE_PROGRAM_ID]], Degree_Information!$N$2:$N$20129, 0)), ""), "")</f>
        <v/>
      </c>
      <c r="G1315" s="29" t="str">
        <f>IFERROR(IF($N1315 &lt;&gt; "#Na", INDEX(Degree_Information!$G$2:$G$20129, MATCH(Passout2023[[#This Row], [UNIVERSITY_DEGREE_PROGRAM_ID]], Degree_Information!$N$2:$N$20129, 0)), ""), "")</f>
        <v/>
      </c>
      <c r="H1315" s="29" t="str">
        <f>IFERROR(IF($N1315 &lt;&gt; "#Na", INDEX(Degree_Information!$I$2:$I$20129, MATCH(Passout2023[[#This Row], [UNIVERSITY_DEGREE_PROGRAM_ID]], Degree_Information!$N$2:$N$20129, 0)), ""), "")</f>
        <v/>
      </c>
      <c r="I1315" s="6" t="str">
        <f>IFERROR(IF($N1315 &lt;&gt; "#Na", INDEX(Degree_Information!$H$2:$H$20129, MATCH(Passout2023[[#This Row], [UNIVERSITY_DEGREE_PROGRAM_ID]], Degree_Information!$N$2:$N$20129, 0)), ""), "")</f>
        <v/>
      </c>
      <c r="J1315" s="6" t="str">
        <f>IFERROR(IF($N1315 &lt;&gt; "#Na", INDEX(Degree_Information!$J$2:$J$20129, MATCH(Passout2023[[#This Row], [UNIVERSITY_DEGREE_PROGRAM_ID]], Degree_Information!$N$2:$N$20129, 0)), ""), "")</f>
        <v/>
      </c>
      <c r="K1315" s="19"/>
      <c r="L1315" s="20"/>
      <c r="M1315" s="21"/>
      <c r="N1315" s="21"/>
      <c r="O1315" s="21"/>
      <c r="P1315" s="22"/>
      <c r="Q1315" s="21"/>
      <c r="R1315" s="21"/>
      <c r="S1315" s="20">
        <v>0</v>
      </c>
      <c r="T1315" s="20">
        <v>0</v>
      </c>
      <c r="U1315" s="23"/>
      <c r="V13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5" s="25"/>
      <c r="X1315" s="26" t="str">
        <f>CONCATENATE(Passout2023[[#This Row], [Batch Start Semester]], "-", Passout2023[[#This Row], [Batch Start Year]], "-", Passout2023[[#This Row], [Degree Duration (year)]])</f>
        <v>--</v>
      </c>
      <c r="Y1315" s="32"/>
      <c r="Z1315" s="32"/>
      <c r="AA1315" s="32"/>
      <c r="AB1315" s="32"/>
      <c r="AC1315" s="32"/>
      <c r="AD1315" s="32"/>
      <c r="AE1315" s="28">
        <f>COUNTA(Passout2023[[#This Row], [UNIVERSITY_DEGREE_PROGRAM_ID]:[(Graduated) Degree Awarded Female]])</f>
        <v>2</v>
      </c>
    </row>
    <row r="1316" s="2" customFormat="1" ht="35.1" customHeight="1">
      <c r="A1316" s="29" t="str">
        <f>IFERROR(IF($N1316 &lt;&gt; "#Na", INDEX(Degree_Information!$A$2:$A$20129, MATCH(Passout2023[[#This Row], [UNIVERSITY_DEGREE_PROGRAM_ID]], Degree_Information!$N$2:$N$20129, 0)), ""), "")</f>
        <v/>
      </c>
      <c r="B1316" s="29" t="str">
        <f>IFERROR(IF($N1316 &lt;&gt; "#Na", INDEX(Degree_Information!$B$2:$B$20129, MATCH(Passout2023[[#This Row], [UNIVERSITY_DEGREE_PROGRAM_ID]], Degree_Information!$N$2:$N$20129, 0)), ""), "")</f>
        <v/>
      </c>
      <c r="C1316" s="29" t="str">
        <f>IFERROR(IF($N1316 &lt;&gt; "#Na", INDEX(Degree_Information!$E$2:$E$20129, MATCH(Passout2023[[#This Row], [UNIVERSITY_DEGREE_PROGRAM_ID]], Degree_Information!$N$2:$N$20129, 0)), ""), "")</f>
        <v/>
      </c>
      <c r="D1316" s="29" t="str">
        <f>IFERROR(IF($N1316 &lt;&gt; "#Na", INDEX(Degree_Information!$D$2:$D$20129, MATCH(Passout2023[[#This Row], [UNIVERSITY_DEGREE_PROGRAM_ID]], Degree_Information!$N$2:$N$20129, 0)), ""), "")</f>
        <v/>
      </c>
      <c r="E1316" s="29" t="str">
        <f>IFERROR(IF($N1316 &lt;&gt; "#Na", INDEX(Degree_Information!$F$2:$F$20129, MATCH(Passout2023[[#This Row], [UNIVERSITY_DEGREE_PROGRAM_ID]], Degree_Information!$N$2:$N$20129, 0)), ""), "")</f>
        <v/>
      </c>
      <c r="F1316" s="29" t="str">
        <f>IFERROR(IF($N1316 &lt;&gt; "#Na", INDEX(Degree_Information!$K$2:$K$20129, MATCH(Passout2023[[#This Row], [UNIVERSITY_DEGREE_PROGRAM_ID]], Degree_Information!$N$2:$N$20129, 0)), ""), "")</f>
        <v/>
      </c>
      <c r="G1316" s="29" t="str">
        <f>IFERROR(IF($N1316 &lt;&gt; "#Na", INDEX(Degree_Information!$G$2:$G$20129, MATCH(Passout2023[[#This Row], [UNIVERSITY_DEGREE_PROGRAM_ID]], Degree_Information!$N$2:$N$20129, 0)), ""), "")</f>
        <v/>
      </c>
      <c r="H1316" s="29" t="str">
        <f>IFERROR(IF($N1316 &lt;&gt; "#Na", INDEX(Degree_Information!$I$2:$I$20129, MATCH(Passout2023[[#This Row], [UNIVERSITY_DEGREE_PROGRAM_ID]], Degree_Information!$N$2:$N$20129, 0)), ""), "")</f>
        <v/>
      </c>
      <c r="I1316" s="6" t="str">
        <f>IFERROR(IF($N1316 &lt;&gt; "#Na", INDEX(Degree_Information!$H$2:$H$20129, MATCH(Passout2023[[#This Row], [UNIVERSITY_DEGREE_PROGRAM_ID]], Degree_Information!$N$2:$N$20129, 0)), ""), "")</f>
        <v/>
      </c>
      <c r="J1316" s="6" t="str">
        <f>IFERROR(IF($N1316 &lt;&gt; "#Na", INDEX(Degree_Information!$J$2:$J$20129, MATCH(Passout2023[[#This Row], [UNIVERSITY_DEGREE_PROGRAM_ID]], Degree_Information!$N$2:$N$20129, 0)), ""), "")</f>
        <v/>
      </c>
      <c r="K1316" s="19"/>
      <c r="L1316" s="20"/>
      <c r="M1316" s="21"/>
      <c r="N1316" s="21"/>
      <c r="O1316" s="21"/>
      <c r="P1316" s="22"/>
      <c r="Q1316" s="21"/>
      <c r="R1316" s="21"/>
      <c r="S1316" s="20">
        <v>0</v>
      </c>
      <c r="T1316" s="20">
        <v>0</v>
      </c>
      <c r="U1316" s="23"/>
      <c r="V13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6" s="25"/>
      <c r="X1316" s="26" t="str">
        <f>CONCATENATE(Passout2023[[#This Row], [Batch Start Semester]], "-", Passout2023[[#This Row], [Batch Start Year]], "-", Passout2023[[#This Row], [Degree Duration (year)]])</f>
        <v>--</v>
      </c>
      <c r="Y1316" s="32"/>
      <c r="Z1316" s="32"/>
      <c r="AA1316" s="32"/>
      <c r="AB1316" s="32"/>
      <c r="AC1316" s="32"/>
      <c r="AD1316" s="32"/>
      <c r="AE1316" s="28">
        <f>COUNTA(Passout2023[[#This Row], [UNIVERSITY_DEGREE_PROGRAM_ID]:[(Graduated) Degree Awarded Female]])</f>
        <v>2</v>
      </c>
    </row>
    <row r="1317" s="2" customFormat="1" ht="35.1" customHeight="1">
      <c r="A1317" s="29" t="str">
        <f>IFERROR(IF($N1317 &lt;&gt; "#Na", INDEX(Degree_Information!$A$2:$A$20129, MATCH(Passout2023[[#This Row], [UNIVERSITY_DEGREE_PROGRAM_ID]], Degree_Information!$N$2:$N$20129, 0)), ""), "")</f>
        <v/>
      </c>
      <c r="B1317" s="29" t="str">
        <f>IFERROR(IF($N1317 &lt;&gt; "#Na", INDEX(Degree_Information!$B$2:$B$20129, MATCH(Passout2023[[#This Row], [UNIVERSITY_DEGREE_PROGRAM_ID]], Degree_Information!$N$2:$N$20129, 0)), ""), "")</f>
        <v/>
      </c>
      <c r="C1317" s="29" t="str">
        <f>IFERROR(IF($N1317 &lt;&gt; "#Na", INDEX(Degree_Information!$E$2:$E$20129, MATCH(Passout2023[[#This Row], [UNIVERSITY_DEGREE_PROGRAM_ID]], Degree_Information!$N$2:$N$20129, 0)), ""), "")</f>
        <v/>
      </c>
      <c r="D1317" s="29" t="str">
        <f>IFERROR(IF($N1317 &lt;&gt; "#Na", INDEX(Degree_Information!$D$2:$D$20129, MATCH(Passout2023[[#This Row], [UNIVERSITY_DEGREE_PROGRAM_ID]], Degree_Information!$N$2:$N$20129, 0)), ""), "")</f>
        <v/>
      </c>
      <c r="E1317" s="29" t="str">
        <f>IFERROR(IF($N1317 &lt;&gt; "#Na", INDEX(Degree_Information!$F$2:$F$20129, MATCH(Passout2023[[#This Row], [UNIVERSITY_DEGREE_PROGRAM_ID]], Degree_Information!$N$2:$N$20129, 0)), ""), "")</f>
        <v/>
      </c>
      <c r="F1317" s="29" t="str">
        <f>IFERROR(IF($N1317 &lt;&gt; "#Na", INDEX(Degree_Information!$K$2:$K$20129, MATCH(Passout2023[[#This Row], [UNIVERSITY_DEGREE_PROGRAM_ID]], Degree_Information!$N$2:$N$20129, 0)), ""), "")</f>
        <v/>
      </c>
      <c r="G1317" s="29" t="str">
        <f>IFERROR(IF($N1317 &lt;&gt; "#Na", INDEX(Degree_Information!$G$2:$G$20129, MATCH(Passout2023[[#This Row], [UNIVERSITY_DEGREE_PROGRAM_ID]], Degree_Information!$N$2:$N$20129, 0)), ""), "")</f>
        <v/>
      </c>
      <c r="H1317" s="29" t="str">
        <f>IFERROR(IF($N1317 &lt;&gt; "#Na", INDEX(Degree_Information!$I$2:$I$20129, MATCH(Passout2023[[#This Row], [UNIVERSITY_DEGREE_PROGRAM_ID]], Degree_Information!$N$2:$N$20129, 0)), ""), "")</f>
        <v/>
      </c>
      <c r="I1317" s="6" t="str">
        <f>IFERROR(IF($N1317 &lt;&gt; "#Na", INDEX(Degree_Information!$H$2:$H$20129, MATCH(Passout2023[[#This Row], [UNIVERSITY_DEGREE_PROGRAM_ID]], Degree_Information!$N$2:$N$20129, 0)), ""), "")</f>
        <v/>
      </c>
      <c r="J1317" s="6" t="str">
        <f>IFERROR(IF($N1317 &lt;&gt; "#Na", INDEX(Degree_Information!$J$2:$J$20129, MATCH(Passout2023[[#This Row], [UNIVERSITY_DEGREE_PROGRAM_ID]], Degree_Information!$N$2:$N$20129, 0)), ""), "")</f>
        <v/>
      </c>
      <c r="K1317" s="19"/>
      <c r="L1317" s="20"/>
      <c r="M1317" s="21"/>
      <c r="N1317" s="21"/>
      <c r="O1317" s="21"/>
      <c r="P1317" s="22"/>
      <c r="Q1317" s="21"/>
      <c r="R1317" s="21"/>
      <c r="S1317" s="20">
        <v>0</v>
      </c>
      <c r="T1317" s="20">
        <v>0</v>
      </c>
      <c r="U1317" s="23"/>
      <c r="V13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7" s="25"/>
      <c r="X1317" s="26" t="str">
        <f>CONCATENATE(Passout2023[[#This Row], [Batch Start Semester]], "-", Passout2023[[#This Row], [Batch Start Year]], "-", Passout2023[[#This Row], [Degree Duration (year)]])</f>
        <v>--</v>
      </c>
      <c r="Y1317" s="32"/>
      <c r="Z1317" s="32"/>
      <c r="AA1317" s="32"/>
      <c r="AB1317" s="32"/>
      <c r="AC1317" s="32"/>
      <c r="AD1317" s="32"/>
      <c r="AE1317" s="28">
        <f>COUNTA(Passout2023[[#This Row], [UNIVERSITY_DEGREE_PROGRAM_ID]:[(Graduated) Degree Awarded Female]])</f>
        <v>2</v>
      </c>
    </row>
    <row r="1318" s="2" customFormat="1" ht="35.1" customHeight="1">
      <c r="A1318" s="29" t="str">
        <f>IFERROR(IF($N1318 &lt;&gt; "#Na", INDEX(Degree_Information!$A$2:$A$20129, MATCH(Passout2023[[#This Row], [UNIVERSITY_DEGREE_PROGRAM_ID]], Degree_Information!$N$2:$N$20129, 0)), ""), "")</f>
        <v/>
      </c>
      <c r="B1318" s="29" t="str">
        <f>IFERROR(IF($N1318 &lt;&gt; "#Na", INDEX(Degree_Information!$B$2:$B$20129, MATCH(Passout2023[[#This Row], [UNIVERSITY_DEGREE_PROGRAM_ID]], Degree_Information!$N$2:$N$20129, 0)), ""), "")</f>
        <v/>
      </c>
      <c r="C1318" s="29" t="str">
        <f>IFERROR(IF($N1318 &lt;&gt; "#Na", INDEX(Degree_Information!$E$2:$E$20129, MATCH(Passout2023[[#This Row], [UNIVERSITY_DEGREE_PROGRAM_ID]], Degree_Information!$N$2:$N$20129, 0)), ""), "")</f>
        <v/>
      </c>
      <c r="D1318" s="29" t="str">
        <f>IFERROR(IF($N1318 &lt;&gt; "#Na", INDEX(Degree_Information!$D$2:$D$20129, MATCH(Passout2023[[#This Row], [UNIVERSITY_DEGREE_PROGRAM_ID]], Degree_Information!$N$2:$N$20129, 0)), ""), "")</f>
        <v/>
      </c>
      <c r="E1318" s="29" t="str">
        <f>IFERROR(IF($N1318 &lt;&gt; "#Na", INDEX(Degree_Information!$F$2:$F$20129, MATCH(Passout2023[[#This Row], [UNIVERSITY_DEGREE_PROGRAM_ID]], Degree_Information!$N$2:$N$20129, 0)), ""), "")</f>
        <v/>
      </c>
      <c r="F1318" s="29" t="str">
        <f>IFERROR(IF($N1318 &lt;&gt; "#Na", INDEX(Degree_Information!$K$2:$K$20129, MATCH(Passout2023[[#This Row], [UNIVERSITY_DEGREE_PROGRAM_ID]], Degree_Information!$N$2:$N$20129, 0)), ""), "")</f>
        <v/>
      </c>
      <c r="G1318" s="29" t="str">
        <f>IFERROR(IF($N1318 &lt;&gt; "#Na", INDEX(Degree_Information!$G$2:$G$20129, MATCH(Passout2023[[#This Row], [UNIVERSITY_DEGREE_PROGRAM_ID]], Degree_Information!$N$2:$N$20129, 0)), ""), "")</f>
        <v/>
      </c>
      <c r="H1318" s="29" t="str">
        <f>IFERROR(IF($N1318 &lt;&gt; "#Na", INDEX(Degree_Information!$I$2:$I$20129, MATCH(Passout2023[[#This Row], [UNIVERSITY_DEGREE_PROGRAM_ID]], Degree_Information!$N$2:$N$20129, 0)), ""), "")</f>
        <v/>
      </c>
      <c r="I1318" s="6" t="str">
        <f>IFERROR(IF($N1318 &lt;&gt; "#Na", INDEX(Degree_Information!$H$2:$H$20129, MATCH(Passout2023[[#This Row], [UNIVERSITY_DEGREE_PROGRAM_ID]], Degree_Information!$N$2:$N$20129, 0)), ""), "")</f>
        <v/>
      </c>
      <c r="J1318" s="6" t="str">
        <f>IFERROR(IF($N1318 &lt;&gt; "#Na", INDEX(Degree_Information!$J$2:$J$20129, MATCH(Passout2023[[#This Row], [UNIVERSITY_DEGREE_PROGRAM_ID]], Degree_Information!$N$2:$N$20129, 0)), ""), "")</f>
        <v/>
      </c>
      <c r="K1318" s="19"/>
      <c r="L1318" s="20"/>
      <c r="M1318" s="21"/>
      <c r="N1318" s="21"/>
      <c r="O1318" s="21"/>
      <c r="P1318" s="22"/>
      <c r="Q1318" s="21"/>
      <c r="R1318" s="21"/>
      <c r="S1318" s="20">
        <v>0</v>
      </c>
      <c r="T1318" s="20">
        <v>0</v>
      </c>
      <c r="U1318" s="23"/>
      <c r="V13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8" s="25"/>
      <c r="X1318" s="26" t="str">
        <f>CONCATENATE(Passout2023[[#This Row], [Batch Start Semester]], "-", Passout2023[[#This Row], [Batch Start Year]], "-", Passout2023[[#This Row], [Degree Duration (year)]])</f>
        <v>--</v>
      </c>
      <c r="Y1318" s="32"/>
      <c r="Z1318" s="32"/>
      <c r="AA1318" s="32"/>
      <c r="AB1318" s="32"/>
      <c r="AC1318" s="32"/>
      <c r="AD1318" s="32"/>
      <c r="AE1318" s="28">
        <f>COUNTA(Passout2023[[#This Row], [UNIVERSITY_DEGREE_PROGRAM_ID]:[(Graduated) Degree Awarded Female]])</f>
        <v>2</v>
      </c>
    </row>
    <row r="1319" s="2" customFormat="1" ht="35.1" customHeight="1">
      <c r="A1319" s="29" t="str">
        <f>IFERROR(IF($N1319 &lt;&gt; "#Na", INDEX(Degree_Information!$A$2:$A$20129, MATCH(Passout2023[[#This Row], [UNIVERSITY_DEGREE_PROGRAM_ID]], Degree_Information!$N$2:$N$20129, 0)), ""), "")</f>
        <v/>
      </c>
      <c r="B1319" s="29" t="str">
        <f>IFERROR(IF($N1319 &lt;&gt; "#Na", INDEX(Degree_Information!$B$2:$B$20129, MATCH(Passout2023[[#This Row], [UNIVERSITY_DEGREE_PROGRAM_ID]], Degree_Information!$N$2:$N$20129, 0)), ""), "")</f>
        <v/>
      </c>
      <c r="C1319" s="29" t="str">
        <f>IFERROR(IF($N1319 &lt;&gt; "#Na", INDEX(Degree_Information!$E$2:$E$20129, MATCH(Passout2023[[#This Row], [UNIVERSITY_DEGREE_PROGRAM_ID]], Degree_Information!$N$2:$N$20129, 0)), ""), "")</f>
        <v/>
      </c>
      <c r="D1319" s="29" t="str">
        <f>IFERROR(IF($N1319 &lt;&gt; "#Na", INDEX(Degree_Information!$D$2:$D$20129, MATCH(Passout2023[[#This Row], [UNIVERSITY_DEGREE_PROGRAM_ID]], Degree_Information!$N$2:$N$20129, 0)), ""), "")</f>
        <v/>
      </c>
      <c r="E1319" s="29" t="str">
        <f>IFERROR(IF($N1319 &lt;&gt; "#Na", INDEX(Degree_Information!$F$2:$F$20129, MATCH(Passout2023[[#This Row], [UNIVERSITY_DEGREE_PROGRAM_ID]], Degree_Information!$N$2:$N$20129, 0)), ""), "")</f>
        <v/>
      </c>
      <c r="F1319" s="29" t="str">
        <f>IFERROR(IF($N1319 &lt;&gt; "#Na", INDEX(Degree_Information!$K$2:$K$20129, MATCH(Passout2023[[#This Row], [UNIVERSITY_DEGREE_PROGRAM_ID]], Degree_Information!$N$2:$N$20129, 0)), ""), "")</f>
        <v/>
      </c>
      <c r="G1319" s="29" t="str">
        <f>IFERROR(IF($N1319 &lt;&gt; "#Na", INDEX(Degree_Information!$G$2:$G$20129, MATCH(Passout2023[[#This Row], [UNIVERSITY_DEGREE_PROGRAM_ID]], Degree_Information!$N$2:$N$20129, 0)), ""), "")</f>
        <v/>
      </c>
      <c r="H1319" s="29" t="str">
        <f>IFERROR(IF($N1319 &lt;&gt; "#Na", INDEX(Degree_Information!$I$2:$I$20129, MATCH(Passout2023[[#This Row], [UNIVERSITY_DEGREE_PROGRAM_ID]], Degree_Information!$N$2:$N$20129, 0)), ""), "")</f>
        <v/>
      </c>
      <c r="I1319" s="6" t="str">
        <f>IFERROR(IF($N1319 &lt;&gt; "#Na", INDEX(Degree_Information!$H$2:$H$20129, MATCH(Passout2023[[#This Row], [UNIVERSITY_DEGREE_PROGRAM_ID]], Degree_Information!$N$2:$N$20129, 0)), ""), "")</f>
        <v/>
      </c>
      <c r="J1319" s="6" t="str">
        <f>IFERROR(IF($N1319 &lt;&gt; "#Na", INDEX(Degree_Information!$J$2:$J$20129, MATCH(Passout2023[[#This Row], [UNIVERSITY_DEGREE_PROGRAM_ID]], Degree_Information!$N$2:$N$20129, 0)), ""), "")</f>
        <v/>
      </c>
      <c r="K1319" s="19"/>
      <c r="L1319" s="20"/>
      <c r="M1319" s="21"/>
      <c r="N1319" s="21"/>
      <c r="O1319" s="21"/>
      <c r="P1319" s="22"/>
      <c r="Q1319" s="21"/>
      <c r="R1319" s="21"/>
      <c r="S1319" s="20">
        <v>0</v>
      </c>
      <c r="T1319" s="20">
        <v>0</v>
      </c>
      <c r="U1319" s="23"/>
      <c r="V13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19" s="25"/>
      <c r="X1319" s="26" t="str">
        <f>CONCATENATE(Passout2023[[#This Row], [Batch Start Semester]], "-", Passout2023[[#This Row], [Batch Start Year]], "-", Passout2023[[#This Row], [Degree Duration (year)]])</f>
        <v>--</v>
      </c>
      <c r="Y1319" s="32"/>
      <c r="Z1319" s="32"/>
      <c r="AA1319" s="32"/>
      <c r="AB1319" s="32"/>
      <c r="AC1319" s="32"/>
      <c r="AD1319" s="32"/>
      <c r="AE1319" s="28">
        <f>COUNTA(Passout2023[[#This Row], [UNIVERSITY_DEGREE_PROGRAM_ID]:[(Graduated) Degree Awarded Female]])</f>
        <v>2</v>
      </c>
    </row>
    <row r="1320" s="2" customFormat="1" ht="35.1" customHeight="1">
      <c r="A1320" s="29" t="str">
        <f>IFERROR(IF($N1320 &lt;&gt; "#Na", INDEX(Degree_Information!$A$2:$A$20129, MATCH(Passout2023[[#This Row], [UNIVERSITY_DEGREE_PROGRAM_ID]], Degree_Information!$N$2:$N$20129, 0)), ""), "")</f>
        <v/>
      </c>
      <c r="B1320" s="29" t="str">
        <f>IFERROR(IF($N1320 &lt;&gt; "#Na", INDEX(Degree_Information!$B$2:$B$20129, MATCH(Passout2023[[#This Row], [UNIVERSITY_DEGREE_PROGRAM_ID]], Degree_Information!$N$2:$N$20129, 0)), ""), "")</f>
        <v/>
      </c>
      <c r="C1320" s="29" t="str">
        <f>IFERROR(IF($N1320 &lt;&gt; "#Na", INDEX(Degree_Information!$E$2:$E$20129, MATCH(Passout2023[[#This Row], [UNIVERSITY_DEGREE_PROGRAM_ID]], Degree_Information!$N$2:$N$20129, 0)), ""), "")</f>
        <v/>
      </c>
      <c r="D1320" s="29" t="str">
        <f>IFERROR(IF($N1320 &lt;&gt; "#Na", INDEX(Degree_Information!$D$2:$D$20129, MATCH(Passout2023[[#This Row], [UNIVERSITY_DEGREE_PROGRAM_ID]], Degree_Information!$N$2:$N$20129, 0)), ""), "")</f>
        <v/>
      </c>
      <c r="E1320" s="29" t="str">
        <f>IFERROR(IF($N1320 &lt;&gt; "#Na", INDEX(Degree_Information!$F$2:$F$20129, MATCH(Passout2023[[#This Row], [UNIVERSITY_DEGREE_PROGRAM_ID]], Degree_Information!$N$2:$N$20129, 0)), ""), "")</f>
        <v/>
      </c>
      <c r="F1320" s="29" t="str">
        <f>IFERROR(IF($N1320 &lt;&gt; "#Na", INDEX(Degree_Information!$K$2:$K$20129, MATCH(Passout2023[[#This Row], [UNIVERSITY_DEGREE_PROGRAM_ID]], Degree_Information!$N$2:$N$20129, 0)), ""), "")</f>
        <v/>
      </c>
      <c r="G1320" s="29" t="str">
        <f>IFERROR(IF($N1320 &lt;&gt; "#Na", INDEX(Degree_Information!$G$2:$G$20129, MATCH(Passout2023[[#This Row], [UNIVERSITY_DEGREE_PROGRAM_ID]], Degree_Information!$N$2:$N$20129, 0)), ""), "")</f>
        <v/>
      </c>
      <c r="H1320" s="29" t="str">
        <f>IFERROR(IF($N1320 &lt;&gt; "#Na", INDEX(Degree_Information!$I$2:$I$20129, MATCH(Passout2023[[#This Row], [UNIVERSITY_DEGREE_PROGRAM_ID]], Degree_Information!$N$2:$N$20129, 0)), ""), "")</f>
        <v/>
      </c>
      <c r="I1320" s="6" t="str">
        <f>IFERROR(IF($N1320 &lt;&gt; "#Na", INDEX(Degree_Information!$H$2:$H$20129, MATCH(Passout2023[[#This Row], [UNIVERSITY_DEGREE_PROGRAM_ID]], Degree_Information!$N$2:$N$20129, 0)), ""), "")</f>
        <v/>
      </c>
      <c r="J1320" s="6" t="str">
        <f>IFERROR(IF($N1320 &lt;&gt; "#Na", INDEX(Degree_Information!$J$2:$J$20129, MATCH(Passout2023[[#This Row], [UNIVERSITY_DEGREE_PROGRAM_ID]], Degree_Information!$N$2:$N$20129, 0)), ""), "")</f>
        <v/>
      </c>
      <c r="K1320" s="19"/>
      <c r="L1320" s="20"/>
      <c r="M1320" s="21"/>
      <c r="N1320" s="21"/>
      <c r="O1320" s="21"/>
      <c r="P1320" s="22"/>
      <c r="Q1320" s="21"/>
      <c r="R1320" s="21"/>
      <c r="S1320" s="20">
        <v>0</v>
      </c>
      <c r="T1320" s="20">
        <v>0</v>
      </c>
      <c r="U1320" s="23"/>
      <c r="V13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0" s="25"/>
      <c r="X1320" s="26" t="str">
        <f>CONCATENATE(Passout2023[[#This Row], [Batch Start Semester]], "-", Passout2023[[#This Row], [Batch Start Year]], "-", Passout2023[[#This Row], [Degree Duration (year)]])</f>
        <v>--</v>
      </c>
      <c r="Y1320" s="32"/>
      <c r="Z1320" s="32"/>
      <c r="AA1320" s="32"/>
      <c r="AB1320" s="32"/>
      <c r="AC1320" s="32"/>
      <c r="AD1320" s="32"/>
      <c r="AE1320" s="28">
        <f>COUNTA(Passout2023[[#This Row], [UNIVERSITY_DEGREE_PROGRAM_ID]:[(Graduated) Degree Awarded Female]])</f>
        <v>2</v>
      </c>
    </row>
    <row r="1321" s="2" customFormat="1" ht="35.1" customHeight="1">
      <c r="A1321" s="29" t="str">
        <f>IFERROR(IF($N1321 &lt;&gt; "#Na", INDEX(Degree_Information!$A$2:$A$20129, MATCH(Passout2023[[#This Row], [UNIVERSITY_DEGREE_PROGRAM_ID]], Degree_Information!$N$2:$N$20129, 0)), ""), "")</f>
        <v/>
      </c>
      <c r="B1321" s="29" t="str">
        <f>IFERROR(IF($N1321 &lt;&gt; "#Na", INDEX(Degree_Information!$B$2:$B$20129, MATCH(Passout2023[[#This Row], [UNIVERSITY_DEGREE_PROGRAM_ID]], Degree_Information!$N$2:$N$20129, 0)), ""), "")</f>
        <v/>
      </c>
      <c r="C1321" s="29" t="str">
        <f>IFERROR(IF($N1321 &lt;&gt; "#Na", INDEX(Degree_Information!$E$2:$E$20129, MATCH(Passout2023[[#This Row], [UNIVERSITY_DEGREE_PROGRAM_ID]], Degree_Information!$N$2:$N$20129, 0)), ""), "")</f>
        <v/>
      </c>
      <c r="D1321" s="29" t="str">
        <f>IFERROR(IF($N1321 &lt;&gt; "#Na", INDEX(Degree_Information!$D$2:$D$20129, MATCH(Passout2023[[#This Row], [UNIVERSITY_DEGREE_PROGRAM_ID]], Degree_Information!$N$2:$N$20129, 0)), ""), "")</f>
        <v/>
      </c>
      <c r="E1321" s="29" t="str">
        <f>IFERROR(IF($N1321 &lt;&gt; "#Na", INDEX(Degree_Information!$F$2:$F$20129, MATCH(Passout2023[[#This Row], [UNIVERSITY_DEGREE_PROGRAM_ID]], Degree_Information!$N$2:$N$20129, 0)), ""), "")</f>
        <v/>
      </c>
      <c r="F1321" s="29" t="str">
        <f>IFERROR(IF($N1321 &lt;&gt; "#Na", INDEX(Degree_Information!$K$2:$K$20129, MATCH(Passout2023[[#This Row], [UNIVERSITY_DEGREE_PROGRAM_ID]], Degree_Information!$N$2:$N$20129, 0)), ""), "")</f>
        <v/>
      </c>
      <c r="G1321" s="29" t="str">
        <f>IFERROR(IF($N1321 &lt;&gt; "#Na", INDEX(Degree_Information!$G$2:$G$20129, MATCH(Passout2023[[#This Row], [UNIVERSITY_DEGREE_PROGRAM_ID]], Degree_Information!$N$2:$N$20129, 0)), ""), "")</f>
        <v/>
      </c>
      <c r="H1321" s="29" t="str">
        <f>IFERROR(IF($N1321 &lt;&gt; "#Na", INDEX(Degree_Information!$I$2:$I$20129, MATCH(Passout2023[[#This Row], [UNIVERSITY_DEGREE_PROGRAM_ID]], Degree_Information!$N$2:$N$20129, 0)), ""), "")</f>
        <v/>
      </c>
      <c r="I1321" s="6" t="str">
        <f>IFERROR(IF($N1321 &lt;&gt; "#Na", INDEX(Degree_Information!$H$2:$H$20129, MATCH(Passout2023[[#This Row], [UNIVERSITY_DEGREE_PROGRAM_ID]], Degree_Information!$N$2:$N$20129, 0)), ""), "")</f>
        <v/>
      </c>
      <c r="J1321" s="6" t="str">
        <f>IFERROR(IF($N1321 &lt;&gt; "#Na", INDEX(Degree_Information!$J$2:$J$20129, MATCH(Passout2023[[#This Row], [UNIVERSITY_DEGREE_PROGRAM_ID]], Degree_Information!$N$2:$N$20129, 0)), ""), "")</f>
        <v/>
      </c>
      <c r="K1321" s="19"/>
      <c r="L1321" s="20"/>
      <c r="M1321" s="21"/>
      <c r="N1321" s="21"/>
      <c r="O1321" s="21"/>
      <c r="P1321" s="22"/>
      <c r="Q1321" s="21"/>
      <c r="R1321" s="21"/>
      <c r="S1321" s="20">
        <v>0</v>
      </c>
      <c r="T1321" s="20">
        <v>0</v>
      </c>
      <c r="U1321" s="23"/>
      <c r="V13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1" s="25"/>
      <c r="X1321" s="26" t="str">
        <f>CONCATENATE(Passout2023[[#This Row], [Batch Start Semester]], "-", Passout2023[[#This Row], [Batch Start Year]], "-", Passout2023[[#This Row], [Degree Duration (year)]])</f>
        <v>--</v>
      </c>
      <c r="Y1321" s="32"/>
      <c r="Z1321" s="32"/>
      <c r="AA1321" s="32"/>
      <c r="AB1321" s="32"/>
      <c r="AC1321" s="32"/>
      <c r="AD1321" s="32"/>
      <c r="AE1321" s="28">
        <f>COUNTA(Passout2023[[#This Row], [UNIVERSITY_DEGREE_PROGRAM_ID]:[(Graduated) Degree Awarded Female]])</f>
        <v>2</v>
      </c>
    </row>
    <row r="1322" s="2" customFormat="1" ht="35.1" customHeight="1">
      <c r="A1322" s="29" t="str">
        <f>IFERROR(IF($N1322 &lt;&gt; "#Na", INDEX(Degree_Information!$A$2:$A$20129, MATCH(Passout2023[[#This Row], [UNIVERSITY_DEGREE_PROGRAM_ID]], Degree_Information!$N$2:$N$20129, 0)), ""), "")</f>
        <v/>
      </c>
      <c r="B1322" s="29" t="str">
        <f>IFERROR(IF($N1322 &lt;&gt; "#Na", INDEX(Degree_Information!$B$2:$B$20129, MATCH(Passout2023[[#This Row], [UNIVERSITY_DEGREE_PROGRAM_ID]], Degree_Information!$N$2:$N$20129, 0)), ""), "")</f>
        <v/>
      </c>
      <c r="C1322" s="29" t="str">
        <f>IFERROR(IF($N1322 &lt;&gt; "#Na", INDEX(Degree_Information!$E$2:$E$20129, MATCH(Passout2023[[#This Row], [UNIVERSITY_DEGREE_PROGRAM_ID]], Degree_Information!$N$2:$N$20129, 0)), ""), "")</f>
        <v/>
      </c>
      <c r="D1322" s="29" t="str">
        <f>IFERROR(IF($N1322 &lt;&gt; "#Na", INDEX(Degree_Information!$D$2:$D$20129, MATCH(Passout2023[[#This Row], [UNIVERSITY_DEGREE_PROGRAM_ID]], Degree_Information!$N$2:$N$20129, 0)), ""), "")</f>
        <v/>
      </c>
      <c r="E1322" s="29" t="str">
        <f>IFERROR(IF($N1322 &lt;&gt; "#Na", INDEX(Degree_Information!$F$2:$F$20129, MATCH(Passout2023[[#This Row], [UNIVERSITY_DEGREE_PROGRAM_ID]], Degree_Information!$N$2:$N$20129, 0)), ""), "")</f>
        <v/>
      </c>
      <c r="F1322" s="29" t="str">
        <f>IFERROR(IF($N1322 &lt;&gt; "#Na", INDEX(Degree_Information!$K$2:$K$20129, MATCH(Passout2023[[#This Row], [UNIVERSITY_DEGREE_PROGRAM_ID]], Degree_Information!$N$2:$N$20129, 0)), ""), "")</f>
        <v/>
      </c>
      <c r="G1322" s="29" t="str">
        <f>IFERROR(IF($N1322 &lt;&gt; "#Na", INDEX(Degree_Information!$G$2:$G$20129, MATCH(Passout2023[[#This Row], [UNIVERSITY_DEGREE_PROGRAM_ID]], Degree_Information!$N$2:$N$20129, 0)), ""), "")</f>
        <v/>
      </c>
      <c r="H1322" s="29" t="str">
        <f>IFERROR(IF($N1322 &lt;&gt; "#Na", INDEX(Degree_Information!$I$2:$I$20129, MATCH(Passout2023[[#This Row], [UNIVERSITY_DEGREE_PROGRAM_ID]], Degree_Information!$N$2:$N$20129, 0)), ""), "")</f>
        <v/>
      </c>
      <c r="I1322" s="6" t="str">
        <f>IFERROR(IF($N1322 &lt;&gt; "#Na", INDEX(Degree_Information!$H$2:$H$20129, MATCH(Passout2023[[#This Row], [UNIVERSITY_DEGREE_PROGRAM_ID]], Degree_Information!$N$2:$N$20129, 0)), ""), "")</f>
        <v/>
      </c>
      <c r="J1322" s="6" t="str">
        <f>IFERROR(IF($N1322 &lt;&gt; "#Na", INDEX(Degree_Information!$J$2:$J$20129, MATCH(Passout2023[[#This Row], [UNIVERSITY_DEGREE_PROGRAM_ID]], Degree_Information!$N$2:$N$20129, 0)), ""), "")</f>
        <v/>
      </c>
      <c r="K1322" s="19"/>
      <c r="L1322" s="20"/>
      <c r="M1322" s="21"/>
      <c r="N1322" s="21"/>
      <c r="O1322" s="21"/>
      <c r="P1322" s="22"/>
      <c r="Q1322" s="21"/>
      <c r="R1322" s="21"/>
      <c r="S1322" s="20">
        <v>0</v>
      </c>
      <c r="T1322" s="20">
        <v>0</v>
      </c>
      <c r="U1322" s="23"/>
      <c r="V13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2" s="25"/>
      <c r="X1322" s="26" t="str">
        <f>CONCATENATE(Passout2023[[#This Row], [Batch Start Semester]], "-", Passout2023[[#This Row], [Batch Start Year]], "-", Passout2023[[#This Row], [Degree Duration (year)]])</f>
        <v>--</v>
      </c>
      <c r="Y1322" s="32"/>
      <c r="Z1322" s="32"/>
      <c r="AA1322" s="32"/>
      <c r="AB1322" s="32"/>
      <c r="AC1322" s="32"/>
      <c r="AD1322" s="32"/>
      <c r="AE1322" s="28">
        <f>COUNTA(Passout2023[[#This Row], [UNIVERSITY_DEGREE_PROGRAM_ID]:[(Graduated) Degree Awarded Female]])</f>
        <v>2</v>
      </c>
    </row>
    <row r="1323" s="2" customFormat="1" ht="35.1" customHeight="1">
      <c r="A1323" s="29" t="str">
        <f>IFERROR(IF($N1323 &lt;&gt; "#Na", INDEX(Degree_Information!$A$2:$A$20129, MATCH(Passout2023[[#This Row], [UNIVERSITY_DEGREE_PROGRAM_ID]], Degree_Information!$N$2:$N$20129, 0)), ""), "")</f>
        <v/>
      </c>
      <c r="B1323" s="29" t="str">
        <f>IFERROR(IF($N1323 &lt;&gt; "#Na", INDEX(Degree_Information!$B$2:$B$20129, MATCH(Passout2023[[#This Row], [UNIVERSITY_DEGREE_PROGRAM_ID]], Degree_Information!$N$2:$N$20129, 0)), ""), "")</f>
        <v/>
      </c>
      <c r="C1323" s="29" t="str">
        <f>IFERROR(IF($N1323 &lt;&gt; "#Na", INDEX(Degree_Information!$E$2:$E$20129, MATCH(Passout2023[[#This Row], [UNIVERSITY_DEGREE_PROGRAM_ID]], Degree_Information!$N$2:$N$20129, 0)), ""), "")</f>
        <v/>
      </c>
      <c r="D1323" s="29" t="str">
        <f>IFERROR(IF($N1323 &lt;&gt; "#Na", INDEX(Degree_Information!$D$2:$D$20129, MATCH(Passout2023[[#This Row], [UNIVERSITY_DEGREE_PROGRAM_ID]], Degree_Information!$N$2:$N$20129, 0)), ""), "")</f>
        <v/>
      </c>
      <c r="E1323" s="29" t="str">
        <f>IFERROR(IF($N1323 &lt;&gt; "#Na", INDEX(Degree_Information!$F$2:$F$20129, MATCH(Passout2023[[#This Row], [UNIVERSITY_DEGREE_PROGRAM_ID]], Degree_Information!$N$2:$N$20129, 0)), ""), "")</f>
        <v/>
      </c>
      <c r="F1323" s="29" t="str">
        <f>IFERROR(IF($N1323 &lt;&gt; "#Na", INDEX(Degree_Information!$K$2:$K$20129, MATCH(Passout2023[[#This Row], [UNIVERSITY_DEGREE_PROGRAM_ID]], Degree_Information!$N$2:$N$20129, 0)), ""), "")</f>
        <v/>
      </c>
      <c r="G1323" s="29" t="str">
        <f>IFERROR(IF($N1323 &lt;&gt; "#Na", INDEX(Degree_Information!$G$2:$G$20129, MATCH(Passout2023[[#This Row], [UNIVERSITY_DEGREE_PROGRAM_ID]], Degree_Information!$N$2:$N$20129, 0)), ""), "")</f>
        <v/>
      </c>
      <c r="H1323" s="29" t="str">
        <f>IFERROR(IF($N1323 &lt;&gt; "#Na", INDEX(Degree_Information!$I$2:$I$20129, MATCH(Passout2023[[#This Row], [UNIVERSITY_DEGREE_PROGRAM_ID]], Degree_Information!$N$2:$N$20129, 0)), ""), "")</f>
        <v/>
      </c>
      <c r="I1323" s="6" t="str">
        <f>IFERROR(IF($N1323 &lt;&gt; "#Na", INDEX(Degree_Information!$H$2:$H$20129, MATCH(Passout2023[[#This Row], [UNIVERSITY_DEGREE_PROGRAM_ID]], Degree_Information!$N$2:$N$20129, 0)), ""), "")</f>
        <v/>
      </c>
      <c r="J1323" s="6" t="str">
        <f>IFERROR(IF($N1323 &lt;&gt; "#Na", INDEX(Degree_Information!$J$2:$J$20129, MATCH(Passout2023[[#This Row], [UNIVERSITY_DEGREE_PROGRAM_ID]], Degree_Information!$N$2:$N$20129, 0)), ""), "")</f>
        <v/>
      </c>
      <c r="K1323" s="19"/>
      <c r="L1323" s="20"/>
      <c r="M1323" s="21"/>
      <c r="N1323" s="21"/>
      <c r="O1323" s="21"/>
      <c r="P1323" s="22"/>
      <c r="Q1323" s="21"/>
      <c r="R1323" s="21"/>
      <c r="S1323" s="20">
        <v>0</v>
      </c>
      <c r="T1323" s="20">
        <v>0</v>
      </c>
      <c r="U1323" s="23"/>
      <c r="V13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3" s="25"/>
      <c r="X1323" s="26" t="str">
        <f>CONCATENATE(Passout2023[[#This Row], [Batch Start Semester]], "-", Passout2023[[#This Row], [Batch Start Year]], "-", Passout2023[[#This Row], [Degree Duration (year)]])</f>
        <v>--</v>
      </c>
      <c r="Y1323" s="32"/>
      <c r="Z1323" s="32"/>
      <c r="AA1323" s="32"/>
      <c r="AB1323" s="32"/>
      <c r="AC1323" s="32"/>
      <c r="AD1323" s="32"/>
      <c r="AE1323" s="28">
        <f>COUNTA(Passout2023[[#This Row], [UNIVERSITY_DEGREE_PROGRAM_ID]:[(Graduated) Degree Awarded Female]])</f>
        <v>2</v>
      </c>
    </row>
    <row r="1324" s="2" customFormat="1" ht="35.1" customHeight="1">
      <c r="A1324" s="29" t="str">
        <f>IFERROR(IF($N1324 &lt;&gt; "#Na", INDEX(Degree_Information!$A$2:$A$20129, MATCH(Passout2023[[#This Row], [UNIVERSITY_DEGREE_PROGRAM_ID]], Degree_Information!$N$2:$N$20129, 0)), ""), "")</f>
        <v/>
      </c>
      <c r="B1324" s="29" t="str">
        <f>IFERROR(IF($N1324 &lt;&gt; "#Na", INDEX(Degree_Information!$B$2:$B$20129, MATCH(Passout2023[[#This Row], [UNIVERSITY_DEGREE_PROGRAM_ID]], Degree_Information!$N$2:$N$20129, 0)), ""), "")</f>
        <v/>
      </c>
      <c r="C1324" s="29" t="str">
        <f>IFERROR(IF($N1324 &lt;&gt; "#Na", INDEX(Degree_Information!$E$2:$E$20129, MATCH(Passout2023[[#This Row], [UNIVERSITY_DEGREE_PROGRAM_ID]], Degree_Information!$N$2:$N$20129, 0)), ""), "")</f>
        <v/>
      </c>
      <c r="D1324" s="29" t="str">
        <f>IFERROR(IF($N1324 &lt;&gt; "#Na", INDEX(Degree_Information!$D$2:$D$20129, MATCH(Passout2023[[#This Row], [UNIVERSITY_DEGREE_PROGRAM_ID]], Degree_Information!$N$2:$N$20129, 0)), ""), "")</f>
        <v/>
      </c>
      <c r="E1324" s="29" t="str">
        <f>IFERROR(IF($N1324 &lt;&gt; "#Na", INDEX(Degree_Information!$F$2:$F$20129, MATCH(Passout2023[[#This Row], [UNIVERSITY_DEGREE_PROGRAM_ID]], Degree_Information!$N$2:$N$20129, 0)), ""), "")</f>
        <v/>
      </c>
      <c r="F1324" s="29" t="str">
        <f>IFERROR(IF($N1324 &lt;&gt; "#Na", INDEX(Degree_Information!$K$2:$K$20129, MATCH(Passout2023[[#This Row], [UNIVERSITY_DEGREE_PROGRAM_ID]], Degree_Information!$N$2:$N$20129, 0)), ""), "")</f>
        <v/>
      </c>
      <c r="G1324" s="29" t="str">
        <f>IFERROR(IF($N1324 &lt;&gt; "#Na", INDEX(Degree_Information!$G$2:$G$20129, MATCH(Passout2023[[#This Row], [UNIVERSITY_DEGREE_PROGRAM_ID]], Degree_Information!$N$2:$N$20129, 0)), ""), "")</f>
        <v/>
      </c>
      <c r="H1324" s="29" t="str">
        <f>IFERROR(IF($N1324 &lt;&gt; "#Na", INDEX(Degree_Information!$I$2:$I$20129, MATCH(Passout2023[[#This Row], [UNIVERSITY_DEGREE_PROGRAM_ID]], Degree_Information!$N$2:$N$20129, 0)), ""), "")</f>
        <v/>
      </c>
      <c r="I1324" s="6" t="str">
        <f>IFERROR(IF($N1324 &lt;&gt; "#Na", INDEX(Degree_Information!$H$2:$H$20129, MATCH(Passout2023[[#This Row], [UNIVERSITY_DEGREE_PROGRAM_ID]], Degree_Information!$N$2:$N$20129, 0)), ""), "")</f>
        <v/>
      </c>
      <c r="J1324" s="6" t="str">
        <f>IFERROR(IF($N1324 &lt;&gt; "#Na", INDEX(Degree_Information!$J$2:$J$20129, MATCH(Passout2023[[#This Row], [UNIVERSITY_DEGREE_PROGRAM_ID]], Degree_Information!$N$2:$N$20129, 0)), ""), "")</f>
        <v/>
      </c>
      <c r="K1324" s="19"/>
      <c r="L1324" s="20"/>
      <c r="M1324" s="21"/>
      <c r="N1324" s="21"/>
      <c r="O1324" s="21"/>
      <c r="P1324" s="22"/>
      <c r="Q1324" s="21"/>
      <c r="R1324" s="21"/>
      <c r="S1324" s="20">
        <v>0</v>
      </c>
      <c r="T1324" s="20">
        <v>0</v>
      </c>
      <c r="U1324" s="23"/>
      <c r="V13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4" s="25"/>
      <c r="X1324" s="26" t="str">
        <f>CONCATENATE(Passout2023[[#This Row], [Batch Start Semester]], "-", Passout2023[[#This Row], [Batch Start Year]], "-", Passout2023[[#This Row], [Degree Duration (year)]])</f>
        <v>--</v>
      </c>
      <c r="Y1324" s="32"/>
      <c r="Z1324" s="32"/>
      <c r="AA1324" s="32"/>
      <c r="AB1324" s="32"/>
      <c r="AC1324" s="32"/>
      <c r="AD1324" s="32"/>
      <c r="AE1324" s="28">
        <f>COUNTA(Passout2023[[#This Row], [UNIVERSITY_DEGREE_PROGRAM_ID]:[(Graduated) Degree Awarded Female]])</f>
        <v>2</v>
      </c>
    </row>
    <row r="1325" s="2" customFormat="1" ht="35.1" customHeight="1">
      <c r="A1325" s="29" t="str">
        <f>IFERROR(IF($N1325 &lt;&gt; "#Na", INDEX(Degree_Information!$A$2:$A$20129, MATCH(Passout2023[[#This Row], [UNIVERSITY_DEGREE_PROGRAM_ID]], Degree_Information!$N$2:$N$20129, 0)), ""), "")</f>
        <v/>
      </c>
      <c r="B1325" s="29" t="str">
        <f>IFERROR(IF($N1325 &lt;&gt; "#Na", INDEX(Degree_Information!$B$2:$B$20129, MATCH(Passout2023[[#This Row], [UNIVERSITY_DEGREE_PROGRAM_ID]], Degree_Information!$N$2:$N$20129, 0)), ""), "")</f>
        <v/>
      </c>
      <c r="C1325" s="29" t="str">
        <f>IFERROR(IF($N1325 &lt;&gt; "#Na", INDEX(Degree_Information!$E$2:$E$20129, MATCH(Passout2023[[#This Row], [UNIVERSITY_DEGREE_PROGRAM_ID]], Degree_Information!$N$2:$N$20129, 0)), ""), "")</f>
        <v/>
      </c>
      <c r="D1325" s="29" t="str">
        <f>IFERROR(IF($N1325 &lt;&gt; "#Na", INDEX(Degree_Information!$D$2:$D$20129, MATCH(Passout2023[[#This Row], [UNIVERSITY_DEGREE_PROGRAM_ID]], Degree_Information!$N$2:$N$20129, 0)), ""), "")</f>
        <v/>
      </c>
      <c r="E1325" s="29" t="str">
        <f>IFERROR(IF($N1325 &lt;&gt; "#Na", INDEX(Degree_Information!$F$2:$F$20129, MATCH(Passout2023[[#This Row], [UNIVERSITY_DEGREE_PROGRAM_ID]], Degree_Information!$N$2:$N$20129, 0)), ""), "")</f>
        <v/>
      </c>
      <c r="F1325" s="29" t="str">
        <f>IFERROR(IF($N1325 &lt;&gt; "#Na", INDEX(Degree_Information!$K$2:$K$20129, MATCH(Passout2023[[#This Row], [UNIVERSITY_DEGREE_PROGRAM_ID]], Degree_Information!$N$2:$N$20129, 0)), ""), "")</f>
        <v/>
      </c>
      <c r="G1325" s="29" t="str">
        <f>IFERROR(IF($N1325 &lt;&gt; "#Na", INDEX(Degree_Information!$G$2:$G$20129, MATCH(Passout2023[[#This Row], [UNIVERSITY_DEGREE_PROGRAM_ID]], Degree_Information!$N$2:$N$20129, 0)), ""), "")</f>
        <v/>
      </c>
      <c r="H1325" s="29" t="str">
        <f>IFERROR(IF($N1325 &lt;&gt; "#Na", INDEX(Degree_Information!$I$2:$I$20129, MATCH(Passout2023[[#This Row], [UNIVERSITY_DEGREE_PROGRAM_ID]], Degree_Information!$N$2:$N$20129, 0)), ""), "")</f>
        <v/>
      </c>
      <c r="I1325" s="6" t="str">
        <f>IFERROR(IF($N1325 &lt;&gt; "#Na", INDEX(Degree_Information!$H$2:$H$20129, MATCH(Passout2023[[#This Row], [UNIVERSITY_DEGREE_PROGRAM_ID]], Degree_Information!$N$2:$N$20129, 0)), ""), "")</f>
        <v/>
      </c>
      <c r="J1325" s="6" t="str">
        <f>IFERROR(IF($N1325 &lt;&gt; "#Na", INDEX(Degree_Information!$J$2:$J$20129, MATCH(Passout2023[[#This Row], [UNIVERSITY_DEGREE_PROGRAM_ID]], Degree_Information!$N$2:$N$20129, 0)), ""), "")</f>
        <v/>
      </c>
      <c r="K1325" s="19"/>
      <c r="L1325" s="20"/>
      <c r="M1325" s="21"/>
      <c r="N1325" s="21"/>
      <c r="O1325" s="21"/>
      <c r="P1325" s="22"/>
      <c r="Q1325" s="21"/>
      <c r="R1325" s="21"/>
      <c r="S1325" s="20">
        <v>0</v>
      </c>
      <c r="T1325" s="20">
        <v>0</v>
      </c>
      <c r="U1325" s="23"/>
      <c r="V13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5" s="25"/>
      <c r="X1325" s="26" t="str">
        <f>CONCATENATE(Passout2023[[#This Row], [Batch Start Semester]], "-", Passout2023[[#This Row], [Batch Start Year]], "-", Passout2023[[#This Row], [Degree Duration (year)]])</f>
        <v>--</v>
      </c>
      <c r="Y1325" s="32"/>
      <c r="Z1325" s="32"/>
      <c r="AA1325" s="32"/>
      <c r="AB1325" s="32"/>
      <c r="AC1325" s="32"/>
      <c r="AD1325" s="32"/>
      <c r="AE1325" s="28">
        <f>COUNTA(Passout2023[[#This Row], [UNIVERSITY_DEGREE_PROGRAM_ID]:[(Graduated) Degree Awarded Female]])</f>
        <v>2</v>
      </c>
    </row>
    <row r="1326" s="2" customFormat="1" ht="35.1" customHeight="1">
      <c r="A1326" s="29" t="str">
        <f>IFERROR(IF($N1326 &lt;&gt; "#Na", INDEX(Degree_Information!$A$2:$A$20129, MATCH(Passout2023[[#This Row], [UNIVERSITY_DEGREE_PROGRAM_ID]], Degree_Information!$N$2:$N$20129, 0)), ""), "")</f>
        <v/>
      </c>
      <c r="B1326" s="29" t="str">
        <f>IFERROR(IF($N1326 &lt;&gt; "#Na", INDEX(Degree_Information!$B$2:$B$20129, MATCH(Passout2023[[#This Row], [UNIVERSITY_DEGREE_PROGRAM_ID]], Degree_Information!$N$2:$N$20129, 0)), ""), "")</f>
        <v/>
      </c>
      <c r="C1326" s="29" t="str">
        <f>IFERROR(IF($N1326 &lt;&gt; "#Na", INDEX(Degree_Information!$E$2:$E$20129, MATCH(Passout2023[[#This Row], [UNIVERSITY_DEGREE_PROGRAM_ID]], Degree_Information!$N$2:$N$20129, 0)), ""), "")</f>
        <v/>
      </c>
      <c r="D1326" s="29" t="str">
        <f>IFERROR(IF($N1326 &lt;&gt; "#Na", INDEX(Degree_Information!$D$2:$D$20129, MATCH(Passout2023[[#This Row], [UNIVERSITY_DEGREE_PROGRAM_ID]], Degree_Information!$N$2:$N$20129, 0)), ""), "")</f>
        <v/>
      </c>
      <c r="E1326" s="29" t="str">
        <f>IFERROR(IF($N1326 &lt;&gt; "#Na", INDEX(Degree_Information!$F$2:$F$20129, MATCH(Passout2023[[#This Row], [UNIVERSITY_DEGREE_PROGRAM_ID]], Degree_Information!$N$2:$N$20129, 0)), ""), "")</f>
        <v/>
      </c>
      <c r="F1326" s="29" t="str">
        <f>IFERROR(IF($N1326 &lt;&gt; "#Na", INDEX(Degree_Information!$K$2:$K$20129, MATCH(Passout2023[[#This Row], [UNIVERSITY_DEGREE_PROGRAM_ID]], Degree_Information!$N$2:$N$20129, 0)), ""), "")</f>
        <v/>
      </c>
      <c r="G1326" s="29" t="str">
        <f>IFERROR(IF($N1326 &lt;&gt; "#Na", INDEX(Degree_Information!$G$2:$G$20129, MATCH(Passout2023[[#This Row], [UNIVERSITY_DEGREE_PROGRAM_ID]], Degree_Information!$N$2:$N$20129, 0)), ""), "")</f>
        <v/>
      </c>
      <c r="H1326" s="29" t="str">
        <f>IFERROR(IF($N1326 &lt;&gt; "#Na", INDEX(Degree_Information!$I$2:$I$20129, MATCH(Passout2023[[#This Row], [UNIVERSITY_DEGREE_PROGRAM_ID]], Degree_Information!$N$2:$N$20129, 0)), ""), "")</f>
        <v/>
      </c>
      <c r="I1326" s="6" t="str">
        <f>IFERROR(IF($N1326 &lt;&gt; "#Na", INDEX(Degree_Information!$H$2:$H$20129, MATCH(Passout2023[[#This Row], [UNIVERSITY_DEGREE_PROGRAM_ID]], Degree_Information!$N$2:$N$20129, 0)), ""), "")</f>
        <v/>
      </c>
      <c r="J1326" s="6" t="str">
        <f>IFERROR(IF($N1326 &lt;&gt; "#Na", INDEX(Degree_Information!$J$2:$J$20129, MATCH(Passout2023[[#This Row], [UNIVERSITY_DEGREE_PROGRAM_ID]], Degree_Information!$N$2:$N$20129, 0)), ""), "")</f>
        <v/>
      </c>
      <c r="K1326" s="19"/>
      <c r="L1326" s="20"/>
      <c r="M1326" s="21"/>
      <c r="N1326" s="21"/>
      <c r="O1326" s="21"/>
      <c r="P1326" s="22"/>
      <c r="Q1326" s="21"/>
      <c r="R1326" s="21"/>
      <c r="S1326" s="20">
        <v>0</v>
      </c>
      <c r="T1326" s="20">
        <v>0</v>
      </c>
      <c r="U1326" s="23"/>
      <c r="V13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6" s="25"/>
      <c r="X1326" s="26" t="str">
        <f>CONCATENATE(Passout2023[[#This Row], [Batch Start Semester]], "-", Passout2023[[#This Row], [Batch Start Year]], "-", Passout2023[[#This Row], [Degree Duration (year)]])</f>
        <v>--</v>
      </c>
      <c r="Y1326" s="32"/>
      <c r="Z1326" s="32"/>
      <c r="AA1326" s="32"/>
      <c r="AB1326" s="32"/>
      <c r="AC1326" s="32"/>
      <c r="AD1326" s="32"/>
      <c r="AE1326" s="28">
        <f>COUNTA(Passout2023[[#This Row], [UNIVERSITY_DEGREE_PROGRAM_ID]:[(Graduated) Degree Awarded Female]])</f>
        <v>2</v>
      </c>
    </row>
    <row r="1327" s="2" customFormat="1" ht="35.1" customHeight="1">
      <c r="A1327" s="29" t="str">
        <f>IFERROR(IF($N1327 &lt;&gt; "#Na", INDEX(Degree_Information!$A$2:$A$20129, MATCH(Passout2023[[#This Row], [UNIVERSITY_DEGREE_PROGRAM_ID]], Degree_Information!$N$2:$N$20129, 0)), ""), "")</f>
        <v/>
      </c>
      <c r="B1327" s="29" t="str">
        <f>IFERROR(IF($N1327 &lt;&gt; "#Na", INDEX(Degree_Information!$B$2:$B$20129, MATCH(Passout2023[[#This Row], [UNIVERSITY_DEGREE_PROGRAM_ID]], Degree_Information!$N$2:$N$20129, 0)), ""), "")</f>
        <v/>
      </c>
      <c r="C1327" s="29" t="str">
        <f>IFERROR(IF($N1327 &lt;&gt; "#Na", INDEX(Degree_Information!$E$2:$E$20129, MATCH(Passout2023[[#This Row], [UNIVERSITY_DEGREE_PROGRAM_ID]], Degree_Information!$N$2:$N$20129, 0)), ""), "")</f>
        <v/>
      </c>
      <c r="D1327" s="29" t="str">
        <f>IFERROR(IF($N1327 &lt;&gt; "#Na", INDEX(Degree_Information!$D$2:$D$20129, MATCH(Passout2023[[#This Row], [UNIVERSITY_DEGREE_PROGRAM_ID]], Degree_Information!$N$2:$N$20129, 0)), ""), "")</f>
        <v/>
      </c>
      <c r="E1327" s="29" t="str">
        <f>IFERROR(IF($N1327 &lt;&gt; "#Na", INDEX(Degree_Information!$F$2:$F$20129, MATCH(Passout2023[[#This Row], [UNIVERSITY_DEGREE_PROGRAM_ID]], Degree_Information!$N$2:$N$20129, 0)), ""), "")</f>
        <v/>
      </c>
      <c r="F1327" s="29" t="str">
        <f>IFERROR(IF($N1327 &lt;&gt; "#Na", INDEX(Degree_Information!$K$2:$K$20129, MATCH(Passout2023[[#This Row], [UNIVERSITY_DEGREE_PROGRAM_ID]], Degree_Information!$N$2:$N$20129, 0)), ""), "")</f>
        <v/>
      </c>
      <c r="G1327" s="29" t="str">
        <f>IFERROR(IF($N1327 &lt;&gt; "#Na", INDEX(Degree_Information!$G$2:$G$20129, MATCH(Passout2023[[#This Row], [UNIVERSITY_DEGREE_PROGRAM_ID]], Degree_Information!$N$2:$N$20129, 0)), ""), "")</f>
        <v/>
      </c>
      <c r="H1327" s="29" t="str">
        <f>IFERROR(IF($N1327 &lt;&gt; "#Na", INDEX(Degree_Information!$I$2:$I$20129, MATCH(Passout2023[[#This Row], [UNIVERSITY_DEGREE_PROGRAM_ID]], Degree_Information!$N$2:$N$20129, 0)), ""), "")</f>
        <v/>
      </c>
      <c r="I1327" s="6" t="str">
        <f>IFERROR(IF($N1327 &lt;&gt; "#Na", INDEX(Degree_Information!$H$2:$H$20129, MATCH(Passout2023[[#This Row], [UNIVERSITY_DEGREE_PROGRAM_ID]], Degree_Information!$N$2:$N$20129, 0)), ""), "")</f>
        <v/>
      </c>
      <c r="J1327" s="6" t="str">
        <f>IFERROR(IF($N1327 &lt;&gt; "#Na", INDEX(Degree_Information!$J$2:$J$20129, MATCH(Passout2023[[#This Row], [UNIVERSITY_DEGREE_PROGRAM_ID]], Degree_Information!$N$2:$N$20129, 0)), ""), "")</f>
        <v/>
      </c>
      <c r="K1327" s="19"/>
      <c r="L1327" s="20"/>
      <c r="M1327" s="21"/>
      <c r="N1327" s="21"/>
      <c r="O1327" s="21"/>
      <c r="P1327" s="22"/>
      <c r="Q1327" s="21"/>
      <c r="R1327" s="21"/>
      <c r="S1327" s="20">
        <v>0</v>
      </c>
      <c r="T1327" s="20">
        <v>0</v>
      </c>
      <c r="U1327" s="23"/>
      <c r="V13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7" s="25"/>
      <c r="X1327" s="26" t="str">
        <f>CONCATENATE(Passout2023[[#This Row], [Batch Start Semester]], "-", Passout2023[[#This Row], [Batch Start Year]], "-", Passout2023[[#This Row], [Degree Duration (year)]])</f>
        <v>--</v>
      </c>
      <c r="Y1327" s="32"/>
      <c r="Z1327" s="32"/>
      <c r="AA1327" s="32"/>
      <c r="AB1327" s="32"/>
      <c r="AC1327" s="32"/>
      <c r="AD1327" s="32"/>
      <c r="AE1327" s="28">
        <f>COUNTA(Passout2023[[#This Row], [UNIVERSITY_DEGREE_PROGRAM_ID]:[(Graduated) Degree Awarded Female]])</f>
        <v>2</v>
      </c>
    </row>
    <row r="1328" s="2" customFormat="1" ht="35.1" customHeight="1">
      <c r="A1328" s="29" t="str">
        <f>IFERROR(IF($N1328 &lt;&gt; "#Na", INDEX(Degree_Information!$A$2:$A$20129, MATCH(Passout2023[[#This Row], [UNIVERSITY_DEGREE_PROGRAM_ID]], Degree_Information!$N$2:$N$20129, 0)), ""), "")</f>
        <v/>
      </c>
      <c r="B1328" s="29" t="str">
        <f>IFERROR(IF($N1328 &lt;&gt; "#Na", INDEX(Degree_Information!$B$2:$B$20129, MATCH(Passout2023[[#This Row], [UNIVERSITY_DEGREE_PROGRAM_ID]], Degree_Information!$N$2:$N$20129, 0)), ""), "")</f>
        <v/>
      </c>
      <c r="C1328" s="29" t="str">
        <f>IFERROR(IF($N1328 &lt;&gt; "#Na", INDEX(Degree_Information!$E$2:$E$20129, MATCH(Passout2023[[#This Row], [UNIVERSITY_DEGREE_PROGRAM_ID]], Degree_Information!$N$2:$N$20129, 0)), ""), "")</f>
        <v/>
      </c>
      <c r="D1328" s="29" t="str">
        <f>IFERROR(IF($N1328 &lt;&gt; "#Na", INDEX(Degree_Information!$D$2:$D$20129, MATCH(Passout2023[[#This Row], [UNIVERSITY_DEGREE_PROGRAM_ID]], Degree_Information!$N$2:$N$20129, 0)), ""), "")</f>
        <v/>
      </c>
      <c r="E1328" s="29" t="str">
        <f>IFERROR(IF($N1328 &lt;&gt; "#Na", INDEX(Degree_Information!$F$2:$F$20129, MATCH(Passout2023[[#This Row], [UNIVERSITY_DEGREE_PROGRAM_ID]], Degree_Information!$N$2:$N$20129, 0)), ""), "")</f>
        <v/>
      </c>
      <c r="F1328" s="29" t="str">
        <f>IFERROR(IF($N1328 &lt;&gt; "#Na", INDEX(Degree_Information!$K$2:$K$20129, MATCH(Passout2023[[#This Row], [UNIVERSITY_DEGREE_PROGRAM_ID]], Degree_Information!$N$2:$N$20129, 0)), ""), "")</f>
        <v/>
      </c>
      <c r="G1328" s="29" t="str">
        <f>IFERROR(IF($N1328 &lt;&gt; "#Na", INDEX(Degree_Information!$G$2:$G$20129, MATCH(Passout2023[[#This Row], [UNIVERSITY_DEGREE_PROGRAM_ID]], Degree_Information!$N$2:$N$20129, 0)), ""), "")</f>
        <v/>
      </c>
      <c r="H1328" s="29" t="str">
        <f>IFERROR(IF($N1328 &lt;&gt; "#Na", INDEX(Degree_Information!$I$2:$I$20129, MATCH(Passout2023[[#This Row], [UNIVERSITY_DEGREE_PROGRAM_ID]], Degree_Information!$N$2:$N$20129, 0)), ""), "")</f>
        <v/>
      </c>
      <c r="I1328" s="6" t="str">
        <f>IFERROR(IF($N1328 &lt;&gt; "#Na", INDEX(Degree_Information!$H$2:$H$20129, MATCH(Passout2023[[#This Row], [UNIVERSITY_DEGREE_PROGRAM_ID]], Degree_Information!$N$2:$N$20129, 0)), ""), "")</f>
        <v/>
      </c>
      <c r="J1328" s="6" t="str">
        <f>IFERROR(IF($N1328 &lt;&gt; "#Na", INDEX(Degree_Information!$J$2:$J$20129, MATCH(Passout2023[[#This Row], [UNIVERSITY_DEGREE_PROGRAM_ID]], Degree_Information!$N$2:$N$20129, 0)), ""), "")</f>
        <v/>
      </c>
      <c r="K1328" s="19"/>
      <c r="L1328" s="20"/>
      <c r="M1328" s="21"/>
      <c r="N1328" s="21"/>
      <c r="O1328" s="21"/>
      <c r="P1328" s="22"/>
      <c r="Q1328" s="21"/>
      <c r="R1328" s="21"/>
      <c r="S1328" s="20">
        <v>0</v>
      </c>
      <c r="T1328" s="20">
        <v>0</v>
      </c>
      <c r="U1328" s="23"/>
      <c r="V13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8" s="25"/>
      <c r="X1328" s="26" t="str">
        <f>CONCATENATE(Passout2023[[#This Row], [Batch Start Semester]], "-", Passout2023[[#This Row], [Batch Start Year]], "-", Passout2023[[#This Row], [Degree Duration (year)]])</f>
        <v>--</v>
      </c>
      <c r="Y1328" s="32"/>
      <c r="Z1328" s="32"/>
      <c r="AA1328" s="32"/>
      <c r="AB1328" s="32"/>
      <c r="AC1328" s="32"/>
      <c r="AD1328" s="32"/>
      <c r="AE1328" s="28">
        <f>COUNTA(Passout2023[[#This Row], [UNIVERSITY_DEGREE_PROGRAM_ID]:[(Graduated) Degree Awarded Female]])</f>
        <v>2</v>
      </c>
    </row>
    <row r="1329" s="2" customFormat="1" ht="35.1" customHeight="1">
      <c r="A1329" s="29" t="str">
        <f>IFERROR(IF($N1329 &lt;&gt; "#Na", INDEX(Degree_Information!$A$2:$A$20129, MATCH(Passout2023[[#This Row], [UNIVERSITY_DEGREE_PROGRAM_ID]], Degree_Information!$N$2:$N$20129, 0)), ""), "")</f>
        <v/>
      </c>
      <c r="B1329" s="29" t="str">
        <f>IFERROR(IF($N1329 &lt;&gt; "#Na", INDEX(Degree_Information!$B$2:$B$20129, MATCH(Passout2023[[#This Row], [UNIVERSITY_DEGREE_PROGRAM_ID]], Degree_Information!$N$2:$N$20129, 0)), ""), "")</f>
        <v/>
      </c>
      <c r="C1329" s="29" t="str">
        <f>IFERROR(IF($N1329 &lt;&gt; "#Na", INDEX(Degree_Information!$E$2:$E$20129, MATCH(Passout2023[[#This Row], [UNIVERSITY_DEGREE_PROGRAM_ID]], Degree_Information!$N$2:$N$20129, 0)), ""), "")</f>
        <v/>
      </c>
      <c r="D1329" s="29" t="str">
        <f>IFERROR(IF($N1329 &lt;&gt; "#Na", INDEX(Degree_Information!$D$2:$D$20129, MATCH(Passout2023[[#This Row], [UNIVERSITY_DEGREE_PROGRAM_ID]], Degree_Information!$N$2:$N$20129, 0)), ""), "")</f>
        <v/>
      </c>
      <c r="E1329" s="29" t="str">
        <f>IFERROR(IF($N1329 &lt;&gt; "#Na", INDEX(Degree_Information!$F$2:$F$20129, MATCH(Passout2023[[#This Row], [UNIVERSITY_DEGREE_PROGRAM_ID]], Degree_Information!$N$2:$N$20129, 0)), ""), "")</f>
        <v/>
      </c>
      <c r="F1329" s="29" t="str">
        <f>IFERROR(IF($N1329 &lt;&gt; "#Na", INDEX(Degree_Information!$K$2:$K$20129, MATCH(Passout2023[[#This Row], [UNIVERSITY_DEGREE_PROGRAM_ID]], Degree_Information!$N$2:$N$20129, 0)), ""), "")</f>
        <v/>
      </c>
      <c r="G1329" s="29" t="str">
        <f>IFERROR(IF($N1329 &lt;&gt; "#Na", INDEX(Degree_Information!$G$2:$G$20129, MATCH(Passout2023[[#This Row], [UNIVERSITY_DEGREE_PROGRAM_ID]], Degree_Information!$N$2:$N$20129, 0)), ""), "")</f>
        <v/>
      </c>
      <c r="H1329" s="29" t="str">
        <f>IFERROR(IF($N1329 &lt;&gt; "#Na", INDEX(Degree_Information!$I$2:$I$20129, MATCH(Passout2023[[#This Row], [UNIVERSITY_DEGREE_PROGRAM_ID]], Degree_Information!$N$2:$N$20129, 0)), ""), "")</f>
        <v/>
      </c>
      <c r="I1329" s="6" t="str">
        <f>IFERROR(IF($N1329 &lt;&gt; "#Na", INDEX(Degree_Information!$H$2:$H$20129, MATCH(Passout2023[[#This Row], [UNIVERSITY_DEGREE_PROGRAM_ID]], Degree_Information!$N$2:$N$20129, 0)), ""), "")</f>
        <v/>
      </c>
      <c r="J1329" s="6" t="str">
        <f>IFERROR(IF($N1329 &lt;&gt; "#Na", INDEX(Degree_Information!$J$2:$J$20129, MATCH(Passout2023[[#This Row], [UNIVERSITY_DEGREE_PROGRAM_ID]], Degree_Information!$N$2:$N$20129, 0)), ""), "")</f>
        <v/>
      </c>
      <c r="K1329" s="19"/>
      <c r="L1329" s="20"/>
      <c r="M1329" s="21"/>
      <c r="N1329" s="21"/>
      <c r="O1329" s="21"/>
      <c r="P1329" s="22"/>
      <c r="Q1329" s="21"/>
      <c r="R1329" s="21"/>
      <c r="S1329" s="20">
        <v>0</v>
      </c>
      <c r="T1329" s="20">
        <v>0</v>
      </c>
      <c r="U1329" s="23"/>
      <c r="V13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29" s="25"/>
      <c r="X1329" s="26" t="str">
        <f>CONCATENATE(Passout2023[[#This Row], [Batch Start Semester]], "-", Passout2023[[#This Row], [Batch Start Year]], "-", Passout2023[[#This Row], [Degree Duration (year)]])</f>
        <v>--</v>
      </c>
      <c r="Y1329" s="32"/>
      <c r="Z1329" s="32"/>
      <c r="AA1329" s="32"/>
      <c r="AB1329" s="32"/>
      <c r="AC1329" s="32"/>
      <c r="AD1329" s="32"/>
      <c r="AE1329" s="28">
        <f>COUNTA(Passout2023[[#This Row], [UNIVERSITY_DEGREE_PROGRAM_ID]:[(Graduated) Degree Awarded Female]])</f>
        <v>2</v>
      </c>
    </row>
    <row r="1330" s="2" customFormat="1" ht="35.1" customHeight="1">
      <c r="A1330" s="29" t="str">
        <f>IFERROR(IF($N1330 &lt;&gt; "#Na", INDEX(Degree_Information!$A$2:$A$20129, MATCH(Passout2023[[#This Row], [UNIVERSITY_DEGREE_PROGRAM_ID]], Degree_Information!$N$2:$N$20129, 0)), ""), "")</f>
        <v/>
      </c>
      <c r="B1330" s="29" t="str">
        <f>IFERROR(IF($N1330 &lt;&gt; "#Na", INDEX(Degree_Information!$B$2:$B$20129, MATCH(Passout2023[[#This Row], [UNIVERSITY_DEGREE_PROGRAM_ID]], Degree_Information!$N$2:$N$20129, 0)), ""), "")</f>
        <v/>
      </c>
      <c r="C1330" s="29" t="str">
        <f>IFERROR(IF($N1330 &lt;&gt; "#Na", INDEX(Degree_Information!$E$2:$E$20129, MATCH(Passout2023[[#This Row], [UNIVERSITY_DEGREE_PROGRAM_ID]], Degree_Information!$N$2:$N$20129, 0)), ""), "")</f>
        <v/>
      </c>
      <c r="D1330" s="29" t="str">
        <f>IFERROR(IF($N1330 &lt;&gt; "#Na", INDEX(Degree_Information!$D$2:$D$20129, MATCH(Passout2023[[#This Row], [UNIVERSITY_DEGREE_PROGRAM_ID]], Degree_Information!$N$2:$N$20129, 0)), ""), "")</f>
        <v/>
      </c>
      <c r="E1330" s="29" t="str">
        <f>IFERROR(IF($N1330 &lt;&gt; "#Na", INDEX(Degree_Information!$F$2:$F$20129, MATCH(Passout2023[[#This Row], [UNIVERSITY_DEGREE_PROGRAM_ID]], Degree_Information!$N$2:$N$20129, 0)), ""), "")</f>
        <v/>
      </c>
      <c r="F1330" s="29" t="str">
        <f>IFERROR(IF($N1330 &lt;&gt; "#Na", INDEX(Degree_Information!$K$2:$K$20129, MATCH(Passout2023[[#This Row], [UNIVERSITY_DEGREE_PROGRAM_ID]], Degree_Information!$N$2:$N$20129, 0)), ""), "")</f>
        <v/>
      </c>
      <c r="G1330" s="29" t="str">
        <f>IFERROR(IF($N1330 &lt;&gt; "#Na", INDEX(Degree_Information!$G$2:$G$20129, MATCH(Passout2023[[#This Row], [UNIVERSITY_DEGREE_PROGRAM_ID]], Degree_Information!$N$2:$N$20129, 0)), ""), "")</f>
        <v/>
      </c>
      <c r="H1330" s="29" t="str">
        <f>IFERROR(IF($N1330 &lt;&gt; "#Na", INDEX(Degree_Information!$I$2:$I$20129, MATCH(Passout2023[[#This Row], [UNIVERSITY_DEGREE_PROGRAM_ID]], Degree_Information!$N$2:$N$20129, 0)), ""), "")</f>
        <v/>
      </c>
      <c r="I1330" s="6" t="str">
        <f>IFERROR(IF($N1330 &lt;&gt; "#Na", INDEX(Degree_Information!$H$2:$H$20129, MATCH(Passout2023[[#This Row], [UNIVERSITY_DEGREE_PROGRAM_ID]], Degree_Information!$N$2:$N$20129, 0)), ""), "")</f>
        <v/>
      </c>
      <c r="J1330" s="6" t="str">
        <f>IFERROR(IF($N1330 &lt;&gt; "#Na", INDEX(Degree_Information!$J$2:$J$20129, MATCH(Passout2023[[#This Row], [UNIVERSITY_DEGREE_PROGRAM_ID]], Degree_Information!$N$2:$N$20129, 0)), ""), "")</f>
        <v/>
      </c>
      <c r="K1330" s="19"/>
      <c r="L1330" s="20"/>
      <c r="M1330" s="21"/>
      <c r="N1330" s="21"/>
      <c r="O1330" s="21"/>
      <c r="P1330" s="22"/>
      <c r="Q1330" s="21"/>
      <c r="R1330" s="21"/>
      <c r="S1330" s="20">
        <v>0</v>
      </c>
      <c r="T1330" s="20">
        <v>0</v>
      </c>
      <c r="U1330" s="23"/>
      <c r="V13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0" s="25"/>
      <c r="X1330" s="26" t="str">
        <f>CONCATENATE(Passout2023[[#This Row], [Batch Start Semester]], "-", Passout2023[[#This Row], [Batch Start Year]], "-", Passout2023[[#This Row], [Degree Duration (year)]])</f>
        <v>--</v>
      </c>
      <c r="Y1330" s="32"/>
      <c r="Z1330" s="32"/>
      <c r="AA1330" s="32"/>
      <c r="AB1330" s="32"/>
      <c r="AC1330" s="32"/>
      <c r="AD1330" s="32"/>
      <c r="AE1330" s="28">
        <f>COUNTA(Passout2023[[#This Row], [UNIVERSITY_DEGREE_PROGRAM_ID]:[(Graduated) Degree Awarded Female]])</f>
        <v>2</v>
      </c>
    </row>
    <row r="1331" s="2" customFormat="1" ht="35.1" customHeight="1">
      <c r="A1331" s="29" t="str">
        <f>IFERROR(IF($N1331 &lt;&gt; "#Na", INDEX(Degree_Information!$A$2:$A$20129, MATCH(Passout2023[[#This Row], [UNIVERSITY_DEGREE_PROGRAM_ID]], Degree_Information!$N$2:$N$20129, 0)), ""), "")</f>
        <v/>
      </c>
      <c r="B1331" s="29" t="str">
        <f>IFERROR(IF($N1331 &lt;&gt; "#Na", INDEX(Degree_Information!$B$2:$B$20129, MATCH(Passout2023[[#This Row], [UNIVERSITY_DEGREE_PROGRAM_ID]], Degree_Information!$N$2:$N$20129, 0)), ""), "")</f>
        <v/>
      </c>
      <c r="C1331" s="29" t="str">
        <f>IFERROR(IF($N1331 &lt;&gt; "#Na", INDEX(Degree_Information!$E$2:$E$20129, MATCH(Passout2023[[#This Row], [UNIVERSITY_DEGREE_PROGRAM_ID]], Degree_Information!$N$2:$N$20129, 0)), ""), "")</f>
        <v/>
      </c>
      <c r="D1331" s="29" t="str">
        <f>IFERROR(IF($N1331 &lt;&gt; "#Na", INDEX(Degree_Information!$D$2:$D$20129, MATCH(Passout2023[[#This Row], [UNIVERSITY_DEGREE_PROGRAM_ID]], Degree_Information!$N$2:$N$20129, 0)), ""), "")</f>
        <v/>
      </c>
      <c r="E1331" s="29" t="str">
        <f>IFERROR(IF($N1331 &lt;&gt; "#Na", INDEX(Degree_Information!$F$2:$F$20129, MATCH(Passout2023[[#This Row], [UNIVERSITY_DEGREE_PROGRAM_ID]], Degree_Information!$N$2:$N$20129, 0)), ""), "")</f>
        <v/>
      </c>
      <c r="F1331" s="29" t="str">
        <f>IFERROR(IF($N1331 &lt;&gt; "#Na", INDEX(Degree_Information!$K$2:$K$20129, MATCH(Passout2023[[#This Row], [UNIVERSITY_DEGREE_PROGRAM_ID]], Degree_Information!$N$2:$N$20129, 0)), ""), "")</f>
        <v/>
      </c>
      <c r="G1331" s="29" t="str">
        <f>IFERROR(IF($N1331 &lt;&gt; "#Na", INDEX(Degree_Information!$G$2:$G$20129, MATCH(Passout2023[[#This Row], [UNIVERSITY_DEGREE_PROGRAM_ID]], Degree_Information!$N$2:$N$20129, 0)), ""), "")</f>
        <v/>
      </c>
      <c r="H1331" s="29" t="str">
        <f>IFERROR(IF($N1331 &lt;&gt; "#Na", INDEX(Degree_Information!$I$2:$I$20129, MATCH(Passout2023[[#This Row], [UNIVERSITY_DEGREE_PROGRAM_ID]], Degree_Information!$N$2:$N$20129, 0)), ""), "")</f>
        <v/>
      </c>
      <c r="I1331" s="6" t="str">
        <f>IFERROR(IF($N1331 &lt;&gt; "#Na", INDEX(Degree_Information!$H$2:$H$20129, MATCH(Passout2023[[#This Row], [UNIVERSITY_DEGREE_PROGRAM_ID]], Degree_Information!$N$2:$N$20129, 0)), ""), "")</f>
        <v/>
      </c>
      <c r="J1331" s="6" t="str">
        <f>IFERROR(IF($N1331 &lt;&gt; "#Na", INDEX(Degree_Information!$J$2:$J$20129, MATCH(Passout2023[[#This Row], [UNIVERSITY_DEGREE_PROGRAM_ID]], Degree_Information!$N$2:$N$20129, 0)), ""), "")</f>
        <v/>
      </c>
      <c r="K1331" s="19"/>
      <c r="L1331" s="20"/>
      <c r="M1331" s="21"/>
      <c r="N1331" s="21"/>
      <c r="O1331" s="21"/>
      <c r="P1331" s="22"/>
      <c r="Q1331" s="21"/>
      <c r="R1331" s="21"/>
      <c r="S1331" s="20">
        <v>0</v>
      </c>
      <c r="T1331" s="20">
        <v>0</v>
      </c>
      <c r="U1331" s="23"/>
      <c r="V13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1" s="25"/>
      <c r="X1331" s="26" t="str">
        <f>CONCATENATE(Passout2023[[#This Row], [Batch Start Semester]], "-", Passout2023[[#This Row], [Batch Start Year]], "-", Passout2023[[#This Row], [Degree Duration (year)]])</f>
        <v>--</v>
      </c>
      <c r="Y1331" s="32"/>
      <c r="Z1331" s="32"/>
      <c r="AA1331" s="32"/>
      <c r="AB1331" s="32"/>
      <c r="AC1331" s="32"/>
      <c r="AD1331" s="32"/>
      <c r="AE1331" s="28">
        <f>COUNTA(Passout2023[[#This Row], [UNIVERSITY_DEGREE_PROGRAM_ID]:[(Graduated) Degree Awarded Female]])</f>
        <v>2</v>
      </c>
    </row>
    <row r="1332" s="2" customFormat="1" ht="35.1" customHeight="1">
      <c r="A1332" s="29" t="str">
        <f>IFERROR(IF($N1332 &lt;&gt; "#Na", INDEX(Degree_Information!$A$2:$A$20129, MATCH(Passout2023[[#This Row], [UNIVERSITY_DEGREE_PROGRAM_ID]], Degree_Information!$N$2:$N$20129, 0)), ""), "")</f>
        <v/>
      </c>
      <c r="B1332" s="29" t="str">
        <f>IFERROR(IF($N1332 &lt;&gt; "#Na", INDEX(Degree_Information!$B$2:$B$20129, MATCH(Passout2023[[#This Row], [UNIVERSITY_DEGREE_PROGRAM_ID]], Degree_Information!$N$2:$N$20129, 0)), ""), "")</f>
        <v/>
      </c>
      <c r="C1332" s="29" t="str">
        <f>IFERROR(IF($N1332 &lt;&gt; "#Na", INDEX(Degree_Information!$E$2:$E$20129, MATCH(Passout2023[[#This Row], [UNIVERSITY_DEGREE_PROGRAM_ID]], Degree_Information!$N$2:$N$20129, 0)), ""), "")</f>
        <v/>
      </c>
      <c r="D1332" s="29" t="str">
        <f>IFERROR(IF($N1332 &lt;&gt; "#Na", INDEX(Degree_Information!$D$2:$D$20129, MATCH(Passout2023[[#This Row], [UNIVERSITY_DEGREE_PROGRAM_ID]], Degree_Information!$N$2:$N$20129, 0)), ""), "")</f>
        <v/>
      </c>
      <c r="E1332" s="29" t="str">
        <f>IFERROR(IF($N1332 &lt;&gt; "#Na", INDEX(Degree_Information!$F$2:$F$20129, MATCH(Passout2023[[#This Row], [UNIVERSITY_DEGREE_PROGRAM_ID]], Degree_Information!$N$2:$N$20129, 0)), ""), "")</f>
        <v/>
      </c>
      <c r="F1332" s="29" t="str">
        <f>IFERROR(IF($N1332 &lt;&gt; "#Na", INDEX(Degree_Information!$K$2:$K$20129, MATCH(Passout2023[[#This Row], [UNIVERSITY_DEGREE_PROGRAM_ID]], Degree_Information!$N$2:$N$20129, 0)), ""), "")</f>
        <v/>
      </c>
      <c r="G1332" s="29" t="str">
        <f>IFERROR(IF($N1332 &lt;&gt; "#Na", INDEX(Degree_Information!$G$2:$G$20129, MATCH(Passout2023[[#This Row], [UNIVERSITY_DEGREE_PROGRAM_ID]], Degree_Information!$N$2:$N$20129, 0)), ""), "")</f>
        <v/>
      </c>
      <c r="H1332" s="29" t="str">
        <f>IFERROR(IF($N1332 &lt;&gt; "#Na", INDEX(Degree_Information!$I$2:$I$20129, MATCH(Passout2023[[#This Row], [UNIVERSITY_DEGREE_PROGRAM_ID]], Degree_Information!$N$2:$N$20129, 0)), ""), "")</f>
        <v/>
      </c>
      <c r="I1332" s="6" t="str">
        <f>IFERROR(IF($N1332 &lt;&gt; "#Na", INDEX(Degree_Information!$H$2:$H$20129, MATCH(Passout2023[[#This Row], [UNIVERSITY_DEGREE_PROGRAM_ID]], Degree_Information!$N$2:$N$20129, 0)), ""), "")</f>
        <v/>
      </c>
      <c r="J1332" s="6" t="str">
        <f>IFERROR(IF($N1332 &lt;&gt; "#Na", INDEX(Degree_Information!$J$2:$J$20129, MATCH(Passout2023[[#This Row], [UNIVERSITY_DEGREE_PROGRAM_ID]], Degree_Information!$N$2:$N$20129, 0)), ""), "")</f>
        <v/>
      </c>
      <c r="K1332" s="19"/>
      <c r="L1332" s="20"/>
      <c r="M1332" s="21"/>
      <c r="N1332" s="21"/>
      <c r="O1332" s="21"/>
      <c r="P1332" s="22"/>
      <c r="Q1332" s="21"/>
      <c r="R1332" s="21"/>
      <c r="S1332" s="20">
        <v>0</v>
      </c>
      <c r="T1332" s="20">
        <v>0</v>
      </c>
      <c r="U1332" s="23"/>
      <c r="V13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2" s="25"/>
      <c r="X1332" s="26" t="str">
        <f>CONCATENATE(Passout2023[[#This Row], [Batch Start Semester]], "-", Passout2023[[#This Row], [Batch Start Year]], "-", Passout2023[[#This Row], [Degree Duration (year)]])</f>
        <v>--</v>
      </c>
      <c r="Y1332" s="32"/>
      <c r="Z1332" s="32"/>
      <c r="AA1332" s="32"/>
      <c r="AB1332" s="32"/>
      <c r="AC1332" s="32"/>
      <c r="AD1332" s="32"/>
      <c r="AE1332" s="28">
        <f>COUNTA(Passout2023[[#This Row], [UNIVERSITY_DEGREE_PROGRAM_ID]:[(Graduated) Degree Awarded Female]])</f>
        <v>2</v>
      </c>
    </row>
    <row r="1333" s="2" customFormat="1" ht="35.1" customHeight="1">
      <c r="A1333" s="29" t="str">
        <f>IFERROR(IF($N1333 &lt;&gt; "#Na", INDEX(Degree_Information!$A$2:$A$20129, MATCH(Passout2023[[#This Row], [UNIVERSITY_DEGREE_PROGRAM_ID]], Degree_Information!$N$2:$N$20129, 0)), ""), "")</f>
        <v/>
      </c>
      <c r="B1333" s="29" t="str">
        <f>IFERROR(IF($N1333 &lt;&gt; "#Na", INDEX(Degree_Information!$B$2:$B$20129, MATCH(Passout2023[[#This Row], [UNIVERSITY_DEGREE_PROGRAM_ID]], Degree_Information!$N$2:$N$20129, 0)), ""), "")</f>
        <v/>
      </c>
      <c r="C1333" s="29" t="str">
        <f>IFERROR(IF($N1333 &lt;&gt; "#Na", INDEX(Degree_Information!$E$2:$E$20129, MATCH(Passout2023[[#This Row], [UNIVERSITY_DEGREE_PROGRAM_ID]], Degree_Information!$N$2:$N$20129, 0)), ""), "")</f>
        <v/>
      </c>
      <c r="D1333" s="29" t="str">
        <f>IFERROR(IF($N1333 &lt;&gt; "#Na", INDEX(Degree_Information!$D$2:$D$20129, MATCH(Passout2023[[#This Row], [UNIVERSITY_DEGREE_PROGRAM_ID]], Degree_Information!$N$2:$N$20129, 0)), ""), "")</f>
        <v/>
      </c>
      <c r="E1333" s="29" t="str">
        <f>IFERROR(IF($N1333 &lt;&gt; "#Na", INDEX(Degree_Information!$F$2:$F$20129, MATCH(Passout2023[[#This Row], [UNIVERSITY_DEGREE_PROGRAM_ID]], Degree_Information!$N$2:$N$20129, 0)), ""), "")</f>
        <v/>
      </c>
      <c r="F1333" s="29" t="str">
        <f>IFERROR(IF($N1333 &lt;&gt; "#Na", INDEX(Degree_Information!$K$2:$K$20129, MATCH(Passout2023[[#This Row], [UNIVERSITY_DEGREE_PROGRAM_ID]], Degree_Information!$N$2:$N$20129, 0)), ""), "")</f>
        <v/>
      </c>
      <c r="G1333" s="29" t="str">
        <f>IFERROR(IF($N1333 &lt;&gt; "#Na", INDEX(Degree_Information!$G$2:$G$20129, MATCH(Passout2023[[#This Row], [UNIVERSITY_DEGREE_PROGRAM_ID]], Degree_Information!$N$2:$N$20129, 0)), ""), "")</f>
        <v/>
      </c>
      <c r="H1333" s="29" t="str">
        <f>IFERROR(IF($N1333 &lt;&gt; "#Na", INDEX(Degree_Information!$I$2:$I$20129, MATCH(Passout2023[[#This Row], [UNIVERSITY_DEGREE_PROGRAM_ID]], Degree_Information!$N$2:$N$20129, 0)), ""), "")</f>
        <v/>
      </c>
      <c r="I1333" s="6" t="str">
        <f>IFERROR(IF($N1333 &lt;&gt; "#Na", INDEX(Degree_Information!$H$2:$H$20129, MATCH(Passout2023[[#This Row], [UNIVERSITY_DEGREE_PROGRAM_ID]], Degree_Information!$N$2:$N$20129, 0)), ""), "")</f>
        <v/>
      </c>
      <c r="J1333" s="6" t="str">
        <f>IFERROR(IF($N1333 &lt;&gt; "#Na", INDEX(Degree_Information!$J$2:$J$20129, MATCH(Passout2023[[#This Row], [UNIVERSITY_DEGREE_PROGRAM_ID]], Degree_Information!$N$2:$N$20129, 0)), ""), "")</f>
        <v/>
      </c>
      <c r="K1333" s="19"/>
      <c r="L1333" s="20"/>
      <c r="M1333" s="21"/>
      <c r="N1333" s="21"/>
      <c r="O1333" s="21"/>
      <c r="P1333" s="22"/>
      <c r="Q1333" s="21"/>
      <c r="R1333" s="21"/>
      <c r="S1333" s="20">
        <v>0</v>
      </c>
      <c r="T1333" s="20">
        <v>0</v>
      </c>
      <c r="U1333" s="23"/>
      <c r="V13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3" s="25"/>
      <c r="X1333" s="26" t="str">
        <f>CONCATENATE(Passout2023[[#This Row], [Batch Start Semester]], "-", Passout2023[[#This Row], [Batch Start Year]], "-", Passout2023[[#This Row], [Degree Duration (year)]])</f>
        <v>--</v>
      </c>
      <c r="Y1333" s="32"/>
      <c r="Z1333" s="32"/>
      <c r="AA1333" s="32"/>
      <c r="AB1333" s="32"/>
      <c r="AC1333" s="32"/>
      <c r="AD1333" s="32"/>
      <c r="AE1333" s="28">
        <f>COUNTA(Passout2023[[#This Row], [UNIVERSITY_DEGREE_PROGRAM_ID]:[(Graduated) Degree Awarded Female]])</f>
        <v>2</v>
      </c>
    </row>
    <row r="1334" s="2" customFormat="1" ht="35.1" customHeight="1">
      <c r="A1334" s="29" t="str">
        <f>IFERROR(IF($N1334 &lt;&gt; "#Na", INDEX(Degree_Information!$A$2:$A$20129, MATCH(Passout2023[[#This Row], [UNIVERSITY_DEGREE_PROGRAM_ID]], Degree_Information!$N$2:$N$20129, 0)), ""), "")</f>
        <v/>
      </c>
      <c r="B1334" s="29" t="str">
        <f>IFERROR(IF($N1334 &lt;&gt; "#Na", INDEX(Degree_Information!$B$2:$B$20129, MATCH(Passout2023[[#This Row], [UNIVERSITY_DEGREE_PROGRAM_ID]], Degree_Information!$N$2:$N$20129, 0)), ""), "")</f>
        <v/>
      </c>
      <c r="C1334" s="29" t="str">
        <f>IFERROR(IF($N1334 &lt;&gt; "#Na", INDEX(Degree_Information!$E$2:$E$20129, MATCH(Passout2023[[#This Row], [UNIVERSITY_DEGREE_PROGRAM_ID]], Degree_Information!$N$2:$N$20129, 0)), ""), "")</f>
        <v/>
      </c>
      <c r="D1334" s="29" t="str">
        <f>IFERROR(IF($N1334 &lt;&gt; "#Na", INDEX(Degree_Information!$D$2:$D$20129, MATCH(Passout2023[[#This Row], [UNIVERSITY_DEGREE_PROGRAM_ID]], Degree_Information!$N$2:$N$20129, 0)), ""), "")</f>
        <v/>
      </c>
      <c r="E1334" s="29" t="str">
        <f>IFERROR(IF($N1334 &lt;&gt; "#Na", INDEX(Degree_Information!$F$2:$F$20129, MATCH(Passout2023[[#This Row], [UNIVERSITY_DEGREE_PROGRAM_ID]], Degree_Information!$N$2:$N$20129, 0)), ""), "")</f>
        <v/>
      </c>
      <c r="F1334" s="29" t="str">
        <f>IFERROR(IF($N1334 &lt;&gt; "#Na", INDEX(Degree_Information!$K$2:$K$20129, MATCH(Passout2023[[#This Row], [UNIVERSITY_DEGREE_PROGRAM_ID]], Degree_Information!$N$2:$N$20129, 0)), ""), "")</f>
        <v/>
      </c>
      <c r="G1334" s="29" t="str">
        <f>IFERROR(IF($N1334 &lt;&gt; "#Na", INDEX(Degree_Information!$G$2:$G$20129, MATCH(Passout2023[[#This Row], [UNIVERSITY_DEGREE_PROGRAM_ID]], Degree_Information!$N$2:$N$20129, 0)), ""), "")</f>
        <v/>
      </c>
      <c r="H1334" s="29" t="str">
        <f>IFERROR(IF($N1334 &lt;&gt; "#Na", INDEX(Degree_Information!$I$2:$I$20129, MATCH(Passout2023[[#This Row], [UNIVERSITY_DEGREE_PROGRAM_ID]], Degree_Information!$N$2:$N$20129, 0)), ""), "")</f>
        <v/>
      </c>
      <c r="I1334" s="6" t="str">
        <f>IFERROR(IF($N1334 &lt;&gt; "#Na", INDEX(Degree_Information!$H$2:$H$20129, MATCH(Passout2023[[#This Row], [UNIVERSITY_DEGREE_PROGRAM_ID]], Degree_Information!$N$2:$N$20129, 0)), ""), "")</f>
        <v/>
      </c>
      <c r="J1334" s="6" t="str">
        <f>IFERROR(IF($N1334 &lt;&gt; "#Na", INDEX(Degree_Information!$J$2:$J$20129, MATCH(Passout2023[[#This Row], [UNIVERSITY_DEGREE_PROGRAM_ID]], Degree_Information!$N$2:$N$20129, 0)), ""), "")</f>
        <v/>
      </c>
      <c r="K1334" s="19"/>
      <c r="L1334" s="20"/>
      <c r="M1334" s="21"/>
      <c r="N1334" s="21"/>
      <c r="O1334" s="21"/>
      <c r="P1334" s="22"/>
      <c r="Q1334" s="21"/>
      <c r="R1334" s="21"/>
      <c r="S1334" s="20">
        <v>0</v>
      </c>
      <c r="T1334" s="20">
        <v>0</v>
      </c>
      <c r="U1334" s="23"/>
      <c r="V13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4" s="25"/>
      <c r="X1334" s="26" t="str">
        <f>CONCATENATE(Passout2023[[#This Row], [Batch Start Semester]], "-", Passout2023[[#This Row], [Batch Start Year]], "-", Passout2023[[#This Row], [Degree Duration (year)]])</f>
        <v>--</v>
      </c>
      <c r="Y1334" s="32"/>
      <c r="Z1334" s="32"/>
      <c r="AA1334" s="32"/>
      <c r="AB1334" s="32"/>
      <c r="AC1334" s="32"/>
      <c r="AD1334" s="32"/>
      <c r="AE1334" s="28">
        <f>COUNTA(Passout2023[[#This Row], [UNIVERSITY_DEGREE_PROGRAM_ID]:[(Graduated) Degree Awarded Female]])</f>
        <v>2</v>
      </c>
    </row>
    <row r="1335" s="2" customFormat="1" ht="35.1" customHeight="1">
      <c r="A1335" s="29" t="str">
        <f>IFERROR(IF($N1335 &lt;&gt; "#Na", INDEX(Degree_Information!$A$2:$A$20129, MATCH(Passout2023[[#This Row], [UNIVERSITY_DEGREE_PROGRAM_ID]], Degree_Information!$N$2:$N$20129, 0)), ""), "")</f>
        <v/>
      </c>
      <c r="B1335" s="29" t="str">
        <f>IFERROR(IF($N1335 &lt;&gt; "#Na", INDEX(Degree_Information!$B$2:$B$20129, MATCH(Passout2023[[#This Row], [UNIVERSITY_DEGREE_PROGRAM_ID]], Degree_Information!$N$2:$N$20129, 0)), ""), "")</f>
        <v/>
      </c>
      <c r="C1335" s="29" t="str">
        <f>IFERROR(IF($N1335 &lt;&gt; "#Na", INDEX(Degree_Information!$E$2:$E$20129, MATCH(Passout2023[[#This Row], [UNIVERSITY_DEGREE_PROGRAM_ID]], Degree_Information!$N$2:$N$20129, 0)), ""), "")</f>
        <v/>
      </c>
      <c r="D1335" s="29" t="str">
        <f>IFERROR(IF($N1335 &lt;&gt; "#Na", INDEX(Degree_Information!$D$2:$D$20129, MATCH(Passout2023[[#This Row], [UNIVERSITY_DEGREE_PROGRAM_ID]], Degree_Information!$N$2:$N$20129, 0)), ""), "")</f>
        <v/>
      </c>
      <c r="E1335" s="29" t="str">
        <f>IFERROR(IF($N1335 &lt;&gt; "#Na", INDEX(Degree_Information!$F$2:$F$20129, MATCH(Passout2023[[#This Row], [UNIVERSITY_DEGREE_PROGRAM_ID]], Degree_Information!$N$2:$N$20129, 0)), ""), "")</f>
        <v/>
      </c>
      <c r="F1335" s="29" t="str">
        <f>IFERROR(IF($N1335 &lt;&gt; "#Na", INDEX(Degree_Information!$K$2:$K$20129, MATCH(Passout2023[[#This Row], [UNIVERSITY_DEGREE_PROGRAM_ID]], Degree_Information!$N$2:$N$20129, 0)), ""), "")</f>
        <v/>
      </c>
      <c r="G1335" s="29" t="str">
        <f>IFERROR(IF($N1335 &lt;&gt; "#Na", INDEX(Degree_Information!$G$2:$G$20129, MATCH(Passout2023[[#This Row], [UNIVERSITY_DEGREE_PROGRAM_ID]], Degree_Information!$N$2:$N$20129, 0)), ""), "")</f>
        <v/>
      </c>
      <c r="H1335" s="29" t="str">
        <f>IFERROR(IF($N1335 &lt;&gt; "#Na", INDEX(Degree_Information!$I$2:$I$20129, MATCH(Passout2023[[#This Row], [UNIVERSITY_DEGREE_PROGRAM_ID]], Degree_Information!$N$2:$N$20129, 0)), ""), "")</f>
        <v/>
      </c>
      <c r="I1335" s="6" t="str">
        <f>IFERROR(IF($N1335 &lt;&gt; "#Na", INDEX(Degree_Information!$H$2:$H$20129, MATCH(Passout2023[[#This Row], [UNIVERSITY_DEGREE_PROGRAM_ID]], Degree_Information!$N$2:$N$20129, 0)), ""), "")</f>
        <v/>
      </c>
      <c r="J1335" s="6" t="str">
        <f>IFERROR(IF($N1335 &lt;&gt; "#Na", INDEX(Degree_Information!$J$2:$J$20129, MATCH(Passout2023[[#This Row], [UNIVERSITY_DEGREE_PROGRAM_ID]], Degree_Information!$N$2:$N$20129, 0)), ""), "")</f>
        <v/>
      </c>
      <c r="K1335" s="19"/>
      <c r="L1335" s="20"/>
      <c r="M1335" s="21"/>
      <c r="N1335" s="21"/>
      <c r="O1335" s="21"/>
      <c r="P1335" s="22"/>
      <c r="Q1335" s="21"/>
      <c r="R1335" s="21"/>
      <c r="S1335" s="20">
        <v>0</v>
      </c>
      <c r="T1335" s="20">
        <v>0</v>
      </c>
      <c r="U1335" s="23"/>
      <c r="V13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5" s="25"/>
      <c r="X1335" s="26" t="str">
        <f>CONCATENATE(Passout2023[[#This Row], [Batch Start Semester]], "-", Passout2023[[#This Row], [Batch Start Year]], "-", Passout2023[[#This Row], [Degree Duration (year)]])</f>
        <v>--</v>
      </c>
      <c r="Y1335" s="32"/>
      <c r="Z1335" s="32"/>
      <c r="AA1335" s="32"/>
      <c r="AB1335" s="32"/>
      <c r="AC1335" s="32"/>
      <c r="AD1335" s="32"/>
      <c r="AE1335" s="28">
        <f>COUNTA(Passout2023[[#This Row], [UNIVERSITY_DEGREE_PROGRAM_ID]:[(Graduated) Degree Awarded Female]])</f>
        <v>2</v>
      </c>
    </row>
    <row r="1336" s="2" customFormat="1" ht="35.1" customHeight="1">
      <c r="A1336" s="29" t="str">
        <f>IFERROR(IF($N1336 &lt;&gt; "#Na", INDEX(Degree_Information!$A$2:$A$20129, MATCH(Passout2023[[#This Row], [UNIVERSITY_DEGREE_PROGRAM_ID]], Degree_Information!$N$2:$N$20129, 0)), ""), "")</f>
        <v/>
      </c>
      <c r="B1336" s="29" t="str">
        <f>IFERROR(IF($N1336 &lt;&gt; "#Na", INDEX(Degree_Information!$B$2:$B$20129, MATCH(Passout2023[[#This Row], [UNIVERSITY_DEGREE_PROGRAM_ID]], Degree_Information!$N$2:$N$20129, 0)), ""), "")</f>
        <v/>
      </c>
      <c r="C1336" s="29" t="str">
        <f>IFERROR(IF($N1336 &lt;&gt; "#Na", INDEX(Degree_Information!$E$2:$E$20129, MATCH(Passout2023[[#This Row], [UNIVERSITY_DEGREE_PROGRAM_ID]], Degree_Information!$N$2:$N$20129, 0)), ""), "")</f>
        <v/>
      </c>
      <c r="D1336" s="29" t="str">
        <f>IFERROR(IF($N1336 &lt;&gt; "#Na", INDEX(Degree_Information!$D$2:$D$20129, MATCH(Passout2023[[#This Row], [UNIVERSITY_DEGREE_PROGRAM_ID]], Degree_Information!$N$2:$N$20129, 0)), ""), "")</f>
        <v/>
      </c>
      <c r="E1336" s="29" t="str">
        <f>IFERROR(IF($N1336 &lt;&gt; "#Na", INDEX(Degree_Information!$F$2:$F$20129, MATCH(Passout2023[[#This Row], [UNIVERSITY_DEGREE_PROGRAM_ID]], Degree_Information!$N$2:$N$20129, 0)), ""), "")</f>
        <v/>
      </c>
      <c r="F1336" s="29" t="str">
        <f>IFERROR(IF($N1336 &lt;&gt; "#Na", INDEX(Degree_Information!$K$2:$K$20129, MATCH(Passout2023[[#This Row], [UNIVERSITY_DEGREE_PROGRAM_ID]], Degree_Information!$N$2:$N$20129, 0)), ""), "")</f>
        <v/>
      </c>
      <c r="G1336" s="29" t="str">
        <f>IFERROR(IF($N1336 &lt;&gt; "#Na", INDEX(Degree_Information!$G$2:$G$20129, MATCH(Passout2023[[#This Row], [UNIVERSITY_DEGREE_PROGRAM_ID]], Degree_Information!$N$2:$N$20129, 0)), ""), "")</f>
        <v/>
      </c>
      <c r="H1336" s="29" t="str">
        <f>IFERROR(IF($N1336 &lt;&gt; "#Na", INDEX(Degree_Information!$I$2:$I$20129, MATCH(Passout2023[[#This Row], [UNIVERSITY_DEGREE_PROGRAM_ID]], Degree_Information!$N$2:$N$20129, 0)), ""), "")</f>
        <v/>
      </c>
      <c r="I1336" s="6" t="str">
        <f>IFERROR(IF($N1336 &lt;&gt; "#Na", INDEX(Degree_Information!$H$2:$H$20129, MATCH(Passout2023[[#This Row], [UNIVERSITY_DEGREE_PROGRAM_ID]], Degree_Information!$N$2:$N$20129, 0)), ""), "")</f>
        <v/>
      </c>
      <c r="J1336" s="6" t="str">
        <f>IFERROR(IF($N1336 &lt;&gt; "#Na", INDEX(Degree_Information!$J$2:$J$20129, MATCH(Passout2023[[#This Row], [UNIVERSITY_DEGREE_PROGRAM_ID]], Degree_Information!$N$2:$N$20129, 0)), ""), "")</f>
        <v/>
      </c>
      <c r="K1336" s="19"/>
      <c r="L1336" s="20"/>
      <c r="M1336" s="21"/>
      <c r="N1336" s="21"/>
      <c r="O1336" s="21"/>
      <c r="P1336" s="22"/>
      <c r="Q1336" s="21"/>
      <c r="R1336" s="21"/>
      <c r="S1336" s="20">
        <v>0</v>
      </c>
      <c r="T1336" s="20">
        <v>0</v>
      </c>
      <c r="U1336" s="23"/>
      <c r="V13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6" s="25"/>
      <c r="X1336" s="26" t="str">
        <f>CONCATENATE(Passout2023[[#This Row], [Batch Start Semester]], "-", Passout2023[[#This Row], [Batch Start Year]], "-", Passout2023[[#This Row], [Degree Duration (year)]])</f>
        <v>--</v>
      </c>
      <c r="Y1336" s="32"/>
      <c r="Z1336" s="32"/>
      <c r="AA1336" s="32"/>
      <c r="AB1336" s="32"/>
      <c r="AC1336" s="32"/>
      <c r="AD1336" s="32"/>
      <c r="AE1336" s="28">
        <f>COUNTA(Passout2023[[#This Row], [UNIVERSITY_DEGREE_PROGRAM_ID]:[(Graduated) Degree Awarded Female]])</f>
        <v>2</v>
      </c>
    </row>
    <row r="1337" s="2" customFormat="1" ht="35.1" customHeight="1">
      <c r="A1337" s="29" t="str">
        <f>IFERROR(IF($N1337 &lt;&gt; "#Na", INDEX(Degree_Information!$A$2:$A$20129, MATCH(Passout2023[[#This Row], [UNIVERSITY_DEGREE_PROGRAM_ID]], Degree_Information!$N$2:$N$20129, 0)), ""), "")</f>
        <v/>
      </c>
      <c r="B1337" s="29" t="str">
        <f>IFERROR(IF($N1337 &lt;&gt; "#Na", INDEX(Degree_Information!$B$2:$B$20129, MATCH(Passout2023[[#This Row], [UNIVERSITY_DEGREE_PROGRAM_ID]], Degree_Information!$N$2:$N$20129, 0)), ""), "")</f>
        <v/>
      </c>
      <c r="C1337" s="29" t="str">
        <f>IFERROR(IF($N1337 &lt;&gt; "#Na", INDEX(Degree_Information!$E$2:$E$20129, MATCH(Passout2023[[#This Row], [UNIVERSITY_DEGREE_PROGRAM_ID]], Degree_Information!$N$2:$N$20129, 0)), ""), "")</f>
        <v/>
      </c>
      <c r="D1337" s="29" t="str">
        <f>IFERROR(IF($N1337 &lt;&gt; "#Na", INDEX(Degree_Information!$D$2:$D$20129, MATCH(Passout2023[[#This Row], [UNIVERSITY_DEGREE_PROGRAM_ID]], Degree_Information!$N$2:$N$20129, 0)), ""), "")</f>
        <v/>
      </c>
      <c r="E1337" s="29" t="str">
        <f>IFERROR(IF($N1337 &lt;&gt; "#Na", INDEX(Degree_Information!$F$2:$F$20129, MATCH(Passout2023[[#This Row], [UNIVERSITY_DEGREE_PROGRAM_ID]], Degree_Information!$N$2:$N$20129, 0)), ""), "")</f>
        <v/>
      </c>
      <c r="F1337" s="29" t="str">
        <f>IFERROR(IF($N1337 &lt;&gt; "#Na", INDEX(Degree_Information!$K$2:$K$20129, MATCH(Passout2023[[#This Row], [UNIVERSITY_DEGREE_PROGRAM_ID]], Degree_Information!$N$2:$N$20129, 0)), ""), "")</f>
        <v/>
      </c>
      <c r="G1337" s="29" t="str">
        <f>IFERROR(IF($N1337 &lt;&gt; "#Na", INDEX(Degree_Information!$G$2:$G$20129, MATCH(Passout2023[[#This Row], [UNIVERSITY_DEGREE_PROGRAM_ID]], Degree_Information!$N$2:$N$20129, 0)), ""), "")</f>
        <v/>
      </c>
      <c r="H1337" s="29" t="str">
        <f>IFERROR(IF($N1337 &lt;&gt; "#Na", INDEX(Degree_Information!$I$2:$I$20129, MATCH(Passout2023[[#This Row], [UNIVERSITY_DEGREE_PROGRAM_ID]], Degree_Information!$N$2:$N$20129, 0)), ""), "")</f>
        <v/>
      </c>
      <c r="I1337" s="6" t="str">
        <f>IFERROR(IF($N1337 &lt;&gt; "#Na", INDEX(Degree_Information!$H$2:$H$20129, MATCH(Passout2023[[#This Row], [UNIVERSITY_DEGREE_PROGRAM_ID]], Degree_Information!$N$2:$N$20129, 0)), ""), "")</f>
        <v/>
      </c>
      <c r="J1337" s="6" t="str">
        <f>IFERROR(IF($N1337 &lt;&gt; "#Na", INDEX(Degree_Information!$J$2:$J$20129, MATCH(Passout2023[[#This Row], [UNIVERSITY_DEGREE_PROGRAM_ID]], Degree_Information!$N$2:$N$20129, 0)), ""), "")</f>
        <v/>
      </c>
      <c r="K1337" s="19"/>
      <c r="L1337" s="20"/>
      <c r="M1337" s="21"/>
      <c r="N1337" s="21"/>
      <c r="O1337" s="21"/>
      <c r="P1337" s="22"/>
      <c r="Q1337" s="21"/>
      <c r="R1337" s="21"/>
      <c r="S1337" s="20">
        <v>0</v>
      </c>
      <c r="T1337" s="20">
        <v>0</v>
      </c>
      <c r="U1337" s="23"/>
      <c r="V13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7" s="25"/>
      <c r="X1337" s="26" t="str">
        <f>CONCATENATE(Passout2023[[#This Row], [Batch Start Semester]], "-", Passout2023[[#This Row], [Batch Start Year]], "-", Passout2023[[#This Row], [Degree Duration (year)]])</f>
        <v>--</v>
      </c>
      <c r="Y1337" s="32"/>
      <c r="Z1337" s="32"/>
      <c r="AA1337" s="32"/>
      <c r="AB1337" s="32"/>
      <c r="AC1337" s="32"/>
      <c r="AD1337" s="32"/>
      <c r="AE1337" s="28">
        <f>COUNTA(Passout2023[[#This Row], [UNIVERSITY_DEGREE_PROGRAM_ID]:[(Graduated) Degree Awarded Female]])</f>
        <v>2</v>
      </c>
    </row>
    <row r="1338" s="2" customFormat="1" ht="35.1" customHeight="1">
      <c r="A1338" s="29" t="str">
        <f>IFERROR(IF($N1338 &lt;&gt; "#Na", INDEX(Degree_Information!$A$2:$A$20129, MATCH(Passout2023[[#This Row], [UNIVERSITY_DEGREE_PROGRAM_ID]], Degree_Information!$N$2:$N$20129, 0)), ""), "")</f>
        <v/>
      </c>
      <c r="B1338" s="29" t="str">
        <f>IFERROR(IF($N1338 &lt;&gt; "#Na", INDEX(Degree_Information!$B$2:$B$20129, MATCH(Passout2023[[#This Row], [UNIVERSITY_DEGREE_PROGRAM_ID]], Degree_Information!$N$2:$N$20129, 0)), ""), "")</f>
        <v/>
      </c>
      <c r="C1338" s="29" t="str">
        <f>IFERROR(IF($N1338 &lt;&gt; "#Na", INDEX(Degree_Information!$E$2:$E$20129, MATCH(Passout2023[[#This Row], [UNIVERSITY_DEGREE_PROGRAM_ID]], Degree_Information!$N$2:$N$20129, 0)), ""), "")</f>
        <v/>
      </c>
      <c r="D1338" s="29" t="str">
        <f>IFERROR(IF($N1338 &lt;&gt; "#Na", INDEX(Degree_Information!$D$2:$D$20129, MATCH(Passout2023[[#This Row], [UNIVERSITY_DEGREE_PROGRAM_ID]], Degree_Information!$N$2:$N$20129, 0)), ""), "")</f>
        <v/>
      </c>
      <c r="E1338" s="29" t="str">
        <f>IFERROR(IF($N1338 &lt;&gt; "#Na", INDEX(Degree_Information!$F$2:$F$20129, MATCH(Passout2023[[#This Row], [UNIVERSITY_DEGREE_PROGRAM_ID]], Degree_Information!$N$2:$N$20129, 0)), ""), "")</f>
        <v/>
      </c>
      <c r="F1338" s="29" t="str">
        <f>IFERROR(IF($N1338 &lt;&gt; "#Na", INDEX(Degree_Information!$K$2:$K$20129, MATCH(Passout2023[[#This Row], [UNIVERSITY_DEGREE_PROGRAM_ID]], Degree_Information!$N$2:$N$20129, 0)), ""), "")</f>
        <v/>
      </c>
      <c r="G1338" s="29" t="str">
        <f>IFERROR(IF($N1338 &lt;&gt; "#Na", INDEX(Degree_Information!$G$2:$G$20129, MATCH(Passout2023[[#This Row], [UNIVERSITY_DEGREE_PROGRAM_ID]], Degree_Information!$N$2:$N$20129, 0)), ""), "")</f>
        <v/>
      </c>
      <c r="H1338" s="29" t="str">
        <f>IFERROR(IF($N1338 &lt;&gt; "#Na", INDEX(Degree_Information!$I$2:$I$20129, MATCH(Passout2023[[#This Row], [UNIVERSITY_DEGREE_PROGRAM_ID]], Degree_Information!$N$2:$N$20129, 0)), ""), "")</f>
        <v/>
      </c>
      <c r="I1338" s="6" t="str">
        <f>IFERROR(IF($N1338 &lt;&gt; "#Na", INDEX(Degree_Information!$H$2:$H$20129, MATCH(Passout2023[[#This Row], [UNIVERSITY_DEGREE_PROGRAM_ID]], Degree_Information!$N$2:$N$20129, 0)), ""), "")</f>
        <v/>
      </c>
      <c r="J1338" s="6" t="str">
        <f>IFERROR(IF($N1338 &lt;&gt; "#Na", INDEX(Degree_Information!$J$2:$J$20129, MATCH(Passout2023[[#This Row], [UNIVERSITY_DEGREE_PROGRAM_ID]], Degree_Information!$N$2:$N$20129, 0)), ""), "")</f>
        <v/>
      </c>
      <c r="K1338" s="19"/>
      <c r="L1338" s="20"/>
      <c r="M1338" s="21"/>
      <c r="N1338" s="21"/>
      <c r="O1338" s="21"/>
      <c r="P1338" s="22"/>
      <c r="Q1338" s="21"/>
      <c r="R1338" s="21"/>
      <c r="S1338" s="20">
        <v>0</v>
      </c>
      <c r="T1338" s="20">
        <v>0</v>
      </c>
      <c r="U1338" s="23"/>
      <c r="V13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8" s="25"/>
      <c r="X1338" s="26" t="str">
        <f>CONCATENATE(Passout2023[[#This Row], [Batch Start Semester]], "-", Passout2023[[#This Row], [Batch Start Year]], "-", Passout2023[[#This Row], [Degree Duration (year)]])</f>
        <v>--</v>
      </c>
      <c r="Y1338" s="32"/>
      <c r="Z1338" s="32"/>
      <c r="AA1338" s="32"/>
      <c r="AB1338" s="32"/>
      <c r="AC1338" s="32"/>
      <c r="AD1338" s="32"/>
      <c r="AE1338" s="28">
        <f>COUNTA(Passout2023[[#This Row], [UNIVERSITY_DEGREE_PROGRAM_ID]:[(Graduated) Degree Awarded Female]])</f>
        <v>2</v>
      </c>
    </row>
    <row r="1339" s="2" customFormat="1" ht="35.1" customHeight="1">
      <c r="A1339" s="29" t="str">
        <f>IFERROR(IF($N1339 &lt;&gt; "#Na", INDEX(Degree_Information!$A$2:$A$20129, MATCH(Passout2023[[#This Row], [UNIVERSITY_DEGREE_PROGRAM_ID]], Degree_Information!$N$2:$N$20129, 0)), ""), "")</f>
        <v/>
      </c>
      <c r="B1339" s="29" t="str">
        <f>IFERROR(IF($N1339 &lt;&gt; "#Na", INDEX(Degree_Information!$B$2:$B$20129, MATCH(Passout2023[[#This Row], [UNIVERSITY_DEGREE_PROGRAM_ID]], Degree_Information!$N$2:$N$20129, 0)), ""), "")</f>
        <v/>
      </c>
      <c r="C1339" s="29" t="str">
        <f>IFERROR(IF($N1339 &lt;&gt; "#Na", INDEX(Degree_Information!$E$2:$E$20129, MATCH(Passout2023[[#This Row], [UNIVERSITY_DEGREE_PROGRAM_ID]], Degree_Information!$N$2:$N$20129, 0)), ""), "")</f>
        <v/>
      </c>
      <c r="D1339" s="29" t="str">
        <f>IFERROR(IF($N1339 &lt;&gt; "#Na", INDEX(Degree_Information!$D$2:$D$20129, MATCH(Passout2023[[#This Row], [UNIVERSITY_DEGREE_PROGRAM_ID]], Degree_Information!$N$2:$N$20129, 0)), ""), "")</f>
        <v/>
      </c>
      <c r="E1339" s="29" t="str">
        <f>IFERROR(IF($N1339 &lt;&gt; "#Na", INDEX(Degree_Information!$F$2:$F$20129, MATCH(Passout2023[[#This Row], [UNIVERSITY_DEGREE_PROGRAM_ID]], Degree_Information!$N$2:$N$20129, 0)), ""), "")</f>
        <v/>
      </c>
      <c r="F1339" s="29" t="str">
        <f>IFERROR(IF($N1339 &lt;&gt; "#Na", INDEX(Degree_Information!$K$2:$K$20129, MATCH(Passout2023[[#This Row], [UNIVERSITY_DEGREE_PROGRAM_ID]], Degree_Information!$N$2:$N$20129, 0)), ""), "")</f>
        <v/>
      </c>
      <c r="G1339" s="29" t="str">
        <f>IFERROR(IF($N1339 &lt;&gt; "#Na", INDEX(Degree_Information!$G$2:$G$20129, MATCH(Passout2023[[#This Row], [UNIVERSITY_DEGREE_PROGRAM_ID]], Degree_Information!$N$2:$N$20129, 0)), ""), "")</f>
        <v/>
      </c>
      <c r="H1339" s="29" t="str">
        <f>IFERROR(IF($N1339 &lt;&gt; "#Na", INDEX(Degree_Information!$I$2:$I$20129, MATCH(Passout2023[[#This Row], [UNIVERSITY_DEGREE_PROGRAM_ID]], Degree_Information!$N$2:$N$20129, 0)), ""), "")</f>
        <v/>
      </c>
      <c r="I1339" s="6" t="str">
        <f>IFERROR(IF($N1339 &lt;&gt; "#Na", INDEX(Degree_Information!$H$2:$H$20129, MATCH(Passout2023[[#This Row], [UNIVERSITY_DEGREE_PROGRAM_ID]], Degree_Information!$N$2:$N$20129, 0)), ""), "")</f>
        <v/>
      </c>
      <c r="J1339" s="6" t="str">
        <f>IFERROR(IF($N1339 &lt;&gt; "#Na", INDEX(Degree_Information!$J$2:$J$20129, MATCH(Passout2023[[#This Row], [UNIVERSITY_DEGREE_PROGRAM_ID]], Degree_Information!$N$2:$N$20129, 0)), ""), "")</f>
        <v/>
      </c>
      <c r="K1339" s="19"/>
      <c r="L1339" s="20"/>
      <c r="M1339" s="21"/>
      <c r="N1339" s="21"/>
      <c r="O1339" s="21"/>
      <c r="P1339" s="22"/>
      <c r="Q1339" s="21"/>
      <c r="R1339" s="21"/>
      <c r="S1339" s="20">
        <v>0</v>
      </c>
      <c r="T1339" s="20">
        <v>0</v>
      </c>
      <c r="U1339" s="23"/>
      <c r="V13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39" s="25"/>
      <c r="X1339" s="26" t="str">
        <f>CONCATENATE(Passout2023[[#This Row], [Batch Start Semester]], "-", Passout2023[[#This Row], [Batch Start Year]], "-", Passout2023[[#This Row], [Degree Duration (year)]])</f>
        <v>--</v>
      </c>
      <c r="Y1339" s="32"/>
      <c r="Z1339" s="32"/>
      <c r="AA1339" s="32"/>
      <c r="AB1339" s="32"/>
      <c r="AC1339" s="32"/>
      <c r="AD1339" s="32"/>
      <c r="AE1339" s="28">
        <f>COUNTA(Passout2023[[#This Row], [UNIVERSITY_DEGREE_PROGRAM_ID]:[(Graduated) Degree Awarded Female]])</f>
        <v>2</v>
      </c>
    </row>
    <row r="1340" s="2" customFormat="1" ht="35.1" customHeight="1">
      <c r="A1340" s="29" t="str">
        <f>IFERROR(IF($N1340 &lt;&gt; "#Na", INDEX(Degree_Information!$A$2:$A$20129, MATCH(Passout2023[[#This Row], [UNIVERSITY_DEGREE_PROGRAM_ID]], Degree_Information!$N$2:$N$20129, 0)), ""), "")</f>
        <v/>
      </c>
      <c r="B1340" s="29" t="str">
        <f>IFERROR(IF($N1340 &lt;&gt; "#Na", INDEX(Degree_Information!$B$2:$B$20129, MATCH(Passout2023[[#This Row], [UNIVERSITY_DEGREE_PROGRAM_ID]], Degree_Information!$N$2:$N$20129, 0)), ""), "")</f>
        <v/>
      </c>
      <c r="C1340" s="29" t="str">
        <f>IFERROR(IF($N1340 &lt;&gt; "#Na", INDEX(Degree_Information!$E$2:$E$20129, MATCH(Passout2023[[#This Row], [UNIVERSITY_DEGREE_PROGRAM_ID]], Degree_Information!$N$2:$N$20129, 0)), ""), "")</f>
        <v/>
      </c>
      <c r="D1340" s="29" t="str">
        <f>IFERROR(IF($N1340 &lt;&gt; "#Na", INDEX(Degree_Information!$D$2:$D$20129, MATCH(Passout2023[[#This Row], [UNIVERSITY_DEGREE_PROGRAM_ID]], Degree_Information!$N$2:$N$20129, 0)), ""), "")</f>
        <v/>
      </c>
      <c r="E1340" s="29" t="str">
        <f>IFERROR(IF($N1340 &lt;&gt; "#Na", INDEX(Degree_Information!$F$2:$F$20129, MATCH(Passout2023[[#This Row], [UNIVERSITY_DEGREE_PROGRAM_ID]], Degree_Information!$N$2:$N$20129, 0)), ""), "")</f>
        <v/>
      </c>
      <c r="F1340" s="29" t="str">
        <f>IFERROR(IF($N1340 &lt;&gt; "#Na", INDEX(Degree_Information!$K$2:$K$20129, MATCH(Passout2023[[#This Row], [UNIVERSITY_DEGREE_PROGRAM_ID]], Degree_Information!$N$2:$N$20129, 0)), ""), "")</f>
        <v/>
      </c>
      <c r="G1340" s="29" t="str">
        <f>IFERROR(IF($N1340 &lt;&gt; "#Na", INDEX(Degree_Information!$G$2:$G$20129, MATCH(Passout2023[[#This Row], [UNIVERSITY_DEGREE_PROGRAM_ID]], Degree_Information!$N$2:$N$20129, 0)), ""), "")</f>
        <v/>
      </c>
      <c r="H1340" s="29" t="str">
        <f>IFERROR(IF($N1340 &lt;&gt; "#Na", INDEX(Degree_Information!$I$2:$I$20129, MATCH(Passout2023[[#This Row], [UNIVERSITY_DEGREE_PROGRAM_ID]], Degree_Information!$N$2:$N$20129, 0)), ""), "")</f>
        <v/>
      </c>
      <c r="I1340" s="6" t="str">
        <f>IFERROR(IF($N1340 &lt;&gt; "#Na", INDEX(Degree_Information!$H$2:$H$20129, MATCH(Passout2023[[#This Row], [UNIVERSITY_DEGREE_PROGRAM_ID]], Degree_Information!$N$2:$N$20129, 0)), ""), "")</f>
        <v/>
      </c>
      <c r="J1340" s="6" t="str">
        <f>IFERROR(IF($N1340 &lt;&gt; "#Na", INDEX(Degree_Information!$J$2:$J$20129, MATCH(Passout2023[[#This Row], [UNIVERSITY_DEGREE_PROGRAM_ID]], Degree_Information!$N$2:$N$20129, 0)), ""), "")</f>
        <v/>
      </c>
      <c r="K1340" s="19"/>
      <c r="L1340" s="20"/>
      <c r="M1340" s="21"/>
      <c r="N1340" s="21"/>
      <c r="O1340" s="21"/>
      <c r="P1340" s="22"/>
      <c r="Q1340" s="21"/>
      <c r="R1340" s="21"/>
      <c r="S1340" s="20">
        <v>0</v>
      </c>
      <c r="T1340" s="20">
        <v>0</v>
      </c>
      <c r="U1340" s="23"/>
      <c r="V13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0" s="25"/>
      <c r="X1340" s="26" t="str">
        <f>CONCATENATE(Passout2023[[#This Row], [Batch Start Semester]], "-", Passout2023[[#This Row], [Batch Start Year]], "-", Passout2023[[#This Row], [Degree Duration (year)]])</f>
        <v>--</v>
      </c>
      <c r="Y1340" s="32"/>
      <c r="Z1340" s="32"/>
      <c r="AA1340" s="32"/>
      <c r="AB1340" s="32"/>
      <c r="AC1340" s="32"/>
      <c r="AD1340" s="32"/>
      <c r="AE1340" s="28">
        <f>COUNTA(Passout2023[[#This Row], [UNIVERSITY_DEGREE_PROGRAM_ID]:[(Graduated) Degree Awarded Female]])</f>
        <v>2</v>
      </c>
    </row>
    <row r="1341" s="2" customFormat="1" ht="35.1" customHeight="1">
      <c r="A1341" s="29" t="str">
        <f>IFERROR(IF($N1341 &lt;&gt; "#Na", INDEX(Degree_Information!$A$2:$A$20129, MATCH(Passout2023[[#This Row], [UNIVERSITY_DEGREE_PROGRAM_ID]], Degree_Information!$N$2:$N$20129, 0)), ""), "")</f>
        <v/>
      </c>
      <c r="B1341" s="29" t="str">
        <f>IFERROR(IF($N1341 &lt;&gt; "#Na", INDEX(Degree_Information!$B$2:$B$20129, MATCH(Passout2023[[#This Row], [UNIVERSITY_DEGREE_PROGRAM_ID]], Degree_Information!$N$2:$N$20129, 0)), ""), "")</f>
        <v/>
      </c>
      <c r="C1341" s="29" t="str">
        <f>IFERROR(IF($N1341 &lt;&gt; "#Na", INDEX(Degree_Information!$E$2:$E$20129, MATCH(Passout2023[[#This Row], [UNIVERSITY_DEGREE_PROGRAM_ID]], Degree_Information!$N$2:$N$20129, 0)), ""), "")</f>
        <v/>
      </c>
      <c r="D1341" s="29" t="str">
        <f>IFERROR(IF($N1341 &lt;&gt; "#Na", INDEX(Degree_Information!$D$2:$D$20129, MATCH(Passout2023[[#This Row], [UNIVERSITY_DEGREE_PROGRAM_ID]], Degree_Information!$N$2:$N$20129, 0)), ""), "")</f>
        <v/>
      </c>
      <c r="E1341" s="29" t="str">
        <f>IFERROR(IF($N1341 &lt;&gt; "#Na", INDEX(Degree_Information!$F$2:$F$20129, MATCH(Passout2023[[#This Row], [UNIVERSITY_DEGREE_PROGRAM_ID]], Degree_Information!$N$2:$N$20129, 0)), ""), "")</f>
        <v/>
      </c>
      <c r="F1341" s="29" t="str">
        <f>IFERROR(IF($N1341 &lt;&gt; "#Na", INDEX(Degree_Information!$K$2:$K$20129, MATCH(Passout2023[[#This Row], [UNIVERSITY_DEGREE_PROGRAM_ID]], Degree_Information!$N$2:$N$20129, 0)), ""), "")</f>
        <v/>
      </c>
      <c r="G1341" s="29" t="str">
        <f>IFERROR(IF($N1341 &lt;&gt; "#Na", INDEX(Degree_Information!$G$2:$G$20129, MATCH(Passout2023[[#This Row], [UNIVERSITY_DEGREE_PROGRAM_ID]], Degree_Information!$N$2:$N$20129, 0)), ""), "")</f>
        <v/>
      </c>
      <c r="H1341" s="29" t="str">
        <f>IFERROR(IF($N1341 &lt;&gt; "#Na", INDEX(Degree_Information!$I$2:$I$20129, MATCH(Passout2023[[#This Row], [UNIVERSITY_DEGREE_PROGRAM_ID]], Degree_Information!$N$2:$N$20129, 0)), ""), "")</f>
        <v/>
      </c>
      <c r="I1341" s="6" t="str">
        <f>IFERROR(IF($N1341 &lt;&gt; "#Na", INDEX(Degree_Information!$H$2:$H$20129, MATCH(Passout2023[[#This Row], [UNIVERSITY_DEGREE_PROGRAM_ID]], Degree_Information!$N$2:$N$20129, 0)), ""), "")</f>
        <v/>
      </c>
      <c r="J1341" s="6" t="str">
        <f>IFERROR(IF($N1341 &lt;&gt; "#Na", INDEX(Degree_Information!$J$2:$J$20129, MATCH(Passout2023[[#This Row], [UNIVERSITY_DEGREE_PROGRAM_ID]], Degree_Information!$N$2:$N$20129, 0)), ""), "")</f>
        <v/>
      </c>
      <c r="K1341" s="19"/>
      <c r="L1341" s="20"/>
      <c r="M1341" s="21"/>
      <c r="N1341" s="21"/>
      <c r="O1341" s="21"/>
      <c r="P1341" s="22"/>
      <c r="Q1341" s="21"/>
      <c r="R1341" s="21"/>
      <c r="S1341" s="20">
        <v>0</v>
      </c>
      <c r="T1341" s="20">
        <v>0</v>
      </c>
      <c r="U1341" s="23"/>
      <c r="V13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1" s="25"/>
      <c r="X1341" s="26" t="str">
        <f>CONCATENATE(Passout2023[[#This Row], [Batch Start Semester]], "-", Passout2023[[#This Row], [Batch Start Year]], "-", Passout2023[[#This Row], [Degree Duration (year)]])</f>
        <v>--</v>
      </c>
      <c r="Y1341" s="32"/>
      <c r="Z1341" s="32"/>
      <c r="AA1341" s="32"/>
      <c r="AB1341" s="32"/>
      <c r="AC1341" s="32"/>
      <c r="AD1341" s="32"/>
      <c r="AE1341" s="28">
        <f>COUNTA(Passout2023[[#This Row], [UNIVERSITY_DEGREE_PROGRAM_ID]:[(Graduated) Degree Awarded Female]])</f>
        <v>2</v>
      </c>
    </row>
    <row r="1342" s="2" customFormat="1" ht="35.1" customHeight="1">
      <c r="A1342" s="29" t="str">
        <f>IFERROR(IF($N1342 &lt;&gt; "#Na", INDEX(Degree_Information!$A$2:$A$20129, MATCH(Passout2023[[#This Row], [UNIVERSITY_DEGREE_PROGRAM_ID]], Degree_Information!$N$2:$N$20129, 0)), ""), "")</f>
        <v/>
      </c>
      <c r="B1342" s="29" t="str">
        <f>IFERROR(IF($N1342 &lt;&gt; "#Na", INDEX(Degree_Information!$B$2:$B$20129, MATCH(Passout2023[[#This Row], [UNIVERSITY_DEGREE_PROGRAM_ID]], Degree_Information!$N$2:$N$20129, 0)), ""), "")</f>
        <v/>
      </c>
      <c r="C1342" s="29" t="str">
        <f>IFERROR(IF($N1342 &lt;&gt; "#Na", INDEX(Degree_Information!$E$2:$E$20129, MATCH(Passout2023[[#This Row], [UNIVERSITY_DEGREE_PROGRAM_ID]], Degree_Information!$N$2:$N$20129, 0)), ""), "")</f>
        <v/>
      </c>
      <c r="D1342" s="29" t="str">
        <f>IFERROR(IF($N1342 &lt;&gt; "#Na", INDEX(Degree_Information!$D$2:$D$20129, MATCH(Passout2023[[#This Row], [UNIVERSITY_DEGREE_PROGRAM_ID]], Degree_Information!$N$2:$N$20129, 0)), ""), "")</f>
        <v/>
      </c>
      <c r="E1342" s="29" t="str">
        <f>IFERROR(IF($N1342 &lt;&gt; "#Na", INDEX(Degree_Information!$F$2:$F$20129, MATCH(Passout2023[[#This Row], [UNIVERSITY_DEGREE_PROGRAM_ID]], Degree_Information!$N$2:$N$20129, 0)), ""), "")</f>
        <v/>
      </c>
      <c r="F1342" s="29" t="str">
        <f>IFERROR(IF($N1342 &lt;&gt; "#Na", INDEX(Degree_Information!$K$2:$K$20129, MATCH(Passout2023[[#This Row], [UNIVERSITY_DEGREE_PROGRAM_ID]], Degree_Information!$N$2:$N$20129, 0)), ""), "")</f>
        <v/>
      </c>
      <c r="G1342" s="29" t="str">
        <f>IFERROR(IF($N1342 &lt;&gt; "#Na", INDEX(Degree_Information!$G$2:$G$20129, MATCH(Passout2023[[#This Row], [UNIVERSITY_DEGREE_PROGRAM_ID]], Degree_Information!$N$2:$N$20129, 0)), ""), "")</f>
        <v/>
      </c>
      <c r="H1342" s="29" t="str">
        <f>IFERROR(IF($N1342 &lt;&gt; "#Na", INDEX(Degree_Information!$I$2:$I$20129, MATCH(Passout2023[[#This Row], [UNIVERSITY_DEGREE_PROGRAM_ID]], Degree_Information!$N$2:$N$20129, 0)), ""), "")</f>
        <v/>
      </c>
      <c r="I1342" s="6" t="str">
        <f>IFERROR(IF($N1342 &lt;&gt; "#Na", INDEX(Degree_Information!$H$2:$H$20129, MATCH(Passout2023[[#This Row], [UNIVERSITY_DEGREE_PROGRAM_ID]], Degree_Information!$N$2:$N$20129, 0)), ""), "")</f>
        <v/>
      </c>
      <c r="J1342" s="6" t="str">
        <f>IFERROR(IF($N1342 &lt;&gt; "#Na", INDEX(Degree_Information!$J$2:$J$20129, MATCH(Passout2023[[#This Row], [UNIVERSITY_DEGREE_PROGRAM_ID]], Degree_Information!$N$2:$N$20129, 0)), ""), "")</f>
        <v/>
      </c>
      <c r="K1342" s="19"/>
      <c r="L1342" s="20"/>
      <c r="M1342" s="21"/>
      <c r="N1342" s="21"/>
      <c r="O1342" s="21"/>
      <c r="P1342" s="22"/>
      <c r="Q1342" s="21"/>
      <c r="R1342" s="21"/>
      <c r="S1342" s="20">
        <v>0</v>
      </c>
      <c r="T1342" s="20">
        <v>0</v>
      </c>
      <c r="U1342" s="23"/>
      <c r="V13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2" s="25"/>
      <c r="X1342" s="26" t="str">
        <f>CONCATENATE(Passout2023[[#This Row], [Batch Start Semester]], "-", Passout2023[[#This Row], [Batch Start Year]], "-", Passout2023[[#This Row], [Degree Duration (year)]])</f>
        <v>--</v>
      </c>
      <c r="Y1342" s="32"/>
      <c r="Z1342" s="32"/>
      <c r="AA1342" s="32"/>
      <c r="AB1342" s="32"/>
      <c r="AC1342" s="32"/>
      <c r="AD1342" s="32"/>
      <c r="AE1342" s="28">
        <f>COUNTA(Passout2023[[#This Row], [UNIVERSITY_DEGREE_PROGRAM_ID]:[(Graduated) Degree Awarded Female]])</f>
        <v>2</v>
      </c>
    </row>
    <row r="1343" s="2" customFormat="1" ht="35.1" customHeight="1">
      <c r="A1343" s="29" t="str">
        <f>IFERROR(IF($N1343 &lt;&gt; "#Na", INDEX(Degree_Information!$A$2:$A$20129, MATCH(Passout2023[[#This Row], [UNIVERSITY_DEGREE_PROGRAM_ID]], Degree_Information!$N$2:$N$20129, 0)), ""), "")</f>
        <v/>
      </c>
      <c r="B1343" s="29" t="str">
        <f>IFERROR(IF($N1343 &lt;&gt; "#Na", INDEX(Degree_Information!$B$2:$B$20129, MATCH(Passout2023[[#This Row], [UNIVERSITY_DEGREE_PROGRAM_ID]], Degree_Information!$N$2:$N$20129, 0)), ""), "")</f>
        <v/>
      </c>
      <c r="C1343" s="29" t="str">
        <f>IFERROR(IF($N1343 &lt;&gt; "#Na", INDEX(Degree_Information!$E$2:$E$20129, MATCH(Passout2023[[#This Row], [UNIVERSITY_DEGREE_PROGRAM_ID]], Degree_Information!$N$2:$N$20129, 0)), ""), "")</f>
        <v/>
      </c>
      <c r="D1343" s="29" t="str">
        <f>IFERROR(IF($N1343 &lt;&gt; "#Na", INDEX(Degree_Information!$D$2:$D$20129, MATCH(Passout2023[[#This Row], [UNIVERSITY_DEGREE_PROGRAM_ID]], Degree_Information!$N$2:$N$20129, 0)), ""), "")</f>
        <v/>
      </c>
      <c r="E1343" s="29" t="str">
        <f>IFERROR(IF($N1343 &lt;&gt; "#Na", INDEX(Degree_Information!$F$2:$F$20129, MATCH(Passout2023[[#This Row], [UNIVERSITY_DEGREE_PROGRAM_ID]], Degree_Information!$N$2:$N$20129, 0)), ""), "")</f>
        <v/>
      </c>
      <c r="F1343" s="29" t="str">
        <f>IFERROR(IF($N1343 &lt;&gt; "#Na", INDEX(Degree_Information!$K$2:$K$20129, MATCH(Passout2023[[#This Row], [UNIVERSITY_DEGREE_PROGRAM_ID]], Degree_Information!$N$2:$N$20129, 0)), ""), "")</f>
        <v/>
      </c>
      <c r="G1343" s="29" t="str">
        <f>IFERROR(IF($N1343 &lt;&gt; "#Na", INDEX(Degree_Information!$G$2:$G$20129, MATCH(Passout2023[[#This Row], [UNIVERSITY_DEGREE_PROGRAM_ID]], Degree_Information!$N$2:$N$20129, 0)), ""), "")</f>
        <v/>
      </c>
      <c r="H1343" s="29" t="str">
        <f>IFERROR(IF($N1343 &lt;&gt; "#Na", INDEX(Degree_Information!$I$2:$I$20129, MATCH(Passout2023[[#This Row], [UNIVERSITY_DEGREE_PROGRAM_ID]], Degree_Information!$N$2:$N$20129, 0)), ""), "")</f>
        <v/>
      </c>
      <c r="I1343" s="6" t="str">
        <f>IFERROR(IF($N1343 &lt;&gt; "#Na", INDEX(Degree_Information!$H$2:$H$20129, MATCH(Passout2023[[#This Row], [UNIVERSITY_DEGREE_PROGRAM_ID]], Degree_Information!$N$2:$N$20129, 0)), ""), "")</f>
        <v/>
      </c>
      <c r="J1343" s="6" t="str">
        <f>IFERROR(IF($N1343 &lt;&gt; "#Na", INDEX(Degree_Information!$J$2:$J$20129, MATCH(Passout2023[[#This Row], [UNIVERSITY_DEGREE_PROGRAM_ID]], Degree_Information!$N$2:$N$20129, 0)), ""), "")</f>
        <v/>
      </c>
      <c r="K1343" s="19"/>
      <c r="L1343" s="20"/>
      <c r="M1343" s="21"/>
      <c r="N1343" s="21"/>
      <c r="O1343" s="21"/>
      <c r="P1343" s="22"/>
      <c r="Q1343" s="21"/>
      <c r="R1343" s="21"/>
      <c r="S1343" s="20">
        <v>0</v>
      </c>
      <c r="T1343" s="20">
        <v>0</v>
      </c>
      <c r="U1343" s="23"/>
      <c r="V13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3" s="25"/>
      <c r="X1343" s="26" t="str">
        <f>CONCATENATE(Passout2023[[#This Row], [Batch Start Semester]], "-", Passout2023[[#This Row], [Batch Start Year]], "-", Passout2023[[#This Row], [Degree Duration (year)]])</f>
        <v>--</v>
      </c>
      <c r="Y1343" s="32"/>
      <c r="Z1343" s="32"/>
      <c r="AA1343" s="32"/>
      <c r="AB1343" s="32"/>
      <c r="AC1343" s="32"/>
      <c r="AD1343" s="32"/>
      <c r="AE1343" s="28">
        <f>COUNTA(Passout2023[[#This Row], [UNIVERSITY_DEGREE_PROGRAM_ID]:[(Graduated) Degree Awarded Female]])</f>
        <v>2</v>
      </c>
    </row>
    <row r="1344" s="2" customFormat="1" ht="35.1" customHeight="1">
      <c r="A1344" s="29" t="str">
        <f>IFERROR(IF($N1344 &lt;&gt; "#Na", INDEX(Degree_Information!$A$2:$A$20129, MATCH(Passout2023[[#This Row], [UNIVERSITY_DEGREE_PROGRAM_ID]], Degree_Information!$N$2:$N$20129, 0)), ""), "")</f>
        <v/>
      </c>
      <c r="B1344" s="29" t="str">
        <f>IFERROR(IF($N1344 &lt;&gt; "#Na", INDEX(Degree_Information!$B$2:$B$20129, MATCH(Passout2023[[#This Row], [UNIVERSITY_DEGREE_PROGRAM_ID]], Degree_Information!$N$2:$N$20129, 0)), ""), "")</f>
        <v/>
      </c>
      <c r="C1344" s="29" t="str">
        <f>IFERROR(IF($N1344 &lt;&gt; "#Na", INDEX(Degree_Information!$E$2:$E$20129, MATCH(Passout2023[[#This Row], [UNIVERSITY_DEGREE_PROGRAM_ID]], Degree_Information!$N$2:$N$20129, 0)), ""), "")</f>
        <v/>
      </c>
      <c r="D1344" s="29" t="str">
        <f>IFERROR(IF($N1344 &lt;&gt; "#Na", INDEX(Degree_Information!$D$2:$D$20129, MATCH(Passout2023[[#This Row], [UNIVERSITY_DEGREE_PROGRAM_ID]], Degree_Information!$N$2:$N$20129, 0)), ""), "")</f>
        <v/>
      </c>
      <c r="E1344" s="29" t="str">
        <f>IFERROR(IF($N1344 &lt;&gt; "#Na", INDEX(Degree_Information!$F$2:$F$20129, MATCH(Passout2023[[#This Row], [UNIVERSITY_DEGREE_PROGRAM_ID]], Degree_Information!$N$2:$N$20129, 0)), ""), "")</f>
        <v/>
      </c>
      <c r="F1344" s="29" t="str">
        <f>IFERROR(IF($N1344 &lt;&gt; "#Na", INDEX(Degree_Information!$K$2:$K$20129, MATCH(Passout2023[[#This Row], [UNIVERSITY_DEGREE_PROGRAM_ID]], Degree_Information!$N$2:$N$20129, 0)), ""), "")</f>
        <v/>
      </c>
      <c r="G1344" s="29" t="str">
        <f>IFERROR(IF($N1344 &lt;&gt; "#Na", INDEX(Degree_Information!$G$2:$G$20129, MATCH(Passout2023[[#This Row], [UNIVERSITY_DEGREE_PROGRAM_ID]], Degree_Information!$N$2:$N$20129, 0)), ""), "")</f>
        <v/>
      </c>
      <c r="H1344" s="29" t="str">
        <f>IFERROR(IF($N1344 &lt;&gt; "#Na", INDEX(Degree_Information!$I$2:$I$20129, MATCH(Passout2023[[#This Row], [UNIVERSITY_DEGREE_PROGRAM_ID]], Degree_Information!$N$2:$N$20129, 0)), ""), "")</f>
        <v/>
      </c>
      <c r="I1344" s="6" t="str">
        <f>IFERROR(IF($N1344 &lt;&gt; "#Na", INDEX(Degree_Information!$H$2:$H$20129, MATCH(Passout2023[[#This Row], [UNIVERSITY_DEGREE_PROGRAM_ID]], Degree_Information!$N$2:$N$20129, 0)), ""), "")</f>
        <v/>
      </c>
      <c r="J1344" s="6" t="str">
        <f>IFERROR(IF($N1344 &lt;&gt; "#Na", INDEX(Degree_Information!$J$2:$J$20129, MATCH(Passout2023[[#This Row], [UNIVERSITY_DEGREE_PROGRAM_ID]], Degree_Information!$N$2:$N$20129, 0)), ""), "")</f>
        <v/>
      </c>
      <c r="K1344" s="19"/>
      <c r="L1344" s="20"/>
      <c r="M1344" s="21"/>
      <c r="N1344" s="21"/>
      <c r="O1344" s="21"/>
      <c r="P1344" s="22"/>
      <c r="Q1344" s="21"/>
      <c r="R1344" s="21"/>
      <c r="S1344" s="20">
        <v>0</v>
      </c>
      <c r="T1344" s="20">
        <v>0</v>
      </c>
      <c r="U1344" s="23"/>
      <c r="V13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4" s="25"/>
      <c r="X1344" s="26" t="str">
        <f>CONCATENATE(Passout2023[[#This Row], [Batch Start Semester]], "-", Passout2023[[#This Row], [Batch Start Year]], "-", Passout2023[[#This Row], [Degree Duration (year)]])</f>
        <v>--</v>
      </c>
      <c r="Y1344" s="32"/>
      <c r="Z1344" s="32"/>
      <c r="AA1344" s="32"/>
      <c r="AB1344" s="32"/>
      <c r="AC1344" s="32"/>
      <c r="AD1344" s="32"/>
      <c r="AE1344" s="28">
        <f>COUNTA(Passout2023[[#This Row], [UNIVERSITY_DEGREE_PROGRAM_ID]:[(Graduated) Degree Awarded Female]])</f>
        <v>2</v>
      </c>
    </row>
    <row r="1345" s="2" customFormat="1" ht="35.1" customHeight="1">
      <c r="A1345" s="29" t="str">
        <f>IFERROR(IF($N1345 &lt;&gt; "#Na", INDEX(Degree_Information!$A$2:$A$20129, MATCH(Passout2023[[#This Row], [UNIVERSITY_DEGREE_PROGRAM_ID]], Degree_Information!$N$2:$N$20129, 0)), ""), "")</f>
        <v/>
      </c>
      <c r="B1345" s="29" t="str">
        <f>IFERROR(IF($N1345 &lt;&gt; "#Na", INDEX(Degree_Information!$B$2:$B$20129, MATCH(Passout2023[[#This Row], [UNIVERSITY_DEGREE_PROGRAM_ID]], Degree_Information!$N$2:$N$20129, 0)), ""), "")</f>
        <v/>
      </c>
      <c r="C1345" s="29" t="str">
        <f>IFERROR(IF($N1345 &lt;&gt; "#Na", INDEX(Degree_Information!$E$2:$E$20129, MATCH(Passout2023[[#This Row], [UNIVERSITY_DEGREE_PROGRAM_ID]], Degree_Information!$N$2:$N$20129, 0)), ""), "")</f>
        <v/>
      </c>
      <c r="D1345" s="29" t="str">
        <f>IFERROR(IF($N1345 &lt;&gt; "#Na", INDEX(Degree_Information!$D$2:$D$20129, MATCH(Passout2023[[#This Row], [UNIVERSITY_DEGREE_PROGRAM_ID]], Degree_Information!$N$2:$N$20129, 0)), ""), "")</f>
        <v/>
      </c>
      <c r="E1345" s="29" t="str">
        <f>IFERROR(IF($N1345 &lt;&gt; "#Na", INDEX(Degree_Information!$F$2:$F$20129, MATCH(Passout2023[[#This Row], [UNIVERSITY_DEGREE_PROGRAM_ID]], Degree_Information!$N$2:$N$20129, 0)), ""), "")</f>
        <v/>
      </c>
      <c r="F1345" s="29" t="str">
        <f>IFERROR(IF($N1345 &lt;&gt; "#Na", INDEX(Degree_Information!$K$2:$K$20129, MATCH(Passout2023[[#This Row], [UNIVERSITY_DEGREE_PROGRAM_ID]], Degree_Information!$N$2:$N$20129, 0)), ""), "")</f>
        <v/>
      </c>
      <c r="G1345" s="29" t="str">
        <f>IFERROR(IF($N1345 &lt;&gt; "#Na", INDEX(Degree_Information!$G$2:$G$20129, MATCH(Passout2023[[#This Row], [UNIVERSITY_DEGREE_PROGRAM_ID]], Degree_Information!$N$2:$N$20129, 0)), ""), "")</f>
        <v/>
      </c>
      <c r="H1345" s="29" t="str">
        <f>IFERROR(IF($N1345 &lt;&gt; "#Na", INDEX(Degree_Information!$I$2:$I$20129, MATCH(Passout2023[[#This Row], [UNIVERSITY_DEGREE_PROGRAM_ID]], Degree_Information!$N$2:$N$20129, 0)), ""), "")</f>
        <v/>
      </c>
      <c r="I1345" s="6" t="str">
        <f>IFERROR(IF($N1345 &lt;&gt; "#Na", INDEX(Degree_Information!$H$2:$H$20129, MATCH(Passout2023[[#This Row], [UNIVERSITY_DEGREE_PROGRAM_ID]], Degree_Information!$N$2:$N$20129, 0)), ""), "")</f>
        <v/>
      </c>
      <c r="J1345" s="6" t="str">
        <f>IFERROR(IF($N1345 &lt;&gt; "#Na", INDEX(Degree_Information!$J$2:$J$20129, MATCH(Passout2023[[#This Row], [UNIVERSITY_DEGREE_PROGRAM_ID]], Degree_Information!$N$2:$N$20129, 0)), ""), "")</f>
        <v/>
      </c>
      <c r="K1345" s="19"/>
      <c r="L1345" s="20"/>
      <c r="M1345" s="21"/>
      <c r="N1345" s="21"/>
      <c r="O1345" s="21"/>
      <c r="P1345" s="22"/>
      <c r="Q1345" s="21"/>
      <c r="R1345" s="21"/>
      <c r="S1345" s="20">
        <v>0</v>
      </c>
      <c r="T1345" s="20">
        <v>0</v>
      </c>
      <c r="U1345" s="23"/>
      <c r="V13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5" s="25"/>
      <c r="X1345" s="26" t="str">
        <f>CONCATENATE(Passout2023[[#This Row], [Batch Start Semester]], "-", Passout2023[[#This Row], [Batch Start Year]], "-", Passout2023[[#This Row], [Degree Duration (year)]])</f>
        <v>--</v>
      </c>
      <c r="Y1345" s="32"/>
      <c r="Z1345" s="32"/>
      <c r="AA1345" s="32"/>
      <c r="AB1345" s="32"/>
      <c r="AC1345" s="32"/>
      <c r="AD1345" s="32"/>
      <c r="AE1345" s="28">
        <f>COUNTA(Passout2023[[#This Row], [UNIVERSITY_DEGREE_PROGRAM_ID]:[(Graduated) Degree Awarded Female]])</f>
        <v>2</v>
      </c>
    </row>
    <row r="1346" s="2" customFormat="1" ht="35.1" customHeight="1">
      <c r="A1346" s="29" t="str">
        <f>IFERROR(IF($N1346 &lt;&gt; "#Na", INDEX(Degree_Information!$A$2:$A$20129, MATCH(Passout2023[[#This Row], [UNIVERSITY_DEGREE_PROGRAM_ID]], Degree_Information!$N$2:$N$20129, 0)), ""), "")</f>
        <v/>
      </c>
      <c r="B1346" s="29" t="str">
        <f>IFERROR(IF($N1346 &lt;&gt; "#Na", INDEX(Degree_Information!$B$2:$B$20129, MATCH(Passout2023[[#This Row], [UNIVERSITY_DEGREE_PROGRAM_ID]], Degree_Information!$N$2:$N$20129, 0)), ""), "")</f>
        <v/>
      </c>
      <c r="C1346" s="29" t="str">
        <f>IFERROR(IF($N1346 &lt;&gt; "#Na", INDEX(Degree_Information!$E$2:$E$20129, MATCH(Passout2023[[#This Row], [UNIVERSITY_DEGREE_PROGRAM_ID]], Degree_Information!$N$2:$N$20129, 0)), ""), "")</f>
        <v/>
      </c>
      <c r="D1346" s="29" t="str">
        <f>IFERROR(IF($N1346 &lt;&gt; "#Na", INDEX(Degree_Information!$D$2:$D$20129, MATCH(Passout2023[[#This Row], [UNIVERSITY_DEGREE_PROGRAM_ID]], Degree_Information!$N$2:$N$20129, 0)), ""), "")</f>
        <v/>
      </c>
      <c r="E1346" s="29" t="str">
        <f>IFERROR(IF($N1346 &lt;&gt; "#Na", INDEX(Degree_Information!$F$2:$F$20129, MATCH(Passout2023[[#This Row], [UNIVERSITY_DEGREE_PROGRAM_ID]], Degree_Information!$N$2:$N$20129, 0)), ""), "")</f>
        <v/>
      </c>
      <c r="F1346" s="29" t="str">
        <f>IFERROR(IF($N1346 &lt;&gt; "#Na", INDEX(Degree_Information!$K$2:$K$20129, MATCH(Passout2023[[#This Row], [UNIVERSITY_DEGREE_PROGRAM_ID]], Degree_Information!$N$2:$N$20129, 0)), ""), "")</f>
        <v/>
      </c>
      <c r="G1346" s="29" t="str">
        <f>IFERROR(IF($N1346 &lt;&gt; "#Na", INDEX(Degree_Information!$G$2:$G$20129, MATCH(Passout2023[[#This Row], [UNIVERSITY_DEGREE_PROGRAM_ID]], Degree_Information!$N$2:$N$20129, 0)), ""), "")</f>
        <v/>
      </c>
      <c r="H1346" s="29" t="str">
        <f>IFERROR(IF($N1346 &lt;&gt; "#Na", INDEX(Degree_Information!$I$2:$I$20129, MATCH(Passout2023[[#This Row], [UNIVERSITY_DEGREE_PROGRAM_ID]], Degree_Information!$N$2:$N$20129, 0)), ""), "")</f>
        <v/>
      </c>
      <c r="I1346" s="6" t="str">
        <f>IFERROR(IF($N1346 &lt;&gt; "#Na", INDEX(Degree_Information!$H$2:$H$20129, MATCH(Passout2023[[#This Row], [UNIVERSITY_DEGREE_PROGRAM_ID]], Degree_Information!$N$2:$N$20129, 0)), ""), "")</f>
        <v/>
      </c>
      <c r="J1346" s="6" t="str">
        <f>IFERROR(IF($N1346 &lt;&gt; "#Na", INDEX(Degree_Information!$J$2:$J$20129, MATCH(Passout2023[[#This Row], [UNIVERSITY_DEGREE_PROGRAM_ID]], Degree_Information!$N$2:$N$20129, 0)), ""), "")</f>
        <v/>
      </c>
      <c r="K1346" s="19"/>
      <c r="L1346" s="20"/>
      <c r="M1346" s="21"/>
      <c r="N1346" s="21"/>
      <c r="O1346" s="21"/>
      <c r="P1346" s="22"/>
      <c r="Q1346" s="21"/>
      <c r="R1346" s="21"/>
      <c r="S1346" s="20">
        <v>0</v>
      </c>
      <c r="T1346" s="20">
        <v>0</v>
      </c>
      <c r="U1346" s="23"/>
      <c r="V13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6" s="25"/>
      <c r="X1346" s="26" t="str">
        <f>CONCATENATE(Passout2023[[#This Row], [Batch Start Semester]], "-", Passout2023[[#This Row], [Batch Start Year]], "-", Passout2023[[#This Row], [Degree Duration (year)]])</f>
        <v>--</v>
      </c>
      <c r="Y1346" s="32"/>
      <c r="Z1346" s="32"/>
      <c r="AA1346" s="32"/>
      <c r="AB1346" s="32"/>
      <c r="AC1346" s="32"/>
      <c r="AD1346" s="32"/>
      <c r="AE1346" s="28">
        <f>COUNTA(Passout2023[[#This Row], [UNIVERSITY_DEGREE_PROGRAM_ID]:[(Graduated) Degree Awarded Female]])</f>
        <v>2</v>
      </c>
    </row>
    <row r="1347" s="2" customFormat="1" ht="35.1" customHeight="1">
      <c r="A1347" s="29" t="str">
        <f>IFERROR(IF($N1347 &lt;&gt; "#Na", INDEX(Degree_Information!$A$2:$A$20129, MATCH(Passout2023[[#This Row], [UNIVERSITY_DEGREE_PROGRAM_ID]], Degree_Information!$N$2:$N$20129, 0)), ""), "")</f>
        <v/>
      </c>
      <c r="B1347" s="29" t="str">
        <f>IFERROR(IF($N1347 &lt;&gt; "#Na", INDEX(Degree_Information!$B$2:$B$20129, MATCH(Passout2023[[#This Row], [UNIVERSITY_DEGREE_PROGRAM_ID]], Degree_Information!$N$2:$N$20129, 0)), ""), "")</f>
        <v/>
      </c>
      <c r="C1347" s="29" t="str">
        <f>IFERROR(IF($N1347 &lt;&gt; "#Na", INDEX(Degree_Information!$E$2:$E$20129, MATCH(Passout2023[[#This Row], [UNIVERSITY_DEGREE_PROGRAM_ID]], Degree_Information!$N$2:$N$20129, 0)), ""), "")</f>
        <v/>
      </c>
      <c r="D1347" s="29" t="str">
        <f>IFERROR(IF($N1347 &lt;&gt; "#Na", INDEX(Degree_Information!$D$2:$D$20129, MATCH(Passout2023[[#This Row], [UNIVERSITY_DEGREE_PROGRAM_ID]], Degree_Information!$N$2:$N$20129, 0)), ""), "")</f>
        <v/>
      </c>
      <c r="E1347" s="29" t="str">
        <f>IFERROR(IF($N1347 &lt;&gt; "#Na", INDEX(Degree_Information!$F$2:$F$20129, MATCH(Passout2023[[#This Row], [UNIVERSITY_DEGREE_PROGRAM_ID]], Degree_Information!$N$2:$N$20129, 0)), ""), "")</f>
        <v/>
      </c>
      <c r="F1347" s="29" t="str">
        <f>IFERROR(IF($N1347 &lt;&gt; "#Na", INDEX(Degree_Information!$K$2:$K$20129, MATCH(Passout2023[[#This Row], [UNIVERSITY_DEGREE_PROGRAM_ID]], Degree_Information!$N$2:$N$20129, 0)), ""), "")</f>
        <v/>
      </c>
      <c r="G1347" s="29" t="str">
        <f>IFERROR(IF($N1347 &lt;&gt; "#Na", INDEX(Degree_Information!$G$2:$G$20129, MATCH(Passout2023[[#This Row], [UNIVERSITY_DEGREE_PROGRAM_ID]], Degree_Information!$N$2:$N$20129, 0)), ""), "")</f>
        <v/>
      </c>
      <c r="H1347" s="29" t="str">
        <f>IFERROR(IF($N1347 &lt;&gt; "#Na", INDEX(Degree_Information!$I$2:$I$20129, MATCH(Passout2023[[#This Row], [UNIVERSITY_DEGREE_PROGRAM_ID]], Degree_Information!$N$2:$N$20129, 0)), ""), "")</f>
        <v/>
      </c>
      <c r="I1347" s="6" t="str">
        <f>IFERROR(IF($N1347 &lt;&gt; "#Na", INDEX(Degree_Information!$H$2:$H$20129, MATCH(Passout2023[[#This Row], [UNIVERSITY_DEGREE_PROGRAM_ID]], Degree_Information!$N$2:$N$20129, 0)), ""), "")</f>
        <v/>
      </c>
      <c r="J1347" s="6" t="str">
        <f>IFERROR(IF($N1347 &lt;&gt; "#Na", INDEX(Degree_Information!$J$2:$J$20129, MATCH(Passout2023[[#This Row], [UNIVERSITY_DEGREE_PROGRAM_ID]], Degree_Information!$N$2:$N$20129, 0)), ""), "")</f>
        <v/>
      </c>
      <c r="K1347" s="19"/>
      <c r="L1347" s="20"/>
      <c r="M1347" s="21"/>
      <c r="N1347" s="21"/>
      <c r="O1347" s="21"/>
      <c r="P1347" s="22"/>
      <c r="Q1347" s="21"/>
      <c r="R1347" s="21"/>
      <c r="S1347" s="20">
        <v>0</v>
      </c>
      <c r="T1347" s="20">
        <v>0</v>
      </c>
      <c r="U1347" s="23"/>
      <c r="V13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7" s="25"/>
      <c r="X1347" s="26" t="str">
        <f>CONCATENATE(Passout2023[[#This Row], [Batch Start Semester]], "-", Passout2023[[#This Row], [Batch Start Year]], "-", Passout2023[[#This Row], [Degree Duration (year)]])</f>
        <v>--</v>
      </c>
      <c r="Y1347" s="32"/>
      <c r="Z1347" s="32"/>
      <c r="AA1347" s="32"/>
      <c r="AB1347" s="32"/>
      <c r="AC1347" s="32"/>
      <c r="AD1347" s="32"/>
      <c r="AE1347" s="28">
        <f>COUNTA(Passout2023[[#This Row], [UNIVERSITY_DEGREE_PROGRAM_ID]:[(Graduated) Degree Awarded Female]])</f>
        <v>2</v>
      </c>
    </row>
    <row r="1348" s="2" customFormat="1" ht="35.1" customHeight="1">
      <c r="A1348" s="29" t="str">
        <f>IFERROR(IF($N1348 &lt;&gt; "#Na", INDEX(Degree_Information!$A$2:$A$20129, MATCH(Passout2023[[#This Row], [UNIVERSITY_DEGREE_PROGRAM_ID]], Degree_Information!$N$2:$N$20129, 0)), ""), "")</f>
        <v/>
      </c>
      <c r="B1348" s="29" t="str">
        <f>IFERROR(IF($N1348 &lt;&gt; "#Na", INDEX(Degree_Information!$B$2:$B$20129, MATCH(Passout2023[[#This Row], [UNIVERSITY_DEGREE_PROGRAM_ID]], Degree_Information!$N$2:$N$20129, 0)), ""), "")</f>
        <v/>
      </c>
      <c r="C1348" s="29" t="str">
        <f>IFERROR(IF($N1348 &lt;&gt; "#Na", INDEX(Degree_Information!$E$2:$E$20129, MATCH(Passout2023[[#This Row], [UNIVERSITY_DEGREE_PROGRAM_ID]], Degree_Information!$N$2:$N$20129, 0)), ""), "")</f>
        <v/>
      </c>
      <c r="D1348" s="29" t="str">
        <f>IFERROR(IF($N1348 &lt;&gt; "#Na", INDEX(Degree_Information!$D$2:$D$20129, MATCH(Passout2023[[#This Row], [UNIVERSITY_DEGREE_PROGRAM_ID]], Degree_Information!$N$2:$N$20129, 0)), ""), "")</f>
        <v/>
      </c>
      <c r="E1348" s="29" t="str">
        <f>IFERROR(IF($N1348 &lt;&gt; "#Na", INDEX(Degree_Information!$F$2:$F$20129, MATCH(Passout2023[[#This Row], [UNIVERSITY_DEGREE_PROGRAM_ID]], Degree_Information!$N$2:$N$20129, 0)), ""), "")</f>
        <v/>
      </c>
      <c r="F1348" s="29" t="str">
        <f>IFERROR(IF($N1348 &lt;&gt; "#Na", INDEX(Degree_Information!$K$2:$K$20129, MATCH(Passout2023[[#This Row], [UNIVERSITY_DEGREE_PROGRAM_ID]], Degree_Information!$N$2:$N$20129, 0)), ""), "")</f>
        <v/>
      </c>
      <c r="G1348" s="29" t="str">
        <f>IFERROR(IF($N1348 &lt;&gt; "#Na", INDEX(Degree_Information!$G$2:$G$20129, MATCH(Passout2023[[#This Row], [UNIVERSITY_DEGREE_PROGRAM_ID]], Degree_Information!$N$2:$N$20129, 0)), ""), "")</f>
        <v/>
      </c>
      <c r="H1348" s="29" t="str">
        <f>IFERROR(IF($N1348 &lt;&gt; "#Na", INDEX(Degree_Information!$I$2:$I$20129, MATCH(Passout2023[[#This Row], [UNIVERSITY_DEGREE_PROGRAM_ID]], Degree_Information!$N$2:$N$20129, 0)), ""), "")</f>
        <v/>
      </c>
      <c r="I1348" s="6" t="str">
        <f>IFERROR(IF($N1348 &lt;&gt; "#Na", INDEX(Degree_Information!$H$2:$H$20129, MATCH(Passout2023[[#This Row], [UNIVERSITY_DEGREE_PROGRAM_ID]], Degree_Information!$N$2:$N$20129, 0)), ""), "")</f>
        <v/>
      </c>
      <c r="J1348" s="6" t="str">
        <f>IFERROR(IF($N1348 &lt;&gt; "#Na", INDEX(Degree_Information!$J$2:$J$20129, MATCH(Passout2023[[#This Row], [UNIVERSITY_DEGREE_PROGRAM_ID]], Degree_Information!$N$2:$N$20129, 0)), ""), "")</f>
        <v/>
      </c>
      <c r="K1348" s="19"/>
      <c r="L1348" s="20"/>
      <c r="M1348" s="21"/>
      <c r="N1348" s="21"/>
      <c r="O1348" s="21"/>
      <c r="P1348" s="22"/>
      <c r="Q1348" s="21"/>
      <c r="R1348" s="21"/>
      <c r="S1348" s="20">
        <v>0</v>
      </c>
      <c r="T1348" s="20">
        <v>0</v>
      </c>
      <c r="U1348" s="23"/>
      <c r="V13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8" s="25"/>
      <c r="X1348" s="26" t="str">
        <f>CONCATENATE(Passout2023[[#This Row], [Batch Start Semester]], "-", Passout2023[[#This Row], [Batch Start Year]], "-", Passout2023[[#This Row], [Degree Duration (year)]])</f>
        <v>--</v>
      </c>
      <c r="Y1348" s="32"/>
      <c r="Z1348" s="32"/>
      <c r="AA1348" s="32"/>
      <c r="AB1348" s="32"/>
      <c r="AC1348" s="32"/>
      <c r="AD1348" s="32"/>
      <c r="AE1348" s="28">
        <f>COUNTA(Passout2023[[#This Row], [UNIVERSITY_DEGREE_PROGRAM_ID]:[(Graduated) Degree Awarded Female]])</f>
        <v>2</v>
      </c>
    </row>
    <row r="1349" s="2" customFormat="1" ht="35.1" customHeight="1">
      <c r="A1349" s="29" t="str">
        <f>IFERROR(IF($N1349 &lt;&gt; "#Na", INDEX(Degree_Information!$A$2:$A$20129, MATCH(Passout2023[[#This Row], [UNIVERSITY_DEGREE_PROGRAM_ID]], Degree_Information!$N$2:$N$20129, 0)), ""), "")</f>
        <v/>
      </c>
      <c r="B1349" s="29" t="str">
        <f>IFERROR(IF($N1349 &lt;&gt; "#Na", INDEX(Degree_Information!$B$2:$B$20129, MATCH(Passout2023[[#This Row], [UNIVERSITY_DEGREE_PROGRAM_ID]], Degree_Information!$N$2:$N$20129, 0)), ""), "")</f>
        <v/>
      </c>
      <c r="C1349" s="29" t="str">
        <f>IFERROR(IF($N1349 &lt;&gt; "#Na", INDEX(Degree_Information!$E$2:$E$20129, MATCH(Passout2023[[#This Row], [UNIVERSITY_DEGREE_PROGRAM_ID]], Degree_Information!$N$2:$N$20129, 0)), ""), "")</f>
        <v/>
      </c>
      <c r="D1349" s="29" t="str">
        <f>IFERROR(IF($N1349 &lt;&gt; "#Na", INDEX(Degree_Information!$D$2:$D$20129, MATCH(Passout2023[[#This Row], [UNIVERSITY_DEGREE_PROGRAM_ID]], Degree_Information!$N$2:$N$20129, 0)), ""), "")</f>
        <v/>
      </c>
      <c r="E1349" s="29" t="str">
        <f>IFERROR(IF($N1349 &lt;&gt; "#Na", INDEX(Degree_Information!$F$2:$F$20129, MATCH(Passout2023[[#This Row], [UNIVERSITY_DEGREE_PROGRAM_ID]], Degree_Information!$N$2:$N$20129, 0)), ""), "")</f>
        <v/>
      </c>
      <c r="F1349" s="29" t="str">
        <f>IFERROR(IF($N1349 &lt;&gt; "#Na", INDEX(Degree_Information!$K$2:$K$20129, MATCH(Passout2023[[#This Row], [UNIVERSITY_DEGREE_PROGRAM_ID]], Degree_Information!$N$2:$N$20129, 0)), ""), "")</f>
        <v/>
      </c>
      <c r="G1349" s="29" t="str">
        <f>IFERROR(IF($N1349 &lt;&gt; "#Na", INDEX(Degree_Information!$G$2:$G$20129, MATCH(Passout2023[[#This Row], [UNIVERSITY_DEGREE_PROGRAM_ID]], Degree_Information!$N$2:$N$20129, 0)), ""), "")</f>
        <v/>
      </c>
      <c r="H1349" s="29" t="str">
        <f>IFERROR(IF($N1349 &lt;&gt; "#Na", INDEX(Degree_Information!$I$2:$I$20129, MATCH(Passout2023[[#This Row], [UNIVERSITY_DEGREE_PROGRAM_ID]], Degree_Information!$N$2:$N$20129, 0)), ""), "")</f>
        <v/>
      </c>
      <c r="I1349" s="6" t="str">
        <f>IFERROR(IF($N1349 &lt;&gt; "#Na", INDEX(Degree_Information!$H$2:$H$20129, MATCH(Passout2023[[#This Row], [UNIVERSITY_DEGREE_PROGRAM_ID]], Degree_Information!$N$2:$N$20129, 0)), ""), "")</f>
        <v/>
      </c>
      <c r="J1349" s="6" t="str">
        <f>IFERROR(IF($N1349 &lt;&gt; "#Na", INDEX(Degree_Information!$J$2:$J$20129, MATCH(Passout2023[[#This Row], [UNIVERSITY_DEGREE_PROGRAM_ID]], Degree_Information!$N$2:$N$20129, 0)), ""), "")</f>
        <v/>
      </c>
      <c r="K1349" s="19"/>
      <c r="L1349" s="20"/>
      <c r="M1349" s="21"/>
      <c r="N1349" s="21"/>
      <c r="O1349" s="21"/>
      <c r="P1349" s="22"/>
      <c r="Q1349" s="21"/>
      <c r="R1349" s="21"/>
      <c r="S1349" s="20">
        <v>0</v>
      </c>
      <c r="T1349" s="20">
        <v>0</v>
      </c>
      <c r="U1349" s="23"/>
      <c r="V13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49" s="25"/>
      <c r="X1349" s="26" t="str">
        <f>CONCATENATE(Passout2023[[#This Row], [Batch Start Semester]], "-", Passout2023[[#This Row], [Batch Start Year]], "-", Passout2023[[#This Row], [Degree Duration (year)]])</f>
        <v>--</v>
      </c>
      <c r="Y1349" s="32"/>
      <c r="Z1349" s="32"/>
      <c r="AA1349" s="32"/>
      <c r="AB1349" s="32"/>
      <c r="AC1349" s="32"/>
      <c r="AD1349" s="32"/>
      <c r="AE1349" s="28">
        <f>COUNTA(Passout2023[[#This Row], [UNIVERSITY_DEGREE_PROGRAM_ID]:[(Graduated) Degree Awarded Female]])</f>
        <v>2</v>
      </c>
    </row>
    <row r="1350" s="2" customFormat="1" ht="35.1" customHeight="1">
      <c r="A1350" s="29" t="str">
        <f>IFERROR(IF($N1350 &lt;&gt; "#Na", INDEX(Degree_Information!$A$2:$A$20129, MATCH(Passout2023[[#This Row], [UNIVERSITY_DEGREE_PROGRAM_ID]], Degree_Information!$N$2:$N$20129, 0)), ""), "")</f>
        <v/>
      </c>
      <c r="B1350" s="29" t="str">
        <f>IFERROR(IF($N1350 &lt;&gt; "#Na", INDEX(Degree_Information!$B$2:$B$20129, MATCH(Passout2023[[#This Row], [UNIVERSITY_DEGREE_PROGRAM_ID]], Degree_Information!$N$2:$N$20129, 0)), ""), "")</f>
        <v/>
      </c>
      <c r="C1350" s="29" t="str">
        <f>IFERROR(IF($N1350 &lt;&gt; "#Na", INDEX(Degree_Information!$E$2:$E$20129, MATCH(Passout2023[[#This Row], [UNIVERSITY_DEGREE_PROGRAM_ID]], Degree_Information!$N$2:$N$20129, 0)), ""), "")</f>
        <v/>
      </c>
      <c r="D1350" s="29" t="str">
        <f>IFERROR(IF($N1350 &lt;&gt; "#Na", INDEX(Degree_Information!$D$2:$D$20129, MATCH(Passout2023[[#This Row], [UNIVERSITY_DEGREE_PROGRAM_ID]], Degree_Information!$N$2:$N$20129, 0)), ""), "")</f>
        <v/>
      </c>
      <c r="E1350" s="29" t="str">
        <f>IFERROR(IF($N1350 &lt;&gt; "#Na", INDEX(Degree_Information!$F$2:$F$20129, MATCH(Passout2023[[#This Row], [UNIVERSITY_DEGREE_PROGRAM_ID]], Degree_Information!$N$2:$N$20129, 0)), ""), "")</f>
        <v/>
      </c>
      <c r="F1350" s="29" t="str">
        <f>IFERROR(IF($N1350 &lt;&gt; "#Na", INDEX(Degree_Information!$K$2:$K$20129, MATCH(Passout2023[[#This Row], [UNIVERSITY_DEGREE_PROGRAM_ID]], Degree_Information!$N$2:$N$20129, 0)), ""), "")</f>
        <v/>
      </c>
      <c r="G1350" s="29" t="str">
        <f>IFERROR(IF($N1350 &lt;&gt; "#Na", INDEX(Degree_Information!$G$2:$G$20129, MATCH(Passout2023[[#This Row], [UNIVERSITY_DEGREE_PROGRAM_ID]], Degree_Information!$N$2:$N$20129, 0)), ""), "")</f>
        <v/>
      </c>
      <c r="H1350" s="29" t="str">
        <f>IFERROR(IF($N1350 &lt;&gt; "#Na", INDEX(Degree_Information!$I$2:$I$20129, MATCH(Passout2023[[#This Row], [UNIVERSITY_DEGREE_PROGRAM_ID]], Degree_Information!$N$2:$N$20129, 0)), ""), "")</f>
        <v/>
      </c>
      <c r="I1350" s="6" t="str">
        <f>IFERROR(IF($N1350 &lt;&gt; "#Na", INDEX(Degree_Information!$H$2:$H$20129, MATCH(Passout2023[[#This Row], [UNIVERSITY_DEGREE_PROGRAM_ID]], Degree_Information!$N$2:$N$20129, 0)), ""), "")</f>
        <v/>
      </c>
      <c r="J1350" s="6" t="str">
        <f>IFERROR(IF($N1350 &lt;&gt; "#Na", INDEX(Degree_Information!$J$2:$J$20129, MATCH(Passout2023[[#This Row], [UNIVERSITY_DEGREE_PROGRAM_ID]], Degree_Information!$N$2:$N$20129, 0)), ""), "")</f>
        <v/>
      </c>
      <c r="K1350" s="19"/>
      <c r="L1350" s="20"/>
      <c r="M1350" s="21"/>
      <c r="N1350" s="21"/>
      <c r="O1350" s="21"/>
      <c r="P1350" s="22"/>
      <c r="Q1350" s="21"/>
      <c r="R1350" s="21"/>
      <c r="S1350" s="20">
        <v>0</v>
      </c>
      <c r="T1350" s="20">
        <v>0</v>
      </c>
      <c r="U1350" s="23"/>
      <c r="V13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0" s="25"/>
      <c r="X1350" s="26" t="str">
        <f>CONCATENATE(Passout2023[[#This Row], [Batch Start Semester]], "-", Passout2023[[#This Row], [Batch Start Year]], "-", Passout2023[[#This Row], [Degree Duration (year)]])</f>
        <v>--</v>
      </c>
      <c r="Y1350" s="32"/>
      <c r="Z1350" s="32"/>
      <c r="AA1350" s="32"/>
      <c r="AB1350" s="32"/>
      <c r="AC1350" s="32"/>
      <c r="AD1350" s="32"/>
      <c r="AE1350" s="28">
        <f>COUNTA(Passout2023[[#This Row], [UNIVERSITY_DEGREE_PROGRAM_ID]:[(Graduated) Degree Awarded Female]])</f>
        <v>2</v>
      </c>
    </row>
    <row r="1351" s="2" customFormat="1" ht="35.1" customHeight="1">
      <c r="A1351" s="29" t="str">
        <f>IFERROR(IF($N1351 &lt;&gt; "#Na", INDEX(Degree_Information!$A$2:$A$20129, MATCH(Passout2023[[#This Row], [UNIVERSITY_DEGREE_PROGRAM_ID]], Degree_Information!$N$2:$N$20129, 0)), ""), "")</f>
        <v/>
      </c>
      <c r="B1351" s="29" t="str">
        <f>IFERROR(IF($N1351 &lt;&gt; "#Na", INDEX(Degree_Information!$B$2:$B$20129, MATCH(Passout2023[[#This Row], [UNIVERSITY_DEGREE_PROGRAM_ID]], Degree_Information!$N$2:$N$20129, 0)), ""), "")</f>
        <v/>
      </c>
      <c r="C1351" s="29" t="str">
        <f>IFERROR(IF($N1351 &lt;&gt; "#Na", INDEX(Degree_Information!$E$2:$E$20129, MATCH(Passout2023[[#This Row], [UNIVERSITY_DEGREE_PROGRAM_ID]], Degree_Information!$N$2:$N$20129, 0)), ""), "")</f>
        <v/>
      </c>
      <c r="D1351" s="29" t="str">
        <f>IFERROR(IF($N1351 &lt;&gt; "#Na", INDEX(Degree_Information!$D$2:$D$20129, MATCH(Passout2023[[#This Row], [UNIVERSITY_DEGREE_PROGRAM_ID]], Degree_Information!$N$2:$N$20129, 0)), ""), "")</f>
        <v/>
      </c>
      <c r="E1351" s="29" t="str">
        <f>IFERROR(IF($N1351 &lt;&gt; "#Na", INDEX(Degree_Information!$F$2:$F$20129, MATCH(Passout2023[[#This Row], [UNIVERSITY_DEGREE_PROGRAM_ID]], Degree_Information!$N$2:$N$20129, 0)), ""), "")</f>
        <v/>
      </c>
      <c r="F1351" s="29" t="str">
        <f>IFERROR(IF($N1351 &lt;&gt; "#Na", INDEX(Degree_Information!$K$2:$K$20129, MATCH(Passout2023[[#This Row], [UNIVERSITY_DEGREE_PROGRAM_ID]], Degree_Information!$N$2:$N$20129, 0)), ""), "")</f>
        <v/>
      </c>
      <c r="G1351" s="29" t="str">
        <f>IFERROR(IF($N1351 &lt;&gt; "#Na", INDEX(Degree_Information!$G$2:$G$20129, MATCH(Passout2023[[#This Row], [UNIVERSITY_DEGREE_PROGRAM_ID]], Degree_Information!$N$2:$N$20129, 0)), ""), "")</f>
        <v/>
      </c>
      <c r="H1351" s="29" t="str">
        <f>IFERROR(IF($N1351 &lt;&gt; "#Na", INDEX(Degree_Information!$I$2:$I$20129, MATCH(Passout2023[[#This Row], [UNIVERSITY_DEGREE_PROGRAM_ID]], Degree_Information!$N$2:$N$20129, 0)), ""), "")</f>
        <v/>
      </c>
      <c r="I1351" s="6" t="str">
        <f>IFERROR(IF($N1351 &lt;&gt; "#Na", INDEX(Degree_Information!$H$2:$H$20129, MATCH(Passout2023[[#This Row], [UNIVERSITY_DEGREE_PROGRAM_ID]], Degree_Information!$N$2:$N$20129, 0)), ""), "")</f>
        <v/>
      </c>
      <c r="J1351" s="6" t="str">
        <f>IFERROR(IF($N1351 &lt;&gt; "#Na", INDEX(Degree_Information!$J$2:$J$20129, MATCH(Passout2023[[#This Row], [UNIVERSITY_DEGREE_PROGRAM_ID]], Degree_Information!$N$2:$N$20129, 0)), ""), "")</f>
        <v/>
      </c>
      <c r="K1351" s="19"/>
      <c r="L1351" s="20"/>
      <c r="M1351" s="21"/>
      <c r="N1351" s="21"/>
      <c r="O1351" s="21"/>
      <c r="P1351" s="22"/>
      <c r="Q1351" s="21"/>
      <c r="R1351" s="21"/>
      <c r="S1351" s="20">
        <v>0</v>
      </c>
      <c r="T1351" s="20">
        <v>0</v>
      </c>
      <c r="U1351" s="23"/>
      <c r="V13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1" s="25"/>
      <c r="X1351" s="26" t="str">
        <f>CONCATENATE(Passout2023[[#This Row], [Batch Start Semester]], "-", Passout2023[[#This Row], [Batch Start Year]], "-", Passout2023[[#This Row], [Degree Duration (year)]])</f>
        <v>--</v>
      </c>
      <c r="Y1351" s="32"/>
      <c r="Z1351" s="32"/>
      <c r="AA1351" s="32"/>
      <c r="AB1351" s="32"/>
      <c r="AC1351" s="32"/>
      <c r="AD1351" s="32"/>
      <c r="AE1351" s="28">
        <f>COUNTA(Passout2023[[#This Row], [UNIVERSITY_DEGREE_PROGRAM_ID]:[(Graduated) Degree Awarded Female]])</f>
        <v>2</v>
      </c>
    </row>
    <row r="1352" s="2" customFormat="1" ht="35.1" customHeight="1">
      <c r="A1352" s="29" t="str">
        <f>IFERROR(IF($N1352 &lt;&gt; "#Na", INDEX(Degree_Information!$A$2:$A$20129, MATCH(Passout2023[[#This Row], [UNIVERSITY_DEGREE_PROGRAM_ID]], Degree_Information!$N$2:$N$20129, 0)), ""), "")</f>
        <v/>
      </c>
      <c r="B1352" s="29" t="str">
        <f>IFERROR(IF($N1352 &lt;&gt; "#Na", INDEX(Degree_Information!$B$2:$B$20129, MATCH(Passout2023[[#This Row], [UNIVERSITY_DEGREE_PROGRAM_ID]], Degree_Information!$N$2:$N$20129, 0)), ""), "")</f>
        <v/>
      </c>
      <c r="C1352" s="29" t="str">
        <f>IFERROR(IF($N1352 &lt;&gt; "#Na", INDEX(Degree_Information!$E$2:$E$20129, MATCH(Passout2023[[#This Row], [UNIVERSITY_DEGREE_PROGRAM_ID]], Degree_Information!$N$2:$N$20129, 0)), ""), "")</f>
        <v/>
      </c>
      <c r="D1352" s="29" t="str">
        <f>IFERROR(IF($N1352 &lt;&gt; "#Na", INDEX(Degree_Information!$D$2:$D$20129, MATCH(Passout2023[[#This Row], [UNIVERSITY_DEGREE_PROGRAM_ID]], Degree_Information!$N$2:$N$20129, 0)), ""), "")</f>
        <v/>
      </c>
      <c r="E1352" s="29" t="str">
        <f>IFERROR(IF($N1352 &lt;&gt; "#Na", INDEX(Degree_Information!$F$2:$F$20129, MATCH(Passout2023[[#This Row], [UNIVERSITY_DEGREE_PROGRAM_ID]], Degree_Information!$N$2:$N$20129, 0)), ""), "")</f>
        <v/>
      </c>
      <c r="F1352" s="29" t="str">
        <f>IFERROR(IF($N1352 &lt;&gt; "#Na", INDEX(Degree_Information!$K$2:$K$20129, MATCH(Passout2023[[#This Row], [UNIVERSITY_DEGREE_PROGRAM_ID]], Degree_Information!$N$2:$N$20129, 0)), ""), "")</f>
        <v/>
      </c>
      <c r="G1352" s="29" t="str">
        <f>IFERROR(IF($N1352 &lt;&gt; "#Na", INDEX(Degree_Information!$G$2:$G$20129, MATCH(Passout2023[[#This Row], [UNIVERSITY_DEGREE_PROGRAM_ID]], Degree_Information!$N$2:$N$20129, 0)), ""), "")</f>
        <v/>
      </c>
      <c r="H1352" s="29" t="str">
        <f>IFERROR(IF($N1352 &lt;&gt; "#Na", INDEX(Degree_Information!$I$2:$I$20129, MATCH(Passout2023[[#This Row], [UNIVERSITY_DEGREE_PROGRAM_ID]], Degree_Information!$N$2:$N$20129, 0)), ""), "")</f>
        <v/>
      </c>
      <c r="I1352" s="6" t="str">
        <f>IFERROR(IF($N1352 &lt;&gt; "#Na", INDEX(Degree_Information!$H$2:$H$20129, MATCH(Passout2023[[#This Row], [UNIVERSITY_DEGREE_PROGRAM_ID]], Degree_Information!$N$2:$N$20129, 0)), ""), "")</f>
        <v/>
      </c>
      <c r="J1352" s="6" t="str">
        <f>IFERROR(IF($N1352 &lt;&gt; "#Na", INDEX(Degree_Information!$J$2:$J$20129, MATCH(Passout2023[[#This Row], [UNIVERSITY_DEGREE_PROGRAM_ID]], Degree_Information!$N$2:$N$20129, 0)), ""), "")</f>
        <v/>
      </c>
      <c r="K1352" s="19"/>
      <c r="L1352" s="20"/>
      <c r="M1352" s="21"/>
      <c r="N1352" s="21"/>
      <c r="O1352" s="21"/>
      <c r="P1352" s="22"/>
      <c r="Q1352" s="21"/>
      <c r="R1352" s="21"/>
      <c r="S1352" s="20">
        <v>0</v>
      </c>
      <c r="T1352" s="20">
        <v>0</v>
      </c>
      <c r="U1352" s="23"/>
      <c r="V13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2" s="25"/>
      <c r="X1352" s="26" t="str">
        <f>CONCATENATE(Passout2023[[#This Row], [Batch Start Semester]], "-", Passout2023[[#This Row], [Batch Start Year]], "-", Passout2023[[#This Row], [Degree Duration (year)]])</f>
        <v>--</v>
      </c>
      <c r="Y1352" s="32"/>
      <c r="Z1352" s="32"/>
      <c r="AA1352" s="32"/>
      <c r="AB1352" s="32"/>
      <c r="AC1352" s="32"/>
      <c r="AD1352" s="32"/>
      <c r="AE1352" s="28">
        <f>COUNTA(Passout2023[[#This Row], [UNIVERSITY_DEGREE_PROGRAM_ID]:[(Graduated) Degree Awarded Female]])</f>
        <v>2</v>
      </c>
    </row>
    <row r="1353" s="2" customFormat="1" ht="35.1" customHeight="1">
      <c r="A1353" s="29" t="str">
        <f>IFERROR(IF($N1353 &lt;&gt; "#Na", INDEX(Degree_Information!$A$2:$A$20129, MATCH(Passout2023[[#This Row], [UNIVERSITY_DEGREE_PROGRAM_ID]], Degree_Information!$N$2:$N$20129, 0)), ""), "")</f>
        <v/>
      </c>
      <c r="B1353" s="29" t="str">
        <f>IFERROR(IF($N1353 &lt;&gt; "#Na", INDEX(Degree_Information!$B$2:$B$20129, MATCH(Passout2023[[#This Row], [UNIVERSITY_DEGREE_PROGRAM_ID]], Degree_Information!$N$2:$N$20129, 0)), ""), "")</f>
        <v/>
      </c>
      <c r="C1353" s="29" t="str">
        <f>IFERROR(IF($N1353 &lt;&gt; "#Na", INDEX(Degree_Information!$E$2:$E$20129, MATCH(Passout2023[[#This Row], [UNIVERSITY_DEGREE_PROGRAM_ID]], Degree_Information!$N$2:$N$20129, 0)), ""), "")</f>
        <v/>
      </c>
      <c r="D1353" s="29" t="str">
        <f>IFERROR(IF($N1353 &lt;&gt; "#Na", INDEX(Degree_Information!$D$2:$D$20129, MATCH(Passout2023[[#This Row], [UNIVERSITY_DEGREE_PROGRAM_ID]], Degree_Information!$N$2:$N$20129, 0)), ""), "")</f>
        <v/>
      </c>
      <c r="E1353" s="29" t="str">
        <f>IFERROR(IF($N1353 &lt;&gt; "#Na", INDEX(Degree_Information!$F$2:$F$20129, MATCH(Passout2023[[#This Row], [UNIVERSITY_DEGREE_PROGRAM_ID]], Degree_Information!$N$2:$N$20129, 0)), ""), "")</f>
        <v/>
      </c>
      <c r="F1353" s="29" t="str">
        <f>IFERROR(IF($N1353 &lt;&gt; "#Na", INDEX(Degree_Information!$K$2:$K$20129, MATCH(Passout2023[[#This Row], [UNIVERSITY_DEGREE_PROGRAM_ID]], Degree_Information!$N$2:$N$20129, 0)), ""), "")</f>
        <v/>
      </c>
      <c r="G1353" s="29" t="str">
        <f>IFERROR(IF($N1353 &lt;&gt; "#Na", INDEX(Degree_Information!$G$2:$G$20129, MATCH(Passout2023[[#This Row], [UNIVERSITY_DEGREE_PROGRAM_ID]], Degree_Information!$N$2:$N$20129, 0)), ""), "")</f>
        <v/>
      </c>
      <c r="H1353" s="29" t="str">
        <f>IFERROR(IF($N1353 &lt;&gt; "#Na", INDEX(Degree_Information!$I$2:$I$20129, MATCH(Passout2023[[#This Row], [UNIVERSITY_DEGREE_PROGRAM_ID]], Degree_Information!$N$2:$N$20129, 0)), ""), "")</f>
        <v/>
      </c>
      <c r="I1353" s="6" t="str">
        <f>IFERROR(IF($N1353 &lt;&gt; "#Na", INDEX(Degree_Information!$H$2:$H$20129, MATCH(Passout2023[[#This Row], [UNIVERSITY_DEGREE_PROGRAM_ID]], Degree_Information!$N$2:$N$20129, 0)), ""), "")</f>
        <v/>
      </c>
      <c r="J1353" s="6" t="str">
        <f>IFERROR(IF($N1353 &lt;&gt; "#Na", INDEX(Degree_Information!$J$2:$J$20129, MATCH(Passout2023[[#This Row], [UNIVERSITY_DEGREE_PROGRAM_ID]], Degree_Information!$N$2:$N$20129, 0)), ""), "")</f>
        <v/>
      </c>
      <c r="K1353" s="19"/>
      <c r="L1353" s="20"/>
      <c r="M1353" s="21"/>
      <c r="N1353" s="21"/>
      <c r="O1353" s="21"/>
      <c r="P1353" s="22"/>
      <c r="Q1353" s="21"/>
      <c r="R1353" s="21"/>
      <c r="S1353" s="20">
        <v>0</v>
      </c>
      <c r="T1353" s="20">
        <v>0</v>
      </c>
      <c r="U1353" s="23"/>
      <c r="V13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3" s="25"/>
      <c r="X1353" s="26" t="str">
        <f>CONCATENATE(Passout2023[[#This Row], [Batch Start Semester]], "-", Passout2023[[#This Row], [Batch Start Year]], "-", Passout2023[[#This Row], [Degree Duration (year)]])</f>
        <v>--</v>
      </c>
      <c r="Y1353" s="32"/>
      <c r="Z1353" s="32"/>
      <c r="AA1353" s="32"/>
      <c r="AB1353" s="32"/>
      <c r="AC1353" s="32"/>
      <c r="AD1353" s="32"/>
      <c r="AE1353" s="28">
        <f>COUNTA(Passout2023[[#This Row], [UNIVERSITY_DEGREE_PROGRAM_ID]:[(Graduated) Degree Awarded Female]])</f>
        <v>2</v>
      </c>
    </row>
    <row r="1354" s="2" customFormat="1" ht="35.1" customHeight="1">
      <c r="A1354" s="29" t="str">
        <f>IFERROR(IF($N1354 &lt;&gt; "#Na", INDEX(Degree_Information!$A$2:$A$20129, MATCH(Passout2023[[#This Row], [UNIVERSITY_DEGREE_PROGRAM_ID]], Degree_Information!$N$2:$N$20129, 0)), ""), "")</f>
        <v/>
      </c>
      <c r="B1354" s="29" t="str">
        <f>IFERROR(IF($N1354 &lt;&gt; "#Na", INDEX(Degree_Information!$B$2:$B$20129, MATCH(Passout2023[[#This Row], [UNIVERSITY_DEGREE_PROGRAM_ID]], Degree_Information!$N$2:$N$20129, 0)), ""), "")</f>
        <v/>
      </c>
      <c r="C1354" s="29" t="str">
        <f>IFERROR(IF($N1354 &lt;&gt; "#Na", INDEX(Degree_Information!$E$2:$E$20129, MATCH(Passout2023[[#This Row], [UNIVERSITY_DEGREE_PROGRAM_ID]], Degree_Information!$N$2:$N$20129, 0)), ""), "")</f>
        <v/>
      </c>
      <c r="D1354" s="29" t="str">
        <f>IFERROR(IF($N1354 &lt;&gt; "#Na", INDEX(Degree_Information!$D$2:$D$20129, MATCH(Passout2023[[#This Row], [UNIVERSITY_DEGREE_PROGRAM_ID]], Degree_Information!$N$2:$N$20129, 0)), ""), "")</f>
        <v/>
      </c>
      <c r="E1354" s="29" t="str">
        <f>IFERROR(IF($N1354 &lt;&gt; "#Na", INDEX(Degree_Information!$F$2:$F$20129, MATCH(Passout2023[[#This Row], [UNIVERSITY_DEGREE_PROGRAM_ID]], Degree_Information!$N$2:$N$20129, 0)), ""), "")</f>
        <v/>
      </c>
      <c r="F1354" s="29" t="str">
        <f>IFERROR(IF($N1354 &lt;&gt; "#Na", INDEX(Degree_Information!$K$2:$K$20129, MATCH(Passout2023[[#This Row], [UNIVERSITY_DEGREE_PROGRAM_ID]], Degree_Information!$N$2:$N$20129, 0)), ""), "")</f>
        <v/>
      </c>
      <c r="G1354" s="29" t="str">
        <f>IFERROR(IF($N1354 &lt;&gt; "#Na", INDEX(Degree_Information!$G$2:$G$20129, MATCH(Passout2023[[#This Row], [UNIVERSITY_DEGREE_PROGRAM_ID]], Degree_Information!$N$2:$N$20129, 0)), ""), "")</f>
        <v/>
      </c>
      <c r="H1354" s="29" t="str">
        <f>IFERROR(IF($N1354 &lt;&gt; "#Na", INDEX(Degree_Information!$I$2:$I$20129, MATCH(Passout2023[[#This Row], [UNIVERSITY_DEGREE_PROGRAM_ID]], Degree_Information!$N$2:$N$20129, 0)), ""), "")</f>
        <v/>
      </c>
      <c r="I1354" s="6" t="str">
        <f>IFERROR(IF($N1354 &lt;&gt; "#Na", INDEX(Degree_Information!$H$2:$H$20129, MATCH(Passout2023[[#This Row], [UNIVERSITY_DEGREE_PROGRAM_ID]], Degree_Information!$N$2:$N$20129, 0)), ""), "")</f>
        <v/>
      </c>
      <c r="J1354" s="6" t="str">
        <f>IFERROR(IF($N1354 &lt;&gt; "#Na", INDEX(Degree_Information!$J$2:$J$20129, MATCH(Passout2023[[#This Row], [UNIVERSITY_DEGREE_PROGRAM_ID]], Degree_Information!$N$2:$N$20129, 0)), ""), "")</f>
        <v/>
      </c>
      <c r="K1354" s="19"/>
      <c r="L1354" s="20"/>
      <c r="M1354" s="21"/>
      <c r="N1354" s="21"/>
      <c r="O1354" s="21"/>
      <c r="P1354" s="22"/>
      <c r="Q1354" s="21"/>
      <c r="R1354" s="21"/>
      <c r="S1354" s="20">
        <v>0</v>
      </c>
      <c r="T1354" s="20">
        <v>0</v>
      </c>
      <c r="U1354" s="23"/>
      <c r="V13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4" s="25"/>
      <c r="X1354" s="26" t="str">
        <f>CONCATENATE(Passout2023[[#This Row], [Batch Start Semester]], "-", Passout2023[[#This Row], [Batch Start Year]], "-", Passout2023[[#This Row], [Degree Duration (year)]])</f>
        <v>--</v>
      </c>
      <c r="Y1354" s="32"/>
      <c r="Z1354" s="32"/>
      <c r="AA1354" s="32"/>
      <c r="AB1354" s="32"/>
      <c r="AC1354" s="32"/>
      <c r="AD1354" s="32"/>
      <c r="AE1354" s="28">
        <f>COUNTA(Passout2023[[#This Row], [UNIVERSITY_DEGREE_PROGRAM_ID]:[(Graduated) Degree Awarded Female]])</f>
        <v>2</v>
      </c>
    </row>
    <row r="1355" s="2" customFormat="1" ht="35.1" customHeight="1">
      <c r="A1355" s="29" t="str">
        <f>IFERROR(IF($N1355 &lt;&gt; "#Na", INDEX(Degree_Information!$A$2:$A$20129, MATCH(Passout2023[[#This Row], [UNIVERSITY_DEGREE_PROGRAM_ID]], Degree_Information!$N$2:$N$20129, 0)), ""), "")</f>
        <v/>
      </c>
      <c r="B1355" s="29" t="str">
        <f>IFERROR(IF($N1355 &lt;&gt; "#Na", INDEX(Degree_Information!$B$2:$B$20129, MATCH(Passout2023[[#This Row], [UNIVERSITY_DEGREE_PROGRAM_ID]], Degree_Information!$N$2:$N$20129, 0)), ""), "")</f>
        <v/>
      </c>
      <c r="C1355" s="29" t="str">
        <f>IFERROR(IF($N1355 &lt;&gt; "#Na", INDEX(Degree_Information!$E$2:$E$20129, MATCH(Passout2023[[#This Row], [UNIVERSITY_DEGREE_PROGRAM_ID]], Degree_Information!$N$2:$N$20129, 0)), ""), "")</f>
        <v/>
      </c>
      <c r="D1355" s="29" t="str">
        <f>IFERROR(IF($N1355 &lt;&gt; "#Na", INDEX(Degree_Information!$D$2:$D$20129, MATCH(Passout2023[[#This Row], [UNIVERSITY_DEGREE_PROGRAM_ID]], Degree_Information!$N$2:$N$20129, 0)), ""), "")</f>
        <v/>
      </c>
      <c r="E1355" s="29" t="str">
        <f>IFERROR(IF($N1355 &lt;&gt; "#Na", INDEX(Degree_Information!$F$2:$F$20129, MATCH(Passout2023[[#This Row], [UNIVERSITY_DEGREE_PROGRAM_ID]], Degree_Information!$N$2:$N$20129, 0)), ""), "")</f>
        <v/>
      </c>
      <c r="F1355" s="29" t="str">
        <f>IFERROR(IF($N1355 &lt;&gt; "#Na", INDEX(Degree_Information!$K$2:$K$20129, MATCH(Passout2023[[#This Row], [UNIVERSITY_DEGREE_PROGRAM_ID]], Degree_Information!$N$2:$N$20129, 0)), ""), "")</f>
        <v/>
      </c>
      <c r="G1355" s="29" t="str">
        <f>IFERROR(IF($N1355 &lt;&gt; "#Na", INDEX(Degree_Information!$G$2:$G$20129, MATCH(Passout2023[[#This Row], [UNIVERSITY_DEGREE_PROGRAM_ID]], Degree_Information!$N$2:$N$20129, 0)), ""), "")</f>
        <v/>
      </c>
      <c r="H1355" s="29" t="str">
        <f>IFERROR(IF($N1355 &lt;&gt; "#Na", INDEX(Degree_Information!$I$2:$I$20129, MATCH(Passout2023[[#This Row], [UNIVERSITY_DEGREE_PROGRAM_ID]], Degree_Information!$N$2:$N$20129, 0)), ""), "")</f>
        <v/>
      </c>
      <c r="I1355" s="6" t="str">
        <f>IFERROR(IF($N1355 &lt;&gt; "#Na", INDEX(Degree_Information!$H$2:$H$20129, MATCH(Passout2023[[#This Row], [UNIVERSITY_DEGREE_PROGRAM_ID]], Degree_Information!$N$2:$N$20129, 0)), ""), "")</f>
        <v/>
      </c>
      <c r="J1355" s="6" t="str">
        <f>IFERROR(IF($N1355 &lt;&gt; "#Na", INDEX(Degree_Information!$J$2:$J$20129, MATCH(Passout2023[[#This Row], [UNIVERSITY_DEGREE_PROGRAM_ID]], Degree_Information!$N$2:$N$20129, 0)), ""), "")</f>
        <v/>
      </c>
      <c r="K1355" s="19"/>
      <c r="L1355" s="20"/>
      <c r="M1355" s="21"/>
      <c r="N1355" s="21"/>
      <c r="O1355" s="21"/>
      <c r="P1355" s="22"/>
      <c r="Q1355" s="21"/>
      <c r="R1355" s="21"/>
      <c r="S1355" s="20">
        <v>0</v>
      </c>
      <c r="T1355" s="20">
        <v>0</v>
      </c>
      <c r="U1355" s="23"/>
      <c r="V13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5" s="25"/>
      <c r="X1355" s="26" t="str">
        <f>CONCATENATE(Passout2023[[#This Row], [Batch Start Semester]], "-", Passout2023[[#This Row], [Batch Start Year]], "-", Passout2023[[#This Row], [Degree Duration (year)]])</f>
        <v>--</v>
      </c>
      <c r="Y1355" s="32"/>
      <c r="Z1355" s="32"/>
      <c r="AA1355" s="32"/>
      <c r="AB1355" s="32"/>
      <c r="AC1355" s="32"/>
      <c r="AD1355" s="32"/>
      <c r="AE1355" s="28">
        <f>COUNTA(Passout2023[[#This Row], [UNIVERSITY_DEGREE_PROGRAM_ID]:[(Graduated) Degree Awarded Female]])</f>
        <v>2</v>
      </c>
    </row>
    <row r="1356" s="2" customFormat="1" ht="35.1" customHeight="1">
      <c r="A1356" s="29" t="str">
        <f>IFERROR(IF($N1356 &lt;&gt; "#Na", INDEX(Degree_Information!$A$2:$A$20129, MATCH(Passout2023[[#This Row], [UNIVERSITY_DEGREE_PROGRAM_ID]], Degree_Information!$N$2:$N$20129, 0)), ""), "")</f>
        <v/>
      </c>
      <c r="B1356" s="29" t="str">
        <f>IFERROR(IF($N1356 &lt;&gt; "#Na", INDEX(Degree_Information!$B$2:$B$20129, MATCH(Passout2023[[#This Row], [UNIVERSITY_DEGREE_PROGRAM_ID]], Degree_Information!$N$2:$N$20129, 0)), ""), "")</f>
        <v/>
      </c>
      <c r="C1356" s="29" t="str">
        <f>IFERROR(IF($N1356 &lt;&gt; "#Na", INDEX(Degree_Information!$E$2:$E$20129, MATCH(Passout2023[[#This Row], [UNIVERSITY_DEGREE_PROGRAM_ID]], Degree_Information!$N$2:$N$20129, 0)), ""), "")</f>
        <v/>
      </c>
      <c r="D1356" s="29" t="str">
        <f>IFERROR(IF($N1356 &lt;&gt; "#Na", INDEX(Degree_Information!$D$2:$D$20129, MATCH(Passout2023[[#This Row], [UNIVERSITY_DEGREE_PROGRAM_ID]], Degree_Information!$N$2:$N$20129, 0)), ""), "")</f>
        <v/>
      </c>
      <c r="E1356" s="29" t="str">
        <f>IFERROR(IF($N1356 &lt;&gt; "#Na", INDEX(Degree_Information!$F$2:$F$20129, MATCH(Passout2023[[#This Row], [UNIVERSITY_DEGREE_PROGRAM_ID]], Degree_Information!$N$2:$N$20129, 0)), ""), "")</f>
        <v/>
      </c>
      <c r="F1356" s="29" t="str">
        <f>IFERROR(IF($N1356 &lt;&gt; "#Na", INDEX(Degree_Information!$K$2:$K$20129, MATCH(Passout2023[[#This Row], [UNIVERSITY_DEGREE_PROGRAM_ID]], Degree_Information!$N$2:$N$20129, 0)), ""), "")</f>
        <v/>
      </c>
      <c r="G1356" s="29" t="str">
        <f>IFERROR(IF($N1356 &lt;&gt; "#Na", INDEX(Degree_Information!$G$2:$G$20129, MATCH(Passout2023[[#This Row], [UNIVERSITY_DEGREE_PROGRAM_ID]], Degree_Information!$N$2:$N$20129, 0)), ""), "")</f>
        <v/>
      </c>
      <c r="H1356" s="29" t="str">
        <f>IFERROR(IF($N1356 &lt;&gt; "#Na", INDEX(Degree_Information!$I$2:$I$20129, MATCH(Passout2023[[#This Row], [UNIVERSITY_DEGREE_PROGRAM_ID]], Degree_Information!$N$2:$N$20129, 0)), ""), "")</f>
        <v/>
      </c>
      <c r="I1356" s="6" t="str">
        <f>IFERROR(IF($N1356 &lt;&gt; "#Na", INDEX(Degree_Information!$H$2:$H$20129, MATCH(Passout2023[[#This Row], [UNIVERSITY_DEGREE_PROGRAM_ID]], Degree_Information!$N$2:$N$20129, 0)), ""), "")</f>
        <v/>
      </c>
      <c r="J1356" s="6" t="str">
        <f>IFERROR(IF($N1356 &lt;&gt; "#Na", INDEX(Degree_Information!$J$2:$J$20129, MATCH(Passout2023[[#This Row], [UNIVERSITY_DEGREE_PROGRAM_ID]], Degree_Information!$N$2:$N$20129, 0)), ""), "")</f>
        <v/>
      </c>
      <c r="K1356" s="19"/>
      <c r="L1356" s="20"/>
      <c r="M1356" s="21"/>
      <c r="N1356" s="21"/>
      <c r="O1356" s="21"/>
      <c r="P1356" s="22"/>
      <c r="Q1356" s="21"/>
      <c r="R1356" s="21"/>
      <c r="S1356" s="20">
        <v>0</v>
      </c>
      <c r="T1356" s="20">
        <v>0</v>
      </c>
      <c r="U1356" s="23"/>
      <c r="V13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6" s="25"/>
      <c r="X1356" s="26" t="str">
        <f>CONCATENATE(Passout2023[[#This Row], [Batch Start Semester]], "-", Passout2023[[#This Row], [Batch Start Year]], "-", Passout2023[[#This Row], [Degree Duration (year)]])</f>
        <v>--</v>
      </c>
      <c r="Y1356" s="32"/>
      <c r="Z1356" s="32"/>
      <c r="AA1356" s="32"/>
      <c r="AB1356" s="32"/>
      <c r="AC1356" s="32"/>
      <c r="AD1356" s="32"/>
      <c r="AE1356" s="28">
        <f>COUNTA(Passout2023[[#This Row], [UNIVERSITY_DEGREE_PROGRAM_ID]:[(Graduated) Degree Awarded Female]])</f>
        <v>2</v>
      </c>
    </row>
    <row r="1357" s="2" customFormat="1" ht="35.1" customHeight="1">
      <c r="A1357" s="29" t="str">
        <f>IFERROR(IF($N1357 &lt;&gt; "#Na", INDEX(Degree_Information!$A$2:$A$20129, MATCH(Passout2023[[#This Row], [UNIVERSITY_DEGREE_PROGRAM_ID]], Degree_Information!$N$2:$N$20129, 0)), ""), "")</f>
        <v/>
      </c>
      <c r="B1357" s="29" t="str">
        <f>IFERROR(IF($N1357 &lt;&gt; "#Na", INDEX(Degree_Information!$B$2:$B$20129, MATCH(Passout2023[[#This Row], [UNIVERSITY_DEGREE_PROGRAM_ID]], Degree_Information!$N$2:$N$20129, 0)), ""), "")</f>
        <v/>
      </c>
      <c r="C1357" s="29" t="str">
        <f>IFERROR(IF($N1357 &lt;&gt; "#Na", INDEX(Degree_Information!$E$2:$E$20129, MATCH(Passout2023[[#This Row], [UNIVERSITY_DEGREE_PROGRAM_ID]], Degree_Information!$N$2:$N$20129, 0)), ""), "")</f>
        <v/>
      </c>
      <c r="D1357" s="29" t="str">
        <f>IFERROR(IF($N1357 &lt;&gt; "#Na", INDEX(Degree_Information!$D$2:$D$20129, MATCH(Passout2023[[#This Row], [UNIVERSITY_DEGREE_PROGRAM_ID]], Degree_Information!$N$2:$N$20129, 0)), ""), "")</f>
        <v/>
      </c>
      <c r="E1357" s="29" t="str">
        <f>IFERROR(IF($N1357 &lt;&gt; "#Na", INDEX(Degree_Information!$F$2:$F$20129, MATCH(Passout2023[[#This Row], [UNIVERSITY_DEGREE_PROGRAM_ID]], Degree_Information!$N$2:$N$20129, 0)), ""), "")</f>
        <v/>
      </c>
      <c r="F1357" s="29" t="str">
        <f>IFERROR(IF($N1357 &lt;&gt; "#Na", INDEX(Degree_Information!$K$2:$K$20129, MATCH(Passout2023[[#This Row], [UNIVERSITY_DEGREE_PROGRAM_ID]], Degree_Information!$N$2:$N$20129, 0)), ""), "")</f>
        <v/>
      </c>
      <c r="G1357" s="29" t="str">
        <f>IFERROR(IF($N1357 &lt;&gt; "#Na", INDEX(Degree_Information!$G$2:$G$20129, MATCH(Passout2023[[#This Row], [UNIVERSITY_DEGREE_PROGRAM_ID]], Degree_Information!$N$2:$N$20129, 0)), ""), "")</f>
        <v/>
      </c>
      <c r="H1357" s="29" t="str">
        <f>IFERROR(IF($N1357 &lt;&gt; "#Na", INDEX(Degree_Information!$I$2:$I$20129, MATCH(Passout2023[[#This Row], [UNIVERSITY_DEGREE_PROGRAM_ID]], Degree_Information!$N$2:$N$20129, 0)), ""), "")</f>
        <v/>
      </c>
      <c r="I1357" s="6" t="str">
        <f>IFERROR(IF($N1357 &lt;&gt; "#Na", INDEX(Degree_Information!$H$2:$H$20129, MATCH(Passout2023[[#This Row], [UNIVERSITY_DEGREE_PROGRAM_ID]], Degree_Information!$N$2:$N$20129, 0)), ""), "")</f>
        <v/>
      </c>
      <c r="J1357" s="6" t="str">
        <f>IFERROR(IF($N1357 &lt;&gt; "#Na", INDEX(Degree_Information!$J$2:$J$20129, MATCH(Passout2023[[#This Row], [UNIVERSITY_DEGREE_PROGRAM_ID]], Degree_Information!$N$2:$N$20129, 0)), ""), "")</f>
        <v/>
      </c>
      <c r="K1357" s="19"/>
      <c r="L1357" s="20"/>
      <c r="M1357" s="21"/>
      <c r="N1357" s="21"/>
      <c r="O1357" s="21"/>
      <c r="P1357" s="22"/>
      <c r="Q1357" s="21"/>
      <c r="R1357" s="21"/>
      <c r="S1357" s="20">
        <v>0</v>
      </c>
      <c r="T1357" s="20">
        <v>0</v>
      </c>
      <c r="U1357" s="23"/>
      <c r="V13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7" s="25"/>
      <c r="X1357" s="26" t="str">
        <f>CONCATENATE(Passout2023[[#This Row], [Batch Start Semester]], "-", Passout2023[[#This Row], [Batch Start Year]], "-", Passout2023[[#This Row], [Degree Duration (year)]])</f>
        <v>--</v>
      </c>
      <c r="Y1357" s="32"/>
      <c r="Z1357" s="32"/>
      <c r="AA1357" s="32"/>
      <c r="AB1357" s="32"/>
      <c r="AC1357" s="32"/>
      <c r="AD1357" s="32"/>
      <c r="AE1357" s="28">
        <f>COUNTA(Passout2023[[#This Row], [UNIVERSITY_DEGREE_PROGRAM_ID]:[(Graduated) Degree Awarded Female]])</f>
        <v>2</v>
      </c>
    </row>
    <row r="1358" s="2" customFormat="1" ht="35.1" customHeight="1">
      <c r="A1358" s="29" t="str">
        <f>IFERROR(IF($N1358 &lt;&gt; "#Na", INDEX(Degree_Information!$A$2:$A$20129, MATCH(Passout2023[[#This Row], [UNIVERSITY_DEGREE_PROGRAM_ID]], Degree_Information!$N$2:$N$20129, 0)), ""), "")</f>
        <v/>
      </c>
      <c r="B1358" s="29" t="str">
        <f>IFERROR(IF($N1358 &lt;&gt; "#Na", INDEX(Degree_Information!$B$2:$B$20129, MATCH(Passout2023[[#This Row], [UNIVERSITY_DEGREE_PROGRAM_ID]], Degree_Information!$N$2:$N$20129, 0)), ""), "")</f>
        <v/>
      </c>
      <c r="C1358" s="29" t="str">
        <f>IFERROR(IF($N1358 &lt;&gt; "#Na", INDEX(Degree_Information!$E$2:$E$20129, MATCH(Passout2023[[#This Row], [UNIVERSITY_DEGREE_PROGRAM_ID]], Degree_Information!$N$2:$N$20129, 0)), ""), "")</f>
        <v/>
      </c>
      <c r="D1358" s="29" t="str">
        <f>IFERROR(IF($N1358 &lt;&gt; "#Na", INDEX(Degree_Information!$D$2:$D$20129, MATCH(Passout2023[[#This Row], [UNIVERSITY_DEGREE_PROGRAM_ID]], Degree_Information!$N$2:$N$20129, 0)), ""), "")</f>
        <v/>
      </c>
      <c r="E1358" s="29" t="str">
        <f>IFERROR(IF($N1358 &lt;&gt; "#Na", INDEX(Degree_Information!$F$2:$F$20129, MATCH(Passout2023[[#This Row], [UNIVERSITY_DEGREE_PROGRAM_ID]], Degree_Information!$N$2:$N$20129, 0)), ""), "")</f>
        <v/>
      </c>
      <c r="F1358" s="29" t="str">
        <f>IFERROR(IF($N1358 &lt;&gt; "#Na", INDEX(Degree_Information!$K$2:$K$20129, MATCH(Passout2023[[#This Row], [UNIVERSITY_DEGREE_PROGRAM_ID]], Degree_Information!$N$2:$N$20129, 0)), ""), "")</f>
        <v/>
      </c>
      <c r="G1358" s="29" t="str">
        <f>IFERROR(IF($N1358 &lt;&gt; "#Na", INDEX(Degree_Information!$G$2:$G$20129, MATCH(Passout2023[[#This Row], [UNIVERSITY_DEGREE_PROGRAM_ID]], Degree_Information!$N$2:$N$20129, 0)), ""), "")</f>
        <v/>
      </c>
      <c r="H1358" s="29" t="str">
        <f>IFERROR(IF($N1358 &lt;&gt; "#Na", INDEX(Degree_Information!$I$2:$I$20129, MATCH(Passout2023[[#This Row], [UNIVERSITY_DEGREE_PROGRAM_ID]], Degree_Information!$N$2:$N$20129, 0)), ""), "")</f>
        <v/>
      </c>
      <c r="I1358" s="6" t="str">
        <f>IFERROR(IF($N1358 &lt;&gt; "#Na", INDEX(Degree_Information!$H$2:$H$20129, MATCH(Passout2023[[#This Row], [UNIVERSITY_DEGREE_PROGRAM_ID]], Degree_Information!$N$2:$N$20129, 0)), ""), "")</f>
        <v/>
      </c>
      <c r="J1358" s="6" t="str">
        <f>IFERROR(IF($N1358 &lt;&gt; "#Na", INDEX(Degree_Information!$J$2:$J$20129, MATCH(Passout2023[[#This Row], [UNIVERSITY_DEGREE_PROGRAM_ID]], Degree_Information!$N$2:$N$20129, 0)), ""), "")</f>
        <v/>
      </c>
      <c r="K1358" s="19"/>
      <c r="L1358" s="20"/>
      <c r="M1358" s="21"/>
      <c r="N1358" s="21"/>
      <c r="O1358" s="21"/>
      <c r="P1358" s="22"/>
      <c r="Q1358" s="21"/>
      <c r="R1358" s="21"/>
      <c r="S1358" s="20">
        <v>0</v>
      </c>
      <c r="T1358" s="20">
        <v>0</v>
      </c>
      <c r="U1358" s="23"/>
      <c r="V13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8" s="25"/>
      <c r="X1358" s="26" t="str">
        <f>CONCATENATE(Passout2023[[#This Row], [Batch Start Semester]], "-", Passout2023[[#This Row], [Batch Start Year]], "-", Passout2023[[#This Row], [Degree Duration (year)]])</f>
        <v>--</v>
      </c>
      <c r="Y1358" s="32"/>
      <c r="Z1358" s="32"/>
      <c r="AA1358" s="32"/>
      <c r="AB1358" s="32"/>
      <c r="AC1358" s="32"/>
      <c r="AD1358" s="32"/>
      <c r="AE1358" s="28">
        <f>COUNTA(Passout2023[[#This Row], [UNIVERSITY_DEGREE_PROGRAM_ID]:[(Graduated) Degree Awarded Female]])</f>
        <v>2</v>
      </c>
    </row>
    <row r="1359" s="2" customFormat="1" ht="35.1" customHeight="1">
      <c r="A1359" s="29" t="str">
        <f>IFERROR(IF($N1359 &lt;&gt; "#Na", INDEX(Degree_Information!$A$2:$A$20129, MATCH(Passout2023[[#This Row], [UNIVERSITY_DEGREE_PROGRAM_ID]], Degree_Information!$N$2:$N$20129, 0)), ""), "")</f>
        <v/>
      </c>
      <c r="B1359" s="29" t="str">
        <f>IFERROR(IF($N1359 &lt;&gt; "#Na", INDEX(Degree_Information!$B$2:$B$20129, MATCH(Passout2023[[#This Row], [UNIVERSITY_DEGREE_PROGRAM_ID]], Degree_Information!$N$2:$N$20129, 0)), ""), "")</f>
        <v/>
      </c>
      <c r="C1359" s="29" t="str">
        <f>IFERROR(IF($N1359 &lt;&gt; "#Na", INDEX(Degree_Information!$E$2:$E$20129, MATCH(Passout2023[[#This Row], [UNIVERSITY_DEGREE_PROGRAM_ID]], Degree_Information!$N$2:$N$20129, 0)), ""), "")</f>
        <v/>
      </c>
      <c r="D1359" s="29" t="str">
        <f>IFERROR(IF($N1359 &lt;&gt; "#Na", INDEX(Degree_Information!$D$2:$D$20129, MATCH(Passout2023[[#This Row], [UNIVERSITY_DEGREE_PROGRAM_ID]], Degree_Information!$N$2:$N$20129, 0)), ""), "")</f>
        <v/>
      </c>
      <c r="E1359" s="29" t="str">
        <f>IFERROR(IF($N1359 &lt;&gt; "#Na", INDEX(Degree_Information!$F$2:$F$20129, MATCH(Passout2023[[#This Row], [UNIVERSITY_DEGREE_PROGRAM_ID]], Degree_Information!$N$2:$N$20129, 0)), ""), "")</f>
        <v/>
      </c>
      <c r="F1359" s="29" t="str">
        <f>IFERROR(IF($N1359 &lt;&gt; "#Na", INDEX(Degree_Information!$K$2:$K$20129, MATCH(Passout2023[[#This Row], [UNIVERSITY_DEGREE_PROGRAM_ID]], Degree_Information!$N$2:$N$20129, 0)), ""), "")</f>
        <v/>
      </c>
      <c r="G1359" s="29" t="str">
        <f>IFERROR(IF($N1359 &lt;&gt; "#Na", INDEX(Degree_Information!$G$2:$G$20129, MATCH(Passout2023[[#This Row], [UNIVERSITY_DEGREE_PROGRAM_ID]], Degree_Information!$N$2:$N$20129, 0)), ""), "")</f>
        <v/>
      </c>
      <c r="H1359" s="29" t="str">
        <f>IFERROR(IF($N1359 &lt;&gt; "#Na", INDEX(Degree_Information!$I$2:$I$20129, MATCH(Passout2023[[#This Row], [UNIVERSITY_DEGREE_PROGRAM_ID]], Degree_Information!$N$2:$N$20129, 0)), ""), "")</f>
        <v/>
      </c>
      <c r="I1359" s="6" t="str">
        <f>IFERROR(IF($N1359 &lt;&gt; "#Na", INDEX(Degree_Information!$H$2:$H$20129, MATCH(Passout2023[[#This Row], [UNIVERSITY_DEGREE_PROGRAM_ID]], Degree_Information!$N$2:$N$20129, 0)), ""), "")</f>
        <v/>
      </c>
      <c r="J1359" s="6" t="str">
        <f>IFERROR(IF($N1359 &lt;&gt; "#Na", INDEX(Degree_Information!$J$2:$J$20129, MATCH(Passout2023[[#This Row], [UNIVERSITY_DEGREE_PROGRAM_ID]], Degree_Information!$N$2:$N$20129, 0)), ""), "")</f>
        <v/>
      </c>
      <c r="K1359" s="19"/>
      <c r="L1359" s="20"/>
      <c r="M1359" s="21"/>
      <c r="N1359" s="21"/>
      <c r="O1359" s="21"/>
      <c r="P1359" s="22"/>
      <c r="Q1359" s="21"/>
      <c r="R1359" s="21"/>
      <c r="S1359" s="20">
        <v>0</v>
      </c>
      <c r="T1359" s="20">
        <v>0</v>
      </c>
      <c r="U1359" s="23"/>
      <c r="V13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59" s="25"/>
      <c r="X1359" s="26" t="str">
        <f>CONCATENATE(Passout2023[[#This Row], [Batch Start Semester]], "-", Passout2023[[#This Row], [Batch Start Year]], "-", Passout2023[[#This Row], [Degree Duration (year)]])</f>
        <v>--</v>
      </c>
      <c r="Y1359" s="32"/>
      <c r="Z1359" s="32"/>
      <c r="AA1359" s="32"/>
      <c r="AB1359" s="32"/>
      <c r="AC1359" s="32"/>
      <c r="AD1359" s="32"/>
      <c r="AE1359" s="28">
        <f>COUNTA(Passout2023[[#This Row], [UNIVERSITY_DEGREE_PROGRAM_ID]:[(Graduated) Degree Awarded Female]])</f>
        <v>2</v>
      </c>
    </row>
    <row r="1360" s="2" customFormat="1" ht="35.1" customHeight="1">
      <c r="A1360" s="29" t="str">
        <f>IFERROR(IF($N1360 &lt;&gt; "#Na", INDEX(Degree_Information!$A$2:$A$20129, MATCH(Passout2023[[#This Row], [UNIVERSITY_DEGREE_PROGRAM_ID]], Degree_Information!$N$2:$N$20129, 0)), ""), "")</f>
        <v/>
      </c>
      <c r="B1360" s="29" t="str">
        <f>IFERROR(IF($N1360 &lt;&gt; "#Na", INDEX(Degree_Information!$B$2:$B$20129, MATCH(Passout2023[[#This Row], [UNIVERSITY_DEGREE_PROGRAM_ID]], Degree_Information!$N$2:$N$20129, 0)), ""), "")</f>
        <v/>
      </c>
      <c r="C1360" s="29" t="str">
        <f>IFERROR(IF($N1360 &lt;&gt; "#Na", INDEX(Degree_Information!$E$2:$E$20129, MATCH(Passout2023[[#This Row], [UNIVERSITY_DEGREE_PROGRAM_ID]], Degree_Information!$N$2:$N$20129, 0)), ""), "")</f>
        <v/>
      </c>
      <c r="D1360" s="29" t="str">
        <f>IFERROR(IF($N1360 &lt;&gt; "#Na", INDEX(Degree_Information!$D$2:$D$20129, MATCH(Passout2023[[#This Row], [UNIVERSITY_DEGREE_PROGRAM_ID]], Degree_Information!$N$2:$N$20129, 0)), ""), "")</f>
        <v/>
      </c>
      <c r="E1360" s="29" t="str">
        <f>IFERROR(IF($N1360 &lt;&gt; "#Na", INDEX(Degree_Information!$F$2:$F$20129, MATCH(Passout2023[[#This Row], [UNIVERSITY_DEGREE_PROGRAM_ID]], Degree_Information!$N$2:$N$20129, 0)), ""), "")</f>
        <v/>
      </c>
      <c r="F1360" s="29" t="str">
        <f>IFERROR(IF($N1360 &lt;&gt; "#Na", INDEX(Degree_Information!$K$2:$K$20129, MATCH(Passout2023[[#This Row], [UNIVERSITY_DEGREE_PROGRAM_ID]], Degree_Information!$N$2:$N$20129, 0)), ""), "")</f>
        <v/>
      </c>
      <c r="G1360" s="29" t="str">
        <f>IFERROR(IF($N1360 &lt;&gt; "#Na", INDEX(Degree_Information!$G$2:$G$20129, MATCH(Passout2023[[#This Row], [UNIVERSITY_DEGREE_PROGRAM_ID]], Degree_Information!$N$2:$N$20129, 0)), ""), "")</f>
        <v/>
      </c>
      <c r="H1360" s="29" t="str">
        <f>IFERROR(IF($N1360 &lt;&gt; "#Na", INDEX(Degree_Information!$I$2:$I$20129, MATCH(Passout2023[[#This Row], [UNIVERSITY_DEGREE_PROGRAM_ID]], Degree_Information!$N$2:$N$20129, 0)), ""), "")</f>
        <v/>
      </c>
      <c r="I1360" s="6" t="str">
        <f>IFERROR(IF($N1360 &lt;&gt; "#Na", INDEX(Degree_Information!$H$2:$H$20129, MATCH(Passout2023[[#This Row], [UNIVERSITY_DEGREE_PROGRAM_ID]], Degree_Information!$N$2:$N$20129, 0)), ""), "")</f>
        <v/>
      </c>
      <c r="J1360" s="6" t="str">
        <f>IFERROR(IF($N1360 &lt;&gt; "#Na", INDEX(Degree_Information!$J$2:$J$20129, MATCH(Passout2023[[#This Row], [UNIVERSITY_DEGREE_PROGRAM_ID]], Degree_Information!$N$2:$N$20129, 0)), ""), "")</f>
        <v/>
      </c>
      <c r="K1360" s="19"/>
      <c r="L1360" s="20"/>
      <c r="M1360" s="21"/>
      <c r="N1360" s="21"/>
      <c r="O1360" s="21"/>
      <c r="P1360" s="22"/>
      <c r="Q1360" s="21"/>
      <c r="R1360" s="21"/>
      <c r="S1360" s="20">
        <v>0</v>
      </c>
      <c r="T1360" s="20">
        <v>0</v>
      </c>
      <c r="U1360" s="23"/>
      <c r="V13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0" s="25"/>
      <c r="X1360" s="26" t="str">
        <f>CONCATENATE(Passout2023[[#This Row], [Batch Start Semester]], "-", Passout2023[[#This Row], [Batch Start Year]], "-", Passout2023[[#This Row], [Degree Duration (year)]])</f>
        <v>--</v>
      </c>
      <c r="Y1360" s="32"/>
      <c r="Z1360" s="32"/>
      <c r="AA1360" s="32"/>
      <c r="AB1360" s="32"/>
      <c r="AC1360" s="32"/>
      <c r="AD1360" s="32"/>
      <c r="AE1360" s="28">
        <f>COUNTA(Passout2023[[#This Row], [UNIVERSITY_DEGREE_PROGRAM_ID]:[(Graduated) Degree Awarded Female]])</f>
        <v>2</v>
      </c>
    </row>
    <row r="1361" s="2" customFormat="1" ht="35.1" customHeight="1">
      <c r="A1361" s="29" t="str">
        <f>IFERROR(IF($N1361 &lt;&gt; "#Na", INDEX(Degree_Information!$A$2:$A$20129, MATCH(Passout2023[[#This Row], [UNIVERSITY_DEGREE_PROGRAM_ID]], Degree_Information!$N$2:$N$20129, 0)), ""), "")</f>
        <v/>
      </c>
      <c r="B1361" s="29" t="str">
        <f>IFERROR(IF($N1361 &lt;&gt; "#Na", INDEX(Degree_Information!$B$2:$B$20129, MATCH(Passout2023[[#This Row], [UNIVERSITY_DEGREE_PROGRAM_ID]], Degree_Information!$N$2:$N$20129, 0)), ""), "")</f>
        <v/>
      </c>
      <c r="C1361" s="29" t="str">
        <f>IFERROR(IF($N1361 &lt;&gt; "#Na", INDEX(Degree_Information!$E$2:$E$20129, MATCH(Passout2023[[#This Row], [UNIVERSITY_DEGREE_PROGRAM_ID]], Degree_Information!$N$2:$N$20129, 0)), ""), "")</f>
        <v/>
      </c>
      <c r="D1361" s="29" t="str">
        <f>IFERROR(IF($N1361 &lt;&gt; "#Na", INDEX(Degree_Information!$D$2:$D$20129, MATCH(Passout2023[[#This Row], [UNIVERSITY_DEGREE_PROGRAM_ID]], Degree_Information!$N$2:$N$20129, 0)), ""), "")</f>
        <v/>
      </c>
      <c r="E1361" s="29" t="str">
        <f>IFERROR(IF($N1361 &lt;&gt; "#Na", INDEX(Degree_Information!$F$2:$F$20129, MATCH(Passout2023[[#This Row], [UNIVERSITY_DEGREE_PROGRAM_ID]], Degree_Information!$N$2:$N$20129, 0)), ""), "")</f>
        <v/>
      </c>
      <c r="F1361" s="29" t="str">
        <f>IFERROR(IF($N1361 &lt;&gt; "#Na", INDEX(Degree_Information!$K$2:$K$20129, MATCH(Passout2023[[#This Row], [UNIVERSITY_DEGREE_PROGRAM_ID]], Degree_Information!$N$2:$N$20129, 0)), ""), "")</f>
        <v/>
      </c>
      <c r="G1361" s="29" t="str">
        <f>IFERROR(IF($N1361 &lt;&gt; "#Na", INDEX(Degree_Information!$G$2:$G$20129, MATCH(Passout2023[[#This Row], [UNIVERSITY_DEGREE_PROGRAM_ID]], Degree_Information!$N$2:$N$20129, 0)), ""), "")</f>
        <v/>
      </c>
      <c r="H1361" s="29" t="str">
        <f>IFERROR(IF($N1361 &lt;&gt; "#Na", INDEX(Degree_Information!$I$2:$I$20129, MATCH(Passout2023[[#This Row], [UNIVERSITY_DEGREE_PROGRAM_ID]], Degree_Information!$N$2:$N$20129, 0)), ""), "")</f>
        <v/>
      </c>
      <c r="I1361" s="6" t="str">
        <f>IFERROR(IF($N1361 &lt;&gt; "#Na", INDEX(Degree_Information!$H$2:$H$20129, MATCH(Passout2023[[#This Row], [UNIVERSITY_DEGREE_PROGRAM_ID]], Degree_Information!$N$2:$N$20129, 0)), ""), "")</f>
        <v/>
      </c>
      <c r="J1361" s="6" t="str">
        <f>IFERROR(IF($N1361 &lt;&gt; "#Na", INDEX(Degree_Information!$J$2:$J$20129, MATCH(Passout2023[[#This Row], [UNIVERSITY_DEGREE_PROGRAM_ID]], Degree_Information!$N$2:$N$20129, 0)), ""), "")</f>
        <v/>
      </c>
      <c r="K1361" s="19"/>
      <c r="L1361" s="20"/>
      <c r="M1361" s="21"/>
      <c r="N1361" s="21"/>
      <c r="O1361" s="21"/>
      <c r="P1361" s="22"/>
      <c r="Q1361" s="21"/>
      <c r="R1361" s="21"/>
      <c r="S1361" s="20">
        <v>0</v>
      </c>
      <c r="T1361" s="20">
        <v>0</v>
      </c>
      <c r="U1361" s="23"/>
      <c r="V13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1" s="25"/>
      <c r="X1361" s="26" t="str">
        <f>CONCATENATE(Passout2023[[#This Row], [Batch Start Semester]], "-", Passout2023[[#This Row], [Batch Start Year]], "-", Passout2023[[#This Row], [Degree Duration (year)]])</f>
        <v>--</v>
      </c>
      <c r="Y1361" s="32"/>
      <c r="Z1361" s="32"/>
      <c r="AA1361" s="32"/>
      <c r="AB1361" s="32"/>
      <c r="AC1361" s="32"/>
      <c r="AD1361" s="32"/>
      <c r="AE1361" s="28">
        <f>COUNTA(Passout2023[[#This Row], [UNIVERSITY_DEGREE_PROGRAM_ID]:[(Graduated) Degree Awarded Female]])</f>
        <v>2</v>
      </c>
    </row>
    <row r="1362" s="2" customFormat="1" ht="35.1" customHeight="1">
      <c r="A1362" s="29" t="str">
        <f>IFERROR(IF($N1362 &lt;&gt; "#Na", INDEX(Degree_Information!$A$2:$A$20129, MATCH(Passout2023[[#This Row], [UNIVERSITY_DEGREE_PROGRAM_ID]], Degree_Information!$N$2:$N$20129, 0)), ""), "")</f>
        <v/>
      </c>
      <c r="B1362" s="29" t="str">
        <f>IFERROR(IF($N1362 &lt;&gt; "#Na", INDEX(Degree_Information!$B$2:$B$20129, MATCH(Passout2023[[#This Row], [UNIVERSITY_DEGREE_PROGRAM_ID]], Degree_Information!$N$2:$N$20129, 0)), ""), "")</f>
        <v/>
      </c>
      <c r="C1362" s="29" t="str">
        <f>IFERROR(IF($N1362 &lt;&gt; "#Na", INDEX(Degree_Information!$E$2:$E$20129, MATCH(Passout2023[[#This Row], [UNIVERSITY_DEGREE_PROGRAM_ID]], Degree_Information!$N$2:$N$20129, 0)), ""), "")</f>
        <v/>
      </c>
      <c r="D1362" s="29" t="str">
        <f>IFERROR(IF($N1362 &lt;&gt; "#Na", INDEX(Degree_Information!$D$2:$D$20129, MATCH(Passout2023[[#This Row], [UNIVERSITY_DEGREE_PROGRAM_ID]], Degree_Information!$N$2:$N$20129, 0)), ""), "")</f>
        <v/>
      </c>
      <c r="E1362" s="29" t="str">
        <f>IFERROR(IF($N1362 &lt;&gt; "#Na", INDEX(Degree_Information!$F$2:$F$20129, MATCH(Passout2023[[#This Row], [UNIVERSITY_DEGREE_PROGRAM_ID]], Degree_Information!$N$2:$N$20129, 0)), ""), "")</f>
        <v/>
      </c>
      <c r="F1362" s="29" t="str">
        <f>IFERROR(IF($N1362 &lt;&gt; "#Na", INDEX(Degree_Information!$K$2:$K$20129, MATCH(Passout2023[[#This Row], [UNIVERSITY_DEGREE_PROGRAM_ID]], Degree_Information!$N$2:$N$20129, 0)), ""), "")</f>
        <v/>
      </c>
      <c r="G1362" s="29" t="str">
        <f>IFERROR(IF($N1362 &lt;&gt; "#Na", INDEX(Degree_Information!$G$2:$G$20129, MATCH(Passout2023[[#This Row], [UNIVERSITY_DEGREE_PROGRAM_ID]], Degree_Information!$N$2:$N$20129, 0)), ""), "")</f>
        <v/>
      </c>
      <c r="H1362" s="29" t="str">
        <f>IFERROR(IF($N1362 &lt;&gt; "#Na", INDEX(Degree_Information!$I$2:$I$20129, MATCH(Passout2023[[#This Row], [UNIVERSITY_DEGREE_PROGRAM_ID]], Degree_Information!$N$2:$N$20129, 0)), ""), "")</f>
        <v/>
      </c>
      <c r="I1362" s="6" t="str">
        <f>IFERROR(IF($N1362 &lt;&gt; "#Na", INDEX(Degree_Information!$H$2:$H$20129, MATCH(Passout2023[[#This Row], [UNIVERSITY_DEGREE_PROGRAM_ID]], Degree_Information!$N$2:$N$20129, 0)), ""), "")</f>
        <v/>
      </c>
      <c r="J1362" s="6" t="str">
        <f>IFERROR(IF($N1362 &lt;&gt; "#Na", INDEX(Degree_Information!$J$2:$J$20129, MATCH(Passout2023[[#This Row], [UNIVERSITY_DEGREE_PROGRAM_ID]], Degree_Information!$N$2:$N$20129, 0)), ""), "")</f>
        <v/>
      </c>
      <c r="K1362" s="19"/>
      <c r="L1362" s="20"/>
      <c r="M1362" s="21"/>
      <c r="N1362" s="21"/>
      <c r="O1362" s="21"/>
      <c r="P1362" s="22"/>
      <c r="Q1362" s="21"/>
      <c r="R1362" s="21"/>
      <c r="S1362" s="20">
        <v>0</v>
      </c>
      <c r="T1362" s="20">
        <v>0</v>
      </c>
      <c r="U1362" s="23"/>
      <c r="V13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2" s="25"/>
      <c r="X1362" s="26" t="str">
        <f>CONCATENATE(Passout2023[[#This Row], [Batch Start Semester]], "-", Passout2023[[#This Row], [Batch Start Year]], "-", Passout2023[[#This Row], [Degree Duration (year)]])</f>
        <v>--</v>
      </c>
      <c r="Y1362" s="32"/>
      <c r="Z1362" s="32"/>
      <c r="AA1362" s="32"/>
      <c r="AB1362" s="32"/>
      <c r="AC1362" s="32"/>
      <c r="AD1362" s="32"/>
      <c r="AE1362" s="28">
        <f>COUNTA(Passout2023[[#This Row], [UNIVERSITY_DEGREE_PROGRAM_ID]:[(Graduated) Degree Awarded Female]])</f>
        <v>2</v>
      </c>
    </row>
    <row r="1363" s="2" customFormat="1" ht="35.1" customHeight="1">
      <c r="A1363" s="29" t="str">
        <f>IFERROR(IF($N1363 &lt;&gt; "#Na", INDEX(Degree_Information!$A$2:$A$20129, MATCH(Passout2023[[#This Row], [UNIVERSITY_DEGREE_PROGRAM_ID]], Degree_Information!$N$2:$N$20129, 0)), ""), "")</f>
        <v/>
      </c>
      <c r="B1363" s="29" t="str">
        <f>IFERROR(IF($N1363 &lt;&gt; "#Na", INDEX(Degree_Information!$B$2:$B$20129, MATCH(Passout2023[[#This Row], [UNIVERSITY_DEGREE_PROGRAM_ID]], Degree_Information!$N$2:$N$20129, 0)), ""), "")</f>
        <v/>
      </c>
      <c r="C1363" s="29" t="str">
        <f>IFERROR(IF($N1363 &lt;&gt; "#Na", INDEX(Degree_Information!$E$2:$E$20129, MATCH(Passout2023[[#This Row], [UNIVERSITY_DEGREE_PROGRAM_ID]], Degree_Information!$N$2:$N$20129, 0)), ""), "")</f>
        <v/>
      </c>
      <c r="D1363" s="29" t="str">
        <f>IFERROR(IF($N1363 &lt;&gt; "#Na", INDEX(Degree_Information!$D$2:$D$20129, MATCH(Passout2023[[#This Row], [UNIVERSITY_DEGREE_PROGRAM_ID]], Degree_Information!$N$2:$N$20129, 0)), ""), "")</f>
        <v/>
      </c>
      <c r="E1363" s="29" t="str">
        <f>IFERROR(IF($N1363 &lt;&gt; "#Na", INDEX(Degree_Information!$F$2:$F$20129, MATCH(Passout2023[[#This Row], [UNIVERSITY_DEGREE_PROGRAM_ID]], Degree_Information!$N$2:$N$20129, 0)), ""), "")</f>
        <v/>
      </c>
      <c r="F1363" s="29" t="str">
        <f>IFERROR(IF($N1363 &lt;&gt; "#Na", INDEX(Degree_Information!$K$2:$K$20129, MATCH(Passout2023[[#This Row], [UNIVERSITY_DEGREE_PROGRAM_ID]], Degree_Information!$N$2:$N$20129, 0)), ""), "")</f>
        <v/>
      </c>
      <c r="G1363" s="29" t="str">
        <f>IFERROR(IF($N1363 &lt;&gt; "#Na", INDEX(Degree_Information!$G$2:$G$20129, MATCH(Passout2023[[#This Row], [UNIVERSITY_DEGREE_PROGRAM_ID]], Degree_Information!$N$2:$N$20129, 0)), ""), "")</f>
        <v/>
      </c>
      <c r="H1363" s="29" t="str">
        <f>IFERROR(IF($N1363 &lt;&gt; "#Na", INDEX(Degree_Information!$I$2:$I$20129, MATCH(Passout2023[[#This Row], [UNIVERSITY_DEGREE_PROGRAM_ID]], Degree_Information!$N$2:$N$20129, 0)), ""), "")</f>
        <v/>
      </c>
      <c r="I1363" s="6" t="str">
        <f>IFERROR(IF($N1363 &lt;&gt; "#Na", INDEX(Degree_Information!$H$2:$H$20129, MATCH(Passout2023[[#This Row], [UNIVERSITY_DEGREE_PROGRAM_ID]], Degree_Information!$N$2:$N$20129, 0)), ""), "")</f>
        <v/>
      </c>
      <c r="J1363" s="6" t="str">
        <f>IFERROR(IF($N1363 &lt;&gt; "#Na", INDEX(Degree_Information!$J$2:$J$20129, MATCH(Passout2023[[#This Row], [UNIVERSITY_DEGREE_PROGRAM_ID]], Degree_Information!$N$2:$N$20129, 0)), ""), "")</f>
        <v/>
      </c>
      <c r="K1363" s="19"/>
      <c r="L1363" s="20"/>
      <c r="M1363" s="21"/>
      <c r="N1363" s="21"/>
      <c r="O1363" s="21"/>
      <c r="P1363" s="22"/>
      <c r="Q1363" s="21"/>
      <c r="R1363" s="21"/>
      <c r="S1363" s="20">
        <v>0</v>
      </c>
      <c r="T1363" s="20">
        <v>0</v>
      </c>
      <c r="U1363" s="23"/>
      <c r="V13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3" s="25"/>
      <c r="X1363" s="26" t="str">
        <f>CONCATENATE(Passout2023[[#This Row], [Batch Start Semester]], "-", Passout2023[[#This Row], [Batch Start Year]], "-", Passout2023[[#This Row], [Degree Duration (year)]])</f>
        <v>--</v>
      </c>
      <c r="Y1363" s="32"/>
      <c r="Z1363" s="32"/>
      <c r="AA1363" s="32"/>
      <c r="AB1363" s="32"/>
      <c r="AC1363" s="32"/>
      <c r="AD1363" s="32"/>
      <c r="AE1363" s="28">
        <f>COUNTA(Passout2023[[#This Row], [UNIVERSITY_DEGREE_PROGRAM_ID]:[(Graduated) Degree Awarded Female]])</f>
        <v>2</v>
      </c>
    </row>
    <row r="1364" s="2" customFormat="1" ht="35.1" customHeight="1">
      <c r="A1364" s="29" t="str">
        <f>IFERROR(IF($N1364 &lt;&gt; "#Na", INDEX(Degree_Information!$A$2:$A$20129, MATCH(Passout2023[[#This Row], [UNIVERSITY_DEGREE_PROGRAM_ID]], Degree_Information!$N$2:$N$20129, 0)), ""), "")</f>
        <v/>
      </c>
      <c r="B1364" s="29" t="str">
        <f>IFERROR(IF($N1364 &lt;&gt; "#Na", INDEX(Degree_Information!$B$2:$B$20129, MATCH(Passout2023[[#This Row], [UNIVERSITY_DEGREE_PROGRAM_ID]], Degree_Information!$N$2:$N$20129, 0)), ""), "")</f>
        <v/>
      </c>
      <c r="C1364" s="29" t="str">
        <f>IFERROR(IF($N1364 &lt;&gt; "#Na", INDEX(Degree_Information!$E$2:$E$20129, MATCH(Passout2023[[#This Row], [UNIVERSITY_DEGREE_PROGRAM_ID]], Degree_Information!$N$2:$N$20129, 0)), ""), "")</f>
        <v/>
      </c>
      <c r="D1364" s="29" t="str">
        <f>IFERROR(IF($N1364 &lt;&gt; "#Na", INDEX(Degree_Information!$D$2:$D$20129, MATCH(Passout2023[[#This Row], [UNIVERSITY_DEGREE_PROGRAM_ID]], Degree_Information!$N$2:$N$20129, 0)), ""), "")</f>
        <v/>
      </c>
      <c r="E1364" s="29" t="str">
        <f>IFERROR(IF($N1364 &lt;&gt; "#Na", INDEX(Degree_Information!$F$2:$F$20129, MATCH(Passout2023[[#This Row], [UNIVERSITY_DEGREE_PROGRAM_ID]], Degree_Information!$N$2:$N$20129, 0)), ""), "")</f>
        <v/>
      </c>
      <c r="F1364" s="29" t="str">
        <f>IFERROR(IF($N1364 &lt;&gt; "#Na", INDEX(Degree_Information!$K$2:$K$20129, MATCH(Passout2023[[#This Row], [UNIVERSITY_DEGREE_PROGRAM_ID]], Degree_Information!$N$2:$N$20129, 0)), ""), "")</f>
        <v/>
      </c>
      <c r="G1364" s="29" t="str">
        <f>IFERROR(IF($N1364 &lt;&gt; "#Na", INDEX(Degree_Information!$G$2:$G$20129, MATCH(Passout2023[[#This Row], [UNIVERSITY_DEGREE_PROGRAM_ID]], Degree_Information!$N$2:$N$20129, 0)), ""), "")</f>
        <v/>
      </c>
      <c r="H1364" s="29" t="str">
        <f>IFERROR(IF($N1364 &lt;&gt; "#Na", INDEX(Degree_Information!$I$2:$I$20129, MATCH(Passout2023[[#This Row], [UNIVERSITY_DEGREE_PROGRAM_ID]], Degree_Information!$N$2:$N$20129, 0)), ""), "")</f>
        <v/>
      </c>
      <c r="I1364" s="6" t="str">
        <f>IFERROR(IF($N1364 &lt;&gt; "#Na", INDEX(Degree_Information!$H$2:$H$20129, MATCH(Passout2023[[#This Row], [UNIVERSITY_DEGREE_PROGRAM_ID]], Degree_Information!$N$2:$N$20129, 0)), ""), "")</f>
        <v/>
      </c>
      <c r="J1364" s="6" t="str">
        <f>IFERROR(IF($N1364 &lt;&gt; "#Na", INDEX(Degree_Information!$J$2:$J$20129, MATCH(Passout2023[[#This Row], [UNIVERSITY_DEGREE_PROGRAM_ID]], Degree_Information!$N$2:$N$20129, 0)), ""), "")</f>
        <v/>
      </c>
      <c r="K1364" s="19"/>
      <c r="L1364" s="20"/>
      <c r="M1364" s="21"/>
      <c r="N1364" s="21"/>
      <c r="O1364" s="21"/>
      <c r="P1364" s="22"/>
      <c r="Q1364" s="21"/>
      <c r="R1364" s="21"/>
      <c r="S1364" s="20">
        <v>0</v>
      </c>
      <c r="T1364" s="20">
        <v>0</v>
      </c>
      <c r="U1364" s="23"/>
      <c r="V13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4" s="25"/>
      <c r="X1364" s="26" t="str">
        <f>CONCATENATE(Passout2023[[#This Row], [Batch Start Semester]], "-", Passout2023[[#This Row], [Batch Start Year]], "-", Passout2023[[#This Row], [Degree Duration (year)]])</f>
        <v>--</v>
      </c>
      <c r="Y1364" s="32"/>
      <c r="Z1364" s="32"/>
      <c r="AA1364" s="32"/>
      <c r="AB1364" s="32"/>
      <c r="AC1364" s="32"/>
      <c r="AD1364" s="32"/>
      <c r="AE1364" s="28">
        <f>COUNTA(Passout2023[[#This Row], [UNIVERSITY_DEGREE_PROGRAM_ID]:[(Graduated) Degree Awarded Female]])</f>
        <v>2</v>
      </c>
    </row>
    <row r="1365" s="2" customFormat="1" ht="35.1" customHeight="1">
      <c r="A1365" s="29" t="str">
        <f>IFERROR(IF($N1365 &lt;&gt; "#Na", INDEX(Degree_Information!$A$2:$A$20129, MATCH(Passout2023[[#This Row], [UNIVERSITY_DEGREE_PROGRAM_ID]], Degree_Information!$N$2:$N$20129, 0)), ""), "")</f>
        <v/>
      </c>
      <c r="B1365" s="29" t="str">
        <f>IFERROR(IF($N1365 &lt;&gt; "#Na", INDEX(Degree_Information!$B$2:$B$20129, MATCH(Passout2023[[#This Row], [UNIVERSITY_DEGREE_PROGRAM_ID]], Degree_Information!$N$2:$N$20129, 0)), ""), "")</f>
        <v/>
      </c>
      <c r="C1365" s="29" t="str">
        <f>IFERROR(IF($N1365 &lt;&gt; "#Na", INDEX(Degree_Information!$E$2:$E$20129, MATCH(Passout2023[[#This Row], [UNIVERSITY_DEGREE_PROGRAM_ID]], Degree_Information!$N$2:$N$20129, 0)), ""), "")</f>
        <v/>
      </c>
      <c r="D1365" s="29" t="str">
        <f>IFERROR(IF($N1365 &lt;&gt; "#Na", INDEX(Degree_Information!$D$2:$D$20129, MATCH(Passout2023[[#This Row], [UNIVERSITY_DEGREE_PROGRAM_ID]], Degree_Information!$N$2:$N$20129, 0)), ""), "")</f>
        <v/>
      </c>
      <c r="E1365" s="29" t="str">
        <f>IFERROR(IF($N1365 &lt;&gt; "#Na", INDEX(Degree_Information!$F$2:$F$20129, MATCH(Passout2023[[#This Row], [UNIVERSITY_DEGREE_PROGRAM_ID]], Degree_Information!$N$2:$N$20129, 0)), ""), "")</f>
        <v/>
      </c>
      <c r="F1365" s="29" t="str">
        <f>IFERROR(IF($N1365 &lt;&gt; "#Na", INDEX(Degree_Information!$K$2:$K$20129, MATCH(Passout2023[[#This Row], [UNIVERSITY_DEGREE_PROGRAM_ID]], Degree_Information!$N$2:$N$20129, 0)), ""), "")</f>
        <v/>
      </c>
      <c r="G1365" s="29" t="str">
        <f>IFERROR(IF($N1365 &lt;&gt; "#Na", INDEX(Degree_Information!$G$2:$G$20129, MATCH(Passout2023[[#This Row], [UNIVERSITY_DEGREE_PROGRAM_ID]], Degree_Information!$N$2:$N$20129, 0)), ""), "")</f>
        <v/>
      </c>
      <c r="H1365" s="29" t="str">
        <f>IFERROR(IF($N1365 &lt;&gt; "#Na", INDEX(Degree_Information!$I$2:$I$20129, MATCH(Passout2023[[#This Row], [UNIVERSITY_DEGREE_PROGRAM_ID]], Degree_Information!$N$2:$N$20129, 0)), ""), "")</f>
        <v/>
      </c>
      <c r="I1365" s="6" t="str">
        <f>IFERROR(IF($N1365 &lt;&gt; "#Na", INDEX(Degree_Information!$H$2:$H$20129, MATCH(Passout2023[[#This Row], [UNIVERSITY_DEGREE_PROGRAM_ID]], Degree_Information!$N$2:$N$20129, 0)), ""), "")</f>
        <v/>
      </c>
      <c r="J1365" s="6" t="str">
        <f>IFERROR(IF($N1365 &lt;&gt; "#Na", INDEX(Degree_Information!$J$2:$J$20129, MATCH(Passout2023[[#This Row], [UNIVERSITY_DEGREE_PROGRAM_ID]], Degree_Information!$N$2:$N$20129, 0)), ""), "")</f>
        <v/>
      </c>
      <c r="K1365" s="19"/>
      <c r="L1365" s="20"/>
      <c r="M1365" s="21"/>
      <c r="N1365" s="21"/>
      <c r="O1365" s="21"/>
      <c r="P1365" s="22"/>
      <c r="Q1365" s="21"/>
      <c r="R1365" s="21"/>
      <c r="S1365" s="20">
        <v>0</v>
      </c>
      <c r="T1365" s="20">
        <v>0</v>
      </c>
      <c r="U1365" s="23"/>
      <c r="V13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5" s="25"/>
      <c r="X1365" s="26" t="str">
        <f>CONCATENATE(Passout2023[[#This Row], [Batch Start Semester]], "-", Passout2023[[#This Row], [Batch Start Year]], "-", Passout2023[[#This Row], [Degree Duration (year)]])</f>
        <v>--</v>
      </c>
      <c r="Y1365" s="32"/>
      <c r="Z1365" s="32"/>
      <c r="AA1365" s="32"/>
      <c r="AB1365" s="32"/>
      <c r="AC1365" s="32"/>
      <c r="AD1365" s="32"/>
      <c r="AE1365" s="28">
        <f>COUNTA(Passout2023[[#This Row], [UNIVERSITY_DEGREE_PROGRAM_ID]:[(Graduated) Degree Awarded Female]])</f>
        <v>2</v>
      </c>
    </row>
    <row r="1366" s="2" customFormat="1" ht="35.1" customHeight="1">
      <c r="A1366" s="29" t="str">
        <f>IFERROR(IF($N1366 &lt;&gt; "#Na", INDEX(Degree_Information!$A$2:$A$20129, MATCH(Passout2023[[#This Row], [UNIVERSITY_DEGREE_PROGRAM_ID]], Degree_Information!$N$2:$N$20129, 0)), ""), "")</f>
        <v/>
      </c>
      <c r="B1366" s="29" t="str">
        <f>IFERROR(IF($N1366 &lt;&gt; "#Na", INDEX(Degree_Information!$B$2:$B$20129, MATCH(Passout2023[[#This Row], [UNIVERSITY_DEGREE_PROGRAM_ID]], Degree_Information!$N$2:$N$20129, 0)), ""), "")</f>
        <v/>
      </c>
      <c r="C1366" s="29" t="str">
        <f>IFERROR(IF($N1366 &lt;&gt; "#Na", INDEX(Degree_Information!$E$2:$E$20129, MATCH(Passout2023[[#This Row], [UNIVERSITY_DEGREE_PROGRAM_ID]], Degree_Information!$N$2:$N$20129, 0)), ""), "")</f>
        <v/>
      </c>
      <c r="D1366" s="29" t="str">
        <f>IFERROR(IF($N1366 &lt;&gt; "#Na", INDEX(Degree_Information!$D$2:$D$20129, MATCH(Passout2023[[#This Row], [UNIVERSITY_DEGREE_PROGRAM_ID]], Degree_Information!$N$2:$N$20129, 0)), ""), "")</f>
        <v/>
      </c>
      <c r="E1366" s="29" t="str">
        <f>IFERROR(IF($N1366 &lt;&gt; "#Na", INDEX(Degree_Information!$F$2:$F$20129, MATCH(Passout2023[[#This Row], [UNIVERSITY_DEGREE_PROGRAM_ID]], Degree_Information!$N$2:$N$20129, 0)), ""), "")</f>
        <v/>
      </c>
      <c r="F1366" s="29" t="str">
        <f>IFERROR(IF($N1366 &lt;&gt; "#Na", INDEX(Degree_Information!$K$2:$K$20129, MATCH(Passout2023[[#This Row], [UNIVERSITY_DEGREE_PROGRAM_ID]], Degree_Information!$N$2:$N$20129, 0)), ""), "")</f>
        <v/>
      </c>
      <c r="G1366" s="29" t="str">
        <f>IFERROR(IF($N1366 &lt;&gt; "#Na", INDEX(Degree_Information!$G$2:$G$20129, MATCH(Passout2023[[#This Row], [UNIVERSITY_DEGREE_PROGRAM_ID]], Degree_Information!$N$2:$N$20129, 0)), ""), "")</f>
        <v/>
      </c>
      <c r="H1366" s="29" t="str">
        <f>IFERROR(IF($N1366 &lt;&gt; "#Na", INDEX(Degree_Information!$I$2:$I$20129, MATCH(Passout2023[[#This Row], [UNIVERSITY_DEGREE_PROGRAM_ID]], Degree_Information!$N$2:$N$20129, 0)), ""), "")</f>
        <v/>
      </c>
      <c r="I1366" s="6" t="str">
        <f>IFERROR(IF($N1366 &lt;&gt; "#Na", INDEX(Degree_Information!$H$2:$H$20129, MATCH(Passout2023[[#This Row], [UNIVERSITY_DEGREE_PROGRAM_ID]], Degree_Information!$N$2:$N$20129, 0)), ""), "")</f>
        <v/>
      </c>
      <c r="J1366" s="6" t="str">
        <f>IFERROR(IF($N1366 &lt;&gt; "#Na", INDEX(Degree_Information!$J$2:$J$20129, MATCH(Passout2023[[#This Row], [UNIVERSITY_DEGREE_PROGRAM_ID]], Degree_Information!$N$2:$N$20129, 0)), ""), "")</f>
        <v/>
      </c>
      <c r="K1366" s="19"/>
      <c r="L1366" s="20"/>
      <c r="M1366" s="21"/>
      <c r="N1366" s="21"/>
      <c r="O1366" s="21"/>
      <c r="P1366" s="22"/>
      <c r="Q1366" s="21"/>
      <c r="R1366" s="21"/>
      <c r="S1366" s="20">
        <v>0</v>
      </c>
      <c r="T1366" s="20">
        <v>0</v>
      </c>
      <c r="U1366" s="23"/>
      <c r="V13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6" s="25"/>
      <c r="X1366" s="26" t="str">
        <f>CONCATENATE(Passout2023[[#This Row], [Batch Start Semester]], "-", Passout2023[[#This Row], [Batch Start Year]], "-", Passout2023[[#This Row], [Degree Duration (year)]])</f>
        <v>--</v>
      </c>
      <c r="Y1366" s="32"/>
      <c r="Z1366" s="32"/>
      <c r="AA1366" s="32"/>
      <c r="AB1366" s="32"/>
      <c r="AC1366" s="32"/>
      <c r="AD1366" s="32"/>
      <c r="AE1366" s="28">
        <f>COUNTA(Passout2023[[#This Row], [UNIVERSITY_DEGREE_PROGRAM_ID]:[(Graduated) Degree Awarded Female]])</f>
        <v>2</v>
      </c>
    </row>
    <row r="1367" s="2" customFormat="1" ht="35.1" customHeight="1">
      <c r="A1367" s="29" t="str">
        <f>IFERROR(IF($N1367 &lt;&gt; "#Na", INDEX(Degree_Information!$A$2:$A$20129, MATCH(Passout2023[[#This Row], [UNIVERSITY_DEGREE_PROGRAM_ID]], Degree_Information!$N$2:$N$20129, 0)), ""), "")</f>
        <v/>
      </c>
      <c r="B1367" s="29" t="str">
        <f>IFERROR(IF($N1367 &lt;&gt; "#Na", INDEX(Degree_Information!$B$2:$B$20129, MATCH(Passout2023[[#This Row], [UNIVERSITY_DEGREE_PROGRAM_ID]], Degree_Information!$N$2:$N$20129, 0)), ""), "")</f>
        <v/>
      </c>
      <c r="C1367" s="29" t="str">
        <f>IFERROR(IF($N1367 &lt;&gt; "#Na", INDEX(Degree_Information!$E$2:$E$20129, MATCH(Passout2023[[#This Row], [UNIVERSITY_DEGREE_PROGRAM_ID]], Degree_Information!$N$2:$N$20129, 0)), ""), "")</f>
        <v/>
      </c>
      <c r="D1367" s="29" t="str">
        <f>IFERROR(IF($N1367 &lt;&gt; "#Na", INDEX(Degree_Information!$D$2:$D$20129, MATCH(Passout2023[[#This Row], [UNIVERSITY_DEGREE_PROGRAM_ID]], Degree_Information!$N$2:$N$20129, 0)), ""), "")</f>
        <v/>
      </c>
      <c r="E1367" s="29" t="str">
        <f>IFERROR(IF($N1367 &lt;&gt; "#Na", INDEX(Degree_Information!$F$2:$F$20129, MATCH(Passout2023[[#This Row], [UNIVERSITY_DEGREE_PROGRAM_ID]], Degree_Information!$N$2:$N$20129, 0)), ""), "")</f>
        <v/>
      </c>
      <c r="F1367" s="29" t="str">
        <f>IFERROR(IF($N1367 &lt;&gt; "#Na", INDEX(Degree_Information!$K$2:$K$20129, MATCH(Passout2023[[#This Row], [UNIVERSITY_DEGREE_PROGRAM_ID]], Degree_Information!$N$2:$N$20129, 0)), ""), "")</f>
        <v/>
      </c>
      <c r="G1367" s="29" t="str">
        <f>IFERROR(IF($N1367 &lt;&gt; "#Na", INDEX(Degree_Information!$G$2:$G$20129, MATCH(Passout2023[[#This Row], [UNIVERSITY_DEGREE_PROGRAM_ID]], Degree_Information!$N$2:$N$20129, 0)), ""), "")</f>
        <v/>
      </c>
      <c r="H1367" s="29" t="str">
        <f>IFERROR(IF($N1367 &lt;&gt; "#Na", INDEX(Degree_Information!$I$2:$I$20129, MATCH(Passout2023[[#This Row], [UNIVERSITY_DEGREE_PROGRAM_ID]], Degree_Information!$N$2:$N$20129, 0)), ""), "")</f>
        <v/>
      </c>
      <c r="I1367" s="6" t="str">
        <f>IFERROR(IF($N1367 &lt;&gt; "#Na", INDEX(Degree_Information!$H$2:$H$20129, MATCH(Passout2023[[#This Row], [UNIVERSITY_DEGREE_PROGRAM_ID]], Degree_Information!$N$2:$N$20129, 0)), ""), "")</f>
        <v/>
      </c>
      <c r="J1367" s="6" t="str">
        <f>IFERROR(IF($N1367 &lt;&gt; "#Na", INDEX(Degree_Information!$J$2:$J$20129, MATCH(Passout2023[[#This Row], [UNIVERSITY_DEGREE_PROGRAM_ID]], Degree_Information!$N$2:$N$20129, 0)), ""), "")</f>
        <v/>
      </c>
      <c r="K1367" s="19"/>
      <c r="L1367" s="20"/>
      <c r="M1367" s="21"/>
      <c r="N1367" s="21"/>
      <c r="O1367" s="21"/>
      <c r="P1367" s="22"/>
      <c r="Q1367" s="21"/>
      <c r="R1367" s="21"/>
      <c r="S1367" s="20">
        <v>0</v>
      </c>
      <c r="T1367" s="20">
        <v>0</v>
      </c>
      <c r="U1367" s="23"/>
      <c r="V13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7" s="25"/>
      <c r="X1367" s="26" t="str">
        <f>CONCATENATE(Passout2023[[#This Row], [Batch Start Semester]], "-", Passout2023[[#This Row], [Batch Start Year]], "-", Passout2023[[#This Row], [Degree Duration (year)]])</f>
        <v>--</v>
      </c>
      <c r="Y1367" s="32"/>
      <c r="Z1367" s="32"/>
      <c r="AA1367" s="32"/>
      <c r="AB1367" s="32"/>
      <c r="AC1367" s="32"/>
      <c r="AD1367" s="32"/>
      <c r="AE1367" s="28">
        <f>COUNTA(Passout2023[[#This Row], [UNIVERSITY_DEGREE_PROGRAM_ID]:[(Graduated) Degree Awarded Female]])</f>
        <v>2</v>
      </c>
    </row>
    <row r="1368" s="2" customFormat="1" ht="35.1" customHeight="1">
      <c r="A1368" s="29" t="str">
        <f>IFERROR(IF($N1368 &lt;&gt; "#Na", INDEX(Degree_Information!$A$2:$A$20129, MATCH(Passout2023[[#This Row], [UNIVERSITY_DEGREE_PROGRAM_ID]], Degree_Information!$N$2:$N$20129, 0)), ""), "")</f>
        <v/>
      </c>
      <c r="B1368" s="29" t="str">
        <f>IFERROR(IF($N1368 &lt;&gt; "#Na", INDEX(Degree_Information!$B$2:$B$20129, MATCH(Passout2023[[#This Row], [UNIVERSITY_DEGREE_PROGRAM_ID]], Degree_Information!$N$2:$N$20129, 0)), ""), "")</f>
        <v/>
      </c>
      <c r="C1368" s="29" t="str">
        <f>IFERROR(IF($N1368 &lt;&gt; "#Na", INDEX(Degree_Information!$E$2:$E$20129, MATCH(Passout2023[[#This Row], [UNIVERSITY_DEGREE_PROGRAM_ID]], Degree_Information!$N$2:$N$20129, 0)), ""), "")</f>
        <v/>
      </c>
      <c r="D1368" s="29" t="str">
        <f>IFERROR(IF($N1368 &lt;&gt; "#Na", INDEX(Degree_Information!$D$2:$D$20129, MATCH(Passout2023[[#This Row], [UNIVERSITY_DEGREE_PROGRAM_ID]], Degree_Information!$N$2:$N$20129, 0)), ""), "")</f>
        <v/>
      </c>
      <c r="E1368" s="29" t="str">
        <f>IFERROR(IF($N1368 &lt;&gt; "#Na", INDEX(Degree_Information!$F$2:$F$20129, MATCH(Passout2023[[#This Row], [UNIVERSITY_DEGREE_PROGRAM_ID]], Degree_Information!$N$2:$N$20129, 0)), ""), "")</f>
        <v/>
      </c>
      <c r="F1368" s="29" t="str">
        <f>IFERROR(IF($N1368 &lt;&gt; "#Na", INDEX(Degree_Information!$K$2:$K$20129, MATCH(Passout2023[[#This Row], [UNIVERSITY_DEGREE_PROGRAM_ID]], Degree_Information!$N$2:$N$20129, 0)), ""), "")</f>
        <v/>
      </c>
      <c r="G1368" s="29" t="str">
        <f>IFERROR(IF($N1368 &lt;&gt; "#Na", INDEX(Degree_Information!$G$2:$G$20129, MATCH(Passout2023[[#This Row], [UNIVERSITY_DEGREE_PROGRAM_ID]], Degree_Information!$N$2:$N$20129, 0)), ""), "")</f>
        <v/>
      </c>
      <c r="H1368" s="29" t="str">
        <f>IFERROR(IF($N1368 &lt;&gt; "#Na", INDEX(Degree_Information!$I$2:$I$20129, MATCH(Passout2023[[#This Row], [UNIVERSITY_DEGREE_PROGRAM_ID]], Degree_Information!$N$2:$N$20129, 0)), ""), "")</f>
        <v/>
      </c>
      <c r="I1368" s="6" t="str">
        <f>IFERROR(IF($N1368 &lt;&gt; "#Na", INDEX(Degree_Information!$H$2:$H$20129, MATCH(Passout2023[[#This Row], [UNIVERSITY_DEGREE_PROGRAM_ID]], Degree_Information!$N$2:$N$20129, 0)), ""), "")</f>
        <v/>
      </c>
      <c r="J1368" s="6" t="str">
        <f>IFERROR(IF($N1368 &lt;&gt; "#Na", INDEX(Degree_Information!$J$2:$J$20129, MATCH(Passout2023[[#This Row], [UNIVERSITY_DEGREE_PROGRAM_ID]], Degree_Information!$N$2:$N$20129, 0)), ""), "")</f>
        <v/>
      </c>
      <c r="K1368" s="19"/>
      <c r="L1368" s="20"/>
      <c r="M1368" s="21"/>
      <c r="N1368" s="21"/>
      <c r="O1368" s="21"/>
      <c r="P1368" s="22"/>
      <c r="Q1368" s="21"/>
      <c r="R1368" s="21"/>
      <c r="S1368" s="20">
        <v>0</v>
      </c>
      <c r="T1368" s="20">
        <v>0</v>
      </c>
      <c r="U1368" s="23"/>
      <c r="V13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8" s="25"/>
      <c r="X1368" s="26" t="str">
        <f>CONCATENATE(Passout2023[[#This Row], [Batch Start Semester]], "-", Passout2023[[#This Row], [Batch Start Year]], "-", Passout2023[[#This Row], [Degree Duration (year)]])</f>
        <v>--</v>
      </c>
      <c r="Y1368" s="32"/>
      <c r="Z1368" s="32"/>
      <c r="AA1368" s="32"/>
      <c r="AB1368" s="32"/>
      <c r="AC1368" s="32"/>
      <c r="AD1368" s="32"/>
      <c r="AE1368" s="28">
        <f>COUNTA(Passout2023[[#This Row], [UNIVERSITY_DEGREE_PROGRAM_ID]:[(Graduated) Degree Awarded Female]])</f>
        <v>2</v>
      </c>
    </row>
    <row r="1369" s="2" customFormat="1" ht="35.1" customHeight="1">
      <c r="A1369" s="29" t="str">
        <f>IFERROR(IF($N1369 &lt;&gt; "#Na", INDEX(Degree_Information!$A$2:$A$20129, MATCH(Passout2023[[#This Row], [UNIVERSITY_DEGREE_PROGRAM_ID]], Degree_Information!$N$2:$N$20129, 0)), ""), "")</f>
        <v/>
      </c>
      <c r="B1369" s="29" t="str">
        <f>IFERROR(IF($N1369 &lt;&gt; "#Na", INDEX(Degree_Information!$B$2:$B$20129, MATCH(Passout2023[[#This Row], [UNIVERSITY_DEGREE_PROGRAM_ID]], Degree_Information!$N$2:$N$20129, 0)), ""), "")</f>
        <v/>
      </c>
      <c r="C1369" s="29" t="str">
        <f>IFERROR(IF($N1369 &lt;&gt; "#Na", INDEX(Degree_Information!$E$2:$E$20129, MATCH(Passout2023[[#This Row], [UNIVERSITY_DEGREE_PROGRAM_ID]], Degree_Information!$N$2:$N$20129, 0)), ""), "")</f>
        <v/>
      </c>
      <c r="D1369" s="29" t="str">
        <f>IFERROR(IF($N1369 &lt;&gt; "#Na", INDEX(Degree_Information!$D$2:$D$20129, MATCH(Passout2023[[#This Row], [UNIVERSITY_DEGREE_PROGRAM_ID]], Degree_Information!$N$2:$N$20129, 0)), ""), "")</f>
        <v/>
      </c>
      <c r="E1369" s="29" t="str">
        <f>IFERROR(IF($N1369 &lt;&gt; "#Na", INDEX(Degree_Information!$F$2:$F$20129, MATCH(Passout2023[[#This Row], [UNIVERSITY_DEGREE_PROGRAM_ID]], Degree_Information!$N$2:$N$20129, 0)), ""), "")</f>
        <v/>
      </c>
      <c r="F1369" s="29" t="str">
        <f>IFERROR(IF($N1369 &lt;&gt; "#Na", INDEX(Degree_Information!$K$2:$K$20129, MATCH(Passout2023[[#This Row], [UNIVERSITY_DEGREE_PROGRAM_ID]], Degree_Information!$N$2:$N$20129, 0)), ""), "")</f>
        <v/>
      </c>
      <c r="G1369" s="29" t="str">
        <f>IFERROR(IF($N1369 &lt;&gt; "#Na", INDEX(Degree_Information!$G$2:$G$20129, MATCH(Passout2023[[#This Row], [UNIVERSITY_DEGREE_PROGRAM_ID]], Degree_Information!$N$2:$N$20129, 0)), ""), "")</f>
        <v/>
      </c>
      <c r="H1369" s="29" t="str">
        <f>IFERROR(IF($N1369 &lt;&gt; "#Na", INDEX(Degree_Information!$I$2:$I$20129, MATCH(Passout2023[[#This Row], [UNIVERSITY_DEGREE_PROGRAM_ID]], Degree_Information!$N$2:$N$20129, 0)), ""), "")</f>
        <v/>
      </c>
      <c r="I1369" s="6" t="str">
        <f>IFERROR(IF($N1369 &lt;&gt; "#Na", INDEX(Degree_Information!$H$2:$H$20129, MATCH(Passout2023[[#This Row], [UNIVERSITY_DEGREE_PROGRAM_ID]], Degree_Information!$N$2:$N$20129, 0)), ""), "")</f>
        <v/>
      </c>
      <c r="J1369" s="6" t="str">
        <f>IFERROR(IF($N1369 &lt;&gt; "#Na", INDEX(Degree_Information!$J$2:$J$20129, MATCH(Passout2023[[#This Row], [UNIVERSITY_DEGREE_PROGRAM_ID]], Degree_Information!$N$2:$N$20129, 0)), ""), "")</f>
        <v/>
      </c>
      <c r="K1369" s="19"/>
      <c r="L1369" s="20"/>
      <c r="M1369" s="21"/>
      <c r="N1369" s="21"/>
      <c r="O1369" s="21"/>
      <c r="P1369" s="22"/>
      <c r="Q1369" s="21"/>
      <c r="R1369" s="21"/>
      <c r="S1369" s="20">
        <v>0</v>
      </c>
      <c r="T1369" s="20">
        <v>0</v>
      </c>
      <c r="U1369" s="23"/>
      <c r="V13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69" s="25"/>
      <c r="X1369" s="26" t="str">
        <f>CONCATENATE(Passout2023[[#This Row], [Batch Start Semester]], "-", Passout2023[[#This Row], [Batch Start Year]], "-", Passout2023[[#This Row], [Degree Duration (year)]])</f>
        <v>--</v>
      </c>
      <c r="Y1369" s="32"/>
      <c r="Z1369" s="32"/>
      <c r="AA1369" s="32"/>
      <c r="AB1369" s="32"/>
      <c r="AC1369" s="32"/>
      <c r="AD1369" s="32"/>
      <c r="AE1369" s="28">
        <f>COUNTA(Passout2023[[#This Row], [UNIVERSITY_DEGREE_PROGRAM_ID]:[(Graduated) Degree Awarded Female]])</f>
        <v>2</v>
      </c>
    </row>
    <row r="1370" s="2" customFormat="1" ht="35.1" customHeight="1">
      <c r="A1370" s="29" t="str">
        <f>IFERROR(IF($N1370 &lt;&gt; "#Na", INDEX(Degree_Information!$A$2:$A$20129, MATCH(Passout2023[[#This Row], [UNIVERSITY_DEGREE_PROGRAM_ID]], Degree_Information!$N$2:$N$20129, 0)), ""), "")</f>
        <v/>
      </c>
      <c r="B1370" s="29" t="str">
        <f>IFERROR(IF($N1370 &lt;&gt; "#Na", INDEX(Degree_Information!$B$2:$B$20129, MATCH(Passout2023[[#This Row], [UNIVERSITY_DEGREE_PROGRAM_ID]], Degree_Information!$N$2:$N$20129, 0)), ""), "")</f>
        <v/>
      </c>
      <c r="C1370" s="29" t="str">
        <f>IFERROR(IF($N1370 &lt;&gt; "#Na", INDEX(Degree_Information!$E$2:$E$20129, MATCH(Passout2023[[#This Row], [UNIVERSITY_DEGREE_PROGRAM_ID]], Degree_Information!$N$2:$N$20129, 0)), ""), "")</f>
        <v/>
      </c>
      <c r="D1370" s="29" t="str">
        <f>IFERROR(IF($N1370 &lt;&gt; "#Na", INDEX(Degree_Information!$D$2:$D$20129, MATCH(Passout2023[[#This Row], [UNIVERSITY_DEGREE_PROGRAM_ID]], Degree_Information!$N$2:$N$20129, 0)), ""), "")</f>
        <v/>
      </c>
      <c r="E1370" s="29" t="str">
        <f>IFERROR(IF($N1370 &lt;&gt; "#Na", INDEX(Degree_Information!$F$2:$F$20129, MATCH(Passout2023[[#This Row], [UNIVERSITY_DEGREE_PROGRAM_ID]], Degree_Information!$N$2:$N$20129, 0)), ""), "")</f>
        <v/>
      </c>
      <c r="F1370" s="29" t="str">
        <f>IFERROR(IF($N1370 &lt;&gt; "#Na", INDEX(Degree_Information!$K$2:$K$20129, MATCH(Passout2023[[#This Row], [UNIVERSITY_DEGREE_PROGRAM_ID]], Degree_Information!$N$2:$N$20129, 0)), ""), "")</f>
        <v/>
      </c>
      <c r="G1370" s="29" t="str">
        <f>IFERROR(IF($N1370 &lt;&gt; "#Na", INDEX(Degree_Information!$G$2:$G$20129, MATCH(Passout2023[[#This Row], [UNIVERSITY_DEGREE_PROGRAM_ID]], Degree_Information!$N$2:$N$20129, 0)), ""), "")</f>
        <v/>
      </c>
      <c r="H1370" s="29" t="str">
        <f>IFERROR(IF($N1370 &lt;&gt; "#Na", INDEX(Degree_Information!$I$2:$I$20129, MATCH(Passout2023[[#This Row], [UNIVERSITY_DEGREE_PROGRAM_ID]], Degree_Information!$N$2:$N$20129, 0)), ""), "")</f>
        <v/>
      </c>
      <c r="I1370" s="6" t="str">
        <f>IFERROR(IF($N1370 &lt;&gt; "#Na", INDEX(Degree_Information!$H$2:$H$20129, MATCH(Passout2023[[#This Row], [UNIVERSITY_DEGREE_PROGRAM_ID]], Degree_Information!$N$2:$N$20129, 0)), ""), "")</f>
        <v/>
      </c>
      <c r="J1370" s="6" t="str">
        <f>IFERROR(IF($N1370 &lt;&gt; "#Na", INDEX(Degree_Information!$J$2:$J$20129, MATCH(Passout2023[[#This Row], [UNIVERSITY_DEGREE_PROGRAM_ID]], Degree_Information!$N$2:$N$20129, 0)), ""), "")</f>
        <v/>
      </c>
      <c r="K1370" s="19"/>
      <c r="L1370" s="20"/>
      <c r="M1370" s="21"/>
      <c r="N1370" s="21"/>
      <c r="O1370" s="21"/>
      <c r="P1370" s="22"/>
      <c r="Q1370" s="21"/>
      <c r="R1370" s="21"/>
      <c r="S1370" s="20">
        <v>0</v>
      </c>
      <c r="T1370" s="20">
        <v>0</v>
      </c>
      <c r="U1370" s="23"/>
      <c r="V13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0" s="25"/>
      <c r="X1370" s="26" t="str">
        <f>CONCATENATE(Passout2023[[#This Row], [Batch Start Semester]], "-", Passout2023[[#This Row], [Batch Start Year]], "-", Passout2023[[#This Row], [Degree Duration (year)]])</f>
        <v>--</v>
      </c>
      <c r="Y1370" s="32"/>
      <c r="Z1370" s="32"/>
      <c r="AA1370" s="32"/>
      <c r="AB1370" s="32"/>
      <c r="AC1370" s="32"/>
      <c r="AD1370" s="32"/>
      <c r="AE1370" s="28">
        <f>COUNTA(Passout2023[[#This Row], [UNIVERSITY_DEGREE_PROGRAM_ID]:[(Graduated) Degree Awarded Female]])</f>
        <v>2</v>
      </c>
    </row>
    <row r="1371" s="2" customFormat="1" ht="35.1" customHeight="1">
      <c r="A1371" s="29" t="str">
        <f>IFERROR(IF($N1371 &lt;&gt; "#Na", INDEX(Degree_Information!$A$2:$A$20129, MATCH(Passout2023[[#This Row], [UNIVERSITY_DEGREE_PROGRAM_ID]], Degree_Information!$N$2:$N$20129, 0)), ""), "")</f>
        <v/>
      </c>
      <c r="B1371" s="29" t="str">
        <f>IFERROR(IF($N1371 &lt;&gt; "#Na", INDEX(Degree_Information!$B$2:$B$20129, MATCH(Passout2023[[#This Row], [UNIVERSITY_DEGREE_PROGRAM_ID]], Degree_Information!$N$2:$N$20129, 0)), ""), "")</f>
        <v/>
      </c>
      <c r="C1371" s="29" t="str">
        <f>IFERROR(IF($N1371 &lt;&gt; "#Na", INDEX(Degree_Information!$E$2:$E$20129, MATCH(Passout2023[[#This Row], [UNIVERSITY_DEGREE_PROGRAM_ID]], Degree_Information!$N$2:$N$20129, 0)), ""), "")</f>
        <v/>
      </c>
      <c r="D1371" s="29" t="str">
        <f>IFERROR(IF($N1371 &lt;&gt; "#Na", INDEX(Degree_Information!$D$2:$D$20129, MATCH(Passout2023[[#This Row], [UNIVERSITY_DEGREE_PROGRAM_ID]], Degree_Information!$N$2:$N$20129, 0)), ""), "")</f>
        <v/>
      </c>
      <c r="E1371" s="29" t="str">
        <f>IFERROR(IF($N1371 &lt;&gt; "#Na", INDEX(Degree_Information!$F$2:$F$20129, MATCH(Passout2023[[#This Row], [UNIVERSITY_DEGREE_PROGRAM_ID]], Degree_Information!$N$2:$N$20129, 0)), ""), "")</f>
        <v/>
      </c>
      <c r="F1371" s="29" t="str">
        <f>IFERROR(IF($N1371 &lt;&gt; "#Na", INDEX(Degree_Information!$K$2:$K$20129, MATCH(Passout2023[[#This Row], [UNIVERSITY_DEGREE_PROGRAM_ID]], Degree_Information!$N$2:$N$20129, 0)), ""), "")</f>
        <v/>
      </c>
      <c r="G1371" s="29" t="str">
        <f>IFERROR(IF($N1371 &lt;&gt; "#Na", INDEX(Degree_Information!$G$2:$G$20129, MATCH(Passout2023[[#This Row], [UNIVERSITY_DEGREE_PROGRAM_ID]], Degree_Information!$N$2:$N$20129, 0)), ""), "")</f>
        <v/>
      </c>
      <c r="H1371" s="29" t="str">
        <f>IFERROR(IF($N1371 &lt;&gt; "#Na", INDEX(Degree_Information!$I$2:$I$20129, MATCH(Passout2023[[#This Row], [UNIVERSITY_DEGREE_PROGRAM_ID]], Degree_Information!$N$2:$N$20129, 0)), ""), "")</f>
        <v/>
      </c>
      <c r="I1371" s="6" t="str">
        <f>IFERROR(IF($N1371 &lt;&gt; "#Na", INDEX(Degree_Information!$H$2:$H$20129, MATCH(Passout2023[[#This Row], [UNIVERSITY_DEGREE_PROGRAM_ID]], Degree_Information!$N$2:$N$20129, 0)), ""), "")</f>
        <v/>
      </c>
      <c r="J1371" s="6" t="str">
        <f>IFERROR(IF($N1371 &lt;&gt; "#Na", INDEX(Degree_Information!$J$2:$J$20129, MATCH(Passout2023[[#This Row], [UNIVERSITY_DEGREE_PROGRAM_ID]], Degree_Information!$N$2:$N$20129, 0)), ""), "")</f>
        <v/>
      </c>
      <c r="K1371" s="19"/>
      <c r="L1371" s="20"/>
      <c r="M1371" s="21"/>
      <c r="N1371" s="21"/>
      <c r="O1371" s="21"/>
      <c r="P1371" s="22"/>
      <c r="Q1371" s="21"/>
      <c r="R1371" s="21"/>
      <c r="S1371" s="20">
        <v>0</v>
      </c>
      <c r="T1371" s="20">
        <v>0</v>
      </c>
      <c r="U1371" s="23"/>
      <c r="V13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1" s="25"/>
      <c r="X1371" s="26" t="str">
        <f>CONCATENATE(Passout2023[[#This Row], [Batch Start Semester]], "-", Passout2023[[#This Row], [Batch Start Year]], "-", Passout2023[[#This Row], [Degree Duration (year)]])</f>
        <v>--</v>
      </c>
      <c r="Y1371" s="32"/>
      <c r="Z1371" s="32"/>
      <c r="AA1371" s="32"/>
      <c r="AB1371" s="32"/>
      <c r="AC1371" s="32"/>
      <c r="AD1371" s="32"/>
      <c r="AE1371" s="28">
        <f>COUNTA(Passout2023[[#This Row], [UNIVERSITY_DEGREE_PROGRAM_ID]:[(Graduated) Degree Awarded Female]])</f>
        <v>2</v>
      </c>
    </row>
    <row r="1372" s="2" customFormat="1" ht="35.1" customHeight="1">
      <c r="A1372" s="29" t="str">
        <f>IFERROR(IF($N1372 &lt;&gt; "#Na", INDEX(Degree_Information!$A$2:$A$20129, MATCH(Passout2023[[#This Row], [UNIVERSITY_DEGREE_PROGRAM_ID]], Degree_Information!$N$2:$N$20129, 0)), ""), "")</f>
        <v/>
      </c>
      <c r="B1372" s="29" t="str">
        <f>IFERROR(IF($N1372 &lt;&gt; "#Na", INDEX(Degree_Information!$B$2:$B$20129, MATCH(Passout2023[[#This Row], [UNIVERSITY_DEGREE_PROGRAM_ID]], Degree_Information!$N$2:$N$20129, 0)), ""), "")</f>
        <v/>
      </c>
      <c r="C1372" s="29" t="str">
        <f>IFERROR(IF($N1372 &lt;&gt; "#Na", INDEX(Degree_Information!$E$2:$E$20129, MATCH(Passout2023[[#This Row], [UNIVERSITY_DEGREE_PROGRAM_ID]], Degree_Information!$N$2:$N$20129, 0)), ""), "")</f>
        <v/>
      </c>
      <c r="D1372" s="29" t="str">
        <f>IFERROR(IF($N1372 &lt;&gt; "#Na", INDEX(Degree_Information!$D$2:$D$20129, MATCH(Passout2023[[#This Row], [UNIVERSITY_DEGREE_PROGRAM_ID]], Degree_Information!$N$2:$N$20129, 0)), ""), "")</f>
        <v/>
      </c>
      <c r="E1372" s="29" t="str">
        <f>IFERROR(IF($N1372 &lt;&gt; "#Na", INDEX(Degree_Information!$F$2:$F$20129, MATCH(Passout2023[[#This Row], [UNIVERSITY_DEGREE_PROGRAM_ID]], Degree_Information!$N$2:$N$20129, 0)), ""), "")</f>
        <v/>
      </c>
      <c r="F1372" s="29" t="str">
        <f>IFERROR(IF($N1372 &lt;&gt; "#Na", INDEX(Degree_Information!$K$2:$K$20129, MATCH(Passout2023[[#This Row], [UNIVERSITY_DEGREE_PROGRAM_ID]], Degree_Information!$N$2:$N$20129, 0)), ""), "")</f>
        <v/>
      </c>
      <c r="G1372" s="29" t="str">
        <f>IFERROR(IF($N1372 &lt;&gt; "#Na", INDEX(Degree_Information!$G$2:$G$20129, MATCH(Passout2023[[#This Row], [UNIVERSITY_DEGREE_PROGRAM_ID]], Degree_Information!$N$2:$N$20129, 0)), ""), "")</f>
        <v/>
      </c>
      <c r="H1372" s="29" t="str">
        <f>IFERROR(IF($N1372 &lt;&gt; "#Na", INDEX(Degree_Information!$I$2:$I$20129, MATCH(Passout2023[[#This Row], [UNIVERSITY_DEGREE_PROGRAM_ID]], Degree_Information!$N$2:$N$20129, 0)), ""), "")</f>
        <v/>
      </c>
      <c r="I1372" s="6" t="str">
        <f>IFERROR(IF($N1372 &lt;&gt; "#Na", INDEX(Degree_Information!$H$2:$H$20129, MATCH(Passout2023[[#This Row], [UNIVERSITY_DEGREE_PROGRAM_ID]], Degree_Information!$N$2:$N$20129, 0)), ""), "")</f>
        <v/>
      </c>
      <c r="J1372" s="6" t="str">
        <f>IFERROR(IF($N1372 &lt;&gt; "#Na", INDEX(Degree_Information!$J$2:$J$20129, MATCH(Passout2023[[#This Row], [UNIVERSITY_DEGREE_PROGRAM_ID]], Degree_Information!$N$2:$N$20129, 0)), ""), "")</f>
        <v/>
      </c>
      <c r="K1372" s="19"/>
      <c r="L1372" s="20"/>
      <c r="M1372" s="21"/>
      <c r="N1372" s="21"/>
      <c r="O1372" s="21"/>
      <c r="P1372" s="22"/>
      <c r="Q1372" s="21"/>
      <c r="R1372" s="21"/>
      <c r="S1372" s="20">
        <v>0</v>
      </c>
      <c r="T1372" s="20">
        <v>0</v>
      </c>
      <c r="U1372" s="23"/>
      <c r="V13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2" s="25"/>
      <c r="X1372" s="26" t="str">
        <f>CONCATENATE(Passout2023[[#This Row], [Batch Start Semester]], "-", Passout2023[[#This Row], [Batch Start Year]], "-", Passout2023[[#This Row], [Degree Duration (year)]])</f>
        <v>--</v>
      </c>
      <c r="Y1372" s="32"/>
      <c r="Z1372" s="32"/>
      <c r="AA1372" s="32"/>
      <c r="AB1372" s="32"/>
      <c r="AC1372" s="32"/>
      <c r="AD1372" s="32"/>
      <c r="AE1372" s="28">
        <f>COUNTA(Passout2023[[#This Row], [UNIVERSITY_DEGREE_PROGRAM_ID]:[(Graduated) Degree Awarded Female]])</f>
        <v>2</v>
      </c>
    </row>
    <row r="1373" s="2" customFormat="1" ht="35.1" customHeight="1">
      <c r="A1373" s="29" t="str">
        <f>IFERROR(IF($N1373 &lt;&gt; "#Na", INDEX(Degree_Information!$A$2:$A$20129, MATCH(Passout2023[[#This Row], [UNIVERSITY_DEGREE_PROGRAM_ID]], Degree_Information!$N$2:$N$20129, 0)), ""), "")</f>
        <v/>
      </c>
      <c r="B1373" s="29" t="str">
        <f>IFERROR(IF($N1373 &lt;&gt; "#Na", INDEX(Degree_Information!$B$2:$B$20129, MATCH(Passout2023[[#This Row], [UNIVERSITY_DEGREE_PROGRAM_ID]], Degree_Information!$N$2:$N$20129, 0)), ""), "")</f>
        <v/>
      </c>
      <c r="C1373" s="29" t="str">
        <f>IFERROR(IF($N1373 &lt;&gt; "#Na", INDEX(Degree_Information!$E$2:$E$20129, MATCH(Passout2023[[#This Row], [UNIVERSITY_DEGREE_PROGRAM_ID]], Degree_Information!$N$2:$N$20129, 0)), ""), "")</f>
        <v/>
      </c>
      <c r="D1373" s="29" t="str">
        <f>IFERROR(IF($N1373 &lt;&gt; "#Na", INDEX(Degree_Information!$D$2:$D$20129, MATCH(Passout2023[[#This Row], [UNIVERSITY_DEGREE_PROGRAM_ID]], Degree_Information!$N$2:$N$20129, 0)), ""), "")</f>
        <v/>
      </c>
      <c r="E1373" s="29" t="str">
        <f>IFERROR(IF($N1373 &lt;&gt; "#Na", INDEX(Degree_Information!$F$2:$F$20129, MATCH(Passout2023[[#This Row], [UNIVERSITY_DEGREE_PROGRAM_ID]], Degree_Information!$N$2:$N$20129, 0)), ""), "")</f>
        <v/>
      </c>
      <c r="F1373" s="29" t="str">
        <f>IFERROR(IF($N1373 &lt;&gt; "#Na", INDEX(Degree_Information!$K$2:$K$20129, MATCH(Passout2023[[#This Row], [UNIVERSITY_DEGREE_PROGRAM_ID]], Degree_Information!$N$2:$N$20129, 0)), ""), "")</f>
        <v/>
      </c>
      <c r="G1373" s="29" t="str">
        <f>IFERROR(IF($N1373 &lt;&gt; "#Na", INDEX(Degree_Information!$G$2:$G$20129, MATCH(Passout2023[[#This Row], [UNIVERSITY_DEGREE_PROGRAM_ID]], Degree_Information!$N$2:$N$20129, 0)), ""), "")</f>
        <v/>
      </c>
      <c r="H1373" s="29" t="str">
        <f>IFERROR(IF($N1373 &lt;&gt; "#Na", INDEX(Degree_Information!$I$2:$I$20129, MATCH(Passout2023[[#This Row], [UNIVERSITY_DEGREE_PROGRAM_ID]], Degree_Information!$N$2:$N$20129, 0)), ""), "")</f>
        <v/>
      </c>
      <c r="I1373" s="6" t="str">
        <f>IFERROR(IF($N1373 &lt;&gt; "#Na", INDEX(Degree_Information!$H$2:$H$20129, MATCH(Passout2023[[#This Row], [UNIVERSITY_DEGREE_PROGRAM_ID]], Degree_Information!$N$2:$N$20129, 0)), ""), "")</f>
        <v/>
      </c>
      <c r="J1373" s="6" t="str">
        <f>IFERROR(IF($N1373 &lt;&gt; "#Na", INDEX(Degree_Information!$J$2:$J$20129, MATCH(Passout2023[[#This Row], [UNIVERSITY_DEGREE_PROGRAM_ID]], Degree_Information!$N$2:$N$20129, 0)), ""), "")</f>
        <v/>
      </c>
      <c r="K1373" s="19"/>
      <c r="L1373" s="20"/>
      <c r="M1373" s="21"/>
      <c r="N1373" s="21"/>
      <c r="O1373" s="21"/>
      <c r="P1373" s="22"/>
      <c r="Q1373" s="21"/>
      <c r="R1373" s="21"/>
      <c r="S1373" s="20">
        <v>0</v>
      </c>
      <c r="T1373" s="20">
        <v>0</v>
      </c>
      <c r="U1373" s="23"/>
      <c r="V13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3" s="25"/>
      <c r="X1373" s="26" t="str">
        <f>CONCATENATE(Passout2023[[#This Row], [Batch Start Semester]], "-", Passout2023[[#This Row], [Batch Start Year]], "-", Passout2023[[#This Row], [Degree Duration (year)]])</f>
        <v>--</v>
      </c>
      <c r="Y1373" s="32"/>
      <c r="Z1373" s="32"/>
      <c r="AA1373" s="32"/>
      <c r="AB1373" s="32"/>
      <c r="AC1373" s="32"/>
      <c r="AD1373" s="32"/>
      <c r="AE1373" s="28">
        <f>COUNTA(Passout2023[[#This Row], [UNIVERSITY_DEGREE_PROGRAM_ID]:[(Graduated) Degree Awarded Female]])</f>
        <v>2</v>
      </c>
    </row>
    <row r="1374" s="2" customFormat="1" ht="35.1" customHeight="1">
      <c r="A1374" s="29" t="str">
        <f>IFERROR(IF($N1374 &lt;&gt; "#Na", INDEX(Degree_Information!$A$2:$A$20129, MATCH(Passout2023[[#This Row], [UNIVERSITY_DEGREE_PROGRAM_ID]], Degree_Information!$N$2:$N$20129, 0)), ""), "")</f>
        <v/>
      </c>
      <c r="B1374" s="29" t="str">
        <f>IFERROR(IF($N1374 &lt;&gt; "#Na", INDEX(Degree_Information!$B$2:$B$20129, MATCH(Passout2023[[#This Row], [UNIVERSITY_DEGREE_PROGRAM_ID]], Degree_Information!$N$2:$N$20129, 0)), ""), "")</f>
        <v/>
      </c>
      <c r="C1374" s="29" t="str">
        <f>IFERROR(IF($N1374 &lt;&gt; "#Na", INDEX(Degree_Information!$E$2:$E$20129, MATCH(Passout2023[[#This Row], [UNIVERSITY_DEGREE_PROGRAM_ID]], Degree_Information!$N$2:$N$20129, 0)), ""), "")</f>
        <v/>
      </c>
      <c r="D1374" s="29" t="str">
        <f>IFERROR(IF($N1374 &lt;&gt; "#Na", INDEX(Degree_Information!$D$2:$D$20129, MATCH(Passout2023[[#This Row], [UNIVERSITY_DEGREE_PROGRAM_ID]], Degree_Information!$N$2:$N$20129, 0)), ""), "")</f>
        <v/>
      </c>
      <c r="E1374" s="29" t="str">
        <f>IFERROR(IF($N1374 &lt;&gt; "#Na", INDEX(Degree_Information!$F$2:$F$20129, MATCH(Passout2023[[#This Row], [UNIVERSITY_DEGREE_PROGRAM_ID]], Degree_Information!$N$2:$N$20129, 0)), ""), "")</f>
        <v/>
      </c>
      <c r="F1374" s="29" t="str">
        <f>IFERROR(IF($N1374 &lt;&gt; "#Na", INDEX(Degree_Information!$K$2:$K$20129, MATCH(Passout2023[[#This Row], [UNIVERSITY_DEGREE_PROGRAM_ID]], Degree_Information!$N$2:$N$20129, 0)), ""), "")</f>
        <v/>
      </c>
      <c r="G1374" s="29" t="str">
        <f>IFERROR(IF($N1374 &lt;&gt; "#Na", INDEX(Degree_Information!$G$2:$G$20129, MATCH(Passout2023[[#This Row], [UNIVERSITY_DEGREE_PROGRAM_ID]], Degree_Information!$N$2:$N$20129, 0)), ""), "")</f>
        <v/>
      </c>
      <c r="H1374" s="29" t="str">
        <f>IFERROR(IF($N1374 &lt;&gt; "#Na", INDEX(Degree_Information!$I$2:$I$20129, MATCH(Passout2023[[#This Row], [UNIVERSITY_DEGREE_PROGRAM_ID]], Degree_Information!$N$2:$N$20129, 0)), ""), "")</f>
        <v/>
      </c>
      <c r="I1374" s="6" t="str">
        <f>IFERROR(IF($N1374 &lt;&gt; "#Na", INDEX(Degree_Information!$H$2:$H$20129, MATCH(Passout2023[[#This Row], [UNIVERSITY_DEGREE_PROGRAM_ID]], Degree_Information!$N$2:$N$20129, 0)), ""), "")</f>
        <v/>
      </c>
      <c r="J1374" s="6" t="str">
        <f>IFERROR(IF($N1374 &lt;&gt; "#Na", INDEX(Degree_Information!$J$2:$J$20129, MATCH(Passout2023[[#This Row], [UNIVERSITY_DEGREE_PROGRAM_ID]], Degree_Information!$N$2:$N$20129, 0)), ""), "")</f>
        <v/>
      </c>
      <c r="K1374" s="19"/>
      <c r="L1374" s="20"/>
      <c r="M1374" s="21"/>
      <c r="N1374" s="21"/>
      <c r="O1374" s="21"/>
      <c r="P1374" s="22"/>
      <c r="Q1374" s="21"/>
      <c r="R1374" s="21"/>
      <c r="S1374" s="20">
        <v>0</v>
      </c>
      <c r="T1374" s="20">
        <v>0</v>
      </c>
      <c r="U1374" s="23"/>
      <c r="V13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4" s="25"/>
      <c r="X1374" s="26" t="str">
        <f>CONCATENATE(Passout2023[[#This Row], [Batch Start Semester]], "-", Passout2023[[#This Row], [Batch Start Year]], "-", Passout2023[[#This Row], [Degree Duration (year)]])</f>
        <v>--</v>
      </c>
      <c r="Y1374" s="32"/>
      <c r="Z1374" s="32"/>
      <c r="AA1374" s="32"/>
      <c r="AB1374" s="32"/>
      <c r="AC1374" s="32"/>
      <c r="AD1374" s="32"/>
      <c r="AE1374" s="28">
        <f>COUNTA(Passout2023[[#This Row], [UNIVERSITY_DEGREE_PROGRAM_ID]:[(Graduated) Degree Awarded Female]])</f>
        <v>2</v>
      </c>
    </row>
    <row r="1375" s="2" customFormat="1" ht="35.1" customHeight="1">
      <c r="A1375" s="29" t="str">
        <f>IFERROR(IF($N1375 &lt;&gt; "#Na", INDEX(Degree_Information!$A$2:$A$20129, MATCH(Passout2023[[#This Row], [UNIVERSITY_DEGREE_PROGRAM_ID]], Degree_Information!$N$2:$N$20129, 0)), ""), "")</f>
        <v/>
      </c>
      <c r="B1375" s="29" t="str">
        <f>IFERROR(IF($N1375 &lt;&gt; "#Na", INDEX(Degree_Information!$B$2:$B$20129, MATCH(Passout2023[[#This Row], [UNIVERSITY_DEGREE_PROGRAM_ID]], Degree_Information!$N$2:$N$20129, 0)), ""), "")</f>
        <v/>
      </c>
      <c r="C1375" s="29" t="str">
        <f>IFERROR(IF($N1375 &lt;&gt; "#Na", INDEX(Degree_Information!$E$2:$E$20129, MATCH(Passout2023[[#This Row], [UNIVERSITY_DEGREE_PROGRAM_ID]], Degree_Information!$N$2:$N$20129, 0)), ""), "")</f>
        <v/>
      </c>
      <c r="D1375" s="29" t="str">
        <f>IFERROR(IF($N1375 &lt;&gt; "#Na", INDEX(Degree_Information!$D$2:$D$20129, MATCH(Passout2023[[#This Row], [UNIVERSITY_DEGREE_PROGRAM_ID]], Degree_Information!$N$2:$N$20129, 0)), ""), "")</f>
        <v/>
      </c>
      <c r="E1375" s="29" t="str">
        <f>IFERROR(IF($N1375 &lt;&gt; "#Na", INDEX(Degree_Information!$F$2:$F$20129, MATCH(Passout2023[[#This Row], [UNIVERSITY_DEGREE_PROGRAM_ID]], Degree_Information!$N$2:$N$20129, 0)), ""), "")</f>
        <v/>
      </c>
      <c r="F1375" s="29" t="str">
        <f>IFERROR(IF($N1375 &lt;&gt; "#Na", INDEX(Degree_Information!$K$2:$K$20129, MATCH(Passout2023[[#This Row], [UNIVERSITY_DEGREE_PROGRAM_ID]], Degree_Information!$N$2:$N$20129, 0)), ""), "")</f>
        <v/>
      </c>
      <c r="G1375" s="29" t="str">
        <f>IFERROR(IF($N1375 &lt;&gt; "#Na", INDEX(Degree_Information!$G$2:$G$20129, MATCH(Passout2023[[#This Row], [UNIVERSITY_DEGREE_PROGRAM_ID]], Degree_Information!$N$2:$N$20129, 0)), ""), "")</f>
        <v/>
      </c>
      <c r="H1375" s="29" t="str">
        <f>IFERROR(IF($N1375 &lt;&gt; "#Na", INDEX(Degree_Information!$I$2:$I$20129, MATCH(Passout2023[[#This Row], [UNIVERSITY_DEGREE_PROGRAM_ID]], Degree_Information!$N$2:$N$20129, 0)), ""), "")</f>
        <v/>
      </c>
      <c r="I1375" s="6" t="str">
        <f>IFERROR(IF($N1375 &lt;&gt; "#Na", INDEX(Degree_Information!$H$2:$H$20129, MATCH(Passout2023[[#This Row], [UNIVERSITY_DEGREE_PROGRAM_ID]], Degree_Information!$N$2:$N$20129, 0)), ""), "")</f>
        <v/>
      </c>
      <c r="J1375" s="6" t="str">
        <f>IFERROR(IF($N1375 &lt;&gt; "#Na", INDEX(Degree_Information!$J$2:$J$20129, MATCH(Passout2023[[#This Row], [UNIVERSITY_DEGREE_PROGRAM_ID]], Degree_Information!$N$2:$N$20129, 0)), ""), "")</f>
        <v/>
      </c>
      <c r="K1375" s="19"/>
      <c r="L1375" s="20"/>
      <c r="M1375" s="21"/>
      <c r="N1375" s="21"/>
      <c r="O1375" s="21"/>
      <c r="P1375" s="22"/>
      <c r="Q1375" s="21"/>
      <c r="R1375" s="21"/>
      <c r="S1375" s="20">
        <v>0</v>
      </c>
      <c r="T1375" s="20">
        <v>0</v>
      </c>
      <c r="U1375" s="23"/>
      <c r="V13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5" s="25"/>
      <c r="X1375" s="26" t="str">
        <f>CONCATENATE(Passout2023[[#This Row], [Batch Start Semester]], "-", Passout2023[[#This Row], [Batch Start Year]], "-", Passout2023[[#This Row], [Degree Duration (year)]])</f>
        <v>--</v>
      </c>
      <c r="Y1375" s="32"/>
      <c r="Z1375" s="32"/>
      <c r="AA1375" s="32"/>
      <c r="AB1375" s="32"/>
      <c r="AC1375" s="32"/>
      <c r="AD1375" s="32"/>
      <c r="AE1375" s="28">
        <f>COUNTA(Passout2023[[#This Row], [UNIVERSITY_DEGREE_PROGRAM_ID]:[(Graduated) Degree Awarded Female]])</f>
        <v>2</v>
      </c>
    </row>
    <row r="1376" s="2" customFormat="1" ht="35.1" customHeight="1">
      <c r="A1376" s="29" t="str">
        <f>IFERROR(IF($N1376 &lt;&gt; "#Na", INDEX(Degree_Information!$A$2:$A$20129, MATCH(Passout2023[[#This Row], [UNIVERSITY_DEGREE_PROGRAM_ID]], Degree_Information!$N$2:$N$20129, 0)), ""), "")</f>
        <v/>
      </c>
      <c r="B1376" s="29" t="str">
        <f>IFERROR(IF($N1376 &lt;&gt; "#Na", INDEX(Degree_Information!$B$2:$B$20129, MATCH(Passout2023[[#This Row], [UNIVERSITY_DEGREE_PROGRAM_ID]], Degree_Information!$N$2:$N$20129, 0)), ""), "")</f>
        <v/>
      </c>
      <c r="C1376" s="29" t="str">
        <f>IFERROR(IF($N1376 &lt;&gt; "#Na", INDEX(Degree_Information!$E$2:$E$20129, MATCH(Passout2023[[#This Row], [UNIVERSITY_DEGREE_PROGRAM_ID]], Degree_Information!$N$2:$N$20129, 0)), ""), "")</f>
        <v/>
      </c>
      <c r="D1376" s="29" t="str">
        <f>IFERROR(IF($N1376 &lt;&gt; "#Na", INDEX(Degree_Information!$D$2:$D$20129, MATCH(Passout2023[[#This Row], [UNIVERSITY_DEGREE_PROGRAM_ID]], Degree_Information!$N$2:$N$20129, 0)), ""), "")</f>
        <v/>
      </c>
      <c r="E1376" s="29" t="str">
        <f>IFERROR(IF($N1376 &lt;&gt; "#Na", INDEX(Degree_Information!$F$2:$F$20129, MATCH(Passout2023[[#This Row], [UNIVERSITY_DEGREE_PROGRAM_ID]], Degree_Information!$N$2:$N$20129, 0)), ""), "")</f>
        <v/>
      </c>
      <c r="F1376" s="29" t="str">
        <f>IFERROR(IF($N1376 &lt;&gt; "#Na", INDEX(Degree_Information!$K$2:$K$20129, MATCH(Passout2023[[#This Row], [UNIVERSITY_DEGREE_PROGRAM_ID]], Degree_Information!$N$2:$N$20129, 0)), ""), "")</f>
        <v/>
      </c>
      <c r="G1376" s="29" t="str">
        <f>IFERROR(IF($N1376 &lt;&gt; "#Na", INDEX(Degree_Information!$G$2:$G$20129, MATCH(Passout2023[[#This Row], [UNIVERSITY_DEGREE_PROGRAM_ID]], Degree_Information!$N$2:$N$20129, 0)), ""), "")</f>
        <v/>
      </c>
      <c r="H1376" s="29" t="str">
        <f>IFERROR(IF($N1376 &lt;&gt; "#Na", INDEX(Degree_Information!$I$2:$I$20129, MATCH(Passout2023[[#This Row], [UNIVERSITY_DEGREE_PROGRAM_ID]], Degree_Information!$N$2:$N$20129, 0)), ""), "")</f>
        <v/>
      </c>
      <c r="I1376" s="6" t="str">
        <f>IFERROR(IF($N1376 &lt;&gt; "#Na", INDEX(Degree_Information!$H$2:$H$20129, MATCH(Passout2023[[#This Row], [UNIVERSITY_DEGREE_PROGRAM_ID]], Degree_Information!$N$2:$N$20129, 0)), ""), "")</f>
        <v/>
      </c>
      <c r="J1376" s="6" t="str">
        <f>IFERROR(IF($N1376 &lt;&gt; "#Na", INDEX(Degree_Information!$J$2:$J$20129, MATCH(Passout2023[[#This Row], [UNIVERSITY_DEGREE_PROGRAM_ID]], Degree_Information!$N$2:$N$20129, 0)), ""), "")</f>
        <v/>
      </c>
      <c r="K1376" s="19"/>
      <c r="L1376" s="20"/>
      <c r="M1376" s="21"/>
      <c r="N1376" s="21"/>
      <c r="O1376" s="21"/>
      <c r="P1376" s="22"/>
      <c r="Q1376" s="21"/>
      <c r="R1376" s="21"/>
      <c r="S1376" s="20">
        <v>0</v>
      </c>
      <c r="T1376" s="20">
        <v>0</v>
      </c>
      <c r="U1376" s="23"/>
      <c r="V13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6" s="25"/>
      <c r="X1376" s="26" t="str">
        <f>CONCATENATE(Passout2023[[#This Row], [Batch Start Semester]], "-", Passout2023[[#This Row], [Batch Start Year]], "-", Passout2023[[#This Row], [Degree Duration (year)]])</f>
        <v>--</v>
      </c>
      <c r="Y1376" s="32"/>
      <c r="Z1376" s="32"/>
      <c r="AA1376" s="32"/>
      <c r="AB1376" s="32"/>
      <c r="AC1376" s="32"/>
      <c r="AD1376" s="32"/>
      <c r="AE1376" s="28">
        <f>COUNTA(Passout2023[[#This Row], [UNIVERSITY_DEGREE_PROGRAM_ID]:[(Graduated) Degree Awarded Female]])</f>
        <v>2</v>
      </c>
    </row>
    <row r="1377" s="2" customFormat="1" ht="35.1" customHeight="1">
      <c r="A1377" s="29" t="str">
        <f>IFERROR(IF($N1377 &lt;&gt; "#Na", INDEX(Degree_Information!$A$2:$A$20129, MATCH(Passout2023[[#This Row], [UNIVERSITY_DEGREE_PROGRAM_ID]], Degree_Information!$N$2:$N$20129, 0)), ""), "")</f>
        <v/>
      </c>
      <c r="B1377" s="29" t="str">
        <f>IFERROR(IF($N1377 &lt;&gt; "#Na", INDEX(Degree_Information!$B$2:$B$20129, MATCH(Passout2023[[#This Row], [UNIVERSITY_DEGREE_PROGRAM_ID]], Degree_Information!$N$2:$N$20129, 0)), ""), "")</f>
        <v/>
      </c>
      <c r="C1377" s="29" t="str">
        <f>IFERROR(IF($N1377 &lt;&gt; "#Na", INDEX(Degree_Information!$E$2:$E$20129, MATCH(Passout2023[[#This Row], [UNIVERSITY_DEGREE_PROGRAM_ID]], Degree_Information!$N$2:$N$20129, 0)), ""), "")</f>
        <v/>
      </c>
      <c r="D1377" s="29" t="str">
        <f>IFERROR(IF($N1377 &lt;&gt; "#Na", INDEX(Degree_Information!$D$2:$D$20129, MATCH(Passout2023[[#This Row], [UNIVERSITY_DEGREE_PROGRAM_ID]], Degree_Information!$N$2:$N$20129, 0)), ""), "")</f>
        <v/>
      </c>
      <c r="E1377" s="29" t="str">
        <f>IFERROR(IF($N1377 &lt;&gt; "#Na", INDEX(Degree_Information!$F$2:$F$20129, MATCH(Passout2023[[#This Row], [UNIVERSITY_DEGREE_PROGRAM_ID]], Degree_Information!$N$2:$N$20129, 0)), ""), "")</f>
        <v/>
      </c>
      <c r="F1377" s="29" t="str">
        <f>IFERROR(IF($N1377 &lt;&gt; "#Na", INDEX(Degree_Information!$K$2:$K$20129, MATCH(Passout2023[[#This Row], [UNIVERSITY_DEGREE_PROGRAM_ID]], Degree_Information!$N$2:$N$20129, 0)), ""), "")</f>
        <v/>
      </c>
      <c r="G1377" s="29" t="str">
        <f>IFERROR(IF($N1377 &lt;&gt; "#Na", INDEX(Degree_Information!$G$2:$G$20129, MATCH(Passout2023[[#This Row], [UNIVERSITY_DEGREE_PROGRAM_ID]], Degree_Information!$N$2:$N$20129, 0)), ""), "")</f>
        <v/>
      </c>
      <c r="H1377" s="29" t="str">
        <f>IFERROR(IF($N1377 &lt;&gt; "#Na", INDEX(Degree_Information!$I$2:$I$20129, MATCH(Passout2023[[#This Row], [UNIVERSITY_DEGREE_PROGRAM_ID]], Degree_Information!$N$2:$N$20129, 0)), ""), "")</f>
        <v/>
      </c>
      <c r="I1377" s="6" t="str">
        <f>IFERROR(IF($N1377 &lt;&gt; "#Na", INDEX(Degree_Information!$H$2:$H$20129, MATCH(Passout2023[[#This Row], [UNIVERSITY_DEGREE_PROGRAM_ID]], Degree_Information!$N$2:$N$20129, 0)), ""), "")</f>
        <v/>
      </c>
      <c r="J1377" s="6" t="str">
        <f>IFERROR(IF($N1377 &lt;&gt; "#Na", INDEX(Degree_Information!$J$2:$J$20129, MATCH(Passout2023[[#This Row], [UNIVERSITY_DEGREE_PROGRAM_ID]], Degree_Information!$N$2:$N$20129, 0)), ""), "")</f>
        <v/>
      </c>
      <c r="K1377" s="19"/>
      <c r="L1377" s="20"/>
      <c r="M1377" s="21"/>
      <c r="N1377" s="21"/>
      <c r="O1377" s="21"/>
      <c r="P1377" s="22"/>
      <c r="Q1377" s="21"/>
      <c r="R1377" s="21"/>
      <c r="S1377" s="20">
        <v>0</v>
      </c>
      <c r="T1377" s="20">
        <v>0</v>
      </c>
      <c r="U1377" s="23"/>
      <c r="V13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7" s="25"/>
      <c r="X1377" s="26" t="str">
        <f>CONCATENATE(Passout2023[[#This Row], [Batch Start Semester]], "-", Passout2023[[#This Row], [Batch Start Year]], "-", Passout2023[[#This Row], [Degree Duration (year)]])</f>
        <v>--</v>
      </c>
      <c r="Y1377" s="32"/>
      <c r="Z1377" s="32"/>
      <c r="AA1377" s="32"/>
      <c r="AB1377" s="32"/>
      <c r="AC1377" s="32"/>
      <c r="AD1377" s="32"/>
      <c r="AE1377" s="28">
        <f>COUNTA(Passout2023[[#This Row], [UNIVERSITY_DEGREE_PROGRAM_ID]:[(Graduated) Degree Awarded Female]])</f>
        <v>2</v>
      </c>
    </row>
    <row r="1378" s="2" customFormat="1" ht="35.1" customHeight="1">
      <c r="A1378" s="29" t="str">
        <f>IFERROR(IF($N1378 &lt;&gt; "#Na", INDEX(Degree_Information!$A$2:$A$20129, MATCH(Passout2023[[#This Row], [UNIVERSITY_DEGREE_PROGRAM_ID]], Degree_Information!$N$2:$N$20129, 0)), ""), "")</f>
        <v/>
      </c>
      <c r="B1378" s="29" t="str">
        <f>IFERROR(IF($N1378 &lt;&gt; "#Na", INDEX(Degree_Information!$B$2:$B$20129, MATCH(Passout2023[[#This Row], [UNIVERSITY_DEGREE_PROGRAM_ID]], Degree_Information!$N$2:$N$20129, 0)), ""), "")</f>
        <v/>
      </c>
      <c r="C1378" s="29" t="str">
        <f>IFERROR(IF($N1378 &lt;&gt; "#Na", INDEX(Degree_Information!$E$2:$E$20129, MATCH(Passout2023[[#This Row], [UNIVERSITY_DEGREE_PROGRAM_ID]], Degree_Information!$N$2:$N$20129, 0)), ""), "")</f>
        <v/>
      </c>
      <c r="D1378" s="29" t="str">
        <f>IFERROR(IF($N1378 &lt;&gt; "#Na", INDEX(Degree_Information!$D$2:$D$20129, MATCH(Passout2023[[#This Row], [UNIVERSITY_DEGREE_PROGRAM_ID]], Degree_Information!$N$2:$N$20129, 0)), ""), "")</f>
        <v/>
      </c>
      <c r="E1378" s="29" t="str">
        <f>IFERROR(IF($N1378 &lt;&gt; "#Na", INDEX(Degree_Information!$F$2:$F$20129, MATCH(Passout2023[[#This Row], [UNIVERSITY_DEGREE_PROGRAM_ID]], Degree_Information!$N$2:$N$20129, 0)), ""), "")</f>
        <v/>
      </c>
      <c r="F1378" s="29" t="str">
        <f>IFERROR(IF($N1378 &lt;&gt; "#Na", INDEX(Degree_Information!$K$2:$K$20129, MATCH(Passout2023[[#This Row], [UNIVERSITY_DEGREE_PROGRAM_ID]], Degree_Information!$N$2:$N$20129, 0)), ""), "")</f>
        <v/>
      </c>
      <c r="G1378" s="29" t="str">
        <f>IFERROR(IF($N1378 &lt;&gt; "#Na", INDEX(Degree_Information!$G$2:$G$20129, MATCH(Passout2023[[#This Row], [UNIVERSITY_DEGREE_PROGRAM_ID]], Degree_Information!$N$2:$N$20129, 0)), ""), "")</f>
        <v/>
      </c>
      <c r="H1378" s="29" t="str">
        <f>IFERROR(IF($N1378 &lt;&gt; "#Na", INDEX(Degree_Information!$I$2:$I$20129, MATCH(Passout2023[[#This Row], [UNIVERSITY_DEGREE_PROGRAM_ID]], Degree_Information!$N$2:$N$20129, 0)), ""), "")</f>
        <v/>
      </c>
      <c r="I1378" s="6" t="str">
        <f>IFERROR(IF($N1378 &lt;&gt; "#Na", INDEX(Degree_Information!$H$2:$H$20129, MATCH(Passout2023[[#This Row], [UNIVERSITY_DEGREE_PROGRAM_ID]], Degree_Information!$N$2:$N$20129, 0)), ""), "")</f>
        <v/>
      </c>
      <c r="J1378" s="6" t="str">
        <f>IFERROR(IF($N1378 &lt;&gt; "#Na", INDEX(Degree_Information!$J$2:$J$20129, MATCH(Passout2023[[#This Row], [UNIVERSITY_DEGREE_PROGRAM_ID]], Degree_Information!$N$2:$N$20129, 0)), ""), "")</f>
        <v/>
      </c>
      <c r="K1378" s="19"/>
      <c r="L1378" s="20"/>
      <c r="M1378" s="21"/>
      <c r="N1378" s="21"/>
      <c r="O1378" s="21"/>
      <c r="P1378" s="22"/>
      <c r="Q1378" s="21"/>
      <c r="R1378" s="21"/>
      <c r="S1378" s="20">
        <v>0</v>
      </c>
      <c r="T1378" s="20">
        <v>0</v>
      </c>
      <c r="U1378" s="23"/>
      <c r="V13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8" s="25"/>
      <c r="X1378" s="26" t="str">
        <f>CONCATENATE(Passout2023[[#This Row], [Batch Start Semester]], "-", Passout2023[[#This Row], [Batch Start Year]], "-", Passout2023[[#This Row], [Degree Duration (year)]])</f>
        <v>--</v>
      </c>
      <c r="Y1378" s="32"/>
      <c r="Z1378" s="32"/>
      <c r="AA1378" s="32"/>
      <c r="AB1378" s="32"/>
      <c r="AC1378" s="32"/>
      <c r="AD1378" s="32"/>
      <c r="AE1378" s="28">
        <f>COUNTA(Passout2023[[#This Row], [UNIVERSITY_DEGREE_PROGRAM_ID]:[(Graduated) Degree Awarded Female]])</f>
        <v>2</v>
      </c>
    </row>
    <row r="1379" s="2" customFormat="1" ht="35.1" customHeight="1">
      <c r="A1379" s="29" t="str">
        <f>IFERROR(IF($N1379 &lt;&gt; "#Na", INDEX(Degree_Information!$A$2:$A$20129, MATCH(Passout2023[[#This Row], [UNIVERSITY_DEGREE_PROGRAM_ID]], Degree_Information!$N$2:$N$20129, 0)), ""), "")</f>
        <v/>
      </c>
      <c r="B1379" s="29" t="str">
        <f>IFERROR(IF($N1379 &lt;&gt; "#Na", INDEX(Degree_Information!$B$2:$B$20129, MATCH(Passout2023[[#This Row], [UNIVERSITY_DEGREE_PROGRAM_ID]], Degree_Information!$N$2:$N$20129, 0)), ""), "")</f>
        <v/>
      </c>
      <c r="C1379" s="29" t="str">
        <f>IFERROR(IF($N1379 &lt;&gt; "#Na", INDEX(Degree_Information!$E$2:$E$20129, MATCH(Passout2023[[#This Row], [UNIVERSITY_DEGREE_PROGRAM_ID]], Degree_Information!$N$2:$N$20129, 0)), ""), "")</f>
        <v/>
      </c>
      <c r="D1379" s="29" t="str">
        <f>IFERROR(IF($N1379 &lt;&gt; "#Na", INDEX(Degree_Information!$D$2:$D$20129, MATCH(Passout2023[[#This Row], [UNIVERSITY_DEGREE_PROGRAM_ID]], Degree_Information!$N$2:$N$20129, 0)), ""), "")</f>
        <v/>
      </c>
      <c r="E1379" s="29" t="str">
        <f>IFERROR(IF($N1379 &lt;&gt; "#Na", INDEX(Degree_Information!$F$2:$F$20129, MATCH(Passout2023[[#This Row], [UNIVERSITY_DEGREE_PROGRAM_ID]], Degree_Information!$N$2:$N$20129, 0)), ""), "")</f>
        <v/>
      </c>
      <c r="F1379" s="29" t="str">
        <f>IFERROR(IF($N1379 &lt;&gt; "#Na", INDEX(Degree_Information!$K$2:$K$20129, MATCH(Passout2023[[#This Row], [UNIVERSITY_DEGREE_PROGRAM_ID]], Degree_Information!$N$2:$N$20129, 0)), ""), "")</f>
        <v/>
      </c>
      <c r="G1379" s="29" t="str">
        <f>IFERROR(IF($N1379 &lt;&gt; "#Na", INDEX(Degree_Information!$G$2:$G$20129, MATCH(Passout2023[[#This Row], [UNIVERSITY_DEGREE_PROGRAM_ID]], Degree_Information!$N$2:$N$20129, 0)), ""), "")</f>
        <v/>
      </c>
      <c r="H1379" s="29" t="str">
        <f>IFERROR(IF($N1379 &lt;&gt; "#Na", INDEX(Degree_Information!$I$2:$I$20129, MATCH(Passout2023[[#This Row], [UNIVERSITY_DEGREE_PROGRAM_ID]], Degree_Information!$N$2:$N$20129, 0)), ""), "")</f>
        <v/>
      </c>
      <c r="I1379" s="6" t="str">
        <f>IFERROR(IF($N1379 &lt;&gt; "#Na", INDEX(Degree_Information!$H$2:$H$20129, MATCH(Passout2023[[#This Row], [UNIVERSITY_DEGREE_PROGRAM_ID]], Degree_Information!$N$2:$N$20129, 0)), ""), "")</f>
        <v/>
      </c>
      <c r="J1379" s="6" t="str">
        <f>IFERROR(IF($N1379 &lt;&gt; "#Na", INDEX(Degree_Information!$J$2:$J$20129, MATCH(Passout2023[[#This Row], [UNIVERSITY_DEGREE_PROGRAM_ID]], Degree_Information!$N$2:$N$20129, 0)), ""), "")</f>
        <v/>
      </c>
      <c r="K1379" s="19"/>
      <c r="L1379" s="20"/>
      <c r="M1379" s="21"/>
      <c r="N1379" s="21"/>
      <c r="O1379" s="21"/>
      <c r="P1379" s="22"/>
      <c r="Q1379" s="21"/>
      <c r="R1379" s="21"/>
      <c r="S1379" s="20">
        <v>0</v>
      </c>
      <c r="T1379" s="20">
        <v>0</v>
      </c>
      <c r="U1379" s="23"/>
      <c r="V13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79" s="25"/>
      <c r="X1379" s="26" t="str">
        <f>CONCATENATE(Passout2023[[#This Row], [Batch Start Semester]], "-", Passout2023[[#This Row], [Batch Start Year]], "-", Passout2023[[#This Row], [Degree Duration (year)]])</f>
        <v>--</v>
      </c>
      <c r="Y1379" s="32"/>
      <c r="Z1379" s="32"/>
      <c r="AA1379" s="32"/>
      <c r="AB1379" s="32"/>
      <c r="AC1379" s="32"/>
      <c r="AD1379" s="32"/>
      <c r="AE1379" s="28">
        <f>COUNTA(Passout2023[[#This Row], [UNIVERSITY_DEGREE_PROGRAM_ID]:[(Graduated) Degree Awarded Female]])</f>
        <v>2</v>
      </c>
    </row>
    <row r="1380" s="2" customFormat="1" ht="35.1" customHeight="1">
      <c r="A1380" s="29" t="str">
        <f>IFERROR(IF($N1380 &lt;&gt; "#Na", INDEX(Degree_Information!$A$2:$A$20129, MATCH(Passout2023[[#This Row], [UNIVERSITY_DEGREE_PROGRAM_ID]], Degree_Information!$N$2:$N$20129, 0)), ""), "")</f>
        <v/>
      </c>
      <c r="B1380" s="29" t="str">
        <f>IFERROR(IF($N1380 &lt;&gt; "#Na", INDEX(Degree_Information!$B$2:$B$20129, MATCH(Passout2023[[#This Row], [UNIVERSITY_DEGREE_PROGRAM_ID]], Degree_Information!$N$2:$N$20129, 0)), ""), "")</f>
        <v/>
      </c>
      <c r="C1380" s="29" t="str">
        <f>IFERROR(IF($N1380 &lt;&gt; "#Na", INDEX(Degree_Information!$E$2:$E$20129, MATCH(Passout2023[[#This Row], [UNIVERSITY_DEGREE_PROGRAM_ID]], Degree_Information!$N$2:$N$20129, 0)), ""), "")</f>
        <v/>
      </c>
      <c r="D1380" s="29" t="str">
        <f>IFERROR(IF($N1380 &lt;&gt; "#Na", INDEX(Degree_Information!$D$2:$D$20129, MATCH(Passout2023[[#This Row], [UNIVERSITY_DEGREE_PROGRAM_ID]], Degree_Information!$N$2:$N$20129, 0)), ""), "")</f>
        <v/>
      </c>
      <c r="E1380" s="29" t="str">
        <f>IFERROR(IF($N1380 &lt;&gt; "#Na", INDEX(Degree_Information!$F$2:$F$20129, MATCH(Passout2023[[#This Row], [UNIVERSITY_DEGREE_PROGRAM_ID]], Degree_Information!$N$2:$N$20129, 0)), ""), "")</f>
        <v/>
      </c>
      <c r="F1380" s="29" t="str">
        <f>IFERROR(IF($N1380 &lt;&gt; "#Na", INDEX(Degree_Information!$K$2:$K$20129, MATCH(Passout2023[[#This Row], [UNIVERSITY_DEGREE_PROGRAM_ID]], Degree_Information!$N$2:$N$20129, 0)), ""), "")</f>
        <v/>
      </c>
      <c r="G1380" s="29" t="str">
        <f>IFERROR(IF($N1380 &lt;&gt; "#Na", INDEX(Degree_Information!$G$2:$G$20129, MATCH(Passout2023[[#This Row], [UNIVERSITY_DEGREE_PROGRAM_ID]], Degree_Information!$N$2:$N$20129, 0)), ""), "")</f>
        <v/>
      </c>
      <c r="H1380" s="29" t="str">
        <f>IFERROR(IF($N1380 &lt;&gt; "#Na", INDEX(Degree_Information!$I$2:$I$20129, MATCH(Passout2023[[#This Row], [UNIVERSITY_DEGREE_PROGRAM_ID]], Degree_Information!$N$2:$N$20129, 0)), ""), "")</f>
        <v/>
      </c>
      <c r="I1380" s="6" t="str">
        <f>IFERROR(IF($N1380 &lt;&gt; "#Na", INDEX(Degree_Information!$H$2:$H$20129, MATCH(Passout2023[[#This Row], [UNIVERSITY_DEGREE_PROGRAM_ID]], Degree_Information!$N$2:$N$20129, 0)), ""), "")</f>
        <v/>
      </c>
      <c r="J1380" s="6" t="str">
        <f>IFERROR(IF($N1380 &lt;&gt; "#Na", INDEX(Degree_Information!$J$2:$J$20129, MATCH(Passout2023[[#This Row], [UNIVERSITY_DEGREE_PROGRAM_ID]], Degree_Information!$N$2:$N$20129, 0)), ""), "")</f>
        <v/>
      </c>
      <c r="K1380" s="19"/>
      <c r="L1380" s="20"/>
      <c r="M1380" s="21"/>
      <c r="N1380" s="21"/>
      <c r="O1380" s="21"/>
      <c r="P1380" s="22"/>
      <c r="Q1380" s="21"/>
      <c r="R1380" s="21"/>
      <c r="S1380" s="20">
        <v>0</v>
      </c>
      <c r="T1380" s="20">
        <v>0</v>
      </c>
      <c r="U1380" s="23"/>
      <c r="V13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0" s="25"/>
      <c r="X1380" s="26" t="str">
        <f>CONCATENATE(Passout2023[[#This Row], [Batch Start Semester]], "-", Passout2023[[#This Row], [Batch Start Year]], "-", Passout2023[[#This Row], [Degree Duration (year)]])</f>
        <v>--</v>
      </c>
      <c r="Y1380" s="32"/>
      <c r="Z1380" s="32"/>
      <c r="AA1380" s="32"/>
      <c r="AB1380" s="32"/>
      <c r="AC1380" s="32"/>
      <c r="AD1380" s="32"/>
      <c r="AE1380" s="28">
        <f>COUNTA(Passout2023[[#This Row], [UNIVERSITY_DEGREE_PROGRAM_ID]:[(Graduated) Degree Awarded Female]])</f>
        <v>2</v>
      </c>
    </row>
    <row r="1381" s="2" customFormat="1" ht="35.1" customHeight="1">
      <c r="A1381" s="29" t="str">
        <f>IFERROR(IF($N1381 &lt;&gt; "#Na", INDEX(Degree_Information!$A$2:$A$20129, MATCH(Passout2023[[#This Row], [UNIVERSITY_DEGREE_PROGRAM_ID]], Degree_Information!$N$2:$N$20129, 0)), ""), "")</f>
        <v/>
      </c>
      <c r="B1381" s="29" t="str">
        <f>IFERROR(IF($N1381 &lt;&gt; "#Na", INDEX(Degree_Information!$B$2:$B$20129, MATCH(Passout2023[[#This Row], [UNIVERSITY_DEGREE_PROGRAM_ID]], Degree_Information!$N$2:$N$20129, 0)), ""), "")</f>
        <v/>
      </c>
      <c r="C1381" s="29" t="str">
        <f>IFERROR(IF($N1381 &lt;&gt; "#Na", INDEX(Degree_Information!$E$2:$E$20129, MATCH(Passout2023[[#This Row], [UNIVERSITY_DEGREE_PROGRAM_ID]], Degree_Information!$N$2:$N$20129, 0)), ""), "")</f>
        <v/>
      </c>
      <c r="D1381" s="29" t="str">
        <f>IFERROR(IF($N1381 &lt;&gt; "#Na", INDEX(Degree_Information!$D$2:$D$20129, MATCH(Passout2023[[#This Row], [UNIVERSITY_DEGREE_PROGRAM_ID]], Degree_Information!$N$2:$N$20129, 0)), ""), "")</f>
        <v/>
      </c>
      <c r="E1381" s="29" t="str">
        <f>IFERROR(IF($N1381 &lt;&gt; "#Na", INDEX(Degree_Information!$F$2:$F$20129, MATCH(Passout2023[[#This Row], [UNIVERSITY_DEGREE_PROGRAM_ID]], Degree_Information!$N$2:$N$20129, 0)), ""), "")</f>
        <v/>
      </c>
      <c r="F1381" s="29" t="str">
        <f>IFERROR(IF($N1381 &lt;&gt; "#Na", INDEX(Degree_Information!$K$2:$K$20129, MATCH(Passout2023[[#This Row], [UNIVERSITY_DEGREE_PROGRAM_ID]], Degree_Information!$N$2:$N$20129, 0)), ""), "")</f>
        <v/>
      </c>
      <c r="G1381" s="29" t="str">
        <f>IFERROR(IF($N1381 &lt;&gt; "#Na", INDEX(Degree_Information!$G$2:$G$20129, MATCH(Passout2023[[#This Row], [UNIVERSITY_DEGREE_PROGRAM_ID]], Degree_Information!$N$2:$N$20129, 0)), ""), "")</f>
        <v/>
      </c>
      <c r="H1381" s="29" t="str">
        <f>IFERROR(IF($N1381 &lt;&gt; "#Na", INDEX(Degree_Information!$I$2:$I$20129, MATCH(Passout2023[[#This Row], [UNIVERSITY_DEGREE_PROGRAM_ID]], Degree_Information!$N$2:$N$20129, 0)), ""), "")</f>
        <v/>
      </c>
      <c r="I1381" s="6" t="str">
        <f>IFERROR(IF($N1381 &lt;&gt; "#Na", INDEX(Degree_Information!$H$2:$H$20129, MATCH(Passout2023[[#This Row], [UNIVERSITY_DEGREE_PROGRAM_ID]], Degree_Information!$N$2:$N$20129, 0)), ""), "")</f>
        <v/>
      </c>
      <c r="J1381" s="6" t="str">
        <f>IFERROR(IF($N1381 &lt;&gt; "#Na", INDEX(Degree_Information!$J$2:$J$20129, MATCH(Passout2023[[#This Row], [UNIVERSITY_DEGREE_PROGRAM_ID]], Degree_Information!$N$2:$N$20129, 0)), ""), "")</f>
        <v/>
      </c>
      <c r="K1381" s="19"/>
      <c r="L1381" s="20"/>
      <c r="M1381" s="21"/>
      <c r="N1381" s="21"/>
      <c r="O1381" s="21"/>
      <c r="P1381" s="22"/>
      <c r="Q1381" s="21"/>
      <c r="R1381" s="21"/>
      <c r="S1381" s="20">
        <v>0</v>
      </c>
      <c r="T1381" s="20">
        <v>0</v>
      </c>
      <c r="U1381" s="23"/>
      <c r="V13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1" s="25"/>
      <c r="X1381" s="26" t="str">
        <f>CONCATENATE(Passout2023[[#This Row], [Batch Start Semester]], "-", Passout2023[[#This Row], [Batch Start Year]], "-", Passout2023[[#This Row], [Degree Duration (year)]])</f>
        <v>--</v>
      </c>
      <c r="Y1381" s="32"/>
      <c r="Z1381" s="32"/>
      <c r="AA1381" s="32"/>
      <c r="AB1381" s="32"/>
      <c r="AC1381" s="32"/>
      <c r="AD1381" s="32"/>
      <c r="AE1381" s="28">
        <f>COUNTA(Passout2023[[#This Row], [UNIVERSITY_DEGREE_PROGRAM_ID]:[(Graduated) Degree Awarded Female]])</f>
        <v>2</v>
      </c>
    </row>
    <row r="1382" s="2" customFormat="1" ht="35.1" customHeight="1">
      <c r="A1382" s="29" t="str">
        <f>IFERROR(IF($N1382 &lt;&gt; "#Na", INDEX(Degree_Information!$A$2:$A$20129, MATCH(Passout2023[[#This Row], [UNIVERSITY_DEGREE_PROGRAM_ID]], Degree_Information!$N$2:$N$20129, 0)), ""), "")</f>
        <v/>
      </c>
      <c r="B1382" s="29" t="str">
        <f>IFERROR(IF($N1382 &lt;&gt; "#Na", INDEX(Degree_Information!$B$2:$B$20129, MATCH(Passout2023[[#This Row], [UNIVERSITY_DEGREE_PROGRAM_ID]], Degree_Information!$N$2:$N$20129, 0)), ""), "")</f>
        <v/>
      </c>
      <c r="C1382" s="29" t="str">
        <f>IFERROR(IF($N1382 &lt;&gt; "#Na", INDEX(Degree_Information!$E$2:$E$20129, MATCH(Passout2023[[#This Row], [UNIVERSITY_DEGREE_PROGRAM_ID]], Degree_Information!$N$2:$N$20129, 0)), ""), "")</f>
        <v/>
      </c>
      <c r="D1382" s="29" t="str">
        <f>IFERROR(IF($N1382 &lt;&gt; "#Na", INDEX(Degree_Information!$D$2:$D$20129, MATCH(Passout2023[[#This Row], [UNIVERSITY_DEGREE_PROGRAM_ID]], Degree_Information!$N$2:$N$20129, 0)), ""), "")</f>
        <v/>
      </c>
      <c r="E1382" s="29" t="str">
        <f>IFERROR(IF($N1382 &lt;&gt; "#Na", INDEX(Degree_Information!$F$2:$F$20129, MATCH(Passout2023[[#This Row], [UNIVERSITY_DEGREE_PROGRAM_ID]], Degree_Information!$N$2:$N$20129, 0)), ""), "")</f>
        <v/>
      </c>
      <c r="F1382" s="29" t="str">
        <f>IFERROR(IF($N1382 &lt;&gt; "#Na", INDEX(Degree_Information!$K$2:$K$20129, MATCH(Passout2023[[#This Row], [UNIVERSITY_DEGREE_PROGRAM_ID]], Degree_Information!$N$2:$N$20129, 0)), ""), "")</f>
        <v/>
      </c>
      <c r="G1382" s="29" t="str">
        <f>IFERROR(IF($N1382 &lt;&gt; "#Na", INDEX(Degree_Information!$G$2:$G$20129, MATCH(Passout2023[[#This Row], [UNIVERSITY_DEGREE_PROGRAM_ID]], Degree_Information!$N$2:$N$20129, 0)), ""), "")</f>
        <v/>
      </c>
      <c r="H1382" s="29" t="str">
        <f>IFERROR(IF($N1382 &lt;&gt; "#Na", INDEX(Degree_Information!$I$2:$I$20129, MATCH(Passout2023[[#This Row], [UNIVERSITY_DEGREE_PROGRAM_ID]], Degree_Information!$N$2:$N$20129, 0)), ""), "")</f>
        <v/>
      </c>
      <c r="I1382" s="6" t="str">
        <f>IFERROR(IF($N1382 &lt;&gt; "#Na", INDEX(Degree_Information!$H$2:$H$20129, MATCH(Passout2023[[#This Row], [UNIVERSITY_DEGREE_PROGRAM_ID]], Degree_Information!$N$2:$N$20129, 0)), ""), "")</f>
        <v/>
      </c>
      <c r="J1382" s="6" t="str">
        <f>IFERROR(IF($N1382 &lt;&gt; "#Na", INDEX(Degree_Information!$J$2:$J$20129, MATCH(Passout2023[[#This Row], [UNIVERSITY_DEGREE_PROGRAM_ID]], Degree_Information!$N$2:$N$20129, 0)), ""), "")</f>
        <v/>
      </c>
      <c r="K1382" s="19"/>
      <c r="L1382" s="20"/>
      <c r="M1382" s="21"/>
      <c r="N1382" s="21"/>
      <c r="O1382" s="21"/>
      <c r="P1382" s="22"/>
      <c r="Q1382" s="21"/>
      <c r="R1382" s="21"/>
      <c r="S1382" s="20">
        <v>0</v>
      </c>
      <c r="T1382" s="20">
        <v>0</v>
      </c>
      <c r="U1382" s="23"/>
      <c r="V13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2" s="25"/>
      <c r="X1382" s="26" t="str">
        <f>CONCATENATE(Passout2023[[#This Row], [Batch Start Semester]], "-", Passout2023[[#This Row], [Batch Start Year]], "-", Passout2023[[#This Row], [Degree Duration (year)]])</f>
        <v>--</v>
      </c>
      <c r="Y1382" s="32"/>
      <c r="Z1382" s="32"/>
      <c r="AA1382" s="32"/>
      <c r="AB1382" s="32"/>
      <c r="AC1382" s="32"/>
      <c r="AD1382" s="32"/>
      <c r="AE1382" s="28">
        <f>COUNTA(Passout2023[[#This Row], [UNIVERSITY_DEGREE_PROGRAM_ID]:[(Graduated) Degree Awarded Female]])</f>
        <v>2</v>
      </c>
    </row>
    <row r="1383" s="2" customFormat="1" ht="35.1" customHeight="1">
      <c r="A1383" s="29" t="str">
        <f>IFERROR(IF($N1383 &lt;&gt; "#Na", INDEX(Degree_Information!$A$2:$A$20129, MATCH(Passout2023[[#This Row], [UNIVERSITY_DEGREE_PROGRAM_ID]], Degree_Information!$N$2:$N$20129, 0)), ""), "")</f>
        <v/>
      </c>
      <c r="B1383" s="29" t="str">
        <f>IFERROR(IF($N1383 &lt;&gt; "#Na", INDEX(Degree_Information!$B$2:$B$20129, MATCH(Passout2023[[#This Row], [UNIVERSITY_DEGREE_PROGRAM_ID]], Degree_Information!$N$2:$N$20129, 0)), ""), "")</f>
        <v/>
      </c>
      <c r="C1383" s="29" t="str">
        <f>IFERROR(IF($N1383 &lt;&gt; "#Na", INDEX(Degree_Information!$E$2:$E$20129, MATCH(Passout2023[[#This Row], [UNIVERSITY_DEGREE_PROGRAM_ID]], Degree_Information!$N$2:$N$20129, 0)), ""), "")</f>
        <v/>
      </c>
      <c r="D1383" s="29" t="str">
        <f>IFERROR(IF($N1383 &lt;&gt; "#Na", INDEX(Degree_Information!$D$2:$D$20129, MATCH(Passout2023[[#This Row], [UNIVERSITY_DEGREE_PROGRAM_ID]], Degree_Information!$N$2:$N$20129, 0)), ""), "")</f>
        <v/>
      </c>
      <c r="E1383" s="29" t="str">
        <f>IFERROR(IF($N1383 &lt;&gt; "#Na", INDEX(Degree_Information!$F$2:$F$20129, MATCH(Passout2023[[#This Row], [UNIVERSITY_DEGREE_PROGRAM_ID]], Degree_Information!$N$2:$N$20129, 0)), ""), "")</f>
        <v/>
      </c>
      <c r="F1383" s="29" t="str">
        <f>IFERROR(IF($N1383 &lt;&gt; "#Na", INDEX(Degree_Information!$K$2:$K$20129, MATCH(Passout2023[[#This Row], [UNIVERSITY_DEGREE_PROGRAM_ID]], Degree_Information!$N$2:$N$20129, 0)), ""), "")</f>
        <v/>
      </c>
      <c r="G1383" s="29" t="str">
        <f>IFERROR(IF($N1383 &lt;&gt; "#Na", INDEX(Degree_Information!$G$2:$G$20129, MATCH(Passout2023[[#This Row], [UNIVERSITY_DEGREE_PROGRAM_ID]], Degree_Information!$N$2:$N$20129, 0)), ""), "")</f>
        <v/>
      </c>
      <c r="H1383" s="29" t="str">
        <f>IFERROR(IF($N1383 &lt;&gt; "#Na", INDEX(Degree_Information!$I$2:$I$20129, MATCH(Passout2023[[#This Row], [UNIVERSITY_DEGREE_PROGRAM_ID]], Degree_Information!$N$2:$N$20129, 0)), ""), "")</f>
        <v/>
      </c>
      <c r="I1383" s="6" t="str">
        <f>IFERROR(IF($N1383 &lt;&gt; "#Na", INDEX(Degree_Information!$H$2:$H$20129, MATCH(Passout2023[[#This Row], [UNIVERSITY_DEGREE_PROGRAM_ID]], Degree_Information!$N$2:$N$20129, 0)), ""), "")</f>
        <v/>
      </c>
      <c r="J1383" s="6" t="str">
        <f>IFERROR(IF($N1383 &lt;&gt; "#Na", INDEX(Degree_Information!$J$2:$J$20129, MATCH(Passout2023[[#This Row], [UNIVERSITY_DEGREE_PROGRAM_ID]], Degree_Information!$N$2:$N$20129, 0)), ""), "")</f>
        <v/>
      </c>
      <c r="K1383" s="19"/>
      <c r="L1383" s="20"/>
      <c r="M1383" s="21"/>
      <c r="N1383" s="21"/>
      <c r="O1383" s="21"/>
      <c r="P1383" s="22"/>
      <c r="Q1383" s="21"/>
      <c r="R1383" s="21"/>
      <c r="S1383" s="20">
        <v>0</v>
      </c>
      <c r="T1383" s="20">
        <v>0</v>
      </c>
      <c r="U1383" s="23"/>
      <c r="V13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3" s="25"/>
      <c r="X1383" s="26" t="str">
        <f>CONCATENATE(Passout2023[[#This Row], [Batch Start Semester]], "-", Passout2023[[#This Row], [Batch Start Year]], "-", Passout2023[[#This Row], [Degree Duration (year)]])</f>
        <v>--</v>
      </c>
      <c r="Y1383" s="32"/>
      <c r="Z1383" s="32"/>
      <c r="AA1383" s="32"/>
      <c r="AB1383" s="32"/>
      <c r="AC1383" s="32"/>
      <c r="AD1383" s="32"/>
      <c r="AE1383" s="28">
        <f>COUNTA(Passout2023[[#This Row], [UNIVERSITY_DEGREE_PROGRAM_ID]:[(Graduated) Degree Awarded Female]])</f>
        <v>2</v>
      </c>
    </row>
    <row r="1384" s="2" customFormat="1" ht="35.1" customHeight="1">
      <c r="A1384" s="29" t="str">
        <f>IFERROR(IF($N1384 &lt;&gt; "#Na", INDEX(Degree_Information!$A$2:$A$20129, MATCH(Passout2023[[#This Row], [UNIVERSITY_DEGREE_PROGRAM_ID]], Degree_Information!$N$2:$N$20129, 0)), ""), "")</f>
        <v/>
      </c>
      <c r="B1384" s="29" t="str">
        <f>IFERROR(IF($N1384 &lt;&gt; "#Na", INDEX(Degree_Information!$B$2:$B$20129, MATCH(Passout2023[[#This Row], [UNIVERSITY_DEGREE_PROGRAM_ID]], Degree_Information!$N$2:$N$20129, 0)), ""), "")</f>
        <v/>
      </c>
      <c r="C1384" s="29" t="str">
        <f>IFERROR(IF($N1384 &lt;&gt; "#Na", INDEX(Degree_Information!$E$2:$E$20129, MATCH(Passout2023[[#This Row], [UNIVERSITY_DEGREE_PROGRAM_ID]], Degree_Information!$N$2:$N$20129, 0)), ""), "")</f>
        <v/>
      </c>
      <c r="D1384" s="29" t="str">
        <f>IFERROR(IF($N1384 &lt;&gt; "#Na", INDEX(Degree_Information!$D$2:$D$20129, MATCH(Passout2023[[#This Row], [UNIVERSITY_DEGREE_PROGRAM_ID]], Degree_Information!$N$2:$N$20129, 0)), ""), "")</f>
        <v/>
      </c>
      <c r="E1384" s="29" t="str">
        <f>IFERROR(IF($N1384 &lt;&gt; "#Na", INDEX(Degree_Information!$F$2:$F$20129, MATCH(Passout2023[[#This Row], [UNIVERSITY_DEGREE_PROGRAM_ID]], Degree_Information!$N$2:$N$20129, 0)), ""), "")</f>
        <v/>
      </c>
      <c r="F1384" s="29" t="str">
        <f>IFERROR(IF($N1384 &lt;&gt; "#Na", INDEX(Degree_Information!$K$2:$K$20129, MATCH(Passout2023[[#This Row], [UNIVERSITY_DEGREE_PROGRAM_ID]], Degree_Information!$N$2:$N$20129, 0)), ""), "")</f>
        <v/>
      </c>
      <c r="G1384" s="29" t="str">
        <f>IFERROR(IF($N1384 &lt;&gt; "#Na", INDEX(Degree_Information!$G$2:$G$20129, MATCH(Passout2023[[#This Row], [UNIVERSITY_DEGREE_PROGRAM_ID]], Degree_Information!$N$2:$N$20129, 0)), ""), "")</f>
        <v/>
      </c>
      <c r="H1384" s="29" t="str">
        <f>IFERROR(IF($N1384 &lt;&gt; "#Na", INDEX(Degree_Information!$I$2:$I$20129, MATCH(Passout2023[[#This Row], [UNIVERSITY_DEGREE_PROGRAM_ID]], Degree_Information!$N$2:$N$20129, 0)), ""), "")</f>
        <v/>
      </c>
      <c r="I1384" s="6" t="str">
        <f>IFERROR(IF($N1384 &lt;&gt; "#Na", INDEX(Degree_Information!$H$2:$H$20129, MATCH(Passout2023[[#This Row], [UNIVERSITY_DEGREE_PROGRAM_ID]], Degree_Information!$N$2:$N$20129, 0)), ""), "")</f>
        <v/>
      </c>
      <c r="J1384" s="6" t="str">
        <f>IFERROR(IF($N1384 &lt;&gt; "#Na", INDEX(Degree_Information!$J$2:$J$20129, MATCH(Passout2023[[#This Row], [UNIVERSITY_DEGREE_PROGRAM_ID]], Degree_Information!$N$2:$N$20129, 0)), ""), "")</f>
        <v/>
      </c>
      <c r="K1384" s="19"/>
      <c r="L1384" s="20"/>
      <c r="M1384" s="21"/>
      <c r="N1384" s="21"/>
      <c r="O1384" s="21"/>
      <c r="P1384" s="22"/>
      <c r="Q1384" s="21"/>
      <c r="R1384" s="21"/>
      <c r="S1384" s="20">
        <v>0</v>
      </c>
      <c r="T1384" s="20">
        <v>0</v>
      </c>
      <c r="U1384" s="23"/>
      <c r="V13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4" s="25"/>
      <c r="X1384" s="26" t="str">
        <f>CONCATENATE(Passout2023[[#This Row], [Batch Start Semester]], "-", Passout2023[[#This Row], [Batch Start Year]], "-", Passout2023[[#This Row], [Degree Duration (year)]])</f>
        <v>--</v>
      </c>
      <c r="Y1384" s="32"/>
      <c r="Z1384" s="32"/>
      <c r="AA1384" s="32"/>
      <c r="AB1384" s="32"/>
      <c r="AC1384" s="32"/>
      <c r="AD1384" s="32"/>
      <c r="AE1384" s="28">
        <f>COUNTA(Passout2023[[#This Row], [UNIVERSITY_DEGREE_PROGRAM_ID]:[(Graduated) Degree Awarded Female]])</f>
        <v>2</v>
      </c>
    </row>
    <row r="1385" s="2" customFormat="1" ht="35.1" customHeight="1">
      <c r="A1385" s="29" t="str">
        <f>IFERROR(IF($N1385 &lt;&gt; "#Na", INDEX(Degree_Information!$A$2:$A$20129, MATCH(Passout2023[[#This Row], [UNIVERSITY_DEGREE_PROGRAM_ID]], Degree_Information!$N$2:$N$20129, 0)), ""), "")</f>
        <v/>
      </c>
      <c r="B1385" s="29" t="str">
        <f>IFERROR(IF($N1385 &lt;&gt; "#Na", INDEX(Degree_Information!$B$2:$B$20129, MATCH(Passout2023[[#This Row], [UNIVERSITY_DEGREE_PROGRAM_ID]], Degree_Information!$N$2:$N$20129, 0)), ""), "")</f>
        <v/>
      </c>
      <c r="C1385" s="29" t="str">
        <f>IFERROR(IF($N1385 &lt;&gt; "#Na", INDEX(Degree_Information!$E$2:$E$20129, MATCH(Passout2023[[#This Row], [UNIVERSITY_DEGREE_PROGRAM_ID]], Degree_Information!$N$2:$N$20129, 0)), ""), "")</f>
        <v/>
      </c>
      <c r="D1385" s="29" t="str">
        <f>IFERROR(IF($N1385 &lt;&gt; "#Na", INDEX(Degree_Information!$D$2:$D$20129, MATCH(Passout2023[[#This Row], [UNIVERSITY_DEGREE_PROGRAM_ID]], Degree_Information!$N$2:$N$20129, 0)), ""), "")</f>
        <v/>
      </c>
      <c r="E1385" s="29" t="str">
        <f>IFERROR(IF($N1385 &lt;&gt; "#Na", INDEX(Degree_Information!$F$2:$F$20129, MATCH(Passout2023[[#This Row], [UNIVERSITY_DEGREE_PROGRAM_ID]], Degree_Information!$N$2:$N$20129, 0)), ""), "")</f>
        <v/>
      </c>
      <c r="F1385" s="29" t="str">
        <f>IFERROR(IF($N1385 &lt;&gt; "#Na", INDEX(Degree_Information!$K$2:$K$20129, MATCH(Passout2023[[#This Row], [UNIVERSITY_DEGREE_PROGRAM_ID]], Degree_Information!$N$2:$N$20129, 0)), ""), "")</f>
        <v/>
      </c>
      <c r="G1385" s="29" t="str">
        <f>IFERROR(IF($N1385 &lt;&gt; "#Na", INDEX(Degree_Information!$G$2:$G$20129, MATCH(Passout2023[[#This Row], [UNIVERSITY_DEGREE_PROGRAM_ID]], Degree_Information!$N$2:$N$20129, 0)), ""), "")</f>
        <v/>
      </c>
      <c r="H1385" s="29" t="str">
        <f>IFERROR(IF($N1385 &lt;&gt; "#Na", INDEX(Degree_Information!$I$2:$I$20129, MATCH(Passout2023[[#This Row], [UNIVERSITY_DEGREE_PROGRAM_ID]], Degree_Information!$N$2:$N$20129, 0)), ""), "")</f>
        <v/>
      </c>
      <c r="I1385" s="6" t="str">
        <f>IFERROR(IF($N1385 &lt;&gt; "#Na", INDEX(Degree_Information!$H$2:$H$20129, MATCH(Passout2023[[#This Row], [UNIVERSITY_DEGREE_PROGRAM_ID]], Degree_Information!$N$2:$N$20129, 0)), ""), "")</f>
        <v/>
      </c>
      <c r="J1385" s="6" t="str">
        <f>IFERROR(IF($N1385 &lt;&gt; "#Na", INDEX(Degree_Information!$J$2:$J$20129, MATCH(Passout2023[[#This Row], [UNIVERSITY_DEGREE_PROGRAM_ID]], Degree_Information!$N$2:$N$20129, 0)), ""), "")</f>
        <v/>
      </c>
      <c r="K1385" s="19"/>
      <c r="L1385" s="20"/>
      <c r="M1385" s="21"/>
      <c r="N1385" s="21"/>
      <c r="O1385" s="21"/>
      <c r="P1385" s="22"/>
      <c r="Q1385" s="21"/>
      <c r="R1385" s="21"/>
      <c r="S1385" s="20">
        <v>0</v>
      </c>
      <c r="T1385" s="20">
        <v>0</v>
      </c>
      <c r="U1385" s="23"/>
      <c r="V13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5" s="25"/>
      <c r="X1385" s="26" t="str">
        <f>CONCATENATE(Passout2023[[#This Row], [Batch Start Semester]], "-", Passout2023[[#This Row], [Batch Start Year]], "-", Passout2023[[#This Row], [Degree Duration (year)]])</f>
        <v>--</v>
      </c>
      <c r="Y1385" s="32"/>
      <c r="Z1385" s="32"/>
      <c r="AA1385" s="32"/>
      <c r="AB1385" s="32"/>
      <c r="AC1385" s="32"/>
      <c r="AD1385" s="32"/>
      <c r="AE1385" s="28">
        <f>COUNTA(Passout2023[[#This Row], [UNIVERSITY_DEGREE_PROGRAM_ID]:[(Graduated) Degree Awarded Female]])</f>
        <v>2</v>
      </c>
    </row>
    <row r="1386" s="2" customFormat="1" ht="35.1" customHeight="1">
      <c r="A1386" s="29" t="str">
        <f>IFERROR(IF($N1386 &lt;&gt; "#Na", INDEX(Degree_Information!$A$2:$A$20129, MATCH(Passout2023[[#This Row], [UNIVERSITY_DEGREE_PROGRAM_ID]], Degree_Information!$N$2:$N$20129, 0)), ""), "")</f>
        <v/>
      </c>
      <c r="B1386" s="29" t="str">
        <f>IFERROR(IF($N1386 &lt;&gt; "#Na", INDEX(Degree_Information!$B$2:$B$20129, MATCH(Passout2023[[#This Row], [UNIVERSITY_DEGREE_PROGRAM_ID]], Degree_Information!$N$2:$N$20129, 0)), ""), "")</f>
        <v/>
      </c>
      <c r="C1386" s="29" t="str">
        <f>IFERROR(IF($N1386 &lt;&gt; "#Na", INDEX(Degree_Information!$E$2:$E$20129, MATCH(Passout2023[[#This Row], [UNIVERSITY_DEGREE_PROGRAM_ID]], Degree_Information!$N$2:$N$20129, 0)), ""), "")</f>
        <v/>
      </c>
      <c r="D1386" s="29" t="str">
        <f>IFERROR(IF($N1386 &lt;&gt; "#Na", INDEX(Degree_Information!$D$2:$D$20129, MATCH(Passout2023[[#This Row], [UNIVERSITY_DEGREE_PROGRAM_ID]], Degree_Information!$N$2:$N$20129, 0)), ""), "")</f>
        <v/>
      </c>
      <c r="E1386" s="29" t="str">
        <f>IFERROR(IF($N1386 &lt;&gt; "#Na", INDEX(Degree_Information!$F$2:$F$20129, MATCH(Passout2023[[#This Row], [UNIVERSITY_DEGREE_PROGRAM_ID]], Degree_Information!$N$2:$N$20129, 0)), ""), "")</f>
        <v/>
      </c>
      <c r="F1386" s="29" t="str">
        <f>IFERROR(IF($N1386 &lt;&gt; "#Na", INDEX(Degree_Information!$K$2:$K$20129, MATCH(Passout2023[[#This Row], [UNIVERSITY_DEGREE_PROGRAM_ID]], Degree_Information!$N$2:$N$20129, 0)), ""), "")</f>
        <v/>
      </c>
      <c r="G1386" s="29" t="str">
        <f>IFERROR(IF($N1386 &lt;&gt; "#Na", INDEX(Degree_Information!$G$2:$G$20129, MATCH(Passout2023[[#This Row], [UNIVERSITY_DEGREE_PROGRAM_ID]], Degree_Information!$N$2:$N$20129, 0)), ""), "")</f>
        <v/>
      </c>
      <c r="H1386" s="29" t="str">
        <f>IFERROR(IF($N1386 &lt;&gt; "#Na", INDEX(Degree_Information!$I$2:$I$20129, MATCH(Passout2023[[#This Row], [UNIVERSITY_DEGREE_PROGRAM_ID]], Degree_Information!$N$2:$N$20129, 0)), ""), "")</f>
        <v/>
      </c>
      <c r="I1386" s="6" t="str">
        <f>IFERROR(IF($N1386 &lt;&gt; "#Na", INDEX(Degree_Information!$H$2:$H$20129, MATCH(Passout2023[[#This Row], [UNIVERSITY_DEGREE_PROGRAM_ID]], Degree_Information!$N$2:$N$20129, 0)), ""), "")</f>
        <v/>
      </c>
      <c r="J1386" s="6" t="str">
        <f>IFERROR(IF($N1386 &lt;&gt; "#Na", INDEX(Degree_Information!$J$2:$J$20129, MATCH(Passout2023[[#This Row], [UNIVERSITY_DEGREE_PROGRAM_ID]], Degree_Information!$N$2:$N$20129, 0)), ""), "")</f>
        <v/>
      </c>
      <c r="K1386" s="19"/>
      <c r="L1386" s="20"/>
      <c r="M1386" s="21"/>
      <c r="N1386" s="21"/>
      <c r="O1386" s="21"/>
      <c r="P1386" s="22"/>
      <c r="Q1386" s="21"/>
      <c r="R1386" s="21"/>
      <c r="S1386" s="20">
        <v>0</v>
      </c>
      <c r="T1386" s="20">
        <v>0</v>
      </c>
      <c r="U1386" s="23"/>
      <c r="V13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6" s="25"/>
      <c r="X1386" s="26" t="str">
        <f>CONCATENATE(Passout2023[[#This Row], [Batch Start Semester]], "-", Passout2023[[#This Row], [Batch Start Year]], "-", Passout2023[[#This Row], [Degree Duration (year)]])</f>
        <v>--</v>
      </c>
      <c r="Y1386" s="32"/>
      <c r="Z1386" s="32"/>
      <c r="AA1386" s="32"/>
      <c r="AB1386" s="32"/>
      <c r="AC1386" s="32"/>
      <c r="AD1386" s="32"/>
      <c r="AE1386" s="28">
        <f>COUNTA(Passout2023[[#This Row], [UNIVERSITY_DEGREE_PROGRAM_ID]:[(Graduated) Degree Awarded Female]])</f>
        <v>2</v>
      </c>
    </row>
    <row r="1387" s="2" customFormat="1" ht="35.1" customHeight="1">
      <c r="A1387" s="29" t="str">
        <f>IFERROR(IF($N1387 &lt;&gt; "#Na", INDEX(Degree_Information!$A$2:$A$20129, MATCH(Passout2023[[#This Row], [UNIVERSITY_DEGREE_PROGRAM_ID]], Degree_Information!$N$2:$N$20129, 0)), ""), "")</f>
        <v/>
      </c>
      <c r="B1387" s="29" t="str">
        <f>IFERROR(IF($N1387 &lt;&gt; "#Na", INDEX(Degree_Information!$B$2:$B$20129, MATCH(Passout2023[[#This Row], [UNIVERSITY_DEGREE_PROGRAM_ID]], Degree_Information!$N$2:$N$20129, 0)), ""), "")</f>
        <v/>
      </c>
      <c r="C1387" s="29" t="str">
        <f>IFERROR(IF($N1387 &lt;&gt; "#Na", INDEX(Degree_Information!$E$2:$E$20129, MATCH(Passout2023[[#This Row], [UNIVERSITY_DEGREE_PROGRAM_ID]], Degree_Information!$N$2:$N$20129, 0)), ""), "")</f>
        <v/>
      </c>
      <c r="D1387" s="29" t="str">
        <f>IFERROR(IF($N1387 &lt;&gt; "#Na", INDEX(Degree_Information!$D$2:$D$20129, MATCH(Passout2023[[#This Row], [UNIVERSITY_DEGREE_PROGRAM_ID]], Degree_Information!$N$2:$N$20129, 0)), ""), "")</f>
        <v/>
      </c>
      <c r="E1387" s="29" t="str">
        <f>IFERROR(IF($N1387 &lt;&gt; "#Na", INDEX(Degree_Information!$F$2:$F$20129, MATCH(Passout2023[[#This Row], [UNIVERSITY_DEGREE_PROGRAM_ID]], Degree_Information!$N$2:$N$20129, 0)), ""), "")</f>
        <v/>
      </c>
      <c r="F1387" s="29" t="str">
        <f>IFERROR(IF($N1387 &lt;&gt; "#Na", INDEX(Degree_Information!$K$2:$K$20129, MATCH(Passout2023[[#This Row], [UNIVERSITY_DEGREE_PROGRAM_ID]], Degree_Information!$N$2:$N$20129, 0)), ""), "")</f>
        <v/>
      </c>
      <c r="G1387" s="29" t="str">
        <f>IFERROR(IF($N1387 &lt;&gt; "#Na", INDEX(Degree_Information!$G$2:$G$20129, MATCH(Passout2023[[#This Row], [UNIVERSITY_DEGREE_PROGRAM_ID]], Degree_Information!$N$2:$N$20129, 0)), ""), "")</f>
        <v/>
      </c>
      <c r="H1387" s="29" t="str">
        <f>IFERROR(IF($N1387 &lt;&gt; "#Na", INDEX(Degree_Information!$I$2:$I$20129, MATCH(Passout2023[[#This Row], [UNIVERSITY_DEGREE_PROGRAM_ID]], Degree_Information!$N$2:$N$20129, 0)), ""), "")</f>
        <v/>
      </c>
      <c r="I1387" s="6" t="str">
        <f>IFERROR(IF($N1387 &lt;&gt; "#Na", INDEX(Degree_Information!$H$2:$H$20129, MATCH(Passout2023[[#This Row], [UNIVERSITY_DEGREE_PROGRAM_ID]], Degree_Information!$N$2:$N$20129, 0)), ""), "")</f>
        <v/>
      </c>
      <c r="J1387" s="6" t="str">
        <f>IFERROR(IF($N1387 &lt;&gt; "#Na", INDEX(Degree_Information!$J$2:$J$20129, MATCH(Passout2023[[#This Row], [UNIVERSITY_DEGREE_PROGRAM_ID]], Degree_Information!$N$2:$N$20129, 0)), ""), "")</f>
        <v/>
      </c>
      <c r="K1387" s="19"/>
      <c r="L1387" s="20"/>
      <c r="M1387" s="21"/>
      <c r="N1387" s="21"/>
      <c r="O1387" s="21"/>
      <c r="P1387" s="22"/>
      <c r="Q1387" s="21"/>
      <c r="R1387" s="21"/>
      <c r="S1387" s="20">
        <v>0</v>
      </c>
      <c r="T1387" s="20">
        <v>0</v>
      </c>
      <c r="U1387" s="23"/>
      <c r="V13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7" s="25"/>
      <c r="X1387" s="26" t="str">
        <f>CONCATENATE(Passout2023[[#This Row], [Batch Start Semester]], "-", Passout2023[[#This Row], [Batch Start Year]], "-", Passout2023[[#This Row], [Degree Duration (year)]])</f>
        <v>--</v>
      </c>
      <c r="Y1387" s="32"/>
      <c r="Z1387" s="32"/>
      <c r="AA1387" s="32"/>
      <c r="AB1387" s="32"/>
      <c r="AC1387" s="32"/>
      <c r="AD1387" s="32"/>
      <c r="AE1387" s="28">
        <f>COUNTA(Passout2023[[#This Row], [UNIVERSITY_DEGREE_PROGRAM_ID]:[(Graduated) Degree Awarded Female]])</f>
        <v>2</v>
      </c>
    </row>
    <row r="1388" s="2" customFormat="1" ht="35.1" customHeight="1">
      <c r="A1388" s="29" t="str">
        <f>IFERROR(IF($N1388 &lt;&gt; "#Na", INDEX(Degree_Information!$A$2:$A$20129, MATCH(Passout2023[[#This Row], [UNIVERSITY_DEGREE_PROGRAM_ID]], Degree_Information!$N$2:$N$20129, 0)), ""), "")</f>
        <v/>
      </c>
      <c r="B1388" s="29" t="str">
        <f>IFERROR(IF($N1388 &lt;&gt; "#Na", INDEX(Degree_Information!$B$2:$B$20129, MATCH(Passout2023[[#This Row], [UNIVERSITY_DEGREE_PROGRAM_ID]], Degree_Information!$N$2:$N$20129, 0)), ""), "")</f>
        <v/>
      </c>
      <c r="C1388" s="29" t="str">
        <f>IFERROR(IF($N1388 &lt;&gt; "#Na", INDEX(Degree_Information!$E$2:$E$20129, MATCH(Passout2023[[#This Row], [UNIVERSITY_DEGREE_PROGRAM_ID]], Degree_Information!$N$2:$N$20129, 0)), ""), "")</f>
        <v/>
      </c>
      <c r="D1388" s="29" t="str">
        <f>IFERROR(IF($N1388 &lt;&gt; "#Na", INDEX(Degree_Information!$D$2:$D$20129, MATCH(Passout2023[[#This Row], [UNIVERSITY_DEGREE_PROGRAM_ID]], Degree_Information!$N$2:$N$20129, 0)), ""), "")</f>
        <v/>
      </c>
      <c r="E1388" s="29" t="str">
        <f>IFERROR(IF($N1388 &lt;&gt; "#Na", INDEX(Degree_Information!$F$2:$F$20129, MATCH(Passout2023[[#This Row], [UNIVERSITY_DEGREE_PROGRAM_ID]], Degree_Information!$N$2:$N$20129, 0)), ""), "")</f>
        <v/>
      </c>
      <c r="F1388" s="29" t="str">
        <f>IFERROR(IF($N1388 &lt;&gt; "#Na", INDEX(Degree_Information!$K$2:$K$20129, MATCH(Passout2023[[#This Row], [UNIVERSITY_DEGREE_PROGRAM_ID]], Degree_Information!$N$2:$N$20129, 0)), ""), "")</f>
        <v/>
      </c>
      <c r="G1388" s="29" t="str">
        <f>IFERROR(IF($N1388 &lt;&gt; "#Na", INDEX(Degree_Information!$G$2:$G$20129, MATCH(Passout2023[[#This Row], [UNIVERSITY_DEGREE_PROGRAM_ID]], Degree_Information!$N$2:$N$20129, 0)), ""), "")</f>
        <v/>
      </c>
      <c r="H1388" s="29" t="str">
        <f>IFERROR(IF($N1388 &lt;&gt; "#Na", INDEX(Degree_Information!$I$2:$I$20129, MATCH(Passout2023[[#This Row], [UNIVERSITY_DEGREE_PROGRAM_ID]], Degree_Information!$N$2:$N$20129, 0)), ""), "")</f>
        <v/>
      </c>
      <c r="I1388" s="6" t="str">
        <f>IFERROR(IF($N1388 &lt;&gt; "#Na", INDEX(Degree_Information!$H$2:$H$20129, MATCH(Passout2023[[#This Row], [UNIVERSITY_DEGREE_PROGRAM_ID]], Degree_Information!$N$2:$N$20129, 0)), ""), "")</f>
        <v/>
      </c>
      <c r="J1388" s="6" t="str">
        <f>IFERROR(IF($N1388 &lt;&gt; "#Na", INDEX(Degree_Information!$J$2:$J$20129, MATCH(Passout2023[[#This Row], [UNIVERSITY_DEGREE_PROGRAM_ID]], Degree_Information!$N$2:$N$20129, 0)), ""), "")</f>
        <v/>
      </c>
      <c r="K1388" s="19"/>
      <c r="L1388" s="20"/>
      <c r="M1388" s="21"/>
      <c r="N1388" s="21"/>
      <c r="O1388" s="21"/>
      <c r="P1388" s="22"/>
      <c r="Q1388" s="21"/>
      <c r="R1388" s="21"/>
      <c r="S1388" s="20">
        <v>0</v>
      </c>
      <c r="T1388" s="20">
        <v>0</v>
      </c>
      <c r="U1388" s="23"/>
      <c r="V13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8" s="25"/>
      <c r="X1388" s="26" t="str">
        <f>CONCATENATE(Passout2023[[#This Row], [Batch Start Semester]], "-", Passout2023[[#This Row], [Batch Start Year]], "-", Passout2023[[#This Row], [Degree Duration (year)]])</f>
        <v>--</v>
      </c>
      <c r="Y1388" s="32"/>
      <c r="Z1388" s="32"/>
      <c r="AA1388" s="32"/>
      <c r="AB1388" s="32"/>
      <c r="AC1388" s="32"/>
      <c r="AD1388" s="32"/>
      <c r="AE1388" s="28">
        <f>COUNTA(Passout2023[[#This Row], [UNIVERSITY_DEGREE_PROGRAM_ID]:[(Graduated) Degree Awarded Female]])</f>
        <v>2</v>
      </c>
    </row>
    <row r="1389" s="2" customFormat="1" ht="35.1" customHeight="1">
      <c r="A1389" s="29" t="str">
        <f>IFERROR(IF($N1389 &lt;&gt; "#Na", INDEX(Degree_Information!$A$2:$A$20129, MATCH(Passout2023[[#This Row], [UNIVERSITY_DEGREE_PROGRAM_ID]], Degree_Information!$N$2:$N$20129, 0)), ""), "")</f>
        <v/>
      </c>
      <c r="B1389" s="29" t="str">
        <f>IFERROR(IF($N1389 &lt;&gt; "#Na", INDEX(Degree_Information!$B$2:$B$20129, MATCH(Passout2023[[#This Row], [UNIVERSITY_DEGREE_PROGRAM_ID]], Degree_Information!$N$2:$N$20129, 0)), ""), "")</f>
        <v/>
      </c>
      <c r="C1389" s="29" t="str">
        <f>IFERROR(IF($N1389 &lt;&gt; "#Na", INDEX(Degree_Information!$E$2:$E$20129, MATCH(Passout2023[[#This Row], [UNIVERSITY_DEGREE_PROGRAM_ID]], Degree_Information!$N$2:$N$20129, 0)), ""), "")</f>
        <v/>
      </c>
      <c r="D1389" s="29" t="str">
        <f>IFERROR(IF($N1389 &lt;&gt; "#Na", INDEX(Degree_Information!$D$2:$D$20129, MATCH(Passout2023[[#This Row], [UNIVERSITY_DEGREE_PROGRAM_ID]], Degree_Information!$N$2:$N$20129, 0)), ""), "")</f>
        <v/>
      </c>
      <c r="E1389" s="29" t="str">
        <f>IFERROR(IF($N1389 &lt;&gt; "#Na", INDEX(Degree_Information!$F$2:$F$20129, MATCH(Passout2023[[#This Row], [UNIVERSITY_DEGREE_PROGRAM_ID]], Degree_Information!$N$2:$N$20129, 0)), ""), "")</f>
        <v/>
      </c>
      <c r="F1389" s="29" t="str">
        <f>IFERROR(IF($N1389 &lt;&gt; "#Na", INDEX(Degree_Information!$K$2:$K$20129, MATCH(Passout2023[[#This Row], [UNIVERSITY_DEGREE_PROGRAM_ID]], Degree_Information!$N$2:$N$20129, 0)), ""), "")</f>
        <v/>
      </c>
      <c r="G1389" s="29" t="str">
        <f>IFERROR(IF($N1389 &lt;&gt; "#Na", INDEX(Degree_Information!$G$2:$G$20129, MATCH(Passout2023[[#This Row], [UNIVERSITY_DEGREE_PROGRAM_ID]], Degree_Information!$N$2:$N$20129, 0)), ""), "")</f>
        <v/>
      </c>
      <c r="H1389" s="29" t="str">
        <f>IFERROR(IF($N1389 &lt;&gt; "#Na", INDEX(Degree_Information!$I$2:$I$20129, MATCH(Passout2023[[#This Row], [UNIVERSITY_DEGREE_PROGRAM_ID]], Degree_Information!$N$2:$N$20129, 0)), ""), "")</f>
        <v/>
      </c>
      <c r="I1389" s="6" t="str">
        <f>IFERROR(IF($N1389 &lt;&gt; "#Na", INDEX(Degree_Information!$H$2:$H$20129, MATCH(Passout2023[[#This Row], [UNIVERSITY_DEGREE_PROGRAM_ID]], Degree_Information!$N$2:$N$20129, 0)), ""), "")</f>
        <v/>
      </c>
      <c r="J1389" s="6" t="str">
        <f>IFERROR(IF($N1389 &lt;&gt; "#Na", INDEX(Degree_Information!$J$2:$J$20129, MATCH(Passout2023[[#This Row], [UNIVERSITY_DEGREE_PROGRAM_ID]], Degree_Information!$N$2:$N$20129, 0)), ""), "")</f>
        <v/>
      </c>
      <c r="K1389" s="19"/>
      <c r="L1389" s="20"/>
      <c r="M1389" s="21"/>
      <c r="N1389" s="21"/>
      <c r="O1389" s="21"/>
      <c r="P1389" s="22"/>
      <c r="Q1389" s="21"/>
      <c r="R1389" s="21"/>
      <c r="S1389" s="20">
        <v>0</v>
      </c>
      <c r="T1389" s="20">
        <v>0</v>
      </c>
      <c r="U1389" s="23"/>
      <c r="V13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89" s="25"/>
      <c r="X1389" s="26" t="str">
        <f>CONCATENATE(Passout2023[[#This Row], [Batch Start Semester]], "-", Passout2023[[#This Row], [Batch Start Year]], "-", Passout2023[[#This Row], [Degree Duration (year)]])</f>
        <v>--</v>
      </c>
      <c r="Y1389" s="32"/>
      <c r="Z1389" s="32"/>
      <c r="AA1389" s="32"/>
      <c r="AB1389" s="32"/>
      <c r="AC1389" s="32"/>
      <c r="AD1389" s="32"/>
      <c r="AE1389" s="28">
        <f>COUNTA(Passout2023[[#This Row], [UNIVERSITY_DEGREE_PROGRAM_ID]:[(Graduated) Degree Awarded Female]])</f>
        <v>2</v>
      </c>
    </row>
    <row r="1390" s="2" customFormat="1" ht="35.1" customHeight="1">
      <c r="A1390" s="29" t="str">
        <f>IFERROR(IF($N1390 &lt;&gt; "#Na", INDEX(Degree_Information!$A$2:$A$20129, MATCH(Passout2023[[#This Row], [UNIVERSITY_DEGREE_PROGRAM_ID]], Degree_Information!$N$2:$N$20129, 0)), ""), "")</f>
        <v/>
      </c>
      <c r="B1390" s="29" t="str">
        <f>IFERROR(IF($N1390 &lt;&gt; "#Na", INDEX(Degree_Information!$B$2:$B$20129, MATCH(Passout2023[[#This Row], [UNIVERSITY_DEGREE_PROGRAM_ID]], Degree_Information!$N$2:$N$20129, 0)), ""), "")</f>
        <v/>
      </c>
      <c r="C1390" s="29" t="str">
        <f>IFERROR(IF($N1390 &lt;&gt; "#Na", INDEX(Degree_Information!$E$2:$E$20129, MATCH(Passout2023[[#This Row], [UNIVERSITY_DEGREE_PROGRAM_ID]], Degree_Information!$N$2:$N$20129, 0)), ""), "")</f>
        <v/>
      </c>
      <c r="D1390" s="29" t="str">
        <f>IFERROR(IF($N1390 &lt;&gt; "#Na", INDEX(Degree_Information!$D$2:$D$20129, MATCH(Passout2023[[#This Row], [UNIVERSITY_DEGREE_PROGRAM_ID]], Degree_Information!$N$2:$N$20129, 0)), ""), "")</f>
        <v/>
      </c>
      <c r="E1390" s="29" t="str">
        <f>IFERROR(IF($N1390 &lt;&gt; "#Na", INDEX(Degree_Information!$F$2:$F$20129, MATCH(Passout2023[[#This Row], [UNIVERSITY_DEGREE_PROGRAM_ID]], Degree_Information!$N$2:$N$20129, 0)), ""), "")</f>
        <v/>
      </c>
      <c r="F1390" s="29" t="str">
        <f>IFERROR(IF($N1390 &lt;&gt; "#Na", INDEX(Degree_Information!$K$2:$K$20129, MATCH(Passout2023[[#This Row], [UNIVERSITY_DEGREE_PROGRAM_ID]], Degree_Information!$N$2:$N$20129, 0)), ""), "")</f>
        <v/>
      </c>
      <c r="G1390" s="29" t="str">
        <f>IFERROR(IF($N1390 &lt;&gt; "#Na", INDEX(Degree_Information!$G$2:$G$20129, MATCH(Passout2023[[#This Row], [UNIVERSITY_DEGREE_PROGRAM_ID]], Degree_Information!$N$2:$N$20129, 0)), ""), "")</f>
        <v/>
      </c>
      <c r="H1390" s="29" t="str">
        <f>IFERROR(IF($N1390 &lt;&gt; "#Na", INDEX(Degree_Information!$I$2:$I$20129, MATCH(Passout2023[[#This Row], [UNIVERSITY_DEGREE_PROGRAM_ID]], Degree_Information!$N$2:$N$20129, 0)), ""), "")</f>
        <v/>
      </c>
      <c r="I1390" s="6" t="str">
        <f>IFERROR(IF($N1390 &lt;&gt; "#Na", INDEX(Degree_Information!$H$2:$H$20129, MATCH(Passout2023[[#This Row], [UNIVERSITY_DEGREE_PROGRAM_ID]], Degree_Information!$N$2:$N$20129, 0)), ""), "")</f>
        <v/>
      </c>
      <c r="J1390" s="6" t="str">
        <f>IFERROR(IF($N1390 &lt;&gt; "#Na", INDEX(Degree_Information!$J$2:$J$20129, MATCH(Passout2023[[#This Row], [UNIVERSITY_DEGREE_PROGRAM_ID]], Degree_Information!$N$2:$N$20129, 0)), ""), "")</f>
        <v/>
      </c>
      <c r="K1390" s="19"/>
      <c r="L1390" s="20"/>
      <c r="M1390" s="21"/>
      <c r="N1390" s="21"/>
      <c r="O1390" s="21"/>
      <c r="P1390" s="22"/>
      <c r="Q1390" s="21"/>
      <c r="R1390" s="21"/>
      <c r="S1390" s="20">
        <v>0</v>
      </c>
      <c r="T1390" s="20">
        <v>0</v>
      </c>
      <c r="U1390" s="23"/>
      <c r="V13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0" s="25"/>
      <c r="X1390" s="26" t="str">
        <f>CONCATENATE(Passout2023[[#This Row], [Batch Start Semester]], "-", Passout2023[[#This Row], [Batch Start Year]], "-", Passout2023[[#This Row], [Degree Duration (year)]])</f>
        <v>--</v>
      </c>
      <c r="Y1390" s="32"/>
      <c r="Z1390" s="32"/>
      <c r="AA1390" s="32"/>
      <c r="AB1390" s="32"/>
      <c r="AC1390" s="32"/>
      <c r="AD1390" s="32"/>
      <c r="AE1390" s="28">
        <f>COUNTA(Passout2023[[#This Row], [UNIVERSITY_DEGREE_PROGRAM_ID]:[(Graduated) Degree Awarded Female]])</f>
        <v>2</v>
      </c>
    </row>
    <row r="1391" s="2" customFormat="1" ht="35.1" customHeight="1">
      <c r="A1391" s="29" t="str">
        <f>IFERROR(IF($N1391 &lt;&gt; "#Na", INDEX(Degree_Information!$A$2:$A$20129, MATCH(Passout2023[[#This Row], [UNIVERSITY_DEGREE_PROGRAM_ID]], Degree_Information!$N$2:$N$20129, 0)), ""), "")</f>
        <v/>
      </c>
      <c r="B1391" s="29" t="str">
        <f>IFERROR(IF($N1391 &lt;&gt; "#Na", INDEX(Degree_Information!$B$2:$B$20129, MATCH(Passout2023[[#This Row], [UNIVERSITY_DEGREE_PROGRAM_ID]], Degree_Information!$N$2:$N$20129, 0)), ""), "")</f>
        <v/>
      </c>
      <c r="C1391" s="29" t="str">
        <f>IFERROR(IF($N1391 &lt;&gt; "#Na", INDEX(Degree_Information!$E$2:$E$20129, MATCH(Passout2023[[#This Row], [UNIVERSITY_DEGREE_PROGRAM_ID]], Degree_Information!$N$2:$N$20129, 0)), ""), "")</f>
        <v/>
      </c>
      <c r="D1391" s="29" t="str">
        <f>IFERROR(IF($N1391 &lt;&gt; "#Na", INDEX(Degree_Information!$D$2:$D$20129, MATCH(Passout2023[[#This Row], [UNIVERSITY_DEGREE_PROGRAM_ID]], Degree_Information!$N$2:$N$20129, 0)), ""), "")</f>
        <v/>
      </c>
      <c r="E1391" s="29" t="str">
        <f>IFERROR(IF($N1391 &lt;&gt; "#Na", INDEX(Degree_Information!$F$2:$F$20129, MATCH(Passout2023[[#This Row], [UNIVERSITY_DEGREE_PROGRAM_ID]], Degree_Information!$N$2:$N$20129, 0)), ""), "")</f>
        <v/>
      </c>
      <c r="F1391" s="29" t="str">
        <f>IFERROR(IF($N1391 &lt;&gt; "#Na", INDEX(Degree_Information!$K$2:$K$20129, MATCH(Passout2023[[#This Row], [UNIVERSITY_DEGREE_PROGRAM_ID]], Degree_Information!$N$2:$N$20129, 0)), ""), "")</f>
        <v/>
      </c>
      <c r="G1391" s="29" t="str">
        <f>IFERROR(IF($N1391 &lt;&gt; "#Na", INDEX(Degree_Information!$G$2:$G$20129, MATCH(Passout2023[[#This Row], [UNIVERSITY_DEGREE_PROGRAM_ID]], Degree_Information!$N$2:$N$20129, 0)), ""), "")</f>
        <v/>
      </c>
      <c r="H1391" s="29" t="str">
        <f>IFERROR(IF($N1391 &lt;&gt; "#Na", INDEX(Degree_Information!$I$2:$I$20129, MATCH(Passout2023[[#This Row], [UNIVERSITY_DEGREE_PROGRAM_ID]], Degree_Information!$N$2:$N$20129, 0)), ""), "")</f>
        <v/>
      </c>
      <c r="I1391" s="6" t="str">
        <f>IFERROR(IF($N1391 &lt;&gt; "#Na", INDEX(Degree_Information!$H$2:$H$20129, MATCH(Passout2023[[#This Row], [UNIVERSITY_DEGREE_PROGRAM_ID]], Degree_Information!$N$2:$N$20129, 0)), ""), "")</f>
        <v/>
      </c>
      <c r="J1391" s="6" t="str">
        <f>IFERROR(IF($N1391 &lt;&gt; "#Na", INDEX(Degree_Information!$J$2:$J$20129, MATCH(Passout2023[[#This Row], [UNIVERSITY_DEGREE_PROGRAM_ID]], Degree_Information!$N$2:$N$20129, 0)), ""), "")</f>
        <v/>
      </c>
      <c r="K1391" s="19"/>
      <c r="L1391" s="20"/>
      <c r="M1391" s="21"/>
      <c r="N1391" s="21"/>
      <c r="O1391" s="21"/>
      <c r="P1391" s="22"/>
      <c r="Q1391" s="21"/>
      <c r="R1391" s="21"/>
      <c r="S1391" s="20">
        <v>0</v>
      </c>
      <c r="T1391" s="20">
        <v>0</v>
      </c>
      <c r="U1391" s="23"/>
      <c r="V13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1" s="25"/>
      <c r="X1391" s="26" t="str">
        <f>CONCATENATE(Passout2023[[#This Row], [Batch Start Semester]], "-", Passout2023[[#This Row], [Batch Start Year]], "-", Passout2023[[#This Row], [Degree Duration (year)]])</f>
        <v>--</v>
      </c>
      <c r="Y1391" s="32"/>
      <c r="Z1391" s="32"/>
      <c r="AA1391" s="32"/>
      <c r="AB1391" s="32"/>
      <c r="AC1391" s="32"/>
      <c r="AD1391" s="32"/>
      <c r="AE1391" s="28">
        <f>COUNTA(Passout2023[[#This Row], [UNIVERSITY_DEGREE_PROGRAM_ID]:[(Graduated) Degree Awarded Female]])</f>
        <v>2</v>
      </c>
    </row>
    <row r="1392" s="2" customFormat="1" ht="35.1" customHeight="1">
      <c r="A1392" s="29" t="str">
        <f>IFERROR(IF($N1392 &lt;&gt; "#Na", INDEX(Degree_Information!$A$2:$A$20129, MATCH(Passout2023[[#This Row], [UNIVERSITY_DEGREE_PROGRAM_ID]], Degree_Information!$N$2:$N$20129, 0)), ""), "")</f>
        <v/>
      </c>
      <c r="B1392" s="29" t="str">
        <f>IFERROR(IF($N1392 &lt;&gt; "#Na", INDEX(Degree_Information!$B$2:$B$20129, MATCH(Passout2023[[#This Row], [UNIVERSITY_DEGREE_PROGRAM_ID]], Degree_Information!$N$2:$N$20129, 0)), ""), "")</f>
        <v/>
      </c>
      <c r="C1392" s="29" t="str">
        <f>IFERROR(IF($N1392 &lt;&gt; "#Na", INDEX(Degree_Information!$E$2:$E$20129, MATCH(Passout2023[[#This Row], [UNIVERSITY_DEGREE_PROGRAM_ID]], Degree_Information!$N$2:$N$20129, 0)), ""), "")</f>
        <v/>
      </c>
      <c r="D1392" s="29" t="str">
        <f>IFERROR(IF($N1392 &lt;&gt; "#Na", INDEX(Degree_Information!$D$2:$D$20129, MATCH(Passout2023[[#This Row], [UNIVERSITY_DEGREE_PROGRAM_ID]], Degree_Information!$N$2:$N$20129, 0)), ""), "")</f>
        <v/>
      </c>
      <c r="E1392" s="29" t="str">
        <f>IFERROR(IF($N1392 &lt;&gt; "#Na", INDEX(Degree_Information!$F$2:$F$20129, MATCH(Passout2023[[#This Row], [UNIVERSITY_DEGREE_PROGRAM_ID]], Degree_Information!$N$2:$N$20129, 0)), ""), "")</f>
        <v/>
      </c>
      <c r="F1392" s="29" t="str">
        <f>IFERROR(IF($N1392 &lt;&gt; "#Na", INDEX(Degree_Information!$K$2:$K$20129, MATCH(Passout2023[[#This Row], [UNIVERSITY_DEGREE_PROGRAM_ID]], Degree_Information!$N$2:$N$20129, 0)), ""), "")</f>
        <v/>
      </c>
      <c r="G1392" s="29" t="str">
        <f>IFERROR(IF($N1392 &lt;&gt; "#Na", INDEX(Degree_Information!$G$2:$G$20129, MATCH(Passout2023[[#This Row], [UNIVERSITY_DEGREE_PROGRAM_ID]], Degree_Information!$N$2:$N$20129, 0)), ""), "")</f>
        <v/>
      </c>
      <c r="H1392" s="29" t="str">
        <f>IFERROR(IF($N1392 &lt;&gt; "#Na", INDEX(Degree_Information!$I$2:$I$20129, MATCH(Passout2023[[#This Row], [UNIVERSITY_DEGREE_PROGRAM_ID]], Degree_Information!$N$2:$N$20129, 0)), ""), "")</f>
        <v/>
      </c>
      <c r="I1392" s="6" t="str">
        <f>IFERROR(IF($N1392 &lt;&gt; "#Na", INDEX(Degree_Information!$H$2:$H$20129, MATCH(Passout2023[[#This Row], [UNIVERSITY_DEGREE_PROGRAM_ID]], Degree_Information!$N$2:$N$20129, 0)), ""), "")</f>
        <v/>
      </c>
      <c r="J1392" s="6" t="str">
        <f>IFERROR(IF($N1392 &lt;&gt; "#Na", INDEX(Degree_Information!$J$2:$J$20129, MATCH(Passout2023[[#This Row], [UNIVERSITY_DEGREE_PROGRAM_ID]], Degree_Information!$N$2:$N$20129, 0)), ""), "")</f>
        <v/>
      </c>
      <c r="K1392" s="19"/>
      <c r="L1392" s="20"/>
      <c r="M1392" s="21"/>
      <c r="N1392" s="21"/>
      <c r="O1392" s="21"/>
      <c r="P1392" s="22"/>
      <c r="Q1392" s="21"/>
      <c r="R1392" s="21"/>
      <c r="S1392" s="20">
        <v>0</v>
      </c>
      <c r="T1392" s="20">
        <v>0</v>
      </c>
      <c r="U1392" s="23"/>
      <c r="V13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2" s="25"/>
      <c r="X1392" s="26" t="str">
        <f>CONCATENATE(Passout2023[[#This Row], [Batch Start Semester]], "-", Passout2023[[#This Row], [Batch Start Year]], "-", Passout2023[[#This Row], [Degree Duration (year)]])</f>
        <v>--</v>
      </c>
      <c r="Y1392" s="32"/>
      <c r="Z1392" s="32"/>
      <c r="AA1392" s="32"/>
      <c r="AB1392" s="32"/>
      <c r="AC1392" s="32"/>
      <c r="AD1392" s="32"/>
      <c r="AE1392" s="28">
        <f>COUNTA(Passout2023[[#This Row], [UNIVERSITY_DEGREE_PROGRAM_ID]:[(Graduated) Degree Awarded Female]])</f>
        <v>2</v>
      </c>
    </row>
    <row r="1393" s="2" customFormat="1" ht="35.1" customHeight="1">
      <c r="A1393" s="29" t="str">
        <f>IFERROR(IF($N1393 &lt;&gt; "#Na", INDEX(Degree_Information!$A$2:$A$20129, MATCH(Passout2023[[#This Row], [UNIVERSITY_DEGREE_PROGRAM_ID]], Degree_Information!$N$2:$N$20129, 0)), ""), "")</f>
        <v/>
      </c>
      <c r="B1393" s="29" t="str">
        <f>IFERROR(IF($N1393 &lt;&gt; "#Na", INDEX(Degree_Information!$B$2:$B$20129, MATCH(Passout2023[[#This Row], [UNIVERSITY_DEGREE_PROGRAM_ID]], Degree_Information!$N$2:$N$20129, 0)), ""), "")</f>
        <v/>
      </c>
      <c r="C1393" s="29" t="str">
        <f>IFERROR(IF($N1393 &lt;&gt; "#Na", INDEX(Degree_Information!$E$2:$E$20129, MATCH(Passout2023[[#This Row], [UNIVERSITY_DEGREE_PROGRAM_ID]], Degree_Information!$N$2:$N$20129, 0)), ""), "")</f>
        <v/>
      </c>
      <c r="D1393" s="29" t="str">
        <f>IFERROR(IF($N1393 &lt;&gt; "#Na", INDEX(Degree_Information!$D$2:$D$20129, MATCH(Passout2023[[#This Row], [UNIVERSITY_DEGREE_PROGRAM_ID]], Degree_Information!$N$2:$N$20129, 0)), ""), "")</f>
        <v/>
      </c>
      <c r="E1393" s="29" t="str">
        <f>IFERROR(IF($N1393 &lt;&gt; "#Na", INDEX(Degree_Information!$F$2:$F$20129, MATCH(Passout2023[[#This Row], [UNIVERSITY_DEGREE_PROGRAM_ID]], Degree_Information!$N$2:$N$20129, 0)), ""), "")</f>
        <v/>
      </c>
      <c r="F1393" s="29" t="str">
        <f>IFERROR(IF($N1393 &lt;&gt; "#Na", INDEX(Degree_Information!$K$2:$K$20129, MATCH(Passout2023[[#This Row], [UNIVERSITY_DEGREE_PROGRAM_ID]], Degree_Information!$N$2:$N$20129, 0)), ""), "")</f>
        <v/>
      </c>
      <c r="G1393" s="29" t="str">
        <f>IFERROR(IF($N1393 &lt;&gt; "#Na", INDEX(Degree_Information!$G$2:$G$20129, MATCH(Passout2023[[#This Row], [UNIVERSITY_DEGREE_PROGRAM_ID]], Degree_Information!$N$2:$N$20129, 0)), ""), "")</f>
        <v/>
      </c>
      <c r="H1393" s="29" t="str">
        <f>IFERROR(IF($N1393 &lt;&gt; "#Na", INDEX(Degree_Information!$I$2:$I$20129, MATCH(Passout2023[[#This Row], [UNIVERSITY_DEGREE_PROGRAM_ID]], Degree_Information!$N$2:$N$20129, 0)), ""), "")</f>
        <v/>
      </c>
      <c r="I1393" s="6" t="str">
        <f>IFERROR(IF($N1393 &lt;&gt; "#Na", INDEX(Degree_Information!$H$2:$H$20129, MATCH(Passout2023[[#This Row], [UNIVERSITY_DEGREE_PROGRAM_ID]], Degree_Information!$N$2:$N$20129, 0)), ""), "")</f>
        <v/>
      </c>
      <c r="J1393" s="6" t="str">
        <f>IFERROR(IF($N1393 &lt;&gt; "#Na", INDEX(Degree_Information!$J$2:$J$20129, MATCH(Passout2023[[#This Row], [UNIVERSITY_DEGREE_PROGRAM_ID]], Degree_Information!$N$2:$N$20129, 0)), ""), "")</f>
        <v/>
      </c>
      <c r="K1393" s="19"/>
      <c r="L1393" s="20"/>
      <c r="M1393" s="21"/>
      <c r="N1393" s="21"/>
      <c r="O1393" s="21"/>
      <c r="P1393" s="22"/>
      <c r="Q1393" s="21"/>
      <c r="R1393" s="21"/>
      <c r="S1393" s="20">
        <v>0</v>
      </c>
      <c r="T1393" s="20">
        <v>0</v>
      </c>
      <c r="U1393" s="23"/>
      <c r="V13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3" s="25"/>
      <c r="X1393" s="26" t="str">
        <f>CONCATENATE(Passout2023[[#This Row], [Batch Start Semester]], "-", Passout2023[[#This Row], [Batch Start Year]], "-", Passout2023[[#This Row], [Degree Duration (year)]])</f>
        <v>--</v>
      </c>
      <c r="Y1393" s="32"/>
      <c r="Z1393" s="32"/>
      <c r="AA1393" s="32"/>
      <c r="AB1393" s="32"/>
      <c r="AC1393" s="32"/>
      <c r="AD1393" s="32"/>
      <c r="AE1393" s="28">
        <f>COUNTA(Passout2023[[#This Row], [UNIVERSITY_DEGREE_PROGRAM_ID]:[(Graduated) Degree Awarded Female]])</f>
        <v>2</v>
      </c>
    </row>
    <row r="1394" s="2" customFormat="1" ht="35.1" customHeight="1">
      <c r="A1394" s="29" t="str">
        <f>IFERROR(IF($N1394 &lt;&gt; "#Na", INDEX(Degree_Information!$A$2:$A$20129, MATCH(Passout2023[[#This Row], [UNIVERSITY_DEGREE_PROGRAM_ID]], Degree_Information!$N$2:$N$20129, 0)), ""), "")</f>
        <v/>
      </c>
      <c r="B1394" s="29" t="str">
        <f>IFERROR(IF($N1394 &lt;&gt; "#Na", INDEX(Degree_Information!$B$2:$B$20129, MATCH(Passout2023[[#This Row], [UNIVERSITY_DEGREE_PROGRAM_ID]], Degree_Information!$N$2:$N$20129, 0)), ""), "")</f>
        <v/>
      </c>
      <c r="C1394" s="29" t="str">
        <f>IFERROR(IF($N1394 &lt;&gt; "#Na", INDEX(Degree_Information!$E$2:$E$20129, MATCH(Passout2023[[#This Row], [UNIVERSITY_DEGREE_PROGRAM_ID]], Degree_Information!$N$2:$N$20129, 0)), ""), "")</f>
        <v/>
      </c>
      <c r="D1394" s="29" t="str">
        <f>IFERROR(IF($N1394 &lt;&gt; "#Na", INDEX(Degree_Information!$D$2:$D$20129, MATCH(Passout2023[[#This Row], [UNIVERSITY_DEGREE_PROGRAM_ID]], Degree_Information!$N$2:$N$20129, 0)), ""), "")</f>
        <v/>
      </c>
      <c r="E1394" s="29" t="str">
        <f>IFERROR(IF($N1394 &lt;&gt; "#Na", INDEX(Degree_Information!$F$2:$F$20129, MATCH(Passout2023[[#This Row], [UNIVERSITY_DEGREE_PROGRAM_ID]], Degree_Information!$N$2:$N$20129, 0)), ""), "")</f>
        <v/>
      </c>
      <c r="F1394" s="29" t="str">
        <f>IFERROR(IF($N1394 &lt;&gt; "#Na", INDEX(Degree_Information!$K$2:$K$20129, MATCH(Passout2023[[#This Row], [UNIVERSITY_DEGREE_PROGRAM_ID]], Degree_Information!$N$2:$N$20129, 0)), ""), "")</f>
        <v/>
      </c>
      <c r="G1394" s="29" t="str">
        <f>IFERROR(IF($N1394 &lt;&gt; "#Na", INDEX(Degree_Information!$G$2:$G$20129, MATCH(Passout2023[[#This Row], [UNIVERSITY_DEGREE_PROGRAM_ID]], Degree_Information!$N$2:$N$20129, 0)), ""), "")</f>
        <v/>
      </c>
      <c r="H1394" s="29" t="str">
        <f>IFERROR(IF($N1394 &lt;&gt; "#Na", INDEX(Degree_Information!$I$2:$I$20129, MATCH(Passout2023[[#This Row], [UNIVERSITY_DEGREE_PROGRAM_ID]], Degree_Information!$N$2:$N$20129, 0)), ""), "")</f>
        <v/>
      </c>
      <c r="I1394" s="6" t="str">
        <f>IFERROR(IF($N1394 &lt;&gt; "#Na", INDEX(Degree_Information!$H$2:$H$20129, MATCH(Passout2023[[#This Row], [UNIVERSITY_DEGREE_PROGRAM_ID]], Degree_Information!$N$2:$N$20129, 0)), ""), "")</f>
        <v/>
      </c>
      <c r="J1394" s="6" t="str">
        <f>IFERROR(IF($N1394 &lt;&gt; "#Na", INDEX(Degree_Information!$J$2:$J$20129, MATCH(Passout2023[[#This Row], [UNIVERSITY_DEGREE_PROGRAM_ID]], Degree_Information!$N$2:$N$20129, 0)), ""), "")</f>
        <v/>
      </c>
      <c r="K1394" s="19"/>
      <c r="L1394" s="20"/>
      <c r="M1394" s="21"/>
      <c r="N1394" s="21"/>
      <c r="O1394" s="21"/>
      <c r="P1394" s="22"/>
      <c r="Q1394" s="21"/>
      <c r="R1394" s="21"/>
      <c r="S1394" s="20">
        <v>0</v>
      </c>
      <c r="T1394" s="20">
        <v>0</v>
      </c>
      <c r="U1394" s="23"/>
      <c r="V13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4" s="25"/>
      <c r="X1394" s="26" t="str">
        <f>CONCATENATE(Passout2023[[#This Row], [Batch Start Semester]], "-", Passout2023[[#This Row], [Batch Start Year]], "-", Passout2023[[#This Row], [Degree Duration (year)]])</f>
        <v>--</v>
      </c>
      <c r="Y1394" s="32"/>
      <c r="Z1394" s="32"/>
      <c r="AA1394" s="32"/>
      <c r="AB1394" s="32"/>
      <c r="AC1394" s="32"/>
      <c r="AD1394" s="32"/>
      <c r="AE1394" s="28">
        <f>COUNTA(Passout2023[[#This Row], [UNIVERSITY_DEGREE_PROGRAM_ID]:[(Graduated) Degree Awarded Female]])</f>
        <v>2</v>
      </c>
    </row>
    <row r="1395" s="2" customFormat="1" ht="35.1" customHeight="1">
      <c r="A1395" s="29" t="str">
        <f>IFERROR(IF($N1395 &lt;&gt; "#Na", INDEX(Degree_Information!$A$2:$A$20129, MATCH(Passout2023[[#This Row], [UNIVERSITY_DEGREE_PROGRAM_ID]], Degree_Information!$N$2:$N$20129, 0)), ""), "")</f>
        <v/>
      </c>
      <c r="B1395" s="29" t="str">
        <f>IFERROR(IF($N1395 &lt;&gt; "#Na", INDEX(Degree_Information!$B$2:$B$20129, MATCH(Passout2023[[#This Row], [UNIVERSITY_DEGREE_PROGRAM_ID]], Degree_Information!$N$2:$N$20129, 0)), ""), "")</f>
        <v/>
      </c>
      <c r="C1395" s="29" t="str">
        <f>IFERROR(IF($N1395 &lt;&gt; "#Na", INDEX(Degree_Information!$E$2:$E$20129, MATCH(Passout2023[[#This Row], [UNIVERSITY_DEGREE_PROGRAM_ID]], Degree_Information!$N$2:$N$20129, 0)), ""), "")</f>
        <v/>
      </c>
      <c r="D1395" s="29" t="str">
        <f>IFERROR(IF($N1395 &lt;&gt; "#Na", INDEX(Degree_Information!$D$2:$D$20129, MATCH(Passout2023[[#This Row], [UNIVERSITY_DEGREE_PROGRAM_ID]], Degree_Information!$N$2:$N$20129, 0)), ""), "")</f>
        <v/>
      </c>
      <c r="E1395" s="29" t="str">
        <f>IFERROR(IF($N1395 &lt;&gt; "#Na", INDEX(Degree_Information!$F$2:$F$20129, MATCH(Passout2023[[#This Row], [UNIVERSITY_DEGREE_PROGRAM_ID]], Degree_Information!$N$2:$N$20129, 0)), ""), "")</f>
        <v/>
      </c>
      <c r="F1395" s="29" t="str">
        <f>IFERROR(IF($N1395 &lt;&gt; "#Na", INDEX(Degree_Information!$K$2:$K$20129, MATCH(Passout2023[[#This Row], [UNIVERSITY_DEGREE_PROGRAM_ID]], Degree_Information!$N$2:$N$20129, 0)), ""), "")</f>
        <v/>
      </c>
      <c r="G1395" s="29" t="str">
        <f>IFERROR(IF($N1395 &lt;&gt; "#Na", INDEX(Degree_Information!$G$2:$G$20129, MATCH(Passout2023[[#This Row], [UNIVERSITY_DEGREE_PROGRAM_ID]], Degree_Information!$N$2:$N$20129, 0)), ""), "")</f>
        <v/>
      </c>
      <c r="H1395" s="29" t="str">
        <f>IFERROR(IF($N1395 &lt;&gt; "#Na", INDEX(Degree_Information!$I$2:$I$20129, MATCH(Passout2023[[#This Row], [UNIVERSITY_DEGREE_PROGRAM_ID]], Degree_Information!$N$2:$N$20129, 0)), ""), "")</f>
        <v/>
      </c>
      <c r="I1395" s="6" t="str">
        <f>IFERROR(IF($N1395 &lt;&gt; "#Na", INDEX(Degree_Information!$H$2:$H$20129, MATCH(Passout2023[[#This Row], [UNIVERSITY_DEGREE_PROGRAM_ID]], Degree_Information!$N$2:$N$20129, 0)), ""), "")</f>
        <v/>
      </c>
      <c r="J1395" s="6" t="str">
        <f>IFERROR(IF($N1395 &lt;&gt; "#Na", INDEX(Degree_Information!$J$2:$J$20129, MATCH(Passout2023[[#This Row], [UNIVERSITY_DEGREE_PROGRAM_ID]], Degree_Information!$N$2:$N$20129, 0)), ""), "")</f>
        <v/>
      </c>
      <c r="K1395" s="19"/>
      <c r="L1395" s="20"/>
      <c r="M1395" s="21"/>
      <c r="N1395" s="21"/>
      <c r="O1395" s="21"/>
      <c r="P1395" s="22"/>
      <c r="Q1395" s="21"/>
      <c r="R1395" s="21"/>
      <c r="S1395" s="20">
        <v>0</v>
      </c>
      <c r="T1395" s="20">
        <v>0</v>
      </c>
      <c r="U1395" s="23"/>
      <c r="V13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5" s="25"/>
      <c r="X1395" s="26" t="str">
        <f>CONCATENATE(Passout2023[[#This Row], [Batch Start Semester]], "-", Passout2023[[#This Row], [Batch Start Year]], "-", Passout2023[[#This Row], [Degree Duration (year)]])</f>
        <v>--</v>
      </c>
      <c r="Y1395" s="32"/>
      <c r="Z1395" s="32"/>
      <c r="AA1395" s="32"/>
      <c r="AB1395" s="32"/>
      <c r="AC1395" s="32"/>
      <c r="AD1395" s="32"/>
      <c r="AE1395" s="28">
        <f>COUNTA(Passout2023[[#This Row], [UNIVERSITY_DEGREE_PROGRAM_ID]:[(Graduated) Degree Awarded Female]])</f>
        <v>2</v>
      </c>
    </row>
    <row r="1396" s="2" customFormat="1" ht="35.1" customHeight="1">
      <c r="A1396" s="29" t="str">
        <f>IFERROR(IF($N1396 &lt;&gt; "#Na", INDEX(Degree_Information!$A$2:$A$20129, MATCH(Passout2023[[#This Row], [UNIVERSITY_DEGREE_PROGRAM_ID]], Degree_Information!$N$2:$N$20129, 0)), ""), "")</f>
        <v/>
      </c>
      <c r="B1396" s="29" t="str">
        <f>IFERROR(IF($N1396 &lt;&gt; "#Na", INDEX(Degree_Information!$B$2:$B$20129, MATCH(Passout2023[[#This Row], [UNIVERSITY_DEGREE_PROGRAM_ID]], Degree_Information!$N$2:$N$20129, 0)), ""), "")</f>
        <v/>
      </c>
      <c r="C1396" s="29" t="str">
        <f>IFERROR(IF($N1396 &lt;&gt; "#Na", INDEX(Degree_Information!$E$2:$E$20129, MATCH(Passout2023[[#This Row], [UNIVERSITY_DEGREE_PROGRAM_ID]], Degree_Information!$N$2:$N$20129, 0)), ""), "")</f>
        <v/>
      </c>
      <c r="D1396" s="29" t="str">
        <f>IFERROR(IF($N1396 &lt;&gt; "#Na", INDEX(Degree_Information!$D$2:$D$20129, MATCH(Passout2023[[#This Row], [UNIVERSITY_DEGREE_PROGRAM_ID]], Degree_Information!$N$2:$N$20129, 0)), ""), "")</f>
        <v/>
      </c>
      <c r="E1396" s="29" t="str">
        <f>IFERROR(IF($N1396 &lt;&gt; "#Na", INDEX(Degree_Information!$F$2:$F$20129, MATCH(Passout2023[[#This Row], [UNIVERSITY_DEGREE_PROGRAM_ID]], Degree_Information!$N$2:$N$20129, 0)), ""), "")</f>
        <v/>
      </c>
      <c r="F1396" s="29" t="str">
        <f>IFERROR(IF($N1396 &lt;&gt; "#Na", INDEX(Degree_Information!$K$2:$K$20129, MATCH(Passout2023[[#This Row], [UNIVERSITY_DEGREE_PROGRAM_ID]], Degree_Information!$N$2:$N$20129, 0)), ""), "")</f>
        <v/>
      </c>
      <c r="G1396" s="29" t="str">
        <f>IFERROR(IF($N1396 &lt;&gt; "#Na", INDEX(Degree_Information!$G$2:$G$20129, MATCH(Passout2023[[#This Row], [UNIVERSITY_DEGREE_PROGRAM_ID]], Degree_Information!$N$2:$N$20129, 0)), ""), "")</f>
        <v/>
      </c>
      <c r="H1396" s="29" t="str">
        <f>IFERROR(IF($N1396 &lt;&gt; "#Na", INDEX(Degree_Information!$I$2:$I$20129, MATCH(Passout2023[[#This Row], [UNIVERSITY_DEGREE_PROGRAM_ID]], Degree_Information!$N$2:$N$20129, 0)), ""), "")</f>
        <v/>
      </c>
      <c r="I1396" s="6" t="str">
        <f>IFERROR(IF($N1396 &lt;&gt; "#Na", INDEX(Degree_Information!$H$2:$H$20129, MATCH(Passout2023[[#This Row], [UNIVERSITY_DEGREE_PROGRAM_ID]], Degree_Information!$N$2:$N$20129, 0)), ""), "")</f>
        <v/>
      </c>
      <c r="J1396" s="6" t="str">
        <f>IFERROR(IF($N1396 &lt;&gt; "#Na", INDEX(Degree_Information!$J$2:$J$20129, MATCH(Passout2023[[#This Row], [UNIVERSITY_DEGREE_PROGRAM_ID]], Degree_Information!$N$2:$N$20129, 0)), ""), "")</f>
        <v/>
      </c>
      <c r="K1396" s="19"/>
      <c r="L1396" s="20"/>
      <c r="M1396" s="21"/>
      <c r="N1396" s="21"/>
      <c r="O1396" s="21"/>
      <c r="P1396" s="22"/>
      <c r="Q1396" s="21"/>
      <c r="R1396" s="21"/>
      <c r="S1396" s="20">
        <v>0</v>
      </c>
      <c r="T1396" s="20">
        <v>0</v>
      </c>
      <c r="U1396" s="23"/>
      <c r="V13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6" s="25"/>
      <c r="X1396" s="26" t="str">
        <f>CONCATENATE(Passout2023[[#This Row], [Batch Start Semester]], "-", Passout2023[[#This Row], [Batch Start Year]], "-", Passout2023[[#This Row], [Degree Duration (year)]])</f>
        <v>--</v>
      </c>
      <c r="Y1396" s="32"/>
      <c r="Z1396" s="32"/>
      <c r="AA1396" s="32"/>
      <c r="AB1396" s="32"/>
      <c r="AC1396" s="32"/>
      <c r="AD1396" s="32"/>
      <c r="AE1396" s="28">
        <f>COUNTA(Passout2023[[#This Row], [UNIVERSITY_DEGREE_PROGRAM_ID]:[(Graduated) Degree Awarded Female]])</f>
        <v>2</v>
      </c>
    </row>
    <row r="1397" s="2" customFormat="1" ht="35.1" customHeight="1">
      <c r="A1397" s="29" t="str">
        <f>IFERROR(IF($N1397 &lt;&gt; "#Na", INDEX(Degree_Information!$A$2:$A$20129, MATCH(Passout2023[[#This Row], [UNIVERSITY_DEGREE_PROGRAM_ID]], Degree_Information!$N$2:$N$20129, 0)), ""), "")</f>
        <v/>
      </c>
      <c r="B1397" s="29" t="str">
        <f>IFERROR(IF($N1397 &lt;&gt; "#Na", INDEX(Degree_Information!$B$2:$B$20129, MATCH(Passout2023[[#This Row], [UNIVERSITY_DEGREE_PROGRAM_ID]], Degree_Information!$N$2:$N$20129, 0)), ""), "")</f>
        <v/>
      </c>
      <c r="C1397" s="29" t="str">
        <f>IFERROR(IF($N1397 &lt;&gt; "#Na", INDEX(Degree_Information!$E$2:$E$20129, MATCH(Passout2023[[#This Row], [UNIVERSITY_DEGREE_PROGRAM_ID]], Degree_Information!$N$2:$N$20129, 0)), ""), "")</f>
        <v/>
      </c>
      <c r="D1397" s="29" t="str">
        <f>IFERROR(IF($N1397 &lt;&gt; "#Na", INDEX(Degree_Information!$D$2:$D$20129, MATCH(Passout2023[[#This Row], [UNIVERSITY_DEGREE_PROGRAM_ID]], Degree_Information!$N$2:$N$20129, 0)), ""), "")</f>
        <v/>
      </c>
      <c r="E1397" s="29" t="str">
        <f>IFERROR(IF($N1397 &lt;&gt; "#Na", INDEX(Degree_Information!$F$2:$F$20129, MATCH(Passout2023[[#This Row], [UNIVERSITY_DEGREE_PROGRAM_ID]], Degree_Information!$N$2:$N$20129, 0)), ""), "")</f>
        <v/>
      </c>
      <c r="F1397" s="29" t="str">
        <f>IFERROR(IF($N1397 &lt;&gt; "#Na", INDEX(Degree_Information!$K$2:$K$20129, MATCH(Passout2023[[#This Row], [UNIVERSITY_DEGREE_PROGRAM_ID]], Degree_Information!$N$2:$N$20129, 0)), ""), "")</f>
        <v/>
      </c>
      <c r="G1397" s="29" t="str">
        <f>IFERROR(IF($N1397 &lt;&gt; "#Na", INDEX(Degree_Information!$G$2:$G$20129, MATCH(Passout2023[[#This Row], [UNIVERSITY_DEGREE_PROGRAM_ID]], Degree_Information!$N$2:$N$20129, 0)), ""), "")</f>
        <v/>
      </c>
      <c r="H1397" s="29" t="str">
        <f>IFERROR(IF($N1397 &lt;&gt; "#Na", INDEX(Degree_Information!$I$2:$I$20129, MATCH(Passout2023[[#This Row], [UNIVERSITY_DEGREE_PROGRAM_ID]], Degree_Information!$N$2:$N$20129, 0)), ""), "")</f>
        <v/>
      </c>
      <c r="I1397" s="6" t="str">
        <f>IFERROR(IF($N1397 &lt;&gt; "#Na", INDEX(Degree_Information!$H$2:$H$20129, MATCH(Passout2023[[#This Row], [UNIVERSITY_DEGREE_PROGRAM_ID]], Degree_Information!$N$2:$N$20129, 0)), ""), "")</f>
        <v/>
      </c>
      <c r="J1397" s="6" t="str">
        <f>IFERROR(IF($N1397 &lt;&gt; "#Na", INDEX(Degree_Information!$J$2:$J$20129, MATCH(Passout2023[[#This Row], [UNIVERSITY_DEGREE_PROGRAM_ID]], Degree_Information!$N$2:$N$20129, 0)), ""), "")</f>
        <v/>
      </c>
      <c r="K1397" s="19"/>
      <c r="L1397" s="20"/>
      <c r="M1397" s="21"/>
      <c r="N1397" s="21"/>
      <c r="O1397" s="21"/>
      <c r="P1397" s="22"/>
      <c r="Q1397" s="21"/>
      <c r="R1397" s="21"/>
      <c r="S1397" s="20">
        <v>0</v>
      </c>
      <c r="T1397" s="20">
        <v>0</v>
      </c>
      <c r="U1397" s="23"/>
      <c r="V13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7" s="25"/>
      <c r="X1397" s="26" t="str">
        <f>CONCATENATE(Passout2023[[#This Row], [Batch Start Semester]], "-", Passout2023[[#This Row], [Batch Start Year]], "-", Passout2023[[#This Row], [Degree Duration (year)]])</f>
        <v>--</v>
      </c>
      <c r="Y1397" s="32"/>
      <c r="Z1397" s="32"/>
      <c r="AA1397" s="32"/>
      <c r="AB1397" s="32"/>
      <c r="AC1397" s="32"/>
      <c r="AD1397" s="32"/>
      <c r="AE1397" s="28">
        <f>COUNTA(Passout2023[[#This Row], [UNIVERSITY_DEGREE_PROGRAM_ID]:[(Graduated) Degree Awarded Female]])</f>
        <v>2</v>
      </c>
    </row>
    <row r="1398" s="2" customFormat="1" ht="35.1" customHeight="1">
      <c r="A1398" s="29" t="str">
        <f>IFERROR(IF($N1398 &lt;&gt; "#Na", INDEX(Degree_Information!$A$2:$A$20129, MATCH(Passout2023[[#This Row], [UNIVERSITY_DEGREE_PROGRAM_ID]], Degree_Information!$N$2:$N$20129, 0)), ""), "")</f>
        <v/>
      </c>
      <c r="B1398" s="29" t="str">
        <f>IFERROR(IF($N1398 &lt;&gt; "#Na", INDEX(Degree_Information!$B$2:$B$20129, MATCH(Passout2023[[#This Row], [UNIVERSITY_DEGREE_PROGRAM_ID]], Degree_Information!$N$2:$N$20129, 0)), ""), "")</f>
        <v/>
      </c>
      <c r="C1398" s="29" t="str">
        <f>IFERROR(IF($N1398 &lt;&gt; "#Na", INDEX(Degree_Information!$E$2:$E$20129, MATCH(Passout2023[[#This Row], [UNIVERSITY_DEGREE_PROGRAM_ID]], Degree_Information!$N$2:$N$20129, 0)), ""), "")</f>
        <v/>
      </c>
      <c r="D1398" s="29" t="str">
        <f>IFERROR(IF($N1398 &lt;&gt; "#Na", INDEX(Degree_Information!$D$2:$D$20129, MATCH(Passout2023[[#This Row], [UNIVERSITY_DEGREE_PROGRAM_ID]], Degree_Information!$N$2:$N$20129, 0)), ""), "")</f>
        <v/>
      </c>
      <c r="E1398" s="29" t="str">
        <f>IFERROR(IF($N1398 &lt;&gt; "#Na", INDEX(Degree_Information!$F$2:$F$20129, MATCH(Passout2023[[#This Row], [UNIVERSITY_DEGREE_PROGRAM_ID]], Degree_Information!$N$2:$N$20129, 0)), ""), "")</f>
        <v/>
      </c>
      <c r="F1398" s="29" t="str">
        <f>IFERROR(IF($N1398 &lt;&gt; "#Na", INDEX(Degree_Information!$K$2:$K$20129, MATCH(Passout2023[[#This Row], [UNIVERSITY_DEGREE_PROGRAM_ID]], Degree_Information!$N$2:$N$20129, 0)), ""), "")</f>
        <v/>
      </c>
      <c r="G1398" s="29" t="str">
        <f>IFERROR(IF($N1398 &lt;&gt; "#Na", INDEX(Degree_Information!$G$2:$G$20129, MATCH(Passout2023[[#This Row], [UNIVERSITY_DEGREE_PROGRAM_ID]], Degree_Information!$N$2:$N$20129, 0)), ""), "")</f>
        <v/>
      </c>
      <c r="H1398" s="29" t="str">
        <f>IFERROR(IF($N1398 &lt;&gt; "#Na", INDEX(Degree_Information!$I$2:$I$20129, MATCH(Passout2023[[#This Row], [UNIVERSITY_DEGREE_PROGRAM_ID]], Degree_Information!$N$2:$N$20129, 0)), ""), "")</f>
        <v/>
      </c>
      <c r="I1398" s="6" t="str">
        <f>IFERROR(IF($N1398 &lt;&gt; "#Na", INDEX(Degree_Information!$H$2:$H$20129, MATCH(Passout2023[[#This Row], [UNIVERSITY_DEGREE_PROGRAM_ID]], Degree_Information!$N$2:$N$20129, 0)), ""), "")</f>
        <v/>
      </c>
      <c r="J1398" s="6" t="str">
        <f>IFERROR(IF($N1398 &lt;&gt; "#Na", INDEX(Degree_Information!$J$2:$J$20129, MATCH(Passout2023[[#This Row], [UNIVERSITY_DEGREE_PROGRAM_ID]], Degree_Information!$N$2:$N$20129, 0)), ""), "")</f>
        <v/>
      </c>
      <c r="K1398" s="19"/>
      <c r="L1398" s="20"/>
      <c r="M1398" s="21"/>
      <c r="N1398" s="21"/>
      <c r="O1398" s="21"/>
      <c r="P1398" s="22"/>
      <c r="Q1398" s="21"/>
      <c r="R1398" s="21"/>
      <c r="S1398" s="20">
        <v>0</v>
      </c>
      <c r="T1398" s="20">
        <v>0</v>
      </c>
      <c r="U1398" s="23"/>
      <c r="V13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8" s="25"/>
      <c r="X1398" s="26" t="str">
        <f>CONCATENATE(Passout2023[[#This Row], [Batch Start Semester]], "-", Passout2023[[#This Row], [Batch Start Year]], "-", Passout2023[[#This Row], [Degree Duration (year)]])</f>
        <v>--</v>
      </c>
      <c r="Y1398" s="32"/>
      <c r="Z1398" s="32"/>
      <c r="AA1398" s="32"/>
      <c r="AB1398" s="32"/>
      <c r="AC1398" s="32"/>
      <c r="AD1398" s="32"/>
      <c r="AE1398" s="28">
        <f>COUNTA(Passout2023[[#This Row], [UNIVERSITY_DEGREE_PROGRAM_ID]:[(Graduated) Degree Awarded Female]])</f>
        <v>2</v>
      </c>
    </row>
    <row r="1399" s="2" customFormat="1" ht="35.1" customHeight="1">
      <c r="A1399" s="29" t="str">
        <f>IFERROR(IF($N1399 &lt;&gt; "#Na", INDEX(Degree_Information!$A$2:$A$20129, MATCH(Passout2023[[#This Row], [UNIVERSITY_DEGREE_PROGRAM_ID]], Degree_Information!$N$2:$N$20129, 0)), ""), "")</f>
        <v/>
      </c>
      <c r="B1399" s="29" t="str">
        <f>IFERROR(IF($N1399 &lt;&gt; "#Na", INDEX(Degree_Information!$B$2:$B$20129, MATCH(Passout2023[[#This Row], [UNIVERSITY_DEGREE_PROGRAM_ID]], Degree_Information!$N$2:$N$20129, 0)), ""), "")</f>
        <v/>
      </c>
      <c r="C1399" s="29" t="str">
        <f>IFERROR(IF($N1399 &lt;&gt; "#Na", INDEX(Degree_Information!$E$2:$E$20129, MATCH(Passout2023[[#This Row], [UNIVERSITY_DEGREE_PROGRAM_ID]], Degree_Information!$N$2:$N$20129, 0)), ""), "")</f>
        <v/>
      </c>
      <c r="D1399" s="29" t="str">
        <f>IFERROR(IF($N1399 &lt;&gt; "#Na", INDEX(Degree_Information!$D$2:$D$20129, MATCH(Passout2023[[#This Row], [UNIVERSITY_DEGREE_PROGRAM_ID]], Degree_Information!$N$2:$N$20129, 0)), ""), "")</f>
        <v/>
      </c>
      <c r="E1399" s="29" t="str">
        <f>IFERROR(IF($N1399 &lt;&gt; "#Na", INDEX(Degree_Information!$F$2:$F$20129, MATCH(Passout2023[[#This Row], [UNIVERSITY_DEGREE_PROGRAM_ID]], Degree_Information!$N$2:$N$20129, 0)), ""), "")</f>
        <v/>
      </c>
      <c r="F1399" s="29" t="str">
        <f>IFERROR(IF($N1399 &lt;&gt; "#Na", INDEX(Degree_Information!$K$2:$K$20129, MATCH(Passout2023[[#This Row], [UNIVERSITY_DEGREE_PROGRAM_ID]], Degree_Information!$N$2:$N$20129, 0)), ""), "")</f>
        <v/>
      </c>
      <c r="G1399" s="29" t="str">
        <f>IFERROR(IF($N1399 &lt;&gt; "#Na", INDEX(Degree_Information!$G$2:$G$20129, MATCH(Passout2023[[#This Row], [UNIVERSITY_DEGREE_PROGRAM_ID]], Degree_Information!$N$2:$N$20129, 0)), ""), "")</f>
        <v/>
      </c>
      <c r="H1399" s="29" t="str">
        <f>IFERROR(IF($N1399 &lt;&gt; "#Na", INDEX(Degree_Information!$I$2:$I$20129, MATCH(Passout2023[[#This Row], [UNIVERSITY_DEGREE_PROGRAM_ID]], Degree_Information!$N$2:$N$20129, 0)), ""), "")</f>
        <v/>
      </c>
      <c r="I1399" s="6" t="str">
        <f>IFERROR(IF($N1399 &lt;&gt; "#Na", INDEX(Degree_Information!$H$2:$H$20129, MATCH(Passout2023[[#This Row], [UNIVERSITY_DEGREE_PROGRAM_ID]], Degree_Information!$N$2:$N$20129, 0)), ""), "")</f>
        <v/>
      </c>
      <c r="J1399" s="6" t="str">
        <f>IFERROR(IF($N1399 &lt;&gt; "#Na", INDEX(Degree_Information!$J$2:$J$20129, MATCH(Passout2023[[#This Row], [UNIVERSITY_DEGREE_PROGRAM_ID]], Degree_Information!$N$2:$N$20129, 0)), ""), "")</f>
        <v/>
      </c>
      <c r="K1399" s="19"/>
      <c r="L1399" s="20"/>
      <c r="M1399" s="21"/>
      <c r="N1399" s="21"/>
      <c r="O1399" s="21"/>
      <c r="P1399" s="22"/>
      <c r="Q1399" s="21"/>
      <c r="R1399" s="21"/>
      <c r="S1399" s="20">
        <v>0</v>
      </c>
      <c r="T1399" s="20">
        <v>0</v>
      </c>
      <c r="U1399" s="23"/>
      <c r="V13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399" s="25"/>
      <c r="X1399" s="26" t="str">
        <f>CONCATENATE(Passout2023[[#This Row], [Batch Start Semester]], "-", Passout2023[[#This Row], [Batch Start Year]], "-", Passout2023[[#This Row], [Degree Duration (year)]])</f>
        <v>--</v>
      </c>
      <c r="Y1399" s="32"/>
      <c r="Z1399" s="32"/>
      <c r="AA1399" s="32"/>
      <c r="AB1399" s="32"/>
      <c r="AC1399" s="32"/>
      <c r="AD1399" s="32"/>
      <c r="AE1399" s="28">
        <f>COUNTA(Passout2023[[#This Row], [UNIVERSITY_DEGREE_PROGRAM_ID]:[(Graduated) Degree Awarded Female]])</f>
        <v>2</v>
      </c>
    </row>
    <row r="1400" s="2" customFormat="1" ht="35.1" customHeight="1">
      <c r="A1400" s="29" t="str">
        <f>IFERROR(IF($N1400 &lt;&gt; "#Na", INDEX(Degree_Information!$A$2:$A$20129, MATCH(Passout2023[[#This Row], [UNIVERSITY_DEGREE_PROGRAM_ID]], Degree_Information!$N$2:$N$20129, 0)), ""), "")</f>
        <v/>
      </c>
      <c r="B1400" s="29" t="str">
        <f>IFERROR(IF($N1400 &lt;&gt; "#Na", INDEX(Degree_Information!$B$2:$B$20129, MATCH(Passout2023[[#This Row], [UNIVERSITY_DEGREE_PROGRAM_ID]], Degree_Information!$N$2:$N$20129, 0)), ""), "")</f>
        <v/>
      </c>
      <c r="C1400" s="29" t="str">
        <f>IFERROR(IF($N1400 &lt;&gt; "#Na", INDEX(Degree_Information!$E$2:$E$20129, MATCH(Passout2023[[#This Row], [UNIVERSITY_DEGREE_PROGRAM_ID]], Degree_Information!$N$2:$N$20129, 0)), ""), "")</f>
        <v/>
      </c>
      <c r="D1400" s="29" t="str">
        <f>IFERROR(IF($N1400 &lt;&gt; "#Na", INDEX(Degree_Information!$D$2:$D$20129, MATCH(Passout2023[[#This Row], [UNIVERSITY_DEGREE_PROGRAM_ID]], Degree_Information!$N$2:$N$20129, 0)), ""), "")</f>
        <v/>
      </c>
      <c r="E1400" s="29" t="str">
        <f>IFERROR(IF($N1400 &lt;&gt; "#Na", INDEX(Degree_Information!$F$2:$F$20129, MATCH(Passout2023[[#This Row], [UNIVERSITY_DEGREE_PROGRAM_ID]], Degree_Information!$N$2:$N$20129, 0)), ""), "")</f>
        <v/>
      </c>
      <c r="F1400" s="29" t="str">
        <f>IFERROR(IF($N1400 &lt;&gt; "#Na", INDEX(Degree_Information!$K$2:$K$20129, MATCH(Passout2023[[#This Row], [UNIVERSITY_DEGREE_PROGRAM_ID]], Degree_Information!$N$2:$N$20129, 0)), ""), "")</f>
        <v/>
      </c>
      <c r="G1400" s="29" t="str">
        <f>IFERROR(IF($N1400 &lt;&gt; "#Na", INDEX(Degree_Information!$G$2:$G$20129, MATCH(Passout2023[[#This Row], [UNIVERSITY_DEGREE_PROGRAM_ID]], Degree_Information!$N$2:$N$20129, 0)), ""), "")</f>
        <v/>
      </c>
      <c r="H1400" s="29" t="str">
        <f>IFERROR(IF($N1400 &lt;&gt; "#Na", INDEX(Degree_Information!$I$2:$I$20129, MATCH(Passout2023[[#This Row], [UNIVERSITY_DEGREE_PROGRAM_ID]], Degree_Information!$N$2:$N$20129, 0)), ""), "")</f>
        <v/>
      </c>
      <c r="I1400" s="6" t="str">
        <f>IFERROR(IF($N1400 &lt;&gt; "#Na", INDEX(Degree_Information!$H$2:$H$20129, MATCH(Passout2023[[#This Row], [UNIVERSITY_DEGREE_PROGRAM_ID]], Degree_Information!$N$2:$N$20129, 0)), ""), "")</f>
        <v/>
      </c>
      <c r="J1400" s="6" t="str">
        <f>IFERROR(IF($N1400 &lt;&gt; "#Na", INDEX(Degree_Information!$J$2:$J$20129, MATCH(Passout2023[[#This Row], [UNIVERSITY_DEGREE_PROGRAM_ID]], Degree_Information!$N$2:$N$20129, 0)), ""), "")</f>
        <v/>
      </c>
      <c r="K1400" s="19"/>
      <c r="L1400" s="20"/>
      <c r="M1400" s="21"/>
      <c r="N1400" s="21"/>
      <c r="O1400" s="21"/>
      <c r="P1400" s="22"/>
      <c r="Q1400" s="21"/>
      <c r="R1400" s="21"/>
      <c r="S1400" s="20">
        <v>0</v>
      </c>
      <c r="T1400" s="20">
        <v>0</v>
      </c>
      <c r="U1400" s="23"/>
      <c r="V14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0" s="25"/>
      <c r="X1400" s="26" t="str">
        <f>CONCATENATE(Passout2023[[#This Row], [Batch Start Semester]], "-", Passout2023[[#This Row], [Batch Start Year]], "-", Passout2023[[#This Row], [Degree Duration (year)]])</f>
        <v>--</v>
      </c>
      <c r="Y1400" s="32"/>
      <c r="Z1400" s="32"/>
      <c r="AA1400" s="32"/>
      <c r="AB1400" s="32"/>
      <c r="AC1400" s="32"/>
      <c r="AD1400" s="32"/>
      <c r="AE1400" s="28">
        <f>COUNTA(Passout2023[[#This Row], [UNIVERSITY_DEGREE_PROGRAM_ID]:[(Graduated) Degree Awarded Female]])</f>
        <v>2</v>
      </c>
    </row>
    <row r="1401" s="2" customFormat="1" ht="35.1" customHeight="1">
      <c r="A1401" s="29" t="str">
        <f>IFERROR(IF($N1401 &lt;&gt; "#Na", INDEX(Degree_Information!$A$2:$A$20129, MATCH(Passout2023[[#This Row], [UNIVERSITY_DEGREE_PROGRAM_ID]], Degree_Information!$N$2:$N$20129, 0)), ""), "")</f>
        <v/>
      </c>
      <c r="B1401" s="29" t="str">
        <f>IFERROR(IF($N1401 &lt;&gt; "#Na", INDEX(Degree_Information!$B$2:$B$20129, MATCH(Passout2023[[#This Row], [UNIVERSITY_DEGREE_PROGRAM_ID]], Degree_Information!$N$2:$N$20129, 0)), ""), "")</f>
        <v/>
      </c>
      <c r="C1401" s="29" t="str">
        <f>IFERROR(IF($N1401 &lt;&gt; "#Na", INDEX(Degree_Information!$E$2:$E$20129, MATCH(Passout2023[[#This Row], [UNIVERSITY_DEGREE_PROGRAM_ID]], Degree_Information!$N$2:$N$20129, 0)), ""), "")</f>
        <v/>
      </c>
      <c r="D1401" s="29" t="str">
        <f>IFERROR(IF($N1401 &lt;&gt; "#Na", INDEX(Degree_Information!$D$2:$D$20129, MATCH(Passout2023[[#This Row], [UNIVERSITY_DEGREE_PROGRAM_ID]], Degree_Information!$N$2:$N$20129, 0)), ""), "")</f>
        <v/>
      </c>
      <c r="E1401" s="29" t="str">
        <f>IFERROR(IF($N1401 &lt;&gt; "#Na", INDEX(Degree_Information!$F$2:$F$20129, MATCH(Passout2023[[#This Row], [UNIVERSITY_DEGREE_PROGRAM_ID]], Degree_Information!$N$2:$N$20129, 0)), ""), "")</f>
        <v/>
      </c>
      <c r="F1401" s="29" t="str">
        <f>IFERROR(IF($N1401 &lt;&gt; "#Na", INDEX(Degree_Information!$K$2:$K$20129, MATCH(Passout2023[[#This Row], [UNIVERSITY_DEGREE_PROGRAM_ID]], Degree_Information!$N$2:$N$20129, 0)), ""), "")</f>
        <v/>
      </c>
      <c r="G1401" s="29" t="str">
        <f>IFERROR(IF($N1401 &lt;&gt; "#Na", INDEX(Degree_Information!$G$2:$G$20129, MATCH(Passout2023[[#This Row], [UNIVERSITY_DEGREE_PROGRAM_ID]], Degree_Information!$N$2:$N$20129, 0)), ""), "")</f>
        <v/>
      </c>
      <c r="H1401" s="29" t="str">
        <f>IFERROR(IF($N1401 &lt;&gt; "#Na", INDEX(Degree_Information!$I$2:$I$20129, MATCH(Passout2023[[#This Row], [UNIVERSITY_DEGREE_PROGRAM_ID]], Degree_Information!$N$2:$N$20129, 0)), ""), "")</f>
        <v/>
      </c>
      <c r="I1401" s="6" t="str">
        <f>IFERROR(IF($N1401 &lt;&gt; "#Na", INDEX(Degree_Information!$H$2:$H$20129, MATCH(Passout2023[[#This Row], [UNIVERSITY_DEGREE_PROGRAM_ID]], Degree_Information!$N$2:$N$20129, 0)), ""), "")</f>
        <v/>
      </c>
      <c r="J1401" s="6" t="str">
        <f>IFERROR(IF($N1401 &lt;&gt; "#Na", INDEX(Degree_Information!$J$2:$J$20129, MATCH(Passout2023[[#This Row], [UNIVERSITY_DEGREE_PROGRAM_ID]], Degree_Information!$N$2:$N$20129, 0)), ""), "")</f>
        <v/>
      </c>
      <c r="K1401" s="19"/>
      <c r="L1401" s="20"/>
      <c r="M1401" s="21"/>
      <c r="N1401" s="21"/>
      <c r="O1401" s="21"/>
      <c r="P1401" s="22"/>
      <c r="Q1401" s="21"/>
      <c r="R1401" s="21"/>
      <c r="S1401" s="20">
        <v>0</v>
      </c>
      <c r="T1401" s="20">
        <v>0</v>
      </c>
      <c r="U1401" s="23"/>
      <c r="V14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1" s="25"/>
      <c r="X1401" s="26" t="str">
        <f>CONCATENATE(Passout2023[[#This Row], [Batch Start Semester]], "-", Passout2023[[#This Row], [Batch Start Year]], "-", Passout2023[[#This Row], [Degree Duration (year)]])</f>
        <v>--</v>
      </c>
      <c r="Y1401" s="32"/>
      <c r="Z1401" s="32"/>
      <c r="AA1401" s="32"/>
      <c r="AB1401" s="32"/>
      <c r="AC1401" s="32"/>
      <c r="AD1401" s="32"/>
      <c r="AE1401" s="28">
        <f>COUNTA(Passout2023[[#This Row], [UNIVERSITY_DEGREE_PROGRAM_ID]:[(Graduated) Degree Awarded Female]])</f>
        <v>2</v>
      </c>
    </row>
    <row r="1402" s="2" customFormat="1" ht="35.1" customHeight="1">
      <c r="A1402" s="29" t="str">
        <f>IFERROR(IF($N1402 &lt;&gt; "#Na", INDEX(Degree_Information!$A$2:$A$20129, MATCH(Passout2023[[#This Row], [UNIVERSITY_DEGREE_PROGRAM_ID]], Degree_Information!$N$2:$N$20129, 0)), ""), "")</f>
        <v/>
      </c>
      <c r="B1402" s="29" t="str">
        <f>IFERROR(IF($N1402 &lt;&gt; "#Na", INDEX(Degree_Information!$B$2:$B$20129, MATCH(Passout2023[[#This Row], [UNIVERSITY_DEGREE_PROGRAM_ID]], Degree_Information!$N$2:$N$20129, 0)), ""), "")</f>
        <v/>
      </c>
      <c r="C1402" s="29" t="str">
        <f>IFERROR(IF($N1402 &lt;&gt; "#Na", INDEX(Degree_Information!$E$2:$E$20129, MATCH(Passout2023[[#This Row], [UNIVERSITY_DEGREE_PROGRAM_ID]], Degree_Information!$N$2:$N$20129, 0)), ""), "")</f>
        <v/>
      </c>
      <c r="D1402" s="29" t="str">
        <f>IFERROR(IF($N1402 &lt;&gt; "#Na", INDEX(Degree_Information!$D$2:$D$20129, MATCH(Passout2023[[#This Row], [UNIVERSITY_DEGREE_PROGRAM_ID]], Degree_Information!$N$2:$N$20129, 0)), ""), "")</f>
        <v/>
      </c>
      <c r="E1402" s="29" t="str">
        <f>IFERROR(IF($N1402 &lt;&gt; "#Na", INDEX(Degree_Information!$F$2:$F$20129, MATCH(Passout2023[[#This Row], [UNIVERSITY_DEGREE_PROGRAM_ID]], Degree_Information!$N$2:$N$20129, 0)), ""), "")</f>
        <v/>
      </c>
      <c r="F1402" s="29" t="str">
        <f>IFERROR(IF($N1402 &lt;&gt; "#Na", INDEX(Degree_Information!$K$2:$K$20129, MATCH(Passout2023[[#This Row], [UNIVERSITY_DEGREE_PROGRAM_ID]], Degree_Information!$N$2:$N$20129, 0)), ""), "")</f>
        <v/>
      </c>
      <c r="G1402" s="29" t="str">
        <f>IFERROR(IF($N1402 &lt;&gt; "#Na", INDEX(Degree_Information!$G$2:$G$20129, MATCH(Passout2023[[#This Row], [UNIVERSITY_DEGREE_PROGRAM_ID]], Degree_Information!$N$2:$N$20129, 0)), ""), "")</f>
        <v/>
      </c>
      <c r="H1402" s="29" t="str">
        <f>IFERROR(IF($N1402 &lt;&gt; "#Na", INDEX(Degree_Information!$I$2:$I$20129, MATCH(Passout2023[[#This Row], [UNIVERSITY_DEGREE_PROGRAM_ID]], Degree_Information!$N$2:$N$20129, 0)), ""), "")</f>
        <v/>
      </c>
      <c r="I1402" s="6" t="str">
        <f>IFERROR(IF($N1402 &lt;&gt; "#Na", INDEX(Degree_Information!$H$2:$H$20129, MATCH(Passout2023[[#This Row], [UNIVERSITY_DEGREE_PROGRAM_ID]], Degree_Information!$N$2:$N$20129, 0)), ""), "")</f>
        <v/>
      </c>
      <c r="J1402" s="6" t="str">
        <f>IFERROR(IF($N1402 &lt;&gt; "#Na", INDEX(Degree_Information!$J$2:$J$20129, MATCH(Passout2023[[#This Row], [UNIVERSITY_DEGREE_PROGRAM_ID]], Degree_Information!$N$2:$N$20129, 0)), ""), "")</f>
        <v/>
      </c>
      <c r="K1402" s="19"/>
      <c r="L1402" s="20"/>
      <c r="M1402" s="21"/>
      <c r="N1402" s="21"/>
      <c r="O1402" s="21"/>
      <c r="P1402" s="22"/>
      <c r="Q1402" s="21"/>
      <c r="R1402" s="21"/>
      <c r="S1402" s="20">
        <v>0</v>
      </c>
      <c r="T1402" s="20">
        <v>0</v>
      </c>
      <c r="U1402" s="23"/>
      <c r="V14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2" s="25"/>
      <c r="X1402" s="26" t="str">
        <f>CONCATENATE(Passout2023[[#This Row], [Batch Start Semester]], "-", Passout2023[[#This Row], [Batch Start Year]], "-", Passout2023[[#This Row], [Degree Duration (year)]])</f>
        <v>--</v>
      </c>
      <c r="Y1402" s="32"/>
      <c r="Z1402" s="32"/>
      <c r="AA1402" s="32"/>
      <c r="AB1402" s="32"/>
      <c r="AC1402" s="32"/>
      <c r="AD1402" s="32"/>
      <c r="AE1402" s="28">
        <f>COUNTA(Passout2023[[#This Row], [UNIVERSITY_DEGREE_PROGRAM_ID]:[(Graduated) Degree Awarded Female]])</f>
        <v>2</v>
      </c>
    </row>
    <row r="1403" s="2" customFormat="1" ht="35.1" customHeight="1">
      <c r="A1403" s="29" t="str">
        <f>IFERROR(IF($N1403 &lt;&gt; "#Na", INDEX(Degree_Information!$A$2:$A$20129, MATCH(Passout2023[[#This Row], [UNIVERSITY_DEGREE_PROGRAM_ID]], Degree_Information!$N$2:$N$20129, 0)), ""), "")</f>
        <v/>
      </c>
      <c r="B1403" s="29" t="str">
        <f>IFERROR(IF($N1403 &lt;&gt; "#Na", INDEX(Degree_Information!$B$2:$B$20129, MATCH(Passout2023[[#This Row], [UNIVERSITY_DEGREE_PROGRAM_ID]], Degree_Information!$N$2:$N$20129, 0)), ""), "")</f>
        <v/>
      </c>
      <c r="C1403" s="29" t="str">
        <f>IFERROR(IF($N1403 &lt;&gt; "#Na", INDEX(Degree_Information!$E$2:$E$20129, MATCH(Passout2023[[#This Row], [UNIVERSITY_DEGREE_PROGRAM_ID]], Degree_Information!$N$2:$N$20129, 0)), ""), "")</f>
        <v/>
      </c>
      <c r="D1403" s="29" t="str">
        <f>IFERROR(IF($N1403 &lt;&gt; "#Na", INDEX(Degree_Information!$D$2:$D$20129, MATCH(Passout2023[[#This Row], [UNIVERSITY_DEGREE_PROGRAM_ID]], Degree_Information!$N$2:$N$20129, 0)), ""), "")</f>
        <v/>
      </c>
      <c r="E1403" s="29" t="str">
        <f>IFERROR(IF($N1403 &lt;&gt; "#Na", INDEX(Degree_Information!$F$2:$F$20129, MATCH(Passout2023[[#This Row], [UNIVERSITY_DEGREE_PROGRAM_ID]], Degree_Information!$N$2:$N$20129, 0)), ""), "")</f>
        <v/>
      </c>
      <c r="F1403" s="29" t="str">
        <f>IFERROR(IF($N1403 &lt;&gt; "#Na", INDEX(Degree_Information!$K$2:$K$20129, MATCH(Passout2023[[#This Row], [UNIVERSITY_DEGREE_PROGRAM_ID]], Degree_Information!$N$2:$N$20129, 0)), ""), "")</f>
        <v/>
      </c>
      <c r="G1403" s="29" t="str">
        <f>IFERROR(IF($N1403 &lt;&gt; "#Na", INDEX(Degree_Information!$G$2:$G$20129, MATCH(Passout2023[[#This Row], [UNIVERSITY_DEGREE_PROGRAM_ID]], Degree_Information!$N$2:$N$20129, 0)), ""), "")</f>
        <v/>
      </c>
      <c r="H1403" s="29" t="str">
        <f>IFERROR(IF($N1403 &lt;&gt; "#Na", INDEX(Degree_Information!$I$2:$I$20129, MATCH(Passout2023[[#This Row], [UNIVERSITY_DEGREE_PROGRAM_ID]], Degree_Information!$N$2:$N$20129, 0)), ""), "")</f>
        <v/>
      </c>
      <c r="I1403" s="6" t="str">
        <f>IFERROR(IF($N1403 &lt;&gt; "#Na", INDEX(Degree_Information!$H$2:$H$20129, MATCH(Passout2023[[#This Row], [UNIVERSITY_DEGREE_PROGRAM_ID]], Degree_Information!$N$2:$N$20129, 0)), ""), "")</f>
        <v/>
      </c>
      <c r="J1403" s="6" t="str">
        <f>IFERROR(IF($N1403 &lt;&gt; "#Na", INDEX(Degree_Information!$J$2:$J$20129, MATCH(Passout2023[[#This Row], [UNIVERSITY_DEGREE_PROGRAM_ID]], Degree_Information!$N$2:$N$20129, 0)), ""), "")</f>
        <v/>
      </c>
      <c r="K1403" s="19"/>
      <c r="L1403" s="20"/>
      <c r="M1403" s="21"/>
      <c r="N1403" s="21"/>
      <c r="O1403" s="21"/>
      <c r="P1403" s="22"/>
      <c r="Q1403" s="21"/>
      <c r="R1403" s="21"/>
      <c r="S1403" s="20">
        <v>0</v>
      </c>
      <c r="T1403" s="20">
        <v>0</v>
      </c>
      <c r="U1403" s="23"/>
      <c r="V14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3" s="25"/>
      <c r="X1403" s="26" t="str">
        <f>CONCATENATE(Passout2023[[#This Row], [Batch Start Semester]], "-", Passout2023[[#This Row], [Batch Start Year]], "-", Passout2023[[#This Row], [Degree Duration (year)]])</f>
        <v>--</v>
      </c>
      <c r="Y1403" s="32"/>
      <c r="Z1403" s="32"/>
      <c r="AA1403" s="32"/>
      <c r="AB1403" s="32"/>
      <c r="AC1403" s="32"/>
      <c r="AD1403" s="32"/>
      <c r="AE1403" s="28">
        <f>COUNTA(Passout2023[[#This Row], [UNIVERSITY_DEGREE_PROGRAM_ID]:[(Graduated) Degree Awarded Female]])</f>
        <v>2</v>
      </c>
    </row>
    <row r="1404" s="2" customFormat="1" ht="35.1" customHeight="1">
      <c r="A1404" s="29" t="str">
        <f>IFERROR(IF($N1404 &lt;&gt; "#Na", INDEX(Degree_Information!$A$2:$A$20129, MATCH(Passout2023[[#This Row], [UNIVERSITY_DEGREE_PROGRAM_ID]], Degree_Information!$N$2:$N$20129, 0)), ""), "")</f>
        <v/>
      </c>
      <c r="B1404" s="29" t="str">
        <f>IFERROR(IF($N1404 &lt;&gt; "#Na", INDEX(Degree_Information!$B$2:$B$20129, MATCH(Passout2023[[#This Row], [UNIVERSITY_DEGREE_PROGRAM_ID]], Degree_Information!$N$2:$N$20129, 0)), ""), "")</f>
        <v/>
      </c>
      <c r="C1404" s="29" t="str">
        <f>IFERROR(IF($N1404 &lt;&gt; "#Na", INDEX(Degree_Information!$E$2:$E$20129, MATCH(Passout2023[[#This Row], [UNIVERSITY_DEGREE_PROGRAM_ID]], Degree_Information!$N$2:$N$20129, 0)), ""), "")</f>
        <v/>
      </c>
      <c r="D1404" s="29" t="str">
        <f>IFERROR(IF($N1404 &lt;&gt; "#Na", INDEX(Degree_Information!$D$2:$D$20129, MATCH(Passout2023[[#This Row], [UNIVERSITY_DEGREE_PROGRAM_ID]], Degree_Information!$N$2:$N$20129, 0)), ""), "")</f>
        <v/>
      </c>
      <c r="E1404" s="29" t="str">
        <f>IFERROR(IF($N1404 &lt;&gt; "#Na", INDEX(Degree_Information!$F$2:$F$20129, MATCH(Passout2023[[#This Row], [UNIVERSITY_DEGREE_PROGRAM_ID]], Degree_Information!$N$2:$N$20129, 0)), ""), "")</f>
        <v/>
      </c>
      <c r="F1404" s="29" t="str">
        <f>IFERROR(IF($N1404 &lt;&gt; "#Na", INDEX(Degree_Information!$K$2:$K$20129, MATCH(Passout2023[[#This Row], [UNIVERSITY_DEGREE_PROGRAM_ID]], Degree_Information!$N$2:$N$20129, 0)), ""), "")</f>
        <v/>
      </c>
      <c r="G1404" s="29" t="str">
        <f>IFERROR(IF($N1404 &lt;&gt; "#Na", INDEX(Degree_Information!$G$2:$G$20129, MATCH(Passout2023[[#This Row], [UNIVERSITY_DEGREE_PROGRAM_ID]], Degree_Information!$N$2:$N$20129, 0)), ""), "")</f>
        <v/>
      </c>
      <c r="H1404" s="29" t="str">
        <f>IFERROR(IF($N1404 &lt;&gt; "#Na", INDEX(Degree_Information!$I$2:$I$20129, MATCH(Passout2023[[#This Row], [UNIVERSITY_DEGREE_PROGRAM_ID]], Degree_Information!$N$2:$N$20129, 0)), ""), "")</f>
        <v/>
      </c>
      <c r="I1404" s="6" t="str">
        <f>IFERROR(IF($N1404 &lt;&gt; "#Na", INDEX(Degree_Information!$H$2:$H$20129, MATCH(Passout2023[[#This Row], [UNIVERSITY_DEGREE_PROGRAM_ID]], Degree_Information!$N$2:$N$20129, 0)), ""), "")</f>
        <v/>
      </c>
      <c r="J1404" s="6" t="str">
        <f>IFERROR(IF($N1404 &lt;&gt; "#Na", INDEX(Degree_Information!$J$2:$J$20129, MATCH(Passout2023[[#This Row], [UNIVERSITY_DEGREE_PROGRAM_ID]], Degree_Information!$N$2:$N$20129, 0)), ""), "")</f>
        <v/>
      </c>
      <c r="K1404" s="19"/>
      <c r="L1404" s="20"/>
      <c r="M1404" s="21"/>
      <c r="N1404" s="21"/>
      <c r="O1404" s="21"/>
      <c r="P1404" s="22"/>
      <c r="Q1404" s="21"/>
      <c r="R1404" s="21"/>
      <c r="S1404" s="20">
        <v>0</v>
      </c>
      <c r="T1404" s="20">
        <v>0</v>
      </c>
      <c r="U1404" s="23"/>
      <c r="V14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4" s="25"/>
      <c r="X1404" s="26" t="str">
        <f>CONCATENATE(Passout2023[[#This Row], [Batch Start Semester]], "-", Passout2023[[#This Row], [Batch Start Year]], "-", Passout2023[[#This Row], [Degree Duration (year)]])</f>
        <v>--</v>
      </c>
      <c r="Y1404" s="32"/>
      <c r="Z1404" s="32"/>
      <c r="AA1404" s="32"/>
      <c r="AB1404" s="32"/>
      <c r="AC1404" s="32"/>
      <c r="AD1404" s="32"/>
      <c r="AE1404" s="28">
        <f>COUNTA(Passout2023[[#This Row], [UNIVERSITY_DEGREE_PROGRAM_ID]:[(Graduated) Degree Awarded Female]])</f>
        <v>2</v>
      </c>
    </row>
    <row r="1405" s="2" customFormat="1" ht="35.1" customHeight="1">
      <c r="A1405" s="29" t="str">
        <f>IFERROR(IF($N1405 &lt;&gt; "#Na", INDEX(Degree_Information!$A$2:$A$20129, MATCH(Passout2023[[#This Row], [UNIVERSITY_DEGREE_PROGRAM_ID]], Degree_Information!$N$2:$N$20129, 0)), ""), "")</f>
        <v/>
      </c>
      <c r="B1405" s="29" t="str">
        <f>IFERROR(IF($N1405 &lt;&gt; "#Na", INDEX(Degree_Information!$B$2:$B$20129, MATCH(Passout2023[[#This Row], [UNIVERSITY_DEGREE_PROGRAM_ID]], Degree_Information!$N$2:$N$20129, 0)), ""), "")</f>
        <v/>
      </c>
      <c r="C1405" s="29" t="str">
        <f>IFERROR(IF($N1405 &lt;&gt; "#Na", INDEX(Degree_Information!$E$2:$E$20129, MATCH(Passout2023[[#This Row], [UNIVERSITY_DEGREE_PROGRAM_ID]], Degree_Information!$N$2:$N$20129, 0)), ""), "")</f>
        <v/>
      </c>
      <c r="D1405" s="29" t="str">
        <f>IFERROR(IF($N1405 &lt;&gt; "#Na", INDEX(Degree_Information!$D$2:$D$20129, MATCH(Passout2023[[#This Row], [UNIVERSITY_DEGREE_PROGRAM_ID]], Degree_Information!$N$2:$N$20129, 0)), ""), "")</f>
        <v/>
      </c>
      <c r="E1405" s="29" t="str">
        <f>IFERROR(IF($N1405 &lt;&gt; "#Na", INDEX(Degree_Information!$F$2:$F$20129, MATCH(Passout2023[[#This Row], [UNIVERSITY_DEGREE_PROGRAM_ID]], Degree_Information!$N$2:$N$20129, 0)), ""), "")</f>
        <v/>
      </c>
      <c r="F1405" s="29" t="str">
        <f>IFERROR(IF($N1405 &lt;&gt; "#Na", INDEX(Degree_Information!$K$2:$K$20129, MATCH(Passout2023[[#This Row], [UNIVERSITY_DEGREE_PROGRAM_ID]], Degree_Information!$N$2:$N$20129, 0)), ""), "")</f>
        <v/>
      </c>
      <c r="G1405" s="29" t="str">
        <f>IFERROR(IF($N1405 &lt;&gt; "#Na", INDEX(Degree_Information!$G$2:$G$20129, MATCH(Passout2023[[#This Row], [UNIVERSITY_DEGREE_PROGRAM_ID]], Degree_Information!$N$2:$N$20129, 0)), ""), "")</f>
        <v/>
      </c>
      <c r="H1405" s="29" t="str">
        <f>IFERROR(IF($N1405 &lt;&gt; "#Na", INDEX(Degree_Information!$I$2:$I$20129, MATCH(Passout2023[[#This Row], [UNIVERSITY_DEGREE_PROGRAM_ID]], Degree_Information!$N$2:$N$20129, 0)), ""), "")</f>
        <v/>
      </c>
      <c r="I1405" s="6" t="str">
        <f>IFERROR(IF($N1405 &lt;&gt; "#Na", INDEX(Degree_Information!$H$2:$H$20129, MATCH(Passout2023[[#This Row], [UNIVERSITY_DEGREE_PROGRAM_ID]], Degree_Information!$N$2:$N$20129, 0)), ""), "")</f>
        <v/>
      </c>
      <c r="J1405" s="6" t="str">
        <f>IFERROR(IF($N1405 &lt;&gt; "#Na", INDEX(Degree_Information!$J$2:$J$20129, MATCH(Passout2023[[#This Row], [UNIVERSITY_DEGREE_PROGRAM_ID]], Degree_Information!$N$2:$N$20129, 0)), ""), "")</f>
        <v/>
      </c>
      <c r="K1405" s="19"/>
      <c r="L1405" s="20"/>
      <c r="M1405" s="21"/>
      <c r="N1405" s="21"/>
      <c r="O1405" s="21"/>
      <c r="P1405" s="22"/>
      <c r="Q1405" s="21"/>
      <c r="R1405" s="21"/>
      <c r="S1405" s="20">
        <v>0</v>
      </c>
      <c r="T1405" s="20">
        <v>0</v>
      </c>
      <c r="U1405" s="23"/>
      <c r="V14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5" s="25"/>
      <c r="X1405" s="26" t="str">
        <f>CONCATENATE(Passout2023[[#This Row], [Batch Start Semester]], "-", Passout2023[[#This Row], [Batch Start Year]], "-", Passout2023[[#This Row], [Degree Duration (year)]])</f>
        <v>--</v>
      </c>
      <c r="Y1405" s="32"/>
      <c r="Z1405" s="32"/>
      <c r="AA1405" s="32"/>
      <c r="AB1405" s="32"/>
      <c r="AC1405" s="32"/>
      <c r="AD1405" s="32"/>
      <c r="AE1405" s="28">
        <f>COUNTA(Passout2023[[#This Row], [UNIVERSITY_DEGREE_PROGRAM_ID]:[(Graduated) Degree Awarded Female]])</f>
        <v>2</v>
      </c>
    </row>
    <row r="1406" s="2" customFormat="1" ht="35.1" customHeight="1">
      <c r="A1406" s="29" t="str">
        <f>IFERROR(IF($N1406 &lt;&gt; "#Na", INDEX(Degree_Information!$A$2:$A$20129, MATCH(Passout2023[[#This Row], [UNIVERSITY_DEGREE_PROGRAM_ID]], Degree_Information!$N$2:$N$20129, 0)), ""), "")</f>
        <v/>
      </c>
      <c r="B1406" s="29" t="str">
        <f>IFERROR(IF($N1406 &lt;&gt; "#Na", INDEX(Degree_Information!$B$2:$B$20129, MATCH(Passout2023[[#This Row], [UNIVERSITY_DEGREE_PROGRAM_ID]], Degree_Information!$N$2:$N$20129, 0)), ""), "")</f>
        <v/>
      </c>
      <c r="C1406" s="29" t="str">
        <f>IFERROR(IF($N1406 &lt;&gt; "#Na", INDEX(Degree_Information!$E$2:$E$20129, MATCH(Passout2023[[#This Row], [UNIVERSITY_DEGREE_PROGRAM_ID]], Degree_Information!$N$2:$N$20129, 0)), ""), "")</f>
        <v/>
      </c>
      <c r="D1406" s="29" t="str">
        <f>IFERROR(IF($N1406 &lt;&gt; "#Na", INDEX(Degree_Information!$D$2:$D$20129, MATCH(Passout2023[[#This Row], [UNIVERSITY_DEGREE_PROGRAM_ID]], Degree_Information!$N$2:$N$20129, 0)), ""), "")</f>
        <v/>
      </c>
      <c r="E1406" s="29" t="str">
        <f>IFERROR(IF($N1406 &lt;&gt; "#Na", INDEX(Degree_Information!$F$2:$F$20129, MATCH(Passout2023[[#This Row], [UNIVERSITY_DEGREE_PROGRAM_ID]], Degree_Information!$N$2:$N$20129, 0)), ""), "")</f>
        <v/>
      </c>
      <c r="F1406" s="29" t="str">
        <f>IFERROR(IF($N1406 &lt;&gt; "#Na", INDEX(Degree_Information!$K$2:$K$20129, MATCH(Passout2023[[#This Row], [UNIVERSITY_DEGREE_PROGRAM_ID]], Degree_Information!$N$2:$N$20129, 0)), ""), "")</f>
        <v/>
      </c>
      <c r="G1406" s="29" t="str">
        <f>IFERROR(IF($N1406 &lt;&gt; "#Na", INDEX(Degree_Information!$G$2:$G$20129, MATCH(Passout2023[[#This Row], [UNIVERSITY_DEGREE_PROGRAM_ID]], Degree_Information!$N$2:$N$20129, 0)), ""), "")</f>
        <v/>
      </c>
      <c r="H1406" s="29" t="str">
        <f>IFERROR(IF($N1406 &lt;&gt; "#Na", INDEX(Degree_Information!$I$2:$I$20129, MATCH(Passout2023[[#This Row], [UNIVERSITY_DEGREE_PROGRAM_ID]], Degree_Information!$N$2:$N$20129, 0)), ""), "")</f>
        <v/>
      </c>
      <c r="I1406" s="6" t="str">
        <f>IFERROR(IF($N1406 &lt;&gt; "#Na", INDEX(Degree_Information!$H$2:$H$20129, MATCH(Passout2023[[#This Row], [UNIVERSITY_DEGREE_PROGRAM_ID]], Degree_Information!$N$2:$N$20129, 0)), ""), "")</f>
        <v/>
      </c>
      <c r="J1406" s="6" t="str">
        <f>IFERROR(IF($N1406 &lt;&gt; "#Na", INDEX(Degree_Information!$J$2:$J$20129, MATCH(Passout2023[[#This Row], [UNIVERSITY_DEGREE_PROGRAM_ID]], Degree_Information!$N$2:$N$20129, 0)), ""), "")</f>
        <v/>
      </c>
      <c r="K1406" s="19"/>
      <c r="L1406" s="20"/>
      <c r="M1406" s="21"/>
      <c r="N1406" s="21"/>
      <c r="O1406" s="21"/>
      <c r="P1406" s="22"/>
      <c r="Q1406" s="21"/>
      <c r="R1406" s="21"/>
      <c r="S1406" s="20">
        <v>0</v>
      </c>
      <c r="T1406" s="20">
        <v>0</v>
      </c>
      <c r="U1406" s="23"/>
      <c r="V14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6" s="25"/>
      <c r="X1406" s="26" t="str">
        <f>CONCATENATE(Passout2023[[#This Row], [Batch Start Semester]], "-", Passout2023[[#This Row], [Batch Start Year]], "-", Passout2023[[#This Row], [Degree Duration (year)]])</f>
        <v>--</v>
      </c>
      <c r="Y1406" s="32"/>
      <c r="Z1406" s="32"/>
      <c r="AA1406" s="32"/>
      <c r="AB1406" s="32"/>
      <c r="AC1406" s="32"/>
      <c r="AD1406" s="32"/>
      <c r="AE1406" s="28">
        <f>COUNTA(Passout2023[[#This Row], [UNIVERSITY_DEGREE_PROGRAM_ID]:[(Graduated) Degree Awarded Female]])</f>
        <v>2</v>
      </c>
    </row>
    <row r="1407" s="2" customFormat="1" ht="35.1" customHeight="1">
      <c r="A1407" s="29" t="str">
        <f>IFERROR(IF($N1407 &lt;&gt; "#Na", INDEX(Degree_Information!$A$2:$A$20129, MATCH(Passout2023[[#This Row], [UNIVERSITY_DEGREE_PROGRAM_ID]], Degree_Information!$N$2:$N$20129, 0)), ""), "")</f>
        <v/>
      </c>
      <c r="B1407" s="29" t="str">
        <f>IFERROR(IF($N1407 &lt;&gt; "#Na", INDEX(Degree_Information!$B$2:$B$20129, MATCH(Passout2023[[#This Row], [UNIVERSITY_DEGREE_PROGRAM_ID]], Degree_Information!$N$2:$N$20129, 0)), ""), "")</f>
        <v/>
      </c>
      <c r="C1407" s="29" t="str">
        <f>IFERROR(IF($N1407 &lt;&gt; "#Na", INDEX(Degree_Information!$E$2:$E$20129, MATCH(Passout2023[[#This Row], [UNIVERSITY_DEGREE_PROGRAM_ID]], Degree_Information!$N$2:$N$20129, 0)), ""), "")</f>
        <v/>
      </c>
      <c r="D1407" s="29" t="str">
        <f>IFERROR(IF($N1407 &lt;&gt; "#Na", INDEX(Degree_Information!$D$2:$D$20129, MATCH(Passout2023[[#This Row], [UNIVERSITY_DEGREE_PROGRAM_ID]], Degree_Information!$N$2:$N$20129, 0)), ""), "")</f>
        <v/>
      </c>
      <c r="E1407" s="29" t="str">
        <f>IFERROR(IF($N1407 &lt;&gt; "#Na", INDEX(Degree_Information!$F$2:$F$20129, MATCH(Passout2023[[#This Row], [UNIVERSITY_DEGREE_PROGRAM_ID]], Degree_Information!$N$2:$N$20129, 0)), ""), "")</f>
        <v/>
      </c>
      <c r="F1407" s="29" t="str">
        <f>IFERROR(IF($N1407 &lt;&gt; "#Na", INDEX(Degree_Information!$K$2:$K$20129, MATCH(Passout2023[[#This Row], [UNIVERSITY_DEGREE_PROGRAM_ID]], Degree_Information!$N$2:$N$20129, 0)), ""), "")</f>
        <v/>
      </c>
      <c r="G1407" s="29" t="str">
        <f>IFERROR(IF($N1407 &lt;&gt; "#Na", INDEX(Degree_Information!$G$2:$G$20129, MATCH(Passout2023[[#This Row], [UNIVERSITY_DEGREE_PROGRAM_ID]], Degree_Information!$N$2:$N$20129, 0)), ""), "")</f>
        <v/>
      </c>
      <c r="H1407" s="29" t="str">
        <f>IFERROR(IF($N1407 &lt;&gt; "#Na", INDEX(Degree_Information!$I$2:$I$20129, MATCH(Passout2023[[#This Row], [UNIVERSITY_DEGREE_PROGRAM_ID]], Degree_Information!$N$2:$N$20129, 0)), ""), "")</f>
        <v/>
      </c>
      <c r="I1407" s="6" t="str">
        <f>IFERROR(IF($N1407 &lt;&gt; "#Na", INDEX(Degree_Information!$H$2:$H$20129, MATCH(Passout2023[[#This Row], [UNIVERSITY_DEGREE_PROGRAM_ID]], Degree_Information!$N$2:$N$20129, 0)), ""), "")</f>
        <v/>
      </c>
      <c r="J1407" s="6" t="str">
        <f>IFERROR(IF($N1407 &lt;&gt; "#Na", INDEX(Degree_Information!$J$2:$J$20129, MATCH(Passout2023[[#This Row], [UNIVERSITY_DEGREE_PROGRAM_ID]], Degree_Information!$N$2:$N$20129, 0)), ""), "")</f>
        <v/>
      </c>
      <c r="K1407" s="19"/>
      <c r="L1407" s="20"/>
      <c r="M1407" s="21"/>
      <c r="N1407" s="21"/>
      <c r="O1407" s="21"/>
      <c r="P1407" s="22"/>
      <c r="Q1407" s="21"/>
      <c r="R1407" s="21"/>
      <c r="S1407" s="20">
        <v>0</v>
      </c>
      <c r="T1407" s="20">
        <v>0</v>
      </c>
      <c r="U1407" s="23"/>
      <c r="V14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7" s="25"/>
      <c r="X1407" s="26" t="str">
        <f>CONCATENATE(Passout2023[[#This Row], [Batch Start Semester]], "-", Passout2023[[#This Row], [Batch Start Year]], "-", Passout2023[[#This Row], [Degree Duration (year)]])</f>
        <v>--</v>
      </c>
      <c r="Y1407" s="32"/>
      <c r="Z1407" s="32"/>
      <c r="AA1407" s="32"/>
      <c r="AB1407" s="32"/>
      <c r="AC1407" s="32"/>
      <c r="AD1407" s="32"/>
      <c r="AE1407" s="28">
        <f>COUNTA(Passout2023[[#This Row], [UNIVERSITY_DEGREE_PROGRAM_ID]:[(Graduated) Degree Awarded Female]])</f>
        <v>2</v>
      </c>
    </row>
    <row r="1408" s="2" customFormat="1" ht="35.1" customHeight="1">
      <c r="A1408" s="29" t="str">
        <f>IFERROR(IF($N1408 &lt;&gt; "#Na", INDEX(Degree_Information!$A$2:$A$20129, MATCH(Passout2023[[#This Row], [UNIVERSITY_DEGREE_PROGRAM_ID]], Degree_Information!$N$2:$N$20129, 0)), ""), "")</f>
        <v/>
      </c>
      <c r="B1408" s="29" t="str">
        <f>IFERROR(IF($N1408 &lt;&gt; "#Na", INDEX(Degree_Information!$B$2:$B$20129, MATCH(Passout2023[[#This Row], [UNIVERSITY_DEGREE_PROGRAM_ID]], Degree_Information!$N$2:$N$20129, 0)), ""), "")</f>
        <v/>
      </c>
      <c r="C1408" s="29" t="str">
        <f>IFERROR(IF($N1408 &lt;&gt; "#Na", INDEX(Degree_Information!$E$2:$E$20129, MATCH(Passout2023[[#This Row], [UNIVERSITY_DEGREE_PROGRAM_ID]], Degree_Information!$N$2:$N$20129, 0)), ""), "")</f>
        <v/>
      </c>
      <c r="D1408" s="29" t="str">
        <f>IFERROR(IF($N1408 &lt;&gt; "#Na", INDEX(Degree_Information!$D$2:$D$20129, MATCH(Passout2023[[#This Row], [UNIVERSITY_DEGREE_PROGRAM_ID]], Degree_Information!$N$2:$N$20129, 0)), ""), "")</f>
        <v/>
      </c>
      <c r="E1408" s="29" t="str">
        <f>IFERROR(IF($N1408 &lt;&gt; "#Na", INDEX(Degree_Information!$F$2:$F$20129, MATCH(Passout2023[[#This Row], [UNIVERSITY_DEGREE_PROGRAM_ID]], Degree_Information!$N$2:$N$20129, 0)), ""), "")</f>
        <v/>
      </c>
      <c r="F1408" s="29" t="str">
        <f>IFERROR(IF($N1408 &lt;&gt; "#Na", INDEX(Degree_Information!$K$2:$K$20129, MATCH(Passout2023[[#This Row], [UNIVERSITY_DEGREE_PROGRAM_ID]], Degree_Information!$N$2:$N$20129, 0)), ""), "")</f>
        <v/>
      </c>
      <c r="G1408" s="29" t="str">
        <f>IFERROR(IF($N1408 &lt;&gt; "#Na", INDEX(Degree_Information!$G$2:$G$20129, MATCH(Passout2023[[#This Row], [UNIVERSITY_DEGREE_PROGRAM_ID]], Degree_Information!$N$2:$N$20129, 0)), ""), "")</f>
        <v/>
      </c>
      <c r="H1408" s="29" t="str">
        <f>IFERROR(IF($N1408 &lt;&gt; "#Na", INDEX(Degree_Information!$I$2:$I$20129, MATCH(Passout2023[[#This Row], [UNIVERSITY_DEGREE_PROGRAM_ID]], Degree_Information!$N$2:$N$20129, 0)), ""), "")</f>
        <v/>
      </c>
      <c r="I1408" s="6" t="str">
        <f>IFERROR(IF($N1408 &lt;&gt; "#Na", INDEX(Degree_Information!$H$2:$H$20129, MATCH(Passout2023[[#This Row], [UNIVERSITY_DEGREE_PROGRAM_ID]], Degree_Information!$N$2:$N$20129, 0)), ""), "")</f>
        <v/>
      </c>
      <c r="J1408" s="6" t="str">
        <f>IFERROR(IF($N1408 &lt;&gt; "#Na", INDEX(Degree_Information!$J$2:$J$20129, MATCH(Passout2023[[#This Row], [UNIVERSITY_DEGREE_PROGRAM_ID]], Degree_Information!$N$2:$N$20129, 0)), ""), "")</f>
        <v/>
      </c>
      <c r="K1408" s="19"/>
      <c r="L1408" s="20"/>
      <c r="M1408" s="21"/>
      <c r="N1408" s="21"/>
      <c r="O1408" s="21"/>
      <c r="P1408" s="22"/>
      <c r="Q1408" s="21"/>
      <c r="R1408" s="21"/>
      <c r="S1408" s="20">
        <v>0</v>
      </c>
      <c r="T1408" s="20">
        <v>0</v>
      </c>
      <c r="U1408" s="23"/>
      <c r="V14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8" s="25"/>
      <c r="X1408" s="26" t="str">
        <f>CONCATENATE(Passout2023[[#This Row], [Batch Start Semester]], "-", Passout2023[[#This Row], [Batch Start Year]], "-", Passout2023[[#This Row], [Degree Duration (year)]])</f>
        <v>--</v>
      </c>
      <c r="Y1408" s="32"/>
      <c r="Z1408" s="32"/>
      <c r="AA1408" s="32"/>
      <c r="AB1408" s="32"/>
      <c r="AC1408" s="32"/>
      <c r="AD1408" s="32"/>
      <c r="AE1408" s="28">
        <f>COUNTA(Passout2023[[#This Row], [UNIVERSITY_DEGREE_PROGRAM_ID]:[(Graduated) Degree Awarded Female]])</f>
        <v>2</v>
      </c>
    </row>
    <row r="1409" s="2" customFormat="1" ht="35.1" customHeight="1">
      <c r="A1409" s="29" t="str">
        <f>IFERROR(IF($N1409 &lt;&gt; "#Na", INDEX(Degree_Information!$A$2:$A$20129, MATCH(Passout2023[[#This Row], [UNIVERSITY_DEGREE_PROGRAM_ID]], Degree_Information!$N$2:$N$20129, 0)), ""), "")</f>
        <v/>
      </c>
      <c r="B1409" s="29" t="str">
        <f>IFERROR(IF($N1409 &lt;&gt; "#Na", INDEX(Degree_Information!$B$2:$B$20129, MATCH(Passout2023[[#This Row], [UNIVERSITY_DEGREE_PROGRAM_ID]], Degree_Information!$N$2:$N$20129, 0)), ""), "")</f>
        <v/>
      </c>
      <c r="C1409" s="29" t="str">
        <f>IFERROR(IF($N1409 &lt;&gt; "#Na", INDEX(Degree_Information!$E$2:$E$20129, MATCH(Passout2023[[#This Row], [UNIVERSITY_DEGREE_PROGRAM_ID]], Degree_Information!$N$2:$N$20129, 0)), ""), "")</f>
        <v/>
      </c>
      <c r="D1409" s="29" t="str">
        <f>IFERROR(IF($N1409 &lt;&gt; "#Na", INDEX(Degree_Information!$D$2:$D$20129, MATCH(Passout2023[[#This Row], [UNIVERSITY_DEGREE_PROGRAM_ID]], Degree_Information!$N$2:$N$20129, 0)), ""), "")</f>
        <v/>
      </c>
      <c r="E1409" s="29" t="str">
        <f>IFERROR(IF($N1409 &lt;&gt; "#Na", INDEX(Degree_Information!$F$2:$F$20129, MATCH(Passout2023[[#This Row], [UNIVERSITY_DEGREE_PROGRAM_ID]], Degree_Information!$N$2:$N$20129, 0)), ""), "")</f>
        <v/>
      </c>
      <c r="F1409" s="29" t="str">
        <f>IFERROR(IF($N1409 &lt;&gt; "#Na", INDEX(Degree_Information!$K$2:$K$20129, MATCH(Passout2023[[#This Row], [UNIVERSITY_DEGREE_PROGRAM_ID]], Degree_Information!$N$2:$N$20129, 0)), ""), "")</f>
        <v/>
      </c>
      <c r="G1409" s="29" t="str">
        <f>IFERROR(IF($N1409 &lt;&gt; "#Na", INDEX(Degree_Information!$G$2:$G$20129, MATCH(Passout2023[[#This Row], [UNIVERSITY_DEGREE_PROGRAM_ID]], Degree_Information!$N$2:$N$20129, 0)), ""), "")</f>
        <v/>
      </c>
      <c r="H1409" s="29" t="str">
        <f>IFERROR(IF($N1409 &lt;&gt; "#Na", INDEX(Degree_Information!$I$2:$I$20129, MATCH(Passout2023[[#This Row], [UNIVERSITY_DEGREE_PROGRAM_ID]], Degree_Information!$N$2:$N$20129, 0)), ""), "")</f>
        <v/>
      </c>
      <c r="I1409" s="6" t="str">
        <f>IFERROR(IF($N1409 &lt;&gt; "#Na", INDEX(Degree_Information!$H$2:$H$20129, MATCH(Passout2023[[#This Row], [UNIVERSITY_DEGREE_PROGRAM_ID]], Degree_Information!$N$2:$N$20129, 0)), ""), "")</f>
        <v/>
      </c>
      <c r="J1409" s="6" t="str">
        <f>IFERROR(IF($N1409 &lt;&gt; "#Na", INDEX(Degree_Information!$J$2:$J$20129, MATCH(Passout2023[[#This Row], [UNIVERSITY_DEGREE_PROGRAM_ID]], Degree_Information!$N$2:$N$20129, 0)), ""), "")</f>
        <v/>
      </c>
      <c r="K1409" s="19"/>
      <c r="L1409" s="20"/>
      <c r="M1409" s="21"/>
      <c r="N1409" s="21"/>
      <c r="O1409" s="21"/>
      <c r="P1409" s="22"/>
      <c r="Q1409" s="21"/>
      <c r="R1409" s="21"/>
      <c r="S1409" s="20">
        <v>0</v>
      </c>
      <c r="T1409" s="20">
        <v>0</v>
      </c>
      <c r="U1409" s="23"/>
      <c r="V14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09" s="25"/>
      <c r="X1409" s="26" t="str">
        <f>CONCATENATE(Passout2023[[#This Row], [Batch Start Semester]], "-", Passout2023[[#This Row], [Batch Start Year]], "-", Passout2023[[#This Row], [Degree Duration (year)]])</f>
        <v>--</v>
      </c>
      <c r="Y1409" s="32"/>
      <c r="Z1409" s="32"/>
      <c r="AA1409" s="32"/>
      <c r="AB1409" s="32"/>
      <c r="AC1409" s="32"/>
      <c r="AD1409" s="32"/>
      <c r="AE1409" s="28">
        <f>COUNTA(Passout2023[[#This Row], [UNIVERSITY_DEGREE_PROGRAM_ID]:[(Graduated) Degree Awarded Female]])</f>
        <v>2</v>
      </c>
    </row>
    <row r="1410" s="2" customFormat="1" ht="35.1" customHeight="1">
      <c r="A1410" s="29" t="str">
        <f>IFERROR(IF($N1410 &lt;&gt; "#Na", INDEX(Degree_Information!$A$2:$A$20129, MATCH(Passout2023[[#This Row], [UNIVERSITY_DEGREE_PROGRAM_ID]], Degree_Information!$N$2:$N$20129, 0)), ""), "")</f>
        <v/>
      </c>
      <c r="B1410" s="29" t="str">
        <f>IFERROR(IF($N1410 &lt;&gt; "#Na", INDEX(Degree_Information!$B$2:$B$20129, MATCH(Passout2023[[#This Row], [UNIVERSITY_DEGREE_PROGRAM_ID]], Degree_Information!$N$2:$N$20129, 0)), ""), "")</f>
        <v/>
      </c>
      <c r="C1410" s="29" t="str">
        <f>IFERROR(IF($N1410 &lt;&gt; "#Na", INDEX(Degree_Information!$E$2:$E$20129, MATCH(Passout2023[[#This Row], [UNIVERSITY_DEGREE_PROGRAM_ID]], Degree_Information!$N$2:$N$20129, 0)), ""), "")</f>
        <v/>
      </c>
      <c r="D1410" s="29" t="str">
        <f>IFERROR(IF($N1410 &lt;&gt; "#Na", INDEX(Degree_Information!$D$2:$D$20129, MATCH(Passout2023[[#This Row], [UNIVERSITY_DEGREE_PROGRAM_ID]], Degree_Information!$N$2:$N$20129, 0)), ""), "")</f>
        <v/>
      </c>
      <c r="E1410" s="29" t="str">
        <f>IFERROR(IF($N1410 &lt;&gt; "#Na", INDEX(Degree_Information!$F$2:$F$20129, MATCH(Passout2023[[#This Row], [UNIVERSITY_DEGREE_PROGRAM_ID]], Degree_Information!$N$2:$N$20129, 0)), ""), "")</f>
        <v/>
      </c>
      <c r="F1410" s="29" t="str">
        <f>IFERROR(IF($N1410 &lt;&gt; "#Na", INDEX(Degree_Information!$K$2:$K$20129, MATCH(Passout2023[[#This Row], [UNIVERSITY_DEGREE_PROGRAM_ID]], Degree_Information!$N$2:$N$20129, 0)), ""), "")</f>
        <v/>
      </c>
      <c r="G1410" s="29" t="str">
        <f>IFERROR(IF($N1410 &lt;&gt; "#Na", INDEX(Degree_Information!$G$2:$G$20129, MATCH(Passout2023[[#This Row], [UNIVERSITY_DEGREE_PROGRAM_ID]], Degree_Information!$N$2:$N$20129, 0)), ""), "")</f>
        <v/>
      </c>
      <c r="H1410" s="29" t="str">
        <f>IFERROR(IF($N1410 &lt;&gt; "#Na", INDEX(Degree_Information!$I$2:$I$20129, MATCH(Passout2023[[#This Row], [UNIVERSITY_DEGREE_PROGRAM_ID]], Degree_Information!$N$2:$N$20129, 0)), ""), "")</f>
        <v/>
      </c>
      <c r="I1410" s="6" t="str">
        <f>IFERROR(IF($N1410 &lt;&gt; "#Na", INDEX(Degree_Information!$H$2:$H$20129, MATCH(Passout2023[[#This Row], [UNIVERSITY_DEGREE_PROGRAM_ID]], Degree_Information!$N$2:$N$20129, 0)), ""), "")</f>
        <v/>
      </c>
      <c r="J1410" s="6" t="str">
        <f>IFERROR(IF($N1410 &lt;&gt; "#Na", INDEX(Degree_Information!$J$2:$J$20129, MATCH(Passout2023[[#This Row], [UNIVERSITY_DEGREE_PROGRAM_ID]], Degree_Information!$N$2:$N$20129, 0)), ""), "")</f>
        <v/>
      </c>
      <c r="K1410" s="19"/>
      <c r="L1410" s="20"/>
      <c r="M1410" s="21"/>
      <c r="N1410" s="21"/>
      <c r="O1410" s="21"/>
      <c r="P1410" s="22"/>
      <c r="Q1410" s="21"/>
      <c r="R1410" s="21"/>
      <c r="S1410" s="20">
        <v>0</v>
      </c>
      <c r="T1410" s="20">
        <v>0</v>
      </c>
      <c r="U1410" s="23"/>
      <c r="V14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0" s="25"/>
      <c r="X1410" s="26" t="str">
        <f>CONCATENATE(Passout2023[[#This Row], [Batch Start Semester]], "-", Passout2023[[#This Row], [Batch Start Year]], "-", Passout2023[[#This Row], [Degree Duration (year)]])</f>
        <v>--</v>
      </c>
      <c r="Y1410" s="32"/>
      <c r="Z1410" s="32"/>
      <c r="AA1410" s="32"/>
      <c r="AB1410" s="32"/>
      <c r="AC1410" s="32"/>
      <c r="AD1410" s="32"/>
      <c r="AE1410" s="28">
        <f>COUNTA(Passout2023[[#This Row], [UNIVERSITY_DEGREE_PROGRAM_ID]:[(Graduated) Degree Awarded Female]])</f>
        <v>2</v>
      </c>
    </row>
    <row r="1411" s="2" customFormat="1" ht="35.1" customHeight="1">
      <c r="A1411" s="29" t="str">
        <f>IFERROR(IF($N1411 &lt;&gt; "#Na", INDEX(Degree_Information!$A$2:$A$20129, MATCH(Passout2023[[#This Row], [UNIVERSITY_DEGREE_PROGRAM_ID]], Degree_Information!$N$2:$N$20129, 0)), ""), "")</f>
        <v/>
      </c>
      <c r="B1411" s="29" t="str">
        <f>IFERROR(IF($N1411 &lt;&gt; "#Na", INDEX(Degree_Information!$B$2:$B$20129, MATCH(Passout2023[[#This Row], [UNIVERSITY_DEGREE_PROGRAM_ID]], Degree_Information!$N$2:$N$20129, 0)), ""), "")</f>
        <v/>
      </c>
      <c r="C1411" s="29" t="str">
        <f>IFERROR(IF($N1411 &lt;&gt; "#Na", INDEX(Degree_Information!$E$2:$E$20129, MATCH(Passout2023[[#This Row], [UNIVERSITY_DEGREE_PROGRAM_ID]], Degree_Information!$N$2:$N$20129, 0)), ""), "")</f>
        <v/>
      </c>
      <c r="D1411" s="29" t="str">
        <f>IFERROR(IF($N1411 &lt;&gt; "#Na", INDEX(Degree_Information!$D$2:$D$20129, MATCH(Passout2023[[#This Row], [UNIVERSITY_DEGREE_PROGRAM_ID]], Degree_Information!$N$2:$N$20129, 0)), ""), "")</f>
        <v/>
      </c>
      <c r="E1411" s="29" t="str">
        <f>IFERROR(IF($N1411 &lt;&gt; "#Na", INDEX(Degree_Information!$F$2:$F$20129, MATCH(Passout2023[[#This Row], [UNIVERSITY_DEGREE_PROGRAM_ID]], Degree_Information!$N$2:$N$20129, 0)), ""), "")</f>
        <v/>
      </c>
      <c r="F1411" s="29" t="str">
        <f>IFERROR(IF($N1411 &lt;&gt; "#Na", INDEX(Degree_Information!$K$2:$K$20129, MATCH(Passout2023[[#This Row], [UNIVERSITY_DEGREE_PROGRAM_ID]], Degree_Information!$N$2:$N$20129, 0)), ""), "")</f>
        <v/>
      </c>
      <c r="G1411" s="29" t="str">
        <f>IFERROR(IF($N1411 &lt;&gt; "#Na", INDEX(Degree_Information!$G$2:$G$20129, MATCH(Passout2023[[#This Row], [UNIVERSITY_DEGREE_PROGRAM_ID]], Degree_Information!$N$2:$N$20129, 0)), ""), "")</f>
        <v/>
      </c>
      <c r="H1411" s="29" t="str">
        <f>IFERROR(IF($N1411 &lt;&gt; "#Na", INDEX(Degree_Information!$I$2:$I$20129, MATCH(Passout2023[[#This Row], [UNIVERSITY_DEGREE_PROGRAM_ID]], Degree_Information!$N$2:$N$20129, 0)), ""), "")</f>
        <v/>
      </c>
      <c r="I1411" s="6" t="str">
        <f>IFERROR(IF($N1411 &lt;&gt; "#Na", INDEX(Degree_Information!$H$2:$H$20129, MATCH(Passout2023[[#This Row], [UNIVERSITY_DEGREE_PROGRAM_ID]], Degree_Information!$N$2:$N$20129, 0)), ""), "")</f>
        <v/>
      </c>
      <c r="J1411" s="6" t="str">
        <f>IFERROR(IF($N1411 &lt;&gt; "#Na", INDEX(Degree_Information!$J$2:$J$20129, MATCH(Passout2023[[#This Row], [UNIVERSITY_DEGREE_PROGRAM_ID]], Degree_Information!$N$2:$N$20129, 0)), ""), "")</f>
        <v/>
      </c>
      <c r="K1411" s="19"/>
      <c r="L1411" s="20"/>
      <c r="M1411" s="21"/>
      <c r="N1411" s="21"/>
      <c r="O1411" s="21"/>
      <c r="P1411" s="22"/>
      <c r="Q1411" s="21"/>
      <c r="R1411" s="21"/>
      <c r="S1411" s="20">
        <v>0</v>
      </c>
      <c r="T1411" s="20">
        <v>0</v>
      </c>
      <c r="U1411" s="23"/>
      <c r="V14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1" s="25"/>
      <c r="X1411" s="26" t="str">
        <f>CONCATENATE(Passout2023[[#This Row], [Batch Start Semester]], "-", Passout2023[[#This Row], [Batch Start Year]], "-", Passout2023[[#This Row], [Degree Duration (year)]])</f>
        <v>--</v>
      </c>
      <c r="Y1411" s="32"/>
      <c r="Z1411" s="32"/>
      <c r="AA1411" s="32"/>
      <c r="AB1411" s="32"/>
      <c r="AC1411" s="32"/>
      <c r="AD1411" s="32"/>
      <c r="AE1411" s="28">
        <f>COUNTA(Passout2023[[#This Row], [UNIVERSITY_DEGREE_PROGRAM_ID]:[(Graduated) Degree Awarded Female]])</f>
        <v>2</v>
      </c>
    </row>
    <row r="1412" s="2" customFormat="1" ht="35.1" customHeight="1">
      <c r="A1412" s="29" t="str">
        <f>IFERROR(IF($N1412 &lt;&gt; "#Na", INDEX(Degree_Information!$A$2:$A$20129, MATCH(Passout2023[[#This Row], [UNIVERSITY_DEGREE_PROGRAM_ID]], Degree_Information!$N$2:$N$20129, 0)), ""), "")</f>
        <v/>
      </c>
      <c r="B1412" s="29" t="str">
        <f>IFERROR(IF($N1412 &lt;&gt; "#Na", INDEX(Degree_Information!$B$2:$B$20129, MATCH(Passout2023[[#This Row], [UNIVERSITY_DEGREE_PROGRAM_ID]], Degree_Information!$N$2:$N$20129, 0)), ""), "")</f>
        <v/>
      </c>
      <c r="C1412" s="29" t="str">
        <f>IFERROR(IF($N1412 &lt;&gt; "#Na", INDEX(Degree_Information!$E$2:$E$20129, MATCH(Passout2023[[#This Row], [UNIVERSITY_DEGREE_PROGRAM_ID]], Degree_Information!$N$2:$N$20129, 0)), ""), "")</f>
        <v/>
      </c>
      <c r="D1412" s="29" t="str">
        <f>IFERROR(IF($N1412 &lt;&gt; "#Na", INDEX(Degree_Information!$D$2:$D$20129, MATCH(Passout2023[[#This Row], [UNIVERSITY_DEGREE_PROGRAM_ID]], Degree_Information!$N$2:$N$20129, 0)), ""), "")</f>
        <v/>
      </c>
      <c r="E1412" s="29" t="str">
        <f>IFERROR(IF($N1412 &lt;&gt; "#Na", INDEX(Degree_Information!$F$2:$F$20129, MATCH(Passout2023[[#This Row], [UNIVERSITY_DEGREE_PROGRAM_ID]], Degree_Information!$N$2:$N$20129, 0)), ""), "")</f>
        <v/>
      </c>
      <c r="F1412" s="29" t="str">
        <f>IFERROR(IF($N1412 &lt;&gt; "#Na", INDEX(Degree_Information!$K$2:$K$20129, MATCH(Passout2023[[#This Row], [UNIVERSITY_DEGREE_PROGRAM_ID]], Degree_Information!$N$2:$N$20129, 0)), ""), "")</f>
        <v/>
      </c>
      <c r="G1412" s="29" t="str">
        <f>IFERROR(IF($N1412 &lt;&gt; "#Na", INDEX(Degree_Information!$G$2:$G$20129, MATCH(Passout2023[[#This Row], [UNIVERSITY_DEGREE_PROGRAM_ID]], Degree_Information!$N$2:$N$20129, 0)), ""), "")</f>
        <v/>
      </c>
      <c r="H1412" s="29" t="str">
        <f>IFERROR(IF($N1412 &lt;&gt; "#Na", INDEX(Degree_Information!$I$2:$I$20129, MATCH(Passout2023[[#This Row], [UNIVERSITY_DEGREE_PROGRAM_ID]], Degree_Information!$N$2:$N$20129, 0)), ""), "")</f>
        <v/>
      </c>
      <c r="I1412" s="6" t="str">
        <f>IFERROR(IF($N1412 &lt;&gt; "#Na", INDEX(Degree_Information!$H$2:$H$20129, MATCH(Passout2023[[#This Row], [UNIVERSITY_DEGREE_PROGRAM_ID]], Degree_Information!$N$2:$N$20129, 0)), ""), "")</f>
        <v/>
      </c>
      <c r="J1412" s="6" t="str">
        <f>IFERROR(IF($N1412 &lt;&gt; "#Na", INDEX(Degree_Information!$J$2:$J$20129, MATCH(Passout2023[[#This Row], [UNIVERSITY_DEGREE_PROGRAM_ID]], Degree_Information!$N$2:$N$20129, 0)), ""), "")</f>
        <v/>
      </c>
      <c r="K1412" s="19"/>
      <c r="L1412" s="20"/>
      <c r="M1412" s="21"/>
      <c r="N1412" s="21"/>
      <c r="O1412" s="21"/>
      <c r="P1412" s="22"/>
      <c r="Q1412" s="21"/>
      <c r="R1412" s="21"/>
      <c r="S1412" s="20">
        <v>0</v>
      </c>
      <c r="T1412" s="20">
        <v>0</v>
      </c>
      <c r="U1412" s="23"/>
      <c r="V14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2" s="25"/>
      <c r="X1412" s="26" t="str">
        <f>CONCATENATE(Passout2023[[#This Row], [Batch Start Semester]], "-", Passout2023[[#This Row], [Batch Start Year]], "-", Passout2023[[#This Row], [Degree Duration (year)]])</f>
        <v>--</v>
      </c>
      <c r="Y1412" s="32"/>
      <c r="Z1412" s="32"/>
      <c r="AA1412" s="32"/>
      <c r="AB1412" s="32"/>
      <c r="AC1412" s="32"/>
      <c r="AD1412" s="32"/>
      <c r="AE1412" s="28">
        <f>COUNTA(Passout2023[[#This Row], [UNIVERSITY_DEGREE_PROGRAM_ID]:[(Graduated) Degree Awarded Female]])</f>
        <v>2</v>
      </c>
    </row>
    <row r="1413" s="2" customFormat="1" ht="35.1" customHeight="1">
      <c r="A1413" s="29" t="str">
        <f>IFERROR(IF($N1413 &lt;&gt; "#Na", INDEX(Degree_Information!$A$2:$A$20129, MATCH(Passout2023[[#This Row], [UNIVERSITY_DEGREE_PROGRAM_ID]], Degree_Information!$N$2:$N$20129, 0)), ""), "")</f>
        <v/>
      </c>
      <c r="B1413" s="29" t="str">
        <f>IFERROR(IF($N1413 &lt;&gt; "#Na", INDEX(Degree_Information!$B$2:$B$20129, MATCH(Passout2023[[#This Row], [UNIVERSITY_DEGREE_PROGRAM_ID]], Degree_Information!$N$2:$N$20129, 0)), ""), "")</f>
        <v/>
      </c>
      <c r="C1413" s="29" t="str">
        <f>IFERROR(IF($N1413 &lt;&gt; "#Na", INDEX(Degree_Information!$E$2:$E$20129, MATCH(Passout2023[[#This Row], [UNIVERSITY_DEGREE_PROGRAM_ID]], Degree_Information!$N$2:$N$20129, 0)), ""), "")</f>
        <v/>
      </c>
      <c r="D1413" s="29" t="str">
        <f>IFERROR(IF($N1413 &lt;&gt; "#Na", INDEX(Degree_Information!$D$2:$D$20129, MATCH(Passout2023[[#This Row], [UNIVERSITY_DEGREE_PROGRAM_ID]], Degree_Information!$N$2:$N$20129, 0)), ""), "")</f>
        <v/>
      </c>
      <c r="E1413" s="29" t="str">
        <f>IFERROR(IF($N1413 &lt;&gt; "#Na", INDEX(Degree_Information!$F$2:$F$20129, MATCH(Passout2023[[#This Row], [UNIVERSITY_DEGREE_PROGRAM_ID]], Degree_Information!$N$2:$N$20129, 0)), ""), "")</f>
        <v/>
      </c>
      <c r="F1413" s="29" t="str">
        <f>IFERROR(IF($N1413 &lt;&gt; "#Na", INDEX(Degree_Information!$K$2:$K$20129, MATCH(Passout2023[[#This Row], [UNIVERSITY_DEGREE_PROGRAM_ID]], Degree_Information!$N$2:$N$20129, 0)), ""), "")</f>
        <v/>
      </c>
      <c r="G1413" s="29" t="str">
        <f>IFERROR(IF($N1413 &lt;&gt; "#Na", INDEX(Degree_Information!$G$2:$G$20129, MATCH(Passout2023[[#This Row], [UNIVERSITY_DEGREE_PROGRAM_ID]], Degree_Information!$N$2:$N$20129, 0)), ""), "")</f>
        <v/>
      </c>
      <c r="H1413" s="29" t="str">
        <f>IFERROR(IF($N1413 &lt;&gt; "#Na", INDEX(Degree_Information!$I$2:$I$20129, MATCH(Passout2023[[#This Row], [UNIVERSITY_DEGREE_PROGRAM_ID]], Degree_Information!$N$2:$N$20129, 0)), ""), "")</f>
        <v/>
      </c>
      <c r="I1413" s="6" t="str">
        <f>IFERROR(IF($N1413 &lt;&gt; "#Na", INDEX(Degree_Information!$H$2:$H$20129, MATCH(Passout2023[[#This Row], [UNIVERSITY_DEGREE_PROGRAM_ID]], Degree_Information!$N$2:$N$20129, 0)), ""), "")</f>
        <v/>
      </c>
      <c r="J1413" s="6" t="str">
        <f>IFERROR(IF($N1413 &lt;&gt; "#Na", INDEX(Degree_Information!$J$2:$J$20129, MATCH(Passout2023[[#This Row], [UNIVERSITY_DEGREE_PROGRAM_ID]], Degree_Information!$N$2:$N$20129, 0)), ""), "")</f>
        <v/>
      </c>
      <c r="K1413" s="19"/>
      <c r="L1413" s="20"/>
      <c r="M1413" s="21"/>
      <c r="N1413" s="21"/>
      <c r="O1413" s="21"/>
      <c r="P1413" s="22"/>
      <c r="Q1413" s="21"/>
      <c r="R1413" s="21"/>
      <c r="S1413" s="20">
        <v>0</v>
      </c>
      <c r="T1413" s="20">
        <v>0</v>
      </c>
      <c r="U1413" s="23"/>
      <c r="V14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3" s="25"/>
      <c r="X1413" s="26" t="str">
        <f>CONCATENATE(Passout2023[[#This Row], [Batch Start Semester]], "-", Passout2023[[#This Row], [Batch Start Year]], "-", Passout2023[[#This Row], [Degree Duration (year)]])</f>
        <v>--</v>
      </c>
      <c r="Y1413" s="32"/>
      <c r="Z1413" s="32"/>
      <c r="AA1413" s="32"/>
      <c r="AB1413" s="32"/>
      <c r="AC1413" s="32"/>
      <c r="AD1413" s="32"/>
      <c r="AE1413" s="28">
        <f>COUNTA(Passout2023[[#This Row], [UNIVERSITY_DEGREE_PROGRAM_ID]:[(Graduated) Degree Awarded Female]])</f>
        <v>2</v>
      </c>
    </row>
    <row r="1414" s="2" customFormat="1" ht="35.1" customHeight="1">
      <c r="A1414" s="29" t="str">
        <f>IFERROR(IF($N1414 &lt;&gt; "#Na", INDEX(Degree_Information!$A$2:$A$20129, MATCH(Passout2023[[#This Row], [UNIVERSITY_DEGREE_PROGRAM_ID]], Degree_Information!$N$2:$N$20129, 0)), ""), "")</f>
        <v/>
      </c>
      <c r="B1414" s="29" t="str">
        <f>IFERROR(IF($N1414 &lt;&gt; "#Na", INDEX(Degree_Information!$B$2:$B$20129, MATCH(Passout2023[[#This Row], [UNIVERSITY_DEGREE_PROGRAM_ID]], Degree_Information!$N$2:$N$20129, 0)), ""), "")</f>
        <v/>
      </c>
      <c r="C1414" s="29" t="str">
        <f>IFERROR(IF($N1414 &lt;&gt; "#Na", INDEX(Degree_Information!$E$2:$E$20129, MATCH(Passout2023[[#This Row], [UNIVERSITY_DEGREE_PROGRAM_ID]], Degree_Information!$N$2:$N$20129, 0)), ""), "")</f>
        <v/>
      </c>
      <c r="D1414" s="29" t="str">
        <f>IFERROR(IF($N1414 &lt;&gt; "#Na", INDEX(Degree_Information!$D$2:$D$20129, MATCH(Passout2023[[#This Row], [UNIVERSITY_DEGREE_PROGRAM_ID]], Degree_Information!$N$2:$N$20129, 0)), ""), "")</f>
        <v/>
      </c>
      <c r="E1414" s="29" t="str">
        <f>IFERROR(IF($N1414 &lt;&gt; "#Na", INDEX(Degree_Information!$F$2:$F$20129, MATCH(Passout2023[[#This Row], [UNIVERSITY_DEGREE_PROGRAM_ID]], Degree_Information!$N$2:$N$20129, 0)), ""), "")</f>
        <v/>
      </c>
      <c r="F1414" s="29" t="str">
        <f>IFERROR(IF($N1414 &lt;&gt; "#Na", INDEX(Degree_Information!$K$2:$K$20129, MATCH(Passout2023[[#This Row], [UNIVERSITY_DEGREE_PROGRAM_ID]], Degree_Information!$N$2:$N$20129, 0)), ""), "")</f>
        <v/>
      </c>
      <c r="G1414" s="29" t="str">
        <f>IFERROR(IF($N1414 &lt;&gt; "#Na", INDEX(Degree_Information!$G$2:$G$20129, MATCH(Passout2023[[#This Row], [UNIVERSITY_DEGREE_PROGRAM_ID]], Degree_Information!$N$2:$N$20129, 0)), ""), "")</f>
        <v/>
      </c>
      <c r="H1414" s="29" t="str">
        <f>IFERROR(IF($N1414 &lt;&gt; "#Na", INDEX(Degree_Information!$I$2:$I$20129, MATCH(Passout2023[[#This Row], [UNIVERSITY_DEGREE_PROGRAM_ID]], Degree_Information!$N$2:$N$20129, 0)), ""), "")</f>
        <v/>
      </c>
      <c r="I1414" s="6" t="str">
        <f>IFERROR(IF($N1414 &lt;&gt; "#Na", INDEX(Degree_Information!$H$2:$H$20129, MATCH(Passout2023[[#This Row], [UNIVERSITY_DEGREE_PROGRAM_ID]], Degree_Information!$N$2:$N$20129, 0)), ""), "")</f>
        <v/>
      </c>
      <c r="J1414" s="6" t="str">
        <f>IFERROR(IF($N1414 &lt;&gt; "#Na", INDEX(Degree_Information!$J$2:$J$20129, MATCH(Passout2023[[#This Row], [UNIVERSITY_DEGREE_PROGRAM_ID]], Degree_Information!$N$2:$N$20129, 0)), ""), "")</f>
        <v/>
      </c>
      <c r="K1414" s="19"/>
      <c r="L1414" s="20"/>
      <c r="M1414" s="21"/>
      <c r="N1414" s="21"/>
      <c r="O1414" s="21"/>
      <c r="P1414" s="22"/>
      <c r="Q1414" s="21"/>
      <c r="R1414" s="21"/>
      <c r="S1414" s="20">
        <v>0</v>
      </c>
      <c r="T1414" s="20">
        <v>0</v>
      </c>
      <c r="U1414" s="23"/>
      <c r="V14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4" s="25"/>
      <c r="X1414" s="26" t="str">
        <f>CONCATENATE(Passout2023[[#This Row], [Batch Start Semester]], "-", Passout2023[[#This Row], [Batch Start Year]], "-", Passout2023[[#This Row], [Degree Duration (year)]])</f>
        <v>--</v>
      </c>
      <c r="Y1414" s="32"/>
      <c r="Z1414" s="32"/>
      <c r="AA1414" s="32"/>
      <c r="AB1414" s="32"/>
      <c r="AC1414" s="32"/>
      <c r="AD1414" s="32"/>
      <c r="AE1414" s="28">
        <f>COUNTA(Passout2023[[#This Row], [UNIVERSITY_DEGREE_PROGRAM_ID]:[(Graduated) Degree Awarded Female]])</f>
        <v>2</v>
      </c>
    </row>
    <row r="1415" s="2" customFormat="1" ht="35.1" customHeight="1">
      <c r="A1415" s="29" t="str">
        <f>IFERROR(IF($N1415 &lt;&gt; "#Na", INDEX(Degree_Information!$A$2:$A$20129, MATCH(Passout2023[[#This Row], [UNIVERSITY_DEGREE_PROGRAM_ID]], Degree_Information!$N$2:$N$20129, 0)), ""), "")</f>
        <v/>
      </c>
      <c r="B1415" s="29" t="str">
        <f>IFERROR(IF($N1415 &lt;&gt; "#Na", INDEX(Degree_Information!$B$2:$B$20129, MATCH(Passout2023[[#This Row], [UNIVERSITY_DEGREE_PROGRAM_ID]], Degree_Information!$N$2:$N$20129, 0)), ""), "")</f>
        <v/>
      </c>
      <c r="C1415" s="29" t="str">
        <f>IFERROR(IF($N1415 &lt;&gt; "#Na", INDEX(Degree_Information!$E$2:$E$20129, MATCH(Passout2023[[#This Row], [UNIVERSITY_DEGREE_PROGRAM_ID]], Degree_Information!$N$2:$N$20129, 0)), ""), "")</f>
        <v/>
      </c>
      <c r="D1415" s="29" t="str">
        <f>IFERROR(IF($N1415 &lt;&gt; "#Na", INDEX(Degree_Information!$D$2:$D$20129, MATCH(Passout2023[[#This Row], [UNIVERSITY_DEGREE_PROGRAM_ID]], Degree_Information!$N$2:$N$20129, 0)), ""), "")</f>
        <v/>
      </c>
      <c r="E1415" s="29" t="str">
        <f>IFERROR(IF($N1415 &lt;&gt; "#Na", INDEX(Degree_Information!$F$2:$F$20129, MATCH(Passout2023[[#This Row], [UNIVERSITY_DEGREE_PROGRAM_ID]], Degree_Information!$N$2:$N$20129, 0)), ""), "")</f>
        <v/>
      </c>
      <c r="F1415" s="29" t="str">
        <f>IFERROR(IF($N1415 &lt;&gt; "#Na", INDEX(Degree_Information!$K$2:$K$20129, MATCH(Passout2023[[#This Row], [UNIVERSITY_DEGREE_PROGRAM_ID]], Degree_Information!$N$2:$N$20129, 0)), ""), "")</f>
        <v/>
      </c>
      <c r="G1415" s="29" t="str">
        <f>IFERROR(IF($N1415 &lt;&gt; "#Na", INDEX(Degree_Information!$G$2:$G$20129, MATCH(Passout2023[[#This Row], [UNIVERSITY_DEGREE_PROGRAM_ID]], Degree_Information!$N$2:$N$20129, 0)), ""), "")</f>
        <v/>
      </c>
      <c r="H1415" s="29" t="str">
        <f>IFERROR(IF($N1415 &lt;&gt; "#Na", INDEX(Degree_Information!$I$2:$I$20129, MATCH(Passout2023[[#This Row], [UNIVERSITY_DEGREE_PROGRAM_ID]], Degree_Information!$N$2:$N$20129, 0)), ""), "")</f>
        <v/>
      </c>
      <c r="I1415" s="6" t="str">
        <f>IFERROR(IF($N1415 &lt;&gt; "#Na", INDEX(Degree_Information!$H$2:$H$20129, MATCH(Passout2023[[#This Row], [UNIVERSITY_DEGREE_PROGRAM_ID]], Degree_Information!$N$2:$N$20129, 0)), ""), "")</f>
        <v/>
      </c>
      <c r="J1415" s="6" t="str">
        <f>IFERROR(IF($N1415 &lt;&gt; "#Na", INDEX(Degree_Information!$J$2:$J$20129, MATCH(Passout2023[[#This Row], [UNIVERSITY_DEGREE_PROGRAM_ID]], Degree_Information!$N$2:$N$20129, 0)), ""), "")</f>
        <v/>
      </c>
      <c r="K1415" s="19"/>
      <c r="L1415" s="20"/>
      <c r="M1415" s="21"/>
      <c r="N1415" s="21"/>
      <c r="O1415" s="21"/>
      <c r="P1415" s="22"/>
      <c r="Q1415" s="21"/>
      <c r="R1415" s="21"/>
      <c r="S1415" s="20">
        <v>0</v>
      </c>
      <c r="T1415" s="20">
        <v>0</v>
      </c>
      <c r="U1415" s="23"/>
      <c r="V14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5" s="25"/>
      <c r="X1415" s="26" t="str">
        <f>CONCATENATE(Passout2023[[#This Row], [Batch Start Semester]], "-", Passout2023[[#This Row], [Batch Start Year]], "-", Passout2023[[#This Row], [Degree Duration (year)]])</f>
        <v>--</v>
      </c>
      <c r="Y1415" s="32"/>
      <c r="Z1415" s="32"/>
      <c r="AA1415" s="32"/>
      <c r="AB1415" s="32"/>
      <c r="AC1415" s="32"/>
      <c r="AD1415" s="32"/>
      <c r="AE1415" s="28">
        <f>COUNTA(Passout2023[[#This Row], [UNIVERSITY_DEGREE_PROGRAM_ID]:[(Graduated) Degree Awarded Female]])</f>
        <v>2</v>
      </c>
    </row>
    <row r="1416" s="2" customFormat="1" ht="35.1" customHeight="1">
      <c r="A1416" s="29" t="str">
        <f>IFERROR(IF($N1416 &lt;&gt; "#Na", INDEX(Degree_Information!$A$2:$A$20129, MATCH(Passout2023[[#This Row], [UNIVERSITY_DEGREE_PROGRAM_ID]], Degree_Information!$N$2:$N$20129, 0)), ""), "")</f>
        <v/>
      </c>
      <c r="B1416" s="29" t="str">
        <f>IFERROR(IF($N1416 &lt;&gt; "#Na", INDEX(Degree_Information!$B$2:$B$20129, MATCH(Passout2023[[#This Row], [UNIVERSITY_DEGREE_PROGRAM_ID]], Degree_Information!$N$2:$N$20129, 0)), ""), "")</f>
        <v/>
      </c>
      <c r="C1416" s="29" t="str">
        <f>IFERROR(IF($N1416 &lt;&gt; "#Na", INDEX(Degree_Information!$E$2:$E$20129, MATCH(Passout2023[[#This Row], [UNIVERSITY_DEGREE_PROGRAM_ID]], Degree_Information!$N$2:$N$20129, 0)), ""), "")</f>
        <v/>
      </c>
      <c r="D1416" s="29" t="str">
        <f>IFERROR(IF($N1416 &lt;&gt; "#Na", INDEX(Degree_Information!$D$2:$D$20129, MATCH(Passout2023[[#This Row], [UNIVERSITY_DEGREE_PROGRAM_ID]], Degree_Information!$N$2:$N$20129, 0)), ""), "")</f>
        <v/>
      </c>
      <c r="E1416" s="29" t="str">
        <f>IFERROR(IF($N1416 &lt;&gt; "#Na", INDEX(Degree_Information!$F$2:$F$20129, MATCH(Passout2023[[#This Row], [UNIVERSITY_DEGREE_PROGRAM_ID]], Degree_Information!$N$2:$N$20129, 0)), ""), "")</f>
        <v/>
      </c>
      <c r="F1416" s="29" t="str">
        <f>IFERROR(IF($N1416 &lt;&gt; "#Na", INDEX(Degree_Information!$K$2:$K$20129, MATCH(Passout2023[[#This Row], [UNIVERSITY_DEGREE_PROGRAM_ID]], Degree_Information!$N$2:$N$20129, 0)), ""), "")</f>
        <v/>
      </c>
      <c r="G1416" s="29" t="str">
        <f>IFERROR(IF($N1416 &lt;&gt; "#Na", INDEX(Degree_Information!$G$2:$G$20129, MATCH(Passout2023[[#This Row], [UNIVERSITY_DEGREE_PROGRAM_ID]], Degree_Information!$N$2:$N$20129, 0)), ""), "")</f>
        <v/>
      </c>
      <c r="H1416" s="29" t="str">
        <f>IFERROR(IF($N1416 &lt;&gt; "#Na", INDEX(Degree_Information!$I$2:$I$20129, MATCH(Passout2023[[#This Row], [UNIVERSITY_DEGREE_PROGRAM_ID]], Degree_Information!$N$2:$N$20129, 0)), ""), "")</f>
        <v/>
      </c>
      <c r="I1416" s="6" t="str">
        <f>IFERROR(IF($N1416 &lt;&gt; "#Na", INDEX(Degree_Information!$H$2:$H$20129, MATCH(Passout2023[[#This Row], [UNIVERSITY_DEGREE_PROGRAM_ID]], Degree_Information!$N$2:$N$20129, 0)), ""), "")</f>
        <v/>
      </c>
      <c r="J1416" s="6" t="str">
        <f>IFERROR(IF($N1416 &lt;&gt; "#Na", INDEX(Degree_Information!$J$2:$J$20129, MATCH(Passout2023[[#This Row], [UNIVERSITY_DEGREE_PROGRAM_ID]], Degree_Information!$N$2:$N$20129, 0)), ""), "")</f>
        <v/>
      </c>
      <c r="K1416" s="19"/>
      <c r="L1416" s="20"/>
      <c r="M1416" s="21"/>
      <c r="N1416" s="21"/>
      <c r="O1416" s="21"/>
      <c r="P1416" s="22"/>
      <c r="Q1416" s="21"/>
      <c r="R1416" s="21"/>
      <c r="S1416" s="20">
        <v>0</v>
      </c>
      <c r="T1416" s="20">
        <v>0</v>
      </c>
      <c r="U1416" s="23"/>
      <c r="V14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6" s="25"/>
      <c r="X1416" s="26" t="str">
        <f>CONCATENATE(Passout2023[[#This Row], [Batch Start Semester]], "-", Passout2023[[#This Row], [Batch Start Year]], "-", Passout2023[[#This Row], [Degree Duration (year)]])</f>
        <v>--</v>
      </c>
      <c r="Y1416" s="32"/>
      <c r="Z1416" s="32"/>
      <c r="AA1416" s="32"/>
      <c r="AB1416" s="32"/>
      <c r="AC1416" s="32"/>
      <c r="AD1416" s="32"/>
      <c r="AE1416" s="28">
        <f>COUNTA(Passout2023[[#This Row], [UNIVERSITY_DEGREE_PROGRAM_ID]:[(Graduated) Degree Awarded Female]])</f>
        <v>2</v>
      </c>
    </row>
    <row r="1417" s="2" customFormat="1" ht="35.1" customHeight="1">
      <c r="A1417" s="29" t="str">
        <f>IFERROR(IF($N1417 &lt;&gt; "#Na", INDEX(Degree_Information!$A$2:$A$20129, MATCH(Passout2023[[#This Row], [UNIVERSITY_DEGREE_PROGRAM_ID]], Degree_Information!$N$2:$N$20129, 0)), ""), "")</f>
        <v/>
      </c>
      <c r="B1417" s="29" t="str">
        <f>IFERROR(IF($N1417 &lt;&gt; "#Na", INDEX(Degree_Information!$B$2:$B$20129, MATCH(Passout2023[[#This Row], [UNIVERSITY_DEGREE_PROGRAM_ID]], Degree_Information!$N$2:$N$20129, 0)), ""), "")</f>
        <v/>
      </c>
      <c r="C1417" s="29" t="str">
        <f>IFERROR(IF($N1417 &lt;&gt; "#Na", INDEX(Degree_Information!$E$2:$E$20129, MATCH(Passout2023[[#This Row], [UNIVERSITY_DEGREE_PROGRAM_ID]], Degree_Information!$N$2:$N$20129, 0)), ""), "")</f>
        <v/>
      </c>
      <c r="D1417" s="29" t="str">
        <f>IFERROR(IF($N1417 &lt;&gt; "#Na", INDEX(Degree_Information!$D$2:$D$20129, MATCH(Passout2023[[#This Row], [UNIVERSITY_DEGREE_PROGRAM_ID]], Degree_Information!$N$2:$N$20129, 0)), ""), "")</f>
        <v/>
      </c>
      <c r="E1417" s="29" t="str">
        <f>IFERROR(IF($N1417 &lt;&gt; "#Na", INDEX(Degree_Information!$F$2:$F$20129, MATCH(Passout2023[[#This Row], [UNIVERSITY_DEGREE_PROGRAM_ID]], Degree_Information!$N$2:$N$20129, 0)), ""), "")</f>
        <v/>
      </c>
      <c r="F1417" s="29" t="str">
        <f>IFERROR(IF($N1417 &lt;&gt; "#Na", INDEX(Degree_Information!$K$2:$K$20129, MATCH(Passout2023[[#This Row], [UNIVERSITY_DEGREE_PROGRAM_ID]], Degree_Information!$N$2:$N$20129, 0)), ""), "")</f>
        <v/>
      </c>
      <c r="G1417" s="29" t="str">
        <f>IFERROR(IF($N1417 &lt;&gt; "#Na", INDEX(Degree_Information!$G$2:$G$20129, MATCH(Passout2023[[#This Row], [UNIVERSITY_DEGREE_PROGRAM_ID]], Degree_Information!$N$2:$N$20129, 0)), ""), "")</f>
        <v/>
      </c>
      <c r="H1417" s="29" t="str">
        <f>IFERROR(IF($N1417 &lt;&gt; "#Na", INDEX(Degree_Information!$I$2:$I$20129, MATCH(Passout2023[[#This Row], [UNIVERSITY_DEGREE_PROGRAM_ID]], Degree_Information!$N$2:$N$20129, 0)), ""), "")</f>
        <v/>
      </c>
      <c r="I1417" s="6" t="str">
        <f>IFERROR(IF($N1417 &lt;&gt; "#Na", INDEX(Degree_Information!$H$2:$H$20129, MATCH(Passout2023[[#This Row], [UNIVERSITY_DEGREE_PROGRAM_ID]], Degree_Information!$N$2:$N$20129, 0)), ""), "")</f>
        <v/>
      </c>
      <c r="J1417" s="6" t="str">
        <f>IFERROR(IF($N1417 &lt;&gt; "#Na", INDEX(Degree_Information!$J$2:$J$20129, MATCH(Passout2023[[#This Row], [UNIVERSITY_DEGREE_PROGRAM_ID]], Degree_Information!$N$2:$N$20129, 0)), ""), "")</f>
        <v/>
      </c>
      <c r="K1417" s="19"/>
      <c r="L1417" s="20"/>
      <c r="M1417" s="21"/>
      <c r="N1417" s="21"/>
      <c r="O1417" s="21"/>
      <c r="P1417" s="22"/>
      <c r="Q1417" s="21"/>
      <c r="R1417" s="21"/>
      <c r="S1417" s="20">
        <v>0</v>
      </c>
      <c r="T1417" s="20">
        <v>0</v>
      </c>
      <c r="U1417" s="23"/>
      <c r="V14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7" s="25"/>
      <c r="X1417" s="26" t="str">
        <f>CONCATENATE(Passout2023[[#This Row], [Batch Start Semester]], "-", Passout2023[[#This Row], [Batch Start Year]], "-", Passout2023[[#This Row], [Degree Duration (year)]])</f>
        <v>--</v>
      </c>
      <c r="Y1417" s="32"/>
      <c r="Z1417" s="32"/>
      <c r="AA1417" s="32"/>
      <c r="AB1417" s="32"/>
      <c r="AC1417" s="32"/>
      <c r="AD1417" s="32"/>
      <c r="AE1417" s="28">
        <f>COUNTA(Passout2023[[#This Row], [UNIVERSITY_DEGREE_PROGRAM_ID]:[(Graduated) Degree Awarded Female]])</f>
        <v>2</v>
      </c>
    </row>
    <row r="1418" s="2" customFormat="1" ht="35.1" customHeight="1">
      <c r="A1418" s="29" t="str">
        <f>IFERROR(IF($N1418 &lt;&gt; "#Na", INDEX(Degree_Information!$A$2:$A$20129, MATCH(Passout2023[[#This Row], [UNIVERSITY_DEGREE_PROGRAM_ID]], Degree_Information!$N$2:$N$20129, 0)), ""), "")</f>
        <v/>
      </c>
      <c r="B1418" s="29" t="str">
        <f>IFERROR(IF($N1418 &lt;&gt; "#Na", INDEX(Degree_Information!$B$2:$B$20129, MATCH(Passout2023[[#This Row], [UNIVERSITY_DEGREE_PROGRAM_ID]], Degree_Information!$N$2:$N$20129, 0)), ""), "")</f>
        <v/>
      </c>
      <c r="C1418" s="29" t="str">
        <f>IFERROR(IF($N1418 &lt;&gt; "#Na", INDEX(Degree_Information!$E$2:$E$20129, MATCH(Passout2023[[#This Row], [UNIVERSITY_DEGREE_PROGRAM_ID]], Degree_Information!$N$2:$N$20129, 0)), ""), "")</f>
        <v/>
      </c>
      <c r="D1418" s="29" t="str">
        <f>IFERROR(IF($N1418 &lt;&gt; "#Na", INDEX(Degree_Information!$D$2:$D$20129, MATCH(Passout2023[[#This Row], [UNIVERSITY_DEGREE_PROGRAM_ID]], Degree_Information!$N$2:$N$20129, 0)), ""), "")</f>
        <v/>
      </c>
      <c r="E1418" s="29" t="str">
        <f>IFERROR(IF($N1418 &lt;&gt; "#Na", INDEX(Degree_Information!$F$2:$F$20129, MATCH(Passout2023[[#This Row], [UNIVERSITY_DEGREE_PROGRAM_ID]], Degree_Information!$N$2:$N$20129, 0)), ""), "")</f>
        <v/>
      </c>
      <c r="F1418" s="29" t="str">
        <f>IFERROR(IF($N1418 &lt;&gt; "#Na", INDEX(Degree_Information!$K$2:$K$20129, MATCH(Passout2023[[#This Row], [UNIVERSITY_DEGREE_PROGRAM_ID]], Degree_Information!$N$2:$N$20129, 0)), ""), "")</f>
        <v/>
      </c>
      <c r="G1418" s="29" t="str">
        <f>IFERROR(IF($N1418 &lt;&gt; "#Na", INDEX(Degree_Information!$G$2:$G$20129, MATCH(Passout2023[[#This Row], [UNIVERSITY_DEGREE_PROGRAM_ID]], Degree_Information!$N$2:$N$20129, 0)), ""), "")</f>
        <v/>
      </c>
      <c r="H1418" s="29" t="str">
        <f>IFERROR(IF($N1418 &lt;&gt; "#Na", INDEX(Degree_Information!$I$2:$I$20129, MATCH(Passout2023[[#This Row], [UNIVERSITY_DEGREE_PROGRAM_ID]], Degree_Information!$N$2:$N$20129, 0)), ""), "")</f>
        <v/>
      </c>
      <c r="I1418" s="6" t="str">
        <f>IFERROR(IF($N1418 &lt;&gt; "#Na", INDEX(Degree_Information!$H$2:$H$20129, MATCH(Passout2023[[#This Row], [UNIVERSITY_DEGREE_PROGRAM_ID]], Degree_Information!$N$2:$N$20129, 0)), ""), "")</f>
        <v/>
      </c>
      <c r="J1418" s="6" t="str">
        <f>IFERROR(IF($N1418 &lt;&gt; "#Na", INDEX(Degree_Information!$J$2:$J$20129, MATCH(Passout2023[[#This Row], [UNIVERSITY_DEGREE_PROGRAM_ID]], Degree_Information!$N$2:$N$20129, 0)), ""), "")</f>
        <v/>
      </c>
      <c r="K1418" s="19"/>
      <c r="L1418" s="20"/>
      <c r="M1418" s="21"/>
      <c r="N1418" s="21"/>
      <c r="O1418" s="21"/>
      <c r="P1418" s="22"/>
      <c r="Q1418" s="21"/>
      <c r="R1418" s="21"/>
      <c r="S1418" s="20">
        <v>0</v>
      </c>
      <c r="T1418" s="20">
        <v>0</v>
      </c>
      <c r="U1418" s="23"/>
      <c r="V14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8" s="25"/>
      <c r="X1418" s="26" t="str">
        <f>CONCATENATE(Passout2023[[#This Row], [Batch Start Semester]], "-", Passout2023[[#This Row], [Batch Start Year]], "-", Passout2023[[#This Row], [Degree Duration (year)]])</f>
        <v>--</v>
      </c>
      <c r="Y1418" s="32"/>
      <c r="Z1418" s="32"/>
      <c r="AA1418" s="32"/>
      <c r="AB1418" s="32"/>
      <c r="AC1418" s="32"/>
      <c r="AD1418" s="32"/>
      <c r="AE1418" s="28">
        <f>COUNTA(Passout2023[[#This Row], [UNIVERSITY_DEGREE_PROGRAM_ID]:[(Graduated) Degree Awarded Female]])</f>
        <v>2</v>
      </c>
    </row>
    <row r="1419" s="2" customFormat="1" ht="35.1" customHeight="1">
      <c r="A1419" s="29" t="str">
        <f>IFERROR(IF($N1419 &lt;&gt; "#Na", INDEX(Degree_Information!$A$2:$A$20129, MATCH(Passout2023[[#This Row], [UNIVERSITY_DEGREE_PROGRAM_ID]], Degree_Information!$N$2:$N$20129, 0)), ""), "")</f>
        <v/>
      </c>
      <c r="B1419" s="29" t="str">
        <f>IFERROR(IF($N1419 &lt;&gt; "#Na", INDEX(Degree_Information!$B$2:$B$20129, MATCH(Passout2023[[#This Row], [UNIVERSITY_DEGREE_PROGRAM_ID]], Degree_Information!$N$2:$N$20129, 0)), ""), "")</f>
        <v/>
      </c>
      <c r="C1419" s="29" t="str">
        <f>IFERROR(IF($N1419 &lt;&gt; "#Na", INDEX(Degree_Information!$E$2:$E$20129, MATCH(Passout2023[[#This Row], [UNIVERSITY_DEGREE_PROGRAM_ID]], Degree_Information!$N$2:$N$20129, 0)), ""), "")</f>
        <v/>
      </c>
      <c r="D1419" s="29" t="str">
        <f>IFERROR(IF($N1419 &lt;&gt; "#Na", INDEX(Degree_Information!$D$2:$D$20129, MATCH(Passout2023[[#This Row], [UNIVERSITY_DEGREE_PROGRAM_ID]], Degree_Information!$N$2:$N$20129, 0)), ""), "")</f>
        <v/>
      </c>
      <c r="E1419" s="29" t="str">
        <f>IFERROR(IF($N1419 &lt;&gt; "#Na", INDEX(Degree_Information!$F$2:$F$20129, MATCH(Passout2023[[#This Row], [UNIVERSITY_DEGREE_PROGRAM_ID]], Degree_Information!$N$2:$N$20129, 0)), ""), "")</f>
        <v/>
      </c>
      <c r="F1419" s="29" t="str">
        <f>IFERROR(IF($N1419 &lt;&gt; "#Na", INDEX(Degree_Information!$K$2:$K$20129, MATCH(Passout2023[[#This Row], [UNIVERSITY_DEGREE_PROGRAM_ID]], Degree_Information!$N$2:$N$20129, 0)), ""), "")</f>
        <v/>
      </c>
      <c r="G1419" s="29" t="str">
        <f>IFERROR(IF($N1419 &lt;&gt; "#Na", INDEX(Degree_Information!$G$2:$G$20129, MATCH(Passout2023[[#This Row], [UNIVERSITY_DEGREE_PROGRAM_ID]], Degree_Information!$N$2:$N$20129, 0)), ""), "")</f>
        <v/>
      </c>
      <c r="H1419" s="29" t="str">
        <f>IFERROR(IF($N1419 &lt;&gt; "#Na", INDEX(Degree_Information!$I$2:$I$20129, MATCH(Passout2023[[#This Row], [UNIVERSITY_DEGREE_PROGRAM_ID]], Degree_Information!$N$2:$N$20129, 0)), ""), "")</f>
        <v/>
      </c>
      <c r="I1419" s="6" t="str">
        <f>IFERROR(IF($N1419 &lt;&gt; "#Na", INDEX(Degree_Information!$H$2:$H$20129, MATCH(Passout2023[[#This Row], [UNIVERSITY_DEGREE_PROGRAM_ID]], Degree_Information!$N$2:$N$20129, 0)), ""), "")</f>
        <v/>
      </c>
      <c r="J1419" s="6" t="str">
        <f>IFERROR(IF($N1419 &lt;&gt; "#Na", INDEX(Degree_Information!$J$2:$J$20129, MATCH(Passout2023[[#This Row], [UNIVERSITY_DEGREE_PROGRAM_ID]], Degree_Information!$N$2:$N$20129, 0)), ""), "")</f>
        <v/>
      </c>
      <c r="K1419" s="19"/>
      <c r="L1419" s="20"/>
      <c r="M1419" s="21"/>
      <c r="N1419" s="21"/>
      <c r="O1419" s="21"/>
      <c r="P1419" s="22"/>
      <c r="Q1419" s="21"/>
      <c r="R1419" s="21"/>
      <c r="S1419" s="20">
        <v>0</v>
      </c>
      <c r="T1419" s="20">
        <v>0</v>
      </c>
      <c r="U1419" s="23"/>
      <c r="V14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19" s="25"/>
      <c r="X1419" s="26" t="str">
        <f>CONCATENATE(Passout2023[[#This Row], [Batch Start Semester]], "-", Passout2023[[#This Row], [Batch Start Year]], "-", Passout2023[[#This Row], [Degree Duration (year)]])</f>
        <v>--</v>
      </c>
      <c r="Y1419" s="32"/>
      <c r="Z1419" s="32"/>
      <c r="AA1419" s="32"/>
      <c r="AB1419" s="32"/>
      <c r="AC1419" s="32"/>
      <c r="AD1419" s="32"/>
      <c r="AE1419" s="28">
        <f>COUNTA(Passout2023[[#This Row], [UNIVERSITY_DEGREE_PROGRAM_ID]:[(Graduated) Degree Awarded Female]])</f>
        <v>2</v>
      </c>
    </row>
    <row r="1420" s="2" customFormat="1" ht="35.1" customHeight="1">
      <c r="A1420" s="29" t="str">
        <f>IFERROR(IF($N1420 &lt;&gt; "#Na", INDEX(Degree_Information!$A$2:$A$20129, MATCH(Passout2023[[#This Row], [UNIVERSITY_DEGREE_PROGRAM_ID]], Degree_Information!$N$2:$N$20129, 0)), ""), "")</f>
        <v/>
      </c>
      <c r="B1420" s="29" t="str">
        <f>IFERROR(IF($N1420 &lt;&gt; "#Na", INDEX(Degree_Information!$B$2:$B$20129, MATCH(Passout2023[[#This Row], [UNIVERSITY_DEGREE_PROGRAM_ID]], Degree_Information!$N$2:$N$20129, 0)), ""), "")</f>
        <v/>
      </c>
      <c r="C1420" s="29" t="str">
        <f>IFERROR(IF($N1420 &lt;&gt; "#Na", INDEX(Degree_Information!$E$2:$E$20129, MATCH(Passout2023[[#This Row], [UNIVERSITY_DEGREE_PROGRAM_ID]], Degree_Information!$N$2:$N$20129, 0)), ""), "")</f>
        <v/>
      </c>
      <c r="D1420" s="29" t="str">
        <f>IFERROR(IF($N1420 &lt;&gt; "#Na", INDEX(Degree_Information!$D$2:$D$20129, MATCH(Passout2023[[#This Row], [UNIVERSITY_DEGREE_PROGRAM_ID]], Degree_Information!$N$2:$N$20129, 0)), ""), "")</f>
        <v/>
      </c>
      <c r="E1420" s="29" t="str">
        <f>IFERROR(IF($N1420 &lt;&gt; "#Na", INDEX(Degree_Information!$F$2:$F$20129, MATCH(Passout2023[[#This Row], [UNIVERSITY_DEGREE_PROGRAM_ID]], Degree_Information!$N$2:$N$20129, 0)), ""), "")</f>
        <v/>
      </c>
      <c r="F1420" s="29" t="str">
        <f>IFERROR(IF($N1420 &lt;&gt; "#Na", INDEX(Degree_Information!$K$2:$K$20129, MATCH(Passout2023[[#This Row], [UNIVERSITY_DEGREE_PROGRAM_ID]], Degree_Information!$N$2:$N$20129, 0)), ""), "")</f>
        <v/>
      </c>
      <c r="G1420" s="29" t="str">
        <f>IFERROR(IF($N1420 &lt;&gt; "#Na", INDEX(Degree_Information!$G$2:$G$20129, MATCH(Passout2023[[#This Row], [UNIVERSITY_DEGREE_PROGRAM_ID]], Degree_Information!$N$2:$N$20129, 0)), ""), "")</f>
        <v/>
      </c>
      <c r="H1420" s="29" t="str">
        <f>IFERROR(IF($N1420 &lt;&gt; "#Na", INDEX(Degree_Information!$I$2:$I$20129, MATCH(Passout2023[[#This Row], [UNIVERSITY_DEGREE_PROGRAM_ID]], Degree_Information!$N$2:$N$20129, 0)), ""), "")</f>
        <v/>
      </c>
      <c r="I1420" s="6" t="str">
        <f>IFERROR(IF($N1420 &lt;&gt; "#Na", INDEX(Degree_Information!$H$2:$H$20129, MATCH(Passout2023[[#This Row], [UNIVERSITY_DEGREE_PROGRAM_ID]], Degree_Information!$N$2:$N$20129, 0)), ""), "")</f>
        <v/>
      </c>
      <c r="J1420" s="6" t="str">
        <f>IFERROR(IF($N1420 &lt;&gt; "#Na", INDEX(Degree_Information!$J$2:$J$20129, MATCH(Passout2023[[#This Row], [UNIVERSITY_DEGREE_PROGRAM_ID]], Degree_Information!$N$2:$N$20129, 0)), ""), "")</f>
        <v/>
      </c>
      <c r="K1420" s="19"/>
      <c r="L1420" s="20"/>
      <c r="M1420" s="21"/>
      <c r="N1420" s="21"/>
      <c r="O1420" s="21"/>
      <c r="P1420" s="22"/>
      <c r="Q1420" s="21"/>
      <c r="R1420" s="21"/>
      <c r="S1420" s="20">
        <v>0</v>
      </c>
      <c r="T1420" s="20">
        <v>0</v>
      </c>
      <c r="U1420" s="23"/>
      <c r="V14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0" s="25"/>
      <c r="X1420" s="26" t="str">
        <f>CONCATENATE(Passout2023[[#This Row], [Batch Start Semester]], "-", Passout2023[[#This Row], [Batch Start Year]], "-", Passout2023[[#This Row], [Degree Duration (year)]])</f>
        <v>--</v>
      </c>
      <c r="Y1420" s="32"/>
      <c r="Z1420" s="32"/>
      <c r="AA1420" s="32"/>
      <c r="AB1420" s="32"/>
      <c r="AC1420" s="32"/>
      <c r="AD1420" s="32"/>
      <c r="AE1420" s="28">
        <f>COUNTA(Passout2023[[#This Row], [UNIVERSITY_DEGREE_PROGRAM_ID]:[(Graduated) Degree Awarded Female]])</f>
        <v>2</v>
      </c>
    </row>
    <row r="1421" s="2" customFormat="1" ht="35.1" customHeight="1">
      <c r="A1421" s="29" t="str">
        <f>IFERROR(IF($N1421 &lt;&gt; "#Na", INDEX(Degree_Information!$A$2:$A$20129, MATCH(Passout2023[[#This Row], [UNIVERSITY_DEGREE_PROGRAM_ID]], Degree_Information!$N$2:$N$20129, 0)), ""), "")</f>
        <v/>
      </c>
      <c r="B1421" s="29" t="str">
        <f>IFERROR(IF($N1421 &lt;&gt; "#Na", INDEX(Degree_Information!$B$2:$B$20129, MATCH(Passout2023[[#This Row], [UNIVERSITY_DEGREE_PROGRAM_ID]], Degree_Information!$N$2:$N$20129, 0)), ""), "")</f>
        <v/>
      </c>
      <c r="C1421" s="29" t="str">
        <f>IFERROR(IF($N1421 &lt;&gt; "#Na", INDEX(Degree_Information!$E$2:$E$20129, MATCH(Passout2023[[#This Row], [UNIVERSITY_DEGREE_PROGRAM_ID]], Degree_Information!$N$2:$N$20129, 0)), ""), "")</f>
        <v/>
      </c>
      <c r="D1421" s="29" t="str">
        <f>IFERROR(IF($N1421 &lt;&gt; "#Na", INDEX(Degree_Information!$D$2:$D$20129, MATCH(Passout2023[[#This Row], [UNIVERSITY_DEGREE_PROGRAM_ID]], Degree_Information!$N$2:$N$20129, 0)), ""), "")</f>
        <v/>
      </c>
      <c r="E1421" s="29" t="str">
        <f>IFERROR(IF($N1421 &lt;&gt; "#Na", INDEX(Degree_Information!$F$2:$F$20129, MATCH(Passout2023[[#This Row], [UNIVERSITY_DEGREE_PROGRAM_ID]], Degree_Information!$N$2:$N$20129, 0)), ""), "")</f>
        <v/>
      </c>
      <c r="F1421" s="29" t="str">
        <f>IFERROR(IF($N1421 &lt;&gt; "#Na", INDEX(Degree_Information!$K$2:$K$20129, MATCH(Passout2023[[#This Row], [UNIVERSITY_DEGREE_PROGRAM_ID]], Degree_Information!$N$2:$N$20129, 0)), ""), "")</f>
        <v/>
      </c>
      <c r="G1421" s="29" t="str">
        <f>IFERROR(IF($N1421 &lt;&gt; "#Na", INDEX(Degree_Information!$G$2:$G$20129, MATCH(Passout2023[[#This Row], [UNIVERSITY_DEGREE_PROGRAM_ID]], Degree_Information!$N$2:$N$20129, 0)), ""), "")</f>
        <v/>
      </c>
      <c r="H1421" s="29" t="str">
        <f>IFERROR(IF($N1421 &lt;&gt; "#Na", INDEX(Degree_Information!$I$2:$I$20129, MATCH(Passout2023[[#This Row], [UNIVERSITY_DEGREE_PROGRAM_ID]], Degree_Information!$N$2:$N$20129, 0)), ""), "")</f>
        <v/>
      </c>
      <c r="I1421" s="6" t="str">
        <f>IFERROR(IF($N1421 &lt;&gt; "#Na", INDEX(Degree_Information!$H$2:$H$20129, MATCH(Passout2023[[#This Row], [UNIVERSITY_DEGREE_PROGRAM_ID]], Degree_Information!$N$2:$N$20129, 0)), ""), "")</f>
        <v/>
      </c>
      <c r="J1421" s="6" t="str">
        <f>IFERROR(IF($N1421 &lt;&gt; "#Na", INDEX(Degree_Information!$J$2:$J$20129, MATCH(Passout2023[[#This Row], [UNIVERSITY_DEGREE_PROGRAM_ID]], Degree_Information!$N$2:$N$20129, 0)), ""), "")</f>
        <v/>
      </c>
      <c r="K1421" s="19"/>
      <c r="L1421" s="20"/>
      <c r="M1421" s="21"/>
      <c r="N1421" s="21"/>
      <c r="O1421" s="21"/>
      <c r="P1421" s="22"/>
      <c r="Q1421" s="21"/>
      <c r="R1421" s="21"/>
      <c r="S1421" s="20">
        <v>0</v>
      </c>
      <c r="T1421" s="20">
        <v>0</v>
      </c>
      <c r="U1421" s="23"/>
      <c r="V14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1" s="25"/>
      <c r="X1421" s="26" t="str">
        <f>CONCATENATE(Passout2023[[#This Row], [Batch Start Semester]], "-", Passout2023[[#This Row], [Batch Start Year]], "-", Passout2023[[#This Row], [Degree Duration (year)]])</f>
        <v>--</v>
      </c>
      <c r="Y1421" s="32"/>
      <c r="Z1421" s="32"/>
      <c r="AA1421" s="32"/>
      <c r="AB1421" s="32"/>
      <c r="AC1421" s="32"/>
      <c r="AD1421" s="32"/>
      <c r="AE1421" s="28">
        <f>COUNTA(Passout2023[[#This Row], [UNIVERSITY_DEGREE_PROGRAM_ID]:[(Graduated) Degree Awarded Female]])</f>
        <v>2</v>
      </c>
    </row>
    <row r="1422" s="2" customFormat="1" ht="35.1" customHeight="1">
      <c r="A1422" s="29" t="str">
        <f>IFERROR(IF($N1422 &lt;&gt; "#Na", INDEX(Degree_Information!$A$2:$A$20129, MATCH(Passout2023[[#This Row], [UNIVERSITY_DEGREE_PROGRAM_ID]], Degree_Information!$N$2:$N$20129, 0)), ""), "")</f>
        <v/>
      </c>
      <c r="B1422" s="29" t="str">
        <f>IFERROR(IF($N1422 &lt;&gt; "#Na", INDEX(Degree_Information!$B$2:$B$20129, MATCH(Passout2023[[#This Row], [UNIVERSITY_DEGREE_PROGRAM_ID]], Degree_Information!$N$2:$N$20129, 0)), ""), "")</f>
        <v/>
      </c>
      <c r="C1422" s="29" t="str">
        <f>IFERROR(IF($N1422 &lt;&gt; "#Na", INDEX(Degree_Information!$E$2:$E$20129, MATCH(Passout2023[[#This Row], [UNIVERSITY_DEGREE_PROGRAM_ID]], Degree_Information!$N$2:$N$20129, 0)), ""), "")</f>
        <v/>
      </c>
      <c r="D1422" s="29" t="str">
        <f>IFERROR(IF($N1422 &lt;&gt; "#Na", INDEX(Degree_Information!$D$2:$D$20129, MATCH(Passout2023[[#This Row], [UNIVERSITY_DEGREE_PROGRAM_ID]], Degree_Information!$N$2:$N$20129, 0)), ""), "")</f>
        <v/>
      </c>
      <c r="E1422" s="29" t="str">
        <f>IFERROR(IF($N1422 &lt;&gt; "#Na", INDEX(Degree_Information!$F$2:$F$20129, MATCH(Passout2023[[#This Row], [UNIVERSITY_DEGREE_PROGRAM_ID]], Degree_Information!$N$2:$N$20129, 0)), ""), "")</f>
        <v/>
      </c>
      <c r="F1422" s="29" t="str">
        <f>IFERROR(IF($N1422 &lt;&gt; "#Na", INDEX(Degree_Information!$K$2:$K$20129, MATCH(Passout2023[[#This Row], [UNIVERSITY_DEGREE_PROGRAM_ID]], Degree_Information!$N$2:$N$20129, 0)), ""), "")</f>
        <v/>
      </c>
      <c r="G1422" s="29" t="str">
        <f>IFERROR(IF($N1422 &lt;&gt; "#Na", INDEX(Degree_Information!$G$2:$G$20129, MATCH(Passout2023[[#This Row], [UNIVERSITY_DEGREE_PROGRAM_ID]], Degree_Information!$N$2:$N$20129, 0)), ""), "")</f>
        <v/>
      </c>
      <c r="H1422" s="29" t="str">
        <f>IFERROR(IF($N1422 &lt;&gt; "#Na", INDEX(Degree_Information!$I$2:$I$20129, MATCH(Passout2023[[#This Row], [UNIVERSITY_DEGREE_PROGRAM_ID]], Degree_Information!$N$2:$N$20129, 0)), ""), "")</f>
        <v/>
      </c>
      <c r="I1422" s="6" t="str">
        <f>IFERROR(IF($N1422 &lt;&gt; "#Na", INDEX(Degree_Information!$H$2:$H$20129, MATCH(Passout2023[[#This Row], [UNIVERSITY_DEGREE_PROGRAM_ID]], Degree_Information!$N$2:$N$20129, 0)), ""), "")</f>
        <v/>
      </c>
      <c r="J1422" s="6" t="str">
        <f>IFERROR(IF($N1422 &lt;&gt; "#Na", INDEX(Degree_Information!$J$2:$J$20129, MATCH(Passout2023[[#This Row], [UNIVERSITY_DEGREE_PROGRAM_ID]], Degree_Information!$N$2:$N$20129, 0)), ""), "")</f>
        <v/>
      </c>
      <c r="K1422" s="19"/>
      <c r="L1422" s="20"/>
      <c r="M1422" s="21"/>
      <c r="N1422" s="21"/>
      <c r="O1422" s="21"/>
      <c r="P1422" s="22"/>
      <c r="Q1422" s="21"/>
      <c r="R1422" s="21"/>
      <c r="S1422" s="20">
        <v>0</v>
      </c>
      <c r="T1422" s="20">
        <v>0</v>
      </c>
      <c r="U1422" s="23"/>
      <c r="V14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2" s="25"/>
      <c r="X1422" s="26" t="str">
        <f>CONCATENATE(Passout2023[[#This Row], [Batch Start Semester]], "-", Passout2023[[#This Row], [Batch Start Year]], "-", Passout2023[[#This Row], [Degree Duration (year)]])</f>
        <v>--</v>
      </c>
      <c r="Y1422" s="32"/>
      <c r="Z1422" s="32"/>
      <c r="AA1422" s="32"/>
      <c r="AB1422" s="32"/>
      <c r="AC1422" s="32"/>
      <c r="AD1422" s="32"/>
      <c r="AE1422" s="28">
        <f>COUNTA(Passout2023[[#This Row], [UNIVERSITY_DEGREE_PROGRAM_ID]:[(Graduated) Degree Awarded Female]])</f>
        <v>2</v>
      </c>
    </row>
    <row r="1423" s="2" customFormat="1" ht="35.1" customHeight="1">
      <c r="A1423" s="29" t="str">
        <f>IFERROR(IF($N1423 &lt;&gt; "#Na", INDEX(Degree_Information!$A$2:$A$20129, MATCH(Passout2023[[#This Row], [UNIVERSITY_DEGREE_PROGRAM_ID]], Degree_Information!$N$2:$N$20129, 0)), ""), "")</f>
        <v/>
      </c>
      <c r="B1423" s="29" t="str">
        <f>IFERROR(IF($N1423 &lt;&gt; "#Na", INDEX(Degree_Information!$B$2:$B$20129, MATCH(Passout2023[[#This Row], [UNIVERSITY_DEGREE_PROGRAM_ID]], Degree_Information!$N$2:$N$20129, 0)), ""), "")</f>
        <v/>
      </c>
      <c r="C1423" s="29" t="str">
        <f>IFERROR(IF($N1423 &lt;&gt; "#Na", INDEX(Degree_Information!$E$2:$E$20129, MATCH(Passout2023[[#This Row], [UNIVERSITY_DEGREE_PROGRAM_ID]], Degree_Information!$N$2:$N$20129, 0)), ""), "")</f>
        <v/>
      </c>
      <c r="D1423" s="29" t="str">
        <f>IFERROR(IF($N1423 &lt;&gt; "#Na", INDEX(Degree_Information!$D$2:$D$20129, MATCH(Passout2023[[#This Row], [UNIVERSITY_DEGREE_PROGRAM_ID]], Degree_Information!$N$2:$N$20129, 0)), ""), "")</f>
        <v/>
      </c>
      <c r="E1423" s="29" t="str">
        <f>IFERROR(IF($N1423 &lt;&gt; "#Na", INDEX(Degree_Information!$F$2:$F$20129, MATCH(Passout2023[[#This Row], [UNIVERSITY_DEGREE_PROGRAM_ID]], Degree_Information!$N$2:$N$20129, 0)), ""), "")</f>
        <v/>
      </c>
      <c r="F1423" s="29" t="str">
        <f>IFERROR(IF($N1423 &lt;&gt; "#Na", INDEX(Degree_Information!$K$2:$K$20129, MATCH(Passout2023[[#This Row], [UNIVERSITY_DEGREE_PROGRAM_ID]], Degree_Information!$N$2:$N$20129, 0)), ""), "")</f>
        <v/>
      </c>
      <c r="G1423" s="29" t="str">
        <f>IFERROR(IF($N1423 &lt;&gt; "#Na", INDEX(Degree_Information!$G$2:$G$20129, MATCH(Passout2023[[#This Row], [UNIVERSITY_DEGREE_PROGRAM_ID]], Degree_Information!$N$2:$N$20129, 0)), ""), "")</f>
        <v/>
      </c>
      <c r="H1423" s="29" t="str">
        <f>IFERROR(IF($N1423 &lt;&gt; "#Na", INDEX(Degree_Information!$I$2:$I$20129, MATCH(Passout2023[[#This Row], [UNIVERSITY_DEGREE_PROGRAM_ID]], Degree_Information!$N$2:$N$20129, 0)), ""), "")</f>
        <v/>
      </c>
      <c r="I1423" s="6" t="str">
        <f>IFERROR(IF($N1423 &lt;&gt; "#Na", INDEX(Degree_Information!$H$2:$H$20129, MATCH(Passout2023[[#This Row], [UNIVERSITY_DEGREE_PROGRAM_ID]], Degree_Information!$N$2:$N$20129, 0)), ""), "")</f>
        <v/>
      </c>
      <c r="J1423" s="6" t="str">
        <f>IFERROR(IF($N1423 &lt;&gt; "#Na", INDEX(Degree_Information!$J$2:$J$20129, MATCH(Passout2023[[#This Row], [UNIVERSITY_DEGREE_PROGRAM_ID]], Degree_Information!$N$2:$N$20129, 0)), ""), "")</f>
        <v/>
      </c>
      <c r="K1423" s="19"/>
      <c r="L1423" s="20"/>
      <c r="M1423" s="21"/>
      <c r="N1423" s="21"/>
      <c r="O1423" s="21"/>
      <c r="P1423" s="22"/>
      <c r="Q1423" s="21"/>
      <c r="R1423" s="21"/>
      <c r="S1423" s="20">
        <v>0</v>
      </c>
      <c r="T1423" s="20">
        <v>0</v>
      </c>
      <c r="U1423" s="23"/>
      <c r="V14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3" s="25"/>
      <c r="X1423" s="26" t="str">
        <f>CONCATENATE(Passout2023[[#This Row], [Batch Start Semester]], "-", Passout2023[[#This Row], [Batch Start Year]], "-", Passout2023[[#This Row], [Degree Duration (year)]])</f>
        <v>--</v>
      </c>
      <c r="Y1423" s="32"/>
      <c r="Z1423" s="32"/>
      <c r="AA1423" s="32"/>
      <c r="AB1423" s="32"/>
      <c r="AC1423" s="32"/>
      <c r="AD1423" s="32"/>
      <c r="AE1423" s="28">
        <f>COUNTA(Passout2023[[#This Row], [UNIVERSITY_DEGREE_PROGRAM_ID]:[(Graduated) Degree Awarded Female]])</f>
        <v>2</v>
      </c>
    </row>
    <row r="1424" s="2" customFormat="1" ht="35.1" customHeight="1">
      <c r="A1424" s="29" t="str">
        <f>IFERROR(IF($N1424 &lt;&gt; "#Na", INDEX(Degree_Information!$A$2:$A$20129, MATCH(Passout2023[[#This Row], [UNIVERSITY_DEGREE_PROGRAM_ID]], Degree_Information!$N$2:$N$20129, 0)), ""), "")</f>
        <v/>
      </c>
      <c r="B1424" s="29" t="str">
        <f>IFERROR(IF($N1424 &lt;&gt; "#Na", INDEX(Degree_Information!$B$2:$B$20129, MATCH(Passout2023[[#This Row], [UNIVERSITY_DEGREE_PROGRAM_ID]], Degree_Information!$N$2:$N$20129, 0)), ""), "")</f>
        <v/>
      </c>
      <c r="C1424" s="29" t="str">
        <f>IFERROR(IF($N1424 &lt;&gt; "#Na", INDEX(Degree_Information!$E$2:$E$20129, MATCH(Passout2023[[#This Row], [UNIVERSITY_DEGREE_PROGRAM_ID]], Degree_Information!$N$2:$N$20129, 0)), ""), "")</f>
        <v/>
      </c>
      <c r="D1424" s="29" t="str">
        <f>IFERROR(IF($N1424 &lt;&gt; "#Na", INDEX(Degree_Information!$D$2:$D$20129, MATCH(Passout2023[[#This Row], [UNIVERSITY_DEGREE_PROGRAM_ID]], Degree_Information!$N$2:$N$20129, 0)), ""), "")</f>
        <v/>
      </c>
      <c r="E1424" s="29" t="str">
        <f>IFERROR(IF($N1424 &lt;&gt; "#Na", INDEX(Degree_Information!$F$2:$F$20129, MATCH(Passout2023[[#This Row], [UNIVERSITY_DEGREE_PROGRAM_ID]], Degree_Information!$N$2:$N$20129, 0)), ""), "")</f>
        <v/>
      </c>
      <c r="F1424" s="29" t="str">
        <f>IFERROR(IF($N1424 &lt;&gt; "#Na", INDEX(Degree_Information!$K$2:$K$20129, MATCH(Passout2023[[#This Row], [UNIVERSITY_DEGREE_PROGRAM_ID]], Degree_Information!$N$2:$N$20129, 0)), ""), "")</f>
        <v/>
      </c>
      <c r="G1424" s="29" t="str">
        <f>IFERROR(IF($N1424 &lt;&gt; "#Na", INDEX(Degree_Information!$G$2:$G$20129, MATCH(Passout2023[[#This Row], [UNIVERSITY_DEGREE_PROGRAM_ID]], Degree_Information!$N$2:$N$20129, 0)), ""), "")</f>
        <v/>
      </c>
      <c r="H1424" s="29" t="str">
        <f>IFERROR(IF($N1424 &lt;&gt; "#Na", INDEX(Degree_Information!$I$2:$I$20129, MATCH(Passout2023[[#This Row], [UNIVERSITY_DEGREE_PROGRAM_ID]], Degree_Information!$N$2:$N$20129, 0)), ""), "")</f>
        <v/>
      </c>
      <c r="I1424" s="6" t="str">
        <f>IFERROR(IF($N1424 &lt;&gt; "#Na", INDEX(Degree_Information!$H$2:$H$20129, MATCH(Passout2023[[#This Row], [UNIVERSITY_DEGREE_PROGRAM_ID]], Degree_Information!$N$2:$N$20129, 0)), ""), "")</f>
        <v/>
      </c>
      <c r="J1424" s="6" t="str">
        <f>IFERROR(IF($N1424 &lt;&gt; "#Na", INDEX(Degree_Information!$J$2:$J$20129, MATCH(Passout2023[[#This Row], [UNIVERSITY_DEGREE_PROGRAM_ID]], Degree_Information!$N$2:$N$20129, 0)), ""), "")</f>
        <v/>
      </c>
      <c r="K1424" s="19"/>
      <c r="L1424" s="20"/>
      <c r="M1424" s="21"/>
      <c r="N1424" s="21"/>
      <c r="O1424" s="21"/>
      <c r="P1424" s="22"/>
      <c r="Q1424" s="21"/>
      <c r="R1424" s="21"/>
      <c r="S1424" s="20">
        <v>0</v>
      </c>
      <c r="T1424" s="20">
        <v>0</v>
      </c>
      <c r="U1424" s="23"/>
      <c r="V14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4" s="25"/>
      <c r="X1424" s="26" t="str">
        <f>CONCATENATE(Passout2023[[#This Row], [Batch Start Semester]], "-", Passout2023[[#This Row], [Batch Start Year]], "-", Passout2023[[#This Row], [Degree Duration (year)]])</f>
        <v>--</v>
      </c>
      <c r="Y1424" s="32"/>
      <c r="Z1424" s="32"/>
      <c r="AA1424" s="32"/>
      <c r="AB1424" s="32"/>
      <c r="AC1424" s="32"/>
      <c r="AD1424" s="32"/>
      <c r="AE1424" s="28">
        <f>COUNTA(Passout2023[[#This Row], [UNIVERSITY_DEGREE_PROGRAM_ID]:[(Graduated) Degree Awarded Female]])</f>
        <v>2</v>
      </c>
    </row>
    <row r="1425" s="2" customFormat="1" ht="35.1" customHeight="1">
      <c r="A1425" s="29" t="str">
        <f>IFERROR(IF($N1425 &lt;&gt; "#Na", INDEX(Degree_Information!$A$2:$A$20129, MATCH(Passout2023[[#This Row], [UNIVERSITY_DEGREE_PROGRAM_ID]], Degree_Information!$N$2:$N$20129, 0)), ""), "")</f>
        <v/>
      </c>
      <c r="B1425" s="29" t="str">
        <f>IFERROR(IF($N1425 &lt;&gt; "#Na", INDEX(Degree_Information!$B$2:$B$20129, MATCH(Passout2023[[#This Row], [UNIVERSITY_DEGREE_PROGRAM_ID]], Degree_Information!$N$2:$N$20129, 0)), ""), "")</f>
        <v/>
      </c>
      <c r="C1425" s="29" t="str">
        <f>IFERROR(IF($N1425 &lt;&gt; "#Na", INDEX(Degree_Information!$E$2:$E$20129, MATCH(Passout2023[[#This Row], [UNIVERSITY_DEGREE_PROGRAM_ID]], Degree_Information!$N$2:$N$20129, 0)), ""), "")</f>
        <v/>
      </c>
      <c r="D1425" s="29" t="str">
        <f>IFERROR(IF($N1425 &lt;&gt; "#Na", INDEX(Degree_Information!$D$2:$D$20129, MATCH(Passout2023[[#This Row], [UNIVERSITY_DEGREE_PROGRAM_ID]], Degree_Information!$N$2:$N$20129, 0)), ""), "")</f>
        <v/>
      </c>
      <c r="E1425" s="29" t="str">
        <f>IFERROR(IF($N1425 &lt;&gt; "#Na", INDEX(Degree_Information!$F$2:$F$20129, MATCH(Passout2023[[#This Row], [UNIVERSITY_DEGREE_PROGRAM_ID]], Degree_Information!$N$2:$N$20129, 0)), ""), "")</f>
        <v/>
      </c>
      <c r="F1425" s="29" t="str">
        <f>IFERROR(IF($N1425 &lt;&gt; "#Na", INDEX(Degree_Information!$K$2:$K$20129, MATCH(Passout2023[[#This Row], [UNIVERSITY_DEGREE_PROGRAM_ID]], Degree_Information!$N$2:$N$20129, 0)), ""), "")</f>
        <v/>
      </c>
      <c r="G1425" s="29" t="str">
        <f>IFERROR(IF($N1425 &lt;&gt; "#Na", INDEX(Degree_Information!$G$2:$G$20129, MATCH(Passout2023[[#This Row], [UNIVERSITY_DEGREE_PROGRAM_ID]], Degree_Information!$N$2:$N$20129, 0)), ""), "")</f>
        <v/>
      </c>
      <c r="H1425" s="29" t="str">
        <f>IFERROR(IF($N1425 &lt;&gt; "#Na", INDEX(Degree_Information!$I$2:$I$20129, MATCH(Passout2023[[#This Row], [UNIVERSITY_DEGREE_PROGRAM_ID]], Degree_Information!$N$2:$N$20129, 0)), ""), "")</f>
        <v/>
      </c>
      <c r="I1425" s="6" t="str">
        <f>IFERROR(IF($N1425 &lt;&gt; "#Na", INDEX(Degree_Information!$H$2:$H$20129, MATCH(Passout2023[[#This Row], [UNIVERSITY_DEGREE_PROGRAM_ID]], Degree_Information!$N$2:$N$20129, 0)), ""), "")</f>
        <v/>
      </c>
      <c r="J1425" s="6" t="str">
        <f>IFERROR(IF($N1425 &lt;&gt; "#Na", INDEX(Degree_Information!$J$2:$J$20129, MATCH(Passout2023[[#This Row], [UNIVERSITY_DEGREE_PROGRAM_ID]], Degree_Information!$N$2:$N$20129, 0)), ""), "")</f>
        <v/>
      </c>
      <c r="K1425" s="19"/>
      <c r="L1425" s="20"/>
      <c r="M1425" s="21"/>
      <c r="N1425" s="21"/>
      <c r="O1425" s="21"/>
      <c r="P1425" s="22"/>
      <c r="Q1425" s="21"/>
      <c r="R1425" s="21"/>
      <c r="S1425" s="20">
        <v>0</v>
      </c>
      <c r="T1425" s="20">
        <v>0</v>
      </c>
      <c r="U1425" s="23"/>
      <c r="V14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5" s="25"/>
      <c r="X1425" s="26" t="str">
        <f>CONCATENATE(Passout2023[[#This Row], [Batch Start Semester]], "-", Passout2023[[#This Row], [Batch Start Year]], "-", Passout2023[[#This Row], [Degree Duration (year)]])</f>
        <v>--</v>
      </c>
      <c r="Y1425" s="32"/>
      <c r="Z1425" s="32"/>
      <c r="AA1425" s="32"/>
      <c r="AB1425" s="32"/>
      <c r="AC1425" s="32"/>
      <c r="AD1425" s="32"/>
      <c r="AE1425" s="28">
        <f>COUNTA(Passout2023[[#This Row], [UNIVERSITY_DEGREE_PROGRAM_ID]:[(Graduated) Degree Awarded Female]])</f>
        <v>2</v>
      </c>
    </row>
    <row r="1426" s="2" customFormat="1" ht="35.1" customHeight="1">
      <c r="A1426" s="29" t="str">
        <f>IFERROR(IF($N1426 &lt;&gt; "#Na", INDEX(Degree_Information!$A$2:$A$20129, MATCH(Passout2023[[#This Row], [UNIVERSITY_DEGREE_PROGRAM_ID]], Degree_Information!$N$2:$N$20129, 0)), ""), "")</f>
        <v/>
      </c>
      <c r="B1426" s="29" t="str">
        <f>IFERROR(IF($N1426 &lt;&gt; "#Na", INDEX(Degree_Information!$B$2:$B$20129, MATCH(Passout2023[[#This Row], [UNIVERSITY_DEGREE_PROGRAM_ID]], Degree_Information!$N$2:$N$20129, 0)), ""), "")</f>
        <v/>
      </c>
      <c r="C1426" s="29" t="str">
        <f>IFERROR(IF($N1426 &lt;&gt; "#Na", INDEX(Degree_Information!$E$2:$E$20129, MATCH(Passout2023[[#This Row], [UNIVERSITY_DEGREE_PROGRAM_ID]], Degree_Information!$N$2:$N$20129, 0)), ""), "")</f>
        <v/>
      </c>
      <c r="D1426" s="29" t="str">
        <f>IFERROR(IF($N1426 &lt;&gt; "#Na", INDEX(Degree_Information!$D$2:$D$20129, MATCH(Passout2023[[#This Row], [UNIVERSITY_DEGREE_PROGRAM_ID]], Degree_Information!$N$2:$N$20129, 0)), ""), "")</f>
        <v/>
      </c>
      <c r="E1426" s="29" t="str">
        <f>IFERROR(IF($N1426 &lt;&gt; "#Na", INDEX(Degree_Information!$F$2:$F$20129, MATCH(Passout2023[[#This Row], [UNIVERSITY_DEGREE_PROGRAM_ID]], Degree_Information!$N$2:$N$20129, 0)), ""), "")</f>
        <v/>
      </c>
      <c r="F1426" s="29" t="str">
        <f>IFERROR(IF($N1426 &lt;&gt; "#Na", INDEX(Degree_Information!$K$2:$K$20129, MATCH(Passout2023[[#This Row], [UNIVERSITY_DEGREE_PROGRAM_ID]], Degree_Information!$N$2:$N$20129, 0)), ""), "")</f>
        <v/>
      </c>
      <c r="G1426" s="29" t="str">
        <f>IFERROR(IF($N1426 &lt;&gt; "#Na", INDEX(Degree_Information!$G$2:$G$20129, MATCH(Passout2023[[#This Row], [UNIVERSITY_DEGREE_PROGRAM_ID]], Degree_Information!$N$2:$N$20129, 0)), ""), "")</f>
        <v/>
      </c>
      <c r="H1426" s="29" t="str">
        <f>IFERROR(IF($N1426 &lt;&gt; "#Na", INDEX(Degree_Information!$I$2:$I$20129, MATCH(Passout2023[[#This Row], [UNIVERSITY_DEGREE_PROGRAM_ID]], Degree_Information!$N$2:$N$20129, 0)), ""), "")</f>
        <v/>
      </c>
      <c r="I1426" s="6" t="str">
        <f>IFERROR(IF($N1426 &lt;&gt; "#Na", INDEX(Degree_Information!$H$2:$H$20129, MATCH(Passout2023[[#This Row], [UNIVERSITY_DEGREE_PROGRAM_ID]], Degree_Information!$N$2:$N$20129, 0)), ""), "")</f>
        <v/>
      </c>
      <c r="J1426" s="6" t="str">
        <f>IFERROR(IF($N1426 &lt;&gt; "#Na", INDEX(Degree_Information!$J$2:$J$20129, MATCH(Passout2023[[#This Row], [UNIVERSITY_DEGREE_PROGRAM_ID]], Degree_Information!$N$2:$N$20129, 0)), ""), "")</f>
        <v/>
      </c>
      <c r="K1426" s="19"/>
      <c r="L1426" s="20"/>
      <c r="M1426" s="21"/>
      <c r="N1426" s="21"/>
      <c r="O1426" s="21"/>
      <c r="P1426" s="22"/>
      <c r="Q1426" s="21"/>
      <c r="R1426" s="21"/>
      <c r="S1426" s="20">
        <v>0</v>
      </c>
      <c r="T1426" s="20">
        <v>0</v>
      </c>
      <c r="U1426" s="23"/>
      <c r="V14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6" s="25"/>
      <c r="X1426" s="26" t="str">
        <f>CONCATENATE(Passout2023[[#This Row], [Batch Start Semester]], "-", Passout2023[[#This Row], [Batch Start Year]], "-", Passout2023[[#This Row], [Degree Duration (year)]])</f>
        <v>--</v>
      </c>
      <c r="Y1426" s="32"/>
      <c r="Z1426" s="32"/>
      <c r="AA1426" s="32"/>
      <c r="AB1426" s="32"/>
      <c r="AC1426" s="32"/>
      <c r="AD1426" s="32"/>
      <c r="AE1426" s="28">
        <f>COUNTA(Passout2023[[#This Row], [UNIVERSITY_DEGREE_PROGRAM_ID]:[(Graduated) Degree Awarded Female]])</f>
        <v>2</v>
      </c>
    </row>
    <row r="1427" s="2" customFormat="1" ht="35.1" customHeight="1">
      <c r="A1427" s="29" t="str">
        <f>IFERROR(IF($N1427 &lt;&gt; "#Na", INDEX(Degree_Information!$A$2:$A$20129, MATCH(Passout2023[[#This Row], [UNIVERSITY_DEGREE_PROGRAM_ID]], Degree_Information!$N$2:$N$20129, 0)), ""), "")</f>
        <v/>
      </c>
      <c r="B1427" s="29" t="str">
        <f>IFERROR(IF($N1427 &lt;&gt; "#Na", INDEX(Degree_Information!$B$2:$B$20129, MATCH(Passout2023[[#This Row], [UNIVERSITY_DEGREE_PROGRAM_ID]], Degree_Information!$N$2:$N$20129, 0)), ""), "")</f>
        <v/>
      </c>
      <c r="C1427" s="29" t="str">
        <f>IFERROR(IF($N1427 &lt;&gt; "#Na", INDEX(Degree_Information!$E$2:$E$20129, MATCH(Passout2023[[#This Row], [UNIVERSITY_DEGREE_PROGRAM_ID]], Degree_Information!$N$2:$N$20129, 0)), ""), "")</f>
        <v/>
      </c>
      <c r="D1427" s="29" t="str">
        <f>IFERROR(IF($N1427 &lt;&gt; "#Na", INDEX(Degree_Information!$D$2:$D$20129, MATCH(Passout2023[[#This Row], [UNIVERSITY_DEGREE_PROGRAM_ID]], Degree_Information!$N$2:$N$20129, 0)), ""), "")</f>
        <v/>
      </c>
      <c r="E1427" s="29" t="str">
        <f>IFERROR(IF($N1427 &lt;&gt; "#Na", INDEX(Degree_Information!$F$2:$F$20129, MATCH(Passout2023[[#This Row], [UNIVERSITY_DEGREE_PROGRAM_ID]], Degree_Information!$N$2:$N$20129, 0)), ""), "")</f>
        <v/>
      </c>
      <c r="F1427" s="29" t="str">
        <f>IFERROR(IF($N1427 &lt;&gt; "#Na", INDEX(Degree_Information!$K$2:$K$20129, MATCH(Passout2023[[#This Row], [UNIVERSITY_DEGREE_PROGRAM_ID]], Degree_Information!$N$2:$N$20129, 0)), ""), "")</f>
        <v/>
      </c>
      <c r="G1427" s="29" t="str">
        <f>IFERROR(IF($N1427 &lt;&gt; "#Na", INDEX(Degree_Information!$G$2:$G$20129, MATCH(Passout2023[[#This Row], [UNIVERSITY_DEGREE_PROGRAM_ID]], Degree_Information!$N$2:$N$20129, 0)), ""), "")</f>
        <v/>
      </c>
      <c r="H1427" s="29" t="str">
        <f>IFERROR(IF($N1427 &lt;&gt; "#Na", INDEX(Degree_Information!$I$2:$I$20129, MATCH(Passout2023[[#This Row], [UNIVERSITY_DEGREE_PROGRAM_ID]], Degree_Information!$N$2:$N$20129, 0)), ""), "")</f>
        <v/>
      </c>
      <c r="I1427" s="6" t="str">
        <f>IFERROR(IF($N1427 &lt;&gt; "#Na", INDEX(Degree_Information!$H$2:$H$20129, MATCH(Passout2023[[#This Row], [UNIVERSITY_DEGREE_PROGRAM_ID]], Degree_Information!$N$2:$N$20129, 0)), ""), "")</f>
        <v/>
      </c>
      <c r="J1427" s="6" t="str">
        <f>IFERROR(IF($N1427 &lt;&gt; "#Na", INDEX(Degree_Information!$J$2:$J$20129, MATCH(Passout2023[[#This Row], [UNIVERSITY_DEGREE_PROGRAM_ID]], Degree_Information!$N$2:$N$20129, 0)), ""), "")</f>
        <v/>
      </c>
      <c r="K1427" s="19"/>
      <c r="L1427" s="20"/>
      <c r="M1427" s="21"/>
      <c r="N1427" s="21"/>
      <c r="O1427" s="21"/>
      <c r="P1427" s="22"/>
      <c r="Q1427" s="21"/>
      <c r="R1427" s="21"/>
      <c r="S1427" s="20">
        <v>0</v>
      </c>
      <c r="T1427" s="20">
        <v>0</v>
      </c>
      <c r="U1427" s="23"/>
      <c r="V14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7" s="25"/>
      <c r="X1427" s="26" t="str">
        <f>CONCATENATE(Passout2023[[#This Row], [Batch Start Semester]], "-", Passout2023[[#This Row], [Batch Start Year]], "-", Passout2023[[#This Row], [Degree Duration (year)]])</f>
        <v>--</v>
      </c>
      <c r="Y1427" s="32"/>
      <c r="Z1427" s="32"/>
      <c r="AA1427" s="32"/>
      <c r="AB1427" s="32"/>
      <c r="AC1427" s="32"/>
      <c r="AD1427" s="32"/>
      <c r="AE1427" s="28">
        <f>COUNTA(Passout2023[[#This Row], [UNIVERSITY_DEGREE_PROGRAM_ID]:[(Graduated) Degree Awarded Female]])</f>
        <v>2</v>
      </c>
    </row>
    <row r="1428" s="2" customFormat="1" ht="35.1" customHeight="1">
      <c r="A1428" s="29" t="str">
        <f>IFERROR(IF($N1428 &lt;&gt; "#Na", INDEX(Degree_Information!$A$2:$A$20129, MATCH(Passout2023[[#This Row], [UNIVERSITY_DEGREE_PROGRAM_ID]], Degree_Information!$N$2:$N$20129, 0)), ""), "")</f>
        <v/>
      </c>
      <c r="B1428" s="29" t="str">
        <f>IFERROR(IF($N1428 &lt;&gt; "#Na", INDEX(Degree_Information!$B$2:$B$20129, MATCH(Passout2023[[#This Row], [UNIVERSITY_DEGREE_PROGRAM_ID]], Degree_Information!$N$2:$N$20129, 0)), ""), "")</f>
        <v/>
      </c>
      <c r="C1428" s="29" t="str">
        <f>IFERROR(IF($N1428 &lt;&gt; "#Na", INDEX(Degree_Information!$E$2:$E$20129, MATCH(Passout2023[[#This Row], [UNIVERSITY_DEGREE_PROGRAM_ID]], Degree_Information!$N$2:$N$20129, 0)), ""), "")</f>
        <v/>
      </c>
      <c r="D1428" s="29" t="str">
        <f>IFERROR(IF($N1428 &lt;&gt; "#Na", INDEX(Degree_Information!$D$2:$D$20129, MATCH(Passout2023[[#This Row], [UNIVERSITY_DEGREE_PROGRAM_ID]], Degree_Information!$N$2:$N$20129, 0)), ""), "")</f>
        <v/>
      </c>
      <c r="E1428" s="29" t="str">
        <f>IFERROR(IF($N1428 &lt;&gt; "#Na", INDEX(Degree_Information!$F$2:$F$20129, MATCH(Passout2023[[#This Row], [UNIVERSITY_DEGREE_PROGRAM_ID]], Degree_Information!$N$2:$N$20129, 0)), ""), "")</f>
        <v/>
      </c>
      <c r="F1428" s="29" t="str">
        <f>IFERROR(IF($N1428 &lt;&gt; "#Na", INDEX(Degree_Information!$K$2:$K$20129, MATCH(Passout2023[[#This Row], [UNIVERSITY_DEGREE_PROGRAM_ID]], Degree_Information!$N$2:$N$20129, 0)), ""), "")</f>
        <v/>
      </c>
      <c r="G1428" s="29" t="str">
        <f>IFERROR(IF($N1428 &lt;&gt; "#Na", INDEX(Degree_Information!$G$2:$G$20129, MATCH(Passout2023[[#This Row], [UNIVERSITY_DEGREE_PROGRAM_ID]], Degree_Information!$N$2:$N$20129, 0)), ""), "")</f>
        <v/>
      </c>
      <c r="H1428" s="29" t="str">
        <f>IFERROR(IF($N1428 &lt;&gt; "#Na", INDEX(Degree_Information!$I$2:$I$20129, MATCH(Passout2023[[#This Row], [UNIVERSITY_DEGREE_PROGRAM_ID]], Degree_Information!$N$2:$N$20129, 0)), ""), "")</f>
        <v/>
      </c>
      <c r="I1428" s="6" t="str">
        <f>IFERROR(IF($N1428 &lt;&gt; "#Na", INDEX(Degree_Information!$H$2:$H$20129, MATCH(Passout2023[[#This Row], [UNIVERSITY_DEGREE_PROGRAM_ID]], Degree_Information!$N$2:$N$20129, 0)), ""), "")</f>
        <v/>
      </c>
      <c r="J1428" s="6" t="str">
        <f>IFERROR(IF($N1428 &lt;&gt; "#Na", INDEX(Degree_Information!$J$2:$J$20129, MATCH(Passout2023[[#This Row], [UNIVERSITY_DEGREE_PROGRAM_ID]], Degree_Information!$N$2:$N$20129, 0)), ""), "")</f>
        <v/>
      </c>
      <c r="K1428" s="19"/>
      <c r="L1428" s="20"/>
      <c r="M1428" s="21"/>
      <c r="N1428" s="21"/>
      <c r="O1428" s="21"/>
      <c r="P1428" s="22"/>
      <c r="Q1428" s="21"/>
      <c r="R1428" s="21"/>
      <c r="S1428" s="20">
        <v>0</v>
      </c>
      <c r="T1428" s="20">
        <v>0</v>
      </c>
      <c r="U1428" s="23"/>
      <c r="V14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8" s="25"/>
      <c r="X1428" s="26" t="str">
        <f>CONCATENATE(Passout2023[[#This Row], [Batch Start Semester]], "-", Passout2023[[#This Row], [Batch Start Year]], "-", Passout2023[[#This Row], [Degree Duration (year)]])</f>
        <v>--</v>
      </c>
      <c r="Y1428" s="32"/>
      <c r="Z1428" s="32"/>
      <c r="AA1428" s="32"/>
      <c r="AB1428" s="32"/>
      <c r="AC1428" s="32"/>
      <c r="AD1428" s="32"/>
      <c r="AE1428" s="28">
        <f>COUNTA(Passout2023[[#This Row], [UNIVERSITY_DEGREE_PROGRAM_ID]:[(Graduated) Degree Awarded Female]])</f>
        <v>2</v>
      </c>
    </row>
    <row r="1429" s="2" customFormat="1" ht="35.1" customHeight="1">
      <c r="A1429" s="29" t="str">
        <f>IFERROR(IF($N1429 &lt;&gt; "#Na", INDEX(Degree_Information!$A$2:$A$20129, MATCH(Passout2023[[#This Row], [UNIVERSITY_DEGREE_PROGRAM_ID]], Degree_Information!$N$2:$N$20129, 0)), ""), "")</f>
        <v/>
      </c>
      <c r="B1429" s="29" t="str">
        <f>IFERROR(IF($N1429 &lt;&gt; "#Na", INDEX(Degree_Information!$B$2:$B$20129, MATCH(Passout2023[[#This Row], [UNIVERSITY_DEGREE_PROGRAM_ID]], Degree_Information!$N$2:$N$20129, 0)), ""), "")</f>
        <v/>
      </c>
      <c r="C1429" s="29" t="str">
        <f>IFERROR(IF($N1429 &lt;&gt; "#Na", INDEX(Degree_Information!$E$2:$E$20129, MATCH(Passout2023[[#This Row], [UNIVERSITY_DEGREE_PROGRAM_ID]], Degree_Information!$N$2:$N$20129, 0)), ""), "")</f>
        <v/>
      </c>
      <c r="D1429" s="29" t="str">
        <f>IFERROR(IF($N1429 &lt;&gt; "#Na", INDEX(Degree_Information!$D$2:$D$20129, MATCH(Passout2023[[#This Row], [UNIVERSITY_DEGREE_PROGRAM_ID]], Degree_Information!$N$2:$N$20129, 0)), ""), "")</f>
        <v/>
      </c>
      <c r="E1429" s="29" t="str">
        <f>IFERROR(IF($N1429 &lt;&gt; "#Na", INDEX(Degree_Information!$F$2:$F$20129, MATCH(Passout2023[[#This Row], [UNIVERSITY_DEGREE_PROGRAM_ID]], Degree_Information!$N$2:$N$20129, 0)), ""), "")</f>
        <v/>
      </c>
      <c r="F1429" s="29" t="str">
        <f>IFERROR(IF($N1429 &lt;&gt; "#Na", INDEX(Degree_Information!$K$2:$K$20129, MATCH(Passout2023[[#This Row], [UNIVERSITY_DEGREE_PROGRAM_ID]], Degree_Information!$N$2:$N$20129, 0)), ""), "")</f>
        <v/>
      </c>
      <c r="G1429" s="29" t="str">
        <f>IFERROR(IF($N1429 &lt;&gt; "#Na", INDEX(Degree_Information!$G$2:$G$20129, MATCH(Passout2023[[#This Row], [UNIVERSITY_DEGREE_PROGRAM_ID]], Degree_Information!$N$2:$N$20129, 0)), ""), "")</f>
        <v/>
      </c>
      <c r="H1429" s="29" t="str">
        <f>IFERROR(IF($N1429 &lt;&gt; "#Na", INDEX(Degree_Information!$I$2:$I$20129, MATCH(Passout2023[[#This Row], [UNIVERSITY_DEGREE_PROGRAM_ID]], Degree_Information!$N$2:$N$20129, 0)), ""), "")</f>
        <v/>
      </c>
      <c r="I1429" s="6" t="str">
        <f>IFERROR(IF($N1429 &lt;&gt; "#Na", INDEX(Degree_Information!$H$2:$H$20129, MATCH(Passout2023[[#This Row], [UNIVERSITY_DEGREE_PROGRAM_ID]], Degree_Information!$N$2:$N$20129, 0)), ""), "")</f>
        <v/>
      </c>
      <c r="J1429" s="6" t="str">
        <f>IFERROR(IF($N1429 &lt;&gt; "#Na", INDEX(Degree_Information!$J$2:$J$20129, MATCH(Passout2023[[#This Row], [UNIVERSITY_DEGREE_PROGRAM_ID]], Degree_Information!$N$2:$N$20129, 0)), ""), "")</f>
        <v/>
      </c>
      <c r="K1429" s="19"/>
      <c r="L1429" s="20"/>
      <c r="M1429" s="21"/>
      <c r="N1429" s="21"/>
      <c r="O1429" s="21"/>
      <c r="P1429" s="22"/>
      <c r="Q1429" s="21"/>
      <c r="R1429" s="21"/>
      <c r="S1429" s="20">
        <v>0</v>
      </c>
      <c r="T1429" s="20">
        <v>0</v>
      </c>
      <c r="U1429" s="23"/>
      <c r="V14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29" s="25"/>
      <c r="X1429" s="26" t="str">
        <f>CONCATENATE(Passout2023[[#This Row], [Batch Start Semester]], "-", Passout2023[[#This Row], [Batch Start Year]], "-", Passout2023[[#This Row], [Degree Duration (year)]])</f>
        <v>--</v>
      </c>
      <c r="Y1429" s="32"/>
      <c r="Z1429" s="32"/>
      <c r="AA1429" s="32"/>
      <c r="AB1429" s="32"/>
      <c r="AC1429" s="32"/>
      <c r="AD1429" s="32"/>
      <c r="AE1429" s="28">
        <f>COUNTA(Passout2023[[#This Row], [UNIVERSITY_DEGREE_PROGRAM_ID]:[(Graduated) Degree Awarded Female]])</f>
        <v>2</v>
      </c>
    </row>
    <row r="1430" s="2" customFormat="1" ht="35.1" customHeight="1">
      <c r="A1430" s="29" t="str">
        <f>IFERROR(IF($N1430 &lt;&gt; "#Na", INDEX(Degree_Information!$A$2:$A$20129, MATCH(Passout2023[[#This Row], [UNIVERSITY_DEGREE_PROGRAM_ID]], Degree_Information!$N$2:$N$20129, 0)), ""), "")</f>
        <v/>
      </c>
      <c r="B1430" s="29" t="str">
        <f>IFERROR(IF($N1430 &lt;&gt; "#Na", INDEX(Degree_Information!$B$2:$B$20129, MATCH(Passout2023[[#This Row], [UNIVERSITY_DEGREE_PROGRAM_ID]], Degree_Information!$N$2:$N$20129, 0)), ""), "")</f>
        <v/>
      </c>
      <c r="C1430" s="29" t="str">
        <f>IFERROR(IF($N1430 &lt;&gt; "#Na", INDEX(Degree_Information!$E$2:$E$20129, MATCH(Passout2023[[#This Row], [UNIVERSITY_DEGREE_PROGRAM_ID]], Degree_Information!$N$2:$N$20129, 0)), ""), "")</f>
        <v/>
      </c>
      <c r="D1430" s="29" t="str">
        <f>IFERROR(IF($N1430 &lt;&gt; "#Na", INDEX(Degree_Information!$D$2:$D$20129, MATCH(Passout2023[[#This Row], [UNIVERSITY_DEGREE_PROGRAM_ID]], Degree_Information!$N$2:$N$20129, 0)), ""), "")</f>
        <v/>
      </c>
      <c r="E1430" s="29" t="str">
        <f>IFERROR(IF($N1430 &lt;&gt; "#Na", INDEX(Degree_Information!$F$2:$F$20129, MATCH(Passout2023[[#This Row], [UNIVERSITY_DEGREE_PROGRAM_ID]], Degree_Information!$N$2:$N$20129, 0)), ""), "")</f>
        <v/>
      </c>
      <c r="F1430" s="29" t="str">
        <f>IFERROR(IF($N1430 &lt;&gt; "#Na", INDEX(Degree_Information!$K$2:$K$20129, MATCH(Passout2023[[#This Row], [UNIVERSITY_DEGREE_PROGRAM_ID]], Degree_Information!$N$2:$N$20129, 0)), ""), "")</f>
        <v/>
      </c>
      <c r="G1430" s="29" t="str">
        <f>IFERROR(IF($N1430 &lt;&gt; "#Na", INDEX(Degree_Information!$G$2:$G$20129, MATCH(Passout2023[[#This Row], [UNIVERSITY_DEGREE_PROGRAM_ID]], Degree_Information!$N$2:$N$20129, 0)), ""), "")</f>
        <v/>
      </c>
      <c r="H1430" s="29" t="str">
        <f>IFERROR(IF($N1430 &lt;&gt; "#Na", INDEX(Degree_Information!$I$2:$I$20129, MATCH(Passout2023[[#This Row], [UNIVERSITY_DEGREE_PROGRAM_ID]], Degree_Information!$N$2:$N$20129, 0)), ""), "")</f>
        <v/>
      </c>
      <c r="I1430" s="6" t="str">
        <f>IFERROR(IF($N1430 &lt;&gt; "#Na", INDEX(Degree_Information!$H$2:$H$20129, MATCH(Passout2023[[#This Row], [UNIVERSITY_DEGREE_PROGRAM_ID]], Degree_Information!$N$2:$N$20129, 0)), ""), "")</f>
        <v/>
      </c>
      <c r="J1430" s="6" t="str">
        <f>IFERROR(IF($N1430 &lt;&gt; "#Na", INDEX(Degree_Information!$J$2:$J$20129, MATCH(Passout2023[[#This Row], [UNIVERSITY_DEGREE_PROGRAM_ID]], Degree_Information!$N$2:$N$20129, 0)), ""), "")</f>
        <v/>
      </c>
      <c r="K1430" s="19"/>
      <c r="L1430" s="20"/>
      <c r="M1430" s="21"/>
      <c r="N1430" s="21"/>
      <c r="O1430" s="21"/>
      <c r="P1430" s="22"/>
      <c r="Q1430" s="21"/>
      <c r="R1430" s="21"/>
      <c r="S1430" s="20">
        <v>0</v>
      </c>
      <c r="T1430" s="20">
        <v>0</v>
      </c>
      <c r="U1430" s="23"/>
      <c r="V14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0" s="25"/>
      <c r="X1430" s="26" t="str">
        <f>CONCATENATE(Passout2023[[#This Row], [Batch Start Semester]], "-", Passout2023[[#This Row], [Batch Start Year]], "-", Passout2023[[#This Row], [Degree Duration (year)]])</f>
        <v>--</v>
      </c>
      <c r="Y1430" s="32"/>
      <c r="Z1430" s="32"/>
      <c r="AA1430" s="32"/>
      <c r="AB1430" s="32"/>
      <c r="AC1430" s="32"/>
      <c r="AD1430" s="32"/>
      <c r="AE1430" s="28">
        <f>COUNTA(Passout2023[[#This Row], [UNIVERSITY_DEGREE_PROGRAM_ID]:[(Graduated) Degree Awarded Female]])</f>
        <v>2</v>
      </c>
    </row>
    <row r="1431" s="2" customFormat="1" ht="35.1" customHeight="1">
      <c r="A1431" s="29" t="str">
        <f>IFERROR(IF($N1431 &lt;&gt; "#Na", INDEX(Degree_Information!$A$2:$A$20129, MATCH(Passout2023[[#This Row], [UNIVERSITY_DEGREE_PROGRAM_ID]], Degree_Information!$N$2:$N$20129, 0)), ""), "")</f>
        <v/>
      </c>
      <c r="B1431" s="29" t="str">
        <f>IFERROR(IF($N1431 &lt;&gt; "#Na", INDEX(Degree_Information!$B$2:$B$20129, MATCH(Passout2023[[#This Row], [UNIVERSITY_DEGREE_PROGRAM_ID]], Degree_Information!$N$2:$N$20129, 0)), ""), "")</f>
        <v/>
      </c>
      <c r="C1431" s="29" t="str">
        <f>IFERROR(IF($N1431 &lt;&gt; "#Na", INDEX(Degree_Information!$E$2:$E$20129, MATCH(Passout2023[[#This Row], [UNIVERSITY_DEGREE_PROGRAM_ID]], Degree_Information!$N$2:$N$20129, 0)), ""), "")</f>
        <v/>
      </c>
      <c r="D1431" s="29" t="str">
        <f>IFERROR(IF($N1431 &lt;&gt; "#Na", INDEX(Degree_Information!$D$2:$D$20129, MATCH(Passout2023[[#This Row], [UNIVERSITY_DEGREE_PROGRAM_ID]], Degree_Information!$N$2:$N$20129, 0)), ""), "")</f>
        <v/>
      </c>
      <c r="E1431" s="29" t="str">
        <f>IFERROR(IF($N1431 &lt;&gt; "#Na", INDEX(Degree_Information!$F$2:$F$20129, MATCH(Passout2023[[#This Row], [UNIVERSITY_DEGREE_PROGRAM_ID]], Degree_Information!$N$2:$N$20129, 0)), ""), "")</f>
        <v/>
      </c>
      <c r="F1431" s="29" t="str">
        <f>IFERROR(IF($N1431 &lt;&gt; "#Na", INDEX(Degree_Information!$K$2:$K$20129, MATCH(Passout2023[[#This Row], [UNIVERSITY_DEGREE_PROGRAM_ID]], Degree_Information!$N$2:$N$20129, 0)), ""), "")</f>
        <v/>
      </c>
      <c r="G1431" s="29" t="str">
        <f>IFERROR(IF($N1431 &lt;&gt; "#Na", INDEX(Degree_Information!$G$2:$G$20129, MATCH(Passout2023[[#This Row], [UNIVERSITY_DEGREE_PROGRAM_ID]], Degree_Information!$N$2:$N$20129, 0)), ""), "")</f>
        <v/>
      </c>
      <c r="H1431" s="29" t="str">
        <f>IFERROR(IF($N1431 &lt;&gt; "#Na", INDEX(Degree_Information!$I$2:$I$20129, MATCH(Passout2023[[#This Row], [UNIVERSITY_DEGREE_PROGRAM_ID]], Degree_Information!$N$2:$N$20129, 0)), ""), "")</f>
        <v/>
      </c>
      <c r="I1431" s="6" t="str">
        <f>IFERROR(IF($N1431 &lt;&gt; "#Na", INDEX(Degree_Information!$H$2:$H$20129, MATCH(Passout2023[[#This Row], [UNIVERSITY_DEGREE_PROGRAM_ID]], Degree_Information!$N$2:$N$20129, 0)), ""), "")</f>
        <v/>
      </c>
      <c r="J1431" s="6" t="str">
        <f>IFERROR(IF($N1431 &lt;&gt; "#Na", INDEX(Degree_Information!$J$2:$J$20129, MATCH(Passout2023[[#This Row], [UNIVERSITY_DEGREE_PROGRAM_ID]], Degree_Information!$N$2:$N$20129, 0)), ""), "")</f>
        <v/>
      </c>
      <c r="K1431" s="19"/>
      <c r="L1431" s="20"/>
      <c r="M1431" s="21"/>
      <c r="N1431" s="21"/>
      <c r="O1431" s="21"/>
      <c r="P1431" s="22"/>
      <c r="Q1431" s="21"/>
      <c r="R1431" s="21"/>
      <c r="S1431" s="20">
        <v>0</v>
      </c>
      <c r="T1431" s="20">
        <v>0</v>
      </c>
      <c r="U1431" s="23"/>
      <c r="V14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1" s="25"/>
      <c r="X1431" s="26" t="str">
        <f>CONCATENATE(Passout2023[[#This Row], [Batch Start Semester]], "-", Passout2023[[#This Row], [Batch Start Year]], "-", Passout2023[[#This Row], [Degree Duration (year)]])</f>
        <v>--</v>
      </c>
      <c r="Y1431" s="32"/>
      <c r="Z1431" s="32"/>
      <c r="AA1431" s="32"/>
      <c r="AB1431" s="32"/>
      <c r="AC1431" s="32"/>
      <c r="AD1431" s="32"/>
      <c r="AE1431" s="28">
        <f>COUNTA(Passout2023[[#This Row], [UNIVERSITY_DEGREE_PROGRAM_ID]:[(Graduated) Degree Awarded Female]])</f>
        <v>2</v>
      </c>
    </row>
    <row r="1432" s="2" customFormat="1" ht="35.1" customHeight="1">
      <c r="A1432" s="29" t="str">
        <f>IFERROR(IF($N1432 &lt;&gt; "#Na", INDEX(Degree_Information!$A$2:$A$20129, MATCH(Passout2023[[#This Row], [UNIVERSITY_DEGREE_PROGRAM_ID]], Degree_Information!$N$2:$N$20129, 0)), ""), "")</f>
        <v/>
      </c>
      <c r="B1432" s="29" t="str">
        <f>IFERROR(IF($N1432 &lt;&gt; "#Na", INDEX(Degree_Information!$B$2:$B$20129, MATCH(Passout2023[[#This Row], [UNIVERSITY_DEGREE_PROGRAM_ID]], Degree_Information!$N$2:$N$20129, 0)), ""), "")</f>
        <v/>
      </c>
      <c r="C1432" s="29" t="str">
        <f>IFERROR(IF($N1432 &lt;&gt; "#Na", INDEX(Degree_Information!$E$2:$E$20129, MATCH(Passout2023[[#This Row], [UNIVERSITY_DEGREE_PROGRAM_ID]], Degree_Information!$N$2:$N$20129, 0)), ""), "")</f>
        <v/>
      </c>
      <c r="D1432" s="29" t="str">
        <f>IFERROR(IF($N1432 &lt;&gt; "#Na", INDEX(Degree_Information!$D$2:$D$20129, MATCH(Passout2023[[#This Row], [UNIVERSITY_DEGREE_PROGRAM_ID]], Degree_Information!$N$2:$N$20129, 0)), ""), "")</f>
        <v/>
      </c>
      <c r="E1432" s="29" t="str">
        <f>IFERROR(IF($N1432 &lt;&gt; "#Na", INDEX(Degree_Information!$F$2:$F$20129, MATCH(Passout2023[[#This Row], [UNIVERSITY_DEGREE_PROGRAM_ID]], Degree_Information!$N$2:$N$20129, 0)), ""), "")</f>
        <v/>
      </c>
      <c r="F1432" s="29" t="str">
        <f>IFERROR(IF($N1432 &lt;&gt; "#Na", INDEX(Degree_Information!$K$2:$K$20129, MATCH(Passout2023[[#This Row], [UNIVERSITY_DEGREE_PROGRAM_ID]], Degree_Information!$N$2:$N$20129, 0)), ""), "")</f>
        <v/>
      </c>
      <c r="G1432" s="29" t="str">
        <f>IFERROR(IF($N1432 &lt;&gt; "#Na", INDEX(Degree_Information!$G$2:$G$20129, MATCH(Passout2023[[#This Row], [UNIVERSITY_DEGREE_PROGRAM_ID]], Degree_Information!$N$2:$N$20129, 0)), ""), "")</f>
        <v/>
      </c>
      <c r="H1432" s="29" t="str">
        <f>IFERROR(IF($N1432 &lt;&gt; "#Na", INDEX(Degree_Information!$I$2:$I$20129, MATCH(Passout2023[[#This Row], [UNIVERSITY_DEGREE_PROGRAM_ID]], Degree_Information!$N$2:$N$20129, 0)), ""), "")</f>
        <v/>
      </c>
      <c r="I1432" s="6" t="str">
        <f>IFERROR(IF($N1432 &lt;&gt; "#Na", INDEX(Degree_Information!$H$2:$H$20129, MATCH(Passout2023[[#This Row], [UNIVERSITY_DEGREE_PROGRAM_ID]], Degree_Information!$N$2:$N$20129, 0)), ""), "")</f>
        <v/>
      </c>
      <c r="J1432" s="6" t="str">
        <f>IFERROR(IF($N1432 &lt;&gt; "#Na", INDEX(Degree_Information!$J$2:$J$20129, MATCH(Passout2023[[#This Row], [UNIVERSITY_DEGREE_PROGRAM_ID]], Degree_Information!$N$2:$N$20129, 0)), ""), "")</f>
        <v/>
      </c>
      <c r="K1432" s="19"/>
      <c r="L1432" s="20"/>
      <c r="M1432" s="21"/>
      <c r="N1432" s="21"/>
      <c r="O1432" s="21"/>
      <c r="P1432" s="22"/>
      <c r="Q1432" s="21"/>
      <c r="R1432" s="21"/>
      <c r="S1432" s="20">
        <v>0</v>
      </c>
      <c r="T1432" s="20">
        <v>0</v>
      </c>
      <c r="U1432" s="23"/>
      <c r="V14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2" s="25"/>
      <c r="X1432" s="26" t="str">
        <f>CONCATENATE(Passout2023[[#This Row], [Batch Start Semester]], "-", Passout2023[[#This Row], [Batch Start Year]], "-", Passout2023[[#This Row], [Degree Duration (year)]])</f>
        <v>--</v>
      </c>
      <c r="Y1432" s="32"/>
      <c r="Z1432" s="32"/>
      <c r="AA1432" s="32"/>
      <c r="AB1432" s="32"/>
      <c r="AC1432" s="32"/>
      <c r="AD1432" s="32"/>
      <c r="AE1432" s="28">
        <f>COUNTA(Passout2023[[#This Row], [UNIVERSITY_DEGREE_PROGRAM_ID]:[(Graduated) Degree Awarded Female]])</f>
        <v>2</v>
      </c>
    </row>
    <row r="1433" s="2" customFormat="1" ht="35.1" customHeight="1">
      <c r="A1433" s="29" t="str">
        <f>IFERROR(IF($N1433 &lt;&gt; "#Na", INDEX(Degree_Information!$A$2:$A$20129, MATCH(Passout2023[[#This Row], [UNIVERSITY_DEGREE_PROGRAM_ID]], Degree_Information!$N$2:$N$20129, 0)), ""), "")</f>
        <v/>
      </c>
      <c r="B1433" s="29" t="str">
        <f>IFERROR(IF($N1433 &lt;&gt; "#Na", INDEX(Degree_Information!$B$2:$B$20129, MATCH(Passout2023[[#This Row], [UNIVERSITY_DEGREE_PROGRAM_ID]], Degree_Information!$N$2:$N$20129, 0)), ""), "")</f>
        <v/>
      </c>
      <c r="C1433" s="29" t="str">
        <f>IFERROR(IF($N1433 &lt;&gt; "#Na", INDEX(Degree_Information!$E$2:$E$20129, MATCH(Passout2023[[#This Row], [UNIVERSITY_DEGREE_PROGRAM_ID]], Degree_Information!$N$2:$N$20129, 0)), ""), "")</f>
        <v/>
      </c>
      <c r="D1433" s="29" t="str">
        <f>IFERROR(IF($N1433 &lt;&gt; "#Na", INDEX(Degree_Information!$D$2:$D$20129, MATCH(Passout2023[[#This Row], [UNIVERSITY_DEGREE_PROGRAM_ID]], Degree_Information!$N$2:$N$20129, 0)), ""), "")</f>
        <v/>
      </c>
      <c r="E1433" s="29" t="str">
        <f>IFERROR(IF($N1433 &lt;&gt; "#Na", INDEX(Degree_Information!$F$2:$F$20129, MATCH(Passout2023[[#This Row], [UNIVERSITY_DEGREE_PROGRAM_ID]], Degree_Information!$N$2:$N$20129, 0)), ""), "")</f>
        <v/>
      </c>
      <c r="F1433" s="29" t="str">
        <f>IFERROR(IF($N1433 &lt;&gt; "#Na", INDEX(Degree_Information!$K$2:$K$20129, MATCH(Passout2023[[#This Row], [UNIVERSITY_DEGREE_PROGRAM_ID]], Degree_Information!$N$2:$N$20129, 0)), ""), "")</f>
        <v/>
      </c>
      <c r="G1433" s="29" t="str">
        <f>IFERROR(IF($N1433 &lt;&gt; "#Na", INDEX(Degree_Information!$G$2:$G$20129, MATCH(Passout2023[[#This Row], [UNIVERSITY_DEGREE_PROGRAM_ID]], Degree_Information!$N$2:$N$20129, 0)), ""), "")</f>
        <v/>
      </c>
      <c r="H1433" s="29" t="str">
        <f>IFERROR(IF($N1433 &lt;&gt; "#Na", INDEX(Degree_Information!$I$2:$I$20129, MATCH(Passout2023[[#This Row], [UNIVERSITY_DEGREE_PROGRAM_ID]], Degree_Information!$N$2:$N$20129, 0)), ""), "")</f>
        <v/>
      </c>
      <c r="I1433" s="6" t="str">
        <f>IFERROR(IF($N1433 &lt;&gt; "#Na", INDEX(Degree_Information!$H$2:$H$20129, MATCH(Passout2023[[#This Row], [UNIVERSITY_DEGREE_PROGRAM_ID]], Degree_Information!$N$2:$N$20129, 0)), ""), "")</f>
        <v/>
      </c>
      <c r="J1433" s="6" t="str">
        <f>IFERROR(IF($N1433 &lt;&gt; "#Na", INDEX(Degree_Information!$J$2:$J$20129, MATCH(Passout2023[[#This Row], [UNIVERSITY_DEGREE_PROGRAM_ID]], Degree_Information!$N$2:$N$20129, 0)), ""), "")</f>
        <v/>
      </c>
      <c r="K1433" s="19"/>
      <c r="L1433" s="20"/>
      <c r="M1433" s="21"/>
      <c r="N1433" s="21"/>
      <c r="O1433" s="21"/>
      <c r="P1433" s="22"/>
      <c r="Q1433" s="21"/>
      <c r="R1433" s="21"/>
      <c r="S1433" s="20">
        <v>0</v>
      </c>
      <c r="T1433" s="20">
        <v>0</v>
      </c>
      <c r="U1433" s="23"/>
      <c r="V14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3" s="25"/>
      <c r="X1433" s="26" t="str">
        <f>CONCATENATE(Passout2023[[#This Row], [Batch Start Semester]], "-", Passout2023[[#This Row], [Batch Start Year]], "-", Passout2023[[#This Row], [Degree Duration (year)]])</f>
        <v>--</v>
      </c>
      <c r="Y1433" s="32"/>
      <c r="Z1433" s="32"/>
      <c r="AA1433" s="32"/>
      <c r="AB1433" s="32"/>
      <c r="AC1433" s="32"/>
      <c r="AD1433" s="32"/>
      <c r="AE1433" s="28">
        <f>COUNTA(Passout2023[[#This Row], [UNIVERSITY_DEGREE_PROGRAM_ID]:[(Graduated) Degree Awarded Female]])</f>
        <v>2</v>
      </c>
    </row>
    <row r="1434" s="2" customFormat="1" ht="35.1" customHeight="1">
      <c r="A1434" s="29" t="str">
        <f>IFERROR(IF($N1434 &lt;&gt; "#Na", INDEX(Degree_Information!$A$2:$A$20129, MATCH(Passout2023[[#This Row], [UNIVERSITY_DEGREE_PROGRAM_ID]], Degree_Information!$N$2:$N$20129, 0)), ""), "")</f>
        <v/>
      </c>
      <c r="B1434" s="29" t="str">
        <f>IFERROR(IF($N1434 &lt;&gt; "#Na", INDEX(Degree_Information!$B$2:$B$20129, MATCH(Passout2023[[#This Row], [UNIVERSITY_DEGREE_PROGRAM_ID]], Degree_Information!$N$2:$N$20129, 0)), ""), "")</f>
        <v/>
      </c>
      <c r="C1434" s="29" t="str">
        <f>IFERROR(IF($N1434 &lt;&gt; "#Na", INDEX(Degree_Information!$E$2:$E$20129, MATCH(Passout2023[[#This Row], [UNIVERSITY_DEGREE_PROGRAM_ID]], Degree_Information!$N$2:$N$20129, 0)), ""), "")</f>
        <v/>
      </c>
      <c r="D1434" s="29" t="str">
        <f>IFERROR(IF($N1434 &lt;&gt; "#Na", INDEX(Degree_Information!$D$2:$D$20129, MATCH(Passout2023[[#This Row], [UNIVERSITY_DEGREE_PROGRAM_ID]], Degree_Information!$N$2:$N$20129, 0)), ""), "")</f>
        <v/>
      </c>
      <c r="E1434" s="29" t="str">
        <f>IFERROR(IF($N1434 &lt;&gt; "#Na", INDEX(Degree_Information!$F$2:$F$20129, MATCH(Passout2023[[#This Row], [UNIVERSITY_DEGREE_PROGRAM_ID]], Degree_Information!$N$2:$N$20129, 0)), ""), "")</f>
        <v/>
      </c>
      <c r="F1434" s="29" t="str">
        <f>IFERROR(IF($N1434 &lt;&gt; "#Na", INDEX(Degree_Information!$K$2:$K$20129, MATCH(Passout2023[[#This Row], [UNIVERSITY_DEGREE_PROGRAM_ID]], Degree_Information!$N$2:$N$20129, 0)), ""), "")</f>
        <v/>
      </c>
      <c r="G1434" s="29" t="str">
        <f>IFERROR(IF($N1434 &lt;&gt; "#Na", INDEX(Degree_Information!$G$2:$G$20129, MATCH(Passout2023[[#This Row], [UNIVERSITY_DEGREE_PROGRAM_ID]], Degree_Information!$N$2:$N$20129, 0)), ""), "")</f>
        <v/>
      </c>
      <c r="H1434" s="29" t="str">
        <f>IFERROR(IF($N1434 &lt;&gt; "#Na", INDEX(Degree_Information!$I$2:$I$20129, MATCH(Passout2023[[#This Row], [UNIVERSITY_DEGREE_PROGRAM_ID]], Degree_Information!$N$2:$N$20129, 0)), ""), "")</f>
        <v/>
      </c>
      <c r="I1434" s="6" t="str">
        <f>IFERROR(IF($N1434 &lt;&gt; "#Na", INDEX(Degree_Information!$H$2:$H$20129, MATCH(Passout2023[[#This Row], [UNIVERSITY_DEGREE_PROGRAM_ID]], Degree_Information!$N$2:$N$20129, 0)), ""), "")</f>
        <v/>
      </c>
      <c r="J1434" s="6" t="str">
        <f>IFERROR(IF($N1434 &lt;&gt; "#Na", INDEX(Degree_Information!$J$2:$J$20129, MATCH(Passout2023[[#This Row], [UNIVERSITY_DEGREE_PROGRAM_ID]], Degree_Information!$N$2:$N$20129, 0)), ""), "")</f>
        <v/>
      </c>
      <c r="K1434" s="19"/>
      <c r="L1434" s="20"/>
      <c r="M1434" s="21"/>
      <c r="N1434" s="21"/>
      <c r="O1434" s="21"/>
      <c r="P1434" s="22"/>
      <c r="Q1434" s="21"/>
      <c r="R1434" s="21"/>
      <c r="S1434" s="20">
        <v>0</v>
      </c>
      <c r="T1434" s="20">
        <v>0</v>
      </c>
      <c r="U1434" s="23"/>
      <c r="V14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4" s="25"/>
      <c r="X1434" s="26" t="str">
        <f>CONCATENATE(Passout2023[[#This Row], [Batch Start Semester]], "-", Passout2023[[#This Row], [Batch Start Year]], "-", Passout2023[[#This Row], [Degree Duration (year)]])</f>
        <v>--</v>
      </c>
      <c r="Y1434" s="32"/>
      <c r="Z1434" s="32"/>
      <c r="AA1434" s="32"/>
      <c r="AB1434" s="32"/>
      <c r="AC1434" s="32"/>
      <c r="AD1434" s="32"/>
      <c r="AE1434" s="28">
        <f>COUNTA(Passout2023[[#This Row], [UNIVERSITY_DEGREE_PROGRAM_ID]:[(Graduated) Degree Awarded Female]])</f>
        <v>2</v>
      </c>
    </row>
    <row r="1435" s="2" customFormat="1" ht="35.1" customHeight="1">
      <c r="A1435" s="29" t="str">
        <f>IFERROR(IF($N1435 &lt;&gt; "#Na", INDEX(Degree_Information!$A$2:$A$20129, MATCH(Passout2023[[#This Row], [UNIVERSITY_DEGREE_PROGRAM_ID]], Degree_Information!$N$2:$N$20129, 0)), ""), "")</f>
        <v/>
      </c>
      <c r="B1435" s="29" t="str">
        <f>IFERROR(IF($N1435 &lt;&gt; "#Na", INDEX(Degree_Information!$B$2:$B$20129, MATCH(Passout2023[[#This Row], [UNIVERSITY_DEGREE_PROGRAM_ID]], Degree_Information!$N$2:$N$20129, 0)), ""), "")</f>
        <v/>
      </c>
      <c r="C1435" s="29" t="str">
        <f>IFERROR(IF($N1435 &lt;&gt; "#Na", INDEX(Degree_Information!$E$2:$E$20129, MATCH(Passout2023[[#This Row], [UNIVERSITY_DEGREE_PROGRAM_ID]], Degree_Information!$N$2:$N$20129, 0)), ""), "")</f>
        <v/>
      </c>
      <c r="D1435" s="29" t="str">
        <f>IFERROR(IF($N1435 &lt;&gt; "#Na", INDEX(Degree_Information!$D$2:$D$20129, MATCH(Passout2023[[#This Row], [UNIVERSITY_DEGREE_PROGRAM_ID]], Degree_Information!$N$2:$N$20129, 0)), ""), "")</f>
        <v/>
      </c>
      <c r="E1435" s="29" t="str">
        <f>IFERROR(IF($N1435 &lt;&gt; "#Na", INDEX(Degree_Information!$F$2:$F$20129, MATCH(Passout2023[[#This Row], [UNIVERSITY_DEGREE_PROGRAM_ID]], Degree_Information!$N$2:$N$20129, 0)), ""), "")</f>
        <v/>
      </c>
      <c r="F1435" s="29" t="str">
        <f>IFERROR(IF($N1435 &lt;&gt; "#Na", INDEX(Degree_Information!$K$2:$K$20129, MATCH(Passout2023[[#This Row], [UNIVERSITY_DEGREE_PROGRAM_ID]], Degree_Information!$N$2:$N$20129, 0)), ""), "")</f>
        <v/>
      </c>
      <c r="G1435" s="29" t="str">
        <f>IFERROR(IF($N1435 &lt;&gt; "#Na", INDEX(Degree_Information!$G$2:$G$20129, MATCH(Passout2023[[#This Row], [UNIVERSITY_DEGREE_PROGRAM_ID]], Degree_Information!$N$2:$N$20129, 0)), ""), "")</f>
        <v/>
      </c>
      <c r="H1435" s="29" t="str">
        <f>IFERROR(IF($N1435 &lt;&gt; "#Na", INDEX(Degree_Information!$I$2:$I$20129, MATCH(Passout2023[[#This Row], [UNIVERSITY_DEGREE_PROGRAM_ID]], Degree_Information!$N$2:$N$20129, 0)), ""), "")</f>
        <v/>
      </c>
      <c r="I1435" s="6" t="str">
        <f>IFERROR(IF($N1435 &lt;&gt; "#Na", INDEX(Degree_Information!$H$2:$H$20129, MATCH(Passout2023[[#This Row], [UNIVERSITY_DEGREE_PROGRAM_ID]], Degree_Information!$N$2:$N$20129, 0)), ""), "")</f>
        <v/>
      </c>
      <c r="J1435" s="6" t="str">
        <f>IFERROR(IF($N1435 &lt;&gt; "#Na", INDEX(Degree_Information!$J$2:$J$20129, MATCH(Passout2023[[#This Row], [UNIVERSITY_DEGREE_PROGRAM_ID]], Degree_Information!$N$2:$N$20129, 0)), ""), "")</f>
        <v/>
      </c>
      <c r="K1435" s="19"/>
      <c r="L1435" s="20"/>
      <c r="M1435" s="21"/>
      <c r="N1435" s="21"/>
      <c r="O1435" s="21"/>
      <c r="P1435" s="22"/>
      <c r="Q1435" s="21"/>
      <c r="R1435" s="21"/>
      <c r="S1435" s="20">
        <v>0</v>
      </c>
      <c r="T1435" s="20">
        <v>0</v>
      </c>
      <c r="U1435" s="23"/>
      <c r="V14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5" s="25"/>
      <c r="X1435" s="26" t="str">
        <f>CONCATENATE(Passout2023[[#This Row], [Batch Start Semester]], "-", Passout2023[[#This Row], [Batch Start Year]], "-", Passout2023[[#This Row], [Degree Duration (year)]])</f>
        <v>--</v>
      </c>
      <c r="Y1435" s="32"/>
      <c r="Z1435" s="32"/>
      <c r="AA1435" s="32"/>
      <c r="AB1435" s="32"/>
      <c r="AC1435" s="32"/>
      <c r="AD1435" s="32"/>
      <c r="AE1435" s="28">
        <f>COUNTA(Passout2023[[#This Row], [UNIVERSITY_DEGREE_PROGRAM_ID]:[(Graduated) Degree Awarded Female]])</f>
        <v>2</v>
      </c>
    </row>
    <row r="1436" s="2" customFormat="1" ht="35.1" customHeight="1">
      <c r="A1436" s="29" t="str">
        <f>IFERROR(IF($N1436 &lt;&gt; "#Na", INDEX(Degree_Information!$A$2:$A$20129, MATCH(Passout2023[[#This Row], [UNIVERSITY_DEGREE_PROGRAM_ID]], Degree_Information!$N$2:$N$20129, 0)), ""), "")</f>
        <v/>
      </c>
      <c r="B1436" s="29" t="str">
        <f>IFERROR(IF($N1436 &lt;&gt; "#Na", INDEX(Degree_Information!$B$2:$B$20129, MATCH(Passout2023[[#This Row], [UNIVERSITY_DEGREE_PROGRAM_ID]], Degree_Information!$N$2:$N$20129, 0)), ""), "")</f>
        <v/>
      </c>
      <c r="C1436" s="29" t="str">
        <f>IFERROR(IF($N1436 &lt;&gt; "#Na", INDEX(Degree_Information!$E$2:$E$20129, MATCH(Passout2023[[#This Row], [UNIVERSITY_DEGREE_PROGRAM_ID]], Degree_Information!$N$2:$N$20129, 0)), ""), "")</f>
        <v/>
      </c>
      <c r="D1436" s="29" t="str">
        <f>IFERROR(IF($N1436 &lt;&gt; "#Na", INDEX(Degree_Information!$D$2:$D$20129, MATCH(Passout2023[[#This Row], [UNIVERSITY_DEGREE_PROGRAM_ID]], Degree_Information!$N$2:$N$20129, 0)), ""), "")</f>
        <v/>
      </c>
      <c r="E1436" s="29" t="str">
        <f>IFERROR(IF($N1436 &lt;&gt; "#Na", INDEX(Degree_Information!$F$2:$F$20129, MATCH(Passout2023[[#This Row], [UNIVERSITY_DEGREE_PROGRAM_ID]], Degree_Information!$N$2:$N$20129, 0)), ""), "")</f>
        <v/>
      </c>
      <c r="F1436" s="29" t="str">
        <f>IFERROR(IF($N1436 &lt;&gt; "#Na", INDEX(Degree_Information!$K$2:$K$20129, MATCH(Passout2023[[#This Row], [UNIVERSITY_DEGREE_PROGRAM_ID]], Degree_Information!$N$2:$N$20129, 0)), ""), "")</f>
        <v/>
      </c>
      <c r="G1436" s="29" t="str">
        <f>IFERROR(IF($N1436 &lt;&gt; "#Na", INDEX(Degree_Information!$G$2:$G$20129, MATCH(Passout2023[[#This Row], [UNIVERSITY_DEGREE_PROGRAM_ID]], Degree_Information!$N$2:$N$20129, 0)), ""), "")</f>
        <v/>
      </c>
      <c r="H1436" s="29" t="str">
        <f>IFERROR(IF($N1436 &lt;&gt; "#Na", INDEX(Degree_Information!$I$2:$I$20129, MATCH(Passout2023[[#This Row], [UNIVERSITY_DEGREE_PROGRAM_ID]], Degree_Information!$N$2:$N$20129, 0)), ""), "")</f>
        <v/>
      </c>
      <c r="I1436" s="6" t="str">
        <f>IFERROR(IF($N1436 &lt;&gt; "#Na", INDEX(Degree_Information!$H$2:$H$20129, MATCH(Passout2023[[#This Row], [UNIVERSITY_DEGREE_PROGRAM_ID]], Degree_Information!$N$2:$N$20129, 0)), ""), "")</f>
        <v/>
      </c>
      <c r="J1436" s="6" t="str">
        <f>IFERROR(IF($N1436 &lt;&gt; "#Na", INDEX(Degree_Information!$J$2:$J$20129, MATCH(Passout2023[[#This Row], [UNIVERSITY_DEGREE_PROGRAM_ID]], Degree_Information!$N$2:$N$20129, 0)), ""), "")</f>
        <v/>
      </c>
      <c r="K1436" s="19"/>
      <c r="L1436" s="20"/>
      <c r="M1436" s="21"/>
      <c r="N1436" s="21"/>
      <c r="O1436" s="21"/>
      <c r="P1436" s="22"/>
      <c r="Q1436" s="21"/>
      <c r="R1436" s="21"/>
      <c r="S1436" s="20">
        <v>0</v>
      </c>
      <c r="T1436" s="20">
        <v>0</v>
      </c>
      <c r="U1436" s="23"/>
      <c r="V14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6" s="25"/>
      <c r="X1436" s="26" t="str">
        <f>CONCATENATE(Passout2023[[#This Row], [Batch Start Semester]], "-", Passout2023[[#This Row], [Batch Start Year]], "-", Passout2023[[#This Row], [Degree Duration (year)]])</f>
        <v>--</v>
      </c>
      <c r="Y1436" s="32"/>
      <c r="Z1436" s="32"/>
      <c r="AA1436" s="32"/>
      <c r="AB1436" s="32"/>
      <c r="AC1436" s="32"/>
      <c r="AD1436" s="32"/>
      <c r="AE1436" s="28">
        <f>COUNTA(Passout2023[[#This Row], [UNIVERSITY_DEGREE_PROGRAM_ID]:[(Graduated) Degree Awarded Female]])</f>
        <v>2</v>
      </c>
    </row>
    <row r="1437" s="2" customFormat="1" ht="35.1" customHeight="1">
      <c r="A1437" s="29" t="str">
        <f>IFERROR(IF($N1437 &lt;&gt; "#Na", INDEX(Degree_Information!$A$2:$A$20129, MATCH(Passout2023[[#This Row], [UNIVERSITY_DEGREE_PROGRAM_ID]], Degree_Information!$N$2:$N$20129, 0)), ""), "")</f>
        <v/>
      </c>
      <c r="B1437" s="29" t="str">
        <f>IFERROR(IF($N1437 &lt;&gt; "#Na", INDEX(Degree_Information!$B$2:$B$20129, MATCH(Passout2023[[#This Row], [UNIVERSITY_DEGREE_PROGRAM_ID]], Degree_Information!$N$2:$N$20129, 0)), ""), "")</f>
        <v/>
      </c>
      <c r="C1437" s="29" t="str">
        <f>IFERROR(IF($N1437 &lt;&gt; "#Na", INDEX(Degree_Information!$E$2:$E$20129, MATCH(Passout2023[[#This Row], [UNIVERSITY_DEGREE_PROGRAM_ID]], Degree_Information!$N$2:$N$20129, 0)), ""), "")</f>
        <v/>
      </c>
      <c r="D1437" s="29" t="str">
        <f>IFERROR(IF($N1437 &lt;&gt; "#Na", INDEX(Degree_Information!$D$2:$D$20129, MATCH(Passout2023[[#This Row], [UNIVERSITY_DEGREE_PROGRAM_ID]], Degree_Information!$N$2:$N$20129, 0)), ""), "")</f>
        <v/>
      </c>
      <c r="E1437" s="29" t="str">
        <f>IFERROR(IF($N1437 &lt;&gt; "#Na", INDEX(Degree_Information!$F$2:$F$20129, MATCH(Passout2023[[#This Row], [UNIVERSITY_DEGREE_PROGRAM_ID]], Degree_Information!$N$2:$N$20129, 0)), ""), "")</f>
        <v/>
      </c>
      <c r="F1437" s="29" t="str">
        <f>IFERROR(IF($N1437 &lt;&gt; "#Na", INDEX(Degree_Information!$K$2:$K$20129, MATCH(Passout2023[[#This Row], [UNIVERSITY_DEGREE_PROGRAM_ID]], Degree_Information!$N$2:$N$20129, 0)), ""), "")</f>
        <v/>
      </c>
      <c r="G1437" s="29" t="str">
        <f>IFERROR(IF($N1437 &lt;&gt; "#Na", INDEX(Degree_Information!$G$2:$G$20129, MATCH(Passout2023[[#This Row], [UNIVERSITY_DEGREE_PROGRAM_ID]], Degree_Information!$N$2:$N$20129, 0)), ""), "")</f>
        <v/>
      </c>
      <c r="H1437" s="29" t="str">
        <f>IFERROR(IF($N1437 &lt;&gt; "#Na", INDEX(Degree_Information!$I$2:$I$20129, MATCH(Passout2023[[#This Row], [UNIVERSITY_DEGREE_PROGRAM_ID]], Degree_Information!$N$2:$N$20129, 0)), ""), "")</f>
        <v/>
      </c>
      <c r="I1437" s="6" t="str">
        <f>IFERROR(IF($N1437 &lt;&gt; "#Na", INDEX(Degree_Information!$H$2:$H$20129, MATCH(Passout2023[[#This Row], [UNIVERSITY_DEGREE_PROGRAM_ID]], Degree_Information!$N$2:$N$20129, 0)), ""), "")</f>
        <v/>
      </c>
      <c r="J1437" s="6" t="str">
        <f>IFERROR(IF($N1437 &lt;&gt; "#Na", INDEX(Degree_Information!$J$2:$J$20129, MATCH(Passout2023[[#This Row], [UNIVERSITY_DEGREE_PROGRAM_ID]], Degree_Information!$N$2:$N$20129, 0)), ""), "")</f>
        <v/>
      </c>
      <c r="K1437" s="19"/>
      <c r="L1437" s="20"/>
      <c r="M1437" s="21"/>
      <c r="N1437" s="21"/>
      <c r="O1437" s="21"/>
      <c r="P1437" s="22"/>
      <c r="Q1437" s="21"/>
      <c r="R1437" s="21"/>
      <c r="S1437" s="20">
        <v>0</v>
      </c>
      <c r="T1437" s="20">
        <v>0</v>
      </c>
      <c r="U1437" s="23"/>
      <c r="V14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7" s="25"/>
      <c r="X1437" s="26" t="str">
        <f>CONCATENATE(Passout2023[[#This Row], [Batch Start Semester]], "-", Passout2023[[#This Row], [Batch Start Year]], "-", Passout2023[[#This Row], [Degree Duration (year)]])</f>
        <v>--</v>
      </c>
      <c r="Y1437" s="32"/>
      <c r="Z1437" s="32"/>
      <c r="AA1437" s="32"/>
      <c r="AB1437" s="32"/>
      <c r="AC1437" s="32"/>
      <c r="AD1437" s="32"/>
      <c r="AE1437" s="28">
        <f>COUNTA(Passout2023[[#This Row], [UNIVERSITY_DEGREE_PROGRAM_ID]:[(Graduated) Degree Awarded Female]])</f>
        <v>2</v>
      </c>
    </row>
    <row r="1438" s="2" customFormat="1" ht="35.1" customHeight="1">
      <c r="A1438" s="29" t="str">
        <f>IFERROR(IF($N1438 &lt;&gt; "#Na", INDEX(Degree_Information!$A$2:$A$20129, MATCH(Passout2023[[#This Row], [UNIVERSITY_DEGREE_PROGRAM_ID]], Degree_Information!$N$2:$N$20129, 0)), ""), "")</f>
        <v/>
      </c>
      <c r="B1438" s="29" t="str">
        <f>IFERROR(IF($N1438 &lt;&gt; "#Na", INDEX(Degree_Information!$B$2:$B$20129, MATCH(Passout2023[[#This Row], [UNIVERSITY_DEGREE_PROGRAM_ID]], Degree_Information!$N$2:$N$20129, 0)), ""), "")</f>
        <v/>
      </c>
      <c r="C1438" s="29" t="str">
        <f>IFERROR(IF($N1438 &lt;&gt; "#Na", INDEX(Degree_Information!$E$2:$E$20129, MATCH(Passout2023[[#This Row], [UNIVERSITY_DEGREE_PROGRAM_ID]], Degree_Information!$N$2:$N$20129, 0)), ""), "")</f>
        <v/>
      </c>
      <c r="D1438" s="29" t="str">
        <f>IFERROR(IF($N1438 &lt;&gt; "#Na", INDEX(Degree_Information!$D$2:$D$20129, MATCH(Passout2023[[#This Row], [UNIVERSITY_DEGREE_PROGRAM_ID]], Degree_Information!$N$2:$N$20129, 0)), ""), "")</f>
        <v/>
      </c>
      <c r="E1438" s="29" t="str">
        <f>IFERROR(IF($N1438 &lt;&gt; "#Na", INDEX(Degree_Information!$F$2:$F$20129, MATCH(Passout2023[[#This Row], [UNIVERSITY_DEGREE_PROGRAM_ID]], Degree_Information!$N$2:$N$20129, 0)), ""), "")</f>
        <v/>
      </c>
      <c r="F1438" s="29" t="str">
        <f>IFERROR(IF($N1438 &lt;&gt; "#Na", INDEX(Degree_Information!$K$2:$K$20129, MATCH(Passout2023[[#This Row], [UNIVERSITY_DEGREE_PROGRAM_ID]], Degree_Information!$N$2:$N$20129, 0)), ""), "")</f>
        <v/>
      </c>
      <c r="G1438" s="29" t="str">
        <f>IFERROR(IF($N1438 &lt;&gt; "#Na", INDEX(Degree_Information!$G$2:$G$20129, MATCH(Passout2023[[#This Row], [UNIVERSITY_DEGREE_PROGRAM_ID]], Degree_Information!$N$2:$N$20129, 0)), ""), "")</f>
        <v/>
      </c>
      <c r="H1438" s="29" t="str">
        <f>IFERROR(IF($N1438 &lt;&gt; "#Na", INDEX(Degree_Information!$I$2:$I$20129, MATCH(Passout2023[[#This Row], [UNIVERSITY_DEGREE_PROGRAM_ID]], Degree_Information!$N$2:$N$20129, 0)), ""), "")</f>
        <v/>
      </c>
      <c r="I1438" s="6" t="str">
        <f>IFERROR(IF($N1438 &lt;&gt; "#Na", INDEX(Degree_Information!$H$2:$H$20129, MATCH(Passout2023[[#This Row], [UNIVERSITY_DEGREE_PROGRAM_ID]], Degree_Information!$N$2:$N$20129, 0)), ""), "")</f>
        <v/>
      </c>
      <c r="J1438" s="6" t="str">
        <f>IFERROR(IF($N1438 &lt;&gt; "#Na", INDEX(Degree_Information!$J$2:$J$20129, MATCH(Passout2023[[#This Row], [UNIVERSITY_DEGREE_PROGRAM_ID]], Degree_Information!$N$2:$N$20129, 0)), ""), "")</f>
        <v/>
      </c>
      <c r="K1438" s="19"/>
      <c r="L1438" s="20"/>
      <c r="M1438" s="21"/>
      <c r="N1438" s="21"/>
      <c r="O1438" s="21"/>
      <c r="P1438" s="22"/>
      <c r="Q1438" s="21"/>
      <c r="R1438" s="21"/>
      <c r="S1438" s="20">
        <v>0</v>
      </c>
      <c r="T1438" s="20">
        <v>0</v>
      </c>
      <c r="U1438" s="23"/>
      <c r="V14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8" s="25"/>
      <c r="X1438" s="26" t="str">
        <f>CONCATENATE(Passout2023[[#This Row], [Batch Start Semester]], "-", Passout2023[[#This Row], [Batch Start Year]], "-", Passout2023[[#This Row], [Degree Duration (year)]])</f>
        <v>--</v>
      </c>
      <c r="Y1438" s="32"/>
      <c r="Z1438" s="32"/>
      <c r="AA1438" s="32"/>
      <c r="AB1438" s="32"/>
      <c r="AC1438" s="32"/>
      <c r="AD1438" s="32"/>
      <c r="AE1438" s="28">
        <f>COUNTA(Passout2023[[#This Row], [UNIVERSITY_DEGREE_PROGRAM_ID]:[(Graduated) Degree Awarded Female]])</f>
        <v>2</v>
      </c>
    </row>
    <row r="1439" s="2" customFormat="1" ht="35.1" customHeight="1">
      <c r="A1439" s="29" t="str">
        <f>IFERROR(IF($N1439 &lt;&gt; "#Na", INDEX(Degree_Information!$A$2:$A$20129, MATCH(Passout2023[[#This Row], [UNIVERSITY_DEGREE_PROGRAM_ID]], Degree_Information!$N$2:$N$20129, 0)), ""), "")</f>
        <v/>
      </c>
      <c r="B1439" s="29" t="str">
        <f>IFERROR(IF($N1439 &lt;&gt; "#Na", INDEX(Degree_Information!$B$2:$B$20129, MATCH(Passout2023[[#This Row], [UNIVERSITY_DEGREE_PROGRAM_ID]], Degree_Information!$N$2:$N$20129, 0)), ""), "")</f>
        <v/>
      </c>
      <c r="C1439" s="29" t="str">
        <f>IFERROR(IF($N1439 &lt;&gt; "#Na", INDEX(Degree_Information!$E$2:$E$20129, MATCH(Passout2023[[#This Row], [UNIVERSITY_DEGREE_PROGRAM_ID]], Degree_Information!$N$2:$N$20129, 0)), ""), "")</f>
        <v/>
      </c>
      <c r="D1439" s="29" t="str">
        <f>IFERROR(IF($N1439 &lt;&gt; "#Na", INDEX(Degree_Information!$D$2:$D$20129, MATCH(Passout2023[[#This Row], [UNIVERSITY_DEGREE_PROGRAM_ID]], Degree_Information!$N$2:$N$20129, 0)), ""), "")</f>
        <v/>
      </c>
      <c r="E1439" s="29" t="str">
        <f>IFERROR(IF($N1439 &lt;&gt; "#Na", INDEX(Degree_Information!$F$2:$F$20129, MATCH(Passout2023[[#This Row], [UNIVERSITY_DEGREE_PROGRAM_ID]], Degree_Information!$N$2:$N$20129, 0)), ""), "")</f>
        <v/>
      </c>
      <c r="F1439" s="29" t="str">
        <f>IFERROR(IF($N1439 &lt;&gt; "#Na", INDEX(Degree_Information!$K$2:$K$20129, MATCH(Passout2023[[#This Row], [UNIVERSITY_DEGREE_PROGRAM_ID]], Degree_Information!$N$2:$N$20129, 0)), ""), "")</f>
        <v/>
      </c>
      <c r="G1439" s="29" t="str">
        <f>IFERROR(IF($N1439 &lt;&gt; "#Na", INDEX(Degree_Information!$G$2:$G$20129, MATCH(Passout2023[[#This Row], [UNIVERSITY_DEGREE_PROGRAM_ID]], Degree_Information!$N$2:$N$20129, 0)), ""), "")</f>
        <v/>
      </c>
      <c r="H1439" s="29" t="str">
        <f>IFERROR(IF($N1439 &lt;&gt; "#Na", INDEX(Degree_Information!$I$2:$I$20129, MATCH(Passout2023[[#This Row], [UNIVERSITY_DEGREE_PROGRAM_ID]], Degree_Information!$N$2:$N$20129, 0)), ""), "")</f>
        <v/>
      </c>
      <c r="I1439" s="6" t="str">
        <f>IFERROR(IF($N1439 &lt;&gt; "#Na", INDEX(Degree_Information!$H$2:$H$20129, MATCH(Passout2023[[#This Row], [UNIVERSITY_DEGREE_PROGRAM_ID]], Degree_Information!$N$2:$N$20129, 0)), ""), "")</f>
        <v/>
      </c>
      <c r="J1439" s="6" t="str">
        <f>IFERROR(IF($N1439 &lt;&gt; "#Na", INDEX(Degree_Information!$J$2:$J$20129, MATCH(Passout2023[[#This Row], [UNIVERSITY_DEGREE_PROGRAM_ID]], Degree_Information!$N$2:$N$20129, 0)), ""), "")</f>
        <v/>
      </c>
      <c r="K1439" s="19"/>
      <c r="L1439" s="20"/>
      <c r="M1439" s="21"/>
      <c r="N1439" s="21"/>
      <c r="O1439" s="21"/>
      <c r="P1439" s="22"/>
      <c r="Q1439" s="21"/>
      <c r="R1439" s="21"/>
      <c r="S1439" s="20">
        <v>0</v>
      </c>
      <c r="T1439" s="20">
        <v>0</v>
      </c>
      <c r="U1439" s="23"/>
      <c r="V14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39" s="25"/>
      <c r="X1439" s="26" t="str">
        <f>CONCATENATE(Passout2023[[#This Row], [Batch Start Semester]], "-", Passout2023[[#This Row], [Batch Start Year]], "-", Passout2023[[#This Row], [Degree Duration (year)]])</f>
        <v>--</v>
      </c>
      <c r="Y1439" s="32"/>
      <c r="Z1439" s="32"/>
      <c r="AA1439" s="32"/>
      <c r="AB1439" s="32"/>
      <c r="AC1439" s="32"/>
      <c r="AD1439" s="32"/>
      <c r="AE1439" s="28">
        <f>COUNTA(Passout2023[[#This Row], [UNIVERSITY_DEGREE_PROGRAM_ID]:[(Graduated) Degree Awarded Female]])</f>
        <v>2</v>
      </c>
    </row>
    <row r="1440" s="2" customFormat="1" ht="35.1" customHeight="1">
      <c r="A1440" s="29" t="str">
        <f>IFERROR(IF($N1440 &lt;&gt; "#Na", INDEX(Degree_Information!$A$2:$A$20129, MATCH(Passout2023[[#This Row], [UNIVERSITY_DEGREE_PROGRAM_ID]], Degree_Information!$N$2:$N$20129, 0)), ""), "")</f>
        <v/>
      </c>
      <c r="B1440" s="29" t="str">
        <f>IFERROR(IF($N1440 &lt;&gt; "#Na", INDEX(Degree_Information!$B$2:$B$20129, MATCH(Passout2023[[#This Row], [UNIVERSITY_DEGREE_PROGRAM_ID]], Degree_Information!$N$2:$N$20129, 0)), ""), "")</f>
        <v/>
      </c>
      <c r="C1440" s="29" t="str">
        <f>IFERROR(IF($N1440 &lt;&gt; "#Na", INDEX(Degree_Information!$E$2:$E$20129, MATCH(Passout2023[[#This Row], [UNIVERSITY_DEGREE_PROGRAM_ID]], Degree_Information!$N$2:$N$20129, 0)), ""), "")</f>
        <v/>
      </c>
      <c r="D1440" s="29" t="str">
        <f>IFERROR(IF($N1440 &lt;&gt; "#Na", INDEX(Degree_Information!$D$2:$D$20129, MATCH(Passout2023[[#This Row], [UNIVERSITY_DEGREE_PROGRAM_ID]], Degree_Information!$N$2:$N$20129, 0)), ""), "")</f>
        <v/>
      </c>
      <c r="E1440" s="29" t="str">
        <f>IFERROR(IF($N1440 &lt;&gt; "#Na", INDEX(Degree_Information!$F$2:$F$20129, MATCH(Passout2023[[#This Row], [UNIVERSITY_DEGREE_PROGRAM_ID]], Degree_Information!$N$2:$N$20129, 0)), ""), "")</f>
        <v/>
      </c>
      <c r="F1440" s="29" t="str">
        <f>IFERROR(IF($N1440 &lt;&gt; "#Na", INDEX(Degree_Information!$K$2:$K$20129, MATCH(Passout2023[[#This Row], [UNIVERSITY_DEGREE_PROGRAM_ID]], Degree_Information!$N$2:$N$20129, 0)), ""), "")</f>
        <v/>
      </c>
      <c r="G1440" s="29" t="str">
        <f>IFERROR(IF($N1440 &lt;&gt; "#Na", INDEX(Degree_Information!$G$2:$G$20129, MATCH(Passout2023[[#This Row], [UNIVERSITY_DEGREE_PROGRAM_ID]], Degree_Information!$N$2:$N$20129, 0)), ""), "")</f>
        <v/>
      </c>
      <c r="H1440" s="29" t="str">
        <f>IFERROR(IF($N1440 &lt;&gt; "#Na", INDEX(Degree_Information!$I$2:$I$20129, MATCH(Passout2023[[#This Row], [UNIVERSITY_DEGREE_PROGRAM_ID]], Degree_Information!$N$2:$N$20129, 0)), ""), "")</f>
        <v/>
      </c>
      <c r="I1440" s="6" t="str">
        <f>IFERROR(IF($N1440 &lt;&gt; "#Na", INDEX(Degree_Information!$H$2:$H$20129, MATCH(Passout2023[[#This Row], [UNIVERSITY_DEGREE_PROGRAM_ID]], Degree_Information!$N$2:$N$20129, 0)), ""), "")</f>
        <v/>
      </c>
      <c r="J1440" s="6" t="str">
        <f>IFERROR(IF($N1440 &lt;&gt; "#Na", INDEX(Degree_Information!$J$2:$J$20129, MATCH(Passout2023[[#This Row], [UNIVERSITY_DEGREE_PROGRAM_ID]], Degree_Information!$N$2:$N$20129, 0)), ""), "")</f>
        <v/>
      </c>
      <c r="K1440" s="19"/>
      <c r="L1440" s="20"/>
      <c r="M1440" s="21"/>
      <c r="N1440" s="21"/>
      <c r="O1440" s="21"/>
      <c r="P1440" s="22"/>
      <c r="Q1440" s="21"/>
      <c r="R1440" s="21"/>
      <c r="S1440" s="20">
        <v>0</v>
      </c>
      <c r="T1440" s="20">
        <v>0</v>
      </c>
      <c r="U1440" s="23"/>
      <c r="V14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0" s="25"/>
      <c r="X1440" s="26" t="str">
        <f>CONCATENATE(Passout2023[[#This Row], [Batch Start Semester]], "-", Passout2023[[#This Row], [Batch Start Year]], "-", Passout2023[[#This Row], [Degree Duration (year)]])</f>
        <v>--</v>
      </c>
      <c r="Y1440" s="32"/>
      <c r="Z1440" s="32"/>
      <c r="AA1440" s="32"/>
      <c r="AB1440" s="32"/>
      <c r="AC1440" s="32"/>
      <c r="AD1440" s="32"/>
      <c r="AE1440" s="28">
        <f>COUNTA(Passout2023[[#This Row], [UNIVERSITY_DEGREE_PROGRAM_ID]:[(Graduated) Degree Awarded Female]])</f>
        <v>2</v>
      </c>
    </row>
    <row r="1441" s="2" customFormat="1" ht="35.1" customHeight="1">
      <c r="A1441" s="29" t="str">
        <f>IFERROR(IF($N1441 &lt;&gt; "#Na", INDEX(Degree_Information!$A$2:$A$20129, MATCH(Passout2023[[#This Row], [UNIVERSITY_DEGREE_PROGRAM_ID]], Degree_Information!$N$2:$N$20129, 0)), ""), "")</f>
        <v/>
      </c>
      <c r="B1441" s="29" t="str">
        <f>IFERROR(IF($N1441 &lt;&gt; "#Na", INDEX(Degree_Information!$B$2:$B$20129, MATCH(Passout2023[[#This Row], [UNIVERSITY_DEGREE_PROGRAM_ID]], Degree_Information!$N$2:$N$20129, 0)), ""), "")</f>
        <v/>
      </c>
      <c r="C1441" s="29" t="str">
        <f>IFERROR(IF($N1441 &lt;&gt; "#Na", INDEX(Degree_Information!$E$2:$E$20129, MATCH(Passout2023[[#This Row], [UNIVERSITY_DEGREE_PROGRAM_ID]], Degree_Information!$N$2:$N$20129, 0)), ""), "")</f>
        <v/>
      </c>
      <c r="D1441" s="29" t="str">
        <f>IFERROR(IF($N1441 &lt;&gt; "#Na", INDEX(Degree_Information!$D$2:$D$20129, MATCH(Passout2023[[#This Row], [UNIVERSITY_DEGREE_PROGRAM_ID]], Degree_Information!$N$2:$N$20129, 0)), ""), "")</f>
        <v/>
      </c>
      <c r="E1441" s="29" t="str">
        <f>IFERROR(IF($N1441 &lt;&gt; "#Na", INDEX(Degree_Information!$F$2:$F$20129, MATCH(Passout2023[[#This Row], [UNIVERSITY_DEGREE_PROGRAM_ID]], Degree_Information!$N$2:$N$20129, 0)), ""), "")</f>
        <v/>
      </c>
      <c r="F1441" s="29" t="str">
        <f>IFERROR(IF($N1441 &lt;&gt; "#Na", INDEX(Degree_Information!$K$2:$K$20129, MATCH(Passout2023[[#This Row], [UNIVERSITY_DEGREE_PROGRAM_ID]], Degree_Information!$N$2:$N$20129, 0)), ""), "")</f>
        <v/>
      </c>
      <c r="G1441" s="29" t="str">
        <f>IFERROR(IF($N1441 &lt;&gt; "#Na", INDEX(Degree_Information!$G$2:$G$20129, MATCH(Passout2023[[#This Row], [UNIVERSITY_DEGREE_PROGRAM_ID]], Degree_Information!$N$2:$N$20129, 0)), ""), "")</f>
        <v/>
      </c>
      <c r="H1441" s="29" t="str">
        <f>IFERROR(IF($N1441 &lt;&gt; "#Na", INDEX(Degree_Information!$I$2:$I$20129, MATCH(Passout2023[[#This Row], [UNIVERSITY_DEGREE_PROGRAM_ID]], Degree_Information!$N$2:$N$20129, 0)), ""), "")</f>
        <v/>
      </c>
      <c r="I1441" s="6" t="str">
        <f>IFERROR(IF($N1441 &lt;&gt; "#Na", INDEX(Degree_Information!$H$2:$H$20129, MATCH(Passout2023[[#This Row], [UNIVERSITY_DEGREE_PROGRAM_ID]], Degree_Information!$N$2:$N$20129, 0)), ""), "")</f>
        <v/>
      </c>
      <c r="J1441" s="6" t="str">
        <f>IFERROR(IF($N1441 &lt;&gt; "#Na", INDEX(Degree_Information!$J$2:$J$20129, MATCH(Passout2023[[#This Row], [UNIVERSITY_DEGREE_PROGRAM_ID]], Degree_Information!$N$2:$N$20129, 0)), ""), "")</f>
        <v/>
      </c>
      <c r="K1441" s="19"/>
      <c r="L1441" s="20"/>
      <c r="M1441" s="21"/>
      <c r="N1441" s="21"/>
      <c r="O1441" s="21"/>
      <c r="P1441" s="22"/>
      <c r="Q1441" s="21"/>
      <c r="R1441" s="21"/>
      <c r="S1441" s="20">
        <v>0</v>
      </c>
      <c r="T1441" s="20">
        <v>0</v>
      </c>
      <c r="U1441" s="23"/>
      <c r="V14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1" s="25"/>
      <c r="X1441" s="26" t="str">
        <f>CONCATENATE(Passout2023[[#This Row], [Batch Start Semester]], "-", Passout2023[[#This Row], [Batch Start Year]], "-", Passout2023[[#This Row], [Degree Duration (year)]])</f>
        <v>--</v>
      </c>
      <c r="Y1441" s="32"/>
      <c r="Z1441" s="32"/>
      <c r="AA1441" s="32"/>
      <c r="AB1441" s="32"/>
      <c r="AC1441" s="32"/>
      <c r="AD1441" s="32"/>
      <c r="AE1441" s="28">
        <f>COUNTA(Passout2023[[#This Row], [UNIVERSITY_DEGREE_PROGRAM_ID]:[(Graduated) Degree Awarded Female]])</f>
        <v>2</v>
      </c>
    </row>
    <row r="1442" s="2" customFormat="1" ht="35.1" customHeight="1">
      <c r="A1442" s="29" t="str">
        <f>IFERROR(IF($N1442 &lt;&gt; "#Na", INDEX(Degree_Information!$A$2:$A$20129, MATCH(Passout2023[[#This Row], [UNIVERSITY_DEGREE_PROGRAM_ID]], Degree_Information!$N$2:$N$20129, 0)), ""), "")</f>
        <v/>
      </c>
      <c r="B1442" s="29" t="str">
        <f>IFERROR(IF($N1442 &lt;&gt; "#Na", INDEX(Degree_Information!$B$2:$B$20129, MATCH(Passout2023[[#This Row], [UNIVERSITY_DEGREE_PROGRAM_ID]], Degree_Information!$N$2:$N$20129, 0)), ""), "")</f>
        <v/>
      </c>
      <c r="C1442" s="29" t="str">
        <f>IFERROR(IF($N1442 &lt;&gt; "#Na", INDEX(Degree_Information!$E$2:$E$20129, MATCH(Passout2023[[#This Row], [UNIVERSITY_DEGREE_PROGRAM_ID]], Degree_Information!$N$2:$N$20129, 0)), ""), "")</f>
        <v/>
      </c>
      <c r="D1442" s="29" t="str">
        <f>IFERROR(IF($N1442 &lt;&gt; "#Na", INDEX(Degree_Information!$D$2:$D$20129, MATCH(Passout2023[[#This Row], [UNIVERSITY_DEGREE_PROGRAM_ID]], Degree_Information!$N$2:$N$20129, 0)), ""), "")</f>
        <v/>
      </c>
      <c r="E1442" s="29" t="str">
        <f>IFERROR(IF($N1442 &lt;&gt; "#Na", INDEX(Degree_Information!$F$2:$F$20129, MATCH(Passout2023[[#This Row], [UNIVERSITY_DEGREE_PROGRAM_ID]], Degree_Information!$N$2:$N$20129, 0)), ""), "")</f>
        <v/>
      </c>
      <c r="F1442" s="29" t="str">
        <f>IFERROR(IF($N1442 &lt;&gt; "#Na", INDEX(Degree_Information!$K$2:$K$20129, MATCH(Passout2023[[#This Row], [UNIVERSITY_DEGREE_PROGRAM_ID]], Degree_Information!$N$2:$N$20129, 0)), ""), "")</f>
        <v/>
      </c>
      <c r="G1442" s="29" t="str">
        <f>IFERROR(IF($N1442 &lt;&gt; "#Na", INDEX(Degree_Information!$G$2:$G$20129, MATCH(Passout2023[[#This Row], [UNIVERSITY_DEGREE_PROGRAM_ID]], Degree_Information!$N$2:$N$20129, 0)), ""), "")</f>
        <v/>
      </c>
      <c r="H1442" s="29" t="str">
        <f>IFERROR(IF($N1442 &lt;&gt; "#Na", INDEX(Degree_Information!$I$2:$I$20129, MATCH(Passout2023[[#This Row], [UNIVERSITY_DEGREE_PROGRAM_ID]], Degree_Information!$N$2:$N$20129, 0)), ""), "")</f>
        <v/>
      </c>
      <c r="I1442" s="6" t="str">
        <f>IFERROR(IF($N1442 &lt;&gt; "#Na", INDEX(Degree_Information!$H$2:$H$20129, MATCH(Passout2023[[#This Row], [UNIVERSITY_DEGREE_PROGRAM_ID]], Degree_Information!$N$2:$N$20129, 0)), ""), "")</f>
        <v/>
      </c>
      <c r="J1442" s="6" t="str">
        <f>IFERROR(IF($N1442 &lt;&gt; "#Na", INDEX(Degree_Information!$J$2:$J$20129, MATCH(Passout2023[[#This Row], [UNIVERSITY_DEGREE_PROGRAM_ID]], Degree_Information!$N$2:$N$20129, 0)), ""), "")</f>
        <v/>
      </c>
      <c r="K1442" s="19"/>
      <c r="L1442" s="20"/>
      <c r="M1442" s="21"/>
      <c r="N1442" s="21"/>
      <c r="O1442" s="21"/>
      <c r="P1442" s="22"/>
      <c r="Q1442" s="21"/>
      <c r="R1442" s="21"/>
      <c r="S1442" s="20">
        <v>0</v>
      </c>
      <c r="T1442" s="20">
        <v>0</v>
      </c>
      <c r="U1442" s="23"/>
      <c r="V14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2" s="25"/>
      <c r="X1442" s="26" t="str">
        <f>CONCATENATE(Passout2023[[#This Row], [Batch Start Semester]], "-", Passout2023[[#This Row], [Batch Start Year]], "-", Passout2023[[#This Row], [Degree Duration (year)]])</f>
        <v>--</v>
      </c>
      <c r="Y1442" s="32"/>
      <c r="Z1442" s="32"/>
      <c r="AA1442" s="32"/>
      <c r="AB1442" s="32"/>
      <c r="AC1442" s="32"/>
      <c r="AD1442" s="32"/>
      <c r="AE1442" s="28">
        <f>COUNTA(Passout2023[[#This Row], [UNIVERSITY_DEGREE_PROGRAM_ID]:[(Graduated) Degree Awarded Female]])</f>
        <v>2</v>
      </c>
    </row>
    <row r="1443" s="2" customFormat="1" ht="35.1" customHeight="1">
      <c r="A1443" s="29" t="str">
        <f>IFERROR(IF($N1443 &lt;&gt; "#Na", INDEX(Degree_Information!$A$2:$A$20129, MATCH(Passout2023[[#This Row], [UNIVERSITY_DEGREE_PROGRAM_ID]], Degree_Information!$N$2:$N$20129, 0)), ""), "")</f>
        <v/>
      </c>
      <c r="B1443" s="29" t="str">
        <f>IFERROR(IF($N1443 &lt;&gt; "#Na", INDEX(Degree_Information!$B$2:$B$20129, MATCH(Passout2023[[#This Row], [UNIVERSITY_DEGREE_PROGRAM_ID]], Degree_Information!$N$2:$N$20129, 0)), ""), "")</f>
        <v/>
      </c>
      <c r="C1443" s="29" t="str">
        <f>IFERROR(IF($N1443 &lt;&gt; "#Na", INDEX(Degree_Information!$E$2:$E$20129, MATCH(Passout2023[[#This Row], [UNIVERSITY_DEGREE_PROGRAM_ID]], Degree_Information!$N$2:$N$20129, 0)), ""), "")</f>
        <v/>
      </c>
      <c r="D1443" s="29" t="str">
        <f>IFERROR(IF($N1443 &lt;&gt; "#Na", INDEX(Degree_Information!$D$2:$D$20129, MATCH(Passout2023[[#This Row], [UNIVERSITY_DEGREE_PROGRAM_ID]], Degree_Information!$N$2:$N$20129, 0)), ""), "")</f>
        <v/>
      </c>
      <c r="E1443" s="29" t="str">
        <f>IFERROR(IF($N1443 &lt;&gt; "#Na", INDEX(Degree_Information!$F$2:$F$20129, MATCH(Passout2023[[#This Row], [UNIVERSITY_DEGREE_PROGRAM_ID]], Degree_Information!$N$2:$N$20129, 0)), ""), "")</f>
        <v/>
      </c>
      <c r="F1443" s="29" t="str">
        <f>IFERROR(IF($N1443 &lt;&gt; "#Na", INDEX(Degree_Information!$K$2:$K$20129, MATCH(Passout2023[[#This Row], [UNIVERSITY_DEGREE_PROGRAM_ID]], Degree_Information!$N$2:$N$20129, 0)), ""), "")</f>
        <v/>
      </c>
      <c r="G1443" s="29" t="str">
        <f>IFERROR(IF($N1443 &lt;&gt; "#Na", INDEX(Degree_Information!$G$2:$G$20129, MATCH(Passout2023[[#This Row], [UNIVERSITY_DEGREE_PROGRAM_ID]], Degree_Information!$N$2:$N$20129, 0)), ""), "")</f>
        <v/>
      </c>
      <c r="H1443" s="29" t="str">
        <f>IFERROR(IF($N1443 &lt;&gt; "#Na", INDEX(Degree_Information!$I$2:$I$20129, MATCH(Passout2023[[#This Row], [UNIVERSITY_DEGREE_PROGRAM_ID]], Degree_Information!$N$2:$N$20129, 0)), ""), "")</f>
        <v/>
      </c>
      <c r="I1443" s="6" t="str">
        <f>IFERROR(IF($N1443 &lt;&gt; "#Na", INDEX(Degree_Information!$H$2:$H$20129, MATCH(Passout2023[[#This Row], [UNIVERSITY_DEGREE_PROGRAM_ID]], Degree_Information!$N$2:$N$20129, 0)), ""), "")</f>
        <v/>
      </c>
      <c r="J1443" s="6" t="str">
        <f>IFERROR(IF($N1443 &lt;&gt; "#Na", INDEX(Degree_Information!$J$2:$J$20129, MATCH(Passout2023[[#This Row], [UNIVERSITY_DEGREE_PROGRAM_ID]], Degree_Information!$N$2:$N$20129, 0)), ""), "")</f>
        <v/>
      </c>
      <c r="K1443" s="19"/>
      <c r="L1443" s="20"/>
      <c r="M1443" s="21"/>
      <c r="N1443" s="21"/>
      <c r="O1443" s="21"/>
      <c r="P1443" s="22"/>
      <c r="Q1443" s="21"/>
      <c r="R1443" s="21"/>
      <c r="S1443" s="20">
        <v>0</v>
      </c>
      <c r="T1443" s="20">
        <v>0</v>
      </c>
      <c r="U1443" s="23"/>
      <c r="V14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3" s="25"/>
      <c r="X1443" s="26" t="str">
        <f>CONCATENATE(Passout2023[[#This Row], [Batch Start Semester]], "-", Passout2023[[#This Row], [Batch Start Year]], "-", Passout2023[[#This Row], [Degree Duration (year)]])</f>
        <v>--</v>
      </c>
      <c r="Y1443" s="32"/>
      <c r="Z1443" s="32"/>
      <c r="AA1443" s="32"/>
      <c r="AB1443" s="32"/>
      <c r="AC1443" s="32"/>
      <c r="AD1443" s="32"/>
      <c r="AE1443" s="28">
        <f>COUNTA(Passout2023[[#This Row], [UNIVERSITY_DEGREE_PROGRAM_ID]:[(Graduated) Degree Awarded Female]])</f>
        <v>2</v>
      </c>
    </row>
    <row r="1444" s="2" customFormat="1" ht="35.1" customHeight="1">
      <c r="A1444" s="29" t="str">
        <f>IFERROR(IF($N1444 &lt;&gt; "#Na", INDEX(Degree_Information!$A$2:$A$20129, MATCH(Passout2023[[#This Row], [UNIVERSITY_DEGREE_PROGRAM_ID]], Degree_Information!$N$2:$N$20129, 0)), ""), "")</f>
        <v/>
      </c>
      <c r="B1444" s="29" t="str">
        <f>IFERROR(IF($N1444 &lt;&gt; "#Na", INDEX(Degree_Information!$B$2:$B$20129, MATCH(Passout2023[[#This Row], [UNIVERSITY_DEGREE_PROGRAM_ID]], Degree_Information!$N$2:$N$20129, 0)), ""), "")</f>
        <v/>
      </c>
      <c r="C1444" s="29" t="str">
        <f>IFERROR(IF($N1444 &lt;&gt; "#Na", INDEX(Degree_Information!$E$2:$E$20129, MATCH(Passout2023[[#This Row], [UNIVERSITY_DEGREE_PROGRAM_ID]], Degree_Information!$N$2:$N$20129, 0)), ""), "")</f>
        <v/>
      </c>
      <c r="D1444" s="29" t="str">
        <f>IFERROR(IF($N1444 &lt;&gt; "#Na", INDEX(Degree_Information!$D$2:$D$20129, MATCH(Passout2023[[#This Row], [UNIVERSITY_DEGREE_PROGRAM_ID]], Degree_Information!$N$2:$N$20129, 0)), ""), "")</f>
        <v/>
      </c>
      <c r="E1444" s="29" t="str">
        <f>IFERROR(IF($N1444 &lt;&gt; "#Na", INDEX(Degree_Information!$F$2:$F$20129, MATCH(Passout2023[[#This Row], [UNIVERSITY_DEGREE_PROGRAM_ID]], Degree_Information!$N$2:$N$20129, 0)), ""), "")</f>
        <v/>
      </c>
      <c r="F1444" s="29" t="str">
        <f>IFERROR(IF($N1444 &lt;&gt; "#Na", INDEX(Degree_Information!$K$2:$K$20129, MATCH(Passout2023[[#This Row], [UNIVERSITY_DEGREE_PROGRAM_ID]], Degree_Information!$N$2:$N$20129, 0)), ""), "")</f>
        <v/>
      </c>
      <c r="G1444" s="29" t="str">
        <f>IFERROR(IF($N1444 &lt;&gt; "#Na", INDEX(Degree_Information!$G$2:$G$20129, MATCH(Passout2023[[#This Row], [UNIVERSITY_DEGREE_PROGRAM_ID]], Degree_Information!$N$2:$N$20129, 0)), ""), "")</f>
        <v/>
      </c>
      <c r="H1444" s="29" t="str">
        <f>IFERROR(IF($N1444 &lt;&gt; "#Na", INDEX(Degree_Information!$I$2:$I$20129, MATCH(Passout2023[[#This Row], [UNIVERSITY_DEGREE_PROGRAM_ID]], Degree_Information!$N$2:$N$20129, 0)), ""), "")</f>
        <v/>
      </c>
      <c r="I1444" s="6" t="str">
        <f>IFERROR(IF($N1444 &lt;&gt; "#Na", INDEX(Degree_Information!$H$2:$H$20129, MATCH(Passout2023[[#This Row], [UNIVERSITY_DEGREE_PROGRAM_ID]], Degree_Information!$N$2:$N$20129, 0)), ""), "")</f>
        <v/>
      </c>
      <c r="J1444" s="6" t="str">
        <f>IFERROR(IF($N1444 &lt;&gt; "#Na", INDEX(Degree_Information!$J$2:$J$20129, MATCH(Passout2023[[#This Row], [UNIVERSITY_DEGREE_PROGRAM_ID]], Degree_Information!$N$2:$N$20129, 0)), ""), "")</f>
        <v/>
      </c>
      <c r="K1444" s="19"/>
      <c r="L1444" s="20"/>
      <c r="M1444" s="21"/>
      <c r="N1444" s="21"/>
      <c r="O1444" s="21"/>
      <c r="P1444" s="22"/>
      <c r="Q1444" s="21"/>
      <c r="R1444" s="21"/>
      <c r="S1444" s="20">
        <v>0</v>
      </c>
      <c r="T1444" s="20">
        <v>0</v>
      </c>
      <c r="U1444" s="23"/>
      <c r="V14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4" s="25"/>
      <c r="X1444" s="26" t="str">
        <f>CONCATENATE(Passout2023[[#This Row], [Batch Start Semester]], "-", Passout2023[[#This Row], [Batch Start Year]], "-", Passout2023[[#This Row], [Degree Duration (year)]])</f>
        <v>--</v>
      </c>
      <c r="Y1444" s="32"/>
      <c r="Z1444" s="32"/>
      <c r="AA1444" s="32"/>
      <c r="AB1444" s="32"/>
      <c r="AC1444" s="32"/>
      <c r="AD1444" s="32"/>
      <c r="AE1444" s="28">
        <f>COUNTA(Passout2023[[#This Row], [UNIVERSITY_DEGREE_PROGRAM_ID]:[(Graduated) Degree Awarded Female]])</f>
        <v>2</v>
      </c>
    </row>
    <row r="1445" s="2" customFormat="1" ht="35.1" customHeight="1">
      <c r="A1445" s="29" t="str">
        <f>IFERROR(IF($N1445 &lt;&gt; "#Na", INDEX(Degree_Information!$A$2:$A$20129, MATCH(Passout2023[[#This Row], [UNIVERSITY_DEGREE_PROGRAM_ID]], Degree_Information!$N$2:$N$20129, 0)), ""), "")</f>
        <v/>
      </c>
      <c r="B1445" s="29" t="str">
        <f>IFERROR(IF($N1445 &lt;&gt; "#Na", INDEX(Degree_Information!$B$2:$B$20129, MATCH(Passout2023[[#This Row], [UNIVERSITY_DEGREE_PROGRAM_ID]], Degree_Information!$N$2:$N$20129, 0)), ""), "")</f>
        <v/>
      </c>
      <c r="C1445" s="29" t="str">
        <f>IFERROR(IF($N1445 &lt;&gt; "#Na", INDEX(Degree_Information!$E$2:$E$20129, MATCH(Passout2023[[#This Row], [UNIVERSITY_DEGREE_PROGRAM_ID]], Degree_Information!$N$2:$N$20129, 0)), ""), "")</f>
        <v/>
      </c>
      <c r="D1445" s="29" t="str">
        <f>IFERROR(IF($N1445 &lt;&gt; "#Na", INDEX(Degree_Information!$D$2:$D$20129, MATCH(Passout2023[[#This Row], [UNIVERSITY_DEGREE_PROGRAM_ID]], Degree_Information!$N$2:$N$20129, 0)), ""), "")</f>
        <v/>
      </c>
      <c r="E1445" s="29" t="str">
        <f>IFERROR(IF($N1445 &lt;&gt; "#Na", INDEX(Degree_Information!$F$2:$F$20129, MATCH(Passout2023[[#This Row], [UNIVERSITY_DEGREE_PROGRAM_ID]], Degree_Information!$N$2:$N$20129, 0)), ""), "")</f>
        <v/>
      </c>
      <c r="F1445" s="29" t="str">
        <f>IFERROR(IF($N1445 &lt;&gt; "#Na", INDEX(Degree_Information!$K$2:$K$20129, MATCH(Passout2023[[#This Row], [UNIVERSITY_DEGREE_PROGRAM_ID]], Degree_Information!$N$2:$N$20129, 0)), ""), "")</f>
        <v/>
      </c>
      <c r="G1445" s="29" t="str">
        <f>IFERROR(IF($N1445 &lt;&gt; "#Na", INDEX(Degree_Information!$G$2:$G$20129, MATCH(Passout2023[[#This Row], [UNIVERSITY_DEGREE_PROGRAM_ID]], Degree_Information!$N$2:$N$20129, 0)), ""), "")</f>
        <v/>
      </c>
      <c r="H1445" s="29" t="str">
        <f>IFERROR(IF($N1445 &lt;&gt; "#Na", INDEX(Degree_Information!$I$2:$I$20129, MATCH(Passout2023[[#This Row], [UNIVERSITY_DEGREE_PROGRAM_ID]], Degree_Information!$N$2:$N$20129, 0)), ""), "")</f>
        <v/>
      </c>
      <c r="I1445" s="6" t="str">
        <f>IFERROR(IF($N1445 &lt;&gt; "#Na", INDEX(Degree_Information!$H$2:$H$20129, MATCH(Passout2023[[#This Row], [UNIVERSITY_DEGREE_PROGRAM_ID]], Degree_Information!$N$2:$N$20129, 0)), ""), "")</f>
        <v/>
      </c>
      <c r="J1445" s="6" t="str">
        <f>IFERROR(IF($N1445 &lt;&gt; "#Na", INDEX(Degree_Information!$J$2:$J$20129, MATCH(Passout2023[[#This Row], [UNIVERSITY_DEGREE_PROGRAM_ID]], Degree_Information!$N$2:$N$20129, 0)), ""), "")</f>
        <v/>
      </c>
      <c r="K1445" s="19"/>
      <c r="L1445" s="20"/>
      <c r="M1445" s="21"/>
      <c r="N1445" s="21"/>
      <c r="O1445" s="21"/>
      <c r="P1445" s="22"/>
      <c r="Q1445" s="21"/>
      <c r="R1445" s="21"/>
      <c r="S1445" s="20">
        <v>0</v>
      </c>
      <c r="T1445" s="20">
        <v>0</v>
      </c>
      <c r="U1445" s="23"/>
      <c r="V14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5" s="25"/>
      <c r="X1445" s="26" t="str">
        <f>CONCATENATE(Passout2023[[#This Row], [Batch Start Semester]], "-", Passout2023[[#This Row], [Batch Start Year]], "-", Passout2023[[#This Row], [Degree Duration (year)]])</f>
        <v>--</v>
      </c>
      <c r="Y1445" s="32"/>
      <c r="Z1445" s="32"/>
      <c r="AA1445" s="32"/>
      <c r="AB1445" s="32"/>
      <c r="AC1445" s="32"/>
      <c r="AD1445" s="32"/>
      <c r="AE1445" s="28">
        <f>COUNTA(Passout2023[[#This Row], [UNIVERSITY_DEGREE_PROGRAM_ID]:[(Graduated) Degree Awarded Female]])</f>
        <v>2</v>
      </c>
    </row>
    <row r="1446" s="2" customFormat="1" ht="35.1" customHeight="1">
      <c r="A1446" s="29" t="str">
        <f>IFERROR(IF($N1446 &lt;&gt; "#Na", INDEX(Degree_Information!$A$2:$A$20129, MATCH(Passout2023[[#This Row], [UNIVERSITY_DEGREE_PROGRAM_ID]], Degree_Information!$N$2:$N$20129, 0)), ""), "")</f>
        <v/>
      </c>
      <c r="B1446" s="29" t="str">
        <f>IFERROR(IF($N1446 &lt;&gt; "#Na", INDEX(Degree_Information!$B$2:$B$20129, MATCH(Passout2023[[#This Row], [UNIVERSITY_DEGREE_PROGRAM_ID]], Degree_Information!$N$2:$N$20129, 0)), ""), "")</f>
        <v/>
      </c>
      <c r="C1446" s="29" t="str">
        <f>IFERROR(IF($N1446 &lt;&gt; "#Na", INDEX(Degree_Information!$E$2:$E$20129, MATCH(Passout2023[[#This Row], [UNIVERSITY_DEGREE_PROGRAM_ID]], Degree_Information!$N$2:$N$20129, 0)), ""), "")</f>
        <v/>
      </c>
      <c r="D1446" s="29" t="str">
        <f>IFERROR(IF($N1446 &lt;&gt; "#Na", INDEX(Degree_Information!$D$2:$D$20129, MATCH(Passout2023[[#This Row], [UNIVERSITY_DEGREE_PROGRAM_ID]], Degree_Information!$N$2:$N$20129, 0)), ""), "")</f>
        <v/>
      </c>
      <c r="E1446" s="29" t="str">
        <f>IFERROR(IF($N1446 &lt;&gt; "#Na", INDEX(Degree_Information!$F$2:$F$20129, MATCH(Passout2023[[#This Row], [UNIVERSITY_DEGREE_PROGRAM_ID]], Degree_Information!$N$2:$N$20129, 0)), ""), "")</f>
        <v/>
      </c>
      <c r="F1446" s="29" t="str">
        <f>IFERROR(IF($N1446 &lt;&gt; "#Na", INDEX(Degree_Information!$K$2:$K$20129, MATCH(Passout2023[[#This Row], [UNIVERSITY_DEGREE_PROGRAM_ID]], Degree_Information!$N$2:$N$20129, 0)), ""), "")</f>
        <v/>
      </c>
      <c r="G1446" s="29" t="str">
        <f>IFERROR(IF($N1446 &lt;&gt; "#Na", INDEX(Degree_Information!$G$2:$G$20129, MATCH(Passout2023[[#This Row], [UNIVERSITY_DEGREE_PROGRAM_ID]], Degree_Information!$N$2:$N$20129, 0)), ""), "")</f>
        <v/>
      </c>
      <c r="H1446" s="29" t="str">
        <f>IFERROR(IF($N1446 &lt;&gt; "#Na", INDEX(Degree_Information!$I$2:$I$20129, MATCH(Passout2023[[#This Row], [UNIVERSITY_DEGREE_PROGRAM_ID]], Degree_Information!$N$2:$N$20129, 0)), ""), "")</f>
        <v/>
      </c>
      <c r="I1446" s="6" t="str">
        <f>IFERROR(IF($N1446 &lt;&gt; "#Na", INDEX(Degree_Information!$H$2:$H$20129, MATCH(Passout2023[[#This Row], [UNIVERSITY_DEGREE_PROGRAM_ID]], Degree_Information!$N$2:$N$20129, 0)), ""), "")</f>
        <v/>
      </c>
      <c r="J1446" s="6" t="str">
        <f>IFERROR(IF($N1446 &lt;&gt; "#Na", INDEX(Degree_Information!$J$2:$J$20129, MATCH(Passout2023[[#This Row], [UNIVERSITY_DEGREE_PROGRAM_ID]], Degree_Information!$N$2:$N$20129, 0)), ""), "")</f>
        <v/>
      </c>
      <c r="K1446" s="19"/>
      <c r="L1446" s="20"/>
      <c r="M1446" s="21"/>
      <c r="N1446" s="21"/>
      <c r="O1446" s="21"/>
      <c r="P1446" s="22"/>
      <c r="Q1446" s="21"/>
      <c r="R1446" s="21"/>
      <c r="S1446" s="20">
        <v>0</v>
      </c>
      <c r="T1446" s="20">
        <v>0</v>
      </c>
      <c r="U1446" s="23"/>
      <c r="V14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6" s="25"/>
      <c r="X1446" s="26" t="str">
        <f>CONCATENATE(Passout2023[[#This Row], [Batch Start Semester]], "-", Passout2023[[#This Row], [Batch Start Year]], "-", Passout2023[[#This Row], [Degree Duration (year)]])</f>
        <v>--</v>
      </c>
      <c r="Y1446" s="32"/>
      <c r="Z1446" s="32"/>
      <c r="AA1446" s="32"/>
      <c r="AB1446" s="32"/>
      <c r="AC1446" s="32"/>
      <c r="AD1446" s="32"/>
      <c r="AE1446" s="28">
        <f>COUNTA(Passout2023[[#This Row], [UNIVERSITY_DEGREE_PROGRAM_ID]:[(Graduated) Degree Awarded Female]])</f>
        <v>2</v>
      </c>
    </row>
    <row r="1447" s="2" customFormat="1" ht="35.1" customHeight="1">
      <c r="A1447" s="29" t="str">
        <f>IFERROR(IF($N1447 &lt;&gt; "#Na", INDEX(Degree_Information!$A$2:$A$20129, MATCH(Passout2023[[#This Row], [UNIVERSITY_DEGREE_PROGRAM_ID]], Degree_Information!$N$2:$N$20129, 0)), ""), "")</f>
        <v/>
      </c>
      <c r="B1447" s="29" t="str">
        <f>IFERROR(IF($N1447 &lt;&gt; "#Na", INDEX(Degree_Information!$B$2:$B$20129, MATCH(Passout2023[[#This Row], [UNIVERSITY_DEGREE_PROGRAM_ID]], Degree_Information!$N$2:$N$20129, 0)), ""), "")</f>
        <v/>
      </c>
      <c r="C1447" s="29" t="str">
        <f>IFERROR(IF($N1447 &lt;&gt; "#Na", INDEX(Degree_Information!$E$2:$E$20129, MATCH(Passout2023[[#This Row], [UNIVERSITY_DEGREE_PROGRAM_ID]], Degree_Information!$N$2:$N$20129, 0)), ""), "")</f>
        <v/>
      </c>
      <c r="D1447" s="29" t="str">
        <f>IFERROR(IF($N1447 &lt;&gt; "#Na", INDEX(Degree_Information!$D$2:$D$20129, MATCH(Passout2023[[#This Row], [UNIVERSITY_DEGREE_PROGRAM_ID]], Degree_Information!$N$2:$N$20129, 0)), ""), "")</f>
        <v/>
      </c>
      <c r="E1447" s="29" t="str">
        <f>IFERROR(IF($N1447 &lt;&gt; "#Na", INDEX(Degree_Information!$F$2:$F$20129, MATCH(Passout2023[[#This Row], [UNIVERSITY_DEGREE_PROGRAM_ID]], Degree_Information!$N$2:$N$20129, 0)), ""), "")</f>
        <v/>
      </c>
      <c r="F1447" s="29" t="str">
        <f>IFERROR(IF($N1447 &lt;&gt; "#Na", INDEX(Degree_Information!$K$2:$K$20129, MATCH(Passout2023[[#This Row], [UNIVERSITY_DEGREE_PROGRAM_ID]], Degree_Information!$N$2:$N$20129, 0)), ""), "")</f>
        <v/>
      </c>
      <c r="G1447" s="29" t="str">
        <f>IFERROR(IF($N1447 &lt;&gt; "#Na", INDEX(Degree_Information!$G$2:$G$20129, MATCH(Passout2023[[#This Row], [UNIVERSITY_DEGREE_PROGRAM_ID]], Degree_Information!$N$2:$N$20129, 0)), ""), "")</f>
        <v/>
      </c>
      <c r="H1447" s="29" t="str">
        <f>IFERROR(IF($N1447 &lt;&gt; "#Na", INDEX(Degree_Information!$I$2:$I$20129, MATCH(Passout2023[[#This Row], [UNIVERSITY_DEGREE_PROGRAM_ID]], Degree_Information!$N$2:$N$20129, 0)), ""), "")</f>
        <v/>
      </c>
      <c r="I1447" s="6" t="str">
        <f>IFERROR(IF($N1447 &lt;&gt; "#Na", INDEX(Degree_Information!$H$2:$H$20129, MATCH(Passout2023[[#This Row], [UNIVERSITY_DEGREE_PROGRAM_ID]], Degree_Information!$N$2:$N$20129, 0)), ""), "")</f>
        <v/>
      </c>
      <c r="J1447" s="6" t="str">
        <f>IFERROR(IF($N1447 &lt;&gt; "#Na", INDEX(Degree_Information!$J$2:$J$20129, MATCH(Passout2023[[#This Row], [UNIVERSITY_DEGREE_PROGRAM_ID]], Degree_Information!$N$2:$N$20129, 0)), ""), "")</f>
        <v/>
      </c>
      <c r="K1447" s="19"/>
      <c r="L1447" s="20"/>
      <c r="M1447" s="21"/>
      <c r="N1447" s="21"/>
      <c r="O1447" s="21"/>
      <c r="P1447" s="22"/>
      <c r="Q1447" s="21"/>
      <c r="R1447" s="21"/>
      <c r="S1447" s="20">
        <v>0</v>
      </c>
      <c r="T1447" s="20">
        <v>0</v>
      </c>
      <c r="U1447" s="23"/>
      <c r="V14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7" s="25"/>
      <c r="X1447" s="26" t="str">
        <f>CONCATENATE(Passout2023[[#This Row], [Batch Start Semester]], "-", Passout2023[[#This Row], [Batch Start Year]], "-", Passout2023[[#This Row], [Degree Duration (year)]])</f>
        <v>--</v>
      </c>
      <c r="Y1447" s="32"/>
      <c r="Z1447" s="32"/>
      <c r="AA1447" s="32"/>
      <c r="AB1447" s="32"/>
      <c r="AC1447" s="32"/>
      <c r="AD1447" s="32"/>
      <c r="AE1447" s="28">
        <f>COUNTA(Passout2023[[#This Row], [UNIVERSITY_DEGREE_PROGRAM_ID]:[(Graduated) Degree Awarded Female]])</f>
        <v>2</v>
      </c>
    </row>
    <row r="1448" s="2" customFormat="1" ht="35.1" customHeight="1">
      <c r="A1448" s="29" t="str">
        <f>IFERROR(IF($N1448 &lt;&gt; "#Na", INDEX(Degree_Information!$A$2:$A$20129, MATCH(Passout2023[[#This Row], [UNIVERSITY_DEGREE_PROGRAM_ID]], Degree_Information!$N$2:$N$20129, 0)), ""), "")</f>
        <v/>
      </c>
      <c r="B1448" s="29" t="str">
        <f>IFERROR(IF($N1448 &lt;&gt; "#Na", INDEX(Degree_Information!$B$2:$B$20129, MATCH(Passout2023[[#This Row], [UNIVERSITY_DEGREE_PROGRAM_ID]], Degree_Information!$N$2:$N$20129, 0)), ""), "")</f>
        <v/>
      </c>
      <c r="C1448" s="29" t="str">
        <f>IFERROR(IF($N1448 &lt;&gt; "#Na", INDEX(Degree_Information!$E$2:$E$20129, MATCH(Passout2023[[#This Row], [UNIVERSITY_DEGREE_PROGRAM_ID]], Degree_Information!$N$2:$N$20129, 0)), ""), "")</f>
        <v/>
      </c>
      <c r="D1448" s="29" t="str">
        <f>IFERROR(IF($N1448 &lt;&gt; "#Na", INDEX(Degree_Information!$D$2:$D$20129, MATCH(Passout2023[[#This Row], [UNIVERSITY_DEGREE_PROGRAM_ID]], Degree_Information!$N$2:$N$20129, 0)), ""), "")</f>
        <v/>
      </c>
      <c r="E1448" s="29" t="str">
        <f>IFERROR(IF($N1448 &lt;&gt; "#Na", INDEX(Degree_Information!$F$2:$F$20129, MATCH(Passout2023[[#This Row], [UNIVERSITY_DEGREE_PROGRAM_ID]], Degree_Information!$N$2:$N$20129, 0)), ""), "")</f>
        <v/>
      </c>
      <c r="F1448" s="29" t="str">
        <f>IFERROR(IF($N1448 &lt;&gt; "#Na", INDEX(Degree_Information!$K$2:$K$20129, MATCH(Passout2023[[#This Row], [UNIVERSITY_DEGREE_PROGRAM_ID]], Degree_Information!$N$2:$N$20129, 0)), ""), "")</f>
        <v/>
      </c>
      <c r="G1448" s="29" t="str">
        <f>IFERROR(IF($N1448 &lt;&gt; "#Na", INDEX(Degree_Information!$G$2:$G$20129, MATCH(Passout2023[[#This Row], [UNIVERSITY_DEGREE_PROGRAM_ID]], Degree_Information!$N$2:$N$20129, 0)), ""), "")</f>
        <v/>
      </c>
      <c r="H1448" s="29" t="str">
        <f>IFERROR(IF($N1448 &lt;&gt; "#Na", INDEX(Degree_Information!$I$2:$I$20129, MATCH(Passout2023[[#This Row], [UNIVERSITY_DEGREE_PROGRAM_ID]], Degree_Information!$N$2:$N$20129, 0)), ""), "")</f>
        <v/>
      </c>
      <c r="I1448" s="6" t="str">
        <f>IFERROR(IF($N1448 &lt;&gt; "#Na", INDEX(Degree_Information!$H$2:$H$20129, MATCH(Passout2023[[#This Row], [UNIVERSITY_DEGREE_PROGRAM_ID]], Degree_Information!$N$2:$N$20129, 0)), ""), "")</f>
        <v/>
      </c>
      <c r="J1448" s="6" t="str">
        <f>IFERROR(IF($N1448 &lt;&gt; "#Na", INDEX(Degree_Information!$J$2:$J$20129, MATCH(Passout2023[[#This Row], [UNIVERSITY_DEGREE_PROGRAM_ID]], Degree_Information!$N$2:$N$20129, 0)), ""), "")</f>
        <v/>
      </c>
      <c r="K1448" s="19"/>
      <c r="L1448" s="20"/>
      <c r="M1448" s="21"/>
      <c r="N1448" s="21"/>
      <c r="O1448" s="21"/>
      <c r="P1448" s="22"/>
      <c r="Q1448" s="21"/>
      <c r="R1448" s="21"/>
      <c r="S1448" s="20">
        <v>0</v>
      </c>
      <c r="T1448" s="20">
        <v>0</v>
      </c>
      <c r="U1448" s="23"/>
      <c r="V14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8" s="25"/>
      <c r="X1448" s="26" t="str">
        <f>CONCATENATE(Passout2023[[#This Row], [Batch Start Semester]], "-", Passout2023[[#This Row], [Batch Start Year]], "-", Passout2023[[#This Row], [Degree Duration (year)]])</f>
        <v>--</v>
      </c>
      <c r="Y1448" s="32"/>
      <c r="Z1448" s="32"/>
      <c r="AA1448" s="32"/>
      <c r="AB1448" s="32"/>
      <c r="AC1448" s="32"/>
      <c r="AD1448" s="32"/>
      <c r="AE1448" s="28">
        <f>COUNTA(Passout2023[[#This Row], [UNIVERSITY_DEGREE_PROGRAM_ID]:[(Graduated) Degree Awarded Female]])</f>
        <v>2</v>
      </c>
    </row>
    <row r="1449" s="2" customFormat="1" ht="35.1" customHeight="1">
      <c r="A1449" s="29" t="str">
        <f>IFERROR(IF($N1449 &lt;&gt; "#Na", INDEX(Degree_Information!$A$2:$A$20129, MATCH(Passout2023[[#This Row], [UNIVERSITY_DEGREE_PROGRAM_ID]], Degree_Information!$N$2:$N$20129, 0)), ""), "")</f>
        <v/>
      </c>
      <c r="B1449" s="29" t="str">
        <f>IFERROR(IF($N1449 &lt;&gt; "#Na", INDEX(Degree_Information!$B$2:$B$20129, MATCH(Passout2023[[#This Row], [UNIVERSITY_DEGREE_PROGRAM_ID]], Degree_Information!$N$2:$N$20129, 0)), ""), "")</f>
        <v/>
      </c>
      <c r="C1449" s="29" t="str">
        <f>IFERROR(IF($N1449 &lt;&gt; "#Na", INDEX(Degree_Information!$E$2:$E$20129, MATCH(Passout2023[[#This Row], [UNIVERSITY_DEGREE_PROGRAM_ID]], Degree_Information!$N$2:$N$20129, 0)), ""), "")</f>
        <v/>
      </c>
      <c r="D1449" s="29" t="str">
        <f>IFERROR(IF($N1449 &lt;&gt; "#Na", INDEX(Degree_Information!$D$2:$D$20129, MATCH(Passout2023[[#This Row], [UNIVERSITY_DEGREE_PROGRAM_ID]], Degree_Information!$N$2:$N$20129, 0)), ""), "")</f>
        <v/>
      </c>
      <c r="E1449" s="29" t="str">
        <f>IFERROR(IF($N1449 &lt;&gt; "#Na", INDEX(Degree_Information!$F$2:$F$20129, MATCH(Passout2023[[#This Row], [UNIVERSITY_DEGREE_PROGRAM_ID]], Degree_Information!$N$2:$N$20129, 0)), ""), "")</f>
        <v/>
      </c>
      <c r="F1449" s="29" t="str">
        <f>IFERROR(IF($N1449 &lt;&gt; "#Na", INDEX(Degree_Information!$K$2:$K$20129, MATCH(Passout2023[[#This Row], [UNIVERSITY_DEGREE_PROGRAM_ID]], Degree_Information!$N$2:$N$20129, 0)), ""), "")</f>
        <v/>
      </c>
      <c r="G1449" s="29" t="str">
        <f>IFERROR(IF($N1449 &lt;&gt; "#Na", INDEX(Degree_Information!$G$2:$G$20129, MATCH(Passout2023[[#This Row], [UNIVERSITY_DEGREE_PROGRAM_ID]], Degree_Information!$N$2:$N$20129, 0)), ""), "")</f>
        <v/>
      </c>
      <c r="H1449" s="29" t="str">
        <f>IFERROR(IF($N1449 &lt;&gt; "#Na", INDEX(Degree_Information!$I$2:$I$20129, MATCH(Passout2023[[#This Row], [UNIVERSITY_DEGREE_PROGRAM_ID]], Degree_Information!$N$2:$N$20129, 0)), ""), "")</f>
        <v/>
      </c>
      <c r="I1449" s="6" t="str">
        <f>IFERROR(IF($N1449 &lt;&gt; "#Na", INDEX(Degree_Information!$H$2:$H$20129, MATCH(Passout2023[[#This Row], [UNIVERSITY_DEGREE_PROGRAM_ID]], Degree_Information!$N$2:$N$20129, 0)), ""), "")</f>
        <v/>
      </c>
      <c r="J1449" s="6" t="str">
        <f>IFERROR(IF($N1449 &lt;&gt; "#Na", INDEX(Degree_Information!$J$2:$J$20129, MATCH(Passout2023[[#This Row], [UNIVERSITY_DEGREE_PROGRAM_ID]], Degree_Information!$N$2:$N$20129, 0)), ""), "")</f>
        <v/>
      </c>
      <c r="K1449" s="19"/>
      <c r="L1449" s="20"/>
      <c r="M1449" s="21"/>
      <c r="N1449" s="21"/>
      <c r="O1449" s="21"/>
      <c r="P1449" s="22"/>
      <c r="Q1449" s="21"/>
      <c r="R1449" s="21"/>
      <c r="S1449" s="20">
        <v>0</v>
      </c>
      <c r="T1449" s="20">
        <v>0</v>
      </c>
      <c r="U1449" s="23"/>
      <c r="V14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49" s="25"/>
      <c r="X1449" s="26" t="str">
        <f>CONCATENATE(Passout2023[[#This Row], [Batch Start Semester]], "-", Passout2023[[#This Row], [Batch Start Year]], "-", Passout2023[[#This Row], [Degree Duration (year)]])</f>
        <v>--</v>
      </c>
      <c r="Y1449" s="32"/>
      <c r="Z1449" s="32"/>
      <c r="AA1449" s="32"/>
      <c r="AB1449" s="32"/>
      <c r="AC1449" s="32"/>
      <c r="AD1449" s="32"/>
      <c r="AE1449" s="28">
        <f>COUNTA(Passout2023[[#This Row], [UNIVERSITY_DEGREE_PROGRAM_ID]:[(Graduated) Degree Awarded Female]])</f>
        <v>2</v>
      </c>
    </row>
    <row r="1450" s="2" customFormat="1" ht="35.1" customHeight="1">
      <c r="A1450" s="29" t="str">
        <f>IFERROR(IF($N1450 &lt;&gt; "#Na", INDEX(Degree_Information!$A$2:$A$20129, MATCH(Passout2023[[#This Row], [UNIVERSITY_DEGREE_PROGRAM_ID]], Degree_Information!$N$2:$N$20129, 0)), ""), "")</f>
        <v/>
      </c>
      <c r="B1450" s="29" t="str">
        <f>IFERROR(IF($N1450 &lt;&gt; "#Na", INDEX(Degree_Information!$B$2:$B$20129, MATCH(Passout2023[[#This Row], [UNIVERSITY_DEGREE_PROGRAM_ID]], Degree_Information!$N$2:$N$20129, 0)), ""), "")</f>
        <v/>
      </c>
      <c r="C1450" s="29" t="str">
        <f>IFERROR(IF($N1450 &lt;&gt; "#Na", INDEX(Degree_Information!$E$2:$E$20129, MATCH(Passout2023[[#This Row], [UNIVERSITY_DEGREE_PROGRAM_ID]], Degree_Information!$N$2:$N$20129, 0)), ""), "")</f>
        <v/>
      </c>
      <c r="D1450" s="29" t="str">
        <f>IFERROR(IF($N1450 &lt;&gt; "#Na", INDEX(Degree_Information!$D$2:$D$20129, MATCH(Passout2023[[#This Row], [UNIVERSITY_DEGREE_PROGRAM_ID]], Degree_Information!$N$2:$N$20129, 0)), ""), "")</f>
        <v/>
      </c>
      <c r="E1450" s="29" t="str">
        <f>IFERROR(IF($N1450 &lt;&gt; "#Na", INDEX(Degree_Information!$F$2:$F$20129, MATCH(Passout2023[[#This Row], [UNIVERSITY_DEGREE_PROGRAM_ID]], Degree_Information!$N$2:$N$20129, 0)), ""), "")</f>
        <v/>
      </c>
      <c r="F1450" s="29" t="str">
        <f>IFERROR(IF($N1450 &lt;&gt; "#Na", INDEX(Degree_Information!$K$2:$K$20129, MATCH(Passout2023[[#This Row], [UNIVERSITY_DEGREE_PROGRAM_ID]], Degree_Information!$N$2:$N$20129, 0)), ""), "")</f>
        <v/>
      </c>
      <c r="G1450" s="29" t="str">
        <f>IFERROR(IF($N1450 &lt;&gt; "#Na", INDEX(Degree_Information!$G$2:$G$20129, MATCH(Passout2023[[#This Row], [UNIVERSITY_DEGREE_PROGRAM_ID]], Degree_Information!$N$2:$N$20129, 0)), ""), "")</f>
        <v/>
      </c>
      <c r="H1450" s="29" t="str">
        <f>IFERROR(IF($N1450 &lt;&gt; "#Na", INDEX(Degree_Information!$I$2:$I$20129, MATCH(Passout2023[[#This Row], [UNIVERSITY_DEGREE_PROGRAM_ID]], Degree_Information!$N$2:$N$20129, 0)), ""), "")</f>
        <v/>
      </c>
      <c r="I1450" s="6" t="str">
        <f>IFERROR(IF($N1450 &lt;&gt; "#Na", INDEX(Degree_Information!$H$2:$H$20129, MATCH(Passout2023[[#This Row], [UNIVERSITY_DEGREE_PROGRAM_ID]], Degree_Information!$N$2:$N$20129, 0)), ""), "")</f>
        <v/>
      </c>
      <c r="J1450" s="6" t="str">
        <f>IFERROR(IF($N1450 &lt;&gt; "#Na", INDEX(Degree_Information!$J$2:$J$20129, MATCH(Passout2023[[#This Row], [UNIVERSITY_DEGREE_PROGRAM_ID]], Degree_Information!$N$2:$N$20129, 0)), ""), "")</f>
        <v/>
      </c>
      <c r="K1450" s="19"/>
      <c r="L1450" s="20"/>
      <c r="M1450" s="21"/>
      <c r="N1450" s="21"/>
      <c r="O1450" s="21"/>
      <c r="P1450" s="22"/>
      <c r="Q1450" s="21"/>
      <c r="R1450" s="21"/>
      <c r="S1450" s="20">
        <v>0</v>
      </c>
      <c r="T1450" s="20">
        <v>0</v>
      </c>
      <c r="U1450" s="23"/>
      <c r="V14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0" s="25"/>
      <c r="X1450" s="26" t="str">
        <f>CONCATENATE(Passout2023[[#This Row], [Batch Start Semester]], "-", Passout2023[[#This Row], [Batch Start Year]], "-", Passout2023[[#This Row], [Degree Duration (year)]])</f>
        <v>--</v>
      </c>
      <c r="Y1450" s="32"/>
      <c r="Z1450" s="32"/>
      <c r="AA1450" s="32"/>
      <c r="AB1450" s="32"/>
      <c r="AC1450" s="32"/>
      <c r="AD1450" s="32"/>
      <c r="AE1450" s="28">
        <f>COUNTA(Passout2023[[#This Row], [UNIVERSITY_DEGREE_PROGRAM_ID]:[(Graduated) Degree Awarded Female]])</f>
        <v>2</v>
      </c>
    </row>
    <row r="1451" s="2" customFormat="1" ht="35.1" customHeight="1">
      <c r="A1451" s="29" t="str">
        <f>IFERROR(IF($N1451 &lt;&gt; "#Na", INDEX(Degree_Information!$A$2:$A$20129, MATCH(Passout2023[[#This Row], [UNIVERSITY_DEGREE_PROGRAM_ID]], Degree_Information!$N$2:$N$20129, 0)), ""), "")</f>
        <v/>
      </c>
      <c r="B1451" s="29" t="str">
        <f>IFERROR(IF($N1451 &lt;&gt; "#Na", INDEX(Degree_Information!$B$2:$B$20129, MATCH(Passout2023[[#This Row], [UNIVERSITY_DEGREE_PROGRAM_ID]], Degree_Information!$N$2:$N$20129, 0)), ""), "")</f>
        <v/>
      </c>
      <c r="C1451" s="29" t="str">
        <f>IFERROR(IF($N1451 &lt;&gt; "#Na", INDEX(Degree_Information!$E$2:$E$20129, MATCH(Passout2023[[#This Row], [UNIVERSITY_DEGREE_PROGRAM_ID]], Degree_Information!$N$2:$N$20129, 0)), ""), "")</f>
        <v/>
      </c>
      <c r="D1451" s="29" t="str">
        <f>IFERROR(IF($N1451 &lt;&gt; "#Na", INDEX(Degree_Information!$D$2:$D$20129, MATCH(Passout2023[[#This Row], [UNIVERSITY_DEGREE_PROGRAM_ID]], Degree_Information!$N$2:$N$20129, 0)), ""), "")</f>
        <v/>
      </c>
      <c r="E1451" s="29" t="str">
        <f>IFERROR(IF($N1451 &lt;&gt; "#Na", INDEX(Degree_Information!$F$2:$F$20129, MATCH(Passout2023[[#This Row], [UNIVERSITY_DEGREE_PROGRAM_ID]], Degree_Information!$N$2:$N$20129, 0)), ""), "")</f>
        <v/>
      </c>
      <c r="F1451" s="29" t="str">
        <f>IFERROR(IF($N1451 &lt;&gt; "#Na", INDEX(Degree_Information!$K$2:$K$20129, MATCH(Passout2023[[#This Row], [UNIVERSITY_DEGREE_PROGRAM_ID]], Degree_Information!$N$2:$N$20129, 0)), ""), "")</f>
        <v/>
      </c>
      <c r="G1451" s="29" t="str">
        <f>IFERROR(IF($N1451 &lt;&gt; "#Na", INDEX(Degree_Information!$G$2:$G$20129, MATCH(Passout2023[[#This Row], [UNIVERSITY_DEGREE_PROGRAM_ID]], Degree_Information!$N$2:$N$20129, 0)), ""), "")</f>
        <v/>
      </c>
      <c r="H1451" s="29" t="str">
        <f>IFERROR(IF($N1451 &lt;&gt; "#Na", INDEX(Degree_Information!$I$2:$I$20129, MATCH(Passout2023[[#This Row], [UNIVERSITY_DEGREE_PROGRAM_ID]], Degree_Information!$N$2:$N$20129, 0)), ""), "")</f>
        <v/>
      </c>
      <c r="I1451" s="6" t="str">
        <f>IFERROR(IF($N1451 &lt;&gt; "#Na", INDEX(Degree_Information!$H$2:$H$20129, MATCH(Passout2023[[#This Row], [UNIVERSITY_DEGREE_PROGRAM_ID]], Degree_Information!$N$2:$N$20129, 0)), ""), "")</f>
        <v/>
      </c>
      <c r="J1451" s="6" t="str">
        <f>IFERROR(IF($N1451 &lt;&gt; "#Na", INDEX(Degree_Information!$J$2:$J$20129, MATCH(Passout2023[[#This Row], [UNIVERSITY_DEGREE_PROGRAM_ID]], Degree_Information!$N$2:$N$20129, 0)), ""), "")</f>
        <v/>
      </c>
      <c r="K1451" s="19"/>
      <c r="L1451" s="20"/>
      <c r="M1451" s="21"/>
      <c r="N1451" s="21"/>
      <c r="O1451" s="21"/>
      <c r="P1451" s="22"/>
      <c r="Q1451" s="21"/>
      <c r="R1451" s="21"/>
      <c r="S1451" s="20">
        <v>0</v>
      </c>
      <c r="T1451" s="20">
        <v>0</v>
      </c>
      <c r="U1451" s="23"/>
      <c r="V14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1" s="25"/>
      <c r="X1451" s="26" t="str">
        <f>CONCATENATE(Passout2023[[#This Row], [Batch Start Semester]], "-", Passout2023[[#This Row], [Batch Start Year]], "-", Passout2023[[#This Row], [Degree Duration (year)]])</f>
        <v>--</v>
      </c>
      <c r="Y1451" s="32"/>
      <c r="Z1451" s="32"/>
      <c r="AA1451" s="32"/>
      <c r="AB1451" s="32"/>
      <c r="AC1451" s="32"/>
      <c r="AD1451" s="32"/>
      <c r="AE1451" s="28">
        <f>COUNTA(Passout2023[[#This Row], [UNIVERSITY_DEGREE_PROGRAM_ID]:[(Graduated) Degree Awarded Female]])</f>
        <v>2</v>
      </c>
    </row>
    <row r="1452" s="2" customFormat="1" ht="35.1" customHeight="1">
      <c r="A1452" s="29" t="str">
        <f>IFERROR(IF($N1452 &lt;&gt; "#Na", INDEX(Degree_Information!$A$2:$A$20129, MATCH(Passout2023[[#This Row], [UNIVERSITY_DEGREE_PROGRAM_ID]], Degree_Information!$N$2:$N$20129, 0)), ""), "")</f>
        <v/>
      </c>
      <c r="B1452" s="29" t="str">
        <f>IFERROR(IF($N1452 &lt;&gt; "#Na", INDEX(Degree_Information!$B$2:$B$20129, MATCH(Passout2023[[#This Row], [UNIVERSITY_DEGREE_PROGRAM_ID]], Degree_Information!$N$2:$N$20129, 0)), ""), "")</f>
        <v/>
      </c>
      <c r="C1452" s="29" t="str">
        <f>IFERROR(IF($N1452 &lt;&gt; "#Na", INDEX(Degree_Information!$E$2:$E$20129, MATCH(Passout2023[[#This Row], [UNIVERSITY_DEGREE_PROGRAM_ID]], Degree_Information!$N$2:$N$20129, 0)), ""), "")</f>
        <v/>
      </c>
      <c r="D1452" s="29" t="str">
        <f>IFERROR(IF($N1452 &lt;&gt; "#Na", INDEX(Degree_Information!$D$2:$D$20129, MATCH(Passout2023[[#This Row], [UNIVERSITY_DEGREE_PROGRAM_ID]], Degree_Information!$N$2:$N$20129, 0)), ""), "")</f>
        <v/>
      </c>
      <c r="E1452" s="29" t="str">
        <f>IFERROR(IF($N1452 &lt;&gt; "#Na", INDEX(Degree_Information!$F$2:$F$20129, MATCH(Passout2023[[#This Row], [UNIVERSITY_DEGREE_PROGRAM_ID]], Degree_Information!$N$2:$N$20129, 0)), ""), "")</f>
        <v/>
      </c>
      <c r="F1452" s="29" t="str">
        <f>IFERROR(IF($N1452 &lt;&gt; "#Na", INDEX(Degree_Information!$K$2:$K$20129, MATCH(Passout2023[[#This Row], [UNIVERSITY_DEGREE_PROGRAM_ID]], Degree_Information!$N$2:$N$20129, 0)), ""), "")</f>
        <v/>
      </c>
      <c r="G1452" s="29" t="str">
        <f>IFERROR(IF($N1452 &lt;&gt; "#Na", INDEX(Degree_Information!$G$2:$G$20129, MATCH(Passout2023[[#This Row], [UNIVERSITY_DEGREE_PROGRAM_ID]], Degree_Information!$N$2:$N$20129, 0)), ""), "")</f>
        <v/>
      </c>
      <c r="H1452" s="29" t="str">
        <f>IFERROR(IF($N1452 &lt;&gt; "#Na", INDEX(Degree_Information!$I$2:$I$20129, MATCH(Passout2023[[#This Row], [UNIVERSITY_DEGREE_PROGRAM_ID]], Degree_Information!$N$2:$N$20129, 0)), ""), "")</f>
        <v/>
      </c>
      <c r="I1452" s="6" t="str">
        <f>IFERROR(IF($N1452 &lt;&gt; "#Na", INDEX(Degree_Information!$H$2:$H$20129, MATCH(Passout2023[[#This Row], [UNIVERSITY_DEGREE_PROGRAM_ID]], Degree_Information!$N$2:$N$20129, 0)), ""), "")</f>
        <v/>
      </c>
      <c r="J1452" s="6" t="str">
        <f>IFERROR(IF($N1452 &lt;&gt; "#Na", INDEX(Degree_Information!$J$2:$J$20129, MATCH(Passout2023[[#This Row], [UNIVERSITY_DEGREE_PROGRAM_ID]], Degree_Information!$N$2:$N$20129, 0)), ""), "")</f>
        <v/>
      </c>
      <c r="K1452" s="19"/>
      <c r="L1452" s="20"/>
      <c r="M1452" s="21"/>
      <c r="N1452" s="21"/>
      <c r="O1452" s="21"/>
      <c r="P1452" s="22"/>
      <c r="Q1452" s="21"/>
      <c r="R1452" s="21"/>
      <c r="S1452" s="20">
        <v>0</v>
      </c>
      <c r="T1452" s="20">
        <v>0</v>
      </c>
      <c r="U1452" s="23"/>
      <c r="V14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2" s="25"/>
      <c r="X1452" s="26" t="str">
        <f>CONCATENATE(Passout2023[[#This Row], [Batch Start Semester]], "-", Passout2023[[#This Row], [Batch Start Year]], "-", Passout2023[[#This Row], [Degree Duration (year)]])</f>
        <v>--</v>
      </c>
      <c r="Y1452" s="32"/>
      <c r="Z1452" s="32"/>
      <c r="AA1452" s="32"/>
      <c r="AB1452" s="32"/>
      <c r="AC1452" s="32"/>
      <c r="AD1452" s="32"/>
      <c r="AE1452" s="28">
        <f>COUNTA(Passout2023[[#This Row], [UNIVERSITY_DEGREE_PROGRAM_ID]:[(Graduated) Degree Awarded Female]])</f>
        <v>2</v>
      </c>
    </row>
    <row r="1453" s="2" customFormat="1" ht="35.1" customHeight="1">
      <c r="A1453" s="29" t="str">
        <f>IFERROR(IF($N1453 &lt;&gt; "#Na", INDEX(Degree_Information!$A$2:$A$20129, MATCH(Passout2023[[#This Row], [UNIVERSITY_DEGREE_PROGRAM_ID]], Degree_Information!$N$2:$N$20129, 0)), ""), "")</f>
        <v/>
      </c>
      <c r="B1453" s="29" t="str">
        <f>IFERROR(IF($N1453 &lt;&gt; "#Na", INDEX(Degree_Information!$B$2:$B$20129, MATCH(Passout2023[[#This Row], [UNIVERSITY_DEGREE_PROGRAM_ID]], Degree_Information!$N$2:$N$20129, 0)), ""), "")</f>
        <v/>
      </c>
      <c r="C1453" s="29" t="str">
        <f>IFERROR(IF($N1453 &lt;&gt; "#Na", INDEX(Degree_Information!$E$2:$E$20129, MATCH(Passout2023[[#This Row], [UNIVERSITY_DEGREE_PROGRAM_ID]], Degree_Information!$N$2:$N$20129, 0)), ""), "")</f>
        <v/>
      </c>
      <c r="D1453" s="29" t="str">
        <f>IFERROR(IF($N1453 &lt;&gt; "#Na", INDEX(Degree_Information!$D$2:$D$20129, MATCH(Passout2023[[#This Row], [UNIVERSITY_DEGREE_PROGRAM_ID]], Degree_Information!$N$2:$N$20129, 0)), ""), "")</f>
        <v/>
      </c>
      <c r="E1453" s="29" t="str">
        <f>IFERROR(IF($N1453 &lt;&gt; "#Na", INDEX(Degree_Information!$F$2:$F$20129, MATCH(Passout2023[[#This Row], [UNIVERSITY_DEGREE_PROGRAM_ID]], Degree_Information!$N$2:$N$20129, 0)), ""), "")</f>
        <v/>
      </c>
      <c r="F1453" s="29" t="str">
        <f>IFERROR(IF($N1453 &lt;&gt; "#Na", INDEX(Degree_Information!$K$2:$K$20129, MATCH(Passout2023[[#This Row], [UNIVERSITY_DEGREE_PROGRAM_ID]], Degree_Information!$N$2:$N$20129, 0)), ""), "")</f>
        <v/>
      </c>
      <c r="G1453" s="29" t="str">
        <f>IFERROR(IF($N1453 &lt;&gt; "#Na", INDEX(Degree_Information!$G$2:$G$20129, MATCH(Passout2023[[#This Row], [UNIVERSITY_DEGREE_PROGRAM_ID]], Degree_Information!$N$2:$N$20129, 0)), ""), "")</f>
        <v/>
      </c>
      <c r="H1453" s="29" t="str">
        <f>IFERROR(IF($N1453 &lt;&gt; "#Na", INDEX(Degree_Information!$I$2:$I$20129, MATCH(Passout2023[[#This Row], [UNIVERSITY_DEGREE_PROGRAM_ID]], Degree_Information!$N$2:$N$20129, 0)), ""), "")</f>
        <v/>
      </c>
      <c r="I1453" s="6" t="str">
        <f>IFERROR(IF($N1453 &lt;&gt; "#Na", INDEX(Degree_Information!$H$2:$H$20129, MATCH(Passout2023[[#This Row], [UNIVERSITY_DEGREE_PROGRAM_ID]], Degree_Information!$N$2:$N$20129, 0)), ""), "")</f>
        <v/>
      </c>
      <c r="J1453" s="6" t="str">
        <f>IFERROR(IF($N1453 &lt;&gt; "#Na", INDEX(Degree_Information!$J$2:$J$20129, MATCH(Passout2023[[#This Row], [UNIVERSITY_DEGREE_PROGRAM_ID]], Degree_Information!$N$2:$N$20129, 0)), ""), "")</f>
        <v/>
      </c>
      <c r="K1453" s="19"/>
      <c r="L1453" s="20"/>
      <c r="M1453" s="21"/>
      <c r="N1453" s="21"/>
      <c r="O1453" s="21"/>
      <c r="P1453" s="22"/>
      <c r="Q1453" s="21"/>
      <c r="R1453" s="21"/>
      <c r="S1453" s="20">
        <v>0</v>
      </c>
      <c r="T1453" s="20">
        <v>0</v>
      </c>
      <c r="U1453" s="23"/>
      <c r="V14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3" s="25"/>
      <c r="X1453" s="26" t="str">
        <f>CONCATENATE(Passout2023[[#This Row], [Batch Start Semester]], "-", Passout2023[[#This Row], [Batch Start Year]], "-", Passout2023[[#This Row], [Degree Duration (year)]])</f>
        <v>--</v>
      </c>
      <c r="Y1453" s="32"/>
      <c r="Z1453" s="32"/>
      <c r="AA1453" s="32"/>
      <c r="AB1453" s="32"/>
      <c r="AC1453" s="32"/>
      <c r="AD1453" s="32"/>
      <c r="AE1453" s="28">
        <f>COUNTA(Passout2023[[#This Row], [UNIVERSITY_DEGREE_PROGRAM_ID]:[(Graduated) Degree Awarded Female]])</f>
        <v>2</v>
      </c>
    </row>
    <row r="1454" s="2" customFormat="1" ht="35.1" customHeight="1">
      <c r="A1454" s="29" t="str">
        <f>IFERROR(IF($N1454 &lt;&gt; "#Na", INDEX(Degree_Information!$A$2:$A$20129, MATCH(Passout2023[[#This Row], [UNIVERSITY_DEGREE_PROGRAM_ID]], Degree_Information!$N$2:$N$20129, 0)), ""), "")</f>
        <v/>
      </c>
      <c r="B1454" s="29" t="str">
        <f>IFERROR(IF($N1454 &lt;&gt; "#Na", INDEX(Degree_Information!$B$2:$B$20129, MATCH(Passout2023[[#This Row], [UNIVERSITY_DEGREE_PROGRAM_ID]], Degree_Information!$N$2:$N$20129, 0)), ""), "")</f>
        <v/>
      </c>
      <c r="C1454" s="29" t="str">
        <f>IFERROR(IF($N1454 &lt;&gt; "#Na", INDEX(Degree_Information!$E$2:$E$20129, MATCH(Passout2023[[#This Row], [UNIVERSITY_DEGREE_PROGRAM_ID]], Degree_Information!$N$2:$N$20129, 0)), ""), "")</f>
        <v/>
      </c>
      <c r="D1454" s="29" t="str">
        <f>IFERROR(IF($N1454 &lt;&gt; "#Na", INDEX(Degree_Information!$D$2:$D$20129, MATCH(Passout2023[[#This Row], [UNIVERSITY_DEGREE_PROGRAM_ID]], Degree_Information!$N$2:$N$20129, 0)), ""), "")</f>
        <v/>
      </c>
      <c r="E1454" s="29" t="str">
        <f>IFERROR(IF($N1454 &lt;&gt; "#Na", INDEX(Degree_Information!$F$2:$F$20129, MATCH(Passout2023[[#This Row], [UNIVERSITY_DEGREE_PROGRAM_ID]], Degree_Information!$N$2:$N$20129, 0)), ""), "")</f>
        <v/>
      </c>
      <c r="F1454" s="29" t="str">
        <f>IFERROR(IF($N1454 &lt;&gt; "#Na", INDEX(Degree_Information!$K$2:$K$20129, MATCH(Passout2023[[#This Row], [UNIVERSITY_DEGREE_PROGRAM_ID]], Degree_Information!$N$2:$N$20129, 0)), ""), "")</f>
        <v/>
      </c>
      <c r="G1454" s="29" t="str">
        <f>IFERROR(IF($N1454 &lt;&gt; "#Na", INDEX(Degree_Information!$G$2:$G$20129, MATCH(Passout2023[[#This Row], [UNIVERSITY_DEGREE_PROGRAM_ID]], Degree_Information!$N$2:$N$20129, 0)), ""), "")</f>
        <v/>
      </c>
      <c r="H1454" s="29" t="str">
        <f>IFERROR(IF($N1454 &lt;&gt; "#Na", INDEX(Degree_Information!$I$2:$I$20129, MATCH(Passout2023[[#This Row], [UNIVERSITY_DEGREE_PROGRAM_ID]], Degree_Information!$N$2:$N$20129, 0)), ""), "")</f>
        <v/>
      </c>
      <c r="I1454" s="6" t="str">
        <f>IFERROR(IF($N1454 &lt;&gt; "#Na", INDEX(Degree_Information!$H$2:$H$20129, MATCH(Passout2023[[#This Row], [UNIVERSITY_DEGREE_PROGRAM_ID]], Degree_Information!$N$2:$N$20129, 0)), ""), "")</f>
        <v/>
      </c>
      <c r="J1454" s="6" t="str">
        <f>IFERROR(IF($N1454 &lt;&gt; "#Na", INDEX(Degree_Information!$J$2:$J$20129, MATCH(Passout2023[[#This Row], [UNIVERSITY_DEGREE_PROGRAM_ID]], Degree_Information!$N$2:$N$20129, 0)), ""), "")</f>
        <v/>
      </c>
      <c r="K1454" s="19"/>
      <c r="L1454" s="20"/>
      <c r="M1454" s="21"/>
      <c r="N1454" s="21"/>
      <c r="O1454" s="21"/>
      <c r="P1454" s="22"/>
      <c r="Q1454" s="21"/>
      <c r="R1454" s="21"/>
      <c r="S1454" s="20">
        <v>0</v>
      </c>
      <c r="T1454" s="20">
        <v>0</v>
      </c>
      <c r="U1454" s="23"/>
      <c r="V14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4" s="25"/>
      <c r="X1454" s="26" t="str">
        <f>CONCATENATE(Passout2023[[#This Row], [Batch Start Semester]], "-", Passout2023[[#This Row], [Batch Start Year]], "-", Passout2023[[#This Row], [Degree Duration (year)]])</f>
        <v>--</v>
      </c>
      <c r="Y1454" s="32"/>
      <c r="Z1454" s="32"/>
      <c r="AA1454" s="32"/>
      <c r="AB1454" s="32"/>
      <c r="AC1454" s="32"/>
      <c r="AD1454" s="32"/>
      <c r="AE1454" s="28">
        <f>COUNTA(Passout2023[[#This Row], [UNIVERSITY_DEGREE_PROGRAM_ID]:[(Graduated) Degree Awarded Female]])</f>
        <v>2</v>
      </c>
    </row>
    <row r="1455" s="2" customFormat="1" ht="35.1" customHeight="1">
      <c r="A1455" s="29" t="str">
        <f>IFERROR(IF($N1455 &lt;&gt; "#Na", INDEX(Degree_Information!$A$2:$A$20129, MATCH(Passout2023[[#This Row], [UNIVERSITY_DEGREE_PROGRAM_ID]], Degree_Information!$N$2:$N$20129, 0)), ""), "")</f>
        <v/>
      </c>
      <c r="B1455" s="29" t="str">
        <f>IFERROR(IF($N1455 &lt;&gt; "#Na", INDEX(Degree_Information!$B$2:$B$20129, MATCH(Passout2023[[#This Row], [UNIVERSITY_DEGREE_PROGRAM_ID]], Degree_Information!$N$2:$N$20129, 0)), ""), "")</f>
        <v/>
      </c>
      <c r="C1455" s="29" t="str">
        <f>IFERROR(IF($N1455 &lt;&gt; "#Na", INDEX(Degree_Information!$E$2:$E$20129, MATCH(Passout2023[[#This Row], [UNIVERSITY_DEGREE_PROGRAM_ID]], Degree_Information!$N$2:$N$20129, 0)), ""), "")</f>
        <v/>
      </c>
      <c r="D1455" s="29" t="str">
        <f>IFERROR(IF($N1455 &lt;&gt; "#Na", INDEX(Degree_Information!$D$2:$D$20129, MATCH(Passout2023[[#This Row], [UNIVERSITY_DEGREE_PROGRAM_ID]], Degree_Information!$N$2:$N$20129, 0)), ""), "")</f>
        <v/>
      </c>
      <c r="E1455" s="29" t="str">
        <f>IFERROR(IF($N1455 &lt;&gt; "#Na", INDEX(Degree_Information!$F$2:$F$20129, MATCH(Passout2023[[#This Row], [UNIVERSITY_DEGREE_PROGRAM_ID]], Degree_Information!$N$2:$N$20129, 0)), ""), "")</f>
        <v/>
      </c>
      <c r="F1455" s="29" t="str">
        <f>IFERROR(IF($N1455 &lt;&gt; "#Na", INDEX(Degree_Information!$K$2:$K$20129, MATCH(Passout2023[[#This Row], [UNIVERSITY_DEGREE_PROGRAM_ID]], Degree_Information!$N$2:$N$20129, 0)), ""), "")</f>
        <v/>
      </c>
      <c r="G1455" s="29" t="str">
        <f>IFERROR(IF($N1455 &lt;&gt; "#Na", INDEX(Degree_Information!$G$2:$G$20129, MATCH(Passout2023[[#This Row], [UNIVERSITY_DEGREE_PROGRAM_ID]], Degree_Information!$N$2:$N$20129, 0)), ""), "")</f>
        <v/>
      </c>
      <c r="H1455" s="29" t="str">
        <f>IFERROR(IF($N1455 &lt;&gt; "#Na", INDEX(Degree_Information!$I$2:$I$20129, MATCH(Passout2023[[#This Row], [UNIVERSITY_DEGREE_PROGRAM_ID]], Degree_Information!$N$2:$N$20129, 0)), ""), "")</f>
        <v/>
      </c>
      <c r="I1455" s="6" t="str">
        <f>IFERROR(IF($N1455 &lt;&gt; "#Na", INDEX(Degree_Information!$H$2:$H$20129, MATCH(Passout2023[[#This Row], [UNIVERSITY_DEGREE_PROGRAM_ID]], Degree_Information!$N$2:$N$20129, 0)), ""), "")</f>
        <v/>
      </c>
      <c r="J1455" s="6" t="str">
        <f>IFERROR(IF($N1455 &lt;&gt; "#Na", INDEX(Degree_Information!$J$2:$J$20129, MATCH(Passout2023[[#This Row], [UNIVERSITY_DEGREE_PROGRAM_ID]], Degree_Information!$N$2:$N$20129, 0)), ""), "")</f>
        <v/>
      </c>
      <c r="K1455" s="19"/>
      <c r="L1455" s="20"/>
      <c r="M1455" s="21"/>
      <c r="N1455" s="21"/>
      <c r="O1455" s="21"/>
      <c r="P1455" s="22"/>
      <c r="Q1455" s="21"/>
      <c r="R1455" s="21"/>
      <c r="S1455" s="20">
        <v>0</v>
      </c>
      <c r="T1455" s="20">
        <v>0</v>
      </c>
      <c r="U1455" s="23"/>
      <c r="V14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5" s="25"/>
      <c r="X1455" s="26" t="str">
        <f>CONCATENATE(Passout2023[[#This Row], [Batch Start Semester]], "-", Passout2023[[#This Row], [Batch Start Year]], "-", Passout2023[[#This Row], [Degree Duration (year)]])</f>
        <v>--</v>
      </c>
      <c r="Y1455" s="32"/>
      <c r="Z1455" s="32"/>
      <c r="AA1455" s="32"/>
      <c r="AB1455" s="32"/>
      <c r="AC1455" s="32"/>
      <c r="AD1455" s="32"/>
      <c r="AE1455" s="28">
        <f>COUNTA(Passout2023[[#This Row], [UNIVERSITY_DEGREE_PROGRAM_ID]:[(Graduated) Degree Awarded Female]])</f>
        <v>2</v>
      </c>
    </row>
    <row r="1456" s="2" customFormat="1" ht="35.1" customHeight="1">
      <c r="A1456" s="29" t="str">
        <f>IFERROR(IF($N1456 &lt;&gt; "#Na", INDEX(Degree_Information!$A$2:$A$20129, MATCH(Passout2023[[#This Row], [UNIVERSITY_DEGREE_PROGRAM_ID]], Degree_Information!$N$2:$N$20129, 0)), ""), "")</f>
        <v/>
      </c>
      <c r="B1456" s="29" t="str">
        <f>IFERROR(IF($N1456 &lt;&gt; "#Na", INDEX(Degree_Information!$B$2:$B$20129, MATCH(Passout2023[[#This Row], [UNIVERSITY_DEGREE_PROGRAM_ID]], Degree_Information!$N$2:$N$20129, 0)), ""), "")</f>
        <v/>
      </c>
      <c r="C1456" s="29" t="str">
        <f>IFERROR(IF($N1456 &lt;&gt; "#Na", INDEX(Degree_Information!$E$2:$E$20129, MATCH(Passout2023[[#This Row], [UNIVERSITY_DEGREE_PROGRAM_ID]], Degree_Information!$N$2:$N$20129, 0)), ""), "")</f>
        <v/>
      </c>
      <c r="D1456" s="29" t="str">
        <f>IFERROR(IF($N1456 &lt;&gt; "#Na", INDEX(Degree_Information!$D$2:$D$20129, MATCH(Passout2023[[#This Row], [UNIVERSITY_DEGREE_PROGRAM_ID]], Degree_Information!$N$2:$N$20129, 0)), ""), "")</f>
        <v/>
      </c>
      <c r="E1456" s="29" t="str">
        <f>IFERROR(IF($N1456 &lt;&gt; "#Na", INDEX(Degree_Information!$F$2:$F$20129, MATCH(Passout2023[[#This Row], [UNIVERSITY_DEGREE_PROGRAM_ID]], Degree_Information!$N$2:$N$20129, 0)), ""), "")</f>
        <v/>
      </c>
      <c r="F1456" s="29" t="str">
        <f>IFERROR(IF($N1456 &lt;&gt; "#Na", INDEX(Degree_Information!$K$2:$K$20129, MATCH(Passout2023[[#This Row], [UNIVERSITY_DEGREE_PROGRAM_ID]], Degree_Information!$N$2:$N$20129, 0)), ""), "")</f>
        <v/>
      </c>
      <c r="G1456" s="29" t="str">
        <f>IFERROR(IF($N1456 &lt;&gt; "#Na", INDEX(Degree_Information!$G$2:$G$20129, MATCH(Passout2023[[#This Row], [UNIVERSITY_DEGREE_PROGRAM_ID]], Degree_Information!$N$2:$N$20129, 0)), ""), "")</f>
        <v/>
      </c>
      <c r="H1456" s="29" t="str">
        <f>IFERROR(IF($N1456 &lt;&gt; "#Na", INDEX(Degree_Information!$I$2:$I$20129, MATCH(Passout2023[[#This Row], [UNIVERSITY_DEGREE_PROGRAM_ID]], Degree_Information!$N$2:$N$20129, 0)), ""), "")</f>
        <v/>
      </c>
      <c r="I1456" s="6" t="str">
        <f>IFERROR(IF($N1456 &lt;&gt; "#Na", INDEX(Degree_Information!$H$2:$H$20129, MATCH(Passout2023[[#This Row], [UNIVERSITY_DEGREE_PROGRAM_ID]], Degree_Information!$N$2:$N$20129, 0)), ""), "")</f>
        <v/>
      </c>
      <c r="J1456" s="6" t="str">
        <f>IFERROR(IF($N1456 &lt;&gt; "#Na", INDEX(Degree_Information!$J$2:$J$20129, MATCH(Passout2023[[#This Row], [UNIVERSITY_DEGREE_PROGRAM_ID]], Degree_Information!$N$2:$N$20129, 0)), ""), "")</f>
        <v/>
      </c>
      <c r="K1456" s="19"/>
      <c r="L1456" s="20"/>
      <c r="M1456" s="21"/>
      <c r="N1456" s="21"/>
      <c r="O1456" s="21"/>
      <c r="P1456" s="22"/>
      <c r="Q1456" s="21"/>
      <c r="R1456" s="21"/>
      <c r="S1456" s="20">
        <v>0</v>
      </c>
      <c r="T1456" s="20">
        <v>0</v>
      </c>
      <c r="U1456" s="23"/>
      <c r="V14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6" s="25"/>
      <c r="X1456" s="26" t="str">
        <f>CONCATENATE(Passout2023[[#This Row], [Batch Start Semester]], "-", Passout2023[[#This Row], [Batch Start Year]], "-", Passout2023[[#This Row], [Degree Duration (year)]])</f>
        <v>--</v>
      </c>
      <c r="Y1456" s="32"/>
      <c r="Z1456" s="32"/>
      <c r="AA1456" s="32"/>
      <c r="AB1456" s="32"/>
      <c r="AC1456" s="32"/>
      <c r="AD1456" s="32"/>
      <c r="AE1456" s="28">
        <f>COUNTA(Passout2023[[#This Row], [UNIVERSITY_DEGREE_PROGRAM_ID]:[(Graduated) Degree Awarded Female]])</f>
        <v>2</v>
      </c>
    </row>
    <row r="1457" s="2" customFormat="1" ht="35.1" customHeight="1">
      <c r="A1457" s="29" t="str">
        <f>IFERROR(IF($N1457 &lt;&gt; "#Na", INDEX(Degree_Information!$A$2:$A$20129, MATCH(Passout2023[[#This Row], [UNIVERSITY_DEGREE_PROGRAM_ID]], Degree_Information!$N$2:$N$20129, 0)), ""), "")</f>
        <v/>
      </c>
      <c r="B1457" s="29" t="str">
        <f>IFERROR(IF($N1457 &lt;&gt; "#Na", INDEX(Degree_Information!$B$2:$B$20129, MATCH(Passout2023[[#This Row], [UNIVERSITY_DEGREE_PROGRAM_ID]], Degree_Information!$N$2:$N$20129, 0)), ""), "")</f>
        <v/>
      </c>
      <c r="C1457" s="29" t="str">
        <f>IFERROR(IF($N1457 &lt;&gt; "#Na", INDEX(Degree_Information!$E$2:$E$20129, MATCH(Passout2023[[#This Row], [UNIVERSITY_DEGREE_PROGRAM_ID]], Degree_Information!$N$2:$N$20129, 0)), ""), "")</f>
        <v/>
      </c>
      <c r="D1457" s="29" t="str">
        <f>IFERROR(IF($N1457 &lt;&gt; "#Na", INDEX(Degree_Information!$D$2:$D$20129, MATCH(Passout2023[[#This Row], [UNIVERSITY_DEGREE_PROGRAM_ID]], Degree_Information!$N$2:$N$20129, 0)), ""), "")</f>
        <v/>
      </c>
      <c r="E1457" s="29" t="str">
        <f>IFERROR(IF($N1457 &lt;&gt; "#Na", INDEX(Degree_Information!$F$2:$F$20129, MATCH(Passout2023[[#This Row], [UNIVERSITY_DEGREE_PROGRAM_ID]], Degree_Information!$N$2:$N$20129, 0)), ""), "")</f>
        <v/>
      </c>
      <c r="F1457" s="29" t="str">
        <f>IFERROR(IF($N1457 &lt;&gt; "#Na", INDEX(Degree_Information!$K$2:$K$20129, MATCH(Passout2023[[#This Row], [UNIVERSITY_DEGREE_PROGRAM_ID]], Degree_Information!$N$2:$N$20129, 0)), ""), "")</f>
        <v/>
      </c>
      <c r="G1457" s="29" t="str">
        <f>IFERROR(IF($N1457 &lt;&gt; "#Na", INDEX(Degree_Information!$G$2:$G$20129, MATCH(Passout2023[[#This Row], [UNIVERSITY_DEGREE_PROGRAM_ID]], Degree_Information!$N$2:$N$20129, 0)), ""), "")</f>
        <v/>
      </c>
      <c r="H1457" s="29" t="str">
        <f>IFERROR(IF($N1457 &lt;&gt; "#Na", INDEX(Degree_Information!$I$2:$I$20129, MATCH(Passout2023[[#This Row], [UNIVERSITY_DEGREE_PROGRAM_ID]], Degree_Information!$N$2:$N$20129, 0)), ""), "")</f>
        <v/>
      </c>
      <c r="I1457" s="6" t="str">
        <f>IFERROR(IF($N1457 &lt;&gt; "#Na", INDEX(Degree_Information!$H$2:$H$20129, MATCH(Passout2023[[#This Row], [UNIVERSITY_DEGREE_PROGRAM_ID]], Degree_Information!$N$2:$N$20129, 0)), ""), "")</f>
        <v/>
      </c>
      <c r="J1457" s="6" t="str">
        <f>IFERROR(IF($N1457 &lt;&gt; "#Na", INDEX(Degree_Information!$J$2:$J$20129, MATCH(Passout2023[[#This Row], [UNIVERSITY_DEGREE_PROGRAM_ID]], Degree_Information!$N$2:$N$20129, 0)), ""), "")</f>
        <v/>
      </c>
      <c r="K1457" s="19"/>
      <c r="L1457" s="20"/>
      <c r="M1457" s="21"/>
      <c r="N1457" s="21"/>
      <c r="O1457" s="21"/>
      <c r="P1457" s="22"/>
      <c r="Q1457" s="21"/>
      <c r="R1457" s="21"/>
      <c r="S1457" s="20">
        <v>0</v>
      </c>
      <c r="T1457" s="20">
        <v>0</v>
      </c>
      <c r="U1457" s="23"/>
      <c r="V14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7" s="25"/>
      <c r="X1457" s="26" t="str">
        <f>CONCATENATE(Passout2023[[#This Row], [Batch Start Semester]], "-", Passout2023[[#This Row], [Batch Start Year]], "-", Passout2023[[#This Row], [Degree Duration (year)]])</f>
        <v>--</v>
      </c>
      <c r="Y1457" s="32"/>
      <c r="Z1457" s="32"/>
      <c r="AA1457" s="32"/>
      <c r="AB1457" s="32"/>
      <c r="AC1457" s="32"/>
      <c r="AD1457" s="32"/>
      <c r="AE1457" s="28">
        <f>COUNTA(Passout2023[[#This Row], [UNIVERSITY_DEGREE_PROGRAM_ID]:[(Graduated) Degree Awarded Female]])</f>
        <v>2</v>
      </c>
    </row>
    <row r="1458" s="2" customFormat="1" ht="35.1" customHeight="1">
      <c r="A1458" s="29" t="str">
        <f>IFERROR(IF($N1458 &lt;&gt; "#Na", INDEX(Degree_Information!$A$2:$A$20129, MATCH(Passout2023[[#This Row], [UNIVERSITY_DEGREE_PROGRAM_ID]], Degree_Information!$N$2:$N$20129, 0)), ""), "")</f>
        <v/>
      </c>
      <c r="B1458" s="29" t="str">
        <f>IFERROR(IF($N1458 &lt;&gt; "#Na", INDEX(Degree_Information!$B$2:$B$20129, MATCH(Passout2023[[#This Row], [UNIVERSITY_DEGREE_PROGRAM_ID]], Degree_Information!$N$2:$N$20129, 0)), ""), "")</f>
        <v/>
      </c>
      <c r="C1458" s="29" t="str">
        <f>IFERROR(IF($N1458 &lt;&gt; "#Na", INDEX(Degree_Information!$E$2:$E$20129, MATCH(Passout2023[[#This Row], [UNIVERSITY_DEGREE_PROGRAM_ID]], Degree_Information!$N$2:$N$20129, 0)), ""), "")</f>
        <v/>
      </c>
      <c r="D1458" s="29" t="str">
        <f>IFERROR(IF($N1458 &lt;&gt; "#Na", INDEX(Degree_Information!$D$2:$D$20129, MATCH(Passout2023[[#This Row], [UNIVERSITY_DEGREE_PROGRAM_ID]], Degree_Information!$N$2:$N$20129, 0)), ""), "")</f>
        <v/>
      </c>
      <c r="E1458" s="29" t="str">
        <f>IFERROR(IF($N1458 &lt;&gt; "#Na", INDEX(Degree_Information!$F$2:$F$20129, MATCH(Passout2023[[#This Row], [UNIVERSITY_DEGREE_PROGRAM_ID]], Degree_Information!$N$2:$N$20129, 0)), ""), "")</f>
        <v/>
      </c>
      <c r="F1458" s="29" t="str">
        <f>IFERROR(IF($N1458 &lt;&gt; "#Na", INDEX(Degree_Information!$K$2:$K$20129, MATCH(Passout2023[[#This Row], [UNIVERSITY_DEGREE_PROGRAM_ID]], Degree_Information!$N$2:$N$20129, 0)), ""), "")</f>
        <v/>
      </c>
      <c r="G1458" s="29" t="str">
        <f>IFERROR(IF($N1458 &lt;&gt; "#Na", INDEX(Degree_Information!$G$2:$G$20129, MATCH(Passout2023[[#This Row], [UNIVERSITY_DEGREE_PROGRAM_ID]], Degree_Information!$N$2:$N$20129, 0)), ""), "")</f>
        <v/>
      </c>
      <c r="H1458" s="29" t="str">
        <f>IFERROR(IF($N1458 &lt;&gt; "#Na", INDEX(Degree_Information!$I$2:$I$20129, MATCH(Passout2023[[#This Row], [UNIVERSITY_DEGREE_PROGRAM_ID]], Degree_Information!$N$2:$N$20129, 0)), ""), "")</f>
        <v/>
      </c>
      <c r="I1458" s="6" t="str">
        <f>IFERROR(IF($N1458 &lt;&gt; "#Na", INDEX(Degree_Information!$H$2:$H$20129, MATCH(Passout2023[[#This Row], [UNIVERSITY_DEGREE_PROGRAM_ID]], Degree_Information!$N$2:$N$20129, 0)), ""), "")</f>
        <v/>
      </c>
      <c r="J1458" s="6" t="str">
        <f>IFERROR(IF($N1458 &lt;&gt; "#Na", INDEX(Degree_Information!$J$2:$J$20129, MATCH(Passout2023[[#This Row], [UNIVERSITY_DEGREE_PROGRAM_ID]], Degree_Information!$N$2:$N$20129, 0)), ""), "")</f>
        <v/>
      </c>
      <c r="K1458" s="19"/>
      <c r="L1458" s="20"/>
      <c r="M1458" s="21"/>
      <c r="N1458" s="21"/>
      <c r="O1458" s="21"/>
      <c r="P1458" s="22"/>
      <c r="Q1458" s="21"/>
      <c r="R1458" s="21"/>
      <c r="S1458" s="20">
        <v>0</v>
      </c>
      <c r="T1458" s="20">
        <v>0</v>
      </c>
      <c r="U1458" s="23"/>
      <c r="V14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8" s="25"/>
      <c r="X1458" s="26" t="str">
        <f>CONCATENATE(Passout2023[[#This Row], [Batch Start Semester]], "-", Passout2023[[#This Row], [Batch Start Year]], "-", Passout2023[[#This Row], [Degree Duration (year)]])</f>
        <v>--</v>
      </c>
      <c r="Y1458" s="32"/>
      <c r="Z1458" s="32"/>
      <c r="AA1458" s="32"/>
      <c r="AB1458" s="32"/>
      <c r="AC1458" s="32"/>
      <c r="AD1458" s="32"/>
      <c r="AE1458" s="28">
        <f>COUNTA(Passout2023[[#This Row], [UNIVERSITY_DEGREE_PROGRAM_ID]:[(Graduated) Degree Awarded Female]])</f>
        <v>2</v>
      </c>
    </row>
    <row r="1459" s="2" customFormat="1" ht="35.1" customHeight="1">
      <c r="A1459" s="29" t="str">
        <f>IFERROR(IF($N1459 &lt;&gt; "#Na", INDEX(Degree_Information!$A$2:$A$20129, MATCH(Passout2023[[#This Row], [UNIVERSITY_DEGREE_PROGRAM_ID]], Degree_Information!$N$2:$N$20129, 0)), ""), "")</f>
        <v/>
      </c>
      <c r="B1459" s="29" t="str">
        <f>IFERROR(IF($N1459 &lt;&gt; "#Na", INDEX(Degree_Information!$B$2:$B$20129, MATCH(Passout2023[[#This Row], [UNIVERSITY_DEGREE_PROGRAM_ID]], Degree_Information!$N$2:$N$20129, 0)), ""), "")</f>
        <v/>
      </c>
      <c r="C1459" s="29" t="str">
        <f>IFERROR(IF($N1459 &lt;&gt; "#Na", INDEX(Degree_Information!$E$2:$E$20129, MATCH(Passout2023[[#This Row], [UNIVERSITY_DEGREE_PROGRAM_ID]], Degree_Information!$N$2:$N$20129, 0)), ""), "")</f>
        <v/>
      </c>
      <c r="D1459" s="29" t="str">
        <f>IFERROR(IF($N1459 &lt;&gt; "#Na", INDEX(Degree_Information!$D$2:$D$20129, MATCH(Passout2023[[#This Row], [UNIVERSITY_DEGREE_PROGRAM_ID]], Degree_Information!$N$2:$N$20129, 0)), ""), "")</f>
        <v/>
      </c>
      <c r="E1459" s="29" t="str">
        <f>IFERROR(IF($N1459 &lt;&gt; "#Na", INDEX(Degree_Information!$F$2:$F$20129, MATCH(Passout2023[[#This Row], [UNIVERSITY_DEGREE_PROGRAM_ID]], Degree_Information!$N$2:$N$20129, 0)), ""), "")</f>
        <v/>
      </c>
      <c r="F1459" s="29" t="str">
        <f>IFERROR(IF($N1459 &lt;&gt; "#Na", INDEX(Degree_Information!$K$2:$K$20129, MATCH(Passout2023[[#This Row], [UNIVERSITY_DEGREE_PROGRAM_ID]], Degree_Information!$N$2:$N$20129, 0)), ""), "")</f>
        <v/>
      </c>
      <c r="G1459" s="29" t="str">
        <f>IFERROR(IF($N1459 &lt;&gt; "#Na", INDEX(Degree_Information!$G$2:$G$20129, MATCH(Passout2023[[#This Row], [UNIVERSITY_DEGREE_PROGRAM_ID]], Degree_Information!$N$2:$N$20129, 0)), ""), "")</f>
        <v/>
      </c>
      <c r="H1459" s="29" t="str">
        <f>IFERROR(IF($N1459 &lt;&gt; "#Na", INDEX(Degree_Information!$I$2:$I$20129, MATCH(Passout2023[[#This Row], [UNIVERSITY_DEGREE_PROGRAM_ID]], Degree_Information!$N$2:$N$20129, 0)), ""), "")</f>
        <v/>
      </c>
      <c r="I1459" s="6" t="str">
        <f>IFERROR(IF($N1459 &lt;&gt; "#Na", INDEX(Degree_Information!$H$2:$H$20129, MATCH(Passout2023[[#This Row], [UNIVERSITY_DEGREE_PROGRAM_ID]], Degree_Information!$N$2:$N$20129, 0)), ""), "")</f>
        <v/>
      </c>
      <c r="J1459" s="6" t="str">
        <f>IFERROR(IF($N1459 &lt;&gt; "#Na", INDEX(Degree_Information!$J$2:$J$20129, MATCH(Passout2023[[#This Row], [UNIVERSITY_DEGREE_PROGRAM_ID]], Degree_Information!$N$2:$N$20129, 0)), ""), "")</f>
        <v/>
      </c>
      <c r="K1459" s="19"/>
      <c r="L1459" s="20"/>
      <c r="M1459" s="21"/>
      <c r="N1459" s="21"/>
      <c r="O1459" s="21"/>
      <c r="P1459" s="22"/>
      <c r="Q1459" s="21"/>
      <c r="R1459" s="21"/>
      <c r="S1459" s="20">
        <v>0</v>
      </c>
      <c r="T1459" s="20">
        <v>0</v>
      </c>
      <c r="U1459" s="23"/>
      <c r="V14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59" s="25"/>
      <c r="X1459" s="26" t="str">
        <f>CONCATENATE(Passout2023[[#This Row], [Batch Start Semester]], "-", Passout2023[[#This Row], [Batch Start Year]], "-", Passout2023[[#This Row], [Degree Duration (year)]])</f>
        <v>--</v>
      </c>
      <c r="Y1459" s="32"/>
      <c r="Z1459" s="32"/>
      <c r="AA1459" s="32"/>
      <c r="AB1459" s="32"/>
      <c r="AC1459" s="32"/>
      <c r="AD1459" s="32"/>
      <c r="AE1459" s="28">
        <f>COUNTA(Passout2023[[#This Row], [UNIVERSITY_DEGREE_PROGRAM_ID]:[(Graduated) Degree Awarded Female]])</f>
        <v>2</v>
      </c>
    </row>
    <row r="1460" s="2" customFormat="1" ht="35.1" customHeight="1">
      <c r="A1460" s="29" t="str">
        <f>IFERROR(IF($N1460 &lt;&gt; "#Na", INDEX(Degree_Information!$A$2:$A$20129, MATCH(Passout2023[[#This Row], [UNIVERSITY_DEGREE_PROGRAM_ID]], Degree_Information!$N$2:$N$20129, 0)), ""), "")</f>
        <v/>
      </c>
      <c r="B1460" s="29" t="str">
        <f>IFERROR(IF($N1460 &lt;&gt; "#Na", INDEX(Degree_Information!$B$2:$B$20129, MATCH(Passout2023[[#This Row], [UNIVERSITY_DEGREE_PROGRAM_ID]], Degree_Information!$N$2:$N$20129, 0)), ""), "")</f>
        <v/>
      </c>
      <c r="C1460" s="29" t="str">
        <f>IFERROR(IF($N1460 &lt;&gt; "#Na", INDEX(Degree_Information!$E$2:$E$20129, MATCH(Passout2023[[#This Row], [UNIVERSITY_DEGREE_PROGRAM_ID]], Degree_Information!$N$2:$N$20129, 0)), ""), "")</f>
        <v/>
      </c>
      <c r="D1460" s="29" t="str">
        <f>IFERROR(IF($N1460 &lt;&gt; "#Na", INDEX(Degree_Information!$D$2:$D$20129, MATCH(Passout2023[[#This Row], [UNIVERSITY_DEGREE_PROGRAM_ID]], Degree_Information!$N$2:$N$20129, 0)), ""), "")</f>
        <v/>
      </c>
      <c r="E1460" s="29" t="str">
        <f>IFERROR(IF($N1460 &lt;&gt; "#Na", INDEX(Degree_Information!$F$2:$F$20129, MATCH(Passout2023[[#This Row], [UNIVERSITY_DEGREE_PROGRAM_ID]], Degree_Information!$N$2:$N$20129, 0)), ""), "")</f>
        <v/>
      </c>
      <c r="F1460" s="29" t="str">
        <f>IFERROR(IF($N1460 &lt;&gt; "#Na", INDEX(Degree_Information!$K$2:$K$20129, MATCH(Passout2023[[#This Row], [UNIVERSITY_DEGREE_PROGRAM_ID]], Degree_Information!$N$2:$N$20129, 0)), ""), "")</f>
        <v/>
      </c>
      <c r="G1460" s="29" t="str">
        <f>IFERROR(IF($N1460 &lt;&gt; "#Na", INDEX(Degree_Information!$G$2:$G$20129, MATCH(Passout2023[[#This Row], [UNIVERSITY_DEGREE_PROGRAM_ID]], Degree_Information!$N$2:$N$20129, 0)), ""), "")</f>
        <v/>
      </c>
      <c r="H1460" s="29" t="str">
        <f>IFERROR(IF($N1460 &lt;&gt; "#Na", INDEX(Degree_Information!$I$2:$I$20129, MATCH(Passout2023[[#This Row], [UNIVERSITY_DEGREE_PROGRAM_ID]], Degree_Information!$N$2:$N$20129, 0)), ""), "")</f>
        <v/>
      </c>
      <c r="I1460" s="6" t="str">
        <f>IFERROR(IF($N1460 &lt;&gt; "#Na", INDEX(Degree_Information!$H$2:$H$20129, MATCH(Passout2023[[#This Row], [UNIVERSITY_DEGREE_PROGRAM_ID]], Degree_Information!$N$2:$N$20129, 0)), ""), "")</f>
        <v/>
      </c>
      <c r="J1460" s="6" t="str">
        <f>IFERROR(IF($N1460 &lt;&gt; "#Na", INDEX(Degree_Information!$J$2:$J$20129, MATCH(Passout2023[[#This Row], [UNIVERSITY_DEGREE_PROGRAM_ID]], Degree_Information!$N$2:$N$20129, 0)), ""), "")</f>
        <v/>
      </c>
      <c r="K1460" s="19"/>
      <c r="L1460" s="20"/>
      <c r="M1460" s="21"/>
      <c r="N1460" s="21"/>
      <c r="O1460" s="21"/>
      <c r="P1460" s="22"/>
      <c r="Q1460" s="21"/>
      <c r="R1460" s="21"/>
      <c r="S1460" s="20">
        <v>0</v>
      </c>
      <c r="T1460" s="20">
        <v>0</v>
      </c>
      <c r="U1460" s="23"/>
      <c r="V14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0" s="25"/>
      <c r="X1460" s="26" t="str">
        <f>CONCATENATE(Passout2023[[#This Row], [Batch Start Semester]], "-", Passout2023[[#This Row], [Batch Start Year]], "-", Passout2023[[#This Row], [Degree Duration (year)]])</f>
        <v>--</v>
      </c>
      <c r="Y1460" s="32"/>
      <c r="Z1460" s="32"/>
      <c r="AA1460" s="32"/>
      <c r="AB1460" s="32"/>
      <c r="AC1460" s="32"/>
      <c r="AD1460" s="32"/>
      <c r="AE1460" s="28">
        <f>COUNTA(Passout2023[[#This Row], [UNIVERSITY_DEGREE_PROGRAM_ID]:[(Graduated) Degree Awarded Female]])</f>
        <v>2</v>
      </c>
    </row>
    <row r="1461" s="2" customFormat="1" ht="35.1" customHeight="1">
      <c r="A1461" s="29" t="str">
        <f>IFERROR(IF($N1461 &lt;&gt; "#Na", INDEX(Degree_Information!$A$2:$A$20129, MATCH(Passout2023[[#This Row], [UNIVERSITY_DEGREE_PROGRAM_ID]], Degree_Information!$N$2:$N$20129, 0)), ""), "")</f>
        <v/>
      </c>
      <c r="B1461" s="29" t="str">
        <f>IFERROR(IF($N1461 &lt;&gt; "#Na", INDEX(Degree_Information!$B$2:$B$20129, MATCH(Passout2023[[#This Row], [UNIVERSITY_DEGREE_PROGRAM_ID]], Degree_Information!$N$2:$N$20129, 0)), ""), "")</f>
        <v/>
      </c>
      <c r="C1461" s="29" t="str">
        <f>IFERROR(IF($N1461 &lt;&gt; "#Na", INDEX(Degree_Information!$E$2:$E$20129, MATCH(Passout2023[[#This Row], [UNIVERSITY_DEGREE_PROGRAM_ID]], Degree_Information!$N$2:$N$20129, 0)), ""), "")</f>
        <v/>
      </c>
      <c r="D1461" s="29" t="str">
        <f>IFERROR(IF($N1461 &lt;&gt; "#Na", INDEX(Degree_Information!$D$2:$D$20129, MATCH(Passout2023[[#This Row], [UNIVERSITY_DEGREE_PROGRAM_ID]], Degree_Information!$N$2:$N$20129, 0)), ""), "")</f>
        <v/>
      </c>
      <c r="E1461" s="29" t="str">
        <f>IFERROR(IF($N1461 &lt;&gt; "#Na", INDEX(Degree_Information!$F$2:$F$20129, MATCH(Passout2023[[#This Row], [UNIVERSITY_DEGREE_PROGRAM_ID]], Degree_Information!$N$2:$N$20129, 0)), ""), "")</f>
        <v/>
      </c>
      <c r="F1461" s="29" t="str">
        <f>IFERROR(IF($N1461 &lt;&gt; "#Na", INDEX(Degree_Information!$K$2:$K$20129, MATCH(Passout2023[[#This Row], [UNIVERSITY_DEGREE_PROGRAM_ID]], Degree_Information!$N$2:$N$20129, 0)), ""), "")</f>
        <v/>
      </c>
      <c r="G1461" s="29" t="str">
        <f>IFERROR(IF($N1461 &lt;&gt; "#Na", INDEX(Degree_Information!$G$2:$G$20129, MATCH(Passout2023[[#This Row], [UNIVERSITY_DEGREE_PROGRAM_ID]], Degree_Information!$N$2:$N$20129, 0)), ""), "")</f>
        <v/>
      </c>
      <c r="H1461" s="29" t="str">
        <f>IFERROR(IF($N1461 &lt;&gt; "#Na", INDEX(Degree_Information!$I$2:$I$20129, MATCH(Passout2023[[#This Row], [UNIVERSITY_DEGREE_PROGRAM_ID]], Degree_Information!$N$2:$N$20129, 0)), ""), "")</f>
        <v/>
      </c>
      <c r="I1461" s="6" t="str">
        <f>IFERROR(IF($N1461 &lt;&gt; "#Na", INDEX(Degree_Information!$H$2:$H$20129, MATCH(Passout2023[[#This Row], [UNIVERSITY_DEGREE_PROGRAM_ID]], Degree_Information!$N$2:$N$20129, 0)), ""), "")</f>
        <v/>
      </c>
      <c r="J1461" s="6" t="str">
        <f>IFERROR(IF($N1461 &lt;&gt; "#Na", INDEX(Degree_Information!$J$2:$J$20129, MATCH(Passout2023[[#This Row], [UNIVERSITY_DEGREE_PROGRAM_ID]], Degree_Information!$N$2:$N$20129, 0)), ""), "")</f>
        <v/>
      </c>
      <c r="K1461" s="19"/>
      <c r="L1461" s="20"/>
      <c r="M1461" s="21"/>
      <c r="N1461" s="21"/>
      <c r="O1461" s="21"/>
      <c r="P1461" s="22"/>
      <c r="Q1461" s="21"/>
      <c r="R1461" s="21"/>
      <c r="S1461" s="20">
        <v>0</v>
      </c>
      <c r="T1461" s="20">
        <v>0</v>
      </c>
      <c r="U1461" s="23"/>
      <c r="V14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1" s="25"/>
      <c r="X1461" s="26" t="str">
        <f>CONCATENATE(Passout2023[[#This Row], [Batch Start Semester]], "-", Passout2023[[#This Row], [Batch Start Year]], "-", Passout2023[[#This Row], [Degree Duration (year)]])</f>
        <v>--</v>
      </c>
      <c r="Y1461" s="32"/>
      <c r="Z1461" s="32"/>
      <c r="AA1461" s="32"/>
      <c r="AB1461" s="32"/>
      <c r="AC1461" s="32"/>
      <c r="AD1461" s="32"/>
      <c r="AE1461" s="28">
        <f>COUNTA(Passout2023[[#This Row], [UNIVERSITY_DEGREE_PROGRAM_ID]:[(Graduated) Degree Awarded Female]])</f>
        <v>2</v>
      </c>
    </row>
    <row r="1462" s="2" customFormat="1" ht="35.1" customHeight="1">
      <c r="A1462" s="29" t="str">
        <f>IFERROR(IF($N1462 &lt;&gt; "#Na", INDEX(Degree_Information!$A$2:$A$20129, MATCH(Passout2023[[#This Row], [UNIVERSITY_DEGREE_PROGRAM_ID]], Degree_Information!$N$2:$N$20129, 0)), ""), "")</f>
        <v/>
      </c>
      <c r="B1462" s="29" t="str">
        <f>IFERROR(IF($N1462 &lt;&gt; "#Na", INDEX(Degree_Information!$B$2:$B$20129, MATCH(Passout2023[[#This Row], [UNIVERSITY_DEGREE_PROGRAM_ID]], Degree_Information!$N$2:$N$20129, 0)), ""), "")</f>
        <v/>
      </c>
      <c r="C1462" s="29" t="str">
        <f>IFERROR(IF($N1462 &lt;&gt; "#Na", INDEX(Degree_Information!$E$2:$E$20129, MATCH(Passout2023[[#This Row], [UNIVERSITY_DEGREE_PROGRAM_ID]], Degree_Information!$N$2:$N$20129, 0)), ""), "")</f>
        <v/>
      </c>
      <c r="D1462" s="29" t="str">
        <f>IFERROR(IF($N1462 &lt;&gt; "#Na", INDEX(Degree_Information!$D$2:$D$20129, MATCH(Passout2023[[#This Row], [UNIVERSITY_DEGREE_PROGRAM_ID]], Degree_Information!$N$2:$N$20129, 0)), ""), "")</f>
        <v/>
      </c>
      <c r="E1462" s="29" t="str">
        <f>IFERROR(IF($N1462 &lt;&gt; "#Na", INDEX(Degree_Information!$F$2:$F$20129, MATCH(Passout2023[[#This Row], [UNIVERSITY_DEGREE_PROGRAM_ID]], Degree_Information!$N$2:$N$20129, 0)), ""), "")</f>
        <v/>
      </c>
      <c r="F1462" s="29" t="str">
        <f>IFERROR(IF($N1462 &lt;&gt; "#Na", INDEX(Degree_Information!$K$2:$K$20129, MATCH(Passout2023[[#This Row], [UNIVERSITY_DEGREE_PROGRAM_ID]], Degree_Information!$N$2:$N$20129, 0)), ""), "")</f>
        <v/>
      </c>
      <c r="G1462" s="29" t="str">
        <f>IFERROR(IF($N1462 &lt;&gt; "#Na", INDEX(Degree_Information!$G$2:$G$20129, MATCH(Passout2023[[#This Row], [UNIVERSITY_DEGREE_PROGRAM_ID]], Degree_Information!$N$2:$N$20129, 0)), ""), "")</f>
        <v/>
      </c>
      <c r="H1462" s="29" t="str">
        <f>IFERROR(IF($N1462 &lt;&gt; "#Na", INDEX(Degree_Information!$I$2:$I$20129, MATCH(Passout2023[[#This Row], [UNIVERSITY_DEGREE_PROGRAM_ID]], Degree_Information!$N$2:$N$20129, 0)), ""), "")</f>
        <v/>
      </c>
      <c r="I1462" s="6" t="str">
        <f>IFERROR(IF($N1462 &lt;&gt; "#Na", INDEX(Degree_Information!$H$2:$H$20129, MATCH(Passout2023[[#This Row], [UNIVERSITY_DEGREE_PROGRAM_ID]], Degree_Information!$N$2:$N$20129, 0)), ""), "")</f>
        <v/>
      </c>
      <c r="J1462" s="6" t="str">
        <f>IFERROR(IF($N1462 &lt;&gt; "#Na", INDEX(Degree_Information!$J$2:$J$20129, MATCH(Passout2023[[#This Row], [UNIVERSITY_DEGREE_PROGRAM_ID]], Degree_Information!$N$2:$N$20129, 0)), ""), "")</f>
        <v/>
      </c>
      <c r="K1462" s="19"/>
      <c r="L1462" s="20"/>
      <c r="M1462" s="21"/>
      <c r="N1462" s="21"/>
      <c r="O1462" s="21"/>
      <c r="P1462" s="22"/>
      <c r="Q1462" s="21"/>
      <c r="R1462" s="21"/>
      <c r="S1462" s="20">
        <v>0</v>
      </c>
      <c r="T1462" s="20">
        <v>0</v>
      </c>
      <c r="U1462" s="23"/>
      <c r="V14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2" s="25"/>
      <c r="X1462" s="26" t="str">
        <f>CONCATENATE(Passout2023[[#This Row], [Batch Start Semester]], "-", Passout2023[[#This Row], [Batch Start Year]], "-", Passout2023[[#This Row], [Degree Duration (year)]])</f>
        <v>--</v>
      </c>
      <c r="Y1462" s="32"/>
      <c r="Z1462" s="32"/>
      <c r="AA1462" s="32"/>
      <c r="AB1462" s="32"/>
      <c r="AC1462" s="32"/>
      <c r="AD1462" s="32"/>
      <c r="AE1462" s="28">
        <f>COUNTA(Passout2023[[#This Row], [UNIVERSITY_DEGREE_PROGRAM_ID]:[(Graduated) Degree Awarded Female]])</f>
        <v>2</v>
      </c>
    </row>
    <row r="1463" s="2" customFormat="1" ht="35.1" customHeight="1">
      <c r="A1463" s="29" t="str">
        <f>IFERROR(IF($N1463 &lt;&gt; "#Na", INDEX(Degree_Information!$A$2:$A$20129, MATCH(Passout2023[[#This Row], [UNIVERSITY_DEGREE_PROGRAM_ID]], Degree_Information!$N$2:$N$20129, 0)), ""), "")</f>
        <v/>
      </c>
      <c r="B1463" s="29" t="str">
        <f>IFERROR(IF($N1463 &lt;&gt; "#Na", INDEX(Degree_Information!$B$2:$B$20129, MATCH(Passout2023[[#This Row], [UNIVERSITY_DEGREE_PROGRAM_ID]], Degree_Information!$N$2:$N$20129, 0)), ""), "")</f>
        <v/>
      </c>
      <c r="C1463" s="29" t="str">
        <f>IFERROR(IF($N1463 &lt;&gt; "#Na", INDEX(Degree_Information!$E$2:$E$20129, MATCH(Passout2023[[#This Row], [UNIVERSITY_DEGREE_PROGRAM_ID]], Degree_Information!$N$2:$N$20129, 0)), ""), "")</f>
        <v/>
      </c>
      <c r="D1463" s="29" t="str">
        <f>IFERROR(IF($N1463 &lt;&gt; "#Na", INDEX(Degree_Information!$D$2:$D$20129, MATCH(Passout2023[[#This Row], [UNIVERSITY_DEGREE_PROGRAM_ID]], Degree_Information!$N$2:$N$20129, 0)), ""), "")</f>
        <v/>
      </c>
      <c r="E1463" s="29" t="str">
        <f>IFERROR(IF($N1463 &lt;&gt; "#Na", INDEX(Degree_Information!$F$2:$F$20129, MATCH(Passout2023[[#This Row], [UNIVERSITY_DEGREE_PROGRAM_ID]], Degree_Information!$N$2:$N$20129, 0)), ""), "")</f>
        <v/>
      </c>
      <c r="F1463" s="29" t="str">
        <f>IFERROR(IF($N1463 &lt;&gt; "#Na", INDEX(Degree_Information!$K$2:$K$20129, MATCH(Passout2023[[#This Row], [UNIVERSITY_DEGREE_PROGRAM_ID]], Degree_Information!$N$2:$N$20129, 0)), ""), "")</f>
        <v/>
      </c>
      <c r="G1463" s="29" t="str">
        <f>IFERROR(IF($N1463 &lt;&gt; "#Na", INDEX(Degree_Information!$G$2:$G$20129, MATCH(Passout2023[[#This Row], [UNIVERSITY_DEGREE_PROGRAM_ID]], Degree_Information!$N$2:$N$20129, 0)), ""), "")</f>
        <v/>
      </c>
      <c r="H1463" s="29" t="str">
        <f>IFERROR(IF($N1463 &lt;&gt; "#Na", INDEX(Degree_Information!$I$2:$I$20129, MATCH(Passout2023[[#This Row], [UNIVERSITY_DEGREE_PROGRAM_ID]], Degree_Information!$N$2:$N$20129, 0)), ""), "")</f>
        <v/>
      </c>
      <c r="I1463" s="6" t="str">
        <f>IFERROR(IF($N1463 &lt;&gt; "#Na", INDEX(Degree_Information!$H$2:$H$20129, MATCH(Passout2023[[#This Row], [UNIVERSITY_DEGREE_PROGRAM_ID]], Degree_Information!$N$2:$N$20129, 0)), ""), "")</f>
        <v/>
      </c>
      <c r="J1463" s="6" t="str">
        <f>IFERROR(IF($N1463 &lt;&gt; "#Na", INDEX(Degree_Information!$J$2:$J$20129, MATCH(Passout2023[[#This Row], [UNIVERSITY_DEGREE_PROGRAM_ID]], Degree_Information!$N$2:$N$20129, 0)), ""), "")</f>
        <v/>
      </c>
      <c r="K1463" s="19"/>
      <c r="L1463" s="20"/>
      <c r="M1463" s="21"/>
      <c r="N1463" s="21"/>
      <c r="O1463" s="21"/>
      <c r="P1463" s="22"/>
      <c r="Q1463" s="21"/>
      <c r="R1463" s="21"/>
      <c r="S1463" s="20">
        <v>0</v>
      </c>
      <c r="T1463" s="20">
        <v>0</v>
      </c>
      <c r="U1463" s="23"/>
      <c r="V14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3" s="25"/>
      <c r="X1463" s="26" t="str">
        <f>CONCATENATE(Passout2023[[#This Row], [Batch Start Semester]], "-", Passout2023[[#This Row], [Batch Start Year]], "-", Passout2023[[#This Row], [Degree Duration (year)]])</f>
        <v>--</v>
      </c>
      <c r="Y1463" s="32"/>
      <c r="Z1463" s="32"/>
      <c r="AA1463" s="32"/>
      <c r="AB1463" s="32"/>
      <c r="AC1463" s="32"/>
      <c r="AD1463" s="32"/>
      <c r="AE1463" s="28">
        <f>COUNTA(Passout2023[[#This Row], [UNIVERSITY_DEGREE_PROGRAM_ID]:[(Graduated) Degree Awarded Female]])</f>
        <v>2</v>
      </c>
    </row>
    <row r="1464" s="2" customFormat="1" ht="35.1" customHeight="1">
      <c r="A1464" s="29" t="str">
        <f>IFERROR(IF($N1464 &lt;&gt; "#Na", INDEX(Degree_Information!$A$2:$A$20129, MATCH(Passout2023[[#This Row], [UNIVERSITY_DEGREE_PROGRAM_ID]], Degree_Information!$N$2:$N$20129, 0)), ""), "")</f>
        <v/>
      </c>
      <c r="B1464" s="29" t="str">
        <f>IFERROR(IF($N1464 &lt;&gt; "#Na", INDEX(Degree_Information!$B$2:$B$20129, MATCH(Passout2023[[#This Row], [UNIVERSITY_DEGREE_PROGRAM_ID]], Degree_Information!$N$2:$N$20129, 0)), ""), "")</f>
        <v/>
      </c>
      <c r="C1464" s="29" t="str">
        <f>IFERROR(IF($N1464 &lt;&gt; "#Na", INDEX(Degree_Information!$E$2:$E$20129, MATCH(Passout2023[[#This Row], [UNIVERSITY_DEGREE_PROGRAM_ID]], Degree_Information!$N$2:$N$20129, 0)), ""), "")</f>
        <v/>
      </c>
      <c r="D1464" s="29" t="str">
        <f>IFERROR(IF($N1464 &lt;&gt; "#Na", INDEX(Degree_Information!$D$2:$D$20129, MATCH(Passout2023[[#This Row], [UNIVERSITY_DEGREE_PROGRAM_ID]], Degree_Information!$N$2:$N$20129, 0)), ""), "")</f>
        <v/>
      </c>
      <c r="E1464" s="29" t="str">
        <f>IFERROR(IF($N1464 &lt;&gt; "#Na", INDEX(Degree_Information!$F$2:$F$20129, MATCH(Passout2023[[#This Row], [UNIVERSITY_DEGREE_PROGRAM_ID]], Degree_Information!$N$2:$N$20129, 0)), ""), "")</f>
        <v/>
      </c>
      <c r="F1464" s="29" t="str">
        <f>IFERROR(IF($N1464 &lt;&gt; "#Na", INDEX(Degree_Information!$K$2:$K$20129, MATCH(Passout2023[[#This Row], [UNIVERSITY_DEGREE_PROGRAM_ID]], Degree_Information!$N$2:$N$20129, 0)), ""), "")</f>
        <v/>
      </c>
      <c r="G1464" s="29" t="str">
        <f>IFERROR(IF($N1464 &lt;&gt; "#Na", INDEX(Degree_Information!$G$2:$G$20129, MATCH(Passout2023[[#This Row], [UNIVERSITY_DEGREE_PROGRAM_ID]], Degree_Information!$N$2:$N$20129, 0)), ""), "")</f>
        <v/>
      </c>
      <c r="H1464" s="29" t="str">
        <f>IFERROR(IF($N1464 &lt;&gt; "#Na", INDEX(Degree_Information!$I$2:$I$20129, MATCH(Passout2023[[#This Row], [UNIVERSITY_DEGREE_PROGRAM_ID]], Degree_Information!$N$2:$N$20129, 0)), ""), "")</f>
        <v/>
      </c>
      <c r="I1464" s="6" t="str">
        <f>IFERROR(IF($N1464 &lt;&gt; "#Na", INDEX(Degree_Information!$H$2:$H$20129, MATCH(Passout2023[[#This Row], [UNIVERSITY_DEGREE_PROGRAM_ID]], Degree_Information!$N$2:$N$20129, 0)), ""), "")</f>
        <v/>
      </c>
      <c r="J1464" s="6" t="str">
        <f>IFERROR(IF($N1464 &lt;&gt; "#Na", INDEX(Degree_Information!$J$2:$J$20129, MATCH(Passout2023[[#This Row], [UNIVERSITY_DEGREE_PROGRAM_ID]], Degree_Information!$N$2:$N$20129, 0)), ""), "")</f>
        <v/>
      </c>
      <c r="K1464" s="19"/>
      <c r="L1464" s="20"/>
      <c r="M1464" s="21"/>
      <c r="N1464" s="21"/>
      <c r="O1464" s="21"/>
      <c r="P1464" s="22"/>
      <c r="Q1464" s="21"/>
      <c r="R1464" s="21"/>
      <c r="S1464" s="20">
        <v>0</v>
      </c>
      <c r="T1464" s="20">
        <v>0</v>
      </c>
      <c r="U1464" s="23"/>
      <c r="V14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4" s="25"/>
      <c r="X1464" s="26" t="str">
        <f>CONCATENATE(Passout2023[[#This Row], [Batch Start Semester]], "-", Passout2023[[#This Row], [Batch Start Year]], "-", Passout2023[[#This Row], [Degree Duration (year)]])</f>
        <v>--</v>
      </c>
      <c r="Y1464" s="32"/>
      <c r="Z1464" s="32"/>
      <c r="AA1464" s="32"/>
      <c r="AB1464" s="32"/>
      <c r="AC1464" s="32"/>
      <c r="AD1464" s="32"/>
      <c r="AE1464" s="28">
        <f>COUNTA(Passout2023[[#This Row], [UNIVERSITY_DEGREE_PROGRAM_ID]:[(Graduated) Degree Awarded Female]])</f>
        <v>2</v>
      </c>
    </row>
    <row r="1465" s="2" customFormat="1" ht="35.1" customHeight="1">
      <c r="A1465" s="29" t="str">
        <f>IFERROR(IF($N1465 &lt;&gt; "#Na", INDEX(Degree_Information!$A$2:$A$20129, MATCH(Passout2023[[#This Row], [UNIVERSITY_DEGREE_PROGRAM_ID]], Degree_Information!$N$2:$N$20129, 0)), ""), "")</f>
        <v/>
      </c>
      <c r="B1465" s="29" t="str">
        <f>IFERROR(IF($N1465 &lt;&gt; "#Na", INDEX(Degree_Information!$B$2:$B$20129, MATCH(Passout2023[[#This Row], [UNIVERSITY_DEGREE_PROGRAM_ID]], Degree_Information!$N$2:$N$20129, 0)), ""), "")</f>
        <v/>
      </c>
      <c r="C1465" s="29" t="str">
        <f>IFERROR(IF($N1465 &lt;&gt; "#Na", INDEX(Degree_Information!$E$2:$E$20129, MATCH(Passout2023[[#This Row], [UNIVERSITY_DEGREE_PROGRAM_ID]], Degree_Information!$N$2:$N$20129, 0)), ""), "")</f>
        <v/>
      </c>
      <c r="D1465" s="29" t="str">
        <f>IFERROR(IF($N1465 &lt;&gt; "#Na", INDEX(Degree_Information!$D$2:$D$20129, MATCH(Passout2023[[#This Row], [UNIVERSITY_DEGREE_PROGRAM_ID]], Degree_Information!$N$2:$N$20129, 0)), ""), "")</f>
        <v/>
      </c>
      <c r="E1465" s="29" t="str">
        <f>IFERROR(IF($N1465 &lt;&gt; "#Na", INDEX(Degree_Information!$F$2:$F$20129, MATCH(Passout2023[[#This Row], [UNIVERSITY_DEGREE_PROGRAM_ID]], Degree_Information!$N$2:$N$20129, 0)), ""), "")</f>
        <v/>
      </c>
      <c r="F1465" s="29" t="str">
        <f>IFERROR(IF($N1465 &lt;&gt; "#Na", INDEX(Degree_Information!$K$2:$K$20129, MATCH(Passout2023[[#This Row], [UNIVERSITY_DEGREE_PROGRAM_ID]], Degree_Information!$N$2:$N$20129, 0)), ""), "")</f>
        <v/>
      </c>
      <c r="G1465" s="29" t="str">
        <f>IFERROR(IF($N1465 &lt;&gt; "#Na", INDEX(Degree_Information!$G$2:$G$20129, MATCH(Passout2023[[#This Row], [UNIVERSITY_DEGREE_PROGRAM_ID]], Degree_Information!$N$2:$N$20129, 0)), ""), "")</f>
        <v/>
      </c>
      <c r="H1465" s="29" t="str">
        <f>IFERROR(IF($N1465 &lt;&gt; "#Na", INDEX(Degree_Information!$I$2:$I$20129, MATCH(Passout2023[[#This Row], [UNIVERSITY_DEGREE_PROGRAM_ID]], Degree_Information!$N$2:$N$20129, 0)), ""), "")</f>
        <v/>
      </c>
      <c r="I1465" s="6" t="str">
        <f>IFERROR(IF($N1465 &lt;&gt; "#Na", INDEX(Degree_Information!$H$2:$H$20129, MATCH(Passout2023[[#This Row], [UNIVERSITY_DEGREE_PROGRAM_ID]], Degree_Information!$N$2:$N$20129, 0)), ""), "")</f>
        <v/>
      </c>
      <c r="J1465" s="6" t="str">
        <f>IFERROR(IF($N1465 &lt;&gt; "#Na", INDEX(Degree_Information!$J$2:$J$20129, MATCH(Passout2023[[#This Row], [UNIVERSITY_DEGREE_PROGRAM_ID]], Degree_Information!$N$2:$N$20129, 0)), ""), "")</f>
        <v/>
      </c>
      <c r="K1465" s="19"/>
      <c r="L1465" s="20"/>
      <c r="M1465" s="21"/>
      <c r="N1465" s="21"/>
      <c r="O1465" s="21"/>
      <c r="P1465" s="22"/>
      <c r="Q1465" s="21"/>
      <c r="R1465" s="21"/>
      <c r="S1465" s="20">
        <v>0</v>
      </c>
      <c r="T1465" s="20">
        <v>0</v>
      </c>
      <c r="U1465" s="23"/>
      <c r="V14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5" s="25"/>
      <c r="X1465" s="26" t="str">
        <f>CONCATENATE(Passout2023[[#This Row], [Batch Start Semester]], "-", Passout2023[[#This Row], [Batch Start Year]], "-", Passout2023[[#This Row], [Degree Duration (year)]])</f>
        <v>--</v>
      </c>
      <c r="Y1465" s="32"/>
      <c r="Z1465" s="32"/>
      <c r="AA1465" s="32"/>
      <c r="AB1465" s="32"/>
      <c r="AC1465" s="32"/>
      <c r="AD1465" s="32"/>
      <c r="AE1465" s="28">
        <f>COUNTA(Passout2023[[#This Row], [UNIVERSITY_DEGREE_PROGRAM_ID]:[(Graduated) Degree Awarded Female]])</f>
        <v>2</v>
      </c>
    </row>
    <row r="1466" s="2" customFormat="1" ht="35.1" customHeight="1">
      <c r="A1466" s="29" t="str">
        <f>IFERROR(IF($N1466 &lt;&gt; "#Na", INDEX(Degree_Information!$A$2:$A$20129, MATCH(Passout2023[[#This Row], [UNIVERSITY_DEGREE_PROGRAM_ID]], Degree_Information!$N$2:$N$20129, 0)), ""), "")</f>
        <v/>
      </c>
      <c r="B1466" s="29" t="str">
        <f>IFERROR(IF($N1466 &lt;&gt; "#Na", INDEX(Degree_Information!$B$2:$B$20129, MATCH(Passout2023[[#This Row], [UNIVERSITY_DEGREE_PROGRAM_ID]], Degree_Information!$N$2:$N$20129, 0)), ""), "")</f>
        <v/>
      </c>
      <c r="C1466" s="29" t="str">
        <f>IFERROR(IF($N1466 &lt;&gt; "#Na", INDEX(Degree_Information!$E$2:$E$20129, MATCH(Passout2023[[#This Row], [UNIVERSITY_DEGREE_PROGRAM_ID]], Degree_Information!$N$2:$N$20129, 0)), ""), "")</f>
        <v/>
      </c>
      <c r="D1466" s="29" t="str">
        <f>IFERROR(IF($N1466 &lt;&gt; "#Na", INDEX(Degree_Information!$D$2:$D$20129, MATCH(Passout2023[[#This Row], [UNIVERSITY_DEGREE_PROGRAM_ID]], Degree_Information!$N$2:$N$20129, 0)), ""), "")</f>
        <v/>
      </c>
      <c r="E1466" s="29" t="str">
        <f>IFERROR(IF($N1466 &lt;&gt; "#Na", INDEX(Degree_Information!$F$2:$F$20129, MATCH(Passout2023[[#This Row], [UNIVERSITY_DEGREE_PROGRAM_ID]], Degree_Information!$N$2:$N$20129, 0)), ""), "")</f>
        <v/>
      </c>
      <c r="F1466" s="29" t="str">
        <f>IFERROR(IF($N1466 &lt;&gt; "#Na", INDEX(Degree_Information!$K$2:$K$20129, MATCH(Passout2023[[#This Row], [UNIVERSITY_DEGREE_PROGRAM_ID]], Degree_Information!$N$2:$N$20129, 0)), ""), "")</f>
        <v/>
      </c>
      <c r="G1466" s="29" t="str">
        <f>IFERROR(IF($N1466 &lt;&gt; "#Na", INDEX(Degree_Information!$G$2:$G$20129, MATCH(Passout2023[[#This Row], [UNIVERSITY_DEGREE_PROGRAM_ID]], Degree_Information!$N$2:$N$20129, 0)), ""), "")</f>
        <v/>
      </c>
      <c r="H1466" s="29" t="str">
        <f>IFERROR(IF($N1466 &lt;&gt; "#Na", INDEX(Degree_Information!$I$2:$I$20129, MATCH(Passout2023[[#This Row], [UNIVERSITY_DEGREE_PROGRAM_ID]], Degree_Information!$N$2:$N$20129, 0)), ""), "")</f>
        <v/>
      </c>
      <c r="I1466" s="6" t="str">
        <f>IFERROR(IF($N1466 &lt;&gt; "#Na", INDEX(Degree_Information!$H$2:$H$20129, MATCH(Passout2023[[#This Row], [UNIVERSITY_DEGREE_PROGRAM_ID]], Degree_Information!$N$2:$N$20129, 0)), ""), "")</f>
        <v/>
      </c>
      <c r="J1466" s="6" t="str">
        <f>IFERROR(IF($N1466 &lt;&gt; "#Na", INDEX(Degree_Information!$J$2:$J$20129, MATCH(Passout2023[[#This Row], [UNIVERSITY_DEGREE_PROGRAM_ID]], Degree_Information!$N$2:$N$20129, 0)), ""), "")</f>
        <v/>
      </c>
      <c r="K1466" s="19"/>
      <c r="L1466" s="20"/>
      <c r="M1466" s="21"/>
      <c r="N1466" s="21"/>
      <c r="O1466" s="21"/>
      <c r="P1466" s="22"/>
      <c r="Q1466" s="21"/>
      <c r="R1466" s="21"/>
      <c r="S1466" s="20">
        <v>0</v>
      </c>
      <c r="T1466" s="20">
        <v>0</v>
      </c>
      <c r="U1466" s="23"/>
      <c r="V14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6" s="25"/>
      <c r="X1466" s="26" t="str">
        <f>CONCATENATE(Passout2023[[#This Row], [Batch Start Semester]], "-", Passout2023[[#This Row], [Batch Start Year]], "-", Passout2023[[#This Row], [Degree Duration (year)]])</f>
        <v>--</v>
      </c>
      <c r="Y1466" s="32"/>
      <c r="Z1466" s="32"/>
      <c r="AA1466" s="32"/>
      <c r="AB1466" s="32"/>
      <c r="AC1466" s="32"/>
      <c r="AD1466" s="32"/>
      <c r="AE1466" s="28">
        <f>COUNTA(Passout2023[[#This Row], [UNIVERSITY_DEGREE_PROGRAM_ID]:[(Graduated) Degree Awarded Female]])</f>
        <v>2</v>
      </c>
    </row>
    <row r="1467" s="2" customFormat="1" ht="35.1" customHeight="1">
      <c r="A1467" s="29" t="str">
        <f>IFERROR(IF($N1467 &lt;&gt; "#Na", INDEX(Degree_Information!$A$2:$A$20129, MATCH(Passout2023[[#This Row], [UNIVERSITY_DEGREE_PROGRAM_ID]], Degree_Information!$N$2:$N$20129, 0)), ""), "")</f>
        <v/>
      </c>
      <c r="B1467" s="29" t="str">
        <f>IFERROR(IF($N1467 &lt;&gt; "#Na", INDEX(Degree_Information!$B$2:$B$20129, MATCH(Passout2023[[#This Row], [UNIVERSITY_DEGREE_PROGRAM_ID]], Degree_Information!$N$2:$N$20129, 0)), ""), "")</f>
        <v/>
      </c>
      <c r="C1467" s="29" t="str">
        <f>IFERROR(IF($N1467 &lt;&gt; "#Na", INDEX(Degree_Information!$E$2:$E$20129, MATCH(Passout2023[[#This Row], [UNIVERSITY_DEGREE_PROGRAM_ID]], Degree_Information!$N$2:$N$20129, 0)), ""), "")</f>
        <v/>
      </c>
      <c r="D1467" s="29" t="str">
        <f>IFERROR(IF($N1467 &lt;&gt; "#Na", INDEX(Degree_Information!$D$2:$D$20129, MATCH(Passout2023[[#This Row], [UNIVERSITY_DEGREE_PROGRAM_ID]], Degree_Information!$N$2:$N$20129, 0)), ""), "")</f>
        <v/>
      </c>
      <c r="E1467" s="29" t="str">
        <f>IFERROR(IF($N1467 &lt;&gt; "#Na", INDEX(Degree_Information!$F$2:$F$20129, MATCH(Passout2023[[#This Row], [UNIVERSITY_DEGREE_PROGRAM_ID]], Degree_Information!$N$2:$N$20129, 0)), ""), "")</f>
        <v/>
      </c>
      <c r="F1467" s="29" t="str">
        <f>IFERROR(IF($N1467 &lt;&gt; "#Na", INDEX(Degree_Information!$K$2:$K$20129, MATCH(Passout2023[[#This Row], [UNIVERSITY_DEGREE_PROGRAM_ID]], Degree_Information!$N$2:$N$20129, 0)), ""), "")</f>
        <v/>
      </c>
      <c r="G1467" s="29" t="str">
        <f>IFERROR(IF($N1467 &lt;&gt; "#Na", INDEX(Degree_Information!$G$2:$G$20129, MATCH(Passout2023[[#This Row], [UNIVERSITY_DEGREE_PROGRAM_ID]], Degree_Information!$N$2:$N$20129, 0)), ""), "")</f>
        <v/>
      </c>
      <c r="H1467" s="29" t="str">
        <f>IFERROR(IF($N1467 &lt;&gt; "#Na", INDEX(Degree_Information!$I$2:$I$20129, MATCH(Passout2023[[#This Row], [UNIVERSITY_DEGREE_PROGRAM_ID]], Degree_Information!$N$2:$N$20129, 0)), ""), "")</f>
        <v/>
      </c>
      <c r="I1467" s="6" t="str">
        <f>IFERROR(IF($N1467 &lt;&gt; "#Na", INDEX(Degree_Information!$H$2:$H$20129, MATCH(Passout2023[[#This Row], [UNIVERSITY_DEGREE_PROGRAM_ID]], Degree_Information!$N$2:$N$20129, 0)), ""), "")</f>
        <v/>
      </c>
      <c r="J1467" s="6" t="str">
        <f>IFERROR(IF($N1467 &lt;&gt; "#Na", INDEX(Degree_Information!$J$2:$J$20129, MATCH(Passout2023[[#This Row], [UNIVERSITY_DEGREE_PROGRAM_ID]], Degree_Information!$N$2:$N$20129, 0)), ""), "")</f>
        <v/>
      </c>
      <c r="K1467" s="19"/>
      <c r="L1467" s="20"/>
      <c r="M1467" s="21"/>
      <c r="N1467" s="21"/>
      <c r="O1467" s="21"/>
      <c r="P1467" s="22"/>
      <c r="Q1467" s="21"/>
      <c r="R1467" s="21"/>
      <c r="S1467" s="20">
        <v>0</v>
      </c>
      <c r="T1467" s="20">
        <v>0</v>
      </c>
      <c r="U1467" s="23"/>
      <c r="V14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7" s="25"/>
      <c r="X1467" s="26" t="str">
        <f>CONCATENATE(Passout2023[[#This Row], [Batch Start Semester]], "-", Passout2023[[#This Row], [Batch Start Year]], "-", Passout2023[[#This Row], [Degree Duration (year)]])</f>
        <v>--</v>
      </c>
      <c r="Y1467" s="32"/>
      <c r="Z1467" s="32"/>
      <c r="AA1467" s="32"/>
      <c r="AB1467" s="32"/>
      <c r="AC1467" s="32"/>
      <c r="AD1467" s="32"/>
      <c r="AE1467" s="28">
        <f>COUNTA(Passout2023[[#This Row], [UNIVERSITY_DEGREE_PROGRAM_ID]:[(Graduated) Degree Awarded Female]])</f>
        <v>2</v>
      </c>
    </row>
    <row r="1468" s="2" customFormat="1" ht="35.1" customHeight="1">
      <c r="A1468" s="29" t="str">
        <f>IFERROR(IF($N1468 &lt;&gt; "#Na", INDEX(Degree_Information!$A$2:$A$20129, MATCH(Passout2023[[#This Row], [UNIVERSITY_DEGREE_PROGRAM_ID]], Degree_Information!$N$2:$N$20129, 0)), ""), "")</f>
        <v/>
      </c>
      <c r="B1468" s="29" t="str">
        <f>IFERROR(IF($N1468 &lt;&gt; "#Na", INDEX(Degree_Information!$B$2:$B$20129, MATCH(Passout2023[[#This Row], [UNIVERSITY_DEGREE_PROGRAM_ID]], Degree_Information!$N$2:$N$20129, 0)), ""), "")</f>
        <v/>
      </c>
      <c r="C1468" s="29" t="str">
        <f>IFERROR(IF($N1468 &lt;&gt; "#Na", INDEX(Degree_Information!$E$2:$E$20129, MATCH(Passout2023[[#This Row], [UNIVERSITY_DEGREE_PROGRAM_ID]], Degree_Information!$N$2:$N$20129, 0)), ""), "")</f>
        <v/>
      </c>
      <c r="D1468" s="29" t="str">
        <f>IFERROR(IF($N1468 &lt;&gt; "#Na", INDEX(Degree_Information!$D$2:$D$20129, MATCH(Passout2023[[#This Row], [UNIVERSITY_DEGREE_PROGRAM_ID]], Degree_Information!$N$2:$N$20129, 0)), ""), "")</f>
        <v/>
      </c>
      <c r="E1468" s="29" t="str">
        <f>IFERROR(IF($N1468 &lt;&gt; "#Na", INDEX(Degree_Information!$F$2:$F$20129, MATCH(Passout2023[[#This Row], [UNIVERSITY_DEGREE_PROGRAM_ID]], Degree_Information!$N$2:$N$20129, 0)), ""), "")</f>
        <v/>
      </c>
      <c r="F1468" s="29" t="str">
        <f>IFERROR(IF($N1468 &lt;&gt; "#Na", INDEX(Degree_Information!$K$2:$K$20129, MATCH(Passout2023[[#This Row], [UNIVERSITY_DEGREE_PROGRAM_ID]], Degree_Information!$N$2:$N$20129, 0)), ""), "")</f>
        <v/>
      </c>
      <c r="G1468" s="29" t="str">
        <f>IFERROR(IF($N1468 &lt;&gt; "#Na", INDEX(Degree_Information!$G$2:$G$20129, MATCH(Passout2023[[#This Row], [UNIVERSITY_DEGREE_PROGRAM_ID]], Degree_Information!$N$2:$N$20129, 0)), ""), "")</f>
        <v/>
      </c>
      <c r="H1468" s="29" t="str">
        <f>IFERROR(IF($N1468 &lt;&gt; "#Na", INDEX(Degree_Information!$I$2:$I$20129, MATCH(Passout2023[[#This Row], [UNIVERSITY_DEGREE_PROGRAM_ID]], Degree_Information!$N$2:$N$20129, 0)), ""), "")</f>
        <v/>
      </c>
      <c r="I1468" s="6" t="str">
        <f>IFERROR(IF($N1468 &lt;&gt; "#Na", INDEX(Degree_Information!$H$2:$H$20129, MATCH(Passout2023[[#This Row], [UNIVERSITY_DEGREE_PROGRAM_ID]], Degree_Information!$N$2:$N$20129, 0)), ""), "")</f>
        <v/>
      </c>
      <c r="J1468" s="6" t="str">
        <f>IFERROR(IF($N1468 &lt;&gt; "#Na", INDEX(Degree_Information!$J$2:$J$20129, MATCH(Passout2023[[#This Row], [UNIVERSITY_DEGREE_PROGRAM_ID]], Degree_Information!$N$2:$N$20129, 0)), ""), "")</f>
        <v/>
      </c>
      <c r="K1468" s="19"/>
      <c r="L1468" s="20"/>
      <c r="M1468" s="21"/>
      <c r="N1468" s="21"/>
      <c r="O1468" s="21"/>
      <c r="P1468" s="22"/>
      <c r="Q1468" s="21"/>
      <c r="R1468" s="21"/>
      <c r="S1468" s="20">
        <v>0</v>
      </c>
      <c r="T1468" s="20">
        <v>0</v>
      </c>
      <c r="U1468" s="23"/>
      <c r="V14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8" s="25"/>
      <c r="X1468" s="26" t="str">
        <f>CONCATENATE(Passout2023[[#This Row], [Batch Start Semester]], "-", Passout2023[[#This Row], [Batch Start Year]], "-", Passout2023[[#This Row], [Degree Duration (year)]])</f>
        <v>--</v>
      </c>
      <c r="Y1468" s="32"/>
      <c r="Z1468" s="32"/>
      <c r="AA1468" s="32"/>
      <c r="AB1468" s="32"/>
      <c r="AC1468" s="32"/>
      <c r="AD1468" s="32"/>
      <c r="AE1468" s="28">
        <f>COUNTA(Passout2023[[#This Row], [UNIVERSITY_DEGREE_PROGRAM_ID]:[(Graduated) Degree Awarded Female]])</f>
        <v>2</v>
      </c>
    </row>
    <row r="1469" s="2" customFormat="1" ht="35.1" customHeight="1">
      <c r="A1469" s="29" t="str">
        <f>IFERROR(IF($N1469 &lt;&gt; "#Na", INDEX(Degree_Information!$A$2:$A$20129, MATCH(Passout2023[[#This Row], [UNIVERSITY_DEGREE_PROGRAM_ID]], Degree_Information!$N$2:$N$20129, 0)), ""), "")</f>
        <v/>
      </c>
      <c r="B1469" s="29" t="str">
        <f>IFERROR(IF($N1469 &lt;&gt; "#Na", INDEX(Degree_Information!$B$2:$B$20129, MATCH(Passout2023[[#This Row], [UNIVERSITY_DEGREE_PROGRAM_ID]], Degree_Information!$N$2:$N$20129, 0)), ""), "")</f>
        <v/>
      </c>
      <c r="C1469" s="29" t="str">
        <f>IFERROR(IF($N1469 &lt;&gt; "#Na", INDEX(Degree_Information!$E$2:$E$20129, MATCH(Passout2023[[#This Row], [UNIVERSITY_DEGREE_PROGRAM_ID]], Degree_Information!$N$2:$N$20129, 0)), ""), "")</f>
        <v/>
      </c>
      <c r="D1469" s="29" t="str">
        <f>IFERROR(IF($N1469 &lt;&gt; "#Na", INDEX(Degree_Information!$D$2:$D$20129, MATCH(Passout2023[[#This Row], [UNIVERSITY_DEGREE_PROGRAM_ID]], Degree_Information!$N$2:$N$20129, 0)), ""), "")</f>
        <v/>
      </c>
      <c r="E1469" s="29" t="str">
        <f>IFERROR(IF($N1469 &lt;&gt; "#Na", INDEX(Degree_Information!$F$2:$F$20129, MATCH(Passout2023[[#This Row], [UNIVERSITY_DEGREE_PROGRAM_ID]], Degree_Information!$N$2:$N$20129, 0)), ""), "")</f>
        <v/>
      </c>
      <c r="F1469" s="29" t="str">
        <f>IFERROR(IF($N1469 &lt;&gt; "#Na", INDEX(Degree_Information!$K$2:$K$20129, MATCH(Passout2023[[#This Row], [UNIVERSITY_DEGREE_PROGRAM_ID]], Degree_Information!$N$2:$N$20129, 0)), ""), "")</f>
        <v/>
      </c>
      <c r="G1469" s="29" t="str">
        <f>IFERROR(IF($N1469 &lt;&gt; "#Na", INDEX(Degree_Information!$G$2:$G$20129, MATCH(Passout2023[[#This Row], [UNIVERSITY_DEGREE_PROGRAM_ID]], Degree_Information!$N$2:$N$20129, 0)), ""), "")</f>
        <v/>
      </c>
      <c r="H1469" s="29" t="str">
        <f>IFERROR(IF($N1469 &lt;&gt; "#Na", INDEX(Degree_Information!$I$2:$I$20129, MATCH(Passout2023[[#This Row], [UNIVERSITY_DEGREE_PROGRAM_ID]], Degree_Information!$N$2:$N$20129, 0)), ""), "")</f>
        <v/>
      </c>
      <c r="I1469" s="6" t="str">
        <f>IFERROR(IF($N1469 &lt;&gt; "#Na", INDEX(Degree_Information!$H$2:$H$20129, MATCH(Passout2023[[#This Row], [UNIVERSITY_DEGREE_PROGRAM_ID]], Degree_Information!$N$2:$N$20129, 0)), ""), "")</f>
        <v/>
      </c>
      <c r="J1469" s="6" t="str">
        <f>IFERROR(IF($N1469 &lt;&gt; "#Na", INDEX(Degree_Information!$J$2:$J$20129, MATCH(Passout2023[[#This Row], [UNIVERSITY_DEGREE_PROGRAM_ID]], Degree_Information!$N$2:$N$20129, 0)), ""), "")</f>
        <v/>
      </c>
      <c r="K1469" s="19"/>
      <c r="L1469" s="20"/>
      <c r="M1469" s="21"/>
      <c r="N1469" s="21"/>
      <c r="O1469" s="21"/>
      <c r="P1469" s="22"/>
      <c r="Q1469" s="21"/>
      <c r="R1469" s="21"/>
      <c r="S1469" s="20">
        <v>0</v>
      </c>
      <c r="T1469" s="20">
        <v>0</v>
      </c>
      <c r="U1469" s="23"/>
      <c r="V14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69" s="25"/>
      <c r="X1469" s="26" t="str">
        <f>CONCATENATE(Passout2023[[#This Row], [Batch Start Semester]], "-", Passout2023[[#This Row], [Batch Start Year]], "-", Passout2023[[#This Row], [Degree Duration (year)]])</f>
        <v>--</v>
      </c>
      <c r="Y1469" s="32"/>
      <c r="Z1469" s="32"/>
      <c r="AA1469" s="32"/>
      <c r="AB1469" s="32"/>
      <c r="AC1469" s="32"/>
      <c r="AD1469" s="32"/>
      <c r="AE1469" s="28">
        <f>COUNTA(Passout2023[[#This Row], [UNIVERSITY_DEGREE_PROGRAM_ID]:[(Graduated) Degree Awarded Female]])</f>
        <v>2</v>
      </c>
    </row>
    <row r="1470" s="2" customFormat="1" ht="35.1" customHeight="1">
      <c r="A1470" s="29" t="str">
        <f>IFERROR(IF($N1470 &lt;&gt; "#Na", INDEX(Degree_Information!$A$2:$A$20129, MATCH(Passout2023[[#This Row], [UNIVERSITY_DEGREE_PROGRAM_ID]], Degree_Information!$N$2:$N$20129, 0)), ""), "")</f>
        <v/>
      </c>
      <c r="B1470" s="29" t="str">
        <f>IFERROR(IF($N1470 &lt;&gt; "#Na", INDEX(Degree_Information!$B$2:$B$20129, MATCH(Passout2023[[#This Row], [UNIVERSITY_DEGREE_PROGRAM_ID]], Degree_Information!$N$2:$N$20129, 0)), ""), "")</f>
        <v/>
      </c>
      <c r="C1470" s="29" t="str">
        <f>IFERROR(IF($N1470 &lt;&gt; "#Na", INDEX(Degree_Information!$E$2:$E$20129, MATCH(Passout2023[[#This Row], [UNIVERSITY_DEGREE_PROGRAM_ID]], Degree_Information!$N$2:$N$20129, 0)), ""), "")</f>
        <v/>
      </c>
      <c r="D1470" s="29" t="str">
        <f>IFERROR(IF($N1470 &lt;&gt; "#Na", INDEX(Degree_Information!$D$2:$D$20129, MATCH(Passout2023[[#This Row], [UNIVERSITY_DEGREE_PROGRAM_ID]], Degree_Information!$N$2:$N$20129, 0)), ""), "")</f>
        <v/>
      </c>
      <c r="E1470" s="29" t="str">
        <f>IFERROR(IF($N1470 &lt;&gt; "#Na", INDEX(Degree_Information!$F$2:$F$20129, MATCH(Passout2023[[#This Row], [UNIVERSITY_DEGREE_PROGRAM_ID]], Degree_Information!$N$2:$N$20129, 0)), ""), "")</f>
        <v/>
      </c>
      <c r="F1470" s="29" t="str">
        <f>IFERROR(IF($N1470 &lt;&gt; "#Na", INDEX(Degree_Information!$K$2:$K$20129, MATCH(Passout2023[[#This Row], [UNIVERSITY_DEGREE_PROGRAM_ID]], Degree_Information!$N$2:$N$20129, 0)), ""), "")</f>
        <v/>
      </c>
      <c r="G1470" s="29" t="str">
        <f>IFERROR(IF($N1470 &lt;&gt; "#Na", INDEX(Degree_Information!$G$2:$G$20129, MATCH(Passout2023[[#This Row], [UNIVERSITY_DEGREE_PROGRAM_ID]], Degree_Information!$N$2:$N$20129, 0)), ""), "")</f>
        <v/>
      </c>
      <c r="H1470" s="29" t="str">
        <f>IFERROR(IF($N1470 &lt;&gt; "#Na", INDEX(Degree_Information!$I$2:$I$20129, MATCH(Passout2023[[#This Row], [UNIVERSITY_DEGREE_PROGRAM_ID]], Degree_Information!$N$2:$N$20129, 0)), ""), "")</f>
        <v/>
      </c>
      <c r="I1470" s="6" t="str">
        <f>IFERROR(IF($N1470 &lt;&gt; "#Na", INDEX(Degree_Information!$H$2:$H$20129, MATCH(Passout2023[[#This Row], [UNIVERSITY_DEGREE_PROGRAM_ID]], Degree_Information!$N$2:$N$20129, 0)), ""), "")</f>
        <v/>
      </c>
      <c r="J1470" s="6" t="str">
        <f>IFERROR(IF($N1470 &lt;&gt; "#Na", INDEX(Degree_Information!$J$2:$J$20129, MATCH(Passout2023[[#This Row], [UNIVERSITY_DEGREE_PROGRAM_ID]], Degree_Information!$N$2:$N$20129, 0)), ""), "")</f>
        <v/>
      </c>
      <c r="K1470" s="19"/>
      <c r="L1470" s="20"/>
      <c r="M1470" s="21"/>
      <c r="N1470" s="21"/>
      <c r="O1470" s="21"/>
      <c r="P1470" s="22"/>
      <c r="Q1470" s="21"/>
      <c r="R1470" s="21"/>
      <c r="S1470" s="20">
        <v>0</v>
      </c>
      <c r="T1470" s="20">
        <v>0</v>
      </c>
      <c r="U1470" s="23"/>
      <c r="V14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0" s="25"/>
      <c r="X1470" s="26" t="str">
        <f>CONCATENATE(Passout2023[[#This Row], [Batch Start Semester]], "-", Passout2023[[#This Row], [Batch Start Year]], "-", Passout2023[[#This Row], [Degree Duration (year)]])</f>
        <v>--</v>
      </c>
      <c r="Y1470" s="32"/>
      <c r="Z1470" s="32"/>
      <c r="AA1470" s="32"/>
      <c r="AB1470" s="32"/>
      <c r="AC1470" s="32"/>
      <c r="AD1470" s="32"/>
      <c r="AE1470" s="28">
        <f>COUNTA(Passout2023[[#This Row], [UNIVERSITY_DEGREE_PROGRAM_ID]:[(Graduated) Degree Awarded Female]])</f>
        <v>2</v>
      </c>
    </row>
    <row r="1471" s="2" customFormat="1" ht="35.1" customHeight="1">
      <c r="A1471" s="29" t="str">
        <f>IFERROR(IF($N1471 &lt;&gt; "#Na", INDEX(Degree_Information!$A$2:$A$20129, MATCH(Passout2023[[#This Row], [UNIVERSITY_DEGREE_PROGRAM_ID]], Degree_Information!$N$2:$N$20129, 0)), ""), "")</f>
        <v/>
      </c>
      <c r="B1471" s="29" t="str">
        <f>IFERROR(IF($N1471 &lt;&gt; "#Na", INDEX(Degree_Information!$B$2:$B$20129, MATCH(Passout2023[[#This Row], [UNIVERSITY_DEGREE_PROGRAM_ID]], Degree_Information!$N$2:$N$20129, 0)), ""), "")</f>
        <v/>
      </c>
      <c r="C1471" s="29" t="str">
        <f>IFERROR(IF($N1471 &lt;&gt; "#Na", INDEX(Degree_Information!$E$2:$E$20129, MATCH(Passout2023[[#This Row], [UNIVERSITY_DEGREE_PROGRAM_ID]], Degree_Information!$N$2:$N$20129, 0)), ""), "")</f>
        <v/>
      </c>
      <c r="D1471" s="29" t="str">
        <f>IFERROR(IF($N1471 &lt;&gt; "#Na", INDEX(Degree_Information!$D$2:$D$20129, MATCH(Passout2023[[#This Row], [UNIVERSITY_DEGREE_PROGRAM_ID]], Degree_Information!$N$2:$N$20129, 0)), ""), "")</f>
        <v/>
      </c>
      <c r="E1471" s="29" t="str">
        <f>IFERROR(IF($N1471 &lt;&gt; "#Na", INDEX(Degree_Information!$F$2:$F$20129, MATCH(Passout2023[[#This Row], [UNIVERSITY_DEGREE_PROGRAM_ID]], Degree_Information!$N$2:$N$20129, 0)), ""), "")</f>
        <v/>
      </c>
      <c r="F1471" s="29" t="str">
        <f>IFERROR(IF($N1471 &lt;&gt; "#Na", INDEX(Degree_Information!$K$2:$K$20129, MATCH(Passout2023[[#This Row], [UNIVERSITY_DEGREE_PROGRAM_ID]], Degree_Information!$N$2:$N$20129, 0)), ""), "")</f>
        <v/>
      </c>
      <c r="G1471" s="29" t="str">
        <f>IFERROR(IF($N1471 &lt;&gt; "#Na", INDEX(Degree_Information!$G$2:$G$20129, MATCH(Passout2023[[#This Row], [UNIVERSITY_DEGREE_PROGRAM_ID]], Degree_Information!$N$2:$N$20129, 0)), ""), "")</f>
        <v/>
      </c>
      <c r="H1471" s="29" t="str">
        <f>IFERROR(IF($N1471 &lt;&gt; "#Na", INDEX(Degree_Information!$I$2:$I$20129, MATCH(Passout2023[[#This Row], [UNIVERSITY_DEGREE_PROGRAM_ID]], Degree_Information!$N$2:$N$20129, 0)), ""), "")</f>
        <v/>
      </c>
      <c r="I1471" s="6" t="str">
        <f>IFERROR(IF($N1471 &lt;&gt; "#Na", INDEX(Degree_Information!$H$2:$H$20129, MATCH(Passout2023[[#This Row], [UNIVERSITY_DEGREE_PROGRAM_ID]], Degree_Information!$N$2:$N$20129, 0)), ""), "")</f>
        <v/>
      </c>
      <c r="J1471" s="6" t="str">
        <f>IFERROR(IF($N1471 &lt;&gt; "#Na", INDEX(Degree_Information!$J$2:$J$20129, MATCH(Passout2023[[#This Row], [UNIVERSITY_DEGREE_PROGRAM_ID]], Degree_Information!$N$2:$N$20129, 0)), ""), "")</f>
        <v/>
      </c>
      <c r="K1471" s="19"/>
      <c r="L1471" s="20"/>
      <c r="M1471" s="21"/>
      <c r="N1471" s="21"/>
      <c r="O1471" s="21"/>
      <c r="P1471" s="22"/>
      <c r="Q1471" s="21"/>
      <c r="R1471" s="21"/>
      <c r="S1471" s="20">
        <v>0</v>
      </c>
      <c r="T1471" s="20">
        <v>0</v>
      </c>
      <c r="U1471" s="23"/>
      <c r="V14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1" s="25"/>
      <c r="X1471" s="26" t="str">
        <f>CONCATENATE(Passout2023[[#This Row], [Batch Start Semester]], "-", Passout2023[[#This Row], [Batch Start Year]], "-", Passout2023[[#This Row], [Degree Duration (year)]])</f>
        <v>--</v>
      </c>
      <c r="Y1471" s="32"/>
      <c r="Z1471" s="32"/>
      <c r="AA1471" s="32"/>
      <c r="AB1471" s="32"/>
      <c r="AC1471" s="32"/>
      <c r="AD1471" s="32"/>
      <c r="AE1471" s="28">
        <f>COUNTA(Passout2023[[#This Row], [UNIVERSITY_DEGREE_PROGRAM_ID]:[(Graduated) Degree Awarded Female]])</f>
        <v>2</v>
      </c>
    </row>
    <row r="1472" s="2" customFormat="1" ht="35.1" customHeight="1">
      <c r="A1472" s="29" t="str">
        <f>IFERROR(IF($N1472 &lt;&gt; "#Na", INDEX(Degree_Information!$A$2:$A$20129, MATCH(Passout2023[[#This Row], [UNIVERSITY_DEGREE_PROGRAM_ID]], Degree_Information!$N$2:$N$20129, 0)), ""), "")</f>
        <v/>
      </c>
      <c r="B1472" s="29" t="str">
        <f>IFERROR(IF($N1472 &lt;&gt; "#Na", INDEX(Degree_Information!$B$2:$B$20129, MATCH(Passout2023[[#This Row], [UNIVERSITY_DEGREE_PROGRAM_ID]], Degree_Information!$N$2:$N$20129, 0)), ""), "")</f>
        <v/>
      </c>
      <c r="C1472" s="29" t="str">
        <f>IFERROR(IF($N1472 &lt;&gt; "#Na", INDEX(Degree_Information!$E$2:$E$20129, MATCH(Passout2023[[#This Row], [UNIVERSITY_DEGREE_PROGRAM_ID]], Degree_Information!$N$2:$N$20129, 0)), ""), "")</f>
        <v/>
      </c>
      <c r="D1472" s="29" t="str">
        <f>IFERROR(IF($N1472 &lt;&gt; "#Na", INDEX(Degree_Information!$D$2:$D$20129, MATCH(Passout2023[[#This Row], [UNIVERSITY_DEGREE_PROGRAM_ID]], Degree_Information!$N$2:$N$20129, 0)), ""), "")</f>
        <v/>
      </c>
      <c r="E1472" s="29" t="str">
        <f>IFERROR(IF($N1472 &lt;&gt; "#Na", INDEX(Degree_Information!$F$2:$F$20129, MATCH(Passout2023[[#This Row], [UNIVERSITY_DEGREE_PROGRAM_ID]], Degree_Information!$N$2:$N$20129, 0)), ""), "")</f>
        <v/>
      </c>
      <c r="F1472" s="29" t="str">
        <f>IFERROR(IF($N1472 &lt;&gt; "#Na", INDEX(Degree_Information!$K$2:$K$20129, MATCH(Passout2023[[#This Row], [UNIVERSITY_DEGREE_PROGRAM_ID]], Degree_Information!$N$2:$N$20129, 0)), ""), "")</f>
        <v/>
      </c>
      <c r="G1472" s="29" t="str">
        <f>IFERROR(IF($N1472 &lt;&gt; "#Na", INDEX(Degree_Information!$G$2:$G$20129, MATCH(Passout2023[[#This Row], [UNIVERSITY_DEGREE_PROGRAM_ID]], Degree_Information!$N$2:$N$20129, 0)), ""), "")</f>
        <v/>
      </c>
      <c r="H1472" s="29" t="str">
        <f>IFERROR(IF($N1472 &lt;&gt; "#Na", INDEX(Degree_Information!$I$2:$I$20129, MATCH(Passout2023[[#This Row], [UNIVERSITY_DEGREE_PROGRAM_ID]], Degree_Information!$N$2:$N$20129, 0)), ""), "")</f>
        <v/>
      </c>
      <c r="I1472" s="6" t="str">
        <f>IFERROR(IF($N1472 &lt;&gt; "#Na", INDEX(Degree_Information!$H$2:$H$20129, MATCH(Passout2023[[#This Row], [UNIVERSITY_DEGREE_PROGRAM_ID]], Degree_Information!$N$2:$N$20129, 0)), ""), "")</f>
        <v/>
      </c>
      <c r="J1472" s="6" t="str">
        <f>IFERROR(IF($N1472 &lt;&gt; "#Na", INDEX(Degree_Information!$J$2:$J$20129, MATCH(Passout2023[[#This Row], [UNIVERSITY_DEGREE_PROGRAM_ID]], Degree_Information!$N$2:$N$20129, 0)), ""), "")</f>
        <v/>
      </c>
      <c r="K1472" s="19"/>
      <c r="L1472" s="20"/>
      <c r="M1472" s="21"/>
      <c r="N1472" s="21"/>
      <c r="O1472" s="21"/>
      <c r="P1472" s="22"/>
      <c r="Q1472" s="21"/>
      <c r="R1472" s="21"/>
      <c r="S1472" s="20">
        <v>0</v>
      </c>
      <c r="T1472" s="20">
        <v>0</v>
      </c>
      <c r="U1472" s="23"/>
      <c r="V14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2" s="25"/>
      <c r="X1472" s="26" t="str">
        <f>CONCATENATE(Passout2023[[#This Row], [Batch Start Semester]], "-", Passout2023[[#This Row], [Batch Start Year]], "-", Passout2023[[#This Row], [Degree Duration (year)]])</f>
        <v>--</v>
      </c>
      <c r="Y1472" s="32"/>
      <c r="Z1472" s="32"/>
      <c r="AA1472" s="32"/>
      <c r="AB1472" s="32"/>
      <c r="AC1472" s="32"/>
      <c r="AD1472" s="32"/>
      <c r="AE1472" s="28">
        <f>COUNTA(Passout2023[[#This Row], [UNIVERSITY_DEGREE_PROGRAM_ID]:[(Graduated) Degree Awarded Female]])</f>
        <v>2</v>
      </c>
    </row>
    <row r="1473" s="2" customFormat="1" ht="35.1" customHeight="1">
      <c r="A1473" s="29" t="str">
        <f>IFERROR(IF($N1473 &lt;&gt; "#Na", INDEX(Degree_Information!$A$2:$A$20129, MATCH(Passout2023[[#This Row], [UNIVERSITY_DEGREE_PROGRAM_ID]], Degree_Information!$N$2:$N$20129, 0)), ""), "")</f>
        <v/>
      </c>
      <c r="B1473" s="29" t="str">
        <f>IFERROR(IF($N1473 &lt;&gt; "#Na", INDEX(Degree_Information!$B$2:$B$20129, MATCH(Passout2023[[#This Row], [UNIVERSITY_DEGREE_PROGRAM_ID]], Degree_Information!$N$2:$N$20129, 0)), ""), "")</f>
        <v/>
      </c>
      <c r="C1473" s="29" t="str">
        <f>IFERROR(IF($N1473 &lt;&gt; "#Na", INDEX(Degree_Information!$E$2:$E$20129, MATCH(Passout2023[[#This Row], [UNIVERSITY_DEGREE_PROGRAM_ID]], Degree_Information!$N$2:$N$20129, 0)), ""), "")</f>
        <v/>
      </c>
      <c r="D1473" s="29" t="str">
        <f>IFERROR(IF($N1473 &lt;&gt; "#Na", INDEX(Degree_Information!$D$2:$D$20129, MATCH(Passout2023[[#This Row], [UNIVERSITY_DEGREE_PROGRAM_ID]], Degree_Information!$N$2:$N$20129, 0)), ""), "")</f>
        <v/>
      </c>
      <c r="E1473" s="29" t="str">
        <f>IFERROR(IF($N1473 &lt;&gt; "#Na", INDEX(Degree_Information!$F$2:$F$20129, MATCH(Passout2023[[#This Row], [UNIVERSITY_DEGREE_PROGRAM_ID]], Degree_Information!$N$2:$N$20129, 0)), ""), "")</f>
        <v/>
      </c>
      <c r="F1473" s="29" t="str">
        <f>IFERROR(IF($N1473 &lt;&gt; "#Na", INDEX(Degree_Information!$K$2:$K$20129, MATCH(Passout2023[[#This Row], [UNIVERSITY_DEGREE_PROGRAM_ID]], Degree_Information!$N$2:$N$20129, 0)), ""), "")</f>
        <v/>
      </c>
      <c r="G1473" s="29" t="str">
        <f>IFERROR(IF($N1473 &lt;&gt; "#Na", INDEX(Degree_Information!$G$2:$G$20129, MATCH(Passout2023[[#This Row], [UNIVERSITY_DEGREE_PROGRAM_ID]], Degree_Information!$N$2:$N$20129, 0)), ""), "")</f>
        <v/>
      </c>
      <c r="H1473" s="29" t="str">
        <f>IFERROR(IF($N1473 &lt;&gt; "#Na", INDEX(Degree_Information!$I$2:$I$20129, MATCH(Passout2023[[#This Row], [UNIVERSITY_DEGREE_PROGRAM_ID]], Degree_Information!$N$2:$N$20129, 0)), ""), "")</f>
        <v/>
      </c>
      <c r="I1473" s="6" t="str">
        <f>IFERROR(IF($N1473 &lt;&gt; "#Na", INDEX(Degree_Information!$H$2:$H$20129, MATCH(Passout2023[[#This Row], [UNIVERSITY_DEGREE_PROGRAM_ID]], Degree_Information!$N$2:$N$20129, 0)), ""), "")</f>
        <v/>
      </c>
      <c r="J1473" s="6" t="str">
        <f>IFERROR(IF($N1473 &lt;&gt; "#Na", INDEX(Degree_Information!$J$2:$J$20129, MATCH(Passout2023[[#This Row], [UNIVERSITY_DEGREE_PROGRAM_ID]], Degree_Information!$N$2:$N$20129, 0)), ""), "")</f>
        <v/>
      </c>
      <c r="K1473" s="19"/>
      <c r="L1473" s="20"/>
      <c r="M1473" s="21"/>
      <c r="N1473" s="21"/>
      <c r="O1473" s="21"/>
      <c r="P1473" s="22"/>
      <c r="Q1473" s="21"/>
      <c r="R1473" s="21"/>
      <c r="S1473" s="20">
        <v>0</v>
      </c>
      <c r="T1473" s="20">
        <v>0</v>
      </c>
      <c r="U1473" s="23"/>
      <c r="V14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3" s="25"/>
      <c r="X1473" s="26" t="str">
        <f>CONCATENATE(Passout2023[[#This Row], [Batch Start Semester]], "-", Passout2023[[#This Row], [Batch Start Year]], "-", Passout2023[[#This Row], [Degree Duration (year)]])</f>
        <v>--</v>
      </c>
      <c r="Y1473" s="32"/>
      <c r="Z1473" s="32"/>
      <c r="AA1473" s="32"/>
      <c r="AB1473" s="32"/>
      <c r="AC1473" s="32"/>
      <c r="AD1473" s="32"/>
      <c r="AE1473" s="28">
        <f>COUNTA(Passout2023[[#This Row], [UNIVERSITY_DEGREE_PROGRAM_ID]:[(Graduated) Degree Awarded Female]])</f>
        <v>2</v>
      </c>
    </row>
    <row r="1474" s="2" customFormat="1" ht="35.1" customHeight="1">
      <c r="A1474" s="29" t="str">
        <f>IFERROR(IF($N1474 &lt;&gt; "#Na", INDEX(Degree_Information!$A$2:$A$20129, MATCH(Passout2023[[#This Row], [UNIVERSITY_DEGREE_PROGRAM_ID]], Degree_Information!$N$2:$N$20129, 0)), ""), "")</f>
        <v/>
      </c>
      <c r="B1474" s="29" t="str">
        <f>IFERROR(IF($N1474 &lt;&gt; "#Na", INDEX(Degree_Information!$B$2:$B$20129, MATCH(Passout2023[[#This Row], [UNIVERSITY_DEGREE_PROGRAM_ID]], Degree_Information!$N$2:$N$20129, 0)), ""), "")</f>
        <v/>
      </c>
      <c r="C1474" s="29" t="str">
        <f>IFERROR(IF($N1474 &lt;&gt; "#Na", INDEX(Degree_Information!$E$2:$E$20129, MATCH(Passout2023[[#This Row], [UNIVERSITY_DEGREE_PROGRAM_ID]], Degree_Information!$N$2:$N$20129, 0)), ""), "")</f>
        <v/>
      </c>
      <c r="D1474" s="29" t="str">
        <f>IFERROR(IF($N1474 &lt;&gt; "#Na", INDEX(Degree_Information!$D$2:$D$20129, MATCH(Passout2023[[#This Row], [UNIVERSITY_DEGREE_PROGRAM_ID]], Degree_Information!$N$2:$N$20129, 0)), ""), "")</f>
        <v/>
      </c>
      <c r="E1474" s="29" t="str">
        <f>IFERROR(IF($N1474 &lt;&gt; "#Na", INDEX(Degree_Information!$F$2:$F$20129, MATCH(Passout2023[[#This Row], [UNIVERSITY_DEGREE_PROGRAM_ID]], Degree_Information!$N$2:$N$20129, 0)), ""), "")</f>
        <v/>
      </c>
      <c r="F1474" s="29" t="str">
        <f>IFERROR(IF($N1474 &lt;&gt; "#Na", INDEX(Degree_Information!$K$2:$K$20129, MATCH(Passout2023[[#This Row], [UNIVERSITY_DEGREE_PROGRAM_ID]], Degree_Information!$N$2:$N$20129, 0)), ""), "")</f>
        <v/>
      </c>
      <c r="G1474" s="29" t="str">
        <f>IFERROR(IF($N1474 &lt;&gt; "#Na", INDEX(Degree_Information!$G$2:$G$20129, MATCH(Passout2023[[#This Row], [UNIVERSITY_DEGREE_PROGRAM_ID]], Degree_Information!$N$2:$N$20129, 0)), ""), "")</f>
        <v/>
      </c>
      <c r="H1474" s="29" t="str">
        <f>IFERROR(IF($N1474 &lt;&gt; "#Na", INDEX(Degree_Information!$I$2:$I$20129, MATCH(Passout2023[[#This Row], [UNIVERSITY_DEGREE_PROGRAM_ID]], Degree_Information!$N$2:$N$20129, 0)), ""), "")</f>
        <v/>
      </c>
      <c r="I1474" s="6" t="str">
        <f>IFERROR(IF($N1474 &lt;&gt; "#Na", INDEX(Degree_Information!$H$2:$H$20129, MATCH(Passout2023[[#This Row], [UNIVERSITY_DEGREE_PROGRAM_ID]], Degree_Information!$N$2:$N$20129, 0)), ""), "")</f>
        <v/>
      </c>
      <c r="J1474" s="6" t="str">
        <f>IFERROR(IF($N1474 &lt;&gt; "#Na", INDEX(Degree_Information!$J$2:$J$20129, MATCH(Passout2023[[#This Row], [UNIVERSITY_DEGREE_PROGRAM_ID]], Degree_Information!$N$2:$N$20129, 0)), ""), "")</f>
        <v/>
      </c>
      <c r="K1474" s="19"/>
      <c r="L1474" s="20"/>
      <c r="M1474" s="21"/>
      <c r="N1474" s="21"/>
      <c r="O1474" s="21"/>
      <c r="P1474" s="22"/>
      <c r="Q1474" s="21"/>
      <c r="R1474" s="21"/>
      <c r="S1474" s="20">
        <v>0</v>
      </c>
      <c r="T1474" s="20">
        <v>0</v>
      </c>
      <c r="U1474" s="23"/>
      <c r="V14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4" s="25"/>
      <c r="X1474" s="26" t="str">
        <f>CONCATENATE(Passout2023[[#This Row], [Batch Start Semester]], "-", Passout2023[[#This Row], [Batch Start Year]], "-", Passout2023[[#This Row], [Degree Duration (year)]])</f>
        <v>--</v>
      </c>
      <c r="Y1474" s="32"/>
      <c r="Z1474" s="32"/>
      <c r="AA1474" s="32"/>
      <c r="AB1474" s="32"/>
      <c r="AC1474" s="32"/>
      <c r="AD1474" s="32"/>
      <c r="AE1474" s="28">
        <f>COUNTA(Passout2023[[#This Row], [UNIVERSITY_DEGREE_PROGRAM_ID]:[(Graduated) Degree Awarded Female]])</f>
        <v>2</v>
      </c>
    </row>
    <row r="1475" s="2" customFormat="1" ht="35.1" customHeight="1">
      <c r="A1475" s="29" t="str">
        <f>IFERROR(IF($N1475 &lt;&gt; "#Na", INDEX(Degree_Information!$A$2:$A$20129, MATCH(Passout2023[[#This Row], [UNIVERSITY_DEGREE_PROGRAM_ID]], Degree_Information!$N$2:$N$20129, 0)), ""), "")</f>
        <v/>
      </c>
      <c r="B1475" s="29" t="str">
        <f>IFERROR(IF($N1475 &lt;&gt; "#Na", INDEX(Degree_Information!$B$2:$B$20129, MATCH(Passout2023[[#This Row], [UNIVERSITY_DEGREE_PROGRAM_ID]], Degree_Information!$N$2:$N$20129, 0)), ""), "")</f>
        <v/>
      </c>
      <c r="C1475" s="29" t="str">
        <f>IFERROR(IF($N1475 &lt;&gt; "#Na", INDEX(Degree_Information!$E$2:$E$20129, MATCH(Passout2023[[#This Row], [UNIVERSITY_DEGREE_PROGRAM_ID]], Degree_Information!$N$2:$N$20129, 0)), ""), "")</f>
        <v/>
      </c>
      <c r="D1475" s="29" t="str">
        <f>IFERROR(IF($N1475 &lt;&gt; "#Na", INDEX(Degree_Information!$D$2:$D$20129, MATCH(Passout2023[[#This Row], [UNIVERSITY_DEGREE_PROGRAM_ID]], Degree_Information!$N$2:$N$20129, 0)), ""), "")</f>
        <v/>
      </c>
      <c r="E1475" s="29" t="str">
        <f>IFERROR(IF($N1475 &lt;&gt; "#Na", INDEX(Degree_Information!$F$2:$F$20129, MATCH(Passout2023[[#This Row], [UNIVERSITY_DEGREE_PROGRAM_ID]], Degree_Information!$N$2:$N$20129, 0)), ""), "")</f>
        <v/>
      </c>
      <c r="F1475" s="29" t="str">
        <f>IFERROR(IF($N1475 &lt;&gt; "#Na", INDEX(Degree_Information!$K$2:$K$20129, MATCH(Passout2023[[#This Row], [UNIVERSITY_DEGREE_PROGRAM_ID]], Degree_Information!$N$2:$N$20129, 0)), ""), "")</f>
        <v/>
      </c>
      <c r="G1475" s="29" t="str">
        <f>IFERROR(IF($N1475 &lt;&gt; "#Na", INDEX(Degree_Information!$G$2:$G$20129, MATCH(Passout2023[[#This Row], [UNIVERSITY_DEGREE_PROGRAM_ID]], Degree_Information!$N$2:$N$20129, 0)), ""), "")</f>
        <v/>
      </c>
      <c r="H1475" s="29" t="str">
        <f>IFERROR(IF($N1475 &lt;&gt; "#Na", INDEX(Degree_Information!$I$2:$I$20129, MATCH(Passout2023[[#This Row], [UNIVERSITY_DEGREE_PROGRAM_ID]], Degree_Information!$N$2:$N$20129, 0)), ""), "")</f>
        <v/>
      </c>
      <c r="I1475" s="6" t="str">
        <f>IFERROR(IF($N1475 &lt;&gt; "#Na", INDEX(Degree_Information!$H$2:$H$20129, MATCH(Passout2023[[#This Row], [UNIVERSITY_DEGREE_PROGRAM_ID]], Degree_Information!$N$2:$N$20129, 0)), ""), "")</f>
        <v/>
      </c>
      <c r="J1475" s="6" t="str">
        <f>IFERROR(IF($N1475 &lt;&gt; "#Na", INDEX(Degree_Information!$J$2:$J$20129, MATCH(Passout2023[[#This Row], [UNIVERSITY_DEGREE_PROGRAM_ID]], Degree_Information!$N$2:$N$20129, 0)), ""), "")</f>
        <v/>
      </c>
      <c r="K1475" s="19"/>
      <c r="L1475" s="20"/>
      <c r="M1475" s="21"/>
      <c r="N1475" s="21"/>
      <c r="O1475" s="21"/>
      <c r="P1475" s="22"/>
      <c r="Q1475" s="21"/>
      <c r="R1475" s="21"/>
      <c r="S1475" s="20">
        <v>0</v>
      </c>
      <c r="T1475" s="20">
        <v>0</v>
      </c>
      <c r="U1475" s="23"/>
      <c r="V14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5" s="25"/>
      <c r="X1475" s="26" t="str">
        <f>CONCATENATE(Passout2023[[#This Row], [Batch Start Semester]], "-", Passout2023[[#This Row], [Batch Start Year]], "-", Passout2023[[#This Row], [Degree Duration (year)]])</f>
        <v>--</v>
      </c>
      <c r="Y1475" s="32"/>
      <c r="Z1475" s="32"/>
      <c r="AA1475" s="32"/>
      <c r="AB1475" s="32"/>
      <c r="AC1475" s="32"/>
      <c r="AD1475" s="32"/>
      <c r="AE1475" s="28">
        <f>COUNTA(Passout2023[[#This Row], [UNIVERSITY_DEGREE_PROGRAM_ID]:[(Graduated) Degree Awarded Female]])</f>
        <v>2</v>
      </c>
    </row>
    <row r="1476" s="2" customFormat="1" ht="35.1" customHeight="1">
      <c r="A1476" s="29" t="str">
        <f>IFERROR(IF($N1476 &lt;&gt; "#Na", INDEX(Degree_Information!$A$2:$A$20129, MATCH(Passout2023[[#This Row], [UNIVERSITY_DEGREE_PROGRAM_ID]], Degree_Information!$N$2:$N$20129, 0)), ""), "")</f>
        <v/>
      </c>
      <c r="B1476" s="29" t="str">
        <f>IFERROR(IF($N1476 &lt;&gt; "#Na", INDEX(Degree_Information!$B$2:$B$20129, MATCH(Passout2023[[#This Row], [UNIVERSITY_DEGREE_PROGRAM_ID]], Degree_Information!$N$2:$N$20129, 0)), ""), "")</f>
        <v/>
      </c>
      <c r="C1476" s="29" t="str">
        <f>IFERROR(IF($N1476 &lt;&gt; "#Na", INDEX(Degree_Information!$E$2:$E$20129, MATCH(Passout2023[[#This Row], [UNIVERSITY_DEGREE_PROGRAM_ID]], Degree_Information!$N$2:$N$20129, 0)), ""), "")</f>
        <v/>
      </c>
      <c r="D1476" s="29" t="str">
        <f>IFERROR(IF($N1476 &lt;&gt; "#Na", INDEX(Degree_Information!$D$2:$D$20129, MATCH(Passout2023[[#This Row], [UNIVERSITY_DEGREE_PROGRAM_ID]], Degree_Information!$N$2:$N$20129, 0)), ""), "")</f>
        <v/>
      </c>
      <c r="E1476" s="29" t="str">
        <f>IFERROR(IF($N1476 &lt;&gt; "#Na", INDEX(Degree_Information!$F$2:$F$20129, MATCH(Passout2023[[#This Row], [UNIVERSITY_DEGREE_PROGRAM_ID]], Degree_Information!$N$2:$N$20129, 0)), ""), "")</f>
        <v/>
      </c>
      <c r="F1476" s="29" t="str">
        <f>IFERROR(IF($N1476 &lt;&gt; "#Na", INDEX(Degree_Information!$K$2:$K$20129, MATCH(Passout2023[[#This Row], [UNIVERSITY_DEGREE_PROGRAM_ID]], Degree_Information!$N$2:$N$20129, 0)), ""), "")</f>
        <v/>
      </c>
      <c r="G1476" s="29" t="str">
        <f>IFERROR(IF($N1476 &lt;&gt; "#Na", INDEX(Degree_Information!$G$2:$G$20129, MATCH(Passout2023[[#This Row], [UNIVERSITY_DEGREE_PROGRAM_ID]], Degree_Information!$N$2:$N$20129, 0)), ""), "")</f>
        <v/>
      </c>
      <c r="H1476" s="29" t="str">
        <f>IFERROR(IF($N1476 &lt;&gt; "#Na", INDEX(Degree_Information!$I$2:$I$20129, MATCH(Passout2023[[#This Row], [UNIVERSITY_DEGREE_PROGRAM_ID]], Degree_Information!$N$2:$N$20129, 0)), ""), "")</f>
        <v/>
      </c>
      <c r="I1476" s="6" t="str">
        <f>IFERROR(IF($N1476 &lt;&gt; "#Na", INDEX(Degree_Information!$H$2:$H$20129, MATCH(Passout2023[[#This Row], [UNIVERSITY_DEGREE_PROGRAM_ID]], Degree_Information!$N$2:$N$20129, 0)), ""), "")</f>
        <v/>
      </c>
      <c r="J1476" s="6" t="str">
        <f>IFERROR(IF($N1476 &lt;&gt; "#Na", INDEX(Degree_Information!$J$2:$J$20129, MATCH(Passout2023[[#This Row], [UNIVERSITY_DEGREE_PROGRAM_ID]], Degree_Information!$N$2:$N$20129, 0)), ""), "")</f>
        <v/>
      </c>
      <c r="K1476" s="19"/>
      <c r="L1476" s="20"/>
      <c r="M1476" s="21"/>
      <c r="N1476" s="21"/>
      <c r="O1476" s="21"/>
      <c r="P1476" s="22"/>
      <c r="Q1476" s="21"/>
      <c r="R1476" s="21"/>
      <c r="S1476" s="20">
        <v>0</v>
      </c>
      <c r="T1476" s="20">
        <v>0</v>
      </c>
      <c r="U1476" s="23"/>
      <c r="V14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6" s="25"/>
      <c r="X1476" s="26" t="str">
        <f>CONCATENATE(Passout2023[[#This Row], [Batch Start Semester]], "-", Passout2023[[#This Row], [Batch Start Year]], "-", Passout2023[[#This Row], [Degree Duration (year)]])</f>
        <v>--</v>
      </c>
      <c r="Y1476" s="32"/>
      <c r="Z1476" s="32"/>
      <c r="AA1476" s="32"/>
      <c r="AB1476" s="32"/>
      <c r="AC1476" s="32"/>
      <c r="AD1476" s="32"/>
      <c r="AE1476" s="28">
        <f>COUNTA(Passout2023[[#This Row], [UNIVERSITY_DEGREE_PROGRAM_ID]:[(Graduated) Degree Awarded Female]])</f>
        <v>2</v>
      </c>
    </row>
    <row r="1477" s="2" customFormat="1" ht="35.1" customHeight="1">
      <c r="A1477" s="29" t="str">
        <f>IFERROR(IF($N1477 &lt;&gt; "#Na", INDEX(Degree_Information!$A$2:$A$20129, MATCH(Passout2023[[#This Row], [UNIVERSITY_DEGREE_PROGRAM_ID]], Degree_Information!$N$2:$N$20129, 0)), ""), "")</f>
        <v/>
      </c>
      <c r="B1477" s="29" t="str">
        <f>IFERROR(IF($N1477 &lt;&gt; "#Na", INDEX(Degree_Information!$B$2:$B$20129, MATCH(Passout2023[[#This Row], [UNIVERSITY_DEGREE_PROGRAM_ID]], Degree_Information!$N$2:$N$20129, 0)), ""), "")</f>
        <v/>
      </c>
      <c r="C1477" s="29" t="str">
        <f>IFERROR(IF($N1477 &lt;&gt; "#Na", INDEX(Degree_Information!$E$2:$E$20129, MATCH(Passout2023[[#This Row], [UNIVERSITY_DEGREE_PROGRAM_ID]], Degree_Information!$N$2:$N$20129, 0)), ""), "")</f>
        <v/>
      </c>
      <c r="D1477" s="29" t="str">
        <f>IFERROR(IF($N1477 &lt;&gt; "#Na", INDEX(Degree_Information!$D$2:$D$20129, MATCH(Passout2023[[#This Row], [UNIVERSITY_DEGREE_PROGRAM_ID]], Degree_Information!$N$2:$N$20129, 0)), ""), "")</f>
        <v/>
      </c>
      <c r="E1477" s="29" t="str">
        <f>IFERROR(IF($N1477 &lt;&gt; "#Na", INDEX(Degree_Information!$F$2:$F$20129, MATCH(Passout2023[[#This Row], [UNIVERSITY_DEGREE_PROGRAM_ID]], Degree_Information!$N$2:$N$20129, 0)), ""), "")</f>
        <v/>
      </c>
      <c r="F1477" s="29" t="str">
        <f>IFERROR(IF($N1477 &lt;&gt; "#Na", INDEX(Degree_Information!$K$2:$K$20129, MATCH(Passout2023[[#This Row], [UNIVERSITY_DEGREE_PROGRAM_ID]], Degree_Information!$N$2:$N$20129, 0)), ""), "")</f>
        <v/>
      </c>
      <c r="G1477" s="29" t="str">
        <f>IFERROR(IF($N1477 &lt;&gt; "#Na", INDEX(Degree_Information!$G$2:$G$20129, MATCH(Passout2023[[#This Row], [UNIVERSITY_DEGREE_PROGRAM_ID]], Degree_Information!$N$2:$N$20129, 0)), ""), "")</f>
        <v/>
      </c>
      <c r="H1477" s="29" t="str">
        <f>IFERROR(IF($N1477 &lt;&gt; "#Na", INDEX(Degree_Information!$I$2:$I$20129, MATCH(Passout2023[[#This Row], [UNIVERSITY_DEGREE_PROGRAM_ID]], Degree_Information!$N$2:$N$20129, 0)), ""), "")</f>
        <v/>
      </c>
      <c r="I1477" s="6" t="str">
        <f>IFERROR(IF($N1477 &lt;&gt; "#Na", INDEX(Degree_Information!$H$2:$H$20129, MATCH(Passout2023[[#This Row], [UNIVERSITY_DEGREE_PROGRAM_ID]], Degree_Information!$N$2:$N$20129, 0)), ""), "")</f>
        <v/>
      </c>
      <c r="J1477" s="6" t="str">
        <f>IFERROR(IF($N1477 &lt;&gt; "#Na", INDEX(Degree_Information!$J$2:$J$20129, MATCH(Passout2023[[#This Row], [UNIVERSITY_DEGREE_PROGRAM_ID]], Degree_Information!$N$2:$N$20129, 0)), ""), "")</f>
        <v/>
      </c>
      <c r="K1477" s="19"/>
      <c r="L1477" s="20"/>
      <c r="M1477" s="21"/>
      <c r="N1477" s="21"/>
      <c r="O1477" s="21"/>
      <c r="P1477" s="22"/>
      <c r="Q1477" s="21"/>
      <c r="R1477" s="21"/>
      <c r="S1477" s="20">
        <v>0</v>
      </c>
      <c r="T1477" s="20">
        <v>0</v>
      </c>
      <c r="U1477" s="23"/>
      <c r="V14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7" s="25"/>
      <c r="X1477" s="26" t="str">
        <f>CONCATENATE(Passout2023[[#This Row], [Batch Start Semester]], "-", Passout2023[[#This Row], [Batch Start Year]], "-", Passout2023[[#This Row], [Degree Duration (year)]])</f>
        <v>--</v>
      </c>
      <c r="Y1477" s="32"/>
      <c r="Z1477" s="32"/>
      <c r="AA1477" s="32"/>
      <c r="AB1477" s="32"/>
      <c r="AC1477" s="32"/>
      <c r="AD1477" s="32"/>
      <c r="AE1477" s="28">
        <f>COUNTA(Passout2023[[#This Row], [UNIVERSITY_DEGREE_PROGRAM_ID]:[(Graduated) Degree Awarded Female]])</f>
        <v>2</v>
      </c>
    </row>
    <row r="1478" s="2" customFormat="1" ht="35.1" customHeight="1">
      <c r="A1478" s="29" t="str">
        <f>IFERROR(IF($N1478 &lt;&gt; "#Na", INDEX(Degree_Information!$A$2:$A$20129, MATCH(Passout2023[[#This Row], [UNIVERSITY_DEGREE_PROGRAM_ID]], Degree_Information!$N$2:$N$20129, 0)), ""), "")</f>
        <v/>
      </c>
      <c r="B1478" s="29" t="str">
        <f>IFERROR(IF($N1478 &lt;&gt; "#Na", INDEX(Degree_Information!$B$2:$B$20129, MATCH(Passout2023[[#This Row], [UNIVERSITY_DEGREE_PROGRAM_ID]], Degree_Information!$N$2:$N$20129, 0)), ""), "")</f>
        <v/>
      </c>
      <c r="C1478" s="29" t="str">
        <f>IFERROR(IF($N1478 &lt;&gt; "#Na", INDEX(Degree_Information!$E$2:$E$20129, MATCH(Passout2023[[#This Row], [UNIVERSITY_DEGREE_PROGRAM_ID]], Degree_Information!$N$2:$N$20129, 0)), ""), "")</f>
        <v/>
      </c>
      <c r="D1478" s="29" t="str">
        <f>IFERROR(IF($N1478 &lt;&gt; "#Na", INDEX(Degree_Information!$D$2:$D$20129, MATCH(Passout2023[[#This Row], [UNIVERSITY_DEGREE_PROGRAM_ID]], Degree_Information!$N$2:$N$20129, 0)), ""), "")</f>
        <v/>
      </c>
      <c r="E1478" s="29" t="str">
        <f>IFERROR(IF($N1478 &lt;&gt; "#Na", INDEX(Degree_Information!$F$2:$F$20129, MATCH(Passout2023[[#This Row], [UNIVERSITY_DEGREE_PROGRAM_ID]], Degree_Information!$N$2:$N$20129, 0)), ""), "")</f>
        <v/>
      </c>
      <c r="F1478" s="29" t="str">
        <f>IFERROR(IF($N1478 &lt;&gt; "#Na", INDEX(Degree_Information!$K$2:$K$20129, MATCH(Passout2023[[#This Row], [UNIVERSITY_DEGREE_PROGRAM_ID]], Degree_Information!$N$2:$N$20129, 0)), ""), "")</f>
        <v/>
      </c>
      <c r="G1478" s="29" t="str">
        <f>IFERROR(IF($N1478 &lt;&gt; "#Na", INDEX(Degree_Information!$G$2:$G$20129, MATCH(Passout2023[[#This Row], [UNIVERSITY_DEGREE_PROGRAM_ID]], Degree_Information!$N$2:$N$20129, 0)), ""), "")</f>
        <v/>
      </c>
      <c r="H1478" s="29" t="str">
        <f>IFERROR(IF($N1478 &lt;&gt; "#Na", INDEX(Degree_Information!$I$2:$I$20129, MATCH(Passout2023[[#This Row], [UNIVERSITY_DEGREE_PROGRAM_ID]], Degree_Information!$N$2:$N$20129, 0)), ""), "")</f>
        <v/>
      </c>
      <c r="I1478" s="6" t="str">
        <f>IFERROR(IF($N1478 &lt;&gt; "#Na", INDEX(Degree_Information!$H$2:$H$20129, MATCH(Passout2023[[#This Row], [UNIVERSITY_DEGREE_PROGRAM_ID]], Degree_Information!$N$2:$N$20129, 0)), ""), "")</f>
        <v/>
      </c>
      <c r="J1478" s="6" t="str">
        <f>IFERROR(IF($N1478 &lt;&gt; "#Na", INDEX(Degree_Information!$J$2:$J$20129, MATCH(Passout2023[[#This Row], [UNIVERSITY_DEGREE_PROGRAM_ID]], Degree_Information!$N$2:$N$20129, 0)), ""), "")</f>
        <v/>
      </c>
      <c r="K1478" s="19"/>
      <c r="L1478" s="20"/>
      <c r="M1478" s="21"/>
      <c r="N1478" s="21"/>
      <c r="O1478" s="21"/>
      <c r="P1478" s="22"/>
      <c r="Q1478" s="21"/>
      <c r="R1478" s="21"/>
      <c r="S1478" s="20">
        <v>0</v>
      </c>
      <c r="T1478" s="20">
        <v>0</v>
      </c>
      <c r="U1478" s="23"/>
      <c r="V14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8" s="25"/>
      <c r="X1478" s="26" t="str">
        <f>CONCATENATE(Passout2023[[#This Row], [Batch Start Semester]], "-", Passout2023[[#This Row], [Batch Start Year]], "-", Passout2023[[#This Row], [Degree Duration (year)]])</f>
        <v>--</v>
      </c>
      <c r="Y1478" s="32"/>
      <c r="Z1478" s="32"/>
      <c r="AA1478" s="32"/>
      <c r="AB1478" s="32"/>
      <c r="AC1478" s="32"/>
      <c r="AD1478" s="32"/>
      <c r="AE1478" s="28">
        <f>COUNTA(Passout2023[[#This Row], [UNIVERSITY_DEGREE_PROGRAM_ID]:[(Graduated) Degree Awarded Female]])</f>
        <v>2</v>
      </c>
    </row>
    <row r="1479" s="2" customFormat="1" ht="35.1" customHeight="1">
      <c r="A1479" s="29" t="str">
        <f>IFERROR(IF($N1479 &lt;&gt; "#Na", INDEX(Degree_Information!$A$2:$A$20129, MATCH(Passout2023[[#This Row], [UNIVERSITY_DEGREE_PROGRAM_ID]], Degree_Information!$N$2:$N$20129, 0)), ""), "")</f>
        <v/>
      </c>
      <c r="B1479" s="29" t="str">
        <f>IFERROR(IF($N1479 &lt;&gt; "#Na", INDEX(Degree_Information!$B$2:$B$20129, MATCH(Passout2023[[#This Row], [UNIVERSITY_DEGREE_PROGRAM_ID]], Degree_Information!$N$2:$N$20129, 0)), ""), "")</f>
        <v/>
      </c>
      <c r="C1479" s="29" t="str">
        <f>IFERROR(IF($N1479 &lt;&gt; "#Na", INDEX(Degree_Information!$E$2:$E$20129, MATCH(Passout2023[[#This Row], [UNIVERSITY_DEGREE_PROGRAM_ID]], Degree_Information!$N$2:$N$20129, 0)), ""), "")</f>
        <v/>
      </c>
      <c r="D1479" s="29" t="str">
        <f>IFERROR(IF($N1479 &lt;&gt; "#Na", INDEX(Degree_Information!$D$2:$D$20129, MATCH(Passout2023[[#This Row], [UNIVERSITY_DEGREE_PROGRAM_ID]], Degree_Information!$N$2:$N$20129, 0)), ""), "")</f>
        <v/>
      </c>
      <c r="E1479" s="29" t="str">
        <f>IFERROR(IF($N1479 &lt;&gt; "#Na", INDEX(Degree_Information!$F$2:$F$20129, MATCH(Passout2023[[#This Row], [UNIVERSITY_DEGREE_PROGRAM_ID]], Degree_Information!$N$2:$N$20129, 0)), ""), "")</f>
        <v/>
      </c>
      <c r="F1479" s="29" t="str">
        <f>IFERROR(IF($N1479 &lt;&gt; "#Na", INDEX(Degree_Information!$K$2:$K$20129, MATCH(Passout2023[[#This Row], [UNIVERSITY_DEGREE_PROGRAM_ID]], Degree_Information!$N$2:$N$20129, 0)), ""), "")</f>
        <v/>
      </c>
      <c r="G1479" s="29" t="str">
        <f>IFERROR(IF($N1479 &lt;&gt; "#Na", INDEX(Degree_Information!$G$2:$G$20129, MATCH(Passout2023[[#This Row], [UNIVERSITY_DEGREE_PROGRAM_ID]], Degree_Information!$N$2:$N$20129, 0)), ""), "")</f>
        <v/>
      </c>
      <c r="H1479" s="29" t="str">
        <f>IFERROR(IF($N1479 &lt;&gt; "#Na", INDEX(Degree_Information!$I$2:$I$20129, MATCH(Passout2023[[#This Row], [UNIVERSITY_DEGREE_PROGRAM_ID]], Degree_Information!$N$2:$N$20129, 0)), ""), "")</f>
        <v/>
      </c>
      <c r="I1479" s="6" t="str">
        <f>IFERROR(IF($N1479 &lt;&gt; "#Na", INDEX(Degree_Information!$H$2:$H$20129, MATCH(Passout2023[[#This Row], [UNIVERSITY_DEGREE_PROGRAM_ID]], Degree_Information!$N$2:$N$20129, 0)), ""), "")</f>
        <v/>
      </c>
      <c r="J1479" s="6" t="str">
        <f>IFERROR(IF($N1479 &lt;&gt; "#Na", INDEX(Degree_Information!$J$2:$J$20129, MATCH(Passout2023[[#This Row], [UNIVERSITY_DEGREE_PROGRAM_ID]], Degree_Information!$N$2:$N$20129, 0)), ""), "")</f>
        <v/>
      </c>
      <c r="K1479" s="19"/>
      <c r="L1479" s="20"/>
      <c r="M1479" s="21"/>
      <c r="N1479" s="21"/>
      <c r="O1479" s="21"/>
      <c r="P1479" s="22"/>
      <c r="Q1479" s="21"/>
      <c r="R1479" s="21"/>
      <c r="S1479" s="20">
        <v>0</v>
      </c>
      <c r="T1479" s="20">
        <v>0</v>
      </c>
      <c r="U1479" s="23"/>
      <c r="V14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79" s="25"/>
      <c r="X1479" s="26" t="str">
        <f>CONCATENATE(Passout2023[[#This Row], [Batch Start Semester]], "-", Passout2023[[#This Row], [Batch Start Year]], "-", Passout2023[[#This Row], [Degree Duration (year)]])</f>
        <v>--</v>
      </c>
      <c r="Y1479" s="32"/>
      <c r="Z1479" s="32"/>
      <c r="AA1479" s="32"/>
      <c r="AB1479" s="32"/>
      <c r="AC1479" s="32"/>
      <c r="AD1479" s="32"/>
      <c r="AE1479" s="28">
        <f>COUNTA(Passout2023[[#This Row], [UNIVERSITY_DEGREE_PROGRAM_ID]:[(Graduated) Degree Awarded Female]])</f>
        <v>2</v>
      </c>
    </row>
    <row r="1480" s="2" customFormat="1" ht="35.1" customHeight="1">
      <c r="A1480" s="29" t="str">
        <f>IFERROR(IF($N1480 &lt;&gt; "#Na", INDEX(Degree_Information!$A$2:$A$20129, MATCH(Passout2023[[#This Row], [UNIVERSITY_DEGREE_PROGRAM_ID]], Degree_Information!$N$2:$N$20129, 0)), ""), "")</f>
        <v/>
      </c>
      <c r="B1480" s="29" t="str">
        <f>IFERROR(IF($N1480 &lt;&gt; "#Na", INDEX(Degree_Information!$B$2:$B$20129, MATCH(Passout2023[[#This Row], [UNIVERSITY_DEGREE_PROGRAM_ID]], Degree_Information!$N$2:$N$20129, 0)), ""), "")</f>
        <v/>
      </c>
      <c r="C1480" s="29" t="str">
        <f>IFERROR(IF($N1480 &lt;&gt; "#Na", INDEX(Degree_Information!$E$2:$E$20129, MATCH(Passout2023[[#This Row], [UNIVERSITY_DEGREE_PROGRAM_ID]], Degree_Information!$N$2:$N$20129, 0)), ""), "")</f>
        <v/>
      </c>
      <c r="D1480" s="29" t="str">
        <f>IFERROR(IF($N1480 &lt;&gt; "#Na", INDEX(Degree_Information!$D$2:$D$20129, MATCH(Passout2023[[#This Row], [UNIVERSITY_DEGREE_PROGRAM_ID]], Degree_Information!$N$2:$N$20129, 0)), ""), "")</f>
        <v/>
      </c>
      <c r="E1480" s="29" t="str">
        <f>IFERROR(IF($N1480 &lt;&gt; "#Na", INDEX(Degree_Information!$F$2:$F$20129, MATCH(Passout2023[[#This Row], [UNIVERSITY_DEGREE_PROGRAM_ID]], Degree_Information!$N$2:$N$20129, 0)), ""), "")</f>
        <v/>
      </c>
      <c r="F1480" s="29" t="str">
        <f>IFERROR(IF($N1480 &lt;&gt; "#Na", INDEX(Degree_Information!$K$2:$K$20129, MATCH(Passout2023[[#This Row], [UNIVERSITY_DEGREE_PROGRAM_ID]], Degree_Information!$N$2:$N$20129, 0)), ""), "")</f>
        <v/>
      </c>
      <c r="G1480" s="29" t="str">
        <f>IFERROR(IF($N1480 &lt;&gt; "#Na", INDEX(Degree_Information!$G$2:$G$20129, MATCH(Passout2023[[#This Row], [UNIVERSITY_DEGREE_PROGRAM_ID]], Degree_Information!$N$2:$N$20129, 0)), ""), "")</f>
        <v/>
      </c>
      <c r="H1480" s="29" t="str">
        <f>IFERROR(IF($N1480 &lt;&gt; "#Na", INDEX(Degree_Information!$I$2:$I$20129, MATCH(Passout2023[[#This Row], [UNIVERSITY_DEGREE_PROGRAM_ID]], Degree_Information!$N$2:$N$20129, 0)), ""), "")</f>
        <v/>
      </c>
      <c r="I1480" s="6" t="str">
        <f>IFERROR(IF($N1480 &lt;&gt; "#Na", INDEX(Degree_Information!$H$2:$H$20129, MATCH(Passout2023[[#This Row], [UNIVERSITY_DEGREE_PROGRAM_ID]], Degree_Information!$N$2:$N$20129, 0)), ""), "")</f>
        <v/>
      </c>
      <c r="J1480" s="6" t="str">
        <f>IFERROR(IF($N1480 &lt;&gt; "#Na", INDEX(Degree_Information!$J$2:$J$20129, MATCH(Passout2023[[#This Row], [UNIVERSITY_DEGREE_PROGRAM_ID]], Degree_Information!$N$2:$N$20129, 0)), ""), "")</f>
        <v/>
      </c>
      <c r="K1480" s="19"/>
      <c r="L1480" s="20"/>
      <c r="M1480" s="21"/>
      <c r="N1480" s="21"/>
      <c r="O1480" s="21"/>
      <c r="P1480" s="22"/>
      <c r="Q1480" s="21"/>
      <c r="R1480" s="21"/>
      <c r="S1480" s="20">
        <v>0</v>
      </c>
      <c r="T1480" s="20">
        <v>0</v>
      </c>
      <c r="U1480" s="23"/>
      <c r="V14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0" s="25"/>
      <c r="X1480" s="26" t="str">
        <f>CONCATENATE(Passout2023[[#This Row], [Batch Start Semester]], "-", Passout2023[[#This Row], [Batch Start Year]], "-", Passout2023[[#This Row], [Degree Duration (year)]])</f>
        <v>--</v>
      </c>
      <c r="Y1480" s="32"/>
      <c r="Z1480" s="32"/>
      <c r="AA1480" s="32"/>
      <c r="AB1480" s="32"/>
      <c r="AC1480" s="32"/>
      <c r="AD1480" s="32"/>
      <c r="AE1480" s="28">
        <f>COUNTA(Passout2023[[#This Row], [UNIVERSITY_DEGREE_PROGRAM_ID]:[(Graduated) Degree Awarded Female]])</f>
        <v>2</v>
      </c>
    </row>
    <row r="1481" s="2" customFormat="1" ht="35.1" customHeight="1">
      <c r="A1481" s="29" t="str">
        <f>IFERROR(IF($N1481 &lt;&gt; "#Na", INDEX(Degree_Information!$A$2:$A$20129, MATCH(Passout2023[[#This Row], [UNIVERSITY_DEGREE_PROGRAM_ID]], Degree_Information!$N$2:$N$20129, 0)), ""), "")</f>
        <v/>
      </c>
      <c r="B1481" s="29" t="str">
        <f>IFERROR(IF($N1481 &lt;&gt; "#Na", INDEX(Degree_Information!$B$2:$B$20129, MATCH(Passout2023[[#This Row], [UNIVERSITY_DEGREE_PROGRAM_ID]], Degree_Information!$N$2:$N$20129, 0)), ""), "")</f>
        <v/>
      </c>
      <c r="C1481" s="29" t="str">
        <f>IFERROR(IF($N1481 &lt;&gt; "#Na", INDEX(Degree_Information!$E$2:$E$20129, MATCH(Passout2023[[#This Row], [UNIVERSITY_DEGREE_PROGRAM_ID]], Degree_Information!$N$2:$N$20129, 0)), ""), "")</f>
        <v/>
      </c>
      <c r="D1481" s="29" t="str">
        <f>IFERROR(IF($N1481 &lt;&gt; "#Na", INDEX(Degree_Information!$D$2:$D$20129, MATCH(Passout2023[[#This Row], [UNIVERSITY_DEGREE_PROGRAM_ID]], Degree_Information!$N$2:$N$20129, 0)), ""), "")</f>
        <v/>
      </c>
      <c r="E1481" s="29" t="str">
        <f>IFERROR(IF($N1481 &lt;&gt; "#Na", INDEX(Degree_Information!$F$2:$F$20129, MATCH(Passout2023[[#This Row], [UNIVERSITY_DEGREE_PROGRAM_ID]], Degree_Information!$N$2:$N$20129, 0)), ""), "")</f>
        <v/>
      </c>
      <c r="F1481" s="29" t="str">
        <f>IFERROR(IF($N1481 &lt;&gt; "#Na", INDEX(Degree_Information!$K$2:$K$20129, MATCH(Passout2023[[#This Row], [UNIVERSITY_DEGREE_PROGRAM_ID]], Degree_Information!$N$2:$N$20129, 0)), ""), "")</f>
        <v/>
      </c>
      <c r="G1481" s="29" t="str">
        <f>IFERROR(IF($N1481 &lt;&gt; "#Na", INDEX(Degree_Information!$G$2:$G$20129, MATCH(Passout2023[[#This Row], [UNIVERSITY_DEGREE_PROGRAM_ID]], Degree_Information!$N$2:$N$20129, 0)), ""), "")</f>
        <v/>
      </c>
      <c r="H1481" s="29" t="str">
        <f>IFERROR(IF($N1481 &lt;&gt; "#Na", INDEX(Degree_Information!$I$2:$I$20129, MATCH(Passout2023[[#This Row], [UNIVERSITY_DEGREE_PROGRAM_ID]], Degree_Information!$N$2:$N$20129, 0)), ""), "")</f>
        <v/>
      </c>
      <c r="I1481" s="6" t="str">
        <f>IFERROR(IF($N1481 &lt;&gt; "#Na", INDEX(Degree_Information!$H$2:$H$20129, MATCH(Passout2023[[#This Row], [UNIVERSITY_DEGREE_PROGRAM_ID]], Degree_Information!$N$2:$N$20129, 0)), ""), "")</f>
        <v/>
      </c>
      <c r="J1481" s="6" t="str">
        <f>IFERROR(IF($N1481 &lt;&gt; "#Na", INDEX(Degree_Information!$J$2:$J$20129, MATCH(Passout2023[[#This Row], [UNIVERSITY_DEGREE_PROGRAM_ID]], Degree_Information!$N$2:$N$20129, 0)), ""), "")</f>
        <v/>
      </c>
      <c r="K1481" s="19"/>
      <c r="L1481" s="20"/>
      <c r="M1481" s="21"/>
      <c r="N1481" s="21"/>
      <c r="O1481" s="21"/>
      <c r="P1481" s="22"/>
      <c r="Q1481" s="21"/>
      <c r="R1481" s="21"/>
      <c r="S1481" s="20">
        <v>0</v>
      </c>
      <c r="T1481" s="20">
        <v>0</v>
      </c>
      <c r="U1481" s="23"/>
      <c r="V14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1" s="25"/>
      <c r="X1481" s="26" t="str">
        <f>CONCATENATE(Passout2023[[#This Row], [Batch Start Semester]], "-", Passout2023[[#This Row], [Batch Start Year]], "-", Passout2023[[#This Row], [Degree Duration (year)]])</f>
        <v>--</v>
      </c>
      <c r="Y1481" s="32"/>
      <c r="Z1481" s="32"/>
      <c r="AA1481" s="32"/>
      <c r="AB1481" s="32"/>
      <c r="AC1481" s="32"/>
      <c r="AD1481" s="32"/>
      <c r="AE1481" s="28">
        <f>COUNTA(Passout2023[[#This Row], [UNIVERSITY_DEGREE_PROGRAM_ID]:[(Graduated) Degree Awarded Female]])</f>
        <v>2</v>
      </c>
    </row>
    <row r="1482" s="2" customFormat="1" ht="35.1" customHeight="1">
      <c r="A1482" s="29" t="str">
        <f>IFERROR(IF($N1482 &lt;&gt; "#Na", INDEX(Degree_Information!$A$2:$A$20129, MATCH(Passout2023[[#This Row], [UNIVERSITY_DEGREE_PROGRAM_ID]], Degree_Information!$N$2:$N$20129, 0)), ""), "")</f>
        <v/>
      </c>
      <c r="B1482" s="29" t="str">
        <f>IFERROR(IF($N1482 &lt;&gt; "#Na", INDEX(Degree_Information!$B$2:$B$20129, MATCH(Passout2023[[#This Row], [UNIVERSITY_DEGREE_PROGRAM_ID]], Degree_Information!$N$2:$N$20129, 0)), ""), "")</f>
        <v/>
      </c>
      <c r="C1482" s="29" t="str">
        <f>IFERROR(IF($N1482 &lt;&gt; "#Na", INDEX(Degree_Information!$E$2:$E$20129, MATCH(Passout2023[[#This Row], [UNIVERSITY_DEGREE_PROGRAM_ID]], Degree_Information!$N$2:$N$20129, 0)), ""), "")</f>
        <v/>
      </c>
      <c r="D1482" s="29" t="str">
        <f>IFERROR(IF($N1482 &lt;&gt; "#Na", INDEX(Degree_Information!$D$2:$D$20129, MATCH(Passout2023[[#This Row], [UNIVERSITY_DEGREE_PROGRAM_ID]], Degree_Information!$N$2:$N$20129, 0)), ""), "")</f>
        <v/>
      </c>
      <c r="E1482" s="29" t="str">
        <f>IFERROR(IF($N1482 &lt;&gt; "#Na", INDEX(Degree_Information!$F$2:$F$20129, MATCH(Passout2023[[#This Row], [UNIVERSITY_DEGREE_PROGRAM_ID]], Degree_Information!$N$2:$N$20129, 0)), ""), "")</f>
        <v/>
      </c>
      <c r="F1482" s="29" t="str">
        <f>IFERROR(IF($N1482 &lt;&gt; "#Na", INDEX(Degree_Information!$K$2:$K$20129, MATCH(Passout2023[[#This Row], [UNIVERSITY_DEGREE_PROGRAM_ID]], Degree_Information!$N$2:$N$20129, 0)), ""), "")</f>
        <v/>
      </c>
      <c r="G1482" s="29" t="str">
        <f>IFERROR(IF($N1482 &lt;&gt; "#Na", INDEX(Degree_Information!$G$2:$G$20129, MATCH(Passout2023[[#This Row], [UNIVERSITY_DEGREE_PROGRAM_ID]], Degree_Information!$N$2:$N$20129, 0)), ""), "")</f>
        <v/>
      </c>
      <c r="H1482" s="29" t="str">
        <f>IFERROR(IF($N1482 &lt;&gt; "#Na", INDEX(Degree_Information!$I$2:$I$20129, MATCH(Passout2023[[#This Row], [UNIVERSITY_DEGREE_PROGRAM_ID]], Degree_Information!$N$2:$N$20129, 0)), ""), "")</f>
        <v/>
      </c>
      <c r="I1482" s="6" t="str">
        <f>IFERROR(IF($N1482 &lt;&gt; "#Na", INDEX(Degree_Information!$H$2:$H$20129, MATCH(Passout2023[[#This Row], [UNIVERSITY_DEGREE_PROGRAM_ID]], Degree_Information!$N$2:$N$20129, 0)), ""), "")</f>
        <v/>
      </c>
      <c r="J1482" s="6" t="str">
        <f>IFERROR(IF($N1482 &lt;&gt; "#Na", INDEX(Degree_Information!$J$2:$J$20129, MATCH(Passout2023[[#This Row], [UNIVERSITY_DEGREE_PROGRAM_ID]], Degree_Information!$N$2:$N$20129, 0)), ""), "")</f>
        <v/>
      </c>
      <c r="K1482" s="19"/>
      <c r="L1482" s="20"/>
      <c r="M1482" s="21"/>
      <c r="N1482" s="21"/>
      <c r="O1482" s="21"/>
      <c r="P1482" s="22"/>
      <c r="Q1482" s="21"/>
      <c r="R1482" s="21"/>
      <c r="S1482" s="20">
        <v>0</v>
      </c>
      <c r="T1482" s="20">
        <v>0</v>
      </c>
      <c r="U1482" s="23"/>
      <c r="V14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2" s="25"/>
      <c r="X1482" s="26" t="str">
        <f>CONCATENATE(Passout2023[[#This Row], [Batch Start Semester]], "-", Passout2023[[#This Row], [Batch Start Year]], "-", Passout2023[[#This Row], [Degree Duration (year)]])</f>
        <v>--</v>
      </c>
      <c r="Y1482" s="32"/>
      <c r="Z1482" s="32"/>
      <c r="AA1482" s="32"/>
      <c r="AB1482" s="32"/>
      <c r="AC1482" s="32"/>
      <c r="AD1482" s="32"/>
      <c r="AE1482" s="28">
        <f>COUNTA(Passout2023[[#This Row], [UNIVERSITY_DEGREE_PROGRAM_ID]:[(Graduated) Degree Awarded Female]])</f>
        <v>2</v>
      </c>
    </row>
    <row r="1483" s="2" customFormat="1" ht="35.1" customHeight="1">
      <c r="A1483" s="29" t="str">
        <f>IFERROR(IF($N1483 &lt;&gt; "#Na", INDEX(Degree_Information!$A$2:$A$20129, MATCH(Passout2023[[#This Row], [UNIVERSITY_DEGREE_PROGRAM_ID]], Degree_Information!$N$2:$N$20129, 0)), ""), "")</f>
        <v/>
      </c>
      <c r="B1483" s="29" t="str">
        <f>IFERROR(IF($N1483 &lt;&gt; "#Na", INDEX(Degree_Information!$B$2:$B$20129, MATCH(Passout2023[[#This Row], [UNIVERSITY_DEGREE_PROGRAM_ID]], Degree_Information!$N$2:$N$20129, 0)), ""), "")</f>
        <v/>
      </c>
      <c r="C1483" s="29" t="str">
        <f>IFERROR(IF($N1483 &lt;&gt; "#Na", INDEX(Degree_Information!$E$2:$E$20129, MATCH(Passout2023[[#This Row], [UNIVERSITY_DEGREE_PROGRAM_ID]], Degree_Information!$N$2:$N$20129, 0)), ""), "")</f>
        <v/>
      </c>
      <c r="D1483" s="29" t="str">
        <f>IFERROR(IF($N1483 &lt;&gt; "#Na", INDEX(Degree_Information!$D$2:$D$20129, MATCH(Passout2023[[#This Row], [UNIVERSITY_DEGREE_PROGRAM_ID]], Degree_Information!$N$2:$N$20129, 0)), ""), "")</f>
        <v/>
      </c>
      <c r="E1483" s="29" t="str">
        <f>IFERROR(IF($N1483 &lt;&gt; "#Na", INDEX(Degree_Information!$F$2:$F$20129, MATCH(Passout2023[[#This Row], [UNIVERSITY_DEGREE_PROGRAM_ID]], Degree_Information!$N$2:$N$20129, 0)), ""), "")</f>
        <v/>
      </c>
      <c r="F1483" s="29" t="str">
        <f>IFERROR(IF($N1483 &lt;&gt; "#Na", INDEX(Degree_Information!$K$2:$K$20129, MATCH(Passout2023[[#This Row], [UNIVERSITY_DEGREE_PROGRAM_ID]], Degree_Information!$N$2:$N$20129, 0)), ""), "")</f>
        <v/>
      </c>
      <c r="G1483" s="29" t="str">
        <f>IFERROR(IF($N1483 &lt;&gt; "#Na", INDEX(Degree_Information!$G$2:$G$20129, MATCH(Passout2023[[#This Row], [UNIVERSITY_DEGREE_PROGRAM_ID]], Degree_Information!$N$2:$N$20129, 0)), ""), "")</f>
        <v/>
      </c>
      <c r="H1483" s="29" t="str">
        <f>IFERROR(IF($N1483 &lt;&gt; "#Na", INDEX(Degree_Information!$I$2:$I$20129, MATCH(Passout2023[[#This Row], [UNIVERSITY_DEGREE_PROGRAM_ID]], Degree_Information!$N$2:$N$20129, 0)), ""), "")</f>
        <v/>
      </c>
      <c r="I1483" s="6" t="str">
        <f>IFERROR(IF($N1483 &lt;&gt; "#Na", INDEX(Degree_Information!$H$2:$H$20129, MATCH(Passout2023[[#This Row], [UNIVERSITY_DEGREE_PROGRAM_ID]], Degree_Information!$N$2:$N$20129, 0)), ""), "")</f>
        <v/>
      </c>
      <c r="J1483" s="6" t="str">
        <f>IFERROR(IF($N1483 &lt;&gt; "#Na", INDEX(Degree_Information!$J$2:$J$20129, MATCH(Passout2023[[#This Row], [UNIVERSITY_DEGREE_PROGRAM_ID]], Degree_Information!$N$2:$N$20129, 0)), ""), "")</f>
        <v/>
      </c>
      <c r="K1483" s="19"/>
      <c r="L1483" s="20"/>
      <c r="M1483" s="21"/>
      <c r="N1483" s="21"/>
      <c r="O1483" s="21"/>
      <c r="P1483" s="22"/>
      <c r="Q1483" s="21"/>
      <c r="R1483" s="21"/>
      <c r="S1483" s="20">
        <v>0</v>
      </c>
      <c r="T1483" s="20">
        <v>0</v>
      </c>
      <c r="U1483" s="23"/>
      <c r="V14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3" s="25"/>
      <c r="X1483" s="26" t="str">
        <f>CONCATENATE(Passout2023[[#This Row], [Batch Start Semester]], "-", Passout2023[[#This Row], [Batch Start Year]], "-", Passout2023[[#This Row], [Degree Duration (year)]])</f>
        <v>--</v>
      </c>
      <c r="Y1483" s="32"/>
      <c r="Z1483" s="32"/>
      <c r="AA1483" s="32"/>
      <c r="AB1483" s="32"/>
      <c r="AC1483" s="32"/>
      <c r="AD1483" s="32"/>
      <c r="AE1483" s="28">
        <f>COUNTA(Passout2023[[#This Row], [UNIVERSITY_DEGREE_PROGRAM_ID]:[(Graduated) Degree Awarded Female]])</f>
        <v>2</v>
      </c>
    </row>
    <row r="1484" s="2" customFormat="1" ht="35.1" customHeight="1">
      <c r="A1484" s="29" t="str">
        <f>IFERROR(IF($N1484 &lt;&gt; "#Na", INDEX(Degree_Information!$A$2:$A$20129, MATCH(Passout2023[[#This Row], [UNIVERSITY_DEGREE_PROGRAM_ID]], Degree_Information!$N$2:$N$20129, 0)), ""), "")</f>
        <v/>
      </c>
      <c r="B1484" s="29" t="str">
        <f>IFERROR(IF($N1484 &lt;&gt; "#Na", INDEX(Degree_Information!$B$2:$B$20129, MATCH(Passout2023[[#This Row], [UNIVERSITY_DEGREE_PROGRAM_ID]], Degree_Information!$N$2:$N$20129, 0)), ""), "")</f>
        <v/>
      </c>
      <c r="C1484" s="29" t="str">
        <f>IFERROR(IF($N1484 &lt;&gt; "#Na", INDEX(Degree_Information!$E$2:$E$20129, MATCH(Passout2023[[#This Row], [UNIVERSITY_DEGREE_PROGRAM_ID]], Degree_Information!$N$2:$N$20129, 0)), ""), "")</f>
        <v/>
      </c>
      <c r="D1484" s="29" t="str">
        <f>IFERROR(IF($N1484 &lt;&gt; "#Na", INDEX(Degree_Information!$D$2:$D$20129, MATCH(Passout2023[[#This Row], [UNIVERSITY_DEGREE_PROGRAM_ID]], Degree_Information!$N$2:$N$20129, 0)), ""), "")</f>
        <v/>
      </c>
      <c r="E1484" s="29" t="str">
        <f>IFERROR(IF($N1484 &lt;&gt; "#Na", INDEX(Degree_Information!$F$2:$F$20129, MATCH(Passout2023[[#This Row], [UNIVERSITY_DEGREE_PROGRAM_ID]], Degree_Information!$N$2:$N$20129, 0)), ""), "")</f>
        <v/>
      </c>
      <c r="F1484" s="29" t="str">
        <f>IFERROR(IF($N1484 &lt;&gt; "#Na", INDEX(Degree_Information!$K$2:$K$20129, MATCH(Passout2023[[#This Row], [UNIVERSITY_DEGREE_PROGRAM_ID]], Degree_Information!$N$2:$N$20129, 0)), ""), "")</f>
        <v/>
      </c>
      <c r="G1484" s="29" t="str">
        <f>IFERROR(IF($N1484 &lt;&gt; "#Na", INDEX(Degree_Information!$G$2:$G$20129, MATCH(Passout2023[[#This Row], [UNIVERSITY_DEGREE_PROGRAM_ID]], Degree_Information!$N$2:$N$20129, 0)), ""), "")</f>
        <v/>
      </c>
      <c r="H1484" s="29" t="str">
        <f>IFERROR(IF($N1484 &lt;&gt; "#Na", INDEX(Degree_Information!$I$2:$I$20129, MATCH(Passout2023[[#This Row], [UNIVERSITY_DEGREE_PROGRAM_ID]], Degree_Information!$N$2:$N$20129, 0)), ""), "")</f>
        <v/>
      </c>
      <c r="I1484" s="6" t="str">
        <f>IFERROR(IF($N1484 &lt;&gt; "#Na", INDEX(Degree_Information!$H$2:$H$20129, MATCH(Passout2023[[#This Row], [UNIVERSITY_DEGREE_PROGRAM_ID]], Degree_Information!$N$2:$N$20129, 0)), ""), "")</f>
        <v/>
      </c>
      <c r="J1484" s="6" t="str">
        <f>IFERROR(IF($N1484 &lt;&gt; "#Na", INDEX(Degree_Information!$J$2:$J$20129, MATCH(Passout2023[[#This Row], [UNIVERSITY_DEGREE_PROGRAM_ID]], Degree_Information!$N$2:$N$20129, 0)), ""), "")</f>
        <v/>
      </c>
      <c r="K1484" s="19"/>
      <c r="L1484" s="20"/>
      <c r="M1484" s="21"/>
      <c r="N1484" s="21"/>
      <c r="O1484" s="21"/>
      <c r="P1484" s="22"/>
      <c r="Q1484" s="21"/>
      <c r="R1484" s="21"/>
      <c r="S1484" s="20">
        <v>0</v>
      </c>
      <c r="T1484" s="20">
        <v>0</v>
      </c>
      <c r="U1484" s="23"/>
      <c r="V14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4" s="25"/>
      <c r="X1484" s="26" t="str">
        <f>CONCATENATE(Passout2023[[#This Row], [Batch Start Semester]], "-", Passout2023[[#This Row], [Batch Start Year]], "-", Passout2023[[#This Row], [Degree Duration (year)]])</f>
        <v>--</v>
      </c>
      <c r="Y1484" s="32"/>
      <c r="Z1484" s="32"/>
      <c r="AA1484" s="32"/>
      <c r="AB1484" s="32"/>
      <c r="AC1484" s="32"/>
      <c r="AD1484" s="32"/>
      <c r="AE1484" s="28">
        <f>COUNTA(Passout2023[[#This Row], [UNIVERSITY_DEGREE_PROGRAM_ID]:[(Graduated) Degree Awarded Female]])</f>
        <v>2</v>
      </c>
    </row>
    <row r="1485" s="2" customFormat="1" ht="35.1" customHeight="1">
      <c r="A1485" s="29" t="str">
        <f>IFERROR(IF($N1485 &lt;&gt; "#Na", INDEX(Degree_Information!$A$2:$A$20129, MATCH(Passout2023[[#This Row], [UNIVERSITY_DEGREE_PROGRAM_ID]], Degree_Information!$N$2:$N$20129, 0)), ""), "")</f>
        <v/>
      </c>
      <c r="B1485" s="29" t="str">
        <f>IFERROR(IF($N1485 &lt;&gt; "#Na", INDEX(Degree_Information!$B$2:$B$20129, MATCH(Passout2023[[#This Row], [UNIVERSITY_DEGREE_PROGRAM_ID]], Degree_Information!$N$2:$N$20129, 0)), ""), "")</f>
        <v/>
      </c>
      <c r="C1485" s="29" t="str">
        <f>IFERROR(IF($N1485 &lt;&gt; "#Na", INDEX(Degree_Information!$E$2:$E$20129, MATCH(Passout2023[[#This Row], [UNIVERSITY_DEGREE_PROGRAM_ID]], Degree_Information!$N$2:$N$20129, 0)), ""), "")</f>
        <v/>
      </c>
      <c r="D1485" s="29" t="str">
        <f>IFERROR(IF($N1485 &lt;&gt; "#Na", INDEX(Degree_Information!$D$2:$D$20129, MATCH(Passout2023[[#This Row], [UNIVERSITY_DEGREE_PROGRAM_ID]], Degree_Information!$N$2:$N$20129, 0)), ""), "")</f>
        <v/>
      </c>
      <c r="E1485" s="29" t="str">
        <f>IFERROR(IF($N1485 &lt;&gt; "#Na", INDEX(Degree_Information!$F$2:$F$20129, MATCH(Passout2023[[#This Row], [UNIVERSITY_DEGREE_PROGRAM_ID]], Degree_Information!$N$2:$N$20129, 0)), ""), "")</f>
        <v/>
      </c>
      <c r="F1485" s="29" t="str">
        <f>IFERROR(IF($N1485 &lt;&gt; "#Na", INDEX(Degree_Information!$K$2:$K$20129, MATCH(Passout2023[[#This Row], [UNIVERSITY_DEGREE_PROGRAM_ID]], Degree_Information!$N$2:$N$20129, 0)), ""), "")</f>
        <v/>
      </c>
      <c r="G1485" s="29" t="str">
        <f>IFERROR(IF($N1485 &lt;&gt; "#Na", INDEX(Degree_Information!$G$2:$G$20129, MATCH(Passout2023[[#This Row], [UNIVERSITY_DEGREE_PROGRAM_ID]], Degree_Information!$N$2:$N$20129, 0)), ""), "")</f>
        <v/>
      </c>
      <c r="H1485" s="29" t="str">
        <f>IFERROR(IF($N1485 &lt;&gt; "#Na", INDEX(Degree_Information!$I$2:$I$20129, MATCH(Passout2023[[#This Row], [UNIVERSITY_DEGREE_PROGRAM_ID]], Degree_Information!$N$2:$N$20129, 0)), ""), "")</f>
        <v/>
      </c>
      <c r="I1485" s="6" t="str">
        <f>IFERROR(IF($N1485 &lt;&gt; "#Na", INDEX(Degree_Information!$H$2:$H$20129, MATCH(Passout2023[[#This Row], [UNIVERSITY_DEGREE_PROGRAM_ID]], Degree_Information!$N$2:$N$20129, 0)), ""), "")</f>
        <v/>
      </c>
      <c r="J1485" s="6" t="str">
        <f>IFERROR(IF($N1485 &lt;&gt; "#Na", INDEX(Degree_Information!$J$2:$J$20129, MATCH(Passout2023[[#This Row], [UNIVERSITY_DEGREE_PROGRAM_ID]], Degree_Information!$N$2:$N$20129, 0)), ""), "")</f>
        <v/>
      </c>
      <c r="K1485" s="19"/>
      <c r="L1485" s="20"/>
      <c r="M1485" s="21"/>
      <c r="N1485" s="21"/>
      <c r="O1485" s="21"/>
      <c r="P1485" s="22"/>
      <c r="Q1485" s="21"/>
      <c r="R1485" s="21"/>
      <c r="S1485" s="20">
        <v>0</v>
      </c>
      <c r="T1485" s="20">
        <v>0</v>
      </c>
      <c r="U1485" s="23"/>
      <c r="V14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5" s="25"/>
      <c r="X1485" s="26" t="str">
        <f>CONCATENATE(Passout2023[[#This Row], [Batch Start Semester]], "-", Passout2023[[#This Row], [Batch Start Year]], "-", Passout2023[[#This Row], [Degree Duration (year)]])</f>
        <v>--</v>
      </c>
      <c r="Y1485" s="32"/>
      <c r="Z1485" s="32"/>
      <c r="AA1485" s="32"/>
      <c r="AB1485" s="32"/>
      <c r="AC1485" s="32"/>
      <c r="AD1485" s="32"/>
      <c r="AE1485" s="28">
        <f>COUNTA(Passout2023[[#This Row], [UNIVERSITY_DEGREE_PROGRAM_ID]:[(Graduated) Degree Awarded Female]])</f>
        <v>2</v>
      </c>
    </row>
    <row r="1486" s="2" customFormat="1" ht="35.1" customHeight="1">
      <c r="A1486" s="29" t="str">
        <f>IFERROR(IF($N1486 &lt;&gt; "#Na", INDEX(Degree_Information!$A$2:$A$20129, MATCH(Passout2023[[#This Row], [UNIVERSITY_DEGREE_PROGRAM_ID]], Degree_Information!$N$2:$N$20129, 0)), ""), "")</f>
        <v/>
      </c>
      <c r="B1486" s="29" t="str">
        <f>IFERROR(IF($N1486 &lt;&gt; "#Na", INDEX(Degree_Information!$B$2:$B$20129, MATCH(Passout2023[[#This Row], [UNIVERSITY_DEGREE_PROGRAM_ID]], Degree_Information!$N$2:$N$20129, 0)), ""), "")</f>
        <v/>
      </c>
      <c r="C1486" s="29" t="str">
        <f>IFERROR(IF($N1486 &lt;&gt; "#Na", INDEX(Degree_Information!$E$2:$E$20129, MATCH(Passout2023[[#This Row], [UNIVERSITY_DEGREE_PROGRAM_ID]], Degree_Information!$N$2:$N$20129, 0)), ""), "")</f>
        <v/>
      </c>
      <c r="D1486" s="29" t="str">
        <f>IFERROR(IF($N1486 &lt;&gt; "#Na", INDEX(Degree_Information!$D$2:$D$20129, MATCH(Passout2023[[#This Row], [UNIVERSITY_DEGREE_PROGRAM_ID]], Degree_Information!$N$2:$N$20129, 0)), ""), "")</f>
        <v/>
      </c>
      <c r="E1486" s="29" t="str">
        <f>IFERROR(IF($N1486 &lt;&gt; "#Na", INDEX(Degree_Information!$F$2:$F$20129, MATCH(Passout2023[[#This Row], [UNIVERSITY_DEGREE_PROGRAM_ID]], Degree_Information!$N$2:$N$20129, 0)), ""), "")</f>
        <v/>
      </c>
      <c r="F1486" s="29" t="str">
        <f>IFERROR(IF($N1486 &lt;&gt; "#Na", INDEX(Degree_Information!$K$2:$K$20129, MATCH(Passout2023[[#This Row], [UNIVERSITY_DEGREE_PROGRAM_ID]], Degree_Information!$N$2:$N$20129, 0)), ""), "")</f>
        <v/>
      </c>
      <c r="G1486" s="29" t="str">
        <f>IFERROR(IF($N1486 &lt;&gt; "#Na", INDEX(Degree_Information!$G$2:$G$20129, MATCH(Passout2023[[#This Row], [UNIVERSITY_DEGREE_PROGRAM_ID]], Degree_Information!$N$2:$N$20129, 0)), ""), "")</f>
        <v/>
      </c>
      <c r="H1486" s="29" t="str">
        <f>IFERROR(IF($N1486 &lt;&gt; "#Na", INDEX(Degree_Information!$I$2:$I$20129, MATCH(Passout2023[[#This Row], [UNIVERSITY_DEGREE_PROGRAM_ID]], Degree_Information!$N$2:$N$20129, 0)), ""), "")</f>
        <v/>
      </c>
      <c r="I1486" s="6" t="str">
        <f>IFERROR(IF($N1486 &lt;&gt; "#Na", INDEX(Degree_Information!$H$2:$H$20129, MATCH(Passout2023[[#This Row], [UNIVERSITY_DEGREE_PROGRAM_ID]], Degree_Information!$N$2:$N$20129, 0)), ""), "")</f>
        <v/>
      </c>
      <c r="J1486" s="6" t="str">
        <f>IFERROR(IF($N1486 &lt;&gt; "#Na", INDEX(Degree_Information!$J$2:$J$20129, MATCH(Passout2023[[#This Row], [UNIVERSITY_DEGREE_PROGRAM_ID]], Degree_Information!$N$2:$N$20129, 0)), ""), "")</f>
        <v/>
      </c>
      <c r="K1486" s="19"/>
      <c r="L1486" s="20"/>
      <c r="M1486" s="21"/>
      <c r="N1486" s="21"/>
      <c r="O1486" s="21"/>
      <c r="P1486" s="22"/>
      <c r="Q1486" s="21"/>
      <c r="R1486" s="21"/>
      <c r="S1486" s="20">
        <v>0</v>
      </c>
      <c r="T1486" s="20">
        <v>0</v>
      </c>
      <c r="U1486" s="23"/>
      <c r="V14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6" s="25"/>
      <c r="X1486" s="26" t="str">
        <f>CONCATENATE(Passout2023[[#This Row], [Batch Start Semester]], "-", Passout2023[[#This Row], [Batch Start Year]], "-", Passout2023[[#This Row], [Degree Duration (year)]])</f>
        <v>--</v>
      </c>
      <c r="Y1486" s="32"/>
      <c r="Z1486" s="32"/>
      <c r="AA1486" s="32"/>
      <c r="AB1486" s="32"/>
      <c r="AC1486" s="32"/>
      <c r="AD1486" s="32"/>
      <c r="AE1486" s="28">
        <f>COUNTA(Passout2023[[#This Row], [UNIVERSITY_DEGREE_PROGRAM_ID]:[(Graduated) Degree Awarded Female]])</f>
        <v>2</v>
      </c>
    </row>
    <row r="1487" s="2" customFormat="1" ht="35.1" customHeight="1">
      <c r="A1487" s="29" t="str">
        <f>IFERROR(IF($N1487 &lt;&gt; "#Na", INDEX(Degree_Information!$A$2:$A$20129, MATCH(Passout2023[[#This Row], [UNIVERSITY_DEGREE_PROGRAM_ID]], Degree_Information!$N$2:$N$20129, 0)), ""), "")</f>
        <v/>
      </c>
      <c r="B1487" s="29" t="str">
        <f>IFERROR(IF($N1487 &lt;&gt; "#Na", INDEX(Degree_Information!$B$2:$B$20129, MATCH(Passout2023[[#This Row], [UNIVERSITY_DEGREE_PROGRAM_ID]], Degree_Information!$N$2:$N$20129, 0)), ""), "")</f>
        <v/>
      </c>
      <c r="C1487" s="29" t="str">
        <f>IFERROR(IF($N1487 &lt;&gt; "#Na", INDEX(Degree_Information!$E$2:$E$20129, MATCH(Passout2023[[#This Row], [UNIVERSITY_DEGREE_PROGRAM_ID]], Degree_Information!$N$2:$N$20129, 0)), ""), "")</f>
        <v/>
      </c>
      <c r="D1487" s="29" t="str">
        <f>IFERROR(IF($N1487 &lt;&gt; "#Na", INDEX(Degree_Information!$D$2:$D$20129, MATCH(Passout2023[[#This Row], [UNIVERSITY_DEGREE_PROGRAM_ID]], Degree_Information!$N$2:$N$20129, 0)), ""), "")</f>
        <v/>
      </c>
      <c r="E1487" s="29" t="str">
        <f>IFERROR(IF($N1487 &lt;&gt; "#Na", INDEX(Degree_Information!$F$2:$F$20129, MATCH(Passout2023[[#This Row], [UNIVERSITY_DEGREE_PROGRAM_ID]], Degree_Information!$N$2:$N$20129, 0)), ""), "")</f>
        <v/>
      </c>
      <c r="F1487" s="29" t="str">
        <f>IFERROR(IF($N1487 &lt;&gt; "#Na", INDEX(Degree_Information!$K$2:$K$20129, MATCH(Passout2023[[#This Row], [UNIVERSITY_DEGREE_PROGRAM_ID]], Degree_Information!$N$2:$N$20129, 0)), ""), "")</f>
        <v/>
      </c>
      <c r="G1487" s="29" t="str">
        <f>IFERROR(IF($N1487 &lt;&gt; "#Na", INDEX(Degree_Information!$G$2:$G$20129, MATCH(Passout2023[[#This Row], [UNIVERSITY_DEGREE_PROGRAM_ID]], Degree_Information!$N$2:$N$20129, 0)), ""), "")</f>
        <v/>
      </c>
      <c r="H1487" s="29" t="str">
        <f>IFERROR(IF($N1487 &lt;&gt; "#Na", INDEX(Degree_Information!$I$2:$I$20129, MATCH(Passout2023[[#This Row], [UNIVERSITY_DEGREE_PROGRAM_ID]], Degree_Information!$N$2:$N$20129, 0)), ""), "")</f>
        <v/>
      </c>
      <c r="I1487" s="6" t="str">
        <f>IFERROR(IF($N1487 &lt;&gt; "#Na", INDEX(Degree_Information!$H$2:$H$20129, MATCH(Passout2023[[#This Row], [UNIVERSITY_DEGREE_PROGRAM_ID]], Degree_Information!$N$2:$N$20129, 0)), ""), "")</f>
        <v/>
      </c>
      <c r="J1487" s="6" t="str">
        <f>IFERROR(IF($N1487 &lt;&gt; "#Na", INDEX(Degree_Information!$J$2:$J$20129, MATCH(Passout2023[[#This Row], [UNIVERSITY_DEGREE_PROGRAM_ID]], Degree_Information!$N$2:$N$20129, 0)), ""), "")</f>
        <v/>
      </c>
      <c r="K1487" s="19"/>
      <c r="L1487" s="20"/>
      <c r="M1487" s="21"/>
      <c r="N1487" s="21"/>
      <c r="O1487" s="21"/>
      <c r="P1487" s="22"/>
      <c r="Q1487" s="21"/>
      <c r="R1487" s="21"/>
      <c r="S1487" s="20">
        <v>0</v>
      </c>
      <c r="T1487" s="20">
        <v>0</v>
      </c>
      <c r="U1487" s="23"/>
      <c r="V14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7" s="25"/>
      <c r="X1487" s="26" t="str">
        <f>CONCATENATE(Passout2023[[#This Row], [Batch Start Semester]], "-", Passout2023[[#This Row], [Batch Start Year]], "-", Passout2023[[#This Row], [Degree Duration (year)]])</f>
        <v>--</v>
      </c>
      <c r="Y1487" s="32"/>
      <c r="Z1487" s="32"/>
      <c r="AA1487" s="32"/>
      <c r="AB1487" s="32"/>
      <c r="AC1487" s="32"/>
      <c r="AD1487" s="32"/>
      <c r="AE1487" s="28">
        <f>COUNTA(Passout2023[[#This Row], [UNIVERSITY_DEGREE_PROGRAM_ID]:[(Graduated) Degree Awarded Female]])</f>
        <v>2</v>
      </c>
    </row>
    <row r="1488" s="2" customFormat="1" ht="35.1" customHeight="1">
      <c r="A1488" s="29" t="str">
        <f>IFERROR(IF($N1488 &lt;&gt; "#Na", INDEX(Degree_Information!$A$2:$A$20129, MATCH(Passout2023[[#This Row], [UNIVERSITY_DEGREE_PROGRAM_ID]], Degree_Information!$N$2:$N$20129, 0)), ""), "")</f>
        <v/>
      </c>
      <c r="B1488" s="29" t="str">
        <f>IFERROR(IF($N1488 &lt;&gt; "#Na", INDEX(Degree_Information!$B$2:$B$20129, MATCH(Passout2023[[#This Row], [UNIVERSITY_DEGREE_PROGRAM_ID]], Degree_Information!$N$2:$N$20129, 0)), ""), "")</f>
        <v/>
      </c>
      <c r="C1488" s="29" t="str">
        <f>IFERROR(IF($N1488 &lt;&gt; "#Na", INDEX(Degree_Information!$E$2:$E$20129, MATCH(Passout2023[[#This Row], [UNIVERSITY_DEGREE_PROGRAM_ID]], Degree_Information!$N$2:$N$20129, 0)), ""), "")</f>
        <v/>
      </c>
      <c r="D1488" s="29" t="str">
        <f>IFERROR(IF($N1488 &lt;&gt; "#Na", INDEX(Degree_Information!$D$2:$D$20129, MATCH(Passout2023[[#This Row], [UNIVERSITY_DEGREE_PROGRAM_ID]], Degree_Information!$N$2:$N$20129, 0)), ""), "")</f>
        <v/>
      </c>
      <c r="E1488" s="29" t="str">
        <f>IFERROR(IF($N1488 &lt;&gt; "#Na", INDEX(Degree_Information!$F$2:$F$20129, MATCH(Passout2023[[#This Row], [UNIVERSITY_DEGREE_PROGRAM_ID]], Degree_Information!$N$2:$N$20129, 0)), ""), "")</f>
        <v/>
      </c>
      <c r="F1488" s="29" t="str">
        <f>IFERROR(IF($N1488 &lt;&gt; "#Na", INDEX(Degree_Information!$K$2:$K$20129, MATCH(Passout2023[[#This Row], [UNIVERSITY_DEGREE_PROGRAM_ID]], Degree_Information!$N$2:$N$20129, 0)), ""), "")</f>
        <v/>
      </c>
      <c r="G1488" s="29" t="str">
        <f>IFERROR(IF($N1488 &lt;&gt; "#Na", INDEX(Degree_Information!$G$2:$G$20129, MATCH(Passout2023[[#This Row], [UNIVERSITY_DEGREE_PROGRAM_ID]], Degree_Information!$N$2:$N$20129, 0)), ""), "")</f>
        <v/>
      </c>
      <c r="H1488" s="29" t="str">
        <f>IFERROR(IF($N1488 &lt;&gt; "#Na", INDEX(Degree_Information!$I$2:$I$20129, MATCH(Passout2023[[#This Row], [UNIVERSITY_DEGREE_PROGRAM_ID]], Degree_Information!$N$2:$N$20129, 0)), ""), "")</f>
        <v/>
      </c>
      <c r="I1488" s="6" t="str">
        <f>IFERROR(IF($N1488 &lt;&gt; "#Na", INDEX(Degree_Information!$H$2:$H$20129, MATCH(Passout2023[[#This Row], [UNIVERSITY_DEGREE_PROGRAM_ID]], Degree_Information!$N$2:$N$20129, 0)), ""), "")</f>
        <v/>
      </c>
      <c r="J1488" s="6" t="str">
        <f>IFERROR(IF($N1488 &lt;&gt; "#Na", INDEX(Degree_Information!$J$2:$J$20129, MATCH(Passout2023[[#This Row], [UNIVERSITY_DEGREE_PROGRAM_ID]], Degree_Information!$N$2:$N$20129, 0)), ""), "")</f>
        <v/>
      </c>
      <c r="K1488" s="19"/>
      <c r="L1488" s="20"/>
      <c r="M1488" s="21"/>
      <c r="N1488" s="21"/>
      <c r="O1488" s="21"/>
      <c r="P1488" s="22"/>
      <c r="Q1488" s="21"/>
      <c r="R1488" s="21"/>
      <c r="S1488" s="20">
        <v>0</v>
      </c>
      <c r="T1488" s="20">
        <v>0</v>
      </c>
      <c r="U1488" s="23"/>
      <c r="V14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8" s="25"/>
      <c r="X1488" s="26" t="str">
        <f>CONCATENATE(Passout2023[[#This Row], [Batch Start Semester]], "-", Passout2023[[#This Row], [Batch Start Year]], "-", Passout2023[[#This Row], [Degree Duration (year)]])</f>
        <v>--</v>
      </c>
      <c r="Y1488" s="32"/>
      <c r="Z1488" s="32"/>
      <c r="AA1488" s="32"/>
      <c r="AB1488" s="32"/>
      <c r="AC1488" s="32"/>
      <c r="AD1488" s="32"/>
      <c r="AE1488" s="28">
        <f>COUNTA(Passout2023[[#This Row], [UNIVERSITY_DEGREE_PROGRAM_ID]:[(Graduated) Degree Awarded Female]])</f>
        <v>2</v>
      </c>
    </row>
    <row r="1489" s="2" customFormat="1" ht="35.1" customHeight="1">
      <c r="A1489" s="29" t="str">
        <f>IFERROR(IF($N1489 &lt;&gt; "#Na", INDEX(Degree_Information!$A$2:$A$20129, MATCH(Passout2023[[#This Row], [UNIVERSITY_DEGREE_PROGRAM_ID]], Degree_Information!$N$2:$N$20129, 0)), ""), "")</f>
        <v/>
      </c>
      <c r="B1489" s="29" t="str">
        <f>IFERROR(IF($N1489 &lt;&gt; "#Na", INDEX(Degree_Information!$B$2:$B$20129, MATCH(Passout2023[[#This Row], [UNIVERSITY_DEGREE_PROGRAM_ID]], Degree_Information!$N$2:$N$20129, 0)), ""), "")</f>
        <v/>
      </c>
      <c r="C1489" s="29" t="str">
        <f>IFERROR(IF($N1489 &lt;&gt; "#Na", INDEX(Degree_Information!$E$2:$E$20129, MATCH(Passout2023[[#This Row], [UNIVERSITY_DEGREE_PROGRAM_ID]], Degree_Information!$N$2:$N$20129, 0)), ""), "")</f>
        <v/>
      </c>
      <c r="D1489" s="29" t="str">
        <f>IFERROR(IF($N1489 &lt;&gt; "#Na", INDEX(Degree_Information!$D$2:$D$20129, MATCH(Passout2023[[#This Row], [UNIVERSITY_DEGREE_PROGRAM_ID]], Degree_Information!$N$2:$N$20129, 0)), ""), "")</f>
        <v/>
      </c>
      <c r="E1489" s="29" t="str">
        <f>IFERROR(IF($N1489 &lt;&gt; "#Na", INDEX(Degree_Information!$F$2:$F$20129, MATCH(Passout2023[[#This Row], [UNIVERSITY_DEGREE_PROGRAM_ID]], Degree_Information!$N$2:$N$20129, 0)), ""), "")</f>
        <v/>
      </c>
      <c r="F1489" s="29" t="str">
        <f>IFERROR(IF($N1489 &lt;&gt; "#Na", INDEX(Degree_Information!$K$2:$K$20129, MATCH(Passout2023[[#This Row], [UNIVERSITY_DEGREE_PROGRAM_ID]], Degree_Information!$N$2:$N$20129, 0)), ""), "")</f>
        <v/>
      </c>
      <c r="G1489" s="29" t="str">
        <f>IFERROR(IF($N1489 &lt;&gt; "#Na", INDEX(Degree_Information!$G$2:$G$20129, MATCH(Passout2023[[#This Row], [UNIVERSITY_DEGREE_PROGRAM_ID]], Degree_Information!$N$2:$N$20129, 0)), ""), "")</f>
        <v/>
      </c>
      <c r="H1489" s="29" t="str">
        <f>IFERROR(IF($N1489 &lt;&gt; "#Na", INDEX(Degree_Information!$I$2:$I$20129, MATCH(Passout2023[[#This Row], [UNIVERSITY_DEGREE_PROGRAM_ID]], Degree_Information!$N$2:$N$20129, 0)), ""), "")</f>
        <v/>
      </c>
      <c r="I1489" s="6" t="str">
        <f>IFERROR(IF($N1489 &lt;&gt; "#Na", INDEX(Degree_Information!$H$2:$H$20129, MATCH(Passout2023[[#This Row], [UNIVERSITY_DEGREE_PROGRAM_ID]], Degree_Information!$N$2:$N$20129, 0)), ""), "")</f>
        <v/>
      </c>
      <c r="J1489" s="6" t="str">
        <f>IFERROR(IF($N1489 &lt;&gt; "#Na", INDEX(Degree_Information!$J$2:$J$20129, MATCH(Passout2023[[#This Row], [UNIVERSITY_DEGREE_PROGRAM_ID]], Degree_Information!$N$2:$N$20129, 0)), ""), "")</f>
        <v/>
      </c>
      <c r="K1489" s="19"/>
      <c r="L1489" s="20"/>
      <c r="M1489" s="21"/>
      <c r="N1489" s="21"/>
      <c r="O1489" s="21"/>
      <c r="P1489" s="22"/>
      <c r="Q1489" s="21"/>
      <c r="R1489" s="21"/>
      <c r="S1489" s="20">
        <v>0</v>
      </c>
      <c r="T1489" s="20">
        <v>0</v>
      </c>
      <c r="U1489" s="23"/>
      <c r="V14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89" s="25"/>
      <c r="X1489" s="26" t="str">
        <f>CONCATENATE(Passout2023[[#This Row], [Batch Start Semester]], "-", Passout2023[[#This Row], [Batch Start Year]], "-", Passout2023[[#This Row], [Degree Duration (year)]])</f>
        <v>--</v>
      </c>
      <c r="Y1489" s="32"/>
      <c r="Z1489" s="32"/>
      <c r="AA1489" s="32"/>
      <c r="AB1489" s="32"/>
      <c r="AC1489" s="32"/>
      <c r="AD1489" s="32"/>
      <c r="AE1489" s="28">
        <f>COUNTA(Passout2023[[#This Row], [UNIVERSITY_DEGREE_PROGRAM_ID]:[(Graduated) Degree Awarded Female]])</f>
        <v>2</v>
      </c>
    </row>
    <row r="1490" s="2" customFormat="1" ht="35.1" customHeight="1">
      <c r="A1490" s="29" t="str">
        <f>IFERROR(IF($N1490 &lt;&gt; "#Na", INDEX(Degree_Information!$A$2:$A$20129, MATCH(Passout2023[[#This Row], [UNIVERSITY_DEGREE_PROGRAM_ID]], Degree_Information!$N$2:$N$20129, 0)), ""), "")</f>
        <v/>
      </c>
      <c r="B1490" s="29" t="str">
        <f>IFERROR(IF($N1490 &lt;&gt; "#Na", INDEX(Degree_Information!$B$2:$B$20129, MATCH(Passout2023[[#This Row], [UNIVERSITY_DEGREE_PROGRAM_ID]], Degree_Information!$N$2:$N$20129, 0)), ""), "")</f>
        <v/>
      </c>
      <c r="C1490" s="29" t="str">
        <f>IFERROR(IF($N1490 &lt;&gt; "#Na", INDEX(Degree_Information!$E$2:$E$20129, MATCH(Passout2023[[#This Row], [UNIVERSITY_DEGREE_PROGRAM_ID]], Degree_Information!$N$2:$N$20129, 0)), ""), "")</f>
        <v/>
      </c>
      <c r="D1490" s="29" t="str">
        <f>IFERROR(IF($N1490 &lt;&gt; "#Na", INDEX(Degree_Information!$D$2:$D$20129, MATCH(Passout2023[[#This Row], [UNIVERSITY_DEGREE_PROGRAM_ID]], Degree_Information!$N$2:$N$20129, 0)), ""), "")</f>
        <v/>
      </c>
      <c r="E1490" s="29" t="str">
        <f>IFERROR(IF($N1490 &lt;&gt; "#Na", INDEX(Degree_Information!$F$2:$F$20129, MATCH(Passout2023[[#This Row], [UNIVERSITY_DEGREE_PROGRAM_ID]], Degree_Information!$N$2:$N$20129, 0)), ""), "")</f>
        <v/>
      </c>
      <c r="F1490" s="29" t="str">
        <f>IFERROR(IF($N1490 &lt;&gt; "#Na", INDEX(Degree_Information!$K$2:$K$20129, MATCH(Passout2023[[#This Row], [UNIVERSITY_DEGREE_PROGRAM_ID]], Degree_Information!$N$2:$N$20129, 0)), ""), "")</f>
        <v/>
      </c>
      <c r="G1490" s="29" t="str">
        <f>IFERROR(IF($N1490 &lt;&gt; "#Na", INDEX(Degree_Information!$G$2:$G$20129, MATCH(Passout2023[[#This Row], [UNIVERSITY_DEGREE_PROGRAM_ID]], Degree_Information!$N$2:$N$20129, 0)), ""), "")</f>
        <v/>
      </c>
      <c r="H1490" s="29" t="str">
        <f>IFERROR(IF($N1490 &lt;&gt; "#Na", INDEX(Degree_Information!$I$2:$I$20129, MATCH(Passout2023[[#This Row], [UNIVERSITY_DEGREE_PROGRAM_ID]], Degree_Information!$N$2:$N$20129, 0)), ""), "")</f>
        <v/>
      </c>
      <c r="I1490" s="6" t="str">
        <f>IFERROR(IF($N1490 &lt;&gt; "#Na", INDEX(Degree_Information!$H$2:$H$20129, MATCH(Passout2023[[#This Row], [UNIVERSITY_DEGREE_PROGRAM_ID]], Degree_Information!$N$2:$N$20129, 0)), ""), "")</f>
        <v/>
      </c>
      <c r="J1490" s="6" t="str">
        <f>IFERROR(IF($N1490 &lt;&gt; "#Na", INDEX(Degree_Information!$J$2:$J$20129, MATCH(Passout2023[[#This Row], [UNIVERSITY_DEGREE_PROGRAM_ID]], Degree_Information!$N$2:$N$20129, 0)), ""), "")</f>
        <v/>
      </c>
      <c r="K1490" s="19"/>
      <c r="L1490" s="20"/>
      <c r="M1490" s="21"/>
      <c r="N1490" s="21"/>
      <c r="O1490" s="21"/>
      <c r="P1490" s="22"/>
      <c r="Q1490" s="21"/>
      <c r="R1490" s="21"/>
      <c r="S1490" s="20">
        <v>0</v>
      </c>
      <c r="T1490" s="20">
        <v>0</v>
      </c>
      <c r="U1490" s="23"/>
      <c r="V14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0" s="25"/>
      <c r="X1490" s="26" t="str">
        <f>CONCATENATE(Passout2023[[#This Row], [Batch Start Semester]], "-", Passout2023[[#This Row], [Batch Start Year]], "-", Passout2023[[#This Row], [Degree Duration (year)]])</f>
        <v>--</v>
      </c>
      <c r="Y1490" s="32"/>
      <c r="Z1490" s="32"/>
      <c r="AA1490" s="32"/>
      <c r="AB1490" s="32"/>
      <c r="AC1490" s="32"/>
      <c r="AD1490" s="32"/>
      <c r="AE1490" s="28">
        <f>COUNTA(Passout2023[[#This Row], [UNIVERSITY_DEGREE_PROGRAM_ID]:[(Graduated) Degree Awarded Female]])</f>
        <v>2</v>
      </c>
    </row>
    <row r="1491" s="2" customFormat="1" ht="35.1" customHeight="1">
      <c r="A1491" s="29" t="str">
        <f>IFERROR(IF($N1491 &lt;&gt; "#Na", INDEX(Degree_Information!$A$2:$A$20129, MATCH(Passout2023[[#This Row], [UNIVERSITY_DEGREE_PROGRAM_ID]], Degree_Information!$N$2:$N$20129, 0)), ""), "")</f>
        <v/>
      </c>
      <c r="B1491" s="29" t="str">
        <f>IFERROR(IF($N1491 &lt;&gt; "#Na", INDEX(Degree_Information!$B$2:$B$20129, MATCH(Passout2023[[#This Row], [UNIVERSITY_DEGREE_PROGRAM_ID]], Degree_Information!$N$2:$N$20129, 0)), ""), "")</f>
        <v/>
      </c>
      <c r="C1491" s="29" t="str">
        <f>IFERROR(IF($N1491 &lt;&gt; "#Na", INDEX(Degree_Information!$E$2:$E$20129, MATCH(Passout2023[[#This Row], [UNIVERSITY_DEGREE_PROGRAM_ID]], Degree_Information!$N$2:$N$20129, 0)), ""), "")</f>
        <v/>
      </c>
      <c r="D1491" s="29" t="str">
        <f>IFERROR(IF($N1491 &lt;&gt; "#Na", INDEX(Degree_Information!$D$2:$D$20129, MATCH(Passout2023[[#This Row], [UNIVERSITY_DEGREE_PROGRAM_ID]], Degree_Information!$N$2:$N$20129, 0)), ""), "")</f>
        <v/>
      </c>
      <c r="E1491" s="29" t="str">
        <f>IFERROR(IF($N1491 &lt;&gt; "#Na", INDEX(Degree_Information!$F$2:$F$20129, MATCH(Passout2023[[#This Row], [UNIVERSITY_DEGREE_PROGRAM_ID]], Degree_Information!$N$2:$N$20129, 0)), ""), "")</f>
        <v/>
      </c>
      <c r="F1491" s="29" t="str">
        <f>IFERROR(IF($N1491 &lt;&gt; "#Na", INDEX(Degree_Information!$K$2:$K$20129, MATCH(Passout2023[[#This Row], [UNIVERSITY_DEGREE_PROGRAM_ID]], Degree_Information!$N$2:$N$20129, 0)), ""), "")</f>
        <v/>
      </c>
      <c r="G1491" s="29" t="str">
        <f>IFERROR(IF($N1491 &lt;&gt; "#Na", INDEX(Degree_Information!$G$2:$G$20129, MATCH(Passout2023[[#This Row], [UNIVERSITY_DEGREE_PROGRAM_ID]], Degree_Information!$N$2:$N$20129, 0)), ""), "")</f>
        <v/>
      </c>
      <c r="H1491" s="29" t="str">
        <f>IFERROR(IF($N1491 &lt;&gt; "#Na", INDEX(Degree_Information!$I$2:$I$20129, MATCH(Passout2023[[#This Row], [UNIVERSITY_DEGREE_PROGRAM_ID]], Degree_Information!$N$2:$N$20129, 0)), ""), "")</f>
        <v/>
      </c>
      <c r="I1491" s="6" t="str">
        <f>IFERROR(IF($N1491 &lt;&gt; "#Na", INDEX(Degree_Information!$H$2:$H$20129, MATCH(Passout2023[[#This Row], [UNIVERSITY_DEGREE_PROGRAM_ID]], Degree_Information!$N$2:$N$20129, 0)), ""), "")</f>
        <v/>
      </c>
      <c r="J1491" s="6" t="str">
        <f>IFERROR(IF($N1491 &lt;&gt; "#Na", INDEX(Degree_Information!$J$2:$J$20129, MATCH(Passout2023[[#This Row], [UNIVERSITY_DEGREE_PROGRAM_ID]], Degree_Information!$N$2:$N$20129, 0)), ""), "")</f>
        <v/>
      </c>
      <c r="K1491" s="19"/>
      <c r="L1491" s="20"/>
      <c r="M1491" s="21"/>
      <c r="N1491" s="21"/>
      <c r="O1491" s="21"/>
      <c r="P1491" s="22"/>
      <c r="Q1491" s="21"/>
      <c r="R1491" s="21"/>
      <c r="S1491" s="20">
        <v>0</v>
      </c>
      <c r="T1491" s="20">
        <v>0</v>
      </c>
      <c r="U1491" s="23"/>
      <c r="V14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1" s="25"/>
      <c r="X1491" s="26" t="str">
        <f>CONCATENATE(Passout2023[[#This Row], [Batch Start Semester]], "-", Passout2023[[#This Row], [Batch Start Year]], "-", Passout2023[[#This Row], [Degree Duration (year)]])</f>
        <v>--</v>
      </c>
      <c r="Y1491" s="32"/>
      <c r="Z1491" s="32"/>
      <c r="AA1491" s="32"/>
      <c r="AB1491" s="32"/>
      <c r="AC1491" s="32"/>
      <c r="AD1491" s="32"/>
      <c r="AE1491" s="28">
        <f>COUNTA(Passout2023[[#This Row], [UNIVERSITY_DEGREE_PROGRAM_ID]:[(Graduated) Degree Awarded Female]])</f>
        <v>2</v>
      </c>
    </row>
    <row r="1492" s="2" customFormat="1" ht="35.1" customHeight="1">
      <c r="A1492" s="29" t="str">
        <f>IFERROR(IF($N1492 &lt;&gt; "#Na", INDEX(Degree_Information!$A$2:$A$20129, MATCH(Passout2023[[#This Row], [UNIVERSITY_DEGREE_PROGRAM_ID]], Degree_Information!$N$2:$N$20129, 0)), ""), "")</f>
        <v/>
      </c>
      <c r="B1492" s="29" t="str">
        <f>IFERROR(IF($N1492 &lt;&gt; "#Na", INDEX(Degree_Information!$B$2:$B$20129, MATCH(Passout2023[[#This Row], [UNIVERSITY_DEGREE_PROGRAM_ID]], Degree_Information!$N$2:$N$20129, 0)), ""), "")</f>
        <v/>
      </c>
      <c r="C1492" s="29" t="str">
        <f>IFERROR(IF($N1492 &lt;&gt; "#Na", INDEX(Degree_Information!$E$2:$E$20129, MATCH(Passout2023[[#This Row], [UNIVERSITY_DEGREE_PROGRAM_ID]], Degree_Information!$N$2:$N$20129, 0)), ""), "")</f>
        <v/>
      </c>
      <c r="D1492" s="29" t="str">
        <f>IFERROR(IF($N1492 &lt;&gt; "#Na", INDEX(Degree_Information!$D$2:$D$20129, MATCH(Passout2023[[#This Row], [UNIVERSITY_DEGREE_PROGRAM_ID]], Degree_Information!$N$2:$N$20129, 0)), ""), "")</f>
        <v/>
      </c>
      <c r="E1492" s="29" t="str">
        <f>IFERROR(IF($N1492 &lt;&gt; "#Na", INDEX(Degree_Information!$F$2:$F$20129, MATCH(Passout2023[[#This Row], [UNIVERSITY_DEGREE_PROGRAM_ID]], Degree_Information!$N$2:$N$20129, 0)), ""), "")</f>
        <v/>
      </c>
      <c r="F1492" s="29" t="str">
        <f>IFERROR(IF($N1492 &lt;&gt; "#Na", INDEX(Degree_Information!$K$2:$K$20129, MATCH(Passout2023[[#This Row], [UNIVERSITY_DEGREE_PROGRAM_ID]], Degree_Information!$N$2:$N$20129, 0)), ""), "")</f>
        <v/>
      </c>
      <c r="G1492" s="29" t="str">
        <f>IFERROR(IF($N1492 &lt;&gt; "#Na", INDEX(Degree_Information!$G$2:$G$20129, MATCH(Passout2023[[#This Row], [UNIVERSITY_DEGREE_PROGRAM_ID]], Degree_Information!$N$2:$N$20129, 0)), ""), "")</f>
        <v/>
      </c>
      <c r="H1492" s="29" t="str">
        <f>IFERROR(IF($N1492 &lt;&gt; "#Na", INDEX(Degree_Information!$I$2:$I$20129, MATCH(Passout2023[[#This Row], [UNIVERSITY_DEGREE_PROGRAM_ID]], Degree_Information!$N$2:$N$20129, 0)), ""), "")</f>
        <v/>
      </c>
      <c r="I1492" s="6" t="str">
        <f>IFERROR(IF($N1492 &lt;&gt; "#Na", INDEX(Degree_Information!$H$2:$H$20129, MATCH(Passout2023[[#This Row], [UNIVERSITY_DEGREE_PROGRAM_ID]], Degree_Information!$N$2:$N$20129, 0)), ""), "")</f>
        <v/>
      </c>
      <c r="J1492" s="6" t="str">
        <f>IFERROR(IF($N1492 &lt;&gt; "#Na", INDEX(Degree_Information!$J$2:$J$20129, MATCH(Passout2023[[#This Row], [UNIVERSITY_DEGREE_PROGRAM_ID]], Degree_Information!$N$2:$N$20129, 0)), ""), "")</f>
        <v/>
      </c>
      <c r="K1492" s="19"/>
      <c r="L1492" s="20"/>
      <c r="M1492" s="21"/>
      <c r="N1492" s="21"/>
      <c r="O1492" s="21"/>
      <c r="P1492" s="22"/>
      <c r="Q1492" s="21"/>
      <c r="R1492" s="21"/>
      <c r="S1492" s="20">
        <v>0</v>
      </c>
      <c r="T1492" s="20">
        <v>0</v>
      </c>
      <c r="U1492" s="23"/>
      <c r="V14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2" s="25"/>
      <c r="X1492" s="26" t="str">
        <f>CONCATENATE(Passout2023[[#This Row], [Batch Start Semester]], "-", Passout2023[[#This Row], [Batch Start Year]], "-", Passout2023[[#This Row], [Degree Duration (year)]])</f>
        <v>--</v>
      </c>
      <c r="Y1492" s="32"/>
      <c r="Z1492" s="32"/>
      <c r="AA1492" s="32"/>
      <c r="AB1492" s="32"/>
      <c r="AC1492" s="32"/>
      <c r="AD1492" s="32"/>
      <c r="AE1492" s="28">
        <f>COUNTA(Passout2023[[#This Row], [UNIVERSITY_DEGREE_PROGRAM_ID]:[(Graduated) Degree Awarded Female]])</f>
        <v>2</v>
      </c>
    </row>
    <row r="1493" s="2" customFormat="1" ht="35.1" customHeight="1">
      <c r="A1493" s="29" t="str">
        <f>IFERROR(IF($N1493 &lt;&gt; "#Na", INDEX(Degree_Information!$A$2:$A$20129, MATCH(Passout2023[[#This Row], [UNIVERSITY_DEGREE_PROGRAM_ID]], Degree_Information!$N$2:$N$20129, 0)), ""), "")</f>
        <v/>
      </c>
      <c r="B1493" s="29" t="str">
        <f>IFERROR(IF($N1493 &lt;&gt; "#Na", INDEX(Degree_Information!$B$2:$B$20129, MATCH(Passout2023[[#This Row], [UNIVERSITY_DEGREE_PROGRAM_ID]], Degree_Information!$N$2:$N$20129, 0)), ""), "")</f>
        <v/>
      </c>
      <c r="C1493" s="29" t="str">
        <f>IFERROR(IF($N1493 &lt;&gt; "#Na", INDEX(Degree_Information!$E$2:$E$20129, MATCH(Passout2023[[#This Row], [UNIVERSITY_DEGREE_PROGRAM_ID]], Degree_Information!$N$2:$N$20129, 0)), ""), "")</f>
        <v/>
      </c>
      <c r="D1493" s="29" t="str">
        <f>IFERROR(IF($N1493 &lt;&gt; "#Na", INDEX(Degree_Information!$D$2:$D$20129, MATCH(Passout2023[[#This Row], [UNIVERSITY_DEGREE_PROGRAM_ID]], Degree_Information!$N$2:$N$20129, 0)), ""), "")</f>
        <v/>
      </c>
      <c r="E1493" s="29" t="str">
        <f>IFERROR(IF($N1493 &lt;&gt; "#Na", INDEX(Degree_Information!$F$2:$F$20129, MATCH(Passout2023[[#This Row], [UNIVERSITY_DEGREE_PROGRAM_ID]], Degree_Information!$N$2:$N$20129, 0)), ""), "")</f>
        <v/>
      </c>
      <c r="F1493" s="29" t="str">
        <f>IFERROR(IF($N1493 &lt;&gt; "#Na", INDEX(Degree_Information!$K$2:$K$20129, MATCH(Passout2023[[#This Row], [UNIVERSITY_DEGREE_PROGRAM_ID]], Degree_Information!$N$2:$N$20129, 0)), ""), "")</f>
        <v/>
      </c>
      <c r="G1493" s="29" t="str">
        <f>IFERROR(IF($N1493 &lt;&gt; "#Na", INDEX(Degree_Information!$G$2:$G$20129, MATCH(Passout2023[[#This Row], [UNIVERSITY_DEGREE_PROGRAM_ID]], Degree_Information!$N$2:$N$20129, 0)), ""), "")</f>
        <v/>
      </c>
      <c r="H1493" s="29" t="str">
        <f>IFERROR(IF($N1493 &lt;&gt; "#Na", INDEX(Degree_Information!$I$2:$I$20129, MATCH(Passout2023[[#This Row], [UNIVERSITY_DEGREE_PROGRAM_ID]], Degree_Information!$N$2:$N$20129, 0)), ""), "")</f>
        <v/>
      </c>
      <c r="I1493" s="6" t="str">
        <f>IFERROR(IF($N1493 &lt;&gt; "#Na", INDEX(Degree_Information!$H$2:$H$20129, MATCH(Passout2023[[#This Row], [UNIVERSITY_DEGREE_PROGRAM_ID]], Degree_Information!$N$2:$N$20129, 0)), ""), "")</f>
        <v/>
      </c>
      <c r="J1493" s="6" t="str">
        <f>IFERROR(IF($N1493 &lt;&gt; "#Na", INDEX(Degree_Information!$J$2:$J$20129, MATCH(Passout2023[[#This Row], [UNIVERSITY_DEGREE_PROGRAM_ID]], Degree_Information!$N$2:$N$20129, 0)), ""), "")</f>
        <v/>
      </c>
      <c r="K1493" s="19"/>
      <c r="L1493" s="20"/>
      <c r="M1493" s="21"/>
      <c r="N1493" s="21"/>
      <c r="O1493" s="21"/>
      <c r="P1493" s="22"/>
      <c r="Q1493" s="21"/>
      <c r="R1493" s="21"/>
      <c r="S1493" s="20">
        <v>0</v>
      </c>
      <c r="T1493" s="20">
        <v>0</v>
      </c>
      <c r="U1493" s="23"/>
      <c r="V14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3" s="25"/>
      <c r="X1493" s="26" t="str">
        <f>CONCATENATE(Passout2023[[#This Row], [Batch Start Semester]], "-", Passout2023[[#This Row], [Batch Start Year]], "-", Passout2023[[#This Row], [Degree Duration (year)]])</f>
        <v>--</v>
      </c>
      <c r="Y1493" s="32"/>
      <c r="Z1493" s="32"/>
      <c r="AA1493" s="32"/>
      <c r="AB1493" s="32"/>
      <c r="AC1493" s="32"/>
      <c r="AD1493" s="32"/>
      <c r="AE1493" s="28">
        <f>COUNTA(Passout2023[[#This Row], [UNIVERSITY_DEGREE_PROGRAM_ID]:[(Graduated) Degree Awarded Female]])</f>
        <v>2</v>
      </c>
    </row>
    <row r="1494" s="2" customFormat="1" ht="35.1" customHeight="1">
      <c r="A1494" s="29" t="str">
        <f>IFERROR(IF($N1494 &lt;&gt; "#Na", INDEX(Degree_Information!$A$2:$A$20129, MATCH(Passout2023[[#This Row], [UNIVERSITY_DEGREE_PROGRAM_ID]], Degree_Information!$N$2:$N$20129, 0)), ""), "")</f>
        <v/>
      </c>
      <c r="B1494" s="29" t="str">
        <f>IFERROR(IF($N1494 &lt;&gt; "#Na", INDEX(Degree_Information!$B$2:$B$20129, MATCH(Passout2023[[#This Row], [UNIVERSITY_DEGREE_PROGRAM_ID]], Degree_Information!$N$2:$N$20129, 0)), ""), "")</f>
        <v/>
      </c>
      <c r="C1494" s="29" t="str">
        <f>IFERROR(IF($N1494 &lt;&gt; "#Na", INDEX(Degree_Information!$E$2:$E$20129, MATCH(Passout2023[[#This Row], [UNIVERSITY_DEGREE_PROGRAM_ID]], Degree_Information!$N$2:$N$20129, 0)), ""), "")</f>
        <v/>
      </c>
      <c r="D1494" s="29" t="str">
        <f>IFERROR(IF($N1494 &lt;&gt; "#Na", INDEX(Degree_Information!$D$2:$D$20129, MATCH(Passout2023[[#This Row], [UNIVERSITY_DEGREE_PROGRAM_ID]], Degree_Information!$N$2:$N$20129, 0)), ""), "")</f>
        <v/>
      </c>
      <c r="E1494" s="29" t="str">
        <f>IFERROR(IF($N1494 &lt;&gt; "#Na", INDEX(Degree_Information!$F$2:$F$20129, MATCH(Passout2023[[#This Row], [UNIVERSITY_DEGREE_PROGRAM_ID]], Degree_Information!$N$2:$N$20129, 0)), ""), "")</f>
        <v/>
      </c>
      <c r="F1494" s="29" t="str">
        <f>IFERROR(IF($N1494 &lt;&gt; "#Na", INDEX(Degree_Information!$K$2:$K$20129, MATCH(Passout2023[[#This Row], [UNIVERSITY_DEGREE_PROGRAM_ID]], Degree_Information!$N$2:$N$20129, 0)), ""), "")</f>
        <v/>
      </c>
      <c r="G1494" s="29" t="str">
        <f>IFERROR(IF($N1494 &lt;&gt; "#Na", INDEX(Degree_Information!$G$2:$G$20129, MATCH(Passout2023[[#This Row], [UNIVERSITY_DEGREE_PROGRAM_ID]], Degree_Information!$N$2:$N$20129, 0)), ""), "")</f>
        <v/>
      </c>
      <c r="H1494" s="29" t="str">
        <f>IFERROR(IF($N1494 &lt;&gt; "#Na", INDEX(Degree_Information!$I$2:$I$20129, MATCH(Passout2023[[#This Row], [UNIVERSITY_DEGREE_PROGRAM_ID]], Degree_Information!$N$2:$N$20129, 0)), ""), "")</f>
        <v/>
      </c>
      <c r="I1494" s="6" t="str">
        <f>IFERROR(IF($N1494 &lt;&gt; "#Na", INDEX(Degree_Information!$H$2:$H$20129, MATCH(Passout2023[[#This Row], [UNIVERSITY_DEGREE_PROGRAM_ID]], Degree_Information!$N$2:$N$20129, 0)), ""), "")</f>
        <v/>
      </c>
      <c r="J1494" s="6" t="str">
        <f>IFERROR(IF($N1494 &lt;&gt; "#Na", INDEX(Degree_Information!$J$2:$J$20129, MATCH(Passout2023[[#This Row], [UNIVERSITY_DEGREE_PROGRAM_ID]], Degree_Information!$N$2:$N$20129, 0)), ""), "")</f>
        <v/>
      </c>
      <c r="K1494" s="19"/>
      <c r="L1494" s="20"/>
      <c r="M1494" s="21"/>
      <c r="N1494" s="21"/>
      <c r="O1494" s="21"/>
      <c r="P1494" s="22"/>
      <c r="Q1494" s="21"/>
      <c r="R1494" s="21"/>
      <c r="S1494" s="20">
        <v>0</v>
      </c>
      <c r="T1494" s="20">
        <v>0</v>
      </c>
      <c r="U1494" s="23"/>
      <c r="V14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4" s="25"/>
      <c r="X1494" s="26" t="str">
        <f>CONCATENATE(Passout2023[[#This Row], [Batch Start Semester]], "-", Passout2023[[#This Row], [Batch Start Year]], "-", Passout2023[[#This Row], [Degree Duration (year)]])</f>
        <v>--</v>
      </c>
      <c r="Y1494" s="32"/>
      <c r="Z1494" s="32"/>
      <c r="AA1494" s="32"/>
      <c r="AB1494" s="32"/>
      <c r="AC1494" s="32"/>
      <c r="AD1494" s="32"/>
      <c r="AE1494" s="28">
        <f>COUNTA(Passout2023[[#This Row], [UNIVERSITY_DEGREE_PROGRAM_ID]:[(Graduated) Degree Awarded Female]])</f>
        <v>2</v>
      </c>
    </row>
    <row r="1495" s="2" customFormat="1" ht="35.1" customHeight="1">
      <c r="A1495" s="29" t="str">
        <f>IFERROR(IF($N1495 &lt;&gt; "#Na", INDEX(Degree_Information!$A$2:$A$20129, MATCH(Passout2023[[#This Row], [UNIVERSITY_DEGREE_PROGRAM_ID]], Degree_Information!$N$2:$N$20129, 0)), ""), "")</f>
        <v/>
      </c>
      <c r="B1495" s="29" t="str">
        <f>IFERROR(IF($N1495 &lt;&gt; "#Na", INDEX(Degree_Information!$B$2:$B$20129, MATCH(Passout2023[[#This Row], [UNIVERSITY_DEGREE_PROGRAM_ID]], Degree_Information!$N$2:$N$20129, 0)), ""), "")</f>
        <v/>
      </c>
      <c r="C1495" s="29" t="str">
        <f>IFERROR(IF($N1495 &lt;&gt; "#Na", INDEX(Degree_Information!$E$2:$E$20129, MATCH(Passout2023[[#This Row], [UNIVERSITY_DEGREE_PROGRAM_ID]], Degree_Information!$N$2:$N$20129, 0)), ""), "")</f>
        <v/>
      </c>
      <c r="D1495" s="29" t="str">
        <f>IFERROR(IF($N1495 &lt;&gt; "#Na", INDEX(Degree_Information!$D$2:$D$20129, MATCH(Passout2023[[#This Row], [UNIVERSITY_DEGREE_PROGRAM_ID]], Degree_Information!$N$2:$N$20129, 0)), ""), "")</f>
        <v/>
      </c>
      <c r="E1495" s="29" t="str">
        <f>IFERROR(IF($N1495 &lt;&gt; "#Na", INDEX(Degree_Information!$F$2:$F$20129, MATCH(Passout2023[[#This Row], [UNIVERSITY_DEGREE_PROGRAM_ID]], Degree_Information!$N$2:$N$20129, 0)), ""), "")</f>
        <v/>
      </c>
      <c r="F1495" s="29" t="str">
        <f>IFERROR(IF($N1495 &lt;&gt; "#Na", INDEX(Degree_Information!$K$2:$K$20129, MATCH(Passout2023[[#This Row], [UNIVERSITY_DEGREE_PROGRAM_ID]], Degree_Information!$N$2:$N$20129, 0)), ""), "")</f>
        <v/>
      </c>
      <c r="G1495" s="29" t="str">
        <f>IFERROR(IF($N1495 &lt;&gt; "#Na", INDEX(Degree_Information!$G$2:$G$20129, MATCH(Passout2023[[#This Row], [UNIVERSITY_DEGREE_PROGRAM_ID]], Degree_Information!$N$2:$N$20129, 0)), ""), "")</f>
        <v/>
      </c>
      <c r="H1495" s="29" t="str">
        <f>IFERROR(IF($N1495 &lt;&gt; "#Na", INDEX(Degree_Information!$I$2:$I$20129, MATCH(Passout2023[[#This Row], [UNIVERSITY_DEGREE_PROGRAM_ID]], Degree_Information!$N$2:$N$20129, 0)), ""), "")</f>
        <v/>
      </c>
      <c r="I1495" s="6" t="str">
        <f>IFERROR(IF($N1495 &lt;&gt; "#Na", INDEX(Degree_Information!$H$2:$H$20129, MATCH(Passout2023[[#This Row], [UNIVERSITY_DEGREE_PROGRAM_ID]], Degree_Information!$N$2:$N$20129, 0)), ""), "")</f>
        <v/>
      </c>
      <c r="J1495" s="6" t="str">
        <f>IFERROR(IF($N1495 &lt;&gt; "#Na", INDEX(Degree_Information!$J$2:$J$20129, MATCH(Passout2023[[#This Row], [UNIVERSITY_DEGREE_PROGRAM_ID]], Degree_Information!$N$2:$N$20129, 0)), ""), "")</f>
        <v/>
      </c>
      <c r="K1495" s="19"/>
      <c r="L1495" s="20"/>
      <c r="M1495" s="21"/>
      <c r="N1495" s="21"/>
      <c r="O1495" s="21"/>
      <c r="P1495" s="22"/>
      <c r="Q1495" s="21"/>
      <c r="R1495" s="21"/>
      <c r="S1495" s="20">
        <v>0</v>
      </c>
      <c r="T1495" s="20">
        <v>0</v>
      </c>
      <c r="U1495" s="23"/>
      <c r="V14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5" s="25"/>
      <c r="X1495" s="26" t="str">
        <f>CONCATENATE(Passout2023[[#This Row], [Batch Start Semester]], "-", Passout2023[[#This Row], [Batch Start Year]], "-", Passout2023[[#This Row], [Degree Duration (year)]])</f>
        <v>--</v>
      </c>
      <c r="Y1495" s="32"/>
      <c r="Z1495" s="32"/>
      <c r="AA1495" s="32"/>
      <c r="AB1495" s="32"/>
      <c r="AC1495" s="32"/>
      <c r="AD1495" s="32"/>
      <c r="AE1495" s="28">
        <f>COUNTA(Passout2023[[#This Row], [UNIVERSITY_DEGREE_PROGRAM_ID]:[(Graduated) Degree Awarded Female]])</f>
        <v>2</v>
      </c>
    </row>
    <row r="1496" s="2" customFormat="1" ht="35.1" customHeight="1">
      <c r="A1496" s="29" t="str">
        <f>IFERROR(IF($N1496 &lt;&gt; "#Na", INDEX(Degree_Information!$A$2:$A$20129, MATCH(Passout2023[[#This Row], [UNIVERSITY_DEGREE_PROGRAM_ID]], Degree_Information!$N$2:$N$20129, 0)), ""), "")</f>
        <v/>
      </c>
      <c r="B1496" s="29" t="str">
        <f>IFERROR(IF($N1496 &lt;&gt; "#Na", INDEX(Degree_Information!$B$2:$B$20129, MATCH(Passout2023[[#This Row], [UNIVERSITY_DEGREE_PROGRAM_ID]], Degree_Information!$N$2:$N$20129, 0)), ""), "")</f>
        <v/>
      </c>
      <c r="C1496" s="29" t="str">
        <f>IFERROR(IF($N1496 &lt;&gt; "#Na", INDEX(Degree_Information!$E$2:$E$20129, MATCH(Passout2023[[#This Row], [UNIVERSITY_DEGREE_PROGRAM_ID]], Degree_Information!$N$2:$N$20129, 0)), ""), "")</f>
        <v/>
      </c>
      <c r="D1496" s="29" t="str">
        <f>IFERROR(IF($N1496 &lt;&gt; "#Na", INDEX(Degree_Information!$D$2:$D$20129, MATCH(Passout2023[[#This Row], [UNIVERSITY_DEGREE_PROGRAM_ID]], Degree_Information!$N$2:$N$20129, 0)), ""), "")</f>
        <v/>
      </c>
      <c r="E1496" s="29" t="str">
        <f>IFERROR(IF($N1496 &lt;&gt; "#Na", INDEX(Degree_Information!$F$2:$F$20129, MATCH(Passout2023[[#This Row], [UNIVERSITY_DEGREE_PROGRAM_ID]], Degree_Information!$N$2:$N$20129, 0)), ""), "")</f>
        <v/>
      </c>
      <c r="F1496" s="29" t="str">
        <f>IFERROR(IF($N1496 &lt;&gt; "#Na", INDEX(Degree_Information!$K$2:$K$20129, MATCH(Passout2023[[#This Row], [UNIVERSITY_DEGREE_PROGRAM_ID]], Degree_Information!$N$2:$N$20129, 0)), ""), "")</f>
        <v/>
      </c>
      <c r="G1496" s="29" t="str">
        <f>IFERROR(IF($N1496 &lt;&gt; "#Na", INDEX(Degree_Information!$G$2:$G$20129, MATCH(Passout2023[[#This Row], [UNIVERSITY_DEGREE_PROGRAM_ID]], Degree_Information!$N$2:$N$20129, 0)), ""), "")</f>
        <v/>
      </c>
      <c r="H1496" s="29" t="str">
        <f>IFERROR(IF($N1496 &lt;&gt; "#Na", INDEX(Degree_Information!$I$2:$I$20129, MATCH(Passout2023[[#This Row], [UNIVERSITY_DEGREE_PROGRAM_ID]], Degree_Information!$N$2:$N$20129, 0)), ""), "")</f>
        <v/>
      </c>
      <c r="I1496" s="6" t="str">
        <f>IFERROR(IF($N1496 &lt;&gt; "#Na", INDEX(Degree_Information!$H$2:$H$20129, MATCH(Passout2023[[#This Row], [UNIVERSITY_DEGREE_PROGRAM_ID]], Degree_Information!$N$2:$N$20129, 0)), ""), "")</f>
        <v/>
      </c>
      <c r="J1496" s="6" t="str">
        <f>IFERROR(IF($N1496 &lt;&gt; "#Na", INDEX(Degree_Information!$J$2:$J$20129, MATCH(Passout2023[[#This Row], [UNIVERSITY_DEGREE_PROGRAM_ID]], Degree_Information!$N$2:$N$20129, 0)), ""), "")</f>
        <v/>
      </c>
      <c r="K1496" s="19"/>
      <c r="L1496" s="20"/>
      <c r="M1496" s="21"/>
      <c r="N1496" s="21"/>
      <c r="O1496" s="21"/>
      <c r="P1496" s="22"/>
      <c r="Q1496" s="21"/>
      <c r="R1496" s="21"/>
      <c r="S1496" s="20">
        <v>0</v>
      </c>
      <c r="T1496" s="20">
        <v>0</v>
      </c>
      <c r="U1496" s="23"/>
      <c r="V14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6" s="25"/>
      <c r="X1496" s="26" t="str">
        <f>CONCATENATE(Passout2023[[#This Row], [Batch Start Semester]], "-", Passout2023[[#This Row], [Batch Start Year]], "-", Passout2023[[#This Row], [Degree Duration (year)]])</f>
        <v>--</v>
      </c>
      <c r="Y1496" s="32"/>
      <c r="Z1496" s="32"/>
      <c r="AA1496" s="32"/>
      <c r="AB1496" s="32"/>
      <c r="AC1496" s="32"/>
      <c r="AD1496" s="32"/>
      <c r="AE1496" s="28">
        <f>COUNTA(Passout2023[[#This Row], [UNIVERSITY_DEGREE_PROGRAM_ID]:[(Graduated) Degree Awarded Female]])</f>
        <v>2</v>
      </c>
    </row>
    <row r="1497" s="2" customFormat="1" ht="35.1" customHeight="1">
      <c r="A1497" s="29" t="str">
        <f>IFERROR(IF($N1497 &lt;&gt; "#Na", INDEX(Degree_Information!$A$2:$A$20129, MATCH(Passout2023[[#This Row], [UNIVERSITY_DEGREE_PROGRAM_ID]], Degree_Information!$N$2:$N$20129, 0)), ""), "")</f>
        <v/>
      </c>
      <c r="B1497" s="29" t="str">
        <f>IFERROR(IF($N1497 &lt;&gt; "#Na", INDEX(Degree_Information!$B$2:$B$20129, MATCH(Passout2023[[#This Row], [UNIVERSITY_DEGREE_PROGRAM_ID]], Degree_Information!$N$2:$N$20129, 0)), ""), "")</f>
        <v/>
      </c>
      <c r="C1497" s="29" t="str">
        <f>IFERROR(IF($N1497 &lt;&gt; "#Na", INDEX(Degree_Information!$E$2:$E$20129, MATCH(Passout2023[[#This Row], [UNIVERSITY_DEGREE_PROGRAM_ID]], Degree_Information!$N$2:$N$20129, 0)), ""), "")</f>
        <v/>
      </c>
      <c r="D1497" s="29" t="str">
        <f>IFERROR(IF($N1497 &lt;&gt; "#Na", INDEX(Degree_Information!$D$2:$D$20129, MATCH(Passout2023[[#This Row], [UNIVERSITY_DEGREE_PROGRAM_ID]], Degree_Information!$N$2:$N$20129, 0)), ""), "")</f>
        <v/>
      </c>
      <c r="E1497" s="29" t="str">
        <f>IFERROR(IF($N1497 &lt;&gt; "#Na", INDEX(Degree_Information!$F$2:$F$20129, MATCH(Passout2023[[#This Row], [UNIVERSITY_DEGREE_PROGRAM_ID]], Degree_Information!$N$2:$N$20129, 0)), ""), "")</f>
        <v/>
      </c>
      <c r="F1497" s="29" t="str">
        <f>IFERROR(IF($N1497 &lt;&gt; "#Na", INDEX(Degree_Information!$K$2:$K$20129, MATCH(Passout2023[[#This Row], [UNIVERSITY_DEGREE_PROGRAM_ID]], Degree_Information!$N$2:$N$20129, 0)), ""), "")</f>
        <v/>
      </c>
      <c r="G1497" s="29" t="str">
        <f>IFERROR(IF($N1497 &lt;&gt; "#Na", INDEX(Degree_Information!$G$2:$G$20129, MATCH(Passout2023[[#This Row], [UNIVERSITY_DEGREE_PROGRAM_ID]], Degree_Information!$N$2:$N$20129, 0)), ""), "")</f>
        <v/>
      </c>
      <c r="H1497" s="29" t="str">
        <f>IFERROR(IF($N1497 &lt;&gt; "#Na", INDEX(Degree_Information!$I$2:$I$20129, MATCH(Passout2023[[#This Row], [UNIVERSITY_DEGREE_PROGRAM_ID]], Degree_Information!$N$2:$N$20129, 0)), ""), "")</f>
        <v/>
      </c>
      <c r="I1497" s="6" t="str">
        <f>IFERROR(IF($N1497 &lt;&gt; "#Na", INDEX(Degree_Information!$H$2:$H$20129, MATCH(Passout2023[[#This Row], [UNIVERSITY_DEGREE_PROGRAM_ID]], Degree_Information!$N$2:$N$20129, 0)), ""), "")</f>
        <v/>
      </c>
      <c r="J1497" s="6" t="str">
        <f>IFERROR(IF($N1497 &lt;&gt; "#Na", INDEX(Degree_Information!$J$2:$J$20129, MATCH(Passout2023[[#This Row], [UNIVERSITY_DEGREE_PROGRAM_ID]], Degree_Information!$N$2:$N$20129, 0)), ""), "")</f>
        <v/>
      </c>
      <c r="K1497" s="19"/>
      <c r="L1497" s="20"/>
      <c r="M1497" s="21"/>
      <c r="N1497" s="21"/>
      <c r="O1497" s="21"/>
      <c r="P1497" s="22"/>
      <c r="Q1497" s="21"/>
      <c r="R1497" s="21"/>
      <c r="S1497" s="20">
        <v>0</v>
      </c>
      <c r="T1497" s="20">
        <v>0</v>
      </c>
      <c r="U1497" s="23"/>
      <c r="V14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7" s="25"/>
      <c r="X1497" s="26" t="str">
        <f>CONCATENATE(Passout2023[[#This Row], [Batch Start Semester]], "-", Passout2023[[#This Row], [Batch Start Year]], "-", Passout2023[[#This Row], [Degree Duration (year)]])</f>
        <v>--</v>
      </c>
      <c r="Y1497" s="32"/>
      <c r="Z1497" s="32"/>
      <c r="AA1497" s="32"/>
      <c r="AB1497" s="32"/>
      <c r="AC1497" s="32"/>
      <c r="AD1497" s="32"/>
      <c r="AE1497" s="28">
        <f>COUNTA(Passout2023[[#This Row], [UNIVERSITY_DEGREE_PROGRAM_ID]:[(Graduated) Degree Awarded Female]])</f>
        <v>2</v>
      </c>
    </row>
    <row r="1498" s="2" customFormat="1" ht="35.1" customHeight="1">
      <c r="A1498" s="29" t="str">
        <f>IFERROR(IF($N1498 &lt;&gt; "#Na", INDEX(Degree_Information!$A$2:$A$20129, MATCH(Passout2023[[#This Row], [UNIVERSITY_DEGREE_PROGRAM_ID]], Degree_Information!$N$2:$N$20129, 0)), ""), "")</f>
        <v/>
      </c>
      <c r="B1498" s="29" t="str">
        <f>IFERROR(IF($N1498 &lt;&gt; "#Na", INDEX(Degree_Information!$B$2:$B$20129, MATCH(Passout2023[[#This Row], [UNIVERSITY_DEGREE_PROGRAM_ID]], Degree_Information!$N$2:$N$20129, 0)), ""), "")</f>
        <v/>
      </c>
      <c r="C1498" s="29" t="str">
        <f>IFERROR(IF($N1498 &lt;&gt; "#Na", INDEX(Degree_Information!$E$2:$E$20129, MATCH(Passout2023[[#This Row], [UNIVERSITY_DEGREE_PROGRAM_ID]], Degree_Information!$N$2:$N$20129, 0)), ""), "")</f>
        <v/>
      </c>
      <c r="D1498" s="29" t="str">
        <f>IFERROR(IF($N1498 &lt;&gt; "#Na", INDEX(Degree_Information!$D$2:$D$20129, MATCH(Passout2023[[#This Row], [UNIVERSITY_DEGREE_PROGRAM_ID]], Degree_Information!$N$2:$N$20129, 0)), ""), "")</f>
        <v/>
      </c>
      <c r="E1498" s="29" t="str">
        <f>IFERROR(IF($N1498 &lt;&gt; "#Na", INDEX(Degree_Information!$F$2:$F$20129, MATCH(Passout2023[[#This Row], [UNIVERSITY_DEGREE_PROGRAM_ID]], Degree_Information!$N$2:$N$20129, 0)), ""), "")</f>
        <v/>
      </c>
      <c r="F1498" s="29" t="str">
        <f>IFERROR(IF($N1498 &lt;&gt; "#Na", INDEX(Degree_Information!$K$2:$K$20129, MATCH(Passout2023[[#This Row], [UNIVERSITY_DEGREE_PROGRAM_ID]], Degree_Information!$N$2:$N$20129, 0)), ""), "")</f>
        <v/>
      </c>
      <c r="G1498" s="29" t="str">
        <f>IFERROR(IF($N1498 &lt;&gt; "#Na", INDEX(Degree_Information!$G$2:$G$20129, MATCH(Passout2023[[#This Row], [UNIVERSITY_DEGREE_PROGRAM_ID]], Degree_Information!$N$2:$N$20129, 0)), ""), "")</f>
        <v/>
      </c>
      <c r="H1498" s="29" t="str">
        <f>IFERROR(IF($N1498 &lt;&gt; "#Na", INDEX(Degree_Information!$I$2:$I$20129, MATCH(Passout2023[[#This Row], [UNIVERSITY_DEGREE_PROGRAM_ID]], Degree_Information!$N$2:$N$20129, 0)), ""), "")</f>
        <v/>
      </c>
      <c r="I1498" s="6" t="str">
        <f>IFERROR(IF($N1498 &lt;&gt; "#Na", INDEX(Degree_Information!$H$2:$H$20129, MATCH(Passout2023[[#This Row], [UNIVERSITY_DEGREE_PROGRAM_ID]], Degree_Information!$N$2:$N$20129, 0)), ""), "")</f>
        <v/>
      </c>
      <c r="J1498" s="6" t="str">
        <f>IFERROR(IF($N1498 &lt;&gt; "#Na", INDEX(Degree_Information!$J$2:$J$20129, MATCH(Passout2023[[#This Row], [UNIVERSITY_DEGREE_PROGRAM_ID]], Degree_Information!$N$2:$N$20129, 0)), ""), "")</f>
        <v/>
      </c>
      <c r="K1498" s="19"/>
      <c r="L1498" s="20"/>
      <c r="M1498" s="21"/>
      <c r="N1498" s="21"/>
      <c r="O1498" s="21"/>
      <c r="P1498" s="22"/>
      <c r="Q1498" s="21"/>
      <c r="R1498" s="21"/>
      <c r="S1498" s="20">
        <v>0</v>
      </c>
      <c r="T1498" s="20">
        <v>0</v>
      </c>
      <c r="U1498" s="23"/>
      <c r="V14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8" s="25"/>
      <c r="X1498" s="26" t="str">
        <f>CONCATENATE(Passout2023[[#This Row], [Batch Start Semester]], "-", Passout2023[[#This Row], [Batch Start Year]], "-", Passout2023[[#This Row], [Degree Duration (year)]])</f>
        <v>--</v>
      </c>
      <c r="Y1498" s="32"/>
      <c r="Z1498" s="32"/>
      <c r="AA1498" s="32"/>
      <c r="AB1498" s="32"/>
      <c r="AC1498" s="32"/>
      <c r="AD1498" s="32"/>
      <c r="AE1498" s="28">
        <f>COUNTA(Passout2023[[#This Row], [UNIVERSITY_DEGREE_PROGRAM_ID]:[(Graduated) Degree Awarded Female]])</f>
        <v>2</v>
      </c>
    </row>
    <row r="1499" s="2" customFormat="1" ht="35.1" customHeight="1">
      <c r="A1499" s="29" t="str">
        <f>IFERROR(IF($N1499 &lt;&gt; "#Na", INDEX(Degree_Information!$A$2:$A$20129, MATCH(Passout2023[[#This Row], [UNIVERSITY_DEGREE_PROGRAM_ID]], Degree_Information!$N$2:$N$20129, 0)), ""), "")</f>
        <v/>
      </c>
      <c r="B1499" s="29" t="str">
        <f>IFERROR(IF($N1499 &lt;&gt; "#Na", INDEX(Degree_Information!$B$2:$B$20129, MATCH(Passout2023[[#This Row], [UNIVERSITY_DEGREE_PROGRAM_ID]], Degree_Information!$N$2:$N$20129, 0)), ""), "")</f>
        <v/>
      </c>
      <c r="C1499" s="29" t="str">
        <f>IFERROR(IF($N1499 &lt;&gt; "#Na", INDEX(Degree_Information!$E$2:$E$20129, MATCH(Passout2023[[#This Row], [UNIVERSITY_DEGREE_PROGRAM_ID]], Degree_Information!$N$2:$N$20129, 0)), ""), "")</f>
        <v/>
      </c>
      <c r="D1499" s="29" t="str">
        <f>IFERROR(IF($N1499 &lt;&gt; "#Na", INDEX(Degree_Information!$D$2:$D$20129, MATCH(Passout2023[[#This Row], [UNIVERSITY_DEGREE_PROGRAM_ID]], Degree_Information!$N$2:$N$20129, 0)), ""), "")</f>
        <v/>
      </c>
      <c r="E1499" s="29" t="str">
        <f>IFERROR(IF($N1499 &lt;&gt; "#Na", INDEX(Degree_Information!$F$2:$F$20129, MATCH(Passout2023[[#This Row], [UNIVERSITY_DEGREE_PROGRAM_ID]], Degree_Information!$N$2:$N$20129, 0)), ""), "")</f>
        <v/>
      </c>
      <c r="F1499" s="29" t="str">
        <f>IFERROR(IF($N1499 &lt;&gt; "#Na", INDEX(Degree_Information!$K$2:$K$20129, MATCH(Passout2023[[#This Row], [UNIVERSITY_DEGREE_PROGRAM_ID]], Degree_Information!$N$2:$N$20129, 0)), ""), "")</f>
        <v/>
      </c>
      <c r="G1499" s="29" t="str">
        <f>IFERROR(IF($N1499 &lt;&gt; "#Na", INDEX(Degree_Information!$G$2:$G$20129, MATCH(Passout2023[[#This Row], [UNIVERSITY_DEGREE_PROGRAM_ID]], Degree_Information!$N$2:$N$20129, 0)), ""), "")</f>
        <v/>
      </c>
      <c r="H1499" s="29" t="str">
        <f>IFERROR(IF($N1499 &lt;&gt; "#Na", INDEX(Degree_Information!$I$2:$I$20129, MATCH(Passout2023[[#This Row], [UNIVERSITY_DEGREE_PROGRAM_ID]], Degree_Information!$N$2:$N$20129, 0)), ""), "")</f>
        <v/>
      </c>
      <c r="I1499" s="6" t="str">
        <f>IFERROR(IF($N1499 &lt;&gt; "#Na", INDEX(Degree_Information!$H$2:$H$20129, MATCH(Passout2023[[#This Row], [UNIVERSITY_DEGREE_PROGRAM_ID]], Degree_Information!$N$2:$N$20129, 0)), ""), "")</f>
        <v/>
      </c>
      <c r="J1499" s="6" t="str">
        <f>IFERROR(IF($N1499 &lt;&gt; "#Na", INDEX(Degree_Information!$J$2:$J$20129, MATCH(Passout2023[[#This Row], [UNIVERSITY_DEGREE_PROGRAM_ID]], Degree_Information!$N$2:$N$20129, 0)), ""), "")</f>
        <v/>
      </c>
      <c r="K1499" s="19"/>
      <c r="L1499" s="20"/>
      <c r="M1499" s="21"/>
      <c r="N1499" s="21"/>
      <c r="O1499" s="21"/>
      <c r="P1499" s="22"/>
      <c r="Q1499" s="21"/>
      <c r="R1499" s="21"/>
      <c r="S1499" s="20">
        <v>0</v>
      </c>
      <c r="T1499" s="20">
        <v>0</v>
      </c>
      <c r="U1499" s="23"/>
      <c r="V14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499" s="25"/>
      <c r="X1499" s="26" t="str">
        <f>CONCATENATE(Passout2023[[#This Row], [Batch Start Semester]], "-", Passout2023[[#This Row], [Batch Start Year]], "-", Passout2023[[#This Row], [Degree Duration (year)]])</f>
        <v>--</v>
      </c>
      <c r="Y1499" s="32"/>
      <c r="Z1499" s="32"/>
      <c r="AA1499" s="32"/>
      <c r="AB1499" s="32"/>
      <c r="AC1499" s="32"/>
      <c r="AD1499" s="32"/>
      <c r="AE1499" s="28">
        <f>COUNTA(Passout2023[[#This Row], [UNIVERSITY_DEGREE_PROGRAM_ID]:[(Graduated) Degree Awarded Female]])</f>
        <v>2</v>
      </c>
    </row>
    <row r="1500" s="2" customFormat="1" ht="35.1" customHeight="1">
      <c r="A1500" s="29" t="str">
        <f>IFERROR(IF($N1500 &lt;&gt; "#Na", INDEX(Degree_Information!$A$2:$A$20129, MATCH(Passout2023[[#This Row], [UNIVERSITY_DEGREE_PROGRAM_ID]], Degree_Information!$N$2:$N$20129, 0)), ""), "")</f>
        <v/>
      </c>
      <c r="B1500" s="29" t="str">
        <f>IFERROR(IF($N1500 &lt;&gt; "#Na", INDEX(Degree_Information!$B$2:$B$20129, MATCH(Passout2023[[#This Row], [UNIVERSITY_DEGREE_PROGRAM_ID]], Degree_Information!$N$2:$N$20129, 0)), ""), "")</f>
        <v/>
      </c>
      <c r="C1500" s="29" t="str">
        <f>IFERROR(IF($N1500 &lt;&gt; "#Na", INDEX(Degree_Information!$E$2:$E$20129, MATCH(Passout2023[[#This Row], [UNIVERSITY_DEGREE_PROGRAM_ID]], Degree_Information!$N$2:$N$20129, 0)), ""), "")</f>
        <v/>
      </c>
      <c r="D1500" s="29" t="str">
        <f>IFERROR(IF($N1500 &lt;&gt; "#Na", INDEX(Degree_Information!$D$2:$D$20129, MATCH(Passout2023[[#This Row], [UNIVERSITY_DEGREE_PROGRAM_ID]], Degree_Information!$N$2:$N$20129, 0)), ""), "")</f>
        <v/>
      </c>
      <c r="E1500" s="29" t="str">
        <f>IFERROR(IF($N1500 &lt;&gt; "#Na", INDEX(Degree_Information!$F$2:$F$20129, MATCH(Passout2023[[#This Row], [UNIVERSITY_DEGREE_PROGRAM_ID]], Degree_Information!$N$2:$N$20129, 0)), ""), "")</f>
        <v/>
      </c>
      <c r="F1500" s="29" t="str">
        <f>IFERROR(IF($N1500 &lt;&gt; "#Na", INDEX(Degree_Information!$K$2:$K$20129, MATCH(Passout2023[[#This Row], [UNIVERSITY_DEGREE_PROGRAM_ID]], Degree_Information!$N$2:$N$20129, 0)), ""), "")</f>
        <v/>
      </c>
      <c r="G1500" s="29" t="str">
        <f>IFERROR(IF($N1500 &lt;&gt; "#Na", INDEX(Degree_Information!$G$2:$G$20129, MATCH(Passout2023[[#This Row], [UNIVERSITY_DEGREE_PROGRAM_ID]], Degree_Information!$N$2:$N$20129, 0)), ""), "")</f>
        <v/>
      </c>
      <c r="H1500" s="29" t="str">
        <f>IFERROR(IF($N1500 &lt;&gt; "#Na", INDEX(Degree_Information!$I$2:$I$20129, MATCH(Passout2023[[#This Row], [UNIVERSITY_DEGREE_PROGRAM_ID]], Degree_Information!$N$2:$N$20129, 0)), ""), "")</f>
        <v/>
      </c>
      <c r="I1500" s="6" t="str">
        <f>IFERROR(IF($N1500 &lt;&gt; "#Na", INDEX(Degree_Information!$H$2:$H$20129, MATCH(Passout2023[[#This Row], [UNIVERSITY_DEGREE_PROGRAM_ID]], Degree_Information!$N$2:$N$20129, 0)), ""), "")</f>
        <v/>
      </c>
      <c r="J1500" s="6" t="str">
        <f>IFERROR(IF($N1500 &lt;&gt; "#Na", INDEX(Degree_Information!$J$2:$J$20129, MATCH(Passout2023[[#This Row], [UNIVERSITY_DEGREE_PROGRAM_ID]], Degree_Information!$N$2:$N$20129, 0)), ""), "")</f>
        <v/>
      </c>
      <c r="K1500" s="19"/>
      <c r="L1500" s="20"/>
      <c r="M1500" s="21"/>
      <c r="N1500" s="21"/>
      <c r="O1500" s="21"/>
      <c r="P1500" s="22"/>
      <c r="Q1500" s="21"/>
      <c r="R1500" s="21"/>
      <c r="S1500" s="20">
        <v>0</v>
      </c>
      <c r="T1500" s="20">
        <v>0</v>
      </c>
      <c r="U1500" s="23"/>
      <c r="V15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0" s="25"/>
      <c r="X1500" s="26" t="str">
        <f>CONCATENATE(Passout2023[[#This Row], [Batch Start Semester]], "-", Passout2023[[#This Row], [Batch Start Year]], "-", Passout2023[[#This Row], [Degree Duration (year)]])</f>
        <v>--</v>
      </c>
      <c r="Y1500" s="32"/>
      <c r="Z1500" s="32"/>
      <c r="AA1500" s="32"/>
      <c r="AB1500" s="32"/>
      <c r="AC1500" s="32"/>
      <c r="AD1500" s="32"/>
      <c r="AE1500" s="28">
        <f>COUNTA(Passout2023[[#This Row], [UNIVERSITY_DEGREE_PROGRAM_ID]:[(Graduated) Degree Awarded Female]])</f>
        <v>2</v>
      </c>
    </row>
    <row r="1501" s="2" customFormat="1" ht="35.1" customHeight="1">
      <c r="A1501" s="29" t="str">
        <f>IFERROR(IF($N1501 &lt;&gt; "#Na", INDEX(Degree_Information!$A$2:$A$20129, MATCH(Passout2023[[#This Row], [UNIVERSITY_DEGREE_PROGRAM_ID]], Degree_Information!$N$2:$N$20129, 0)), ""), "")</f>
        <v/>
      </c>
      <c r="B1501" s="29" t="str">
        <f>IFERROR(IF($N1501 &lt;&gt; "#Na", INDEX(Degree_Information!$B$2:$B$20129, MATCH(Passout2023[[#This Row], [UNIVERSITY_DEGREE_PROGRAM_ID]], Degree_Information!$N$2:$N$20129, 0)), ""), "")</f>
        <v/>
      </c>
      <c r="C1501" s="29" t="str">
        <f>IFERROR(IF($N1501 &lt;&gt; "#Na", INDEX(Degree_Information!$E$2:$E$20129, MATCH(Passout2023[[#This Row], [UNIVERSITY_DEGREE_PROGRAM_ID]], Degree_Information!$N$2:$N$20129, 0)), ""), "")</f>
        <v/>
      </c>
      <c r="D1501" s="29" t="str">
        <f>IFERROR(IF($N1501 &lt;&gt; "#Na", INDEX(Degree_Information!$D$2:$D$20129, MATCH(Passout2023[[#This Row], [UNIVERSITY_DEGREE_PROGRAM_ID]], Degree_Information!$N$2:$N$20129, 0)), ""), "")</f>
        <v/>
      </c>
      <c r="E1501" s="29" t="str">
        <f>IFERROR(IF($N1501 &lt;&gt; "#Na", INDEX(Degree_Information!$F$2:$F$20129, MATCH(Passout2023[[#This Row], [UNIVERSITY_DEGREE_PROGRAM_ID]], Degree_Information!$N$2:$N$20129, 0)), ""), "")</f>
        <v/>
      </c>
      <c r="F1501" s="29" t="str">
        <f>IFERROR(IF($N1501 &lt;&gt; "#Na", INDEX(Degree_Information!$K$2:$K$20129, MATCH(Passout2023[[#This Row], [UNIVERSITY_DEGREE_PROGRAM_ID]], Degree_Information!$N$2:$N$20129, 0)), ""), "")</f>
        <v/>
      </c>
      <c r="G1501" s="29" t="str">
        <f>IFERROR(IF($N1501 &lt;&gt; "#Na", INDEX(Degree_Information!$G$2:$G$20129, MATCH(Passout2023[[#This Row], [UNIVERSITY_DEGREE_PROGRAM_ID]], Degree_Information!$N$2:$N$20129, 0)), ""), "")</f>
        <v/>
      </c>
      <c r="H1501" s="29" t="str">
        <f>IFERROR(IF($N1501 &lt;&gt; "#Na", INDEX(Degree_Information!$I$2:$I$20129, MATCH(Passout2023[[#This Row], [UNIVERSITY_DEGREE_PROGRAM_ID]], Degree_Information!$N$2:$N$20129, 0)), ""), "")</f>
        <v/>
      </c>
      <c r="I1501" s="6" t="str">
        <f>IFERROR(IF($N1501 &lt;&gt; "#Na", INDEX(Degree_Information!$H$2:$H$20129, MATCH(Passout2023[[#This Row], [UNIVERSITY_DEGREE_PROGRAM_ID]], Degree_Information!$N$2:$N$20129, 0)), ""), "")</f>
        <v/>
      </c>
      <c r="J1501" s="6" t="str">
        <f>IFERROR(IF($N1501 &lt;&gt; "#Na", INDEX(Degree_Information!$J$2:$J$20129, MATCH(Passout2023[[#This Row], [UNIVERSITY_DEGREE_PROGRAM_ID]], Degree_Information!$N$2:$N$20129, 0)), ""), "")</f>
        <v/>
      </c>
      <c r="K1501" s="19"/>
      <c r="L1501" s="20"/>
      <c r="M1501" s="21"/>
      <c r="N1501" s="21"/>
      <c r="O1501" s="21"/>
      <c r="P1501" s="22"/>
      <c r="Q1501" s="21"/>
      <c r="R1501" s="21"/>
      <c r="S1501" s="20">
        <v>0</v>
      </c>
      <c r="T1501" s="20">
        <v>0</v>
      </c>
      <c r="U1501" s="23"/>
      <c r="V15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1" s="25"/>
      <c r="X1501" s="26" t="str">
        <f>CONCATENATE(Passout2023[[#This Row], [Batch Start Semester]], "-", Passout2023[[#This Row], [Batch Start Year]], "-", Passout2023[[#This Row], [Degree Duration (year)]])</f>
        <v>--</v>
      </c>
      <c r="Y1501" s="32"/>
      <c r="Z1501" s="32"/>
      <c r="AA1501" s="32"/>
      <c r="AB1501" s="32"/>
      <c r="AC1501" s="32"/>
      <c r="AD1501" s="32"/>
      <c r="AE1501" s="28">
        <f>COUNTA(Passout2023[[#This Row], [UNIVERSITY_DEGREE_PROGRAM_ID]:[(Graduated) Degree Awarded Female]])</f>
        <v>2</v>
      </c>
    </row>
    <row r="1502" s="2" customFormat="1" ht="35.1" customHeight="1">
      <c r="A1502" s="29" t="str">
        <f>IFERROR(IF($N1502 &lt;&gt; "#Na", INDEX(Degree_Information!$A$2:$A$20129, MATCH(Passout2023[[#This Row], [UNIVERSITY_DEGREE_PROGRAM_ID]], Degree_Information!$N$2:$N$20129, 0)), ""), "")</f>
        <v/>
      </c>
      <c r="B1502" s="29" t="str">
        <f>IFERROR(IF($N1502 &lt;&gt; "#Na", INDEX(Degree_Information!$B$2:$B$20129, MATCH(Passout2023[[#This Row], [UNIVERSITY_DEGREE_PROGRAM_ID]], Degree_Information!$N$2:$N$20129, 0)), ""), "")</f>
        <v/>
      </c>
      <c r="C1502" s="29" t="str">
        <f>IFERROR(IF($N1502 &lt;&gt; "#Na", INDEX(Degree_Information!$E$2:$E$20129, MATCH(Passout2023[[#This Row], [UNIVERSITY_DEGREE_PROGRAM_ID]], Degree_Information!$N$2:$N$20129, 0)), ""), "")</f>
        <v/>
      </c>
      <c r="D1502" s="29" t="str">
        <f>IFERROR(IF($N1502 &lt;&gt; "#Na", INDEX(Degree_Information!$D$2:$D$20129, MATCH(Passout2023[[#This Row], [UNIVERSITY_DEGREE_PROGRAM_ID]], Degree_Information!$N$2:$N$20129, 0)), ""), "")</f>
        <v/>
      </c>
      <c r="E1502" s="29" t="str">
        <f>IFERROR(IF($N1502 &lt;&gt; "#Na", INDEX(Degree_Information!$F$2:$F$20129, MATCH(Passout2023[[#This Row], [UNIVERSITY_DEGREE_PROGRAM_ID]], Degree_Information!$N$2:$N$20129, 0)), ""), "")</f>
        <v/>
      </c>
      <c r="F1502" s="29" t="str">
        <f>IFERROR(IF($N1502 &lt;&gt; "#Na", INDEX(Degree_Information!$K$2:$K$20129, MATCH(Passout2023[[#This Row], [UNIVERSITY_DEGREE_PROGRAM_ID]], Degree_Information!$N$2:$N$20129, 0)), ""), "")</f>
        <v/>
      </c>
      <c r="G1502" s="29" t="str">
        <f>IFERROR(IF($N1502 &lt;&gt; "#Na", INDEX(Degree_Information!$G$2:$G$20129, MATCH(Passout2023[[#This Row], [UNIVERSITY_DEGREE_PROGRAM_ID]], Degree_Information!$N$2:$N$20129, 0)), ""), "")</f>
        <v/>
      </c>
      <c r="H1502" s="29" t="str">
        <f>IFERROR(IF($N1502 &lt;&gt; "#Na", INDEX(Degree_Information!$I$2:$I$20129, MATCH(Passout2023[[#This Row], [UNIVERSITY_DEGREE_PROGRAM_ID]], Degree_Information!$N$2:$N$20129, 0)), ""), "")</f>
        <v/>
      </c>
      <c r="I1502" s="6" t="str">
        <f>IFERROR(IF($N1502 &lt;&gt; "#Na", INDEX(Degree_Information!$H$2:$H$20129, MATCH(Passout2023[[#This Row], [UNIVERSITY_DEGREE_PROGRAM_ID]], Degree_Information!$N$2:$N$20129, 0)), ""), "")</f>
        <v/>
      </c>
      <c r="J1502" s="6" t="str">
        <f>IFERROR(IF($N1502 &lt;&gt; "#Na", INDEX(Degree_Information!$J$2:$J$20129, MATCH(Passout2023[[#This Row], [UNIVERSITY_DEGREE_PROGRAM_ID]], Degree_Information!$N$2:$N$20129, 0)), ""), "")</f>
        <v/>
      </c>
      <c r="K1502" s="19"/>
      <c r="L1502" s="20"/>
      <c r="M1502" s="21"/>
      <c r="N1502" s="21"/>
      <c r="O1502" s="21"/>
      <c r="P1502" s="22"/>
      <c r="Q1502" s="21"/>
      <c r="R1502" s="21"/>
      <c r="S1502" s="20">
        <v>0</v>
      </c>
      <c r="T1502" s="20">
        <v>0</v>
      </c>
      <c r="U1502" s="23"/>
      <c r="V15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2" s="25"/>
      <c r="X1502" s="26" t="str">
        <f>CONCATENATE(Passout2023[[#This Row], [Batch Start Semester]], "-", Passout2023[[#This Row], [Batch Start Year]], "-", Passout2023[[#This Row], [Degree Duration (year)]])</f>
        <v>--</v>
      </c>
      <c r="Y1502" s="32"/>
      <c r="Z1502" s="32"/>
      <c r="AA1502" s="32"/>
      <c r="AB1502" s="32"/>
      <c r="AC1502" s="32"/>
      <c r="AD1502" s="32"/>
      <c r="AE1502" s="28">
        <f>COUNTA(Passout2023[[#This Row], [UNIVERSITY_DEGREE_PROGRAM_ID]:[(Graduated) Degree Awarded Female]])</f>
        <v>2</v>
      </c>
    </row>
    <row r="1503" s="2" customFormat="1" ht="35.1" customHeight="1">
      <c r="A1503" s="29" t="str">
        <f>IFERROR(IF($N1503 &lt;&gt; "#Na", INDEX(Degree_Information!$A$2:$A$20129, MATCH(Passout2023[[#This Row], [UNIVERSITY_DEGREE_PROGRAM_ID]], Degree_Information!$N$2:$N$20129, 0)), ""), "")</f>
        <v/>
      </c>
      <c r="B1503" s="29" t="str">
        <f>IFERROR(IF($N1503 &lt;&gt; "#Na", INDEX(Degree_Information!$B$2:$B$20129, MATCH(Passout2023[[#This Row], [UNIVERSITY_DEGREE_PROGRAM_ID]], Degree_Information!$N$2:$N$20129, 0)), ""), "")</f>
        <v/>
      </c>
      <c r="C1503" s="29" t="str">
        <f>IFERROR(IF($N1503 &lt;&gt; "#Na", INDEX(Degree_Information!$E$2:$E$20129, MATCH(Passout2023[[#This Row], [UNIVERSITY_DEGREE_PROGRAM_ID]], Degree_Information!$N$2:$N$20129, 0)), ""), "")</f>
        <v/>
      </c>
      <c r="D1503" s="29" t="str">
        <f>IFERROR(IF($N1503 &lt;&gt; "#Na", INDEX(Degree_Information!$D$2:$D$20129, MATCH(Passout2023[[#This Row], [UNIVERSITY_DEGREE_PROGRAM_ID]], Degree_Information!$N$2:$N$20129, 0)), ""), "")</f>
        <v/>
      </c>
      <c r="E1503" s="29" t="str">
        <f>IFERROR(IF($N1503 &lt;&gt; "#Na", INDEX(Degree_Information!$F$2:$F$20129, MATCH(Passout2023[[#This Row], [UNIVERSITY_DEGREE_PROGRAM_ID]], Degree_Information!$N$2:$N$20129, 0)), ""), "")</f>
        <v/>
      </c>
      <c r="F1503" s="29" t="str">
        <f>IFERROR(IF($N1503 &lt;&gt; "#Na", INDEX(Degree_Information!$K$2:$K$20129, MATCH(Passout2023[[#This Row], [UNIVERSITY_DEGREE_PROGRAM_ID]], Degree_Information!$N$2:$N$20129, 0)), ""), "")</f>
        <v/>
      </c>
      <c r="G1503" s="29" t="str">
        <f>IFERROR(IF($N1503 &lt;&gt; "#Na", INDEX(Degree_Information!$G$2:$G$20129, MATCH(Passout2023[[#This Row], [UNIVERSITY_DEGREE_PROGRAM_ID]], Degree_Information!$N$2:$N$20129, 0)), ""), "")</f>
        <v/>
      </c>
      <c r="H1503" s="29" t="str">
        <f>IFERROR(IF($N1503 &lt;&gt; "#Na", INDEX(Degree_Information!$I$2:$I$20129, MATCH(Passout2023[[#This Row], [UNIVERSITY_DEGREE_PROGRAM_ID]], Degree_Information!$N$2:$N$20129, 0)), ""), "")</f>
        <v/>
      </c>
      <c r="I1503" s="6" t="str">
        <f>IFERROR(IF($N1503 &lt;&gt; "#Na", INDEX(Degree_Information!$H$2:$H$20129, MATCH(Passout2023[[#This Row], [UNIVERSITY_DEGREE_PROGRAM_ID]], Degree_Information!$N$2:$N$20129, 0)), ""), "")</f>
        <v/>
      </c>
      <c r="J1503" s="6" t="str">
        <f>IFERROR(IF($N1503 &lt;&gt; "#Na", INDEX(Degree_Information!$J$2:$J$20129, MATCH(Passout2023[[#This Row], [UNIVERSITY_DEGREE_PROGRAM_ID]], Degree_Information!$N$2:$N$20129, 0)), ""), "")</f>
        <v/>
      </c>
      <c r="K1503" s="19"/>
      <c r="L1503" s="20"/>
      <c r="M1503" s="21"/>
      <c r="N1503" s="21"/>
      <c r="O1503" s="21"/>
      <c r="P1503" s="22"/>
      <c r="Q1503" s="21"/>
      <c r="R1503" s="21"/>
      <c r="S1503" s="20">
        <v>0</v>
      </c>
      <c r="T1503" s="20">
        <v>0</v>
      </c>
      <c r="U1503" s="23"/>
      <c r="V15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3" s="25"/>
      <c r="X1503" s="26" t="str">
        <f>CONCATENATE(Passout2023[[#This Row], [Batch Start Semester]], "-", Passout2023[[#This Row], [Batch Start Year]], "-", Passout2023[[#This Row], [Degree Duration (year)]])</f>
        <v>--</v>
      </c>
      <c r="Y1503" s="32"/>
      <c r="Z1503" s="32"/>
      <c r="AA1503" s="32"/>
      <c r="AB1503" s="32"/>
      <c r="AC1503" s="32"/>
      <c r="AD1503" s="32"/>
      <c r="AE1503" s="28">
        <f>COUNTA(Passout2023[[#This Row], [UNIVERSITY_DEGREE_PROGRAM_ID]:[(Graduated) Degree Awarded Female]])</f>
        <v>2</v>
      </c>
    </row>
    <row r="1504" s="2" customFormat="1" ht="35.1" customHeight="1">
      <c r="A1504" s="29" t="str">
        <f>IFERROR(IF($N1504 &lt;&gt; "#Na", INDEX(Degree_Information!$A$2:$A$20129, MATCH(Passout2023[[#This Row], [UNIVERSITY_DEGREE_PROGRAM_ID]], Degree_Information!$N$2:$N$20129, 0)), ""), "")</f>
        <v/>
      </c>
      <c r="B1504" s="29" t="str">
        <f>IFERROR(IF($N1504 &lt;&gt; "#Na", INDEX(Degree_Information!$B$2:$B$20129, MATCH(Passout2023[[#This Row], [UNIVERSITY_DEGREE_PROGRAM_ID]], Degree_Information!$N$2:$N$20129, 0)), ""), "")</f>
        <v/>
      </c>
      <c r="C1504" s="29" t="str">
        <f>IFERROR(IF($N1504 &lt;&gt; "#Na", INDEX(Degree_Information!$E$2:$E$20129, MATCH(Passout2023[[#This Row], [UNIVERSITY_DEGREE_PROGRAM_ID]], Degree_Information!$N$2:$N$20129, 0)), ""), "")</f>
        <v/>
      </c>
      <c r="D1504" s="29" t="str">
        <f>IFERROR(IF($N1504 &lt;&gt; "#Na", INDEX(Degree_Information!$D$2:$D$20129, MATCH(Passout2023[[#This Row], [UNIVERSITY_DEGREE_PROGRAM_ID]], Degree_Information!$N$2:$N$20129, 0)), ""), "")</f>
        <v/>
      </c>
      <c r="E1504" s="29" t="str">
        <f>IFERROR(IF($N1504 &lt;&gt; "#Na", INDEX(Degree_Information!$F$2:$F$20129, MATCH(Passout2023[[#This Row], [UNIVERSITY_DEGREE_PROGRAM_ID]], Degree_Information!$N$2:$N$20129, 0)), ""), "")</f>
        <v/>
      </c>
      <c r="F1504" s="29" t="str">
        <f>IFERROR(IF($N1504 &lt;&gt; "#Na", INDEX(Degree_Information!$K$2:$K$20129, MATCH(Passout2023[[#This Row], [UNIVERSITY_DEGREE_PROGRAM_ID]], Degree_Information!$N$2:$N$20129, 0)), ""), "")</f>
        <v/>
      </c>
      <c r="G1504" s="29" t="str">
        <f>IFERROR(IF($N1504 &lt;&gt; "#Na", INDEX(Degree_Information!$G$2:$G$20129, MATCH(Passout2023[[#This Row], [UNIVERSITY_DEGREE_PROGRAM_ID]], Degree_Information!$N$2:$N$20129, 0)), ""), "")</f>
        <v/>
      </c>
      <c r="H1504" s="29" t="str">
        <f>IFERROR(IF($N1504 &lt;&gt; "#Na", INDEX(Degree_Information!$I$2:$I$20129, MATCH(Passout2023[[#This Row], [UNIVERSITY_DEGREE_PROGRAM_ID]], Degree_Information!$N$2:$N$20129, 0)), ""), "")</f>
        <v/>
      </c>
      <c r="I1504" s="6" t="str">
        <f>IFERROR(IF($N1504 &lt;&gt; "#Na", INDEX(Degree_Information!$H$2:$H$20129, MATCH(Passout2023[[#This Row], [UNIVERSITY_DEGREE_PROGRAM_ID]], Degree_Information!$N$2:$N$20129, 0)), ""), "")</f>
        <v/>
      </c>
      <c r="J1504" s="6" t="str">
        <f>IFERROR(IF($N1504 &lt;&gt; "#Na", INDEX(Degree_Information!$J$2:$J$20129, MATCH(Passout2023[[#This Row], [UNIVERSITY_DEGREE_PROGRAM_ID]], Degree_Information!$N$2:$N$20129, 0)), ""), "")</f>
        <v/>
      </c>
      <c r="K1504" s="19"/>
      <c r="L1504" s="20"/>
      <c r="M1504" s="21"/>
      <c r="N1504" s="21"/>
      <c r="O1504" s="21"/>
      <c r="P1504" s="22"/>
      <c r="Q1504" s="21"/>
      <c r="R1504" s="21"/>
      <c r="S1504" s="20">
        <v>0</v>
      </c>
      <c r="T1504" s="20">
        <v>0</v>
      </c>
      <c r="U1504" s="23"/>
      <c r="V15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4" s="25"/>
      <c r="X1504" s="26" t="str">
        <f>CONCATENATE(Passout2023[[#This Row], [Batch Start Semester]], "-", Passout2023[[#This Row], [Batch Start Year]], "-", Passout2023[[#This Row], [Degree Duration (year)]])</f>
        <v>--</v>
      </c>
      <c r="Y1504" s="32"/>
      <c r="Z1504" s="32"/>
      <c r="AA1504" s="32"/>
      <c r="AB1504" s="32"/>
      <c r="AC1504" s="32"/>
      <c r="AD1504" s="32"/>
      <c r="AE1504" s="28">
        <f>COUNTA(Passout2023[[#This Row], [UNIVERSITY_DEGREE_PROGRAM_ID]:[(Graduated) Degree Awarded Female]])</f>
        <v>2</v>
      </c>
    </row>
    <row r="1505" s="2" customFormat="1" ht="35.1" customHeight="1">
      <c r="A1505" s="29" t="str">
        <f>IFERROR(IF($N1505 &lt;&gt; "#Na", INDEX(Degree_Information!$A$2:$A$20129, MATCH(Passout2023[[#This Row], [UNIVERSITY_DEGREE_PROGRAM_ID]], Degree_Information!$N$2:$N$20129, 0)), ""), "")</f>
        <v/>
      </c>
      <c r="B1505" s="29" t="str">
        <f>IFERROR(IF($N1505 &lt;&gt; "#Na", INDEX(Degree_Information!$B$2:$B$20129, MATCH(Passout2023[[#This Row], [UNIVERSITY_DEGREE_PROGRAM_ID]], Degree_Information!$N$2:$N$20129, 0)), ""), "")</f>
        <v/>
      </c>
      <c r="C1505" s="29" t="str">
        <f>IFERROR(IF($N1505 &lt;&gt; "#Na", INDEX(Degree_Information!$E$2:$E$20129, MATCH(Passout2023[[#This Row], [UNIVERSITY_DEGREE_PROGRAM_ID]], Degree_Information!$N$2:$N$20129, 0)), ""), "")</f>
        <v/>
      </c>
      <c r="D1505" s="29" t="str">
        <f>IFERROR(IF($N1505 &lt;&gt; "#Na", INDEX(Degree_Information!$D$2:$D$20129, MATCH(Passout2023[[#This Row], [UNIVERSITY_DEGREE_PROGRAM_ID]], Degree_Information!$N$2:$N$20129, 0)), ""), "")</f>
        <v/>
      </c>
      <c r="E1505" s="29" t="str">
        <f>IFERROR(IF($N1505 &lt;&gt; "#Na", INDEX(Degree_Information!$F$2:$F$20129, MATCH(Passout2023[[#This Row], [UNIVERSITY_DEGREE_PROGRAM_ID]], Degree_Information!$N$2:$N$20129, 0)), ""), "")</f>
        <v/>
      </c>
      <c r="F1505" s="29" t="str">
        <f>IFERROR(IF($N1505 &lt;&gt; "#Na", INDEX(Degree_Information!$K$2:$K$20129, MATCH(Passout2023[[#This Row], [UNIVERSITY_DEGREE_PROGRAM_ID]], Degree_Information!$N$2:$N$20129, 0)), ""), "")</f>
        <v/>
      </c>
      <c r="G1505" s="29" t="str">
        <f>IFERROR(IF($N1505 &lt;&gt; "#Na", INDEX(Degree_Information!$G$2:$G$20129, MATCH(Passout2023[[#This Row], [UNIVERSITY_DEGREE_PROGRAM_ID]], Degree_Information!$N$2:$N$20129, 0)), ""), "")</f>
        <v/>
      </c>
      <c r="H1505" s="29" t="str">
        <f>IFERROR(IF($N1505 &lt;&gt; "#Na", INDEX(Degree_Information!$I$2:$I$20129, MATCH(Passout2023[[#This Row], [UNIVERSITY_DEGREE_PROGRAM_ID]], Degree_Information!$N$2:$N$20129, 0)), ""), "")</f>
        <v/>
      </c>
      <c r="I1505" s="6" t="str">
        <f>IFERROR(IF($N1505 &lt;&gt; "#Na", INDEX(Degree_Information!$H$2:$H$20129, MATCH(Passout2023[[#This Row], [UNIVERSITY_DEGREE_PROGRAM_ID]], Degree_Information!$N$2:$N$20129, 0)), ""), "")</f>
        <v/>
      </c>
      <c r="J1505" s="6" t="str">
        <f>IFERROR(IF($N1505 &lt;&gt; "#Na", INDEX(Degree_Information!$J$2:$J$20129, MATCH(Passout2023[[#This Row], [UNIVERSITY_DEGREE_PROGRAM_ID]], Degree_Information!$N$2:$N$20129, 0)), ""), "")</f>
        <v/>
      </c>
      <c r="K1505" s="19"/>
      <c r="L1505" s="20"/>
      <c r="M1505" s="21"/>
      <c r="N1505" s="21"/>
      <c r="O1505" s="21"/>
      <c r="P1505" s="22"/>
      <c r="Q1505" s="21"/>
      <c r="R1505" s="21"/>
      <c r="S1505" s="20">
        <v>0</v>
      </c>
      <c r="T1505" s="20">
        <v>0</v>
      </c>
      <c r="U1505" s="23"/>
      <c r="V15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5" s="25"/>
      <c r="X1505" s="26" t="str">
        <f>CONCATENATE(Passout2023[[#This Row], [Batch Start Semester]], "-", Passout2023[[#This Row], [Batch Start Year]], "-", Passout2023[[#This Row], [Degree Duration (year)]])</f>
        <v>--</v>
      </c>
      <c r="Y1505" s="32"/>
      <c r="Z1505" s="32"/>
      <c r="AA1505" s="32"/>
      <c r="AB1505" s="32"/>
      <c r="AC1505" s="32"/>
      <c r="AD1505" s="32"/>
      <c r="AE1505" s="28">
        <f>COUNTA(Passout2023[[#This Row], [UNIVERSITY_DEGREE_PROGRAM_ID]:[(Graduated) Degree Awarded Female]])</f>
        <v>2</v>
      </c>
    </row>
    <row r="1506" s="2" customFormat="1" ht="35.1" customHeight="1">
      <c r="A1506" s="29" t="str">
        <f>IFERROR(IF($N1506 &lt;&gt; "#Na", INDEX(Degree_Information!$A$2:$A$20129, MATCH(Passout2023[[#This Row], [UNIVERSITY_DEGREE_PROGRAM_ID]], Degree_Information!$N$2:$N$20129, 0)), ""), "")</f>
        <v/>
      </c>
      <c r="B1506" s="29" t="str">
        <f>IFERROR(IF($N1506 &lt;&gt; "#Na", INDEX(Degree_Information!$B$2:$B$20129, MATCH(Passout2023[[#This Row], [UNIVERSITY_DEGREE_PROGRAM_ID]], Degree_Information!$N$2:$N$20129, 0)), ""), "")</f>
        <v/>
      </c>
      <c r="C1506" s="29" t="str">
        <f>IFERROR(IF($N1506 &lt;&gt; "#Na", INDEX(Degree_Information!$E$2:$E$20129, MATCH(Passout2023[[#This Row], [UNIVERSITY_DEGREE_PROGRAM_ID]], Degree_Information!$N$2:$N$20129, 0)), ""), "")</f>
        <v/>
      </c>
      <c r="D1506" s="29" t="str">
        <f>IFERROR(IF($N1506 &lt;&gt; "#Na", INDEX(Degree_Information!$D$2:$D$20129, MATCH(Passout2023[[#This Row], [UNIVERSITY_DEGREE_PROGRAM_ID]], Degree_Information!$N$2:$N$20129, 0)), ""), "")</f>
        <v/>
      </c>
      <c r="E1506" s="29" t="str">
        <f>IFERROR(IF($N1506 &lt;&gt; "#Na", INDEX(Degree_Information!$F$2:$F$20129, MATCH(Passout2023[[#This Row], [UNIVERSITY_DEGREE_PROGRAM_ID]], Degree_Information!$N$2:$N$20129, 0)), ""), "")</f>
        <v/>
      </c>
      <c r="F1506" s="29" t="str">
        <f>IFERROR(IF($N1506 &lt;&gt; "#Na", INDEX(Degree_Information!$K$2:$K$20129, MATCH(Passout2023[[#This Row], [UNIVERSITY_DEGREE_PROGRAM_ID]], Degree_Information!$N$2:$N$20129, 0)), ""), "")</f>
        <v/>
      </c>
      <c r="G1506" s="29" t="str">
        <f>IFERROR(IF($N1506 &lt;&gt; "#Na", INDEX(Degree_Information!$G$2:$G$20129, MATCH(Passout2023[[#This Row], [UNIVERSITY_DEGREE_PROGRAM_ID]], Degree_Information!$N$2:$N$20129, 0)), ""), "")</f>
        <v/>
      </c>
      <c r="H1506" s="29" t="str">
        <f>IFERROR(IF($N1506 &lt;&gt; "#Na", INDEX(Degree_Information!$I$2:$I$20129, MATCH(Passout2023[[#This Row], [UNIVERSITY_DEGREE_PROGRAM_ID]], Degree_Information!$N$2:$N$20129, 0)), ""), "")</f>
        <v/>
      </c>
      <c r="I1506" s="6" t="str">
        <f>IFERROR(IF($N1506 &lt;&gt; "#Na", INDEX(Degree_Information!$H$2:$H$20129, MATCH(Passout2023[[#This Row], [UNIVERSITY_DEGREE_PROGRAM_ID]], Degree_Information!$N$2:$N$20129, 0)), ""), "")</f>
        <v/>
      </c>
      <c r="J1506" s="6" t="str">
        <f>IFERROR(IF($N1506 &lt;&gt; "#Na", INDEX(Degree_Information!$J$2:$J$20129, MATCH(Passout2023[[#This Row], [UNIVERSITY_DEGREE_PROGRAM_ID]], Degree_Information!$N$2:$N$20129, 0)), ""), "")</f>
        <v/>
      </c>
      <c r="K1506" s="19"/>
      <c r="L1506" s="20"/>
      <c r="M1506" s="21"/>
      <c r="N1506" s="21"/>
      <c r="O1506" s="21"/>
      <c r="P1506" s="22"/>
      <c r="Q1506" s="21"/>
      <c r="R1506" s="21"/>
      <c r="S1506" s="20">
        <v>0</v>
      </c>
      <c r="T1506" s="20">
        <v>0</v>
      </c>
      <c r="U1506" s="23"/>
      <c r="V15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6" s="25"/>
      <c r="X1506" s="26" t="str">
        <f>CONCATENATE(Passout2023[[#This Row], [Batch Start Semester]], "-", Passout2023[[#This Row], [Batch Start Year]], "-", Passout2023[[#This Row], [Degree Duration (year)]])</f>
        <v>--</v>
      </c>
      <c r="Y1506" s="32"/>
      <c r="Z1506" s="32"/>
      <c r="AA1506" s="32"/>
      <c r="AB1506" s="32"/>
      <c r="AC1506" s="32"/>
      <c r="AD1506" s="32"/>
      <c r="AE1506" s="28">
        <f>COUNTA(Passout2023[[#This Row], [UNIVERSITY_DEGREE_PROGRAM_ID]:[(Graduated) Degree Awarded Female]])</f>
        <v>2</v>
      </c>
    </row>
    <row r="1507" s="2" customFormat="1" ht="35.1" customHeight="1">
      <c r="A1507" s="29" t="str">
        <f>IFERROR(IF($N1507 &lt;&gt; "#Na", INDEX(Degree_Information!$A$2:$A$20129, MATCH(Passout2023[[#This Row], [UNIVERSITY_DEGREE_PROGRAM_ID]], Degree_Information!$N$2:$N$20129, 0)), ""), "")</f>
        <v/>
      </c>
      <c r="B1507" s="29" t="str">
        <f>IFERROR(IF($N1507 &lt;&gt; "#Na", INDEX(Degree_Information!$B$2:$B$20129, MATCH(Passout2023[[#This Row], [UNIVERSITY_DEGREE_PROGRAM_ID]], Degree_Information!$N$2:$N$20129, 0)), ""), "")</f>
        <v/>
      </c>
      <c r="C1507" s="29" t="str">
        <f>IFERROR(IF($N1507 &lt;&gt; "#Na", INDEX(Degree_Information!$E$2:$E$20129, MATCH(Passout2023[[#This Row], [UNIVERSITY_DEGREE_PROGRAM_ID]], Degree_Information!$N$2:$N$20129, 0)), ""), "")</f>
        <v/>
      </c>
      <c r="D1507" s="29" t="str">
        <f>IFERROR(IF($N1507 &lt;&gt; "#Na", INDEX(Degree_Information!$D$2:$D$20129, MATCH(Passout2023[[#This Row], [UNIVERSITY_DEGREE_PROGRAM_ID]], Degree_Information!$N$2:$N$20129, 0)), ""), "")</f>
        <v/>
      </c>
      <c r="E1507" s="29" t="str">
        <f>IFERROR(IF($N1507 &lt;&gt; "#Na", INDEX(Degree_Information!$F$2:$F$20129, MATCH(Passout2023[[#This Row], [UNIVERSITY_DEGREE_PROGRAM_ID]], Degree_Information!$N$2:$N$20129, 0)), ""), "")</f>
        <v/>
      </c>
      <c r="F1507" s="29" t="str">
        <f>IFERROR(IF($N1507 &lt;&gt; "#Na", INDEX(Degree_Information!$K$2:$K$20129, MATCH(Passout2023[[#This Row], [UNIVERSITY_DEGREE_PROGRAM_ID]], Degree_Information!$N$2:$N$20129, 0)), ""), "")</f>
        <v/>
      </c>
      <c r="G1507" s="29" t="str">
        <f>IFERROR(IF($N1507 &lt;&gt; "#Na", INDEX(Degree_Information!$G$2:$G$20129, MATCH(Passout2023[[#This Row], [UNIVERSITY_DEGREE_PROGRAM_ID]], Degree_Information!$N$2:$N$20129, 0)), ""), "")</f>
        <v/>
      </c>
      <c r="H1507" s="29" t="str">
        <f>IFERROR(IF($N1507 &lt;&gt; "#Na", INDEX(Degree_Information!$I$2:$I$20129, MATCH(Passout2023[[#This Row], [UNIVERSITY_DEGREE_PROGRAM_ID]], Degree_Information!$N$2:$N$20129, 0)), ""), "")</f>
        <v/>
      </c>
      <c r="I1507" s="6" t="str">
        <f>IFERROR(IF($N1507 &lt;&gt; "#Na", INDEX(Degree_Information!$H$2:$H$20129, MATCH(Passout2023[[#This Row], [UNIVERSITY_DEGREE_PROGRAM_ID]], Degree_Information!$N$2:$N$20129, 0)), ""), "")</f>
        <v/>
      </c>
      <c r="J1507" s="6" t="str">
        <f>IFERROR(IF($N1507 &lt;&gt; "#Na", INDEX(Degree_Information!$J$2:$J$20129, MATCH(Passout2023[[#This Row], [UNIVERSITY_DEGREE_PROGRAM_ID]], Degree_Information!$N$2:$N$20129, 0)), ""), "")</f>
        <v/>
      </c>
      <c r="K1507" s="19"/>
      <c r="L1507" s="20"/>
      <c r="M1507" s="21"/>
      <c r="N1507" s="21"/>
      <c r="O1507" s="21"/>
      <c r="P1507" s="22"/>
      <c r="Q1507" s="21"/>
      <c r="R1507" s="21"/>
      <c r="S1507" s="20">
        <v>0</v>
      </c>
      <c r="T1507" s="20">
        <v>0</v>
      </c>
      <c r="U1507" s="23"/>
      <c r="V15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7" s="25"/>
      <c r="X1507" s="26" t="str">
        <f>CONCATENATE(Passout2023[[#This Row], [Batch Start Semester]], "-", Passout2023[[#This Row], [Batch Start Year]], "-", Passout2023[[#This Row], [Degree Duration (year)]])</f>
        <v>--</v>
      </c>
      <c r="Y1507" s="32"/>
      <c r="Z1507" s="32"/>
      <c r="AA1507" s="32"/>
      <c r="AB1507" s="32"/>
      <c r="AC1507" s="32"/>
      <c r="AD1507" s="32"/>
      <c r="AE1507" s="28">
        <f>COUNTA(Passout2023[[#This Row], [UNIVERSITY_DEGREE_PROGRAM_ID]:[(Graduated) Degree Awarded Female]])</f>
        <v>2</v>
      </c>
    </row>
    <row r="1508" s="2" customFormat="1" ht="35.1" customHeight="1">
      <c r="A1508" s="29" t="str">
        <f>IFERROR(IF($N1508 &lt;&gt; "#Na", INDEX(Degree_Information!$A$2:$A$20129, MATCH(Passout2023[[#This Row], [UNIVERSITY_DEGREE_PROGRAM_ID]], Degree_Information!$N$2:$N$20129, 0)), ""), "")</f>
        <v/>
      </c>
      <c r="B1508" s="29" t="str">
        <f>IFERROR(IF($N1508 &lt;&gt; "#Na", INDEX(Degree_Information!$B$2:$B$20129, MATCH(Passout2023[[#This Row], [UNIVERSITY_DEGREE_PROGRAM_ID]], Degree_Information!$N$2:$N$20129, 0)), ""), "")</f>
        <v/>
      </c>
      <c r="C1508" s="29" t="str">
        <f>IFERROR(IF($N1508 &lt;&gt; "#Na", INDEX(Degree_Information!$E$2:$E$20129, MATCH(Passout2023[[#This Row], [UNIVERSITY_DEGREE_PROGRAM_ID]], Degree_Information!$N$2:$N$20129, 0)), ""), "")</f>
        <v/>
      </c>
      <c r="D1508" s="29" t="str">
        <f>IFERROR(IF($N1508 &lt;&gt; "#Na", INDEX(Degree_Information!$D$2:$D$20129, MATCH(Passout2023[[#This Row], [UNIVERSITY_DEGREE_PROGRAM_ID]], Degree_Information!$N$2:$N$20129, 0)), ""), "")</f>
        <v/>
      </c>
      <c r="E1508" s="29" t="str">
        <f>IFERROR(IF($N1508 &lt;&gt; "#Na", INDEX(Degree_Information!$F$2:$F$20129, MATCH(Passout2023[[#This Row], [UNIVERSITY_DEGREE_PROGRAM_ID]], Degree_Information!$N$2:$N$20129, 0)), ""), "")</f>
        <v/>
      </c>
      <c r="F1508" s="29" t="str">
        <f>IFERROR(IF($N1508 &lt;&gt; "#Na", INDEX(Degree_Information!$K$2:$K$20129, MATCH(Passout2023[[#This Row], [UNIVERSITY_DEGREE_PROGRAM_ID]], Degree_Information!$N$2:$N$20129, 0)), ""), "")</f>
        <v/>
      </c>
      <c r="G1508" s="29" t="str">
        <f>IFERROR(IF($N1508 &lt;&gt; "#Na", INDEX(Degree_Information!$G$2:$G$20129, MATCH(Passout2023[[#This Row], [UNIVERSITY_DEGREE_PROGRAM_ID]], Degree_Information!$N$2:$N$20129, 0)), ""), "")</f>
        <v/>
      </c>
      <c r="H1508" s="29" t="str">
        <f>IFERROR(IF($N1508 &lt;&gt; "#Na", INDEX(Degree_Information!$I$2:$I$20129, MATCH(Passout2023[[#This Row], [UNIVERSITY_DEGREE_PROGRAM_ID]], Degree_Information!$N$2:$N$20129, 0)), ""), "")</f>
        <v/>
      </c>
      <c r="I1508" s="6" t="str">
        <f>IFERROR(IF($N1508 &lt;&gt; "#Na", INDEX(Degree_Information!$H$2:$H$20129, MATCH(Passout2023[[#This Row], [UNIVERSITY_DEGREE_PROGRAM_ID]], Degree_Information!$N$2:$N$20129, 0)), ""), "")</f>
        <v/>
      </c>
      <c r="J1508" s="6" t="str">
        <f>IFERROR(IF($N1508 &lt;&gt; "#Na", INDEX(Degree_Information!$J$2:$J$20129, MATCH(Passout2023[[#This Row], [UNIVERSITY_DEGREE_PROGRAM_ID]], Degree_Information!$N$2:$N$20129, 0)), ""), "")</f>
        <v/>
      </c>
      <c r="K1508" s="19"/>
      <c r="L1508" s="20"/>
      <c r="M1508" s="21"/>
      <c r="N1508" s="21"/>
      <c r="O1508" s="21"/>
      <c r="P1508" s="22"/>
      <c r="Q1508" s="21"/>
      <c r="R1508" s="21"/>
      <c r="S1508" s="20">
        <v>0</v>
      </c>
      <c r="T1508" s="20">
        <v>0</v>
      </c>
      <c r="U1508" s="23"/>
      <c r="V15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8" s="25"/>
      <c r="X1508" s="26" t="str">
        <f>CONCATENATE(Passout2023[[#This Row], [Batch Start Semester]], "-", Passout2023[[#This Row], [Batch Start Year]], "-", Passout2023[[#This Row], [Degree Duration (year)]])</f>
        <v>--</v>
      </c>
      <c r="Y1508" s="32"/>
      <c r="Z1508" s="32"/>
      <c r="AA1508" s="32"/>
      <c r="AB1508" s="32"/>
      <c r="AC1508" s="32"/>
      <c r="AD1508" s="32"/>
      <c r="AE1508" s="28">
        <f>COUNTA(Passout2023[[#This Row], [UNIVERSITY_DEGREE_PROGRAM_ID]:[(Graduated) Degree Awarded Female]])</f>
        <v>2</v>
      </c>
    </row>
    <row r="1509" s="2" customFormat="1" ht="35.1" customHeight="1">
      <c r="A1509" s="29" t="str">
        <f>IFERROR(IF($N1509 &lt;&gt; "#Na", INDEX(Degree_Information!$A$2:$A$20129, MATCH(Passout2023[[#This Row], [UNIVERSITY_DEGREE_PROGRAM_ID]], Degree_Information!$N$2:$N$20129, 0)), ""), "")</f>
        <v/>
      </c>
      <c r="B1509" s="29" t="str">
        <f>IFERROR(IF($N1509 &lt;&gt; "#Na", INDEX(Degree_Information!$B$2:$B$20129, MATCH(Passout2023[[#This Row], [UNIVERSITY_DEGREE_PROGRAM_ID]], Degree_Information!$N$2:$N$20129, 0)), ""), "")</f>
        <v/>
      </c>
      <c r="C1509" s="29" t="str">
        <f>IFERROR(IF($N1509 &lt;&gt; "#Na", INDEX(Degree_Information!$E$2:$E$20129, MATCH(Passout2023[[#This Row], [UNIVERSITY_DEGREE_PROGRAM_ID]], Degree_Information!$N$2:$N$20129, 0)), ""), "")</f>
        <v/>
      </c>
      <c r="D1509" s="29" t="str">
        <f>IFERROR(IF($N1509 &lt;&gt; "#Na", INDEX(Degree_Information!$D$2:$D$20129, MATCH(Passout2023[[#This Row], [UNIVERSITY_DEGREE_PROGRAM_ID]], Degree_Information!$N$2:$N$20129, 0)), ""), "")</f>
        <v/>
      </c>
      <c r="E1509" s="29" t="str">
        <f>IFERROR(IF($N1509 &lt;&gt; "#Na", INDEX(Degree_Information!$F$2:$F$20129, MATCH(Passout2023[[#This Row], [UNIVERSITY_DEGREE_PROGRAM_ID]], Degree_Information!$N$2:$N$20129, 0)), ""), "")</f>
        <v/>
      </c>
      <c r="F1509" s="29" t="str">
        <f>IFERROR(IF($N1509 &lt;&gt; "#Na", INDEX(Degree_Information!$K$2:$K$20129, MATCH(Passout2023[[#This Row], [UNIVERSITY_DEGREE_PROGRAM_ID]], Degree_Information!$N$2:$N$20129, 0)), ""), "")</f>
        <v/>
      </c>
      <c r="G1509" s="29" t="str">
        <f>IFERROR(IF($N1509 &lt;&gt; "#Na", INDEX(Degree_Information!$G$2:$G$20129, MATCH(Passout2023[[#This Row], [UNIVERSITY_DEGREE_PROGRAM_ID]], Degree_Information!$N$2:$N$20129, 0)), ""), "")</f>
        <v/>
      </c>
      <c r="H1509" s="29" t="str">
        <f>IFERROR(IF($N1509 &lt;&gt; "#Na", INDEX(Degree_Information!$I$2:$I$20129, MATCH(Passout2023[[#This Row], [UNIVERSITY_DEGREE_PROGRAM_ID]], Degree_Information!$N$2:$N$20129, 0)), ""), "")</f>
        <v/>
      </c>
      <c r="I1509" s="6" t="str">
        <f>IFERROR(IF($N1509 &lt;&gt; "#Na", INDEX(Degree_Information!$H$2:$H$20129, MATCH(Passout2023[[#This Row], [UNIVERSITY_DEGREE_PROGRAM_ID]], Degree_Information!$N$2:$N$20129, 0)), ""), "")</f>
        <v/>
      </c>
      <c r="J1509" s="6" t="str">
        <f>IFERROR(IF($N1509 &lt;&gt; "#Na", INDEX(Degree_Information!$J$2:$J$20129, MATCH(Passout2023[[#This Row], [UNIVERSITY_DEGREE_PROGRAM_ID]], Degree_Information!$N$2:$N$20129, 0)), ""), "")</f>
        <v/>
      </c>
      <c r="K1509" s="19"/>
      <c r="L1509" s="20"/>
      <c r="M1509" s="21"/>
      <c r="N1509" s="21"/>
      <c r="O1509" s="21"/>
      <c r="P1509" s="22"/>
      <c r="Q1509" s="21"/>
      <c r="R1509" s="21"/>
      <c r="S1509" s="20">
        <v>0</v>
      </c>
      <c r="T1509" s="20">
        <v>0</v>
      </c>
      <c r="U1509" s="23"/>
      <c r="V15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09" s="25"/>
      <c r="X1509" s="26" t="str">
        <f>CONCATENATE(Passout2023[[#This Row], [Batch Start Semester]], "-", Passout2023[[#This Row], [Batch Start Year]], "-", Passout2023[[#This Row], [Degree Duration (year)]])</f>
        <v>--</v>
      </c>
      <c r="Y1509" s="32"/>
      <c r="Z1509" s="32"/>
      <c r="AA1509" s="32"/>
      <c r="AB1509" s="32"/>
      <c r="AC1509" s="32"/>
      <c r="AD1509" s="32"/>
      <c r="AE1509" s="28">
        <f>COUNTA(Passout2023[[#This Row], [UNIVERSITY_DEGREE_PROGRAM_ID]:[(Graduated) Degree Awarded Female]])</f>
        <v>2</v>
      </c>
    </row>
    <row r="1510" s="2" customFormat="1" ht="35.1" customHeight="1">
      <c r="A1510" s="29" t="str">
        <f>IFERROR(IF($N1510 &lt;&gt; "#Na", INDEX(Degree_Information!$A$2:$A$20129, MATCH(Passout2023[[#This Row], [UNIVERSITY_DEGREE_PROGRAM_ID]], Degree_Information!$N$2:$N$20129, 0)), ""), "")</f>
        <v/>
      </c>
      <c r="B1510" s="29" t="str">
        <f>IFERROR(IF($N1510 &lt;&gt; "#Na", INDEX(Degree_Information!$B$2:$B$20129, MATCH(Passout2023[[#This Row], [UNIVERSITY_DEGREE_PROGRAM_ID]], Degree_Information!$N$2:$N$20129, 0)), ""), "")</f>
        <v/>
      </c>
      <c r="C1510" s="29" t="str">
        <f>IFERROR(IF($N1510 &lt;&gt; "#Na", INDEX(Degree_Information!$E$2:$E$20129, MATCH(Passout2023[[#This Row], [UNIVERSITY_DEGREE_PROGRAM_ID]], Degree_Information!$N$2:$N$20129, 0)), ""), "")</f>
        <v/>
      </c>
      <c r="D1510" s="29" t="str">
        <f>IFERROR(IF($N1510 &lt;&gt; "#Na", INDEX(Degree_Information!$D$2:$D$20129, MATCH(Passout2023[[#This Row], [UNIVERSITY_DEGREE_PROGRAM_ID]], Degree_Information!$N$2:$N$20129, 0)), ""), "")</f>
        <v/>
      </c>
      <c r="E1510" s="29" t="str">
        <f>IFERROR(IF($N1510 &lt;&gt; "#Na", INDEX(Degree_Information!$F$2:$F$20129, MATCH(Passout2023[[#This Row], [UNIVERSITY_DEGREE_PROGRAM_ID]], Degree_Information!$N$2:$N$20129, 0)), ""), "")</f>
        <v/>
      </c>
      <c r="F1510" s="29" t="str">
        <f>IFERROR(IF($N1510 &lt;&gt; "#Na", INDEX(Degree_Information!$K$2:$K$20129, MATCH(Passout2023[[#This Row], [UNIVERSITY_DEGREE_PROGRAM_ID]], Degree_Information!$N$2:$N$20129, 0)), ""), "")</f>
        <v/>
      </c>
      <c r="G1510" s="29" t="str">
        <f>IFERROR(IF($N1510 &lt;&gt; "#Na", INDEX(Degree_Information!$G$2:$G$20129, MATCH(Passout2023[[#This Row], [UNIVERSITY_DEGREE_PROGRAM_ID]], Degree_Information!$N$2:$N$20129, 0)), ""), "")</f>
        <v/>
      </c>
      <c r="H1510" s="29" t="str">
        <f>IFERROR(IF($N1510 &lt;&gt; "#Na", INDEX(Degree_Information!$I$2:$I$20129, MATCH(Passout2023[[#This Row], [UNIVERSITY_DEGREE_PROGRAM_ID]], Degree_Information!$N$2:$N$20129, 0)), ""), "")</f>
        <v/>
      </c>
      <c r="I1510" s="6" t="str">
        <f>IFERROR(IF($N1510 &lt;&gt; "#Na", INDEX(Degree_Information!$H$2:$H$20129, MATCH(Passout2023[[#This Row], [UNIVERSITY_DEGREE_PROGRAM_ID]], Degree_Information!$N$2:$N$20129, 0)), ""), "")</f>
        <v/>
      </c>
      <c r="J1510" s="6" t="str">
        <f>IFERROR(IF($N1510 &lt;&gt; "#Na", INDEX(Degree_Information!$J$2:$J$20129, MATCH(Passout2023[[#This Row], [UNIVERSITY_DEGREE_PROGRAM_ID]], Degree_Information!$N$2:$N$20129, 0)), ""), "")</f>
        <v/>
      </c>
      <c r="K1510" s="19"/>
      <c r="L1510" s="20"/>
      <c r="M1510" s="21"/>
      <c r="N1510" s="21"/>
      <c r="O1510" s="21"/>
      <c r="P1510" s="22"/>
      <c r="Q1510" s="21"/>
      <c r="R1510" s="21"/>
      <c r="S1510" s="20">
        <v>0</v>
      </c>
      <c r="T1510" s="20">
        <v>0</v>
      </c>
      <c r="U1510" s="23"/>
      <c r="V15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0" s="25"/>
      <c r="X1510" s="26" t="str">
        <f>CONCATENATE(Passout2023[[#This Row], [Batch Start Semester]], "-", Passout2023[[#This Row], [Batch Start Year]], "-", Passout2023[[#This Row], [Degree Duration (year)]])</f>
        <v>--</v>
      </c>
      <c r="Y1510" s="32"/>
      <c r="Z1510" s="32"/>
      <c r="AA1510" s="32"/>
      <c r="AB1510" s="32"/>
      <c r="AC1510" s="32"/>
      <c r="AD1510" s="32"/>
      <c r="AE1510" s="28">
        <f>COUNTA(Passout2023[[#This Row], [UNIVERSITY_DEGREE_PROGRAM_ID]:[(Graduated) Degree Awarded Female]])</f>
        <v>2</v>
      </c>
    </row>
    <row r="1511" s="2" customFormat="1" ht="35.1" customHeight="1">
      <c r="A1511" s="29" t="str">
        <f>IFERROR(IF($N1511 &lt;&gt; "#Na", INDEX(Degree_Information!$A$2:$A$20129, MATCH(Passout2023[[#This Row], [UNIVERSITY_DEGREE_PROGRAM_ID]], Degree_Information!$N$2:$N$20129, 0)), ""), "")</f>
        <v/>
      </c>
      <c r="B1511" s="29" t="str">
        <f>IFERROR(IF($N1511 &lt;&gt; "#Na", INDEX(Degree_Information!$B$2:$B$20129, MATCH(Passout2023[[#This Row], [UNIVERSITY_DEGREE_PROGRAM_ID]], Degree_Information!$N$2:$N$20129, 0)), ""), "")</f>
        <v/>
      </c>
      <c r="C1511" s="29" t="str">
        <f>IFERROR(IF($N1511 &lt;&gt; "#Na", INDEX(Degree_Information!$E$2:$E$20129, MATCH(Passout2023[[#This Row], [UNIVERSITY_DEGREE_PROGRAM_ID]], Degree_Information!$N$2:$N$20129, 0)), ""), "")</f>
        <v/>
      </c>
      <c r="D1511" s="29" t="str">
        <f>IFERROR(IF($N1511 &lt;&gt; "#Na", INDEX(Degree_Information!$D$2:$D$20129, MATCH(Passout2023[[#This Row], [UNIVERSITY_DEGREE_PROGRAM_ID]], Degree_Information!$N$2:$N$20129, 0)), ""), "")</f>
        <v/>
      </c>
      <c r="E1511" s="29" t="str">
        <f>IFERROR(IF($N1511 &lt;&gt; "#Na", INDEX(Degree_Information!$F$2:$F$20129, MATCH(Passout2023[[#This Row], [UNIVERSITY_DEGREE_PROGRAM_ID]], Degree_Information!$N$2:$N$20129, 0)), ""), "")</f>
        <v/>
      </c>
      <c r="F1511" s="29" t="str">
        <f>IFERROR(IF($N1511 &lt;&gt; "#Na", INDEX(Degree_Information!$K$2:$K$20129, MATCH(Passout2023[[#This Row], [UNIVERSITY_DEGREE_PROGRAM_ID]], Degree_Information!$N$2:$N$20129, 0)), ""), "")</f>
        <v/>
      </c>
      <c r="G1511" s="29" t="str">
        <f>IFERROR(IF($N1511 &lt;&gt; "#Na", INDEX(Degree_Information!$G$2:$G$20129, MATCH(Passout2023[[#This Row], [UNIVERSITY_DEGREE_PROGRAM_ID]], Degree_Information!$N$2:$N$20129, 0)), ""), "")</f>
        <v/>
      </c>
      <c r="H1511" s="29" t="str">
        <f>IFERROR(IF($N1511 &lt;&gt; "#Na", INDEX(Degree_Information!$I$2:$I$20129, MATCH(Passout2023[[#This Row], [UNIVERSITY_DEGREE_PROGRAM_ID]], Degree_Information!$N$2:$N$20129, 0)), ""), "")</f>
        <v/>
      </c>
      <c r="I1511" s="6" t="str">
        <f>IFERROR(IF($N1511 &lt;&gt; "#Na", INDEX(Degree_Information!$H$2:$H$20129, MATCH(Passout2023[[#This Row], [UNIVERSITY_DEGREE_PROGRAM_ID]], Degree_Information!$N$2:$N$20129, 0)), ""), "")</f>
        <v/>
      </c>
      <c r="J1511" s="6" t="str">
        <f>IFERROR(IF($N1511 &lt;&gt; "#Na", INDEX(Degree_Information!$J$2:$J$20129, MATCH(Passout2023[[#This Row], [UNIVERSITY_DEGREE_PROGRAM_ID]], Degree_Information!$N$2:$N$20129, 0)), ""), "")</f>
        <v/>
      </c>
      <c r="K1511" s="19"/>
      <c r="L1511" s="20"/>
      <c r="M1511" s="21"/>
      <c r="N1511" s="21"/>
      <c r="O1511" s="21"/>
      <c r="P1511" s="22"/>
      <c r="Q1511" s="21"/>
      <c r="R1511" s="21"/>
      <c r="S1511" s="20">
        <v>0</v>
      </c>
      <c r="T1511" s="20">
        <v>0</v>
      </c>
      <c r="U1511" s="23"/>
      <c r="V15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1" s="25"/>
      <c r="X1511" s="26" t="str">
        <f>CONCATENATE(Passout2023[[#This Row], [Batch Start Semester]], "-", Passout2023[[#This Row], [Batch Start Year]], "-", Passout2023[[#This Row], [Degree Duration (year)]])</f>
        <v>--</v>
      </c>
      <c r="Y1511" s="32"/>
      <c r="Z1511" s="32"/>
      <c r="AA1511" s="32"/>
      <c r="AB1511" s="32"/>
      <c r="AC1511" s="32"/>
      <c r="AD1511" s="32"/>
      <c r="AE1511" s="28">
        <f>COUNTA(Passout2023[[#This Row], [UNIVERSITY_DEGREE_PROGRAM_ID]:[(Graduated) Degree Awarded Female]])</f>
        <v>2</v>
      </c>
    </row>
    <row r="1512" s="2" customFormat="1" ht="35.1" customHeight="1">
      <c r="A1512" s="29" t="str">
        <f>IFERROR(IF($N1512 &lt;&gt; "#Na", INDEX(Degree_Information!$A$2:$A$20129, MATCH(Passout2023[[#This Row], [UNIVERSITY_DEGREE_PROGRAM_ID]], Degree_Information!$N$2:$N$20129, 0)), ""), "")</f>
        <v/>
      </c>
      <c r="B1512" s="29" t="str">
        <f>IFERROR(IF($N1512 &lt;&gt; "#Na", INDEX(Degree_Information!$B$2:$B$20129, MATCH(Passout2023[[#This Row], [UNIVERSITY_DEGREE_PROGRAM_ID]], Degree_Information!$N$2:$N$20129, 0)), ""), "")</f>
        <v/>
      </c>
      <c r="C1512" s="29" t="str">
        <f>IFERROR(IF($N1512 &lt;&gt; "#Na", INDEX(Degree_Information!$E$2:$E$20129, MATCH(Passout2023[[#This Row], [UNIVERSITY_DEGREE_PROGRAM_ID]], Degree_Information!$N$2:$N$20129, 0)), ""), "")</f>
        <v/>
      </c>
      <c r="D1512" s="29" t="str">
        <f>IFERROR(IF($N1512 &lt;&gt; "#Na", INDEX(Degree_Information!$D$2:$D$20129, MATCH(Passout2023[[#This Row], [UNIVERSITY_DEGREE_PROGRAM_ID]], Degree_Information!$N$2:$N$20129, 0)), ""), "")</f>
        <v/>
      </c>
      <c r="E1512" s="29" t="str">
        <f>IFERROR(IF($N1512 &lt;&gt; "#Na", INDEX(Degree_Information!$F$2:$F$20129, MATCH(Passout2023[[#This Row], [UNIVERSITY_DEGREE_PROGRAM_ID]], Degree_Information!$N$2:$N$20129, 0)), ""), "")</f>
        <v/>
      </c>
      <c r="F1512" s="29" t="str">
        <f>IFERROR(IF($N1512 &lt;&gt; "#Na", INDEX(Degree_Information!$K$2:$K$20129, MATCH(Passout2023[[#This Row], [UNIVERSITY_DEGREE_PROGRAM_ID]], Degree_Information!$N$2:$N$20129, 0)), ""), "")</f>
        <v/>
      </c>
      <c r="G1512" s="29" t="str">
        <f>IFERROR(IF($N1512 &lt;&gt; "#Na", INDEX(Degree_Information!$G$2:$G$20129, MATCH(Passout2023[[#This Row], [UNIVERSITY_DEGREE_PROGRAM_ID]], Degree_Information!$N$2:$N$20129, 0)), ""), "")</f>
        <v/>
      </c>
      <c r="H1512" s="29" t="str">
        <f>IFERROR(IF($N1512 &lt;&gt; "#Na", INDEX(Degree_Information!$I$2:$I$20129, MATCH(Passout2023[[#This Row], [UNIVERSITY_DEGREE_PROGRAM_ID]], Degree_Information!$N$2:$N$20129, 0)), ""), "")</f>
        <v/>
      </c>
      <c r="I1512" s="6" t="str">
        <f>IFERROR(IF($N1512 &lt;&gt; "#Na", INDEX(Degree_Information!$H$2:$H$20129, MATCH(Passout2023[[#This Row], [UNIVERSITY_DEGREE_PROGRAM_ID]], Degree_Information!$N$2:$N$20129, 0)), ""), "")</f>
        <v/>
      </c>
      <c r="J1512" s="6" t="str">
        <f>IFERROR(IF($N1512 &lt;&gt; "#Na", INDEX(Degree_Information!$J$2:$J$20129, MATCH(Passout2023[[#This Row], [UNIVERSITY_DEGREE_PROGRAM_ID]], Degree_Information!$N$2:$N$20129, 0)), ""), "")</f>
        <v/>
      </c>
      <c r="K1512" s="19"/>
      <c r="L1512" s="20"/>
      <c r="M1512" s="21"/>
      <c r="N1512" s="21"/>
      <c r="O1512" s="21"/>
      <c r="P1512" s="22"/>
      <c r="Q1512" s="21"/>
      <c r="R1512" s="21"/>
      <c r="S1512" s="20">
        <v>0</v>
      </c>
      <c r="T1512" s="20">
        <v>0</v>
      </c>
      <c r="U1512" s="23"/>
      <c r="V15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2" s="25"/>
      <c r="X1512" s="26" t="str">
        <f>CONCATENATE(Passout2023[[#This Row], [Batch Start Semester]], "-", Passout2023[[#This Row], [Batch Start Year]], "-", Passout2023[[#This Row], [Degree Duration (year)]])</f>
        <v>--</v>
      </c>
      <c r="Y1512" s="32"/>
      <c r="Z1512" s="32"/>
      <c r="AA1512" s="32"/>
      <c r="AB1512" s="32"/>
      <c r="AC1512" s="32"/>
      <c r="AD1512" s="32"/>
      <c r="AE1512" s="28">
        <f>COUNTA(Passout2023[[#This Row], [UNIVERSITY_DEGREE_PROGRAM_ID]:[(Graduated) Degree Awarded Female]])</f>
        <v>2</v>
      </c>
    </row>
    <row r="1513" s="2" customFormat="1" ht="35.1" customHeight="1">
      <c r="A1513" s="29" t="str">
        <f>IFERROR(IF($N1513 &lt;&gt; "#Na", INDEX(Degree_Information!$A$2:$A$20129, MATCH(Passout2023[[#This Row], [UNIVERSITY_DEGREE_PROGRAM_ID]], Degree_Information!$N$2:$N$20129, 0)), ""), "")</f>
        <v/>
      </c>
      <c r="B1513" s="29" t="str">
        <f>IFERROR(IF($N1513 &lt;&gt; "#Na", INDEX(Degree_Information!$B$2:$B$20129, MATCH(Passout2023[[#This Row], [UNIVERSITY_DEGREE_PROGRAM_ID]], Degree_Information!$N$2:$N$20129, 0)), ""), "")</f>
        <v/>
      </c>
      <c r="C1513" s="29" t="str">
        <f>IFERROR(IF($N1513 &lt;&gt; "#Na", INDEX(Degree_Information!$E$2:$E$20129, MATCH(Passout2023[[#This Row], [UNIVERSITY_DEGREE_PROGRAM_ID]], Degree_Information!$N$2:$N$20129, 0)), ""), "")</f>
        <v/>
      </c>
      <c r="D1513" s="29" t="str">
        <f>IFERROR(IF($N1513 &lt;&gt; "#Na", INDEX(Degree_Information!$D$2:$D$20129, MATCH(Passout2023[[#This Row], [UNIVERSITY_DEGREE_PROGRAM_ID]], Degree_Information!$N$2:$N$20129, 0)), ""), "")</f>
        <v/>
      </c>
      <c r="E1513" s="29" t="str">
        <f>IFERROR(IF($N1513 &lt;&gt; "#Na", INDEX(Degree_Information!$F$2:$F$20129, MATCH(Passout2023[[#This Row], [UNIVERSITY_DEGREE_PROGRAM_ID]], Degree_Information!$N$2:$N$20129, 0)), ""), "")</f>
        <v/>
      </c>
      <c r="F1513" s="29" t="str">
        <f>IFERROR(IF($N1513 &lt;&gt; "#Na", INDEX(Degree_Information!$K$2:$K$20129, MATCH(Passout2023[[#This Row], [UNIVERSITY_DEGREE_PROGRAM_ID]], Degree_Information!$N$2:$N$20129, 0)), ""), "")</f>
        <v/>
      </c>
      <c r="G1513" s="29" t="str">
        <f>IFERROR(IF($N1513 &lt;&gt; "#Na", INDEX(Degree_Information!$G$2:$G$20129, MATCH(Passout2023[[#This Row], [UNIVERSITY_DEGREE_PROGRAM_ID]], Degree_Information!$N$2:$N$20129, 0)), ""), "")</f>
        <v/>
      </c>
      <c r="H1513" s="29" t="str">
        <f>IFERROR(IF($N1513 &lt;&gt; "#Na", INDEX(Degree_Information!$I$2:$I$20129, MATCH(Passout2023[[#This Row], [UNIVERSITY_DEGREE_PROGRAM_ID]], Degree_Information!$N$2:$N$20129, 0)), ""), "")</f>
        <v/>
      </c>
      <c r="I1513" s="6" t="str">
        <f>IFERROR(IF($N1513 &lt;&gt; "#Na", INDEX(Degree_Information!$H$2:$H$20129, MATCH(Passout2023[[#This Row], [UNIVERSITY_DEGREE_PROGRAM_ID]], Degree_Information!$N$2:$N$20129, 0)), ""), "")</f>
        <v/>
      </c>
      <c r="J1513" s="6" t="str">
        <f>IFERROR(IF($N1513 &lt;&gt; "#Na", INDEX(Degree_Information!$J$2:$J$20129, MATCH(Passout2023[[#This Row], [UNIVERSITY_DEGREE_PROGRAM_ID]], Degree_Information!$N$2:$N$20129, 0)), ""), "")</f>
        <v/>
      </c>
      <c r="K1513" s="19"/>
      <c r="L1513" s="20"/>
      <c r="M1513" s="21"/>
      <c r="N1513" s="21"/>
      <c r="O1513" s="21"/>
      <c r="P1513" s="22"/>
      <c r="Q1513" s="21"/>
      <c r="R1513" s="21"/>
      <c r="S1513" s="20">
        <v>0</v>
      </c>
      <c r="T1513" s="20">
        <v>0</v>
      </c>
      <c r="U1513" s="23"/>
      <c r="V15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3" s="25"/>
      <c r="X1513" s="26" t="str">
        <f>CONCATENATE(Passout2023[[#This Row], [Batch Start Semester]], "-", Passout2023[[#This Row], [Batch Start Year]], "-", Passout2023[[#This Row], [Degree Duration (year)]])</f>
        <v>--</v>
      </c>
      <c r="Y1513" s="32"/>
      <c r="Z1513" s="32"/>
      <c r="AA1513" s="32"/>
      <c r="AB1513" s="32"/>
      <c r="AC1513" s="32"/>
      <c r="AD1513" s="32"/>
      <c r="AE1513" s="28">
        <f>COUNTA(Passout2023[[#This Row], [UNIVERSITY_DEGREE_PROGRAM_ID]:[(Graduated) Degree Awarded Female]])</f>
        <v>2</v>
      </c>
    </row>
    <row r="1514" s="2" customFormat="1" ht="35.1" customHeight="1">
      <c r="A1514" s="29" t="str">
        <f>IFERROR(IF($N1514 &lt;&gt; "#Na", INDEX(Degree_Information!$A$2:$A$20129, MATCH(Passout2023[[#This Row], [UNIVERSITY_DEGREE_PROGRAM_ID]], Degree_Information!$N$2:$N$20129, 0)), ""), "")</f>
        <v/>
      </c>
      <c r="B1514" s="29" t="str">
        <f>IFERROR(IF($N1514 &lt;&gt; "#Na", INDEX(Degree_Information!$B$2:$B$20129, MATCH(Passout2023[[#This Row], [UNIVERSITY_DEGREE_PROGRAM_ID]], Degree_Information!$N$2:$N$20129, 0)), ""), "")</f>
        <v/>
      </c>
      <c r="C1514" s="29" t="str">
        <f>IFERROR(IF($N1514 &lt;&gt; "#Na", INDEX(Degree_Information!$E$2:$E$20129, MATCH(Passout2023[[#This Row], [UNIVERSITY_DEGREE_PROGRAM_ID]], Degree_Information!$N$2:$N$20129, 0)), ""), "")</f>
        <v/>
      </c>
      <c r="D1514" s="29" t="str">
        <f>IFERROR(IF($N1514 &lt;&gt; "#Na", INDEX(Degree_Information!$D$2:$D$20129, MATCH(Passout2023[[#This Row], [UNIVERSITY_DEGREE_PROGRAM_ID]], Degree_Information!$N$2:$N$20129, 0)), ""), "")</f>
        <v/>
      </c>
      <c r="E1514" s="29" t="str">
        <f>IFERROR(IF($N1514 &lt;&gt; "#Na", INDEX(Degree_Information!$F$2:$F$20129, MATCH(Passout2023[[#This Row], [UNIVERSITY_DEGREE_PROGRAM_ID]], Degree_Information!$N$2:$N$20129, 0)), ""), "")</f>
        <v/>
      </c>
      <c r="F1514" s="29" t="str">
        <f>IFERROR(IF($N1514 &lt;&gt; "#Na", INDEX(Degree_Information!$K$2:$K$20129, MATCH(Passout2023[[#This Row], [UNIVERSITY_DEGREE_PROGRAM_ID]], Degree_Information!$N$2:$N$20129, 0)), ""), "")</f>
        <v/>
      </c>
      <c r="G1514" s="29" t="str">
        <f>IFERROR(IF($N1514 &lt;&gt; "#Na", INDEX(Degree_Information!$G$2:$G$20129, MATCH(Passout2023[[#This Row], [UNIVERSITY_DEGREE_PROGRAM_ID]], Degree_Information!$N$2:$N$20129, 0)), ""), "")</f>
        <v/>
      </c>
      <c r="H1514" s="29" t="str">
        <f>IFERROR(IF($N1514 &lt;&gt; "#Na", INDEX(Degree_Information!$I$2:$I$20129, MATCH(Passout2023[[#This Row], [UNIVERSITY_DEGREE_PROGRAM_ID]], Degree_Information!$N$2:$N$20129, 0)), ""), "")</f>
        <v/>
      </c>
      <c r="I1514" s="6" t="str">
        <f>IFERROR(IF($N1514 &lt;&gt; "#Na", INDEX(Degree_Information!$H$2:$H$20129, MATCH(Passout2023[[#This Row], [UNIVERSITY_DEGREE_PROGRAM_ID]], Degree_Information!$N$2:$N$20129, 0)), ""), "")</f>
        <v/>
      </c>
      <c r="J1514" s="6" t="str">
        <f>IFERROR(IF($N1514 &lt;&gt; "#Na", INDEX(Degree_Information!$J$2:$J$20129, MATCH(Passout2023[[#This Row], [UNIVERSITY_DEGREE_PROGRAM_ID]], Degree_Information!$N$2:$N$20129, 0)), ""), "")</f>
        <v/>
      </c>
      <c r="K1514" s="19"/>
      <c r="L1514" s="20"/>
      <c r="M1514" s="21"/>
      <c r="N1514" s="21"/>
      <c r="O1514" s="21"/>
      <c r="P1514" s="22"/>
      <c r="Q1514" s="21"/>
      <c r="R1514" s="21"/>
      <c r="S1514" s="20">
        <v>0</v>
      </c>
      <c r="T1514" s="20">
        <v>0</v>
      </c>
      <c r="U1514" s="23"/>
      <c r="V15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4" s="25"/>
      <c r="X1514" s="26" t="str">
        <f>CONCATENATE(Passout2023[[#This Row], [Batch Start Semester]], "-", Passout2023[[#This Row], [Batch Start Year]], "-", Passout2023[[#This Row], [Degree Duration (year)]])</f>
        <v>--</v>
      </c>
      <c r="Y1514" s="32"/>
      <c r="Z1514" s="32"/>
      <c r="AA1514" s="32"/>
      <c r="AB1514" s="32"/>
      <c r="AC1514" s="32"/>
      <c r="AD1514" s="32"/>
      <c r="AE1514" s="28">
        <f>COUNTA(Passout2023[[#This Row], [UNIVERSITY_DEGREE_PROGRAM_ID]:[(Graduated) Degree Awarded Female]])</f>
        <v>2</v>
      </c>
    </row>
    <row r="1515" s="2" customFormat="1" ht="35.1" customHeight="1">
      <c r="A1515" s="29" t="str">
        <f>IFERROR(IF($N1515 &lt;&gt; "#Na", INDEX(Degree_Information!$A$2:$A$20129, MATCH(Passout2023[[#This Row], [UNIVERSITY_DEGREE_PROGRAM_ID]], Degree_Information!$N$2:$N$20129, 0)), ""), "")</f>
        <v/>
      </c>
      <c r="B1515" s="29" t="str">
        <f>IFERROR(IF($N1515 &lt;&gt; "#Na", INDEX(Degree_Information!$B$2:$B$20129, MATCH(Passout2023[[#This Row], [UNIVERSITY_DEGREE_PROGRAM_ID]], Degree_Information!$N$2:$N$20129, 0)), ""), "")</f>
        <v/>
      </c>
      <c r="C1515" s="29" t="str">
        <f>IFERROR(IF($N1515 &lt;&gt; "#Na", INDEX(Degree_Information!$E$2:$E$20129, MATCH(Passout2023[[#This Row], [UNIVERSITY_DEGREE_PROGRAM_ID]], Degree_Information!$N$2:$N$20129, 0)), ""), "")</f>
        <v/>
      </c>
      <c r="D1515" s="29" t="str">
        <f>IFERROR(IF($N1515 &lt;&gt; "#Na", INDEX(Degree_Information!$D$2:$D$20129, MATCH(Passout2023[[#This Row], [UNIVERSITY_DEGREE_PROGRAM_ID]], Degree_Information!$N$2:$N$20129, 0)), ""), "")</f>
        <v/>
      </c>
      <c r="E1515" s="29" t="str">
        <f>IFERROR(IF($N1515 &lt;&gt; "#Na", INDEX(Degree_Information!$F$2:$F$20129, MATCH(Passout2023[[#This Row], [UNIVERSITY_DEGREE_PROGRAM_ID]], Degree_Information!$N$2:$N$20129, 0)), ""), "")</f>
        <v/>
      </c>
      <c r="F1515" s="29" t="str">
        <f>IFERROR(IF($N1515 &lt;&gt; "#Na", INDEX(Degree_Information!$K$2:$K$20129, MATCH(Passout2023[[#This Row], [UNIVERSITY_DEGREE_PROGRAM_ID]], Degree_Information!$N$2:$N$20129, 0)), ""), "")</f>
        <v/>
      </c>
      <c r="G1515" s="29" t="str">
        <f>IFERROR(IF($N1515 &lt;&gt; "#Na", INDEX(Degree_Information!$G$2:$G$20129, MATCH(Passout2023[[#This Row], [UNIVERSITY_DEGREE_PROGRAM_ID]], Degree_Information!$N$2:$N$20129, 0)), ""), "")</f>
        <v/>
      </c>
      <c r="H1515" s="29" t="str">
        <f>IFERROR(IF($N1515 &lt;&gt; "#Na", INDEX(Degree_Information!$I$2:$I$20129, MATCH(Passout2023[[#This Row], [UNIVERSITY_DEGREE_PROGRAM_ID]], Degree_Information!$N$2:$N$20129, 0)), ""), "")</f>
        <v/>
      </c>
      <c r="I1515" s="6" t="str">
        <f>IFERROR(IF($N1515 &lt;&gt; "#Na", INDEX(Degree_Information!$H$2:$H$20129, MATCH(Passout2023[[#This Row], [UNIVERSITY_DEGREE_PROGRAM_ID]], Degree_Information!$N$2:$N$20129, 0)), ""), "")</f>
        <v/>
      </c>
      <c r="J1515" s="6" t="str">
        <f>IFERROR(IF($N1515 &lt;&gt; "#Na", INDEX(Degree_Information!$J$2:$J$20129, MATCH(Passout2023[[#This Row], [UNIVERSITY_DEGREE_PROGRAM_ID]], Degree_Information!$N$2:$N$20129, 0)), ""), "")</f>
        <v/>
      </c>
      <c r="K1515" s="19"/>
      <c r="L1515" s="20"/>
      <c r="M1515" s="21"/>
      <c r="N1515" s="21"/>
      <c r="O1515" s="21"/>
      <c r="P1515" s="22"/>
      <c r="Q1515" s="21"/>
      <c r="R1515" s="21"/>
      <c r="S1515" s="20">
        <v>0</v>
      </c>
      <c r="T1515" s="20">
        <v>0</v>
      </c>
      <c r="U1515" s="23"/>
      <c r="V15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5" s="25"/>
      <c r="X1515" s="26" t="str">
        <f>CONCATENATE(Passout2023[[#This Row], [Batch Start Semester]], "-", Passout2023[[#This Row], [Batch Start Year]], "-", Passout2023[[#This Row], [Degree Duration (year)]])</f>
        <v>--</v>
      </c>
      <c r="Y1515" s="32"/>
      <c r="Z1515" s="32"/>
      <c r="AA1515" s="32"/>
      <c r="AB1515" s="32"/>
      <c r="AC1515" s="32"/>
      <c r="AD1515" s="32"/>
      <c r="AE1515" s="28">
        <f>COUNTA(Passout2023[[#This Row], [UNIVERSITY_DEGREE_PROGRAM_ID]:[(Graduated) Degree Awarded Female]])</f>
        <v>2</v>
      </c>
    </row>
    <row r="1516" s="2" customFormat="1" ht="35.1" customHeight="1">
      <c r="A1516" s="29" t="str">
        <f>IFERROR(IF($N1516 &lt;&gt; "#Na", INDEX(Degree_Information!$A$2:$A$20129, MATCH(Passout2023[[#This Row], [UNIVERSITY_DEGREE_PROGRAM_ID]], Degree_Information!$N$2:$N$20129, 0)), ""), "")</f>
        <v/>
      </c>
      <c r="B1516" s="29" t="str">
        <f>IFERROR(IF($N1516 &lt;&gt; "#Na", INDEX(Degree_Information!$B$2:$B$20129, MATCH(Passout2023[[#This Row], [UNIVERSITY_DEGREE_PROGRAM_ID]], Degree_Information!$N$2:$N$20129, 0)), ""), "")</f>
        <v/>
      </c>
      <c r="C1516" s="29" t="str">
        <f>IFERROR(IF($N1516 &lt;&gt; "#Na", INDEX(Degree_Information!$E$2:$E$20129, MATCH(Passout2023[[#This Row], [UNIVERSITY_DEGREE_PROGRAM_ID]], Degree_Information!$N$2:$N$20129, 0)), ""), "")</f>
        <v/>
      </c>
      <c r="D1516" s="29" t="str">
        <f>IFERROR(IF($N1516 &lt;&gt; "#Na", INDEX(Degree_Information!$D$2:$D$20129, MATCH(Passout2023[[#This Row], [UNIVERSITY_DEGREE_PROGRAM_ID]], Degree_Information!$N$2:$N$20129, 0)), ""), "")</f>
        <v/>
      </c>
      <c r="E1516" s="29" t="str">
        <f>IFERROR(IF($N1516 &lt;&gt; "#Na", INDEX(Degree_Information!$F$2:$F$20129, MATCH(Passout2023[[#This Row], [UNIVERSITY_DEGREE_PROGRAM_ID]], Degree_Information!$N$2:$N$20129, 0)), ""), "")</f>
        <v/>
      </c>
      <c r="F1516" s="29" t="str">
        <f>IFERROR(IF($N1516 &lt;&gt; "#Na", INDEX(Degree_Information!$K$2:$K$20129, MATCH(Passout2023[[#This Row], [UNIVERSITY_DEGREE_PROGRAM_ID]], Degree_Information!$N$2:$N$20129, 0)), ""), "")</f>
        <v/>
      </c>
      <c r="G1516" s="29" t="str">
        <f>IFERROR(IF($N1516 &lt;&gt; "#Na", INDEX(Degree_Information!$G$2:$G$20129, MATCH(Passout2023[[#This Row], [UNIVERSITY_DEGREE_PROGRAM_ID]], Degree_Information!$N$2:$N$20129, 0)), ""), "")</f>
        <v/>
      </c>
      <c r="H1516" s="29" t="str">
        <f>IFERROR(IF($N1516 &lt;&gt; "#Na", INDEX(Degree_Information!$I$2:$I$20129, MATCH(Passout2023[[#This Row], [UNIVERSITY_DEGREE_PROGRAM_ID]], Degree_Information!$N$2:$N$20129, 0)), ""), "")</f>
        <v/>
      </c>
      <c r="I1516" s="6" t="str">
        <f>IFERROR(IF($N1516 &lt;&gt; "#Na", INDEX(Degree_Information!$H$2:$H$20129, MATCH(Passout2023[[#This Row], [UNIVERSITY_DEGREE_PROGRAM_ID]], Degree_Information!$N$2:$N$20129, 0)), ""), "")</f>
        <v/>
      </c>
      <c r="J1516" s="6" t="str">
        <f>IFERROR(IF($N1516 &lt;&gt; "#Na", INDEX(Degree_Information!$J$2:$J$20129, MATCH(Passout2023[[#This Row], [UNIVERSITY_DEGREE_PROGRAM_ID]], Degree_Information!$N$2:$N$20129, 0)), ""), "")</f>
        <v/>
      </c>
      <c r="K1516" s="19"/>
      <c r="L1516" s="20"/>
      <c r="M1516" s="21"/>
      <c r="N1516" s="21"/>
      <c r="O1516" s="21"/>
      <c r="P1516" s="22"/>
      <c r="Q1516" s="21"/>
      <c r="R1516" s="21"/>
      <c r="S1516" s="20">
        <v>0</v>
      </c>
      <c r="T1516" s="20">
        <v>0</v>
      </c>
      <c r="U1516" s="23"/>
      <c r="V15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6" s="25"/>
      <c r="X1516" s="26" t="str">
        <f>CONCATENATE(Passout2023[[#This Row], [Batch Start Semester]], "-", Passout2023[[#This Row], [Batch Start Year]], "-", Passout2023[[#This Row], [Degree Duration (year)]])</f>
        <v>--</v>
      </c>
      <c r="Y1516" s="32"/>
      <c r="Z1516" s="32"/>
      <c r="AA1516" s="32"/>
      <c r="AB1516" s="32"/>
      <c r="AC1516" s="32"/>
      <c r="AD1516" s="32"/>
      <c r="AE1516" s="28">
        <f>COUNTA(Passout2023[[#This Row], [UNIVERSITY_DEGREE_PROGRAM_ID]:[(Graduated) Degree Awarded Female]])</f>
        <v>2</v>
      </c>
    </row>
    <row r="1517" s="2" customFormat="1" ht="35.1" customHeight="1">
      <c r="A1517" s="29" t="str">
        <f>IFERROR(IF($N1517 &lt;&gt; "#Na", INDEX(Degree_Information!$A$2:$A$20129, MATCH(Passout2023[[#This Row], [UNIVERSITY_DEGREE_PROGRAM_ID]], Degree_Information!$N$2:$N$20129, 0)), ""), "")</f>
        <v/>
      </c>
      <c r="B1517" s="29" t="str">
        <f>IFERROR(IF($N1517 &lt;&gt; "#Na", INDEX(Degree_Information!$B$2:$B$20129, MATCH(Passout2023[[#This Row], [UNIVERSITY_DEGREE_PROGRAM_ID]], Degree_Information!$N$2:$N$20129, 0)), ""), "")</f>
        <v/>
      </c>
      <c r="C1517" s="29" t="str">
        <f>IFERROR(IF($N1517 &lt;&gt; "#Na", INDEX(Degree_Information!$E$2:$E$20129, MATCH(Passout2023[[#This Row], [UNIVERSITY_DEGREE_PROGRAM_ID]], Degree_Information!$N$2:$N$20129, 0)), ""), "")</f>
        <v/>
      </c>
      <c r="D1517" s="29" t="str">
        <f>IFERROR(IF($N1517 &lt;&gt; "#Na", INDEX(Degree_Information!$D$2:$D$20129, MATCH(Passout2023[[#This Row], [UNIVERSITY_DEGREE_PROGRAM_ID]], Degree_Information!$N$2:$N$20129, 0)), ""), "")</f>
        <v/>
      </c>
      <c r="E1517" s="29" t="str">
        <f>IFERROR(IF($N1517 &lt;&gt; "#Na", INDEX(Degree_Information!$F$2:$F$20129, MATCH(Passout2023[[#This Row], [UNIVERSITY_DEGREE_PROGRAM_ID]], Degree_Information!$N$2:$N$20129, 0)), ""), "")</f>
        <v/>
      </c>
      <c r="F1517" s="29" t="str">
        <f>IFERROR(IF($N1517 &lt;&gt; "#Na", INDEX(Degree_Information!$K$2:$K$20129, MATCH(Passout2023[[#This Row], [UNIVERSITY_DEGREE_PROGRAM_ID]], Degree_Information!$N$2:$N$20129, 0)), ""), "")</f>
        <v/>
      </c>
      <c r="G1517" s="29" t="str">
        <f>IFERROR(IF($N1517 &lt;&gt; "#Na", INDEX(Degree_Information!$G$2:$G$20129, MATCH(Passout2023[[#This Row], [UNIVERSITY_DEGREE_PROGRAM_ID]], Degree_Information!$N$2:$N$20129, 0)), ""), "")</f>
        <v/>
      </c>
      <c r="H1517" s="29" t="str">
        <f>IFERROR(IF($N1517 &lt;&gt; "#Na", INDEX(Degree_Information!$I$2:$I$20129, MATCH(Passout2023[[#This Row], [UNIVERSITY_DEGREE_PROGRAM_ID]], Degree_Information!$N$2:$N$20129, 0)), ""), "")</f>
        <v/>
      </c>
      <c r="I1517" s="6" t="str">
        <f>IFERROR(IF($N1517 &lt;&gt; "#Na", INDEX(Degree_Information!$H$2:$H$20129, MATCH(Passout2023[[#This Row], [UNIVERSITY_DEGREE_PROGRAM_ID]], Degree_Information!$N$2:$N$20129, 0)), ""), "")</f>
        <v/>
      </c>
      <c r="J1517" s="6" t="str">
        <f>IFERROR(IF($N1517 &lt;&gt; "#Na", INDEX(Degree_Information!$J$2:$J$20129, MATCH(Passout2023[[#This Row], [UNIVERSITY_DEGREE_PROGRAM_ID]], Degree_Information!$N$2:$N$20129, 0)), ""), "")</f>
        <v/>
      </c>
      <c r="K1517" s="19"/>
      <c r="L1517" s="20"/>
      <c r="M1517" s="21"/>
      <c r="N1517" s="21"/>
      <c r="O1517" s="21"/>
      <c r="P1517" s="22"/>
      <c r="Q1517" s="21"/>
      <c r="R1517" s="21"/>
      <c r="S1517" s="20">
        <v>0</v>
      </c>
      <c r="T1517" s="20">
        <v>0</v>
      </c>
      <c r="U1517" s="23"/>
      <c r="V15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7" s="25"/>
      <c r="X1517" s="26" t="str">
        <f>CONCATENATE(Passout2023[[#This Row], [Batch Start Semester]], "-", Passout2023[[#This Row], [Batch Start Year]], "-", Passout2023[[#This Row], [Degree Duration (year)]])</f>
        <v>--</v>
      </c>
      <c r="Y1517" s="32"/>
      <c r="Z1517" s="32"/>
      <c r="AA1517" s="32"/>
      <c r="AB1517" s="32"/>
      <c r="AC1517" s="32"/>
      <c r="AD1517" s="32"/>
      <c r="AE1517" s="28">
        <f>COUNTA(Passout2023[[#This Row], [UNIVERSITY_DEGREE_PROGRAM_ID]:[(Graduated) Degree Awarded Female]])</f>
        <v>2</v>
      </c>
    </row>
    <row r="1518" s="2" customFormat="1" ht="35.1" customHeight="1">
      <c r="A1518" s="29" t="str">
        <f>IFERROR(IF($N1518 &lt;&gt; "#Na", INDEX(Degree_Information!$A$2:$A$20129, MATCH(Passout2023[[#This Row], [UNIVERSITY_DEGREE_PROGRAM_ID]], Degree_Information!$N$2:$N$20129, 0)), ""), "")</f>
        <v/>
      </c>
      <c r="B1518" s="29" t="str">
        <f>IFERROR(IF($N1518 &lt;&gt; "#Na", INDEX(Degree_Information!$B$2:$B$20129, MATCH(Passout2023[[#This Row], [UNIVERSITY_DEGREE_PROGRAM_ID]], Degree_Information!$N$2:$N$20129, 0)), ""), "")</f>
        <v/>
      </c>
      <c r="C1518" s="29" t="str">
        <f>IFERROR(IF($N1518 &lt;&gt; "#Na", INDEX(Degree_Information!$E$2:$E$20129, MATCH(Passout2023[[#This Row], [UNIVERSITY_DEGREE_PROGRAM_ID]], Degree_Information!$N$2:$N$20129, 0)), ""), "")</f>
        <v/>
      </c>
      <c r="D1518" s="29" t="str">
        <f>IFERROR(IF($N1518 &lt;&gt; "#Na", INDEX(Degree_Information!$D$2:$D$20129, MATCH(Passout2023[[#This Row], [UNIVERSITY_DEGREE_PROGRAM_ID]], Degree_Information!$N$2:$N$20129, 0)), ""), "")</f>
        <v/>
      </c>
      <c r="E1518" s="29" t="str">
        <f>IFERROR(IF($N1518 &lt;&gt; "#Na", INDEX(Degree_Information!$F$2:$F$20129, MATCH(Passout2023[[#This Row], [UNIVERSITY_DEGREE_PROGRAM_ID]], Degree_Information!$N$2:$N$20129, 0)), ""), "")</f>
        <v/>
      </c>
      <c r="F1518" s="29" t="str">
        <f>IFERROR(IF($N1518 &lt;&gt; "#Na", INDEX(Degree_Information!$K$2:$K$20129, MATCH(Passout2023[[#This Row], [UNIVERSITY_DEGREE_PROGRAM_ID]], Degree_Information!$N$2:$N$20129, 0)), ""), "")</f>
        <v/>
      </c>
      <c r="G1518" s="29" t="str">
        <f>IFERROR(IF($N1518 &lt;&gt; "#Na", INDEX(Degree_Information!$G$2:$G$20129, MATCH(Passout2023[[#This Row], [UNIVERSITY_DEGREE_PROGRAM_ID]], Degree_Information!$N$2:$N$20129, 0)), ""), "")</f>
        <v/>
      </c>
      <c r="H1518" s="29" t="str">
        <f>IFERROR(IF($N1518 &lt;&gt; "#Na", INDEX(Degree_Information!$I$2:$I$20129, MATCH(Passout2023[[#This Row], [UNIVERSITY_DEGREE_PROGRAM_ID]], Degree_Information!$N$2:$N$20129, 0)), ""), "")</f>
        <v/>
      </c>
      <c r="I1518" s="6" t="str">
        <f>IFERROR(IF($N1518 &lt;&gt; "#Na", INDEX(Degree_Information!$H$2:$H$20129, MATCH(Passout2023[[#This Row], [UNIVERSITY_DEGREE_PROGRAM_ID]], Degree_Information!$N$2:$N$20129, 0)), ""), "")</f>
        <v/>
      </c>
      <c r="J1518" s="6" t="str">
        <f>IFERROR(IF($N1518 &lt;&gt; "#Na", INDEX(Degree_Information!$J$2:$J$20129, MATCH(Passout2023[[#This Row], [UNIVERSITY_DEGREE_PROGRAM_ID]], Degree_Information!$N$2:$N$20129, 0)), ""), "")</f>
        <v/>
      </c>
      <c r="K1518" s="19"/>
      <c r="L1518" s="20"/>
      <c r="M1518" s="21"/>
      <c r="N1518" s="21"/>
      <c r="O1518" s="21"/>
      <c r="P1518" s="22"/>
      <c r="Q1518" s="21"/>
      <c r="R1518" s="21"/>
      <c r="S1518" s="20">
        <v>0</v>
      </c>
      <c r="T1518" s="20">
        <v>0</v>
      </c>
      <c r="U1518" s="23"/>
      <c r="V15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8" s="25"/>
      <c r="X1518" s="26" t="str">
        <f>CONCATENATE(Passout2023[[#This Row], [Batch Start Semester]], "-", Passout2023[[#This Row], [Batch Start Year]], "-", Passout2023[[#This Row], [Degree Duration (year)]])</f>
        <v>--</v>
      </c>
      <c r="Y1518" s="32"/>
      <c r="Z1518" s="32"/>
      <c r="AA1518" s="32"/>
      <c r="AB1518" s="32"/>
      <c r="AC1518" s="32"/>
      <c r="AD1518" s="32"/>
      <c r="AE1518" s="28">
        <f>COUNTA(Passout2023[[#This Row], [UNIVERSITY_DEGREE_PROGRAM_ID]:[(Graduated) Degree Awarded Female]])</f>
        <v>2</v>
      </c>
    </row>
    <row r="1519" s="2" customFormat="1" ht="35.1" customHeight="1">
      <c r="A1519" s="29" t="str">
        <f>IFERROR(IF($N1519 &lt;&gt; "#Na", INDEX(Degree_Information!$A$2:$A$20129, MATCH(Passout2023[[#This Row], [UNIVERSITY_DEGREE_PROGRAM_ID]], Degree_Information!$N$2:$N$20129, 0)), ""), "")</f>
        <v/>
      </c>
      <c r="B1519" s="29" t="str">
        <f>IFERROR(IF($N1519 &lt;&gt; "#Na", INDEX(Degree_Information!$B$2:$B$20129, MATCH(Passout2023[[#This Row], [UNIVERSITY_DEGREE_PROGRAM_ID]], Degree_Information!$N$2:$N$20129, 0)), ""), "")</f>
        <v/>
      </c>
      <c r="C1519" s="29" t="str">
        <f>IFERROR(IF($N1519 &lt;&gt; "#Na", INDEX(Degree_Information!$E$2:$E$20129, MATCH(Passout2023[[#This Row], [UNIVERSITY_DEGREE_PROGRAM_ID]], Degree_Information!$N$2:$N$20129, 0)), ""), "")</f>
        <v/>
      </c>
      <c r="D1519" s="29" t="str">
        <f>IFERROR(IF($N1519 &lt;&gt; "#Na", INDEX(Degree_Information!$D$2:$D$20129, MATCH(Passout2023[[#This Row], [UNIVERSITY_DEGREE_PROGRAM_ID]], Degree_Information!$N$2:$N$20129, 0)), ""), "")</f>
        <v/>
      </c>
      <c r="E1519" s="29" t="str">
        <f>IFERROR(IF($N1519 &lt;&gt; "#Na", INDEX(Degree_Information!$F$2:$F$20129, MATCH(Passout2023[[#This Row], [UNIVERSITY_DEGREE_PROGRAM_ID]], Degree_Information!$N$2:$N$20129, 0)), ""), "")</f>
        <v/>
      </c>
      <c r="F1519" s="29" t="str">
        <f>IFERROR(IF($N1519 &lt;&gt; "#Na", INDEX(Degree_Information!$K$2:$K$20129, MATCH(Passout2023[[#This Row], [UNIVERSITY_DEGREE_PROGRAM_ID]], Degree_Information!$N$2:$N$20129, 0)), ""), "")</f>
        <v/>
      </c>
      <c r="G1519" s="29" t="str">
        <f>IFERROR(IF($N1519 &lt;&gt; "#Na", INDEX(Degree_Information!$G$2:$G$20129, MATCH(Passout2023[[#This Row], [UNIVERSITY_DEGREE_PROGRAM_ID]], Degree_Information!$N$2:$N$20129, 0)), ""), "")</f>
        <v/>
      </c>
      <c r="H1519" s="29" t="str">
        <f>IFERROR(IF($N1519 &lt;&gt; "#Na", INDEX(Degree_Information!$I$2:$I$20129, MATCH(Passout2023[[#This Row], [UNIVERSITY_DEGREE_PROGRAM_ID]], Degree_Information!$N$2:$N$20129, 0)), ""), "")</f>
        <v/>
      </c>
      <c r="I1519" s="6" t="str">
        <f>IFERROR(IF($N1519 &lt;&gt; "#Na", INDEX(Degree_Information!$H$2:$H$20129, MATCH(Passout2023[[#This Row], [UNIVERSITY_DEGREE_PROGRAM_ID]], Degree_Information!$N$2:$N$20129, 0)), ""), "")</f>
        <v/>
      </c>
      <c r="J1519" s="6" t="str">
        <f>IFERROR(IF($N1519 &lt;&gt; "#Na", INDEX(Degree_Information!$J$2:$J$20129, MATCH(Passout2023[[#This Row], [UNIVERSITY_DEGREE_PROGRAM_ID]], Degree_Information!$N$2:$N$20129, 0)), ""), "")</f>
        <v/>
      </c>
      <c r="K1519" s="19"/>
      <c r="L1519" s="20"/>
      <c r="M1519" s="21"/>
      <c r="N1519" s="21"/>
      <c r="O1519" s="21"/>
      <c r="P1519" s="22"/>
      <c r="Q1519" s="21"/>
      <c r="R1519" s="21"/>
      <c r="S1519" s="20">
        <v>0</v>
      </c>
      <c r="T1519" s="20">
        <v>0</v>
      </c>
      <c r="U1519" s="23"/>
      <c r="V15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19" s="25"/>
      <c r="X1519" s="26" t="str">
        <f>CONCATENATE(Passout2023[[#This Row], [Batch Start Semester]], "-", Passout2023[[#This Row], [Batch Start Year]], "-", Passout2023[[#This Row], [Degree Duration (year)]])</f>
        <v>--</v>
      </c>
      <c r="Y1519" s="32"/>
      <c r="Z1519" s="32"/>
      <c r="AA1519" s="32"/>
      <c r="AB1519" s="32"/>
      <c r="AC1519" s="32"/>
      <c r="AD1519" s="32"/>
      <c r="AE1519" s="28">
        <f>COUNTA(Passout2023[[#This Row], [UNIVERSITY_DEGREE_PROGRAM_ID]:[(Graduated) Degree Awarded Female]])</f>
        <v>2</v>
      </c>
    </row>
    <row r="1520" s="2" customFormat="1" ht="35.1" customHeight="1">
      <c r="A1520" s="29" t="str">
        <f>IFERROR(IF($N1520 &lt;&gt; "#Na", INDEX(Degree_Information!$A$2:$A$20129, MATCH(Passout2023[[#This Row], [UNIVERSITY_DEGREE_PROGRAM_ID]], Degree_Information!$N$2:$N$20129, 0)), ""), "")</f>
        <v/>
      </c>
      <c r="B1520" s="29" t="str">
        <f>IFERROR(IF($N1520 &lt;&gt; "#Na", INDEX(Degree_Information!$B$2:$B$20129, MATCH(Passout2023[[#This Row], [UNIVERSITY_DEGREE_PROGRAM_ID]], Degree_Information!$N$2:$N$20129, 0)), ""), "")</f>
        <v/>
      </c>
      <c r="C1520" s="29" t="str">
        <f>IFERROR(IF($N1520 &lt;&gt; "#Na", INDEX(Degree_Information!$E$2:$E$20129, MATCH(Passout2023[[#This Row], [UNIVERSITY_DEGREE_PROGRAM_ID]], Degree_Information!$N$2:$N$20129, 0)), ""), "")</f>
        <v/>
      </c>
      <c r="D1520" s="29" t="str">
        <f>IFERROR(IF($N1520 &lt;&gt; "#Na", INDEX(Degree_Information!$D$2:$D$20129, MATCH(Passout2023[[#This Row], [UNIVERSITY_DEGREE_PROGRAM_ID]], Degree_Information!$N$2:$N$20129, 0)), ""), "")</f>
        <v/>
      </c>
      <c r="E1520" s="29" t="str">
        <f>IFERROR(IF($N1520 &lt;&gt; "#Na", INDEX(Degree_Information!$F$2:$F$20129, MATCH(Passout2023[[#This Row], [UNIVERSITY_DEGREE_PROGRAM_ID]], Degree_Information!$N$2:$N$20129, 0)), ""), "")</f>
        <v/>
      </c>
      <c r="F1520" s="29" t="str">
        <f>IFERROR(IF($N1520 &lt;&gt; "#Na", INDEX(Degree_Information!$K$2:$K$20129, MATCH(Passout2023[[#This Row], [UNIVERSITY_DEGREE_PROGRAM_ID]], Degree_Information!$N$2:$N$20129, 0)), ""), "")</f>
        <v/>
      </c>
      <c r="G1520" s="29" t="str">
        <f>IFERROR(IF($N1520 &lt;&gt; "#Na", INDEX(Degree_Information!$G$2:$G$20129, MATCH(Passout2023[[#This Row], [UNIVERSITY_DEGREE_PROGRAM_ID]], Degree_Information!$N$2:$N$20129, 0)), ""), "")</f>
        <v/>
      </c>
      <c r="H1520" s="29" t="str">
        <f>IFERROR(IF($N1520 &lt;&gt; "#Na", INDEX(Degree_Information!$I$2:$I$20129, MATCH(Passout2023[[#This Row], [UNIVERSITY_DEGREE_PROGRAM_ID]], Degree_Information!$N$2:$N$20129, 0)), ""), "")</f>
        <v/>
      </c>
      <c r="I1520" s="6" t="str">
        <f>IFERROR(IF($N1520 &lt;&gt; "#Na", INDEX(Degree_Information!$H$2:$H$20129, MATCH(Passout2023[[#This Row], [UNIVERSITY_DEGREE_PROGRAM_ID]], Degree_Information!$N$2:$N$20129, 0)), ""), "")</f>
        <v/>
      </c>
      <c r="J1520" s="6" t="str">
        <f>IFERROR(IF($N1520 &lt;&gt; "#Na", INDEX(Degree_Information!$J$2:$J$20129, MATCH(Passout2023[[#This Row], [UNIVERSITY_DEGREE_PROGRAM_ID]], Degree_Information!$N$2:$N$20129, 0)), ""), "")</f>
        <v/>
      </c>
      <c r="K1520" s="19"/>
      <c r="L1520" s="20"/>
      <c r="M1520" s="21"/>
      <c r="N1520" s="21"/>
      <c r="O1520" s="21"/>
      <c r="P1520" s="22"/>
      <c r="Q1520" s="21"/>
      <c r="R1520" s="21"/>
      <c r="S1520" s="20">
        <v>0</v>
      </c>
      <c r="T1520" s="20">
        <v>0</v>
      </c>
      <c r="U1520" s="23"/>
      <c r="V15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0" s="25"/>
      <c r="X1520" s="26" t="str">
        <f>CONCATENATE(Passout2023[[#This Row], [Batch Start Semester]], "-", Passout2023[[#This Row], [Batch Start Year]], "-", Passout2023[[#This Row], [Degree Duration (year)]])</f>
        <v>--</v>
      </c>
      <c r="Y1520" s="32"/>
      <c r="Z1520" s="32"/>
      <c r="AA1520" s="32"/>
      <c r="AB1520" s="32"/>
      <c r="AC1520" s="32"/>
      <c r="AD1520" s="32"/>
      <c r="AE1520" s="28">
        <f>COUNTA(Passout2023[[#This Row], [UNIVERSITY_DEGREE_PROGRAM_ID]:[(Graduated) Degree Awarded Female]])</f>
        <v>2</v>
      </c>
    </row>
    <row r="1521" s="2" customFormat="1" ht="35.1" customHeight="1">
      <c r="A1521" s="29" t="str">
        <f>IFERROR(IF($N1521 &lt;&gt; "#Na", INDEX(Degree_Information!$A$2:$A$20129, MATCH(Passout2023[[#This Row], [UNIVERSITY_DEGREE_PROGRAM_ID]], Degree_Information!$N$2:$N$20129, 0)), ""), "")</f>
        <v/>
      </c>
      <c r="B1521" s="29" t="str">
        <f>IFERROR(IF($N1521 &lt;&gt; "#Na", INDEX(Degree_Information!$B$2:$B$20129, MATCH(Passout2023[[#This Row], [UNIVERSITY_DEGREE_PROGRAM_ID]], Degree_Information!$N$2:$N$20129, 0)), ""), "")</f>
        <v/>
      </c>
      <c r="C1521" s="29" t="str">
        <f>IFERROR(IF($N1521 &lt;&gt; "#Na", INDEX(Degree_Information!$E$2:$E$20129, MATCH(Passout2023[[#This Row], [UNIVERSITY_DEGREE_PROGRAM_ID]], Degree_Information!$N$2:$N$20129, 0)), ""), "")</f>
        <v/>
      </c>
      <c r="D1521" s="29" t="str">
        <f>IFERROR(IF($N1521 &lt;&gt; "#Na", INDEX(Degree_Information!$D$2:$D$20129, MATCH(Passout2023[[#This Row], [UNIVERSITY_DEGREE_PROGRAM_ID]], Degree_Information!$N$2:$N$20129, 0)), ""), "")</f>
        <v/>
      </c>
      <c r="E1521" s="29" t="str">
        <f>IFERROR(IF($N1521 &lt;&gt; "#Na", INDEX(Degree_Information!$F$2:$F$20129, MATCH(Passout2023[[#This Row], [UNIVERSITY_DEGREE_PROGRAM_ID]], Degree_Information!$N$2:$N$20129, 0)), ""), "")</f>
        <v/>
      </c>
      <c r="F1521" s="29" t="str">
        <f>IFERROR(IF($N1521 &lt;&gt; "#Na", INDEX(Degree_Information!$K$2:$K$20129, MATCH(Passout2023[[#This Row], [UNIVERSITY_DEGREE_PROGRAM_ID]], Degree_Information!$N$2:$N$20129, 0)), ""), "")</f>
        <v/>
      </c>
      <c r="G1521" s="29" t="str">
        <f>IFERROR(IF($N1521 &lt;&gt; "#Na", INDEX(Degree_Information!$G$2:$G$20129, MATCH(Passout2023[[#This Row], [UNIVERSITY_DEGREE_PROGRAM_ID]], Degree_Information!$N$2:$N$20129, 0)), ""), "")</f>
        <v/>
      </c>
      <c r="H1521" s="29" t="str">
        <f>IFERROR(IF($N1521 &lt;&gt; "#Na", INDEX(Degree_Information!$I$2:$I$20129, MATCH(Passout2023[[#This Row], [UNIVERSITY_DEGREE_PROGRAM_ID]], Degree_Information!$N$2:$N$20129, 0)), ""), "")</f>
        <v/>
      </c>
      <c r="I1521" s="6" t="str">
        <f>IFERROR(IF($N1521 &lt;&gt; "#Na", INDEX(Degree_Information!$H$2:$H$20129, MATCH(Passout2023[[#This Row], [UNIVERSITY_DEGREE_PROGRAM_ID]], Degree_Information!$N$2:$N$20129, 0)), ""), "")</f>
        <v/>
      </c>
      <c r="J1521" s="6" t="str">
        <f>IFERROR(IF($N1521 &lt;&gt; "#Na", INDEX(Degree_Information!$J$2:$J$20129, MATCH(Passout2023[[#This Row], [UNIVERSITY_DEGREE_PROGRAM_ID]], Degree_Information!$N$2:$N$20129, 0)), ""), "")</f>
        <v/>
      </c>
      <c r="K1521" s="19"/>
      <c r="L1521" s="20"/>
      <c r="M1521" s="21"/>
      <c r="N1521" s="21"/>
      <c r="O1521" s="21"/>
      <c r="P1521" s="22"/>
      <c r="Q1521" s="21"/>
      <c r="R1521" s="21"/>
      <c r="S1521" s="20">
        <v>0</v>
      </c>
      <c r="T1521" s="20">
        <v>0</v>
      </c>
      <c r="U1521" s="23"/>
      <c r="V15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1" s="25"/>
      <c r="X1521" s="26" t="str">
        <f>CONCATENATE(Passout2023[[#This Row], [Batch Start Semester]], "-", Passout2023[[#This Row], [Batch Start Year]], "-", Passout2023[[#This Row], [Degree Duration (year)]])</f>
        <v>--</v>
      </c>
      <c r="Y1521" s="32"/>
      <c r="Z1521" s="32"/>
      <c r="AA1521" s="32"/>
      <c r="AB1521" s="32"/>
      <c r="AC1521" s="32"/>
      <c r="AD1521" s="32"/>
      <c r="AE1521" s="28">
        <f>COUNTA(Passout2023[[#This Row], [UNIVERSITY_DEGREE_PROGRAM_ID]:[(Graduated) Degree Awarded Female]])</f>
        <v>2</v>
      </c>
    </row>
    <row r="1522" s="2" customFormat="1" ht="35.1" customHeight="1">
      <c r="A1522" s="29" t="str">
        <f>IFERROR(IF($N1522 &lt;&gt; "#Na", INDEX(Degree_Information!$A$2:$A$20129, MATCH(Passout2023[[#This Row], [UNIVERSITY_DEGREE_PROGRAM_ID]], Degree_Information!$N$2:$N$20129, 0)), ""), "")</f>
        <v/>
      </c>
      <c r="B1522" s="29" t="str">
        <f>IFERROR(IF($N1522 &lt;&gt; "#Na", INDEX(Degree_Information!$B$2:$B$20129, MATCH(Passout2023[[#This Row], [UNIVERSITY_DEGREE_PROGRAM_ID]], Degree_Information!$N$2:$N$20129, 0)), ""), "")</f>
        <v/>
      </c>
      <c r="C1522" s="29" t="str">
        <f>IFERROR(IF($N1522 &lt;&gt; "#Na", INDEX(Degree_Information!$E$2:$E$20129, MATCH(Passout2023[[#This Row], [UNIVERSITY_DEGREE_PROGRAM_ID]], Degree_Information!$N$2:$N$20129, 0)), ""), "")</f>
        <v/>
      </c>
      <c r="D1522" s="29" t="str">
        <f>IFERROR(IF($N1522 &lt;&gt; "#Na", INDEX(Degree_Information!$D$2:$D$20129, MATCH(Passout2023[[#This Row], [UNIVERSITY_DEGREE_PROGRAM_ID]], Degree_Information!$N$2:$N$20129, 0)), ""), "")</f>
        <v/>
      </c>
      <c r="E1522" s="29" t="str">
        <f>IFERROR(IF($N1522 &lt;&gt; "#Na", INDEX(Degree_Information!$F$2:$F$20129, MATCH(Passout2023[[#This Row], [UNIVERSITY_DEGREE_PROGRAM_ID]], Degree_Information!$N$2:$N$20129, 0)), ""), "")</f>
        <v/>
      </c>
      <c r="F1522" s="29" t="str">
        <f>IFERROR(IF($N1522 &lt;&gt; "#Na", INDEX(Degree_Information!$K$2:$K$20129, MATCH(Passout2023[[#This Row], [UNIVERSITY_DEGREE_PROGRAM_ID]], Degree_Information!$N$2:$N$20129, 0)), ""), "")</f>
        <v/>
      </c>
      <c r="G1522" s="29" t="str">
        <f>IFERROR(IF($N1522 &lt;&gt; "#Na", INDEX(Degree_Information!$G$2:$G$20129, MATCH(Passout2023[[#This Row], [UNIVERSITY_DEGREE_PROGRAM_ID]], Degree_Information!$N$2:$N$20129, 0)), ""), "")</f>
        <v/>
      </c>
      <c r="H1522" s="29" t="str">
        <f>IFERROR(IF($N1522 &lt;&gt; "#Na", INDEX(Degree_Information!$I$2:$I$20129, MATCH(Passout2023[[#This Row], [UNIVERSITY_DEGREE_PROGRAM_ID]], Degree_Information!$N$2:$N$20129, 0)), ""), "")</f>
        <v/>
      </c>
      <c r="I1522" s="6" t="str">
        <f>IFERROR(IF($N1522 &lt;&gt; "#Na", INDEX(Degree_Information!$H$2:$H$20129, MATCH(Passout2023[[#This Row], [UNIVERSITY_DEGREE_PROGRAM_ID]], Degree_Information!$N$2:$N$20129, 0)), ""), "")</f>
        <v/>
      </c>
      <c r="J1522" s="6" t="str">
        <f>IFERROR(IF($N1522 &lt;&gt; "#Na", INDEX(Degree_Information!$J$2:$J$20129, MATCH(Passout2023[[#This Row], [UNIVERSITY_DEGREE_PROGRAM_ID]], Degree_Information!$N$2:$N$20129, 0)), ""), "")</f>
        <v/>
      </c>
      <c r="K1522" s="19"/>
      <c r="L1522" s="20"/>
      <c r="M1522" s="21"/>
      <c r="N1522" s="21"/>
      <c r="O1522" s="21"/>
      <c r="P1522" s="22"/>
      <c r="Q1522" s="21"/>
      <c r="R1522" s="21"/>
      <c r="S1522" s="20">
        <v>0</v>
      </c>
      <c r="T1522" s="20">
        <v>0</v>
      </c>
      <c r="U1522" s="23"/>
      <c r="V15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2" s="25"/>
      <c r="X1522" s="26" t="str">
        <f>CONCATENATE(Passout2023[[#This Row], [Batch Start Semester]], "-", Passout2023[[#This Row], [Batch Start Year]], "-", Passout2023[[#This Row], [Degree Duration (year)]])</f>
        <v>--</v>
      </c>
      <c r="Y1522" s="32"/>
      <c r="Z1522" s="32"/>
      <c r="AA1522" s="32"/>
      <c r="AB1522" s="32"/>
      <c r="AC1522" s="32"/>
      <c r="AD1522" s="32"/>
      <c r="AE1522" s="28">
        <f>COUNTA(Passout2023[[#This Row], [UNIVERSITY_DEGREE_PROGRAM_ID]:[(Graduated) Degree Awarded Female]])</f>
        <v>2</v>
      </c>
    </row>
    <row r="1523" s="2" customFormat="1" ht="35.1" customHeight="1">
      <c r="A1523" s="29" t="str">
        <f>IFERROR(IF($N1523 &lt;&gt; "#Na", INDEX(Degree_Information!$A$2:$A$20129, MATCH(Passout2023[[#This Row], [UNIVERSITY_DEGREE_PROGRAM_ID]], Degree_Information!$N$2:$N$20129, 0)), ""), "")</f>
        <v/>
      </c>
      <c r="B1523" s="29" t="str">
        <f>IFERROR(IF($N1523 &lt;&gt; "#Na", INDEX(Degree_Information!$B$2:$B$20129, MATCH(Passout2023[[#This Row], [UNIVERSITY_DEGREE_PROGRAM_ID]], Degree_Information!$N$2:$N$20129, 0)), ""), "")</f>
        <v/>
      </c>
      <c r="C1523" s="29" t="str">
        <f>IFERROR(IF($N1523 &lt;&gt; "#Na", INDEX(Degree_Information!$E$2:$E$20129, MATCH(Passout2023[[#This Row], [UNIVERSITY_DEGREE_PROGRAM_ID]], Degree_Information!$N$2:$N$20129, 0)), ""), "")</f>
        <v/>
      </c>
      <c r="D1523" s="29" t="str">
        <f>IFERROR(IF($N1523 &lt;&gt; "#Na", INDEX(Degree_Information!$D$2:$D$20129, MATCH(Passout2023[[#This Row], [UNIVERSITY_DEGREE_PROGRAM_ID]], Degree_Information!$N$2:$N$20129, 0)), ""), "")</f>
        <v/>
      </c>
      <c r="E1523" s="29" t="str">
        <f>IFERROR(IF($N1523 &lt;&gt; "#Na", INDEX(Degree_Information!$F$2:$F$20129, MATCH(Passout2023[[#This Row], [UNIVERSITY_DEGREE_PROGRAM_ID]], Degree_Information!$N$2:$N$20129, 0)), ""), "")</f>
        <v/>
      </c>
      <c r="F1523" s="29" t="str">
        <f>IFERROR(IF($N1523 &lt;&gt; "#Na", INDEX(Degree_Information!$K$2:$K$20129, MATCH(Passout2023[[#This Row], [UNIVERSITY_DEGREE_PROGRAM_ID]], Degree_Information!$N$2:$N$20129, 0)), ""), "")</f>
        <v/>
      </c>
      <c r="G1523" s="29" t="str">
        <f>IFERROR(IF($N1523 &lt;&gt; "#Na", INDEX(Degree_Information!$G$2:$G$20129, MATCH(Passout2023[[#This Row], [UNIVERSITY_DEGREE_PROGRAM_ID]], Degree_Information!$N$2:$N$20129, 0)), ""), "")</f>
        <v/>
      </c>
      <c r="H1523" s="29" t="str">
        <f>IFERROR(IF($N1523 &lt;&gt; "#Na", INDEX(Degree_Information!$I$2:$I$20129, MATCH(Passout2023[[#This Row], [UNIVERSITY_DEGREE_PROGRAM_ID]], Degree_Information!$N$2:$N$20129, 0)), ""), "")</f>
        <v/>
      </c>
      <c r="I1523" s="6" t="str">
        <f>IFERROR(IF($N1523 &lt;&gt; "#Na", INDEX(Degree_Information!$H$2:$H$20129, MATCH(Passout2023[[#This Row], [UNIVERSITY_DEGREE_PROGRAM_ID]], Degree_Information!$N$2:$N$20129, 0)), ""), "")</f>
        <v/>
      </c>
      <c r="J1523" s="6" t="str">
        <f>IFERROR(IF($N1523 &lt;&gt; "#Na", INDEX(Degree_Information!$J$2:$J$20129, MATCH(Passout2023[[#This Row], [UNIVERSITY_DEGREE_PROGRAM_ID]], Degree_Information!$N$2:$N$20129, 0)), ""), "")</f>
        <v/>
      </c>
      <c r="K1523" s="19"/>
      <c r="L1523" s="20"/>
      <c r="M1523" s="21"/>
      <c r="N1523" s="21"/>
      <c r="O1523" s="21"/>
      <c r="P1523" s="22"/>
      <c r="Q1523" s="21"/>
      <c r="R1523" s="21"/>
      <c r="S1523" s="20">
        <v>0</v>
      </c>
      <c r="T1523" s="20">
        <v>0</v>
      </c>
      <c r="U1523" s="23"/>
      <c r="V15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3" s="25"/>
      <c r="X1523" s="26" t="str">
        <f>CONCATENATE(Passout2023[[#This Row], [Batch Start Semester]], "-", Passout2023[[#This Row], [Batch Start Year]], "-", Passout2023[[#This Row], [Degree Duration (year)]])</f>
        <v>--</v>
      </c>
      <c r="Y1523" s="32"/>
      <c r="Z1523" s="32"/>
      <c r="AA1523" s="32"/>
      <c r="AB1523" s="32"/>
      <c r="AC1523" s="32"/>
      <c r="AD1523" s="32"/>
      <c r="AE1523" s="28">
        <f>COUNTA(Passout2023[[#This Row], [UNIVERSITY_DEGREE_PROGRAM_ID]:[(Graduated) Degree Awarded Female]])</f>
        <v>2</v>
      </c>
    </row>
    <row r="1524" s="2" customFormat="1" ht="35.1" customHeight="1">
      <c r="A1524" s="29" t="str">
        <f>IFERROR(IF($N1524 &lt;&gt; "#Na", INDEX(Degree_Information!$A$2:$A$20129, MATCH(Passout2023[[#This Row], [UNIVERSITY_DEGREE_PROGRAM_ID]], Degree_Information!$N$2:$N$20129, 0)), ""), "")</f>
        <v/>
      </c>
      <c r="B1524" s="29" t="str">
        <f>IFERROR(IF($N1524 &lt;&gt; "#Na", INDEX(Degree_Information!$B$2:$B$20129, MATCH(Passout2023[[#This Row], [UNIVERSITY_DEGREE_PROGRAM_ID]], Degree_Information!$N$2:$N$20129, 0)), ""), "")</f>
        <v/>
      </c>
      <c r="C1524" s="29" t="str">
        <f>IFERROR(IF($N1524 &lt;&gt; "#Na", INDEX(Degree_Information!$E$2:$E$20129, MATCH(Passout2023[[#This Row], [UNIVERSITY_DEGREE_PROGRAM_ID]], Degree_Information!$N$2:$N$20129, 0)), ""), "")</f>
        <v/>
      </c>
      <c r="D1524" s="29" t="str">
        <f>IFERROR(IF($N1524 &lt;&gt; "#Na", INDEX(Degree_Information!$D$2:$D$20129, MATCH(Passout2023[[#This Row], [UNIVERSITY_DEGREE_PROGRAM_ID]], Degree_Information!$N$2:$N$20129, 0)), ""), "")</f>
        <v/>
      </c>
      <c r="E1524" s="29" t="str">
        <f>IFERROR(IF($N1524 &lt;&gt; "#Na", INDEX(Degree_Information!$F$2:$F$20129, MATCH(Passout2023[[#This Row], [UNIVERSITY_DEGREE_PROGRAM_ID]], Degree_Information!$N$2:$N$20129, 0)), ""), "")</f>
        <v/>
      </c>
      <c r="F1524" s="29" t="str">
        <f>IFERROR(IF($N1524 &lt;&gt; "#Na", INDEX(Degree_Information!$K$2:$K$20129, MATCH(Passout2023[[#This Row], [UNIVERSITY_DEGREE_PROGRAM_ID]], Degree_Information!$N$2:$N$20129, 0)), ""), "")</f>
        <v/>
      </c>
      <c r="G1524" s="29" t="str">
        <f>IFERROR(IF($N1524 &lt;&gt; "#Na", INDEX(Degree_Information!$G$2:$G$20129, MATCH(Passout2023[[#This Row], [UNIVERSITY_DEGREE_PROGRAM_ID]], Degree_Information!$N$2:$N$20129, 0)), ""), "")</f>
        <v/>
      </c>
      <c r="H1524" s="29" t="str">
        <f>IFERROR(IF($N1524 &lt;&gt; "#Na", INDEX(Degree_Information!$I$2:$I$20129, MATCH(Passout2023[[#This Row], [UNIVERSITY_DEGREE_PROGRAM_ID]], Degree_Information!$N$2:$N$20129, 0)), ""), "")</f>
        <v/>
      </c>
      <c r="I1524" s="6" t="str">
        <f>IFERROR(IF($N1524 &lt;&gt; "#Na", INDEX(Degree_Information!$H$2:$H$20129, MATCH(Passout2023[[#This Row], [UNIVERSITY_DEGREE_PROGRAM_ID]], Degree_Information!$N$2:$N$20129, 0)), ""), "")</f>
        <v/>
      </c>
      <c r="J1524" s="6" t="str">
        <f>IFERROR(IF($N1524 &lt;&gt; "#Na", INDEX(Degree_Information!$J$2:$J$20129, MATCH(Passout2023[[#This Row], [UNIVERSITY_DEGREE_PROGRAM_ID]], Degree_Information!$N$2:$N$20129, 0)), ""), "")</f>
        <v/>
      </c>
      <c r="K1524" s="19"/>
      <c r="L1524" s="20"/>
      <c r="M1524" s="21"/>
      <c r="N1524" s="21"/>
      <c r="O1524" s="21"/>
      <c r="P1524" s="22"/>
      <c r="Q1524" s="21"/>
      <c r="R1524" s="21"/>
      <c r="S1524" s="20">
        <v>0</v>
      </c>
      <c r="T1524" s="20">
        <v>0</v>
      </c>
      <c r="U1524" s="23"/>
      <c r="V15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4" s="25"/>
      <c r="X1524" s="26" t="str">
        <f>CONCATENATE(Passout2023[[#This Row], [Batch Start Semester]], "-", Passout2023[[#This Row], [Batch Start Year]], "-", Passout2023[[#This Row], [Degree Duration (year)]])</f>
        <v>--</v>
      </c>
      <c r="Y1524" s="32"/>
      <c r="Z1524" s="32"/>
      <c r="AA1524" s="32"/>
      <c r="AB1524" s="32"/>
      <c r="AC1524" s="32"/>
      <c r="AD1524" s="32"/>
      <c r="AE1524" s="28">
        <f>COUNTA(Passout2023[[#This Row], [UNIVERSITY_DEGREE_PROGRAM_ID]:[(Graduated) Degree Awarded Female]])</f>
        <v>2</v>
      </c>
    </row>
    <row r="1525" s="2" customFormat="1" ht="35.1" customHeight="1">
      <c r="A1525" s="29" t="str">
        <f>IFERROR(IF($N1525 &lt;&gt; "#Na", INDEX(Degree_Information!$A$2:$A$20129, MATCH(Passout2023[[#This Row], [UNIVERSITY_DEGREE_PROGRAM_ID]], Degree_Information!$N$2:$N$20129, 0)), ""), "")</f>
        <v/>
      </c>
      <c r="B1525" s="29" t="str">
        <f>IFERROR(IF($N1525 &lt;&gt; "#Na", INDEX(Degree_Information!$B$2:$B$20129, MATCH(Passout2023[[#This Row], [UNIVERSITY_DEGREE_PROGRAM_ID]], Degree_Information!$N$2:$N$20129, 0)), ""), "")</f>
        <v/>
      </c>
      <c r="C1525" s="29" t="str">
        <f>IFERROR(IF($N1525 &lt;&gt; "#Na", INDEX(Degree_Information!$E$2:$E$20129, MATCH(Passout2023[[#This Row], [UNIVERSITY_DEGREE_PROGRAM_ID]], Degree_Information!$N$2:$N$20129, 0)), ""), "")</f>
        <v/>
      </c>
      <c r="D1525" s="29" t="str">
        <f>IFERROR(IF($N1525 &lt;&gt; "#Na", INDEX(Degree_Information!$D$2:$D$20129, MATCH(Passout2023[[#This Row], [UNIVERSITY_DEGREE_PROGRAM_ID]], Degree_Information!$N$2:$N$20129, 0)), ""), "")</f>
        <v/>
      </c>
      <c r="E1525" s="29" t="str">
        <f>IFERROR(IF($N1525 &lt;&gt; "#Na", INDEX(Degree_Information!$F$2:$F$20129, MATCH(Passout2023[[#This Row], [UNIVERSITY_DEGREE_PROGRAM_ID]], Degree_Information!$N$2:$N$20129, 0)), ""), "")</f>
        <v/>
      </c>
      <c r="F1525" s="29" t="str">
        <f>IFERROR(IF($N1525 &lt;&gt; "#Na", INDEX(Degree_Information!$K$2:$K$20129, MATCH(Passout2023[[#This Row], [UNIVERSITY_DEGREE_PROGRAM_ID]], Degree_Information!$N$2:$N$20129, 0)), ""), "")</f>
        <v/>
      </c>
      <c r="G1525" s="29" t="str">
        <f>IFERROR(IF($N1525 &lt;&gt; "#Na", INDEX(Degree_Information!$G$2:$G$20129, MATCH(Passout2023[[#This Row], [UNIVERSITY_DEGREE_PROGRAM_ID]], Degree_Information!$N$2:$N$20129, 0)), ""), "")</f>
        <v/>
      </c>
      <c r="H1525" s="29" t="str">
        <f>IFERROR(IF($N1525 &lt;&gt; "#Na", INDEX(Degree_Information!$I$2:$I$20129, MATCH(Passout2023[[#This Row], [UNIVERSITY_DEGREE_PROGRAM_ID]], Degree_Information!$N$2:$N$20129, 0)), ""), "")</f>
        <v/>
      </c>
      <c r="I1525" s="6" t="str">
        <f>IFERROR(IF($N1525 &lt;&gt; "#Na", INDEX(Degree_Information!$H$2:$H$20129, MATCH(Passout2023[[#This Row], [UNIVERSITY_DEGREE_PROGRAM_ID]], Degree_Information!$N$2:$N$20129, 0)), ""), "")</f>
        <v/>
      </c>
      <c r="J1525" s="6" t="str">
        <f>IFERROR(IF($N1525 &lt;&gt; "#Na", INDEX(Degree_Information!$J$2:$J$20129, MATCH(Passout2023[[#This Row], [UNIVERSITY_DEGREE_PROGRAM_ID]], Degree_Information!$N$2:$N$20129, 0)), ""), "")</f>
        <v/>
      </c>
      <c r="K1525" s="19"/>
      <c r="L1525" s="20"/>
      <c r="M1525" s="21"/>
      <c r="N1525" s="21"/>
      <c r="O1525" s="21"/>
      <c r="P1525" s="22"/>
      <c r="Q1525" s="21"/>
      <c r="R1525" s="21"/>
      <c r="S1525" s="20">
        <v>0</v>
      </c>
      <c r="T1525" s="20">
        <v>0</v>
      </c>
      <c r="U1525" s="23"/>
      <c r="V15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5" s="25"/>
      <c r="X1525" s="26" t="str">
        <f>CONCATENATE(Passout2023[[#This Row], [Batch Start Semester]], "-", Passout2023[[#This Row], [Batch Start Year]], "-", Passout2023[[#This Row], [Degree Duration (year)]])</f>
        <v>--</v>
      </c>
      <c r="Y1525" s="32"/>
      <c r="Z1525" s="32"/>
      <c r="AA1525" s="32"/>
      <c r="AB1525" s="32"/>
      <c r="AC1525" s="32"/>
      <c r="AD1525" s="32"/>
      <c r="AE1525" s="28">
        <f>COUNTA(Passout2023[[#This Row], [UNIVERSITY_DEGREE_PROGRAM_ID]:[(Graduated) Degree Awarded Female]])</f>
        <v>2</v>
      </c>
    </row>
    <row r="1526" s="2" customFormat="1" ht="35.1" customHeight="1">
      <c r="A1526" s="29" t="str">
        <f>IFERROR(IF($N1526 &lt;&gt; "#Na", INDEX(Degree_Information!$A$2:$A$20129, MATCH(Passout2023[[#This Row], [UNIVERSITY_DEGREE_PROGRAM_ID]], Degree_Information!$N$2:$N$20129, 0)), ""), "")</f>
        <v/>
      </c>
      <c r="B1526" s="29" t="str">
        <f>IFERROR(IF($N1526 &lt;&gt; "#Na", INDEX(Degree_Information!$B$2:$B$20129, MATCH(Passout2023[[#This Row], [UNIVERSITY_DEGREE_PROGRAM_ID]], Degree_Information!$N$2:$N$20129, 0)), ""), "")</f>
        <v/>
      </c>
      <c r="C1526" s="29" t="str">
        <f>IFERROR(IF($N1526 &lt;&gt; "#Na", INDEX(Degree_Information!$E$2:$E$20129, MATCH(Passout2023[[#This Row], [UNIVERSITY_DEGREE_PROGRAM_ID]], Degree_Information!$N$2:$N$20129, 0)), ""), "")</f>
        <v/>
      </c>
      <c r="D1526" s="29" t="str">
        <f>IFERROR(IF($N1526 &lt;&gt; "#Na", INDEX(Degree_Information!$D$2:$D$20129, MATCH(Passout2023[[#This Row], [UNIVERSITY_DEGREE_PROGRAM_ID]], Degree_Information!$N$2:$N$20129, 0)), ""), "")</f>
        <v/>
      </c>
      <c r="E1526" s="29" t="str">
        <f>IFERROR(IF($N1526 &lt;&gt; "#Na", INDEX(Degree_Information!$F$2:$F$20129, MATCH(Passout2023[[#This Row], [UNIVERSITY_DEGREE_PROGRAM_ID]], Degree_Information!$N$2:$N$20129, 0)), ""), "")</f>
        <v/>
      </c>
      <c r="F1526" s="29" t="str">
        <f>IFERROR(IF($N1526 &lt;&gt; "#Na", INDEX(Degree_Information!$K$2:$K$20129, MATCH(Passout2023[[#This Row], [UNIVERSITY_DEGREE_PROGRAM_ID]], Degree_Information!$N$2:$N$20129, 0)), ""), "")</f>
        <v/>
      </c>
      <c r="G1526" s="29" t="str">
        <f>IFERROR(IF($N1526 &lt;&gt; "#Na", INDEX(Degree_Information!$G$2:$G$20129, MATCH(Passout2023[[#This Row], [UNIVERSITY_DEGREE_PROGRAM_ID]], Degree_Information!$N$2:$N$20129, 0)), ""), "")</f>
        <v/>
      </c>
      <c r="H1526" s="29" t="str">
        <f>IFERROR(IF($N1526 &lt;&gt; "#Na", INDEX(Degree_Information!$I$2:$I$20129, MATCH(Passout2023[[#This Row], [UNIVERSITY_DEGREE_PROGRAM_ID]], Degree_Information!$N$2:$N$20129, 0)), ""), "")</f>
        <v/>
      </c>
      <c r="I1526" s="6" t="str">
        <f>IFERROR(IF($N1526 &lt;&gt; "#Na", INDEX(Degree_Information!$H$2:$H$20129, MATCH(Passout2023[[#This Row], [UNIVERSITY_DEGREE_PROGRAM_ID]], Degree_Information!$N$2:$N$20129, 0)), ""), "")</f>
        <v/>
      </c>
      <c r="J1526" s="6" t="str">
        <f>IFERROR(IF($N1526 &lt;&gt; "#Na", INDEX(Degree_Information!$J$2:$J$20129, MATCH(Passout2023[[#This Row], [UNIVERSITY_DEGREE_PROGRAM_ID]], Degree_Information!$N$2:$N$20129, 0)), ""), "")</f>
        <v/>
      </c>
      <c r="K1526" s="19"/>
      <c r="L1526" s="20"/>
      <c r="M1526" s="21"/>
      <c r="N1526" s="21"/>
      <c r="O1526" s="21"/>
      <c r="P1526" s="22"/>
      <c r="Q1526" s="21"/>
      <c r="R1526" s="21"/>
      <c r="S1526" s="20">
        <v>0</v>
      </c>
      <c r="T1526" s="20">
        <v>0</v>
      </c>
      <c r="U1526" s="23"/>
      <c r="V15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6" s="25"/>
      <c r="X1526" s="26" t="str">
        <f>CONCATENATE(Passout2023[[#This Row], [Batch Start Semester]], "-", Passout2023[[#This Row], [Batch Start Year]], "-", Passout2023[[#This Row], [Degree Duration (year)]])</f>
        <v>--</v>
      </c>
      <c r="Y1526" s="32"/>
      <c r="Z1526" s="32"/>
      <c r="AA1526" s="32"/>
      <c r="AB1526" s="32"/>
      <c r="AC1526" s="32"/>
      <c r="AD1526" s="32"/>
      <c r="AE1526" s="28">
        <f>COUNTA(Passout2023[[#This Row], [UNIVERSITY_DEGREE_PROGRAM_ID]:[(Graduated) Degree Awarded Female]])</f>
        <v>2</v>
      </c>
    </row>
    <row r="1527" s="2" customFormat="1" ht="35.1" customHeight="1">
      <c r="A1527" s="29" t="str">
        <f>IFERROR(IF($N1527 &lt;&gt; "#Na", INDEX(Degree_Information!$A$2:$A$20129, MATCH(Passout2023[[#This Row], [UNIVERSITY_DEGREE_PROGRAM_ID]], Degree_Information!$N$2:$N$20129, 0)), ""), "")</f>
        <v/>
      </c>
      <c r="B1527" s="29" t="str">
        <f>IFERROR(IF($N1527 &lt;&gt; "#Na", INDEX(Degree_Information!$B$2:$B$20129, MATCH(Passout2023[[#This Row], [UNIVERSITY_DEGREE_PROGRAM_ID]], Degree_Information!$N$2:$N$20129, 0)), ""), "")</f>
        <v/>
      </c>
      <c r="C1527" s="29" t="str">
        <f>IFERROR(IF($N1527 &lt;&gt; "#Na", INDEX(Degree_Information!$E$2:$E$20129, MATCH(Passout2023[[#This Row], [UNIVERSITY_DEGREE_PROGRAM_ID]], Degree_Information!$N$2:$N$20129, 0)), ""), "")</f>
        <v/>
      </c>
      <c r="D1527" s="29" t="str">
        <f>IFERROR(IF($N1527 &lt;&gt; "#Na", INDEX(Degree_Information!$D$2:$D$20129, MATCH(Passout2023[[#This Row], [UNIVERSITY_DEGREE_PROGRAM_ID]], Degree_Information!$N$2:$N$20129, 0)), ""), "")</f>
        <v/>
      </c>
      <c r="E1527" s="29" t="str">
        <f>IFERROR(IF($N1527 &lt;&gt; "#Na", INDEX(Degree_Information!$F$2:$F$20129, MATCH(Passout2023[[#This Row], [UNIVERSITY_DEGREE_PROGRAM_ID]], Degree_Information!$N$2:$N$20129, 0)), ""), "")</f>
        <v/>
      </c>
      <c r="F1527" s="29" t="str">
        <f>IFERROR(IF($N1527 &lt;&gt; "#Na", INDEX(Degree_Information!$K$2:$K$20129, MATCH(Passout2023[[#This Row], [UNIVERSITY_DEGREE_PROGRAM_ID]], Degree_Information!$N$2:$N$20129, 0)), ""), "")</f>
        <v/>
      </c>
      <c r="G1527" s="29" t="str">
        <f>IFERROR(IF($N1527 &lt;&gt; "#Na", INDEX(Degree_Information!$G$2:$G$20129, MATCH(Passout2023[[#This Row], [UNIVERSITY_DEGREE_PROGRAM_ID]], Degree_Information!$N$2:$N$20129, 0)), ""), "")</f>
        <v/>
      </c>
      <c r="H1527" s="29" t="str">
        <f>IFERROR(IF($N1527 &lt;&gt; "#Na", INDEX(Degree_Information!$I$2:$I$20129, MATCH(Passout2023[[#This Row], [UNIVERSITY_DEGREE_PROGRAM_ID]], Degree_Information!$N$2:$N$20129, 0)), ""), "")</f>
        <v/>
      </c>
      <c r="I1527" s="6" t="str">
        <f>IFERROR(IF($N1527 &lt;&gt; "#Na", INDEX(Degree_Information!$H$2:$H$20129, MATCH(Passout2023[[#This Row], [UNIVERSITY_DEGREE_PROGRAM_ID]], Degree_Information!$N$2:$N$20129, 0)), ""), "")</f>
        <v/>
      </c>
      <c r="J1527" s="6" t="str">
        <f>IFERROR(IF($N1527 &lt;&gt; "#Na", INDEX(Degree_Information!$J$2:$J$20129, MATCH(Passout2023[[#This Row], [UNIVERSITY_DEGREE_PROGRAM_ID]], Degree_Information!$N$2:$N$20129, 0)), ""), "")</f>
        <v/>
      </c>
      <c r="K1527" s="19"/>
      <c r="L1527" s="20"/>
      <c r="M1527" s="21"/>
      <c r="N1527" s="21"/>
      <c r="O1527" s="21"/>
      <c r="P1527" s="22"/>
      <c r="Q1527" s="21"/>
      <c r="R1527" s="21"/>
      <c r="S1527" s="20">
        <v>0</v>
      </c>
      <c r="T1527" s="20">
        <v>0</v>
      </c>
      <c r="U1527" s="23"/>
      <c r="V15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7" s="25"/>
      <c r="X1527" s="26" t="str">
        <f>CONCATENATE(Passout2023[[#This Row], [Batch Start Semester]], "-", Passout2023[[#This Row], [Batch Start Year]], "-", Passout2023[[#This Row], [Degree Duration (year)]])</f>
        <v>--</v>
      </c>
      <c r="Y1527" s="32"/>
      <c r="Z1527" s="32"/>
      <c r="AA1527" s="32"/>
      <c r="AB1527" s="32"/>
      <c r="AC1527" s="32"/>
      <c r="AD1527" s="32"/>
      <c r="AE1527" s="28">
        <f>COUNTA(Passout2023[[#This Row], [UNIVERSITY_DEGREE_PROGRAM_ID]:[(Graduated) Degree Awarded Female]])</f>
        <v>2</v>
      </c>
    </row>
    <row r="1528" s="2" customFormat="1" ht="35.1" customHeight="1">
      <c r="A1528" s="29" t="str">
        <f>IFERROR(IF($N1528 &lt;&gt; "#Na", INDEX(Degree_Information!$A$2:$A$20129, MATCH(Passout2023[[#This Row], [UNIVERSITY_DEGREE_PROGRAM_ID]], Degree_Information!$N$2:$N$20129, 0)), ""), "")</f>
        <v/>
      </c>
      <c r="B1528" s="29" t="str">
        <f>IFERROR(IF($N1528 &lt;&gt; "#Na", INDEX(Degree_Information!$B$2:$B$20129, MATCH(Passout2023[[#This Row], [UNIVERSITY_DEGREE_PROGRAM_ID]], Degree_Information!$N$2:$N$20129, 0)), ""), "")</f>
        <v/>
      </c>
      <c r="C1528" s="29" t="str">
        <f>IFERROR(IF($N1528 &lt;&gt; "#Na", INDEX(Degree_Information!$E$2:$E$20129, MATCH(Passout2023[[#This Row], [UNIVERSITY_DEGREE_PROGRAM_ID]], Degree_Information!$N$2:$N$20129, 0)), ""), "")</f>
        <v/>
      </c>
      <c r="D1528" s="29" t="str">
        <f>IFERROR(IF($N1528 &lt;&gt; "#Na", INDEX(Degree_Information!$D$2:$D$20129, MATCH(Passout2023[[#This Row], [UNIVERSITY_DEGREE_PROGRAM_ID]], Degree_Information!$N$2:$N$20129, 0)), ""), "")</f>
        <v/>
      </c>
      <c r="E1528" s="29" t="str">
        <f>IFERROR(IF($N1528 &lt;&gt; "#Na", INDEX(Degree_Information!$F$2:$F$20129, MATCH(Passout2023[[#This Row], [UNIVERSITY_DEGREE_PROGRAM_ID]], Degree_Information!$N$2:$N$20129, 0)), ""), "")</f>
        <v/>
      </c>
      <c r="F1528" s="29" t="str">
        <f>IFERROR(IF($N1528 &lt;&gt; "#Na", INDEX(Degree_Information!$K$2:$K$20129, MATCH(Passout2023[[#This Row], [UNIVERSITY_DEGREE_PROGRAM_ID]], Degree_Information!$N$2:$N$20129, 0)), ""), "")</f>
        <v/>
      </c>
      <c r="G1528" s="29" t="str">
        <f>IFERROR(IF($N1528 &lt;&gt; "#Na", INDEX(Degree_Information!$G$2:$G$20129, MATCH(Passout2023[[#This Row], [UNIVERSITY_DEGREE_PROGRAM_ID]], Degree_Information!$N$2:$N$20129, 0)), ""), "")</f>
        <v/>
      </c>
      <c r="H1528" s="29" t="str">
        <f>IFERROR(IF($N1528 &lt;&gt; "#Na", INDEX(Degree_Information!$I$2:$I$20129, MATCH(Passout2023[[#This Row], [UNIVERSITY_DEGREE_PROGRAM_ID]], Degree_Information!$N$2:$N$20129, 0)), ""), "")</f>
        <v/>
      </c>
      <c r="I1528" s="6" t="str">
        <f>IFERROR(IF($N1528 &lt;&gt; "#Na", INDEX(Degree_Information!$H$2:$H$20129, MATCH(Passout2023[[#This Row], [UNIVERSITY_DEGREE_PROGRAM_ID]], Degree_Information!$N$2:$N$20129, 0)), ""), "")</f>
        <v/>
      </c>
      <c r="J1528" s="6" t="str">
        <f>IFERROR(IF($N1528 &lt;&gt; "#Na", INDEX(Degree_Information!$J$2:$J$20129, MATCH(Passout2023[[#This Row], [UNIVERSITY_DEGREE_PROGRAM_ID]], Degree_Information!$N$2:$N$20129, 0)), ""), "")</f>
        <v/>
      </c>
      <c r="K1528" s="19"/>
      <c r="L1528" s="20"/>
      <c r="M1528" s="21"/>
      <c r="N1528" s="21"/>
      <c r="O1528" s="21"/>
      <c r="P1528" s="22"/>
      <c r="Q1528" s="21"/>
      <c r="R1528" s="21"/>
      <c r="S1528" s="20">
        <v>0</v>
      </c>
      <c r="T1528" s="20">
        <v>0</v>
      </c>
      <c r="U1528" s="23"/>
      <c r="V15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8" s="25"/>
      <c r="X1528" s="26" t="str">
        <f>CONCATENATE(Passout2023[[#This Row], [Batch Start Semester]], "-", Passout2023[[#This Row], [Batch Start Year]], "-", Passout2023[[#This Row], [Degree Duration (year)]])</f>
        <v>--</v>
      </c>
      <c r="Y1528" s="32"/>
      <c r="Z1528" s="32"/>
      <c r="AA1528" s="32"/>
      <c r="AB1528" s="32"/>
      <c r="AC1528" s="32"/>
      <c r="AD1528" s="32"/>
      <c r="AE1528" s="28">
        <f>COUNTA(Passout2023[[#This Row], [UNIVERSITY_DEGREE_PROGRAM_ID]:[(Graduated) Degree Awarded Female]])</f>
        <v>2</v>
      </c>
    </row>
    <row r="1529" s="2" customFormat="1" ht="35.1" customHeight="1">
      <c r="A1529" s="29" t="str">
        <f>IFERROR(IF($N1529 &lt;&gt; "#Na", INDEX(Degree_Information!$A$2:$A$20129, MATCH(Passout2023[[#This Row], [UNIVERSITY_DEGREE_PROGRAM_ID]], Degree_Information!$N$2:$N$20129, 0)), ""), "")</f>
        <v/>
      </c>
      <c r="B1529" s="29" t="str">
        <f>IFERROR(IF($N1529 &lt;&gt; "#Na", INDEX(Degree_Information!$B$2:$B$20129, MATCH(Passout2023[[#This Row], [UNIVERSITY_DEGREE_PROGRAM_ID]], Degree_Information!$N$2:$N$20129, 0)), ""), "")</f>
        <v/>
      </c>
      <c r="C1529" s="29" t="str">
        <f>IFERROR(IF($N1529 &lt;&gt; "#Na", INDEX(Degree_Information!$E$2:$E$20129, MATCH(Passout2023[[#This Row], [UNIVERSITY_DEGREE_PROGRAM_ID]], Degree_Information!$N$2:$N$20129, 0)), ""), "")</f>
        <v/>
      </c>
      <c r="D1529" s="29" t="str">
        <f>IFERROR(IF($N1529 &lt;&gt; "#Na", INDEX(Degree_Information!$D$2:$D$20129, MATCH(Passout2023[[#This Row], [UNIVERSITY_DEGREE_PROGRAM_ID]], Degree_Information!$N$2:$N$20129, 0)), ""), "")</f>
        <v/>
      </c>
      <c r="E1529" s="29" t="str">
        <f>IFERROR(IF($N1529 &lt;&gt; "#Na", INDEX(Degree_Information!$F$2:$F$20129, MATCH(Passout2023[[#This Row], [UNIVERSITY_DEGREE_PROGRAM_ID]], Degree_Information!$N$2:$N$20129, 0)), ""), "")</f>
        <v/>
      </c>
      <c r="F1529" s="29" t="str">
        <f>IFERROR(IF($N1529 &lt;&gt; "#Na", INDEX(Degree_Information!$K$2:$K$20129, MATCH(Passout2023[[#This Row], [UNIVERSITY_DEGREE_PROGRAM_ID]], Degree_Information!$N$2:$N$20129, 0)), ""), "")</f>
        <v/>
      </c>
      <c r="G1529" s="29" t="str">
        <f>IFERROR(IF($N1529 &lt;&gt; "#Na", INDEX(Degree_Information!$G$2:$G$20129, MATCH(Passout2023[[#This Row], [UNIVERSITY_DEGREE_PROGRAM_ID]], Degree_Information!$N$2:$N$20129, 0)), ""), "")</f>
        <v/>
      </c>
      <c r="H1529" s="29" t="str">
        <f>IFERROR(IF($N1529 &lt;&gt; "#Na", INDEX(Degree_Information!$I$2:$I$20129, MATCH(Passout2023[[#This Row], [UNIVERSITY_DEGREE_PROGRAM_ID]], Degree_Information!$N$2:$N$20129, 0)), ""), "")</f>
        <v/>
      </c>
      <c r="I1529" s="6" t="str">
        <f>IFERROR(IF($N1529 &lt;&gt; "#Na", INDEX(Degree_Information!$H$2:$H$20129, MATCH(Passout2023[[#This Row], [UNIVERSITY_DEGREE_PROGRAM_ID]], Degree_Information!$N$2:$N$20129, 0)), ""), "")</f>
        <v/>
      </c>
      <c r="J1529" s="6" t="str">
        <f>IFERROR(IF($N1529 &lt;&gt; "#Na", INDEX(Degree_Information!$J$2:$J$20129, MATCH(Passout2023[[#This Row], [UNIVERSITY_DEGREE_PROGRAM_ID]], Degree_Information!$N$2:$N$20129, 0)), ""), "")</f>
        <v/>
      </c>
      <c r="K1529" s="19"/>
      <c r="L1529" s="20"/>
      <c r="M1529" s="21"/>
      <c r="N1529" s="21"/>
      <c r="O1529" s="21"/>
      <c r="P1529" s="22"/>
      <c r="Q1529" s="21"/>
      <c r="R1529" s="21"/>
      <c r="S1529" s="20">
        <v>0</v>
      </c>
      <c r="T1529" s="20">
        <v>0</v>
      </c>
      <c r="U1529" s="23"/>
      <c r="V15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29" s="25"/>
      <c r="X1529" s="26" t="str">
        <f>CONCATENATE(Passout2023[[#This Row], [Batch Start Semester]], "-", Passout2023[[#This Row], [Batch Start Year]], "-", Passout2023[[#This Row], [Degree Duration (year)]])</f>
        <v>--</v>
      </c>
      <c r="Y1529" s="32"/>
      <c r="Z1529" s="32"/>
      <c r="AA1529" s="32"/>
      <c r="AB1529" s="32"/>
      <c r="AC1529" s="32"/>
      <c r="AD1529" s="32"/>
      <c r="AE1529" s="28">
        <f>COUNTA(Passout2023[[#This Row], [UNIVERSITY_DEGREE_PROGRAM_ID]:[(Graduated) Degree Awarded Female]])</f>
        <v>2</v>
      </c>
    </row>
    <row r="1530" s="2" customFormat="1" ht="35.1" customHeight="1">
      <c r="A1530" s="29" t="str">
        <f>IFERROR(IF($N1530 &lt;&gt; "#Na", INDEX(Degree_Information!$A$2:$A$20129, MATCH(Passout2023[[#This Row], [UNIVERSITY_DEGREE_PROGRAM_ID]], Degree_Information!$N$2:$N$20129, 0)), ""), "")</f>
        <v/>
      </c>
      <c r="B1530" s="29" t="str">
        <f>IFERROR(IF($N1530 &lt;&gt; "#Na", INDEX(Degree_Information!$B$2:$B$20129, MATCH(Passout2023[[#This Row], [UNIVERSITY_DEGREE_PROGRAM_ID]], Degree_Information!$N$2:$N$20129, 0)), ""), "")</f>
        <v/>
      </c>
      <c r="C1530" s="29" t="str">
        <f>IFERROR(IF($N1530 &lt;&gt; "#Na", INDEX(Degree_Information!$E$2:$E$20129, MATCH(Passout2023[[#This Row], [UNIVERSITY_DEGREE_PROGRAM_ID]], Degree_Information!$N$2:$N$20129, 0)), ""), "")</f>
        <v/>
      </c>
      <c r="D1530" s="29" t="str">
        <f>IFERROR(IF($N1530 &lt;&gt; "#Na", INDEX(Degree_Information!$D$2:$D$20129, MATCH(Passout2023[[#This Row], [UNIVERSITY_DEGREE_PROGRAM_ID]], Degree_Information!$N$2:$N$20129, 0)), ""), "")</f>
        <v/>
      </c>
      <c r="E1530" s="29" t="str">
        <f>IFERROR(IF($N1530 &lt;&gt; "#Na", INDEX(Degree_Information!$F$2:$F$20129, MATCH(Passout2023[[#This Row], [UNIVERSITY_DEGREE_PROGRAM_ID]], Degree_Information!$N$2:$N$20129, 0)), ""), "")</f>
        <v/>
      </c>
      <c r="F1530" s="29" t="str">
        <f>IFERROR(IF($N1530 &lt;&gt; "#Na", INDEX(Degree_Information!$K$2:$K$20129, MATCH(Passout2023[[#This Row], [UNIVERSITY_DEGREE_PROGRAM_ID]], Degree_Information!$N$2:$N$20129, 0)), ""), "")</f>
        <v/>
      </c>
      <c r="G1530" s="29" t="str">
        <f>IFERROR(IF($N1530 &lt;&gt; "#Na", INDEX(Degree_Information!$G$2:$G$20129, MATCH(Passout2023[[#This Row], [UNIVERSITY_DEGREE_PROGRAM_ID]], Degree_Information!$N$2:$N$20129, 0)), ""), "")</f>
        <v/>
      </c>
      <c r="H1530" s="29" t="str">
        <f>IFERROR(IF($N1530 &lt;&gt; "#Na", INDEX(Degree_Information!$I$2:$I$20129, MATCH(Passout2023[[#This Row], [UNIVERSITY_DEGREE_PROGRAM_ID]], Degree_Information!$N$2:$N$20129, 0)), ""), "")</f>
        <v/>
      </c>
      <c r="I1530" s="6" t="str">
        <f>IFERROR(IF($N1530 &lt;&gt; "#Na", INDEX(Degree_Information!$H$2:$H$20129, MATCH(Passout2023[[#This Row], [UNIVERSITY_DEGREE_PROGRAM_ID]], Degree_Information!$N$2:$N$20129, 0)), ""), "")</f>
        <v/>
      </c>
      <c r="J1530" s="6" t="str">
        <f>IFERROR(IF($N1530 &lt;&gt; "#Na", INDEX(Degree_Information!$J$2:$J$20129, MATCH(Passout2023[[#This Row], [UNIVERSITY_DEGREE_PROGRAM_ID]], Degree_Information!$N$2:$N$20129, 0)), ""), "")</f>
        <v/>
      </c>
      <c r="K1530" s="19"/>
      <c r="L1530" s="20"/>
      <c r="M1530" s="21"/>
      <c r="N1530" s="21"/>
      <c r="O1530" s="21"/>
      <c r="P1530" s="22"/>
      <c r="Q1530" s="21"/>
      <c r="R1530" s="21"/>
      <c r="S1530" s="20">
        <v>0</v>
      </c>
      <c r="T1530" s="20">
        <v>0</v>
      </c>
      <c r="U1530" s="23"/>
      <c r="V15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0" s="25"/>
      <c r="X1530" s="26" t="str">
        <f>CONCATENATE(Passout2023[[#This Row], [Batch Start Semester]], "-", Passout2023[[#This Row], [Batch Start Year]], "-", Passout2023[[#This Row], [Degree Duration (year)]])</f>
        <v>--</v>
      </c>
      <c r="Y1530" s="32"/>
      <c r="Z1530" s="32"/>
      <c r="AA1530" s="32"/>
      <c r="AB1530" s="32"/>
      <c r="AC1530" s="32"/>
      <c r="AD1530" s="32"/>
      <c r="AE1530" s="28">
        <f>COUNTA(Passout2023[[#This Row], [UNIVERSITY_DEGREE_PROGRAM_ID]:[(Graduated) Degree Awarded Female]])</f>
        <v>2</v>
      </c>
    </row>
    <row r="1531" s="2" customFormat="1" ht="35.1" customHeight="1">
      <c r="A1531" s="29" t="str">
        <f>IFERROR(IF($N1531 &lt;&gt; "#Na", INDEX(Degree_Information!$A$2:$A$20129, MATCH(Passout2023[[#This Row], [UNIVERSITY_DEGREE_PROGRAM_ID]], Degree_Information!$N$2:$N$20129, 0)), ""), "")</f>
        <v/>
      </c>
      <c r="B1531" s="29" t="str">
        <f>IFERROR(IF($N1531 &lt;&gt; "#Na", INDEX(Degree_Information!$B$2:$B$20129, MATCH(Passout2023[[#This Row], [UNIVERSITY_DEGREE_PROGRAM_ID]], Degree_Information!$N$2:$N$20129, 0)), ""), "")</f>
        <v/>
      </c>
      <c r="C1531" s="29" t="str">
        <f>IFERROR(IF($N1531 &lt;&gt; "#Na", INDEX(Degree_Information!$E$2:$E$20129, MATCH(Passout2023[[#This Row], [UNIVERSITY_DEGREE_PROGRAM_ID]], Degree_Information!$N$2:$N$20129, 0)), ""), "")</f>
        <v/>
      </c>
      <c r="D1531" s="29" t="str">
        <f>IFERROR(IF($N1531 &lt;&gt; "#Na", INDEX(Degree_Information!$D$2:$D$20129, MATCH(Passout2023[[#This Row], [UNIVERSITY_DEGREE_PROGRAM_ID]], Degree_Information!$N$2:$N$20129, 0)), ""), "")</f>
        <v/>
      </c>
      <c r="E1531" s="29" t="str">
        <f>IFERROR(IF($N1531 &lt;&gt; "#Na", INDEX(Degree_Information!$F$2:$F$20129, MATCH(Passout2023[[#This Row], [UNIVERSITY_DEGREE_PROGRAM_ID]], Degree_Information!$N$2:$N$20129, 0)), ""), "")</f>
        <v/>
      </c>
      <c r="F1531" s="29" t="str">
        <f>IFERROR(IF($N1531 &lt;&gt; "#Na", INDEX(Degree_Information!$K$2:$K$20129, MATCH(Passout2023[[#This Row], [UNIVERSITY_DEGREE_PROGRAM_ID]], Degree_Information!$N$2:$N$20129, 0)), ""), "")</f>
        <v/>
      </c>
      <c r="G1531" s="29" t="str">
        <f>IFERROR(IF($N1531 &lt;&gt; "#Na", INDEX(Degree_Information!$G$2:$G$20129, MATCH(Passout2023[[#This Row], [UNIVERSITY_DEGREE_PROGRAM_ID]], Degree_Information!$N$2:$N$20129, 0)), ""), "")</f>
        <v/>
      </c>
      <c r="H1531" s="29" t="str">
        <f>IFERROR(IF($N1531 &lt;&gt; "#Na", INDEX(Degree_Information!$I$2:$I$20129, MATCH(Passout2023[[#This Row], [UNIVERSITY_DEGREE_PROGRAM_ID]], Degree_Information!$N$2:$N$20129, 0)), ""), "")</f>
        <v/>
      </c>
      <c r="I1531" s="6" t="str">
        <f>IFERROR(IF($N1531 &lt;&gt; "#Na", INDEX(Degree_Information!$H$2:$H$20129, MATCH(Passout2023[[#This Row], [UNIVERSITY_DEGREE_PROGRAM_ID]], Degree_Information!$N$2:$N$20129, 0)), ""), "")</f>
        <v/>
      </c>
      <c r="J1531" s="6" t="str">
        <f>IFERROR(IF($N1531 &lt;&gt; "#Na", INDEX(Degree_Information!$J$2:$J$20129, MATCH(Passout2023[[#This Row], [UNIVERSITY_DEGREE_PROGRAM_ID]], Degree_Information!$N$2:$N$20129, 0)), ""), "")</f>
        <v/>
      </c>
      <c r="K1531" s="19"/>
      <c r="L1531" s="20"/>
      <c r="M1531" s="21"/>
      <c r="N1531" s="21"/>
      <c r="O1531" s="21"/>
      <c r="P1531" s="22"/>
      <c r="Q1531" s="21"/>
      <c r="R1531" s="21"/>
      <c r="S1531" s="20">
        <v>0</v>
      </c>
      <c r="T1531" s="20">
        <v>0</v>
      </c>
      <c r="U1531" s="23"/>
      <c r="V15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1" s="25"/>
      <c r="X1531" s="26" t="str">
        <f>CONCATENATE(Passout2023[[#This Row], [Batch Start Semester]], "-", Passout2023[[#This Row], [Batch Start Year]], "-", Passout2023[[#This Row], [Degree Duration (year)]])</f>
        <v>--</v>
      </c>
      <c r="Y1531" s="32"/>
      <c r="Z1531" s="32"/>
      <c r="AA1531" s="32"/>
      <c r="AB1531" s="32"/>
      <c r="AC1531" s="32"/>
      <c r="AD1531" s="32"/>
      <c r="AE1531" s="28">
        <f>COUNTA(Passout2023[[#This Row], [UNIVERSITY_DEGREE_PROGRAM_ID]:[(Graduated) Degree Awarded Female]])</f>
        <v>2</v>
      </c>
    </row>
    <row r="1532" s="2" customFormat="1" ht="35.1" customHeight="1">
      <c r="A1532" s="29" t="str">
        <f>IFERROR(IF($N1532 &lt;&gt; "#Na", INDEX(Degree_Information!$A$2:$A$20129, MATCH(Passout2023[[#This Row], [UNIVERSITY_DEGREE_PROGRAM_ID]], Degree_Information!$N$2:$N$20129, 0)), ""), "")</f>
        <v/>
      </c>
      <c r="B1532" s="29" t="str">
        <f>IFERROR(IF($N1532 &lt;&gt; "#Na", INDEX(Degree_Information!$B$2:$B$20129, MATCH(Passout2023[[#This Row], [UNIVERSITY_DEGREE_PROGRAM_ID]], Degree_Information!$N$2:$N$20129, 0)), ""), "")</f>
        <v/>
      </c>
      <c r="C1532" s="29" t="str">
        <f>IFERROR(IF($N1532 &lt;&gt; "#Na", INDEX(Degree_Information!$E$2:$E$20129, MATCH(Passout2023[[#This Row], [UNIVERSITY_DEGREE_PROGRAM_ID]], Degree_Information!$N$2:$N$20129, 0)), ""), "")</f>
        <v/>
      </c>
      <c r="D1532" s="29" t="str">
        <f>IFERROR(IF($N1532 &lt;&gt; "#Na", INDEX(Degree_Information!$D$2:$D$20129, MATCH(Passout2023[[#This Row], [UNIVERSITY_DEGREE_PROGRAM_ID]], Degree_Information!$N$2:$N$20129, 0)), ""), "")</f>
        <v/>
      </c>
      <c r="E1532" s="29" t="str">
        <f>IFERROR(IF($N1532 &lt;&gt; "#Na", INDEX(Degree_Information!$F$2:$F$20129, MATCH(Passout2023[[#This Row], [UNIVERSITY_DEGREE_PROGRAM_ID]], Degree_Information!$N$2:$N$20129, 0)), ""), "")</f>
        <v/>
      </c>
      <c r="F1532" s="29" t="str">
        <f>IFERROR(IF($N1532 &lt;&gt; "#Na", INDEX(Degree_Information!$K$2:$K$20129, MATCH(Passout2023[[#This Row], [UNIVERSITY_DEGREE_PROGRAM_ID]], Degree_Information!$N$2:$N$20129, 0)), ""), "")</f>
        <v/>
      </c>
      <c r="G1532" s="29" t="str">
        <f>IFERROR(IF($N1532 &lt;&gt; "#Na", INDEX(Degree_Information!$G$2:$G$20129, MATCH(Passout2023[[#This Row], [UNIVERSITY_DEGREE_PROGRAM_ID]], Degree_Information!$N$2:$N$20129, 0)), ""), "")</f>
        <v/>
      </c>
      <c r="H1532" s="29" t="str">
        <f>IFERROR(IF($N1532 &lt;&gt; "#Na", INDEX(Degree_Information!$I$2:$I$20129, MATCH(Passout2023[[#This Row], [UNIVERSITY_DEGREE_PROGRAM_ID]], Degree_Information!$N$2:$N$20129, 0)), ""), "")</f>
        <v/>
      </c>
      <c r="I1532" s="6" t="str">
        <f>IFERROR(IF($N1532 &lt;&gt; "#Na", INDEX(Degree_Information!$H$2:$H$20129, MATCH(Passout2023[[#This Row], [UNIVERSITY_DEGREE_PROGRAM_ID]], Degree_Information!$N$2:$N$20129, 0)), ""), "")</f>
        <v/>
      </c>
      <c r="J1532" s="6" t="str">
        <f>IFERROR(IF($N1532 &lt;&gt; "#Na", INDEX(Degree_Information!$J$2:$J$20129, MATCH(Passout2023[[#This Row], [UNIVERSITY_DEGREE_PROGRAM_ID]], Degree_Information!$N$2:$N$20129, 0)), ""), "")</f>
        <v/>
      </c>
      <c r="K1532" s="19"/>
      <c r="L1532" s="20"/>
      <c r="M1532" s="21"/>
      <c r="N1532" s="21"/>
      <c r="O1532" s="21"/>
      <c r="P1532" s="22"/>
      <c r="Q1532" s="21"/>
      <c r="R1532" s="21"/>
      <c r="S1532" s="20">
        <v>0</v>
      </c>
      <c r="T1532" s="20">
        <v>0</v>
      </c>
      <c r="U1532" s="23"/>
      <c r="V15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2" s="25"/>
      <c r="X1532" s="26" t="str">
        <f>CONCATENATE(Passout2023[[#This Row], [Batch Start Semester]], "-", Passout2023[[#This Row], [Batch Start Year]], "-", Passout2023[[#This Row], [Degree Duration (year)]])</f>
        <v>--</v>
      </c>
      <c r="Y1532" s="32"/>
      <c r="Z1532" s="32"/>
      <c r="AA1532" s="32"/>
      <c r="AB1532" s="32"/>
      <c r="AC1532" s="32"/>
      <c r="AD1532" s="32"/>
      <c r="AE1532" s="28">
        <f>COUNTA(Passout2023[[#This Row], [UNIVERSITY_DEGREE_PROGRAM_ID]:[(Graduated) Degree Awarded Female]])</f>
        <v>2</v>
      </c>
    </row>
    <row r="1533" s="2" customFormat="1" ht="35.1" customHeight="1">
      <c r="A1533" s="29" t="str">
        <f>IFERROR(IF($N1533 &lt;&gt; "#Na", INDEX(Degree_Information!$A$2:$A$20129, MATCH(Passout2023[[#This Row], [UNIVERSITY_DEGREE_PROGRAM_ID]], Degree_Information!$N$2:$N$20129, 0)), ""), "")</f>
        <v/>
      </c>
      <c r="B1533" s="29" t="str">
        <f>IFERROR(IF($N1533 &lt;&gt; "#Na", INDEX(Degree_Information!$B$2:$B$20129, MATCH(Passout2023[[#This Row], [UNIVERSITY_DEGREE_PROGRAM_ID]], Degree_Information!$N$2:$N$20129, 0)), ""), "")</f>
        <v/>
      </c>
      <c r="C1533" s="29" t="str">
        <f>IFERROR(IF($N1533 &lt;&gt; "#Na", INDEX(Degree_Information!$E$2:$E$20129, MATCH(Passout2023[[#This Row], [UNIVERSITY_DEGREE_PROGRAM_ID]], Degree_Information!$N$2:$N$20129, 0)), ""), "")</f>
        <v/>
      </c>
      <c r="D1533" s="29" t="str">
        <f>IFERROR(IF($N1533 &lt;&gt; "#Na", INDEX(Degree_Information!$D$2:$D$20129, MATCH(Passout2023[[#This Row], [UNIVERSITY_DEGREE_PROGRAM_ID]], Degree_Information!$N$2:$N$20129, 0)), ""), "")</f>
        <v/>
      </c>
      <c r="E1533" s="29" t="str">
        <f>IFERROR(IF($N1533 &lt;&gt; "#Na", INDEX(Degree_Information!$F$2:$F$20129, MATCH(Passout2023[[#This Row], [UNIVERSITY_DEGREE_PROGRAM_ID]], Degree_Information!$N$2:$N$20129, 0)), ""), "")</f>
        <v/>
      </c>
      <c r="F1533" s="29" t="str">
        <f>IFERROR(IF($N1533 &lt;&gt; "#Na", INDEX(Degree_Information!$K$2:$K$20129, MATCH(Passout2023[[#This Row], [UNIVERSITY_DEGREE_PROGRAM_ID]], Degree_Information!$N$2:$N$20129, 0)), ""), "")</f>
        <v/>
      </c>
      <c r="G1533" s="29" t="str">
        <f>IFERROR(IF($N1533 &lt;&gt; "#Na", INDEX(Degree_Information!$G$2:$G$20129, MATCH(Passout2023[[#This Row], [UNIVERSITY_DEGREE_PROGRAM_ID]], Degree_Information!$N$2:$N$20129, 0)), ""), "")</f>
        <v/>
      </c>
      <c r="H1533" s="29" t="str">
        <f>IFERROR(IF($N1533 &lt;&gt; "#Na", INDEX(Degree_Information!$I$2:$I$20129, MATCH(Passout2023[[#This Row], [UNIVERSITY_DEGREE_PROGRAM_ID]], Degree_Information!$N$2:$N$20129, 0)), ""), "")</f>
        <v/>
      </c>
      <c r="I1533" s="6" t="str">
        <f>IFERROR(IF($N1533 &lt;&gt; "#Na", INDEX(Degree_Information!$H$2:$H$20129, MATCH(Passout2023[[#This Row], [UNIVERSITY_DEGREE_PROGRAM_ID]], Degree_Information!$N$2:$N$20129, 0)), ""), "")</f>
        <v/>
      </c>
      <c r="J1533" s="6" t="str">
        <f>IFERROR(IF($N1533 &lt;&gt; "#Na", INDEX(Degree_Information!$J$2:$J$20129, MATCH(Passout2023[[#This Row], [UNIVERSITY_DEGREE_PROGRAM_ID]], Degree_Information!$N$2:$N$20129, 0)), ""), "")</f>
        <v/>
      </c>
      <c r="K1533" s="19"/>
      <c r="L1533" s="20"/>
      <c r="M1533" s="21"/>
      <c r="N1533" s="21"/>
      <c r="O1533" s="21"/>
      <c r="P1533" s="22"/>
      <c r="Q1533" s="21"/>
      <c r="R1533" s="21"/>
      <c r="S1533" s="20">
        <v>0</v>
      </c>
      <c r="T1533" s="20">
        <v>0</v>
      </c>
      <c r="U1533" s="23"/>
      <c r="V15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3" s="25"/>
      <c r="X1533" s="26" t="str">
        <f>CONCATENATE(Passout2023[[#This Row], [Batch Start Semester]], "-", Passout2023[[#This Row], [Batch Start Year]], "-", Passout2023[[#This Row], [Degree Duration (year)]])</f>
        <v>--</v>
      </c>
      <c r="Y1533" s="32"/>
      <c r="Z1533" s="32"/>
      <c r="AA1533" s="32"/>
      <c r="AB1533" s="32"/>
      <c r="AC1533" s="32"/>
      <c r="AD1533" s="32"/>
      <c r="AE1533" s="28">
        <f>COUNTA(Passout2023[[#This Row], [UNIVERSITY_DEGREE_PROGRAM_ID]:[(Graduated) Degree Awarded Female]])</f>
        <v>2</v>
      </c>
    </row>
    <row r="1534" s="2" customFormat="1" ht="35.1" customHeight="1">
      <c r="A1534" s="29" t="str">
        <f>IFERROR(IF($N1534 &lt;&gt; "#Na", INDEX(Degree_Information!$A$2:$A$20129, MATCH(Passout2023[[#This Row], [UNIVERSITY_DEGREE_PROGRAM_ID]], Degree_Information!$N$2:$N$20129, 0)), ""), "")</f>
        <v/>
      </c>
      <c r="B1534" s="29" t="str">
        <f>IFERROR(IF($N1534 &lt;&gt; "#Na", INDEX(Degree_Information!$B$2:$B$20129, MATCH(Passout2023[[#This Row], [UNIVERSITY_DEGREE_PROGRAM_ID]], Degree_Information!$N$2:$N$20129, 0)), ""), "")</f>
        <v/>
      </c>
      <c r="C1534" s="29" t="str">
        <f>IFERROR(IF($N1534 &lt;&gt; "#Na", INDEX(Degree_Information!$E$2:$E$20129, MATCH(Passout2023[[#This Row], [UNIVERSITY_DEGREE_PROGRAM_ID]], Degree_Information!$N$2:$N$20129, 0)), ""), "")</f>
        <v/>
      </c>
      <c r="D1534" s="29" t="str">
        <f>IFERROR(IF($N1534 &lt;&gt; "#Na", INDEX(Degree_Information!$D$2:$D$20129, MATCH(Passout2023[[#This Row], [UNIVERSITY_DEGREE_PROGRAM_ID]], Degree_Information!$N$2:$N$20129, 0)), ""), "")</f>
        <v/>
      </c>
      <c r="E1534" s="29" t="str">
        <f>IFERROR(IF($N1534 &lt;&gt; "#Na", INDEX(Degree_Information!$F$2:$F$20129, MATCH(Passout2023[[#This Row], [UNIVERSITY_DEGREE_PROGRAM_ID]], Degree_Information!$N$2:$N$20129, 0)), ""), "")</f>
        <v/>
      </c>
      <c r="F1534" s="29" t="str">
        <f>IFERROR(IF($N1534 &lt;&gt; "#Na", INDEX(Degree_Information!$K$2:$K$20129, MATCH(Passout2023[[#This Row], [UNIVERSITY_DEGREE_PROGRAM_ID]], Degree_Information!$N$2:$N$20129, 0)), ""), "")</f>
        <v/>
      </c>
      <c r="G1534" s="29" t="str">
        <f>IFERROR(IF($N1534 &lt;&gt; "#Na", INDEX(Degree_Information!$G$2:$G$20129, MATCH(Passout2023[[#This Row], [UNIVERSITY_DEGREE_PROGRAM_ID]], Degree_Information!$N$2:$N$20129, 0)), ""), "")</f>
        <v/>
      </c>
      <c r="H1534" s="29" t="str">
        <f>IFERROR(IF($N1534 &lt;&gt; "#Na", INDEX(Degree_Information!$I$2:$I$20129, MATCH(Passout2023[[#This Row], [UNIVERSITY_DEGREE_PROGRAM_ID]], Degree_Information!$N$2:$N$20129, 0)), ""), "")</f>
        <v/>
      </c>
      <c r="I1534" s="6" t="str">
        <f>IFERROR(IF($N1534 &lt;&gt; "#Na", INDEX(Degree_Information!$H$2:$H$20129, MATCH(Passout2023[[#This Row], [UNIVERSITY_DEGREE_PROGRAM_ID]], Degree_Information!$N$2:$N$20129, 0)), ""), "")</f>
        <v/>
      </c>
      <c r="J1534" s="6" t="str">
        <f>IFERROR(IF($N1534 &lt;&gt; "#Na", INDEX(Degree_Information!$J$2:$J$20129, MATCH(Passout2023[[#This Row], [UNIVERSITY_DEGREE_PROGRAM_ID]], Degree_Information!$N$2:$N$20129, 0)), ""), "")</f>
        <v/>
      </c>
      <c r="K1534" s="19"/>
      <c r="L1534" s="20"/>
      <c r="M1534" s="21"/>
      <c r="N1534" s="21"/>
      <c r="O1534" s="21"/>
      <c r="P1534" s="22"/>
      <c r="Q1534" s="21"/>
      <c r="R1534" s="21"/>
      <c r="S1534" s="20">
        <v>0</v>
      </c>
      <c r="T1534" s="20">
        <v>0</v>
      </c>
      <c r="U1534" s="23"/>
      <c r="V15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4" s="25"/>
      <c r="X1534" s="26" t="str">
        <f>CONCATENATE(Passout2023[[#This Row], [Batch Start Semester]], "-", Passout2023[[#This Row], [Batch Start Year]], "-", Passout2023[[#This Row], [Degree Duration (year)]])</f>
        <v>--</v>
      </c>
      <c r="Y1534" s="32"/>
      <c r="Z1534" s="32"/>
      <c r="AA1534" s="32"/>
      <c r="AB1534" s="32"/>
      <c r="AC1534" s="32"/>
      <c r="AD1534" s="32"/>
      <c r="AE1534" s="28">
        <f>COUNTA(Passout2023[[#This Row], [UNIVERSITY_DEGREE_PROGRAM_ID]:[(Graduated) Degree Awarded Female]])</f>
        <v>2</v>
      </c>
    </row>
    <row r="1535" s="2" customFormat="1" ht="35.1" customHeight="1">
      <c r="A1535" s="29" t="str">
        <f>IFERROR(IF($N1535 &lt;&gt; "#Na", INDEX(Degree_Information!$A$2:$A$20129, MATCH(Passout2023[[#This Row], [UNIVERSITY_DEGREE_PROGRAM_ID]], Degree_Information!$N$2:$N$20129, 0)), ""), "")</f>
        <v/>
      </c>
      <c r="B1535" s="29" t="str">
        <f>IFERROR(IF($N1535 &lt;&gt; "#Na", INDEX(Degree_Information!$B$2:$B$20129, MATCH(Passout2023[[#This Row], [UNIVERSITY_DEGREE_PROGRAM_ID]], Degree_Information!$N$2:$N$20129, 0)), ""), "")</f>
        <v/>
      </c>
      <c r="C1535" s="29" t="str">
        <f>IFERROR(IF($N1535 &lt;&gt; "#Na", INDEX(Degree_Information!$E$2:$E$20129, MATCH(Passout2023[[#This Row], [UNIVERSITY_DEGREE_PROGRAM_ID]], Degree_Information!$N$2:$N$20129, 0)), ""), "")</f>
        <v/>
      </c>
      <c r="D1535" s="29" t="str">
        <f>IFERROR(IF($N1535 &lt;&gt; "#Na", INDEX(Degree_Information!$D$2:$D$20129, MATCH(Passout2023[[#This Row], [UNIVERSITY_DEGREE_PROGRAM_ID]], Degree_Information!$N$2:$N$20129, 0)), ""), "")</f>
        <v/>
      </c>
      <c r="E1535" s="29" t="str">
        <f>IFERROR(IF($N1535 &lt;&gt; "#Na", INDEX(Degree_Information!$F$2:$F$20129, MATCH(Passout2023[[#This Row], [UNIVERSITY_DEGREE_PROGRAM_ID]], Degree_Information!$N$2:$N$20129, 0)), ""), "")</f>
        <v/>
      </c>
      <c r="F1535" s="29" t="str">
        <f>IFERROR(IF($N1535 &lt;&gt; "#Na", INDEX(Degree_Information!$K$2:$K$20129, MATCH(Passout2023[[#This Row], [UNIVERSITY_DEGREE_PROGRAM_ID]], Degree_Information!$N$2:$N$20129, 0)), ""), "")</f>
        <v/>
      </c>
      <c r="G1535" s="29" t="str">
        <f>IFERROR(IF($N1535 &lt;&gt; "#Na", INDEX(Degree_Information!$G$2:$G$20129, MATCH(Passout2023[[#This Row], [UNIVERSITY_DEGREE_PROGRAM_ID]], Degree_Information!$N$2:$N$20129, 0)), ""), "")</f>
        <v/>
      </c>
      <c r="H1535" s="29" t="str">
        <f>IFERROR(IF($N1535 &lt;&gt; "#Na", INDEX(Degree_Information!$I$2:$I$20129, MATCH(Passout2023[[#This Row], [UNIVERSITY_DEGREE_PROGRAM_ID]], Degree_Information!$N$2:$N$20129, 0)), ""), "")</f>
        <v/>
      </c>
      <c r="I1535" s="6" t="str">
        <f>IFERROR(IF($N1535 &lt;&gt; "#Na", INDEX(Degree_Information!$H$2:$H$20129, MATCH(Passout2023[[#This Row], [UNIVERSITY_DEGREE_PROGRAM_ID]], Degree_Information!$N$2:$N$20129, 0)), ""), "")</f>
        <v/>
      </c>
      <c r="J1535" s="6" t="str">
        <f>IFERROR(IF($N1535 &lt;&gt; "#Na", INDEX(Degree_Information!$J$2:$J$20129, MATCH(Passout2023[[#This Row], [UNIVERSITY_DEGREE_PROGRAM_ID]], Degree_Information!$N$2:$N$20129, 0)), ""), "")</f>
        <v/>
      </c>
      <c r="K1535" s="19"/>
      <c r="L1535" s="20"/>
      <c r="M1535" s="21"/>
      <c r="N1535" s="21"/>
      <c r="O1535" s="21"/>
      <c r="P1535" s="22"/>
      <c r="Q1535" s="21"/>
      <c r="R1535" s="21"/>
      <c r="S1535" s="20">
        <v>0</v>
      </c>
      <c r="T1535" s="20">
        <v>0</v>
      </c>
      <c r="U1535" s="23"/>
      <c r="V15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5" s="25"/>
      <c r="X1535" s="26" t="str">
        <f>CONCATENATE(Passout2023[[#This Row], [Batch Start Semester]], "-", Passout2023[[#This Row], [Batch Start Year]], "-", Passout2023[[#This Row], [Degree Duration (year)]])</f>
        <v>--</v>
      </c>
      <c r="Y1535" s="32"/>
      <c r="Z1535" s="32"/>
      <c r="AA1535" s="32"/>
      <c r="AB1535" s="32"/>
      <c r="AC1535" s="32"/>
      <c r="AD1535" s="32"/>
      <c r="AE1535" s="28">
        <f>COUNTA(Passout2023[[#This Row], [UNIVERSITY_DEGREE_PROGRAM_ID]:[(Graduated) Degree Awarded Female]])</f>
        <v>2</v>
      </c>
    </row>
    <row r="1536" s="2" customFormat="1" ht="35.1" customHeight="1">
      <c r="A1536" s="29" t="str">
        <f>IFERROR(IF($N1536 &lt;&gt; "#Na", INDEX(Degree_Information!$A$2:$A$20129, MATCH(Passout2023[[#This Row], [UNIVERSITY_DEGREE_PROGRAM_ID]], Degree_Information!$N$2:$N$20129, 0)), ""), "")</f>
        <v/>
      </c>
      <c r="B1536" s="29" t="str">
        <f>IFERROR(IF($N1536 &lt;&gt; "#Na", INDEX(Degree_Information!$B$2:$B$20129, MATCH(Passout2023[[#This Row], [UNIVERSITY_DEGREE_PROGRAM_ID]], Degree_Information!$N$2:$N$20129, 0)), ""), "")</f>
        <v/>
      </c>
      <c r="C1536" s="29" t="str">
        <f>IFERROR(IF($N1536 &lt;&gt; "#Na", INDEX(Degree_Information!$E$2:$E$20129, MATCH(Passout2023[[#This Row], [UNIVERSITY_DEGREE_PROGRAM_ID]], Degree_Information!$N$2:$N$20129, 0)), ""), "")</f>
        <v/>
      </c>
      <c r="D1536" s="29" t="str">
        <f>IFERROR(IF($N1536 &lt;&gt; "#Na", INDEX(Degree_Information!$D$2:$D$20129, MATCH(Passout2023[[#This Row], [UNIVERSITY_DEGREE_PROGRAM_ID]], Degree_Information!$N$2:$N$20129, 0)), ""), "")</f>
        <v/>
      </c>
      <c r="E1536" s="29" t="str">
        <f>IFERROR(IF($N1536 &lt;&gt; "#Na", INDEX(Degree_Information!$F$2:$F$20129, MATCH(Passout2023[[#This Row], [UNIVERSITY_DEGREE_PROGRAM_ID]], Degree_Information!$N$2:$N$20129, 0)), ""), "")</f>
        <v/>
      </c>
      <c r="F1536" s="29" t="str">
        <f>IFERROR(IF($N1536 &lt;&gt; "#Na", INDEX(Degree_Information!$K$2:$K$20129, MATCH(Passout2023[[#This Row], [UNIVERSITY_DEGREE_PROGRAM_ID]], Degree_Information!$N$2:$N$20129, 0)), ""), "")</f>
        <v/>
      </c>
      <c r="G1536" s="29" t="str">
        <f>IFERROR(IF($N1536 &lt;&gt; "#Na", INDEX(Degree_Information!$G$2:$G$20129, MATCH(Passout2023[[#This Row], [UNIVERSITY_DEGREE_PROGRAM_ID]], Degree_Information!$N$2:$N$20129, 0)), ""), "")</f>
        <v/>
      </c>
      <c r="H1536" s="29" t="str">
        <f>IFERROR(IF($N1536 &lt;&gt; "#Na", INDEX(Degree_Information!$I$2:$I$20129, MATCH(Passout2023[[#This Row], [UNIVERSITY_DEGREE_PROGRAM_ID]], Degree_Information!$N$2:$N$20129, 0)), ""), "")</f>
        <v/>
      </c>
      <c r="I1536" s="6" t="str">
        <f>IFERROR(IF($N1536 &lt;&gt; "#Na", INDEX(Degree_Information!$H$2:$H$20129, MATCH(Passout2023[[#This Row], [UNIVERSITY_DEGREE_PROGRAM_ID]], Degree_Information!$N$2:$N$20129, 0)), ""), "")</f>
        <v/>
      </c>
      <c r="J1536" s="6" t="str">
        <f>IFERROR(IF($N1536 &lt;&gt; "#Na", INDEX(Degree_Information!$J$2:$J$20129, MATCH(Passout2023[[#This Row], [UNIVERSITY_DEGREE_PROGRAM_ID]], Degree_Information!$N$2:$N$20129, 0)), ""), "")</f>
        <v/>
      </c>
      <c r="K1536" s="19"/>
      <c r="L1536" s="20"/>
      <c r="M1536" s="21"/>
      <c r="N1536" s="21"/>
      <c r="O1536" s="21"/>
      <c r="P1536" s="22"/>
      <c r="Q1536" s="21"/>
      <c r="R1536" s="21"/>
      <c r="S1536" s="20">
        <v>0</v>
      </c>
      <c r="T1536" s="20">
        <v>0</v>
      </c>
      <c r="U1536" s="23"/>
      <c r="V15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6" s="25"/>
      <c r="X1536" s="26" t="str">
        <f>CONCATENATE(Passout2023[[#This Row], [Batch Start Semester]], "-", Passout2023[[#This Row], [Batch Start Year]], "-", Passout2023[[#This Row], [Degree Duration (year)]])</f>
        <v>--</v>
      </c>
      <c r="Y1536" s="32"/>
      <c r="Z1536" s="32"/>
      <c r="AA1536" s="32"/>
      <c r="AB1536" s="32"/>
      <c r="AC1536" s="32"/>
      <c r="AD1536" s="32"/>
      <c r="AE1536" s="28">
        <f>COUNTA(Passout2023[[#This Row], [UNIVERSITY_DEGREE_PROGRAM_ID]:[(Graduated) Degree Awarded Female]])</f>
        <v>2</v>
      </c>
    </row>
    <row r="1537" s="2" customFormat="1" ht="35.1" customHeight="1">
      <c r="A1537" s="29" t="str">
        <f>IFERROR(IF($N1537 &lt;&gt; "#Na", INDEX(Degree_Information!$A$2:$A$20129, MATCH(Passout2023[[#This Row], [UNIVERSITY_DEGREE_PROGRAM_ID]], Degree_Information!$N$2:$N$20129, 0)), ""), "")</f>
        <v/>
      </c>
      <c r="B1537" s="29" t="str">
        <f>IFERROR(IF($N1537 &lt;&gt; "#Na", INDEX(Degree_Information!$B$2:$B$20129, MATCH(Passout2023[[#This Row], [UNIVERSITY_DEGREE_PROGRAM_ID]], Degree_Information!$N$2:$N$20129, 0)), ""), "")</f>
        <v/>
      </c>
      <c r="C1537" s="29" t="str">
        <f>IFERROR(IF($N1537 &lt;&gt; "#Na", INDEX(Degree_Information!$E$2:$E$20129, MATCH(Passout2023[[#This Row], [UNIVERSITY_DEGREE_PROGRAM_ID]], Degree_Information!$N$2:$N$20129, 0)), ""), "")</f>
        <v/>
      </c>
      <c r="D1537" s="29" t="str">
        <f>IFERROR(IF($N1537 &lt;&gt; "#Na", INDEX(Degree_Information!$D$2:$D$20129, MATCH(Passout2023[[#This Row], [UNIVERSITY_DEGREE_PROGRAM_ID]], Degree_Information!$N$2:$N$20129, 0)), ""), "")</f>
        <v/>
      </c>
      <c r="E1537" s="29" t="str">
        <f>IFERROR(IF($N1537 &lt;&gt; "#Na", INDEX(Degree_Information!$F$2:$F$20129, MATCH(Passout2023[[#This Row], [UNIVERSITY_DEGREE_PROGRAM_ID]], Degree_Information!$N$2:$N$20129, 0)), ""), "")</f>
        <v/>
      </c>
      <c r="F1537" s="29" t="str">
        <f>IFERROR(IF($N1537 &lt;&gt; "#Na", INDEX(Degree_Information!$K$2:$K$20129, MATCH(Passout2023[[#This Row], [UNIVERSITY_DEGREE_PROGRAM_ID]], Degree_Information!$N$2:$N$20129, 0)), ""), "")</f>
        <v/>
      </c>
      <c r="G1537" s="29" t="str">
        <f>IFERROR(IF($N1537 &lt;&gt; "#Na", INDEX(Degree_Information!$G$2:$G$20129, MATCH(Passout2023[[#This Row], [UNIVERSITY_DEGREE_PROGRAM_ID]], Degree_Information!$N$2:$N$20129, 0)), ""), "")</f>
        <v/>
      </c>
      <c r="H1537" s="29" t="str">
        <f>IFERROR(IF($N1537 &lt;&gt; "#Na", INDEX(Degree_Information!$I$2:$I$20129, MATCH(Passout2023[[#This Row], [UNIVERSITY_DEGREE_PROGRAM_ID]], Degree_Information!$N$2:$N$20129, 0)), ""), "")</f>
        <v/>
      </c>
      <c r="I1537" s="6" t="str">
        <f>IFERROR(IF($N1537 &lt;&gt; "#Na", INDEX(Degree_Information!$H$2:$H$20129, MATCH(Passout2023[[#This Row], [UNIVERSITY_DEGREE_PROGRAM_ID]], Degree_Information!$N$2:$N$20129, 0)), ""), "")</f>
        <v/>
      </c>
      <c r="J1537" s="6" t="str">
        <f>IFERROR(IF($N1537 &lt;&gt; "#Na", INDEX(Degree_Information!$J$2:$J$20129, MATCH(Passout2023[[#This Row], [UNIVERSITY_DEGREE_PROGRAM_ID]], Degree_Information!$N$2:$N$20129, 0)), ""), "")</f>
        <v/>
      </c>
      <c r="K1537" s="19"/>
      <c r="L1537" s="20"/>
      <c r="M1537" s="21"/>
      <c r="N1537" s="21"/>
      <c r="O1537" s="21"/>
      <c r="P1537" s="22"/>
      <c r="Q1537" s="21"/>
      <c r="R1537" s="21"/>
      <c r="S1537" s="20">
        <v>0</v>
      </c>
      <c r="T1537" s="20">
        <v>0</v>
      </c>
      <c r="U1537" s="23"/>
      <c r="V15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7" s="25"/>
      <c r="X1537" s="26" t="str">
        <f>CONCATENATE(Passout2023[[#This Row], [Batch Start Semester]], "-", Passout2023[[#This Row], [Batch Start Year]], "-", Passout2023[[#This Row], [Degree Duration (year)]])</f>
        <v>--</v>
      </c>
      <c r="Y1537" s="32"/>
      <c r="Z1537" s="32"/>
      <c r="AA1537" s="32"/>
      <c r="AB1537" s="32"/>
      <c r="AC1537" s="32"/>
      <c r="AD1537" s="32"/>
      <c r="AE1537" s="28">
        <f>COUNTA(Passout2023[[#This Row], [UNIVERSITY_DEGREE_PROGRAM_ID]:[(Graduated) Degree Awarded Female]])</f>
        <v>2</v>
      </c>
    </row>
    <row r="1538" s="2" customFormat="1" ht="35.1" customHeight="1">
      <c r="A1538" s="29" t="str">
        <f>IFERROR(IF($N1538 &lt;&gt; "#Na", INDEX(Degree_Information!$A$2:$A$20129, MATCH(Passout2023[[#This Row], [UNIVERSITY_DEGREE_PROGRAM_ID]], Degree_Information!$N$2:$N$20129, 0)), ""), "")</f>
        <v/>
      </c>
      <c r="B1538" s="29" t="str">
        <f>IFERROR(IF($N1538 &lt;&gt; "#Na", INDEX(Degree_Information!$B$2:$B$20129, MATCH(Passout2023[[#This Row], [UNIVERSITY_DEGREE_PROGRAM_ID]], Degree_Information!$N$2:$N$20129, 0)), ""), "")</f>
        <v/>
      </c>
      <c r="C1538" s="29" t="str">
        <f>IFERROR(IF($N1538 &lt;&gt; "#Na", INDEX(Degree_Information!$E$2:$E$20129, MATCH(Passout2023[[#This Row], [UNIVERSITY_DEGREE_PROGRAM_ID]], Degree_Information!$N$2:$N$20129, 0)), ""), "")</f>
        <v/>
      </c>
      <c r="D1538" s="29" t="str">
        <f>IFERROR(IF($N1538 &lt;&gt; "#Na", INDEX(Degree_Information!$D$2:$D$20129, MATCH(Passout2023[[#This Row], [UNIVERSITY_DEGREE_PROGRAM_ID]], Degree_Information!$N$2:$N$20129, 0)), ""), "")</f>
        <v/>
      </c>
      <c r="E1538" s="29" t="str">
        <f>IFERROR(IF($N1538 &lt;&gt; "#Na", INDEX(Degree_Information!$F$2:$F$20129, MATCH(Passout2023[[#This Row], [UNIVERSITY_DEGREE_PROGRAM_ID]], Degree_Information!$N$2:$N$20129, 0)), ""), "")</f>
        <v/>
      </c>
      <c r="F1538" s="29" t="str">
        <f>IFERROR(IF($N1538 &lt;&gt; "#Na", INDEX(Degree_Information!$K$2:$K$20129, MATCH(Passout2023[[#This Row], [UNIVERSITY_DEGREE_PROGRAM_ID]], Degree_Information!$N$2:$N$20129, 0)), ""), "")</f>
        <v/>
      </c>
      <c r="G1538" s="29" t="str">
        <f>IFERROR(IF($N1538 &lt;&gt; "#Na", INDEX(Degree_Information!$G$2:$G$20129, MATCH(Passout2023[[#This Row], [UNIVERSITY_DEGREE_PROGRAM_ID]], Degree_Information!$N$2:$N$20129, 0)), ""), "")</f>
        <v/>
      </c>
      <c r="H1538" s="29" t="str">
        <f>IFERROR(IF($N1538 &lt;&gt; "#Na", INDEX(Degree_Information!$I$2:$I$20129, MATCH(Passout2023[[#This Row], [UNIVERSITY_DEGREE_PROGRAM_ID]], Degree_Information!$N$2:$N$20129, 0)), ""), "")</f>
        <v/>
      </c>
      <c r="I1538" s="6" t="str">
        <f>IFERROR(IF($N1538 &lt;&gt; "#Na", INDEX(Degree_Information!$H$2:$H$20129, MATCH(Passout2023[[#This Row], [UNIVERSITY_DEGREE_PROGRAM_ID]], Degree_Information!$N$2:$N$20129, 0)), ""), "")</f>
        <v/>
      </c>
      <c r="J1538" s="6" t="str">
        <f>IFERROR(IF($N1538 &lt;&gt; "#Na", INDEX(Degree_Information!$J$2:$J$20129, MATCH(Passout2023[[#This Row], [UNIVERSITY_DEGREE_PROGRAM_ID]], Degree_Information!$N$2:$N$20129, 0)), ""), "")</f>
        <v/>
      </c>
      <c r="K1538" s="19"/>
      <c r="L1538" s="20"/>
      <c r="M1538" s="21"/>
      <c r="N1538" s="21"/>
      <c r="O1538" s="21"/>
      <c r="P1538" s="22"/>
      <c r="Q1538" s="21"/>
      <c r="R1538" s="21"/>
      <c r="S1538" s="20">
        <v>0</v>
      </c>
      <c r="T1538" s="20">
        <v>0</v>
      </c>
      <c r="U1538" s="23"/>
      <c r="V15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8" s="25"/>
      <c r="X1538" s="26" t="str">
        <f>CONCATENATE(Passout2023[[#This Row], [Batch Start Semester]], "-", Passout2023[[#This Row], [Batch Start Year]], "-", Passout2023[[#This Row], [Degree Duration (year)]])</f>
        <v>--</v>
      </c>
      <c r="Y1538" s="32"/>
      <c r="Z1538" s="32"/>
      <c r="AA1538" s="32"/>
      <c r="AB1538" s="32"/>
      <c r="AC1538" s="32"/>
      <c r="AD1538" s="32"/>
      <c r="AE1538" s="28">
        <f>COUNTA(Passout2023[[#This Row], [UNIVERSITY_DEGREE_PROGRAM_ID]:[(Graduated) Degree Awarded Female]])</f>
        <v>2</v>
      </c>
    </row>
    <row r="1539" s="2" customFormat="1" ht="35.1" customHeight="1">
      <c r="A1539" s="29" t="str">
        <f>IFERROR(IF($N1539 &lt;&gt; "#Na", INDEX(Degree_Information!$A$2:$A$20129, MATCH(Passout2023[[#This Row], [UNIVERSITY_DEGREE_PROGRAM_ID]], Degree_Information!$N$2:$N$20129, 0)), ""), "")</f>
        <v/>
      </c>
      <c r="B1539" s="29" t="str">
        <f>IFERROR(IF($N1539 &lt;&gt; "#Na", INDEX(Degree_Information!$B$2:$B$20129, MATCH(Passout2023[[#This Row], [UNIVERSITY_DEGREE_PROGRAM_ID]], Degree_Information!$N$2:$N$20129, 0)), ""), "")</f>
        <v/>
      </c>
      <c r="C1539" s="29" t="str">
        <f>IFERROR(IF($N1539 &lt;&gt; "#Na", INDEX(Degree_Information!$E$2:$E$20129, MATCH(Passout2023[[#This Row], [UNIVERSITY_DEGREE_PROGRAM_ID]], Degree_Information!$N$2:$N$20129, 0)), ""), "")</f>
        <v/>
      </c>
      <c r="D1539" s="29" t="str">
        <f>IFERROR(IF($N1539 &lt;&gt; "#Na", INDEX(Degree_Information!$D$2:$D$20129, MATCH(Passout2023[[#This Row], [UNIVERSITY_DEGREE_PROGRAM_ID]], Degree_Information!$N$2:$N$20129, 0)), ""), "")</f>
        <v/>
      </c>
      <c r="E1539" s="29" t="str">
        <f>IFERROR(IF($N1539 &lt;&gt; "#Na", INDEX(Degree_Information!$F$2:$F$20129, MATCH(Passout2023[[#This Row], [UNIVERSITY_DEGREE_PROGRAM_ID]], Degree_Information!$N$2:$N$20129, 0)), ""), "")</f>
        <v/>
      </c>
      <c r="F1539" s="29" t="str">
        <f>IFERROR(IF($N1539 &lt;&gt; "#Na", INDEX(Degree_Information!$K$2:$K$20129, MATCH(Passout2023[[#This Row], [UNIVERSITY_DEGREE_PROGRAM_ID]], Degree_Information!$N$2:$N$20129, 0)), ""), "")</f>
        <v/>
      </c>
      <c r="G1539" s="29" t="str">
        <f>IFERROR(IF($N1539 &lt;&gt; "#Na", INDEX(Degree_Information!$G$2:$G$20129, MATCH(Passout2023[[#This Row], [UNIVERSITY_DEGREE_PROGRAM_ID]], Degree_Information!$N$2:$N$20129, 0)), ""), "")</f>
        <v/>
      </c>
      <c r="H1539" s="29" t="str">
        <f>IFERROR(IF($N1539 &lt;&gt; "#Na", INDEX(Degree_Information!$I$2:$I$20129, MATCH(Passout2023[[#This Row], [UNIVERSITY_DEGREE_PROGRAM_ID]], Degree_Information!$N$2:$N$20129, 0)), ""), "")</f>
        <v/>
      </c>
      <c r="I1539" s="6" t="str">
        <f>IFERROR(IF($N1539 &lt;&gt; "#Na", INDEX(Degree_Information!$H$2:$H$20129, MATCH(Passout2023[[#This Row], [UNIVERSITY_DEGREE_PROGRAM_ID]], Degree_Information!$N$2:$N$20129, 0)), ""), "")</f>
        <v/>
      </c>
      <c r="J1539" s="6" t="str">
        <f>IFERROR(IF($N1539 &lt;&gt; "#Na", INDEX(Degree_Information!$J$2:$J$20129, MATCH(Passout2023[[#This Row], [UNIVERSITY_DEGREE_PROGRAM_ID]], Degree_Information!$N$2:$N$20129, 0)), ""), "")</f>
        <v/>
      </c>
      <c r="K1539" s="19"/>
      <c r="L1539" s="20"/>
      <c r="M1539" s="21"/>
      <c r="N1539" s="21"/>
      <c r="O1539" s="21"/>
      <c r="P1539" s="22"/>
      <c r="Q1539" s="21"/>
      <c r="R1539" s="21"/>
      <c r="S1539" s="20">
        <v>0</v>
      </c>
      <c r="T1539" s="20">
        <v>0</v>
      </c>
      <c r="U1539" s="23"/>
      <c r="V15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39" s="25"/>
      <c r="X1539" s="26" t="str">
        <f>CONCATENATE(Passout2023[[#This Row], [Batch Start Semester]], "-", Passout2023[[#This Row], [Batch Start Year]], "-", Passout2023[[#This Row], [Degree Duration (year)]])</f>
        <v>--</v>
      </c>
      <c r="Y1539" s="32"/>
      <c r="Z1539" s="32"/>
      <c r="AA1539" s="32"/>
      <c r="AB1539" s="32"/>
      <c r="AC1539" s="32"/>
      <c r="AD1539" s="32"/>
      <c r="AE1539" s="28">
        <f>COUNTA(Passout2023[[#This Row], [UNIVERSITY_DEGREE_PROGRAM_ID]:[(Graduated) Degree Awarded Female]])</f>
        <v>2</v>
      </c>
    </row>
    <row r="1540" s="2" customFormat="1" ht="35.1" customHeight="1">
      <c r="A1540" s="29" t="str">
        <f>IFERROR(IF($N1540 &lt;&gt; "#Na", INDEX(Degree_Information!$A$2:$A$20129, MATCH(Passout2023[[#This Row], [UNIVERSITY_DEGREE_PROGRAM_ID]], Degree_Information!$N$2:$N$20129, 0)), ""), "")</f>
        <v/>
      </c>
      <c r="B1540" s="29" t="str">
        <f>IFERROR(IF($N1540 &lt;&gt; "#Na", INDEX(Degree_Information!$B$2:$B$20129, MATCH(Passout2023[[#This Row], [UNIVERSITY_DEGREE_PROGRAM_ID]], Degree_Information!$N$2:$N$20129, 0)), ""), "")</f>
        <v/>
      </c>
      <c r="C1540" s="29" t="str">
        <f>IFERROR(IF($N1540 &lt;&gt; "#Na", INDEX(Degree_Information!$E$2:$E$20129, MATCH(Passout2023[[#This Row], [UNIVERSITY_DEGREE_PROGRAM_ID]], Degree_Information!$N$2:$N$20129, 0)), ""), "")</f>
        <v/>
      </c>
      <c r="D1540" s="29" t="str">
        <f>IFERROR(IF($N1540 &lt;&gt; "#Na", INDEX(Degree_Information!$D$2:$D$20129, MATCH(Passout2023[[#This Row], [UNIVERSITY_DEGREE_PROGRAM_ID]], Degree_Information!$N$2:$N$20129, 0)), ""), "")</f>
        <v/>
      </c>
      <c r="E1540" s="29" t="str">
        <f>IFERROR(IF($N1540 &lt;&gt; "#Na", INDEX(Degree_Information!$F$2:$F$20129, MATCH(Passout2023[[#This Row], [UNIVERSITY_DEGREE_PROGRAM_ID]], Degree_Information!$N$2:$N$20129, 0)), ""), "")</f>
        <v/>
      </c>
      <c r="F1540" s="29" t="str">
        <f>IFERROR(IF($N1540 &lt;&gt; "#Na", INDEX(Degree_Information!$K$2:$K$20129, MATCH(Passout2023[[#This Row], [UNIVERSITY_DEGREE_PROGRAM_ID]], Degree_Information!$N$2:$N$20129, 0)), ""), "")</f>
        <v/>
      </c>
      <c r="G1540" s="29" t="str">
        <f>IFERROR(IF($N1540 &lt;&gt; "#Na", INDEX(Degree_Information!$G$2:$G$20129, MATCH(Passout2023[[#This Row], [UNIVERSITY_DEGREE_PROGRAM_ID]], Degree_Information!$N$2:$N$20129, 0)), ""), "")</f>
        <v/>
      </c>
      <c r="H1540" s="29" t="str">
        <f>IFERROR(IF($N1540 &lt;&gt; "#Na", INDEX(Degree_Information!$I$2:$I$20129, MATCH(Passout2023[[#This Row], [UNIVERSITY_DEGREE_PROGRAM_ID]], Degree_Information!$N$2:$N$20129, 0)), ""), "")</f>
        <v/>
      </c>
      <c r="I1540" s="6" t="str">
        <f>IFERROR(IF($N1540 &lt;&gt; "#Na", INDEX(Degree_Information!$H$2:$H$20129, MATCH(Passout2023[[#This Row], [UNIVERSITY_DEGREE_PROGRAM_ID]], Degree_Information!$N$2:$N$20129, 0)), ""), "")</f>
        <v/>
      </c>
      <c r="J1540" s="6" t="str">
        <f>IFERROR(IF($N1540 &lt;&gt; "#Na", INDEX(Degree_Information!$J$2:$J$20129, MATCH(Passout2023[[#This Row], [UNIVERSITY_DEGREE_PROGRAM_ID]], Degree_Information!$N$2:$N$20129, 0)), ""), "")</f>
        <v/>
      </c>
      <c r="K1540" s="19"/>
      <c r="L1540" s="20"/>
      <c r="M1540" s="21"/>
      <c r="N1540" s="21"/>
      <c r="O1540" s="21"/>
      <c r="P1540" s="22"/>
      <c r="Q1540" s="21"/>
      <c r="R1540" s="21"/>
      <c r="S1540" s="20">
        <v>0</v>
      </c>
      <c r="T1540" s="20">
        <v>0</v>
      </c>
      <c r="U1540" s="23"/>
      <c r="V15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0" s="25"/>
      <c r="X1540" s="26" t="str">
        <f>CONCATENATE(Passout2023[[#This Row], [Batch Start Semester]], "-", Passout2023[[#This Row], [Batch Start Year]], "-", Passout2023[[#This Row], [Degree Duration (year)]])</f>
        <v>--</v>
      </c>
      <c r="Y1540" s="32"/>
      <c r="Z1540" s="32"/>
      <c r="AA1540" s="32"/>
      <c r="AB1540" s="32"/>
      <c r="AC1540" s="32"/>
      <c r="AD1540" s="32"/>
      <c r="AE1540" s="28">
        <f>COUNTA(Passout2023[[#This Row], [UNIVERSITY_DEGREE_PROGRAM_ID]:[(Graduated) Degree Awarded Female]])</f>
        <v>2</v>
      </c>
    </row>
    <row r="1541" s="2" customFormat="1" ht="35.1" customHeight="1">
      <c r="A1541" s="29" t="str">
        <f>IFERROR(IF($N1541 &lt;&gt; "#Na", INDEX(Degree_Information!$A$2:$A$20129, MATCH(Passout2023[[#This Row], [UNIVERSITY_DEGREE_PROGRAM_ID]], Degree_Information!$N$2:$N$20129, 0)), ""), "")</f>
        <v/>
      </c>
      <c r="B1541" s="29" t="str">
        <f>IFERROR(IF($N1541 &lt;&gt; "#Na", INDEX(Degree_Information!$B$2:$B$20129, MATCH(Passout2023[[#This Row], [UNIVERSITY_DEGREE_PROGRAM_ID]], Degree_Information!$N$2:$N$20129, 0)), ""), "")</f>
        <v/>
      </c>
      <c r="C1541" s="29" t="str">
        <f>IFERROR(IF($N1541 &lt;&gt; "#Na", INDEX(Degree_Information!$E$2:$E$20129, MATCH(Passout2023[[#This Row], [UNIVERSITY_DEGREE_PROGRAM_ID]], Degree_Information!$N$2:$N$20129, 0)), ""), "")</f>
        <v/>
      </c>
      <c r="D1541" s="29" t="str">
        <f>IFERROR(IF($N1541 &lt;&gt; "#Na", INDEX(Degree_Information!$D$2:$D$20129, MATCH(Passout2023[[#This Row], [UNIVERSITY_DEGREE_PROGRAM_ID]], Degree_Information!$N$2:$N$20129, 0)), ""), "")</f>
        <v/>
      </c>
      <c r="E1541" s="29" t="str">
        <f>IFERROR(IF($N1541 &lt;&gt; "#Na", INDEX(Degree_Information!$F$2:$F$20129, MATCH(Passout2023[[#This Row], [UNIVERSITY_DEGREE_PROGRAM_ID]], Degree_Information!$N$2:$N$20129, 0)), ""), "")</f>
        <v/>
      </c>
      <c r="F1541" s="29" t="str">
        <f>IFERROR(IF($N1541 &lt;&gt; "#Na", INDEX(Degree_Information!$K$2:$K$20129, MATCH(Passout2023[[#This Row], [UNIVERSITY_DEGREE_PROGRAM_ID]], Degree_Information!$N$2:$N$20129, 0)), ""), "")</f>
        <v/>
      </c>
      <c r="G1541" s="29" t="str">
        <f>IFERROR(IF($N1541 &lt;&gt; "#Na", INDEX(Degree_Information!$G$2:$G$20129, MATCH(Passout2023[[#This Row], [UNIVERSITY_DEGREE_PROGRAM_ID]], Degree_Information!$N$2:$N$20129, 0)), ""), "")</f>
        <v/>
      </c>
      <c r="H1541" s="29" t="str">
        <f>IFERROR(IF($N1541 &lt;&gt; "#Na", INDEX(Degree_Information!$I$2:$I$20129, MATCH(Passout2023[[#This Row], [UNIVERSITY_DEGREE_PROGRAM_ID]], Degree_Information!$N$2:$N$20129, 0)), ""), "")</f>
        <v/>
      </c>
      <c r="I1541" s="6" t="str">
        <f>IFERROR(IF($N1541 &lt;&gt; "#Na", INDEX(Degree_Information!$H$2:$H$20129, MATCH(Passout2023[[#This Row], [UNIVERSITY_DEGREE_PROGRAM_ID]], Degree_Information!$N$2:$N$20129, 0)), ""), "")</f>
        <v/>
      </c>
      <c r="J1541" s="6" t="str">
        <f>IFERROR(IF($N1541 &lt;&gt; "#Na", INDEX(Degree_Information!$J$2:$J$20129, MATCH(Passout2023[[#This Row], [UNIVERSITY_DEGREE_PROGRAM_ID]], Degree_Information!$N$2:$N$20129, 0)), ""), "")</f>
        <v/>
      </c>
      <c r="K1541" s="19"/>
      <c r="L1541" s="20"/>
      <c r="M1541" s="21"/>
      <c r="N1541" s="21"/>
      <c r="O1541" s="21"/>
      <c r="P1541" s="22"/>
      <c r="Q1541" s="21"/>
      <c r="R1541" s="21"/>
      <c r="S1541" s="20">
        <v>0</v>
      </c>
      <c r="T1541" s="20">
        <v>0</v>
      </c>
      <c r="U1541" s="23"/>
      <c r="V15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1" s="25"/>
      <c r="X1541" s="26" t="str">
        <f>CONCATENATE(Passout2023[[#This Row], [Batch Start Semester]], "-", Passout2023[[#This Row], [Batch Start Year]], "-", Passout2023[[#This Row], [Degree Duration (year)]])</f>
        <v>--</v>
      </c>
      <c r="Y1541" s="32"/>
      <c r="Z1541" s="32"/>
      <c r="AA1541" s="32"/>
      <c r="AB1541" s="32"/>
      <c r="AC1541" s="32"/>
      <c r="AD1541" s="32"/>
      <c r="AE1541" s="28">
        <f>COUNTA(Passout2023[[#This Row], [UNIVERSITY_DEGREE_PROGRAM_ID]:[(Graduated) Degree Awarded Female]])</f>
        <v>2</v>
      </c>
    </row>
    <row r="1542" s="2" customFormat="1" ht="35.1" customHeight="1">
      <c r="A1542" s="29" t="str">
        <f>IFERROR(IF($N1542 &lt;&gt; "#Na", INDEX(Degree_Information!$A$2:$A$20129, MATCH(Passout2023[[#This Row], [UNIVERSITY_DEGREE_PROGRAM_ID]], Degree_Information!$N$2:$N$20129, 0)), ""), "")</f>
        <v/>
      </c>
      <c r="B1542" s="29" t="str">
        <f>IFERROR(IF($N1542 &lt;&gt; "#Na", INDEX(Degree_Information!$B$2:$B$20129, MATCH(Passout2023[[#This Row], [UNIVERSITY_DEGREE_PROGRAM_ID]], Degree_Information!$N$2:$N$20129, 0)), ""), "")</f>
        <v/>
      </c>
      <c r="C1542" s="29" t="str">
        <f>IFERROR(IF($N1542 &lt;&gt; "#Na", INDEX(Degree_Information!$E$2:$E$20129, MATCH(Passout2023[[#This Row], [UNIVERSITY_DEGREE_PROGRAM_ID]], Degree_Information!$N$2:$N$20129, 0)), ""), "")</f>
        <v/>
      </c>
      <c r="D1542" s="29" t="str">
        <f>IFERROR(IF($N1542 &lt;&gt; "#Na", INDEX(Degree_Information!$D$2:$D$20129, MATCH(Passout2023[[#This Row], [UNIVERSITY_DEGREE_PROGRAM_ID]], Degree_Information!$N$2:$N$20129, 0)), ""), "")</f>
        <v/>
      </c>
      <c r="E1542" s="29" t="str">
        <f>IFERROR(IF($N1542 &lt;&gt; "#Na", INDEX(Degree_Information!$F$2:$F$20129, MATCH(Passout2023[[#This Row], [UNIVERSITY_DEGREE_PROGRAM_ID]], Degree_Information!$N$2:$N$20129, 0)), ""), "")</f>
        <v/>
      </c>
      <c r="F1542" s="29" t="str">
        <f>IFERROR(IF($N1542 &lt;&gt; "#Na", INDEX(Degree_Information!$K$2:$K$20129, MATCH(Passout2023[[#This Row], [UNIVERSITY_DEGREE_PROGRAM_ID]], Degree_Information!$N$2:$N$20129, 0)), ""), "")</f>
        <v/>
      </c>
      <c r="G1542" s="29" t="str">
        <f>IFERROR(IF($N1542 &lt;&gt; "#Na", INDEX(Degree_Information!$G$2:$G$20129, MATCH(Passout2023[[#This Row], [UNIVERSITY_DEGREE_PROGRAM_ID]], Degree_Information!$N$2:$N$20129, 0)), ""), "")</f>
        <v/>
      </c>
      <c r="H1542" s="29" t="str">
        <f>IFERROR(IF($N1542 &lt;&gt; "#Na", INDEX(Degree_Information!$I$2:$I$20129, MATCH(Passout2023[[#This Row], [UNIVERSITY_DEGREE_PROGRAM_ID]], Degree_Information!$N$2:$N$20129, 0)), ""), "")</f>
        <v/>
      </c>
      <c r="I1542" s="6" t="str">
        <f>IFERROR(IF($N1542 &lt;&gt; "#Na", INDEX(Degree_Information!$H$2:$H$20129, MATCH(Passout2023[[#This Row], [UNIVERSITY_DEGREE_PROGRAM_ID]], Degree_Information!$N$2:$N$20129, 0)), ""), "")</f>
        <v/>
      </c>
      <c r="J1542" s="6" t="str">
        <f>IFERROR(IF($N1542 &lt;&gt; "#Na", INDEX(Degree_Information!$J$2:$J$20129, MATCH(Passout2023[[#This Row], [UNIVERSITY_DEGREE_PROGRAM_ID]], Degree_Information!$N$2:$N$20129, 0)), ""), "")</f>
        <v/>
      </c>
      <c r="K1542" s="19"/>
      <c r="L1542" s="20"/>
      <c r="M1542" s="21"/>
      <c r="N1542" s="21"/>
      <c r="O1542" s="21"/>
      <c r="P1542" s="22"/>
      <c r="Q1542" s="21"/>
      <c r="R1542" s="21"/>
      <c r="S1542" s="20">
        <v>0</v>
      </c>
      <c r="T1542" s="20">
        <v>0</v>
      </c>
      <c r="U1542" s="23"/>
      <c r="V15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2" s="25"/>
      <c r="X1542" s="26" t="str">
        <f>CONCATENATE(Passout2023[[#This Row], [Batch Start Semester]], "-", Passout2023[[#This Row], [Batch Start Year]], "-", Passout2023[[#This Row], [Degree Duration (year)]])</f>
        <v>--</v>
      </c>
      <c r="Y1542" s="32"/>
      <c r="Z1542" s="32"/>
      <c r="AA1542" s="32"/>
      <c r="AB1542" s="32"/>
      <c r="AC1542" s="32"/>
      <c r="AD1542" s="32"/>
      <c r="AE1542" s="28">
        <f>COUNTA(Passout2023[[#This Row], [UNIVERSITY_DEGREE_PROGRAM_ID]:[(Graduated) Degree Awarded Female]])</f>
        <v>2</v>
      </c>
    </row>
    <row r="1543" s="2" customFormat="1" ht="35.1" customHeight="1">
      <c r="A1543" s="29" t="str">
        <f>IFERROR(IF($N1543 &lt;&gt; "#Na", INDEX(Degree_Information!$A$2:$A$20129, MATCH(Passout2023[[#This Row], [UNIVERSITY_DEGREE_PROGRAM_ID]], Degree_Information!$N$2:$N$20129, 0)), ""), "")</f>
        <v/>
      </c>
      <c r="B1543" s="29" t="str">
        <f>IFERROR(IF($N1543 &lt;&gt; "#Na", INDEX(Degree_Information!$B$2:$B$20129, MATCH(Passout2023[[#This Row], [UNIVERSITY_DEGREE_PROGRAM_ID]], Degree_Information!$N$2:$N$20129, 0)), ""), "")</f>
        <v/>
      </c>
      <c r="C1543" s="29" t="str">
        <f>IFERROR(IF($N1543 &lt;&gt; "#Na", INDEX(Degree_Information!$E$2:$E$20129, MATCH(Passout2023[[#This Row], [UNIVERSITY_DEGREE_PROGRAM_ID]], Degree_Information!$N$2:$N$20129, 0)), ""), "")</f>
        <v/>
      </c>
      <c r="D1543" s="29" t="str">
        <f>IFERROR(IF($N1543 &lt;&gt; "#Na", INDEX(Degree_Information!$D$2:$D$20129, MATCH(Passout2023[[#This Row], [UNIVERSITY_DEGREE_PROGRAM_ID]], Degree_Information!$N$2:$N$20129, 0)), ""), "")</f>
        <v/>
      </c>
      <c r="E1543" s="29" t="str">
        <f>IFERROR(IF($N1543 &lt;&gt; "#Na", INDEX(Degree_Information!$F$2:$F$20129, MATCH(Passout2023[[#This Row], [UNIVERSITY_DEGREE_PROGRAM_ID]], Degree_Information!$N$2:$N$20129, 0)), ""), "")</f>
        <v/>
      </c>
      <c r="F1543" s="29" t="str">
        <f>IFERROR(IF($N1543 &lt;&gt; "#Na", INDEX(Degree_Information!$K$2:$K$20129, MATCH(Passout2023[[#This Row], [UNIVERSITY_DEGREE_PROGRAM_ID]], Degree_Information!$N$2:$N$20129, 0)), ""), "")</f>
        <v/>
      </c>
      <c r="G1543" s="29" t="str">
        <f>IFERROR(IF($N1543 &lt;&gt; "#Na", INDEX(Degree_Information!$G$2:$G$20129, MATCH(Passout2023[[#This Row], [UNIVERSITY_DEGREE_PROGRAM_ID]], Degree_Information!$N$2:$N$20129, 0)), ""), "")</f>
        <v/>
      </c>
      <c r="H1543" s="29" t="str">
        <f>IFERROR(IF($N1543 &lt;&gt; "#Na", INDEX(Degree_Information!$I$2:$I$20129, MATCH(Passout2023[[#This Row], [UNIVERSITY_DEGREE_PROGRAM_ID]], Degree_Information!$N$2:$N$20129, 0)), ""), "")</f>
        <v/>
      </c>
      <c r="I1543" s="6" t="str">
        <f>IFERROR(IF($N1543 &lt;&gt; "#Na", INDEX(Degree_Information!$H$2:$H$20129, MATCH(Passout2023[[#This Row], [UNIVERSITY_DEGREE_PROGRAM_ID]], Degree_Information!$N$2:$N$20129, 0)), ""), "")</f>
        <v/>
      </c>
      <c r="J1543" s="6" t="str">
        <f>IFERROR(IF($N1543 &lt;&gt; "#Na", INDEX(Degree_Information!$J$2:$J$20129, MATCH(Passout2023[[#This Row], [UNIVERSITY_DEGREE_PROGRAM_ID]], Degree_Information!$N$2:$N$20129, 0)), ""), "")</f>
        <v/>
      </c>
      <c r="K1543" s="19"/>
      <c r="L1543" s="20"/>
      <c r="M1543" s="21"/>
      <c r="N1543" s="21"/>
      <c r="O1543" s="21"/>
      <c r="P1543" s="22"/>
      <c r="Q1543" s="21"/>
      <c r="R1543" s="21"/>
      <c r="S1543" s="20">
        <v>0</v>
      </c>
      <c r="T1543" s="20">
        <v>0</v>
      </c>
      <c r="U1543" s="23"/>
      <c r="V15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3" s="25"/>
      <c r="X1543" s="26" t="str">
        <f>CONCATENATE(Passout2023[[#This Row], [Batch Start Semester]], "-", Passout2023[[#This Row], [Batch Start Year]], "-", Passout2023[[#This Row], [Degree Duration (year)]])</f>
        <v>--</v>
      </c>
      <c r="Y1543" s="32"/>
      <c r="Z1543" s="32"/>
      <c r="AA1543" s="32"/>
      <c r="AB1543" s="32"/>
      <c r="AC1543" s="32"/>
      <c r="AD1543" s="32"/>
      <c r="AE1543" s="28">
        <f>COUNTA(Passout2023[[#This Row], [UNIVERSITY_DEGREE_PROGRAM_ID]:[(Graduated) Degree Awarded Female]])</f>
        <v>2</v>
      </c>
    </row>
    <row r="1544" s="2" customFormat="1" ht="35.1" customHeight="1">
      <c r="A1544" s="29" t="str">
        <f>IFERROR(IF($N1544 &lt;&gt; "#Na", INDEX(Degree_Information!$A$2:$A$20129, MATCH(Passout2023[[#This Row], [UNIVERSITY_DEGREE_PROGRAM_ID]], Degree_Information!$N$2:$N$20129, 0)), ""), "")</f>
        <v/>
      </c>
      <c r="B1544" s="29" t="str">
        <f>IFERROR(IF($N1544 &lt;&gt; "#Na", INDEX(Degree_Information!$B$2:$B$20129, MATCH(Passout2023[[#This Row], [UNIVERSITY_DEGREE_PROGRAM_ID]], Degree_Information!$N$2:$N$20129, 0)), ""), "")</f>
        <v/>
      </c>
      <c r="C1544" s="29" t="str">
        <f>IFERROR(IF($N1544 &lt;&gt; "#Na", INDEX(Degree_Information!$E$2:$E$20129, MATCH(Passout2023[[#This Row], [UNIVERSITY_DEGREE_PROGRAM_ID]], Degree_Information!$N$2:$N$20129, 0)), ""), "")</f>
        <v/>
      </c>
      <c r="D1544" s="29" t="str">
        <f>IFERROR(IF($N1544 &lt;&gt; "#Na", INDEX(Degree_Information!$D$2:$D$20129, MATCH(Passout2023[[#This Row], [UNIVERSITY_DEGREE_PROGRAM_ID]], Degree_Information!$N$2:$N$20129, 0)), ""), "")</f>
        <v/>
      </c>
      <c r="E1544" s="29" t="str">
        <f>IFERROR(IF($N1544 &lt;&gt; "#Na", INDEX(Degree_Information!$F$2:$F$20129, MATCH(Passout2023[[#This Row], [UNIVERSITY_DEGREE_PROGRAM_ID]], Degree_Information!$N$2:$N$20129, 0)), ""), "")</f>
        <v/>
      </c>
      <c r="F1544" s="29" t="str">
        <f>IFERROR(IF($N1544 &lt;&gt; "#Na", INDEX(Degree_Information!$K$2:$K$20129, MATCH(Passout2023[[#This Row], [UNIVERSITY_DEGREE_PROGRAM_ID]], Degree_Information!$N$2:$N$20129, 0)), ""), "")</f>
        <v/>
      </c>
      <c r="G1544" s="29" t="str">
        <f>IFERROR(IF($N1544 &lt;&gt; "#Na", INDEX(Degree_Information!$G$2:$G$20129, MATCH(Passout2023[[#This Row], [UNIVERSITY_DEGREE_PROGRAM_ID]], Degree_Information!$N$2:$N$20129, 0)), ""), "")</f>
        <v/>
      </c>
      <c r="H1544" s="29" t="str">
        <f>IFERROR(IF($N1544 &lt;&gt; "#Na", INDEX(Degree_Information!$I$2:$I$20129, MATCH(Passout2023[[#This Row], [UNIVERSITY_DEGREE_PROGRAM_ID]], Degree_Information!$N$2:$N$20129, 0)), ""), "")</f>
        <v/>
      </c>
      <c r="I1544" s="6" t="str">
        <f>IFERROR(IF($N1544 &lt;&gt; "#Na", INDEX(Degree_Information!$H$2:$H$20129, MATCH(Passout2023[[#This Row], [UNIVERSITY_DEGREE_PROGRAM_ID]], Degree_Information!$N$2:$N$20129, 0)), ""), "")</f>
        <v/>
      </c>
      <c r="J1544" s="6" t="str">
        <f>IFERROR(IF($N1544 &lt;&gt; "#Na", INDEX(Degree_Information!$J$2:$J$20129, MATCH(Passout2023[[#This Row], [UNIVERSITY_DEGREE_PROGRAM_ID]], Degree_Information!$N$2:$N$20129, 0)), ""), "")</f>
        <v/>
      </c>
      <c r="K1544" s="19"/>
      <c r="L1544" s="20"/>
      <c r="M1544" s="21"/>
      <c r="N1544" s="21"/>
      <c r="O1544" s="21"/>
      <c r="P1544" s="22"/>
      <c r="Q1544" s="21"/>
      <c r="R1544" s="21"/>
      <c r="S1544" s="20">
        <v>0</v>
      </c>
      <c r="T1544" s="20">
        <v>0</v>
      </c>
      <c r="U1544" s="23"/>
      <c r="V15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4" s="25"/>
      <c r="X1544" s="26" t="str">
        <f>CONCATENATE(Passout2023[[#This Row], [Batch Start Semester]], "-", Passout2023[[#This Row], [Batch Start Year]], "-", Passout2023[[#This Row], [Degree Duration (year)]])</f>
        <v>--</v>
      </c>
      <c r="Y1544" s="32"/>
      <c r="Z1544" s="32"/>
      <c r="AA1544" s="32"/>
      <c r="AB1544" s="32"/>
      <c r="AC1544" s="32"/>
      <c r="AD1544" s="32"/>
      <c r="AE1544" s="28">
        <f>COUNTA(Passout2023[[#This Row], [UNIVERSITY_DEGREE_PROGRAM_ID]:[(Graduated) Degree Awarded Female]])</f>
        <v>2</v>
      </c>
    </row>
    <row r="1545" s="2" customFormat="1" ht="35.1" customHeight="1">
      <c r="A1545" s="29" t="str">
        <f>IFERROR(IF($N1545 &lt;&gt; "#Na", INDEX(Degree_Information!$A$2:$A$20129, MATCH(Passout2023[[#This Row], [UNIVERSITY_DEGREE_PROGRAM_ID]], Degree_Information!$N$2:$N$20129, 0)), ""), "")</f>
        <v/>
      </c>
      <c r="B1545" s="29" t="str">
        <f>IFERROR(IF($N1545 &lt;&gt; "#Na", INDEX(Degree_Information!$B$2:$B$20129, MATCH(Passout2023[[#This Row], [UNIVERSITY_DEGREE_PROGRAM_ID]], Degree_Information!$N$2:$N$20129, 0)), ""), "")</f>
        <v/>
      </c>
      <c r="C1545" s="29" t="str">
        <f>IFERROR(IF($N1545 &lt;&gt; "#Na", INDEX(Degree_Information!$E$2:$E$20129, MATCH(Passout2023[[#This Row], [UNIVERSITY_DEGREE_PROGRAM_ID]], Degree_Information!$N$2:$N$20129, 0)), ""), "")</f>
        <v/>
      </c>
      <c r="D1545" s="29" t="str">
        <f>IFERROR(IF($N1545 &lt;&gt; "#Na", INDEX(Degree_Information!$D$2:$D$20129, MATCH(Passout2023[[#This Row], [UNIVERSITY_DEGREE_PROGRAM_ID]], Degree_Information!$N$2:$N$20129, 0)), ""), "")</f>
        <v/>
      </c>
      <c r="E1545" s="29" t="str">
        <f>IFERROR(IF($N1545 &lt;&gt; "#Na", INDEX(Degree_Information!$F$2:$F$20129, MATCH(Passout2023[[#This Row], [UNIVERSITY_DEGREE_PROGRAM_ID]], Degree_Information!$N$2:$N$20129, 0)), ""), "")</f>
        <v/>
      </c>
      <c r="F1545" s="29" t="str">
        <f>IFERROR(IF($N1545 &lt;&gt; "#Na", INDEX(Degree_Information!$K$2:$K$20129, MATCH(Passout2023[[#This Row], [UNIVERSITY_DEGREE_PROGRAM_ID]], Degree_Information!$N$2:$N$20129, 0)), ""), "")</f>
        <v/>
      </c>
      <c r="G1545" s="29" t="str">
        <f>IFERROR(IF($N1545 &lt;&gt; "#Na", INDEX(Degree_Information!$G$2:$G$20129, MATCH(Passout2023[[#This Row], [UNIVERSITY_DEGREE_PROGRAM_ID]], Degree_Information!$N$2:$N$20129, 0)), ""), "")</f>
        <v/>
      </c>
      <c r="H1545" s="29" t="str">
        <f>IFERROR(IF($N1545 &lt;&gt; "#Na", INDEX(Degree_Information!$I$2:$I$20129, MATCH(Passout2023[[#This Row], [UNIVERSITY_DEGREE_PROGRAM_ID]], Degree_Information!$N$2:$N$20129, 0)), ""), "")</f>
        <v/>
      </c>
      <c r="I1545" s="6" t="str">
        <f>IFERROR(IF($N1545 &lt;&gt; "#Na", INDEX(Degree_Information!$H$2:$H$20129, MATCH(Passout2023[[#This Row], [UNIVERSITY_DEGREE_PROGRAM_ID]], Degree_Information!$N$2:$N$20129, 0)), ""), "")</f>
        <v/>
      </c>
      <c r="J1545" s="6" t="str">
        <f>IFERROR(IF($N1545 &lt;&gt; "#Na", INDEX(Degree_Information!$J$2:$J$20129, MATCH(Passout2023[[#This Row], [UNIVERSITY_DEGREE_PROGRAM_ID]], Degree_Information!$N$2:$N$20129, 0)), ""), "")</f>
        <v/>
      </c>
      <c r="K1545" s="19"/>
      <c r="L1545" s="20"/>
      <c r="M1545" s="21"/>
      <c r="N1545" s="21"/>
      <c r="O1545" s="21"/>
      <c r="P1545" s="22"/>
      <c r="Q1545" s="21"/>
      <c r="R1545" s="21"/>
      <c r="S1545" s="20">
        <v>0</v>
      </c>
      <c r="T1545" s="20">
        <v>0</v>
      </c>
      <c r="U1545" s="23"/>
      <c r="V15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5" s="25"/>
      <c r="X1545" s="26" t="str">
        <f>CONCATENATE(Passout2023[[#This Row], [Batch Start Semester]], "-", Passout2023[[#This Row], [Batch Start Year]], "-", Passout2023[[#This Row], [Degree Duration (year)]])</f>
        <v>--</v>
      </c>
      <c r="Y1545" s="32"/>
      <c r="Z1545" s="32"/>
      <c r="AA1545" s="32"/>
      <c r="AB1545" s="32"/>
      <c r="AC1545" s="32"/>
      <c r="AD1545" s="32"/>
      <c r="AE1545" s="28">
        <f>COUNTA(Passout2023[[#This Row], [UNIVERSITY_DEGREE_PROGRAM_ID]:[(Graduated) Degree Awarded Female]])</f>
        <v>2</v>
      </c>
    </row>
    <row r="1546" s="2" customFormat="1" ht="35.1" customHeight="1">
      <c r="A1546" s="29" t="str">
        <f>IFERROR(IF($N1546 &lt;&gt; "#Na", INDEX(Degree_Information!$A$2:$A$20129, MATCH(Passout2023[[#This Row], [UNIVERSITY_DEGREE_PROGRAM_ID]], Degree_Information!$N$2:$N$20129, 0)), ""), "")</f>
        <v/>
      </c>
      <c r="B1546" s="29" t="str">
        <f>IFERROR(IF($N1546 &lt;&gt; "#Na", INDEX(Degree_Information!$B$2:$B$20129, MATCH(Passout2023[[#This Row], [UNIVERSITY_DEGREE_PROGRAM_ID]], Degree_Information!$N$2:$N$20129, 0)), ""), "")</f>
        <v/>
      </c>
      <c r="C1546" s="29" t="str">
        <f>IFERROR(IF($N1546 &lt;&gt; "#Na", INDEX(Degree_Information!$E$2:$E$20129, MATCH(Passout2023[[#This Row], [UNIVERSITY_DEGREE_PROGRAM_ID]], Degree_Information!$N$2:$N$20129, 0)), ""), "")</f>
        <v/>
      </c>
      <c r="D1546" s="29" t="str">
        <f>IFERROR(IF($N1546 &lt;&gt; "#Na", INDEX(Degree_Information!$D$2:$D$20129, MATCH(Passout2023[[#This Row], [UNIVERSITY_DEGREE_PROGRAM_ID]], Degree_Information!$N$2:$N$20129, 0)), ""), "")</f>
        <v/>
      </c>
      <c r="E1546" s="29" t="str">
        <f>IFERROR(IF($N1546 &lt;&gt; "#Na", INDEX(Degree_Information!$F$2:$F$20129, MATCH(Passout2023[[#This Row], [UNIVERSITY_DEGREE_PROGRAM_ID]], Degree_Information!$N$2:$N$20129, 0)), ""), "")</f>
        <v/>
      </c>
      <c r="F1546" s="29" t="str">
        <f>IFERROR(IF($N1546 &lt;&gt; "#Na", INDEX(Degree_Information!$K$2:$K$20129, MATCH(Passout2023[[#This Row], [UNIVERSITY_DEGREE_PROGRAM_ID]], Degree_Information!$N$2:$N$20129, 0)), ""), "")</f>
        <v/>
      </c>
      <c r="G1546" s="29" t="str">
        <f>IFERROR(IF($N1546 &lt;&gt; "#Na", INDEX(Degree_Information!$G$2:$G$20129, MATCH(Passout2023[[#This Row], [UNIVERSITY_DEGREE_PROGRAM_ID]], Degree_Information!$N$2:$N$20129, 0)), ""), "")</f>
        <v/>
      </c>
      <c r="H1546" s="29" t="str">
        <f>IFERROR(IF($N1546 &lt;&gt; "#Na", INDEX(Degree_Information!$I$2:$I$20129, MATCH(Passout2023[[#This Row], [UNIVERSITY_DEGREE_PROGRAM_ID]], Degree_Information!$N$2:$N$20129, 0)), ""), "")</f>
        <v/>
      </c>
      <c r="I1546" s="6" t="str">
        <f>IFERROR(IF($N1546 &lt;&gt; "#Na", INDEX(Degree_Information!$H$2:$H$20129, MATCH(Passout2023[[#This Row], [UNIVERSITY_DEGREE_PROGRAM_ID]], Degree_Information!$N$2:$N$20129, 0)), ""), "")</f>
        <v/>
      </c>
      <c r="J1546" s="6" t="str">
        <f>IFERROR(IF($N1546 &lt;&gt; "#Na", INDEX(Degree_Information!$J$2:$J$20129, MATCH(Passout2023[[#This Row], [UNIVERSITY_DEGREE_PROGRAM_ID]], Degree_Information!$N$2:$N$20129, 0)), ""), "")</f>
        <v/>
      </c>
      <c r="K1546" s="19"/>
      <c r="L1546" s="20"/>
      <c r="M1546" s="21"/>
      <c r="N1546" s="21"/>
      <c r="O1546" s="21"/>
      <c r="P1546" s="22"/>
      <c r="Q1546" s="21"/>
      <c r="R1546" s="21"/>
      <c r="S1546" s="20">
        <v>0</v>
      </c>
      <c r="T1546" s="20">
        <v>0</v>
      </c>
      <c r="U1546" s="23"/>
      <c r="V15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6" s="25"/>
      <c r="X1546" s="26" t="str">
        <f>CONCATENATE(Passout2023[[#This Row], [Batch Start Semester]], "-", Passout2023[[#This Row], [Batch Start Year]], "-", Passout2023[[#This Row], [Degree Duration (year)]])</f>
        <v>--</v>
      </c>
      <c r="Y1546" s="32"/>
      <c r="Z1546" s="32"/>
      <c r="AA1546" s="32"/>
      <c r="AB1546" s="32"/>
      <c r="AC1546" s="32"/>
      <c r="AD1546" s="32"/>
      <c r="AE1546" s="28">
        <f>COUNTA(Passout2023[[#This Row], [UNIVERSITY_DEGREE_PROGRAM_ID]:[(Graduated) Degree Awarded Female]])</f>
        <v>2</v>
      </c>
    </row>
    <row r="1547" s="2" customFormat="1" ht="35.1" customHeight="1">
      <c r="A1547" s="29" t="str">
        <f>IFERROR(IF($N1547 &lt;&gt; "#Na", INDEX(Degree_Information!$A$2:$A$20129, MATCH(Passout2023[[#This Row], [UNIVERSITY_DEGREE_PROGRAM_ID]], Degree_Information!$N$2:$N$20129, 0)), ""), "")</f>
        <v/>
      </c>
      <c r="B1547" s="29" t="str">
        <f>IFERROR(IF($N1547 &lt;&gt; "#Na", INDEX(Degree_Information!$B$2:$B$20129, MATCH(Passout2023[[#This Row], [UNIVERSITY_DEGREE_PROGRAM_ID]], Degree_Information!$N$2:$N$20129, 0)), ""), "")</f>
        <v/>
      </c>
      <c r="C1547" s="29" t="str">
        <f>IFERROR(IF($N1547 &lt;&gt; "#Na", INDEX(Degree_Information!$E$2:$E$20129, MATCH(Passout2023[[#This Row], [UNIVERSITY_DEGREE_PROGRAM_ID]], Degree_Information!$N$2:$N$20129, 0)), ""), "")</f>
        <v/>
      </c>
      <c r="D1547" s="29" t="str">
        <f>IFERROR(IF($N1547 &lt;&gt; "#Na", INDEX(Degree_Information!$D$2:$D$20129, MATCH(Passout2023[[#This Row], [UNIVERSITY_DEGREE_PROGRAM_ID]], Degree_Information!$N$2:$N$20129, 0)), ""), "")</f>
        <v/>
      </c>
      <c r="E1547" s="29" t="str">
        <f>IFERROR(IF($N1547 &lt;&gt; "#Na", INDEX(Degree_Information!$F$2:$F$20129, MATCH(Passout2023[[#This Row], [UNIVERSITY_DEGREE_PROGRAM_ID]], Degree_Information!$N$2:$N$20129, 0)), ""), "")</f>
        <v/>
      </c>
      <c r="F1547" s="29" t="str">
        <f>IFERROR(IF($N1547 &lt;&gt; "#Na", INDEX(Degree_Information!$K$2:$K$20129, MATCH(Passout2023[[#This Row], [UNIVERSITY_DEGREE_PROGRAM_ID]], Degree_Information!$N$2:$N$20129, 0)), ""), "")</f>
        <v/>
      </c>
      <c r="G1547" s="29" t="str">
        <f>IFERROR(IF($N1547 &lt;&gt; "#Na", INDEX(Degree_Information!$G$2:$G$20129, MATCH(Passout2023[[#This Row], [UNIVERSITY_DEGREE_PROGRAM_ID]], Degree_Information!$N$2:$N$20129, 0)), ""), "")</f>
        <v/>
      </c>
      <c r="H1547" s="29" t="str">
        <f>IFERROR(IF($N1547 &lt;&gt; "#Na", INDEX(Degree_Information!$I$2:$I$20129, MATCH(Passout2023[[#This Row], [UNIVERSITY_DEGREE_PROGRAM_ID]], Degree_Information!$N$2:$N$20129, 0)), ""), "")</f>
        <v/>
      </c>
      <c r="I1547" s="6" t="str">
        <f>IFERROR(IF($N1547 &lt;&gt; "#Na", INDEX(Degree_Information!$H$2:$H$20129, MATCH(Passout2023[[#This Row], [UNIVERSITY_DEGREE_PROGRAM_ID]], Degree_Information!$N$2:$N$20129, 0)), ""), "")</f>
        <v/>
      </c>
      <c r="J1547" s="6" t="str">
        <f>IFERROR(IF($N1547 &lt;&gt; "#Na", INDEX(Degree_Information!$J$2:$J$20129, MATCH(Passout2023[[#This Row], [UNIVERSITY_DEGREE_PROGRAM_ID]], Degree_Information!$N$2:$N$20129, 0)), ""), "")</f>
        <v/>
      </c>
      <c r="K1547" s="19"/>
      <c r="L1547" s="20"/>
      <c r="M1547" s="21"/>
      <c r="N1547" s="21"/>
      <c r="O1547" s="21"/>
      <c r="P1547" s="22"/>
      <c r="Q1547" s="21"/>
      <c r="R1547" s="21"/>
      <c r="S1547" s="20">
        <v>0</v>
      </c>
      <c r="T1547" s="20">
        <v>0</v>
      </c>
      <c r="U1547" s="23"/>
      <c r="V15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7" s="25"/>
      <c r="X1547" s="26" t="str">
        <f>CONCATENATE(Passout2023[[#This Row], [Batch Start Semester]], "-", Passout2023[[#This Row], [Batch Start Year]], "-", Passout2023[[#This Row], [Degree Duration (year)]])</f>
        <v>--</v>
      </c>
      <c r="Y1547" s="32"/>
      <c r="Z1547" s="32"/>
      <c r="AA1547" s="32"/>
      <c r="AB1547" s="32"/>
      <c r="AC1547" s="32"/>
      <c r="AD1547" s="32"/>
      <c r="AE1547" s="28">
        <f>COUNTA(Passout2023[[#This Row], [UNIVERSITY_DEGREE_PROGRAM_ID]:[(Graduated) Degree Awarded Female]])</f>
        <v>2</v>
      </c>
    </row>
    <row r="1548" s="2" customFormat="1" ht="35.1" customHeight="1">
      <c r="A1548" s="29" t="str">
        <f>IFERROR(IF($N1548 &lt;&gt; "#Na", INDEX(Degree_Information!$A$2:$A$20129, MATCH(Passout2023[[#This Row], [UNIVERSITY_DEGREE_PROGRAM_ID]], Degree_Information!$N$2:$N$20129, 0)), ""), "")</f>
        <v/>
      </c>
      <c r="B1548" s="29" t="str">
        <f>IFERROR(IF($N1548 &lt;&gt; "#Na", INDEX(Degree_Information!$B$2:$B$20129, MATCH(Passout2023[[#This Row], [UNIVERSITY_DEGREE_PROGRAM_ID]], Degree_Information!$N$2:$N$20129, 0)), ""), "")</f>
        <v/>
      </c>
      <c r="C1548" s="29" t="str">
        <f>IFERROR(IF($N1548 &lt;&gt; "#Na", INDEX(Degree_Information!$E$2:$E$20129, MATCH(Passout2023[[#This Row], [UNIVERSITY_DEGREE_PROGRAM_ID]], Degree_Information!$N$2:$N$20129, 0)), ""), "")</f>
        <v/>
      </c>
      <c r="D1548" s="29" t="str">
        <f>IFERROR(IF($N1548 &lt;&gt; "#Na", INDEX(Degree_Information!$D$2:$D$20129, MATCH(Passout2023[[#This Row], [UNIVERSITY_DEGREE_PROGRAM_ID]], Degree_Information!$N$2:$N$20129, 0)), ""), "")</f>
        <v/>
      </c>
      <c r="E1548" s="29" t="str">
        <f>IFERROR(IF($N1548 &lt;&gt; "#Na", INDEX(Degree_Information!$F$2:$F$20129, MATCH(Passout2023[[#This Row], [UNIVERSITY_DEGREE_PROGRAM_ID]], Degree_Information!$N$2:$N$20129, 0)), ""), "")</f>
        <v/>
      </c>
      <c r="F1548" s="29" t="str">
        <f>IFERROR(IF($N1548 &lt;&gt; "#Na", INDEX(Degree_Information!$K$2:$K$20129, MATCH(Passout2023[[#This Row], [UNIVERSITY_DEGREE_PROGRAM_ID]], Degree_Information!$N$2:$N$20129, 0)), ""), "")</f>
        <v/>
      </c>
      <c r="G1548" s="29" t="str">
        <f>IFERROR(IF($N1548 &lt;&gt; "#Na", INDEX(Degree_Information!$G$2:$G$20129, MATCH(Passout2023[[#This Row], [UNIVERSITY_DEGREE_PROGRAM_ID]], Degree_Information!$N$2:$N$20129, 0)), ""), "")</f>
        <v/>
      </c>
      <c r="H1548" s="29" t="str">
        <f>IFERROR(IF($N1548 &lt;&gt; "#Na", INDEX(Degree_Information!$I$2:$I$20129, MATCH(Passout2023[[#This Row], [UNIVERSITY_DEGREE_PROGRAM_ID]], Degree_Information!$N$2:$N$20129, 0)), ""), "")</f>
        <v/>
      </c>
      <c r="I1548" s="6" t="str">
        <f>IFERROR(IF($N1548 &lt;&gt; "#Na", INDEX(Degree_Information!$H$2:$H$20129, MATCH(Passout2023[[#This Row], [UNIVERSITY_DEGREE_PROGRAM_ID]], Degree_Information!$N$2:$N$20129, 0)), ""), "")</f>
        <v/>
      </c>
      <c r="J1548" s="6" t="str">
        <f>IFERROR(IF($N1548 &lt;&gt; "#Na", INDEX(Degree_Information!$J$2:$J$20129, MATCH(Passout2023[[#This Row], [UNIVERSITY_DEGREE_PROGRAM_ID]], Degree_Information!$N$2:$N$20129, 0)), ""), "")</f>
        <v/>
      </c>
      <c r="K1548" s="19"/>
      <c r="L1548" s="20"/>
      <c r="M1548" s="21"/>
      <c r="N1548" s="21"/>
      <c r="O1548" s="21"/>
      <c r="P1548" s="22"/>
      <c r="Q1548" s="21"/>
      <c r="R1548" s="21"/>
      <c r="S1548" s="20">
        <v>0</v>
      </c>
      <c r="T1548" s="20">
        <v>0</v>
      </c>
      <c r="U1548" s="23"/>
      <c r="V15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8" s="25"/>
      <c r="X1548" s="26" t="str">
        <f>CONCATENATE(Passout2023[[#This Row], [Batch Start Semester]], "-", Passout2023[[#This Row], [Batch Start Year]], "-", Passout2023[[#This Row], [Degree Duration (year)]])</f>
        <v>--</v>
      </c>
      <c r="Y1548" s="32"/>
      <c r="Z1548" s="32"/>
      <c r="AA1548" s="32"/>
      <c r="AB1548" s="32"/>
      <c r="AC1548" s="32"/>
      <c r="AD1548" s="32"/>
      <c r="AE1548" s="28">
        <f>COUNTA(Passout2023[[#This Row], [UNIVERSITY_DEGREE_PROGRAM_ID]:[(Graduated) Degree Awarded Female]])</f>
        <v>2</v>
      </c>
    </row>
    <row r="1549" s="2" customFormat="1" ht="35.1" customHeight="1">
      <c r="A1549" s="29" t="str">
        <f>IFERROR(IF($N1549 &lt;&gt; "#Na", INDEX(Degree_Information!$A$2:$A$20129, MATCH(Passout2023[[#This Row], [UNIVERSITY_DEGREE_PROGRAM_ID]], Degree_Information!$N$2:$N$20129, 0)), ""), "")</f>
        <v/>
      </c>
      <c r="B1549" s="29" t="str">
        <f>IFERROR(IF($N1549 &lt;&gt; "#Na", INDEX(Degree_Information!$B$2:$B$20129, MATCH(Passout2023[[#This Row], [UNIVERSITY_DEGREE_PROGRAM_ID]], Degree_Information!$N$2:$N$20129, 0)), ""), "")</f>
        <v/>
      </c>
      <c r="C1549" s="29" t="str">
        <f>IFERROR(IF($N1549 &lt;&gt; "#Na", INDEX(Degree_Information!$E$2:$E$20129, MATCH(Passout2023[[#This Row], [UNIVERSITY_DEGREE_PROGRAM_ID]], Degree_Information!$N$2:$N$20129, 0)), ""), "")</f>
        <v/>
      </c>
      <c r="D1549" s="29" t="str">
        <f>IFERROR(IF($N1549 &lt;&gt; "#Na", INDEX(Degree_Information!$D$2:$D$20129, MATCH(Passout2023[[#This Row], [UNIVERSITY_DEGREE_PROGRAM_ID]], Degree_Information!$N$2:$N$20129, 0)), ""), "")</f>
        <v/>
      </c>
      <c r="E1549" s="29" t="str">
        <f>IFERROR(IF($N1549 &lt;&gt; "#Na", INDEX(Degree_Information!$F$2:$F$20129, MATCH(Passout2023[[#This Row], [UNIVERSITY_DEGREE_PROGRAM_ID]], Degree_Information!$N$2:$N$20129, 0)), ""), "")</f>
        <v/>
      </c>
      <c r="F1549" s="29" t="str">
        <f>IFERROR(IF($N1549 &lt;&gt; "#Na", INDEX(Degree_Information!$K$2:$K$20129, MATCH(Passout2023[[#This Row], [UNIVERSITY_DEGREE_PROGRAM_ID]], Degree_Information!$N$2:$N$20129, 0)), ""), "")</f>
        <v/>
      </c>
      <c r="G1549" s="29" t="str">
        <f>IFERROR(IF($N1549 &lt;&gt; "#Na", INDEX(Degree_Information!$G$2:$G$20129, MATCH(Passout2023[[#This Row], [UNIVERSITY_DEGREE_PROGRAM_ID]], Degree_Information!$N$2:$N$20129, 0)), ""), "")</f>
        <v/>
      </c>
      <c r="H1549" s="29" t="str">
        <f>IFERROR(IF($N1549 &lt;&gt; "#Na", INDEX(Degree_Information!$I$2:$I$20129, MATCH(Passout2023[[#This Row], [UNIVERSITY_DEGREE_PROGRAM_ID]], Degree_Information!$N$2:$N$20129, 0)), ""), "")</f>
        <v/>
      </c>
      <c r="I1549" s="6" t="str">
        <f>IFERROR(IF($N1549 &lt;&gt; "#Na", INDEX(Degree_Information!$H$2:$H$20129, MATCH(Passout2023[[#This Row], [UNIVERSITY_DEGREE_PROGRAM_ID]], Degree_Information!$N$2:$N$20129, 0)), ""), "")</f>
        <v/>
      </c>
      <c r="J1549" s="6" t="str">
        <f>IFERROR(IF($N1549 &lt;&gt; "#Na", INDEX(Degree_Information!$J$2:$J$20129, MATCH(Passout2023[[#This Row], [UNIVERSITY_DEGREE_PROGRAM_ID]], Degree_Information!$N$2:$N$20129, 0)), ""), "")</f>
        <v/>
      </c>
      <c r="K1549" s="19"/>
      <c r="L1549" s="20"/>
      <c r="M1549" s="21"/>
      <c r="N1549" s="21"/>
      <c r="O1549" s="21"/>
      <c r="P1549" s="22"/>
      <c r="Q1549" s="21"/>
      <c r="R1549" s="21"/>
      <c r="S1549" s="20">
        <v>0</v>
      </c>
      <c r="T1549" s="20">
        <v>0</v>
      </c>
      <c r="U1549" s="23"/>
      <c r="V15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49" s="25"/>
      <c r="X1549" s="26" t="str">
        <f>CONCATENATE(Passout2023[[#This Row], [Batch Start Semester]], "-", Passout2023[[#This Row], [Batch Start Year]], "-", Passout2023[[#This Row], [Degree Duration (year)]])</f>
        <v>--</v>
      </c>
      <c r="Y1549" s="32"/>
      <c r="Z1549" s="32"/>
      <c r="AA1549" s="32"/>
      <c r="AB1549" s="32"/>
      <c r="AC1549" s="32"/>
      <c r="AD1549" s="32"/>
      <c r="AE1549" s="28">
        <f>COUNTA(Passout2023[[#This Row], [UNIVERSITY_DEGREE_PROGRAM_ID]:[(Graduated) Degree Awarded Female]])</f>
        <v>2</v>
      </c>
    </row>
    <row r="1550" s="2" customFormat="1" ht="35.1" customHeight="1">
      <c r="A1550" s="29" t="str">
        <f>IFERROR(IF($N1550 &lt;&gt; "#Na", INDEX(Degree_Information!$A$2:$A$20129, MATCH(Passout2023[[#This Row], [UNIVERSITY_DEGREE_PROGRAM_ID]], Degree_Information!$N$2:$N$20129, 0)), ""), "")</f>
        <v/>
      </c>
      <c r="B1550" s="29" t="str">
        <f>IFERROR(IF($N1550 &lt;&gt; "#Na", INDEX(Degree_Information!$B$2:$B$20129, MATCH(Passout2023[[#This Row], [UNIVERSITY_DEGREE_PROGRAM_ID]], Degree_Information!$N$2:$N$20129, 0)), ""), "")</f>
        <v/>
      </c>
      <c r="C1550" s="29" t="str">
        <f>IFERROR(IF($N1550 &lt;&gt; "#Na", INDEX(Degree_Information!$E$2:$E$20129, MATCH(Passout2023[[#This Row], [UNIVERSITY_DEGREE_PROGRAM_ID]], Degree_Information!$N$2:$N$20129, 0)), ""), "")</f>
        <v/>
      </c>
      <c r="D1550" s="29" t="str">
        <f>IFERROR(IF($N1550 &lt;&gt; "#Na", INDEX(Degree_Information!$D$2:$D$20129, MATCH(Passout2023[[#This Row], [UNIVERSITY_DEGREE_PROGRAM_ID]], Degree_Information!$N$2:$N$20129, 0)), ""), "")</f>
        <v/>
      </c>
      <c r="E1550" s="29" t="str">
        <f>IFERROR(IF($N1550 &lt;&gt; "#Na", INDEX(Degree_Information!$F$2:$F$20129, MATCH(Passout2023[[#This Row], [UNIVERSITY_DEGREE_PROGRAM_ID]], Degree_Information!$N$2:$N$20129, 0)), ""), "")</f>
        <v/>
      </c>
      <c r="F1550" s="29" t="str">
        <f>IFERROR(IF($N1550 &lt;&gt; "#Na", INDEX(Degree_Information!$K$2:$K$20129, MATCH(Passout2023[[#This Row], [UNIVERSITY_DEGREE_PROGRAM_ID]], Degree_Information!$N$2:$N$20129, 0)), ""), "")</f>
        <v/>
      </c>
      <c r="G1550" s="29" t="str">
        <f>IFERROR(IF($N1550 &lt;&gt; "#Na", INDEX(Degree_Information!$G$2:$G$20129, MATCH(Passout2023[[#This Row], [UNIVERSITY_DEGREE_PROGRAM_ID]], Degree_Information!$N$2:$N$20129, 0)), ""), "")</f>
        <v/>
      </c>
      <c r="H1550" s="29" t="str">
        <f>IFERROR(IF($N1550 &lt;&gt; "#Na", INDEX(Degree_Information!$I$2:$I$20129, MATCH(Passout2023[[#This Row], [UNIVERSITY_DEGREE_PROGRAM_ID]], Degree_Information!$N$2:$N$20129, 0)), ""), "")</f>
        <v/>
      </c>
      <c r="I1550" s="6" t="str">
        <f>IFERROR(IF($N1550 &lt;&gt; "#Na", INDEX(Degree_Information!$H$2:$H$20129, MATCH(Passout2023[[#This Row], [UNIVERSITY_DEGREE_PROGRAM_ID]], Degree_Information!$N$2:$N$20129, 0)), ""), "")</f>
        <v/>
      </c>
      <c r="J1550" s="6" t="str">
        <f>IFERROR(IF($N1550 &lt;&gt; "#Na", INDEX(Degree_Information!$J$2:$J$20129, MATCH(Passout2023[[#This Row], [UNIVERSITY_DEGREE_PROGRAM_ID]], Degree_Information!$N$2:$N$20129, 0)), ""), "")</f>
        <v/>
      </c>
      <c r="K1550" s="19"/>
      <c r="L1550" s="20"/>
      <c r="M1550" s="21"/>
      <c r="N1550" s="21"/>
      <c r="O1550" s="21"/>
      <c r="P1550" s="22"/>
      <c r="Q1550" s="21"/>
      <c r="R1550" s="21"/>
      <c r="S1550" s="20">
        <v>0</v>
      </c>
      <c r="T1550" s="20">
        <v>0</v>
      </c>
      <c r="U1550" s="23"/>
      <c r="V15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0" s="25"/>
      <c r="X1550" s="26" t="str">
        <f>CONCATENATE(Passout2023[[#This Row], [Batch Start Semester]], "-", Passout2023[[#This Row], [Batch Start Year]], "-", Passout2023[[#This Row], [Degree Duration (year)]])</f>
        <v>--</v>
      </c>
      <c r="Y1550" s="32"/>
      <c r="Z1550" s="32"/>
      <c r="AA1550" s="32"/>
      <c r="AB1550" s="32"/>
      <c r="AC1550" s="32"/>
      <c r="AD1550" s="32"/>
      <c r="AE1550" s="28">
        <f>COUNTA(Passout2023[[#This Row], [UNIVERSITY_DEGREE_PROGRAM_ID]:[(Graduated) Degree Awarded Female]])</f>
        <v>2</v>
      </c>
    </row>
    <row r="1551" s="2" customFormat="1" ht="35.1" customHeight="1">
      <c r="A1551" s="29" t="str">
        <f>IFERROR(IF($N1551 &lt;&gt; "#Na", INDEX(Degree_Information!$A$2:$A$20129, MATCH(Passout2023[[#This Row], [UNIVERSITY_DEGREE_PROGRAM_ID]], Degree_Information!$N$2:$N$20129, 0)), ""), "")</f>
        <v/>
      </c>
      <c r="B1551" s="29" t="str">
        <f>IFERROR(IF($N1551 &lt;&gt; "#Na", INDEX(Degree_Information!$B$2:$B$20129, MATCH(Passout2023[[#This Row], [UNIVERSITY_DEGREE_PROGRAM_ID]], Degree_Information!$N$2:$N$20129, 0)), ""), "")</f>
        <v/>
      </c>
      <c r="C1551" s="29" t="str">
        <f>IFERROR(IF($N1551 &lt;&gt; "#Na", INDEX(Degree_Information!$E$2:$E$20129, MATCH(Passout2023[[#This Row], [UNIVERSITY_DEGREE_PROGRAM_ID]], Degree_Information!$N$2:$N$20129, 0)), ""), "")</f>
        <v/>
      </c>
      <c r="D1551" s="29" t="str">
        <f>IFERROR(IF($N1551 &lt;&gt; "#Na", INDEX(Degree_Information!$D$2:$D$20129, MATCH(Passout2023[[#This Row], [UNIVERSITY_DEGREE_PROGRAM_ID]], Degree_Information!$N$2:$N$20129, 0)), ""), "")</f>
        <v/>
      </c>
      <c r="E1551" s="29" t="str">
        <f>IFERROR(IF($N1551 &lt;&gt; "#Na", INDEX(Degree_Information!$F$2:$F$20129, MATCH(Passout2023[[#This Row], [UNIVERSITY_DEGREE_PROGRAM_ID]], Degree_Information!$N$2:$N$20129, 0)), ""), "")</f>
        <v/>
      </c>
      <c r="F1551" s="29" t="str">
        <f>IFERROR(IF($N1551 &lt;&gt; "#Na", INDEX(Degree_Information!$K$2:$K$20129, MATCH(Passout2023[[#This Row], [UNIVERSITY_DEGREE_PROGRAM_ID]], Degree_Information!$N$2:$N$20129, 0)), ""), "")</f>
        <v/>
      </c>
      <c r="G1551" s="29" t="str">
        <f>IFERROR(IF($N1551 &lt;&gt; "#Na", INDEX(Degree_Information!$G$2:$G$20129, MATCH(Passout2023[[#This Row], [UNIVERSITY_DEGREE_PROGRAM_ID]], Degree_Information!$N$2:$N$20129, 0)), ""), "")</f>
        <v/>
      </c>
      <c r="H1551" s="29" t="str">
        <f>IFERROR(IF($N1551 &lt;&gt; "#Na", INDEX(Degree_Information!$I$2:$I$20129, MATCH(Passout2023[[#This Row], [UNIVERSITY_DEGREE_PROGRAM_ID]], Degree_Information!$N$2:$N$20129, 0)), ""), "")</f>
        <v/>
      </c>
      <c r="I1551" s="6" t="str">
        <f>IFERROR(IF($N1551 &lt;&gt; "#Na", INDEX(Degree_Information!$H$2:$H$20129, MATCH(Passout2023[[#This Row], [UNIVERSITY_DEGREE_PROGRAM_ID]], Degree_Information!$N$2:$N$20129, 0)), ""), "")</f>
        <v/>
      </c>
      <c r="J1551" s="6" t="str">
        <f>IFERROR(IF($N1551 &lt;&gt; "#Na", INDEX(Degree_Information!$J$2:$J$20129, MATCH(Passout2023[[#This Row], [UNIVERSITY_DEGREE_PROGRAM_ID]], Degree_Information!$N$2:$N$20129, 0)), ""), "")</f>
        <v/>
      </c>
      <c r="K1551" s="19"/>
      <c r="L1551" s="20"/>
      <c r="M1551" s="21"/>
      <c r="N1551" s="21"/>
      <c r="O1551" s="21"/>
      <c r="P1551" s="22"/>
      <c r="Q1551" s="21"/>
      <c r="R1551" s="21"/>
      <c r="S1551" s="20">
        <v>0</v>
      </c>
      <c r="T1551" s="20">
        <v>0</v>
      </c>
      <c r="U1551" s="23"/>
      <c r="V15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1" s="25"/>
      <c r="X1551" s="26" t="str">
        <f>CONCATENATE(Passout2023[[#This Row], [Batch Start Semester]], "-", Passout2023[[#This Row], [Batch Start Year]], "-", Passout2023[[#This Row], [Degree Duration (year)]])</f>
        <v>--</v>
      </c>
      <c r="Y1551" s="32"/>
      <c r="Z1551" s="32"/>
      <c r="AA1551" s="32"/>
      <c r="AB1551" s="32"/>
      <c r="AC1551" s="32"/>
      <c r="AD1551" s="32"/>
      <c r="AE1551" s="28">
        <f>COUNTA(Passout2023[[#This Row], [UNIVERSITY_DEGREE_PROGRAM_ID]:[(Graduated) Degree Awarded Female]])</f>
        <v>2</v>
      </c>
    </row>
    <row r="1552" s="2" customFormat="1" ht="35.1" customHeight="1">
      <c r="A1552" s="29" t="str">
        <f>IFERROR(IF($N1552 &lt;&gt; "#Na", INDEX(Degree_Information!$A$2:$A$20129, MATCH(Passout2023[[#This Row], [UNIVERSITY_DEGREE_PROGRAM_ID]], Degree_Information!$N$2:$N$20129, 0)), ""), "")</f>
        <v/>
      </c>
      <c r="B1552" s="29" t="str">
        <f>IFERROR(IF($N1552 &lt;&gt; "#Na", INDEX(Degree_Information!$B$2:$B$20129, MATCH(Passout2023[[#This Row], [UNIVERSITY_DEGREE_PROGRAM_ID]], Degree_Information!$N$2:$N$20129, 0)), ""), "")</f>
        <v/>
      </c>
      <c r="C1552" s="29" t="str">
        <f>IFERROR(IF($N1552 &lt;&gt; "#Na", INDEX(Degree_Information!$E$2:$E$20129, MATCH(Passout2023[[#This Row], [UNIVERSITY_DEGREE_PROGRAM_ID]], Degree_Information!$N$2:$N$20129, 0)), ""), "")</f>
        <v/>
      </c>
      <c r="D1552" s="29" t="str">
        <f>IFERROR(IF($N1552 &lt;&gt; "#Na", INDEX(Degree_Information!$D$2:$D$20129, MATCH(Passout2023[[#This Row], [UNIVERSITY_DEGREE_PROGRAM_ID]], Degree_Information!$N$2:$N$20129, 0)), ""), "")</f>
        <v/>
      </c>
      <c r="E1552" s="29" t="str">
        <f>IFERROR(IF($N1552 &lt;&gt; "#Na", INDEX(Degree_Information!$F$2:$F$20129, MATCH(Passout2023[[#This Row], [UNIVERSITY_DEGREE_PROGRAM_ID]], Degree_Information!$N$2:$N$20129, 0)), ""), "")</f>
        <v/>
      </c>
      <c r="F1552" s="29" t="str">
        <f>IFERROR(IF($N1552 &lt;&gt; "#Na", INDEX(Degree_Information!$K$2:$K$20129, MATCH(Passout2023[[#This Row], [UNIVERSITY_DEGREE_PROGRAM_ID]], Degree_Information!$N$2:$N$20129, 0)), ""), "")</f>
        <v/>
      </c>
      <c r="G1552" s="29" t="str">
        <f>IFERROR(IF($N1552 &lt;&gt; "#Na", INDEX(Degree_Information!$G$2:$G$20129, MATCH(Passout2023[[#This Row], [UNIVERSITY_DEGREE_PROGRAM_ID]], Degree_Information!$N$2:$N$20129, 0)), ""), "")</f>
        <v/>
      </c>
      <c r="H1552" s="29" t="str">
        <f>IFERROR(IF($N1552 &lt;&gt; "#Na", INDEX(Degree_Information!$I$2:$I$20129, MATCH(Passout2023[[#This Row], [UNIVERSITY_DEGREE_PROGRAM_ID]], Degree_Information!$N$2:$N$20129, 0)), ""), "")</f>
        <v/>
      </c>
      <c r="I1552" s="6" t="str">
        <f>IFERROR(IF($N1552 &lt;&gt; "#Na", INDEX(Degree_Information!$H$2:$H$20129, MATCH(Passout2023[[#This Row], [UNIVERSITY_DEGREE_PROGRAM_ID]], Degree_Information!$N$2:$N$20129, 0)), ""), "")</f>
        <v/>
      </c>
      <c r="J1552" s="6" t="str">
        <f>IFERROR(IF($N1552 &lt;&gt; "#Na", INDEX(Degree_Information!$J$2:$J$20129, MATCH(Passout2023[[#This Row], [UNIVERSITY_DEGREE_PROGRAM_ID]], Degree_Information!$N$2:$N$20129, 0)), ""), "")</f>
        <v/>
      </c>
      <c r="K1552" s="19"/>
      <c r="L1552" s="20"/>
      <c r="M1552" s="21"/>
      <c r="N1552" s="21"/>
      <c r="O1552" s="21"/>
      <c r="P1552" s="22"/>
      <c r="Q1552" s="21"/>
      <c r="R1552" s="21"/>
      <c r="S1552" s="20">
        <v>0</v>
      </c>
      <c r="T1552" s="20">
        <v>0</v>
      </c>
      <c r="U1552" s="23"/>
      <c r="V15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2" s="25"/>
      <c r="X1552" s="26" t="str">
        <f>CONCATENATE(Passout2023[[#This Row], [Batch Start Semester]], "-", Passout2023[[#This Row], [Batch Start Year]], "-", Passout2023[[#This Row], [Degree Duration (year)]])</f>
        <v>--</v>
      </c>
      <c r="Y1552" s="32"/>
      <c r="Z1552" s="32"/>
      <c r="AA1552" s="32"/>
      <c r="AB1552" s="32"/>
      <c r="AC1552" s="32"/>
      <c r="AD1552" s="32"/>
      <c r="AE1552" s="28">
        <f>COUNTA(Passout2023[[#This Row], [UNIVERSITY_DEGREE_PROGRAM_ID]:[(Graduated) Degree Awarded Female]])</f>
        <v>2</v>
      </c>
    </row>
    <row r="1553" s="2" customFormat="1" ht="35.1" customHeight="1">
      <c r="A1553" s="29" t="str">
        <f>IFERROR(IF($N1553 &lt;&gt; "#Na", INDEX(Degree_Information!$A$2:$A$20129, MATCH(Passout2023[[#This Row], [UNIVERSITY_DEGREE_PROGRAM_ID]], Degree_Information!$N$2:$N$20129, 0)), ""), "")</f>
        <v/>
      </c>
      <c r="B1553" s="29" t="str">
        <f>IFERROR(IF($N1553 &lt;&gt; "#Na", INDEX(Degree_Information!$B$2:$B$20129, MATCH(Passout2023[[#This Row], [UNIVERSITY_DEGREE_PROGRAM_ID]], Degree_Information!$N$2:$N$20129, 0)), ""), "")</f>
        <v/>
      </c>
      <c r="C1553" s="29" t="str">
        <f>IFERROR(IF($N1553 &lt;&gt; "#Na", INDEX(Degree_Information!$E$2:$E$20129, MATCH(Passout2023[[#This Row], [UNIVERSITY_DEGREE_PROGRAM_ID]], Degree_Information!$N$2:$N$20129, 0)), ""), "")</f>
        <v/>
      </c>
      <c r="D1553" s="29" t="str">
        <f>IFERROR(IF($N1553 &lt;&gt; "#Na", INDEX(Degree_Information!$D$2:$D$20129, MATCH(Passout2023[[#This Row], [UNIVERSITY_DEGREE_PROGRAM_ID]], Degree_Information!$N$2:$N$20129, 0)), ""), "")</f>
        <v/>
      </c>
      <c r="E1553" s="29" t="str">
        <f>IFERROR(IF($N1553 &lt;&gt; "#Na", INDEX(Degree_Information!$F$2:$F$20129, MATCH(Passout2023[[#This Row], [UNIVERSITY_DEGREE_PROGRAM_ID]], Degree_Information!$N$2:$N$20129, 0)), ""), "")</f>
        <v/>
      </c>
      <c r="F1553" s="29" t="str">
        <f>IFERROR(IF($N1553 &lt;&gt; "#Na", INDEX(Degree_Information!$K$2:$K$20129, MATCH(Passout2023[[#This Row], [UNIVERSITY_DEGREE_PROGRAM_ID]], Degree_Information!$N$2:$N$20129, 0)), ""), "")</f>
        <v/>
      </c>
      <c r="G1553" s="29" t="str">
        <f>IFERROR(IF($N1553 &lt;&gt; "#Na", INDEX(Degree_Information!$G$2:$G$20129, MATCH(Passout2023[[#This Row], [UNIVERSITY_DEGREE_PROGRAM_ID]], Degree_Information!$N$2:$N$20129, 0)), ""), "")</f>
        <v/>
      </c>
      <c r="H1553" s="29" t="str">
        <f>IFERROR(IF($N1553 &lt;&gt; "#Na", INDEX(Degree_Information!$I$2:$I$20129, MATCH(Passout2023[[#This Row], [UNIVERSITY_DEGREE_PROGRAM_ID]], Degree_Information!$N$2:$N$20129, 0)), ""), "")</f>
        <v/>
      </c>
      <c r="I1553" s="6" t="str">
        <f>IFERROR(IF($N1553 &lt;&gt; "#Na", INDEX(Degree_Information!$H$2:$H$20129, MATCH(Passout2023[[#This Row], [UNIVERSITY_DEGREE_PROGRAM_ID]], Degree_Information!$N$2:$N$20129, 0)), ""), "")</f>
        <v/>
      </c>
      <c r="J1553" s="6" t="str">
        <f>IFERROR(IF($N1553 &lt;&gt; "#Na", INDEX(Degree_Information!$J$2:$J$20129, MATCH(Passout2023[[#This Row], [UNIVERSITY_DEGREE_PROGRAM_ID]], Degree_Information!$N$2:$N$20129, 0)), ""), "")</f>
        <v/>
      </c>
      <c r="K1553" s="19"/>
      <c r="L1553" s="20"/>
      <c r="M1553" s="21"/>
      <c r="N1553" s="21"/>
      <c r="O1553" s="21"/>
      <c r="P1553" s="22"/>
      <c r="Q1553" s="21"/>
      <c r="R1553" s="21"/>
      <c r="S1553" s="20">
        <v>0</v>
      </c>
      <c r="T1553" s="20">
        <v>0</v>
      </c>
      <c r="U1553" s="23"/>
      <c r="V15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3" s="25"/>
      <c r="X1553" s="26" t="str">
        <f>CONCATENATE(Passout2023[[#This Row], [Batch Start Semester]], "-", Passout2023[[#This Row], [Batch Start Year]], "-", Passout2023[[#This Row], [Degree Duration (year)]])</f>
        <v>--</v>
      </c>
      <c r="Y1553" s="32"/>
      <c r="Z1553" s="32"/>
      <c r="AA1553" s="32"/>
      <c r="AB1553" s="32"/>
      <c r="AC1553" s="32"/>
      <c r="AD1553" s="32"/>
      <c r="AE1553" s="28">
        <f>COUNTA(Passout2023[[#This Row], [UNIVERSITY_DEGREE_PROGRAM_ID]:[(Graduated) Degree Awarded Female]])</f>
        <v>2</v>
      </c>
    </row>
    <row r="1554" s="2" customFormat="1" ht="35.1" customHeight="1">
      <c r="A1554" s="29" t="str">
        <f>IFERROR(IF($N1554 &lt;&gt; "#Na", INDEX(Degree_Information!$A$2:$A$20129, MATCH(Passout2023[[#This Row], [UNIVERSITY_DEGREE_PROGRAM_ID]], Degree_Information!$N$2:$N$20129, 0)), ""), "")</f>
        <v/>
      </c>
      <c r="B1554" s="29" t="str">
        <f>IFERROR(IF($N1554 &lt;&gt; "#Na", INDEX(Degree_Information!$B$2:$B$20129, MATCH(Passout2023[[#This Row], [UNIVERSITY_DEGREE_PROGRAM_ID]], Degree_Information!$N$2:$N$20129, 0)), ""), "")</f>
        <v/>
      </c>
      <c r="C1554" s="29" t="str">
        <f>IFERROR(IF($N1554 &lt;&gt; "#Na", INDEX(Degree_Information!$E$2:$E$20129, MATCH(Passout2023[[#This Row], [UNIVERSITY_DEGREE_PROGRAM_ID]], Degree_Information!$N$2:$N$20129, 0)), ""), "")</f>
        <v/>
      </c>
      <c r="D1554" s="29" t="str">
        <f>IFERROR(IF($N1554 &lt;&gt; "#Na", INDEX(Degree_Information!$D$2:$D$20129, MATCH(Passout2023[[#This Row], [UNIVERSITY_DEGREE_PROGRAM_ID]], Degree_Information!$N$2:$N$20129, 0)), ""), "")</f>
        <v/>
      </c>
      <c r="E1554" s="29" t="str">
        <f>IFERROR(IF($N1554 &lt;&gt; "#Na", INDEX(Degree_Information!$F$2:$F$20129, MATCH(Passout2023[[#This Row], [UNIVERSITY_DEGREE_PROGRAM_ID]], Degree_Information!$N$2:$N$20129, 0)), ""), "")</f>
        <v/>
      </c>
      <c r="F1554" s="29" t="str">
        <f>IFERROR(IF($N1554 &lt;&gt; "#Na", INDEX(Degree_Information!$K$2:$K$20129, MATCH(Passout2023[[#This Row], [UNIVERSITY_DEGREE_PROGRAM_ID]], Degree_Information!$N$2:$N$20129, 0)), ""), "")</f>
        <v/>
      </c>
      <c r="G1554" s="29" t="str">
        <f>IFERROR(IF($N1554 &lt;&gt; "#Na", INDEX(Degree_Information!$G$2:$G$20129, MATCH(Passout2023[[#This Row], [UNIVERSITY_DEGREE_PROGRAM_ID]], Degree_Information!$N$2:$N$20129, 0)), ""), "")</f>
        <v/>
      </c>
      <c r="H1554" s="29" t="str">
        <f>IFERROR(IF($N1554 &lt;&gt; "#Na", INDEX(Degree_Information!$I$2:$I$20129, MATCH(Passout2023[[#This Row], [UNIVERSITY_DEGREE_PROGRAM_ID]], Degree_Information!$N$2:$N$20129, 0)), ""), "")</f>
        <v/>
      </c>
      <c r="I1554" s="6" t="str">
        <f>IFERROR(IF($N1554 &lt;&gt; "#Na", INDEX(Degree_Information!$H$2:$H$20129, MATCH(Passout2023[[#This Row], [UNIVERSITY_DEGREE_PROGRAM_ID]], Degree_Information!$N$2:$N$20129, 0)), ""), "")</f>
        <v/>
      </c>
      <c r="J1554" s="6" t="str">
        <f>IFERROR(IF($N1554 &lt;&gt; "#Na", INDEX(Degree_Information!$J$2:$J$20129, MATCH(Passout2023[[#This Row], [UNIVERSITY_DEGREE_PROGRAM_ID]], Degree_Information!$N$2:$N$20129, 0)), ""), "")</f>
        <v/>
      </c>
      <c r="K1554" s="19"/>
      <c r="L1554" s="20"/>
      <c r="M1554" s="21"/>
      <c r="N1554" s="21"/>
      <c r="O1554" s="21"/>
      <c r="P1554" s="22"/>
      <c r="Q1554" s="21"/>
      <c r="R1554" s="21"/>
      <c r="S1554" s="20">
        <v>0</v>
      </c>
      <c r="T1554" s="20">
        <v>0</v>
      </c>
      <c r="U1554" s="23"/>
      <c r="V15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4" s="25"/>
      <c r="X1554" s="26" t="str">
        <f>CONCATENATE(Passout2023[[#This Row], [Batch Start Semester]], "-", Passout2023[[#This Row], [Batch Start Year]], "-", Passout2023[[#This Row], [Degree Duration (year)]])</f>
        <v>--</v>
      </c>
      <c r="Y1554" s="32"/>
      <c r="Z1554" s="32"/>
      <c r="AA1554" s="32"/>
      <c r="AB1554" s="32"/>
      <c r="AC1554" s="32"/>
      <c r="AD1554" s="32"/>
      <c r="AE1554" s="28">
        <f>COUNTA(Passout2023[[#This Row], [UNIVERSITY_DEGREE_PROGRAM_ID]:[(Graduated) Degree Awarded Female]])</f>
        <v>2</v>
      </c>
    </row>
    <row r="1555" s="2" customFormat="1" ht="35.1" customHeight="1">
      <c r="A1555" s="29" t="str">
        <f>IFERROR(IF($N1555 &lt;&gt; "#Na", INDEX(Degree_Information!$A$2:$A$20129, MATCH(Passout2023[[#This Row], [UNIVERSITY_DEGREE_PROGRAM_ID]], Degree_Information!$N$2:$N$20129, 0)), ""), "")</f>
        <v/>
      </c>
      <c r="B1555" s="29" t="str">
        <f>IFERROR(IF($N1555 &lt;&gt; "#Na", INDEX(Degree_Information!$B$2:$B$20129, MATCH(Passout2023[[#This Row], [UNIVERSITY_DEGREE_PROGRAM_ID]], Degree_Information!$N$2:$N$20129, 0)), ""), "")</f>
        <v/>
      </c>
      <c r="C1555" s="29" t="str">
        <f>IFERROR(IF($N1555 &lt;&gt; "#Na", INDEX(Degree_Information!$E$2:$E$20129, MATCH(Passout2023[[#This Row], [UNIVERSITY_DEGREE_PROGRAM_ID]], Degree_Information!$N$2:$N$20129, 0)), ""), "")</f>
        <v/>
      </c>
      <c r="D1555" s="29" t="str">
        <f>IFERROR(IF($N1555 &lt;&gt; "#Na", INDEX(Degree_Information!$D$2:$D$20129, MATCH(Passout2023[[#This Row], [UNIVERSITY_DEGREE_PROGRAM_ID]], Degree_Information!$N$2:$N$20129, 0)), ""), "")</f>
        <v/>
      </c>
      <c r="E1555" s="29" t="str">
        <f>IFERROR(IF($N1555 &lt;&gt; "#Na", INDEX(Degree_Information!$F$2:$F$20129, MATCH(Passout2023[[#This Row], [UNIVERSITY_DEGREE_PROGRAM_ID]], Degree_Information!$N$2:$N$20129, 0)), ""), "")</f>
        <v/>
      </c>
      <c r="F1555" s="29" t="str">
        <f>IFERROR(IF($N1555 &lt;&gt; "#Na", INDEX(Degree_Information!$K$2:$K$20129, MATCH(Passout2023[[#This Row], [UNIVERSITY_DEGREE_PROGRAM_ID]], Degree_Information!$N$2:$N$20129, 0)), ""), "")</f>
        <v/>
      </c>
      <c r="G1555" s="29" t="str">
        <f>IFERROR(IF($N1555 &lt;&gt; "#Na", INDEX(Degree_Information!$G$2:$G$20129, MATCH(Passout2023[[#This Row], [UNIVERSITY_DEGREE_PROGRAM_ID]], Degree_Information!$N$2:$N$20129, 0)), ""), "")</f>
        <v/>
      </c>
      <c r="H1555" s="29" t="str">
        <f>IFERROR(IF($N1555 &lt;&gt; "#Na", INDEX(Degree_Information!$I$2:$I$20129, MATCH(Passout2023[[#This Row], [UNIVERSITY_DEGREE_PROGRAM_ID]], Degree_Information!$N$2:$N$20129, 0)), ""), "")</f>
        <v/>
      </c>
      <c r="I1555" s="6" t="str">
        <f>IFERROR(IF($N1555 &lt;&gt; "#Na", INDEX(Degree_Information!$H$2:$H$20129, MATCH(Passout2023[[#This Row], [UNIVERSITY_DEGREE_PROGRAM_ID]], Degree_Information!$N$2:$N$20129, 0)), ""), "")</f>
        <v/>
      </c>
      <c r="J1555" s="6" t="str">
        <f>IFERROR(IF($N1555 &lt;&gt; "#Na", INDEX(Degree_Information!$J$2:$J$20129, MATCH(Passout2023[[#This Row], [UNIVERSITY_DEGREE_PROGRAM_ID]], Degree_Information!$N$2:$N$20129, 0)), ""), "")</f>
        <v/>
      </c>
      <c r="K1555" s="19"/>
      <c r="L1555" s="20"/>
      <c r="M1555" s="21"/>
      <c r="N1555" s="21"/>
      <c r="O1555" s="21"/>
      <c r="P1555" s="22"/>
      <c r="Q1555" s="21"/>
      <c r="R1555" s="21"/>
      <c r="S1555" s="20">
        <v>0</v>
      </c>
      <c r="T1555" s="20">
        <v>0</v>
      </c>
      <c r="U1555" s="23"/>
      <c r="V15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5" s="25"/>
      <c r="X1555" s="26" t="str">
        <f>CONCATENATE(Passout2023[[#This Row], [Batch Start Semester]], "-", Passout2023[[#This Row], [Batch Start Year]], "-", Passout2023[[#This Row], [Degree Duration (year)]])</f>
        <v>--</v>
      </c>
      <c r="Y1555" s="32"/>
      <c r="Z1555" s="32"/>
      <c r="AA1555" s="32"/>
      <c r="AB1555" s="32"/>
      <c r="AC1555" s="32"/>
      <c r="AD1555" s="32"/>
      <c r="AE1555" s="28">
        <f>COUNTA(Passout2023[[#This Row], [UNIVERSITY_DEGREE_PROGRAM_ID]:[(Graduated) Degree Awarded Female]])</f>
        <v>2</v>
      </c>
    </row>
    <row r="1556" s="2" customFormat="1" ht="35.1" customHeight="1">
      <c r="A1556" s="29" t="str">
        <f>IFERROR(IF($N1556 &lt;&gt; "#Na", INDEX(Degree_Information!$A$2:$A$20129, MATCH(Passout2023[[#This Row], [UNIVERSITY_DEGREE_PROGRAM_ID]], Degree_Information!$N$2:$N$20129, 0)), ""), "")</f>
        <v/>
      </c>
      <c r="B1556" s="29" t="str">
        <f>IFERROR(IF($N1556 &lt;&gt; "#Na", INDEX(Degree_Information!$B$2:$B$20129, MATCH(Passout2023[[#This Row], [UNIVERSITY_DEGREE_PROGRAM_ID]], Degree_Information!$N$2:$N$20129, 0)), ""), "")</f>
        <v/>
      </c>
      <c r="C1556" s="29" t="str">
        <f>IFERROR(IF($N1556 &lt;&gt; "#Na", INDEX(Degree_Information!$E$2:$E$20129, MATCH(Passout2023[[#This Row], [UNIVERSITY_DEGREE_PROGRAM_ID]], Degree_Information!$N$2:$N$20129, 0)), ""), "")</f>
        <v/>
      </c>
      <c r="D1556" s="29" t="str">
        <f>IFERROR(IF($N1556 &lt;&gt; "#Na", INDEX(Degree_Information!$D$2:$D$20129, MATCH(Passout2023[[#This Row], [UNIVERSITY_DEGREE_PROGRAM_ID]], Degree_Information!$N$2:$N$20129, 0)), ""), "")</f>
        <v/>
      </c>
      <c r="E1556" s="29" t="str">
        <f>IFERROR(IF($N1556 &lt;&gt; "#Na", INDEX(Degree_Information!$F$2:$F$20129, MATCH(Passout2023[[#This Row], [UNIVERSITY_DEGREE_PROGRAM_ID]], Degree_Information!$N$2:$N$20129, 0)), ""), "")</f>
        <v/>
      </c>
      <c r="F1556" s="29" t="str">
        <f>IFERROR(IF($N1556 &lt;&gt; "#Na", INDEX(Degree_Information!$K$2:$K$20129, MATCH(Passout2023[[#This Row], [UNIVERSITY_DEGREE_PROGRAM_ID]], Degree_Information!$N$2:$N$20129, 0)), ""), "")</f>
        <v/>
      </c>
      <c r="G1556" s="29" t="str">
        <f>IFERROR(IF($N1556 &lt;&gt; "#Na", INDEX(Degree_Information!$G$2:$G$20129, MATCH(Passout2023[[#This Row], [UNIVERSITY_DEGREE_PROGRAM_ID]], Degree_Information!$N$2:$N$20129, 0)), ""), "")</f>
        <v/>
      </c>
      <c r="H1556" s="29" t="str">
        <f>IFERROR(IF($N1556 &lt;&gt; "#Na", INDEX(Degree_Information!$I$2:$I$20129, MATCH(Passout2023[[#This Row], [UNIVERSITY_DEGREE_PROGRAM_ID]], Degree_Information!$N$2:$N$20129, 0)), ""), "")</f>
        <v/>
      </c>
      <c r="I1556" s="6" t="str">
        <f>IFERROR(IF($N1556 &lt;&gt; "#Na", INDEX(Degree_Information!$H$2:$H$20129, MATCH(Passout2023[[#This Row], [UNIVERSITY_DEGREE_PROGRAM_ID]], Degree_Information!$N$2:$N$20129, 0)), ""), "")</f>
        <v/>
      </c>
      <c r="J1556" s="6" t="str">
        <f>IFERROR(IF($N1556 &lt;&gt; "#Na", INDEX(Degree_Information!$J$2:$J$20129, MATCH(Passout2023[[#This Row], [UNIVERSITY_DEGREE_PROGRAM_ID]], Degree_Information!$N$2:$N$20129, 0)), ""), "")</f>
        <v/>
      </c>
      <c r="K1556" s="19"/>
      <c r="L1556" s="20"/>
      <c r="M1556" s="21"/>
      <c r="N1556" s="21"/>
      <c r="O1556" s="21"/>
      <c r="P1556" s="22"/>
      <c r="Q1556" s="21"/>
      <c r="R1556" s="21"/>
      <c r="S1556" s="20">
        <v>0</v>
      </c>
      <c r="T1556" s="20">
        <v>0</v>
      </c>
      <c r="U1556" s="23"/>
      <c r="V15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6" s="25"/>
      <c r="X1556" s="26" t="str">
        <f>CONCATENATE(Passout2023[[#This Row], [Batch Start Semester]], "-", Passout2023[[#This Row], [Batch Start Year]], "-", Passout2023[[#This Row], [Degree Duration (year)]])</f>
        <v>--</v>
      </c>
      <c r="Y1556" s="32"/>
      <c r="Z1556" s="32"/>
      <c r="AA1556" s="32"/>
      <c r="AB1556" s="32"/>
      <c r="AC1556" s="32"/>
      <c r="AD1556" s="32"/>
      <c r="AE1556" s="28">
        <f>COUNTA(Passout2023[[#This Row], [UNIVERSITY_DEGREE_PROGRAM_ID]:[(Graduated) Degree Awarded Female]])</f>
        <v>2</v>
      </c>
    </row>
    <row r="1557" s="2" customFormat="1" ht="35.1" customHeight="1">
      <c r="A1557" s="29" t="str">
        <f>IFERROR(IF($N1557 &lt;&gt; "#Na", INDEX(Degree_Information!$A$2:$A$20129, MATCH(Passout2023[[#This Row], [UNIVERSITY_DEGREE_PROGRAM_ID]], Degree_Information!$N$2:$N$20129, 0)), ""), "")</f>
        <v/>
      </c>
      <c r="B1557" s="29" t="str">
        <f>IFERROR(IF($N1557 &lt;&gt; "#Na", INDEX(Degree_Information!$B$2:$B$20129, MATCH(Passout2023[[#This Row], [UNIVERSITY_DEGREE_PROGRAM_ID]], Degree_Information!$N$2:$N$20129, 0)), ""), "")</f>
        <v/>
      </c>
      <c r="C1557" s="29" t="str">
        <f>IFERROR(IF($N1557 &lt;&gt; "#Na", INDEX(Degree_Information!$E$2:$E$20129, MATCH(Passout2023[[#This Row], [UNIVERSITY_DEGREE_PROGRAM_ID]], Degree_Information!$N$2:$N$20129, 0)), ""), "")</f>
        <v/>
      </c>
      <c r="D1557" s="29" t="str">
        <f>IFERROR(IF($N1557 &lt;&gt; "#Na", INDEX(Degree_Information!$D$2:$D$20129, MATCH(Passout2023[[#This Row], [UNIVERSITY_DEGREE_PROGRAM_ID]], Degree_Information!$N$2:$N$20129, 0)), ""), "")</f>
        <v/>
      </c>
      <c r="E1557" s="29" t="str">
        <f>IFERROR(IF($N1557 &lt;&gt; "#Na", INDEX(Degree_Information!$F$2:$F$20129, MATCH(Passout2023[[#This Row], [UNIVERSITY_DEGREE_PROGRAM_ID]], Degree_Information!$N$2:$N$20129, 0)), ""), "")</f>
        <v/>
      </c>
      <c r="F1557" s="29" t="str">
        <f>IFERROR(IF($N1557 &lt;&gt; "#Na", INDEX(Degree_Information!$K$2:$K$20129, MATCH(Passout2023[[#This Row], [UNIVERSITY_DEGREE_PROGRAM_ID]], Degree_Information!$N$2:$N$20129, 0)), ""), "")</f>
        <v/>
      </c>
      <c r="G1557" s="29" t="str">
        <f>IFERROR(IF($N1557 &lt;&gt; "#Na", INDEX(Degree_Information!$G$2:$G$20129, MATCH(Passout2023[[#This Row], [UNIVERSITY_DEGREE_PROGRAM_ID]], Degree_Information!$N$2:$N$20129, 0)), ""), "")</f>
        <v/>
      </c>
      <c r="H1557" s="29" t="str">
        <f>IFERROR(IF($N1557 &lt;&gt; "#Na", INDEX(Degree_Information!$I$2:$I$20129, MATCH(Passout2023[[#This Row], [UNIVERSITY_DEGREE_PROGRAM_ID]], Degree_Information!$N$2:$N$20129, 0)), ""), "")</f>
        <v/>
      </c>
      <c r="I1557" s="6" t="str">
        <f>IFERROR(IF($N1557 &lt;&gt; "#Na", INDEX(Degree_Information!$H$2:$H$20129, MATCH(Passout2023[[#This Row], [UNIVERSITY_DEGREE_PROGRAM_ID]], Degree_Information!$N$2:$N$20129, 0)), ""), "")</f>
        <v/>
      </c>
      <c r="J1557" s="6" t="str">
        <f>IFERROR(IF($N1557 &lt;&gt; "#Na", INDEX(Degree_Information!$J$2:$J$20129, MATCH(Passout2023[[#This Row], [UNIVERSITY_DEGREE_PROGRAM_ID]], Degree_Information!$N$2:$N$20129, 0)), ""), "")</f>
        <v/>
      </c>
      <c r="K1557" s="19"/>
      <c r="L1557" s="20"/>
      <c r="M1557" s="21"/>
      <c r="N1557" s="21"/>
      <c r="O1557" s="21"/>
      <c r="P1557" s="22"/>
      <c r="Q1557" s="21"/>
      <c r="R1557" s="21"/>
      <c r="S1557" s="20">
        <v>0</v>
      </c>
      <c r="T1557" s="20">
        <v>0</v>
      </c>
      <c r="U1557" s="23"/>
      <c r="V15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7" s="25"/>
      <c r="X1557" s="26" t="str">
        <f>CONCATENATE(Passout2023[[#This Row], [Batch Start Semester]], "-", Passout2023[[#This Row], [Batch Start Year]], "-", Passout2023[[#This Row], [Degree Duration (year)]])</f>
        <v>--</v>
      </c>
      <c r="Y1557" s="32"/>
      <c r="Z1557" s="32"/>
      <c r="AA1557" s="32"/>
      <c r="AB1557" s="32"/>
      <c r="AC1557" s="32"/>
      <c r="AD1557" s="32"/>
      <c r="AE1557" s="28">
        <f>COUNTA(Passout2023[[#This Row], [UNIVERSITY_DEGREE_PROGRAM_ID]:[(Graduated) Degree Awarded Female]])</f>
        <v>2</v>
      </c>
    </row>
    <row r="1558" s="2" customFormat="1" ht="35.1" customHeight="1">
      <c r="A1558" s="29" t="str">
        <f>IFERROR(IF($N1558 &lt;&gt; "#Na", INDEX(Degree_Information!$A$2:$A$20129, MATCH(Passout2023[[#This Row], [UNIVERSITY_DEGREE_PROGRAM_ID]], Degree_Information!$N$2:$N$20129, 0)), ""), "")</f>
        <v/>
      </c>
      <c r="B1558" s="29" t="str">
        <f>IFERROR(IF($N1558 &lt;&gt; "#Na", INDEX(Degree_Information!$B$2:$B$20129, MATCH(Passout2023[[#This Row], [UNIVERSITY_DEGREE_PROGRAM_ID]], Degree_Information!$N$2:$N$20129, 0)), ""), "")</f>
        <v/>
      </c>
      <c r="C1558" s="29" t="str">
        <f>IFERROR(IF($N1558 &lt;&gt; "#Na", INDEX(Degree_Information!$E$2:$E$20129, MATCH(Passout2023[[#This Row], [UNIVERSITY_DEGREE_PROGRAM_ID]], Degree_Information!$N$2:$N$20129, 0)), ""), "")</f>
        <v/>
      </c>
      <c r="D1558" s="29" t="str">
        <f>IFERROR(IF($N1558 &lt;&gt; "#Na", INDEX(Degree_Information!$D$2:$D$20129, MATCH(Passout2023[[#This Row], [UNIVERSITY_DEGREE_PROGRAM_ID]], Degree_Information!$N$2:$N$20129, 0)), ""), "")</f>
        <v/>
      </c>
      <c r="E1558" s="29" t="str">
        <f>IFERROR(IF($N1558 &lt;&gt; "#Na", INDEX(Degree_Information!$F$2:$F$20129, MATCH(Passout2023[[#This Row], [UNIVERSITY_DEGREE_PROGRAM_ID]], Degree_Information!$N$2:$N$20129, 0)), ""), "")</f>
        <v/>
      </c>
      <c r="F1558" s="29" t="str">
        <f>IFERROR(IF($N1558 &lt;&gt; "#Na", INDEX(Degree_Information!$K$2:$K$20129, MATCH(Passout2023[[#This Row], [UNIVERSITY_DEGREE_PROGRAM_ID]], Degree_Information!$N$2:$N$20129, 0)), ""), "")</f>
        <v/>
      </c>
      <c r="G1558" s="29" t="str">
        <f>IFERROR(IF($N1558 &lt;&gt; "#Na", INDEX(Degree_Information!$G$2:$G$20129, MATCH(Passout2023[[#This Row], [UNIVERSITY_DEGREE_PROGRAM_ID]], Degree_Information!$N$2:$N$20129, 0)), ""), "")</f>
        <v/>
      </c>
      <c r="H1558" s="29" t="str">
        <f>IFERROR(IF($N1558 &lt;&gt; "#Na", INDEX(Degree_Information!$I$2:$I$20129, MATCH(Passout2023[[#This Row], [UNIVERSITY_DEGREE_PROGRAM_ID]], Degree_Information!$N$2:$N$20129, 0)), ""), "")</f>
        <v/>
      </c>
      <c r="I1558" s="6" t="str">
        <f>IFERROR(IF($N1558 &lt;&gt; "#Na", INDEX(Degree_Information!$H$2:$H$20129, MATCH(Passout2023[[#This Row], [UNIVERSITY_DEGREE_PROGRAM_ID]], Degree_Information!$N$2:$N$20129, 0)), ""), "")</f>
        <v/>
      </c>
      <c r="J1558" s="6" t="str">
        <f>IFERROR(IF($N1558 &lt;&gt; "#Na", INDEX(Degree_Information!$J$2:$J$20129, MATCH(Passout2023[[#This Row], [UNIVERSITY_DEGREE_PROGRAM_ID]], Degree_Information!$N$2:$N$20129, 0)), ""), "")</f>
        <v/>
      </c>
      <c r="K1558" s="19"/>
      <c r="L1558" s="20"/>
      <c r="M1558" s="21"/>
      <c r="N1558" s="21"/>
      <c r="O1558" s="21"/>
      <c r="P1558" s="22"/>
      <c r="Q1558" s="21"/>
      <c r="R1558" s="21"/>
      <c r="S1558" s="20">
        <v>0</v>
      </c>
      <c r="T1558" s="20">
        <v>0</v>
      </c>
      <c r="U1558" s="23"/>
      <c r="V15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8" s="25"/>
      <c r="X1558" s="26" t="str">
        <f>CONCATENATE(Passout2023[[#This Row], [Batch Start Semester]], "-", Passout2023[[#This Row], [Batch Start Year]], "-", Passout2023[[#This Row], [Degree Duration (year)]])</f>
        <v>--</v>
      </c>
      <c r="Y1558" s="32"/>
      <c r="Z1558" s="32"/>
      <c r="AA1558" s="32"/>
      <c r="AB1558" s="32"/>
      <c r="AC1558" s="32"/>
      <c r="AD1558" s="32"/>
      <c r="AE1558" s="28">
        <f>COUNTA(Passout2023[[#This Row], [UNIVERSITY_DEGREE_PROGRAM_ID]:[(Graduated) Degree Awarded Female]])</f>
        <v>2</v>
      </c>
    </row>
    <row r="1559" s="2" customFormat="1" ht="35.1" customHeight="1">
      <c r="A1559" s="29" t="str">
        <f>IFERROR(IF($N1559 &lt;&gt; "#Na", INDEX(Degree_Information!$A$2:$A$20129, MATCH(Passout2023[[#This Row], [UNIVERSITY_DEGREE_PROGRAM_ID]], Degree_Information!$N$2:$N$20129, 0)), ""), "")</f>
        <v/>
      </c>
      <c r="B1559" s="29" t="str">
        <f>IFERROR(IF($N1559 &lt;&gt; "#Na", INDEX(Degree_Information!$B$2:$B$20129, MATCH(Passout2023[[#This Row], [UNIVERSITY_DEGREE_PROGRAM_ID]], Degree_Information!$N$2:$N$20129, 0)), ""), "")</f>
        <v/>
      </c>
      <c r="C1559" s="29" t="str">
        <f>IFERROR(IF($N1559 &lt;&gt; "#Na", INDEX(Degree_Information!$E$2:$E$20129, MATCH(Passout2023[[#This Row], [UNIVERSITY_DEGREE_PROGRAM_ID]], Degree_Information!$N$2:$N$20129, 0)), ""), "")</f>
        <v/>
      </c>
      <c r="D1559" s="29" t="str">
        <f>IFERROR(IF($N1559 &lt;&gt; "#Na", INDEX(Degree_Information!$D$2:$D$20129, MATCH(Passout2023[[#This Row], [UNIVERSITY_DEGREE_PROGRAM_ID]], Degree_Information!$N$2:$N$20129, 0)), ""), "")</f>
        <v/>
      </c>
      <c r="E1559" s="29" t="str">
        <f>IFERROR(IF($N1559 &lt;&gt; "#Na", INDEX(Degree_Information!$F$2:$F$20129, MATCH(Passout2023[[#This Row], [UNIVERSITY_DEGREE_PROGRAM_ID]], Degree_Information!$N$2:$N$20129, 0)), ""), "")</f>
        <v/>
      </c>
      <c r="F1559" s="29" t="str">
        <f>IFERROR(IF($N1559 &lt;&gt; "#Na", INDEX(Degree_Information!$K$2:$K$20129, MATCH(Passout2023[[#This Row], [UNIVERSITY_DEGREE_PROGRAM_ID]], Degree_Information!$N$2:$N$20129, 0)), ""), "")</f>
        <v/>
      </c>
      <c r="G1559" s="29" t="str">
        <f>IFERROR(IF($N1559 &lt;&gt; "#Na", INDEX(Degree_Information!$G$2:$G$20129, MATCH(Passout2023[[#This Row], [UNIVERSITY_DEGREE_PROGRAM_ID]], Degree_Information!$N$2:$N$20129, 0)), ""), "")</f>
        <v/>
      </c>
      <c r="H1559" s="29" t="str">
        <f>IFERROR(IF($N1559 &lt;&gt; "#Na", INDEX(Degree_Information!$I$2:$I$20129, MATCH(Passout2023[[#This Row], [UNIVERSITY_DEGREE_PROGRAM_ID]], Degree_Information!$N$2:$N$20129, 0)), ""), "")</f>
        <v/>
      </c>
      <c r="I1559" s="6" t="str">
        <f>IFERROR(IF($N1559 &lt;&gt; "#Na", INDEX(Degree_Information!$H$2:$H$20129, MATCH(Passout2023[[#This Row], [UNIVERSITY_DEGREE_PROGRAM_ID]], Degree_Information!$N$2:$N$20129, 0)), ""), "")</f>
        <v/>
      </c>
      <c r="J1559" s="6" t="str">
        <f>IFERROR(IF($N1559 &lt;&gt; "#Na", INDEX(Degree_Information!$J$2:$J$20129, MATCH(Passout2023[[#This Row], [UNIVERSITY_DEGREE_PROGRAM_ID]], Degree_Information!$N$2:$N$20129, 0)), ""), "")</f>
        <v/>
      </c>
      <c r="K1559" s="19"/>
      <c r="L1559" s="20"/>
      <c r="M1559" s="21"/>
      <c r="N1559" s="21"/>
      <c r="O1559" s="21"/>
      <c r="P1559" s="22"/>
      <c r="Q1559" s="21"/>
      <c r="R1559" s="21"/>
      <c r="S1559" s="20">
        <v>0</v>
      </c>
      <c r="T1559" s="20">
        <v>0</v>
      </c>
      <c r="U1559" s="23"/>
      <c r="V15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59" s="25"/>
      <c r="X1559" s="26" t="str">
        <f>CONCATENATE(Passout2023[[#This Row], [Batch Start Semester]], "-", Passout2023[[#This Row], [Batch Start Year]], "-", Passout2023[[#This Row], [Degree Duration (year)]])</f>
        <v>--</v>
      </c>
      <c r="Y1559" s="32"/>
      <c r="Z1559" s="32"/>
      <c r="AA1559" s="32"/>
      <c r="AB1559" s="32"/>
      <c r="AC1559" s="32"/>
      <c r="AD1559" s="32"/>
      <c r="AE1559" s="28">
        <f>COUNTA(Passout2023[[#This Row], [UNIVERSITY_DEGREE_PROGRAM_ID]:[(Graduated) Degree Awarded Female]])</f>
        <v>2</v>
      </c>
    </row>
    <row r="1560" s="2" customFormat="1" ht="35.1" customHeight="1">
      <c r="A1560" s="29" t="str">
        <f>IFERROR(IF($N1560 &lt;&gt; "#Na", INDEX(Degree_Information!$A$2:$A$20129, MATCH(Passout2023[[#This Row], [UNIVERSITY_DEGREE_PROGRAM_ID]], Degree_Information!$N$2:$N$20129, 0)), ""), "")</f>
        <v/>
      </c>
      <c r="B1560" s="29" t="str">
        <f>IFERROR(IF($N1560 &lt;&gt; "#Na", INDEX(Degree_Information!$B$2:$B$20129, MATCH(Passout2023[[#This Row], [UNIVERSITY_DEGREE_PROGRAM_ID]], Degree_Information!$N$2:$N$20129, 0)), ""), "")</f>
        <v/>
      </c>
      <c r="C1560" s="29" t="str">
        <f>IFERROR(IF($N1560 &lt;&gt; "#Na", INDEX(Degree_Information!$E$2:$E$20129, MATCH(Passout2023[[#This Row], [UNIVERSITY_DEGREE_PROGRAM_ID]], Degree_Information!$N$2:$N$20129, 0)), ""), "")</f>
        <v/>
      </c>
      <c r="D1560" s="29" t="str">
        <f>IFERROR(IF($N1560 &lt;&gt; "#Na", INDEX(Degree_Information!$D$2:$D$20129, MATCH(Passout2023[[#This Row], [UNIVERSITY_DEGREE_PROGRAM_ID]], Degree_Information!$N$2:$N$20129, 0)), ""), "")</f>
        <v/>
      </c>
      <c r="E1560" s="29" t="str">
        <f>IFERROR(IF($N1560 &lt;&gt; "#Na", INDEX(Degree_Information!$F$2:$F$20129, MATCH(Passout2023[[#This Row], [UNIVERSITY_DEGREE_PROGRAM_ID]], Degree_Information!$N$2:$N$20129, 0)), ""), "")</f>
        <v/>
      </c>
      <c r="F1560" s="29" t="str">
        <f>IFERROR(IF($N1560 &lt;&gt; "#Na", INDEX(Degree_Information!$K$2:$K$20129, MATCH(Passout2023[[#This Row], [UNIVERSITY_DEGREE_PROGRAM_ID]], Degree_Information!$N$2:$N$20129, 0)), ""), "")</f>
        <v/>
      </c>
      <c r="G1560" s="29" t="str">
        <f>IFERROR(IF($N1560 &lt;&gt; "#Na", INDEX(Degree_Information!$G$2:$G$20129, MATCH(Passout2023[[#This Row], [UNIVERSITY_DEGREE_PROGRAM_ID]], Degree_Information!$N$2:$N$20129, 0)), ""), "")</f>
        <v/>
      </c>
      <c r="H1560" s="29" t="str">
        <f>IFERROR(IF($N1560 &lt;&gt; "#Na", INDEX(Degree_Information!$I$2:$I$20129, MATCH(Passout2023[[#This Row], [UNIVERSITY_DEGREE_PROGRAM_ID]], Degree_Information!$N$2:$N$20129, 0)), ""), "")</f>
        <v/>
      </c>
      <c r="I1560" s="6" t="str">
        <f>IFERROR(IF($N1560 &lt;&gt; "#Na", INDEX(Degree_Information!$H$2:$H$20129, MATCH(Passout2023[[#This Row], [UNIVERSITY_DEGREE_PROGRAM_ID]], Degree_Information!$N$2:$N$20129, 0)), ""), "")</f>
        <v/>
      </c>
      <c r="J1560" s="6" t="str">
        <f>IFERROR(IF($N1560 &lt;&gt; "#Na", INDEX(Degree_Information!$J$2:$J$20129, MATCH(Passout2023[[#This Row], [UNIVERSITY_DEGREE_PROGRAM_ID]], Degree_Information!$N$2:$N$20129, 0)), ""), "")</f>
        <v/>
      </c>
      <c r="K1560" s="19"/>
      <c r="L1560" s="20"/>
      <c r="M1560" s="21"/>
      <c r="N1560" s="21"/>
      <c r="O1560" s="21"/>
      <c r="P1560" s="22"/>
      <c r="Q1560" s="21"/>
      <c r="R1560" s="21"/>
      <c r="S1560" s="20">
        <v>0</v>
      </c>
      <c r="T1560" s="20">
        <v>0</v>
      </c>
      <c r="U1560" s="23"/>
      <c r="V15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0" s="25"/>
      <c r="X1560" s="26" t="str">
        <f>CONCATENATE(Passout2023[[#This Row], [Batch Start Semester]], "-", Passout2023[[#This Row], [Batch Start Year]], "-", Passout2023[[#This Row], [Degree Duration (year)]])</f>
        <v>--</v>
      </c>
      <c r="Y1560" s="32"/>
      <c r="Z1560" s="32"/>
      <c r="AA1560" s="32"/>
      <c r="AB1560" s="32"/>
      <c r="AC1560" s="32"/>
      <c r="AD1560" s="32"/>
      <c r="AE1560" s="28">
        <f>COUNTA(Passout2023[[#This Row], [UNIVERSITY_DEGREE_PROGRAM_ID]:[(Graduated) Degree Awarded Female]])</f>
        <v>2</v>
      </c>
    </row>
    <row r="1561" s="2" customFormat="1" ht="35.1" customHeight="1">
      <c r="A1561" s="29" t="str">
        <f>IFERROR(IF($N1561 &lt;&gt; "#Na", INDEX(Degree_Information!$A$2:$A$20129, MATCH(Passout2023[[#This Row], [UNIVERSITY_DEGREE_PROGRAM_ID]], Degree_Information!$N$2:$N$20129, 0)), ""), "")</f>
        <v/>
      </c>
      <c r="B1561" s="29" t="str">
        <f>IFERROR(IF($N1561 &lt;&gt; "#Na", INDEX(Degree_Information!$B$2:$B$20129, MATCH(Passout2023[[#This Row], [UNIVERSITY_DEGREE_PROGRAM_ID]], Degree_Information!$N$2:$N$20129, 0)), ""), "")</f>
        <v/>
      </c>
      <c r="C1561" s="29" t="str">
        <f>IFERROR(IF($N1561 &lt;&gt; "#Na", INDEX(Degree_Information!$E$2:$E$20129, MATCH(Passout2023[[#This Row], [UNIVERSITY_DEGREE_PROGRAM_ID]], Degree_Information!$N$2:$N$20129, 0)), ""), "")</f>
        <v/>
      </c>
      <c r="D1561" s="29" t="str">
        <f>IFERROR(IF($N1561 &lt;&gt; "#Na", INDEX(Degree_Information!$D$2:$D$20129, MATCH(Passout2023[[#This Row], [UNIVERSITY_DEGREE_PROGRAM_ID]], Degree_Information!$N$2:$N$20129, 0)), ""), "")</f>
        <v/>
      </c>
      <c r="E1561" s="29" t="str">
        <f>IFERROR(IF($N1561 &lt;&gt; "#Na", INDEX(Degree_Information!$F$2:$F$20129, MATCH(Passout2023[[#This Row], [UNIVERSITY_DEGREE_PROGRAM_ID]], Degree_Information!$N$2:$N$20129, 0)), ""), "")</f>
        <v/>
      </c>
      <c r="F1561" s="29" t="str">
        <f>IFERROR(IF($N1561 &lt;&gt; "#Na", INDEX(Degree_Information!$K$2:$K$20129, MATCH(Passout2023[[#This Row], [UNIVERSITY_DEGREE_PROGRAM_ID]], Degree_Information!$N$2:$N$20129, 0)), ""), "")</f>
        <v/>
      </c>
      <c r="G1561" s="29" t="str">
        <f>IFERROR(IF($N1561 &lt;&gt; "#Na", INDEX(Degree_Information!$G$2:$G$20129, MATCH(Passout2023[[#This Row], [UNIVERSITY_DEGREE_PROGRAM_ID]], Degree_Information!$N$2:$N$20129, 0)), ""), "")</f>
        <v/>
      </c>
      <c r="H1561" s="29" t="str">
        <f>IFERROR(IF($N1561 &lt;&gt; "#Na", INDEX(Degree_Information!$I$2:$I$20129, MATCH(Passout2023[[#This Row], [UNIVERSITY_DEGREE_PROGRAM_ID]], Degree_Information!$N$2:$N$20129, 0)), ""), "")</f>
        <v/>
      </c>
      <c r="I1561" s="6" t="str">
        <f>IFERROR(IF($N1561 &lt;&gt; "#Na", INDEX(Degree_Information!$H$2:$H$20129, MATCH(Passout2023[[#This Row], [UNIVERSITY_DEGREE_PROGRAM_ID]], Degree_Information!$N$2:$N$20129, 0)), ""), "")</f>
        <v/>
      </c>
      <c r="J1561" s="6" t="str">
        <f>IFERROR(IF($N1561 &lt;&gt; "#Na", INDEX(Degree_Information!$J$2:$J$20129, MATCH(Passout2023[[#This Row], [UNIVERSITY_DEGREE_PROGRAM_ID]], Degree_Information!$N$2:$N$20129, 0)), ""), "")</f>
        <v/>
      </c>
      <c r="K1561" s="19"/>
      <c r="L1561" s="20"/>
      <c r="M1561" s="21"/>
      <c r="N1561" s="21"/>
      <c r="O1561" s="21"/>
      <c r="P1561" s="22"/>
      <c r="Q1561" s="21"/>
      <c r="R1561" s="21"/>
      <c r="S1561" s="20">
        <v>0</v>
      </c>
      <c r="T1561" s="20">
        <v>0</v>
      </c>
      <c r="U1561" s="23"/>
      <c r="V15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1" s="25"/>
      <c r="X1561" s="26" t="str">
        <f>CONCATENATE(Passout2023[[#This Row], [Batch Start Semester]], "-", Passout2023[[#This Row], [Batch Start Year]], "-", Passout2023[[#This Row], [Degree Duration (year)]])</f>
        <v>--</v>
      </c>
      <c r="Y1561" s="32"/>
      <c r="Z1561" s="32"/>
      <c r="AA1561" s="32"/>
      <c r="AB1561" s="32"/>
      <c r="AC1561" s="32"/>
      <c r="AD1561" s="32"/>
      <c r="AE1561" s="28">
        <f>COUNTA(Passout2023[[#This Row], [UNIVERSITY_DEGREE_PROGRAM_ID]:[(Graduated) Degree Awarded Female]])</f>
        <v>2</v>
      </c>
    </row>
    <row r="1562" s="2" customFormat="1" ht="35.1" customHeight="1">
      <c r="A1562" s="29" t="str">
        <f>IFERROR(IF($N1562 &lt;&gt; "#Na", INDEX(Degree_Information!$A$2:$A$20129, MATCH(Passout2023[[#This Row], [UNIVERSITY_DEGREE_PROGRAM_ID]], Degree_Information!$N$2:$N$20129, 0)), ""), "")</f>
        <v/>
      </c>
      <c r="B1562" s="29" t="str">
        <f>IFERROR(IF($N1562 &lt;&gt; "#Na", INDEX(Degree_Information!$B$2:$B$20129, MATCH(Passout2023[[#This Row], [UNIVERSITY_DEGREE_PROGRAM_ID]], Degree_Information!$N$2:$N$20129, 0)), ""), "")</f>
        <v/>
      </c>
      <c r="C1562" s="29" t="str">
        <f>IFERROR(IF($N1562 &lt;&gt; "#Na", INDEX(Degree_Information!$E$2:$E$20129, MATCH(Passout2023[[#This Row], [UNIVERSITY_DEGREE_PROGRAM_ID]], Degree_Information!$N$2:$N$20129, 0)), ""), "")</f>
        <v/>
      </c>
      <c r="D1562" s="29" t="str">
        <f>IFERROR(IF($N1562 &lt;&gt; "#Na", INDEX(Degree_Information!$D$2:$D$20129, MATCH(Passout2023[[#This Row], [UNIVERSITY_DEGREE_PROGRAM_ID]], Degree_Information!$N$2:$N$20129, 0)), ""), "")</f>
        <v/>
      </c>
      <c r="E1562" s="29" t="str">
        <f>IFERROR(IF($N1562 &lt;&gt; "#Na", INDEX(Degree_Information!$F$2:$F$20129, MATCH(Passout2023[[#This Row], [UNIVERSITY_DEGREE_PROGRAM_ID]], Degree_Information!$N$2:$N$20129, 0)), ""), "")</f>
        <v/>
      </c>
      <c r="F1562" s="29" t="str">
        <f>IFERROR(IF($N1562 &lt;&gt; "#Na", INDEX(Degree_Information!$K$2:$K$20129, MATCH(Passout2023[[#This Row], [UNIVERSITY_DEGREE_PROGRAM_ID]], Degree_Information!$N$2:$N$20129, 0)), ""), "")</f>
        <v/>
      </c>
      <c r="G1562" s="29" t="str">
        <f>IFERROR(IF($N1562 &lt;&gt; "#Na", INDEX(Degree_Information!$G$2:$G$20129, MATCH(Passout2023[[#This Row], [UNIVERSITY_DEGREE_PROGRAM_ID]], Degree_Information!$N$2:$N$20129, 0)), ""), "")</f>
        <v/>
      </c>
      <c r="H1562" s="29" t="str">
        <f>IFERROR(IF($N1562 &lt;&gt; "#Na", INDEX(Degree_Information!$I$2:$I$20129, MATCH(Passout2023[[#This Row], [UNIVERSITY_DEGREE_PROGRAM_ID]], Degree_Information!$N$2:$N$20129, 0)), ""), "")</f>
        <v/>
      </c>
      <c r="I1562" s="6" t="str">
        <f>IFERROR(IF($N1562 &lt;&gt; "#Na", INDEX(Degree_Information!$H$2:$H$20129, MATCH(Passout2023[[#This Row], [UNIVERSITY_DEGREE_PROGRAM_ID]], Degree_Information!$N$2:$N$20129, 0)), ""), "")</f>
        <v/>
      </c>
      <c r="J1562" s="6" t="str">
        <f>IFERROR(IF($N1562 &lt;&gt; "#Na", INDEX(Degree_Information!$J$2:$J$20129, MATCH(Passout2023[[#This Row], [UNIVERSITY_DEGREE_PROGRAM_ID]], Degree_Information!$N$2:$N$20129, 0)), ""), "")</f>
        <v/>
      </c>
      <c r="K1562" s="19"/>
      <c r="L1562" s="20"/>
      <c r="M1562" s="21"/>
      <c r="N1562" s="21"/>
      <c r="O1562" s="21"/>
      <c r="P1562" s="22"/>
      <c r="Q1562" s="21"/>
      <c r="R1562" s="21"/>
      <c r="S1562" s="20">
        <v>0</v>
      </c>
      <c r="T1562" s="20">
        <v>0</v>
      </c>
      <c r="U1562" s="23"/>
      <c r="V15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2" s="25"/>
      <c r="X1562" s="26" t="str">
        <f>CONCATENATE(Passout2023[[#This Row], [Batch Start Semester]], "-", Passout2023[[#This Row], [Batch Start Year]], "-", Passout2023[[#This Row], [Degree Duration (year)]])</f>
        <v>--</v>
      </c>
      <c r="Y1562" s="32"/>
      <c r="Z1562" s="32"/>
      <c r="AA1562" s="32"/>
      <c r="AB1562" s="32"/>
      <c r="AC1562" s="32"/>
      <c r="AD1562" s="32"/>
      <c r="AE1562" s="28">
        <f>COUNTA(Passout2023[[#This Row], [UNIVERSITY_DEGREE_PROGRAM_ID]:[(Graduated) Degree Awarded Female]])</f>
        <v>2</v>
      </c>
    </row>
    <row r="1563" s="2" customFormat="1" ht="35.1" customHeight="1">
      <c r="A1563" s="29" t="str">
        <f>IFERROR(IF($N1563 &lt;&gt; "#Na", INDEX(Degree_Information!$A$2:$A$20129, MATCH(Passout2023[[#This Row], [UNIVERSITY_DEGREE_PROGRAM_ID]], Degree_Information!$N$2:$N$20129, 0)), ""), "")</f>
        <v/>
      </c>
      <c r="B1563" s="29" t="str">
        <f>IFERROR(IF($N1563 &lt;&gt; "#Na", INDEX(Degree_Information!$B$2:$B$20129, MATCH(Passout2023[[#This Row], [UNIVERSITY_DEGREE_PROGRAM_ID]], Degree_Information!$N$2:$N$20129, 0)), ""), "")</f>
        <v/>
      </c>
      <c r="C1563" s="29" t="str">
        <f>IFERROR(IF($N1563 &lt;&gt; "#Na", INDEX(Degree_Information!$E$2:$E$20129, MATCH(Passout2023[[#This Row], [UNIVERSITY_DEGREE_PROGRAM_ID]], Degree_Information!$N$2:$N$20129, 0)), ""), "")</f>
        <v/>
      </c>
      <c r="D1563" s="29" t="str">
        <f>IFERROR(IF($N1563 &lt;&gt; "#Na", INDEX(Degree_Information!$D$2:$D$20129, MATCH(Passout2023[[#This Row], [UNIVERSITY_DEGREE_PROGRAM_ID]], Degree_Information!$N$2:$N$20129, 0)), ""), "")</f>
        <v/>
      </c>
      <c r="E1563" s="29" t="str">
        <f>IFERROR(IF($N1563 &lt;&gt; "#Na", INDEX(Degree_Information!$F$2:$F$20129, MATCH(Passout2023[[#This Row], [UNIVERSITY_DEGREE_PROGRAM_ID]], Degree_Information!$N$2:$N$20129, 0)), ""), "")</f>
        <v/>
      </c>
      <c r="F1563" s="29" t="str">
        <f>IFERROR(IF($N1563 &lt;&gt; "#Na", INDEX(Degree_Information!$K$2:$K$20129, MATCH(Passout2023[[#This Row], [UNIVERSITY_DEGREE_PROGRAM_ID]], Degree_Information!$N$2:$N$20129, 0)), ""), "")</f>
        <v/>
      </c>
      <c r="G1563" s="29" t="str">
        <f>IFERROR(IF($N1563 &lt;&gt; "#Na", INDEX(Degree_Information!$G$2:$G$20129, MATCH(Passout2023[[#This Row], [UNIVERSITY_DEGREE_PROGRAM_ID]], Degree_Information!$N$2:$N$20129, 0)), ""), "")</f>
        <v/>
      </c>
      <c r="H1563" s="29" t="str">
        <f>IFERROR(IF($N1563 &lt;&gt; "#Na", INDEX(Degree_Information!$I$2:$I$20129, MATCH(Passout2023[[#This Row], [UNIVERSITY_DEGREE_PROGRAM_ID]], Degree_Information!$N$2:$N$20129, 0)), ""), "")</f>
        <v/>
      </c>
      <c r="I1563" s="6" t="str">
        <f>IFERROR(IF($N1563 &lt;&gt; "#Na", INDEX(Degree_Information!$H$2:$H$20129, MATCH(Passout2023[[#This Row], [UNIVERSITY_DEGREE_PROGRAM_ID]], Degree_Information!$N$2:$N$20129, 0)), ""), "")</f>
        <v/>
      </c>
      <c r="J1563" s="6" t="str">
        <f>IFERROR(IF($N1563 &lt;&gt; "#Na", INDEX(Degree_Information!$J$2:$J$20129, MATCH(Passout2023[[#This Row], [UNIVERSITY_DEGREE_PROGRAM_ID]], Degree_Information!$N$2:$N$20129, 0)), ""), "")</f>
        <v/>
      </c>
      <c r="K1563" s="19"/>
      <c r="L1563" s="20"/>
      <c r="M1563" s="21"/>
      <c r="N1563" s="21"/>
      <c r="O1563" s="21"/>
      <c r="P1563" s="22"/>
      <c r="Q1563" s="21"/>
      <c r="R1563" s="21"/>
      <c r="S1563" s="20">
        <v>0</v>
      </c>
      <c r="T1563" s="20">
        <v>0</v>
      </c>
      <c r="U1563" s="23"/>
      <c r="V15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3" s="25"/>
      <c r="X1563" s="26" t="str">
        <f>CONCATENATE(Passout2023[[#This Row], [Batch Start Semester]], "-", Passout2023[[#This Row], [Batch Start Year]], "-", Passout2023[[#This Row], [Degree Duration (year)]])</f>
        <v>--</v>
      </c>
      <c r="Y1563" s="32"/>
      <c r="Z1563" s="32"/>
      <c r="AA1563" s="32"/>
      <c r="AB1563" s="32"/>
      <c r="AC1563" s="32"/>
      <c r="AD1563" s="32"/>
      <c r="AE1563" s="28">
        <f>COUNTA(Passout2023[[#This Row], [UNIVERSITY_DEGREE_PROGRAM_ID]:[(Graduated) Degree Awarded Female]])</f>
        <v>2</v>
      </c>
    </row>
    <row r="1564" s="2" customFormat="1" ht="35.1" customHeight="1">
      <c r="A1564" s="29" t="str">
        <f>IFERROR(IF($N1564 &lt;&gt; "#Na", INDEX(Degree_Information!$A$2:$A$20129, MATCH(Passout2023[[#This Row], [UNIVERSITY_DEGREE_PROGRAM_ID]], Degree_Information!$N$2:$N$20129, 0)), ""), "")</f>
        <v/>
      </c>
      <c r="B1564" s="29" t="str">
        <f>IFERROR(IF($N1564 &lt;&gt; "#Na", INDEX(Degree_Information!$B$2:$B$20129, MATCH(Passout2023[[#This Row], [UNIVERSITY_DEGREE_PROGRAM_ID]], Degree_Information!$N$2:$N$20129, 0)), ""), "")</f>
        <v/>
      </c>
      <c r="C1564" s="29" t="str">
        <f>IFERROR(IF($N1564 &lt;&gt; "#Na", INDEX(Degree_Information!$E$2:$E$20129, MATCH(Passout2023[[#This Row], [UNIVERSITY_DEGREE_PROGRAM_ID]], Degree_Information!$N$2:$N$20129, 0)), ""), "")</f>
        <v/>
      </c>
      <c r="D1564" s="29" t="str">
        <f>IFERROR(IF($N1564 &lt;&gt; "#Na", INDEX(Degree_Information!$D$2:$D$20129, MATCH(Passout2023[[#This Row], [UNIVERSITY_DEGREE_PROGRAM_ID]], Degree_Information!$N$2:$N$20129, 0)), ""), "")</f>
        <v/>
      </c>
      <c r="E1564" s="29" t="str">
        <f>IFERROR(IF($N1564 &lt;&gt; "#Na", INDEX(Degree_Information!$F$2:$F$20129, MATCH(Passout2023[[#This Row], [UNIVERSITY_DEGREE_PROGRAM_ID]], Degree_Information!$N$2:$N$20129, 0)), ""), "")</f>
        <v/>
      </c>
      <c r="F1564" s="29" t="str">
        <f>IFERROR(IF($N1564 &lt;&gt; "#Na", INDEX(Degree_Information!$K$2:$K$20129, MATCH(Passout2023[[#This Row], [UNIVERSITY_DEGREE_PROGRAM_ID]], Degree_Information!$N$2:$N$20129, 0)), ""), "")</f>
        <v/>
      </c>
      <c r="G1564" s="29" t="str">
        <f>IFERROR(IF($N1564 &lt;&gt; "#Na", INDEX(Degree_Information!$G$2:$G$20129, MATCH(Passout2023[[#This Row], [UNIVERSITY_DEGREE_PROGRAM_ID]], Degree_Information!$N$2:$N$20129, 0)), ""), "")</f>
        <v/>
      </c>
      <c r="H1564" s="29" t="str">
        <f>IFERROR(IF($N1564 &lt;&gt; "#Na", INDEX(Degree_Information!$I$2:$I$20129, MATCH(Passout2023[[#This Row], [UNIVERSITY_DEGREE_PROGRAM_ID]], Degree_Information!$N$2:$N$20129, 0)), ""), "")</f>
        <v/>
      </c>
      <c r="I1564" s="6" t="str">
        <f>IFERROR(IF($N1564 &lt;&gt; "#Na", INDEX(Degree_Information!$H$2:$H$20129, MATCH(Passout2023[[#This Row], [UNIVERSITY_DEGREE_PROGRAM_ID]], Degree_Information!$N$2:$N$20129, 0)), ""), "")</f>
        <v/>
      </c>
      <c r="J1564" s="6" t="str">
        <f>IFERROR(IF($N1564 &lt;&gt; "#Na", INDEX(Degree_Information!$J$2:$J$20129, MATCH(Passout2023[[#This Row], [UNIVERSITY_DEGREE_PROGRAM_ID]], Degree_Information!$N$2:$N$20129, 0)), ""), "")</f>
        <v/>
      </c>
      <c r="K1564" s="19"/>
      <c r="L1564" s="20"/>
      <c r="M1564" s="21"/>
      <c r="N1564" s="21"/>
      <c r="O1564" s="21"/>
      <c r="P1564" s="22"/>
      <c r="Q1564" s="21"/>
      <c r="R1564" s="21"/>
      <c r="S1564" s="20">
        <v>0</v>
      </c>
      <c r="T1564" s="20">
        <v>0</v>
      </c>
      <c r="U1564" s="23"/>
      <c r="V15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4" s="25"/>
      <c r="X1564" s="26" t="str">
        <f>CONCATENATE(Passout2023[[#This Row], [Batch Start Semester]], "-", Passout2023[[#This Row], [Batch Start Year]], "-", Passout2023[[#This Row], [Degree Duration (year)]])</f>
        <v>--</v>
      </c>
      <c r="Y1564" s="32"/>
      <c r="Z1564" s="32"/>
      <c r="AA1564" s="32"/>
      <c r="AB1564" s="32"/>
      <c r="AC1564" s="32"/>
      <c r="AD1564" s="32"/>
      <c r="AE1564" s="28">
        <f>COUNTA(Passout2023[[#This Row], [UNIVERSITY_DEGREE_PROGRAM_ID]:[(Graduated) Degree Awarded Female]])</f>
        <v>2</v>
      </c>
    </row>
    <row r="1565" s="2" customFormat="1" ht="35.1" customHeight="1">
      <c r="A1565" s="29" t="str">
        <f>IFERROR(IF($N1565 &lt;&gt; "#Na", INDEX(Degree_Information!$A$2:$A$20129, MATCH(Passout2023[[#This Row], [UNIVERSITY_DEGREE_PROGRAM_ID]], Degree_Information!$N$2:$N$20129, 0)), ""), "")</f>
        <v/>
      </c>
      <c r="B1565" s="29" t="str">
        <f>IFERROR(IF($N1565 &lt;&gt; "#Na", INDEX(Degree_Information!$B$2:$B$20129, MATCH(Passout2023[[#This Row], [UNIVERSITY_DEGREE_PROGRAM_ID]], Degree_Information!$N$2:$N$20129, 0)), ""), "")</f>
        <v/>
      </c>
      <c r="C1565" s="29" t="str">
        <f>IFERROR(IF($N1565 &lt;&gt; "#Na", INDEX(Degree_Information!$E$2:$E$20129, MATCH(Passout2023[[#This Row], [UNIVERSITY_DEGREE_PROGRAM_ID]], Degree_Information!$N$2:$N$20129, 0)), ""), "")</f>
        <v/>
      </c>
      <c r="D1565" s="29" t="str">
        <f>IFERROR(IF($N1565 &lt;&gt; "#Na", INDEX(Degree_Information!$D$2:$D$20129, MATCH(Passout2023[[#This Row], [UNIVERSITY_DEGREE_PROGRAM_ID]], Degree_Information!$N$2:$N$20129, 0)), ""), "")</f>
        <v/>
      </c>
      <c r="E1565" s="29" t="str">
        <f>IFERROR(IF($N1565 &lt;&gt; "#Na", INDEX(Degree_Information!$F$2:$F$20129, MATCH(Passout2023[[#This Row], [UNIVERSITY_DEGREE_PROGRAM_ID]], Degree_Information!$N$2:$N$20129, 0)), ""), "")</f>
        <v/>
      </c>
      <c r="F1565" s="29" t="str">
        <f>IFERROR(IF($N1565 &lt;&gt; "#Na", INDEX(Degree_Information!$K$2:$K$20129, MATCH(Passout2023[[#This Row], [UNIVERSITY_DEGREE_PROGRAM_ID]], Degree_Information!$N$2:$N$20129, 0)), ""), "")</f>
        <v/>
      </c>
      <c r="G1565" s="29" t="str">
        <f>IFERROR(IF($N1565 &lt;&gt; "#Na", INDEX(Degree_Information!$G$2:$G$20129, MATCH(Passout2023[[#This Row], [UNIVERSITY_DEGREE_PROGRAM_ID]], Degree_Information!$N$2:$N$20129, 0)), ""), "")</f>
        <v/>
      </c>
      <c r="H1565" s="29" t="str">
        <f>IFERROR(IF($N1565 &lt;&gt; "#Na", INDEX(Degree_Information!$I$2:$I$20129, MATCH(Passout2023[[#This Row], [UNIVERSITY_DEGREE_PROGRAM_ID]], Degree_Information!$N$2:$N$20129, 0)), ""), "")</f>
        <v/>
      </c>
      <c r="I1565" s="6" t="str">
        <f>IFERROR(IF($N1565 &lt;&gt; "#Na", INDEX(Degree_Information!$H$2:$H$20129, MATCH(Passout2023[[#This Row], [UNIVERSITY_DEGREE_PROGRAM_ID]], Degree_Information!$N$2:$N$20129, 0)), ""), "")</f>
        <v/>
      </c>
      <c r="J1565" s="6" t="str">
        <f>IFERROR(IF($N1565 &lt;&gt; "#Na", INDEX(Degree_Information!$J$2:$J$20129, MATCH(Passout2023[[#This Row], [UNIVERSITY_DEGREE_PROGRAM_ID]], Degree_Information!$N$2:$N$20129, 0)), ""), "")</f>
        <v/>
      </c>
      <c r="K1565" s="19"/>
      <c r="L1565" s="20"/>
      <c r="M1565" s="21"/>
      <c r="N1565" s="21"/>
      <c r="O1565" s="21"/>
      <c r="P1565" s="22"/>
      <c r="Q1565" s="21"/>
      <c r="R1565" s="21"/>
      <c r="S1565" s="20">
        <v>0</v>
      </c>
      <c r="T1565" s="20">
        <v>0</v>
      </c>
      <c r="U1565" s="23"/>
      <c r="V15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5" s="25"/>
      <c r="X1565" s="26" t="str">
        <f>CONCATENATE(Passout2023[[#This Row], [Batch Start Semester]], "-", Passout2023[[#This Row], [Batch Start Year]], "-", Passout2023[[#This Row], [Degree Duration (year)]])</f>
        <v>--</v>
      </c>
      <c r="Y1565" s="32"/>
      <c r="Z1565" s="32"/>
      <c r="AA1565" s="32"/>
      <c r="AB1565" s="32"/>
      <c r="AC1565" s="32"/>
      <c r="AD1565" s="32"/>
      <c r="AE1565" s="28">
        <f>COUNTA(Passout2023[[#This Row], [UNIVERSITY_DEGREE_PROGRAM_ID]:[(Graduated) Degree Awarded Female]])</f>
        <v>2</v>
      </c>
    </row>
    <row r="1566" s="2" customFormat="1" ht="35.1" customHeight="1">
      <c r="A1566" s="29" t="str">
        <f>IFERROR(IF($N1566 &lt;&gt; "#Na", INDEX(Degree_Information!$A$2:$A$20129, MATCH(Passout2023[[#This Row], [UNIVERSITY_DEGREE_PROGRAM_ID]], Degree_Information!$N$2:$N$20129, 0)), ""), "")</f>
        <v/>
      </c>
      <c r="B1566" s="29" t="str">
        <f>IFERROR(IF($N1566 &lt;&gt; "#Na", INDEX(Degree_Information!$B$2:$B$20129, MATCH(Passout2023[[#This Row], [UNIVERSITY_DEGREE_PROGRAM_ID]], Degree_Information!$N$2:$N$20129, 0)), ""), "")</f>
        <v/>
      </c>
      <c r="C1566" s="29" t="str">
        <f>IFERROR(IF($N1566 &lt;&gt; "#Na", INDEX(Degree_Information!$E$2:$E$20129, MATCH(Passout2023[[#This Row], [UNIVERSITY_DEGREE_PROGRAM_ID]], Degree_Information!$N$2:$N$20129, 0)), ""), "")</f>
        <v/>
      </c>
      <c r="D1566" s="29" t="str">
        <f>IFERROR(IF($N1566 &lt;&gt; "#Na", INDEX(Degree_Information!$D$2:$D$20129, MATCH(Passout2023[[#This Row], [UNIVERSITY_DEGREE_PROGRAM_ID]], Degree_Information!$N$2:$N$20129, 0)), ""), "")</f>
        <v/>
      </c>
      <c r="E1566" s="29" t="str">
        <f>IFERROR(IF($N1566 &lt;&gt; "#Na", INDEX(Degree_Information!$F$2:$F$20129, MATCH(Passout2023[[#This Row], [UNIVERSITY_DEGREE_PROGRAM_ID]], Degree_Information!$N$2:$N$20129, 0)), ""), "")</f>
        <v/>
      </c>
      <c r="F1566" s="29" t="str">
        <f>IFERROR(IF($N1566 &lt;&gt; "#Na", INDEX(Degree_Information!$K$2:$K$20129, MATCH(Passout2023[[#This Row], [UNIVERSITY_DEGREE_PROGRAM_ID]], Degree_Information!$N$2:$N$20129, 0)), ""), "")</f>
        <v/>
      </c>
      <c r="G1566" s="29" t="str">
        <f>IFERROR(IF($N1566 &lt;&gt; "#Na", INDEX(Degree_Information!$G$2:$G$20129, MATCH(Passout2023[[#This Row], [UNIVERSITY_DEGREE_PROGRAM_ID]], Degree_Information!$N$2:$N$20129, 0)), ""), "")</f>
        <v/>
      </c>
      <c r="H1566" s="29" t="str">
        <f>IFERROR(IF($N1566 &lt;&gt; "#Na", INDEX(Degree_Information!$I$2:$I$20129, MATCH(Passout2023[[#This Row], [UNIVERSITY_DEGREE_PROGRAM_ID]], Degree_Information!$N$2:$N$20129, 0)), ""), "")</f>
        <v/>
      </c>
      <c r="I1566" s="6" t="str">
        <f>IFERROR(IF($N1566 &lt;&gt; "#Na", INDEX(Degree_Information!$H$2:$H$20129, MATCH(Passout2023[[#This Row], [UNIVERSITY_DEGREE_PROGRAM_ID]], Degree_Information!$N$2:$N$20129, 0)), ""), "")</f>
        <v/>
      </c>
      <c r="J1566" s="6" t="str">
        <f>IFERROR(IF($N1566 &lt;&gt; "#Na", INDEX(Degree_Information!$J$2:$J$20129, MATCH(Passout2023[[#This Row], [UNIVERSITY_DEGREE_PROGRAM_ID]], Degree_Information!$N$2:$N$20129, 0)), ""), "")</f>
        <v/>
      </c>
      <c r="K1566" s="19"/>
      <c r="L1566" s="20"/>
      <c r="M1566" s="21"/>
      <c r="N1566" s="21"/>
      <c r="O1566" s="21"/>
      <c r="P1566" s="22"/>
      <c r="Q1566" s="21"/>
      <c r="R1566" s="21"/>
      <c r="S1566" s="20">
        <v>0</v>
      </c>
      <c r="T1566" s="20">
        <v>0</v>
      </c>
      <c r="U1566" s="23"/>
      <c r="V15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6" s="25"/>
      <c r="X1566" s="26" t="str">
        <f>CONCATENATE(Passout2023[[#This Row], [Batch Start Semester]], "-", Passout2023[[#This Row], [Batch Start Year]], "-", Passout2023[[#This Row], [Degree Duration (year)]])</f>
        <v>--</v>
      </c>
      <c r="Y1566" s="32"/>
      <c r="Z1566" s="32"/>
      <c r="AA1566" s="32"/>
      <c r="AB1566" s="32"/>
      <c r="AC1566" s="32"/>
      <c r="AD1566" s="32"/>
      <c r="AE1566" s="28">
        <f>COUNTA(Passout2023[[#This Row], [UNIVERSITY_DEGREE_PROGRAM_ID]:[(Graduated) Degree Awarded Female]])</f>
        <v>2</v>
      </c>
    </row>
    <row r="1567" s="2" customFormat="1" ht="35.1" customHeight="1">
      <c r="A1567" s="29" t="str">
        <f>IFERROR(IF($N1567 &lt;&gt; "#Na", INDEX(Degree_Information!$A$2:$A$20129, MATCH(Passout2023[[#This Row], [UNIVERSITY_DEGREE_PROGRAM_ID]], Degree_Information!$N$2:$N$20129, 0)), ""), "")</f>
        <v/>
      </c>
      <c r="B1567" s="29" t="str">
        <f>IFERROR(IF($N1567 &lt;&gt; "#Na", INDEX(Degree_Information!$B$2:$B$20129, MATCH(Passout2023[[#This Row], [UNIVERSITY_DEGREE_PROGRAM_ID]], Degree_Information!$N$2:$N$20129, 0)), ""), "")</f>
        <v/>
      </c>
      <c r="C1567" s="29" t="str">
        <f>IFERROR(IF($N1567 &lt;&gt; "#Na", INDEX(Degree_Information!$E$2:$E$20129, MATCH(Passout2023[[#This Row], [UNIVERSITY_DEGREE_PROGRAM_ID]], Degree_Information!$N$2:$N$20129, 0)), ""), "")</f>
        <v/>
      </c>
      <c r="D1567" s="29" t="str">
        <f>IFERROR(IF($N1567 &lt;&gt; "#Na", INDEX(Degree_Information!$D$2:$D$20129, MATCH(Passout2023[[#This Row], [UNIVERSITY_DEGREE_PROGRAM_ID]], Degree_Information!$N$2:$N$20129, 0)), ""), "")</f>
        <v/>
      </c>
      <c r="E1567" s="29" t="str">
        <f>IFERROR(IF($N1567 &lt;&gt; "#Na", INDEX(Degree_Information!$F$2:$F$20129, MATCH(Passout2023[[#This Row], [UNIVERSITY_DEGREE_PROGRAM_ID]], Degree_Information!$N$2:$N$20129, 0)), ""), "")</f>
        <v/>
      </c>
      <c r="F1567" s="29" t="str">
        <f>IFERROR(IF($N1567 &lt;&gt; "#Na", INDEX(Degree_Information!$K$2:$K$20129, MATCH(Passout2023[[#This Row], [UNIVERSITY_DEGREE_PROGRAM_ID]], Degree_Information!$N$2:$N$20129, 0)), ""), "")</f>
        <v/>
      </c>
      <c r="G1567" s="29" t="str">
        <f>IFERROR(IF($N1567 &lt;&gt; "#Na", INDEX(Degree_Information!$G$2:$G$20129, MATCH(Passout2023[[#This Row], [UNIVERSITY_DEGREE_PROGRAM_ID]], Degree_Information!$N$2:$N$20129, 0)), ""), "")</f>
        <v/>
      </c>
      <c r="H1567" s="29" t="str">
        <f>IFERROR(IF($N1567 &lt;&gt; "#Na", INDEX(Degree_Information!$I$2:$I$20129, MATCH(Passout2023[[#This Row], [UNIVERSITY_DEGREE_PROGRAM_ID]], Degree_Information!$N$2:$N$20129, 0)), ""), "")</f>
        <v/>
      </c>
      <c r="I1567" s="6" t="str">
        <f>IFERROR(IF($N1567 &lt;&gt; "#Na", INDEX(Degree_Information!$H$2:$H$20129, MATCH(Passout2023[[#This Row], [UNIVERSITY_DEGREE_PROGRAM_ID]], Degree_Information!$N$2:$N$20129, 0)), ""), "")</f>
        <v/>
      </c>
      <c r="J1567" s="6" t="str">
        <f>IFERROR(IF($N1567 &lt;&gt; "#Na", INDEX(Degree_Information!$J$2:$J$20129, MATCH(Passout2023[[#This Row], [UNIVERSITY_DEGREE_PROGRAM_ID]], Degree_Information!$N$2:$N$20129, 0)), ""), "")</f>
        <v/>
      </c>
      <c r="K1567" s="19"/>
      <c r="L1567" s="20"/>
      <c r="M1567" s="21"/>
      <c r="N1567" s="21"/>
      <c r="O1567" s="21"/>
      <c r="P1567" s="22"/>
      <c r="Q1567" s="21"/>
      <c r="R1567" s="21"/>
      <c r="S1567" s="20">
        <v>0</v>
      </c>
      <c r="T1567" s="20">
        <v>0</v>
      </c>
      <c r="U1567" s="23"/>
      <c r="V15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7" s="25"/>
      <c r="X1567" s="26" t="str">
        <f>CONCATENATE(Passout2023[[#This Row], [Batch Start Semester]], "-", Passout2023[[#This Row], [Batch Start Year]], "-", Passout2023[[#This Row], [Degree Duration (year)]])</f>
        <v>--</v>
      </c>
      <c r="Y1567" s="32"/>
      <c r="Z1567" s="32"/>
      <c r="AA1567" s="32"/>
      <c r="AB1567" s="32"/>
      <c r="AC1567" s="32"/>
      <c r="AD1567" s="32"/>
      <c r="AE1567" s="28">
        <f>COUNTA(Passout2023[[#This Row], [UNIVERSITY_DEGREE_PROGRAM_ID]:[(Graduated) Degree Awarded Female]])</f>
        <v>2</v>
      </c>
    </row>
    <row r="1568" s="2" customFormat="1" ht="35.1" customHeight="1">
      <c r="A1568" s="29" t="str">
        <f>IFERROR(IF($N1568 &lt;&gt; "#Na", INDEX(Degree_Information!$A$2:$A$20129, MATCH(Passout2023[[#This Row], [UNIVERSITY_DEGREE_PROGRAM_ID]], Degree_Information!$N$2:$N$20129, 0)), ""), "")</f>
        <v/>
      </c>
      <c r="B1568" s="29" t="str">
        <f>IFERROR(IF($N1568 &lt;&gt; "#Na", INDEX(Degree_Information!$B$2:$B$20129, MATCH(Passout2023[[#This Row], [UNIVERSITY_DEGREE_PROGRAM_ID]], Degree_Information!$N$2:$N$20129, 0)), ""), "")</f>
        <v/>
      </c>
      <c r="C1568" s="29" t="str">
        <f>IFERROR(IF($N1568 &lt;&gt; "#Na", INDEX(Degree_Information!$E$2:$E$20129, MATCH(Passout2023[[#This Row], [UNIVERSITY_DEGREE_PROGRAM_ID]], Degree_Information!$N$2:$N$20129, 0)), ""), "")</f>
        <v/>
      </c>
      <c r="D1568" s="29" t="str">
        <f>IFERROR(IF($N1568 &lt;&gt; "#Na", INDEX(Degree_Information!$D$2:$D$20129, MATCH(Passout2023[[#This Row], [UNIVERSITY_DEGREE_PROGRAM_ID]], Degree_Information!$N$2:$N$20129, 0)), ""), "")</f>
        <v/>
      </c>
      <c r="E1568" s="29" t="str">
        <f>IFERROR(IF($N1568 &lt;&gt; "#Na", INDEX(Degree_Information!$F$2:$F$20129, MATCH(Passout2023[[#This Row], [UNIVERSITY_DEGREE_PROGRAM_ID]], Degree_Information!$N$2:$N$20129, 0)), ""), "")</f>
        <v/>
      </c>
      <c r="F1568" s="29" t="str">
        <f>IFERROR(IF($N1568 &lt;&gt; "#Na", INDEX(Degree_Information!$K$2:$K$20129, MATCH(Passout2023[[#This Row], [UNIVERSITY_DEGREE_PROGRAM_ID]], Degree_Information!$N$2:$N$20129, 0)), ""), "")</f>
        <v/>
      </c>
      <c r="G1568" s="29" t="str">
        <f>IFERROR(IF($N1568 &lt;&gt; "#Na", INDEX(Degree_Information!$G$2:$G$20129, MATCH(Passout2023[[#This Row], [UNIVERSITY_DEGREE_PROGRAM_ID]], Degree_Information!$N$2:$N$20129, 0)), ""), "")</f>
        <v/>
      </c>
      <c r="H1568" s="29" t="str">
        <f>IFERROR(IF($N1568 &lt;&gt; "#Na", INDEX(Degree_Information!$I$2:$I$20129, MATCH(Passout2023[[#This Row], [UNIVERSITY_DEGREE_PROGRAM_ID]], Degree_Information!$N$2:$N$20129, 0)), ""), "")</f>
        <v/>
      </c>
      <c r="I1568" s="6" t="str">
        <f>IFERROR(IF($N1568 &lt;&gt; "#Na", INDEX(Degree_Information!$H$2:$H$20129, MATCH(Passout2023[[#This Row], [UNIVERSITY_DEGREE_PROGRAM_ID]], Degree_Information!$N$2:$N$20129, 0)), ""), "")</f>
        <v/>
      </c>
      <c r="J1568" s="6" t="str">
        <f>IFERROR(IF($N1568 &lt;&gt; "#Na", INDEX(Degree_Information!$J$2:$J$20129, MATCH(Passout2023[[#This Row], [UNIVERSITY_DEGREE_PROGRAM_ID]], Degree_Information!$N$2:$N$20129, 0)), ""), "")</f>
        <v/>
      </c>
      <c r="K1568" s="19"/>
      <c r="L1568" s="20"/>
      <c r="M1568" s="21"/>
      <c r="N1568" s="21"/>
      <c r="O1568" s="21"/>
      <c r="P1568" s="22"/>
      <c r="Q1568" s="21"/>
      <c r="R1568" s="21"/>
      <c r="S1568" s="20">
        <v>0</v>
      </c>
      <c r="T1568" s="20">
        <v>0</v>
      </c>
      <c r="U1568" s="23"/>
      <c r="V15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8" s="25"/>
      <c r="X1568" s="26" t="str">
        <f>CONCATENATE(Passout2023[[#This Row], [Batch Start Semester]], "-", Passout2023[[#This Row], [Batch Start Year]], "-", Passout2023[[#This Row], [Degree Duration (year)]])</f>
        <v>--</v>
      </c>
      <c r="Y1568" s="32"/>
      <c r="Z1568" s="32"/>
      <c r="AA1568" s="32"/>
      <c r="AB1568" s="32"/>
      <c r="AC1568" s="32"/>
      <c r="AD1568" s="32"/>
      <c r="AE1568" s="28">
        <f>COUNTA(Passout2023[[#This Row], [UNIVERSITY_DEGREE_PROGRAM_ID]:[(Graduated) Degree Awarded Female]])</f>
        <v>2</v>
      </c>
    </row>
    <row r="1569" s="2" customFormat="1" ht="35.1" customHeight="1">
      <c r="A1569" s="29" t="str">
        <f>IFERROR(IF($N1569 &lt;&gt; "#Na", INDEX(Degree_Information!$A$2:$A$20129, MATCH(Passout2023[[#This Row], [UNIVERSITY_DEGREE_PROGRAM_ID]], Degree_Information!$N$2:$N$20129, 0)), ""), "")</f>
        <v/>
      </c>
      <c r="B1569" s="29" t="str">
        <f>IFERROR(IF($N1569 &lt;&gt; "#Na", INDEX(Degree_Information!$B$2:$B$20129, MATCH(Passout2023[[#This Row], [UNIVERSITY_DEGREE_PROGRAM_ID]], Degree_Information!$N$2:$N$20129, 0)), ""), "")</f>
        <v/>
      </c>
      <c r="C1569" s="29" t="str">
        <f>IFERROR(IF($N1569 &lt;&gt; "#Na", INDEX(Degree_Information!$E$2:$E$20129, MATCH(Passout2023[[#This Row], [UNIVERSITY_DEGREE_PROGRAM_ID]], Degree_Information!$N$2:$N$20129, 0)), ""), "")</f>
        <v/>
      </c>
      <c r="D1569" s="29" t="str">
        <f>IFERROR(IF($N1569 &lt;&gt; "#Na", INDEX(Degree_Information!$D$2:$D$20129, MATCH(Passout2023[[#This Row], [UNIVERSITY_DEGREE_PROGRAM_ID]], Degree_Information!$N$2:$N$20129, 0)), ""), "")</f>
        <v/>
      </c>
      <c r="E1569" s="29" t="str">
        <f>IFERROR(IF($N1569 &lt;&gt; "#Na", INDEX(Degree_Information!$F$2:$F$20129, MATCH(Passout2023[[#This Row], [UNIVERSITY_DEGREE_PROGRAM_ID]], Degree_Information!$N$2:$N$20129, 0)), ""), "")</f>
        <v/>
      </c>
      <c r="F1569" s="29" t="str">
        <f>IFERROR(IF($N1569 &lt;&gt; "#Na", INDEX(Degree_Information!$K$2:$K$20129, MATCH(Passout2023[[#This Row], [UNIVERSITY_DEGREE_PROGRAM_ID]], Degree_Information!$N$2:$N$20129, 0)), ""), "")</f>
        <v/>
      </c>
      <c r="G1569" s="29" t="str">
        <f>IFERROR(IF($N1569 &lt;&gt; "#Na", INDEX(Degree_Information!$G$2:$G$20129, MATCH(Passout2023[[#This Row], [UNIVERSITY_DEGREE_PROGRAM_ID]], Degree_Information!$N$2:$N$20129, 0)), ""), "")</f>
        <v/>
      </c>
      <c r="H1569" s="29" t="str">
        <f>IFERROR(IF($N1569 &lt;&gt; "#Na", INDEX(Degree_Information!$I$2:$I$20129, MATCH(Passout2023[[#This Row], [UNIVERSITY_DEGREE_PROGRAM_ID]], Degree_Information!$N$2:$N$20129, 0)), ""), "")</f>
        <v/>
      </c>
      <c r="I1569" s="6" t="str">
        <f>IFERROR(IF($N1569 &lt;&gt; "#Na", INDEX(Degree_Information!$H$2:$H$20129, MATCH(Passout2023[[#This Row], [UNIVERSITY_DEGREE_PROGRAM_ID]], Degree_Information!$N$2:$N$20129, 0)), ""), "")</f>
        <v/>
      </c>
      <c r="J1569" s="6" t="str">
        <f>IFERROR(IF($N1569 &lt;&gt; "#Na", INDEX(Degree_Information!$J$2:$J$20129, MATCH(Passout2023[[#This Row], [UNIVERSITY_DEGREE_PROGRAM_ID]], Degree_Information!$N$2:$N$20129, 0)), ""), "")</f>
        <v/>
      </c>
      <c r="K1569" s="19"/>
      <c r="L1569" s="20"/>
      <c r="M1569" s="21"/>
      <c r="N1569" s="21"/>
      <c r="O1569" s="21"/>
      <c r="P1569" s="22"/>
      <c r="Q1569" s="21"/>
      <c r="R1569" s="21"/>
      <c r="S1569" s="20">
        <v>0</v>
      </c>
      <c r="T1569" s="20">
        <v>0</v>
      </c>
      <c r="U1569" s="23"/>
      <c r="V15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69" s="25"/>
      <c r="X1569" s="26" t="str">
        <f>CONCATENATE(Passout2023[[#This Row], [Batch Start Semester]], "-", Passout2023[[#This Row], [Batch Start Year]], "-", Passout2023[[#This Row], [Degree Duration (year)]])</f>
        <v>--</v>
      </c>
      <c r="Y1569" s="32"/>
      <c r="Z1569" s="32"/>
      <c r="AA1569" s="32"/>
      <c r="AB1569" s="32"/>
      <c r="AC1569" s="32"/>
      <c r="AD1569" s="32"/>
      <c r="AE1569" s="28">
        <f>COUNTA(Passout2023[[#This Row], [UNIVERSITY_DEGREE_PROGRAM_ID]:[(Graduated) Degree Awarded Female]])</f>
        <v>2</v>
      </c>
    </row>
    <row r="1570" s="2" customFormat="1" ht="35.1" customHeight="1">
      <c r="A1570" s="29" t="str">
        <f>IFERROR(IF($N1570 &lt;&gt; "#Na", INDEX(Degree_Information!$A$2:$A$20129, MATCH(Passout2023[[#This Row], [UNIVERSITY_DEGREE_PROGRAM_ID]], Degree_Information!$N$2:$N$20129, 0)), ""), "")</f>
        <v/>
      </c>
      <c r="B1570" s="29" t="str">
        <f>IFERROR(IF($N1570 &lt;&gt; "#Na", INDEX(Degree_Information!$B$2:$B$20129, MATCH(Passout2023[[#This Row], [UNIVERSITY_DEGREE_PROGRAM_ID]], Degree_Information!$N$2:$N$20129, 0)), ""), "")</f>
        <v/>
      </c>
      <c r="C1570" s="29" t="str">
        <f>IFERROR(IF($N1570 &lt;&gt; "#Na", INDEX(Degree_Information!$E$2:$E$20129, MATCH(Passout2023[[#This Row], [UNIVERSITY_DEGREE_PROGRAM_ID]], Degree_Information!$N$2:$N$20129, 0)), ""), "")</f>
        <v/>
      </c>
      <c r="D1570" s="29" t="str">
        <f>IFERROR(IF($N1570 &lt;&gt; "#Na", INDEX(Degree_Information!$D$2:$D$20129, MATCH(Passout2023[[#This Row], [UNIVERSITY_DEGREE_PROGRAM_ID]], Degree_Information!$N$2:$N$20129, 0)), ""), "")</f>
        <v/>
      </c>
      <c r="E1570" s="29" t="str">
        <f>IFERROR(IF($N1570 &lt;&gt; "#Na", INDEX(Degree_Information!$F$2:$F$20129, MATCH(Passout2023[[#This Row], [UNIVERSITY_DEGREE_PROGRAM_ID]], Degree_Information!$N$2:$N$20129, 0)), ""), "")</f>
        <v/>
      </c>
      <c r="F1570" s="29" t="str">
        <f>IFERROR(IF($N1570 &lt;&gt; "#Na", INDEX(Degree_Information!$K$2:$K$20129, MATCH(Passout2023[[#This Row], [UNIVERSITY_DEGREE_PROGRAM_ID]], Degree_Information!$N$2:$N$20129, 0)), ""), "")</f>
        <v/>
      </c>
      <c r="G1570" s="29" t="str">
        <f>IFERROR(IF($N1570 &lt;&gt; "#Na", INDEX(Degree_Information!$G$2:$G$20129, MATCH(Passout2023[[#This Row], [UNIVERSITY_DEGREE_PROGRAM_ID]], Degree_Information!$N$2:$N$20129, 0)), ""), "")</f>
        <v/>
      </c>
      <c r="H1570" s="29" t="str">
        <f>IFERROR(IF($N1570 &lt;&gt; "#Na", INDEX(Degree_Information!$I$2:$I$20129, MATCH(Passout2023[[#This Row], [UNIVERSITY_DEGREE_PROGRAM_ID]], Degree_Information!$N$2:$N$20129, 0)), ""), "")</f>
        <v/>
      </c>
      <c r="I1570" s="6" t="str">
        <f>IFERROR(IF($N1570 &lt;&gt; "#Na", INDEX(Degree_Information!$H$2:$H$20129, MATCH(Passout2023[[#This Row], [UNIVERSITY_DEGREE_PROGRAM_ID]], Degree_Information!$N$2:$N$20129, 0)), ""), "")</f>
        <v/>
      </c>
      <c r="J1570" s="6" t="str">
        <f>IFERROR(IF($N1570 &lt;&gt; "#Na", INDEX(Degree_Information!$J$2:$J$20129, MATCH(Passout2023[[#This Row], [UNIVERSITY_DEGREE_PROGRAM_ID]], Degree_Information!$N$2:$N$20129, 0)), ""), "")</f>
        <v/>
      </c>
      <c r="K1570" s="19"/>
      <c r="L1570" s="20"/>
      <c r="M1570" s="21"/>
      <c r="N1570" s="21"/>
      <c r="O1570" s="21"/>
      <c r="P1570" s="22"/>
      <c r="Q1570" s="21"/>
      <c r="R1570" s="21"/>
      <c r="S1570" s="20">
        <v>0</v>
      </c>
      <c r="T1570" s="20">
        <v>0</v>
      </c>
      <c r="U1570" s="23"/>
      <c r="V15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0" s="25"/>
      <c r="X1570" s="26" t="str">
        <f>CONCATENATE(Passout2023[[#This Row], [Batch Start Semester]], "-", Passout2023[[#This Row], [Batch Start Year]], "-", Passout2023[[#This Row], [Degree Duration (year)]])</f>
        <v>--</v>
      </c>
      <c r="Y1570" s="32"/>
      <c r="Z1570" s="32"/>
      <c r="AA1570" s="32"/>
      <c r="AB1570" s="32"/>
      <c r="AC1570" s="32"/>
      <c r="AD1570" s="32"/>
      <c r="AE1570" s="28">
        <f>COUNTA(Passout2023[[#This Row], [UNIVERSITY_DEGREE_PROGRAM_ID]:[(Graduated) Degree Awarded Female]])</f>
        <v>2</v>
      </c>
    </row>
    <row r="1571" s="2" customFormat="1" ht="35.1" customHeight="1">
      <c r="A1571" s="29" t="str">
        <f>IFERROR(IF($N1571 &lt;&gt; "#Na", INDEX(Degree_Information!$A$2:$A$20129, MATCH(Passout2023[[#This Row], [UNIVERSITY_DEGREE_PROGRAM_ID]], Degree_Information!$N$2:$N$20129, 0)), ""), "")</f>
        <v/>
      </c>
      <c r="B1571" s="29" t="str">
        <f>IFERROR(IF($N1571 &lt;&gt; "#Na", INDEX(Degree_Information!$B$2:$B$20129, MATCH(Passout2023[[#This Row], [UNIVERSITY_DEGREE_PROGRAM_ID]], Degree_Information!$N$2:$N$20129, 0)), ""), "")</f>
        <v/>
      </c>
      <c r="C1571" s="29" t="str">
        <f>IFERROR(IF($N1571 &lt;&gt; "#Na", INDEX(Degree_Information!$E$2:$E$20129, MATCH(Passout2023[[#This Row], [UNIVERSITY_DEGREE_PROGRAM_ID]], Degree_Information!$N$2:$N$20129, 0)), ""), "")</f>
        <v/>
      </c>
      <c r="D1571" s="29" t="str">
        <f>IFERROR(IF($N1571 &lt;&gt; "#Na", INDEX(Degree_Information!$D$2:$D$20129, MATCH(Passout2023[[#This Row], [UNIVERSITY_DEGREE_PROGRAM_ID]], Degree_Information!$N$2:$N$20129, 0)), ""), "")</f>
        <v/>
      </c>
      <c r="E1571" s="29" t="str">
        <f>IFERROR(IF($N1571 &lt;&gt; "#Na", INDEX(Degree_Information!$F$2:$F$20129, MATCH(Passout2023[[#This Row], [UNIVERSITY_DEGREE_PROGRAM_ID]], Degree_Information!$N$2:$N$20129, 0)), ""), "")</f>
        <v/>
      </c>
      <c r="F1571" s="29" t="str">
        <f>IFERROR(IF($N1571 &lt;&gt; "#Na", INDEX(Degree_Information!$K$2:$K$20129, MATCH(Passout2023[[#This Row], [UNIVERSITY_DEGREE_PROGRAM_ID]], Degree_Information!$N$2:$N$20129, 0)), ""), "")</f>
        <v/>
      </c>
      <c r="G1571" s="29" t="str">
        <f>IFERROR(IF($N1571 &lt;&gt; "#Na", INDEX(Degree_Information!$G$2:$G$20129, MATCH(Passout2023[[#This Row], [UNIVERSITY_DEGREE_PROGRAM_ID]], Degree_Information!$N$2:$N$20129, 0)), ""), "")</f>
        <v/>
      </c>
      <c r="H1571" s="29" t="str">
        <f>IFERROR(IF($N1571 &lt;&gt; "#Na", INDEX(Degree_Information!$I$2:$I$20129, MATCH(Passout2023[[#This Row], [UNIVERSITY_DEGREE_PROGRAM_ID]], Degree_Information!$N$2:$N$20129, 0)), ""), "")</f>
        <v/>
      </c>
      <c r="I1571" s="6" t="str">
        <f>IFERROR(IF($N1571 &lt;&gt; "#Na", INDEX(Degree_Information!$H$2:$H$20129, MATCH(Passout2023[[#This Row], [UNIVERSITY_DEGREE_PROGRAM_ID]], Degree_Information!$N$2:$N$20129, 0)), ""), "")</f>
        <v/>
      </c>
      <c r="J1571" s="6" t="str">
        <f>IFERROR(IF($N1571 &lt;&gt; "#Na", INDEX(Degree_Information!$J$2:$J$20129, MATCH(Passout2023[[#This Row], [UNIVERSITY_DEGREE_PROGRAM_ID]], Degree_Information!$N$2:$N$20129, 0)), ""), "")</f>
        <v/>
      </c>
      <c r="K1571" s="19"/>
      <c r="L1571" s="20"/>
      <c r="M1571" s="21"/>
      <c r="N1571" s="21"/>
      <c r="O1571" s="21"/>
      <c r="P1571" s="22"/>
      <c r="Q1571" s="21"/>
      <c r="R1571" s="21"/>
      <c r="S1571" s="20">
        <v>0</v>
      </c>
      <c r="T1571" s="20">
        <v>0</v>
      </c>
      <c r="U1571" s="23"/>
      <c r="V15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1" s="25"/>
      <c r="X1571" s="26" t="str">
        <f>CONCATENATE(Passout2023[[#This Row], [Batch Start Semester]], "-", Passout2023[[#This Row], [Batch Start Year]], "-", Passout2023[[#This Row], [Degree Duration (year)]])</f>
        <v>--</v>
      </c>
      <c r="Y1571" s="32"/>
      <c r="Z1571" s="32"/>
      <c r="AA1571" s="32"/>
      <c r="AB1571" s="32"/>
      <c r="AC1571" s="32"/>
      <c r="AD1571" s="32"/>
      <c r="AE1571" s="28">
        <f>COUNTA(Passout2023[[#This Row], [UNIVERSITY_DEGREE_PROGRAM_ID]:[(Graduated) Degree Awarded Female]])</f>
        <v>2</v>
      </c>
    </row>
    <row r="1572" s="2" customFormat="1" ht="35.1" customHeight="1">
      <c r="A1572" s="29" t="str">
        <f>IFERROR(IF($N1572 &lt;&gt; "#Na", INDEX(Degree_Information!$A$2:$A$20129, MATCH(Passout2023[[#This Row], [UNIVERSITY_DEGREE_PROGRAM_ID]], Degree_Information!$N$2:$N$20129, 0)), ""), "")</f>
        <v/>
      </c>
      <c r="B1572" s="29" t="str">
        <f>IFERROR(IF($N1572 &lt;&gt; "#Na", INDEX(Degree_Information!$B$2:$B$20129, MATCH(Passout2023[[#This Row], [UNIVERSITY_DEGREE_PROGRAM_ID]], Degree_Information!$N$2:$N$20129, 0)), ""), "")</f>
        <v/>
      </c>
      <c r="C1572" s="29" t="str">
        <f>IFERROR(IF($N1572 &lt;&gt; "#Na", INDEX(Degree_Information!$E$2:$E$20129, MATCH(Passout2023[[#This Row], [UNIVERSITY_DEGREE_PROGRAM_ID]], Degree_Information!$N$2:$N$20129, 0)), ""), "")</f>
        <v/>
      </c>
      <c r="D1572" s="29" t="str">
        <f>IFERROR(IF($N1572 &lt;&gt; "#Na", INDEX(Degree_Information!$D$2:$D$20129, MATCH(Passout2023[[#This Row], [UNIVERSITY_DEGREE_PROGRAM_ID]], Degree_Information!$N$2:$N$20129, 0)), ""), "")</f>
        <v/>
      </c>
      <c r="E1572" s="29" t="str">
        <f>IFERROR(IF($N1572 &lt;&gt; "#Na", INDEX(Degree_Information!$F$2:$F$20129, MATCH(Passout2023[[#This Row], [UNIVERSITY_DEGREE_PROGRAM_ID]], Degree_Information!$N$2:$N$20129, 0)), ""), "")</f>
        <v/>
      </c>
      <c r="F1572" s="29" t="str">
        <f>IFERROR(IF($N1572 &lt;&gt; "#Na", INDEX(Degree_Information!$K$2:$K$20129, MATCH(Passout2023[[#This Row], [UNIVERSITY_DEGREE_PROGRAM_ID]], Degree_Information!$N$2:$N$20129, 0)), ""), "")</f>
        <v/>
      </c>
      <c r="G1572" s="29" t="str">
        <f>IFERROR(IF($N1572 &lt;&gt; "#Na", INDEX(Degree_Information!$G$2:$G$20129, MATCH(Passout2023[[#This Row], [UNIVERSITY_DEGREE_PROGRAM_ID]], Degree_Information!$N$2:$N$20129, 0)), ""), "")</f>
        <v/>
      </c>
      <c r="H1572" s="29" t="str">
        <f>IFERROR(IF($N1572 &lt;&gt; "#Na", INDEX(Degree_Information!$I$2:$I$20129, MATCH(Passout2023[[#This Row], [UNIVERSITY_DEGREE_PROGRAM_ID]], Degree_Information!$N$2:$N$20129, 0)), ""), "")</f>
        <v/>
      </c>
      <c r="I1572" s="6" t="str">
        <f>IFERROR(IF($N1572 &lt;&gt; "#Na", INDEX(Degree_Information!$H$2:$H$20129, MATCH(Passout2023[[#This Row], [UNIVERSITY_DEGREE_PROGRAM_ID]], Degree_Information!$N$2:$N$20129, 0)), ""), "")</f>
        <v/>
      </c>
      <c r="J1572" s="6" t="str">
        <f>IFERROR(IF($N1572 &lt;&gt; "#Na", INDEX(Degree_Information!$J$2:$J$20129, MATCH(Passout2023[[#This Row], [UNIVERSITY_DEGREE_PROGRAM_ID]], Degree_Information!$N$2:$N$20129, 0)), ""), "")</f>
        <v/>
      </c>
      <c r="K1572" s="19"/>
      <c r="L1572" s="20"/>
      <c r="M1572" s="21"/>
      <c r="N1572" s="21"/>
      <c r="O1572" s="21"/>
      <c r="P1572" s="22"/>
      <c r="Q1572" s="21"/>
      <c r="R1572" s="21"/>
      <c r="S1572" s="20">
        <v>0</v>
      </c>
      <c r="T1572" s="20">
        <v>0</v>
      </c>
      <c r="U1572" s="23"/>
      <c r="V15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2" s="25"/>
      <c r="X1572" s="26" t="str">
        <f>CONCATENATE(Passout2023[[#This Row], [Batch Start Semester]], "-", Passout2023[[#This Row], [Batch Start Year]], "-", Passout2023[[#This Row], [Degree Duration (year)]])</f>
        <v>--</v>
      </c>
      <c r="Y1572" s="32"/>
      <c r="Z1572" s="32"/>
      <c r="AA1572" s="32"/>
      <c r="AB1572" s="32"/>
      <c r="AC1572" s="32"/>
      <c r="AD1572" s="32"/>
      <c r="AE1572" s="28">
        <f>COUNTA(Passout2023[[#This Row], [UNIVERSITY_DEGREE_PROGRAM_ID]:[(Graduated) Degree Awarded Female]])</f>
        <v>2</v>
      </c>
    </row>
    <row r="1573" s="2" customFormat="1" ht="35.1" customHeight="1">
      <c r="A1573" s="29" t="str">
        <f>IFERROR(IF($N1573 &lt;&gt; "#Na", INDEX(Degree_Information!$A$2:$A$20129, MATCH(Passout2023[[#This Row], [UNIVERSITY_DEGREE_PROGRAM_ID]], Degree_Information!$N$2:$N$20129, 0)), ""), "")</f>
        <v/>
      </c>
      <c r="B1573" s="29" t="str">
        <f>IFERROR(IF($N1573 &lt;&gt; "#Na", INDEX(Degree_Information!$B$2:$B$20129, MATCH(Passout2023[[#This Row], [UNIVERSITY_DEGREE_PROGRAM_ID]], Degree_Information!$N$2:$N$20129, 0)), ""), "")</f>
        <v/>
      </c>
      <c r="C1573" s="29" t="str">
        <f>IFERROR(IF($N1573 &lt;&gt; "#Na", INDEX(Degree_Information!$E$2:$E$20129, MATCH(Passout2023[[#This Row], [UNIVERSITY_DEGREE_PROGRAM_ID]], Degree_Information!$N$2:$N$20129, 0)), ""), "")</f>
        <v/>
      </c>
      <c r="D1573" s="29" t="str">
        <f>IFERROR(IF($N1573 &lt;&gt; "#Na", INDEX(Degree_Information!$D$2:$D$20129, MATCH(Passout2023[[#This Row], [UNIVERSITY_DEGREE_PROGRAM_ID]], Degree_Information!$N$2:$N$20129, 0)), ""), "")</f>
        <v/>
      </c>
      <c r="E1573" s="29" t="str">
        <f>IFERROR(IF($N1573 &lt;&gt; "#Na", INDEX(Degree_Information!$F$2:$F$20129, MATCH(Passout2023[[#This Row], [UNIVERSITY_DEGREE_PROGRAM_ID]], Degree_Information!$N$2:$N$20129, 0)), ""), "")</f>
        <v/>
      </c>
      <c r="F1573" s="29" t="str">
        <f>IFERROR(IF($N1573 &lt;&gt; "#Na", INDEX(Degree_Information!$K$2:$K$20129, MATCH(Passout2023[[#This Row], [UNIVERSITY_DEGREE_PROGRAM_ID]], Degree_Information!$N$2:$N$20129, 0)), ""), "")</f>
        <v/>
      </c>
      <c r="G1573" s="29" t="str">
        <f>IFERROR(IF($N1573 &lt;&gt; "#Na", INDEX(Degree_Information!$G$2:$G$20129, MATCH(Passout2023[[#This Row], [UNIVERSITY_DEGREE_PROGRAM_ID]], Degree_Information!$N$2:$N$20129, 0)), ""), "")</f>
        <v/>
      </c>
      <c r="H1573" s="29" t="str">
        <f>IFERROR(IF($N1573 &lt;&gt; "#Na", INDEX(Degree_Information!$I$2:$I$20129, MATCH(Passout2023[[#This Row], [UNIVERSITY_DEGREE_PROGRAM_ID]], Degree_Information!$N$2:$N$20129, 0)), ""), "")</f>
        <v/>
      </c>
      <c r="I1573" s="6" t="str">
        <f>IFERROR(IF($N1573 &lt;&gt; "#Na", INDEX(Degree_Information!$H$2:$H$20129, MATCH(Passout2023[[#This Row], [UNIVERSITY_DEGREE_PROGRAM_ID]], Degree_Information!$N$2:$N$20129, 0)), ""), "")</f>
        <v/>
      </c>
      <c r="J1573" s="6" t="str">
        <f>IFERROR(IF($N1573 &lt;&gt; "#Na", INDEX(Degree_Information!$J$2:$J$20129, MATCH(Passout2023[[#This Row], [UNIVERSITY_DEGREE_PROGRAM_ID]], Degree_Information!$N$2:$N$20129, 0)), ""), "")</f>
        <v/>
      </c>
      <c r="K1573" s="19"/>
      <c r="L1573" s="20"/>
      <c r="M1573" s="21"/>
      <c r="N1573" s="21"/>
      <c r="O1573" s="21"/>
      <c r="P1573" s="22"/>
      <c r="Q1573" s="21"/>
      <c r="R1573" s="21"/>
      <c r="S1573" s="20">
        <v>0</v>
      </c>
      <c r="T1573" s="20">
        <v>0</v>
      </c>
      <c r="U1573" s="23"/>
      <c r="V15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3" s="25"/>
      <c r="X1573" s="26" t="str">
        <f>CONCATENATE(Passout2023[[#This Row], [Batch Start Semester]], "-", Passout2023[[#This Row], [Batch Start Year]], "-", Passout2023[[#This Row], [Degree Duration (year)]])</f>
        <v>--</v>
      </c>
      <c r="Y1573" s="32"/>
      <c r="Z1573" s="32"/>
      <c r="AA1573" s="32"/>
      <c r="AB1573" s="32"/>
      <c r="AC1573" s="32"/>
      <c r="AD1573" s="32"/>
      <c r="AE1573" s="28">
        <f>COUNTA(Passout2023[[#This Row], [UNIVERSITY_DEGREE_PROGRAM_ID]:[(Graduated) Degree Awarded Female]])</f>
        <v>2</v>
      </c>
    </row>
    <row r="1574" s="2" customFormat="1" ht="35.1" customHeight="1">
      <c r="A1574" s="29" t="str">
        <f>IFERROR(IF($N1574 &lt;&gt; "#Na", INDEX(Degree_Information!$A$2:$A$20129, MATCH(Passout2023[[#This Row], [UNIVERSITY_DEGREE_PROGRAM_ID]], Degree_Information!$N$2:$N$20129, 0)), ""), "")</f>
        <v/>
      </c>
      <c r="B1574" s="29" t="str">
        <f>IFERROR(IF($N1574 &lt;&gt; "#Na", INDEX(Degree_Information!$B$2:$B$20129, MATCH(Passout2023[[#This Row], [UNIVERSITY_DEGREE_PROGRAM_ID]], Degree_Information!$N$2:$N$20129, 0)), ""), "")</f>
        <v/>
      </c>
      <c r="C1574" s="29" t="str">
        <f>IFERROR(IF($N1574 &lt;&gt; "#Na", INDEX(Degree_Information!$E$2:$E$20129, MATCH(Passout2023[[#This Row], [UNIVERSITY_DEGREE_PROGRAM_ID]], Degree_Information!$N$2:$N$20129, 0)), ""), "")</f>
        <v/>
      </c>
      <c r="D1574" s="29" t="str">
        <f>IFERROR(IF($N1574 &lt;&gt; "#Na", INDEX(Degree_Information!$D$2:$D$20129, MATCH(Passout2023[[#This Row], [UNIVERSITY_DEGREE_PROGRAM_ID]], Degree_Information!$N$2:$N$20129, 0)), ""), "")</f>
        <v/>
      </c>
      <c r="E1574" s="29" t="str">
        <f>IFERROR(IF($N1574 &lt;&gt; "#Na", INDEX(Degree_Information!$F$2:$F$20129, MATCH(Passout2023[[#This Row], [UNIVERSITY_DEGREE_PROGRAM_ID]], Degree_Information!$N$2:$N$20129, 0)), ""), "")</f>
        <v/>
      </c>
      <c r="F1574" s="29" t="str">
        <f>IFERROR(IF($N1574 &lt;&gt; "#Na", INDEX(Degree_Information!$K$2:$K$20129, MATCH(Passout2023[[#This Row], [UNIVERSITY_DEGREE_PROGRAM_ID]], Degree_Information!$N$2:$N$20129, 0)), ""), "")</f>
        <v/>
      </c>
      <c r="G1574" s="29" t="str">
        <f>IFERROR(IF($N1574 &lt;&gt; "#Na", INDEX(Degree_Information!$G$2:$G$20129, MATCH(Passout2023[[#This Row], [UNIVERSITY_DEGREE_PROGRAM_ID]], Degree_Information!$N$2:$N$20129, 0)), ""), "")</f>
        <v/>
      </c>
      <c r="H1574" s="29" t="str">
        <f>IFERROR(IF($N1574 &lt;&gt; "#Na", INDEX(Degree_Information!$I$2:$I$20129, MATCH(Passout2023[[#This Row], [UNIVERSITY_DEGREE_PROGRAM_ID]], Degree_Information!$N$2:$N$20129, 0)), ""), "")</f>
        <v/>
      </c>
      <c r="I1574" s="6" t="str">
        <f>IFERROR(IF($N1574 &lt;&gt; "#Na", INDEX(Degree_Information!$H$2:$H$20129, MATCH(Passout2023[[#This Row], [UNIVERSITY_DEGREE_PROGRAM_ID]], Degree_Information!$N$2:$N$20129, 0)), ""), "")</f>
        <v/>
      </c>
      <c r="J1574" s="6" t="str">
        <f>IFERROR(IF($N1574 &lt;&gt; "#Na", INDEX(Degree_Information!$J$2:$J$20129, MATCH(Passout2023[[#This Row], [UNIVERSITY_DEGREE_PROGRAM_ID]], Degree_Information!$N$2:$N$20129, 0)), ""), "")</f>
        <v/>
      </c>
      <c r="K1574" s="19"/>
      <c r="L1574" s="20"/>
      <c r="M1574" s="21"/>
      <c r="N1574" s="21"/>
      <c r="O1574" s="21"/>
      <c r="P1574" s="22"/>
      <c r="Q1574" s="21"/>
      <c r="R1574" s="21"/>
      <c r="S1574" s="20">
        <v>0</v>
      </c>
      <c r="T1574" s="20">
        <v>0</v>
      </c>
      <c r="U1574" s="23"/>
      <c r="V15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4" s="25"/>
      <c r="X1574" s="26" t="str">
        <f>CONCATENATE(Passout2023[[#This Row], [Batch Start Semester]], "-", Passout2023[[#This Row], [Batch Start Year]], "-", Passout2023[[#This Row], [Degree Duration (year)]])</f>
        <v>--</v>
      </c>
      <c r="Y1574" s="32"/>
      <c r="Z1574" s="32"/>
      <c r="AA1574" s="32"/>
      <c r="AB1574" s="32"/>
      <c r="AC1574" s="32"/>
      <c r="AD1574" s="32"/>
      <c r="AE1574" s="28">
        <f>COUNTA(Passout2023[[#This Row], [UNIVERSITY_DEGREE_PROGRAM_ID]:[(Graduated) Degree Awarded Female]])</f>
        <v>2</v>
      </c>
    </row>
    <row r="1575" s="2" customFormat="1" ht="35.1" customHeight="1">
      <c r="A1575" s="29" t="str">
        <f>IFERROR(IF($N1575 &lt;&gt; "#Na", INDEX(Degree_Information!$A$2:$A$20129, MATCH(Passout2023[[#This Row], [UNIVERSITY_DEGREE_PROGRAM_ID]], Degree_Information!$N$2:$N$20129, 0)), ""), "")</f>
        <v/>
      </c>
      <c r="B1575" s="29" t="str">
        <f>IFERROR(IF($N1575 &lt;&gt; "#Na", INDEX(Degree_Information!$B$2:$B$20129, MATCH(Passout2023[[#This Row], [UNIVERSITY_DEGREE_PROGRAM_ID]], Degree_Information!$N$2:$N$20129, 0)), ""), "")</f>
        <v/>
      </c>
      <c r="C1575" s="29" t="str">
        <f>IFERROR(IF($N1575 &lt;&gt; "#Na", INDEX(Degree_Information!$E$2:$E$20129, MATCH(Passout2023[[#This Row], [UNIVERSITY_DEGREE_PROGRAM_ID]], Degree_Information!$N$2:$N$20129, 0)), ""), "")</f>
        <v/>
      </c>
      <c r="D1575" s="29" t="str">
        <f>IFERROR(IF($N1575 &lt;&gt; "#Na", INDEX(Degree_Information!$D$2:$D$20129, MATCH(Passout2023[[#This Row], [UNIVERSITY_DEGREE_PROGRAM_ID]], Degree_Information!$N$2:$N$20129, 0)), ""), "")</f>
        <v/>
      </c>
      <c r="E1575" s="29" t="str">
        <f>IFERROR(IF($N1575 &lt;&gt; "#Na", INDEX(Degree_Information!$F$2:$F$20129, MATCH(Passout2023[[#This Row], [UNIVERSITY_DEGREE_PROGRAM_ID]], Degree_Information!$N$2:$N$20129, 0)), ""), "")</f>
        <v/>
      </c>
      <c r="F1575" s="29" t="str">
        <f>IFERROR(IF($N1575 &lt;&gt; "#Na", INDEX(Degree_Information!$K$2:$K$20129, MATCH(Passout2023[[#This Row], [UNIVERSITY_DEGREE_PROGRAM_ID]], Degree_Information!$N$2:$N$20129, 0)), ""), "")</f>
        <v/>
      </c>
      <c r="G1575" s="29" t="str">
        <f>IFERROR(IF($N1575 &lt;&gt; "#Na", INDEX(Degree_Information!$G$2:$G$20129, MATCH(Passout2023[[#This Row], [UNIVERSITY_DEGREE_PROGRAM_ID]], Degree_Information!$N$2:$N$20129, 0)), ""), "")</f>
        <v/>
      </c>
      <c r="H1575" s="29" t="str">
        <f>IFERROR(IF($N1575 &lt;&gt; "#Na", INDEX(Degree_Information!$I$2:$I$20129, MATCH(Passout2023[[#This Row], [UNIVERSITY_DEGREE_PROGRAM_ID]], Degree_Information!$N$2:$N$20129, 0)), ""), "")</f>
        <v/>
      </c>
      <c r="I1575" s="6" t="str">
        <f>IFERROR(IF($N1575 &lt;&gt; "#Na", INDEX(Degree_Information!$H$2:$H$20129, MATCH(Passout2023[[#This Row], [UNIVERSITY_DEGREE_PROGRAM_ID]], Degree_Information!$N$2:$N$20129, 0)), ""), "")</f>
        <v/>
      </c>
      <c r="J1575" s="6" t="str">
        <f>IFERROR(IF($N1575 &lt;&gt; "#Na", INDEX(Degree_Information!$J$2:$J$20129, MATCH(Passout2023[[#This Row], [UNIVERSITY_DEGREE_PROGRAM_ID]], Degree_Information!$N$2:$N$20129, 0)), ""), "")</f>
        <v/>
      </c>
      <c r="K1575" s="19"/>
      <c r="L1575" s="20"/>
      <c r="M1575" s="21"/>
      <c r="N1575" s="21"/>
      <c r="O1575" s="21"/>
      <c r="P1575" s="22"/>
      <c r="Q1575" s="21"/>
      <c r="R1575" s="21"/>
      <c r="S1575" s="20">
        <v>0</v>
      </c>
      <c r="T1575" s="20">
        <v>0</v>
      </c>
      <c r="U1575" s="23"/>
      <c r="V15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5" s="25"/>
      <c r="X1575" s="26" t="str">
        <f>CONCATENATE(Passout2023[[#This Row], [Batch Start Semester]], "-", Passout2023[[#This Row], [Batch Start Year]], "-", Passout2023[[#This Row], [Degree Duration (year)]])</f>
        <v>--</v>
      </c>
      <c r="Y1575" s="32"/>
      <c r="Z1575" s="32"/>
      <c r="AA1575" s="32"/>
      <c r="AB1575" s="32"/>
      <c r="AC1575" s="32"/>
      <c r="AD1575" s="32"/>
      <c r="AE1575" s="28">
        <f>COUNTA(Passout2023[[#This Row], [UNIVERSITY_DEGREE_PROGRAM_ID]:[(Graduated) Degree Awarded Female]])</f>
        <v>2</v>
      </c>
    </row>
    <row r="1576" s="2" customFormat="1" ht="35.1" customHeight="1">
      <c r="A1576" s="29" t="str">
        <f>IFERROR(IF($N1576 &lt;&gt; "#Na", INDEX(Degree_Information!$A$2:$A$20129, MATCH(Passout2023[[#This Row], [UNIVERSITY_DEGREE_PROGRAM_ID]], Degree_Information!$N$2:$N$20129, 0)), ""), "")</f>
        <v/>
      </c>
      <c r="B1576" s="29" t="str">
        <f>IFERROR(IF($N1576 &lt;&gt; "#Na", INDEX(Degree_Information!$B$2:$B$20129, MATCH(Passout2023[[#This Row], [UNIVERSITY_DEGREE_PROGRAM_ID]], Degree_Information!$N$2:$N$20129, 0)), ""), "")</f>
        <v/>
      </c>
      <c r="C1576" s="29" t="str">
        <f>IFERROR(IF($N1576 &lt;&gt; "#Na", INDEX(Degree_Information!$E$2:$E$20129, MATCH(Passout2023[[#This Row], [UNIVERSITY_DEGREE_PROGRAM_ID]], Degree_Information!$N$2:$N$20129, 0)), ""), "")</f>
        <v/>
      </c>
      <c r="D1576" s="29" t="str">
        <f>IFERROR(IF($N1576 &lt;&gt; "#Na", INDEX(Degree_Information!$D$2:$D$20129, MATCH(Passout2023[[#This Row], [UNIVERSITY_DEGREE_PROGRAM_ID]], Degree_Information!$N$2:$N$20129, 0)), ""), "")</f>
        <v/>
      </c>
      <c r="E1576" s="29" t="str">
        <f>IFERROR(IF($N1576 &lt;&gt; "#Na", INDEX(Degree_Information!$F$2:$F$20129, MATCH(Passout2023[[#This Row], [UNIVERSITY_DEGREE_PROGRAM_ID]], Degree_Information!$N$2:$N$20129, 0)), ""), "")</f>
        <v/>
      </c>
      <c r="F1576" s="29" t="str">
        <f>IFERROR(IF($N1576 &lt;&gt; "#Na", INDEX(Degree_Information!$K$2:$K$20129, MATCH(Passout2023[[#This Row], [UNIVERSITY_DEGREE_PROGRAM_ID]], Degree_Information!$N$2:$N$20129, 0)), ""), "")</f>
        <v/>
      </c>
      <c r="G1576" s="29" t="str">
        <f>IFERROR(IF($N1576 &lt;&gt; "#Na", INDEX(Degree_Information!$G$2:$G$20129, MATCH(Passout2023[[#This Row], [UNIVERSITY_DEGREE_PROGRAM_ID]], Degree_Information!$N$2:$N$20129, 0)), ""), "")</f>
        <v/>
      </c>
      <c r="H1576" s="29" t="str">
        <f>IFERROR(IF($N1576 &lt;&gt; "#Na", INDEX(Degree_Information!$I$2:$I$20129, MATCH(Passout2023[[#This Row], [UNIVERSITY_DEGREE_PROGRAM_ID]], Degree_Information!$N$2:$N$20129, 0)), ""), "")</f>
        <v/>
      </c>
      <c r="I1576" s="6" t="str">
        <f>IFERROR(IF($N1576 &lt;&gt; "#Na", INDEX(Degree_Information!$H$2:$H$20129, MATCH(Passout2023[[#This Row], [UNIVERSITY_DEGREE_PROGRAM_ID]], Degree_Information!$N$2:$N$20129, 0)), ""), "")</f>
        <v/>
      </c>
      <c r="J1576" s="6" t="str">
        <f>IFERROR(IF($N1576 &lt;&gt; "#Na", INDEX(Degree_Information!$J$2:$J$20129, MATCH(Passout2023[[#This Row], [UNIVERSITY_DEGREE_PROGRAM_ID]], Degree_Information!$N$2:$N$20129, 0)), ""), "")</f>
        <v/>
      </c>
      <c r="K1576" s="19"/>
      <c r="L1576" s="20"/>
      <c r="M1576" s="21"/>
      <c r="N1576" s="21"/>
      <c r="O1576" s="21"/>
      <c r="P1576" s="22"/>
      <c r="Q1576" s="21"/>
      <c r="R1576" s="21"/>
      <c r="S1576" s="20">
        <v>0</v>
      </c>
      <c r="T1576" s="20">
        <v>0</v>
      </c>
      <c r="U1576" s="23"/>
      <c r="V15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6" s="25"/>
      <c r="X1576" s="26" t="str">
        <f>CONCATENATE(Passout2023[[#This Row], [Batch Start Semester]], "-", Passout2023[[#This Row], [Batch Start Year]], "-", Passout2023[[#This Row], [Degree Duration (year)]])</f>
        <v>--</v>
      </c>
      <c r="Y1576" s="32"/>
      <c r="Z1576" s="32"/>
      <c r="AA1576" s="32"/>
      <c r="AB1576" s="32"/>
      <c r="AC1576" s="32"/>
      <c r="AD1576" s="32"/>
      <c r="AE1576" s="28">
        <f>COUNTA(Passout2023[[#This Row], [UNIVERSITY_DEGREE_PROGRAM_ID]:[(Graduated) Degree Awarded Female]])</f>
        <v>2</v>
      </c>
    </row>
    <row r="1577" s="2" customFormat="1" ht="35.1" customHeight="1">
      <c r="A1577" s="29" t="str">
        <f>IFERROR(IF($N1577 &lt;&gt; "#Na", INDEX(Degree_Information!$A$2:$A$20129, MATCH(Passout2023[[#This Row], [UNIVERSITY_DEGREE_PROGRAM_ID]], Degree_Information!$N$2:$N$20129, 0)), ""), "")</f>
        <v/>
      </c>
      <c r="B1577" s="29" t="str">
        <f>IFERROR(IF($N1577 &lt;&gt; "#Na", INDEX(Degree_Information!$B$2:$B$20129, MATCH(Passout2023[[#This Row], [UNIVERSITY_DEGREE_PROGRAM_ID]], Degree_Information!$N$2:$N$20129, 0)), ""), "")</f>
        <v/>
      </c>
      <c r="C1577" s="29" t="str">
        <f>IFERROR(IF($N1577 &lt;&gt; "#Na", INDEX(Degree_Information!$E$2:$E$20129, MATCH(Passout2023[[#This Row], [UNIVERSITY_DEGREE_PROGRAM_ID]], Degree_Information!$N$2:$N$20129, 0)), ""), "")</f>
        <v/>
      </c>
      <c r="D1577" s="29" t="str">
        <f>IFERROR(IF($N1577 &lt;&gt; "#Na", INDEX(Degree_Information!$D$2:$D$20129, MATCH(Passout2023[[#This Row], [UNIVERSITY_DEGREE_PROGRAM_ID]], Degree_Information!$N$2:$N$20129, 0)), ""), "")</f>
        <v/>
      </c>
      <c r="E1577" s="29" t="str">
        <f>IFERROR(IF($N1577 &lt;&gt; "#Na", INDEX(Degree_Information!$F$2:$F$20129, MATCH(Passout2023[[#This Row], [UNIVERSITY_DEGREE_PROGRAM_ID]], Degree_Information!$N$2:$N$20129, 0)), ""), "")</f>
        <v/>
      </c>
      <c r="F1577" s="29" t="str">
        <f>IFERROR(IF($N1577 &lt;&gt; "#Na", INDEX(Degree_Information!$K$2:$K$20129, MATCH(Passout2023[[#This Row], [UNIVERSITY_DEGREE_PROGRAM_ID]], Degree_Information!$N$2:$N$20129, 0)), ""), "")</f>
        <v/>
      </c>
      <c r="G1577" s="29" t="str">
        <f>IFERROR(IF($N1577 &lt;&gt; "#Na", INDEX(Degree_Information!$G$2:$G$20129, MATCH(Passout2023[[#This Row], [UNIVERSITY_DEGREE_PROGRAM_ID]], Degree_Information!$N$2:$N$20129, 0)), ""), "")</f>
        <v/>
      </c>
      <c r="H1577" s="29" t="str">
        <f>IFERROR(IF($N1577 &lt;&gt; "#Na", INDEX(Degree_Information!$I$2:$I$20129, MATCH(Passout2023[[#This Row], [UNIVERSITY_DEGREE_PROGRAM_ID]], Degree_Information!$N$2:$N$20129, 0)), ""), "")</f>
        <v/>
      </c>
      <c r="I1577" s="6" t="str">
        <f>IFERROR(IF($N1577 &lt;&gt; "#Na", INDEX(Degree_Information!$H$2:$H$20129, MATCH(Passout2023[[#This Row], [UNIVERSITY_DEGREE_PROGRAM_ID]], Degree_Information!$N$2:$N$20129, 0)), ""), "")</f>
        <v/>
      </c>
      <c r="J1577" s="6" t="str">
        <f>IFERROR(IF($N1577 &lt;&gt; "#Na", INDEX(Degree_Information!$J$2:$J$20129, MATCH(Passout2023[[#This Row], [UNIVERSITY_DEGREE_PROGRAM_ID]], Degree_Information!$N$2:$N$20129, 0)), ""), "")</f>
        <v/>
      </c>
      <c r="K1577" s="19"/>
      <c r="L1577" s="20"/>
      <c r="M1577" s="21"/>
      <c r="N1577" s="21"/>
      <c r="O1577" s="21"/>
      <c r="P1577" s="22"/>
      <c r="Q1577" s="21"/>
      <c r="R1577" s="21"/>
      <c r="S1577" s="20">
        <v>0</v>
      </c>
      <c r="T1577" s="20">
        <v>0</v>
      </c>
      <c r="U1577" s="23"/>
      <c r="V15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7" s="25"/>
      <c r="X1577" s="26" t="str">
        <f>CONCATENATE(Passout2023[[#This Row], [Batch Start Semester]], "-", Passout2023[[#This Row], [Batch Start Year]], "-", Passout2023[[#This Row], [Degree Duration (year)]])</f>
        <v>--</v>
      </c>
      <c r="Y1577" s="32"/>
      <c r="Z1577" s="32"/>
      <c r="AA1577" s="32"/>
      <c r="AB1577" s="32"/>
      <c r="AC1577" s="32"/>
      <c r="AD1577" s="32"/>
      <c r="AE1577" s="28">
        <f>COUNTA(Passout2023[[#This Row], [UNIVERSITY_DEGREE_PROGRAM_ID]:[(Graduated) Degree Awarded Female]])</f>
        <v>2</v>
      </c>
    </row>
    <row r="1578" s="2" customFormat="1" ht="35.1" customHeight="1">
      <c r="A1578" s="29" t="str">
        <f>IFERROR(IF($N1578 &lt;&gt; "#Na", INDEX(Degree_Information!$A$2:$A$20129, MATCH(Passout2023[[#This Row], [UNIVERSITY_DEGREE_PROGRAM_ID]], Degree_Information!$N$2:$N$20129, 0)), ""), "")</f>
        <v/>
      </c>
      <c r="B1578" s="29" t="str">
        <f>IFERROR(IF($N1578 &lt;&gt; "#Na", INDEX(Degree_Information!$B$2:$B$20129, MATCH(Passout2023[[#This Row], [UNIVERSITY_DEGREE_PROGRAM_ID]], Degree_Information!$N$2:$N$20129, 0)), ""), "")</f>
        <v/>
      </c>
      <c r="C1578" s="29" t="str">
        <f>IFERROR(IF($N1578 &lt;&gt; "#Na", INDEX(Degree_Information!$E$2:$E$20129, MATCH(Passout2023[[#This Row], [UNIVERSITY_DEGREE_PROGRAM_ID]], Degree_Information!$N$2:$N$20129, 0)), ""), "")</f>
        <v/>
      </c>
      <c r="D1578" s="29" t="str">
        <f>IFERROR(IF($N1578 &lt;&gt; "#Na", INDEX(Degree_Information!$D$2:$D$20129, MATCH(Passout2023[[#This Row], [UNIVERSITY_DEGREE_PROGRAM_ID]], Degree_Information!$N$2:$N$20129, 0)), ""), "")</f>
        <v/>
      </c>
      <c r="E1578" s="29" t="str">
        <f>IFERROR(IF($N1578 &lt;&gt; "#Na", INDEX(Degree_Information!$F$2:$F$20129, MATCH(Passout2023[[#This Row], [UNIVERSITY_DEGREE_PROGRAM_ID]], Degree_Information!$N$2:$N$20129, 0)), ""), "")</f>
        <v/>
      </c>
      <c r="F1578" s="29" t="str">
        <f>IFERROR(IF($N1578 &lt;&gt; "#Na", INDEX(Degree_Information!$K$2:$K$20129, MATCH(Passout2023[[#This Row], [UNIVERSITY_DEGREE_PROGRAM_ID]], Degree_Information!$N$2:$N$20129, 0)), ""), "")</f>
        <v/>
      </c>
      <c r="G1578" s="29" t="str">
        <f>IFERROR(IF($N1578 &lt;&gt; "#Na", INDEX(Degree_Information!$G$2:$G$20129, MATCH(Passout2023[[#This Row], [UNIVERSITY_DEGREE_PROGRAM_ID]], Degree_Information!$N$2:$N$20129, 0)), ""), "")</f>
        <v/>
      </c>
      <c r="H1578" s="29" t="str">
        <f>IFERROR(IF($N1578 &lt;&gt; "#Na", INDEX(Degree_Information!$I$2:$I$20129, MATCH(Passout2023[[#This Row], [UNIVERSITY_DEGREE_PROGRAM_ID]], Degree_Information!$N$2:$N$20129, 0)), ""), "")</f>
        <v/>
      </c>
      <c r="I1578" s="6" t="str">
        <f>IFERROR(IF($N1578 &lt;&gt; "#Na", INDEX(Degree_Information!$H$2:$H$20129, MATCH(Passout2023[[#This Row], [UNIVERSITY_DEGREE_PROGRAM_ID]], Degree_Information!$N$2:$N$20129, 0)), ""), "")</f>
        <v/>
      </c>
      <c r="J1578" s="6" t="str">
        <f>IFERROR(IF($N1578 &lt;&gt; "#Na", INDEX(Degree_Information!$J$2:$J$20129, MATCH(Passout2023[[#This Row], [UNIVERSITY_DEGREE_PROGRAM_ID]], Degree_Information!$N$2:$N$20129, 0)), ""), "")</f>
        <v/>
      </c>
      <c r="K1578" s="19"/>
      <c r="L1578" s="20"/>
      <c r="M1578" s="21"/>
      <c r="N1578" s="21"/>
      <c r="O1578" s="21"/>
      <c r="P1578" s="22"/>
      <c r="Q1578" s="21"/>
      <c r="R1578" s="21"/>
      <c r="S1578" s="20">
        <v>0</v>
      </c>
      <c r="T1578" s="20">
        <v>0</v>
      </c>
      <c r="U1578" s="23"/>
      <c r="V15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8" s="25"/>
      <c r="X1578" s="26" t="str">
        <f>CONCATENATE(Passout2023[[#This Row], [Batch Start Semester]], "-", Passout2023[[#This Row], [Batch Start Year]], "-", Passout2023[[#This Row], [Degree Duration (year)]])</f>
        <v>--</v>
      </c>
      <c r="Y1578" s="32"/>
      <c r="Z1578" s="32"/>
      <c r="AA1578" s="32"/>
      <c r="AB1578" s="32"/>
      <c r="AC1578" s="32"/>
      <c r="AD1578" s="32"/>
      <c r="AE1578" s="28">
        <f>COUNTA(Passout2023[[#This Row], [UNIVERSITY_DEGREE_PROGRAM_ID]:[(Graduated) Degree Awarded Female]])</f>
        <v>2</v>
      </c>
    </row>
    <row r="1579" s="2" customFormat="1" ht="35.1" customHeight="1">
      <c r="A1579" s="29" t="str">
        <f>IFERROR(IF($N1579 &lt;&gt; "#Na", INDEX(Degree_Information!$A$2:$A$20129, MATCH(Passout2023[[#This Row], [UNIVERSITY_DEGREE_PROGRAM_ID]], Degree_Information!$N$2:$N$20129, 0)), ""), "")</f>
        <v/>
      </c>
      <c r="B1579" s="29" t="str">
        <f>IFERROR(IF($N1579 &lt;&gt; "#Na", INDEX(Degree_Information!$B$2:$B$20129, MATCH(Passout2023[[#This Row], [UNIVERSITY_DEGREE_PROGRAM_ID]], Degree_Information!$N$2:$N$20129, 0)), ""), "")</f>
        <v/>
      </c>
      <c r="C1579" s="29" t="str">
        <f>IFERROR(IF($N1579 &lt;&gt; "#Na", INDEX(Degree_Information!$E$2:$E$20129, MATCH(Passout2023[[#This Row], [UNIVERSITY_DEGREE_PROGRAM_ID]], Degree_Information!$N$2:$N$20129, 0)), ""), "")</f>
        <v/>
      </c>
      <c r="D1579" s="29" t="str">
        <f>IFERROR(IF($N1579 &lt;&gt; "#Na", INDEX(Degree_Information!$D$2:$D$20129, MATCH(Passout2023[[#This Row], [UNIVERSITY_DEGREE_PROGRAM_ID]], Degree_Information!$N$2:$N$20129, 0)), ""), "")</f>
        <v/>
      </c>
      <c r="E1579" s="29" t="str">
        <f>IFERROR(IF($N1579 &lt;&gt; "#Na", INDEX(Degree_Information!$F$2:$F$20129, MATCH(Passout2023[[#This Row], [UNIVERSITY_DEGREE_PROGRAM_ID]], Degree_Information!$N$2:$N$20129, 0)), ""), "")</f>
        <v/>
      </c>
      <c r="F1579" s="29" t="str">
        <f>IFERROR(IF($N1579 &lt;&gt; "#Na", INDEX(Degree_Information!$K$2:$K$20129, MATCH(Passout2023[[#This Row], [UNIVERSITY_DEGREE_PROGRAM_ID]], Degree_Information!$N$2:$N$20129, 0)), ""), "")</f>
        <v/>
      </c>
      <c r="G1579" s="29" t="str">
        <f>IFERROR(IF($N1579 &lt;&gt; "#Na", INDEX(Degree_Information!$G$2:$G$20129, MATCH(Passout2023[[#This Row], [UNIVERSITY_DEGREE_PROGRAM_ID]], Degree_Information!$N$2:$N$20129, 0)), ""), "")</f>
        <v/>
      </c>
      <c r="H1579" s="29" t="str">
        <f>IFERROR(IF($N1579 &lt;&gt; "#Na", INDEX(Degree_Information!$I$2:$I$20129, MATCH(Passout2023[[#This Row], [UNIVERSITY_DEGREE_PROGRAM_ID]], Degree_Information!$N$2:$N$20129, 0)), ""), "")</f>
        <v/>
      </c>
      <c r="I1579" s="6" t="str">
        <f>IFERROR(IF($N1579 &lt;&gt; "#Na", INDEX(Degree_Information!$H$2:$H$20129, MATCH(Passout2023[[#This Row], [UNIVERSITY_DEGREE_PROGRAM_ID]], Degree_Information!$N$2:$N$20129, 0)), ""), "")</f>
        <v/>
      </c>
      <c r="J1579" s="6" t="str">
        <f>IFERROR(IF($N1579 &lt;&gt; "#Na", INDEX(Degree_Information!$J$2:$J$20129, MATCH(Passout2023[[#This Row], [UNIVERSITY_DEGREE_PROGRAM_ID]], Degree_Information!$N$2:$N$20129, 0)), ""), "")</f>
        <v/>
      </c>
      <c r="K1579" s="19"/>
      <c r="L1579" s="20"/>
      <c r="M1579" s="21"/>
      <c r="N1579" s="21"/>
      <c r="O1579" s="21"/>
      <c r="P1579" s="22"/>
      <c r="Q1579" s="21"/>
      <c r="R1579" s="21"/>
      <c r="S1579" s="20">
        <v>0</v>
      </c>
      <c r="T1579" s="20">
        <v>0</v>
      </c>
      <c r="U1579" s="23"/>
      <c r="V15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79" s="25"/>
      <c r="X1579" s="26" t="str">
        <f>CONCATENATE(Passout2023[[#This Row], [Batch Start Semester]], "-", Passout2023[[#This Row], [Batch Start Year]], "-", Passout2023[[#This Row], [Degree Duration (year)]])</f>
        <v>--</v>
      </c>
      <c r="Y1579" s="32"/>
      <c r="Z1579" s="32"/>
      <c r="AA1579" s="32"/>
      <c r="AB1579" s="32"/>
      <c r="AC1579" s="32"/>
      <c r="AD1579" s="32"/>
      <c r="AE1579" s="28">
        <f>COUNTA(Passout2023[[#This Row], [UNIVERSITY_DEGREE_PROGRAM_ID]:[(Graduated) Degree Awarded Female]])</f>
        <v>2</v>
      </c>
    </row>
    <row r="1580" s="2" customFormat="1" ht="35.1" customHeight="1">
      <c r="A1580" s="29" t="str">
        <f>IFERROR(IF($N1580 &lt;&gt; "#Na", INDEX(Degree_Information!$A$2:$A$20129, MATCH(Passout2023[[#This Row], [UNIVERSITY_DEGREE_PROGRAM_ID]], Degree_Information!$N$2:$N$20129, 0)), ""), "")</f>
        <v/>
      </c>
      <c r="B1580" s="29" t="str">
        <f>IFERROR(IF($N1580 &lt;&gt; "#Na", INDEX(Degree_Information!$B$2:$B$20129, MATCH(Passout2023[[#This Row], [UNIVERSITY_DEGREE_PROGRAM_ID]], Degree_Information!$N$2:$N$20129, 0)), ""), "")</f>
        <v/>
      </c>
      <c r="C1580" s="29" t="str">
        <f>IFERROR(IF($N1580 &lt;&gt; "#Na", INDEX(Degree_Information!$E$2:$E$20129, MATCH(Passout2023[[#This Row], [UNIVERSITY_DEGREE_PROGRAM_ID]], Degree_Information!$N$2:$N$20129, 0)), ""), "")</f>
        <v/>
      </c>
      <c r="D1580" s="29" t="str">
        <f>IFERROR(IF($N1580 &lt;&gt; "#Na", INDEX(Degree_Information!$D$2:$D$20129, MATCH(Passout2023[[#This Row], [UNIVERSITY_DEGREE_PROGRAM_ID]], Degree_Information!$N$2:$N$20129, 0)), ""), "")</f>
        <v/>
      </c>
      <c r="E1580" s="29" t="str">
        <f>IFERROR(IF($N1580 &lt;&gt; "#Na", INDEX(Degree_Information!$F$2:$F$20129, MATCH(Passout2023[[#This Row], [UNIVERSITY_DEGREE_PROGRAM_ID]], Degree_Information!$N$2:$N$20129, 0)), ""), "")</f>
        <v/>
      </c>
      <c r="F1580" s="29" t="str">
        <f>IFERROR(IF($N1580 &lt;&gt; "#Na", INDEX(Degree_Information!$K$2:$K$20129, MATCH(Passout2023[[#This Row], [UNIVERSITY_DEGREE_PROGRAM_ID]], Degree_Information!$N$2:$N$20129, 0)), ""), "")</f>
        <v/>
      </c>
      <c r="G1580" s="29" t="str">
        <f>IFERROR(IF($N1580 &lt;&gt; "#Na", INDEX(Degree_Information!$G$2:$G$20129, MATCH(Passout2023[[#This Row], [UNIVERSITY_DEGREE_PROGRAM_ID]], Degree_Information!$N$2:$N$20129, 0)), ""), "")</f>
        <v/>
      </c>
      <c r="H1580" s="29" t="str">
        <f>IFERROR(IF($N1580 &lt;&gt; "#Na", INDEX(Degree_Information!$I$2:$I$20129, MATCH(Passout2023[[#This Row], [UNIVERSITY_DEGREE_PROGRAM_ID]], Degree_Information!$N$2:$N$20129, 0)), ""), "")</f>
        <v/>
      </c>
      <c r="I1580" s="6" t="str">
        <f>IFERROR(IF($N1580 &lt;&gt; "#Na", INDEX(Degree_Information!$H$2:$H$20129, MATCH(Passout2023[[#This Row], [UNIVERSITY_DEGREE_PROGRAM_ID]], Degree_Information!$N$2:$N$20129, 0)), ""), "")</f>
        <v/>
      </c>
      <c r="J1580" s="6" t="str">
        <f>IFERROR(IF($N1580 &lt;&gt; "#Na", INDEX(Degree_Information!$J$2:$J$20129, MATCH(Passout2023[[#This Row], [UNIVERSITY_DEGREE_PROGRAM_ID]], Degree_Information!$N$2:$N$20129, 0)), ""), "")</f>
        <v/>
      </c>
      <c r="K1580" s="19"/>
      <c r="L1580" s="20"/>
      <c r="M1580" s="21"/>
      <c r="N1580" s="21"/>
      <c r="O1580" s="21"/>
      <c r="P1580" s="22"/>
      <c r="Q1580" s="21"/>
      <c r="R1580" s="21"/>
      <c r="S1580" s="20">
        <v>0</v>
      </c>
      <c r="T1580" s="20">
        <v>0</v>
      </c>
      <c r="U1580" s="23"/>
      <c r="V15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0" s="25"/>
      <c r="X1580" s="26" t="str">
        <f>CONCATENATE(Passout2023[[#This Row], [Batch Start Semester]], "-", Passout2023[[#This Row], [Batch Start Year]], "-", Passout2023[[#This Row], [Degree Duration (year)]])</f>
        <v>--</v>
      </c>
      <c r="Y1580" s="32"/>
      <c r="Z1580" s="32"/>
      <c r="AA1580" s="32"/>
      <c r="AB1580" s="32"/>
      <c r="AC1580" s="32"/>
      <c r="AD1580" s="32"/>
      <c r="AE1580" s="28">
        <f>COUNTA(Passout2023[[#This Row], [UNIVERSITY_DEGREE_PROGRAM_ID]:[(Graduated) Degree Awarded Female]])</f>
        <v>2</v>
      </c>
    </row>
    <row r="1581" s="2" customFormat="1" ht="35.1" customHeight="1">
      <c r="A1581" s="29" t="str">
        <f>IFERROR(IF($N1581 &lt;&gt; "#Na", INDEX(Degree_Information!$A$2:$A$20129, MATCH(Passout2023[[#This Row], [UNIVERSITY_DEGREE_PROGRAM_ID]], Degree_Information!$N$2:$N$20129, 0)), ""), "")</f>
        <v/>
      </c>
      <c r="B1581" s="29" t="str">
        <f>IFERROR(IF($N1581 &lt;&gt; "#Na", INDEX(Degree_Information!$B$2:$B$20129, MATCH(Passout2023[[#This Row], [UNIVERSITY_DEGREE_PROGRAM_ID]], Degree_Information!$N$2:$N$20129, 0)), ""), "")</f>
        <v/>
      </c>
      <c r="C1581" s="29" t="str">
        <f>IFERROR(IF($N1581 &lt;&gt; "#Na", INDEX(Degree_Information!$E$2:$E$20129, MATCH(Passout2023[[#This Row], [UNIVERSITY_DEGREE_PROGRAM_ID]], Degree_Information!$N$2:$N$20129, 0)), ""), "")</f>
        <v/>
      </c>
      <c r="D1581" s="29" t="str">
        <f>IFERROR(IF($N1581 &lt;&gt; "#Na", INDEX(Degree_Information!$D$2:$D$20129, MATCH(Passout2023[[#This Row], [UNIVERSITY_DEGREE_PROGRAM_ID]], Degree_Information!$N$2:$N$20129, 0)), ""), "")</f>
        <v/>
      </c>
      <c r="E1581" s="29" t="str">
        <f>IFERROR(IF($N1581 &lt;&gt; "#Na", INDEX(Degree_Information!$F$2:$F$20129, MATCH(Passout2023[[#This Row], [UNIVERSITY_DEGREE_PROGRAM_ID]], Degree_Information!$N$2:$N$20129, 0)), ""), "")</f>
        <v/>
      </c>
      <c r="F1581" s="29" t="str">
        <f>IFERROR(IF($N1581 &lt;&gt; "#Na", INDEX(Degree_Information!$K$2:$K$20129, MATCH(Passout2023[[#This Row], [UNIVERSITY_DEGREE_PROGRAM_ID]], Degree_Information!$N$2:$N$20129, 0)), ""), "")</f>
        <v/>
      </c>
      <c r="G1581" s="29" t="str">
        <f>IFERROR(IF($N1581 &lt;&gt; "#Na", INDEX(Degree_Information!$G$2:$G$20129, MATCH(Passout2023[[#This Row], [UNIVERSITY_DEGREE_PROGRAM_ID]], Degree_Information!$N$2:$N$20129, 0)), ""), "")</f>
        <v/>
      </c>
      <c r="H1581" s="29" t="str">
        <f>IFERROR(IF($N1581 &lt;&gt; "#Na", INDEX(Degree_Information!$I$2:$I$20129, MATCH(Passout2023[[#This Row], [UNIVERSITY_DEGREE_PROGRAM_ID]], Degree_Information!$N$2:$N$20129, 0)), ""), "")</f>
        <v/>
      </c>
      <c r="I1581" s="6" t="str">
        <f>IFERROR(IF($N1581 &lt;&gt; "#Na", INDEX(Degree_Information!$H$2:$H$20129, MATCH(Passout2023[[#This Row], [UNIVERSITY_DEGREE_PROGRAM_ID]], Degree_Information!$N$2:$N$20129, 0)), ""), "")</f>
        <v/>
      </c>
      <c r="J1581" s="6" t="str">
        <f>IFERROR(IF($N1581 &lt;&gt; "#Na", INDEX(Degree_Information!$J$2:$J$20129, MATCH(Passout2023[[#This Row], [UNIVERSITY_DEGREE_PROGRAM_ID]], Degree_Information!$N$2:$N$20129, 0)), ""), "")</f>
        <v/>
      </c>
      <c r="K1581" s="19"/>
      <c r="L1581" s="20"/>
      <c r="M1581" s="21"/>
      <c r="N1581" s="21"/>
      <c r="O1581" s="21"/>
      <c r="P1581" s="22"/>
      <c r="Q1581" s="21"/>
      <c r="R1581" s="21"/>
      <c r="S1581" s="20">
        <v>0</v>
      </c>
      <c r="T1581" s="20">
        <v>0</v>
      </c>
      <c r="U1581" s="23"/>
      <c r="V15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1" s="25"/>
      <c r="X1581" s="26" t="str">
        <f>CONCATENATE(Passout2023[[#This Row], [Batch Start Semester]], "-", Passout2023[[#This Row], [Batch Start Year]], "-", Passout2023[[#This Row], [Degree Duration (year)]])</f>
        <v>--</v>
      </c>
      <c r="Y1581" s="32"/>
      <c r="Z1581" s="32"/>
      <c r="AA1581" s="32"/>
      <c r="AB1581" s="32"/>
      <c r="AC1581" s="32"/>
      <c r="AD1581" s="32"/>
      <c r="AE1581" s="28">
        <f>COUNTA(Passout2023[[#This Row], [UNIVERSITY_DEGREE_PROGRAM_ID]:[(Graduated) Degree Awarded Female]])</f>
        <v>2</v>
      </c>
    </row>
    <row r="1582" s="2" customFormat="1" ht="35.1" customHeight="1">
      <c r="A1582" s="29" t="str">
        <f>IFERROR(IF($N1582 &lt;&gt; "#Na", INDEX(Degree_Information!$A$2:$A$20129, MATCH(Passout2023[[#This Row], [UNIVERSITY_DEGREE_PROGRAM_ID]], Degree_Information!$N$2:$N$20129, 0)), ""), "")</f>
        <v/>
      </c>
      <c r="B1582" s="29" t="str">
        <f>IFERROR(IF($N1582 &lt;&gt; "#Na", INDEX(Degree_Information!$B$2:$B$20129, MATCH(Passout2023[[#This Row], [UNIVERSITY_DEGREE_PROGRAM_ID]], Degree_Information!$N$2:$N$20129, 0)), ""), "")</f>
        <v/>
      </c>
      <c r="C1582" s="29" t="str">
        <f>IFERROR(IF($N1582 &lt;&gt; "#Na", INDEX(Degree_Information!$E$2:$E$20129, MATCH(Passout2023[[#This Row], [UNIVERSITY_DEGREE_PROGRAM_ID]], Degree_Information!$N$2:$N$20129, 0)), ""), "")</f>
        <v/>
      </c>
      <c r="D1582" s="29" t="str">
        <f>IFERROR(IF($N1582 &lt;&gt; "#Na", INDEX(Degree_Information!$D$2:$D$20129, MATCH(Passout2023[[#This Row], [UNIVERSITY_DEGREE_PROGRAM_ID]], Degree_Information!$N$2:$N$20129, 0)), ""), "")</f>
        <v/>
      </c>
      <c r="E1582" s="29" t="str">
        <f>IFERROR(IF($N1582 &lt;&gt; "#Na", INDEX(Degree_Information!$F$2:$F$20129, MATCH(Passout2023[[#This Row], [UNIVERSITY_DEGREE_PROGRAM_ID]], Degree_Information!$N$2:$N$20129, 0)), ""), "")</f>
        <v/>
      </c>
      <c r="F1582" s="29" t="str">
        <f>IFERROR(IF($N1582 &lt;&gt; "#Na", INDEX(Degree_Information!$K$2:$K$20129, MATCH(Passout2023[[#This Row], [UNIVERSITY_DEGREE_PROGRAM_ID]], Degree_Information!$N$2:$N$20129, 0)), ""), "")</f>
        <v/>
      </c>
      <c r="G1582" s="29" t="str">
        <f>IFERROR(IF($N1582 &lt;&gt; "#Na", INDEX(Degree_Information!$G$2:$G$20129, MATCH(Passout2023[[#This Row], [UNIVERSITY_DEGREE_PROGRAM_ID]], Degree_Information!$N$2:$N$20129, 0)), ""), "")</f>
        <v/>
      </c>
      <c r="H1582" s="29" t="str">
        <f>IFERROR(IF($N1582 &lt;&gt; "#Na", INDEX(Degree_Information!$I$2:$I$20129, MATCH(Passout2023[[#This Row], [UNIVERSITY_DEGREE_PROGRAM_ID]], Degree_Information!$N$2:$N$20129, 0)), ""), "")</f>
        <v/>
      </c>
      <c r="I1582" s="6" t="str">
        <f>IFERROR(IF($N1582 &lt;&gt; "#Na", INDEX(Degree_Information!$H$2:$H$20129, MATCH(Passout2023[[#This Row], [UNIVERSITY_DEGREE_PROGRAM_ID]], Degree_Information!$N$2:$N$20129, 0)), ""), "")</f>
        <v/>
      </c>
      <c r="J1582" s="6" t="str">
        <f>IFERROR(IF($N1582 &lt;&gt; "#Na", INDEX(Degree_Information!$J$2:$J$20129, MATCH(Passout2023[[#This Row], [UNIVERSITY_DEGREE_PROGRAM_ID]], Degree_Information!$N$2:$N$20129, 0)), ""), "")</f>
        <v/>
      </c>
      <c r="K1582" s="19"/>
      <c r="L1582" s="20"/>
      <c r="M1582" s="21"/>
      <c r="N1582" s="21"/>
      <c r="O1582" s="21"/>
      <c r="P1582" s="22"/>
      <c r="Q1582" s="21"/>
      <c r="R1582" s="21"/>
      <c r="S1582" s="20">
        <v>0</v>
      </c>
      <c r="T1582" s="20">
        <v>0</v>
      </c>
      <c r="U1582" s="23"/>
      <c r="V15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2" s="25"/>
      <c r="X1582" s="26" t="str">
        <f>CONCATENATE(Passout2023[[#This Row], [Batch Start Semester]], "-", Passout2023[[#This Row], [Batch Start Year]], "-", Passout2023[[#This Row], [Degree Duration (year)]])</f>
        <v>--</v>
      </c>
      <c r="Y1582" s="32"/>
      <c r="Z1582" s="32"/>
      <c r="AA1582" s="32"/>
      <c r="AB1582" s="32"/>
      <c r="AC1582" s="32"/>
      <c r="AD1582" s="32"/>
      <c r="AE1582" s="28">
        <f>COUNTA(Passout2023[[#This Row], [UNIVERSITY_DEGREE_PROGRAM_ID]:[(Graduated) Degree Awarded Female]])</f>
        <v>2</v>
      </c>
    </row>
    <row r="1583" s="2" customFormat="1" ht="35.1" customHeight="1">
      <c r="A1583" s="29" t="str">
        <f>IFERROR(IF($N1583 &lt;&gt; "#Na", INDEX(Degree_Information!$A$2:$A$20129, MATCH(Passout2023[[#This Row], [UNIVERSITY_DEGREE_PROGRAM_ID]], Degree_Information!$N$2:$N$20129, 0)), ""), "")</f>
        <v/>
      </c>
      <c r="B1583" s="29" t="str">
        <f>IFERROR(IF($N1583 &lt;&gt; "#Na", INDEX(Degree_Information!$B$2:$B$20129, MATCH(Passout2023[[#This Row], [UNIVERSITY_DEGREE_PROGRAM_ID]], Degree_Information!$N$2:$N$20129, 0)), ""), "")</f>
        <v/>
      </c>
      <c r="C1583" s="29" t="str">
        <f>IFERROR(IF($N1583 &lt;&gt; "#Na", INDEX(Degree_Information!$E$2:$E$20129, MATCH(Passout2023[[#This Row], [UNIVERSITY_DEGREE_PROGRAM_ID]], Degree_Information!$N$2:$N$20129, 0)), ""), "")</f>
        <v/>
      </c>
      <c r="D1583" s="29" t="str">
        <f>IFERROR(IF($N1583 &lt;&gt; "#Na", INDEX(Degree_Information!$D$2:$D$20129, MATCH(Passout2023[[#This Row], [UNIVERSITY_DEGREE_PROGRAM_ID]], Degree_Information!$N$2:$N$20129, 0)), ""), "")</f>
        <v/>
      </c>
      <c r="E1583" s="29" t="str">
        <f>IFERROR(IF($N1583 &lt;&gt; "#Na", INDEX(Degree_Information!$F$2:$F$20129, MATCH(Passout2023[[#This Row], [UNIVERSITY_DEGREE_PROGRAM_ID]], Degree_Information!$N$2:$N$20129, 0)), ""), "")</f>
        <v/>
      </c>
      <c r="F1583" s="29" t="str">
        <f>IFERROR(IF($N1583 &lt;&gt; "#Na", INDEX(Degree_Information!$K$2:$K$20129, MATCH(Passout2023[[#This Row], [UNIVERSITY_DEGREE_PROGRAM_ID]], Degree_Information!$N$2:$N$20129, 0)), ""), "")</f>
        <v/>
      </c>
      <c r="G1583" s="29" t="str">
        <f>IFERROR(IF($N1583 &lt;&gt; "#Na", INDEX(Degree_Information!$G$2:$G$20129, MATCH(Passout2023[[#This Row], [UNIVERSITY_DEGREE_PROGRAM_ID]], Degree_Information!$N$2:$N$20129, 0)), ""), "")</f>
        <v/>
      </c>
      <c r="H1583" s="29" t="str">
        <f>IFERROR(IF($N1583 &lt;&gt; "#Na", INDEX(Degree_Information!$I$2:$I$20129, MATCH(Passout2023[[#This Row], [UNIVERSITY_DEGREE_PROGRAM_ID]], Degree_Information!$N$2:$N$20129, 0)), ""), "")</f>
        <v/>
      </c>
      <c r="I1583" s="6" t="str">
        <f>IFERROR(IF($N1583 &lt;&gt; "#Na", INDEX(Degree_Information!$H$2:$H$20129, MATCH(Passout2023[[#This Row], [UNIVERSITY_DEGREE_PROGRAM_ID]], Degree_Information!$N$2:$N$20129, 0)), ""), "")</f>
        <v/>
      </c>
      <c r="J1583" s="6" t="str">
        <f>IFERROR(IF($N1583 &lt;&gt; "#Na", INDEX(Degree_Information!$J$2:$J$20129, MATCH(Passout2023[[#This Row], [UNIVERSITY_DEGREE_PROGRAM_ID]], Degree_Information!$N$2:$N$20129, 0)), ""), "")</f>
        <v/>
      </c>
      <c r="K1583" s="19"/>
      <c r="L1583" s="20"/>
      <c r="M1583" s="21"/>
      <c r="N1583" s="21"/>
      <c r="O1583" s="21"/>
      <c r="P1583" s="22"/>
      <c r="Q1583" s="21"/>
      <c r="R1583" s="21"/>
      <c r="S1583" s="20">
        <v>0</v>
      </c>
      <c r="T1583" s="20">
        <v>0</v>
      </c>
      <c r="U1583" s="23"/>
      <c r="V15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3" s="25"/>
      <c r="X1583" s="26" t="str">
        <f>CONCATENATE(Passout2023[[#This Row], [Batch Start Semester]], "-", Passout2023[[#This Row], [Batch Start Year]], "-", Passout2023[[#This Row], [Degree Duration (year)]])</f>
        <v>--</v>
      </c>
      <c r="Y1583" s="32"/>
      <c r="Z1583" s="32"/>
      <c r="AA1583" s="32"/>
      <c r="AB1583" s="32"/>
      <c r="AC1583" s="32"/>
      <c r="AD1583" s="32"/>
      <c r="AE1583" s="28">
        <f>COUNTA(Passout2023[[#This Row], [UNIVERSITY_DEGREE_PROGRAM_ID]:[(Graduated) Degree Awarded Female]])</f>
        <v>2</v>
      </c>
    </row>
    <row r="1584" s="2" customFormat="1" ht="35.1" customHeight="1">
      <c r="A1584" s="29" t="str">
        <f>IFERROR(IF($N1584 &lt;&gt; "#Na", INDEX(Degree_Information!$A$2:$A$20129, MATCH(Passout2023[[#This Row], [UNIVERSITY_DEGREE_PROGRAM_ID]], Degree_Information!$N$2:$N$20129, 0)), ""), "")</f>
        <v/>
      </c>
      <c r="B1584" s="29" t="str">
        <f>IFERROR(IF($N1584 &lt;&gt; "#Na", INDEX(Degree_Information!$B$2:$B$20129, MATCH(Passout2023[[#This Row], [UNIVERSITY_DEGREE_PROGRAM_ID]], Degree_Information!$N$2:$N$20129, 0)), ""), "")</f>
        <v/>
      </c>
      <c r="C1584" s="29" t="str">
        <f>IFERROR(IF($N1584 &lt;&gt; "#Na", INDEX(Degree_Information!$E$2:$E$20129, MATCH(Passout2023[[#This Row], [UNIVERSITY_DEGREE_PROGRAM_ID]], Degree_Information!$N$2:$N$20129, 0)), ""), "")</f>
        <v/>
      </c>
      <c r="D1584" s="29" t="str">
        <f>IFERROR(IF($N1584 &lt;&gt; "#Na", INDEX(Degree_Information!$D$2:$D$20129, MATCH(Passout2023[[#This Row], [UNIVERSITY_DEGREE_PROGRAM_ID]], Degree_Information!$N$2:$N$20129, 0)), ""), "")</f>
        <v/>
      </c>
      <c r="E1584" s="29" t="str">
        <f>IFERROR(IF($N1584 &lt;&gt; "#Na", INDEX(Degree_Information!$F$2:$F$20129, MATCH(Passout2023[[#This Row], [UNIVERSITY_DEGREE_PROGRAM_ID]], Degree_Information!$N$2:$N$20129, 0)), ""), "")</f>
        <v/>
      </c>
      <c r="F1584" s="29" t="str">
        <f>IFERROR(IF($N1584 &lt;&gt; "#Na", INDEX(Degree_Information!$K$2:$K$20129, MATCH(Passout2023[[#This Row], [UNIVERSITY_DEGREE_PROGRAM_ID]], Degree_Information!$N$2:$N$20129, 0)), ""), "")</f>
        <v/>
      </c>
      <c r="G1584" s="29" t="str">
        <f>IFERROR(IF($N1584 &lt;&gt; "#Na", INDEX(Degree_Information!$G$2:$G$20129, MATCH(Passout2023[[#This Row], [UNIVERSITY_DEGREE_PROGRAM_ID]], Degree_Information!$N$2:$N$20129, 0)), ""), "")</f>
        <v/>
      </c>
      <c r="H1584" s="29" t="str">
        <f>IFERROR(IF($N1584 &lt;&gt; "#Na", INDEX(Degree_Information!$I$2:$I$20129, MATCH(Passout2023[[#This Row], [UNIVERSITY_DEGREE_PROGRAM_ID]], Degree_Information!$N$2:$N$20129, 0)), ""), "")</f>
        <v/>
      </c>
      <c r="I1584" s="6" t="str">
        <f>IFERROR(IF($N1584 &lt;&gt; "#Na", INDEX(Degree_Information!$H$2:$H$20129, MATCH(Passout2023[[#This Row], [UNIVERSITY_DEGREE_PROGRAM_ID]], Degree_Information!$N$2:$N$20129, 0)), ""), "")</f>
        <v/>
      </c>
      <c r="J1584" s="6" t="str">
        <f>IFERROR(IF($N1584 &lt;&gt; "#Na", INDEX(Degree_Information!$J$2:$J$20129, MATCH(Passout2023[[#This Row], [UNIVERSITY_DEGREE_PROGRAM_ID]], Degree_Information!$N$2:$N$20129, 0)), ""), "")</f>
        <v/>
      </c>
      <c r="K1584" s="19"/>
      <c r="L1584" s="20"/>
      <c r="M1584" s="21"/>
      <c r="N1584" s="21"/>
      <c r="O1584" s="21"/>
      <c r="P1584" s="22"/>
      <c r="Q1584" s="21"/>
      <c r="R1584" s="21"/>
      <c r="S1584" s="20">
        <v>0</v>
      </c>
      <c r="T1584" s="20">
        <v>0</v>
      </c>
      <c r="U1584" s="23"/>
      <c r="V15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4" s="25"/>
      <c r="X1584" s="26" t="str">
        <f>CONCATENATE(Passout2023[[#This Row], [Batch Start Semester]], "-", Passout2023[[#This Row], [Batch Start Year]], "-", Passout2023[[#This Row], [Degree Duration (year)]])</f>
        <v>--</v>
      </c>
      <c r="Y1584" s="32"/>
      <c r="Z1584" s="32"/>
      <c r="AA1584" s="32"/>
      <c r="AB1584" s="32"/>
      <c r="AC1584" s="32"/>
      <c r="AD1584" s="32"/>
      <c r="AE1584" s="28">
        <f>COUNTA(Passout2023[[#This Row], [UNIVERSITY_DEGREE_PROGRAM_ID]:[(Graduated) Degree Awarded Female]])</f>
        <v>2</v>
      </c>
    </row>
    <row r="1585" s="2" customFormat="1" ht="35.1" customHeight="1">
      <c r="A1585" s="29" t="str">
        <f>IFERROR(IF($N1585 &lt;&gt; "#Na", INDEX(Degree_Information!$A$2:$A$20129, MATCH(Passout2023[[#This Row], [UNIVERSITY_DEGREE_PROGRAM_ID]], Degree_Information!$N$2:$N$20129, 0)), ""), "")</f>
        <v/>
      </c>
      <c r="B1585" s="29" t="str">
        <f>IFERROR(IF($N1585 &lt;&gt; "#Na", INDEX(Degree_Information!$B$2:$B$20129, MATCH(Passout2023[[#This Row], [UNIVERSITY_DEGREE_PROGRAM_ID]], Degree_Information!$N$2:$N$20129, 0)), ""), "")</f>
        <v/>
      </c>
      <c r="C1585" s="29" t="str">
        <f>IFERROR(IF($N1585 &lt;&gt; "#Na", INDEX(Degree_Information!$E$2:$E$20129, MATCH(Passout2023[[#This Row], [UNIVERSITY_DEGREE_PROGRAM_ID]], Degree_Information!$N$2:$N$20129, 0)), ""), "")</f>
        <v/>
      </c>
      <c r="D1585" s="29" t="str">
        <f>IFERROR(IF($N1585 &lt;&gt; "#Na", INDEX(Degree_Information!$D$2:$D$20129, MATCH(Passout2023[[#This Row], [UNIVERSITY_DEGREE_PROGRAM_ID]], Degree_Information!$N$2:$N$20129, 0)), ""), "")</f>
        <v/>
      </c>
      <c r="E1585" s="29" t="str">
        <f>IFERROR(IF($N1585 &lt;&gt; "#Na", INDEX(Degree_Information!$F$2:$F$20129, MATCH(Passout2023[[#This Row], [UNIVERSITY_DEGREE_PROGRAM_ID]], Degree_Information!$N$2:$N$20129, 0)), ""), "")</f>
        <v/>
      </c>
      <c r="F1585" s="29" t="str">
        <f>IFERROR(IF($N1585 &lt;&gt; "#Na", INDEX(Degree_Information!$K$2:$K$20129, MATCH(Passout2023[[#This Row], [UNIVERSITY_DEGREE_PROGRAM_ID]], Degree_Information!$N$2:$N$20129, 0)), ""), "")</f>
        <v/>
      </c>
      <c r="G1585" s="29" t="str">
        <f>IFERROR(IF($N1585 &lt;&gt; "#Na", INDEX(Degree_Information!$G$2:$G$20129, MATCH(Passout2023[[#This Row], [UNIVERSITY_DEGREE_PROGRAM_ID]], Degree_Information!$N$2:$N$20129, 0)), ""), "")</f>
        <v/>
      </c>
      <c r="H1585" s="29" t="str">
        <f>IFERROR(IF($N1585 &lt;&gt; "#Na", INDEX(Degree_Information!$I$2:$I$20129, MATCH(Passout2023[[#This Row], [UNIVERSITY_DEGREE_PROGRAM_ID]], Degree_Information!$N$2:$N$20129, 0)), ""), "")</f>
        <v/>
      </c>
      <c r="I1585" s="6" t="str">
        <f>IFERROR(IF($N1585 &lt;&gt; "#Na", INDEX(Degree_Information!$H$2:$H$20129, MATCH(Passout2023[[#This Row], [UNIVERSITY_DEGREE_PROGRAM_ID]], Degree_Information!$N$2:$N$20129, 0)), ""), "")</f>
        <v/>
      </c>
      <c r="J1585" s="6" t="str">
        <f>IFERROR(IF($N1585 &lt;&gt; "#Na", INDEX(Degree_Information!$J$2:$J$20129, MATCH(Passout2023[[#This Row], [UNIVERSITY_DEGREE_PROGRAM_ID]], Degree_Information!$N$2:$N$20129, 0)), ""), "")</f>
        <v/>
      </c>
      <c r="K1585" s="19"/>
      <c r="L1585" s="20"/>
      <c r="M1585" s="21"/>
      <c r="N1585" s="21"/>
      <c r="O1585" s="21"/>
      <c r="P1585" s="22"/>
      <c r="Q1585" s="21"/>
      <c r="R1585" s="21"/>
      <c r="S1585" s="20">
        <v>0</v>
      </c>
      <c r="T1585" s="20">
        <v>0</v>
      </c>
      <c r="U1585" s="23"/>
      <c r="V15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5" s="25"/>
      <c r="X1585" s="26" t="str">
        <f>CONCATENATE(Passout2023[[#This Row], [Batch Start Semester]], "-", Passout2023[[#This Row], [Batch Start Year]], "-", Passout2023[[#This Row], [Degree Duration (year)]])</f>
        <v>--</v>
      </c>
      <c r="Y1585" s="32"/>
      <c r="Z1585" s="32"/>
      <c r="AA1585" s="32"/>
      <c r="AB1585" s="32"/>
      <c r="AC1585" s="32"/>
      <c r="AD1585" s="32"/>
      <c r="AE1585" s="28">
        <f>COUNTA(Passout2023[[#This Row], [UNIVERSITY_DEGREE_PROGRAM_ID]:[(Graduated) Degree Awarded Female]])</f>
        <v>2</v>
      </c>
    </row>
    <row r="1586" s="2" customFormat="1" ht="35.1" customHeight="1">
      <c r="A1586" s="29" t="str">
        <f>IFERROR(IF($N1586 &lt;&gt; "#Na", INDEX(Degree_Information!$A$2:$A$20129, MATCH(Passout2023[[#This Row], [UNIVERSITY_DEGREE_PROGRAM_ID]], Degree_Information!$N$2:$N$20129, 0)), ""), "")</f>
        <v/>
      </c>
      <c r="B1586" s="29" t="str">
        <f>IFERROR(IF($N1586 &lt;&gt; "#Na", INDEX(Degree_Information!$B$2:$B$20129, MATCH(Passout2023[[#This Row], [UNIVERSITY_DEGREE_PROGRAM_ID]], Degree_Information!$N$2:$N$20129, 0)), ""), "")</f>
        <v/>
      </c>
      <c r="C1586" s="29" t="str">
        <f>IFERROR(IF($N1586 &lt;&gt; "#Na", INDEX(Degree_Information!$E$2:$E$20129, MATCH(Passout2023[[#This Row], [UNIVERSITY_DEGREE_PROGRAM_ID]], Degree_Information!$N$2:$N$20129, 0)), ""), "")</f>
        <v/>
      </c>
      <c r="D1586" s="29" t="str">
        <f>IFERROR(IF($N1586 &lt;&gt; "#Na", INDEX(Degree_Information!$D$2:$D$20129, MATCH(Passout2023[[#This Row], [UNIVERSITY_DEGREE_PROGRAM_ID]], Degree_Information!$N$2:$N$20129, 0)), ""), "")</f>
        <v/>
      </c>
      <c r="E1586" s="29" t="str">
        <f>IFERROR(IF($N1586 &lt;&gt; "#Na", INDEX(Degree_Information!$F$2:$F$20129, MATCH(Passout2023[[#This Row], [UNIVERSITY_DEGREE_PROGRAM_ID]], Degree_Information!$N$2:$N$20129, 0)), ""), "")</f>
        <v/>
      </c>
      <c r="F1586" s="29" t="str">
        <f>IFERROR(IF($N1586 &lt;&gt; "#Na", INDEX(Degree_Information!$K$2:$K$20129, MATCH(Passout2023[[#This Row], [UNIVERSITY_DEGREE_PROGRAM_ID]], Degree_Information!$N$2:$N$20129, 0)), ""), "")</f>
        <v/>
      </c>
      <c r="G1586" s="29" t="str">
        <f>IFERROR(IF($N1586 &lt;&gt; "#Na", INDEX(Degree_Information!$G$2:$G$20129, MATCH(Passout2023[[#This Row], [UNIVERSITY_DEGREE_PROGRAM_ID]], Degree_Information!$N$2:$N$20129, 0)), ""), "")</f>
        <v/>
      </c>
      <c r="H1586" s="29" t="str">
        <f>IFERROR(IF($N1586 &lt;&gt; "#Na", INDEX(Degree_Information!$I$2:$I$20129, MATCH(Passout2023[[#This Row], [UNIVERSITY_DEGREE_PROGRAM_ID]], Degree_Information!$N$2:$N$20129, 0)), ""), "")</f>
        <v/>
      </c>
      <c r="I1586" s="6" t="str">
        <f>IFERROR(IF($N1586 &lt;&gt; "#Na", INDEX(Degree_Information!$H$2:$H$20129, MATCH(Passout2023[[#This Row], [UNIVERSITY_DEGREE_PROGRAM_ID]], Degree_Information!$N$2:$N$20129, 0)), ""), "")</f>
        <v/>
      </c>
      <c r="J1586" s="6" t="str">
        <f>IFERROR(IF($N1586 &lt;&gt; "#Na", INDEX(Degree_Information!$J$2:$J$20129, MATCH(Passout2023[[#This Row], [UNIVERSITY_DEGREE_PROGRAM_ID]], Degree_Information!$N$2:$N$20129, 0)), ""), "")</f>
        <v/>
      </c>
      <c r="K1586" s="19"/>
      <c r="L1586" s="20"/>
      <c r="M1586" s="21"/>
      <c r="N1586" s="21"/>
      <c r="O1586" s="21"/>
      <c r="P1586" s="22"/>
      <c r="Q1586" s="21"/>
      <c r="R1586" s="21"/>
      <c r="S1586" s="20">
        <v>0</v>
      </c>
      <c r="T1586" s="20">
        <v>0</v>
      </c>
      <c r="U1586" s="23"/>
      <c r="V15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6" s="25"/>
      <c r="X1586" s="26" t="str">
        <f>CONCATENATE(Passout2023[[#This Row], [Batch Start Semester]], "-", Passout2023[[#This Row], [Batch Start Year]], "-", Passout2023[[#This Row], [Degree Duration (year)]])</f>
        <v>--</v>
      </c>
      <c r="Y1586" s="32"/>
      <c r="Z1586" s="32"/>
      <c r="AA1586" s="32"/>
      <c r="AB1586" s="32"/>
      <c r="AC1586" s="32"/>
      <c r="AD1586" s="32"/>
      <c r="AE1586" s="28">
        <f>COUNTA(Passout2023[[#This Row], [UNIVERSITY_DEGREE_PROGRAM_ID]:[(Graduated) Degree Awarded Female]])</f>
        <v>2</v>
      </c>
    </row>
    <row r="1587" s="2" customFormat="1" ht="35.1" customHeight="1">
      <c r="A1587" s="29" t="str">
        <f>IFERROR(IF($N1587 &lt;&gt; "#Na", INDEX(Degree_Information!$A$2:$A$20129, MATCH(Passout2023[[#This Row], [UNIVERSITY_DEGREE_PROGRAM_ID]], Degree_Information!$N$2:$N$20129, 0)), ""), "")</f>
        <v/>
      </c>
      <c r="B1587" s="29" t="str">
        <f>IFERROR(IF($N1587 &lt;&gt; "#Na", INDEX(Degree_Information!$B$2:$B$20129, MATCH(Passout2023[[#This Row], [UNIVERSITY_DEGREE_PROGRAM_ID]], Degree_Information!$N$2:$N$20129, 0)), ""), "")</f>
        <v/>
      </c>
      <c r="C1587" s="29" t="str">
        <f>IFERROR(IF($N1587 &lt;&gt; "#Na", INDEX(Degree_Information!$E$2:$E$20129, MATCH(Passout2023[[#This Row], [UNIVERSITY_DEGREE_PROGRAM_ID]], Degree_Information!$N$2:$N$20129, 0)), ""), "")</f>
        <v/>
      </c>
      <c r="D1587" s="29" t="str">
        <f>IFERROR(IF($N1587 &lt;&gt; "#Na", INDEX(Degree_Information!$D$2:$D$20129, MATCH(Passout2023[[#This Row], [UNIVERSITY_DEGREE_PROGRAM_ID]], Degree_Information!$N$2:$N$20129, 0)), ""), "")</f>
        <v/>
      </c>
      <c r="E1587" s="29" t="str">
        <f>IFERROR(IF($N1587 &lt;&gt; "#Na", INDEX(Degree_Information!$F$2:$F$20129, MATCH(Passout2023[[#This Row], [UNIVERSITY_DEGREE_PROGRAM_ID]], Degree_Information!$N$2:$N$20129, 0)), ""), "")</f>
        <v/>
      </c>
      <c r="F1587" s="29" t="str">
        <f>IFERROR(IF($N1587 &lt;&gt; "#Na", INDEX(Degree_Information!$K$2:$K$20129, MATCH(Passout2023[[#This Row], [UNIVERSITY_DEGREE_PROGRAM_ID]], Degree_Information!$N$2:$N$20129, 0)), ""), "")</f>
        <v/>
      </c>
      <c r="G1587" s="29" t="str">
        <f>IFERROR(IF($N1587 &lt;&gt; "#Na", INDEX(Degree_Information!$G$2:$G$20129, MATCH(Passout2023[[#This Row], [UNIVERSITY_DEGREE_PROGRAM_ID]], Degree_Information!$N$2:$N$20129, 0)), ""), "")</f>
        <v/>
      </c>
      <c r="H1587" s="29" t="str">
        <f>IFERROR(IF($N1587 &lt;&gt; "#Na", INDEX(Degree_Information!$I$2:$I$20129, MATCH(Passout2023[[#This Row], [UNIVERSITY_DEGREE_PROGRAM_ID]], Degree_Information!$N$2:$N$20129, 0)), ""), "")</f>
        <v/>
      </c>
      <c r="I1587" s="6" t="str">
        <f>IFERROR(IF($N1587 &lt;&gt; "#Na", INDEX(Degree_Information!$H$2:$H$20129, MATCH(Passout2023[[#This Row], [UNIVERSITY_DEGREE_PROGRAM_ID]], Degree_Information!$N$2:$N$20129, 0)), ""), "")</f>
        <v/>
      </c>
      <c r="J1587" s="6" t="str">
        <f>IFERROR(IF($N1587 &lt;&gt; "#Na", INDEX(Degree_Information!$J$2:$J$20129, MATCH(Passout2023[[#This Row], [UNIVERSITY_DEGREE_PROGRAM_ID]], Degree_Information!$N$2:$N$20129, 0)), ""), "")</f>
        <v/>
      </c>
      <c r="K1587" s="19"/>
      <c r="L1587" s="20"/>
      <c r="M1587" s="21"/>
      <c r="N1587" s="21"/>
      <c r="O1587" s="21"/>
      <c r="P1587" s="22"/>
      <c r="Q1587" s="21"/>
      <c r="R1587" s="21"/>
      <c r="S1587" s="20">
        <v>0</v>
      </c>
      <c r="T1587" s="20">
        <v>0</v>
      </c>
      <c r="U1587" s="23"/>
      <c r="V15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7" s="25"/>
      <c r="X1587" s="26" t="str">
        <f>CONCATENATE(Passout2023[[#This Row], [Batch Start Semester]], "-", Passout2023[[#This Row], [Batch Start Year]], "-", Passout2023[[#This Row], [Degree Duration (year)]])</f>
        <v>--</v>
      </c>
      <c r="Y1587" s="32"/>
      <c r="Z1587" s="32"/>
      <c r="AA1587" s="32"/>
      <c r="AB1587" s="32"/>
      <c r="AC1587" s="32"/>
      <c r="AD1587" s="32"/>
      <c r="AE1587" s="28">
        <f>COUNTA(Passout2023[[#This Row], [UNIVERSITY_DEGREE_PROGRAM_ID]:[(Graduated) Degree Awarded Female]])</f>
        <v>2</v>
      </c>
    </row>
    <row r="1588" s="2" customFormat="1" ht="35.1" customHeight="1">
      <c r="A1588" s="29" t="str">
        <f>IFERROR(IF($N1588 &lt;&gt; "#Na", INDEX(Degree_Information!$A$2:$A$20129, MATCH(Passout2023[[#This Row], [UNIVERSITY_DEGREE_PROGRAM_ID]], Degree_Information!$N$2:$N$20129, 0)), ""), "")</f>
        <v/>
      </c>
      <c r="B1588" s="29" t="str">
        <f>IFERROR(IF($N1588 &lt;&gt; "#Na", INDEX(Degree_Information!$B$2:$B$20129, MATCH(Passout2023[[#This Row], [UNIVERSITY_DEGREE_PROGRAM_ID]], Degree_Information!$N$2:$N$20129, 0)), ""), "")</f>
        <v/>
      </c>
      <c r="C1588" s="29" t="str">
        <f>IFERROR(IF($N1588 &lt;&gt; "#Na", INDEX(Degree_Information!$E$2:$E$20129, MATCH(Passout2023[[#This Row], [UNIVERSITY_DEGREE_PROGRAM_ID]], Degree_Information!$N$2:$N$20129, 0)), ""), "")</f>
        <v/>
      </c>
      <c r="D1588" s="29" t="str">
        <f>IFERROR(IF($N1588 &lt;&gt; "#Na", INDEX(Degree_Information!$D$2:$D$20129, MATCH(Passout2023[[#This Row], [UNIVERSITY_DEGREE_PROGRAM_ID]], Degree_Information!$N$2:$N$20129, 0)), ""), "")</f>
        <v/>
      </c>
      <c r="E1588" s="29" t="str">
        <f>IFERROR(IF($N1588 &lt;&gt; "#Na", INDEX(Degree_Information!$F$2:$F$20129, MATCH(Passout2023[[#This Row], [UNIVERSITY_DEGREE_PROGRAM_ID]], Degree_Information!$N$2:$N$20129, 0)), ""), "")</f>
        <v/>
      </c>
      <c r="F1588" s="29" t="str">
        <f>IFERROR(IF($N1588 &lt;&gt; "#Na", INDEX(Degree_Information!$K$2:$K$20129, MATCH(Passout2023[[#This Row], [UNIVERSITY_DEGREE_PROGRAM_ID]], Degree_Information!$N$2:$N$20129, 0)), ""), "")</f>
        <v/>
      </c>
      <c r="G1588" s="29" t="str">
        <f>IFERROR(IF($N1588 &lt;&gt; "#Na", INDEX(Degree_Information!$G$2:$G$20129, MATCH(Passout2023[[#This Row], [UNIVERSITY_DEGREE_PROGRAM_ID]], Degree_Information!$N$2:$N$20129, 0)), ""), "")</f>
        <v/>
      </c>
      <c r="H1588" s="29" t="str">
        <f>IFERROR(IF($N1588 &lt;&gt; "#Na", INDEX(Degree_Information!$I$2:$I$20129, MATCH(Passout2023[[#This Row], [UNIVERSITY_DEGREE_PROGRAM_ID]], Degree_Information!$N$2:$N$20129, 0)), ""), "")</f>
        <v/>
      </c>
      <c r="I1588" s="6" t="str">
        <f>IFERROR(IF($N1588 &lt;&gt; "#Na", INDEX(Degree_Information!$H$2:$H$20129, MATCH(Passout2023[[#This Row], [UNIVERSITY_DEGREE_PROGRAM_ID]], Degree_Information!$N$2:$N$20129, 0)), ""), "")</f>
        <v/>
      </c>
      <c r="J1588" s="6" t="str">
        <f>IFERROR(IF($N1588 &lt;&gt; "#Na", INDEX(Degree_Information!$J$2:$J$20129, MATCH(Passout2023[[#This Row], [UNIVERSITY_DEGREE_PROGRAM_ID]], Degree_Information!$N$2:$N$20129, 0)), ""), "")</f>
        <v/>
      </c>
      <c r="K1588" s="19"/>
      <c r="L1588" s="20"/>
      <c r="M1588" s="21"/>
      <c r="N1588" s="21"/>
      <c r="O1588" s="21"/>
      <c r="P1588" s="22"/>
      <c r="Q1588" s="21"/>
      <c r="R1588" s="21"/>
      <c r="S1588" s="20">
        <v>0</v>
      </c>
      <c r="T1588" s="20">
        <v>0</v>
      </c>
      <c r="U1588" s="23"/>
      <c r="V15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8" s="25"/>
      <c r="X1588" s="26" t="str">
        <f>CONCATENATE(Passout2023[[#This Row], [Batch Start Semester]], "-", Passout2023[[#This Row], [Batch Start Year]], "-", Passout2023[[#This Row], [Degree Duration (year)]])</f>
        <v>--</v>
      </c>
      <c r="Y1588" s="32"/>
      <c r="Z1588" s="32"/>
      <c r="AA1588" s="32"/>
      <c r="AB1588" s="32"/>
      <c r="AC1588" s="32"/>
      <c r="AD1588" s="32"/>
      <c r="AE1588" s="28">
        <f>COUNTA(Passout2023[[#This Row], [UNIVERSITY_DEGREE_PROGRAM_ID]:[(Graduated) Degree Awarded Female]])</f>
        <v>2</v>
      </c>
    </row>
    <row r="1589" s="2" customFormat="1" ht="35.1" customHeight="1">
      <c r="A1589" s="29" t="str">
        <f>IFERROR(IF($N1589 &lt;&gt; "#Na", INDEX(Degree_Information!$A$2:$A$20129, MATCH(Passout2023[[#This Row], [UNIVERSITY_DEGREE_PROGRAM_ID]], Degree_Information!$N$2:$N$20129, 0)), ""), "")</f>
        <v/>
      </c>
      <c r="B1589" s="29" t="str">
        <f>IFERROR(IF($N1589 &lt;&gt; "#Na", INDEX(Degree_Information!$B$2:$B$20129, MATCH(Passout2023[[#This Row], [UNIVERSITY_DEGREE_PROGRAM_ID]], Degree_Information!$N$2:$N$20129, 0)), ""), "")</f>
        <v/>
      </c>
      <c r="C1589" s="29" t="str">
        <f>IFERROR(IF($N1589 &lt;&gt; "#Na", INDEX(Degree_Information!$E$2:$E$20129, MATCH(Passout2023[[#This Row], [UNIVERSITY_DEGREE_PROGRAM_ID]], Degree_Information!$N$2:$N$20129, 0)), ""), "")</f>
        <v/>
      </c>
      <c r="D1589" s="29" t="str">
        <f>IFERROR(IF($N1589 &lt;&gt; "#Na", INDEX(Degree_Information!$D$2:$D$20129, MATCH(Passout2023[[#This Row], [UNIVERSITY_DEGREE_PROGRAM_ID]], Degree_Information!$N$2:$N$20129, 0)), ""), "")</f>
        <v/>
      </c>
      <c r="E1589" s="29" t="str">
        <f>IFERROR(IF($N1589 &lt;&gt; "#Na", INDEX(Degree_Information!$F$2:$F$20129, MATCH(Passout2023[[#This Row], [UNIVERSITY_DEGREE_PROGRAM_ID]], Degree_Information!$N$2:$N$20129, 0)), ""), "")</f>
        <v/>
      </c>
      <c r="F1589" s="29" t="str">
        <f>IFERROR(IF($N1589 &lt;&gt; "#Na", INDEX(Degree_Information!$K$2:$K$20129, MATCH(Passout2023[[#This Row], [UNIVERSITY_DEGREE_PROGRAM_ID]], Degree_Information!$N$2:$N$20129, 0)), ""), "")</f>
        <v/>
      </c>
      <c r="G1589" s="29" t="str">
        <f>IFERROR(IF($N1589 &lt;&gt; "#Na", INDEX(Degree_Information!$G$2:$G$20129, MATCH(Passout2023[[#This Row], [UNIVERSITY_DEGREE_PROGRAM_ID]], Degree_Information!$N$2:$N$20129, 0)), ""), "")</f>
        <v/>
      </c>
      <c r="H1589" s="29" t="str">
        <f>IFERROR(IF($N1589 &lt;&gt; "#Na", INDEX(Degree_Information!$I$2:$I$20129, MATCH(Passout2023[[#This Row], [UNIVERSITY_DEGREE_PROGRAM_ID]], Degree_Information!$N$2:$N$20129, 0)), ""), "")</f>
        <v/>
      </c>
      <c r="I1589" s="6" t="str">
        <f>IFERROR(IF($N1589 &lt;&gt; "#Na", INDEX(Degree_Information!$H$2:$H$20129, MATCH(Passout2023[[#This Row], [UNIVERSITY_DEGREE_PROGRAM_ID]], Degree_Information!$N$2:$N$20129, 0)), ""), "")</f>
        <v/>
      </c>
      <c r="J1589" s="6" t="str">
        <f>IFERROR(IF($N1589 &lt;&gt; "#Na", INDEX(Degree_Information!$J$2:$J$20129, MATCH(Passout2023[[#This Row], [UNIVERSITY_DEGREE_PROGRAM_ID]], Degree_Information!$N$2:$N$20129, 0)), ""), "")</f>
        <v/>
      </c>
      <c r="K1589" s="19"/>
      <c r="L1589" s="20"/>
      <c r="M1589" s="21"/>
      <c r="N1589" s="21"/>
      <c r="O1589" s="21"/>
      <c r="P1589" s="22"/>
      <c r="Q1589" s="21"/>
      <c r="R1589" s="21"/>
      <c r="S1589" s="20">
        <v>0</v>
      </c>
      <c r="T1589" s="20">
        <v>0</v>
      </c>
      <c r="U1589" s="23"/>
      <c r="V15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89" s="25"/>
      <c r="X1589" s="26" t="str">
        <f>CONCATENATE(Passout2023[[#This Row], [Batch Start Semester]], "-", Passout2023[[#This Row], [Batch Start Year]], "-", Passout2023[[#This Row], [Degree Duration (year)]])</f>
        <v>--</v>
      </c>
      <c r="Y1589" s="32"/>
      <c r="Z1589" s="32"/>
      <c r="AA1589" s="32"/>
      <c r="AB1589" s="32"/>
      <c r="AC1589" s="32"/>
      <c r="AD1589" s="32"/>
      <c r="AE1589" s="28">
        <f>COUNTA(Passout2023[[#This Row], [UNIVERSITY_DEGREE_PROGRAM_ID]:[(Graduated) Degree Awarded Female]])</f>
        <v>2</v>
      </c>
    </row>
    <row r="1590" s="2" customFormat="1" ht="35.1" customHeight="1">
      <c r="A1590" s="29" t="str">
        <f>IFERROR(IF($N1590 &lt;&gt; "#Na", INDEX(Degree_Information!$A$2:$A$20129, MATCH(Passout2023[[#This Row], [UNIVERSITY_DEGREE_PROGRAM_ID]], Degree_Information!$N$2:$N$20129, 0)), ""), "")</f>
        <v/>
      </c>
      <c r="B1590" s="29" t="str">
        <f>IFERROR(IF($N1590 &lt;&gt; "#Na", INDEX(Degree_Information!$B$2:$B$20129, MATCH(Passout2023[[#This Row], [UNIVERSITY_DEGREE_PROGRAM_ID]], Degree_Information!$N$2:$N$20129, 0)), ""), "")</f>
        <v/>
      </c>
      <c r="C1590" s="29" t="str">
        <f>IFERROR(IF($N1590 &lt;&gt; "#Na", INDEX(Degree_Information!$E$2:$E$20129, MATCH(Passout2023[[#This Row], [UNIVERSITY_DEGREE_PROGRAM_ID]], Degree_Information!$N$2:$N$20129, 0)), ""), "")</f>
        <v/>
      </c>
      <c r="D1590" s="29" t="str">
        <f>IFERROR(IF($N1590 &lt;&gt; "#Na", INDEX(Degree_Information!$D$2:$D$20129, MATCH(Passout2023[[#This Row], [UNIVERSITY_DEGREE_PROGRAM_ID]], Degree_Information!$N$2:$N$20129, 0)), ""), "")</f>
        <v/>
      </c>
      <c r="E1590" s="29" t="str">
        <f>IFERROR(IF($N1590 &lt;&gt; "#Na", INDEX(Degree_Information!$F$2:$F$20129, MATCH(Passout2023[[#This Row], [UNIVERSITY_DEGREE_PROGRAM_ID]], Degree_Information!$N$2:$N$20129, 0)), ""), "")</f>
        <v/>
      </c>
      <c r="F1590" s="29" t="str">
        <f>IFERROR(IF($N1590 &lt;&gt; "#Na", INDEX(Degree_Information!$K$2:$K$20129, MATCH(Passout2023[[#This Row], [UNIVERSITY_DEGREE_PROGRAM_ID]], Degree_Information!$N$2:$N$20129, 0)), ""), "")</f>
        <v/>
      </c>
      <c r="G1590" s="29" t="str">
        <f>IFERROR(IF($N1590 &lt;&gt; "#Na", INDEX(Degree_Information!$G$2:$G$20129, MATCH(Passout2023[[#This Row], [UNIVERSITY_DEGREE_PROGRAM_ID]], Degree_Information!$N$2:$N$20129, 0)), ""), "")</f>
        <v/>
      </c>
      <c r="H1590" s="29" t="str">
        <f>IFERROR(IF($N1590 &lt;&gt; "#Na", INDEX(Degree_Information!$I$2:$I$20129, MATCH(Passout2023[[#This Row], [UNIVERSITY_DEGREE_PROGRAM_ID]], Degree_Information!$N$2:$N$20129, 0)), ""), "")</f>
        <v/>
      </c>
      <c r="I1590" s="6" t="str">
        <f>IFERROR(IF($N1590 &lt;&gt; "#Na", INDEX(Degree_Information!$H$2:$H$20129, MATCH(Passout2023[[#This Row], [UNIVERSITY_DEGREE_PROGRAM_ID]], Degree_Information!$N$2:$N$20129, 0)), ""), "")</f>
        <v/>
      </c>
      <c r="J1590" s="6" t="str">
        <f>IFERROR(IF($N1590 &lt;&gt; "#Na", INDEX(Degree_Information!$J$2:$J$20129, MATCH(Passout2023[[#This Row], [UNIVERSITY_DEGREE_PROGRAM_ID]], Degree_Information!$N$2:$N$20129, 0)), ""), "")</f>
        <v/>
      </c>
      <c r="K1590" s="19"/>
      <c r="L1590" s="20"/>
      <c r="M1590" s="21"/>
      <c r="N1590" s="21"/>
      <c r="O1590" s="21"/>
      <c r="P1590" s="22"/>
      <c r="Q1590" s="21"/>
      <c r="R1590" s="21"/>
      <c r="S1590" s="20">
        <v>0</v>
      </c>
      <c r="T1590" s="20">
        <v>0</v>
      </c>
      <c r="U1590" s="23"/>
      <c r="V15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0" s="25"/>
      <c r="X1590" s="26" t="str">
        <f>CONCATENATE(Passout2023[[#This Row], [Batch Start Semester]], "-", Passout2023[[#This Row], [Batch Start Year]], "-", Passout2023[[#This Row], [Degree Duration (year)]])</f>
        <v>--</v>
      </c>
      <c r="Y1590" s="32"/>
      <c r="Z1590" s="32"/>
      <c r="AA1590" s="32"/>
      <c r="AB1590" s="32"/>
      <c r="AC1590" s="32"/>
      <c r="AD1590" s="32"/>
      <c r="AE1590" s="28">
        <f>COUNTA(Passout2023[[#This Row], [UNIVERSITY_DEGREE_PROGRAM_ID]:[(Graduated) Degree Awarded Female]])</f>
        <v>2</v>
      </c>
    </row>
    <row r="1591" s="2" customFormat="1" ht="35.1" customHeight="1">
      <c r="A1591" s="29" t="str">
        <f>IFERROR(IF($N1591 &lt;&gt; "#Na", INDEX(Degree_Information!$A$2:$A$20129, MATCH(Passout2023[[#This Row], [UNIVERSITY_DEGREE_PROGRAM_ID]], Degree_Information!$N$2:$N$20129, 0)), ""), "")</f>
        <v/>
      </c>
      <c r="B1591" s="29" t="str">
        <f>IFERROR(IF($N1591 &lt;&gt; "#Na", INDEX(Degree_Information!$B$2:$B$20129, MATCH(Passout2023[[#This Row], [UNIVERSITY_DEGREE_PROGRAM_ID]], Degree_Information!$N$2:$N$20129, 0)), ""), "")</f>
        <v/>
      </c>
      <c r="C1591" s="29" t="str">
        <f>IFERROR(IF($N1591 &lt;&gt; "#Na", INDEX(Degree_Information!$E$2:$E$20129, MATCH(Passout2023[[#This Row], [UNIVERSITY_DEGREE_PROGRAM_ID]], Degree_Information!$N$2:$N$20129, 0)), ""), "")</f>
        <v/>
      </c>
      <c r="D1591" s="29" t="str">
        <f>IFERROR(IF($N1591 &lt;&gt; "#Na", INDEX(Degree_Information!$D$2:$D$20129, MATCH(Passout2023[[#This Row], [UNIVERSITY_DEGREE_PROGRAM_ID]], Degree_Information!$N$2:$N$20129, 0)), ""), "")</f>
        <v/>
      </c>
      <c r="E1591" s="29" t="str">
        <f>IFERROR(IF($N1591 &lt;&gt; "#Na", INDEX(Degree_Information!$F$2:$F$20129, MATCH(Passout2023[[#This Row], [UNIVERSITY_DEGREE_PROGRAM_ID]], Degree_Information!$N$2:$N$20129, 0)), ""), "")</f>
        <v/>
      </c>
      <c r="F1591" s="29" t="str">
        <f>IFERROR(IF($N1591 &lt;&gt; "#Na", INDEX(Degree_Information!$K$2:$K$20129, MATCH(Passout2023[[#This Row], [UNIVERSITY_DEGREE_PROGRAM_ID]], Degree_Information!$N$2:$N$20129, 0)), ""), "")</f>
        <v/>
      </c>
      <c r="G1591" s="29" t="str">
        <f>IFERROR(IF($N1591 &lt;&gt; "#Na", INDEX(Degree_Information!$G$2:$G$20129, MATCH(Passout2023[[#This Row], [UNIVERSITY_DEGREE_PROGRAM_ID]], Degree_Information!$N$2:$N$20129, 0)), ""), "")</f>
        <v/>
      </c>
      <c r="H1591" s="29" t="str">
        <f>IFERROR(IF($N1591 &lt;&gt; "#Na", INDEX(Degree_Information!$I$2:$I$20129, MATCH(Passout2023[[#This Row], [UNIVERSITY_DEGREE_PROGRAM_ID]], Degree_Information!$N$2:$N$20129, 0)), ""), "")</f>
        <v/>
      </c>
      <c r="I1591" s="6" t="str">
        <f>IFERROR(IF($N1591 &lt;&gt; "#Na", INDEX(Degree_Information!$H$2:$H$20129, MATCH(Passout2023[[#This Row], [UNIVERSITY_DEGREE_PROGRAM_ID]], Degree_Information!$N$2:$N$20129, 0)), ""), "")</f>
        <v/>
      </c>
      <c r="J1591" s="6" t="str">
        <f>IFERROR(IF($N1591 &lt;&gt; "#Na", INDEX(Degree_Information!$J$2:$J$20129, MATCH(Passout2023[[#This Row], [UNIVERSITY_DEGREE_PROGRAM_ID]], Degree_Information!$N$2:$N$20129, 0)), ""), "")</f>
        <v/>
      </c>
      <c r="K1591" s="19"/>
      <c r="L1591" s="20"/>
      <c r="M1591" s="21"/>
      <c r="N1591" s="21"/>
      <c r="O1591" s="21"/>
      <c r="P1591" s="22"/>
      <c r="Q1591" s="21"/>
      <c r="R1591" s="21"/>
      <c r="S1591" s="20">
        <v>0</v>
      </c>
      <c r="T1591" s="20">
        <v>0</v>
      </c>
      <c r="U1591" s="23"/>
      <c r="V15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1" s="25"/>
      <c r="X1591" s="26" t="str">
        <f>CONCATENATE(Passout2023[[#This Row], [Batch Start Semester]], "-", Passout2023[[#This Row], [Batch Start Year]], "-", Passout2023[[#This Row], [Degree Duration (year)]])</f>
        <v>--</v>
      </c>
      <c r="Y1591" s="32"/>
      <c r="Z1591" s="32"/>
      <c r="AA1591" s="32"/>
      <c r="AB1591" s="32"/>
      <c r="AC1591" s="32"/>
      <c r="AD1591" s="32"/>
      <c r="AE1591" s="28">
        <f>COUNTA(Passout2023[[#This Row], [UNIVERSITY_DEGREE_PROGRAM_ID]:[(Graduated) Degree Awarded Female]])</f>
        <v>2</v>
      </c>
    </row>
    <row r="1592" s="2" customFormat="1" ht="35.1" customHeight="1">
      <c r="A1592" s="29" t="str">
        <f>IFERROR(IF($N1592 &lt;&gt; "#Na", INDEX(Degree_Information!$A$2:$A$20129, MATCH(Passout2023[[#This Row], [UNIVERSITY_DEGREE_PROGRAM_ID]], Degree_Information!$N$2:$N$20129, 0)), ""), "")</f>
        <v/>
      </c>
      <c r="B1592" s="29" t="str">
        <f>IFERROR(IF($N1592 &lt;&gt; "#Na", INDEX(Degree_Information!$B$2:$B$20129, MATCH(Passout2023[[#This Row], [UNIVERSITY_DEGREE_PROGRAM_ID]], Degree_Information!$N$2:$N$20129, 0)), ""), "")</f>
        <v/>
      </c>
      <c r="C1592" s="29" t="str">
        <f>IFERROR(IF($N1592 &lt;&gt; "#Na", INDEX(Degree_Information!$E$2:$E$20129, MATCH(Passout2023[[#This Row], [UNIVERSITY_DEGREE_PROGRAM_ID]], Degree_Information!$N$2:$N$20129, 0)), ""), "")</f>
        <v/>
      </c>
      <c r="D1592" s="29" t="str">
        <f>IFERROR(IF($N1592 &lt;&gt; "#Na", INDEX(Degree_Information!$D$2:$D$20129, MATCH(Passout2023[[#This Row], [UNIVERSITY_DEGREE_PROGRAM_ID]], Degree_Information!$N$2:$N$20129, 0)), ""), "")</f>
        <v/>
      </c>
      <c r="E1592" s="29" t="str">
        <f>IFERROR(IF($N1592 &lt;&gt; "#Na", INDEX(Degree_Information!$F$2:$F$20129, MATCH(Passout2023[[#This Row], [UNIVERSITY_DEGREE_PROGRAM_ID]], Degree_Information!$N$2:$N$20129, 0)), ""), "")</f>
        <v/>
      </c>
      <c r="F1592" s="29" t="str">
        <f>IFERROR(IF($N1592 &lt;&gt; "#Na", INDEX(Degree_Information!$K$2:$K$20129, MATCH(Passout2023[[#This Row], [UNIVERSITY_DEGREE_PROGRAM_ID]], Degree_Information!$N$2:$N$20129, 0)), ""), "")</f>
        <v/>
      </c>
      <c r="G1592" s="29" t="str">
        <f>IFERROR(IF($N1592 &lt;&gt; "#Na", INDEX(Degree_Information!$G$2:$G$20129, MATCH(Passout2023[[#This Row], [UNIVERSITY_DEGREE_PROGRAM_ID]], Degree_Information!$N$2:$N$20129, 0)), ""), "")</f>
        <v/>
      </c>
      <c r="H1592" s="29" t="str">
        <f>IFERROR(IF($N1592 &lt;&gt; "#Na", INDEX(Degree_Information!$I$2:$I$20129, MATCH(Passout2023[[#This Row], [UNIVERSITY_DEGREE_PROGRAM_ID]], Degree_Information!$N$2:$N$20129, 0)), ""), "")</f>
        <v/>
      </c>
      <c r="I1592" s="6" t="str">
        <f>IFERROR(IF($N1592 &lt;&gt; "#Na", INDEX(Degree_Information!$H$2:$H$20129, MATCH(Passout2023[[#This Row], [UNIVERSITY_DEGREE_PROGRAM_ID]], Degree_Information!$N$2:$N$20129, 0)), ""), "")</f>
        <v/>
      </c>
      <c r="J1592" s="6" t="str">
        <f>IFERROR(IF($N1592 &lt;&gt; "#Na", INDEX(Degree_Information!$J$2:$J$20129, MATCH(Passout2023[[#This Row], [UNIVERSITY_DEGREE_PROGRAM_ID]], Degree_Information!$N$2:$N$20129, 0)), ""), "")</f>
        <v/>
      </c>
      <c r="K1592" s="19"/>
      <c r="L1592" s="20"/>
      <c r="M1592" s="21"/>
      <c r="N1592" s="21"/>
      <c r="O1592" s="21"/>
      <c r="P1592" s="22"/>
      <c r="Q1592" s="21"/>
      <c r="R1592" s="21"/>
      <c r="S1592" s="20">
        <v>0</v>
      </c>
      <c r="T1592" s="20">
        <v>0</v>
      </c>
      <c r="U1592" s="23"/>
      <c r="V15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2" s="25"/>
      <c r="X1592" s="26" t="str">
        <f>CONCATENATE(Passout2023[[#This Row], [Batch Start Semester]], "-", Passout2023[[#This Row], [Batch Start Year]], "-", Passout2023[[#This Row], [Degree Duration (year)]])</f>
        <v>--</v>
      </c>
      <c r="Y1592" s="32"/>
      <c r="Z1592" s="32"/>
      <c r="AA1592" s="32"/>
      <c r="AB1592" s="32"/>
      <c r="AC1592" s="32"/>
      <c r="AD1592" s="32"/>
      <c r="AE1592" s="28">
        <f>COUNTA(Passout2023[[#This Row], [UNIVERSITY_DEGREE_PROGRAM_ID]:[(Graduated) Degree Awarded Female]])</f>
        <v>2</v>
      </c>
    </row>
    <row r="1593" s="2" customFormat="1" ht="35.1" customHeight="1">
      <c r="A1593" s="29" t="str">
        <f>IFERROR(IF($N1593 &lt;&gt; "#Na", INDEX(Degree_Information!$A$2:$A$20129, MATCH(Passout2023[[#This Row], [UNIVERSITY_DEGREE_PROGRAM_ID]], Degree_Information!$N$2:$N$20129, 0)), ""), "")</f>
        <v/>
      </c>
      <c r="B1593" s="29" t="str">
        <f>IFERROR(IF($N1593 &lt;&gt; "#Na", INDEX(Degree_Information!$B$2:$B$20129, MATCH(Passout2023[[#This Row], [UNIVERSITY_DEGREE_PROGRAM_ID]], Degree_Information!$N$2:$N$20129, 0)), ""), "")</f>
        <v/>
      </c>
      <c r="C1593" s="29" t="str">
        <f>IFERROR(IF($N1593 &lt;&gt; "#Na", INDEX(Degree_Information!$E$2:$E$20129, MATCH(Passout2023[[#This Row], [UNIVERSITY_DEGREE_PROGRAM_ID]], Degree_Information!$N$2:$N$20129, 0)), ""), "")</f>
        <v/>
      </c>
      <c r="D1593" s="29" t="str">
        <f>IFERROR(IF($N1593 &lt;&gt; "#Na", INDEX(Degree_Information!$D$2:$D$20129, MATCH(Passout2023[[#This Row], [UNIVERSITY_DEGREE_PROGRAM_ID]], Degree_Information!$N$2:$N$20129, 0)), ""), "")</f>
        <v/>
      </c>
      <c r="E1593" s="29" t="str">
        <f>IFERROR(IF($N1593 &lt;&gt; "#Na", INDEX(Degree_Information!$F$2:$F$20129, MATCH(Passout2023[[#This Row], [UNIVERSITY_DEGREE_PROGRAM_ID]], Degree_Information!$N$2:$N$20129, 0)), ""), "")</f>
        <v/>
      </c>
      <c r="F1593" s="29" t="str">
        <f>IFERROR(IF($N1593 &lt;&gt; "#Na", INDEX(Degree_Information!$K$2:$K$20129, MATCH(Passout2023[[#This Row], [UNIVERSITY_DEGREE_PROGRAM_ID]], Degree_Information!$N$2:$N$20129, 0)), ""), "")</f>
        <v/>
      </c>
      <c r="G1593" s="29" t="str">
        <f>IFERROR(IF($N1593 &lt;&gt; "#Na", INDEX(Degree_Information!$G$2:$G$20129, MATCH(Passout2023[[#This Row], [UNIVERSITY_DEGREE_PROGRAM_ID]], Degree_Information!$N$2:$N$20129, 0)), ""), "")</f>
        <v/>
      </c>
      <c r="H1593" s="29" t="str">
        <f>IFERROR(IF($N1593 &lt;&gt; "#Na", INDEX(Degree_Information!$I$2:$I$20129, MATCH(Passout2023[[#This Row], [UNIVERSITY_DEGREE_PROGRAM_ID]], Degree_Information!$N$2:$N$20129, 0)), ""), "")</f>
        <v/>
      </c>
      <c r="I1593" s="6" t="str">
        <f>IFERROR(IF($N1593 &lt;&gt; "#Na", INDEX(Degree_Information!$H$2:$H$20129, MATCH(Passout2023[[#This Row], [UNIVERSITY_DEGREE_PROGRAM_ID]], Degree_Information!$N$2:$N$20129, 0)), ""), "")</f>
        <v/>
      </c>
      <c r="J1593" s="6" t="str">
        <f>IFERROR(IF($N1593 &lt;&gt; "#Na", INDEX(Degree_Information!$J$2:$J$20129, MATCH(Passout2023[[#This Row], [UNIVERSITY_DEGREE_PROGRAM_ID]], Degree_Information!$N$2:$N$20129, 0)), ""), "")</f>
        <v/>
      </c>
      <c r="K1593" s="19"/>
      <c r="L1593" s="20"/>
      <c r="M1593" s="21"/>
      <c r="N1593" s="21"/>
      <c r="O1593" s="21"/>
      <c r="P1593" s="22"/>
      <c r="Q1593" s="21"/>
      <c r="R1593" s="21"/>
      <c r="S1593" s="20">
        <v>0</v>
      </c>
      <c r="T1593" s="20">
        <v>0</v>
      </c>
      <c r="U1593" s="23"/>
      <c r="V15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3" s="25"/>
      <c r="X1593" s="26" t="str">
        <f>CONCATENATE(Passout2023[[#This Row], [Batch Start Semester]], "-", Passout2023[[#This Row], [Batch Start Year]], "-", Passout2023[[#This Row], [Degree Duration (year)]])</f>
        <v>--</v>
      </c>
      <c r="Y1593" s="32"/>
      <c r="Z1593" s="32"/>
      <c r="AA1593" s="32"/>
      <c r="AB1593" s="32"/>
      <c r="AC1593" s="32"/>
      <c r="AD1593" s="32"/>
      <c r="AE1593" s="28">
        <f>COUNTA(Passout2023[[#This Row], [UNIVERSITY_DEGREE_PROGRAM_ID]:[(Graduated) Degree Awarded Female]])</f>
        <v>2</v>
      </c>
    </row>
    <row r="1594" s="2" customFormat="1" ht="35.1" customHeight="1">
      <c r="A1594" s="29" t="str">
        <f>IFERROR(IF($N1594 &lt;&gt; "#Na", INDEX(Degree_Information!$A$2:$A$20129, MATCH(Passout2023[[#This Row], [UNIVERSITY_DEGREE_PROGRAM_ID]], Degree_Information!$N$2:$N$20129, 0)), ""), "")</f>
        <v/>
      </c>
      <c r="B1594" s="29" t="str">
        <f>IFERROR(IF($N1594 &lt;&gt; "#Na", INDEX(Degree_Information!$B$2:$B$20129, MATCH(Passout2023[[#This Row], [UNIVERSITY_DEGREE_PROGRAM_ID]], Degree_Information!$N$2:$N$20129, 0)), ""), "")</f>
        <v/>
      </c>
      <c r="C1594" s="29" t="str">
        <f>IFERROR(IF($N1594 &lt;&gt; "#Na", INDEX(Degree_Information!$E$2:$E$20129, MATCH(Passout2023[[#This Row], [UNIVERSITY_DEGREE_PROGRAM_ID]], Degree_Information!$N$2:$N$20129, 0)), ""), "")</f>
        <v/>
      </c>
      <c r="D1594" s="29" t="str">
        <f>IFERROR(IF($N1594 &lt;&gt; "#Na", INDEX(Degree_Information!$D$2:$D$20129, MATCH(Passout2023[[#This Row], [UNIVERSITY_DEGREE_PROGRAM_ID]], Degree_Information!$N$2:$N$20129, 0)), ""), "")</f>
        <v/>
      </c>
      <c r="E1594" s="29" t="str">
        <f>IFERROR(IF($N1594 &lt;&gt; "#Na", INDEX(Degree_Information!$F$2:$F$20129, MATCH(Passout2023[[#This Row], [UNIVERSITY_DEGREE_PROGRAM_ID]], Degree_Information!$N$2:$N$20129, 0)), ""), "")</f>
        <v/>
      </c>
      <c r="F1594" s="29" t="str">
        <f>IFERROR(IF($N1594 &lt;&gt; "#Na", INDEX(Degree_Information!$K$2:$K$20129, MATCH(Passout2023[[#This Row], [UNIVERSITY_DEGREE_PROGRAM_ID]], Degree_Information!$N$2:$N$20129, 0)), ""), "")</f>
        <v/>
      </c>
      <c r="G1594" s="29" t="str">
        <f>IFERROR(IF($N1594 &lt;&gt; "#Na", INDEX(Degree_Information!$G$2:$G$20129, MATCH(Passout2023[[#This Row], [UNIVERSITY_DEGREE_PROGRAM_ID]], Degree_Information!$N$2:$N$20129, 0)), ""), "")</f>
        <v/>
      </c>
      <c r="H1594" s="29" t="str">
        <f>IFERROR(IF($N1594 &lt;&gt; "#Na", INDEX(Degree_Information!$I$2:$I$20129, MATCH(Passout2023[[#This Row], [UNIVERSITY_DEGREE_PROGRAM_ID]], Degree_Information!$N$2:$N$20129, 0)), ""), "")</f>
        <v/>
      </c>
      <c r="I1594" s="6" t="str">
        <f>IFERROR(IF($N1594 &lt;&gt; "#Na", INDEX(Degree_Information!$H$2:$H$20129, MATCH(Passout2023[[#This Row], [UNIVERSITY_DEGREE_PROGRAM_ID]], Degree_Information!$N$2:$N$20129, 0)), ""), "")</f>
        <v/>
      </c>
      <c r="J1594" s="6" t="str">
        <f>IFERROR(IF($N1594 &lt;&gt; "#Na", INDEX(Degree_Information!$J$2:$J$20129, MATCH(Passout2023[[#This Row], [UNIVERSITY_DEGREE_PROGRAM_ID]], Degree_Information!$N$2:$N$20129, 0)), ""), "")</f>
        <v/>
      </c>
      <c r="K1594" s="19"/>
      <c r="L1594" s="20"/>
      <c r="M1594" s="21"/>
      <c r="N1594" s="21"/>
      <c r="O1594" s="21"/>
      <c r="P1594" s="22"/>
      <c r="Q1594" s="21"/>
      <c r="R1594" s="21"/>
      <c r="S1594" s="20">
        <v>0</v>
      </c>
      <c r="T1594" s="20">
        <v>0</v>
      </c>
      <c r="U1594" s="23"/>
      <c r="V15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4" s="25"/>
      <c r="X1594" s="26" t="str">
        <f>CONCATENATE(Passout2023[[#This Row], [Batch Start Semester]], "-", Passout2023[[#This Row], [Batch Start Year]], "-", Passout2023[[#This Row], [Degree Duration (year)]])</f>
        <v>--</v>
      </c>
      <c r="Y1594" s="32"/>
      <c r="Z1594" s="32"/>
      <c r="AA1594" s="32"/>
      <c r="AB1594" s="32"/>
      <c r="AC1594" s="32"/>
      <c r="AD1594" s="32"/>
      <c r="AE1594" s="28">
        <f>COUNTA(Passout2023[[#This Row], [UNIVERSITY_DEGREE_PROGRAM_ID]:[(Graduated) Degree Awarded Female]])</f>
        <v>2</v>
      </c>
    </row>
    <row r="1595" s="2" customFormat="1" ht="35.1" customHeight="1">
      <c r="A1595" s="29" t="str">
        <f>IFERROR(IF($N1595 &lt;&gt; "#Na", INDEX(Degree_Information!$A$2:$A$20129, MATCH(Passout2023[[#This Row], [UNIVERSITY_DEGREE_PROGRAM_ID]], Degree_Information!$N$2:$N$20129, 0)), ""), "")</f>
        <v/>
      </c>
      <c r="B1595" s="29" t="str">
        <f>IFERROR(IF($N1595 &lt;&gt; "#Na", INDEX(Degree_Information!$B$2:$B$20129, MATCH(Passout2023[[#This Row], [UNIVERSITY_DEGREE_PROGRAM_ID]], Degree_Information!$N$2:$N$20129, 0)), ""), "")</f>
        <v/>
      </c>
      <c r="C1595" s="29" t="str">
        <f>IFERROR(IF($N1595 &lt;&gt; "#Na", INDEX(Degree_Information!$E$2:$E$20129, MATCH(Passout2023[[#This Row], [UNIVERSITY_DEGREE_PROGRAM_ID]], Degree_Information!$N$2:$N$20129, 0)), ""), "")</f>
        <v/>
      </c>
      <c r="D1595" s="29" t="str">
        <f>IFERROR(IF($N1595 &lt;&gt; "#Na", INDEX(Degree_Information!$D$2:$D$20129, MATCH(Passout2023[[#This Row], [UNIVERSITY_DEGREE_PROGRAM_ID]], Degree_Information!$N$2:$N$20129, 0)), ""), "")</f>
        <v/>
      </c>
      <c r="E1595" s="29" t="str">
        <f>IFERROR(IF($N1595 &lt;&gt; "#Na", INDEX(Degree_Information!$F$2:$F$20129, MATCH(Passout2023[[#This Row], [UNIVERSITY_DEGREE_PROGRAM_ID]], Degree_Information!$N$2:$N$20129, 0)), ""), "")</f>
        <v/>
      </c>
      <c r="F1595" s="29" t="str">
        <f>IFERROR(IF($N1595 &lt;&gt; "#Na", INDEX(Degree_Information!$K$2:$K$20129, MATCH(Passout2023[[#This Row], [UNIVERSITY_DEGREE_PROGRAM_ID]], Degree_Information!$N$2:$N$20129, 0)), ""), "")</f>
        <v/>
      </c>
      <c r="G1595" s="29" t="str">
        <f>IFERROR(IF($N1595 &lt;&gt; "#Na", INDEX(Degree_Information!$G$2:$G$20129, MATCH(Passout2023[[#This Row], [UNIVERSITY_DEGREE_PROGRAM_ID]], Degree_Information!$N$2:$N$20129, 0)), ""), "")</f>
        <v/>
      </c>
      <c r="H1595" s="29" t="str">
        <f>IFERROR(IF($N1595 &lt;&gt; "#Na", INDEX(Degree_Information!$I$2:$I$20129, MATCH(Passout2023[[#This Row], [UNIVERSITY_DEGREE_PROGRAM_ID]], Degree_Information!$N$2:$N$20129, 0)), ""), "")</f>
        <v/>
      </c>
      <c r="I1595" s="6" t="str">
        <f>IFERROR(IF($N1595 &lt;&gt; "#Na", INDEX(Degree_Information!$H$2:$H$20129, MATCH(Passout2023[[#This Row], [UNIVERSITY_DEGREE_PROGRAM_ID]], Degree_Information!$N$2:$N$20129, 0)), ""), "")</f>
        <v/>
      </c>
      <c r="J1595" s="6" t="str">
        <f>IFERROR(IF($N1595 &lt;&gt; "#Na", INDEX(Degree_Information!$J$2:$J$20129, MATCH(Passout2023[[#This Row], [UNIVERSITY_DEGREE_PROGRAM_ID]], Degree_Information!$N$2:$N$20129, 0)), ""), "")</f>
        <v/>
      </c>
      <c r="K1595" s="19"/>
      <c r="L1595" s="20"/>
      <c r="M1595" s="21"/>
      <c r="N1595" s="21"/>
      <c r="O1595" s="21"/>
      <c r="P1595" s="22"/>
      <c r="Q1595" s="21"/>
      <c r="R1595" s="21"/>
      <c r="S1595" s="20">
        <v>0</v>
      </c>
      <c r="T1595" s="20">
        <v>0</v>
      </c>
      <c r="U1595" s="23"/>
      <c r="V15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5" s="25"/>
      <c r="X1595" s="26" t="str">
        <f>CONCATENATE(Passout2023[[#This Row], [Batch Start Semester]], "-", Passout2023[[#This Row], [Batch Start Year]], "-", Passout2023[[#This Row], [Degree Duration (year)]])</f>
        <v>--</v>
      </c>
      <c r="Y1595" s="32"/>
      <c r="Z1595" s="32"/>
      <c r="AA1595" s="32"/>
      <c r="AB1595" s="32"/>
      <c r="AC1595" s="32"/>
      <c r="AD1595" s="32"/>
      <c r="AE1595" s="28">
        <f>COUNTA(Passout2023[[#This Row], [UNIVERSITY_DEGREE_PROGRAM_ID]:[(Graduated) Degree Awarded Female]])</f>
        <v>2</v>
      </c>
    </row>
    <row r="1596" s="2" customFormat="1" ht="35.1" customHeight="1">
      <c r="A1596" s="29" t="str">
        <f>IFERROR(IF($N1596 &lt;&gt; "#Na", INDEX(Degree_Information!$A$2:$A$20129, MATCH(Passout2023[[#This Row], [UNIVERSITY_DEGREE_PROGRAM_ID]], Degree_Information!$N$2:$N$20129, 0)), ""), "")</f>
        <v/>
      </c>
      <c r="B1596" s="29" t="str">
        <f>IFERROR(IF($N1596 &lt;&gt; "#Na", INDEX(Degree_Information!$B$2:$B$20129, MATCH(Passout2023[[#This Row], [UNIVERSITY_DEGREE_PROGRAM_ID]], Degree_Information!$N$2:$N$20129, 0)), ""), "")</f>
        <v/>
      </c>
      <c r="C1596" s="29" t="str">
        <f>IFERROR(IF($N1596 &lt;&gt; "#Na", INDEX(Degree_Information!$E$2:$E$20129, MATCH(Passout2023[[#This Row], [UNIVERSITY_DEGREE_PROGRAM_ID]], Degree_Information!$N$2:$N$20129, 0)), ""), "")</f>
        <v/>
      </c>
      <c r="D1596" s="29" t="str">
        <f>IFERROR(IF($N1596 &lt;&gt; "#Na", INDEX(Degree_Information!$D$2:$D$20129, MATCH(Passout2023[[#This Row], [UNIVERSITY_DEGREE_PROGRAM_ID]], Degree_Information!$N$2:$N$20129, 0)), ""), "")</f>
        <v/>
      </c>
      <c r="E1596" s="29" t="str">
        <f>IFERROR(IF($N1596 &lt;&gt; "#Na", INDEX(Degree_Information!$F$2:$F$20129, MATCH(Passout2023[[#This Row], [UNIVERSITY_DEGREE_PROGRAM_ID]], Degree_Information!$N$2:$N$20129, 0)), ""), "")</f>
        <v/>
      </c>
      <c r="F1596" s="29" t="str">
        <f>IFERROR(IF($N1596 &lt;&gt; "#Na", INDEX(Degree_Information!$K$2:$K$20129, MATCH(Passout2023[[#This Row], [UNIVERSITY_DEGREE_PROGRAM_ID]], Degree_Information!$N$2:$N$20129, 0)), ""), "")</f>
        <v/>
      </c>
      <c r="G1596" s="29" t="str">
        <f>IFERROR(IF($N1596 &lt;&gt; "#Na", INDEX(Degree_Information!$G$2:$G$20129, MATCH(Passout2023[[#This Row], [UNIVERSITY_DEGREE_PROGRAM_ID]], Degree_Information!$N$2:$N$20129, 0)), ""), "")</f>
        <v/>
      </c>
      <c r="H1596" s="29" t="str">
        <f>IFERROR(IF($N1596 &lt;&gt; "#Na", INDEX(Degree_Information!$I$2:$I$20129, MATCH(Passout2023[[#This Row], [UNIVERSITY_DEGREE_PROGRAM_ID]], Degree_Information!$N$2:$N$20129, 0)), ""), "")</f>
        <v/>
      </c>
      <c r="I1596" s="6" t="str">
        <f>IFERROR(IF($N1596 &lt;&gt; "#Na", INDEX(Degree_Information!$H$2:$H$20129, MATCH(Passout2023[[#This Row], [UNIVERSITY_DEGREE_PROGRAM_ID]], Degree_Information!$N$2:$N$20129, 0)), ""), "")</f>
        <v/>
      </c>
      <c r="J1596" s="6" t="str">
        <f>IFERROR(IF($N1596 &lt;&gt; "#Na", INDEX(Degree_Information!$J$2:$J$20129, MATCH(Passout2023[[#This Row], [UNIVERSITY_DEGREE_PROGRAM_ID]], Degree_Information!$N$2:$N$20129, 0)), ""), "")</f>
        <v/>
      </c>
      <c r="K1596" s="19"/>
      <c r="L1596" s="20"/>
      <c r="M1596" s="21"/>
      <c r="N1596" s="21"/>
      <c r="O1596" s="21"/>
      <c r="P1596" s="22"/>
      <c r="Q1596" s="21"/>
      <c r="R1596" s="21"/>
      <c r="S1596" s="20">
        <v>0</v>
      </c>
      <c r="T1596" s="20">
        <v>0</v>
      </c>
      <c r="U1596" s="23"/>
      <c r="V15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6" s="25"/>
      <c r="X1596" s="26" t="str">
        <f>CONCATENATE(Passout2023[[#This Row], [Batch Start Semester]], "-", Passout2023[[#This Row], [Batch Start Year]], "-", Passout2023[[#This Row], [Degree Duration (year)]])</f>
        <v>--</v>
      </c>
      <c r="Y1596" s="32"/>
      <c r="Z1596" s="32"/>
      <c r="AA1596" s="32"/>
      <c r="AB1596" s="32"/>
      <c r="AC1596" s="32"/>
      <c r="AD1596" s="32"/>
      <c r="AE1596" s="28">
        <f>COUNTA(Passout2023[[#This Row], [UNIVERSITY_DEGREE_PROGRAM_ID]:[(Graduated) Degree Awarded Female]])</f>
        <v>2</v>
      </c>
    </row>
    <row r="1597" s="2" customFormat="1" ht="35.1" customHeight="1">
      <c r="A1597" s="29" t="str">
        <f>IFERROR(IF($N1597 &lt;&gt; "#Na", INDEX(Degree_Information!$A$2:$A$20129, MATCH(Passout2023[[#This Row], [UNIVERSITY_DEGREE_PROGRAM_ID]], Degree_Information!$N$2:$N$20129, 0)), ""), "")</f>
        <v/>
      </c>
      <c r="B1597" s="29" t="str">
        <f>IFERROR(IF($N1597 &lt;&gt; "#Na", INDEX(Degree_Information!$B$2:$B$20129, MATCH(Passout2023[[#This Row], [UNIVERSITY_DEGREE_PROGRAM_ID]], Degree_Information!$N$2:$N$20129, 0)), ""), "")</f>
        <v/>
      </c>
      <c r="C1597" s="29" t="str">
        <f>IFERROR(IF($N1597 &lt;&gt; "#Na", INDEX(Degree_Information!$E$2:$E$20129, MATCH(Passout2023[[#This Row], [UNIVERSITY_DEGREE_PROGRAM_ID]], Degree_Information!$N$2:$N$20129, 0)), ""), "")</f>
        <v/>
      </c>
      <c r="D1597" s="29" t="str">
        <f>IFERROR(IF($N1597 &lt;&gt; "#Na", INDEX(Degree_Information!$D$2:$D$20129, MATCH(Passout2023[[#This Row], [UNIVERSITY_DEGREE_PROGRAM_ID]], Degree_Information!$N$2:$N$20129, 0)), ""), "")</f>
        <v/>
      </c>
      <c r="E1597" s="29" t="str">
        <f>IFERROR(IF($N1597 &lt;&gt; "#Na", INDEX(Degree_Information!$F$2:$F$20129, MATCH(Passout2023[[#This Row], [UNIVERSITY_DEGREE_PROGRAM_ID]], Degree_Information!$N$2:$N$20129, 0)), ""), "")</f>
        <v/>
      </c>
      <c r="F1597" s="29" t="str">
        <f>IFERROR(IF($N1597 &lt;&gt; "#Na", INDEX(Degree_Information!$K$2:$K$20129, MATCH(Passout2023[[#This Row], [UNIVERSITY_DEGREE_PROGRAM_ID]], Degree_Information!$N$2:$N$20129, 0)), ""), "")</f>
        <v/>
      </c>
      <c r="G1597" s="29" t="str">
        <f>IFERROR(IF($N1597 &lt;&gt; "#Na", INDEX(Degree_Information!$G$2:$G$20129, MATCH(Passout2023[[#This Row], [UNIVERSITY_DEGREE_PROGRAM_ID]], Degree_Information!$N$2:$N$20129, 0)), ""), "")</f>
        <v/>
      </c>
      <c r="H1597" s="29" t="str">
        <f>IFERROR(IF($N1597 &lt;&gt; "#Na", INDEX(Degree_Information!$I$2:$I$20129, MATCH(Passout2023[[#This Row], [UNIVERSITY_DEGREE_PROGRAM_ID]], Degree_Information!$N$2:$N$20129, 0)), ""), "")</f>
        <v/>
      </c>
      <c r="I1597" s="6" t="str">
        <f>IFERROR(IF($N1597 &lt;&gt; "#Na", INDEX(Degree_Information!$H$2:$H$20129, MATCH(Passout2023[[#This Row], [UNIVERSITY_DEGREE_PROGRAM_ID]], Degree_Information!$N$2:$N$20129, 0)), ""), "")</f>
        <v/>
      </c>
      <c r="J1597" s="6" t="str">
        <f>IFERROR(IF($N1597 &lt;&gt; "#Na", INDEX(Degree_Information!$J$2:$J$20129, MATCH(Passout2023[[#This Row], [UNIVERSITY_DEGREE_PROGRAM_ID]], Degree_Information!$N$2:$N$20129, 0)), ""), "")</f>
        <v/>
      </c>
      <c r="K1597" s="19"/>
      <c r="L1597" s="20"/>
      <c r="M1597" s="21"/>
      <c r="N1597" s="21"/>
      <c r="O1597" s="21"/>
      <c r="P1597" s="22"/>
      <c r="Q1597" s="21"/>
      <c r="R1597" s="21"/>
      <c r="S1597" s="20">
        <v>0</v>
      </c>
      <c r="T1597" s="20">
        <v>0</v>
      </c>
      <c r="U1597" s="23"/>
      <c r="V15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7" s="25"/>
      <c r="X1597" s="26" t="str">
        <f>CONCATENATE(Passout2023[[#This Row], [Batch Start Semester]], "-", Passout2023[[#This Row], [Batch Start Year]], "-", Passout2023[[#This Row], [Degree Duration (year)]])</f>
        <v>--</v>
      </c>
      <c r="Y1597" s="32"/>
      <c r="Z1597" s="32"/>
      <c r="AA1597" s="32"/>
      <c r="AB1597" s="32"/>
      <c r="AC1597" s="32"/>
      <c r="AD1597" s="32"/>
      <c r="AE1597" s="28">
        <f>COUNTA(Passout2023[[#This Row], [UNIVERSITY_DEGREE_PROGRAM_ID]:[(Graduated) Degree Awarded Female]])</f>
        <v>2</v>
      </c>
    </row>
    <row r="1598" s="2" customFormat="1" ht="35.1" customHeight="1">
      <c r="A1598" s="29" t="str">
        <f>IFERROR(IF($N1598 &lt;&gt; "#Na", INDEX(Degree_Information!$A$2:$A$20129, MATCH(Passout2023[[#This Row], [UNIVERSITY_DEGREE_PROGRAM_ID]], Degree_Information!$N$2:$N$20129, 0)), ""), "")</f>
        <v/>
      </c>
      <c r="B1598" s="29" t="str">
        <f>IFERROR(IF($N1598 &lt;&gt; "#Na", INDEX(Degree_Information!$B$2:$B$20129, MATCH(Passout2023[[#This Row], [UNIVERSITY_DEGREE_PROGRAM_ID]], Degree_Information!$N$2:$N$20129, 0)), ""), "")</f>
        <v/>
      </c>
      <c r="C1598" s="29" t="str">
        <f>IFERROR(IF($N1598 &lt;&gt; "#Na", INDEX(Degree_Information!$E$2:$E$20129, MATCH(Passout2023[[#This Row], [UNIVERSITY_DEGREE_PROGRAM_ID]], Degree_Information!$N$2:$N$20129, 0)), ""), "")</f>
        <v/>
      </c>
      <c r="D1598" s="29" t="str">
        <f>IFERROR(IF($N1598 &lt;&gt; "#Na", INDEX(Degree_Information!$D$2:$D$20129, MATCH(Passout2023[[#This Row], [UNIVERSITY_DEGREE_PROGRAM_ID]], Degree_Information!$N$2:$N$20129, 0)), ""), "")</f>
        <v/>
      </c>
      <c r="E1598" s="29" t="str">
        <f>IFERROR(IF($N1598 &lt;&gt; "#Na", INDEX(Degree_Information!$F$2:$F$20129, MATCH(Passout2023[[#This Row], [UNIVERSITY_DEGREE_PROGRAM_ID]], Degree_Information!$N$2:$N$20129, 0)), ""), "")</f>
        <v/>
      </c>
      <c r="F1598" s="29" t="str">
        <f>IFERROR(IF($N1598 &lt;&gt; "#Na", INDEX(Degree_Information!$K$2:$K$20129, MATCH(Passout2023[[#This Row], [UNIVERSITY_DEGREE_PROGRAM_ID]], Degree_Information!$N$2:$N$20129, 0)), ""), "")</f>
        <v/>
      </c>
      <c r="G1598" s="29" t="str">
        <f>IFERROR(IF($N1598 &lt;&gt; "#Na", INDEX(Degree_Information!$G$2:$G$20129, MATCH(Passout2023[[#This Row], [UNIVERSITY_DEGREE_PROGRAM_ID]], Degree_Information!$N$2:$N$20129, 0)), ""), "")</f>
        <v/>
      </c>
      <c r="H1598" s="29" t="str">
        <f>IFERROR(IF($N1598 &lt;&gt; "#Na", INDEX(Degree_Information!$I$2:$I$20129, MATCH(Passout2023[[#This Row], [UNIVERSITY_DEGREE_PROGRAM_ID]], Degree_Information!$N$2:$N$20129, 0)), ""), "")</f>
        <v/>
      </c>
      <c r="I1598" s="6" t="str">
        <f>IFERROR(IF($N1598 &lt;&gt; "#Na", INDEX(Degree_Information!$H$2:$H$20129, MATCH(Passout2023[[#This Row], [UNIVERSITY_DEGREE_PROGRAM_ID]], Degree_Information!$N$2:$N$20129, 0)), ""), "")</f>
        <v/>
      </c>
      <c r="J1598" s="6" t="str">
        <f>IFERROR(IF($N1598 &lt;&gt; "#Na", INDEX(Degree_Information!$J$2:$J$20129, MATCH(Passout2023[[#This Row], [UNIVERSITY_DEGREE_PROGRAM_ID]], Degree_Information!$N$2:$N$20129, 0)), ""), "")</f>
        <v/>
      </c>
      <c r="K1598" s="19"/>
      <c r="L1598" s="20"/>
      <c r="M1598" s="21"/>
      <c r="N1598" s="21"/>
      <c r="O1598" s="21"/>
      <c r="P1598" s="22"/>
      <c r="Q1598" s="21"/>
      <c r="R1598" s="21"/>
      <c r="S1598" s="20">
        <v>0</v>
      </c>
      <c r="T1598" s="20">
        <v>0</v>
      </c>
      <c r="U1598" s="23"/>
      <c r="V15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8" s="25"/>
      <c r="X1598" s="26" t="str">
        <f>CONCATENATE(Passout2023[[#This Row], [Batch Start Semester]], "-", Passout2023[[#This Row], [Batch Start Year]], "-", Passout2023[[#This Row], [Degree Duration (year)]])</f>
        <v>--</v>
      </c>
      <c r="Y1598" s="32"/>
      <c r="Z1598" s="32"/>
      <c r="AA1598" s="32"/>
      <c r="AB1598" s="32"/>
      <c r="AC1598" s="32"/>
      <c r="AD1598" s="32"/>
      <c r="AE1598" s="28">
        <f>COUNTA(Passout2023[[#This Row], [UNIVERSITY_DEGREE_PROGRAM_ID]:[(Graduated) Degree Awarded Female]])</f>
        <v>2</v>
      </c>
    </row>
    <row r="1599" s="2" customFormat="1" ht="35.1" customHeight="1">
      <c r="A1599" s="29" t="str">
        <f>IFERROR(IF($N1599 &lt;&gt; "#Na", INDEX(Degree_Information!$A$2:$A$20129, MATCH(Passout2023[[#This Row], [UNIVERSITY_DEGREE_PROGRAM_ID]], Degree_Information!$N$2:$N$20129, 0)), ""), "")</f>
        <v/>
      </c>
      <c r="B1599" s="29" t="str">
        <f>IFERROR(IF($N1599 &lt;&gt; "#Na", INDEX(Degree_Information!$B$2:$B$20129, MATCH(Passout2023[[#This Row], [UNIVERSITY_DEGREE_PROGRAM_ID]], Degree_Information!$N$2:$N$20129, 0)), ""), "")</f>
        <v/>
      </c>
      <c r="C1599" s="29" t="str">
        <f>IFERROR(IF($N1599 &lt;&gt; "#Na", INDEX(Degree_Information!$E$2:$E$20129, MATCH(Passout2023[[#This Row], [UNIVERSITY_DEGREE_PROGRAM_ID]], Degree_Information!$N$2:$N$20129, 0)), ""), "")</f>
        <v/>
      </c>
      <c r="D1599" s="29" t="str">
        <f>IFERROR(IF($N1599 &lt;&gt; "#Na", INDEX(Degree_Information!$D$2:$D$20129, MATCH(Passout2023[[#This Row], [UNIVERSITY_DEGREE_PROGRAM_ID]], Degree_Information!$N$2:$N$20129, 0)), ""), "")</f>
        <v/>
      </c>
      <c r="E1599" s="29" t="str">
        <f>IFERROR(IF($N1599 &lt;&gt; "#Na", INDEX(Degree_Information!$F$2:$F$20129, MATCH(Passout2023[[#This Row], [UNIVERSITY_DEGREE_PROGRAM_ID]], Degree_Information!$N$2:$N$20129, 0)), ""), "")</f>
        <v/>
      </c>
      <c r="F1599" s="29" t="str">
        <f>IFERROR(IF($N1599 &lt;&gt; "#Na", INDEX(Degree_Information!$K$2:$K$20129, MATCH(Passout2023[[#This Row], [UNIVERSITY_DEGREE_PROGRAM_ID]], Degree_Information!$N$2:$N$20129, 0)), ""), "")</f>
        <v/>
      </c>
      <c r="G1599" s="29" t="str">
        <f>IFERROR(IF($N1599 &lt;&gt; "#Na", INDEX(Degree_Information!$G$2:$G$20129, MATCH(Passout2023[[#This Row], [UNIVERSITY_DEGREE_PROGRAM_ID]], Degree_Information!$N$2:$N$20129, 0)), ""), "")</f>
        <v/>
      </c>
      <c r="H1599" s="29" t="str">
        <f>IFERROR(IF($N1599 &lt;&gt; "#Na", INDEX(Degree_Information!$I$2:$I$20129, MATCH(Passout2023[[#This Row], [UNIVERSITY_DEGREE_PROGRAM_ID]], Degree_Information!$N$2:$N$20129, 0)), ""), "")</f>
        <v/>
      </c>
      <c r="I1599" s="6" t="str">
        <f>IFERROR(IF($N1599 &lt;&gt; "#Na", INDEX(Degree_Information!$H$2:$H$20129, MATCH(Passout2023[[#This Row], [UNIVERSITY_DEGREE_PROGRAM_ID]], Degree_Information!$N$2:$N$20129, 0)), ""), "")</f>
        <v/>
      </c>
      <c r="J1599" s="6" t="str">
        <f>IFERROR(IF($N1599 &lt;&gt; "#Na", INDEX(Degree_Information!$J$2:$J$20129, MATCH(Passout2023[[#This Row], [UNIVERSITY_DEGREE_PROGRAM_ID]], Degree_Information!$N$2:$N$20129, 0)), ""), "")</f>
        <v/>
      </c>
      <c r="K1599" s="19"/>
      <c r="L1599" s="20"/>
      <c r="M1599" s="21"/>
      <c r="N1599" s="21"/>
      <c r="O1599" s="21"/>
      <c r="P1599" s="22"/>
      <c r="Q1599" s="21"/>
      <c r="R1599" s="21"/>
      <c r="S1599" s="20">
        <v>0</v>
      </c>
      <c r="T1599" s="20">
        <v>0</v>
      </c>
      <c r="U1599" s="23"/>
      <c r="V15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599" s="25"/>
      <c r="X1599" s="26" t="str">
        <f>CONCATENATE(Passout2023[[#This Row], [Batch Start Semester]], "-", Passout2023[[#This Row], [Batch Start Year]], "-", Passout2023[[#This Row], [Degree Duration (year)]])</f>
        <v>--</v>
      </c>
      <c r="Y1599" s="32"/>
      <c r="Z1599" s="32"/>
      <c r="AA1599" s="32"/>
      <c r="AB1599" s="32"/>
      <c r="AC1599" s="32"/>
      <c r="AD1599" s="32"/>
      <c r="AE1599" s="28">
        <f>COUNTA(Passout2023[[#This Row], [UNIVERSITY_DEGREE_PROGRAM_ID]:[(Graduated) Degree Awarded Female]])</f>
        <v>2</v>
      </c>
    </row>
    <row r="1600" s="2" customFormat="1" ht="35.1" customHeight="1">
      <c r="A1600" s="29" t="str">
        <f>IFERROR(IF($N1600 &lt;&gt; "#Na", INDEX(Degree_Information!$A$2:$A$20129, MATCH(Passout2023[[#This Row], [UNIVERSITY_DEGREE_PROGRAM_ID]], Degree_Information!$N$2:$N$20129, 0)), ""), "")</f>
        <v/>
      </c>
      <c r="B1600" s="29" t="str">
        <f>IFERROR(IF($N1600 &lt;&gt; "#Na", INDEX(Degree_Information!$B$2:$B$20129, MATCH(Passout2023[[#This Row], [UNIVERSITY_DEGREE_PROGRAM_ID]], Degree_Information!$N$2:$N$20129, 0)), ""), "")</f>
        <v/>
      </c>
      <c r="C1600" s="29" t="str">
        <f>IFERROR(IF($N1600 &lt;&gt; "#Na", INDEX(Degree_Information!$E$2:$E$20129, MATCH(Passout2023[[#This Row], [UNIVERSITY_DEGREE_PROGRAM_ID]], Degree_Information!$N$2:$N$20129, 0)), ""), "")</f>
        <v/>
      </c>
      <c r="D1600" s="29" t="str">
        <f>IFERROR(IF($N1600 &lt;&gt; "#Na", INDEX(Degree_Information!$D$2:$D$20129, MATCH(Passout2023[[#This Row], [UNIVERSITY_DEGREE_PROGRAM_ID]], Degree_Information!$N$2:$N$20129, 0)), ""), "")</f>
        <v/>
      </c>
      <c r="E1600" s="29" t="str">
        <f>IFERROR(IF($N1600 &lt;&gt; "#Na", INDEX(Degree_Information!$F$2:$F$20129, MATCH(Passout2023[[#This Row], [UNIVERSITY_DEGREE_PROGRAM_ID]], Degree_Information!$N$2:$N$20129, 0)), ""), "")</f>
        <v/>
      </c>
      <c r="F1600" s="29" t="str">
        <f>IFERROR(IF($N1600 &lt;&gt; "#Na", INDEX(Degree_Information!$K$2:$K$20129, MATCH(Passout2023[[#This Row], [UNIVERSITY_DEGREE_PROGRAM_ID]], Degree_Information!$N$2:$N$20129, 0)), ""), "")</f>
        <v/>
      </c>
      <c r="G1600" s="29" t="str">
        <f>IFERROR(IF($N1600 &lt;&gt; "#Na", INDEX(Degree_Information!$G$2:$G$20129, MATCH(Passout2023[[#This Row], [UNIVERSITY_DEGREE_PROGRAM_ID]], Degree_Information!$N$2:$N$20129, 0)), ""), "")</f>
        <v/>
      </c>
      <c r="H1600" s="29" t="str">
        <f>IFERROR(IF($N1600 &lt;&gt; "#Na", INDEX(Degree_Information!$I$2:$I$20129, MATCH(Passout2023[[#This Row], [UNIVERSITY_DEGREE_PROGRAM_ID]], Degree_Information!$N$2:$N$20129, 0)), ""), "")</f>
        <v/>
      </c>
      <c r="I1600" s="6" t="str">
        <f>IFERROR(IF($N1600 &lt;&gt; "#Na", INDEX(Degree_Information!$H$2:$H$20129, MATCH(Passout2023[[#This Row], [UNIVERSITY_DEGREE_PROGRAM_ID]], Degree_Information!$N$2:$N$20129, 0)), ""), "")</f>
        <v/>
      </c>
      <c r="J1600" s="6" t="str">
        <f>IFERROR(IF($N1600 &lt;&gt; "#Na", INDEX(Degree_Information!$J$2:$J$20129, MATCH(Passout2023[[#This Row], [UNIVERSITY_DEGREE_PROGRAM_ID]], Degree_Information!$N$2:$N$20129, 0)), ""), "")</f>
        <v/>
      </c>
      <c r="K1600" s="19"/>
      <c r="L1600" s="20"/>
      <c r="M1600" s="21"/>
      <c r="N1600" s="21"/>
      <c r="O1600" s="21"/>
      <c r="P1600" s="22"/>
      <c r="Q1600" s="21"/>
      <c r="R1600" s="21"/>
      <c r="S1600" s="20">
        <v>0</v>
      </c>
      <c r="T1600" s="20">
        <v>0</v>
      </c>
      <c r="U1600" s="23"/>
      <c r="V16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0" s="25"/>
      <c r="X1600" s="26" t="str">
        <f>CONCATENATE(Passout2023[[#This Row], [Batch Start Semester]], "-", Passout2023[[#This Row], [Batch Start Year]], "-", Passout2023[[#This Row], [Degree Duration (year)]])</f>
        <v>--</v>
      </c>
      <c r="Y1600" s="32"/>
      <c r="Z1600" s="32"/>
      <c r="AA1600" s="32"/>
      <c r="AB1600" s="32"/>
      <c r="AC1600" s="32"/>
      <c r="AD1600" s="32"/>
      <c r="AE1600" s="28">
        <f>COUNTA(Passout2023[[#This Row], [UNIVERSITY_DEGREE_PROGRAM_ID]:[(Graduated) Degree Awarded Female]])</f>
        <v>2</v>
      </c>
    </row>
    <row r="1601" s="2" customFormat="1" ht="35.1" customHeight="1">
      <c r="A1601" s="29" t="str">
        <f>IFERROR(IF($N1601 &lt;&gt; "#Na", INDEX(Degree_Information!$A$2:$A$20129, MATCH(Passout2023[[#This Row], [UNIVERSITY_DEGREE_PROGRAM_ID]], Degree_Information!$N$2:$N$20129, 0)), ""), "")</f>
        <v/>
      </c>
      <c r="B1601" s="29" t="str">
        <f>IFERROR(IF($N1601 &lt;&gt; "#Na", INDEX(Degree_Information!$B$2:$B$20129, MATCH(Passout2023[[#This Row], [UNIVERSITY_DEGREE_PROGRAM_ID]], Degree_Information!$N$2:$N$20129, 0)), ""), "")</f>
        <v/>
      </c>
      <c r="C1601" s="29" t="str">
        <f>IFERROR(IF($N1601 &lt;&gt; "#Na", INDEX(Degree_Information!$E$2:$E$20129, MATCH(Passout2023[[#This Row], [UNIVERSITY_DEGREE_PROGRAM_ID]], Degree_Information!$N$2:$N$20129, 0)), ""), "")</f>
        <v/>
      </c>
      <c r="D1601" s="29" t="str">
        <f>IFERROR(IF($N1601 &lt;&gt; "#Na", INDEX(Degree_Information!$D$2:$D$20129, MATCH(Passout2023[[#This Row], [UNIVERSITY_DEGREE_PROGRAM_ID]], Degree_Information!$N$2:$N$20129, 0)), ""), "")</f>
        <v/>
      </c>
      <c r="E1601" s="29" t="str">
        <f>IFERROR(IF($N1601 &lt;&gt; "#Na", INDEX(Degree_Information!$F$2:$F$20129, MATCH(Passout2023[[#This Row], [UNIVERSITY_DEGREE_PROGRAM_ID]], Degree_Information!$N$2:$N$20129, 0)), ""), "")</f>
        <v/>
      </c>
      <c r="F1601" s="29" t="str">
        <f>IFERROR(IF($N1601 &lt;&gt; "#Na", INDEX(Degree_Information!$K$2:$K$20129, MATCH(Passout2023[[#This Row], [UNIVERSITY_DEGREE_PROGRAM_ID]], Degree_Information!$N$2:$N$20129, 0)), ""), "")</f>
        <v/>
      </c>
      <c r="G1601" s="29" t="str">
        <f>IFERROR(IF($N1601 &lt;&gt; "#Na", INDEX(Degree_Information!$G$2:$G$20129, MATCH(Passout2023[[#This Row], [UNIVERSITY_DEGREE_PROGRAM_ID]], Degree_Information!$N$2:$N$20129, 0)), ""), "")</f>
        <v/>
      </c>
      <c r="H1601" s="29" t="str">
        <f>IFERROR(IF($N1601 &lt;&gt; "#Na", INDEX(Degree_Information!$I$2:$I$20129, MATCH(Passout2023[[#This Row], [UNIVERSITY_DEGREE_PROGRAM_ID]], Degree_Information!$N$2:$N$20129, 0)), ""), "")</f>
        <v/>
      </c>
      <c r="I1601" s="6" t="str">
        <f>IFERROR(IF($N1601 &lt;&gt; "#Na", INDEX(Degree_Information!$H$2:$H$20129, MATCH(Passout2023[[#This Row], [UNIVERSITY_DEGREE_PROGRAM_ID]], Degree_Information!$N$2:$N$20129, 0)), ""), "")</f>
        <v/>
      </c>
      <c r="J1601" s="6" t="str">
        <f>IFERROR(IF($N1601 &lt;&gt; "#Na", INDEX(Degree_Information!$J$2:$J$20129, MATCH(Passout2023[[#This Row], [UNIVERSITY_DEGREE_PROGRAM_ID]], Degree_Information!$N$2:$N$20129, 0)), ""), "")</f>
        <v/>
      </c>
      <c r="K1601" s="19"/>
      <c r="L1601" s="20"/>
      <c r="M1601" s="21"/>
      <c r="N1601" s="21"/>
      <c r="O1601" s="21"/>
      <c r="P1601" s="22"/>
      <c r="Q1601" s="21"/>
      <c r="R1601" s="21"/>
      <c r="S1601" s="20">
        <v>0</v>
      </c>
      <c r="T1601" s="20">
        <v>0</v>
      </c>
      <c r="U1601" s="23"/>
      <c r="V16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1" s="25"/>
      <c r="X1601" s="26" t="str">
        <f>CONCATENATE(Passout2023[[#This Row], [Batch Start Semester]], "-", Passout2023[[#This Row], [Batch Start Year]], "-", Passout2023[[#This Row], [Degree Duration (year)]])</f>
        <v>--</v>
      </c>
      <c r="Y1601" s="32"/>
      <c r="Z1601" s="32"/>
      <c r="AA1601" s="32"/>
      <c r="AB1601" s="32"/>
      <c r="AC1601" s="32"/>
      <c r="AD1601" s="32"/>
      <c r="AE1601" s="28">
        <f>COUNTA(Passout2023[[#This Row], [UNIVERSITY_DEGREE_PROGRAM_ID]:[(Graduated) Degree Awarded Female]])</f>
        <v>2</v>
      </c>
    </row>
    <row r="1602" s="2" customFormat="1" ht="35.1" customHeight="1">
      <c r="A1602" s="29" t="str">
        <f>IFERROR(IF($N1602 &lt;&gt; "#Na", INDEX(Degree_Information!$A$2:$A$20129, MATCH(Passout2023[[#This Row], [UNIVERSITY_DEGREE_PROGRAM_ID]], Degree_Information!$N$2:$N$20129, 0)), ""), "")</f>
        <v/>
      </c>
      <c r="B1602" s="29" t="str">
        <f>IFERROR(IF($N1602 &lt;&gt; "#Na", INDEX(Degree_Information!$B$2:$B$20129, MATCH(Passout2023[[#This Row], [UNIVERSITY_DEGREE_PROGRAM_ID]], Degree_Information!$N$2:$N$20129, 0)), ""), "")</f>
        <v/>
      </c>
      <c r="C1602" s="29" t="str">
        <f>IFERROR(IF($N1602 &lt;&gt; "#Na", INDEX(Degree_Information!$E$2:$E$20129, MATCH(Passout2023[[#This Row], [UNIVERSITY_DEGREE_PROGRAM_ID]], Degree_Information!$N$2:$N$20129, 0)), ""), "")</f>
        <v/>
      </c>
      <c r="D1602" s="29" t="str">
        <f>IFERROR(IF($N1602 &lt;&gt; "#Na", INDEX(Degree_Information!$D$2:$D$20129, MATCH(Passout2023[[#This Row], [UNIVERSITY_DEGREE_PROGRAM_ID]], Degree_Information!$N$2:$N$20129, 0)), ""), "")</f>
        <v/>
      </c>
      <c r="E1602" s="29" t="str">
        <f>IFERROR(IF($N1602 &lt;&gt; "#Na", INDEX(Degree_Information!$F$2:$F$20129, MATCH(Passout2023[[#This Row], [UNIVERSITY_DEGREE_PROGRAM_ID]], Degree_Information!$N$2:$N$20129, 0)), ""), "")</f>
        <v/>
      </c>
      <c r="F1602" s="29" t="str">
        <f>IFERROR(IF($N1602 &lt;&gt; "#Na", INDEX(Degree_Information!$K$2:$K$20129, MATCH(Passout2023[[#This Row], [UNIVERSITY_DEGREE_PROGRAM_ID]], Degree_Information!$N$2:$N$20129, 0)), ""), "")</f>
        <v/>
      </c>
      <c r="G1602" s="29" t="str">
        <f>IFERROR(IF($N1602 &lt;&gt; "#Na", INDEX(Degree_Information!$G$2:$G$20129, MATCH(Passout2023[[#This Row], [UNIVERSITY_DEGREE_PROGRAM_ID]], Degree_Information!$N$2:$N$20129, 0)), ""), "")</f>
        <v/>
      </c>
      <c r="H1602" s="29" t="str">
        <f>IFERROR(IF($N1602 &lt;&gt; "#Na", INDEX(Degree_Information!$I$2:$I$20129, MATCH(Passout2023[[#This Row], [UNIVERSITY_DEGREE_PROGRAM_ID]], Degree_Information!$N$2:$N$20129, 0)), ""), "")</f>
        <v/>
      </c>
      <c r="I1602" s="6" t="str">
        <f>IFERROR(IF($N1602 &lt;&gt; "#Na", INDEX(Degree_Information!$H$2:$H$20129, MATCH(Passout2023[[#This Row], [UNIVERSITY_DEGREE_PROGRAM_ID]], Degree_Information!$N$2:$N$20129, 0)), ""), "")</f>
        <v/>
      </c>
      <c r="J1602" s="6" t="str">
        <f>IFERROR(IF($N1602 &lt;&gt; "#Na", INDEX(Degree_Information!$J$2:$J$20129, MATCH(Passout2023[[#This Row], [UNIVERSITY_DEGREE_PROGRAM_ID]], Degree_Information!$N$2:$N$20129, 0)), ""), "")</f>
        <v/>
      </c>
      <c r="K1602" s="19"/>
      <c r="L1602" s="20"/>
      <c r="M1602" s="21"/>
      <c r="N1602" s="21"/>
      <c r="O1602" s="21"/>
      <c r="P1602" s="22"/>
      <c r="Q1602" s="21"/>
      <c r="R1602" s="21"/>
      <c r="S1602" s="20">
        <v>0</v>
      </c>
      <c r="T1602" s="20">
        <v>0</v>
      </c>
      <c r="U1602" s="23"/>
      <c r="V16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2" s="25"/>
      <c r="X1602" s="26" t="str">
        <f>CONCATENATE(Passout2023[[#This Row], [Batch Start Semester]], "-", Passout2023[[#This Row], [Batch Start Year]], "-", Passout2023[[#This Row], [Degree Duration (year)]])</f>
        <v>--</v>
      </c>
      <c r="Y1602" s="32"/>
      <c r="Z1602" s="32"/>
      <c r="AA1602" s="32"/>
      <c r="AB1602" s="32"/>
      <c r="AC1602" s="32"/>
      <c r="AD1602" s="32"/>
      <c r="AE1602" s="28">
        <f>COUNTA(Passout2023[[#This Row], [UNIVERSITY_DEGREE_PROGRAM_ID]:[(Graduated) Degree Awarded Female]])</f>
        <v>2</v>
      </c>
    </row>
    <row r="1603" s="2" customFormat="1" ht="35.1" customHeight="1">
      <c r="A1603" s="29" t="str">
        <f>IFERROR(IF($N1603 &lt;&gt; "#Na", INDEX(Degree_Information!$A$2:$A$20129, MATCH(Passout2023[[#This Row], [UNIVERSITY_DEGREE_PROGRAM_ID]], Degree_Information!$N$2:$N$20129, 0)), ""), "")</f>
        <v/>
      </c>
      <c r="B1603" s="29" t="str">
        <f>IFERROR(IF($N1603 &lt;&gt; "#Na", INDEX(Degree_Information!$B$2:$B$20129, MATCH(Passout2023[[#This Row], [UNIVERSITY_DEGREE_PROGRAM_ID]], Degree_Information!$N$2:$N$20129, 0)), ""), "")</f>
        <v/>
      </c>
      <c r="C1603" s="29" t="str">
        <f>IFERROR(IF($N1603 &lt;&gt; "#Na", INDEX(Degree_Information!$E$2:$E$20129, MATCH(Passout2023[[#This Row], [UNIVERSITY_DEGREE_PROGRAM_ID]], Degree_Information!$N$2:$N$20129, 0)), ""), "")</f>
        <v/>
      </c>
      <c r="D1603" s="29" t="str">
        <f>IFERROR(IF($N1603 &lt;&gt; "#Na", INDEX(Degree_Information!$D$2:$D$20129, MATCH(Passout2023[[#This Row], [UNIVERSITY_DEGREE_PROGRAM_ID]], Degree_Information!$N$2:$N$20129, 0)), ""), "")</f>
        <v/>
      </c>
      <c r="E1603" s="29" t="str">
        <f>IFERROR(IF($N1603 &lt;&gt; "#Na", INDEX(Degree_Information!$F$2:$F$20129, MATCH(Passout2023[[#This Row], [UNIVERSITY_DEGREE_PROGRAM_ID]], Degree_Information!$N$2:$N$20129, 0)), ""), "")</f>
        <v/>
      </c>
      <c r="F1603" s="29" t="str">
        <f>IFERROR(IF($N1603 &lt;&gt; "#Na", INDEX(Degree_Information!$K$2:$K$20129, MATCH(Passout2023[[#This Row], [UNIVERSITY_DEGREE_PROGRAM_ID]], Degree_Information!$N$2:$N$20129, 0)), ""), "")</f>
        <v/>
      </c>
      <c r="G1603" s="29" t="str">
        <f>IFERROR(IF($N1603 &lt;&gt; "#Na", INDEX(Degree_Information!$G$2:$G$20129, MATCH(Passout2023[[#This Row], [UNIVERSITY_DEGREE_PROGRAM_ID]], Degree_Information!$N$2:$N$20129, 0)), ""), "")</f>
        <v/>
      </c>
      <c r="H1603" s="29" t="str">
        <f>IFERROR(IF($N1603 &lt;&gt; "#Na", INDEX(Degree_Information!$I$2:$I$20129, MATCH(Passout2023[[#This Row], [UNIVERSITY_DEGREE_PROGRAM_ID]], Degree_Information!$N$2:$N$20129, 0)), ""), "")</f>
        <v/>
      </c>
      <c r="I1603" s="6" t="str">
        <f>IFERROR(IF($N1603 &lt;&gt; "#Na", INDEX(Degree_Information!$H$2:$H$20129, MATCH(Passout2023[[#This Row], [UNIVERSITY_DEGREE_PROGRAM_ID]], Degree_Information!$N$2:$N$20129, 0)), ""), "")</f>
        <v/>
      </c>
      <c r="J1603" s="6" t="str">
        <f>IFERROR(IF($N1603 &lt;&gt; "#Na", INDEX(Degree_Information!$J$2:$J$20129, MATCH(Passout2023[[#This Row], [UNIVERSITY_DEGREE_PROGRAM_ID]], Degree_Information!$N$2:$N$20129, 0)), ""), "")</f>
        <v/>
      </c>
      <c r="K1603" s="19"/>
      <c r="L1603" s="20"/>
      <c r="M1603" s="21"/>
      <c r="N1603" s="21"/>
      <c r="O1603" s="21"/>
      <c r="P1603" s="22"/>
      <c r="Q1603" s="21"/>
      <c r="R1603" s="21"/>
      <c r="S1603" s="20">
        <v>0</v>
      </c>
      <c r="T1603" s="20">
        <v>0</v>
      </c>
      <c r="U1603" s="23"/>
      <c r="V16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3" s="25"/>
      <c r="X1603" s="26" t="str">
        <f>CONCATENATE(Passout2023[[#This Row], [Batch Start Semester]], "-", Passout2023[[#This Row], [Batch Start Year]], "-", Passout2023[[#This Row], [Degree Duration (year)]])</f>
        <v>--</v>
      </c>
      <c r="Y1603" s="32"/>
      <c r="Z1603" s="32"/>
      <c r="AA1603" s="32"/>
      <c r="AB1603" s="32"/>
      <c r="AC1603" s="32"/>
      <c r="AD1603" s="32"/>
      <c r="AE1603" s="28">
        <f>COUNTA(Passout2023[[#This Row], [UNIVERSITY_DEGREE_PROGRAM_ID]:[(Graduated) Degree Awarded Female]])</f>
        <v>2</v>
      </c>
    </row>
    <row r="1604" s="2" customFormat="1" ht="35.1" customHeight="1">
      <c r="A1604" s="29" t="str">
        <f>IFERROR(IF($N1604 &lt;&gt; "#Na", INDEX(Degree_Information!$A$2:$A$20129, MATCH(Passout2023[[#This Row], [UNIVERSITY_DEGREE_PROGRAM_ID]], Degree_Information!$N$2:$N$20129, 0)), ""), "")</f>
        <v/>
      </c>
      <c r="B1604" s="29" t="str">
        <f>IFERROR(IF($N1604 &lt;&gt; "#Na", INDEX(Degree_Information!$B$2:$B$20129, MATCH(Passout2023[[#This Row], [UNIVERSITY_DEGREE_PROGRAM_ID]], Degree_Information!$N$2:$N$20129, 0)), ""), "")</f>
        <v/>
      </c>
      <c r="C1604" s="29" t="str">
        <f>IFERROR(IF($N1604 &lt;&gt; "#Na", INDEX(Degree_Information!$E$2:$E$20129, MATCH(Passout2023[[#This Row], [UNIVERSITY_DEGREE_PROGRAM_ID]], Degree_Information!$N$2:$N$20129, 0)), ""), "")</f>
        <v/>
      </c>
      <c r="D1604" s="29" t="str">
        <f>IFERROR(IF($N1604 &lt;&gt; "#Na", INDEX(Degree_Information!$D$2:$D$20129, MATCH(Passout2023[[#This Row], [UNIVERSITY_DEGREE_PROGRAM_ID]], Degree_Information!$N$2:$N$20129, 0)), ""), "")</f>
        <v/>
      </c>
      <c r="E1604" s="29" t="str">
        <f>IFERROR(IF($N1604 &lt;&gt; "#Na", INDEX(Degree_Information!$F$2:$F$20129, MATCH(Passout2023[[#This Row], [UNIVERSITY_DEGREE_PROGRAM_ID]], Degree_Information!$N$2:$N$20129, 0)), ""), "")</f>
        <v/>
      </c>
      <c r="F1604" s="29" t="str">
        <f>IFERROR(IF($N1604 &lt;&gt; "#Na", INDEX(Degree_Information!$K$2:$K$20129, MATCH(Passout2023[[#This Row], [UNIVERSITY_DEGREE_PROGRAM_ID]], Degree_Information!$N$2:$N$20129, 0)), ""), "")</f>
        <v/>
      </c>
      <c r="G1604" s="29" t="str">
        <f>IFERROR(IF($N1604 &lt;&gt; "#Na", INDEX(Degree_Information!$G$2:$G$20129, MATCH(Passout2023[[#This Row], [UNIVERSITY_DEGREE_PROGRAM_ID]], Degree_Information!$N$2:$N$20129, 0)), ""), "")</f>
        <v/>
      </c>
      <c r="H1604" s="29" t="str">
        <f>IFERROR(IF($N1604 &lt;&gt; "#Na", INDEX(Degree_Information!$I$2:$I$20129, MATCH(Passout2023[[#This Row], [UNIVERSITY_DEGREE_PROGRAM_ID]], Degree_Information!$N$2:$N$20129, 0)), ""), "")</f>
        <v/>
      </c>
      <c r="I1604" s="6" t="str">
        <f>IFERROR(IF($N1604 &lt;&gt; "#Na", INDEX(Degree_Information!$H$2:$H$20129, MATCH(Passout2023[[#This Row], [UNIVERSITY_DEGREE_PROGRAM_ID]], Degree_Information!$N$2:$N$20129, 0)), ""), "")</f>
        <v/>
      </c>
      <c r="J1604" s="6" t="str">
        <f>IFERROR(IF($N1604 &lt;&gt; "#Na", INDEX(Degree_Information!$J$2:$J$20129, MATCH(Passout2023[[#This Row], [UNIVERSITY_DEGREE_PROGRAM_ID]], Degree_Information!$N$2:$N$20129, 0)), ""), "")</f>
        <v/>
      </c>
      <c r="K1604" s="19"/>
      <c r="L1604" s="20"/>
      <c r="M1604" s="21"/>
      <c r="N1604" s="21"/>
      <c r="O1604" s="21"/>
      <c r="P1604" s="22"/>
      <c r="Q1604" s="21"/>
      <c r="R1604" s="21"/>
      <c r="S1604" s="20">
        <v>0</v>
      </c>
      <c r="T1604" s="20">
        <v>0</v>
      </c>
      <c r="U1604" s="23"/>
      <c r="V16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4" s="25"/>
      <c r="X1604" s="26" t="str">
        <f>CONCATENATE(Passout2023[[#This Row], [Batch Start Semester]], "-", Passout2023[[#This Row], [Batch Start Year]], "-", Passout2023[[#This Row], [Degree Duration (year)]])</f>
        <v>--</v>
      </c>
      <c r="Y1604" s="32"/>
      <c r="Z1604" s="32"/>
      <c r="AA1604" s="32"/>
      <c r="AB1604" s="32"/>
      <c r="AC1604" s="32"/>
      <c r="AD1604" s="32"/>
      <c r="AE1604" s="28">
        <f>COUNTA(Passout2023[[#This Row], [UNIVERSITY_DEGREE_PROGRAM_ID]:[(Graduated) Degree Awarded Female]])</f>
        <v>2</v>
      </c>
    </row>
    <row r="1605" s="2" customFormat="1" ht="35.1" customHeight="1">
      <c r="A1605" s="29" t="str">
        <f>IFERROR(IF($N1605 &lt;&gt; "#Na", INDEX(Degree_Information!$A$2:$A$20129, MATCH(Passout2023[[#This Row], [UNIVERSITY_DEGREE_PROGRAM_ID]], Degree_Information!$N$2:$N$20129, 0)), ""), "")</f>
        <v/>
      </c>
      <c r="B1605" s="29" t="str">
        <f>IFERROR(IF($N1605 &lt;&gt; "#Na", INDEX(Degree_Information!$B$2:$B$20129, MATCH(Passout2023[[#This Row], [UNIVERSITY_DEGREE_PROGRAM_ID]], Degree_Information!$N$2:$N$20129, 0)), ""), "")</f>
        <v/>
      </c>
      <c r="C1605" s="29" t="str">
        <f>IFERROR(IF($N1605 &lt;&gt; "#Na", INDEX(Degree_Information!$E$2:$E$20129, MATCH(Passout2023[[#This Row], [UNIVERSITY_DEGREE_PROGRAM_ID]], Degree_Information!$N$2:$N$20129, 0)), ""), "")</f>
        <v/>
      </c>
      <c r="D1605" s="29" t="str">
        <f>IFERROR(IF($N1605 &lt;&gt; "#Na", INDEX(Degree_Information!$D$2:$D$20129, MATCH(Passout2023[[#This Row], [UNIVERSITY_DEGREE_PROGRAM_ID]], Degree_Information!$N$2:$N$20129, 0)), ""), "")</f>
        <v/>
      </c>
      <c r="E1605" s="29" t="str">
        <f>IFERROR(IF($N1605 &lt;&gt; "#Na", INDEX(Degree_Information!$F$2:$F$20129, MATCH(Passout2023[[#This Row], [UNIVERSITY_DEGREE_PROGRAM_ID]], Degree_Information!$N$2:$N$20129, 0)), ""), "")</f>
        <v/>
      </c>
      <c r="F1605" s="29" t="str">
        <f>IFERROR(IF($N1605 &lt;&gt; "#Na", INDEX(Degree_Information!$K$2:$K$20129, MATCH(Passout2023[[#This Row], [UNIVERSITY_DEGREE_PROGRAM_ID]], Degree_Information!$N$2:$N$20129, 0)), ""), "")</f>
        <v/>
      </c>
      <c r="G1605" s="29" t="str">
        <f>IFERROR(IF($N1605 &lt;&gt; "#Na", INDEX(Degree_Information!$G$2:$G$20129, MATCH(Passout2023[[#This Row], [UNIVERSITY_DEGREE_PROGRAM_ID]], Degree_Information!$N$2:$N$20129, 0)), ""), "")</f>
        <v/>
      </c>
      <c r="H1605" s="29" t="str">
        <f>IFERROR(IF($N1605 &lt;&gt; "#Na", INDEX(Degree_Information!$I$2:$I$20129, MATCH(Passout2023[[#This Row], [UNIVERSITY_DEGREE_PROGRAM_ID]], Degree_Information!$N$2:$N$20129, 0)), ""), "")</f>
        <v/>
      </c>
      <c r="I1605" s="6" t="str">
        <f>IFERROR(IF($N1605 &lt;&gt; "#Na", INDEX(Degree_Information!$H$2:$H$20129, MATCH(Passout2023[[#This Row], [UNIVERSITY_DEGREE_PROGRAM_ID]], Degree_Information!$N$2:$N$20129, 0)), ""), "")</f>
        <v/>
      </c>
      <c r="J1605" s="6" t="str">
        <f>IFERROR(IF($N1605 &lt;&gt; "#Na", INDEX(Degree_Information!$J$2:$J$20129, MATCH(Passout2023[[#This Row], [UNIVERSITY_DEGREE_PROGRAM_ID]], Degree_Information!$N$2:$N$20129, 0)), ""), "")</f>
        <v/>
      </c>
      <c r="K1605" s="19"/>
      <c r="L1605" s="20"/>
      <c r="M1605" s="21"/>
      <c r="N1605" s="21"/>
      <c r="O1605" s="21"/>
      <c r="P1605" s="22"/>
      <c r="Q1605" s="21"/>
      <c r="R1605" s="21"/>
      <c r="S1605" s="20">
        <v>0</v>
      </c>
      <c r="T1605" s="20">
        <v>0</v>
      </c>
      <c r="U1605" s="23"/>
      <c r="V16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5" s="25"/>
      <c r="X1605" s="26" t="str">
        <f>CONCATENATE(Passout2023[[#This Row], [Batch Start Semester]], "-", Passout2023[[#This Row], [Batch Start Year]], "-", Passout2023[[#This Row], [Degree Duration (year)]])</f>
        <v>--</v>
      </c>
      <c r="Y1605" s="32"/>
      <c r="Z1605" s="32"/>
      <c r="AA1605" s="32"/>
      <c r="AB1605" s="32"/>
      <c r="AC1605" s="32"/>
      <c r="AD1605" s="32"/>
      <c r="AE1605" s="28">
        <f>COUNTA(Passout2023[[#This Row], [UNIVERSITY_DEGREE_PROGRAM_ID]:[(Graduated) Degree Awarded Female]])</f>
        <v>2</v>
      </c>
    </row>
    <row r="1606" s="2" customFormat="1" ht="35.1" customHeight="1">
      <c r="A1606" s="29" t="str">
        <f>IFERROR(IF($N1606 &lt;&gt; "#Na", INDEX(Degree_Information!$A$2:$A$20129, MATCH(Passout2023[[#This Row], [UNIVERSITY_DEGREE_PROGRAM_ID]], Degree_Information!$N$2:$N$20129, 0)), ""), "")</f>
        <v/>
      </c>
      <c r="B1606" s="29" t="str">
        <f>IFERROR(IF($N1606 &lt;&gt; "#Na", INDEX(Degree_Information!$B$2:$B$20129, MATCH(Passout2023[[#This Row], [UNIVERSITY_DEGREE_PROGRAM_ID]], Degree_Information!$N$2:$N$20129, 0)), ""), "")</f>
        <v/>
      </c>
      <c r="C1606" s="29" t="str">
        <f>IFERROR(IF($N1606 &lt;&gt; "#Na", INDEX(Degree_Information!$E$2:$E$20129, MATCH(Passout2023[[#This Row], [UNIVERSITY_DEGREE_PROGRAM_ID]], Degree_Information!$N$2:$N$20129, 0)), ""), "")</f>
        <v/>
      </c>
      <c r="D1606" s="29" t="str">
        <f>IFERROR(IF($N1606 &lt;&gt; "#Na", INDEX(Degree_Information!$D$2:$D$20129, MATCH(Passout2023[[#This Row], [UNIVERSITY_DEGREE_PROGRAM_ID]], Degree_Information!$N$2:$N$20129, 0)), ""), "")</f>
        <v/>
      </c>
      <c r="E1606" s="29" t="str">
        <f>IFERROR(IF($N1606 &lt;&gt; "#Na", INDEX(Degree_Information!$F$2:$F$20129, MATCH(Passout2023[[#This Row], [UNIVERSITY_DEGREE_PROGRAM_ID]], Degree_Information!$N$2:$N$20129, 0)), ""), "")</f>
        <v/>
      </c>
      <c r="F1606" s="29" t="str">
        <f>IFERROR(IF($N1606 &lt;&gt; "#Na", INDEX(Degree_Information!$K$2:$K$20129, MATCH(Passout2023[[#This Row], [UNIVERSITY_DEGREE_PROGRAM_ID]], Degree_Information!$N$2:$N$20129, 0)), ""), "")</f>
        <v/>
      </c>
      <c r="G1606" s="29" t="str">
        <f>IFERROR(IF($N1606 &lt;&gt; "#Na", INDEX(Degree_Information!$G$2:$G$20129, MATCH(Passout2023[[#This Row], [UNIVERSITY_DEGREE_PROGRAM_ID]], Degree_Information!$N$2:$N$20129, 0)), ""), "")</f>
        <v/>
      </c>
      <c r="H1606" s="29" t="str">
        <f>IFERROR(IF($N1606 &lt;&gt; "#Na", INDEX(Degree_Information!$I$2:$I$20129, MATCH(Passout2023[[#This Row], [UNIVERSITY_DEGREE_PROGRAM_ID]], Degree_Information!$N$2:$N$20129, 0)), ""), "")</f>
        <v/>
      </c>
      <c r="I1606" s="6" t="str">
        <f>IFERROR(IF($N1606 &lt;&gt; "#Na", INDEX(Degree_Information!$H$2:$H$20129, MATCH(Passout2023[[#This Row], [UNIVERSITY_DEGREE_PROGRAM_ID]], Degree_Information!$N$2:$N$20129, 0)), ""), "")</f>
        <v/>
      </c>
      <c r="J1606" s="6" t="str">
        <f>IFERROR(IF($N1606 &lt;&gt; "#Na", INDEX(Degree_Information!$J$2:$J$20129, MATCH(Passout2023[[#This Row], [UNIVERSITY_DEGREE_PROGRAM_ID]], Degree_Information!$N$2:$N$20129, 0)), ""), "")</f>
        <v/>
      </c>
      <c r="K1606" s="19"/>
      <c r="L1606" s="20"/>
      <c r="M1606" s="21"/>
      <c r="N1606" s="21"/>
      <c r="O1606" s="21"/>
      <c r="P1606" s="22"/>
      <c r="Q1606" s="21"/>
      <c r="R1606" s="21"/>
      <c r="S1606" s="20">
        <v>0</v>
      </c>
      <c r="T1606" s="20">
        <v>0</v>
      </c>
      <c r="U1606" s="23"/>
      <c r="V16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6" s="25"/>
      <c r="X1606" s="26" t="str">
        <f>CONCATENATE(Passout2023[[#This Row], [Batch Start Semester]], "-", Passout2023[[#This Row], [Batch Start Year]], "-", Passout2023[[#This Row], [Degree Duration (year)]])</f>
        <v>--</v>
      </c>
      <c r="Y1606" s="32"/>
      <c r="Z1606" s="32"/>
      <c r="AA1606" s="32"/>
      <c r="AB1606" s="32"/>
      <c r="AC1606" s="32"/>
      <c r="AD1606" s="32"/>
      <c r="AE1606" s="28">
        <f>COUNTA(Passout2023[[#This Row], [UNIVERSITY_DEGREE_PROGRAM_ID]:[(Graduated) Degree Awarded Female]])</f>
        <v>2</v>
      </c>
    </row>
    <row r="1607" s="2" customFormat="1" ht="35.1" customHeight="1">
      <c r="A1607" s="29" t="str">
        <f>IFERROR(IF($N1607 &lt;&gt; "#Na", INDEX(Degree_Information!$A$2:$A$20129, MATCH(Passout2023[[#This Row], [UNIVERSITY_DEGREE_PROGRAM_ID]], Degree_Information!$N$2:$N$20129, 0)), ""), "")</f>
        <v/>
      </c>
      <c r="B1607" s="29" t="str">
        <f>IFERROR(IF($N1607 &lt;&gt; "#Na", INDEX(Degree_Information!$B$2:$B$20129, MATCH(Passout2023[[#This Row], [UNIVERSITY_DEGREE_PROGRAM_ID]], Degree_Information!$N$2:$N$20129, 0)), ""), "")</f>
        <v/>
      </c>
      <c r="C1607" s="29" t="str">
        <f>IFERROR(IF($N1607 &lt;&gt; "#Na", INDEX(Degree_Information!$E$2:$E$20129, MATCH(Passout2023[[#This Row], [UNIVERSITY_DEGREE_PROGRAM_ID]], Degree_Information!$N$2:$N$20129, 0)), ""), "")</f>
        <v/>
      </c>
      <c r="D1607" s="29" t="str">
        <f>IFERROR(IF($N1607 &lt;&gt; "#Na", INDEX(Degree_Information!$D$2:$D$20129, MATCH(Passout2023[[#This Row], [UNIVERSITY_DEGREE_PROGRAM_ID]], Degree_Information!$N$2:$N$20129, 0)), ""), "")</f>
        <v/>
      </c>
      <c r="E1607" s="29" t="str">
        <f>IFERROR(IF($N1607 &lt;&gt; "#Na", INDEX(Degree_Information!$F$2:$F$20129, MATCH(Passout2023[[#This Row], [UNIVERSITY_DEGREE_PROGRAM_ID]], Degree_Information!$N$2:$N$20129, 0)), ""), "")</f>
        <v/>
      </c>
      <c r="F1607" s="29" t="str">
        <f>IFERROR(IF($N1607 &lt;&gt; "#Na", INDEX(Degree_Information!$K$2:$K$20129, MATCH(Passout2023[[#This Row], [UNIVERSITY_DEGREE_PROGRAM_ID]], Degree_Information!$N$2:$N$20129, 0)), ""), "")</f>
        <v/>
      </c>
      <c r="G1607" s="29" t="str">
        <f>IFERROR(IF($N1607 &lt;&gt; "#Na", INDEX(Degree_Information!$G$2:$G$20129, MATCH(Passout2023[[#This Row], [UNIVERSITY_DEGREE_PROGRAM_ID]], Degree_Information!$N$2:$N$20129, 0)), ""), "")</f>
        <v/>
      </c>
      <c r="H1607" s="29" t="str">
        <f>IFERROR(IF($N1607 &lt;&gt; "#Na", INDEX(Degree_Information!$I$2:$I$20129, MATCH(Passout2023[[#This Row], [UNIVERSITY_DEGREE_PROGRAM_ID]], Degree_Information!$N$2:$N$20129, 0)), ""), "")</f>
        <v/>
      </c>
      <c r="I1607" s="6" t="str">
        <f>IFERROR(IF($N1607 &lt;&gt; "#Na", INDEX(Degree_Information!$H$2:$H$20129, MATCH(Passout2023[[#This Row], [UNIVERSITY_DEGREE_PROGRAM_ID]], Degree_Information!$N$2:$N$20129, 0)), ""), "")</f>
        <v/>
      </c>
      <c r="J1607" s="6" t="str">
        <f>IFERROR(IF($N1607 &lt;&gt; "#Na", INDEX(Degree_Information!$J$2:$J$20129, MATCH(Passout2023[[#This Row], [UNIVERSITY_DEGREE_PROGRAM_ID]], Degree_Information!$N$2:$N$20129, 0)), ""), "")</f>
        <v/>
      </c>
      <c r="K1607" s="19"/>
      <c r="L1607" s="20"/>
      <c r="M1607" s="21"/>
      <c r="N1607" s="21"/>
      <c r="O1607" s="21"/>
      <c r="P1607" s="22"/>
      <c r="Q1607" s="21"/>
      <c r="R1607" s="21"/>
      <c r="S1607" s="20">
        <v>0</v>
      </c>
      <c r="T1607" s="20">
        <v>0</v>
      </c>
      <c r="U1607" s="23"/>
      <c r="V16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7" s="25"/>
      <c r="X1607" s="26" t="str">
        <f>CONCATENATE(Passout2023[[#This Row], [Batch Start Semester]], "-", Passout2023[[#This Row], [Batch Start Year]], "-", Passout2023[[#This Row], [Degree Duration (year)]])</f>
        <v>--</v>
      </c>
      <c r="Y1607" s="32"/>
      <c r="Z1607" s="32"/>
      <c r="AA1607" s="32"/>
      <c r="AB1607" s="32"/>
      <c r="AC1607" s="32"/>
      <c r="AD1607" s="32"/>
      <c r="AE1607" s="28">
        <f>COUNTA(Passout2023[[#This Row], [UNIVERSITY_DEGREE_PROGRAM_ID]:[(Graduated) Degree Awarded Female]])</f>
        <v>2</v>
      </c>
    </row>
    <row r="1608" s="2" customFormat="1" ht="35.1" customHeight="1">
      <c r="A1608" s="29" t="str">
        <f>IFERROR(IF($N1608 &lt;&gt; "#Na", INDEX(Degree_Information!$A$2:$A$20129, MATCH(Passout2023[[#This Row], [UNIVERSITY_DEGREE_PROGRAM_ID]], Degree_Information!$N$2:$N$20129, 0)), ""), "")</f>
        <v/>
      </c>
      <c r="B1608" s="29" t="str">
        <f>IFERROR(IF($N1608 &lt;&gt; "#Na", INDEX(Degree_Information!$B$2:$B$20129, MATCH(Passout2023[[#This Row], [UNIVERSITY_DEGREE_PROGRAM_ID]], Degree_Information!$N$2:$N$20129, 0)), ""), "")</f>
        <v/>
      </c>
      <c r="C1608" s="29" t="str">
        <f>IFERROR(IF($N1608 &lt;&gt; "#Na", INDEX(Degree_Information!$E$2:$E$20129, MATCH(Passout2023[[#This Row], [UNIVERSITY_DEGREE_PROGRAM_ID]], Degree_Information!$N$2:$N$20129, 0)), ""), "")</f>
        <v/>
      </c>
      <c r="D1608" s="29" t="str">
        <f>IFERROR(IF($N1608 &lt;&gt; "#Na", INDEX(Degree_Information!$D$2:$D$20129, MATCH(Passout2023[[#This Row], [UNIVERSITY_DEGREE_PROGRAM_ID]], Degree_Information!$N$2:$N$20129, 0)), ""), "")</f>
        <v/>
      </c>
      <c r="E1608" s="29" t="str">
        <f>IFERROR(IF($N1608 &lt;&gt; "#Na", INDEX(Degree_Information!$F$2:$F$20129, MATCH(Passout2023[[#This Row], [UNIVERSITY_DEGREE_PROGRAM_ID]], Degree_Information!$N$2:$N$20129, 0)), ""), "")</f>
        <v/>
      </c>
      <c r="F1608" s="29" t="str">
        <f>IFERROR(IF($N1608 &lt;&gt; "#Na", INDEX(Degree_Information!$K$2:$K$20129, MATCH(Passout2023[[#This Row], [UNIVERSITY_DEGREE_PROGRAM_ID]], Degree_Information!$N$2:$N$20129, 0)), ""), "")</f>
        <v/>
      </c>
      <c r="G1608" s="29" t="str">
        <f>IFERROR(IF($N1608 &lt;&gt; "#Na", INDEX(Degree_Information!$G$2:$G$20129, MATCH(Passout2023[[#This Row], [UNIVERSITY_DEGREE_PROGRAM_ID]], Degree_Information!$N$2:$N$20129, 0)), ""), "")</f>
        <v/>
      </c>
      <c r="H1608" s="29" t="str">
        <f>IFERROR(IF($N1608 &lt;&gt; "#Na", INDEX(Degree_Information!$I$2:$I$20129, MATCH(Passout2023[[#This Row], [UNIVERSITY_DEGREE_PROGRAM_ID]], Degree_Information!$N$2:$N$20129, 0)), ""), "")</f>
        <v/>
      </c>
      <c r="I1608" s="6" t="str">
        <f>IFERROR(IF($N1608 &lt;&gt; "#Na", INDEX(Degree_Information!$H$2:$H$20129, MATCH(Passout2023[[#This Row], [UNIVERSITY_DEGREE_PROGRAM_ID]], Degree_Information!$N$2:$N$20129, 0)), ""), "")</f>
        <v/>
      </c>
      <c r="J1608" s="6" t="str">
        <f>IFERROR(IF($N1608 &lt;&gt; "#Na", INDEX(Degree_Information!$J$2:$J$20129, MATCH(Passout2023[[#This Row], [UNIVERSITY_DEGREE_PROGRAM_ID]], Degree_Information!$N$2:$N$20129, 0)), ""), "")</f>
        <v/>
      </c>
      <c r="K1608" s="19"/>
      <c r="L1608" s="20"/>
      <c r="M1608" s="21"/>
      <c r="N1608" s="21"/>
      <c r="O1608" s="21"/>
      <c r="P1608" s="22"/>
      <c r="Q1608" s="21"/>
      <c r="R1608" s="21"/>
      <c r="S1608" s="20">
        <v>0</v>
      </c>
      <c r="T1608" s="20">
        <v>0</v>
      </c>
      <c r="U1608" s="23"/>
      <c r="V16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8" s="25"/>
      <c r="X1608" s="26" t="str">
        <f>CONCATENATE(Passout2023[[#This Row], [Batch Start Semester]], "-", Passout2023[[#This Row], [Batch Start Year]], "-", Passout2023[[#This Row], [Degree Duration (year)]])</f>
        <v>--</v>
      </c>
      <c r="Y1608" s="32"/>
      <c r="Z1608" s="32"/>
      <c r="AA1608" s="32"/>
      <c r="AB1608" s="32"/>
      <c r="AC1608" s="32"/>
      <c r="AD1608" s="32"/>
      <c r="AE1608" s="28">
        <f>COUNTA(Passout2023[[#This Row], [UNIVERSITY_DEGREE_PROGRAM_ID]:[(Graduated) Degree Awarded Female]])</f>
        <v>2</v>
      </c>
    </row>
    <row r="1609" s="2" customFormat="1" ht="35.1" customHeight="1">
      <c r="A1609" s="29" t="str">
        <f>IFERROR(IF($N1609 &lt;&gt; "#Na", INDEX(Degree_Information!$A$2:$A$20129, MATCH(Passout2023[[#This Row], [UNIVERSITY_DEGREE_PROGRAM_ID]], Degree_Information!$N$2:$N$20129, 0)), ""), "")</f>
        <v/>
      </c>
      <c r="B1609" s="29" t="str">
        <f>IFERROR(IF($N1609 &lt;&gt; "#Na", INDEX(Degree_Information!$B$2:$B$20129, MATCH(Passout2023[[#This Row], [UNIVERSITY_DEGREE_PROGRAM_ID]], Degree_Information!$N$2:$N$20129, 0)), ""), "")</f>
        <v/>
      </c>
      <c r="C1609" s="29" t="str">
        <f>IFERROR(IF($N1609 &lt;&gt; "#Na", INDEX(Degree_Information!$E$2:$E$20129, MATCH(Passout2023[[#This Row], [UNIVERSITY_DEGREE_PROGRAM_ID]], Degree_Information!$N$2:$N$20129, 0)), ""), "")</f>
        <v/>
      </c>
      <c r="D1609" s="29" t="str">
        <f>IFERROR(IF($N1609 &lt;&gt; "#Na", INDEX(Degree_Information!$D$2:$D$20129, MATCH(Passout2023[[#This Row], [UNIVERSITY_DEGREE_PROGRAM_ID]], Degree_Information!$N$2:$N$20129, 0)), ""), "")</f>
        <v/>
      </c>
      <c r="E1609" s="29" t="str">
        <f>IFERROR(IF($N1609 &lt;&gt; "#Na", INDEX(Degree_Information!$F$2:$F$20129, MATCH(Passout2023[[#This Row], [UNIVERSITY_DEGREE_PROGRAM_ID]], Degree_Information!$N$2:$N$20129, 0)), ""), "")</f>
        <v/>
      </c>
      <c r="F1609" s="29" t="str">
        <f>IFERROR(IF($N1609 &lt;&gt; "#Na", INDEX(Degree_Information!$K$2:$K$20129, MATCH(Passout2023[[#This Row], [UNIVERSITY_DEGREE_PROGRAM_ID]], Degree_Information!$N$2:$N$20129, 0)), ""), "")</f>
        <v/>
      </c>
      <c r="G1609" s="29" t="str">
        <f>IFERROR(IF($N1609 &lt;&gt; "#Na", INDEX(Degree_Information!$G$2:$G$20129, MATCH(Passout2023[[#This Row], [UNIVERSITY_DEGREE_PROGRAM_ID]], Degree_Information!$N$2:$N$20129, 0)), ""), "")</f>
        <v/>
      </c>
      <c r="H1609" s="29" t="str">
        <f>IFERROR(IF($N1609 &lt;&gt; "#Na", INDEX(Degree_Information!$I$2:$I$20129, MATCH(Passout2023[[#This Row], [UNIVERSITY_DEGREE_PROGRAM_ID]], Degree_Information!$N$2:$N$20129, 0)), ""), "")</f>
        <v/>
      </c>
      <c r="I1609" s="6" t="str">
        <f>IFERROR(IF($N1609 &lt;&gt; "#Na", INDEX(Degree_Information!$H$2:$H$20129, MATCH(Passout2023[[#This Row], [UNIVERSITY_DEGREE_PROGRAM_ID]], Degree_Information!$N$2:$N$20129, 0)), ""), "")</f>
        <v/>
      </c>
      <c r="J1609" s="6" t="str">
        <f>IFERROR(IF($N1609 &lt;&gt; "#Na", INDEX(Degree_Information!$J$2:$J$20129, MATCH(Passout2023[[#This Row], [UNIVERSITY_DEGREE_PROGRAM_ID]], Degree_Information!$N$2:$N$20129, 0)), ""), "")</f>
        <v/>
      </c>
      <c r="K1609" s="19"/>
      <c r="L1609" s="20"/>
      <c r="M1609" s="21"/>
      <c r="N1609" s="21"/>
      <c r="O1609" s="21"/>
      <c r="P1609" s="22"/>
      <c r="Q1609" s="21"/>
      <c r="R1609" s="21"/>
      <c r="S1609" s="20">
        <v>0</v>
      </c>
      <c r="T1609" s="20">
        <v>0</v>
      </c>
      <c r="U1609" s="23"/>
      <c r="V16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09" s="25"/>
      <c r="X1609" s="26" t="str">
        <f>CONCATENATE(Passout2023[[#This Row], [Batch Start Semester]], "-", Passout2023[[#This Row], [Batch Start Year]], "-", Passout2023[[#This Row], [Degree Duration (year)]])</f>
        <v>--</v>
      </c>
      <c r="Y1609" s="32"/>
      <c r="Z1609" s="32"/>
      <c r="AA1609" s="32"/>
      <c r="AB1609" s="32"/>
      <c r="AC1609" s="32"/>
      <c r="AD1609" s="32"/>
      <c r="AE1609" s="28">
        <f>COUNTA(Passout2023[[#This Row], [UNIVERSITY_DEGREE_PROGRAM_ID]:[(Graduated) Degree Awarded Female]])</f>
        <v>2</v>
      </c>
    </row>
    <row r="1610" s="2" customFormat="1" ht="35.1" customHeight="1">
      <c r="A1610" s="29" t="str">
        <f>IFERROR(IF($N1610 &lt;&gt; "#Na", INDEX(Degree_Information!$A$2:$A$20129, MATCH(Passout2023[[#This Row], [UNIVERSITY_DEGREE_PROGRAM_ID]], Degree_Information!$N$2:$N$20129, 0)), ""), "")</f>
        <v/>
      </c>
      <c r="B1610" s="29" t="str">
        <f>IFERROR(IF($N1610 &lt;&gt; "#Na", INDEX(Degree_Information!$B$2:$B$20129, MATCH(Passout2023[[#This Row], [UNIVERSITY_DEGREE_PROGRAM_ID]], Degree_Information!$N$2:$N$20129, 0)), ""), "")</f>
        <v/>
      </c>
      <c r="C1610" s="29" t="str">
        <f>IFERROR(IF($N1610 &lt;&gt; "#Na", INDEX(Degree_Information!$E$2:$E$20129, MATCH(Passout2023[[#This Row], [UNIVERSITY_DEGREE_PROGRAM_ID]], Degree_Information!$N$2:$N$20129, 0)), ""), "")</f>
        <v/>
      </c>
      <c r="D1610" s="29" t="str">
        <f>IFERROR(IF($N1610 &lt;&gt; "#Na", INDEX(Degree_Information!$D$2:$D$20129, MATCH(Passout2023[[#This Row], [UNIVERSITY_DEGREE_PROGRAM_ID]], Degree_Information!$N$2:$N$20129, 0)), ""), "")</f>
        <v/>
      </c>
      <c r="E1610" s="29" t="str">
        <f>IFERROR(IF($N1610 &lt;&gt; "#Na", INDEX(Degree_Information!$F$2:$F$20129, MATCH(Passout2023[[#This Row], [UNIVERSITY_DEGREE_PROGRAM_ID]], Degree_Information!$N$2:$N$20129, 0)), ""), "")</f>
        <v/>
      </c>
      <c r="F1610" s="29" t="str">
        <f>IFERROR(IF($N1610 &lt;&gt; "#Na", INDEX(Degree_Information!$K$2:$K$20129, MATCH(Passout2023[[#This Row], [UNIVERSITY_DEGREE_PROGRAM_ID]], Degree_Information!$N$2:$N$20129, 0)), ""), "")</f>
        <v/>
      </c>
      <c r="G1610" s="29" t="str">
        <f>IFERROR(IF($N1610 &lt;&gt; "#Na", INDEX(Degree_Information!$G$2:$G$20129, MATCH(Passout2023[[#This Row], [UNIVERSITY_DEGREE_PROGRAM_ID]], Degree_Information!$N$2:$N$20129, 0)), ""), "")</f>
        <v/>
      </c>
      <c r="H1610" s="29" t="str">
        <f>IFERROR(IF($N1610 &lt;&gt; "#Na", INDEX(Degree_Information!$I$2:$I$20129, MATCH(Passout2023[[#This Row], [UNIVERSITY_DEGREE_PROGRAM_ID]], Degree_Information!$N$2:$N$20129, 0)), ""), "")</f>
        <v/>
      </c>
      <c r="I1610" s="6" t="str">
        <f>IFERROR(IF($N1610 &lt;&gt; "#Na", INDEX(Degree_Information!$H$2:$H$20129, MATCH(Passout2023[[#This Row], [UNIVERSITY_DEGREE_PROGRAM_ID]], Degree_Information!$N$2:$N$20129, 0)), ""), "")</f>
        <v/>
      </c>
      <c r="J1610" s="6" t="str">
        <f>IFERROR(IF($N1610 &lt;&gt; "#Na", INDEX(Degree_Information!$J$2:$J$20129, MATCH(Passout2023[[#This Row], [UNIVERSITY_DEGREE_PROGRAM_ID]], Degree_Information!$N$2:$N$20129, 0)), ""), "")</f>
        <v/>
      </c>
      <c r="K1610" s="19"/>
      <c r="L1610" s="20"/>
      <c r="M1610" s="21"/>
      <c r="N1610" s="21"/>
      <c r="O1610" s="21"/>
      <c r="P1610" s="22"/>
      <c r="Q1610" s="21"/>
      <c r="R1610" s="21"/>
      <c r="S1610" s="20">
        <v>0</v>
      </c>
      <c r="T1610" s="20">
        <v>0</v>
      </c>
      <c r="U1610" s="23"/>
      <c r="V16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0" s="25"/>
      <c r="X1610" s="26" t="str">
        <f>CONCATENATE(Passout2023[[#This Row], [Batch Start Semester]], "-", Passout2023[[#This Row], [Batch Start Year]], "-", Passout2023[[#This Row], [Degree Duration (year)]])</f>
        <v>--</v>
      </c>
      <c r="Y1610" s="32"/>
      <c r="Z1610" s="32"/>
      <c r="AA1610" s="32"/>
      <c r="AB1610" s="32"/>
      <c r="AC1610" s="32"/>
      <c r="AD1610" s="32"/>
      <c r="AE1610" s="28">
        <f>COUNTA(Passout2023[[#This Row], [UNIVERSITY_DEGREE_PROGRAM_ID]:[(Graduated) Degree Awarded Female]])</f>
        <v>2</v>
      </c>
    </row>
    <row r="1611" s="2" customFormat="1" ht="35.1" customHeight="1">
      <c r="A1611" s="29" t="str">
        <f>IFERROR(IF($N1611 &lt;&gt; "#Na", INDEX(Degree_Information!$A$2:$A$20129, MATCH(Passout2023[[#This Row], [UNIVERSITY_DEGREE_PROGRAM_ID]], Degree_Information!$N$2:$N$20129, 0)), ""), "")</f>
        <v/>
      </c>
      <c r="B1611" s="29" t="str">
        <f>IFERROR(IF($N1611 &lt;&gt; "#Na", INDEX(Degree_Information!$B$2:$B$20129, MATCH(Passout2023[[#This Row], [UNIVERSITY_DEGREE_PROGRAM_ID]], Degree_Information!$N$2:$N$20129, 0)), ""), "")</f>
        <v/>
      </c>
      <c r="C1611" s="29" t="str">
        <f>IFERROR(IF($N1611 &lt;&gt; "#Na", INDEX(Degree_Information!$E$2:$E$20129, MATCH(Passout2023[[#This Row], [UNIVERSITY_DEGREE_PROGRAM_ID]], Degree_Information!$N$2:$N$20129, 0)), ""), "")</f>
        <v/>
      </c>
      <c r="D1611" s="29" t="str">
        <f>IFERROR(IF($N1611 &lt;&gt; "#Na", INDEX(Degree_Information!$D$2:$D$20129, MATCH(Passout2023[[#This Row], [UNIVERSITY_DEGREE_PROGRAM_ID]], Degree_Information!$N$2:$N$20129, 0)), ""), "")</f>
        <v/>
      </c>
      <c r="E1611" s="29" t="str">
        <f>IFERROR(IF($N1611 &lt;&gt; "#Na", INDEX(Degree_Information!$F$2:$F$20129, MATCH(Passout2023[[#This Row], [UNIVERSITY_DEGREE_PROGRAM_ID]], Degree_Information!$N$2:$N$20129, 0)), ""), "")</f>
        <v/>
      </c>
      <c r="F1611" s="29" t="str">
        <f>IFERROR(IF($N1611 &lt;&gt; "#Na", INDEX(Degree_Information!$K$2:$K$20129, MATCH(Passout2023[[#This Row], [UNIVERSITY_DEGREE_PROGRAM_ID]], Degree_Information!$N$2:$N$20129, 0)), ""), "")</f>
        <v/>
      </c>
      <c r="G1611" s="29" t="str">
        <f>IFERROR(IF($N1611 &lt;&gt; "#Na", INDEX(Degree_Information!$G$2:$G$20129, MATCH(Passout2023[[#This Row], [UNIVERSITY_DEGREE_PROGRAM_ID]], Degree_Information!$N$2:$N$20129, 0)), ""), "")</f>
        <v/>
      </c>
      <c r="H1611" s="29" t="str">
        <f>IFERROR(IF($N1611 &lt;&gt; "#Na", INDEX(Degree_Information!$I$2:$I$20129, MATCH(Passout2023[[#This Row], [UNIVERSITY_DEGREE_PROGRAM_ID]], Degree_Information!$N$2:$N$20129, 0)), ""), "")</f>
        <v/>
      </c>
      <c r="I1611" s="6" t="str">
        <f>IFERROR(IF($N1611 &lt;&gt; "#Na", INDEX(Degree_Information!$H$2:$H$20129, MATCH(Passout2023[[#This Row], [UNIVERSITY_DEGREE_PROGRAM_ID]], Degree_Information!$N$2:$N$20129, 0)), ""), "")</f>
        <v/>
      </c>
      <c r="J1611" s="6" t="str">
        <f>IFERROR(IF($N1611 &lt;&gt; "#Na", INDEX(Degree_Information!$J$2:$J$20129, MATCH(Passout2023[[#This Row], [UNIVERSITY_DEGREE_PROGRAM_ID]], Degree_Information!$N$2:$N$20129, 0)), ""), "")</f>
        <v/>
      </c>
      <c r="K1611" s="19"/>
      <c r="L1611" s="20"/>
      <c r="M1611" s="21"/>
      <c r="N1611" s="21"/>
      <c r="O1611" s="21"/>
      <c r="P1611" s="22"/>
      <c r="Q1611" s="21"/>
      <c r="R1611" s="21"/>
      <c r="S1611" s="20">
        <v>0</v>
      </c>
      <c r="T1611" s="20">
        <v>0</v>
      </c>
      <c r="U1611" s="23"/>
      <c r="V16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1" s="25"/>
      <c r="X1611" s="26" t="str">
        <f>CONCATENATE(Passout2023[[#This Row], [Batch Start Semester]], "-", Passout2023[[#This Row], [Batch Start Year]], "-", Passout2023[[#This Row], [Degree Duration (year)]])</f>
        <v>--</v>
      </c>
      <c r="Y1611" s="32"/>
      <c r="Z1611" s="32"/>
      <c r="AA1611" s="32"/>
      <c r="AB1611" s="32"/>
      <c r="AC1611" s="32"/>
      <c r="AD1611" s="32"/>
      <c r="AE1611" s="28">
        <f>COUNTA(Passout2023[[#This Row], [UNIVERSITY_DEGREE_PROGRAM_ID]:[(Graduated) Degree Awarded Female]])</f>
        <v>2</v>
      </c>
    </row>
    <row r="1612" s="2" customFormat="1" ht="35.1" customHeight="1">
      <c r="A1612" s="29" t="str">
        <f>IFERROR(IF($N1612 &lt;&gt; "#Na", INDEX(Degree_Information!$A$2:$A$20129, MATCH(Passout2023[[#This Row], [UNIVERSITY_DEGREE_PROGRAM_ID]], Degree_Information!$N$2:$N$20129, 0)), ""), "")</f>
        <v/>
      </c>
      <c r="B1612" s="29" t="str">
        <f>IFERROR(IF($N1612 &lt;&gt; "#Na", INDEX(Degree_Information!$B$2:$B$20129, MATCH(Passout2023[[#This Row], [UNIVERSITY_DEGREE_PROGRAM_ID]], Degree_Information!$N$2:$N$20129, 0)), ""), "")</f>
        <v/>
      </c>
      <c r="C1612" s="29" t="str">
        <f>IFERROR(IF($N1612 &lt;&gt; "#Na", INDEX(Degree_Information!$E$2:$E$20129, MATCH(Passout2023[[#This Row], [UNIVERSITY_DEGREE_PROGRAM_ID]], Degree_Information!$N$2:$N$20129, 0)), ""), "")</f>
        <v/>
      </c>
      <c r="D1612" s="29" t="str">
        <f>IFERROR(IF($N1612 &lt;&gt; "#Na", INDEX(Degree_Information!$D$2:$D$20129, MATCH(Passout2023[[#This Row], [UNIVERSITY_DEGREE_PROGRAM_ID]], Degree_Information!$N$2:$N$20129, 0)), ""), "")</f>
        <v/>
      </c>
      <c r="E1612" s="29" t="str">
        <f>IFERROR(IF($N1612 &lt;&gt; "#Na", INDEX(Degree_Information!$F$2:$F$20129, MATCH(Passout2023[[#This Row], [UNIVERSITY_DEGREE_PROGRAM_ID]], Degree_Information!$N$2:$N$20129, 0)), ""), "")</f>
        <v/>
      </c>
      <c r="F1612" s="29" t="str">
        <f>IFERROR(IF($N1612 &lt;&gt; "#Na", INDEX(Degree_Information!$K$2:$K$20129, MATCH(Passout2023[[#This Row], [UNIVERSITY_DEGREE_PROGRAM_ID]], Degree_Information!$N$2:$N$20129, 0)), ""), "")</f>
        <v/>
      </c>
      <c r="G1612" s="29" t="str">
        <f>IFERROR(IF($N1612 &lt;&gt; "#Na", INDEX(Degree_Information!$G$2:$G$20129, MATCH(Passout2023[[#This Row], [UNIVERSITY_DEGREE_PROGRAM_ID]], Degree_Information!$N$2:$N$20129, 0)), ""), "")</f>
        <v/>
      </c>
      <c r="H1612" s="29" t="str">
        <f>IFERROR(IF($N1612 &lt;&gt; "#Na", INDEX(Degree_Information!$I$2:$I$20129, MATCH(Passout2023[[#This Row], [UNIVERSITY_DEGREE_PROGRAM_ID]], Degree_Information!$N$2:$N$20129, 0)), ""), "")</f>
        <v/>
      </c>
      <c r="I1612" s="6" t="str">
        <f>IFERROR(IF($N1612 &lt;&gt; "#Na", INDEX(Degree_Information!$H$2:$H$20129, MATCH(Passout2023[[#This Row], [UNIVERSITY_DEGREE_PROGRAM_ID]], Degree_Information!$N$2:$N$20129, 0)), ""), "")</f>
        <v/>
      </c>
      <c r="J1612" s="6" t="str">
        <f>IFERROR(IF($N1612 &lt;&gt; "#Na", INDEX(Degree_Information!$J$2:$J$20129, MATCH(Passout2023[[#This Row], [UNIVERSITY_DEGREE_PROGRAM_ID]], Degree_Information!$N$2:$N$20129, 0)), ""), "")</f>
        <v/>
      </c>
      <c r="K1612" s="19"/>
      <c r="L1612" s="20"/>
      <c r="M1612" s="21"/>
      <c r="N1612" s="21"/>
      <c r="O1612" s="21"/>
      <c r="P1612" s="22"/>
      <c r="Q1612" s="21"/>
      <c r="R1612" s="21"/>
      <c r="S1612" s="20">
        <v>0</v>
      </c>
      <c r="T1612" s="20">
        <v>0</v>
      </c>
      <c r="U1612" s="23"/>
      <c r="V16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2" s="25"/>
      <c r="X1612" s="26" t="str">
        <f>CONCATENATE(Passout2023[[#This Row], [Batch Start Semester]], "-", Passout2023[[#This Row], [Batch Start Year]], "-", Passout2023[[#This Row], [Degree Duration (year)]])</f>
        <v>--</v>
      </c>
      <c r="Y1612" s="32"/>
      <c r="Z1612" s="32"/>
      <c r="AA1612" s="32"/>
      <c r="AB1612" s="32"/>
      <c r="AC1612" s="32"/>
      <c r="AD1612" s="32"/>
      <c r="AE1612" s="28">
        <f>COUNTA(Passout2023[[#This Row], [UNIVERSITY_DEGREE_PROGRAM_ID]:[(Graduated) Degree Awarded Female]])</f>
        <v>2</v>
      </c>
    </row>
    <row r="1613" s="2" customFormat="1" ht="35.1" customHeight="1">
      <c r="A1613" s="29" t="str">
        <f>IFERROR(IF($N1613 &lt;&gt; "#Na", INDEX(Degree_Information!$A$2:$A$20129, MATCH(Passout2023[[#This Row], [UNIVERSITY_DEGREE_PROGRAM_ID]], Degree_Information!$N$2:$N$20129, 0)), ""), "")</f>
        <v/>
      </c>
      <c r="B1613" s="29" t="str">
        <f>IFERROR(IF($N1613 &lt;&gt; "#Na", INDEX(Degree_Information!$B$2:$B$20129, MATCH(Passout2023[[#This Row], [UNIVERSITY_DEGREE_PROGRAM_ID]], Degree_Information!$N$2:$N$20129, 0)), ""), "")</f>
        <v/>
      </c>
      <c r="C1613" s="29" t="str">
        <f>IFERROR(IF($N1613 &lt;&gt; "#Na", INDEX(Degree_Information!$E$2:$E$20129, MATCH(Passout2023[[#This Row], [UNIVERSITY_DEGREE_PROGRAM_ID]], Degree_Information!$N$2:$N$20129, 0)), ""), "")</f>
        <v/>
      </c>
      <c r="D1613" s="29" t="str">
        <f>IFERROR(IF($N1613 &lt;&gt; "#Na", INDEX(Degree_Information!$D$2:$D$20129, MATCH(Passout2023[[#This Row], [UNIVERSITY_DEGREE_PROGRAM_ID]], Degree_Information!$N$2:$N$20129, 0)), ""), "")</f>
        <v/>
      </c>
      <c r="E1613" s="29" t="str">
        <f>IFERROR(IF($N1613 &lt;&gt; "#Na", INDEX(Degree_Information!$F$2:$F$20129, MATCH(Passout2023[[#This Row], [UNIVERSITY_DEGREE_PROGRAM_ID]], Degree_Information!$N$2:$N$20129, 0)), ""), "")</f>
        <v/>
      </c>
      <c r="F1613" s="29" t="str">
        <f>IFERROR(IF($N1613 &lt;&gt; "#Na", INDEX(Degree_Information!$K$2:$K$20129, MATCH(Passout2023[[#This Row], [UNIVERSITY_DEGREE_PROGRAM_ID]], Degree_Information!$N$2:$N$20129, 0)), ""), "")</f>
        <v/>
      </c>
      <c r="G1613" s="29" t="str">
        <f>IFERROR(IF($N1613 &lt;&gt; "#Na", INDEX(Degree_Information!$G$2:$G$20129, MATCH(Passout2023[[#This Row], [UNIVERSITY_DEGREE_PROGRAM_ID]], Degree_Information!$N$2:$N$20129, 0)), ""), "")</f>
        <v/>
      </c>
      <c r="H1613" s="29" t="str">
        <f>IFERROR(IF($N1613 &lt;&gt; "#Na", INDEX(Degree_Information!$I$2:$I$20129, MATCH(Passout2023[[#This Row], [UNIVERSITY_DEGREE_PROGRAM_ID]], Degree_Information!$N$2:$N$20129, 0)), ""), "")</f>
        <v/>
      </c>
      <c r="I1613" s="6" t="str">
        <f>IFERROR(IF($N1613 &lt;&gt; "#Na", INDEX(Degree_Information!$H$2:$H$20129, MATCH(Passout2023[[#This Row], [UNIVERSITY_DEGREE_PROGRAM_ID]], Degree_Information!$N$2:$N$20129, 0)), ""), "")</f>
        <v/>
      </c>
      <c r="J1613" s="6" t="str">
        <f>IFERROR(IF($N1613 &lt;&gt; "#Na", INDEX(Degree_Information!$J$2:$J$20129, MATCH(Passout2023[[#This Row], [UNIVERSITY_DEGREE_PROGRAM_ID]], Degree_Information!$N$2:$N$20129, 0)), ""), "")</f>
        <v/>
      </c>
      <c r="K1613" s="19"/>
      <c r="L1613" s="20"/>
      <c r="M1613" s="21"/>
      <c r="N1613" s="21"/>
      <c r="O1613" s="21"/>
      <c r="P1613" s="22"/>
      <c r="Q1613" s="21"/>
      <c r="R1613" s="21"/>
      <c r="S1613" s="20">
        <v>0</v>
      </c>
      <c r="T1613" s="20">
        <v>0</v>
      </c>
      <c r="U1613" s="23"/>
      <c r="V16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3" s="25"/>
      <c r="X1613" s="26" t="str">
        <f>CONCATENATE(Passout2023[[#This Row], [Batch Start Semester]], "-", Passout2023[[#This Row], [Batch Start Year]], "-", Passout2023[[#This Row], [Degree Duration (year)]])</f>
        <v>--</v>
      </c>
      <c r="Y1613" s="32"/>
      <c r="Z1613" s="32"/>
      <c r="AA1613" s="32"/>
      <c r="AB1613" s="32"/>
      <c r="AC1613" s="32"/>
      <c r="AD1613" s="32"/>
      <c r="AE1613" s="28">
        <f>COUNTA(Passout2023[[#This Row], [UNIVERSITY_DEGREE_PROGRAM_ID]:[(Graduated) Degree Awarded Female]])</f>
        <v>2</v>
      </c>
    </row>
    <row r="1614" s="2" customFormat="1" ht="35.1" customHeight="1">
      <c r="A1614" s="29" t="str">
        <f>IFERROR(IF($N1614 &lt;&gt; "#Na", INDEX(Degree_Information!$A$2:$A$20129, MATCH(Passout2023[[#This Row], [UNIVERSITY_DEGREE_PROGRAM_ID]], Degree_Information!$N$2:$N$20129, 0)), ""), "")</f>
        <v/>
      </c>
      <c r="B1614" s="29" t="str">
        <f>IFERROR(IF($N1614 &lt;&gt; "#Na", INDEX(Degree_Information!$B$2:$B$20129, MATCH(Passout2023[[#This Row], [UNIVERSITY_DEGREE_PROGRAM_ID]], Degree_Information!$N$2:$N$20129, 0)), ""), "")</f>
        <v/>
      </c>
      <c r="C1614" s="29" t="str">
        <f>IFERROR(IF($N1614 &lt;&gt; "#Na", INDEX(Degree_Information!$E$2:$E$20129, MATCH(Passout2023[[#This Row], [UNIVERSITY_DEGREE_PROGRAM_ID]], Degree_Information!$N$2:$N$20129, 0)), ""), "")</f>
        <v/>
      </c>
      <c r="D1614" s="29" t="str">
        <f>IFERROR(IF($N1614 &lt;&gt; "#Na", INDEX(Degree_Information!$D$2:$D$20129, MATCH(Passout2023[[#This Row], [UNIVERSITY_DEGREE_PROGRAM_ID]], Degree_Information!$N$2:$N$20129, 0)), ""), "")</f>
        <v/>
      </c>
      <c r="E1614" s="29" t="str">
        <f>IFERROR(IF($N1614 &lt;&gt; "#Na", INDEX(Degree_Information!$F$2:$F$20129, MATCH(Passout2023[[#This Row], [UNIVERSITY_DEGREE_PROGRAM_ID]], Degree_Information!$N$2:$N$20129, 0)), ""), "")</f>
        <v/>
      </c>
      <c r="F1614" s="29" t="str">
        <f>IFERROR(IF($N1614 &lt;&gt; "#Na", INDEX(Degree_Information!$K$2:$K$20129, MATCH(Passout2023[[#This Row], [UNIVERSITY_DEGREE_PROGRAM_ID]], Degree_Information!$N$2:$N$20129, 0)), ""), "")</f>
        <v/>
      </c>
      <c r="G1614" s="29" t="str">
        <f>IFERROR(IF($N1614 &lt;&gt; "#Na", INDEX(Degree_Information!$G$2:$G$20129, MATCH(Passout2023[[#This Row], [UNIVERSITY_DEGREE_PROGRAM_ID]], Degree_Information!$N$2:$N$20129, 0)), ""), "")</f>
        <v/>
      </c>
      <c r="H1614" s="29" t="str">
        <f>IFERROR(IF($N1614 &lt;&gt; "#Na", INDEX(Degree_Information!$I$2:$I$20129, MATCH(Passout2023[[#This Row], [UNIVERSITY_DEGREE_PROGRAM_ID]], Degree_Information!$N$2:$N$20129, 0)), ""), "")</f>
        <v/>
      </c>
      <c r="I1614" s="6" t="str">
        <f>IFERROR(IF($N1614 &lt;&gt; "#Na", INDEX(Degree_Information!$H$2:$H$20129, MATCH(Passout2023[[#This Row], [UNIVERSITY_DEGREE_PROGRAM_ID]], Degree_Information!$N$2:$N$20129, 0)), ""), "")</f>
        <v/>
      </c>
      <c r="J1614" s="6" t="str">
        <f>IFERROR(IF($N1614 &lt;&gt; "#Na", INDEX(Degree_Information!$J$2:$J$20129, MATCH(Passout2023[[#This Row], [UNIVERSITY_DEGREE_PROGRAM_ID]], Degree_Information!$N$2:$N$20129, 0)), ""), "")</f>
        <v/>
      </c>
      <c r="K1614" s="19"/>
      <c r="L1614" s="20"/>
      <c r="M1614" s="21"/>
      <c r="N1614" s="21"/>
      <c r="O1614" s="21"/>
      <c r="P1614" s="22"/>
      <c r="Q1614" s="21"/>
      <c r="R1614" s="21"/>
      <c r="S1614" s="20">
        <v>0</v>
      </c>
      <c r="T1614" s="20">
        <v>0</v>
      </c>
      <c r="U1614" s="23"/>
      <c r="V16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4" s="25"/>
      <c r="X1614" s="26" t="str">
        <f>CONCATENATE(Passout2023[[#This Row], [Batch Start Semester]], "-", Passout2023[[#This Row], [Batch Start Year]], "-", Passout2023[[#This Row], [Degree Duration (year)]])</f>
        <v>--</v>
      </c>
      <c r="Y1614" s="32"/>
      <c r="Z1614" s="32"/>
      <c r="AA1614" s="32"/>
      <c r="AB1614" s="32"/>
      <c r="AC1614" s="32"/>
      <c r="AD1614" s="32"/>
      <c r="AE1614" s="28">
        <f>COUNTA(Passout2023[[#This Row], [UNIVERSITY_DEGREE_PROGRAM_ID]:[(Graduated) Degree Awarded Female]])</f>
        <v>2</v>
      </c>
    </row>
    <row r="1615" s="2" customFormat="1" ht="35.1" customHeight="1">
      <c r="A1615" s="29" t="str">
        <f>IFERROR(IF($N1615 &lt;&gt; "#Na", INDEX(Degree_Information!$A$2:$A$20129, MATCH(Passout2023[[#This Row], [UNIVERSITY_DEGREE_PROGRAM_ID]], Degree_Information!$N$2:$N$20129, 0)), ""), "")</f>
        <v/>
      </c>
      <c r="B1615" s="29" t="str">
        <f>IFERROR(IF($N1615 &lt;&gt; "#Na", INDEX(Degree_Information!$B$2:$B$20129, MATCH(Passout2023[[#This Row], [UNIVERSITY_DEGREE_PROGRAM_ID]], Degree_Information!$N$2:$N$20129, 0)), ""), "")</f>
        <v/>
      </c>
      <c r="C1615" s="29" t="str">
        <f>IFERROR(IF($N1615 &lt;&gt; "#Na", INDEX(Degree_Information!$E$2:$E$20129, MATCH(Passout2023[[#This Row], [UNIVERSITY_DEGREE_PROGRAM_ID]], Degree_Information!$N$2:$N$20129, 0)), ""), "")</f>
        <v/>
      </c>
      <c r="D1615" s="29" t="str">
        <f>IFERROR(IF($N1615 &lt;&gt; "#Na", INDEX(Degree_Information!$D$2:$D$20129, MATCH(Passout2023[[#This Row], [UNIVERSITY_DEGREE_PROGRAM_ID]], Degree_Information!$N$2:$N$20129, 0)), ""), "")</f>
        <v/>
      </c>
      <c r="E1615" s="29" t="str">
        <f>IFERROR(IF($N1615 &lt;&gt; "#Na", INDEX(Degree_Information!$F$2:$F$20129, MATCH(Passout2023[[#This Row], [UNIVERSITY_DEGREE_PROGRAM_ID]], Degree_Information!$N$2:$N$20129, 0)), ""), "")</f>
        <v/>
      </c>
      <c r="F1615" s="29" t="str">
        <f>IFERROR(IF($N1615 &lt;&gt; "#Na", INDEX(Degree_Information!$K$2:$K$20129, MATCH(Passout2023[[#This Row], [UNIVERSITY_DEGREE_PROGRAM_ID]], Degree_Information!$N$2:$N$20129, 0)), ""), "")</f>
        <v/>
      </c>
      <c r="G1615" s="29" t="str">
        <f>IFERROR(IF($N1615 &lt;&gt; "#Na", INDEX(Degree_Information!$G$2:$G$20129, MATCH(Passout2023[[#This Row], [UNIVERSITY_DEGREE_PROGRAM_ID]], Degree_Information!$N$2:$N$20129, 0)), ""), "")</f>
        <v/>
      </c>
      <c r="H1615" s="29" t="str">
        <f>IFERROR(IF($N1615 &lt;&gt; "#Na", INDEX(Degree_Information!$I$2:$I$20129, MATCH(Passout2023[[#This Row], [UNIVERSITY_DEGREE_PROGRAM_ID]], Degree_Information!$N$2:$N$20129, 0)), ""), "")</f>
        <v/>
      </c>
      <c r="I1615" s="6" t="str">
        <f>IFERROR(IF($N1615 &lt;&gt; "#Na", INDEX(Degree_Information!$H$2:$H$20129, MATCH(Passout2023[[#This Row], [UNIVERSITY_DEGREE_PROGRAM_ID]], Degree_Information!$N$2:$N$20129, 0)), ""), "")</f>
        <v/>
      </c>
      <c r="J1615" s="6" t="str">
        <f>IFERROR(IF($N1615 &lt;&gt; "#Na", INDEX(Degree_Information!$J$2:$J$20129, MATCH(Passout2023[[#This Row], [UNIVERSITY_DEGREE_PROGRAM_ID]], Degree_Information!$N$2:$N$20129, 0)), ""), "")</f>
        <v/>
      </c>
      <c r="K1615" s="19"/>
      <c r="L1615" s="20"/>
      <c r="M1615" s="21"/>
      <c r="N1615" s="21"/>
      <c r="O1615" s="21"/>
      <c r="P1615" s="22"/>
      <c r="Q1615" s="21"/>
      <c r="R1615" s="21"/>
      <c r="S1615" s="20">
        <v>0</v>
      </c>
      <c r="T1615" s="20">
        <v>0</v>
      </c>
      <c r="U1615" s="23"/>
      <c r="V16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5" s="25"/>
      <c r="X1615" s="26" t="str">
        <f>CONCATENATE(Passout2023[[#This Row], [Batch Start Semester]], "-", Passout2023[[#This Row], [Batch Start Year]], "-", Passout2023[[#This Row], [Degree Duration (year)]])</f>
        <v>--</v>
      </c>
      <c r="Y1615" s="32"/>
      <c r="Z1615" s="32"/>
      <c r="AA1615" s="32"/>
      <c r="AB1615" s="32"/>
      <c r="AC1615" s="32"/>
      <c r="AD1615" s="32"/>
      <c r="AE1615" s="28">
        <f>COUNTA(Passout2023[[#This Row], [UNIVERSITY_DEGREE_PROGRAM_ID]:[(Graduated) Degree Awarded Female]])</f>
        <v>2</v>
      </c>
    </row>
    <row r="1616" s="2" customFormat="1" ht="35.1" customHeight="1">
      <c r="A1616" s="29" t="str">
        <f>IFERROR(IF($N1616 &lt;&gt; "#Na", INDEX(Degree_Information!$A$2:$A$20129, MATCH(Passout2023[[#This Row], [UNIVERSITY_DEGREE_PROGRAM_ID]], Degree_Information!$N$2:$N$20129, 0)), ""), "")</f>
        <v/>
      </c>
      <c r="B1616" s="29" t="str">
        <f>IFERROR(IF($N1616 &lt;&gt; "#Na", INDEX(Degree_Information!$B$2:$B$20129, MATCH(Passout2023[[#This Row], [UNIVERSITY_DEGREE_PROGRAM_ID]], Degree_Information!$N$2:$N$20129, 0)), ""), "")</f>
        <v/>
      </c>
      <c r="C1616" s="29" t="str">
        <f>IFERROR(IF($N1616 &lt;&gt; "#Na", INDEX(Degree_Information!$E$2:$E$20129, MATCH(Passout2023[[#This Row], [UNIVERSITY_DEGREE_PROGRAM_ID]], Degree_Information!$N$2:$N$20129, 0)), ""), "")</f>
        <v/>
      </c>
      <c r="D1616" s="29" t="str">
        <f>IFERROR(IF($N1616 &lt;&gt; "#Na", INDEX(Degree_Information!$D$2:$D$20129, MATCH(Passout2023[[#This Row], [UNIVERSITY_DEGREE_PROGRAM_ID]], Degree_Information!$N$2:$N$20129, 0)), ""), "")</f>
        <v/>
      </c>
      <c r="E1616" s="29" t="str">
        <f>IFERROR(IF($N1616 &lt;&gt; "#Na", INDEX(Degree_Information!$F$2:$F$20129, MATCH(Passout2023[[#This Row], [UNIVERSITY_DEGREE_PROGRAM_ID]], Degree_Information!$N$2:$N$20129, 0)), ""), "")</f>
        <v/>
      </c>
      <c r="F1616" s="29" t="str">
        <f>IFERROR(IF($N1616 &lt;&gt; "#Na", INDEX(Degree_Information!$K$2:$K$20129, MATCH(Passout2023[[#This Row], [UNIVERSITY_DEGREE_PROGRAM_ID]], Degree_Information!$N$2:$N$20129, 0)), ""), "")</f>
        <v/>
      </c>
      <c r="G1616" s="29" t="str">
        <f>IFERROR(IF($N1616 &lt;&gt; "#Na", INDEX(Degree_Information!$G$2:$G$20129, MATCH(Passout2023[[#This Row], [UNIVERSITY_DEGREE_PROGRAM_ID]], Degree_Information!$N$2:$N$20129, 0)), ""), "")</f>
        <v/>
      </c>
      <c r="H1616" s="29" t="str">
        <f>IFERROR(IF($N1616 &lt;&gt; "#Na", INDEX(Degree_Information!$I$2:$I$20129, MATCH(Passout2023[[#This Row], [UNIVERSITY_DEGREE_PROGRAM_ID]], Degree_Information!$N$2:$N$20129, 0)), ""), "")</f>
        <v/>
      </c>
      <c r="I1616" s="6" t="str">
        <f>IFERROR(IF($N1616 &lt;&gt; "#Na", INDEX(Degree_Information!$H$2:$H$20129, MATCH(Passout2023[[#This Row], [UNIVERSITY_DEGREE_PROGRAM_ID]], Degree_Information!$N$2:$N$20129, 0)), ""), "")</f>
        <v/>
      </c>
      <c r="J1616" s="6" t="str">
        <f>IFERROR(IF($N1616 &lt;&gt; "#Na", INDEX(Degree_Information!$J$2:$J$20129, MATCH(Passout2023[[#This Row], [UNIVERSITY_DEGREE_PROGRAM_ID]], Degree_Information!$N$2:$N$20129, 0)), ""), "")</f>
        <v/>
      </c>
      <c r="K1616" s="19"/>
      <c r="L1616" s="20"/>
      <c r="M1616" s="21"/>
      <c r="N1616" s="21"/>
      <c r="O1616" s="21"/>
      <c r="P1616" s="22"/>
      <c r="Q1616" s="21"/>
      <c r="R1616" s="21"/>
      <c r="S1616" s="20">
        <v>0</v>
      </c>
      <c r="T1616" s="20">
        <v>0</v>
      </c>
      <c r="U1616" s="23"/>
      <c r="V16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6" s="25"/>
      <c r="X1616" s="26" t="str">
        <f>CONCATENATE(Passout2023[[#This Row], [Batch Start Semester]], "-", Passout2023[[#This Row], [Batch Start Year]], "-", Passout2023[[#This Row], [Degree Duration (year)]])</f>
        <v>--</v>
      </c>
      <c r="Y1616" s="32"/>
      <c r="Z1616" s="32"/>
      <c r="AA1616" s="32"/>
      <c r="AB1616" s="32"/>
      <c r="AC1616" s="32"/>
      <c r="AD1616" s="32"/>
      <c r="AE1616" s="28">
        <f>COUNTA(Passout2023[[#This Row], [UNIVERSITY_DEGREE_PROGRAM_ID]:[(Graduated) Degree Awarded Female]])</f>
        <v>2</v>
      </c>
    </row>
    <row r="1617" s="2" customFormat="1" ht="35.1" customHeight="1">
      <c r="A1617" s="29" t="str">
        <f>IFERROR(IF($N1617 &lt;&gt; "#Na", INDEX(Degree_Information!$A$2:$A$20129, MATCH(Passout2023[[#This Row], [UNIVERSITY_DEGREE_PROGRAM_ID]], Degree_Information!$N$2:$N$20129, 0)), ""), "")</f>
        <v/>
      </c>
      <c r="B1617" s="29" t="str">
        <f>IFERROR(IF($N1617 &lt;&gt; "#Na", INDEX(Degree_Information!$B$2:$B$20129, MATCH(Passout2023[[#This Row], [UNIVERSITY_DEGREE_PROGRAM_ID]], Degree_Information!$N$2:$N$20129, 0)), ""), "")</f>
        <v/>
      </c>
      <c r="C1617" s="29" t="str">
        <f>IFERROR(IF($N1617 &lt;&gt; "#Na", INDEX(Degree_Information!$E$2:$E$20129, MATCH(Passout2023[[#This Row], [UNIVERSITY_DEGREE_PROGRAM_ID]], Degree_Information!$N$2:$N$20129, 0)), ""), "")</f>
        <v/>
      </c>
      <c r="D1617" s="29" t="str">
        <f>IFERROR(IF($N1617 &lt;&gt; "#Na", INDEX(Degree_Information!$D$2:$D$20129, MATCH(Passout2023[[#This Row], [UNIVERSITY_DEGREE_PROGRAM_ID]], Degree_Information!$N$2:$N$20129, 0)), ""), "")</f>
        <v/>
      </c>
      <c r="E1617" s="29" t="str">
        <f>IFERROR(IF($N1617 &lt;&gt; "#Na", INDEX(Degree_Information!$F$2:$F$20129, MATCH(Passout2023[[#This Row], [UNIVERSITY_DEGREE_PROGRAM_ID]], Degree_Information!$N$2:$N$20129, 0)), ""), "")</f>
        <v/>
      </c>
      <c r="F1617" s="29" t="str">
        <f>IFERROR(IF($N1617 &lt;&gt; "#Na", INDEX(Degree_Information!$K$2:$K$20129, MATCH(Passout2023[[#This Row], [UNIVERSITY_DEGREE_PROGRAM_ID]], Degree_Information!$N$2:$N$20129, 0)), ""), "")</f>
        <v/>
      </c>
      <c r="G1617" s="29" t="str">
        <f>IFERROR(IF($N1617 &lt;&gt; "#Na", INDEX(Degree_Information!$G$2:$G$20129, MATCH(Passout2023[[#This Row], [UNIVERSITY_DEGREE_PROGRAM_ID]], Degree_Information!$N$2:$N$20129, 0)), ""), "")</f>
        <v/>
      </c>
      <c r="H1617" s="29" t="str">
        <f>IFERROR(IF($N1617 &lt;&gt; "#Na", INDEX(Degree_Information!$I$2:$I$20129, MATCH(Passout2023[[#This Row], [UNIVERSITY_DEGREE_PROGRAM_ID]], Degree_Information!$N$2:$N$20129, 0)), ""), "")</f>
        <v/>
      </c>
      <c r="I1617" s="6" t="str">
        <f>IFERROR(IF($N1617 &lt;&gt; "#Na", INDEX(Degree_Information!$H$2:$H$20129, MATCH(Passout2023[[#This Row], [UNIVERSITY_DEGREE_PROGRAM_ID]], Degree_Information!$N$2:$N$20129, 0)), ""), "")</f>
        <v/>
      </c>
      <c r="J1617" s="6" t="str">
        <f>IFERROR(IF($N1617 &lt;&gt; "#Na", INDEX(Degree_Information!$J$2:$J$20129, MATCH(Passout2023[[#This Row], [UNIVERSITY_DEGREE_PROGRAM_ID]], Degree_Information!$N$2:$N$20129, 0)), ""), "")</f>
        <v/>
      </c>
      <c r="K1617" s="19"/>
      <c r="L1617" s="20"/>
      <c r="M1617" s="21"/>
      <c r="N1617" s="21"/>
      <c r="O1617" s="21"/>
      <c r="P1617" s="22"/>
      <c r="Q1617" s="21"/>
      <c r="R1617" s="21"/>
      <c r="S1617" s="20">
        <v>0</v>
      </c>
      <c r="T1617" s="20">
        <v>0</v>
      </c>
      <c r="U1617" s="23"/>
      <c r="V16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7" s="25"/>
      <c r="X1617" s="26" t="str">
        <f>CONCATENATE(Passout2023[[#This Row], [Batch Start Semester]], "-", Passout2023[[#This Row], [Batch Start Year]], "-", Passout2023[[#This Row], [Degree Duration (year)]])</f>
        <v>--</v>
      </c>
      <c r="Y1617" s="32"/>
      <c r="Z1617" s="32"/>
      <c r="AA1617" s="32"/>
      <c r="AB1617" s="32"/>
      <c r="AC1617" s="32"/>
      <c r="AD1617" s="32"/>
      <c r="AE1617" s="28">
        <f>COUNTA(Passout2023[[#This Row], [UNIVERSITY_DEGREE_PROGRAM_ID]:[(Graduated) Degree Awarded Female]])</f>
        <v>2</v>
      </c>
    </row>
    <row r="1618" s="2" customFormat="1" ht="35.1" customHeight="1">
      <c r="A1618" s="29" t="str">
        <f>IFERROR(IF($N1618 &lt;&gt; "#Na", INDEX(Degree_Information!$A$2:$A$20129, MATCH(Passout2023[[#This Row], [UNIVERSITY_DEGREE_PROGRAM_ID]], Degree_Information!$N$2:$N$20129, 0)), ""), "")</f>
        <v/>
      </c>
      <c r="B1618" s="29" t="str">
        <f>IFERROR(IF($N1618 &lt;&gt; "#Na", INDEX(Degree_Information!$B$2:$B$20129, MATCH(Passout2023[[#This Row], [UNIVERSITY_DEGREE_PROGRAM_ID]], Degree_Information!$N$2:$N$20129, 0)), ""), "")</f>
        <v/>
      </c>
      <c r="C1618" s="29" t="str">
        <f>IFERROR(IF($N1618 &lt;&gt; "#Na", INDEX(Degree_Information!$E$2:$E$20129, MATCH(Passout2023[[#This Row], [UNIVERSITY_DEGREE_PROGRAM_ID]], Degree_Information!$N$2:$N$20129, 0)), ""), "")</f>
        <v/>
      </c>
      <c r="D1618" s="29" t="str">
        <f>IFERROR(IF($N1618 &lt;&gt; "#Na", INDEX(Degree_Information!$D$2:$D$20129, MATCH(Passout2023[[#This Row], [UNIVERSITY_DEGREE_PROGRAM_ID]], Degree_Information!$N$2:$N$20129, 0)), ""), "")</f>
        <v/>
      </c>
      <c r="E1618" s="29" t="str">
        <f>IFERROR(IF($N1618 &lt;&gt; "#Na", INDEX(Degree_Information!$F$2:$F$20129, MATCH(Passout2023[[#This Row], [UNIVERSITY_DEGREE_PROGRAM_ID]], Degree_Information!$N$2:$N$20129, 0)), ""), "")</f>
        <v/>
      </c>
      <c r="F1618" s="29" t="str">
        <f>IFERROR(IF($N1618 &lt;&gt; "#Na", INDEX(Degree_Information!$K$2:$K$20129, MATCH(Passout2023[[#This Row], [UNIVERSITY_DEGREE_PROGRAM_ID]], Degree_Information!$N$2:$N$20129, 0)), ""), "")</f>
        <v/>
      </c>
      <c r="G1618" s="29" t="str">
        <f>IFERROR(IF($N1618 &lt;&gt; "#Na", INDEX(Degree_Information!$G$2:$G$20129, MATCH(Passout2023[[#This Row], [UNIVERSITY_DEGREE_PROGRAM_ID]], Degree_Information!$N$2:$N$20129, 0)), ""), "")</f>
        <v/>
      </c>
      <c r="H1618" s="29" t="str">
        <f>IFERROR(IF($N1618 &lt;&gt; "#Na", INDEX(Degree_Information!$I$2:$I$20129, MATCH(Passout2023[[#This Row], [UNIVERSITY_DEGREE_PROGRAM_ID]], Degree_Information!$N$2:$N$20129, 0)), ""), "")</f>
        <v/>
      </c>
      <c r="I1618" s="6" t="str">
        <f>IFERROR(IF($N1618 &lt;&gt; "#Na", INDEX(Degree_Information!$H$2:$H$20129, MATCH(Passout2023[[#This Row], [UNIVERSITY_DEGREE_PROGRAM_ID]], Degree_Information!$N$2:$N$20129, 0)), ""), "")</f>
        <v/>
      </c>
      <c r="J1618" s="6" t="str">
        <f>IFERROR(IF($N1618 &lt;&gt; "#Na", INDEX(Degree_Information!$J$2:$J$20129, MATCH(Passout2023[[#This Row], [UNIVERSITY_DEGREE_PROGRAM_ID]], Degree_Information!$N$2:$N$20129, 0)), ""), "")</f>
        <v/>
      </c>
      <c r="K1618" s="19"/>
      <c r="L1618" s="20"/>
      <c r="M1618" s="21"/>
      <c r="N1618" s="21"/>
      <c r="O1618" s="21"/>
      <c r="P1618" s="22"/>
      <c r="Q1618" s="21"/>
      <c r="R1618" s="21"/>
      <c r="S1618" s="20">
        <v>0</v>
      </c>
      <c r="T1618" s="20">
        <v>0</v>
      </c>
      <c r="U1618" s="23"/>
      <c r="V16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8" s="25"/>
      <c r="X1618" s="26" t="str">
        <f>CONCATENATE(Passout2023[[#This Row], [Batch Start Semester]], "-", Passout2023[[#This Row], [Batch Start Year]], "-", Passout2023[[#This Row], [Degree Duration (year)]])</f>
        <v>--</v>
      </c>
      <c r="Y1618" s="32"/>
      <c r="Z1618" s="32"/>
      <c r="AA1618" s="32"/>
      <c r="AB1618" s="32"/>
      <c r="AC1618" s="32"/>
      <c r="AD1618" s="32"/>
      <c r="AE1618" s="28">
        <f>COUNTA(Passout2023[[#This Row], [UNIVERSITY_DEGREE_PROGRAM_ID]:[(Graduated) Degree Awarded Female]])</f>
        <v>2</v>
      </c>
    </row>
    <row r="1619" s="2" customFormat="1" ht="35.1" customHeight="1">
      <c r="A1619" s="29" t="str">
        <f>IFERROR(IF($N1619 &lt;&gt; "#Na", INDEX(Degree_Information!$A$2:$A$20129, MATCH(Passout2023[[#This Row], [UNIVERSITY_DEGREE_PROGRAM_ID]], Degree_Information!$N$2:$N$20129, 0)), ""), "")</f>
        <v/>
      </c>
      <c r="B1619" s="29" t="str">
        <f>IFERROR(IF($N1619 &lt;&gt; "#Na", INDEX(Degree_Information!$B$2:$B$20129, MATCH(Passout2023[[#This Row], [UNIVERSITY_DEGREE_PROGRAM_ID]], Degree_Information!$N$2:$N$20129, 0)), ""), "")</f>
        <v/>
      </c>
      <c r="C1619" s="29" t="str">
        <f>IFERROR(IF($N1619 &lt;&gt; "#Na", INDEX(Degree_Information!$E$2:$E$20129, MATCH(Passout2023[[#This Row], [UNIVERSITY_DEGREE_PROGRAM_ID]], Degree_Information!$N$2:$N$20129, 0)), ""), "")</f>
        <v/>
      </c>
      <c r="D1619" s="29" t="str">
        <f>IFERROR(IF($N1619 &lt;&gt; "#Na", INDEX(Degree_Information!$D$2:$D$20129, MATCH(Passout2023[[#This Row], [UNIVERSITY_DEGREE_PROGRAM_ID]], Degree_Information!$N$2:$N$20129, 0)), ""), "")</f>
        <v/>
      </c>
      <c r="E1619" s="29" t="str">
        <f>IFERROR(IF($N1619 &lt;&gt; "#Na", INDEX(Degree_Information!$F$2:$F$20129, MATCH(Passout2023[[#This Row], [UNIVERSITY_DEGREE_PROGRAM_ID]], Degree_Information!$N$2:$N$20129, 0)), ""), "")</f>
        <v/>
      </c>
      <c r="F1619" s="29" t="str">
        <f>IFERROR(IF($N1619 &lt;&gt; "#Na", INDEX(Degree_Information!$K$2:$K$20129, MATCH(Passout2023[[#This Row], [UNIVERSITY_DEGREE_PROGRAM_ID]], Degree_Information!$N$2:$N$20129, 0)), ""), "")</f>
        <v/>
      </c>
      <c r="G1619" s="29" t="str">
        <f>IFERROR(IF($N1619 &lt;&gt; "#Na", INDEX(Degree_Information!$G$2:$G$20129, MATCH(Passout2023[[#This Row], [UNIVERSITY_DEGREE_PROGRAM_ID]], Degree_Information!$N$2:$N$20129, 0)), ""), "")</f>
        <v/>
      </c>
      <c r="H1619" s="29" t="str">
        <f>IFERROR(IF($N1619 &lt;&gt; "#Na", INDEX(Degree_Information!$I$2:$I$20129, MATCH(Passout2023[[#This Row], [UNIVERSITY_DEGREE_PROGRAM_ID]], Degree_Information!$N$2:$N$20129, 0)), ""), "")</f>
        <v/>
      </c>
      <c r="I1619" s="6" t="str">
        <f>IFERROR(IF($N1619 &lt;&gt; "#Na", INDEX(Degree_Information!$H$2:$H$20129, MATCH(Passout2023[[#This Row], [UNIVERSITY_DEGREE_PROGRAM_ID]], Degree_Information!$N$2:$N$20129, 0)), ""), "")</f>
        <v/>
      </c>
      <c r="J1619" s="6" t="str">
        <f>IFERROR(IF($N1619 &lt;&gt; "#Na", INDEX(Degree_Information!$J$2:$J$20129, MATCH(Passout2023[[#This Row], [UNIVERSITY_DEGREE_PROGRAM_ID]], Degree_Information!$N$2:$N$20129, 0)), ""), "")</f>
        <v/>
      </c>
      <c r="K1619" s="19"/>
      <c r="L1619" s="20"/>
      <c r="M1619" s="21"/>
      <c r="N1619" s="21"/>
      <c r="O1619" s="21"/>
      <c r="P1619" s="22"/>
      <c r="Q1619" s="21"/>
      <c r="R1619" s="21"/>
      <c r="S1619" s="20">
        <v>0</v>
      </c>
      <c r="T1619" s="20">
        <v>0</v>
      </c>
      <c r="U1619" s="23"/>
      <c r="V16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19" s="25"/>
      <c r="X1619" s="26" t="str">
        <f>CONCATENATE(Passout2023[[#This Row], [Batch Start Semester]], "-", Passout2023[[#This Row], [Batch Start Year]], "-", Passout2023[[#This Row], [Degree Duration (year)]])</f>
        <v>--</v>
      </c>
      <c r="Y1619" s="32"/>
      <c r="Z1619" s="32"/>
      <c r="AA1619" s="32"/>
      <c r="AB1619" s="32"/>
      <c r="AC1619" s="32"/>
      <c r="AD1619" s="32"/>
      <c r="AE1619" s="28">
        <f>COUNTA(Passout2023[[#This Row], [UNIVERSITY_DEGREE_PROGRAM_ID]:[(Graduated) Degree Awarded Female]])</f>
        <v>2</v>
      </c>
    </row>
    <row r="1620" s="2" customFormat="1" ht="35.1" customHeight="1">
      <c r="A1620" s="29" t="str">
        <f>IFERROR(IF($N1620 &lt;&gt; "#Na", INDEX(Degree_Information!$A$2:$A$20129, MATCH(Passout2023[[#This Row], [UNIVERSITY_DEGREE_PROGRAM_ID]], Degree_Information!$N$2:$N$20129, 0)), ""), "")</f>
        <v/>
      </c>
      <c r="B1620" s="29" t="str">
        <f>IFERROR(IF($N1620 &lt;&gt; "#Na", INDEX(Degree_Information!$B$2:$B$20129, MATCH(Passout2023[[#This Row], [UNIVERSITY_DEGREE_PROGRAM_ID]], Degree_Information!$N$2:$N$20129, 0)), ""), "")</f>
        <v/>
      </c>
      <c r="C1620" s="29" t="str">
        <f>IFERROR(IF($N1620 &lt;&gt; "#Na", INDEX(Degree_Information!$E$2:$E$20129, MATCH(Passout2023[[#This Row], [UNIVERSITY_DEGREE_PROGRAM_ID]], Degree_Information!$N$2:$N$20129, 0)), ""), "")</f>
        <v/>
      </c>
      <c r="D1620" s="29" t="str">
        <f>IFERROR(IF($N1620 &lt;&gt; "#Na", INDEX(Degree_Information!$D$2:$D$20129, MATCH(Passout2023[[#This Row], [UNIVERSITY_DEGREE_PROGRAM_ID]], Degree_Information!$N$2:$N$20129, 0)), ""), "")</f>
        <v/>
      </c>
      <c r="E1620" s="29" t="str">
        <f>IFERROR(IF($N1620 &lt;&gt; "#Na", INDEX(Degree_Information!$F$2:$F$20129, MATCH(Passout2023[[#This Row], [UNIVERSITY_DEGREE_PROGRAM_ID]], Degree_Information!$N$2:$N$20129, 0)), ""), "")</f>
        <v/>
      </c>
      <c r="F1620" s="29" t="str">
        <f>IFERROR(IF($N1620 &lt;&gt; "#Na", INDEX(Degree_Information!$K$2:$K$20129, MATCH(Passout2023[[#This Row], [UNIVERSITY_DEGREE_PROGRAM_ID]], Degree_Information!$N$2:$N$20129, 0)), ""), "")</f>
        <v/>
      </c>
      <c r="G1620" s="29" t="str">
        <f>IFERROR(IF($N1620 &lt;&gt; "#Na", INDEX(Degree_Information!$G$2:$G$20129, MATCH(Passout2023[[#This Row], [UNIVERSITY_DEGREE_PROGRAM_ID]], Degree_Information!$N$2:$N$20129, 0)), ""), "")</f>
        <v/>
      </c>
      <c r="H1620" s="29" t="str">
        <f>IFERROR(IF($N1620 &lt;&gt; "#Na", INDEX(Degree_Information!$I$2:$I$20129, MATCH(Passout2023[[#This Row], [UNIVERSITY_DEGREE_PROGRAM_ID]], Degree_Information!$N$2:$N$20129, 0)), ""), "")</f>
        <v/>
      </c>
      <c r="I1620" s="6" t="str">
        <f>IFERROR(IF($N1620 &lt;&gt; "#Na", INDEX(Degree_Information!$H$2:$H$20129, MATCH(Passout2023[[#This Row], [UNIVERSITY_DEGREE_PROGRAM_ID]], Degree_Information!$N$2:$N$20129, 0)), ""), "")</f>
        <v/>
      </c>
      <c r="J1620" s="6" t="str">
        <f>IFERROR(IF($N1620 &lt;&gt; "#Na", INDEX(Degree_Information!$J$2:$J$20129, MATCH(Passout2023[[#This Row], [UNIVERSITY_DEGREE_PROGRAM_ID]], Degree_Information!$N$2:$N$20129, 0)), ""), "")</f>
        <v/>
      </c>
      <c r="K1620" s="19"/>
      <c r="L1620" s="20"/>
      <c r="M1620" s="21"/>
      <c r="N1620" s="21"/>
      <c r="O1620" s="21"/>
      <c r="P1620" s="22"/>
      <c r="Q1620" s="21"/>
      <c r="R1620" s="21"/>
      <c r="S1620" s="20">
        <v>0</v>
      </c>
      <c r="T1620" s="20">
        <v>0</v>
      </c>
      <c r="U1620" s="23"/>
      <c r="V16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0" s="25"/>
      <c r="X1620" s="26" t="str">
        <f>CONCATENATE(Passout2023[[#This Row], [Batch Start Semester]], "-", Passout2023[[#This Row], [Batch Start Year]], "-", Passout2023[[#This Row], [Degree Duration (year)]])</f>
        <v>--</v>
      </c>
      <c r="Y1620" s="32"/>
      <c r="Z1620" s="32"/>
      <c r="AA1620" s="32"/>
      <c r="AB1620" s="32"/>
      <c r="AC1620" s="32"/>
      <c r="AD1620" s="32"/>
      <c r="AE1620" s="28">
        <f>COUNTA(Passout2023[[#This Row], [UNIVERSITY_DEGREE_PROGRAM_ID]:[(Graduated) Degree Awarded Female]])</f>
        <v>2</v>
      </c>
    </row>
    <row r="1621" s="2" customFormat="1" ht="35.1" customHeight="1">
      <c r="A1621" s="29" t="str">
        <f>IFERROR(IF($N1621 &lt;&gt; "#Na", INDEX(Degree_Information!$A$2:$A$20129, MATCH(Passout2023[[#This Row], [UNIVERSITY_DEGREE_PROGRAM_ID]], Degree_Information!$N$2:$N$20129, 0)), ""), "")</f>
        <v/>
      </c>
      <c r="B1621" s="29" t="str">
        <f>IFERROR(IF($N1621 &lt;&gt; "#Na", INDEX(Degree_Information!$B$2:$B$20129, MATCH(Passout2023[[#This Row], [UNIVERSITY_DEGREE_PROGRAM_ID]], Degree_Information!$N$2:$N$20129, 0)), ""), "")</f>
        <v/>
      </c>
      <c r="C1621" s="29" t="str">
        <f>IFERROR(IF($N1621 &lt;&gt; "#Na", INDEX(Degree_Information!$E$2:$E$20129, MATCH(Passout2023[[#This Row], [UNIVERSITY_DEGREE_PROGRAM_ID]], Degree_Information!$N$2:$N$20129, 0)), ""), "")</f>
        <v/>
      </c>
      <c r="D1621" s="29" t="str">
        <f>IFERROR(IF($N1621 &lt;&gt; "#Na", INDEX(Degree_Information!$D$2:$D$20129, MATCH(Passout2023[[#This Row], [UNIVERSITY_DEGREE_PROGRAM_ID]], Degree_Information!$N$2:$N$20129, 0)), ""), "")</f>
        <v/>
      </c>
      <c r="E1621" s="29" t="str">
        <f>IFERROR(IF($N1621 &lt;&gt; "#Na", INDEX(Degree_Information!$F$2:$F$20129, MATCH(Passout2023[[#This Row], [UNIVERSITY_DEGREE_PROGRAM_ID]], Degree_Information!$N$2:$N$20129, 0)), ""), "")</f>
        <v/>
      </c>
      <c r="F1621" s="29" t="str">
        <f>IFERROR(IF($N1621 &lt;&gt; "#Na", INDEX(Degree_Information!$K$2:$K$20129, MATCH(Passout2023[[#This Row], [UNIVERSITY_DEGREE_PROGRAM_ID]], Degree_Information!$N$2:$N$20129, 0)), ""), "")</f>
        <v/>
      </c>
      <c r="G1621" s="29" t="str">
        <f>IFERROR(IF($N1621 &lt;&gt; "#Na", INDEX(Degree_Information!$G$2:$G$20129, MATCH(Passout2023[[#This Row], [UNIVERSITY_DEGREE_PROGRAM_ID]], Degree_Information!$N$2:$N$20129, 0)), ""), "")</f>
        <v/>
      </c>
      <c r="H1621" s="29" t="str">
        <f>IFERROR(IF($N1621 &lt;&gt; "#Na", INDEX(Degree_Information!$I$2:$I$20129, MATCH(Passout2023[[#This Row], [UNIVERSITY_DEGREE_PROGRAM_ID]], Degree_Information!$N$2:$N$20129, 0)), ""), "")</f>
        <v/>
      </c>
      <c r="I1621" s="6" t="str">
        <f>IFERROR(IF($N1621 &lt;&gt; "#Na", INDEX(Degree_Information!$H$2:$H$20129, MATCH(Passout2023[[#This Row], [UNIVERSITY_DEGREE_PROGRAM_ID]], Degree_Information!$N$2:$N$20129, 0)), ""), "")</f>
        <v/>
      </c>
      <c r="J1621" s="6" t="str">
        <f>IFERROR(IF($N1621 &lt;&gt; "#Na", INDEX(Degree_Information!$J$2:$J$20129, MATCH(Passout2023[[#This Row], [UNIVERSITY_DEGREE_PROGRAM_ID]], Degree_Information!$N$2:$N$20129, 0)), ""), "")</f>
        <v/>
      </c>
      <c r="K1621" s="19"/>
      <c r="L1621" s="20"/>
      <c r="M1621" s="21"/>
      <c r="N1621" s="21"/>
      <c r="O1621" s="21"/>
      <c r="P1621" s="22"/>
      <c r="Q1621" s="21"/>
      <c r="R1621" s="21"/>
      <c r="S1621" s="20">
        <v>0</v>
      </c>
      <c r="T1621" s="20">
        <v>0</v>
      </c>
      <c r="U1621" s="23"/>
      <c r="V16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1" s="25"/>
      <c r="X1621" s="26" t="str">
        <f>CONCATENATE(Passout2023[[#This Row], [Batch Start Semester]], "-", Passout2023[[#This Row], [Batch Start Year]], "-", Passout2023[[#This Row], [Degree Duration (year)]])</f>
        <v>--</v>
      </c>
      <c r="Y1621" s="32"/>
      <c r="Z1621" s="32"/>
      <c r="AA1621" s="32"/>
      <c r="AB1621" s="32"/>
      <c r="AC1621" s="32"/>
      <c r="AD1621" s="32"/>
      <c r="AE1621" s="28">
        <f>COUNTA(Passout2023[[#This Row], [UNIVERSITY_DEGREE_PROGRAM_ID]:[(Graduated) Degree Awarded Female]])</f>
        <v>2</v>
      </c>
    </row>
    <row r="1622" s="2" customFormat="1" ht="35.1" customHeight="1">
      <c r="A1622" s="29" t="str">
        <f>IFERROR(IF($N1622 &lt;&gt; "#Na", INDEX(Degree_Information!$A$2:$A$20129, MATCH(Passout2023[[#This Row], [UNIVERSITY_DEGREE_PROGRAM_ID]], Degree_Information!$N$2:$N$20129, 0)), ""), "")</f>
        <v/>
      </c>
      <c r="B1622" s="29" t="str">
        <f>IFERROR(IF($N1622 &lt;&gt; "#Na", INDEX(Degree_Information!$B$2:$B$20129, MATCH(Passout2023[[#This Row], [UNIVERSITY_DEGREE_PROGRAM_ID]], Degree_Information!$N$2:$N$20129, 0)), ""), "")</f>
        <v/>
      </c>
      <c r="C1622" s="29" t="str">
        <f>IFERROR(IF($N1622 &lt;&gt; "#Na", INDEX(Degree_Information!$E$2:$E$20129, MATCH(Passout2023[[#This Row], [UNIVERSITY_DEGREE_PROGRAM_ID]], Degree_Information!$N$2:$N$20129, 0)), ""), "")</f>
        <v/>
      </c>
      <c r="D1622" s="29" t="str">
        <f>IFERROR(IF($N1622 &lt;&gt; "#Na", INDEX(Degree_Information!$D$2:$D$20129, MATCH(Passout2023[[#This Row], [UNIVERSITY_DEGREE_PROGRAM_ID]], Degree_Information!$N$2:$N$20129, 0)), ""), "")</f>
        <v/>
      </c>
      <c r="E1622" s="29" t="str">
        <f>IFERROR(IF($N1622 &lt;&gt; "#Na", INDEX(Degree_Information!$F$2:$F$20129, MATCH(Passout2023[[#This Row], [UNIVERSITY_DEGREE_PROGRAM_ID]], Degree_Information!$N$2:$N$20129, 0)), ""), "")</f>
        <v/>
      </c>
      <c r="F1622" s="29" t="str">
        <f>IFERROR(IF($N1622 &lt;&gt; "#Na", INDEX(Degree_Information!$K$2:$K$20129, MATCH(Passout2023[[#This Row], [UNIVERSITY_DEGREE_PROGRAM_ID]], Degree_Information!$N$2:$N$20129, 0)), ""), "")</f>
        <v/>
      </c>
      <c r="G1622" s="29" t="str">
        <f>IFERROR(IF($N1622 &lt;&gt; "#Na", INDEX(Degree_Information!$G$2:$G$20129, MATCH(Passout2023[[#This Row], [UNIVERSITY_DEGREE_PROGRAM_ID]], Degree_Information!$N$2:$N$20129, 0)), ""), "")</f>
        <v/>
      </c>
      <c r="H1622" s="29" t="str">
        <f>IFERROR(IF($N1622 &lt;&gt; "#Na", INDEX(Degree_Information!$I$2:$I$20129, MATCH(Passout2023[[#This Row], [UNIVERSITY_DEGREE_PROGRAM_ID]], Degree_Information!$N$2:$N$20129, 0)), ""), "")</f>
        <v/>
      </c>
      <c r="I1622" s="6" t="str">
        <f>IFERROR(IF($N1622 &lt;&gt; "#Na", INDEX(Degree_Information!$H$2:$H$20129, MATCH(Passout2023[[#This Row], [UNIVERSITY_DEGREE_PROGRAM_ID]], Degree_Information!$N$2:$N$20129, 0)), ""), "")</f>
        <v/>
      </c>
      <c r="J1622" s="6" t="str">
        <f>IFERROR(IF($N1622 &lt;&gt; "#Na", INDEX(Degree_Information!$J$2:$J$20129, MATCH(Passout2023[[#This Row], [UNIVERSITY_DEGREE_PROGRAM_ID]], Degree_Information!$N$2:$N$20129, 0)), ""), "")</f>
        <v/>
      </c>
      <c r="K1622" s="19"/>
      <c r="L1622" s="20"/>
      <c r="M1622" s="21"/>
      <c r="N1622" s="21"/>
      <c r="O1622" s="21"/>
      <c r="P1622" s="22"/>
      <c r="Q1622" s="21"/>
      <c r="R1622" s="21"/>
      <c r="S1622" s="20">
        <v>0</v>
      </c>
      <c r="T1622" s="20">
        <v>0</v>
      </c>
      <c r="U1622" s="23"/>
      <c r="V16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2" s="25"/>
      <c r="X1622" s="26" t="str">
        <f>CONCATENATE(Passout2023[[#This Row], [Batch Start Semester]], "-", Passout2023[[#This Row], [Batch Start Year]], "-", Passout2023[[#This Row], [Degree Duration (year)]])</f>
        <v>--</v>
      </c>
      <c r="Y1622" s="32"/>
      <c r="Z1622" s="32"/>
      <c r="AA1622" s="32"/>
      <c r="AB1622" s="32"/>
      <c r="AC1622" s="32"/>
      <c r="AD1622" s="32"/>
      <c r="AE1622" s="28">
        <f>COUNTA(Passout2023[[#This Row], [UNIVERSITY_DEGREE_PROGRAM_ID]:[(Graduated) Degree Awarded Female]])</f>
        <v>2</v>
      </c>
    </row>
    <row r="1623" s="2" customFormat="1" ht="35.1" customHeight="1">
      <c r="A1623" s="29" t="str">
        <f>IFERROR(IF($N1623 &lt;&gt; "#Na", INDEX(Degree_Information!$A$2:$A$20129, MATCH(Passout2023[[#This Row], [UNIVERSITY_DEGREE_PROGRAM_ID]], Degree_Information!$N$2:$N$20129, 0)), ""), "")</f>
        <v/>
      </c>
      <c r="B1623" s="29" t="str">
        <f>IFERROR(IF($N1623 &lt;&gt; "#Na", INDEX(Degree_Information!$B$2:$B$20129, MATCH(Passout2023[[#This Row], [UNIVERSITY_DEGREE_PROGRAM_ID]], Degree_Information!$N$2:$N$20129, 0)), ""), "")</f>
        <v/>
      </c>
      <c r="C1623" s="29" t="str">
        <f>IFERROR(IF($N1623 &lt;&gt; "#Na", INDEX(Degree_Information!$E$2:$E$20129, MATCH(Passout2023[[#This Row], [UNIVERSITY_DEGREE_PROGRAM_ID]], Degree_Information!$N$2:$N$20129, 0)), ""), "")</f>
        <v/>
      </c>
      <c r="D1623" s="29" t="str">
        <f>IFERROR(IF($N1623 &lt;&gt; "#Na", INDEX(Degree_Information!$D$2:$D$20129, MATCH(Passout2023[[#This Row], [UNIVERSITY_DEGREE_PROGRAM_ID]], Degree_Information!$N$2:$N$20129, 0)), ""), "")</f>
        <v/>
      </c>
      <c r="E1623" s="29" t="str">
        <f>IFERROR(IF($N1623 &lt;&gt; "#Na", INDEX(Degree_Information!$F$2:$F$20129, MATCH(Passout2023[[#This Row], [UNIVERSITY_DEGREE_PROGRAM_ID]], Degree_Information!$N$2:$N$20129, 0)), ""), "")</f>
        <v/>
      </c>
      <c r="F1623" s="29" t="str">
        <f>IFERROR(IF($N1623 &lt;&gt; "#Na", INDEX(Degree_Information!$K$2:$K$20129, MATCH(Passout2023[[#This Row], [UNIVERSITY_DEGREE_PROGRAM_ID]], Degree_Information!$N$2:$N$20129, 0)), ""), "")</f>
        <v/>
      </c>
      <c r="G1623" s="29" t="str">
        <f>IFERROR(IF($N1623 &lt;&gt; "#Na", INDEX(Degree_Information!$G$2:$G$20129, MATCH(Passout2023[[#This Row], [UNIVERSITY_DEGREE_PROGRAM_ID]], Degree_Information!$N$2:$N$20129, 0)), ""), "")</f>
        <v/>
      </c>
      <c r="H1623" s="29" t="str">
        <f>IFERROR(IF($N1623 &lt;&gt; "#Na", INDEX(Degree_Information!$I$2:$I$20129, MATCH(Passout2023[[#This Row], [UNIVERSITY_DEGREE_PROGRAM_ID]], Degree_Information!$N$2:$N$20129, 0)), ""), "")</f>
        <v/>
      </c>
      <c r="I1623" s="6" t="str">
        <f>IFERROR(IF($N1623 &lt;&gt; "#Na", INDEX(Degree_Information!$H$2:$H$20129, MATCH(Passout2023[[#This Row], [UNIVERSITY_DEGREE_PROGRAM_ID]], Degree_Information!$N$2:$N$20129, 0)), ""), "")</f>
        <v/>
      </c>
      <c r="J1623" s="6" t="str">
        <f>IFERROR(IF($N1623 &lt;&gt; "#Na", INDEX(Degree_Information!$J$2:$J$20129, MATCH(Passout2023[[#This Row], [UNIVERSITY_DEGREE_PROGRAM_ID]], Degree_Information!$N$2:$N$20129, 0)), ""), "")</f>
        <v/>
      </c>
      <c r="K1623" s="19"/>
      <c r="L1623" s="20"/>
      <c r="M1623" s="21"/>
      <c r="N1623" s="21"/>
      <c r="O1623" s="21"/>
      <c r="P1623" s="22"/>
      <c r="Q1623" s="21"/>
      <c r="R1623" s="21"/>
      <c r="S1623" s="20">
        <v>0</v>
      </c>
      <c r="T1623" s="20">
        <v>0</v>
      </c>
      <c r="U1623" s="23"/>
      <c r="V16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3" s="25"/>
      <c r="X1623" s="26" t="str">
        <f>CONCATENATE(Passout2023[[#This Row], [Batch Start Semester]], "-", Passout2023[[#This Row], [Batch Start Year]], "-", Passout2023[[#This Row], [Degree Duration (year)]])</f>
        <v>--</v>
      </c>
      <c r="Y1623" s="32"/>
      <c r="Z1623" s="32"/>
      <c r="AA1623" s="32"/>
      <c r="AB1623" s="32"/>
      <c r="AC1623" s="32"/>
      <c r="AD1623" s="32"/>
      <c r="AE1623" s="28">
        <f>COUNTA(Passout2023[[#This Row], [UNIVERSITY_DEGREE_PROGRAM_ID]:[(Graduated) Degree Awarded Female]])</f>
        <v>2</v>
      </c>
    </row>
    <row r="1624" s="2" customFormat="1" ht="35.1" customHeight="1">
      <c r="A1624" s="29" t="str">
        <f>IFERROR(IF($N1624 &lt;&gt; "#Na", INDEX(Degree_Information!$A$2:$A$20129, MATCH(Passout2023[[#This Row], [UNIVERSITY_DEGREE_PROGRAM_ID]], Degree_Information!$N$2:$N$20129, 0)), ""), "")</f>
        <v/>
      </c>
      <c r="B1624" s="29" t="str">
        <f>IFERROR(IF($N1624 &lt;&gt; "#Na", INDEX(Degree_Information!$B$2:$B$20129, MATCH(Passout2023[[#This Row], [UNIVERSITY_DEGREE_PROGRAM_ID]], Degree_Information!$N$2:$N$20129, 0)), ""), "")</f>
        <v/>
      </c>
      <c r="C1624" s="29" t="str">
        <f>IFERROR(IF($N1624 &lt;&gt; "#Na", INDEX(Degree_Information!$E$2:$E$20129, MATCH(Passout2023[[#This Row], [UNIVERSITY_DEGREE_PROGRAM_ID]], Degree_Information!$N$2:$N$20129, 0)), ""), "")</f>
        <v/>
      </c>
      <c r="D1624" s="29" t="str">
        <f>IFERROR(IF($N1624 &lt;&gt; "#Na", INDEX(Degree_Information!$D$2:$D$20129, MATCH(Passout2023[[#This Row], [UNIVERSITY_DEGREE_PROGRAM_ID]], Degree_Information!$N$2:$N$20129, 0)), ""), "")</f>
        <v/>
      </c>
      <c r="E1624" s="29" t="str">
        <f>IFERROR(IF($N1624 &lt;&gt; "#Na", INDEX(Degree_Information!$F$2:$F$20129, MATCH(Passout2023[[#This Row], [UNIVERSITY_DEGREE_PROGRAM_ID]], Degree_Information!$N$2:$N$20129, 0)), ""), "")</f>
        <v/>
      </c>
      <c r="F1624" s="29" t="str">
        <f>IFERROR(IF($N1624 &lt;&gt; "#Na", INDEX(Degree_Information!$K$2:$K$20129, MATCH(Passout2023[[#This Row], [UNIVERSITY_DEGREE_PROGRAM_ID]], Degree_Information!$N$2:$N$20129, 0)), ""), "")</f>
        <v/>
      </c>
      <c r="G1624" s="29" t="str">
        <f>IFERROR(IF($N1624 &lt;&gt; "#Na", INDEX(Degree_Information!$G$2:$G$20129, MATCH(Passout2023[[#This Row], [UNIVERSITY_DEGREE_PROGRAM_ID]], Degree_Information!$N$2:$N$20129, 0)), ""), "")</f>
        <v/>
      </c>
      <c r="H1624" s="29" t="str">
        <f>IFERROR(IF($N1624 &lt;&gt; "#Na", INDEX(Degree_Information!$I$2:$I$20129, MATCH(Passout2023[[#This Row], [UNIVERSITY_DEGREE_PROGRAM_ID]], Degree_Information!$N$2:$N$20129, 0)), ""), "")</f>
        <v/>
      </c>
      <c r="I1624" s="6" t="str">
        <f>IFERROR(IF($N1624 &lt;&gt; "#Na", INDEX(Degree_Information!$H$2:$H$20129, MATCH(Passout2023[[#This Row], [UNIVERSITY_DEGREE_PROGRAM_ID]], Degree_Information!$N$2:$N$20129, 0)), ""), "")</f>
        <v/>
      </c>
      <c r="J1624" s="6" t="str">
        <f>IFERROR(IF($N1624 &lt;&gt; "#Na", INDEX(Degree_Information!$J$2:$J$20129, MATCH(Passout2023[[#This Row], [UNIVERSITY_DEGREE_PROGRAM_ID]], Degree_Information!$N$2:$N$20129, 0)), ""), "")</f>
        <v/>
      </c>
      <c r="K1624" s="19"/>
      <c r="L1624" s="20"/>
      <c r="M1624" s="21"/>
      <c r="N1624" s="21"/>
      <c r="O1624" s="21"/>
      <c r="P1624" s="22"/>
      <c r="Q1624" s="21"/>
      <c r="R1624" s="21"/>
      <c r="S1624" s="20">
        <v>0</v>
      </c>
      <c r="T1624" s="20">
        <v>0</v>
      </c>
      <c r="U1624" s="23"/>
      <c r="V16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4" s="25"/>
      <c r="X1624" s="26" t="str">
        <f>CONCATENATE(Passout2023[[#This Row], [Batch Start Semester]], "-", Passout2023[[#This Row], [Batch Start Year]], "-", Passout2023[[#This Row], [Degree Duration (year)]])</f>
        <v>--</v>
      </c>
      <c r="Y1624" s="32"/>
      <c r="Z1624" s="32"/>
      <c r="AA1624" s="32"/>
      <c r="AB1624" s="32"/>
      <c r="AC1624" s="32"/>
      <c r="AD1624" s="32"/>
      <c r="AE1624" s="28">
        <f>COUNTA(Passout2023[[#This Row], [UNIVERSITY_DEGREE_PROGRAM_ID]:[(Graduated) Degree Awarded Female]])</f>
        <v>2</v>
      </c>
    </row>
    <row r="1625" s="2" customFormat="1" ht="35.1" customHeight="1">
      <c r="A1625" s="29" t="str">
        <f>IFERROR(IF($N1625 &lt;&gt; "#Na", INDEX(Degree_Information!$A$2:$A$20129, MATCH(Passout2023[[#This Row], [UNIVERSITY_DEGREE_PROGRAM_ID]], Degree_Information!$N$2:$N$20129, 0)), ""), "")</f>
        <v/>
      </c>
      <c r="B1625" s="29" t="str">
        <f>IFERROR(IF($N1625 &lt;&gt; "#Na", INDEX(Degree_Information!$B$2:$B$20129, MATCH(Passout2023[[#This Row], [UNIVERSITY_DEGREE_PROGRAM_ID]], Degree_Information!$N$2:$N$20129, 0)), ""), "")</f>
        <v/>
      </c>
      <c r="C1625" s="29" t="str">
        <f>IFERROR(IF($N1625 &lt;&gt; "#Na", INDEX(Degree_Information!$E$2:$E$20129, MATCH(Passout2023[[#This Row], [UNIVERSITY_DEGREE_PROGRAM_ID]], Degree_Information!$N$2:$N$20129, 0)), ""), "")</f>
        <v/>
      </c>
      <c r="D1625" s="29" t="str">
        <f>IFERROR(IF($N1625 &lt;&gt; "#Na", INDEX(Degree_Information!$D$2:$D$20129, MATCH(Passout2023[[#This Row], [UNIVERSITY_DEGREE_PROGRAM_ID]], Degree_Information!$N$2:$N$20129, 0)), ""), "")</f>
        <v/>
      </c>
      <c r="E1625" s="29" t="str">
        <f>IFERROR(IF($N1625 &lt;&gt; "#Na", INDEX(Degree_Information!$F$2:$F$20129, MATCH(Passout2023[[#This Row], [UNIVERSITY_DEGREE_PROGRAM_ID]], Degree_Information!$N$2:$N$20129, 0)), ""), "")</f>
        <v/>
      </c>
      <c r="F1625" s="29" t="str">
        <f>IFERROR(IF($N1625 &lt;&gt; "#Na", INDEX(Degree_Information!$K$2:$K$20129, MATCH(Passout2023[[#This Row], [UNIVERSITY_DEGREE_PROGRAM_ID]], Degree_Information!$N$2:$N$20129, 0)), ""), "")</f>
        <v/>
      </c>
      <c r="G1625" s="29" t="str">
        <f>IFERROR(IF($N1625 &lt;&gt; "#Na", INDEX(Degree_Information!$G$2:$G$20129, MATCH(Passout2023[[#This Row], [UNIVERSITY_DEGREE_PROGRAM_ID]], Degree_Information!$N$2:$N$20129, 0)), ""), "")</f>
        <v/>
      </c>
      <c r="H1625" s="29" t="str">
        <f>IFERROR(IF($N1625 &lt;&gt; "#Na", INDEX(Degree_Information!$I$2:$I$20129, MATCH(Passout2023[[#This Row], [UNIVERSITY_DEGREE_PROGRAM_ID]], Degree_Information!$N$2:$N$20129, 0)), ""), "")</f>
        <v/>
      </c>
      <c r="I1625" s="6" t="str">
        <f>IFERROR(IF($N1625 &lt;&gt; "#Na", INDEX(Degree_Information!$H$2:$H$20129, MATCH(Passout2023[[#This Row], [UNIVERSITY_DEGREE_PROGRAM_ID]], Degree_Information!$N$2:$N$20129, 0)), ""), "")</f>
        <v/>
      </c>
      <c r="J1625" s="6" t="str">
        <f>IFERROR(IF($N1625 &lt;&gt; "#Na", INDEX(Degree_Information!$J$2:$J$20129, MATCH(Passout2023[[#This Row], [UNIVERSITY_DEGREE_PROGRAM_ID]], Degree_Information!$N$2:$N$20129, 0)), ""), "")</f>
        <v/>
      </c>
      <c r="K1625" s="19"/>
      <c r="L1625" s="20"/>
      <c r="M1625" s="21"/>
      <c r="N1625" s="21"/>
      <c r="O1625" s="21"/>
      <c r="P1625" s="22"/>
      <c r="Q1625" s="21"/>
      <c r="R1625" s="21"/>
      <c r="S1625" s="20">
        <v>0</v>
      </c>
      <c r="T1625" s="20">
        <v>0</v>
      </c>
      <c r="U1625" s="23"/>
      <c r="V16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5" s="25"/>
      <c r="X1625" s="26" t="str">
        <f>CONCATENATE(Passout2023[[#This Row], [Batch Start Semester]], "-", Passout2023[[#This Row], [Batch Start Year]], "-", Passout2023[[#This Row], [Degree Duration (year)]])</f>
        <v>--</v>
      </c>
      <c r="Y1625" s="32"/>
      <c r="Z1625" s="32"/>
      <c r="AA1625" s="32"/>
      <c r="AB1625" s="32"/>
      <c r="AC1625" s="32"/>
      <c r="AD1625" s="32"/>
      <c r="AE1625" s="28">
        <f>COUNTA(Passout2023[[#This Row], [UNIVERSITY_DEGREE_PROGRAM_ID]:[(Graduated) Degree Awarded Female]])</f>
        <v>2</v>
      </c>
    </row>
    <row r="1626" s="2" customFormat="1" ht="35.1" customHeight="1">
      <c r="A1626" s="29" t="str">
        <f>IFERROR(IF($N1626 &lt;&gt; "#Na", INDEX(Degree_Information!$A$2:$A$20129, MATCH(Passout2023[[#This Row], [UNIVERSITY_DEGREE_PROGRAM_ID]], Degree_Information!$N$2:$N$20129, 0)), ""), "")</f>
        <v/>
      </c>
      <c r="B1626" s="29" t="str">
        <f>IFERROR(IF($N1626 &lt;&gt; "#Na", INDEX(Degree_Information!$B$2:$B$20129, MATCH(Passout2023[[#This Row], [UNIVERSITY_DEGREE_PROGRAM_ID]], Degree_Information!$N$2:$N$20129, 0)), ""), "")</f>
        <v/>
      </c>
      <c r="C1626" s="29" t="str">
        <f>IFERROR(IF($N1626 &lt;&gt; "#Na", INDEX(Degree_Information!$E$2:$E$20129, MATCH(Passout2023[[#This Row], [UNIVERSITY_DEGREE_PROGRAM_ID]], Degree_Information!$N$2:$N$20129, 0)), ""), "")</f>
        <v/>
      </c>
      <c r="D1626" s="29" t="str">
        <f>IFERROR(IF($N1626 &lt;&gt; "#Na", INDEX(Degree_Information!$D$2:$D$20129, MATCH(Passout2023[[#This Row], [UNIVERSITY_DEGREE_PROGRAM_ID]], Degree_Information!$N$2:$N$20129, 0)), ""), "")</f>
        <v/>
      </c>
      <c r="E1626" s="29" t="str">
        <f>IFERROR(IF($N1626 &lt;&gt; "#Na", INDEX(Degree_Information!$F$2:$F$20129, MATCH(Passout2023[[#This Row], [UNIVERSITY_DEGREE_PROGRAM_ID]], Degree_Information!$N$2:$N$20129, 0)), ""), "")</f>
        <v/>
      </c>
      <c r="F1626" s="29" t="str">
        <f>IFERROR(IF($N1626 &lt;&gt; "#Na", INDEX(Degree_Information!$K$2:$K$20129, MATCH(Passout2023[[#This Row], [UNIVERSITY_DEGREE_PROGRAM_ID]], Degree_Information!$N$2:$N$20129, 0)), ""), "")</f>
        <v/>
      </c>
      <c r="G1626" s="29" t="str">
        <f>IFERROR(IF($N1626 &lt;&gt; "#Na", INDEX(Degree_Information!$G$2:$G$20129, MATCH(Passout2023[[#This Row], [UNIVERSITY_DEGREE_PROGRAM_ID]], Degree_Information!$N$2:$N$20129, 0)), ""), "")</f>
        <v/>
      </c>
      <c r="H1626" s="29" t="str">
        <f>IFERROR(IF($N1626 &lt;&gt; "#Na", INDEX(Degree_Information!$I$2:$I$20129, MATCH(Passout2023[[#This Row], [UNIVERSITY_DEGREE_PROGRAM_ID]], Degree_Information!$N$2:$N$20129, 0)), ""), "")</f>
        <v/>
      </c>
      <c r="I1626" s="6" t="str">
        <f>IFERROR(IF($N1626 &lt;&gt; "#Na", INDEX(Degree_Information!$H$2:$H$20129, MATCH(Passout2023[[#This Row], [UNIVERSITY_DEGREE_PROGRAM_ID]], Degree_Information!$N$2:$N$20129, 0)), ""), "")</f>
        <v/>
      </c>
      <c r="J1626" s="6" t="str">
        <f>IFERROR(IF($N1626 &lt;&gt; "#Na", INDEX(Degree_Information!$J$2:$J$20129, MATCH(Passout2023[[#This Row], [UNIVERSITY_DEGREE_PROGRAM_ID]], Degree_Information!$N$2:$N$20129, 0)), ""), "")</f>
        <v/>
      </c>
      <c r="K1626" s="19"/>
      <c r="L1626" s="20"/>
      <c r="M1626" s="21"/>
      <c r="N1626" s="21"/>
      <c r="O1626" s="21"/>
      <c r="P1626" s="22"/>
      <c r="Q1626" s="21"/>
      <c r="R1626" s="21"/>
      <c r="S1626" s="20">
        <v>0</v>
      </c>
      <c r="T1626" s="20">
        <v>0</v>
      </c>
      <c r="U1626" s="23"/>
      <c r="V16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6" s="25"/>
      <c r="X1626" s="26" t="str">
        <f>CONCATENATE(Passout2023[[#This Row], [Batch Start Semester]], "-", Passout2023[[#This Row], [Batch Start Year]], "-", Passout2023[[#This Row], [Degree Duration (year)]])</f>
        <v>--</v>
      </c>
      <c r="Y1626" s="32"/>
      <c r="Z1626" s="32"/>
      <c r="AA1626" s="32"/>
      <c r="AB1626" s="32"/>
      <c r="AC1626" s="32"/>
      <c r="AD1626" s="32"/>
      <c r="AE1626" s="28">
        <f>COUNTA(Passout2023[[#This Row], [UNIVERSITY_DEGREE_PROGRAM_ID]:[(Graduated) Degree Awarded Female]])</f>
        <v>2</v>
      </c>
    </row>
    <row r="1627" s="2" customFormat="1" ht="35.1" customHeight="1">
      <c r="A1627" s="29" t="str">
        <f>IFERROR(IF($N1627 &lt;&gt; "#Na", INDEX(Degree_Information!$A$2:$A$20129, MATCH(Passout2023[[#This Row], [UNIVERSITY_DEGREE_PROGRAM_ID]], Degree_Information!$N$2:$N$20129, 0)), ""), "")</f>
        <v/>
      </c>
      <c r="B1627" s="29" t="str">
        <f>IFERROR(IF($N1627 &lt;&gt; "#Na", INDEX(Degree_Information!$B$2:$B$20129, MATCH(Passout2023[[#This Row], [UNIVERSITY_DEGREE_PROGRAM_ID]], Degree_Information!$N$2:$N$20129, 0)), ""), "")</f>
        <v/>
      </c>
      <c r="C1627" s="29" t="str">
        <f>IFERROR(IF($N1627 &lt;&gt; "#Na", INDEX(Degree_Information!$E$2:$E$20129, MATCH(Passout2023[[#This Row], [UNIVERSITY_DEGREE_PROGRAM_ID]], Degree_Information!$N$2:$N$20129, 0)), ""), "")</f>
        <v/>
      </c>
      <c r="D1627" s="29" t="str">
        <f>IFERROR(IF($N1627 &lt;&gt; "#Na", INDEX(Degree_Information!$D$2:$D$20129, MATCH(Passout2023[[#This Row], [UNIVERSITY_DEGREE_PROGRAM_ID]], Degree_Information!$N$2:$N$20129, 0)), ""), "")</f>
        <v/>
      </c>
      <c r="E1627" s="29" t="str">
        <f>IFERROR(IF($N1627 &lt;&gt; "#Na", INDEX(Degree_Information!$F$2:$F$20129, MATCH(Passout2023[[#This Row], [UNIVERSITY_DEGREE_PROGRAM_ID]], Degree_Information!$N$2:$N$20129, 0)), ""), "")</f>
        <v/>
      </c>
      <c r="F1627" s="29" t="str">
        <f>IFERROR(IF($N1627 &lt;&gt; "#Na", INDEX(Degree_Information!$K$2:$K$20129, MATCH(Passout2023[[#This Row], [UNIVERSITY_DEGREE_PROGRAM_ID]], Degree_Information!$N$2:$N$20129, 0)), ""), "")</f>
        <v/>
      </c>
      <c r="G1627" s="29" t="str">
        <f>IFERROR(IF($N1627 &lt;&gt; "#Na", INDEX(Degree_Information!$G$2:$G$20129, MATCH(Passout2023[[#This Row], [UNIVERSITY_DEGREE_PROGRAM_ID]], Degree_Information!$N$2:$N$20129, 0)), ""), "")</f>
        <v/>
      </c>
      <c r="H1627" s="29" t="str">
        <f>IFERROR(IF($N1627 &lt;&gt; "#Na", INDEX(Degree_Information!$I$2:$I$20129, MATCH(Passout2023[[#This Row], [UNIVERSITY_DEGREE_PROGRAM_ID]], Degree_Information!$N$2:$N$20129, 0)), ""), "")</f>
        <v/>
      </c>
      <c r="I1627" s="6" t="str">
        <f>IFERROR(IF($N1627 &lt;&gt; "#Na", INDEX(Degree_Information!$H$2:$H$20129, MATCH(Passout2023[[#This Row], [UNIVERSITY_DEGREE_PROGRAM_ID]], Degree_Information!$N$2:$N$20129, 0)), ""), "")</f>
        <v/>
      </c>
      <c r="J1627" s="6" t="str">
        <f>IFERROR(IF($N1627 &lt;&gt; "#Na", INDEX(Degree_Information!$J$2:$J$20129, MATCH(Passout2023[[#This Row], [UNIVERSITY_DEGREE_PROGRAM_ID]], Degree_Information!$N$2:$N$20129, 0)), ""), "")</f>
        <v/>
      </c>
      <c r="K1627" s="19"/>
      <c r="L1627" s="20"/>
      <c r="M1627" s="21"/>
      <c r="N1627" s="21"/>
      <c r="O1627" s="21"/>
      <c r="P1627" s="22"/>
      <c r="Q1627" s="21"/>
      <c r="R1627" s="21"/>
      <c r="S1627" s="20">
        <v>0</v>
      </c>
      <c r="T1627" s="20">
        <v>0</v>
      </c>
      <c r="U1627" s="23"/>
      <c r="V16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7" s="25"/>
      <c r="X1627" s="26" t="str">
        <f>CONCATENATE(Passout2023[[#This Row], [Batch Start Semester]], "-", Passout2023[[#This Row], [Batch Start Year]], "-", Passout2023[[#This Row], [Degree Duration (year)]])</f>
        <v>--</v>
      </c>
      <c r="Y1627" s="32"/>
      <c r="Z1627" s="32"/>
      <c r="AA1627" s="32"/>
      <c r="AB1627" s="32"/>
      <c r="AC1627" s="32"/>
      <c r="AD1627" s="32"/>
      <c r="AE1627" s="28">
        <f>COUNTA(Passout2023[[#This Row], [UNIVERSITY_DEGREE_PROGRAM_ID]:[(Graduated) Degree Awarded Female]])</f>
        <v>2</v>
      </c>
    </row>
    <row r="1628" s="2" customFormat="1" ht="35.1" customHeight="1">
      <c r="A1628" s="29" t="str">
        <f>IFERROR(IF($N1628 &lt;&gt; "#Na", INDEX(Degree_Information!$A$2:$A$20129, MATCH(Passout2023[[#This Row], [UNIVERSITY_DEGREE_PROGRAM_ID]], Degree_Information!$N$2:$N$20129, 0)), ""), "")</f>
        <v/>
      </c>
      <c r="B1628" s="29" t="str">
        <f>IFERROR(IF($N1628 &lt;&gt; "#Na", INDEX(Degree_Information!$B$2:$B$20129, MATCH(Passout2023[[#This Row], [UNIVERSITY_DEGREE_PROGRAM_ID]], Degree_Information!$N$2:$N$20129, 0)), ""), "")</f>
        <v/>
      </c>
      <c r="C1628" s="29" t="str">
        <f>IFERROR(IF($N1628 &lt;&gt; "#Na", INDEX(Degree_Information!$E$2:$E$20129, MATCH(Passout2023[[#This Row], [UNIVERSITY_DEGREE_PROGRAM_ID]], Degree_Information!$N$2:$N$20129, 0)), ""), "")</f>
        <v/>
      </c>
      <c r="D1628" s="29" t="str">
        <f>IFERROR(IF($N1628 &lt;&gt; "#Na", INDEX(Degree_Information!$D$2:$D$20129, MATCH(Passout2023[[#This Row], [UNIVERSITY_DEGREE_PROGRAM_ID]], Degree_Information!$N$2:$N$20129, 0)), ""), "")</f>
        <v/>
      </c>
      <c r="E1628" s="29" t="str">
        <f>IFERROR(IF($N1628 &lt;&gt; "#Na", INDEX(Degree_Information!$F$2:$F$20129, MATCH(Passout2023[[#This Row], [UNIVERSITY_DEGREE_PROGRAM_ID]], Degree_Information!$N$2:$N$20129, 0)), ""), "")</f>
        <v/>
      </c>
      <c r="F1628" s="29" t="str">
        <f>IFERROR(IF($N1628 &lt;&gt; "#Na", INDEX(Degree_Information!$K$2:$K$20129, MATCH(Passout2023[[#This Row], [UNIVERSITY_DEGREE_PROGRAM_ID]], Degree_Information!$N$2:$N$20129, 0)), ""), "")</f>
        <v/>
      </c>
      <c r="G1628" s="29" t="str">
        <f>IFERROR(IF($N1628 &lt;&gt; "#Na", INDEX(Degree_Information!$G$2:$G$20129, MATCH(Passout2023[[#This Row], [UNIVERSITY_DEGREE_PROGRAM_ID]], Degree_Information!$N$2:$N$20129, 0)), ""), "")</f>
        <v/>
      </c>
      <c r="H1628" s="29" t="str">
        <f>IFERROR(IF($N1628 &lt;&gt; "#Na", INDEX(Degree_Information!$I$2:$I$20129, MATCH(Passout2023[[#This Row], [UNIVERSITY_DEGREE_PROGRAM_ID]], Degree_Information!$N$2:$N$20129, 0)), ""), "")</f>
        <v/>
      </c>
      <c r="I1628" s="6" t="str">
        <f>IFERROR(IF($N1628 &lt;&gt; "#Na", INDEX(Degree_Information!$H$2:$H$20129, MATCH(Passout2023[[#This Row], [UNIVERSITY_DEGREE_PROGRAM_ID]], Degree_Information!$N$2:$N$20129, 0)), ""), "")</f>
        <v/>
      </c>
      <c r="J1628" s="6" t="str">
        <f>IFERROR(IF($N1628 &lt;&gt; "#Na", INDEX(Degree_Information!$J$2:$J$20129, MATCH(Passout2023[[#This Row], [UNIVERSITY_DEGREE_PROGRAM_ID]], Degree_Information!$N$2:$N$20129, 0)), ""), "")</f>
        <v/>
      </c>
      <c r="K1628" s="19"/>
      <c r="L1628" s="20"/>
      <c r="M1628" s="21"/>
      <c r="N1628" s="21"/>
      <c r="O1628" s="21"/>
      <c r="P1628" s="22"/>
      <c r="Q1628" s="21"/>
      <c r="R1628" s="21"/>
      <c r="S1628" s="20">
        <v>0</v>
      </c>
      <c r="T1628" s="20">
        <v>0</v>
      </c>
      <c r="U1628" s="23"/>
      <c r="V16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8" s="25"/>
      <c r="X1628" s="26" t="str">
        <f>CONCATENATE(Passout2023[[#This Row], [Batch Start Semester]], "-", Passout2023[[#This Row], [Batch Start Year]], "-", Passout2023[[#This Row], [Degree Duration (year)]])</f>
        <v>--</v>
      </c>
      <c r="Y1628" s="32"/>
      <c r="Z1628" s="32"/>
      <c r="AA1628" s="32"/>
      <c r="AB1628" s="32"/>
      <c r="AC1628" s="32"/>
      <c r="AD1628" s="32"/>
      <c r="AE1628" s="28">
        <f>COUNTA(Passout2023[[#This Row], [UNIVERSITY_DEGREE_PROGRAM_ID]:[(Graduated) Degree Awarded Female]])</f>
        <v>2</v>
      </c>
    </row>
    <row r="1629" s="2" customFormat="1" ht="35.1" customHeight="1">
      <c r="A1629" s="29" t="str">
        <f>IFERROR(IF($N1629 &lt;&gt; "#Na", INDEX(Degree_Information!$A$2:$A$20129, MATCH(Passout2023[[#This Row], [UNIVERSITY_DEGREE_PROGRAM_ID]], Degree_Information!$N$2:$N$20129, 0)), ""), "")</f>
        <v/>
      </c>
      <c r="B1629" s="29" t="str">
        <f>IFERROR(IF($N1629 &lt;&gt; "#Na", INDEX(Degree_Information!$B$2:$B$20129, MATCH(Passout2023[[#This Row], [UNIVERSITY_DEGREE_PROGRAM_ID]], Degree_Information!$N$2:$N$20129, 0)), ""), "")</f>
        <v/>
      </c>
      <c r="C1629" s="29" t="str">
        <f>IFERROR(IF($N1629 &lt;&gt; "#Na", INDEX(Degree_Information!$E$2:$E$20129, MATCH(Passout2023[[#This Row], [UNIVERSITY_DEGREE_PROGRAM_ID]], Degree_Information!$N$2:$N$20129, 0)), ""), "")</f>
        <v/>
      </c>
      <c r="D1629" s="29" t="str">
        <f>IFERROR(IF($N1629 &lt;&gt; "#Na", INDEX(Degree_Information!$D$2:$D$20129, MATCH(Passout2023[[#This Row], [UNIVERSITY_DEGREE_PROGRAM_ID]], Degree_Information!$N$2:$N$20129, 0)), ""), "")</f>
        <v/>
      </c>
      <c r="E1629" s="29" t="str">
        <f>IFERROR(IF($N1629 &lt;&gt; "#Na", INDEX(Degree_Information!$F$2:$F$20129, MATCH(Passout2023[[#This Row], [UNIVERSITY_DEGREE_PROGRAM_ID]], Degree_Information!$N$2:$N$20129, 0)), ""), "")</f>
        <v/>
      </c>
      <c r="F1629" s="29" t="str">
        <f>IFERROR(IF($N1629 &lt;&gt; "#Na", INDEX(Degree_Information!$K$2:$K$20129, MATCH(Passout2023[[#This Row], [UNIVERSITY_DEGREE_PROGRAM_ID]], Degree_Information!$N$2:$N$20129, 0)), ""), "")</f>
        <v/>
      </c>
      <c r="G1629" s="29" t="str">
        <f>IFERROR(IF($N1629 &lt;&gt; "#Na", INDEX(Degree_Information!$G$2:$G$20129, MATCH(Passout2023[[#This Row], [UNIVERSITY_DEGREE_PROGRAM_ID]], Degree_Information!$N$2:$N$20129, 0)), ""), "")</f>
        <v/>
      </c>
      <c r="H1629" s="29" t="str">
        <f>IFERROR(IF($N1629 &lt;&gt; "#Na", INDEX(Degree_Information!$I$2:$I$20129, MATCH(Passout2023[[#This Row], [UNIVERSITY_DEGREE_PROGRAM_ID]], Degree_Information!$N$2:$N$20129, 0)), ""), "")</f>
        <v/>
      </c>
      <c r="I1629" s="6" t="str">
        <f>IFERROR(IF($N1629 &lt;&gt; "#Na", INDEX(Degree_Information!$H$2:$H$20129, MATCH(Passout2023[[#This Row], [UNIVERSITY_DEGREE_PROGRAM_ID]], Degree_Information!$N$2:$N$20129, 0)), ""), "")</f>
        <v/>
      </c>
      <c r="J1629" s="6" t="str">
        <f>IFERROR(IF($N1629 &lt;&gt; "#Na", INDEX(Degree_Information!$J$2:$J$20129, MATCH(Passout2023[[#This Row], [UNIVERSITY_DEGREE_PROGRAM_ID]], Degree_Information!$N$2:$N$20129, 0)), ""), "")</f>
        <v/>
      </c>
      <c r="K1629" s="19"/>
      <c r="L1629" s="20"/>
      <c r="M1629" s="21"/>
      <c r="N1629" s="21"/>
      <c r="O1629" s="21"/>
      <c r="P1629" s="22"/>
      <c r="Q1629" s="21"/>
      <c r="R1629" s="21"/>
      <c r="S1629" s="20">
        <v>0</v>
      </c>
      <c r="T1629" s="20">
        <v>0</v>
      </c>
      <c r="U1629" s="23"/>
      <c r="V16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29" s="25"/>
      <c r="X1629" s="26" t="str">
        <f>CONCATENATE(Passout2023[[#This Row], [Batch Start Semester]], "-", Passout2023[[#This Row], [Batch Start Year]], "-", Passout2023[[#This Row], [Degree Duration (year)]])</f>
        <v>--</v>
      </c>
      <c r="Y1629" s="32"/>
      <c r="Z1629" s="32"/>
      <c r="AA1629" s="32"/>
      <c r="AB1629" s="32"/>
      <c r="AC1629" s="32"/>
      <c r="AD1629" s="32"/>
      <c r="AE1629" s="28">
        <f>COUNTA(Passout2023[[#This Row], [UNIVERSITY_DEGREE_PROGRAM_ID]:[(Graduated) Degree Awarded Female]])</f>
        <v>2</v>
      </c>
    </row>
    <row r="1630" s="2" customFormat="1" ht="35.1" customHeight="1">
      <c r="A1630" s="29" t="str">
        <f>IFERROR(IF($N1630 &lt;&gt; "#Na", INDEX(Degree_Information!$A$2:$A$20129, MATCH(Passout2023[[#This Row], [UNIVERSITY_DEGREE_PROGRAM_ID]], Degree_Information!$N$2:$N$20129, 0)), ""), "")</f>
        <v/>
      </c>
      <c r="B1630" s="29" t="str">
        <f>IFERROR(IF($N1630 &lt;&gt; "#Na", INDEX(Degree_Information!$B$2:$B$20129, MATCH(Passout2023[[#This Row], [UNIVERSITY_DEGREE_PROGRAM_ID]], Degree_Information!$N$2:$N$20129, 0)), ""), "")</f>
        <v/>
      </c>
      <c r="C1630" s="29" t="str">
        <f>IFERROR(IF($N1630 &lt;&gt; "#Na", INDEX(Degree_Information!$E$2:$E$20129, MATCH(Passout2023[[#This Row], [UNIVERSITY_DEGREE_PROGRAM_ID]], Degree_Information!$N$2:$N$20129, 0)), ""), "")</f>
        <v/>
      </c>
      <c r="D1630" s="29" t="str">
        <f>IFERROR(IF($N1630 &lt;&gt; "#Na", INDEX(Degree_Information!$D$2:$D$20129, MATCH(Passout2023[[#This Row], [UNIVERSITY_DEGREE_PROGRAM_ID]], Degree_Information!$N$2:$N$20129, 0)), ""), "")</f>
        <v/>
      </c>
      <c r="E1630" s="29" t="str">
        <f>IFERROR(IF($N1630 &lt;&gt; "#Na", INDEX(Degree_Information!$F$2:$F$20129, MATCH(Passout2023[[#This Row], [UNIVERSITY_DEGREE_PROGRAM_ID]], Degree_Information!$N$2:$N$20129, 0)), ""), "")</f>
        <v/>
      </c>
      <c r="F1630" s="29" t="str">
        <f>IFERROR(IF($N1630 &lt;&gt; "#Na", INDEX(Degree_Information!$K$2:$K$20129, MATCH(Passout2023[[#This Row], [UNIVERSITY_DEGREE_PROGRAM_ID]], Degree_Information!$N$2:$N$20129, 0)), ""), "")</f>
        <v/>
      </c>
      <c r="G1630" s="29" t="str">
        <f>IFERROR(IF($N1630 &lt;&gt; "#Na", INDEX(Degree_Information!$G$2:$G$20129, MATCH(Passout2023[[#This Row], [UNIVERSITY_DEGREE_PROGRAM_ID]], Degree_Information!$N$2:$N$20129, 0)), ""), "")</f>
        <v/>
      </c>
      <c r="H1630" s="29" t="str">
        <f>IFERROR(IF($N1630 &lt;&gt; "#Na", INDEX(Degree_Information!$I$2:$I$20129, MATCH(Passout2023[[#This Row], [UNIVERSITY_DEGREE_PROGRAM_ID]], Degree_Information!$N$2:$N$20129, 0)), ""), "")</f>
        <v/>
      </c>
      <c r="I1630" s="6" t="str">
        <f>IFERROR(IF($N1630 &lt;&gt; "#Na", INDEX(Degree_Information!$H$2:$H$20129, MATCH(Passout2023[[#This Row], [UNIVERSITY_DEGREE_PROGRAM_ID]], Degree_Information!$N$2:$N$20129, 0)), ""), "")</f>
        <v/>
      </c>
      <c r="J1630" s="6" t="str">
        <f>IFERROR(IF($N1630 &lt;&gt; "#Na", INDEX(Degree_Information!$J$2:$J$20129, MATCH(Passout2023[[#This Row], [UNIVERSITY_DEGREE_PROGRAM_ID]], Degree_Information!$N$2:$N$20129, 0)), ""), "")</f>
        <v/>
      </c>
      <c r="K1630" s="19"/>
      <c r="L1630" s="20"/>
      <c r="M1630" s="21"/>
      <c r="N1630" s="21"/>
      <c r="O1630" s="21"/>
      <c r="P1630" s="22"/>
      <c r="Q1630" s="21"/>
      <c r="R1630" s="21"/>
      <c r="S1630" s="20">
        <v>0</v>
      </c>
      <c r="T1630" s="20">
        <v>0</v>
      </c>
      <c r="U1630" s="23"/>
      <c r="V16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0" s="25"/>
      <c r="X1630" s="26" t="str">
        <f>CONCATENATE(Passout2023[[#This Row], [Batch Start Semester]], "-", Passout2023[[#This Row], [Batch Start Year]], "-", Passout2023[[#This Row], [Degree Duration (year)]])</f>
        <v>--</v>
      </c>
      <c r="Y1630" s="32"/>
      <c r="Z1630" s="32"/>
      <c r="AA1630" s="32"/>
      <c r="AB1630" s="32"/>
      <c r="AC1630" s="32"/>
      <c r="AD1630" s="32"/>
      <c r="AE1630" s="28">
        <f>COUNTA(Passout2023[[#This Row], [UNIVERSITY_DEGREE_PROGRAM_ID]:[(Graduated) Degree Awarded Female]])</f>
        <v>2</v>
      </c>
    </row>
    <row r="1631" s="2" customFormat="1" ht="35.1" customHeight="1">
      <c r="A1631" s="29" t="str">
        <f>IFERROR(IF($N1631 &lt;&gt; "#Na", INDEX(Degree_Information!$A$2:$A$20129, MATCH(Passout2023[[#This Row], [UNIVERSITY_DEGREE_PROGRAM_ID]], Degree_Information!$N$2:$N$20129, 0)), ""), "")</f>
        <v/>
      </c>
      <c r="B1631" s="29" t="str">
        <f>IFERROR(IF($N1631 &lt;&gt; "#Na", INDEX(Degree_Information!$B$2:$B$20129, MATCH(Passout2023[[#This Row], [UNIVERSITY_DEGREE_PROGRAM_ID]], Degree_Information!$N$2:$N$20129, 0)), ""), "")</f>
        <v/>
      </c>
      <c r="C1631" s="29" t="str">
        <f>IFERROR(IF($N1631 &lt;&gt; "#Na", INDEX(Degree_Information!$E$2:$E$20129, MATCH(Passout2023[[#This Row], [UNIVERSITY_DEGREE_PROGRAM_ID]], Degree_Information!$N$2:$N$20129, 0)), ""), "")</f>
        <v/>
      </c>
      <c r="D1631" s="29" t="str">
        <f>IFERROR(IF($N1631 &lt;&gt; "#Na", INDEX(Degree_Information!$D$2:$D$20129, MATCH(Passout2023[[#This Row], [UNIVERSITY_DEGREE_PROGRAM_ID]], Degree_Information!$N$2:$N$20129, 0)), ""), "")</f>
        <v/>
      </c>
      <c r="E1631" s="29" t="str">
        <f>IFERROR(IF($N1631 &lt;&gt; "#Na", INDEX(Degree_Information!$F$2:$F$20129, MATCH(Passout2023[[#This Row], [UNIVERSITY_DEGREE_PROGRAM_ID]], Degree_Information!$N$2:$N$20129, 0)), ""), "")</f>
        <v/>
      </c>
      <c r="F1631" s="29" t="str">
        <f>IFERROR(IF($N1631 &lt;&gt; "#Na", INDEX(Degree_Information!$K$2:$K$20129, MATCH(Passout2023[[#This Row], [UNIVERSITY_DEGREE_PROGRAM_ID]], Degree_Information!$N$2:$N$20129, 0)), ""), "")</f>
        <v/>
      </c>
      <c r="G1631" s="29" t="str">
        <f>IFERROR(IF($N1631 &lt;&gt; "#Na", INDEX(Degree_Information!$G$2:$G$20129, MATCH(Passout2023[[#This Row], [UNIVERSITY_DEGREE_PROGRAM_ID]], Degree_Information!$N$2:$N$20129, 0)), ""), "")</f>
        <v/>
      </c>
      <c r="H1631" s="29" t="str">
        <f>IFERROR(IF($N1631 &lt;&gt; "#Na", INDEX(Degree_Information!$I$2:$I$20129, MATCH(Passout2023[[#This Row], [UNIVERSITY_DEGREE_PROGRAM_ID]], Degree_Information!$N$2:$N$20129, 0)), ""), "")</f>
        <v/>
      </c>
      <c r="I1631" s="6" t="str">
        <f>IFERROR(IF($N1631 &lt;&gt; "#Na", INDEX(Degree_Information!$H$2:$H$20129, MATCH(Passout2023[[#This Row], [UNIVERSITY_DEGREE_PROGRAM_ID]], Degree_Information!$N$2:$N$20129, 0)), ""), "")</f>
        <v/>
      </c>
      <c r="J1631" s="6" t="str">
        <f>IFERROR(IF($N1631 &lt;&gt; "#Na", INDEX(Degree_Information!$J$2:$J$20129, MATCH(Passout2023[[#This Row], [UNIVERSITY_DEGREE_PROGRAM_ID]], Degree_Information!$N$2:$N$20129, 0)), ""), "")</f>
        <v/>
      </c>
      <c r="K1631" s="19"/>
      <c r="L1631" s="20"/>
      <c r="M1631" s="21"/>
      <c r="N1631" s="21"/>
      <c r="O1631" s="21"/>
      <c r="P1631" s="22"/>
      <c r="Q1631" s="21"/>
      <c r="R1631" s="21"/>
      <c r="S1631" s="20">
        <v>0</v>
      </c>
      <c r="T1631" s="20">
        <v>0</v>
      </c>
      <c r="U1631" s="23"/>
      <c r="V16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1" s="25"/>
      <c r="X1631" s="26" t="str">
        <f>CONCATENATE(Passout2023[[#This Row], [Batch Start Semester]], "-", Passout2023[[#This Row], [Batch Start Year]], "-", Passout2023[[#This Row], [Degree Duration (year)]])</f>
        <v>--</v>
      </c>
      <c r="Y1631" s="32"/>
      <c r="Z1631" s="32"/>
      <c r="AA1631" s="32"/>
      <c r="AB1631" s="32"/>
      <c r="AC1631" s="32"/>
      <c r="AD1631" s="32"/>
      <c r="AE1631" s="28">
        <f>COUNTA(Passout2023[[#This Row], [UNIVERSITY_DEGREE_PROGRAM_ID]:[(Graduated) Degree Awarded Female]])</f>
        <v>2</v>
      </c>
    </row>
    <row r="1632" s="2" customFormat="1" ht="35.1" customHeight="1">
      <c r="A1632" s="29" t="str">
        <f>IFERROR(IF($N1632 &lt;&gt; "#Na", INDEX(Degree_Information!$A$2:$A$20129, MATCH(Passout2023[[#This Row], [UNIVERSITY_DEGREE_PROGRAM_ID]], Degree_Information!$N$2:$N$20129, 0)), ""), "")</f>
        <v/>
      </c>
      <c r="B1632" s="29" t="str">
        <f>IFERROR(IF($N1632 &lt;&gt; "#Na", INDEX(Degree_Information!$B$2:$B$20129, MATCH(Passout2023[[#This Row], [UNIVERSITY_DEGREE_PROGRAM_ID]], Degree_Information!$N$2:$N$20129, 0)), ""), "")</f>
        <v/>
      </c>
      <c r="C1632" s="29" t="str">
        <f>IFERROR(IF($N1632 &lt;&gt; "#Na", INDEX(Degree_Information!$E$2:$E$20129, MATCH(Passout2023[[#This Row], [UNIVERSITY_DEGREE_PROGRAM_ID]], Degree_Information!$N$2:$N$20129, 0)), ""), "")</f>
        <v/>
      </c>
      <c r="D1632" s="29" t="str">
        <f>IFERROR(IF($N1632 &lt;&gt; "#Na", INDEX(Degree_Information!$D$2:$D$20129, MATCH(Passout2023[[#This Row], [UNIVERSITY_DEGREE_PROGRAM_ID]], Degree_Information!$N$2:$N$20129, 0)), ""), "")</f>
        <v/>
      </c>
      <c r="E1632" s="29" t="str">
        <f>IFERROR(IF($N1632 &lt;&gt; "#Na", INDEX(Degree_Information!$F$2:$F$20129, MATCH(Passout2023[[#This Row], [UNIVERSITY_DEGREE_PROGRAM_ID]], Degree_Information!$N$2:$N$20129, 0)), ""), "")</f>
        <v/>
      </c>
      <c r="F1632" s="29" t="str">
        <f>IFERROR(IF($N1632 &lt;&gt; "#Na", INDEX(Degree_Information!$K$2:$K$20129, MATCH(Passout2023[[#This Row], [UNIVERSITY_DEGREE_PROGRAM_ID]], Degree_Information!$N$2:$N$20129, 0)), ""), "")</f>
        <v/>
      </c>
      <c r="G1632" s="29" t="str">
        <f>IFERROR(IF($N1632 &lt;&gt; "#Na", INDEX(Degree_Information!$G$2:$G$20129, MATCH(Passout2023[[#This Row], [UNIVERSITY_DEGREE_PROGRAM_ID]], Degree_Information!$N$2:$N$20129, 0)), ""), "")</f>
        <v/>
      </c>
      <c r="H1632" s="29" t="str">
        <f>IFERROR(IF($N1632 &lt;&gt; "#Na", INDEX(Degree_Information!$I$2:$I$20129, MATCH(Passout2023[[#This Row], [UNIVERSITY_DEGREE_PROGRAM_ID]], Degree_Information!$N$2:$N$20129, 0)), ""), "")</f>
        <v/>
      </c>
      <c r="I1632" s="6" t="str">
        <f>IFERROR(IF($N1632 &lt;&gt; "#Na", INDEX(Degree_Information!$H$2:$H$20129, MATCH(Passout2023[[#This Row], [UNIVERSITY_DEGREE_PROGRAM_ID]], Degree_Information!$N$2:$N$20129, 0)), ""), "")</f>
        <v/>
      </c>
      <c r="J1632" s="6" t="str">
        <f>IFERROR(IF($N1632 &lt;&gt; "#Na", INDEX(Degree_Information!$J$2:$J$20129, MATCH(Passout2023[[#This Row], [UNIVERSITY_DEGREE_PROGRAM_ID]], Degree_Information!$N$2:$N$20129, 0)), ""), "")</f>
        <v/>
      </c>
      <c r="K1632" s="19"/>
      <c r="L1632" s="20"/>
      <c r="M1632" s="21"/>
      <c r="N1632" s="21"/>
      <c r="O1632" s="21"/>
      <c r="P1632" s="22"/>
      <c r="Q1632" s="21"/>
      <c r="R1632" s="21"/>
      <c r="S1632" s="20">
        <v>0</v>
      </c>
      <c r="T1632" s="20">
        <v>0</v>
      </c>
      <c r="U1632" s="23"/>
      <c r="V16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2" s="25"/>
      <c r="X1632" s="26" t="str">
        <f>CONCATENATE(Passout2023[[#This Row], [Batch Start Semester]], "-", Passout2023[[#This Row], [Batch Start Year]], "-", Passout2023[[#This Row], [Degree Duration (year)]])</f>
        <v>--</v>
      </c>
      <c r="Y1632" s="32"/>
      <c r="Z1632" s="32"/>
      <c r="AA1632" s="32"/>
      <c r="AB1632" s="32"/>
      <c r="AC1632" s="32"/>
      <c r="AD1632" s="32"/>
      <c r="AE1632" s="28">
        <f>COUNTA(Passout2023[[#This Row], [UNIVERSITY_DEGREE_PROGRAM_ID]:[(Graduated) Degree Awarded Female]])</f>
        <v>2</v>
      </c>
    </row>
    <row r="1633" s="2" customFormat="1" ht="35.1" customHeight="1">
      <c r="A1633" s="29" t="str">
        <f>IFERROR(IF($N1633 &lt;&gt; "#Na", INDEX(Degree_Information!$A$2:$A$20129, MATCH(Passout2023[[#This Row], [UNIVERSITY_DEGREE_PROGRAM_ID]], Degree_Information!$N$2:$N$20129, 0)), ""), "")</f>
        <v/>
      </c>
      <c r="B1633" s="29" t="str">
        <f>IFERROR(IF($N1633 &lt;&gt; "#Na", INDEX(Degree_Information!$B$2:$B$20129, MATCH(Passout2023[[#This Row], [UNIVERSITY_DEGREE_PROGRAM_ID]], Degree_Information!$N$2:$N$20129, 0)), ""), "")</f>
        <v/>
      </c>
      <c r="C1633" s="29" t="str">
        <f>IFERROR(IF($N1633 &lt;&gt; "#Na", INDEX(Degree_Information!$E$2:$E$20129, MATCH(Passout2023[[#This Row], [UNIVERSITY_DEGREE_PROGRAM_ID]], Degree_Information!$N$2:$N$20129, 0)), ""), "")</f>
        <v/>
      </c>
      <c r="D1633" s="29" t="str">
        <f>IFERROR(IF($N1633 &lt;&gt; "#Na", INDEX(Degree_Information!$D$2:$D$20129, MATCH(Passout2023[[#This Row], [UNIVERSITY_DEGREE_PROGRAM_ID]], Degree_Information!$N$2:$N$20129, 0)), ""), "")</f>
        <v/>
      </c>
      <c r="E1633" s="29" t="str">
        <f>IFERROR(IF($N1633 &lt;&gt; "#Na", INDEX(Degree_Information!$F$2:$F$20129, MATCH(Passout2023[[#This Row], [UNIVERSITY_DEGREE_PROGRAM_ID]], Degree_Information!$N$2:$N$20129, 0)), ""), "")</f>
        <v/>
      </c>
      <c r="F1633" s="29" t="str">
        <f>IFERROR(IF($N1633 &lt;&gt; "#Na", INDEX(Degree_Information!$K$2:$K$20129, MATCH(Passout2023[[#This Row], [UNIVERSITY_DEGREE_PROGRAM_ID]], Degree_Information!$N$2:$N$20129, 0)), ""), "")</f>
        <v/>
      </c>
      <c r="G1633" s="29" t="str">
        <f>IFERROR(IF($N1633 &lt;&gt; "#Na", INDEX(Degree_Information!$G$2:$G$20129, MATCH(Passout2023[[#This Row], [UNIVERSITY_DEGREE_PROGRAM_ID]], Degree_Information!$N$2:$N$20129, 0)), ""), "")</f>
        <v/>
      </c>
      <c r="H1633" s="29" t="str">
        <f>IFERROR(IF($N1633 &lt;&gt; "#Na", INDEX(Degree_Information!$I$2:$I$20129, MATCH(Passout2023[[#This Row], [UNIVERSITY_DEGREE_PROGRAM_ID]], Degree_Information!$N$2:$N$20129, 0)), ""), "")</f>
        <v/>
      </c>
      <c r="I1633" s="6" t="str">
        <f>IFERROR(IF($N1633 &lt;&gt; "#Na", INDEX(Degree_Information!$H$2:$H$20129, MATCH(Passout2023[[#This Row], [UNIVERSITY_DEGREE_PROGRAM_ID]], Degree_Information!$N$2:$N$20129, 0)), ""), "")</f>
        <v/>
      </c>
      <c r="J1633" s="6" t="str">
        <f>IFERROR(IF($N1633 &lt;&gt; "#Na", INDEX(Degree_Information!$J$2:$J$20129, MATCH(Passout2023[[#This Row], [UNIVERSITY_DEGREE_PROGRAM_ID]], Degree_Information!$N$2:$N$20129, 0)), ""), "")</f>
        <v/>
      </c>
      <c r="K1633" s="19"/>
      <c r="L1633" s="20"/>
      <c r="M1633" s="21"/>
      <c r="N1633" s="21"/>
      <c r="O1633" s="21"/>
      <c r="P1633" s="22"/>
      <c r="Q1633" s="21"/>
      <c r="R1633" s="21"/>
      <c r="S1633" s="20">
        <v>0</v>
      </c>
      <c r="T1633" s="20">
        <v>0</v>
      </c>
      <c r="U1633" s="23"/>
      <c r="V16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3" s="25"/>
      <c r="X1633" s="26" t="str">
        <f>CONCATENATE(Passout2023[[#This Row], [Batch Start Semester]], "-", Passout2023[[#This Row], [Batch Start Year]], "-", Passout2023[[#This Row], [Degree Duration (year)]])</f>
        <v>--</v>
      </c>
      <c r="Y1633" s="32"/>
      <c r="Z1633" s="32"/>
      <c r="AA1633" s="32"/>
      <c r="AB1633" s="32"/>
      <c r="AC1633" s="32"/>
      <c r="AD1633" s="32"/>
      <c r="AE1633" s="28">
        <f>COUNTA(Passout2023[[#This Row], [UNIVERSITY_DEGREE_PROGRAM_ID]:[(Graduated) Degree Awarded Female]])</f>
        <v>2</v>
      </c>
    </row>
    <row r="1634" s="2" customFormat="1" ht="35.1" customHeight="1">
      <c r="A1634" s="29" t="str">
        <f>IFERROR(IF($N1634 &lt;&gt; "#Na", INDEX(Degree_Information!$A$2:$A$20129, MATCH(Passout2023[[#This Row], [UNIVERSITY_DEGREE_PROGRAM_ID]], Degree_Information!$N$2:$N$20129, 0)), ""), "")</f>
        <v/>
      </c>
      <c r="B1634" s="29" t="str">
        <f>IFERROR(IF($N1634 &lt;&gt; "#Na", INDEX(Degree_Information!$B$2:$B$20129, MATCH(Passout2023[[#This Row], [UNIVERSITY_DEGREE_PROGRAM_ID]], Degree_Information!$N$2:$N$20129, 0)), ""), "")</f>
        <v/>
      </c>
      <c r="C1634" s="29" t="str">
        <f>IFERROR(IF($N1634 &lt;&gt; "#Na", INDEX(Degree_Information!$E$2:$E$20129, MATCH(Passout2023[[#This Row], [UNIVERSITY_DEGREE_PROGRAM_ID]], Degree_Information!$N$2:$N$20129, 0)), ""), "")</f>
        <v/>
      </c>
      <c r="D1634" s="29" t="str">
        <f>IFERROR(IF($N1634 &lt;&gt; "#Na", INDEX(Degree_Information!$D$2:$D$20129, MATCH(Passout2023[[#This Row], [UNIVERSITY_DEGREE_PROGRAM_ID]], Degree_Information!$N$2:$N$20129, 0)), ""), "")</f>
        <v/>
      </c>
      <c r="E1634" s="29" t="str">
        <f>IFERROR(IF($N1634 &lt;&gt; "#Na", INDEX(Degree_Information!$F$2:$F$20129, MATCH(Passout2023[[#This Row], [UNIVERSITY_DEGREE_PROGRAM_ID]], Degree_Information!$N$2:$N$20129, 0)), ""), "")</f>
        <v/>
      </c>
      <c r="F1634" s="29" t="str">
        <f>IFERROR(IF($N1634 &lt;&gt; "#Na", INDEX(Degree_Information!$K$2:$K$20129, MATCH(Passout2023[[#This Row], [UNIVERSITY_DEGREE_PROGRAM_ID]], Degree_Information!$N$2:$N$20129, 0)), ""), "")</f>
        <v/>
      </c>
      <c r="G1634" s="29" t="str">
        <f>IFERROR(IF($N1634 &lt;&gt; "#Na", INDEX(Degree_Information!$G$2:$G$20129, MATCH(Passout2023[[#This Row], [UNIVERSITY_DEGREE_PROGRAM_ID]], Degree_Information!$N$2:$N$20129, 0)), ""), "")</f>
        <v/>
      </c>
      <c r="H1634" s="29" t="str">
        <f>IFERROR(IF($N1634 &lt;&gt; "#Na", INDEX(Degree_Information!$I$2:$I$20129, MATCH(Passout2023[[#This Row], [UNIVERSITY_DEGREE_PROGRAM_ID]], Degree_Information!$N$2:$N$20129, 0)), ""), "")</f>
        <v/>
      </c>
      <c r="I1634" s="6" t="str">
        <f>IFERROR(IF($N1634 &lt;&gt; "#Na", INDEX(Degree_Information!$H$2:$H$20129, MATCH(Passout2023[[#This Row], [UNIVERSITY_DEGREE_PROGRAM_ID]], Degree_Information!$N$2:$N$20129, 0)), ""), "")</f>
        <v/>
      </c>
      <c r="J1634" s="6" t="str">
        <f>IFERROR(IF($N1634 &lt;&gt; "#Na", INDEX(Degree_Information!$J$2:$J$20129, MATCH(Passout2023[[#This Row], [UNIVERSITY_DEGREE_PROGRAM_ID]], Degree_Information!$N$2:$N$20129, 0)), ""), "")</f>
        <v/>
      </c>
      <c r="K1634" s="19"/>
      <c r="L1634" s="20"/>
      <c r="M1634" s="21"/>
      <c r="N1634" s="21"/>
      <c r="O1634" s="21"/>
      <c r="P1634" s="22"/>
      <c r="Q1634" s="21"/>
      <c r="R1634" s="21"/>
      <c r="S1634" s="20">
        <v>0</v>
      </c>
      <c r="T1634" s="20">
        <v>0</v>
      </c>
      <c r="U1634" s="23"/>
      <c r="V16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4" s="25"/>
      <c r="X1634" s="26" t="str">
        <f>CONCATENATE(Passout2023[[#This Row], [Batch Start Semester]], "-", Passout2023[[#This Row], [Batch Start Year]], "-", Passout2023[[#This Row], [Degree Duration (year)]])</f>
        <v>--</v>
      </c>
      <c r="Y1634" s="32"/>
      <c r="Z1634" s="32"/>
      <c r="AA1634" s="32"/>
      <c r="AB1634" s="32"/>
      <c r="AC1634" s="32"/>
      <c r="AD1634" s="32"/>
      <c r="AE1634" s="28">
        <f>COUNTA(Passout2023[[#This Row], [UNIVERSITY_DEGREE_PROGRAM_ID]:[(Graduated) Degree Awarded Female]])</f>
        <v>2</v>
      </c>
    </row>
    <row r="1635" s="2" customFormat="1" ht="35.1" customHeight="1">
      <c r="A1635" s="29" t="str">
        <f>IFERROR(IF($N1635 &lt;&gt; "#Na", INDEX(Degree_Information!$A$2:$A$20129, MATCH(Passout2023[[#This Row], [UNIVERSITY_DEGREE_PROGRAM_ID]], Degree_Information!$N$2:$N$20129, 0)), ""), "")</f>
        <v/>
      </c>
      <c r="B1635" s="29" t="str">
        <f>IFERROR(IF($N1635 &lt;&gt; "#Na", INDEX(Degree_Information!$B$2:$B$20129, MATCH(Passout2023[[#This Row], [UNIVERSITY_DEGREE_PROGRAM_ID]], Degree_Information!$N$2:$N$20129, 0)), ""), "")</f>
        <v/>
      </c>
      <c r="C1635" s="29" t="str">
        <f>IFERROR(IF($N1635 &lt;&gt; "#Na", INDEX(Degree_Information!$E$2:$E$20129, MATCH(Passout2023[[#This Row], [UNIVERSITY_DEGREE_PROGRAM_ID]], Degree_Information!$N$2:$N$20129, 0)), ""), "")</f>
        <v/>
      </c>
      <c r="D1635" s="29" t="str">
        <f>IFERROR(IF($N1635 &lt;&gt; "#Na", INDEX(Degree_Information!$D$2:$D$20129, MATCH(Passout2023[[#This Row], [UNIVERSITY_DEGREE_PROGRAM_ID]], Degree_Information!$N$2:$N$20129, 0)), ""), "")</f>
        <v/>
      </c>
      <c r="E1635" s="29" t="str">
        <f>IFERROR(IF($N1635 &lt;&gt; "#Na", INDEX(Degree_Information!$F$2:$F$20129, MATCH(Passout2023[[#This Row], [UNIVERSITY_DEGREE_PROGRAM_ID]], Degree_Information!$N$2:$N$20129, 0)), ""), "")</f>
        <v/>
      </c>
      <c r="F1635" s="29" t="str">
        <f>IFERROR(IF($N1635 &lt;&gt; "#Na", INDEX(Degree_Information!$K$2:$K$20129, MATCH(Passout2023[[#This Row], [UNIVERSITY_DEGREE_PROGRAM_ID]], Degree_Information!$N$2:$N$20129, 0)), ""), "")</f>
        <v/>
      </c>
      <c r="G1635" s="29" t="str">
        <f>IFERROR(IF($N1635 &lt;&gt; "#Na", INDEX(Degree_Information!$G$2:$G$20129, MATCH(Passout2023[[#This Row], [UNIVERSITY_DEGREE_PROGRAM_ID]], Degree_Information!$N$2:$N$20129, 0)), ""), "")</f>
        <v/>
      </c>
      <c r="H1635" s="29" t="str">
        <f>IFERROR(IF($N1635 &lt;&gt; "#Na", INDEX(Degree_Information!$I$2:$I$20129, MATCH(Passout2023[[#This Row], [UNIVERSITY_DEGREE_PROGRAM_ID]], Degree_Information!$N$2:$N$20129, 0)), ""), "")</f>
        <v/>
      </c>
      <c r="I1635" s="6" t="str">
        <f>IFERROR(IF($N1635 &lt;&gt; "#Na", INDEX(Degree_Information!$H$2:$H$20129, MATCH(Passout2023[[#This Row], [UNIVERSITY_DEGREE_PROGRAM_ID]], Degree_Information!$N$2:$N$20129, 0)), ""), "")</f>
        <v/>
      </c>
      <c r="J1635" s="6" t="str">
        <f>IFERROR(IF($N1635 &lt;&gt; "#Na", INDEX(Degree_Information!$J$2:$J$20129, MATCH(Passout2023[[#This Row], [UNIVERSITY_DEGREE_PROGRAM_ID]], Degree_Information!$N$2:$N$20129, 0)), ""), "")</f>
        <v/>
      </c>
      <c r="K1635" s="19"/>
      <c r="L1635" s="20"/>
      <c r="M1635" s="21"/>
      <c r="N1635" s="21"/>
      <c r="O1635" s="21"/>
      <c r="P1635" s="22"/>
      <c r="Q1635" s="21"/>
      <c r="R1635" s="21"/>
      <c r="S1635" s="20">
        <v>0</v>
      </c>
      <c r="T1635" s="20">
        <v>0</v>
      </c>
      <c r="U1635" s="23"/>
      <c r="V16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5" s="25"/>
      <c r="X1635" s="26" t="str">
        <f>CONCATENATE(Passout2023[[#This Row], [Batch Start Semester]], "-", Passout2023[[#This Row], [Batch Start Year]], "-", Passout2023[[#This Row], [Degree Duration (year)]])</f>
        <v>--</v>
      </c>
      <c r="Y1635" s="32"/>
      <c r="Z1635" s="32"/>
      <c r="AA1635" s="32"/>
      <c r="AB1635" s="32"/>
      <c r="AC1635" s="32"/>
      <c r="AD1635" s="32"/>
      <c r="AE1635" s="28">
        <f>COUNTA(Passout2023[[#This Row], [UNIVERSITY_DEGREE_PROGRAM_ID]:[(Graduated) Degree Awarded Female]])</f>
        <v>2</v>
      </c>
    </row>
    <row r="1636" s="2" customFormat="1" ht="35.1" customHeight="1">
      <c r="A1636" s="29" t="str">
        <f>IFERROR(IF($N1636 &lt;&gt; "#Na", INDEX(Degree_Information!$A$2:$A$20129, MATCH(Passout2023[[#This Row], [UNIVERSITY_DEGREE_PROGRAM_ID]], Degree_Information!$N$2:$N$20129, 0)), ""), "")</f>
        <v/>
      </c>
      <c r="B1636" s="29" t="str">
        <f>IFERROR(IF($N1636 &lt;&gt; "#Na", INDEX(Degree_Information!$B$2:$B$20129, MATCH(Passout2023[[#This Row], [UNIVERSITY_DEGREE_PROGRAM_ID]], Degree_Information!$N$2:$N$20129, 0)), ""), "")</f>
        <v/>
      </c>
      <c r="C1636" s="29" t="str">
        <f>IFERROR(IF($N1636 &lt;&gt; "#Na", INDEX(Degree_Information!$E$2:$E$20129, MATCH(Passout2023[[#This Row], [UNIVERSITY_DEGREE_PROGRAM_ID]], Degree_Information!$N$2:$N$20129, 0)), ""), "")</f>
        <v/>
      </c>
      <c r="D1636" s="29" t="str">
        <f>IFERROR(IF($N1636 &lt;&gt; "#Na", INDEX(Degree_Information!$D$2:$D$20129, MATCH(Passout2023[[#This Row], [UNIVERSITY_DEGREE_PROGRAM_ID]], Degree_Information!$N$2:$N$20129, 0)), ""), "")</f>
        <v/>
      </c>
      <c r="E1636" s="29" t="str">
        <f>IFERROR(IF($N1636 &lt;&gt; "#Na", INDEX(Degree_Information!$F$2:$F$20129, MATCH(Passout2023[[#This Row], [UNIVERSITY_DEGREE_PROGRAM_ID]], Degree_Information!$N$2:$N$20129, 0)), ""), "")</f>
        <v/>
      </c>
      <c r="F1636" s="29" t="str">
        <f>IFERROR(IF($N1636 &lt;&gt; "#Na", INDEX(Degree_Information!$K$2:$K$20129, MATCH(Passout2023[[#This Row], [UNIVERSITY_DEGREE_PROGRAM_ID]], Degree_Information!$N$2:$N$20129, 0)), ""), "")</f>
        <v/>
      </c>
      <c r="G1636" s="29" t="str">
        <f>IFERROR(IF($N1636 &lt;&gt; "#Na", INDEX(Degree_Information!$G$2:$G$20129, MATCH(Passout2023[[#This Row], [UNIVERSITY_DEGREE_PROGRAM_ID]], Degree_Information!$N$2:$N$20129, 0)), ""), "")</f>
        <v/>
      </c>
      <c r="H1636" s="29" t="str">
        <f>IFERROR(IF($N1636 &lt;&gt; "#Na", INDEX(Degree_Information!$I$2:$I$20129, MATCH(Passout2023[[#This Row], [UNIVERSITY_DEGREE_PROGRAM_ID]], Degree_Information!$N$2:$N$20129, 0)), ""), "")</f>
        <v/>
      </c>
      <c r="I1636" s="6" t="str">
        <f>IFERROR(IF($N1636 &lt;&gt; "#Na", INDEX(Degree_Information!$H$2:$H$20129, MATCH(Passout2023[[#This Row], [UNIVERSITY_DEGREE_PROGRAM_ID]], Degree_Information!$N$2:$N$20129, 0)), ""), "")</f>
        <v/>
      </c>
      <c r="J1636" s="6" t="str">
        <f>IFERROR(IF($N1636 &lt;&gt; "#Na", INDEX(Degree_Information!$J$2:$J$20129, MATCH(Passout2023[[#This Row], [UNIVERSITY_DEGREE_PROGRAM_ID]], Degree_Information!$N$2:$N$20129, 0)), ""), "")</f>
        <v/>
      </c>
      <c r="K1636" s="19"/>
      <c r="L1636" s="20"/>
      <c r="M1636" s="21"/>
      <c r="N1636" s="21"/>
      <c r="O1636" s="21"/>
      <c r="P1636" s="22"/>
      <c r="Q1636" s="21"/>
      <c r="R1636" s="21"/>
      <c r="S1636" s="20">
        <v>0</v>
      </c>
      <c r="T1636" s="20">
        <v>0</v>
      </c>
      <c r="U1636" s="23"/>
      <c r="V16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6" s="25"/>
      <c r="X1636" s="26" t="str">
        <f>CONCATENATE(Passout2023[[#This Row], [Batch Start Semester]], "-", Passout2023[[#This Row], [Batch Start Year]], "-", Passout2023[[#This Row], [Degree Duration (year)]])</f>
        <v>--</v>
      </c>
      <c r="Y1636" s="32"/>
      <c r="Z1636" s="32"/>
      <c r="AA1636" s="32"/>
      <c r="AB1636" s="32"/>
      <c r="AC1636" s="32"/>
      <c r="AD1636" s="32"/>
      <c r="AE1636" s="28">
        <f>COUNTA(Passout2023[[#This Row], [UNIVERSITY_DEGREE_PROGRAM_ID]:[(Graduated) Degree Awarded Female]])</f>
        <v>2</v>
      </c>
    </row>
    <row r="1637" s="2" customFormat="1" ht="35.1" customHeight="1">
      <c r="A1637" s="29" t="str">
        <f>IFERROR(IF($N1637 &lt;&gt; "#Na", INDEX(Degree_Information!$A$2:$A$20129, MATCH(Passout2023[[#This Row], [UNIVERSITY_DEGREE_PROGRAM_ID]], Degree_Information!$N$2:$N$20129, 0)), ""), "")</f>
        <v/>
      </c>
      <c r="B1637" s="29" t="str">
        <f>IFERROR(IF($N1637 &lt;&gt; "#Na", INDEX(Degree_Information!$B$2:$B$20129, MATCH(Passout2023[[#This Row], [UNIVERSITY_DEGREE_PROGRAM_ID]], Degree_Information!$N$2:$N$20129, 0)), ""), "")</f>
        <v/>
      </c>
      <c r="C1637" s="29" t="str">
        <f>IFERROR(IF($N1637 &lt;&gt; "#Na", INDEX(Degree_Information!$E$2:$E$20129, MATCH(Passout2023[[#This Row], [UNIVERSITY_DEGREE_PROGRAM_ID]], Degree_Information!$N$2:$N$20129, 0)), ""), "")</f>
        <v/>
      </c>
      <c r="D1637" s="29" t="str">
        <f>IFERROR(IF($N1637 &lt;&gt; "#Na", INDEX(Degree_Information!$D$2:$D$20129, MATCH(Passout2023[[#This Row], [UNIVERSITY_DEGREE_PROGRAM_ID]], Degree_Information!$N$2:$N$20129, 0)), ""), "")</f>
        <v/>
      </c>
      <c r="E1637" s="29" t="str">
        <f>IFERROR(IF($N1637 &lt;&gt; "#Na", INDEX(Degree_Information!$F$2:$F$20129, MATCH(Passout2023[[#This Row], [UNIVERSITY_DEGREE_PROGRAM_ID]], Degree_Information!$N$2:$N$20129, 0)), ""), "")</f>
        <v/>
      </c>
      <c r="F1637" s="29" t="str">
        <f>IFERROR(IF($N1637 &lt;&gt; "#Na", INDEX(Degree_Information!$K$2:$K$20129, MATCH(Passout2023[[#This Row], [UNIVERSITY_DEGREE_PROGRAM_ID]], Degree_Information!$N$2:$N$20129, 0)), ""), "")</f>
        <v/>
      </c>
      <c r="G1637" s="29" t="str">
        <f>IFERROR(IF($N1637 &lt;&gt; "#Na", INDEX(Degree_Information!$G$2:$G$20129, MATCH(Passout2023[[#This Row], [UNIVERSITY_DEGREE_PROGRAM_ID]], Degree_Information!$N$2:$N$20129, 0)), ""), "")</f>
        <v/>
      </c>
      <c r="H1637" s="29" t="str">
        <f>IFERROR(IF($N1637 &lt;&gt; "#Na", INDEX(Degree_Information!$I$2:$I$20129, MATCH(Passout2023[[#This Row], [UNIVERSITY_DEGREE_PROGRAM_ID]], Degree_Information!$N$2:$N$20129, 0)), ""), "")</f>
        <v/>
      </c>
      <c r="I1637" s="6" t="str">
        <f>IFERROR(IF($N1637 &lt;&gt; "#Na", INDEX(Degree_Information!$H$2:$H$20129, MATCH(Passout2023[[#This Row], [UNIVERSITY_DEGREE_PROGRAM_ID]], Degree_Information!$N$2:$N$20129, 0)), ""), "")</f>
        <v/>
      </c>
      <c r="J1637" s="6" t="str">
        <f>IFERROR(IF($N1637 &lt;&gt; "#Na", INDEX(Degree_Information!$J$2:$J$20129, MATCH(Passout2023[[#This Row], [UNIVERSITY_DEGREE_PROGRAM_ID]], Degree_Information!$N$2:$N$20129, 0)), ""), "")</f>
        <v/>
      </c>
      <c r="K1637" s="19"/>
      <c r="L1637" s="20"/>
      <c r="M1637" s="21"/>
      <c r="N1637" s="21"/>
      <c r="O1637" s="21"/>
      <c r="P1637" s="22"/>
      <c r="Q1637" s="21"/>
      <c r="R1637" s="21"/>
      <c r="S1637" s="20">
        <v>0</v>
      </c>
      <c r="T1637" s="20">
        <v>0</v>
      </c>
      <c r="U1637" s="23"/>
      <c r="V16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7" s="25"/>
      <c r="X1637" s="26" t="str">
        <f>CONCATENATE(Passout2023[[#This Row], [Batch Start Semester]], "-", Passout2023[[#This Row], [Batch Start Year]], "-", Passout2023[[#This Row], [Degree Duration (year)]])</f>
        <v>--</v>
      </c>
      <c r="Y1637" s="32"/>
      <c r="Z1637" s="32"/>
      <c r="AA1637" s="32"/>
      <c r="AB1637" s="32"/>
      <c r="AC1637" s="32"/>
      <c r="AD1637" s="32"/>
      <c r="AE1637" s="28">
        <f>COUNTA(Passout2023[[#This Row], [UNIVERSITY_DEGREE_PROGRAM_ID]:[(Graduated) Degree Awarded Female]])</f>
        <v>2</v>
      </c>
    </row>
    <row r="1638" s="2" customFormat="1" ht="35.1" customHeight="1">
      <c r="A1638" s="29" t="str">
        <f>IFERROR(IF($N1638 &lt;&gt; "#Na", INDEX(Degree_Information!$A$2:$A$20129, MATCH(Passout2023[[#This Row], [UNIVERSITY_DEGREE_PROGRAM_ID]], Degree_Information!$N$2:$N$20129, 0)), ""), "")</f>
        <v/>
      </c>
      <c r="B1638" s="29" t="str">
        <f>IFERROR(IF($N1638 &lt;&gt; "#Na", INDEX(Degree_Information!$B$2:$B$20129, MATCH(Passout2023[[#This Row], [UNIVERSITY_DEGREE_PROGRAM_ID]], Degree_Information!$N$2:$N$20129, 0)), ""), "")</f>
        <v/>
      </c>
      <c r="C1638" s="29" t="str">
        <f>IFERROR(IF($N1638 &lt;&gt; "#Na", INDEX(Degree_Information!$E$2:$E$20129, MATCH(Passout2023[[#This Row], [UNIVERSITY_DEGREE_PROGRAM_ID]], Degree_Information!$N$2:$N$20129, 0)), ""), "")</f>
        <v/>
      </c>
      <c r="D1638" s="29" t="str">
        <f>IFERROR(IF($N1638 &lt;&gt; "#Na", INDEX(Degree_Information!$D$2:$D$20129, MATCH(Passout2023[[#This Row], [UNIVERSITY_DEGREE_PROGRAM_ID]], Degree_Information!$N$2:$N$20129, 0)), ""), "")</f>
        <v/>
      </c>
      <c r="E1638" s="29" t="str">
        <f>IFERROR(IF($N1638 &lt;&gt; "#Na", INDEX(Degree_Information!$F$2:$F$20129, MATCH(Passout2023[[#This Row], [UNIVERSITY_DEGREE_PROGRAM_ID]], Degree_Information!$N$2:$N$20129, 0)), ""), "")</f>
        <v/>
      </c>
      <c r="F1638" s="29" t="str">
        <f>IFERROR(IF($N1638 &lt;&gt; "#Na", INDEX(Degree_Information!$K$2:$K$20129, MATCH(Passout2023[[#This Row], [UNIVERSITY_DEGREE_PROGRAM_ID]], Degree_Information!$N$2:$N$20129, 0)), ""), "")</f>
        <v/>
      </c>
      <c r="G1638" s="29" t="str">
        <f>IFERROR(IF($N1638 &lt;&gt; "#Na", INDEX(Degree_Information!$G$2:$G$20129, MATCH(Passout2023[[#This Row], [UNIVERSITY_DEGREE_PROGRAM_ID]], Degree_Information!$N$2:$N$20129, 0)), ""), "")</f>
        <v/>
      </c>
      <c r="H1638" s="29" t="str">
        <f>IFERROR(IF($N1638 &lt;&gt; "#Na", INDEX(Degree_Information!$I$2:$I$20129, MATCH(Passout2023[[#This Row], [UNIVERSITY_DEGREE_PROGRAM_ID]], Degree_Information!$N$2:$N$20129, 0)), ""), "")</f>
        <v/>
      </c>
      <c r="I1638" s="6" t="str">
        <f>IFERROR(IF($N1638 &lt;&gt; "#Na", INDEX(Degree_Information!$H$2:$H$20129, MATCH(Passout2023[[#This Row], [UNIVERSITY_DEGREE_PROGRAM_ID]], Degree_Information!$N$2:$N$20129, 0)), ""), "")</f>
        <v/>
      </c>
      <c r="J1638" s="6" t="str">
        <f>IFERROR(IF($N1638 &lt;&gt; "#Na", INDEX(Degree_Information!$J$2:$J$20129, MATCH(Passout2023[[#This Row], [UNIVERSITY_DEGREE_PROGRAM_ID]], Degree_Information!$N$2:$N$20129, 0)), ""), "")</f>
        <v/>
      </c>
      <c r="K1638" s="19"/>
      <c r="L1638" s="20"/>
      <c r="M1638" s="21"/>
      <c r="N1638" s="21"/>
      <c r="O1638" s="21"/>
      <c r="P1638" s="22"/>
      <c r="Q1638" s="21"/>
      <c r="R1638" s="21"/>
      <c r="S1638" s="20">
        <v>0</v>
      </c>
      <c r="T1638" s="20">
        <v>0</v>
      </c>
      <c r="U1638" s="23"/>
      <c r="V16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8" s="25"/>
      <c r="X1638" s="26" t="str">
        <f>CONCATENATE(Passout2023[[#This Row], [Batch Start Semester]], "-", Passout2023[[#This Row], [Batch Start Year]], "-", Passout2023[[#This Row], [Degree Duration (year)]])</f>
        <v>--</v>
      </c>
      <c r="Y1638" s="32"/>
      <c r="Z1638" s="32"/>
      <c r="AA1638" s="32"/>
      <c r="AB1638" s="32"/>
      <c r="AC1638" s="32"/>
      <c r="AD1638" s="32"/>
      <c r="AE1638" s="28">
        <f>COUNTA(Passout2023[[#This Row], [UNIVERSITY_DEGREE_PROGRAM_ID]:[(Graduated) Degree Awarded Female]])</f>
        <v>2</v>
      </c>
    </row>
    <row r="1639" s="2" customFormat="1" ht="35.1" customHeight="1">
      <c r="A1639" s="29" t="str">
        <f>IFERROR(IF($N1639 &lt;&gt; "#Na", INDEX(Degree_Information!$A$2:$A$20129, MATCH(Passout2023[[#This Row], [UNIVERSITY_DEGREE_PROGRAM_ID]], Degree_Information!$N$2:$N$20129, 0)), ""), "")</f>
        <v/>
      </c>
      <c r="B1639" s="29" t="str">
        <f>IFERROR(IF($N1639 &lt;&gt; "#Na", INDEX(Degree_Information!$B$2:$B$20129, MATCH(Passout2023[[#This Row], [UNIVERSITY_DEGREE_PROGRAM_ID]], Degree_Information!$N$2:$N$20129, 0)), ""), "")</f>
        <v/>
      </c>
      <c r="C1639" s="29" t="str">
        <f>IFERROR(IF($N1639 &lt;&gt; "#Na", INDEX(Degree_Information!$E$2:$E$20129, MATCH(Passout2023[[#This Row], [UNIVERSITY_DEGREE_PROGRAM_ID]], Degree_Information!$N$2:$N$20129, 0)), ""), "")</f>
        <v/>
      </c>
      <c r="D1639" s="29" t="str">
        <f>IFERROR(IF($N1639 &lt;&gt; "#Na", INDEX(Degree_Information!$D$2:$D$20129, MATCH(Passout2023[[#This Row], [UNIVERSITY_DEGREE_PROGRAM_ID]], Degree_Information!$N$2:$N$20129, 0)), ""), "")</f>
        <v/>
      </c>
      <c r="E1639" s="29" t="str">
        <f>IFERROR(IF($N1639 &lt;&gt; "#Na", INDEX(Degree_Information!$F$2:$F$20129, MATCH(Passout2023[[#This Row], [UNIVERSITY_DEGREE_PROGRAM_ID]], Degree_Information!$N$2:$N$20129, 0)), ""), "")</f>
        <v/>
      </c>
      <c r="F1639" s="29" t="str">
        <f>IFERROR(IF($N1639 &lt;&gt; "#Na", INDEX(Degree_Information!$K$2:$K$20129, MATCH(Passout2023[[#This Row], [UNIVERSITY_DEGREE_PROGRAM_ID]], Degree_Information!$N$2:$N$20129, 0)), ""), "")</f>
        <v/>
      </c>
      <c r="G1639" s="29" t="str">
        <f>IFERROR(IF($N1639 &lt;&gt; "#Na", INDEX(Degree_Information!$G$2:$G$20129, MATCH(Passout2023[[#This Row], [UNIVERSITY_DEGREE_PROGRAM_ID]], Degree_Information!$N$2:$N$20129, 0)), ""), "")</f>
        <v/>
      </c>
      <c r="H1639" s="29" t="str">
        <f>IFERROR(IF($N1639 &lt;&gt; "#Na", INDEX(Degree_Information!$I$2:$I$20129, MATCH(Passout2023[[#This Row], [UNIVERSITY_DEGREE_PROGRAM_ID]], Degree_Information!$N$2:$N$20129, 0)), ""), "")</f>
        <v/>
      </c>
      <c r="I1639" s="6" t="str">
        <f>IFERROR(IF($N1639 &lt;&gt; "#Na", INDEX(Degree_Information!$H$2:$H$20129, MATCH(Passout2023[[#This Row], [UNIVERSITY_DEGREE_PROGRAM_ID]], Degree_Information!$N$2:$N$20129, 0)), ""), "")</f>
        <v/>
      </c>
      <c r="J1639" s="6" t="str">
        <f>IFERROR(IF($N1639 &lt;&gt; "#Na", INDEX(Degree_Information!$J$2:$J$20129, MATCH(Passout2023[[#This Row], [UNIVERSITY_DEGREE_PROGRAM_ID]], Degree_Information!$N$2:$N$20129, 0)), ""), "")</f>
        <v/>
      </c>
      <c r="K1639" s="19"/>
      <c r="L1639" s="20"/>
      <c r="M1639" s="21"/>
      <c r="N1639" s="21"/>
      <c r="O1639" s="21"/>
      <c r="P1639" s="22"/>
      <c r="Q1639" s="21"/>
      <c r="R1639" s="21"/>
      <c r="S1639" s="20">
        <v>0</v>
      </c>
      <c r="T1639" s="20">
        <v>0</v>
      </c>
      <c r="U1639" s="23"/>
      <c r="V16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39" s="25"/>
      <c r="X1639" s="26" t="str">
        <f>CONCATENATE(Passout2023[[#This Row], [Batch Start Semester]], "-", Passout2023[[#This Row], [Batch Start Year]], "-", Passout2023[[#This Row], [Degree Duration (year)]])</f>
        <v>--</v>
      </c>
      <c r="Y1639" s="32"/>
      <c r="Z1639" s="32"/>
      <c r="AA1639" s="32"/>
      <c r="AB1639" s="32"/>
      <c r="AC1639" s="32"/>
      <c r="AD1639" s="32"/>
      <c r="AE1639" s="28">
        <f>COUNTA(Passout2023[[#This Row], [UNIVERSITY_DEGREE_PROGRAM_ID]:[(Graduated) Degree Awarded Female]])</f>
        <v>2</v>
      </c>
    </row>
    <row r="1640" s="2" customFormat="1" ht="35.1" customHeight="1">
      <c r="A1640" s="29" t="str">
        <f>IFERROR(IF($N1640 &lt;&gt; "#Na", INDEX(Degree_Information!$A$2:$A$20129, MATCH(Passout2023[[#This Row], [UNIVERSITY_DEGREE_PROGRAM_ID]], Degree_Information!$N$2:$N$20129, 0)), ""), "")</f>
        <v/>
      </c>
      <c r="B1640" s="29" t="str">
        <f>IFERROR(IF($N1640 &lt;&gt; "#Na", INDEX(Degree_Information!$B$2:$B$20129, MATCH(Passout2023[[#This Row], [UNIVERSITY_DEGREE_PROGRAM_ID]], Degree_Information!$N$2:$N$20129, 0)), ""), "")</f>
        <v/>
      </c>
      <c r="C1640" s="29" t="str">
        <f>IFERROR(IF($N1640 &lt;&gt; "#Na", INDEX(Degree_Information!$E$2:$E$20129, MATCH(Passout2023[[#This Row], [UNIVERSITY_DEGREE_PROGRAM_ID]], Degree_Information!$N$2:$N$20129, 0)), ""), "")</f>
        <v/>
      </c>
      <c r="D1640" s="29" t="str">
        <f>IFERROR(IF($N1640 &lt;&gt; "#Na", INDEX(Degree_Information!$D$2:$D$20129, MATCH(Passout2023[[#This Row], [UNIVERSITY_DEGREE_PROGRAM_ID]], Degree_Information!$N$2:$N$20129, 0)), ""), "")</f>
        <v/>
      </c>
      <c r="E1640" s="29" t="str">
        <f>IFERROR(IF($N1640 &lt;&gt; "#Na", INDEX(Degree_Information!$F$2:$F$20129, MATCH(Passout2023[[#This Row], [UNIVERSITY_DEGREE_PROGRAM_ID]], Degree_Information!$N$2:$N$20129, 0)), ""), "")</f>
        <v/>
      </c>
      <c r="F1640" s="29" t="str">
        <f>IFERROR(IF($N1640 &lt;&gt; "#Na", INDEX(Degree_Information!$K$2:$K$20129, MATCH(Passout2023[[#This Row], [UNIVERSITY_DEGREE_PROGRAM_ID]], Degree_Information!$N$2:$N$20129, 0)), ""), "")</f>
        <v/>
      </c>
      <c r="G1640" s="29" t="str">
        <f>IFERROR(IF($N1640 &lt;&gt; "#Na", INDEX(Degree_Information!$G$2:$G$20129, MATCH(Passout2023[[#This Row], [UNIVERSITY_DEGREE_PROGRAM_ID]], Degree_Information!$N$2:$N$20129, 0)), ""), "")</f>
        <v/>
      </c>
      <c r="H1640" s="29" t="str">
        <f>IFERROR(IF($N1640 &lt;&gt; "#Na", INDEX(Degree_Information!$I$2:$I$20129, MATCH(Passout2023[[#This Row], [UNIVERSITY_DEGREE_PROGRAM_ID]], Degree_Information!$N$2:$N$20129, 0)), ""), "")</f>
        <v/>
      </c>
      <c r="I1640" s="6" t="str">
        <f>IFERROR(IF($N1640 &lt;&gt; "#Na", INDEX(Degree_Information!$H$2:$H$20129, MATCH(Passout2023[[#This Row], [UNIVERSITY_DEGREE_PROGRAM_ID]], Degree_Information!$N$2:$N$20129, 0)), ""), "")</f>
        <v/>
      </c>
      <c r="J1640" s="6" t="str">
        <f>IFERROR(IF($N1640 &lt;&gt; "#Na", INDEX(Degree_Information!$J$2:$J$20129, MATCH(Passout2023[[#This Row], [UNIVERSITY_DEGREE_PROGRAM_ID]], Degree_Information!$N$2:$N$20129, 0)), ""), "")</f>
        <v/>
      </c>
      <c r="K1640" s="19"/>
      <c r="L1640" s="20"/>
      <c r="M1640" s="21"/>
      <c r="N1640" s="21"/>
      <c r="O1640" s="21"/>
      <c r="P1640" s="22"/>
      <c r="Q1640" s="21"/>
      <c r="R1640" s="21"/>
      <c r="S1640" s="20">
        <v>0</v>
      </c>
      <c r="T1640" s="20">
        <v>0</v>
      </c>
      <c r="U1640" s="23"/>
      <c r="V16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0" s="25"/>
      <c r="X1640" s="26" t="str">
        <f>CONCATENATE(Passout2023[[#This Row], [Batch Start Semester]], "-", Passout2023[[#This Row], [Batch Start Year]], "-", Passout2023[[#This Row], [Degree Duration (year)]])</f>
        <v>--</v>
      </c>
      <c r="Y1640" s="32"/>
      <c r="Z1640" s="32"/>
      <c r="AA1640" s="32"/>
      <c r="AB1640" s="32"/>
      <c r="AC1640" s="32"/>
      <c r="AD1640" s="32"/>
      <c r="AE1640" s="28">
        <f>COUNTA(Passout2023[[#This Row], [UNIVERSITY_DEGREE_PROGRAM_ID]:[(Graduated) Degree Awarded Female]])</f>
        <v>2</v>
      </c>
    </row>
    <row r="1641" s="2" customFormat="1" ht="35.1" customHeight="1">
      <c r="A1641" s="29" t="str">
        <f>IFERROR(IF($N1641 &lt;&gt; "#Na", INDEX(Degree_Information!$A$2:$A$20129, MATCH(Passout2023[[#This Row], [UNIVERSITY_DEGREE_PROGRAM_ID]], Degree_Information!$N$2:$N$20129, 0)), ""), "")</f>
        <v/>
      </c>
      <c r="B1641" s="29" t="str">
        <f>IFERROR(IF($N1641 &lt;&gt; "#Na", INDEX(Degree_Information!$B$2:$B$20129, MATCH(Passout2023[[#This Row], [UNIVERSITY_DEGREE_PROGRAM_ID]], Degree_Information!$N$2:$N$20129, 0)), ""), "")</f>
        <v/>
      </c>
      <c r="C1641" s="29" t="str">
        <f>IFERROR(IF($N1641 &lt;&gt; "#Na", INDEX(Degree_Information!$E$2:$E$20129, MATCH(Passout2023[[#This Row], [UNIVERSITY_DEGREE_PROGRAM_ID]], Degree_Information!$N$2:$N$20129, 0)), ""), "")</f>
        <v/>
      </c>
      <c r="D1641" s="29" t="str">
        <f>IFERROR(IF($N1641 &lt;&gt; "#Na", INDEX(Degree_Information!$D$2:$D$20129, MATCH(Passout2023[[#This Row], [UNIVERSITY_DEGREE_PROGRAM_ID]], Degree_Information!$N$2:$N$20129, 0)), ""), "")</f>
        <v/>
      </c>
      <c r="E1641" s="29" t="str">
        <f>IFERROR(IF($N1641 &lt;&gt; "#Na", INDEX(Degree_Information!$F$2:$F$20129, MATCH(Passout2023[[#This Row], [UNIVERSITY_DEGREE_PROGRAM_ID]], Degree_Information!$N$2:$N$20129, 0)), ""), "")</f>
        <v/>
      </c>
      <c r="F1641" s="29" t="str">
        <f>IFERROR(IF($N1641 &lt;&gt; "#Na", INDEX(Degree_Information!$K$2:$K$20129, MATCH(Passout2023[[#This Row], [UNIVERSITY_DEGREE_PROGRAM_ID]], Degree_Information!$N$2:$N$20129, 0)), ""), "")</f>
        <v/>
      </c>
      <c r="G1641" s="29" t="str">
        <f>IFERROR(IF($N1641 &lt;&gt; "#Na", INDEX(Degree_Information!$G$2:$G$20129, MATCH(Passout2023[[#This Row], [UNIVERSITY_DEGREE_PROGRAM_ID]], Degree_Information!$N$2:$N$20129, 0)), ""), "")</f>
        <v/>
      </c>
      <c r="H1641" s="29" t="str">
        <f>IFERROR(IF($N1641 &lt;&gt; "#Na", INDEX(Degree_Information!$I$2:$I$20129, MATCH(Passout2023[[#This Row], [UNIVERSITY_DEGREE_PROGRAM_ID]], Degree_Information!$N$2:$N$20129, 0)), ""), "")</f>
        <v/>
      </c>
      <c r="I1641" s="6" t="str">
        <f>IFERROR(IF($N1641 &lt;&gt; "#Na", INDEX(Degree_Information!$H$2:$H$20129, MATCH(Passout2023[[#This Row], [UNIVERSITY_DEGREE_PROGRAM_ID]], Degree_Information!$N$2:$N$20129, 0)), ""), "")</f>
        <v/>
      </c>
      <c r="J1641" s="6" t="str">
        <f>IFERROR(IF($N1641 &lt;&gt; "#Na", INDEX(Degree_Information!$J$2:$J$20129, MATCH(Passout2023[[#This Row], [UNIVERSITY_DEGREE_PROGRAM_ID]], Degree_Information!$N$2:$N$20129, 0)), ""), "")</f>
        <v/>
      </c>
      <c r="K1641" s="19"/>
      <c r="L1641" s="20"/>
      <c r="M1641" s="21"/>
      <c r="N1641" s="21"/>
      <c r="O1641" s="21"/>
      <c r="P1641" s="22"/>
      <c r="Q1641" s="21"/>
      <c r="R1641" s="21"/>
      <c r="S1641" s="20">
        <v>0</v>
      </c>
      <c r="T1641" s="20">
        <v>0</v>
      </c>
      <c r="U1641" s="23"/>
      <c r="V16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1" s="25"/>
      <c r="X1641" s="26" t="str">
        <f>CONCATENATE(Passout2023[[#This Row], [Batch Start Semester]], "-", Passout2023[[#This Row], [Batch Start Year]], "-", Passout2023[[#This Row], [Degree Duration (year)]])</f>
        <v>--</v>
      </c>
      <c r="Y1641" s="32"/>
      <c r="Z1641" s="32"/>
      <c r="AA1641" s="32"/>
      <c r="AB1641" s="32"/>
      <c r="AC1641" s="32"/>
      <c r="AD1641" s="32"/>
      <c r="AE1641" s="28">
        <f>COUNTA(Passout2023[[#This Row], [UNIVERSITY_DEGREE_PROGRAM_ID]:[(Graduated) Degree Awarded Female]])</f>
        <v>2</v>
      </c>
    </row>
    <row r="1642" s="2" customFormat="1" ht="35.1" customHeight="1">
      <c r="A1642" s="29" t="str">
        <f>IFERROR(IF($N1642 &lt;&gt; "#Na", INDEX(Degree_Information!$A$2:$A$20129, MATCH(Passout2023[[#This Row], [UNIVERSITY_DEGREE_PROGRAM_ID]], Degree_Information!$N$2:$N$20129, 0)), ""), "")</f>
        <v/>
      </c>
      <c r="B1642" s="29" t="str">
        <f>IFERROR(IF($N1642 &lt;&gt; "#Na", INDEX(Degree_Information!$B$2:$B$20129, MATCH(Passout2023[[#This Row], [UNIVERSITY_DEGREE_PROGRAM_ID]], Degree_Information!$N$2:$N$20129, 0)), ""), "")</f>
        <v/>
      </c>
      <c r="C1642" s="29" t="str">
        <f>IFERROR(IF($N1642 &lt;&gt; "#Na", INDEX(Degree_Information!$E$2:$E$20129, MATCH(Passout2023[[#This Row], [UNIVERSITY_DEGREE_PROGRAM_ID]], Degree_Information!$N$2:$N$20129, 0)), ""), "")</f>
        <v/>
      </c>
      <c r="D1642" s="29" t="str">
        <f>IFERROR(IF($N1642 &lt;&gt; "#Na", INDEX(Degree_Information!$D$2:$D$20129, MATCH(Passout2023[[#This Row], [UNIVERSITY_DEGREE_PROGRAM_ID]], Degree_Information!$N$2:$N$20129, 0)), ""), "")</f>
        <v/>
      </c>
      <c r="E1642" s="29" t="str">
        <f>IFERROR(IF($N1642 &lt;&gt; "#Na", INDEX(Degree_Information!$F$2:$F$20129, MATCH(Passout2023[[#This Row], [UNIVERSITY_DEGREE_PROGRAM_ID]], Degree_Information!$N$2:$N$20129, 0)), ""), "")</f>
        <v/>
      </c>
      <c r="F1642" s="29" t="str">
        <f>IFERROR(IF($N1642 &lt;&gt; "#Na", INDEX(Degree_Information!$K$2:$K$20129, MATCH(Passout2023[[#This Row], [UNIVERSITY_DEGREE_PROGRAM_ID]], Degree_Information!$N$2:$N$20129, 0)), ""), "")</f>
        <v/>
      </c>
      <c r="G1642" s="29" t="str">
        <f>IFERROR(IF($N1642 &lt;&gt; "#Na", INDEX(Degree_Information!$G$2:$G$20129, MATCH(Passout2023[[#This Row], [UNIVERSITY_DEGREE_PROGRAM_ID]], Degree_Information!$N$2:$N$20129, 0)), ""), "")</f>
        <v/>
      </c>
      <c r="H1642" s="29" t="str">
        <f>IFERROR(IF($N1642 &lt;&gt; "#Na", INDEX(Degree_Information!$I$2:$I$20129, MATCH(Passout2023[[#This Row], [UNIVERSITY_DEGREE_PROGRAM_ID]], Degree_Information!$N$2:$N$20129, 0)), ""), "")</f>
        <v/>
      </c>
      <c r="I1642" s="6" t="str">
        <f>IFERROR(IF($N1642 &lt;&gt; "#Na", INDEX(Degree_Information!$H$2:$H$20129, MATCH(Passout2023[[#This Row], [UNIVERSITY_DEGREE_PROGRAM_ID]], Degree_Information!$N$2:$N$20129, 0)), ""), "")</f>
        <v/>
      </c>
      <c r="J1642" s="6" t="str">
        <f>IFERROR(IF($N1642 &lt;&gt; "#Na", INDEX(Degree_Information!$J$2:$J$20129, MATCH(Passout2023[[#This Row], [UNIVERSITY_DEGREE_PROGRAM_ID]], Degree_Information!$N$2:$N$20129, 0)), ""), "")</f>
        <v/>
      </c>
      <c r="K1642" s="19"/>
      <c r="L1642" s="20"/>
      <c r="M1642" s="21"/>
      <c r="N1642" s="21"/>
      <c r="O1642" s="21"/>
      <c r="P1642" s="22"/>
      <c r="Q1642" s="21"/>
      <c r="R1642" s="21"/>
      <c r="S1642" s="20">
        <v>0</v>
      </c>
      <c r="T1642" s="20">
        <v>0</v>
      </c>
      <c r="U1642" s="23"/>
      <c r="V16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2" s="25"/>
      <c r="X1642" s="26" t="str">
        <f>CONCATENATE(Passout2023[[#This Row], [Batch Start Semester]], "-", Passout2023[[#This Row], [Batch Start Year]], "-", Passout2023[[#This Row], [Degree Duration (year)]])</f>
        <v>--</v>
      </c>
      <c r="Y1642" s="32"/>
      <c r="Z1642" s="32"/>
      <c r="AA1642" s="32"/>
      <c r="AB1642" s="32"/>
      <c r="AC1642" s="32"/>
      <c r="AD1642" s="32"/>
      <c r="AE1642" s="28">
        <f>COUNTA(Passout2023[[#This Row], [UNIVERSITY_DEGREE_PROGRAM_ID]:[(Graduated) Degree Awarded Female]])</f>
        <v>2</v>
      </c>
    </row>
    <row r="1643" s="2" customFormat="1" ht="35.1" customHeight="1">
      <c r="A1643" s="29" t="str">
        <f>IFERROR(IF($N1643 &lt;&gt; "#Na", INDEX(Degree_Information!$A$2:$A$20129, MATCH(Passout2023[[#This Row], [UNIVERSITY_DEGREE_PROGRAM_ID]], Degree_Information!$N$2:$N$20129, 0)), ""), "")</f>
        <v/>
      </c>
      <c r="B1643" s="29" t="str">
        <f>IFERROR(IF($N1643 &lt;&gt; "#Na", INDEX(Degree_Information!$B$2:$B$20129, MATCH(Passout2023[[#This Row], [UNIVERSITY_DEGREE_PROGRAM_ID]], Degree_Information!$N$2:$N$20129, 0)), ""), "")</f>
        <v/>
      </c>
      <c r="C1643" s="29" t="str">
        <f>IFERROR(IF($N1643 &lt;&gt; "#Na", INDEX(Degree_Information!$E$2:$E$20129, MATCH(Passout2023[[#This Row], [UNIVERSITY_DEGREE_PROGRAM_ID]], Degree_Information!$N$2:$N$20129, 0)), ""), "")</f>
        <v/>
      </c>
      <c r="D1643" s="29" t="str">
        <f>IFERROR(IF($N1643 &lt;&gt; "#Na", INDEX(Degree_Information!$D$2:$D$20129, MATCH(Passout2023[[#This Row], [UNIVERSITY_DEGREE_PROGRAM_ID]], Degree_Information!$N$2:$N$20129, 0)), ""), "")</f>
        <v/>
      </c>
      <c r="E1643" s="29" t="str">
        <f>IFERROR(IF($N1643 &lt;&gt; "#Na", INDEX(Degree_Information!$F$2:$F$20129, MATCH(Passout2023[[#This Row], [UNIVERSITY_DEGREE_PROGRAM_ID]], Degree_Information!$N$2:$N$20129, 0)), ""), "")</f>
        <v/>
      </c>
      <c r="F1643" s="29" t="str">
        <f>IFERROR(IF($N1643 &lt;&gt; "#Na", INDEX(Degree_Information!$K$2:$K$20129, MATCH(Passout2023[[#This Row], [UNIVERSITY_DEGREE_PROGRAM_ID]], Degree_Information!$N$2:$N$20129, 0)), ""), "")</f>
        <v/>
      </c>
      <c r="G1643" s="29" t="str">
        <f>IFERROR(IF($N1643 &lt;&gt; "#Na", INDEX(Degree_Information!$G$2:$G$20129, MATCH(Passout2023[[#This Row], [UNIVERSITY_DEGREE_PROGRAM_ID]], Degree_Information!$N$2:$N$20129, 0)), ""), "")</f>
        <v/>
      </c>
      <c r="H1643" s="29" t="str">
        <f>IFERROR(IF($N1643 &lt;&gt; "#Na", INDEX(Degree_Information!$I$2:$I$20129, MATCH(Passout2023[[#This Row], [UNIVERSITY_DEGREE_PROGRAM_ID]], Degree_Information!$N$2:$N$20129, 0)), ""), "")</f>
        <v/>
      </c>
      <c r="I1643" s="6" t="str">
        <f>IFERROR(IF($N1643 &lt;&gt; "#Na", INDEX(Degree_Information!$H$2:$H$20129, MATCH(Passout2023[[#This Row], [UNIVERSITY_DEGREE_PROGRAM_ID]], Degree_Information!$N$2:$N$20129, 0)), ""), "")</f>
        <v/>
      </c>
      <c r="J1643" s="6" t="str">
        <f>IFERROR(IF($N1643 &lt;&gt; "#Na", INDEX(Degree_Information!$J$2:$J$20129, MATCH(Passout2023[[#This Row], [UNIVERSITY_DEGREE_PROGRAM_ID]], Degree_Information!$N$2:$N$20129, 0)), ""), "")</f>
        <v/>
      </c>
      <c r="K1643" s="19"/>
      <c r="L1643" s="20"/>
      <c r="M1643" s="21"/>
      <c r="N1643" s="21"/>
      <c r="O1643" s="21"/>
      <c r="P1643" s="22"/>
      <c r="Q1643" s="21"/>
      <c r="R1643" s="21"/>
      <c r="S1643" s="20">
        <v>0</v>
      </c>
      <c r="T1643" s="20">
        <v>0</v>
      </c>
      <c r="U1643" s="23"/>
      <c r="V16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3" s="25"/>
      <c r="X1643" s="26" t="str">
        <f>CONCATENATE(Passout2023[[#This Row], [Batch Start Semester]], "-", Passout2023[[#This Row], [Batch Start Year]], "-", Passout2023[[#This Row], [Degree Duration (year)]])</f>
        <v>--</v>
      </c>
      <c r="Y1643" s="32"/>
      <c r="Z1643" s="32"/>
      <c r="AA1643" s="32"/>
      <c r="AB1643" s="32"/>
      <c r="AC1643" s="32"/>
      <c r="AD1643" s="32"/>
      <c r="AE1643" s="28">
        <f>COUNTA(Passout2023[[#This Row], [UNIVERSITY_DEGREE_PROGRAM_ID]:[(Graduated) Degree Awarded Female]])</f>
        <v>2</v>
      </c>
    </row>
    <row r="1644" s="2" customFormat="1" ht="35.1" customHeight="1">
      <c r="A1644" s="29" t="str">
        <f>IFERROR(IF($N1644 &lt;&gt; "#Na", INDEX(Degree_Information!$A$2:$A$20129, MATCH(Passout2023[[#This Row], [UNIVERSITY_DEGREE_PROGRAM_ID]], Degree_Information!$N$2:$N$20129, 0)), ""), "")</f>
        <v/>
      </c>
      <c r="B1644" s="29" t="str">
        <f>IFERROR(IF($N1644 &lt;&gt; "#Na", INDEX(Degree_Information!$B$2:$B$20129, MATCH(Passout2023[[#This Row], [UNIVERSITY_DEGREE_PROGRAM_ID]], Degree_Information!$N$2:$N$20129, 0)), ""), "")</f>
        <v/>
      </c>
      <c r="C1644" s="29" t="str">
        <f>IFERROR(IF($N1644 &lt;&gt; "#Na", INDEX(Degree_Information!$E$2:$E$20129, MATCH(Passout2023[[#This Row], [UNIVERSITY_DEGREE_PROGRAM_ID]], Degree_Information!$N$2:$N$20129, 0)), ""), "")</f>
        <v/>
      </c>
      <c r="D1644" s="29" t="str">
        <f>IFERROR(IF($N1644 &lt;&gt; "#Na", INDEX(Degree_Information!$D$2:$D$20129, MATCH(Passout2023[[#This Row], [UNIVERSITY_DEGREE_PROGRAM_ID]], Degree_Information!$N$2:$N$20129, 0)), ""), "")</f>
        <v/>
      </c>
      <c r="E1644" s="29" t="str">
        <f>IFERROR(IF($N1644 &lt;&gt; "#Na", INDEX(Degree_Information!$F$2:$F$20129, MATCH(Passout2023[[#This Row], [UNIVERSITY_DEGREE_PROGRAM_ID]], Degree_Information!$N$2:$N$20129, 0)), ""), "")</f>
        <v/>
      </c>
      <c r="F1644" s="29" t="str">
        <f>IFERROR(IF($N1644 &lt;&gt; "#Na", INDEX(Degree_Information!$K$2:$K$20129, MATCH(Passout2023[[#This Row], [UNIVERSITY_DEGREE_PROGRAM_ID]], Degree_Information!$N$2:$N$20129, 0)), ""), "")</f>
        <v/>
      </c>
      <c r="G1644" s="29" t="str">
        <f>IFERROR(IF($N1644 &lt;&gt; "#Na", INDEX(Degree_Information!$G$2:$G$20129, MATCH(Passout2023[[#This Row], [UNIVERSITY_DEGREE_PROGRAM_ID]], Degree_Information!$N$2:$N$20129, 0)), ""), "")</f>
        <v/>
      </c>
      <c r="H1644" s="29" t="str">
        <f>IFERROR(IF($N1644 &lt;&gt; "#Na", INDEX(Degree_Information!$I$2:$I$20129, MATCH(Passout2023[[#This Row], [UNIVERSITY_DEGREE_PROGRAM_ID]], Degree_Information!$N$2:$N$20129, 0)), ""), "")</f>
        <v/>
      </c>
      <c r="I1644" s="6" t="str">
        <f>IFERROR(IF($N1644 &lt;&gt; "#Na", INDEX(Degree_Information!$H$2:$H$20129, MATCH(Passout2023[[#This Row], [UNIVERSITY_DEGREE_PROGRAM_ID]], Degree_Information!$N$2:$N$20129, 0)), ""), "")</f>
        <v/>
      </c>
      <c r="J1644" s="6" t="str">
        <f>IFERROR(IF($N1644 &lt;&gt; "#Na", INDEX(Degree_Information!$J$2:$J$20129, MATCH(Passout2023[[#This Row], [UNIVERSITY_DEGREE_PROGRAM_ID]], Degree_Information!$N$2:$N$20129, 0)), ""), "")</f>
        <v/>
      </c>
      <c r="K1644" s="19"/>
      <c r="L1644" s="20"/>
      <c r="M1644" s="21"/>
      <c r="N1644" s="21"/>
      <c r="O1644" s="21"/>
      <c r="P1644" s="22"/>
      <c r="Q1644" s="21"/>
      <c r="R1644" s="21"/>
      <c r="S1644" s="20">
        <v>0</v>
      </c>
      <c r="T1644" s="20">
        <v>0</v>
      </c>
      <c r="U1644" s="23"/>
      <c r="V16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4" s="25"/>
      <c r="X1644" s="26" t="str">
        <f>CONCATENATE(Passout2023[[#This Row], [Batch Start Semester]], "-", Passout2023[[#This Row], [Batch Start Year]], "-", Passout2023[[#This Row], [Degree Duration (year)]])</f>
        <v>--</v>
      </c>
      <c r="Y1644" s="32"/>
      <c r="Z1644" s="32"/>
      <c r="AA1644" s="32"/>
      <c r="AB1644" s="32"/>
      <c r="AC1644" s="32"/>
      <c r="AD1644" s="32"/>
      <c r="AE1644" s="28">
        <f>COUNTA(Passout2023[[#This Row], [UNIVERSITY_DEGREE_PROGRAM_ID]:[(Graduated) Degree Awarded Female]])</f>
        <v>2</v>
      </c>
    </row>
    <row r="1645" s="2" customFormat="1" ht="35.1" customHeight="1">
      <c r="A1645" s="29" t="str">
        <f>IFERROR(IF($N1645 &lt;&gt; "#Na", INDEX(Degree_Information!$A$2:$A$20129, MATCH(Passout2023[[#This Row], [UNIVERSITY_DEGREE_PROGRAM_ID]], Degree_Information!$N$2:$N$20129, 0)), ""), "")</f>
        <v/>
      </c>
      <c r="B1645" s="29" t="str">
        <f>IFERROR(IF($N1645 &lt;&gt; "#Na", INDEX(Degree_Information!$B$2:$B$20129, MATCH(Passout2023[[#This Row], [UNIVERSITY_DEGREE_PROGRAM_ID]], Degree_Information!$N$2:$N$20129, 0)), ""), "")</f>
        <v/>
      </c>
      <c r="C1645" s="29" t="str">
        <f>IFERROR(IF($N1645 &lt;&gt; "#Na", INDEX(Degree_Information!$E$2:$E$20129, MATCH(Passout2023[[#This Row], [UNIVERSITY_DEGREE_PROGRAM_ID]], Degree_Information!$N$2:$N$20129, 0)), ""), "")</f>
        <v/>
      </c>
      <c r="D1645" s="29" t="str">
        <f>IFERROR(IF($N1645 &lt;&gt; "#Na", INDEX(Degree_Information!$D$2:$D$20129, MATCH(Passout2023[[#This Row], [UNIVERSITY_DEGREE_PROGRAM_ID]], Degree_Information!$N$2:$N$20129, 0)), ""), "")</f>
        <v/>
      </c>
      <c r="E1645" s="29" t="str">
        <f>IFERROR(IF($N1645 &lt;&gt; "#Na", INDEX(Degree_Information!$F$2:$F$20129, MATCH(Passout2023[[#This Row], [UNIVERSITY_DEGREE_PROGRAM_ID]], Degree_Information!$N$2:$N$20129, 0)), ""), "")</f>
        <v/>
      </c>
      <c r="F1645" s="29" t="str">
        <f>IFERROR(IF($N1645 &lt;&gt; "#Na", INDEX(Degree_Information!$K$2:$K$20129, MATCH(Passout2023[[#This Row], [UNIVERSITY_DEGREE_PROGRAM_ID]], Degree_Information!$N$2:$N$20129, 0)), ""), "")</f>
        <v/>
      </c>
      <c r="G1645" s="29" t="str">
        <f>IFERROR(IF($N1645 &lt;&gt; "#Na", INDEX(Degree_Information!$G$2:$G$20129, MATCH(Passout2023[[#This Row], [UNIVERSITY_DEGREE_PROGRAM_ID]], Degree_Information!$N$2:$N$20129, 0)), ""), "")</f>
        <v/>
      </c>
      <c r="H1645" s="29" t="str">
        <f>IFERROR(IF($N1645 &lt;&gt; "#Na", INDEX(Degree_Information!$I$2:$I$20129, MATCH(Passout2023[[#This Row], [UNIVERSITY_DEGREE_PROGRAM_ID]], Degree_Information!$N$2:$N$20129, 0)), ""), "")</f>
        <v/>
      </c>
      <c r="I1645" s="6" t="str">
        <f>IFERROR(IF($N1645 &lt;&gt; "#Na", INDEX(Degree_Information!$H$2:$H$20129, MATCH(Passout2023[[#This Row], [UNIVERSITY_DEGREE_PROGRAM_ID]], Degree_Information!$N$2:$N$20129, 0)), ""), "")</f>
        <v/>
      </c>
      <c r="J1645" s="6" t="str">
        <f>IFERROR(IF($N1645 &lt;&gt; "#Na", INDEX(Degree_Information!$J$2:$J$20129, MATCH(Passout2023[[#This Row], [UNIVERSITY_DEGREE_PROGRAM_ID]], Degree_Information!$N$2:$N$20129, 0)), ""), "")</f>
        <v/>
      </c>
      <c r="K1645" s="19"/>
      <c r="L1645" s="20"/>
      <c r="M1645" s="21"/>
      <c r="N1645" s="21"/>
      <c r="O1645" s="21"/>
      <c r="P1645" s="22"/>
      <c r="Q1645" s="21"/>
      <c r="R1645" s="21"/>
      <c r="S1645" s="20">
        <v>0</v>
      </c>
      <c r="T1645" s="20">
        <v>0</v>
      </c>
      <c r="U1645" s="23"/>
      <c r="V16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5" s="25"/>
      <c r="X1645" s="26" t="str">
        <f>CONCATENATE(Passout2023[[#This Row], [Batch Start Semester]], "-", Passout2023[[#This Row], [Batch Start Year]], "-", Passout2023[[#This Row], [Degree Duration (year)]])</f>
        <v>--</v>
      </c>
      <c r="Y1645" s="32"/>
      <c r="Z1645" s="32"/>
      <c r="AA1645" s="32"/>
      <c r="AB1645" s="32"/>
      <c r="AC1645" s="32"/>
      <c r="AD1645" s="32"/>
      <c r="AE1645" s="28">
        <f>COUNTA(Passout2023[[#This Row], [UNIVERSITY_DEGREE_PROGRAM_ID]:[(Graduated) Degree Awarded Female]])</f>
        <v>2</v>
      </c>
    </row>
    <row r="1646" s="2" customFormat="1" ht="35.1" customHeight="1">
      <c r="A1646" s="29" t="str">
        <f>IFERROR(IF($N1646 &lt;&gt; "#Na", INDEX(Degree_Information!$A$2:$A$20129, MATCH(Passout2023[[#This Row], [UNIVERSITY_DEGREE_PROGRAM_ID]], Degree_Information!$N$2:$N$20129, 0)), ""), "")</f>
        <v/>
      </c>
      <c r="B1646" s="29" t="str">
        <f>IFERROR(IF($N1646 &lt;&gt; "#Na", INDEX(Degree_Information!$B$2:$B$20129, MATCH(Passout2023[[#This Row], [UNIVERSITY_DEGREE_PROGRAM_ID]], Degree_Information!$N$2:$N$20129, 0)), ""), "")</f>
        <v/>
      </c>
      <c r="C1646" s="29" t="str">
        <f>IFERROR(IF($N1646 &lt;&gt; "#Na", INDEX(Degree_Information!$E$2:$E$20129, MATCH(Passout2023[[#This Row], [UNIVERSITY_DEGREE_PROGRAM_ID]], Degree_Information!$N$2:$N$20129, 0)), ""), "")</f>
        <v/>
      </c>
      <c r="D1646" s="29" t="str">
        <f>IFERROR(IF($N1646 &lt;&gt; "#Na", INDEX(Degree_Information!$D$2:$D$20129, MATCH(Passout2023[[#This Row], [UNIVERSITY_DEGREE_PROGRAM_ID]], Degree_Information!$N$2:$N$20129, 0)), ""), "")</f>
        <v/>
      </c>
      <c r="E1646" s="29" t="str">
        <f>IFERROR(IF($N1646 &lt;&gt; "#Na", INDEX(Degree_Information!$F$2:$F$20129, MATCH(Passout2023[[#This Row], [UNIVERSITY_DEGREE_PROGRAM_ID]], Degree_Information!$N$2:$N$20129, 0)), ""), "")</f>
        <v/>
      </c>
      <c r="F1646" s="29" t="str">
        <f>IFERROR(IF($N1646 &lt;&gt; "#Na", INDEX(Degree_Information!$K$2:$K$20129, MATCH(Passout2023[[#This Row], [UNIVERSITY_DEGREE_PROGRAM_ID]], Degree_Information!$N$2:$N$20129, 0)), ""), "")</f>
        <v/>
      </c>
      <c r="G1646" s="29" t="str">
        <f>IFERROR(IF($N1646 &lt;&gt; "#Na", INDEX(Degree_Information!$G$2:$G$20129, MATCH(Passout2023[[#This Row], [UNIVERSITY_DEGREE_PROGRAM_ID]], Degree_Information!$N$2:$N$20129, 0)), ""), "")</f>
        <v/>
      </c>
      <c r="H1646" s="29" t="str">
        <f>IFERROR(IF($N1646 &lt;&gt; "#Na", INDEX(Degree_Information!$I$2:$I$20129, MATCH(Passout2023[[#This Row], [UNIVERSITY_DEGREE_PROGRAM_ID]], Degree_Information!$N$2:$N$20129, 0)), ""), "")</f>
        <v/>
      </c>
      <c r="I1646" s="6" t="str">
        <f>IFERROR(IF($N1646 &lt;&gt; "#Na", INDEX(Degree_Information!$H$2:$H$20129, MATCH(Passout2023[[#This Row], [UNIVERSITY_DEGREE_PROGRAM_ID]], Degree_Information!$N$2:$N$20129, 0)), ""), "")</f>
        <v/>
      </c>
      <c r="J1646" s="6" t="str">
        <f>IFERROR(IF($N1646 &lt;&gt; "#Na", INDEX(Degree_Information!$J$2:$J$20129, MATCH(Passout2023[[#This Row], [UNIVERSITY_DEGREE_PROGRAM_ID]], Degree_Information!$N$2:$N$20129, 0)), ""), "")</f>
        <v/>
      </c>
      <c r="K1646" s="19"/>
      <c r="L1646" s="20"/>
      <c r="M1646" s="21"/>
      <c r="N1646" s="21"/>
      <c r="O1646" s="21"/>
      <c r="P1646" s="22"/>
      <c r="Q1646" s="21"/>
      <c r="R1646" s="21"/>
      <c r="S1646" s="20">
        <v>0</v>
      </c>
      <c r="T1646" s="20">
        <v>0</v>
      </c>
      <c r="U1646" s="23"/>
      <c r="V16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6" s="25"/>
      <c r="X1646" s="26" t="str">
        <f>CONCATENATE(Passout2023[[#This Row], [Batch Start Semester]], "-", Passout2023[[#This Row], [Batch Start Year]], "-", Passout2023[[#This Row], [Degree Duration (year)]])</f>
        <v>--</v>
      </c>
      <c r="Y1646" s="32"/>
      <c r="Z1646" s="32"/>
      <c r="AA1646" s="32"/>
      <c r="AB1646" s="32"/>
      <c r="AC1646" s="32"/>
      <c r="AD1646" s="32"/>
      <c r="AE1646" s="28">
        <f>COUNTA(Passout2023[[#This Row], [UNIVERSITY_DEGREE_PROGRAM_ID]:[(Graduated) Degree Awarded Female]])</f>
        <v>2</v>
      </c>
    </row>
    <row r="1647" s="2" customFormat="1" ht="35.1" customHeight="1">
      <c r="A1647" s="29" t="str">
        <f>IFERROR(IF($N1647 &lt;&gt; "#Na", INDEX(Degree_Information!$A$2:$A$20129, MATCH(Passout2023[[#This Row], [UNIVERSITY_DEGREE_PROGRAM_ID]], Degree_Information!$N$2:$N$20129, 0)), ""), "")</f>
        <v/>
      </c>
      <c r="B1647" s="29" t="str">
        <f>IFERROR(IF($N1647 &lt;&gt; "#Na", INDEX(Degree_Information!$B$2:$B$20129, MATCH(Passout2023[[#This Row], [UNIVERSITY_DEGREE_PROGRAM_ID]], Degree_Information!$N$2:$N$20129, 0)), ""), "")</f>
        <v/>
      </c>
      <c r="C1647" s="29" t="str">
        <f>IFERROR(IF($N1647 &lt;&gt; "#Na", INDEX(Degree_Information!$E$2:$E$20129, MATCH(Passout2023[[#This Row], [UNIVERSITY_DEGREE_PROGRAM_ID]], Degree_Information!$N$2:$N$20129, 0)), ""), "")</f>
        <v/>
      </c>
      <c r="D1647" s="29" t="str">
        <f>IFERROR(IF($N1647 &lt;&gt; "#Na", INDEX(Degree_Information!$D$2:$D$20129, MATCH(Passout2023[[#This Row], [UNIVERSITY_DEGREE_PROGRAM_ID]], Degree_Information!$N$2:$N$20129, 0)), ""), "")</f>
        <v/>
      </c>
      <c r="E1647" s="29" t="str">
        <f>IFERROR(IF($N1647 &lt;&gt; "#Na", INDEX(Degree_Information!$F$2:$F$20129, MATCH(Passout2023[[#This Row], [UNIVERSITY_DEGREE_PROGRAM_ID]], Degree_Information!$N$2:$N$20129, 0)), ""), "")</f>
        <v/>
      </c>
      <c r="F1647" s="29" t="str">
        <f>IFERROR(IF($N1647 &lt;&gt; "#Na", INDEX(Degree_Information!$K$2:$K$20129, MATCH(Passout2023[[#This Row], [UNIVERSITY_DEGREE_PROGRAM_ID]], Degree_Information!$N$2:$N$20129, 0)), ""), "")</f>
        <v/>
      </c>
      <c r="G1647" s="29" t="str">
        <f>IFERROR(IF($N1647 &lt;&gt; "#Na", INDEX(Degree_Information!$G$2:$G$20129, MATCH(Passout2023[[#This Row], [UNIVERSITY_DEGREE_PROGRAM_ID]], Degree_Information!$N$2:$N$20129, 0)), ""), "")</f>
        <v/>
      </c>
      <c r="H1647" s="29" t="str">
        <f>IFERROR(IF($N1647 &lt;&gt; "#Na", INDEX(Degree_Information!$I$2:$I$20129, MATCH(Passout2023[[#This Row], [UNIVERSITY_DEGREE_PROGRAM_ID]], Degree_Information!$N$2:$N$20129, 0)), ""), "")</f>
        <v/>
      </c>
      <c r="I1647" s="6" t="str">
        <f>IFERROR(IF($N1647 &lt;&gt; "#Na", INDEX(Degree_Information!$H$2:$H$20129, MATCH(Passout2023[[#This Row], [UNIVERSITY_DEGREE_PROGRAM_ID]], Degree_Information!$N$2:$N$20129, 0)), ""), "")</f>
        <v/>
      </c>
      <c r="J1647" s="6" t="str">
        <f>IFERROR(IF($N1647 &lt;&gt; "#Na", INDEX(Degree_Information!$J$2:$J$20129, MATCH(Passout2023[[#This Row], [UNIVERSITY_DEGREE_PROGRAM_ID]], Degree_Information!$N$2:$N$20129, 0)), ""), "")</f>
        <v/>
      </c>
      <c r="K1647" s="19"/>
      <c r="L1647" s="20"/>
      <c r="M1647" s="21"/>
      <c r="N1647" s="21"/>
      <c r="O1647" s="21"/>
      <c r="P1647" s="22"/>
      <c r="Q1647" s="21"/>
      <c r="R1647" s="21"/>
      <c r="S1647" s="20">
        <v>0</v>
      </c>
      <c r="T1647" s="20">
        <v>0</v>
      </c>
      <c r="U1647" s="23"/>
      <c r="V16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7" s="25"/>
      <c r="X1647" s="26" t="str">
        <f>CONCATENATE(Passout2023[[#This Row], [Batch Start Semester]], "-", Passout2023[[#This Row], [Batch Start Year]], "-", Passout2023[[#This Row], [Degree Duration (year)]])</f>
        <v>--</v>
      </c>
      <c r="Y1647" s="32"/>
      <c r="Z1647" s="32"/>
      <c r="AA1647" s="32"/>
      <c r="AB1647" s="32"/>
      <c r="AC1647" s="32"/>
      <c r="AD1647" s="32"/>
      <c r="AE1647" s="28">
        <f>COUNTA(Passout2023[[#This Row], [UNIVERSITY_DEGREE_PROGRAM_ID]:[(Graduated) Degree Awarded Female]])</f>
        <v>2</v>
      </c>
    </row>
    <row r="1648" s="2" customFormat="1" ht="35.1" customHeight="1">
      <c r="A1648" s="29" t="str">
        <f>IFERROR(IF($N1648 &lt;&gt; "#Na", INDEX(Degree_Information!$A$2:$A$20129, MATCH(Passout2023[[#This Row], [UNIVERSITY_DEGREE_PROGRAM_ID]], Degree_Information!$N$2:$N$20129, 0)), ""), "")</f>
        <v/>
      </c>
      <c r="B1648" s="29" t="str">
        <f>IFERROR(IF($N1648 &lt;&gt; "#Na", INDEX(Degree_Information!$B$2:$B$20129, MATCH(Passout2023[[#This Row], [UNIVERSITY_DEGREE_PROGRAM_ID]], Degree_Information!$N$2:$N$20129, 0)), ""), "")</f>
        <v/>
      </c>
      <c r="C1648" s="29" t="str">
        <f>IFERROR(IF($N1648 &lt;&gt; "#Na", INDEX(Degree_Information!$E$2:$E$20129, MATCH(Passout2023[[#This Row], [UNIVERSITY_DEGREE_PROGRAM_ID]], Degree_Information!$N$2:$N$20129, 0)), ""), "")</f>
        <v/>
      </c>
      <c r="D1648" s="29" t="str">
        <f>IFERROR(IF($N1648 &lt;&gt; "#Na", INDEX(Degree_Information!$D$2:$D$20129, MATCH(Passout2023[[#This Row], [UNIVERSITY_DEGREE_PROGRAM_ID]], Degree_Information!$N$2:$N$20129, 0)), ""), "")</f>
        <v/>
      </c>
      <c r="E1648" s="29" t="str">
        <f>IFERROR(IF($N1648 &lt;&gt; "#Na", INDEX(Degree_Information!$F$2:$F$20129, MATCH(Passout2023[[#This Row], [UNIVERSITY_DEGREE_PROGRAM_ID]], Degree_Information!$N$2:$N$20129, 0)), ""), "")</f>
        <v/>
      </c>
      <c r="F1648" s="29" t="str">
        <f>IFERROR(IF($N1648 &lt;&gt; "#Na", INDEX(Degree_Information!$K$2:$K$20129, MATCH(Passout2023[[#This Row], [UNIVERSITY_DEGREE_PROGRAM_ID]], Degree_Information!$N$2:$N$20129, 0)), ""), "")</f>
        <v/>
      </c>
      <c r="G1648" s="29" t="str">
        <f>IFERROR(IF($N1648 &lt;&gt; "#Na", INDEX(Degree_Information!$G$2:$G$20129, MATCH(Passout2023[[#This Row], [UNIVERSITY_DEGREE_PROGRAM_ID]], Degree_Information!$N$2:$N$20129, 0)), ""), "")</f>
        <v/>
      </c>
      <c r="H1648" s="29" t="str">
        <f>IFERROR(IF($N1648 &lt;&gt; "#Na", INDEX(Degree_Information!$I$2:$I$20129, MATCH(Passout2023[[#This Row], [UNIVERSITY_DEGREE_PROGRAM_ID]], Degree_Information!$N$2:$N$20129, 0)), ""), "")</f>
        <v/>
      </c>
      <c r="I1648" s="6" t="str">
        <f>IFERROR(IF($N1648 &lt;&gt; "#Na", INDEX(Degree_Information!$H$2:$H$20129, MATCH(Passout2023[[#This Row], [UNIVERSITY_DEGREE_PROGRAM_ID]], Degree_Information!$N$2:$N$20129, 0)), ""), "")</f>
        <v/>
      </c>
      <c r="J1648" s="6" t="str">
        <f>IFERROR(IF($N1648 &lt;&gt; "#Na", INDEX(Degree_Information!$J$2:$J$20129, MATCH(Passout2023[[#This Row], [UNIVERSITY_DEGREE_PROGRAM_ID]], Degree_Information!$N$2:$N$20129, 0)), ""), "")</f>
        <v/>
      </c>
      <c r="K1648" s="19"/>
      <c r="L1648" s="20"/>
      <c r="M1648" s="21"/>
      <c r="N1648" s="21"/>
      <c r="O1648" s="21"/>
      <c r="P1648" s="22"/>
      <c r="Q1648" s="21"/>
      <c r="R1648" s="21"/>
      <c r="S1648" s="20">
        <v>0</v>
      </c>
      <c r="T1648" s="20">
        <v>0</v>
      </c>
      <c r="U1648" s="23"/>
      <c r="V16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8" s="25"/>
      <c r="X1648" s="26" t="str">
        <f>CONCATENATE(Passout2023[[#This Row], [Batch Start Semester]], "-", Passout2023[[#This Row], [Batch Start Year]], "-", Passout2023[[#This Row], [Degree Duration (year)]])</f>
        <v>--</v>
      </c>
      <c r="Y1648" s="32"/>
      <c r="Z1648" s="32"/>
      <c r="AA1648" s="32"/>
      <c r="AB1648" s="32"/>
      <c r="AC1648" s="32"/>
      <c r="AD1648" s="32"/>
      <c r="AE1648" s="28">
        <f>COUNTA(Passout2023[[#This Row], [UNIVERSITY_DEGREE_PROGRAM_ID]:[(Graduated) Degree Awarded Female]])</f>
        <v>2</v>
      </c>
    </row>
    <row r="1649" s="2" customFormat="1" ht="35.1" customHeight="1">
      <c r="A1649" s="29" t="str">
        <f>IFERROR(IF($N1649 &lt;&gt; "#Na", INDEX(Degree_Information!$A$2:$A$20129, MATCH(Passout2023[[#This Row], [UNIVERSITY_DEGREE_PROGRAM_ID]], Degree_Information!$N$2:$N$20129, 0)), ""), "")</f>
        <v/>
      </c>
      <c r="B1649" s="29" t="str">
        <f>IFERROR(IF($N1649 &lt;&gt; "#Na", INDEX(Degree_Information!$B$2:$B$20129, MATCH(Passout2023[[#This Row], [UNIVERSITY_DEGREE_PROGRAM_ID]], Degree_Information!$N$2:$N$20129, 0)), ""), "")</f>
        <v/>
      </c>
      <c r="C1649" s="29" t="str">
        <f>IFERROR(IF($N1649 &lt;&gt; "#Na", INDEX(Degree_Information!$E$2:$E$20129, MATCH(Passout2023[[#This Row], [UNIVERSITY_DEGREE_PROGRAM_ID]], Degree_Information!$N$2:$N$20129, 0)), ""), "")</f>
        <v/>
      </c>
      <c r="D1649" s="29" t="str">
        <f>IFERROR(IF($N1649 &lt;&gt; "#Na", INDEX(Degree_Information!$D$2:$D$20129, MATCH(Passout2023[[#This Row], [UNIVERSITY_DEGREE_PROGRAM_ID]], Degree_Information!$N$2:$N$20129, 0)), ""), "")</f>
        <v/>
      </c>
      <c r="E1649" s="29" t="str">
        <f>IFERROR(IF($N1649 &lt;&gt; "#Na", INDEX(Degree_Information!$F$2:$F$20129, MATCH(Passout2023[[#This Row], [UNIVERSITY_DEGREE_PROGRAM_ID]], Degree_Information!$N$2:$N$20129, 0)), ""), "")</f>
        <v/>
      </c>
      <c r="F1649" s="29" t="str">
        <f>IFERROR(IF($N1649 &lt;&gt; "#Na", INDEX(Degree_Information!$K$2:$K$20129, MATCH(Passout2023[[#This Row], [UNIVERSITY_DEGREE_PROGRAM_ID]], Degree_Information!$N$2:$N$20129, 0)), ""), "")</f>
        <v/>
      </c>
      <c r="G1649" s="29" t="str">
        <f>IFERROR(IF($N1649 &lt;&gt; "#Na", INDEX(Degree_Information!$G$2:$G$20129, MATCH(Passout2023[[#This Row], [UNIVERSITY_DEGREE_PROGRAM_ID]], Degree_Information!$N$2:$N$20129, 0)), ""), "")</f>
        <v/>
      </c>
      <c r="H1649" s="29" t="str">
        <f>IFERROR(IF($N1649 &lt;&gt; "#Na", INDEX(Degree_Information!$I$2:$I$20129, MATCH(Passout2023[[#This Row], [UNIVERSITY_DEGREE_PROGRAM_ID]], Degree_Information!$N$2:$N$20129, 0)), ""), "")</f>
        <v/>
      </c>
      <c r="I1649" s="6" t="str">
        <f>IFERROR(IF($N1649 &lt;&gt; "#Na", INDEX(Degree_Information!$H$2:$H$20129, MATCH(Passout2023[[#This Row], [UNIVERSITY_DEGREE_PROGRAM_ID]], Degree_Information!$N$2:$N$20129, 0)), ""), "")</f>
        <v/>
      </c>
      <c r="J1649" s="6" t="str">
        <f>IFERROR(IF($N1649 &lt;&gt; "#Na", INDEX(Degree_Information!$J$2:$J$20129, MATCH(Passout2023[[#This Row], [UNIVERSITY_DEGREE_PROGRAM_ID]], Degree_Information!$N$2:$N$20129, 0)), ""), "")</f>
        <v/>
      </c>
      <c r="K1649" s="19"/>
      <c r="L1649" s="20"/>
      <c r="M1649" s="21"/>
      <c r="N1649" s="21"/>
      <c r="O1649" s="21"/>
      <c r="P1649" s="22"/>
      <c r="Q1649" s="21"/>
      <c r="R1649" s="21"/>
      <c r="S1649" s="20">
        <v>0</v>
      </c>
      <c r="T1649" s="20">
        <v>0</v>
      </c>
      <c r="U1649" s="23"/>
      <c r="V16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49" s="25"/>
      <c r="X1649" s="26" t="str">
        <f>CONCATENATE(Passout2023[[#This Row], [Batch Start Semester]], "-", Passout2023[[#This Row], [Batch Start Year]], "-", Passout2023[[#This Row], [Degree Duration (year)]])</f>
        <v>--</v>
      </c>
      <c r="Y1649" s="32"/>
      <c r="Z1649" s="32"/>
      <c r="AA1649" s="32"/>
      <c r="AB1649" s="32"/>
      <c r="AC1649" s="32"/>
      <c r="AD1649" s="32"/>
      <c r="AE1649" s="28">
        <f>COUNTA(Passout2023[[#This Row], [UNIVERSITY_DEGREE_PROGRAM_ID]:[(Graduated) Degree Awarded Female]])</f>
        <v>2</v>
      </c>
    </row>
    <row r="1650" s="2" customFormat="1" ht="35.1" customHeight="1">
      <c r="A1650" s="29" t="str">
        <f>IFERROR(IF($N1650 &lt;&gt; "#Na", INDEX(Degree_Information!$A$2:$A$20129, MATCH(Passout2023[[#This Row], [UNIVERSITY_DEGREE_PROGRAM_ID]], Degree_Information!$N$2:$N$20129, 0)), ""), "")</f>
        <v/>
      </c>
      <c r="B1650" s="29" t="str">
        <f>IFERROR(IF($N1650 &lt;&gt; "#Na", INDEX(Degree_Information!$B$2:$B$20129, MATCH(Passout2023[[#This Row], [UNIVERSITY_DEGREE_PROGRAM_ID]], Degree_Information!$N$2:$N$20129, 0)), ""), "")</f>
        <v/>
      </c>
      <c r="C1650" s="29" t="str">
        <f>IFERROR(IF($N1650 &lt;&gt; "#Na", INDEX(Degree_Information!$E$2:$E$20129, MATCH(Passout2023[[#This Row], [UNIVERSITY_DEGREE_PROGRAM_ID]], Degree_Information!$N$2:$N$20129, 0)), ""), "")</f>
        <v/>
      </c>
      <c r="D1650" s="29" t="str">
        <f>IFERROR(IF($N1650 &lt;&gt; "#Na", INDEX(Degree_Information!$D$2:$D$20129, MATCH(Passout2023[[#This Row], [UNIVERSITY_DEGREE_PROGRAM_ID]], Degree_Information!$N$2:$N$20129, 0)), ""), "")</f>
        <v/>
      </c>
      <c r="E1650" s="29" t="str">
        <f>IFERROR(IF($N1650 &lt;&gt; "#Na", INDEX(Degree_Information!$F$2:$F$20129, MATCH(Passout2023[[#This Row], [UNIVERSITY_DEGREE_PROGRAM_ID]], Degree_Information!$N$2:$N$20129, 0)), ""), "")</f>
        <v/>
      </c>
      <c r="F1650" s="29" t="str">
        <f>IFERROR(IF($N1650 &lt;&gt; "#Na", INDEX(Degree_Information!$K$2:$K$20129, MATCH(Passout2023[[#This Row], [UNIVERSITY_DEGREE_PROGRAM_ID]], Degree_Information!$N$2:$N$20129, 0)), ""), "")</f>
        <v/>
      </c>
      <c r="G1650" s="29" t="str">
        <f>IFERROR(IF($N1650 &lt;&gt; "#Na", INDEX(Degree_Information!$G$2:$G$20129, MATCH(Passout2023[[#This Row], [UNIVERSITY_DEGREE_PROGRAM_ID]], Degree_Information!$N$2:$N$20129, 0)), ""), "")</f>
        <v/>
      </c>
      <c r="H1650" s="29" t="str">
        <f>IFERROR(IF($N1650 &lt;&gt; "#Na", INDEX(Degree_Information!$I$2:$I$20129, MATCH(Passout2023[[#This Row], [UNIVERSITY_DEGREE_PROGRAM_ID]], Degree_Information!$N$2:$N$20129, 0)), ""), "")</f>
        <v/>
      </c>
      <c r="I1650" s="6" t="str">
        <f>IFERROR(IF($N1650 &lt;&gt; "#Na", INDEX(Degree_Information!$H$2:$H$20129, MATCH(Passout2023[[#This Row], [UNIVERSITY_DEGREE_PROGRAM_ID]], Degree_Information!$N$2:$N$20129, 0)), ""), "")</f>
        <v/>
      </c>
      <c r="J1650" s="6" t="str">
        <f>IFERROR(IF($N1650 &lt;&gt; "#Na", INDEX(Degree_Information!$J$2:$J$20129, MATCH(Passout2023[[#This Row], [UNIVERSITY_DEGREE_PROGRAM_ID]], Degree_Information!$N$2:$N$20129, 0)), ""), "")</f>
        <v/>
      </c>
      <c r="K1650" s="19"/>
      <c r="L1650" s="20"/>
      <c r="M1650" s="21"/>
      <c r="N1650" s="21"/>
      <c r="O1650" s="21"/>
      <c r="P1650" s="22"/>
      <c r="Q1650" s="21"/>
      <c r="R1650" s="21"/>
      <c r="S1650" s="20">
        <v>0</v>
      </c>
      <c r="T1650" s="20">
        <v>0</v>
      </c>
      <c r="U1650" s="23"/>
      <c r="V16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0" s="25"/>
      <c r="X1650" s="26" t="str">
        <f>CONCATENATE(Passout2023[[#This Row], [Batch Start Semester]], "-", Passout2023[[#This Row], [Batch Start Year]], "-", Passout2023[[#This Row], [Degree Duration (year)]])</f>
        <v>--</v>
      </c>
      <c r="Y1650" s="32"/>
      <c r="Z1650" s="32"/>
      <c r="AA1650" s="32"/>
      <c r="AB1650" s="32"/>
      <c r="AC1650" s="32"/>
      <c r="AD1650" s="32"/>
      <c r="AE1650" s="28">
        <f>COUNTA(Passout2023[[#This Row], [UNIVERSITY_DEGREE_PROGRAM_ID]:[(Graduated) Degree Awarded Female]])</f>
        <v>2</v>
      </c>
    </row>
    <row r="1651" s="2" customFormat="1" ht="35.1" customHeight="1">
      <c r="A1651" s="29" t="str">
        <f>IFERROR(IF($N1651 &lt;&gt; "#Na", INDEX(Degree_Information!$A$2:$A$20129, MATCH(Passout2023[[#This Row], [UNIVERSITY_DEGREE_PROGRAM_ID]], Degree_Information!$N$2:$N$20129, 0)), ""), "")</f>
        <v/>
      </c>
      <c r="B1651" s="29" t="str">
        <f>IFERROR(IF($N1651 &lt;&gt; "#Na", INDEX(Degree_Information!$B$2:$B$20129, MATCH(Passout2023[[#This Row], [UNIVERSITY_DEGREE_PROGRAM_ID]], Degree_Information!$N$2:$N$20129, 0)), ""), "")</f>
        <v/>
      </c>
      <c r="C1651" s="29" t="str">
        <f>IFERROR(IF($N1651 &lt;&gt; "#Na", INDEX(Degree_Information!$E$2:$E$20129, MATCH(Passout2023[[#This Row], [UNIVERSITY_DEGREE_PROGRAM_ID]], Degree_Information!$N$2:$N$20129, 0)), ""), "")</f>
        <v/>
      </c>
      <c r="D1651" s="29" t="str">
        <f>IFERROR(IF($N1651 &lt;&gt; "#Na", INDEX(Degree_Information!$D$2:$D$20129, MATCH(Passout2023[[#This Row], [UNIVERSITY_DEGREE_PROGRAM_ID]], Degree_Information!$N$2:$N$20129, 0)), ""), "")</f>
        <v/>
      </c>
      <c r="E1651" s="29" t="str">
        <f>IFERROR(IF($N1651 &lt;&gt; "#Na", INDEX(Degree_Information!$F$2:$F$20129, MATCH(Passout2023[[#This Row], [UNIVERSITY_DEGREE_PROGRAM_ID]], Degree_Information!$N$2:$N$20129, 0)), ""), "")</f>
        <v/>
      </c>
      <c r="F1651" s="29" t="str">
        <f>IFERROR(IF($N1651 &lt;&gt; "#Na", INDEX(Degree_Information!$K$2:$K$20129, MATCH(Passout2023[[#This Row], [UNIVERSITY_DEGREE_PROGRAM_ID]], Degree_Information!$N$2:$N$20129, 0)), ""), "")</f>
        <v/>
      </c>
      <c r="G1651" s="29" t="str">
        <f>IFERROR(IF($N1651 &lt;&gt; "#Na", INDEX(Degree_Information!$G$2:$G$20129, MATCH(Passout2023[[#This Row], [UNIVERSITY_DEGREE_PROGRAM_ID]], Degree_Information!$N$2:$N$20129, 0)), ""), "")</f>
        <v/>
      </c>
      <c r="H1651" s="29" t="str">
        <f>IFERROR(IF($N1651 &lt;&gt; "#Na", INDEX(Degree_Information!$I$2:$I$20129, MATCH(Passout2023[[#This Row], [UNIVERSITY_DEGREE_PROGRAM_ID]], Degree_Information!$N$2:$N$20129, 0)), ""), "")</f>
        <v/>
      </c>
      <c r="I1651" s="6" t="str">
        <f>IFERROR(IF($N1651 &lt;&gt; "#Na", INDEX(Degree_Information!$H$2:$H$20129, MATCH(Passout2023[[#This Row], [UNIVERSITY_DEGREE_PROGRAM_ID]], Degree_Information!$N$2:$N$20129, 0)), ""), "")</f>
        <v/>
      </c>
      <c r="J1651" s="6" t="str">
        <f>IFERROR(IF($N1651 &lt;&gt; "#Na", INDEX(Degree_Information!$J$2:$J$20129, MATCH(Passout2023[[#This Row], [UNIVERSITY_DEGREE_PROGRAM_ID]], Degree_Information!$N$2:$N$20129, 0)), ""), "")</f>
        <v/>
      </c>
      <c r="K1651" s="19"/>
      <c r="L1651" s="20"/>
      <c r="M1651" s="21"/>
      <c r="N1651" s="21"/>
      <c r="O1651" s="21"/>
      <c r="P1651" s="22"/>
      <c r="Q1651" s="21"/>
      <c r="R1651" s="21"/>
      <c r="S1651" s="20">
        <v>0</v>
      </c>
      <c r="T1651" s="20">
        <v>0</v>
      </c>
      <c r="U1651" s="23"/>
      <c r="V16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1" s="25"/>
      <c r="X1651" s="26" t="str">
        <f>CONCATENATE(Passout2023[[#This Row], [Batch Start Semester]], "-", Passout2023[[#This Row], [Batch Start Year]], "-", Passout2023[[#This Row], [Degree Duration (year)]])</f>
        <v>--</v>
      </c>
      <c r="Y1651" s="32"/>
      <c r="Z1651" s="32"/>
      <c r="AA1651" s="32"/>
      <c r="AB1651" s="32"/>
      <c r="AC1651" s="32"/>
      <c r="AD1651" s="32"/>
      <c r="AE1651" s="28">
        <f>COUNTA(Passout2023[[#This Row], [UNIVERSITY_DEGREE_PROGRAM_ID]:[(Graduated) Degree Awarded Female]])</f>
        <v>2</v>
      </c>
    </row>
    <row r="1652" s="2" customFormat="1" ht="35.1" customHeight="1">
      <c r="A1652" s="29" t="str">
        <f>IFERROR(IF($N1652 &lt;&gt; "#Na", INDEX(Degree_Information!$A$2:$A$20129, MATCH(Passout2023[[#This Row], [UNIVERSITY_DEGREE_PROGRAM_ID]], Degree_Information!$N$2:$N$20129, 0)), ""), "")</f>
        <v/>
      </c>
      <c r="B1652" s="29" t="str">
        <f>IFERROR(IF($N1652 &lt;&gt; "#Na", INDEX(Degree_Information!$B$2:$B$20129, MATCH(Passout2023[[#This Row], [UNIVERSITY_DEGREE_PROGRAM_ID]], Degree_Information!$N$2:$N$20129, 0)), ""), "")</f>
        <v/>
      </c>
      <c r="C1652" s="29" t="str">
        <f>IFERROR(IF($N1652 &lt;&gt; "#Na", INDEX(Degree_Information!$E$2:$E$20129, MATCH(Passout2023[[#This Row], [UNIVERSITY_DEGREE_PROGRAM_ID]], Degree_Information!$N$2:$N$20129, 0)), ""), "")</f>
        <v/>
      </c>
      <c r="D1652" s="29" t="str">
        <f>IFERROR(IF($N1652 &lt;&gt; "#Na", INDEX(Degree_Information!$D$2:$D$20129, MATCH(Passout2023[[#This Row], [UNIVERSITY_DEGREE_PROGRAM_ID]], Degree_Information!$N$2:$N$20129, 0)), ""), "")</f>
        <v/>
      </c>
      <c r="E1652" s="29" t="str">
        <f>IFERROR(IF($N1652 &lt;&gt; "#Na", INDEX(Degree_Information!$F$2:$F$20129, MATCH(Passout2023[[#This Row], [UNIVERSITY_DEGREE_PROGRAM_ID]], Degree_Information!$N$2:$N$20129, 0)), ""), "")</f>
        <v/>
      </c>
      <c r="F1652" s="29" t="str">
        <f>IFERROR(IF($N1652 &lt;&gt; "#Na", INDEX(Degree_Information!$K$2:$K$20129, MATCH(Passout2023[[#This Row], [UNIVERSITY_DEGREE_PROGRAM_ID]], Degree_Information!$N$2:$N$20129, 0)), ""), "")</f>
        <v/>
      </c>
      <c r="G1652" s="29" t="str">
        <f>IFERROR(IF($N1652 &lt;&gt; "#Na", INDEX(Degree_Information!$G$2:$G$20129, MATCH(Passout2023[[#This Row], [UNIVERSITY_DEGREE_PROGRAM_ID]], Degree_Information!$N$2:$N$20129, 0)), ""), "")</f>
        <v/>
      </c>
      <c r="H1652" s="29" t="str">
        <f>IFERROR(IF($N1652 &lt;&gt; "#Na", INDEX(Degree_Information!$I$2:$I$20129, MATCH(Passout2023[[#This Row], [UNIVERSITY_DEGREE_PROGRAM_ID]], Degree_Information!$N$2:$N$20129, 0)), ""), "")</f>
        <v/>
      </c>
      <c r="I1652" s="6" t="str">
        <f>IFERROR(IF($N1652 &lt;&gt; "#Na", INDEX(Degree_Information!$H$2:$H$20129, MATCH(Passout2023[[#This Row], [UNIVERSITY_DEGREE_PROGRAM_ID]], Degree_Information!$N$2:$N$20129, 0)), ""), "")</f>
        <v/>
      </c>
      <c r="J1652" s="6" t="str">
        <f>IFERROR(IF($N1652 &lt;&gt; "#Na", INDEX(Degree_Information!$J$2:$J$20129, MATCH(Passout2023[[#This Row], [UNIVERSITY_DEGREE_PROGRAM_ID]], Degree_Information!$N$2:$N$20129, 0)), ""), "")</f>
        <v/>
      </c>
      <c r="K1652" s="19"/>
      <c r="L1652" s="20"/>
      <c r="M1652" s="21"/>
      <c r="N1652" s="21"/>
      <c r="O1652" s="21"/>
      <c r="P1652" s="22"/>
      <c r="Q1652" s="21"/>
      <c r="R1652" s="21"/>
      <c r="S1652" s="20">
        <v>0</v>
      </c>
      <c r="T1652" s="20">
        <v>0</v>
      </c>
      <c r="U1652" s="23"/>
      <c r="V16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2" s="25"/>
      <c r="X1652" s="26" t="str">
        <f>CONCATENATE(Passout2023[[#This Row], [Batch Start Semester]], "-", Passout2023[[#This Row], [Batch Start Year]], "-", Passout2023[[#This Row], [Degree Duration (year)]])</f>
        <v>--</v>
      </c>
      <c r="Y1652" s="32"/>
      <c r="Z1652" s="32"/>
      <c r="AA1652" s="32"/>
      <c r="AB1652" s="32"/>
      <c r="AC1652" s="32"/>
      <c r="AD1652" s="32"/>
      <c r="AE1652" s="28">
        <f>COUNTA(Passout2023[[#This Row], [UNIVERSITY_DEGREE_PROGRAM_ID]:[(Graduated) Degree Awarded Female]])</f>
        <v>2</v>
      </c>
    </row>
    <row r="1653" s="2" customFormat="1" ht="35.1" customHeight="1">
      <c r="A1653" s="29" t="str">
        <f>IFERROR(IF($N1653 &lt;&gt; "#Na", INDEX(Degree_Information!$A$2:$A$20129, MATCH(Passout2023[[#This Row], [UNIVERSITY_DEGREE_PROGRAM_ID]], Degree_Information!$N$2:$N$20129, 0)), ""), "")</f>
        <v/>
      </c>
      <c r="B1653" s="29" t="str">
        <f>IFERROR(IF($N1653 &lt;&gt; "#Na", INDEX(Degree_Information!$B$2:$B$20129, MATCH(Passout2023[[#This Row], [UNIVERSITY_DEGREE_PROGRAM_ID]], Degree_Information!$N$2:$N$20129, 0)), ""), "")</f>
        <v/>
      </c>
      <c r="C1653" s="29" t="str">
        <f>IFERROR(IF($N1653 &lt;&gt; "#Na", INDEX(Degree_Information!$E$2:$E$20129, MATCH(Passout2023[[#This Row], [UNIVERSITY_DEGREE_PROGRAM_ID]], Degree_Information!$N$2:$N$20129, 0)), ""), "")</f>
        <v/>
      </c>
      <c r="D1653" s="29" t="str">
        <f>IFERROR(IF($N1653 &lt;&gt; "#Na", INDEX(Degree_Information!$D$2:$D$20129, MATCH(Passout2023[[#This Row], [UNIVERSITY_DEGREE_PROGRAM_ID]], Degree_Information!$N$2:$N$20129, 0)), ""), "")</f>
        <v/>
      </c>
      <c r="E1653" s="29" t="str">
        <f>IFERROR(IF($N1653 &lt;&gt; "#Na", INDEX(Degree_Information!$F$2:$F$20129, MATCH(Passout2023[[#This Row], [UNIVERSITY_DEGREE_PROGRAM_ID]], Degree_Information!$N$2:$N$20129, 0)), ""), "")</f>
        <v/>
      </c>
      <c r="F1653" s="29" t="str">
        <f>IFERROR(IF($N1653 &lt;&gt; "#Na", INDEX(Degree_Information!$K$2:$K$20129, MATCH(Passout2023[[#This Row], [UNIVERSITY_DEGREE_PROGRAM_ID]], Degree_Information!$N$2:$N$20129, 0)), ""), "")</f>
        <v/>
      </c>
      <c r="G1653" s="29" t="str">
        <f>IFERROR(IF($N1653 &lt;&gt; "#Na", INDEX(Degree_Information!$G$2:$G$20129, MATCH(Passout2023[[#This Row], [UNIVERSITY_DEGREE_PROGRAM_ID]], Degree_Information!$N$2:$N$20129, 0)), ""), "")</f>
        <v/>
      </c>
      <c r="H1653" s="29" t="str">
        <f>IFERROR(IF($N1653 &lt;&gt; "#Na", INDEX(Degree_Information!$I$2:$I$20129, MATCH(Passout2023[[#This Row], [UNIVERSITY_DEGREE_PROGRAM_ID]], Degree_Information!$N$2:$N$20129, 0)), ""), "")</f>
        <v/>
      </c>
      <c r="I1653" s="6" t="str">
        <f>IFERROR(IF($N1653 &lt;&gt; "#Na", INDEX(Degree_Information!$H$2:$H$20129, MATCH(Passout2023[[#This Row], [UNIVERSITY_DEGREE_PROGRAM_ID]], Degree_Information!$N$2:$N$20129, 0)), ""), "")</f>
        <v/>
      </c>
      <c r="J1653" s="6" t="str">
        <f>IFERROR(IF($N1653 &lt;&gt; "#Na", INDEX(Degree_Information!$J$2:$J$20129, MATCH(Passout2023[[#This Row], [UNIVERSITY_DEGREE_PROGRAM_ID]], Degree_Information!$N$2:$N$20129, 0)), ""), "")</f>
        <v/>
      </c>
      <c r="K1653" s="19"/>
      <c r="L1653" s="20"/>
      <c r="M1653" s="21"/>
      <c r="N1653" s="21"/>
      <c r="O1653" s="21"/>
      <c r="P1653" s="22"/>
      <c r="Q1653" s="21"/>
      <c r="R1653" s="21"/>
      <c r="S1653" s="20">
        <v>0</v>
      </c>
      <c r="T1653" s="20">
        <v>0</v>
      </c>
      <c r="U1653" s="23"/>
      <c r="V16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3" s="25"/>
      <c r="X1653" s="26" t="str">
        <f>CONCATENATE(Passout2023[[#This Row], [Batch Start Semester]], "-", Passout2023[[#This Row], [Batch Start Year]], "-", Passout2023[[#This Row], [Degree Duration (year)]])</f>
        <v>--</v>
      </c>
      <c r="Y1653" s="32"/>
      <c r="Z1653" s="32"/>
      <c r="AA1653" s="32"/>
      <c r="AB1653" s="32"/>
      <c r="AC1653" s="32"/>
      <c r="AD1653" s="32"/>
      <c r="AE1653" s="28">
        <f>COUNTA(Passout2023[[#This Row], [UNIVERSITY_DEGREE_PROGRAM_ID]:[(Graduated) Degree Awarded Female]])</f>
        <v>2</v>
      </c>
    </row>
    <row r="1654" s="2" customFormat="1" ht="35.1" customHeight="1">
      <c r="A1654" s="29" t="str">
        <f>IFERROR(IF($N1654 &lt;&gt; "#Na", INDEX(Degree_Information!$A$2:$A$20129, MATCH(Passout2023[[#This Row], [UNIVERSITY_DEGREE_PROGRAM_ID]], Degree_Information!$N$2:$N$20129, 0)), ""), "")</f>
        <v/>
      </c>
      <c r="B1654" s="29" t="str">
        <f>IFERROR(IF($N1654 &lt;&gt; "#Na", INDEX(Degree_Information!$B$2:$B$20129, MATCH(Passout2023[[#This Row], [UNIVERSITY_DEGREE_PROGRAM_ID]], Degree_Information!$N$2:$N$20129, 0)), ""), "")</f>
        <v/>
      </c>
      <c r="C1654" s="29" t="str">
        <f>IFERROR(IF($N1654 &lt;&gt; "#Na", INDEX(Degree_Information!$E$2:$E$20129, MATCH(Passout2023[[#This Row], [UNIVERSITY_DEGREE_PROGRAM_ID]], Degree_Information!$N$2:$N$20129, 0)), ""), "")</f>
        <v/>
      </c>
      <c r="D1654" s="29" t="str">
        <f>IFERROR(IF($N1654 &lt;&gt; "#Na", INDEX(Degree_Information!$D$2:$D$20129, MATCH(Passout2023[[#This Row], [UNIVERSITY_DEGREE_PROGRAM_ID]], Degree_Information!$N$2:$N$20129, 0)), ""), "")</f>
        <v/>
      </c>
      <c r="E1654" s="29" t="str">
        <f>IFERROR(IF($N1654 &lt;&gt; "#Na", INDEX(Degree_Information!$F$2:$F$20129, MATCH(Passout2023[[#This Row], [UNIVERSITY_DEGREE_PROGRAM_ID]], Degree_Information!$N$2:$N$20129, 0)), ""), "")</f>
        <v/>
      </c>
      <c r="F1654" s="29" t="str">
        <f>IFERROR(IF($N1654 &lt;&gt; "#Na", INDEX(Degree_Information!$K$2:$K$20129, MATCH(Passout2023[[#This Row], [UNIVERSITY_DEGREE_PROGRAM_ID]], Degree_Information!$N$2:$N$20129, 0)), ""), "")</f>
        <v/>
      </c>
      <c r="G1654" s="29" t="str">
        <f>IFERROR(IF($N1654 &lt;&gt; "#Na", INDEX(Degree_Information!$G$2:$G$20129, MATCH(Passout2023[[#This Row], [UNIVERSITY_DEGREE_PROGRAM_ID]], Degree_Information!$N$2:$N$20129, 0)), ""), "")</f>
        <v/>
      </c>
      <c r="H1654" s="29" t="str">
        <f>IFERROR(IF($N1654 &lt;&gt; "#Na", INDEX(Degree_Information!$I$2:$I$20129, MATCH(Passout2023[[#This Row], [UNIVERSITY_DEGREE_PROGRAM_ID]], Degree_Information!$N$2:$N$20129, 0)), ""), "")</f>
        <v/>
      </c>
      <c r="I1654" s="6" t="str">
        <f>IFERROR(IF($N1654 &lt;&gt; "#Na", INDEX(Degree_Information!$H$2:$H$20129, MATCH(Passout2023[[#This Row], [UNIVERSITY_DEGREE_PROGRAM_ID]], Degree_Information!$N$2:$N$20129, 0)), ""), "")</f>
        <v/>
      </c>
      <c r="J1654" s="6" t="str">
        <f>IFERROR(IF($N1654 &lt;&gt; "#Na", INDEX(Degree_Information!$J$2:$J$20129, MATCH(Passout2023[[#This Row], [UNIVERSITY_DEGREE_PROGRAM_ID]], Degree_Information!$N$2:$N$20129, 0)), ""), "")</f>
        <v/>
      </c>
      <c r="K1654" s="19"/>
      <c r="L1654" s="20"/>
      <c r="M1654" s="21"/>
      <c r="N1654" s="21"/>
      <c r="O1654" s="21"/>
      <c r="P1654" s="22"/>
      <c r="Q1654" s="21"/>
      <c r="R1654" s="21"/>
      <c r="S1654" s="20">
        <v>0</v>
      </c>
      <c r="T1654" s="20">
        <v>0</v>
      </c>
      <c r="U1654" s="23"/>
      <c r="V16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4" s="25"/>
      <c r="X1654" s="26" t="str">
        <f>CONCATENATE(Passout2023[[#This Row], [Batch Start Semester]], "-", Passout2023[[#This Row], [Batch Start Year]], "-", Passout2023[[#This Row], [Degree Duration (year)]])</f>
        <v>--</v>
      </c>
      <c r="Y1654" s="32"/>
      <c r="Z1654" s="32"/>
      <c r="AA1654" s="32"/>
      <c r="AB1654" s="32"/>
      <c r="AC1654" s="32"/>
      <c r="AD1654" s="32"/>
      <c r="AE1654" s="28">
        <f>COUNTA(Passout2023[[#This Row], [UNIVERSITY_DEGREE_PROGRAM_ID]:[(Graduated) Degree Awarded Female]])</f>
        <v>2</v>
      </c>
    </row>
    <row r="1655" s="2" customFormat="1" ht="35.1" customHeight="1">
      <c r="A1655" s="29" t="str">
        <f>IFERROR(IF($N1655 &lt;&gt; "#Na", INDEX(Degree_Information!$A$2:$A$20129, MATCH(Passout2023[[#This Row], [UNIVERSITY_DEGREE_PROGRAM_ID]], Degree_Information!$N$2:$N$20129, 0)), ""), "")</f>
        <v/>
      </c>
      <c r="B1655" s="29" t="str">
        <f>IFERROR(IF($N1655 &lt;&gt; "#Na", INDEX(Degree_Information!$B$2:$B$20129, MATCH(Passout2023[[#This Row], [UNIVERSITY_DEGREE_PROGRAM_ID]], Degree_Information!$N$2:$N$20129, 0)), ""), "")</f>
        <v/>
      </c>
      <c r="C1655" s="29" t="str">
        <f>IFERROR(IF($N1655 &lt;&gt; "#Na", INDEX(Degree_Information!$E$2:$E$20129, MATCH(Passout2023[[#This Row], [UNIVERSITY_DEGREE_PROGRAM_ID]], Degree_Information!$N$2:$N$20129, 0)), ""), "")</f>
        <v/>
      </c>
      <c r="D1655" s="29" t="str">
        <f>IFERROR(IF($N1655 &lt;&gt; "#Na", INDEX(Degree_Information!$D$2:$D$20129, MATCH(Passout2023[[#This Row], [UNIVERSITY_DEGREE_PROGRAM_ID]], Degree_Information!$N$2:$N$20129, 0)), ""), "")</f>
        <v/>
      </c>
      <c r="E1655" s="29" t="str">
        <f>IFERROR(IF($N1655 &lt;&gt; "#Na", INDEX(Degree_Information!$F$2:$F$20129, MATCH(Passout2023[[#This Row], [UNIVERSITY_DEGREE_PROGRAM_ID]], Degree_Information!$N$2:$N$20129, 0)), ""), "")</f>
        <v/>
      </c>
      <c r="F1655" s="29" t="str">
        <f>IFERROR(IF($N1655 &lt;&gt; "#Na", INDEX(Degree_Information!$K$2:$K$20129, MATCH(Passout2023[[#This Row], [UNIVERSITY_DEGREE_PROGRAM_ID]], Degree_Information!$N$2:$N$20129, 0)), ""), "")</f>
        <v/>
      </c>
      <c r="G1655" s="29" t="str">
        <f>IFERROR(IF($N1655 &lt;&gt; "#Na", INDEX(Degree_Information!$G$2:$G$20129, MATCH(Passout2023[[#This Row], [UNIVERSITY_DEGREE_PROGRAM_ID]], Degree_Information!$N$2:$N$20129, 0)), ""), "")</f>
        <v/>
      </c>
      <c r="H1655" s="29" t="str">
        <f>IFERROR(IF($N1655 &lt;&gt; "#Na", INDEX(Degree_Information!$I$2:$I$20129, MATCH(Passout2023[[#This Row], [UNIVERSITY_DEGREE_PROGRAM_ID]], Degree_Information!$N$2:$N$20129, 0)), ""), "")</f>
        <v/>
      </c>
      <c r="I1655" s="6" t="str">
        <f>IFERROR(IF($N1655 &lt;&gt; "#Na", INDEX(Degree_Information!$H$2:$H$20129, MATCH(Passout2023[[#This Row], [UNIVERSITY_DEGREE_PROGRAM_ID]], Degree_Information!$N$2:$N$20129, 0)), ""), "")</f>
        <v/>
      </c>
      <c r="J1655" s="6" t="str">
        <f>IFERROR(IF($N1655 &lt;&gt; "#Na", INDEX(Degree_Information!$J$2:$J$20129, MATCH(Passout2023[[#This Row], [UNIVERSITY_DEGREE_PROGRAM_ID]], Degree_Information!$N$2:$N$20129, 0)), ""), "")</f>
        <v/>
      </c>
      <c r="K1655" s="19"/>
      <c r="L1655" s="20"/>
      <c r="M1655" s="21"/>
      <c r="N1655" s="21"/>
      <c r="O1655" s="21"/>
      <c r="P1655" s="22"/>
      <c r="Q1655" s="21"/>
      <c r="R1655" s="21"/>
      <c r="S1655" s="20">
        <v>0</v>
      </c>
      <c r="T1655" s="20">
        <v>0</v>
      </c>
      <c r="U1655" s="23"/>
      <c r="V16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5" s="25"/>
      <c r="X1655" s="26" t="str">
        <f>CONCATENATE(Passout2023[[#This Row], [Batch Start Semester]], "-", Passout2023[[#This Row], [Batch Start Year]], "-", Passout2023[[#This Row], [Degree Duration (year)]])</f>
        <v>--</v>
      </c>
      <c r="Y1655" s="32"/>
      <c r="Z1655" s="32"/>
      <c r="AA1655" s="32"/>
      <c r="AB1655" s="32"/>
      <c r="AC1655" s="32"/>
      <c r="AD1655" s="32"/>
      <c r="AE1655" s="28">
        <f>COUNTA(Passout2023[[#This Row], [UNIVERSITY_DEGREE_PROGRAM_ID]:[(Graduated) Degree Awarded Female]])</f>
        <v>2</v>
      </c>
    </row>
    <row r="1656" s="2" customFormat="1" ht="35.1" customHeight="1">
      <c r="A1656" s="29" t="str">
        <f>IFERROR(IF($N1656 &lt;&gt; "#Na", INDEX(Degree_Information!$A$2:$A$20129, MATCH(Passout2023[[#This Row], [UNIVERSITY_DEGREE_PROGRAM_ID]], Degree_Information!$N$2:$N$20129, 0)), ""), "")</f>
        <v/>
      </c>
      <c r="B1656" s="29" t="str">
        <f>IFERROR(IF($N1656 &lt;&gt; "#Na", INDEX(Degree_Information!$B$2:$B$20129, MATCH(Passout2023[[#This Row], [UNIVERSITY_DEGREE_PROGRAM_ID]], Degree_Information!$N$2:$N$20129, 0)), ""), "")</f>
        <v/>
      </c>
      <c r="C1656" s="29" t="str">
        <f>IFERROR(IF($N1656 &lt;&gt; "#Na", INDEX(Degree_Information!$E$2:$E$20129, MATCH(Passout2023[[#This Row], [UNIVERSITY_DEGREE_PROGRAM_ID]], Degree_Information!$N$2:$N$20129, 0)), ""), "")</f>
        <v/>
      </c>
      <c r="D1656" s="29" t="str">
        <f>IFERROR(IF($N1656 &lt;&gt; "#Na", INDEX(Degree_Information!$D$2:$D$20129, MATCH(Passout2023[[#This Row], [UNIVERSITY_DEGREE_PROGRAM_ID]], Degree_Information!$N$2:$N$20129, 0)), ""), "")</f>
        <v/>
      </c>
      <c r="E1656" s="29" t="str">
        <f>IFERROR(IF($N1656 &lt;&gt; "#Na", INDEX(Degree_Information!$F$2:$F$20129, MATCH(Passout2023[[#This Row], [UNIVERSITY_DEGREE_PROGRAM_ID]], Degree_Information!$N$2:$N$20129, 0)), ""), "")</f>
        <v/>
      </c>
      <c r="F1656" s="29" t="str">
        <f>IFERROR(IF($N1656 &lt;&gt; "#Na", INDEX(Degree_Information!$K$2:$K$20129, MATCH(Passout2023[[#This Row], [UNIVERSITY_DEGREE_PROGRAM_ID]], Degree_Information!$N$2:$N$20129, 0)), ""), "")</f>
        <v/>
      </c>
      <c r="G1656" s="29" t="str">
        <f>IFERROR(IF($N1656 &lt;&gt; "#Na", INDEX(Degree_Information!$G$2:$G$20129, MATCH(Passout2023[[#This Row], [UNIVERSITY_DEGREE_PROGRAM_ID]], Degree_Information!$N$2:$N$20129, 0)), ""), "")</f>
        <v/>
      </c>
      <c r="H1656" s="29" t="str">
        <f>IFERROR(IF($N1656 &lt;&gt; "#Na", INDEX(Degree_Information!$I$2:$I$20129, MATCH(Passout2023[[#This Row], [UNIVERSITY_DEGREE_PROGRAM_ID]], Degree_Information!$N$2:$N$20129, 0)), ""), "")</f>
        <v/>
      </c>
      <c r="I1656" s="6" t="str">
        <f>IFERROR(IF($N1656 &lt;&gt; "#Na", INDEX(Degree_Information!$H$2:$H$20129, MATCH(Passout2023[[#This Row], [UNIVERSITY_DEGREE_PROGRAM_ID]], Degree_Information!$N$2:$N$20129, 0)), ""), "")</f>
        <v/>
      </c>
      <c r="J1656" s="6" t="str">
        <f>IFERROR(IF($N1656 &lt;&gt; "#Na", INDEX(Degree_Information!$J$2:$J$20129, MATCH(Passout2023[[#This Row], [UNIVERSITY_DEGREE_PROGRAM_ID]], Degree_Information!$N$2:$N$20129, 0)), ""), "")</f>
        <v/>
      </c>
      <c r="K1656" s="19"/>
      <c r="L1656" s="20"/>
      <c r="M1656" s="21"/>
      <c r="N1656" s="21"/>
      <c r="O1656" s="21"/>
      <c r="P1656" s="22"/>
      <c r="Q1656" s="21"/>
      <c r="R1656" s="21"/>
      <c r="S1656" s="20">
        <v>0</v>
      </c>
      <c r="T1656" s="20">
        <v>0</v>
      </c>
      <c r="U1656" s="23"/>
      <c r="V16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6" s="25"/>
      <c r="X1656" s="26" t="str">
        <f>CONCATENATE(Passout2023[[#This Row], [Batch Start Semester]], "-", Passout2023[[#This Row], [Batch Start Year]], "-", Passout2023[[#This Row], [Degree Duration (year)]])</f>
        <v>--</v>
      </c>
      <c r="Y1656" s="32"/>
      <c r="Z1656" s="32"/>
      <c r="AA1656" s="32"/>
      <c r="AB1656" s="32"/>
      <c r="AC1656" s="32"/>
      <c r="AD1656" s="32"/>
      <c r="AE1656" s="28">
        <f>COUNTA(Passout2023[[#This Row], [UNIVERSITY_DEGREE_PROGRAM_ID]:[(Graduated) Degree Awarded Female]])</f>
        <v>2</v>
      </c>
    </row>
    <row r="1657" s="2" customFormat="1" ht="35.1" customHeight="1">
      <c r="A1657" s="29" t="str">
        <f>IFERROR(IF($N1657 &lt;&gt; "#Na", INDEX(Degree_Information!$A$2:$A$20129, MATCH(Passout2023[[#This Row], [UNIVERSITY_DEGREE_PROGRAM_ID]], Degree_Information!$N$2:$N$20129, 0)), ""), "")</f>
        <v/>
      </c>
      <c r="B1657" s="29" t="str">
        <f>IFERROR(IF($N1657 &lt;&gt; "#Na", INDEX(Degree_Information!$B$2:$B$20129, MATCH(Passout2023[[#This Row], [UNIVERSITY_DEGREE_PROGRAM_ID]], Degree_Information!$N$2:$N$20129, 0)), ""), "")</f>
        <v/>
      </c>
      <c r="C1657" s="29" t="str">
        <f>IFERROR(IF($N1657 &lt;&gt; "#Na", INDEX(Degree_Information!$E$2:$E$20129, MATCH(Passout2023[[#This Row], [UNIVERSITY_DEGREE_PROGRAM_ID]], Degree_Information!$N$2:$N$20129, 0)), ""), "")</f>
        <v/>
      </c>
      <c r="D1657" s="29" t="str">
        <f>IFERROR(IF($N1657 &lt;&gt; "#Na", INDEX(Degree_Information!$D$2:$D$20129, MATCH(Passout2023[[#This Row], [UNIVERSITY_DEGREE_PROGRAM_ID]], Degree_Information!$N$2:$N$20129, 0)), ""), "")</f>
        <v/>
      </c>
      <c r="E1657" s="29" t="str">
        <f>IFERROR(IF($N1657 &lt;&gt; "#Na", INDEX(Degree_Information!$F$2:$F$20129, MATCH(Passout2023[[#This Row], [UNIVERSITY_DEGREE_PROGRAM_ID]], Degree_Information!$N$2:$N$20129, 0)), ""), "")</f>
        <v/>
      </c>
      <c r="F1657" s="29" t="str">
        <f>IFERROR(IF($N1657 &lt;&gt; "#Na", INDEX(Degree_Information!$K$2:$K$20129, MATCH(Passout2023[[#This Row], [UNIVERSITY_DEGREE_PROGRAM_ID]], Degree_Information!$N$2:$N$20129, 0)), ""), "")</f>
        <v/>
      </c>
      <c r="G1657" s="29" t="str">
        <f>IFERROR(IF($N1657 &lt;&gt; "#Na", INDEX(Degree_Information!$G$2:$G$20129, MATCH(Passout2023[[#This Row], [UNIVERSITY_DEGREE_PROGRAM_ID]], Degree_Information!$N$2:$N$20129, 0)), ""), "")</f>
        <v/>
      </c>
      <c r="H1657" s="29" t="str">
        <f>IFERROR(IF($N1657 &lt;&gt; "#Na", INDEX(Degree_Information!$I$2:$I$20129, MATCH(Passout2023[[#This Row], [UNIVERSITY_DEGREE_PROGRAM_ID]], Degree_Information!$N$2:$N$20129, 0)), ""), "")</f>
        <v/>
      </c>
      <c r="I1657" s="6" t="str">
        <f>IFERROR(IF($N1657 &lt;&gt; "#Na", INDEX(Degree_Information!$H$2:$H$20129, MATCH(Passout2023[[#This Row], [UNIVERSITY_DEGREE_PROGRAM_ID]], Degree_Information!$N$2:$N$20129, 0)), ""), "")</f>
        <v/>
      </c>
      <c r="J1657" s="6" t="str">
        <f>IFERROR(IF($N1657 &lt;&gt; "#Na", INDEX(Degree_Information!$J$2:$J$20129, MATCH(Passout2023[[#This Row], [UNIVERSITY_DEGREE_PROGRAM_ID]], Degree_Information!$N$2:$N$20129, 0)), ""), "")</f>
        <v/>
      </c>
      <c r="K1657" s="19"/>
      <c r="L1657" s="20"/>
      <c r="M1657" s="21"/>
      <c r="N1657" s="21"/>
      <c r="O1657" s="21"/>
      <c r="P1657" s="22"/>
      <c r="Q1657" s="21"/>
      <c r="R1657" s="21"/>
      <c r="S1657" s="20">
        <v>0</v>
      </c>
      <c r="T1657" s="20">
        <v>0</v>
      </c>
      <c r="U1657" s="23"/>
      <c r="V16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7" s="25"/>
      <c r="X1657" s="26" t="str">
        <f>CONCATENATE(Passout2023[[#This Row], [Batch Start Semester]], "-", Passout2023[[#This Row], [Batch Start Year]], "-", Passout2023[[#This Row], [Degree Duration (year)]])</f>
        <v>--</v>
      </c>
      <c r="Y1657" s="32"/>
      <c r="Z1657" s="32"/>
      <c r="AA1657" s="32"/>
      <c r="AB1657" s="32"/>
      <c r="AC1657" s="32"/>
      <c r="AD1657" s="32"/>
      <c r="AE1657" s="28">
        <f>COUNTA(Passout2023[[#This Row], [UNIVERSITY_DEGREE_PROGRAM_ID]:[(Graduated) Degree Awarded Female]])</f>
        <v>2</v>
      </c>
    </row>
    <row r="1658" s="2" customFormat="1" ht="35.1" customHeight="1">
      <c r="A1658" s="29" t="str">
        <f>IFERROR(IF($N1658 &lt;&gt; "#Na", INDEX(Degree_Information!$A$2:$A$20129, MATCH(Passout2023[[#This Row], [UNIVERSITY_DEGREE_PROGRAM_ID]], Degree_Information!$N$2:$N$20129, 0)), ""), "")</f>
        <v/>
      </c>
      <c r="B1658" s="29" t="str">
        <f>IFERROR(IF($N1658 &lt;&gt; "#Na", INDEX(Degree_Information!$B$2:$B$20129, MATCH(Passout2023[[#This Row], [UNIVERSITY_DEGREE_PROGRAM_ID]], Degree_Information!$N$2:$N$20129, 0)), ""), "")</f>
        <v/>
      </c>
      <c r="C1658" s="29" t="str">
        <f>IFERROR(IF($N1658 &lt;&gt; "#Na", INDEX(Degree_Information!$E$2:$E$20129, MATCH(Passout2023[[#This Row], [UNIVERSITY_DEGREE_PROGRAM_ID]], Degree_Information!$N$2:$N$20129, 0)), ""), "")</f>
        <v/>
      </c>
      <c r="D1658" s="29" t="str">
        <f>IFERROR(IF($N1658 &lt;&gt; "#Na", INDEX(Degree_Information!$D$2:$D$20129, MATCH(Passout2023[[#This Row], [UNIVERSITY_DEGREE_PROGRAM_ID]], Degree_Information!$N$2:$N$20129, 0)), ""), "")</f>
        <v/>
      </c>
      <c r="E1658" s="29" t="str">
        <f>IFERROR(IF($N1658 &lt;&gt; "#Na", INDEX(Degree_Information!$F$2:$F$20129, MATCH(Passout2023[[#This Row], [UNIVERSITY_DEGREE_PROGRAM_ID]], Degree_Information!$N$2:$N$20129, 0)), ""), "")</f>
        <v/>
      </c>
      <c r="F1658" s="29" t="str">
        <f>IFERROR(IF($N1658 &lt;&gt; "#Na", INDEX(Degree_Information!$K$2:$K$20129, MATCH(Passout2023[[#This Row], [UNIVERSITY_DEGREE_PROGRAM_ID]], Degree_Information!$N$2:$N$20129, 0)), ""), "")</f>
        <v/>
      </c>
      <c r="G1658" s="29" t="str">
        <f>IFERROR(IF($N1658 &lt;&gt; "#Na", INDEX(Degree_Information!$G$2:$G$20129, MATCH(Passout2023[[#This Row], [UNIVERSITY_DEGREE_PROGRAM_ID]], Degree_Information!$N$2:$N$20129, 0)), ""), "")</f>
        <v/>
      </c>
      <c r="H1658" s="29" t="str">
        <f>IFERROR(IF($N1658 &lt;&gt; "#Na", INDEX(Degree_Information!$I$2:$I$20129, MATCH(Passout2023[[#This Row], [UNIVERSITY_DEGREE_PROGRAM_ID]], Degree_Information!$N$2:$N$20129, 0)), ""), "")</f>
        <v/>
      </c>
      <c r="I1658" s="6" t="str">
        <f>IFERROR(IF($N1658 &lt;&gt; "#Na", INDEX(Degree_Information!$H$2:$H$20129, MATCH(Passout2023[[#This Row], [UNIVERSITY_DEGREE_PROGRAM_ID]], Degree_Information!$N$2:$N$20129, 0)), ""), "")</f>
        <v/>
      </c>
      <c r="J1658" s="6" t="str">
        <f>IFERROR(IF($N1658 &lt;&gt; "#Na", INDEX(Degree_Information!$J$2:$J$20129, MATCH(Passout2023[[#This Row], [UNIVERSITY_DEGREE_PROGRAM_ID]], Degree_Information!$N$2:$N$20129, 0)), ""), "")</f>
        <v/>
      </c>
      <c r="K1658" s="19"/>
      <c r="L1658" s="20"/>
      <c r="M1658" s="21"/>
      <c r="N1658" s="21"/>
      <c r="O1658" s="21"/>
      <c r="P1658" s="22"/>
      <c r="Q1658" s="21"/>
      <c r="R1658" s="21"/>
      <c r="S1658" s="20">
        <v>0</v>
      </c>
      <c r="T1658" s="20">
        <v>0</v>
      </c>
      <c r="U1658" s="23"/>
      <c r="V16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8" s="25"/>
      <c r="X1658" s="26" t="str">
        <f>CONCATENATE(Passout2023[[#This Row], [Batch Start Semester]], "-", Passout2023[[#This Row], [Batch Start Year]], "-", Passout2023[[#This Row], [Degree Duration (year)]])</f>
        <v>--</v>
      </c>
      <c r="Y1658" s="32"/>
      <c r="Z1658" s="32"/>
      <c r="AA1658" s="32"/>
      <c r="AB1658" s="32"/>
      <c r="AC1658" s="32"/>
      <c r="AD1658" s="32"/>
      <c r="AE1658" s="28">
        <f>COUNTA(Passout2023[[#This Row], [UNIVERSITY_DEGREE_PROGRAM_ID]:[(Graduated) Degree Awarded Female]])</f>
        <v>2</v>
      </c>
    </row>
    <row r="1659" s="2" customFormat="1" ht="35.1" customHeight="1">
      <c r="A1659" s="29" t="str">
        <f>IFERROR(IF($N1659 &lt;&gt; "#Na", INDEX(Degree_Information!$A$2:$A$20129, MATCH(Passout2023[[#This Row], [UNIVERSITY_DEGREE_PROGRAM_ID]], Degree_Information!$N$2:$N$20129, 0)), ""), "")</f>
        <v/>
      </c>
      <c r="B1659" s="29" t="str">
        <f>IFERROR(IF($N1659 &lt;&gt; "#Na", INDEX(Degree_Information!$B$2:$B$20129, MATCH(Passout2023[[#This Row], [UNIVERSITY_DEGREE_PROGRAM_ID]], Degree_Information!$N$2:$N$20129, 0)), ""), "")</f>
        <v/>
      </c>
      <c r="C1659" s="29" t="str">
        <f>IFERROR(IF($N1659 &lt;&gt; "#Na", INDEX(Degree_Information!$E$2:$E$20129, MATCH(Passout2023[[#This Row], [UNIVERSITY_DEGREE_PROGRAM_ID]], Degree_Information!$N$2:$N$20129, 0)), ""), "")</f>
        <v/>
      </c>
      <c r="D1659" s="29" t="str">
        <f>IFERROR(IF($N1659 &lt;&gt; "#Na", INDEX(Degree_Information!$D$2:$D$20129, MATCH(Passout2023[[#This Row], [UNIVERSITY_DEGREE_PROGRAM_ID]], Degree_Information!$N$2:$N$20129, 0)), ""), "")</f>
        <v/>
      </c>
      <c r="E1659" s="29" t="str">
        <f>IFERROR(IF($N1659 &lt;&gt; "#Na", INDEX(Degree_Information!$F$2:$F$20129, MATCH(Passout2023[[#This Row], [UNIVERSITY_DEGREE_PROGRAM_ID]], Degree_Information!$N$2:$N$20129, 0)), ""), "")</f>
        <v/>
      </c>
      <c r="F1659" s="29" t="str">
        <f>IFERROR(IF($N1659 &lt;&gt; "#Na", INDEX(Degree_Information!$K$2:$K$20129, MATCH(Passout2023[[#This Row], [UNIVERSITY_DEGREE_PROGRAM_ID]], Degree_Information!$N$2:$N$20129, 0)), ""), "")</f>
        <v/>
      </c>
      <c r="G1659" s="29" t="str">
        <f>IFERROR(IF($N1659 &lt;&gt; "#Na", INDEX(Degree_Information!$G$2:$G$20129, MATCH(Passout2023[[#This Row], [UNIVERSITY_DEGREE_PROGRAM_ID]], Degree_Information!$N$2:$N$20129, 0)), ""), "")</f>
        <v/>
      </c>
      <c r="H1659" s="29" t="str">
        <f>IFERROR(IF($N1659 &lt;&gt; "#Na", INDEX(Degree_Information!$I$2:$I$20129, MATCH(Passout2023[[#This Row], [UNIVERSITY_DEGREE_PROGRAM_ID]], Degree_Information!$N$2:$N$20129, 0)), ""), "")</f>
        <v/>
      </c>
      <c r="I1659" s="6" t="str">
        <f>IFERROR(IF($N1659 &lt;&gt; "#Na", INDEX(Degree_Information!$H$2:$H$20129, MATCH(Passout2023[[#This Row], [UNIVERSITY_DEGREE_PROGRAM_ID]], Degree_Information!$N$2:$N$20129, 0)), ""), "")</f>
        <v/>
      </c>
      <c r="J1659" s="6" t="str">
        <f>IFERROR(IF($N1659 &lt;&gt; "#Na", INDEX(Degree_Information!$J$2:$J$20129, MATCH(Passout2023[[#This Row], [UNIVERSITY_DEGREE_PROGRAM_ID]], Degree_Information!$N$2:$N$20129, 0)), ""), "")</f>
        <v/>
      </c>
      <c r="K1659" s="19"/>
      <c r="L1659" s="20"/>
      <c r="M1659" s="21"/>
      <c r="N1659" s="21"/>
      <c r="O1659" s="21"/>
      <c r="P1659" s="22"/>
      <c r="Q1659" s="21"/>
      <c r="R1659" s="21"/>
      <c r="S1659" s="20">
        <v>0</v>
      </c>
      <c r="T1659" s="20">
        <v>0</v>
      </c>
      <c r="U1659" s="23"/>
      <c r="V16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59" s="25"/>
      <c r="X1659" s="26" t="str">
        <f>CONCATENATE(Passout2023[[#This Row], [Batch Start Semester]], "-", Passout2023[[#This Row], [Batch Start Year]], "-", Passout2023[[#This Row], [Degree Duration (year)]])</f>
        <v>--</v>
      </c>
      <c r="Y1659" s="32"/>
      <c r="Z1659" s="32"/>
      <c r="AA1659" s="32"/>
      <c r="AB1659" s="32"/>
      <c r="AC1659" s="32"/>
      <c r="AD1659" s="32"/>
      <c r="AE1659" s="28">
        <f>COUNTA(Passout2023[[#This Row], [UNIVERSITY_DEGREE_PROGRAM_ID]:[(Graduated) Degree Awarded Female]])</f>
        <v>2</v>
      </c>
    </row>
    <row r="1660" s="2" customFormat="1" ht="35.1" customHeight="1">
      <c r="A1660" s="29" t="str">
        <f>IFERROR(IF($N1660 &lt;&gt; "#Na", INDEX(Degree_Information!$A$2:$A$20129, MATCH(Passout2023[[#This Row], [UNIVERSITY_DEGREE_PROGRAM_ID]], Degree_Information!$N$2:$N$20129, 0)), ""), "")</f>
        <v/>
      </c>
      <c r="B1660" s="29" t="str">
        <f>IFERROR(IF($N1660 &lt;&gt; "#Na", INDEX(Degree_Information!$B$2:$B$20129, MATCH(Passout2023[[#This Row], [UNIVERSITY_DEGREE_PROGRAM_ID]], Degree_Information!$N$2:$N$20129, 0)), ""), "")</f>
        <v/>
      </c>
      <c r="C1660" s="29" t="str">
        <f>IFERROR(IF($N1660 &lt;&gt; "#Na", INDEX(Degree_Information!$E$2:$E$20129, MATCH(Passout2023[[#This Row], [UNIVERSITY_DEGREE_PROGRAM_ID]], Degree_Information!$N$2:$N$20129, 0)), ""), "")</f>
        <v/>
      </c>
      <c r="D1660" s="29" t="str">
        <f>IFERROR(IF($N1660 &lt;&gt; "#Na", INDEX(Degree_Information!$D$2:$D$20129, MATCH(Passout2023[[#This Row], [UNIVERSITY_DEGREE_PROGRAM_ID]], Degree_Information!$N$2:$N$20129, 0)), ""), "")</f>
        <v/>
      </c>
      <c r="E1660" s="29" t="str">
        <f>IFERROR(IF($N1660 &lt;&gt; "#Na", INDEX(Degree_Information!$F$2:$F$20129, MATCH(Passout2023[[#This Row], [UNIVERSITY_DEGREE_PROGRAM_ID]], Degree_Information!$N$2:$N$20129, 0)), ""), "")</f>
        <v/>
      </c>
      <c r="F1660" s="29" t="str">
        <f>IFERROR(IF($N1660 &lt;&gt; "#Na", INDEX(Degree_Information!$K$2:$K$20129, MATCH(Passout2023[[#This Row], [UNIVERSITY_DEGREE_PROGRAM_ID]], Degree_Information!$N$2:$N$20129, 0)), ""), "")</f>
        <v/>
      </c>
      <c r="G1660" s="29" t="str">
        <f>IFERROR(IF($N1660 &lt;&gt; "#Na", INDEX(Degree_Information!$G$2:$G$20129, MATCH(Passout2023[[#This Row], [UNIVERSITY_DEGREE_PROGRAM_ID]], Degree_Information!$N$2:$N$20129, 0)), ""), "")</f>
        <v/>
      </c>
      <c r="H1660" s="29" t="str">
        <f>IFERROR(IF($N1660 &lt;&gt; "#Na", INDEX(Degree_Information!$I$2:$I$20129, MATCH(Passout2023[[#This Row], [UNIVERSITY_DEGREE_PROGRAM_ID]], Degree_Information!$N$2:$N$20129, 0)), ""), "")</f>
        <v/>
      </c>
      <c r="I1660" s="6" t="str">
        <f>IFERROR(IF($N1660 &lt;&gt; "#Na", INDEX(Degree_Information!$H$2:$H$20129, MATCH(Passout2023[[#This Row], [UNIVERSITY_DEGREE_PROGRAM_ID]], Degree_Information!$N$2:$N$20129, 0)), ""), "")</f>
        <v/>
      </c>
      <c r="J1660" s="6" t="str">
        <f>IFERROR(IF($N1660 &lt;&gt; "#Na", INDEX(Degree_Information!$J$2:$J$20129, MATCH(Passout2023[[#This Row], [UNIVERSITY_DEGREE_PROGRAM_ID]], Degree_Information!$N$2:$N$20129, 0)), ""), "")</f>
        <v/>
      </c>
      <c r="K1660" s="19"/>
      <c r="L1660" s="20"/>
      <c r="M1660" s="21"/>
      <c r="N1660" s="21"/>
      <c r="O1660" s="21"/>
      <c r="P1660" s="22"/>
      <c r="Q1660" s="21"/>
      <c r="R1660" s="21"/>
      <c r="S1660" s="20">
        <v>0</v>
      </c>
      <c r="T1660" s="20">
        <v>0</v>
      </c>
      <c r="U1660" s="23"/>
      <c r="V16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0" s="25"/>
      <c r="X1660" s="26" t="str">
        <f>CONCATENATE(Passout2023[[#This Row], [Batch Start Semester]], "-", Passout2023[[#This Row], [Batch Start Year]], "-", Passout2023[[#This Row], [Degree Duration (year)]])</f>
        <v>--</v>
      </c>
      <c r="Y1660" s="32"/>
      <c r="Z1660" s="32"/>
      <c r="AA1660" s="32"/>
      <c r="AB1660" s="32"/>
      <c r="AC1660" s="32"/>
      <c r="AD1660" s="32"/>
      <c r="AE1660" s="28">
        <f>COUNTA(Passout2023[[#This Row], [UNIVERSITY_DEGREE_PROGRAM_ID]:[(Graduated) Degree Awarded Female]])</f>
        <v>2</v>
      </c>
    </row>
    <row r="1661" s="2" customFormat="1" ht="35.1" customHeight="1">
      <c r="A1661" s="29" t="str">
        <f>IFERROR(IF($N1661 &lt;&gt; "#Na", INDEX(Degree_Information!$A$2:$A$20129, MATCH(Passout2023[[#This Row], [UNIVERSITY_DEGREE_PROGRAM_ID]], Degree_Information!$N$2:$N$20129, 0)), ""), "")</f>
        <v/>
      </c>
      <c r="B1661" s="29" t="str">
        <f>IFERROR(IF($N1661 &lt;&gt; "#Na", INDEX(Degree_Information!$B$2:$B$20129, MATCH(Passout2023[[#This Row], [UNIVERSITY_DEGREE_PROGRAM_ID]], Degree_Information!$N$2:$N$20129, 0)), ""), "")</f>
        <v/>
      </c>
      <c r="C1661" s="29" t="str">
        <f>IFERROR(IF($N1661 &lt;&gt; "#Na", INDEX(Degree_Information!$E$2:$E$20129, MATCH(Passout2023[[#This Row], [UNIVERSITY_DEGREE_PROGRAM_ID]], Degree_Information!$N$2:$N$20129, 0)), ""), "")</f>
        <v/>
      </c>
      <c r="D1661" s="29" t="str">
        <f>IFERROR(IF($N1661 &lt;&gt; "#Na", INDEX(Degree_Information!$D$2:$D$20129, MATCH(Passout2023[[#This Row], [UNIVERSITY_DEGREE_PROGRAM_ID]], Degree_Information!$N$2:$N$20129, 0)), ""), "")</f>
        <v/>
      </c>
      <c r="E1661" s="29" t="str">
        <f>IFERROR(IF($N1661 &lt;&gt; "#Na", INDEX(Degree_Information!$F$2:$F$20129, MATCH(Passout2023[[#This Row], [UNIVERSITY_DEGREE_PROGRAM_ID]], Degree_Information!$N$2:$N$20129, 0)), ""), "")</f>
        <v/>
      </c>
      <c r="F1661" s="29" t="str">
        <f>IFERROR(IF($N1661 &lt;&gt; "#Na", INDEX(Degree_Information!$K$2:$K$20129, MATCH(Passout2023[[#This Row], [UNIVERSITY_DEGREE_PROGRAM_ID]], Degree_Information!$N$2:$N$20129, 0)), ""), "")</f>
        <v/>
      </c>
      <c r="G1661" s="29" t="str">
        <f>IFERROR(IF($N1661 &lt;&gt; "#Na", INDEX(Degree_Information!$G$2:$G$20129, MATCH(Passout2023[[#This Row], [UNIVERSITY_DEGREE_PROGRAM_ID]], Degree_Information!$N$2:$N$20129, 0)), ""), "")</f>
        <v/>
      </c>
      <c r="H1661" s="29" t="str">
        <f>IFERROR(IF($N1661 &lt;&gt; "#Na", INDEX(Degree_Information!$I$2:$I$20129, MATCH(Passout2023[[#This Row], [UNIVERSITY_DEGREE_PROGRAM_ID]], Degree_Information!$N$2:$N$20129, 0)), ""), "")</f>
        <v/>
      </c>
      <c r="I1661" s="6" t="str">
        <f>IFERROR(IF($N1661 &lt;&gt; "#Na", INDEX(Degree_Information!$H$2:$H$20129, MATCH(Passout2023[[#This Row], [UNIVERSITY_DEGREE_PROGRAM_ID]], Degree_Information!$N$2:$N$20129, 0)), ""), "")</f>
        <v/>
      </c>
      <c r="J1661" s="6" t="str">
        <f>IFERROR(IF($N1661 &lt;&gt; "#Na", INDEX(Degree_Information!$J$2:$J$20129, MATCH(Passout2023[[#This Row], [UNIVERSITY_DEGREE_PROGRAM_ID]], Degree_Information!$N$2:$N$20129, 0)), ""), "")</f>
        <v/>
      </c>
      <c r="K1661" s="19"/>
      <c r="L1661" s="20"/>
      <c r="M1661" s="21"/>
      <c r="N1661" s="21"/>
      <c r="O1661" s="21"/>
      <c r="P1661" s="22"/>
      <c r="Q1661" s="21"/>
      <c r="R1661" s="21"/>
      <c r="S1661" s="20">
        <v>0</v>
      </c>
      <c r="T1661" s="20">
        <v>0</v>
      </c>
      <c r="U1661" s="23"/>
      <c r="V16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1" s="25"/>
      <c r="X1661" s="26" t="str">
        <f>CONCATENATE(Passout2023[[#This Row], [Batch Start Semester]], "-", Passout2023[[#This Row], [Batch Start Year]], "-", Passout2023[[#This Row], [Degree Duration (year)]])</f>
        <v>--</v>
      </c>
      <c r="Y1661" s="32"/>
      <c r="Z1661" s="32"/>
      <c r="AA1661" s="32"/>
      <c r="AB1661" s="32"/>
      <c r="AC1661" s="32"/>
      <c r="AD1661" s="32"/>
      <c r="AE1661" s="28">
        <f>COUNTA(Passout2023[[#This Row], [UNIVERSITY_DEGREE_PROGRAM_ID]:[(Graduated) Degree Awarded Female]])</f>
        <v>2</v>
      </c>
    </row>
    <row r="1662" s="2" customFormat="1" ht="35.1" customHeight="1">
      <c r="A1662" s="29" t="str">
        <f>IFERROR(IF($N1662 &lt;&gt; "#Na", INDEX(Degree_Information!$A$2:$A$20129, MATCH(Passout2023[[#This Row], [UNIVERSITY_DEGREE_PROGRAM_ID]], Degree_Information!$N$2:$N$20129, 0)), ""), "")</f>
        <v/>
      </c>
      <c r="B1662" s="29" t="str">
        <f>IFERROR(IF($N1662 &lt;&gt; "#Na", INDEX(Degree_Information!$B$2:$B$20129, MATCH(Passout2023[[#This Row], [UNIVERSITY_DEGREE_PROGRAM_ID]], Degree_Information!$N$2:$N$20129, 0)), ""), "")</f>
        <v/>
      </c>
      <c r="C1662" s="29" t="str">
        <f>IFERROR(IF($N1662 &lt;&gt; "#Na", INDEX(Degree_Information!$E$2:$E$20129, MATCH(Passout2023[[#This Row], [UNIVERSITY_DEGREE_PROGRAM_ID]], Degree_Information!$N$2:$N$20129, 0)), ""), "")</f>
        <v/>
      </c>
      <c r="D1662" s="29" t="str">
        <f>IFERROR(IF($N1662 &lt;&gt; "#Na", INDEX(Degree_Information!$D$2:$D$20129, MATCH(Passout2023[[#This Row], [UNIVERSITY_DEGREE_PROGRAM_ID]], Degree_Information!$N$2:$N$20129, 0)), ""), "")</f>
        <v/>
      </c>
      <c r="E1662" s="29" t="str">
        <f>IFERROR(IF($N1662 &lt;&gt; "#Na", INDEX(Degree_Information!$F$2:$F$20129, MATCH(Passout2023[[#This Row], [UNIVERSITY_DEGREE_PROGRAM_ID]], Degree_Information!$N$2:$N$20129, 0)), ""), "")</f>
        <v/>
      </c>
      <c r="F1662" s="29" t="str">
        <f>IFERROR(IF($N1662 &lt;&gt; "#Na", INDEX(Degree_Information!$K$2:$K$20129, MATCH(Passout2023[[#This Row], [UNIVERSITY_DEGREE_PROGRAM_ID]], Degree_Information!$N$2:$N$20129, 0)), ""), "")</f>
        <v/>
      </c>
      <c r="G1662" s="29" t="str">
        <f>IFERROR(IF($N1662 &lt;&gt; "#Na", INDEX(Degree_Information!$G$2:$G$20129, MATCH(Passout2023[[#This Row], [UNIVERSITY_DEGREE_PROGRAM_ID]], Degree_Information!$N$2:$N$20129, 0)), ""), "")</f>
        <v/>
      </c>
      <c r="H1662" s="29" t="str">
        <f>IFERROR(IF($N1662 &lt;&gt; "#Na", INDEX(Degree_Information!$I$2:$I$20129, MATCH(Passout2023[[#This Row], [UNIVERSITY_DEGREE_PROGRAM_ID]], Degree_Information!$N$2:$N$20129, 0)), ""), "")</f>
        <v/>
      </c>
      <c r="I1662" s="6" t="str">
        <f>IFERROR(IF($N1662 &lt;&gt; "#Na", INDEX(Degree_Information!$H$2:$H$20129, MATCH(Passout2023[[#This Row], [UNIVERSITY_DEGREE_PROGRAM_ID]], Degree_Information!$N$2:$N$20129, 0)), ""), "")</f>
        <v/>
      </c>
      <c r="J1662" s="6" t="str">
        <f>IFERROR(IF($N1662 &lt;&gt; "#Na", INDEX(Degree_Information!$J$2:$J$20129, MATCH(Passout2023[[#This Row], [UNIVERSITY_DEGREE_PROGRAM_ID]], Degree_Information!$N$2:$N$20129, 0)), ""), "")</f>
        <v/>
      </c>
      <c r="K1662" s="19"/>
      <c r="L1662" s="20"/>
      <c r="M1662" s="21"/>
      <c r="N1662" s="21"/>
      <c r="O1662" s="21"/>
      <c r="P1662" s="22"/>
      <c r="Q1662" s="21"/>
      <c r="R1662" s="21"/>
      <c r="S1662" s="20">
        <v>0</v>
      </c>
      <c r="T1662" s="20">
        <v>0</v>
      </c>
      <c r="U1662" s="23"/>
      <c r="V16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2" s="25"/>
      <c r="X1662" s="26" t="str">
        <f>CONCATENATE(Passout2023[[#This Row], [Batch Start Semester]], "-", Passout2023[[#This Row], [Batch Start Year]], "-", Passout2023[[#This Row], [Degree Duration (year)]])</f>
        <v>--</v>
      </c>
      <c r="Y1662" s="32"/>
      <c r="Z1662" s="32"/>
      <c r="AA1662" s="32"/>
      <c r="AB1662" s="32"/>
      <c r="AC1662" s="32"/>
      <c r="AD1662" s="32"/>
      <c r="AE1662" s="28">
        <f>COUNTA(Passout2023[[#This Row], [UNIVERSITY_DEGREE_PROGRAM_ID]:[(Graduated) Degree Awarded Female]])</f>
        <v>2</v>
      </c>
    </row>
    <row r="1663" s="2" customFormat="1" ht="35.1" customHeight="1">
      <c r="A1663" s="29" t="str">
        <f>IFERROR(IF($N1663 &lt;&gt; "#Na", INDEX(Degree_Information!$A$2:$A$20129, MATCH(Passout2023[[#This Row], [UNIVERSITY_DEGREE_PROGRAM_ID]], Degree_Information!$N$2:$N$20129, 0)), ""), "")</f>
        <v/>
      </c>
      <c r="B1663" s="29" t="str">
        <f>IFERROR(IF($N1663 &lt;&gt; "#Na", INDEX(Degree_Information!$B$2:$B$20129, MATCH(Passout2023[[#This Row], [UNIVERSITY_DEGREE_PROGRAM_ID]], Degree_Information!$N$2:$N$20129, 0)), ""), "")</f>
        <v/>
      </c>
      <c r="C1663" s="29" t="str">
        <f>IFERROR(IF($N1663 &lt;&gt; "#Na", INDEX(Degree_Information!$E$2:$E$20129, MATCH(Passout2023[[#This Row], [UNIVERSITY_DEGREE_PROGRAM_ID]], Degree_Information!$N$2:$N$20129, 0)), ""), "")</f>
        <v/>
      </c>
      <c r="D1663" s="29" t="str">
        <f>IFERROR(IF($N1663 &lt;&gt; "#Na", INDEX(Degree_Information!$D$2:$D$20129, MATCH(Passout2023[[#This Row], [UNIVERSITY_DEGREE_PROGRAM_ID]], Degree_Information!$N$2:$N$20129, 0)), ""), "")</f>
        <v/>
      </c>
      <c r="E1663" s="29" t="str">
        <f>IFERROR(IF($N1663 &lt;&gt; "#Na", INDEX(Degree_Information!$F$2:$F$20129, MATCH(Passout2023[[#This Row], [UNIVERSITY_DEGREE_PROGRAM_ID]], Degree_Information!$N$2:$N$20129, 0)), ""), "")</f>
        <v/>
      </c>
      <c r="F1663" s="29" t="str">
        <f>IFERROR(IF($N1663 &lt;&gt; "#Na", INDEX(Degree_Information!$K$2:$K$20129, MATCH(Passout2023[[#This Row], [UNIVERSITY_DEGREE_PROGRAM_ID]], Degree_Information!$N$2:$N$20129, 0)), ""), "")</f>
        <v/>
      </c>
      <c r="G1663" s="29" t="str">
        <f>IFERROR(IF($N1663 &lt;&gt; "#Na", INDEX(Degree_Information!$G$2:$G$20129, MATCH(Passout2023[[#This Row], [UNIVERSITY_DEGREE_PROGRAM_ID]], Degree_Information!$N$2:$N$20129, 0)), ""), "")</f>
        <v/>
      </c>
      <c r="H1663" s="29" t="str">
        <f>IFERROR(IF($N1663 &lt;&gt; "#Na", INDEX(Degree_Information!$I$2:$I$20129, MATCH(Passout2023[[#This Row], [UNIVERSITY_DEGREE_PROGRAM_ID]], Degree_Information!$N$2:$N$20129, 0)), ""), "")</f>
        <v/>
      </c>
      <c r="I1663" s="6" t="str">
        <f>IFERROR(IF($N1663 &lt;&gt; "#Na", INDEX(Degree_Information!$H$2:$H$20129, MATCH(Passout2023[[#This Row], [UNIVERSITY_DEGREE_PROGRAM_ID]], Degree_Information!$N$2:$N$20129, 0)), ""), "")</f>
        <v/>
      </c>
      <c r="J1663" s="6" t="str">
        <f>IFERROR(IF($N1663 &lt;&gt; "#Na", INDEX(Degree_Information!$J$2:$J$20129, MATCH(Passout2023[[#This Row], [UNIVERSITY_DEGREE_PROGRAM_ID]], Degree_Information!$N$2:$N$20129, 0)), ""), "")</f>
        <v/>
      </c>
      <c r="K1663" s="19"/>
      <c r="L1663" s="20"/>
      <c r="M1663" s="21"/>
      <c r="N1663" s="21"/>
      <c r="O1663" s="21"/>
      <c r="P1663" s="22"/>
      <c r="Q1663" s="21"/>
      <c r="R1663" s="21"/>
      <c r="S1663" s="20">
        <v>0</v>
      </c>
      <c r="T1663" s="20">
        <v>0</v>
      </c>
      <c r="U1663" s="23"/>
      <c r="V16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3" s="25"/>
      <c r="X1663" s="26" t="str">
        <f>CONCATENATE(Passout2023[[#This Row], [Batch Start Semester]], "-", Passout2023[[#This Row], [Batch Start Year]], "-", Passout2023[[#This Row], [Degree Duration (year)]])</f>
        <v>--</v>
      </c>
      <c r="Y1663" s="32"/>
      <c r="Z1663" s="32"/>
      <c r="AA1663" s="32"/>
      <c r="AB1663" s="32"/>
      <c r="AC1663" s="32"/>
      <c r="AD1663" s="32"/>
      <c r="AE1663" s="28">
        <f>COUNTA(Passout2023[[#This Row], [UNIVERSITY_DEGREE_PROGRAM_ID]:[(Graduated) Degree Awarded Female]])</f>
        <v>2</v>
      </c>
    </row>
    <row r="1664" s="2" customFormat="1" ht="35.1" customHeight="1">
      <c r="A1664" s="29" t="str">
        <f>IFERROR(IF($N1664 &lt;&gt; "#Na", INDEX(Degree_Information!$A$2:$A$20129, MATCH(Passout2023[[#This Row], [UNIVERSITY_DEGREE_PROGRAM_ID]], Degree_Information!$N$2:$N$20129, 0)), ""), "")</f>
        <v/>
      </c>
      <c r="B1664" s="29" t="str">
        <f>IFERROR(IF($N1664 &lt;&gt; "#Na", INDEX(Degree_Information!$B$2:$B$20129, MATCH(Passout2023[[#This Row], [UNIVERSITY_DEGREE_PROGRAM_ID]], Degree_Information!$N$2:$N$20129, 0)), ""), "")</f>
        <v/>
      </c>
      <c r="C1664" s="29" t="str">
        <f>IFERROR(IF($N1664 &lt;&gt; "#Na", INDEX(Degree_Information!$E$2:$E$20129, MATCH(Passout2023[[#This Row], [UNIVERSITY_DEGREE_PROGRAM_ID]], Degree_Information!$N$2:$N$20129, 0)), ""), "")</f>
        <v/>
      </c>
      <c r="D1664" s="29" t="str">
        <f>IFERROR(IF($N1664 &lt;&gt; "#Na", INDEX(Degree_Information!$D$2:$D$20129, MATCH(Passout2023[[#This Row], [UNIVERSITY_DEGREE_PROGRAM_ID]], Degree_Information!$N$2:$N$20129, 0)), ""), "")</f>
        <v/>
      </c>
      <c r="E1664" s="29" t="str">
        <f>IFERROR(IF($N1664 &lt;&gt; "#Na", INDEX(Degree_Information!$F$2:$F$20129, MATCH(Passout2023[[#This Row], [UNIVERSITY_DEGREE_PROGRAM_ID]], Degree_Information!$N$2:$N$20129, 0)), ""), "")</f>
        <v/>
      </c>
      <c r="F1664" s="29" t="str">
        <f>IFERROR(IF($N1664 &lt;&gt; "#Na", INDEX(Degree_Information!$K$2:$K$20129, MATCH(Passout2023[[#This Row], [UNIVERSITY_DEGREE_PROGRAM_ID]], Degree_Information!$N$2:$N$20129, 0)), ""), "")</f>
        <v/>
      </c>
      <c r="G1664" s="29" t="str">
        <f>IFERROR(IF($N1664 &lt;&gt; "#Na", INDEX(Degree_Information!$G$2:$G$20129, MATCH(Passout2023[[#This Row], [UNIVERSITY_DEGREE_PROGRAM_ID]], Degree_Information!$N$2:$N$20129, 0)), ""), "")</f>
        <v/>
      </c>
      <c r="H1664" s="29" t="str">
        <f>IFERROR(IF($N1664 &lt;&gt; "#Na", INDEX(Degree_Information!$I$2:$I$20129, MATCH(Passout2023[[#This Row], [UNIVERSITY_DEGREE_PROGRAM_ID]], Degree_Information!$N$2:$N$20129, 0)), ""), "")</f>
        <v/>
      </c>
      <c r="I1664" s="6" t="str">
        <f>IFERROR(IF($N1664 &lt;&gt; "#Na", INDEX(Degree_Information!$H$2:$H$20129, MATCH(Passout2023[[#This Row], [UNIVERSITY_DEGREE_PROGRAM_ID]], Degree_Information!$N$2:$N$20129, 0)), ""), "")</f>
        <v/>
      </c>
      <c r="J1664" s="6" t="str">
        <f>IFERROR(IF($N1664 &lt;&gt; "#Na", INDEX(Degree_Information!$J$2:$J$20129, MATCH(Passout2023[[#This Row], [UNIVERSITY_DEGREE_PROGRAM_ID]], Degree_Information!$N$2:$N$20129, 0)), ""), "")</f>
        <v/>
      </c>
      <c r="K1664" s="19"/>
      <c r="L1664" s="20"/>
      <c r="M1664" s="21"/>
      <c r="N1664" s="21"/>
      <c r="O1664" s="21"/>
      <c r="P1664" s="22"/>
      <c r="Q1664" s="21"/>
      <c r="R1664" s="21"/>
      <c r="S1664" s="20">
        <v>0</v>
      </c>
      <c r="T1664" s="20">
        <v>0</v>
      </c>
      <c r="U1664" s="23"/>
      <c r="V16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4" s="25"/>
      <c r="X1664" s="26" t="str">
        <f>CONCATENATE(Passout2023[[#This Row], [Batch Start Semester]], "-", Passout2023[[#This Row], [Batch Start Year]], "-", Passout2023[[#This Row], [Degree Duration (year)]])</f>
        <v>--</v>
      </c>
      <c r="Y1664" s="32"/>
      <c r="Z1664" s="32"/>
      <c r="AA1664" s="32"/>
      <c r="AB1664" s="32"/>
      <c r="AC1664" s="32"/>
      <c r="AD1664" s="32"/>
      <c r="AE1664" s="28">
        <f>COUNTA(Passout2023[[#This Row], [UNIVERSITY_DEGREE_PROGRAM_ID]:[(Graduated) Degree Awarded Female]])</f>
        <v>2</v>
      </c>
    </row>
    <row r="1665" s="2" customFormat="1" ht="35.1" customHeight="1">
      <c r="A1665" s="29" t="str">
        <f>IFERROR(IF($N1665 &lt;&gt; "#Na", INDEX(Degree_Information!$A$2:$A$20129, MATCH(Passout2023[[#This Row], [UNIVERSITY_DEGREE_PROGRAM_ID]], Degree_Information!$N$2:$N$20129, 0)), ""), "")</f>
        <v/>
      </c>
      <c r="B1665" s="29" t="str">
        <f>IFERROR(IF($N1665 &lt;&gt; "#Na", INDEX(Degree_Information!$B$2:$B$20129, MATCH(Passout2023[[#This Row], [UNIVERSITY_DEGREE_PROGRAM_ID]], Degree_Information!$N$2:$N$20129, 0)), ""), "")</f>
        <v/>
      </c>
      <c r="C1665" s="29" t="str">
        <f>IFERROR(IF($N1665 &lt;&gt; "#Na", INDEX(Degree_Information!$E$2:$E$20129, MATCH(Passout2023[[#This Row], [UNIVERSITY_DEGREE_PROGRAM_ID]], Degree_Information!$N$2:$N$20129, 0)), ""), "")</f>
        <v/>
      </c>
      <c r="D1665" s="29" t="str">
        <f>IFERROR(IF($N1665 &lt;&gt; "#Na", INDEX(Degree_Information!$D$2:$D$20129, MATCH(Passout2023[[#This Row], [UNIVERSITY_DEGREE_PROGRAM_ID]], Degree_Information!$N$2:$N$20129, 0)), ""), "")</f>
        <v/>
      </c>
      <c r="E1665" s="29" t="str">
        <f>IFERROR(IF($N1665 &lt;&gt; "#Na", INDEX(Degree_Information!$F$2:$F$20129, MATCH(Passout2023[[#This Row], [UNIVERSITY_DEGREE_PROGRAM_ID]], Degree_Information!$N$2:$N$20129, 0)), ""), "")</f>
        <v/>
      </c>
      <c r="F1665" s="29" t="str">
        <f>IFERROR(IF($N1665 &lt;&gt; "#Na", INDEX(Degree_Information!$K$2:$K$20129, MATCH(Passout2023[[#This Row], [UNIVERSITY_DEGREE_PROGRAM_ID]], Degree_Information!$N$2:$N$20129, 0)), ""), "")</f>
        <v/>
      </c>
      <c r="G1665" s="29" t="str">
        <f>IFERROR(IF($N1665 &lt;&gt; "#Na", INDEX(Degree_Information!$G$2:$G$20129, MATCH(Passout2023[[#This Row], [UNIVERSITY_DEGREE_PROGRAM_ID]], Degree_Information!$N$2:$N$20129, 0)), ""), "")</f>
        <v/>
      </c>
      <c r="H1665" s="29" t="str">
        <f>IFERROR(IF($N1665 &lt;&gt; "#Na", INDEX(Degree_Information!$I$2:$I$20129, MATCH(Passout2023[[#This Row], [UNIVERSITY_DEGREE_PROGRAM_ID]], Degree_Information!$N$2:$N$20129, 0)), ""), "")</f>
        <v/>
      </c>
      <c r="I1665" s="6" t="str">
        <f>IFERROR(IF($N1665 &lt;&gt; "#Na", INDEX(Degree_Information!$H$2:$H$20129, MATCH(Passout2023[[#This Row], [UNIVERSITY_DEGREE_PROGRAM_ID]], Degree_Information!$N$2:$N$20129, 0)), ""), "")</f>
        <v/>
      </c>
      <c r="J1665" s="6" t="str">
        <f>IFERROR(IF($N1665 &lt;&gt; "#Na", INDEX(Degree_Information!$J$2:$J$20129, MATCH(Passout2023[[#This Row], [UNIVERSITY_DEGREE_PROGRAM_ID]], Degree_Information!$N$2:$N$20129, 0)), ""), "")</f>
        <v/>
      </c>
      <c r="K1665" s="19"/>
      <c r="L1665" s="20"/>
      <c r="M1665" s="21"/>
      <c r="N1665" s="21"/>
      <c r="O1665" s="21"/>
      <c r="P1665" s="22"/>
      <c r="Q1665" s="21"/>
      <c r="R1665" s="21"/>
      <c r="S1665" s="20">
        <v>0</v>
      </c>
      <c r="T1665" s="20">
        <v>0</v>
      </c>
      <c r="U1665" s="23"/>
      <c r="V16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5" s="25"/>
      <c r="X1665" s="26" t="str">
        <f>CONCATENATE(Passout2023[[#This Row], [Batch Start Semester]], "-", Passout2023[[#This Row], [Batch Start Year]], "-", Passout2023[[#This Row], [Degree Duration (year)]])</f>
        <v>--</v>
      </c>
      <c r="Y1665" s="32"/>
      <c r="Z1665" s="32"/>
      <c r="AA1665" s="32"/>
      <c r="AB1665" s="32"/>
      <c r="AC1665" s="32"/>
      <c r="AD1665" s="32"/>
      <c r="AE1665" s="28">
        <f>COUNTA(Passout2023[[#This Row], [UNIVERSITY_DEGREE_PROGRAM_ID]:[(Graduated) Degree Awarded Female]])</f>
        <v>2</v>
      </c>
    </row>
    <row r="1666" s="2" customFormat="1" ht="35.1" customHeight="1">
      <c r="A1666" s="29" t="str">
        <f>IFERROR(IF($N1666 &lt;&gt; "#Na", INDEX(Degree_Information!$A$2:$A$20129, MATCH(Passout2023[[#This Row], [UNIVERSITY_DEGREE_PROGRAM_ID]], Degree_Information!$N$2:$N$20129, 0)), ""), "")</f>
        <v/>
      </c>
      <c r="B1666" s="29" t="str">
        <f>IFERROR(IF($N1666 &lt;&gt; "#Na", INDEX(Degree_Information!$B$2:$B$20129, MATCH(Passout2023[[#This Row], [UNIVERSITY_DEGREE_PROGRAM_ID]], Degree_Information!$N$2:$N$20129, 0)), ""), "")</f>
        <v/>
      </c>
      <c r="C1666" s="29" t="str">
        <f>IFERROR(IF($N1666 &lt;&gt; "#Na", INDEX(Degree_Information!$E$2:$E$20129, MATCH(Passout2023[[#This Row], [UNIVERSITY_DEGREE_PROGRAM_ID]], Degree_Information!$N$2:$N$20129, 0)), ""), "")</f>
        <v/>
      </c>
      <c r="D1666" s="29" t="str">
        <f>IFERROR(IF($N1666 &lt;&gt; "#Na", INDEX(Degree_Information!$D$2:$D$20129, MATCH(Passout2023[[#This Row], [UNIVERSITY_DEGREE_PROGRAM_ID]], Degree_Information!$N$2:$N$20129, 0)), ""), "")</f>
        <v/>
      </c>
      <c r="E1666" s="29" t="str">
        <f>IFERROR(IF($N1666 &lt;&gt; "#Na", INDEX(Degree_Information!$F$2:$F$20129, MATCH(Passout2023[[#This Row], [UNIVERSITY_DEGREE_PROGRAM_ID]], Degree_Information!$N$2:$N$20129, 0)), ""), "")</f>
        <v/>
      </c>
      <c r="F1666" s="29" t="str">
        <f>IFERROR(IF($N1666 &lt;&gt; "#Na", INDEX(Degree_Information!$K$2:$K$20129, MATCH(Passout2023[[#This Row], [UNIVERSITY_DEGREE_PROGRAM_ID]], Degree_Information!$N$2:$N$20129, 0)), ""), "")</f>
        <v/>
      </c>
      <c r="G1666" s="29" t="str">
        <f>IFERROR(IF($N1666 &lt;&gt; "#Na", INDEX(Degree_Information!$G$2:$G$20129, MATCH(Passout2023[[#This Row], [UNIVERSITY_DEGREE_PROGRAM_ID]], Degree_Information!$N$2:$N$20129, 0)), ""), "")</f>
        <v/>
      </c>
      <c r="H1666" s="29" t="str">
        <f>IFERROR(IF($N1666 &lt;&gt; "#Na", INDEX(Degree_Information!$I$2:$I$20129, MATCH(Passout2023[[#This Row], [UNIVERSITY_DEGREE_PROGRAM_ID]], Degree_Information!$N$2:$N$20129, 0)), ""), "")</f>
        <v/>
      </c>
      <c r="I1666" s="6" t="str">
        <f>IFERROR(IF($N1666 &lt;&gt; "#Na", INDEX(Degree_Information!$H$2:$H$20129, MATCH(Passout2023[[#This Row], [UNIVERSITY_DEGREE_PROGRAM_ID]], Degree_Information!$N$2:$N$20129, 0)), ""), "")</f>
        <v/>
      </c>
      <c r="J1666" s="6" t="str">
        <f>IFERROR(IF($N1666 &lt;&gt; "#Na", INDEX(Degree_Information!$J$2:$J$20129, MATCH(Passout2023[[#This Row], [UNIVERSITY_DEGREE_PROGRAM_ID]], Degree_Information!$N$2:$N$20129, 0)), ""), "")</f>
        <v/>
      </c>
      <c r="K1666" s="19"/>
      <c r="L1666" s="20"/>
      <c r="M1666" s="21"/>
      <c r="N1666" s="21"/>
      <c r="O1666" s="21"/>
      <c r="P1666" s="22"/>
      <c r="Q1666" s="21"/>
      <c r="R1666" s="21"/>
      <c r="S1666" s="20">
        <v>0</v>
      </c>
      <c r="T1666" s="20">
        <v>0</v>
      </c>
      <c r="U1666" s="23"/>
      <c r="V16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6" s="25"/>
      <c r="X1666" s="26" t="str">
        <f>CONCATENATE(Passout2023[[#This Row], [Batch Start Semester]], "-", Passout2023[[#This Row], [Batch Start Year]], "-", Passout2023[[#This Row], [Degree Duration (year)]])</f>
        <v>--</v>
      </c>
      <c r="Y1666" s="32"/>
      <c r="Z1666" s="32"/>
      <c r="AA1666" s="32"/>
      <c r="AB1666" s="32"/>
      <c r="AC1666" s="32"/>
      <c r="AD1666" s="32"/>
      <c r="AE1666" s="28">
        <f>COUNTA(Passout2023[[#This Row], [UNIVERSITY_DEGREE_PROGRAM_ID]:[(Graduated) Degree Awarded Female]])</f>
        <v>2</v>
      </c>
    </row>
    <row r="1667" s="2" customFormat="1" ht="35.1" customHeight="1">
      <c r="A1667" s="29" t="str">
        <f>IFERROR(IF($N1667 &lt;&gt; "#Na", INDEX(Degree_Information!$A$2:$A$20129, MATCH(Passout2023[[#This Row], [UNIVERSITY_DEGREE_PROGRAM_ID]], Degree_Information!$N$2:$N$20129, 0)), ""), "")</f>
        <v/>
      </c>
      <c r="B1667" s="29" t="str">
        <f>IFERROR(IF($N1667 &lt;&gt; "#Na", INDEX(Degree_Information!$B$2:$B$20129, MATCH(Passout2023[[#This Row], [UNIVERSITY_DEGREE_PROGRAM_ID]], Degree_Information!$N$2:$N$20129, 0)), ""), "")</f>
        <v/>
      </c>
      <c r="C1667" s="29" t="str">
        <f>IFERROR(IF($N1667 &lt;&gt; "#Na", INDEX(Degree_Information!$E$2:$E$20129, MATCH(Passout2023[[#This Row], [UNIVERSITY_DEGREE_PROGRAM_ID]], Degree_Information!$N$2:$N$20129, 0)), ""), "")</f>
        <v/>
      </c>
      <c r="D1667" s="29" t="str">
        <f>IFERROR(IF($N1667 &lt;&gt; "#Na", INDEX(Degree_Information!$D$2:$D$20129, MATCH(Passout2023[[#This Row], [UNIVERSITY_DEGREE_PROGRAM_ID]], Degree_Information!$N$2:$N$20129, 0)), ""), "")</f>
        <v/>
      </c>
      <c r="E1667" s="29" t="str">
        <f>IFERROR(IF($N1667 &lt;&gt; "#Na", INDEX(Degree_Information!$F$2:$F$20129, MATCH(Passout2023[[#This Row], [UNIVERSITY_DEGREE_PROGRAM_ID]], Degree_Information!$N$2:$N$20129, 0)), ""), "")</f>
        <v/>
      </c>
      <c r="F1667" s="29" t="str">
        <f>IFERROR(IF($N1667 &lt;&gt; "#Na", INDEX(Degree_Information!$K$2:$K$20129, MATCH(Passout2023[[#This Row], [UNIVERSITY_DEGREE_PROGRAM_ID]], Degree_Information!$N$2:$N$20129, 0)), ""), "")</f>
        <v/>
      </c>
      <c r="G1667" s="29" t="str">
        <f>IFERROR(IF($N1667 &lt;&gt; "#Na", INDEX(Degree_Information!$G$2:$G$20129, MATCH(Passout2023[[#This Row], [UNIVERSITY_DEGREE_PROGRAM_ID]], Degree_Information!$N$2:$N$20129, 0)), ""), "")</f>
        <v/>
      </c>
      <c r="H1667" s="29" t="str">
        <f>IFERROR(IF($N1667 &lt;&gt; "#Na", INDEX(Degree_Information!$I$2:$I$20129, MATCH(Passout2023[[#This Row], [UNIVERSITY_DEGREE_PROGRAM_ID]], Degree_Information!$N$2:$N$20129, 0)), ""), "")</f>
        <v/>
      </c>
      <c r="I1667" s="6" t="str">
        <f>IFERROR(IF($N1667 &lt;&gt; "#Na", INDEX(Degree_Information!$H$2:$H$20129, MATCH(Passout2023[[#This Row], [UNIVERSITY_DEGREE_PROGRAM_ID]], Degree_Information!$N$2:$N$20129, 0)), ""), "")</f>
        <v/>
      </c>
      <c r="J1667" s="6" t="str">
        <f>IFERROR(IF($N1667 &lt;&gt; "#Na", INDEX(Degree_Information!$J$2:$J$20129, MATCH(Passout2023[[#This Row], [UNIVERSITY_DEGREE_PROGRAM_ID]], Degree_Information!$N$2:$N$20129, 0)), ""), "")</f>
        <v/>
      </c>
      <c r="K1667" s="19"/>
      <c r="L1667" s="20"/>
      <c r="M1667" s="21"/>
      <c r="N1667" s="21"/>
      <c r="O1667" s="21"/>
      <c r="P1667" s="22"/>
      <c r="Q1667" s="21"/>
      <c r="R1667" s="21"/>
      <c r="S1667" s="20">
        <v>0</v>
      </c>
      <c r="T1667" s="20">
        <v>0</v>
      </c>
      <c r="U1667" s="23"/>
      <c r="V16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7" s="25"/>
      <c r="X1667" s="26" t="str">
        <f>CONCATENATE(Passout2023[[#This Row], [Batch Start Semester]], "-", Passout2023[[#This Row], [Batch Start Year]], "-", Passout2023[[#This Row], [Degree Duration (year)]])</f>
        <v>--</v>
      </c>
      <c r="Y1667" s="32"/>
      <c r="Z1667" s="32"/>
      <c r="AA1667" s="32"/>
      <c r="AB1667" s="32"/>
      <c r="AC1667" s="32"/>
      <c r="AD1667" s="32"/>
      <c r="AE1667" s="28">
        <f>COUNTA(Passout2023[[#This Row], [UNIVERSITY_DEGREE_PROGRAM_ID]:[(Graduated) Degree Awarded Female]])</f>
        <v>2</v>
      </c>
    </row>
    <row r="1668" s="2" customFormat="1" ht="35.1" customHeight="1">
      <c r="A1668" s="29" t="str">
        <f>IFERROR(IF($N1668 &lt;&gt; "#Na", INDEX(Degree_Information!$A$2:$A$20129, MATCH(Passout2023[[#This Row], [UNIVERSITY_DEGREE_PROGRAM_ID]], Degree_Information!$N$2:$N$20129, 0)), ""), "")</f>
        <v/>
      </c>
      <c r="B1668" s="29" t="str">
        <f>IFERROR(IF($N1668 &lt;&gt; "#Na", INDEX(Degree_Information!$B$2:$B$20129, MATCH(Passout2023[[#This Row], [UNIVERSITY_DEGREE_PROGRAM_ID]], Degree_Information!$N$2:$N$20129, 0)), ""), "")</f>
        <v/>
      </c>
      <c r="C1668" s="29" t="str">
        <f>IFERROR(IF($N1668 &lt;&gt; "#Na", INDEX(Degree_Information!$E$2:$E$20129, MATCH(Passout2023[[#This Row], [UNIVERSITY_DEGREE_PROGRAM_ID]], Degree_Information!$N$2:$N$20129, 0)), ""), "")</f>
        <v/>
      </c>
      <c r="D1668" s="29" t="str">
        <f>IFERROR(IF($N1668 &lt;&gt; "#Na", INDEX(Degree_Information!$D$2:$D$20129, MATCH(Passout2023[[#This Row], [UNIVERSITY_DEGREE_PROGRAM_ID]], Degree_Information!$N$2:$N$20129, 0)), ""), "")</f>
        <v/>
      </c>
      <c r="E1668" s="29" t="str">
        <f>IFERROR(IF($N1668 &lt;&gt; "#Na", INDEX(Degree_Information!$F$2:$F$20129, MATCH(Passout2023[[#This Row], [UNIVERSITY_DEGREE_PROGRAM_ID]], Degree_Information!$N$2:$N$20129, 0)), ""), "")</f>
        <v/>
      </c>
      <c r="F1668" s="29" t="str">
        <f>IFERROR(IF($N1668 &lt;&gt; "#Na", INDEX(Degree_Information!$K$2:$K$20129, MATCH(Passout2023[[#This Row], [UNIVERSITY_DEGREE_PROGRAM_ID]], Degree_Information!$N$2:$N$20129, 0)), ""), "")</f>
        <v/>
      </c>
      <c r="G1668" s="29" t="str">
        <f>IFERROR(IF($N1668 &lt;&gt; "#Na", INDEX(Degree_Information!$G$2:$G$20129, MATCH(Passout2023[[#This Row], [UNIVERSITY_DEGREE_PROGRAM_ID]], Degree_Information!$N$2:$N$20129, 0)), ""), "")</f>
        <v/>
      </c>
      <c r="H1668" s="29" t="str">
        <f>IFERROR(IF($N1668 &lt;&gt; "#Na", INDEX(Degree_Information!$I$2:$I$20129, MATCH(Passout2023[[#This Row], [UNIVERSITY_DEGREE_PROGRAM_ID]], Degree_Information!$N$2:$N$20129, 0)), ""), "")</f>
        <v/>
      </c>
      <c r="I1668" s="6" t="str">
        <f>IFERROR(IF($N1668 &lt;&gt; "#Na", INDEX(Degree_Information!$H$2:$H$20129, MATCH(Passout2023[[#This Row], [UNIVERSITY_DEGREE_PROGRAM_ID]], Degree_Information!$N$2:$N$20129, 0)), ""), "")</f>
        <v/>
      </c>
      <c r="J1668" s="6" t="str">
        <f>IFERROR(IF($N1668 &lt;&gt; "#Na", INDEX(Degree_Information!$J$2:$J$20129, MATCH(Passout2023[[#This Row], [UNIVERSITY_DEGREE_PROGRAM_ID]], Degree_Information!$N$2:$N$20129, 0)), ""), "")</f>
        <v/>
      </c>
      <c r="K1668" s="19"/>
      <c r="L1668" s="20"/>
      <c r="M1668" s="21"/>
      <c r="N1668" s="21"/>
      <c r="O1668" s="21"/>
      <c r="P1668" s="22"/>
      <c r="Q1668" s="21"/>
      <c r="R1668" s="21"/>
      <c r="S1668" s="20">
        <v>0</v>
      </c>
      <c r="T1668" s="20">
        <v>0</v>
      </c>
      <c r="U1668" s="23"/>
      <c r="V16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8" s="25"/>
      <c r="X1668" s="26" t="str">
        <f>CONCATENATE(Passout2023[[#This Row], [Batch Start Semester]], "-", Passout2023[[#This Row], [Batch Start Year]], "-", Passout2023[[#This Row], [Degree Duration (year)]])</f>
        <v>--</v>
      </c>
      <c r="Y1668" s="32"/>
      <c r="Z1668" s="32"/>
      <c r="AA1668" s="32"/>
      <c r="AB1668" s="32"/>
      <c r="AC1668" s="32"/>
      <c r="AD1668" s="32"/>
      <c r="AE1668" s="28">
        <f>COUNTA(Passout2023[[#This Row], [UNIVERSITY_DEGREE_PROGRAM_ID]:[(Graduated) Degree Awarded Female]])</f>
        <v>2</v>
      </c>
    </row>
    <row r="1669" s="2" customFormat="1" ht="35.1" customHeight="1">
      <c r="A1669" s="29" t="str">
        <f>IFERROR(IF($N1669 &lt;&gt; "#Na", INDEX(Degree_Information!$A$2:$A$20129, MATCH(Passout2023[[#This Row], [UNIVERSITY_DEGREE_PROGRAM_ID]], Degree_Information!$N$2:$N$20129, 0)), ""), "")</f>
        <v/>
      </c>
      <c r="B1669" s="29" t="str">
        <f>IFERROR(IF($N1669 &lt;&gt; "#Na", INDEX(Degree_Information!$B$2:$B$20129, MATCH(Passout2023[[#This Row], [UNIVERSITY_DEGREE_PROGRAM_ID]], Degree_Information!$N$2:$N$20129, 0)), ""), "")</f>
        <v/>
      </c>
      <c r="C1669" s="29" t="str">
        <f>IFERROR(IF($N1669 &lt;&gt; "#Na", INDEX(Degree_Information!$E$2:$E$20129, MATCH(Passout2023[[#This Row], [UNIVERSITY_DEGREE_PROGRAM_ID]], Degree_Information!$N$2:$N$20129, 0)), ""), "")</f>
        <v/>
      </c>
      <c r="D1669" s="29" t="str">
        <f>IFERROR(IF($N1669 &lt;&gt; "#Na", INDEX(Degree_Information!$D$2:$D$20129, MATCH(Passout2023[[#This Row], [UNIVERSITY_DEGREE_PROGRAM_ID]], Degree_Information!$N$2:$N$20129, 0)), ""), "")</f>
        <v/>
      </c>
      <c r="E1669" s="29" t="str">
        <f>IFERROR(IF($N1669 &lt;&gt; "#Na", INDEX(Degree_Information!$F$2:$F$20129, MATCH(Passout2023[[#This Row], [UNIVERSITY_DEGREE_PROGRAM_ID]], Degree_Information!$N$2:$N$20129, 0)), ""), "")</f>
        <v/>
      </c>
      <c r="F1669" s="29" t="str">
        <f>IFERROR(IF($N1669 &lt;&gt; "#Na", INDEX(Degree_Information!$K$2:$K$20129, MATCH(Passout2023[[#This Row], [UNIVERSITY_DEGREE_PROGRAM_ID]], Degree_Information!$N$2:$N$20129, 0)), ""), "")</f>
        <v/>
      </c>
      <c r="G1669" s="29" t="str">
        <f>IFERROR(IF($N1669 &lt;&gt; "#Na", INDEX(Degree_Information!$G$2:$G$20129, MATCH(Passout2023[[#This Row], [UNIVERSITY_DEGREE_PROGRAM_ID]], Degree_Information!$N$2:$N$20129, 0)), ""), "")</f>
        <v/>
      </c>
      <c r="H1669" s="29" t="str">
        <f>IFERROR(IF($N1669 &lt;&gt; "#Na", INDEX(Degree_Information!$I$2:$I$20129, MATCH(Passout2023[[#This Row], [UNIVERSITY_DEGREE_PROGRAM_ID]], Degree_Information!$N$2:$N$20129, 0)), ""), "")</f>
        <v/>
      </c>
      <c r="I1669" s="6" t="str">
        <f>IFERROR(IF($N1669 &lt;&gt; "#Na", INDEX(Degree_Information!$H$2:$H$20129, MATCH(Passout2023[[#This Row], [UNIVERSITY_DEGREE_PROGRAM_ID]], Degree_Information!$N$2:$N$20129, 0)), ""), "")</f>
        <v/>
      </c>
      <c r="J1669" s="6" t="str">
        <f>IFERROR(IF($N1669 &lt;&gt; "#Na", INDEX(Degree_Information!$J$2:$J$20129, MATCH(Passout2023[[#This Row], [UNIVERSITY_DEGREE_PROGRAM_ID]], Degree_Information!$N$2:$N$20129, 0)), ""), "")</f>
        <v/>
      </c>
      <c r="K1669" s="19"/>
      <c r="L1669" s="20"/>
      <c r="M1669" s="21"/>
      <c r="N1669" s="21"/>
      <c r="O1669" s="21"/>
      <c r="P1669" s="22"/>
      <c r="Q1669" s="21"/>
      <c r="R1669" s="21"/>
      <c r="S1669" s="20">
        <v>0</v>
      </c>
      <c r="T1669" s="20">
        <v>0</v>
      </c>
      <c r="U1669" s="23"/>
      <c r="V16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69" s="25"/>
      <c r="X1669" s="26" t="str">
        <f>CONCATENATE(Passout2023[[#This Row], [Batch Start Semester]], "-", Passout2023[[#This Row], [Batch Start Year]], "-", Passout2023[[#This Row], [Degree Duration (year)]])</f>
        <v>--</v>
      </c>
      <c r="Y1669" s="32"/>
      <c r="Z1669" s="32"/>
      <c r="AA1669" s="32"/>
      <c r="AB1669" s="32"/>
      <c r="AC1669" s="32"/>
      <c r="AD1669" s="32"/>
      <c r="AE1669" s="28">
        <f>COUNTA(Passout2023[[#This Row], [UNIVERSITY_DEGREE_PROGRAM_ID]:[(Graduated) Degree Awarded Female]])</f>
        <v>2</v>
      </c>
    </row>
    <row r="1670" s="2" customFormat="1" ht="35.1" customHeight="1">
      <c r="A1670" s="29" t="str">
        <f>IFERROR(IF($N1670 &lt;&gt; "#Na", INDEX(Degree_Information!$A$2:$A$20129, MATCH(Passout2023[[#This Row], [UNIVERSITY_DEGREE_PROGRAM_ID]], Degree_Information!$N$2:$N$20129, 0)), ""), "")</f>
        <v/>
      </c>
      <c r="B1670" s="29" t="str">
        <f>IFERROR(IF($N1670 &lt;&gt; "#Na", INDEX(Degree_Information!$B$2:$B$20129, MATCH(Passout2023[[#This Row], [UNIVERSITY_DEGREE_PROGRAM_ID]], Degree_Information!$N$2:$N$20129, 0)), ""), "")</f>
        <v/>
      </c>
      <c r="C1670" s="29" t="str">
        <f>IFERROR(IF($N1670 &lt;&gt; "#Na", INDEX(Degree_Information!$E$2:$E$20129, MATCH(Passout2023[[#This Row], [UNIVERSITY_DEGREE_PROGRAM_ID]], Degree_Information!$N$2:$N$20129, 0)), ""), "")</f>
        <v/>
      </c>
      <c r="D1670" s="29" t="str">
        <f>IFERROR(IF($N1670 &lt;&gt; "#Na", INDEX(Degree_Information!$D$2:$D$20129, MATCH(Passout2023[[#This Row], [UNIVERSITY_DEGREE_PROGRAM_ID]], Degree_Information!$N$2:$N$20129, 0)), ""), "")</f>
        <v/>
      </c>
      <c r="E1670" s="29" t="str">
        <f>IFERROR(IF($N1670 &lt;&gt; "#Na", INDEX(Degree_Information!$F$2:$F$20129, MATCH(Passout2023[[#This Row], [UNIVERSITY_DEGREE_PROGRAM_ID]], Degree_Information!$N$2:$N$20129, 0)), ""), "")</f>
        <v/>
      </c>
      <c r="F1670" s="29" t="str">
        <f>IFERROR(IF($N1670 &lt;&gt; "#Na", INDEX(Degree_Information!$K$2:$K$20129, MATCH(Passout2023[[#This Row], [UNIVERSITY_DEGREE_PROGRAM_ID]], Degree_Information!$N$2:$N$20129, 0)), ""), "")</f>
        <v/>
      </c>
      <c r="G1670" s="29" t="str">
        <f>IFERROR(IF($N1670 &lt;&gt; "#Na", INDEX(Degree_Information!$G$2:$G$20129, MATCH(Passout2023[[#This Row], [UNIVERSITY_DEGREE_PROGRAM_ID]], Degree_Information!$N$2:$N$20129, 0)), ""), "")</f>
        <v/>
      </c>
      <c r="H1670" s="29" t="str">
        <f>IFERROR(IF($N1670 &lt;&gt; "#Na", INDEX(Degree_Information!$I$2:$I$20129, MATCH(Passout2023[[#This Row], [UNIVERSITY_DEGREE_PROGRAM_ID]], Degree_Information!$N$2:$N$20129, 0)), ""), "")</f>
        <v/>
      </c>
      <c r="I1670" s="6" t="str">
        <f>IFERROR(IF($N1670 &lt;&gt; "#Na", INDEX(Degree_Information!$H$2:$H$20129, MATCH(Passout2023[[#This Row], [UNIVERSITY_DEGREE_PROGRAM_ID]], Degree_Information!$N$2:$N$20129, 0)), ""), "")</f>
        <v/>
      </c>
      <c r="J1670" s="6" t="str">
        <f>IFERROR(IF($N1670 &lt;&gt; "#Na", INDEX(Degree_Information!$J$2:$J$20129, MATCH(Passout2023[[#This Row], [UNIVERSITY_DEGREE_PROGRAM_ID]], Degree_Information!$N$2:$N$20129, 0)), ""), "")</f>
        <v/>
      </c>
      <c r="K1670" s="19"/>
      <c r="L1670" s="20"/>
      <c r="M1670" s="21"/>
      <c r="N1670" s="21"/>
      <c r="O1670" s="21"/>
      <c r="P1670" s="22"/>
      <c r="Q1670" s="21"/>
      <c r="R1670" s="21"/>
      <c r="S1670" s="20">
        <v>0</v>
      </c>
      <c r="T1670" s="20">
        <v>0</v>
      </c>
      <c r="U1670" s="23"/>
      <c r="V16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0" s="25"/>
      <c r="X1670" s="26" t="str">
        <f>CONCATENATE(Passout2023[[#This Row], [Batch Start Semester]], "-", Passout2023[[#This Row], [Batch Start Year]], "-", Passout2023[[#This Row], [Degree Duration (year)]])</f>
        <v>--</v>
      </c>
      <c r="Y1670" s="32"/>
      <c r="Z1670" s="32"/>
      <c r="AA1670" s="32"/>
      <c r="AB1670" s="32"/>
      <c r="AC1670" s="32"/>
      <c r="AD1670" s="32"/>
      <c r="AE1670" s="28">
        <f>COUNTA(Passout2023[[#This Row], [UNIVERSITY_DEGREE_PROGRAM_ID]:[(Graduated) Degree Awarded Female]])</f>
        <v>2</v>
      </c>
    </row>
    <row r="1671" s="2" customFormat="1" ht="35.1" customHeight="1">
      <c r="A1671" s="29" t="str">
        <f>IFERROR(IF($N1671 &lt;&gt; "#Na", INDEX(Degree_Information!$A$2:$A$20129, MATCH(Passout2023[[#This Row], [UNIVERSITY_DEGREE_PROGRAM_ID]], Degree_Information!$N$2:$N$20129, 0)), ""), "")</f>
        <v/>
      </c>
      <c r="B1671" s="29" t="str">
        <f>IFERROR(IF($N1671 &lt;&gt; "#Na", INDEX(Degree_Information!$B$2:$B$20129, MATCH(Passout2023[[#This Row], [UNIVERSITY_DEGREE_PROGRAM_ID]], Degree_Information!$N$2:$N$20129, 0)), ""), "")</f>
        <v/>
      </c>
      <c r="C1671" s="29" t="str">
        <f>IFERROR(IF($N1671 &lt;&gt; "#Na", INDEX(Degree_Information!$E$2:$E$20129, MATCH(Passout2023[[#This Row], [UNIVERSITY_DEGREE_PROGRAM_ID]], Degree_Information!$N$2:$N$20129, 0)), ""), "")</f>
        <v/>
      </c>
      <c r="D1671" s="29" t="str">
        <f>IFERROR(IF($N1671 &lt;&gt; "#Na", INDEX(Degree_Information!$D$2:$D$20129, MATCH(Passout2023[[#This Row], [UNIVERSITY_DEGREE_PROGRAM_ID]], Degree_Information!$N$2:$N$20129, 0)), ""), "")</f>
        <v/>
      </c>
      <c r="E1671" s="29" t="str">
        <f>IFERROR(IF($N1671 &lt;&gt; "#Na", INDEX(Degree_Information!$F$2:$F$20129, MATCH(Passout2023[[#This Row], [UNIVERSITY_DEGREE_PROGRAM_ID]], Degree_Information!$N$2:$N$20129, 0)), ""), "")</f>
        <v/>
      </c>
      <c r="F1671" s="29" t="str">
        <f>IFERROR(IF($N1671 &lt;&gt; "#Na", INDEX(Degree_Information!$K$2:$K$20129, MATCH(Passout2023[[#This Row], [UNIVERSITY_DEGREE_PROGRAM_ID]], Degree_Information!$N$2:$N$20129, 0)), ""), "")</f>
        <v/>
      </c>
      <c r="G1671" s="29" t="str">
        <f>IFERROR(IF($N1671 &lt;&gt; "#Na", INDEX(Degree_Information!$G$2:$G$20129, MATCH(Passout2023[[#This Row], [UNIVERSITY_DEGREE_PROGRAM_ID]], Degree_Information!$N$2:$N$20129, 0)), ""), "")</f>
        <v/>
      </c>
      <c r="H1671" s="29" t="str">
        <f>IFERROR(IF($N1671 &lt;&gt; "#Na", INDEX(Degree_Information!$I$2:$I$20129, MATCH(Passout2023[[#This Row], [UNIVERSITY_DEGREE_PROGRAM_ID]], Degree_Information!$N$2:$N$20129, 0)), ""), "")</f>
        <v/>
      </c>
      <c r="I1671" s="6" t="str">
        <f>IFERROR(IF($N1671 &lt;&gt; "#Na", INDEX(Degree_Information!$H$2:$H$20129, MATCH(Passout2023[[#This Row], [UNIVERSITY_DEGREE_PROGRAM_ID]], Degree_Information!$N$2:$N$20129, 0)), ""), "")</f>
        <v/>
      </c>
      <c r="J1671" s="6" t="str">
        <f>IFERROR(IF($N1671 &lt;&gt; "#Na", INDEX(Degree_Information!$J$2:$J$20129, MATCH(Passout2023[[#This Row], [UNIVERSITY_DEGREE_PROGRAM_ID]], Degree_Information!$N$2:$N$20129, 0)), ""), "")</f>
        <v/>
      </c>
      <c r="K1671" s="19"/>
      <c r="L1671" s="20"/>
      <c r="M1671" s="21"/>
      <c r="N1671" s="21"/>
      <c r="O1671" s="21"/>
      <c r="P1671" s="22"/>
      <c r="Q1671" s="21"/>
      <c r="R1671" s="21"/>
      <c r="S1671" s="20">
        <v>0</v>
      </c>
      <c r="T1671" s="20">
        <v>0</v>
      </c>
      <c r="U1671" s="23"/>
      <c r="V16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1" s="25"/>
      <c r="X1671" s="26" t="str">
        <f>CONCATENATE(Passout2023[[#This Row], [Batch Start Semester]], "-", Passout2023[[#This Row], [Batch Start Year]], "-", Passout2023[[#This Row], [Degree Duration (year)]])</f>
        <v>--</v>
      </c>
      <c r="Y1671" s="32"/>
      <c r="Z1671" s="32"/>
      <c r="AA1671" s="32"/>
      <c r="AB1671" s="32"/>
      <c r="AC1671" s="32"/>
      <c r="AD1671" s="32"/>
      <c r="AE1671" s="28">
        <f>COUNTA(Passout2023[[#This Row], [UNIVERSITY_DEGREE_PROGRAM_ID]:[(Graduated) Degree Awarded Female]])</f>
        <v>2</v>
      </c>
    </row>
    <row r="1672" s="2" customFormat="1" ht="35.1" customHeight="1">
      <c r="A1672" s="29" t="str">
        <f>IFERROR(IF($N1672 &lt;&gt; "#Na", INDEX(Degree_Information!$A$2:$A$20129, MATCH(Passout2023[[#This Row], [UNIVERSITY_DEGREE_PROGRAM_ID]], Degree_Information!$N$2:$N$20129, 0)), ""), "")</f>
        <v/>
      </c>
      <c r="B1672" s="29" t="str">
        <f>IFERROR(IF($N1672 &lt;&gt; "#Na", INDEX(Degree_Information!$B$2:$B$20129, MATCH(Passout2023[[#This Row], [UNIVERSITY_DEGREE_PROGRAM_ID]], Degree_Information!$N$2:$N$20129, 0)), ""), "")</f>
        <v/>
      </c>
      <c r="C1672" s="29" t="str">
        <f>IFERROR(IF($N1672 &lt;&gt; "#Na", INDEX(Degree_Information!$E$2:$E$20129, MATCH(Passout2023[[#This Row], [UNIVERSITY_DEGREE_PROGRAM_ID]], Degree_Information!$N$2:$N$20129, 0)), ""), "")</f>
        <v/>
      </c>
      <c r="D1672" s="29" t="str">
        <f>IFERROR(IF($N1672 &lt;&gt; "#Na", INDEX(Degree_Information!$D$2:$D$20129, MATCH(Passout2023[[#This Row], [UNIVERSITY_DEGREE_PROGRAM_ID]], Degree_Information!$N$2:$N$20129, 0)), ""), "")</f>
        <v/>
      </c>
      <c r="E1672" s="29" t="str">
        <f>IFERROR(IF($N1672 &lt;&gt; "#Na", INDEX(Degree_Information!$F$2:$F$20129, MATCH(Passout2023[[#This Row], [UNIVERSITY_DEGREE_PROGRAM_ID]], Degree_Information!$N$2:$N$20129, 0)), ""), "")</f>
        <v/>
      </c>
      <c r="F1672" s="29" t="str">
        <f>IFERROR(IF($N1672 &lt;&gt; "#Na", INDEX(Degree_Information!$K$2:$K$20129, MATCH(Passout2023[[#This Row], [UNIVERSITY_DEGREE_PROGRAM_ID]], Degree_Information!$N$2:$N$20129, 0)), ""), "")</f>
        <v/>
      </c>
      <c r="G1672" s="29" t="str">
        <f>IFERROR(IF($N1672 &lt;&gt; "#Na", INDEX(Degree_Information!$G$2:$G$20129, MATCH(Passout2023[[#This Row], [UNIVERSITY_DEGREE_PROGRAM_ID]], Degree_Information!$N$2:$N$20129, 0)), ""), "")</f>
        <v/>
      </c>
      <c r="H1672" s="29" t="str">
        <f>IFERROR(IF($N1672 &lt;&gt; "#Na", INDEX(Degree_Information!$I$2:$I$20129, MATCH(Passout2023[[#This Row], [UNIVERSITY_DEGREE_PROGRAM_ID]], Degree_Information!$N$2:$N$20129, 0)), ""), "")</f>
        <v/>
      </c>
      <c r="I1672" s="6" t="str">
        <f>IFERROR(IF($N1672 &lt;&gt; "#Na", INDEX(Degree_Information!$H$2:$H$20129, MATCH(Passout2023[[#This Row], [UNIVERSITY_DEGREE_PROGRAM_ID]], Degree_Information!$N$2:$N$20129, 0)), ""), "")</f>
        <v/>
      </c>
      <c r="J1672" s="6" t="str">
        <f>IFERROR(IF($N1672 &lt;&gt; "#Na", INDEX(Degree_Information!$J$2:$J$20129, MATCH(Passout2023[[#This Row], [UNIVERSITY_DEGREE_PROGRAM_ID]], Degree_Information!$N$2:$N$20129, 0)), ""), "")</f>
        <v/>
      </c>
      <c r="K1672" s="19"/>
      <c r="L1672" s="20"/>
      <c r="M1672" s="21"/>
      <c r="N1672" s="21"/>
      <c r="O1672" s="21"/>
      <c r="P1672" s="22"/>
      <c r="Q1672" s="21"/>
      <c r="R1672" s="21"/>
      <c r="S1672" s="20">
        <v>0</v>
      </c>
      <c r="T1672" s="20">
        <v>0</v>
      </c>
      <c r="U1672" s="23"/>
      <c r="V16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2" s="25"/>
      <c r="X1672" s="26" t="str">
        <f>CONCATENATE(Passout2023[[#This Row], [Batch Start Semester]], "-", Passout2023[[#This Row], [Batch Start Year]], "-", Passout2023[[#This Row], [Degree Duration (year)]])</f>
        <v>--</v>
      </c>
      <c r="Y1672" s="32"/>
      <c r="Z1672" s="32"/>
      <c r="AA1672" s="32"/>
      <c r="AB1672" s="32"/>
      <c r="AC1672" s="32"/>
      <c r="AD1672" s="32"/>
      <c r="AE1672" s="28">
        <f>COUNTA(Passout2023[[#This Row], [UNIVERSITY_DEGREE_PROGRAM_ID]:[(Graduated) Degree Awarded Female]])</f>
        <v>2</v>
      </c>
    </row>
    <row r="1673" s="2" customFormat="1" ht="35.1" customHeight="1">
      <c r="A1673" s="29" t="str">
        <f>IFERROR(IF($N1673 &lt;&gt; "#Na", INDEX(Degree_Information!$A$2:$A$20129, MATCH(Passout2023[[#This Row], [UNIVERSITY_DEGREE_PROGRAM_ID]], Degree_Information!$N$2:$N$20129, 0)), ""), "")</f>
        <v/>
      </c>
      <c r="B1673" s="29" t="str">
        <f>IFERROR(IF($N1673 &lt;&gt; "#Na", INDEX(Degree_Information!$B$2:$B$20129, MATCH(Passout2023[[#This Row], [UNIVERSITY_DEGREE_PROGRAM_ID]], Degree_Information!$N$2:$N$20129, 0)), ""), "")</f>
        <v/>
      </c>
      <c r="C1673" s="29" t="str">
        <f>IFERROR(IF($N1673 &lt;&gt; "#Na", INDEX(Degree_Information!$E$2:$E$20129, MATCH(Passout2023[[#This Row], [UNIVERSITY_DEGREE_PROGRAM_ID]], Degree_Information!$N$2:$N$20129, 0)), ""), "")</f>
        <v/>
      </c>
      <c r="D1673" s="29" t="str">
        <f>IFERROR(IF($N1673 &lt;&gt; "#Na", INDEX(Degree_Information!$D$2:$D$20129, MATCH(Passout2023[[#This Row], [UNIVERSITY_DEGREE_PROGRAM_ID]], Degree_Information!$N$2:$N$20129, 0)), ""), "")</f>
        <v/>
      </c>
      <c r="E1673" s="29" t="str">
        <f>IFERROR(IF($N1673 &lt;&gt; "#Na", INDEX(Degree_Information!$F$2:$F$20129, MATCH(Passout2023[[#This Row], [UNIVERSITY_DEGREE_PROGRAM_ID]], Degree_Information!$N$2:$N$20129, 0)), ""), "")</f>
        <v/>
      </c>
      <c r="F1673" s="29" t="str">
        <f>IFERROR(IF($N1673 &lt;&gt; "#Na", INDEX(Degree_Information!$K$2:$K$20129, MATCH(Passout2023[[#This Row], [UNIVERSITY_DEGREE_PROGRAM_ID]], Degree_Information!$N$2:$N$20129, 0)), ""), "")</f>
        <v/>
      </c>
      <c r="G1673" s="29" t="str">
        <f>IFERROR(IF($N1673 &lt;&gt; "#Na", INDEX(Degree_Information!$G$2:$G$20129, MATCH(Passout2023[[#This Row], [UNIVERSITY_DEGREE_PROGRAM_ID]], Degree_Information!$N$2:$N$20129, 0)), ""), "")</f>
        <v/>
      </c>
      <c r="H1673" s="29" t="str">
        <f>IFERROR(IF($N1673 &lt;&gt; "#Na", INDEX(Degree_Information!$I$2:$I$20129, MATCH(Passout2023[[#This Row], [UNIVERSITY_DEGREE_PROGRAM_ID]], Degree_Information!$N$2:$N$20129, 0)), ""), "")</f>
        <v/>
      </c>
      <c r="I1673" s="6" t="str">
        <f>IFERROR(IF($N1673 &lt;&gt; "#Na", INDEX(Degree_Information!$H$2:$H$20129, MATCH(Passout2023[[#This Row], [UNIVERSITY_DEGREE_PROGRAM_ID]], Degree_Information!$N$2:$N$20129, 0)), ""), "")</f>
        <v/>
      </c>
      <c r="J1673" s="6" t="str">
        <f>IFERROR(IF($N1673 &lt;&gt; "#Na", INDEX(Degree_Information!$J$2:$J$20129, MATCH(Passout2023[[#This Row], [UNIVERSITY_DEGREE_PROGRAM_ID]], Degree_Information!$N$2:$N$20129, 0)), ""), "")</f>
        <v/>
      </c>
      <c r="K1673" s="19"/>
      <c r="L1673" s="20"/>
      <c r="M1673" s="21"/>
      <c r="N1673" s="21"/>
      <c r="O1673" s="21"/>
      <c r="P1673" s="22"/>
      <c r="Q1673" s="21"/>
      <c r="R1673" s="21"/>
      <c r="S1673" s="20">
        <v>0</v>
      </c>
      <c r="T1673" s="20">
        <v>0</v>
      </c>
      <c r="U1673" s="23"/>
      <c r="V16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3" s="25"/>
      <c r="X1673" s="26" t="str">
        <f>CONCATENATE(Passout2023[[#This Row], [Batch Start Semester]], "-", Passout2023[[#This Row], [Batch Start Year]], "-", Passout2023[[#This Row], [Degree Duration (year)]])</f>
        <v>--</v>
      </c>
      <c r="Y1673" s="32"/>
      <c r="Z1673" s="32"/>
      <c r="AA1673" s="32"/>
      <c r="AB1673" s="32"/>
      <c r="AC1673" s="32"/>
      <c r="AD1673" s="32"/>
      <c r="AE1673" s="28">
        <f>COUNTA(Passout2023[[#This Row], [UNIVERSITY_DEGREE_PROGRAM_ID]:[(Graduated) Degree Awarded Female]])</f>
        <v>2</v>
      </c>
    </row>
    <row r="1674" s="2" customFormat="1" ht="35.1" customHeight="1">
      <c r="A1674" s="29" t="str">
        <f>IFERROR(IF($N1674 &lt;&gt; "#Na", INDEX(Degree_Information!$A$2:$A$20129, MATCH(Passout2023[[#This Row], [UNIVERSITY_DEGREE_PROGRAM_ID]], Degree_Information!$N$2:$N$20129, 0)), ""), "")</f>
        <v/>
      </c>
      <c r="B1674" s="29" t="str">
        <f>IFERROR(IF($N1674 &lt;&gt; "#Na", INDEX(Degree_Information!$B$2:$B$20129, MATCH(Passout2023[[#This Row], [UNIVERSITY_DEGREE_PROGRAM_ID]], Degree_Information!$N$2:$N$20129, 0)), ""), "")</f>
        <v/>
      </c>
      <c r="C1674" s="29" t="str">
        <f>IFERROR(IF($N1674 &lt;&gt; "#Na", INDEX(Degree_Information!$E$2:$E$20129, MATCH(Passout2023[[#This Row], [UNIVERSITY_DEGREE_PROGRAM_ID]], Degree_Information!$N$2:$N$20129, 0)), ""), "")</f>
        <v/>
      </c>
      <c r="D1674" s="29" t="str">
        <f>IFERROR(IF($N1674 &lt;&gt; "#Na", INDEX(Degree_Information!$D$2:$D$20129, MATCH(Passout2023[[#This Row], [UNIVERSITY_DEGREE_PROGRAM_ID]], Degree_Information!$N$2:$N$20129, 0)), ""), "")</f>
        <v/>
      </c>
      <c r="E1674" s="29" t="str">
        <f>IFERROR(IF($N1674 &lt;&gt; "#Na", INDEX(Degree_Information!$F$2:$F$20129, MATCH(Passout2023[[#This Row], [UNIVERSITY_DEGREE_PROGRAM_ID]], Degree_Information!$N$2:$N$20129, 0)), ""), "")</f>
        <v/>
      </c>
      <c r="F1674" s="29" t="str">
        <f>IFERROR(IF($N1674 &lt;&gt; "#Na", INDEX(Degree_Information!$K$2:$K$20129, MATCH(Passout2023[[#This Row], [UNIVERSITY_DEGREE_PROGRAM_ID]], Degree_Information!$N$2:$N$20129, 0)), ""), "")</f>
        <v/>
      </c>
      <c r="G1674" s="29" t="str">
        <f>IFERROR(IF($N1674 &lt;&gt; "#Na", INDEX(Degree_Information!$G$2:$G$20129, MATCH(Passout2023[[#This Row], [UNIVERSITY_DEGREE_PROGRAM_ID]], Degree_Information!$N$2:$N$20129, 0)), ""), "")</f>
        <v/>
      </c>
      <c r="H1674" s="29" t="str">
        <f>IFERROR(IF($N1674 &lt;&gt; "#Na", INDEX(Degree_Information!$I$2:$I$20129, MATCH(Passout2023[[#This Row], [UNIVERSITY_DEGREE_PROGRAM_ID]], Degree_Information!$N$2:$N$20129, 0)), ""), "")</f>
        <v/>
      </c>
      <c r="I1674" s="6" t="str">
        <f>IFERROR(IF($N1674 &lt;&gt; "#Na", INDEX(Degree_Information!$H$2:$H$20129, MATCH(Passout2023[[#This Row], [UNIVERSITY_DEGREE_PROGRAM_ID]], Degree_Information!$N$2:$N$20129, 0)), ""), "")</f>
        <v/>
      </c>
      <c r="J1674" s="6" t="str">
        <f>IFERROR(IF($N1674 &lt;&gt; "#Na", INDEX(Degree_Information!$J$2:$J$20129, MATCH(Passout2023[[#This Row], [UNIVERSITY_DEGREE_PROGRAM_ID]], Degree_Information!$N$2:$N$20129, 0)), ""), "")</f>
        <v/>
      </c>
      <c r="K1674" s="19"/>
      <c r="L1674" s="20"/>
      <c r="M1674" s="21"/>
      <c r="N1674" s="21"/>
      <c r="O1674" s="21"/>
      <c r="P1674" s="22"/>
      <c r="Q1674" s="21"/>
      <c r="R1674" s="21"/>
      <c r="S1674" s="20">
        <v>0</v>
      </c>
      <c r="T1674" s="20">
        <v>0</v>
      </c>
      <c r="U1674" s="23"/>
      <c r="V16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4" s="25"/>
      <c r="X1674" s="26" t="str">
        <f>CONCATENATE(Passout2023[[#This Row], [Batch Start Semester]], "-", Passout2023[[#This Row], [Batch Start Year]], "-", Passout2023[[#This Row], [Degree Duration (year)]])</f>
        <v>--</v>
      </c>
      <c r="Y1674" s="32"/>
      <c r="Z1674" s="32"/>
      <c r="AA1674" s="32"/>
      <c r="AB1674" s="32"/>
      <c r="AC1674" s="32"/>
      <c r="AD1674" s="32"/>
      <c r="AE1674" s="28">
        <f>COUNTA(Passout2023[[#This Row], [UNIVERSITY_DEGREE_PROGRAM_ID]:[(Graduated) Degree Awarded Female]])</f>
        <v>2</v>
      </c>
    </row>
    <row r="1675" s="2" customFormat="1" ht="35.1" customHeight="1">
      <c r="A1675" s="29" t="str">
        <f>IFERROR(IF($N1675 &lt;&gt; "#Na", INDEX(Degree_Information!$A$2:$A$20129, MATCH(Passout2023[[#This Row], [UNIVERSITY_DEGREE_PROGRAM_ID]], Degree_Information!$N$2:$N$20129, 0)), ""), "")</f>
        <v/>
      </c>
      <c r="B1675" s="29" t="str">
        <f>IFERROR(IF($N1675 &lt;&gt; "#Na", INDEX(Degree_Information!$B$2:$B$20129, MATCH(Passout2023[[#This Row], [UNIVERSITY_DEGREE_PROGRAM_ID]], Degree_Information!$N$2:$N$20129, 0)), ""), "")</f>
        <v/>
      </c>
      <c r="C1675" s="29" t="str">
        <f>IFERROR(IF($N1675 &lt;&gt; "#Na", INDEX(Degree_Information!$E$2:$E$20129, MATCH(Passout2023[[#This Row], [UNIVERSITY_DEGREE_PROGRAM_ID]], Degree_Information!$N$2:$N$20129, 0)), ""), "")</f>
        <v/>
      </c>
      <c r="D1675" s="29" t="str">
        <f>IFERROR(IF($N1675 &lt;&gt; "#Na", INDEX(Degree_Information!$D$2:$D$20129, MATCH(Passout2023[[#This Row], [UNIVERSITY_DEGREE_PROGRAM_ID]], Degree_Information!$N$2:$N$20129, 0)), ""), "")</f>
        <v/>
      </c>
      <c r="E1675" s="29" t="str">
        <f>IFERROR(IF($N1675 &lt;&gt; "#Na", INDEX(Degree_Information!$F$2:$F$20129, MATCH(Passout2023[[#This Row], [UNIVERSITY_DEGREE_PROGRAM_ID]], Degree_Information!$N$2:$N$20129, 0)), ""), "")</f>
        <v/>
      </c>
      <c r="F1675" s="29" t="str">
        <f>IFERROR(IF($N1675 &lt;&gt; "#Na", INDEX(Degree_Information!$K$2:$K$20129, MATCH(Passout2023[[#This Row], [UNIVERSITY_DEGREE_PROGRAM_ID]], Degree_Information!$N$2:$N$20129, 0)), ""), "")</f>
        <v/>
      </c>
      <c r="G1675" s="29" t="str">
        <f>IFERROR(IF($N1675 &lt;&gt; "#Na", INDEX(Degree_Information!$G$2:$G$20129, MATCH(Passout2023[[#This Row], [UNIVERSITY_DEGREE_PROGRAM_ID]], Degree_Information!$N$2:$N$20129, 0)), ""), "")</f>
        <v/>
      </c>
      <c r="H1675" s="29" t="str">
        <f>IFERROR(IF($N1675 &lt;&gt; "#Na", INDEX(Degree_Information!$I$2:$I$20129, MATCH(Passout2023[[#This Row], [UNIVERSITY_DEGREE_PROGRAM_ID]], Degree_Information!$N$2:$N$20129, 0)), ""), "")</f>
        <v/>
      </c>
      <c r="I1675" s="6" t="str">
        <f>IFERROR(IF($N1675 &lt;&gt; "#Na", INDEX(Degree_Information!$H$2:$H$20129, MATCH(Passout2023[[#This Row], [UNIVERSITY_DEGREE_PROGRAM_ID]], Degree_Information!$N$2:$N$20129, 0)), ""), "")</f>
        <v/>
      </c>
      <c r="J1675" s="6" t="str">
        <f>IFERROR(IF($N1675 &lt;&gt; "#Na", INDEX(Degree_Information!$J$2:$J$20129, MATCH(Passout2023[[#This Row], [UNIVERSITY_DEGREE_PROGRAM_ID]], Degree_Information!$N$2:$N$20129, 0)), ""), "")</f>
        <v/>
      </c>
      <c r="K1675" s="19"/>
      <c r="L1675" s="20"/>
      <c r="M1675" s="21"/>
      <c r="N1675" s="21"/>
      <c r="O1675" s="21"/>
      <c r="P1675" s="22"/>
      <c r="Q1675" s="21"/>
      <c r="R1675" s="21"/>
      <c r="S1675" s="20">
        <v>0</v>
      </c>
      <c r="T1675" s="20">
        <v>0</v>
      </c>
      <c r="U1675" s="23"/>
      <c r="V16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5" s="25"/>
      <c r="X1675" s="26" t="str">
        <f>CONCATENATE(Passout2023[[#This Row], [Batch Start Semester]], "-", Passout2023[[#This Row], [Batch Start Year]], "-", Passout2023[[#This Row], [Degree Duration (year)]])</f>
        <v>--</v>
      </c>
      <c r="Y1675" s="32"/>
      <c r="Z1675" s="32"/>
      <c r="AA1675" s="32"/>
      <c r="AB1675" s="32"/>
      <c r="AC1675" s="32"/>
      <c r="AD1675" s="32"/>
      <c r="AE1675" s="28">
        <f>COUNTA(Passout2023[[#This Row], [UNIVERSITY_DEGREE_PROGRAM_ID]:[(Graduated) Degree Awarded Female]])</f>
        <v>2</v>
      </c>
    </row>
    <row r="1676" s="2" customFormat="1" ht="35.1" customHeight="1">
      <c r="A1676" s="29" t="str">
        <f>IFERROR(IF($N1676 &lt;&gt; "#Na", INDEX(Degree_Information!$A$2:$A$20129, MATCH(Passout2023[[#This Row], [UNIVERSITY_DEGREE_PROGRAM_ID]], Degree_Information!$N$2:$N$20129, 0)), ""), "")</f>
        <v/>
      </c>
      <c r="B1676" s="29" t="str">
        <f>IFERROR(IF($N1676 &lt;&gt; "#Na", INDEX(Degree_Information!$B$2:$B$20129, MATCH(Passout2023[[#This Row], [UNIVERSITY_DEGREE_PROGRAM_ID]], Degree_Information!$N$2:$N$20129, 0)), ""), "")</f>
        <v/>
      </c>
      <c r="C1676" s="29" t="str">
        <f>IFERROR(IF($N1676 &lt;&gt; "#Na", INDEX(Degree_Information!$E$2:$E$20129, MATCH(Passout2023[[#This Row], [UNIVERSITY_DEGREE_PROGRAM_ID]], Degree_Information!$N$2:$N$20129, 0)), ""), "")</f>
        <v/>
      </c>
      <c r="D1676" s="29" t="str">
        <f>IFERROR(IF($N1676 &lt;&gt; "#Na", INDEX(Degree_Information!$D$2:$D$20129, MATCH(Passout2023[[#This Row], [UNIVERSITY_DEGREE_PROGRAM_ID]], Degree_Information!$N$2:$N$20129, 0)), ""), "")</f>
        <v/>
      </c>
      <c r="E1676" s="29" t="str">
        <f>IFERROR(IF($N1676 &lt;&gt; "#Na", INDEX(Degree_Information!$F$2:$F$20129, MATCH(Passout2023[[#This Row], [UNIVERSITY_DEGREE_PROGRAM_ID]], Degree_Information!$N$2:$N$20129, 0)), ""), "")</f>
        <v/>
      </c>
      <c r="F1676" s="29" t="str">
        <f>IFERROR(IF($N1676 &lt;&gt; "#Na", INDEX(Degree_Information!$K$2:$K$20129, MATCH(Passout2023[[#This Row], [UNIVERSITY_DEGREE_PROGRAM_ID]], Degree_Information!$N$2:$N$20129, 0)), ""), "")</f>
        <v/>
      </c>
      <c r="G1676" s="29" t="str">
        <f>IFERROR(IF($N1676 &lt;&gt; "#Na", INDEX(Degree_Information!$G$2:$G$20129, MATCH(Passout2023[[#This Row], [UNIVERSITY_DEGREE_PROGRAM_ID]], Degree_Information!$N$2:$N$20129, 0)), ""), "")</f>
        <v/>
      </c>
      <c r="H1676" s="29" t="str">
        <f>IFERROR(IF($N1676 &lt;&gt; "#Na", INDEX(Degree_Information!$I$2:$I$20129, MATCH(Passout2023[[#This Row], [UNIVERSITY_DEGREE_PROGRAM_ID]], Degree_Information!$N$2:$N$20129, 0)), ""), "")</f>
        <v/>
      </c>
      <c r="I1676" s="6" t="str">
        <f>IFERROR(IF($N1676 &lt;&gt; "#Na", INDEX(Degree_Information!$H$2:$H$20129, MATCH(Passout2023[[#This Row], [UNIVERSITY_DEGREE_PROGRAM_ID]], Degree_Information!$N$2:$N$20129, 0)), ""), "")</f>
        <v/>
      </c>
      <c r="J1676" s="6" t="str">
        <f>IFERROR(IF($N1676 &lt;&gt; "#Na", INDEX(Degree_Information!$J$2:$J$20129, MATCH(Passout2023[[#This Row], [UNIVERSITY_DEGREE_PROGRAM_ID]], Degree_Information!$N$2:$N$20129, 0)), ""), "")</f>
        <v/>
      </c>
      <c r="K1676" s="19"/>
      <c r="L1676" s="20"/>
      <c r="M1676" s="21"/>
      <c r="N1676" s="21"/>
      <c r="O1676" s="21"/>
      <c r="P1676" s="22"/>
      <c r="Q1676" s="21"/>
      <c r="R1676" s="21"/>
      <c r="S1676" s="20">
        <v>0</v>
      </c>
      <c r="T1676" s="20">
        <v>0</v>
      </c>
      <c r="U1676" s="23"/>
      <c r="V16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6" s="25"/>
      <c r="X1676" s="26" t="str">
        <f>CONCATENATE(Passout2023[[#This Row], [Batch Start Semester]], "-", Passout2023[[#This Row], [Batch Start Year]], "-", Passout2023[[#This Row], [Degree Duration (year)]])</f>
        <v>--</v>
      </c>
      <c r="Y1676" s="32"/>
      <c r="Z1676" s="32"/>
      <c r="AA1676" s="32"/>
      <c r="AB1676" s="32"/>
      <c r="AC1676" s="32"/>
      <c r="AD1676" s="32"/>
      <c r="AE1676" s="28">
        <f>COUNTA(Passout2023[[#This Row], [UNIVERSITY_DEGREE_PROGRAM_ID]:[(Graduated) Degree Awarded Female]])</f>
        <v>2</v>
      </c>
    </row>
    <row r="1677" s="2" customFormat="1" ht="35.1" customHeight="1">
      <c r="A1677" s="29" t="str">
        <f>IFERROR(IF($N1677 &lt;&gt; "#Na", INDEX(Degree_Information!$A$2:$A$20129, MATCH(Passout2023[[#This Row], [UNIVERSITY_DEGREE_PROGRAM_ID]], Degree_Information!$N$2:$N$20129, 0)), ""), "")</f>
        <v/>
      </c>
      <c r="B1677" s="29" t="str">
        <f>IFERROR(IF($N1677 &lt;&gt; "#Na", INDEX(Degree_Information!$B$2:$B$20129, MATCH(Passout2023[[#This Row], [UNIVERSITY_DEGREE_PROGRAM_ID]], Degree_Information!$N$2:$N$20129, 0)), ""), "")</f>
        <v/>
      </c>
      <c r="C1677" s="29" t="str">
        <f>IFERROR(IF($N1677 &lt;&gt; "#Na", INDEX(Degree_Information!$E$2:$E$20129, MATCH(Passout2023[[#This Row], [UNIVERSITY_DEGREE_PROGRAM_ID]], Degree_Information!$N$2:$N$20129, 0)), ""), "")</f>
        <v/>
      </c>
      <c r="D1677" s="29" t="str">
        <f>IFERROR(IF($N1677 &lt;&gt; "#Na", INDEX(Degree_Information!$D$2:$D$20129, MATCH(Passout2023[[#This Row], [UNIVERSITY_DEGREE_PROGRAM_ID]], Degree_Information!$N$2:$N$20129, 0)), ""), "")</f>
        <v/>
      </c>
      <c r="E1677" s="29" t="str">
        <f>IFERROR(IF($N1677 &lt;&gt; "#Na", INDEX(Degree_Information!$F$2:$F$20129, MATCH(Passout2023[[#This Row], [UNIVERSITY_DEGREE_PROGRAM_ID]], Degree_Information!$N$2:$N$20129, 0)), ""), "")</f>
        <v/>
      </c>
      <c r="F1677" s="29" t="str">
        <f>IFERROR(IF($N1677 &lt;&gt; "#Na", INDEX(Degree_Information!$K$2:$K$20129, MATCH(Passout2023[[#This Row], [UNIVERSITY_DEGREE_PROGRAM_ID]], Degree_Information!$N$2:$N$20129, 0)), ""), "")</f>
        <v/>
      </c>
      <c r="G1677" s="29" t="str">
        <f>IFERROR(IF($N1677 &lt;&gt; "#Na", INDEX(Degree_Information!$G$2:$G$20129, MATCH(Passout2023[[#This Row], [UNIVERSITY_DEGREE_PROGRAM_ID]], Degree_Information!$N$2:$N$20129, 0)), ""), "")</f>
        <v/>
      </c>
      <c r="H1677" s="29" t="str">
        <f>IFERROR(IF($N1677 &lt;&gt; "#Na", INDEX(Degree_Information!$I$2:$I$20129, MATCH(Passout2023[[#This Row], [UNIVERSITY_DEGREE_PROGRAM_ID]], Degree_Information!$N$2:$N$20129, 0)), ""), "")</f>
        <v/>
      </c>
      <c r="I1677" s="6" t="str">
        <f>IFERROR(IF($N1677 &lt;&gt; "#Na", INDEX(Degree_Information!$H$2:$H$20129, MATCH(Passout2023[[#This Row], [UNIVERSITY_DEGREE_PROGRAM_ID]], Degree_Information!$N$2:$N$20129, 0)), ""), "")</f>
        <v/>
      </c>
      <c r="J1677" s="6" t="str">
        <f>IFERROR(IF($N1677 &lt;&gt; "#Na", INDEX(Degree_Information!$J$2:$J$20129, MATCH(Passout2023[[#This Row], [UNIVERSITY_DEGREE_PROGRAM_ID]], Degree_Information!$N$2:$N$20129, 0)), ""), "")</f>
        <v/>
      </c>
      <c r="K1677" s="19"/>
      <c r="L1677" s="20"/>
      <c r="M1677" s="21"/>
      <c r="N1677" s="21"/>
      <c r="O1677" s="21"/>
      <c r="P1677" s="22"/>
      <c r="Q1677" s="21"/>
      <c r="R1677" s="21"/>
      <c r="S1677" s="20">
        <v>0</v>
      </c>
      <c r="T1677" s="20">
        <v>0</v>
      </c>
      <c r="U1677" s="23"/>
      <c r="V16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7" s="25"/>
      <c r="X1677" s="26" t="str">
        <f>CONCATENATE(Passout2023[[#This Row], [Batch Start Semester]], "-", Passout2023[[#This Row], [Batch Start Year]], "-", Passout2023[[#This Row], [Degree Duration (year)]])</f>
        <v>--</v>
      </c>
      <c r="Y1677" s="32"/>
      <c r="Z1677" s="32"/>
      <c r="AA1677" s="32"/>
      <c r="AB1677" s="32"/>
      <c r="AC1677" s="32"/>
      <c r="AD1677" s="32"/>
      <c r="AE1677" s="28">
        <f>COUNTA(Passout2023[[#This Row], [UNIVERSITY_DEGREE_PROGRAM_ID]:[(Graduated) Degree Awarded Female]])</f>
        <v>2</v>
      </c>
    </row>
    <row r="1678" s="2" customFormat="1" ht="35.1" customHeight="1">
      <c r="A1678" s="29" t="str">
        <f>IFERROR(IF($N1678 &lt;&gt; "#Na", INDEX(Degree_Information!$A$2:$A$20129, MATCH(Passout2023[[#This Row], [UNIVERSITY_DEGREE_PROGRAM_ID]], Degree_Information!$N$2:$N$20129, 0)), ""), "")</f>
        <v/>
      </c>
      <c r="B1678" s="29" t="str">
        <f>IFERROR(IF($N1678 &lt;&gt; "#Na", INDEX(Degree_Information!$B$2:$B$20129, MATCH(Passout2023[[#This Row], [UNIVERSITY_DEGREE_PROGRAM_ID]], Degree_Information!$N$2:$N$20129, 0)), ""), "")</f>
        <v/>
      </c>
      <c r="C1678" s="29" t="str">
        <f>IFERROR(IF($N1678 &lt;&gt; "#Na", INDEX(Degree_Information!$E$2:$E$20129, MATCH(Passout2023[[#This Row], [UNIVERSITY_DEGREE_PROGRAM_ID]], Degree_Information!$N$2:$N$20129, 0)), ""), "")</f>
        <v/>
      </c>
      <c r="D1678" s="29" t="str">
        <f>IFERROR(IF($N1678 &lt;&gt; "#Na", INDEX(Degree_Information!$D$2:$D$20129, MATCH(Passout2023[[#This Row], [UNIVERSITY_DEGREE_PROGRAM_ID]], Degree_Information!$N$2:$N$20129, 0)), ""), "")</f>
        <v/>
      </c>
      <c r="E1678" s="29" t="str">
        <f>IFERROR(IF($N1678 &lt;&gt; "#Na", INDEX(Degree_Information!$F$2:$F$20129, MATCH(Passout2023[[#This Row], [UNIVERSITY_DEGREE_PROGRAM_ID]], Degree_Information!$N$2:$N$20129, 0)), ""), "")</f>
        <v/>
      </c>
      <c r="F1678" s="29" t="str">
        <f>IFERROR(IF($N1678 &lt;&gt; "#Na", INDEX(Degree_Information!$K$2:$K$20129, MATCH(Passout2023[[#This Row], [UNIVERSITY_DEGREE_PROGRAM_ID]], Degree_Information!$N$2:$N$20129, 0)), ""), "")</f>
        <v/>
      </c>
      <c r="G1678" s="29" t="str">
        <f>IFERROR(IF($N1678 &lt;&gt; "#Na", INDEX(Degree_Information!$G$2:$G$20129, MATCH(Passout2023[[#This Row], [UNIVERSITY_DEGREE_PROGRAM_ID]], Degree_Information!$N$2:$N$20129, 0)), ""), "")</f>
        <v/>
      </c>
      <c r="H1678" s="29" t="str">
        <f>IFERROR(IF($N1678 &lt;&gt; "#Na", INDEX(Degree_Information!$I$2:$I$20129, MATCH(Passout2023[[#This Row], [UNIVERSITY_DEGREE_PROGRAM_ID]], Degree_Information!$N$2:$N$20129, 0)), ""), "")</f>
        <v/>
      </c>
      <c r="I1678" s="6" t="str">
        <f>IFERROR(IF($N1678 &lt;&gt; "#Na", INDEX(Degree_Information!$H$2:$H$20129, MATCH(Passout2023[[#This Row], [UNIVERSITY_DEGREE_PROGRAM_ID]], Degree_Information!$N$2:$N$20129, 0)), ""), "")</f>
        <v/>
      </c>
      <c r="J1678" s="6" t="str">
        <f>IFERROR(IF($N1678 &lt;&gt; "#Na", INDEX(Degree_Information!$J$2:$J$20129, MATCH(Passout2023[[#This Row], [UNIVERSITY_DEGREE_PROGRAM_ID]], Degree_Information!$N$2:$N$20129, 0)), ""), "")</f>
        <v/>
      </c>
      <c r="K1678" s="19"/>
      <c r="L1678" s="20"/>
      <c r="M1678" s="21"/>
      <c r="N1678" s="21"/>
      <c r="O1678" s="21"/>
      <c r="P1678" s="22"/>
      <c r="Q1678" s="21"/>
      <c r="R1678" s="21"/>
      <c r="S1678" s="20">
        <v>0</v>
      </c>
      <c r="T1678" s="20">
        <v>0</v>
      </c>
      <c r="U1678" s="23"/>
      <c r="V16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8" s="25"/>
      <c r="X1678" s="26" t="str">
        <f>CONCATENATE(Passout2023[[#This Row], [Batch Start Semester]], "-", Passout2023[[#This Row], [Batch Start Year]], "-", Passout2023[[#This Row], [Degree Duration (year)]])</f>
        <v>--</v>
      </c>
      <c r="Y1678" s="32"/>
      <c r="Z1678" s="32"/>
      <c r="AA1678" s="32"/>
      <c r="AB1678" s="32"/>
      <c r="AC1678" s="32"/>
      <c r="AD1678" s="32"/>
      <c r="AE1678" s="28">
        <f>COUNTA(Passout2023[[#This Row], [UNIVERSITY_DEGREE_PROGRAM_ID]:[(Graduated) Degree Awarded Female]])</f>
        <v>2</v>
      </c>
    </row>
    <row r="1679" s="2" customFormat="1" ht="35.1" customHeight="1">
      <c r="A1679" s="29" t="str">
        <f>IFERROR(IF($N1679 &lt;&gt; "#Na", INDEX(Degree_Information!$A$2:$A$20129, MATCH(Passout2023[[#This Row], [UNIVERSITY_DEGREE_PROGRAM_ID]], Degree_Information!$N$2:$N$20129, 0)), ""), "")</f>
        <v/>
      </c>
      <c r="B1679" s="29" t="str">
        <f>IFERROR(IF($N1679 &lt;&gt; "#Na", INDEX(Degree_Information!$B$2:$B$20129, MATCH(Passout2023[[#This Row], [UNIVERSITY_DEGREE_PROGRAM_ID]], Degree_Information!$N$2:$N$20129, 0)), ""), "")</f>
        <v/>
      </c>
      <c r="C1679" s="29" t="str">
        <f>IFERROR(IF($N1679 &lt;&gt; "#Na", INDEX(Degree_Information!$E$2:$E$20129, MATCH(Passout2023[[#This Row], [UNIVERSITY_DEGREE_PROGRAM_ID]], Degree_Information!$N$2:$N$20129, 0)), ""), "")</f>
        <v/>
      </c>
      <c r="D1679" s="29" t="str">
        <f>IFERROR(IF($N1679 &lt;&gt; "#Na", INDEX(Degree_Information!$D$2:$D$20129, MATCH(Passout2023[[#This Row], [UNIVERSITY_DEGREE_PROGRAM_ID]], Degree_Information!$N$2:$N$20129, 0)), ""), "")</f>
        <v/>
      </c>
      <c r="E1679" s="29" t="str">
        <f>IFERROR(IF($N1679 &lt;&gt; "#Na", INDEX(Degree_Information!$F$2:$F$20129, MATCH(Passout2023[[#This Row], [UNIVERSITY_DEGREE_PROGRAM_ID]], Degree_Information!$N$2:$N$20129, 0)), ""), "")</f>
        <v/>
      </c>
      <c r="F1679" s="29" t="str">
        <f>IFERROR(IF($N1679 &lt;&gt; "#Na", INDEX(Degree_Information!$K$2:$K$20129, MATCH(Passout2023[[#This Row], [UNIVERSITY_DEGREE_PROGRAM_ID]], Degree_Information!$N$2:$N$20129, 0)), ""), "")</f>
        <v/>
      </c>
      <c r="G1679" s="29" t="str">
        <f>IFERROR(IF($N1679 &lt;&gt; "#Na", INDEX(Degree_Information!$G$2:$G$20129, MATCH(Passout2023[[#This Row], [UNIVERSITY_DEGREE_PROGRAM_ID]], Degree_Information!$N$2:$N$20129, 0)), ""), "")</f>
        <v/>
      </c>
      <c r="H1679" s="29" t="str">
        <f>IFERROR(IF($N1679 &lt;&gt; "#Na", INDEX(Degree_Information!$I$2:$I$20129, MATCH(Passout2023[[#This Row], [UNIVERSITY_DEGREE_PROGRAM_ID]], Degree_Information!$N$2:$N$20129, 0)), ""), "")</f>
        <v/>
      </c>
      <c r="I1679" s="6" t="str">
        <f>IFERROR(IF($N1679 &lt;&gt; "#Na", INDEX(Degree_Information!$H$2:$H$20129, MATCH(Passout2023[[#This Row], [UNIVERSITY_DEGREE_PROGRAM_ID]], Degree_Information!$N$2:$N$20129, 0)), ""), "")</f>
        <v/>
      </c>
      <c r="J1679" s="6" t="str">
        <f>IFERROR(IF($N1679 &lt;&gt; "#Na", INDEX(Degree_Information!$J$2:$J$20129, MATCH(Passout2023[[#This Row], [UNIVERSITY_DEGREE_PROGRAM_ID]], Degree_Information!$N$2:$N$20129, 0)), ""), "")</f>
        <v/>
      </c>
      <c r="K1679" s="19"/>
      <c r="L1679" s="20"/>
      <c r="M1679" s="21"/>
      <c r="N1679" s="21"/>
      <c r="O1679" s="21"/>
      <c r="P1679" s="22"/>
      <c r="Q1679" s="21"/>
      <c r="R1679" s="21"/>
      <c r="S1679" s="20">
        <v>0</v>
      </c>
      <c r="T1679" s="20">
        <v>0</v>
      </c>
      <c r="U1679" s="23"/>
      <c r="V16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79" s="25"/>
      <c r="X1679" s="26" t="str">
        <f>CONCATENATE(Passout2023[[#This Row], [Batch Start Semester]], "-", Passout2023[[#This Row], [Batch Start Year]], "-", Passout2023[[#This Row], [Degree Duration (year)]])</f>
        <v>--</v>
      </c>
      <c r="Y1679" s="32"/>
      <c r="Z1679" s="32"/>
      <c r="AA1679" s="32"/>
      <c r="AB1679" s="32"/>
      <c r="AC1679" s="32"/>
      <c r="AD1679" s="32"/>
      <c r="AE1679" s="28">
        <f>COUNTA(Passout2023[[#This Row], [UNIVERSITY_DEGREE_PROGRAM_ID]:[(Graduated) Degree Awarded Female]])</f>
        <v>2</v>
      </c>
    </row>
    <row r="1680" s="2" customFormat="1" ht="35.1" customHeight="1">
      <c r="A1680" s="29" t="str">
        <f>IFERROR(IF($N1680 &lt;&gt; "#Na", INDEX(Degree_Information!$A$2:$A$20129, MATCH(Passout2023[[#This Row], [UNIVERSITY_DEGREE_PROGRAM_ID]], Degree_Information!$N$2:$N$20129, 0)), ""), "")</f>
        <v/>
      </c>
      <c r="B1680" s="29" t="str">
        <f>IFERROR(IF($N1680 &lt;&gt; "#Na", INDEX(Degree_Information!$B$2:$B$20129, MATCH(Passout2023[[#This Row], [UNIVERSITY_DEGREE_PROGRAM_ID]], Degree_Information!$N$2:$N$20129, 0)), ""), "")</f>
        <v/>
      </c>
      <c r="C1680" s="29" t="str">
        <f>IFERROR(IF($N1680 &lt;&gt; "#Na", INDEX(Degree_Information!$E$2:$E$20129, MATCH(Passout2023[[#This Row], [UNIVERSITY_DEGREE_PROGRAM_ID]], Degree_Information!$N$2:$N$20129, 0)), ""), "")</f>
        <v/>
      </c>
      <c r="D1680" s="29" t="str">
        <f>IFERROR(IF($N1680 &lt;&gt; "#Na", INDEX(Degree_Information!$D$2:$D$20129, MATCH(Passout2023[[#This Row], [UNIVERSITY_DEGREE_PROGRAM_ID]], Degree_Information!$N$2:$N$20129, 0)), ""), "")</f>
        <v/>
      </c>
      <c r="E1680" s="29" t="str">
        <f>IFERROR(IF($N1680 &lt;&gt; "#Na", INDEX(Degree_Information!$F$2:$F$20129, MATCH(Passout2023[[#This Row], [UNIVERSITY_DEGREE_PROGRAM_ID]], Degree_Information!$N$2:$N$20129, 0)), ""), "")</f>
        <v/>
      </c>
      <c r="F1680" s="29" t="str">
        <f>IFERROR(IF($N1680 &lt;&gt; "#Na", INDEX(Degree_Information!$K$2:$K$20129, MATCH(Passout2023[[#This Row], [UNIVERSITY_DEGREE_PROGRAM_ID]], Degree_Information!$N$2:$N$20129, 0)), ""), "")</f>
        <v/>
      </c>
      <c r="G1680" s="29" t="str">
        <f>IFERROR(IF($N1680 &lt;&gt; "#Na", INDEX(Degree_Information!$G$2:$G$20129, MATCH(Passout2023[[#This Row], [UNIVERSITY_DEGREE_PROGRAM_ID]], Degree_Information!$N$2:$N$20129, 0)), ""), "")</f>
        <v/>
      </c>
      <c r="H1680" s="29" t="str">
        <f>IFERROR(IF($N1680 &lt;&gt; "#Na", INDEX(Degree_Information!$I$2:$I$20129, MATCH(Passout2023[[#This Row], [UNIVERSITY_DEGREE_PROGRAM_ID]], Degree_Information!$N$2:$N$20129, 0)), ""), "")</f>
        <v/>
      </c>
      <c r="I1680" s="6" t="str">
        <f>IFERROR(IF($N1680 &lt;&gt; "#Na", INDEX(Degree_Information!$H$2:$H$20129, MATCH(Passout2023[[#This Row], [UNIVERSITY_DEGREE_PROGRAM_ID]], Degree_Information!$N$2:$N$20129, 0)), ""), "")</f>
        <v/>
      </c>
      <c r="J1680" s="6" t="str">
        <f>IFERROR(IF($N1680 &lt;&gt; "#Na", INDEX(Degree_Information!$J$2:$J$20129, MATCH(Passout2023[[#This Row], [UNIVERSITY_DEGREE_PROGRAM_ID]], Degree_Information!$N$2:$N$20129, 0)), ""), "")</f>
        <v/>
      </c>
      <c r="K1680" s="19"/>
      <c r="L1680" s="20"/>
      <c r="M1680" s="21"/>
      <c r="N1680" s="21"/>
      <c r="O1680" s="21"/>
      <c r="P1680" s="22"/>
      <c r="Q1680" s="21"/>
      <c r="R1680" s="21"/>
      <c r="S1680" s="20">
        <v>0</v>
      </c>
      <c r="T1680" s="20">
        <v>0</v>
      </c>
      <c r="U1680" s="23"/>
      <c r="V16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0" s="25"/>
      <c r="X1680" s="26" t="str">
        <f>CONCATENATE(Passout2023[[#This Row], [Batch Start Semester]], "-", Passout2023[[#This Row], [Batch Start Year]], "-", Passout2023[[#This Row], [Degree Duration (year)]])</f>
        <v>--</v>
      </c>
      <c r="Y1680" s="32"/>
      <c r="Z1680" s="32"/>
      <c r="AA1680" s="32"/>
      <c r="AB1680" s="32"/>
      <c r="AC1680" s="32"/>
      <c r="AD1680" s="32"/>
      <c r="AE1680" s="28">
        <f>COUNTA(Passout2023[[#This Row], [UNIVERSITY_DEGREE_PROGRAM_ID]:[(Graduated) Degree Awarded Female]])</f>
        <v>2</v>
      </c>
    </row>
    <row r="1681" s="2" customFormat="1" ht="35.1" customHeight="1">
      <c r="A1681" s="29" t="str">
        <f>IFERROR(IF($N1681 &lt;&gt; "#Na", INDEX(Degree_Information!$A$2:$A$20129, MATCH(Passout2023[[#This Row], [UNIVERSITY_DEGREE_PROGRAM_ID]], Degree_Information!$N$2:$N$20129, 0)), ""), "")</f>
        <v/>
      </c>
      <c r="B1681" s="29" t="str">
        <f>IFERROR(IF($N1681 &lt;&gt; "#Na", INDEX(Degree_Information!$B$2:$B$20129, MATCH(Passout2023[[#This Row], [UNIVERSITY_DEGREE_PROGRAM_ID]], Degree_Information!$N$2:$N$20129, 0)), ""), "")</f>
        <v/>
      </c>
      <c r="C1681" s="29" t="str">
        <f>IFERROR(IF($N1681 &lt;&gt; "#Na", INDEX(Degree_Information!$E$2:$E$20129, MATCH(Passout2023[[#This Row], [UNIVERSITY_DEGREE_PROGRAM_ID]], Degree_Information!$N$2:$N$20129, 0)), ""), "")</f>
        <v/>
      </c>
      <c r="D1681" s="29" t="str">
        <f>IFERROR(IF($N1681 &lt;&gt; "#Na", INDEX(Degree_Information!$D$2:$D$20129, MATCH(Passout2023[[#This Row], [UNIVERSITY_DEGREE_PROGRAM_ID]], Degree_Information!$N$2:$N$20129, 0)), ""), "")</f>
        <v/>
      </c>
      <c r="E1681" s="29" t="str">
        <f>IFERROR(IF($N1681 &lt;&gt; "#Na", INDEX(Degree_Information!$F$2:$F$20129, MATCH(Passout2023[[#This Row], [UNIVERSITY_DEGREE_PROGRAM_ID]], Degree_Information!$N$2:$N$20129, 0)), ""), "")</f>
        <v/>
      </c>
      <c r="F1681" s="29" t="str">
        <f>IFERROR(IF($N1681 &lt;&gt; "#Na", INDEX(Degree_Information!$K$2:$K$20129, MATCH(Passout2023[[#This Row], [UNIVERSITY_DEGREE_PROGRAM_ID]], Degree_Information!$N$2:$N$20129, 0)), ""), "")</f>
        <v/>
      </c>
      <c r="G1681" s="29" t="str">
        <f>IFERROR(IF($N1681 &lt;&gt; "#Na", INDEX(Degree_Information!$G$2:$G$20129, MATCH(Passout2023[[#This Row], [UNIVERSITY_DEGREE_PROGRAM_ID]], Degree_Information!$N$2:$N$20129, 0)), ""), "")</f>
        <v/>
      </c>
      <c r="H1681" s="29" t="str">
        <f>IFERROR(IF($N1681 &lt;&gt; "#Na", INDEX(Degree_Information!$I$2:$I$20129, MATCH(Passout2023[[#This Row], [UNIVERSITY_DEGREE_PROGRAM_ID]], Degree_Information!$N$2:$N$20129, 0)), ""), "")</f>
        <v/>
      </c>
      <c r="I1681" s="6" t="str">
        <f>IFERROR(IF($N1681 &lt;&gt; "#Na", INDEX(Degree_Information!$H$2:$H$20129, MATCH(Passout2023[[#This Row], [UNIVERSITY_DEGREE_PROGRAM_ID]], Degree_Information!$N$2:$N$20129, 0)), ""), "")</f>
        <v/>
      </c>
      <c r="J1681" s="6" t="str">
        <f>IFERROR(IF($N1681 &lt;&gt; "#Na", INDEX(Degree_Information!$J$2:$J$20129, MATCH(Passout2023[[#This Row], [UNIVERSITY_DEGREE_PROGRAM_ID]], Degree_Information!$N$2:$N$20129, 0)), ""), "")</f>
        <v/>
      </c>
      <c r="K1681" s="19"/>
      <c r="L1681" s="20"/>
      <c r="M1681" s="21"/>
      <c r="N1681" s="21"/>
      <c r="O1681" s="21"/>
      <c r="P1681" s="22"/>
      <c r="Q1681" s="21"/>
      <c r="R1681" s="21"/>
      <c r="S1681" s="20">
        <v>0</v>
      </c>
      <c r="T1681" s="20">
        <v>0</v>
      </c>
      <c r="U1681" s="23"/>
      <c r="V16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1" s="25"/>
      <c r="X1681" s="26" t="str">
        <f>CONCATENATE(Passout2023[[#This Row], [Batch Start Semester]], "-", Passout2023[[#This Row], [Batch Start Year]], "-", Passout2023[[#This Row], [Degree Duration (year)]])</f>
        <v>--</v>
      </c>
      <c r="Y1681" s="32"/>
      <c r="Z1681" s="32"/>
      <c r="AA1681" s="32"/>
      <c r="AB1681" s="32"/>
      <c r="AC1681" s="32"/>
      <c r="AD1681" s="32"/>
      <c r="AE1681" s="28">
        <f>COUNTA(Passout2023[[#This Row], [UNIVERSITY_DEGREE_PROGRAM_ID]:[(Graduated) Degree Awarded Female]])</f>
        <v>2</v>
      </c>
    </row>
    <row r="1682" s="2" customFormat="1" ht="35.1" customHeight="1">
      <c r="A1682" s="29" t="str">
        <f>IFERROR(IF($N1682 &lt;&gt; "#Na", INDEX(Degree_Information!$A$2:$A$20129, MATCH(Passout2023[[#This Row], [UNIVERSITY_DEGREE_PROGRAM_ID]], Degree_Information!$N$2:$N$20129, 0)), ""), "")</f>
        <v/>
      </c>
      <c r="B1682" s="29" t="str">
        <f>IFERROR(IF($N1682 &lt;&gt; "#Na", INDEX(Degree_Information!$B$2:$B$20129, MATCH(Passout2023[[#This Row], [UNIVERSITY_DEGREE_PROGRAM_ID]], Degree_Information!$N$2:$N$20129, 0)), ""), "")</f>
        <v/>
      </c>
      <c r="C1682" s="29" t="str">
        <f>IFERROR(IF($N1682 &lt;&gt; "#Na", INDEX(Degree_Information!$E$2:$E$20129, MATCH(Passout2023[[#This Row], [UNIVERSITY_DEGREE_PROGRAM_ID]], Degree_Information!$N$2:$N$20129, 0)), ""), "")</f>
        <v/>
      </c>
      <c r="D1682" s="29" t="str">
        <f>IFERROR(IF($N1682 &lt;&gt; "#Na", INDEX(Degree_Information!$D$2:$D$20129, MATCH(Passout2023[[#This Row], [UNIVERSITY_DEGREE_PROGRAM_ID]], Degree_Information!$N$2:$N$20129, 0)), ""), "")</f>
        <v/>
      </c>
      <c r="E1682" s="29" t="str">
        <f>IFERROR(IF($N1682 &lt;&gt; "#Na", INDEX(Degree_Information!$F$2:$F$20129, MATCH(Passout2023[[#This Row], [UNIVERSITY_DEGREE_PROGRAM_ID]], Degree_Information!$N$2:$N$20129, 0)), ""), "")</f>
        <v/>
      </c>
      <c r="F1682" s="29" t="str">
        <f>IFERROR(IF($N1682 &lt;&gt; "#Na", INDEX(Degree_Information!$K$2:$K$20129, MATCH(Passout2023[[#This Row], [UNIVERSITY_DEGREE_PROGRAM_ID]], Degree_Information!$N$2:$N$20129, 0)), ""), "")</f>
        <v/>
      </c>
      <c r="G1682" s="29" t="str">
        <f>IFERROR(IF($N1682 &lt;&gt; "#Na", INDEX(Degree_Information!$G$2:$G$20129, MATCH(Passout2023[[#This Row], [UNIVERSITY_DEGREE_PROGRAM_ID]], Degree_Information!$N$2:$N$20129, 0)), ""), "")</f>
        <v/>
      </c>
      <c r="H1682" s="29" t="str">
        <f>IFERROR(IF($N1682 &lt;&gt; "#Na", INDEX(Degree_Information!$I$2:$I$20129, MATCH(Passout2023[[#This Row], [UNIVERSITY_DEGREE_PROGRAM_ID]], Degree_Information!$N$2:$N$20129, 0)), ""), "")</f>
        <v/>
      </c>
      <c r="I1682" s="6" t="str">
        <f>IFERROR(IF($N1682 &lt;&gt; "#Na", INDEX(Degree_Information!$H$2:$H$20129, MATCH(Passout2023[[#This Row], [UNIVERSITY_DEGREE_PROGRAM_ID]], Degree_Information!$N$2:$N$20129, 0)), ""), "")</f>
        <v/>
      </c>
      <c r="J1682" s="6" t="str">
        <f>IFERROR(IF($N1682 &lt;&gt; "#Na", INDEX(Degree_Information!$J$2:$J$20129, MATCH(Passout2023[[#This Row], [UNIVERSITY_DEGREE_PROGRAM_ID]], Degree_Information!$N$2:$N$20129, 0)), ""), "")</f>
        <v/>
      </c>
      <c r="K1682" s="19"/>
      <c r="L1682" s="20"/>
      <c r="M1682" s="21"/>
      <c r="N1682" s="21"/>
      <c r="O1682" s="21"/>
      <c r="P1682" s="22"/>
      <c r="Q1682" s="21"/>
      <c r="R1682" s="21"/>
      <c r="S1682" s="20">
        <v>0</v>
      </c>
      <c r="T1682" s="20">
        <v>0</v>
      </c>
      <c r="U1682" s="23"/>
      <c r="V16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2" s="25"/>
      <c r="X1682" s="26" t="str">
        <f>CONCATENATE(Passout2023[[#This Row], [Batch Start Semester]], "-", Passout2023[[#This Row], [Batch Start Year]], "-", Passout2023[[#This Row], [Degree Duration (year)]])</f>
        <v>--</v>
      </c>
      <c r="Y1682" s="32"/>
      <c r="Z1682" s="32"/>
      <c r="AA1682" s="32"/>
      <c r="AB1682" s="32"/>
      <c r="AC1682" s="32"/>
      <c r="AD1682" s="32"/>
      <c r="AE1682" s="28">
        <f>COUNTA(Passout2023[[#This Row], [UNIVERSITY_DEGREE_PROGRAM_ID]:[(Graduated) Degree Awarded Female]])</f>
        <v>2</v>
      </c>
    </row>
    <row r="1683" s="2" customFormat="1" ht="35.1" customHeight="1">
      <c r="A1683" s="29" t="str">
        <f>IFERROR(IF($N1683 &lt;&gt; "#Na", INDEX(Degree_Information!$A$2:$A$20129, MATCH(Passout2023[[#This Row], [UNIVERSITY_DEGREE_PROGRAM_ID]], Degree_Information!$N$2:$N$20129, 0)), ""), "")</f>
        <v/>
      </c>
      <c r="B1683" s="29" t="str">
        <f>IFERROR(IF($N1683 &lt;&gt; "#Na", INDEX(Degree_Information!$B$2:$B$20129, MATCH(Passout2023[[#This Row], [UNIVERSITY_DEGREE_PROGRAM_ID]], Degree_Information!$N$2:$N$20129, 0)), ""), "")</f>
        <v/>
      </c>
      <c r="C1683" s="29" t="str">
        <f>IFERROR(IF($N1683 &lt;&gt; "#Na", INDEX(Degree_Information!$E$2:$E$20129, MATCH(Passout2023[[#This Row], [UNIVERSITY_DEGREE_PROGRAM_ID]], Degree_Information!$N$2:$N$20129, 0)), ""), "")</f>
        <v/>
      </c>
      <c r="D1683" s="29" t="str">
        <f>IFERROR(IF($N1683 &lt;&gt; "#Na", INDEX(Degree_Information!$D$2:$D$20129, MATCH(Passout2023[[#This Row], [UNIVERSITY_DEGREE_PROGRAM_ID]], Degree_Information!$N$2:$N$20129, 0)), ""), "")</f>
        <v/>
      </c>
      <c r="E1683" s="29" t="str">
        <f>IFERROR(IF($N1683 &lt;&gt; "#Na", INDEX(Degree_Information!$F$2:$F$20129, MATCH(Passout2023[[#This Row], [UNIVERSITY_DEGREE_PROGRAM_ID]], Degree_Information!$N$2:$N$20129, 0)), ""), "")</f>
        <v/>
      </c>
      <c r="F1683" s="29" t="str">
        <f>IFERROR(IF($N1683 &lt;&gt; "#Na", INDEX(Degree_Information!$K$2:$K$20129, MATCH(Passout2023[[#This Row], [UNIVERSITY_DEGREE_PROGRAM_ID]], Degree_Information!$N$2:$N$20129, 0)), ""), "")</f>
        <v/>
      </c>
      <c r="G1683" s="29" t="str">
        <f>IFERROR(IF($N1683 &lt;&gt; "#Na", INDEX(Degree_Information!$G$2:$G$20129, MATCH(Passout2023[[#This Row], [UNIVERSITY_DEGREE_PROGRAM_ID]], Degree_Information!$N$2:$N$20129, 0)), ""), "")</f>
        <v/>
      </c>
      <c r="H1683" s="29" t="str">
        <f>IFERROR(IF($N1683 &lt;&gt; "#Na", INDEX(Degree_Information!$I$2:$I$20129, MATCH(Passout2023[[#This Row], [UNIVERSITY_DEGREE_PROGRAM_ID]], Degree_Information!$N$2:$N$20129, 0)), ""), "")</f>
        <v/>
      </c>
      <c r="I1683" s="6" t="str">
        <f>IFERROR(IF($N1683 &lt;&gt; "#Na", INDEX(Degree_Information!$H$2:$H$20129, MATCH(Passout2023[[#This Row], [UNIVERSITY_DEGREE_PROGRAM_ID]], Degree_Information!$N$2:$N$20129, 0)), ""), "")</f>
        <v/>
      </c>
      <c r="J1683" s="6" t="str">
        <f>IFERROR(IF($N1683 &lt;&gt; "#Na", INDEX(Degree_Information!$J$2:$J$20129, MATCH(Passout2023[[#This Row], [UNIVERSITY_DEGREE_PROGRAM_ID]], Degree_Information!$N$2:$N$20129, 0)), ""), "")</f>
        <v/>
      </c>
      <c r="K1683" s="19"/>
      <c r="L1683" s="20"/>
      <c r="M1683" s="21"/>
      <c r="N1683" s="21"/>
      <c r="O1683" s="21"/>
      <c r="P1683" s="22"/>
      <c r="Q1683" s="21"/>
      <c r="R1683" s="21"/>
      <c r="S1683" s="20">
        <v>0</v>
      </c>
      <c r="T1683" s="20">
        <v>0</v>
      </c>
      <c r="U1683" s="23"/>
      <c r="V16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3" s="25"/>
      <c r="X1683" s="26" t="str">
        <f>CONCATENATE(Passout2023[[#This Row], [Batch Start Semester]], "-", Passout2023[[#This Row], [Batch Start Year]], "-", Passout2023[[#This Row], [Degree Duration (year)]])</f>
        <v>--</v>
      </c>
      <c r="Y1683" s="32"/>
      <c r="Z1683" s="32"/>
      <c r="AA1683" s="32"/>
      <c r="AB1683" s="32"/>
      <c r="AC1683" s="32"/>
      <c r="AD1683" s="32"/>
      <c r="AE1683" s="28">
        <f>COUNTA(Passout2023[[#This Row], [UNIVERSITY_DEGREE_PROGRAM_ID]:[(Graduated) Degree Awarded Female]])</f>
        <v>2</v>
      </c>
    </row>
    <row r="1684" s="2" customFormat="1" ht="35.1" customHeight="1">
      <c r="A1684" s="29" t="str">
        <f>IFERROR(IF($N1684 &lt;&gt; "#Na", INDEX(Degree_Information!$A$2:$A$20129, MATCH(Passout2023[[#This Row], [UNIVERSITY_DEGREE_PROGRAM_ID]], Degree_Information!$N$2:$N$20129, 0)), ""), "")</f>
        <v/>
      </c>
      <c r="B1684" s="29" t="str">
        <f>IFERROR(IF($N1684 &lt;&gt; "#Na", INDEX(Degree_Information!$B$2:$B$20129, MATCH(Passout2023[[#This Row], [UNIVERSITY_DEGREE_PROGRAM_ID]], Degree_Information!$N$2:$N$20129, 0)), ""), "")</f>
        <v/>
      </c>
      <c r="C1684" s="29" t="str">
        <f>IFERROR(IF($N1684 &lt;&gt; "#Na", INDEX(Degree_Information!$E$2:$E$20129, MATCH(Passout2023[[#This Row], [UNIVERSITY_DEGREE_PROGRAM_ID]], Degree_Information!$N$2:$N$20129, 0)), ""), "")</f>
        <v/>
      </c>
      <c r="D1684" s="29" t="str">
        <f>IFERROR(IF($N1684 &lt;&gt; "#Na", INDEX(Degree_Information!$D$2:$D$20129, MATCH(Passout2023[[#This Row], [UNIVERSITY_DEGREE_PROGRAM_ID]], Degree_Information!$N$2:$N$20129, 0)), ""), "")</f>
        <v/>
      </c>
      <c r="E1684" s="29" t="str">
        <f>IFERROR(IF($N1684 &lt;&gt; "#Na", INDEX(Degree_Information!$F$2:$F$20129, MATCH(Passout2023[[#This Row], [UNIVERSITY_DEGREE_PROGRAM_ID]], Degree_Information!$N$2:$N$20129, 0)), ""), "")</f>
        <v/>
      </c>
      <c r="F1684" s="29" t="str">
        <f>IFERROR(IF($N1684 &lt;&gt; "#Na", INDEX(Degree_Information!$K$2:$K$20129, MATCH(Passout2023[[#This Row], [UNIVERSITY_DEGREE_PROGRAM_ID]], Degree_Information!$N$2:$N$20129, 0)), ""), "")</f>
        <v/>
      </c>
      <c r="G1684" s="29" t="str">
        <f>IFERROR(IF($N1684 &lt;&gt; "#Na", INDEX(Degree_Information!$G$2:$G$20129, MATCH(Passout2023[[#This Row], [UNIVERSITY_DEGREE_PROGRAM_ID]], Degree_Information!$N$2:$N$20129, 0)), ""), "")</f>
        <v/>
      </c>
      <c r="H1684" s="29" t="str">
        <f>IFERROR(IF($N1684 &lt;&gt; "#Na", INDEX(Degree_Information!$I$2:$I$20129, MATCH(Passout2023[[#This Row], [UNIVERSITY_DEGREE_PROGRAM_ID]], Degree_Information!$N$2:$N$20129, 0)), ""), "")</f>
        <v/>
      </c>
      <c r="I1684" s="6" t="str">
        <f>IFERROR(IF($N1684 &lt;&gt; "#Na", INDEX(Degree_Information!$H$2:$H$20129, MATCH(Passout2023[[#This Row], [UNIVERSITY_DEGREE_PROGRAM_ID]], Degree_Information!$N$2:$N$20129, 0)), ""), "")</f>
        <v/>
      </c>
      <c r="J1684" s="6" t="str">
        <f>IFERROR(IF($N1684 &lt;&gt; "#Na", INDEX(Degree_Information!$J$2:$J$20129, MATCH(Passout2023[[#This Row], [UNIVERSITY_DEGREE_PROGRAM_ID]], Degree_Information!$N$2:$N$20129, 0)), ""), "")</f>
        <v/>
      </c>
      <c r="K1684" s="19"/>
      <c r="L1684" s="20"/>
      <c r="M1684" s="21"/>
      <c r="N1684" s="21"/>
      <c r="O1684" s="21"/>
      <c r="P1684" s="22"/>
      <c r="Q1684" s="21"/>
      <c r="R1684" s="21"/>
      <c r="S1684" s="20">
        <v>0</v>
      </c>
      <c r="T1684" s="20">
        <v>0</v>
      </c>
      <c r="U1684" s="23"/>
      <c r="V16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4" s="25"/>
      <c r="X1684" s="26" t="str">
        <f>CONCATENATE(Passout2023[[#This Row], [Batch Start Semester]], "-", Passout2023[[#This Row], [Batch Start Year]], "-", Passout2023[[#This Row], [Degree Duration (year)]])</f>
        <v>--</v>
      </c>
      <c r="Y1684" s="32"/>
      <c r="Z1684" s="32"/>
      <c r="AA1684" s="32"/>
      <c r="AB1684" s="32"/>
      <c r="AC1684" s="32"/>
      <c r="AD1684" s="32"/>
      <c r="AE1684" s="28">
        <f>COUNTA(Passout2023[[#This Row], [UNIVERSITY_DEGREE_PROGRAM_ID]:[(Graduated) Degree Awarded Female]])</f>
        <v>2</v>
      </c>
    </row>
    <row r="1685" s="2" customFormat="1" ht="35.1" customHeight="1">
      <c r="A1685" s="29" t="str">
        <f>IFERROR(IF($N1685 &lt;&gt; "#Na", INDEX(Degree_Information!$A$2:$A$20129, MATCH(Passout2023[[#This Row], [UNIVERSITY_DEGREE_PROGRAM_ID]], Degree_Information!$N$2:$N$20129, 0)), ""), "")</f>
        <v/>
      </c>
      <c r="B1685" s="29" t="str">
        <f>IFERROR(IF($N1685 &lt;&gt; "#Na", INDEX(Degree_Information!$B$2:$B$20129, MATCH(Passout2023[[#This Row], [UNIVERSITY_DEGREE_PROGRAM_ID]], Degree_Information!$N$2:$N$20129, 0)), ""), "")</f>
        <v/>
      </c>
      <c r="C1685" s="29" t="str">
        <f>IFERROR(IF($N1685 &lt;&gt; "#Na", INDEX(Degree_Information!$E$2:$E$20129, MATCH(Passout2023[[#This Row], [UNIVERSITY_DEGREE_PROGRAM_ID]], Degree_Information!$N$2:$N$20129, 0)), ""), "")</f>
        <v/>
      </c>
      <c r="D1685" s="29" t="str">
        <f>IFERROR(IF($N1685 &lt;&gt; "#Na", INDEX(Degree_Information!$D$2:$D$20129, MATCH(Passout2023[[#This Row], [UNIVERSITY_DEGREE_PROGRAM_ID]], Degree_Information!$N$2:$N$20129, 0)), ""), "")</f>
        <v/>
      </c>
      <c r="E1685" s="29" t="str">
        <f>IFERROR(IF($N1685 &lt;&gt; "#Na", INDEX(Degree_Information!$F$2:$F$20129, MATCH(Passout2023[[#This Row], [UNIVERSITY_DEGREE_PROGRAM_ID]], Degree_Information!$N$2:$N$20129, 0)), ""), "")</f>
        <v/>
      </c>
      <c r="F1685" s="29" t="str">
        <f>IFERROR(IF($N1685 &lt;&gt; "#Na", INDEX(Degree_Information!$K$2:$K$20129, MATCH(Passout2023[[#This Row], [UNIVERSITY_DEGREE_PROGRAM_ID]], Degree_Information!$N$2:$N$20129, 0)), ""), "")</f>
        <v/>
      </c>
      <c r="G1685" s="29" t="str">
        <f>IFERROR(IF($N1685 &lt;&gt; "#Na", INDEX(Degree_Information!$G$2:$G$20129, MATCH(Passout2023[[#This Row], [UNIVERSITY_DEGREE_PROGRAM_ID]], Degree_Information!$N$2:$N$20129, 0)), ""), "")</f>
        <v/>
      </c>
      <c r="H1685" s="29" t="str">
        <f>IFERROR(IF($N1685 &lt;&gt; "#Na", INDEX(Degree_Information!$I$2:$I$20129, MATCH(Passout2023[[#This Row], [UNIVERSITY_DEGREE_PROGRAM_ID]], Degree_Information!$N$2:$N$20129, 0)), ""), "")</f>
        <v/>
      </c>
      <c r="I1685" s="6" t="str">
        <f>IFERROR(IF($N1685 &lt;&gt; "#Na", INDEX(Degree_Information!$H$2:$H$20129, MATCH(Passout2023[[#This Row], [UNIVERSITY_DEGREE_PROGRAM_ID]], Degree_Information!$N$2:$N$20129, 0)), ""), "")</f>
        <v/>
      </c>
      <c r="J1685" s="6" t="str">
        <f>IFERROR(IF($N1685 &lt;&gt; "#Na", INDEX(Degree_Information!$J$2:$J$20129, MATCH(Passout2023[[#This Row], [UNIVERSITY_DEGREE_PROGRAM_ID]], Degree_Information!$N$2:$N$20129, 0)), ""), "")</f>
        <v/>
      </c>
      <c r="K1685" s="19"/>
      <c r="L1685" s="20"/>
      <c r="M1685" s="21"/>
      <c r="N1685" s="21"/>
      <c r="O1685" s="21"/>
      <c r="P1685" s="22"/>
      <c r="Q1685" s="21"/>
      <c r="R1685" s="21"/>
      <c r="S1685" s="20">
        <v>0</v>
      </c>
      <c r="T1685" s="20">
        <v>0</v>
      </c>
      <c r="U1685" s="23"/>
      <c r="V16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5" s="25"/>
      <c r="X1685" s="26" t="str">
        <f>CONCATENATE(Passout2023[[#This Row], [Batch Start Semester]], "-", Passout2023[[#This Row], [Batch Start Year]], "-", Passout2023[[#This Row], [Degree Duration (year)]])</f>
        <v>--</v>
      </c>
      <c r="Y1685" s="32"/>
      <c r="Z1685" s="32"/>
      <c r="AA1685" s="32"/>
      <c r="AB1685" s="32"/>
      <c r="AC1685" s="32"/>
      <c r="AD1685" s="32"/>
      <c r="AE1685" s="28">
        <f>COUNTA(Passout2023[[#This Row], [UNIVERSITY_DEGREE_PROGRAM_ID]:[(Graduated) Degree Awarded Female]])</f>
        <v>2</v>
      </c>
    </row>
    <row r="1686" s="2" customFormat="1" ht="35.1" customHeight="1">
      <c r="A1686" s="29" t="str">
        <f>IFERROR(IF($N1686 &lt;&gt; "#Na", INDEX(Degree_Information!$A$2:$A$20129, MATCH(Passout2023[[#This Row], [UNIVERSITY_DEGREE_PROGRAM_ID]], Degree_Information!$N$2:$N$20129, 0)), ""), "")</f>
        <v/>
      </c>
      <c r="B1686" s="29" t="str">
        <f>IFERROR(IF($N1686 &lt;&gt; "#Na", INDEX(Degree_Information!$B$2:$B$20129, MATCH(Passout2023[[#This Row], [UNIVERSITY_DEGREE_PROGRAM_ID]], Degree_Information!$N$2:$N$20129, 0)), ""), "")</f>
        <v/>
      </c>
      <c r="C1686" s="29" t="str">
        <f>IFERROR(IF($N1686 &lt;&gt; "#Na", INDEX(Degree_Information!$E$2:$E$20129, MATCH(Passout2023[[#This Row], [UNIVERSITY_DEGREE_PROGRAM_ID]], Degree_Information!$N$2:$N$20129, 0)), ""), "")</f>
        <v/>
      </c>
      <c r="D1686" s="29" t="str">
        <f>IFERROR(IF($N1686 &lt;&gt; "#Na", INDEX(Degree_Information!$D$2:$D$20129, MATCH(Passout2023[[#This Row], [UNIVERSITY_DEGREE_PROGRAM_ID]], Degree_Information!$N$2:$N$20129, 0)), ""), "")</f>
        <v/>
      </c>
      <c r="E1686" s="29" t="str">
        <f>IFERROR(IF($N1686 &lt;&gt; "#Na", INDEX(Degree_Information!$F$2:$F$20129, MATCH(Passout2023[[#This Row], [UNIVERSITY_DEGREE_PROGRAM_ID]], Degree_Information!$N$2:$N$20129, 0)), ""), "")</f>
        <v/>
      </c>
      <c r="F1686" s="29" t="str">
        <f>IFERROR(IF($N1686 &lt;&gt; "#Na", INDEX(Degree_Information!$K$2:$K$20129, MATCH(Passout2023[[#This Row], [UNIVERSITY_DEGREE_PROGRAM_ID]], Degree_Information!$N$2:$N$20129, 0)), ""), "")</f>
        <v/>
      </c>
      <c r="G1686" s="29" t="str">
        <f>IFERROR(IF($N1686 &lt;&gt; "#Na", INDEX(Degree_Information!$G$2:$G$20129, MATCH(Passout2023[[#This Row], [UNIVERSITY_DEGREE_PROGRAM_ID]], Degree_Information!$N$2:$N$20129, 0)), ""), "")</f>
        <v/>
      </c>
      <c r="H1686" s="29" t="str">
        <f>IFERROR(IF($N1686 &lt;&gt; "#Na", INDEX(Degree_Information!$I$2:$I$20129, MATCH(Passout2023[[#This Row], [UNIVERSITY_DEGREE_PROGRAM_ID]], Degree_Information!$N$2:$N$20129, 0)), ""), "")</f>
        <v/>
      </c>
      <c r="I1686" s="6" t="str">
        <f>IFERROR(IF($N1686 &lt;&gt; "#Na", INDEX(Degree_Information!$H$2:$H$20129, MATCH(Passout2023[[#This Row], [UNIVERSITY_DEGREE_PROGRAM_ID]], Degree_Information!$N$2:$N$20129, 0)), ""), "")</f>
        <v/>
      </c>
      <c r="J1686" s="6" t="str">
        <f>IFERROR(IF($N1686 &lt;&gt; "#Na", INDEX(Degree_Information!$J$2:$J$20129, MATCH(Passout2023[[#This Row], [UNIVERSITY_DEGREE_PROGRAM_ID]], Degree_Information!$N$2:$N$20129, 0)), ""), "")</f>
        <v/>
      </c>
      <c r="K1686" s="19"/>
      <c r="L1686" s="20"/>
      <c r="M1686" s="21"/>
      <c r="N1686" s="21"/>
      <c r="O1686" s="21"/>
      <c r="P1686" s="22"/>
      <c r="Q1686" s="21"/>
      <c r="R1686" s="21"/>
      <c r="S1686" s="20">
        <v>0</v>
      </c>
      <c r="T1686" s="20">
        <v>0</v>
      </c>
      <c r="U1686" s="23"/>
      <c r="V16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6" s="25"/>
      <c r="X1686" s="26" t="str">
        <f>CONCATENATE(Passout2023[[#This Row], [Batch Start Semester]], "-", Passout2023[[#This Row], [Batch Start Year]], "-", Passout2023[[#This Row], [Degree Duration (year)]])</f>
        <v>--</v>
      </c>
      <c r="Y1686" s="32"/>
      <c r="Z1686" s="32"/>
      <c r="AA1686" s="32"/>
      <c r="AB1686" s="32"/>
      <c r="AC1686" s="32"/>
      <c r="AD1686" s="32"/>
      <c r="AE1686" s="28">
        <f>COUNTA(Passout2023[[#This Row], [UNIVERSITY_DEGREE_PROGRAM_ID]:[(Graduated) Degree Awarded Female]])</f>
        <v>2</v>
      </c>
    </row>
    <row r="1687" s="2" customFormat="1" ht="35.1" customHeight="1">
      <c r="A1687" s="29" t="str">
        <f>IFERROR(IF($N1687 &lt;&gt; "#Na", INDEX(Degree_Information!$A$2:$A$20129, MATCH(Passout2023[[#This Row], [UNIVERSITY_DEGREE_PROGRAM_ID]], Degree_Information!$N$2:$N$20129, 0)), ""), "")</f>
        <v/>
      </c>
      <c r="B1687" s="29" t="str">
        <f>IFERROR(IF($N1687 &lt;&gt; "#Na", INDEX(Degree_Information!$B$2:$B$20129, MATCH(Passout2023[[#This Row], [UNIVERSITY_DEGREE_PROGRAM_ID]], Degree_Information!$N$2:$N$20129, 0)), ""), "")</f>
        <v/>
      </c>
      <c r="C1687" s="29" t="str">
        <f>IFERROR(IF($N1687 &lt;&gt; "#Na", INDEX(Degree_Information!$E$2:$E$20129, MATCH(Passout2023[[#This Row], [UNIVERSITY_DEGREE_PROGRAM_ID]], Degree_Information!$N$2:$N$20129, 0)), ""), "")</f>
        <v/>
      </c>
      <c r="D1687" s="29" t="str">
        <f>IFERROR(IF($N1687 &lt;&gt; "#Na", INDEX(Degree_Information!$D$2:$D$20129, MATCH(Passout2023[[#This Row], [UNIVERSITY_DEGREE_PROGRAM_ID]], Degree_Information!$N$2:$N$20129, 0)), ""), "")</f>
        <v/>
      </c>
      <c r="E1687" s="29" t="str">
        <f>IFERROR(IF($N1687 &lt;&gt; "#Na", INDEX(Degree_Information!$F$2:$F$20129, MATCH(Passout2023[[#This Row], [UNIVERSITY_DEGREE_PROGRAM_ID]], Degree_Information!$N$2:$N$20129, 0)), ""), "")</f>
        <v/>
      </c>
      <c r="F1687" s="29" t="str">
        <f>IFERROR(IF($N1687 &lt;&gt; "#Na", INDEX(Degree_Information!$K$2:$K$20129, MATCH(Passout2023[[#This Row], [UNIVERSITY_DEGREE_PROGRAM_ID]], Degree_Information!$N$2:$N$20129, 0)), ""), "")</f>
        <v/>
      </c>
      <c r="G1687" s="29" t="str">
        <f>IFERROR(IF($N1687 &lt;&gt; "#Na", INDEX(Degree_Information!$G$2:$G$20129, MATCH(Passout2023[[#This Row], [UNIVERSITY_DEGREE_PROGRAM_ID]], Degree_Information!$N$2:$N$20129, 0)), ""), "")</f>
        <v/>
      </c>
      <c r="H1687" s="29" t="str">
        <f>IFERROR(IF($N1687 &lt;&gt; "#Na", INDEX(Degree_Information!$I$2:$I$20129, MATCH(Passout2023[[#This Row], [UNIVERSITY_DEGREE_PROGRAM_ID]], Degree_Information!$N$2:$N$20129, 0)), ""), "")</f>
        <v/>
      </c>
      <c r="I1687" s="6" t="str">
        <f>IFERROR(IF($N1687 &lt;&gt; "#Na", INDEX(Degree_Information!$H$2:$H$20129, MATCH(Passout2023[[#This Row], [UNIVERSITY_DEGREE_PROGRAM_ID]], Degree_Information!$N$2:$N$20129, 0)), ""), "")</f>
        <v/>
      </c>
      <c r="J1687" s="6" t="str">
        <f>IFERROR(IF($N1687 &lt;&gt; "#Na", INDEX(Degree_Information!$J$2:$J$20129, MATCH(Passout2023[[#This Row], [UNIVERSITY_DEGREE_PROGRAM_ID]], Degree_Information!$N$2:$N$20129, 0)), ""), "")</f>
        <v/>
      </c>
      <c r="K1687" s="19"/>
      <c r="L1687" s="20"/>
      <c r="M1687" s="21"/>
      <c r="N1687" s="21"/>
      <c r="O1687" s="21"/>
      <c r="P1687" s="22"/>
      <c r="Q1687" s="21"/>
      <c r="R1687" s="21"/>
      <c r="S1687" s="20">
        <v>0</v>
      </c>
      <c r="T1687" s="20">
        <v>0</v>
      </c>
      <c r="U1687" s="23"/>
      <c r="V16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7" s="25"/>
      <c r="X1687" s="26" t="str">
        <f>CONCATENATE(Passout2023[[#This Row], [Batch Start Semester]], "-", Passout2023[[#This Row], [Batch Start Year]], "-", Passout2023[[#This Row], [Degree Duration (year)]])</f>
        <v>--</v>
      </c>
      <c r="Y1687" s="32"/>
      <c r="Z1687" s="32"/>
      <c r="AA1687" s="32"/>
      <c r="AB1687" s="32"/>
      <c r="AC1687" s="32"/>
      <c r="AD1687" s="32"/>
      <c r="AE1687" s="28">
        <f>COUNTA(Passout2023[[#This Row], [UNIVERSITY_DEGREE_PROGRAM_ID]:[(Graduated) Degree Awarded Female]])</f>
        <v>2</v>
      </c>
    </row>
    <row r="1688" s="2" customFormat="1" ht="35.1" customHeight="1">
      <c r="A1688" s="29" t="str">
        <f>IFERROR(IF($N1688 &lt;&gt; "#Na", INDEX(Degree_Information!$A$2:$A$20129, MATCH(Passout2023[[#This Row], [UNIVERSITY_DEGREE_PROGRAM_ID]], Degree_Information!$N$2:$N$20129, 0)), ""), "")</f>
        <v/>
      </c>
      <c r="B1688" s="29" t="str">
        <f>IFERROR(IF($N1688 &lt;&gt; "#Na", INDEX(Degree_Information!$B$2:$B$20129, MATCH(Passout2023[[#This Row], [UNIVERSITY_DEGREE_PROGRAM_ID]], Degree_Information!$N$2:$N$20129, 0)), ""), "")</f>
        <v/>
      </c>
      <c r="C1688" s="29" t="str">
        <f>IFERROR(IF($N1688 &lt;&gt; "#Na", INDEX(Degree_Information!$E$2:$E$20129, MATCH(Passout2023[[#This Row], [UNIVERSITY_DEGREE_PROGRAM_ID]], Degree_Information!$N$2:$N$20129, 0)), ""), "")</f>
        <v/>
      </c>
      <c r="D1688" s="29" t="str">
        <f>IFERROR(IF($N1688 &lt;&gt; "#Na", INDEX(Degree_Information!$D$2:$D$20129, MATCH(Passout2023[[#This Row], [UNIVERSITY_DEGREE_PROGRAM_ID]], Degree_Information!$N$2:$N$20129, 0)), ""), "")</f>
        <v/>
      </c>
      <c r="E1688" s="29" t="str">
        <f>IFERROR(IF($N1688 &lt;&gt; "#Na", INDEX(Degree_Information!$F$2:$F$20129, MATCH(Passout2023[[#This Row], [UNIVERSITY_DEGREE_PROGRAM_ID]], Degree_Information!$N$2:$N$20129, 0)), ""), "")</f>
        <v/>
      </c>
      <c r="F1688" s="29" t="str">
        <f>IFERROR(IF($N1688 &lt;&gt; "#Na", INDEX(Degree_Information!$K$2:$K$20129, MATCH(Passout2023[[#This Row], [UNIVERSITY_DEGREE_PROGRAM_ID]], Degree_Information!$N$2:$N$20129, 0)), ""), "")</f>
        <v/>
      </c>
      <c r="G1688" s="29" t="str">
        <f>IFERROR(IF($N1688 &lt;&gt; "#Na", INDEX(Degree_Information!$G$2:$G$20129, MATCH(Passout2023[[#This Row], [UNIVERSITY_DEGREE_PROGRAM_ID]], Degree_Information!$N$2:$N$20129, 0)), ""), "")</f>
        <v/>
      </c>
      <c r="H1688" s="29" t="str">
        <f>IFERROR(IF($N1688 &lt;&gt; "#Na", INDEX(Degree_Information!$I$2:$I$20129, MATCH(Passout2023[[#This Row], [UNIVERSITY_DEGREE_PROGRAM_ID]], Degree_Information!$N$2:$N$20129, 0)), ""), "")</f>
        <v/>
      </c>
      <c r="I1688" s="6" t="str">
        <f>IFERROR(IF($N1688 &lt;&gt; "#Na", INDEX(Degree_Information!$H$2:$H$20129, MATCH(Passout2023[[#This Row], [UNIVERSITY_DEGREE_PROGRAM_ID]], Degree_Information!$N$2:$N$20129, 0)), ""), "")</f>
        <v/>
      </c>
      <c r="J1688" s="6" t="str">
        <f>IFERROR(IF($N1688 &lt;&gt; "#Na", INDEX(Degree_Information!$J$2:$J$20129, MATCH(Passout2023[[#This Row], [UNIVERSITY_DEGREE_PROGRAM_ID]], Degree_Information!$N$2:$N$20129, 0)), ""), "")</f>
        <v/>
      </c>
      <c r="K1688" s="19"/>
      <c r="L1688" s="20"/>
      <c r="M1688" s="21"/>
      <c r="N1688" s="21"/>
      <c r="O1688" s="21"/>
      <c r="P1688" s="22"/>
      <c r="Q1688" s="21"/>
      <c r="R1688" s="21"/>
      <c r="S1688" s="20">
        <v>0</v>
      </c>
      <c r="T1688" s="20">
        <v>0</v>
      </c>
      <c r="U1688" s="23"/>
      <c r="V16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8" s="25"/>
      <c r="X1688" s="26" t="str">
        <f>CONCATENATE(Passout2023[[#This Row], [Batch Start Semester]], "-", Passout2023[[#This Row], [Batch Start Year]], "-", Passout2023[[#This Row], [Degree Duration (year)]])</f>
        <v>--</v>
      </c>
      <c r="Y1688" s="32"/>
      <c r="Z1688" s="32"/>
      <c r="AA1688" s="32"/>
      <c r="AB1688" s="32"/>
      <c r="AC1688" s="32"/>
      <c r="AD1688" s="32"/>
      <c r="AE1688" s="28">
        <f>COUNTA(Passout2023[[#This Row], [UNIVERSITY_DEGREE_PROGRAM_ID]:[(Graduated) Degree Awarded Female]])</f>
        <v>2</v>
      </c>
    </row>
    <row r="1689" s="2" customFormat="1" ht="35.1" customHeight="1">
      <c r="A1689" s="29" t="str">
        <f>IFERROR(IF($N1689 &lt;&gt; "#Na", INDEX(Degree_Information!$A$2:$A$20129, MATCH(Passout2023[[#This Row], [UNIVERSITY_DEGREE_PROGRAM_ID]], Degree_Information!$N$2:$N$20129, 0)), ""), "")</f>
        <v/>
      </c>
      <c r="B1689" s="29" t="str">
        <f>IFERROR(IF($N1689 &lt;&gt; "#Na", INDEX(Degree_Information!$B$2:$B$20129, MATCH(Passout2023[[#This Row], [UNIVERSITY_DEGREE_PROGRAM_ID]], Degree_Information!$N$2:$N$20129, 0)), ""), "")</f>
        <v/>
      </c>
      <c r="C1689" s="29" t="str">
        <f>IFERROR(IF($N1689 &lt;&gt; "#Na", INDEX(Degree_Information!$E$2:$E$20129, MATCH(Passout2023[[#This Row], [UNIVERSITY_DEGREE_PROGRAM_ID]], Degree_Information!$N$2:$N$20129, 0)), ""), "")</f>
        <v/>
      </c>
      <c r="D1689" s="29" t="str">
        <f>IFERROR(IF($N1689 &lt;&gt; "#Na", INDEX(Degree_Information!$D$2:$D$20129, MATCH(Passout2023[[#This Row], [UNIVERSITY_DEGREE_PROGRAM_ID]], Degree_Information!$N$2:$N$20129, 0)), ""), "")</f>
        <v/>
      </c>
      <c r="E1689" s="29" t="str">
        <f>IFERROR(IF($N1689 &lt;&gt; "#Na", INDEX(Degree_Information!$F$2:$F$20129, MATCH(Passout2023[[#This Row], [UNIVERSITY_DEGREE_PROGRAM_ID]], Degree_Information!$N$2:$N$20129, 0)), ""), "")</f>
        <v/>
      </c>
      <c r="F1689" s="29" t="str">
        <f>IFERROR(IF($N1689 &lt;&gt; "#Na", INDEX(Degree_Information!$K$2:$K$20129, MATCH(Passout2023[[#This Row], [UNIVERSITY_DEGREE_PROGRAM_ID]], Degree_Information!$N$2:$N$20129, 0)), ""), "")</f>
        <v/>
      </c>
      <c r="G1689" s="29" t="str">
        <f>IFERROR(IF($N1689 &lt;&gt; "#Na", INDEX(Degree_Information!$G$2:$G$20129, MATCH(Passout2023[[#This Row], [UNIVERSITY_DEGREE_PROGRAM_ID]], Degree_Information!$N$2:$N$20129, 0)), ""), "")</f>
        <v/>
      </c>
      <c r="H1689" s="29" t="str">
        <f>IFERROR(IF($N1689 &lt;&gt; "#Na", INDEX(Degree_Information!$I$2:$I$20129, MATCH(Passout2023[[#This Row], [UNIVERSITY_DEGREE_PROGRAM_ID]], Degree_Information!$N$2:$N$20129, 0)), ""), "")</f>
        <v/>
      </c>
      <c r="I1689" s="6" t="str">
        <f>IFERROR(IF($N1689 &lt;&gt; "#Na", INDEX(Degree_Information!$H$2:$H$20129, MATCH(Passout2023[[#This Row], [UNIVERSITY_DEGREE_PROGRAM_ID]], Degree_Information!$N$2:$N$20129, 0)), ""), "")</f>
        <v/>
      </c>
      <c r="J1689" s="6" t="str">
        <f>IFERROR(IF($N1689 &lt;&gt; "#Na", INDEX(Degree_Information!$J$2:$J$20129, MATCH(Passout2023[[#This Row], [UNIVERSITY_DEGREE_PROGRAM_ID]], Degree_Information!$N$2:$N$20129, 0)), ""), "")</f>
        <v/>
      </c>
      <c r="K1689" s="19"/>
      <c r="L1689" s="20"/>
      <c r="M1689" s="21"/>
      <c r="N1689" s="21"/>
      <c r="O1689" s="21"/>
      <c r="P1689" s="22"/>
      <c r="Q1689" s="21"/>
      <c r="R1689" s="21"/>
      <c r="S1689" s="20">
        <v>0</v>
      </c>
      <c r="T1689" s="20">
        <v>0</v>
      </c>
      <c r="U1689" s="23"/>
      <c r="V16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89" s="25"/>
      <c r="X1689" s="26" t="str">
        <f>CONCATENATE(Passout2023[[#This Row], [Batch Start Semester]], "-", Passout2023[[#This Row], [Batch Start Year]], "-", Passout2023[[#This Row], [Degree Duration (year)]])</f>
        <v>--</v>
      </c>
      <c r="Y1689" s="32"/>
      <c r="Z1689" s="32"/>
      <c r="AA1689" s="32"/>
      <c r="AB1689" s="32"/>
      <c r="AC1689" s="32"/>
      <c r="AD1689" s="32"/>
      <c r="AE1689" s="28">
        <f>COUNTA(Passout2023[[#This Row], [UNIVERSITY_DEGREE_PROGRAM_ID]:[(Graduated) Degree Awarded Female]])</f>
        <v>2</v>
      </c>
    </row>
    <row r="1690" s="2" customFormat="1" ht="35.1" customHeight="1">
      <c r="A1690" s="29" t="str">
        <f>IFERROR(IF($N1690 &lt;&gt; "#Na", INDEX(Degree_Information!$A$2:$A$20129, MATCH(Passout2023[[#This Row], [UNIVERSITY_DEGREE_PROGRAM_ID]], Degree_Information!$N$2:$N$20129, 0)), ""), "")</f>
        <v/>
      </c>
      <c r="B1690" s="29" t="str">
        <f>IFERROR(IF($N1690 &lt;&gt; "#Na", INDEX(Degree_Information!$B$2:$B$20129, MATCH(Passout2023[[#This Row], [UNIVERSITY_DEGREE_PROGRAM_ID]], Degree_Information!$N$2:$N$20129, 0)), ""), "")</f>
        <v/>
      </c>
      <c r="C1690" s="29" t="str">
        <f>IFERROR(IF($N1690 &lt;&gt; "#Na", INDEX(Degree_Information!$E$2:$E$20129, MATCH(Passout2023[[#This Row], [UNIVERSITY_DEGREE_PROGRAM_ID]], Degree_Information!$N$2:$N$20129, 0)), ""), "")</f>
        <v/>
      </c>
      <c r="D1690" s="29" t="str">
        <f>IFERROR(IF($N1690 &lt;&gt; "#Na", INDEX(Degree_Information!$D$2:$D$20129, MATCH(Passout2023[[#This Row], [UNIVERSITY_DEGREE_PROGRAM_ID]], Degree_Information!$N$2:$N$20129, 0)), ""), "")</f>
        <v/>
      </c>
      <c r="E1690" s="29" t="str">
        <f>IFERROR(IF($N1690 &lt;&gt; "#Na", INDEX(Degree_Information!$F$2:$F$20129, MATCH(Passout2023[[#This Row], [UNIVERSITY_DEGREE_PROGRAM_ID]], Degree_Information!$N$2:$N$20129, 0)), ""), "")</f>
        <v/>
      </c>
      <c r="F1690" s="29" t="str">
        <f>IFERROR(IF($N1690 &lt;&gt; "#Na", INDEX(Degree_Information!$K$2:$K$20129, MATCH(Passout2023[[#This Row], [UNIVERSITY_DEGREE_PROGRAM_ID]], Degree_Information!$N$2:$N$20129, 0)), ""), "")</f>
        <v/>
      </c>
      <c r="G1690" s="29" t="str">
        <f>IFERROR(IF($N1690 &lt;&gt; "#Na", INDEX(Degree_Information!$G$2:$G$20129, MATCH(Passout2023[[#This Row], [UNIVERSITY_DEGREE_PROGRAM_ID]], Degree_Information!$N$2:$N$20129, 0)), ""), "")</f>
        <v/>
      </c>
      <c r="H1690" s="29" t="str">
        <f>IFERROR(IF($N1690 &lt;&gt; "#Na", INDEX(Degree_Information!$I$2:$I$20129, MATCH(Passout2023[[#This Row], [UNIVERSITY_DEGREE_PROGRAM_ID]], Degree_Information!$N$2:$N$20129, 0)), ""), "")</f>
        <v/>
      </c>
      <c r="I1690" s="6" t="str">
        <f>IFERROR(IF($N1690 &lt;&gt; "#Na", INDEX(Degree_Information!$H$2:$H$20129, MATCH(Passout2023[[#This Row], [UNIVERSITY_DEGREE_PROGRAM_ID]], Degree_Information!$N$2:$N$20129, 0)), ""), "")</f>
        <v/>
      </c>
      <c r="J1690" s="6" t="str">
        <f>IFERROR(IF($N1690 &lt;&gt; "#Na", INDEX(Degree_Information!$J$2:$J$20129, MATCH(Passout2023[[#This Row], [UNIVERSITY_DEGREE_PROGRAM_ID]], Degree_Information!$N$2:$N$20129, 0)), ""), "")</f>
        <v/>
      </c>
      <c r="K1690" s="19"/>
      <c r="L1690" s="20"/>
      <c r="M1690" s="21"/>
      <c r="N1690" s="21"/>
      <c r="O1690" s="21"/>
      <c r="P1690" s="22"/>
      <c r="Q1690" s="21"/>
      <c r="R1690" s="21"/>
      <c r="S1690" s="20">
        <v>0</v>
      </c>
      <c r="T1690" s="20">
        <v>0</v>
      </c>
      <c r="U1690" s="23"/>
      <c r="V16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0" s="25"/>
      <c r="X1690" s="26" t="str">
        <f>CONCATENATE(Passout2023[[#This Row], [Batch Start Semester]], "-", Passout2023[[#This Row], [Batch Start Year]], "-", Passout2023[[#This Row], [Degree Duration (year)]])</f>
        <v>--</v>
      </c>
      <c r="Y1690" s="32"/>
      <c r="Z1690" s="32"/>
      <c r="AA1690" s="32"/>
      <c r="AB1690" s="32"/>
      <c r="AC1690" s="32"/>
      <c r="AD1690" s="32"/>
      <c r="AE1690" s="28">
        <f>COUNTA(Passout2023[[#This Row], [UNIVERSITY_DEGREE_PROGRAM_ID]:[(Graduated) Degree Awarded Female]])</f>
        <v>2</v>
      </c>
    </row>
    <row r="1691" s="2" customFormat="1" ht="35.1" customHeight="1">
      <c r="A1691" s="29" t="str">
        <f>IFERROR(IF($N1691 &lt;&gt; "#Na", INDEX(Degree_Information!$A$2:$A$20129, MATCH(Passout2023[[#This Row], [UNIVERSITY_DEGREE_PROGRAM_ID]], Degree_Information!$N$2:$N$20129, 0)), ""), "")</f>
        <v/>
      </c>
      <c r="B1691" s="29" t="str">
        <f>IFERROR(IF($N1691 &lt;&gt; "#Na", INDEX(Degree_Information!$B$2:$B$20129, MATCH(Passout2023[[#This Row], [UNIVERSITY_DEGREE_PROGRAM_ID]], Degree_Information!$N$2:$N$20129, 0)), ""), "")</f>
        <v/>
      </c>
      <c r="C1691" s="29" t="str">
        <f>IFERROR(IF($N1691 &lt;&gt; "#Na", INDEX(Degree_Information!$E$2:$E$20129, MATCH(Passout2023[[#This Row], [UNIVERSITY_DEGREE_PROGRAM_ID]], Degree_Information!$N$2:$N$20129, 0)), ""), "")</f>
        <v/>
      </c>
      <c r="D1691" s="29" t="str">
        <f>IFERROR(IF($N1691 &lt;&gt; "#Na", INDEX(Degree_Information!$D$2:$D$20129, MATCH(Passout2023[[#This Row], [UNIVERSITY_DEGREE_PROGRAM_ID]], Degree_Information!$N$2:$N$20129, 0)), ""), "")</f>
        <v/>
      </c>
      <c r="E1691" s="29" t="str">
        <f>IFERROR(IF($N1691 &lt;&gt; "#Na", INDEX(Degree_Information!$F$2:$F$20129, MATCH(Passout2023[[#This Row], [UNIVERSITY_DEGREE_PROGRAM_ID]], Degree_Information!$N$2:$N$20129, 0)), ""), "")</f>
        <v/>
      </c>
      <c r="F1691" s="29" t="str">
        <f>IFERROR(IF($N1691 &lt;&gt; "#Na", INDEX(Degree_Information!$K$2:$K$20129, MATCH(Passout2023[[#This Row], [UNIVERSITY_DEGREE_PROGRAM_ID]], Degree_Information!$N$2:$N$20129, 0)), ""), "")</f>
        <v/>
      </c>
      <c r="G1691" s="29" t="str">
        <f>IFERROR(IF($N1691 &lt;&gt; "#Na", INDEX(Degree_Information!$G$2:$G$20129, MATCH(Passout2023[[#This Row], [UNIVERSITY_DEGREE_PROGRAM_ID]], Degree_Information!$N$2:$N$20129, 0)), ""), "")</f>
        <v/>
      </c>
      <c r="H1691" s="29" t="str">
        <f>IFERROR(IF($N1691 &lt;&gt; "#Na", INDEX(Degree_Information!$I$2:$I$20129, MATCH(Passout2023[[#This Row], [UNIVERSITY_DEGREE_PROGRAM_ID]], Degree_Information!$N$2:$N$20129, 0)), ""), "")</f>
        <v/>
      </c>
      <c r="I1691" s="6" t="str">
        <f>IFERROR(IF($N1691 &lt;&gt; "#Na", INDEX(Degree_Information!$H$2:$H$20129, MATCH(Passout2023[[#This Row], [UNIVERSITY_DEGREE_PROGRAM_ID]], Degree_Information!$N$2:$N$20129, 0)), ""), "")</f>
        <v/>
      </c>
      <c r="J1691" s="6" t="str">
        <f>IFERROR(IF($N1691 &lt;&gt; "#Na", INDEX(Degree_Information!$J$2:$J$20129, MATCH(Passout2023[[#This Row], [UNIVERSITY_DEGREE_PROGRAM_ID]], Degree_Information!$N$2:$N$20129, 0)), ""), "")</f>
        <v/>
      </c>
      <c r="K1691" s="19"/>
      <c r="L1691" s="20"/>
      <c r="M1691" s="21"/>
      <c r="N1691" s="21"/>
      <c r="O1691" s="21"/>
      <c r="P1691" s="22"/>
      <c r="Q1691" s="21"/>
      <c r="R1691" s="21"/>
      <c r="S1691" s="20">
        <v>0</v>
      </c>
      <c r="T1691" s="20">
        <v>0</v>
      </c>
      <c r="U1691" s="23"/>
      <c r="V16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1" s="25"/>
      <c r="X1691" s="26" t="str">
        <f>CONCATENATE(Passout2023[[#This Row], [Batch Start Semester]], "-", Passout2023[[#This Row], [Batch Start Year]], "-", Passout2023[[#This Row], [Degree Duration (year)]])</f>
        <v>--</v>
      </c>
      <c r="Y1691" s="32"/>
      <c r="Z1691" s="32"/>
      <c r="AA1691" s="32"/>
      <c r="AB1691" s="32"/>
      <c r="AC1691" s="32"/>
      <c r="AD1691" s="32"/>
      <c r="AE1691" s="28">
        <f>COUNTA(Passout2023[[#This Row], [UNIVERSITY_DEGREE_PROGRAM_ID]:[(Graduated) Degree Awarded Female]])</f>
        <v>2</v>
      </c>
    </row>
    <row r="1692" s="2" customFormat="1" ht="35.1" customHeight="1">
      <c r="A1692" s="29" t="str">
        <f>IFERROR(IF($N1692 &lt;&gt; "#Na", INDEX(Degree_Information!$A$2:$A$20129, MATCH(Passout2023[[#This Row], [UNIVERSITY_DEGREE_PROGRAM_ID]], Degree_Information!$N$2:$N$20129, 0)), ""), "")</f>
        <v/>
      </c>
      <c r="B1692" s="29" t="str">
        <f>IFERROR(IF($N1692 &lt;&gt; "#Na", INDEX(Degree_Information!$B$2:$B$20129, MATCH(Passout2023[[#This Row], [UNIVERSITY_DEGREE_PROGRAM_ID]], Degree_Information!$N$2:$N$20129, 0)), ""), "")</f>
        <v/>
      </c>
      <c r="C1692" s="29" t="str">
        <f>IFERROR(IF($N1692 &lt;&gt; "#Na", INDEX(Degree_Information!$E$2:$E$20129, MATCH(Passout2023[[#This Row], [UNIVERSITY_DEGREE_PROGRAM_ID]], Degree_Information!$N$2:$N$20129, 0)), ""), "")</f>
        <v/>
      </c>
      <c r="D1692" s="29" t="str">
        <f>IFERROR(IF($N1692 &lt;&gt; "#Na", INDEX(Degree_Information!$D$2:$D$20129, MATCH(Passout2023[[#This Row], [UNIVERSITY_DEGREE_PROGRAM_ID]], Degree_Information!$N$2:$N$20129, 0)), ""), "")</f>
        <v/>
      </c>
      <c r="E1692" s="29" t="str">
        <f>IFERROR(IF($N1692 &lt;&gt; "#Na", INDEX(Degree_Information!$F$2:$F$20129, MATCH(Passout2023[[#This Row], [UNIVERSITY_DEGREE_PROGRAM_ID]], Degree_Information!$N$2:$N$20129, 0)), ""), "")</f>
        <v/>
      </c>
      <c r="F1692" s="29" t="str">
        <f>IFERROR(IF($N1692 &lt;&gt; "#Na", INDEX(Degree_Information!$K$2:$K$20129, MATCH(Passout2023[[#This Row], [UNIVERSITY_DEGREE_PROGRAM_ID]], Degree_Information!$N$2:$N$20129, 0)), ""), "")</f>
        <v/>
      </c>
      <c r="G1692" s="29" t="str">
        <f>IFERROR(IF($N1692 &lt;&gt; "#Na", INDEX(Degree_Information!$G$2:$G$20129, MATCH(Passout2023[[#This Row], [UNIVERSITY_DEGREE_PROGRAM_ID]], Degree_Information!$N$2:$N$20129, 0)), ""), "")</f>
        <v/>
      </c>
      <c r="H1692" s="29" t="str">
        <f>IFERROR(IF($N1692 &lt;&gt; "#Na", INDEX(Degree_Information!$I$2:$I$20129, MATCH(Passout2023[[#This Row], [UNIVERSITY_DEGREE_PROGRAM_ID]], Degree_Information!$N$2:$N$20129, 0)), ""), "")</f>
        <v/>
      </c>
      <c r="I1692" s="6" t="str">
        <f>IFERROR(IF($N1692 &lt;&gt; "#Na", INDEX(Degree_Information!$H$2:$H$20129, MATCH(Passout2023[[#This Row], [UNIVERSITY_DEGREE_PROGRAM_ID]], Degree_Information!$N$2:$N$20129, 0)), ""), "")</f>
        <v/>
      </c>
      <c r="J1692" s="6" t="str">
        <f>IFERROR(IF($N1692 &lt;&gt; "#Na", INDEX(Degree_Information!$J$2:$J$20129, MATCH(Passout2023[[#This Row], [UNIVERSITY_DEGREE_PROGRAM_ID]], Degree_Information!$N$2:$N$20129, 0)), ""), "")</f>
        <v/>
      </c>
      <c r="K1692" s="19"/>
      <c r="L1692" s="20"/>
      <c r="M1692" s="21"/>
      <c r="N1692" s="21"/>
      <c r="O1692" s="21"/>
      <c r="P1692" s="22"/>
      <c r="Q1692" s="21"/>
      <c r="R1692" s="21"/>
      <c r="S1692" s="20">
        <v>0</v>
      </c>
      <c r="T1692" s="20">
        <v>0</v>
      </c>
      <c r="U1692" s="23"/>
      <c r="V16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2" s="25"/>
      <c r="X1692" s="26" t="str">
        <f>CONCATENATE(Passout2023[[#This Row], [Batch Start Semester]], "-", Passout2023[[#This Row], [Batch Start Year]], "-", Passout2023[[#This Row], [Degree Duration (year)]])</f>
        <v>--</v>
      </c>
      <c r="Y1692" s="32"/>
      <c r="Z1692" s="32"/>
      <c r="AA1692" s="32"/>
      <c r="AB1692" s="32"/>
      <c r="AC1692" s="32"/>
      <c r="AD1692" s="32"/>
      <c r="AE1692" s="28">
        <f>COUNTA(Passout2023[[#This Row], [UNIVERSITY_DEGREE_PROGRAM_ID]:[(Graduated) Degree Awarded Female]])</f>
        <v>2</v>
      </c>
    </row>
    <row r="1693" s="2" customFormat="1" ht="35.1" customHeight="1">
      <c r="A1693" s="29" t="str">
        <f>IFERROR(IF($N1693 &lt;&gt; "#Na", INDEX(Degree_Information!$A$2:$A$20129, MATCH(Passout2023[[#This Row], [UNIVERSITY_DEGREE_PROGRAM_ID]], Degree_Information!$N$2:$N$20129, 0)), ""), "")</f>
        <v/>
      </c>
      <c r="B1693" s="29" t="str">
        <f>IFERROR(IF($N1693 &lt;&gt; "#Na", INDEX(Degree_Information!$B$2:$B$20129, MATCH(Passout2023[[#This Row], [UNIVERSITY_DEGREE_PROGRAM_ID]], Degree_Information!$N$2:$N$20129, 0)), ""), "")</f>
        <v/>
      </c>
      <c r="C1693" s="29" t="str">
        <f>IFERROR(IF($N1693 &lt;&gt; "#Na", INDEX(Degree_Information!$E$2:$E$20129, MATCH(Passout2023[[#This Row], [UNIVERSITY_DEGREE_PROGRAM_ID]], Degree_Information!$N$2:$N$20129, 0)), ""), "")</f>
        <v/>
      </c>
      <c r="D1693" s="29" t="str">
        <f>IFERROR(IF($N1693 &lt;&gt; "#Na", INDEX(Degree_Information!$D$2:$D$20129, MATCH(Passout2023[[#This Row], [UNIVERSITY_DEGREE_PROGRAM_ID]], Degree_Information!$N$2:$N$20129, 0)), ""), "")</f>
        <v/>
      </c>
      <c r="E1693" s="29" t="str">
        <f>IFERROR(IF($N1693 &lt;&gt; "#Na", INDEX(Degree_Information!$F$2:$F$20129, MATCH(Passout2023[[#This Row], [UNIVERSITY_DEGREE_PROGRAM_ID]], Degree_Information!$N$2:$N$20129, 0)), ""), "")</f>
        <v/>
      </c>
      <c r="F1693" s="29" t="str">
        <f>IFERROR(IF($N1693 &lt;&gt; "#Na", INDEX(Degree_Information!$K$2:$K$20129, MATCH(Passout2023[[#This Row], [UNIVERSITY_DEGREE_PROGRAM_ID]], Degree_Information!$N$2:$N$20129, 0)), ""), "")</f>
        <v/>
      </c>
      <c r="G1693" s="29" t="str">
        <f>IFERROR(IF($N1693 &lt;&gt; "#Na", INDEX(Degree_Information!$G$2:$G$20129, MATCH(Passout2023[[#This Row], [UNIVERSITY_DEGREE_PROGRAM_ID]], Degree_Information!$N$2:$N$20129, 0)), ""), "")</f>
        <v/>
      </c>
      <c r="H1693" s="29" t="str">
        <f>IFERROR(IF($N1693 &lt;&gt; "#Na", INDEX(Degree_Information!$I$2:$I$20129, MATCH(Passout2023[[#This Row], [UNIVERSITY_DEGREE_PROGRAM_ID]], Degree_Information!$N$2:$N$20129, 0)), ""), "")</f>
        <v/>
      </c>
      <c r="I1693" s="6" t="str">
        <f>IFERROR(IF($N1693 &lt;&gt; "#Na", INDEX(Degree_Information!$H$2:$H$20129, MATCH(Passout2023[[#This Row], [UNIVERSITY_DEGREE_PROGRAM_ID]], Degree_Information!$N$2:$N$20129, 0)), ""), "")</f>
        <v/>
      </c>
      <c r="J1693" s="6" t="str">
        <f>IFERROR(IF($N1693 &lt;&gt; "#Na", INDEX(Degree_Information!$J$2:$J$20129, MATCH(Passout2023[[#This Row], [UNIVERSITY_DEGREE_PROGRAM_ID]], Degree_Information!$N$2:$N$20129, 0)), ""), "")</f>
        <v/>
      </c>
      <c r="K1693" s="19"/>
      <c r="L1693" s="20"/>
      <c r="M1693" s="21"/>
      <c r="N1693" s="21"/>
      <c r="O1693" s="21"/>
      <c r="P1693" s="22"/>
      <c r="Q1693" s="21"/>
      <c r="R1693" s="21"/>
      <c r="S1693" s="20">
        <v>0</v>
      </c>
      <c r="T1693" s="20">
        <v>0</v>
      </c>
      <c r="U1693" s="23"/>
      <c r="V16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3" s="25"/>
      <c r="X1693" s="26" t="str">
        <f>CONCATENATE(Passout2023[[#This Row], [Batch Start Semester]], "-", Passout2023[[#This Row], [Batch Start Year]], "-", Passout2023[[#This Row], [Degree Duration (year)]])</f>
        <v>--</v>
      </c>
      <c r="Y1693" s="32"/>
      <c r="Z1693" s="32"/>
      <c r="AA1693" s="32"/>
      <c r="AB1693" s="32"/>
      <c r="AC1693" s="32"/>
      <c r="AD1693" s="32"/>
      <c r="AE1693" s="28">
        <f>COUNTA(Passout2023[[#This Row], [UNIVERSITY_DEGREE_PROGRAM_ID]:[(Graduated) Degree Awarded Female]])</f>
        <v>2</v>
      </c>
    </row>
    <row r="1694" s="2" customFormat="1" ht="35.1" customHeight="1">
      <c r="A1694" s="29" t="str">
        <f>IFERROR(IF($N1694 &lt;&gt; "#Na", INDEX(Degree_Information!$A$2:$A$20129, MATCH(Passout2023[[#This Row], [UNIVERSITY_DEGREE_PROGRAM_ID]], Degree_Information!$N$2:$N$20129, 0)), ""), "")</f>
        <v/>
      </c>
      <c r="B1694" s="29" t="str">
        <f>IFERROR(IF($N1694 &lt;&gt; "#Na", INDEX(Degree_Information!$B$2:$B$20129, MATCH(Passout2023[[#This Row], [UNIVERSITY_DEGREE_PROGRAM_ID]], Degree_Information!$N$2:$N$20129, 0)), ""), "")</f>
        <v/>
      </c>
      <c r="C1694" s="29" t="str">
        <f>IFERROR(IF($N1694 &lt;&gt; "#Na", INDEX(Degree_Information!$E$2:$E$20129, MATCH(Passout2023[[#This Row], [UNIVERSITY_DEGREE_PROGRAM_ID]], Degree_Information!$N$2:$N$20129, 0)), ""), "")</f>
        <v/>
      </c>
      <c r="D1694" s="29" t="str">
        <f>IFERROR(IF($N1694 &lt;&gt; "#Na", INDEX(Degree_Information!$D$2:$D$20129, MATCH(Passout2023[[#This Row], [UNIVERSITY_DEGREE_PROGRAM_ID]], Degree_Information!$N$2:$N$20129, 0)), ""), "")</f>
        <v/>
      </c>
      <c r="E1694" s="29" t="str">
        <f>IFERROR(IF($N1694 &lt;&gt; "#Na", INDEX(Degree_Information!$F$2:$F$20129, MATCH(Passout2023[[#This Row], [UNIVERSITY_DEGREE_PROGRAM_ID]], Degree_Information!$N$2:$N$20129, 0)), ""), "")</f>
        <v/>
      </c>
      <c r="F1694" s="29" t="str">
        <f>IFERROR(IF($N1694 &lt;&gt; "#Na", INDEX(Degree_Information!$K$2:$K$20129, MATCH(Passout2023[[#This Row], [UNIVERSITY_DEGREE_PROGRAM_ID]], Degree_Information!$N$2:$N$20129, 0)), ""), "")</f>
        <v/>
      </c>
      <c r="G1694" s="29" t="str">
        <f>IFERROR(IF($N1694 &lt;&gt; "#Na", INDEX(Degree_Information!$G$2:$G$20129, MATCH(Passout2023[[#This Row], [UNIVERSITY_DEGREE_PROGRAM_ID]], Degree_Information!$N$2:$N$20129, 0)), ""), "")</f>
        <v/>
      </c>
      <c r="H1694" s="29" t="str">
        <f>IFERROR(IF($N1694 &lt;&gt; "#Na", INDEX(Degree_Information!$I$2:$I$20129, MATCH(Passout2023[[#This Row], [UNIVERSITY_DEGREE_PROGRAM_ID]], Degree_Information!$N$2:$N$20129, 0)), ""), "")</f>
        <v/>
      </c>
      <c r="I1694" s="6" t="str">
        <f>IFERROR(IF($N1694 &lt;&gt; "#Na", INDEX(Degree_Information!$H$2:$H$20129, MATCH(Passout2023[[#This Row], [UNIVERSITY_DEGREE_PROGRAM_ID]], Degree_Information!$N$2:$N$20129, 0)), ""), "")</f>
        <v/>
      </c>
      <c r="J1694" s="6" t="str">
        <f>IFERROR(IF($N1694 &lt;&gt; "#Na", INDEX(Degree_Information!$J$2:$J$20129, MATCH(Passout2023[[#This Row], [UNIVERSITY_DEGREE_PROGRAM_ID]], Degree_Information!$N$2:$N$20129, 0)), ""), "")</f>
        <v/>
      </c>
      <c r="K1694" s="19"/>
      <c r="L1694" s="20"/>
      <c r="M1694" s="21"/>
      <c r="N1694" s="21"/>
      <c r="O1694" s="21"/>
      <c r="P1694" s="22"/>
      <c r="Q1694" s="21"/>
      <c r="R1694" s="21"/>
      <c r="S1694" s="20">
        <v>0</v>
      </c>
      <c r="T1694" s="20">
        <v>0</v>
      </c>
      <c r="U1694" s="23"/>
      <c r="V16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4" s="25"/>
      <c r="X1694" s="26" t="str">
        <f>CONCATENATE(Passout2023[[#This Row], [Batch Start Semester]], "-", Passout2023[[#This Row], [Batch Start Year]], "-", Passout2023[[#This Row], [Degree Duration (year)]])</f>
        <v>--</v>
      </c>
      <c r="Y1694" s="32"/>
      <c r="Z1694" s="32"/>
      <c r="AA1694" s="32"/>
      <c r="AB1694" s="32"/>
      <c r="AC1694" s="32"/>
      <c r="AD1694" s="32"/>
      <c r="AE1694" s="28">
        <f>COUNTA(Passout2023[[#This Row], [UNIVERSITY_DEGREE_PROGRAM_ID]:[(Graduated) Degree Awarded Female]])</f>
        <v>2</v>
      </c>
    </row>
    <row r="1695" s="2" customFormat="1" ht="35.1" customHeight="1">
      <c r="A1695" s="29" t="str">
        <f>IFERROR(IF($N1695 &lt;&gt; "#Na", INDEX(Degree_Information!$A$2:$A$20129, MATCH(Passout2023[[#This Row], [UNIVERSITY_DEGREE_PROGRAM_ID]], Degree_Information!$N$2:$N$20129, 0)), ""), "")</f>
        <v/>
      </c>
      <c r="B1695" s="29" t="str">
        <f>IFERROR(IF($N1695 &lt;&gt; "#Na", INDEX(Degree_Information!$B$2:$B$20129, MATCH(Passout2023[[#This Row], [UNIVERSITY_DEGREE_PROGRAM_ID]], Degree_Information!$N$2:$N$20129, 0)), ""), "")</f>
        <v/>
      </c>
      <c r="C1695" s="29" t="str">
        <f>IFERROR(IF($N1695 &lt;&gt; "#Na", INDEX(Degree_Information!$E$2:$E$20129, MATCH(Passout2023[[#This Row], [UNIVERSITY_DEGREE_PROGRAM_ID]], Degree_Information!$N$2:$N$20129, 0)), ""), "")</f>
        <v/>
      </c>
      <c r="D1695" s="29" t="str">
        <f>IFERROR(IF($N1695 &lt;&gt; "#Na", INDEX(Degree_Information!$D$2:$D$20129, MATCH(Passout2023[[#This Row], [UNIVERSITY_DEGREE_PROGRAM_ID]], Degree_Information!$N$2:$N$20129, 0)), ""), "")</f>
        <v/>
      </c>
      <c r="E1695" s="29" t="str">
        <f>IFERROR(IF($N1695 &lt;&gt; "#Na", INDEX(Degree_Information!$F$2:$F$20129, MATCH(Passout2023[[#This Row], [UNIVERSITY_DEGREE_PROGRAM_ID]], Degree_Information!$N$2:$N$20129, 0)), ""), "")</f>
        <v/>
      </c>
      <c r="F1695" s="29" t="str">
        <f>IFERROR(IF($N1695 &lt;&gt; "#Na", INDEX(Degree_Information!$K$2:$K$20129, MATCH(Passout2023[[#This Row], [UNIVERSITY_DEGREE_PROGRAM_ID]], Degree_Information!$N$2:$N$20129, 0)), ""), "")</f>
        <v/>
      </c>
      <c r="G1695" s="29" t="str">
        <f>IFERROR(IF($N1695 &lt;&gt; "#Na", INDEX(Degree_Information!$G$2:$G$20129, MATCH(Passout2023[[#This Row], [UNIVERSITY_DEGREE_PROGRAM_ID]], Degree_Information!$N$2:$N$20129, 0)), ""), "")</f>
        <v/>
      </c>
      <c r="H1695" s="29" t="str">
        <f>IFERROR(IF($N1695 &lt;&gt; "#Na", INDEX(Degree_Information!$I$2:$I$20129, MATCH(Passout2023[[#This Row], [UNIVERSITY_DEGREE_PROGRAM_ID]], Degree_Information!$N$2:$N$20129, 0)), ""), "")</f>
        <v/>
      </c>
      <c r="I1695" s="6" t="str">
        <f>IFERROR(IF($N1695 &lt;&gt; "#Na", INDEX(Degree_Information!$H$2:$H$20129, MATCH(Passout2023[[#This Row], [UNIVERSITY_DEGREE_PROGRAM_ID]], Degree_Information!$N$2:$N$20129, 0)), ""), "")</f>
        <v/>
      </c>
      <c r="J1695" s="6" t="str">
        <f>IFERROR(IF($N1695 &lt;&gt; "#Na", INDEX(Degree_Information!$J$2:$J$20129, MATCH(Passout2023[[#This Row], [UNIVERSITY_DEGREE_PROGRAM_ID]], Degree_Information!$N$2:$N$20129, 0)), ""), "")</f>
        <v/>
      </c>
      <c r="K1695" s="19"/>
      <c r="L1695" s="20"/>
      <c r="M1695" s="21"/>
      <c r="N1695" s="21"/>
      <c r="O1695" s="21"/>
      <c r="P1695" s="22"/>
      <c r="Q1695" s="21"/>
      <c r="R1695" s="21"/>
      <c r="S1695" s="20">
        <v>0</v>
      </c>
      <c r="T1695" s="20">
        <v>0</v>
      </c>
      <c r="U1695" s="23"/>
      <c r="V16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5" s="25"/>
      <c r="X1695" s="26" t="str">
        <f>CONCATENATE(Passout2023[[#This Row], [Batch Start Semester]], "-", Passout2023[[#This Row], [Batch Start Year]], "-", Passout2023[[#This Row], [Degree Duration (year)]])</f>
        <v>--</v>
      </c>
      <c r="Y1695" s="32"/>
      <c r="Z1695" s="32"/>
      <c r="AA1695" s="32"/>
      <c r="AB1695" s="32"/>
      <c r="AC1695" s="32"/>
      <c r="AD1695" s="32"/>
      <c r="AE1695" s="28">
        <f>COUNTA(Passout2023[[#This Row], [UNIVERSITY_DEGREE_PROGRAM_ID]:[(Graduated) Degree Awarded Female]])</f>
        <v>2</v>
      </c>
    </row>
    <row r="1696" s="2" customFormat="1" ht="35.1" customHeight="1">
      <c r="A1696" s="29" t="str">
        <f>IFERROR(IF($N1696 &lt;&gt; "#Na", INDEX(Degree_Information!$A$2:$A$20129, MATCH(Passout2023[[#This Row], [UNIVERSITY_DEGREE_PROGRAM_ID]], Degree_Information!$N$2:$N$20129, 0)), ""), "")</f>
        <v/>
      </c>
      <c r="B1696" s="29" t="str">
        <f>IFERROR(IF($N1696 &lt;&gt; "#Na", INDEX(Degree_Information!$B$2:$B$20129, MATCH(Passout2023[[#This Row], [UNIVERSITY_DEGREE_PROGRAM_ID]], Degree_Information!$N$2:$N$20129, 0)), ""), "")</f>
        <v/>
      </c>
      <c r="C1696" s="29" t="str">
        <f>IFERROR(IF($N1696 &lt;&gt; "#Na", INDEX(Degree_Information!$E$2:$E$20129, MATCH(Passout2023[[#This Row], [UNIVERSITY_DEGREE_PROGRAM_ID]], Degree_Information!$N$2:$N$20129, 0)), ""), "")</f>
        <v/>
      </c>
      <c r="D1696" s="29" t="str">
        <f>IFERROR(IF($N1696 &lt;&gt; "#Na", INDEX(Degree_Information!$D$2:$D$20129, MATCH(Passout2023[[#This Row], [UNIVERSITY_DEGREE_PROGRAM_ID]], Degree_Information!$N$2:$N$20129, 0)), ""), "")</f>
        <v/>
      </c>
      <c r="E1696" s="29" t="str">
        <f>IFERROR(IF($N1696 &lt;&gt; "#Na", INDEX(Degree_Information!$F$2:$F$20129, MATCH(Passout2023[[#This Row], [UNIVERSITY_DEGREE_PROGRAM_ID]], Degree_Information!$N$2:$N$20129, 0)), ""), "")</f>
        <v/>
      </c>
      <c r="F1696" s="29" t="str">
        <f>IFERROR(IF($N1696 &lt;&gt; "#Na", INDEX(Degree_Information!$K$2:$K$20129, MATCH(Passout2023[[#This Row], [UNIVERSITY_DEGREE_PROGRAM_ID]], Degree_Information!$N$2:$N$20129, 0)), ""), "")</f>
        <v/>
      </c>
      <c r="G1696" s="29" t="str">
        <f>IFERROR(IF($N1696 &lt;&gt; "#Na", INDEX(Degree_Information!$G$2:$G$20129, MATCH(Passout2023[[#This Row], [UNIVERSITY_DEGREE_PROGRAM_ID]], Degree_Information!$N$2:$N$20129, 0)), ""), "")</f>
        <v/>
      </c>
      <c r="H1696" s="29" t="str">
        <f>IFERROR(IF($N1696 &lt;&gt; "#Na", INDEX(Degree_Information!$I$2:$I$20129, MATCH(Passout2023[[#This Row], [UNIVERSITY_DEGREE_PROGRAM_ID]], Degree_Information!$N$2:$N$20129, 0)), ""), "")</f>
        <v/>
      </c>
      <c r="I1696" s="6" t="str">
        <f>IFERROR(IF($N1696 &lt;&gt; "#Na", INDEX(Degree_Information!$H$2:$H$20129, MATCH(Passout2023[[#This Row], [UNIVERSITY_DEGREE_PROGRAM_ID]], Degree_Information!$N$2:$N$20129, 0)), ""), "")</f>
        <v/>
      </c>
      <c r="J1696" s="6" t="str">
        <f>IFERROR(IF($N1696 &lt;&gt; "#Na", INDEX(Degree_Information!$J$2:$J$20129, MATCH(Passout2023[[#This Row], [UNIVERSITY_DEGREE_PROGRAM_ID]], Degree_Information!$N$2:$N$20129, 0)), ""), "")</f>
        <v/>
      </c>
      <c r="K1696" s="19"/>
      <c r="L1696" s="20"/>
      <c r="M1696" s="21"/>
      <c r="N1696" s="21"/>
      <c r="O1696" s="21"/>
      <c r="P1696" s="22"/>
      <c r="Q1696" s="21"/>
      <c r="R1696" s="21"/>
      <c r="S1696" s="20">
        <v>0</v>
      </c>
      <c r="T1696" s="20">
        <v>0</v>
      </c>
      <c r="U1696" s="23"/>
      <c r="V16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6" s="25"/>
      <c r="X1696" s="26" t="str">
        <f>CONCATENATE(Passout2023[[#This Row], [Batch Start Semester]], "-", Passout2023[[#This Row], [Batch Start Year]], "-", Passout2023[[#This Row], [Degree Duration (year)]])</f>
        <v>--</v>
      </c>
      <c r="Y1696" s="32"/>
      <c r="Z1696" s="32"/>
      <c r="AA1696" s="32"/>
      <c r="AB1696" s="32"/>
      <c r="AC1696" s="32"/>
      <c r="AD1696" s="32"/>
      <c r="AE1696" s="28">
        <f>COUNTA(Passout2023[[#This Row], [UNIVERSITY_DEGREE_PROGRAM_ID]:[(Graduated) Degree Awarded Female]])</f>
        <v>2</v>
      </c>
    </row>
    <row r="1697" s="2" customFormat="1" ht="35.1" customHeight="1">
      <c r="A1697" s="29" t="str">
        <f>IFERROR(IF($N1697 &lt;&gt; "#Na", INDEX(Degree_Information!$A$2:$A$20129, MATCH(Passout2023[[#This Row], [UNIVERSITY_DEGREE_PROGRAM_ID]], Degree_Information!$N$2:$N$20129, 0)), ""), "")</f>
        <v/>
      </c>
      <c r="B1697" s="29" t="str">
        <f>IFERROR(IF($N1697 &lt;&gt; "#Na", INDEX(Degree_Information!$B$2:$B$20129, MATCH(Passout2023[[#This Row], [UNIVERSITY_DEGREE_PROGRAM_ID]], Degree_Information!$N$2:$N$20129, 0)), ""), "")</f>
        <v/>
      </c>
      <c r="C1697" s="29" t="str">
        <f>IFERROR(IF($N1697 &lt;&gt; "#Na", INDEX(Degree_Information!$E$2:$E$20129, MATCH(Passout2023[[#This Row], [UNIVERSITY_DEGREE_PROGRAM_ID]], Degree_Information!$N$2:$N$20129, 0)), ""), "")</f>
        <v/>
      </c>
      <c r="D1697" s="29" t="str">
        <f>IFERROR(IF($N1697 &lt;&gt; "#Na", INDEX(Degree_Information!$D$2:$D$20129, MATCH(Passout2023[[#This Row], [UNIVERSITY_DEGREE_PROGRAM_ID]], Degree_Information!$N$2:$N$20129, 0)), ""), "")</f>
        <v/>
      </c>
      <c r="E1697" s="29" t="str">
        <f>IFERROR(IF($N1697 &lt;&gt; "#Na", INDEX(Degree_Information!$F$2:$F$20129, MATCH(Passout2023[[#This Row], [UNIVERSITY_DEGREE_PROGRAM_ID]], Degree_Information!$N$2:$N$20129, 0)), ""), "")</f>
        <v/>
      </c>
      <c r="F1697" s="29" t="str">
        <f>IFERROR(IF($N1697 &lt;&gt; "#Na", INDEX(Degree_Information!$K$2:$K$20129, MATCH(Passout2023[[#This Row], [UNIVERSITY_DEGREE_PROGRAM_ID]], Degree_Information!$N$2:$N$20129, 0)), ""), "")</f>
        <v/>
      </c>
      <c r="G1697" s="29" t="str">
        <f>IFERROR(IF($N1697 &lt;&gt; "#Na", INDEX(Degree_Information!$G$2:$G$20129, MATCH(Passout2023[[#This Row], [UNIVERSITY_DEGREE_PROGRAM_ID]], Degree_Information!$N$2:$N$20129, 0)), ""), "")</f>
        <v/>
      </c>
      <c r="H1697" s="29" t="str">
        <f>IFERROR(IF($N1697 &lt;&gt; "#Na", INDEX(Degree_Information!$I$2:$I$20129, MATCH(Passout2023[[#This Row], [UNIVERSITY_DEGREE_PROGRAM_ID]], Degree_Information!$N$2:$N$20129, 0)), ""), "")</f>
        <v/>
      </c>
      <c r="I1697" s="6" t="str">
        <f>IFERROR(IF($N1697 &lt;&gt; "#Na", INDEX(Degree_Information!$H$2:$H$20129, MATCH(Passout2023[[#This Row], [UNIVERSITY_DEGREE_PROGRAM_ID]], Degree_Information!$N$2:$N$20129, 0)), ""), "")</f>
        <v/>
      </c>
      <c r="J1697" s="6" t="str">
        <f>IFERROR(IF($N1697 &lt;&gt; "#Na", INDEX(Degree_Information!$J$2:$J$20129, MATCH(Passout2023[[#This Row], [UNIVERSITY_DEGREE_PROGRAM_ID]], Degree_Information!$N$2:$N$20129, 0)), ""), "")</f>
        <v/>
      </c>
      <c r="K1697" s="19"/>
      <c r="L1697" s="20"/>
      <c r="M1697" s="21"/>
      <c r="N1697" s="21"/>
      <c r="O1697" s="21"/>
      <c r="P1697" s="22"/>
      <c r="Q1697" s="21"/>
      <c r="R1697" s="21"/>
      <c r="S1697" s="20">
        <v>0</v>
      </c>
      <c r="T1697" s="20">
        <v>0</v>
      </c>
      <c r="U1697" s="23"/>
      <c r="V16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7" s="25"/>
      <c r="X1697" s="26" t="str">
        <f>CONCATENATE(Passout2023[[#This Row], [Batch Start Semester]], "-", Passout2023[[#This Row], [Batch Start Year]], "-", Passout2023[[#This Row], [Degree Duration (year)]])</f>
        <v>--</v>
      </c>
      <c r="Y1697" s="32"/>
      <c r="Z1697" s="32"/>
      <c r="AA1697" s="32"/>
      <c r="AB1697" s="32"/>
      <c r="AC1697" s="32"/>
      <c r="AD1697" s="32"/>
      <c r="AE1697" s="28">
        <f>COUNTA(Passout2023[[#This Row], [UNIVERSITY_DEGREE_PROGRAM_ID]:[(Graduated) Degree Awarded Female]])</f>
        <v>2</v>
      </c>
    </row>
    <row r="1698" s="2" customFormat="1" ht="35.1" customHeight="1">
      <c r="A1698" s="29" t="str">
        <f>IFERROR(IF($N1698 &lt;&gt; "#Na", INDEX(Degree_Information!$A$2:$A$20129, MATCH(Passout2023[[#This Row], [UNIVERSITY_DEGREE_PROGRAM_ID]], Degree_Information!$N$2:$N$20129, 0)), ""), "")</f>
        <v/>
      </c>
      <c r="B1698" s="29" t="str">
        <f>IFERROR(IF($N1698 &lt;&gt; "#Na", INDEX(Degree_Information!$B$2:$B$20129, MATCH(Passout2023[[#This Row], [UNIVERSITY_DEGREE_PROGRAM_ID]], Degree_Information!$N$2:$N$20129, 0)), ""), "")</f>
        <v/>
      </c>
      <c r="C1698" s="29" t="str">
        <f>IFERROR(IF($N1698 &lt;&gt; "#Na", INDEX(Degree_Information!$E$2:$E$20129, MATCH(Passout2023[[#This Row], [UNIVERSITY_DEGREE_PROGRAM_ID]], Degree_Information!$N$2:$N$20129, 0)), ""), "")</f>
        <v/>
      </c>
      <c r="D1698" s="29" t="str">
        <f>IFERROR(IF($N1698 &lt;&gt; "#Na", INDEX(Degree_Information!$D$2:$D$20129, MATCH(Passout2023[[#This Row], [UNIVERSITY_DEGREE_PROGRAM_ID]], Degree_Information!$N$2:$N$20129, 0)), ""), "")</f>
        <v/>
      </c>
      <c r="E1698" s="29" t="str">
        <f>IFERROR(IF($N1698 &lt;&gt; "#Na", INDEX(Degree_Information!$F$2:$F$20129, MATCH(Passout2023[[#This Row], [UNIVERSITY_DEGREE_PROGRAM_ID]], Degree_Information!$N$2:$N$20129, 0)), ""), "")</f>
        <v/>
      </c>
      <c r="F1698" s="29" t="str">
        <f>IFERROR(IF($N1698 &lt;&gt; "#Na", INDEX(Degree_Information!$K$2:$K$20129, MATCH(Passout2023[[#This Row], [UNIVERSITY_DEGREE_PROGRAM_ID]], Degree_Information!$N$2:$N$20129, 0)), ""), "")</f>
        <v/>
      </c>
      <c r="G1698" s="29" t="str">
        <f>IFERROR(IF($N1698 &lt;&gt; "#Na", INDEX(Degree_Information!$G$2:$G$20129, MATCH(Passout2023[[#This Row], [UNIVERSITY_DEGREE_PROGRAM_ID]], Degree_Information!$N$2:$N$20129, 0)), ""), "")</f>
        <v/>
      </c>
      <c r="H1698" s="29" t="str">
        <f>IFERROR(IF($N1698 &lt;&gt; "#Na", INDEX(Degree_Information!$I$2:$I$20129, MATCH(Passout2023[[#This Row], [UNIVERSITY_DEGREE_PROGRAM_ID]], Degree_Information!$N$2:$N$20129, 0)), ""), "")</f>
        <v/>
      </c>
      <c r="I1698" s="6" t="str">
        <f>IFERROR(IF($N1698 &lt;&gt; "#Na", INDEX(Degree_Information!$H$2:$H$20129, MATCH(Passout2023[[#This Row], [UNIVERSITY_DEGREE_PROGRAM_ID]], Degree_Information!$N$2:$N$20129, 0)), ""), "")</f>
        <v/>
      </c>
      <c r="J1698" s="6" t="str">
        <f>IFERROR(IF($N1698 &lt;&gt; "#Na", INDEX(Degree_Information!$J$2:$J$20129, MATCH(Passout2023[[#This Row], [UNIVERSITY_DEGREE_PROGRAM_ID]], Degree_Information!$N$2:$N$20129, 0)), ""), "")</f>
        <v/>
      </c>
      <c r="K1698" s="19"/>
      <c r="L1698" s="20"/>
      <c r="M1698" s="21"/>
      <c r="N1698" s="21"/>
      <c r="O1698" s="21"/>
      <c r="P1698" s="22"/>
      <c r="Q1698" s="21"/>
      <c r="R1698" s="21"/>
      <c r="S1698" s="20">
        <v>0</v>
      </c>
      <c r="T1698" s="20">
        <v>0</v>
      </c>
      <c r="U1698" s="23"/>
      <c r="V16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8" s="25"/>
      <c r="X1698" s="26" t="str">
        <f>CONCATENATE(Passout2023[[#This Row], [Batch Start Semester]], "-", Passout2023[[#This Row], [Batch Start Year]], "-", Passout2023[[#This Row], [Degree Duration (year)]])</f>
        <v>--</v>
      </c>
      <c r="Y1698" s="32"/>
      <c r="Z1698" s="32"/>
      <c r="AA1698" s="32"/>
      <c r="AB1698" s="32"/>
      <c r="AC1698" s="32"/>
      <c r="AD1698" s="32"/>
      <c r="AE1698" s="28">
        <f>COUNTA(Passout2023[[#This Row], [UNIVERSITY_DEGREE_PROGRAM_ID]:[(Graduated) Degree Awarded Female]])</f>
        <v>2</v>
      </c>
    </row>
    <row r="1699" s="2" customFormat="1" ht="35.1" customHeight="1">
      <c r="A1699" s="29" t="str">
        <f>IFERROR(IF($N1699 &lt;&gt; "#Na", INDEX(Degree_Information!$A$2:$A$20129, MATCH(Passout2023[[#This Row], [UNIVERSITY_DEGREE_PROGRAM_ID]], Degree_Information!$N$2:$N$20129, 0)), ""), "")</f>
        <v/>
      </c>
      <c r="B1699" s="29" t="str">
        <f>IFERROR(IF($N1699 &lt;&gt; "#Na", INDEX(Degree_Information!$B$2:$B$20129, MATCH(Passout2023[[#This Row], [UNIVERSITY_DEGREE_PROGRAM_ID]], Degree_Information!$N$2:$N$20129, 0)), ""), "")</f>
        <v/>
      </c>
      <c r="C1699" s="29" t="str">
        <f>IFERROR(IF($N1699 &lt;&gt; "#Na", INDEX(Degree_Information!$E$2:$E$20129, MATCH(Passout2023[[#This Row], [UNIVERSITY_DEGREE_PROGRAM_ID]], Degree_Information!$N$2:$N$20129, 0)), ""), "")</f>
        <v/>
      </c>
      <c r="D1699" s="29" t="str">
        <f>IFERROR(IF($N1699 &lt;&gt; "#Na", INDEX(Degree_Information!$D$2:$D$20129, MATCH(Passout2023[[#This Row], [UNIVERSITY_DEGREE_PROGRAM_ID]], Degree_Information!$N$2:$N$20129, 0)), ""), "")</f>
        <v/>
      </c>
      <c r="E1699" s="29" t="str">
        <f>IFERROR(IF($N1699 &lt;&gt; "#Na", INDEX(Degree_Information!$F$2:$F$20129, MATCH(Passout2023[[#This Row], [UNIVERSITY_DEGREE_PROGRAM_ID]], Degree_Information!$N$2:$N$20129, 0)), ""), "")</f>
        <v/>
      </c>
      <c r="F1699" s="29" t="str">
        <f>IFERROR(IF($N1699 &lt;&gt; "#Na", INDEX(Degree_Information!$K$2:$K$20129, MATCH(Passout2023[[#This Row], [UNIVERSITY_DEGREE_PROGRAM_ID]], Degree_Information!$N$2:$N$20129, 0)), ""), "")</f>
        <v/>
      </c>
      <c r="G1699" s="29" t="str">
        <f>IFERROR(IF($N1699 &lt;&gt; "#Na", INDEX(Degree_Information!$G$2:$G$20129, MATCH(Passout2023[[#This Row], [UNIVERSITY_DEGREE_PROGRAM_ID]], Degree_Information!$N$2:$N$20129, 0)), ""), "")</f>
        <v/>
      </c>
      <c r="H1699" s="29" t="str">
        <f>IFERROR(IF($N1699 &lt;&gt; "#Na", INDEX(Degree_Information!$I$2:$I$20129, MATCH(Passout2023[[#This Row], [UNIVERSITY_DEGREE_PROGRAM_ID]], Degree_Information!$N$2:$N$20129, 0)), ""), "")</f>
        <v/>
      </c>
      <c r="I1699" s="6" t="str">
        <f>IFERROR(IF($N1699 &lt;&gt; "#Na", INDEX(Degree_Information!$H$2:$H$20129, MATCH(Passout2023[[#This Row], [UNIVERSITY_DEGREE_PROGRAM_ID]], Degree_Information!$N$2:$N$20129, 0)), ""), "")</f>
        <v/>
      </c>
      <c r="J1699" s="6" t="str">
        <f>IFERROR(IF($N1699 &lt;&gt; "#Na", INDEX(Degree_Information!$J$2:$J$20129, MATCH(Passout2023[[#This Row], [UNIVERSITY_DEGREE_PROGRAM_ID]], Degree_Information!$N$2:$N$20129, 0)), ""), "")</f>
        <v/>
      </c>
      <c r="K1699" s="19"/>
      <c r="L1699" s="20"/>
      <c r="M1699" s="21"/>
      <c r="N1699" s="21"/>
      <c r="O1699" s="21"/>
      <c r="P1699" s="22"/>
      <c r="Q1699" s="21"/>
      <c r="R1699" s="21"/>
      <c r="S1699" s="20">
        <v>0</v>
      </c>
      <c r="T1699" s="20">
        <v>0</v>
      </c>
      <c r="U1699" s="23"/>
      <c r="V16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699" s="25"/>
      <c r="X1699" s="26" t="str">
        <f>CONCATENATE(Passout2023[[#This Row], [Batch Start Semester]], "-", Passout2023[[#This Row], [Batch Start Year]], "-", Passout2023[[#This Row], [Degree Duration (year)]])</f>
        <v>--</v>
      </c>
      <c r="Y1699" s="32"/>
      <c r="Z1699" s="32"/>
      <c r="AA1699" s="32"/>
      <c r="AB1699" s="32"/>
      <c r="AC1699" s="32"/>
      <c r="AD1699" s="32"/>
      <c r="AE1699" s="28">
        <f>COUNTA(Passout2023[[#This Row], [UNIVERSITY_DEGREE_PROGRAM_ID]:[(Graduated) Degree Awarded Female]])</f>
        <v>2</v>
      </c>
    </row>
    <row r="1700" s="2" customFormat="1" ht="35.1" customHeight="1">
      <c r="A1700" s="29" t="str">
        <f>IFERROR(IF($N1700 &lt;&gt; "#Na", INDEX(Degree_Information!$A$2:$A$20129, MATCH(Passout2023[[#This Row], [UNIVERSITY_DEGREE_PROGRAM_ID]], Degree_Information!$N$2:$N$20129, 0)), ""), "")</f>
        <v/>
      </c>
      <c r="B1700" s="29" t="str">
        <f>IFERROR(IF($N1700 &lt;&gt; "#Na", INDEX(Degree_Information!$B$2:$B$20129, MATCH(Passout2023[[#This Row], [UNIVERSITY_DEGREE_PROGRAM_ID]], Degree_Information!$N$2:$N$20129, 0)), ""), "")</f>
        <v/>
      </c>
      <c r="C1700" s="29" t="str">
        <f>IFERROR(IF($N1700 &lt;&gt; "#Na", INDEX(Degree_Information!$E$2:$E$20129, MATCH(Passout2023[[#This Row], [UNIVERSITY_DEGREE_PROGRAM_ID]], Degree_Information!$N$2:$N$20129, 0)), ""), "")</f>
        <v/>
      </c>
      <c r="D1700" s="29" t="str">
        <f>IFERROR(IF($N1700 &lt;&gt; "#Na", INDEX(Degree_Information!$D$2:$D$20129, MATCH(Passout2023[[#This Row], [UNIVERSITY_DEGREE_PROGRAM_ID]], Degree_Information!$N$2:$N$20129, 0)), ""), "")</f>
        <v/>
      </c>
      <c r="E1700" s="29" t="str">
        <f>IFERROR(IF($N1700 &lt;&gt; "#Na", INDEX(Degree_Information!$F$2:$F$20129, MATCH(Passout2023[[#This Row], [UNIVERSITY_DEGREE_PROGRAM_ID]], Degree_Information!$N$2:$N$20129, 0)), ""), "")</f>
        <v/>
      </c>
      <c r="F1700" s="29" t="str">
        <f>IFERROR(IF($N1700 &lt;&gt; "#Na", INDEX(Degree_Information!$K$2:$K$20129, MATCH(Passout2023[[#This Row], [UNIVERSITY_DEGREE_PROGRAM_ID]], Degree_Information!$N$2:$N$20129, 0)), ""), "")</f>
        <v/>
      </c>
      <c r="G1700" s="29" t="str">
        <f>IFERROR(IF($N1700 &lt;&gt; "#Na", INDEX(Degree_Information!$G$2:$G$20129, MATCH(Passout2023[[#This Row], [UNIVERSITY_DEGREE_PROGRAM_ID]], Degree_Information!$N$2:$N$20129, 0)), ""), "")</f>
        <v/>
      </c>
      <c r="H1700" s="29" t="str">
        <f>IFERROR(IF($N1700 &lt;&gt; "#Na", INDEX(Degree_Information!$I$2:$I$20129, MATCH(Passout2023[[#This Row], [UNIVERSITY_DEGREE_PROGRAM_ID]], Degree_Information!$N$2:$N$20129, 0)), ""), "")</f>
        <v/>
      </c>
      <c r="I1700" s="6" t="str">
        <f>IFERROR(IF($N1700 &lt;&gt; "#Na", INDEX(Degree_Information!$H$2:$H$20129, MATCH(Passout2023[[#This Row], [UNIVERSITY_DEGREE_PROGRAM_ID]], Degree_Information!$N$2:$N$20129, 0)), ""), "")</f>
        <v/>
      </c>
      <c r="J1700" s="6" t="str">
        <f>IFERROR(IF($N1700 &lt;&gt; "#Na", INDEX(Degree_Information!$J$2:$J$20129, MATCH(Passout2023[[#This Row], [UNIVERSITY_DEGREE_PROGRAM_ID]], Degree_Information!$N$2:$N$20129, 0)), ""), "")</f>
        <v/>
      </c>
      <c r="K1700" s="19"/>
      <c r="L1700" s="20"/>
      <c r="M1700" s="21"/>
      <c r="N1700" s="21"/>
      <c r="O1700" s="21"/>
      <c r="P1700" s="22"/>
      <c r="Q1700" s="21"/>
      <c r="R1700" s="21"/>
      <c r="S1700" s="20">
        <v>0</v>
      </c>
      <c r="T1700" s="20">
        <v>0</v>
      </c>
      <c r="U1700" s="23"/>
      <c r="V17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0" s="25"/>
      <c r="X1700" s="26" t="str">
        <f>CONCATENATE(Passout2023[[#This Row], [Batch Start Semester]], "-", Passout2023[[#This Row], [Batch Start Year]], "-", Passout2023[[#This Row], [Degree Duration (year)]])</f>
        <v>--</v>
      </c>
      <c r="Y1700" s="32"/>
      <c r="Z1700" s="32"/>
      <c r="AA1700" s="32"/>
      <c r="AB1700" s="32"/>
      <c r="AC1700" s="32"/>
      <c r="AD1700" s="32"/>
      <c r="AE1700" s="28">
        <f>COUNTA(Passout2023[[#This Row], [UNIVERSITY_DEGREE_PROGRAM_ID]:[(Graduated) Degree Awarded Female]])</f>
        <v>2</v>
      </c>
    </row>
    <row r="1701" s="2" customFormat="1" ht="35.1" customHeight="1">
      <c r="A1701" s="29" t="str">
        <f>IFERROR(IF($N1701 &lt;&gt; "#Na", INDEX(Degree_Information!$A$2:$A$20129, MATCH(Passout2023[[#This Row], [UNIVERSITY_DEGREE_PROGRAM_ID]], Degree_Information!$N$2:$N$20129, 0)), ""), "")</f>
        <v/>
      </c>
      <c r="B1701" s="29" t="str">
        <f>IFERROR(IF($N1701 &lt;&gt; "#Na", INDEX(Degree_Information!$B$2:$B$20129, MATCH(Passout2023[[#This Row], [UNIVERSITY_DEGREE_PROGRAM_ID]], Degree_Information!$N$2:$N$20129, 0)), ""), "")</f>
        <v/>
      </c>
      <c r="C1701" s="29" t="str">
        <f>IFERROR(IF($N1701 &lt;&gt; "#Na", INDEX(Degree_Information!$E$2:$E$20129, MATCH(Passout2023[[#This Row], [UNIVERSITY_DEGREE_PROGRAM_ID]], Degree_Information!$N$2:$N$20129, 0)), ""), "")</f>
        <v/>
      </c>
      <c r="D1701" s="29" t="str">
        <f>IFERROR(IF($N1701 &lt;&gt; "#Na", INDEX(Degree_Information!$D$2:$D$20129, MATCH(Passout2023[[#This Row], [UNIVERSITY_DEGREE_PROGRAM_ID]], Degree_Information!$N$2:$N$20129, 0)), ""), "")</f>
        <v/>
      </c>
      <c r="E1701" s="29" t="str">
        <f>IFERROR(IF($N1701 &lt;&gt; "#Na", INDEX(Degree_Information!$F$2:$F$20129, MATCH(Passout2023[[#This Row], [UNIVERSITY_DEGREE_PROGRAM_ID]], Degree_Information!$N$2:$N$20129, 0)), ""), "")</f>
        <v/>
      </c>
      <c r="F1701" s="29" t="str">
        <f>IFERROR(IF($N1701 &lt;&gt; "#Na", INDEX(Degree_Information!$K$2:$K$20129, MATCH(Passout2023[[#This Row], [UNIVERSITY_DEGREE_PROGRAM_ID]], Degree_Information!$N$2:$N$20129, 0)), ""), "")</f>
        <v/>
      </c>
      <c r="G1701" s="29" t="str">
        <f>IFERROR(IF($N1701 &lt;&gt; "#Na", INDEX(Degree_Information!$G$2:$G$20129, MATCH(Passout2023[[#This Row], [UNIVERSITY_DEGREE_PROGRAM_ID]], Degree_Information!$N$2:$N$20129, 0)), ""), "")</f>
        <v/>
      </c>
      <c r="H1701" s="29" t="str">
        <f>IFERROR(IF($N1701 &lt;&gt; "#Na", INDEX(Degree_Information!$I$2:$I$20129, MATCH(Passout2023[[#This Row], [UNIVERSITY_DEGREE_PROGRAM_ID]], Degree_Information!$N$2:$N$20129, 0)), ""), "")</f>
        <v/>
      </c>
      <c r="I1701" s="6" t="str">
        <f>IFERROR(IF($N1701 &lt;&gt; "#Na", INDEX(Degree_Information!$H$2:$H$20129, MATCH(Passout2023[[#This Row], [UNIVERSITY_DEGREE_PROGRAM_ID]], Degree_Information!$N$2:$N$20129, 0)), ""), "")</f>
        <v/>
      </c>
      <c r="J1701" s="6" t="str">
        <f>IFERROR(IF($N1701 &lt;&gt; "#Na", INDEX(Degree_Information!$J$2:$J$20129, MATCH(Passout2023[[#This Row], [UNIVERSITY_DEGREE_PROGRAM_ID]], Degree_Information!$N$2:$N$20129, 0)), ""), "")</f>
        <v/>
      </c>
      <c r="K1701" s="19"/>
      <c r="L1701" s="20"/>
      <c r="M1701" s="21"/>
      <c r="N1701" s="21"/>
      <c r="O1701" s="21"/>
      <c r="P1701" s="22"/>
      <c r="Q1701" s="21"/>
      <c r="R1701" s="21"/>
      <c r="S1701" s="20">
        <v>0</v>
      </c>
      <c r="T1701" s="20">
        <v>0</v>
      </c>
      <c r="U1701" s="23"/>
      <c r="V17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1" s="25"/>
      <c r="X1701" s="26" t="str">
        <f>CONCATENATE(Passout2023[[#This Row], [Batch Start Semester]], "-", Passout2023[[#This Row], [Batch Start Year]], "-", Passout2023[[#This Row], [Degree Duration (year)]])</f>
        <v>--</v>
      </c>
      <c r="Y1701" s="32"/>
      <c r="Z1701" s="32"/>
      <c r="AA1701" s="32"/>
      <c r="AB1701" s="32"/>
      <c r="AC1701" s="32"/>
      <c r="AD1701" s="32"/>
      <c r="AE1701" s="28">
        <f>COUNTA(Passout2023[[#This Row], [UNIVERSITY_DEGREE_PROGRAM_ID]:[(Graduated) Degree Awarded Female]])</f>
        <v>2</v>
      </c>
    </row>
    <row r="1702" s="2" customFormat="1" ht="35.1" customHeight="1">
      <c r="A1702" s="29" t="str">
        <f>IFERROR(IF($N1702 &lt;&gt; "#Na", INDEX(Degree_Information!$A$2:$A$20129, MATCH(Passout2023[[#This Row], [UNIVERSITY_DEGREE_PROGRAM_ID]], Degree_Information!$N$2:$N$20129, 0)), ""), "")</f>
        <v/>
      </c>
      <c r="B1702" s="29" t="str">
        <f>IFERROR(IF($N1702 &lt;&gt; "#Na", INDEX(Degree_Information!$B$2:$B$20129, MATCH(Passout2023[[#This Row], [UNIVERSITY_DEGREE_PROGRAM_ID]], Degree_Information!$N$2:$N$20129, 0)), ""), "")</f>
        <v/>
      </c>
      <c r="C1702" s="29" t="str">
        <f>IFERROR(IF($N1702 &lt;&gt; "#Na", INDEX(Degree_Information!$E$2:$E$20129, MATCH(Passout2023[[#This Row], [UNIVERSITY_DEGREE_PROGRAM_ID]], Degree_Information!$N$2:$N$20129, 0)), ""), "")</f>
        <v/>
      </c>
      <c r="D1702" s="29" t="str">
        <f>IFERROR(IF($N1702 &lt;&gt; "#Na", INDEX(Degree_Information!$D$2:$D$20129, MATCH(Passout2023[[#This Row], [UNIVERSITY_DEGREE_PROGRAM_ID]], Degree_Information!$N$2:$N$20129, 0)), ""), "")</f>
        <v/>
      </c>
      <c r="E1702" s="29" t="str">
        <f>IFERROR(IF($N1702 &lt;&gt; "#Na", INDEX(Degree_Information!$F$2:$F$20129, MATCH(Passout2023[[#This Row], [UNIVERSITY_DEGREE_PROGRAM_ID]], Degree_Information!$N$2:$N$20129, 0)), ""), "")</f>
        <v/>
      </c>
      <c r="F1702" s="29" t="str">
        <f>IFERROR(IF($N1702 &lt;&gt; "#Na", INDEX(Degree_Information!$K$2:$K$20129, MATCH(Passout2023[[#This Row], [UNIVERSITY_DEGREE_PROGRAM_ID]], Degree_Information!$N$2:$N$20129, 0)), ""), "")</f>
        <v/>
      </c>
      <c r="G1702" s="29" t="str">
        <f>IFERROR(IF($N1702 &lt;&gt; "#Na", INDEX(Degree_Information!$G$2:$G$20129, MATCH(Passout2023[[#This Row], [UNIVERSITY_DEGREE_PROGRAM_ID]], Degree_Information!$N$2:$N$20129, 0)), ""), "")</f>
        <v/>
      </c>
      <c r="H1702" s="29" t="str">
        <f>IFERROR(IF($N1702 &lt;&gt; "#Na", INDEX(Degree_Information!$I$2:$I$20129, MATCH(Passout2023[[#This Row], [UNIVERSITY_DEGREE_PROGRAM_ID]], Degree_Information!$N$2:$N$20129, 0)), ""), "")</f>
        <v/>
      </c>
      <c r="I1702" s="6" t="str">
        <f>IFERROR(IF($N1702 &lt;&gt; "#Na", INDEX(Degree_Information!$H$2:$H$20129, MATCH(Passout2023[[#This Row], [UNIVERSITY_DEGREE_PROGRAM_ID]], Degree_Information!$N$2:$N$20129, 0)), ""), "")</f>
        <v/>
      </c>
      <c r="J1702" s="6" t="str">
        <f>IFERROR(IF($N1702 &lt;&gt; "#Na", INDEX(Degree_Information!$J$2:$J$20129, MATCH(Passout2023[[#This Row], [UNIVERSITY_DEGREE_PROGRAM_ID]], Degree_Information!$N$2:$N$20129, 0)), ""), "")</f>
        <v/>
      </c>
      <c r="K1702" s="19"/>
      <c r="L1702" s="20"/>
      <c r="M1702" s="21"/>
      <c r="N1702" s="21"/>
      <c r="O1702" s="21"/>
      <c r="P1702" s="22"/>
      <c r="Q1702" s="21"/>
      <c r="R1702" s="21"/>
      <c r="S1702" s="20">
        <v>0</v>
      </c>
      <c r="T1702" s="20">
        <v>0</v>
      </c>
      <c r="U1702" s="23"/>
      <c r="V17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2" s="25"/>
      <c r="X1702" s="26" t="str">
        <f>CONCATENATE(Passout2023[[#This Row], [Batch Start Semester]], "-", Passout2023[[#This Row], [Batch Start Year]], "-", Passout2023[[#This Row], [Degree Duration (year)]])</f>
        <v>--</v>
      </c>
      <c r="Y1702" s="32"/>
      <c r="Z1702" s="32"/>
      <c r="AA1702" s="32"/>
      <c r="AB1702" s="32"/>
      <c r="AC1702" s="32"/>
      <c r="AD1702" s="32"/>
      <c r="AE1702" s="28">
        <f>COUNTA(Passout2023[[#This Row], [UNIVERSITY_DEGREE_PROGRAM_ID]:[(Graduated) Degree Awarded Female]])</f>
        <v>2</v>
      </c>
    </row>
    <row r="1703" s="2" customFormat="1" ht="35.1" customHeight="1">
      <c r="A1703" s="29" t="str">
        <f>IFERROR(IF($N1703 &lt;&gt; "#Na", INDEX(Degree_Information!$A$2:$A$20129, MATCH(Passout2023[[#This Row], [UNIVERSITY_DEGREE_PROGRAM_ID]], Degree_Information!$N$2:$N$20129, 0)), ""), "")</f>
        <v/>
      </c>
      <c r="B1703" s="29" t="str">
        <f>IFERROR(IF($N1703 &lt;&gt; "#Na", INDEX(Degree_Information!$B$2:$B$20129, MATCH(Passout2023[[#This Row], [UNIVERSITY_DEGREE_PROGRAM_ID]], Degree_Information!$N$2:$N$20129, 0)), ""), "")</f>
        <v/>
      </c>
      <c r="C1703" s="29" t="str">
        <f>IFERROR(IF($N1703 &lt;&gt; "#Na", INDEX(Degree_Information!$E$2:$E$20129, MATCH(Passout2023[[#This Row], [UNIVERSITY_DEGREE_PROGRAM_ID]], Degree_Information!$N$2:$N$20129, 0)), ""), "")</f>
        <v/>
      </c>
      <c r="D1703" s="29" t="str">
        <f>IFERROR(IF($N1703 &lt;&gt; "#Na", INDEX(Degree_Information!$D$2:$D$20129, MATCH(Passout2023[[#This Row], [UNIVERSITY_DEGREE_PROGRAM_ID]], Degree_Information!$N$2:$N$20129, 0)), ""), "")</f>
        <v/>
      </c>
      <c r="E1703" s="29" t="str">
        <f>IFERROR(IF($N1703 &lt;&gt; "#Na", INDEX(Degree_Information!$F$2:$F$20129, MATCH(Passout2023[[#This Row], [UNIVERSITY_DEGREE_PROGRAM_ID]], Degree_Information!$N$2:$N$20129, 0)), ""), "")</f>
        <v/>
      </c>
      <c r="F1703" s="29" t="str">
        <f>IFERROR(IF($N1703 &lt;&gt; "#Na", INDEX(Degree_Information!$K$2:$K$20129, MATCH(Passout2023[[#This Row], [UNIVERSITY_DEGREE_PROGRAM_ID]], Degree_Information!$N$2:$N$20129, 0)), ""), "")</f>
        <v/>
      </c>
      <c r="G1703" s="29" t="str">
        <f>IFERROR(IF($N1703 &lt;&gt; "#Na", INDEX(Degree_Information!$G$2:$G$20129, MATCH(Passout2023[[#This Row], [UNIVERSITY_DEGREE_PROGRAM_ID]], Degree_Information!$N$2:$N$20129, 0)), ""), "")</f>
        <v/>
      </c>
      <c r="H1703" s="29" t="str">
        <f>IFERROR(IF($N1703 &lt;&gt; "#Na", INDEX(Degree_Information!$I$2:$I$20129, MATCH(Passout2023[[#This Row], [UNIVERSITY_DEGREE_PROGRAM_ID]], Degree_Information!$N$2:$N$20129, 0)), ""), "")</f>
        <v/>
      </c>
      <c r="I1703" s="6" t="str">
        <f>IFERROR(IF($N1703 &lt;&gt; "#Na", INDEX(Degree_Information!$H$2:$H$20129, MATCH(Passout2023[[#This Row], [UNIVERSITY_DEGREE_PROGRAM_ID]], Degree_Information!$N$2:$N$20129, 0)), ""), "")</f>
        <v/>
      </c>
      <c r="J1703" s="6" t="str">
        <f>IFERROR(IF($N1703 &lt;&gt; "#Na", INDEX(Degree_Information!$J$2:$J$20129, MATCH(Passout2023[[#This Row], [UNIVERSITY_DEGREE_PROGRAM_ID]], Degree_Information!$N$2:$N$20129, 0)), ""), "")</f>
        <v/>
      </c>
      <c r="K1703" s="19"/>
      <c r="L1703" s="20"/>
      <c r="M1703" s="21"/>
      <c r="N1703" s="21"/>
      <c r="O1703" s="21"/>
      <c r="P1703" s="22"/>
      <c r="Q1703" s="21"/>
      <c r="R1703" s="21"/>
      <c r="S1703" s="20">
        <v>0</v>
      </c>
      <c r="T1703" s="20">
        <v>0</v>
      </c>
      <c r="U1703" s="23"/>
      <c r="V17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3" s="25"/>
      <c r="X1703" s="26" t="str">
        <f>CONCATENATE(Passout2023[[#This Row], [Batch Start Semester]], "-", Passout2023[[#This Row], [Batch Start Year]], "-", Passout2023[[#This Row], [Degree Duration (year)]])</f>
        <v>--</v>
      </c>
      <c r="Y1703" s="32"/>
      <c r="Z1703" s="32"/>
      <c r="AA1703" s="32"/>
      <c r="AB1703" s="32"/>
      <c r="AC1703" s="32"/>
      <c r="AD1703" s="32"/>
      <c r="AE1703" s="28">
        <f>COUNTA(Passout2023[[#This Row], [UNIVERSITY_DEGREE_PROGRAM_ID]:[(Graduated) Degree Awarded Female]])</f>
        <v>2</v>
      </c>
    </row>
    <row r="1704" s="2" customFormat="1" ht="35.1" customHeight="1">
      <c r="A1704" s="29" t="str">
        <f>IFERROR(IF($N1704 &lt;&gt; "#Na", INDEX(Degree_Information!$A$2:$A$20129, MATCH(Passout2023[[#This Row], [UNIVERSITY_DEGREE_PROGRAM_ID]], Degree_Information!$N$2:$N$20129, 0)), ""), "")</f>
        <v/>
      </c>
      <c r="B1704" s="29" t="str">
        <f>IFERROR(IF($N1704 &lt;&gt; "#Na", INDEX(Degree_Information!$B$2:$B$20129, MATCH(Passout2023[[#This Row], [UNIVERSITY_DEGREE_PROGRAM_ID]], Degree_Information!$N$2:$N$20129, 0)), ""), "")</f>
        <v/>
      </c>
      <c r="C1704" s="29" t="str">
        <f>IFERROR(IF($N1704 &lt;&gt; "#Na", INDEX(Degree_Information!$E$2:$E$20129, MATCH(Passout2023[[#This Row], [UNIVERSITY_DEGREE_PROGRAM_ID]], Degree_Information!$N$2:$N$20129, 0)), ""), "")</f>
        <v/>
      </c>
      <c r="D1704" s="29" t="str">
        <f>IFERROR(IF($N1704 &lt;&gt; "#Na", INDEX(Degree_Information!$D$2:$D$20129, MATCH(Passout2023[[#This Row], [UNIVERSITY_DEGREE_PROGRAM_ID]], Degree_Information!$N$2:$N$20129, 0)), ""), "")</f>
        <v/>
      </c>
      <c r="E1704" s="29" t="str">
        <f>IFERROR(IF($N1704 &lt;&gt; "#Na", INDEX(Degree_Information!$F$2:$F$20129, MATCH(Passout2023[[#This Row], [UNIVERSITY_DEGREE_PROGRAM_ID]], Degree_Information!$N$2:$N$20129, 0)), ""), "")</f>
        <v/>
      </c>
      <c r="F1704" s="29" t="str">
        <f>IFERROR(IF($N1704 &lt;&gt; "#Na", INDEX(Degree_Information!$K$2:$K$20129, MATCH(Passout2023[[#This Row], [UNIVERSITY_DEGREE_PROGRAM_ID]], Degree_Information!$N$2:$N$20129, 0)), ""), "")</f>
        <v/>
      </c>
      <c r="G1704" s="29" t="str">
        <f>IFERROR(IF($N1704 &lt;&gt; "#Na", INDEX(Degree_Information!$G$2:$G$20129, MATCH(Passout2023[[#This Row], [UNIVERSITY_DEGREE_PROGRAM_ID]], Degree_Information!$N$2:$N$20129, 0)), ""), "")</f>
        <v/>
      </c>
      <c r="H1704" s="29" t="str">
        <f>IFERROR(IF($N1704 &lt;&gt; "#Na", INDEX(Degree_Information!$I$2:$I$20129, MATCH(Passout2023[[#This Row], [UNIVERSITY_DEGREE_PROGRAM_ID]], Degree_Information!$N$2:$N$20129, 0)), ""), "")</f>
        <v/>
      </c>
      <c r="I1704" s="6" t="str">
        <f>IFERROR(IF($N1704 &lt;&gt; "#Na", INDEX(Degree_Information!$H$2:$H$20129, MATCH(Passout2023[[#This Row], [UNIVERSITY_DEGREE_PROGRAM_ID]], Degree_Information!$N$2:$N$20129, 0)), ""), "")</f>
        <v/>
      </c>
      <c r="J1704" s="6" t="str">
        <f>IFERROR(IF($N1704 &lt;&gt; "#Na", INDEX(Degree_Information!$J$2:$J$20129, MATCH(Passout2023[[#This Row], [UNIVERSITY_DEGREE_PROGRAM_ID]], Degree_Information!$N$2:$N$20129, 0)), ""), "")</f>
        <v/>
      </c>
      <c r="K1704" s="19"/>
      <c r="L1704" s="20"/>
      <c r="M1704" s="21"/>
      <c r="N1704" s="21"/>
      <c r="O1704" s="21"/>
      <c r="P1704" s="22"/>
      <c r="Q1704" s="21"/>
      <c r="R1704" s="21"/>
      <c r="S1704" s="20">
        <v>0</v>
      </c>
      <c r="T1704" s="20">
        <v>0</v>
      </c>
      <c r="U1704" s="23"/>
      <c r="V17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4" s="25"/>
      <c r="X1704" s="26" t="str">
        <f>CONCATENATE(Passout2023[[#This Row], [Batch Start Semester]], "-", Passout2023[[#This Row], [Batch Start Year]], "-", Passout2023[[#This Row], [Degree Duration (year)]])</f>
        <v>--</v>
      </c>
      <c r="Y1704" s="32"/>
      <c r="Z1704" s="32"/>
      <c r="AA1704" s="32"/>
      <c r="AB1704" s="32"/>
      <c r="AC1704" s="32"/>
      <c r="AD1704" s="32"/>
      <c r="AE1704" s="28">
        <f>COUNTA(Passout2023[[#This Row], [UNIVERSITY_DEGREE_PROGRAM_ID]:[(Graduated) Degree Awarded Female]])</f>
        <v>2</v>
      </c>
    </row>
    <row r="1705" s="2" customFormat="1" ht="35.1" customHeight="1">
      <c r="A1705" s="29" t="str">
        <f>IFERROR(IF($N1705 &lt;&gt; "#Na", INDEX(Degree_Information!$A$2:$A$20129, MATCH(Passout2023[[#This Row], [UNIVERSITY_DEGREE_PROGRAM_ID]], Degree_Information!$N$2:$N$20129, 0)), ""), "")</f>
        <v/>
      </c>
      <c r="B1705" s="29" t="str">
        <f>IFERROR(IF($N1705 &lt;&gt; "#Na", INDEX(Degree_Information!$B$2:$B$20129, MATCH(Passout2023[[#This Row], [UNIVERSITY_DEGREE_PROGRAM_ID]], Degree_Information!$N$2:$N$20129, 0)), ""), "")</f>
        <v/>
      </c>
      <c r="C1705" s="29" t="str">
        <f>IFERROR(IF($N1705 &lt;&gt; "#Na", INDEX(Degree_Information!$E$2:$E$20129, MATCH(Passout2023[[#This Row], [UNIVERSITY_DEGREE_PROGRAM_ID]], Degree_Information!$N$2:$N$20129, 0)), ""), "")</f>
        <v/>
      </c>
      <c r="D1705" s="29" t="str">
        <f>IFERROR(IF($N1705 &lt;&gt; "#Na", INDEX(Degree_Information!$D$2:$D$20129, MATCH(Passout2023[[#This Row], [UNIVERSITY_DEGREE_PROGRAM_ID]], Degree_Information!$N$2:$N$20129, 0)), ""), "")</f>
        <v/>
      </c>
      <c r="E1705" s="29" t="str">
        <f>IFERROR(IF($N1705 &lt;&gt; "#Na", INDEX(Degree_Information!$F$2:$F$20129, MATCH(Passout2023[[#This Row], [UNIVERSITY_DEGREE_PROGRAM_ID]], Degree_Information!$N$2:$N$20129, 0)), ""), "")</f>
        <v/>
      </c>
      <c r="F1705" s="29" t="str">
        <f>IFERROR(IF($N1705 &lt;&gt; "#Na", INDEX(Degree_Information!$K$2:$K$20129, MATCH(Passout2023[[#This Row], [UNIVERSITY_DEGREE_PROGRAM_ID]], Degree_Information!$N$2:$N$20129, 0)), ""), "")</f>
        <v/>
      </c>
      <c r="G1705" s="29" t="str">
        <f>IFERROR(IF($N1705 &lt;&gt; "#Na", INDEX(Degree_Information!$G$2:$G$20129, MATCH(Passout2023[[#This Row], [UNIVERSITY_DEGREE_PROGRAM_ID]], Degree_Information!$N$2:$N$20129, 0)), ""), "")</f>
        <v/>
      </c>
      <c r="H1705" s="29" t="str">
        <f>IFERROR(IF($N1705 &lt;&gt; "#Na", INDEX(Degree_Information!$I$2:$I$20129, MATCH(Passout2023[[#This Row], [UNIVERSITY_DEGREE_PROGRAM_ID]], Degree_Information!$N$2:$N$20129, 0)), ""), "")</f>
        <v/>
      </c>
      <c r="I1705" s="6" t="str">
        <f>IFERROR(IF($N1705 &lt;&gt; "#Na", INDEX(Degree_Information!$H$2:$H$20129, MATCH(Passout2023[[#This Row], [UNIVERSITY_DEGREE_PROGRAM_ID]], Degree_Information!$N$2:$N$20129, 0)), ""), "")</f>
        <v/>
      </c>
      <c r="J1705" s="6" t="str">
        <f>IFERROR(IF($N1705 &lt;&gt; "#Na", INDEX(Degree_Information!$J$2:$J$20129, MATCH(Passout2023[[#This Row], [UNIVERSITY_DEGREE_PROGRAM_ID]], Degree_Information!$N$2:$N$20129, 0)), ""), "")</f>
        <v/>
      </c>
      <c r="K1705" s="19"/>
      <c r="L1705" s="20"/>
      <c r="M1705" s="21"/>
      <c r="N1705" s="21"/>
      <c r="O1705" s="21"/>
      <c r="P1705" s="22"/>
      <c r="Q1705" s="21"/>
      <c r="R1705" s="21"/>
      <c r="S1705" s="20">
        <v>0</v>
      </c>
      <c r="T1705" s="20">
        <v>0</v>
      </c>
      <c r="U1705" s="23"/>
      <c r="V17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5" s="25"/>
      <c r="X1705" s="26" t="str">
        <f>CONCATENATE(Passout2023[[#This Row], [Batch Start Semester]], "-", Passout2023[[#This Row], [Batch Start Year]], "-", Passout2023[[#This Row], [Degree Duration (year)]])</f>
        <v>--</v>
      </c>
      <c r="Y1705" s="32"/>
      <c r="Z1705" s="32"/>
      <c r="AA1705" s="32"/>
      <c r="AB1705" s="32"/>
      <c r="AC1705" s="32"/>
      <c r="AD1705" s="32"/>
      <c r="AE1705" s="28">
        <f>COUNTA(Passout2023[[#This Row], [UNIVERSITY_DEGREE_PROGRAM_ID]:[(Graduated) Degree Awarded Female]])</f>
        <v>2</v>
      </c>
    </row>
    <row r="1706" s="2" customFormat="1" ht="35.1" customHeight="1">
      <c r="A1706" s="29" t="str">
        <f>IFERROR(IF($N1706 &lt;&gt; "#Na", INDEX(Degree_Information!$A$2:$A$20129, MATCH(Passout2023[[#This Row], [UNIVERSITY_DEGREE_PROGRAM_ID]], Degree_Information!$N$2:$N$20129, 0)), ""), "")</f>
        <v/>
      </c>
      <c r="B1706" s="29" t="str">
        <f>IFERROR(IF($N1706 &lt;&gt; "#Na", INDEX(Degree_Information!$B$2:$B$20129, MATCH(Passout2023[[#This Row], [UNIVERSITY_DEGREE_PROGRAM_ID]], Degree_Information!$N$2:$N$20129, 0)), ""), "")</f>
        <v/>
      </c>
      <c r="C1706" s="29" t="str">
        <f>IFERROR(IF($N1706 &lt;&gt; "#Na", INDEX(Degree_Information!$E$2:$E$20129, MATCH(Passout2023[[#This Row], [UNIVERSITY_DEGREE_PROGRAM_ID]], Degree_Information!$N$2:$N$20129, 0)), ""), "")</f>
        <v/>
      </c>
      <c r="D1706" s="29" t="str">
        <f>IFERROR(IF($N1706 &lt;&gt; "#Na", INDEX(Degree_Information!$D$2:$D$20129, MATCH(Passout2023[[#This Row], [UNIVERSITY_DEGREE_PROGRAM_ID]], Degree_Information!$N$2:$N$20129, 0)), ""), "")</f>
        <v/>
      </c>
      <c r="E1706" s="29" t="str">
        <f>IFERROR(IF($N1706 &lt;&gt; "#Na", INDEX(Degree_Information!$F$2:$F$20129, MATCH(Passout2023[[#This Row], [UNIVERSITY_DEGREE_PROGRAM_ID]], Degree_Information!$N$2:$N$20129, 0)), ""), "")</f>
        <v/>
      </c>
      <c r="F1706" s="29" t="str">
        <f>IFERROR(IF($N1706 &lt;&gt; "#Na", INDEX(Degree_Information!$K$2:$K$20129, MATCH(Passout2023[[#This Row], [UNIVERSITY_DEGREE_PROGRAM_ID]], Degree_Information!$N$2:$N$20129, 0)), ""), "")</f>
        <v/>
      </c>
      <c r="G1706" s="29" t="str">
        <f>IFERROR(IF($N1706 &lt;&gt; "#Na", INDEX(Degree_Information!$G$2:$G$20129, MATCH(Passout2023[[#This Row], [UNIVERSITY_DEGREE_PROGRAM_ID]], Degree_Information!$N$2:$N$20129, 0)), ""), "")</f>
        <v/>
      </c>
      <c r="H1706" s="29" t="str">
        <f>IFERROR(IF($N1706 &lt;&gt; "#Na", INDEX(Degree_Information!$I$2:$I$20129, MATCH(Passout2023[[#This Row], [UNIVERSITY_DEGREE_PROGRAM_ID]], Degree_Information!$N$2:$N$20129, 0)), ""), "")</f>
        <v/>
      </c>
      <c r="I1706" s="6" t="str">
        <f>IFERROR(IF($N1706 &lt;&gt; "#Na", INDEX(Degree_Information!$H$2:$H$20129, MATCH(Passout2023[[#This Row], [UNIVERSITY_DEGREE_PROGRAM_ID]], Degree_Information!$N$2:$N$20129, 0)), ""), "")</f>
        <v/>
      </c>
      <c r="J1706" s="6" t="str">
        <f>IFERROR(IF($N1706 &lt;&gt; "#Na", INDEX(Degree_Information!$J$2:$J$20129, MATCH(Passout2023[[#This Row], [UNIVERSITY_DEGREE_PROGRAM_ID]], Degree_Information!$N$2:$N$20129, 0)), ""), "")</f>
        <v/>
      </c>
      <c r="K1706" s="19"/>
      <c r="L1706" s="20"/>
      <c r="M1706" s="21"/>
      <c r="N1706" s="21"/>
      <c r="O1706" s="21"/>
      <c r="P1706" s="22"/>
      <c r="Q1706" s="21"/>
      <c r="R1706" s="21"/>
      <c r="S1706" s="20">
        <v>0</v>
      </c>
      <c r="T1706" s="20">
        <v>0</v>
      </c>
      <c r="U1706" s="23"/>
      <c r="V17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6" s="25"/>
      <c r="X1706" s="26" t="str">
        <f>CONCATENATE(Passout2023[[#This Row], [Batch Start Semester]], "-", Passout2023[[#This Row], [Batch Start Year]], "-", Passout2023[[#This Row], [Degree Duration (year)]])</f>
        <v>--</v>
      </c>
      <c r="Y1706" s="32"/>
      <c r="Z1706" s="32"/>
      <c r="AA1706" s="32"/>
      <c r="AB1706" s="32"/>
      <c r="AC1706" s="32"/>
      <c r="AD1706" s="32"/>
      <c r="AE1706" s="28">
        <f>COUNTA(Passout2023[[#This Row], [UNIVERSITY_DEGREE_PROGRAM_ID]:[(Graduated) Degree Awarded Female]])</f>
        <v>2</v>
      </c>
    </row>
    <row r="1707" s="2" customFormat="1" ht="35.1" customHeight="1">
      <c r="A1707" s="29" t="str">
        <f>IFERROR(IF($N1707 &lt;&gt; "#Na", INDEX(Degree_Information!$A$2:$A$20129, MATCH(Passout2023[[#This Row], [UNIVERSITY_DEGREE_PROGRAM_ID]], Degree_Information!$N$2:$N$20129, 0)), ""), "")</f>
        <v/>
      </c>
      <c r="B1707" s="29" t="str">
        <f>IFERROR(IF($N1707 &lt;&gt; "#Na", INDEX(Degree_Information!$B$2:$B$20129, MATCH(Passout2023[[#This Row], [UNIVERSITY_DEGREE_PROGRAM_ID]], Degree_Information!$N$2:$N$20129, 0)), ""), "")</f>
        <v/>
      </c>
      <c r="C1707" s="29" t="str">
        <f>IFERROR(IF($N1707 &lt;&gt; "#Na", INDEX(Degree_Information!$E$2:$E$20129, MATCH(Passout2023[[#This Row], [UNIVERSITY_DEGREE_PROGRAM_ID]], Degree_Information!$N$2:$N$20129, 0)), ""), "")</f>
        <v/>
      </c>
      <c r="D1707" s="29" t="str">
        <f>IFERROR(IF($N1707 &lt;&gt; "#Na", INDEX(Degree_Information!$D$2:$D$20129, MATCH(Passout2023[[#This Row], [UNIVERSITY_DEGREE_PROGRAM_ID]], Degree_Information!$N$2:$N$20129, 0)), ""), "")</f>
        <v/>
      </c>
      <c r="E1707" s="29" t="str">
        <f>IFERROR(IF($N1707 &lt;&gt; "#Na", INDEX(Degree_Information!$F$2:$F$20129, MATCH(Passout2023[[#This Row], [UNIVERSITY_DEGREE_PROGRAM_ID]], Degree_Information!$N$2:$N$20129, 0)), ""), "")</f>
        <v/>
      </c>
      <c r="F1707" s="29" t="str">
        <f>IFERROR(IF($N1707 &lt;&gt; "#Na", INDEX(Degree_Information!$K$2:$K$20129, MATCH(Passout2023[[#This Row], [UNIVERSITY_DEGREE_PROGRAM_ID]], Degree_Information!$N$2:$N$20129, 0)), ""), "")</f>
        <v/>
      </c>
      <c r="G1707" s="29" t="str">
        <f>IFERROR(IF($N1707 &lt;&gt; "#Na", INDEX(Degree_Information!$G$2:$G$20129, MATCH(Passout2023[[#This Row], [UNIVERSITY_DEGREE_PROGRAM_ID]], Degree_Information!$N$2:$N$20129, 0)), ""), "")</f>
        <v/>
      </c>
      <c r="H1707" s="29" t="str">
        <f>IFERROR(IF($N1707 &lt;&gt; "#Na", INDEX(Degree_Information!$I$2:$I$20129, MATCH(Passout2023[[#This Row], [UNIVERSITY_DEGREE_PROGRAM_ID]], Degree_Information!$N$2:$N$20129, 0)), ""), "")</f>
        <v/>
      </c>
      <c r="I1707" s="6" t="str">
        <f>IFERROR(IF($N1707 &lt;&gt; "#Na", INDEX(Degree_Information!$H$2:$H$20129, MATCH(Passout2023[[#This Row], [UNIVERSITY_DEGREE_PROGRAM_ID]], Degree_Information!$N$2:$N$20129, 0)), ""), "")</f>
        <v/>
      </c>
      <c r="J1707" s="6" t="str">
        <f>IFERROR(IF($N1707 &lt;&gt; "#Na", INDEX(Degree_Information!$J$2:$J$20129, MATCH(Passout2023[[#This Row], [UNIVERSITY_DEGREE_PROGRAM_ID]], Degree_Information!$N$2:$N$20129, 0)), ""), "")</f>
        <v/>
      </c>
      <c r="K1707" s="19"/>
      <c r="L1707" s="20"/>
      <c r="M1707" s="21"/>
      <c r="N1707" s="21"/>
      <c r="O1707" s="21"/>
      <c r="P1707" s="22"/>
      <c r="Q1707" s="21"/>
      <c r="R1707" s="21"/>
      <c r="S1707" s="20">
        <v>0</v>
      </c>
      <c r="T1707" s="20">
        <v>0</v>
      </c>
      <c r="U1707" s="23"/>
      <c r="V17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7" s="25"/>
      <c r="X1707" s="26" t="str">
        <f>CONCATENATE(Passout2023[[#This Row], [Batch Start Semester]], "-", Passout2023[[#This Row], [Batch Start Year]], "-", Passout2023[[#This Row], [Degree Duration (year)]])</f>
        <v>--</v>
      </c>
      <c r="Y1707" s="32"/>
      <c r="Z1707" s="32"/>
      <c r="AA1707" s="32"/>
      <c r="AB1707" s="32"/>
      <c r="AC1707" s="32"/>
      <c r="AD1707" s="32"/>
      <c r="AE1707" s="28">
        <f>COUNTA(Passout2023[[#This Row], [UNIVERSITY_DEGREE_PROGRAM_ID]:[(Graduated) Degree Awarded Female]])</f>
        <v>2</v>
      </c>
    </row>
    <row r="1708" s="2" customFormat="1" ht="35.1" customHeight="1">
      <c r="A1708" s="29" t="str">
        <f>IFERROR(IF($N1708 &lt;&gt; "#Na", INDEX(Degree_Information!$A$2:$A$20129, MATCH(Passout2023[[#This Row], [UNIVERSITY_DEGREE_PROGRAM_ID]], Degree_Information!$N$2:$N$20129, 0)), ""), "")</f>
        <v/>
      </c>
      <c r="B1708" s="29" t="str">
        <f>IFERROR(IF($N1708 &lt;&gt; "#Na", INDEX(Degree_Information!$B$2:$B$20129, MATCH(Passout2023[[#This Row], [UNIVERSITY_DEGREE_PROGRAM_ID]], Degree_Information!$N$2:$N$20129, 0)), ""), "")</f>
        <v/>
      </c>
      <c r="C1708" s="29" t="str">
        <f>IFERROR(IF($N1708 &lt;&gt; "#Na", INDEX(Degree_Information!$E$2:$E$20129, MATCH(Passout2023[[#This Row], [UNIVERSITY_DEGREE_PROGRAM_ID]], Degree_Information!$N$2:$N$20129, 0)), ""), "")</f>
        <v/>
      </c>
      <c r="D1708" s="29" t="str">
        <f>IFERROR(IF($N1708 &lt;&gt; "#Na", INDEX(Degree_Information!$D$2:$D$20129, MATCH(Passout2023[[#This Row], [UNIVERSITY_DEGREE_PROGRAM_ID]], Degree_Information!$N$2:$N$20129, 0)), ""), "")</f>
        <v/>
      </c>
      <c r="E1708" s="29" t="str">
        <f>IFERROR(IF($N1708 &lt;&gt; "#Na", INDEX(Degree_Information!$F$2:$F$20129, MATCH(Passout2023[[#This Row], [UNIVERSITY_DEGREE_PROGRAM_ID]], Degree_Information!$N$2:$N$20129, 0)), ""), "")</f>
        <v/>
      </c>
      <c r="F1708" s="29" t="str">
        <f>IFERROR(IF($N1708 &lt;&gt; "#Na", INDEX(Degree_Information!$K$2:$K$20129, MATCH(Passout2023[[#This Row], [UNIVERSITY_DEGREE_PROGRAM_ID]], Degree_Information!$N$2:$N$20129, 0)), ""), "")</f>
        <v/>
      </c>
      <c r="G1708" s="29" t="str">
        <f>IFERROR(IF($N1708 &lt;&gt; "#Na", INDEX(Degree_Information!$G$2:$G$20129, MATCH(Passout2023[[#This Row], [UNIVERSITY_DEGREE_PROGRAM_ID]], Degree_Information!$N$2:$N$20129, 0)), ""), "")</f>
        <v/>
      </c>
      <c r="H1708" s="29" t="str">
        <f>IFERROR(IF($N1708 &lt;&gt; "#Na", INDEX(Degree_Information!$I$2:$I$20129, MATCH(Passout2023[[#This Row], [UNIVERSITY_DEGREE_PROGRAM_ID]], Degree_Information!$N$2:$N$20129, 0)), ""), "")</f>
        <v/>
      </c>
      <c r="I1708" s="6" t="str">
        <f>IFERROR(IF($N1708 &lt;&gt; "#Na", INDEX(Degree_Information!$H$2:$H$20129, MATCH(Passout2023[[#This Row], [UNIVERSITY_DEGREE_PROGRAM_ID]], Degree_Information!$N$2:$N$20129, 0)), ""), "")</f>
        <v/>
      </c>
      <c r="J1708" s="6" t="str">
        <f>IFERROR(IF($N1708 &lt;&gt; "#Na", INDEX(Degree_Information!$J$2:$J$20129, MATCH(Passout2023[[#This Row], [UNIVERSITY_DEGREE_PROGRAM_ID]], Degree_Information!$N$2:$N$20129, 0)), ""), "")</f>
        <v/>
      </c>
      <c r="K1708" s="19"/>
      <c r="L1708" s="20"/>
      <c r="M1708" s="21"/>
      <c r="N1708" s="21"/>
      <c r="O1708" s="21"/>
      <c r="P1708" s="22"/>
      <c r="Q1708" s="21"/>
      <c r="R1708" s="21"/>
      <c r="S1708" s="20">
        <v>0</v>
      </c>
      <c r="T1708" s="20">
        <v>0</v>
      </c>
      <c r="U1708" s="23"/>
      <c r="V17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8" s="25"/>
      <c r="X1708" s="26" t="str">
        <f>CONCATENATE(Passout2023[[#This Row], [Batch Start Semester]], "-", Passout2023[[#This Row], [Batch Start Year]], "-", Passout2023[[#This Row], [Degree Duration (year)]])</f>
        <v>--</v>
      </c>
      <c r="Y1708" s="32"/>
      <c r="Z1708" s="32"/>
      <c r="AA1708" s="32"/>
      <c r="AB1708" s="32"/>
      <c r="AC1708" s="32"/>
      <c r="AD1708" s="32"/>
      <c r="AE1708" s="28">
        <f>COUNTA(Passout2023[[#This Row], [UNIVERSITY_DEGREE_PROGRAM_ID]:[(Graduated) Degree Awarded Female]])</f>
        <v>2</v>
      </c>
    </row>
    <row r="1709" s="2" customFormat="1" ht="35.1" customHeight="1">
      <c r="A1709" s="29" t="str">
        <f>IFERROR(IF($N1709 &lt;&gt; "#Na", INDEX(Degree_Information!$A$2:$A$20129, MATCH(Passout2023[[#This Row], [UNIVERSITY_DEGREE_PROGRAM_ID]], Degree_Information!$N$2:$N$20129, 0)), ""), "")</f>
        <v/>
      </c>
      <c r="B1709" s="29" t="str">
        <f>IFERROR(IF($N1709 &lt;&gt; "#Na", INDEX(Degree_Information!$B$2:$B$20129, MATCH(Passout2023[[#This Row], [UNIVERSITY_DEGREE_PROGRAM_ID]], Degree_Information!$N$2:$N$20129, 0)), ""), "")</f>
        <v/>
      </c>
      <c r="C1709" s="29" t="str">
        <f>IFERROR(IF($N1709 &lt;&gt; "#Na", INDEX(Degree_Information!$E$2:$E$20129, MATCH(Passout2023[[#This Row], [UNIVERSITY_DEGREE_PROGRAM_ID]], Degree_Information!$N$2:$N$20129, 0)), ""), "")</f>
        <v/>
      </c>
      <c r="D1709" s="29" t="str">
        <f>IFERROR(IF($N1709 &lt;&gt; "#Na", INDEX(Degree_Information!$D$2:$D$20129, MATCH(Passout2023[[#This Row], [UNIVERSITY_DEGREE_PROGRAM_ID]], Degree_Information!$N$2:$N$20129, 0)), ""), "")</f>
        <v/>
      </c>
      <c r="E1709" s="29" t="str">
        <f>IFERROR(IF($N1709 &lt;&gt; "#Na", INDEX(Degree_Information!$F$2:$F$20129, MATCH(Passout2023[[#This Row], [UNIVERSITY_DEGREE_PROGRAM_ID]], Degree_Information!$N$2:$N$20129, 0)), ""), "")</f>
        <v/>
      </c>
      <c r="F1709" s="29" t="str">
        <f>IFERROR(IF($N1709 &lt;&gt; "#Na", INDEX(Degree_Information!$K$2:$K$20129, MATCH(Passout2023[[#This Row], [UNIVERSITY_DEGREE_PROGRAM_ID]], Degree_Information!$N$2:$N$20129, 0)), ""), "")</f>
        <v/>
      </c>
      <c r="G1709" s="29" t="str">
        <f>IFERROR(IF($N1709 &lt;&gt; "#Na", INDEX(Degree_Information!$G$2:$G$20129, MATCH(Passout2023[[#This Row], [UNIVERSITY_DEGREE_PROGRAM_ID]], Degree_Information!$N$2:$N$20129, 0)), ""), "")</f>
        <v/>
      </c>
      <c r="H1709" s="29" t="str">
        <f>IFERROR(IF($N1709 &lt;&gt; "#Na", INDEX(Degree_Information!$I$2:$I$20129, MATCH(Passout2023[[#This Row], [UNIVERSITY_DEGREE_PROGRAM_ID]], Degree_Information!$N$2:$N$20129, 0)), ""), "")</f>
        <v/>
      </c>
      <c r="I1709" s="6" t="str">
        <f>IFERROR(IF($N1709 &lt;&gt; "#Na", INDEX(Degree_Information!$H$2:$H$20129, MATCH(Passout2023[[#This Row], [UNIVERSITY_DEGREE_PROGRAM_ID]], Degree_Information!$N$2:$N$20129, 0)), ""), "")</f>
        <v/>
      </c>
      <c r="J1709" s="6" t="str">
        <f>IFERROR(IF($N1709 &lt;&gt; "#Na", INDEX(Degree_Information!$J$2:$J$20129, MATCH(Passout2023[[#This Row], [UNIVERSITY_DEGREE_PROGRAM_ID]], Degree_Information!$N$2:$N$20129, 0)), ""), "")</f>
        <v/>
      </c>
      <c r="K1709" s="19"/>
      <c r="L1709" s="20"/>
      <c r="M1709" s="21"/>
      <c r="N1709" s="21"/>
      <c r="O1709" s="21"/>
      <c r="P1709" s="22"/>
      <c r="Q1709" s="21"/>
      <c r="R1709" s="21"/>
      <c r="S1709" s="20">
        <v>0</v>
      </c>
      <c r="T1709" s="20">
        <v>0</v>
      </c>
      <c r="U1709" s="23"/>
      <c r="V17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09" s="25"/>
      <c r="X1709" s="26" t="str">
        <f>CONCATENATE(Passout2023[[#This Row], [Batch Start Semester]], "-", Passout2023[[#This Row], [Batch Start Year]], "-", Passout2023[[#This Row], [Degree Duration (year)]])</f>
        <v>--</v>
      </c>
      <c r="Y1709" s="32"/>
      <c r="Z1709" s="32"/>
      <c r="AA1709" s="32"/>
      <c r="AB1709" s="32"/>
      <c r="AC1709" s="32"/>
      <c r="AD1709" s="32"/>
      <c r="AE1709" s="28">
        <f>COUNTA(Passout2023[[#This Row], [UNIVERSITY_DEGREE_PROGRAM_ID]:[(Graduated) Degree Awarded Female]])</f>
        <v>2</v>
      </c>
    </row>
    <row r="1710" s="2" customFormat="1" ht="35.1" customHeight="1">
      <c r="A1710" s="29" t="str">
        <f>IFERROR(IF($N1710 &lt;&gt; "#Na", INDEX(Degree_Information!$A$2:$A$20129, MATCH(Passout2023[[#This Row], [UNIVERSITY_DEGREE_PROGRAM_ID]], Degree_Information!$N$2:$N$20129, 0)), ""), "")</f>
        <v/>
      </c>
      <c r="B1710" s="29" t="str">
        <f>IFERROR(IF($N1710 &lt;&gt; "#Na", INDEX(Degree_Information!$B$2:$B$20129, MATCH(Passout2023[[#This Row], [UNIVERSITY_DEGREE_PROGRAM_ID]], Degree_Information!$N$2:$N$20129, 0)), ""), "")</f>
        <v/>
      </c>
      <c r="C1710" s="29" t="str">
        <f>IFERROR(IF($N1710 &lt;&gt; "#Na", INDEX(Degree_Information!$E$2:$E$20129, MATCH(Passout2023[[#This Row], [UNIVERSITY_DEGREE_PROGRAM_ID]], Degree_Information!$N$2:$N$20129, 0)), ""), "")</f>
        <v/>
      </c>
      <c r="D1710" s="29" t="str">
        <f>IFERROR(IF($N1710 &lt;&gt; "#Na", INDEX(Degree_Information!$D$2:$D$20129, MATCH(Passout2023[[#This Row], [UNIVERSITY_DEGREE_PROGRAM_ID]], Degree_Information!$N$2:$N$20129, 0)), ""), "")</f>
        <v/>
      </c>
      <c r="E1710" s="29" t="str">
        <f>IFERROR(IF($N1710 &lt;&gt; "#Na", INDEX(Degree_Information!$F$2:$F$20129, MATCH(Passout2023[[#This Row], [UNIVERSITY_DEGREE_PROGRAM_ID]], Degree_Information!$N$2:$N$20129, 0)), ""), "")</f>
        <v/>
      </c>
      <c r="F1710" s="29" t="str">
        <f>IFERROR(IF($N1710 &lt;&gt; "#Na", INDEX(Degree_Information!$K$2:$K$20129, MATCH(Passout2023[[#This Row], [UNIVERSITY_DEGREE_PROGRAM_ID]], Degree_Information!$N$2:$N$20129, 0)), ""), "")</f>
        <v/>
      </c>
      <c r="G1710" s="29" t="str">
        <f>IFERROR(IF($N1710 &lt;&gt; "#Na", INDEX(Degree_Information!$G$2:$G$20129, MATCH(Passout2023[[#This Row], [UNIVERSITY_DEGREE_PROGRAM_ID]], Degree_Information!$N$2:$N$20129, 0)), ""), "")</f>
        <v/>
      </c>
      <c r="H1710" s="29" t="str">
        <f>IFERROR(IF($N1710 &lt;&gt; "#Na", INDEX(Degree_Information!$I$2:$I$20129, MATCH(Passout2023[[#This Row], [UNIVERSITY_DEGREE_PROGRAM_ID]], Degree_Information!$N$2:$N$20129, 0)), ""), "")</f>
        <v/>
      </c>
      <c r="I1710" s="6" t="str">
        <f>IFERROR(IF($N1710 &lt;&gt; "#Na", INDEX(Degree_Information!$H$2:$H$20129, MATCH(Passout2023[[#This Row], [UNIVERSITY_DEGREE_PROGRAM_ID]], Degree_Information!$N$2:$N$20129, 0)), ""), "")</f>
        <v/>
      </c>
      <c r="J1710" s="6" t="str">
        <f>IFERROR(IF($N1710 &lt;&gt; "#Na", INDEX(Degree_Information!$J$2:$J$20129, MATCH(Passout2023[[#This Row], [UNIVERSITY_DEGREE_PROGRAM_ID]], Degree_Information!$N$2:$N$20129, 0)), ""), "")</f>
        <v/>
      </c>
      <c r="K1710" s="19"/>
      <c r="L1710" s="20"/>
      <c r="M1710" s="21"/>
      <c r="N1710" s="21"/>
      <c r="O1710" s="21"/>
      <c r="P1710" s="22"/>
      <c r="Q1710" s="21"/>
      <c r="R1710" s="21"/>
      <c r="S1710" s="20">
        <v>0</v>
      </c>
      <c r="T1710" s="20">
        <v>0</v>
      </c>
      <c r="U1710" s="23"/>
      <c r="V17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0" s="25"/>
      <c r="X1710" s="26" t="str">
        <f>CONCATENATE(Passout2023[[#This Row], [Batch Start Semester]], "-", Passout2023[[#This Row], [Batch Start Year]], "-", Passout2023[[#This Row], [Degree Duration (year)]])</f>
        <v>--</v>
      </c>
      <c r="Y1710" s="32"/>
      <c r="Z1710" s="32"/>
      <c r="AA1710" s="32"/>
      <c r="AB1710" s="32"/>
      <c r="AC1710" s="32"/>
      <c r="AD1710" s="32"/>
      <c r="AE1710" s="28">
        <f>COUNTA(Passout2023[[#This Row], [UNIVERSITY_DEGREE_PROGRAM_ID]:[(Graduated) Degree Awarded Female]])</f>
        <v>2</v>
      </c>
    </row>
    <row r="1711" s="2" customFormat="1" ht="35.1" customHeight="1">
      <c r="A1711" s="29" t="str">
        <f>IFERROR(IF($N1711 &lt;&gt; "#Na", INDEX(Degree_Information!$A$2:$A$20129, MATCH(Passout2023[[#This Row], [UNIVERSITY_DEGREE_PROGRAM_ID]], Degree_Information!$N$2:$N$20129, 0)), ""), "")</f>
        <v/>
      </c>
      <c r="B1711" s="29" t="str">
        <f>IFERROR(IF($N1711 &lt;&gt; "#Na", INDEX(Degree_Information!$B$2:$B$20129, MATCH(Passout2023[[#This Row], [UNIVERSITY_DEGREE_PROGRAM_ID]], Degree_Information!$N$2:$N$20129, 0)), ""), "")</f>
        <v/>
      </c>
      <c r="C1711" s="29" t="str">
        <f>IFERROR(IF($N1711 &lt;&gt; "#Na", INDEX(Degree_Information!$E$2:$E$20129, MATCH(Passout2023[[#This Row], [UNIVERSITY_DEGREE_PROGRAM_ID]], Degree_Information!$N$2:$N$20129, 0)), ""), "")</f>
        <v/>
      </c>
      <c r="D1711" s="29" t="str">
        <f>IFERROR(IF($N1711 &lt;&gt; "#Na", INDEX(Degree_Information!$D$2:$D$20129, MATCH(Passout2023[[#This Row], [UNIVERSITY_DEGREE_PROGRAM_ID]], Degree_Information!$N$2:$N$20129, 0)), ""), "")</f>
        <v/>
      </c>
      <c r="E1711" s="29" t="str">
        <f>IFERROR(IF($N1711 &lt;&gt; "#Na", INDEX(Degree_Information!$F$2:$F$20129, MATCH(Passout2023[[#This Row], [UNIVERSITY_DEGREE_PROGRAM_ID]], Degree_Information!$N$2:$N$20129, 0)), ""), "")</f>
        <v/>
      </c>
      <c r="F1711" s="29" t="str">
        <f>IFERROR(IF($N1711 &lt;&gt; "#Na", INDEX(Degree_Information!$K$2:$K$20129, MATCH(Passout2023[[#This Row], [UNIVERSITY_DEGREE_PROGRAM_ID]], Degree_Information!$N$2:$N$20129, 0)), ""), "")</f>
        <v/>
      </c>
      <c r="G1711" s="29" t="str">
        <f>IFERROR(IF($N1711 &lt;&gt; "#Na", INDEX(Degree_Information!$G$2:$G$20129, MATCH(Passout2023[[#This Row], [UNIVERSITY_DEGREE_PROGRAM_ID]], Degree_Information!$N$2:$N$20129, 0)), ""), "")</f>
        <v/>
      </c>
      <c r="H1711" s="29" t="str">
        <f>IFERROR(IF($N1711 &lt;&gt; "#Na", INDEX(Degree_Information!$I$2:$I$20129, MATCH(Passout2023[[#This Row], [UNIVERSITY_DEGREE_PROGRAM_ID]], Degree_Information!$N$2:$N$20129, 0)), ""), "")</f>
        <v/>
      </c>
      <c r="I1711" s="6" t="str">
        <f>IFERROR(IF($N1711 &lt;&gt; "#Na", INDEX(Degree_Information!$H$2:$H$20129, MATCH(Passout2023[[#This Row], [UNIVERSITY_DEGREE_PROGRAM_ID]], Degree_Information!$N$2:$N$20129, 0)), ""), "")</f>
        <v/>
      </c>
      <c r="J1711" s="6" t="str">
        <f>IFERROR(IF($N1711 &lt;&gt; "#Na", INDEX(Degree_Information!$J$2:$J$20129, MATCH(Passout2023[[#This Row], [UNIVERSITY_DEGREE_PROGRAM_ID]], Degree_Information!$N$2:$N$20129, 0)), ""), "")</f>
        <v/>
      </c>
      <c r="K1711" s="19"/>
      <c r="L1711" s="20"/>
      <c r="M1711" s="21"/>
      <c r="N1711" s="21"/>
      <c r="O1711" s="21"/>
      <c r="P1711" s="22"/>
      <c r="Q1711" s="21"/>
      <c r="R1711" s="21"/>
      <c r="S1711" s="20">
        <v>0</v>
      </c>
      <c r="T1711" s="20">
        <v>0</v>
      </c>
      <c r="U1711" s="23"/>
      <c r="V17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1" s="25"/>
      <c r="X1711" s="26" t="str">
        <f>CONCATENATE(Passout2023[[#This Row], [Batch Start Semester]], "-", Passout2023[[#This Row], [Batch Start Year]], "-", Passout2023[[#This Row], [Degree Duration (year)]])</f>
        <v>--</v>
      </c>
      <c r="Y1711" s="32"/>
      <c r="Z1711" s="32"/>
      <c r="AA1711" s="32"/>
      <c r="AB1711" s="32"/>
      <c r="AC1711" s="32"/>
      <c r="AD1711" s="32"/>
      <c r="AE1711" s="28">
        <f>COUNTA(Passout2023[[#This Row], [UNIVERSITY_DEGREE_PROGRAM_ID]:[(Graduated) Degree Awarded Female]])</f>
        <v>2</v>
      </c>
    </row>
    <row r="1712" s="2" customFormat="1" ht="35.1" customHeight="1">
      <c r="A1712" s="29" t="str">
        <f>IFERROR(IF($N1712 &lt;&gt; "#Na", INDEX(Degree_Information!$A$2:$A$20129, MATCH(Passout2023[[#This Row], [UNIVERSITY_DEGREE_PROGRAM_ID]], Degree_Information!$N$2:$N$20129, 0)), ""), "")</f>
        <v/>
      </c>
      <c r="B1712" s="29" t="str">
        <f>IFERROR(IF($N1712 &lt;&gt; "#Na", INDEX(Degree_Information!$B$2:$B$20129, MATCH(Passout2023[[#This Row], [UNIVERSITY_DEGREE_PROGRAM_ID]], Degree_Information!$N$2:$N$20129, 0)), ""), "")</f>
        <v/>
      </c>
      <c r="C1712" s="29" t="str">
        <f>IFERROR(IF($N1712 &lt;&gt; "#Na", INDEX(Degree_Information!$E$2:$E$20129, MATCH(Passout2023[[#This Row], [UNIVERSITY_DEGREE_PROGRAM_ID]], Degree_Information!$N$2:$N$20129, 0)), ""), "")</f>
        <v/>
      </c>
      <c r="D1712" s="29" t="str">
        <f>IFERROR(IF($N1712 &lt;&gt; "#Na", INDEX(Degree_Information!$D$2:$D$20129, MATCH(Passout2023[[#This Row], [UNIVERSITY_DEGREE_PROGRAM_ID]], Degree_Information!$N$2:$N$20129, 0)), ""), "")</f>
        <v/>
      </c>
      <c r="E1712" s="29" t="str">
        <f>IFERROR(IF($N1712 &lt;&gt; "#Na", INDEX(Degree_Information!$F$2:$F$20129, MATCH(Passout2023[[#This Row], [UNIVERSITY_DEGREE_PROGRAM_ID]], Degree_Information!$N$2:$N$20129, 0)), ""), "")</f>
        <v/>
      </c>
      <c r="F1712" s="29" t="str">
        <f>IFERROR(IF($N1712 &lt;&gt; "#Na", INDEX(Degree_Information!$K$2:$K$20129, MATCH(Passout2023[[#This Row], [UNIVERSITY_DEGREE_PROGRAM_ID]], Degree_Information!$N$2:$N$20129, 0)), ""), "")</f>
        <v/>
      </c>
      <c r="G1712" s="29" t="str">
        <f>IFERROR(IF($N1712 &lt;&gt; "#Na", INDEX(Degree_Information!$G$2:$G$20129, MATCH(Passout2023[[#This Row], [UNIVERSITY_DEGREE_PROGRAM_ID]], Degree_Information!$N$2:$N$20129, 0)), ""), "")</f>
        <v/>
      </c>
      <c r="H1712" s="29" t="str">
        <f>IFERROR(IF($N1712 &lt;&gt; "#Na", INDEX(Degree_Information!$I$2:$I$20129, MATCH(Passout2023[[#This Row], [UNIVERSITY_DEGREE_PROGRAM_ID]], Degree_Information!$N$2:$N$20129, 0)), ""), "")</f>
        <v/>
      </c>
      <c r="I1712" s="6" t="str">
        <f>IFERROR(IF($N1712 &lt;&gt; "#Na", INDEX(Degree_Information!$H$2:$H$20129, MATCH(Passout2023[[#This Row], [UNIVERSITY_DEGREE_PROGRAM_ID]], Degree_Information!$N$2:$N$20129, 0)), ""), "")</f>
        <v/>
      </c>
      <c r="J1712" s="6" t="str">
        <f>IFERROR(IF($N1712 &lt;&gt; "#Na", INDEX(Degree_Information!$J$2:$J$20129, MATCH(Passout2023[[#This Row], [UNIVERSITY_DEGREE_PROGRAM_ID]], Degree_Information!$N$2:$N$20129, 0)), ""), "")</f>
        <v/>
      </c>
      <c r="K1712" s="19"/>
      <c r="L1712" s="20"/>
      <c r="M1712" s="21"/>
      <c r="N1712" s="21"/>
      <c r="O1712" s="21"/>
      <c r="P1712" s="22"/>
      <c r="Q1712" s="21"/>
      <c r="R1712" s="21"/>
      <c r="S1712" s="20">
        <v>0</v>
      </c>
      <c r="T1712" s="20">
        <v>0</v>
      </c>
      <c r="U1712" s="23"/>
      <c r="V17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2" s="25"/>
      <c r="X1712" s="26" t="str">
        <f>CONCATENATE(Passout2023[[#This Row], [Batch Start Semester]], "-", Passout2023[[#This Row], [Batch Start Year]], "-", Passout2023[[#This Row], [Degree Duration (year)]])</f>
        <v>--</v>
      </c>
      <c r="Y1712" s="32"/>
      <c r="Z1712" s="32"/>
      <c r="AA1712" s="32"/>
      <c r="AB1712" s="32"/>
      <c r="AC1712" s="32"/>
      <c r="AD1712" s="32"/>
      <c r="AE1712" s="28">
        <f>COUNTA(Passout2023[[#This Row], [UNIVERSITY_DEGREE_PROGRAM_ID]:[(Graduated) Degree Awarded Female]])</f>
        <v>2</v>
      </c>
    </row>
    <row r="1713" s="2" customFormat="1" ht="35.1" customHeight="1">
      <c r="A1713" s="29" t="str">
        <f>IFERROR(IF($N1713 &lt;&gt; "#Na", INDEX(Degree_Information!$A$2:$A$20129, MATCH(Passout2023[[#This Row], [UNIVERSITY_DEGREE_PROGRAM_ID]], Degree_Information!$N$2:$N$20129, 0)), ""), "")</f>
        <v/>
      </c>
      <c r="B1713" s="29" t="str">
        <f>IFERROR(IF($N1713 &lt;&gt; "#Na", INDEX(Degree_Information!$B$2:$B$20129, MATCH(Passout2023[[#This Row], [UNIVERSITY_DEGREE_PROGRAM_ID]], Degree_Information!$N$2:$N$20129, 0)), ""), "")</f>
        <v/>
      </c>
      <c r="C1713" s="29" t="str">
        <f>IFERROR(IF($N1713 &lt;&gt; "#Na", INDEX(Degree_Information!$E$2:$E$20129, MATCH(Passout2023[[#This Row], [UNIVERSITY_DEGREE_PROGRAM_ID]], Degree_Information!$N$2:$N$20129, 0)), ""), "")</f>
        <v/>
      </c>
      <c r="D1713" s="29" t="str">
        <f>IFERROR(IF($N1713 &lt;&gt; "#Na", INDEX(Degree_Information!$D$2:$D$20129, MATCH(Passout2023[[#This Row], [UNIVERSITY_DEGREE_PROGRAM_ID]], Degree_Information!$N$2:$N$20129, 0)), ""), "")</f>
        <v/>
      </c>
      <c r="E1713" s="29" t="str">
        <f>IFERROR(IF($N1713 &lt;&gt; "#Na", INDEX(Degree_Information!$F$2:$F$20129, MATCH(Passout2023[[#This Row], [UNIVERSITY_DEGREE_PROGRAM_ID]], Degree_Information!$N$2:$N$20129, 0)), ""), "")</f>
        <v/>
      </c>
      <c r="F1713" s="29" t="str">
        <f>IFERROR(IF($N1713 &lt;&gt; "#Na", INDEX(Degree_Information!$K$2:$K$20129, MATCH(Passout2023[[#This Row], [UNIVERSITY_DEGREE_PROGRAM_ID]], Degree_Information!$N$2:$N$20129, 0)), ""), "")</f>
        <v/>
      </c>
      <c r="G1713" s="29" t="str">
        <f>IFERROR(IF($N1713 &lt;&gt; "#Na", INDEX(Degree_Information!$G$2:$G$20129, MATCH(Passout2023[[#This Row], [UNIVERSITY_DEGREE_PROGRAM_ID]], Degree_Information!$N$2:$N$20129, 0)), ""), "")</f>
        <v/>
      </c>
      <c r="H1713" s="29" t="str">
        <f>IFERROR(IF($N1713 &lt;&gt; "#Na", INDEX(Degree_Information!$I$2:$I$20129, MATCH(Passout2023[[#This Row], [UNIVERSITY_DEGREE_PROGRAM_ID]], Degree_Information!$N$2:$N$20129, 0)), ""), "")</f>
        <v/>
      </c>
      <c r="I1713" s="6" t="str">
        <f>IFERROR(IF($N1713 &lt;&gt; "#Na", INDEX(Degree_Information!$H$2:$H$20129, MATCH(Passout2023[[#This Row], [UNIVERSITY_DEGREE_PROGRAM_ID]], Degree_Information!$N$2:$N$20129, 0)), ""), "")</f>
        <v/>
      </c>
      <c r="J1713" s="6" t="str">
        <f>IFERROR(IF($N1713 &lt;&gt; "#Na", INDEX(Degree_Information!$J$2:$J$20129, MATCH(Passout2023[[#This Row], [UNIVERSITY_DEGREE_PROGRAM_ID]], Degree_Information!$N$2:$N$20129, 0)), ""), "")</f>
        <v/>
      </c>
      <c r="K1713" s="19"/>
      <c r="L1713" s="20"/>
      <c r="M1713" s="21"/>
      <c r="N1713" s="21"/>
      <c r="O1713" s="21"/>
      <c r="P1713" s="22"/>
      <c r="Q1713" s="21"/>
      <c r="R1713" s="21"/>
      <c r="S1713" s="20">
        <v>0</v>
      </c>
      <c r="T1713" s="20">
        <v>0</v>
      </c>
      <c r="U1713" s="23"/>
      <c r="V17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3" s="25"/>
      <c r="X1713" s="26" t="str">
        <f>CONCATENATE(Passout2023[[#This Row], [Batch Start Semester]], "-", Passout2023[[#This Row], [Batch Start Year]], "-", Passout2023[[#This Row], [Degree Duration (year)]])</f>
        <v>--</v>
      </c>
      <c r="Y1713" s="32"/>
      <c r="Z1713" s="32"/>
      <c r="AA1713" s="32"/>
      <c r="AB1713" s="32"/>
      <c r="AC1713" s="32"/>
      <c r="AD1713" s="32"/>
      <c r="AE1713" s="28">
        <f>COUNTA(Passout2023[[#This Row], [UNIVERSITY_DEGREE_PROGRAM_ID]:[(Graduated) Degree Awarded Female]])</f>
        <v>2</v>
      </c>
    </row>
    <row r="1714" s="2" customFormat="1" ht="35.1" customHeight="1">
      <c r="A1714" s="29" t="str">
        <f>IFERROR(IF($N1714 &lt;&gt; "#Na", INDEX(Degree_Information!$A$2:$A$20129, MATCH(Passout2023[[#This Row], [UNIVERSITY_DEGREE_PROGRAM_ID]], Degree_Information!$N$2:$N$20129, 0)), ""), "")</f>
        <v/>
      </c>
      <c r="B1714" s="29" t="str">
        <f>IFERROR(IF($N1714 &lt;&gt; "#Na", INDEX(Degree_Information!$B$2:$B$20129, MATCH(Passout2023[[#This Row], [UNIVERSITY_DEGREE_PROGRAM_ID]], Degree_Information!$N$2:$N$20129, 0)), ""), "")</f>
        <v/>
      </c>
      <c r="C1714" s="29" t="str">
        <f>IFERROR(IF($N1714 &lt;&gt; "#Na", INDEX(Degree_Information!$E$2:$E$20129, MATCH(Passout2023[[#This Row], [UNIVERSITY_DEGREE_PROGRAM_ID]], Degree_Information!$N$2:$N$20129, 0)), ""), "")</f>
        <v/>
      </c>
      <c r="D1714" s="29" t="str">
        <f>IFERROR(IF($N1714 &lt;&gt; "#Na", INDEX(Degree_Information!$D$2:$D$20129, MATCH(Passout2023[[#This Row], [UNIVERSITY_DEGREE_PROGRAM_ID]], Degree_Information!$N$2:$N$20129, 0)), ""), "")</f>
        <v/>
      </c>
      <c r="E1714" s="29" t="str">
        <f>IFERROR(IF($N1714 &lt;&gt; "#Na", INDEX(Degree_Information!$F$2:$F$20129, MATCH(Passout2023[[#This Row], [UNIVERSITY_DEGREE_PROGRAM_ID]], Degree_Information!$N$2:$N$20129, 0)), ""), "")</f>
        <v/>
      </c>
      <c r="F1714" s="29" t="str">
        <f>IFERROR(IF($N1714 &lt;&gt; "#Na", INDEX(Degree_Information!$K$2:$K$20129, MATCH(Passout2023[[#This Row], [UNIVERSITY_DEGREE_PROGRAM_ID]], Degree_Information!$N$2:$N$20129, 0)), ""), "")</f>
        <v/>
      </c>
      <c r="G1714" s="29" t="str">
        <f>IFERROR(IF($N1714 &lt;&gt; "#Na", INDEX(Degree_Information!$G$2:$G$20129, MATCH(Passout2023[[#This Row], [UNIVERSITY_DEGREE_PROGRAM_ID]], Degree_Information!$N$2:$N$20129, 0)), ""), "")</f>
        <v/>
      </c>
      <c r="H1714" s="29" t="str">
        <f>IFERROR(IF($N1714 &lt;&gt; "#Na", INDEX(Degree_Information!$I$2:$I$20129, MATCH(Passout2023[[#This Row], [UNIVERSITY_DEGREE_PROGRAM_ID]], Degree_Information!$N$2:$N$20129, 0)), ""), "")</f>
        <v/>
      </c>
      <c r="I1714" s="6" t="str">
        <f>IFERROR(IF($N1714 &lt;&gt; "#Na", INDEX(Degree_Information!$H$2:$H$20129, MATCH(Passout2023[[#This Row], [UNIVERSITY_DEGREE_PROGRAM_ID]], Degree_Information!$N$2:$N$20129, 0)), ""), "")</f>
        <v/>
      </c>
      <c r="J1714" s="6" t="str">
        <f>IFERROR(IF($N1714 &lt;&gt; "#Na", INDEX(Degree_Information!$J$2:$J$20129, MATCH(Passout2023[[#This Row], [UNIVERSITY_DEGREE_PROGRAM_ID]], Degree_Information!$N$2:$N$20129, 0)), ""), "")</f>
        <v/>
      </c>
      <c r="K1714" s="19"/>
      <c r="L1714" s="20"/>
      <c r="M1714" s="21"/>
      <c r="N1714" s="21"/>
      <c r="O1714" s="21"/>
      <c r="P1714" s="22"/>
      <c r="Q1714" s="21"/>
      <c r="R1714" s="21"/>
      <c r="S1714" s="20">
        <v>0</v>
      </c>
      <c r="T1714" s="20">
        <v>0</v>
      </c>
      <c r="U1714" s="23"/>
      <c r="V17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4" s="25"/>
      <c r="X1714" s="26" t="str">
        <f>CONCATENATE(Passout2023[[#This Row], [Batch Start Semester]], "-", Passout2023[[#This Row], [Batch Start Year]], "-", Passout2023[[#This Row], [Degree Duration (year)]])</f>
        <v>--</v>
      </c>
      <c r="Y1714" s="32"/>
      <c r="Z1714" s="32"/>
      <c r="AA1714" s="32"/>
      <c r="AB1714" s="32"/>
      <c r="AC1714" s="32"/>
      <c r="AD1714" s="32"/>
      <c r="AE1714" s="28">
        <f>COUNTA(Passout2023[[#This Row], [UNIVERSITY_DEGREE_PROGRAM_ID]:[(Graduated) Degree Awarded Female]])</f>
        <v>2</v>
      </c>
    </row>
    <row r="1715" s="2" customFormat="1" ht="35.1" customHeight="1">
      <c r="A1715" s="29" t="str">
        <f>IFERROR(IF($N1715 &lt;&gt; "#Na", INDEX(Degree_Information!$A$2:$A$20129, MATCH(Passout2023[[#This Row], [UNIVERSITY_DEGREE_PROGRAM_ID]], Degree_Information!$N$2:$N$20129, 0)), ""), "")</f>
        <v/>
      </c>
      <c r="B1715" s="29" t="str">
        <f>IFERROR(IF($N1715 &lt;&gt; "#Na", INDEX(Degree_Information!$B$2:$B$20129, MATCH(Passout2023[[#This Row], [UNIVERSITY_DEGREE_PROGRAM_ID]], Degree_Information!$N$2:$N$20129, 0)), ""), "")</f>
        <v/>
      </c>
      <c r="C1715" s="29" t="str">
        <f>IFERROR(IF($N1715 &lt;&gt; "#Na", INDEX(Degree_Information!$E$2:$E$20129, MATCH(Passout2023[[#This Row], [UNIVERSITY_DEGREE_PROGRAM_ID]], Degree_Information!$N$2:$N$20129, 0)), ""), "")</f>
        <v/>
      </c>
      <c r="D1715" s="29" t="str">
        <f>IFERROR(IF($N1715 &lt;&gt; "#Na", INDEX(Degree_Information!$D$2:$D$20129, MATCH(Passout2023[[#This Row], [UNIVERSITY_DEGREE_PROGRAM_ID]], Degree_Information!$N$2:$N$20129, 0)), ""), "")</f>
        <v/>
      </c>
      <c r="E1715" s="29" t="str">
        <f>IFERROR(IF($N1715 &lt;&gt; "#Na", INDEX(Degree_Information!$F$2:$F$20129, MATCH(Passout2023[[#This Row], [UNIVERSITY_DEGREE_PROGRAM_ID]], Degree_Information!$N$2:$N$20129, 0)), ""), "")</f>
        <v/>
      </c>
      <c r="F1715" s="29" t="str">
        <f>IFERROR(IF($N1715 &lt;&gt; "#Na", INDEX(Degree_Information!$K$2:$K$20129, MATCH(Passout2023[[#This Row], [UNIVERSITY_DEGREE_PROGRAM_ID]], Degree_Information!$N$2:$N$20129, 0)), ""), "")</f>
        <v/>
      </c>
      <c r="G1715" s="29" t="str">
        <f>IFERROR(IF($N1715 &lt;&gt; "#Na", INDEX(Degree_Information!$G$2:$G$20129, MATCH(Passout2023[[#This Row], [UNIVERSITY_DEGREE_PROGRAM_ID]], Degree_Information!$N$2:$N$20129, 0)), ""), "")</f>
        <v/>
      </c>
      <c r="H1715" s="29" t="str">
        <f>IFERROR(IF($N1715 &lt;&gt; "#Na", INDEX(Degree_Information!$I$2:$I$20129, MATCH(Passout2023[[#This Row], [UNIVERSITY_DEGREE_PROGRAM_ID]], Degree_Information!$N$2:$N$20129, 0)), ""), "")</f>
        <v/>
      </c>
      <c r="I1715" s="6" t="str">
        <f>IFERROR(IF($N1715 &lt;&gt; "#Na", INDEX(Degree_Information!$H$2:$H$20129, MATCH(Passout2023[[#This Row], [UNIVERSITY_DEGREE_PROGRAM_ID]], Degree_Information!$N$2:$N$20129, 0)), ""), "")</f>
        <v/>
      </c>
      <c r="J1715" s="6" t="str">
        <f>IFERROR(IF($N1715 &lt;&gt; "#Na", INDEX(Degree_Information!$J$2:$J$20129, MATCH(Passout2023[[#This Row], [UNIVERSITY_DEGREE_PROGRAM_ID]], Degree_Information!$N$2:$N$20129, 0)), ""), "")</f>
        <v/>
      </c>
      <c r="K1715" s="19"/>
      <c r="L1715" s="20"/>
      <c r="M1715" s="21"/>
      <c r="N1715" s="21"/>
      <c r="O1715" s="21"/>
      <c r="P1715" s="22"/>
      <c r="Q1715" s="21"/>
      <c r="R1715" s="21"/>
      <c r="S1715" s="20">
        <v>0</v>
      </c>
      <c r="T1715" s="20">
        <v>0</v>
      </c>
      <c r="U1715" s="23"/>
      <c r="V17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5" s="25"/>
      <c r="X1715" s="26" t="str">
        <f>CONCATENATE(Passout2023[[#This Row], [Batch Start Semester]], "-", Passout2023[[#This Row], [Batch Start Year]], "-", Passout2023[[#This Row], [Degree Duration (year)]])</f>
        <v>--</v>
      </c>
      <c r="Y1715" s="32"/>
      <c r="Z1715" s="32"/>
      <c r="AA1715" s="32"/>
      <c r="AB1715" s="32"/>
      <c r="AC1715" s="32"/>
      <c r="AD1715" s="32"/>
      <c r="AE1715" s="28">
        <f>COUNTA(Passout2023[[#This Row], [UNIVERSITY_DEGREE_PROGRAM_ID]:[(Graduated) Degree Awarded Female]])</f>
        <v>2</v>
      </c>
    </row>
    <row r="1716" s="2" customFormat="1" ht="35.1" customHeight="1">
      <c r="A1716" s="29" t="str">
        <f>IFERROR(IF($N1716 &lt;&gt; "#Na", INDEX(Degree_Information!$A$2:$A$20129, MATCH(Passout2023[[#This Row], [UNIVERSITY_DEGREE_PROGRAM_ID]], Degree_Information!$N$2:$N$20129, 0)), ""), "")</f>
        <v/>
      </c>
      <c r="B1716" s="29" t="str">
        <f>IFERROR(IF($N1716 &lt;&gt; "#Na", INDEX(Degree_Information!$B$2:$B$20129, MATCH(Passout2023[[#This Row], [UNIVERSITY_DEGREE_PROGRAM_ID]], Degree_Information!$N$2:$N$20129, 0)), ""), "")</f>
        <v/>
      </c>
      <c r="C1716" s="29" t="str">
        <f>IFERROR(IF($N1716 &lt;&gt; "#Na", INDEX(Degree_Information!$E$2:$E$20129, MATCH(Passout2023[[#This Row], [UNIVERSITY_DEGREE_PROGRAM_ID]], Degree_Information!$N$2:$N$20129, 0)), ""), "")</f>
        <v/>
      </c>
      <c r="D1716" s="29" t="str">
        <f>IFERROR(IF($N1716 &lt;&gt; "#Na", INDEX(Degree_Information!$D$2:$D$20129, MATCH(Passout2023[[#This Row], [UNIVERSITY_DEGREE_PROGRAM_ID]], Degree_Information!$N$2:$N$20129, 0)), ""), "")</f>
        <v/>
      </c>
      <c r="E1716" s="29" t="str">
        <f>IFERROR(IF($N1716 &lt;&gt; "#Na", INDEX(Degree_Information!$F$2:$F$20129, MATCH(Passout2023[[#This Row], [UNIVERSITY_DEGREE_PROGRAM_ID]], Degree_Information!$N$2:$N$20129, 0)), ""), "")</f>
        <v/>
      </c>
      <c r="F1716" s="29" t="str">
        <f>IFERROR(IF($N1716 &lt;&gt; "#Na", INDEX(Degree_Information!$K$2:$K$20129, MATCH(Passout2023[[#This Row], [UNIVERSITY_DEGREE_PROGRAM_ID]], Degree_Information!$N$2:$N$20129, 0)), ""), "")</f>
        <v/>
      </c>
      <c r="G1716" s="29" t="str">
        <f>IFERROR(IF($N1716 &lt;&gt; "#Na", INDEX(Degree_Information!$G$2:$G$20129, MATCH(Passout2023[[#This Row], [UNIVERSITY_DEGREE_PROGRAM_ID]], Degree_Information!$N$2:$N$20129, 0)), ""), "")</f>
        <v/>
      </c>
      <c r="H1716" s="29" t="str">
        <f>IFERROR(IF($N1716 &lt;&gt; "#Na", INDEX(Degree_Information!$I$2:$I$20129, MATCH(Passout2023[[#This Row], [UNIVERSITY_DEGREE_PROGRAM_ID]], Degree_Information!$N$2:$N$20129, 0)), ""), "")</f>
        <v/>
      </c>
      <c r="I1716" s="6" t="str">
        <f>IFERROR(IF($N1716 &lt;&gt; "#Na", INDEX(Degree_Information!$H$2:$H$20129, MATCH(Passout2023[[#This Row], [UNIVERSITY_DEGREE_PROGRAM_ID]], Degree_Information!$N$2:$N$20129, 0)), ""), "")</f>
        <v/>
      </c>
      <c r="J1716" s="6" t="str">
        <f>IFERROR(IF($N1716 &lt;&gt; "#Na", INDEX(Degree_Information!$J$2:$J$20129, MATCH(Passout2023[[#This Row], [UNIVERSITY_DEGREE_PROGRAM_ID]], Degree_Information!$N$2:$N$20129, 0)), ""), "")</f>
        <v/>
      </c>
      <c r="K1716" s="19"/>
      <c r="L1716" s="20"/>
      <c r="M1716" s="21"/>
      <c r="N1716" s="21"/>
      <c r="O1716" s="21"/>
      <c r="P1716" s="22"/>
      <c r="Q1716" s="21"/>
      <c r="R1716" s="21"/>
      <c r="S1716" s="20">
        <v>0</v>
      </c>
      <c r="T1716" s="20">
        <v>0</v>
      </c>
      <c r="U1716" s="23"/>
      <c r="V17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6" s="25"/>
      <c r="X1716" s="26" t="str">
        <f>CONCATENATE(Passout2023[[#This Row], [Batch Start Semester]], "-", Passout2023[[#This Row], [Batch Start Year]], "-", Passout2023[[#This Row], [Degree Duration (year)]])</f>
        <v>--</v>
      </c>
      <c r="Y1716" s="32"/>
      <c r="Z1716" s="32"/>
      <c r="AA1716" s="32"/>
      <c r="AB1716" s="32"/>
      <c r="AC1716" s="32"/>
      <c r="AD1716" s="32"/>
      <c r="AE1716" s="28">
        <f>COUNTA(Passout2023[[#This Row], [UNIVERSITY_DEGREE_PROGRAM_ID]:[(Graduated) Degree Awarded Female]])</f>
        <v>2</v>
      </c>
    </row>
    <row r="1717" s="2" customFormat="1" ht="35.1" customHeight="1">
      <c r="A1717" s="29" t="str">
        <f>IFERROR(IF($N1717 &lt;&gt; "#Na", INDEX(Degree_Information!$A$2:$A$20129, MATCH(Passout2023[[#This Row], [UNIVERSITY_DEGREE_PROGRAM_ID]], Degree_Information!$N$2:$N$20129, 0)), ""), "")</f>
        <v/>
      </c>
      <c r="B1717" s="29" t="str">
        <f>IFERROR(IF($N1717 &lt;&gt; "#Na", INDEX(Degree_Information!$B$2:$B$20129, MATCH(Passout2023[[#This Row], [UNIVERSITY_DEGREE_PROGRAM_ID]], Degree_Information!$N$2:$N$20129, 0)), ""), "")</f>
        <v/>
      </c>
      <c r="C1717" s="29" t="str">
        <f>IFERROR(IF($N1717 &lt;&gt; "#Na", INDEX(Degree_Information!$E$2:$E$20129, MATCH(Passout2023[[#This Row], [UNIVERSITY_DEGREE_PROGRAM_ID]], Degree_Information!$N$2:$N$20129, 0)), ""), "")</f>
        <v/>
      </c>
      <c r="D1717" s="29" t="str">
        <f>IFERROR(IF($N1717 &lt;&gt; "#Na", INDEX(Degree_Information!$D$2:$D$20129, MATCH(Passout2023[[#This Row], [UNIVERSITY_DEGREE_PROGRAM_ID]], Degree_Information!$N$2:$N$20129, 0)), ""), "")</f>
        <v/>
      </c>
      <c r="E1717" s="29" t="str">
        <f>IFERROR(IF($N1717 &lt;&gt; "#Na", INDEX(Degree_Information!$F$2:$F$20129, MATCH(Passout2023[[#This Row], [UNIVERSITY_DEGREE_PROGRAM_ID]], Degree_Information!$N$2:$N$20129, 0)), ""), "")</f>
        <v/>
      </c>
      <c r="F1717" s="29" t="str">
        <f>IFERROR(IF($N1717 &lt;&gt; "#Na", INDEX(Degree_Information!$K$2:$K$20129, MATCH(Passout2023[[#This Row], [UNIVERSITY_DEGREE_PROGRAM_ID]], Degree_Information!$N$2:$N$20129, 0)), ""), "")</f>
        <v/>
      </c>
      <c r="G1717" s="29" t="str">
        <f>IFERROR(IF($N1717 &lt;&gt; "#Na", INDEX(Degree_Information!$G$2:$G$20129, MATCH(Passout2023[[#This Row], [UNIVERSITY_DEGREE_PROGRAM_ID]], Degree_Information!$N$2:$N$20129, 0)), ""), "")</f>
        <v/>
      </c>
      <c r="H1717" s="29" t="str">
        <f>IFERROR(IF($N1717 &lt;&gt; "#Na", INDEX(Degree_Information!$I$2:$I$20129, MATCH(Passout2023[[#This Row], [UNIVERSITY_DEGREE_PROGRAM_ID]], Degree_Information!$N$2:$N$20129, 0)), ""), "")</f>
        <v/>
      </c>
      <c r="I1717" s="6" t="str">
        <f>IFERROR(IF($N1717 &lt;&gt; "#Na", INDEX(Degree_Information!$H$2:$H$20129, MATCH(Passout2023[[#This Row], [UNIVERSITY_DEGREE_PROGRAM_ID]], Degree_Information!$N$2:$N$20129, 0)), ""), "")</f>
        <v/>
      </c>
      <c r="J1717" s="6" t="str">
        <f>IFERROR(IF($N1717 &lt;&gt; "#Na", INDEX(Degree_Information!$J$2:$J$20129, MATCH(Passout2023[[#This Row], [UNIVERSITY_DEGREE_PROGRAM_ID]], Degree_Information!$N$2:$N$20129, 0)), ""), "")</f>
        <v/>
      </c>
      <c r="K1717" s="19"/>
      <c r="L1717" s="20"/>
      <c r="M1717" s="21"/>
      <c r="N1717" s="21"/>
      <c r="O1717" s="21"/>
      <c r="P1717" s="22"/>
      <c r="Q1717" s="21"/>
      <c r="R1717" s="21"/>
      <c r="S1717" s="20">
        <v>0</v>
      </c>
      <c r="T1717" s="20">
        <v>0</v>
      </c>
      <c r="U1717" s="23"/>
      <c r="V17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7" s="25"/>
      <c r="X1717" s="26" t="str">
        <f>CONCATENATE(Passout2023[[#This Row], [Batch Start Semester]], "-", Passout2023[[#This Row], [Batch Start Year]], "-", Passout2023[[#This Row], [Degree Duration (year)]])</f>
        <v>--</v>
      </c>
      <c r="Y1717" s="32"/>
      <c r="Z1717" s="32"/>
      <c r="AA1717" s="32"/>
      <c r="AB1717" s="32"/>
      <c r="AC1717" s="32"/>
      <c r="AD1717" s="32"/>
      <c r="AE1717" s="28">
        <f>COUNTA(Passout2023[[#This Row], [UNIVERSITY_DEGREE_PROGRAM_ID]:[(Graduated) Degree Awarded Female]])</f>
        <v>2</v>
      </c>
    </row>
    <row r="1718" s="2" customFormat="1" ht="35.1" customHeight="1">
      <c r="A1718" s="29" t="str">
        <f>IFERROR(IF($N1718 &lt;&gt; "#Na", INDEX(Degree_Information!$A$2:$A$20129, MATCH(Passout2023[[#This Row], [UNIVERSITY_DEGREE_PROGRAM_ID]], Degree_Information!$N$2:$N$20129, 0)), ""), "")</f>
        <v/>
      </c>
      <c r="B1718" s="29" t="str">
        <f>IFERROR(IF($N1718 &lt;&gt; "#Na", INDEX(Degree_Information!$B$2:$B$20129, MATCH(Passout2023[[#This Row], [UNIVERSITY_DEGREE_PROGRAM_ID]], Degree_Information!$N$2:$N$20129, 0)), ""), "")</f>
        <v/>
      </c>
      <c r="C1718" s="29" t="str">
        <f>IFERROR(IF($N1718 &lt;&gt; "#Na", INDEX(Degree_Information!$E$2:$E$20129, MATCH(Passout2023[[#This Row], [UNIVERSITY_DEGREE_PROGRAM_ID]], Degree_Information!$N$2:$N$20129, 0)), ""), "")</f>
        <v/>
      </c>
      <c r="D1718" s="29" t="str">
        <f>IFERROR(IF($N1718 &lt;&gt; "#Na", INDEX(Degree_Information!$D$2:$D$20129, MATCH(Passout2023[[#This Row], [UNIVERSITY_DEGREE_PROGRAM_ID]], Degree_Information!$N$2:$N$20129, 0)), ""), "")</f>
        <v/>
      </c>
      <c r="E1718" s="29" t="str">
        <f>IFERROR(IF($N1718 &lt;&gt; "#Na", INDEX(Degree_Information!$F$2:$F$20129, MATCH(Passout2023[[#This Row], [UNIVERSITY_DEGREE_PROGRAM_ID]], Degree_Information!$N$2:$N$20129, 0)), ""), "")</f>
        <v/>
      </c>
      <c r="F1718" s="29" t="str">
        <f>IFERROR(IF($N1718 &lt;&gt; "#Na", INDEX(Degree_Information!$K$2:$K$20129, MATCH(Passout2023[[#This Row], [UNIVERSITY_DEGREE_PROGRAM_ID]], Degree_Information!$N$2:$N$20129, 0)), ""), "")</f>
        <v/>
      </c>
      <c r="G1718" s="29" t="str">
        <f>IFERROR(IF($N1718 &lt;&gt; "#Na", INDEX(Degree_Information!$G$2:$G$20129, MATCH(Passout2023[[#This Row], [UNIVERSITY_DEGREE_PROGRAM_ID]], Degree_Information!$N$2:$N$20129, 0)), ""), "")</f>
        <v/>
      </c>
      <c r="H1718" s="29" t="str">
        <f>IFERROR(IF($N1718 &lt;&gt; "#Na", INDEX(Degree_Information!$I$2:$I$20129, MATCH(Passout2023[[#This Row], [UNIVERSITY_DEGREE_PROGRAM_ID]], Degree_Information!$N$2:$N$20129, 0)), ""), "")</f>
        <v/>
      </c>
      <c r="I1718" s="6" t="str">
        <f>IFERROR(IF($N1718 &lt;&gt; "#Na", INDEX(Degree_Information!$H$2:$H$20129, MATCH(Passout2023[[#This Row], [UNIVERSITY_DEGREE_PROGRAM_ID]], Degree_Information!$N$2:$N$20129, 0)), ""), "")</f>
        <v/>
      </c>
      <c r="J1718" s="6" t="str">
        <f>IFERROR(IF($N1718 &lt;&gt; "#Na", INDEX(Degree_Information!$J$2:$J$20129, MATCH(Passout2023[[#This Row], [UNIVERSITY_DEGREE_PROGRAM_ID]], Degree_Information!$N$2:$N$20129, 0)), ""), "")</f>
        <v/>
      </c>
      <c r="K1718" s="19"/>
      <c r="L1718" s="20"/>
      <c r="M1718" s="21"/>
      <c r="N1718" s="21"/>
      <c r="O1718" s="21"/>
      <c r="P1718" s="22"/>
      <c r="Q1718" s="21"/>
      <c r="R1718" s="21"/>
      <c r="S1718" s="20">
        <v>0</v>
      </c>
      <c r="T1718" s="20">
        <v>0</v>
      </c>
      <c r="U1718" s="23"/>
      <c r="V17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8" s="25"/>
      <c r="X1718" s="26" t="str">
        <f>CONCATENATE(Passout2023[[#This Row], [Batch Start Semester]], "-", Passout2023[[#This Row], [Batch Start Year]], "-", Passout2023[[#This Row], [Degree Duration (year)]])</f>
        <v>--</v>
      </c>
      <c r="Y1718" s="32"/>
      <c r="Z1718" s="32"/>
      <c r="AA1718" s="32"/>
      <c r="AB1718" s="32"/>
      <c r="AC1718" s="32"/>
      <c r="AD1718" s="32"/>
      <c r="AE1718" s="28">
        <f>COUNTA(Passout2023[[#This Row], [UNIVERSITY_DEGREE_PROGRAM_ID]:[(Graduated) Degree Awarded Female]])</f>
        <v>2</v>
      </c>
    </row>
    <row r="1719" s="2" customFormat="1" ht="35.1" customHeight="1">
      <c r="A1719" s="29" t="str">
        <f>IFERROR(IF($N1719 &lt;&gt; "#Na", INDEX(Degree_Information!$A$2:$A$20129, MATCH(Passout2023[[#This Row], [UNIVERSITY_DEGREE_PROGRAM_ID]], Degree_Information!$N$2:$N$20129, 0)), ""), "")</f>
        <v/>
      </c>
      <c r="B1719" s="29" t="str">
        <f>IFERROR(IF($N1719 &lt;&gt; "#Na", INDEX(Degree_Information!$B$2:$B$20129, MATCH(Passout2023[[#This Row], [UNIVERSITY_DEGREE_PROGRAM_ID]], Degree_Information!$N$2:$N$20129, 0)), ""), "")</f>
        <v/>
      </c>
      <c r="C1719" s="29" t="str">
        <f>IFERROR(IF($N1719 &lt;&gt; "#Na", INDEX(Degree_Information!$E$2:$E$20129, MATCH(Passout2023[[#This Row], [UNIVERSITY_DEGREE_PROGRAM_ID]], Degree_Information!$N$2:$N$20129, 0)), ""), "")</f>
        <v/>
      </c>
      <c r="D1719" s="29" t="str">
        <f>IFERROR(IF($N1719 &lt;&gt; "#Na", INDEX(Degree_Information!$D$2:$D$20129, MATCH(Passout2023[[#This Row], [UNIVERSITY_DEGREE_PROGRAM_ID]], Degree_Information!$N$2:$N$20129, 0)), ""), "")</f>
        <v/>
      </c>
      <c r="E1719" s="29" t="str">
        <f>IFERROR(IF($N1719 &lt;&gt; "#Na", INDEX(Degree_Information!$F$2:$F$20129, MATCH(Passout2023[[#This Row], [UNIVERSITY_DEGREE_PROGRAM_ID]], Degree_Information!$N$2:$N$20129, 0)), ""), "")</f>
        <v/>
      </c>
      <c r="F1719" s="29" t="str">
        <f>IFERROR(IF($N1719 &lt;&gt; "#Na", INDEX(Degree_Information!$K$2:$K$20129, MATCH(Passout2023[[#This Row], [UNIVERSITY_DEGREE_PROGRAM_ID]], Degree_Information!$N$2:$N$20129, 0)), ""), "")</f>
        <v/>
      </c>
      <c r="G1719" s="29" t="str">
        <f>IFERROR(IF($N1719 &lt;&gt; "#Na", INDEX(Degree_Information!$G$2:$G$20129, MATCH(Passout2023[[#This Row], [UNIVERSITY_DEGREE_PROGRAM_ID]], Degree_Information!$N$2:$N$20129, 0)), ""), "")</f>
        <v/>
      </c>
      <c r="H1719" s="29" t="str">
        <f>IFERROR(IF($N1719 &lt;&gt; "#Na", INDEX(Degree_Information!$I$2:$I$20129, MATCH(Passout2023[[#This Row], [UNIVERSITY_DEGREE_PROGRAM_ID]], Degree_Information!$N$2:$N$20129, 0)), ""), "")</f>
        <v/>
      </c>
      <c r="I1719" s="6" t="str">
        <f>IFERROR(IF($N1719 &lt;&gt; "#Na", INDEX(Degree_Information!$H$2:$H$20129, MATCH(Passout2023[[#This Row], [UNIVERSITY_DEGREE_PROGRAM_ID]], Degree_Information!$N$2:$N$20129, 0)), ""), "")</f>
        <v/>
      </c>
      <c r="J1719" s="6" t="str">
        <f>IFERROR(IF($N1719 &lt;&gt; "#Na", INDEX(Degree_Information!$J$2:$J$20129, MATCH(Passout2023[[#This Row], [UNIVERSITY_DEGREE_PROGRAM_ID]], Degree_Information!$N$2:$N$20129, 0)), ""), "")</f>
        <v/>
      </c>
      <c r="K1719" s="19"/>
      <c r="L1719" s="20"/>
      <c r="M1719" s="21"/>
      <c r="N1719" s="21"/>
      <c r="O1719" s="21"/>
      <c r="P1719" s="22"/>
      <c r="Q1719" s="21"/>
      <c r="R1719" s="21"/>
      <c r="S1719" s="20">
        <v>0</v>
      </c>
      <c r="T1719" s="20">
        <v>0</v>
      </c>
      <c r="U1719" s="23"/>
      <c r="V17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19" s="25"/>
      <c r="X1719" s="26" t="str">
        <f>CONCATENATE(Passout2023[[#This Row], [Batch Start Semester]], "-", Passout2023[[#This Row], [Batch Start Year]], "-", Passout2023[[#This Row], [Degree Duration (year)]])</f>
        <v>--</v>
      </c>
      <c r="Y1719" s="32"/>
      <c r="Z1719" s="32"/>
      <c r="AA1719" s="32"/>
      <c r="AB1719" s="32"/>
      <c r="AC1719" s="32"/>
      <c r="AD1719" s="32"/>
      <c r="AE1719" s="28">
        <f>COUNTA(Passout2023[[#This Row], [UNIVERSITY_DEGREE_PROGRAM_ID]:[(Graduated) Degree Awarded Female]])</f>
        <v>2</v>
      </c>
    </row>
    <row r="1720" s="2" customFormat="1" ht="35.1" customHeight="1">
      <c r="A1720" s="29" t="str">
        <f>IFERROR(IF($N1720 &lt;&gt; "#Na", INDEX(Degree_Information!$A$2:$A$20129, MATCH(Passout2023[[#This Row], [UNIVERSITY_DEGREE_PROGRAM_ID]], Degree_Information!$N$2:$N$20129, 0)), ""), "")</f>
        <v/>
      </c>
      <c r="B1720" s="29" t="str">
        <f>IFERROR(IF($N1720 &lt;&gt; "#Na", INDEX(Degree_Information!$B$2:$B$20129, MATCH(Passout2023[[#This Row], [UNIVERSITY_DEGREE_PROGRAM_ID]], Degree_Information!$N$2:$N$20129, 0)), ""), "")</f>
        <v/>
      </c>
      <c r="C1720" s="29" t="str">
        <f>IFERROR(IF($N1720 &lt;&gt; "#Na", INDEX(Degree_Information!$E$2:$E$20129, MATCH(Passout2023[[#This Row], [UNIVERSITY_DEGREE_PROGRAM_ID]], Degree_Information!$N$2:$N$20129, 0)), ""), "")</f>
        <v/>
      </c>
      <c r="D1720" s="29" t="str">
        <f>IFERROR(IF($N1720 &lt;&gt; "#Na", INDEX(Degree_Information!$D$2:$D$20129, MATCH(Passout2023[[#This Row], [UNIVERSITY_DEGREE_PROGRAM_ID]], Degree_Information!$N$2:$N$20129, 0)), ""), "")</f>
        <v/>
      </c>
      <c r="E1720" s="29" t="str">
        <f>IFERROR(IF($N1720 &lt;&gt; "#Na", INDEX(Degree_Information!$F$2:$F$20129, MATCH(Passout2023[[#This Row], [UNIVERSITY_DEGREE_PROGRAM_ID]], Degree_Information!$N$2:$N$20129, 0)), ""), "")</f>
        <v/>
      </c>
      <c r="F1720" s="29" t="str">
        <f>IFERROR(IF($N1720 &lt;&gt; "#Na", INDEX(Degree_Information!$K$2:$K$20129, MATCH(Passout2023[[#This Row], [UNIVERSITY_DEGREE_PROGRAM_ID]], Degree_Information!$N$2:$N$20129, 0)), ""), "")</f>
        <v/>
      </c>
      <c r="G1720" s="29" t="str">
        <f>IFERROR(IF($N1720 &lt;&gt; "#Na", INDEX(Degree_Information!$G$2:$G$20129, MATCH(Passout2023[[#This Row], [UNIVERSITY_DEGREE_PROGRAM_ID]], Degree_Information!$N$2:$N$20129, 0)), ""), "")</f>
        <v/>
      </c>
      <c r="H1720" s="29" t="str">
        <f>IFERROR(IF($N1720 &lt;&gt; "#Na", INDEX(Degree_Information!$I$2:$I$20129, MATCH(Passout2023[[#This Row], [UNIVERSITY_DEGREE_PROGRAM_ID]], Degree_Information!$N$2:$N$20129, 0)), ""), "")</f>
        <v/>
      </c>
      <c r="I1720" s="6" t="str">
        <f>IFERROR(IF($N1720 &lt;&gt; "#Na", INDEX(Degree_Information!$H$2:$H$20129, MATCH(Passout2023[[#This Row], [UNIVERSITY_DEGREE_PROGRAM_ID]], Degree_Information!$N$2:$N$20129, 0)), ""), "")</f>
        <v/>
      </c>
      <c r="J1720" s="6" t="str">
        <f>IFERROR(IF($N1720 &lt;&gt; "#Na", INDEX(Degree_Information!$J$2:$J$20129, MATCH(Passout2023[[#This Row], [UNIVERSITY_DEGREE_PROGRAM_ID]], Degree_Information!$N$2:$N$20129, 0)), ""), "")</f>
        <v/>
      </c>
      <c r="K1720" s="19"/>
      <c r="L1720" s="20"/>
      <c r="M1720" s="21"/>
      <c r="N1720" s="21"/>
      <c r="O1720" s="21"/>
      <c r="P1720" s="22"/>
      <c r="Q1720" s="21"/>
      <c r="R1720" s="21"/>
      <c r="S1720" s="20">
        <v>0</v>
      </c>
      <c r="T1720" s="20">
        <v>0</v>
      </c>
      <c r="U1720" s="23"/>
      <c r="V17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0" s="25"/>
      <c r="X1720" s="26" t="str">
        <f>CONCATENATE(Passout2023[[#This Row], [Batch Start Semester]], "-", Passout2023[[#This Row], [Batch Start Year]], "-", Passout2023[[#This Row], [Degree Duration (year)]])</f>
        <v>--</v>
      </c>
      <c r="Y1720" s="32"/>
      <c r="Z1720" s="32"/>
      <c r="AA1720" s="32"/>
      <c r="AB1720" s="32"/>
      <c r="AC1720" s="32"/>
      <c r="AD1720" s="32"/>
      <c r="AE1720" s="28">
        <f>COUNTA(Passout2023[[#This Row], [UNIVERSITY_DEGREE_PROGRAM_ID]:[(Graduated) Degree Awarded Female]])</f>
        <v>2</v>
      </c>
    </row>
    <row r="1721" s="2" customFormat="1" ht="35.1" customHeight="1">
      <c r="A1721" s="29" t="str">
        <f>IFERROR(IF($N1721 &lt;&gt; "#Na", INDEX(Degree_Information!$A$2:$A$20129, MATCH(Passout2023[[#This Row], [UNIVERSITY_DEGREE_PROGRAM_ID]], Degree_Information!$N$2:$N$20129, 0)), ""), "")</f>
        <v/>
      </c>
      <c r="B1721" s="29" t="str">
        <f>IFERROR(IF($N1721 &lt;&gt; "#Na", INDEX(Degree_Information!$B$2:$B$20129, MATCH(Passout2023[[#This Row], [UNIVERSITY_DEGREE_PROGRAM_ID]], Degree_Information!$N$2:$N$20129, 0)), ""), "")</f>
        <v/>
      </c>
      <c r="C1721" s="29" t="str">
        <f>IFERROR(IF($N1721 &lt;&gt; "#Na", INDEX(Degree_Information!$E$2:$E$20129, MATCH(Passout2023[[#This Row], [UNIVERSITY_DEGREE_PROGRAM_ID]], Degree_Information!$N$2:$N$20129, 0)), ""), "")</f>
        <v/>
      </c>
      <c r="D1721" s="29" t="str">
        <f>IFERROR(IF($N1721 &lt;&gt; "#Na", INDEX(Degree_Information!$D$2:$D$20129, MATCH(Passout2023[[#This Row], [UNIVERSITY_DEGREE_PROGRAM_ID]], Degree_Information!$N$2:$N$20129, 0)), ""), "")</f>
        <v/>
      </c>
      <c r="E1721" s="29" t="str">
        <f>IFERROR(IF($N1721 &lt;&gt; "#Na", INDEX(Degree_Information!$F$2:$F$20129, MATCH(Passout2023[[#This Row], [UNIVERSITY_DEGREE_PROGRAM_ID]], Degree_Information!$N$2:$N$20129, 0)), ""), "")</f>
        <v/>
      </c>
      <c r="F1721" s="29" t="str">
        <f>IFERROR(IF($N1721 &lt;&gt; "#Na", INDEX(Degree_Information!$K$2:$K$20129, MATCH(Passout2023[[#This Row], [UNIVERSITY_DEGREE_PROGRAM_ID]], Degree_Information!$N$2:$N$20129, 0)), ""), "")</f>
        <v/>
      </c>
      <c r="G1721" s="29" t="str">
        <f>IFERROR(IF($N1721 &lt;&gt; "#Na", INDEX(Degree_Information!$G$2:$G$20129, MATCH(Passout2023[[#This Row], [UNIVERSITY_DEGREE_PROGRAM_ID]], Degree_Information!$N$2:$N$20129, 0)), ""), "")</f>
        <v/>
      </c>
      <c r="H1721" s="29" t="str">
        <f>IFERROR(IF($N1721 &lt;&gt; "#Na", INDEX(Degree_Information!$I$2:$I$20129, MATCH(Passout2023[[#This Row], [UNIVERSITY_DEGREE_PROGRAM_ID]], Degree_Information!$N$2:$N$20129, 0)), ""), "")</f>
        <v/>
      </c>
      <c r="I1721" s="6" t="str">
        <f>IFERROR(IF($N1721 &lt;&gt; "#Na", INDEX(Degree_Information!$H$2:$H$20129, MATCH(Passout2023[[#This Row], [UNIVERSITY_DEGREE_PROGRAM_ID]], Degree_Information!$N$2:$N$20129, 0)), ""), "")</f>
        <v/>
      </c>
      <c r="J1721" s="6" t="str">
        <f>IFERROR(IF($N1721 &lt;&gt; "#Na", INDEX(Degree_Information!$J$2:$J$20129, MATCH(Passout2023[[#This Row], [UNIVERSITY_DEGREE_PROGRAM_ID]], Degree_Information!$N$2:$N$20129, 0)), ""), "")</f>
        <v/>
      </c>
      <c r="K1721" s="19"/>
      <c r="L1721" s="20"/>
      <c r="M1721" s="21"/>
      <c r="N1721" s="21"/>
      <c r="O1721" s="21"/>
      <c r="P1721" s="22"/>
      <c r="Q1721" s="21"/>
      <c r="R1721" s="21"/>
      <c r="S1721" s="20">
        <v>0</v>
      </c>
      <c r="T1721" s="20">
        <v>0</v>
      </c>
      <c r="U1721" s="23"/>
      <c r="V17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1" s="25"/>
      <c r="X1721" s="26" t="str">
        <f>CONCATENATE(Passout2023[[#This Row], [Batch Start Semester]], "-", Passout2023[[#This Row], [Batch Start Year]], "-", Passout2023[[#This Row], [Degree Duration (year)]])</f>
        <v>--</v>
      </c>
      <c r="Y1721" s="32"/>
      <c r="Z1721" s="32"/>
      <c r="AA1721" s="32"/>
      <c r="AB1721" s="32"/>
      <c r="AC1721" s="32"/>
      <c r="AD1721" s="32"/>
      <c r="AE1721" s="28">
        <f>COUNTA(Passout2023[[#This Row], [UNIVERSITY_DEGREE_PROGRAM_ID]:[(Graduated) Degree Awarded Female]])</f>
        <v>2</v>
      </c>
    </row>
    <row r="1722" s="2" customFormat="1" ht="35.1" customHeight="1">
      <c r="A1722" s="29" t="str">
        <f>IFERROR(IF($N1722 &lt;&gt; "#Na", INDEX(Degree_Information!$A$2:$A$20129, MATCH(Passout2023[[#This Row], [UNIVERSITY_DEGREE_PROGRAM_ID]], Degree_Information!$N$2:$N$20129, 0)), ""), "")</f>
        <v/>
      </c>
      <c r="B1722" s="29" t="str">
        <f>IFERROR(IF($N1722 &lt;&gt; "#Na", INDEX(Degree_Information!$B$2:$B$20129, MATCH(Passout2023[[#This Row], [UNIVERSITY_DEGREE_PROGRAM_ID]], Degree_Information!$N$2:$N$20129, 0)), ""), "")</f>
        <v/>
      </c>
      <c r="C1722" s="29" t="str">
        <f>IFERROR(IF($N1722 &lt;&gt; "#Na", INDEX(Degree_Information!$E$2:$E$20129, MATCH(Passout2023[[#This Row], [UNIVERSITY_DEGREE_PROGRAM_ID]], Degree_Information!$N$2:$N$20129, 0)), ""), "")</f>
        <v/>
      </c>
      <c r="D1722" s="29" t="str">
        <f>IFERROR(IF($N1722 &lt;&gt; "#Na", INDEX(Degree_Information!$D$2:$D$20129, MATCH(Passout2023[[#This Row], [UNIVERSITY_DEGREE_PROGRAM_ID]], Degree_Information!$N$2:$N$20129, 0)), ""), "")</f>
        <v/>
      </c>
      <c r="E1722" s="29" t="str">
        <f>IFERROR(IF($N1722 &lt;&gt; "#Na", INDEX(Degree_Information!$F$2:$F$20129, MATCH(Passout2023[[#This Row], [UNIVERSITY_DEGREE_PROGRAM_ID]], Degree_Information!$N$2:$N$20129, 0)), ""), "")</f>
        <v/>
      </c>
      <c r="F1722" s="29" t="str">
        <f>IFERROR(IF($N1722 &lt;&gt; "#Na", INDEX(Degree_Information!$K$2:$K$20129, MATCH(Passout2023[[#This Row], [UNIVERSITY_DEGREE_PROGRAM_ID]], Degree_Information!$N$2:$N$20129, 0)), ""), "")</f>
        <v/>
      </c>
      <c r="G1722" s="29" t="str">
        <f>IFERROR(IF($N1722 &lt;&gt; "#Na", INDEX(Degree_Information!$G$2:$G$20129, MATCH(Passout2023[[#This Row], [UNIVERSITY_DEGREE_PROGRAM_ID]], Degree_Information!$N$2:$N$20129, 0)), ""), "")</f>
        <v/>
      </c>
      <c r="H1722" s="29" t="str">
        <f>IFERROR(IF($N1722 &lt;&gt; "#Na", INDEX(Degree_Information!$I$2:$I$20129, MATCH(Passout2023[[#This Row], [UNIVERSITY_DEGREE_PROGRAM_ID]], Degree_Information!$N$2:$N$20129, 0)), ""), "")</f>
        <v/>
      </c>
      <c r="I1722" s="6" t="str">
        <f>IFERROR(IF($N1722 &lt;&gt; "#Na", INDEX(Degree_Information!$H$2:$H$20129, MATCH(Passout2023[[#This Row], [UNIVERSITY_DEGREE_PROGRAM_ID]], Degree_Information!$N$2:$N$20129, 0)), ""), "")</f>
        <v/>
      </c>
      <c r="J1722" s="6" t="str">
        <f>IFERROR(IF($N1722 &lt;&gt; "#Na", INDEX(Degree_Information!$J$2:$J$20129, MATCH(Passout2023[[#This Row], [UNIVERSITY_DEGREE_PROGRAM_ID]], Degree_Information!$N$2:$N$20129, 0)), ""), "")</f>
        <v/>
      </c>
      <c r="K1722" s="19"/>
      <c r="L1722" s="20"/>
      <c r="M1722" s="21"/>
      <c r="N1722" s="21"/>
      <c r="O1722" s="21"/>
      <c r="P1722" s="22"/>
      <c r="Q1722" s="21"/>
      <c r="R1722" s="21"/>
      <c r="S1722" s="20">
        <v>0</v>
      </c>
      <c r="T1722" s="20">
        <v>0</v>
      </c>
      <c r="U1722" s="23"/>
      <c r="V17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2" s="25"/>
      <c r="X1722" s="26" t="str">
        <f>CONCATENATE(Passout2023[[#This Row], [Batch Start Semester]], "-", Passout2023[[#This Row], [Batch Start Year]], "-", Passout2023[[#This Row], [Degree Duration (year)]])</f>
        <v>--</v>
      </c>
      <c r="Y1722" s="32"/>
      <c r="Z1722" s="32"/>
      <c r="AA1722" s="32"/>
      <c r="AB1722" s="32"/>
      <c r="AC1722" s="32"/>
      <c r="AD1722" s="32"/>
      <c r="AE1722" s="28">
        <f>COUNTA(Passout2023[[#This Row], [UNIVERSITY_DEGREE_PROGRAM_ID]:[(Graduated) Degree Awarded Female]])</f>
        <v>2</v>
      </c>
    </row>
    <row r="1723" s="2" customFormat="1" ht="35.1" customHeight="1">
      <c r="A1723" s="29" t="str">
        <f>IFERROR(IF($N1723 &lt;&gt; "#Na", INDEX(Degree_Information!$A$2:$A$20129, MATCH(Passout2023[[#This Row], [UNIVERSITY_DEGREE_PROGRAM_ID]], Degree_Information!$N$2:$N$20129, 0)), ""), "")</f>
        <v/>
      </c>
      <c r="B1723" s="29" t="str">
        <f>IFERROR(IF($N1723 &lt;&gt; "#Na", INDEX(Degree_Information!$B$2:$B$20129, MATCH(Passout2023[[#This Row], [UNIVERSITY_DEGREE_PROGRAM_ID]], Degree_Information!$N$2:$N$20129, 0)), ""), "")</f>
        <v/>
      </c>
      <c r="C1723" s="29" t="str">
        <f>IFERROR(IF($N1723 &lt;&gt; "#Na", INDEX(Degree_Information!$E$2:$E$20129, MATCH(Passout2023[[#This Row], [UNIVERSITY_DEGREE_PROGRAM_ID]], Degree_Information!$N$2:$N$20129, 0)), ""), "")</f>
        <v/>
      </c>
      <c r="D1723" s="29" t="str">
        <f>IFERROR(IF($N1723 &lt;&gt; "#Na", INDEX(Degree_Information!$D$2:$D$20129, MATCH(Passout2023[[#This Row], [UNIVERSITY_DEGREE_PROGRAM_ID]], Degree_Information!$N$2:$N$20129, 0)), ""), "")</f>
        <v/>
      </c>
      <c r="E1723" s="29" t="str">
        <f>IFERROR(IF($N1723 &lt;&gt; "#Na", INDEX(Degree_Information!$F$2:$F$20129, MATCH(Passout2023[[#This Row], [UNIVERSITY_DEGREE_PROGRAM_ID]], Degree_Information!$N$2:$N$20129, 0)), ""), "")</f>
        <v/>
      </c>
      <c r="F1723" s="29" t="str">
        <f>IFERROR(IF($N1723 &lt;&gt; "#Na", INDEX(Degree_Information!$K$2:$K$20129, MATCH(Passout2023[[#This Row], [UNIVERSITY_DEGREE_PROGRAM_ID]], Degree_Information!$N$2:$N$20129, 0)), ""), "")</f>
        <v/>
      </c>
      <c r="G1723" s="29" t="str">
        <f>IFERROR(IF($N1723 &lt;&gt; "#Na", INDEX(Degree_Information!$G$2:$G$20129, MATCH(Passout2023[[#This Row], [UNIVERSITY_DEGREE_PROGRAM_ID]], Degree_Information!$N$2:$N$20129, 0)), ""), "")</f>
        <v/>
      </c>
      <c r="H1723" s="29" t="str">
        <f>IFERROR(IF($N1723 &lt;&gt; "#Na", INDEX(Degree_Information!$I$2:$I$20129, MATCH(Passout2023[[#This Row], [UNIVERSITY_DEGREE_PROGRAM_ID]], Degree_Information!$N$2:$N$20129, 0)), ""), "")</f>
        <v/>
      </c>
      <c r="I1723" s="6" t="str">
        <f>IFERROR(IF($N1723 &lt;&gt; "#Na", INDEX(Degree_Information!$H$2:$H$20129, MATCH(Passout2023[[#This Row], [UNIVERSITY_DEGREE_PROGRAM_ID]], Degree_Information!$N$2:$N$20129, 0)), ""), "")</f>
        <v/>
      </c>
      <c r="J1723" s="6" t="str">
        <f>IFERROR(IF($N1723 &lt;&gt; "#Na", INDEX(Degree_Information!$J$2:$J$20129, MATCH(Passout2023[[#This Row], [UNIVERSITY_DEGREE_PROGRAM_ID]], Degree_Information!$N$2:$N$20129, 0)), ""), "")</f>
        <v/>
      </c>
      <c r="K1723" s="19"/>
      <c r="L1723" s="20"/>
      <c r="M1723" s="21"/>
      <c r="N1723" s="21"/>
      <c r="O1723" s="21"/>
      <c r="P1723" s="22"/>
      <c r="Q1723" s="21"/>
      <c r="R1723" s="21"/>
      <c r="S1723" s="20">
        <v>0</v>
      </c>
      <c r="T1723" s="20">
        <v>0</v>
      </c>
      <c r="U1723" s="23"/>
      <c r="V17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3" s="25"/>
      <c r="X1723" s="26" t="str">
        <f>CONCATENATE(Passout2023[[#This Row], [Batch Start Semester]], "-", Passout2023[[#This Row], [Batch Start Year]], "-", Passout2023[[#This Row], [Degree Duration (year)]])</f>
        <v>--</v>
      </c>
      <c r="Y1723" s="32"/>
      <c r="Z1723" s="32"/>
      <c r="AA1723" s="32"/>
      <c r="AB1723" s="32"/>
      <c r="AC1723" s="32"/>
      <c r="AD1723" s="32"/>
      <c r="AE1723" s="28">
        <f>COUNTA(Passout2023[[#This Row], [UNIVERSITY_DEGREE_PROGRAM_ID]:[(Graduated) Degree Awarded Female]])</f>
        <v>2</v>
      </c>
    </row>
    <row r="1724" s="2" customFormat="1" ht="35.1" customHeight="1">
      <c r="A1724" s="29" t="str">
        <f>IFERROR(IF($N1724 &lt;&gt; "#Na", INDEX(Degree_Information!$A$2:$A$20129, MATCH(Passout2023[[#This Row], [UNIVERSITY_DEGREE_PROGRAM_ID]], Degree_Information!$N$2:$N$20129, 0)), ""), "")</f>
        <v/>
      </c>
      <c r="B1724" s="29" t="str">
        <f>IFERROR(IF($N1724 &lt;&gt; "#Na", INDEX(Degree_Information!$B$2:$B$20129, MATCH(Passout2023[[#This Row], [UNIVERSITY_DEGREE_PROGRAM_ID]], Degree_Information!$N$2:$N$20129, 0)), ""), "")</f>
        <v/>
      </c>
      <c r="C1724" s="29" t="str">
        <f>IFERROR(IF($N1724 &lt;&gt; "#Na", INDEX(Degree_Information!$E$2:$E$20129, MATCH(Passout2023[[#This Row], [UNIVERSITY_DEGREE_PROGRAM_ID]], Degree_Information!$N$2:$N$20129, 0)), ""), "")</f>
        <v/>
      </c>
      <c r="D1724" s="29" t="str">
        <f>IFERROR(IF($N1724 &lt;&gt; "#Na", INDEX(Degree_Information!$D$2:$D$20129, MATCH(Passout2023[[#This Row], [UNIVERSITY_DEGREE_PROGRAM_ID]], Degree_Information!$N$2:$N$20129, 0)), ""), "")</f>
        <v/>
      </c>
      <c r="E1724" s="29" t="str">
        <f>IFERROR(IF($N1724 &lt;&gt; "#Na", INDEX(Degree_Information!$F$2:$F$20129, MATCH(Passout2023[[#This Row], [UNIVERSITY_DEGREE_PROGRAM_ID]], Degree_Information!$N$2:$N$20129, 0)), ""), "")</f>
        <v/>
      </c>
      <c r="F1724" s="29" t="str">
        <f>IFERROR(IF($N1724 &lt;&gt; "#Na", INDEX(Degree_Information!$K$2:$K$20129, MATCH(Passout2023[[#This Row], [UNIVERSITY_DEGREE_PROGRAM_ID]], Degree_Information!$N$2:$N$20129, 0)), ""), "")</f>
        <v/>
      </c>
      <c r="G1724" s="29" t="str">
        <f>IFERROR(IF($N1724 &lt;&gt; "#Na", INDEX(Degree_Information!$G$2:$G$20129, MATCH(Passout2023[[#This Row], [UNIVERSITY_DEGREE_PROGRAM_ID]], Degree_Information!$N$2:$N$20129, 0)), ""), "")</f>
        <v/>
      </c>
      <c r="H1724" s="29" t="str">
        <f>IFERROR(IF($N1724 &lt;&gt; "#Na", INDEX(Degree_Information!$I$2:$I$20129, MATCH(Passout2023[[#This Row], [UNIVERSITY_DEGREE_PROGRAM_ID]], Degree_Information!$N$2:$N$20129, 0)), ""), "")</f>
        <v/>
      </c>
      <c r="I1724" s="6" t="str">
        <f>IFERROR(IF($N1724 &lt;&gt; "#Na", INDEX(Degree_Information!$H$2:$H$20129, MATCH(Passout2023[[#This Row], [UNIVERSITY_DEGREE_PROGRAM_ID]], Degree_Information!$N$2:$N$20129, 0)), ""), "")</f>
        <v/>
      </c>
      <c r="J1724" s="6" t="str">
        <f>IFERROR(IF($N1724 &lt;&gt; "#Na", INDEX(Degree_Information!$J$2:$J$20129, MATCH(Passout2023[[#This Row], [UNIVERSITY_DEGREE_PROGRAM_ID]], Degree_Information!$N$2:$N$20129, 0)), ""), "")</f>
        <v/>
      </c>
      <c r="K1724" s="19"/>
      <c r="L1724" s="20"/>
      <c r="M1724" s="21"/>
      <c r="N1724" s="21"/>
      <c r="O1724" s="21"/>
      <c r="P1724" s="22"/>
      <c r="Q1724" s="21"/>
      <c r="R1724" s="21"/>
      <c r="S1724" s="20">
        <v>0</v>
      </c>
      <c r="T1724" s="20">
        <v>0</v>
      </c>
      <c r="U1724" s="23"/>
      <c r="V17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4" s="25"/>
      <c r="X1724" s="26" t="str">
        <f>CONCATENATE(Passout2023[[#This Row], [Batch Start Semester]], "-", Passout2023[[#This Row], [Batch Start Year]], "-", Passout2023[[#This Row], [Degree Duration (year)]])</f>
        <v>--</v>
      </c>
      <c r="Y1724" s="32"/>
      <c r="Z1724" s="32"/>
      <c r="AA1724" s="32"/>
      <c r="AB1724" s="32"/>
      <c r="AC1724" s="32"/>
      <c r="AD1724" s="32"/>
      <c r="AE1724" s="28">
        <f>COUNTA(Passout2023[[#This Row], [UNIVERSITY_DEGREE_PROGRAM_ID]:[(Graduated) Degree Awarded Female]])</f>
        <v>2</v>
      </c>
    </row>
    <row r="1725" s="2" customFormat="1" ht="35.1" customHeight="1">
      <c r="A1725" s="29" t="str">
        <f>IFERROR(IF($N1725 &lt;&gt; "#Na", INDEX(Degree_Information!$A$2:$A$20129, MATCH(Passout2023[[#This Row], [UNIVERSITY_DEGREE_PROGRAM_ID]], Degree_Information!$N$2:$N$20129, 0)), ""), "")</f>
        <v/>
      </c>
      <c r="B1725" s="29" t="str">
        <f>IFERROR(IF($N1725 &lt;&gt; "#Na", INDEX(Degree_Information!$B$2:$B$20129, MATCH(Passout2023[[#This Row], [UNIVERSITY_DEGREE_PROGRAM_ID]], Degree_Information!$N$2:$N$20129, 0)), ""), "")</f>
        <v/>
      </c>
      <c r="C1725" s="29" t="str">
        <f>IFERROR(IF($N1725 &lt;&gt; "#Na", INDEX(Degree_Information!$E$2:$E$20129, MATCH(Passout2023[[#This Row], [UNIVERSITY_DEGREE_PROGRAM_ID]], Degree_Information!$N$2:$N$20129, 0)), ""), "")</f>
        <v/>
      </c>
      <c r="D1725" s="29" t="str">
        <f>IFERROR(IF($N1725 &lt;&gt; "#Na", INDEX(Degree_Information!$D$2:$D$20129, MATCH(Passout2023[[#This Row], [UNIVERSITY_DEGREE_PROGRAM_ID]], Degree_Information!$N$2:$N$20129, 0)), ""), "")</f>
        <v/>
      </c>
      <c r="E1725" s="29" t="str">
        <f>IFERROR(IF($N1725 &lt;&gt; "#Na", INDEX(Degree_Information!$F$2:$F$20129, MATCH(Passout2023[[#This Row], [UNIVERSITY_DEGREE_PROGRAM_ID]], Degree_Information!$N$2:$N$20129, 0)), ""), "")</f>
        <v/>
      </c>
      <c r="F1725" s="29" t="str">
        <f>IFERROR(IF($N1725 &lt;&gt; "#Na", INDEX(Degree_Information!$K$2:$K$20129, MATCH(Passout2023[[#This Row], [UNIVERSITY_DEGREE_PROGRAM_ID]], Degree_Information!$N$2:$N$20129, 0)), ""), "")</f>
        <v/>
      </c>
      <c r="G1725" s="29" t="str">
        <f>IFERROR(IF($N1725 &lt;&gt; "#Na", INDEX(Degree_Information!$G$2:$G$20129, MATCH(Passout2023[[#This Row], [UNIVERSITY_DEGREE_PROGRAM_ID]], Degree_Information!$N$2:$N$20129, 0)), ""), "")</f>
        <v/>
      </c>
      <c r="H1725" s="29" t="str">
        <f>IFERROR(IF($N1725 &lt;&gt; "#Na", INDEX(Degree_Information!$I$2:$I$20129, MATCH(Passout2023[[#This Row], [UNIVERSITY_DEGREE_PROGRAM_ID]], Degree_Information!$N$2:$N$20129, 0)), ""), "")</f>
        <v/>
      </c>
      <c r="I1725" s="6" t="str">
        <f>IFERROR(IF($N1725 &lt;&gt; "#Na", INDEX(Degree_Information!$H$2:$H$20129, MATCH(Passout2023[[#This Row], [UNIVERSITY_DEGREE_PROGRAM_ID]], Degree_Information!$N$2:$N$20129, 0)), ""), "")</f>
        <v/>
      </c>
      <c r="J1725" s="6" t="str">
        <f>IFERROR(IF($N1725 &lt;&gt; "#Na", INDEX(Degree_Information!$J$2:$J$20129, MATCH(Passout2023[[#This Row], [UNIVERSITY_DEGREE_PROGRAM_ID]], Degree_Information!$N$2:$N$20129, 0)), ""), "")</f>
        <v/>
      </c>
      <c r="K1725" s="19"/>
      <c r="L1725" s="20"/>
      <c r="M1725" s="21"/>
      <c r="N1725" s="21"/>
      <c r="O1725" s="21"/>
      <c r="P1725" s="22"/>
      <c r="Q1725" s="21"/>
      <c r="R1725" s="21"/>
      <c r="S1725" s="20">
        <v>0</v>
      </c>
      <c r="T1725" s="20">
        <v>0</v>
      </c>
      <c r="U1725" s="23"/>
      <c r="V17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5" s="25"/>
      <c r="X1725" s="26" t="str">
        <f>CONCATENATE(Passout2023[[#This Row], [Batch Start Semester]], "-", Passout2023[[#This Row], [Batch Start Year]], "-", Passout2023[[#This Row], [Degree Duration (year)]])</f>
        <v>--</v>
      </c>
      <c r="Y1725" s="32"/>
      <c r="Z1725" s="32"/>
      <c r="AA1725" s="32"/>
      <c r="AB1725" s="32"/>
      <c r="AC1725" s="32"/>
      <c r="AD1725" s="32"/>
      <c r="AE1725" s="28">
        <f>COUNTA(Passout2023[[#This Row], [UNIVERSITY_DEGREE_PROGRAM_ID]:[(Graduated) Degree Awarded Female]])</f>
        <v>2</v>
      </c>
    </row>
    <row r="1726" s="2" customFormat="1" ht="35.1" customHeight="1">
      <c r="A1726" s="29" t="str">
        <f>IFERROR(IF($N1726 &lt;&gt; "#Na", INDEX(Degree_Information!$A$2:$A$20129, MATCH(Passout2023[[#This Row], [UNIVERSITY_DEGREE_PROGRAM_ID]], Degree_Information!$N$2:$N$20129, 0)), ""), "")</f>
        <v/>
      </c>
      <c r="B1726" s="29" t="str">
        <f>IFERROR(IF($N1726 &lt;&gt; "#Na", INDEX(Degree_Information!$B$2:$B$20129, MATCH(Passout2023[[#This Row], [UNIVERSITY_DEGREE_PROGRAM_ID]], Degree_Information!$N$2:$N$20129, 0)), ""), "")</f>
        <v/>
      </c>
      <c r="C1726" s="29" t="str">
        <f>IFERROR(IF($N1726 &lt;&gt; "#Na", INDEX(Degree_Information!$E$2:$E$20129, MATCH(Passout2023[[#This Row], [UNIVERSITY_DEGREE_PROGRAM_ID]], Degree_Information!$N$2:$N$20129, 0)), ""), "")</f>
        <v/>
      </c>
      <c r="D1726" s="29" t="str">
        <f>IFERROR(IF($N1726 &lt;&gt; "#Na", INDEX(Degree_Information!$D$2:$D$20129, MATCH(Passout2023[[#This Row], [UNIVERSITY_DEGREE_PROGRAM_ID]], Degree_Information!$N$2:$N$20129, 0)), ""), "")</f>
        <v/>
      </c>
      <c r="E1726" s="29" t="str">
        <f>IFERROR(IF($N1726 &lt;&gt; "#Na", INDEX(Degree_Information!$F$2:$F$20129, MATCH(Passout2023[[#This Row], [UNIVERSITY_DEGREE_PROGRAM_ID]], Degree_Information!$N$2:$N$20129, 0)), ""), "")</f>
        <v/>
      </c>
      <c r="F1726" s="29" t="str">
        <f>IFERROR(IF($N1726 &lt;&gt; "#Na", INDEX(Degree_Information!$K$2:$K$20129, MATCH(Passout2023[[#This Row], [UNIVERSITY_DEGREE_PROGRAM_ID]], Degree_Information!$N$2:$N$20129, 0)), ""), "")</f>
        <v/>
      </c>
      <c r="G1726" s="29" t="str">
        <f>IFERROR(IF($N1726 &lt;&gt; "#Na", INDEX(Degree_Information!$G$2:$G$20129, MATCH(Passout2023[[#This Row], [UNIVERSITY_DEGREE_PROGRAM_ID]], Degree_Information!$N$2:$N$20129, 0)), ""), "")</f>
        <v/>
      </c>
      <c r="H1726" s="29" t="str">
        <f>IFERROR(IF($N1726 &lt;&gt; "#Na", INDEX(Degree_Information!$I$2:$I$20129, MATCH(Passout2023[[#This Row], [UNIVERSITY_DEGREE_PROGRAM_ID]], Degree_Information!$N$2:$N$20129, 0)), ""), "")</f>
        <v/>
      </c>
      <c r="I1726" s="6" t="str">
        <f>IFERROR(IF($N1726 &lt;&gt; "#Na", INDEX(Degree_Information!$H$2:$H$20129, MATCH(Passout2023[[#This Row], [UNIVERSITY_DEGREE_PROGRAM_ID]], Degree_Information!$N$2:$N$20129, 0)), ""), "")</f>
        <v/>
      </c>
      <c r="J1726" s="6" t="str">
        <f>IFERROR(IF($N1726 &lt;&gt; "#Na", INDEX(Degree_Information!$J$2:$J$20129, MATCH(Passout2023[[#This Row], [UNIVERSITY_DEGREE_PROGRAM_ID]], Degree_Information!$N$2:$N$20129, 0)), ""), "")</f>
        <v/>
      </c>
      <c r="K1726" s="19"/>
      <c r="L1726" s="20"/>
      <c r="M1726" s="21"/>
      <c r="N1726" s="21"/>
      <c r="O1726" s="21"/>
      <c r="P1726" s="22"/>
      <c r="Q1726" s="21"/>
      <c r="R1726" s="21"/>
      <c r="S1726" s="20">
        <v>0</v>
      </c>
      <c r="T1726" s="20">
        <v>0</v>
      </c>
      <c r="U1726" s="23"/>
      <c r="V17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6" s="25"/>
      <c r="X1726" s="26" t="str">
        <f>CONCATENATE(Passout2023[[#This Row], [Batch Start Semester]], "-", Passout2023[[#This Row], [Batch Start Year]], "-", Passout2023[[#This Row], [Degree Duration (year)]])</f>
        <v>--</v>
      </c>
      <c r="Y1726" s="32"/>
      <c r="Z1726" s="32"/>
      <c r="AA1726" s="32"/>
      <c r="AB1726" s="32"/>
      <c r="AC1726" s="32"/>
      <c r="AD1726" s="32"/>
      <c r="AE1726" s="28">
        <f>COUNTA(Passout2023[[#This Row], [UNIVERSITY_DEGREE_PROGRAM_ID]:[(Graduated) Degree Awarded Female]])</f>
        <v>2</v>
      </c>
    </row>
    <row r="1727" s="2" customFormat="1" ht="35.1" customHeight="1">
      <c r="A1727" s="29" t="str">
        <f>IFERROR(IF($N1727 &lt;&gt; "#Na", INDEX(Degree_Information!$A$2:$A$20129, MATCH(Passout2023[[#This Row], [UNIVERSITY_DEGREE_PROGRAM_ID]], Degree_Information!$N$2:$N$20129, 0)), ""), "")</f>
        <v/>
      </c>
      <c r="B1727" s="29" t="str">
        <f>IFERROR(IF($N1727 &lt;&gt; "#Na", INDEX(Degree_Information!$B$2:$B$20129, MATCH(Passout2023[[#This Row], [UNIVERSITY_DEGREE_PROGRAM_ID]], Degree_Information!$N$2:$N$20129, 0)), ""), "")</f>
        <v/>
      </c>
      <c r="C1727" s="29" t="str">
        <f>IFERROR(IF($N1727 &lt;&gt; "#Na", INDEX(Degree_Information!$E$2:$E$20129, MATCH(Passout2023[[#This Row], [UNIVERSITY_DEGREE_PROGRAM_ID]], Degree_Information!$N$2:$N$20129, 0)), ""), "")</f>
        <v/>
      </c>
      <c r="D1727" s="29" t="str">
        <f>IFERROR(IF($N1727 &lt;&gt; "#Na", INDEX(Degree_Information!$D$2:$D$20129, MATCH(Passout2023[[#This Row], [UNIVERSITY_DEGREE_PROGRAM_ID]], Degree_Information!$N$2:$N$20129, 0)), ""), "")</f>
        <v/>
      </c>
      <c r="E1727" s="29" t="str">
        <f>IFERROR(IF($N1727 &lt;&gt; "#Na", INDEX(Degree_Information!$F$2:$F$20129, MATCH(Passout2023[[#This Row], [UNIVERSITY_DEGREE_PROGRAM_ID]], Degree_Information!$N$2:$N$20129, 0)), ""), "")</f>
        <v/>
      </c>
      <c r="F1727" s="29" t="str">
        <f>IFERROR(IF($N1727 &lt;&gt; "#Na", INDEX(Degree_Information!$K$2:$K$20129, MATCH(Passout2023[[#This Row], [UNIVERSITY_DEGREE_PROGRAM_ID]], Degree_Information!$N$2:$N$20129, 0)), ""), "")</f>
        <v/>
      </c>
      <c r="G1727" s="29" t="str">
        <f>IFERROR(IF($N1727 &lt;&gt; "#Na", INDEX(Degree_Information!$G$2:$G$20129, MATCH(Passout2023[[#This Row], [UNIVERSITY_DEGREE_PROGRAM_ID]], Degree_Information!$N$2:$N$20129, 0)), ""), "")</f>
        <v/>
      </c>
      <c r="H1727" s="29" t="str">
        <f>IFERROR(IF($N1727 &lt;&gt; "#Na", INDEX(Degree_Information!$I$2:$I$20129, MATCH(Passout2023[[#This Row], [UNIVERSITY_DEGREE_PROGRAM_ID]], Degree_Information!$N$2:$N$20129, 0)), ""), "")</f>
        <v/>
      </c>
      <c r="I1727" s="6" t="str">
        <f>IFERROR(IF($N1727 &lt;&gt; "#Na", INDEX(Degree_Information!$H$2:$H$20129, MATCH(Passout2023[[#This Row], [UNIVERSITY_DEGREE_PROGRAM_ID]], Degree_Information!$N$2:$N$20129, 0)), ""), "")</f>
        <v/>
      </c>
      <c r="J1727" s="6" t="str">
        <f>IFERROR(IF($N1727 &lt;&gt; "#Na", INDEX(Degree_Information!$J$2:$J$20129, MATCH(Passout2023[[#This Row], [UNIVERSITY_DEGREE_PROGRAM_ID]], Degree_Information!$N$2:$N$20129, 0)), ""), "")</f>
        <v/>
      </c>
      <c r="K1727" s="19"/>
      <c r="L1727" s="20"/>
      <c r="M1727" s="21"/>
      <c r="N1727" s="21"/>
      <c r="O1727" s="21"/>
      <c r="P1727" s="22"/>
      <c r="Q1727" s="21"/>
      <c r="R1727" s="21"/>
      <c r="S1727" s="20">
        <v>0</v>
      </c>
      <c r="T1727" s="20">
        <v>0</v>
      </c>
      <c r="U1727" s="23"/>
      <c r="V17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7" s="25"/>
      <c r="X1727" s="26" t="str">
        <f>CONCATENATE(Passout2023[[#This Row], [Batch Start Semester]], "-", Passout2023[[#This Row], [Batch Start Year]], "-", Passout2023[[#This Row], [Degree Duration (year)]])</f>
        <v>--</v>
      </c>
      <c r="Y1727" s="32"/>
      <c r="Z1727" s="32"/>
      <c r="AA1727" s="32"/>
      <c r="AB1727" s="32"/>
      <c r="AC1727" s="32"/>
      <c r="AD1727" s="32"/>
      <c r="AE1727" s="28">
        <f>COUNTA(Passout2023[[#This Row], [UNIVERSITY_DEGREE_PROGRAM_ID]:[(Graduated) Degree Awarded Female]])</f>
        <v>2</v>
      </c>
    </row>
    <row r="1728" s="2" customFormat="1" ht="35.1" customHeight="1">
      <c r="A1728" s="29" t="str">
        <f>IFERROR(IF($N1728 &lt;&gt; "#Na", INDEX(Degree_Information!$A$2:$A$20129, MATCH(Passout2023[[#This Row], [UNIVERSITY_DEGREE_PROGRAM_ID]], Degree_Information!$N$2:$N$20129, 0)), ""), "")</f>
        <v/>
      </c>
      <c r="B1728" s="29" t="str">
        <f>IFERROR(IF($N1728 &lt;&gt; "#Na", INDEX(Degree_Information!$B$2:$B$20129, MATCH(Passout2023[[#This Row], [UNIVERSITY_DEGREE_PROGRAM_ID]], Degree_Information!$N$2:$N$20129, 0)), ""), "")</f>
        <v/>
      </c>
      <c r="C1728" s="29" t="str">
        <f>IFERROR(IF($N1728 &lt;&gt; "#Na", INDEX(Degree_Information!$E$2:$E$20129, MATCH(Passout2023[[#This Row], [UNIVERSITY_DEGREE_PROGRAM_ID]], Degree_Information!$N$2:$N$20129, 0)), ""), "")</f>
        <v/>
      </c>
      <c r="D1728" s="29" t="str">
        <f>IFERROR(IF($N1728 &lt;&gt; "#Na", INDEX(Degree_Information!$D$2:$D$20129, MATCH(Passout2023[[#This Row], [UNIVERSITY_DEGREE_PROGRAM_ID]], Degree_Information!$N$2:$N$20129, 0)), ""), "")</f>
        <v/>
      </c>
      <c r="E1728" s="29" t="str">
        <f>IFERROR(IF($N1728 &lt;&gt; "#Na", INDEX(Degree_Information!$F$2:$F$20129, MATCH(Passout2023[[#This Row], [UNIVERSITY_DEGREE_PROGRAM_ID]], Degree_Information!$N$2:$N$20129, 0)), ""), "")</f>
        <v/>
      </c>
      <c r="F1728" s="29" t="str">
        <f>IFERROR(IF($N1728 &lt;&gt; "#Na", INDEX(Degree_Information!$K$2:$K$20129, MATCH(Passout2023[[#This Row], [UNIVERSITY_DEGREE_PROGRAM_ID]], Degree_Information!$N$2:$N$20129, 0)), ""), "")</f>
        <v/>
      </c>
      <c r="G1728" s="29" t="str">
        <f>IFERROR(IF($N1728 &lt;&gt; "#Na", INDEX(Degree_Information!$G$2:$G$20129, MATCH(Passout2023[[#This Row], [UNIVERSITY_DEGREE_PROGRAM_ID]], Degree_Information!$N$2:$N$20129, 0)), ""), "")</f>
        <v/>
      </c>
      <c r="H1728" s="29" t="str">
        <f>IFERROR(IF($N1728 &lt;&gt; "#Na", INDEX(Degree_Information!$I$2:$I$20129, MATCH(Passout2023[[#This Row], [UNIVERSITY_DEGREE_PROGRAM_ID]], Degree_Information!$N$2:$N$20129, 0)), ""), "")</f>
        <v/>
      </c>
      <c r="I1728" s="6" t="str">
        <f>IFERROR(IF($N1728 &lt;&gt; "#Na", INDEX(Degree_Information!$H$2:$H$20129, MATCH(Passout2023[[#This Row], [UNIVERSITY_DEGREE_PROGRAM_ID]], Degree_Information!$N$2:$N$20129, 0)), ""), "")</f>
        <v/>
      </c>
      <c r="J1728" s="6" t="str">
        <f>IFERROR(IF($N1728 &lt;&gt; "#Na", INDEX(Degree_Information!$J$2:$J$20129, MATCH(Passout2023[[#This Row], [UNIVERSITY_DEGREE_PROGRAM_ID]], Degree_Information!$N$2:$N$20129, 0)), ""), "")</f>
        <v/>
      </c>
      <c r="K1728" s="19"/>
      <c r="L1728" s="20"/>
      <c r="M1728" s="21"/>
      <c r="N1728" s="21"/>
      <c r="O1728" s="21"/>
      <c r="P1728" s="22"/>
      <c r="Q1728" s="21"/>
      <c r="R1728" s="21"/>
      <c r="S1728" s="20">
        <v>0</v>
      </c>
      <c r="T1728" s="20">
        <v>0</v>
      </c>
      <c r="U1728" s="23"/>
      <c r="V17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8" s="25"/>
      <c r="X1728" s="26" t="str">
        <f>CONCATENATE(Passout2023[[#This Row], [Batch Start Semester]], "-", Passout2023[[#This Row], [Batch Start Year]], "-", Passout2023[[#This Row], [Degree Duration (year)]])</f>
        <v>--</v>
      </c>
      <c r="Y1728" s="32"/>
      <c r="Z1728" s="32"/>
      <c r="AA1728" s="32"/>
      <c r="AB1728" s="32"/>
      <c r="AC1728" s="32"/>
      <c r="AD1728" s="32"/>
      <c r="AE1728" s="28">
        <f>COUNTA(Passout2023[[#This Row], [UNIVERSITY_DEGREE_PROGRAM_ID]:[(Graduated) Degree Awarded Female]])</f>
        <v>2</v>
      </c>
    </row>
    <row r="1729" s="2" customFormat="1" ht="35.1" customHeight="1">
      <c r="A1729" s="29" t="str">
        <f>IFERROR(IF($N1729 &lt;&gt; "#Na", INDEX(Degree_Information!$A$2:$A$20129, MATCH(Passout2023[[#This Row], [UNIVERSITY_DEGREE_PROGRAM_ID]], Degree_Information!$N$2:$N$20129, 0)), ""), "")</f>
        <v/>
      </c>
      <c r="B1729" s="29" t="str">
        <f>IFERROR(IF($N1729 &lt;&gt; "#Na", INDEX(Degree_Information!$B$2:$B$20129, MATCH(Passout2023[[#This Row], [UNIVERSITY_DEGREE_PROGRAM_ID]], Degree_Information!$N$2:$N$20129, 0)), ""), "")</f>
        <v/>
      </c>
      <c r="C1729" s="29" t="str">
        <f>IFERROR(IF($N1729 &lt;&gt; "#Na", INDEX(Degree_Information!$E$2:$E$20129, MATCH(Passout2023[[#This Row], [UNIVERSITY_DEGREE_PROGRAM_ID]], Degree_Information!$N$2:$N$20129, 0)), ""), "")</f>
        <v/>
      </c>
      <c r="D1729" s="29" t="str">
        <f>IFERROR(IF($N1729 &lt;&gt; "#Na", INDEX(Degree_Information!$D$2:$D$20129, MATCH(Passout2023[[#This Row], [UNIVERSITY_DEGREE_PROGRAM_ID]], Degree_Information!$N$2:$N$20129, 0)), ""), "")</f>
        <v/>
      </c>
      <c r="E1729" s="29" t="str">
        <f>IFERROR(IF($N1729 &lt;&gt; "#Na", INDEX(Degree_Information!$F$2:$F$20129, MATCH(Passout2023[[#This Row], [UNIVERSITY_DEGREE_PROGRAM_ID]], Degree_Information!$N$2:$N$20129, 0)), ""), "")</f>
        <v/>
      </c>
      <c r="F1729" s="29" t="str">
        <f>IFERROR(IF($N1729 &lt;&gt; "#Na", INDEX(Degree_Information!$K$2:$K$20129, MATCH(Passout2023[[#This Row], [UNIVERSITY_DEGREE_PROGRAM_ID]], Degree_Information!$N$2:$N$20129, 0)), ""), "")</f>
        <v/>
      </c>
      <c r="G1729" s="29" t="str">
        <f>IFERROR(IF($N1729 &lt;&gt; "#Na", INDEX(Degree_Information!$G$2:$G$20129, MATCH(Passout2023[[#This Row], [UNIVERSITY_DEGREE_PROGRAM_ID]], Degree_Information!$N$2:$N$20129, 0)), ""), "")</f>
        <v/>
      </c>
      <c r="H1729" s="29" t="str">
        <f>IFERROR(IF($N1729 &lt;&gt; "#Na", INDEX(Degree_Information!$I$2:$I$20129, MATCH(Passout2023[[#This Row], [UNIVERSITY_DEGREE_PROGRAM_ID]], Degree_Information!$N$2:$N$20129, 0)), ""), "")</f>
        <v/>
      </c>
      <c r="I1729" s="6" t="str">
        <f>IFERROR(IF($N1729 &lt;&gt; "#Na", INDEX(Degree_Information!$H$2:$H$20129, MATCH(Passout2023[[#This Row], [UNIVERSITY_DEGREE_PROGRAM_ID]], Degree_Information!$N$2:$N$20129, 0)), ""), "")</f>
        <v/>
      </c>
      <c r="J1729" s="6" t="str">
        <f>IFERROR(IF($N1729 &lt;&gt; "#Na", INDEX(Degree_Information!$J$2:$J$20129, MATCH(Passout2023[[#This Row], [UNIVERSITY_DEGREE_PROGRAM_ID]], Degree_Information!$N$2:$N$20129, 0)), ""), "")</f>
        <v/>
      </c>
      <c r="K1729" s="19"/>
      <c r="L1729" s="20"/>
      <c r="M1729" s="21"/>
      <c r="N1729" s="21"/>
      <c r="O1729" s="21"/>
      <c r="P1729" s="22"/>
      <c r="Q1729" s="21"/>
      <c r="R1729" s="21"/>
      <c r="S1729" s="20">
        <v>0</v>
      </c>
      <c r="T1729" s="20">
        <v>0</v>
      </c>
      <c r="U1729" s="23"/>
      <c r="V17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29" s="25"/>
      <c r="X1729" s="26" t="str">
        <f>CONCATENATE(Passout2023[[#This Row], [Batch Start Semester]], "-", Passout2023[[#This Row], [Batch Start Year]], "-", Passout2023[[#This Row], [Degree Duration (year)]])</f>
        <v>--</v>
      </c>
      <c r="Y1729" s="32"/>
      <c r="Z1729" s="32"/>
      <c r="AA1729" s="32"/>
      <c r="AB1729" s="32"/>
      <c r="AC1729" s="32"/>
      <c r="AD1729" s="32"/>
      <c r="AE1729" s="28">
        <f>COUNTA(Passout2023[[#This Row], [UNIVERSITY_DEGREE_PROGRAM_ID]:[(Graduated) Degree Awarded Female]])</f>
        <v>2</v>
      </c>
    </row>
    <row r="1730" s="2" customFormat="1" ht="35.1" customHeight="1">
      <c r="A1730" s="29" t="str">
        <f>IFERROR(IF($N1730 &lt;&gt; "#Na", INDEX(Degree_Information!$A$2:$A$20129, MATCH(Passout2023[[#This Row], [UNIVERSITY_DEGREE_PROGRAM_ID]], Degree_Information!$N$2:$N$20129, 0)), ""), "")</f>
        <v/>
      </c>
      <c r="B1730" s="29" t="str">
        <f>IFERROR(IF($N1730 &lt;&gt; "#Na", INDEX(Degree_Information!$B$2:$B$20129, MATCH(Passout2023[[#This Row], [UNIVERSITY_DEGREE_PROGRAM_ID]], Degree_Information!$N$2:$N$20129, 0)), ""), "")</f>
        <v/>
      </c>
      <c r="C1730" s="29" t="str">
        <f>IFERROR(IF($N1730 &lt;&gt; "#Na", INDEX(Degree_Information!$E$2:$E$20129, MATCH(Passout2023[[#This Row], [UNIVERSITY_DEGREE_PROGRAM_ID]], Degree_Information!$N$2:$N$20129, 0)), ""), "")</f>
        <v/>
      </c>
      <c r="D1730" s="29" t="str">
        <f>IFERROR(IF($N1730 &lt;&gt; "#Na", INDEX(Degree_Information!$D$2:$D$20129, MATCH(Passout2023[[#This Row], [UNIVERSITY_DEGREE_PROGRAM_ID]], Degree_Information!$N$2:$N$20129, 0)), ""), "")</f>
        <v/>
      </c>
      <c r="E1730" s="29" t="str">
        <f>IFERROR(IF($N1730 &lt;&gt; "#Na", INDEX(Degree_Information!$F$2:$F$20129, MATCH(Passout2023[[#This Row], [UNIVERSITY_DEGREE_PROGRAM_ID]], Degree_Information!$N$2:$N$20129, 0)), ""), "")</f>
        <v/>
      </c>
      <c r="F1730" s="29" t="str">
        <f>IFERROR(IF($N1730 &lt;&gt; "#Na", INDEX(Degree_Information!$K$2:$K$20129, MATCH(Passout2023[[#This Row], [UNIVERSITY_DEGREE_PROGRAM_ID]], Degree_Information!$N$2:$N$20129, 0)), ""), "")</f>
        <v/>
      </c>
      <c r="G1730" s="29" t="str">
        <f>IFERROR(IF($N1730 &lt;&gt; "#Na", INDEX(Degree_Information!$G$2:$G$20129, MATCH(Passout2023[[#This Row], [UNIVERSITY_DEGREE_PROGRAM_ID]], Degree_Information!$N$2:$N$20129, 0)), ""), "")</f>
        <v/>
      </c>
      <c r="H1730" s="29" t="str">
        <f>IFERROR(IF($N1730 &lt;&gt; "#Na", INDEX(Degree_Information!$I$2:$I$20129, MATCH(Passout2023[[#This Row], [UNIVERSITY_DEGREE_PROGRAM_ID]], Degree_Information!$N$2:$N$20129, 0)), ""), "")</f>
        <v/>
      </c>
      <c r="I1730" s="6" t="str">
        <f>IFERROR(IF($N1730 &lt;&gt; "#Na", INDEX(Degree_Information!$H$2:$H$20129, MATCH(Passout2023[[#This Row], [UNIVERSITY_DEGREE_PROGRAM_ID]], Degree_Information!$N$2:$N$20129, 0)), ""), "")</f>
        <v/>
      </c>
      <c r="J1730" s="6" t="str">
        <f>IFERROR(IF($N1730 &lt;&gt; "#Na", INDEX(Degree_Information!$J$2:$J$20129, MATCH(Passout2023[[#This Row], [UNIVERSITY_DEGREE_PROGRAM_ID]], Degree_Information!$N$2:$N$20129, 0)), ""), "")</f>
        <v/>
      </c>
      <c r="K1730" s="19"/>
      <c r="L1730" s="20"/>
      <c r="M1730" s="21"/>
      <c r="N1730" s="21"/>
      <c r="O1730" s="21"/>
      <c r="P1730" s="22"/>
      <c r="Q1730" s="21"/>
      <c r="R1730" s="21"/>
      <c r="S1730" s="20">
        <v>0</v>
      </c>
      <c r="T1730" s="20">
        <v>0</v>
      </c>
      <c r="U1730" s="23"/>
      <c r="V17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0" s="25"/>
      <c r="X1730" s="26" t="str">
        <f>CONCATENATE(Passout2023[[#This Row], [Batch Start Semester]], "-", Passout2023[[#This Row], [Batch Start Year]], "-", Passout2023[[#This Row], [Degree Duration (year)]])</f>
        <v>--</v>
      </c>
      <c r="Y1730" s="32"/>
      <c r="Z1730" s="32"/>
      <c r="AA1730" s="32"/>
      <c r="AB1730" s="32"/>
      <c r="AC1730" s="32"/>
      <c r="AD1730" s="32"/>
      <c r="AE1730" s="28">
        <f>COUNTA(Passout2023[[#This Row], [UNIVERSITY_DEGREE_PROGRAM_ID]:[(Graduated) Degree Awarded Female]])</f>
        <v>2</v>
      </c>
    </row>
    <row r="1731" s="2" customFormat="1" ht="35.1" customHeight="1">
      <c r="A1731" s="29" t="str">
        <f>IFERROR(IF($N1731 &lt;&gt; "#Na", INDEX(Degree_Information!$A$2:$A$20129, MATCH(Passout2023[[#This Row], [UNIVERSITY_DEGREE_PROGRAM_ID]], Degree_Information!$N$2:$N$20129, 0)), ""), "")</f>
        <v/>
      </c>
      <c r="B1731" s="29" t="str">
        <f>IFERROR(IF($N1731 &lt;&gt; "#Na", INDEX(Degree_Information!$B$2:$B$20129, MATCH(Passout2023[[#This Row], [UNIVERSITY_DEGREE_PROGRAM_ID]], Degree_Information!$N$2:$N$20129, 0)), ""), "")</f>
        <v/>
      </c>
      <c r="C1731" s="29" t="str">
        <f>IFERROR(IF($N1731 &lt;&gt; "#Na", INDEX(Degree_Information!$E$2:$E$20129, MATCH(Passout2023[[#This Row], [UNIVERSITY_DEGREE_PROGRAM_ID]], Degree_Information!$N$2:$N$20129, 0)), ""), "")</f>
        <v/>
      </c>
      <c r="D1731" s="29" t="str">
        <f>IFERROR(IF($N1731 &lt;&gt; "#Na", INDEX(Degree_Information!$D$2:$D$20129, MATCH(Passout2023[[#This Row], [UNIVERSITY_DEGREE_PROGRAM_ID]], Degree_Information!$N$2:$N$20129, 0)), ""), "")</f>
        <v/>
      </c>
      <c r="E1731" s="29" t="str">
        <f>IFERROR(IF($N1731 &lt;&gt; "#Na", INDEX(Degree_Information!$F$2:$F$20129, MATCH(Passout2023[[#This Row], [UNIVERSITY_DEGREE_PROGRAM_ID]], Degree_Information!$N$2:$N$20129, 0)), ""), "")</f>
        <v/>
      </c>
      <c r="F1731" s="29" t="str">
        <f>IFERROR(IF($N1731 &lt;&gt; "#Na", INDEX(Degree_Information!$K$2:$K$20129, MATCH(Passout2023[[#This Row], [UNIVERSITY_DEGREE_PROGRAM_ID]], Degree_Information!$N$2:$N$20129, 0)), ""), "")</f>
        <v/>
      </c>
      <c r="G1731" s="29" t="str">
        <f>IFERROR(IF($N1731 &lt;&gt; "#Na", INDEX(Degree_Information!$G$2:$G$20129, MATCH(Passout2023[[#This Row], [UNIVERSITY_DEGREE_PROGRAM_ID]], Degree_Information!$N$2:$N$20129, 0)), ""), "")</f>
        <v/>
      </c>
      <c r="H1731" s="29" t="str">
        <f>IFERROR(IF($N1731 &lt;&gt; "#Na", INDEX(Degree_Information!$I$2:$I$20129, MATCH(Passout2023[[#This Row], [UNIVERSITY_DEGREE_PROGRAM_ID]], Degree_Information!$N$2:$N$20129, 0)), ""), "")</f>
        <v/>
      </c>
      <c r="I1731" s="6" t="str">
        <f>IFERROR(IF($N1731 &lt;&gt; "#Na", INDEX(Degree_Information!$H$2:$H$20129, MATCH(Passout2023[[#This Row], [UNIVERSITY_DEGREE_PROGRAM_ID]], Degree_Information!$N$2:$N$20129, 0)), ""), "")</f>
        <v/>
      </c>
      <c r="J1731" s="6" t="str">
        <f>IFERROR(IF($N1731 &lt;&gt; "#Na", INDEX(Degree_Information!$J$2:$J$20129, MATCH(Passout2023[[#This Row], [UNIVERSITY_DEGREE_PROGRAM_ID]], Degree_Information!$N$2:$N$20129, 0)), ""), "")</f>
        <v/>
      </c>
      <c r="K1731" s="19"/>
      <c r="L1731" s="20"/>
      <c r="M1731" s="21"/>
      <c r="N1731" s="21"/>
      <c r="O1731" s="21"/>
      <c r="P1731" s="22"/>
      <c r="Q1731" s="21"/>
      <c r="R1731" s="21"/>
      <c r="S1731" s="20">
        <v>0</v>
      </c>
      <c r="T1731" s="20">
        <v>0</v>
      </c>
      <c r="U1731" s="23"/>
      <c r="V17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1" s="25"/>
      <c r="X1731" s="26" t="str">
        <f>CONCATENATE(Passout2023[[#This Row], [Batch Start Semester]], "-", Passout2023[[#This Row], [Batch Start Year]], "-", Passout2023[[#This Row], [Degree Duration (year)]])</f>
        <v>--</v>
      </c>
      <c r="Y1731" s="32"/>
      <c r="Z1731" s="32"/>
      <c r="AA1731" s="32"/>
      <c r="AB1731" s="32"/>
      <c r="AC1731" s="32"/>
      <c r="AD1731" s="32"/>
      <c r="AE1731" s="28">
        <f>COUNTA(Passout2023[[#This Row], [UNIVERSITY_DEGREE_PROGRAM_ID]:[(Graduated) Degree Awarded Female]])</f>
        <v>2</v>
      </c>
    </row>
    <row r="1732" s="2" customFormat="1" ht="35.1" customHeight="1">
      <c r="A1732" s="29" t="str">
        <f>IFERROR(IF($N1732 &lt;&gt; "#Na", INDEX(Degree_Information!$A$2:$A$20129, MATCH(Passout2023[[#This Row], [UNIVERSITY_DEGREE_PROGRAM_ID]], Degree_Information!$N$2:$N$20129, 0)), ""), "")</f>
        <v/>
      </c>
      <c r="B1732" s="29" t="str">
        <f>IFERROR(IF($N1732 &lt;&gt; "#Na", INDEX(Degree_Information!$B$2:$B$20129, MATCH(Passout2023[[#This Row], [UNIVERSITY_DEGREE_PROGRAM_ID]], Degree_Information!$N$2:$N$20129, 0)), ""), "")</f>
        <v/>
      </c>
      <c r="C1732" s="29" t="str">
        <f>IFERROR(IF($N1732 &lt;&gt; "#Na", INDEX(Degree_Information!$E$2:$E$20129, MATCH(Passout2023[[#This Row], [UNIVERSITY_DEGREE_PROGRAM_ID]], Degree_Information!$N$2:$N$20129, 0)), ""), "")</f>
        <v/>
      </c>
      <c r="D1732" s="29" t="str">
        <f>IFERROR(IF($N1732 &lt;&gt; "#Na", INDEX(Degree_Information!$D$2:$D$20129, MATCH(Passout2023[[#This Row], [UNIVERSITY_DEGREE_PROGRAM_ID]], Degree_Information!$N$2:$N$20129, 0)), ""), "")</f>
        <v/>
      </c>
      <c r="E1732" s="29" t="str">
        <f>IFERROR(IF($N1732 &lt;&gt; "#Na", INDEX(Degree_Information!$F$2:$F$20129, MATCH(Passout2023[[#This Row], [UNIVERSITY_DEGREE_PROGRAM_ID]], Degree_Information!$N$2:$N$20129, 0)), ""), "")</f>
        <v/>
      </c>
      <c r="F1732" s="29" t="str">
        <f>IFERROR(IF($N1732 &lt;&gt; "#Na", INDEX(Degree_Information!$K$2:$K$20129, MATCH(Passout2023[[#This Row], [UNIVERSITY_DEGREE_PROGRAM_ID]], Degree_Information!$N$2:$N$20129, 0)), ""), "")</f>
        <v/>
      </c>
      <c r="G1732" s="29" t="str">
        <f>IFERROR(IF($N1732 &lt;&gt; "#Na", INDEX(Degree_Information!$G$2:$G$20129, MATCH(Passout2023[[#This Row], [UNIVERSITY_DEGREE_PROGRAM_ID]], Degree_Information!$N$2:$N$20129, 0)), ""), "")</f>
        <v/>
      </c>
      <c r="H1732" s="29" t="str">
        <f>IFERROR(IF($N1732 &lt;&gt; "#Na", INDEX(Degree_Information!$I$2:$I$20129, MATCH(Passout2023[[#This Row], [UNIVERSITY_DEGREE_PROGRAM_ID]], Degree_Information!$N$2:$N$20129, 0)), ""), "")</f>
        <v/>
      </c>
      <c r="I1732" s="6" t="str">
        <f>IFERROR(IF($N1732 &lt;&gt; "#Na", INDEX(Degree_Information!$H$2:$H$20129, MATCH(Passout2023[[#This Row], [UNIVERSITY_DEGREE_PROGRAM_ID]], Degree_Information!$N$2:$N$20129, 0)), ""), "")</f>
        <v/>
      </c>
      <c r="J1732" s="6" t="str">
        <f>IFERROR(IF($N1732 &lt;&gt; "#Na", INDEX(Degree_Information!$J$2:$J$20129, MATCH(Passout2023[[#This Row], [UNIVERSITY_DEGREE_PROGRAM_ID]], Degree_Information!$N$2:$N$20129, 0)), ""), "")</f>
        <v/>
      </c>
      <c r="K1732" s="19"/>
      <c r="L1732" s="20"/>
      <c r="M1732" s="21"/>
      <c r="N1732" s="21"/>
      <c r="O1732" s="21"/>
      <c r="P1732" s="22"/>
      <c r="Q1732" s="21"/>
      <c r="R1732" s="21"/>
      <c r="S1732" s="20">
        <v>0</v>
      </c>
      <c r="T1732" s="20">
        <v>0</v>
      </c>
      <c r="U1732" s="23"/>
      <c r="V17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2" s="25"/>
      <c r="X1732" s="26" t="str">
        <f>CONCATENATE(Passout2023[[#This Row], [Batch Start Semester]], "-", Passout2023[[#This Row], [Batch Start Year]], "-", Passout2023[[#This Row], [Degree Duration (year)]])</f>
        <v>--</v>
      </c>
      <c r="Y1732" s="32"/>
      <c r="Z1732" s="32"/>
      <c r="AA1732" s="32"/>
      <c r="AB1732" s="32"/>
      <c r="AC1732" s="32"/>
      <c r="AD1732" s="32"/>
      <c r="AE1732" s="28">
        <f>COUNTA(Passout2023[[#This Row], [UNIVERSITY_DEGREE_PROGRAM_ID]:[(Graduated) Degree Awarded Female]])</f>
        <v>2</v>
      </c>
    </row>
    <row r="1733" s="2" customFormat="1" ht="35.1" customHeight="1">
      <c r="A1733" s="29" t="str">
        <f>IFERROR(IF($N1733 &lt;&gt; "#Na", INDEX(Degree_Information!$A$2:$A$20129, MATCH(Passout2023[[#This Row], [UNIVERSITY_DEGREE_PROGRAM_ID]], Degree_Information!$N$2:$N$20129, 0)), ""), "")</f>
        <v/>
      </c>
      <c r="B1733" s="29" t="str">
        <f>IFERROR(IF($N1733 &lt;&gt; "#Na", INDEX(Degree_Information!$B$2:$B$20129, MATCH(Passout2023[[#This Row], [UNIVERSITY_DEGREE_PROGRAM_ID]], Degree_Information!$N$2:$N$20129, 0)), ""), "")</f>
        <v/>
      </c>
      <c r="C1733" s="29" t="str">
        <f>IFERROR(IF($N1733 &lt;&gt; "#Na", INDEX(Degree_Information!$E$2:$E$20129, MATCH(Passout2023[[#This Row], [UNIVERSITY_DEGREE_PROGRAM_ID]], Degree_Information!$N$2:$N$20129, 0)), ""), "")</f>
        <v/>
      </c>
      <c r="D1733" s="29" t="str">
        <f>IFERROR(IF($N1733 &lt;&gt; "#Na", INDEX(Degree_Information!$D$2:$D$20129, MATCH(Passout2023[[#This Row], [UNIVERSITY_DEGREE_PROGRAM_ID]], Degree_Information!$N$2:$N$20129, 0)), ""), "")</f>
        <v/>
      </c>
      <c r="E1733" s="29" t="str">
        <f>IFERROR(IF($N1733 &lt;&gt; "#Na", INDEX(Degree_Information!$F$2:$F$20129, MATCH(Passout2023[[#This Row], [UNIVERSITY_DEGREE_PROGRAM_ID]], Degree_Information!$N$2:$N$20129, 0)), ""), "")</f>
        <v/>
      </c>
      <c r="F1733" s="29" t="str">
        <f>IFERROR(IF($N1733 &lt;&gt; "#Na", INDEX(Degree_Information!$K$2:$K$20129, MATCH(Passout2023[[#This Row], [UNIVERSITY_DEGREE_PROGRAM_ID]], Degree_Information!$N$2:$N$20129, 0)), ""), "")</f>
        <v/>
      </c>
      <c r="G1733" s="29" t="str">
        <f>IFERROR(IF($N1733 &lt;&gt; "#Na", INDEX(Degree_Information!$G$2:$G$20129, MATCH(Passout2023[[#This Row], [UNIVERSITY_DEGREE_PROGRAM_ID]], Degree_Information!$N$2:$N$20129, 0)), ""), "")</f>
        <v/>
      </c>
      <c r="H1733" s="29" t="str">
        <f>IFERROR(IF($N1733 &lt;&gt; "#Na", INDEX(Degree_Information!$I$2:$I$20129, MATCH(Passout2023[[#This Row], [UNIVERSITY_DEGREE_PROGRAM_ID]], Degree_Information!$N$2:$N$20129, 0)), ""), "")</f>
        <v/>
      </c>
      <c r="I1733" s="6" t="str">
        <f>IFERROR(IF($N1733 &lt;&gt; "#Na", INDEX(Degree_Information!$H$2:$H$20129, MATCH(Passout2023[[#This Row], [UNIVERSITY_DEGREE_PROGRAM_ID]], Degree_Information!$N$2:$N$20129, 0)), ""), "")</f>
        <v/>
      </c>
      <c r="J1733" s="6" t="str">
        <f>IFERROR(IF($N1733 &lt;&gt; "#Na", INDEX(Degree_Information!$J$2:$J$20129, MATCH(Passout2023[[#This Row], [UNIVERSITY_DEGREE_PROGRAM_ID]], Degree_Information!$N$2:$N$20129, 0)), ""), "")</f>
        <v/>
      </c>
      <c r="K1733" s="19"/>
      <c r="L1733" s="20"/>
      <c r="M1733" s="21"/>
      <c r="N1733" s="21"/>
      <c r="O1733" s="21"/>
      <c r="P1733" s="22"/>
      <c r="Q1733" s="21"/>
      <c r="R1733" s="21"/>
      <c r="S1733" s="20">
        <v>0</v>
      </c>
      <c r="T1733" s="20">
        <v>0</v>
      </c>
      <c r="U1733" s="23"/>
      <c r="V17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3" s="25"/>
      <c r="X1733" s="26" t="str">
        <f>CONCATENATE(Passout2023[[#This Row], [Batch Start Semester]], "-", Passout2023[[#This Row], [Batch Start Year]], "-", Passout2023[[#This Row], [Degree Duration (year)]])</f>
        <v>--</v>
      </c>
      <c r="Y1733" s="32"/>
      <c r="Z1733" s="32"/>
      <c r="AA1733" s="32"/>
      <c r="AB1733" s="32"/>
      <c r="AC1733" s="32"/>
      <c r="AD1733" s="32"/>
      <c r="AE1733" s="28">
        <f>COUNTA(Passout2023[[#This Row], [UNIVERSITY_DEGREE_PROGRAM_ID]:[(Graduated) Degree Awarded Female]])</f>
        <v>2</v>
      </c>
    </row>
    <row r="1734" s="2" customFormat="1" ht="35.1" customHeight="1">
      <c r="A1734" s="29" t="str">
        <f>IFERROR(IF($N1734 &lt;&gt; "#Na", INDEX(Degree_Information!$A$2:$A$20129, MATCH(Passout2023[[#This Row], [UNIVERSITY_DEGREE_PROGRAM_ID]], Degree_Information!$N$2:$N$20129, 0)), ""), "")</f>
        <v/>
      </c>
      <c r="B1734" s="29" t="str">
        <f>IFERROR(IF($N1734 &lt;&gt; "#Na", INDEX(Degree_Information!$B$2:$B$20129, MATCH(Passout2023[[#This Row], [UNIVERSITY_DEGREE_PROGRAM_ID]], Degree_Information!$N$2:$N$20129, 0)), ""), "")</f>
        <v/>
      </c>
      <c r="C1734" s="29" t="str">
        <f>IFERROR(IF($N1734 &lt;&gt; "#Na", INDEX(Degree_Information!$E$2:$E$20129, MATCH(Passout2023[[#This Row], [UNIVERSITY_DEGREE_PROGRAM_ID]], Degree_Information!$N$2:$N$20129, 0)), ""), "")</f>
        <v/>
      </c>
      <c r="D1734" s="29" t="str">
        <f>IFERROR(IF($N1734 &lt;&gt; "#Na", INDEX(Degree_Information!$D$2:$D$20129, MATCH(Passout2023[[#This Row], [UNIVERSITY_DEGREE_PROGRAM_ID]], Degree_Information!$N$2:$N$20129, 0)), ""), "")</f>
        <v/>
      </c>
      <c r="E1734" s="29" t="str">
        <f>IFERROR(IF($N1734 &lt;&gt; "#Na", INDEX(Degree_Information!$F$2:$F$20129, MATCH(Passout2023[[#This Row], [UNIVERSITY_DEGREE_PROGRAM_ID]], Degree_Information!$N$2:$N$20129, 0)), ""), "")</f>
        <v/>
      </c>
      <c r="F1734" s="29" t="str">
        <f>IFERROR(IF($N1734 &lt;&gt; "#Na", INDEX(Degree_Information!$K$2:$K$20129, MATCH(Passout2023[[#This Row], [UNIVERSITY_DEGREE_PROGRAM_ID]], Degree_Information!$N$2:$N$20129, 0)), ""), "")</f>
        <v/>
      </c>
      <c r="G1734" s="29" t="str">
        <f>IFERROR(IF($N1734 &lt;&gt; "#Na", INDEX(Degree_Information!$G$2:$G$20129, MATCH(Passout2023[[#This Row], [UNIVERSITY_DEGREE_PROGRAM_ID]], Degree_Information!$N$2:$N$20129, 0)), ""), "")</f>
        <v/>
      </c>
      <c r="H1734" s="29" t="str">
        <f>IFERROR(IF($N1734 &lt;&gt; "#Na", INDEX(Degree_Information!$I$2:$I$20129, MATCH(Passout2023[[#This Row], [UNIVERSITY_DEGREE_PROGRAM_ID]], Degree_Information!$N$2:$N$20129, 0)), ""), "")</f>
        <v/>
      </c>
      <c r="I1734" s="6" t="str">
        <f>IFERROR(IF($N1734 &lt;&gt; "#Na", INDEX(Degree_Information!$H$2:$H$20129, MATCH(Passout2023[[#This Row], [UNIVERSITY_DEGREE_PROGRAM_ID]], Degree_Information!$N$2:$N$20129, 0)), ""), "")</f>
        <v/>
      </c>
      <c r="J1734" s="6" t="str">
        <f>IFERROR(IF($N1734 &lt;&gt; "#Na", INDEX(Degree_Information!$J$2:$J$20129, MATCH(Passout2023[[#This Row], [UNIVERSITY_DEGREE_PROGRAM_ID]], Degree_Information!$N$2:$N$20129, 0)), ""), "")</f>
        <v/>
      </c>
      <c r="K1734" s="19"/>
      <c r="L1734" s="20"/>
      <c r="M1734" s="21"/>
      <c r="N1734" s="21"/>
      <c r="O1734" s="21"/>
      <c r="P1734" s="22"/>
      <c r="Q1734" s="21"/>
      <c r="R1734" s="21"/>
      <c r="S1734" s="20">
        <v>0</v>
      </c>
      <c r="T1734" s="20">
        <v>0</v>
      </c>
      <c r="U1734" s="23"/>
      <c r="V17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4" s="25"/>
      <c r="X1734" s="26" t="str">
        <f>CONCATENATE(Passout2023[[#This Row], [Batch Start Semester]], "-", Passout2023[[#This Row], [Batch Start Year]], "-", Passout2023[[#This Row], [Degree Duration (year)]])</f>
        <v>--</v>
      </c>
      <c r="Y1734" s="32"/>
      <c r="Z1734" s="32"/>
      <c r="AA1734" s="32"/>
      <c r="AB1734" s="32"/>
      <c r="AC1734" s="32"/>
      <c r="AD1734" s="32"/>
      <c r="AE1734" s="28">
        <f>COUNTA(Passout2023[[#This Row], [UNIVERSITY_DEGREE_PROGRAM_ID]:[(Graduated) Degree Awarded Female]])</f>
        <v>2</v>
      </c>
    </row>
    <row r="1735" s="2" customFormat="1" ht="35.1" customHeight="1">
      <c r="A1735" s="29" t="str">
        <f>IFERROR(IF($N1735 &lt;&gt; "#Na", INDEX(Degree_Information!$A$2:$A$20129, MATCH(Passout2023[[#This Row], [UNIVERSITY_DEGREE_PROGRAM_ID]], Degree_Information!$N$2:$N$20129, 0)), ""), "")</f>
        <v/>
      </c>
      <c r="B1735" s="29" t="str">
        <f>IFERROR(IF($N1735 &lt;&gt; "#Na", INDEX(Degree_Information!$B$2:$B$20129, MATCH(Passout2023[[#This Row], [UNIVERSITY_DEGREE_PROGRAM_ID]], Degree_Information!$N$2:$N$20129, 0)), ""), "")</f>
        <v/>
      </c>
      <c r="C1735" s="29" t="str">
        <f>IFERROR(IF($N1735 &lt;&gt; "#Na", INDEX(Degree_Information!$E$2:$E$20129, MATCH(Passout2023[[#This Row], [UNIVERSITY_DEGREE_PROGRAM_ID]], Degree_Information!$N$2:$N$20129, 0)), ""), "")</f>
        <v/>
      </c>
      <c r="D1735" s="29" t="str">
        <f>IFERROR(IF($N1735 &lt;&gt; "#Na", INDEX(Degree_Information!$D$2:$D$20129, MATCH(Passout2023[[#This Row], [UNIVERSITY_DEGREE_PROGRAM_ID]], Degree_Information!$N$2:$N$20129, 0)), ""), "")</f>
        <v/>
      </c>
      <c r="E1735" s="29" t="str">
        <f>IFERROR(IF($N1735 &lt;&gt; "#Na", INDEX(Degree_Information!$F$2:$F$20129, MATCH(Passout2023[[#This Row], [UNIVERSITY_DEGREE_PROGRAM_ID]], Degree_Information!$N$2:$N$20129, 0)), ""), "")</f>
        <v/>
      </c>
      <c r="F1735" s="29" t="str">
        <f>IFERROR(IF($N1735 &lt;&gt; "#Na", INDEX(Degree_Information!$K$2:$K$20129, MATCH(Passout2023[[#This Row], [UNIVERSITY_DEGREE_PROGRAM_ID]], Degree_Information!$N$2:$N$20129, 0)), ""), "")</f>
        <v/>
      </c>
      <c r="G1735" s="29" t="str">
        <f>IFERROR(IF($N1735 &lt;&gt; "#Na", INDEX(Degree_Information!$G$2:$G$20129, MATCH(Passout2023[[#This Row], [UNIVERSITY_DEGREE_PROGRAM_ID]], Degree_Information!$N$2:$N$20129, 0)), ""), "")</f>
        <v/>
      </c>
      <c r="H1735" s="29" t="str">
        <f>IFERROR(IF($N1735 &lt;&gt; "#Na", INDEX(Degree_Information!$I$2:$I$20129, MATCH(Passout2023[[#This Row], [UNIVERSITY_DEGREE_PROGRAM_ID]], Degree_Information!$N$2:$N$20129, 0)), ""), "")</f>
        <v/>
      </c>
      <c r="I1735" s="6" t="str">
        <f>IFERROR(IF($N1735 &lt;&gt; "#Na", INDEX(Degree_Information!$H$2:$H$20129, MATCH(Passout2023[[#This Row], [UNIVERSITY_DEGREE_PROGRAM_ID]], Degree_Information!$N$2:$N$20129, 0)), ""), "")</f>
        <v/>
      </c>
      <c r="J1735" s="6" t="str">
        <f>IFERROR(IF($N1735 &lt;&gt; "#Na", INDEX(Degree_Information!$J$2:$J$20129, MATCH(Passout2023[[#This Row], [UNIVERSITY_DEGREE_PROGRAM_ID]], Degree_Information!$N$2:$N$20129, 0)), ""), "")</f>
        <v/>
      </c>
      <c r="K1735" s="19"/>
      <c r="L1735" s="20"/>
      <c r="M1735" s="21"/>
      <c r="N1735" s="21"/>
      <c r="O1735" s="21"/>
      <c r="P1735" s="22"/>
      <c r="Q1735" s="21"/>
      <c r="R1735" s="21"/>
      <c r="S1735" s="20">
        <v>0</v>
      </c>
      <c r="T1735" s="20">
        <v>0</v>
      </c>
      <c r="U1735" s="23"/>
      <c r="V17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5" s="25"/>
      <c r="X1735" s="26" t="str">
        <f>CONCATENATE(Passout2023[[#This Row], [Batch Start Semester]], "-", Passout2023[[#This Row], [Batch Start Year]], "-", Passout2023[[#This Row], [Degree Duration (year)]])</f>
        <v>--</v>
      </c>
      <c r="Y1735" s="32"/>
      <c r="Z1735" s="32"/>
      <c r="AA1735" s="32"/>
      <c r="AB1735" s="32"/>
      <c r="AC1735" s="32"/>
      <c r="AD1735" s="32"/>
      <c r="AE1735" s="28">
        <f>COUNTA(Passout2023[[#This Row], [UNIVERSITY_DEGREE_PROGRAM_ID]:[(Graduated) Degree Awarded Female]])</f>
        <v>2</v>
      </c>
    </row>
    <row r="1736" s="2" customFormat="1" ht="35.1" customHeight="1">
      <c r="A1736" s="29" t="str">
        <f>IFERROR(IF($N1736 &lt;&gt; "#Na", INDEX(Degree_Information!$A$2:$A$20129, MATCH(Passout2023[[#This Row], [UNIVERSITY_DEGREE_PROGRAM_ID]], Degree_Information!$N$2:$N$20129, 0)), ""), "")</f>
        <v/>
      </c>
      <c r="B1736" s="29" t="str">
        <f>IFERROR(IF($N1736 &lt;&gt; "#Na", INDEX(Degree_Information!$B$2:$B$20129, MATCH(Passout2023[[#This Row], [UNIVERSITY_DEGREE_PROGRAM_ID]], Degree_Information!$N$2:$N$20129, 0)), ""), "")</f>
        <v/>
      </c>
      <c r="C1736" s="29" t="str">
        <f>IFERROR(IF($N1736 &lt;&gt; "#Na", INDEX(Degree_Information!$E$2:$E$20129, MATCH(Passout2023[[#This Row], [UNIVERSITY_DEGREE_PROGRAM_ID]], Degree_Information!$N$2:$N$20129, 0)), ""), "")</f>
        <v/>
      </c>
      <c r="D1736" s="29" t="str">
        <f>IFERROR(IF($N1736 &lt;&gt; "#Na", INDEX(Degree_Information!$D$2:$D$20129, MATCH(Passout2023[[#This Row], [UNIVERSITY_DEGREE_PROGRAM_ID]], Degree_Information!$N$2:$N$20129, 0)), ""), "")</f>
        <v/>
      </c>
      <c r="E1736" s="29" t="str">
        <f>IFERROR(IF($N1736 &lt;&gt; "#Na", INDEX(Degree_Information!$F$2:$F$20129, MATCH(Passout2023[[#This Row], [UNIVERSITY_DEGREE_PROGRAM_ID]], Degree_Information!$N$2:$N$20129, 0)), ""), "")</f>
        <v/>
      </c>
      <c r="F1736" s="29" t="str">
        <f>IFERROR(IF($N1736 &lt;&gt; "#Na", INDEX(Degree_Information!$K$2:$K$20129, MATCH(Passout2023[[#This Row], [UNIVERSITY_DEGREE_PROGRAM_ID]], Degree_Information!$N$2:$N$20129, 0)), ""), "")</f>
        <v/>
      </c>
      <c r="G1736" s="29" t="str">
        <f>IFERROR(IF($N1736 &lt;&gt; "#Na", INDEX(Degree_Information!$G$2:$G$20129, MATCH(Passout2023[[#This Row], [UNIVERSITY_DEGREE_PROGRAM_ID]], Degree_Information!$N$2:$N$20129, 0)), ""), "")</f>
        <v/>
      </c>
      <c r="H1736" s="29" t="str">
        <f>IFERROR(IF($N1736 &lt;&gt; "#Na", INDEX(Degree_Information!$I$2:$I$20129, MATCH(Passout2023[[#This Row], [UNIVERSITY_DEGREE_PROGRAM_ID]], Degree_Information!$N$2:$N$20129, 0)), ""), "")</f>
        <v/>
      </c>
      <c r="I1736" s="6" t="str">
        <f>IFERROR(IF($N1736 &lt;&gt; "#Na", INDEX(Degree_Information!$H$2:$H$20129, MATCH(Passout2023[[#This Row], [UNIVERSITY_DEGREE_PROGRAM_ID]], Degree_Information!$N$2:$N$20129, 0)), ""), "")</f>
        <v/>
      </c>
      <c r="J1736" s="6" t="str">
        <f>IFERROR(IF($N1736 &lt;&gt; "#Na", INDEX(Degree_Information!$J$2:$J$20129, MATCH(Passout2023[[#This Row], [UNIVERSITY_DEGREE_PROGRAM_ID]], Degree_Information!$N$2:$N$20129, 0)), ""), "")</f>
        <v/>
      </c>
      <c r="K1736" s="19"/>
      <c r="L1736" s="20"/>
      <c r="M1736" s="21"/>
      <c r="N1736" s="21"/>
      <c r="O1736" s="21"/>
      <c r="P1736" s="22"/>
      <c r="Q1736" s="21"/>
      <c r="R1736" s="21"/>
      <c r="S1736" s="20">
        <v>0</v>
      </c>
      <c r="T1736" s="20">
        <v>0</v>
      </c>
      <c r="U1736" s="23"/>
      <c r="V17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6" s="25"/>
      <c r="X1736" s="26" t="str">
        <f>CONCATENATE(Passout2023[[#This Row], [Batch Start Semester]], "-", Passout2023[[#This Row], [Batch Start Year]], "-", Passout2023[[#This Row], [Degree Duration (year)]])</f>
        <v>--</v>
      </c>
      <c r="Y1736" s="32"/>
      <c r="Z1736" s="32"/>
      <c r="AA1736" s="32"/>
      <c r="AB1736" s="32"/>
      <c r="AC1736" s="32"/>
      <c r="AD1736" s="32"/>
      <c r="AE1736" s="28">
        <f>COUNTA(Passout2023[[#This Row], [UNIVERSITY_DEGREE_PROGRAM_ID]:[(Graduated) Degree Awarded Female]])</f>
        <v>2</v>
      </c>
    </row>
    <row r="1737" s="2" customFormat="1" ht="35.1" customHeight="1">
      <c r="A1737" s="29" t="str">
        <f>IFERROR(IF($N1737 &lt;&gt; "#Na", INDEX(Degree_Information!$A$2:$A$20129, MATCH(Passout2023[[#This Row], [UNIVERSITY_DEGREE_PROGRAM_ID]], Degree_Information!$N$2:$N$20129, 0)), ""), "")</f>
        <v/>
      </c>
      <c r="B1737" s="29" t="str">
        <f>IFERROR(IF($N1737 &lt;&gt; "#Na", INDEX(Degree_Information!$B$2:$B$20129, MATCH(Passout2023[[#This Row], [UNIVERSITY_DEGREE_PROGRAM_ID]], Degree_Information!$N$2:$N$20129, 0)), ""), "")</f>
        <v/>
      </c>
      <c r="C1737" s="29" t="str">
        <f>IFERROR(IF($N1737 &lt;&gt; "#Na", INDEX(Degree_Information!$E$2:$E$20129, MATCH(Passout2023[[#This Row], [UNIVERSITY_DEGREE_PROGRAM_ID]], Degree_Information!$N$2:$N$20129, 0)), ""), "")</f>
        <v/>
      </c>
      <c r="D1737" s="29" t="str">
        <f>IFERROR(IF($N1737 &lt;&gt; "#Na", INDEX(Degree_Information!$D$2:$D$20129, MATCH(Passout2023[[#This Row], [UNIVERSITY_DEGREE_PROGRAM_ID]], Degree_Information!$N$2:$N$20129, 0)), ""), "")</f>
        <v/>
      </c>
      <c r="E1737" s="29" t="str">
        <f>IFERROR(IF($N1737 &lt;&gt; "#Na", INDEX(Degree_Information!$F$2:$F$20129, MATCH(Passout2023[[#This Row], [UNIVERSITY_DEGREE_PROGRAM_ID]], Degree_Information!$N$2:$N$20129, 0)), ""), "")</f>
        <v/>
      </c>
      <c r="F1737" s="29" t="str">
        <f>IFERROR(IF($N1737 &lt;&gt; "#Na", INDEX(Degree_Information!$K$2:$K$20129, MATCH(Passout2023[[#This Row], [UNIVERSITY_DEGREE_PROGRAM_ID]], Degree_Information!$N$2:$N$20129, 0)), ""), "")</f>
        <v/>
      </c>
      <c r="G1737" s="29" t="str">
        <f>IFERROR(IF($N1737 &lt;&gt; "#Na", INDEX(Degree_Information!$G$2:$G$20129, MATCH(Passout2023[[#This Row], [UNIVERSITY_DEGREE_PROGRAM_ID]], Degree_Information!$N$2:$N$20129, 0)), ""), "")</f>
        <v/>
      </c>
      <c r="H1737" s="29" t="str">
        <f>IFERROR(IF($N1737 &lt;&gt; "#Na", INDEX(Degree_Information!$I$2:$I$20129, MATCH(Passout2023[[#This Row], [UNIVERSITY_DEGREE_PROGRAM_ID]], Degree_Information!$N$2:$N$20129, 0)), ""), "")</f>
        <v/>
      </c>
      <c r="I1737" s="6" t="str">
        <f>IFERROR(IF($N1737 &lt;&gt; "#Na", INDEX(Degree_Information!$H$2:$H$20129, MATCH(Passout2023[[#This Row], [UNIVERSITY_DEGREE_PROGRAM_ID]], Degree_Information!$N$2:$N$20129, 0)), ""), "")</f>
        <v/>
      </c>
      <c r="J1737" s="6" t="str">
        <f>IFERROR(IF($N1737 &lt;&gt; "#Na", INDEX(Degree_Information!$J$2:$J$20129, MATCH(Passout2023[[#This Row], [UNIVERSITY_DEGREE_PROGRAM_ID]], Degree_Information!$N$2:$N$20129, 0)), ""), "")</f>
        <v/>
      </c>
      <c r="K1737" s="19"/>
      <c r="L1737" s="20"/>
      <c r="M1737" s="21"/>
      <c r="N1737" s="21"/>
      <c r="O1737" s="21"/>
      <c r="P1737" s="22"/>
      <c r="Q1737" s="21"/>
      <c r="R1737" s="21"/>
      <c r="S1737" s="20">
        <v>0</v>
      </c>
      <c r="T1737" s="20">
        <v>0</v>
      </c>
      <c r="U1737" s="23"/>
      <c r="V17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7" s="25"/>
      <c r="X1737" s="26" t="str">
        <f>CONCATENATE(Passout2023[[#This Row], [Batch Start Semester]], "-", Passout2023[[#This Row], [Batch Start Year]], "-", Passout2023[[#This Row], [Degree Duration (year)]])</f>
        <v>--</v>
      </c>
      <c r="Y1737" s="32"/>
      <c r="Z1737" s="32"/>
      <c r="AA1737" s="32"/>
      <c r="AB1737" s="32"/>
      <c r="AC1737" s="32"/>
      <c r="AD1737" s="32"/>
      <c r="AE1737" s="28">
        <f>COUNTA(Passout2023[[#This Row], [UNIVERSITY_DEGREE_PROGRAM_ID]:[(Graduated) Degree Awarded Female]])</f>
        <v>2</v>
      </c>
    </row>
    <row r="1738" s="2" customFormat="1" ht="35.1" customHeight="1">
      <c r="A1738" s="29" t="str">
        <f>IFERROR(IF($N1738 &lt;&gt; "#Na", INDEX(Degree_Information!$A$2:$A$20129, MATCH(Passout2023[[#This Row], [UNIVERSITY_DEGREE_PROGRAM_ID]], Degree_Information!$N$2:$N$20129, 0)), ""), "")</f>
        <v/>
      </c>
      <c r="B1738" s="29" t="str">
        <f>IFERROR(IF($N1738 &lt;&gt; "#Na", INDEX(Degree_Information!$B$2:$B$20129, MATCH(Passout2023[[#This Row], [UNIVERSITY_DEGREE_PROGRAM_ID]], Degree_Information!$N$2:$N$20129, 0)), ""), "")</f>
        <v/>
      </c>
      <c r="C1738" s="29" t="str">
        <f>IFERROR(IF($N1738 &lt;&gt; "#Na", INDEX(Degree_Information!$E$2:$E$20129, MATCH(Passout2023[[#This Row], [UNIVERSITY_DEGREE_PROGRAM_ID]], Degree_Information!$N$2:$N$20129, 0)), ""), "")</f>
        <v/>
      </c>
      <c r="D1738" s="29" t="str">
        <f>IFERROR(IF($N1738 &lt;&gt; "#Na", INDEX(Degree_Information!$D$2:$D$20129, MATCH(Passout2023[[#This Row], [UNIVERSITY_DEGREE_PROGRAM_ID]], Degree_Information!$N$2:$N$20129, 0)), ""), "")</f>
        <v/>
      </c>
      <c r="E1738" s="29" t="str">
        <f>IFERROR(IF($N1738 &lt;&gt; "#Na", INDEX(Degree_Information!$F$2:$F$20129, MATCH(Passout2023[[#This Row], [UNIVERSITY_DEGREE_PROGRAM_ID]], Degree_Information!$N$2:$N$20129, 0)), ""), "")</f>
        <v/>
      </c>
      <c r="F1738" s="29" t="str">
        <f>IFERROR(IF($N1738 &lt;&gt; "#Na", INDEX(Degree_Information!$K$2:$K$20129, MATCH(Passout2023[[#This Row], [UNIVERSITY_DEGREE_PROGRAM_ID]], Degree_Information!$N$2:$N$20129, 0)), ""), "")</f>
        <v/>
      </c>
      <c r="G1738" s="29" t="str">
        <f>IFERROR(IF($N1738 &lt;&gt; "#Na", INDEX(Degree_Information!$G$2:$G$20129, MATCH(Passout2023[[#This Row], [UNIVERSITY_DEGREE_PROGRAM_ID]], Degree_Information!$N$2:$N$20129, 0)), ""), "")</f>
        <v/>
      </c>
      <c r="H1738" s="29" t="str">
        <f>IFERROR(IF($N1738 &lt;&gt; "#Na", INDEX(Degree_Information!$I$2:$I$20129, MATCH(Passout2023[[#This Row], [UNIVERSITY_DEGREE_PROGRAM_ID]], Degree_Information!$N$2:$N$20129, 0)), ""), "")</f>
        <v/>
      </c>
      <c r="I1738" s="6" t="str">
        <f>IFERROR(IF($N1738 &lt;&gt; "#Na", INDEX(Degree_Information!$H$2:$H$20129, MATCH(Passout2023[[#This Row], [UNIVERSITY_DEGREE_PROGRAM_ID]], Degree_Information!$N$2:$N$20129, 0)), ""), "")</f>
        <v/>
      </c>
      <c r="J1738" s="6" t="str">
        <f>IFERROR(IF($N1738 &lt;&gt; "#Na", INDEX(Degree_Information!$J$2:$J$20129, MATCH(Passout2023[[#This Row], [UNIVERSITY_DEGREE_PROGRAM_ID]], Degree_Information!$N$2:$N$20129, 0)), ""), "")</f>
        <v/>
      </c>
      <c r="K1738" s="19"/>
      <c r="L1738" s="20"/>
      <c r="M1738" s="21"/>
      <c r="N1738" s="21"/>
      <c r="O1738" s="21"/>
      <c r="P1738" s="22"/>
      <c r="Q1738" s="21"/>
      <c r="R1738" s="21"/>
      <c r="S1738" s="20">
        <v>0</v>
      </c>
      <c r="T1738" s="20">
        <v>0</v>
      </c>
      <c r="U1738" s="23"/>
      <c r="V17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8" s="25"/>
      <c r="X1738" s="26" t="str">
        <f>CONCATENATE(Passout2023[[#This Row], [Batch Start Semester]], "-", Passout2023[[#This Row], [Batch Start Year]], "-", Passout2023[[#This Row], [Degree Duration (year)]])</f>
        <v>--</v>
      </c>
      <c r="Y1738" s="32"/>
      <c r="Z1738" s="32"/>
      <c r="AA1738" s="32"/>
      <c r="AB1738" s="32"/>
      <c r="AC1738" s="32"/>
      <c r="AD1738" s="32"/>
      <c r="AE1738" s="28">
        <f>COUNTA(Passout2023[[#This Row], [UNIVERSITY_DEGREE_PROGRAM_ID]:[(Graduated) Degree Awarded Female]])</f>
        <v>2</v>
      </c>
    </row>
    <row r="1739" s="2" customFormat="1" ht="35.1" customHeight="1">
      <c r="A1739" s="29" t="str">
        <f>IFERROR(IF($N1739 &lt;&gt; "#Na", INDEX(Degree_Information!$A$2:$A$20129, MATCH(Passout2023[[#This Row], [UNIVERSITY_DEGREE_PROGRAM_ID]], Degree_Information!$N$2:$N$20129, 0)), ""), "")</f>
        <v/>
      </c>
      <c r="B1739" s="29" t="str">
        <f>IFERROR(IF($N1739 &lt;&gt; "#Na", INDEX(Degree_Information!$B$2:$B$20129, MATCH(Passout2023[[#This Row], [UNIVERSITY_DEGREE_PROGRAM_ID]], Degree_Information!$N$2:$N$20129, 0)), ""), "")</f>
        <v/>
      </c>
      <c r="C1739" s="29" t="str">
        <f>IFERROR(IF($N1739 &lt;&gt; "#Na", INDEX(Degree_Information!$E$2:$E$20129, MATCH(Passout2023[[#This Row], [UNIVERSITY_DEGREE_PROGRAM_ID]], Degree_Information!$N$2:$N$20129, 0)), ""), "")</f>
        <v/>
      </c>
      <c r="D1739" s="29" t="str">
        <f>IFERROR(IF($N1739 &lt;&gt; "#Na", INDEX(Degree_Information!$D$2:$D$20129, MATCH(Passout2023[[#This Row], [UNIVERSITY_DEGREE_PROGRAM_ID]], Degree_Information!$N$2:$N$20129, 0)), ""), "")</f>
        <v/>
      </c>
      <c r="E1739" s="29" t="str">
        <f>IFERROR(IF($N1739 &lt;&gt; "#Na", INDEX(Degree_Information!$F$2:$F$20129, MATCH(Passout2023[[#This Row], [UNIVERSITY_DEGREE_PROGRAM_ID]], Degree_Information!$N$2:$N$20129, 0)), ""), "")</f>
        <v/>
      </c>
      <c r="F1739" s="29" t="str">
        <f>IFERROR(IF($N1739 &lt;&gt; "#Na", INDEX(Degree_Information!$K$2:$K$20129, MATCH(Passout2023[[#This Row], [UNIVERSITY_DEGREE_PROGRAM_ID]], Degree_Information!$N$2:$N$20129, 0)), ""), "")</f>
        <v/>
      </c>
      <c r="G1739" s="29" t="str">
        <f>IFERROR(IF($N1739 &lt;&gt; "#Na", INDEX(Degree_Information!$G$2:$G$20129, MATCH(Passout2023[[#This Row], [UNIVERSITY_DEGREE_PROGRAM_ID]], Degree_Information!$N$2:$N$20129, 0)), ""), "")</f>
        <v/>
      </c>
      <c r="H1739" s="29" t="str">
        <f>IFERROR(IF($N1739 &lt;&gt; "#Na", INDEX(Degree_Information!$I$2:$I$20129, MATCH(Passout2023[[#This Row], [UNIVERSITY_DEGREE_PROGRAM_ID]], Degree_Information!$N$2:$N$20129, 0)), ""), "")</f>
        <v/>
      </c>
      <c r="I1739" s="6" t="str">
        <f>IFERROR(IF($N1739 &lt;&gt; "#Na", INDEX(Degree_Information!$H$2:$H$20129, MATCH(Passout2023[[#This Row], [UNIVERSITY_DEGREE_PROGRAM_ID]], Degree_Information!$N$2:$N$20129, 0)), ""), "")</f>
        <v/>
      </c>
      <c r="J1739" s="6" t="str">
        <f>IFERROR(IF($N1739 &lt;&gt; "#Na", INDEX(Degree_Information!$J$2:$J$20129, MATCH(Passout2023[[#This Row], [UNIVERSITY_DEGREE_PROGRAM_ID]], Degree_Information!$N$2:$N$20129, 0)), ""), "")</f>
        <v/>
      </c>
      <c r="K1739" s="19"/>
      <c r="L1739" s="20"/>
      <c r="M1739" s="21"/>
      <c r="N1739" s="21"/>
      <c r="O1739" s="21"/>
      <c r="P1739" s="22"/>
      <c r="Q1739" s="21"/>
      <c r="R1739" s="21"/>
      <c r="S1739" s="20">
        <v>0</v>
      </c>
      <c r="T1739" s="20">
        <v>0</v>
      </c>
      <c r="U1739" s="23"/>
      <c r="V17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39" s="25"/>
      <c r="X1739" s="26" t="str">
        <f>CONCATENATE(Passout2023[[#This Row], [Batch Start Semester]], "-", Passout2023[[#This Row], [Batch Start Year]], "-", Passout2023[[#This Row], [Degree Duration (year)]])</f>
        <v>--</v>
      </c>
      <c r="Y1739" s="32"/>
      <c r="Z1739" s="32"/>
      <c r="AA1739" s="32"/>
      <c r="AB1739" s="32"/>
      <c r="AC1739" s="32"/>
      <c r="AD1739" s="32"/>
      <c r="AE1739" s="28">
        <f>COUNTA(Passout2023[[#This Row], [UNIVERSITY_DEGREE_PROGRAM_ID]:[(Graduated) Degree Awarded Female]])</f>
        <v>2</v>
      </c>
    </row>
    <row r="1740" s="2" customFormat="1" ht="35.1" customHeight="1">
      <c r="A1740" s="29" t="str">
        <f>IFERROR(IF($N1740 &lt;&gt; "#Na", INDEX(Degree_Information!$A$2:$A$20129, MATCH(Passout2023[[#This Row], [UNIVERSITY_DEGREE_PROGRAM_ID]], Degree_Information!$N$2:$N$20129, 0)), ""), "")</f>
        <v/>
      </c>
      <c r="B1740" s="29" t="str">
        <f>IFERROR(IF($N1740 &lt;&gt; "#Na", INDEX(Degree_Information!$B$2:$B$20129, MATCH(Passout2023[[#This Row], [UNIVERSITY_DEGREE_PROGRAM_ID]], Degree_Information!$N$2:$N$20129, 0)), ""), "")</f>
        <v/>
      </c>
      <c r="C1740" s="29" t="str">
        <f>IFERROR(IF($N1740 &lt;&gt; "#Na", INDEX(Degree_Information!$E$2:$E$20129, MATCH(Passout2023[[#This Row], [UNIVERSITY_DEGREE_PROGRAM_ID]], Degree_Information!$N$2:$N$20129, 0)), ""), "")</f>
        <v/>
      </c>
      <c r="D1740" s="29" t="str">
        <f>IFERROR(IF($N1740 &lt;&gt; "#Na", INDEX(Degree_Information!$D$2:$D$20129, MATCH(Passout2023[[#This Row], [UNIVERSITY_DEGREE_PROGRAM_ID]], Degree_Information!$N$2:$N$20129, 0)), ""), "")</f>
        <v/>
      </c>
      <c r="E1740" s="29" t="str">
        <f>IFERROR(IF($N1740 &lt;&gt; "#Na", INDEX(Degree_Information!$F$2:$F$20129, MATCH(Passout2023[[#This Row], [UNIVERSITY_DEGREE_PROGRAM_ID]], Degree_Information!$N$2:$N$20129, 0)), ""), "")</f>
        <v/>
      </c>
      <c r="F1740" s="29" t="str">
        <f>IFERROR(IF($N1740 &lt;&gt; "#Na", INDEX(Degree_Information!$K$2:$K$20129, MATCH(Passout2023[[#This Row], [UNIVERSITY_DEGREE_PROGRAM_ID]], Degree_Information!$N$2:$N$20129, 0)), ""), "")</f>
        <v/>
      </c>
      <c r="G1740" s="29" t="str">
        <f>IFERROR(IF($N1740 &lt;&gt; "#Na", INDEX(Degree_Information!$G$2:$G$20129, MATCH(Passout2023[[#This Row], [UNIVERSITY_DEGREE_PROGRAM_ID]], Degree_Information!$N$2:$N$20129, 0)), ""), "")</f>
        <v/>
      </c>
      <c r="H1740" s="29" t="str">
        <f>IFERROR(IF($N1740 &lt;&gt; "#Na", INDEX(Degree_Information!$I$2:$I$20129, MATCH(Passout2023[[#This Row], [UNIVERSITY_DEGREE_PROGRAM_ID]], Degree_Information!$N$2:$N$20129, 0)), ""), "")</f>
        <v/>
      </c>
      <c r="I1740" s="6" t="str">
        <f>IFERROR(IF($N1740 &lt;&gt; "#Na", INDEX(Degree_Information!$H$2:$H$20129, MATCH(Passout2023[[#This Row], [UNIVERSITY_DEGREE_PROGRAM_ID]], Degree_Information!$N$2:$N$20129, 0)), ""), "")</f>
        <v/>
      </c>
      <c r="J1740" s="6" t="str">
        <f>IFERROR(IF($N1740 &lt;&gt; "#Na", INDEX(Degree_Information!$J$2:$J$20129, MATCH(Passout2023[[#This Row], [UNIVERSITY_DEGREE_PROGRAM_ID]], Degree_Information!$N$2:$N$20129, 0)), ""), "")</f>
        <v/>
      </c>
      <c r="K1740" s="19"/>
      <c r="L1740" s="20"/>
      <c r="M1740" s="21"/>
      <c r="N1740" s="21"/>
      <c r="O1740" s="21"/>
      <c r="P1740" s="22"/>
      <c r="Q1740" s="21"/>
      <c r="R1740" s="21"/>
      <c r="S1740" s="20">
        <v>0</v>
      </c>
      <c r="T1740" s="20">
        <v>0</v>
      </c>
      <c r="U1740" s="23"/>
      <c r="V17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0" s="25"/>
      <c r="X1740" s="26" t="str">
        <f>CONCATENATE(Passout2023[[#This Row], [Batch Start Semester]], "-", Passout2023[[#This Row], [Batch Start Year]], "-", Passout2023[[#This Row], [Degree Duration (year)]])</f>
        <v>--</v>
      </c>
      <c r="Y1740" s="32"/>
      <c r="Z1740" s="32"/>
      <c r="AA1740" s="32"/>
      <c r="AB1740" s="32"/>
      <c r="AC1740" s="32"/>
      <c r="AD1740" s="32"/>
      <c r="AE1740" s="28">
        <f>COUNTA(Passout2023[[#This Row], [UNIVERSITY_DEGREE_PROGRAM_ID]:[(Graduated) Degree Awarded Female]])</f>
        <v>2</v>
      </c>
    </row>
    <row r="1741" s="2" customFormat="1" ht="35.1" customHeight="1">
      <c r="A1741" s="29" t="str">
        <f>IFERROR(IF($N1741 &lt;&gt; "#Na", INDEX(Degree_Information!$A$2:$A$20129, MATCH(Passout2023[[#This Row], [UNIVERSITY_DEGREE_PROGRAM_ID]], Degree_Information!$N$2:$N$20129, 0)), ""), "")</f>
        <v/>
      </c>
      <c r="B1741" s="29" t="str">
        <f>IFERROR(IF($N1741 &lt;&gt; "#Na", INDEX(Degree_Information!$B$2:$B$20129, MATCH(Passout2023[[#This Row], [UNIVERSITY_DEGREE_PROGRAM_ID]], Degree_Information!$N$2:$N$20129, 0)), ""), "")</f>
        <v/>
      </c>
      <c r="C1741" s="29" t="str">
        <f>IFERROR(IF($N1741 &lt;&gt; "#Na", INDEX(Degree_Information!$E$2:$E$20129, MATCH(Passout2023[[#This Row], [UNIVERSITY_DEGREE_PROGRAM_ID]], Degree_Information!$N$2:$N$20129, 0)), ""), "")</f>
        <v/>
      </c>
      <c r="D1741" s="29" t="str">
        <f>IFERROR(IF($N1741 &lt;&gt; "#Na", INDEX(Degree_Information!$D$2:$D$20129, MATCH(Passout2023[[#This Row], [UNIVERSITY_DEGREE_PROGRAM_ID]], Degree_Information!$N$2:$N$20129, 0)), ""), "")</f>
        <v/>
      </c>
      <c r="E1741" s="29" t="str">
        <f>IFERROR(IF($N1741 &lt;&gt; "#Na", INDEX(Degree_Information!$F$2:$F$20129, MATCH(Passout2023[[#This Row], [UNIVERSITY_DEGREE_PROGRAM_ID]], Degree_Information!$N$2:$N$20129, 0)), ""), "")</f>
        <v/>
      </c>
      <c r="F1741" s="29" t="str">
        <f>IFERROR(IF($N1741 &lt;&gt; "#Na", INDEX(Degree_Information!$K$2:$K$20129, MATCH(Passout2023[[#This Row], [UNIVERSITY_DEGREE_PROGRAM_ID]], Degree_Information!$N$2:$N$20129, 0)), ""), "")</f>
        <v/>
      </c>
      <c r="G1741" s="29" t="str">
        <f>IFERROR(IF($N1741 &lt;&gt; "#Na", INDEX(Degree_Information!$G$2:$G$20129, MATCH(Passout2023[[#This Row], [UNIVERSITY_DEGREE_PROGRAM_ID]], Degree_Information!$N$2:$N$20129, 0)), ""), "")</f>
        <v/>
      </c>
      <c r="H1741" s="29" t="str">
        <f>IFERROR(IF($N1741 &lt;&gt; "#Na", INDEX(Degree_Information!$I$2:$I$20129, MATCH(Passout2023[[#This Row], [UNIVERSITY_DEGREE_PROGRAM_ID]], Degree_Information!$N$2:$N$20129, 0)), ""), "")</f>
        <v/>
      </c>
      <c r="I1741" s="6" t="str">
        <f>IFERROR(IF($N1741 &lt;&gt; "#Na", INDEX(Degree_Information!$H$2:$H$20129, MATCH(Passout2023[[#This Row], [UNIVERSITY_DEGREE_PROGRAM_ID]], Degree_Information!$N$2:$N$20129, 0)), ""), "")</f>
        <v/>
      </c>
      <c r="J1741" s="6" t="str">
        <f>IFERROR(IF($N1741 &lt;&gt; "#Na", INDEX(Degree_Information!$J$2:$J$20129, MATCH(Passout2023[[#This Row], [UNIVERSITY_DEGREE_PROGRAM_ID]], Degree_Information!$N$2:$N$20129, 0)), ""), "")</f>
        <v/>
      </c>
      <c r="K1741" s="19"/>
      <c r="L1741" s="20"/>
      <c r="M1741" s="21"/>
      <c r="N1741" s="21"/>
      <c r="O1741" s="21"/>
      <c r="P1741" s="22"/>
      <c r="Q1741" s="21"/>
      <c r="R1741" s="21"/>
      <c r="S1741" s="20">
        <v>0</v>
      </c>
      <c r="T1741" s="20">
        <v>0</v>
      </c>
      <c r="U1741" s="23"/>
      <c r="V17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1" s="25"/>
      <c r="X1741" s="26" t="str">
        <f>CONCATENATE(Passout2023[[#This Row], [Batch Start Semester]], "-", Passout2023[[#This Row], [Batch Start Year]], "-", Passout2023[[#This Row], [Degree Duration (year)]])</f>
        <v>--</v>
      </c>
      <c r="Y1741" s="32"/>
      <c r="Z1741" s="32"/>
      <c r="AA1741" s="32"/>
      <c r="AB1741" s="32"/>
      <c r="AC1741" s="32"/>
      <c r="AD1741" s="32"/>
      <c r="AE1741" s="28">
        <f>COUNTA(Passout2023[[#This Row], [UNIVERSITY_DEGREE_PROGRAM_ID]:[(Graduated) Degree Awarded Female]])</f>
        <v>2</v>
      </c>
    </row>
    <row r="1742" s="2" customFormat="1" ht="35.1" customHeight="1">
      <c r="A1742" s="29" t="str">
        <f>IFERROR(IF($N1742 &lt;&gt; "#Na", INDEX(Degree_Information!$A$2:$A$20129, MATCH(Passout2023[[#This Row], [UNIVERSITY_DEGREE_PROGRAM_ID]], Degree_Information!$N$2:$N$20129, 0)), ""), "")</f>
        <v/>
      </c>
      <c r="B1742" s="29" t="str">
        <f>IFERROR(IF($N1742 &lt;&gt; "#Na", INDEX(Degree_Information!$B$2:$B$20129, MATCH(Passout2023[[#This Row], [UNIVERSITY_DEGREE_PROGRAM_ID]], Degree_Information!$N$2:$N$20129, 0)), ""), "")</f>
        <v/>
      </c>
      <c r="C1742" s="29" t="str">
        <f>IFERROR(IF($N1742 &lt;&gt; "#Na", INDEX(Degree_Information!$E$2:$E$20129, MATCH(Passout2023[[#This Row], [UNIVERSITY_DEGREE_PROGRAM_ID]], Degree_Information!$N$2:$N$20129, 0)), ""), "")</f>
        <v/>
      </c>
      <c r="D1742" s="29" t="str">
        <f>IFERROR(IF($N1742 &lt;&gt; "#Na", INDEX(Degree_Information!$D$2:$D$20129, MATCH(Passout2023[[#This Row], [UNIVERSITY_DEGREE_PROGRAM_ID]], Degree_Information!$N$2:$N$20129, 0)), ""), "")</f>
        <v/>
      </c>
      <c r="E1742" s="29" t="str">
        <f>IFERROR(IF($N1742 &lt;&gt; "#Na", INDEX(Degree_Information!$F$2:$F$20129, MATCH(Passout2023[[#This Row], [UNIVERSITY_DEGREE_PROGRAM_ID]], Degree_Information!$N$2:$N$20129, 0)), ""), "")</f>
        <v/>
      </c>
      <c r="F1742" s="29" t="str">
        <f>IFERROR(IF($N1742 &lt;&gt; "#Na", INDEX(Degree_Information!$K$2:$K$20129, MATCH(Passout2023[[#This Row], [UNIVERSITY_DEGREE_PROGRAM_ID]], Degree_Information!$N$2:$N$20129, 0)), ""), "")</f>
        <v/>
      </c>
      <c r="G1742" s="29" t="str">
        <f>IFERROR(IF($N1742 &lt;&gt; "#Na", INDEX(Degree_Information!$G$2:$G$20129, MATCH(Passout2023[[#This Row], [UNIVERSITY_DEGREE_PROGRAM_ID]], Degree_Information!$N$2:$N$20129, 0)), ""), "")</f>
        <v/>
      </c>
      <c r="H1742" s="29" t="str">
        <f>IFERROR(IF($N1742 &lt;&gt; "#Na", INDEX(Degree_Information!$I$2:$I$20129, MATCH(Passout2023[[#This Row], [UNIVERSITY_DEGREE_PROGRAM_ID]], Degree_Information!$N$2:$N$20129, 0)), ""), "")</f>
        <v/>
      </c>
      <c r="I1742" s="6" t="str">
        <f>IFERROR(IF($N1742 &lt;&gt; "#Na", INDEX(Degree_Information!$H$2:$H$20129, MATCH(Passout2023[[#This Row], [UNIVERSITY_DEGREE_PROGRAM_ID]], Degree_Information!$N$2:$N$20129, 0)), ""), "")</f>
        <v/>
      </c>
      <c r="J1742" s="6" t="str">
        <f>IFERROR(IF($N1742 &lt;&gt; "#Na", INDEX(Degree_Information!$J$2:$J$20129, MATCH(Passout2023[[#This Row], [UNIVERSITY_DEGREE_PROGRAM_ID]], Degree_Information!$N$2:$N$20129, 0)), ""), "")</f>
        <v/>
      </c>
      <c r="K1742" s="19"/>
      <c r="L1742" s="20"/>
      <c r="M1742" s="21"/>
      <c r="N1742" s="21"/>
      <c r="O1742" s="21"/>
      <c r="P1742" s="22"/>
      <c r="Q1742" s="21"/>
      <c r="R1742" s="21"/>
      <c r="S1742" s="20">
        <v>0</v>
      </c>
      <c r="T1742" s="20">
        <v>0</v>
      </c>
      <c r="U1742" s="23"/>
      <c r="V17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2" s="25"/>
      <c r="X1742" s="26" t="str">
        <f>CONCATENATE(Passout2023[[#This Row], [Batch Start Semester]], "-", Passout2023[[#This Row], [Batch Start Year]], "-", Passout2023[[#This Row], [Degree Duration (year)]])</f>
        <v>--</v>
      </c>
      <c r="Y1742" s="32"/>
      <c r="Z1742" s="32"/>
      <c r="AA1742" s="32"/>
      <c r="AB1742" s="32"/>
      <c r="AC1742" s="32"/>
      <c r="AD1742" s="32"/>
      <c r="AE1742" s="28">
        <f>COUNTA(Passout2023[[#This Row], [UNIVERSITY_DEGREE_PROGRAM_ID]:[(Graduated) Degree Awarded Female]])</f>
        <v>2</v>
      </c>
    </row>
    <row r="1743" s="2" customFormat="1" ht="35.1" customHeight="1">
      <c r="A1743" s="29" t="str">
        <f>IFERROR(IF($N1743 &lt;&gt; "#Na", INDEX(Degree_Information!$A$2:$A$20129, MATCH(Passout2023[[#This Row], [UNIVERSITY_DEGREE_PROGRAM_ID]], Degree_Information!$N$2:$N$20129, 0)), ""), "")</f>
        <v/>
      </c>
      <c r="B1743" s="29" t="str">
        <f>IFERROR(IF($N1743 &lt;&gt; "#Na", INDEX(Degree_Information!$B$2:$B$20129, MATCH(Passout2023[[#This Row], [UNIVERSITY_DEGREE_PROGRAM_ID]], Degree_Information!$N$2:$N$20129, 0)), ""), "")</f>
        <v/>
      </c>
      <c r="C1743" s="29" t="str">
        <f>IFERROR(IF($N1743 &lt;&gt; "#Na", INDEX(Degree_Information!$E$2:$E$20129, MATCH(Passout2023[[#This Row], [UNIVERSITY_DEGREE_PROGRAM_ID]], Degree_Information!$N$2:$N$20129, 0)), ""), "")</f>
        <v/>
      </c>
      <c r="D1743" s="29" t="str">
        <f>IFERROR(IF($N1743 &lt;&gt; "#Na", INDEX(Degree_Information!$D$2:$D$20129, MATCH(Passout2023[[#This Row], [UNIVERSITY_DEGREE_PROGRAM_ID]], Degree_Information!$N$2:$N$20129, 0)), ""), "")</f>
        <v/>
      </c>
      <c r="E1743" s="29" t="str">
        <f>IFERROR(IF($N1743 &lt;&gt; "#Na", INDEX(Degree_Information!$F$2:$F$20129, MATCH(Passout2023[[#This Row], [UNIVERSITY_DEGREE_PROGRAM_ID]], Degree_Information!$N$2:$N$20129, 0)), ""), "")</f>
        <v/>
      </c>
      <c r="F1743" s="29" t="str">
        <f>IFERROR(IF($N1743 &lt;&gt; "#Na", INDEX(Degree_Information!$K$2:$K$20129, MATCH(Passout2023[[#This Row], [UNIVERSITY_DEGREE_PROGRAM_ID]], Degree_Information!$N$2:$N$20129, 0)), ""), "")</f>
        <v/>
      </c>
      <c r="G1743" s="29" t="str">
        <f>IFERROR(IF($N1743 &lt;&gt; "#Na", INDEX(Degree_Information!$G$2:$G$20129, MATCH(Passout2023[[#This Row], [UNIVERSITY_DEGREE_PROGRAM_ID]], Degree_Information!$N$2:$N$20129, 0)), ""), "")</f>
        <v/>
      </c>
      <c r="H1743" s="29" t="str">
        <f>IFERROR(IF($N1743 &lt;&gt; "#Na", INDEX(Degree_Information!$I$2:$I$20129, MATCH(Passout2023[[#This Row], [UNIVERSITY_DEGREE_PROGRAM_ID]], Degree_Information!$N$2:$N$20129, 0)), ""), "")</f>
        <v/>
      </c>
      <c r="I1743" s="6" t="str">
        <f>IFERROR(IF($N1743 &lt;&gt; "#Na", INDEX(Degree_Information!$H$2:$H$20129, MATCH(Passout2023[[#This Row], [UNIVERSITY_DEGREE_PROGRAM_ID]], Degree_Information!$N$2:$N$20129, 0)), ""), "")</f>
        <v/>
      </c>
      <c r="J1743" s="6" t="str">
        <f>IFERROR(IF($N1743 &lt;&gt; "#Na", INDEX(Degree_Information!$J$2:$J$20129, MATCH(Passout2023[[#This Row], [UNIVERSITY_DEGREE_PROGRAM_ID]], Degree_Information!$N$2:$N$20129, 0)), ""), "")</f>
        <v/>
      </c>
      <c r="K1743" s="19"/>
      <c r="L1743" s="20"/>
      <c r="M1743" s="21"/>
      <c r="N1743" s="21"/>
      <c r="O1743" s="21"/>
      <c r="P1743" s="22"/>
      <c r="Q1743" s="21"/>
      <c r="R1743" s="21"/>
      <c r="S1743" s="20">
        <v>0</v>
      </c>
      <c r="T1743" s="20">
        <v>0</v>
      </c>
      <c r="U1743" s="23"/>
      <c r="V17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3" s="25"/>
      <c r="X1743" s="26" t="str">
        <f>CONCATENATE(Passout2023[[#This Row], [Batch Start Semester]], "-", Passout2023[[#This Row], [Batch Start Year]], "-", Passout2023[[#This Row], [Degree Duration (year)]])</f>
        <v>--</v>
      </c>
      <c r="Y1743" s="32"/>
      <c r="Z1743" s="32"/>
      <c r="AA1743" s="32"/>
      <c r="AB1743" s="32"/>
      <c r="AC1743" s="32"/>
      <c r="AD1743" s="32"/>
      <c r="AE1743" s="28">
        <f>COUNTA(Passout2023[[#This Row], [UNIVERSITY_DEGREE_PROGRAM_ID]:[(Graduated) Degree Awarded Female]])</f>
        <v>2</v>
      </c>
    </row>
    <row r="1744" s="2" customFormat="1" ht="35.1" customHeight="1">
      <c r="A1744" s="29" t="str">
        <f>IFERROR(IF($N1744 &lt;&gt; "#Na", INDEX(Degree_Information!$A$2:$A$20129, MATCH(Passout2023[[#This Row], [UNIVERSITY_DEGREE_PROGRAM_ID]], Degree_Information!$N$2:$N$20129, 0)), ""), "")</f>
        <v/>
      </c>
      <c r="B1744" s="29" t="str">
        <f>IFERROR(IF($N1744 &lt;&gt; "#Na", INDEX(Degree_Information!$B$2:$B$20129, MATCH(Passout2023[[#This Row], [UNIVERSITY_DEGREE_PROGRAM_ID]], Degree_Information!$N$2:$N$20129, 0)), ""), "")</f>
        <v/>
      </c>
      <c r="C1744" s="29" t="str">
        <f>IFERROR(IF($N1744 &lt;&gt; "#Na", INDEX(Degree_Information!$E$2:$E$20129, MATCH(Passout2023[[#This Row], [UNIVERSITY_DEGREE_PROGRAM_ID]], Degree_Information!$N$2:$N$20129, 0)), ""), "")</f>
        <v/>
      </c>
      <c r="D1744" s="29" t="str">
        <f>IFERROR(IF($N1744 &lt;&gt; "#Na", INDEX(Degree_Information!$D$2:$D$20129, MATCH(Passout2023[[#This Row], [UNIVERSITY_DEGREE_PROGRAM_ID]], Degree_Information!$N$2:$N$20129, 0)), ""), "")</f>
        <v/>
      </c>
      <c r="E1744" s="29" t="str">
        <f>IFERROR(IF($N1744 &lt;&gt; "#Na", INDEX(Degree_Information!$F$2:$F$20129, MATCH(Passout2023[[#This Row], [UNIVERSITY_DEGREE_PROGRAM_ID]], Degree_Information!$N$2:$N$20129, 0)), ""), "")</f>
        <v/>
      </c>
      <c r="F1744" s="29" t="str">
        <f>IFERROR(IF($N1744 &lt;&gt; "#Na", INDEX(Degree_Information!$K$2:$K$20129, MATCH(Passout2023[[#This Row], [UNIVERSITY_DEGREE_PROGRAM_ID]], Degree_Information!$N$2:$N$20129, 0)), ""), "")</f>
        <v/>
      </c>
      <c r="G1744" s="29" t="str">
        <f>IFERROR(IF($N1744 &lt;&gt; "#Na", INDEX(Degree_Information!$G$2:$G$20129, MATCH(Passout2023[[#This Row], [UNIVERSITY_DEGREE_PROGRAM_ID]], Degree_Information!$N$2:$N$20129, 0)), ""), "")</f>
        <v/>
      </c>
      <c r="H1744" s="29" t="str">
        <f>IFERROR(IF($N1744 &lt;&gt; "#Na", INDEX(Degree_Information!$I$2:$I$20129, MATCH(Passout2023[[#This Row], [UNIVERSITY_DEGREE_PROGRAM_ID]], Degree_Information!$N$2:$N$20129, 0)), ""), "")</f>
        <v/>
      </c>
      <c r="I1744" s="6" t="str">
        <f>IFERROR(IF($N1744 &lt;&gt; "#Na", INDEX(Degree_Information!$H$2:$H$20129, MATCH(Passout2023[[#This Row], [UNIVERSITY_DEGREE_PROGRAM_ID]], Degree_Information!$N$2:$N$20129, 0)), ""), "")</f>
        <v/>
      </c>
      <c r="J1744" s="6" t="str">
        <f>IFERROR(IF($N1744 &lt;&gt; "#Na", INDEX(Degree_Information!$J$2:$J$20129, MATCH(Passout2023[[#This Row], [UNIVERSITY_DEGREE_PROGRAM_ID]], Degree_Information!$N$2:$N$20129, 0)), ""), "")</f>
        <v/>
      </c>
      <c r="K1744" s="19"/>
      <c r="L1744" s="20"/>
      <c r="M1744" s="21"/>
      <c r="N1744" s="21"/>
      <c r="O1744" s="21"/>
      <c r="P1744" s="22"/>
      <c r="Q1744" s="21"/>
      <c r="R1744" s="21"/>
      <c r="S1744" s="20">
        <v>0</v>
      </c>
      <c r="T1744" s="20">
        <v>0</v>
      </c>
      <c r="U1744" s="23"/>
      <c r="V17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4" s="25"/>
      <c r="X1744" s="26" t="str">
        <f>CONCATENATE(Passout2023[[#This Row], [Batch Start Semester]], "-", Passout2023[[#This Row], [Batch Start Year]], "-", Passout2023[[#This Row], [Degree Duration (year)]])</f>
        <v>--</v>
      </c>
      <c r="Y1744" s="32"/>
      <c r="Z1744" s="32"/>
      <c r="AA1744" s="32"/>
      <c r="AB1744" s="32"/>
      <c r="AC1744" s="32"/>
      <c r="AD1744" s="32"/>
      <c r="AE1744" s="28">
        <f>COUNTA(Passout2023[[#This Row], [UNIVERSITY_DEGREE_PROGRAM_ID]:[(Graduated) Degree Awarded Female]])</f>
        <v>2</v>
      </c>
    </row>
    <row r="1745" s="2" customFormat="1" ht="35.1" customHeight="1">
      <c r="A1745" s="29" t="str">
        <f>IFERROR(IF($N1745 &lt;&gt; "#Na", INDEX(Degree_Information!$A$2:$A$20129, MATCH(Passout2023[[#This Row], [UNIVERSITY_DEGREE_PROGRAM_ID]], Degree_Information!$N$2:$N$20129, 0)), ""), "")</f>
        <v/>
      </c>
      <c r="B1745" s="29" t="str">
        <f>IFERROR(IF($N1745 &lt;&gt; "#Na", INDEX(Degree_Information!$B$2:$B$20129, MATCH(Passout2023[[#This Row], [UNIVERSITY_DEGREE_PROGRAM_ID]], Degree_Information!$N$2:$N$20129, 0)), ""), "")</f>
        <v/>
      </c>
      <c r="C1745" s="29" t="str">
        <f>IFERROR(IF($N1745 &lt;&gt; "#Na", INDEX(Degree_Information!$E$2:$E$20129, MATCH(Passout2023[[#This Row], [UNIVERSITY_DEGREE_PROGRAM_ID]], Degree_Information!$N$2:$N$20129, 0)), ""), "")</f>
        <v/>
      </c>
      <c r="D1745" s="29" t="str">
        <f>IFERROR(IF($N1745 &lt;&gt; "#Na", INDEX(Degree_Information!$D$2:$D$20129, MATCH(Passout2023[[#This Row], [UNIVERSITY_DEGREE_PROGRAM_ID]], Degree_Information!$N$2:$N$20129, 0)), ""), "")</f>
        <v/>
      </c>
      <c r="E1745" s="29" t="str">
        <f>IFERROR(IF($N1745 &lt;&gt; "#Na", INDEX(Degree_Information!$F$2:$F$20129, MATCH(Passout2023[[#This Row], [UNIVERSITY_DEGREE_PROGRAM_ID]], Degree_Information!$N$2:$N$20129, 0)), ""), "")</f>
        <v/>
      </c>
      <c r="F1745" s="29" t="str">
        <f>IFERROR(IF($N1745 &lt;&gt; "#Na", INDEX(Degree_Information!$K$2:$K$20129, MATCH(Passout2023[[#This Row], [UNIVERSITY_DEGREE_PROGRAM_ID]], Degree_Information!$N$2:$N$20129, 0)), ""), "")</f>
        <v/>
      </c>
      <c r="G1745" s="29" t="str">
        <f>IFERROR(IF($N1745 &lt;&gt; "#Na", INDEX(Degree_Information!$G$2:$G$20129, MATCH(Passout2023[[#This Row], [UNIVERSITY_DEGREE_PROGRAM_ID]], Degree_Information!$N$2:$N$20129, 0)), ""), "")</f>
        <v/>
      </c>
      <c r="H1745" s="29" t="str">
        <f>IFERROR(IF($N1745 &lt;&gt; "#Na", INDEX(Degree_Information!$I$2:$I$20129, MATCH(Passout2023[[#This Row], [UNIVERSITY_DEGREE_PROGRAM_ID]], Degree_Information!$N$2:$N$20129, 0)), ""), "")</f>
        <v/>
      </c>
      <c r="I1745" s="6" t="str">
        <f>IFERROR(IF($N1745 &lt;&gt; "#Na", INDEX(Degree_Information!$H$2:$H$20129, MATCH(Passout2023[[#This Row], [UNIVERSITY_DEGREE_PROGRAM_ID]], Degree_Information!$N$2:$N$20129, 0)), ""), "")</f>
        <v/>
      </c>
      <c r="J1745" s="6" t="str">
        <f>IFERROR(IF($N1745 &lt;&gt; "#Na", INDEX(Degree_Information!$J$2:$J$20129, MATCH(Passout2023[[#This Row], [UNIVERSITY_DEGREE_PROGRAM_ID]], Degree_Information!$N$2:$N$20129, 0)), ""), "")</f>
        <v/>
      </c>
      <c r="K1745" s="19"/>
      <c r="L1745" s="20"/>
      <c r="M1745" s="21"/>
      <c r="N1745" s="21"/>
      <c r="O1745" s="21"/>
      <c r="P1745" s="22"/>
      <c r="Q1745" s="21"/>
      <c r="R1745" s="21"/>
      <c r="S1745" s="20">
        <v>0</v>
      </c>
      <c r="T1745" s="20">
        <v>0</v>
      </c>
      <c r="U1745" s="23"/>
      <c r="V17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5" s="25"/>
      <c r="X1745" s="26" t="str">
        <f>CONCATENATE(Passout2023[[#This Row], [Batch Start Semester]], "-", Passout2023[[#This Row], [Batch Start Year]], "-", Passout2023[[#This Row], [Degree Duration (year)]])</f>
        <v>--</v>
      </c>
      <c r="Y1745" s="32"/>
      <c r="Z1745" s="32"/>
      <c r="AA1745" s="32"/>
      <c r="AB1745" s="32"/>
      <c r="AC1745" s="32"/>
      <c r="AD1745" s="32"/>
      <c r="AE1745" s="28">
        <f>COUNTA(Passout2023[[#This Row], [UNIVERSITY_DEGREE_PROGRAM_ID]:[(Graduated) Degree Awarded Female]])</f>
        <v>2</v>
      </c>
    </row>
    <row r="1746" s="2" customFormat="1" ht="35.1" customHeight="1">
      <c r="A1746" s="29" t="str">
        <f>IFERROR(IF($N1746 &lt;&gt; "#Na", INDEX(Degree_Information!$A$2:$A$20129, MATCH(Passout2023[[#This Row], [UNIVERSITY_DEGREE_PROGRAM_ID]], Degree_Information!$N$2:$N$20129, 0)), ""), "")</f>
        <v/>
      </c>
      <c r="B1746" s="29" t="str">
        <f>IFERROR(IF($N1746 &lt;&gt; "#Na", INDEX(Degree_Information!$B$2:$B$20129, MATCH(Passout2023[[#This Row], [UNIVERSITY_DEGREE_PROGRAM_ID]], Degree_Information!$N$2:$N$20129, 0)), ""), "")</f>
        <v/>
      </c>
      <c r="C1746" s="29" t="str">
        <f>IFERROR(IF($N1746 &lt;&gt; "#Na", INDEX(Degree_Information!$E$2:$E$20129, MATCH(Passout2023[[#This Row], [UNIVERSITY_DEGREE_PROGRAM_ID]], Degree_Information!$N$2:$N$20129, 0)), ""), "")</f>
        <v/>
      </c>
      <c r="D1746" s="29" t="str">
        <f>IFERROR(IF($N1746 &lt;&gt; "#Na", INDEX(Degree_Information!$D$2:$D$20129, MATCH(Passout2023[[#This Row], [UNIVERSITY_DEGREE_PROGRAM_ID]], Degree_Information!$N$2:$N$20129, 0)), ""), "")</f>
        <v/>
      </c>
      <c r="E1746" s="29" t="str">
        <f>IFERROR(IF($N1746 &lt;&gt; "#Na", INDEX(Degree_Information!$F$2:$F$20129, MATCH(Passout2023[[#This Row], [UNIVERSITY_DEGREE_PROGRAM_ID]], Degree_Information!$N$2:$N$20129, 0)), ""), "")</f>
        <v/>
      </c>
      <c r="F1746" s="29" t="str">
        <f>IFERROR(IF($N1746 &lt;&gt; "#Na", INDEX(Degree_Information!$K$2:$K$20129, MATCH(Passout2023[[#This Row], [UNIVERSITY_DEGREE_PROGRAM_ID]], Degree_Information!$N$2:$N$20129, 0)), ""), "")</f>
        <v/>
      </c>
      <c r="G1746" s="29" t="str">
        <f>IFERROR(IF($N1746 &lt;&gt; "#Na", INDEX(Degree_Information!$G$2:$G$20129, MATCH(Passout2023[[#This Row], [UNIVERSITY_DEGREE_PROGRAM_ID]], Degree_Information!$N$2:$N$20129, 0)), ""), "")</f>
        <v/>
      </c>
      <c r="H1746" s="29" t="str">
        <f>IFERROR(IF($N1746 &lt;&gt; "#Na", INDEX(Degree_Information!$I$2:$I$20129, MATCH(Passout2023[[#This Row], [UNIVERSITY_DEGREE_PROGRAM_ID]], Degree_Information!$N$2:$N$20129, 0)), ""), "")</f>
        <v/>
      </c>
      <c r="I1746" s="6" t="str">
        <f>IFERROR(IF($N1746 &lt;&gt; "#Na", INDEX(Degree_Information!$H$2:$H$20129, MATCH(Passout2023[[#This Row], [UNIVERSITY_DEGREE_PROGRAM_ID]], Degree_Information!$N$2:$N$20129, 0)), ""), "")</f>
        <v/>
      </c>
      <c r="J1746" s="6" t="str">
        <f>IFERROR(IF($N1746 &lt;&gt; "#Na", INDEX(Degree_Information!$J$2:$J$20129, MATCH(Passout2023[[#This Row], [UNIVERSITY_DEGREE_PROGRAM_ID]], Degree_Information!$N$2:$N$20129, 0)), ""), "")</f>
        <v/>
      </c>
      <c r="K1746" s="19"/>
      <c r="L1746" s="20"/>
      <c r="M1746" s="21"/>
      <c r="N1746" s="21"/>
      <c r="O1746" s="21"/>
      <c r="P1746" s="22"/>
      <c r="Q1746" s="21"/>
      <c r="R1746" s="21"/>
      <c r="S1746" s="20">
        <v>0</v>
      </c>
      <c r="T1746" s="20">
        <v>0</v>
      </c>
      <c r="U1746" s="23"/>
      <c r="V17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6" s="25"/>
      <c r="X1746" s="26" t="str">
        <f>CONCATENATE(Passout2023[[#This Row], [Batch Start Semester]], "-", Passout2023[[#This Row], [Batch Start Year]], "-", Passout2023[[#This Row], [Degree Duration (year)]])</f>
        <v>--</v>
      </c>
      <c r="Y1746" s="32"/>
      <c r="Z1746" s="32"/>
      <c r="AA1746" s="32"/>
      <c r="AB1746" s="32"/>
      <c r="AC1746" s="32"/>
      <c r="AD1746" s="32"/>
      <c r="AE1746" s="28">
        <f>COUNTA(Passout2023[[#This Row], [UNIVERSITY_DEGREE_PROGRAM_ID]:[(Graduated) Degree Awarded Female]])</f>
        <v>2</v>
      </c>
    </row>
    <row r="1747" s="2" customFormat="1" ht="35.1" customHeight="1">
      <c r="A1747" s="29" t="str">
        <f>IFERROR(IF($N1747 &lt;&gt; "#Na", INDEX(Degree_Information!$A$2:$A$20129, MATCH(Passout2023[[#This Row], [UNIVERSITY_DEGREE_PROGRAM_ID]], Degree_Information!$N$2:$N$20129, 0)), ""), "")</f>
        <v/>
      </c>
      <c r="B1747" s="29" t="str">
        <f>IFERROR(IF($N1747 &lt;&gt; "#Na", INDEX(Degree_Information!$B$2:$B$20129, MATCH(Passout2023[[#This Row], [UNIVERSITY_DEGREE_PROGRAM_ID]], Degree_Information!$N$2:$N$20129, 0)), ""), "")</f>
        <v/>
      </c>
      <c r="C1747" s="29" t="str">
        <f>IFERROR(IF($N1747 &lt;&gt; "#Na", INDEX(Degree_Information!$E$2:$E$20129, MATCH(Passout2023[[#This Row], [UNIVERSITY_DEGREE_PROGRAM_ID]], Degree_Information!$N$2:$N$20129, 0)), ""), "")</f>
        <v/>
      </c>
      <c r="D1747" s="29" t="str">
        <f>IFERROR(IF($N1747 &lt;&gt; "#Na", INDEX(Degree_Information!$D$2:$D$20129, MATCH(Passout2023[[#This Row], [UNIVERSITY_DEGREE_PROGRAM_ID]], Degree_Information!$N$2:$N$20129, 0)), ""), "")</f>
        <v/>
      </c>
      <c r="E1747" s="29" t="str">
        <f>IFERROR(IF($N1747 &lt;&gt; "#Na", INDEX(Degree_Information!$F$2:$F$20129, MATCH(Passout2023[[#This Row], [UNIVERSITY_DEGREE_PROGRAM_ID]], Degree_Information!$N$2:$N$20129, 0)), ""), "")</f>
        <v/>
      </c>
      <c r="F1747" s="29" t="str">
        <f>IFERROR(IF($N1747 &lt;&gt; "#Na", INDEX(Degree_Information!$K$2:$K$20129, MATCH(Passout2023[[#This Row], [UNIVERSITY_DEGREE_PROGRAM_ID]], Degree_Information!$N$2:$N$20129, 0)), ""), "")</f>
        <v/>
      </c>
      <c r="G1747" s="29" t="str">
        <f>IFERROR(IF($N1747 &lt;&gt; "#Na", INDEX(Degree_Information!$G$2:$G$20129, MATCH(Passout2023[[#This Row], [UNIVERSITY_DEGREE_PROGRAM_ID]], Degree_Information!$N$2:$N$20129, 0)), ""), "")</f>
        <v/>
      </c>
      <c r="H1747" s="29" t="str">
        <f>IFERROR(IF($N1747 &lt;&gt; "#Na", INDEX(Degree_Information!$I$2:$I$20129, MATCH(Passout2023[[#This Row], [UNIVERSITY_DEGREE_PROGRAM_ID]], Degree_Information!$N$2:$N$20129, 0)), ""), "")</f>
        <v/>
      </c>
      <c r="I1747" s="6" t="str">
        <f>IFERROR(IF($N1747 &lt;&gt; "#Na", INDEX(Degree_Information!$H$2:$H$20129, MATCH(Passout2023[[#This Row], [UNIVERSITY_DEGREE_PROGRAM_ID]], Degree_Information!$N$2:$N$20129, 0)), ""), "")</f>
        <v/>
      </c>
      <c r="J1747" s="6" t="str">
        <f>IFERROR(IF($N1747 &lt;&gt; "#Na", INDEX(Degree_Information!$J$2:$J$20129, MATCH(Passout2023[[#This Row], [UNIVERSITY_DEGREE_PROGRAM_ID]], Degree_Information!$N$2:$N$20129, 0)), ""), "")</f>
        <v/>
      </c>
      <c r="K1747" s="19"/>
      <c r="L1747" s="20"/>
      <c r="M1747" s="21"/>
      <c r="N1747" s="21"/>
      <c r="O1747" s="21"/>
      <c r="P1747" s="22"/>
      <c r="Q1747" s="21"/>
      <c r="R1747" s="21"/>
      <c r="S1747" s="20">
        <v>0</v>
      </c>
      <c r="T1747" s="20">
        <v>0</v>
      </c>
      <c r="U1747" s="23"/>
      <c r="V17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7" s="25"/>
      <c r="X1747" s="26" t="str">
        <f>CONCATENATE(Passout2023[[#This Row], [Batch Start Semester]], "-", Passout2023[[#This Row], [Batch Start Year]], "-", Passout2023[[#This Row], [Degree Duration (year)]])</f>
        <v>--</v>
      </c>
      <c r="Y1747" s="32"/>
      <c r="Z1747" s="32"/>
      <c r="AA1747" s="32"/>
      <c r="AB1747" s="32"/>
      <c r="AC1747" s="32"/>
      <c r="AD1747" s="32"/>
      <c r="AE1747" s="28">
        <f>COUNTA(Passout2023[[#This Row], [UNIVERSITY_DEGREE_PROGRAM_ID]:[(Graduated) Degree Awarded Female]])</f>
        <v>2</v>
      </c>
    </row>
    <row r="1748" s="2" customFormat="1" ht="35.1" customHeight="1">
      <c r="A1748" s="29" t="str">
        <f>IFERROR(IF($N1748 &lt;&gt; "#Na", INDEX(Degree_Information!$A$2:$A$20129, MATCH(Passout2023[[#This Row], [UNIVERSITY_DEGREE_PROGRAM_ID]], Degree_Information!$N$2:$N$20129, 0)), ""), "")</f>
        <v/>
      </c>
      <c r="B1748" s="29" t="str">
        <f>IFERROR(IF($N1748 &lt;&gt; "#Na", INDEX(Degree_Information!$B$2:$B$20129, MATCH(Passout2023[[#This Row], [UNIVERSITY_DEGREE_PROGRAM_ID]], Degree_Information!$N$2:$N$20129, 0)), ""), "")</f>
        <v/>
      </c>
      <c r="C1748" s="29" t="str">
        <f>IFERROR(IF($N1748 &lt;&gt; "#Na", INDEX(Degree_Information!$E$2:$E$20129, MATCH(Passout2023[[#This Row], [UNIVERSITY_DEGREE_PROGRAM_ID]], Degree_Information!$N$2:$N$20129, 0)), ""), "")</f>
        <v/>
      </c>
      <c r="D1748" s="29" t="str">
        <f>IFERROR(IF($N1748 &lt;&gt; "#Na", INDEX(Degree_Information!$D$2:$D$20129, MATCH(Passout2023[[#This Row], [UNIVERSITY_DEGREE_PROGRAM_ID]], Degree_Information!$N$2:$N$20129, 0)), ""), "")</f>
        <v/>
      </c>
      <c r="E1748" s="29" t="str">
        <f>IFERROR(IF($N1748 &lt;&gt; "#Na", INDEX(Degree_Information!$F$2:$F$20129, MATCH(Passout2023[[#This Row], [UNIVERSITY_DEGREE_PROGRAM_ID]], Degree_Information!$N$2:$N$20129, 0)), ""), "")</f>
        <v/>
      </c>
      <c r="F1748" s="29" t="str">
        <f>IFERROR(IF($N1748 &lt;&gt; "#Na", INDEX(Degree_Information!$K$2:$K$20129, MATCH(Passout2023[[#This Row], [UNIVERSITY_DEGREE_PROGRAM_ID]], Degree_Information!$N$2:$N$20129, 0)), ""), "")</f>
        <v/>
      </c>
      <c r="G1748" s="29" t="str">
        <f>IFERROR(IF($N1748 &lt;&gt; "#Na", INDEX(Degree_Information!$G$2:$G$20129, MATCH(Passout2023[[#This Row], [UNIVERSITY_DEGREE_PROGRAM_ID]], Degree_Information!$N$2:$N$20129, 0)), ""), "")</f>
        <v/>
      </c>
      <c r="H1748" s="29" t="str">
        <f>IFERROR(IF($N1748 &lt;&gt; "#Na", INDEX(Degree_Information!$I$2:$I$20129, MATCH(Passout2023[[#This Row], [UNIVERSITY_DEGREE_PROGRAM_ID]], Degree_Information!$N$2:$N$20129, 0)), ""), "")</f>
        <v/>
      </c>
      <c r="I1748" s="6" t="str">
        <f>IFERROR(IF($N1748 &lt;&gt; "#Na", INDEX(Degree_Information!$H$2:$H$20129, MATCH(Passout2023[[#This Row], [UNIVERSITY_DEGREE_PROGRAM_ID]], Degree_Information!$N$2:$N$20129, 0)), ""), "")</f>
        <v/>
      </c>
      <c r="J1748" s="6" t="str">
        <f>IFERROR(IF($N1748 &lt;&gt; "#Na", INDEX(Degree_Information!$J$2:$J$20129, MATCH(Passout2023[[#This Row], [UNIVERSITY_DEGREE_PROGRAM_ID]], Degree_Information!$N$2:$N$20129, 0)), ""), "")</f>
        <v/>
      </c>
      <c r="K1748" s="19"/>
      <c r="L1748" s="20"/>
      <c r="M1748" s="21"/>
      <c r="N1748" s="21"/>
      <c r="O1748" s="21"/>
      <c r="P1748" s="22"/>
      <c r="Q1748" s="21"/>
      <c r="R1748" s="21"/>
      <c r="S1748" s="20">
        <v>0</v>
      </c>
      <c r="T1748" s="20">
        <v>0</v>
      </c>
      <c r="U1748" s="23"/>
      <c r="V17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8" s="25"/>
      <c r="X1748" s="26" t="str">
        <f>CONCATENATE(Passout2023[[#This Row], [Batch Start Semester]], "-", Passout2023[[#This Row], [Batch Start Year]], "-", Passout2023[[#This Row], [Degree Duration (year)]])</f>
        <v>--</v>
      </c>
      <c r="Y1748" s="32"/>
      <c r="Z1748" s="32"/>
      <c r="AA1748" s="32"/>
      <c r="AB1748" s="32"/>
      <c r="AC1748" s="32"/>
      <c r="AD1748" s="32"/>
      <c r="AE1748" s="28">
        <f>COUNTA(Passout2023[[#This Row], [UNIVERSITY_DEGREE_PROGRAM_ID]:[(Graduated) Degree Awarded Female]])</f>
        <v>2</v>
      </c>
    </row>
    <row r="1749" s="2" customFormat="1" ht="35.1" customHeight="1">
      <c r="A1749" s="29" t="str">
        <f>IFERROR(IF($N1749 &lt;&gt; "#Na", INDEX(Degree_Information!$A$2:$A$20129, MATCH(Passout2023[[#This Row], [UNIVERSITY_DEGREE_PROGRAM_ID]], Degree_Information!$N$2:$N$20129, 0)), ""), "")</f>
        <v/>
      </c>
      <c r="B1749" s="29" t="str">
        <f>IFERROR(IF($N1749 &lt;&gt; "#Na", INDEX(Degree_Information!$B$2:$B$20129, MATCH(Passout2023[[#This Row], [UNIVERSITY_DEGREE_PROGRAM_ID]], Degree_Information!$N$2:$N$20129, 0)), ""), "")</f>
        <v/>
      </c>
      <c r="C1749" s="29" t="str">
        <f>IFERROR(IF($N1749 &lt;&gt; "#Na", INDEX(Degree_Information!$E$2:$E$20129, MATCH(Passout2023[[#This Row], [UNIVERSITY_DEGREE_PROGRAM_ID]], Degree_Information!$N$2:$N$20129, 0)), ""), "")</f>
        <v/>
      </c>
      <c r="D1749" s="29" t="str">
        <f>IFERROR(IF($N1749 &lt;&gt; "#Na", INDEX(Degree_Information!$D$2:$D$20129, MATCH(Passout2023[[#This Row], [UNIVERSITY_DEGREE_PROGRAM_ID]], Degree_Information!$N$2:$N$20129, 0)), ""), "")</f>
        <v/>
      </c>
      <c r="E1749" s="29" t="str">
        <f>IFERROR(IF($N1749 &lt;&gt; "#Na", INDEX(Degree_Information!$F$2:$F$20129, MATCH(Passout2023[[#This Row], [UNIVERSITY_DEGREE_PROGRAM_ID]], Degree_Information!$N$2:$N$20129, 0)), ""), "")</f>
        <v/>
      </c>
      <c r="F1749" s="29" t="str">
        <f>IFERROR(IF($N1749 &lt;&gt; "#Na", INDEX(Degree_Information!$K$2:$K$20129, MATCH(Passout2023[[#This Row], [UNIVERSITY_DEGREE_PROGRAM_ID]], Degree_Information!$N$2:$N$20129, 0)), ""), "")</f>
        <v/>
      </c>
      <c r="G1749" s="29" t="str">
        <f>IFERROR(IF($N1749 &lt;&gt; "#Na", INDEX(Degree_Information!$G$2:$G$20129, MATCH(Passout2023[[#This Row], [UNIVERSITY_DEGREE_PROGRAM_ID]], Degree_Information!$N$2:$N$20129, 0)), ""), "")</f>
        <v/>
      </c>
      <c r="H1749" s="29" t="str">
        <f>IFERROR(IF($N1749 &lt;&gt; "#Na", INDEX(Degree_Information!$I$2:$I$20129, MATCH(Passout2023[[#This Row], [UNIVERSITY_DEGREE_PROGRAM_ID]], Degree_Information!$N$2:$N$20129, 0)), ""), "")</f>
        <v/>
      </c>
      <c r="I1749" s="6" t="str">
        <f>IFERROR(IF($N1749 &lt;&gt; "#Na", INDEX(Degree_Information!$H$2:$H$20129, MATCH(Passout2023[[#This Row], [UNIVERSITY_DEGREE_PROGRAM_ID]], Degree_Information!$N$2:$N$20129, 0)), ""), "")</f>
        <v/>
      </c>
      <c r="J1749" s="6" t="str">
        <f>IFERROR(IF($N1749 &lt;&gt; "#Na", INDEX(Degree_Information!$J$2:$J$20129, MATCH(Passout2023[[#This Row], [UNIVERSITY_DEGREE_PROGRAM_ID]], Degree_Information!$N$2:$N$20129, 0)), ""), "")</f>
        <v/>
      </c>
      <c r="K1749" s="19"/>
      <c r="L1749" s="20"/>
      <c r="M1749" s="21"/>
      <c r="N1749" s="21"/>
      <c r="O1749" s="21"/>
      <c r="P1749" s="22"/>
      <c r="Q1749" s="21"/>
      <c r="R1749" s="21"/>
      <c r="S1749" s="20">
        <v>0</v>
      </c>
      <c r="T1749" s="20">
        <v>0</v>
      </c>
      <c r="U1749" s="23"/>
      <c r="V17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49" s="25"/>
      <c r="X1749" s="26" t="str">
        <f>CONCATENATE(Passout2023[[#This Row], [Batch Start Semester]], "-", Passout2023[[#This Row], [Batch Start Year]], "-", Passout2023[[#This Row], [Degree Duration (year)]])</f>
        <v>--</v>
      </c>
      <c r="Y1749" s="32"/>
      <c r="Z1749" s="32"/>
      <c r="AA1749" s="32"/>
      <c r="AB1749" s="32"/>
      <c r="AC1749" s="32"/>
      <c r="AD1749" s="32"/>
      <c r="AE1749" s="28">
        <f>COUNTA(Passout2023[[#This Row], [UNIVERSITY_DEGREE_PROGRAM_ID]:[(Graduated) Degree Awarded Female]])</f>
        <v>2</v>
      </c>
    </row>
    <row r="1750" s="2" customFormat="1" ht="35.1" customHeight="1">
      <c r="A1750" s="29" t="str">
        <f>IFERROR(IF($N1750 &lt;&gt; "#Na", INDEX(Degree_Information!$A$2:$A$20129, MATCH(Passout2023[[#This Row], [UNIVERSITY_DEGREE_PROGRAM_ID]], Degree_Information!$N$2:$N$20129, 0)), ""), "")</f>
        <v/>
      </c>
      <c r="B1750" s="29" t="str">
        <f>IFERROR(IF($N1750 &lt;&gt; "#Na", INDEX(Degree_Information!$B$2:$B$20129, MATCH(Passout2023[[#This Row], [UNIVERSITY_DEGREE_PROGRAM_ID]], Degree_Information!$N$2:$N$20129, 0)), ""), "")</f>
        <v/>
      </c>
      <c r="C1750" s="29" t="str">
        <f>IFERROR(IF($N1750 &lt;&gt; "#Na", INDEX(Degree_Information!$E$2:$E$20129, MATCH(Passout2023[[#This Row], [UNIVERSITY_DEGREE_PROGRAM_ID]], Degree_Information!$N$2:$N$20129, 0)), ""), "")</f>
        <v/>
      </c>
      <c r="D1750" s="29" t="str">
        <f>IFERROR(IF($N1750 &lt;&gt; "#Na", INDEX(Degree_Information!$D$2:$D$20129, MATCH(Passout2023[[#This Row], [UNIVERSITY_DEGREE_PROGRAM_ID]], Degree_Information!$N$2:$N$20129, 0)), ""), "")</f>
        <v/>
      </c>
      <c r="E1750" s="29" t="str">
        <f>IFERROR(IF($N1750 &lt;&gt; "#Na", INDEX(Degree_Information!$F$2:$F$20129, MATCH(Passout2023[[#This Row], [UNIVERSITY_DEGREE_PROGRAM_ID]], Degree_Information!$N$2:$N$20129, 0)), ""), "")</f>
        <v/>
      </c>
      <c r="F1750" s="29" t="str">
        <f>IFERROR(IF($N1750 &lt;&gt; "#Na", INDEX(Degree_Information!$K$2:$K$20129, MATCH(Passout2023[[#This Row], [UNIVERSITY_DEGREE_PROGRAM_ID]], Degree_Information!$N$2:$N$20129, 0)), ""), "")</f>
        <v/>
      </c>
      <c r="G1750" s="29" t="str">
        <f>IFERROR(IF($N1750 &lt;&gt; "#Na", INDEX(Degree_Information!$G$2:$G$20129, MATCH(Passout2023[[#This Row], [UNIVERSITY_DEGREE_PROGRAM_ID]], Degree_Information!$N$2:$N$20129, 0)), ""), "")</f>
        <v/>
      </c>
      <c r="H1750" s="29" t="str">
        <f>IFERROR(IF($N1750 &lt;&gt; "#Na", INDEX(Degree_Information!$I$2:$I$20129, MATCH(Passout2023[[#This Row], [UNIVERSITY_DEGREE_PROGRAM_ID]], Degree_Information!$N$2:$N$20129, 0)), ""), "")</f>
        <v/>
      </c>
      <c r="I1750" s="6" t="str">
        <f>IFERROR(IF($N1750 &lt;&gt; "#Na", INDEX(Degree_Information!$H$2:$H$20129, MATCH(Passout2023[[#This Row], [UNIVERSITY_DEGREE_PROGRAM_ID]], Degree_Information!$N$2:$N$20129, 0)), ""), "")</f>
        <v/>
      </c>
      <c r="J1750" s="6" t="str">
        <f>IFERROR(IF($N1750 &lt;&gt; "#Na", INDEX(Degree_Information!$J$2:$J$20129, MATCH(Passout2023[[#This Row], [UNIVERSITY_DEGREE_PROGRAM_ID]], Degree_Information!$N$2:$N$20129, 0)), ""), "")</f>
        <v/>
      </c>
      <c r="K1750" s="19"/>
      <c r="L1750" s="20"/>
      <c r="M1750" s="21"/>
      <c r="N1750" s="21"/>
      <c r="O1750" s="21"/>
      <c r="P1750" s="22"/>
      <c r="Q1750" s="21"/>
      <c r="R1750" s="21"/>
      <c r="S1750" s="20">
        <v>0</v>
      </c>
      <c r="T1750" s="20">
        <v>0</v>
      </c>
      <c r="U1750" s="23"/>
      <c r="V17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0" s="25"/>
      <c r="X1750" s="26" t="str">
        <f>CONCATENATE(Passout2023[[#This Row], [Batch Start Semester]], "-", Passout2023[[#This Row], [Batch Start Year]], "-", Passout2023[[#This Row], [Degree Duration (year)]])</f>
        <v>--</v>
      </c>
      <c r="Y1750" s="32"/>
      <c r="Z1750" s="32"/>
      <c r="AA1750" s="32"/>
      <c r="AB1750" s="32"/>
      <c r="AC1750" s="32"/>
      <c r="AD1750" s="32"/>
      <c r="AE1750" s="28">
        <f>COUNTA(Passout2023[[#This Row], [UNIVERSITY_DEGREE_PROGRAM_ID]:[(Graduated) Degree Awarded Female]])</f>
        <v>2</v>
      </c>
    </row>
    <row r="1751" s="2" customFormat="1" ht="35.1" customHeight="1">
      <c r="A1751" s="29" t="str">
        <f>IFERROR(IF($N1751 &lt;&gt; "#Na", INDEX(Degree_Information!$A$2:$A$20129, MATCH(Passout2023[[#This Row], [UNIVERSITY_DEGREE_PROGRAM_ID]], Degree_Information!$N$2:$N$20129, 0)), ""), "")</f>
        <v/>
      </c>
      <c r="B1751" s="29" t="str">
        <f>IFERROR(IF($N1751 &lt;&gt; "#Na", INDEX(Degree_Information!$B$2:$B$20129, MATCH(Passout2023[[#This Row], [UNIVERSITY_DEGREE_PROGRAM_ID]], Degree_Information!$N$2:$N$20129, 0)), ""), "")</f>
        <v/>
      </c>
      <c r="C1751" s="29" t="str">
        <f>IFERROR(IF($N1751 &lt;&gt; "#Na", INDEX(Degree_Information!$E$2:$E$20129, MATCH(Passout2023[[#This Row], [UNIVERSITY_DEGREE_PROGRAM_ID]], Degree_Information!$N$2:$N$20129, 0)), ""), "")</f>
        <v/>
      </c>
      <c r="D1751" s="29" t="str">
        <f>IFERROR(IF($N1751 &lt;&gt; "#Na", INDEX(Degree_Information!$D$2:$D$20129, MATCH(Passout2023[[#This Row], [UNIVERSITY_DEGREE_PROGRAM_ID]], Degree_Information!$N$2:$N$20129, 0)), ""), "")</f>
        <v/>
      </c>
      <c r="E1751" s="29" t="str">
        <f>IFERROR(IF($N1751 &lt;&gt; "#Na", INDEX(Degree_Information!$F$2:$F$20129, MATCH(Passout2023[[#This Row], [UNIVERSITY_DEGREE_PROGRAM_ID]], Degree_Information!$N$2:$N$20129, 0)), ""), "")</f>
        <v/>
      </c>
      <c r="F1751" s="29" t="str">
        <f>IFERROR(IF($N1751 &lt;&gt; "#Na", INDEX(Degree_Information!$K$2:$K$20129, MATCH(Passout2023[[#This Row], [UNIVERSITY_DEGREE_PROGRAM_ID]], Degree_Information!$N$2:$N$20129, 0)), ""), "")</f>
        <v/>
      </c>
      <c r="G1751" s="29" t="str">
        <f>IFERROR(IF($N1751 &lt;&gt; "#Na", INDEX(Degree_Information!$G$2:$G$20129, MATCH(Passout2023[[#This Row], [UNIVERSITY_DEGREE_PROGRAM_ID]], Degree_Information!$N$2:$N$20129, 0)), ""), "")</f>
        <v/>
      </c>
      <c r="H1751" s="29" t="str">
        <f>IFERROR(IF($N1751 &lt;&gt; "#Na", INDEX(Degree_Information!$I$2:$I$20129, MATCH(Passout2023[[#This Row], [UNIVERSITY_DEGREE_PROGRAM_ID]], Degree_Information!$N$2:$N$20129, 0)), ""), "")</f>
        <v/>
      </c>
      <c r="I1751" s="6" t="str">
        <f>IFERROR(IF($N1751 &lt;&gt; "#Na", INDEX(Degree_Information!$H$2:$H$20129, MATCH(Passout2023[[#This Row], [UNIVERSITY_DEGREE_PROGRAM_ID]], Degree_Information!$N$2:$N$20129, 0)), ""), "")</f>
        <v/>
      </c>
      <c r="J1751" s="6" t="str">
        <f>IFERROR(IF($N1751 &lt;&gt; "#Na", INDEX(Degree_Information!$J$2:$J$20129, MATCH(Passout2023[[#This Row], [UNIVERSITY_DEGREE_PROGRAM_ID]], Degree_Information!$N$2:$N$20129, 0)), ""), "")</f>
        <v/>
      </c>
      <c r="K1751" s="19"/>
      <c r="L1751" s="20"/>
      <c r="M1751" s="21"/>
      <c r="N1751" s="21"/>
      <c r="O1751" s="21"/>
      <c r="P1751" s="22"/>
      <c r="Q1751" s="21"/>
      <c r="R1751" s="21"/>
      <c r="S1751" s="20">
        <v>0</v>
      </c>
      <c r="T1751" s="20">
        <v>0</v>
      </c>
      <c r="U1751" s="23"/>
      <c r="V17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1" s="25"/>
      <c r="X1751" s="26" t="str">
        <f>CONCATENATE(Passout2023[[#This Row], [Batch Start Semester]], "-", Passout2023[[#This Row], [Batch Start Year]], "-", Passout2023[[#This Row], [Degree Duration (year)]])</f>
        <v>--</v>
      </c>
      <c r="Y1751" s="32"/>
      <c r="Z1751" s="32"/>
      <c r="AA1751" s="32"/>
      <c r="AB1751" s="32"/>
      <c r="AC1751" s="32"/>
      <c r="AD1751" s="32"/>
      <c r="AE1751" s="28">
        <f>COUNTA(Passout2023[[#This Row], [UNIVERSITY_DEGREE_PROGRAM_ID]:[(Graduated) Degree Awarded Female]])</f>
        <v>2</v>
      </c>
    </row>
    <row r="1752" s="2" customFormat="1" ht="35.1" customHeight="1">
      <c r="A1752" s="29" t="str">
        <f>IFERROR(IF($N1752 &lt;&gt; "#Na", INDEX(Degree_Information!$A$2:$A$20129, MATCH(Passout2023[[#This Row], [UNIVERSITY_DEGREE_PROGRAM_ID]], Degree_Information!$N$2:$N$20129, 0)), ""), "")</f>
        <v/>
      </c>
      <c r="B1752" s="29" t="str">
        <f>IFERROR(IF($N1752 &lt;&gt; "#Na", INDEX(Degree_Information!$B$2:$B$20129, MATCH(Passout2023[[#This Row], [UNIVERSITY_DEGREE_PROGRAM_ID]], Degree_Information!$N$2:$N$20129, 0)), ""), "")</f>
        <v/>
      </c>
      <c r="C1752" s="29" t="str">
        <f>IFERROR(IF($N1752 &lt;&gt; "#Na", INDEX(Degree_Information!$E$2:$E$20129, MATCH(Passout2023[[#This Row], [UNIVERSITY_DEGREE_PROGRAM_ID]], Degree_Information!$N$2:$N$20129, 0)), ""), "")</f>
        <v/>
      </c>
      <c r="D1752" s="29" t="str">
        <f>IFERROR(IF($N1752 &lt;&gt; "#Na", INDEX(Degree_Information!$D$2:$D$20129, MATCH(Passout2023[[#This Row], [UNIVERSITY_DEGREE_PROGRAM_ID]], Degree_Information!$N$2:$N$20129, 0)), ""), "")</f>
        <v/>
      </c>
      <c r="E1752" s="29" t="str">
        <f>IFERROR(IF($N1752 &lt;&gt; "#Na", INDEX(Degree_Information!$F$2:$F$20129, MATCH(Passout2023[[#This Row], [UNIVERSITY_DEGREE_PROGRAM_ID]], Degree_Information!$N$2:$N$20129, 0)), ""), "")</f>
        <v/>
      </c>
      <c r="F1752" s="29" t="str">
        <f>IFERROR(IF($N1752 &lt;&gt; "#Na", INDEX(Degree_Information!$K$2:$K$20129, MATCH(Passout2023[[#This Row], [UNIVERSITY_DEGREE_PROGRAM_ID]], Degree_Information!$N$2:$N$20129, 0)), ""), "")</f>
        <v/>
      </c>
      <c r="G1752" s="29" t="str">
        <f>IFERROR(IF($N1752 &lt;&gt; "#Na", INDEX(Degree_Information!$G$2:$G$20129, MATCH(Passout2023[[#This Row], [UNIVERSITY_DEGREE_PROGRAM_ID]], Degree_Information!$N$2:$N$20129, 0)), ""), "")</f>
        <v/>
      </c>
      <c r="H1752" s="29" t="str">
        <f>IFERROR(IF($N1752 &lt;&gt; "#Na", INDEX(Degree_Information!$I$2:$I$20129, MATCH(Passout2023[[#This Row], [UNIVERSITY_DEGREE_PROGRAM_ID]], Degree_Information!$N$2:$N$20129, 0)), ""), "")</f>
        <v/>
      </c>
      <c r="I1752" s="6" t="str">
        <f>IFERROR(IF($N1752 &lt;&gt; "#Na", INDEX(Degree_Information!$H$2:$H$20129, MATCH(Passout2023[[#This Row], [UNIVERSITY_DEGREE_PROGRAM_ID]], Degree_Information!$N$2:$N$20129, 0)), ""), "")</f>
        <v/>
      </c>
      <c r="J1752" s="6" t="str">
        <f>IFERROR(IF($N1752 &lt;&gt; "#Na", INDEX(Degree_Information!$J$2:$J$20129, MATCH(Passout2023[[#This Row], [UNIVERSITY_DEGREE_PROGRAM_ID]], Degree_Information!$N$2:$N$20129, 0)), ""), "")</f>
        <v/>
      </c>
      <c r="K1752" s="19"/>
      <c r="L1752" s="20"/>
      <c r="M1752" s="21"/>
      <c r="N1752" s="21"/>
      <c r="O1752" s="21"/>
      <c r="P1752" s="22"/>
      <c r="Q1752" s="21"/>
      <c r="R1752" s="21"/>
      <c r="S1752" s="20">
        <v>0</v>
      </c>
      <c r="T1752" s="20">
        <v>0</v>
      </c>
      <c r="U1752" s="23"/>
      <c r="V17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2" s="25"/>
      <c r="X1752" s="26" t="str">
        <f>CONCATENATE(Passout2023[[#This Row], [Batch Start Semester]], "-", Passout2023[[#This Row], [Batch Start Year]], "-", Passout2023[[#This Row], [Degree Duration (year)]])</f>
        <v>--</v>
      </c>
      <c r="Y1752" s="32"/>
      <c r="Z1752" s="32"/>
      <c r="AA1752" s="32"/>
      <c r="AB1752" s="32"/>
      <c r="AC1752" s="32"/>
      <c r="AD1752" s="32"/>
      <c r="AE1752" s="28">
        <f>COUNTA(Passout2023[[#This Row], [UNIVERSITY_DEGREE_PROGRAM_ID]:[(Graduated) Degree Awarded Female]])</f>
        <v>2</v>
      </c>
    </row>
    <row r="1753" s="2" customFormat="1" ht="35.1" customHeight="1">
      <c r="A1753" s="29" t="str">
        <f>IFERROR(IF($N1753 &lt;&gt; "#Na", INDEX(Degree_Information!$A$2:$A$20129, MATCH(Passout2023[[#This Row], [UNIVERSITY_DEGREE_PROGRAM_ID]], Degree_Information!$N$2:$N$20129, 0)), ""), "")</f>
        <v/>
      </c>
      <c r="B1753" s="29" t="str">
        <f>IFERROR(IF($N1753 &lt;&gt; "#Na", INDEX(Degree_Information!$B$2:$B$20129, MATCH(Passout2023[[#This Row], [UNIVERSITY_DEGREE_PROGRAM_ID]], Degree_Information!$N$2:$N$20129, 0)), ""), "")</f>
        <v/>
      </c>
      <c r="C1753" s="29" t="str">
        <f>IFERROR(IF($N1753 &lt;&gt; "#Na", INDEX(Degree_Information!$E$2:$E$20129, MATCH(Passout2023[[#This Row], [UNIVERSITY_DEGREE_PROGRAM_ID]], Degree_Information!$N$2:$N$20129, 0)), ""), "")</f>
        <v/>
      </c>
      <c r="D1753" s="29" t="str">
        <f>IFERROR(IF($N1753 &lt;&gt; "#Na", INDEX(Degree_Information!$D$2:$D$20129, MATCH(Passout2023[[#This Row], [UNIVERSITY_DEGREE_PROGRAM_ID]], Degree_Information!$N$2:$N$20129, 0)), ""), "")</f>
        <v/>
      </c>
      <c r="E1753" s="29" t="str">
        <f>IFERROR(IF($N1753 &lt;&gt; "#Na", INDEX(Degree_Information!$F$2:$F$20129, MATCH(Passout2023[[#This Row], [UNIVERSITY_DEGREE_PROGRAM_ID]], Degree_Information!$N$2:$N$20129, 0)), ""), "")</f>
        <v/>
      </c>
      <c r="F1753" s="29" t="str">
        <f>IFERROR(IF($N1753 &lt;&gt; "#Na", INDEX(Degree_Information!$K$2:$K$20129, MATCH(Passout2023[[#This Row], [UNIVERSITY_DEGREE_PROGRAM_ID]], Degree_Information!$N$2:$N$20129, 0)), ""), "")</f>
        <v/>
      </c>
      <c r="G1753" s="29" t="str">
        <f>IFERROR(IF($N1753 &lt;&gt; "#Na", INDEX(Degree_Information!$G$2:$G$20129, MATCH(Passout2023[[#This Row], [UNIVERSITY_DEGREE_PROGRAM_ID]], Degree_Information!$N$2:$N$20129, 0)), ""), "")</f>
        <v/>
      </c>
      <c r="H1753" s="29" t="str">
        <f>IFERROR(IF($N1753 &lt;&gt; "#Na", INDEX(Degree_Information!$I$2:$I$20129, MATCH(Passout2023[[#This Row], [UNIVERSITY_DEGREE_PROGRAM_ID]], Degree_Information!$N$2:$N$20129, 0)), ""), "")</f>
        <v/>
      </c>
      <c r="I1753" s="6" t="str">
        <f>IFERROR(IF($N1753 &lt;&gt; "#Na", INDEX(Degree_Information!$H$2:$H$20129, MATCH(Passout2023[[#This Row], [UNIVERSITY_DEGREE_PROGRAM_ID]], Degree_Information!$N$2:$N$20129, 0)), ""), "")</f>
        <v/>
      </c>
      <c r="J1753" s="6" t="str">
        <f>IFERROR(IF($N1753 &lt;&gt; "#Na", INDEX(Degree_Information!$J$2:$J$20129, MATCH(Passout2023[[#This Row], [UNIVERSITY_DEGREE_PROGRAM_ID]], Degree_Information!$N$2:$N$20129, 0)), ""), "")</f>
        <v/>
      </c>
      <c r="K1753" s="19"/>
      <c r="L1753" s="20"/>
      <c r="M1753" s="21"/>
      <c r="N1753" s="21"/>
      <c r="O1753" s="21"/>
      <c r="P1753" s="22"/>
      <c r="Q1753" s="21"/>
      <c r="R1753" s="21"/>
      <c r="S1753" s="20">
        <v>0</v>
      </c>
      <c r="T1753" s="20">
        <v>0</v>
      </c>
      <c r="U1753" s="23"/>
      <c r="V17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3" s="25"/>
      <c r="X1753" s="26" t="str">
        <f>CONCATENATE(Passout2023[[#This Row], [Batch Start Semester]], "-", Passout2023[[#This Row], [Batch Start Year]], "-", Passout2023[[#This Row], [Degree Duration (year)]])</f>
        <v>--</v>
      </c>
      <c r="Y1753" s="32"/>
      <c r="Z1753" s="32"/>
      <c r="AA1753" s="32"/>
      <c r="AB1753" s="32"/>
      <c r="AC1753" s="32"/>
      <c r="AD1753" s="32"/>
      <c r="AE1753" s="28">
        <f>COUNTA(Passout2023[[#This Row], [UNIVERSITY_DEGREE_PROGRAM_ID]:[(Graduated) Degree Awarded Female]])</f>
        <v>2</v>
      </c>
    </row>
    <row r="1754" s="2" customFormat="1" ht="35.1" customHeight="1">
      <c r="A1754" s="29" t="str">
        <f>IFERROR(IF($N1754 &lt;&gt; "#Na", INDEX(Degree_Information!$A$2:$A$20129, MATCH(Passout2023[[#This Row], [UNIVERSITY_DEGREE_PROGRAM_ID]], Degree_Information!$N$2:$N$20129, 0)), ""), "")</f>
        <v/>
      </c>
      <c r="B1754" s="29" t="str">
        <f>IFERROR(IF($N1754 &lt;&gt; "#Na", INDEX(Degree_Information!$B$2:$B$20129, MATCH(Passout2023[[#This Row], [UNIVERSITY_DEGREE_PROGRAM_ID]], Degree_Information!$N$2:$N$20129, 0)), ""), "")</f>
        <v/>
      </c>
      <c r="C1754" s="29" t="str">
        <f>IFERROR(IF($N1754 &lt;&gt; "#Na", INDEX(Degree_Information!$E$2:$E$20129, MATCH(Passout2023[[#This Row], [UNIVERSITY_DEGREE_PROGRAM_ID]], Degree_Information!$N$2:$N$20129, 0)), ""), "")</f>
        <v/>
      </c>
      <c r="D1754" s="29" t="str">
        <f>IFERROR(IF($N1754 &lt;&gt; "#Na", INDEX(Degree_Information!$D$2:$D$20129, MATCH(Passout2023[[#This Row], [UNIVERSITY_DEGREE_PROGRAM_ID]], Degree_Information!$N$2:$N$20129, 0)), ""), "")</f>
        <v/>
      </c>
      <c r="E1754" s="29" t="str">
        <f>IFERROR(IF($N1754 &lt;&gt; "#Na", INDEX(Degree_Information!$F$2:$F$20129, MATCH(Passout2023[[#This Row], [UNIVERSITY_DEGREE_PROGRAM_ID]], Degree_Information!$N$2:$N$20129, 0)), ""), "")</f>
        <v/>
      </c>
      <c r="F1754" s="29" t="str">
        <f>IFERROR(IF($N1754 &lt;&gt; "#Na", INDEX(Degree_Information!$K$2:$K$20129, MATCH(Passout2023[[#This Row], [UNIVERSITY_DEGREE_PROGRAM_ID]], Degree_Information!$N$2:$N$20129, 0)), ""), "")</f>
        <v/>
      </c>
      <c r="G1754" s="29" t="str">
        <f>IFERROR(IF($N1754 &lt;&gt; "#Na", INDEX(Degree_Information!$G$2:$G$20129, MATCH(Passout2023[[#This Row], [UNIVERSITY_DEGREE_PROGRAM_ID]], Degree_Information!$N$2:$N$20129, 0)), ""), "")</f>
        <v/>
      </c>
      <c r="H1754" s="29" t="str">
        <f>IFERROR(IF($N1754 &lt;&gt; "#Na", INDEX(Degree_Information!$I$2:$I$20129, MATCH(Passout2023[[#This Row], [UNIVERSITY_DEGREE_PROGRAM_ID]], Degree_Information!$N$2:$N$20129, 0)), ""), "")</f>
        <v/>
      </c>
      <c r="I1754" s="6" t="str">
        <f>IFERROR(IF($N1754 &lt;&gt; "#Na", INDEX(Degree_Information!$H$2:$H$20129, MATCH(Passout2023[[#This Row], [UNIVERSITY_DEGREE_PROGRAM_ID]], Degree_Information!$N$2:$N$20129, 0)), ""), "")</f>
        <v/>
      </c>
      <c r="J1754" s="6" t="str">
        <f>IFERROR(IF($N1754 &lt;&gt; "#Na", INDEX(Degree_Information!$J$2:$J$20129, MATCH(Passout2023[[#This Row], [UNIVERSITY_DEGREE_PROGRAM_ID]], Degree_Information!$N$2:$N$20129, 0)), ""), "")</f>
        <v/>
      </c>
      <c r="K1754" s="19"/>
      <c r="L1754" s="20"/>
      <c r="M1754" s="21"/>
      <c r="N1754" s="21"/>
      <c r="O1754" s="21"/>
      <c r="P1754" s="22"/>
      <c r="Q1754" s="21"/>
      <c r="R1754" s="21"/>
      <c r="S1754" s="20">
        <v>0</v>
      </c>
      <c r="T1754" s="20">
        <v>0</v>
      </c>
      <c r="U1754" s="23"/>
      <c r="V17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4" s="25"/>
      <c r="X1754" s="26" t="str">
        <f>CONCATENATE(Passout2023[[#This Row], [Batch Start Semester]], "-", Passout2023[[#This Row], [Batch Start Year]], "-", Passout2023[[#This Row], [Degree Duration (year)]])</f>
        <v>--</v>
      </c>
      <c r="Y1754" s="32"/>
      <c r="Z1754" s="32"/>
      <c r="AA1754" s="32"/>
      <c r="AB1754" s="32"/>
      <c r="AC1754" s="32"/>
      <c r="AD1754" s="32"/>
      <c r="AE1754" s="28">
        <f>COUNTA(Passout2023[[#This Row], [UNIVERSITY_DEGREE_PROGRAM_ID]:[(Graduated) Degree Awarded Female]])</f>
        <v>2</v>
      </c>
    </row>
    <row r="1755" s="2" customFormat="1" ht="35.1" customHeight="1">
      <c r="A1755" s="29" t="str">
        <f>IFERROR(IF($N1755 &lt;&gt; "#Na", INDEX(Degree_Information!$A$2:$A$20129, MATCH(Passout2023[[#This Row], [UNIVERSITY_DEGREE_PROGRAM_ID]], Degree_Information!$N$2:$N$20129, 0)), ""), "")</f>
        <v/>
      </c>
      <c r="B1755" s="29" t="str">
        <f>IFERROR(IF($N1755 &lt;&gt; "#Na", INDEX(Degree_Information!$B$2:$B$20129, MATCH(Passout2023[[#This Row], [UNIVERSITY_DEGREE_PROGRAM_ID]], Degree_Information!$N$2:$N$20129, 0)), ""), "")</f>
        <v/>
      </c>
      <c r="C1755" s="29" t="str">
        <f>IFERROR(IF($N1755 &lt;&gt; "#Na", INDEX(Degree_Information!$E$2:$E$20129, MATCH(Passout2023[[#This Row], [UNIVERSITY_DEGREE_PROGRAM_ID]], Degree_Information!$N$2:$N$20129, 0)), ""), "")</f>
        <v/>
      </c>
      <c r="D1755" s="29" t="str">
        <f>IFERROR(IF($N1755 &lt;&gt; "#Na", INDEX(Degree_Information!$D$2:$D$20129, MATCH(Passout2023[[#This Row], [UNIVERSITY_DEGREE_PROGRAM_ID]], Degree_Information!$N$2:$N$20129, 0)), ""), "")</f>
        <v/>
      </c>
      <c r="E1755" s="29" t="str">
        <f>IFERROR(IF($N1755 &lt;&gt; "#Na", INDEX(Degree_Information!$F$2:$F$20129, MATCH(Passout2023[[#This Row], [UNIVERSITY_DEGREE_PROGRAM_ID]], Degree_Information!$N$2:$N$20129, 0)), ""), "")</f>
        <v/>
      </c>
      <c r="F1755" s="29" t="str">
        <f>IFERROR(IF($N1755 &lt;&gt; "#Na", INDEX(Degree_Information!$K$2:$K$20129, MATCH(Passout2023[[#This Row], [UNIVERSITY_DEGREE_PROGRAM_ID]], Degree_Information!$N$2:$N$20129, 0)), ""), "")</f>
        <v/>
      </c>
      <c r="G1755" s="29" t="str">
        <f>IFERROR(IF($N1755 &lt;&gt; "#Na", INDEX(Degree_Information!$G$2:$G$20129, MATCH(Passout2023[[#This Row], [UNIVERSITY_DEGREE_PROGRAM_ID]], Degree_Information!$N$2:$N$20129, 0)), ""), "")</f>
        <v/>
      </c>
      <c r="H1755" s="29" t="str">
        <f>IFERROR(IF($N1755 &lt;&gt; "#Na", INDEX(Degree_Information!$I$2:$I$20129, MATCH(Passout2023[[#This Row], [UNIVERSITY_DEGREE_PROGRAM_ID]], Degree_Information!$N$2:$N$20129, 0)), ""), "")</f>
        <v/>
      </c>
      <c r="I1755" s="6" t="str">
        <f>IFERROR(IF($N1755 &lt;&gt; "#Na", INDEX(Degree_Information!$H$2:$H$20129, MATCH(Passout2023[[#This Row], [UNIVERSITY_DEGREE_PROGRAM_ID]], Degree_Information!$N$2:$N$20129, 0)), ""), "")</f>
        <v/>
      </c>
      <c r="J1755" s="6" t="str">
        <f>IFERROR(IF($N1755 &lt;&gt; "#Na", INDEX(Degree_Information!$J$2:$J$20129, MATCH(Passout2023[[#This Row], [UNIVERSITY_DEGREE_PROGRAM_ID]], Degree_Information!$N$2:$N$20129, 0)), ""), "")</f>
        <v/>
      </c>
      <c r="K1755" s="19"/>
      <c r="L1755" s="20"/>
      <c r="M1755" s="21"/>
      <c r="N1755" s="21"/>
      <c r="O1755" s="21"/>
      <c r="P1755" s="22"/>
      <c r="Q1755" s="21"/>
      <c r="R1755" s="21"/>
      <c r="S1755" s="20">
        <v>0</v>
      </c>
      <c r="T1755" s="20">
        <v>0</v>
      </c>
      <c r="U1755" s="23"/>
      <c r="V17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5" s="25"/>
      <c r="X1755" s="26" t="str">
        <f>CONCATENATE(Passout2023[[#This Row], [Batch Start Semester]], "-", Passout2023[[#This Row], [Batch Start Year]], "-", Passout2023[[#This Row], [Degree Duration (year)]])</f>
        <v>--</v>
      </c>
      <c r="Y1755" s="32"/>
      <c r="Z1755" s="32"/>
      <c r="AA1755" s="32"/>
      <c r="AB1755" s="32"/>
      <c r="AC1755" s="32"/>
      <c r="AD1755" s="32"/>
      <c r="AE1755" s="28">
        <f>COUNTA(Passout2023[[#This Row], [UNIVERSITY_DEGREE_PROGRAM_ID]:[(Graduated) Degree Awarded Female]])</f>
        <v>2</v>
      </c>
    </row>
    <row r="1756" s="2" customFormat="1" ht="35.1" customHeight="1">
      <c r="A1756" s="29" t="str">
        <f>IFERROR(IF($N1756 &lt;&gt; "#Na", INDEX(Degree_Information!$A$2:$A$20129, MATCH(Passout2023[[#This Row], [UNIVERSITY_DEGREE_PROGRAM_ID]], Degree_Information!$N$2:$N$20129, 0)), ""), "")</f>
        <v/>
      </c>
      <c r="B1756" s="29" t="str">
        <f>IFERROR(IF($N1756 &lt;&gt; "#Na", INDEX(Degree_Information!$B$2:$B$20129, MATCH(Passout2023[[#This Row], [UNIVERSITY_DEGREE_PROGRAM_ID]], Degree_Information!$N$2:$N$20129, 0)), ""), "")</f>
        <v/>
      </c>
      <c r="C1756" s="29" t="str">
        <f>IFERROR(IF($N1756 &lt;&gt; "#Na", INDEX(Degree_Information!$E$2:$E$20129, MATCH(Passout2023[[#This Row], [UNIVERSITY_DEGREE_PROGRAM_ID]], Degree_Information!$N$2:$N$20129, 0)), ""), "")</f>
        <v/>
      </c>
      <c r="D1756" s="29" t="str">
        <f>IFERROR(IF($N1756 &lt;&gt; "#Na", INDEX(Degree_Information!$D$2:$D$20129, MATCH(Passout2023[[#This Row], [UNIVERSITY_DEGREE_PROGRAM_ID]], Degree_Information!$N$2:$N$20129, 0)), ""), "")</f>
        <v/>
      </c>
      <c r="E1756" s="29" t="str">
        <f>IFERROR(IF($N1756 &lt;&gt; "#Na", INDEX(Degree_Information!$F$2:$F$20129, MATCH(Passout2023[[#This Row], [UNIVERSITY_DEGREE_PROGRAM_ID]], Degree_Information!$N$2:$N$20129, 0)), ""), "")</f>
        <v/>
      </c>
      <c r="F1756" s="29" t="str">
        <f>IFERROR(IF($N1756 &lt;&gt; "#Na", INDEX(Degree_Information!$K$2:$K$20129, MATCH(Passout2023[[#This Row], [UNIVERSITY_DEGREE_PROGRAM_ID]], Degree_Information!$N$2:$N$20129, 0)), ""), "")</f>
        <v/>
      </c>
      <c r="G1756" s="29" t="str">
        <f>IFERROR(IF($N1756 &lt;&gt; "#Na", INDEX(Degree_Information!$G$2:$G$20129, MATCH(Passout2023[[#This Row], [UNIVERSITY_DEGREE_PROGRAM_ID]], Degree_Information!$N$2:$N$20129, 0)), ""), "")</f>
        <v/>
      </c>
      <c r="H1756" s="29" t="str">
        <f>IFERROR(IF($N1756 &lt;&gt; "#Na", INDEX(Degree_Information!$I$2:$I$20129, MATCH(Passout2023[[#This Row], [UNIVERSITY_DEGREE_PROGRAM_ID]], Degree_Information!$N$2:$N$20129, 0)), ""), "")</f>
        <v/>
      </c>
      <c r="I1756" s="6" t="str">
        <f>IFERROR(IF($N1756 &lt;&gt; "#Na", INDEX(Degree_Information!$H$2:$H$20129, MATCH(Passout2023[[#This Row], [UNIVERSITY_DEGREE_PROGRAM_ID]], Degree_Information!$N$2:$N$20129, 0)), ""), "")</f>
        <v/>
      </c>
      <c r="J1756" s="6" t="str">
        <f>IFERROR(IF($N1756 &lt;&gt; "#Na", INDEX(Degree_Information!$J$2:$J$20129, MATCH(Passout2023[[#This Row], [UNIVERSITY_DEGREE_PROGRAM_ID]], Degree_Information!$N$2:$N$20129, 0)), ""), "")</f>
        <v/>
      </c>
      <c r="K1756" s="19"/>
      <c r="L1756" s="20"/>
      <c r="M1756" s="21"/>
      <c r="N1756" s="21"/>
      <c r="O1756" s="21"/>
      <c r="P1756" s="22"/>
      <c r="Q1756" s="21"/>
      <c r="R1756" s="21"/>
      <c r="S1756" s="20">
        <v>0</v>
      </c>
      <c r="T1756" s="20">
        <v>0</v>
      </c>
      <c r="U1756" s="23"/>
      <c r="V17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6" s="25"/>
      <c r="X1756" s="26" t="str">
        <f>CONCATENATE(Passout2023[[#This Row], [Batch Start Semester]], "-", Passout2023[[#This Row], [Batch Start Year]], "-", Passout2023[[#This Row], [Degree Duration (year)]])</f>
        <v>--</v>
      </c>
      <c r="Y1756" s="32"/>
      <c r="Z1756" s="32"/>
      <c r="AA1756" s="32"/>
      <c r="AB1756" s="32"/>
      <c r="AC1756" s="32"/>
      <c r="AD1756" s="32"/>
      <c r="AE1756" s="28">
        <f>COUNTA(Passout2023[[#This Row], [UNIVERSITY_DEGREE_PROGRAM_ID]:[(Graduated) Degree Awarded Female]])</f>
        <v>2</v>
      </c>
    </row>
    <row r="1757" s="2" customFormat="1" ht="35.1" customHeight="1">
      <c r="A1757" s="29" t="str">
        <f>IFERROR(IF($N1757 &lt;&gt; "#Na", INDEX(Degree_Information!$A$2:$A$20129, MATCH(Passout2023[[#This Row], [UNIVERSITY_DEGREE_PROGRAM_ID]], Degree_Information!$N$2:$N$20129, 0)), ""), "")</f>
        <v/>
      </c>
      <c r="B1757" s="29" t="str">
        <f>IFERROR(IF($N1757 &lt;&gt; "#Na", INDEX(Degree_Information!$B$2:$B$20129, MATCH(Passout2023[[#This Row], [UNIVERSITY_DEGREE_PROGRAM_ID]], Degree_Information!$N$2:$N$20129, 0)), ""), "")</f>
        <v/>
      </c>
      <c r="C1757" s="29" t="str">
        <f>IFERROR(IF($N1757 &lt;&gt; "#Na", INDEX(Degree_Information!$E$2:$E$20129, MATCH(Passout2023[[#This Row], [UNIVERSITY_DEGREE_PROGRAM_ID]], Degree_Information!$N$2:$N$20129, 0)), ""), "")</f>
        <v/>
      </c>
      <c r="D1757" s="29" t="str">
        <f>IFERROR(IF($N1757 &lt;&gt; "#Na", INDEX(Degree_Information!$D$2:$D$20129, MATCH(Passout2023[[#This Row], [UNIVERSITY_DEGREE_PROGRAM_ID]], Degree_Information!$N$2:$N$20129, 0)), ""), "")</f>
        <v/>
      </c>
      <c r="E1757" s="29" t="str">
        <f>IFERROR(IF($N1757 &lt;&gt; "#Na", INDEX(Degree_Information!$F$2:$F$20129, MATCH(Passout2023[[#This Row], [UNIVERSITY_DEGREE_PROGRAM_ID]], Degree_Information!$N$2:$N$20129, 0)), ""), "")</f>
        <v/>
      </c>
      <c r="F1757" s="29" t="str">
        <f>IFERROR(IF($N1757 &lt;&gt; "#Na", INDEX(Degree_Information!$K$2:$K$20129, MATCH(Passout2023[[#This Row], [UNIVERSITY_DEGREE_PROGRAM_ID]], Degree_Information!$N$2:$N$20129, 0)), ""), "")</f>
        <v/>
      </c>
      <c r="G1757" s="29" t="str">
        <f>IFERROR(IF($N1757 &lt;&gt; "#Na", INDEX(Degree_Information!$G$2:$G$20129, MATCH(Passout2023[[#This Row], [UNIVERSITY_DEGREE_PROGRAM_ID]], Degree_Information!$N$2:$N$20129, 0)), ""), "")</f>
        <v/>
      </c>
      <c r="H1757" s="29" t="str">
        <f>IFERROR(IF($N1757 &lt;&gt; "#Na", INDEX(Degree_Information!$I$2:$I$20129, MATCH(Passout2023[[#This Row], [UNIVERSITY_DEGREE_PROGRAM_ID]], Degree_Information!$N$2:$N$20129, 0)), ""), "")</f>
        <v/>
      </c>
      <c r="I1757" s="6" t="str">
        <f>IFERROR(IF($N1757 &lt;&gt; "#Na", INDEX(Degree_Information!$H$2:$H$20129, MATCH(Passout2023[[#This Row], [UNIVERSITY_DEGREE_PROGRAM_ID]], Degree_Information!$N$2:$N$20129, 0)), ""), "")</f>
        <v/>
      </c>
      <c r="J1757" s="6" t="str">
        <f>IFERROR(IF($N1757 &lt;&gt; "#Na", INDEX(Degree_Information!$J$2:$J$20129, MATCH(Passout2023[[#This Row], [UNIVERSITY_DEGREE_PROGRAM_ID]], Degree_Information!$N$2:$N$20129, 0)), ""), "")</f>
        <v/>
      </c>
      <c r="K1757" s="19"/>
      <c r="L1757" s="20"/>
      <c r="M1757" s="21"/>
      <c r="N1757" s="21"/>
      <c r="O1757" s="21"/>
      <c r="P1757" s="22"/>
      <c r="Q1757" s="21"/>
      <c r="R1757" s="21"/>
      <c r="S1757" s="20">
        <v>0</v>
      </c>
      <c r="T1757" s="20">
        <v>0</v>
      </c>
      <c r="U1757" s="23"/>
      <c r="V17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7" s="25"/>
      <c r="X1757" s="26" t="str">
        <f>CONCATENATE(Passout2023[[#This Row], [Batch Start Semester]], "-", Passout2023[[#This Row], [Batch Start Year]], "-", Passout2023[[#This Row], [Degree Duration (year)]])</f>
        <v>--</v>
      </c>
      <c r="Y1757" s="32"/>
      <c r="Z1757" s="32"/>
      <c r="AA1757" s="32"/>
      <c r="AB1757" s="32"/>
      <c r="AC1757" s="32"/>
      <c r="AD1757" s="32"/>
      <c r="AE1757" s="28">
        <f>COUNTA(Passout2023[[#This Row], [UNIVERSITY_DEGREE_PROGRAM_ID]:[(Graduated) Degree Awarded Female]])</f>
        <v>2</v>
      </c>
    </row>
    <row r="1758" s="2" customFormat="1" ht="35.1" customHeight="1">
      <c r="A1758" s="29" t="str">
        <f>IFERROR(IF($N1758 &lt;&gt; "#Na", INDEX(Degree_Information!$A$2:$A$20129, MATCH(Passout2023[[#This Row], [UNIVERSITY_DEGREE_PROGRAM_ID]], Degree_Information!$N$2:$N$20129, 0)), ""), "")</f>
        <v/>
      </c>
      <c r="B1758" s="29" t="str">
        <f>IFERROR(IF($N1758 &lt;&gt; "#Na", INDEX(Degree_Information!$B$2:$B$20129, MATCH(Passout2023[[#This Row], [UNIVERSITY_DEGREE_PROGRAM_ID]], Degree_Information!$N$2:$N$20129, 0)), ""), "")</f>
        <v/>
      </c>
      <c r="C1758" s="29" t="str">
        <f>IFERROR(IF($N1758 &lt;&gt; "#Na", INDEX(Degree_Information!$E$2:$E$20129, MATCH(Passout2023[[#This Row], [UNIVERSITY_DEGREE_PROGRAM_ID]], Degree_Information!$N$2:$N$20129, 0)), ""), "")</f>
        <v/>
      </c>
      <c r="D1758" s="29" t="str">
        <f>IFERROR(IF($N1758 &lt;&gt; "#Na", INDEX(Degree_Information!$D$2:$D$20129, MATCH(Passout2023[[#This Row], [UNIVERSITY_DEGREE_PROGRAM_ID]], Degree_Information!$N$2:$N$20129, 0)), ""), "")</f>
        <v/>
      </c>
      <c r="E1758" s="29" t="str">
        <f>IFERROR(IF($N1758 &lt;&gt; "#Na", INDEX(Degree_Information!$F$2:$F$20129, MATCH(Passout2023[[#This Row], [UNIVERSITY_DEGREE_PROGRAM_ID]], Degree_Information!$N$2:$N$20129, 0)), ""), "")</f>
        <v/>
      </c>
      <c r="F1758" s="29" t="str">
        <f>IFERROR(IF($N1758 &lt;&gt; "#Na", INDEX(Degree_Information!$K$2:$K$20129, MATCH(Passout2023[[#This Row], [UNIVERSITY_DEGREE_PROGRAM_ID]], Degree_Information!$N$2:$N$20129, 0)), ""), "")</f>
        <v/>
      </c>
      <c r="G1758" s="29" t="str">
        <f>IFERROR(IF($N1758 &lt;&gt; "#Na", INDEX(Degree_Information!$G$2:$G$20129, MATCH(Passout2023[[#This Row], [UNIVERSITY_DEGREE_PROGRAM_ID]], Degree_Information!$N$2:$N$20129, 0)), ""), "")</f>
        <v/>
      </c>
      <c r="H1758" s="29" t="str">
        <f>IFERROR(IF($N1758 &lt;&gt; "#Na", INDEX(Degree_Information!$I$2:$I$20129, MATCH(Passout2023[[#This Row], [UNIVERSITY_DEGREE_PROGRAM_ID]], Degree_Information!$N$2:$N$20129, 0)), ""), "")</f>
        <v/>
      </c>
      <c r="I1758" s="6" t="str">
        <f>IFERROR(IF($N1758 &lt;&gt; "#Na", INDEX(Degree_Information!$H$2:$H$20129, MATCH(Passout2023[[#This Row], [UNIVERSITY_DEGREE_PROGRAM_ID]], Degree_Information!$N$2:$N$20129, 0)), ""), "")</f>
        <v/>
      </c>
      <c r="J1758" s="6" t="str">
        <f>IFERROR(IF($N1758 &lt;&gt; "#Na", INDEX(Degree_Information!$J$2:$J$20129, MATCH(Passout2023[[#This Row], [UNIVERSITY_DEGREE_PROGRAM_ID]], Degree_Information!$N$2:$N$20129, 0)), ""), "")</f>
        <v/>
      </c>
      <c r="K1758" s="19"/>
      <c r="L1758" s="20"/>
      <c r="M1758" s="21"/>
      <c r="N1758" s="21"/>
      <c r="O1758" s="21"/>
      <c r="P1758" s="22"/>
      <c r="Q1758" s="21"/>
      <c r="R1758" s="21"/>
      <c r="S1758" s="20">
        <v>0</v>
      </c>
      <c r="T1758" s="20">
        <v>0</v>
      </c>
      <c r="U1758" s="23"/>
      <c r="V17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8" s="25"/>
      <c r="X1758" s="26" t="str">
        <f>CONCATENATE(Passout2023[[#This Row], [Batch Start Semester]], "-", Passout2023[[#This Row], [Batch Start Year]], "-", Passout2023[[#This Row], [Degree Duration (year)]])</f>
        <v>--</v>
      </c>
      <c r="Y1758" s="32"/>
      <c r="Z1758" s="32"/>
      <c r="AA1758" s="32"/>
      <c r="AB1758" s="32"/>
      <c r="AC1758" s="32"/>
      <c r="AD1758" s="32"/>
      <c r="AE1758" s="28">
        <f>COUNTA(Passout2023[[#This Row], [UNIVERSITY_DEGREE_PROGRAM_ID]:[(Graduated) Degree Awarded Female]])</f>
        <v>2</v>
      </c>
    </row>
    <row r="1759" s="2" customFormat="1" ht="35.1" customHeight="1">
      <c r="A1759" s="29" t="str">
        <f>IFERROR(IF($N1759 &lt;&gt; "#Na", INDEX(Degree_Information!$A$2:$A$20129, MATCH(Passout2023[[#This Row], [UNIVERSITY_DEGREE_PROGRAM_ID]], Degree_Information!$N$2:$N$20129, 0)), ""), "")</f>
        <v/>
      </c>
      <c r="B1759" s="29" t="str">
        <f>IFERROR(IF($N1759 &lt;&gt; "#Na", INDEX(Degree_Information!$B$2:$B$20129, MATCH(Passout2023[[#This Row], [UNIVERSITY_DEGREE_PROGRAM_ID]], Degree_Information!$N$2:$N$20129, 0)), ""), "")</f>
        <v/>
      </c>
      <c r="C1759" s="29" t="str">
        <f>IFERROR(IF($N1759 &lt;&gt; "#Na", INDEX(Degree_Information!$E$2:$E$20129, MATCH(Passout2023[[#This Row], [UNIVERSITY_DEGREE_PROGRAM_ID]], Degree_Information!$N$2:$N$20129, 0)), ""), "")</f>
        <v/>
      </c>
      <c r="D1759" s="29" t="str">
        <f>IFERROR(IF($N1759 &lt;&gt; "#Na", INDEX(Degree_Information!$D$2:$D$20129, MATCH(Passout2023[[#This Row], [UNIVERSITY_DEGREE_PROGRAM_ID]], Degree_Information!$N$2:$N$20129, 0)), ""), "")</f>
        <v/>
      </c>
      <c r="E1759" s="29" t="str">
        <f>IFERROR(IF($N1759 &lt;&gt; "#Na", INDEX(Degree_Information!$F$2:$F$20129, MATCH(Passout2023[[#This Row], [UNIVERSITY_DEGREE_PROGRAM_ID]], Degree_Information!$N$2:$N$20129, 0)), ""), "")</f>
        <v/>
      </c>
      <c r="F1759" s="29" t="str">
        <f>IFERROR(IF($N1759 &lt;&gt; "#Na", INDEX(Degree_Information!$K$2:$K$20129, MATCH(Passout2023[[#This Row], [UNIVERSITY_DEGREE_PROGRAM_ID]], Degree_Information!$N$2:$N$20129, 0)), ""), "")</f>
        <v/>
      </c>
      <c r="G1759" s="29" t="str">
        <f>IFERROR(IF($N1759 &lt;&gt; "#Na", INDEX(Degree_Information!$G$2:$G$20129, MATCH(Passout2023[[#This Row], [UNIVERSITY_DEGREE_PROGRAM_ID]], Degree_Information!$N$2:$N$20129, 0)), ""), "")</f>
        <v/>
      </c>
      <c r="H1759" s="29" t="str">
        <f>IFERROR(IF($N1759 &lt;&gt; "#Na", INDEX(Degree_Information!$I$2:$I$20129, MATCH(Passout2023[[#This Row], [UNIVERSITY_DEGREE_PROGRAM_ID]], Degree_Information!$N$2:$N$20129, 0)), ""), "")</f>
        <v/>
      </c>
      <c r="I1759" s="6" t="str">
        <f>IFERROR(IF($N1759 &lt;&gt; "#Na", INDEX(Degree_Information!$H$2:$H$20129, MATCH(Passout2023[[#This Row], [UNIVERSITY_DEGREE_PROGRAM_ID]], Degree_Information!$N$2:$N$20129, 0)), ""), "")</f>
        <v/>
      </c>
      <c r="J1759" s="6" t="str">
        <f>IFERROR(IF($N1759 &lt;&gt; "#Na", INDEX(Degree_Information!$J$2:$J$20129, MATCH(Passout2023[[#This Row], [UNIVERSITY_DEGREE_PROGRAM_ID]], Degree_Information!$N$2:$N$20129, 0)), ""), "")</f>
        <v/>
      </c>
      <c r="K1759" s="19"/>
      <c r="L1759" s="20"/>
      <c r="M1759" s="21"/>
      <c r="N1759" s="21"/>
      <c r="O1759" s="21"/>
      <c r="P1759" s="22"/>
      <c r="Q1759" s="21"/>
      <c r="R1759" s="21"/>
      <c r="S1759" s="20">
        <v>0</v>
      </c>
      <c r="T1759" s="20">
        <v>0</v>
      </c>
      <c r="U1759" s="23"/>
      <c r="V17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59" s="25"/>
      <c r="X1759" s="26" t="str">
        <f>CONCATENATE(Passout2023[[#This Row], [Batch Start Semester]], "-", Passout2023[[#This Row], [Batch Start Year]], "-", Passout2023[[#This Row], [Degree Duration (year)]])</f>
        <v>--</v>
      </c>
      <c r="Y1759" s="32"/>
      <c r="Z1759" s="32"/>
      <c r="AA1759" s="32"/>
      <c r="AB1759" s="32"/>
      <c r="AC1759" s="32"/>
      <c r="AD1759" s="32"/>
      <c r="AE1759" s="28">
        <f>COUNTA(Passout2023[[#This Row], [UNIVERSITY_DEGREE_PROGRAM_ID]:[(Graduated) Degree Awarded Female]])</f>
        <v>2</v>
      </c>
    </row>
    <row r="1760" s="2" customFormat="1" ht="35.1" customHeight="1">
      <c r="A1760" s="29" t="str">
        <f>IFERROR(IF($N1760 &lt;&gt; "#Na", INDEX(Degree_Information!$A$2:$A$20129, MATCH(Passout2023[[#This Row], [UNIVERSITY_DEGREE_PROGRAM_ID]], Degree_Information!$N$2:$N$20129, 0)), ""), "")</f>
        <v/>
      </c>
      <c r="B1760" s="29" t="str">
        <f>IFERROR(IF($N1760 &lt;&gt; "#Na", INDEX(Degree_Information!$B$2:$B$20129, MATCH(Passout2023[[#This Row], [UNIVERSITY_DEGREE_PROGRAM_ID]], Degree_Information!$N$2:$N$20129, 0)), ""), "")</f>
        <v/>
      </c>
      <c r="C1760" s="29" t="str">
        <f>IFERROR(IF($N1760 &lt;&gt; "#Na", INDEX(Degree_Information!$E$2:$E$20129, MATCH(Passout2023[[#This Row], [UNIVERSITY_DEGREE_PROGRAM_ID]], Degree_Information!$N$2:$N$20129, 0)), ""), "")</f>
        <v/>
      </c>
      <c r="D1760" s="29" t="str">
        <f>IFERROR(IF($N1760 &lt;&gt; "#Na", INDEX(Degree_Information!$D$2:$D$20129, MATCH(Passout2023[[#This Row], [UNIVERSITY_DEGREE_PROGRAM_ID]], Degree_Information!$N$2:$N$20129, 0)), ""), "")</f>
        <v/>
      </c>
      <c r="E1760" s="29" t="str">
        <f>IFERROR(IF($N1760 &lt;&gt; "#Na", INDEX(Degree_Information!$F$2:$F$20129, MATCH(Passout2023[[#This Row], [UNIVERSITY_DEGREE_PROGRAM_ID]], Degree_Information!$N$2:$N$20129, 0)), ""), "")</f>
        <v/>
      </c>
      <c r="F1760" s="29" t="str">
        <f>IFERROR(IF($N1760 &lt;&gt; "#Na", INDEX(Degree_Information!$K$2:$K$20129, MATCH(Passout2023[[#This Row], [UNIVERSITY_DEGREE_PROGRAM_ID]], Degree_Information!$N$2:$N$20129, 0)), ""), "")</f>
        <v/>
      </c>
      <c r="G1760" s="29" t="str">
        <f>IFERROR(IF($N1760 &lt;&gt; "#Na", INDEX(Degree_Information!$G$2:$G$20129, MATCH(Passout2023[[#This Row], [UNIVERSITY_DEGREE_PROGRAM_ID]], Degree_Information!$N$2:$N$20129, 0)), ""), "")</f>
        <v/>
      </c>
      <c r="H1760" s="29" t="str">
        <f>IFERROR(IF($N1760 &lt;&gt; "#Na", INDEX(Degree_Information!$I$2:$I$20129, MATCH(Passout2023[[#This Row], [UNIVERSITY_DEGREE_PROGRAM_ID]], Degree_Information!$N$2:$N$20129, 0)), ""), "")</f>
        <v/>
      </c>
      <c r="I1760" s="6" t="str">
        <f>IFERROR(IF($N1760 &lt;&gt; "#Na", INDEX(Degree_Information!$H$2:$H$20129, MATCH(Passout2023[[#This Row], [UNIVERSITY_DEGREE_PROGRAM_ID]], Degree_Information!$N$2:$N$20129, 0)), ""), "")</f>
        <v/>
      </c>
      <c r="J1760" s="6" t="str">
        <f>IFERROR(IF($N1760 &lt;&gt; "#Na", INDEX(Degree_Information!$J$2:$J$20129, MATCH(Passout2023[[#This Row], [UNIVERSITY_DEGREE_PROGRAM_ID]], Degree_Information!$N$2:$N$20129, 0)), ""), "")</f>
        <v/>
      </c>
      <c r="K1760" s="19"/>
      <c r="L1760" s="20"/>
      <c r="M1760" s="21"/>
      <c r="N1760" s="21"/>
      <c r="O1760" s="21"/>
      <c r="P1760" s="22"/>
      <c r="Q1760" s="21"/>
      <c r="R1760" s="21"/>
      <c r="S1760" s="20">
        <v>0</v>
      </c>
      <c r="T1760" s="20">
        <v>0</v>
      </c>
      <c r="U1760" s="23"/>
      <c r="V17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0" s="25"/>
      <c r="X1760" s="26" t="str">
        <f>CONCATENATE(Passout2023[[#This Row], [Batch Start Semester]], "-", Passout2023[[#This Row], [Batch Start Year]], "-", Passout2023[[#This Row], [Degree Duration (year)]])</f>
        <v>--</v>
      </c>
      <c r="Y1760" s="32"/>
      <c r="Z1760" s="32"/>
      <c r="AA1760" s="32"/>
      <c r="AB1760" s="32"/>
      <c r="AC1760" s="32"/>
      <c r="AD1760" s="32"/>
      <c r="AE1760" s="28">
        <f>COUNTA(Passout2023[[#This Row], [UNIVERSITY_DEGREE_PROGRAM_ID]:[(Graduated) Degree Awarded Female]])</f>
        <v>2</v>
      </c>
    </row>
    <row r="1761" s="2" customFormat="1" ht="35.1" customHeight="1">
      <c r="A1761" s="29" t="str">
        <f>IFERROR(IF($N1761 &lt;&gt; "#Na", INDEX(Degree_Information!$A$2:$A$20129, MATCH(Passout2023[[#This Row], [UNIVERSITY_DEGREE_PROGRAM_ID]], Degree_Information!$N$2:$N$20129, 0)), ""), "")</f>
        <v/>
      </c>
      <c r="B1761" s="29" t="str">
        <f>IFERROR(IF($N1761 &lt;&gt; "#Na", INDEX(Degree_Information!$B$2:$B$20129, MATCH(Passout2023[[#This Row], [UNIVERSITY_DEGREE_PROGRAM_ID]], Degree_Information!$N$2:$N$20129, 0)), ""), "")</f>
        <v/>
      </c>
      <c r="C1761" s="29" t="str">
        <f>IFERROR(IF($N1761 &lt;&gt; "#Na", INDEX(Degree_Information!$E$2:$E$20129, MATCH(Passout2023[[#This Row], [UNIVERSITY_DEGREE_PROGRAM_ID]], Degree_Information!$N$2:$N$20129, 0)), ""), "")</f>
        <v/>
      </c>
      <c r="D1761" s="29" t="str">
        <f>IFERROR(IF($N1761 &lt;&gt; "#Na", INDEX(Degree_Information!$D$2:$D$20129, MATCH(Passout2023[[#This Row], [UNIVERSITY_DEGREE_PROGRAM_ID]], Degree_Information!$N$2:$N$20129, 0)), ""), "")</f>
        <v/>
      </c>
      <c r="E1761" s="29" t="str">
        <f>IFERROR(IF($N1761 &lt;&gt; "#Na", INDEX(Degree_Information!$F$2:$F$20129, MATCH(Passout2023[[#This Row], [UNIVERSITY_DEGREE_PROGRAM_ID]], Degree_Information!$N$2:$N$20129, 0)), ""), "")</f>
        <v/>
      </c>
      <c r="F1761" s="29" t="str">
        <f>IFERROR(IF($N1761 &lt;&gt; "#Na", INDEX(Degree_Information!$K$2:$K$20129, MATCH(Passout2023[[#This Row], [UNIVERSITY_DEGREE_PROGRAM_ID]], Degree_Information!$N$2:$N$20129, 0)), ""), "")</f>
        <v/>
      </c>
      <c r="G1761" s="29" t="str">
        <f>IFERROR(IF($N1761 &lt;&gt; "#Na", INDEX(Degree_Information!$G$2:$G$20129, MATCH(Passout2023[[#This Row], [UNIVERSITY_DEGREE_PROGRAM_ID]], Degree_Information!$N$2:$N$20129, 0)), ""), "")</f>
        <v/>
      </c>
      <c r="H1761" s="29" t="str">
        <f>IFERROR(IF($N1761 &lt;&gt; "#Na", INDEX(Degree_Information!$I$2:$I$20129, MATCH(Passout2023[[#This Row], [UNIVERSITY_DEGREE_PROGRAM_ID]], Degree_Information!$N$2:$N$20129, 0)), ""), "")</f>
        <v/>
      </c>
      <c r="I1761" s="6" t="str">
        <f>IFERROR(IF($N1761 &lt;&gt; "#Na", INDEX(Degree_Information!$H$2:$H$20129, MATCH(Passout2023[[#This Row], [UNIVERSITY_DEGREE_PROGRAM_ID]], Degree_Information!$N$2:$N$20129, 0)), ""), "")</f>
        <v/>
      </c>
      <c r="J1761" s="6" t="str">
        <f>IFERROR(IF($N1761 &lt;&gt; "#Na", INDEX(Degree_Information!$J$2:$J$20129, MATCH(Passout2023[[#This Row], [UNIVERSITY_DEGREE_PROGRAM_ID]], Degree_Information!$N$2:$N$20129, 0)), ""), "")</f>
        <v/>
      </c>
      <c r="K1761" s="19"/>
      <c r="L1761" s="20"/>
      <c r="M1761" s="21"/>
      <c r="N1761" s="21"/>
      <c r="O1761" s="21"/>
      <c r="P1761" s="22"/>
      <c r="Q1761" s="21"/>
      <c r="R1761" s="21"/>
      <c r="S1761" s="20">
        <v>0</v>
      </c>
      <c r="T1761" s="20">
        <v>0</v>
      </c>
      <c r="U1761" s="23"/>
      <c r="V17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1" s="25"/>
      <c r="X1761" s="26" t="str">
        <f>CONCATENATE(Passout2023[[#This Row], [Batch Start Semester]], "-", Passout2023[[#This Row], [Batch Start Year]], "-", Passout2023[[#This Row], [Degree Duration (year)]])</f>
        <v>--</v>
      </c>
      <c r="Y1761" s="32"/>
      <c r="Z1761" s="32"/>
      <c r="AA1761" s="32"/>
      <c r="AB1761" s="32"/>
      <c r="AC1761" s="32"/>
      <c r="AD1761" s="32"/>
      <c r="AE1761" s="28">
        <f>COUNTA(Passout2023[[#This Row], [UNIVERSITY_DEGREE_PROGRAM_ID]:[(Graduated) Degree Awarded Female]])</f>
        <v>2</v>
      </c>
    </row>
    <row r="1762" s="2" customFormat="1" ht="35.1" customHeight="1">
      <c r="A1762" s="29" t="str">
        <f>IFERROR(IF($N1762 &lt;&gt; "#Na", INDEX(Degree_Information!$A$2:$A$20129, MATCH(Passout2023[[#This Row], [UNIVERSITY_DEGREE_PROGRAM_ID]], Degree_Information!$N$2:$N$20129, 0)), ""), "")</f>
        <v/>
      </c>
      <c r="B1762" s="29" t="str">
        <f>IFERROR(IF($N1762 &lt;&gt; "#Na", INDEX(Degree_Information!$B$2:$B$20129, MATCH(Passout2023[[#This Row], [UNIVERSITY_DEGREE_PROGRAM_ID]], Degree_Information!$N$2:$N$20129, 0)), ""), "")</f>
        <v/>
      </c>
      <c r="C1762" s="29" t="str">
        <f>IFERROR(IF($N1762 &lt;&gt; "#Na", INDEX(Degree_Information!$E$2:$E$20129, MATCH(Passout2023[[#This Row], [UNIVERSITY_DEGREE_PROGRAM_ID]], Degree_Information!$N$2:$N$20129, 0)), ""), "")</f>
        <v/>
      </c>
      <c r="D1762" s="29" t="str">
        <f>IFERROR(IF($N1762 &lt;&gt; "#Na", INDEX(Degree_Information!$D$2:$D$20129, MATCH(Passout2023[[#This Row], [UNIVERSITY_DEGREE_PROGRAM_ID]], Degree_Information!$N$2:$N$20129, 0)), ""), "")</f>
        <v/>
      </c>
      <c r="E1762" s="29" t="str">
        <f>IFERROR(IF($N1762 &lt;&gt; "#Na", INDEX(Degree_Information!$F$2:$F$20129, MATCH(Passout2023[[#This Row], [UNIVERSITY_DEGREE_PROGRAM_ID]], Degree_Information!$N$2:$N$20129, 0)), ""), "")</f>
        <v/>
      </c>
      <c r="F1762" s="29" t="str">
        <f>IFERROR(IF($N1762 &lt;&gt; "#Na", INDEX(Degree_Information!$K$2:$K$20129, MATCH(Passout2023[[#This Row], [UNIVERSITY_DEGREE_PROGRAM_ID]], Degree_Information!$N$2:$N$20129, 0)), ""), "")</f>
        <v/>
      </c>
      <c r="G1762" s="29" t="str">
        <f>IFERROR(IF($N1762 &lt;&gt; "#Na", INDEX(Degree_Information!$G$2:$G$20129, MATCH(Passout2023[[#This Row], [UNIVERSITY_DEGREE_PROGRAM_ID]], Degree_Information!$N$2:$N$20129, 0)), ""), "")</f>
        <v/>
      </c>
      <c r="H1762" s="29" t="str">
        <f>IFERROR(IF($N1762 &lt;&gt; "#Na", INDEX(Degree_Information!$I$2:$I$20129, MATCH(Passout2023[[#This Row], [UNIVERSITY_DEGREE_PROGRAM_ID]], Degree_Information!$N$2:$N$20129, 0)), ""), "")</f>
        <v/>
      </c>
      <c r="I1762" s="6" t="str">
        <f>IFERROR(IF($N1762 &lt;&gt; "#Na", INDEX(Degree_Information!$H$2:$H$20129, MATCH(Passout2023[[#This Row], [UNIVERSITY_DEGREE_PROGRAM_ID]], Degree_Information!$N$2:$N$20129, 0)), ""), "")</f>
        <v/>
      </c>
      <c r="J1762" s="6" t="str">
        <f>IFERROR(IF($N1762 &lt;&gt; "#Na", INDEX(Degree_Information!$J$2:$J$20129, MATCH(Passout2023[[#This Row], [UNIVERSITY_DEGREE_PROGRAM_ID]], Degree_Information!$N$2:$N$20129, 0)), ""), "")</f>
        <v/>
      </c>
      <c r="K1762" s="19"/>
      <c r="L1762" s="20"/>
      <c r="M1762" s="21"/>
      <c r="N1762" s="21"/>
      <c r="O1762" s="21"/>
      <c r="P1762" s="22"/>
      <c r="Q1762" s="21"/>
      <c r="R1762" s="21"/>
      <c r="S1762" s="20">
        <v>0</v>
      </c>
      <c r="T1762" s="20">
        <v>0</v>
      </c>
      <c r="U1762" s="23"/>
      <c r="V17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2" s="25"/>
      <c r="X1762" s="26" t="str">
        <f>CONCATENATE(Passout2023[[#This Row], [Batch Start Semester]], "-", Passout2023[[#This Row], [Batch Start Year]], "-", Passout2023[[#This Row], [Degree Duration (year)]])</f>
        <v>--</v>
      </c>
      <c r="Y1762" s="32"/>
      <c r="Z1762" s="32"/>
      <c r="AA1762" s="32"/>
      <c r="AB1762" s="32"/>
      <c r="AC1762" s="32"/>
      <c r="AD1762" s="32"/>
      <c r="AE1762" s="28">
        <f>COUNTA(Passout2023[[#This Row], [UNIVERSITY_DEGREE_PROGRAM_ID]:[(Graduated) Degree Awarded Female]])</f>
        <v>2</v>
      </c>
    </row>
    <row r="1763" s="2" customFormat="1" ht="35.1" customHeight="1">
      <c r="A1763" s="29" t="str">
        <f>IFERROR(IF($N1763 &lt;&gt; "#Na", INDEX(Degree_Information!$A$2:$A$20129, MATCH(Passout2023[[#This Row], [UNIVERSITY_DEGREE_PROGRAM_ID]], Degree_Information!$N$2:$N$20129, 0)), ""), "")</f>
        <v/>
      </c>
      <c r="B1763" s="29" t="str">
        <f>IFERROR(IF($N1763 &lt;&gt; "#Na", INDEX(Degree_Information!$B$2:$B$20129, MATCH(Passout2023[[#This Row], [UNIVERSITY_DEGREE_PROGRAM_ID]], Degree_Information!$N$2:$N$20129, 0)), ""), "")</f>
        <v/>
      </c>
      <c r="C1763" s="29" t="str">
        <f>IFERROR(IF($N1763 &lt;&gt; "#Na", INDEX(Degree_Information!$E$2:$E$20129, MATCH(Passout2023[[#This Row], [UNIVERSITY_DEGREE_PROGRAM_ID]], Degree_Information!$N$2:$N$20129, 0)), ""), "")</f>
        <v/>
      </c>
      <c r="D1763" s="29" t="str">
        <f>IFERROR(IF($N1763 &lt;&gt; "#Na", INDEX(Degree_Information!$D$2:$D$20129, MATCH(Passout2023[[#This Row], [UNIVERSITY_DEGREE_PROGRAM_ID]], Degree_Information!$N$2:$N$20129, 0)), ""), "")</f>
        <v/>
      </c>
      <c r="E1763" s="29" t="str">
        <f>IFERROR(IF($N1763 &lt;&gt; "#Na", INDEX(Degree_Information!$F$2:$F$20129, MATCH(Passout2023[[#This Row], [UNIVERSITY_DEGREE_PROGRAM_ID]], Degree_Information!$N$2:$N$20129, 0)), ""), "")</f>
        <v/>
      </c>
      <c r="F1763" s="29" t="str">
        <f>IFERROR(IF($N1763 &lt;&gt; "#Na", INDEX(Degree_Information!$K$2:$K$20129, MATCH(Passout2023[[#This Row], [UNIVERSITY_DEGREE_PROGRAM_ID]], Degree_Information!$N$2:$N$20129, 0)), ""), "")</f>
        <v/>
      </c>
      <c r="G1763" s="29" t="str">
        <f>IFERROR(IF($N1763 &lt;&gt; "#Na", INDEX(Degree_Information!$G$2:$G$20129, MATCH(Passout2023[[#This Row], [UNIVERSITY_DEGREE_PROGRAM_ID]], Degree_Information!$N$2:$N$20129, 0)), ""), "")</f>
        <v/>
      </c>
      <c r="H1763" s="29" t="str">
        <f>IFERROR(IF($N1763 &lt;&gt; "#Na", INDEX(Degree_Information!$I$2:$I$20129, MATCH(Passout2023[[#This Row], [UNIVERSITY_DEGREE_PROGRAM_ID]], Degree_Information!$N$2:$N$20129, 0)), ""), "")</f>
        <v/>
      </c>
      <c r="I1763" s="6" t="str">
        <f>IFERROR(IF($N1763 &lt;&gt; "#Na", INDEX(Degree_Information!$H$2:$H$20129, MATCH(Passout2023[[#This Row], [UNIVERSITY_DEGREE_PROGRAM_ID]], Degree_Information!$N$2:$N$20129, 0)), ""), "")</f>
        <v/>
      </c>
      <c r="J1763" s="6" t="str">
        <f>IFERROR(IF($N1763 &lt;&gt; "#Na", INDEX(Degree_Information!$J$2:$J$20129, MATCH(Passout2023[[#This Row], [UNIVERSITY_DEGREE_PROGRAM_ID]], Degree_Information!$N$2:$N$20129, 0)), ""), "")</f>
        <v/>
      </c>
      <c r="K1763" s="19"/>
      <c r="L1763" s="20"/>
      <c r="M1763" s="21"/>
      <c r="N1763" s="21"/>
      <c r="O1763" s="21"/>
      <c r="P1763" s="22"/>
      <c r="Q1763" s="21"/>
      <c r="R1763" s="21"/>
      <c r="S1763" s="20">
        <v>0</v>
      </c>
      <c r="T1763" s="20">
        <v>0</v>
      </c>
      <c r="U1763" s="23"/>
      <c r="V17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3" s="25"/>
      <c r="X1763" s="26" t="str">
        <f>CONCATENATE(Passout2023[[#This Row], [Batch Start Semester]], "-", Passout2023[[#This Row], [Batch Start Year]], "-", Passout2023[[#This Row], [Degree Duration (year)]])</f>
        <v>--</v>
      </c>
      <c r="Y1763" s="32"/>
      <c r="Z1763" s="32"/>
      <c r="AA1763" s="32"/>
      <c r="AB1763" s="32"/>
      <c r="AC1763" s="32"/>
      <c r="AD1763" s="32"/>
      <c r="AE1763" s="28">
        <f>COUNTA(Passout2023[[#This Row], [UNIVERSITY_DEGREE_PROGRAM_ID]:[(Graduated) Degree Awarded Female]])</f>
        <v>2</v>
      </c>
    </row>
    <row r="1764" s="2" customFormat="1" ht="35.1" customHeight="1">
      <c r="A1764" s="29" t="str">
        <f>IFERROR(IF($N1764 &lt;&gt; "#Na", INDEX(Degree_Information!$A$2:$A$20129, MATCH(Passout2023[[#This Row], [UNIVERSITY_DEGREE_PROGRAM_ID]], Degree_Information!$N$2:$N$20129, 0)), ""), "")</f>
        <v/>
      </c>
      <c r="B1764" s="29" t="str">
        <f>IFERROR(IF($N1764 &lt;&gt; "#Na", INDEX(Degree_Information!$B$2:$B$20129, MATCH(Passout2023[[#This Row], [UNIVERSITY_DEGREE_PROGRAM_ID]], Degree_Information!$N$2:$N$20129, 0)), ""), "")</f>
        <v/>
      </c>
      <c r="C1764" s="29" t="str">
        <f>IFERROR(IF($N1764 &lt;&gt; "#Na", INDEX(Degree_Information!$E$2:$E$20129, MATCH(Passout2023[[#This Row], [UNIVERSITY_DEGREE_PROGRAM_ID]], Degree_Information!$N$2:$N$20129, 0)), ""), "")</f>
        <v/>
      </c>
      <c r="D1764" s="29" t="str">
        <f>IFERROR(IF($N1764 &lt;&gt; "#Na", INDEX(Degree_Information!$D$2:$D$20129, MATCH(Passout2023[[#This Row], [UNIVERSITY_DEGREE_PROGRAM_ID]], Degree_Information!$N$2:$N$20129, 0)), ""), "")</f>
        <v/>
      </c>
      <c r="E1764" s="29" t="str">
        <f>IFERROR(IF($N1764 &lt;&gt; "#Na", INDEX(Degree_Information!$F$2:$F$20129, MATCH(Passout2023[[#This Row], [UNIVERSITY_DEGREE_PROGRAM_ID]], Degree_Information!$N$2:$N$20129, 0)), ""), "")</f>
        <v/>
      </c>
      <c r="F1764" s="29" t="str">
        <f>IFERROR(IF($N1764 &lt;&gt; "#Na", INDEX(Degree_Information!$K$2:$K$20129, MATCH(Passout2023[[#This Row], [UNIVERSITY_DEGREE_PROGRAM_ID]], Degree_Information!$N$2:$N$20129, 0)), ""), "")</f>
        <v/>
      </c>
      <c r="G1764" s="29" t="str">
        <f>IFERROR(IF($N1764 &lt;&gt; "#Na", INDEX(Degree_Information!$G$2:$G$20129, MATCH(Passout2023[[#This Row], [UNIVERSITY_DEGREE_PROGRAM_ID]], Degree_Information!$N$2:$N$20129, 0)), ""), "")</f>
        <v/>
      </c>
      <c r="H1764" s="29" t="str">
        <f>IFERROR(IF($N1764 &lt;&gt; "#Na", INDEX(Degree_Information!$I$2:$I$20129, MATCH(Passout2023[[#This Row], [UNIVERSITY_DEGREE_PROGRAM_ID]], Degree_Information!$N$2:$N$20129, 0)), ""), "")</f>
        <v/>
      </c>
      <c r="I1764" s="6" t="str">
        <f>IFERROR(IF($N1764 &lt;&gt; "#Na", INDEX(Degree_Information!$H$2:$H$20129, MATCH(Passout2023[[#This Row], [UNIVERSITY_DEGREE_PROGRAM_ID]], Degree_Information!$N$2:$N$20129, 0)), ""), "")</f>
        <v/>
      </c>
      <c r="J1764" s="6" t="str">
        <f>IFERROR(IF($N1764 &lt;&gt; "#Na", INDEX(Degree_Information!$J$2:$J$20129, MATCH(Passout2023[[#This Row], [UNIVERSITY_DEGREE_PROGRAM_ID]], Degree_Information!$N$2:$N$20129, 0)), ""), "")</f>
        <v/>
      </c>
      <c r="K1764" s="19"/>
      <c r="L1764" s="20"/>
      <c r="M1764" s="21"/>
      <c r="N1764" s="21"/>
      <c r="O1764" s="21"/>
      <c r="P1764" s="22"/>
      <c r="Q1764" s="21"/>
      <c r="R1764" s="21"/>
      <c r="S1764" s="20">
        <v>0</v>
      </c>
      <c r="T1764" s="20">
        <v>0</v>
      </c>
      <c r="U1764" s="23"/>
      <c r="V17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4" s="25"/>
      <c r="X1764" s="26" t="str">
        <f>CONCATENATE(Passout2023[[#This Row], [Batch Start Semester]], "-", Passout2023[[#This Row], [Batch Start Year]], "-", Passout2023[[#This Row], [Degree Duration (year)]])</f>
        <v>--</v>
      </c>
      <c r="Y1764" s="32"/>
      <c r="Z1764" s="32"/>
      <c r="AA1764" s="32"/>
      <c r="AB1764" s="32"/>
      <c r="AC1764" s="32"/>
      <c r="AD1764" s="32"/>
      <c r="AE1764" s="28">
        <f>COUNTA(Passout2023[[#This Row], [UNIVERSITY_DEGREE_PROGRAM_ID]:[(Graduated) Degree Awarded Female]])</f>
        <v>2</v>
      </c>
    </row>
    <row r="1765" s="2" customFormat="1" ht="35.1" customHeight="1">
      <c r="A1765" s="29" t="str">
        <f>IFERROR(IF($N1765 &lt;&gt; "#Na", INDEX(Degree_Information!$A$2:$A$20129, MATCH(Passout2023[[#This Row], [UNIVERSITY_DEGREE_PROGRAM_ID]], Degree_Information!$N$2:$N$20129, 0)), ""), "")</f>
        <v/>
      </c>
      <c r="B1765" s="29" t="str">
        <f>IFERROR(IF($N1765 &lt;&gt; "#Na", INDEX(Degree_Information!$B$2:$B$20129, MATCH(Passout2023[[#This Row], [UNIVERSITY_DEGREE_PROGRAM_ID]], Degree_Information!$N$2:$N$20129, 0)), ""), "")</f>
        <v/>
      </c>
      <c r="C1765" s="29" t="str">
        <f>IFERROR(IF($N1765 &lt;&gt; "#Na", INDEX(Degree_Information!$E$2:$E$20129, MATCH(Passout2023[[#This Row], [UNIVERSITY_DEGREE_PROGRAM_ID]], Degree_Information!$N$2:$N$20129, 0)), ""), "")</f>
        <v/>
      </c>
      <c r="D1765" s="29" t="str">
        <f>IFERROR(IF($N1765 &lt;&gt; "#Na", INDEX(Degree_Information!$D$2:$D$20129, MATCH(Passout2023[[#This Row], [UNIVERSITY_DEGREE_PROGRAM_ID]], Degree_Information!$N$2:$N$20129, 0)), ""), "")</f>
        <v/>
      </c>
      <c r="E1765" s="29" t="str">
        <f>IFERROR(IF($N1765 &lt;&gt; "#Na", INDEX(Degree_Information!$F$2:$F$20129, MATCH(Passout2023[[#This Row], [UNIVERSITY_DEGREE_PROGRAM_ID]], Degree_Information!$N$2:$N$20129, 0)), ""), "")</f>
        <v/>
      </c>
      <c r="F1765" s="29" t="str">
        <f>IFERROR(IF($N1765 &lt;&gt; "#Na", INDEX(Degree_Information!$K$2:$K$20129, MATCH(Passout2023[[#This Row], [UNIVERSITY_DEGREE_PROGRAM_ID]], Degree_Information!$N$2:$N$20129, 0)), ""), "")</f>
        <v/>
      </c>
      <c r="G1765" s="29" t="str">
        <f>IFERROR(IF($N1765 &lt;&gt; "#Na", INDEX(Degree_Information!$G$2:$G$20129, MATCH(Passout2023[[#This Row], [UNIVERSITY_DEGREE_PROGRAM_ID]], Degree_Information!$N$2:$N$20129, 0)), ""), "")</f>
        <v/>
      </c>
      <c r="H1765" s="29" t="str">
        <f>IFERROR(IF($N1765 &lt;&gt; "#Na", INDEX(Degree_Information!$I$2:$I$20129, MATCH(Passout2023[[#This Row], [UNIVERSITY_DEGREE_PROGRAM_ID]], Degree_Information!$N$2:$N$20129, 0)), ""), "")</f>
        <v/>
      </c>
      <c r="I1765" s="6" t="str">
        <f>IFERROR(IF($N1765 &lt;&gt; "#Na", INDEX(Degree_Information!$H$2:$H$20129, MATCH(Passout2023[[#This Row], [UNIVERSITY_DEGREE_PROGRAM_ID]], Degree_Information!$N$2:$N$20129, 0)), ""), "")</f>
        <v/>
      </c>
      <c r="J1765" s="6" t="str">
        <f>IFERROR(IF($N1765 &lt;&gt; "#Na", INDEX(Degree_Information!$J$2:$J$20129, MATCH(Passout2023[[#This Row], [UNIVERSITY_DEGREE_PROGRAM_ID]], Degree_Information!$N$2:$N$20129, 0)), ""), "")</f>
        <v/>
      </c>
      <c r="K1765" s="19"/>
      <c r="L1765" s="20"/>
      <c r="M1765" s="21"/>
      <c r="N1765" s="21"/>
      <c r="O1765" s="21"/>
      <c r="P1765" s="22"/>
      <c r="Q1765" s="21"/>
      <c r="R1765" s="21"/>
      <c r="S1765" s="20">
        <v>0</v>
      </c>
      <c r="T1765" s="20">
        <v>0</v>
      </c>
      <c r="U1765" s="23"/>
      <c r="V17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5" s="25"/>
      <c r="X1765" s="26" t="str">
        <f>CONCATENATE(Passout2023[[#This Row], [Batch Start Semester]], "-", Passout2023[[#This Row], [Batch Start Year]], "-", Passout2023[[#This Row], [Degree Duration (year)]])</f>
        <v>--</v>
      </c>
      <c r="Y1765" s="32"/>
      <c r="Z1765" s="32"/>
      <c r="AA1765" s="32"/>
      <c r="AB1765" s="32"/>
      <c r="AC1765" s="32"/>
      <c r="AD1765" s="32"/>
      <c r="AE1765" s="28">
        <f>COUNTA(Passout2023[[#This Row], [UNIVERSITY_DEGREE_PROGRAM_ID]:[(Graduated) Degree Awarded Female]])</f>
        <v>2</v>
      </c>
    </row>
    <row r="1766" s="2" customFormat="1" ht="35.1" customHeight="1">
      <c r="A1766" s="29" t="str">
        <f>IFERROR(IF($N1766 &lt;&gt; "#Na", INDEX(Degree_Information!$A$2:$A$20129, MATCH(Passout2023[[#This Row], [UNIVERSITY_DEGREE_PROGRAM_ID]], Degree_Information!$N$2:$N$20129, 0)), ""), "")</f>
        <v/>
      </c>
      <c r="B1766" s="29" t="str">
        <f>IFERROR(IF($N1766 &lt;&gt; "#Na", INDEX(Degree_Information!$B$2:$B$20129, MATCH(Passout2023[[#This Row], [UNIVERSITY_DEGREE_PROGRAM_ID]], Degree_Information!$N$2:$N$20129, 0)), ""), "")</f>
        <v/>
      </c>
      <c r="C1766" s="29" t="str">
        <f>IFERROR(IF($N1766 &lt;&gt; "#Na", INDEX(Degree_Information!$E$2:$E$20129, MATCH(Passout2023[[#This Row], [UNIVERSITY_DEGREE_PROGRAM_ID]], Degree_Information!$N$2:$N$20129, 0)), ""), "")</f>
        <v/>
      </c>
      <c r="D1766" s="29" t="str">
        <f>IFERROR(IF($N1766 &lt;&gt; "#Na", INDEX(Degree_Information!$D$2:$D$20129, MATCH(Passout2023[[#This Row], [UNIVERSITY_DEGREE_PROGRAM_ID]], Degree_Information!$N$2:$N$20129, 0)), ""), "")</f>
        <v/>
      </c>
      <c r="E1766" s="29" t="str">
        <f>IFERROR(IF($N1766 &lt;&gt; "#Na", INDEX(Degree_Information!$F$2:$F$20129, MATCH(Passout2023[[#This Row], [UNIVERSITY_DEGREE_PROGRAM_ID]], Degree_Information!$N$2:$N$20129, 0)), ""), "")</f>
        <v/>
      </c>
      <c r="F1766" s="29" t="str">
        <f>IFERROR(IF($N1766 &lt;&gt; "#Na", INDEX(Degree_Information!$K$2:$K$20129, MATCH(Passout2023[[#This Row], [UNIVERSITY_DEGREE_PROGRAM_ID]], Degree_Information!$N$2:$N$20129, 0)), ""), "")</f>
        <v/>
      </c>
      <c r="G1766" s="29" t="str">
        <f>IFERROR(IF($N1766 &lt;&gt; "#Na", INDEX(Degree_Information!$G$2:$G$20129, MATCH(Passout2023[[#This Row], [UNIVERSITY_DEGREE_PROGRAM_ID]], Degree_Information!$N$2:$N$20129, 0)), ""), "")</f>
        <v/>
      </c>
      <c r="H1766" s="29" t="str">
        <f>IFERROR(IF($N1766 &lt;&gt; "#Na", INDEX(Degree_Information!$I$2:$I$20129, MATCH(Passout2023[[#This Row], [UNIVERSITY_DEGREE_PROGRAM_ID]], Degree_Information!$N$2:$N$20129, 0)), ""), "")</f>
        <v/>
      </c>
      <c r="I1766" s="6" t="str">
        <f>IFERROR(IF($N1766 &lt;&gt; "#Na", INDEX(Degree_Information!$H$2:$H$20129, MATCH(Passout2023[[#This Row], [UNIVERSITY_DEGREE_PROGRAM_ID]], Degree_Information!$N$2:$N$20129, 0)), ""), "")</f>
        <v/>
      </c>
      <c r="J1766" s="6" t="str">
        <f>IFERROR(IF($N1766 &lt;&gt; "#Na", INDEX(Degree_Information!$J$2:$J$20129, MATCH(Passout2023[[#This Row], [UNIVERSITY_DEGREE_PROGRAM_ID]], Degree_Information!$N$2:$N$20129, 0)), ""), "")</f>
        <v/>
      </c>
      <c r="K1766" s="19"/>
      <c r="L1766" s="20"/>
      <c r="M1766" s="21"/>
      <c r="N1766" s="21"/>
      <c r="O1766" s="21"/>
      <c r="P1766" s="22"/>
      <c r="Q1766" s="21"/>
      <c r="R1766" s="21"/>
      <c r="S1766" s="20">
        <v>0</v>
      </c>
      <c r="T1766" s="20">
        <v>0</v>
      </c>
      <c r="U1766" s="23"/>
      <c r="V17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6" s="25"/>
      <c r="X1766" s="26" t="str">
        <f>CONCATENATE(Passout2023[[#This Row], [Batch Start Semester]], "-", Passout2023[[#This Row], [Batch Start Year]], "-", Passout2023[[#This Row], [Degree Duration (year)]])</f>
        <v>--</v>
      </c>
      <c r="Y1766" s="32"/>
      <c r="Z1766" s="32"/>
      <c r="AA1766" s="32"/>
      <c r="AB1766" s="32"/>
      <c r="AC1766" s="32"/>
      <c r="AD1766" s="32"/>
      <c r="AE1766" s="28">
        <f>COUNTA(Passout2023[[#This Row], [UNIVERSITY_DEGREE_PROGRAM_ID]:[(Graduated) Degree Awarded Female]])</f>
        <v>2</v>
      </c>
    </row>
    <row r="1767" s="2" customFormat="1" ht="35.1" customHeight="1">
      <c r="A1767" s="29" t="str">
        <f>IFERROR(IF($N1767 &lt;&gt; "#Na", INDEX(Degree_Information!$A$2:$A$20129, MATCH(Passout2023[[#This Row], [UNIVERSITY_DEGREE_PROGRAM_ID]], Degree_Information!$N$2:$N$20129, 0)), ""), "")</f>
        <v/>
      </c>
      <c r="B1767" s="29" t="str">
        <f>IFERROR(IF($N1767 &lt;&gt; "#Na", INDEX(Degree_Information!$B$2:$B$20129, MATCH(Passout2023[[#This Row], [UNIVERSITY_DEGREE_PROGRAM_ID]], Degree_Information!$N$2:$N$20129, 0)), ""), "")</f>
        <v/>
      </c>
      <c r="C1767" s="29" t="str">
        <f>IFERROR(IF($N1767 &lt;&gt; "#Na", INDEX(Degree_Information!$E$2:$E$20129, MATCH(Passout2023[[#This Row], [UNIVERSITY_DEGREE_PROGRAM_ID]], Degree_Information!$N$2:$N$20129, 0)), ""), "")</f>
        <v/>
      </c>
      <c r="D1767" s="29" t="str">
        <f>IFERROR(IF($N1767 &lt;&gt; "#Na", INDEX(Degree_Information!$D$2:$D$20129, MATCH(Passout2023[[#This Row], [UNIVERSITY_DEGREE_PROGRAM_ID]], Degree_Information!$N$2:$N$20129, 0)), ""), "")</f>
        <v/>
      </c>
      <c r="E1767" s="29" t="str">
        <f>IFERROR(IF($N1767 &lt;&gt; "#Na", INDEX(Degree_Information!$F$2:$F$20129, MATCH(Passout2023[[#This Row], [UNIVERSITY_DEGREE_PROGRAM_ID]], Degree_Information!$N$2:$N$20129, 0)), ""), "")</f>
        <v/>
      </c>
      <c r="F1767" s="29" t="str">
        <f>IFERROR(IF($N1767 &lt;&gt; "#Na", INDEX(Degree_Information!$K$2:$K$20129, MATCH(Passout2023[[#This Row], [UNIVERSITY_DEGREE_PROGRAM_ID]], Degree_Information!$N$2:$N$20129, 0)), ""), "")</f>
        <v/>
      </c>
      <c r="G1767" s="29" t="str">
        <f>IFERROR(IF($N1767 &lt;&gt; "#Na", INDEX(Degree_Information!$G$2:$G$20129, MATCH(Passout2023[[#This Row], [UNIVERSITY_DEGREE_PROGRAM_ID]], Degree_Information!$N$2:$N$20129, 0)), ""), "")</f>
        <v/>
      </c>
      <c r="H1767" s="29" t="str">
        <f>IFERROR(IF($N1767 &lt;&gt; "#Na", INDEX(Degree_Information!$I$2:$I$20129, MATCH(Passout2023[[#This Row], [UNIVERSITY_DEGREE_PROGRAM_ID]], Degree_Information!$N$2:$N$20129, 0)), ""), "")</f>
        <v/>
      </c>
      <c r="I1767" s="6" t="str">
        <f>IFERROR(IF($N1767 &lt;&gt; "#Na", INDEX(Degree_Information!$H$2:$H$20129, MATCH(Passout2023[[#This Row], [UNIVERSITY_DEGREE_PROGRAM_ID]], Degree_Information!$N$2:$N$20129, 0)), ""), "")</f>
        <v/>
      </c>
      <c r="J1767" s="6" t="str">
        <f>IFERROR(IF($N1767 &lt;&gt; "#Na", INDEX(Degree_Information!$J$2:$J$20129, MATCH(Passout2023[[#This Row], [UNIVERSITY_DEGREE_PROGRAM_ID]], Degree_Information!$N$2:$N$20129, 0)), ""), "")</f>
        <v/>
      </c>
      <c r="K1767" s="19"/>
      <c r="L1767" s="20"/>
      <c r="M1767" s="21"/>
      <c r="N1767" s="21"/>
      <c r="O1767" s="21"/>
      <c r="P1767" s="22"/>
      <c r="Q1767" s="21"/>
      <c r="R1767" s="21"/>
      <c r="S1767" s="20">
        <v>0</v>
      </c>
      <c r="T1767" s="20">
        <v>0</v>
      </c>
      <c r="U1767" s="23"/>
      <c r="V17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7" s="25"/>
      <c r="X1767" s="26" t="str">
        <f>CONCATENATE(Passout2023[[#This Row], [Batch Start Semester]], "-", Passout2023[[#This Row], [Batch Start Year]], "-", Passout2023[[#This Row], [Degree Duration (year)]])</f>
        <v>--</v>
      </c>
      <c r="Y1767" s="32"/>
      <c r="Z1767" s="32"/>
      <c r="AA1767" s="32"/>
      <c r="AB1767" s="32"/>
      <c r="AC1767" s="32"/>
      <c r="AD1767" s="32"/>
      <c r="AE1767" s="28">
        <f>COUNTA(Passout2023[[#This Row], [UNIVERSITY_DEGREE_PROGRAM_ID]:[(Graduated) Degree Awarded Female]])</f>
        <v>2</v>
      </c>
    </row>
    <row r="1768" s="2" customFormat="1" ht="35.1" customHeight="1">
      <c r="A1768" s="29" t="str">
        <f>IFERROR(IF($N1768 &lt;&gt; "#Na", INDEX(Degree_Information!$A$2:$A$20129, MATCH(Passout2023[[#This Row], [UNIVERSITY_DEGREE_PROGRAM_ID]], Degree_Information!$N$2:$N$20129, 0)), ""), "")</f>
        <v/>
      </c>
      <c r="B1768" s="29" t="str">
        <f>IFERROR(IF($N1768 &lt;&gt; "#Na", INDEX(Degree_Information!$B$2:$B$20129, MATCH(Passout2023[[#This Row], [UNIVERSITY_DEGREE_PROGRAM_ID]], Degree_Information!$N$2:$N$20129, 0)), ""), "")</f>
        <v/>
      </c>
      <c r="C1768" s="29" t="str">
        <f>IFERROR(IF($N1768 &lt;&gt; "#Na", INDEX(Degree_Information!$E$2:$E$20129, MATCH(Passout2023[[#This Row], [UNIVERSITY_DEGREE_PROGRAM_ID]], Degree_Information!$N$2:$N$20129, 0)), ""), "")</f>
        <v/>
      </c>
      <c r="D1768" s="29" t="str">
        <f>IFERROR(IF($N1768 &lt;&gt; "#Na", INDEX(Degree_Information!$D$2:$D$20129, MATCH(Passout2023[[#This Row], [UNIVERSITY_DEGREE_PROGRAM_ID]], Degree_Information!$N$2:$N$20129, 0)), ""), "")</f>
        <v/>
      </c>
      <c r="E1768" s="29" t="str">
        <f>IFERROR(IF($N1768 &lt;&gt; "#Na", INDEX(Degree_Information!$F$2:$F$20129, MATCH(Passout2023[[#This Row], [UNIVERSITY_DEGREE_PROGRAM_ID]], Degree_Information!$N$2:$N$20129, 0)), ""), "")</f>
        <v/>
      </c>
      <c r="F1768" s="29" t="str">
        <f>IFERROR(IF($N1768 &lt;&gt; "#Na", INDEX(Degree_Information!$K$2:$K$20129, MATCH(Passout2023[[#This Row], [UNIVERSITY_DEGREE_PROGRAM_ID]], Degree_Information!$N$2:$N$20129, 0)), ""), "")</f>
        <v/>
      </c>
      <c r="G1768" s="29" t="str">
        <f>IFERROR(IF($N1768 &lt;&gt; "#Na", INDEX(Degree_Information!$G$2:$G$20129, MATCH(Passout2023[[#This Row], [UNIVERSITY_DEGREE_PROGRAM_ID]], Degree_Information!$N$2:$N$20129, 0)), ""), "")</f>
        <v/>
      </c>
      <c r="H1768" s="29" t="str">
        <f>IFERROR(IF($N1768 &lt;&gt; "#Na", INDEX(Degree_Information!$I$2:$I$20129, MATCH(Passout2023[[#This Row], [UNIVERSITY_DEGREE_PROGRAM_ID]], Degree_Information!$N$2:$N$20129, 0)), ""), "")</f>
        <v/>
      </c>
      <c r="I1768" s="6" t="str">
        <f>IFERROR(IF($N1768 &lt;&gt; "#Na", INDEX(Degree_Information!$H$2:$H$20129, MATCH(Passout2023[[#This Row], [UNIVERSITY_DEGREE_PROGRAM_ID]], Degree_Information!$N$2:$N$20129, 0)), ""), "")</f>
        <v/>
      </c>
      <c r="J1768" s="6" t="str">
        <f>IFERROR(IF($N1768 &lt;&gt; "#Na", INDEX(Degree_Information!$J$2:$J$20129, MATCH(Passout2023[[#This Row], [UNIVERSITY_DEGREE_PROGRAM_ID]], Degree_Information!$N$2:$N$20129, 0)), ""), "")</f>
        <v/>
      </c>
      <c r="K1768" s="19"/>
      <c r="L1768" s="20"/>
      <c r="M1768" s="21"/>
      <c r="N1768" s="21"/>
      <c r="O1768" s="21"/>
      <c r="P1768" s="22"/>
      <c r="Q1768" s="21"/>
      <c r="R1768" s="21"/>
      <c r="S1768" s="20">
        <v>0</v>
      </c>
      <c r="T1768" s="20">
        <v>0</v>
      </c>
      <c r="U1768" s="23"/>
      <c r="V17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8" s="25"/>
      <c r="X1768" s="26" t="str">
        <f>CONCATENATE(Passout2023[[#This Row], [Batch Start Semester]], "-", Passout2023[[#This Row], [Batch Start Year]], "-", Passout2023[[#This Row], [Degree Duration (year)]])</f>
        <v>--</v>
      </c>
      <c r="Y1768" s="32"/>
      <c r="Z1768" s="32"/>
      <c r="AA1768" s="32"/>
      <c r="AB1768" s="32"/>
      <c r="AC1768" s="32"/>
      <c r="AD1768" s="32"/>
      <c r="AE1768" s="28">
        <f>COUNTA(Passout2023[[#This Row], [UNIVERSITY_DEGREE_PROGRAM_ID]:[(Graduated) Degree Awarded Female]])</f>
        <v>2</v>
      </c>
    </row>
    <row r="1769" s="2" customFormat="1" ht="35.1" customHeight="1">
      <c r="A1769" s="29" t="str">
        <f>IFERROR(IF($N1769 &lt;&gt; "#Na", INDEX(Degree_Information!$A$2:$A$20129, MATCH(Passout2023[[#This Row], [UNIVERSITY_DEGREE_PROGRAM_ID]], Degree_Information!$N$2:$N$20129, 0)), ""), "")</f>
        <v/>
      </c>
      <c r="B1769" s="29" t="str">
        <f>IFERROR(IF($N1769 &lt;&gt; "#Na", INDEX(Degree_Information!$B$2:$B$20129, MATCH(Passout2023[[#This Row], [UNIVERSITY_DEGREE_PROGRAM_ID]], Degree_Information!$N$2:$N$20129, 0)), ""), "")</f>
        <v/>
      </c>
      <c r="C1769" s="29" t="str">
        <f>IFERROR(IF($N1769 &lt;&gt; "#Na", INDEX(Degree_Information!$E$2:$E$20129, MATCH(Passout2023[[#This Row], [UNIVERSITY_DEGREE_PROGRAM_ID]], Degree_Information!$N$2:$N$20129, 0)), ""), "")</f>
        <v/>
      </c>
      <c r="D1769" s="29" t="str">
        <f>IFERROR(IF($N1769 &lt;&gt; "#Na", INDEX(Degree_Information!$D$2:$D$20129, MATCH(Passout2023[[#This Row], [UNIVERSITY_DEGREE_PROGRAM_ID]], Degree_Information!$N$2:$N$20129, 0)), ""), "")</f>
        <v/>
      </c>
      <c r="E1769" s="29" t="str">
        <f>IFERROR(IF($N1769 &lt;&gt; "#Na", INDEX(Degree_Information!$F$2:$F$20129, MATCH(Passout2023[[#This Row], [UNIVERSITY_DEGREE_PROGRAM_ID]], Degree_Information!$N$2:$N$20129, 0)), ""), "")</f>
        <v/>
      </c>
      <c r="F1769" s="29" t="str">
        <f>IFERROR(IF($N1769 &lt;&gt; "#Na", INDEX(Degree_Information!$K$2:$K$20129, MATCH(Passout2023[[#This Row], [UNIVERSITY_DEGREE_PROGRAM_ID]], Degree_Information!$N$2:$N$20129, 0)), ""), "")</f>
        <v/>
      </c>
      <c r="G1769" s="29" t="str">
        <f>IFERROR(IF($N1769 &lt;&gt; "#Na", INDEX(Degree_Information!$G$2:$G$20129, MATCH(Passout2023[[#This Row], [UNIVERSITY_DEGREE_PROGRAM_ID]], Degree_Information!$N$2:$N$20129, 0)), ""), "")</f>
        <v/>
      </c>
      <c r="H1769" s="29" t="str">
        <f>IFERROR(IF($N1769 &lt;&gt; "#Na", INDEX(Degree_Information!$I$2:$I$20129, MATCH(Passout2023[[#This Row], [UNIVERSITY_DEGREE_PROGRAM_ID]], Degree_Information!$N$2:$N$20129, 0)), ""), "")</f>
        <v/>
      </c>
      <c r="I1769" s="6" t="str">
        <f>IFERROR(IF($N1769 &lt;&gt; "#Na", INDEX(Degree_Information!$H$2:$H$20129, MATCH(Passout2023[[#This Row], [UNIVERSITY_DEGREE_PROGRAM_ID]], Degree_Information!$N$2:$N$20129, 0)), ""), "")</f>
        <v/>
      </c>
      <c r="J1769" s="6" t="str">
        <f>IFERROR(IF($N1769 &lt;&gt; "#Na", INDEX(Degree_Information!$J$2:$J$20129, MATCH(Passout2023[[#This Row], [UNIVERSITY_DEGREE_PROGRAM_ID]], Degree_Information!$N$2:$N$20129, 0)), ""), "")</f>
        <v/>
      </c>
      <c r="K1769" s="19"/>
      <c r="L1769" s="20"/>
      <c r="M1769" s="21"/>
      <c r="N1769" s="21"/>
      <c r="O1769" s="21"/>
      <c r="P1769" s="22"/>
      <c r="Q1769" s="21"/>
      <c r="R1769" s="21"/>
      <c r="S1769" s="20">
        <v>0</v>
      </c>
      <c r="T1769" s="20">
        <v>0</v>
      </c>
      <c r="U1769" s="23"/>
      <c r="V17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69" s="25"/>
      <c r="X1769" s="26" t="str">
        <f>CONCATENATE(Passout2023[[#This Row], [Batch Start Semester]], "-", Passout2023[[#This Row], [Batch Start Year]], "-", Passout2023[[#This Row], [Degree Duration (year)]])</f>
        <v>--</v>
      </c>
      <c r="Y1769" s="32"/>
      <c r="Z1769" s="32"/>
      <c r="AA1769" s="32"/>
      <c r="AB1769" s="32"/>
      <c r="AC1769" s="32"/>
      <c r="AD1769" s="32"/>
      <c r="AE1769" s="28">
        <f>COUNTA(Passout2023[[#This Row], [UNIVERSITY_DEGREE_PROGRAM_ID]:[(Graduated) Degree Awarded Female]])</f>
        <v>2</v>
      </c>
    </row>
    <row r="1770" s="2" customFormat="1" ht="35.1" customHeight="1">
      <c r="A1770" s="29" t="str">
        <f>IFERROR(IF($N1770 &lt;&gt; "#Na", INDEX(Degree_Information!$A$2:$A$20129, MATCH(Passout2023[[#This Row], [UNIVERSITY_DEGREE_PROGRAM_ID]], Degree_Information!$N$2:$N$20129, 0)), ""), "")</f>
        <v/>
      </c>
      <c r="B1770" s="29" t="str">
        <f>IFERROR(IF($N1770 &lt;&gt; "#Na", INDEX(Degree_Information!$B$2:$B$20129, MATCH(Passout2023[[#This Row], [UNIVERSITY_DEGREE_PROGRAM_ID]], Degree_Information!$N$2:$N$20129, 0)), ""), "")</f>
        <v/>
      </c>
      <c r="C1770" s="29" t="str">
        <f>IFERROR(IF($N1770 &lt;&gt; "#Na", INDEX(Degree_Information!$E$2:$E$20129, MATCH(Passout2023[[#This Row], [UNIVERSITY_DEGREE_PROGRAM_ID]], Degree_Information!$N$2:$N$20129, 0)), ""), "")</f>
        <v/>
      </c>
      <c r="D1770" s="29" t="str">
        <f>IFERROR(IF($N1770 &lt;&gt; "#Na", INDEX(Degree_Information!$D$2:$D$20129, MATCH(Passout2023[[#This Row], [UNIVERSITY_DEGREE_PROGRAM_ID]], Degree_Information!$N$2:$N$20129, 0)), ""), "")</f>
        <v/>
      </c>
      <c r="E1770" s="29" t="str">
        <f>IFERROR(IF($N1770 &lt;&gt; "#Na", INDEX(Degree_Information!$F$2:$F$20129, MATCH(Passout2023[[#This Row], [UNIVERSITY_DEGREE_PROGRAM_ID]], Degree_Information!$N$2:$N$20129, 0)), ""), "")</f>
        <v/>
      </c>
      <c r="F1770" s="29" t="str">
        <f>IFERROR(IF($N1770 &lt;&gt; "#Na", INDEX(Degree_Information!$K$2:$K$20129, MATCH(Passout2023[[#This Row], [UNIVERSITY_DEGREE_PROGRAM_ID]], Degree_Information!$N$2:$N$20129, 0)), ""), "")</f>
        <v/>
      </c>
      <c r="G1770" s="29" t="str">
        <f>IFERROR(IF($N1770 &lt;&gt; "#Na", INDEX(Degree_Information!$G$2:$G$20129, MATCH(Passout2023[[#This Row], [UNIVERSITY_DEGREE_PROGRAM_ID]], Degree_Information!$N$2:$N$20129, 0)), ""), "")</f>
        <v/>
      </c>
      <c r="H1770" s="29" t="str">
        <f>IFERROR(IF($N1770 &lt;&gt; "#Na", INDEX(Degree_Information!$I$2:$I$20129, MATCH(Passout2023[[#This Row], [UNIVERSITY_DEGREE_PROGRAM_ID]], Degree_Information!$N$2:$N$20129, 0)), ""), "")</f>
        <v/>
      </c>
      <c r="I1770" s="6" t="str">
        <f>IFERROR(IF($N1770 &lt;&gt; "#Na", INDEX(Degree_Information!$H$2:$H$20129, MATCH(Passout2023[[#This Row], [UNIVERSITY_DEGREE_PROGRAM_ID]], Degree_Information!$N$2:$N$20129, 0)), ""), "")</f>
        <v/>
      </c>
      <c r="J1770" s="6" t="str">
        <f>IFERROR(IF($N1770 &lt;&gt; "#Na", INDEX(Degree_Information!$J$2:$J$20129, MATCH(Passout2023[[#This Row], [UNIVERSITY_DEGREE_PROGRAM_ID]], Degree_Information!$N$2:$N$20129, 0)), ""), "")</f>
        <v/>
      </c>
      <c r="K1770" s="19"/>
      <c r="L1770" s="20"/>
      <c r="M1770" s="21"/>
      <c r="N1770" s="21"/>
      <c r="O1770" s="21"/>
      <c r="P1770" s="22"/>
      <c r="Q1770" s="21"/>
      <c r="R1770" s="21"/>
      <c r="S1770" s="20">
        <v>0</v>
      </c>
      <c r="T1770" s="20">
        <v>0</v>
      </c>
      <c r="U1770" s="23"/>
      <c r="V17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0" s="25"/>
      <c r="X1770" s="26" t="str">
        <f>CONCATENATE(Passout2023[[#This Row], [Batch Start Semester]], "-", Passout2023[[#This Row], [Batch Start Year]], "-", Passout2023[[#This Row], [Degree Duration (year)]])</f>
        <v>--</v>
      </c>
      <c r="Y1770" s="32"/>
      <c r="Z1770" s="32"/>
      <c r="AA1770" s="32"/>
      <c r="AB1770" s="32"/>
      <c r="AC1770" s="32"/>
      <c r="AD1770" s="32"/>
      <c r="AE1770" s="28">
        <f>COUNTA(Passout2023[[#This Row], [UNIVERSITY_DEGREE_PROGRAM_ID]:[(Graduated) Degree Awarded Female]])</f>
        <v>2</v>
      </c>
    </row>
    <row r="1771" s="2" customFormat="1" ht="35.1" customHeight="1">
      <c r="A1771" s="29" t="str">
        <f>IFERROR(IF($N1771 &lt;&gt; "#Na", INDEX(Degree_Information!$A$2:$A$20129, MATCH(Passout2023[[#This Row], [UNIVERSITY_DEGREE_PROGRAM_ID]], Degree_Information!$N$2:$N$20129, 0)), ""), "")</f>
        <v/>
      </c>
      <c r="B1771" s="29" t="str">
        <f>IFERROR(IF($N1771 &lt;&gt; "#Na", INDEX(Degree_Information!$B$2:$B$20129, MATCH(Passout2023[[#This Row], [UNIVERSITY_DEGREE_PROGRAM_ID]], Degree_Information!$N$2:$N$20129, 0)), ""), "")</f>
        <v/>
      </c>
      <c r="C1771" s="29" t="str">
        <f>IFERROR(IF($N1771 &lt;&gt; "#Na", INDEX(Degree_Information!$E$2:$E$20129, MATCH(Passout2023[[#This Row], [UNIVERSITY_DEGREE_PROGRAM_ID]], Degree_Information!$N$2:$N$20129, 0)), ""), "")</f>
        <v/>
      </c>
      <c r="D1771" s="29" t="str">
        <f>IFERROR(IF($N1771 &lt;&gt; "#Na", INDEX(Degree_Information!$D$2:$D$20129, MATCH(Passout2023[[#This Row], [UNIVERSITY_DEGREE_PROGRAM_ID]], Degree_Information!$N$2:$N$20129, 0)), ""), "")</f>
        <v/>
      </c>
      <c r="E1771" s="29" t="str">
        <f>IFERROR(IF($N1771 &lt;&gt; "#Na", INDEX(Degree_Information!$F$2:$F$20129, MATCH(Passout2023[[#This Row], [UNIVERSITY_DEGREE_PROGRAM_ID]], Degree_Information!$N$2:$N$20129, 0)), ""), "")</f>
        <v/>
      </c>
      <c r="F1771" s="29" t="str">
        <f>IFERROR(IF($N1771 &lt;&gt; "#Na", INDEX(Degree_Information!$K$2:$K$20129, MATCH(Passout2023[[#This Row], [UNIVERSITY_DEGREE_PROGRAM_ID]], Degree_Information!$N$2:$N$20129, 0)), ""), "")</f>
        <v/>
      </c>
      <c r="G1771" s="29" t="str">
        <f>IFERROR(IF($N1771 &lt;&gt; "#Na", INDEX(Degree_Information!$G$2:$G$20129, MATCH(Passout2023[[#This Row], [UNIVERSITY_DEGREE_PROGRAM_ID]], Degree_Information!$N$2:$N$20129, 0)), ""), "")</f>
        <v/>
      </c>
      <c r="H1771" s="29" t="str">
        <f>IFERROR(IF($N1771 &lt;&gt; "#Na", INDEX(Degree_Information!$I$2:$I$20129, MATCH(Passout2023[[#This Row], [UNIVERSITY_DEGREE_PROGRAM_ID]], Degree_Information!$N$2:$N$20129, 0)), ""), "")</f>
        <v/>
      </c>
      <c r="I1771" s="6" t="str">
        <f>IFERROR(IF($N1771 &lt;&gt; "#Na", INDEX(Degree_Information!$H$2:$H$20129, MATCH(Passout2023[[#This Row], [UNIVERSITY_DEGREE_PROGRAM_ID]], Degree_Information!$N$2:$N$20129, 0)), ""), "")</f>
        <v/>
      </c>
      <c r="J1771" s="6" t="str">
        <f>IFERROR(IF($N1771 &lt;&gt; "#Na", INDEX(Degree_Information!$J$2:$J$20129, MATCH(Passout2023[[#This Row], [UNIVERSITY_DEGREE_PROGRAM_ID]], Degree_Information!$N$2:$N$20129, 0)), ""), "")</f>
        <v/>
      </c>
      <c r="K1771" s="19"/>
      <c r="L1771" s="20"/>
      <c r="M1771" s="21"/>
      <c r="N1771" s="21"/>
      <c r="O1771" s="21"/>
      <c r="P1771" s="22"/>
      <c r="Q1771" s="21"/>
      <c r="R1771" s="21"/>
      <c r="S1771" s="20">
        <v>0</v>
      </c>
      <c r="T1771" s="20">
        <v>0</v>
      </c>
      <c r="U1771" s="23"/>
      <c r="V17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1" s="25"/>
      <c r="X1771" s="26" t="str">
        <f>CONCATENATE(Passout2023[[#This Row], [Batch Start Semester]], "-", Passout2023[[#This Row], [Batch Start Year]], "-", Passout2023[[#This Row], [Degree Duration (year)]])</f>
        <v>--</v>
      </c>
      <c r="Y1771" s="32"/>
      <c r="Z1771" s="32"/>
      <c r="AA1771" s="32"/>
      <c r="AB1771" s="32"/>
      <c r="AC1771" s="32"/>
      <c r="AD1771" s="32"/>
      <c r="AE1771" s="28">
        <f>COUNTA(Passout2023[[#This Row], [UNIVERSITY_DEGREE_PROGRAM_ID]:[(Graduated) Degree Awarded Female]])</f>
        <v>2</v>
      </c>
    </row>
    <row r="1772" s="2" customFormat="1" ht="35.1" customHeight="1">
      <c r="A1772" s="29" t="str">
        <f>IFERROR(IF($N1772 &lt;&gt; "#Na", INDEX(Degree_Information!$A$2:$A$20129, MATCH(Passout2023[[#This Row], [UNIVERSITY_DEGREE_PROGRAM_ID]], Degree_Information!$N$2:$N$20129, 0)), ""), "")</f>
        <v/>
      </c>
      <c r="B1772" s="29" t="str">
        <f>IFERROR(IF($N1772 &lt;&gt; "#Na", INDEX(Degree_Information!$B$2:$B$20129, MATCH(Passout2023[[#This Row], [UNIVERSITY_DEGREE_PROGRAM_ID]], Degree_Information!$N$2:$N$20129, 0)), ""), "")</f>
        <v/>
      </c>
      <c r="C1772" s="29" t="str">
        <f>IFERROR(IF($N1772 &lt;&gt; "#Na", INDEX(Degree_Information!$E$2:$E$20129, MATCH(Passout2023[[#This Row], [UNIVERSITY_DEGREE_PROGRAM_ID]], Degree_Information!$N$2:$N$20129, 0)), ""), "")</f>
        <v/>
      </c>
      <c r="D1772" s="29" t="str">
        <f>IFERROR(IF($N1772 &lt;&gt; "#Na", INDEX(Degree_Information!$D$2:$D$20129, MATCH(Passout2023[[#This Row], [UNIVERSITY_DEGREE_PROGRAM_ID]], Degree_Information!$N$2:$N$20129, 0)), ""), "")</f>
        <v/>
      </c>
      <c r="E1772" s="29" t="str">
        <f>IFERROR(IF($N1772 &lt;&gt; "#Na", INDEX(Degree_Information!$F$2:$F$20129, MATCH(Passout2023[[#This Row], [UNIVERSITY_DEGREE_PROGRAM_ID]], Degree_Information!$N$2:$N$20129, 0)), ""), "")</f>
        <v/>
      </c>
      <c r="F1772" s="29" t="str">
        <f>IFERROR(IF($N1772 &lt;&gt; "#Na", INDEX(Degree_Information!$K$2:$K$20129, MATCH(Passout2023[[#This Row], [UNIVERSITY_DEGREE_PROGRAM_ID]], Degree_Information!$N$2:$N$20129, 0)), ""), "")</f>
        <v/>
      </c>
      <c r="G1772" s="29" t="str">
        <f>IFERROR(IF($N1772 &lt;&gt; "#Na", INDEX(Degree_Information!$G$2:$G$20129, MATCH(Passout2023[[#This Row], [UNIVERSITY_DEGREE_PROGRAM_ID]], Degree_Information!$N$2:$N$20129, 0)), ""), "")</f>
        <v/>
      </c>
      <c r="H1772" s="29" t="str">
        <f>IFERROR(IF($N1772 &lt;&gt; "#Na", INDEX(Degree_Information!$I$2:$I$20129, MATCH(Passout2023[[#This Row], [UNIVERSITY_DEGREE_PROGRAM_ID]], Degree_Information!$N$2:$N$20129, 0)), ""), "")</f>
        <v/>
      </c>
      <c r="I1772" s="6" t="str">
        <f>IFERROR(IF($N1772 &lt;&gt; "#Na", INDEX(Degree_Information!$H$2:$H$20129, MATCH(Passout2023[[#This Row], [UNIVERSITY_DEGREE_PROGRAM_ID]], Degree_Information!$N$2:$N$20129, 0)), ""), "")</f>
        <v/>
      </c>
      <c r="J1772" s="6" t="str">
        <f>IFERROR(IF($N1772 &lt;&gt; "#Na", INDEX(Degree_Information!$J$2:$J$20129, MATCH(Passout2023[[#This Row], [UNIVERSITY_DEGREE_PROGRAM_ID]], Degree_Information!$N$2:$N$20129, 0)), ""), "")</f>
        <v/>
      </c>
      <c r="K1772" s="19"/>
      <c r="L1772" s="20"/>
      <c r="M1772" s="21"/>
      <c r="N1772" s="21"/>
      <c r="O1772" s="21"/>
      <c r="P1772" s="22"/>
      <c r="Q1772" s="21"/>
      <c r="R1772" s="21"/>
      <c r="S1772" s="20">
        <v>0</v>
      </c>
      <c r="T1772" s="20">
        <v>0</v>
      </c>
      <c r="U1772" s="23"/>
      <c r="V17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2" s="25"/>
      <c r="X1772" s="26" t="str">
        <f>CONCATENATE(Passout2023[[#This Row], [Batch Start Semester]], "-", Passout2023[[#This Row], [Batch Start Year]], "-", Passout2023[[#This Row], [Degree Duration (year)]])</f>
        <v>--</v>
      </c>
      <c r="Y1772" s="32"/>
      <c r="Z1772" s="32"/>
      <c r="AA1772" s="32"/>
      <c r="AB1772" s="32"/>
      <c r="AC1772" s="32"/>
      <c r="AD1772" s="32"/>
      <c r="AE1772" s="28">
        <f>COUNTA(Passout2023[[#This Row], [UNIVERSITY_DEGREE_PROGRAM_ID]:[(Graduated) Degree Awarded Female]])</f>
        <v>2</v>
      </c>
    </row>
    <row r="1773" s="2" customFormat="1" ht="35.1" customHeight="1">
      <c r="A1773" s="29" t="str">
        <f>IFERROR(IF($N1773 &lt;&gt; "#Na", INDEX(Degree_Information!$A$2:$A$20129, MATCH(Passout2023[[#This Row], [UNIVERSITY_DEGREE_PROGRAM_ID]], Degree_Information!$N$2:$N$20129, 0)), ""), "")</f>
        <v/>
      </c>
      <c r="B1773" s="29" t="str">
        <f>IFERROR(IF($N1773 &lt;&gt; "#Na", INDEX(Degree_Information!$B$2:$B$20129, MATCH(Passout2023[[#This Row], [UNIVERSITY_DEGREE_PROGRAM_ID]], Degree_Information!$N$2:$N$20129, 0)), ""), "")</f>
        <v/>
      </c>
      <c r="C1773" s="29" t="str">
        <f>IFERROR(IF($N1773 &lt;&gt; "#Na", INDEX(Degree_Information!$E$2:$E$20129, MATCH(Passout2023[[#This Row], [UNIVERSITY_DEGREE_PROGRAM_ID]], Degree_Information!$N$2:$N$20129, 0)), ""), "")</f>
        <v/>
      </c>
      <c r="D1773" s="29" t="str">
        <f>IFERROR(IF($N1773 &lt;&gt; "#Na", INDEX(Degree_Information!$D$2:$D$20129, MATCH(Passout2023[[#This Row], [UNIVERSITY_DEGREE_PROGRAM_ID]], Degree_Information!$N$2:$N$20129, 0)), ""), "")</f>
        <v/>
      </c>
      <c r="E1773" s="29" t="str">
        <f>IFERROR(IF($N1773 &lt;&gt; "#Na", INDEX(Degree_Information!$F$2:$F$20129, MATCH(Passout2023[[#This Row], [UNIVERSITY_DEGREE_PROGRAM_ID]], Degree_Information!$N$2:$N$20129, 0)), ""), "")</f>
        <v/>
      </c>
      <c r="F1773" s="29" t="str">
        <f>IFERROR(IF($N1773 &lt;&gt; "#Na", INDEX(Degree_Information!$K$2:$K$20129, MATCH(Passout2023[[#This Row], [UNIVERSITY_DEGREE_PROGRAM_ID]], Degree_Information!$N$2:$N$20129, 0)), ""), "")</f>
        <v/>
      </c>
      <c r="G1773" s="29" t="str">
        <f>IFERROR(IF($N1773 &lt;&gt; "#Na", INDEX(Degree_Information!$G$2:$G$20129, MATCH(Passout2023[[#This Row], [UNIVERSITY_DEGREE_PROGRAM_ID]], Degree_Information!$N$2:$N$20129, 0)), ""), "")</f>
        <v/>
      </c>
      <c r="H1773" s="29" t="str">
        <f>IFERROR(IF($N1773 &lt;&gt; "#Na", INDEX(Degree_Information!$I$2:$I$20129, MATCH(Passout2023[[#This Row], [UNIVERSITY_DEGREE_PROGRAM_ID]], Degree_Information!$N$2:$N$20129, 0)), ""), "")</f>
        <v/>
      </c>
      <c r="I1773" s="6" t="str">
        <f>IFERROR(IF($N1773 &lt;&gt; "#Na", INDEX(Degree_Information!$H$2:$H$20129, MATCH(Passout2023[[#This Row], [UNIVERSITY_DEGREE_PROGRAM_ID]], Degree_Information!$N$2:$N$20129, 0)), ""), "")</f>
        <v/>
      </c>
      <c r="J1773" s="6" t="str">
        <f>IFERROR(IF($N1773 &lt;&gt; "#Na", INDEX(Degree_Information!$J$2:$J$20129, MATCH(Passout2023[[#This Row], [UNIVERSITY_DEGREE_PROGRAM_ID]], Degree_Information!$N$2:$N$20129, 0)), ""), "")</f>
        <v/>
      </c>
      <c r="K1773" s="19"/>
      <c r="L1773" s="20"/>
      <c r="M1773" s="21"/>
      <c r="N1773" s="21"/>
      <c r="O1773" s="21"/>
      <c r="P1773" s="22"/>
      <c r="Q1773" s="21"/>
      <c r="R1773" s="21"/>
      <c r="S1773" s="20">
        <v>0</v>
      </c>
      <c r="T1773" s="20">
        <v>0</v>
      </c>
      <c r="U1773" s="23"/>
      <c r="V17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3" s="25"/>
      <c r="X1773" s="26" t="str">
        <f>CONCATENATE(Passout2023[[#This Row], [Batch Start Semester]], "-", Passout2023[[#This Row], [Batch Start Year]], "-", Passout2023[[#This Row], [Degree Duration (year)]])</f>
        <v>--</v>
      </c>
      <c r="Y1773" s="32"/>
      <c r="Z1773" s="32"/>
      <c r="AA1773" s="32"/>
      <c r="AB1773" s="32"/>
      <c r="AC1773" s="32"/>
      <c r="AD1773" s="32"/>
      <c r="AE1773" s="28">
        <f>COUNTA(Passout2023[[#This Row], [UNIVERSITY_DEGREE_PROGRAM_ID]:[(Graduated) Degree Awarded Female]])</f>
        <v>2</v>
      </c>
    </row>
    <row r="1774" s="2" customFormat="1" ht="35.1" customHeight="1">
      <c r="A1774" s="29" t="str">
        <f>IFERROR(IF($N1774 &lt;&gt; "#Na", INDEX(Degree_Information!$A$2:$A$20129, MATCH(Passout2023[[#This Row], [UNIVERSITY_DEGREE_PROGRAM_ID]], Degree_Information!$N$2:$N$20129, 0)), ""), "")</f>
        <v/>
      </c>
      <c r="B1774" s="29" t="str">
        <f>IFERROR(IF($N1774 &lt;&gt; "#Na", INDEX(Degree_Information!$B$2:$B$20129, MATCH(Passout2023[[#This Row], [UNIVERSITY_DEGREE_PROGRAM_ID]], Degree_Information!$N$2:$N$20129, 0)), ""), "")</f>
        <v/>
      </c>
      <c r="C1774" s="29" t="str">
        <f>IFERROR(IF($N1774 &lt;&gt; "#Na", INDEX(Degree_Information!$E$2:$E$20129, MATCH(Passout2023[[#This Row], [UNIVERSITY_DEGREE_PROGRAM_ID]], Degree_Information!$N$2:$N$20129, 0)), ""), "")</f>
        <v/>
      </c>
      <c r="D1774" s="29" t="str">
        <f>IFERROR(IF($N1774 &lt;&gt; "#Na", INDEX(Degree_Information!$D$2:$D$20129, MATCH(Passout2023[[#This Row], [UNIVERSITY_DEGREE_PROGRAM_ID]], Degree_Information!$N$2:$N$20129, 0)), ""), "")</f>
        <v/>
      </c>
      <c r="E1774" s="29" t="str">
        <f>IFERROR(IF($N1774 &lt;&gt; "#Na", INDEX(Degree_Information!$F$2:$F$20129, MATCH(Passout2023[[#This Row], [UNIVERSITY_DEGREE_PROGRAM_ID]], Degree_Information!$N$2:$N$20129, 0)), ""), "")</f>
        <v/>
      </c>
      <c r="F1774" s="29" t="str">
        <f>IFERROR(IF($N1774 &lt;&gt; "#Na", INDEX(Degree_Information!$K$2:$K$20129, MATCH(Passout2023[[#This Row], [UNIVERSITY_DEGREE_PROGRAM_ID]], Degree_Information!$N$2:$N$20129, 0)), ""), "")</f>
        <v/>
      </c>
      <c r="G1774" s="29" t="str">
        <f>IFERROR(IF($N1774 &lt;&gt; "#Na", INDEX(Degree_Information!$G$2:$G$20129, MATCH(Passout2023[[#This Row], [UNIVERSITY_DEGREE_PROGRAM_ID]], Degree_Information!$N$2:$N$20129, 0)), ""), "")</f>
        <v/>
      </c>
      <c r="H1774" s="29" t="str">
        <f>IFERROR(IF($N1774 &lt;&gt; "#Na", INDEX(Degree_Information!$I$2:$I$20129, MATCH(Passout2023[[#This Row], [UNIVERSITY_DEGREE_PROGRAM_ID]], Degree_Information!$N$2:$N$20129, 0)), ""), "")</f>
        <v/>
      </c>
      <c r="I1774" s="6" t="str">
        <f>IFERROR(IF($N1774 &lt;&gt; "#Na", INDEX(Degree_Information!$H$2:$H$20129, MATCH(Passout2023[[#This Row], [UNIVERSITY_DEGREE_PROGRAM_ID]], Degree_Information!$N$2:$N$20129, 0)), ""), "")</f>
        <v/>
      </c>
      <c r="J1774" s="6" t="str">
        <f>IFERROR(IF($N1774 &lt;&gt; "#Na", INDEX(Degree_Information!$J$2:$J$20129, MATCH(Passout2023[[#This Row], [UNIVERSITY_DEGREE_PROGRAM_ID]], Degree_Information!$N$2:$N$20129, 0)), ""), "")</f>
        <v/>
      </c>
      <c r="K1774" s="19"/>
      <c r="L1774" s="20"/>
      <c r="M1774" s="21"/>
      <c r="N1774" s="21"/>
      <c r="O1774" s="21"/>
      <c r="P1774" s="22"/>
      <c r="Q1774" s="21"/>
      <c r="R1774" s="21"/>
      <c r="S1774" s="20">
        <v>0</v>
      </c>
      <c r="T1774" s="20">
        <v>0</v>
      </c>
      <c r="U1774" s="23"/>
      <c r="V17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4" s="25"/>
      <c r="X1774" s="26" t="str">
        <f>CONCATENATE(Passout2023[[#This Row], [Batch Start Semester]], "-", Passout2023[[#This Row], [Batch Start Year]], "-", Passout2023[[#This Row], [Degree Duration (year)]])</f>
        <v>--</v>
      </c>
      <c r="Y1774" s="32"/>
      <c r="Z1774" s="32"/>
      <c r="AA1774" s="32"/>
      <c r="AB1774" s="32"/>
      <c r="AC1774" s="32"/>
      <c r="AD1774" s="32"/>
      <c r="AE1774" s="28">
        <f>COUNTA(Passout2023[[#This Row], [UNIVERSITY_DEGREE_PROGRAM_ID]:[(Graduated) Degree Awarded Female]])</f>
        <v>2</v>
      </c>
    </row>
    <row r="1775" s="2" customFormat="1" ht="35.1" customHeight="1">
      <c r="A1775" s="29" t="str">
        <f>IFERROR(IF($N1775 &lt;&gt; "#Na", INDEX(Degree_Information!$A$2:$A$20129, MATCH(Passout2023[[#This Row], [UNIVERSITY_DEGREE_PROGRAM_ID]], Degree_Information!$N$2:$N$20129, 0)), ""), "")</f>
        <v/>
      </c>
      <c r="B1775" s="29" t="str">
        <f>IFERROR(IF($N1775 &lt;&gt; "#Na", INDEX(Degree_Information!$B$2:$B$20129, MATCH(Passout2023[[#This Row], [UNIVERSITY_DEGREE_PROGRAM_ID]], Degree_Information!$N$2:$N$20129, 0)), ""), "")</f>
        <v/>
      </c>
      <c r="C1775" s="29" t="str">
        <f>IFERROR(IF($N1775 &lt;&gt; "#Na", INDEX(Degree_Information!$E$2:$E$20129, MATCH(Passout2023[[#This Row], [UNIVERSITY_DEGREE_PROGRAM_ID]], Degree_Information!$N$2:$N$20129, 0)), ""), "")</f>
        <v/>
      </c>
      <c r="D1775" s="29" t="str">
        <f>IFERROR(IF($N1775 &lt;&gt; "#Na", INDEX(Degree_Information!$D$2:$D$20129, MATCH(Passout2023[[#This Row], [UNIVERSITY_DEGREE_PROGRAM_ID]], Degree_Information!$N$2:$N$20129, 0)), ""), "")</f>
        <v/>
      </c>
      <c r="E1775" s="29" t="str">
        <f>IFERROR(IF($N1775 &lt;&gt; "#Na", INDEX(Degree_Information!$F$2:$F$20129, MATCH(Passout2023[[#This Row], [UNIVERSITY_DEGREE_PROGRAM_ID]], Degree_Information!$N$2:$N$20129, 0)), ""), "")</f>
        <v/>
      </c>
      <c r="F1775" s="29" t="str">
        <f>IFERROR(IF($N1775 &lt;&gt; "#Na", INDEX(Degree_Information!$K$2:$K$20129, MATCH(Passout2023[[#This Row], [UNIVERSITY_DEGREE_PROGRAM_ID]], Degree_Information!$N$2:$N$20129, 0)), ""), "")</f>
        <v/>
      </c>
      <c r="G1775" s="29" t="str">
        <f>IFERROR(IF($N1775 &lt;&gt; "#Na", INDEX(Degree_Information!$G$2:$G$20129, MATCH(Passout2023[[#This Row], [UNIVERSITY_DEGREE_PROGRAM_ID]], Degree_Information!$N$2:$N$20129, 0)), ""), "")</f>
        <v/>
      </c>
      <c r="H1775" s="29" t="str">
        <f>IFERROR(IF($N1775 &lt;&gt; "#Na", INDEX(Degree_Information!$I$2:$I$20129, MATCH(Passout2023[[#This Row], [UNIVERSITY_DEGREE_PROGRAM_ID]], Degree_Information!$N$2:$N$20129, 0)), ""), "")</f>
        <v/>
      </c>
      <c r="I1775" s="6" t="str">
        <f>IFERROR(IF($N1775 &lt;&gt; "#Na", INDEX(Degree_Information!$H$2:$H$20129, MATCH(Passout2023[[#This Row], [UNIVERSITY_DEGREE_PROGRAM_ID]], Degree_Information!$N$2:$N$20129, 0)), ""), "")</f>
        <v/>
      </c>
      <c r="J1775" s="6" t="str">
        <f>IFERROR(IF($N1775 &lt;&gt; "#Na", INDEX(Degree_Information!$J$2:$J$20129, MATCH(Passout2023[[#This Row], [UNIVERSITY_DEGREE_PROGRAM_ID]], Degree_Information!$N$2:$N$20129, 0)), ""), "")</f>
        <v/>
      </c>
      <c r="K1775" s="19"/>
      <c r="L1775" s="20"/>
      <c r="M1775" s="21"/>
      <c r="N1775" s="21"/>
      <c r="O1775" s="21"/>
      <c r="P1775" s="22"/>
      <c r="Q1775" s="21"/>
      <c r="R1775" s="21"/>
      <c r="S1775" s="20">
        <v>0</v>
      </c>
      <c r="T1775" s="20">
        <v>0</v>
      </c>
      <c r="U1775" s="23"/>
      <c r="V17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5" s="25"/>
      <c r="X1775" s="26" t="str">
        <f>CONCATENATE(Passout2023[[#This Row], [Batch Start Semester]], "-", Passout2023[[#This Row], [Batch Start Year]], "-", Passout2023[[#This Row], [Degree Duration (year)]])</f>
        <v>--</v>
      </c>
      <c r="Y1775" s="32"/>
      <c r="Z1775" s="32"/>
      <c r="AA1775" s="32"/>
      <c r="AB1775" s="32"/>
      <c r="AC1775" s="32"/>
      <c r="AD1775" s="32"/>
      <c r="AE1775" s="28">
        <f>COUNTA(Passout2023[[#This Row], [UNIVERSITY_DEGREE_PROGRAM_ID]:[(Graduated) Degree Awarded Female]])</f>
        <v>2</v>
      </c>
    </row>
    <row r="1776" s="2" customFormat="1" ht="35.1" customHeight="1">
      <c r="A1776" s="29" t="str">
        <f>IFERROR(IF($N1776 &lt;&gt; "#Na", INDEX(Degree_Information!$A$2:$A$20129, MATCH(Passout2023[[#This Row], [UNIVERSITY_DEGREE_PROGRAM_ID]], Degree_Information!$N$2:$N$20129, 0)), ""), "")</f>
        <v/>
      </c>
      <c r="B1776" s="29" t="str">
        <f>IFERROR(IF($N1776 &lt;&gt; "#Na", INDEX(Degree_Information!$B$2:$B$20129, MATCH(Passout2023[[#This Row], [UNIVERSITY_DEGREE_PROGRAM_ID]], Degree_Information!$N$2:$N$20129, 0)), ""), "")</f>
        <v/>
      </c>
      <c r="C1776" s="29" t="str">
        <f>IFERROR(IF($N1776 &lt;&gt; "#Na", INDEX(Degree_Information!$E$2:$E$20129, MATCH(Passout2023[[#This Row], [UNIVERSITY_DEGREE_PROGRAM_ID]], Degree_Information!$N$2:$N$20129, 0)), ""), "")</f>
        <v/>
      </c>
      <c r="D1776" s="29" t="str">
        <f>IFERROR(IF($N1776 &lt;&gt; "#Na", INDEX(Degree_Information!$D$2:$D$20129, MATCH(Passout2023[[#This Row], [UNIVERSITY_DEGREE_PROGRAM_ID]], Degree_Information!$N$2:$N$20129, 0)), ""), "")</f>
        <v/>
      </c>
      <c r="E1776" s="29" t="str">
        <f>IFERROR(IF($N1776 &lt;&gt; "#Na", INDEX(Degree_Information!$F$2:$F$20129, MATCH(Passout2023[[#This Row], [UNIVERSITY_DEGREE_PROGRAM_ID]], Degree_Information!$N$2:$N$20129, 0)), ""), "")</f>
        <v/>
      </c>
      <c r="F1776" s="29" t="str">
        <f>IFERROR(IF($N1776 &lt;&gt; "#Na", INDEX(Degree_Information!$K$2:$K$20129, MATCH(Passout2023[[#This Row], [UNIVERSITY_DEGREE_PROGRAM_ID]], Degree_Information!$N$2:$N$20129, 0)), ""), "")</f>
        <v/>
      </c>
      <c r="G1776" s="29" t="str">
        <f>IFERROR(IF($N1776 &lt;&gt; "#Na", INDEX(Degree_Information!$G$2:$G$20129, MATCH(Passout2023[[#This Row], [UNIVERSITY_DEGREE_PROGRAM_ID]], Degree_Information!$N$2:$N$20129, 0)), ""), "")</f>
        <v/>
      </c>
      <c r="H1776" s="29" t="str">
        <f>IFERROR(IF($N1776 &lt;&gt; "#Na", INDEX(Degree_Information!$I$2:$I$20129, MATCH(Passout2023[[#This Row], [UNIVERSITY_DEGREE_PROGRAM_ID]], Degree_Information!$N$2:$N$20129, 0)), ""), "")</f>
        <v/>
      </c>
      <c r="I1776" s="6" t="str">
        <f>IFERROR(IF($N1776 &lt;&gt; "#Na", INDEX(Degree_Information!$H$2:$H$20129, MATCH(Passout2023[[#This Row], [UNIVERSITY_DEGREE_PROGRAM_ID]], Degree_Information!$N$2:$N$20129, 0)), ""), "")</f>
        <v/>
      </c>
      <c r="J1776" s="6" t="str">
        <f>IFERROR(IF($N1776 &lt;&gt; "#Na", INDEX(Degree_Information!$J$2:$J$20129, MATCH(Passout2023[[#This Row], [UNIVERSITY_DEGREE_PROGRAM_ID]], Degree_Information!$N$2:$N$20129, 0)), ""), "")</f>
        <v/>
      </c>
      <c r="K1776" s="19"/>
      <c r="L1776" s="20"/>
      <c r="M1776" s="21"/>
      <c r="N1776" s="21"/>
      <c r="O1776" s="21"/>
      <c r="P1776" s="22"/>
      <c r="Q1776" s="21"/>
      <c r="R1776" s="21"/>
      <c r="S1776" s="20">
        <v>0</v>
      </c>
      <c r="T1776" s="20">
        <v>0</v>
      </c>
      <c r="U1776" s="23"/>
      <c r="V17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6" s="25"/>
      <c r="X1776" s="26" t="str">
        <f>CONCATENATE(Passout2023[[#This Row], [Batch Start Semester]], "-", Passout2023[[#This Row], [Batch Start Year]], "-", Passout2023[[#This Row], [Degree Duration (year)]])</f>
        <v>--</v>
      </c>
      <c r="Y1776" s="32"/>
      <c r="Z1776" s="32"/>
      <c r="AA1776" s="32"/>
      <c r="AB1776" s="32"/>
      <c r="AC1776" s="32"/>
      <c r="AD1776" s="32"/>
      <c r="AE1776" s="28">
        <f>COUNTA(Passout2023[[#This Row], [UNIVERSITY_DEGREE_PROGRAM_ID]:[(Graduated) Degree Awarded Female]])</f>
        <v>2</v>
      </c>
    </row>
    <row r="1777" s="2" customFormat="1" ht="35.1" customHeight="1">
      <c r="A1777" s="29" t="str">
        <f>IFERROR(IF($N1777 &lt;&gt; "#Na", INDEX(Degree_Information!$A$2:$A$20129, MATCH(Passout2023[[#This Row], [UNIVERSITY_DEGREE_PROGRAM_ID]], Degree_Information!$N$2:$N$20129, 0)), ""), "")</f>
        <v/>
      </c>
      <c r="B1777" s="29" t="str">
        <f>IFERROR(IF($N1777 &lt;&gt; "#Na", INDEX(Degree_Information!$B$2:$B$20129, MATCH(Passout2023[[#This Row], [UNIVERSITY_DEGREE_PROGRAM_ID]], Degree_Information!$N$2:$N$20129, 0)), ""), "")</f>
        <v/>
      </c>
      <c r="C1777" s="29" t="str">
        <f>IFERROR(IF($N1777 &lt;&gt; "#Na", INDEX(Degree_Information!$E$2:$E$20129, MATCH(Passout2023[[#This Row], [UNIVERSITY_DEGREE_PROGRAM_ID]], Degree_Information!$N$2:$N$20129, 0)), ""), "")</f>
        <v/>
      </c>
      <c r="D1777" s="29" t="str">
        <f>IFERROR(IF($N1777 &lt;&gt; "#Na", INDEX(Degree_Information!$D$2:$D$20129, MATCH(Passout2023[[#This Row], [UNIVERSITY_DEGREE_PROGRAM_ID]], Degree_Information!$N$2:$N$20129, 0)), ""), "")</f>
        <v/>
      </c>
      <c r="E1777" s="29" t="str">
        <f>IFERROR(IF($N1777 &lt;&gt; "#Na", INDEX(Degree_Information!$F$2:$F$20129, MATCH(Passout2023[[#This Row], [UNIVERSITY_DEGREE_PROGRAM_ID]], Degree_Information!$N$2:$N$20129, 0)), ""), "")</f>
        <v/>
      </c>
      <c r="F1777" s="29" t="str">
        <f>IFERROR(IF($N1777 &lt;&gt; "#Na", INDEX(Degree_Information!$K$2:$K$20129, MATCH(Passout2023[[#This Row], [UNIVERSITY_DEGREE_PROGRAM_ID]], Degree_Information!$N$2:$N$20129, 0)), ""), "")</f>
        <v/>
      </c>
      <c r="G1777" s="29" t="str">
        <f>IFERROR(IF($N1777 &lt;&gt; "#Na", INDEX(Degree_Information!$G$2:$G$20129, MATCH(Passout2023[[#This Row], [UNIVERSITY_DEGREE_PROGRAM_ID]], Degree_Information!$N$2:$N$20129, 0)), ""), "")</f>
        <v/>
      </c>
      <c r="H1777" s="29" t="str">
        <f>IFERROR(IF($N1777 &lt;&gt; "#Na", INDEX(Degree_Information!$I$2:$I$20129, MATCH(Passout2023[[#This Row], [UNIVERSITY_DEGREE_PROGRAM_ID]], Degree_Information!$N$2:$N$20129, 0)), ""), "")</f>
        <v/>
      </c>
      <c r="I1777" s="6" t="str">
        <f>IFERROR(IF($N1777 &lt;&gt; "#Na", INDEX(Degree_Information!$H$2:$H$20129, MATCH(Passout2023[[#This Row], [UNIVERSITY_DEGREE_PROGRAM_ID]], Degree_Information!$N$2:$N$20129, 0)), ""), "")</f>
        <v/>
      </c>
      <c r="J1777" s="6" t="str">
        <f>IFERROR(IF($N1777 &lt;&gt; "#Na", INDEX(Degree_Information!$J$2:$J$20129, MATCH(Passout2023[[#This Row], [UNIVERSITY_DEGREE_PROGRAM_ID]], Degree_Information!$N$2:$N$20129, 0)), ""), "")</f>
        <v/>
      </c>
      <c r="K1777" s="19"/>
      <c r="L1777" s="20"/>
      <c r="M1777" s="21"/>
      <c r="N1777" s="21"/>
      <c r="O1777" s="21"/>
      <c r="P1777" s="22"/>
      <c r="Q1777" s="21"/>
      <c r="R1777" s="21"/>
      <c r="S1777" s="20">
        <v>0</v>
      </c>
      <c r="T1777" s="20">
        <v>0</v>
      </c>
      <c r="U1777" s="23"/>
      <c r="V17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7" s="25"/>
      <c r="X1777" s="26" t="str">
        <f>CONCATENATE(Passout2023[[#This Row], [Batch Start Semester]], "-", Passout2023[[#This Row], [Batch Start Year]], "-", Passout2023[[#This Row], [Degree Duration (year)]])</f>
        <v>--</v>
      </c>
      <c r="Y1777" s="32"/>
      <c r="Z1777" s="32"/>
      <c r="AA1777" s="32"/>
      <c r="AB1777" s="32"/>
      <c r="AC1777" s="32"/>
      <c r="AD1777" s="32"/>
      <c r="AE1777" s="28">
        <f>COUNTA(Passout2023[[#This Row], [UNIVERSITY_DEGREE_PROGRAM_ID]:[(Graduated) Degree Awarded Female]])</f>
        <v>2</v>
      </c>
    </row>
    <row r="1778" s="2" customFormat="1" ht="35.1" customHeight="1">
      <c r="A1778" s="29" t="str">
        <f>IFERROR(IF($N1778 &lt;&gt; "#Na", INDEX(Degree_Information!$A$2:$A$20129, MATCH(Passout2023[[#This Row], [UNIVERSITY_DEGREE_PROGRAM_ID]], Degree_Information!$N$2:$N$20129, 0)), ""), "")</f>
        <v/>
      </c>
      <c r="B1778" s="29" t="str">
        <f>IFERROR(IF($N1778 &lt;&gt; "#Na", INDEX(Degree_Information!$B$2:$B$20129, MATCH(Passout2023[[#This Row], [UNIVERSITY_DEGREE_PROGRAM_ID]], Degree_Information!$N$2:$N$20129, 0)), ""), "")</f>
        <v/>
      </c>
      <c r="C1778" s="29" t="str">
        <f>IFERROR(IF($N1778 &lt;&gt; "#Na", INDEX(Degree_Information!$E$2:$E$20129, MATCH(Passout2023[[#This Row], [UNIVERSITY_DEGREE_PROGRAM_ID]], Degree_Information!$N$2:$N$20129, 0)), ""), "")</f>
        <v/>
      </c>
      <c r="D1778" s="29" t="str">
        <f>IFERROR(IF($N1778 &lt;&gt; "#Na", INDEX(Degree_Information!$D$2:$D$20129, MATCH(Passout2023[[#This Row], [UNIVERSITY_DEGREE_PROGRAM_ID]], Degree_Information!$N$2:$N$20129, 0)), ""), "")</f>
        <v/>
      </c>
      <c r="E1778" s="29" t="str">
        <f>IFERROR(IF($N1778 &lt;&gt; "#Na", INDEX(Degree_Information!$F$2:$F$20129, MATCH(Passout2023[[#This Row], [UNIVERSITY_DEGREE_PROGRAM_ID]], Degree_Information!$N$2:$N$20129, 0)), ""), "")</f>
        <v/>
      </c>
      <c r="F1778" s="29" t="str">
        <f>IFERROR(IF($N1778 &lt;&gt; "#Na", INDEX(Degree_Information!$K$2:$K$20129, MATCH(Passout2023[[#This Row], [UNIVERSITY_DEGREE_PROGRAM_ID]], Degree_Information!$N$2:$N$20129, 0)), ""), "")</f>
        <v/>
      </c>
      <c r="G1778" s="29" t="str">
        <f>IFERROR(IF($N1778 &lt;&gt; "#Na", INDEX(Degree_Information!$G$2:$G$20129, MATCH(Passout2023[[#This Row], [UNIVERSITY_DEGREE_PROGRAM_ID]], Degree_Information!$N$2:$N$20129, 0)), ""), "")</f>
        <v/>
      </c>
      <c r="H1778" s="29" t="str">
        <f>IFERROR(IF($N1778 &lt;&gt; "#Na", INDEX(Degree_Information!$I$2:$I$20129, MATCH(Passout2023[[#This Row], [UNIVERSITY_DEGREE_PROGRAM_ID]], Degree_Information!$N$2:$N$20129, 0)), ""), "")</f>
        <v/>
      </c>
      <c r="I1778" s="6" t="str">
        <f>IFERROR(IF($N1778 &lt;&gt; "#Na", INDEX(Degree_Information!$H$2:$H$20129, MATCH(Passout2023[[#This Row], [UNIVERSITY_DEGREE_PROGRAM_ID]], Degree_Information!$N$2:$N$20129, 0)), ""), "")</f>
        <v/>
      </c>
      <c r="J1778" s="6" t="str">
        <f>IFERROR(IF($N1778 &lt;&gt; "#Na", INDEX(Degree_Information!$J$2:$J$20129, MATCH(Passout2023[[#This Row], [UNIVERSITY_DEGREE_PROGRAM_ID]], Degree_Information!$N$2:$N$20129, 0)), ""), "")</f>
        <v/>
      </c>
      <c r="K1778" s="19"/>
      <c r="L1778" s="20"/>
      <c r="M1778" s="21"/>
      <c r="N1778" s="21"/>
      <c r="O1778" s="21"/>
      <c r="P1778" s="22"/>
      <c r="Q1778" s="21"/>
      <c r="R1778" s="21"/>
      <c r="S1778" s="20">
        <v>0</v>
      </c>
      <c r="T1778" s="20">
        <v>0</v>
      </c>
      <c r="U1778" s="23"/>
      <c r="V17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8" s="25"/>
      <c r="X1778" s="26" t="str">
        <f>CONCATENATE(Passout2023[[#This Row], [Batch Start Semester]], "-", Passout2023[[#This Row], [Batch Start Year]], "-", Passout2023[[#This Row], [Degree Duration (year)]])</f>
        <v>--</v>
      </c>
      <c r="Y1778" s="32"/>
      <c r="Z1778" s="32"/>
      <c r="AA1778" s="32"/>
      <c r="AB1778" s="32"/>
      <c r="AC1778" s="32"/>
      <c r="AD1778" s="32"/>
      <c r="AE1778" s="28">
        <f>COUNTA(Passout2023[[#This Row], [UNIVERSITY_DEGREE_PROGRAM_ID]:[(Graduated) Degree Awarded Female]])</f>
        <v>2</v>
      </c>
    </row>
    <row r="1779" s="2" customFormat="1" ht="35.1" customHeight="1">
      <c r="A1779" s="29" t="str">
        <f>IFERROR(IF($N1779 &lt;&gt; "#Na", INDEX(Degree_Information!$A$2:$A$20129, MATCH(Passout2023[[#This Row], [UNIVERSITY_DEGREE_PROGRAM_ID]], Degree_Information!$N$2:$N$20129, 0)), ""), "")</f>
        <v/>
      </c>
      <c r="B1779" s="29" t="str">
        <f>IFERROR(IF($N1779 &lt;&gt; "#Na", INDEX(Degree_Information!$B$2:$B$20129, MATCH(Passout2023[[#This Row], [UNIVERSITY_DEGREE_PROGRAM_ID]], Degree_Information!$N$2:$N$20129, 0)), ""), "")</f>
        <v/>
      </c>
      <c r="C1779" s="29" t="str">
        <f>IFERROR(IF($N1779 &lt;&gt; "#Na", INDEX(Degree_Information!$E$2:$E$20129, MATCH(Passout2023[[#This Row], [UNIVERSITY_DEGREE_PROGRAM_ID]], Degree_Information!$N$2:$N$20129, 0)), ""), "")</f>
        <v/>
      </c>
      <c r="D1779" s="29" t="str">
        <f>IFERROR(IF($N1779 &lt;&gt; "#Na", INDEX(Degree_Information!$D$2:$D$20129, MATCH(Passout2023[[#This Row], [UNIVERSITY_DEGREE_PROGRAM_ID]], Degree_Information!$N$2:$N$20129, 0)), ""), "")</f>
        <v/>
      </c>
      <c r="E1779" s="29" t="str">
        <f>IFERROR(IF($N1779 &lt;&gt; "#Na", INDEX(Degree_Information!$F$2:$F$20129, MATCH(Passout2023[[#This Row], [UNIVERSITY_DEGREE_PROGRAM_ID]], Degree_Information!$N$2:$N$20129, 0)), ""), "")</f>
        <v/>
      </c>
      <c r="F1779" s="29" t="str">
        <f>IFERROR(IF($N1779 &lt;&gt; "#Na", INDEX(Degree_Information!$K$2:$K$20129, MATCH(Passout2023[[#This Row], [UNIVERSITY_DEGREE_PROGRAM_ID]], Degree_Information!$N$2:$N$20129, 0)), ""), "")</f>
        <v/>
      </c>
      <c r="G1779" s="29" t="str">
        <f>IFERROR(IF($N1779 &lt;&gt; "#Na", INDEX(Degree_Information!$G$2:$G$20129, MATCH(Passout2023[[#This Row], [UNIVERSITY_DEGREE_PROGRAM_ID]], Degree_Information!$N$2:$N$20129, 0)), ""), "")</f>
        <v/>
      </c>
      <c r="H1779" s="29" t="str">
        <f>IFERROR(IF($N1779 &lt;&gt; "#Na", INDEX(Degree_Information!$I$2:$I$20129, MATCH(Passout2023[[#This Row], [UNIVERSITY_DEGREE_PROGRAM_ID]], Degree_Information!$N$2:$N$20129, 0)), ""), "")</f>
        <v/>
      </c>
      <c r="I1779" s="6" t="str">
        <f>IFERROR(IF($N1779 &lt;&gt; "#Na", INDEX(Degree_Information!$H$2:$H$20129, MATCH(Passout2023[[#This Row], [UNIVERSITY_DEGREE_PROGRAM_ID]], Degree_Information!$N$2:$N$20129, 0)), ""), "")</f>
        <v/>
      </c>
      <c r="J1779" s="6" t="str">
        <f>IFERROR(IF($N1779 &lt;&gt; "#Na", INDEX(Degree_Information!$J$2:$J$20129, MATCH(Passout2023[[#This Row], [UNIVERSITY_DEGREE_PROGRAM_ID]], Degree_Information!$N$2:$N$20129, 0)), ""), "")</f>
        <v/>
      </c>
      <c r="K1779" s="19"/>
      <c r="L1779" s="20"/>
      <c r="M1779" s="21"/>
      <c r="N1779" s="21"/>
      <c r="O1779" s="21"/>
      <c r="P1779" s="22"/>
      <c r="Q1779" s="21"/>
      <c r="R1779" s="21"/>
      <c r="S1779" s="20">
        <v>0</v>
      </c>
      <c r="T1779" s="20">
        <v>0</v>
      </c>
      <c r="U1779" s="23"/>
      <c r="V17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79" s="25"/>
      <c r="X1779" s="26" t="str">
        <f>CONCATENATE(Passout2023[[#This Row], [Batch Start Semester]], "-", Passout2023[[#This Row], [Batch Start Year]], "-", Passout2023[[#This Row], [Degree Duration (year)]])</f>
        <v>--</v>
      </c>
      <c r="Y1779" s="32"/>
      <c r="Z1779" s="32"/>
      <c r="AA1779" s="32"/>
      <c r="AB1779" s="32"/>
      <c r="AC1779" s="32"/>
      <c r="AD1779" s="32"/>
      <c r="AE1779" s="28">
        <f>COUNTA(Passout2023[[#This Row], [UNIVERSITY_DEGREE_PROGRAM_ID]:[(Graduated) Degree Awarded Female]])</f>
        <v>2</v>
      </c>
    </row>
    <row r="1780" s="2" customFormat="1" ht="35.1" customHeight="1">
      <c r="A1780" s="29" t="str">
        <f>IFERROR(IF($N1780 &lt;&gt; "#Na", INDEX(Degree_Information!$A$2:$A$20129, MATCH(Passout2023[[#This Row], [UNIVERSITY_DEGREE_PROGRAM_ID]], Degree_Information!$N$2:$N$20129, 0)), ""), "")</f>
        <v/>
      </c>
      <c r="B1780" s="29" t="str">
        <f>IFERROR(IF($N1780 &lt;&gt; "#Na", INDEX(Degree_Information!$B$2:$B$20129, MATCH(Passout2023[[#This Row], [UNIVERSITY_DEGREE_PROGRAM_ID]], Degree_Information!$N$2:$N$20129, 0)), ""), "")</f>
        <v/>
      </c>
      <c r="C1780" s="29" t="str">
        <f>IFERROR(IF($N1780 &lt;&gt; "#Na", INDEX(Degree_Information!$E$2:$E$20129, MATCH(Passout2023[[#This Row], [UNIVERSITY_DEGREE_PROGRAM_ID]], Degree_Information!$N$2:$N$20129, 0)), ""), "")</f>
        <v/>
      </c>
      <c r="D1780" s="29" t="str">
        <f>IFERROR(IF($N1780 &lt;&gt; "#Na", INDEX(Degree_Information!$D$2:$D$20129, MATCH(Passout2023[[#This Row], [UNIVERSITY_DEGREE_PROGRAM_ID]], Degree_Information!$N$2:$N$20129, 0)), ""), "")</f>
        <v/>
      </c>
      <c r="E1780" s="29" t="str">
        <f>IFERROR(IF($N1780 &lt;&gt; "#Na", INDEX(Degree_Information!$F$2:$F$20129, MATCH(Passout2023[[#This Row], [UNIVERSITY_DEGREE_PROGRAM_ID]], Degree_Information!$N$2:$N$20129, 0)), ""), "")</f>
        <v/>
      </c>
      <c r="F1780" s="29" t="str">
        <f>IFERROR(IF($N1780 &lt;&gt; "#Na", INDEX(Degree_Information!$K$2:$K$20129, MATCH(Passout2023[[#This Row], [UNIVERSITY_DEGREE_PROGRAM_ID]], Degree_Information!$N$2:$N$20129, 0)), ""), "")</f>
        <v/>
      </c>
      <c r="G1780" s="29" t="str">
        <f>IFERROR(IF($N1780 &lt;&gt; "#Na", INDEX(Degree_Information!$G$2:$G$20129, MATCH(Passout2023[[#This Row], [UNIVERSITY_DEGREE_PROGRAM_ID]], Degree_Information!$N$2:$N$20129, 0)), ""), "")</f>
        <v/>
      </c>
      <c r="H1780" s="29" t="str">
        <f>IFERROR(IF($N1780 &lt;&gt; "#Na", INDEX(Degree_Information!$I$2:$I$20129, MATCH(Passout2023[[#This Row], [UNIVERSITY_DEGREE_PROGRAM_ID]], Degree_Information!$N$2:$N$20129, 0)), ""), "")</f>
        <v/>
      </c>
      <c r="I1780" s="6" t="str">
        <f>IFERROR(IF($N1780 &lt;&gt; "#Na", INDEX(Degree_Information!$H$2:$H$20129, MATCH(Passout2023[[#This Row], [UNIVERSITY_DEGREE_PROGRAM_ID]], Degree_Information!$N$2:$N$20129, 0)), ""), "")</f>
        <v/>
      </c>
      <c r="J1780" s="6" t="str">
        <f>IFERROR(IF($N1780 &lt;&gt; "#Na", INDEX(Degree_Information!$J$2:$J$20129, MATCH(Passout2023[[#This Row], [UNIVERSITY_DEGREE_PROGRAM_ID]], Degree_Information!$N$2:$N$20129, 0)), ""), "")</f>
        <v/>
      </c>
      <c r="K1780" s="19"/>
      <c r="L1780" s="20"/>
      <c r="M1780" s="21"/>
      <c r="N1780" s="21"/>
      <c r="O1780" s="21"/>
      <c r="P1780" s="22"/>
      <c r="Q1780" s="21"/>
      <c r="R1780" s="21"/>
      <c r="S1780" s="20">
        <v>0</v>
      </c>
      <c r="T1780" s="20">
        <v>0</v>
      </c>
      <c r="U1780" s="23"/>
      <c r="V17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0" s="25"/>
      <c r="X1780" s="26" t="str">
        <f>CONCATENATE(Passout2023[[#This Row], [Batch Start Semester]], "-", Passout2023[[#This Row], [Batch Start Year]], "-", Passout2023[[#This Row], [Degree Duration (year)]])</f>
        <v>--</v>
      </c>
      <c r="Y1780" s="32"/>
      <c r="Z1780" s="32"/>
      <c r="AA1780" s="32"/>
      <c r="AB1780" s="32"/>
      <c r="AC1780" s="32"/>
      <c r="AD1780" s="32"/>
      <c r="AE1780" s="28">
        <f>COUNTA(Passout2023[[#This Row], [UNIVERSITY_DEGREE_PROGRAM_ID]:[(Graduated) Degree Awarded Female]])</f>
        <v>2</v>
      </c>
    </row>
    <row r="1781" s="2" customFormat="1" ht="35.1" customHeight="1">
      <c r="A1781" s="29" t="str">
        <f>IFERROR(IF($N1781 &lt;&gt; "#Na", INDEX(Degree_Information!$A$2:$A$20129, MATCH(Passout2023[[#This Row], [UNIVERSITY_DEGREE_PROGRAM_ID]], Degree_Information!$N$2:$N$20129, 0)), ""), "")</f>
        <v/>
      </c>
      <c r="B1781" s="29" t="str">
        <f>IFERROR(IF($N1781 &lt;&gt; "#Na", INDEX(Degree_Information!$B$2:$B$20129, MATCH(Passout2023[[#This Row], [UNIVERSITY_DEGREE_PROGRAM_ID]], Degree_Information!$N$2:$N$20129, 0)), ""), "")</f>
        <v/>
      </c>
      <c r="C1781" s="29" t="str">
        <f>IFERROR(IF($N1781 &lt;&gt; "#Na", INDEX(Degree_Information!$E$2:$E$20129, MATCH(Passout2023[[#This Row], [UNIVERSITY_DEGREE_PROGRAM_ID]], Degree_Information!$N$2:$N$20129, 0)), ""), "")</f>
        <v/>
      </c>
      <c r="D1781" s="29" t="str">
        <f>IFERROR(IF($N1781 &lt;&gt; "#Na", INDEX(Degree_Information!$D$2:$D$20129, MATCH(Passout2023[[#This Row], [UNIVERSITY_DEGREE_PROGRAM_ID]], Degree_Information!$N$2:$N$20129, 0)), ""), "")</f>
        <v/>
      </c>
      <c r="E1781" s="29" t="str">
        <f>IFERROR(IF($N1781 &lt;&gt; "#Na", INDEX(Degree_Information!$F$2:$F$20129, MATCH(Passout2023[[#This Row], [UNIVERSITY_DEGREE_PROGRAM_ID]], Degree_Information!$N$2:$N$20129, 0)), ""), "")</f>
        <v/>
      </c>
      <c r="F1781" s="29" t="str">
        <f>IFERROR(IF($N1781 &lt;&gt; "#Na", INDEX(Degree_Information!$K$2:$K$20129, MATCH(Passout2023[[#This Row], [UNIVERSITY_DEGREE_PROGRAM_ID]], Degree_Information!$N$2:$N$20129, 0)), ""), "")</f>
        <v/>
      </c>
      <c r="G1781" s="29" t="str">
        <f>IFERROR(IF($N1781 &lt;&gt; "#Na", INDEX(Degree_Information!$G$2:$G$20129, MATCH(Passout2023[[#This Row], [UNIVERSITY_DEGREE_PROGRAM_ID]], Degree_Information!$N$2:$N$20129, 0)), ""), "")</f>
        <v/>
      </c>
      <c r="H1781" s="29" t="str">
        <f>IFERROR(IF($N1781 &lt;&gt; "#Na", INDEX(Degree_Information!$I$2:$I$20129, MATCH(Passout2023[[#This Row], [UNIVERSITY_DEGREE_PROGRAM_ID]], Degree_Information!$N$2:$N$20129, 0)), ""), "")</f>
        <v/>
      </c>
      <c r="I1781" s="6" t="str">
        <f>IFERROR(IF($N1781 &lt;&gt; "#Na", INDEX(Degree_Information!$H$2:$H$20129, MATCH(Passout2023[[#This Row], [UNIVERSITY_DEGREE_PROGRAM_ID]], Degree_Information!$N$2:$N$20129, 0)), ""), "")</f>
        <v/>
      </c>
      <c r="J1781" s="6" t="str">
        <f>IFERROR(IF($N1781 &lt;&gt; "#Na", INDEX(Degree_Information!$J$2:$J$20129, MATCH(Passout2023[[#This Row], [UNIVERSITY_DEGREE_PROGRAM_ID]], Degree_Information!$N$2:$N$20129, 0)), ""), "")</f>
        <v/>
      </c>
      <c r="K1781" s="19"/>
      <c r="L1781" s="20"/>
      <c r="M1781" s="21"/>
      <c r="N1781" s="21"/>
      <c r="O1781" s="21"/>
      <c r="P1781" s="22"/>
      <c r="Q1781" s="21"/>
      <c r="R1781" s="21"/>
      <c r="S1781" s="20">
        <v>0</v>
      </c>
      <c r="T1781" s="20">
        <v>0</v>
      </c>
      <c r="U1781" s="23"/>
      <c r="V17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1" s="25"/>
      <c r="X1781" s="26" t="str">
        <f>CONCATENATE(Passout2023[[#This Row], [Batch Start Semester]], "-", Passout2023[[#This Row], [Batch Start Year]], "-", Passout2023[[#This Row], [Degree Duration (year)]])</f>
        <v>--</v>
      </c>
      <c r="Y1781" s="32"/>
      <c r="Z1781" s="32"/>
      <c r="AA1781" s="32"/>
      <c r="AB1781" s="32"/>
      <c r="AC1781" s="32"/>
      <c r="AD1781" s="32"/>
      <c r="AE1781" s="28">
        <f>COUNTA(Passout2023[[#This Row], [UNIVERSITY_DEGREE_PROGRAM_ID]:[(Graduated) Degree Awarded Female]])</f>
        <v>2</v>
      </c>
    </row>
    <row r="1782" s="2" customFormat="1" ht="35.1" customHeight="1">
      <c r="A1782" s="29" t="str">
        <f>IFERROR(IF($N1782 &lt;&gt; "#Na", INDEX(Degree_Information!$A$2:$A$20129, MATCH(Passout2023[[#This Row], [UNIVERSITY_DEGREE_PROGRAM_ID]], Degree_Information!$N$2:$N$20129, 0)), ""), "")</f>
        <v/>
      </c>
      <c r="B1782" s="29" t="str">
        <f>IFERROR(IF($N1782 &lt;&gt; "#Na", INDEX(Degree_Information!$B$2:$B$20129, MATCH(Passout2023[[#This Row], [UNIVERSITY_DEGREE_PROGRAM_ID]], Degree_Information!$N$2:$N$20129, 0)), ""), "")</f>
        <v/>
      </c>
      <c r="C1782" s="29" t="str">
        <f>IFERROR(IF($N1782 &lt;&gt; "#Na", INDEX(Degree_Information!$E$2:$E$20129, MATCH(Passout2023[[#This Row], [UNIVERSITY_DEGREE_PROGRAM_ID]], Degree_Information!$N$2:$N$20129, 0)), ""), "")</f>
        <v/>
      </c>
      <c r="D1782" s="29" t="str">
        <f>IFERROR(IF($N1782 &lt;&gt; "#Na", INDEX(Degree_Information!$D$2:$D$20129, MATCH(Passout2023[[#This Row], [UNIVERSITY_DEGREE_PROGRAM_ID]], Degree_Information!$N$2:$N$20129, 0)), ""), "")</f>
        <v/>
      </c>
      <c r="E1782" s="29" t="str">
        <f>IFERROR(IF($N1782 &lt;&gt; "#Na", INDEX(Degree_Information!$F$2:$F$20129, MATCH(Passout2023[[#This Row], [UNIVERSITY_DEGREE_PROGRAM_ID]], Degree_Information!$N$2:$N$20129, 0)), ""), "")</f>
        <v/>
      </c>
      <c r="F1782" s="29" t="str">
        <f>IFERROR(IF($N1782 &lt;&gt; "#Na", INDEX(Degree_Information!$K$2:$K$20129, MATCH(Passout2023[[#This Row], [UNIVERSITY_DEGREE_PROGRAM_ID]], Degree_Information!$N$2:$N$20129, 0)), ""), "")</f>
        <v/>
      </c>
      <c r="G1782" s="29" t="str">
        <f>IFERROR(IF($N1782 &lt;&gt; "#Na", INDEX(Degree_Information!$G$2:$G$20129, MATCH(Passout2023[[#This Row], [UNIVERSITY_DEGREE_PROGRAM_ID]], Degree_Information!$N$2:$N$20129, 0)), ""), "")</f>
        <v/>
      </c>
      <c r="H1782" s="29" t="str">
        <f>IFERROR(IF($N1782 &lt;&gt; "#Na", INDEX(Degree_Information!$I$2:$I$20129, MATCH(Passout2023[[#This Row], [UNIVERSITY_DEGREE_PROGRAM_ID]], Degree_Information!$N$2:$N$20129, 0)), ""), "")</f>
        <v/>
      </c>
      <c r="I1782" s="6" t="str">
        <f>IFERROR(IF($N1782 &lt;&gt; "#Na", INDEX(Degree_Information!$H$2:$H$20129, MATCH(Passout2023[[#This Row], [UNIVERSITY_DEGREE_PROGRAM_ID]], Degree_Information!$N$2:$N$20129, 0)), ""), "")</f>
        <v/>
      </c>
      <c r="J1782" s="6" t="str">
        <f>IFERROR(IF($N1782 &lt;&gt; "#Na", INDEX(Degree_Information!$J$2:$J$20129, MATCH(Passout2023[[#This Row], [UNIVERSITY_DEGREE_PROGRAM_ID]], Degree_Information!$N$2:$N$20129, 0)), ""), "")</f>
        <v/>
      </c>
      <c r="K1782" s="19"/>
      <c r="L1782" s="20"/>
      <c r="M1782" s="21"/>
      <c r="N1782" s="21"/>
      <c r="O1782" s="21"/>
      <c r="P1782" s="22"/>
      <c r="Q1782" s="21"/>
      <c r="R1782" s="21"/>
      <c r="S1782" s="20">
        <v>0</v>
      </c>
      <c r="T1782" s="20">
        <v>0</v>
      </c>
      <c r="U1782" s="23"/>
      <c r="V17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2" s="25"/>
      <c r="X1782" s="26" t="str">
        <f>CONCATENATE(Passout2023[[#This Row], [Batch Start Semester]], "-", Passout2023[[#This Row], [Batch Start Year]], "-", Passout2023[[#This Row], [Degree Duration (year)]])</f>
        <v>--</v>
      </c>
      <c r="Y1782" s="32"/>
      <c r="Z1782" s="32"/>
      <c r="AA1782" s="32"/>
      <c r="AB1782" s="32"/>
      <c r="AC1782" s="32"/>
      <c r="AD1782" s="32"/>
      <c r="AE1782" s="28">
        <f>COUNTA(Passout2023[[#This Row], [UNIVERSITY_DEGREE_PROGRAM_ID]:[(Graduated) Degree Awarded Female]])</f>
        <v>2</v>
      </c>
    </row>
    <row r="1783" s="2" customFormat="1" ht="35.1" customHeight="1">
      <c r="A1783" s="29" t="str">
        <f>IFERROR(IF($N1783 &lt;&gt; "#Na", INDEX(Degree_Information!$A$2:$A$20129, MATCH(Passout2023[[#This Row], [UNIVERSITY_DEGREE_PROGRAM_ID]], Degree_Information!$N$2:$N$20129, 0)), ""), "")</f>
        <v/>
      </c>
      <c r="B1783" s="29" t="str">
        <f>IFERROR(IF($N1783 &lt;&gt; "#Na", INDEX(Degree_Information!$B$2:$B$20129, MATCH(Passout2023[[#This Row], [UNIVERSITY_DEGREE_PROGRAM_ID]], Degree_Information!$N$2:$N$20129, 0)), ""), "")</f>
        <v/>
      </c>
      <c r="C1783" s="29" t="str">
        <f>IFERROR(IF($N1783 &lt;&gt; "#Na", INDEX(Degree_Information!$E$2:$E$20129, MATCH(Passout2023[[#This Row], [UNIVERSITY_DEGREE_PROGRAM_ID]], Degree_Information!$N$2:$N$20129, 0)), ""), "")</f>
        <v/>
      </c>
      <c r="D1783" s="29" t="str">
        <f>IFERROR(IF($N1783 &lt;&gt; "#Na", INDEX(Degree_Information!$D$2:$D$20129, MATCH(Passout2023[[#This Row], [UNIVERSITY_DEGREE_PROGRAM_ID]], Degree_Information!$N$2:$N$20129, 0)), ""), "")</f>
        <v/>
      </c>
      <c r="E1783" s="29" t="str">
        <f>IFERROR(IF($N1783 &lt;&gt; "#Na", INDEX(Degree_Information!$F$2:$F$20129, MATCH(Passout2023[[#This Row], [UNIVERSITY_DEGREE_PROGRAM_ID]], Degree_Information!$N$2:$N$20129, 0)), ""), "")</f>
        <v/>
      </c>
      <c r="F1783" s="29" t="str">
        <f>IFERROR(IF($N1783 &lt;&gt; "#Na", INDEX(Degree_Information!$K$2:$K$20129, MATCH(Passout2023[[#This Row], [UNIVERSITY_DEGREE_PROGRAM_ID]], Degree_Information!$N$2:$N$20129, 0)), ""), "")</f>
        <v/>
      </c>
      <c r="G1783" s="29" t="str">
        <f>IFERROR(IF($N1783 &lt;&gt; "#Na", INDEX(Degree_Information!$G$2:$G$20129, MATCH(Passout2023[[#This Row], [UNIVERSITY_DEGREE_PROGRAM_ID]], Degree_Information!$N$2:$N$20129, 0)), ""), "")</f>
        <v/>
      </c>
      <c r="H1783" s="29" t="str">
        <f>IFERROR(IF($N1783 &lt;&gt; "#Na", INDEX(Degree_Information!$I$2:$I$20129, MATCH(Passout2023[[#This Row], [UNIVERSITY_DEGREE_PROGRAM_ID]], Degree_Information!$N$2:$N$20129, 0)), ""), "")</f>
        <v/>
      </c>
      <c r="I1783" s="6" t="str">
        <f>IFERROR(IF($N1783 &lt;&gt; "#Na", INDEX(Degree_Information!$H$2:$H$20129, MATCH(Passout2023[[#This Row], [UNIVERSITY_DEGREE_PROGRAM_ID]], Degree_Information!$N$2:$N$20129, 0)), ""), "")</f>
        <v/>
      </c>
      <c r="J1783" s="6" t="str">
        <f>IFERROR(IF($N1783 &lt;&gt; "#Na", INDEX(Degree_Information!$J$2:$J$20129, MATCH(Passout2023[[#This Row], [UNIVERSITY_DEGREE_PROGRAM_ID]], Degree_Information!$N$2:$N$20129, 0)), ""), "")</f>
        <v/>
      </c>
      <c r="K1783" s="19"/>
      <c r="L1783" s="20"/>
      <c r="M1783" s="21"/>
      <c r="N1783" s="21"/>
      <c r="O1783" s="21"/>
      <c r="P1783" s="22"/>
      <c r="Q1783" s="21"/>
      <c r="R1783" s="21"/>
      <c r="S1783" s="20">
        <v>0</v>
      </c>
      <c r="T1783" s="20">
        <v>0</v>
      </c>
      <c r="U1783" s="23"/>
      <c r="V17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3" s="25"/>
      <c r="X1783" s="26" t="str">
        <f>CONCATENATE(Passout2023[[#This Row], [Batch Start Semester]], "-", Passout2023[[#This Row], [Batch Start Year]], "-", Passout2023[[#This Row], [Degree Duration (year)]])</f>
        <v>--</v>
      </c>
      <c r="Y1783" s="32"/>
      <c r="Z1783" s="32"/>
      <c r="AA1783" s="32"/>
      <c r="AB1783" s="32"/>
      <c r="AC1783" s="32"/>
      <c r="AD1783" s="32"/>
      <c r="AE1783" s="28">
        <f>COUNTA(Passout2023[[#This Row], [UNIVERSITY_DEGREE_PROGRAM_ID]:[(Graduated) Degree Awarded Female]])</f>
        <v>2</v>
      </c>
    </row>
    <row r="1784" s="2" customFormat="1" ht="35.1" customHeight="1">
      <c r="A1784" s="29" t="str">
        <f>IFERROR(IF($N1784 &lt;&gt; "#Na", INDEX(Degree_Information!$A$2:$A$20129, MATCH(Passout2023[[#This Row], [UNIVERSITY_DEGREE_PROGRAM_ID]], Degree_Information!$N$2:$N$20129, 0)), ""), "")</f>
        <v/>
      </c>
      <c r="B1784" s="29" t="str">
        <f>IFERROR(IF($N1784 &lt;&gt; "#Na", INDEX(Degree_Information!$B$2:$B$20129, MATCH(Passout2023[[#This Row], [UNIVERSITY_DEGREE_PROGRAM_ID]], Degree_Information!$N$2:$N$20129, 0)), ""), "")</f>
        <v/>
      </c>
      <c r="C1784" s="29" t="str">
        <f>IFERROR(IF($N1784 &lt;&gt; "#Na", INDEX(Degree_Information!$E$2:$E$20129, MATCH(Passout2023[[#This Row], [UNIVERSITY_DEGREE_PROGRAM_ID]], Degree_Information!$N$2:$N$20129, 0)), ""), "")</f>
        <v/>
      </c>
      <c r="D1784" s="29" t="str">
        <f>IFERROR(IF($N1784 &lt;&gt; "#Na", INDEX(Degree_Information!$D$2:$D$20129, MATCH(Passout2023[[#This Row], [UNIVERSITY_DEGREE_PROGRAM_ID]], Degree_Information!$N$2:$N$20129, 0)), ""), "")</f>
        <v/>
      </c>
      <c r="E1784" s="29" t="str">
        <f>IFERROR(IF($N1784 &lt;&gt; "#Na", INDEX(Degree_Information!$F$2:$F$20129, MATCH(Passout2023[[#This Row], [UNIVERSITY_DEGREE_PROGRAM_ID]], Degree_Information!$N$2:$N$20129, 0)), ""), "")</f>
        <v/>
      </c>
      <c r="F1784" s="29" t="str">
        <f>IFERROR(IF($N1784 &lt;&gt; "#Na", INDEX(Degree_Information!$K$2:$K$20129, MATCH(Passout2023[[#This Row], [UNIVERSITY_DEGREE_PROGRAM_ID]], Degree_Information!$N$2:$N$20129, 0)), ""), "")</f>
        <v/>
      </c>
      <c r="G1784" s="29" t="str">
        <f>IFERROR(IF($N1784 &lt;&gt; "#Na", INDEX(Degree_Information!$G$2:$G$20129, MATCH(Passout2023[[#This Row], [UNIVERSITY_DEGREE_PROGRAM_ID]], Degree_Information!$N$2:$N$20129, 0)), ""), "")</f>
        <v/>
      </c>
      <c r="H1784" s="29" t="str">
        <f>IFERROR(IF($N1784 &lt;&gt; "#Na", INDEX(Degree_Information!$I$2:$I$20129, MATCH(Passout2023[[#This Row], [UNIVERSITY_DEGREE_PROGRAM_ID]], Degree_Information!$N$2:$N$20129, 0)), ""), "")</f>
        <v/>
      </c>
      <c r="I1784" s="6" t="str">
        <f>IFERROR(IF($N1784 &lt;&gt; "#Na", INDEX(Degree_Information!$H$2:$H$20129, MATCH(Passout2023[[#This Row], [UNIVERSITY_DEGREE_PROGRAM_ID]], Degree_Information!$N$2:$N$20129, 0)), ""), "")</f>
        <v/>
      </c>
      <c r="J1784" s="6" t="str">
        <f>IFERROR(IF($N1784 &lt;&gt; "#Na", INDEX(Degree_Information!$J$2:$J$20129, MATCH(Passout2023[[#This Row], [UNIVERSITY_DEGREE_PROGRAM_ID]], Degree_Information!$N$2:$N$20129, 0)), ""), "")</f>
        <v/>
      </c>
      <c r="K1784" s="19"/>
      <c r="L1784" s="20"/>
      <c r="M1784" s="21"/>
      <c r="N1784" s="21"/>
      <c r="O1784" s="21"/>
      <c r="P1784" s="22"/>
      <c r="Q1784" s="21"/>
      <c r="R1784" s="21"/>
      <c r="S1784" s="20">
        <v>0</v>
      </c>
      <c r="T1784" s="20">
        <v>0</v>
      </c>
      <c r="U1784" s="23"/>
      <c r="V17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4" s="25"/>
      <c r="X1784" s="26" t="str">
        <f>CONCATENATE(Passout2023[[#This Row], [Batch Start Semester]], "-", Passout2023[[#This Row], [Batch Start Year]], "-", Passout2023[[#This Row], [Degree Duration (year)]])</f>
        <v>--</v>
      </c>
      <c r="Y1784" s="32"/>
      <c r="Z1784" s="32"/>
      <c r="AA1784" s="32"/>
      <c r="AB1784" s="32"/>
      <c r="AC1784" s="32"/>
      <c r="AD1784" s="32"/>
      <c r="AE1784" s="28">
        <f>COUNTA(Passout2023[[#This Row], [UNIVERSITY_DEGREE_PROGRAM_ID]:[(Graduated) Degree Awarded Female]])</f>
        <v>2</v>
      </c>
    </row>
    <row r="1785" s="2" customFormat="1" ht="35.1" customHeight="1">
      <c r="A1785" s="29" t="str">
        <f>IFERROR(IF($N1785 &lt;&gt; "#Na", INDEX(Degree_Information!$A$2:$A$20129, MATCH(Passout2023[[#This Row], [UNIVERSITY_DEGREE_PROGRAM_ID]], Degree_Information!$N$2:$N$20129, 0)), ""), "")</f>
        <v/>
      </c>
      <c r="B1785" s="29" t="str">
        <f>IFERROR(IF($N1785 &lt;&gt; "#Na", INDEX(Degree_Information!$B$2:$B$20129, MATCH(Passout2023[[#This Row], [UNIVERSITY_DEGREE_PROGRAM_ID]], Degree_Information!$N$2:$N$20129, 0)), ""), "")</f>
        <v/>
      </c>
      <c r="C1785" s="29" t="str">
        <f>IFERROR(IF($N1785 &lt;&gt; "#Na", INDEX(Degree_Information!$E$2:$E$20129, MATCH(Passout2023[[#This Row], [UNIVERSITY_DEGREE_PROGRAM_ID]], Degree_Information!$N$2:$N$20129, 0)), ""), "")</f>
        <v/>
      </c>
      <c r="D1785" s="29" t="str">
        <f>IFERROR(IF($N1785 &lt;&gt; "#Na", INDEX(Degree_Information!$D$2:$D$20129, MATCH(Passout2023[[#This Row], [UNIVERSITY_DEGREE_PROGRAM_ID]], Degree_Information!$N$2:$N$20129, 0)), ""), "")</f>
        <v/>
      </c>
      <c r="E1785" s="29" t="str">
        <f>IFERROR(IF($N1785 &lt;&gt; "#Na", INDEX(Degree_Information!$F$2:$F$20129, MATCH(Passout2023[[#This Row], [UNIVERSITY_DEGREE_PROGRAM_ID]], Degree_Information!$N$2:$N$20129, 0)), ""), "")</f>
        <v/>
      </c>
      <c r="F1785" s="29" t="str">
        <f>IFERROR(IF($N1785 &lt;&gt; "#Na", INDEX(Degree_Information!$K$2:$K$20129, MATCH(Passout2023[[#This Row], [UNIVERSITY_DEGREE_PROGRAM_ID]], Degree_Information!$N$2:$N$20129, 0)), ""), "")</f>
        <v/>
      </c>
      <c r="G1785" s="29" t="str">
        <f>IFERROR(IF($N1785 &lt;&gt; "#Na", INDEX(Degree_Information!$G$2:$G$20129, MATCH(Passout2023[[#This Row], [UNIVERSITY_DEGREE_PROGRAM_ID]], Degree_Information!$N$2:$N$20129, 0)), ""), "")</f>
        <v/>
      </c>
      <c r="H1785" s="29" t="str">
        <f>IFERROR(IF($N1785 &lt;&gt; "#Na", INDEX(Degree_Information!$I$2:$I$20129, MATCH(Passout2023[[#This Row], [UNIVERSITY_DEGREE_PROGRAM_ID]], Degree_Information!$N$2:$N$20129, 0)), ""), "")</f>
        <v/>
      </c>
      <c r="I1785" s="6" t="str">
        <f>IFERROR(IF($N1785 &lt;&gt; "#Na", INDEX(Degree_Information!$H$2:$H$20129, MATCH(Passout2023[[#This Row], [UNIVERSITY_DEGREE_PROGRAM_ID]], Degree_Information!$N$2:$N$20129, 0)), ""), "")</f>
        <v/>
      </c>
      <c r="J1785" s="6" t="str">
        <f>IFERROR(IF($N1785 &lt;&gt; "#Na", INDEX(Degree_Information!$J$2:$J$20129, MATCH(Passout2023[[#This Row], [UNIVERSITY_DEGREE_PROGRAM_ID]], Degree_Information!$N$2:$N$20129, 0)), ""), "")</f>
        <v/>
      </c>
      <c r="K1785" s="19"/>
      <c r="L1785" s="20"/>
      <c r="M1785" s="21"/>
      <c r="N1785" s="21"/>
      <c r="O1785" s="21"/>
      <c r="P1785" s="22"/>
      <c r="Q1785" s="21"/>
      <c r="R1785" s="21"/>
      <c r="S1785" s="20">
        <v>0</v>
      </c>
      <c r="T1785" s="20">
        <v>0</v>
      </c>
      <c r="U1785" s="23"/>
      <c r="V17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5" s="25"/>
      <c r="X1785" s="26" t="str">
        <f>CONCATENATE(Passout2023[[#This Row], [Batch Start Semester]], "-", Passout2023[[#This Row], [Batch Start Year]], "-", Passout2023[[#This Row], [Degree Duration (year)]])</f>
        <v>--</v>
      </c>
      <c r="Y1785" s="32"/>
      <c r="Z1785" s="32"/>
      <c r="AA1785" s="32"/>
      <c r="AB1785" s="32"/>
      <c r="AC1785" s="32"/>
      <c r="AD1785" s="32"/>
      <c r="AE1785" s="28">
        <f>COUNTA(Passout2023[[#This Row], [UNIVERSITY_DEGREE_PROGRAM_ID]:[(Graduated) Degree Awarded Female]])</f>
        <v>2</v>
      </c>
    </row>
    <row r="1786" s="2" customFormat="1" ht="35.1" customHeight="1">
      <c r="A1786" s="29" t="str">
        <f>IFERROR(IF($N1786 &lt;&gt; "#Na", INDEX(Degree_Information!$A$2:$A$20129, MATCH(Passout2023[[#This Row], [UNIVERSITY_DEGREE_PROGRAM_ID]], Degree_Information!$N$2:$N$20129, 0)), ""), "")</f>
        <v/>
      </c>
      <c r="B1786" s="29" t="str">
        <f>IFERROR(IF($N1786 &lt;&gt; "#Na", INDEX(Degree_Information!$B$2:$B$20129, MATCH(Passout2023[[#This Row], [UNIVERSITY_DEGREE_PROGRAM_ID]], Degree_Information!$N$2:$N$20129, 0)), ""), "")</f>
        <v/>
      </c>
      <c r="C1786" s="29" t="str">
        <f>IFERROR(IF($N1786 &lt;&gt; "#Na", INDEX(Degree_Information!$E$2:$E$20129, MATCH(Passout2023[[#This Row], [UNIVERSITY_DEGREE_PROGRAM_ID]], Degree_Information!$N$2:$N$20129, 0)), ""), "")</f>
        <v/>
      </c>
      <c r="D1786" s="29" t="str">
        <f>IFERROR(IF($N1786 &lt;&gt; "#Na", INDEX(Degree_Information!$D$2:$D$20129, MATCH(Passout2023[[#This Row], [UNIVERSITY_DEGREE_PROGRAM_ID]], Degree_Information!$N$2:$N$20129, 0)), ""), "")</f>
        <v/>
      </c>
      <c r="E1786" s="29" t="str">
        <f>IFERROR(IF($N1786 &lt;&gt; "#Na", INDEX(Degree_Information!$F$2:$F$20129, MATCH(Passout2023[[#This Row], [UNIVERSITY_DEGREE_PROGRAM_ID]], Degree_Information!$N$2:$N$20129, 0)), ""), "")</f>
        <v/>
      </c>
      <c r="F1786" s="29" t="str">
        <f>IFERROR(IF($N1786 &lt;&gt; "#Na", INDEX(Degree_Information!$K$2:$K$20129, MATCH(Passout2023[[#This Row], [UNIVERSITY_DEGREE_PROGRAM_ID]], Degree_Information!$N$2:$N$20129, 0)), ""), "")</f>
        <v/>
      </c>
      <c r="G1786" s="29" t="str">
        <f>IFERROR(IF($N1786 &lt;&gt; "#Na", INDEX(Degree_Information!$G$2:$G$20129, MATCH(Passout2023[[#This Row], [UNIVERSITY_DEGREE_PROGRAM_ID]], Degree_Information!$N$2:$N$20129, 0)), ""), "")</f>
        <v/>
      </c>
      <c r="H1786" s="29" t="str">
        <f>IFERROR(IF($N1786 &lt;&gt; "#Na", INDEX(Degree_Information!$I$2:$I$20129, MATCH(Passout2023[[#This Row], [UNIVERSITY_DEGREE_PROGRAM_ID]], Degree_Information!$N$2:$N$20129, 0)), ""), "")</f>
        <v/>
      </c>
      <c r="I1786" s="6" t="str">
        <f>IFERROR(IF($N1786 &lt;&gt; "#Na", INDEX(Degree_Information!$H$2:$H$20129, MATCH(Passout2023[[#This Row], [UNIVERSITY_DEGREE_PROGRAM_ID]], Degree_Information!$N$2:$N$20129, 0)), ""), "")</f>
        <v/>
      </c>
      <c r="J1786" s="6" t="str">
        <f>IFERROR(IF($N1786 &lt;&gt; "#Na", INDEX(Degree_Information!$J$2:$J$20129, MATCH(Passout2023[[#This Row], [UNIVERSITY_DEGREE_PROGRAM_ID]], Degree_Information!$N$2:$N$20129, 0)), ""), "")</f>
        <v/>
      </c>
      <c r="K1786" s="19"/>
      <c r="L1786" s="20"/>
      <c r="M1786" s="21"/>
      <c r="N1786" s="21"/>
      <c r="O1786" s="21"/>
      <c r="P1786" s="22"/>
      <c r="Q1786" s="21"/>
      <c r="R1786" s="21"/>
      <c r="S1786" s="20">
        <v>0</v>
      </c>
      <c r="T1786" s="20">
        <v>0</v>
      </c>
      <c r="U1786" s="23"/>
      <c r="V17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6" s="25"/>
      <c r="X1786" s="26" t="str">
        <f>CONCATENATE(Passout2023[[#This Row], [Batch Start Semester]], "-", Passout2023[[#This Row], [Batch Start Year]], "-", Passout2023[[#This Row], [Degree Duration (year)]])</f>
        <v>--</v>
      </c>
      <c r="Y1786" s="32"/>
      <c r="Z1786" s="32"/>
      <c r="AA1786" s="32"/>
      <c r="AB1786" s="32"/>
      <c r="AC1786" s="32"/>
      <c r="AD1786" s="32"/>
      <c r="AE1786" s="28">
        <f>COUNTA(Passout2023[[#This Row], [UNIVERSITY_DEGREE_PROGRAM_ID]:[(Graduated) Degree Awarded Female]])</f>
        <v>2</v>
      </c>
    </row>
    <row r="1787" s="2" customFormat="1" ht="35.1" customHeight="1">
      <c r="A1787" s="29" t="str">
        <f>IFERROR(IF($N1787 &lt;&gt; "#Na", INDEX(Degree_Information!$A$2:$A$20129, MATCH(Passout2023[[#This Row], [UNIVERSITY_DEGREE_PROGRAM_ID]], Degree_Information!$N$2:$N$20129, 0)), ""), "")</f>
        <v/>
      </c>
      <c r="B1787" s="29" t="str">
        <f>IFERROR(IF($N1787 &lt;&gt; "#Na", INDEX(Degree_Information!$B$2:$B$20129, MATCH(Passout2023[[#This Row], [UNIVERSITY_DEGREE_PROGRAM_ID]], Degree_Information!$N$2:$N$20129, 0)), ""), "")</f>
        <v/>
      </c>
      <c r="C1787" s="29" t="str">
        <f>IFERROR(IF($N1787 &lt;&gt; "#Na", INDEX(Degree_Information!$E$2:$E$20129, MATCH(Passout2023[[#This Row], [UNIVERSITY_DEGREE_PROGRAM_ID]], Degree_Information!$N$2:$N$20129, 0)), ""), "")</f>
        <v/>
      </c>
      <c r="D1787" s="29" t="str">
        <f>IFERROR(IF($N1787 &lt;&gt; "#Na", INDEX(Degree_Information!$D$2:$D$20129, MATCH(Passout2023[[#This Row], [UNIVERSITY_DEGREE_PROGRAM_ID]], Degree_Information!$N$2:$N$20129, 0)), ""), "")</f>
        <v/>
      </c>
      <c r="E1787" s="29" t="str">
        <f>IFERROR(IF($N1787 &lt;&gt; "#Na", INDEX(Degree_Information!$F$2:$F$20129, MATCH(Passout2023[[#This Row], [UNIVERSITY_DEGREE_PROGRAM_ID]], Degree_Information!$N$2:$N$20129, 0)), ""), "")</f>
        <v/>
      </c>
      <c r="F1787" s="29" t="str">
        <f>IFERROR(IF($N1787 &lt;&gt; "#Na", INDEX(Degree_Information!$K$2:$K$20129, MATCH(Passout2023[[#This Row], [UNIVERSITY_DEGREE_PROGRAM_ID]], Degree_Information!$N$2:$N$20129, 0)), ""), "")</f>
        <v/>
      </c>
      <c r="G1787" s="29" t="str">
        <f>IFERROR(IF($N1787 &lt;&gt; "#Na", INDEX(Degree_Information!$G$2:$G$20129, MATCH(Passout2023[[#This Row], [UNIVERSITY_DEGREE_PROGRAM_ID]], Degree_Information!$N$2:$N$20129, 0)), ""), "")</f>
        <v/>
      </c>
      <c r="H1787" s="29" t="str">
        <f>IFERROR(IF($N1787 &lt;&gt; "#Na", INDEX(Degree_Information!$I$2:$I$20129, MATCH(Passout2023[[#This Row], [UNIVERSITY_DEGREE_PROGRAM_ID]], Degree_Information!$N$2:$N$20129, 0)), ""), "")</f>
        <v/>
      </c>
      <c r="I1787" s="6" t="str">
        <f>IFERROR(IF($N1787 &lt;&gt; "#Na", INDEX(Degree_Information!$H$2:$H$20129, MATCH(Passout2023[[#This Row], [UNIVERSITY_DEGREE_PROGRAM_ID]], Degree_Information!$N$2:$N$20129, 0)), ""), "")</f>
        <v/>
      </c>
      <c r="J1787" s="6" t="str">
        <f>IFERROR(IF($N1787 &lt;&gt; "#Na", INDEX(Degree_Information!$J$2:$J$20129, MATCH(Passout2023[[#This Row], [UNIVERSITY_DEGREE_PROGRAM_ID]], Degree_Information!$N$2:$N$20129, 0)), ""), "")</f>
        <v/>
      </c>
      <c r="K1787" s="19"/>
      <c r="L1787" s="20"/>
      <c r="M1787" s="21"/>
      <c r="N1787" s="21"/>
      <c r="O1787" s="21"/>
      <c r="P1787" s="22"/>
      <c r="Q1787" s="21"/>
      <c r="R1787" s="21"/>
      <c r="S1787" s="20">
        <v>0</v>
      </c>
      <c r="T1787" s="20">
        <v>0</v>
      </c>
      <c r="U1787" s="23"/>
      <c r="V17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7" s="25"/>
      <c r="X1787" s="26" t="str">
        <f>CONCATENATE(Passout2023[[#This Row], [Batch Start Semester]], "-", Passout2023[[#This Row], [Batch Start Year]], "-", Passout2023[[#This Row], [Degree Duration (year)]])</f>
        <v>--</v>
      </c>
      <c r="Y1787" s="32"/>
      <c r="Z1787" s="32"/>
      <c r="AA1787" s="32"/>
      <c r="AB1787" s="32"/>
      <c r="AC1787" s="32"/>
      <c r="AD1787" s="32"/>
      <c r="AE1787" s="28">
        <f>COUNTA(Passout2023[[#This Row], [UNIVERSITY_DEGREE_PROGRAM_ID]:[(Graduated) Degree Awarded Female]])</f>
        <v>2</v>
      </c>
    </row>
    <row r="1788" s="2" customFormat="1" ht="35.1" customHeight="1">
      <c r="A1788" s="29" t="str">
        <f>IFERROR(IF($N1788 &lt;&gt; "#Na", INDEX(Degree_Information!$A$2:$A$20129, MATCH(Passout2023[[#This Row], [UNIVERSITY_DEGREE_PROGRAM_ID]], Degree_Information!$N$2:$N$20129, 0)), ""), "")</f>
        <v/>
      </c>
      <c r="B1788" s="29" t="str">
        <f>IFERROR(IF($N1788 &lt;&gt; "#Na", INDEX(Degree_Information!$B$2:$B$20129, MATCH(Passout2023[[#This Row], [UNIVERSITY_DEGREE_PROGRAM_ID]], Degree_Information!$N$2:$N$20129, 0)), ""), "")</f>
        <v/>
      </c>
      <c r="C1788" s="29" t="str">
        <f>IFERROR(IF($N1788 &lt;&gt; "#Na", INDEX(Degree_Information!$E$2:$E$20129, MATCH(Passout2023[[#This Row], [UNIVERSITY_DEGREE_PROGRAM_ID]], Degree_Information!$N$2:$N$20129, 0)), ""), "")</f>
        <v/>
      </c>
      <c r="D1788" s="29" t="str">
        <f>IFERROR(IF($N1788 &lt;&gt; "#Na", INDEX(Degree_Information!$D$2:$D$20129, MATCH(Passout2023[[#This Row], [UNIVERSITY_DEGREE_PROGRAM_ID]], Degree_Information!$N$2:$N$20129, 0)), ""), "")</f>
        <v/>
      </c>
      <c r="E1788" s="29" t="str">
        <f>IFERROR(IF($N1788 &lt;&gt; "#Na", INDEX(Degree_Information!$F$2:$F$20129, MATCH(Passout2023[[#This Row], [UNIVERSITY_DEGREE_PROGRAM_ID]], Degree_Information!$N$2:$N$20129, 0)), ""), "")</f>
        <v/>
      </c>
      <c r="F1788" s="29" t="str">
        <f>IFERROR(IF($N1788 &lt;&gt; "#Na", INDEX(Degree_Information!$K$2:$K$20129, MATCH(Passout2023[[#This Row], [UNIVERSITY_DEGREE_PROGRAM_ID]], Degree_Information!$N$2:$N$20129, 0)), ""), "")</f>
        <v/>
      </c>
      <c r="G1788" s="29" t="str">
        <f>IFERROR(IF($N1788 &lt;&gt; "#Na", INDEX(Degree_Information!$G$2:$G$20129, MATCH(Passout2023[[#This Row], [UNIVERSITY_DEGREE_PROGRAM_ID]], Degree_Information!$N$2:$N$20129, 0)), ""), "")</f>
        <v/>
      </c>
      <c r="H1788" s="29" t="str">
        <f>IFERROR(IF($N1788 &lt;&gt; "#Na", INDEX(Degree_Information!$I$2:$I$20129, MATCH(Passout2023[[#This Row], [UNIVERSITY_DEGREE_PROGRAM_ID]], Degree_Information!$N$2:$N$20129, 0)), ""), "")</f>
        <v/>
      </c>
      <c r="I1788" s="6" t="str">
        <f>IFERROR(IF($N1788 &lt;&gt; "#Na", INDEX(Degree_Information!$H$2:$H$20129, MATCH(Passout2023[[#This Row], [UNIVERSITY_DEGREE_PROGRAM_ID]], Degree_Information!$N$2:$N$20129, 0)), ""), "")</f>
        <v/>
      </c>
      <c r="J1788" s="6" t="str">
        <f>IFERROR(IF($N1788 &lt;&gt; "#Na", INDEX(Degree_Information!$J$2:$J$20129, MATCH(Passout2023[[#This Row], [UNIVERSITY_DEGREE_PROGRAM_ID]], Degree_Information!$N$2:$N$20129, 0)), ""), "")</f>
        <v/>
      </c>
      <c r="K1788" s="19"/>
      <c r="L1788" s="20"/>
      <c r="M1788" s="21"/>
      <c r="N1788" s="21"/>
      <c r="O1788" s="21"/>
      <c r="P1788" s="22"/>
      <c r="Q1788" s="21"/>
      <c r="R1788" s="21"/>
      <c r="S1788" s="20">
        <v>0</v>
      </c>
      <c r="T1788" s="20">
        <v>0</v>
      </c>
      <c r="U1788" s="23"/>
      <c r="V17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8" s="25"/>
      <c r="X1788" s="26" t="str">
        <f>CONCATENATE(Passout2023[[#This Row], [Batch Start Semester]], "-", Passout2023[[#This Row], [Batch Start Year]], "-", Passout2023[[#This Row], [Degree Duration (year)]])</f>
        <v>--</v>
      </c>
      <c r="Y1788" s="32"/>
      <c r="Z1788" s="32"/>
      <c r="AA1788" s="32"/>
      <c r="AB1788" s="32"/>
      <c r="AC1788" s="32"/>
      <c r="AD1788" s="32"/>
      <c r="AE1788" s="28">
        <f>COUNTA(Passout2023[[#This Row], [UNIVERSITY_DEGREE_PROGRAM_ID]:[(Graduated) Degree Awarded Female]])</f>
        <v>2</v>
      </c>
    </row>
    <row r="1789" s="2" customFormat="1" ht="35.1" customHeight="1">
      <c r="A1789" s="29" t="str">
        <f>IFERROR(IF($N1789 &lt;&gt; "#Na", INDEX(Degree_Information!$A$2:$A$20129, MATCH(Passout2023[[#This Row], [UNIVERSITY_DEGREE_PROGRAM_ID]], Degree_Information!$N$2:$N$20129, 0)), ""), "")</f>
        <v/>
      </c>
      <c r="B1789" s="29" t="str">
        <f>IFERROR(IF($N1789 &lt;&gt; "#Na", INDEX(Degree_Information!$B$2:$B$20129, MATCH(Passout2023[[#This Row], [UNIVERSITY_DEGREE_PROGRAM_ID]], Degree_Information!$N$2:$N$20129, 0)), ""), "")</f>
        <v/>
      </c>
      <c r="C1789" s="29" t="str">
        <f>IFERROR(IF($N1789 &lt;&gt; "#Na", INDEX(Degree_Information!$E$2:$E$20129, MATCH(Passout2023[[#This Row], [UNIVERSITY_DEGREE_PROGRAM_ID]], Degree_Information!$N$2:$N$20129, 0)), ""), "")</f>
        <v/>
      </c>
      <c r="D1789" s="29" t="str">
        <f>IFERROR(IF($N1789 &lt;&gt; "#Na", INDEX(Degree_Information!$D$2:$D$20129, MATCH(Passout2023[[#This Row], [UNIVERSITY_DEGREE_PROGRAM_ID]], Degree_Information!$N$2:$N$20129, 0)), ""), "")</f>
        <v/>
      </c>
      <c r="E1789" s="29" t="str">
        <f>IFERROR(IF($N1789 &lt;&gt; "#Na", INDEX(Degree_Information!$F$2:$F$20129, MATCH(Passout2023[[#This Row], [UNIVERSITY_DEGREE_PROGRAM_ID]], Degree_Information!$N$2:$N$20129, 0)), ""), "")</f>
        <v/>
      </c>
      <c r="F1789" s="29" t="str">
        <f>IFERROR(IF($N1789 &lt;&gt; "#Na", INDEX(Degree_Information!$K$2:$K$20129, MATCH(Passout2023[[#This Row], [UNIVERSITY_DEGREE_PROGRAM_ID]], Degree_Information!$N$2:$N$20129, 0)), ""), "")</f>
        <v/>
      </c>
      <c r="G1789" s="29" t="str">
        <f>IFERROR(IF($N1789 &lt;&gt; "#Na", INDEX(Degree_Information!$G$2:$G$20129, MATCH(Passout2023[[#This Row], [UNIVERSITY_DEGREE_PROGRAM_ID]], Degree_Information!$N$2:$N$20129, 0)), ""), "")</f>
        <v/>
      </c>
      <c r="H1789" s="29" t="str">
        <f>IFERROR(IF($N1789 &lt;&gt; "#Na", INDEX(Degree_Information!$I$2:$I$20129, MATCH(Passout2023[[#This Row], [UNIVERSITY_DEGREE_PROGRAM_ID]], Degree_Information!$N$2:$N$20129, 0)), ""), "")</f>
        <v/>
      </c>
      <c r="I1789" s="6" t="str">
        <f>IFERROR(IF($N1789 &lt;&gt; "#Na", INDEX(Degree_Information!$H$2:$H$20129, MATCH(Passout2023[[#This Row], [UNIVERSITY_DEGREE_PROGRAM_ID]], Degree_Information!$N$2:$N$20129, 0)), ""), "")</f>
        <v/>
      </c>
      <c r="J1789" s="6" t="str">
        <f>IFERROR(IF($N1789 &lt;&gt; "#Na", INDEX(Degree_Information!$J$2:$J$20129, MATCH(Passout2023[[#This Row], [UNIVERSITY_DEGREE_PROGRAM_ID]], Degree_Information!$N$2:$N$20129, 0)), ""), "")</f>
        <v/>
      </c>
      <c r="K1789" s="19"/>
      <c r="L1789" s="20"/>
      <c r="M1789" s="21"/>
      <c r="N1789" s="21"/>
      <c r="O1789" s="21"/>
      <c r="P1789" s="22"/>
      <c r="Q1789" s="21"/>
      <c r="R1789" s="21"/>
      <c r="S1789" s="20">
        <v>0</v>
      </c>
      <c r="T1789" s="20">
        <v>0</v>
      </c>
      <c r="U1789" s="23"/>
      <c r="V17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89" s="25"/>
      <c r="X1789" s="26" t="str">
        <f>CONCATENATE(Passout2023[[#This Row], [Batch Start Semester]], "-", Passout2023[[#This Row], [Batch Start Year]], "-", Passout2023[[#This Row], [Degree Duration (year)]])</f>
        <v>--</v>
      </c>
      <c r="Y1789" s="32"/>
      <c r="Z1789" s="32"/>
      <c r="AA1789" s="32"/>
      <c r="AB1789" s="32"/>
      <c r="AC1789" s="32"/>
      <c r="AD1789" s="32"/>
      <c r="AE1789" s="28">
        <f>COUNTA(Passout2023[[#This Row], [UNIVERSITY_DEGREE_PROGRAM_ID]:[(Graduated) Degree Awarded Female]])</f>
        <v>2</v>
      </c>
    </row>
    <row r="1790" s="2" customFormat="1" ht="35.1" customHeight="1">
      <c r="A1790" s="29" t="str">
        <f>IFERROR(IF($N1790 &lt;&gt; "#Na", INDEX(Degree_Information!$A$2:$A$20129, MATCH(Passout2023[[#This Row], [UNIVERSITY_DEGREE_PROGRAM_ID]], Degree_Information!$N$2:$N$20129, 0)), ""), "")</f>
        <v/>
      </c>
      <c r="B1790" s="29" t="str">
        <f>IFERROR(IF($N1790 &lt;&gt; "#Na", INDEX(Degree_Information!$B$2:$B$20129, MATCH(Passout2023[[#This Row], [UNIVERSITY_DEGREE_PROGRAM_ID]], Degree_Information!$N$2:$N$20129, 0)), ""), "")</f>
        <v/>
      </c>
      <c r="C1790" s="29" t="str">
        <f>IFERROR(IF($N1790 &lt;&gt; "#Na", INDEX(Degree_Information!$E$2:$E$20129, MATCH(Passout2023[[#This Row], [UNIVERSITY_DEGREE_PROGRAM_ID]], Degree_Information!$N$2:$N$20129, 0)), ""), "")</f>
        <v/>
      </c>
      <c r="D1790" s="29" t="str">
        <f>IFERROR(IF($N1790 &lt;&gt; "#Na", INDEX(Degree_Information!$D$2:$D$20129, MATCH(Passout2023[[#This Row], [UNIVERSITY_DEGREE_PROGRAM_ID]], Degree_Information!$N$2:$N$20129, 0)), ""), "")</f>
        <v/>
      </c>
      <c r="E1790" s="29" t="str">
        <f>IFERROR(IF($N1790 &lt;&gt; "#Na", INDEX(Degree_Information!$F$2:$F$20129, MATCH(Passout2023[[#This Row], [UNIVERSITY_DEGREE_PROGRAM_ID]], Degree_Information!$N$2:$N$20129, 0)), ""), "")</f>
        <v/>
      </c>
      <c r="F1790" s="29" t="str">
        <f>IFERROR(IF($N1790 &lt;&gt; "#Na", INDEX(Degree_Information!$K$2:$K$20129, MATCH(Passout2023[[#This Row], [UNIVERSITY_DEGREE_PROGRAM_ID]], Degree_Information!$N$2:$N$20129, 0)), ""), "")</f>
        <v/>
      </c>
      <c r="G1790" s="29" t="str">
        <f>IFERROR(IF($N1790 &lt;&gt; "#Na", INDEX(Degree_Information!$G$2:$G$20129, MATCH(Passout2023[[#This Row], [UNIVERSITY_DEGREE_PROGRAM_ID]], Degree_Information!$N$2:$N$20129, 0)), ""), "")</f>
        <v/>
      </c>
      <c r="H1790" s="29" t="str">
        <f>IFERROR(IF($N1790 &lt;&gt; "#Na", INDEX(Degree_Information!$I$2:$I$20129, MATCH(Passout2023[[#This Row], [UNIVERSITY_DEGREE_PROGRAM_ID]], Degree_Information!$N$2:$N$20129, 0)), ""), "")</f>
        <v/>
      </c>
      <c r="I1790" s="6" t="str">
        <f>IFERROR(IF($N1790 &lt;&gt; "#Na", INDEX(Degree_Information!$H$2:$H$20129, MATCH(Passout2023[[#This Row], [UNIVERSITY_DEGREE_PROGRAM_ID]], Degree_Information!$N$2:$N$20129, 0)), ""), "")</f>
        <v/>
      </c>
      <c r="J1790" s="6" t="str">
        <f>IFERROR(IF($N1790 &lt;&gt; "#Na", INDEX(Degree_Information!$J$2:$J$20129, MATCH(Passout2023[[#This Row], [UNIVERSITY_DEGREE_PROGRAM_ID]], Degree_Information!$N$2:$N$20129, 0)), ""), "")</f>
        <v/>
      </c>
      <c r="K1790" s="19"/>
      <c r="L1790" s="20"/>
      <c r="M1790" s="21"/>
      <c r="N1790" s="21"/>
      <c r="O1790" s="21"/>
      <c r="P1790" s="22"/>
      <c r="Q1790" s="21"/>
      <c r="R1790" s="21"/>
      <c r="S1790" s="20">
        <v>0</v>
      </c>
      <c r="T1790" s="20">
        <v>0</v>
      </c>
      <c r="U1790" s="23"/>
      <c r="V17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0" s="25"/>
      <c r="X1790" s="26" t="str">
        <f>CONCATENATE(Passout2023[[#This Row], [Batch Start Semester]], "-", Passout2023[[#This Row], [Batch Start Year]], "-", Passout2023[[#This Row], [Degree Duration (year)]])</f>
        <v>--</v>
      </c>
      <c r="Y1790" s="32"/>
      <c r="Z1790" s="32"/>
      <c r="AA1790" s="32"/>
      <c r="AB1790" s="32"/>
      <c r="AC1790" s="32"/>
      <c r="AD1790" s="32"/>
      <c r="AE1790" s="28">
        <f>COUNTA(Passout2023[[#This Row], [UNIVERSITY_DEGREE_PROGRAM_ID]:[(Graduated) Degree Awarded Female]])</f>
        <v>2</v>
      </c>
    </row>
    <row r="1791" s="2" customFormat="1" ht="35.1" customHeight="1">
      <c r="A1791" s="29" t="str">
        <f>IFERROR(IF($N1791 &lt;&gt; "#Na", INDEX(Degree_Information!$A$2:$A$20129, MATCH(Passout2023[[#This Row], [UNIVERSITY_DEGREE_PROGRAM_ID]], Degree_Information!$N$2:$N$20129, 0)), ""), "")</f>
        <v/>
      </c>
      <c r="B1791" s="29" t="str">
        <f>IFERROR(IF($N1791 &lt;&gt; "#Na", INDEX(Degree_Information!$B$2:$B$20129, MATCH(Passout2023[[#This Row], [UNIVERSITY_DEGREE_PROGRAM_ID]], Degree_Information!$N$2:$N$20129, 0)), ""), "")</f>
        <v/>
      </c>
      <c r="C1791" s="29" t="str">
        <f>IFERROR(IF($N1791 &lt;&gt; "#Na", INDEX(Degree_Information!$E$2:$E$20129, MATCH(Passout2023[[#This Row], [UNIVERSITY_DEGREE_PROGRAM_ID]], Degree_Information!$N$2:$N$20129, 0)), ""), "")</f>
        <v/>
      </c>
      <c r="D1791" s="29" t="str">
        <f>IFERROR(IF($N1791 &lt;&gt; "#Na", INDEX(Degree_Information!$D$2:$D$20129, MATCH(Passout2023[[#This Row], [UNIVERSITY_DEGREE_PROGRAM_ID]], Degree_Information!$N$2:$N$20129, 0)), ""), "")</f>
        <v/>
      </c>
      <c r="E1791" s="29" t="str">
        <f>IFERROR(IF($N1791 &lt;&gt; "#Na", INDEX(Degree_Information!$F$2:$F$20129, MATCH(Passout2023[[#This Row], [UNIVERSITY_DEGREE_PROGRAM_ID]], Degree_Information!$N$2:$N$20129, 0)), ""), "")</f>
        <v/>
      </c>
      <c r="F1791" s="29" t="str">
        <f>IFERROR(IF($N1791 &lt;&gt; "#Na", INDEX(Degree_Information!$K$2:$K$20129, MATCH(Passout2023[[#This Row], [UNIVERSITY_DEGREE_PROGRAM_ID]], Degree_Information!$N$2:$N$20129, 0)), ""), "")</f>
        <v/>
      </c>
      <c r="G1791" s="29" t="str">
        <f>IFERROR(IF($N1791 &lt;&gt; "#Na", INDEX(Degree_Information!$G$2:$G$20129, MATCH(Passout2023[[#This Row], [UNIVERSITY_DEGREE_PROGRAM_ID]], Degree_Information!$N$2:$N$20129, 0)), ""), "")</f>
        <v/>
      </c>
      <c r="H1791" s="29" t="str">
        <f>IFERROR(IF($N1791 &lt;&gt; "#Na", INDEX(Degree_Information!$I$2:$I$20129, MATCH(Passout2023[[#This Row], [UNIVERSITY_DEGREE_PROGRAM_ID]], Degree_Information!$N$2:$N$20129, 0)), ""), "")</f>
        <v/>
      </c>
      <c r="I1791" s="6" t="str">
        <f>IFERROR(IF($N1791 &lt;&gt; "#Na", INDEX(Degree_Information!$H$2:$H$20129, MATCH(Passout2023[[#This Row], [UNIVERSITY_DEGREE_PROGRAM_ID]], Degree_Information!$N$2:$N$20129, 0)), ""), "")</f>
        <v/>
      </c>
      <c r="J1791" s="6" t="str">
        <f>IFERROR(IF($N1791 &lt;&gt; "#Na", INDEX(Degree_Information!$J$2:$J$20129, MATCH(Passout2023[[#This Row], [UNIVERSITY_DEGREE_PROGRAM_ID]], Degree_Information!$N$2:$N$20129, 0)), ""), "")</f>
        <v/>
      </c>
      <c r="K1791" s="19"/>
      <c r="L1791" s="20"/>
      <c r="M1791" s="21"/>
      <c r="N1791" s="21"/>
      <c r="O1791" s="21"/>
      <c r="P1791" s="22"/>
      <c r="Q1791" s="21"/>
      <c r="R1791" s="21"/>
      <c r="S1791" s="20">
        <v>0</v>
      </c>
      <c r="T1791" s="20">
        <v>0</v>
      </c>
      <c r="U1791" s="23"/>
      <c r="V17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1" s="25"/>
      <c r="X1791" s="26" t="str">
        <f>CONCATENATE(Passout2023[[#This Row], [Batch Start Semester]], "-", Passout2023[[#This Row], [Batch Start Year]], "-", Passout2023[[#This Row], [Degree Duration (year)]])</f>
        <v>--</v>
      </c>
      <c r="Y1791" s="32"/>
      <c r="Z1791" s="32"/>
      <c r="AA1791" s="32"/>
      <c r="AB1791" s="32"/>
      <c r="AC1791" s="32"/>
      <c r="AD1791" s="32"/>
      <c r="AE1791" s="28">
        <f>COUNTA(Passout2023[[#This Row], [UNIVERSITY_DEGREE_PROGRAM_ID]:[(Graduated) Degree Awarded Female]])</f>
        <v>2</v>
      </c>
    </row>
    <row r="1792" s="2" customFormat="1" ht="35.1" customHeight="1">
      <c r="A1792" s="29" t="str">
        <f>IFERROR(IF($N1792 &lt;&gt; "#Na", INDEX(Degree_Information!$A$2:$A$20129, MATCH(Passout2023[[#This Row], [UNIVERSITY_DEGREE_PROGRAM_ID]], Degree_Information!$N$2:$N$20129, 0)), ""), "")</f>
        <v/>
      </c>
      <c r="B1792" s="29" t="str">
        <f>IFERROR(IF($N1792 &lt;&gt; "#Na", INDEX(Degree_Information!$B$2:$B$20129, MATCH(Passout2023[[#This Row], [UNIVERSITY_DEGREE_PROGRAM_ID]], Degree_Information!$N$2:$N$20129, 0)), ""), "")</f>
        <v/>
      </c>
      <c r="C1792" s="29" t="str">
        <f>IFERROR(IF($N1792 &lt;&gt; "#Na", INDEX(Degree_Information!$E$2:$E$20129, MATCH(Passout2023[[#This Row], [UNIVERSITY_DEGREE_PROGRAM_ID]], Degree_Information!$N$2:$N$20129, 0)), ""), "")</f>
        <v/>
      </c>
      <c r="D1792" s="29" t="str">
        <f>IFERROR(IF($N1792 &lt;&gt; "#Na", INDEX(Degree_Information!$D$2:$D$20129, MATCH(Passout2023[[#This Row], [UNIVERSITY_DEGREE_PROGRAM_ID]], Degree_Information!$N$2:$N$20129, 0)), ""), "")</f>
        <v/>
      </c>
      <c r="E1792" s="29" t="str">
        <f>IFERROR(IF($N1792 &lt;&gt; "#Na", INDEX(Degree_Information!$F$2:$F$20129, MATCH(Passout2023[[#This Row], [UNIVERSITY_DEGREE_PROGRAM_ID]], Degree_Information!$N$2:$N$20129, 0)), ""), "")</f>
        <v/>
      </c>
      <c r="F1792" s="29" t="str">
        <f>IFERROR(IF($N1792 &lt;&gt; "#Na", INDEX(Degree_Information!$K$2:$K$20129, MATCH(Passout2023[[#This Row], [UNIVERSITY_DEGREE_PROGRAM_ID]], Degree_Information!$N$2:$N$20129, 0)), ""), "")</f>
        <v/>
      </c>
      <c r="G1792" s="29" t="str">
        <f>IFERROR(IF($N1792 &lt;&gt; "#Na", INDEX(Degree_Information!$G$2:$G$20129, MATCH(Passout2023[[#This Row], [UNIVERSITY_DEGREE_PROGRAM_ID]], Degree_Information!$N$2:$N$20129, 0)), ""), "")</f>
        <v/>
      </c>
      <c r="H1792" s="29" t="str">
        <f>IFERROR(IF($N1792 &lt;&gt; "#Na", INDEX(Degree_Information!$I$2:$I$20129, MATCH(Passout2023[[#This Row], [UNIVERSITY_DEGREE_PROGRAM_ID]], Degree_Information!$N$2:$N$20129, 0)), ""), "")</f>
        <v/>
      </c>
      <c r="I1792" s="6" t="str">
        <f>IFERROR(IF($N1792 &lt;&gt; "#Na", INDEX(Degree_Information!$H$2:$H$20129, MATCH(Passout2023[[#This Row], [UNIVERSITY_DEGREE_PROGRAM_ID]], Degree_Information!$N$2:$N$20129, 0)), ""), "")</f>
        <v/>
      </c>
      <c r="J1792" s="6" t="str">
        <f>IFERROR(IF($N1792 &lt;&gt; "#Na", INDEX(Degree_Information!$J$2:$J$20129, MATCH(Passout2023[[#This Row], [UNIVERSITY_DEGREE_PROGRAM_ID]], Degree_Information!$N$2:$N$20129, 0)), ""), "")</f>
        <v/>
      </c>
      <c r="K1792" s="19"/>
      <c r="L1792" s="20"/>
      <c r="M1792" s="21"/>
      <c r="N1792" s="21"/>
      <c r="O1792" s="21"/>
      <c r="P1792" s="22"/>
      <c r="Q1792" s="21"/>
      <c r="R1792" s="21"/>
      <c r="S1792" s="20">
        <v>0</v>
      </c>
      <c r="T1792" s="20">
        <v>0</v>
      </c>
      <c r="U1792" s="23"/>
      <c r="V17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2" s="25"/>
      <c r="X1792" s="26" t="str">
        <f>CONCATENATE(Passout2023[[#This Row], [Batch Start Semester]], "-", Passout2023[[#This Row], [Batch Start Year]], "-", Passout2023[[#This Row], [Degree Duration (year)]])</f>
        <v>--</v>
      </c>
      <c r="Y1792" s="32"/>
      <c r="Z1792" s="32"/>
      <c r="AA1792" s="32"/>
      <c r="AB1792" s="32"/>
      <c r="AC1792" s="32"/>
      <c r="AD1792" s="32"/>
      <c r="AE1792" s="28">
        <f>COUNTA(Passout2023[[#This Row], [UNIVERSITY_DEGREE_PROGRAM_ID]:[(Graduated) Degree Awarded Female]])</f>
        <v>2</v>
      </c>
    </row>
    <row r="1793" s="2" customFormat="1" ht="35.1" customHeight="1">
      <c r="A1793" s="29" t="str">
        <f>IFERROR(IF($N1793 &lt;&gt; "#Na", INDEX(Degree_Information!$A$2:$A$20129, MATCH(Passout2023[[#This Row], [UNIVERSITY_DEGREE_PROGRAM_ID]], Degree_Information!$N$2:$N$20129, 0)), ""), "")</f>
        <v/>
      </c>
      <c r="B1793" s="29" t="str">
        <f>IFERROR(IF($N1793 &lt;&gt; "#Na", INDEX(Degree_Information!$B$2:$B$20129, MATCH(Passout2023[[#This Row], [UNIVERSITY_DEGREE_PROGRAM_ID]], Degree_Information!$N$2:$N$20129, 0)), ""), "")</f>
        <v/>
      </c>
      <c r="C1793" s="29" t="str">
        <f>IFERROR(IF($N1793 &lt;&gt; "#Na", INDEX(Degree_Information!$E$2:$E$20129, MATCH(Passout2023[[#This Row], [UNIVERSITY_DEGREE_PROGRAM_ID]], Degree_Information!$N$2:$N$20129, 0)), ""), "")</f>
        <v/>
      </c>
      <c r="D1793" s="29" t="str">
        <f>IFERROR(IF($N1793 &lt;&gt; "#Na", INDEX(Degree_Information!$D$2:$D$20129, MATCH(Passout2023[[#This Row], [UNIVERSITY_DEGREE_PROGRAM_ID]], Degree_Information!$N$2:$N$20129, 0)), ""), "")</f>
        <v/>
      </c>
      <c r="E1793" s="29" t="str">
        <f>IFERROR(IF($N1793 &lt;&gt; "#Na", INDEX(Degree_Information!$F$2:$F$20129, MATCH(Passout2023[[#This Row], [UNIVERSITY_DEGREE_PROGRAM_ID]], Degree_Information!$N$2:$N$20129, 0)), ""), "")</f>
        <v/>
      </c>
      <c r="F1793" s="29" t="str">
        <f>IFERROR(IF($N1793 &lt;&gt; "#Na", INDEX(Degree_Information!$K$2:$K$20129, MATCH(Passout2023[[#This Row], [UNIVERSITY_DEGREE_PROGRAM_ID]], Degree_Information!$N$2:$N$20129, 0)), ""), "")</f>
        <v/>
      </c>
      <c r="G1793" s="29" t="str">
        <f>IFERROR(IF($N1793 &lt;&gt; "#Na", INDEX(Degree_Information!$G$2:$G$20129, MATCH(Passout2023[[#This Row], [UNIVERSITY_DEGREE_PROGRAM_ID]], Degree_Information!$N$2:$N$20129, 0)), ""), "")</f>
        <v/>
      </c>
      <c r="H1793" s="29" t="str">
        <f>IFERROR(IF($N1793 &lt;&gt; "#Na", INDEX(Degree_Information!$I$2:$I$20129, MATCH(Passout2023[[#This Row], [UNIVERSITY_DEGREE_PROGRAM_ID]], Degree_Information!$N$2:$N$20129, 0)), ""), "")</f>
        <v/>
      </c>
      <c r="I1793" s="6" t="str">
        <f>IFERROR(IF($N1793 &lt;&gt; "#Na", INDEX(Degree_Information!$H$2:$H$20129, MATCH(Passout2023[[#This Row], [UNIVERSITY_DEGREE_PROGRAM_ID]], Degree_Information!$N$2:$N$20129, 0)), ""), "")</f>
        <v/>
      </c>
      <c r="J1793" s="6" t="str">
        <f>IFERROR(IF($N1793 &lt;&gt; "#Na", INDEX(Degree_Information!$J$2:$J$20129, MATCH(Passout2023[[#This Row], [UNIVERSITY_DEGREE_PROGRAM_ID]], Degree_Information!$N$2:$N$20129, 0)), ""), "")</f>
        <v/>
      </c>
      <c r="K1793" s="19"/>
      <c r="L1793" s="20"/>
      <c r="M1793" s="21"/>
      <c r="N1793" s="21"/>
      <c r="O1793" s="21"/>
      <c r="P1793" s="22"/>
      <c r="Q1793" s="21"/>
      <c r="R1793" s="21"/>
      <c r="S1793" s="20">
        <v>0</v>
      </c>
      <c r="T1793" s="20">
        <v>0</v>
      </c>
      <c r="U1793" s="23"/>
      <c r="V17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3" s="25"/>
      <c r="X1793" s="26" t="str">
        <f>CONCATENATE(Passout2023[[#This Row], [Batch Start Semester]], "-", Passout2023[[#This Row], [Batch Start Year]], "-", Passout2023[[#This Row], [Degree Duration (year)]])</f>
        <v>--</v>
      </c>
      <c r="Y1793" s="32"/>
      <c r="Z1793" s="32"/>
      <c r="AA1793" s="32"/>
      <c r="AB1793" s="32"/>
      <c r="AC1793" s="32"/>
      <c r="AD1793" s="32"/>
      <c r="AE1793" s="28">
        <f>COUNTA(Passout2023[[#This Row], [UNIVERSITY_DEGREE_PROGRAM_ID]:[(Graduated) Degree Awarded Female]])</f>
        <v>2</v>
      </c>
    </row>
    <row r="1794" s="2" customFormat="1" ht="35.1" customHeight="1">
      <c r="A1794" s="29" t="str">
        <f>IFERROR(IF($N1794 &lt;&gt; "#Na", INDEX(Degree_Information!$A$2:$A$20129, MATCH(Passout2023[[#This Row], [UNIVERSITY_DEGREE_PROGRAM_ID]], Degree_Information!$N$2:$N$20129, 0)), ""), "")</f>
        <v/>
      </c>
      <c r="B1794" s="29" t="str">
        <f>IFERROR(IF($N1794 &lt;&gt; "#Na", INDEX(Degree_Information!$B$2:$B$20129, MATCH(Passout2023[[#This Row], [UNIVERSITY_DEGREE_PROGRAM_ID]], Degree_Information!$N$2:$N$20129, 0)), ""), "")</f>
        <v/>
      </c>
      <c r="C1794" s="29" t="str">
        <f>IFERROR(IF($N1794 &lt;&gt; "#Na", INDEX(Degree_Information!$E$2:$E$20129, MATCH(Passout2023[[#This Row], [UNIVERSITY_DEGREE_PROGRAM_ID]], Degree_Information!$N$2:$N$20129, 0)), ""), "")</f>
        <v/>
      </c>
      <c r="D1794" s="29" t="str">
        <f>IFERROR(IF($N1794 &lt;&gt; "#Na", INDEX(Degree_Information!$D$2:$D$20129, MATCH(Passout2023[[#This Row], [UNIVERSITY_DEGREE_PROGRAM_ID]], Degree_Information!$N$2:$N$20129, 0)), ""), "")</f>
        <v/>
      </c>
      <c r="E1794" s="29" t="str">
        <f>IFERROR(IF($N1794 &lt;&gt; "#Na", INDEX(Degree_Information!$F$2:$F$20129, MATCH(Passout2023[[#This Row], [UNIVERSITY_DEGREE_PROGRAM_ID]], Degree_Information!$N$2:$N$20129, 0)), ""), "")</f>
        <v/>
      </c>
      <c r="F1794" s="29" t="str">
        <f>IFERROR(IF($N1794 &lt;&gt; "#Na", INDEX(Degree_Information!$K$2:$K$20129, MATCH(Passout2023[[#This Row], [UNIVERSITY_DEGREE_PROGRAM_ID]], Degree_Information!$N$2:$N$20129, 0)), ""), "")</f>
        <v/>
      </c>
      <c r="G1794" s="29" t="str">
        <f>IFERROR(IF($N1794 &lt;&gt; "#Na", INDEX(Degree_Information!$G$2:$G$20129, MATCH(Passout2023[[#This Row], [UNIVERSITY_DEGREE_PROGRAM_ID]], Degree_Information!$N$2:$N$20129, 0)), ""), "")</f>
        <v/>
      </c>
      <c r="H1794" s="29" t="str">
        <f>IFERROR(IF($N1794 &lt;&gt; "#Na", INDEX(Degree_Information!$I$2:$I$20129, MATCH(Passout2023[[#This Row], [UNIVERSITY_DEGREE_PROGRAM_ID]], Degree_Information!$N$2:$N$20129, 0)), ""), "")</f>
        <v/>
      </c>
      <c r="I1794" s="6" t="str">
        <f>IFERROR(IF($N1794 &lt;&gt; "#Na", INDEX(Degree_Information!$H$2:$H$20129, MATCH(Passout2023[[#This Row], [UNIVERSITY_DEGREE_PROGRAM_ID]], Degree_Information!$N$2:$N$20129, 0)), ""), "")</f>
        <v/>
      </c>
      <c r="J1794" s="6" t="str">
        <f>IFERROR(IF($N1794 &lt;&gt; "#Na", INDEX(Degree_Information!$J$2:$J$20129, MATCH(Passout2023[[#This Row], [UNIVERSITY_DEGREE_PROGRAM_ID]], Degree_Information!$N$2:$N$20129, 0)), ""), "")</f>
        <v/>
      </c>
      <c r="K1794" s="19"/>
      <c r="L1794" s="20"/>
      <c r="M1794" s="21"/>
      <c r="N1794" s="21"/>
      <c r="O1794" s="21"/>
      <c r="P1794" s="22"/>
      <c r="Q1794" s="21"/>
      <c r="R1794" s="21"/>
      <c r="S1794" s="20">
        <v>0</v>
      </c>
      <c r="T1794" s="20">
        <v>0</v>
      </c>
      <c r="U1794" s="23"/>
      <c r="V17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4" s="25"/>
      <c r="X1794" s="26" t="str">
        <f>CONCATENATE(Passout2023[[#This Row], [Batch Start Semester]], "-", Passout2023[[#This Row], [Batch Start Year]], "-", Passout2023[[#This Row], [Degree Duration (year)]])</f>
        <v>--</v>
      </c>
      <c r="Y1794" s="32"/>
      <c r="Z1794" s="32"/>
      <c r="AA1794" s="32"/>
      <c r="AB1794" s="32"/>
      <c r="AC1794" s="32"/>
      <c r="AD1794" s="32"/>
      <c r="AE1794" s="28">
        <f>COUNTA(Passout2023[[#This Row], [UNIVERSITY_DEGREE_PROGRAM_ID]:[(Graduated) Degree Awarded Female]])</f>
        <v>2</v>
      </c>
    </row>
    <row r="1795" s="2" customFormat="1" ht="35.1" customHeight="1">
      <c r="A1795" s="29" t="str">
        <f>IFERROR(IF($N1795 &lt;&gt; "#Na", INDEX(Degree_Information!$A$2:$A$20129, MATCH(Passout2023[[#This Row], [UNIVERSITY_DEGREE_PROGRAM_ID]], Degree_Information!$N$2:$N$20129, 0)), ""), "")</f>
        <v/>
      </c>
      <c r="B1795" s="29" t="str">
        <f>IFERROR(IF($N1795 &lt;&gt; "#Na", INDEX(Degree_Information!$B$2:$B$20129, MATCH(Passout2023[[#This Row], [UNIVERSITY_DEGREE_PROGRAM_ID]], Degree_Information!$N$2:$N$20129, 0)), ""), "")</f>
        <v/>
      </c>
      <c r="C1795" s="29" t="str">
        <f>IFERROR(IF($N1795 &lt;&gt; "#Na", INDEX(Degree_Information!$E$2:$E$20129, MATCH(Passout2023[[#This Row], [UNIVERSITY_DEGREE_PROGRAM_ID]], Degree_Information!$N$2:$N$20129, 0)), ""), "")</f>
        <v/>
      </c>
      <c r="D1795" s="29" t="str">
        <f>IFERROR(IF($N1795 &lt;&gt; "#Na", INDEX(Degree_Information!$D$2:$D$20129, MATCH(Passout2023[[#This Row], [UNIVERSITY_DEGREE_PROGRAM_ID]], Degree_Information!$N$2:$N$20129, 0)), ""), "")</f>
        <v/>
      </c>
      <c r="E1795" s="29" t="str">
        <f>IFERROR(IF($N1795 &lt;&gt; "#Na", INDEX(Degree_Information!$F$2:$F$20129, MATCH(Passout2023[[#This Row], [UNIVERSITY_DEGREE_PROGRAM_ID]], Degree_Information!$N$2:$N$20129, 0)), ""), "")</f>
        <v/>
      </c>
      <c r="F1795" s="29" t="str">
        <f>IFERROR(IF($N1795 &lt;&gt; "#Na", INDEX(Degree_Information!$K$2:$K$20129, MATCH(Passout2023[[#This Row], [UNIVERSITY_DEGREE_PROGRAM_ID]], Degree_Information!$N$2:$N$20129, 0)), ""), "")</f>
        <v/>
      </c>
      <c r="G1795" s="29" t="str">
        <f>IFERROR(IF($N1795 &lt;&gt; "#Na", INDEX(Degree_Information!$G$2:$G$20129, MATCH(Passout2023[[#This Row], [UNIVERSITY_DEGREE_PROGRAM_ID]], Degree_Information!$N$2:$N$20129, 0)), ""), "")</f>
        <v/>
      </c>
      <c r="H1795" s="29" t="str">
        <f>IFERROR(IF($N1795 &lt;&gt; "#Na", INDEX(Degree_Information!$I$2:$I$20129, MATCH(Passout2023[[#This Row], [UNIVERSITY_DEGREE_PROGRAM_ID]], Degree_Information!$N$2:$N$20129, 0)), ""), "")</f>
        <v/>
      </c>
      <c r="I1795" s="6" t="str">
        <f>IFERROR(IF($N1795 &lt;&gt; "#Na", INDEX(Degree_Information!$H$2:$H$20129, MATCH(Passout2023[[#This Row], [UNIVERSITY_DEGREE_PROGRAM_ID]], Degree_Information!$N$2:$N$20129, 0)), ""), "")</f>
        <v/>
      </c>
      <c r="J1795" s="6" t="str">
        <f>IFERROR(IF($N1795 &lt;&gt; "#Na", INDEX(Degree_Information!$J$2:$J$20129, MATCH(Passout2023[[#This Row], [UNIVERSITY_DEGREE_PROGRAM_ID]], Degree_Information!$N$2:$N$20129, 0)), ""), "")</f>
        <v/>
      </c>
      <c r="K1795" s="19"/>
      <c r="L1795" s="20"/>
      <c r="M1795" s="21"/>
      <c r="N1795" s="21"/>
      <c r="O1795" s="21"/>
      <c r="P1795" s="22"/>
      <c r="Q1795" s="21"/>
      <c r="R1795" s="21"/>
      <c r="S1795" s="20">
        <v>0</v>
      </c>
      <c r="T1795" s="20">
        <v>0</v>
      </c>
      <c r="U1795" s="23"/>
      <c r="V17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5" s="25"/>
      <c r="X1795" s="26" t="str">
        <f>CONCATENATE(Passout2023[[#This Row], [Batch Start Semester]], "-", Passout2023[[#This Row], [Batch Start Year]], "-", Passout2023[[#This Row], [Degree Duration (year)]])</f>
        <v>--</v>
      </c>
      <c r="Y1795" s="32"/>
      <c r="Z1795" s="32"/>
      <c r="AA1795" s="32"/>
      <c r="AB1795" s="32"/>
      <c r="AC1795" s="32"/>
      <c r="AD1795" s="32"/>
      <c r="AE1795" s="28">
        <f>COUNTA(Passout2023[[#This Row], [UNIVERSITY_DEGREE_PROGRAM_ID]:[(Graduated) Degree Awarded Female]])</f>
        <v>2</v>
      </c>
    </row>
    <row r="1796" s="2" customFormat="1" ht="35.1" customHeight="1">
      <c r="A1796" s="29" t="str">
        <f>IFERROR(IF($N1796 &lt;&gt; "#Na", INDEX(Degree_Information!$A$2:$A$20129, MATCH(Passout2023[[#This Row], [UNIVERSITY_DEGREE_PROGRAM_ID]], Degree_Information!$N$2:$N$20129, 0)), ""), "")</f>
        <v/>
      </c>
      <c r="B1796" s="29" t="str">
        <f>IFERROR(IF($N1796 &lt;&gt; "#Na", INDEX(Degree_Information!$B$2:$B$20129, MATCH(Passout2023[[#This Row], [UNIVERSITY_DEGREE_PROGRAM_ID]], Degree_Information!$N$2:$N$20129, 0)), ""), "")</f>
        <v/>
      </c>
      <c r="C1796" s="29" t="str">
        <f>IFERROR(IF($N1796 &lt;&gt; "#Na", INDEX(Degree_Information!$E$2:$E$20129, MATCH(Passout2023[[#This Row], [UNIVERSITY_DEGREE_PROGRAM_ID]], Degree_Information!$N$2:$N$20129, 0)), ""), "")</f>
        <v/>
      </c>
      <c r="D1796" s="29" t="str">
        <f>IFERROR(IF($N1796 &lt;&gt; "#Na", INDEX(Degree_Information!$D$2:$D$20129, MATCH(Passout2023[[#This Row], [UNIVERSITY_DEGREE_PROGRAM_ID]], Degree_Information!$N$2:$N$20129, 0)), ""), "")</f>
        <v/>
      </c>
      <c r="E1796" s="29" t="str">
        <f>IFERROR(IF($N1796 &lt;&gt; "#Na", INDEX(Degree_Information!$F$2:$F$20129, MATCH(Passout2023[[#This Row], [UNIVERSITY_DEGREE_PROGRAM_ID]], Degree_Information!$N$2:$N$20129, 0)), ""), "")</f>
        <v/>
      </c>
      <c r="F1796" s="29" t="str">
        <f>IFERROR(IF($N1796 &lt;&gt; "#Na", INDEX(Degree_Information!$K$2:$K$20129, MATCH(Passout2023[[#This Row], [UNIVERSITY_DEGREE_PROGRAM_ID]], Degree_Information!$N$2:$N$20129, 0)), ""), "")</f>
        <v/>
      </c>
      <c r="G1796" s="29" t="str">
        <f>IFERROR(IF($N1796 &lt;&gt; "#Na", INDEX(Degree_Information!$G$2:$G$20129, MATCH(Passout2023[[#This Row], [UNIVERSITY_DEGREE_PROGRAM_ID]], Degree_Information!$N$2:$N$20129, 0)), ""), "")</f>
        <v/>
      </c>
      <c r="H1796" s="29" t="str">
        <f>IFERROR(IF($N1796 &lt;&gt; "#Na", INDEX(Degree_Information!$I$2:$I$20129, MATCH(Passout2023[[#This Row], [UNIVERSITY_DEGREE_PROGRAM_ID]], Degree_Information!$N$2:$N$20129, 0)), ""), "")</f>
        <v/>
      </c>
      <c r="I1796" s="6" t="str">
        <f>IFERROR(IF($N1796 &lt;&gt; "#Na", INDEX(Degree_Information!$H$2:$H$20129, MATCH(Passout2023[[#This Row], [UNIVERSITY_DEGREE_PROGRAM_ID]], Degree_Information!$N$2:$N$20129, 0)), ""), "")</f>
        <v/>
      </c>
      <c r="J1796" s="6" t="str">
        <f>IFERROR(IF($N1796 &lt;&gt; "#Na", INDEX(Degree_Information!$J$2:$J$20129, MATCH(Passout2023[[#This Row], [UNIVERSITY_DEGREE_PROGRAM_ID]], Degree_Information!$N$2:$N$20129, 0)), ""), "")</f>
        <v/>
      </c>
      <c r="K1796" s="19"/>
      <c r="L1796" s="20"/>
      <c r="M1796" s="21"/>
      <c r="N1796" s="21"/>
      <c r="O1796" s="21"/>
      <c r="P1796" s="22"/>
      <c r="Q1796" s="21"/>
      <c r="R1796" s="21"/>
      <c r="S1796" s="20">
        <v>0</v>
      </c>
      <c r="T1796" s="20">
        <v>0</v>
      </c>
      <c r="U1796" s="23"/>
      <c r="V17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6" s="25"/>
      <c r="X1796" s="26" t="str">
        <f>CONCATENATE(Passout2023[[#This Row], [Batch Start Semester]], "-", Passout2023[[#This Row], [Batch Start Year]], "-", Passout2023[[#This Row], [Degree Duration (year)]])</f>
        <v>--</v>
      </c>
      <c r="Y1796" s="32"/>
      <c r="Z1796" s="32"/>
      <c r="AA1796" s="32"/>
      <c r="AB1796" s="32"/>
      <c r="AC1796" s="32"/>
      <c r="AD1796" s="32"/>
      <c r="AE1796" s="28">
        <f>COUNTA(Passout2023[[#This Row], [UNIVERSITY_DEGREE_PROGRAM_ID]:[(Graduated) Degree Awarded Female]])</f>
        <v>2</v>
      </c>
    </row>
    <row r="1797" s="2" customFormat="1" ht="35.1" customHeight="1">
      <c r="A1797" s="29" t="str">
        <f>IFERROR(IF($N1797 &lt;&gt; "#Na", INDEX(Degree_Information!$A$2:$A$20129, MATCH(Passout2023[[#This Row], [UNIVERSITY_DEGREE_PROGRAM_ID]], Degree_Information!$N$2:$N$20129, 0)), ""), "")</f>
        <v/>
      </c>
      <c r="B1797" s="29" t="str">
        <f>IFERROR(IF($N1797 &lt;&gt; "#Na", INDEX(Degree_Information!$B$2:$B$20129, MATCH(Passout2023[[#This Row], [UNIVERSITY_DEGREE_PROGRAM_ID]], Degree_Information!$N$2:$N$20129, 0)), ""), "")</f>
        <v/>
      </c>
      <c r="C1797" s="29" t="str">
        <f>IFERROR(IF($N1797 &lt;&gt; "#Na", INDEX(Degree_Information!$E$2:$E$20129, MATCH(Passout2023[[#This Row], [UNIVERSITY_DEGREE_PROGRAM_ID]], Degree_Information!$N$2:$N$20129, 0)), ""), "")</f>
        <v/>
      </c>
      <c r="D1797" s="29" t="str">
        <f>IFERROR(IF($N1797 &lt;&gt; "#Na", INDEX(Degree_Information!$D$2:$D$20129, MATCH(Passout2023[[#This Row], [UNIVERSITY_DEGREE_PROGRAM_ID]], Degree_Information!$N$2:$N$20129, 0)), ""), "")</f>
        <v/>
      </c>
      <c r="E1797" s="29" t="str">
        <f>IFERROR(IF($N1797 &lt;&gt; "#Na", INDEX(Degree_Information!$F$2:$F$20129, MATCH(Passout2023[[#This Row], [UNIVERSITY_DEGREE_PROGRAM_ID]], Degree_Information!$N$2:$N$20129, 0)), ""), "")</f>
        <v/>
      </c>
      <c r="F1797" s="29" t="str">
        <f>IFERROR(IF($N1797 &lt;&gt; "#Na", INDEX(Degree_Information!$K$2:$K$20129, MATCH(Passout2023[[#This Row], [UNIVERSITY_DEGREE_PROGRAM_ID]], Degree_Information!$N$2:$N$20129, 0)), ""), "")</f>
        <v/>
      </c>
      <c r="G1797" s="29" t="str">
        <f>IFERROR(IF($N1797 &lt;&gt; "#Na", INDEX(Degree_Information!$G$2:$G$20129, MATCH(Passout2023[[#This Row], [UNIVERSITY_DEGREE_PROGRAM_ID]], Degree_Information!$N$2:$N$20129, 0)), ""), "")</f>
        <v/>
      </c>
      <c r="H1797" s="29" t="str">
        <f>IFERROR(IF($N1797 &lt;&gt; "#Na", INDEX(Degree_Information!$I$2:$I$20129, MATCH(Passout2023[[#This Row], [UNIVERSITY_DEGREE_PROGRAM_ID]], Degree_Information!$N$2:$N$20129, 0)), ""), "")</f>
        <v/>
      </c>
      <c r="I1797" s="6" t="str">
        <f>IFERROR(IF($N1797 &lt;&gt; "#Na", INDEX(Degree_Information!$H$2:$H$20129, MATCH(Passout2023[[#This Row], [UNIVERSITY_DEGREE_PROGRAM_ID]], Degree_Information!$N$2:$N$20129, 0)), ""), "")</f>
        <v/>
      </c>
      <c r="J1797" s="6" t="str">
        <f>IFERROR(IF($N1797 &lt;&gt; "#Na", INDEX(Degree_Information!$J$2:$J$20129, MATCH(Passout2023[[#This Row], [UNIVERSITY_DEGREE_PROGRAM_ID]], Degree_Information!$N$2:$N$20129, 0)), ""), "")</f>
        <v/>
      </c>
      <c r="K1797" s="19"/>
      <c r="L1797" s="20"/>
      <c r="M1797" s="21"/>
      <c r="N1797" s="21"/>
      <c r="O1797" s="21"/>
      <c r="P1797" s="22"/>
      <c r="Q1797" s="21"/>
      <c r="R1797" s="21"/>
      <c r="S1797" s="20">
        <v>0</v>
      </c>
      <c r="T1797" s="20">
        <v>0</v>
      </c>
      <c r="U1797" s="23"/>
      <c r="V17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7" s="25"/>
      <c r="X1797" s="26" t="str">
        <f>CONCATENATE(Passout2023[[#This Row], [Batch Start Semester]], "-", Passout2023[[#This Row], [Batch Start Year]], "-", Passout2023[[#This Row], [Degree Duration (year)]])</f>
        <v>--</v>
      </c>
      <c r="Y1797" s="32"/>
      <c r="Z1797" s="32"/>
      <c r="AA1797" s="32"/>
      <c r="AB1797" s="32"/>
      <c r="AC1797" s="32"/>
      <c r="AD1797" s="32"/>
      <c r="AE1797" s="28">
        <f>COUNTA(Passout2023[[#This Row], [UNIVERSITY_DEGREE_PROGRAM_ID]:[(Graduated) Degree Awarded Female]])</f>
        <v>2</v>
      </c>
    </row>
    <row r="1798" s="2" customFormat="1" ht="35.1" customHeight="1">
      <c r="A1798" s="29" t="str">
        <f>IFERROR(IF($N1798 &lt;&gt; "#Na", INDEX(Degree_Information!$A$2:$A$20129, MATCH(Passout2023[[#This Row], [UNIVERSITY_DEGREE_PROGRAM_ID]], Degree_Information!$N$2:$N$20129, 0)), ""), "")</f>
        <v/>
      </c>
      <c r="B1798" s="29" t="str">
        <f>IFERROR(IF($N1798 &lt;&gt; "#Na", INDEX(Degree_Information!$B$2:$B$20129, MATCH(Passout2023[[#This Row], [UNIVERSITY_DEGREE_PROGRAM_ID]], Degree_Information!$N$2:$N$20129, 0)), ""), "")</f>
        <v/>
      </c>
      <c r="C1798" s="29" t="str">
        <f>IFERROR(IF($N1798 &lt;&gt; "#Na", INDEX(Degree_Information!$E$2:$E$20129, MATCH(Passout2023[[#This Row], [UNIVERSITY_DEGREE_PROGRAM_ID]], Degree_Information!$N$2:$N$20129, 0)), ""), "")</f>
        <v/>
      </c>
      <c r="D1798" s="29" t="str">
        <f>IFERROR(IF($N1798 &lt;&gt; "#Na", INDEX(Degree_Information!$D$2:$D$20129, MATCH(Passout2023[[#This Row], [UNIVERSITY_DEGREE_PROGRAM_ID]], Degree_Information!$N$2:$N$20129, 0)), ""), "")</f>
        <v/>
      </c>
      <c r="E1798" s="29" t="str">
        <f>IFERROR(IF($N1798 &lt;&gt; "#Na", INDEX(Degree_Information!$F$2:$F$20129, MATCH(Passout2023[[#This Row], [UNIVERSITY_DEGREE_PROGRAM_ID]], Degree_Information!$N$2:$N$20129, 0)), ""), "")</f>
        <v/>
      </c>
      <c r="F1798" s="29" t="str">
        <f>IFERROR(IF($N1798 &lt;&gt; "#Na", INDEX(Degree_Information!$K$2:$K$20129, MATCH(Passout2023[[#This Row], [UNIVERSITY_DEGREE_PROGRAM_ID]], Degree_Information!$N$2:$N$20129, 0)), ""), "")</f>
        <v/>
      </c>
      <c r="G1798" s="29" t="str">
        <f>IFERROR(IF($N1798 &lt;&gt; "#Na", INDEX(Degree_Information!$G$2:$G$20129, MATCH(Passout2023[[#This Row], [UNIVERSITY_DEGREE_PROGRAM_ID]], Degree_Information!$N$2:$N$20129, 0)), ""), "")</f>
        <v/>
      </c>
      <c r="H1798" s="29" t="str">
        <f>IFERROR(IF($N1798 &lt;&gt; "#Na", INDEX(Degree_Information!$I$2:$I$20129, MATCH(Passout2023[[#This Row], [UNIVERSITY_DEGREE_PROGRAM_ID]], Degree_Information!$N$2:$N$20129, 0)), ""), "")</f>
        <v/>
      </c>
      <c r="I1798" s="6" t="str">
        <f>IFERROR(IF($N1798 &lt;&gt; "#Na", INDEX(Degree_Information!$H$2:$H$20129, MATCH(Passout2023[[#This Row], [UNIVERSITY_DEGREE_PROGRAM_ID]], Degree_Information!$N$2:$N$20129, 0)), ""), "")</f>
        <v/>
      </c>
      <c r="J1798" s="6" t="str">
        <f>IFERROR(IF($N1798 &lt;&gt; "#Na", INDEX(Degree_Information!$J$2:$J$20129, MATCH(Passout2023[[#This Row], [UNIVERSITY_DEGREE_PROGRAM_ID]], Degree_Information!$N$2:$N$20129, 0)), ""), "")</f>
        <v/>
      </c>
      <c r="K1798" s="19"/>
      <c r="L1798" s="20"/>
      <c r="M1798" s="21"/>
      <c r="N1798" s="21"/>
      <c r="O1798" s="21"/>
      <c r="P1798" s="22"/>
      <c r="Q1798" s="21"/>
      <c r="R1798" s="21"/>
      <c r="S1798" s="20">
        <v>0</v>
      </c>
      <c r="T1798" s="20">
        <v>0</v>
      </c>
      <c r="U1798" s="23"/>
      <c r="V17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8" s="25"/>
      <c r="X1798" s="26" t="str">
        <f>CONCATENATE(Passout2023[[#This Row], [Batch Start Semester]], "-", Passout2023[[#This Row], [Batch Start Year]], "-", Passout2023[[#This Row], [Degree Duration (year)]])</f>
        <v>--</v>
      </c>
      <c r="Y1798" s="32"/>
      <c r="Z1798" s="32"/>
      <c r="AA1798" s="32"/>
      <c r="AB1798" s="32"/>
      <c r="AC1798" s="32"/>
      <c r="AD1798" s="32"/>
      <c r="AE1798" s="28">
        <f>COUNTA(Passout2023[[#This Row], [UNIVERSITY_DEGREE_PROGRAM_ID]:[(Graduated) Degree Awarded Female]])</f>
        <v>2</v>
      </c>
    </row>
    <row r="1799" s="2" customFormat="1" ht="35.1" customHeight="1">
      <c r="A1799" s="29" t="str">
        <f>IFERROR(IF($N1799 &lt;&gt; "#Na", INDEX(Degree_Information!$A$2:$A$20129, MATCH(Passout2023[[#This Row], [UNIVERSITY_DEGREE_PROGRAM_ID]], Degree_Information!$N$2:$N$20129, 0)), ""), "")</f>
        <v/>
      </c>
      <c r="B1799" s="29" t="str">
        <f>IFERROR(IF($N1799 &lt;&gt; "#Na", INDEX(Degree_Information!$B$2:$B$20129, MATCH(Passout2023[[#This Row], [UNIVERSITY_DEGREE_PROGRAM_ID]], Degree_Information!$N$2:$N$20129, 0)), ""), "")</f>
        <v/>
      </c>
      <c r="C1799" s="29" t="str">
        <f>IFERROR(IF($N1799 &lt;&gt; "#Na", INDEX(Degree_Information!$E$2:$E$20129, MATCH(Passout2023[[#This Row], [UNIVERSITY_DEGREE_PROGRAM_ID]], Degree_Information!$N$2:$N$20129, 0)), ""), "")</f>
        <v/>
      </c>
      <c r="D1799" s="29" t="str">
        <f>IFERROR(IF($N1799 &lt;&gt; "#Na", INDEX(Degree_Information!$D$2:$D$20129, MATCH(Passout2023[[#This Row], [UNIVERSITY_DEGREE_PROGRAM_ID]], Degree_Information!$N$2:$N$20129, 0)), ""), "")</f>
        <v/>
      </c>
      <c r="E1799" s="29" t="str">
        <f>IFERROR(IF($N1799 &lt;&gt; "#Na", INDEX(Degree_Information!$F$2:$F$20129, MATCH(Passout2023[[#This Row], [UNIVERSITY_DEGREE_PROGRAM_ID]], Degree_Information!$N$2:$N$20129, 0)), ""), "")</f>
        <v/>
      </c>
      <c r="F1799" s="29" t="str">
        <f>IFERROR(IF($N1799 &lt;&gt; "#Na", INDEX(Degree_Information!$K$2:$K$20129, MATCH(Passout2023[[#This Row], [UNIVERSITY_DEGREE_PROGRAM_ID]], Degree_Information!$N$2:$N$20129, 0)), ""), "")</f>
        <v/>
      </c>
      <c r="G1799" s="29" t="str">
        <f>IFERROR(IF($N1799 &lt;&gt; "#Na", INDEX(Degree_Information!$G$2:$G$20129, MATCH(Passout2023[[#This Row], [UNIVERSITY_DEGREE_PROGRAM_ID]], Degree_Information!$N$2:$N$20129, 0)), ""), "")</f>
        <v/>
      </c>
      <c r="H1799" s="29" t="str">
        <f>IFERROR(IF($N1799 &lt;&gt; "#Na", INDEX(Degree_Information!$I$2:$I$20129, MATCH(Passout2023[[#This Row], [UNIVERSITY_DEGREE_PROGRAM_ID]], Degree_Information!$N$2:$N$20129, 0)), ""), "")</f>
        <v/>
      </c>
      <c r="I1799" s="6" t="str">
        <f>IFERROR(IF($N1799 &lt;&gt; "#Na", INDEX(Degree_Information!$H$2:$H$20129, MATCH(Passout2023[[#This Row], [UNIVERSITY_DEGREE_PROGRAM_ID]], Degree_Information!$N$2:$N$20129, 0)), ""), "")</f>
        <v/>
      </c>
      <c r="J1799" s="6" t="str">
        <f>IFERROR(IF($N1799 &lt;&gt; "#Na", INDEX(Degree_Information!$J$2:$J$20129, MATCH(Passout2023[[#This Row], [UNIVERSITY_DEGREE_PROGRAM_ID]], Degree_Information!$N$2:$N$20129, 0)), ""), "")</f>
        <v/>
      </c>
      <c r="K1799" s="19"/>
      <c r="L1799" s="20"/>
      <c r="M1799" s="21"/>
      <c r="N1799" s="21"/>
      <c r="O1799" s="21"/>
      <c r="P1799" s="22"/>
      <c r="Q1799" s="21"/>
      <c r="R1799" s="21"/>
      <c r="S1799" s="20">
        <v>0</v>
      </c>
      <c r="T1799" s="20">
        <v>0</v>
      </c>
      <c r="U1799" s="23"/>
      <c r="V17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799" s="25"/>
      <c r="X1799" s="26" t="str">
        <f>CONCATENATE(Passout2023[[#This Row], [Batch Start Semester]], "-", Passout2023[[#This Row], [Batch Start Year]], "-", Passout2023[[#This Row], [Degree Duration (year)]])</f>
        <v>--</v>
      </c>
      <c r="Y1799" s="32"/>
      <c r="Z1799" s="32"/>
      <c r="AA1799" s="32"/>
      <c r="AB1799" s="32"/>
      <c r="AC1799" s="32"/>
      <c r="AD1799" s="32"/>
      <c r="AE1799" s="28">
        <f>COUNTA(Passout2023[[#This Row], [UNIVERSITY_DEGREE_PROGRAM_ID]:[(Graduated) Degree Awarded Female]])</f>
        <v>2</v>
      </c>
    </row>
    <row r="1800" s="2" customFormat="1" ht="35.1" customHeight="1">
      <c r="A1800" s="29" t="str">
        <f>IFERROR(IF($N1800 &lt;&gt; "#Na", INDEX(Degree_Information!$A$2:$A$20129, MATCH(Passout2023[[#This Row], [UNIVERSITY_DEGREE_PROGRAM_ID]], Degree_Information!$N$2:$N$20129, 0)), ""), "")</f>
        <v/>
      </c>
      <c r="B1800" s="29" t="str">
        <f>IFERROR(IF($N1800 &lt;&gt; "#Na", INDEX(Degree_Information!$B$2:$B$20129, MATCH(Passout2023[[#This Row], [UNIVERSITY_DEGREE_PROGRAM_ID]], Degree_Information!$N$2:$N$20129, 0)), ""), "")</f>
        <v/>
      </c>
      <c r="C1800" s="29" t="str">
        <f>IFERROR(IF($N1800 &lt;&gt; "#Na", INDEX(Degree_Information!$E$2:$E$20129, MATCH(Passout2023[[#This Row], [UNIVERSITY_DEGREE_PROGRAM_ID]], Degree_Information!$N$2:$N$20129, 0)), ""), "")</f>
        <v/>
      </c>
      <c r="D1800" s="29" t="str">
        <f>IFERROR(IF($N1800 &lt;&gt; "#Na", INDEX(Degree_Information!$D$2:$D$20129, MATCH(Passout2023[[#This Row], [UNIVERSITY_DEGREE_PROGRAM_ID]], Degree_Information!$N$2:$N$20129, 0)), ""), "")</f>
        <v/>
      </c>
      <c r="E1800" s="29" t="str">
        <f>IFERROR(IF($N1800 &lt;&gt; "#Na", INDEX(Degree_Information!$F$2:$F$20129, MATCH(Passout2023[[#This Row], [UNIVERSITY_DEGREE_PROGRAM_ID]], Degree_Information!$N$2:$N$20129, 0)), ""), "")</f>
        <v/>
      </c>
      <c r="F1800" s="29" t="str">
        <f>IFERROR(IF($N1800 &lt;&gt; "#Na", INDEX(Degree_Information!$K$2:$K$20129, MATCH(Passout2023[[#This Row], [UNIVERSITY_DEGREE_PROGRAM_ID]], Degree_Information!$N$2:$N$20129, 0)), ""), "")</f>
        <v/>
      </c>
      <c r="G1800" s="29" t="str">
        <f>IFERROR(IF($N1800 &lt;&gt; "#Na", INDEX(Degree_Information!$G$2:$G$20129, MATCH(Passout2023[[#This Row], [UNIVERSITY_DEGREE_PROGRAM_ID]], Degree_Information!$N$2:$N$20129, 0)), ""), "")</f>
        <v/>
      </c>
      <c r="H1800" s="29" t="str">
        <f>IFERROR(IF($N1800 &lt;&gt; "#Na", INDEX(Degree_Information!$I$2:$I$20129, MATCH(Passout2023[[#This Row], [UNIVERSITY_DEGREE_PROGRAM_ID]], Degree_Information!$N$2:$N$20129, 0)), ""), "")</f>
        <v/>
      </c>
      <c r="I1800" s="6" t="str">
        <f>IFERROR(IF($N1800 &lt;&gt; "#Na", INDEX(Degree_Information!$H$2:$H$20129, MATCH(Passout2023[[#This Row], [UNIVERSITY_DEGREE_PROGRAM_ID]], Degree_Information!$N$2:$N$20129, 0)), ""), "")</f>
        <v/>
      </c>
      <c r="J1800" s="6" t="str">
        <f>IFERROR(IF($N1800 &lt;&gt; "#Na", INDEX(Degree_Information!$J$2:$J$20129, MATCH(Passout2023[[#This Row], [UNIVERSITY_DEGREE_PROGRAM_ID]], Degree_Information!$N$2:$N$20129, 0)), ""), "")</f>
        <v/>
      </c>
      <c r="K1800" s="19"/>
      <c r="L1800" s="20"/>
      <c r="M1800" s="21"/>
      <c r="N1800" s="21"/>
      <c r="O1800" s="21"/>
      <c r="P1800" s="22"/>
      <c r="Q1800" s="21"/>
      <c r="R1800" s="21"/>
      <c r="S1800" s="20">
        <v>0</v>
      </c>
      <c r="T1800" s="20">
        <v>0</v>
      </c>
      <c r="U1800" s="23"/>
      <c r="V18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0" s="25"/>
      <c r="X1800" s="26" t="str">
        <f>CONCATENATE(Passout2023[[#This Row], [Batch Start Semester]], "-", Passout2023[[#This Row], [Batch Start Year]], "-", Passout2023[[#This Row], [Degree Duration (year)]])</f>
        <v>--</v>
      </c>
      <c r="Y1800" s="32"/>
      <c r="Z1800" s="32"/>
      <c r="AA1800" s="32"/>
      <c r="AB1800" s="32"/>
      <c r="AC1800" s="32"/>
      <c r="AD1800" s="32"/>
      <c r="AE1800" s="28">
        <f>COUNTA(Passout2023[[#This Row], [UNIVERSITY_DEGREE_PROGRAM_ID]:[(Graduated) Degree Awarded Female]])</f>
        <v>2</v>
      </c>
    </row>
    <row r="1801" s="2" customFormat="1" ht="35.1" customHeight="1">
      <c r="A1801" s="29" t="str">
        <f>IFERROR(IF($N1801 &lt;&gt; "#Na", INDEX(Degree_Information!$A$2:$A$20129, MATCH(Passout2023[[#This Row], [UNIVERSITY_DEGREE_PROGRAM_ID]], Degree_Information!$N$2:$N$20129, 0)), ""), "")</f>
        <v/>
      </c>
      <c r="B1801" s="29" t="str">
        <f>IFERROR(IF($N1801 &lt;&gt; "#Na", INDEX(Degree_Information!$B$2:$B$20129, MATCH(Passout2023[[#This Row], [UNIVERSITY_DEGREE_PROGRAM_ID]], Degree_Information!$N$2:$N$20129, 0)), ""), "")</f>
        <v/>
      </c>
      <c r="C1801" s="29" t="str">
        <f>IFERROR(IF($N1801 &lt;&gt; "#Na", INDEX(Degree_Information!$E$2:$E$20129, MATCH(Passout2023[[#This Row], [UNIVERSITY_DEGREE_PROGRAM_ID]], Degree_Information!$N$2:$N$20129, 0)), ""), "")</f>
        <v/>
      </c>
      <c r="D1801" s="29" t="str">
        <f>IFERROR(IF($N1801 &lt;&gt; "#Na", INDEX(Degree_Information!$D$2:$D$20129, MATCH(Passout2023[[#This Row], [UNIVERSITY_DEGREE_PROGRAM_ID]], Degree_Information!$N$2:$N$20129, 0)), ""), "")</f>
        <v/>
      </c>
      <c r="E1801" s="29" t="str">
        <f>IFERROR(IF($N1801 &lt;&gt; "#Na", INDEX(Degree_Information!$F$2:$F$20129, MATCH(Passout2023[[#This Row], [UNIVERSITY_DEGREE_PROGRAM_ID]], Degree_Information!$N$2:$N$20129, 0)), ""), "")</f>
        <v/>
      </c>
      <c r="F1801" s="29" t="str">
        <f>IFERROR(IF($N1801 &lt;&gt; "#Na", INDEX(Degree_Information!$K$2:$K$20129, MATCH(Passout2023[[#This Row], [UNIVERSITY_DEGREE_PROGRAM_ID]], Degree_Information!$N$2:$N$20129, 0)), ""), "")</f>
        <v/>
      </c>
      <c r="G1801" s="29" t="str">
        <f>IFERROR(IF($N1801 &lt;&gt; "#Na", INDEX(Degree_Information!$G$2:$G$20129, MATCH(Passout2023[[#This Row], [UNIVERSITY_DEGREE_PROGRAM_ID]], Degree_Information!$N$2:$N$20129, 0)), ""), "")</f>
        <v/>
      </c>
      <c r="H1801" s="29" t="str">
        <f>IFERROR(IF($N1801 &lt;&gt; "#Na", INDEX(Degree_Information!$I$2:$I$20129, MATCH(Passout2023[[#This Row], [UNIVERSITY_DEGREE_PROGRAM_ID]], Degree_Information!$N$2:$N$20129, 0)), ""), "")</f>
        <v/>
      </c>
      <c r="I1801" s="6" t="str">
        <f>IFERROR(IF($N1801 &lt;&gt; "#Na", INDEX(Degree_Information!$H$2:$H$20129, MATCH(Passout2023[[#This Row], [UNIVERSITY_DEGREE_PROGRAM_ID]], Degree_Information!$N$2:$N$20129, 0)), ""), "")</f>
        <v/>
      </c>
      <c r="J1801" s="6" t="str">
        <f>IFERROR(IF($N1801 &lt;&gt; "#Na", INDEX(Degree_Information!$J$2:$J$20129, MATCH(Passout2023[[#This Row], [UNIVERSITY_DEGREE_PROGRAM_ID]], Degree_Information!$N$2:$N$20129, 0)), ""), "")</f>
        <v/>
      </c>
      <c r="K1801" s="19"/>
      <c r="L1801" s="20"/>
      <c r="M1801" s="21"/>
      <c r="N1801" s="21"/>
      <c r="O1801" s="21"/>
      <c r="P1801" s="22"/>
      <c r="Q1801" s="21"/>
      <c r="R1801" s="21"/>
      <c r="S1801" s="20">
        <v>0</v>
      </c>
      <c r="T1801" s="20">
        <v>0</v>
      </c>
      <c r="U1801" s="23"/>
      <c r="V18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1" s="25"/>
      <c r="X1801" s="26" t="str">
        <f>CONCATENATE(Passout2023[[#This Row], [Batch Start Semester]], "-", Passout2023[[#This Row], [Batch Start Year]], "-", Passout2023[[#This Row], [Degree Duration (year)]])</f>
        <v>--</v>
      </c>
      <c r="Y1801" s="32"/>
      <c r="Z1801" s="32"/>
      <c r="AA1801" s="32"/>
      <c r="AB1801" s="32"/>
      <c r="AC1801" s="32"/>
      <c r="AD1801" s="32"/>
      <c r="AE1801" s="28">
        <f>COUNTA(Passout2023[[#This Row], [UNIVERSITY_DEGREE_PROGRAM_ID]:[(Graduated) Degree Awarded Female]])</f>
        <v>2</v>
      </c>
    </row>
    <row r="1802" s="2" customFormat="1" ht="35.1" customHeight="1">
      <c r="A1802" s="29" t="str">
        <f>IFERROR(IF($N1802 &lt;&gt; "#Na", INDEX(Degree_Information!$A$2:$A$20129, MATCH(Passout2023[[#This Row], [UNIVERSITY_DEGREE_PROGRAM_ID]], Degree_Information!$N$2:$N$20129, 0)), ""), "")</f>
        <v/>
      </c>
      <c r="B1802" s="29" t="str">
        <f>IFERROR(IF($N1802 &lt;&gt; "#Na", INDEX(Degree_Information!$B$2:$B$20129, MATCH(Passout2023[[#This Row], [UNIVERSITY_DEGREE_PROGRAM_ID]], Degree_Information!$N$2:$N$20129, 0)), ""), "")</f>
        <v/>
      </c>
      <c r="C1802" s="29" t="str">
        <f>IFERROR(IF($N1802 &lt;&gt; "#Na", INDEX(Degree_Information!$E$2:$E$20129, MATCH(Passout2023[[#This Row], [UNIVERSITY_DEGREE_PROGRAM_ID]], Degree_Information!$N$2:$N$20129, 0)), ""), "")</f>
        <v/>
      </c>
      <c r="D1802" s="29" t="str">
        <f>IFERROR(IF($N1802 &lt;&gt; "#Na", INDEX(Degree_Information!$D$2:$D$20129, MATCH(Passout2023[[#This Row], [UNIVERSITY_DEGREE_PROGRAM_ID]], Degree_Information!$N$2:$N$20129, 0)), ""), "")</f>
        <v/>
      </c>
      <c r="E1802" s="29" t="str">
        <f>IFERROR(IF($N1802 &lt;&gt; "#Na", INDEX(Degree_Information!$F$2:$F$20129, MATCH(Passout2023[[#This Row], [UNIVERSITY_DEGREE_PROGRAM_ID]], Degree_Information!$N$2:$N$20129, 0)), ""), "")</f>
        <v/>
      </c>
      <c r="F1802" s="29" t="str">
        <f>IFERROR(IF($N1802 &lt;&gt; "#Na", INDEX(Degree_Information!$K$2:$K$20129, MATCH(Passout2023[[#This Row], [UNIVERSITY_DEGREE_PROGRAM_ID]], Degree_Information!$N$2:$N$20129, 0)), ""), "")</f>
        <v/>
      </c>
      <c r="G1802" s="29" t="str">
        <f>IFERROR(IF($N1802 &lt;&gt; "#Na", INDEX(Degree_Information!$G$2:$G$20129, MATCH(Passout2023[[#This Row], [UNIVERSITY_DEGREE_PROGRAM_ID]], Degree_Information!$N$2:$N$20129, 0)), ""), "")</f>
        <v/>
      </c>
      <c r="H1802" s="29" t="str">
        <f>IFERROR(IF($N1802 &lt;&gt; "#Na", INDEX(Degree_Information!$I$2:$I$20129, MATCH(Passout2023[[#This Row], [UNIVERSITY_DEGREE_PROGRAM_ID]], Degree_Information!$N$2:$N$20129, 0)), ""), "")</f>
        <v/>
      </c>
      <c r="I1802" s="6" t="str">
        <f>IFERROR(IF($N1802 &lt;&gt; "#Na", INDEX(Degree_Information!$H$2:$H$20129, MATCH(Passout2023[[#This Row], [UNIVERSITY_DEGREE_PROGRAM_ID]], Degree_Information!$N$2:$N$20129, 0)), ""), "")</f>
        <v/>
      </c>
      <c r="J1802" s="6" t="str">
        <f>IFERROR(IF($N1802 &lt;&gt; "#Na", INDEX(Degree_Information!$J$2:$J$20129, MATCH(Passout2023[[#This Row], [UNIVERSITY_DEGREE_PROGRAM_ID]], Degree_Information!$N$2:$N$20129, 0)), ""), "")</f>
        <v/>
      </c>
      <c r="K1802" s="19"/>
      <c r="L1802" s="20"/>
      <c r="M1802" s="21"/>
      <c r="N1802" s="21"/>
      <c r="O1802" s="21"/>
      <c r="P1802" s="22"/>
      <c r="Q1802" s="21"/>
      <c r="R1802" s="21"/>
      <c r="S1802" s="20">
        <v>0</v>
      </c>
      <c r="T1802" s="20">
        <v>0</v>
      </c>
      <c r="U1802" s="23"/>
      <c r="V18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2" s="25"/>
      <c r="X1802" s="26" t="str">
        <f>CONCATENATE(Passout2023[[#This Row], [Batch Start Semester]], "-", Passout2023[[#This Row], [Batch Start Year]], "-", Passout2023[[#This Row], [Degree Duration (year)]])</f>
        <v>--</v>
      </c>
      <c r="Y1802" s="32"/>
      <c r="Z1802" s="32"/>
      <c r="AA1802" s="32"/>
      <c r="AB1802" s="32"/>
      <c r="AC1802" s="32"/>
      <c r="AD1802" s="32"/>
      <c r="AE1802" s="28">
        <f>COUNTA(Passout2023[[#This Row], [UNIVERSITY_DEGREE_PROGRAM_ID]:[(Graduated) Degree Awarded Female]])</f>
        <v>2</v>
      </c>
    </row>
    <row r="1803" s="2" customFormat="1" ht="35.1" customHeight="1">
      <c r="A1803" s="29" t="str">
        <f>IFERROR(IF($N1803 &lt;&gt; "#Na", INDEX(Degree_Information!$A$2:$A$20129, MATCH(Passout2023[[#This Row], [UNIVERSITY_DEGREE_PROGRAM_ID]], Degree_Information!$N$2:$N$20129, 0)), ""), "")</f>
        <v/>
      </c>
      <c r="B1803" s="29" t="str">
        <f>IFERROR(IF($N1803 &lt;&gt; "#Na", INDEX(Degree_Information!$B$2:$B$20129, MATCH(Passout2023[[#This Row], [UNIVERSITY_DEGREE_PROGRAM_ID]], Degree_Information!$N$2:$N$20129, 0)), ""), "")</f>
        <v/>
      </c>
      <c r="C1803" s="29" t="str">
        <f>IFERROR(IF($N1803 &lt;&gt; "#Na", INDEX(Degree_Information!$E$2:$E$20129, MATCH(Passout2023[[#This Row], [UNIVERSITY_DEGREE_PROGRAM_ID]], Degree_Information!$N$2:$N$20129, 0)), ""), "")</f>
        <v/>
      </c>
      <c r="D1803" s="29" t="str">
        <f>IFERROR(IF($N1803 &lt;&gt; "#Na", INDEX(Degree_Information!$D$2:$D$20129, MATCH(Passout2023[[#This Row], [UNIVERSITY_DEGREE_PROGRAM_ID]], Degree_Information!$N$2:$N$20129, 0)), ""), "")</f>
        <v/>
      </c>
      <c r="E1803" s="29" t="str">
        <f>IFERROR(IF($N1803 &lt;&gt; "#Na", INDEX(Degree_Information!$F$2:$F$20129, MATCH(Passout2023[[#This Row], [UNIVERSITY_DEGREE_PROGRAM_ID]], Degree_Information!$N$2:$N$20129, 0)), ""), "")</f>
        <v/>
      </c>
      <c r="F1803" s="29" t="str">
        <f>IFERROR(IF($N1803 &lt;&gt; "#Na", INDEX(Degree_Information!$K$2:$K$20129, MATCH(Passout2023[[#This Row], [UNIVERSITY_DEGREE_PROGRAM_ID]], Degree_Information!$N$2:$N$20129, 0)), ""), "")</f>
        <v/>
      </c>
      <c r="G1803" s="29" t="str">
        <f>IFERROR(IF($N1803 &lt;&gt; "#Na", INDEX(Degree_Information!$G$2:$G$20129, MATCH(Passout2023[[#This Row], [UNIVERSITY_DEGREE_PROGRAM_ID]], Degree_Information!$N$2:$N$20129, 0)), ""), "")</f>
        <v/>
      </c>
      <c r="H1803" s="29" t="str">
        <f>IFERROR(IF($N1803 &lt;&gt; "#Na", INDEX(Degree_Information!$I$2:$I$20129, MATCH(Passout2023[[#This Row], [UNIVERSITY_DEGREE_PROGRAM_ID]], Degree_Information!$N$2:$N$20129, 0)), ""), "")</f>
        <v/>
      </c>
      <c r="I1803" s="6" t="str">
        <f>IFERROR(IF($N1803 &lt;&gt; "#Na", INDEX(Degree_Information!$H$2:$H$20129, MATCH(Passout2023[[#This Row], [UNIVERSITY_DEGREE_PROGRAM_ID]], Degree_Information!$N$2:$N$20129, 0)), ""), "")</f>
        <v/>
      </c>
      <c r="J1803" s="6" t="str">
        <f>IFERROR(IF($N1803 &lt;&gt; "#Na", INDEX(Degree_Information!$J$2:$J$20129, MATCH(Passout2023[[#This Row], [UNIVERSITY_DEGREE_PROGRAM_ID]], Degree_Information!$N$2:$N$20129, 0)), ""), "")</f>
        <v/>
      </c>
      <c r="K1803" s="19"/>
      <c r="L1803" s="20"/>
      <c r="M1803" s="21"/>
      <c r="N1803" s="21"/>
      <c r="O1803" s="21"/>
      <c r="P1803" s="22"/>
      <c r="Q1803" s="21"/>
      <c r="R1803" s="21"/>
      <c r="S1803" s="20">
        <v>0</v>
      </c>
      <c r="T1803" s="20">
        <v>0</v>
      </c>
      <c r="U1803" s="23"/>
      <c r="V18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3" s="25"/>
      <c r="X1803" s="26" t="str">
        <f>CONCATENATE(Passout2023[[#This Row], [Batch Start Semester]], "-", Passout2023[[#This Row], [Batch Start Year]], "-", Passout2023[[#This Row], [Degree Duration (year)]])</f>
        <v>--</v>
      </c>
      <c r="Y1803" s="32"/>
      <c r="Z1803" s="32"/>
      <c r="AA1803" s="32"/>
      <c r="AB1803" s="32"/>
      <c r="AC1803" s="32"/>
      <c r="AD1803" s="32"/>
      <c r="AE1803" s="28">
        <f>COUNTA(Passout2023[[#This Row], [UNIVERSITY_DEGREE_PROGRAM_ID]:[(Graduated) Degree Awarded Female]])</f>
        <v>2</v>
      </c>
    </row>
    <row r="1804" s="2" customFormat="1" ht="35.1" customHeight="1">
      <c r="A1804" s="29" t="str">
        <f>IFERROR(IF($N1804 &lt;&gt; "#Na", INDEX(Degree_Information!$A$2:$A$20129, MATCH(Passout2023[[#This Row], [UNIVERSITY_DEGREE_PROGRAM_ID]], Degree_Information!$N$2:$N$20129, 0)), ""), "")</f>
        <v/>
      </c>
      <c r="B1804" s="29" t="str">
        <f>IFERROR(IF($N1804 &lt;&gt; "#Na", INDEX(Degree_Information!$B$2:$B$20129, MATCH(Passout2023[[#This Row], [UNIVERSITY_DEGREE_PROGRAM_ID]], Degree_Information!$N$2:$N$20129, 0)), ""), "")</f>
        <v/>
      </c>
      <c r="C1804" s="29" t="str">
        <f>IFERROR(IF($N1804 &lt;&gt; "#Na", INDEX(Degree_Information!$E$2:$E$20129, MATCH(Passout2023[[#This Row], [UNIVERSITY_DEGREE_PROGRAM_ID]], Degree_Information!$N$2:$N$20129, 0)), ""), "")</f>
        <v/>
      </c>
      <c r="D1804" s="29" t="str">
        <f>IFERROR(IF($N1804 &lt;&gt; "#Na", INDEX(Degree_Information!$D$2:$D$20129, MATCH(Passout2023[[#This Row], [UNIVERSITY_DEGREE_PROGRAM_ID]], Degree_Information!$N$2:$N$20129, 0)), ""), "")</f>
        <v/>
      </c>
      <c r="E1804" s="29" t="str">
        <f>IFERROR(IF($N1804 &lt;&gt; "#Na", INDEX(Degree_Information!$F$2:$F$20129, MATCH(Passout2023[[#This Row], [UNIVERSITY_DEGREE_PROGRAM_ID]], Degree_Information!$N$2:$N$20129, 0)), ""), "")</f>
        <v/>
      </c>
      <c r="F1804" s="29" t="str">
        <f>IFERROR(IF($N1804 &lt;&gt; "#Na", INDEX(Degree_Information!$K$2:$K$20129, MATCH(Passout2023[[#This Row], [UNIVERSITY_DEGREE_PROGRAM_ID]], Degree_Information!$N$2:$N$20129, 0)), ""), "")</f>
        <v/>
      </c>
      <c r="G1804" s="29" t="str">
        <f>IFERROR(IF($N1804 &lt;&gt; "#Na", INDEX(Degree_Information!$G$2:$G$20129, MATCH(Passout2023[[#This Row], [UNIVERSITY_DEGREE_PROGRAM_ID]], Degree_Information!$N$2:$N$20129, 0)), ""), "")</f>
        <v/>
      </c>
      <c r="H1804" s="29" t="str">
        <f>IFERROR(IF($N1804 &lt;&gt; "#Na", INDEX(Degree_Information!$I$2:$I$20129, MATCH(Passout2023[[#This Row], [UNIVERSITY_DEGREE_PROGRAM_ID]], Degree_Information!$N$2:$N$20129, 0)), ""), "")</f>
        <v/>
      </c>
      <c r="I1804" s="6" t="str">
        <f>IFERROR(IF($N1804 &lt;&gt; "#Na", INDEX(Degree_Information!$H$2:$H$20129, MATCH(Passout2023[[#This Row], [UNIVERSITY_DEGREE_PROGRAM_ID]], Degree_Information!$N$2:$N$20129, 0)), ""), "")</f>
        <v/>
      </c>
      <c r="J1804" s="6" t="str">
        <f>IFERROR(IF($N1804 &lt;&gt; "#Na", INDEX(Degree_Information!$J$2:$J$20129, MATCH(Passout2023[[#This Row], [UNIVERSITY_DEGREE_PROGRAM_ID]], Degree_Information!$N$2:$N$20129, 0)), ""), "")</f>
        <v/>
      </c>
      <c r="K1804" s="19"/>
      <c r="L1804" s="20"/>
      <c r="M1804" s="21"/>
      <c r="N1804" s="21"/>
      <c r="O1804" s="21"/>
      <c r="P1804" s="22"/>
      <c r="Q1804" s="21"/>
      <c r="R1804" s="21"/>
      <c r="S1804" s="20">
        <v>0</v>
      </c>
      <c r="T1804" s="20">
        <v>0</v>
      </c>
      <c r="U1804" s="23"/>
      <c r="V18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4" s="25"/>
      <c r="X1804" s="26" t="str">
        <f>CONCATENATE(Passout2023[[#This Row], [Batch Start Semester]], "-", Passout2023[[#This Row], [Batch Start Year]], "-", Passout2023[[#This Row], [Degree Duration (year)]])</f>
        <v>--</v>
      </c>
      <c r="Y1804" s="32"/>
      <c r="Z1804" s="32"/>
      <c r="AA1804" s="32"/>
      <c r="AB1804" s="32"/>
      <c r="AC1804" s="32"/>
      <c r="AD1804" s="32"/>
      <c r="AE1804" s="28">
        <f>COUNTA(Passout2023[[#This Row], [UNIVERSITY_DEGREE_PROGRAM_ID]:[(Graduated) Degree Awarded Female]])</f>
        <v>2</v>
      </c>
    </row>
    <row r="1805" s="2" customFormat="1" ht="35.1" customHeight="1">
      <c r="A1805" s="29" t="str">
        <f>IFERROR(IF($N1805 &lt;&gt; "#Na", INDEX(Degree_Information!$A$2:$A$20129, MATCH(Passout2023[[#This Row], [UNIVERSITY_DEGREE_PROGRAM_ID]], Degree_Information!$N$2:$N$20129, 0)), ""), "")</f>
        <v/>
      </c>
      <c r="B1805" s="29" t="str">
        <f>IFERROR(IF($N1805 &lt;&gt; "#Na", INDEX(Degree_Information!$B$2:$B$20129, MATCH(Passout2023[[#This Row], [UNIVERSITY_DEGREE_PROGRAM_ID]], Degree_Information!$N$2:$N$20129, 0)), ""), "")</f>
        <v/>
      </c>
      <c r="C1805" s="29" t="str">
        <f>IFERROR(IF($N1805 &lt;&gt; "#Na", INDEX(Degree_Information!$E$2:$E$20129, MATCH(Passout2023[[#This Row], [UNIVERSITY_DEGREE_PROGRAM_ID]], Degree_Information!$N$2:$N$20129, 0)), ""), "")</f>
        <v/>
      </c>
      <c r="D1805" s="29" t="str">
        <f>IFERROR(IF($N1805 &lt;&gt; "#Na", INDEX(Degree_Information!$D$2:$D$20129, MATCH(Passout2023[[#This Row], [UNIVERSITY_DEGREE_PROGRAM_ID]], Degree_Information!$N$2:$N$20129, 0)), ""), "")</f>
        <v/>
      </c>
      <c r="E1805" s="29" t="str">
        <f>IFERROR(IF($N1805 &lt;&gt; "#Na", INDEX(Degree_Information!$F$2:$F$20129, MATCH(Passout2023[[#This Row], [UNIVERSITY_DEGREE_PROGRAM_ID]], Degree_Information!$N$2:$N$20129, 0)), ""), "")</f>
        <v/>
      </c>
      <c r="F1805" s="29" t="str">
        <f>IFERROR(IF($N1805 &lt;&gt; "#Na", INDEX(Degree_Information!$K$2:$K$20129, MATCH(Passout2023[[#This Row], [UNIVERSITY_DEGREE_PROGRAM_ID]], Degree_Information!$N$2:$N$20129, 0)), ""), "")</f>
        <v/>
      </c>
      <c r="G1805" s="29" t="str">
        <f>IFERROR(IF($N1805 &lt;&gt; "#Na", INDEX(Degree_Information!$G$2:$G$20129, MATCH(Passout2023[[#This Row], [UNIVERSITY_DEGREE_PROGRAM_ID]], Degree_Information!$N$2:$N$20129, 0)), ""), "")</f>
        <v/>
      </c>
      <c r="H1805" s="29" t="str">
        <f>IFERROR(IF($N1805 &lt;&gt; "#Na", INDEX(Degree_Information!$I$2:$I$20129, MATCH(Passout2023[[#This Row], [UNIVERSITY_DEGREE_PROGRAM_ID]], Degree_Information!$N$2:$N$20129, 0)), ""), "")</f>
        <v/>
      </c>
      <c r="I1805" s="6" t="str">
        <f>IFERROR(IF($N1805 &lt;&gt; "#Na", INDEX(Degree_Information!$H$2:$H$20129, MATCH(Passout2023[[#This Row], [UNIVERSITY_DEGREE_PROGRAM_ID]], Degree_Information!$N$2:$N$20129, 0)), ""), "")</f>
        <v/>
      </c>
      <c r="J1805" s="6" t="str">
        <f>IFERROR(IF($N1805 &lt;&gt; "#Na", INDEX(Degree_Information!$J$2:$J$20129, MATCH(Passout2023[[#This Row], [UNIVERSITY_DEGREE_PROGRAM_ID]], Degree_Information!$N$2:$N$20129, 0)), ""), "")</f>
        <v/>
      </c>
      <c r="K1805" s="19"/>
      <c r="L1805" s="20"/>
      <c r="M1805" s="21"/>
      <c r="N1805" s="21"/>
      <c r="O1805" s="21"/>
      <c r="P1805" s="22"/>
      <c r="Q1805" s="21"/>
      <c r="R1805" s="21"/>
      <c r="S1805" s="20">
        <v>0</v>
      </c>
      <c r="T1805" s="20">
        <v>0</v>
      </c>
      <c r="U1805" s="23"/>
      <c r="V18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5" s="25"/>
      <c r="X1805" s="26" t="str">
        <f>CONCATENATE(Passout2023[[#This Row], [Batch Start Semester]], "-", Passout2023[[#This Row], [Batch Start Year]], "-", Passout2023[[#This Row], [Degree Duration (year)]])</f>
        <v>--</v>
      </c>
      <c r="Y1805" s="32"/>
      <c r="Z1805" s="32"/>
      <c r="AA1805" s="32"/>
      <c r="AB1805" s="32"/>
      <c r="AC1805" s="32"/>
      <c r="AD1805" s="32"/>
      <c r="AE1805" s="28">
        <f>COUNTA(Passout2023[[#This Row], [UNIVERSITY_DEGREE_PROGRAM_ID]:[(Graduated) Degree Awarded Female]])</f>
        <v>2</v>
      </c>
    </row>
    <row r="1806" s="2" customFormat="1" ht="35.1" customHeight="1">
      <c r="A1806" s="29" t="str">
        <f>IFERROR(IF($N1806 &lt;&gt; "#Na", INDEX(Degree_Information!$A$2:$A$20129, MATCH(Passout2023[[#This Row], [UNIVERSITY_DEGREE_PROGRAM_ID]], Degree_Information!$N$2:$N$20129, 0)), ""), "")</f>
        <v/>
      </c>
      <c r="B1806" s="29" t="str">
        <f>IFERROR(IF($N1806 &lt;&gt; "#Na", INDEX(Degree_Information!$B$2:$B$20129, MATCH(Passout2023[[#This Row], [UNIVERSITY_DEGREE_PROGRAM_ID]], Degree_Information!$N$2:$N$20129, 0)), ""), "")</f>
        <v/>
      </c>
      <c r="C1806" s="29" t="str">
        <f>IFERROR(IF($N1806 &lt;&gt; "#Na", INDEX(Degree_Information!$E$2:$E$20129, MATCH(Passout2023[[#This Row], [UNIVERSITY_DEGREE_PROGRAM_ID]], Degree_Information!$N$2:$N$20129, 0)), ""), "")</f>
        <v/>
      </c>
      <c r="D1806" s="29" t="str">
        <f>IFERROR(IF($N1806 &lt;&gt; "#Na", INDEX(Degree_Information!$D$2:$D$20129, MATCH(Passout2023[[#This Row], [UNIVERSITY_DEGREE_PROGRAM_ID]], Degree_Information!$N$2:$N$20129, 0)), ""), "")</f>
        <v/>
      </c>
      <c r="E1806" s="29" t="str">
        <f>IFERROR(IF($N1806 &lt;&gt; "#Na", INDEX(Degree_Information!$F$2:$F$20129, MATCH(Passout2023[[#This Row], [UNIVERSITY_DEGREE_PROGRAM_ID]], Degree_Information!$N$2:$N$20129, 0)), ""), "")</f>
        <v/>
      </c>
      <c r="F1806" s="29" t="str">
        <f>IFERROR(IF($N1806 &lt;&gt; "#Na", INDEX(Degree_Information!$K$2:$K$20129, MATCH(Passout2023[[#This Row], [UNIVERSITY_DEGREE_PROGRAM_ID]], Degree_Information!$N$2:$N$20129, 0)), ""), "")</f>
        <v/>
      </c>
      <c r="G1806" s="29" t="str">
        <f>IFERROR(IF($N1806 &lt;&gt; "#Na", INDEX(Degree_Information!$G$2:$G$20129, MATCH(Passout2023[[#This Row], [UNIVERSITY_DEGREE_PROGRAM_ID]], Degree_Information!$N$2:$N$20129, 0)), ""), "")</f>
        <v/>
      </c>
      <c r="H1806" s="29" t="str">
        <f>IFERROR(IF($N1806 &lt;&gt; "#Na", INDEX(Degree_Information!$I$2:$I$20129, MATCH(Passout2023[[#This Row], [UNIVERSITY_DEGREE_PROGRAM_ID]], Degree_Information!$N$2:$N$20129, 0)), ""), "")</f>
        <v/>
      </c>
      <c r="I1806" s="6" t="str">
        <f>IFERROR(IF($N1806 &lt;&gt; "#Na", INDEX(Degree_Information!$H$2:$H$20129, MATCH(Passout2023[[#This Row], [UNIVERSITY_DEGREE_PROGRAM_ID]], Degree_Information!$N$2:$N$20129, 0)), ""), "")</f>
        <v/>
      </c>
      <c r="J1806" s="6" t="str">
        <f>IFERROR(IF($N1806 &lt;&gt; "#Na", INDEX(Degree_Information!$J$2:$J$20129, MATCH(Passout2023[[#This Row], [UNIVERSITY_DEGREE_PROGRAM_ID]], Degree_Information!$N$2:$N$20129, 0)), ""), "")</f>
        <v/>
      </c>
      <c r="K1806" s="19"/>
      <c r="L1806" s="20"/>
      <c r="M1806" s="21"/>
      <c r="N1806" s="21"/>
      <c r="O1806" s="21"/>
      <c r="P1806" s="22"/>
      <c r="Q1806" s="21"/>
      <c r="R1806" s="21"/>
      <c r="S1806" s="20">
        <v>0</v>
      </c>
      <c r="T1806" s="20">
        <v>0</v>
      </c>
      <c r="U1806" s="23"/>
      <c r="V18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6" s="25"/>
      <c r="X1806" s="26" t="str">
        <f>CONCATENATE(Passout2023[[#This Row], [Batch Start Semester]], "-", Passout2023[[#This Row], [Batch Start Year]], "-", Passout2023[[#This Row], [Degree Duration (year)]])</f>
        <v>--</v>
      </c>
      <c r="Y1806" s="32"/>
      <c r="Z1806" s="32"/>
      <c r="AA1806" s="32"/>
      <c r="AB1806" s="32"/>
      <c r="AC1806" s="32"/>
      <c r="AD1806" s="32"/>
      <c r="AE1806" s="28">
        <f>COUNTA(Passout2023[[#This Row], [UNIVERSITY_DEGREE_PROGRAM_ID]:[(Graduated) Degree Awarded Female]])</f>
        <v>2</v>
      </c>
    </row>
    <row r="1807" s="2" customFormat="1" ht="35.1" customHeight="1">
      <c r="A1807" s="29" t="str">
        <f>IFERROR(IF($N1807 &lt;&gt; "#Na", INDEX(Degree_Information!$A$2:$A$20129, MATCH(Passout2023[[#This Row], [UNIVERSITY_DEGREE_PROGRAM_ID]], Degree_Information!$N$2:$N$20129, 0)), ""), "")</f>
        <v/>
      </c>
      <c r="B1807" s="29" t="str">
        <f>IFERROR(IF($N1807 &lt;&gt; "#Na", INDEX(Degree_Information!$B$2:$B$20129, MATCH(Passout2023[[#This Row], [UNIVERSITY_DEGREE_PROGRAM_ID]], Degree_Information!$N$2:$N$20129, 0)), ""), "")</f>
        <v/>
      </c>
      <c r="C1807" s="29" t="str">
        <f>IFERROR(IF($N1807 &lt;&gt; "#Na", INDEX(Degree_Information!$E$2:$E$20129, MATCH(Passout2023[[#This Row], [UNIVERSITY_DEGREE_PROGRAM_ID]], Degree_Information!$N$2:$N$20129, 0)), ""), "")</f>
        <v/>
      </c>
      <c r="D1807" s="29" t="str">
        <f>IFERROR(IF($N1807 &lt;&gt; "#Na", INDEX(Degree_Information!$D$2:$D$20129, MATCH(Passout2023[[#This Row], [UNIVERSITY_DEGREE_PROGRAM_ID]], Degree_Information!$N$2:$N$20129, 0)), ""), "")</f>
        <v/>
      </c>
      <c r="E1807" s="29" t="str">
        <f>IFERROR(IF($N1807 &lt;&gt; "#Na", INDEX(Degree_Information!$F$2:$F$20129, MATCH(Passout2023[[#This Row], [UNIVERSITY_DEGREE_PROGRAM_ID]], Degree_Information!$N$2:$N$20129, 0)), ""), "")</f>
        <v/>
      </c>
      <c r="F1807" s="29" t="str">
        <f>IFERROR(IF($N1807 &lt;&gt; "#Na", INDEX(Degree_Information!$K$2:$K$20129, MATCH(Passout2023[[#This Row], [UNIVERSITY_DEGREE_PROGRAM_ID]], Degree_Information!$N$2:$N$20129, 0)), ""), "")</f>
        <v/>
      </c>
      <c r="G1807" s="29" t="str">
        <f>IFERROR(IF($N1807 &lt;&gt; "#Na", INDEX(Degree_Information!$G$2:$G$20129, MATCH(Passout2023[[#This Row], [UNIVERSITY_DEGREE_PROGRAM_ID]], Degree_Information!$N$2:$N$20129, 0)), ""), "")</f>
        <v/>
      </c>
      <c r="H1807" s="29" t="str">
        <f>IFERROR(IF($N1807 &lt;&gt; "#Na", INDEX(Degree_Information!$I$2:$I$20129, MATCH(Passout2023[[#This Row], [UNIVERSITY_DEGREE_PROGRAM_ID]], Degree_Information!$N$2:$N$20129, 0)), ""), "")</f>
        <v/>
      </c>
      <c r="I1807" s="6" t="str">
        <f>IFERROR(IF($N1807 &lt;&gt; "#Na", INDEX(Degree_Information!$H$2:$H$20129, MATCH(Passout2023[[#This Row], [UNIVERSITY_DEGREE_PROGRAM_ID]], Degree_Information!$N$2:$N$20129, 0)), ""), "")</f>
        <v/>
      </c>
      <c r="J1807" s="6" t="str">
        <f>IFERROR(IF($N1807 &lt;&gt; "#Na", INDEX(Degree_Information!$J$2:$J$20129, MATCH(Passout2023[[#This Row], [UNIVERSITY_DEGREE_PROGRAM_ID]], Degree_Information!$N$2:$N$20129, 0)), ""), "")</f>
        <v/>
      </c>
      <c r="K1807" s="19"/>
      <c r="L1807" s="20"/>
      <c r="M1807" s="21"/>
      <c r="N1807" s="21"/>
      <c r="O1807" s="21"/>
      <c r="P1807" s="22"/>
      <c r="Q1807" s="21"/>
      <c r="R1807" s="21"/>
      <c r="S1807" s="20">
        <v>0</v>
      </c>
      <c r="T1807" s="20">
        <v>0</v>
      </c>
      <c r="U1807" s="23"/>
      <c r="V18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7" s="25"/>
      <c r="X1807" s="26" t="str">
        <f>CONCATENATE(Passout2023[[#This Row], [Batch Start Semester]], "-", Passout2023[[#This Row], [Batch Start Year]], "-", Passout2023[[#This Row], [Degree Duration (year)]])</f>
        <v>--</v>
      </c>
      <c r="Y1807" s="32"/>
      <c r="Z1807" s="32"/>
      <c r="AA1807" s="32"/>
      <c r="AB1807" s="32"/>
      <c r="AC1807" s="32"/>
      <c r="AD1807" s="32"/>
      <c r="AE1807" s="28">
        <f>COUNTA(Passout2023[[#This Row], [UNIVERSITY_DEGREE_PROGRAM_ID]:[(Graduated) Degree Awarded Female]])</f>
        <v>2</v>
      </c>
    </row>
    <row r="1808" s="2" customFormat="1" ht="35.1" customHeight="1">
      <c r="A1808" s="29" t="str">
        <f>IFERROR(IF($N1808 &lt;&gt; "#Na", INDEX(Degree_Information!$A$2:$A$20129, MATCH(Passout2023[[#This Row], [UNIVERSITY_DEGREE_PROGRAM_ID]], Degree_Information!$N$2:$N$20129, 0)), ""), "")</f>
        <v/>
      </c>
      <c r="B1808" s="29" t="str">
        <f>IFERROR(IF($N1808 &lt;&gt; "#Na", INDEX(Degree_Information!$B$2:$B$20129, MATCH(Passout2023[[#This Row], [UNIVERSITY_DEGREE_PROGRAM_ID]], Degree_Information!$N$2:$N$20129, 0)), ""), "")</f>
        <v/>
      </c>
      <c r="C1808" s="29" t="str">
        <f>IFERROR(IF($N1808 &lt;&gt; "#Na", INDEX(Degree_Information!$E$2:$E$20129, MATCH(Passout2023[[#This Row], [UNIVERSITY_DEGREE_PROGRAM_ID]], Degree_Information!$N$2:$N$20129, 0)), ""), "")</f>
        <v/>
      </c>
      <c r="D1808" s="29" t="str">
        <f>IFERROR(IF($N1808 &lt;&gt; "#Na", INDEX(Degree_Information!$D$2:$D$20129, MATCH(Passout2023[[#This Row], [UNIVERSITY_DEGREE_PROGRAM_ID]], Degree_Information!$N$2:$N$20129, 0)), ""), "")</f>
        <v/>
      </c>
      <c r="E1808" s="29" t="str">
        <f>IFERROR(IF($N1808 &lt;&gt; "#Na", INDEX(Degree_Information!$F$2:$F$20129, MATCH(Passout2023[[#This Row], [UNIVERSITY_DEGREE_PROGRAM_ID]], Degree_Information!$N$2:$N$20129, 0)), ""), "")</f>
        <v/>
      </c>
      <c r="F1808" s="29" t="str">
        <f>IFERROR(IF($N1808 &lt;&gt; "#Na", INDEX(Degree_Information!$K$2:$K$20129, MATCH(Passout2023[[#This Row], [UNIVERSITY_DEGREE_PROGRAM_ID]], Degree_Information!$N$2:$N$20129, 0)), ""), "")</f>
        <v/>
      </c>
      <c r="G1808" s="29" t="str">
        <f>IFERROR(IF($N1808 &lt;&gt; "#Na", INDEX(Degree_Information!$G$2:$G$20129, MATCH(Passout2023[[#This Row], [UNIVERSITY_DEGREE_PROGRAM_ID]], Degree_Information!$N$2:$N$20129, 0)), ""), "")</f>
        <v/>
      </c>
      <c r="H1808" s="29" t="str">
        <f>IFERROR(IF($N1808 &lt;&gt; "#Na", INDEX(Degree_Information!$I$2:$I$20129, MATCH(Passout2023[[#This Row], [UNIVERSITY_DEGREE_PROGRAM_ID]], Degree_Information!$N$2:$N$20129, 0)), ""), "")</f>
        <v/>
      </c>
      <c r="I1808" s="6" t="str">
        <f>IFERROR(IF($N1808 &lt;&gt; "#Na", INDEX(Degree_Information!$H$2:$H$20129, MATCH(Passout2023[[#This Row], [UNIVERSITY_DEGREE_PROGRAM_ID]], Degree_Information!$N$2:$N$20129, 0)), ""), "")</f>
        <v/>
      </c>
      <c r="J1808" s="6" t="str">
        <f>IFERROR(IF($N1808 &lt;&gt; "#Na", INDEX(Degree_Information!$J$2:$J$20129, MATCH(Passout2023[[#This Row], [UNIVERSITY_DEGREE_PROGRAM_ID]], Degree_Information!$N$2:$N$20129, 0)), ""), "")</f>
        <v/>
      </c>
      <c r="K1808" s="19"/>
      <c r="L1808" s="20"/>
      <c r="M1808" s="21"/>
      <c r="N1808" s="21"/>
      <c r="O1808" s="21"/>
      <c r="P1808" s="22"/>
      <c r="Q1808" s="21"/>
      <c r="R1808" s="21"/>
      <c r="S1808" s="20">
        <v>0</v>
      </c>
      <c r="T1808" s="20">
        <v>0</v>
      </c>
      <c r="U1808" s="23"/>
      <c r="V18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8" s="25"/>
      <c r="X1808" s="26" t="str">
        <f>CONCATENATE(Passout2023[[#This Row], [Batch Start Semester]], "-", Passout2023[[#This Row], [Batch Start Year]], "-", Passout2023[[#This Row], [Degree Duration (year)]])</f>
        <v>--</v>
      </c>
      <c r="Y1808" s="32"/>
      <c r="Z1808" s="32"/>
      <c r="AA1808" s="32"/>
      <c r="AB1808" s="32"/>
      <c r="AC1808" s="32"/>
      <c r="AD1808" s="32"/>
      <c r="AE1808" s="28">
        <f>COUNTA(Passout2023[[#This Row], [UNIVERSITY_DEGREE_PROGRAM_ID]:[(Graduated) Degree Awarded Female]])</f>
        <v>2</v>
      </c>
    </row>
    <row r="1809" s="2" customFormat="1" ht="35.1" customHeight="1">
      <c r="A1809" s="29" t="str">
        <f>IFERROR(IF($N1809 &lt;&gt; "#Na", INDEX(Degree_Information!$A$2:$A$20129, MATCH(Passout2023[[#This Row], [UNIVERSITY_DEGREE_PROGRAM_ID]], Degree_Information!$N$2:$N$20129, 0)), ""), "")</f>
        <v/>
      </c>
      <c r="B1809" s="29" t="str">
        <f>IFERROR(IF($N1809 &lt;&gt; "#Na", INDEX(Degree_Information!$B$2:$B$20129, MATCH(Passout2023[[#This Row], [UNIVERSITY_DEGREE_PROGRAM_ID]], Degree_Information!$N$2:$N$20129, 0)), ""), "")</f>
        <v/>
      </c>
      <c r="C1809" s="29" t="str">
        <f>IFERROR(IF($N1809 &lt;&gt; "#Na", INDEX(Degree_Information!$E$2:$E$20129, MATCH(Passout2023[[#This Row], [UNIVERSITY_DEGREE_PROGRAM_ID]], Degree_Information!$N$2:$N$20129, 0)), ""), "")</f>
        <v/>
      </c>
      <c r="D1809" s="29" t="str">
        <f>IFERROR(IF($N1809 &lt;&gt; "#Na", INDEX(Degree_Information!$D$2:$D$20129, MATCH(Passout2023[[#This Row], [UNIVERSITY_DEGREE_PROGRAM_ID]], Degree_Information!$N$2:$N$20129, 0)), ""), "")</f>
        <v/>
      </c>
      <c r="E1809" s="29" t="str">
        <f>IFERROR(IF($N1809 &lt;&gt; "#Na", INDEX(Degree_Information!$F$2:$F$20129, MATCH(Passout2023[[#This Row], [UNIVERSITY_DEGREE_PROGRAM_ID]], Degree_Information!$N$2:$N$20129, 0)), ""), "")</f>
        <v/>
      </c>
      <c r="F1809" s="29" t="str">
        <f>IFERROR(IF($N1809 &lt;&gt; "#Na", INDEX(Degree_Information!$K$2:$K$20129, MATCH(Passout2023[[#This Row], [UNIVERSITY_DEGREE_PROGRAM_ID]], Degree_Information!$N$2:$N$20129, 0)), ""), "")</f>
        <v/>
      </c>
      <c r="G1809" s="29" t="str">
        <f>IFERROR(IF($N1809 &lt;&gt; "#Na", INDEX(Degree_Information!$G$2:$G$20129, MATCH(Passout2023[[#This Row], [UNIVERSITY_DEGREE_PROGRAM_ID]], Degree_Information!$N$2:$N$20129, 0)), ""), "")</f>
        <v/>
      </c>
      <c r="H1809" s="29" t="str">
        <f>IFERROR(IF($N1809 &lt;&gt; "#Na", INDEX(Degree_Information!$I$2:$I$20129, MATCH(Passout2023[[#This Row], [UNIVERSITY_DEGREE_PROGRAM_ID]], Degree_Information!$N$2:$N$20129, 0)), ""), "")</f>
        <v/>
      </c>
      <c r="I1809" s="6" t="str">
        <f>IFERROR(IF($N1809 &lt;&gt; "#Na", INDEX(Degree_Information!$H$2:$H$20129, MATCH(Passout2023[[#This Row], [UNIVERSITY_DEGREE_PROGRAM_ID]], Degree_Information!$N$2:$N$20129, 0)), ""), "")</f>
        <v/>
      </c>
      <c r="J1809" s="6" t="str">
        <f>IFERROR(IF($N1809 &lt;&gt; "#Na", INDEX(Degree_Information!$J$2:$J$20129, MATCH(Passout2023[[#This Row], [UNIVERSITY_DEGREE_PROGRAM_ID]], Degree_Information!$N$2:$N$20129, 0)), ""), "")</f>
        <v/>
      </c>
      <c r="K1809" s="19"/>
      <c r="L1809" s="20"/>
      <c r="M1809" s="21"/>
      <c r="N1809" s="21"/>
      <c r="O1809" s="21"/>
      <c r="P1809" s="22"/>
      <c r="Q1809" s="21"/>
      <c r="R1809" s="21"/>
      <c r="S1809" s="20">
        <v>0</v>
      </c>
      <c r="T1809" s="20">
        <v>0</v>
      </c>
      <c r="U1809" s="23"/>
      <c r="V18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09" s="25"/>
      <c r="X1809" s="26" t="str">
        <f>CONCATENATE(Passout2023[[#This Row], [Batch Start Semester]], "-", Passout2023[[#This Row], [Batch Start Year]], "-", Passout2023[[#This Row], [Degree Duration (year)]])</f>
        <v>--</v>
      </c>
      <c r="Y1809" s="32"/>
      <c r="Z1809" s="32"/>
      <c r="AA1809" s="32"/>
      <c r="AB1809" s="32"/>
      <c r="AC1809" s="32"/>
      <c r="AD1809" s="32"/>
      <c r="AE1809" s="28">
        <f>COUNTA(Passout2023[[#This Row], [UNIVERSITY_DEGREE_PROGRAM_ID]:[(Graduated) Degree Awarded Female]])</f>
        <v>2</v>
      </c>
    </row>
    <row r="1810" s="2" customFormat="1" ht="35.1" customHeight="1">
      <c r="A1810" s="29" t="str">
        <f>IFERROR(IF($N1810 &lt;&gt; "#Na", INDEX(Degree_Information!$A$2:$A$20129, MATCH(Passout2023[[#This Row], [UNIVERSITY_DEGREE_PROGRAM_ID]], Degree_Information!$N$2:$N$20129, 0)), ""), "")</f>
        <v/>
      </c>
      <c r="B1810" s="29" t="str">
        <f>IFERROR(IF($N1810 &lt;&gt; "#Na", INDEX(Degree_Information!$B$2:$B$20129, MATCH(Passout2023[[#This Row], [UNIVERSITY_DEGREE_PROGRAM_ID]], Degree_Information!$N$2:$N$20129, 0)), ""), "")</f>
        <v/>
      </c>
      <c r="C1810" s="29" t="str">
        <f>IFERROR(IF($N1810 &lt;&gt; "#Na", INDEX(Degree_Information!$E$2:$E$20129, MATCH(Passout2023[[#This Row], [UNIVERSITY_DEGREE_PROGRAM_ID]], Degree_Information!$N$2:$N$20129, 0)), ""), "")</f>
        <v/>
      </c>
      <c r="D1810" s="29" t="str">
        <f>IFERROR(IF($N1810 &lt;&gt; "#Na", INDEX(Degree_Information!$D$2:$D$20129, MATCH(Passout2023[[#This Row], [UNIVERSITY_DEGREE_PROGRAM_ID]], Degree_Information!$N$2:$N$20129, 0)), ""), "")</f>
        <v/>
      </c>
      <c r="E1810" s="29" t="str">
        <f>IFERROR(IF($N1810 &lt;&gt; "#Na", INDEX(Degree_Information!$F$2:$F$20129, MATCH(Passout2023[[#This Row], [UNIVERSITY_DEGREE_PROGRAM_ID]], Degree_Information!$N$2:$N$20129, 0)), ""), "")</f>
        <v/>
      </c>
      <c r="F1810" s="29" t="str">
        <f>IFERROR(IF($N1810 &lt;&gt; "#Na", INDEX(Degree_Information!$K$2:$K$20129, MATCH(Passout2023[[#This Row], [UNIVERSITY_DEGREE_PROGRAM_ID]], Degree_Information!$N$2:$N$20129, 0)), ""), "")</f>
        <v/>
      </c>
      <c r="G1810" s="29" t="str">
        <f>IFERROR(IF($N1810 &lt;&gt; "#Na", INDEX(Degree_Information!$G$2:$G$20129, MATCH(Passout2023[[#This Row], [UNIVERSITY_DEGREE_PROGRAM_ID]], Degree_Information!$N$2:$N$20129, 0)), ""), "")</f>
        <v/>
      </c>
      <c r="H1810" s="29" t="str">
        <f>IFERROR(IF($N1810 &lt;&gt; "#Na", INDEX(Degree_Information!$I$2:$I$20129, MATCH(Passout2023[[#This Row], [UNIVERSITY_DEGREE_PROGRAM_ID]], Degree_Information!$N$2:$N$20129, 0)), ""), "")</f>
        <v/>
      </c>
      <c r="I1810" s="6" t="str">
        <f>IFERROR(IF($N1810 &lt;&gt; "#Na", INDEX(Degree_Information!$H$2:$H$20129, MATCH(Passout2023[[#This Row], [UNIVERSITY_DEGREE_PROGRAM_ID]], Degree_Information!$N$2:$N$20129, 0)), ""), "")</f>
        <v/>
      </c>
      <c r="J1810" s="6" t="str">
        <f>IFERROR(IF($N1810 &lt;&gt; "#Na", INDEX(Degree_Information!$J$2:$J$20129, MATCH(Passout2023[[#This Row], [UNIVERSITY_DEGREE_PROGRAM_ID]], Degree_Information!$N$2:$N$20129, 0)), ""), "")</f>
        <v/>
      </c>
      <c r="K1810" s="19"/>
      <c r="L1810" s="20"/>
      <c r="M1810" s="21"/>
      <c r="N1810" s="21"/>
      <c r="O1810" s="21"/>
      <c r="P1810" s="22"/>
      <c r="Q1810" s="21"/>
      <c r="R1810" s="21"/>
      <c r="S1810" s="20">
        <v>0</v>
      </c>
      <c r="T1810" s="20">
        <v>0</v>
      </c>
      <c r="U1810" s="23"/>
      <c r="V18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0" s="25"/>
      <c r="X1810" s="26" t="str">
        <f>CONCATENATE(Passout2023[[#This Row], [Batch Start Semester]], "-", Passout2023[[#This Row], [Batch Start Year]], "-", Passout2023[[#This Row], [Degree Duration (year)]])</f>
        <v>--</v>
      </c>
      <c r="Y1810" s="32"/>
      <c r="Z1810" s="32"/>
      <c r="AA1810" s="32"/>
      <c r="AB1810" s="32"/>
      <c r="AC1810" s="32"/>
      <c r="AD1810" s="32"/>
      <c r="AE1810" s="28">
        <f>COUNTA(Passout2023[[#This Row], [UNIVERSITY_DEGREE_PROGRAM_ID]:[(Graduated) Degree Awarded Female]])</f>
        <v>2</v>
      </c>
    </row>
    <row r="1811" s="2" customFormat="1" ht="35.1" customHeight="1">
      <c r="A1811" s="29" t="str">
        <f>IFERROR(IF($N1811 &lt;&gt; "#Na", INDEX(Degree_Information!$A$2:$A$20129, MATCH(Passout2023[[#This Row], [UNIVERSITY_DEGREE_PROGRAM_ID]], Degree_Information!$N$2:$N$20129, 0)), ""), "")</f>
        <v/>
      </c>
      <c r="B1811" s="29" t="str">
        <f>IFERROR(IF($N1811 &lt;&gt; "#Na", INDEX(Degree_Information!$B$2:$B$20129, MATCH(Passout2023[[#This Row], [UNIVERSITY_DEGREE_PROGRAM_ID]], Degree_Information!$N$2:$N$20129, 0)), ""), "")</f>
        <v/>
      </c>
      <c r="C1811" s="29" t="str">
        <f>IFERROR(IF($N1811 &lt;&gt; "#Na", INDEX(Degree_Information!$E$2:$E$20129, MATCH(Passout2023[[#This Row], [UNIVERSITY_DEGREE_PROGRAM_ID]], Degree_Information!$N$2:$N$20129, 0)), ""), "")</f>
        <v/>
      </c>
      <c r="D1811" s="29" t="str">
        <f>IFERROR(IF($N1811 &lt;&gt; "#Na", INDEX(Degree_Information!$D$2:$D$20129, MATCH(Passout2023[[#This Row], [UNIVERSITY_DEGREE_PROGRAM_ID]], Degree_Information!$N$2:$N$20129, 0)), ""), "")</f>
        <v/>
      </c>
      <c r="E1811" s="29" t="str">
        <f>IFERROR(IF($N1811 &lt;&gt; "#Na", INDEX(Degree_Information!$F$2:$F$20129, MATCH(Passout2023[[#This Row], [UNIVERSITY_DEGREE_PROGRAM_ID]], Degree_Information!$N$2:$N$20129, 0)), ""), "")</f>
        <v/>
      </c>
      <c r="F1811" s="29" t="str">
        <f>IFERROR(IF($N1811 &lt;&gt; "#Na", INDEX(Degree_Information!$K$2:$K$20129, MATCH(Passout2023[[#This Row], [UNIVERSITY_DEGREE_PROGRAM_ID]], Degree_Information!$N$2:$N$20129, 0)), ""), "")</f>
        <v/>
      </c>
      <c r="G1811" s="29" t="str">
        <f>IFERROR(IF($N1811 &lt;&gt; "#Na", INDEX(Degree_Information!$G$2:$G$20129, MATCH(Passout2023[[#This Row], [UNIVERSITY_DEGREE_PROGRAM_ID]], Degree_Information!$N$2:$N$20129, 0)), ""), "")</f>
        <v/>
      </c>
      <c r="H1811" s="29" t="str">
        <f>IFERROR(IF($N1811 &lt;&gt; "#Na", INDEX(Degree_Information!$I$2:$I$20129, MATCH(Passout2023[[#This Row], [UNIVERSITY_DEGREE_PROGRAM_ID]], Degree_Information!$N$2:$N$20129, 0)), ""), "")</f>
        <v/>
      </c>
      <c r="I1811" s="6" t="str">
        <f>IFERROR(IF($N1811 &lt;&gt; "#Na", INDEX(Degree_Information!$H$2:$H$20129, MATCH(Passout2023[[#This Row], [UNIVERSITY_DEGREE_PROGRAM_ID]], Degree_Information!$N$2:$N$20129, 0)), ""), "")</f>
        <v/>
      </c>
      <c r="J1811" s="6" t="str">
        <f>IFERROR(IF($N1811 &lt;&gt; "#Na", INDEX(Degree_Information!$J$2:$J$20129, MATCH(Passout2023[[#This Row], [UNIVERSITY_DEGREE_PROGRAM_ID]], Degree_Information!$N$2:$N$20129, 0)), ""), "")</f>
        <v/>
      </c>
      <c r="K1811" s="19"/>
      <c r="L1811" s="20"/>
      <c r="M1811" s="21"/>
      <c r="N1811" s="21"/>
      <c r="O1811" s="21"/>
      <c r="P1811" s="22"/>
      <c r="Q1811" s="21"/>
      <c r="R1811" s="21"/>
      <c r="S1811" s="20">
        <v>0</v>
      </c>
      <c r="T1811" s="20">
        <v>0</v>
      </c>
      <c r="U1811" s="23"/>
      <c r="V18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1" s="25"/>
      <c r="X1811" s="26" t="str">
        <f>CONCATENATE(Passout2023[[#This Row], [Batch Start Semester]], "-", Passout2023[[#This Row], [Batch Start Year]], "-", Passout2023[[#This Row], [Degree Duration (year)]])</f>
        <v>--</v>
      </c>
      <c r="Y1811" s="32"/>
      <c r="Z1811" s="32"/>
      <c r="AA1811" s="32"/>
      <c r="AB1811" s="32"/>
      <c r="AC1811" s="32"/>
      <c r="AD1811" s="32"/>
      <c r="AE1811" s="28">
        <f>COUNTA(Passout2023[[#This Row], [UNIVERSITY_DEGREE_PROGRAM_ID]:[(Graduated) Degree Awarded Female]])</f>
        <v>2</v>
      </c>
    </row>
    <row r="1812" s="2" customFormat="1" ht="35.1" customHeight="1">
      <c r="A1812" s="29" t="str">
        <f>IFERROR(IF($N1812 &lt;&gt; "#Na", INDEX(Degree_Information!$A$2:$A$20129, MATCH(Passout2023[[#This Row], [UNIVERSITY_DEGREE_PROGRAM_ID]], Degree_Information!$N$2:$N$20129, 0)), ""), "")</f>
        <v/>
      </c>
      <c r="B1812" s="29" t="str">
        <f>IFERROR(IF($N1812 &lt;&gt; "#Na", INDEX(Degree_Information!$B$2:$B$20129, MATCH(Passout2023[[#This Row], [UNIVERSITY_DEGREE_PROGRAM_ID]], Degree_Information!$N$2:$N$20129, 0)), ""), "")</f>
        <v/>
      </c>
      <c r="C1812" s="29" t="str">
        <f>IFERROR(IF($N1812 &lt;&gt; "#Na", INDEX(Degree_Information!$E$2:$E$20129, MATCH(Passout2023[[#This Row], [UNIVERSITY_DEGREE_PROGRAM_ID]], Degree_Information!$N$2:$N$20129, 0)), ""), "")</f>
        <v/>
      </c>
      <c r="D1812" s="29" t="str">
        <f>IFERROR(IF($N1812 &lt;&gt; "#Na", INDEX(Degree_Information!$D$2:$D$20129, MATCH(Passout2023[[#This Row], [UNIVERSITY_DEGREE_PROGRAM_ID]], Degree_Information!$N$2:$N$20129, 0)), ""), "")</f>
        <v/>
      </c>
      <c r="E1812" s="29" t="str">
        <f>IFERROR(IF($N1812 &lt;&gt; "#Na", INDEX(Degree_Information!$F$2:$F$20129, MATCH(Passout2023[[#This Row], [UNIVERSITY_DEGREE_PROGRAM_ID]], Degree_Information!$N$2:$N$20129, 0)), ""), "")</f>
        <v/>
      </c>
      <c r="F1812" s="29" t="str">
        <f>IFERROR(IF($N1812 &lt;&gt; "#Na", INDEX(Degree_Information!$K$2:$K$20129, MATCH(Passout2023[[#This Row], [UNIVERSITY_DEGREE_PROGRAM_ID]], Degree_Information!$N$2:$N$20129, 0)), ""), "")</f>
        <v/>
      </c>
      <c r="G1812" s="29" t="str">
        <f>IFERROR(IF($N1812 &lt;&gt; "#Na", INDEX(Degree_Information!$G$2:$G$20129, MATCH(Passout2023[[#This Row], [UNIVERSITY_DEGREE_PROGRAM_ID]], Degree_Information!$N$2:$N$20129, 0)), ""), "")</f>
        <v/>
      </c>
      <c r="H1812" s="29" t="str">
        <f>IFERROR(IF($N1812 &lt;&gt; "#Na", INDEX(Degree_Information!$I$2:$I$20129, MATCH(Passout2023[[#This Row], [UNIVERSITY_DEGREE_PROGRAM_ID]], Degree_Information!$N$2:$N$20129, 0)), ""), "")</f>
        <v/>
      </c>
      <c r="I1812" s="6" t="str">
        <f>IFERROR(IF($N1812 &lt;&gt; "#Na", INDEX(Degree_Information!$H$2:$H$20129, MATCH(Passout2023[[#This Row], [UNIVERSITY_DEGREE_PROGRAM_ID]], Degree_Information!$N$2:$N$20129, 0)), ""), "")</f>
        <v/>
      </c>
      <c r="J1812" s="6" t="str">
        <f>IFERROR(IF($N1812 &lt;&gt; "#Na", INDEX(Degree_Information!$J$2:$J$20129, MATCH(Passout2023[[#This Row], [UNIVERSITY_DEGREE_PROGRAM_ID]], Degree_Information!$N$2:$N$20129, 0)), ""), "")</f>
        <v/>
      </c>
      <c r="K1812" s="19"/>
      <c r="L1812" s="20"/>
      <c r="M1812" s="21"/>
      <c r="N1812" s="21"/>
      <c r="O1812" s="21"/>
      <c r="P1812" s="22"/>
      <c r="Q1812" s="21"/>
      <c r="R1812" s="21"/>
      <c r="S1812" s="20">
        <v>0</v>
      </c>
      <c r="T1812" s="20">
        <v>0</v>
      </c>
      <c r="U1812" s="23"/>
      <c r="V18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2" s="25"/>
      <c r="X1812" s="26" t="str">
        <f>CONCATENATE(Passout2023[[#This Row], [Batch Start Semester]], "-", Passout2023[[#This Row], [Batch Start Year]], "-", Passout2023[[#This Row], [Degree Duration (year)]])</f>
        <v>--</v>
      </c>
      <c r="Y1812" s="32"/>
      <c r="Z1812" s="32"/>
      <c r="AA1812" s="32"/>
      <c r="AB1812" s="32"/>
      <c r="AC1812" s="32"/>
      <c r="AD1812" s="32"/>
      <c r="AE1812" s="28">
        <f>COUNTA(Passout2023[[#This Row], [UNIVERSITY_DEGREE_PROGRAM_ID]:[(Graduated) Degree Awarded Female]])</f>
        <v>2</v>
      </c>
    </row>
    <row r="1813" s="2" customFormat="1" ht="35.1" customHeight="1">
      <c r="A1813" s="29" t="str">
        <f>IFERROR(IF($N1813 &lt;&gt; "#Na", INDEX(Degree_Information!$A$2:$A$20129, MATCH(Passout2023[[#This Row], [UNIVERSITY_DEGREE_PROGRAM_ID]], Degree_Information!$N$2:$N$20129, 0)), ""), "")</f>
        <v/>
      </c>
      <c r="B1813" s="29" t="str">
        <f>IFERROR(IF($N1813 &lt;&gt; "#Na", INDEX(Degree_Information!$B$2:$B$20129, MATCH(Passout2023[[#This Row], [UNIVERSITY_DEGREE_PROGRAM_ID]], Degree_Information!$N$2:$N$20129, 0)), ""), "")</f>
        <v/>
      </c>
      <c r="C1813" s="29" t="str">
        <f>IFERROR(IF($N1813 &lt;&gt; "#Na", INDEX(Degree_Information!$E$2:$E$20129, MATCH(Passout2023[[#This Row], [UNIVERSITY_DEGREE_PROGRAM_ID]], Degree_Information!$N$2:$N$20129, 0)), ""), "")</f>
        <v/>
      </c>
      <c r="D1813" s="29" t="str">
        <f>IFERROR(IF($N1813 &lt;&gt; "#Na", INDEX(Degree_Information!$D$2:$D$20129, MATCH(Passout2023[[#This Row], [UNIVERSITY_DEGREE_PROGRAM_ID]], Degree_Information!$N$2:$N$20129, 0)), ""), "")</f>
        <v/>
      </c>
      <c r="E1813" s="29" t="str">
        <f>IFERROR(IF($N1813 &lt;&gt; "#Na", INDEX(Degree_Information!$F$2:$F$20129, MATCH(Passout2023[[#This Row], [UNIVERSITY_DEGREE_PROGRAM_ID]], Degree_Information!$N$2:$N$20129, 0)), ""), "")</f>
        <v/>
      </c>
      <c r="F1813" s="29" t="str">
        <f>IFERROR(IF($N1813 &lt;&gt; "#Na", INDEX(Degree_Information!$K$2:$K$20129, MATCH(Passout2023[[#This Row], [UNIVERSITY_DEGREE_PROGRAM_ID]], Degree_Information!$N$2:$N$20129, 0)), ""), "")</f>
        <v/>
      </c>
      <c r="G1813" s="29" t="str">
        <f>IFERROR(IF($N1813 &lt;&gt; "#Na", INDEX(Degree_Information!$G$2:$G$20129, MATCH(Passout2023[[#This Row], [UNIVERSITY_DEGREE_PROGRAM_ID]], Degree_Information!$N$2:$N$20129, 0)), ""), "")</f>
        <v/>
      </c>
      <c r="H1813" s="29" t="str">
        <f>IFERROR(IF($N1813 &lt;&gt; "#Na", INDEX(Degree_Information!$I$2:$I$20129, MATCH(Passout2023[[#This Row], [UNIVERSITY_DEGREE_PROGRAM_ID]], Degree_Information!$N$2:$N$20129, 0)), ""), "")</f>
        <v/>
      </c>
      <c r="I1813" s="6" t="str">
        <f>IFERROR(IF($N1813 &lt;&gt; "#Na", INDEX(Degree_Information!$H$2:$H$20129, MATCH(Passout2023[[#This Row], [UNIVERSITY_DEGREE_PROGRAM_ID]], Degree_Information!$N$2:$N$20129, 0)), ""), "")</f>
        <v/>
      </c>
      <c r="J1813" s="6" t="str">
        <f>IFERROR(IF($N1813 &lt;&gt; "#Na", INDEX(Degree_Information!$J$2:$J$20129, MATCH(Passout2023[[#This Row], [UNIVERSITY_DEGREE_PROGRAM_ID]], Degree_Information!$N$2:$N$20129, 0)), ""), "")</f>
        <v/>
      </c>
      <c r="K1813" s="19"/>
      <c r="L1813" s="20"/>
      <c r="M1813" s="21"/>
      <c r="N1813" s="21"/>
      <c r="O1813" s="21"/>
      <c r="P1813" s="22"/>
      <c r="Q1813" s="21"/>
      <c r="R1813" s="21"/>
      <c r="S1813" s="20">
        <v>0</v>
      </c>
      <c r="T1813" s="20">
        <v>0</v>
      </c>
      <c r="U1813" s="23"/>
      <c r="V18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3" s="25"/>
      <c r="X1813" s="26" t="str">
        <f>CONCATENATE(Passout2023[[#This Row], [Batch Start Semester]], "-", Passout2023[[#This Row], [Batch Start Year]], "-", Passout2023[[#This Row], [Degree Duration (year)]])</f>
        <v>--</v>
      </c>
      <c r="Y1813" s="32"/>
      <c r="Z1813" s="32"/>
      <c r="AA1813" s="32"/>
      <c r="AB1813" s="32"/>
      <c r="AC1813" s="32"/>
      <c r="AD1813" s="32"/>
      <c r="AE1813" s="28">
        <f>COUNTA(Passout2023[[#This Row], [UNIVERSITY_DEGREE_PROGRAM_ID]:[(Graduated) Degree Awarded Female]])</f>
        <v>2</v>
      </c>
    </row>
    <row r="1814" s="2" customFormat="1" ht="35.1" customHeight="1">
      <c r="A1814" s="29" t="str">
        <f>IFERROR(IF($N1814 &lt;&gt; "#Na", INDEX(Degree_Information!$A$2:$A$20129, MATCH(Passout2023[[#This Row], [UNIVERSITY_DEGREE_PROGRAM_ID]], Degree_Information!$N$2:$N$20129, 0)), ""), "")</f>
        <v/>
      </c>
      <c r="B1814" s="29" t="str">
        <f>IFERROR(IF($N1814 &lt;&gt; "#Na", INDEX(Degree_Information!$B$2:$B$20129, MATCH(Passout2023[[#This Row], [UNIVERSITY_DEGREE_PROGRAM_ID]], Degree_Information!$N$2:$N$20129, 0)), ""), "")</f>
        <v/>
      </c>
      <c r="C1814" s="29" t="str">
        <f>IFERROR(IF($N1814 &lt;&gt; "#Na", INDEX(Degree_Information!$E$2:$E$20129, MATCH(Passout2023[[#This Row], [UNIVERSITY_DEGREE_PROGRAM_ID]], Degree_Information!$N$2:$N$20129, 0)), ""), "")</f>
        <v/>
      </c>
      <c r="D1814" s="29" t="str">
        <f>IFERROR(IF($N1814 &lt;&gt; "#Na", INDEX(Degree_Information!$D$2:$D$20129, MATCH(Passout2023[[#This Row], [UNIVERSITY_DEGREE_PROGRAM_ID]], Degree_Information!$N$2:$N$20129, 0)), ""), "")</f>
        <v/>
      </c>
      <c r="E1814" s="29" t="str">
        <f>IFERROR(IF($N1814 &lt;&gt; "#Na", INDEX(Degree_Information!$F$2:$F$20129, MATCH(Passout2023[[#This Row], [UNIVERSITY_DEGREE_PROGRAM_ID]], Degree_Information!$N$2:$N$20129, 0)), ""), "")</f>
        <v/>
      </c>
      <c r="F1814" s="29" t="str">
        <f>IFERROR(IF($N1814 &lt;&gt; "#Na", INDEX(Degree_Information!$K$2:$K$20129, MATCH(Passout2023[[#This Row], [UNIVERSITY_DEGREE_PROGRAM_ID]], Degree_Information!$N$2:$N$20129, 0)), ""), "")</f>
        <v/>
      </c>
      <c r="G1814" s="29" t="str">
        <f>IFERROR(IF($N1814 &lt;&gt; "#Na", INDEX(Degree_Information!$G$2:$G$20129, MATCH(Passout2023[[#This Row], [UNIVERSITY_DEGREE_PROGRAM_ID]], Degree_Information!$N$2:$N$20129, 0)), ""), "")</f>
        <v/>
      </c>
      <c r="H1814" s="29" t="str">
        <f>IFERROR(IF($N1814 &lt;&gt; "#Na", INDEX(Degree_Information!$I$2:$I$20129, MATCH(Passout2023[[#This Row], [UNIVERSITY_DEGREE_PROGRAM_ID]], Degree_Information!$N$2:$N$20129, 0)), ""), "")</f>
        <v/>
      </c>
      <c r="I1814" s="6" t="str">
        <f>IFERROR(IF($N1814 &lt;&gt; "#Na", INDEX(Degree_Information!$H$2:$H$20129, MATCH(Passout2023[[#This Row], [UNIVERSITY_DEGREE_PROGRAM_ID]], Degree_Information!$N$2:$N$20129, 0)), ""), "")</f>
        <v/>
      </c>
      <c r="J1814" s="6" t="str">
        <f>IFERROR(IF($N1814 &lt;&gt; "#Na", INDEX(Degree_Information!$J$2:$J$20129, MATCH(Passout2023[[#This Row], [UNIVERSITY_DEGREE_PROGRAM_ID]], Degree_Information!$N$2:$N$20129, 0)), ""), "")</f>
        <v/>
      </c>
      <c r="K1814" s="19"/>
      <c r="L1814" s="20"/>
      <c r="M1814" s="21"/>
      <c r="N1814" s="21"/>
      <c r="O1814" s="21"/>
      <c r="P1814" s="22"/>
      <c r="Q1814" s="21"/>
      <c r="R1814" s="21"/>
      <c r="S1814" s="20">
        <v>0</v>
      </c>
      <c r="T1814" s="20">
        <v>0</v>
      </c>
      <c r="U1814" s="23"/>
      <c r="V18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4" s="25"/>
      <c r="X1814" s="26" t="str">
        <f>CONCATENATE(Passout2023[[#This Row], [Batch Start Semester]], "-", Passout2023[[#This Row], [Batch Start Year]], "-", Passout2023[[#This Row], [Degree Duration (year)]])</f>
        <v>--</v>
      </c>
      <c r="Y1814" s="32"/>
      <c r="Z1814" s="32"/>
      <c r="AA1814" s="32"/>
      <c r="AB1814" s="32"/>
      <c r="AC1814" s="32"/>
      <c r="AD1814" s="32"/>
      <c r="AE1814" s="28">
        <f>COUNTA(Passout2023[[#This Row], [UNIVERSITY_DEGREE_PROGRAM_ID]:[(Graduated) Degree Awarded Female]])</f>
        <v>2</v>
      </c>
    </row>
    <row r="1815" s="2" customFormat="1" ht="35.1" customHeight="1">
      <c r="A1815" s="29" t="str">
        <f>IFERROR(IF($N1815 &lt;&gt; "#Na", INDEX(Degree_Information!$A$2:$A$20129, MATCH(Passout2023[[#This Row], [UNIVERSITY_DEGREE_PROGRAM_ID]], Degree_Information!$N$2:$N$20129, 0)), ""), "")</f>
        <v/>
      </c>
      <c r="B1815" s="29" t="str">
        <f>IFERROR(IF($N1815 &lt;&gt; "#Na", INDEX(Degree_Information!$B$2:$B$20129, MATCH(Passout2023[[#This Row], [UNIVERSITY_DEGREE_PROGRAM_ID]], Degree_Information!$N$2:$N$20129, 0)), ""), "")</f>
        <v/>
      </c>
      <c r="C1815" s="29" t="str">
        <f>IFERROR(IF($N1815 &lt;&gt; "#Na", INDEX(Degree_Information!$E$2:$E$20129, MATCH(Passout2023[[#This Row], [UNIVERSITY_DEGREE_PROGRAM_ID]], Degree_Information!$N$2:$N$20129, 0)), ""), "")</f>
        <v/>
      </c>
      <c r="D1815" s="29" t="str">
        <f>IFERROR(IF($N1815 &lt;&gt; "#Na", INDEX(Degree_Information!$D$2:$D$20129, MATCH(Passout2023[[#This Row], [UNIVERSITY_DEGREE_PROGRAM_ID]], Degree_Information!$N$2:$N$20129, 0)), ""), "")</f>
        <v/>
      </c>
      <c r="E1815" s="29" t="str">
        <f>IFERROR(IF($N1815 &lt;&gt; "#Na", INDEX(Degree_Information!$F$2:$F$20129, MATCH(Passout2023[[#This Row], [UNIVERSITY_DEGREE_PROGRAM_ID]], Degree_Information!$N$2:$N$20129, 0)), ""), "")</f>
        <v/>
      </c>
      <c r="F1815" s="29" t="str">
        <f>IFERROR(IF($N1815 &lt;&gt; "#Na", INDEX(Degree_Information!$K$2:$K$20129, MATCH(Passout2023[[#This Row], [UNIVERSITY_DEGREE_PROGRAM_ID]], Degree_Information!$N$2:$N$20129, 0)), ""), "")</f>
        <v/>
      </c>
      <c r="G1815" s="29" t="str">
        <f>IFERROR(IF($N1815 &lt;&gt; "#Na", INDEX(Degree_Information!$G$2:$G$20129, MATCH(Passout2023[[#This Row], [UNIVERSITY_DEGREE_PROGRAM_ID]], Degree_Information!$N$2:$N$20129, 0)), ""), "")</f>
        <v/>
      </c>
      <c r="H1815" s="29" t="str">
        <f>IFERROR(IF($N1815 &lt;&gt; "#Na", INDEX(Degree_Information!$I$2:$I$20129, MATCH(Passout2023[[#This Row], [UNIVERSITY_DEGREE_PROGRAM_ID]], Degree_Information!$N$2:$N$20129, 0)), ""), "")</f>
        <v/>
      </c>
      <c r="I1815" s="6" t="str">
        <f>IFERROR(IF($N1815 &lt;&gt; "#Na", INDEX(Degree_Information!$H$2:$H$20129, MATCH(Passout2023[[#This Row], [UNIVERSITY_DEGREE_PROGRAM_ID]], Degree_Information!$N$2:$N$20129, 0)), ""), "")</f>
        <v/>
      </c>
      <c r="J1815" s="6" t="str">
        <f>IFERROR(IF($N1815 &lt;&gt; "#Na", INDEX(Degree_Information!$J$2:$J$20129, MATCH(Passout2023[[#This Row], [UNIVERSITY_DEGREE_PROGRAM_ID]], Degree_Information!$N$2:$N$20129, 0)), ""), "")</f>
        <v/>
      </c>
      <c r="K1815" s="19"/>
      <c r="L1815" s="20"/>
      <c r="M1815" s="21"/>
      <c r="N1815" s="21"/>
      <c r="O1815" s="21"/>
      <c r="P1815" s="22"/>
      <c r="Q1815" s="21"/>
      <c r="R1815" s="21"/>
      <c r="S1815" s="20">
        <v>0</v>
      </c>
      <c r="T1815" s="20">
        <v>0</v>
      </c>
      <c r="U1815" s="23"/>
      <c r="V18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5" s="25"/>
      <c r="X1815" s="26" t="str">
        <f>CONCATENATE(Passout2023[[#This Row], [Batch Start Semester]], "-", Passout2023[[#This Row], [Batch Start Year]], "-", Passout2023[[#This Row], [Degree Duration (year)]])</f>
        <v>--</v>
      </c>
      <c r="Y1815" s="32"/>
      <c r="Z1815" s="32"/>
      <c r="AA1815" s="32"/>
      <c r="AB1815" s="32"/>
      <c r="AC1815" s="32"/>
      <c r="AD1815" s="32"/>
      <c r="AE1815" s="28">
        <f>COUNTA(Passout2023[[#This Row], [UNIVERSITY_DEGREE_PROGRAM_ID]:[(Graduated) Degree Awarded Female]])</f>
        <v>2</v>
      </c>
    </row>
    <row r="1816" s="2" customFormat="1" ht="35.1" customHeight="1">
      <c r="A1816" s="29" t="str">
        <f>IFERROR(IF($N1816 &lt;&gt; "#Na", INDEX(Degree_Information!$A$2:$A$20129, MATCH(Passout2023[[#This Row], [UNIVERSITY_DEGREE_PROGRAM_ID]], Degree_Information!$N$2:$N$20129, 0)), ""), "")</f>
        <v/>
      </c>
      <c r="B1816" s="29" t="str">
        <f>IFERROR(IF($N1816 &lt;&gt; "#Na", INDEX(Degree_Information!$B$2:$B$20129, MATCH(Passout2023[[#This Row], [UNIVERSITY_DEGREE_PROGRAM_ID]], Degree_Information!$N$2:$N$20129, 0)), ""), "")</f>
        <v/>
      </c>
      <c r="C1816" s="29" t="str">
        <f>IFERROR(IF($N1816 &lt;&gt; "#Na", INDEX(Degree_Information!$E$2:$E$20129, MATCH(Passout2023[[#This Row], [UNIVERSITY_DEGREE_PROGRAM_ID]], Degree_Information!$N$2:$N$20129, 0)), ""), "")</f>
        <v/>
      </c>
      <c r="D1816" s="29" t="str">
        <f>IFERROR(IF($N1816 &lt;&gt; "#Na", INDEX(Degree_Information!$D$2:$D$20129, MATCH(Passout2023[[#This Row], [UNIVERSITY_DEGREE_PROGRAM_ID]], Degree_Information!$N$2:$N$20129, 0)), ""), "")</f>
        <v/>
      </c>
      <c r="E1816" s="29" t="str">
        <f>IFERROR(IF($N1816 &lt;&gt; "#Na", INDEX(Degree_Information!$F$2:$F$20129, MATCH(Passout2023[[#This Row], [UNIVERSITY_DEGREE_PROGRAM_ID]], Degree_Information!$N$2:$N$20129, 0)), ""), "")</f>
        <v/>
      </c>
      <c r="F1816" s="29" t="str">
        <f>IFERROR(IF($N1816 &lt;&gt; "#Na", INDEX(Degree_Information!$K$2:$K$20129, MATCH(Passout2023[[#This Row], [UNIVERSITY_DEGREE_PROGRAM_ID]], Degree_Information!$N$2:$N$20129, 0)), ""), "")</f>
        <v/>
      </c>
      <c r="G1816" s="29" t="str">
        <f>IFERROR(IF($N1816 &lt;&gt; "#Na", INDEX(Degree_Information!$G$2:$G$20129, MATCH(Passout2023[[#This Row], [UNIVERSITY_DEGREE_PROGRAM_ID]], Degree_Information!$N$2:$N$20129, 0)), ""), "")</f>
        <v/>
      </c>
      <c r="H1816" s="29" t="str">
        <f>IFERROR(IF($N1816 &lt;&gt; "#Na", INDEX(Degree_Information!$I$2:$I$20129, MATCH(Passout2023[[#This Row], [UNIVERSITY_DEGREE_PROGRAM_ID]], Degree_Information!$N$2:$N$20129, 0)), ""), "")</f>
        <v/>
      </c>
      <c r="I1816" s="6" t="str">
        <f>IFERROR(IF($N1816 &lt;&gt; "#Na", INDEX(Degree_Information!$H$2:$H$20129, MATCH(Passout2023[[#This Row], [UNIVERSITY_DEGREE_PROGRAM_ID]], Degree_Information!$N$2:$N$20129, 0)), ""), "")</f>
        <v/>
      </c>
      <c r="J1816" s="6" t="str">
        <f>IFERROR(IF($N1816 &lt;&gt; "#Na", INDEX(Degree_Information!$J$2:$J$20129, MATCH(Passout2023[[#This Row], [UNIVERSITY_DEGREE_PROGRAM_ID]], Degree_Information!$N$2:$N$20129, 0)), ""), "")</f>
        <v/>
      </c>
      <c r="K1816" s="19"/>
      <c r="L1816" s="20"/>
      <c r="M1816" s="21"/>
      <c r="N1816" s="21"/>
      <c r="O1816" s="21"/>
      <c r="P1816" s="22"/>
      <c r="Q1816" s="21"/>
      <c r="R1816" s="21"/>
      <c r="S1816" s="20">
        <v>0</v>
      </c>
      <c r="T1816" s="20">
        <v>0</v>
      </c>
      <c r="U1816" s="23"/>
      <c r="V18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6" s="25"/>
      <c r="X1816" s="26" t="str">
        <f>CONCATENATE(Passout2023[[#This Row], [Batch Start Semester]], "-", Passout2023[[#This Row], [Batch Start Year]], "-", Passout2023[[#This Row], [Degree Duration (year)]])</f>
        <v>--</v>
      </c>
      <c r="Y1816" s="32"/>
      <c r="Z1816" s="32"/>
      <c r="AA1816" s="32"/>
      <c r="AB1816" s="32"/>
      <c r="AC1816" s="32"/>
      <c r="AD1816" s="32"/>
      <c r="AE1816" s="28">
        <f>COUNTA(Passout2023[[#This Row], [UNIVERSITY_DEGREE_PROGRAM_ID]:[(Graduated) Degree Awarded Female]])</f>
        <v>2</v>
      </c>
    </row>
    <row r="1817" s="2" customFormat="1" ht="35.1" customHeight="1">
      <c r="A1817" s="29" t="str">
        <f>IFERROR(IF($N1817 &lt;&gt; "#Na", INDEX(Degree_Information!$A$2:$A$20129, MATCH(Passout2023[[#This Row], [UNIVERSITY_DEGREE_PROGRAM_ID]], Degree_Information!$N$2:$N$20129, 0)), ""), "")</f>
        <v/>
      </c>
      <c r="B1817" s="29" t="str">
        <f>IFERROR(IF($N1817 &lt;&gt; "#Na", INDEX(Degree_Information!$B$2:$B$20129, MATCH(Passout2023[[#This Row], [UNIVERSITY_DEGREE_PROGRAM_ID]], Degree_Information!$N$2:$N$20129, 0)), ""), "")</f>
        <v/>
      </c>
      <c r="C1817" s="29" t="str">
        <f>IFERROR(IF($N1817 &lt;&gt; "#Na", INDEX(Degree_Information!$E$2:$E$20129, MATCH(Passout2023[[#This Row], [UNIVERSITY_DEGREE_PROGRAM_ID]], Degree_Information!$N$2:$N$20129, 0)), ""), "")</f>
        <v/>
      </c>
      <c r="D1817" s="29" t="str">
        <f>IFERROR(IF($N1817 &lt;&gt; "#Na", INDEX(Degree_Information!$D$2:$D$20129, MATCH(Passout2023[[#This Row], [UNIVERSITY_DEGREE_PROGRAM_ID]], Degree_Information!$N$2:$N$20129, 0)), ""), "")</f>
        <v/>
      </c>
      <c r="E1817" s="29" t="str">
        <f>IFERROR(IF($N1817 &lt;&gt; "#Na", INDEX(Degree_Information!$F$2:$F$20129, MATCH(Passout2023[[#This Row], [UNIVERSITY_DEGREE_PROGRAM_ID]], Degree_Information!$N$2:$N$20129, 0)), ""), "")</f>
        <v/>
      </c>
      <c r="F1817" s="29" t="str">
        <f>IFERROR(IF($N1817 &lt;&gt; "#Na", INDEX(Degree_Information!$K$2:$K$20129, MATCH(Passout2023[[#This Row], [UNIVERSITY_DEGREE_PROGRAM_ID]], Degree_Information!$N$2:$N$20129, 0)), ""), "")</f>
        <v/>
      </c>
      <c r="G1817" s="29" t="str">
        <f>IFERROR(IF($N1817 &lt;&gt; "#Na", INDEX(Degree_Information!$G$2:$G$20129, MATCH(Passout2023[[#This Row], [UNIVERSITY_DEGREE_PROGRAM_ID]], Degree_Information!$N$2:$N$20129, 0)), ""), "")</f>
        <v/>
      </c>
      <c r="H1817" s="29" t="str">
        <f>IFERROR(IF($N1817 &lt;&gt; "#Na", INDEX(Degree_Information!$I$2:$I$20129, MATCH(Passout2023[[#This Row], [UNIVERSITY_DEGREE_PROGRAM_ID]], Degree_Information!$N$2:$N$20129, 0)), ""), "")</f>
        <v/>
      </c>
      <c r="I1817" s="6" t="str">
        <f>IFERROR(IF($N1817 &lt;&gt; "#Na", INDEX(Degree_Information!$H$2:$H$20129, MATCH(Passout2023[[#This Row], [UNIVERSITY_DEGREE_PROGRAM_ID]], Degree_Information!$N$2:$N$20129, 0)), ""), "")</f>
        <v/>
      </c>
      <c r="J1817" s="6" t="str">
        <f>IFERROR(IF($N1817 &lt;&gt; "#Na", INDEX(Degree_Information!$J$2:$J$20129, MATCH(Passout2023[[#This Row], [UNIVERSITY_DEGREE_PROGRAM_ID]], Degree_Information!$N$2:$N$20129, 0)), ""), "")</f>
        <v/>
      </c>
      <c r="K1817" s="19"/>
      <c r="L1817" s="20"/>
      <c r="M1817" s="21"/>
      <c r="N1817" s="21"/>
      <c r="O1817" s="21"/>
      <c r="P1817" s="22"/>
      <c r="Q1817" s="21"/>
      <c r="R1817" s="21"/>
      <c r="S1817" s="20">
        <v>0</v>
      </c>
      <c r="T1817" s="20">
        <v>0</v>
      </c>
      <c r="U1817" s="23"/>
      <c r="V18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7" s="25"/>
      <c r="X1817" s="26" t="str">
        <f>CONCATENATE(Passout2023[[#This Row], [Batch Start Semester]], "-", Passout2023[[#This Row], [Batch Start Year]], "-", Passout2023[[#This Row], [Degree Duration (year)]])</f>
        <v>--</v>
      </c>
      <c r="Y1817" s="32"/>
      <c r="Z1817" s="32"/>
      <c r="AA1817" s="32"/>
      <c r="AB1817" s="32"/>
      <c r="AC1817" s="32"/>
      <c r="AD1817" s="32"/>
      <c r="AE1817" s="28">
        <f>COUNTA(Passout2023[[#This Row], [UNIVERSITY_DEGREE_PROGRAM_ID]:[(Graduated) Degree Awarded Female]])</f>
        <v>2</v>
      </c>
    </row>
    <row r="1818" s="2" customFormat="1" ht="35.1" customHeight="1">
      <c r="A1818" s="29" t="str">
        <f>IFERROR(IF($N1818 &lt;&gt; "#Na", INDEX(Degree_Information!$A$2:$A$20129, MATCH(Passout2023[[#This Row], [UNIVERSITY_DEGREE_PROGRAM_ID]], Degree_Information!$N$2:$N$20129, 0)), ""), "")</f>
        <v/>
      </c>
      <c r="B1818" s="29" t="str">
        <f>IFERROR(IF($N1818 &lt;&gt; "#Na", INDEX(Degree_Information!$B$2:$B$20129, MATCH(Passout2023[[#This Row], [UNIVERSITY_DEGREE_PROGRAM_ID]], Degree_Information!$N$2:$N$20129, 0)), ""), "")</f>
        <v/>
      </c>
      <c r="C1818" s="29" t="str">
        <f>IFERROR(IF($N1818 &lt;&gt; "#Na", INDEX(Degree_Information!$E$2:$E$20129, MATCH(Passout2023[[#This Row], [UNIVERSITY_DEGREE_PROGRAM_ID]], Degree_Information!$N$2:$N$20129, 0)), ""), "")</f>
        <v/>
      </c>
      <c r="D1818" s="29" t="str">
        <f>IFERROR(IF($N1818 &lt;&gt; "#Na", INDEX(Degree_Information!$D$2:$D$20129, MATCH(Passout2023[[#This Row], [UNIVERSITY_DEGREE_PROGRAM_ID]], Degree_Information!$N$2:$N$20129, 0)), ""), "")</f>
        <v/>
      </c>
      <c r="E1818" s="29" t="str">
        <f>IFERROR(IF($N1818 &lt;&gt; "#Na", INDEX(Degree_Information!$F$2:$F$20129, MATCH(Passout2023[[#This Row], [UNIVERSITY_DEGREE_PROGRAM_ID]], Degree_Information!$N$2:$N$20129, 0)), ""), "")</f>
        <v/>
      </c>
      <c r="F1818" s="29" t="str">
        <f>IFERROR(IF($N1818 &lt;&gt; "#Na", INDEX(Degree_Information!$K$2:$K$20129, MATCH(Passout2023[[#This Row], [UNIVERSITY_DEGREE_PROGRAM_ID]], Degree_Information!$N$2:$N$20129, 0)), ""), "")</f>
        <v/>
      </c>
      <c r="G1818" s="29" t="str">
        <f>IFERROR(IF($N1818 &lt;&gt; "#Na", INDEX(Degree_Information!$G$2:$G$20129, MATCH(Passout2023[[#This Row], [UNIVERSITY_DEGREE_PROGRAM_ID]], Degree_Information!$N$2:$N$20129, 0)), ""), "")</f>
        <v/>
      </c>
      <c r="H1818" s="29" t="str">
        <f>IFERROR(IF($N1818 &lt;&gt; "#Na", INDEX(Degree_Information!$I$2:$I$20129, MATCH(Passout2023[[#This Row], [UNIVERSITY_DEGREE_PROGRAM_ID]], Degree_Information!$N$2:$N$20129, 0)), ""), "")</f>
        <v/>
      </c>
      <c r="I1818" s="6" t="str">
        <f>IFERROR(IF($N1818 &lt;&gt; "#Na", INDEX(Degree_Information!$H$2:$H$20129, MATCH(Passout2023[[#This Row], [UNIVERSITY_DEGREE_PROGRAM_ID]], Degree_Information!$N$2:$N$20129, 0)), ""), "")</f>
        <v/>
      </c>
      <c r="J1818" s="6" t="str">
        <f>IFERROR(IF($N1818 &lt;&gt; "#Na", INDEX(Degree_Information!$J$2:$J$20129, MATCH(Passout2023[[#This Row], [UNIVERSITY_DEGREE_PROGRAM_ID]], Degree_Information!$N$2:$N$20129, 0)), ""), "")</f>
        <v/>
      </c>
      <c r="K1818" s="19"/>
      <c r="L1818" s="20"/>
      <c r="M1818" s="21"/>
      <c r="N1818" s="21"/>
      <c r="O1818" s="21"/>
      <c r="P1818" s="22"/>
      <c r="Q1818" s="21"/>
      <c r="R1818" s="21"/>
      <c r="S1818" s="20">
        <v>0</v>
      </c>
      <c r="T1818" s="20">
        <v>0</v>
      </c>
      <c r="U1818" s="23"/>
      <c r="V18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8" s="25"/>
      <c r="X1818" s="26" t="str">
        <f>CONCATENATE(Passout2023[[#This Row], [Batch Start Semester]], "-", Passout2023[[#This Row], [Batch Start Year]], "-", Passout2023[[#This Row], [Degree Duration (year)]])</f>
        <v>--</v>
      </c>
      <c r="Y1818" s="32"/>
      <c r="Z1818" s="32"/>
      <c r="AA1818" s="32"/>
      <c r="AB1818" s="32"/>
      <c r="AC1818" s="32"/>
      <c r="AD1818" s="32"/>
      <c r="AE1818" s="28">
        <f>COUNTA(Passout2023[[#This Row], [UNIVERSITY_DEGREE_PROGRAM_ID]:[(Graduated) Degree Awarded Female]])</f>
        <v>2</v>
      </c>
    </row>
    <row r="1819" s="2" customFormat="1" ht="35.1" customHeight="1">
      <c r="A1819" s="29" t="str">
        <f>IFERROR(IF($N1819 &lt;&gt; "#Na", INDEX(Degree_Information!$A$2:$A$20129, MATCH(Passout2023[[#This Row], [UNIVERSITY_DEGREE_PROGRAM_ID]], Degree_Information!$N$2:$N$20129, 0)), ""), "")</f>
        <v/>
      </c>
      <c r="B1819" s="29" t="str">
        <f>IFERROR(IF($N1819 &lt;&gt; "#Na", INDEX(Degree_Information!$B$2:$B$20129, MATCH(Passout2023[[#This Row], [UNIVERSITY_DEGREE_PROGRAM_ID]], Degree_Information!$N$2:$N$20129, 0)), ""), "")</f>
        <v/>
      </c>
      <c r="C1819" s="29" t="str">
        <f>IFERROR(IF($N1819 &lt;&gt; "#Na", INDEX(Degree_Information!$E$2:$E$20129, MATCH(Passout2023[[#This Row], [UNIVERSITY_DEGREE_PROGRAM_ID]], Degree_Information!$N$2:$N$20129, 0)), ""), "")</f>
        <v/>
      </c>
      <c r="D1819" s="29" t="str">
        <f>IFERROR(IF($N1819 &lt;&gt; "#Na", INDEX(Degree_Information!$D$2:$D$20129, MATCH(Passout2023[[#This Row], [UNIVERSITY_DEGREE_PROGRAM_ID]], Degree_Information!$N$2:$N$20129, 0)), ""), "")</f>
        <v/>
      </c>
      <c r="E1819" s="29" t="str">
        <f>IFERROR(IF($N1819 &lt;&gt; "#Na", INDEX(Degree_Information!$F$2:$F$20129, MATCH(Passout2023[[#This Row], [UNIVERSITY_DEGREE_PROGRAM_ID]], Degree_Information!$N$2:$N$20129, 0)), ""), "")</f>
        <v/>
      </c>
      <c r="F1819" s="29" t="str">
        <f>IFERROR(IF($N1819 &lt;&gt; "#Na", INDEX(Degree_Information!$K$2:$K$20129, MATCH(Passout2023[[#This Row], [UNIVERSITY_DEGREE_PROGRAM_ID]], Degree_Information!$N$2:$N$20129, 0)), ""), "")</f>
        <v/>
      </c>
      <c r="G1819" s="29" t="str">
        <f>IFERROR(IF($N1819 &lt;&gt; "#Na", INDEX(Degree_Information!$G$2:$G$20129, MATCH(Passout2023[[#This Row], [UNIVERSITY_DEGREE_PROGRAM_ID]], Degree_Information!$N$2:$N$20129, 0)), ""), "")</f>
        <v/>
      </c>
      <c r="H1819" s="29" t="str">
        <f>IFERROR(IF($N1819 &lt;&gt; "#Na", INDEX(Degree_Information!$I$2:$I$20129, MATCH(Passout2023[[#This Row], [UNIVERSITY_DEGREE_PROGRAM_ID]], Degree_Information!$N$2:$N$20129, 0)), ""), "")</f>
        <v/>
      </c>
      <c r="I1819" s="6" t="str">
        <f>IFERROR(IF($N1819 &lt;&gt; "#Na", INDEX(Degree_Information!$H$2:$H$20129, MATCH(Passout2023[[#This Row], [UNIVERSITY_DEGREE_PROGRAM_ID]], Degree_Information!$N$2:$N$20129, 0)), ""), "")</f>
        <v/>
      </c>
      <c r="J1819" s="6" t="str">
        <f>IFERROR(IF($N1819 &lt;&gt; "#Na", INDEX(Degree_Information!$J$2:$J$20129, MATCH(Passout2023[[#This Row], [UNIVERSITY_DEGREE_PROGRAM_ID]], Degree_Information!$N$2:$N$20129, 0)), ""), "")</f>
        <v/>
      </c>
      <c r="K1819" s="19"/>
      <c r="L1819" s="20"/>
      <c r="M1819" s="21"/>
      <c r="N1819" s="21"/>
      <c r="O1819" s="21"/>
      <c r="P1819" s="22"/>
      <c r="Q1819" s="21"/>
      <c r="R1819" s="21"/>
      <c r="S1819" s="20">
        <v>0</v>
      </c>
      <c r="T1819" s="20">
        <v>0</v>
      </c>
      <c r="U1819" s="23"/>
      <c r="V18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19" s="25"/>
      <c r="X1819" s="26" t="str">
        <f>CONCATENATE(Passout2023[[#This Row], [Batch Start Semester]], "-", Passout2023[[#This Row], [Batch Start Year]], "-", Passout2023[[#This Row], [Degree Duration (year)]])</f>
        <v>--</v>
      </c>
      <c r="Y1819" s="32"/>
      <c r="Z1819" s="32"/>
      <c r="AA1819" s="32"/>
      <c r="AB1819" s="32"/>
      <c r="AC1819" s="32"/>
      <c r="AD1819" s="32"/>
      <c r="AE1819" s="28">
        <f>COUNTA(Passout2023[[#This Row], [UNIVERSITY_DEGREE_PROGRAM_ID]:[(Graduated) Degree Awarded Female]])</f>
        <v>2</v>
      </c>
    </row>
    <row r="1820" s="2" customFormat="1" ht="35.1" customHeight="1">
      <c r="A1820" s="29" t="str">
        <f>IFERROR(IF($N1820 &lt;&gt; "#Na", INDEX(Degree_Information!$A$2:$A$20129, MATCH(Passout2023[[#This Row], [UNIVERSITY_DEGREE_PROGRAM_ID]], Degree_Information!$N$2:$N$20129, 0)), ""), "")</f>
        <v/>
      </c>
      <c r="B1820" s="29" t="str">
        <f>IFERROR(IF($N1820 &lt;&gt; "#Na", INDEX(Degree_Information!$B$2:$B$20129, MATCH(Passout2023[[#This Row], [UNIVERSITY_DEGREE_PROGRAM_ID]], Degree_Information!$N$2:$N$20129, 0)), ""), "")</f>
        <v/>
      </c>
      <c r="C1820" s="29" t="str">
        <f>IFERROR(IF($N1820 &lt;&gt; "#Na", INDEX(Degree_Information!$E$2:$E$20129, MATCH(Passout2023[[#This Row], [UNIVERSITY_DEGREE_PROGRAM_ID]], Degree_Information!$N$2:$N$20129, 0)), ""), "")</f>
        <v/>
      </c>
      <c r="D1820" s="29" t="str">
        <f>IFERROR(IF($N1820 &lt;&gt; "#Na", INDEX(Degree_Information!$D$2:$D$20129, MATCH(Passout2023[[#This Row], [UNIVERSITY_DEGREE_PROGRAM_ID]], Degree_Information!$N$2:$N$20129, 0)), ""), "")</f>
        <v/>
      </c>
      <c r="E1820" s="29" t="str">
        <f>IFERROR(IF($N1820 &lt;&gt; "#Na", INDEX(Degree_Information!$F$2:$F$20129, MATCH(Passout2023[[#This Row], [UNIVERSITY_DEGREE_PROGRAM_ID]], Degree_Information!$N$2:$N$20129, 0)), ""), "")</f>
        <v/>
      </c>
      <c r="F1820" s="29" t="str">
        <f>IFERROR(IF($N1820 &lt;&gt; "#Na", INDEX(Degree_Information!$K$2:$K$20129, MATCH(Passout2023[[#This Row], [UNIVERSITY_DEGREE_PROGRAM_ID]], Degree_Information!$N$2:$N$20129, 0)), ""), "")</f>
        <v/>
      </c>
      <c r="G1820" s="29" t="str">
        <f>IFERROR(IF($N1820 &lt;&gt; "#Na", INDEX(Degree_Information!$G$2:$G$20129, MATCH(Passout2023[[#This Row], [UNIVERSITY_DEGREE_PROGRAM_ID]], Degree_Information!$N$2:$N$20129, 0)), ""), "")</f>
        <v/>
      </c>
      <c r="H1820" s="29" t="str">
        <f>IFERROR(IF($N1820 &lt;&gt; "#Na", INDEX(Degree_Information!$I$2:$I$20129, MATCH(Passout2023[[#This Row], [UNIVERSITY_DEGREE_PROGRAM_ID]], Degree_Information!$N$2:$N$20129, 0)), ""), "")</f>
        <v/>
      </c>
      <c r="I1820" s="6" t="str">
        <f>IFERROR(IF($N1820 &lt;&gt; "#Na", INDEX(Degree_Information!$H$2:$H$20129, MATCH(Passout2023[[#This Row], [UNIVERSITY_DEGREE_PROGRAM_ID]], Degree_Information!$N$2:$N$20129, 0)), ""), "")</f>
        <v/>
      </c>
      <c r="J1820" s="6" t="str">
        <f>IFERROR(IF($N1820 &lt;&gt; "#Na", INDEX(Degree_Information!$J$2:$J$20129, MATCH(Passout2023[[#This Row], [UNIVERSITY_DEGREE_PROGRAM_ID]], Degree_Information!$N$2:$N$20129, 0)), ""), "")</f>
        <v/>
      </c>
      <c r="K1820" s="19"/>
      <c r="L1820" s="20"/>
      <c r="M1820" s="21"/>
      <c r="N1820" s="21"/>
      <c r="O1820" s="21"/>
      <c r="P1820" s="22"/>
      <c r="Q1820" s="21"/>
      <c r="R1820" s="21"/>
      <c r="S1820" s="20">
        <v>0</v>
      </c>
      <c r="T1820" s="20">
        <v>0</v>
      </c>
      <c r="U1820" s="23"/>
      <c r="V18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0" s="25"/>
      <c r="X1820" s="26" t="str">
        <f>CONCATENATE(Passout2023[[#This Row], [Batch Start Semester]], "-", Passout2023[[#This Row], [Batch Start Year]], "-", Passout2023[[#This Row], [Degree Duration (year)]])</f>
        <v>--</v>
      </c>
      <c r="Y1820" s="32"/>
      <c r="Z1820" s="32"/>
      <c r="AA1820" s="32"/>
      <c r="AB1820" s="32"/>
      <c r="AC1820" s="32"/>
      <c r="AD1820" s="32"/>
      <c r="AE1820" s="28">
        <f>COUNTA(Passout2023[[#This Row], [UNIVERSITY_DEGREE_PROGRAM_ID]:[(Graduated) Degree Awarded Female]])</f>
        <v>2</v>
      </c>
    </row>
    <row r="1821" s="2" customFormat="1" ht="35.1" customHeight="1">
      <c r="A1821" s="29" t="str">
        <f>IFERROR(IF($N1821 &lt;&gt; "#Na", INDEX(Degree_Information!$A$2:$A$20129, MATCH(Passout2023[[#This Row], [UNIVERSITY_DEGREE_PROGRAM_ID]], Degree_Information!$N$2:$N$20129, 0)), ""), "")</f>
        <v/>
      </c>
      <c r="B1821" s="29" t="str">
        <f>IFERROR(IF($N1821 &lt;&gt; "#Na", INDEX(Degree_Information!$B$2:$B$20129, MATCH(Passout2023[[#This Row], [UNIVERSITY_DEGREE_PROGRAM_ID]], Degree_Information!$N$2:$N$20129, 0)), ""), "")</f>
        <v/>
      </c>
      <c r="C1821" s="29" t="str">
        <f>IFERROR(IF($N1821 &lt;&gt; "#Na", INDEX(Degree_Information!$E$2:$E$20129, MATCH(Passout2023[[#This Row], [UNIVERSITY_DEGREE_PROGRAM_ID]], Degree_Information!$N$2:$N$20129, 0)), ""), "")</f>
        <v/>
      </c>
      <c r="D1821" s="29" t="str">
        <f>IFERROR(IF($N1821 &lt;&gt; "#Na", INDEX(Degree_Information!$D$2:$D$20129, MATCH(Passout2023[[#This Row], [UNIVERSITY_DEGREE_PROGRAM_ID]], Degree_Information!$N$2:$N$20129, 0)), ""), "")</f>
        <v/>
      </c>
      <c r="E1821" s="29" t="str">
        <f>IFERROR(IF($N1821 &lt;&gt; "#Na", INDEX(Degree_Information!$F$2:$F$20129, MATCH(Passout2023[[#This Row], [UNIVERSITY_DEGREE_PROGRAM_ID]], Degree_Information!$N$2:$N$20129, 0)), ""), "")</f>
        <v/>
      </c>
      <c r="F1821" s="29" t="str">
        <f>IFERROR(IF($N1821 &lt;&gt; "#Na", INDEX(Degree_Information!$K$2:$K$20129, MATCH(Passout2023[[#This Row], [UNIVERSITY_DEGREE_PROGRAM_ID]], Degree_Information!$N$2:$N$20129, 0)), ""), "")</f>
        <v/>
      </c>
      <c r="G1821" s="29" t="str">
        <f>IFERROR(IF($N1821 &lt;&gt; "#Na", INDEX(Degree_Information!$G$2:$G$20129, MATCH(Passout2023[[#This Row], [UNIVERSITY_DEGREE_PROGRAM_ID]], Degree_Information!$N$2:$N$20129, 0)), ""), "")</f>
        <v/>
      </c>
      <c r="H1821" s="29" t="str">
        <f>IFERROR(IF($N1821 &lt;&gt; "#Na", INDEX(Degree_Information!$I$2:$I$20129, MATCH(Passout2023[[#This Row], [UNIVERSITY_DEGREE_PROGRAM_ID]], Degree_Information!$N$2:$N$20129, 0)), ""), "")</f>
        <v/>
      </c>
      <c r="I1821" s="6" t="str">
        <f>IFERROR(IF($N1821 &lt;&gt; "#Na", INDEX(Degree_Information!$H$2:$H$20129, MATCH(Passout2023[[#This Row], [UNIVERSITY_DEGREE_PROGRAM_ID]], Degree_Information!$N$2:$N$20129, 0)), ""), "")</f>
        <v/>
      </c>
      <c r="J1821" s="6" t="str">
        <f>IFERROR(IF($N1821 &lt;&gt; "#Na", INDEX(Degree_Information!$J$2:$J$20129, MATCH(Passout2023[[#This Row], [UNIVERSITY_DEGREE_PROGRAM_ID]], Degree_Information!$N$2:$N$20129, 0)), ""), "")</f>
        <v/>
      </c>
      <c r="K1821" s="19"/>
      <c r="L1821" s="20"/>
      <c r="M1821" s="21"/>
      <c r="N1821" s="21"/>
      <c r="O1821" s="21"/>
      <c r="P1821" s="22"/>
      <c r="Q1821" s="21"/>
      <c r="R1821" s="21"/>
      <c r="S1821" s="20">
        <v>0</v>
      </c>
      <c r="T1821" s="20">
        <v>0</v>
      </c>
      <c r="U1821" s="23"/>
      <c r="V18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1" s="25"/>
      <c r="X1821" s="26" t="str">
        <f>CONCATENATE(Passout2023[[#This Row], [Batch Start Semester]], "-", Passout2023[[#This Row], [Batch Start Year]], "-", Passout2023[[#This Row], [Degree Duration (year)]])</f>
        <v>--</v>
      </c>
      <c r="Y1821" s="32"/>
      <c r="Z1821" s="32"/>
      <c r="AA1821" s="32"/>
      <c r="AB1821" s="32"/>
      <c r="AC1821" s="32"/>
      <c r="AD1821" s="32"/>
      <c r="AE1821" s="28">
        <f>COUNTA(Passout2023[[#This Row], [UNIVERSITY_DEGREE_PROGRAM_ID]:[(Graduated) Degree Awarded Female]])</f>
        <v>2</v>
      </c>
    </row>
    <row r="1822" s="2" customFormat="1" ht="35.1" customHeight="1">
      <c r="A1822" s="29" t="str">
        <f>IFERROR(IF($N1822 &lt;&gt; "#Na", INDEX(Degree_Information!$A$2:$A$20129, MATCH(Passout2023[[#This Row], [UNIVERSITY_DEGREE_PROGRAM_ID]], Degree_Information!$N$2:$N$20129, 0)), ""), "")</f>
        <v/>
      </c>
      <c r="B1822" s="29" t="str">
        <f>IFERROR(IF($N1822 &lt;&gt; "#Na", INDEX(Degree_Information!$B$2:$B$20129, MATCH(Passout2023[[#This Row], [UNIVERSITY_DEGREE_PROGRAM_ID]], Degree_Information!$N$2:$N$20129, 0)), ""), "")</f>
        <v/>
      </c>
      <c r="C1822" s="29" t="str">
        <f>IFERROR(IF($N1822 &lt;&gt; "#Na", INDEX(Degree_Information!$E$2:$E$20129, MATCH(Passout2023[[#This Row], [UNIVERSITY_DEGREE_PROGRAM_ID]], Degree_Information!$N$2:$N$20129, 0)), ""), "")</f>
        <v/>
      </c>
      <c r="D1822" s="29" t="str">
        <f>IFERROR(IF($N1822 &lt;&gt; "#Na", INDEX(Degree_Information!$D$2:$D$20129, MATCH(Passout2023[[#This Row], [UNIVERSITY_DEGREE_PROGRAM_ID]], Degree_Information!$N$2:$N$20129, 0)), ""), "")</f>
        <v/>
      </c>
      <c r="E1822" s="29" t="str">
        <f>IFERROR(IF($N1822 &lt;&gt; "#Na", INDEX(Degree_Information!$F$2:$F$20129, MATCH(Passout2023[[#This Row], [UNIVERSITY_DEGREE_PROGRAM_ID]], Degree_Information!$N$2:$N$20129, 0)), ""), "")</f>
        <v/>
      </c>
      <c r="F1822" s="29" t="str">
        <f>IFERROR(IF($N1822 &lt;&gt; "#Na", INDEX(Degree_Information!$K$2:$K$20129, MATCH(Passout2023[[#This Row], [UNIVERSITY_DEGREE_PROGRAM_ID]], Degree_Information!$N$2:$N$20129, 0)), ""), "")</f>
        <v/>
      </c>
      <c r="G1822" s="29" t="str">
        <f>IFERROR(IF($N1822 &lt;&gt; "#Na", INDEX(Degree_Information!$G$2:$G$20129, MATCH(Passout2023[[#This Row], [UNIVERSITY_DEGREE_PROGRAM_ID]], Degree_Information!$N$2:$N$20129, 0)), ""), "")</f>
        <v/>
      </c>
      <c r="H1822" s="29" t="str">
        <f>IFERROR(IF($N1822 &lt;&gt; "#Na", INDEX(Degree_Information!$I$2:$I$20129, MATCH(Passout2023[[#This Row], [UNIVERSITY_DEGREE_PROGRAM_ID]], Degree_Information!$N$2:$N$20129, 0)), ""), "")</f>
        <v/>
      </c>
      <c r="I1822" s="6" t="str">
        <f>IFERROR(IF($N1822 &lt;&gt; "#Na", INDEX(Degree_Information!$H$2:$H$20129, MATCH(Passout2023[[#This Row], [UNIVERSITY_DEGREE_PROGRAM_ID]], Degree_Information!$N$2:$N$20129, 0)), ""), "")</f>
        <v/>
      </c>
      <c r="J1822" s="6" t="str">
        <f>IFERROR(IF($N1822 &lt;&gt; "#Na", INDEX(Degree_Information!$J$2:$J$20129, MATCH(Passout2023[[#This Row], [UNIVERSITY_DEGREE_PROGRAM_ID]], Degree_Information!$N$2:$N$20129, 0)), ""), "")</f>
        <v/>
      </c>
      <c r="K1822" s="19"/>
      <c r="L1822" s="20"/>
      <c r="M1822" s="21"/>
      <c r="N1822" s="21"/>
      <c r="O1822" s="21"/>
      <c r="P1822" s="22"/>
      <c r="Q1822" s="21"/>
      <c r="R1822" s="21"/>
      <c r="S1822" s="20">
        <v>0</v>
      </c>
      <c r="T1822" s="20">
        <v>0</v>
      </c>
      <c r="U1822" s="23"/>
      <c r="V18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2" s="25"/>
      <c r="X1822" s="26" t="str">
        <f>CONCATENATE(Passout2023[[#This Row], [Batch Start Semester]], "-", Passout2023[[#This Row], [Batch Start Year]], "-", Passout2023[[#This Row], [Degree Duration (year)]])</f>
        <v>--</v>
      </c>
      <c r="Y1822" s="32"/>
      <c r="Z1822" s="32"/>
      <c r="AA1822" s="32"/>
      <c r="AB1822" s="32"/>
      <c r="AC1822" s="32"/>
      <c r="AD1822" s="32"/>
      <c r="AE1822" s="28">
        <f>COUNTA(Passout2023[[#This Row], [UNIVERSITY_DEGREE_PROGRAM_ID]:[(Graduated) Degree Awarded Female]])</f>
        <v>2</v>
      </c>
    </row>
    <row r="1823" s="2" customFormat="1" ht="35.1" customHeight="1">
      <c r="A1823" s="29" t="str">
        <f>IFERROR(IF($N1823 &lt;&gt; "#Na", INDEX(Degree_Information!$A$2:$A$20129, MATCH(Passout2023[[#This Row], [UNIVERSITY_DEGREE_PROGRAM_ID]], Degree_Information!$N$2:$N$20129, 0)), ""), "")</f>
        <v/>
      </c>
      <c r="B1823" s="29" t="str">
        <f>IFERROR(IF($N1823 &lt;&gt; "#Na", INDEX(Degree_Information!$B$2:$B$20129, MATCH(Passout2023[[#This Row], [UNIVERSITY_DEGREE_PROGRAM_ID]], Degree_Information!$N$2:$N$20129, 0)), ""), "")</f>
        <v/>
      </c>
      <c r="C1823" s="29" t="str">
        <f>IFERROR(IF($N1823 &lt;&gt; "#Na", INDEX(Degree_Information!$E$2:$E$20129, MATCH(Passout2023[[#This Row], [UNIVERSITY_DEGREE_PROGRAM_ID]], Degree_Information!$N$2:$N$20129, 0)), ""), "")</f>
        <v/>
      </c>
      <c r="D1823" s="29" t="str">
        <f>IFERROR(IF($N1823 &lt;&gt; "#Na", INDEX(Degree_Information!$D$2:$D$20129, MATCH(Passout2023[[#This Row], [UNIVERSITY_DEGREE_PROGRAM_ID]], Degree_Information!$N$2:$N$20129, 0)), ""), "")</f>
        <v/>
      </c>
      <c r="E1823" s="29" t="str">
        <f>IFERROR(IF($N1823 &lt;&gt; "#Na", INDEX(Degree_Information!$F$2:$F$20129, MATCH(Passout2023[[#This Row], [UNIVERSITY_DEGREE_PROGRAM_ID]], Degree_Information!$N$2:$N$20129, 0)), ""), "")</f>
        <v/>
      </c>
      <c r="F1823" s="29" t="str">
        <f>IFERROR(IF($N1823 &lt;&gt; "#Na", INDEX(Degree_Information!$K$2:$K$20129, MATCH(Passout2023[[#This Row], [UNIVERSITY_DEGREE_PROGRAM_ID]], Degree_Information!$N$2:$N$20129, 0)), ""), "")</f>
        <v/>
      </c>
      <c r="G1823" s="29" t="str">
        <f>IFERROR(IF($N1823 &lt;&gt; "#Na", INDEX(Degree_Information!$G$2:$G$20129, MATCH(Passout2023[[#This Row], [UNIVERSITY_DEGREE_PROGRAM_ID]], Degree_Information!$N$2:$N$20129, 0)), ""), "")</f>
        <v/>
      </c>
      <c r="H1823" s="29" t="str">
        <f>IFERROR(IF($N1823 &lt;&gt; "#Na", INDEX(Degree_Information!$I$2:$I$20129, MATCH(Passout2023[[#This Row], [UNIVERSITY_DEGREE_PROGRAM_ID]], Degree_Information!$N$2:$N$20129, 0)), ""), "")</f>
        <v/>
      </c>
      <c r="I1823" s="6" t="str">
        <f>IFERROR(IF($N1823 &lt;&gt; "#Na", INDEX(Degree_Information!$H$2:$H$20129, MATCH(Passout2023[[#This Row], [UNIVERSITY_DEGREE_PROGRAM_ID]], Degree_Information!$N$2:$N$20129, 0)), ""), "")</f>
        <v/>
      </c>
      <c r="J1823" s="6" t="str">
        <f>IFERROR(IF($N1823 &lt;&gt; "#Na", INDEX(Degree_Information!$J$2:$J$20129, MATCH(Passout2023[[#This Row], [UNIVERSITY_DEGREE_PROGRAM_ID]], Degree_Information!$N$2:$N$20129, 0)), ""), "")</f>
        <v/>
      </c>
      <c r="K1823" s="19"/>
      <c r="L1823" s="20"/>
      <c r="M1823" s="21"/>
      <c r="N1823" s="21"/>
      <c r="O1823" s="21"/>
      <c r="P1823" s="22"/>
      <c r="Q1823" s="21"/>
      <c r="R1823" s="21"/>
      <c r="S1823" s="20">
        <v>0</v>
      </c>
      <c r="T1823" s="20">
        <v>0</v>
      </c>
      <c r="U1823" s="23"/>
      <c r="V18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3" s="25"/>
      <c r="X1823" s="26" t="str">
        <f>CONCATENATE(Passout2023[[#This Row], [Batch Start Semester]], "-", Passout2023[[#This Row], [Batch Start Year]], "-", Passout2023[[#This Row], [Degree Duration (year)]])</f>
        <v>--</v>
      </c>
      <c r="Y1823" s="32"/>
      <c r="Z1823" s="32"/>
      <c r="AA1823" s="32"/>
      <c r="AB1823" s="32"/>
      <c r="AC1823" s="32"/>
      <c r="AD1823" s="32"/>
      <c r="AE1823" s="28">
        <f>COUNTA(Passout2023[[#This Row], [UNIVERSITY_DEGREE_PROGRAM_ID]:[(Graduated) Degree Awarded Female]])</f>
        <v>2</v>
      </c>
    </row>
    <row r="1824" s="2" customFormat="1" ht="35.1" customHeight="1">
      <c r="A1824" s="29" t="str">
        <f>IFERROR(IF($N1824 &lt;&gt; "#Na", INDEX(Degree_Information!$A$2:$A$20129, MATCH(Passout2023[[#This Row], [UNIVERSITY_DEGREE_PROGRAM_ID]], Degree_Information!$N$2:$N$20129, 0)), ""), "")</f>
        <v/>
      </c>
      <c r="B1824" s="29" t="str">
        <f>IFERROR(IF($N1824 &lt;&gt; "#Na", INDEX(Degree_Information!$B$2:$B$20129, MATCH(Passout2023[[#This Row], [UNIVERSITY_DEGREE_PROGRAM_ID]], Degree_Information!$N$2:$N$20129, 0)), ""), "")</f>
        <v/>
      </c>
      <c r="C1824" s="29" t="str">
        <f>IFERROR(IF($N1824 &lt;&gt; "#Na", INDEX(Degree_Information!$E$2:$E$20129, MATCH(Passout2023[[#This Row], [UNIVERSITY_DEGREE_PROGRAM_ID]], Degree_Information!$N$2:$N$20129, 0)), ""), "")</f>
        <v/>
      </c>
      <c r="D1824" s="29" t="str">
        <f>IFERROR(IF($N1824 &lt;&gt; "#Na", INDEX(Degree_Information!$D$2:$D$20129, MATCH(Passout2023[[#This Row], [UNIVERSITY_DEGREE_PROGRAM_ID]], Degree_Information!$N$2:$N$20129, 0)), ""), "")</f>
        <v/>
      </c>
      <c r="E1824" s="29" t="str">
        <f>IFERROR(IF($N1824 &lt;&gt; "#Na", INDEX(Degree_Information!$F$2:$F$20129, MATCH(Passout2023[[#This Row], [UNIVERSITY_DEGREE_PROGRAM_ID]], Degree_Information!$N$2:$N$20129, 0)), ""), "")</f>
        <v/>
      </c>
      <c r="F1824" s="29" t="str">
        <f>IFERROR(IF($N1824 &lt;&gt; "#Na", INDEX(Degree_Information!$K$2:$K$20129, MATCH(Passout2023[[#This Row], [UNIVERSITY_DEGREE_PROGRAM_ID]], Degree_Information!$N$2:$N$20129, 0)), ""), "")</f>
        <v/>
      </c>
      <c r="G1824" s="29" t="str">
        <f>IFERROR(IF($N1824 &lt;&gt; "#Na", INDEX(Degree_Information!$G$2:$G$20129, MATCH(Passout2023[[#This Row], [UNIVERSITY_DEGREE_PROGRAM_ID]], Degree_Information!$N$2:$N$20129, 0)), ""), "")</f>
        <v/>
      </c>
      <c r="H1824" s="29" t="str">
        <f>IFERROR(IF($N1824 &lt;&gt; "#Na", INDEX(Degree_Information!$I$2:$I$20129, MATCH(Passout2023[[#This Row], [UNIVERSITY_DEGREE_PROGRAM_ID]], Degree_Information!$N$2:$N$20129, 0)), ""), "")</f>
        <v/>
      </c>
      <c r="I1824" s="6" t="str">
        <f>IFERROR(IF($N1824 &lt;&gt; "#Na", INDEX(Degree_Information!$H$2:$H$20129, MATCH(Passout2023[[#This Row], [UNIVERSITY_DEGREE_PROGRAM_ID]], Degree_Information!$N$2:$N$20129, 0)), ""), "")</f>
        <v/>
      </c>
      <c r="J1824" s="6" t="str">
        <f>IFERROR(IF($N1824 &lt;&gt; "#Na", INDEX(Degree_Information!$J$2:$J$20129, MATCH(Passout2023[[#This Row], [UNIVERSITY_DEGREE_PROGRAM_ID]], Degree_Information!$N$2:$N$20129, 0)), ""), "")</f>
        <v/>
      </c>
      <c r="K1824" s="19"/>
      <c r="L1824" s="20"/>
      <c r="M1824" s="21"/>
      <c r="N1824" s="21"/>
      <c r="O1824" s="21"/>
      <c r="P1824" s="22"/>
      <c r="Q1824" s="21"/>
      <c r="R1824" s="21"/>
      <c r="S1824" s="20">
        <v>0</v>
      </c>
      <c r="T1824" s="20">
        <v>0</v>
      </c>
      <c r="U1824" s="23"/>
      <c r="V18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4" s="25"/>
      <c r="X1824" s="26" t="str">
        <f>CONCATENATE(Passout2023[[#This Row], [Batch Start Semester]], "-", Passout2023[[#This Row], [Batch Start Year]], "-", Passout2023[[#This Row], [Degree Duration (year)]])</f>
        <v>--</v>
      </c>
      <c r="Y1824" s="32"/>
      <c r="Z1824" s="32"/>
      <c r="AA1824" s="32"/>
      <c r="AB1824" s="32"/>
      <c r="AC1824" s="32"/>
      <c r="AD1824" s="32"/>
      <c r="AE1824" s="28">
        <f>COUNTA(Passout2023[[#This Row], [UNIVERSITY_DEGREE_PROGRAM_ID]:[(Graduated) Degree Awarded Female]])</f>
        <v>2</v>
      </c>
    </row>
    <row r="1825" s="2" customFormat="1" ht="35.1" customHeight="1">
      <c r="A1825" s="29" t="str">
        <f>IFERROR(IF($N1825 &lt;&gt; "#Na", INDEX(Degree_Information!$A$2:$A$20129, MATCH(Passout2023[[#This Row], [UNIVERSITY_DEGREE_PROGRAM_ID]], Degree_Information!$N$2:$N$20129, 0)), ""), "")</f>
        <v/>
      </c>
      <c r="B1825" s="29" t="str">
        <f>IFERROR(IF($N1825 &lt;&gt; "#Na", INDEX(Degree_Information!$B$2:$B$20129, MATCH(Passout2023[[#This Row], [UNIVERSITY_DEGREE_PROGRAM_ID]], Degree_Information!$N$2:$N$20129, 0)), ""), "")</f>
        <v/>
      </c>
      <c r="C1825" s="29" t="str">
        <f>IFERROR(IF($N1825 &lt;&gt; "#Na", INDEX(Degree_Information!$E$2:$E$20129, MATCH(Passout2023[[#This Row], [UNIVERSITY_DEGREE_PROGRAM_ID]], Degree_Information!$N$2:$N$20129, 0)), ""), "")</f>
        <v/>
      </c>
      <c r="D1825" s="29" t="str">
        <f>IFERROR(IF($N1825 &lt;&gt; "#Na", INDEX(Degree_Information!$D$2:$D$20129, MATCH(Passout2023[[#This Row], [UNIVERSITY_DEGREE_PROGRAM_ID]], Degree_Information!$N$2:$N$20129, 0)), ""), "")</f>
        <v/>
      </c>
      <c r="E1825" s="29" t="str">
        <f>IFERROR(IF($N1825 &lt;&gt; "#Na", INDEX(Degree_Information!$F$2:$F$20129, MATCH(Passout2023[[#This Row], [UNIVERSITY_DEGREE_PROGRAM_ID]], Degree_Information!$N$2:$N$20129, 0)), ""), "")</f>
        <v/>
      </c>
      <c r="F1825" s="29" t="str">
        <f>IFERROR(IF($N1825 &lt;&gt; "#Na", INDEX(Degree_Information!$K$2:$K$20129, MATCH(Passout2023[[#This Row], [UNIVERSITY_DEGREE_PROGRAM_ID]], Degree_Information!$N$2:$N$20129, 0)), ""), "")</f>
        <v/>
      </c>
      <c r="G1825" s="29" t="str">
        <f>IFERROR(IF($N1825 &lt;&gt; "#Na", INDEX(Degree_Information!$G$2:$G$20129, MATCH(Passout2023[[#This Row], [UNIVERSITY_DEGREE_PROGRAM_ID]], Degree_Information!$N$2:$N$20129, 0)), ""), "")</f>
        <v/>
      </c>
      <c r="H1825" s="29" t="str">
        <f>IFERROR(IF($N1825 &lt;&gt; "#Na", INDEX(Degree_Information!$I$2:$I$20129, MATCH(Passout2023[[#This Row], [UNIVERSITY_DEGREE_PROGRAM_ID]], Degree_Information!$N$2:$N$20129, 0)), ""), "")</f>
        <v/>
      </c>
      <c r="I1825" s="6" t="str">
        <f>IFERROR(IF($N1825 &lt;&gt; "#Na", INDEX(Degree_Information!$H$2:$H$20129, MATCH(Passout2023[[#This Row], [UNIVERSITY_DEGREE_PROGRAM_ID]], Degree_Information!$N$2:$N$20129, 0)), ""), "")</f>
        <v/>
      </c>
      <c r="J1825" s="6" t="str">
        <f>IFERROR(IF($N1825 &lt;&gt; "#Na", INDEX(Degree_Information!$J$2:$J$20129, MATCH(Passout2023[[#This Row], [UNIVERSITY_DEGREE_PROGRAM_ID]], Degree_Information!$N$2:$N$20129, 0)), ""), "")</f>
        <v/>
      </c>
      <c r="K1825" s="19"/>
      <c r="L1825" s="20"/>
      <c r="M1825" s="21"/>
      <c r="N1825" s="21"/>
      <c r="O1825" s="21"/>
      <c r="P1825" s="22"/>
      <c r="Q1825" s="21"/>
      <c r="R1825" s="21"/>
      <c r="S1825" s="20">
        <v>0</v>
      </c>
      <c r="T1825" s="20">
        <v>0</v>
      </c>
      <c r="U1825" s="23"/>
      <c r="V18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5" s="25"/>
      <c r="X1825" s="26" t="str">
        <f>CONCATENATE(Passout2023[[#This Row], [Batch Start Semester]], "-", Passout2023[[#This Row], [Batch Start Year]], "-", Passout2023[[#This Row], [Degree Duration (year)]])</f>
        <v>--</v>
      </c>
      <c r="Y1825" s="32"/>
      <c r="Z1825" s="32"/>
      <c r="AA1825" s="32"/>
      <c r="AB1825" s="32"/>
      <c r="AC1825" s="32"/>
      <c r="AD1825" s="32"/>
      <c r="AE1825" s="28">
        <f>COUNTA(Passout2023[[#This Row], [UNIVERSITY_DEGREE_PROGRAM_ID]:[(Graduated) Degree Awarded Female]])</f>
        <v>2</v>
      </c>
    </row>
    <row r="1826" s="2" customFormat="1" ht="35.1" customHeight="1">
      <c r="A1826" s="29" t="str">
        <f>IFERROR(IF($N1826 &lt;&gt; "#Na", INDEX(Degree_Information!$A$2:$A$20129, MATCH(Passout2023[[#This Row], [UNIVERSITY_DEGREE_PROGRAM_ID]], Degree_Information!$N$2:$N$20129, 0)), ""), "")</f>
        <v/>
      </c>
      <c r="B1826" s="29" t="str">
        <f>IFERROR(IF($N1826 &lt;&gt; "#Na", INDEX(Degree_Information!$B$2:$B$20129, MATCH(Passout2023[[#This Row], [UNIVERSITY_DEGREE_PROGRAM_ID]], Degree_Information!$N$2:$N$20129, 0)), ""), "")</f>
        <v/>
      </c>
      <c r="C1826" s="29" t="str">
        <f>IFERROR(IF($N1826 &lt;&gt; "#Na", INDEX(Degree_Information!$E$2:$E$20129, MATCH(Passout2023[[#This Row], [UNIVERSITY_DEGREE_PROGRAM_ID]], Degree_Information!$N$2:$N$20129, 0)), ""), "")</f>
        <v/>
      </c>
      <c r="D1826" s="29" t="str">
        <f>IFERROR(IF($N1826 &lt;&gt; "#Na", INDEX(Degree_Information!$D$2:$D$20129, MATCH(Passout2023[[#This Row], [UNIVERSITY_DEGREE_PROGRAM_ID]], Degree_Information!$N$2:$N$20129, 0)), ""), "")</f>
        <v/>
      </c>
      <c r="E1826" s="29" t="str">
        <f>IFERROR(IF($N1826 &lt;&gt; "#Na", INDEX(Degree_Information!$F$2:$F$20129, MATCH(Passout2023[[#This Row], [UNIVERSITY_DEGREE_PROGRAM_ID]], Degree_Information!$N$2:$N$20129, 0)), ""), "")</f>
        <v/>
      </c>
      <c r="F1826" s="29" t="str">
        <f>IFERROR(IF($N1826 &lt;&gt; "#Na", INDEX(Degree_Information!$K$2:$K$20129, MATCH(Passout2023[[#This Row], [UNIVERSITY_DEGREE_PROGRAM_ID]], Degree_Information!$N$2:$N$20129, 0)), ""), "")</f>
        <v/>
      </c>
      <c r="G1826" s="29" t="str">
        <f>IFERROR(IF($N1826 &lt;&gt; "#Na", INDEX(Degree_Information!$G$2:$G$20129, MATCH(Passout2023[[#This Row], [UNIVERSITY_DEGREE_PROGRAM_ID]], Degree_Information!$N$2:$N$20129, 0)), ""), "")</f>
        <v/>
      </c>
      <c r="H1826" s="29" t="str">
        <f>IFERROR(IF($N1826 &lt;&gt; "#Na", INDEX(Degree_Information!$I$2:$I$20129, MATCH(Passout2023[[#This Row], [UNIVERSITY_DEGREE_PROGRAM_ID]], Degree_Information!$N$2:$N$20129, 0)), ""), "")</f>
        <v/>
      </c>
      <c r="I1826" s="6" t="str">
        <f>IFERROR(IF($N1826 &lt;&gt; "#Na", INDEX(Degree_Information!$H$2:$H$20129, MATCH(Passout2023[[#This Row], [UNIVERSITY_DEGREE_PROGRAM_ID]], Degree_Information!$N$2:$N$20129, 0)), ""), "")</f>
        <v/>
      </c>
      <c r="J1826" s="6" t="str">
        <f>IFERROR(IF($N1826 &lt;&gt; "#Na", INDEX(Degree_Information!$J$2:$J$20129, MATCH(Passout2023[[#This Row], [UNIVERSITY_DEGREE_PROGRAM_ID]], Degree_Information!$N$2:$N$20129, 0)), ""), "")</f>
        <v/>
      </c>
      <c r="K1826" s="19"/>
      <c r="L1826" s="20"/>
      <c r="M1826" s="21"/>
      <c r="N1826" s="21"/>
      <c r="O1826" s="21"/>
      <c r="P1826" s="22"/>
      <c r="Q1826" s="21"/>
      <c r="R1826" s="21"/>
      <c r="S1826" s="20">
        <v>0</v>
      </c>
      <c r="T1826" s="20">
        <v>0</v>
      </c>
      <c r="U1826" s="23"/>
      <c r="V18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6" s="25"/>
      <c r="X1826" s="26" t="str">
        <f>CONCATENATE(Passout2023[[#This Row], [Batch Start Semester]], "-", Passout2023[[#This Row], [Batch Start Year]], "-", Passout2023[[#This Row], [Degree Duration (year)]])</f>
        <v>--</v>
      </c>
      <c r="Y1826" s="32"/>
      <c r="Z1826" s="32"/>
      <c r="AA1826" s="32"/>
      <c r="AB1826" s="32"/>
      <c r="AC1826" s="32"/>
      <c r="AD1826" s="32"/>
      <c r="AE1826" s="28">
        <f>COUNTA(Passout2023[[#This Row], [UNIVERSITY_DEGREE_PROGRAM_ID]:[(Graduated) Degree Awarded Female]])</f>
        <v>2</v>
      </c>
    </row>
    <row r="1827" s="2" customFormat="1" ht="35.1" customHeight="1">
      <c r="A1827" s="29" t="str">
        <f>IFERROR(IF($N1827 &lt;&gt; "#Na", INDEX(Degree_Information!$A$2:$A$20129, MATCH(Passout2023[[#This Row], [UNIVERSITY_DEGREE_PROGRAM_ID]], Degree_Information!$N$2:$N$20129, 0)), ""), "")</f>
        <v/>
      </c>
      <c r="B1827" s="29" t="str">
        <f>IFERROR(IF($N1827 &lt;&gt; "#Na", INDEX(Degree_Information!$B$2:$B$20129, MATCH(Passout2023[[#This Row], [UNIVERSITY_DEGREE_PROGRAM_ID]], Degree_Information!$N$2:$N$20129, 0)), ""), "")</f>
        <v/>
      </c>
      <c r="C1827" s="29" t="str">
        <f>IFERROR(IF($N1827 &lt;&gt; "#Na", INDEX(Degree_Information!$E$2:$E$20129, MATCH(Passout2023[[#This Row], [UNIVERSITY_DEGREE_PROGRAM_ID]], Degree_Information!$N$2:$N$20129, 0)), ""), "")</f>
        <v/>
      </c>
      <c r="D1827" s="29" t="str">
        <f>IFERROR(IF($N1827 &lt;&gt; "#Na", INDEX(Degree_Information!$D$2:$D$20129, MATCH(Passout2023[[#This Row], [UNIVERSITY_DEGREE_PROGRAM_ID]], Degree_Information!$N$2:$N$20129, 0)), ""), "")</f>
        <v/>
      </c>
      <c r="E1827" s="29" t="str">
        <f>IFERROR(IF($N1827 &lt;&gt; "#Na", INDEX(Degree_Information!$F$2:$F$20129, MATCH(Passout2023[[#This Row], [UNIVERSITY_DEGREE_PROGRAM_ID]], Degree_Information!$N$2:$N$20129, 0)), ""), "")</f>
        <v/>
      </c>
      <c r="F1827" s="29" t="str">
        <f>IFERROR(IF($N1827 &lt;&gt; "#Na", INDEX(Degree_Information!$K$2:$K$20129, MATCH(Passout2023[[#This Row], [UNIVERSITY_DEGREE_PROGRAM_ID]], Degree_Information!$N$2:$N$20129, 0)), ""), "")</f>
        <v/>
      </c>
      <c r="G1827" s="29" t="str">
        <f>IFERROR(IF($N1827 &lt;&gt; "#Na", INDEX(Degree_Information!$G$2:$G$20129, MATCH(Passout2023[[#This Row], [UNIVERSITY_DEGREE_PROGRAM_ID]], Degree_Information!$N$2:$N$20129, 0)), ""), "")</f>
        <v/>
      </c>
      <c r="H1827" s="29" t="str">
        <f>IFERROR(IF($N1827 &lt;&gt; "#Na", INDEX(Degree_Information!$I$2:$I$20129, MATCH(Passout2023[[#This Row], [UNIVERSITY_DEGREE_PROGRAM_ID]], Degree_Information!$N$2:$N$20129, 0)), ""), "")</f>
        <v/>
      </c>
      <c r="I1827" s="6" t="str">
        <f>IFERROR(IF($N1827 &lt;&gt; "#Na", INDEX(Degree_Information!$H$2:$H$20129, MATCH(Passout2023[[#This Row], [UNIVERSITY_DEGREE_PROGRAM_ID]], Degree_Information!$N$2:$N$20129, 0)), ""), "")</f>
        <v/>
      </c>
      <c r="J1827" s="6" t="str">
        <f>IFERROR(IF($N1827 &lt;&gt; "#Na", INDEX(Degree_Information!$J$2:$J$20129, MATCH(Passout2023[[#This Row], [UNIVERSITY_DEGREE_PROGRAM_ID]], Degree_Information!$N$2:$N$20129, 0)), ""), "")</f>
        <v/>
      </c>
      <c r="K1827" s="19"/>
      <c r="L1827" s="20"/>
      <c r="M1827" s="21"/>
      <c r="N1827" s="21"/>
      <c r="O1827" s="21"/>
      <c r="P1827" s="22"/>
      <c r="Q1827" s="21"/>
      <c r="R1827" s="21"/>
      <c r="S1827" s="20">
        <v>0</v>
      </c>
      <c r="T1827" s="20">
        <v>0</v>
      </c>
      <c r="U1827" s="23"/>
      <c r="V18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7" s="25"/>
      <c r="X1827" s="26" t="str">
        <f>CONCATENATE(Passout2023[[#This Row], [Batch Start Semester]], "-", Passout2023[[#This Row], [Batch Start Year]], "-", Passout2023[[#This Row], [Degree Duration (year)]])</f>
        <v>--</v>
      </c>
      <c r="Y1827" s="32"/>
      <c r="Z1827" s="32"/>
      <c r="AA1827" s="32"/>
      <c r="AB1827" s="32"/>
      <c r="AC1827" s="32"/>
      <c r="AD1827" s="32"/>
      <c r="AE1827" s="28">
        <f>COUNTA(Passout2023[[#This Row], [UNIVERSITY_DEGREE_PROGRAM_ID]:[(Graduated) Degree Awarded Female]])</f>
        <v>2</v>
      </c>
    </row>
    <row r="1828" s="2" customFormat="1" ht="35.1" customHeight="1">
      <c r="A1828" s="29" t="str">
        <f>IFERROR(IF($N1828 &lt;&gt; "#Na", INDEX(Degree_Information!$A$2:$A$20129, MATCH(Passout2023[[#This Row], [UNIVERSITY_DEGREE_PROGRAM_ID]], Degree_Information!$N$2:$N$20129, 0)), ""), "")</f>
        <v/>
      </c>
      <c r="B1828" s="29" t="str">
        <f>IFERROR(IF($N1828 &lt;&gt; "#Na", INDEX(Degree_Information!$B$2:$B$20129, MATCH(Passout2023[[#This Row], [UNIVERSITY_DEGREE_PROGRAM_ID]], Degree_Information!$N$2:$N$20129, 0)), ""), "")</f>
        <v/>
      </c>
      <c r="C1828" s="29" t="str">
        <f>IFERROR(IF($N1828 &lt;&gt; "#Na", INDEX(Degree_Information!$E$2:$E$20129, MATCH(Passout2023[[#This Row], [UNIVERSITY_DEGREE_PROGRAM_ID]], Degree_Information!$N$2:$N$20129, 0)), ""), "")</f>
        <v/>
      </c>
      <c r="D1828" s="29" t="str">
        <f>IFERROR(IF($N1828 &lt;&gt; "#Na", INDEX(Degree_Information!$D$2:$D$20129, MATCH(Passout2023[[#This Row], [UNIVERSITY_DEGREE_PROGRAM_ID]], Degree_Information!$N$2:$N$20129, 0)), ""), "")</f>
        <v/>
      </c>
      <c r="E1828" s="29" t="str">
        <f>IFERROR(IF($N1828 &lt;&gt; "#Na", INDEX(Degree_Information!$F$2:$F$20129, MATCH(Passout2023[[#This Row], [UNIVERSITY_DEGREE_PROGRAM_ID]], Degree_Information!$N$2:$N$20129, 0)), ""), "")</f>
        <v/>
      </c>
      <c r="F1828" s="29" t="str">
        <f>IFERROR(IF($N1828 &lt;&gt; "#Na", INDEX(Degree_Information!$K$2:$K$20129, MATCH(Passout2023[[#This Row], [UNIVERSITY_DEGREE_PROGRAM_ID]], Degree_Information!$N$2:$N$20129, 0)), ""), "")</f>
        <v/>
      </c>
      <c r="G1828" s="29" t="str">
        <f>IFERROR(IF($N1828 &lt;&gt; "#Na", INDEX(Degree_Information!$G$2:$G$20129, MATCH(Passout2023[[#This Row], [UNIVERSITY_DEGREE_PROGRAM_ID]], Degree_Information!$N$2:$N$20129, 0)), ""), "")</f>
        <v/>
      </c>
      <c r="H1828" s="29" t="str">
        <f>IFERROR(IF($N1828 &lt;&gt; "#Na", INDEX(Degree_Information!$I$2:$I$20129, MATCH(Passout2023[[#This Row], [UNIVERSITY_DEGREE_PROGRAM_ID]], Degree_Information!$N$2:$N$20129, 0)), ""), "")</f>
        <v/>
      </c>
      <c r="I1828" s="6" t="str">
        <f>IFERROR(IF($N1828 &lt;&gt; "#Na", INDEX(Degree_Information!$H$2:$H$20129, MATCH(Passout2023[[#This Row], [UNIVERSITY_DEGREE_PROGRAM_ID]], Degree_Information!$N$2:$N$20129, 0)), ""), "")</f>
        <v/>
      </c>
      <c r="J1828" s="6" t="str">
        <f>IFERROR(IF($N1828 &lt;&gt; "#Na", INDEX(Degree_Information!$J$2:$J$20129, MATCH(Passout2023[[#This Row], [UNIVERSITY_DEGREE_PROGRAM_ID]], Degree_Information!$N$2:$N$20129, 0)), ""), "")</f>
        <v/>
      </c>
      <c r="K1828" s="19"/>
      <c r="L1828" s="20"/>
      <c r="M1828" s="21"/>
      <c r="N1828" s="21"/>
      <c r="O1828" s="21"/>
      <c r="P1828" s="22"/>
      <c r="Q1828" s="21"/>
      <c r="R1828" s="21"/>
      <c r="S1828" s="20">
        <v>0</v>
      </c>
      <c r="T1828" s="20">
        <v>0</v>
      </c>
      <c r="U1828" s="23"/>
      <c r="V18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8" s="25"/>
      <c r="X1828" s="26" t="str">
        <f>CONCATENATE(Passout2023[[#This Row], [Batch Start Semester]], "-", Passout2023[[#This Row], [Batch Start Year]], "-", Passout2023[[#This Row], [Degree Duration (year)]])</f>
        <v>--</v>
      </c>
      <c r="Y1828" s="32"/>
      <c r="Z1828" s="32"/>
      <c r="AA1828" s="32"/>
      <c r="AB1828" s="32"/>
      <c r="AC1828" s="32"/>
      <c r="AD1828" s="32"/>
      <c r="AE1828" s="28">
        <f>COUNTA(Passout2023[[#This Row], [UNIVERSITY_DEGREE_PROGRAM_ID]:[(Graduated) Degree Awarded Female]])</f>
        <v>2</v>
      </c>
    </row>
    <row r="1829" s="2" customFormat="1" ht="35.1" customHeight="1">
      <c r="A1829" s="29" t="str">
        <f>IFERROR(IF($N1829 &lt;&gt; "#Na", INDEX(Degree_Information!$A$2:$A$20129, MATCH(Passout2023[[#This Row], [UNIVERSITY_DEGREE_PROGRAM_ID]], Degree_Information!$N$2:$N$20129, 0)), ""), "")</f>
        <v/>
      </c>
      <c r="B1829" s="29" t="str">
        <f>IFERROR(IF($N1829 &lt;&gt; "#Na", INDEX(Degree_Information!$B$2:$B$20129, MATCH(Passout2023[[#This Row], [UNIVERSITY_DEGREE_PROGRAM_ID]], Degree_Information!$N$2:$N$20129, 0)), ""), "")</f>
        <v/>
      </c>
      <c r="C1829" s="29" t="str">
        <f>IFERROR(IF($N1829 &lt;&gt; "#Na", INDEX(Degree_Information!$E$2:$E$20129, MATCH(Passout2023[[#This Row], [UNIVERSITY_DEGREE_PROGRAM_ID]], Degree_Information!$N$2:$N$20129, 0)), ""), "")</f>
        <v/>
      </c>
      <c r="D1829" s="29" t="str">
        <f>IFERROR(IF($N1829 &lt;&gt; "#Na", INDEX(Degree_Information!$D$2:$D$20129, MATCH(Passout2023[[#This Row], [UNIVERSITY_DEGREE_PROGRAM_ID]], Degree_Information!$N$2:$N$20129, 0)), ""), "")</f>
        <v/>
      </c>
      <c r="E1829" s="29" t="str">
        <f>IFERROR(IF($N1829 &lt;&gt; "#Na", INDEX(Degree_Information!$F$2:$F$20129, MATCH(Passout2023[[#This Row], [UNIVERSITY_DEGREE_PROGRAM_ID]], Degree_Information!$N$2:$N$20129, 0)), ""), "")</f>
        <v/>
      </c>
      <c r="F1829" s="29" t="str">
        <f>IFERROR(IF($N1829 &lt;&gt; "#Na", INDEX(Degree_Information!$K$2:$K$20129, MATCH(Passout2023[[#This Row], [UNIVERSITY_DEGREE_PROGRAM_ID]], Degree_Information!$N$2:$N$20129, 0)), ""), "")</f>
        <v/>
      </c>
      <c r="G1829" s="29" t="str">
        <f>IFERROR(IF($N1829 &lt;&gt; "#Na", INDEX(Degree_Information!$G$2:$G$20129, MATCH(Passout2023[[#This Row], [UNIVERSITY_DEGREE_PROGRAM_ID]], Degree_Information!$N$2:$N$20129, 0)), ""), "")</f>
        <v/>
      </c>
      <c r="H1829" s="29" t="str">
        <f>IFERROR(IF($N1829 &lt;&gt; "#Na", INDEX(Degree_Information!$I$2:$I$20129, MATCH(Passout2023[[#This Row], [UNIVERSITY_DEGREE_PROGRAM_ID]], Degree_Information!$N$2:$N$20129, 0)), ""), "")</f>
        <v/>
      </c>
      <c r="I1829" s="6" t="str">
        <f>IFERROR(IF($N1829 &lt;&gt; "#Na", INDEX(Degree_Information!$H$2:$H$20129, MATCH(Passout2023[[#This Row], [UNIVERSITY_DEGREE_PROGRAM_ID]], Degree_Information!$N$2:$N$20129, 0)), ""), "")</f>
        <v/>
      </c>
      <c r="J1829" s="6" t="str">
        <f>IFERROR(IF($N1829 &lt;&gt; "#Na", INDEX(Degree_Information!$J$2:$J$20129, MATCH(Passout2023[[#This Row], [UNIVERSITY_DEGREE_PROGRAM_ID]], Degree_Information!$N$2:$N$20129, 0)), ""), "")</f>
        <v/>
      </c>
      <c r="K1829" s="19"/>
      <c r="L1829" s="20"/>
      <c r="M1829" s="21"/>
      <c r="N1829" s="21"/>
      <c r="O1829" s="21"/>
      <c r="P1829" s="22"/>
      <c r="Q1829" s="21"/>
      <c r="R1829" s="21"/>
      <c r="S1829" s="20">
        <v>0</v>
      </c>
      <c r="T1829" s="20">
        <v>0</v>
      </c>
      <c r="U1829" s="23"/>
      <c r="V18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29" s="25"/>
      <c r="X1829" s="26" t="str">
        <f>CONCATENATE(Passout2023[[#This Row], [Batch Start Semester]], "-", Passout2023[[#This Row], [Batch Start Year]], "-", Passout2023[[#This Row], [Degree Duration (year)]])</f>
        <v>--</v>
      </c>
      <c r="Y1829" s="32"/>
      <c r="Z1829" s="32"/>
      <c r="AA1829" s="32"/>
      <c r="AB1829" s="32"/>
      <c r="AC1829" s="32"/>
      <c r="AD1829" s="32"/>
      <c r="AE1829" s="28">
        <f>COUNTA(Passout2023[[#This Row], [UNIVERSITY_DEGREE_PROGRAM_ID]:[(Graduated) Degree Awarded Female]])</f>
        <v>2</v>
      </c>
    </row>
    <row r="1830" s="2" customFormat="1" ht="35.1" customHeight="1">
      <c r="A1830" s="29" t="str">
        <f>IFERROR(IF($N1830 &lt;&gt; "#Na", INDEX(Degree_Information!$A$2:$A$20129, MATCH(Passout2023[[#This Row], [UNIVERSITY_DEGREE_PROGRAM_ID]], Degree_Information!$N$2:$N$20129, 0)), ""), "")</f>
        <v/>
      </c>
      <c r="B1830" s="29" t="str">
        <f>IFERROR(IF($N1830 &lt;&gt; "#Na", INDEX(Degree_Information!$B$2:$B$20129, MATCH(Passout2023[[#This Row], [UNIVERSITY_DEGREE_PROGRAM_ID]], Degree_Information!$N$2:$N$20129, 0)), ""), "")</f>
        <v/>
      </c>
      <c r="C1830" s="29" t="str">
        <f>IFERROR(IF($N1830 &lt;&gt; "#Na", INDEX(Degree_Information!$E$2:$E$20129, MATCH(Passout2023[[#This Row], [UNIVERSITY_DEGREE_PROGRAM_ID]], Degree_Information!$N$2:$N$20129, 0)), ""), "")</f>
        <v/>
      </c>
      <c r="D1830" s="29" t="str">
        <f>IFERROR(IF($N1830 &lt;&gt; "#Na", INDEX(Degree_Information!$D$2:$D$20129, MATCH(Passout2023[[#This Row], [UNIVERSITY_DEGREE_PROGRAM_ID]], Degree_Information!$N$2:$N$20129, 0)), ""), "")</f>
        <v/>
      </c>
      <c r="E1830" s="29" t="str">
        <f>IFERROR(IF($N1830 &lt;&gt; "#Na", INDEX(Degree_Information!$F$2:$F$20129, MATCH(Passout2023[[#This Row], [UNIVERSITY_DEGREE_PROGRAM_ID]], Degree_Information!$N$2:$N$20129, 0)), ""), "")</f>
        <v/>
      </c>
      <c r="F1830" s="29" t="str">
        <f>IFERROR(IF($N1830 &lt;&gt; "#Na", INDEX(Degree_Information!$K$2:$K$20129, MATCH(Passout2023[[#This Row], [UNIVERSITY_DEGREE_PROGRAM_ID]], Degree_Information!$N$2:$N$20129, 0)), ""), "")</f>
        <v/>
      </c>
      <c r="G1830" s="29" t="str">
        <f>IFERROR(IF($N1830 &lt;&gt; "#Na", INDEX(Degree_Information!$G$2:$G$20129, MATCH(Passout2023[[#This Row], [UNIVERSITY_DEGREE_PROGRAM_ID]], Degree_Information!$N$2:$N$20129, 0)), ""), "")</f>
        <v/>
      </c>
      <c r="H1830" s="29" t="str">
        <f>IFERROR(IF($N1830 &lt;&gt; "#Na", INDEX(Degree_Information!$I$2:$I$20129, MATCH(Passout2023[[#This Row], [UNIVERSITY_DEGREE_PROGRAM_ID]], Degree_Information!$N$2:$N$20129, 0)), ""), "")</f>
        <v/>
      </c>
      <c r="I1830" s="6" t="str">
        <f>IFERROR(IF($N1830 &lt;&gt; "#Na", INDEX(Degree_Information!$H$2:$H$20129, MATCH(Passout2023[[#This Row], [UNIVERSITY_DEGREE_PROGRAM_ID]], Degree_Information!$N$2:$N$20129, 0)), ""), "")</f>
        <v/>
      </c>
      <c r="J1830" s="6" t="str">
        <f>IFERROR(IF($N1830 &lt;&gt; "#Na", INDEX(Degree_Information!$J$2:$J$20129, MATCH(Passout2023[[#This Row], [UNIVERSITY_DEGREE_PROGRAM_ID]], Degree_Information!$N$2:$N$20129, 0)), ""), "")</f>
        <v/>
      </c>
      <c r="K1830" s="19"/>
      <c r="L1830" s="20"/>
      <c r="M1830" s="21"/>
      <c r="N1830" s="21"/>
      <c r="O1830" s="21"/>
      <c r="P1830" s="22"/>
      <c r="Q1830" s="21"/>
      <c r="R1830" s="21"/>
      <c r="S1830" s="20">
        <v>0</v>
      </c>
      <c r="T1830" s="20">
        <v>0</v>
      </c>
      <c r="U1830" s="23"/>
      <c r="V18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0" s="25"/>
      <c r="X1830" s="26" t="str">
        <f>CONCATENATE(Passout2023[[#This Row], [Batch Start Semester]], "-", Passout2023[[#This Row], [Batch Start Year]], "-", Passout2023[[#This Row], [Degree Duration (year)]])</f>
        <v>--</v>
      </c>
      <c r="Y1830" s="32"/>
      <c r="Z1830" s="32"/>
      <c r="AA1830" s="32"/>
      <c r="AB1830" s="32"/>
      <c r="AC1830" s="32"/>
      <c r="AD1830" s="32"/>
      <c r="AE1830" s="28">
        <f>COUNTA(Passout2023[[#This Row], [UNIVERSITY_DEGREE_PROGRAM_ID]:[(Graduated) Degree Awarded Female]])</f>
        <v>2</v>
      </c>
    </row>
    <row r="1831" s="2" customFormat="1" ht="35.1" customHeight="1">
      <c r="A1831" s="29" t="str">
        <f>IFERROR(IF($N1831 &lt;&gt; "#Na", INDEX(Degree_Information!$A$2:$A$20129, MATCH(Passout2023[[#This Row], [UNIVERSITY_DEGREE_PROGRAM_ID]], Degree_Information!$N$2:$N$20129, 0)), ""), "")</f>
        <v/>
      </c>
      <c r="B1831" s="29" t="str">
        <f>IFERROR(IF($N1831 &lt;&gt; "#Na", INDEX(Degree_Information!$B$2:$B$20129, MATCH(Passout2023[[#This Row], [UNIVERSITY_DEGREE_PROGRAM_ID]], Degree_Information!$N$2:$N$20129, 0)), ""), "")</f>
        <v/>
      </c>
      <c r="C1831" s="29" t="str">
        <f>IFERROR(IF($N1831 &lt;&gt; "#Na", INDEX(Degree_Information!$E$2:$E$20129, MATCH(Passout2023[[#This Row], [UNIVERSITY_DEGREE_PROGRAM_ID]], Degree_Information!$N$2:$N$20129, 0)), ""), "")</f>
        <v/>
      </c>
      <c r="D1831" s="29" t="str">
        <f>IFERROR(IF($N1831 &lt;&gt; "#Na", INDEX(Degree_Information!$D$2:$D$20129, MATCH(Passout2023[[#This Row], [UNIVERSITY_DEGREE_PROGRAM_ID]], Degree_Information!$N$2:$N$20129, 0)), ""), "")</f>
        <v/>
      </c>
      <c r="E1831" s="29" t="str">
        <f>IFERROR(IF($N1831 &lt;&gt; "#Na", INDEX(Degree_Information!$F$2:$F$20129, MATCH(Passout2023[[#This Row], [UNIVERSITY_DEGREE_PROGRAM_ID]], Degree_Information!$N$2:$N$20129, 0)), ""), "")</f>
        <v/>
      </c>
      <c r="F1831" s="29" t="str">
        <f>IFERROR(IF($N1831 &lt;&gt; "#Na", INDEX(Degree_Information!$K$2:$K$20129, MATCH(Passout2023[[#This Row], [UNIVERSITY_DEGREE_PROGRAM_ID]], Degree_Information!$N$2:$N$20129, 0)), ""), "")</f>
        <v/>
      </c>
      <c r="G1831" s="29" t="str">
        <f>IFERROR(IF($N1831 &lt;&gt; "#Na", INDEX(Degree_Information!$G$2:$G$20129, MATCH(Passout2023[[#This Row], [UNIVERSITY_DEGREE_PROGRAM_ID]], Degree_Information!$N$2:$N$20129, 0)), ""), "")</f>
        <v/>
      </c>
      <c r="H1831" s="29" t="str">
        <f>IFERROR(IF($N1831 &lt;&gt; "#Na", INDEX(Degree_Information!$I$2:$I$20129, MATCH(Passout2023[[#This Row], [UNIVERSITY_DEGREE_PROGRAM_ID]], Degree_Information!$N$2:$N$20129, 0)), ""), "")</f>
        <v/>
      </c>
      <c r="I1831" s="6" t="str">
        <f>IFERROR(IF($N1831 &lt;&gt; "#Na", INDEX(Degree_Information!$H$2:$H$20129, MATCH(Passout2023[[#This Row], [UNIVERSITY_DEGREE_PROGRAM_ID]], Degree_Information!$N$2:$N$20129, 0)), ""), "")</f>
        <v/>
      </c>
      <c r="J1831" s="6" t="str">
        <f>IFERROR(IF($N1831 &lt;&gt; "#Na", INDEX(Degree_Information!$J$2:$J$20129, MATCH(Passout2023[[#This Row], [UNIVERSITY_DEGREE_PROGRAM_ID]], Degree_Information!$N$2:$N$20129, 0)), ""), "")</f>
        <v/>
      </c>
      <c r="K1831" s="19"/>
      <c r="L1831" s="20"/>
      <c r="M1831" s="21"/>
      <c r="N1831" s="21"/>
      <c r="O1831" s="21"/>
      <c r="P1831" s="22"/>
      <c r="Q1831" s="21"/>
      <c r="R1831" s="21"/>
      <c r="S1831" s="20">
        <v>0</v>
      </c>
      <c r="T1831" s="20">
        <v>0</v>
      </c>
      <c r="U1831" s="23"/>
      <c r="V18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1" s="25"/>
      <c r="X1831" s="26" t="str">
        <f>CONCATENATE(Passout2023[[#This Row], [Batch Start Semester]], "-", Passout2023[[#This Row], [Batch Start Year]], "-", Passout2023[[#This Row], [Degree Duration (year)]])</f>
        <v>--</v>
      </c>
      <c r="Y1831" s="32"/>
      <c r="Z1831" s="32"/>
      <c r="AA1831" s="32"/>
      <c r="AB1831" s="32"/>
      <c r="AC1831" s="32"/>
      <c r="AD1831" s="32"/>
      <c r="AE1831" s="28">
        <f>COUNTA(Passout2023[[#This Row], [UNIVERSITY_DEGREE_PROGRAM_ID]:[(Graduated) Degree Awarded Female]])</f>
        <v>2</v>
      </c>
    </row>
    <row r="1832" s="2" customFormat="1" ht="35.1" customHeight="1">
      <c r="A1832" s="29" t="str">
        <f>IFERROR(IF($N1832 &lt;&gt; "#Na", INDEX(Degree_Information!$A$2:$A$20129, MATCH(Passout2023[[#This Row], [UNIVERSITY_DEGREE_PROGRAM_ID]], Degree_Information!$N$2:$N$20129, 0)), ""), "")</f>
        <v/>
      </c>
      <c r="B1832" s="29" t="str">
        <f>IFERROR(IF($N1832 &lt;&gt; "#Na", INDEX(Degree_Information!$B$2:$B$20129, MATCH(Passout2023[[#This Row], [UNIVERSITY_DEGREE_PROGRAM_ID]], Degree_Information!$N$2:$N$20129, 0)), ""), "")</f>
        <v/>
      </c>
      <c r="C1832" s="29" t="str">
        <f>IFERROR(IF($N1832 &lt;&gt; "#Na", INDEX(Degree_Information!$E$2:$E$20129, MATCH(Passout2023[[#This Row], [UNIVERSITY_DEGREE_PROGRAM_ID]], Degree_Information!$N$2:$N$20129, 0)), ""), "")</f>
        <v/>
      </c>
      <c r="D1832" s="29" t="str">
        <f>IFERROR(IF($N1832 &lt;&gt; "#Na", INDEX(Degree_Information!$D$2:$D$20129, MATCH(Passout2023[[#This Row], [UNIVERSITY_DEGREE_PROGRAM_ID]], Degree_Information!$N$2:$N$20129, 0)), ""), "")</f>
        <v/>
      </c>
      <c r="E1832" s="29" t="str">
        <f>IFERROR(IF($N1832 &lt;&gt; "#Na", INDEX(Degree_Information!$F$2:$F$20129, MATCH(Passout2023[[#This Row], [UNIVERSITY_DEGREE_PROGRAM_ID]], Degree_Information!$N$2:$N$20129, 0)), ""), "")</f>
        <v/>
      </c>
      <c r="F1832" s="29" t="str">
        <f>IFERROR(IF($N1832 &lt;&gt; "#Na", INDEX(Degree_Information!$K$2:$K$20129, MATCH(Passout2023[[#This Row], [UNIVERSITY_DEGREE_PROGRAM_ID]], Degree_Information!$N$2:$N$20129, 0)), ""), "")</f>
        <v/>
      </c>
      <c r="G1832" s="29" t="str">
        <f>IFERROR(IF($N1832 &lt;&gt; "#Na", INDEX(Degree_Information!$G$2:$G$20129, MATCH(Passout2023[[#This Row], [UNIVERSITY_DEGREE_PROGRAM_ID]], Degree_Information!$N$2:$N$20129, 0)), ""), "")</f>
        <v/>
      </c>
      <c r="H1832" s="29" t="str">
        <f>IFERROR(IF($N1832 &lt;&gt; "#Na", INDEX(Degree_Information!$I$2:$I$20129, MATCH(Passout2023[[#This Row], [UNIVERSITY_DEGREE_PROGRAM_ID]], Degree_Information!$N$2:$N$20129, 0)), ""), "")</f>
        <v/>
      </c>
      <c r="I1832" s="6" t="str">
        <f>IFERROR(IF($N1832 &lt;&gt; "#Na", INDEX(Degree_Information!$H$2:$H$20129, MATCH(Passout2023[[#This Row], [UNIVERSITY_DEGREE_PROGRAM_ID]], Degree_Information!$N$2:$N$20129, 0)), ""), "")</f>
        <v/>
      </c>
      <c r="J1832" s="6" t="str">
        <f>IFERROR(IF($N1832 &lt;&gt; "#Na", INDEX(Degree_Information!$J$2:$J$20129, MATCH(Passout2023[[#This Row], [UNIVERSITY_DEGREE_PROGRAM_ID]], Degree_Information!$N$2:$N$20129, 0)), ""), "")</f>
        <v/>
      </c>
      <c r="K1832" s="19"/>
      <c r="L1832" s="20"/>
      <c r="M1832" s="21"/>
      <c r="N1832" s="21"/>
      <c r="O1832" s="21"/>
      <c r="P1832" s="22"/>
      <c r="Q1832" s="21"/>
      <c r="R1832" s="21"/>
      <c r="S1832" s="20">
        <v>0</v>
      </c>
      <c r="T1832" s="20">
        <v>0</v>
      </c>
      <c r="U1832" s="23"/>
      <c r="V18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2" s="25"/>
      <c r="X1832" s="26" t="str">
        <f>CONCATENATE(Passout2023[[#This Row], [Batch Start Semester]], "-", Passout2023[[#This Row], [Batch Start Year]], "-", Passout2023[[#This Row], [Degree Duration (year)]])</f>
        <v>--</v>
      </c>
      <c r="Y1832" s="32"/>
      <c r="Z1832" s="32"/>
      <c r="AA1832" s="32"/>
      <c r="AB1832" s="32"/>
      <c r="AC1832" s="32"/>
      <c r="AD1832" s="32"/>
      <c r="AE1832" s="28">
        <f>COUNTA(Passout2023[[#This Row], [UNIVERSITY_DEGREE_PROGRAM_ID]:[(Graduated) Degree Awarded Female]])</f>
        <v>2</v>
      </c>
    </row>
    <row r="1833" s="2" customFormat="1" ht="35.1" customHeight="1">
      <c r="A1833" s="29" t="str">
        <f>IFERROR(IF($N1833 &lt;&gt; "#Na", INDEX(Degree_Information!$A$2:$A$20129, MATCH(Passout2023[[#This Row], [UNIVERSITY_DEGREE_PROGRAM_ID]], Degree_Information!$N$2:$N$20129, 0)), ""), "")</f>
        <v/>
      </c>
      <c r="B1833" s="29" t="str">
        <f>IFERROR(IF($N1833 &lt;&gt; "#Na", INDEX(Degree_Information!$B$2:$B$20129, MATCH(Passout2023[[#This Row], [UNIVERSITY_DEGREE_PROGRAM_ID]], Degree_Information!$N$2:$N$20129, 0)), ""), "")</f>
        <v/>
      </c>
      <c r="C1833" s="29" t="str">
        <f>IFERROR(IF($N1833 &lt;&gt; "#Na", INDEX(Degree_Information!$E$2:$E$20129, MATCH(Passout2023[[#This Row], [UNIVERSITY_DEGREE_PROGRAM_ID]], Degree_Information!$N$2:$N$20129, 0)), ""), "")</f>
        <v/>
      </c>
      <c r="D1833" s="29" t="str">
        <f>IFERROR(IF($N1833 &lt;&gt; "#Na", INDEX(Degree_Information!$D$2:$D$20129, MATCH(Passout2023[[#This Row], [UNIVERSITY_DEGREE_PROGRAM_ID]], Degree_Information!$N$2:$N$20129, 0)), ""), "")</f>
        <v/>
      </c>
      <c r="E1833" s="29" t="str">
        <f>IFERROR(IF($N1833 &lt;&gt; "#Na", INDEX(Degree_Information!$F$2:$F$20129, MATCH(Passout2023[[#This Row], [UNIVERSITY_DEGREE_PROGRAM_ID]], Degree_Information!$N$2:$N$20129, 0)), ""), "")</f>
        <v/>
      </c>
      <c r="F1833" s="29" t="str">
        <f>IFERROR(IF($N1833 &lt;&gt; "#Na", INDEX(Degree_Information!$K$2:$K$20129, MATCH(Passout2023[[#This Row], [UNIVERSITY_DEGREE_PROGRAM_ID]], Degree_Information!$N$2:$N$20129, 0)), ""), "")</f>
        <v/>
      </c>
      <c r="G1833" s="29" t="str">
        <f>IFERROR(IF($N1833 &lt;&gt; "#Na", INDEX(Degree_Information!$G$2:$G$20129, MATCH(Passout2023[[#This Row], [UNIVERSITY_DEGREE_PROGRAM_ID]], Degree_Information!$N$2:$N$20129, 0)), ""), "")</f>
        <v/>
      </c>
      <c r="H1833" s="29" t="str">
        <f>IFERROR(IF($N1833 &lt;&gt; "#Na", INDEX(Degree_Information!$I$2:$I$20129, MATCH(Passout2023[[#This Row], [UNIVERSITY_DEGREE_PROGRAM_ID]], Degree_Information!$N$2:$N$20129, 0)), ""), "")</f>
        <v/>
      </c>
      <c r="I1833" s="6" t="str">
        <f>IFERROR(IF($N1833 &lt;&gt; "#Na", INDEX(Degree_Information!$H$2:$H$20129, MATCH(Passout2023[[#This Row], [UNIVERSITY_DEGREE_PROGRAM_ID]], Degree_Information!$N$2:$N$20129, 0)), ""), "")</f>
        <v/>
      </c>
      <c r="J1833" s="6" t="str">
        <f>IFERROR(IF($N1833 &lt;&gt; "#Na", INDEX(Degree_Information!$J$2:$J$20129, MATCH(Passout2023[[#This Row], [UNIVERSITY_DEGREE_PROGRAM_ID]], Degree_Information!$N$2:$N$20129, 0)), ""), "")</f>
        <v/>
      </c>
      <c r="K1833" s="19"/>
      <c r="L1833" s="20"/>
      <c r="M1833" s="21"/>
      <c r="N1833" s="21"/>
      <c r="O1833" s="21"/>
      <c r="P1833" s="22"/>
      <c r="Q1833" s="21"/>
      <c r="R1833" s="21"/>
      <c r="S1833" s="20">
        <v>0</v>
      </c>
      <c r="T1833" s="20">
        <v>0</v>
      </c>
      <c r="U1833" s="23"/>
      <c r="V18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3" s="25"/>
      <c r="X1833" s="26" t="str">
        <f>CONCATENATE(Passout2023[[#This Row], [Batch Start Semester]], "-", Passout2023[[#This Row], [Batch Start Year]], "-", Passout2023[[#This Row], [Degree Duration (year)]])</f>
        <v>--</v>
      </c>
      <c r="Y1833" s="32"/>
      <c r="Z1833" s="32"/>
      <c r="AA1833" s="32"/>
      <c r="AB1833" s="32"/>
      <c r="AC1833" s="32"/>
      <c r="AD1833" s="32"/>
      <c r="AE1833" s="28">
        <f>COUNTA(Passout2023[[#This Row], [UNIVERSITY_DEGREE_PROGRAM_ID]:[(Graduated) Degree Awarded Female]])</f>
        <v>2</v>
      </c>
    </row>
    <row r="1834" s="2" customFormat="1" ht="35.1" customHeight="1">
      <c r="A1834" s="29" t="str">
        <f>IFERROR(IF($N1834 &lt;&gt; "#Na", INDEX(Degree_Information!$A$2:$A$20129, MATCH(Passout2023[[#This Row], [UNIVERSITY_DEGREE_PROGRAM_ID]], Degree_Information!$N$2:$N$20129, 0)), ""), "")</f>
        <v/>
      </c>
      <c r="B1834" s="29" t="str">
        <f>IFERROR(IF($N1834 &lt;&gt; "#Na", INDEX(Degree_Information!$B$2:$B$20129, MATCH(Passout2023[[#This Row], [UNIVERSITY_DEGREE_PROGRAM_ID]], Degree_Information!$N$2:$N$20129, 0)), ""), "")</f>
        <v/>
      </c>
      <c r="C1834" s="29" t="str">
        <f>IFERROR(IF($N1834 &lt;&gt; "#Na", INDEX(Degree_Information!$E$2:$E$20129, MATCH(Passout2023[[#This Row], [UNIVERSITY_DEGREE_PROGRAM_ID]], Degree_Information!$N$2:$N$20129, 0)), ""), "")</f>
        <v/>
      </c>
      <c r="D1834" s="29" t="str">
        <f>IFERROR(IF($N1834 &lt;&gt; "#Na", INDEX(Degree_Information!$D$2:$D$20129, MATCH(Passout2023[[#This Row], [UNIVERSITY_DEGREE_PROGRAM_ID]], Degree_Information!$N$2:$N$20129, 0)), ""), "")</f>
        <v/>
      </c>
      <c r="E1834" s="29" t="str">
        <f>IFERROR(IF($N1834 &lt;&gt; "#Na", INDEX(Degree_Information!$F$2:$F$20129, MATCH(Passout2023[[#This Row], [UNIVERSITY_DEGREE_PROGRAM_ID]], Degree_Information!$N$2:$N$20129, 0)), ""), "")</f>
        <v/>
      </c>
      <c r="F1834" s="29" t="str">
        <f>IFERROR(IF($N1834 &lt;&gt; "#Na", INDEX(Degree_Information!$K$2:$K$20129, MATCH(Passout2023[[#This Row], [UNIVERSITY_DEGREE_PROGRAM_ID]], Degree_Information!$N$2:$N$20129, 0)), ""), "")</f>
        <v/>
      </c>
      <c r="G1834" s="29" t="str">
        <f>IFERROR(IF($N1834 &lt;&gt; "#Na", INDEX(Degree_Information!$G$2:$G$20129, MATCH(Passout2023[[#This Row], [UNIVERSITY_DEGREE_PROGRAM_ID]], Degree_Information!$N$2:$N$20129, 0)), ""), "")</f>
        <v/>
      </c>
      <c r="H1834" s="29" t="str">
        <f>IFERROR(IF($N1834 &lt;&gt; "#Na", INDEX(Degree_Information!$I$2:$I$20129, MATCH(Passout2023[[#This Row], [UNIVERSITY_DEGREE_PROGRAM_ID]], Degree_Information!$N$2:$N$20129, 0)), ""), "")</f>
        <v/>
      </c>
      <c r="I1834" s="6" t="str">
        <f>IFERROR(IF($N1834 &lt;&gt; "#Na", INDEX(Degree_Information!$H$2:$H$20129, MATCH(Passout2023[[#This Row], [UNIVERSITY_DEGREE_PROGRAM_ID]], Degree_Information!$N$2:$N$20129, 0)), ""), "")</f>
        <v/>
      </c>
      <c r="J1834" s="6" t="str">
        <f>IFERROR(IF($N1834 &lt;&gt; "#Na", INDEX(Degree_Information!$J$2:$J$20129, MATCH(Passout2023[[#This Row], [UNIVERSITY_DEGREE_PROGRAM_ID]], Degree_Information!$N$2:$N$20129, 0)), ""), "")</f>
        <v/>
      </c>
      <c r="K1834" s="19"/>
      <c r="L1834" s="20"/>
      <c r="M1834" s="21"/>
      <c r="N1834" s="21"/>
      <c r="O1834" s="21"/>
      <c r="P1834" s="22"/>
      <c r="Q1834" s="21"/>
      <c r="R1834" s="21"/>
      <c r="S1834" s="20">
        <v>0</v>
      </c>
      <c r="T1834" s="20">
        <v>0</v>
      </c>
      <c r="U1834" s="23"/>
      <c r="V18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4" s="25"/>
      <c r="X1834" s="26" t="str">
        <f>CONCATENATE(Passout2023[[#This Row], [Batch Start Semester]], "-", Passout2023[[#This Row], [Batch Start Year]], "-", Passout2023[[#This Row], [Degree Duration (year)]])</f>
        <v>--</v>
      </c>
      <c r="Y1834" s="32"/>
      <c r="Z1834" s="32"/>
      <c r="AA1834" s="32"/>
      <c r="AB1834" s="32"/>
      <c r="AC1834" s="32"/>
      <c r="AD1834" s="32"/>
      <c r="AE1834" s="28">
        <f>COUNTA(Passout2023[[#This Row], [UNIVERSITY_DEGREE_PROGRAM_ID]:[(Graduated) Degree Awarded Female]])</f>
        <v>2</v>
      </c>
    </row>
    <row r="1835" s="2" customFormat="1" ht="35.1" customHeight="1">
      <c r="A1835" s="29" t="str">
        <f>IFERROR(IF($N1835 &lt;&gt; "#Na", INDEX(Degree_Information!$A$2:$A$20129, MATCH(Passout2023[[#This Row], [UNIVERSITY_DEGREE_PROGRAM_ID]], Degree_Information!$N$2:$N$20129, 0)), ""), "")</f>
        <v/>
      </c>
      <c r="B1835" s="29" t="str">
        <f>IFERROR(IF($N1835 &lt;&gt; "#Na", INDEX(Degree_Information!$B$2:$B$20129, MATCH(Passout2023[[#This Row], [UNIVERSITY_DEGREE_PROGRAM_ID]], Degree_Information!$N$2:$N$20129, 0)), ""), "")</f>
        <v/>
      </c>
      <c r="C1835" s="29" t="str">
        <f>IFERROR(IF($N1835 &lt;&gt; "#Na", INDEX(Degree_Information!$E$2:$E$20129, MATCH(Passout2023[[#This Row], [UNIVERSITY_DEGREE_PROGRAM_ID]], Degree_Information!$N$2:$N$20129, 0)), ""), "")</f>
        <v/>
      </c>
      <c r="D1835" s="29" t="str">
        <f>IFERROR(IF($N1835 &lt;&gt; "#Na", INDEX(Degree_Information!$D$2:$D$20129, MATCH(Passout2023[[#This Row], [UNIVERSITY_DEGREE_PROGRAM_ID]], Degree_Information!$N$2:$N$20129, 0)), ""), "")</f>
        <v/>
      </c>
      <c r="E1835" s="29" t="str">
        <f>IFERROR(IF($N1835 &lt;&gt; "#Na", INDEX(Degree_Information!$F$2:$F$20129, MATCH(Passout2023[[#This Row], [UNIVERSITY_DEGREE_PROGRAM_ID]], Degree_Information!$N$2:$N$20129, 0)), ""), "")</f>
        <v/>
      </c>
      <c r="F1835" s="29" t="str">
        <f>IFERROR(IF($N1835 &lt;&gt; "#Na", INDEX(Degree_Information!$K$2:$K$20129, MATCH(Passout2023[[#This Row], [UNIVERSITY_DEGREE_PROGRAM_ID]], Degree_Information!$N$2:$N$20129, 0)), ""), "")</f>
        <v/>
      </c>
      <c r="G1835" s="29" t="str">
        <f>IFERROR(IF($N1835 &lt;&gt; "#Na", INDEX(Degree_Information!$G$2:$G$20129, MATCH(Passout2023[[#This Row], [UNIVERSITY_DEGREE_PROGRAM_ID]], Degree_Information!$N$2:$N$20129, 0)), ""), "")</f>
        <v/>
      </c>
      <c r="H1835" s="29" t="str">
        <f>IFERROR(IF($N1835 &lt;&gt; "#Na", INDEX(Degree_Information!$I$2:$I$20129, MATCH(Passout2023[[#This Row], [UNIVERSITY_DEGREE_PROGRAM_ID]], Degree_Information!$N$2:$N$20129, 0)), ""), "")</f>
        <v/>
      </c>
      <c r="I1835" s="6" t="str">
        <f>IFERROR(IF($N1835 &lt;&gt; "#Na", INDEX(Degree_Information!$H$2:$H$20129, MATCH(Passout2023[[#This Row], [UNIVERSITY_DEGREE_PROGRAM_ID]], Degree_Information!$N$2:$N$20129, 0)), ""), "")</f>
        <v/>
      </c>
      <c r="J1835" s="6" t="str">
        <f>IFERROR(IF($N1835 &lt;&gt; "#Na", INDEX(Degree_Information!$J$2:$J$20129, MATCH(Passout2023[[#This Row], [UNIVERSITY_DEGREE_PROGRAM_ID]], Degree_Information!$N$2:$N$20129, 0)), ""), "")</f>
        <v/>
      </c>
      <c r="K1835" s="19"/>
      <c r="L1835" s="20"/>
      <c r="M1835" s="21"/>
      <c r="N1835" s="21"/>
      <c r="O1835" s="21"/>
      <c r="P1835" s="22"/>
      <c r="Q1835" s="21"/>
      <c r="R1835" s="21"/>
      <c r="S1835" s="20">
        <v>0</v>
      </c>
      <c r="T1835" s="20">
        <v>0</v>
      </c>
      <c r="U1835" s="23"/>
      <c r="V18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5" s="25"/>
      <c r="X1835" s="26" t="str">
        <f>CONCATENATE(Passout2023[[#This Row], [Batch Start Semester]], "-", Passout2023[[#This Row], [Batch Start Year]], "-", Passout2023[[#This Row], [Degree Duration (year)]])</f>
        <v>--</v>
      </c>
      <c r="Y1835" s="32"/>
      <c r="Z1835" s="32"/>
      <c r="AA1835" s="32"/>
      <c r="AB1835" s="32"/>
      <c r="AC1835" s="32"/>
      <c r="AD1835" s="32"/>
      <c r="AE1835" s="28">
        <f>COUNTA(Passout2023[[#This Row], [UNIVERSITY_DEGREE_PROGRAM_ID]:[(Graduated) Degree Awarded Female]])</f>
        <v>2</v>
      </c>
    </row>
    <row r="1836" s="2" customFormat="1" ht="35.1" customHeight="1">
      <c r="A1836" s="29" t="str">
        <f>IFERROR(IF($N1836 &lt;&gt; "#Na", INDEX(Degree_Information!$A$2:$A$20129, MATCH(Passout2023[[#This Row], [UNIVERSITY_DEGREE_PROGRAM_ID]], Degree_Information!$N$2:$N$20129, 0)), ""), "")</f>
        <v/>
      </c>
      <c r="B1836" s="29" t="str">
        <f>IFERROR(IF($N1836 &lt;&gt; "#Na", INDEX(Degree_Information!$B$2:$B$20129, MATCH(Passout2023[[#This Row], [UNIVERSITY_DEGREE_PROGRAM_ID]], Degree_Information!$N$2:$N$20129, 0)), ""), "")</f>
        <v/>
      </c>
      <c r="C1836" s="29" t="str">
        <f>IFERROR(IF($N1836 &lt;&gt; "#Na", INDEX(Degree_Information!$E$2:$E$20129, MATCH(Passout2023[[#This Row], [UNIVERSITY_DEGREE_PROGRAM_ID]], Degree_Information!$N$2:$N$20129, 0)), ""), "")</f>
        <v/>
      </c>
      <c r="D1836" s="29" t="str">
        <f>IFERROR(IF($N1836 &lt;&gt; "#Na", INDEX(Degree_Information!$D$2:$D$20129, MATCH(Passout2023[[#This Row], [UNIVERSITY_DEGREE_PROGRAM_ID]], Degree_Information!$N$2:$N$20129, 0)), ""), "")</f>
        <v/>
      </c>
      <c r="E1836" s="29" t="str">
        <f>IFERROR(IF($N1836 &lt;&gt; "#Na", INDEX(Degree_Information!$F$2:$F$20129, MATCH(Passout2023[[#This Row], [UNIVERSITY_DEGREE_PROGRAM_ID]], Degree_Information!$N$2:$N$20129, 0)), ""), "")</f>
        <v/>
      </c>
      <c r="F1836" s="29" t="str">
        <f>IFERROR(IF($N1836 &lt;&gt; "#Na", INDEX(Degree_Information!$K$2:$K$20129, MATCH(Passout2023[[#This Row], [UNIVERSITY_DEGREE_PROGRAM_ID]], Degree_Information!$N$2:$N$20129, 0)), ""), "")</f>
        <v/>
      </c>
      <c r="G1836" s="29" t="str">
        <f>IFERROR(IF($N1836 &lt;&gt; "#Na", INDEX(Degree_Information!$G$2:$G$20129, MATCH(Passout2023[[#This Row], [UNIVERSITY_DEGREE_PROGRAM_ID]], Degree_Information!$N$2:$N$20129, 0)), ""), "")</f>
        <v/>
      </c>
      <c r="H1836" s="29" t="str">
        <f>IFERROR(IF($N1836 &lt;&gt; "#Na", INDEX(Degree_Information!$I$2:$I$20129, MATCH(Passout2023[[#This Row], [UNIVERSITY_DEGREE_PROGRAM_ID]], Degree_Information!$N$2:$N$20129, 0)), ""), "")</f>
        <v/>
      </c>
      <c r="I1836" s="6" t="str">
        <f>IFERROR(IF($N1836 &lt;&gt; "#Na", INDEX(Degree_Information!$H$2:$H$20129, MATCH(Passout2023[[#This Row], [UNIVERSITY_DEGREE_PROGRAM_ID]], Degree_Information!$N$2:$N$20129, 0)), ""), "")</f>
        <v/>
      </c>
      <c r="J1836" s="6" t="str">
        <f>IFERROR(IF($N1836 &lt;&gt; "#Na", INDEX(Degree_Information!$J$2:$J$20129, MATCH(Passout2023[[#This Row], [UNIVERSITY_DEGREE_PROGRAM_ID]], Degree_Information!$N$2:$N$20129, 0)), ""), "")</f>
        <v/>
      </c>
      <c r="K1836" s="19"/>
      <c r="L1836" s="20"/>
      <c r="M1836" s="21"/>
      <c r="N1836" s="21"/>
      <c r="O1836" s="21"/>
      <c r="P1836" s="22"/>
      <c r="Q1836" s="21"/>
      <c r="R1836" s="21"/>
      <c r="S1836" s="20">
        <v>0</v>
      </c>
      <c r="T1836" s="20">
        <v>0</v>
      </c>
      <c r="U1836" s="23"/>
      <c r="V18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6" s="25"/>
      <c r="X1836" s="26" t="str">
        <f>CONCATENATE(Passout2023[[#This Row], [Batch Start Semester]], "-", Passout2023[[#This Row], [Batch Start Year]], "-", Passout2023[[#This Row], [Degree Duration (year)]])</f>
        <v>--</v>
      </c>
      <c r="Y1836" s="32"/>
      <c r="Z1836" s="32"/>
      <c r="AA1836" s="32"/>
      <c r="AB1836" s="32"/>
      <c r="AC1836" s="32"/>
      <c r="AD1836" s="32"/>
      <c r="AE1836" s="28">
        <f>COUNTA(Passout2023[[#This Row], [UNIVERSITY_DEGREE_PROGRAM_ID]:[(Graduated) Degree Awarded Female]])</f>
        <v>2</v>
      </c>
    </row>
    <row r="1837" s="2" customFormat="1" ht="35.1" customHeight="1">
      <c r="A1837" s="29" t="str">
        <f>IFERROR(IF($N1837 &lt;&gt; "#Na", INDEX(Degree_Information!$A$2:$A$20129, MATCH(Passout2023[[#This Row], [UNIVERSITY_DEGREE_PROGRAM_ID]], Degree_Information!$N$2:$N$20129, 0)), ""), "")</f>
        <v/>
      </c>
      <c r="B1837" s="29" t="str">
        <f>IFERROR(IF($N1837 &lt;&gt; "#Na", INDEX(Degree_Information!$B$2:$B$20129, MATCH(Passout2023[[#This Row], [UNIVERSITY_DEGREE_PROGRAM_ID]], Degree_Information!$N$2:$N$20129, 0)), ""), "")</f>
        <v/>
      </c>
      <c r="C1837" s="29" t="str">
        <f>IFERROR(IF($N1837 &lt;&gt; "#Na", INDEX(Degree_Information!$E$2:$E$20129, MATCH(Passout2023[[#This Row], [UNIVERSITY_DEGREE_PROGRAM_ID]], Degree_Information!$N$2:$N$20129, 0)), ""), "")</f>
        <v/>
      </c>
      <c r="D1837" s="29" t="str">
        <f>IFERROR(IF($N1837 &lt;&gt; "#Na", INDEX(Degree_Information!$D$2:$D$20129, MATCH(Passout2023[[#This Row], [UNIVERSITY_DEGREE_PROGRAM_ID]], Degree_Information!$N$2:$N$20129, 0)), ""), "")</f>
        <v/>
      </c>
      <c r="E1837" s="29" t="str">
        <f>IFERROR(IF($N1837 &lt;&gt; "#Na", INDEX(Degree_Information!$F$2:$F$20129, MATCH(Passout2023[[#This Row], [UNIVERSITY_DEGREE_PROGRAM_ID]], Degree_Information!$N$2:$N$20129, 0)), ""), "")</f>
        <v/>
      </c>
      <c r="F1837" s="29" t="str">
        <f>IFERROR(IF($N1837 &lt;&gt; "#Na", INDEX(Degree_Information!$K$2:$K$20129, MATCH(Passout2023[[#This Row], [UNIVERSITY_DEGREE_PROGRAM_ID]], Degree_Information!$N$2:$N$20129, 0)), ""), "")</f>
        <v/>
      </c>
      <c r="G1837" s="29" t="str">
        <f>IFERROR(IF($N1837 &lt;&gt; "#Na", INDEX(Degree_Information!$G$2:$G$20129, MATCH(Passout2023[[#This Row], [UNIVERSITY_DEGREE_PROGRAM_ID]], Degree_Information!$N$2:$N$20129, 0)), ""), "")</f>
        <v/>
      </c>
      <c r="H1837" s="29" t="str">
        <f>IFERROR(IF($N1837 &lt;&gt; "#Na", INDEX(Degree_Information!$I$2:$I$20129, MATCH(Passout2023[[#This Row], [UNIVERSITY_DEGREE_PROGRAM_ID]], Degree_Information!$N$2:$N$20129, 0)), ""), "")</f>
        <v/>
      </c>
      <c r="I1837" s="6" t="str">
        <f>IFERROR(IF($N1837 &lt;&gt; "#Na", INDEX(Degree_Information!$H$2:$H$20129, MATCH(Passout2023[[#This Row], [UNIVERSITY_DEGREE_PROGRAM_ID]], Degree_Information!$N$2:$N$20129, 0)), ""), "")</f>
        <v/>
      </c>
      <c r="J1837" s="6" t="str">
        <f>IFERROR(IF($N1837 &lt;&gt; "#Na", INDEX(Degree_Information!$J$2:$J$20129, MATCH(Passout2023[[#This Row], [UNIVERSITY_DEGREE_PROGRAM_ID]], Degree_Information!$N$2:$N$20129, 0)), ""), "")</f>
        <v/>
      </c>
      <c r="K1837" s="19"/>
      <c r="L1837" s="20"/>
      <c r="M1837" s="21"/>
      <c r="N1837" s="21"/>
      <c r="O1837" s="21"/>
      <c r="P1837" s="22"/>
      <c r="Q1837" s="21"/>
      <c r="R1837" s="21"/>
      <c r="S1837" s="20">
        <v>0</v>
      </c>
      <c r="T1837" s="20">
        <v>0</v>
      </c>
      <c r="U1837" s="23"/>
      <c r="V18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7" s="25"/>
      <c r="X1837" s="26" t="str">
        <f>CONCATENATE(Passout2023[[#This Row], [Batch Start Semester]], "-", Passout2023[[#This Row], [Batch Start Year]], "-", Passout2023[[#This Row], [Degree Duration (year)]])</f>
        <v>--</v>
      </c>
      <c r="Y1837" s="32"/>
      <c r="Z1837" s="32"/>
      <c r="AA1837" s="32"/>
      <c r="AB1837" s="32"/>
      <c r="AC1837" s="32"/>
      <c r="AD1837" s="32"/>
      <c r="AE1837" s="28">
        <f>COUNTA(Passout2023[[#This Row], [UNIVERSITY_DEGREE_PROGRAM_ID]:[(Graduated) Degree Awarded Female]])</f>
        <v>2</v>
      </c>
    </row>
    <row r="1838" s="2" customFormat="1" ht="35.1" customHeight="1">
      <c r="A1838" s="29" t="str">
        <f>IFERROR(IF($N1838 &lt;&gt; "#Na", INDEX(Degree_Information!$A$2:$A$20129, MATCH(Passout2023[[#This Row], [UNIVERSITY_DEGREE_PROGRAM_ID]], Degree_Information!$N$2:$N$20129, 0)), ""), "")</f>
        <v/>
      </c>
      <c r="B1838" s="29" t="str">
        <f>IFERROR(IF($N1838 &lt;&gt; "#Na", INDEX(Degree_Information!$B$2:$B$20129, MATCH(Passout2023[[#This Row], [UNIVERSITY_DEGREE_PROGRAM_ID]], Degree_Information!$N$2:$N$20129, 0)), ""), "")</f>
        <v/>
      </c>
      <c r="C1838" s="29" t="str">
        <f>IFERROR(IF($N1838 &lt;&gt; "#Na", INDEX(Degree_Information!$E$2:$E$20129, MATCH(Passout2023[[#This Row], [UNIVERSITY_DEGREE_PROGRAM_ID]], Degree_Information!$N$2:$N$20129, 0)), ""), "")</f>
        <v/>
      </c>
      <c r="D1838" s="29" t="str">
        <f>IFERROR(IF($N1838 &lt;&gt; "#Na", INDEX(Degree_Information!$D$2:$D$20129, MATCH(Passout2023[[#This Row], [UNIVERSITY_DEGREE_PROGRAM_ID]], Degree_Information!$N$2:$N$20129, 0)), ""), "")</f>
        <v/>
      </c>
      <c r="E1838" s="29" t="str">
        <f>IFERROR(IF($N1838 &lt;&gt; "#Na", INDEX(Degree_Information!$F$2:$F$20129, MATCH(Passout2023[[#This Row], [UNIVERSITY_DEGREE_PROGRAM_ID]], Degree_Information!$N$2:$N$20129, 0)), ""), "")</f>
        <v/>
      </c>
      <c r="F1838" s="29" t="str">
        <f>IFERROR(IF($N1838 &lt;&gt; "#Na", INDEX(Degree_Information!$K$2:$K$20129, MATCH(Passout2023[[#This Row], [UNIVERSITY_DEGREE_PROGRAM_ID]], Degree_Information!$N$2:$N$20129, 0)), ""), "")</f>
        <v/>
      </c>
      <c r="G1838" s="29" t="str">
        <f>IFERROR(IF($N1838 &lt;&gt; "#Na", INDEX(Degree_Information!$G$2:$G$20129, MATCH(Passout2023[[#This Row], [UNIVERSITY_DEGREE_PROGRAM_ID]], Degree_Information!$N$2:$N$20129, 0)), ""), "")</f>
        <v/>
      </c>
      <c r="H1838" s="29" t="str">
        <f>IFERROR(IF($N1838 &lt;&gt; "#Na", INDEX(Degree_Information!$I$2:$I$20129, MATCH(Passout2023[[#This Row], [UNIVERSITY_DEGREE_PROGRAM_ID]], Degree_Information!$N$2:$N$20129, 0)), ""), "")</f>
        <v/>
      </c>
      <c r="I1838" s="6" t="str">
        <f>IFERROR(IF($N1838 &lt;&gt; "#Na", INDEX(Degree_Information!$H$2:$H$20129, MATCH(Passout2023[[#This Row], [UNIVERSITY_DEGREE_PROGRAM_ID]], Degree_Information!$N$2:$N$20129, 0)), ""), "")</f>
        <v/>
      </c>
      <c r="J1838" s="6" t="str">
        <f>IFERROR(IF($N1838 &lt;&gt; "#Na", INDEX(Degree_Information!$J$2:$J$20129, MATCH(Passout2023[[#This Row], [UNIVERSITY_DEGREE_PROGRAM_ID]], Degree_Information!$N$2:$N$20129, 0)), ""), "")</f>
        <v/>
      </c>
      <c r="K1838" s="19"/>
      <c r="L1838" s="20"/>
      <c r="M1838" s="21"/>
      <c r="N1838" s="21"/>
      <c r="O1838" s="21"/>
      <c r="P1838" s="22"/>
      <c r="Q1838" s="21"/>
      <c r="R1838" s="21"/>
      <c r="S1838" s="20">
        <v>0</v>
      </c>
      <c r="T1838" s="20">
        <v>0</v>
      </c>
      <c r="U1838" s="23"/>
      <c r="V18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8" s="25"/>
      <c r="X1838" s="26" t="str">
        <f>CONCATENATE(Passout2023[[#This Row], [Batch Start Semester]], "-", Passout2023[[#This Row], [Batch Start Year]], "-", Passout2023[[#This Row], [Degree Duration (year)]])</f>
        <v>--</v>
      </c>
      <c r="Y1838" s="32"/>
      <c r="Z1838" s="32"/>
      <c r="AA1838" s="32"/>
      <c r="AB1838" s="32"/>
      <c r="AC1838" s="32"/>
      <c r="AD1838" s="32"/>
      <c r="AE1838" s="28">
        <f>COUNTA(Passout2023[[#This Row], [UNIVERSITY_DEGREE_PROGRAM_ID]:[(Graduated) Degree Awarded Female]])</f>
        <v>2</v>
      </c>
    </row>
    <row r="1839" s="2" customFormat="1" ht="35.1" customHeight="1">
      <c r="A1839" s="29" t="str">
        <f>IFERROR(IF($N1839 &lt;&gt; "#Na", INDEX(Degree_Information!$A$2:$A$20129, MATCH(Passout2023[[#This Row], [UNIVERSITY_DEGREE_PROGRAM_ID]], Degree_Information!$N$2:$N$20129, 0)), ""), "")</f>
        <v/>
      </c>
      <c r="B1839" s="29" t="str">
        <f>IFERROR(IF($N1839 &lt;&gt; "#Na", INDEX(Degree_Information!$B$2:$B$20129, MATCH(Passout2023[[#This Row], [UNIVERSITY_DEGREE_PROGRAM_ID]], Degree_Information!$N$2:$N$20129, 0)), ""), "")</f>
        <v/>
      </c>
      <c r="C1839" s="29" t="str">
        <f>IFERROR(IF($N1839 &lt;&gt; "#Na", INDEX(Degree_Information!$E$2:$E$20129, MATCH(Passout2023[[#This Row], [UNIVERSITY_DEGREE_PROGRAM_ID]], Degree_Information!$N$2:$N$20129, 0)), ""), "")</f>
        <v/>
      </c>
      <c r="D1839" s="29" t="str">
        <f>IFERROR(IF($N1839 &lt;&gt; "#Na", INDEX(Degree_Information!$D$2:$D$20129, MATCH(Passout2023[[#This Row], [UNIVERSITY_DEGREE_PROGRAM_ID]], Degree_Information!$N$2:$N$20129, 0)), ""), "")</f>
        <v/>
      </c>
      <c r="E1839" s="29" t="str">
        <f>IFERROR(IF($N1839 &lt;&gt; "#Na", INDEX(Degree_Information!$F$2:$F$20129, MATCH(Passout2023[[#This Row], [UNIVERSITY_DEGREE_PROGRAM_ID]], Degree_Information!$N$2:$N$20129, 0)), ""), "")</f>
        <v/>
      </c>
      <c r="F1839" s="29" t="str">
        <f>IFERROR(IF($N1839 &lt;&gt; "#Na", INDEX(Degree_Information!$K$2:$K$20129, MATCH(Passout2023[[#This Row], [UNIVERSITY_DEGREE_PROGRAM_ID]], Degree_Information!$N$2:$N$20129, 0)), ""), "")</f>
        <v/>
      </c>
      <c r="G1839" s="29" t="str">
        <f>IFERROR(IF($N1839 &lt;&gt; "#Na", INDEX(Degree_Information!$G$2:$G$20129, MATCH(Passout2023[[#This Row], [UNIVERSITY_DEGREE_PROGRAM_ID]], Degree_Information!$N$2:$N$20129, 0)), ""), "")</f>
        <v/>
      </c>
      <c r="H1839" s="29" t="str">
        <f>IFERROR(IF($N1839 &lt;&gt; "#Na", INDEX(Degree_Information!$I$2:$I$20129, MATCH(Passout2023[[#This Row], [UNIVERSITY_DEGREE_PROGRAM_ID]], Degree_Information!$N$2:$N$20129, 0)), ""), "")</f>
        <v/>
      </c>
      <c r="I1839" s="6" t="str">
        <f>IFERROR(IF($N1839 &lt;&gt; "#Na", INDEX(Degree_Information!$H$2:$H$20129, MATCH(Passout2023[[#This Row], [UNIVERSITY_DEGREE_PROGRAM_ID]], Degree_Information!$N$2:$N$20129, 0)), ""), "")</f>
        <v/>
      </c>
      <c r="J1839" s="6" t="str">
        <f>IFERROR(IF($N1839 &lt;&gt; "#Na", INDEX(Degree_Information!$J$2:$J$20129, MATCH(Passout2023[[#This Row], [UNIVERSITY_DEGREE_PROGRAM_ID]], Degree_Information!$N$2:$N$20129, 0)), ""), "")</f>
        <v/>
      </c>
      <c r="K1839" s="19"/>
      <c r="L1839" s="20"/>
      <c r="M1839" s="21"/>
      <c r="N1839" s="21"/>
      <c r="O1839" s="21"/>
      <c r="P1839" s="22"/>
      <c r="Q1839" s="21"/>
      <c r="R1839" s="21"/>
      <c r="S1839" s="20">
        <v>0</v>
      </c>
      <c r="T1839" s="20">
        <v>0</v>
      </c>
      <c r="U1839" s="23"/>
      <c r="V18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39" s="25"/>
      <c r="X1839" s="26" t="str">
        <f>CONCATENATE(Passout2023[[#This Row], [Batch Start Semester]], "-", Passout2023[[#This Row], [Batch Start Year]], "-", Passout2023[[#This Row], [Degree Duration (year)]])</f>
        <v>--</v>
      </c>
      <c r="Y1839" s="32"/>
      <c r="Z1839" s="32"/>
      <c r="AA1839" s="32"/>
      <c r="AB1839" s="32"/>
      <c r="AC1839" s="32"/>
      <c r="AD1839" s="32"/>
      <c r="AE1839" s="28">
        <f>COUNTA(Passout2023[[#This Row], [UNIVERSITY_DEGREE_PROGRAM_ID]:[(Graduated) Degree Awarded Female]])</f>
        <v>2</v>
      </c>
    </row>
    <row r="1840" s="2" customFormat="1" ht="35.1" customHeight="1">
      <c r="A1840" s="29" t="str">
        <f>IFERROR(IF($N1840 &lt;&gt; "#Na", INDEX(Degree_Information!$A$2:$A$20129, MATCH(Passout2023[[#This Row], [UNIVERSITY_DEGREE_PROGRAM_ID]], Degree_Information!$N$2:$N$20129, 0)), ""), "")</f>
        <v/>
      </c>
      <c r="B1840" s="29" t="str">
        <f>IFERROR(IF($N1840 &lt;&gt; "#Na", INDEX(Degree_Information!$B$2:$B$20129, MATCH(Passout2023[[#This Row], [UNIVERSITY_DEGREE_PROGRAM_ID]], Degree_Information!$N$2:$N$20129, 0)), ""), "")</f>
        <v/>
      </c>
      <c r="C1840" s="29" t="str">
        <f>IFERROR(IF($N1840 &lt;&gt; "#Na", INDEX(Degree_Information!$E$2:$E$20129, MATCH(Passout2023[[#This Row], [UNIVERSITY_DEGREE_PROGRAM_ID]], Degree_Information!$N$2:$N$20129, 0)), ""), "")</f>
        <v/>
      </c>
      <c r="D1840" s="29" t="str">
        <f>IFERROR(IF($N1840 &lt;&gt; "#Na", INDEX(Degree_Information!$D$2:$D$20129, MATCH(Passout2023[[#This Row], [UNIVERSITY_DEGREE_PROGRAM_ID]], Degree_Information!$N$2:$N$20129, 0)), ""), "")</f>
        <v/>
      </c>
      <c r="E1840" s="29" t="str">
        <f>IFERROR(IF($N1840 &lt;&gt; "#Na", INDEX(Degree_Information!$F$2:$F$20129, MATCH(Passout2023[[#This Row], [UNIVERSITY_DEGREE_PROGRAM_ID]], Degree_Information!$N$2:$N$20129, 0)), ""), "")</f>
        <v/>
      </c>
      <c r="F1840" s="29" t="str">
        <f>IFERROR(IF($N1840 &lt;&gt; "#Na", INDEX(Degree_Information!$K$2:$K$20129, MATCH(Passout2023[[#This Row], [UNIVERSITY_DEGREE_PROGRAM_ID]], Degree_Information!$N$2:$N$20129, 0)), ""), "")</f>
        <v/>
      </c>
      <c r="G1840" s="29" t="str">
        <f>IFERROR(IF($N1840 &lt;&gt; "#Na", INDEX(Degree_Information!$G$2:$G$20129, MATCH(Passout2023[[#This Row], [UNIVERSITY_DEGREE_PROGRAM_ID]], Degree_Information!$N$2:$N$20129, 0)), ""), "")</f>
        <v/>
      </c>
      <c r="H1840" s="29" t="str">
        <f>IFERROR(IF($N1840 &lt;&gt; "#Na", INDEX(Degree_Information!$I$2:$I$20129, MATCH(Passout2023[[#This Row], [UNIVERSITY_DEGREE_PROGRAM_ID]], Degree_Information!$N$2:$N$20129, 0)), ""), "")</f>
        <v/>
      </c>
      <c r="I1840" s="6" t="str">
        <f>IFERROR(IF($N1840 &lt;&gt; "#Na", INDEX(Degree_Information!$H$2:$H$20129, MATCH(Passout2023[[#This Row], [UNIVERSITY_DEGREE_PROGRAM_ID]], Degree_Information!$N$2:$N$20129, 0)), ""), "")</f>
        <v/>
      </c>
      <c r="J1840" s="6" t="str">
        <f>IFERROR(IF($N1840 &lt;&gt; "#Na", INDEX(Degree_Information!$J$2:$J$20129, MATCH(Passout2023[[#This Row], [UNIVERSITY_DEGREE_PROGRAM_ID]], Degree_Information!$N$2:$N$20129, 0)), ""), "")</f>
        <v/>
      </c>
      <c r="K1840" s="19"/>
      <c r="L1840" s="20"/>
      <c r="M1840" s="21"/>
      <c r="N1840" s="21"/>
      <c r="O1840" s="21"/>
      <c r="P1840" s="22"/>
      <c r="Q1840" s="21"/>
      <c r="R1840" s="21"/>
      <c r="S1840" s="20">
        <v>0</v>
      </c>
      <c r="T1840" s="20">
        <v>0</v>
      </c>
      <c r="U1840" s="23"/>
      <c r="V18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0" s="25"/>
      <c r="X1840" s="26" t="str">
        <f>CONCATENATE(Passout2023[[#This Row], [Batch Start Semester]], "-", Passout2023[[#This Row], [Batch Start Year]], "-", Passout2023[[#This Row], [Degree Duration (year)]])</f>
        <v>--</v>
      </c>
      <c r="Y1840" s="32"/>
      <c r="Z1840" s="32"/>
      <c r="AA1840" s="32"/>
      <c r="AB1840" s="32"/>
      <c r="AC1840" s="32"/>
      <c r="AD1840" s="32"/>
      <c r="AE1840" s="28">
        <f>COUNTA(Passout2023[[#This Row], [UNIVERSITY_DEGREE_PROGRAM_ID]:[(Graduated) Degree Awarded Female]])</f>
        <v>2</v>
      </c>
    </row>
    <row r="1841" s="2" customFormat="1" ht="35.1" customHeight="1">
      <c r="A1841" s="29" t="str">
        <f>IFERROR(IF($N1841 &lt;&gt; "#Na", INDEX(Degree_Information!$A$2:$A$20129, MATCH(Passout2023[[#This Row], [UNIVERSITY_DEGREE_PROGRAM_ID]], Degree_Information!$N$2:$N$20129, 0)), ""), "")</f>
        <v/>
      </c>
      <c r="B1841" s="29" t="str">
        <f>IFERROR(IF($N1841 &lt;&gt; "#Na", INDEX(Degree_Information!$B$2:$B$20129, MATCH(Passout2023[[#This Row], [UNIVERSITY_DEGREE_PROGRAM_ID]], Degree_Information!$N$2:$N$20129, 0)), ""), "")</f>
        <v/>
      </c>
      <c r="C1841" s="29" t="str">
        <f>IFERROR(IF($N1841 &lt;&gt; "#Na", INDEX(Degree_Information!$E$2:$E$20129, MATCH(Passout2023[[#This Row], [UNIVERSITY_DEGREE_PROGRAM_ID]], Degree_Information!$N$2:$N$20129, 0)), ""), "")</f>
        <v/>
      </c>
      <c r="D1841" s="29" t="str">
        <f>IFERROR(IF($N1841 &lt;&gt; "#Na", INDEX(Degree_Information!$D$2:$D$20129, MATCH(Passout2023[[#This Row], [UNIVERSITY_DEGREE_PROGRAM_ID]], Degree_Information!$N$2:$N$20129, 0)), ""), "")</f>
        <v/>
      </c>
      <c r="E1841" s="29" t="str">
        <f>IFERROR(IF($N1841 &lt;&gt; "#Na", INDEX(Degree_Information!$F$2:$F$20129, MATCH(Passout2023[[#This Row], [UNIVERSITY_DEGREE_PROGRAM_ID]], Degree_Information!$N$2:$N$20129, 0)), ""), "")</f>
        <v/>
      </c>
      <c r="F1841" s="29" t="str">
        <f>IFERROR(IF($N1841 &lt;&gt; "#Na", INDEX(Degree_Information!$K$2:$K$20129, MATCH(Passout2023[[#This Row], [UNIVERSITY_DEGREE_PROGRAM_ID]], Degree_Information!$N$2:$N$20129, 0)), ""), "")</f>
        <v/>
      </c>
      <c r="G1841" s="29" t="str">
        <f>IFERROR(IF($N1841 &lt;&gt; "#Na", INDEX(Degree_Information!$G$2:$G$20129, MATCH(Passout2023[[#This Row], [UNIVERSITY_DEGREE_PROGRAM_ID]], Degree_Information!$N$2:$N$20129, 0)), ""), "")</f>
        <v/>
      </c>
      <c r="H1841" s="29" t="str">
        <f>IFERROR(IF($N1841 &lt;&gt; "#Na", INDEX(Degree_Information!$I$2:$I$20129, MATCH(Passout2023[[#This Row], [UNIVERSITY_DEGREE_PROGRAM_ID]], Degree_Information!$N$2:$N$20129, 0)), ""), "")</f>
        <v/>
      </c>
      <c r="I1841" s="6" t="str">
        <f>IFERROR(IF($N1841 &lt;&gt; "#Na", INDEX(Degree_Information!$H$2:$H$20129, MATCH(Passout2023[[#This Row], [UNIVERSITY_DEGREE_PROGRAM_ID]], Degree_Information!$N$2:$N$20129, 0)), ""), "")</f>
        <v/>
      </c>
      <c r="J1841" s="6" t="str">
        <f>IFERROR(IF($N1841 &lt;&gt; "#Na", INDEX(Degree_Information!$J$2:$J$20129, MATCH(Passout2023[[#This Row], [UNIVERSITY_DEGREE_PROGRAM_ID]], Degree_Information!$N$2:$N$20129, 0)), ""), "")</f>
        <v/>
      </c>
      <c r="K1841" s="19"/>
      <c r="L1841" s="20"/>
      <c r="M1841" s="21"/>
      <c r="N1841" s="21"/>
      <c r="O1841" s="21"/>
      <c r="P1841" s="22"/>
      <c r="Q1841" s="21"/>
      <c r="R1841" s="21"/>
      <c r="S1841" s="20">
        <v>0</v>
      </c>
      <c r="T1841" s="20">
        <v>0</v>
      </c>
      <c r="U1841" s="23"/>
      <c r="V18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1" s="25"/>
      <c r="X1841" s="26" t="str">
        <f>CONCATENATE(Passout2023[[#This Row], [Batch Start Semester]], "-", Passout2023[[#This Row], [Batch Start Year]], "-", Passout2023[[#This Row], [Degree Duration (year)]])</f>
        <v>--</v>
      </c>
      <c r="Y1841" s="32"/>
      <c r="Z1841" s="32"/>
      <c r="AA1841" s="32"/>
      <c r="AB1841" s="32"/>
      <c r="AC1841" s="32"/>
      <c r="AD1841" s="32"/>
      <c r="AE1841" s="28">
        <f>COUNTA(Passout2023[[#This Row], [UNIVERSITY_DEGREE_PROGRAM_ID]:[(Graduated) Degree Awarded Female]])</f>
        <v>2</v>
      </c>
    </row>
    <row r="1842" s="2" customFormat="1" ht="35.1" customHeight="1">
      <c r="A1842" s="29" t="str">
        <f>IFERROR(IF($N1842 &lt;&gt; "#Na", INDEX(Degree_Information!$A$2:$A$20129, MATCH(Passout2023[[#This Row], [UNIVERSITY_DEGREE_PROGRAM_ID]], Degree_Information!$N$2:$N$20129, 0)), ""), "")</f>
        <v/>
      </c>
      <c r="B1842" s="29" t="str">
        <f>IFERROR(IF($N1842 &lt;&gt; "#Na", INDEX(Degree_Information!$B$2:$B$20129, MATCH(Passout2023[[#This Row], [UNIVERSITY_DEGREE_PROGRAM_ID]], Degree_Information!$N$2:$N$20129, 0)), ""), "")</f>
        <v/>
      </c>
      <c r="C1842" s="29" t="str">
        <f>IFERROR(IF($N1842 &lt;&gt; "#Na", INDEX(Degree_Information!$E$2:$E$20129, MATCH(Passout2023[[#This Row], [UNIVERSITY_DEGREE_PROGRAM_ID]], Degree_Information!$N$2:$N$20129, 0)), ""), "")</f>
        <v/>
      </c>
      <c r="D1842" s="29" t="str">
        <f>IFERROR(IF($N1842 &lt;&gt; "#Na", INDEX(Degree_Information!$D$2:$D$20129, MATCH(Passout2023[[#This Row], [UNIVERSITY_DEGREE_PROGRAM_ID]], Degree_Information!$N$2:$N$20129, 0)), ""), "")</f>
        <v/>
      </c>
      <c r="E1842" s="29" t="str">
        <f>IFERROR(IF($N1842 &lt;&gt; "#Na", INDEX(Degree_Information!$F$2:$F$20129, MATCH(Passout2023[[#This Row], [UNIVERSITY_DEGREE_PROGRAM_ID]], Degree_Information!$N$2:$N$20129, 0)), ""), "")</f>
        <v/>
      </c>
      <c r="F1842" s="29" t="str">
        <f>IFERROR(IF($N1842 &lt;&gt; "#Na", INDEX(Degree_Information!$K$2:$K$20129, MATCH(Passout2023[[#This Row], [UNIVERSITY_DEGREE_PROGRAM_ID]], Degree_Information!$N$2:$N$20129, 0)), ""), "")</f>
        <v/>
      </c>
      <c r="G1842" s="29" t="str">
        <f>IFERROR(IF($N1842 &lt;&gt; "#Na", INDEX(Degree_Information!$G$2:$G$20129, MATCH(Passout2023[[#This Row], [UNIVERSITY_DEGREE_PROGRAM_ID]], Degree_Information!$N$2:$N$20129, 0)), ""), "")</f>
        <v/>
      </c>
      <c r="H1842" s="29" t="str">
        <f>IFERROR(IF($N1842 &lt;&gt; "#Na", INDEX(Degree_Information!$I$2:$I$20129, MATCH(Passout2023[[#This Row], [UNIVERSITY_DEGREE_PROGRAM_ID]], Degree_Information!$N$2:$N$20129, 0)), ""), "")</f>
        <v/>
      </c>
      <c r="I1842" s="6" t="str">
        <f>IFERROR(IF($N1842 &lt;&gt; "#Na", INDEX(Degree_Information!$H$2:$H$20129, MATCH(Passout2023[[#This Row], [UNIVERSITY_DEGREE_PROGRAM_ID]], Degree_Information!$N$2:$N$20129, 0)), ""), "")</f>
        <v/>
      </c>
      <c r="J1842" s="6" t="str">
        <f>IFERROR(IF($N1842 &lt;&gt; "#Na", INDEX(Degree_Information!$J$2:$J$20129, MATCH(Passout2023[[#This Row], [UNIVERSITY_DEGREE_PROGRAM_ID]], Degree_Information!$N$2:$N$20129, 0)), ""), "")</f>
        <v/>
      </c>
      <c r="K1842" s="19"/>
      <c r="L1842" s="20"/>
      <c r="M1842" s="21"/>
      <c r="N1842" s="21"/>
      <c r="O1842" s="21"/>
      <c r="P1842" s="22"/>
      <c r="Q1842" s="21"/>
      <c r="R1842" s="21"/>
      <c r="S1842" s="20">
        <v>0</v>
      </c>
      <c r="T1842" s="20">
        <v>0</v>
      </c>
      <c r="U1842" s="23"/>
      <c r="V18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2" s="25"/>
      <c r="X1842" s="26" t="str">
        <f>CONCATENATE(Passout2023[[#This Row], [Batch Start Semester]], "-", Passout2023[[#This Row], [Batch Start Year]], "-", Passout2023[[#This Row], [Degree Duration (year)]])</f>
        <v>--</v>
      </c>
      <c r="Y1842" s="32"/>
      <c r="Z1842" s="32"/>
      <c r="AA1842" s="32"/>
      <c r="AB1842" s="32"/>
      <c r="AC1842" s="32"/>
      <c r="AD1842" s="32"/>
      <c r="AE1842" s="28">
        <f>COUNTA(Passout2023[[#This Row], [UNIVERSITY_DEGREE_PROGRAM_ID]:[(Graduated) Degree Awarded Female]])</f>
        <v>2</v>
      </c>
    </row>
    <row r="1843" s="2" customFormat="1" ht="35.1" customHeight="1">
      <c r="A1843" s="29" t="str">
        <f>IFERROR(IF($N1843 &lt;&gt; "#Na", INDEX(Degree_Information!$A$2:$A$20129, MATCH(Passout2023[[#This Row], [UNIVERSITY_DEGREE_PROGRAM_ID]], Degree_Information!$N$2:$N$20129, 0)), ""), "")</f>
        <v/>
      </c>
      <c r="B1843" s="29" t="str">
        <f>IFERROR(IF($N1843 &lt;&gt; "#Na", INDEX(Degree_Information!$B$2:$B$20129, MATCH(Passout2023[[#This Row], [UNIVERSITY_DEGREE_PROGRAM_ID]], Degree_Information!$N$2:$N$20129, 0)), ""), "")</f>
        <v/>
      </c>
      <c r="C1843" s="29" t="str">
        <f>IFERROR(IF($N1843 &lt;&gt; "#Na", INDEX(Degree_Information!$E$2:$E$20129, MATCH(Passout2023[[#This Row], [UNIVERSITY_DEGREE_PROGRAM_ID]], Degree_Information!$N$2:$N$20129, 0)), ""), "")</f>
        <v/>
      </c>
      <c r="D1843" s="29" t="str">
        <f>IFERROR(IF($N1843 &lt;&gt; "#Na", INDEX(Degree_Information!$D$2:$D$20129, MATCH(Passout2023[[#This Row], [UNIVERSITY_DEGREE_PROGRAM_ID]], Degree_Information!$N$2:$N$20129, 0)), ""), "")</f>
        <v/>
      </c>
      <c r="E1843" s="29" t="str">
        <f>IFERROR(IF($N1843 &lt;&gt; "#Na", INDEX(Degree_Information!$F$2:$F$20129, MATCH(Passout2023[[#This Row], [UNIVERSITY_DEGREE_PROGRAM_ID]], Degree_Information!$N$2:$N$20129, 0)), ""), "")</f>
        <v/>
      </c>
      <c r="F1843" s="29" t="str">
        <f>IFERROR(IF($N1843 &lt;&gt; "#Na", INDEX(Degree_Information!$K$2:$K$20129, MATCH(Passout2023[[#This Row], [UNIVERSITY_DEGREE_PROGRAM_ID]], Degree_Information!$N$2:$N$20129, 0)), ""), "")</f>
        <v/>
      </c>
      <c r="G1843" s="29" t="str">
        <f>IFERROR(IF($N1843 &lt;&gt; "#Na", INDEX(Degree_Information!$G$2:$G$20129, MATCH(Passout2023[[#This Row], [UNIVERSITY_DEGREE_PROGRAM_ID]], Degree_Information!$N$2:$N$20129, 0)), ""), "")</f>
        <v/>
      </c>
      <c r="H1843" s="29" t="str">
        <f>IFERROR(IF($N1843 &lt;&gt; "#Na", INDEX(Degree_Information!$I$2:$I$20129, MATCH(Passout2023[[#This Row], [UNIVERSITY_DEGREE_PROGRAM_ID]], Degree_Information!$N$2:$N$20129, 0)), ""), "")</f>
        <v/>
      </c>
      <c r="I1843" s="6" t="str">
        <f>IFERROR(IF($N1843 &lt;&gt; "#Na", INDEX(Degree_Information!$H$2:$H$20129, MATCH(Passout2023[[#This Row], [UNIVERSITY_DEGREE_PROGRAM_ID]], Degree_Information!$N$2:$N$20129, 0)), ""), "")</f>
        <v/>
      </c>
      <c r="J1843" s="6" t="str">
        <f>IFERROR(IF($N1843 &lt;&gt; "#Na", INDEX(Degree_Information!$J$2:$J$20129, MATCH(Passout2023[[#This Row], [UNIVERSITY_DEGREE_PROGRAM_ID]], Degree_Information!$N$2:$N$20129, 0)), ""), "")</f>
        <v/>
      </c>
      <c r="K1843" s="19"/>
      <c r="L1843" s="20"/>
      <c r="M1843" s="21"/>
      <c r="N1843" s="21"/>
      <c r="O1843" s="21"/>
      <c r="P1843" s="22"/>
      <c r="Q1843" s="21"/>
      <c r="R1843" s="21"/>
      <c r="S1843" s="20">
        <v>0</v>
      </c>
      <c r="T1843" s="20">
        <v>0</v>
      </c>
      <c r="U1843" s="23"/>
      <c r="V18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3" s="25"/>
      <c r="X1843" s="26" t="str">
        <f>CONCATENATE(Passout2023[[#This Row], [Batch Start Semester]], "-", Passout2023[[#This Row], [Batch Start Year]], "-", Passout2023[[#This Row], [Degree Duration (year)]])</f>
        <v>--</v>
      </c>
      <c r="Y1843" s="32"/>
      <c r="Z1843" s="32"/>
      <c r="AA1843" s="32"/>
      <c r="AB1843" s="32"/>
      <c r="AC1843" s="32"/>
      <c r="AD1843" s="32"/>
      <c r="AE1843" s="28">
        <f>COUNTA(Passout2023[[#This Row], [UNIVERSITY_DEGREE_PROGRAM_ID]:[(Graduated) Degree Awarded Female]])</f>
        <v>2</v>
      </c>
    </row>
    <row r="1844" s="2" customFormat="1" ht="35.1" customHeight="1">
      <c r="A1844" s="29" t="str">
        <f>IFERROR(IF($N1844 &lt;&gt; "#Na", INDEX(Degree_Information!$A$2:$A$20129, MATCH(Passout2023[[#This Row], [UNIVERSITY_DEGREE_PROGRAM_ID]], Degree_Information!$N$2:$N$20129, 0)), ""), "")</f>
        <v/>
      </c>
      <c r="B1844" s="29" t="str">
        <f>IFERROR(IF($N1844 &lt;&gt; "#Na", INDEX(Degree_Information!$B$2:$B$20129, MATCH(Passout2023[[#This Row], [UNIVERSITY_DEGREE_PROGRAM_ID]], Degree_Information!$N$2:$N$20129, 0)), ""), "")</f>
        <v/>
      </c>
      <c r="C1844" s="29" t="str">
        <f>IFERROR(IF($N1844 &lt;&gt; "#Na", INDEX(Degree_Information!$E$2:$E$20129, MATCH(Passout2023[[#This Row], [UNIVERSITY_DEGREE_PROGRAM_ID]], Degree_Information!$N$2:$N$20129, 0)), ""), "")</f>
        <v/>
      </c>
      <c r="D1844" s="29" t="str">
        <f>IFERROR(IF($N1844 &lt;&gt; "#Na", INDEX(Degree_Information!$D$2:$D$20129, MATCH(Passout2023[[#This Row], [UNIVERSITY_DEGREE_PROGRAM_ID]], Degree_Information!$N$2:$N$20129, 0)), ""), "")</f>
        <v/>
      </c>
      <c r="E1844" s="29" t="str">
        <f>IFERROR(IF($N1844 &lt;&gt; "#Na", INDEX(Degree_Information!$F$2:$F$20129, MATCH(Passout2023[[#This Row], [UNIVERSITY_DEGREE_PROGRAM_ID]], Degree_Information!$N$2:$N$20129, 0)), ""), "")</f>
        <v/>
      </c>
      <c r="F1844" s="29" t="str">
        <f>IFERROR(IF($N1844 &lt;&gt; "#Na", INDEX(Degree_Information!$K$2:$K$20129, MATCH(Passout2023[[#This Row], [UNIVERSITY_DEGREE_PROGRAM_ID]], Degree_Information!$N$2:$N$20129, 0)), ""), "")</f>
        <v/>
      </c>
      <c r="G1844" s="29" t="str">
        <f>IFERROR(IF($N1844 &lt;&gt; "#Na", INDEX(Degree_Information!$G$2:$G$20129, MATCH(Passout2023[[#This Row], [UNIVERSITY_DEGREE_PROGRAM_ID]], Degree_Information!$N$2:$N$20129, 0)), ""), "")</f>
        <v/>
      </c>
      <c r="H1844" s="29" t="str">
        <f>IFERROR(IF($N1844 &lt;&gt; "#Na", INDEX(Degree_Information!$I$2:$I$20129, MATCH(Passout2023[[#This Row], [UNIVERSITY_DEGREE_PROGRAM_ID]], Degree_Information!$N$2:$N$20129, 0)), ""), "")</f>
        <v/>
      </c>
      <c r="I1844" s="6" t="str">
        <f>IFERROR(IF($N1844 &lt;&gt; "#Na", INDEX(Degree_Information!$H$2:$H$20129, MATCH(Passout2023[[#This Row], [UNIVERSITY_DEGREE_PROGRAM_ID]], Degree_Information!$N$2:$N$20129, 0)), ""), "")</f>
        <v/>
      </c>
      <c r="J1844" s="6" t="str">
        <f>IFERROR(IF($N1844 &lt;&gt; "#Na", INDEX(Degree_Information!$J$2:$J$20129, MATCH(Passout2023[[#This Row], [UNIVERSITY_DEGREE_PROGRAM_ID]], Degree_Information!$N$2:$N$20129, 0)), ""), "")</f>
        <v/>
      </c>
      <c r="K1844" s="19"/>
      <c r="L1844" s="20"/>
      <c r="M1844" s="21"/>
      <c r="N1844" s="21"/>
      <c r="O1844" s="21"/>
      <c r="P1844" s="22"/>
      <c r="Q1844" s="21"/>
      <c r="R1844" s="21"/>
      <c r="S1844" s="20">
        <v>0</v>
      </c>
      <c r="T1844" s="20">
        <v>0</v>
      </c>
      <c r="U1844" s="23"/>
      <c r="V18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4" s="25"/>
      <c r="X1844" s="26" t="str">
        <f>CONCATENATE(Passout2023[[#This Row], [Batch Start Semester]], "-", Passout2023[[#This Row], [Batch Start Year]], "-", Passout2023[[#This Row], [Degree Duration (year)]])</f>
        <v>--</v>
      </c>
      <c r="Y1844" s="32"/>
      <c r="Z1844" s="32"/>
      <c r="AA1844" s="32"/>
      <c r="AB1844" s="32"/>
      <c r="AC1844" s="32"/>
      <c r="AD1844" s="32"/>
      <c r="AE1844" s="28">
        <f>COUNTA(Passout2023[[#This Row], [UNIVERSITY_DEGREE_PROGRAM_ID]:[(Graduated) Degree Awarded Female]])</f>
        <v>2</v>
      </c>
    </row>
    <row r="1845" s="2" customFormat="1" ht="35.1" customHeight="1">
      <c r="A1845" s="29" t="str">
        <f>IFERROR(IF($N1845 &lt;&gt; "#Na", INDEX(Degree_Information!$A$2:$A$20129, MATCH(Passout2023[[#This Row], [UNIVERSITY_DEGREE_PROGRAM_ID]], Degree_Information!$N$2:$N$20129, 0)), ""), "")</f>
        <v/>
      </c>
      <c r="B1845" s="29" t="str">
        <f>IFERROR(IF($N1845 &lt;&gt; "#Na", INDEX(Degree_Information!$B$2:$B$20129, MATCH(Passout2023[[#This Row], [UNIVERSITY_DEGREE_PROGRAM_ID]], Degree_Information!$N$2:$N$20129, 0)), ""), "")</f>
        <v/>
      </c>
      <c r="C1845" s="29" t="str">
        <f>IFERROR(IF($N1845 &lt;&gt; "#Na", INDEX(Degree_Information!$E$2:$E$20129, MATCH(Passout2023[[#This Row], [UNIVERSITY_DEGREE_PROGRAM_ID]], Degree_Information!$N$2:$N$20129, 0)), ""), "")</f>
        <v/>
      </c>
      <c r="D1845" s="29" t="str">
        <f>IFERROR(IF($N1845 &lt;&gt; "#Na", INDEX(Degree_Information!$D$2:$D$20129, MATCH(Passout2023[[#This Row], [UNIVERSITY_DEGREE_PROGRAM_ID]], Degree_Information!$N$2:$N$20129, 0)), ""), "")</f>
        <v/>
      </c>
      <c r="E1845" s="29" t="str">
        <f>IFERROR(IF($N1845 &lt;&gt; "#Na", INDEX(Degree_Information!$F$2:$F$20129, MATCH(Passout2023[[#This Row], [UNIVERSITY_DEGREE_PROGRAM_ID]], Degree_Information!$N$2:$N$20129, 0)), ""), "")</f>
        <v/>
      </c>
      <c r="F1845" s="29" t="str">
        <f>IFERROR(IF($N1845 &lt;&gt; "#Na", INDEX(Degree_Information!$K$2:$K$20129, MATCH(Passout2023[[#This Row], [UNIVERSITY_DEGREE_PROGRAM_ID]], Degree_Information!$N$2:$N$20129, 0)), ""), "")</f>
        <v/>
      </c>
      <c r="G1845" s="29" t="str">
        <f>IFERROR(IF($N1845 &lt;&gt; "#Na", INDEX(Degree_Information!$G$2:$G$20129, MATCH(Passout2023[[#This Row], [UNIVERSITY_DEGREE_PROGRAM_ID]], Degree_Information!$N$2:$N$20129, 0)), ""), "")</f>
        <v/>
      </c>
      <c r="H1845" s="29" t="str">
        <f>IFERROR(IF($N1845 &lt;&gt; "#Na", INDEX(Degree_Information!$I$2:$I$20129, MATCH(Passout2023[[#This Row], [UNIVERSITY_DEGREE_PROGRAM_ID]], Degree_Information!$N$2:$N$20129, 0)), ""), "")</f>
        <v/>
      </c>
      <c r="I1845" s="6" t="str">
        <f>IFERROR(IF($N1845 &lt;&gt; "#Na", INDEX(Degree_Information!$H$2:$H$20129, MATCH(Passout2023[[#This Row], [UNIVERSITY_DEGREE_PROGRAM_ID]], Degree_Information!$N$2:$N$20129, 0)), ""), "")</f>
        <v/>
      </c>
      <c r="J1845" s="6" t="str">
        <f>IFERROR(IF($N1845 &lt;&gt; "#Na", INDEX(Degree_Information!$J$2:$J$20129, MATCH(Passout2023[[#This Row], [UNIVERSITY_DEGREE_PROGRAM_ID]], Degree_Information!$N$2:$N$20129, 0)), ""), "")</f>
        <v/>
      </c>
      <c r="K1845" s="19"/>
      <c r="L1845" s="20"/>
      <c r="M1845" s="21"/>
      <c r="N1845" s="21"/>
      <c r="O1845" s="21"/>
      <c r="P1845" s="22"/>
      <c r="Q1845" s="21"/>
      <c r="R1845" s="21"/>
      <c r="S1845" s="20">
        <v>0</v>
      </c>
      <c r="T1845" s="20">
        <v>0</v>
      </c>
      <c r="U1845" s="23"/>
      <c r="V18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5" s="25"/>
      <c r="X1845" s="26" t="str">
        <f>CONCATENATE(Passout2023[[#This Row], [Batch Start Semester]], "-", Passout2023[[#This Row], [Batch Start Year]], "-", Passout2023[[#This Row], [Degree Duration (year)]])</f>
        <v>--</v>
      </c>
      <c r="Y1845" s="32"/>
      <c r="Z1845" s="32"/>
      <c r="AA1845" s="32"/>
      <c r="AB1845" s="32"/>
      <c r="AC1845" s="32"/>
      <c r="AD1845" s="32"/>
      <c r="AE1845" s="28">
        <f>COUNTA(Passout2023[[#This Row], [UNIVERSITY_DEGREE_PROGRAM_ID]:[(Graduated) Degree Awarded Female]])</f>
        <v>2</v>
      </c>
    </row>
    <row r="1846" s="2" customFormat="1" ht="35.1" customHeight="1">
      <c r="A1846" s="29" t="str">
        <f>IFERROR(IF($N1846 &lt;&gt; "#Na", INDEX(Degree_Information!$A$2:$A$20129, MATCH(Passout2023[[#This Row], [UNIVERSITY_DEGREE_PROGRAM_ID]], Degree_Information!$N$2:$N$20129, 0)), ""), "")</f>
        <v/>
      </c>
      <c r="B1846" s="29" t="str">
        <f>IFERROR(IF($N1846 &lt;&gt; "#Na", INDEX(Degree_Information!$B$2:$B$20129, MATCH(Passout2023[[#This Row], [UNIVERSITY_DEGREE_PROGRAM_ID]], Degree_Information!$N$2:$N$20129, 0)), ""), "")</f>
        <v/>
      </c>
      <c r="C1846" s="29" t="str">
        <f>IFERROR(IF($N1846 &lt;&gt; "#Na", INDEX(Degree_Information!$E$2:$E$20129, MATCH(Passout2023[[#This Row], [UNIVERSITY_DEGREE_PROGRAM_ID]], Degree_Information!$N$2:$N$20129, 0)), ""), "")</f>
        <v/>
      </c>
      <c r="D1846" s="29" t="str">
        <f>IFERROR(IF($N1846 &lt;&gt; "#Na", INDEX(Degree_Information!$D$2:$D$20129, MATCH(Passout2023[[#This Row], [UNIVERSITY_DEGREE_PROGRAM_ID]], Degree_Information!$N$2:$N$20129, 0)), ""), "")</f>
        <v/>
      </c>
      <c r="E1846" s="29" t="str">
        <f>IFERROR(IF($N1846 &lt;&gt; "#Na", INDEX(Degree_Information!$F$2:$F$20129, MATCH(Passout2023[[#This Row], [UNIVERSITY_DEGREE_PROGRAM_ID]], Degree_Information!$N$2:$N$20129, 0)), ""), "")</f>
        <v/>
      </c>
      <c r="F1846" s="29" t="str">
        <f>IFERROR(IF($N1846 &lt;&gt; "#Na", INDEX(Degree_Information!$K$2:$K$20129, MATCH(Passout2023[[#This Row], [UNIVERSITY_DEGREE_PROGRAM_ID]], Degree_Information!$N$2:$N$20129, 0)), ""), "")</f>
        <v/>
      </c>
      <c r="G1846" s="29" t="str">
        <f>IFERROR(IF($N1846 &lt;&gt; "#Na", INDEX(Degree_Information!$G$2:$G$20129, MATCH(Passout2023[[#This Row], [UNIVERSITY_DEGREE_PROGRAM_ID]], Degree_Information!$N$2:$N$20129, 0)), ""), "")</f>
        <v/>
      </c>
      <c r="H1846" s="29" t="str">
        <f>IFERROR(IF($N1846 &lt;&gt; "#Na", INDEX(Degree_Information!$I$2:$I$20129, MATCH(Passout2023[[#This Row], [UNIVERSITY_DEGREE_PROGRAM_ID]], Degree_Information!$N$2:$N$20129, 0)), ""), "")</f>
        <v/>
      </c>
      <c r="I1846" s="6" t="str">
        <f>IFERROR(IF($N1846 &lt;&gt; "#Na", INDEX(Degree_Information!$H$2:$H$20129, MATCH(Passout2023[[#This Row], [UNIVERSITY_DEGREE_PROGRAM_ID]], Degree_Information!$N$2:$N$20129, 0)), ""), "")</f>
        <v/>
      </c>
      <c r="J1846" s="6" t="str">
        <f>IFERROR(IF($N1846 &lt;&gt; "#Na", INDEX(Degree_Information!$J$2:$J$20129, MATCH(Passout2023[[#This Row], [UNIVERSITY_DEGREE_PROGRAM_ID]], Degree_Information!$N$2:$N$20129, 0)), ""), "")</f>
        <v/>
      </c>
      <c r="K1846" s="19"/>
      <c r="L1846" s="20"/>
      <c r="M1846" s="21"/>
      <c r="N1846" s="21"/>
      <c r="O1846" s="21"/>
      <c r="P1846" s="22"/>
      <c r="Q1846" s="21"/>
      <c r="R1846" s="21"/>
      <c r="S1846" s="20">
        <v>0</v>
      </c>
      <c r="T1846" s="20">
        <v>0</v>
      </c>
      <c r="U1846" s="23"/>
      <c r="V18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6" s="25"/>
      <c r="X1846" s="26" t="str">
        <f>CONCATENATE(Passout2023[[#This Row], [Batch Start Semester]], "-", Passout2023[[#This Row], [Batch Start Year]], "-", Passout2023[[#This Row], [Degree Duration (year)]])</f>
        <v>--</v>
      </c>
      <c r="Y1846" s="32"/>
      <c r="Z1846" s="32"/>
      <c r="AA1846" s="32"/>
      <c r="AB1846" s="32"/>
      <c r="AC1846" s="32"/>
      <c r="AD1846" s="32"/>
      <c r="AE1846" s="28">
        <f>COUNTA(Passout2023[[#This Row], [UNIVERSITY_DEGREE_PROGRAM_ID]:[(Graduated) Degree Awarded Female]])</f>
        <v>2</v>
      </c>
    </row>
    <row r="1847" s="2" customFormat="1" ht="35.1" customHeight="1">
      <c r="A1847" s="29" t="str">
        <f>IFERROR(IF($N1847 &lt;&gt; "#Na", INDEX(Degree_Information!$A$2:$A$20129, MATCH(Passout2023[[#This Row], [UNIVERSITY_DEGREE_PROGRAM_ID]], Degree_Information!$N$2:$N$20129, 0)), ""), "")</f>
        <v/>
      </c>
      <c r="B1847" s="29" t="str">
        <f>IFERROR(IF($N1847 &lt;&gt; "#Na", INDEX(Degree_Information!$B$2:$B$20129, MATCH(Passout2023[[#This Row], [UNIVERSITY_DEGREE_PROGRAM_ID]], Degree_Information!$N$2:$N$20129, 0)), ""), "")</f>
        <v/>
      </c>
      <c r="C1847" s="29" t="str">
        <f>IFERROR(IF($N1847 &lt;&gt; "#Na", INDEX(Degree_Information!$E$2:$E$20129, MATCH(Passout2023[[#This Row], [UNIVERSITY_DEGREE_PROGRAM_ID]], Degree_Information!$N$2:$N$20129, 0)), ""), "")</f>
        <v/>
      </c>
      <c r="D1847" s="29" t="str">
        <f>IFERROR(IF($N1847 &lt;&gt; "#Na", INDEX(Degree_Information!$D$2:$D$20129, MATCH(Passout2023[[#This Row], [UNIVERSITY_DEGREE_PROGRAM_ID]], Degree_Information!$N$2:$N$20129, 0)), ""), "")</f>
        <v/>
      </c>
      <c r="E1847" s="29" t="str">
        <f>IFERROR(IF($N1847 &lt;&gt; "#Na", INDEX(Degree_Information!$F$2:$F$20129, MATCH(Passout2023[[#This Row], [UNIVERSITY_DEGREE_PROGRAM_ID]], Degree_Information!$N$2:$N$20129, 0)), ""), "")</f>
        <v/>
      </c>
      <c r="F1847" s="29" t="str">
        <f>IFERROR(IF($N1847 &lt;&gt; "#Na", INDEX(Degree_Information!$K$2:$K$20129, MATCH(Passout2023[[#This Row], [UNIVERSITY_DEGREE_PROGRAM_ID]], Degree_Information!$N$2:$N$20129, 0)), ""), "")</f>
        <v/>
      </c>
      <c r="G1847" s="29" t="str">
        <f>IFERROR(IF($N1847 &lt;&gt; "#Na", INDEX(Degree_Information!$G$2:$G$20129, MATCH(Passout2023[[#This Row], [UNIVERSITY_DEGREE_PROGRAM_ID]], Degree_Information!$N$2:$N$20129, 0)), ""), "")</f>
        <v/>
      </c>
      <c r="H1847" s="29" t="str">
        <f>IFERROR(IF($N1847 &lt;&gt; "#Na", INDEX(Degree_Information!$I$2:$I$20129, MATCH(Passout2023[[#This Row], [UNIVERSITY_DEGREE_PROGRAM_ID]], Degree_Information!$N$2:$N$20129, 0)), ""), "")</f>
        <v/>
      </c>
      <c r="I1847" s="6" t="str">
        <f>IFERROR(IF($N1847 &lt;&gt; "#Na", INDEX(Degree_Information!$H$2:$H$20129, MATCH(Passout2023[[#This Row], [UNIVERSITY_DEGREE_PROGRAM_ID]], Degree_Information!$N$2:$N$20129, 0)), ""), "")</f>
        <v/>
      </c>
      <c r="J1847" s="6" t="str">
        <f>IFERROR(IF($N1847 &lt;&gt; "#Na", INDEX(Degree_Information!$J$2:$J$20129, MATCH(Passout2023[[#This Row], [UNIVERSITY_DEGREE_PROGRAM_ID]], Degree_Information!$N$2:$N$20129, 0)), ""), "")</f>
        <v/>
      </c>
      <c r="K1847" s="19"/>
      <c r="L1847" s="20"/>
      <c r="M1847" s="21"/>
      <c r="N1847" s="21"/>
      <c r="O1847" s="21"/>
      <c r="P1847" s="22"/>
      <c r="Q1847" s="21"/>
      <c r="R1847" s="21"/>
      <c r="S1847" s="20">
        <v>0</v>
      </c>
      <c r="T1847" s="20">
        <v>0</v>
      </c>
      <c r="U1847" s="23"/>
      <c r="V18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7" s="25"/>
      <c r="X1847" s="26" t="str">
        <f>CONCATENATE(Passout2023[[#This Row], [Batch Start Semester]], "-", Passout2023[[#This Row], [Batch Start Year]], "-", Passout2023[[#This Row], [Degree Duration (year)]])</f>
        <v>--</v>
      </c>
      <c r="Y1847" s="32"/>
      <c r="Z1847" s="32"/>
      <c r="AA1847" s="32"/>
      <c r="AB1847" s="32"/>
      <c r="AC1847" s="32"/>
      <c r="AD1847" s="32"/>
      <c r="AE1847" s="28">
        <f>COUNTA(Passout2023[[#This Row], [UNIVERSITY_DEGREE_PROGRAM_ID]:[(Graduated) Degree Awarded Female]])</f>
        <v>2</v>
      </c>
    </row>
    <row r="1848" s="2" customFormat="1" ht="35.1" customHeight="1">
      <c r="A1848" s="29" t="str">
        <f>IFERROR(IF($N1848 &lt;&gt; "#Na", INDEX(Degree_Information!$A$2:$A$20129, MATCH(Passout2023[[#This Row], [UNIVERSITY_DEGREE_PROGRAM_ID]], Degree_Information!$N$2:$N$20129, 0)), ""), "")</f>
        <v/>
      </c>
      <c r="B1848" s="29" t="str">
        <f>IFERROR(IF($N1848 &lt;&gt; "#Na", INDEX(Degree_Information!$B$2:$B$20129, MATCH(Passout2023[[#This Row], [UNIVERSITY_DEGREE_PROGRAM_ID]], Degree_Information!$N$2:$N$20129, 0)), ""), "")</f>
        <v/>
      </c>
      <c r="C1848" s="29" t="str">
        <f>IFERROR(IF($N1848 &lt;&gt; "#Na", INDEX(Degree_Information!$E$2:$E$20129, MATCH(Passout2023[[#This Row], [UNIVERSITY_DEGREE_PROGRAM_ID]], Degree_Information!$N$2:$N$20129, 0)), ""), "")</f>
        <v/>
      </c>
      <c r="D1848" s="29" t="str">
        <f>IFERROR(IF($N1848 &lt;&gt; "#Na", INDEX(Degree_Information!$D$2:$D$20129, MATCH(Passout2023[[#This Row], [UNIVERSITY_DEGREE_PROGRAM_ID]], Degree_Information!$N$2:$N$20129, 0)), ""), "")</f>
        <v/>
      </c>
      <c r="E1848" s="29" t="str">
        <f>IFERROR(IF($N1848 &lt;&gt; "#Na", INDEX(Degree_Information!$F$2:$F$20129, MATCH(Passout2023[[#This Row], [UNIVERSITY_DEGREE_PROGRAM_ID]], Degree_Information!$N$2:$N$20129, 0)), ""), "")</f>
        <v/>
      </c>
      <c r="F1848" s="29" t="str">
        <f>IFERROR(IF($N1848 &lt;&gt; "#Na", INDEX(Degree_Information!$K$2:$K$20129, MATCH(Passout2023[[#This Row], [UNIVERSITY_DEGREE_PROGRAM_ID]], Degree_Information!$N$2:$N$20129, 0)), ""), "")</f>
        <v/>
      </c>
      <c r="G1848" s="29" t="str">
        <f>IFERROR(IF($N1848 &lt;&gt; "#Na", INDEX(Degree_Information!$G$2:$G$20129, MATCH(Passout2023[[#This Row], [UNIVERSITY_DEGREE_PROGRAM_ID]], Degree_Information!$N$2:$N$20129, 0)), ""), "")</f>
        <v/>
      </c>
      <c r="H1848" s="29" t="str">
        <f>IFERROR(IF($N1848 &lt;&gt; "#Na", INDEX(Degree_Information!$I$2:$I$20129, MATCH(Passout2023[[#This Row], [UNIVERSITY_DEGREE_PROGRAM_ID]], Degree_Information!$N$2:$N$20129, 0)), ""), "")</f>
        <v/>
      </c>
      <c r="I1848" s="6" t="str">
        <f>IFERROR(IF($N1848 &lt;&gt; "#Na", INDEX(Degree_Information!$H$2:$H$20129, MATCH(Passout2023[[#This Row], [UNIVERSITY_DEGREE_PROGRAM_ID]], Degree_Information!$N$2:$N$20129, 0)), ""), "")</f>
        <v/>
      </c>
      <c r="J1848" s="6" t="str">
        <f>IFERROR(IF($N1848 &lt;&gt; "#Na", INDEX(Degree_Information!$J$2:$J$20129, MATCH(Passout2023[[#This Row], [UNIVERSITY_DEGREE_PROGRAM_ID]], Degree_Information!$N$2:$N$20129, 0)), ""), "")</f>
        <v/>
      </c>
      <c r="K1848" s="19"/>
      <c r="L1848" s="20"/>
      <c r="M1848" s="21"/>
      <c r="N1848" s="21"/>
      <c r="O1848" s="21"/>
      <c r="P1848" s="22"/>
      <c r="Q1848" s="21"/>
      <c r="R1848" s="21"/>
      <c r="S1848" s="20">
        <v>0</v>
      </c>
      <c r="T1848" s="20">
        <v>0</v>
      </c>
      <c r="U1848" s="23"/>
      <c r="V18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8" s="25"/>
      <c r="X1848" s="26" t="str">
        <f>CONCATENATE(Passout2023[[#This Row], [Batch Start Semester]], "-", Passout2023[[#This Row], [Batch Start Year]], "-", Passout2023[[#This Row], [Degree Duration (year)]])</f>
        <v>--</v>
      </c>
      <c r="Y1848" s="32"/>
      <c r="Z1848" s="32"/>
      <c r="AA1848" s="32"/>
      <c r="AB1848" s="32"/>
      <c r="AC1848" s="32"/>
      <c r="AD1848" s="32"/>
      <c r="AE1848" s="28">
        <f>COUNTA(Passout2023[[#This Row], [UNIVERSITY_DEGREE_PROGRAM_ID]:[(Graduated) Degree Awarded Female]])</f>
        <v>2</v>
      </c>
    </row>
    <row r="1849" s="2" customFormat="1" ht="35.1" customHeight="1">
      <c r="A1849" s="29" t="str">
        <f>IFERROR(IF($N1849 &lt;&gt; "#Na", INDEX(Degree_Information!$A$2:$A$20129, MATCH(Passout2023[[#This Row], [UNIVERSITY_DEGREE_PROGRAM_ID]], Degree_Information!$N$2:$N$20129, 0)), ""), "")</f>
        <v/>
      </c>
      <c r="B1849" s="29" t="str">
        <f>IFERROR(IF($N1849 &lt;&gt; "#Na", INDEX(Degree_Information!$B$2:$B$20129, MATCH(Passout2023[[#This Row], [UNIVERSITY_DEGREE_PROGRAM_ID]], Degree_Information!$N$2:$N$20129, 0)), ""), "")</f>
        <v/>
      </c>
      <c r="C1849" s="29" t="str">
        <f>IFERROR(IF($N1849 &lt;&gt; "#Na", INDEX(Degree_Information!$E$2:$E$20129, MATCH(Passout2023[[#This Row], [UNIVERSITY_DEGREE_PROGRAM_ID]], Degree_Information!$N$2:$N$20129, 0)), ""), "")</f>
        <v/>
      </c>
      <c r="D1849" s="29" t="str">
        <f>IFERROR(IF($N1849 &lt;&gt; "#Na", INDEX(Degree_Information!$D$2:$D$20129, MATCH(Passout2023[[#This Row], [UNIVERSITY_DEGREE_PROGRAM_ID]], Degree_Information!$N$2:$N$20129, 0)), ""), "")</f>
        <v/>
      </c>
      <c r="E1849" s="29" t="str">
        <f>IFERROR(IF($N1849 &lt;&gt; "#Na", INDEX(Degree_Information!$F$2:$F$20129, MATCH(Passout2023[[#This Row], [UNIVERSITY_DEGREE_PROGRAM_ID]], Degree_Information!$N$2:$N$20129, 0)), ""), "")</f>
        <v/>
      </c>
      <c r="F1849" s="29" t="str">
        <f>IFERROR(IF($N1849 &lt;&gt; "#Na", INDEX(Degree_Information!$K$2:$K$20129, MATCH(Passout2023[[#This Row], [UNIVERSITY_DEGREE_PROGRAM_ID]], Degree_Information!$N$2:$N$20129, 0)), ""), "")</f>
        <v/>
      </c>
      <c r="G1849" s="29" t="str">
        <f>IFERROR(IF($N1849 &lt;&gt; "#Na", INDEX(Degree_Information!$G$2:$G$20129, MATCH(Passout2023[[#This Row], [UNIVERSITY_DEGREE_PROGRAM_ID]], Degree_Information!$N$2:$N$20129, 0)), ""), "")</f>
        <v/>
      </c>
      <c r="H1849" s="29" t="str">
        <f>IFERROR(IF($N1849 &lt;&gt; "#Na", INDEX(Degree_Information!$I$2:$I$20129, MATCH(Passout2023[[#This Row], [UNIVERSITY_DEGREE_PROGRAM_ID]], Degree_Information!$N$2:$N$20129, 0)), ""), "")</f>
        <v/>
      </c>
      <c r="I1849" s="6" t="str">
        <f>IFERROR(IF($N1849 &lt;&gt; "#Na", INDEX(Degree_Information!$H$2:$H$20129, MATCH(Passout2023[[#This Row], [UNIVERSITY_DEGREE_PROGRAM_ID]], Degree_Information!$N$2:$N$20129, 0)), ""), "")</f>
        <v/>
      </c>
      <c r="J1849" s="6" t="str">
        <f>IFERROR(IF($N1849 &lt;&gt; "#Na", INDEX(Degree_Information!$J$2:$J$20129, MATCH(Passout2023[[#This Row], [UNIVERSITY_DEGREE_PROGRAM_ID]], Degree_Information!$N$2:$N$20129, 0)), ""), "")</f>
        <v/>
      </c>
      <c r="K1849" s="19"/>
      <c r="L1849" s="20"/>
      <c r="M1849" s="21"/>
      <c r="N1849" s="21"/>
      <c r="O1849" s="21"/>
      <c r="P1849" s="22"/>
      <c r="Q1849" s="21"/>
      <c r="R1849" s="21"/>
      <c r="S1849" s="20">
        <v>0</v>
      </c>
      <c r="T1849" s="20">
        <v>0</v>
      </c>
      <c r="U1849" s="23"/>
      <c r="V18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49" s="25"/>
      <c r="X1849" s="26" t="str">
        <f>CONCATENATE(Passout2023[[#This Row], [Batch Start Semester]], "-", Passout2023[[#This Row], [Batch Start Year]], "-", Passout2023[[#This Row], [Degree Duration (year)]])</f>
        <v>--</v>
      </c>
      <c r="Y1849" s="32"/>
      <c r="Z1849" s="32"/>
      <c r="AA1849" s="32"/>
      <c r="AB1849" s="32"/>
      <c r="AC1849" s="32"/>
      <c r="AD1849" s="32"/>
      <c r="AE1849" s="28">
        <f>COUNTA(Passout2023[[#This Row], [UNIVERSITY_DEGREE_PROGRAM_ID]:[(Graduated) Degree Awarded Female]])</f>
        <v>2</v>
      </c>
    </row>
    <row r="1850" s="2" customFormat="1" ht="35.1" customHeight="1">
      <c r="A1850" s="29" t="str">
        <f>IFERROR(IF($N1850 &lt;&gt; "#Na", INDEX(Degree_Information!$A$2:$A$20129, MATCH(Passout2023[[#This Row], [UNIVERSITY_DEGREE_PROGRAM_ID]], Degree_Information!$N$2:$N$20129, 0)), ""), "")</f>
        <v/>
      </c>
      <c r="B1850" s="29" t="str">
        <f>IFERROR(IF($N1850 &lt;&gt; "#Na", INDEX(Degree_Information!$B$2:$B$20129, MATCH(Passout2023[[#This Row], [UNIVERSITY_DEGREE_PROGRAM_ID]], Degree_Information!$N$2:$N$20129, 0)), ""), "")</f>
        <v/>
      </c>
      <c r="C1850" s="29" t="str">
        <f>IFERROR(IF($N1850 &lt;&gt; "#Na", INDEX(Degree_Information!$E$2:$E$20129, MATCH(Passout2023[[#This Row], [UNIVERSITY_DEGREE_PROGRAM_ID]], Degree_Information!$N$2:$N$20129, 0)), ""), "")</f>
        <v/>
      </c>
      <c r="D1850" s="29" t="str">
        <f>IFERROR(IF($N1850 &lt;&gt; "#Na", INDEX(Degree_Information!$D$2:$D$20129, MATCH(Passout2023[[#This Row], [UNIVERSITY_DEGREE_PROGRAM_ID]], Degree_Information!$N$2:$N$20129, 0)), ""), "")</f>
        <v/>
      </c>
      <c r="E1850" s="29" t="str">
        <f>IFERROR(IF($N1850 &lt;&gt; "#Na", INDEX(Degree_Information!$F$2:$F$20129, MATCH(Passout2023[[#This Row], [UNIVERSITY_DEGREE_PROGRAM_ID]], Degree_Information!$N$2:$N$20129, 0)), ""), "")</f>
        <v/>
      </c>
      <c r="F1850" s="29" t="str">
        <f>IFERROR(IF($N1850 &lt;&gt; "#Na", INDEX(Degree_Information!$K$2:$K$20129, MATCH(Passout2023[[#This Row], [UNIVERSITY_DEGREE_PROGRAM_ID]], Degree_Information!$N$2:$N$20129, 0)), ""), "")</f>
        <v/>
      </c>
      <c r="G1850" s="29" t="str">
        <f>IFERROR(IF($N1850 &lt;&gt; "#Na", INDEX(Degree_Information!$G$2:$G$20129, MATCH(Passout2023[[#This Row], [UNIVERSITY_DEGREE_PROGRAM_ID]], Degree_Information!$N$2:$N$20129, 0)), ""), "")</f>
        <v/>
      </c>
      <c r="H1850" s="29" t="str">
        <f>IFERROR(IF($N1850 &lt;&gt; "#Na", INDEX(Degree_Information!$I$2:$I$20129, MATCH(Passout2023[[#This Row], [UNIVERSITY_DEGREE_PROGRAM_ID]], Degree_Information!$N$2:$N$20129, 0)), ""), "")</f>
        <v/>
      </c>
      <c r="I1850" s="6" t="str">
        <f>IFERROR(IF($N1850 &lt;&gt; "#Na", INDEX(Degree_Information!$H$2:$H$20129, MATCH(Passout2023[[#This Row], [UNIVERSITY_DEGREE_PROGRAM_ID]], Degree_Information!$N$2:$N$20129, 0)), ""), "")</f>
        <v/>
      </c>
      <c r="J1850" s="6" t="str">
        <f>IFERROR(IF($N1850 &lt;&gt; "#Na", INDEX(Degree_Information!$J$2:$J$20129, MATCH(Passout2023[[#This Row], [UNIVERSITY_DEGREE_PROGRAM_ID]], Degree_Information!$N$2:$N$20129, 0)), ""), "")</f>
        <v/>
      </c>
      <c r="K1850" s="19"/>
      <c r="L1850" s="20"/>
      <c r="M1850" s="21"/>
      <c r="N1850" s="21"/>
      <c r="O1850" s="21"/>
      <c r="P1850" s="22"/>
      <c r="Q1850" s="21"/>
      <c r="R1850" s="21"/>
      <c r="S1850" s="20">
        <v>0</v>
      </c>
      <c r="T1850" s="20">
        <v>0</v>
      </c>
      <c r="U1850" s="23"/>
      <c r="V18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0" s="25"/>
      <c r="X1850" s="26" t="str">
        <f>CONCATENATE(Passout2023[[#This Row], [Batch Start Semester]], "-", Passout2023[[#This Row], [Batch Start Year]], "-", Passout2023[[#This Row], [Degree Duration (year)]])</f>
        <v>--</v>
      </c>
      <c r="Y1850" s="32"/>
      <c r="Z1850" s="32"/>
      <c r="AA1850" s="32"/>
      <c r="AB1850" s="32"/>
      <c r="AC1850" s="32"/>
      <c r="AD1850" s="32"/>
      <c r="AE1850" s="28">
        <f>COUNTA(Passout2023[[#This Row], [UNIVERSITY_DEGREE_PROGRAM_ID]:[(Graduated) Degree Awarded Female]])</f>
        <v>2</v>
      </c>
    </row>
    <row r="1851" s="2" customFormat="1" ht="35.1" customHeight="1">
      <c r="A1851" s="29" t="str">
        <f>IFERROR(IF($N1851 &lt;&gt; "#Na", INDEX(Degree_Information!$A$2:$A$20129, MATCH(Passout2023[[#This Row], [UNIVERSITY_DEGREE_PROGRAM_ID]], Degree_Information!$N$2:$N$20129, 0)), ""), "")</f>
        <v/>
      </c>
      <c r="B1851" s="29" t="str">
        <f>IFERROR(IF($N1851 &lt;&gt; "#Na", INDEX(Degree_Information!$B$2:$B$20129, MATCH(Passout2023[[#This Row], [UNIVERSITY_DEGREE_PROGRAM_ID]], Degree_Information!$N$2:$N$20129, 0)), ""), "")</f>
        <v/>
      </c>
      <c r="C1851" s="29" t="str">
        <f>IFERROR(IF($N1851 &lt;&gt; "#Na", INDEX(Degree_Information!$E$2:$E$20129, MATCH(Passout2023[[#This Row], [UNIVERSITY_DEGREE_PROGRAM_ID]], Degree_Information!$N$2:$N$20129, 0)), ""), "")</f>
        <v/>
      </c>
      <c r="D1851" s="29" t="str">
        <f>IFERROR(IF($N1851 &lt;&gt; "#Na", INDEX(Degree_Information!$D$2:$D$20129, MATCH(Passout2023[[#This Row], [UNIVERSITY_DEGREE_PROGRAM_ID]], Degree_Information!$N$2:$N$20129, 0)), ""), "")</f>
        <v/>
      </c>
      <c r="E1851" s="29" t="str">
        <f>IFERROR(IF($N1851 &lt;&gt; "#Na", INDEX(Degree_Information!$F$2:$F$20129, MATCH(Passout2023[[#This Row], [UNIVERSITY_DEGREE_PROGRAM_ID]], Degree_Information!$N$2:$N$20129, 0)), ""), "")</f>
        <v/>
      </c>
      <c r="F1851" s="29" t="str">
        <f>IFERROR(IF($N1851 &lt;&gt; "#Na", INDEX(Degree_Information!$K$2:$K$20129, MATCH(Passout2023[[#This Row], [UNIVERSITY_DEGREE_PROGRAM_ID]], Degree_Information!$N$2:$N$20129, 0)), ""), "")</f>
        <v/>
      </c>
      <c r="G1851" s="29" t="str">
        <f>IFERROR(IF($N1851 &lt;&gt; "#Na", INDEX(Degree_Information!$G$2:$G$20129, MATCH(Passout2023[[#This Row], [UNIVERSITY_DEGREE_PROGRAM_ID]], Degree_Information!$N$2:$N$20129, 0)), ""), "")</f>
        <v/>
      </c>
      <c r="H1851" s="29" t="str">
        <f>IFERROR(IF($N1851 &lt;&gt; "#Na", INDEX(Degree_Information!$I$2:$I$20129, MATCH(Passout2023[[#This Row], [UNIVERSITY_DEGREE_PROGRAM_ID]], Degree_Information!$N$2:$N$20129, 0)), ""), "")</f>
        <v/>
      </c>
      <c r="I1851" s="6" t="str">
        <f>IFERROR(IF($N1851 &lt;&gt; "#Na", INDEX(Degree_Information!$H$2:$H$20129, MATCH(Passout2023[[#This Row], [UNIVERSITY_DEGREE_PROGRAM_ID]], Degree_Information!$N$2:$N$20129, 0)), ""), "")</f>
        <v/>
      </c>
      <c r="J1851" s="6" t="str">
        <f>IFERROR(IF($N1851 &lt;&gt; "#Na", INDEX(Degree_Information!$J$2:$J$20129, MATCH(Passout2023[[#This Row], [UNIVERSITY_DEGREE_PROGRAM_ID]], Degree_Information!$N$2:$N$20129, 0)), ""), "")</f>
        <v/>
      </c>
      <c r="K1851" s="19"/>
      <c r="L1851" s="20"/>
      <c r="M1851" s="21"/>
      <c r="N1851" s="21"/>
      <c r="O1851" s="21"/>
      <c r="P1851" s="22"/>
      <c r="Q1851" s="21"/>
      <c r="R1851" s="21"/>
      <c r="S1851" s="20">
        <v>0</v>
      </c>
      <c r="T1851" s="20">
        <v>0</v>
      </c>
      <c r="U1851" s="23"/>
      <c r="V18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1" s="25"/>
      <c r="X1851" s="26" t="str">
        <f>CONCATENATE(Passout2023[[#This Row], [Batch Start Semester]], "-", Passout2023[[#This Row], [Batch Start Year]], "-", Passout2023[[#This Row], [Degree Duration (year)]])</f>
        <v>--</v>
      </c>
      <c r="Y1851" s="32"/>
      <c r="Z1851" s="32"/>
      <c r="AA1851" s="32"/>
      <c r="AB1851" s="32"/>
      <c r="AC1851" s="32"/>
      <c r="AD1851" s="32"/>
      <c r="AE1851" s="28">
        <f>COUNTA(Passout2023[[#This Row], [UNIVERSITY_DEGREE_PROGRAM_ID]:[(Graduated) Degree Awarded Female]])</f>
        <v>2</v>
      </c>
    </row>
    <row r="1852" s="2" customFormat="1" ht="35.1" customHeight="1">
      <c r="A1852" s="29" t="str">
        <f>IFERROR(IF($N1852 &lt;&gt; "#Na", INDEX(Degree_Information!$A$2:$A$20129, MATCH(Passout2023[[#This Row], [UNIVERSITY_DEGREE_PROGRAM_ID]], Degree_Information!$N$2:$N$20129, 0)), ""), "")</f>
        <v/>
      </c>
      <c r="B1852" s="29" t="str">
        <f>IFERROR(IF($N1852 &lt;&gt; "#Na", INDEX(Degree_Information!$B$2:$B$20129, MATCH(Passout2023[[#This Row], [UNIVERSITY_DEGREE_PROGRAM_ID]], Degree_Information!$N$2:$N$20129, 0)), ""), "")</f>
        <v/>
      </c>
      <c r="C1852" s="29" t="str">
        <f>IFERROR(IF($N1852 &lt;&gt; "#Na", INDEX(Degree_Information!$E$2:$E$20129, MATCH(Passout2023[[#This Row], [UNIVERSITY_DEGREE_PROGRAM_ID]], Degree_Information!$N$2:$N$20129, 0)), ""), "")</f>
        <v/>
      </c>
      <c r="D1852" s="29" t="str">
        <f>IFERROR(IF($N1852 &lt;&gt; "#Na", INDEX(Degree_Information!$D$2:$D$20129, MATCH(Passout2023[[#This Row], [UNIVERSITY_DEGREE_PROGRAM_ID]], Degree_Information!$N$2:$N$20129, 0)), ""), "")</f>
        <v/>
      </c>
      <c r="E1852" s="29" t="str">
        <f>IFERROR(IF($N1852 &lt;&gt; "#Na", INDEX(Degree_Information!$F$2:$F$20129, MATCH(Passout2023[[#This Row], [UNIVERSITY_DEGREE_PROGRAM_ID]], Degree_Information!$N$2:$N$20129, 0)), ""), "")</f>
        <v/>
      </c>
      <c r="F1852" s="29" t="str">
        <f>IFERROR(IF($N1852 &lt;&gt; "#Na", INDEX(Degree_Information!$K$2:$K$20129, MATCH(Passout2023[[#This Row], [UNIVERSITY_DEGREE_PROGRAM_ID]], Degree_Information!$N$2:$N$20129, 0)), ""), "")</f>
        <v/>
      </c>
      <c r="G1852" s="29" t="str">
        <f>IFERROR(IF($N1852 &lt;&gt; "#Na", INDEX(Degree_Information!$G$2:$G$20129, MATCH(Passout2023[[#This Row], [UNIVERSITY_DEGREE_PROGRAM_ID]], Degree_Information!$N$2:$N$20129, 0)), ""), "")</f>
        <v/>
      </c>
      <c r="H1852" s="29" t="str">
        <f>IFERROR(IF($N1852 &lt;&gt; "#Na", INDEX(Degree_Information!$I$2:$I$20129, MATCH(Passout2023[[#This Row], [UNIVERSITY_DEGREE_PROGRAM_ID]], Degree_Information!$N$2:$N$20129, 0)), ""), "")</f>
        <v/>
      </c>
      <c r="I1852" s="6" t="str">
        <f>IFERROR(IF($N1852 &lt;&gt; "#Na", INDEX(Degree_Information!$H$2:$H$20129, MATCH(Passout2023[[#This Row], [UNIVERSITY_DEGREE_PROGRAM_ID]], Degree_Information!$N$2:$N$20129, 0)), ""), "")</f>
        <v/>
      </c>
      <c r="J1852" s="6" t="str">
        <f>IFERROR(IF($N1852 &lt;&gt; "#Na", INDEX(Degree_Information!$J$2:$J$20129, MATCH(Passout2023[[#This Row], [UNIVERSITY_DEGREE_PROGRAM_ID]], Degree_Information!$N$2:$N$20129, 0)), ""), "")</f>
        <v/>
      </c>
      <c r="K1852" s="19"/>
      <c r="L1852" s="20"/>
      <c r="M1852" s="21"/>
      <c r="N1852" s="21"/>
      <c r="O1852" s="21"/>
      <c r="P1852" s="22"/>
      <c r="Q1852" s="21"/>
      <c r="R1852" s="21"/>
      <c r="S1852" s="20">
        <v>0</v>
      </c>
      <c r="T1852" s="20">
        <v>0</v>
      </c>
      <c r="U1852" s="23"/>
      <c r="V18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2" s="25"/>
      <c r="X1852" s="26" t="str">
        <f>CONCATENATE(Passout2023[[#This Row], [Batch Start Semester]], "-", Passout2023[[#This Row], [Batch Start Year]], "-", Passout2023[[#This Row], [Degree Duration (year)]])</f>
        <v>--</v>
      </c>
      <c r="Y1852" s="32"/>
      <c r="Z1852" s="32"/>
      <c r="AA1852" s="32"/>
      <c r="AB1852" s="32"/>
      <c r="AC1852" s="32"/>
      <c r="AD1852" s="32"/>
      <c r="AE1852" s="28">
        <f>COUNTA(Passout2023[[#This Row], [UNIVERSITY_DEGREE_PROGRAM_ID]:[(Graduated) Degree Awarded Female]])</f>
        <v>2</v>
      </c>
    </row>
    <row r="1853" s="2" customFormat="1" ht="35.1" customHeight="1">
      <c r="A1853" s="29" t="str">
        <f>IFERROR(IF($N1853 &lt;&gt; "#Na", INDEX(Degree_Information!$A$2:$A$20129, MATCH(Passout2023[[#This Row], [UNIVERSITY_DEGREE_PROGRAM_ID]], Degree_Information!$N$2:$N$20129, 0)), ""), "")</f>
        <v/>
      </c>
      <c r="B1853" s="29" t="str">
        <f>IFERROR(IF($N1853 &lt;&gt; "#Na", INDEX(Degree_Information!$B$2:$B$20129, MATCH(Passout2023[[#This Row], [UNIVERSITY_DEGREE_PROGRAM_ID]], Degree_Information!$N$2:$N$20129, 0)), ""), "")</f>
        <v/>
      </c>
      <c r="C1853" s="29" t="str">
        <f>IFERROR(IF($N1853 &lt;&gt; "#Na", INDEX(Degree_Information!$E$2:$E$20129, MATCH(Passout2023[[#This Row], [UNIVERSITY_DEGREE_PROGRAM_ID]], Degree_Information!$N$2:$N$20129, 0)), ""), "")</f>
        <v/>
      </c>
      <c r="D1853" s="29" t="str">
        <f>IFERROR(IF($N1853 &lt;&gt; "#Na", INDEX(Degree_Information!$D$2:$D$20129, MATCH(Passout2023[[#This Row], [UNIVERSITY_DEGREE_PROGRAM_ID]], Degree_Information!$N$2:$N$20129, 0)), ""), "")</f>
        <v/>
      </c>
      <c r="E1853" s="29" t="str">
        <f>IFERROR(IF($N1853 &lt;&gt; "#Na", INDEX(Degree_Information!$F$2:$F$20129, MATCH(Passout2023[[#This Row], [UNIVERSITY_DEGREE_PROGRAM_ID]], Degree_Information!$N$2:$N$20129, 0)), ""), "")</f>
        <v/>
      </c>
      <c r="F1853" s="29" t="str">
        <f>IFERROR(IF($N1853 &lt;&gt; "#Na", INDEX(Degree_Information!$K$2:$K$20129, MATCH(Passout2023[[#This Row], [UNIVERSITY_DEGREE_PROGRAM_ID]], Degree_Information!$N$2:$N$20129, 0)), ""), "")</f>
        <v/>
      </c>
      <c r="G1853" s="29" t="str">
        <f>IFERROR(IF($N1853 &lt;&gt; "#Na", INDEX(Degree_Information!$G$2:$G$20129, MATCH(Passout2023[[#This Row], [UNIVERSITY_DEGREE_PROGRAM_ID]], Degree_Information!$N$2:$N$20129, 0)), ""), "")</f>
        <v/>
      </c>
      <c r="H1853" s="29" t="str">
        <f>IFERROR(IF($N1853 &lt;&gt; "#Na", INDEX(Degree_Information!$I$2:$I$20129, MATCH(Passout2023[[#This Row], [UNIVERSITY_DEGREE_PROGRAM_ID]], Degree_Information!$N$2:$N$20129, 0)), ""), "")</f>
        <v/>
      </c>
      <c r="I1853" s="6" t="str">
        <f>IFERROR(IF($N1853 &lt;&gt; "#Na", INDEX(Degree_Information!$H$2:$H$20129, MATCH(Passout2023[[#This Row], [UNIVERSITY_DEGREE_PROGRAM_ID]], Degree_Information!$N$2:$N$20129, 0)), ""), "")</f>
        <v/>
      </c>
      <c r="J1853" s="6" t="str">
        <f>IFERROR(IF($N1853 &lt;&gt; "#Na", INDEX(Degree_Information!$J$2:$J$20129, MATCH(Passout2023[[#This Row], [UNIVERSITY_DEGREE_PROGRAM_ID]], Degree_Information!$N$2:$N$20129, 0)), ""), "")</f>
        <v/>
      </c>
      <c r="K1853" s="19"/>
      <c r="L1853" s="20"/>
      <c r="M1853" s="21"/>
      <c r="N1853" s="21"/>
      <c r="O1853" s="21"/>
      <c r="P1853" s="22"/>
      <c r="Q1853" s="21"/>
      <c r="R1853" s="21"/>
      <c r="S1853" s="20">
        <v>0</v>
      </c>
      <c r="T1853" s="20">
        <v>0</v>
      </c>
      <c r="U1853" s="23"/>
      <c r="V18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3" s="25"/>
      <c r="X1853" s="26" t="str">
        <f>CONCATENATE(Passout2023[[#This Row], [Batch Start Semester]], "-", Passout2023[[#This Row], [Batch Start Year]], "-", Passout2023[[#This Row], [Degree Duration (year)]])</f>
        <v>--</v>
      </c>
      <c r="Y1853" s="32"/>
      <c r="Z1853" s="32"/>
      <c r="AA1853" s="32"/>
      <c r="AB1853" s="32"/>
      <c r="AC1853" s="32"/>
      <c r="AD1853" s="32"/>
      <c r="AE1853" s="28">
        <f>COUNTA(Passout2023[[#This Row], [UNIVERSITY_DEGREE_PROGRAM_ID]:[(Graduated) Degree Awarded Female]])</f>
        <v>2</v>
      </c>
    </row>
    <row r="1854" s="2" customFormat="1" ht="35.1" customHeight="1">
      <c r="A1854" s="29" t="str">
        <f>IFERROR(IF($N1854 &lt;&gt; "#Na", INDEX(Degree_Information!$A$2:$A$20129, MATCH(Passout2023[[#This Row], [UNIVERSITY_DEGREE_PROGRAM_ID]], Degree_Information!$N$2:$N$20129, 0)), ""), "")</f>
        <v/>
      </c>
      <c r="B1854" s="29" t="str">
        <f>IFERROR(IF($N1854 &lt;&gt; "#Na", INDEX(Degree_Information!$B$2:$B$20129, MATCH(Passout2023[[#This Row], [UNIVERSITY_DEGREE_PROGRAM_ID]], Degree_Information!$N$2:$N$20129, 0)), ""), "")</f>
        <v/>
      </c>
      <c r="C1854" s="29" t="str">
        <f>IFERROR(IF($N1854 &lt;&gt; "#Na", INDEX(Degree_Information!$E$2:$E$20129, MATCH(Passout2023[[#This Row], [UNIVERSITY_DEGREE_PROGRAM_ID]], Degree_Information!$N$2:$N$20129, 0)), ""), "")</f>
        <v/>
      </c>
      <c r="D1854" s="29" t="str">
        <f>IFERROR(IF($N1854 &lt;&gt; "#Na", INDEX(Degree_Information!$D$2:$D$20129, MATCH(Passout2023[[#This Row], [UNIVERSITY_DEGREE_PROGRAM_ID]], Degree_Information!$N$2:$N$20129, 0)), ""), "")</f>
        <v/>
      </c>
      <c r="E1854" s="29" t="str">
        <f>IFERROR(IF($N1854 &lt;&gt; "#Na", INDEX(Degree_Information!$F$2:$F$20129, MATCH(Passout2023[[#This Row], [UNIVERSITY_DEGREE_PROGRAM_ID]], Degree_Information!$N$2:$N$20129, 0)), ""), "")</f>
        <v/>
      </c>
      <c r="F1854" s="29" t="str">
        <f>IFERROR(IF($N1854 &lt;&gt; "#Na", INDEX(Degree_Information!$K$2:$K$20129, MATCH(Passout2023[[#This Row], [UNIVERSITY_DEGREE_PROGRAM_ID]], Degree_Information!$N$2:$N$20129, 0)), ""), "")</f>
        <v/>
      </c>
      <c r="G1854" s="29" t="str">
        <f>IFERROR(IF($N1854 &lt;&gt; "#Na", INDEX(Degree_Information!$G$2:$G$20129, MATCH(Passout2023[[#This Row], [UNIVERSITY_DEGREE_PROGRAM_ID]], Degree_Information!$N$2:$N$20129, 0)), ""), "")</f>
        <v/>
      </c>
      <c r="H1854" s="29" t="str">
        <f>IFERROR(IF($N1854 &lt;&gt; "#Na", INDEX(Degree_Information!$I$2:$I$20129, MATCH(Passout2023[[#This Row], [UNIVERSITY_DEGREE_PROGRAM_ID]], Degree_Information!$N$2:$N$20129, 0)), ""), "")</f>
        <v/>
      </c>
      <c r="I1854" s="6" t="str">
        <f>IFERROR(IF($N1854 &lt;&gt; "#Na", INDEX(Degree_Information!$H$2:$H$20129, MATCH(Passout2023[[#This Row], [UNIVERSITY_DEGREE_PROGRAM_ID]], Degree_Information!$N$2:$N$20129, 0)), ""), "")</f>
        <v/>
      </c>
      <c r="J1854" s="6" t="str">
        <f>IFERROR(IF($N1854 &lt;&gt; "#Na", INDEX(Degree_Information!$J$2:$J$20129, MATCH(Passout2023[[#This Row], [UNIVERSITY_DEGREE_PROGRAM_ID]], Degree_Information!$N$2:$N$20129, 0)), ""), "")</f>
        <v/>
      </c>
      <c r="K1854" s="19"/>
      <c r="L1854" s="20"/>
      <c r="M1854" s="21"/>
      <c r="N1854" s="21"/>
      <c r="O1854" s="21"/>
      <c r="P1854" s="22"/>
      <c r="Q1854" s="21"/>
      <c r="R1854" s="21"/>
      <c r="S1854" s="20">
        <v>0</v>
      </c>
      <c r="T1854" s="20">
        <v>0</v>
      </c>
      <c r="U1854" s="23"/>
      <c r="V18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4" s="25"/>
      <c r="X1854" s="26" t="str">
        <f>CONCATENATE(Passout2023[[#This Row], [Batch Start Semester]], "-", Passout2023[[#This Row], [Batch Start Year]], "-", Passout2023[[#This Row], [Degree Duration (year)]])</f>
        <v>--</v>
      </c>
      <c r="Y1854" s="32"/>
      <c r="Z1854" s="32"/>
      <c r="AA1854" s="32"/>
      <c r="AB1854" s="32"/>
      <c r="AC1854" s="32"/>
      <c r="AD1854" s="32"/>
      <c r="AE1854" s="28">
        <f>COUNTA(Passout2023[[#This Row], [UNIVERSITY_DEGREE_PROGRAM_ID]:[(Graduated) Degree Awarded Female]])</f>
        <v>2</v>
      </c>
    </row>
    <row r="1855" s="2" customFormat="1" ht="35.1" customHeight="1">
      <c r="A1855" s="29" t="str">
        <f>IFERROR(IF($N1855 &lt;&gt; "#Na", INDEX(Degree_Information!$A$2:$A$20129, MATCH(Passout2023[[#This Row], [UNIVERSITY_DEGREE_PROGRAM_ID]], Degree_Information!$N$2:$N$20129, 0)), ""), "")</f>
        <v/>
      </c>
      <c r="B1855" s="29" t="str">
        <f>IFERROR(IF($N1855 &lt;&gt; "#Na", INDEX(Degree_Information!$B$2:$B$20129, MATCH(Passout2023[[#This Row], [UNIVERSITY_DEGREE_PROGRAM_ID]], Degree_Information!$N$2:$N$20129, 0)), ""), "")</f>
        <v/>
      </c>
      <c r="C1855" s="29" t="str">
        <f>IFERROR(IF($N1855 &lt;&gt; "#Na", INDEX(Degree_Information!$E$2:$E$20129, MATCH(Passout2023[[#This Row], [UNIVERSITY_DEGREE_PROGRAM_ID]], Degree_Information!$N$2:$N$20129, 0)), ""), "")</f>
        <v/>
      </c>
      <c r="D1855" s="29" t="str">
        <f>IFERROR(IF($N1855 &lt;&gt; "#Na", INDEX(Degree_Information!$D$2:$D$20129, MATCH(Passout2023[[#This Row], [UNIVERSITY_DEGREE_PROGRAM_ID]], Degree_Information!$N$2:$N$20129, 0)), ""), "")</f>
        <v/>
      </c>
      <c r="E1855" s="29" t="str">
        <f>IFERROR(IF($N1855 &lt;&gt; "#Na", INDEX(Degree_Information!$F$2:$F$20129, MATCH(Passout2023[[#This Row], [UNIVERSITY_DEGREE_PROGRAM_ID]], Degree_Information!$N$2:$N$20129, 0)), ""), "")</f>
        <v/>
      </c>
      <c r="F1855" s="29" t="str">
        <f>IFERROR(IF($N1855 &lt;&gt; "#Na", INDEX(Degree_Information!$K$2:$K$20129, MATCH(Passout2023[[#This Row], [UNIVERSITY_DEGREE_PROGRAM_ID]], Degree_Information!$N$2:$N$20129, 0)), ""), "")</f>
        <v/>
      </c>
      <c r="G1855" s="29" t="str">
        <f>IFERROR(IF($N1855 &lt;&gt; "#Na", INDEX(Degree_Information!$G$2:$G$20129, MATCH(Passout2023[[#This Row], [UNIVERSITY_DEGREE_PROGRAM_ID]], Degree_Information!$N$2:$N$20129, 0)), ""), "")</f>
        <v/>
      </c>
      <c r="H1855" s="29" t="str">
        <f>IFERROR(IF($N1855 &lt;&gt; "#Na", INDEX(Degree_Information!$I$2:$I$20129, MATCH(Passout2023[[#This Row], [UNIVERSITY_DEGREE_PROGRAM_ID]], Degree_Information!$N$2:$N$20129, 0)), ""), "")</f>
        <v/>
      </c>
      <c r="I1855" s="6" t="str">
        <f>IFERROR(IF($N1855 &lt;&gt; "#Na", INDEX(Degree_Information!$H$2:$H$20129, MATCH(Passout2023[[#This Row], [UNIVERSITY_DEGREE_PROGRAM_ID]], Degree_Information!$N$2:$N$20129, 0)), ""), "")</f>
        <v/>
      </c>
      <c r="J1855" s="6" t="str">
        <f>IFERROR(IF($N1855 &lt;&gt; "#Na", INDEX(Degree_Information!$J$2:$J$20129, MATCH(Passout2023[[#This Row], [UNIVERSITY_DEGREE_PROGRAM_ID]], Degree_Information!$N$2:$N$20129, 0)), ""), "")</f>
        <v/>
      </c>
      <c r="K1855" s="19"/>
      <c r="L1855" s="20"/>
      <c r="M1855" s="21"/>
      <c r="N1855" s="21"/>
      <c r="O1855" s="21"/>
      <c r="P1855" s="22"/>
      <c r="Q1855" s="21"/>
      <c r="R1855" s="21"/>
      <c r="S1855" s="20">
        <v>0</v>
      </c>
      <c r="T1855" s="20">
        <v>0</v>
      </c>
      <c r="U1855" s="23"/>
      <c r="V18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5" s="25"/>
      <c r="X1855" s="26" t="str">
        <f>CONCATENATE(Passout2023[[#This Row], [Batch Start Semester]], "-", Passout2023[[#This Row], [Batch Start Year]], "-", Passout2023[[#This Row], [Degree Duration (year)]])</f>
        <v>--</v>
      </c>
      <c r="Y1855" s="32"/>
      <c r="Z1855" s="32"/>
      <c r="AA1855" s="32"/>
      <c r="AB1855" s="32"/>
      <c r="AC1855" s="32"/>
      <c r="AD1855" s="32"/>
      <c r="AE1855" s="28">
        <f>COUNTA(Passout2023[[#This Row], [UNIVERSITY_DEGREE_PROGRAM_ID]:[(Graduated) Degree Awarded Female]])</f>
        <v>2</v>
      </c>
    </row>
    <row r="1856" s="2" customFormat="1" ht="35.1" customHeight="1">
      <c r="A1856" s="29" t="str">
        <f>IFERROR(IF($N1856 &lt;&gt; "#Na", INDEX(Degree_Information!$A$2:$A$20129, MATCH(Passout2023[[#This Row], [UNIVERSITY_DEGREE_PROGRAM_ID]], Degree_Information!$N$2:$N$20129, 0)), ""), "")</f>
        <v/>
      </c>
      <c r="B1856" s="29" t="str">
        <f>IFERROR(IF($N1856 &lt;&gt; "#Na", INDEX(Degree_Information!$B$2:$B$20129, MATCH(Passout2023[[#This Row], [UNIVERSITY_DEGREE_PROGRAM_ID]], Degree_Information!$N$2:$N$20129, 0)), ""), "")</f>
        <v/>
      </c>
      <c r="C1856" s="29" t="str">
        <f>IFERROR(IF($N1856 &lt;&gt; "#Na", INDEX(Degree_Information!$E$2:$E$20129, MATCH(Passout2023[[#This Row], [UNIVERSITY_DEGREE_PROGRAM_ID]], Degree_Information!$N$2:$N$20129, 0)), ""), "")</f>
        <v/>
      </c>
      <c r="D1856" s="29" t="str">
        <f>IFERROR(IF($N1856 &lt;&gt; "#Na", INDEX(Degree_Information!$D$2:$D$20129, MATCH(Passout2023[[#This Row], [UNIVERSITY_DEGREE_PROGRAM_ID]], Degree_Information!$N$2:$N$20129, 0)), ""), "")</f>
        <v/>
      </c>
      <c r="E1856" s="29" t="str">
        <f>IFERROR(IF($N1856 &lt;&gt; "#Na", INDEX(Degree_Information!$F$2:$F$20129, MATCH(Passout2023[[#This Row], [UNIVERSITY_DEGREE_PROGRAM_ID]], Degree_Information!$N$2:$N$20129, 0)), ""), "")</f>
        <v/>
      </c>
      <c r="F1856" s="29" t="str">
        <f>IFERROR(IF($N1856 &lt;&gt; "#Na", INDEX(Degree_Information!$K$2:$K$20129, MATCH(Passout2023[[#This Row], [UNIVERSITY_DEGREE_PROGRAM_ID]], Degree_Information!$N$2:$N$20129, 0)), ""), "")</f>
        <v/>
      </c>
      <c r="G1856" s="29" t="str">
        <f>IFERROR(IF($N1856 &lt;&gt; "#Na", INDEX(Degree_Information!$G$2:$G$20129, MATCH(Passout2023[[#This Row], [UNIVERSITY_DEGREE_PROGRAM_ID]], Degree_Information!$N$2:$N$20129, 0)), ""), "")</f>
        <v/>
      </c>
      <c r="H1856" s="29" t="str">
        <f>IFERROR(IF($N1856 &lt;&gt; "#Na", INDEX(Degree_Information!$I$2:$I$20129, MATCH(Passout2023[[#This Row], [UNIVERSITY_DEGREE_PROGRAM_ID]], Degree_Information!$N$2:$N$20129, 0)), ""), "")</f>
        <v/>
      </c>
      <c r="I1856" s="6" t="str">
        <f>IFERROR(IF($N1856 &lt;&gt; "#Na", INDEX(Degree_Information!$H$2:$H$20129, MATCH(Passout2023[[#This Row], [UNIVERSITY_DEGREE_PROGRAM_ID]], Degree_Information!$N$2:$N$20129, 0)), ""), "")</f>
        <v/>
      </c>
      <c r="J1856" s="6" t="str">
        <f>IFERROR(IF($N1856 &lt;&gt; "#Na", INDEX(Degree_Information!$J$2:$J$20129, MATCH(Passout2023[[#This Row], [UNIVERSITY_DEGREE_PROGRAM_ID]], Degree_Information!$N$2:$N$20129, 0)), ""), "")</f>
        <v/>
      </c>
      <c r="K1856" s="19"/>
      <c r="L1856" s="20"/>
      <c r="M1856" s="21"/>
      <c r="N1856" s="21"/>
      <c r="O1856" s="21"/>
      <c r="P1856" s="22"/>
      <c r="Q1856" s="21"/>
      <c r="R1856" s="21"/>
      <c r="S1856" s="20">
        <v>0</v>
      </c>
      <c r="T1856" s="20">
        <v>0</v>
      </c>
      <c r="U1856" s="23"/>
      <c r="V18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6" s="25"/>
      <c r="X1856" s="26" t="str">
        <f>CONCATENATE(Passout2023[[#This Row], [Batch Start Semester]], "-", Passout2023[[#This Row], [Batch Start Year]], "-", Passout2023[[#This Row], [Degree Duration (year)]])</f>
        <v>--</v>
      </c>
      <c r="Y1856" s="32"/>
      <c r="Z1856" s="32"/>
      <c r="AA1856" s="32"/>
      <c r="AB1856" s="32"/>
      <c r="AC1856" s="32"/>
      <c r="AD1856" s="32"/>
      <c r="AE1856" s="28">
        <f>COUNTA(Passout2023[[#This Row], [UNIVERSITY_DEGREE_PROGRAM_ID]:[(Graduated) Degree Awarded Female]])</f>
        <v>2</v>
      </c>
    </row>
    <row r="1857" s="2" customFormat="1" ht="35.1" customHeight="1">
      <c r="A1857" s="29" t="str">
        <f>IFERROR(IF($N1857 &lt;&gt; "#Na", INDEX(Degree_Information!$A$2:$A$20129, MATCH(Passout2023[[#This Row], [UNIVERSITY_DEGREE_PROGRAM_ID]], Degree_Information!$N$2:$N$20129, 0)), ""), "")</f>
        <v/>
      </c>
      <c r="B1857" s="29" t="str">
        <f>IFERROR(IF($N1857 &lt;&gt; "#Na", INDEX(Degree_Information!$B$2:$B$20129, MATCH(Passout2023[[#This Row], [UNIVERSITY_DEGREE_PROGRAM_ID]], Degree_Information!$N$2:$N$20129, 0)), ""), "")</f>
        <v/>
      </c>
      <c r="C1857" s="29" t="str">
        <f>IFERROR(IF($N1857 &lt;&gt; "#Na", INDEX(Degree_Information!$E$2:$E$20129, MATCH(Passout2023[[#This Row], [UNIVERSITY_DEGREE_PROGRAM_ID]], Degree_Information!$N$2:$N$20129, 0)), ""), "")</f>
        <v/>
      </c>
      <c r="D1857" s="29" t="str">
        <f>IFERROR(IF($N1857 &lt;&gt; "#Na", INDEX(Degree_Information!$D$2:$D$20129, MATCH(Passout2023[[#This Row], [UNIVERSITY_DEGREE_PROGRAM_ID]], Degree_Information!$N$2:$N$20129, 0)), ""), "")</f>
        <v/>
      </c>
      <c r="E1857" s="29" t="str">
        <f>IFERROR(IF($N1857 &lt;&gt; "#Na", INDEX(Degree_Information!$F$2:$F$20129, MATCH(Passout2023[[#This Row], [UNIVERSITY_DEGREE_PROGRAM_ID]], Degree_Information!$N$2:$N$20129, 0)), ""), "")</f>
        <v/>
      </c>
      <c r="F1857" s="29" t="str">
        <f>IFERROR(IF($N1857 &lt;&gt; "#Na", INDEX(Degree_Information!$K$2:$K$20129, MATCH(Passout2023[[#This Row], [UNIVERSITY_DEGREE_PROGRAM_ID]], Degree_Information!$N$2:$N$20129, 0)), ""), "")</f>
        <v/>
      </c>
      <c r="G1857" s="29" t="str">
        <f>IFERROR(IF($N1857 &lt;&gt; "#Na", INDEX(Degree_Information!$G$2:$G$20129, MATCH(Passout2023[[#This Row], [UNIVERSITY_DEGREE_PROGRAM_ID]], Degree_Information!$N$2:$N$20129, 0)), ""), "")</f>
        <v/>
      </c>
      <c r="H1857" s="29" t="str">
        <f>IFERROR(IF($N1857 &lt;&gt; "#Na", INDEX(Degree_Information!$I$2:$I$20129, MATCH(Passout2023[[#This Row], [UNIVERSITY_DEGREE_PROGRAM_ID]], Degree_Information!$N$2:$N$20129, 0)), ""), "")</f>
        <v/>
      </c>
      <c r="I1857" s="6" t="str">
        <f>IFERROR(IF($N1857 &lt;&gt; "#Na", INDEX(Degree_Information!$H$2:$H$20129, MATCH(Passout2023[[#This Row], [UNIVERSITY_DEGREE_PROGRAM_ID]], Degree_Information!$N$2:$N$20129, 0)), ""), "")</f>
        <v/>
      </c>
      <c r="J1857" s="6" t="str">
        <f>IFERROR(IF($N1857 &lt;&gt; "#Na", INDEX(Degree_Information!$J$2:$J$20129, MATCH(Passout2023[[#This Row], [UNIVERSITY_DEGREE_PROGRAM_ID]], Degree_Information!$N$2:$N$20129, 0)), ""), "")</f>
        <v/>
      </c>
      <c r="K1857" s="19"/>
      <c r="L1857" s="20"/>
      <c r="M1857" s="21"/>
      <c r="N1857" s="21"/>
      <c r="O1857" s="21"/>
      <c r="P1857" s="22"/>
      <c r="Q1857" s="21"/>
      <c r="R1857" s="21"/>
      <c r="S1857" s="20">
        <v>0</v>
      </c>
      <c r="T1857" s="20">
        <v>0</v>
      </c>
      <c r="U1857" s="23"/>
      <c r="V18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7" s="25"/>
      <c r="X1857" s="26" t="str">
        <f>CONCATENATE(Passout2023[[#This Row], [Batch Start Semester]], "-", Passout2023[[#This Row], [Batch Start Year]], "-", Passout2023[[#This Row], [Degree Duration (year)]])</f>
        <v>--</v>
      </c>
      <c r="Y1857" s="32"/>
      <c r="Z1857" s="32"/>
      <c r="AA1857" s="32"/>
      <c r="AB1857" s="32"/>
      <c r="AC1857" s="32"/>
      <c r="AD1857" s="32"/>
      <c r="AE1857" s="28">
        <f>COUNTA(Passout2023[[#This Row], [UNIVERSITY_DEGREE_PROGRAM_ID]:[(Graduated) Degree Awarded Female]])</f>
        <v>2</v>
      </c>
    </row>
    <row r="1858" s="2" customFormat="1" ht="35.1" customHeight="1">
      <c r="A1858" s="29" t="str">
        <f>IFERROR(IF($N1858 &lt;&gt; "#Na", INDEX(Degree_Information!$A$2:$A$20129, MATCH(Passout2023[[#This Row], [UNIVERSITY_DEGREE_PROGRAM_ID]], Degree_Information!$N$2:$N$20129, 0)), ""), "")</f>
        <v/>
      </c>
      <c r="B1858" s="29" t="str">
        <f>IFERROR(IF($N1858 &lt;&gt; "#Na", INDEX(Degree_Information!$B$2:$B$20129, MATCH(Passout2023[[#This Row], [UNIVERSITY_DEGREE_PROGRAM_ID]], Degree_Information!$N$2:$N$20129, 0)), ""), "")</f>
        <v/>
      </c>
      <c r="C1858" s="29" t="str">
        <f>IFERROR(IF($N1858 &lt;&gt; "#Na", INDEX(Degree_Information!$E$2:$E$20129, MATCH(Passout2023[[#This Row], [UNIVERSITY_DEGREE_PROGRAM_ID]], Degree_Information!$N$2:$N$20129, 0)), ""), "")</f>
        <v/>
      </c>
      <c r="D1858" s="29" t="str">
        <f>IFERROR(IF($N1858 &lt;&gt; "#Na", INDEX(Degree_Information!$D$2:$D$20129, MATCH(Passout2023[[#This Row], [UNIVERSITY_DEGREE_PROGRAM_ID]], Degree_Information!$N$2:$N$20129, 0)), ""), "")</f>
        <v/>
      </c>
      <c r="E1858" s="29" t="str">
        <f>IFERROR(IF($N1858 &lt;&gt; "#Na", INDEX(Degree_Information!$F$2:$F$20129, MATCH(Passout2023[[#This Row], [UNIVERSITY_DEGREE_PROGRAM_ID]], Degree_Information!$N$2:$N$20129, 0)), ""), "")</f>
        <v/>
      </c>
      <c r="F1858" s="29" t="str">
        <f>IFERROR(IF($N1858 &lt;&gt; "#Na", INDEX(Degree_Information!$K$2:$K$20129, MATCH(Passout2023[[#This Row], [UNIVERSITY_DEGREE_PROGRAM_ID]], Degree_Information!$N$2:$N$20129, 0)), ""), "")</f>
        <v/>
      </c>
      <c r="G1858" s="29" t="str">
        <f>IFERROR(IF($N1858 &lt;&gt; "#Na", INDEX(Degree_Information!$G$2:$G$20129, MATCH(Passout2023[[#This Row], [UNIVERSITY_DEGREE_PROGRAM_ID]], Degree_Information!$N$2:$N$20129, 0)), ""), "")</f>
        <v/>
      </c>
      <c r="H1858" s="29" t="str">
        <f>IFERROR(IF($N1858 &lt;&gt; "#Na", INDEX(Degree_Information!$I$2:$I$20129, MATCH(Passout2023[[#This Row], [UNIVERSITY_DEGREE_PROGRAM_ID]], Degree_Information!$N$2:$N$20129, 0)), ""), "")</f>
        <v/>
      </c>
      <c r="I1858" s="6" t="str">
        <f>IFERROR(IF($N1858 &lt;&gt; "#Na", INDEX(Degree_Information!$H$2:$H$20129, MATCH(Passout2023[[#This Row], [UNIVERSITY_DEGREE_PROGRAM_ID]], Degree_Information!$N$2:$N$20129, 0)), ""), "")</f>
        <v/>
      </c>
      <c r="J1858" s="6" t="str">
        <f>IFERROR(IF($N1858 &lt;&gt; "#Na", INDEX(Degree_Information!$J$2:$J$20129, MATCH(Passout2023[[#This Row], [UNIVERSITY_DEGREE_PROGRAM_ID]], Degree_Information!$N$2:$N$20129, 0)), ""), "")</f>
        <v/>
      </c>
      <c r="K1858" s="19"/>
      <c r="L1858" s="20"/>
      <c r="M1858" s="21"/>
      <c r="N1858" s="21"/>
      <c r="O1858" s="21"/>
      <c r="P1858" s="22"/>
      <c r="Q1858" s="21"/>
      <c r="R1858" s="21"/>
      <c r="S1858" s="20">
        <v>0</v>
      </c>
      <c r="T1858" s="20">
        <v>0</v>
      </c>
      <c r="U1858" s="23"/>
      <c r="V18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8" s="25"/>
      <c r="X1858" s="26" t="str">
        <f>CONCATENATE(Passout2023[[#This Row], [Batch Start Semester]], "-", Passout2023[[#This Row], [Batch Start Year]], "-", Passout2023[[#This Row], [Degree Duration (year)]])</f>
        <v>--</v>
      </c>
      <c r="Y1858" s="32"/>
      <c r="Z1858" s="32"/>
      <c r="AA1858" s="32"/>
      <c r="AB1858" s="32"/>
      <c r="AC1858" s="32"/>
      <c r="AD1858" s="32"/>
      <c r="AE1858" s="28">
        <f>COUNTA(Passout2023[[#This Row], [UNIVERSITY_DEGREE_PROGRAM_ID]:[(Graduated) Degree Awarded Female]])</f>
        <v>2</v>
      </c>
    </row>
    <row r="1859" s="2" customFormat="1" ht="35.1" customHeight="1">
      <c r="A1859" s="29" t="str">
        <f>IFERROR(IF($N1859 &lt;&gt; "#Na", INDEX(Degree_Information!$A$2:$A$20129, MATCH(Passout2023[[#This Row], [UNIVERSITY_DEGREE_PROGRAM_ID]], Degree_Information!$N$2:$N$20129, 0)), ""), "")</f>
        <v/>
      </c>
      <c r="B1859" s="29" t="str">
        <f>IFERROR(IF($N1859 &lt;&gt; "#Na", INDEX(Degree_Information!$B$2:$B$20129, MATCH(Passout2023[[#This Row], [UNIVERSITY_DEGREE_PROGRAM_ID]], Degree_Information!$N$2:$N$20129, 0)), ""), "")</f>
        <v/>
      </c>
      <c r="C1859" s="29" t="str">
        <f>IFERROR(IF($N1859 &lt;&gt; "#Na", INDEX(Degree_Information!$E$2:$E$20129, MATCH(Passout2023[[#This Row], [UNIVERSITY_DEGREE_PROGRAM_ID]], Degree_Information!$N$2:$N$20129, 0)), ""), "")</f>
        <v/>
      </c>
      <c r="D1859" s="29" t="str">
        <f>IFERROR(IF($N1859 &lt;&gt; "#Na", INDEX(Degree_Information!$D$2:$D$20129, MATCH(Passout2023[[#This Row], [UNIVERSITY_DEGREE_PROGRAM_ID]], Degree_Information!$N$2:$N$20129, 0)), ""), "")</f>
        <v/>
      </c>
      <c r="E1859" s="29" t="str">
        <f>IFERROR(IF($N1859 &lt;&gt; "#Na", INDEX(Degree_Information!$F$2:$F$20129, MATCH(Passout2023[[#This Row], [UNIVERSITY_DEGREE_PROGRAM_ID]], Degree_Information!$N$2:$N$20129, 0)), ""), "")</f>
        <v/>
      </c>
      <c r="F1859" s="29" t="str">
        <f>IFERROR(IF($N1859 &lt;&gt; "#Na", INDEX(Degree_Information!$K$2:$K$20129, MATCH(Passout2023[[#This Row], [UNIVERSITY_DEGREE_PROGRAM_ID]], Degree_Information!$N$2:$N$20129, 0)), ""), "")</f>
        <v/>
      </c>
      <c r="G1859" s="29" t="str">
        <f>IFERROR(IF($N1859 &lt;&gt; "#Na", INDEX(Degree_Information!$G$2:$G$20129, MATCH(Passout2023[[#This Row], [UNIVERSITY_DEGREE_PROGRAM_ID]], Degree_Information!$N$2:$N$20129, 0)), ""), "")</f>
        <v/>
      </c>
      <c r="H1859" s="29" t="str">
        <f>IFERROR(IF($N1859 &lt;&gt; "#Na", INDEX(Degree_Information!$I$2:$I$20129, MATCH(Passout2023[[#This Row], [UNIVERSITY_DEGREE_PROGRAM_ID]], Degree_Information!$N$2:$N$20129, 0)), ""), "")</f>
        <v/>
      </c>
      <c r="I1859" s="6" t="str">
        <f>IFERROR(IF($N1859 &lt;&gt; "#Na", INDEX(Degree_Information!$H$2:$H$20129, MATCH(Passout2023[[#This Row], [UNIVERSITY_DEGREE_PROGRAM_ID]], Degree_Information!$N$2:$N$20129, 0)), ""), "")</f>
        <v/>
      </c>
      <c r="J1859" s="6" t="str">
        <f>IFERROR(IF($N1859 &lt;&gt; "#Na", INDEX(Degree_Information!$J$2:$J$20129, MATCH(Passout2023[[#This Row], [UNIVERSITY_DEGREE_PROGRAM_ID]], Degree_Information!$N$2:$N$20129, 0)), ""), "")</f>
        <v/>
      </c>
      <c r="K1859" s="19"/>
      <c r="L1859" s="20"/>
      <c r="M1859" s="21"/>
      <c r="N1859" s="21"/>
      <c r="O1859" s="21"/>
      <c r="P1859" s="22"/>
      <c r="Q1859" s="21"/>
      <c r="R1859" s="21"/>
      <c r="S1859" s="20">
        <v>0</v>
      </c>
      <c r="T1859" s="20">
        <v>0</v>
      </c>
      <c r="U1859" s="23"/>
      <c r="V18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59" s="25"/>
      <c r="X1859" s="26" t="str">
        <f>CONCATENATE(Passout2023[[#This Row], [Batch Start Semester]], "-", Passout2023[[#This Row], [Batch Start Year]], "-", Passout2023[[#This Row], [Degree Duration (year)]])</f>
        <v>--</v>
      </c>
      <c r="Y1859" s="32"/>
      <c r="Z1859" s="32"/>
      <c r="AA1859" s="32"/>
      <c r="AB1859" s="32"/>
      <c r="AC1859" s="32"/>
      <c r="AD1859" s="32"/>
      <c r="AE1859" s="28">
        <f>COUNTA(Passout2023[[#This Row], [UNIVERSITY_DEGREE_PROGRAM_ID]:[(Graduated) Degree Awarded Female]])</f>
        <v>2</v>
      </c>
    </row>
    <row r="1860" s="2" customFormat="1" ht="35.1" customHeight="1">
      <c r="A1860" s="29" t="str">
        <f>IFERROR(IF($N1860 &lt;&gt; "#Na", INDEX(Degree_Information!$A$2:$A$20129, MATCH(Passout2023[[#This Row], [UNIVERSITY_DEGREE_PROGRAM_ID]], Degree_Information!$N$2:$N$20129, 0)), ""), "")</f>
        <v/>
      </c>
      <c r="B1860" s="29" t="str">
        <f>IFERROR(IF($N1860 &lt;&gt; "#Na", INDEX(Degree_Information!$B$2:$B$20129, MATCH(Passout2023[[#This Row], [UNIVERSITY_DEGREE_PROGRAM_ID]], Degree_Information!$N$2:$N$20129, 0)), ""), "")</f>
        <v/>
      </c>
      <c r="C1860" s="29" t="str">
        <f>IFERROR(IF($N1860 &lt;&gt; "#Na", INDEX(Degree_Information!$E$2:$E$20129, MATCH(Passout2023[[#This Row], [UNIVERSITY_DEGREE_PROGRAM_ID]], Degree_Information!$N$2:$N$20129, 0)), ""), "")</f>
        <v/>
      </c>
      <c r="D1860" s="29" t="str">
        <f>IFERROR(IF($N1860 &lt;&gt; "#Na", INDEX(Degree_Information!$D$2:$D$20129, MATCH(Passout2023[[#This Row], [UNIVERSITY_DEGREE_PROGRAM_ID]], Degree_Information!$N$2:$N$20129, 0)), ""), "")</f>
        <v/>
      </c>
      <c r="E1860" s="29" t="str">
        <f>IFERROR(IF($N1860 &lt;&gt; "#Na", INDEX(Degree_Information!$F$2:$F$20129, MATCH(Passout2023[[#This Row], [UNIVERSITY_DEGREE_PROGRAM_ID]], Degree_Information!$N$2:$N$20129, 0)), ""), "")</f>
        <v/>
      </c>
      <c r="F1860" s="29" t="str">
        <f>IFERROR(IF($N1860 &lt;&gt; "#Na", INDEX(Degree_Information!$K$2:$K$20129, MATCH(Passout2023[[#This Row], [UNIVERSITY_DEGREE_PROGRAM_ID]], Degree_Information!$N$2:$N$20129, 0)), ""), "")</f>
        <v/>
      </c>
      <c r="G1860" s="29" t="str">
        <f>IFERROR(IF($N1860 &lt;&gt; "#Na", INDEX(Degree_Information!$G$2:$G$20129, MATCH(Passout2023[[#This Row], [UNIVERSITY_DEGREE_PROGRAM_ID]], Degree_Information!$N$2:$N$20129, 0)), ""), "")</f>
        <v/>
      </c>
      <c r="H1860" s="29" t="str">
        <f>IFERROR(IF($N1860 &lt;&gt; "#Na", INDEX(Degree_Information!$I$2:$I$20129, MATCH(Passout2023[[#This Row], [UNIVERSITY_DEGREE_PROGRAM_ID]], Degree_Information!$N$2:$N$20129, 0)), ""), "")</f>
        <v/>
      </c>
      <c r="I1860" s="6" t="str">
        <f>IFERROR(IF($N1860 &lt;&gt; "#Na", INDEX(Degree_Information!$H$2:$H$20129, MATCH(Passout2023[[#This Row], [UNIVERSITY_DEGREE_PROGRAM_ID]], Degree_Information!$N$2:$N$20129, 0)), ""), "")</f>
        <v/>
      </c>
      <c r="J1860" s="6" t="str">
        <f>IFERROR(IF($N1860 &lt;&gt; "#Na", INDEX(Degree_Information!$J$2:$J$20129, MATCH(Passout2023[[#This Row], [UNIVERSITY_DEGREE_PROGRAM_ID]], Degree_Information!$N$2:$N$20129, 0)), ""), "")</f>
        <v/>
      </c>
      <c r="K1860" s="19"/>
      <c r="L1860" s="20"/>
      <c r="M1860" s="21"/>
      <c r="N1860" s="21"/>
      <c r="O1860" s="21"/>
      <c r="P1860" s="22"/>
      <c r="Q1860" s="21"/>
      <c r="R1860" s="21"/>
      <c r="S1860" s="20">
        <v>0</v>
      </c>
      <c r="T1860" s="20">
        <v>0</v>
      </c>
      <c r="U1860" s="23"/>
      <c r="V18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0" s="25"/>
      <c r="X1860" s="26" t="str">
        <f>CONCATENATE(Passout2023[[#This Row], [Batch Start Semester]], "-", Passout2023[[#This Row], [Batch Start Year]], "-", Passout2023[[#This Row], [Degree Duration (year)]])</f>
        <v>--</v>
      </c>
      <c r="Y1860" s="32"/>
      <c r="Z1860" s="32"/>
      <c r="AA1860" s="32"/>
      <c r="AB1860" s="32"/>
      <c r="AC1860" s="32"/>
      <c r="AD1860" s="32"/>
      <c r="AE1860" s="28">
        <f>COUNTA(Passout2023[[#This Row], [UNIVERSITY_DEGREE_PROGRAM_ID]:[(Graduated) Degree Awarded Female]])</f>
        <v>2</v>
      </c>
    </row>
    <row r="1861" s="2" customFormat="1" ht="35.1" customHeight="1">
      <c r="A1861" s="29" t="str">
        <f>IFERROR(IF($N1861 &lt;&gt; "#Na", INDEX(Degree_Information!$A$2:$A$20129, MATCH(Passout2023[[#This Row], [UNIVERSITY_DEGREE_PROGRAM_ID]], Degree_Information!$N$2:$N$20129, 0)), ""), "")</f>
        <v/>
      </c>
      <c r="B1861" s="29" t="str">
        <f>IFERROR(IF($N1861 &lt;&gt; "#Na", INDEX(Degree_Information!$B$2:$B$20129, MATCH(Passout2023[[#This Row], [UNIVERSITY_DEGREE_PROGRAM_ID]], Degree_Information!$N$2:$N$20129, 0)), ""), "")</f>
        <v/>
      </c>
      <c r="C1861" s="29" t="str">
        <f>IFERROR(IF($N1861 &lt;&gt; "#Na", INDEX(Degree_Information!$E$2:$E$20129, MATCH(Passout2023[[#This Row], [UNIVERSITY_DEGREE_PROGRAM_ID]], Degree_Information!$N$2:$N$20129, 0)), ""), "")</f>
        <v/>
      </c>
      <c r="D1861" s="29" t="str">
        <f>IFERROR(IF($N1861 &lt;&gt; "#Na", INDEX(Degree_Information!$D$2:$D$20129, MATCH(Passout2023[[#This Row], [UNIVERSITY_DEGREE_PROGRAM_ID]], Degree_Information!$N$2:$N$20129, 0)), ""), "")</f>
        <v/>
      </c>
      <c r="E1861" s="29" t="str">
        <f>IFERROR(IF($N1861 &lt;&gt; "#Na", INDEX(Degree_Information!$F$2:$F$20129, MATCH(Passout2023[[#This Row], [UNIVERSITY_DEGREE_PROGRAM_ID]], Degree_Information!$N$2:$N$20129, 0)), ""), "")</f>
        <v/>
      </c>
      <c r="F1861" s="29" t="str">
        <f>IFERROR(IF($N1861 &lt;&gt; "#Na", INDEX(Degree_Information!$K$2:$K$20129, MATCH(Passout2023[[#This Row], [UNIVERSITY_DEGREE_PROGRAM_ID]], Degree_Information!$N$2:$N$20129, 0)), ""), "")</f>
        <v/>
      </c>
      <c r="G1861" s="29" t="str">
        <f>IFERROR(IF($N1861 &lt;&gt; "#Na", INDEX(Degree_Information!$G$2:$G$20129, MATCH(Passout2023[[#This Row], [UNIVERSITY_DEGREE_PROGRAM_ID]], Degree_Information!$N$2:$N$20129, 0)), ""), "")</f>
        <v/>
      </c>
      <c r="H1861" s="29" t="str">
        <f>IFERROR(IF($N1861 &lt;&gt; "#Na", INDEX(Degree_Information!$I$2:$I$20129, MATCH(Passout2023[[#This Row], [UNIVERSITY_DEGREE_PROGRAM_ID]], Degree_Information!$N$2:$N$20129, 0)), ""), "")</f>
        <v/>
      </c>
      <c r="I1861" s="6" t="str">
        <f>IFERROR(IF($N1861 &lt;&gt; "#Na", INDEX(Degree_Information!$H$2:$H$20129, MATCH(Passout2023[[#This Row], [UNIVERSITY_DEGREE_PROGRAM_ID]], Degree_Information!$N$2:$N$20129, 0)), ""), "")</f>
        <v/>
      </c>
      <c r="J1861" s="6" t="str">
        <f>IFERROR(IF($N1861 &lt;&gt; "#Na", INDEX(Degree_Information!$J$2:$J$20129, MATCH(Passout2023[[#This Row], [UNIVERSITY_DEGREE_PROGRAM_ID]], Degree_Information!$N$2:$N$20129, 0)), ""), "")</f>
        <v/>
      </c>
      <c r="K1861" s="19"/>
      <c r="L1861" s="20"/>
      <c r="M1861" s="21"/>
      <c r="N1861" s="21"/>
      <c r="O1861" s="21"/>
      <c r="P1861" s="22"/>
      <c r="Q1861" s="21"/>
      <c r="R1861" s="21"/>
      <c r="S1861" s="20">
        <v>0</v>
      </c>
      <c r="T1861" s="20">
        <v>0</v>
      </c>
      <c r="U1861" s="23"/>
      <c r="V18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1" s="25"/>
      <c r="X1861" s="26" t="str">
        <f>CONCATENATE(Passout2023[[#This Row], [Batch Start Semester]], "-", Passout2023[[#This Row], [Batch Start Year]], "-", Passout2023[[#This Row], [Degree Duration (year)]])</f>
        <v>--</v>
      </c>
      <c r="Y1861" s="32"/>
      <c r="Z1861" s="32"/>
      <c r="AA1861" s="32"/>
      <c r="AB1861" s="32"/>
      <c r="AC1861" s="32"/>
      <c r="AD1861" s="32"/>
      <c r="AE1861" s="28">
        <f>COUNTA(Passout2023[[#This Row], [UNIVERSITY_DEGREE_PROGRAM_ID]:[(Graduated) Degree Awarded Female]])</f>
        <v>2</v>
      </c>
    </row>
    <row r="1862" s="2" customFormat="1" ht="35.1" customHeight="1">
      <c r="A1862" s="29" t="str">
        <f>IFERROR(IF($N1862 &lt;&gt; "#Na", INDEX(Degree_Information!$A$2:$A$20129, MATCH(Passout2023[[#This Row], [UNIVERSITY_DEGREE_PROGRAM_ID]], Degree_Information!$N$2:$N$20129, 0)), ""), "")</f>
        <v/>
      </c>
      <c r="B1862" s="29" t="str">
        <f>IFERROR(IF($N1862 &lt;&gt; "#Na", INDEX(Degree_Information!$B$2:$B$20129, MATCH(Passout2023[[#This Row], [UNIVERSITY_DEGREE_PROGRAM_ID]], Degree_Information!$N$2:$N$20129, 0)), ""), "")</f>
        <v/>
      </c>
      <c r="C1862" s="29" t="str">
        <f>IFERROR(IF($N1862 &lt;&gt; "#Na", INDEX(Degree_Information!$E$2:$E$20129, MATCH(Passout2023[[#This Row], [UNIVERSITY_DEGREE_PROGRAM_ID]], Degree_Information!$N$2:$N$20129, 0)), ""), "")</f>
        <v/>
      </c>
      <c r="D1862" s="29" t="str">
        <f>IFERROR(IF($N1862 &lt;&gt; "#Na", INDEX(Degree_Information!$D$2:$D$20129, MATCH(Passout2023[[#This Row], [UNIVERSITY_DEGREE_PROGRAM_ID]], Degree_Information!$N$2:$N$20129, 0)), ""), "")</f>
        <v/>
      </c>
      <c r="E1862" s="29" t="str">
        <f>IFERROR(IF($N1862 &lt;&gt; "#Na", INDEX(Degree_Information!$F$2:$F$20129, MATCH(Passout2023[[#This Row], [UNIVERSITY_DEGREE_PROGRAM_ID]], Degree_Information!$N$2:$N$20129, 0)), ""), "")</f>
        <v/>
      </c>
      <c r="F1862" s="29" t="str">
        <f>IFERROR(IF($N1862 &lt;&gt; "#Na", INDEX(Degree_Information!$K$2:$K$20129, MATCH(Passout2023[[#This Row], [UNIVERSITY_DEGREE_PROGRAM_ID]], Degree_Information!$N$2:$N$20129, 0)), ""), "")</f>
        <v/>
      </c>
      <c r="G1862" s="29" t="str">
        <f>IFERROR(IF($N1862 &lt;&gt; "#Na", INDEX(Degree_Information!$G$2:$G$20129, MATCH(Passout2023[[#This Row], [UNIVERSITY_DEGREE_PROGRAM_ID]], Degree_Information!$N$2:$N$20129, 0)), ""), "")</f>
        <v/>
      </c>
      <c r="H1862" s="29" t="str">
        <f>IFERROR(IF($N1862 &lt;&gt; "#Na", INDEX(Degree_Information!$I$2:$I$20129, MATCH(Passout2023[[#This Row], [UNIVERSITY_DEGREE_PROGRAM_ID]], Degree_Information!$N$2:$N$20129, 0)), ""), "")</f>
        <v/>
      </c>
      <c r="I1862" s="6" t="str">
        <f>IFERROR(IF($N1862 &lt;&gt; "#Na", INDEX(Degree_Information!$H$2:$H$20129, MATCH(Passout2023[[#This Row], [UNIVERSITY_DEGREE_PROGRAM_ID]], Degree_Information!$N$2:$N$20129, 0)), ""), "")</f>
        <v/>
      </c>
      <c r="J1862" s="6" t="str">
        <f>IFERROR(IF($N1862 &lt;&gt; "#Na", INDEX(Degree_Information!$J$2:$J$20129, MATCH(Passout2023[[#This Row], [UNIVERSITY_DEGREE_PROGRAM_ID]], Degree_Information!$N$2:$N$20129, 0)), ""), "")</f>
        <v/>
      </c>
      <c r="K1862" s="19"/>
      <c r="L1862" s="20"/>
      <c r="M1862" s="21"/>
      <c r="N1862" s="21"/>
      <c r="O1862" s="21"/>
      <c r="P1862" s="22"/>
      <c r="Q1862" s="21"/>
      <c r="R1862" s="21"/>
      <c r="S1862" s="20">
        <v>0</v>
      </c>
      <c r="T1862" s="20">
        <v>0</v>
      </c>
      <c r="U1862" s="23"/>
      <c r="V18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2" s="25"/>
      <c r="X1862" s="26" t="str">
        <f>CONCATENATE(Passout2023[[#This Row], [Batch Start Semester]], "-", Passout2023[[#This Row], [Batch Start Year]], "-", Passout2023[[#This Row], [Degree Duration (year)]])</f>
        <v>--</v>
      </c>
      <c r="Y1862" s="32"/>
      <c r="Z1862" s="32"/>
      <c r="AA1862" s="32"/>
      <c r="AB1862" s="32"/>
      <c r="AC1862" s="32"/>
      <c r="AD1862" s="32"/>
      <c r="AE1862" s="28">
        <f>COUNTA(Passout2023[[#This Row], [UNIVERSITY_DEGREE_PROGRAM_ID]:[(Graduated) Degree Awarded Female]])</f>
        <v>2</v>
      </c>
    </row>
    <row r="1863" s="2" customFormat="1" ht="35.1" customHeight="1">
      <c r="A1863" s="29" t="str">
        <f>IFERROR(IF($N1863 &lt;&gt; "#Na", INDEX(Degree_Information!$A$2:$A$20129, MATCH(Passout2023[[#This Row], [UNIVERSITY_DEGREE_PROGRAM_ID]], Degree_Information!$N$2:$N$20129, 0)), ""), "")</f>
        <v/>
      </c>
      <c r="B1863" s="29" t="str">
        <f>IFERROR(IF($N1863 &lt;&gt; "#Na", INDEX(Degree_Information!$B$2:$B$20129, MATCH(Passout2023[[#This Row], [UNIVERSITY_DEGREE_PROGRAM_ID]], Degree_Information!$N$2:$N$20129, 0)), ""), "")</f>
        <v/>
      </c>
      <c r="C1863" s="29" t="str">
        <f>IFERROR(IF($N1863 &lt;&gt; "#Na", INDEX(Degree_Information!$E$2:$E$20129, MATCH(Passout2023[[#This Row], [UNIVERSITY_DEGREE_PROGRAM_ID]], Degree_Information!$N$2:$N$20129, 0)), ""), "")</f>
        <v/>
      </c>
      <c r="D1863" s="29" t="str">
        <f>IFERROR(IF($N1863 &lt;&gt; "#Na", INDEX(Degree_Information!$D$2:$D$20129, MATCH(Passout2023[[#This Row], [UNIVERSITY_DEGREE_PROGRAM_ID]], Degree_Information!$N$2:$N$20129, 0)), ""), "")</f>
        <v/>
      </c>
      <c r="E1863" s="29" t="str">
        <f>IFERROR(IF($N1863 &lt;&gt; "#Na", INDEX(Degree_Information!$F$2:$F$20129, MATCH(Passout2023[[#This Row], [UNIVERSITY_DEGREE_PROGRAM_ID]], Degree_Information!$N$2:$N$20129, 0)), ""), "")</f>
        <v/>
      </c>
      <c r="F1863" s="29" t="str">
        <f>IFERROR(IF($N1863 &lt;&gt; "#Na", INDEX(Degree_Information!$K$2:$K$20129, MATCH(Passout2023[[#This Row], [UNIVERSITY_DEGREE_PROGRAM_ID]], Degree_Information!$N$2:$N$20129, 0)), ""), "")</f>
        <v/>
      </c>
      <c r="G1863" s="29" t="str">
        <f>IFERROR(IF($N1863 &lt;&gt; "#Na", INDEX(Degree_Information!$G$2:$G$20129, MATCH(Passout2023[[#This Row], [UNIVERSITY_DEGREE_PROGRAM_ID]], Degree_Information!$N$2:$N$20129, 0)), ""), "")</f>
        <v/>
      </c>
      <c r="H1863" s="29" t="str">
        <f>IFERROR(IF($N1863 &lt;&gt; "#Na", INDEX(Degree_Information!$I$2:$I$20129, MATCH(Passout2023[[#This Row], [UNIVERSITY_DEGREE_PROGRAM_ID]], Degree_Information!$N$2:$N$20129, 0)), ""), "")</f>
        <v/>
      </c>
      <c r="I1863" s="6" t="str">
        <f>IFERROR(IF($N1863 &lt;&gt; "#Na", INDEX(Degree_Information!$H$2:$H$20129, MATCH(Passout2023[[#This Row], [UNIVERSITY_DEGREE_PROGRAM_ID]], Degree_Information!$N$2:$N$20129, 0)), ""), "")</f>
        <v/>
      </c>
      <c r="J1863" s="6" t="str">
        <f>IFERROR(IF($N1863 &lt;&gt; "#Na", INDEX(Degree_Information!$J$2:$J$20129, MATCH(Passout2023[[#This Row], [UNIVERSITY_DEGREE_PROGRAM_ID]], Degree_Information!$N$2:$N$20129, 0)), ""), "")</f>
        <v/>
      </c>
      <c r="K1863" s="19"/>
      <c r="L1863" s="20"/>
      <c r="M1863" s="21"/>
      <c r="N1863" s="21"/>
      <c r="O1863" s="21"/>
      <c r="P1863" s="22"/>
      <c r="Q1863" s="21"/>
      <c r="R1863" s="21"/>
      <c r="S1863" s="20">
        <v>0</v>
      </c>
      <c r="T1863" s="20">
        <v>0</v>
      </c>
      <c r="U1863" s="23"/>
      <c r="V18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3" s="25"/>
      <c r="X1863" s="26" t="str">
        <f>CONCATENATE(Passout2023[[#This Row], [Batch Start Semester]], "-", Passout2023[[#This Row], [Batch Start Year]], "-", Passout2023[[#This Row], [Degree Duration (year)]])</f>
        <v>--</v>
      </c>
      <c r="Y1863" s="32"/>
      <c r="Z1863" s="32"/>
      <c r="AA1863" s="32"/>
      <c r="AB1863" s="32"/>
      <c r="AC1863" s="32"/>
      <c r="AD1863" s="32"/>
      <c r="AE1863" s="28">
        <f>COUNTA(Passout2023[[#This Row], [UNIVERSITY_DEGREE_PROGRAM_ID]:[(Graduated) Degree Awarded Female]])</f>
        <v>2</v>
      </c>
    </row>
    <row r="1864" s="2" customFormat="1" ht="35.1" customHeight="1">
      <c r="A1864" s="29" t="str">
        <f>IFERROR(IF($N1864 &lt;&gt; "#Na", INDEX(Degree_Information!$A$2:$A$20129, MATCH(Passout2023[[#This Row], [UNIVERSITY_DEGREE_PROGRAM_ID]], Degree_Information!$N$2:$N$20129, 0)), ""), "")</f>
        <v/>
      </c>
      <c r="B1864" s="29" t="str">
        <f>IFERROR(IF($N1864 &lt;&gt; "#Na", INDEX(Degree_Information!$B$2:$B$20129, MATCH(Passout2023[[#This Row], [UNIVERSITY_DEGREE_PROGRAM_ID]], Degree_Information!$N$2:$N$20129, 0)), ""), "")</f>
        <v/>
      </c>
      <c r="C1864" s="29" t="str">
        <f>IFERROR(IF($N1864 &lt;&gt; "#Na", INDEX(Degree_Information!$E$2:$E$20129, MATCH(Passout2023[[#This Row], [UNIVERSITY_DEGREE_PROGRAM_ID]], Degree_Information!$N$2:$N$20129, 0)), ""), "")</f>
        <v/>
      </c>
      <c r="D1864" s="29" t="str">
        <f>IFERROR(IF($N1864 &lt;&gt; "#Na", INDEX(Degree_Information!$D$2:$D$20129, MATCH(Passout2023[[#This Row], [UNIVERSITY_DEGREE_PROGRAM_ID]], Degree_Information!$N$2:$N$20129, 0)), ""), "")</f>
        <v/>
      </c>
      <c r="E1864" s="29" t="str">
        <f>IFERROR(IF($N1864 &lt;&gt; "#Na", INDEX(Degree_Information!$F$2:$F$20129, MATCH(Passout2023[[#This Row], [UNIVERSITY_DEGREE_PROGRAM_ID]], Degree_Information!$N$2:$N$20129, 0)), ""), "")</f>
        <v/>
      </c>
      <c r="F1864" s="29" t="str">
        <f>IFERROR(IF($N1864 &lt;&gt; "#Na", INDEX(Degree_Information!$K$2:$K$20129, MATCH(Passout2023[[#This Row], [UNIVERSITY_DEGREE_PROGRAM_ID]], Degree_Information!$N$2:$N$20129, 0)), ""), "")</f>
        <v/>
      </c>
      <c r="G1864" s="29" t="str">
        <f>IFERROR(IF($N1864 &lt;&gt; "#Na", INDEX(Degree_Information!$G$2:$G$20129, MATCH(Passout2023[[#This Row], [UNIVERSITY_DEGREE_PROGRAM_ID]], Degree_Information!$N$2:$N$20129, 0)), ""), "")</f>
        <v/>
      </c>
      <c r="H1864" s="29" t="str">
        <f>IFERROR(IF($N1864 &lt;&gt; "#Na", INDEX(Degree_Information!$I$2:$I$20129, MATCH(Passout2023[[#This Row], [UNIVERSITY_DEGREE_PROGRAM_ID]], Degree_Information!$N$2:$N$20129, 0)), ""), "")</f>
        <v/>
      </c>
      <c r="I1864" s="6" t="str">
        <f>IFERROR(IF($N1864 &lt;&gt; "#Na", INDEX(Degree_Information!$H$2:$H$20129, MATCH(Passout2023[[#This Row], [UNIVERSITY_DEGREE_PROGRAM_ID]], Degree_Information!$N$2:$N$20129, 0)), ""), "")</f>
        <v/>
      </c>
      <c r="J1864" s="6" t="str">
        <f>IFERROR(IF($N1864 &lt;&gt; "#Na", INDEX(Degree_Information!$J$2:$J$20129, MATCH(Passout2023[[#This Row], [UNIVERSITY_DEGREE_PROGRAM_ID]], Degree_Information!$N$2:$N$20129, 0)), ""), "")</f>
        <v/>
      </c>
      <c r="K1864" s="19"/>
      <c r="L1864" s="20"/>
      <c r="M1864" s="21"/>
      <c r="N1864" s="21"/>
      <c r="O1864" s="21"/>
      <c r="P1864" s="22"/>
      <c r="Q1864" s="21"/>
      <c r="R1864" s="21"/>
      <c r="S1864" s="20">
        <v>0</v>
      </c>
      <c r="T1864" s="20">
        <v>0</v>
      </c>
      <c r="U1864" s="23"/>
      <c r="V18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4" s="25"/>
      <c r="X1864" s="26" t="str">
        <f>CONCATENATE(Passout2023[[#This Row], [Batch Start Semester]], "-", Passout2023[[#This Row], [Batch Start Year]], "-", Passout2023[[#This Row], [Degree Duration (year)]])</f>
        <v>--</v>
      </c>
      <c r="Y1864" s="32"/>
      <c r="Z1864" s="32"/>
      <c r="AA1864" s="32"/>
      <c r="AB1864" s="32"/>
      <c r="AC1864" s="32"/>
      <c r="AD1864" s="32"/>
      <c r="AE1864" s="28">
        <f>COUNTA(Passout2023[[#This Row], [UNIVERSITY_DEGREE_PROGRAM_ID]:[(Graduated) Degree Awarded Female]])</f>
        <v>2</v>
      </c>
    </row>
    <row r="1865" s="2" customFormat="1" ht="35.1" customHeight="1">
      <c r="A1865" s="29" t="str">
        <f>IFERROR(IF($N1865 &lt;&gt; "#Na", INDEX(Degree_Information!$A$2:$A$20129, MATCH(Passout2023[[#This Row], [UNIVERSITY_DEGREE_PROGRAM_ID]], Degree_Information!$N$2:$N$20129, 0)), ""), "")</f>
        <v/>
      </c>
      <c r="B1865" s="29" t="str">
        <f>IFERROR(IF($N1865 &lt;&gt; "#Na", INDEX(Degree_Information!$B$2:$B$20129, MATCH(Passout2023[[#This Row], [UNIVERSITY_DEGREE_PROGRAM_ID]], Degree_Information!$N$2:$N$20129, 0)), ""), "")</f>
        <v/>
      </c>
      <c r="C1865" s="29" t="str">
        <f>IFERROR(IF($N1865 &lt;&gt; "#Na", INDEX(Degree_Information!$E$2:$E$20129, MATCH(Passout2023[[#This Row], [UNIVERSITY_DEGREE_PROGRAM_ID]], Degree_Information!$N$2:$N$20129, 0)), ""), "")</f>
        <v/>
      </c>
      <c r="D1865" s="29" t="str">
        <f>IFERROR(IF($N1865 &lt;&gt; "#Na", INDEX(Degree_Information!$D$2:$D$20129, MATCH(Passout2023[[#This Row], [UNIVERSITY_DEGREE_PROGRAM_ID]], Degree_Information!$N$2:$N$20129, 0)), ""), "")</f>
        <v/>
      </c>
      <c r="E1865" s="29" t="str">
        <f>IFERROR(IF($N1865 &lt;&gt; "#Na", INDEX(Degree_Information!$F$2:$F$20129, MATCH(Passout2023[[#This Row], [UNIVERSITY_DEGREE_PROGRAM_ID]], Degree_Information!$N$2:$N$20129, 0)), ""), "")</f>
        <v/>
      </c>
      <c r="F1865" s="29" t="str">
        <f>IFERROR(IF($N1865 &lt;&gt; "#Na", INDEX(Degree_Information!$K$2:$K$20129, MATCH(Passout2023[[#This Row], [UNIVERSITY_DEGREE_PROGRAM_ID]], Degree_Information!$N$2:$N$20129, 0)), ""), "")</f>
        <v/>
      </c>
      <c r="G1865" s="29" t="str">
        <f>IFERROR(IF($N1865 &lt;&gt; "#Na", INDEX(Degree_Information!$G$2:$G$20129, MATCH(Passout2023[[#This Row], [UNIVERSITY_DEGREE_PROGRAM_ID]], Degree_Information!$N$2:$N$20129, 0)), ""), "")</f>
        <v/>
      </c>
      <c r="H1865" s="29" t="str">
        <f>IFERROR(IF($N1865 &lt;&gt; "#Na", INDEX(Degree_Information!$I$2:$I$20129, MATCH(Passout2023[[#This Row], [UNIVERSITY_DEGREE_PROGRAM_ID]], Degree_Information!$N$2:$N$20129, 0)), ""), "")</f>
        <v/>
      </c>
      <c r="I1865" s="6" t="str">
        <f>IFERROR(IF($N1865 &lt;&gt; "#Na", INDEX(Degree_Information!$H$2:$H$20129, MATCH(Passout2023[[#This Row], [UNIVERSITY_DEGREE_PROGRAM_ID]], Degree_Information!$N$2:$N$20129, 0)), ""), "")</f>
        <v/>
      </c>
      <c r="J1865" s="6" t="str">
        <f>IFERROR(IF($N1865 &lt;&gt; "#Na", INDEX(Degree_Information!$J$2:$J$20129, MATCH(Passout2023[[#This Row], [UNIVERSITY_DEGREE_PROGRAM_ID]], Degree_Information!$N$2:$N$20129, 0)), ""), "")</f>
        <v/>
      </c>
      <c r="K1865" s="19"/>
      <c r="L1865" s="20"/>
      <c r="M1865" s="21"/>
      <c r="N1865" s="21"/>
      <c r="O1865" s="21"/>
      <c r="P1865" s="22"/>
      <c r="Q1865" s="21"/>
      <c r="R1865" s="21"/>
      <c r="S1865" s="20">
        <v>0</v>
      </c>
      <c r="T1865" s="20">
        <v>0</v>
      </c>
      <c r="U1865" s="23"/>
      <c r="V18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5" s="25"/>
      <c r="X1865" s="26" t="str">
        <f>CONCATENATE(Passout2023[[#This Row], [Batch Start Semester]], "-", Passout2023[[#This Row], [Batch Start Year]], "-", Passout2023[[#This Row], [Degree Duration (year)]])</f>
        <v>--</v>
      </c>
      <c r="Y1865" s="32"/>
      <c r="Z1865" s="32"/>
      <c r="AA1865" s="32"/>
      <c r="AB1865" s="32"/>
      <c r="AC1865" s="32"/>
      <c r="AD1865" s="32"/>
      <c r="AE1865" s="28">
        <f>COUNTA(Passout2023[[#This Row], [UNIVERSITY_DEGREE_PROGRAM_ID]:[(Graduated) Degree Awarded Female]])</f>
        <v>2</v>
      </c>
    </row>
    <row r="1866" s="2" customFormat="1" ht="35.1" customHeight="1">
      <c r="A1866" s="29" t="str">
        <f>IFERROR(IF($N1866 &lt;&gt; "#Na", INDEX(Degree_Information!$A$2:$A$20129, MATCH(Passout2023[[#This Row], [UNIVERSITY_DEGREE_PROGRAM_ID]], Degree_Information!$N$2:$N$20129, 0)), ""), "")</f>
        <v/>
      </c>
      <c r="B1866" s="29" t="str">
        <f>IFERROR(IF($N1866 &lt;&gt; "#Na", INDEX(Degree_Information!$B$2:$B$20129, MATCH(Passout2023[[#This Row], [UNIVERSITY_DEGREE_PROGRAM_ID]], Degree_Information!$N$2:$N$20129, 0)), ""), "")</f>
        <v/>
      </c>
      <c r="C1866" s="29" t="str">
        <f>IFERROR(IF($N1866 &lt;&gt; "#Na", INDEX(Degree_Information!$E$2:$E$20129, MATCH(Passout2023[[#This Row], [UNIVERSITY_DEGREE_PROGRAM_ID]], Degree_Information!$N$2:$N$20129, 0)), ""), "")</f>
        <v/>
      </c>
      <c r="D1866" s="29" t="str">
        <f>IFERROR(IF($N1866 &lt;&gt; "#Na", INDEX(Degree_Information!$D$2:$D$20129, MATCH(Passout2023[[#This Row], [UNIVERSITY_DEGREE_PROGRAM_ID]], Degree_Information!$N$2:$N$20129, 0)), ""), "")</f>
        <v/>
      </c>
      <c r="E1866" s="29" t="str">
        <f>IFERROR(IF($N1866 &lt;&gt; "#Na", INDEX(Degree_Information!$F$2:$F$20129, MATCH(Passout2023[[#This Row], [UNIVERSITY_DEGREE_PROGRAM_ID]], Degree_Information!$N$2:$N$20129, 0)), ""), "")</f>
        <v/>
      </c>
      <c r="F1866" s="29" t="str">
        <f>IFERROR(IF($N1866 &lt;&gt; "#Na", INDEX(Degree_Information!$K$2:$K$20129, MATCH(Passout2023[[#This Row], [UNIVERSITY_DEGREE_PROGRAM_ID]], Degree_Information!$N$2:$N$20129, 0)), ""), "")</f>
        <v/>
      </c>
      <c r="G1866" s="29" t="str">
        <f>IFERROR(IF($N1866 &lt;&gt; "#Na", INDEX(Degree_Information!$G$2:$G$20129, MATCH(Passout2023[[#This Row], [UNIVERSITY_DEGREE_PROGRAM_ID]], Degree_Information!$N$2:$N$20129, 0)), ""), "")</f>
        <v/>
      </c>
      <c r="H1866" s="29" t="str">
        <f>IFERROR(IF($N1866 &lt;&gt; "#Na", INDEX(Degree_Information!$I$2:$I$20129, MATCH(Passout2023[[#This Row], [UNIVERSITY_DEGREE_PROGRAM_ID]], Degree_Information!$N$2:$N$20129, 0)), ""), "")</f>
        <v/>
      </c>
      <c r="I1866" s="6" t="str">
        <f>IFERROR(IF($N1866 &lt;&gt; "#Na", INDEX(Degree_Information!$H$2:$H$20129, MATCH(Passout2023[[#This Row], [UNIVERSITY_DEGREE_PROGRAM_ID]], Degree_Information!$N$2:$N$20129, 0)), ""), "")</f>
        <v/>
      </c>
      <c r="J1866" s="6" t="str">
        <f>IFERROR(IF($N1866 &lt;&gt; "#Na", INDEX(Degree_Information!$J$2:$J$20129, MATCH(Passout2023[[#This Row], [UNIVERSITY_DEGREE_PROGRAM_ID]], Degree_Information!$N$2:$N$20129, 0)), ""), "")</f>
        <v/>
      </c>
      <c r="K1866" s="19"/>
      <c r="L1866" s="20"/>
      <c r="M1866" s="21"/>
      <c r="N1866" s="21"/>
      <c r="O1866" s="21"/>
      <c r="P1866" s="22"/>
      <c r="Q1866" s="21"/>
      <c r="R1866" s="21"/>
      <c r="S1866" s="20">
        <v>0</v>
      </c>
      <c r="T1866" s="20">
        <v>0</v>
      </c>
      <c r="U1866" s="23"/>
      <c r="V18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6" s="25"/>
      <c r="X1866" s="26" t="str">
        <f>CONCATENATE(Passout2023[[#This Row], [Batch Start Semester]], "-", Passout2023[[#This Row], [Batch Start Year]], "-", Passout2023[[#This Row], [Degree Duration (year)]])</f>
        <v>--</v>
      </c>
      <c r="Y1866" s="32"/>
      <c r="Z1866" s="32"/>
      <c r="AA1866" s="32"/>
      <c r="AB1866" s="32"/>
      <c r="AC1866" s="32"/>
      <c r="AD1866" s="32"/>
      <c r="AE1866" s="28">
        <f>COUNTA(Passout2023[[#This Row], [UNIVERSITY_DEGREE_PROGRAM_ID]:[(Graduated) Degree Awarded Female]])</f>
        <v>2</v>
      </c>
    </row>
    <row r="1867" s="2" customFormat="1" ht="35.1" customHeight="1">
      <c r="A1867" s="29" t="str">
        <f>IFERROR(IF($N1867 &lt;&gt; "#Na", INDEX(Degree_Information!$A$2:$A$20129, MATCH(Passout2023[[#This Row], [UNIVERSITY_DEGREE_PROGRAM_ID]], Degree_Information!$N$2:$N$20129, 0)), ""), "")</f>
        <v/>
      </c>
      <c r="B1867" s="29" t="str">
        <f>IFERROR(IF($N1867 &lt;&gt; "#Na", INDEX(Degree_Information!$B$2:$B$20129, MATCH(Passout2023[[#This Row], [UNIVERSITY_DEGREE_PROGRAM_ID]], Degree_Information!$N$2:$N$20129, 0)), ""), "")</f>
        <v/>
      </c>
      <c r="C1867" s="29" t="str">
        <f>IFERROR(IF($N1867 &lt;&gt; "#Na", INDEX(Degree_Information!$E$2:$E$20129, MATCH(Passout2023[[#This Row], [UNIVERSITY_DEGREE_PROGRAM_ID]], Degree_Information!$N$2:$N$20129, 0)), ""), "")</f>
        <v/>
      </c>
      <c r="D1867" s="29" t="str">
        <f>IFERROR(IF($N1867 &lt;&gt; "#Na", INDEX(Degree_Information!$D$2:$D$20129, MATCH(Passout2023[[#This Row], [UNIVERSITY_DEGREE_PROGRAM_ID]], Degree_Information!$N$2:$N$20129, 0)), ""), "")</f>
        <v/>
      </c>
      <c r="E1867" s="29" t="str">
        <f>IFERROR(IF($N1867 &lt;&gt; "#Na", INDEX(Degree_Information!$F$2:$F$20129, MATCH(Passout2023[[#This Row], [UNIVERSITY_DEGREE_PROGRAM_ID]], Degree_Information!$N$2:$N$20129, 0)), ""), "")</f>
        <v/>
      </c>
      <c r="F1867" s="29" t="str">
        <f>IFERROR(IF($N1867 &lt;&gt; "#Na", INDEX(Degree_Information!$K$2:$K$20129, MATCH(Passout2023[[#This Row], [UNIVERSITY_DEGREE_PROGRAM_ID]], Degree_Information!$N$2:$N$20129, 0)), ""), "")</f>
        <v/>
      </c>
      <c r="G1867" s="29" t="str">
        <f>IFERROR(IF($N1867 &lt;&gt; "#Na", INDEX(Degree_Information!$G$2:$G$20129, MATCH(Passout2023[[#This Row], [UNIVERSITY_DEGREE_PROGRAM_ID]], Degree_Information!$N$2:$N$20129, 0)), ""), "")</f>
        <v/>
      </c>
      <c r="H1867" s="29" t="str">
        <f>IFERROR(IF($N1867 &lt;&gt; "#Na", INDEX(Degree_Information!$I$2:$I$20129, MATCH(Passout2023[[#This Row], [UNIVERSITY_DEGREE_PROGRAM_ID]], Degree_Information!$N$2:$N$20129, 0)), ""), "")</f>
        <v/>
      </c>
      <c r="I1867" s="6" t="str">
        <f>IFERROR(IF($N1867 &lt;&gt; "#Na", INDEX(Degree_Information!$H$2:$H$20129, MATCH(Passout2023[[#This Row], [UNIVERSITY_DEGREE_PROGRAM_ID]], Degree_Information!$N$2:$N$20129, 0)), ""), "")</f>
        <v/>
      </c>
      <c r="J1867" s="6" t="str">
        <f>IFERROR(IF($N1867 &lt;&gt; "#Na", INDEX(Degree_Information!$J$2:$J$20129, MATCH(Passout2023[[#This Row], [UNIVERSITY_DEGREE_PROGRAM_ID]], Degree_Information!$N$2:$N$20129, 0)), ""), "")</f>
        <v/>
      </c>
      <c r="K1867" s="19"/>
      <c r="L1867" s="20"/>
      <c r="M1867" s="21"/>
      <c r="N1867" s="21"/>
      <c r="O1867" s="21"/>
      <c r="P1867" s="22"/>
      <c r="Q1867" s="21"/>
      <c r="R1867" s="21"/>
      <c r="S1867" s="20">
        <v>0</v>
      </c>
      <c r="T1867" s="20">
        <v>0</v>
      </c>
      <c r="U1867" s="23"/>
      <c r="V18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7" s="25"/>
      <c r="X1867" s="26" t="str">
        <f>CONCATENATE(Passout2023[[#This Row], [Batch Start Semester]], "-", Passout2023[[#This Row], [Batch Start Year]], "-", Passout2023[[#This Row], [Degree Duration (year)]])</f>
        <v>--</v>
      </c>
      <c r="Y1867" s="32"/>
      <c r="Z1867" s="32"/>
      <c r="AA1867" s="32"/>
      <c r="AB1867" s="32"/>
      <c r="AC1867" s="32"/>
      <c r="AD1867" s="32"/>
      <c r="AE1867" s="28">
        <f>COUNTA(Passout2023[[#This Row], [UNIVERSITY_DEGREE_PROGRAM_ID]:[(Graduated) Degree Awarded Female]])</f>
        <v>2</v>
      </c>
    </row>
    <row r="1868" s="2" customFormat="1" ht="35.1" customHeight="1">
      <c r="A1868" s="29" t="str">
        <f>IFERROR(IF($N1868 &lt;&gt; "#Na", INDEX(Degree_Information!$A$2:$A$20129, MATCH(Passout2023[[#This Row], [UNIVERSITY_DEGREE_PROGRAM_ID]], Degree_Information!$N$2:$N$20129, 0)), ""), "")</f>
        <v/>
      </c>
      <c r="B1868" s="29" t="str">
        <f>IFERROR(IF($N1868 &lt;&gt; "#Na", INDEX(Degree_Information!$B$2:$B$20129, MATCH(Passout2023[[#This Row], [UNIVERSITY_DEGREE_PROGRAM_ID]], Degree_Information!$N$2:$N$20129, 0)), ""), "")</f>
        <v/>
      </c>
      <c r="C1868" s="29" t="str">
        <f>IFERROR(IF($N1868 &lt;&gt; "#Na", INDEX(Degree_Information!$E$2:$E$20129, MATCH(Passout2023[[#This Row], [UNIVERSITY_DEGREE_PROGRAM_ID]], Degree_Information!$N$2:$N$20129, 0)), ""), "")</f>
        <v/>
      </c>
      <c r="D1868" s="29" t="str">
        <f>IFERROR(IF($N1868 &lt;&gt; "#Na", INDEX(Degree_Information!$D$2:$D$20129, MATCH(Passout2023[[#This Row], [UNIVERSITY_DEGREE_PROGRAM_ID]], Degree_Information!$N$2:$N$20129, 0)), ""), "")</f>
        <v/>
      </c>
      <c r="E1868" s="29" t="str">
        <f>IFERROR(IF($N1868 &lt;&gt; "#Na", INDEX(Degree_Information!$F$2:$F$20129, MATCH(Passout2023[[#This Row], [UNIVERSITY_DEGREE_PROGRAM_ID]], Degree_Information!$N$2:$N$20129, 0)), ""), "")</f>
        <v/>
      </c>
      <c r="F1868" s="29" t="str">
        <f>IFERROR(IF($N1868 &lt;&gt; "#Na", INDEX(Degree_Information!$K$2:$K$20129, MATCH(Passout2023[[#This Row], [UNIVERSITY_DEGREE_PROGRAM_ID]], Degree_Information!$N$2:$N$20129, 0)), ""), "")</f>
        <v/>
      </c>
      <c r="G1868" s="29" t="str">
        <f>IFERROR(IF($N1868 &lt;&gt; "#Na", INDEX(Degree_Information!$G$2:$G$20129, MATCH(Passout2023[[#This Row], [UNIVERSITY_DEGREE_PROGRAM_ID]], Degree_Information!$N$2:$N$20129, 0)), ""), "")</f>
        <v/>
      </c>
      <c r="H1868" s="29" t="str">
        <f>IFERROR(IF($N1868 &lt;&gt; "#Na", INDEX(Degree_Information!$I$2:$I$20129, MATCH(Passout2023[[#This Row], [UNIVERSITY_DEGREE_PROGRAM_ID]], Degree_Information!$N$2:$N$20129, 0)), ""), "")</f>
        <v/>
      </c>
      <c r="I1868" s="6" t="str">
        <f>IFERROR(IF($N1868 &lt;&gt; "#Na", INDEX(Degree_Information!$H$2:$H$20129, MATCH(Passout2023[[#This Row], [UNIVERSITY_DEGREE_PROGRAM_ID]], Degree_Information!$N$2:$N$20129, 0)), ""), "")</f>
        <v/>
      </c>
      <c r="J1868" s="6" t="str">
        <f>IFERROR(IF($N1868 &lt;&gt; "#Na", INDEX(Degree_Information!$J$2:$J$20129, MATCH(Passout2023[[#This Row], [UNIVERSITY_DEGREE_PROGRAM_ID]], Degree_Information!$N$2:$N$20129, 0)), ""), "")</f>
        <v/>
      </c>
      <c r="K1868" s="19"/>
      <c r="L1868" s="20"/>
      <c r="M1868" s="21"/>
      <c r="N1868" s="21"/>
      <c r="O1868" s="21"/>
      <c r="P1868" s="22"/>
      <c r="Q1868" s="21"/>
      <c r="R1868" s="21"/>
      <c r="S1868" s="20">
        <v>0</v>
      </c>
      <c r="T1868" s="20">
        <v>0</v>
      </c>
      <c r="U1868" s="23"/>
      <c r="V18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8" s="25"/>
      <c r="X1868" s="26" t="str">
        <f>CONCATENATE(Passout2023[[#This Row], [Batch Start Semester]], "-", Passout2023[[#This Row], [Batch Start Year]], "-", Passout2023[[#This Row], [Degree Duration (year)]])</f>
        <v>--</v>
      </c>
      <c r="Y1868" s="32"/>
      <c r="Z1868" s="32"/>
      <c r="AA1868" s="32"/>
      <c r="AB1868" s="32"/>
      <c r="AC1868" s="32"/>
      <c r="AD1868" s="32"/>
      <c r="AE1868" s="28">
        <f>COUNTA(Passout2023[[#This Row], [UNIVERSITY_DEGREE_PROGRAM_ID]:[(Graduated) Degree Awarded Female]])</f>
        <v>2</v>
      </c>
    </row>
    <row r="1869" s="2" customFormat="1" ht="35.1" customHeight="1">
      <c r="A1869" s="29" t="str">
        <f>IFERROR(IF($N1869 &lt;&gt; "#Na", INDEX(Degree_Information!$A$2:$A$20129, MATCH(Passout2023[[#This Row], [UNIVERSITY_DEGREE_PROGRAM_ID]], Degree_Information!$N$2:$N$20129, 0)), ""), "")</f>
        <v/>
      </c>
      <c r="B1869" s="29" t="str">
        <f>IFERROR(IF($N1869 &lt;&gt; "#Na", INDEX(Degree_Information!$B$2:$B$20129, MATCH(Passout2023[[#This Row], [UNIVERSITY_DEGREE_PROGRAM_ID]], Degree_Information!$N$2:$N$20129, 0)), ""), "")</f>
        <v/>
      </c>
      <c r="C1869" s="29" t="str">
        <f>IFERROR(IF($N1869 &lt;&gt; "#Na", INDEX(Degree_Information!$E$2:$E$20129, MATCH(Passout2023[[#This Row], [UNIVERSITY_DEGREE_PROGRAM_ID]], Degree_Information!$N$2:$N$20129, 0)), ""), "")</f>
        <v/>
      </c>
      <c r="D1869" s="29" t="str">
        <f>IFERROR(IF($N1869 &lt;&gt; "#Na", INDEX(Degree_Information!$D$2:$D$20129, MATCH(Passout2023[[#This Row], [UNIVERSITY_DEGREE_PROGRAM_ID]], Degree_Information!$N$2:$N$20129, 0)), ""), "")</f>
        <v/>
      </c>
      <c r="E1869" s="29" t="str">
        <f>IFERROR(IF($N1869 &lt;&gt; "#Na", INDEX(Degree_Information!$F$2:$F$20129, MATCH(Passout2023[[#This Row], [UNIVERSITY_DEGREE_PROGRAM_ID]], Degree_Information!$N$2:$N$20129, 0)), ""), "")</f>
        <v/>
      </c>
      <c r="F1869" s="29" t="str">
        <f>IFERROR(IF($N1869 &lt;&gt; "#Na", INDEX(Degree_Information!$K$2:$K$20129, MATCH(Passout2023[[#This Row], [UNIVERSITY_DEGREE_PROGRAM_ID]], Degree_Information!$N$2:$N$20129, 0)), ""), "")</f>
        <v/>
      </c>
      <c r="G1869" s="29" t="str">
        <f>IFERROR(IF($N1869 &lt;&gt; "#Na", INDEX(Degree_Information!$G$2:$G$20129, MATCH(Passout2023[[#This Row], [UNIVERSITY_DEGREE_PROGRAM_ID]], Degree_Information!$N$2:$N$20129, 0)), ""), "")</f>
        <v/>
      </c>
      <c r="H1869" s="29" t="str">
        <f>IFERROR(IF($N1869 &lt;&gt; "#Na", INDEX(Degree_Information!$I$2:$I$20129, MATCH(Passout2023[[#This Row], [UNIVERSITY_DEGREE_PROGRAM_ID]], Degree_Information!$N$2:$N$20129, 0)), ""), "")</f>
        <v/>
      </c>
      <c r="I1869" s="6" t="str">
        <f>IFERROR(IF($N1869 &lt;&gt; "#Na", INDEX(Degree_Information!$H$2:$H$20129, MATCH(Passout2023[[#This Row], [UNIVERSITY_DEGREE_PROGRAM_ID]], Degree_Information!$N$2:$N$20129, 0)), ""), "")</f>
        <v/>
      </c>
      <c r="J1869" s="6" t="str">
        <f>IFERROR(IF($N1869 &lt;&gt; "#Na", INDEX(Degree_Information!$J$2:$J$20129, MATCH(Passout2023[[#This Row], [UNIVERSITY_DEGREE_PROGRAM_ID]], Degree_Information!$N$2:$N$20129, 0)), ""), "")</f>
        <v/>
      </c>
      <c r="K1869" s="19"/>
      <c r="L1869" s="20"/>
      <c r="M1869" s="21"/>
      <c r="N1869" s="21"/>
      <c r="O1869" s="21"/>
      <c r="P1869" s="22"/>
      <c r="Q1869" s="21"/>
      <c r="R1869" s="21"/>
      <c r="S1869" s="20">
        <v>0</v>
      </c>
      <c r="T1869" s="20">
        <v>0</v>
      </c>
      <c r="U1869" s="23"/>
      <c r="V18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69" s="25"/>
      <c r="X1869" s="26" t="str">
        <f>CONCATENATE(Passout2023[[#This Row], [Batch Start Semester]], "-", Passout2023[[#This Row], [Batch Start Year]], "-", Passout2023[[#This Row], [Degree Duration (year)]])</f>
        <v>--</v>
      </c>
      <c r="Y1869" s="32"/>
      <c r="Z1869" s="32"/>
      <c r="AA1869" s="32"/>
      <c r="AB1869" s="32"/>
      <c r="AC1869" s="32"/>
      <c r="AD1869" s="32"/>
      <c r="AE1869" s="28">
        <f>COUNTA(Passout2023[[#This Row], [UNIVERSITY_DEGREE_PROGRAM_ID]:[(Graduated) Degree Awarded Female]])</f>
        <v>2</v>
      </c>
    </row>
    <row r="1870" s="2" customFormat="1" ht="35.1" customHeight="1">
      <c r="A1870" s="29" t="str">
        <f>IFERROR(IF($N1870 &lt;&gt; "#Na", INDEX(Degree_Information!$A$2:$A$20129, MATCH(Passout2023[[#This Row], [UNIVERSITY_DEGREE_PROGRAM_ID]], Degree_Information!$N$2:$N$20129, 0)), ""), "")</f>
        <v/>
      </c>
      <c r="B1870" s="29" t="str">
        <f>IFERROR(IF($N1870 &lt;&gt; "#Na", INDEX(Degree_Information!$B$2:$B$20129, MATCH(Passout2023[[#This Row], [UNIVERSITY_DEGREE_PROGRAM_ID]], Degree_Information!$N$2:$N$20129, 0)), ""), "")</f>
        <v/>
      </c>
      <c r="C1870" s="29" t="str">
        <f>IFERROR(IF($N1870 &lt;&gt; "#Na", INDEX(Degree_Information!$E$2:$E$20129, MATCH(Passout2023[[#This Row], [UNIVERSITY_DEGREE_PROGRAM_ID]], Degree_Information!$N$2:$N$20129, 0)), ""), "")</f>
        <v/>
      </c>
      <c r="D1870" s="29" t="str">
        <f>IFERROR(IF($N1870 &lt;&gt; "#Na", INDEX(Degree_Information!$D$2:$D$20129, MATCH(Passout2023[[#This Row], [UNIVERSITY_DEGREE_PROGRAM_ID]], Degree_Information!$N$2:$N$20129, 0)), ""), "")</f>
        <v/>
      </c>
      <c r="E1870" s="29" t="str">
        <f>IFERROR(IF($N1870 &lt;&gt; "#Na", INDEX(Degree_Information!$F$2:$F$20129, MATCH(Passout2023[[#This Row], [UNIVERSITY_DEGREE_PROGRAM_ID]], Degree_Information!$N$2:$N$20129, 0)), ""), "")</f>
        <v/>
      </c>
      <c r="F1870" s="29" t="str">
        <f>IFERROR(IF($N1870 &lt;&gt; "#Na", INDEX(Degree_Information!$K$2:$K$20129, MATCH(Passout2023[[#This Row], [UNIVERSITY_DEGREE_PROGRAM_ID]], Degree_Information!$N$2:$N$20129, 0)), ""), "")</f>
        <v/>
      </c>
      <c r="G1870" s="29" t="str">
        <f>IFERROR(IF($N1870 &lt;&gt; "#Na", INDEX(Degree_Information!$G$2:$G$20129, MATCH(Passout2023[[#This Row], [UNIVERSITY_DEGREE_PROGRAM_ID]], Degree_Information!$N$2:$N$20129, 0)), ""), "")</f>
        <v/>
      </c>
      <c r="H1870" s="29" t="str">
        <f>IFERROR(IF($N1870 &lt;&gt; "#Na", INDEX(Degree_Information!$I$2:$I$20129, MATCH(Passout2023[[#This Row], [UNIVERSITY_DEGREE_PROGRAM_ID]], Degree_Information!$N$2:$N$20129, 0)), ""), "")</f>
        <v/>
      </c>
      <c r="I1870" s="6" t="str">
        <f>IFERROR(IF($N1870 &lt;&gt; "#Na", INDEX(Degree_Information!$H$2:$H$20129, MATCH(Passout2023[[#This Row], [UNIVERSITY_DEGREE_PROGRAM_ID]], Degree_Information!$N$2:$N$20129, 0)), ""), "")</f>
        <v/>
      </c>
      <c r="J1870" s="6" t="str">
        <f>IFERROR(IF($N1870 &lt;&gt; "#Na", INDEX(Degree_Information!$J$2:$J$20129, MATCH(Passout2023[[#This Row], [UNIVERSITY_DEGREE_PROGRAM_ID]], Degree_Information!$N$2:$N$20129, 0)), ""), "")</f>
        <v/>
      </c>
      <c r="K1870" s="19"/>
      <c r="L1870" s="20"/>
      <c r="M1870" s="21"/>
      <c r="N1870" s="21"/>
      <c r="O1870" s="21"/>
      <c r="P1870" s="22"/>
      <c r="Q1870" s="21"/>
      <c r="R1870" s="21"/>
      <c r="S1870" s="20">
        <v>0</v>
      </c>
      <c r="T1870" s="20">
        <v>0</v>
      </c>
      <c r="U1870" s="23"/>
      <c r="V18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0" s="25"/>
      <c r="X1870" s="26" t="str">
        <f>CONCATENATE(Passout2023[[#This Row], [Batch Start Semester]], "-", Passout2023[[#This Row], [Batch Start Year]], "-", Passout2023[[#This Row], [Degree Duration (year)]])</f>
        <v>--</v>
      </c>
      <c r="Y1870" s="32"/>
      <c r="Z1870" s="32"/>
      <c r="AA1870" s="32"/>
      <c r="AB1870" s="32"/>
      <c r="AC1870" s="32"/>
      <c r="AD1870" s="32"/>
      <c r="AE1870" s="28">
        <f>COUNTA(Passout2023[[#This Row], [UNIVERSITY_DEGREE_PROGRAM_ID]:[(Graduated) Degree Awarded Female]])</f>
        <v>2</v>
      </c>
    </row>
    <row r="1871" s="2" customFormat="1" ht="35.1" customHeight="1">
      <c r="A1871" s="29" t="str">
        <f>IFERROR(IF($N1871 &lt;&gt; "#Na", INDEX(Degree_Information!$A$2:$A$20129, MATCH(Passout2023[[#This Row], [UNIVERSITY_DEGREE_PROGRAM_ID]], Degree_Information!$N$2:$N$20129, 0)), ""), "")</f>
        <v/>
      </c>
      <c r="B1871" s="29" t="str">
        <f>IFERROR(IF($N1871 &lt;&gt; "#Na", INDEX(Degree_Information!$B$2:$B$20129, MATCH(Passout2023[[#This Row], [UNIVERSITY_DEGREE_PROGRAM_ID]], Degree_Information!$N$2:$N$20129, 0)), ""), "")</f>
        <v/>
      </c>
      <c r="C1871" s="29" t="str">
        <f>IFERROR(IF($N1871 &lt;&gt; "#Na", INDEX(Degree_Information!$E$2:$E$20129, MATCH(Passout2023[[#This Row], [UNIVERSITY_DEGREE_PROGRAM_ID]], Degree_Information!$N$2:$N$20129, 0)), ""), "")</f>
        <v/>
      </c>
      <c r="D1871" s="29" t="str">
        <f>IFERROR(IF($N1871 &lt;&gt; "#Na", INDEX(Degree_Information!$D$2:$D$20129, MATCH(Passout2023[[#This Row], [UNIVERSITY_DEGREE_PROGRAM_ID]], Degree_Information!$N$2:$N$20129, 0)), ""), "")</f>
        <v/>
      </c>
      <c r="E1871" s="29" t="str">
        <f>IFERROR(IF($N1871 &lt;&gt; "#Na", INDEX(Degree_Information!$F$2:$F$20129, MATCH(Passout2023[[#This Row], [UNIVERSITY_DEGREE_PROGRAM_ID]], Degree_Information!$N$2:$N$20129, 0)), ""), "")</f>
        <v/>
      </c>
      <c r="F1871" s="29" t="str">
        <f>IFERROR(IF($N1871 &lt;&gt; "#Na", INDEX(Degree_Information!$K$2:$K$20129, MATCH(Passout2023[[#This Row], [UNIVERSITY_DEGREE_PROGRAM_ID]], Degree_Information!$N$2:$N$20129, 0)), ""), "")</f>
        <v/>
      </c>
      <c r="G1871" s="29" t="str">
        <f>IFERROR(IF($N1871 &lt;&gt; "#Na", INDEX(Degree_Information!$G$2:$G$20129, MATCH(Passout2023[[#This Row], [UNIVERSITY_DEGREE_PROGRAM_ID]], Degree_Information!$N$2:$N$20129, 0)), ""), "")</f>
        <v/>
      </c>
      <c r="H1871" s="29" t="str">
        <f>IFERROR(IF($N1871 &lt;&gt; "#Na", INDEX(Degree_Information!$I$2:$I$20129, MATCH(Passout2023[[#This Row], [UNIVERSITY_DEGREE_PROGRAM_ID]], Degree_Information!$N$2:$N$20129, 0)), ""), "")</f>
        <v/>
      </c>
      <c r="I1871" s="6" t="str">
        <f>IFERROR(IF($N1871 &lt;&gt; "#Na", INDEX(Degree_Information!$H$2:$H$20129, MATCH(Passout2023[[#This Row], [UNIVERSITY_DEGREE_PROGRAM_ID]], Degree_Information!$N$2:$N$20129, 0)), ""), "")</f>
        <v/>
      </c>
      <c r="J1871" s="6" t="str">
        <f>IFERROR(IF($N1871 &lt;&gt; "#Na", INDEX(Degree_Information!$J$2:$J$20129, MATCH(Passout2023[[#This Row], [UNIVERSITY_DEGREE_PROGRAM_ID]], Degree_Information!$N$2:$N$20129, 0)), ""), "")</f>
        <v/>
      </c>
      <c r="K1871" s="19"/>
      <c r="L1871" s="20"/>
      <c r="M1871" s="21"/>
      <c r="N1871" s="21"/>
      <c r="O1871" s="21"/>
      <c r="P1871" s="22"/>
      <c r="Q1871" s="21"/>
      <c r="R1871" s="21"/>
      <c r="S1871" s="20">
        <v>0</v>
      </c>
      <c r="T1871" s="20">
        <v>0</v>
      </c>
      <c r="U1871" s="23"/>
      <c r="V18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1" s="25"/>
      <c r="X1871" s="26" t="str">
        <f>CONCATENATE(Passout2023[[#This Row], [Batch Start Semester]], "-", Passout2023[[#This Row], [Batch Start Year]], "-", Passout2023[[#This Row], [Degree Duration (year)]])</f>
        <v>--</v>
      </c>
      <c r="Y1871" s="32"/>
      <c r="Z1871" s="32"/>
      <c r="AA1871" s="32"/>
      <c r="AB1871" s="32"/>
      <c r="AC1871" s="32"/>
      <c r="AD1871" s="32"/>
      <c r="AE1871" s="28">
        <f>COUNTA(Passout2023[[#This Row], [UNIVERSITY_DEGREE_PROGRAM_ID]:[(Graduated) Degree Awarded Female]])</f>
        <v>2</v>
      </c>
    </row>
    <row r="1872" s="2" customFormat="1" ht="35.1" customHeight="1">
      <c r="A1872" s="29" t="str">
        <f>IFERROR(IF($N1872 &lt;&gt; "#Na", INDEX(Degree_Information!$A$2:$A$20129, MATCH(Passout2023[[#This Row], [UNIVERSITY_DEGREE_PROGRAM_ID]], Degree_Information!$N$2:$N$20129, 0)), ""), "")</f>
        <v/>
      </c>
      <c r="B1872" s="29" t="str">
        <f>IFERROR(IF($N1872 &lt;&gt; "#Na", INDEX(Degree_Information!$B$2:$B$20129, MATCH(Passout2023[[#This Row], [UNIVERSITY_DEGREE_PROGRAM_ID]], Degree_Information!$N$2:$N$20129, 0)), ""), "")</f>
        <v/>
      </c>
      <c r="C1872" s="29" t="str">
        <f>IFERROR(IF($N1872 &lt;&gt; "#Na", INDEX(Degree_Information!$E$2:$E$20129, MATCH(Passout2023[[#This Row], [UNIVERSITY_DEGREE_PROGRAM_ID]], Degree_Information!$N$2:$N$20129, 0)), ""), "")</f>
        <v/>
      </c>
      <c r="D1872" s="29" t="str">
        <f>IFERROR(IF($N1872 &lt;&gt; "#Na", INDEX(Degree_Information!$D$2:$D$20129, MATCH(Passout2023[[#This Row], [UNIVERSITY_DEGREE_PROGRAM_ID]], Degree_Information!$N$2:$N$20129, 0)), ""), "")</f>
        <v/>
      </c>
      <c r="E1872" s="29" t="str">
        <f>IFERROR(IF($N1872 &lt;&gt; "#Na", INDEX(Degree_Information!$F$2:$F$20129, MATCH(Passout2023[[#This Row], [UNIVERSITY_DEGREE_PROGRAM_ID]], Degree_Information!$N$2:$N$20129, 0)), ""), "")</f>
        <v/>
      </c>
      <c r="F1872" s="29" t="str">
        <f>IFERROR(IF($N1872 &lt;&gt; "#Na", INDEX(Degree_Information!$K$2:$K$20129, MATCH(Passout2023[[#This Row], [UNIVERSITY_DEGREE_PROGRAM_ID]], Degree_Information!$N$2:$N$20129, 0)), ""), "")</f>
        <v/>
      </c>
      <c r="G1872" s="29" t="str">
        <f>IFERROR(IF($N1872 &lt;&gt; "#Na", INDEX(Degree_Information!$G$2:$G$20129, MATCH(Passout2023[[#This Row], [UNIVERSITY_DEGREE_PROGRAM_ID]], Degree_Information!$N$2:$N$20129, 0)), ""), "")</f>
        <v/>
      </c>
      <c r="H1872" s="29" t="str">
        <f>IFERROR(IF($N1872 &lt;&gt; "#Na", INDEX(Degree_Information!$I$2:$I$20129, MATCH(Passout2023[[#This Row], [UNIVERSITY_DEGREE_PROGRAM_ID]], Degree_Information!$N$2:$N$20129, 0)), ""), "")</f>
        <v/>
      </c>
      <c r="I1872" s="6" t="str">
        <f>IFERROR(IF($N1872 &lt;&gt; "#Na", INDEX(Degree_Information!$H$2:$H$20129, MATCH(Passout2023[[#This Row], [UNIVERSITY_DEGREE_PROGRAM_ID]], Degree_Information!$N$2:$N$20129, 0)), ""), "")</f>
        <v/>
      </c>
      <c r="J1872" s="6" t="str">
        <f>IFERROR(IF($N1872 &lt;&gt; "#Na", INDEX(Degree_Information!$J$2:$J$20129, MATCH(Passout2023[[#This Row], [UNIVERSITY_DEGREE_PROGRAM_ID]], Degree_Information!$N$2:$N$20129, 0)), ""), "")</f>
        <v/>
      </c>
      <c r="K1872" s="19"/>
      <c r="L1872" s="20"/>
      <c r="M1872" s="21"/>
      <c r="N1872" s="21"/>
      <c r="O1872" s="21"/>
      <c r="P1872" s="22"/>
      <c r="Q1872" s="21"/>
      <c r="R1872" s="21"/>
      <c r="S1872" s="20">
        <v>0</v>
      </c>
      <c r="T1872" s="20">
        <v>0</v>
      </c>
      <c r="U1872" s="23"/>
      <c r="V18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2" s="25"/>
      <c r="X1872" s="26" t="str">
        <f>CONCATENATE(Passout2023[[#This Row], [Batch Start Semester]], "-", Passout2023[[#This Row], [Batch Start Year]], "-", Passout2023[[#This Row], [Degree Duration (year)]])</f>
        <v>--</v>
      </c>
      <c r="Y1872" s="32"/>
      <c r="Z1872" s="32"/>
      <c r="AA1872" s="32"/>
      <c r="AB1872" s="32"/>
      <c r="AC1872" s="32"/>
      <c r="AD1872" s="32"/>
      <c r="AE1872" s="28">
        <f>COUNTA(Passout2023[[#This Row], [UNIVERSITY_DEGREE_PROGRAM_ID]:[(Graduated) Degree Awarded Female]])</f>
        <v>2</v>
      </c>
    </row>
    <row r="1873" s="2" customFormat="1" ht="35.1" customHeight="1">
      <c r="A1873" s="29" t="str">
        <f>IFERROR(IF($N1873 &lt;&gt; "#Na", INDEX(Degree_Information!$A$2:$A$20129, MATCH(Passout2023[[#This Row], [UNIVERSITY_DEGREE_PROGRAM_ID]], Degree_Information!$N$2:$N$20129, 0)), ""), "")</f>
        <v/>
      </c>
      <c r="B1873" s="29" t="str">
        <f>IFERROR(IF($N1873 &lt;&gt; "#Na", INDEX(Degree_Information!$B$2:$B$20129, MATCH(Passout2023[[#This Row], [UNIVERSITY_DEGREE_PROGRAM_ID]], Degree_Information!$N$2:$N$20129, 0)), ""), "")</f>
        <v/>
      </c>
      <c r="C1873" s="29" t="str">
        <f>IFERROR(IF($N1873 &lt;&gt; "#Na", INDEX(Degree_Information!$E$2:$E$20129, MATCH(Passout2023[[#This Row], [UNIVERSITY_DEGREE_PROGRAM_ID]], Degree_Information!$N$2:$N$20129, 0)), ""), "")</f>
        <v/>
      </c>
      <c r="D1873" s="29" t="str">
        <f>IFERROR(IF($N1873 &lt;&gt; "#Na", INDEX(Degree_Information!$D$2:$D$20129, MATCH(Passout2023[[#This Row], [UNIVERSITY_DEGREE_PROGRAM_ID]], Degree_Information!$N$2:$N$20129, 0)), ""), "")</f>
        <v/>
      </c>
      <c r="E1873" s="29" t="str">
        <f>IFERROR(IF($N1873 &lt;&gt; "#Na", INDEX(Degree_Information!$F$2:$F$20129, MATCH(Passout2023[[#This Row], [UNIVERSITY_DEGREE_PROGRAM_ID]], Degree_Information!$N$2:$N$20129, 0)), ""), "")</f>
        <v/>
      </c>
      <c r="F1873" s="29" t="str">
        <f>IFERROR(IF($N1873 &lt;&gt; "#Na", INDEX(Degree_Information!$K$2:$K$20129, MATCH(Passout2023[[#This Row], [UNIVERSITY_DEGREE_PROGRAM_ID]], Degree_Information!$N$2:$N$20129, 0)), ""), "")</f>
        <v/>
      </c>
      <c r="G1873" s="29" t="str">
        <f>IFERROR(IF($N1873 &lt;&gt; "#Na", INDEX(Degree_Information!$G$2:$G$20129, MATCH(Passout2023[[#This Row], [UNIVERSITY_DEGREE_PROGRAM_ID]], Degree_Information!$N$2:$N$20129, 0)), ""), "")</f>
        <v/>
      </c>
      <c r="H1873" s="29" t="str">
        <f>IFERROR(IF($N1873 &lt;&gt; "#Na", INDEX(Degree_Information!$I$2:$I$20129, MATCH(Passout2023[[#This Row], [UNIVERSITY_DEGREE_PROGRAM_ID]], Degree_Information!$N$2:$N$20129, 0)), ""), "")</f>
        <v/>
      </c>
      <c r="I1873" s="6" t="str">
        <f>IFERROR(IF($N1873 &lt;&gt; "#Na", INDEX(Degree_Information!$H$2:$H$20129, MATCH(Passout2023[[#This Row], [UNIVERSITY_DEGREE_PROGRAM_ID]], Degree_Information!$N$2:$N$20129, 0)), ""), "")</f>
        <v/>
      </c>
      <c r="J1873" s="6" t="str">
        <f>IFERROR(IF($N1873 &lt;&gt; "#Na", INDEX(Degree_Information!$J$2:$J$20129, MATCH(Passout2023[[#This Row], [UNIVERSITY_DEGREE_PROGRAM_ID]], Degree_Information!$N$2:$N$20129, 0)), ""), "")</f>
        <v/>
      </c>
      <c r="K1873" s="19"/>
      <c r="L1873" s="20"/>
      <c r="M1873" s="21"/>
      <c r="N1873" s="21"/>
      <c r="O1873" s="21"/>
      <c r="P1873" s="22"/>
      <c r="Q1873" s="21"/>
      <c r="R1873" s="21"/>
      <c r="S1873" s="20">
        <v>0</v>
      </c>
      <c r="T1873" s="20">
        <v>0</v>
      </c>
      <c r="U1873" s="23"/>
      <c r="V18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3" s="25"/>
      <c r="X1873" s="26" t="str">
        <f>CONCATENATE(Passout2023[[#This Row], [Batch Start Semester]], "-", Passout2023[[#This Row], [Batch Start Year]], "-", Passout2023[[#This Row], [Degree Duration (year)]])</f>
        <v>--</v>
      </c>
      <c r="Y1873" s="32"/>
      <c r="Z1873" s="32"/>
      <c r="AA1873" s="32"/>
      <c r="AB1873" s="32"/>
      <c r="AC1873" s="32"/>
      <c r="AD1873" s="32"/>
      <c r="AE1873" s="28">
        <f>COUNTA(Passout2023[[#This Row], [UNIVERSITY_DEGREE_PROGRAM_ID]:[(Graduated) Degree Awarded Female]])</f>
        <v>2</v>
      </c>
    </row>
    <row r="1874" s="2" customFormat="1" ht="35.1" customHeight="1">
      <c r="A1874" s="29" t="str">
        <f>IFERROR(IF($N1874 &lt;&gt; "#Na", INDEX(Degree_Information!$A$2:$A$20129, MATCH(Passout2023[[#This Row], [UNIVERSITY_DEGREE_PROGRAM_ID]], Degree_Information!$N$2:$N$20129, 0)), ""), "")</f>
        <v/>
      </c>
      <c r="B1874" s="29" t="str">
        <f>IFERROR(IF($N1874 &lt;&gt; "#Na", INDEX(Degree_Information!$B$2:$B$20129, MATCH(Passout2023[[#This Row], [UNIVERSITY_DEGREE_PROGRAM_ID]], Degree_Information!$N$2:$N$20129, 0)), ""), "")</f>
        <v/>
      </c>
      <c r="C1874" s="29" t="str">
        <f>IFERROR(IF($N1874 &lt;&gt; "#Na", INDEX(Degree_Information!$E$2:$E$20129, MATCH(Passout2023[[#This Row], [UNIVERSITY_DEGREE_PROGRAM_ID]], Degree_Information!$N$2:$N$20129, 0)), ""), "")</f>
        <v/>
      </c>
      <c r="D1874" s="29" t="str">
        <f>IFERROR(IF($N1874 &lt;&gt; "#Na", INDEX(Degree_Information!$D$2:$D$20129, MATCH(Passout2023[[#This Row], [UNIVERSITY_DEGREE_PROGRAM_ID]], Degree_Information!$N$2:$N$20129, 0)), ""), "")</f>
        <v/>
      </c>
      <c r="E1874" s="29" t="str">
        <f>IFERROR(IF($N1874 &lt;&gt; "#Na", INDEX(Degree_Information!$F$2:$F$20129, MATCH(Passout2023[[#This Row], [UNIVERSITY_DEGREE_PROGRAM_ID]], Degree_Information!$N$2:$N$20129, 0)), ""), "")</f>
        <v/>
      </c>
      <c r="F1874" s="29" t="str">
        <f>IFERROR(IF($N1874 &lt;&gt; "#Na", INDEX(Degree_Information!$K$2:$K$20129, MATCH(Passout2023[[#This Row], [UNIVERSITY_DEGREE_PROGRAM_ID]], Degree_Information!$N$2:$N$20129, 0)), ""), "")</f>
        <v/>
      </c>
      <c r="G1874" s="29" t="str">
        <f>IFERROR(IF($N1874 &lt;&gt; "#Na", INDEX(Degree_Information!$G$2:$G$20129, MATCH(Passout2023[[#This Row], [UNIVERSITY_DEGREE_PROGRAM_ID]], Degree_Information!$N$2:$N$20129, 0)), ""), "")</f>
        <v/>
      </c>
      <c r="H1874" s="29" t="str">
        <f>IFERROR(IF($N1874 &lt;&gt; "#Na", INDEX(Degree_Information!$I$2:$I$20129, MATCH(Passout2023[[#This Row], [UNIVERSITY_DEGREE_PROGRAM_ID]], Degree_Information!$N$2:$N$20129, 0)), ""), "")</f>
        <v/>
      </c>
      <c r="I1874" s="6" t="str">
        <f>IFERROR(IF($N1874 &lt;&gt; "#Na", INDEX(Degree_Information!$H$2:$H$20129, MATCH(Passout2023[[#This Row], [UNIVERSITY_DEGREE_PROGRAM_ID]], Degree_Information!$N$2:$N$20129, 0)), ""), "")</f>
        <v/>
      </c>
      <c r="J1874" s="6" t="str">
        <f>IFERROR(IF($N1874 &lt;&gt; "#Na", INDEX(Degree_Information!$J$2:$J$20129, MATCH(Passout2023[[#This Row], [UNIVERSITY_DEGREE_PROGRAM_ID]], Degree_Information!$N$2:$N$20129, 0)), ""), "")</f>
        <v/>
      </c>
      <c r="K1874" s="19"/>
      <c r="L1874" s="20"/>
      <c r="M1874" s="21"/>
      <c r="N1874" s="21"/>
      <c r="O1874" s="21"/>
      <c r="P1874" s="22"/>
      <c r="Q1874" s="21"/>
      <c r="R1874" s="21"/>
      <c r="S1874" s="20">
        <v>0</v>
      </c>
      <c r="T1874" s="20">
        <v>0</v>
      </c>
      <c r="U1874" s="23"/>
      <c r="V18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4" s="25"/>
      <c r="X1874" s="26" t="str">
        <f>CONCATENATE(Passout2023[[#This Row], [Batch Start Semester]], "-", Passout2023[[#This Row], [Batch Start Year]], "-", Passout2023[[#This Row], [Degree Duration (year)]])</f>
        <v>--</v>
      </c>
      <c r="Y1874" s="32"/>
      <c r="Z1874" s="32"/>
      <c r="AA1874" s="32"/>
      <c r="AB1874" s="32"/>
      <c r="AC1874" s="32"/>
      <c r="AD1874" s="32"/>
      <c r="AE1874" s="28">
        <f>COUNTA(Passout2023[[#This Row], [UNIVERSITY_DEGREE_PROGRAM_ID]:[(Graduated) Degree Awarded Female]])</f>
        <v>2</v>
      </c>
    </row>
    <row r="1875" s="2" customFormat="1" ht="35.1" customHeight="1">
      <c r="A1875" s="29" t="str">
        <f>IFERROR(IF($N1875 &lt;&gt; "#Na", INDEX(Degree_Information!$A$2:$A$20129, MATCH(Passout2023[[#This Row], [UNIVERSITY_DEGREE_PROGRAM_ID]], Degree_Information!$N$2:$N$20129, 0)), ""), "")</f>
        <v/>
      </c>
      <c r="B1875" s="29" t="str">
        <f>IFERROR(IF($N1875 &lt;&gt; "#Na", INDEX(Degree_Information!$B$2:$B$20129, MATCH(Passout2023[[#This Row], [UNIVERSITY_DEGREE_PROGRAM_ID]], Degree_Information!$N$2:$N$20129, 0)), ""), "")</f>
        <v/>
      </c>
      <c r="C1875" s="29" t="str">
        <f>IFERROR(IF($N1875 &lt;&gt; "#Na", INDEX(Degree_Information!$E$2:$E$20129, MATCH(Passout2023[[#This Row], [UNIVERSITY_DEGREE_PROGRAM_ID]], Degree_Information!$N$2:$N$20129, 0)), ""), "")</f>
        <v/>
      </c>
      <c r="D1875" s="29" t="str">
        <f>IFERROR(IF($N1875 &lt;&gt; "#Na", INDEX(Degree_Information!$D$2:$D$20129, MATCH(Passout2023[[#This Row], [UNIVERSITY_DEGREE_PROGRAM_ID]], Degree_Information!$N$2:$N$20129, 0)), ""), "")</f>
        <v/>
      </c>
      <c r="E1875" s="29" t="str">
        <f>IFERROR(IF($N1875 &lt;&gt; "#Na", INDEX(Degree_Information!$F$2:$F$20129, MATCH(Passout2023[[#This Row], [UNIVERSITY_DEGREE_PROGRAM_ID]], Degree_Information!$N$2:$N$20129, 0)), ""), "")</f>
        <v/>
      </c>
      <c r="F1875" s="29" t="str">
        <f>IFERROR(IF($N1875 &lt;&gt; "#Na", INDEX(Degree_Information!$K$2:$K$20129, MATCH(Passout2023[[#This Row], [UNIVERSITY_DEGREE_PROGRAM_ID]], Degree_Information!$N$2:$N$20129, 0)), ""), "")</f>
        <v/>
      </c>
      <c r="G1875" s="29" t="str">
        <f>IFERROR(IF($N1875 &lt;&gt; "#Na", INDEX(Degree_Information!$G$2:$G$20129, MATCH(Passout2023[[#This Row], [UNIVERSITY_DEGREE_PROGRAM_ID]], Degree_Information!$N$2:$N$20129, 0)), ""), "")</f>
        <v/>
      </c>
      <c r="H1875" s="29" t="str">
        <f>IFERROR(IF($N1875 &lt;&gt; "#Na", INDEX(Degree_Information!$I$2:$I$20129, MATCH(Passout2023[[#This Row], [UNIVERSITY_DEGREE_PROGRAM_ID]], Degree_Information!$N$2:$N$20129, 0)), ""), "")</f>
        <v/>
      </c>
      <c r="I1875" s="6" t="str">
        <f>IFERROR(IF($N1875 &lt;&gt; "#Na", INDEX(Degree_Information!$H$2:$H$20129, MATCH(Passout2023[[#This Row], [UNIVERSITY_DEGREE_PROGRAM_ID]], Degree_Information!$N$2:$N$20129, 0)), ""), "")</f>
        <v/>
      </c>
      <c r="J1875" s="6" t="str">
        <f>IFERROR(IF($N1875 &lt;&gt; "#Na", INDEX(Degree_Information!$J$2:$J$20129, MATCH(Passout2023[[#This Row], [UNIVERSITY_DEGREE_PROGRAM_ID]], Degree_Information!$N$2:$N$20129, 0)), ""), "")</f>
        <v/>
      </c>
      <c r="K1875" s="19"/>
      <c r="L1875" s="20"/>
      <c r="M1875" s="21"/>
      <c r="N1875" s="21"/>
      <c r="O1875" s="21"/>
      <c r="P1875" s="22"/>
      <c r="Q1875" s="21"/>
      <c r="R1875" s="21"/>
      <c r="S1875" s="20">
        <v>0</v>
      </c>
      <c r="T1875" s="20">
        <v>0</v>
      </c>
      <c r="U1875" s="23"/>
      <c r="V18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5" s="25"/>
      <c r="X1875" s="26" t="str">
        <f>CONCATENATE(Passout2023[[#This Row], [Batch Start Semester]], "-", Passout2023[[#This Row], [Batch Start Year]], "-", Passout2023[[#This Row], [Degree Duration (year)]])</f>
        <v>--</v>
      </c>
      <c r="Y1875" s="32"/>
      <c r="Z1875" s="32"/>
      <c r="AA1875" s="32"/>
      <c r="AB1875" s="32"/>
      <c r="AC1875" s="32"/>
      <c r="AD1875" s="32"/>
      <c r="AE1875" s="28">
        <f>COUNTA(Passout2023[[#This Row], [UNIVERSITY_DEGREE_PROGRAM_ID]:[(Graduated) Degree Awarded Female]])</f>
        <v>2</v>
      </c>
    </row>
    <row r="1876" s="2" customFormat="1" ht="35.1" customHeight="1">
      <c r="A1876" s="29" t="str">
        <f>IFERROR(IF($N1876 &lt;&gt; "#Na", INDEX(Degree_Information!$A$2:$A$20129, MATCH(Passout2023[[#This Row], [UNIVERSITY_DEGREE_PROGRAM_ID]], Degree_Information!$N$2:$N$20129, 0)), ""), "")</f>
        <v/>
      </c>
      <c r="B1876" s="29" t="str">
        <f>IFERROR(IF($N1876 &lt;&gt; "#Na", INDEX(Degree_Information!$B$2:$B$20129, MATCH(Passout2023[[#This Row], [UNIVERSITY_DEGREE_PROGRAM_ID]], Degree_Information!$N$2:$N$20129, 0)), ""), "")</f>
        <v/>
      </c>
      <c r="C1876" s="29" t="str">
        <f>IFERROR(IF($N1876 &lt;&gt; "#Na", INDEX(Degree_Information!$E$2:$E$20129, MATCH(Passout2023[[#This Row], [UNIVERSITY_DEGREE_PROGRAM_ID]], Degree_Information!$N$2:$N$20129, 0)), ""), "")</f>
        <v/>
      </c>
      <c r="D1876" s="29" t="str">
        <f>IFERROR(IF($N1876 &lt;&gt; "#Na", INDEX(Degree_Information!$D$2:$D$20129, MATCH(Passout2023[[#This Row], [UNIVERSITY_DEGREE_PROGRAM_ID]], Degree_Information!$N$2:$N$20129, 0)), ""), "")</f>
        <v/>
      </c>
      <c r="E1876" s="29" t="str">
        <f>IFERROR(IF($N1876 &lt;&gt; "#Na", INDEX(Degree_Information!$F$2:$F$20129, MATCH(Passout2023[[#This Row], [UNIVERSITY_DEGREE_PROGRAM_ID]], Degree_Information!$N$2:$N$20129, 0)), ""), "")</f>
        <v/>
      </c>
      <c r="F1876" s="29" t="str">
        <f>IFERROR(IF($N1876 &lt;&gt; "#Na", INDEX(Degree_Information!$K$2:$K$20129, MATCH(Passout2023[[#This Row], [UNIVERSITY_DEGREE_PROGRAM_ID]], Degree_Information!$N$2:$N$20129, 0)), ""), "")</f>
        <v/>
      </c>
      <c r="G1876" s="29" t="str">
        <f>IFERROR(IF($N1876 &lt;&gt; "#Na", INDEX(Degree_Information!$G$2:$G$20129, MATCH(Passout2023[[#This Row], [UNIVERSITY_DEGREE_PROGRAM_ID]], Degree_Information!$N$2:$N$20129, 0)), ""), "")</f>
        <v/>
      </c>
      <c r="H1876" s="29" t="str">
        <f>IFERROR(IF($N1876 &lt;&gt; "#Na", INDEX(Degree_Information!$I$2:$I$20129, MATCH(Passout2023[[#This Row], [UNIVERSITY_DEGREE_PROGRAM_ID]], Degree_Information!$N$2:$N$20129, 0)), ""), "")</f>
        <v/>
      </c>
      <c r="I1876" s="6" t="str">
        <f>IFERROR(IF($N1876 &lt;&gt; "#Na", INDEX(Degree_Information!$H$2:$H$20129, MATCH(Passout2023[[#This Row], [UNIVERSITY_DEGREE_PROGRAM_ID]], Degree_Information!$N$2:$N$20129, 0)), ""), "")</f>
        <v/>
      </c>
      <c r="J1876" s="6" t="str">
        <f>IFERROR(IF($N1876 &lt;&gt; "#Na", INDEX(Degree_Information!$J$2:$J$20129, MATCH(Passout2023[[#This Row], [UNIVERSITY_DEGREE_PROGRAM_ID]], Degree_Information!$N$2:$N$20129, 0)), ""), "")</f>
        <v/>
      </c>
      <c r="K1876" s="19"/>
      <c r="L1876" s="20"/>
      <c r="M1876" s="21"/>
      <c r="N1876" s="21"/>
      <c r="O1876" s="21"/>
      <c r="P1876" s="22"/>
      <c r="Q1876" s="21"/>
      <c r="R1876" s="21"/>
      <c r="S1876" s="20">
        <v>0</v>
      </c>
      <c r="T1876" s="20">
        <v>0</v>
      </c>
      <c r="U1876" s="23"/>
      <c r="V18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6" s="25"/>
      <c r="X1876" s="26" t="str">
        <f>CONCATENATE(Passout2023[[#This Row], [Batch Start Semester]], "-", Passout2023[[#This Row], [Batch Start Year]], "-", Passout2023[[#This Row], [Degree Duration (year)]])</f>
        <v>--</v>
      </c>
      <c r="Y1876" s="32"/>
      <c r="Z1876" s="32"/>
      <c r="AA1876" s="32"/>
      <c r="AB1876" s="32"/>
      <c r="AC1876" s="32"/>
      <c r="AD1876" s="32"/>
      <c r="AE1876" s="28">
        <f>COUNTA(Passout2023[[#This Row], [UNIVERSITY_DEGREE_PROGRAM_ID]:[(Graduated) Degree Awarded Female]])</f>
        <v>2</v>
      </c>
    </row>
    <row r="1877" s="2" customFormat="1" ht="35.1" customHeight="1">
      <c r="A1877" s="29" t="str">
        <f>IFERROR(IF($N1877 &lt;&gt; "#Na", INDEX(Degree_Information!$A$2:$A$20129, MATCH(Passout2023[[#This Row], [UNIVERSITY_DEGREE_PROGRAM_ID]], Degree_Information!$N$2:$N$20129, 0)), ""), "")</f>
        <v/>
      </c>
      <c r="B1877" s="29" t="str">
        <f>IFERROR(IF($N1877 &lt;&gt; "#Na", INDEX(Degree_Information!$B$2:$B$20129, MATCH(Passout2023[[#This Row], [UNIVERSITY_DEGREE_PROGRAM_ID]], Degree_Information!$N$2:$N$20129, 0)), ""), "")</f>
        <v/>
      </c>
      <c r="C1877" s="29" t="str">
        <f>IFERROR(IF($N1877 &lt;&gt; "#Na", INDEX(Degree_Information!$E$2:$E$20129, MATCH(Passout2023[[#This Row], [UNIVERSITY_DEGREE_PROGRAM_ID]], Degree_Information!$N$2:$N$20129, 0)), ""), "")</f>
        <v/>
      </c>
      <c r="D1877" s="29" t="str">
        <f>IFERROR(IF($N1877 &lt;&gt; "#Na", INDEX(Degree_Information!$D$2:$D$20129, MATCH(Passout2023[[#This Row], [UNIVERSITY_DEGREE_PROGRAM_ID]], Degree_Information!$N$2:$N$20129, 0)), ""), "")</f>
        <v/>
      </c>
      <c r="E1877" s="29" t="str">
        <f>IFERROR(IF($N1877 &lt;&gt; "#Na", INDEX(Degree_Information!$F$2:$F$20129, MATCH(Passout2023[[#This Row], [UNIVERSITY_DEGREE_PROGRAM_ID]], Degree_Information!$N$2:$N$20129, 0)), ""), "")</f>
        <v/>
      </c>
      <c r="F1877" s="29" t="str">
        <f>IFERROR(IF($N1877 &lt;&gt; "#Na", INDEX(Degree_Information!$K$2:$K$20129, MATCH(Passout2023[[#This Row], [UNIVERSITY_DEGREE_PROGRAM_ID]], Degree_Information!$N$2:$N$20129, 0)), ""), "")</f>
        <v/>
      </c>
      <c r="G1877" s="29" t="str">
        <f>IFERROR(IF($N1877 &lt;&gt; "#Na", INDEX(Degree_Information!$G$2:$G$20129, MATCH(Passout2023[[#This Row], [UNIVERSITY_DEGREE_PROGRAM_ID]], Degree_Information!$N$2:$N$20129, 0)), ""), "")</f>
        <v/>
      </c>
      <c r="H1877" s="29" t="str">
        <f>IFERROR(IF($N1877 &lt;&gt; "#Na", INDEX(Degree_Information!$I$2:$I$20129, MATCH(Passout2023[[#This Row], [UNIVERSITY_DEGREE_PROGRAM_ID]], Degree_Information!$N$2:$N$20129, 0)), ""), "")</f>
        <v/>
      </c>
      <c r="I1877" s="6" t="str">
        <f>IFERROR(IF($N1877 &lt;&gt; "#Na", INDEX(Degree_Information!$H$2:$H$20129, MATCH(Passout2023[[#This Row], [UNIVERSITY_DEGREE_PROGRAM_ID]], Degree_Information!$N$2:$N$20129, 0)), ""), "")</f>
        <v/>
      </c>
      <c r="J1877" s="6" t="str">
        <f>IFERROR(IF($N1877 &lt;&gt; "#Na", INDEX(Degree_Information!$J$2:$J$20129, MATCH(Passout2023[[#This Row], [UNIVERSITY_DEGREE_PROGRAM_ID]], Degree_Information!$N$2:$N$20129, 0)), ""), "")</f>
        <v/>
      </c>
      <c r="K1877" s="19"/>
      <c r="L1877" s="20"/>
      <c r="M1877" s="21"/>
      <c r="N1877" s="21"/>
      <c r="O1877" s="21"/>
      <c r="P1877" s="22"/>
      <c r="Q1877" s="21"/>
      <c r="R1877" s="21"/>
      <c r="S1877" s="20">
        <v>0</v>
      </c>
      <c r="T1877" s="20">
        <v>0</v>
      </c>
      <c r="U1877" s="23"/>
      <c r="V18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7" s="25"/>
      <c r="X1877" s="26" t="str">
        <f>CONCATENATE(Passout2023[[#This Row], [Batch Start Semester]], "-", Passout2023[[#This Row], [Batch Start Year]], "-", Passout2023[[#This Row], [Degree Duration (year)]])</f>
        <v>--</v>
      </c>
      <c r="Y1877" s="32"/>
      <c r="Z1877" s="32"/>
      <c r="AA1877" s="32"/>
      <c r="AB1877" s="32"/>
      <c r="AC1877" s="32"/>
      <c r="AD1877" s="32"/>
      <c r="AE1877" s="28">
        <f>COUNTA(Passout2023[[#This Row], [UNIVERSITY_DEGREE_PROGRAM_ID]:[(Graduated) Degree Awarded Female]])</f>
        <v>2</v>
      </c>
    </row>
    <row r="1878" s="2" customFormat="1" ht="35.1" customHeight="1">
      <c r="A1878" s="29" t="str">
        <f>IFERROR(IF($N1878 &lt;&gt; "#Na", INDEX(Degree_Information!$A$2:$A$20129, MATCH(Passout2023[[#This Row], [UNIVERSITY_DEGREE_PROGRAM_ID]], Degree_Information!$N$2:$N$20129, 0)), ""), "")</f>
        <v/>
      </c>
      <c r="B1878" s="29" t="str">
        <f>IFERROR(IF($N1878 &lt;&gt; "#Na", INDEX(Degree_Information!$B$2:$B$20129, MATCH(Passout2023[[#This Row], [UNIVERSITY_DEGREE_PROGRAM_ID]], Degree_Information!$N$2:$N$20129, 0)), ""), "")</f>
        <v/>
      </c>
      <c r="C1878" s="29" t="str">
        <f>IFERROR(IF($N1878 &lt;&gt; "#Na", INDEX(Degree_Information!$E$2:$E$20129, MATCH(Passout2023[[#This Row], [UNIVERSITY_DEGREE_PROGRAM_ID]], Degree_Information!$N$2:$N$20129, 0)), ""), "")</f>
        <v/>
      </c>
      <c r="D1878" s="29" t="str">
        <f>IFERROR(IF($N1878 &lt;&gt; "#Na", INDEX(Degree_Information!$D$2:$D$20129, MATCH(Passout2023[[#This Row], [UNIVERSITY_DEGREE_PROGRAM_ID]], Degree_Information!$N$2:$N$20129, 0)), ""), "")</f>
        <v/>
      </c>
      <c r="E1878" s="29" t="str">
        <f>IFERROR(IF($N1878 &lt;&gt; "#Na", INDEX(Degree_Information!$F$2:$F$20129, MATCH(Passout2023[[#This Row], [UNIVERSITY_DEGREE_PROGRAM_ID]], Degree_Information!$N$2:$N$20129, 0)), ""), "")</f>
        <v/>
      </c>
      <c r="F1878" s="29" t="str">
        <f>IFERROR(IF($N1878 &lt;&gt; "#Na", INDEX(Degree_Information!$K$2:$K$20129, MATCH(Passout2023[[#This Row], [UNIVERSITY_DEGREE_PROGRAM_ID]], Degree_Information!$N$2:$N$20129, 0)), ""), "")</f>
        <v/>
      </c>
      <c r="G1878" s="29" t="str">
        <f>IFERROR(IF($N1878 &lt;&gt; "#Na", INDEX(Degree_Information!$G$2:$G$20129, MATCH(Passout2023[[#This Row], [UNIVERSITY_DEGREE_PROGRAM_ID]], Degree_Information!$N$2:$N$20129, 0)), ""), "")</f>
        <v/>
      </c>
      <c r="H1878" s="29" t="str">
        <f>IFERROR(IF($N1878 &lt;&gt; "#Na", INDEX(Degree_Information!$I$2:$I$20129, MATCH(Passout2023[[#This Row], [UNIVERSITY_DEGREE_PROGRAM_ID]], Degree_Information!$N$2:$N$20129, 0)), ""), "")</f>
        <v/>
      </c>
      <c r="I1878" s="6" t="str">
        <f>IFERROR(IF($N1878 &lt;&gt; "#Na", INDEX(Degree_Information!$H$2:$H$20129, MATCH(Passout2023[[#This Row], [UNIVERSITY_DEGREE_PROGRAM_ID]], Degree_Information!$N$2:$N$20129, 0)), ""), "")</f>
        <v/>
      </c>
      <c r="J1878" s="6" t="str">
        <f>IFERROR(IF($N1878 &lt;&gt; "#Na", INDEX(Degree_Information!$J$2:$J$20129, MATCH(Passout2023[[#This Row], [UNIVERSITY_DEGREE_PROGRAM_ID]], Degree_Information!$N$2:$N$20129, 0)), ""), "")</f>
        <v/>
      </c>
      <c r="K1878" s="19"/>
      <c r="L1878" s="20"/>
      <c r="M1878" s="21"/>
      <c r="N1878" s="21"/>
      <c r="O1878" s="21"/>
      <c r="P1878" s="22"/>
      <c r="Q1878" s="21"/>
      <c r="R1878" s="21"/>
      <c r="S1878" s="20">
        <v>0</v>
      </c>
      <c r="T1878" s="20">
        <v>0</v>
      </c>
      <c r="U1878" s="23"/>
      <c r="V18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8" s="25"/>
      <c r="X1878" s="26" t="str">
        <f>CONCATENATE(Passout2023[[#This Row], [Batch Start Semester]], "-", Passout2023[[#This Row], [Batch Start Year]], "-", Passout2023[[#This Row], [Degree Duration (year)]])</f>
        <v>--</v>
      </c>
      <c r="Y1878" s="32"/>
      <c r="Z1878" s="32"/>
      <c r="AA1878" s="32"/>
      <c r="AB1878" s="32"/>
      <c r="AC1878" s="32"/>
      <c r="AD1878" s="32"/>
      <c r="AE1878" s="28">
        <f>COUNTA(Passout2023[[#This Row], [UNIVERSITY_DEGREE_PROGRAM_ID]:[(Graduated) Degree Awarded Female]])</f>
        <v>2</v>
      </c>
    </row>
    <row r="1879" s="2" customFormat="1" ht="35.1" customHeight="1">
      <c r="A1879" s="29" t="str">
        <f>IFERROR(IF($N1879 &lt;&gt; "#Na", INDEX(Degree_Information!$A$2:$A$20129, MATCH(Passout2023[[#This Row], [UNIVERSITY_DEGREE_PROGRAM_ID]], Degree_Information!$N$2:$N$20129, 0)), ""), "")</f>
        <v/>
      </c>
      <c r="B1879" s="29" t="str">
        <f>IFERROR(IF($N1879 &lt;&gt; "#Na", INDEX(Degree_Information!$B$2:$B$20129, MATCH(Passout2023[[#This Row], [UNIVERSITY_DEGREE_PROGRAM_ID]], Degree_Information!$N$2:$N$20129, 0)), ""), "")</f>
        <v/>
      </c>
      <c r="C1879" s="29" t="str">
        <f>IFERROR(IF($N1879 &lt;&gt; "#Na", INDEX(Degree_Information!$E$2:$E$20129, MATCH(Passout2023[[#This Row], [UNIVERSITY_DEGREE_PROGRAM_ID]], Degree_Information!$N$2:$N$20129, 0)), ""), "")</f>
        <v/>
      </c>
      <c r="D1879" s="29" t="str">
        <f>IFERROR(IF($N1879 &lt;&gt; "#Na", INDEX(Degree_Information!$D$2:$D$20129, MATCH(Passout2023[[#This Row], [UNIVERSITY_DEGREE_PROGRAM_ID]], Degree_Information!$N$2:$N$20129, 0)), ""), "")</f>
        <v/>
      </c>
      <c r="E1879" s="29" t="str">
        <f>IFERROR(IF($N1879 &lt;&gt; "#Na", INDEX(Degree_Information!$F$2:$F$20129, MATCH(Passout2023[[#This Row], [UNIVERSITY_DEGREE_PROGRAM_ID]], Degree_Information!$N$2:$N$20129, 0)), ""), "")</f>
        <v/>
      </c>
      <c r="F1879" s="29" t="str">
        <f>IFERROR(IF($N1879 &lt;&gt; "#Na", INDEX(Degree_Information!$K$2:$K$20129, MATCH(Passout2023[[#This Row], [UNIVERSITY_DEGREE_PROGRAM_ID]], Degree_Information!$N$2:$N$20129, 0)), ""), "")</f>
        <v/>
      </c>
      <c r="G1879" s="29" t="str">
        <f>IFERROR(IF($N1879 &lt;&gt; "#Na", INDEX(Degree_Information!$G$2:$G$20129, MATCH(Passout2023[[#This Row], [UNIVERSITY_DEGREE_PROGRAM_ID]], Degree_Information!$N$2:$N$20129, 0)), ""), "")</f>
        <v/>
      </c>
      <c r="H1879" s="29" t="str">
        <f>IFERROR(IF($N1879 &lt;&gt; "#Na", INDEX(Degree_Information!$I$2:$I$20129, MATCH(Passout2023[[#This Row], [UNIVERSITY_DEGREE_PROGRAM_ID]], Degree_Information!$N$2:$N$20129, 0)), ""), "")</f>
        <v/>
      </c>
      <c r="I1879" s="6" t="str">
        <f>IFERROR(IF($N1879 &lt;&gt; "#Na", INDEX(Degree_Information!$H$2:$H$20129, MATCH(Passout2023[[#This Row], [UNIVERSITY_DEGREE_PROGRAM_ID]], Degree_Information!$N$2:$N$20129, 0)), ""), "")</f>
        <v/>
      </c>
      <c r="J1879" s="6" t="str">
        <f>IFERROR(IF($N1879 &lt;&gt; "#Na", INDEX(Degree_Information!$J$2:$J$20129, MATCH(Passout2023[[#This Row], [UNIVERSITY_DEGREE_PROGRAM_ID]], Degree_Information!$N$2:$N$20129, 0)), ""), "")</f>
        <v/>
      </c>
      <c r="K1879" s="19"/>
      <c r="L1879" s="20"/>
      <c r="M1879" s="21"/>
      <c r="N1879" s="21"/>
      <c r="O1879" s="21"/>
      <c r="P1879" s="22"/>
      <c r="Q1879" s="21"/>
      <c r="R1879" s="21"/>
      <c r="S1879" s="20">
        <v>0</v>
      </c>
      <c r="T1879" s="20">
        <v>0</v>
      </c>
      <c r="U1879" s="23"/>
      <c r="V18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79" s="25"/>
      <c r="X1879" s="26" t="str">
        <f>CONCATENATE(Passout2023[[#This Row], [Batch Start Semester]], "-", Passout2023[[#This Row], [Batch Start Year]], "-", Passout2023[[#This Row], [Degree Duration (year)]])</f>
        <v>--</v>
      </c>
      <c r="Y1879" s="32"/>
      <c r="Z1879" s="32"/>
      <c r="AA1879" s="32"/>
      <c r="AB1879" s="32"/>
      <c r="AC1879" s="32"/>
      <c r="AD1879" s="32"/>
      <c r="AE1879" s="28">
        <f>COUNTA(Passout2023[[#This Row], [UNIVERSITY_DEGREE_PROGRAM_ID]:[(Graduated) Degree Awarded Female]])</f>
        <v>2</v>
      </c>
    </row>
    <row r="1880" s="2" customFormat="1" ht="35.1" customHeight="1">
      <c r="A1880" s="29" t="str">
        <f>IFERROR(IF($N1880 &lt;&gt; "#Na", INDEX(Degree_Information!$A$2:$A$20129, MATCH(Passout2023[[#This Row], [UNIVERSITY_DEGREE_PROGRAM_ID]], Degree_Information!$N$2:$N$20129, 0)), ""), "")</f>
        <v/>
      </c>
      <c r="B1880" s="29" t="str">
        <f>IFERROR(IF($N1880 &lt;&gt; "#Na", INDEX(Degree_Information!$B$2:$B$20129, MATCH(Passout2023[[#This Row], [UNIVERSITY_DEGREE_PROGRAM_ID]], Degree_Information!$N$2:$N$20129, 0)), ""), "")</f>
        <v/>
      </c>
      <c r="C1880" s="29" t="str">
        <f>IFERROR(IF($N1880 &lt;&gt; "#Na", INDEX(Degree_Information!$E$2:$E$20129, MATCH(Passout2023[[#This Row], [UNIVERSITY_DEGREE_PROGRAM_ID]], Degree_Information!$N$2:$N$20129, 0)), ""), "")</f>
        <v/>
      </c>
      <c r="D1880" s="29" t="str">
        <f>IFERROR(IF($N1880 &lt;&gt; "#Na", INDEX(Degree_Information!$D$2:$D$20129, MATCH(Passout2023[[#This Row], [UNIVERSITY_DEGREE_PROGRAM_ID]], Degree_Information!$N$2:$N$20129, 0)), ""), "")</f>
        <v/>
      </c>
      <c r="E1880" s="29" t="str">
        <f>IFERROR(IF($N1880 &lt;&gt; "#Na", INDEX(Degree_Information!$F$2:$F$20129, MATCH(Passout2023[[#This Row], [UNIVERSITY_DEGREE_PROGRAM_ID]], Degree_Information!$N$2:$N$20129, 0)), ""), "")</f>
        <v/>
      </c>
      <c r="F1880" s="29" t="str">
        <f>IFERROR(IF($N1880 &lt;&gt; "#Na", INDEX(Degree_Information!$K$2:$K$20129, MATCH(Passout2023[[#This Row], [UNIVERSITY_DEGREE_PROGRAM_ID]], Degree_Information!$N$2:$N$20129, 0)), ""), "")</f>
        <v/>
      </c>
      <c r="G1880" s="29" t="str">
        <f>IFERROR(IF($N1880 &lt;&gt; "#Na", INDEX(Degree_Information!$G$2:$G$20129, MATCH(Passout2023[[#This Row], [UNIVERSITY_DEGREE_PROGRAM_ID]], Degree_Information!$N$2:$N$20129, 0)), ""), "")</f>
        <v/>
      </c>
      <c r="H1880" s="29" t="str">
        <f>IFERROR(IF($N1880 &lt;&gt; "#Na", INDEX(Degree_Information!$I$2:$I$20129, MATCH(Passout2023[[#This Row], [UNIVERSITY_DEGREE_PROGRAM_ID]], Degree_Information!$N$2:$N$20129, 0)), ""), "")</f>
        <v/>
      </c>
      <c r="I1880" s="6" t="str">
        <f>IFERROR(IF($N1880 &lt;&gt; "#Na", INDEX(Degree_Information!$H$2:$H$20129, MATCH(Passout2023[[#This Row], [UNIVERSITY_DEGREE_PROGRAM_ID]], Degree_Information!$N$2:$N$20129, 0)), ""), "")</f>
        <v/>
      </c>
      <c r="J1880" s="6" t="str">
        <f>IFERROR(IF($N1880 &lt;&gt; "#Na", INDEX(Degree_Information!$J$2:$J$20129, MATCH(Passout2023[[#This Row], [UNIVERSITY_DEGREE_PROGRAM_ID]], Degree_Information!$N$2:$N$20129, 0)), ""), "")</f>
        <v/>
      </c>
      <c r="K1880" s="19"/>
      <c r="L1880" s="20"/>
      <c r="M1880" s="21"/>
      <c r="N1880" s="21"/>
      <c r="O1880" s="21"/>
      <c r="P1880" s="22"/>
      <c r="Q1880" s="21"/>
      <c r="R1880" s="21"/>
      <c r="S1880" s="20">
        <v>0</v>
      </c>
      <c r="T1880" s="20">
        <v>0</v>
      </c>
      <c r="U1880" s="23"/>
      <c r="V18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0" s="25"/>
      <c r="X1880" s="26" t="str">
        <f>CONCATENATE(Passout2023[[#This Row], [Batch Start Semester]], "-", Passout2023[[#This Row], [Batch Start Year]], "-", Passout2023[[#This Row], [Degree Duration (year)]])</f>
        <v>--</v>
      </c>
      <c r="Y1880" s="32"/>
      <c r="Z1880" s="32"/>
      <c r="AA1880" s="32"/>
      <c r="AB1880" s="32"/>
      <c r="AC1880" s="32"/>
      <c r="AD1880" s="32"/>
      <c r="AE1880" s="28">
        <f>COUNTA(Passout2023[[#This Row], [UNIVERSITY_DEGREE_PROGRAM_ID]:[(Graduated) Degree Awarded Female]])</f>
        <v>2</v>
      </c>
    </row>
    <row r="1881" s="2" customFormat="1" ht="35.1" customHeight="1">
      <c r="A1881" s="29" t="str">
        <f>IFERROR(IF($N1881 &lt;&gt; "#Na", INDEX(Degree_Information!$A$2:$A$20129, MATCH(Passout2023[[#This Row], [UNIVERSITY_DEGREE_PROGRAM_ID]], Degree_Information!$N$2:$N$20129, 0)), ""), "")</f>
        <v/>
      </c>
      <c r="B1881" s="29" t="str">
        <f>IFERROR(IF($N1881 &lt;&gt; "#Na", INDEX(Degree_Information!$B$2:$B$20129, MATCH(Passout2023[[#This Row], [UNIVERSITY_DEGREE_PROGRAM_ID]], Degree_Information!$N$2:$N$20129, 0)), ""), "")</f>
        <v/>
      </c>
      <c r="C1881" s="29" t="str">
        <f>IFERROR(IF($N1881 &lt;&gt; "#Na", INDEX(Degree_Information!$E$2:$E$20129, MATCH(Passout2023[[#This Row], [UNIVERSITY_DEGREE_PROGRAM_ID]], Degree_Information!$N$2:$N$20129, 0)), ""), "")</f>
        <v/>
      </c>
      <c r="D1881" s="29" t="str">
        <f>IFERROR(IF($N1881 &lt;&gt; "#Na", INDEX(Degree_Information!$D$2:$D$20129, MATCH(Passout2023[[#This Row], [UNIVERSITY_DEGREE_PROGRAM_ID]], Degree_Information!$N$2:$N$20129, 0)), ""), "")</f>
        <v/>
      </c>
      <c r="E1881" s="29" t="str">
        <f>IFERROR(IF($N1881 &lt;&gt; "#Na", INDEX(Degree_Information!$F$2:$F$20129, MATCH(Passout2023[[#This Row], [UNIVERSITY_DEGREE_PROGRAM_ID]], Degree_Information!$N$2:$N$20129, 0)), ""), "")</f>
        <v/>
      </c>
      <c r="F1881" s="29" t="str">
        <f>IFERROR(IF($N1881 &lt;&gt; "#Na", INDEX(Degree_Information!$K$2:$K$20129, MATCH(Passout2023[[#This Row], [UNIVERSITY_DEGREE_PROGRAM_ID]], Degree_Information!$N$2:$N$20129, 0)), ""), "")</f>
        <v/>
      </c>
      <c r="G1881" s="29" t="str">
        <f>IFERROR(IF($N1881 &lt;&gt; "#Na", INDEX(Degree_Information!$G$2:$G$20129, MATCH(Passout2023[[#This Row], [UNIVERSITY_DEGREE_PROGRAM_ID]], Degree_Information!$N$2:$N$20129, 0)), ""), "")</f>
        <v/>
      </c>
      <c r="H1881" s="29" t="str">
        <f>IFERROR(IF($N1881 &lt;&gt; "#Na", INDEX(Degree_Information!$I$2:$I$20129, MATCH(Passout2023[[#This Row], [UNIVERSITY_DEGREE_PROGRAM_ID]], Degree_Information!$N$2:$N$20129, 0)), ""), "")</f>
        <v/>
      </c>
      <c r="I1881" s="6" t="str">
        <f>IFERROR(IF($N1881 &lt;&gt; "#Na", INDEX(Degree_Information!$H$2:$H$20129, MATCH(Passout2023[[#This Row], [UNIVERSITY_DEGREE_PROGRAM_ID]], Degree_Information!$N$2:$N$20129, 0)), ""), "")</f>
        <v/>
      </c>
      <c r="J1881" s="6" t="str">
        <f>IFERROR(IF($N1881 &lt;&gt; "#Na", INDEX(Degree_Information!$J$2:$J$20129, MATCH(Passout2023[[#This Row], [UNIVERSITY_DEGREE_PROGRAM_ID]], Degree_Information!$N$2:$N$20129, 0)), ""), "")</f>
        <v/>
      </c>
      <c r="K1881" s="19"/>
      <c r="L1881" s="20"/>
      <c r="M1881" s="21"/>
      <c r="N1881" s="21"/>
      <c r="O1881" s="21"/>
      <c r="P1881" s="22"/>
      <c r="Q1881" s="21"/>
      <c r="R1881" s="21"/>
      <c r="S1881" s="20">
        <v>0</v>
      </c>
      <c r="T1881" s="20">
        <v>0</v>
      </c>
      <c r="U1881" s="23"/>
      <c r="V18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1" s="25"/>
      <c r="X1881" s="26" t="str">
        <f>CONCATENATE(Passout2023[[#This Row], [Batch Start Semester]], "-", Passout2023[[#This Row], [Batch Start Year]], "-", Passout2023[[#This Row], [Degree Duration (year)]])</f>
        <v>--</v>
      </c>
      <c r="Y1881" s="32"/>
      <c r="Z1881" s="32"/>
      <c r="AA1881" s="32"/>
      <c r="AB1881" s="32"/>
      <c r="AC1881" s="32"/>
      <c r="AD1881" s="32"/>
      <c r="AE1881" s="28">
        <f>COUNTA(Passout2023[[#This Row], [UNIVERSITY_DEGREE_PROGRAM_ID]:[(Graduated) Degree Awarded Female]])</f>
        <v>2</v>
      </c>
    </row>
    <row r="1882" s="2" customFormat="1" ht="35.1" customHeight="1">
      <c r="A1882" s="29" t="str">
        <f>IFERROR(IF($N1882 &lt;&gt; "#Na", INDEX(Degree_Information!$A$2:$A$20129, MATCH(Passout2023[[#This Row], [UNIVERSITY_DEGREE_PROGRAM_ID]], Degree_Information!$N$2:$N$20129, 0)), ""), "")</f>
        <v/>
      </c>
      <c r="B1882" s="29" t="str">
        <f>IFERROR(IF($N1882 &lt;&gt; "#Na", INDEX(Degree_Information!$B$2:$B$20129, MATCH(Passout2023[[#This Row], [UNIVERSITY_DEGREE_PROGRAM_ID]], Degree_Information!$N$2:$N$20129, 0)), ""), "")</f>
        <v/>
      </c>
      <c r="C1882" s="29" t="str">
        <f>IFERROR(IF($N1882 &lt;&gt; "#Na", INDEX(Degree_Information!$E$2:$E$20129, MATCH(Passout2023[[#This Row], [UNIVERSITY_DEGREE_PROGRAM_ID]], Degree_Information!$N$2:$N$20129, 0)), ""), "")</f>
        <v/>
      </c>
      <c r="D1882" s="29" t="str">
        <f>IFERROR(IF($N1882 &lt;&gt; "#Na", INDEX(Degree_Information!$D$2:$D$20129, MATCH(Passout2023[[#This Row], [UNIVERSITY_DEGREE_PROGRAM_ID]], Degree_Information!$N$2:$N$20129, 0)), ""), "")</f>
        <v/>
      </c>
      <c r="E1882" s="29" t="str">
        <f>IFERROR(IF($N1882 &lt;&gt; "#Na", INDEX(Degree_Information!$F$2:$F$20129, MATCH(Passout2023[[#This Row], [UNIVERSITY_DEGREE_PROGRAM_ID]], Degree_Information!$N$2:$N$20129, 0)), ""), "")</f>
        <v/>
      </c>
      <c r="F1882" s="29" t="str">
        <f>IFERROR(IF($N1882 &lt;&gt; "#Na", INDEX(Degree_Information!$K$2:$K$20129, MATCH(Passout2023[[#This Row], [UNIVERSITY_DEGREE_PROGRAM_ID]], Degree_Information!$N$2:$N$20129, 0)), ""), "")</f>
        <v/>
      </c>
      <c r="G1882" s="29" t="str">
        <f>IFERROR(IF($N1882 &lt;&gt; "#Na", INDEX(Degree_Information!$G$2:$G$20129, MATCH(Passout2023[[#This Row], [UNIVERSITY_DEGREE_PROGRAM_ID]], Degree_Information!$N$2:$N$20129, 0)), ""), "")</f>
        <v/>
      </c>
      <c r="H1882" s="29" t="str">
        <f>IFERROR(IF($N1882 &lt;&gt; "#Na", INDEX(Degree_Information!$I$2:$I$20129, MATCH(Passout2023[[#This Row], [UNIVERSITY_DEGREE_PROGRAM_ID]], Degree_Information!$N$2:$N$20129, 0)), ""), "")</f>
        <v/>
      </c>
      <c r="I1882" s="6" t="str">
        <f>IFERROR(IF($N1882 &lt;&gt; "#Na", INDEX(Degree_Information!$H$2:$H$20129, MATCH(Passout2023[[#This Row], [UNIVERSITY_DEGREE_PROGRAM_ID]], Degree_Information!$N$2:$N$20129, 0)), ""), "")</f>
        <v/>
      </c>
      <c r="J1882" s="6" t="str">
        <f>IFERROR(IF($N1882 &lt;&gt; "#Na", INDEX(Degree_Information!$J$2:$J$20129, MATCH(Passout2023[[#This Row], [UNIVERSITY_DEGREE_PROGRAM_ID]], Degree_Information!$N$2:$N$20129, 0)), ""), "")</f>
        <v/>
      </c>
      <c r="K1882" s="19"/>
      <c r="L1882" s="20"/>
      <c r="M1882" s="21"/>
      <c r="N1882" s="21"/>
      <c r="O1882" s="21"/>
      <c r="P1882" s="22"/>
      <c r="Q1882" s="21"/>
      <c r="R1882" s="21"/>
      <c r="S1882" s="20">
        <v>0</v>
      </c>
      <c r="T1882" s="20">
        <v>0</v>
      </c>
      <c r="U1882" s="23"/>
      <c r="V18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2" s="25"/>
      <c r="X1882" s="26" t="str">
        <f>CONCATENATE(Passout2023[[#This Row], [Batch Start Semester]], "-", Passout2023[[#This Row], [Batch Start Year]], "-", Passout2023[[#This Row], [Degree Duration (year)]])</f>
        <v>--</v>
      </c>
      <c r="Y1882" s="32"/>
      <c r="Z1882" s="32"/>
      <c r="AA1882" s="32"/>
      <c r="AB1882" s="32"/>
      <c r="AC1882" s="32"/>
      <c r="AD1882" s="32"/>
      <c r="AE1882" s="28">
        <f>COUNTA(Passout2023[[#This Row], [UNIVERSITY_DEGREE_PROGRAM_ID]:[(Graduated) Degree Awarded Female]])</f>
        <v>2</v>
      </c>
    </row>
    <row r="1883" s="2" customFormat="1" ht="35.1" customHeight="1">
      <c r="A1883" s="29" t="str">
        <f>IFERROR(IF($N1883 &lt;&gt; "#Na", INDEX(Degree_Information!$A$2:$A$20129, MATCH(Passout2023[[#This Row], [UNIVERSITY_DEGREE_PROGRAM_ID]], Degree_Information!$N$2:$N$20129, 0)), ""), "")</f>
        <v/>
      </c>
      <c r="B1883" s="29" t="str">
        <f>IFERROR(IF($N1883 &lt;&gt; "#Na", INDEX(Degree_Information!$B$2:$B$20129, MATCH(Passout2023[[#This Row], [UNIVERSITY_DEGREE_PROGRAM_ID]], Degree_Information!$N$2:$N$20129, 0)), ""), "")</f>
        <v/>
      </c>
      <c r="C1883" s="29" t="str">
        <f>IFERROR(IF($N1883 &lt;&gt; "#Na", INDEX(Degree_Information!$E$2:$E$20129, MATCH(Passout2023[[#This Row], [UNIVERSITY_DEGREE_PROGRAM_ID]], Degree_Information!$N$2:$N$20129, 0)), ""), "")</f>
        <v/>
      </c>
      <c r="D1883" s="29" t="str">
        <f>IFERROR(IF($N1883 &lt;&gt; "#Na", INDEX(Degree_Information!$D$2:$D$20129, MATCH(Passout2023[[#This Row], [UNIVERSITY_DEGREE_PROGRAM_ID]], Degree_Information!$N$2:$N$20129, 0)), ""), "")</f>
        <v/>
      </c>
      <c r="E1883" s="29" t="str">
        <f>IFERROR(IF($N1883 &lt;&gt; "#Na", INDEX(Degree_Information!$F$2:$F$20129, MATCH(Passout2023[[#This Row], [UNIVERSITY_DEGREE_PROGRAM_ID]], Degree_Information!$N$2:$N$20129, 0)), ""), "")</f>
        <v/>
      </c>
      <c r="F1883" s="29" t="str">
        <f>IFERROR(IF($N1883 &lt;&gt; "#Na", INDEX(Degree_Information!$K$2:$K$20129, MATCH(Passout2023[[#This Row], [UNIVERSITY_DEGREE_PROGRAM_ID]], Degree_Information!$N$2:$N$20129, 0)), ""), "")</f>
        <v/>
      </c>
      <c r="G1883" s="29" t="str">
        <f>IFERROR(IF($N1883 &lt;&gt; "#Na", INDEX(Degree_Information!$G$2:$G$20129, MATCH(Passout2023[[#This Row], [UNIVERSITY_DEGREE_PROGRAM_ID]], Degree_Information!$N$2:$N$20129, 0)), ""), "")</f>
        <v/>
      </c>
      <c r="H1883" s="29" t="str">
        <f>IFERROR(IF($N1883 &lt;&gt; "#Na", INDEX(Degree_Information!$I$2:$I$20129, MATCH(Passout2023[[#This Row], [UNIVERSITY_DEGREE_PROGRAM_ID]], Degree_Information!$N$2:$N$20129, 0)), ""), "")</f>
        <v/>
      </c>
      <c r="I1883" s="6" t="str">
        <f>IFERROR(IF($N1883 &lt;&gt; "#Na", INDEX(Degree_Information!$H$2:$H$20129, MATCH(Passout2023[[#This Row], [UNIVERSITY_DEGREE_PROGRAM_ID]], Degree_Information!$N$2:$N$20129, 0)), ""), "")</f>
        <v/>
      </c>
      <c r="J1883" s="6" t="str">
        <f>IFERROR(IF($N1883 &lt;&gt; "#Na", INDEX(Degree_Information!$J$2:$J$20129, MATCH(Passout2023[[#This Row], [UNIVERSITY_DEGREE_PROGRAM_ID]], Degree_Information!$N$2:$N$20129, 0)), ""), "")</f>
        <v/>
      </c>
      <c r="K1883" s="19"/>
      <c r="L1883" s="20"/>
      <c r="M1883" s="21"/>
      <c r="N1883" s="21"/>
      <c r="O1883" s="21"/>
      <c r="P1883" s="22"/>
      <c r="Q1883" s="21"/>
      <c r="R1883" s="21"/>
      <c r="S1883" s="20">
        <v>0</v>
      </c>
      <c r="T1883" s="20">
        <v>0</v>
      </c>
      <c r="U1883" s="23"/>
      <c r="V18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3" s="25"/>
      <c r="X1883" s="26" t="str">
        <f>CONCATENATE(Passout2023[[#This Row], [Batch Start Semester]], "-", Passout2023[[#This Row], [Batch Start Year]], "-", Passout2023[[#This Row], [Degree Duration (year)]])</f>
        <v>--</v>
      </c>
      <c r="Y1883" s="32"/>
      <c r="Z1883" s="32"/>
      <c r="AA1883" s="32"/>
      <c r="AB1883" s="32"/>
      <c r="AC1883" s="32"/>
      <c r="AD1883" s="32"/>
      <c r="AE1883" s="28">
        <f>COUNTA(Passout2023[[#This Row], [UNIVERSITY_DEGREE_PROGRAM_ID]:[(Graduated) Degree Awarded Female]])</f>
        <v>2</v>
      </c>
    </row>
    <row r="1884" s="2" customFormat="1" ht="35.1" customHeight="1">
      <c r="A1884" s="29" t="str">
        <f>IFERROR(IF($N1884 &lt;&gt; "#Na", INDEX(Degree_Information!$A$2:$A$20129, MATCH(Passout2023[[#This Row], [UNIVERSITY_DEGREE_PROGRAM_ID]], Degree_Information!$N$2:$N$20129, 0)), ""), "")</f>
        <v/>
      </c>
      <c r="B1884" s="29" t="str">
        <f>IFERROR(IF($N1884 &lt;&gt; "#Na", INDEX(Degree_Information!$B$2:$B$20129, MATCH(Passout2023[[#This Row], [UNIVERSITY_DEGREE_PROGRAM_ID]], Degree_Information!$N$2:$N$20129, 0)), ""), "")</f>
        <v/>
      </c>
      <c r="C1884" s="29" t="str">
        <f>IFERROR(IF($N1884 &lt;&gt; "#Na", INDEX(Degree_Information!$E$2:$E$20129, MATCH(Passout2023[[#This Row], [UNIVERSITY_DEGREE_PROGRAM_ID]], Degree_Information!$N$2:$N$20129, 0)), ""), "")</f>
        <v/>
      </c>
      <c r="D1884" s="29" t="str">
        <f>IFERROR(IF($N1884 &lt;&gt; "#Na", INDEX(Degree_Information!$D$2:$D$20129, MATCH(Passout2023[[#This Row], [UNIVERSITY_DEGREE_PROGRAM_ID]], Degree_Information!$N$2:$N$20129, 0)), ""), "")</f>
        <v/>
      </c>
      <c r="E1884" s="29" t="str">
        <f>IFERROR(IF($N1884 &lt;&gt; "#Na", INDEX(Degree_Information!$F$2:$F$20129, MATCH(Passout2023[[#This Row], [UNIVERSITY_DEGREE_PROGRAM_ID]], Degree_Information!$N$2:$N$20129, 0)), ""), "")</f>
        <v/>
      </c>
      <c r="F1884" s="29" t="str">
        <f>IFERROR(IF($N1884 &lt;&gt; "#Na", INDEX(Degree_Information!$K$2:$K$20129, MATCH(Passout2023[[#This Row], [UNIVERSITY_DEGREE_PROGRAM_ID]], Degree_Information!$N$2:$N$20129, 0)), ""), "")</f>
        <v/>
      </c>
      <c r="G1884" s="29" t="str">
        <f>IFERROR(IF($N1884 &lt;&gt; "#Na", INDEX(Degree_Information!$G$2:$G$20129, MATCH(Passout2023[[#This Row], [UNIVERSITY_DEGREE_PROGRAM_ID]], Degree_Information!$N$2:$N$20129, 0)), ""), "")</f>
        <v/>
      </c>
      <c r="H1884" s="29" t="str">
        <f>IFERROR(IF($N1884 &lt;&gt; "#Na", INDEX(Degree_Information!$I$2:$I$20129, MATCH(Passout2023[[#This Row], [UNIVERSITY_DEGREE_PROGRAM_ID]], Degree_Information!$N$2:$N$20129, 0)), ""), "")</f>
        <v/>
      </c>
      <c r="I1884" s="6" t="str">
        <f>IFERROR(IF($N1884 &lt;&gt; "#Na", INDEX(Degree_Information!$H$2:$H$20129, MATCH(Passout2023[[#This Row], [UNIVERSITY_DEGREE_PROGRAM_ID]], Degree_Information!$N$2:$N$20129, 0)), ""), "")</f>
        <v/>
      </c>
      <c r="J1884" s="6" t="str">
        <f>IFERROR(IF($N1884 &lt;&gt; "#Na", INDEX(Degree_Information!$J$2:$J$20129, MATCH(Passout2023[[#This Row], [UNIVERSITY_DEGREE_PROGRAM_ID]], Degree_Information!$N$2:$N$20129, 0)), ""), "")</f>
        <v/>
      </c>
      <c r="K1884" s="19"/>
      <c r="L1884" s="20"/>
      <c r="M1884" s="21"/>
      <c r="N1884" s="21"/>
      <c r="O1884" s="21"/>
      <c r="P1884" s="22"/>
      <c r="Q1884" s="21"/>
      <c r="R1884" s="21"/>
      <c r="S1884" s="20">
        <v>0</v>
      </c>
      <c r="T1884" s="20">
        <v>0</v>
      </c>
      <c r="U1884" s="23"/>
      <c r="V18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4" s="25"/>
      <c r="X1884" s="26" t="str">
        <f>CONCATENATE(Passout2023[[#This Row], [Batch Start Semester]], "-", Passout2023[[#This Row], [Batch Start Year]], "-", Passout2023[[#This Row], [Degree Duration (year)]])</f>
        <v>--</v>
      </c>
      <c r="Y1884" s="32"/>
      <c r="Z1884" s="32"/>
      <c r="AA1884" s="32"/>
      <c r="AB1884" s="32"/>
      <c r="AC1884" s="32"/>
      <c r="AD1884" s="32"/>
      <c r="AE1884" s="28">
        <f>COUNTA(Passout2023[[#This Row], [UNIVERSITY_DEGREE_PROGRAM_ID]:[(Graduated) Degree Awarded Female]])</f>
        <v>2</v>
      </c>
    </row>
    <row r="1885" s="2" customFormat="1" ht="35.1" customHeight="1">
      <c r="A1885" s="29" t="str">
        <f>IFERROR(IF($N1885 &lt;&gt; "#Na", INDEX(Degree_Information!$A$2:$A$20129, MATCH(Passout2023[[#This Row], [UNIVERSITY_DEGREE_PROGRAM_ID]], Degree_Information!$N$2:$N$20129, 0)), ""), "")</f>
        <v/>
      </c>
      <c r="B1885" s="29" t="str">
        <f>IFERROR(IF($N1885 &lt;&gt; "#Na", INDEX(Degree_Information!$B$2:$B$20129, MATCH(Passout2023[[#This Row], [UNIVERSITY_DEGREE_PROGRAM_ID]], Degree_Information!$N$2:$N$20129, 0)), ""), "")</f>
        <v/>
      </c>
      <c r="C1885" s="29" t="str">
        <f>IFERROR(IF($N1885 &lt;&gt; "#Na", INDEX(Degree_Information!$E$2:$E$20129, MATCH(Passout2023[[#This Row], [UNIVERSITY_DEGREE_PROGRAM_ID]], Degree_Information!$N$2:$N$20129, 0)), ""), "")</f>
        <v/>
      </c>
      <c r="D1885" s="29" t="str">
        <f>IFERROR(IF($N1885 &lt;&gt; "#Na", INDEX(Degree_Information!$D$2:$D$20129, MATCH(Passout2023[[#This Row], [UNIVERSITY_DEGREE_PROGRAM_ID]], Degree_Information!$N$2:$N$20129, 0)), ""), "")</f>
        <v/>
      </c>
      <c r="E1885" s="29" t="str">
        <f>IFERROR(IF($N1885 &lt;&gt; "#Na", INDEX(Degree_Information!$F$2:$F$20129, MATCH(Passout2023[[#This Row], [UNIVERSITY_DEGREE_PROGRAM_ID]], Degree_Information!$N$2:$N$20129, 0)), ""), "")</f>
        <v/>
      </c>
      <c r="F1885" s="29" t="str">
        <f>IFERROR(IF($N1885 &lt;&gt; "#Na", INDEX(Degree_Information!$K$2:$K$20129, MATCH(Passout2023[[#This Row], [UNIVERSITY_DEGREE_PROGRAM_ID]], Degree_Information!$N$2:$N$20129, 0)), ""), "")</f>
        <v/>
      </c>
      <c r="G1885" s="29" t="str">
        <f>IFERROR(IF($N1885 &lt;&gt; "#Na", INDEX(Degree_Information!$G$2:$G$20129, MATCH(Passout2023[[#This Row], [UNIVERSITY_DEGREE_PROGRAM_ID]], Degree_Information!$N$2:$N$20129, 0)), ""), "")</f>
        <v/>
      </c>
      <c r="H1885" s="29" t="str">
        <f>IFERROR(IF($N1885 &lt;&gt; "#Na", INDEX(Degree_Information!$I$2:$I$20129, MATCH(Passout2023[[#This Row], [UNIVERSITY_DEGREE_PROGRAM_ID]], Degree_Information!$N$2:$N$20129, 0)), ""), "")</f>
        <v/>
      </c>
      <c r="I1885" s="6" t="str">
        <f>IFERROR(IF($N1885 &lt;&gt; "#Na", INDEX(Degree_Information!$H$2:$H$20129, MATCH(Passout2023[[#This Row], [UNIVERSITY_DEGREE_PROGRAM_ID]], Degree_Information!$N$2:$N$20129, 0)), ""), "")</f>
        <v/>
      </c>
      <c r="J1885" s="6" t="str">
        <f>IFERROR(IF($N1885 &lt;&gt; "#Na", INDEX(Degree_Information!$J$2:$J$20129, MATCH(Passout2023[[#This Row], [UNIVERSITY_DEGREE_PROGRAM_ID]], Degree_Information!$N$2:$N$20129, 0)), ""), "")</f>
        <v/>
      </c>
      <c r="K1885" s="19"/>
      <c r="L1885" s="20"/>
      <c r="M1885" s="21"/>
      <c r="N1885" s="21"/>
      <c r="O1885" s="21"/>
      <c r="P1885" s="22"/>
      <c r="Q1885" s="21"/>
      <c r="R1885" s="21"/>
      <c r="S1885" s="20">
        <v>0</v>
      </c>
      <c r="T1885" s="20">
        <v>0</v>
      </c>
      <c r="U1885" s="23"/>
      <c r="V18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5" s="25"/>
      <c r="X1885" s="26" t="str">
        <f>CONCATENATE(Passout2023[[#This Row], [Batch Start Semester]], "-", Passout2023[[#This Row], [Batch Start Year]], "-", Passout2023[[#This Row], [Degree Duration (year)]])</f>
        <v>--</v>
      </c>
      <c r="Y1885" s="32"/>
      <c r="Z1885" s="32"/>
      <c r="AA1885" s="32"/>
      <c r="AB1885" s="32"/>
      <c r="AC1885" s="32"/>
      <c r="AD1885" s="32"/>
      <c r="AE1885" s="28">
        <f>COUNTA(Passout2023[[#This Row], [UNIVERSITY_DEGREE_PROGRAM_ID]:[(Graduated) Degree Awarded Female]])</f>
        <v>2</v>
      </c>
    </row>
    <row r="1886" s="2" customFormat="1" ht="35.1" customHeight="1">
      <c r="A1886" s="29" t="str">
        <f>IFERROR(IF($N1886 &lt;&gt; "#Na", INDEX(Degree_Information!$A$2:$A$20129, MATCH(Passout2023[[#This Row], [UNIVERSITY_DEGREE_PROGRAM_ID]], Degree_Information!$N$2:$N$20129, 0)), ""), "")</f>
        <v/>
      </c>
      <c r="B1886" s="29" t="str">
        <f>IFERROR(IF($N1886 &lt;&gt; "#Na", INDEX(Degree_Information!$B$2:$B$20129, MATCH(Passout2023[[#This Row], [UNIVERSITY_DEGREE_PROGRAM_ID]], Degree_Information!$N$2:$N$20129, 0)), ""), "")</f>
        <v/>
      </c>
      <c r="C1886" s="29" t="str">
        <f>IFERROR(IF($N1886 &lt;&gt; "#Na", INDEX(Degree_Information!$E$2:$E$20129, MATCH(Passout2023[[#This Row], [UNIVERSITY_DEGREE_PROGRAM_ID]], Degree_Information!$N$2:$N$20129, 0)), ""), "")</f>
        <v/>
      </c>
      <c r="D1886" s="29" t="str">
        <f>IFERROR(IF($N1886 &lt;&gt; "#Na", INDEX(Degree_Information!$D$2:$D$20129, MATCH(Passout2023[[#This Row], [UNIVERSITY_DEGREE_PROGRAM_ID]], Degree_Information!$N$2:$N$20129, 0)), ""), "")</f>
        <v/>
      </c>
      <c r="E1886" s="29" t="str">
        <f>IFERROR(IF($N1886 &lt;&gt; "#Na", INDEX(Degree_Information!$F$2:$F$20129, MATCH(Passout2023[[#This Row], [UNIVERSITY_DEGREE_PROGRAM_ID]], Degree_Information!$N$2:$N$20129, 0)), ""), "")</f>
        <v/>
      </c>
      <c r="F1886" s="29" t="str">
        <f>IFERROR(IF($N1886 &lt;&gt; "#Na", INDEX(Degree_Information!$K$2:$K$20129, MATCH(Passout2023[[#This Row], [UNIVERSITY_DEGREE_PROGRAM_ID]], Degree_Information!$N$2:$N$20129, 0)), ""), "")</f>
        <v/>
      </c>
      <c r="G1886" s="29" t="str">
        <f>IFERROR(IF($N1886 &lt;&gt; "#Na", INDEX(Degree_Information!$G$2:$G$20129, MATCH(Passout2023[[#This Row], [UNIVERSITY_DEGREE_PROGRAM_ID]], Degree_Information!$N$2:$N$20129, 0)), ""), "")</f>
        <v/>
      </c>
      <c r="H1886" s="29" t="str">
        <f>IFERROR(IF($N1886 &lt;&gt; "#Na", INDEX(Degree_Information!$I$2:$I$20129, MATCH(Passout2023[[#This Row], [UNIVERSITY_DEGREE_PROGRAM_ID]], Degree_Information!$N$2:$N$20129, 0)), ""), "")</f>
        <v/>
      </c>
      <c r="I1886" s="6" t="str">
        <f>IFERROR(IF($N1886 &lt;&gt; "#Na", INDEX(Degree_Information!$H$2:$H$20129, MATCH(Passout2023[[#This Row], [UNIVERSITY_DEGREE_PROGRAM_ID]], Degree_Information!$N$2:$N$20129, 0)), ""), "")</f>
        <v/>
      </c>
      <c r="J1886" s="6" t="str">
        <f>IFERROR(IF($N1886 &lt;&gt; "#Na", INDEX(Degree_Information!$J$2:$J$20129, MATCH(Passout2023[[#This Row], [UNIVERSITY_DEGREE_PROGRAM_ID]], Degree_Information!$N$2:$N$20129, 0)), ""), "")</f>
        <v/>
      </c>
      <c r="K1886" s="19"/>
      <c r="L1886" s="20"/>
      <c r="M1886" s="21"/>
      <c r="N1886" s="21"/>
      <c r="O1886" s="21"/>
      <c r="P1886" s="22"/>
      <c r="Q1886" s="21"/>
      <c r="R1886" s="21"/>
      <c r="S1886" s="20">
        <v>0</v>
      </c>
      <c r="T1886" s="20">
        <v>0</v>
      </c>
      <c r="U1886" s="23"/>
      <c r="V18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6" s="25"/>
      <c r="X1886" s="26" t="str">
        <f>CONCATENATE(Passout2023[[#This Row], [Batch Start Semester]], "-", Passout2023[[#This Row], [Batch Start Year]], "-", Passout2023[[#This Row], [Degree Duration (year)]])</f>
        <v>--</v>
      </c>
      <c r="Y1886" s="32"/>
      <c r="Z1886" s="32"/>
      <c r="AA1886" s="32"/>
      <c r="AB1886" s="32"/>
      <c r="AC1886" s="32"/>
      <c r="AD1886" s="32"/>
      <c r="AE1886" s="28">
        <f>COUNTA(Passout2023[[#This Row], [UNIVERSITY_DEGREE_PROGRAM_ID]:[(Graduated) Degree Awarded Female]])</f>
        <v>2</v>
      </c>
    </row>
    <row r="1887" s="2" customFormat="1" ht="35.1" customHeight="1">
      <c r="A1887" s="29" t="str">
        <f>IFERROR(IF($N1887 &lt;&gt; "#Na", INDEX(Degree_Information!$A$2:$A$20129, MATCH(Passout2023[[#This Row], [UNIVERSITY_DEGREE_PROGRAM_ID]], Degree_Information!$N$2:$N$20129, 0)), ""), "")</f>
        <v/>
      </c>
      <c r="B1887" s="29" t="str">
        <f>IFERROR(IF($N1887 &lt;&gt; "#Na", INDEX(Degree_Information!$B$2:$B$20129, MATCH(Passout2023[[#This Row], [UNIVERSITY_DEGREE_PROGRAM_ID]], Degree_Information!$N$2:$N$20129, 0)), ""), "")</f>
        <v/>
      </c>
      <c r="C1887" s="29" t="str">
        <f>IFERROR(IF($N1887 &lt;&gt; "#Na", INDEX(Degree_Information!$E$2:$E$20129, MATCH(Passout2023[[#This Row], [UNIVERSITY_DEGREE_PROGRAM_ID]], Degree_Information!$N$2:$N$20129, 0)), ""), "")</f>
        <v/>
      </c>
      <c r="D1887" s="29" t="str">
        <f>IFERROR(IF($N1887 &lt;&gt; "#Na", INDEX(Degree_Information!$D$2:$D$20129, MATCH(Passout2023[[#This Row], [UNIVERSITY_DEGREE_PROGRAM_ID]], Degree_Information!$N$2:$N$20129, 0)), ""), "")</f>
        <v/>
      </c>
      <c r="E1887" s="29" t="str">
        <f>IFERROR(IF($N1887 &lt;&gt; "#Na", INDEX(Degree_Information!$F$2:$F$20129, MATCH(Passout2023[[#This Row], [UNIVERSITY_DEGREE_PROGRAM_ID]], Degree_Information!$N$2:$N$20129, 0)), ""), "")</f>
        <v/>
      </c>
      <c r="F1887" s="29" t="str">
        <f>IFERROR(IF($N1887 &lt;&gt; "#Na", INDEX(Degree_Information!$K$2:$K$20129, MATCH(Passout2023[[#This Row], [UNIVERSITY_DEGREE_PROGRAM_ID]], Degree_Information!$N$2:$N$20129, 0)), ""), "")</f>
        <v/>
      </c>
      <c r="G1887" s="29" t="str">
        <f>IFERROR(IF($N1887 &lt;&gt; "#Na", INDEX(Degree_Information!$G$2:$G$20129, MATCH(Passout2023[[#This Row], [UNIVERSITY_DEGREE_PROGRAM_ID]], Degree_Information!$N$2:$N$20129, 0)), ""), "")</f>
        <v/>
      </c>
      <c r="H1887" s="29" t="str">
        <f>IFERROR(IF($N1887 &lt;&gt; "#Na", INDEX(Degree_Information!$I$2:$I$20129, MATCH(Passout2023[[#This Row], [UNIVERSITY_DEGREE_PROGRAM_ID]], Degree_Information!$N$2:$N$20129, 0)), ""), "")</f>
        <v/>
      </c>
      <c r="I1887" s="6" t="str">
        <f>IFERROR(IF($N1887 &lt;&gt; "#Na", INDEX(Degree_Information!$H$2:$H$20129, MATCH(Passout2023[[#This Row], [UNIVERSITY_DEGREE_PROGRAM_ID]], Degree_Information!$N$2:$N$20129, 0)), ""), "")</f>
        <v/>
      </c>
      <c r="J1887" s="6" t="str">
        <f>IFERROR(IF($N1887 &lt;&gt; "#Na", INDEX(Degree_Information!$J$2:$J$20129, MATCH(Passout2023[[#This Row], [UNIVERSITY_DEGREE_PROGRAM_ID]], Degree_Information!$N$2:$N$20129, 0)), ""), "")</f>
        <v/>
      </c>
      <c r="K1887" s="19"/>
      <c r="L1887" s="20"/>
      <c r="M1887" s="21"/>
      <c r="N1887" s="21"/>
      <c r="O1887" s="21"/>
      <c r="P1887" s="22"/>
      <c r="Q1887" s="21"/>
      <c r="R1887" s="21"/>
      <c r="S1887" s="20">
        <v>0</v>
      </c>
      <c r="T1887" s="20">
        <v>0</v>
      </c>
      <c r="U1887" s="23"/>
      <c r="V18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7" s="25"/>
      <c r="X1887" s="26" t="str">
        <f>CONCATENATE(Passout2023[[#This Row], [Batch Start Semester]], "-", Passout2023[[#This Row], [Batch Start Year]], "-", Passout2023[[#This Row], [Degree Duration (year)]])</f>
        <v>--</v>
      </c>
      <c r="Y1887" s="32"/>
      <c r="Z1887" s="32"/>
      <c r="AA1887" s="32"/>
      <c r="AB1887" s="32"/>
      <c r="AC1887" s="32"/>
      <c r="AD1887" s="32"/>
      <c r="AE1887" s="28">
        <f>COUNTA(Passout2023[[#This Row], [UNIVERSITY_DEGREE_PROGRAM_ID]:[(Graduated) Degree Awarded Female]])</f>
        <v>2</v>
      </c>
    </row>
    <row r="1888" s="2" customFormat="1" ht="35.1" customHeight="1">
      <c r="A1888" s="29" t="str">
        <f>IFERROR(IF($N1888 &lt;&gt; "#Na", INDEX(Degree_Information!$A$2:$A$20129, MATCH(Passout2023[[#This Row], [UNIVERSITY_DEGREE_PROGRAM_ID]], Degree_Information!$N$2:$N$20129, 0)), ""), "")</f>
        <v/>
      </c>
      <c r="B1888" s="29" t="str">
        <f>IFERROR(IF($N1888 &lt;&gt; "#Na", INDEX(Degree_Information!$B$2:$B$20129, MATCH(Passout2023[[#This Row], [UNIVERSITY_DEGREE_PROGRAM_ID]], Degree_Information!$N$2:$N$20129, 0)), ""), "")</f>
        <v/>
      </c>
      <c r="C1888" s="29" t="str">
        <f>IFERROR(IF($N1888 &lt;&gt; "#Na", INDEX(Degree_Information!$E$2:$E$20129, MATCH(Passout2023[[#This Row], [UNIVERSITY_DEGREE_PROGRAM_ID]], Degree_Information!$N$2:$N$20129, 0)), ""), "")</f>
        <v/>
      </c>
      <c r="D1888" s="29" t="str">
        <f>IFERROR(IF($N1888 &lt;&gt; "#Na", INDEX(Degree_Information!$D$2:$D$20129, MATCH(Passout2023[[#This Row], [UNIVERSITY_DEGREE_PROGRAM_ID]], Degree_Information!$N$2:$N$20129, 0)), ""), "")</f>
        <v/>
      </c>
      <c r="E1888" s="29" t="str">
        <f>IFERROR(IF($N1888 &lt;&gt; "#Na", INDEX(Degree_Information!$F$2:$F$20129, MATCH(Passout2023[[#This Row], [UNIVERSITY_DEGREE_PROGRAM_ID]], Degree_Information!$N$2:$N$20129, 0)), ""), "")</f>
        <v/>
      </c>
      <c r="F1888" s="29" t="str">
        <f>IFERROR(IF($N1888 &lt;&gt; "#Na", INDEX(Degree_Information!$K$2:$K$20129, MATCH(Passout2023[[#This Row], [UNIVERSITY_DEGREE_PROGRAM_ID]], Degree_Information!$N$2:$N$20129, 0)), ""), "")</f>
        <v/>
      </c>
      <c r="G1888" s="29" t="str">
        <f>IFERROR(IF($N1888 &lt;&gt; "#Na", INDEX(Degree_Information!$G$2:$G$20129, MATCH(Passout2023[[#This Row], [UNIVERSITY_DEGREE_PROGRAM_ID]], Degree_Information!$N$2:$N$20129, 0)), ""), "")</f>
        <v/>
      </c>
      <c r="H1888" s="29" t="str">
        <f>IFERROR(IF($N1888 &lt;&gt; "#Na", INDEX(Degree_Information!$I$2:$I$20129, MATCH(Passout2023[[#This Row], [UNIVERSITY_DEGREE_PROGRAM_ID]], Degree_Information!$N$2:$N$20129, 0)), ""), "")</f>
        <v/>
      </c>
      <c r="I1888" s="6" t="str">
        <f>IFERROR(IF($N1888 &lt;&gt; "#Na", INDEX(Degree_Information!$H$2:$H$20129, MATCH(Passout2023[[#This Row], [UNIVERSITY_DEGREE_PROGRAM_ID]], Degree_Information!$N$2:$N$20129, 0)), ""), "")</f>
        <v/>
      </c>
      <c r="J1888" s="6" t="str">
        <f>IFERROR(IF($N1888 &lt;&gt; "#Na", INDEX(Degree_Information!$J$2:$J$20129, MATCH(Passout2023[[#This Row], [UNIVERSITY_DEGREE_PROGRAM_ID]], Degree_Information!$N$2:$N$20129, 0)), ""), "")</f>
        <v/>
      </c>
      <c r="K1888" s="19"/>
      <c r="L1888" s="20"/>
      <c r="M1888" s="21"/>
      <c r="N1888" s="21"/>
      <c r="O1888" s="21"/>
      <c r="P1888" s="22"/>
      <c r="Q1888" s="21"/>
      <c r="R1888" s="21"/>
      <c r="S1888" s="20">
        <v>0</v>
      </c>
      <c r="T1888" s="20">
        <v>0</v>
      </c>
      <c r="U1888" s="23"/>
      <c r="V18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8" s="25"/>
      <c r="X1888" s="26" t="str">
        <f>CONCATENATE(Passout2023[[#This Row], [Batch Start Semester]], "-", Passout2023[[#This Row], [Batch Start Year]], "-", Passout2023[[#This Row], [Degree Duration (year)]])</f>
        <v>--</v>
      </c>
      <c r="Y1888" s="32"/>
      <c r="Z1888" s="32"/>
      <c r="AA1888" s="32"/>
      <c r="AB1888" s="32"/>
      <c r="AC1888" s="32"/>
      <c r="AD1888" s="32"/>
      <c r="AE1888" s="28">
        <f>COUNTA(Passout2023[[#This Row], [UNIVERSITY_DEGREE_PROGRAM_ID]:[(Graduated) Degree Awarded Female]])</f>
        <v>2</v>
      </c>
    </row>
    <row r="1889" s="2" customFormat="1" ht="35.1" customHeight="1">
      <c r="A1889" s="29" t="str">
        <f>IFERROR(IF($N1889 &lt;&gt; "#Na", INDEX(Degree_Information!$A$2:$A$20129, MATCH(Passout2023[[#This Row], [UNIVERSITY_DEGREE_PROGRAM_ID]], Degree_Information!$N$2:$N$20129, 0)), ""), "")</f>
        <v/>
      </c>
      <c r="B1889" s="29" t="str">
        <f>IFERROR(IF($N1889 &lt;&gt; "#Na", INDEX(Degree_Information!$B$2:$B$20129, MATCH(Passout2023[[#This Row], [UNIVERSITY_DEGREE_PROGRAM_ID]], Degree_Information!$N$2:$N$20129, 0)), ""), "")</f>
        <v/>
      </c>
      <c r="C1889" s="29" t="str">
        <f>IFERROR(IF($N1889 &lt;&gt; "#Na", INDEX(Degree_Information!$E$2:$E$20129, MATCH(Passout2023[[#This Row], [UNIVERSITY_DEGREE_PROGRAM_ID]], Degree_Information!$N$2:$N$20129, 0)), ""), "")</f>
        <v/>
      </c>
      <c r="D1889" s="29" t="str">
        <f>IFERROR(IF($N1889 &lt;&gt; "#Na", INDEX(Degree_Information!$D$2:$D$20129, MATCH(Passout2023[[#This Row], [UNIVERSITY_DEGREE_PROGRAM_ID]], Degree_Information!$N$2:$N$20129, 0)), ""), "")</f>
        <v/>
      </c>
      <c r="E1889" s="29" t="str">
        <f>IFERROR(IF($N1889 &lt;&gt; "#Na", INDEX(Degree_Information!$F$2:$F$20129, MATCH(Passout2023[[#This Row], [UNIVERSITY_DEGREE_PROGRAM_ID]], Degree_Information!$N$2:$N$20129, 0)), ""), "")</f>
        <v/>
      </c>
      <c r="F1889" s="29" t="str">
        <f>IFERROR(IF($N1889 &lt;&gt; "#Na", INDEX(Degree_Information!$K$2:$K$20129, MATCH(Passout2023[[#This Row], [UNIVERSITY_DEGREE_PROGRAM_ID]], Degree_Information!$N$2:$N$20129, 0)), ""), "")</f>
        <v/>
      </c>
      <c r="G1889" s="29" t="str">
        <f>IFERROR(IF($N1889 &lt;&gt; "#Na", INDEX(Degree_Information!$G$2:$G$20129, MATCH(Passout2023[[#This Row], [UNIVERSITY_DEGREE_PROGRAM_ID]], Degree_Information!$N$2:$N$20129, 0)), ""), "")</f>
        <v/>
      </c>
      <c r="H1889" s="29" t="str">
        <f>IFERROR(IF($N1889 &lt;&gt; "#Na", INDEX(Degree_Information!$I$2:$I$20129, MATCH(Passout2023[[#This Row], [UNIVERSITY_DEGREE_PROGRAM_ID]], Degree_Information!$N$2:$N$20129, 0)), ""), "")</f>
        <v/>
      </c>
      <c r="I1889" s="6" t="str">
        <f>IFERROR(IF($N1889 &lt;&gt; "#Na", INDEX(Degree_Information!$H$2:$H$20129, MATCH(Passout2023[[#This Row], [UNIVERSITY_DEGREE_PROGRAM_ID]], Degree_Information!$N$2:$N$20129, 0)), ""), "")</f>
        <v/>
      </c>
      <c r="J1889" s="6" t="str">
        <f>IFERROR(IF($N1889 &lt;&gt; "#Na", INDEX(Degree_Information!$J$2:$J$20129, MATCH(Passout2023[[#This Row], [UNIVERSITY_DEGREE_PROGRAM_ID]], Degree_Information!$N$2:$N$20129, 0)), ""), "")</f>
        <v/>
      </c>
      <c r="K1889" s="19"/>
      <c r="L1889" s="20"/>
      <c r="M1889" s="21"/>
      <c r="N1889" s="21"/>
      <c r="O1889" s="21"/>
      <c r="P1889" s="22"/>
      <c r="Q1889" s="21"/>
      <c r="R1889" s="21"/>
      <c r="S1889" s="20">
        <v>0</v>
      </c>
      <c r="T1889" s="20">
        <v>0</v>
      </c>
      <c r="U1889" s="23"/>
      <c r="V18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89" s="25"/>
      <c r="X1889" s="26" t="str">
        <f>CONCATENATE(Passout2023[[#This Row], [Batch Start Semester]], "-", Passout2023[[#This Row], [Batch Start Year]], "-", Passout2023[[#This Row], [Degree Duration (year)]])</f>
        <v>--</v>
      </c>
      <c r="Y1889" s="32"/>
      <c r="Z1889" s="32"/>
      <c r="AA1889" s="32"/>
      <c r="AB1889" s="32"/>
      <c r="AC1889" s="32"/>
      <c r="AD1889" s="32"/>
      <c r="AE1889" s="28">
        <f>COUNTA(Passout2023[[#This Row], [UNIVERSITY_DEGREE_PROGRAM_ID]:[(Graduated) Degree Awarded Female]])</f>
        <v>2</v>
      </c>
    </row>
    <row r="1890" s="2" customFormat="1" ht="35.1" customHeight="1">
      <c r="A1890" s="29" t="str">
        <f>IFERROR(IF($N1890 &lt;&gt; "#Na", INDEX(Degree_Information!$A$2:$A$20129, MATCH(Passout2023[[#This Row], [UNIVERSITY_DEGREE_PROGRAM_ID]], Degree_Information!$N$2:$N$20129, 0)), ""), "")</f>
        <v/>
      </c>
      <c r="B1890" s="29" t="str">
        <f>IFERROR(IF($N1890 &lt;&gt; "#Na", INDEX(Degree_Information!$B$2:$B$20129, MATCH(Passout2023[[#This Row], [UNIVERSITY_DEGREE_PROGRAM_ID]], Degree_Information!$N$2:$N$20129, 0)), ""), "")</f>
        <v/>
      </c>
      <c r="C1890" s="29" t="str">
        <f>IFERROR(IF($N1890 &lt;&gt; "#Na", INDEX(Degree_Information!$E$2:$E$20129, MATCH(Passout2023[[#This Row], [UNIVERSITY_DEGREE_PROGRAM_ID]], Degree_Information!$N$2:$N$20129, 0)), ""), "")</f>
        <v/>
      </c>
      <c r="D1890" s="29" t="str">
        <f>IFERROR(IF($N1890 &lt;&gt; "#Na", INDEX(Degree_Information!$D$2:$D$20129, MATCH(Passout2023[[#This Row], [UNIVERSITY_DEGREE_PROGRAM_ID]], Degree_Information!$N$2:$N$20129, 0)), ""), "")</f>
        <v/>
      </c>
      <c r="E1890" s="29" t="str">
        <f>IFERROR(IF($N1890 &lt;&gt; "#Na", INDEX(Degree_Information!$F$2:$F$20129, MATCH(Passout2023[[#This Row], [UNIVERSITY_DEGREE_PROGRAM_ID]], Degree_Information!$N$2:$N$20129, 0)), ""), "")</f>
        <v/>
      </c>
      <c r="F1890" s="29" t="str">
        <f>IFERROR(IF($N1890 &lt;&gt; "#Na", INDEX(Degree_Information!$K$2:$K$20129, MATCH(Passout2023[[#This Row], [UNIVERSITY_DEGREE_PROGRAM_ID]], Degree_Information!$N$2:$N$20129, 0)), ""), "")</f>
        <v/>
      </c>
      <c r="G1890" s="29" t="str">
        <f>IFERROR(IF($N1890 &lt;&gt; "#Na", INDEX(Degree_Information!$G$2:$G$20129, MATCH(Passout2023[[#This Row], [UNIVERSITY_DEGREE_PROGRAM_ID]], Degree_Information!$N$2:$N$20129, 0)), ""), "")</f>
        <v/>
      </c>
      <c r="H1890" s="29" t="str">
        <f>IFERROR(IF($N1890 &lt;&gt; "#Na", INDEX(Degree_Information!$I$2:$I$20129, MATCH(Passout2023[[#This Row], [UNIVERSITY_DEGREE_PROGRAM_ID]], Degree_Information!$N$2:$N$20129, 0)), ""), "")</f>
        <v/>
      </c>
      <c r="I1890" s="6" t="str">
        <f>IFERROR(IF($N1890 &lt;&gt; "#Na", INDEX(Degree_Information!$H$2:$H$20129, MATCH(Passout2023[[#This Row], [UNIVERSITY_DEGREE_PROGRAM_ID]], Degree_Information!$N$2:$N$20129, 0)), ""), "")</f>
        <v/>
      </c>
      <c r="J1890" s="6" t="str">
        <f>IFERROR(IF($N1890 &lt;&gt; "#Na", INDEX(Degree_Information!$J$2:$J$20129, MATCH(Passout2023[[#This Row], [UNIVERSITY_DEGREE_PROGRAM_ID]], Degree_Information!$N$2:$N$20129, 0)), ""), "")</f>
        <v/>
      </c>
      <c r="K1890" s="19"/>
      <c r="L1890" s="20"/>
      <c r="M1890" s="21"/>
      <c r="N1890" s="21"/>
      <c r="O1890" s="21"/>
      <c r="P1890" s="22"/>
      <c r="Q1890" s="21"/>
      <c r="R1890" s="21"/>
      <c r="S1890" s="20">
        <v>0</v>
      </c>
      <c r="T1890" s="20">
        <v>0</v>
      </c>
      <c r="U1890" s="23"/>
      <c r="V18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0" s="25"/>
      <c r="X1890" s="26" t="str">
        <f>CONCATENATE(Passout2023[[#This Row], [Batch Start Semester]], "-", Passout2023[[#This Row], [Batch Start Year]], "-", Passout2023[[#This Row], [Degree Duration (year)]])</f>
        <v>--</v>
      </c>
      <c r="Y1890" s="32"/>
      <c r="Z1890" s="32"/>
      <c r="AA1890" s="32"/>
      <c r="AB1890" s="32"/>
      <c r="AC1890" s="32"/>
      <c r="AD1890" s="32"/>
      <c r="AE1890" s="28">
        <f>COUNTA(Passout2023[[#This Row], [UNIVERSITY_DEGREE_PROGRAM_ID]:[(Graduated) Degree Awarded Female]])</f>
        <v>2</v>
      </c>
    </row>
    <row r="1891" s="2" customFormat="1" ht="35.1" customHeight="1">
      <c r="A1891" s="29" t="str">
        <f>IFERROR(IF($N1891 &lt;&gt; "#Na", INDEX(Degree_Information!$A$2:$A$20129, MATCH(Passout2023[[#This Row], [UNIVERSITY_DEGREE_PROGRAM_ID]], Degree_Information!$N$2:$N$20129, 0)), ""), "")</f>
        <v/>
      </c>
      <c r="B1891" s="29" t="str">
        <f>IFERROR(IF($N1891 &lt;&gt; "#Na", INDEX(Degree_Information!$B$2:$B$20129, MATCH(Passout2023[[#This Row], [UNIVERSITY_DEGREE_PROGRAM_ID]], Degree_Information!$N$2:$N$20129, 0)), ""), "")</f>
        <v/>
      </c>
      <c r="C1891" s="29" t="str">
        <f>IFERROR(IF($N1891 &lt;&gt; "#Na", INDEX(Degree_Information!$E$2:$E$20129, MATCH(Passout2023[[#This Row], [UNIVERSITY_DEGREE_PROGRAM_ID]], Degree_Information!$N$2:$N$20129, 0)), ""), "")</f>
        <v/>
      </c>
      <c r="D1891" s="29" t="str">
        <f>IFERROR(IF($N1891 &lt;&gt; "#Na", INDEX(Degree_Information!$D$2:$D$20129, MATCH(Passout2023[[#This Row], [UNIVERSITY_DEGREE_PROGRAM_ID]], Degree_Information!$N$2:$N$20129, 0)), ""), "")</f>
        <v/>
      </c>
      <c r="E1891" s="29" t="str">
        <f>IFERROR(IF($N1891 &lt;&gt; "#Na", INDEX(Degree_Information!$F$2:$F$20129, MATCH(Passout2023[[#This Row], [UNIVERSITY_DEGREE_PROGRAM_ID]], Degree_Information!$N$2:$N$20129, 0)), ""), "")</f>
        <v/>
      </c>
      <c r="F1891" s="29" t="str">
        <f>IFERROR(IF($N1891 &lt;&gt; "#Na", INDEX(Degree_Information!$K$2:$K$20129, MATCH(Passout2023[[#This Row], [UNIVERSITY_DEGREE_PROGRAM_ID]], Degree_Information!$N$2:$N$20129, 0)), ""), "")</f>
        <v/>
      </c>
      <c r="G1891" s="29" t="str">
        <f>IFERROR(IF($N1891 &lt;&gt; "#Na", INDEX(Degree_Information!$G$2:$G$20129, MATCH(Passout2023[[#This Row], [UNIVERSITY_DEGREE_PROGRAM_ID]], Degree_Information!$N$2:$N$20129, 0)), ""), "")</f>
        <v/>
      </c>
      <c r="H1891" s="29" t="str">
        <f>IFERROR(IF($N1891 &lt;&gt; "#Na", INDEX(Degree_Information!$I$2:$I$20129, MATCH(Passout2023[[#This Row], [UNIVERSITY_DEGREE_PROGRAM_ID]], Degree_Information!$N$2:$N$20129, 0)), ""), "")</f>
        <v/>
      </c>
      <c r="I1891" s="6" t="str">
        <f>IFERROR(IF($N1891 &lt;&gt; "#Na", INDEX(Degree_Information!$H$2:$H$20129, MATCH(Passout2023[[#This Row], [UNIVERSITY_DEGREE_PROGRAM_ID]], Degree_Information!$N$2:$N$20129, 0)), ""), "")</f>
        <v/>
      </c>
      <c r="J1891" s="6" t="str">
        <f>IFERROR(IF($N1891 &lt;&gt; "#Na", INDEX(Degree_Information!$J$2:$J$20129, MATCH(Passout2023[[#This Row], [UNIVERSITY_DEGREE_PROGRAM_ID]], Degree_Information!$N$2:$N$20129, 0)), ""), "")</f>
        <v/>
      </c>
      <c r="K1891" s="19"/>
      <c r="L1891" s="20"/>
      <c r="M1891" s="21"/>
      <c r="N1891" s="21"/>
      <c r="O1891" s="21"/>
      <c r="P1891" s="22"/>
      <c r="Q1891" s="21"/>
      <c r="R1891" s="21"/>
      <c r="S1891" s="20">
        <v>0</v>
      </c>
      <c r="T1891" s="20">
        <v>0</v>
      </c>
      <c r="U1891" s="23"/>
      <c r="V18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1" s="25"/>
      <c r="X1891" s="26" t="str">
        <f>CONCATENATE(Passout2023[[#This Row], [Batch Start Semester]], "-", Passout2023[[#This Row], [Batch Start Year]], "-", Passout2023[[#This Row], [Degree Duration (year)]])</f>
        <v>--</v>
      </c>
      <c r="Y1891" s="32"/>
      <c r="Z1891" s="32"/>
      <c r="AA1891" s="32"/>
      <c r="AB1891" s="32"/>
      <c r="AC1891" s="32"/>
      <c r="AD1891" s="32"/>
      <c r="AE1891" s="28">
        <f>COUNTA(Passout2023[[#This Row], [UNIVERSITY_DEGREE_PROGRAM_ID]:[(Graduated) Degree Awarded Female]])</f>
        <v>2</v>
      </c>
    </row>
    <row r="1892" s="2" customFormat="1" ht="35.1" customHeight="1">
      <c r="A1892" s="29" t="str">
        <f>IFERROR(IF($N1892 &lt;&gt; "#Na", INDEX(Degree_Information!$A$2:$A$20129, MATCH(Passout2023[[#This Row], [UNIVERSITY_DEGREE_PROGRAM_ID]], Degree_Information!$N$2:$N$20129, 0)), ""), "")</f>
        <v/>
      </c>
      <c r="B1892" s="29" t="str">
        <f>IFERROR(IF($N1892 &lt;&gt; "#Na", INDEX(Degree_Information!$B$2:$B$20129, MATCH(Passout2023[[#This Row], [UNIVERSITY_DEGREE_PROGRAM_ID]], Degree_Information!$N$2:$N$20129, 0)), ""), "")</f>
        <v/>
      </c>
      <c r="C1892" s="29" t="str">
        <f>IFERROR(IF($N1892 &lt;&gt; "#Na", INDEX(Degree_Information!$E$2:$E$20129, MATCH(Passout2023[[#This Row], [UNIVERSITY_DEGREE_PROGRAM_ID]], Degree_Information!$N$2:$N$20129, 0)), ""), "")</f>
        <v/>
      </c>
      <c r="D1892" s="29" t="str">
        <f>IFERROR(IF($N1892 &lt;&gt; "#Na", INDEX(Degree_Information!$D$2:$D$20129, MATCH(Passout2023[[#This Row], [UNIVERSITY_DEGREE_PROGRAM_ID]], Degree_Information!$N$2:$N$20129, 0)), ""), "")</f>
        <v/>
      </c>
      <c r="E1892" s="29" t="str">
        <f>IFERROR(IF($N1892 &lt;&gt; "#Na", INDEX(Degree_Information!$F$2:$F$20129, MATCH(Passout2023[[#This Row], [UNIVERSITY_DEGREE_PROGRAM_ID]], Degree_Information!$N$2:$N$20129, 0)), ""), "")</f>
        <v/>
      </c>
      <c r="F1892" s="29" t="str">
        <f>IFERROR(IF($N1892 &lt;&gt; "#Na", INDEX(Degree_Information!$K$2:$K$20129, MATCH(Passout2023[[#This Row], [UNIVERSITY_DEGREE_PROGRAM_ID]], Degree_Information!$N$2:$N$20129, 0)), ""), "")</f>
        <v/>
      </c>
      <c r="G1892" s="29" t="str">
        <f>IFERROR(IF($N1892 &lt;&gt; "#Na", INDEX(Degree_Information!$G$2:$G$20129, MATCH(Passout2023[[#This Row], [UNIVERSITY_DEGREE_PROGRAM_ID]], Degree_Information!$N$2:$N$20129, 0)), ""), "")</f>
        <v/>
      </c>
      <c r="H1892" s="29" t="str">
        <f>IFERROR(IF($N1892 &lt;&gt; "#Na", INDEX(Degree_Information!$I$2:$I$20129, MATCH(Passout2023[[#This Row], [UNIVERSITY_DEGREE_PROGRAM_ID]], Degree_Information!$N$2:$N$20129, 0)), ""), "")</f>
        <v/>
      </c>
      <c r="I1892" s="6" t="str">
        <f>IFERROR(IF($N1892 &lt;&gt; "#Na", INDEX(Degree_Information!$H$2:$H$20129, MATCH(Passout2023[[#This Row], [UNIVERSITY_DEGREE_PROGRAM_ID]], Degree_Information!$N$2:$N$20129, 0)), ""), "")</f>
        <v/>
      </c>
      <c r="J1892" s="6" t="str">
        <f>IFERROR(IF($N1892 &lt;&gt; "#Na", INDEX(Degree_Information!$J$2:$J$20129, MATCH(Passout2023[[#This Row], [UNIVERSITY_DEGREE_PROGRAM_ID]], Degree_Information!$N$2:$N$20129, 0)), ""), "")</f>
        <v/>
      </c>
      <c r="K1892" s="19"/>
      <c r="L1892" s="20"/>
      <c r="M1892" s="21"/>
      <c r="N1892" s="21"/>
      <c r="O1892" s="21"/>
      <c r="P1892" s="22"/>
      <c r="Q1892" s="21"/>
      <c r="R1892" s="21"/>
      <c r="S1892" s="20">
        <v>0</v>
      </c>
      <c r="T1892" s="20">
        <v>0</v>
      </c>
      <c r="U1892" s="23"/>
      <c r="V18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2" s="25"/>
      <c r="X1892" s="26" t="str">
        <f>CONCATENATE(Passout2023[[#This Row], [Batch Start Semester]], "-", Passout2023[[#This Row], [Batch Start Year]], "-", Passout2023[[#This Row], [Degree Duration (year)]])</f>
        <v>--</v>
      </c>
      <c r="Y1892" s="32"/>
      <c r="Z1892" s="32"/>
      <c r="AA1892" s="32"/>
      <c r="AB1892" s="32"/>
      <c r="AC1892" s="32"/>
      <c r="AD1892" s="32"/>
      <c r="AE1892" s="28">
        <f>COUNTA(Passout2023[[#This Row], [UNIVERSITY_DEGREE_PROGRAM_ID]:[(Graduated) Degree Awarded Female]])</f>
        <v>2</v>
      </c>
    </row>
    <row r="1893" s="2" customFormat="1" ht="35.1" customHeight="1">
      <c r="A1893" s="29" t="str">
        <f>IFERROR(IF($N1893 &lt;&gt; "#Na", INDEX(Degree_Information!$A$2:$A$20129, MATCH(Passout2023[[#This Row], [UNIVERSITY_DEGREE_PROGRAM_ID]], Degree_Information!$N$2:$N$20129, 0)), ""), "")</f>
        <v/>
      </c>
      <c r="B1893" s="29" t="str">
        <f>IFERROR(IF($N1893 &lt;&gt; "#Na", INDEX(Degree_Information!$B$2:$B$20129, MATCH(Passout2023[[#This Row], [UNIVERSITY_DEGREE_PROGRAM_ID]], Degree_Information!$N$2:$N$20129, 0)), ""), "")</f>
        <v/>
      </c>
      <c r="C1893" s="29" t="str">
        <f>IFERROR(IF($N1893 &lt;&gt; "#Na", INDEX(Degree_Information!$E$2:$E$20129, MATCH(Passout2023[[#This Row], [UNIVERSITY_DEGREE_PROGRAM_ID]], Degree_Information!$N$2:$N$20129, 0)), ""), "")</f>
        <v/>
      </c>
      <c r="D1893" s="29" t="str">
        <f>IFERROR(IF($N1893 &lt;&gt; "#Na", INDEX(Degree_Information!$D$2:$D$20129, MATCH(Passout2023[[#This Row], [UNIVERSITY_DEGREE_PROGRAM_ID]], Degree_Information!$N$2:$N$20129, 0)), ""), "")</f>
        <v/>
      </c>
      <c r="E1893" s="29" t="str">
        <f>IFERROR(IF($N1893 &lt;&gt; "#Na", INDEX(Degree_Information!$F$2:$F$20129, MATCH(Passout2023[[#This Row], [UNIVERSITY_DEGREE_PROGRAM_ID]], Degree_Information!$N$2:$N$20129, 0)), ""), "")</f>
        <v/>
      </c>
      <c r="F1893" s="29" t="str">
        <f>IFERROR(IF($N1893 &lt;&gt; "#Na", INDEX(Degree_Information!$K$2:$K$20129, MATCH(Passout2023[[#This Row], [UNIVERSITY_DEGREE_PROGRAM_ID]], Degree_Information!$N$2:$N$20129, 0)), ""), "")</f>
        <v/>
      </c>
      <c r="G1893" s="29" t="str">
        <f>IFERROR(IF($N1893 &lt;&gt; "#Na", INDEX(Degree_Information!$G$2:$G$20129, MATCH(Passout2023[[#This Row], [UNIVERSITY_DEGREE_PROGRAM_ID]], Degree_Information!$N$2:$N$20129, 0)), ""), "")</f>
        <v/>
      </c>
      <c r="H1893" s="29" t="str">
        <f>IFERROR(IF($N1893 &lt;&gt; "#Na", INDEX(Degree_Information!$I$2:$I$20129, MATCH(Passout2023[[#This Row], [UNIVERSITY_DEGREE_PROGRAM_ID]], Degree_Information!$N$2:$N$20129, 0)), ""), "")</f>
        <v/>
      </c>
      <c r="I1893" s="6" t="str">
        <f>IFERROR(IF($N1893 &lt;&gt; "#Na", INDEX(Degree_Information!$H$2:$H$20129, MATCH(Passout2023[[#This Row], [UNIVERSITY_DEGREE_PROGRAM_ID]], Degree_Information!$N$2:$N$20129, 0)), ""), "")</f>
        <v/>
      </c>
      <c r="J1893" s="6" t="str">
        <f>IFERROR(IF($N1893 &lt;&gt; "#Na", INDEX(Degree_Information!$J$2:$J$20129, MATCH(Passout2023[[#This Row], [UNIVERSITY_DEGREE_PROGRAM_ID]], Degree_Information!$N$2:$N$20129, 0)), ""), "")</f>
        <v/>
      </c>
      <c r="K1893" s="19"/>
      <c r="L1893" s="20"/>
      <c r="M1893" s="21"/>
      <c r="N1893" s="21"/>
      <c r="O1893" s="21"/>
      <c r="P1893" s="22"/>
      <c r="Q1893" s="21"/>
      <c r="R1893" s="21"/>
      <c r="S1893" s="20">
        <v>0</v>
      </c>
      <c r="T1893" s="20">
        <v>0</v>
      </c>
      <c r="U1893" s="23"/>
      <c r="V18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3" s="25"/>
      <c r="X1893" s="26" t="str">
        <f>CONCATENATE(Passout2023[[#This Row], [Batch Start Semester]], "-", Passout2023[[#This Row], [Batch Start Year]], "-", Passout2023[[#This Row], [Degree Duration (year)]])</f>
        <v>--</v>
      </c>
      <c r="Y1893" s="32"/>
      <c r="Z1893" s="32"/>
      <c r="AA1893" s="32"/>
      <c r="AB1893" s="32"/>
      <c r="AC1893" s="32"/>
      <c r="AD1893" s="32"/>
      <c r="AE1893" s="28">
        <f>COUNTA(Passout2023[[#This Row], [UNIVERSITY_DEGREE_PROGRAM_ID]:[(Graduated) Degree Awarded Female]])</f>
        <v>2</v>
      </c>
    </row>
    <row r="1894" s="2" customFormat="1" ht="35.1" customHeight="1">
      <c r="A1894" s="29" t="str">
        <f>IFERROR(IF($N1894 &lt;&gt; "#Na", INDEX(Degree_Information!$A$2:$A$20129, MATCH(Passout2023[[#This Row], [UNIVERSITY_DEGREE_PROGRAM_ID]], Degree_Information!$N$2:$N$20129, 0)), ""), "")</f>
        <v/>
      </c>
      <c r="B1894" s="29" t="str">
        <f>IFERROR(IF($N1894 &lt;&gt; "#Na", INDEX(Degree_Information!$B$2:$B$20129, MATCH(Passout2023[[#This Row], [UNIVERSITY_DEGREE_PROGRAM_ID]], Degree_Information!$N$2:$N$20129, 0)), ""), "")</f>
        <v/>
      </c>
      <c r="C1894" s="29" t="str">
        <f>IFERROR(IF($N1894 &lt;&gt; "#Na", INDEX(Degree_Information!$E$2:$E$20129, MATCH(Passout2023[[#This Row], [UNIVERSITY_DEGREE_PROGRAM_ID]], Degree_Information!$N$2:$N$20129, 0)), ""), "")</f>
        <v/>
      </c>
      <c r="D1894" s="29" t="str">
        <f>IFERROR(IF($N1894 &lt;&gt; "#Na", INDEX(Degree_Information!$D$2:$D$20129, MATCH(Passout2023[[#This Row], [UNIVERSITY_DEGREE_PROGRAM_ID]], Degree_Information!$N$2:$N$20129, 0)), ""), "")</f>
        <v/>
      </c>
      <c r="E1894" s="29" t="str">
        <f>IFERROR(IF($N1894 &lt;&gt; "#Na", INDEX(Degree_Information!$F$2:$F$20129, MATCH(Passout2023[[#This Row], [UNIVERSITY_DEGREE_PROGRAM_ID]], Degree_Information!$N$2:$N$20129, 0)), ""), "")</f>
        <v/>
      </c>
      <c r="F1894" s="29" t="str">
        <f>IFERROR(IF($N1894 &lt;&gt; "#Na", INDEX(Degree_Information!$K$2:$K$20129, MATCH(Passout2023[[#This Row], [UNIVERSITY_DEGREE_PROGRAM_ID]], Degree_Information!$N$2:$N$20129, 0)), ""), "")</f>
        <v/>
      </c>
      <c r="G1894" s="29" t="str">
        <f>IFERROR(IF($N1894 &lt;&gt; "#Na", INDEX(Degree_Information!$G$2:$G$20129, MATCH(Passout2023[[#This Row], [UNIVERSITY_DEGREE_PROGRAM_ID]], Degree_Information!$N$2:$N$20129, 0)), ""), "")</f>
        <v/>
      </c>
      <c r="H1894" s="29" t="str">
        <f>IFERROR(IF($N1894 &lt;&gt; "#Na", INDEX(Degree_Information!$I$2:$I$20129, MATCH(Passout2023[[#This Row], [UNIVERSITY_DEGREE_PROGRAM_ID]], Degree_Information!$N$2:$N$20129, 0)), ""), "")</f>
        <v/>
      </c>
      <c r="I1894" s="6" t="str">
        <f>IFERROR(IF($N1894 &lt;&gt; "#Na", INDEX(Degree_Information!$H$2:$H$20129, MATCH(Passout2023[[#This Row], [UNIVERSITY_DEGREE_PROGRAM_ID]], Degree_Information!$N$2:$N$20129, 0)), ""), "")</f>
        <v/>
      </c>
      <c r="J1894" s="6" t="str">
        <f>IFERROR(IF($N1894 &lt;&gt; "#Na", INDEX(Degree_Information!$J$2:$J$20129, MATCH(Passout2023[[#This Row], [UNIVERSITY_DEGREE_PROGRAM_ID]], Degree_Information!$N$2:$N$20129, 0)), ""), "")</f>
        <v/>
      </c>
      <c r="K1894" s="19"/>
      <c r="L1894" s="20"/>
      <c r="M1894" s="21"/>
      <c r="N1894" s="21"/>
      <c r="O1894" s="21"/>
      <c r="P1894" s="22"/>
      <c r="Q1894" s="21"/>
      <c r="R1894" s="21"/>
      <c r="S1894" s="20">
        <v>0</v>
      </c>
      <c r="T1894" s="20">
        <v>0</v>
      </c>
      <c r="U1894" s="23"/>
      <c r="V18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4" s="25"/>
      <c r="X1894" s="26" t="str">
        <f>CONCATENATE(Passout2023[[#This Row], [Batch Start Semester]], "-", Passout2023[[#This Row], [Batch Start Year]], "-", Passout2023[[#This Row], [Degree Duration (year)]])</f>
        <v>--</v>
      </c>
      <c r="Y1894" s="32"/>
      <c r="Z1894" s="32"/>
      <c r="AA1894" s="32"/>
      <c r="AB1894" s="32"/>
      <c r="AC1894" s="32"/>
      <c r="AD1894" s="32"/>
      <c r="AE1894" s="28">
        <f>COUNTA(Passout2023[[#This Row], [UNIVERSITY_DEGREE_PROGRAM_ID]:[(Graduated) Degree Awarded Female]])</f>
        <v>2</v>
      </c>
    </row>
    <row r="1895" s="2" customFormat="1" ht="35.1" customHeight="1">
      <c r="A1895" s="29" t="str">
        <f>IFERROR(IF($N1895 &lt;&gt; "#Na", INDEX(Degree_Information!$A$2:$A$20129, MATCH(Passout2023[[#This Row], [UNIVERSITY_DEGREE_PROGRAM_ID]], Degree_Information!$N$2:$N$20129, 0)), ""), "")</f>
        <v/>
      </c>
      <c r="B1895" s="29" t="str">
        <f>IFERROR(IF($N1895 &lt;&gt; "#Na", INDEX(Degree_Information!$B$2:$B$20129, MATCH(Passout2023[[#This Row], [UNIVERSITY_DEGREE_PROGRAM_ID]], Degree_Information!$N$2:$N$20129, 0)), ""), "")</f>
        <v/>
      </c>
      <c r="C1895" s="29" t="str">
        <f>IFERROR(IF($N1895 &lt;&gt; "#Na", INDEX(Degree_Information!$E$2:$E$20129, MATCH(Passout2023[[#This Row], [UNIVERSITY_DEGREE_PROGRAM_ID]], Degree_Information!$N$2:$N$20129, 0)), ""), "")</f>
        <v/>
      </c>
      <c r="D1895" s="29" t="str">
        <f>IFERROR(IF($N1895 &lt;&gt; "#Na", INDEX(Degree_Information!$D$2:$D$20129, MATCH(Passout2023[[#This Row], [UNIVERSITY_DEGREE_PROGRAM_ID]], Degree_Information!$N$2:$N$20129, 0)), ""), "")</f>
        <v/>
      </c>
      <c r="E1895" s="29" t="str">
        <f>IFERROR(IF($N1895 &lt;&gt; "#Na", INDEX(Degree_Information!$F$2:$F$20129, MATCH(Passout2023[[#This Row], [UNIVERSITY_DEGREE_PROGRAM_ID]], Degree_Information!$N$2:$N$20129, 0)), ""), "")</f>
        <v/>
      </c>
      <c r="F1895" s="29" t="str">
        <f>IFERROR(IF($N1895 &lt;&gt; "#Na", INDEX(Degree_Information!$K$2:$K$20129, MATCH(Passout2023[[#This Row], [UNIVERSITY_DEGREE_PROGRAM_ID]], Degree_Information!$N$2:$N$20129, 0)), ""), "")</f>
        <v/>
      </c>
      <c r="G1895" s="29" t="str">
        <f>IFERROR(IF($N1895 &lt;&gt; "#Na", INDEX(Degree_Information!$G$2:$G$20129, MATCH(Passout2023[[#This Row], [UNIVERSITY_DEGREE_PROGRAM_ID]], Degree_Information!$N$2:$N$20129, 0)), ""), "")</f>
        <v/>
      </c>
      <c r="H1895" s="29" t="str">
        <f>IFERROR(IF($N1895 &lt;&gt; "#Na", INDEX(Degree_Information!$I$2:$I$20129, MATCH(Passout2023[[#This Row], [UNIVERSITY_DEGREE_PROGRAM_ID]], Degree_Information!$N$2:$N$20129, 0)), ""), "")</f>
        <v/>
      </c>
      <c r="I1895" s="6" t="str">
        <f>IFERROR(IF($N1895 &lt;&gt; "#Na", INDEX(Degree_Information!$H$2:$H$20129, MATCH(Passout2023[[#This Row], [UNIVERSITY_DEGREE_PROGRAM_ID]], Degree_Information!$N$2:$N$20129, 0)), ""), "")</f>
        <v/>
      </c>
      <c r="J1895" s="6" t="str">
        <f>IFERROR(IF($N1895 &lt;&gt; "#Na", INDEX(Degree_Information!$J$2:$J$20129, MATCH(Passout2023[[#This Row], [UNIVERSITY_DEGREE_PROGRAM_ID]], Degree_Information!$N$2:$N$20129, 0)), ""), "")</f>
        <v/>
      </c>
      <c r="K1895" s="19"/>
      <c r="L1895" s="20"/>
      <c r="M1895" s="21"/>
      <c r="N1895" s="21"/>
      <c r="O1895" s="21"/>
      <c r="P1895" s="22"/>
      <c r="Q1895" s="21"/>
      <c r="R1895" s="21"/>
      <c r="S1895" s="20">
        <v>0</v>
      </c>
      <c r="T1895" s="20">
        <v>0</v>
      </c>
      <c r="U1895" s="23"/>
      <c r="V18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5" s="25"/>
      <c r="X1895" s="26" t="str">
        <f>CONCATENATE(Passout2023[[#This Row], [Batch Start Semester]], "-", Passout2023[[#This Row], [Batch Start Year]], "-", Passout2023[[#This Row], [Degree Duration (year)]])</f>
        <v>--</v>
      </c>
      <c r="Y1895" s="32"/>
      <c r="Z1895" s="32"/>
      <c r="AA1895" s="32"/>
      <c r="AB1895" s="32"/>
      <c r="AC1895" s="32"/>
      <c r="AD1895" s="32"/>
      <c r="AE1895" s="28">
        <f>COUNTA(Passout2023[[#This Row], [UNIVERSITY_DEGREE_PROGRAM_ID]:[(Graduated) Degree Awarded Female]])</f>
        <v>2</v>
      </c>
    </row>
    <row r="1896" s="2" customFormat="1" ht="35.1" customHeight="1">
      <c r="A1896" s="29" t="str">
        <f>IFERROR(IF($N1896 &lt;&gt; "#Na", INDEX(Degree_Information!$A$2:$A$20129, MATCH(Passout2023[[#This Row], [UNIVERSITY_DEGREE_PROGRAM_ID]], Degree_Information!$N$2:$N$20129, 0)), ""), "")</f>
        <v/>
      </c>
      <c r="B1896" s="29" t="str">
        <f>IFERROR(IF($N1896 &lt;&gt; "#Na", INDEX(Degree_Information!$B$2:$B$20129, MATCH(Passout2023[[#This Row], [UNIVERSITY_DEGREE_PROGRAM_ID]], Degree_Information!$N$2:$N$20129, 0)), ""), "")</f>
        <v/>
      </c>
      <c r="C1896" s="29" t="str">
        <f>IFERROR(IF($N1896 &lt;&gt; "#Na", INDEX(Degree_Information!$E$2:$E$20129, MATCH(Passout2023[[#This Row], [UNIVERSITY_DEGREE_PROGRAM_ID]], Degree_Information!$N$2:$N$20129, 0)), ""), "")</f>
        <v/>
      </c>
      <c r="D1896" s="29" t="str">
        <f>IFERROR(IF($N1896 &lt;&gt; "#Na", INDEX(Degree_Information!$D$2:$D$20129, MATCH(Passout2023[[#This Row], [UNIVERSITY_DEGREE_PROGRAM_ID]], Degree_Information!$N$2:$N$20129, 0)), ""), "")</f>
        <v/>
      </c>
      <c r="E1896" s="29" t="str">
        <f>IFERROR(IF($N1896 &lt;&gt; "#Na", INDEX(Degree_Information!$F$2:$F$20129, MATCH(Passout2023[[#This Row], [UNIVERSITY_DEGREE_PROGRAM_ID]], Degree_Information!$N$2:$N$20129, 0)), ""), "")</f>
        <v/>
      </c>
      <c r="F1896" s="29" t="str">
        <f>IFERROR(IF($N1896 &lt;&gt; "#Na", INDEX(Degree_Information!$K$2:$K$20129, MATCH(Passout2023[[#This Row], [UNIVERSITY_DEGREE_PROGRAM_ID]], Degree_Information!$N$2:$N$20129, 0)), ""), "")</f>
        <v/>
      </c>
      <c r="G1896" s="29" t="str">
        <f>IFERROR(IF($N1896 &lt;&gt; "#Na", INDEX(Degree_Information!$G$2:$G$20129, MATCH(Passout2023[[#This Row], [UNIVERSITY_DEGREE_PROGRAM_ID]], Degree_Information!$N$2:$N$20129, 0)), ""), "")</f>
        <v/>
      </c>
      <c r="H1896" s="29" t="str">
        <f>IFERROR(IF($N1896 &lt;&gt; "#Na", INDEX(Degree_Information!$I$2:$I$20129, MATCH(Passout2023[[#This Row], [UNIVERSITY_DEGREE_PROGRAM_ID]], Degree_Information!$N$2:$N$20129, 0)), ""), "")</f>
        <v/>
      </c>
      <c r="I1896" s="6" t="str">
        <f>IFERROR(IF($N1896 &lt;&gt; "#Na", INDEX(Degree_Information!$H$2:$H$20129, MATCH(Passout2023[[#This Row], [UNIVERSITY_DEGREE_PROGRAM_ID]], Degree_Information!$N$2:$N$20129, 0)), ""), "")</f>
        <v/>
      </c>
      <c r="J1896" s="6" t="str">
        <f>IFERROR(IF($N1896 &lt;&gt; "#Na", INDEX(Degree_Information!$J$2:$J$20129, MATCH(Passout2023[[#This Row], [UNIVERSITY_DEGREE_PROGRAM_ID]], Degree_Information!$N$2:$N$20129, 0)), ""), "")</f>
        <v/>
      </c>
      <c r="K1896" s="19"/>
      <c r="L1896" s="20"/>
      <c r="M1896" s="21"/>
      <c r="N1896" s="21"/>
      <c r="O1896" s="21"/>
      <c r="P1896" s="22"/>
      <c r="Q1896" s="21"/>
      <c r="R1896" s="21"/>
      <c r="S1896" s="20">
        <v>0</v>
      </c>
      <c r="T1896" s="20">
        <v>0</v>
      </c>
      <c r="U1896" s="23"/>
      <c r="V18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6" s="25"/>
      <c r="X1896" s="26" t="str">
        <f>CONCATENATE(Passout2023[[#This Row], [Batch Start Semester]], "-", Passout2023[[#This Row], [Batch Start Year]], "-", Passout2023[[#This Row], [Degree Duration (year)]])</f>
        <v>--</v>
      </c>
      <c r="Y1896" s="32"/>
      <c r="Z1896" s="32"/>
      <c r="AA1896" s="32"/>
      <c r="AB1896" s="32"/>
      <c r="AC1896" s="32"/>
      <c r="AD1896" s="32"/>
      <c r="AE1896" s="28">
        <f>COUNTA(Passout2023[[#This Row], [UNIVERSITY_DEGREE_PROGRAM_ID]:[(Graduated) Degree Awarded Female]])</f>
        <v>2</v>
      </c>
    </row>
    <row r="1897" s="2" customFormat="1" ht="35.1" customHeight="1">
      <c r="A1897" s="29" t="str">
        <f>IFERROR(IF($N1897 &lt;&gt; "#Na", INDEX(Degree_Information!$A$2:$A$20129, MATCH(Passout2023[[#This Row], [UNIVERSITY_DEGREE_PROGRAM_ID]], Degree_Information!$N$2:$N$20129, 0)), ""), "")</f>
        <v/>
      </c>
      <c r="B1897" s="29" t="str">
        <f>IFERROR(IF($N1897 &lt;&gt; "#Na", INDEX(Degree_Information!$B$2:$B$20129, MATCH(Passout2023[[#This Row], [UNIVERSITY_DEGREE_PROGRAM_ID]], Degree_Information!$N$2:$N$20129, 0)), ""), "")</f>
        <v/>
      </c>
      <c r="C1897" s="29" t="str">
        <f>IFERROR(IF($N1897 &lt;&gt; "#Na", INDEX(Degree_Information!$E$2:$E$20129, MATCH(Passout2023[[#This Row], [UNIVERSITY_DEGREE_PROGRAM_ID]], Degree_Information!$N$2:$N$20129, 0)), ""), "")</f>
        <v/>
      </c>
      <c r="D1897" s="29" t="str">
        <f>IFERROR(IF($N1897 &lt;&gt; "#Na", INDEX(Degree_Information!$D$2:$D$20129, MATCH(Passout2023[[#This Row], [UNIVERSITY_DEGREE_PROGRAM_ID]], Degree_Information!$N$2:$N$20129, 0)), ""), "")</f>
        <v/>
      </c>
      <c r="E1897" s="29" t="str">
        <f>IFERROR(IF($N1897 &lt;&gt; "#Na", INDEX(Degree_Information!$F$2:$F$20129, MATCH(Passout2023[[#This Row], [UNIVERSITY_DEGREE_PROGRAM_ID]], Degree_Information!$N$2:$N$20129, 0)), ""), "")</f>
        <v/>
      </c>
      <c r="F1897" s="29" t="str">
        <f>IFERROR(IF($N1897 &lt;&gt; "#Na", INDEX(Degree_Information!$K$2:$K$20129, MATCH(Passout2023[[#This Row], [UNIVERSITY_DEGREE_PROGRAM_ID]], Degree_Information!$N$2:$N$20129, 0)), ""), "")</f>
        <v/>
      </c>
      <c r="G1897" s="29" t="str">
        <f>IFERROR(IF($N1897 &lt;&gt; "#Na", INDEX(Degree_Information!$G$2:$G$20129, MATCH(Passout2023[[#This Row], [UNIVERSITY_DEGREE_PROGRAM_ID]], Degree_Information!$N$2:$N$20129, 0)), ""), "")</f>
        <v/>
      </c>
      <c r="H1897" s="29" t="str">
        <f>IFERROR(IF($N1897 &lt;&gt; "#Na", INDEX(Degree_Information!$I$2:$I$20129, MATCH(Passout2023[[#This Row], [UNIVERSITY_DEGREE_PROGRAM_ID]], Degree_Information!$N$2:$N$20129, 0)), ""), "")</f>
        <v/>
      </c>
      <c r="I1897" s="6" t="str">
        <f>IFERROR(IF($N1897 &lt;&gt; "#Na", INDEX(Degree_Information!$H$2:$H$20129, MATCH(Passout2023[[#This Row], [UNIVERSITY_DEGREE_PROGRAM_ID]], Degree_Information!$N$2:$N$20129, 0)), ""), "")</f>
        <v/>
      </c>
      <c r="J1897" s="6" t="str">
        <f>IFERROR(IF($N1897 &lt;&gt; "#Na", INDEX(Degree_Information!$J$2:$J$20129, MATCH(Passout2023[[#This Row], [UNIVERSITY_DEGREE_PROGRAM_ID]], Degree_Information!$N$2:$N$20129, 0)), ""), "")</f>
        <v/>
      </c>
      <c r="K1897" s="19"/>
      <c r="L1897" s="20"/>
      <c r="M1897" s="21"/>
      <c r="N1897" s="21"/>
      <c r="O1897" s="21"/>
      <c r="P1897" s="22"/>
      <c r="Q1897" s="21"/>
      <c r="R1897" s="21"/>
      <c r="S1897" s="20">
        <v>0</v>
      </c>
      <c r="T1897" s="20">
        <v>0</v>
      </c>
      <c r="U1897" s="23"/>
      <c r="V18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7" s="25"/>
      <c r="X1897" s="26" t="str">
        <f>CONCATENATE(Passout2023[[#This Row], [Batch Start Semester]], "-", Passout2023[[#This Row], [Batch Start Year]], "-", Passout2023[[#This Row], [Degree Duration (year)]])</f>
        <v>--</v>
      </c>
      <c r="Y1897" s="32"/>
      <c r="Z1897" s="32"/>
      <c r="AA1897" s="32"/>
      <c r="AB1897" s="32"/>
      <c r="AC1897" s="32"/>
      <c r="AD1897" s="32"/>
      <c r="AE1897" s="28">
        <f>COUNTA(Passout2023[[#This Row], [UNIVERSITY_DEGREE_PROGRAM_ID]:[(Graduated) Degree Awarded Female]])</f>
        <v>2</v>
      </c>
    </row>
    <row r="1898" s="2" customFormat="1" ht="35.1" customHeight="1">
      <c r="A1898" s="29" t="str">
        <f>IFERROR(IF($N1898 &lt;&gt; "#Na", INDEX(Degree_Information!$A$2:$A$20129, MATCH(Passout2023[[#This Row], [UNIVERSITY_DEGREE_PROGRAM_ID]], Degree_Information!$N$2:$N$20129, 0)), ""), "")</f>
        <v/>
      </c>
      <c r="B1898" s="29" t="str">
        <f>IFERROR(IF($N1898 &lt;&gt; "#Na", INDEX(Degree_Information!$B$2:$B$20129, MATCH(Passout2023[[#This Row], [UNIVERSITY_DEGREE_PROGRAM_ID]], Degree_Information!$N$2:$N$20129, 0)), ""), "")</f>
        <v/>
      </c>
      <c r="C1898" s="29" t="str">
        <f>IFERROR(IF($N1898 &lt;&gt; "#Na", INDEX(Degree_Information!$E$2:$E$20129, MATCH(Passout2023[[#This Row], [UNIVERSITY_DEGREE_PROGRAM_ID]], Degree_Information!$N$2:$N$20129, 0)), ""), "")</f>
        <v/>
      </c>
      <c r="D1898" s="29" t="str">
        <f>IFERROR(IF($N1898 &lt;&gt; "#Na", INDEX(Degree_Information!$D$2:$D$20129, MATCH(Passout2023[[#This Row], [UNIVERSITY_DEGREE_PROGRAM_ID]], Degree_Information!$N$2:$N$20129, 0)), ""), "")</f>
        <v/>
      </c>
      <c r="E1898" s="29" t="str">
        <f>IFERROR(IF($N1898 &lt;&gt; "#Na", INDEX(Degree_Information!$F$2:$F$20129, MATCH(Passout2023[[#This Row], [UNIVERSITY_DEGREE_PROGRAM_ID]], Degree_Information!$N$2:$N$20129, 0)), ""), "")</f>
        <v/>
      </c>
      <c r="F1898" s="29" t="str">
        <f>IFERROR(IF($N1898 &lt;&gt; "#Na", INDEX(Degree_Information!$K$2:$K$20129, MATCH(Passout2023[[#This Row], [UNIVERSITY_DEGREE_PROGRAM_ID]], Degree_Information!$N$2:$N$20129, 0)), ""), "")</f>
        <v/>
      </c>
      <c r="G1898" s="29" t="str">
        <f>IFERROR(IF($N1898 &lt;&gt; "#Na", INDEX(Degree_Information!$G$2:$G$20129, MATCH(Passout2023[[#This Row], [UNIVERSITY_DEGREE_PROGRAM_ID]], Degree_Information!$N$2:$N$20129, 0)), ""), "")</f>
        <v/>
      </c>
      <c r="H1898" s="29" t="str">
        <f>IFERROR(IF($N1898 &lt;&gt; "#Na", INDEX(Degree_Information!$I$2:$I$20129, MATCH(Passout2023[[#This Row], [UNIVERSITY_DEGREE_PROGRAM_ID]], Degree_Information!$N$2:$N$20129, 0)), ""), "")</f>
        <v/>
      </c>
      <c r="I1898" s="6" t="str">
        <f>IFERROR(IF($N1898 &lt;&gt; "#Na", INDEX(Degree_Information!$H$2:$H$20129, MATCH(Passout2023[[#This Row], [UNIVERSITY_DEGREE_PROGRAM_ID]], Degree_Information!$N$2:$N$20129, 0)), ""), "")</f>
        <v/>
      </c>
      <c r="J1898" s="6" t="str">
        <f>IFERROR(IF($N1898 &lt;&gt; "#Na", INDEX(Degree_Information!$J$2:$J$20129, MATCH(Passout2023[[#This Row], [UNIVERSITY_DEGREE_PROGRAM_ID]], Degree_Information!$N$2:$N$20129, 0)), ""), "")</f>
        <v/>
      </c>
      <c r="K1898" s="19"/>
      <c r="L1898" s="20"/>
      <c r="M1898" s="21"/>
      <c r="N1898" s="21"/>
      <c r="O1898" s="21"/>
      <c r="P1898" s="22"/>
      <c r="Q1898" s="21"/>
      <c r="R1898" s="21"/>
      <c r="S1898" s="20">
        <v>0</v>
      </c>
      <c r="T1898" s="20">
        <v>0</v>
      </c>
      <c r="U1898" s="23"/>
      <c r="V18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8" s="25"/>
      <c r="X1898" s="26" t="str">
        <f>CONCATENATE(Passout2023[[#This Row], [Batch Start Semester]], "-", Passout2023[[#This Row], [Batch Start Year]], "-", Passout2023[[#This Row], [Degree Duration (year)]])</f>
        <v>--</v>
      </c>
      <c r="Y1898" s="32"/>
      <c r="Z1898" s="32"/>
      <c r="AA1898" s="32"/>
      <c r="AB1898" s="32"/>
      <c r="AC1898" s="32"/>
      <c r="AD1898" s="32"/>
      <c r="AE1898" s="28">
        <f>COUNTA(Passout2023[[#This Row], [UNIVERSITY_DEGREE_PROGRAM_ID]:[(Graduated) Degree Awarded Female]])</f>
        <v>2</v>
      </c>
    </row>
    <row r="1899" s="2" customFormat="1" ht="35.1" customHeight="1">
      <c r="A1899" s="29" t="str">
        <f>IFERROR(IF($N1899 &lt;&gt; "#Na", INDEX(Degree_Information!$A$2:$A$20129, MATCH(Passout2023[[#This Row], [UNIVERSITY_DEGREE_PROGRAM_ID]], Degree_Information!$N$2:$N$20129, 0)), ""), "")</f>
        <v/>
      </c>
      <c r="B1899" s="29" t="str">
        <f>IFERROR(IF($N1899 &lt;&gt; "#Na", INDEX(Degree_Information!$B$2:$B$20129, MATCH(Passout2023[[#This Row], [UNIVERSITY_DEGREE_PROGRAM_ID]], Degree_Information!$N$2:$N$20129, 0)), ""), "")</f>
        <v/>
      </c>
      <c r="C1899" s="29" t="str">
        <f>IFERROR(IF($N1899 &lt;&gt; "#Na", INDEX(Degree_Information!$E$2:$E$20129, MATCH(Passout2023[[#This Row], [UNIVERSITY_DEGREE_PROGRAM_ID]], Degree_Information!$N$2:$N$20129, 0)), ""), "")</f>
        <v/>
      </c>
      <c r="D1899" s="29" t="str">
        <f>IFERROR(IF($N1899 &lt;&gt; "#Na", INDEX(Degree_Information!$D$2:$D$20129, MATCH(Passout2023[[#This Row], [UNIVERSITY_DEGREE_PROGRAM_ID]], Degree_Information!$N$2:$N$20129, 0)), ""), "")</f>
        <v/>
      </c>
      <c r="E1899" s="29" t="str">
        <f>IFERROR(IF($N1899 &lt;&gt; "#Na", INDEX(Degree_Information!$F$2:$F$20129, MATCH(Passout2023[[#This Row], [UNIVERSITY_DEGREE_PROGRAM_ID]], Degree_Information!$N$2:$N$20129, 0)), ""), "")</f>
        <v/>
      </c>
      <c r="F1899" s="29" t="str">
        <f>IFERROR(IF($N1899 &lt;&gt; "#Na", INDEX(Degree_Information!$K$2:$K$20129, MATCH(Passout2023[[#This Row], [UNIVERSITY_DEGREE_PROGRAM_ID]], Degree_Information!$N$2:$N$20129, 0)), ""), "")</f>
        <v/>
      </c>
      <c r="G1899" s="29" t="str">
        <f>IFERROR(IF($N1899 &lt;&gt; "#Na", INDEX(Degree_Information!$G$2:$G$20129, MATCH(Passout2023[[#This Row], [UNIVERSITY_DEGREE_PROGRAM_ID]], Degree_Information!$N$2:$N$20129, 0)), ""), "")</f>
        <v/>
      </c>
      <c r="H1899" s="29" t="str">
        <f>IFERROR(IF($N1899 &lt;&gt; "#Na", INDEX(Degree_Information!$I$2:$I$20129, MATCH(Passout2023[[#This Row], [UNIVERSITY_DEGREE_PROGRAM_ID]], Degree_Information!$N$2:$N$20129, 0)), ""), "")</f>
        <v/>
      </c>
      <c r="I1899" s="6" t="str">
        <f>IFERROR(IF($N1899 &lt;&gt; "#Na", INDEX(Degree_Information!$H$2:$H$20129, MATCH(Passout2023[[#This Row], [UNIVERSITY_DEGREE_PROGRAM_ID]], Degree_Information!$N$2:$N$20129, 0)), ""), "")</f>
        <v/>
      </c>
      <c r="J1899" s="6" t="str">
        <f>IFERROR(IF($N1899 &lt;&gt; "#Na", INDEX(Degree_Information!$J$2:$J$20129, MATCH(Passout2023[[#This Row], [UNIVERSITY_DEGREE_PROGRAM_ID]], Degree_Information!$N$2:$N$20129, 0)), ""), "")</f>
        <v/>
      </c>
      <c r="K1899" s="19"/>
      <c r="L1899" s="20"/>
      <c r="M1899" s="21"/>
      <c r="N1899" s="21"/>
      <c r="O1899" s="21"/>
      <c r="P1899" s="22"/>
      <c r="Q1899" s="21"/>
      <c r="R1899" s="21"/>
      <c r="S1899" s="20">
        <v>0</v>
      </c>
      <c r="T1899" s="20">
        <v>0</v>
      </c>
      <c r="U1899" s="23"/>
      <c r="V18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899" s="25"/>
      <c r="X1899" s="26" t="str">
        <f>CONCATENATE(Passout2023[[#This Row], [Batch Start Semester]], "-", Passout2023[[#This Row], [Batch Start Year]], "-", Passout2023[[#This Row], [Degree Duration (year)]])</f>
        <v>--</v>
      </c>
      <c r="Y1899" s="32"/>
      <c r="Z1899" s="32"/>
      <c r="AA1899" s="32"/>
      <c r="AB1899" s="32"/>
      <c r="AC1899" s="32"/>
      <c r="AD1899" s="32"/>
      <c r="AE1899" s="28">
        <f>COUNTA(Passout2023[[#This Row], [UNIVERSITY_DEGREE_PROGRAM_ID]:[(Graduated) Degree Awarded Female]])</f>
        <v>2</v>
      </c>
    </row>
    <row r="1900" s="2" customFormat="1" ht="35.1" customHeight="1">
      <c r="A1900" s="29" t="str">
        <f>IFERROR(IF($N1900 &lt;&gt; "#Na", INDEX(Degree_Information!$A$2:$A$20129, MATCH(Passout2023[[#This Row], [UNIVERSITY_DEGREE_PROGRAM_ID]], Degree_Information!$N$2:$N$20129, 0)), ""), "")</f>
        <v/>
      </c>
      <c r="B1900" s="29" t="str">
        <f>IFERROR(IF($N1900 &lt;&gt; "#Na", INDEX(Degree_Information!$B$2:$B$20129, MATCH(Passout2023[[#This Row], [UNIVERSITY_DEGREE_PROGRAM_ID]], Degree_Information!$N$2:$N$20129, 0)), ""), "")</f>
        <v/>
      </c>
      <c r="C1900" s="29" t="str">
        <f>IFERROR(IF($N1900 &lt;&gt; "#Na", INDEX(Degree_Information!$E$2:$E$20129, MATCH(Passout2023[[#This Row], [UNIVERSITY_DEGREE_PROGRAM_ID]], Degree_Information!$N$2:$N$20129, 0)), ""), "")</f>
        <v/>
      </c>
      <c r="D1900" s="29" t="str">
        <f>IFERROR(IF($N1900 &lt;&gt; "#Na", INDEX(Degree_Information!$D$2:$D$20129, MATCH(Passout2023[[#This Row], [UNIVERSITY_DEGREE_PROGRAM_ID]], Degree_Information!$N$2:$N$20129, 0)), ""), "")</f>
        <v/>
      </c>
      <c r="E1900" s="29" t="str">
        <f>IFERROR(IF($N1900 &lt;&gt; "#Na", INDEX(Degree_Information!$F$2:$F$20129, MATCH(Passout2023[[#This Row], [UNIVERSITY_DEGREE_PROGRAM_ID]], Degree_Information!$N$2:$N$20129, 0)), ""), "")</f>
        <v/>
      </c>
      <c r="F1900" s="29" t="str">
        <f>IFERROR(IF($N1900 &lt;&gt; "#Na", INDEX(Degree_Information!$K$2:$K$20129, MATCH(Passout2023[[#This Row], [UNIVERSITY_DEGREE_PROGRAM_ID]], Degree_Information!$N$2:$N$20129, 0)), ""), "")</f>
        <v/>
      </c>
      <c r="G1900" s="29" t="str">
        <f>IFERROR(IF($N1900 &lt;&gt; "#Na", INDEX(Degree_Information!$G$2:$G$20129, MATCH(Passout2023[[#This Row], [UNIVERSITY_DEGREE_PROGRAM_ID]], Degree_Information!$N$2:$N$20129, 0)), ""), "")</f>
        <v/>
      </c>
      <c r="H1900" s="29" t="str">
        <f>IFERROR(IF($N1900 &lt;&gt; "#Na", INDEX(Degree_Information!$I$2:$I$20129, MATCH(Passout2023[[#This Row], [UNIVERSITY_DEGREE_PROGRAM_ID]], Degree_Information!$N$2:$N$20129, 0)), ""), "")</f>
        <v/>
      </c>
      <c r="I1900" s="6" t="str">
        <f>IFERROR(IF($N1900 &lt;&gt; "#Na", INDEX(Degree_Information!$H$2:$H$20129, MATCH(Passout2023[[#This Row], [UNIVERSITY_DEGREE_PROGRAM_ID]], Degree_Information!$N$2:$N$20129, 0)), ""), "")</f>
        <v/>
      </c>
      <c r="J1900" s="6" t="str">
        <f>IFERROR(IF($N1900 &lt;&gt; "#Na", INDEX(Degree_Information!$J$2:$J$20129, MATCH(Passout2023[[#This Row], [UNIVERSITY_DEGREE_PROGRAM_ID]], Degree_Information!$N$2:$N$20129, 0)), ""), "")</f>
        <v/>
      </c>
      <c r="K1900" s="19"/>
      <c r="L1900" s="20"/>
      <c r="M1900" s="21"/>
      <c r="N1900" s="21"/>
      <c r="O1900" s="21"/>
      <c r="P1900" s="22"/>
      <c r="Q1900" s="21"/>
      <c r="R1900" s="21"/>
      <c r="S1900" s="20">
        <v>0</v>
      </c>
      <c r="T1900" s="20">
        <v>0</v>
      </c>
      <c r="U1900" s="23"/>
      <c r="V19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0" s="25"/>
      <c r="X1900" s="26" t="str">
        <f>CONCATENATE(Passout2023[[#This Row], [Batch Start Semester]], "-", Passout2023[[#This Row], [Batch Start Year]], "-", Passout2023[[#This Row], [Degree Duration (year)]])</f>
        <v>--</v>
      </c>
      <c r="Y1900" s="32"/>
      <c r="Z1900" s="32"/>
      <c r="AA1900" s="32"/>
      <c r="AB1900" s="32"/>
      <c r="AC1900" s="32"/>
      <c r="AD1900" s="32"/>
      <c r="AE1900" s="28">
        <f>COUNTA(Passout2023[[#This Row], [UNIVERSITY_DEGREE_PROGRAM_ID]:[(Graduated) Degree Awarded Female]])</f>
        <v>2</v>
      </c>
    </row>
    <row r="1901" s="2" customFormat="1" ht="35.1" customHeight="1">
      <c r="A1901" s="29" t="str">
        <f>IFERROR(IF($N1901 &lt;&gt; "#Na", INDEX(Degree_Information!$A$2:$A$20129, MATCH(Passout2023[[#This Row], [UNIVERSITY_DEGREE_PROGRAM_ID]], Degree_Information!$N$2:$N$20129, 0)), ""), "")</f>
        <v/>
      </c>
      <c r="B1901" s="29" t="str">
        <f>IFERROR(IF($N1901 &lt;&gt; "#Na", INDEX(Degree_Information!$B$2:$B$20129, MATCH(Passout2023[[#This Row], [UNIVERSITY_DEGREE_PROGRAM_ID]], Degree_Information!$N$2:$N$20129, 0)), ""), "")</f>
        <v/>
      </c>
      <c r="C1901" s="29" t="str">
        <f>IFERROR(IF($N1901 &lt;&gt; "#Na", INDEX(Degree_Information!$E$2:$E$20129, MATCH(Passout2023[[#This Row], [UNIVERSITY_DEGREE_PROGRAM_ID]], Degree_Information!$N$2:$N$20129, 0)), ""), "")</f>
        <v/>
      </c>
      <c r="D1901" s="29" t="str">
        <f>IFERROR(IF($N1901 &lt;&gt; "#Na", INDEX(Degree_Information!$D$2:$D$20129, MATCH(Passout2023[[#This Row], [UNIVERSITY_DEGREE_PROGRAM_ID]], Degree_Information!$N$2:$N$20129, 0)), ""), "")</f>
        <v/>
      </c>
      <c r="E1901" s="29" t="str">
        <f>IFERROR(IF($N1901 &lt;&gt; "#Na", INDEX(Degree_Information!$F$2:$F$20129, MATCH(Passout2023[[#This Row], [UNIVERSITY_DEGREE_PROGRAM_ID]], Degree_Information!$N$2:$N$20129, 0)), ""), "")</f>
        <v/>
      </c>
      <c r="F1901" s="29" t="str">
        <f>IFERROR(IF($N1901 &lt;&gt; "#Na", INDEX(Degree_Information!$K$2:$K$20129, MATCH(Passout2023[[#This Row], [UNIVERSITY_DEGREE_PROGRAM_ID]], Degree_Information!$N$2:$N$20129, 0)), ""), "")</f>
        <v/>
      </c>
      <c r="G1901" s="29" t="str">
        <f>IFERROR(IF($N1901 &lt;&gt; "#Na", INDEX(Degree_Information!$G$2:$G$20129, MATCH(Passout2023[[#This Row], [UNIVERSITY_DEGREE_PROGRAM_ID]], Degree_Information!$N$2:$N$20129, 0)), ""), "")</f>
        <v/>
      </c>
      <c r="H1901" s="29" t="str">
        <f>IFERROR(IF($N1901 &lt;&gt; "#Na", INDEX(Degree_Information!$I$2:$I$20129, MATCH(Passout2023[[#This Row], [UNIVERSITY_DEGREE_PROGRAM_ID]], Degree_Information!$N$2:$N$20129, 0)), ""), "")</f>
        <v/>
      </c>
      <c r="I1901" s="6" t="str">
        <f>IFERROR(IF($N1901 &lt;&gt; "#Na", INDEX(Degree_Information!$H$2:$H$20129, MATCH(Passout2023[[#This Row], [UNIVERSITY_DEGREE_PROGRAM_ID]], Degree_Information!$N$2:$N$20129, 0)), ""), "")</f>
        <v/>
      </c>
      <c r="J1901" s="6" t="str">
        <f>IFERROR(IF($N1901 &lt;&gt; "#Na", INDEX(Degree_Information!$J$2:$J$20129, MATCH(Passout2023[[#This Row], [UNIVERSITY_DEGREE_PROGRAM_ID]], Degree_Information!$N$2:$N$20129, 0)), ""), "")</f>
        <v/>
      </c>
      <c r="K1901" s="19"/>
      <c r="L1901" s="20"/>
      <c r="M1901" s="21"/>
      <c r="N1901" s="21"/>
      <c r="O1901" s="21"/>
      <c r="P1901" s="22"/>
      <c r="Q1901" s="21"/>
      <c r="R1901" s="21"/>
      <c r="S1901" s="20">
        <v>0</v>
      </c>
      <c r="T1901" s="20">
        <v>0</v>
      </c>
      <c r="U1901" s="23"/>
      <c r="V190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1" s="25"/>
      <c r="X1901" s="26" t="str">
        <f>CONCATENATE(Passout2023[[#This Row], [Batch Start Semester]], "-", Passout2023[[#This Row], [Batch Start Year]], "-", Passout2023[[#This Row], [Degree Duration (year)]])</f>
        <v>--</v>
      </c>
      <c r="Y1901" s="32"/>
      <c r="Z1901" s="32"/>
      <c r="AA1901" s="32"/>
      <c r="AB1901" s="32"/>
      <c r="AC1901" s="32"/>
      <c r="AD1901" s="32"/>
      <c r="AE1901" s="28">
        <f>COUNTA(Passout2023[[#This Row], [UNIVERSITY_DEGREE_PROGRAM_ID]:[(Graduated) Degree Awarded Female]])</f>
        <v>2</v>
      </c>
    </row>
    <row r="1902" s="2" customFormat="1" ht="35.1" customHeight="1">
      <c r="A1902" s="29" t="str">
        <f>IFERROR(IF($N1902 &lt;&gt; "#Na", INDEX(Degree_Information!$A$2:$A$20129, MATCH(Passout2023[[#This Row], [UNIVERSITY_DEGREE_PROGRAM_ID]], Degree_Information!$N$2:$N$20129, 0)), ""), "")</f>
        <v/>
      </c>
      <c r="B1902" s="29" t="str">
        <f>IFERROR(IF($N1902 &lt;&gt; "#Na", INDEX(Degree_Information!$B$2:$B$20129, MATCH(Passout2023[[#This Row], [UNIVERSITY_DEGREE_PROGRAM_ID]], Degree_Information!$N$2:$N$20129, 0)), ""), "")</f>
        <v/>
      </c>
      <c r="C1902" s="29" t="str">
        <f>IFERROR(IF($N1902 &lt;&gt; "#Na", INDEX(Degree_Information!$E$2:$E$20129, MATCH(Passout2023[[#This Row], [UNIVERSITY_DEGREE_PROGRAM_ID]], Degree_Information!$N$2:$N$20129, 0)), ""), "")</f>
        <v/>
      </c>
      <c r="D1902" s="29" t="str">
        <f>IFERROR(IF($N1902 &lt;&gt; "#Na", INDEX(Degree_Information!$D$2:$D$20129, MATCH(Passout2023[[#This Row], [UNIVERSITY_DEGREE_PROGRAM_ID]], Degree_Information!$N$2:$N$20129, 0)), ""), "")</f>
        <v/>
      </c>
      <c r="E1902" s="29" t="str">
        <f>IFERROR(IF($N1902 &lt;&gt; "#Na", INDEX(Degree_Information!$F$2:$F$20129, MATCH(Passout2023[[#This Row], [UNIVERSITY_DEGREE_PROGRAM_ID]], Degree_Information!$N$2:$N$20129, 0)), ""), "")</f>
        <v/>
      </c>
      <c r="F1902" s="29" t="str">
        <f>IFERROR(IF($N1902 &lt;&gt; "#Na", INDEX(Degree_Information!$K$2:$K$20129, MATCH(Passout2023[[#This Row], [UNIVERSITY_DEGREE_PROGRAM_ID]], Degree_Information!$N$2:$N$20129, 0)), ""), "")</f>
        <v/>
      </c>
      <c r="G1902" s="29" t="str">
        <f>IFERROR(IF($N1902 &lt;&gt; "#Na", INDEX(Degree_Information!$G$2:$G$20129, MATCH(Passout2023[[#This Row], [UNIVERSITY_DEGREE_PROGRAM_ID]], Degree_Information!$N$2:$N$20129, 0)), ""), "")</f>
        <v/>
      </c>
      <c r="H1902" s="29" t="str">
        <f>IFERROR(IF($N1902 &lt;&gt; "#Na", INDEX(Degree_Information!$I$2:$I$20129, MATCH(Passout2023[[#This Row], [UNIVERSITY_DEGREE_PROGRAM_ID]], Degree_Information!$N$2:$N$20129, 0)), ""), "")</f>
        <v/>
      </c>
      <c r="I1902" s="6" t="str">
        <f>IFERROR(IF($N1902 &lt;&gt; "#Na", INDEX(Degree_Information!$H$2:$H$20129, MATCH(Passout2023[[#This Row], [UNIVERSITY_DEGREE_PROGRAM_ID]], Degree_Information!$N$2:$N$20129, 0)), ""), "")</f>
        <v/>
      </c>
      <c r="J1902" s="6" t="str">
        <f>IFERROR(IF($N1902 &lt;&gt; "#Na", INDEX(Degree_Information!$J$2:$J$20129, MATCH(Passout2023[[#This Row], [UNIVERSITY_DEGREE_PROGRAM_ID]], Degree_Information!$N$2:$N$20129, 0)), ""), "")</f>
        <v/>
      </c>
      <c r="K1902" s="19"/>
      <c r="L1902" s="20"/>
      <c r="M1902" s="21"/>
      <c r="N1902" s="21"/>
      <c r="O1902" s="21"/>
      <c r="P1902" s="22"/>
      <c r="Q1902" s="21"/>
      <c r="R1902" s="21"/>
      <c r="S1902" s="20">
        <v>0</v>
      </c>
      <c r="T1902" s="20">
        <v>0</v>
      </c>
      <c r="U1902" s="23"/>
      <c r="V190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2" s="25"/>
      <c r="X1902" s="26" t="str">
        <f>CONCATENATE(Passout2023[[#This Row], [Batch Start Semester]], "-", Passout2023[[#This Row], [Batch Start Year]], "-", Passout2023[[#This Row], [Degree Duration (year)]])</f>
        <v>--</v>
      </c>
      <c r="Y1902" s="32"/>
      <c r="Z1902" s="32"/>
      <c r="AA1902" s="32"/>
      <c r="AB1902" s="32"/>
      <c r="AC1902" s="32"/>
      <c r="AD1902" s="32"/>
      <c r="AE1902" s="28">
        <f>COUNTA(Passout2023[[#This Row], [UNIVERSITY_DEGREE_PROGRAM_ID]:[(Graduated) Degree Awarded Female]])</f>
        <v>2</v>
      </c>
    </row>
    <row r="1903" s="2" customFormat="1" ht="35.1" customHeight="1">
      <c r="A1903" s="29" t="str">
        <f>IFERROR(IF($N1903 &lt;&gt; "#Na", INDEX(Degree_Information!$A$2:$A$20129, MATCH(Passout2023[[#This Row], [UNIVERSITY_DEGREE_PROGRAM_ID]], Degree_Information!$N$2:$N$20129, 0)), ""), "")</f>
        <v/>
      </c>
      <c r="B1903" s="29" t="str">
        <f>IFERROR(IF($N1903 &lt;&gt; "#Na", INDEX(Degree_Information!$B$2:$B$20129, MATCH(Passout2023[[#This Row], [UNIVERSITY_DEGREE_PROGRAM_ID]], Degree_Information!$N$2:$N$20129, 0)), ""), "")</f>
        <v/>
      </c>
      <c r="C1903" s="29" t="str">
        <f>IFERROR(IF($N1903 &lt;&gt; "#Na", INDEX(Degree_Information!$E$2:$E$20129, MATCH(Passout2023[[#This Row], [UNIVERSITY_DEGREE_PROGRAM_ID]], Degree_Information!$N$2:$N$20129, 0)), ""), "")</f>
        <v/>
      </c>
      <c r="D1903" s="29" t="str">
        <f>IFERROR(IF($N1903 &lt;&gt; "#Na", INDEX(Degree_Information!$D$2:$D$20129, MATCH(Passout2023[[#This Row], [UNIVERSITY_DEGREE_PROGRAM_ID]], Degree_Information!$N$2:$N$20129, 0)), ""), "")</f>
        <v/>
      </c>
      <c r="E1903" s="29" t="str">
        <f>IFERROR(IF($N1903 &lt;&gt; "#Na", INDEX(Degree_Information!$F$2:$F$20129, MATCH(Passout2023[[#This Row], [UNIVERSITY_DEGREE_PROGRAM_ID]], Degree_Information!$N$2:$N$20129, 0)), ""), "")</f>
        <v/>
      </c>
      <c r="F1903" s="29" t="str">
        <f>IFERROR(IF($N1903 &lt;&gt; "#Na", INDEX(Degree_Information!$K$2:$K$20129, MATCH(Passout2023[[#This Row], [UNIVERSITY_DEGREE_PROGRAM_ID]], Degree_Information!$N$2:$N$20129, 0)), ""), "")</f>
        <v/>
      </c>
      <c r="G1903" s="29" t="str">
        <f>IFERROR(IF($N1903 &lt;&gt; "#Na", INDEX(Degree_Information!$G$2:$G$20129, MATCH(Passout2023[[#This Row], [UNIVERSITY_DEGREE_PROGRAM_ID]], Degree_Information!$N$2:$N$20129, 0)), ""), "")</f>
        <v/>
      </c>
      <c r="H1903" s="29" t="str">
        <f>IFERROR(IF($N1903 &lt;&gt; "#Na", INDEX(Degree_Information!$I$2:$I$20129, MATCH(Passout2023[[#This Row], [UNIVERSITY_DEGREE_PROGRAM_ID]], Degree_Information!$N$2:$N$20129, 0)), ""), "")</f>
        <v/>
      </c>
      <c r="I1903" s="6" t="str">
        <f>IFERROR(IF($N1903 &lt;&gt; "#Na", INDEX(Degree_Information!$H$2:$H$20129, MATCH(Passout2023[[#This Row], [UNIVERSITY_DEGREE_PROGRAM_ID]], Degree_Information!$N$2:$N$20129, 0)), ""), "")</f>
        <v/>
      </c>
      <c r="J1903" s="6" t="str">
        <f>IFERROR(IF($N1903 &lt;&gt; "#Na", INDEX(Degree_Information!$J$2:$J$20129, MATCH(Passout2023[[#This Row], [UNIVERSITY_DEGREE_PROGRAM_ID]], Degree_Information!$N$2:$N$20129, 0)), ""), "")</f>
        <v/>
      </c>
      <c r="K1903" s="19"/>
      <c r="L1903" s="20"/>
      <c r="M1903" s="21"/>
      <c r="N1903" s="21"/>
      <c r="O1903" s="21"/>
      <c r="P1903" s="22"/>
      <c r="Q1903" s="21"/>
      <c r="R1903" s="21"/>
      <c r="S1903" s="20">
        <v>0</v>
      </c>
      <c r="T1903" s="20">
        <v>0</v>
      </c>
      <c r="U1903" s="23"/>
      <c r="V190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3" s="25"/>
      <c r="X1903" s="26" t="str">
        <f>CONCATENATE(Passout2023[[#This Row], [Batch Start Semester]], "-", Passout2023[[#This Row], [Batch Start Year]], "-", Passout2023[[#This Row], [Degree Duration (year)]])</f>
        <v>--</v>
      </c>
      <c r="Y1903" s="32"/>
      <c r="Z1903" s="32"/>
      <c r="AA1903" s="32"/>
      <c r="AB1903" s="32"/>
      <c r="AC1903" s="32"/>
      <c r="AD1903" s="32"/>
      <c r="AE1903" s="28">
        <f>COUNTA(Passout2023[[#This Row], [UNIVERSITY_DEGREE_PROGRAM_ID]:[(Graduated) Degree Awarded Female]])</f>
        <v>2</v>
      </c>
    </row>
    <row r="1904" s="2" customFormat="1" ht="35.1" customHeight="1">
      <c r="A1904" s="29" t="str">
        <f>IFERROR(IF($N1904 &lt;&gt; "#Na", INDEX(Degree_Information!$A$2:$A$20129, MATCH(Passout2023[[#This Row], [UNIVERSITY_DEGREE_PROGRAM_ID]], Degree_Information!$N$2:$N$20129, 0)), ""), "")</f>
        <v/>
      </c>
      <c r="B1904" s="29" t="str">
        <f>IFERROR(IF($N1904 &lt;&gt; "#Na", INDEX(Degree_Information!$B$2:$B$20129, MATCH(Passout2023[[#This Row], [UNIVERSITY_DEGREE_PROGRAM_ID]], Degree_Information!$N$2:$N$20129, 0)), ""), "")</f>
        <v/>
      </c>
      <c r="C1904" s="29" t="str">
        <f>IFERROR(IF($N1904 &lt;&gt; "#Na", INDEX(Degree_Information!$E$2:$E$20129, MATCH(Passout2023[[#This Row], [UNIVERSITY_DEGREE_PROGRAM_ID]], Degree_Information!$N$2:$N$20129, 0)), ""), "")</f>
        <v/>
      </c>
      <c r="D1904" s="29" t="str">
        <f>IFERROR(IF($N1904 &lt;&gt; "#Na", INDEX(Degree_Information!$D$2:$D$20129, MATCH(Passout2023[[#This Row], [UNIVERSITY_DEGREE_PROGRAM_ID]], Degree_Information!$N$2:$N$20129, 0)), ""), "")</f>
        <v/>
      </c>
      <c r="E1904" s="29" t="str">
        <f>IFERROR(IF($N1904 &lt;&gt; "#Na", INDEX(Degree_Information!$F$2:$F$20129, MATCH(Passout2023[[#This Row], [UNIVERSITY_DEGREE_PROGRAM_ID]], Degree_Information!$N$2:$N$20129, 0)), ""), "")</f>
        <v/>
      </c>
      <c r="F1904" s="29" t="str">
        <f>IFERROR(IF($N1904 &lt;&gt; "#Na", INDEX(Degree_Information!$K$2:$K$20129, MATCH(Passout2023[[#This Row], [UNIVERSITY_DEGREE_PROGRAM_ID]], Degree_Information!$N$2:$N$20129, 0)), ""), "")</f>
        <v/>
      </c>
      <c r="G1904" s="29" t="str">
        <f>IFERROR(IF($N1904 &lt;&gt; "#Na", INDEX(Degree_Information!$G$2:$G$20129, MATCH(Passout2023[[#This Row], [UNIVERSITY_DEGREE_PROGRAM_ID]], Degree_Information!$N$2:$N$20129, 0)), ""), "")</f>
        <v/>
      </c>
      <c r="H1904" s="29" t="str">
        <f>IFERROR(IF($N1904 &lt;&gt; "#Na", INDEX(Degree_Information!$I$2:$I$20129, MATCH(Passout2023[[#This Row], [UNIVERSITY_DEGREE_PROGRAM_ID]], Degree_Information!$N$2:$N$20129, 0)), ""), "")</f>
        <v/>
      </c>
      <c r="I1904" s="6" t="str">
        <f>IFERROR(IF($N1904 &lt;&gt; "#Na", INDEX(Degree_Information!$H$2:$H$20129, MATCH(Passout2023[[#This Row], [UNIVERSITY_DEGREE_PROGRAM_ID]], Degree_Information!$N$2:$N$20129, 0)), ""), "")</f>
        <v/>
      </c>
      <c r="J1904" s="6" t="str">
        <f>IFERROR(IF($N1904 &lt;&gt; "#Na", INDEX(Degree_Information!$J$2:$J$20129, MATCH(Passout2023[[#This Row], [UNIVERSITY_DEGREE_PROGRAM_ID]], Degree_Information!$N$2:$N$20129, 0)), ""), "")</f>
        <v/>
      </c>
      <c r="K1904" s="19"/>
      <c r="L1904" s="20"/>
      <c r="M1904" s="21"/>
      <c r="N1904" s="21"/>
      <c r="O1904" s="21"/>
      <c r="P1904" s="22"/>
      <c r="Q1904" s="21"/>
      <c r="R1904" s="21"/>
      <c r="S1904" s="20">
        <v>0</v>
      </c>
      <c r="T1904" s="20">
        <v>0</v>
      </c>
      <c r="U1904" s="23"/>
      <c r="V190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4" s="25"/>
      <c r="X1904" s="26" t="str">
        <f>CONCATENATE(Passout2023[[#This Row], [Batch Start Semester]], "-", Passout2023[[#This Row], [Batch Start Year]], "-", Passout2023[[#This Row], [Degree Duration (year)]])</f>
        <v>--</v>
      </c>
      <c r="Y1904" s="32"/>
      <c r="Z1904" s="32"/>
      <c r="AA1904" s="32"/>
      <c r="AB1904" s="32"/>
      <c r="AC1904" s="32"/>
      <c r="AD1904" s="32"/>
      <c r="AE1904" s="28">
        <f>COUNTA(Passout2023[[#This Row], [UNIVERSITY_DEGREE_PROGRAM_ID]:[(Graduated) Degree Awarded Female]])</f>
        <v>2</v>
      </c>
    </row>
    <row r="1905" s="2" customFormat="1" ht="35.1" customHeight="1">
      <c r="A1905" s="29" t="str">
        <f>IFERROR(IF($N1905 &lt;&gt; "#Na", INDEX(Degree_Information!$A$2:$A$20129, MATCH(Passout2023[[#This Row], [UNIVERSITY_DEGREE_PROGRAM_ID]], Degree_Information!$N$2:$N$20129, 0)), ""), "")</f>
        <v/>
      </c>
      <c r="B1905" s="29" t="str">
        <f>IFERROR(IF($N1905 &lt;&gt; "#Na", INDEX(Degree_Information!$B$2:$B$20129, MATCH(Passout2023[[#This Row], [UNIVERSITY_DEGREE_PROGRAM_ID]], Degree_Information!$N$2:$N$20129, 0)), ""), "")</f>
        <v/>
      </c>
      <c r="C1905" s="29" t="str">
        <f>IFERROR(IF($N1905 &lt;&gt; "#Na", INDEX(Degree_Information!$E$2:$E$20129, MATCH(Passout2023[[#This Row], [UNIVERSITY_DEGREE_PROGRAM_ID]], Degree_Information!$N$2:$N$20129, 0)), ""), "")</f>
        <v/>
      </c>
      <c r="D1905" s="29" t="str">
        <f>IFERROR(IF($N1905 &lt;&gt; "#Na", INDEX(Degree_Information!$D$2:$D$20129, MATCH(Passout2023[[#This Row], [UNIVERSITY_DEGREE_PROGRAM_ID]], Degree_Information!$N$2:$N$20129, 0)), ""), "")</f>
        <v/>
      </c>
      <c r="E1905" s="29" t="str">
        <f>IFERROR(IF($N1905 &lt;&gt; "#Na", INDEX(Degree_Information!$F$2:$F$20129, MATCH(Passout2023[[#This Row], [UNIVERSITY_DEGREE_PROGRAM_ID]], Degree_Information!$N$2:$N$20129, 0)), ""), "")</f>
        <v/>
      </c>
      <c r="F1905" s="29" t="str">
        <f>IFERROR(IF($N1905 &lt;&gt; "#Na", INDEX(Degree_Information!$K$2:$K$20129, MATCH(Passout2023[[#This Row], [UNIVERSITY_DEGREE_PROGRAM_ID]], Degree_Information!$N$2:$N$20129, 0)), ""), "")</f>
        <v/>
      </c>
      <c r="G1905" s="29" t="str">
        <f>IFERROR(IF($N1905 &lt;&gt; "#Na", INDEX(Degree_Information!$G$2:$G$20129, MATCH(Passout2023[[#This Row], [UNIVERSITY_DEGREE_PROGRAM_ID]], Degree_Information!$N$2:$N$20129, 0)), ""), "")</f>
        <v/>
      </c>
      <c r="H1905" s="29" t="str">
        <f>IFERROR(IF($N1905 &lt;&gt; "#Na", INDEX(Degree_Information!$I$2:$I$20129, MATCH(Passout2023[[#This Row], [UNIVERSITY_DEGREE_PROGRAM_ID]], Degree_Information!$N$2:$N$20129, 0)), ""), "")</f>
        <v/>
      </c>
      <c r="I1905" s="6" t="str">
        <f>IFERROR(IF($N1905 &lt;&gt; "#Na", INDEX(Degree_Information!$H$2:$H$20129, MATCH(Passout2023[[#This Row], [UNIVERSITY_DEGREE_PROGRAM_ID]], Degree_Information!$N$2:$N$20129, 0)), ""), "")</f>
        <v/>
      </c>
      <c r="J1905" s="6" t="str">
        <f>IFERROR(IF($N1905 &lt;&gt; "#Na", INDEX(Degree_Information!$J$2:$J$20129, MATCH(Passout2023[[#This Row], [UNIVERSITY_DEGREE_PROGRAM_ID]], Degree_Information!$N$2:$N$20129, 0)), ""), "")</f>
        <v/>
      </c>
      <c r="K1905" s="19"/>
      <c r="L1905" s="20"/>
      <c r="M1905" s="21"/>
      <c r="N1905" s="21"/>
      <c r="O1905" s="21"/>
      <c r="P1905" s="22"/>
      <c r="Q1905" s="21"/>
      <c r="R1905" s="21"/>
      <c r="S1905" s="20">
        <v>0</v>
      </c>
      <c r="T1905" s="20">
        <v>0</v>
      </c>
      <c r="U1905" s="23"/>
      <c r="V190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5" s="25"/>
      <c r="X1905" s="26" t="str">
        <f>CONCATENATE(Passout2023[[#This Row], [Batch Start Semester]], "-", Passout2023[[#This Row], [Batch Start Year]], "-", Passout2023[[#This Row], [Degree Duration (year)]])</f>
        <v>--</v>
      </c>
      <c r="Y1905" s="32"/>
      <c r="Z1905" s="32"/>
      <c r="AA1905" s="32"/>
      <c r="AB1905" s="32"/>
      <c r="AC1905" s="32"/>
      <c r="AD1905" s="32"/>
      <c r="AE1905" s="28">
        <f>COUNTA(Passout2023[[#This Row], [UNIVERSITY_DEGREE_PROGRAM_ID]:[(Graduated) Degree Awarded Female]])</f>
        <v>2</v>
      </c>
    </row>
    <row r="1906" s="2" customFormat="1" ht="35.1" customHeight="1">
      <c r="A1906" s="29" t="str">
        <f>IFERROR(IF($N1906 &lt;&gt; "#Na", INDEX(Degree_Information!$A$2:$A$20129, MATCH(Passout2023[[#This Row], [UNIVERSITY_DEGREE_PROGRAM_ID]], Degree_Information!$N$2:$N$20129, 0)), ""), "")</f>
        <v/>
      </c>
      <c r="B1906" s="29" t="str">
        <f>IFERROR(IF($N1906 &lt;&gt; "#Na", INDEX(Degree_Information!$B$2:$B$20129, MATCH(Passout2023[[#This Row], [UNIVERSITY_DEGREE_PROGRAM_ID]], Degree_Information!$N$2:$N$20129, 0)), ""), "")</f>
        <v/>
      </c>
      <c r="C1906" s="29" t="str">
        <f>IFERROR(IF($N1906 &lt;&gt; "#Na", INDEX(Degree_Information!$E$2:$E$20129, MATCH(Passout2023[[#This Row], [UNIVERSITY_DEGREE_PROGRAM_ID]], Degree_Information!$N$2:$N$20129, 0)), ""), "")</f>
        <v/>
      </c>
      <c r="D1906" s="29" t="str">
        <f>IFERROR(IF($N1906 &lt;&gt; "#Na", INDEX(Degree_Information!$D$2:$D$20129, MATCH(Passout2023[[#This Row], [UNIVERSITY_DEGREE_PROGRAM_ID]], Degree_Information!$N$2:$N$20129, 0)), ""), "")</f>
        <v/>
      </c>
      <c r="E1906" s="29" t="str">
        <f>IFERROR(IF($N1906 &lt;&gt; "#Na", INDEX(Degree_Information!$F$2:$F$20129, MATCH(Passout2023[[#This Row], [UNIVERSITY_DEGREE_PROGRAM_ID]], Degree_Information!$N$2:$N$20129, 0)), ""), "")</f>
        <v/>
      </c>
      <c r="F1906" s="29" t="str">
        <f>IFERROR(IF($N1906 &lt;&gt; "#Na", INDEX(Degree_Information!$K$2:$K$20129, MATCH(Passout2023[[#This Row], [UNIVERSITY_DEGREE_PROGRAM_ID]], Degree_Information!$N$2:$N$20129, 0)), ""), "")</f>
        <v/>
      </c>
      <c r="G1906" s="29" t="str">
        <f>IFERROR(IF($N1906 &lt;&gt; "#Na", INDEX(Degree_Information!$G$2:$G$20129, MATCH(Passout2023[[#This Row], [UNIVERSITY_DEGREE_PROGRAM_ID]], Degree_Information!$N$2:$N$20129, 0)), ""), "")</f>
        <v/>
      </c>
      <c r="H1906" s="29" t="str">
        <f>IFERROR(IF($N1906 &lt;&gt; "#Na", INDEX(Degree_Information!$I$2:$I$20129, MATCH(Passout2023[[#This Row], [UNIVERSITY_DEGREE_PROGRAM_ID]], Degree_Information!$N$2:$N$20129, 0)), ""), "")</f>
        <v/>
      </c>
      <c r="I1906" s="6" t="str">
        <f>IFERROR(IF($N1906 &lt;&gt; "#Na", INDEX(Degree_Information!$H$2:$H$20129, MATCH(Passout2023[[#This Row], [UNIVERSITY_DEGREE_PROGRAM_ID]], Degree_Information!$N$2:$N$20129, 0)), ""), "")</f>
        <v/>
      </c>
      <c r="J1906" s="6" t="str">
        <f>IFERROR(IF($N1906 &lt;&gt; "#Na", INDEX(Degree_Information!$J$2:$J$20129, MATCH(Passout2023[[#This Row], [UNIVERSITY_DEGREE_PROGRAM_ID]], Degree_Information!$N$2:$N$20129, 0)), ""), "")</f>
        <v/>
      </c>
      <c r="K1906" s="19"/>
      <c r="L1906" s="20"/>
      <c r="M1906" s="21"/>
      <c r="N1906" s="21"/>
      <c r="O1906" s="21"/>
      <c r="P1906" s="22"/>
      <c r="Q1906" s="21"/>
      <c r="R1906" s="21"/>
      <c r="S1906" s="20">
        <v>0</v>
      </c>
      <c r="T1906" s="20">
        <v>0</v>
      </c>
      <c r="U1906" s="23"/>
      <c r="V190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6" s="25"/>
      <c r="X1906" s="26" t="str">
        <f>CONCATENATE(Passout2023[[#This Row], [Batch Start Semester]], "-", Passout2023[[#This Row], [Batch Start Year]], "-", Passout2023[[#This Row], [Degree Duration (year)]])</f>
        <v>--</v>
      </c>
      <c r="Y1906" s="32"/>
      <c r="Z1906" s="32"/>
      <c r="AA1906" s="32"/>
      <c r="AB1906" s="32"/>
      <c r="AC1906" s="32"/>
      <c r="AD1906" s="32"/>
      <c r="AE1906" s="28">
        <f>COUNTA(Passout2023[[#This Row], [UNIVERSITY_DEGREE_PROGRAM_ID]:[(Graduated) Degree Awarded Female]])</f>
        <v>2</v>
      </c>
    </row>
    <row r="1907" s="2" customFormat="1" ht="35.1" customHeight="1">
      <c r="A1907" s="29" t="str">
        <f>IFERROR(IF($N1907 &lt;&gt; "#Na", INDEX(Degree_Information!$A$2:$A$20129, MATCH(Passout2023[[#This Row], [UNIVERSITY_DEGREE_PROGRAM_ID]], Degree_Information!$N$2:$N$20129, 0)), ""), "")</f>
        <v/>
      </c>
      <c r="B1907" s="29" t="str">
        <f>IFERROR(IF($N1907 &lt;&gt; "#Na", INDEX(Degree_Information!$B$2:$B$20129, MATCH(Passout2023[[#This Row], [UNIVERSITY_DEGREE_PROGRAM_ID]], Degree_Information!$N$2:$N$20129, 0)), ""), "")</f>
        <v/>
      </c>
      <c r="C1907" s="29" t="str">
        <f>IFERROR(IF($N1907 &lt;&gt; "#Na", INDEX(Degree_Information!$E$2:$E$20129, MATCH(Passout2023[[#This Row], [UNIVERSITY_DEGREE_PROGRAM_ID]], Degree_Information!$N$2:$N$20129, 0)), ""), "")</f>
        <v/>
      </c>
      <c r="D1907" s="29" t="str">
        <f>IFERROR(IF($N1907 &lt;&gt; "#Na", INDEX(Degree_Information!$D$2:$D$20129, MATCH(Passout2023[[#This Row], [UNIVERSITY_DEGREE_PROGRAM_ID]], Degree_Information!$N$2:$N$20129, 0)), ""), "")</f>
        <v/>
      </c>
      <c r="E1907" s="29" t="str">
        <f>IFERROR(IF($N1907 &lt;&gt; "#Na", INDEX(Degree_Information!$F$2:$F$20129, MATCH(Passout2023[[#This Row], [UNIVERSITY_DEGREE_PROGRAM_ID]], Degree_Information!$N$2:$N$20129, 0)), ""), "")</f>
        <v/>
      </c>
      <c r="F1907" s="29" t="str">
        <f>IFERROR(IF($N1907 &lt;&gt; "#Na", INDEX(Degree_Information!$K$2:$K$20129, MATCH(Passout2023[[#This Row], [UNIVERSITY_DEGREE_PROGRAM_ID]], Degree_Information!$N$2:$N$20129, 0)), ""), "")</f>
        <v/>
      </c>
      <c r="G1907" s="29" t="str">
        <f>IFERROR(IF($N1907 &lt;&gt; "#Na", INDEX(Degree_Information!$G$2:$G$20129, MATCH(Passout2023[[#This Row], [UNIVERSITY_DEGREE_PROGRAM_ID]], Degree_Information!$N$2:$N$20129, 0)), ""), "")</f>
        <v/>
      </c>
      <c r="H1907" s="29" t="str">
        <f>IFERROR(IF($N1907 &lt;&gt; "#Na", INDEX(Degree_Information!$I$2:$I$20129, MATCH(Passout2023[[#This Row], [UNIVERSITY_DEGREE_PROGRAM_ID]], Degree_Information!$N$2:$N$20129, 0)), ""), "")</f>
        <v/>
      </c>
      <c r="I1907" s="6" t="str">
        <f>IFERROR(IF($N1907 &lt;&gt; "#Na", INDEX(Degree_Information!$H$2:$H$20129, MATCH(Passout2023[[#This Row], [UNIVERSITY_DEGREE_PROGRAM_ID]], Degree_Information!$N$2:$N$20129, 0)), ""), "")</f>
        <v/>
      </c>
      <c r="J1907" s="6" t="str">
        <f>IFERROR(IF($N1907 &lt;&gt; "#Na", INDEX(Degree_Information!$J$2:$J$20129, MATCH(Passout2023[[#This Row], [UNIVERSITY_DEGREE_PROGRAM_ID]], Degree_Information!$N$2:$N$20129, 0)), ""), "")</f>
        <v/>
      </c>
      <c r="K1907" s="19"/>
      <c r="L1907" s="20"/>
      <c r="M1907" s="21"/>
      <c r="N1907" s="21"/>
      <c r="O1907" s="21"/>
      <c r="P1907" s="22"/>
      <c r="Q1907" s="21"/>
      <c r="R1907" s="21"/>
      <c r="S1907" s="20">
        <v>0</v>
      </c>
      <c r="T1907" s="20">
        <v>0</v>
      </c>
      <c r="U1907" s="23"/>
      <c r="V190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7" s="25"/>
      <c r="X1907" s="26" t="str">
        <f>CONCATENATE(Passout2023[[#This Row], [Batch Start Semester]], "-", Passout2023[[#This Row], [Batch Start Year]], "-", Passout2023[[#This Row], [Degree Duration (year)]])</f>
        <v>--</v>
      </c>
      <c r="Y1907" s="32"/>
      <c r="Z1907" s="32"/>
      <c r="AA1907" s="32"/>
      <c r="AB1907" s="32"/>
      <c r="AC1907" s="32"/>
      <c r="AD1907" s="32"/>
      <c r="AE1907" s="28">
        <f>COUNTA(Passout2023[[#This Row], [UNIVERSITY_DEGREE_PROGRAM_ID]:[(Graduated) Degree Awarded Female]])</f>
        <v>2</v>
      </c>
    </row>
    <row r="1908" s="2" customFormat="1" ht="35.1" customHeight="1">
      <c r="A1908" s="29" t="str">
        <f>IFERROR(IF($N1908 &lt;&gt; "#Na", INDEX(Degree_Information!$A$2:$A$20129, MATCH(Passout2023[[#This Row], [UNIVERSITY_DEGREE_PROGRAM_ID]], Degree_Information!$N$2:$N$20129, 0)), ""), "")</f>
        <v/>
      </c>
      <c r="B1908" s="29" t="str">
        <f>IFERROR(IF($N1908 &lt;&gt; "#Na", INDEX(Degree_Information!$B$2:$B$20129, MATCH(Passout2023[[#This Row], [UNIVERSITY_DEGREE_PROGRAM_ID]], Degree_Information!$N$2:$N$20129, 0)), ""), "")</f>
        <v/>
      </c>
      <c r="C1908" s="29" t="str">
        <f>IFERROR(IF($N1908 &lt;&gt; "#Na", INDEX(Degree_Information!$E$2:$E$20129, MATCH(Passout2023[[#This Row], [UNIVERSITY_DEGREE_PROGRAM_ID]], Degree_Information!$N$2:$N$20129, 0)), ""), "")</f>
        <v/>
      </c>
      <c r="D1908" s="29" t="str">
        <f>IFERROR(IF($N1908 &lt;&gt; "#Na", INDEX(Degree_Information!$D$2:$D$20129, MATCH(Passout2023[[#This Row], [UNIVERSITY_DEGREE_PROGRAM_ID]], Degree_Information!$N$2:$N$20129, 0)), ""), "")</f>
        <v/>
      </c>
      <c r="E1908" s="29" t="str">
        <f>IFERROR(IF($N1908 &lt;&gt; "#Na", INDEX(Degree_Information!$F$2:$F$20129, MATCH(Passout2023[[#This Row], [UNIVERSITY_DEGREE_PROGRAM_ID]], Degree_Information!$N$2:$N$20129, 0)), ""), "")</f>
        <v/>
      </c>
      <c r="F1908" s="29" t="str">
        <f>IFERROR(IF($N1908 &lt;&gt; "#Na", INDEX(Degree_Information!$K$2:$K$20129, MATCH(Passout2023[[#This Row], [UNIVERSITY_DEGREE_PROGRAM_ID]], Degree_Information!$N$2:$N$20129, 0)), ""), "")</f>
        <v/>
      </c>
      <c r="G1908" s="29" t="str">
        <f>IFERROR(IF($N1908 &lt;&gt; "#Na", INDEX(Degree_Information!$G$2:$G$20129, MATCH(Passout2023[[#This Row], [UNIVERSITY_DEGREE_PROGRAM_ID]], Degree_Information!$N$2:$N$20129, 0)), ""), "")</f>
        <v/>
      </c>
      <c r="H1908" s="29" t="str">
        <f>IFERROR(IF($N1908 &lt;&gt; "#Na", INDEX(Degree_Information!$I$2:$I$20129, MATCH(Passout2023[[#This Row], [UNIVERSITY_DEGREE_PROGRAM_ID]], Degree_Information!$N$2:$N$20129, 0)), ""), "")</f>
        <v/>
      </c>
      <c r="I1908" s="6" t="str">
        <f>IFERROR(IF($N1908 &lt;&gt; "#Na", INDEX(Degree_Information!$H$2:$H$20129, MATCH(Passout2023[[#This Row], [UNIVERSITY_DEGREE_PROGRAM_ID]], Degree_Information!$N$2:$N$20129, 0)), ""), "")</f>
        <v/>
      </c>
      <c r="J1908" s="6" t="str">
        <f>IFERROR(IF($N1908 &lt;&gt; "#Na", INDEX(Degree_Information!$J$2:$J$20129, MATCH(Passout2023[[#This Row], [UNIVERSITY_DEGREE_PROGRAM_ID]], Degree_Information!$N$2:$N$20129, 0)), ""), "")</f>
        <v/>
      </c>
      <c r="K1908" s="19"/>
      <c r="L1908" s="20"/>
      <c r="M1908" s="21"/>
      <c r="N1908" s="21"/>
      <c r="O1908" s="21"/>
      <c r="P1908" s="22"/>
      <c r="Q1908" s="21"/>
      <c r="R1908" s="21"/>
      <c r="S1908" s="20">
        <v>0</v>
      </c>
      <c r="T1908" s="20">
        <v>0</v>
      </c>
      <c r="U1908" s="23"/>
      <c r="V190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8" s="25"/>
      <c r="X1908" s="26" t="str">
        <f>CONCATENATE(Passout2023[[#This Row], [Batch Start Semester]], "-", Passout2023[[#This Row], [Batch Start Year]], "-", Passout2023[[#This Row], [Degree Duration (year)]])</f>
        <v>--</v>
      </c>
      <c r="Y1908" s="32"/>
      <c r="Z1908" s="32"/>
      <c r="AA1908" s="32"/>
      <c r="AB1908" s="32"/>
      <c r="AC1908" s="32"/>
      <c r="AD1908" s="32"/>
      <c r="AE1908" s="28">
        <f>COUNTA(Passout2023[[#This Row], [UNIVERSITY_DEGREE_PROGRAM_ID]:[(Graduated) Degree Awarded Female]])</f>
        <v>2</v>
      </c>
    </row>
    <row r="1909" s="2" customFormat="1" ht="35.1" customHeight="1">
      <c r="A1909" s="29" t="str">
        <f>IFERROR(IF($N1909 &lt;&gt; "#Na", INDEX(Degree_Information!$A$2:$A$20129, MATCH(Passout2023[[#This Row], [UNIVERSITY_DEGREE_PROGRAM_ID]], Degree_Information!$N$2:$N$20129, 0)), ""), "")</f>
        <v/>
      </c>
      <c r="B1909" s="29" t="str">
        <f>IFERROR(IF($N1909 &lt;&gt; "#Na", INDEX(Degree_Information!$B$2:$B$20129, MATCH(Passout2023[[#This Row], [UNIVERSITY_DEGREE_PROGRAM_ID]], Degree_Information!$N$2:$N$20129, 0)), ""), "")</f>
        <v/>
      </c>
      <c r="C1909" s="29" t="str">
        <f>IFERROR(IF($N1909 &lt;&gt; "#Na", INDEX(Degree_Information!$E$2:$E$20129, MATCH(Passout2023[[#This Row], [UNIVERSITY_DEGREE_PROGRAM_ID]], Degree_Information!$N$2:$N$20129, 0)), ""), "")</f>
        <v/>
      </c>
      <c r="D1909" s="29" t="str">
        <f>IFERROR(IF($N1909 &lt;&gt; "#Na", INDEX(Degree_Information!$D$2:$D$20129, MATCH(Passout2023[[#This Row], [UNIVERSITY_DEGREE_PROGRAM_ID]], Degree_Information!$N$2:$N$20129, 0)), ""), "")</f>
        <v/>
      </c>
      <c r="E1909" s="29" t="str">
        <f>IFERROR(IF($N1909 &lt;&gt; "#Na", INDEX(Degree_Information!$F$2:$F$20129, MATCH(Passout2023[[#This Row], [UNIVERSITY_DEGREE_PROGRAM_ID]], Degree_Information!$N$2:$N$20129, 0)), ""), "")</f>
        <v/>
      </c>
      <c r="F1909" s="29" t="str">
        <f>IFERROR(IF($N1909 &lt;&gt; "#Na", INDEX(Degree_Information!$K$2:$K$20129, MATCH(Passout2023[[#This Row], [UNIVERSITY_DEGREE_PROGRAM_ID]], Degree_Information!$N$2:$N$20129, 0)), ""), "")</f>
        <v/>
      </c>
      <c r="G1909" s="29" t="str">
        <f>IFERROR(IF($N1909 &lt;&gt; "#Na", INDEX(Degree_Information!$G$2:$G$20129, MATCH(Passout2023[[#This Row], [UNIVERSITY_DEGREE_PROGRAM_ID]], Degree_Information!$N$2:$N$20129, 0)), ""), "")</f>
        <v/>
      </c>
      <c r="H1909" s="29" t="str">
        <f>IFERROR(IF($N1909 &lt;&gt; "#Na", INDEX(Degree_Information!$I$2:$I$20129, MATCH(Passout2023[[#This Row], [UNIVERSITY_DEGREE_PROGRAM_ID]], Degree_Information!$N$2:$N$20129, 0)), ""), "")</f>
        <v/>
      </c>
      <c r="I1909" s="6" t="str">
        <f>IFERROR(IF($N1909 &lt;&gt; "#Na", INDEX(Degree_Information!$H$2:$H$20129, MATCH(Passout2023[[#This Row], [UNIVERSITY_DEGREE_PROGRAM_ID]], Degree_Information!$N$2:$N$20129, 0)), ""), "")</f>
        <v/>
      </c>
      <c r="J1909" s="6" t="str">
        <f>IFERROR(IF($N1909 &lt;&gt; "#Na", INDEX(Degree_Information!$J$2:$J$20129, MATCH(Passout2023[[#This Row], [UNIVERSITY_DEGREE_PROGRAM_ID]], Degree_Information!$N$2:$N$20129, 0)), ""), "")</f>
        <v/>
      </c>
      <c r="K1909" s="19"/>
      <c r="L1909" s="20"/>
      <c r="M1909" s="21"/>
      <c r="N1909" s="21"/>
      <c r="O1909" s="21"/>
      <c r="P1909" s="22"/>
      <c r="Q1909" s="21"/>
      <c r="R1909" s="21"/>
      <c r="S1909" s="20">
        <v>0</v>
      </c>
      <c r="T1909" s="20">
        <v>0</v>
      </c>
      <c r="U1909" s="23"/>
      <c r="V190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09" s="25"/>
      <c r="X1909" s="26" t="str">
        <f>CONCATENATE(Passout2023[[#This Row], [Batch Start Semester]], "-", Passout2023[[#This Row], [Batch Start Year]], "-", Passout2023[[#This Row], [Degree Duration (year)]])</f>
        <v>--</v>
      </c>
      <c r="Y1909" s="32"/>
      <c r="Z1909" s="32"/>
      <c r="AA1909" s="32"/>
      <c r="AB1909" s="32"/>
      <c r="AC1909" s="32"/>
      <c r="AD1909" s="32"/>
      <c r="AE1909" s="28">
        <f>COUNTA(Passout2023[[#This Row], [UNIVERSITY_DEGREE_PROGRAM_ID]:[(Graduated) Degree Awarded Female]])</f>
        <v>2</v>
      </c>
    </row>
    <row r="1910" s="2" customFormat="1" ht="35.1" customHeight="1">
      <c r="A1910" s="29" t="str">
        <f>IFERROR(IF($N1910 &lt;&gt; "#Na", INDEX(Degree_Information!$A$2:$A$20129, MATCH(Passout2023[[#This Row], [UNIVERSITY_DEGREE_PROGRAM_ID]], Degree_Information!$N$2:$N$20129, 0)), ""), "")</f>
        <v/>
      </c>
      <c r="B1910" s="29" t="str">
        <f>IFERROR(IF($N1910 &lt;&gt; "#Na", INDEX(Degree_Information!$B$2:$B$20129, MATCH(Passout2023[[#This Row], [UNIVERSITY_DEGREE_PROGRAM_ID]], Degree_Information!$N$2:$N$20129, 0)), ""), "")</f>
        <v/>
      </c>
      <c r="C1910" s="29" t="str">
        <f>IFERROR(IF($N1910 &lt;&gt; "#Na", INDEX(Degree_Information!$E$2:$E$20129, MATCH(Passout2023[[#This Row], [UNIVERSITY_DEGREE_PROGRAM_ID]], Degree_Information!$N$2:$N$20129, 0)), ""), "")</f>
        <v/>
      </c>
      <c r="D1910" s="29" t="str">
        <f>IFERROR(IF($N1910 &lt;&gt; "#Na", INDEX(Degree_Information!$D$2:$D$20129, MATCH(Passout2023[[#This Row], [UNIVERSITY_DEGREE_PROGRAM_ID]], Degree_Information!$N$2:$N$20129, 0)), ""), "")</f>
        <v/>
      </c>
      <c r="E1910" s="29" t="str">
        <f>IFERROR(IF($N1910 &lt;&gt; "#Na", INDEX(Degree_Information!$F$2:$F$20129, MATCH(Passout2023[[#This Row], [UNIVERSITY_DEGREE_PROGRAM_ID]], Degree_Information!$N$2:$N$20129, 0)), ""), "")</f>
        <v/>
      </c>
      <c r="F1910" s="29" t="str">
        <f>IFERROR(IF($N1910 &lt;&gt; "#Na", INDEX(Degree_Information!$K$2:$K$20129, MATCH(Passout2023[[#This Row], [UNIVERSITY_DEGREE_PROGRAM_ID]], Degree_Information!$N$2:$N$20129, 0)), ""), "")</f>
        <v/>
      </c>
      <c r="G1910" s="29" t="str">
        <f>IFERROR(IF($N1910 &lt;&gt; "#Na", INDEX(Degree_Information!$G$2:$G$20129, MATCH(Passout2023[[#This Row], [UNIVERSITY_DEGREE_PROGRAM_ID]], Degree_Information!$N$2:$N$20129, 0)), ""), "")</f>
        <v/>
      </c>
      <c r="H1910" s="29" t="str">
        <f>IFERROR(IF($N1910 &lt;&gt; "#Na", INDEX(Degree_Information!$I$2:$I$20129, MATCH(Passout2023[[#This Row], [UNIVERSITY_DEGREE_PROGRAM_ID]], Degree_Information!$N$2:$N$20129, 0)), ""), "")</f>
        <v/>
      </c>
      <c r="I1910" s="6" t="str">
        <f>IFERROR(IF($N1910 &lt;&gt; "#Na", INDEX(Degree_Information!$H$2:$H$20129, MATCH(Passout2023[[#This Row], [UNIVERSITY_DEGREE_PROGRAM_ID]], Degree_Information!$N$2:$N$20129, 0)), ""), "")</f>
        <v/>
      </c>
      <c r="J1910" s="6" t="str">
        <f>IFERROR(IF($N1910 &lt;&gt; "#Na", INDEX(Degree_Information!$J$2:$J$20129, MATCH(Passout2023[[#This Row], [UNIVERSITY_DEGREE_PROGRAM_ID]], Degree_Information!$N$2:$N$20129, 0)), ""), "")</f>
        <v/>
      </c>
      <c r="K1910" s="19"/>
      <c r="L1910" s="20"/>
      <c r="M1910" s="21"/>
      <c r="N1910" s="21"/>
      <c r="O1910" s="21"/>
      <c r="P1910" s="22"/>
      <c r="Q1910" s="21"/>
      <c r="R1910" s="21"/>
      <c r="S1910" s="20">
        <v>0</v>
      </c>
      <c r="T1910" s="20">
        <v>0</v>
      </c>
      <c r="U1910" s="23"/>
      <c r="V191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0" s="25"/>
      <c r="X1910" s="26" t="str">
        <f>CONCATENATE(Passout2023[[#This Row], [Batch Start Semester]], "-", Passout2023[[#This Row], [Batch Start Year]], "-", Passout2023[[#This Row], [Degree Duration (year)]])</f>
        <v>--</v>
      </c>
      <c r="Y1910" s="32"/>
      <c r="Z1910" s="32"/>
      <c r="AA1910" s="32"/>
      <c r="AB1910" s="32"/>
      <c r="AC1910" s="32"/>
      <c r="AD1910" s="32"/>
      <c r="AE1910" s="28">
        <f>COUNTA(Passout2023[[#This Row], [UNIVERSITY_DEGREE_PROGRAM_ID]:[(Graduated) Degree Awarded Female]])</f>
        <v>2</v>
      </c>
    </row>
    <row r="1911" s="2" customFormat="1" ht="35.1" customHeight="1">
      <c r="A1911" s="29" t="str">
        <f>IFERROR(IF($N1911 &lt;&gt; "#Na", INDEX(Degree_Information!$A$2:$A$20129, MATCH(Passout2023[[#This Row], [UNIVERSITY_DEGREE_PROGRAM_ID]], Degree_Information!$N$2:$N$20129, 0)), ""), "")</f>
        <v/>
      </c>
      <c r="B1911" s="29" t="str">
        <f>IFERROR(IF($N1911 &lt;&gt; "#Na", INDEX(Degree_Information!$B$2:$B$20129, MATCH(Passout2023[[#This Row], [UNIVERSITY_DEGREE_PROGRAM_ID]], Degree_Information!$N$2:$N$20129, 0)), ""), "")</f>
        <v/>
      </c>
      <c r="C1911" s="29" t="str">
        <f>IFERROR(IF($N1911 &lt;&gt; "#Na", INDEX(Degree_Information!$E$2:$E$20129, MATCH(Passout2023[[#This Row], [UNIVERSITY_DEGREE_PROGRAM_ID]], Degree_Information!$N$2:$N$20129, 0)), ""), "")</f>
        <v/>
      </c>
      <c r="D1911" s="29" t="str">
        <f>IFERROR(IF($N1911 &lt;&gt; "#Na", INDEX(Degree_Information!$D$2:$D$20129, MATCH(Passout2023[[#This Row], [UNIVERSITY_DEGREE_PROGRAM_ID]], Degree_Information!$N$2:$N$20129, 0)), ""), "")</f>
        <v/>
      </c>
      <c r="E1911" s="29" t="str">
        <f>IFERROR(IF($N1911 &lt;&gt; "#Na", INDEX(Degree_Information!$F$2:$F$20129, MATCH(Passout2023[[#This Row], [UNIVERSITY_DEGREE_PROGRAM_ID]], Degree_Information!$N$2:$N$20129, 0)), ""), "")</f>
        <v/>
      </c>
      <c r="F1911" s="29" t="str">
        <f>IFERROR(IF($N1911 &lt;&gt; "#Na", INDEX(Degree_Information!$K$2:$K$20129, MATCH(Passout2023[[#This Row], [UNIVERSITY_DEGREE_PROGRAM_ID]], Degree_Information!$N$2:$N$20129, 0)), ""), "")</f>
        <v/>
      </c>
      <c r="G1911" s="29" t="str">
        <f>IFERROR(IF($N1911 &lt;&gt; "#Na", INDEX(Degree_Information!$G$2:$G$20129, MATCH(Passout2023[[#This Row], [UNIVERSITY_DEGREE_PROGRAM_ID]], Degree_Information!$N$2:$N$20129, 0)), ""), "")</f>
        <v/>
      </c>
      <c r="H1911" s="29" t="str">
        <f>IFERROR(IF($N1911 &lt;&gt; "#Na", INDEX(Degree_Information!$I$2:$I$20129, MATCH(Passout2023[[#This Row], [UNIVERSITY_DEGREE_PROGRAM_ID]], Degree_Information!$N$2:$N$20129, 0)), ""), "")</f>
        <v/>
      </c>
      <c r="I1911" s="6" t="str">
        <f>IFERROR(IF($N1911 &lt;&gt; "#Na", INDEX(Degree_Information!$H$2:$H$20129, MATCH(Passout2023[[#This Row], [UNIVERSITY_DEGREE_PROGRAM_ID]], Degree_Information!$N$2:$N$20129, 0)), ""), "")</f>
        <v/>
      </c>
      <c r="J1911" s="6" t="str">
        <f>IFERROR(IF($N1911 &lt;&gt; "#Na", INDEX(Degree_Information!$J$2:$J$20129, MATCH(Passout2023[[#This Row], [UNIVERSITY_DEGREE_PROGRAM_ID]], Degree_Information!$N$2:$N$20129, 0)), ""), "")</f>
        <v/>
      </c>
      <c r="K1911" s="19"/>
      <c r="L1911" s="20"/>
      <c r="M1911" s="21"/>
      <c r="N1911" s="21"/>
      <c r="O1911" s="21"/>
      <c r="P1911" s="22"/>
      <c r="Q1911" s="21"/>
      <c r="R1911" s="21"/>
      <c r="S1911" s="20">
        <v>0</v>
      </c>
      <c r="T1911" s="20">
        <v>0</v>
      </c>
      <c r="U1911" s="23"/>
      <c r="V191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1" s="25"/>
      <c r="X1911" s="26" t="str">
        <f>CONCATENATE(Passout2023[[#This Row], [Batch Start Semester]], "-", Passout2023[[#This Row], [Batch Start Year]], "-", Passout2023[[#This Row], [Degree Duration (year)]])</f>
        <v>--</v>
      </c>
      <c r="Y1911" s="32"/>
      <c r="Z1911" s="32"/>
      <c r="AA1911" s="32"/>
      <c r="AB1911" s="32"/>
      <c r="AC1911" s="32"/>
      <c r="AD1911" s="32"/>
      <c r="AE1911" s="28">
        <f>COUNTA(Passout2023[[#This Row], [UNIVERSITY_DEGREE_PROGRAM_ID]:[(Graduated) Degree Awarded Female]])</f>
        <v>2</v>
      </c>
    </row>
    <row r="1912" s="2" customFormat="1" ht="35.1" customHeight="1">
      <c r="A1912" s="29" t="str">
        <f>IFERROR(IF($N1912 &lt;&gt; "#Na", INDEX(Degree_Information!$A$2:$A$20129, MATCH(Passout2023[[#This Row], [UNIVERSITY_DEGREE_PROGRAM_ID]], Degree_Information!$N$2:$N$20129, 0)), ""), "")</f>
        <v/>
      </c>
      <c r="B1912" s="29" t="str">
        <f>IFERROR(IF($N1912 &lt;&gt; "#Na", INDEX(Degree_Information!$B$2:$B$20129, MATCH(Passout2023[[#This Row], [UNIVERSITY_DEGREE_PROGRAM_ID]], Degree_Information!$N$2:$N$20129, 0)), ""), "")</f>
        <v/>
      </c>
      <c r="C1912" s="29" t="str">
        <f>IFERROR(IF($N1912 &lt;&gt; "#Na", INDEX(Degree_Information!$E$2:$E$20129, MATCH(Passout2023[[#This Row], [UNIVERSITY_DEGREE_PROGRAM_ID]], Degree_Information!$N$2:$N$20129, 0)), ""), "")</f>
        <v/>
      </c>
      <c r="D1912" s="29" t="str">
        <f>IFERROR(IF($N1912 &lt;&gt; "#Na", INDEX(Degree_Information!$D$2:$D$20129, MATCH(Passout2023[[#This Row], [UNIVERSITY_DEGREE_PROGRAM_ID]], Degree_Information!$N$2:$N$20129, 0)), ""), "")</f>
        <v/>
      </c>
      <c r="E1912" s="29" t="str">
        <f>IFERROR(IF($N1912 &lt;&gt; "#Na", INDEX(Degree_Information!$F$2:$F$20129, MATCH(Passout2023[[#This Row], [UNIVERSITY_DEGREE_PROGRAM_ID]], Degree_Information!$N$2:$N$20129, 0)), ""), "")</f>
        <v/>
      </c>
      <c r="F1912" s="29" t="str">
        <f>IFERROR(IF($N1912 &lt;&gt; "#Na", INDEX(Degree_Information!$K$2:$K$20129, MATCH(Passout2023[[#This Row], [UNIVERSITY_DEGREE_PROGRAM_ID]], Degree_Information!$N$2:$N$20129, 0)), ""), "")</f>
        <v/>
      </c>
      <c r="G1912" s="29" t="str">
        <f>IFERROR(IF($N1912 &lt;&gt; "#Na", INDEX(Degree_Information!$G$2:$G$20129, MATCH(Passout2023[[#This Row], [UNIVERSITY_DEGREE_PROGRAM_ID]], Degree_Information!$N$2:$N$20129, 0)), ""), "")</f>
        <v/>
      </c>
      <c r="H1912" s="29" t="str">
        <f>IFERROR(IF($N1912 &lt;&gt; "#Na", INDEX(Degree_Information!$I$2:$I$20129, MATCH(Passout2023[[#This Row], [UNIVERSITY_DEGREE_PROGRAM_ID]], Degree_Information!$N$2:$N$20129, 0)), ""), "")</f>
        <v/>
      </c>
      <c r="I1912" s="6" t="str">
        <f>IFERROR(IF($N1912 &lt;&gt; "#Na", INDEX(Degree_Information!$H$2:$H$20129, MATCH(Passout2023[[#This Row], [UNIVERSITY_DEGREE_PROGRAM_ID]], Degree_Information!$N$2:$N$20129, 0)), ""), "")</f>
        <v/>
      </c>
      <c r="J1912" s="6" t="str">
        <f>IFERROR(IF($N1912 &lt;&gt; "#Na", INDEX(Degree_Information!$J$2:$J$20129, MATCH(Passout2023[[#This Row], [UNIVERSITY_DEGREE_PROGRAM_ID]], Degree_Information!$N$2:$N$20129, 0)), ""), "")</f>
        <v/>
      </c>
      <c r="K1912" s="19"/>
      <c r="L1912" s="20"/>
      <c r="M1912" s="21"/>
      <c r="N1912" s="21"/>
      <c r="O1912" s="21"/>
      <c r="P1912" s="22"/>
      <c r="Q1912" s="21"/>
      <c r="R1912" s="21"/>
      <c r="S1912" s="20">
        <v>0</v>
      </c>
      <c r="T1912" s="20">
        <v>0</v>
      </c>
      <c r="U1912" s="23"/>
      <c r="V191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2" s="25"/>
      <c r="X1912" s="26" t="str">
        <f>CONCATENATE(Passout2023[[#This Row], [Batch Start Semester]], "-", Passout2023[[#This Row], [Batch Start Year]], "-", Passout2023[[#This Row], [Degree Duration (year)]])</f>
        <v>--</v>
      </c>
      <c r="Y1912" s="32"/>
      <c r="Z1912" s="32"/>
      <c r="AA1912" s="32"/>
      <c r="AB1912" s="32"/>
      <c r="AC1912" s="32"/>
      <c r="AD1912" s="32"/>
      <c r="AE1912" s="28">
        <f>COUNTA(Passout2023[[#This Row], [UNIVERSITY_DEGREE_PROGRAM_ID]:[(Graduated) Degree Awarded Female]])</f>
        <v>2</v>
      </c>
    </row>
    <row r="1913" s="2" customFormat="1" ht="35.1" customHeight="1">
      <c r="A1913" s="29" t="str">
        <f>IFERROR(IF($N1913 &lt;&gt; "#Na", INDEX(Degree_Information!$A$2:$A$20129, MATCH(Passout2023[[#This Row], [UNIVERSITY_DEGREE_PROGRAM_ID]], Degree_Information!$N$2:$N$20129, 0)), ""), "")</f>
        <v/>
      </c>
      <c r="B1913" s="29" t="str">
        <f>IFERROR(IF($N1913 &lt;&gt; "#Na", INDEX(Degree_Information!$B$2:$B$20129, MATCH(Passout2023[[#This Row], [UNIVERSITY_DEGREE_PROGRAM_ID]], Degree_Information!$N$2:$N$20129, 0)), ""), "")</f>
        <v/>
      </c>
      <c r="C1913" s="29" t="str">
        <f>IFERROR(IF($N1913 &lt;&gt; "#Na", INDEX(Degree_Information!$E$2:$E$20129, MATCH(Passout2023[[#This Row], [UNIVERSITY_DEGREE_PROGRAM_ID]], Degree_Information!$N$2:$N$20129, 0)), ""), "")</f>
        <v/>
      </c>
      <c r="D1913" s="29" t="str">
        <f>IFERROR(IF($N1913 &lt;&gt; "#Na", INDEX(Degree_Information!$D$2:$D$20129, MATCH(Passout2023[[#This Row], [UNIVERSITY_DEGREE_PROGRAM_ID]], Degree_Information!$N$2:$N$20129, 0)), ""), "")</f>
        <v/>
      </c>
      <c r="E1913" s="29" t="str">
        <f>IFERROR(IF($N1913 &lt;&gt; "#Na", INDEX(Degree_Information!$F$2:$F$20129, MATCH(Passout2023[[#This Row], [UNIVERSITY_DEGREE_PROGRAM_ID]], Degree_Information!$N$2:$N$20129, 0)), ""), "")</f>
        <v/>
      </c>
      <c r="F1913" s="29" t="str">
        <f>IFERROR(IF($N1913 &lt;&gt; "#Na", INDEX(Degree_Information!$K$2:$K$20129, MATCH(Passout2023[[#This Row], [UNIVERSITY_DEGREE_PROGRAM_ID]], Degree_Information!$N$2:$N$20129, 0)), ""), "")</f>
        <v/>
      </c>
      <c r="G1913" s="29" t="str">
        <f>IFERROR(IF($N1913 &lt;&gt; "#Na", INDEX(Degree_Information!$G$2:$G$20129, MATCH(Passout2023[[#This Row], [UNIVERSITY_DEGREE_PROGRAM_ID]], Degree_Information!$N$2:$N$20129, 0)), ""), "")</f>
        <v/>
      </c>
      <c r="H1913" s="29" t="str">
        <f>IFERROR(IF($N1913 &lt;&gt; "#Na", INDEX(Degree_Information!$I$2:$I$20129, MATCH(Passout2023[[#This Row], [UNIVERSITY_DEGREE_PROGRAM_ID]], Degree_Information!$N$2:$N$20129, 0)), ""), "")</f>
        <v/>
      </c>
      <c r="I1913" s="6" t="str">
        <f>IFERROR(IF($N1913 &lt;&gt; "#Na", INDEX(Degree_Information!$H$2:$H$20129, MATCH(Passout2023[[#This Row], [UNIVERSITY_DEGREE_PROGRAM_ID]], Degree_Information!$N$2:$N$20129, 0)), ""), "")</f>
        <v/>
      </c>
      <c r="J1913" s="6" t="str">
        <f>IFERROR(IF($N1913 &lt;&gt; "#Na", INDEX(Degree_Information!$J$2:$J$20129, MATCH(Passout2023[[#This Row], [UNIVERSITY_DEGREE_PROGRAM_ID]], Degree_Information!$N$2:$N$20129, 0)), ""), "")</f>
        <v/>
      </c>
      <c r="K1913" s="19"/>
      <c r="L1913" s="20"/>
      <c r="M1913" s="21"/>
      <c r="N1913" s="21"/>
      <c r="O1913" s="21"/>
      <c r="P1913" s="22"/>
      <c r="Q1913" s="21"/>
      <c r="R1913" s="21"/>
      <c r="S1913" s="20">
        <v>0</v>
      </c>
      <c r="T1913" s="20">
        <v>0</v>
      </c>
      <c r="U1913" s="23"/>
      <c r="V191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3" s="25"/>
      <c r="X1913" s="26" t="str">
        <f>CONCATENATE(Passout2023[[#This Row], [Batch Start Semester]], "-", Passout2023[[#This Row], [Batch Start Year]], "-", Passout2023[[#This Row], [Degree Duration (year)]])</f>
        <v>--</v>
      </c>
      <c r="Y1913" s="32"/>
      <c r="Z1913" s="32"/>
      <c r="AA1913" s="32"/>
      <c r="AB1913" s="32"/>
      <c r="AC1913" s="32"/>
      <c r="AD1913" s="32"/>
      <c r="AE1913" s="28">
        <f>COUNTA(Passout2023[[#This Row], [UNIVERSITY_DEGREE_PROGRAM_ID]:[(Graduated) Degree Awarded Female]])</f>
        <v>2</v>
      </c>
    </row>
    <row r="1914" s="2" customFormat="1" ht="35.1" customHeight="1">
      <c r="A1914" s="29" t="str">
        <f>IFERROR(IF($N1914 &lt;&gt; "#Na", INDEX(Degree_Information!$A$2:$A$20129, MATCH(Passout2023[[#This Row], [UNIVERSITY_DEGREE_PROGRAM_ID]], Degree_Information!$N$2:$N$20129, 0)), ""), "")</f>
        <v/>
      </c>
      <c r="B1914" s="29" t="str">
        <f>IFERROR(IF($N1914 &lt;&gt; "#Na", INDEX(Degree_Information!$B$2:$B$20129, MATCH(Passout2023[[#This Row], [UNIVERSITY_DEGREE_PROGRAM_ID]], Degree_Information!$N$2:$N$20129, 0)), ""), "")</f>
        <v/>
      </c>
      <c r="C1914" s="29" t="str">
        <f>IFERROR(IF($N1914 &lt;&gt; "#Na", INDEX(Degree_Information!$E$2:$E$20129, MATCH(Passout2023[[#This Row], [UNIVERSITY_DEGREE_PROGRAM_ID]], Degree_Information!$N$2:$N$20129, 0)), ""), "")</f>
        <v/>
      </c>
      <c r="D1914" s="29" t="str">
        <f>IFERROR(IF($N1914 &lt;&gt; "#Na", INDEX(Degree_Information!$D$2:$D$20129, MATCH(Passout2023[[#This Row], [UNIVERSITY_DEGREE_PROGRAM_ID]], Degree_Information!$N$2:$N$20129, 0)), ""), "")</f>
        <v/>
      </c>
      <c r="E1914" s="29" t="str">
        <f>IFERROR(IF($N1914 &lt;&gt; "#Na", INDEX(Degree_Information!$F$2:$F$20129, MATCH(Passout2023[[#This Row], [UNIVERSITY_DEGREE_PROGRAM_ID]], Degree_Information!$N$2:$N$20129, 0)), ""), "")</f>
        <v/>
      </c>
      <c r="F1914" s="29" t="str">
        <f>IFERROR(IF($N1914 &lt;&gt; "#Na", INDEX(Degree_Information!$K$2:$K$20129, MATCH(Passout2023[[#This Row], [UNIVERSITY_DEGREE_PROGRAM_ID]], Degree_Information!$N$2:$N$20129, 0)), ""), "")</f>
        <v/>
      </c>
      <c r="G1914" s="29" t="str">
        <f>IFERROR(IF($N1914 &lt;&gt; "#Na", INDEX(Degree_Information!$G$2:$G$20129, MATCH(Passout2023[[#This Row], [UNIVERSITY_DEGREE_PROGRAM_ID]], Degree_Information!$N$2:$N$20129, 0)), ""), "")</f>
        <v/>
      </c>
      <c r="H1914" s="29" t="str">
        <f>IFERROR(IF($N1914 &lt;&gt; "#Na", INDEX(Degree_Information!$I$2:$I$20129, MATCH(Passout2023[[#This Row], [UNIVERSITY_DEGREE_PROGRAM_ID]], Degree_Information!$N$2:$N$20129, 0)), ""), "")</f>
        <v/>
      </c>
      <c r="I1914" s="6" t="str">
        <f>IFERROR(IF($N1914 &lt;&gt; "#Na", INDEX(Degree_Information!$H$2:$H$20129, MATCH(Passout2023[[#This Row], [UNIVERSITY_DEGREE_PROGRAM_ID]], Degree_Information!$N$2:$N$20129, 0)), ""), "")</f>
        <v/>
      </c>
      <c r="J1914" s="6" t="str">
        <f>IFERROR(IF($N1914 &lt;&gt; "#Na", INDEX(Degree_Information!$J$2:$J$20129, MATCH(Passout2023[[#This Row], [UNIVERSITY_DEGREE_PROGRAM_ID]], Degree_Information!$N$2:$N$20129, 0)), ""), "")</f>
        <v/>
      </c>
      <c r="K1914" s="19"/>
      <c r="L1914" s="20"/>
      <c r="M1914" s="21"/>
      <c r="N1914" s="21"/>
      <c r="O1914" s="21"/>
      <c r="P1914" s="22"/>
      <c r="Q1914" s="21"/>
      <c r="R1914" s="21"/>
      <c r="S1914" s="20">
        <v>0</v>
      </c>
      <c r="T1914" s="20">
        <v>0</v>
      </c>
      <c r="U1914" s="23"/>
      <c r="V191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4" s="25"/>
      <c r="X1914" s="26" t="str">
        <f>CONCATENATE(Passout2023[[#This Row], [Batch Start Semester]], "-", Passout2023[[#This Row], [Batch Start Year]], "-", Passout2023[[#This Row], [Degree Duration (year)]])</f>
        <v>--</v>
      </c>
      <c r="Y1914" s="32"/>
      <c r="Z1914" s="32"/>
      <c r="AA1914" s="32"/>
      <c r="AB1914" s="32"/>
      <c r="AC1914" s="32"/>
      <c r="AD1914" s="32"/>
      <c r="AE1914" s="28">
        <f>COUNTA(Passout2023[[#This Row], [UNIVERSITY_DEGREE_PROGRAM_ID]:[(Graduated) Degree Awarded Female]])</f>
        <v>2</v>
      </c>
    </row>
    <row r="1915" s="2" customFormat="1" ht="35.1" customHeight="1">
      <c r="A1915" s="29" t="str">
        <f>IFERROR(IF($N1915 &lt;&gt; "#Na", INDEX(Degree_Information!$A$2:$A$20129, MATCH(Passout2023[[#This Row], [UNIVERSITY_DEGREE_PROGRAM_ID]], Degree_Information!$N$2:$N$20129, 0)), ""), "")</f>
        <v/>
      </c>
      <c r="B1915" s="29" t="str">
        <f>IFERROR(IF($N1915 &lt;&gt; "#Na", INDEX(Degree_Information!$B$2:$B$20129, MATCH(Passout2023[[#This Row], [UNIVERSITY_DEGREE_PROGRAM_ID]], Degree_Information!$N$2:$N$20129, 0)), ""), "")</f>
        <v/>
      </c>
      <c r="C1915" s="29" t="str">
        <f>IFERROR(IF($N1915 &lt;&gt; "#Na", INDEX(Degree_Information!$E$2:$E$20129, MATCH(Passout2023[[#This Row], [UNIVERSITY_DEGREE_PROGRAM_ID]], Degree_Information!$N$2:$N$20129, 0)), ""), "")</f>
        <v/>
      </c>
      <c r="D1915" s="29" t="str">
        <f>IFERROR(IF($N1915 &lt;&gt; "#Na", INDEX(Degree_Information!$D$2:$D$20129, MATCH(Passout2023[[#This Row], [UNIVERSITY_DEGREE_PROGRAM_ID]], Degree_Information!$N$2:$N$20129, 0)), ""), "")</f>
        <v/>
      </c>
      <c r="E1915" s="29" t="str">
        <f>IFERROR(IF($N1915 &lt;&gt; "#Na", INDEX(Degree_Information!$F$2:$F$20129, MATCH(Passout2023[[#This Row], [UNIVERSITY_DEGREE_PROGRAM_ID]], Degree_Information!$N$2:$N$20129, 0)), ""), "")</f>
        <v/>
      </c>
      <c r="F1915" s="29" t="str">
        <f>IFERROR(IF($N1915 &lt;&gt; "#Na", INDEX(Degree_Information!$K$2:$K$20129, MATCH(Passout2023[[#This Row], [UNIVERSITY_DEGREE_PROGRAM_ID]], Degree_Information!$N$2:$N$20129, 0)), ""), "")</f>
        <v/>
      </c>
      <c r="G1915" s="29" t="str">
        <f>IFERROR(IF($N1915 &lt;&gt; "#Na", INDEX(Degree_Information!$G$2:$G$20129, MATCH(Passout2023[[#This Row], [UNIVERSITY_DEGREE_PROGRAM_ID]], Degree_Information!$N$2:$N$20129, 0)), ""), "")</f>
        <v/>
      </c>
      <c r="H1915" s="29" t="str">
        <f>IFERROR(IF($N1915 &lt;&gt; "#Na", INDEX(Degree_Information!$I$2:$I$20129, MATCH(Passout2023[[#This Row], [UNIVERSITY_DEGREE_PROGRAM_ID]], Degree_Information!$N$2:$N$20129, 0)), ""), "")</f>
        <v/>
      </c>
      <c r="I1915" s="6" t="str">
        <f>IFERROR(IF($N1915 &lt;&gt; "#Na", INDEX(Degree_Information!$H$2:$H$20129, MATCH(Passout2023[[#This Row], [UNIVERSITY_DEGREE_PROGRAM_ID]], Degree_Information!$N$2:$N$20129, 0)), ""), "")</f>
        <v/>
      </c>
      <c r="J1915" s="6" t="str">
        <f>IFERROR(IF($N1915 &lt;&gt; "#Na", INDEX(Degree_Information!$J$2:$J$20129, MATCH(Passout2023[[#This Row], [UNIVERSITY_DEGREE_PROGRAM_ID]], Degree_Information!$N$2:$N$20129, 0)), ""), "")</f>
        <v/>
      </c>
      <c r="K1915" s="19"/>
      <c r="L1915" s="20"/>
      <c r="M1915" s="21"/>
      <c r="N1915" s="21"/>
      <c r="O1915" s="21"/>
      <c r="P1915" s="22"/>
      <c r="Q1915" s="21"/>
      <c r="R1915" s="21"/>
      <c r="S1915" s="20">
        <v>0</v>
      </c>
      <c r="T1915" s="20">
        <v>0</v>
      </c>
      <c r="U1915" s="23"/>
      <c r="V191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5" s="25"/>
      <c r="X1915" s="26" t="str">
        <f>CONCATENATE(Passout2023[[#This Row], [Batch Start Semester]], "-", Passout2023[[#This Row], [Batch Start Year]], "-", Passout2023[[#This Row], [Degree Duration (year)]])</f>
        <v>--</v>
      </c>
      <c r="Y1915" s="32"/>
      <c r="Z1915" s="32"/>
      <c r="AA1915" s="32"/>
      <c r="AB1915" s="32"/>
      <c r="AC1915" s="32"/>
      <c r="AD1915" s="32"/>
      <c r="AE1915" s="28">
        <f>COUNTA(Passout2023[[#This Row], [UNIVERSITY_DEGREE_PROGRAM_ID]:[(Graduated) Degree Awarded Female]])</f>
        <v>2</v>
      </c>
    </row>
    <row r="1916" s="2" customFormat="1" ht="35.1" customHeight="1">
      <c r="A1916" s="29" t="str">
        <f>IFERROR(IF($N1916 &lt;&gt; "#Na", INDEX(Degree_Information!$A$2:$A$20129, MATCH(Passout2023[[#This Row], [UNIVERSITY_DEGREE_PROGRAM_ID]], Degree_Information!$N$2:$N$20129, 0)), ""), "")</f>
        <v/>
      </c>
      <c r="B1916" s="29" t="str">
        <f>IFERROR(IF($N1916 &lt;&gt; "#Na", INDEX(Degree_Information!$B$2:$B$20129, MATCH(Passout2023[[#This Row], [UNIVERSITY_DEGREE_PROGRAM_ID]], Degree_Information!$N$2:$N$20129, 0)), ""), "")</f>
        <v/>
      </c>
      <c r="C1916" s="29" t="str">
        <f>IFERROR(IF($N1916 &lt;&gt; "#Na", INDEX(Degree_Information!$E$2:$E$20129, MATCH(Passout2023[[#This Row], [UNIVERSITY_DEGREE_PROGRAM_ID]], Degree_Information!$N$2:$N$20129, 0)), ""), "")</f>
        <v/>
      </c>
      <c r="D1916" s="29" t="str">
        <f>IFERROR(IF($N1916 &lt;&gt; "#Na", INDEX(Degree_Information!$D$2:$D$20129, MATCH(Passout2023[[#This Row], [UNIVERSITY_DEGREE_PROGRAM_ID]], Degree_Information!$N$2:$N$20129, 0)), ""), "")</f>
        <v/>
      </c>
      <c r="E1916" s="29" t="str">
        <f>IFERROR(IF($N1916 &lt;&gt; "#Na", INDEX(Degree_Information!$F$2:$F$20129, MATCH(Passout2023[[#This Row], [UNIVERSITY_DEGREE_PROGRAM_ID]], Degree_Information!$N$2:$N$20129, 0)), ""), "")</f>
        <v/>
      </c>
      <c r="F1916" s="29" t="str">
        <f>IFERROR(IF($N1916 &lt;&gt; "#Na", INDEX(Degree_Information!$K$2:$K$20129, MATCH(Passout2023[[#This Row], [UNIVERSITY_DEGREE_PROGRAM_ID]], Degree_Information!$N$2:$N$20129, 0)), ""), "")</f>
        <v/>
      </c>
      <c r="G1916" s="29" t="str">
        <f>IFERROR(IF($N1916 &lt;&gt; "#Na", INDEX(Degree_Information!$G$2:$G$20129, MATCH(Passout2023[[#This Row], [UNIVERSITY_DEGREE_PROGRAM_ID]], Degree_Information!$N$2:$N$20129, 0)), ""), "")</f>
        <v/>
      </c>
      <c r="H1916" s="29" t="str">
        <f>IFERROR(IF($N1916 &lt;&gt; "#Na", INDEX(Degree_Information!$I$2:$I$20129, MATCH(Passout2023[[#This Row], [UNIVERSITY_DEGREE_PROGRAM_ID]], Degree_Information!$N$2:$N$20129, 0)), ""), "")</f>
        <v/>
      </c>
      <c r="I1916" s="6" t="str">
        <f>IFERROR(IF($N1916 &lt;&gt; "#Na", INDEX(Degree_Information!$H$2:$H$20129, MATCH(Passout2023[[#This Row], [UNIVERSITY_DEGREE_PROGRAM_ID]], Degree_Information!$N$2:$N$20129, 0)), ""), "")</f>
        <v/>
      </c>
      <c r="J1916" s="6" t="str">
        <f>IFERROR(IF($N1916 &lt;&gt; "#Na", INDEX(Degree_Information!$J$2:$J$20129, MATCH(Passout2023[[#This Row], [UNIVERSITY_DEGREE_PROGRAM_ID]], Degree_Information!$N$2:$N$20129, 0)), ""), "")</f>
        <v/>
      </c>
      <c r="K1916" s="19"/>
      <c r="L1916" s="20"/>
      <c r="M1916" s="21"/>
      <c r="N1916" s="21"/>
      <c r="O1916" s="21"/>
      <c r="P1916" s="22"/>
      <c r="Q1916" s="21"/>
      <c r="R1916" s="21"/>
      <c r="S1916" s="20">
        <v>0</v>
      </c>
      <c r="T1916" s="20">
        <v>0</v>
      </c>
      <c r="U1916" s="23"/>
      <c r="V191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6" s="25"/>
      <c r="X1916" s="26" t="str">
        <f>CONCATENATE(Passout2023[[#This Row], [Batch Start Semester]], "-", Passout2023[[#This Row], [Batch Start Year]], "-", Passout2023[[#This Row], [Degree Duration (year)]])</f>
        <v>--</v>
      </c>
      <c r="Y1916" s="32"/>
      <c r="Z1916" s="32"/>
      <c r="AA1916" s="32"/>
      <c r="AB1916" s="32"/>
      <c r="AC1916" s="32"/>
      <c r="AD1916" s="32"/>
      <c r="AE1916" s="28">
        <f>COUNTA(Passout2023[[#This Row], [UNIVERSITY_DEGREE_PROGRAM_ID]:[(Graduated) Degree Awarded Female]])</f>
        <v>2</v>
      </c>
    </row>
    <row r="1917" s="2" customFormat="1" ht="35.1" customHeight="1">
      <c r="A1917" s="29" t="str">
        <f>IFERROR(IF($N1917 &lt;&gt; "#Na", INDEX(Degree_Information!$A$2:$A$20129, MATCH(Passout2023[[#This Row], [UNIVERSITY_DEGREE_PROGRAM_ID]], Degree_Information!$N$2:$N$20129, 0)), ""), "")</f>
        <v/>
      </c>
      <c r="B1917" s="29" t="str">
        <f>IFERROR(IF($N1917 &lt;&gt; "#Na", INDEX(Degree_Information!$B$2:$B$20129, MATCH(Passout2023[[#This Row], [UNIVERSITY_DEGREE_PROGRAM_ID]], Degree_Information!$N$2:$N$20129, 0)), ""), "")</f>
        <v/>
      </c>
      <c r="C1917" s="29" t="str">
        <f>IFERROR(IF($N1917 &lt;&gt; "#Na", INDEX(Degree_Information!$E$2:$E$20129, MATCH(Passout2023[[#This Row], [UNIVERSITY_DEGREE_PROGRAM_ID]], Degree_Information!$N$2:$N$20129, 0)), ""), "")</f>
        <v/>
      </c>
      <c r="D1917" s="29" t="str">
        <f>IFERROR(IF($N1917 &lt;&gt; "#Na", INDEX(Degree_Information!$D$2:$D$20129, MATCH(Passout2023[[#This Row], [UNIVERSITY_DEGREE_PROGRAM_ID]], Degree_Information!$N$2:$N$20129, 0)), ""), "")</f>
        <v/>
      </c>
      <c r="E1917" s="29" t="str">
        <f>IFERROR(IF($N1917 &lt;&gt; "#Na", INDEX(Degree_Information!$F$2:$F$20129, MATCH(Passout2023[[#This Row], [UNIVERSITY_DEGREE_PROGRAM_ID]], Degree_Information!$N$2:$N$20129, 0)), ""), "")</f>
        <v/>
      </c>
      <c r="F1917" s="29" t="str">
        <f>IFERROR(IF($N1917 &lt;&gt; "#Na", INDEX(Degree_Information!$K$2:$K$20129, MATCH(Passout2023[[#This Row], [UNIVERSITY_DEGREE_PROGRAM_ID]], Degree_Information!$N$2:$N$20129, 0)), ""), "")</f>
        <v/>
      </c>
      <c r="G1917" s="29" t="str">
        <f>IFERROR(IF($N1917 &lt;&gt; "#Na", INDEX(Degree_Information!$G$2:$G$20129, MATCH(Passout2023[[#This Row], [UNIVERSITY_DEGREE_PROGRAM_ID]], Degree_Information!$N$2:$N$20129, 0)), ""), "")</f>
        <v/>
      </c>
      <c r="H1917" s="29" t="str">
        <f>IFERROR(IF($N1917 &lt;&gt; "#Na", INDEX(Degree_Information!$I$2:$I$20129, MATCH(Passout2023[[#This Row], [UNIVERSITY_DEGREE_PROGRAM_ID]], Degree_Information!$N$2:$N$20129, 0)), ""), "")</f>
        <v/>
      </c>
      <c r="I1917" s="6" t="str">
        <f>IFERROR(IF($N1917 &lt;&gt; "#Na", INDEX(Degree_Information!$H$2:$H$20129, MATCH(Passout2023[[#This Row], [UNIVERSITY_DEGREE_PROGRAM_ID]], Degree_Information!$N$2:$N$20129, 0)), ""), "")</f>
        <v/>
      </c>
      <c r="J1917" s="6" t="str">
        <f>IFERROR(IF($N1917 &lt;&gt; "#Na", INDEX(Degree_Information!$J$2:$J$20129, MATCH(Passout2023[[#This Row], [UNIVERSITY_DEGREE_PROGRAM_ID]], Degree_Information!$N$2:$N$20129, 0)), ""), "")</f>
        <v/>
      </c>
      <c r="K1917" s="19"/>
      <c r="L1917" s="20"/>
      <c r="M1917" s="21"/>
      <c r="N1917" s="21"/>
      <c r="O1917" s="21"/>
      <c r="P1917" s="22"/>
      <c r="Q1917" s="21"/>
      <c r="R1917" s="21"/>
      <c r="S1917" s="20">
        <v>0</v>
      </c>
      <c r="T1917" s="20">
        <v>0</v>
      </c>
      <c r="U1917" s="23"/>
      <c r="V191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7" s="25"/>
      <c r="X1917" s="26" t="str">
        <f>CONCATENATE(Passout2023[[#This Row], [Batch Start Semester]], "-", Passout2023[[#This Row], [Batch Start Year]], "-", Passout2023[[#This Row], [Degree Duration (year)]])</f>
        <v>--</v>
      </c>
      <c r="Y1917" s="32"/>
      <c r="Z1917" s="32"/>
      <c r="AA1917" s="32"/>
      <c r="AB1917" s="32"/>
      <c r="AC1917" s="32"/>
      <c r="AD1917" s="32"/>
      <c r="AE1917" s="28">
        <f>COUNTA(Passout2023[[#This Row], [UNIVERSITY_DEGREE_PROGRAM_ID]:[(Graduated) Degree Awarded Female]])</f>
        <v>2</v>
      </c>
    </row>
    <row r="1918" s="2" customFormat="1" ht="35.1" customHeight="1">
      <c r="A1918" s="29" t="str">
        <f>IFERROR(IF($N1918 &lt;&gt; "#Na", INDEX(Degree_Information!$A$2:$A$20129, MATCH(Passout2023[[#This Row], [UNIVERSITY_DEGREE_PROGRAM_ID]], Degree_Information!$N$2:$N$20129, 0)), ""), "")</f>
        <v/>
      </c>
      <c r="B1918" s="29" t="str">
        <f>IFERROR(IF($N1918 &lt;&gt; "#Na", INDEX(Degree_Information!$B$2:$B$20129, MATCH(Passout2023[[#This Row], [UNIVERSITY_DEGREE_PROGRAM_ID]], Degree_Information!$N$2:$N$20129, 0)), ""), "")</f>
        <v/>
      </c>
      <c r="C1918" s="29" t="str">
        <f>IFERROR(IF($N1918 &lt;&gt; "#Na", INDEX(Degree_Information!$E$2:$E$20129, MATCH(Passout2023[[#This Row], [UNIVERSITY_DEGREE_PROGRAM_ID]], Degree_Information!$N$2:$N$20129, 0)), ""), "")</f>
        <v/>
      </c>
      <c r="D1918" s="29" t="str">
        <f>IFERROR(IF($N1918 &lt;&gt; "#Na", INDEX(Degree_Information!$D$2:$D$20129, MATCH(Passout2023[[#This Row], [UNIVERSITY_DEGREE_PROGRAM_ID]], Degree_Information!$N$2:$N$20129, 0)), ""), "")</f>
        <v/>
      </c>
      <c r="E1918" s="29" t="str">
        <f>IFERROR(IF($N1918 &lt;&gt; "#Na", INDEX(Degree_Information!$F$2:$F$20129, MATCH(Passout2023[[#This Row], [UNIVERSITY_DEGREE_PROGRAM_ID]], Degree_Information!$N$2:$N$20129, 0)), ""), "")</f>
        <v/>
      </c>
      <c r="F1918" s="29" t="str">
        <f>IFERROR(IF($N1918 &lt;&gt; "#Na", INDEX(Degree_Information!$K$2:$K$20129, MATCH(Passout2023[[#This Row], [UNIVERSITY_DEGREE_PROGRAM_ID]], Degree_Information!$N$2:$N$20129, 0)), ""), "")</f>
        <v/>
      </c>
      <c r="G1918" s="29" t="str">
        <f>IFERROR(IF($N1918 &lt;&gt; "#Na", INDEX(Degree_Information!$G$2:$G$20129, MATCH(Passout2023[[#This Row], [UNIVERSITY_DEGREE_PROGRAM_ID]], Degree_Information!$N$2:$N$20129, 0)), ""), "")</f>
        <v/>
      </c>
      <c r="H1918" s="29" t="str">
        <f>IFERROR(IF($N1918 &lt;&gt; "#Na", INDEX(Degree_Information!$I$2:$I$20129, MATCH(Passout2023[[#This Row], [UNIVERSITY_DEGREE_PROGRAM_ID]], Degree_Information!$N$2:$N$20129, 0)), ""), "")</f>
        <v/>
      </c>
      <c r="I1918" s="6" t="str">
        <f>IFERROR(IF($N1918 &lt;&gt; "#Na", INDEX(Degree_Information!$H$2:$H$20129, MATCH(Passout2023[[#This Row], [UNIVERSITY_DEGREE_PROGRAM_ID]], Degree_Information!$N$2:$N$20129, 0)), ""), "")</f>
        <v/>
      </c>
      <c r="J1918" s="6" t="str">
        <f>IFERROR(IF($N1918 &lt;&gt; "#Na", INDEX(Degree_Information!$J$2:$J$20129, MATCH(Passout2023[[#This Row], [UNIVERSITY_DEGREE_PROGRAM_ID]], Degree_Information!$N$2:$N$20129, 0)), ""), "")</f>
        <v/>
      </c>
      <c r="K1918" s="19"/>
      <c r="L1918" s="20"/>
      <c r="M1918" s="21"/>
      <c r="N1918" s="21"/>
      <c r="O1918" s="21"/>
      <c r="P1918" s="22"/>
      <c r="Q1918" s="21"/>
      <c r="R1918" s="21"/>
      <c r="S1918" s="20">
        <v>0</v>
      </c>
      <c r="T1918" s="20">
        <v>0</v>
      </c>
      <c r="U1918" s="23"/>
      <c r="V191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8" s="25"/>
      <c r="X1918" s="26" t="str">
        <f>CONCATENATE(Passout2023[[#This Row], [Batch Start Semester]], "-", Passout2023[[#This Row], [Batch Start Year]], "-", Passout2023[[#This Row], [Degree Duration (year)]])</f>
        <v>--</v>
      </c>
      <c r="Y1918" s="32"/>
      <c r="Z1918" s="32"/>
      <c r="AA1918" s="32"/>
      <c r="AB1918" s="32"/>
      <c r="AC1918" s="32"/>
      <c r="AD1918" s="32"/>
      <c r="AE1918" s="28">
        <f>COUNTA(Passout2023[[#This Row], [UNIVERSITY_DEGREE_PROGRAM_ID]:[(Graduated) Degree Awarded Female]])</f>
        <v>2</v>
      </c>
    </row>
    <row r="1919" s="2" customFormat="1" ht="35.1" customHeight="1">
      <c r="A1919" s="29" t="str">
        <f>IFERROR(IF($N1919 &lt;&gt; "#Na", INDEX(Degree_Information!$A$2:$A$20129, MATCH(Passout2023[[#This Row], [UNIVERSITY_DEGREE_PROGRAM_ID]], Degree_Information!$N$2:$N$20129, 0)), ""), "")</f>
        <v/>
      </c>
      <c r="B1919" s="29" t="str">
        <f>IFERROR(IF($N1919 &lt;&gt; "#Na", INDEX(Degree_Information!$B$2:$B$20129, MATCH(Passout2023[[#This Row], [UNIVERSITY_DEGREE_PROGRAM_ID]], Degree_Information!$N$2:$N$20129, 0)), ""), "")</f>
        <v/>
      </c>
      <c r="C1919" s="29" t="str">
        <f>IFERROR(IF($N1919 &lt;&gt; "#Na", INDEX(Degree_Information!$E$2:$E$20129, MATCH(Passout2023[[#This Row], [UNIVERSITY_DEGREE_PROGRAM_ID]], Degree_Information!$N$2:$N$20129, 0)), ""), "")</f>
        <v/>
      </c>
      <c r="D1919" s="29" t="str">
        <f>IFERROR(IF($N1919 &lt;&gt; "#Na", INDEX(Degree_Information!$D$2:$D$20129, MATCH(Passout2023[[#This Row], [UNIVERSITY_DEGREE_PROGRAM_ID]], Degree_Information!$N$2:$N$20129, 0)), ""), "")</f>
        <v/>
      </c>
      <c r="E1919" s="29" t="str">
        <f>IFERROR(IF($N1919 &lt;&gt; "#Na", INDEX(Degree_Information!$F$2:$F$20129, MATCH(Passout2023[[#This Row], [UNIVERSITY_DEGREE_PROGRAM_ID]], Degree_Information!$N$2:$N$20129, 0)), ""), "")</f>
        <v/>
      </c>
      <c r="F1919" s="29" t="str">
        <f>IFERROR(IF($N1919 &lt;&gt; "#Na", INDEX(Degree_Information!$K$2:$K$20129, MATCH(Passout2023[[#This Row], [UNIVERSITY_DEGREE_PROGRAM_ID]], Degree_Information!$N$2:$N$20129, 0)), ""), "")</f>
        <v/>
      </c>
      <c r="G1919" s="29" t="str">
        <f>IFERROR(IF($N1919 &lt;&gt; "#Na", INDEX(Degree_Information!$G$2:$G$20129, MATCH(Passout2023[[#This Row], [UNIVERSITY_DEGREE_PROGRAM_ID]], Degree_Information!$N$2:$N$20129, 0)), ""), "")</f>
        <v/>
      </c>
      <c r="H1919" s="29" t="str">
        <f>IFERROR(IF($N1919 &lt;&gt; "#Na", INDEX(Degree_Information!$I$2:$I$20129, MATCH(Passout2023[[#This Row], [UNIVERSITY_DEGREE_PROGRAM_ID]], Degree_Information!$N$2:$N$20129, 0)), ""), "")</f>
        <v/>
      </c>
      <c r="I1919" s="6" t="str">
        <f>IFERROR(IF($N1919 &lt;&gt; "#Na", INDEX(Degree_Information!$H$2:$H$20129, MATCH(Passout2023[[#This Row], [UNIVERSITY_DEGREE_PROGRAM_ID]], Degree_Information!$N$2:$N$20129, 0)), ""), "")</f>
        <v/>
      </c>
      <c r="J1919" s="6" t="str">
        <f>IFERROR(IF($N1919 &lt;&gt; "#Na", INDEX(Degree_Information!$J$2:$J$20129, MATCH(Passout2023[[#This Row], [UNIVERSITY_DEGREE_PROGRAM_ID]], Degree_Information!$N$2:$N$20129, 0)), ""), "")</f>
        <v/>
      </c>
      <c r="K1919" s="19"/>
      <c r="L1919" s="20"/>
      <c r="M1919" s="21"/>
      <c r="N1919" s="21"/>
      <c r="O1919" s="21"/>
      <c r="P1919" s="22"/>
      <c r="Q1919" s="21"/>
      <c r="R1919" s="21"/>
      <c r="S1919" s="20">
        <v>0</v>
      </c>
      <c r="T1919" s="20">
        <v>0</v>
      </c>
      <c r="U1919" s="23"/>
      <c r="V191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19" s="25"/>
      <c r="X1919" s="26" t="str">
        <f>CONCATENATE(Passout2023[[#This Row], [Batch Start Semester]], "-", Passout2023[[#This Row], [Batch Start Year]], "-", Passout2023[[#This Row], [Degree Duration (year)]])</f>
        <v>--</v>
      </c>
      <c r="Y1919" s="32"/>
      <c r="Z1919" s="32"/>
      <c r="AA1919" s="32"/>
      <c r="AB1919" s="32"/>
      <c r="AC1919" s="32"/>
      <c r="AD1919" s="32"/>
      <c r="AE1919" s="28">
        <f>COUNTA(Passout2023[[#This Row], [UNIVERSITY_DEGREE_PROGRAM_ID]:[(Graduated) Degree Awarded Female]])</f>
        <v>2</v>
      </c>
    </row>
    <row r="1920" s="2" customFormat="1" ht="35.1" customHeight="1">
      <c r="A1920" s="29" t="str">
        <f>IFERROR(IF($N1920 &lt;&gt; "#Na", INDEX(Degree_Information!$A$2:$A$20129, MATCH(Passout2023[[#This Row], [UNIVERSITY_DEGREE_PROGRAM_ID]], Degree_Information!$N$2:$N$20129, 0)), ""), "")</f>
        <v/>
      </c>
      <c r="B1920" s="29" t="str">
        <f>IFERROR(IF($N1920 &lt;&gt; "#Na", INDEX(Degree_Information!$B$2:$B$20129, MATCH(Passout2023[[#This Row], [UNIVERSITY_DEGREE_PROGRAM_ID]], Degree_Information!$N$2:$N$20129, 0)), ""), "")</f>
        <v/>
      </c>
      <c r="C1920" s="29" t="str">
        <f>IFERROR(IF($N1920 &lt;&gt; "#Na", INDEX(Degree_Information!$E$2:$E$20129, MATCH(Passout2023[[#This Row], [UNIVERSITY_DEGREE_PROGRAM_ID]], Degree_Information!$N$2:$N$20129, 0)), ""), "")</f>
        <v/>
      </c>
      <c r="D1920" s="29" t="str">
        <f>IFERROR(IF($N1920 &lt;&gt; "#Na", INDEX(Degree_Information!$D$2:$D$20129, MATCH(Passout2023[[#This Row], [UNIVERSITY_DEGREE_PROGRAM_ID]], Degree_Information!$N$2:$N$20129, 0)), ""), "")</f>
        <v/>
      </c>
      <c r="E1920" s="29" t="str">
        <f>IFERROR(IF($N1920 &lt;&gt; "#Na", INDEX(Degree_Information!$F$2:$F$20129, MATCH(Passout2023[[#This Row], [UNIVERSITY_DEGREE_PROGRAM_ID]], Degree_Information!$N$2:$N$20129, 0)), ""), "")</f>
        <v/>
      </c>
      <c r="F1920" s="29" t="str">
        <f>IFERROR(IF($N1920 &lt;&gt; "#Na", INDEX(Degree_Information!$K$2:$K$20129, MATCH(Passout2023[[#This Row], [UNIVERSITY_DEGREE_PROGRAM_ID]], Degree_Information!$N$2:$N$20129, 0)), ""), "")</f>
        <v/>
      </c>
      <c r="G1920" s="29" t="str">
        <f>IFERROR(IF($N1920 &lt;&gt; "#Na", INDEX(Degree_Information!$G$2:$G$20129, MATCH(Passout2023[[#This Row], [UNIVERSITY_DEGREE_PROGRAM_ID]], Degree_Information!$N$2:$N$20129, 0)), ""), "")</f>
        <v/>
      </c>
      <c r="H1920" s="29" t="str">
        <f>IFERROR(IF($N1920 &lt;&gt; "#Na", INDEX(Degree_Information!$I$2:$I$20129, MATCH(Passout2023[[#This Row], [UNIVERSITY_DEGREE_PROGRAM_ID]], Degree_Information!$N$2:$N$20129, 0)), ""), "")</f>
        <v/>
      </c>
      <c r="I1920" s="6" t="str">
        <f>IFERROR(IF($N1920 &lt;&gt; "#Na", INDEX(Degree_Information!$H$2:$H$20129, MATCH(Passout2023[[#This Row], [UNIVERSITY_DEGREE_PROGRAM_ID]], Degree_Information!$N$2:$N$20129, 0)), ""), "")</f>
        <v/>
      </c>
      <c r="J1920" s="6" t="str">
        <f>IFERROR(IF($N1920 &lt;&gt; "#Na", INDEX(Degree_Information!$J$2:$J$20129, MATCH(Passout2023[[#This Row], [UNIVERSITY_DEGREE_PROGRAM_ID]], Degree_Information!$N$2:$N$20129, 0)), ""), "")</f>
        <v/>
      </c>
      <c r="K1920" s="19"/>
      <c r="L1920" s="20"/>
      <c r="M1920" s="21"/>
      <c r="N1920" s="21"/>
      <c r="O1920" s="21"/>
      <c r="P1920" s="22"/>
      <c r="Q1920" s="21"/>
      <c r="R1920" s="21"/>
      <c r="S1920" s="20">
        <v>0</v>
      </c>
      <c r="T1920" s="20">
        <v>0</v>
      </c>
      <c r="U1920" s="23"/>
      <c r="V192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0" s="25"/>
      <c r="X1920" s="26" t="str">
        <f>CONCATENATE(Passout2023[[#This Row], [Batch Start Semester]], "-", Passout2023[[#This Row], [Batch Start Year]], "-", Passout2023[[#This Row], [Degree Duration (year)]])</f>
        <v>--</v>
      </c>
      <c r="Y1920" s="32"/>
      <c r="Z1920" s="32"/>
      <c r="AA1920" s="32"/>
      <c r="AB1920" s="32"/>
      <c r="AC1920" s="32"/>
      <c r="AD1920" s="32"/>
      <c r="AE1920" s="28">
        <f>COUNTA(Passout2023[[#This Row], [UNIVERSITY_DEGREE_PROGRAM_ID]:[(Graduated) Degree Awarded Female]])</f>
        <v>2</v>
      </c>
    </row>
    <row r="1921" s="2" customFormat="1" ht="35.1" customHeight="1">
      <c r="A1921" s="29" t="str">
        <f>IFERROR(IF($N1921 &lt;&gt; "#Na", INDEX(Degree_Information!$A$2:$A$20129, MATCH(Passout2023[[#This Row], [UNIVERSITY_DEGREE_PROGRAM_ID]], Degree_Information!$N$2:$N$20129, 0)), ""), "")</f>
        <v/>
      </c>
      <c r="B1921" s="29" t="str">
        <f>IFERROR(IF($N1921 &lt;&gt; "#Na", INDEX(Degree_Information!$B$2:$B$20129, MATCH(Passout2023[[#This Row], [UNIVERSITY_DEGREE_PROGRAM_ID]], Degree_Information!$N$2:$N$20129, 0)), ""), "")</f>
        <v/>
      </c>
      <c r="C1921" s="29" t="str">
        <f>IFERROR(IF($N1921 &lt;&gt; "#Na", INDEX(Degree_Information!$E$2:$E$20129, MATCH(Passout2023[[#This Row], [UNIVERSITY_DEGREE_PROGRAM_ID]], Degree_Information!$N$2:$N$20129, 0)), ""), "")</f>
        <v/>
      </c>
      <c r="D1921" s="29" t="str">
        <f>IFERROR(IF($N1921 &lt;&gt; "#Na", INDEX(Degree_Information!$D$2:$D$20129, MATCH(Passout2023[[#This Row], [UNIVERSITY_DEGREE_PROGRAM_ID]], Degree_Information!$N$2:$N$20129, 0)), ""), "")</f>
        <v/>
      </c>
      <c r="E1921" s="29" t="str">
        <f>IFERROR(IF($N1921 &lt;&gt; "#Na", INDEX(Degree_Information!$F$2:$F$20129, MATCH(Passout2023[[#This Row], [UNIVERSITY_DEGREE_PROGRAM_ID]], Degree_Information!$N$2:$N$20129, 0)), ""), "")</f>
        <v/>
      </c>
      <c r="F1921" s="29" t="str">
        <f>IFERROR(IF($N1921 &lt;&gt; "#Na", INDEX(Degree_Information!$K$2:$K$20129, MATCH(Passout2023[[#This Row], [UNIVERSITY_DEGREE_PROGRAM_ID]], Degree_Information!$N$2:$N$20129, 0)), ""), "")</f>
        <v/>
      </c>
      <c r="G1921" s="29" t="str">
        <f>IFERROR(IF($N1921 &lt;&gt; "#Na", INDEX(Degree_Information!$G$2:$G$20129, MATCH(Passout2023[[#This Row], [UNIVERSITY_DEGREE_PROGRAM_ID]], Degree_Information!$N$2:$N$20129, 0)), ""), "")</f>
        <v/>
      </c>
      <c r="H1921" s="29" t="str">
        <f>IFERROR(IF($N1921 &lt;&gt; "#Na", INDEX(Degree_Information!$I$2:$I$20129, MATCH(Passout2023[[#This Row], [UNIVERSITY_DEGREE_PROGRAM_ID]], Degree_Information!$N$2:$N$20129, 0)), ""), "")</f>
        <v/>
      </c>
      <c r="I1921" s="6" t="str">
        <f>IFERROR(IF($N1921 &lt;&gt; "#Na", INDEX(Degree_Information!$H$2:$H$20129, MATCH(Passout2023[[#This Row], [UNIVERSITY_DEGREE_PROGRAM_ID]], Degree_Information!$N$2:$N$20129, 0)), ""), "")</f>
        <v/>
      </c>
      <c r="J1921" s="6" t="str">
        <f>IFERROR(IF($N1921 &lt;&gt; "#Na", INDEX(Degree_Information!$J$2:$J$20129, MATCH(Passout2023[[#This Row], [UNIVERSITY_DEGREE_PROGRAM_ID]], Degree_Information!$N$2:$N$20129, 0)), ""), "")</f>
        <v/>
      </c>
      <c r="K1921" s="19"/>
      <c r="L1921" s="20"/>
      <c r="M1921" s="21"/>
      <c r="N1921" s="21"/>
      <c r="O1921" s="21"/>
      <c r="P1921" s="22"/>
      <c r="Q1921" s="21"/>
      <c r="R1921" s="21"/>
      <c r="S1921" s="20">
        <v>0</v>
      </c>
      <c r="T1921" s="20">
        <v>0</v>
      </c>
      <c r="U1921" s="23"/>
      <c r="V192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1" s="25"/>
      <c r="X1921" s="26" t="str">
        <f>CONCATENATE(Passout2023[[#This Row], [Batch Start Semester]], "-", Passout2023[[#This Row], [Batch Start Year]], "-", Passout2023[[#This Row], [Degree Duration (year)]])</f>
        <v>--</v>
      </c>
      <c r="Y1921" s="32"/>
      <c r="Z1921" s="32"/>
      <c r="AA1921" s="32"/>
      <c r="AB1921" s="32"/>
      <c r="AC1921" s="32"/>
      <c r="AD1921" s="32"/>
      <c r="AE1921" s="28">
        <f>COUNTA(Passout2023[[#This Row], [UNIVERSITY_DEGREE_PROGRAM_ID]:[(Graduated) Degree Awarded Female]])</f>
        <v>2</v>
      </c>
    </row>
    <row r="1922" s="2" customFormat="1" ht="35.1" customHeight="1">
      <c r="A1922" s="29" t="str">
        <f>IFERROR(IF($N1922 &lt;&gt; "#Na", INDEX(Degree_Information!$A$2:$A$20129, MATCH(Passout2023[[#This Row], [UNIVERSITY_DEGREE_PROGRAM_ID]], Degree_Information!$N$2:$N$20129, 0)), ""), "")</f>
        <v/>
      </c>
      <c r="B1922" s="29" t="str">
        <f>IFERROR(IF($N1922 &lt;&gt; "#Na", INDEX(Degree_Information!$B$2:$B$20129, MATCH(Passout2023[[#This Row], [UNIVERSITY_DEGREE_PROGRAM_ID]], Degree_Information!$N$2:$N$20129, 0)), ""), "")</f>
        <v/>
      </c>
      <c r="C1922" s="29" t="str">
        <f>IFERROR(IF($N1922 &lt;&gt; "#Na", INDEX(Degree_Information!$E$2:$E$20129, MATCH(Passout2023[[#This Row], [UNIVERSITY_DEGREE_PROGRAM_ID]], Degree_Information!$N$2:$N$20129, 0)), ""), "")</f>
        <v/>
      </c>
      <c r="D1922" s="29" t="str">
        <f>IFERROR(IF($N1922 &lt;&gt; "#Na", INDEX(Degree_Information!$D$2:$D$20129, MATCH(Passout2023[[#This Row], [UNIVERSITY_DEGREE_PROGRAM_ID]], Degree_Information!$N$2:$N$20129, 0)), ""), "")</f>
        <v/>
      </c>
      <c r="E1922" s="29" t="str">
        <f>IFERROR(IF($N1922 &lt;&gt; "#Na", INDEX(Degree_Information!$F$2:$F$20129, MATCH(Passout2023[[#This Row], [UNIVERSITY_DEGREE_PROGRAM_ID]], Degree_Information!$N$2:$N$20129, 0)), ""), "")</f>
        <v/>
      </c>
      <c r="F1922" s="29" t="str">
        <f>IFERROR(IF($N1922 &lt;&gt; "#Na", INDEX(Degree_Information!$K$2:$K$20129, MATCH(Passout2023[[#This Row], [UNIVERSITY_DEGREE_PROGRAM_ID]], Degree_Information!$N$2:$N$20129, 0)), ""), "")</f>
        <v/>
      </c>
      <c r="G1922" s="29" t="str">
        <f>IFERROR(IF($N1922 &lt;&gt; "#Na", INDEX(Degree_Information!$G$2:$G$20129, MATCH(Passout2023[[#This Row], [UNIVERSITY_DEGREE_PROGRAM_ID]], Degree_Information!$N$2:$N$20129, 0)), ""), "")</f>
        <v/>
      </c>
      <c r="H1922" s="29" t="str">
        <f>IFERROR(IF($N1922 &lt;&gt; "#Na", INDEX(Degree_Information!$I$2:$I$20129, MATCH(Passout2023[[#This Row], [UNIVERSITY_DEGREE_PROGRAM_ID]], Degree_Information!$N$2:$N$20129, 0)), ""), "")</f>
        <v/>
      </c>
      <c r="I1922" s="6" t="str">
        <f>IFERROR(IF($N1922 &lt;&gt; "#Na", INDEX(Degree_Information!$H$2:$H$20129, MATCH(Passout2023[[#This Row], [UNIVERSITY_DEGREE_PROGRAM_ID]], Degree_Information!$N$2:$N$20129, 0)), ""), "")</f>
        <v/>
      </c>
      <c r="J1922" s="6" t="str">
        <f>IFERROR(IF($N1922 &lt;&gt; "#Na", INDEX(Degree_Information!$J$2:$J$20129, MATCH(Passout2023[[#This Row], [UNIVERSITY_DEGREE_PROGRAM_ID]], Degree_Information!$N$2:$N$20129, 0)), ""), "")</f>
        <v/>
      </c>
      <c r="K1922" s="19"/>
      <c r="L1922" s="20"/>
      <c r="M1922" s="21"/>
      <c r="N1922" s="21"/>
      <c r="O1922" s="21"/>
      <c r="P1922" s="22"/>
      <c r="Q1922" s="21"/>
      <c r="R1922" s="21"/>
      <c r="S1922" s="20">
        <v>0</v>
      </c>
      <c r="T1922" s="20">
        <v>0</v>
      </c>
      <c r="U1922" s="23"/>
      <c r="V192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2" s="25"/>
      <c r="X1922" s="26" t="str">
        <f>CONCATENATE(Passout2023[[#This Row], [Batch Start Semester]], "-", Passout2023[[#This Row], [Batch Start Year]], "-", Passout2023[[#This Row], [Degree Duration (year)]])</f>
        <v>--</v>
      </c>
      <c r="Y1922" s="32"/>
      <c r="Z1922" s="32"/>
      <c r="AA1922" s="32"/>
      <c r="AB1922" s="32"/>
      <c r="AC1922" s="32"/>
      <c r="AD1922" s="32"/>
      <c r="AE1922" s="28">
        <f>COUNTA(Passout2023[[#This Row], [UNIVERSITY_DEGREE_PROGRAM_ID]:[(Graduated) Degree Awarded Female]])</f>
        <v>2</v>
      </c>
    </row>
    <row r="1923" s="2" customFormat="1" ht="35.1" customHeight="1">
      <c r="A1923" s="29" t="str">
        <f>IFERROR(IF($N1923 &lt;&gt; "#Na", INDEX(Degree_Information!$A$2:$A$20129, MATCH(Passout2023[[#This Row], [UNIVERSITY_DEGREE_PROGRAM_ID]], Degree_Information!$N$2:$N$20129, 0)), ""), "")</f>
        <v/>
      </c>
      <c r="B1923" s="29" t="str">
        <f>IFERROR(IF($N1923 &lt;&gt; "#Na", INDEX(Degree_Information!$B$2:$B$20129, MATCH(Passout2023[[#This Row], [UNIVERSITY_DEGREE_PROGRAM_ID]], Degree_Information!$N$2:$N$20129, 0)), ""), "")</f>
        <v/>
      </c>
      <c r="C1923" s="29" t="str">
        <f>IFERROR(IF($N1923 &lt;&gt; "#Na", INDEX(Degree_Information!$E$2:$E$20129, MATCH(Passout2023[[#This Row], [UNIVERSITY_DEGREE_PROGRAM_ID]], Degree_Information!$N$2:$N$20129, 0)), ""), "")</f>
        <v/>
      </c>
      <c r="D1923" s="29" t="str">
        <f>IFERROR(IF($N1923 &lt;&gt; "#Na", INDEX(Degree_Information!$D$2:$D$20129, MATCH(Passout2023[[#This Row], [UNIVERSITY_DEGREE_PROGRAM_ID]], Degree_Information!$N$2:$N$20129, 0)), ""), "")</f>
        <v/>
      </c>
      <c r="E1923" s="29" t="str">
        <f>IFERROR(IF($N1923 &lt;&gt; "#Na", INDEX(Degree_Information!$F$2:$F$20129, MATCH(Passout2023[[#This Row], [UNIVERSITY_DEGREE_PROGRAM_ID]], Degree_Information!$N$2:$N$20129, 0)), ""), "")</f>
        <v/>
      </c>
      <c r="F1923" s="29" t="str">
        <f>IFERROR(IF($N1923 &lt;&gt; "#Na", INDEX(Degree_Information!$K$2:$K$20129, MATCH(Passout2023[[#This Row], [UNIVERSITY_DEGREE_PROGRAM_ID]], Degree_Information!$N$2:$N$20129, 0)), ""), "")</f>
        <v/>
      </c>
      <c r="G1923" s="29" t="str">
        <f>IFERROR(IF($N1923 &lt;&gt; "#Na", INDEX(Degree_Information!$G$2:$G$20129, MATCH(Passout2023[[#This Row], [UNIVERSITY_DEGREE_PROGRAM_ID]], Degree_Information!$N$2:$N$20129, 0)), ""), "")</f>
        <v/>
      </c>
      <c r="H1923" s="29" t="str">
        <f>IFERROR(IF($N1923 &lt;&gt; "#Na", INDEX(Degree_Information!$I$2:$I$20129, MATCH(Passout2023[[#This Row], [UNIVERSITY_DEGREE_PROGRAM_ID]], Degree_Information!$N$2:$N$20129, 0)), ""), "")</f>
        <v/>
      </c>
      <c r="I1923" s="6" t="str">
        <f>IFERROR(IF($N1923 &lt;&gt; "#Na", INDEX(Degree_Information!$H$2:$H$20129, MATCH(Passout2023[[#This Row], [UNIVERSITY_DEGREE_PROGRAM_ID]], Degree_Information!$N$2:$N$20129, 0)), ""), "")</f>
        <v/>
      </c>
      <c r="J1923" s="6" t="str">
        <f>IFERROR(IF($N1923 &lt;&gt; "#Na", INDEX(Degree_Information!$J$2:$J$20129, MATCH(Passout2023[[#This Row], [UNIVERSITY_DEGREE_PROGRAM_ID]], Degree_Information!$N$2:$N$20129, 0)), ""), "")</f>
        <v/>
      </c>
      <c r="K1923" s="19"/>
      <c r="L1923" s="20"/>
      <c r="M1923" s="21"/>
      <c r="N1923" s="21"/>
      <c r="O1923" s="21"/>
      <c r="P1923" s="22"/>
      <c r="Q1923" s="21"/>
      <c r="R1923" s="21"/>
      <c r="S1923" s="20">
        <v>0</v>
      </c>
      <c r="T1923" s="20">
        <v>0</v>
      </c>
      <c r="U1923" s="23"/>
      <c r="V192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3" s="25"/>
      <c r="X1923" s="26" t="str">
        <f>CONCATENATE(Passout2023[[#This Row], [Batch Start Semester]], "-", Passout2023[[#This Row], [Batch Start Year]], "-", Passout2023[[#This Row], [Degree Duration (year)]])</f>
        <v>--</v>
      </c>
      <c r="Y1923" s="32"/>
      <c r="Z1923" s="32"/>
      <c r="AA1923" s="32"/>
      <c r="AB1923" s="32"/>
      <c r="AC1923" s="32"/>
      <c r="AD1923" s="32"/>
      <c r="AE1923" s="28">
        <f>COUNTA(Passout2023[[#This Row], [UNIVERSITY_DEGREE_PROGRAM_ID]:[(Graduated) Degree Awarded Female]])</f>
        <v>2</v>
      </c>
    </row>
    <row r="1924" s="2" customFormat="1" ht="35.1" customHeight="1">
      <c r="A1924" s="29" t="str">
        <f>IFERROR(IF($N1924 &lt;&gt; "#Na", INDEX(Degree_Information!$A$2:$A$20129, MATCH(Passout2023[[#This Row], [UNIVERSITY_DEGREE_PROGRAM_ID]], Degree_Information!$N$2:$N$20129, 0)), ""), "")</f>
        <v/>
      </c>
      <c r="B1924" s="29" t="str">
        <f>IFERROR(IF($N1924 &lt;&gt; "#Na", INDEX(Degree_Information!$B$2:$B$20129, MATCH(Passout2023[[#This Row], [UNIVERSITY_DEGREE_PROGRAM_ID]], Degree_Information!$N$2:$N$20129, 0)), ""), "")</f>
        <v/>
      </c>
      <c r="C1924" s="29" t="str">
        <f>IFERROR(IF($N1924 &lt;&gt; "#Na", INDEX(Degree_Information!$E$2:$E$20129, MATCH(Passout2023[[#This Row], [UNIVERSITY_DEGREE_PROGRAM_ID]], Degree_Information!$N$2:$N$20129, 0)), ""), "")</f>
        <v/>
      </c>
      <c r="D1924" s="29" t="str">
        <f>IFERROR(IF($N1924 &lt;&gt; "#Na", INDEX(Degree_Information!$D$2:$D$20129, MATCH(Passout2023[[#This Row], [UNIVERSITY_DEGREE_PROGRAM_ID]], Degree_Information!$N$2:$N$20129, 0)), ""), "")</f>
        <v/>
      </c>
      <c r="E1924" s="29" t="str">
        <f>IFERROR(IF($N1924 &lt;&gt; "#Na", INDEX(Degree_Information!$F$2:$F$20129, MATCH(Passout2023[[#This Row], [UNIVERSITY_DEGREE_PROGRAM_ID]], Degree_Information!$N$2:$N$20129, 0)), ""), "")</f>
        <v/>
      </c>
      <c r="F1924" s="29" t="str">
        <f>IFERROR(IF($N1924 &lt;&gt; "#Na", INDEX(Degree_Information!$K$2:$K$20129, MATCH(Passout2023[[#This Row], [UNIVERSITY_DEGREE_PROGRAM_ID]], Degree_Information!$N$2:$N$20129, 0)), ""), "")</f>
        <v/>
      </c>
      <c r="G1924" s="29" t="str">
        <f>IFERROR(IF($N1924 &lt;&gt; "#Na", INDEX(Degree_Information!$G$2:$G$20129, MATCH(Passout2023[[#This Row], [UNIVERSITY_DEGREE_PROGRAM_ID]], Degree_Information!$N$2:$N$20129, 0)), ""), "")</f>
        <v/>
      </c>
      <c r="H1924" s="29" t="str">
        <f>IFERROR(IF($N1924 &lt;&gt; "#Na", INDEX(Degree_Information!$I$2:$I$20129, MATCH(Passout2023[[#This Row], [UNIVERSITY_DEGREE_PROGRAM_ID]], Degree_Information!$N$2:$N$20129, 0)), ""), "")</f>
        <v/>
      </c>
      <c r="I1924" s="6" t="str">
        <f>IFERROR(IF($N1924 &lt;&gt; "#Na", INDEX(Degree_Information!$H$2:$H$20129, MATCH(Passout2023[[#This Row], [UNIVERSITY_DEGREE_PROGRAM_ID]], Degree_Information!$N$2:$N$20129, 0)), ""), "")</f>
        <v/>
      </c>
      <c r="J1924" s="6" t="str">
        <f>IFERROR(IF($N1924 &lt;&gt; "#Na", INDEX(Degree_Information!$J$2:$J$20129, MATCH(Passout2023[[#This Row], [UNIVERSITY_DEGREE_PROGRAM_ID]], Degree_Information!$N$2:$N$20129, 0)), ""), "")</f>
        <v/>
      </c>
      <c r="K1924" s="19"/>
      <c r="L1924" s="20"/>
      <c r="M1924" s="21"/>
      <c r="N1924" s="21"/>
      <c r="O1924" s="21"/>
      <c r="P1924" s="22"/>
      <c r="Q1924" s="21"/>
      <c r="R1924" s="21"/>
      <c r="S1924" s="20">
        <v>0</v>
      </c>
      <c r="T1924" s="20">
        <v>0</v>
      </c>
      <c r="U1924" s="23"/>
      <c r="V192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4" s="25"/>
      <c r="X1924" s="26" t="str">
        <f>CONCATENATE(Passout2023[[#This Row], [Batch Start Semester]], "-", Passout2023[[#This Row], [Batch Start Year]], "-", Passout2023[[#This Row], [Degree Duration (year)]])</f>
        <v>--</v>
      </c>
      <c r="Y1924" s="32"/>
      <c r="Z1924" s="32"/>
      <c r="AA1924" s="32"/>
      <c r="AB1924" s="32"/>
      <c r="AC1924" s="32"/>
      <c r="AD1924" s="32"/>
      <c r="AE1924" s="28">
        <f>COUNTA(Passout2023[[#This Row], [UNIVERSITY_DEGREE_PROGRAM_ID]:[(Graduated) Degree Awarded Female]])</f>
        <v>2</v>
      </c>
    </row>
    <row r="1925" s="2" customFormat="1" ht="35.1" customHeight="1">
      <c r="A1925" s="29" t="str">
        <f>IFERROR(IF($N1925 &lt;&gt; "#Na", INDEX(Degree_Information!$A$2:$A$20129, MATCH(Passout2023[[#This Row], [UNIVERSITY_DEGREE_PROGRAM_ID]], Degree_Information!$N$2:$N$20129, 0)), ""), "")</f>
        <v/>
      </c>
      <c r="B1925" s="29" t="str">
        <f>IFERROR(IF($N1925 &lt;&gt; "#Na", INDEX(Degree_Information!$B$2:$B$20129, MATCH(Passout2023[[#This Row], [UNIVERSITY_DEGREE_PROGRAM_ID]], Degree_Information!$N$2:$N$20129, 0)), ""), "")</f>
        <v/>
      </c>
      <c r="C1925" s="29" t="str">
        <f>IFERROR(IF($N1925 &lt;&gt; "#Na", INDEX(Degree_Information!$E$2:$E$20129, MATCH(Passout2023[[#This Row], [UNIVERSITY_DEGREE_PROGRAM_ID]], Degree_Information!$N$2:$N$20129, 0)), ""), "")</f>
        <v/>
      </c>
      <c r="D1925" s="29" t="str">
        <f>IFERROR(IF($N1925 &lt;&gt; "#Na", INDEX(Degree_Information!$D$2:$D$20129, MATCH(Passout2023[[#This Row], [UNIVERSITY_DEGREE_PROGRAM_ID]], Degree_Information!$N$2:$N$20129, 0)), ""), "")</f>
        <v/>
      </c>
      <c r="E1925" s="29" t="str">
        <f>IFERROR(IF($N1925 &lt;&gt; "#Na", INDEX(Degree_Information!$F$2:$F$20129, MATCH(Passout2023[[#This Row], [UNIVERSITY_DEGREE_PROGRAM_ID]], Degree_Information!$N$2:$N$20129, 0)), ""), "")</f>
        <v/>
      </c>
      <c r="F1925" s="29" t="str">
        <f>IFERROR(IF($N1925 &lt;&gt; "#Na", INDEX(Degree_Information!$K$2:$K$20129, MATCH(Passout2023[[#This Row], [UNIVERSITY_DEGREE_PROGRAM_ID]], Degree_Information!$N$2:$N$20129, 0)), ""), "")</f>
        <v/>
      </c>
      <c r="G1925" s="29" t="str">
        <f>IFERROR(IF($N1925 &lt;&gt; "#Na", INDEX(Degree_Information!$G$2:$G$20129, MATCH(Passout2023[[#This Row], [UNIVERSITY_DEGREE_PROGRAM_ID]], Degree_Information!$N$2:$N$20129, 0)), ""), "")</f>
        <v/>
      </c>
      <c r="H1925" s="29" t="str">
        <f>IFERROR(IF($N1925 &lt;&gt; "#Na", INDEX(Degree_Information!$I$2:$I$20129, MATCH(Passout2023[[#This Row], [UNIVERSITY_DEGREE_PROGRAM_ID]], Degree_Information!$N$2:$N$20129, 0)), ""), "")</f>
        <v/>
      </c>
      <c r="I1925" s="6" t="str">
        <f>IFERROR(IF($N1925 &lt;&gt; "#Na", INDEX(Degree_Information!$H$2:$H$20129, MATCH(Passout2023[[#This Row], [UNIVERSITY_DEGREE_PROGRAM_ID]], Degree_Information!$N$2:$N$20129, 0)), ""), "")</f>
        <v/>
      </c>
      <c r="J1925" s="6" t="str">
        <f>IFERROR(IF($N1925 &lt;&gt; "#Na", INDEX(Degree_Information!$J$2:$J$20129, MATCH(Passout2023[[#This Row], [UNIVERSITY_DEGREE_PROGRAM_ID]], Degree_Information!$N$2:$N$20129, 0)), ""), "")</f>
        <v/>
      </c>
      <c r="K1925" s="19"/>
      <c r="L1925" s="20"/>
      <c r="M1925" s="21"/>
      <c r="N1925" s="21"/>
      <c r="O1925" s="21"/>
      <c r="P1925" s="22"/>
      <c r="Q1925" s="21"/>
      <c r="R1925" s="21"/>
      <c r="S1925" s="20">
        <v>0</v>
      </c>
      <c r="T1925" s="20">
        <v>0</v>
      </c>
      <c r="U1925" s="23"/>
      <c r="V192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5" s="25"/>
      <c r="X1925" s="26" t="str">
        <f>CONCATENATE(Passout2023[[#This Row], [Batch Start Semester]], "-", Passout2023[[#This Row], [Batch Start Year]], "-", Passout2023[[#This Row], [Degree Duration (year)]])</f>
        <v>--</v>
      </c>
      <c r="Y1925" s="32"/>
      <c r="Z1925" s="32"/>
      <c r="AA1925" s="32"/>
      <c r="AB1925" s="32"/>
      <c r="AC1925" s="32"/>
      <c r="AD1925" s="32"/>
      <c r="AE1925" s="28">
        <f>COUNTA(Passout2023[[#This Row], [UNIVERSITY_DEGREE_PROGRAM_ID]:[(Graduated) Degree Awarded Female]])</f>
        <v>2</v>
      </c>
    </row>
    <row r="1926" s="2" customFormat="1" ht="35.1" customHeight="1">
      <c r="A1926" s="29" t="str">
        <f>IFERROR(IF($N1926 &lt;&gt; "#Na", INDEX(Degree_Information!$A$2:$A$20129, MATCH(Passout2023[[#This Row], [UNIVERSITY_DEGREE_PROGRAM_ID]], Degree_Information!$N$2:$N$20129, 0)), ""), "")</f>
        <v/>
      </c>
      <c r="B1926" s="29" t="str">
        <f>IFERROR(IF($N1926 &lt;&gt; "#Na", INDEX(Degree_Information!$B$2:$B$20129, MATCH(Passout2023[[#This Row], [UNIVERSITY_DEGREE_PROGRAM_ID]], Degree_Information!$N$2:$N$20129, 0)), ""), "")</f>
        <v/>
      </c>
      <c r="C1926" s="29" t="str">
        <f>IFERROR(IF($N1926 &lt;&gt; "#Na", INDEX(Degree_Information!$E$2:$E$20129, MATCH(Passout2023[[#This Row], [UNIVERSITY_DEGREE_PROGRAM_ID]], Degree_Information!$N$2:$N$20129, 0)), ""), "")</f>
        <v/>
      </c>
      <c r="D1926" s="29" t="str">
        <f>IFERROR(IF($N1926 &lt;&gt; "#Na", INDEX(Degree_Information!$D$2:$D$20129, MATCH(Passout2023[[#This Row], [UNIVERSITY_DEGREE_PROGRAM_ID]], Degree_Information!$N$2:$N$20129, 0)), ""), "")</f>
        <v/>
      </c>
      <c r="E1926" s="29" t="str">
        <f>IFERROR(IF($N1926 &lt;&gt; "#Na", INDEX(Degree_Information!$F$2:$F$20129, MATCH(Passout2023[[#This Row], [UNIVERSITY_DEGREE_PROGRAM_ID]], Degree_Information!$N$2:$N$20129, 0)), ""), "")</f>
        <v/>
      </c>
      <c r="F1926" s="29" t="str">
        <f>IFERROR(IF($N1926 &lt;&gt; "#Na", INDEX(Degree_Information!$K$2:$K$20129, MATCH(Passout2023[[#This Row], [UNIVERSITY_DEGREE_PROGRAM_ID]], Degree_Information!$N$2:$N$20129, 0)), ""), "")</f>
        <v/>
      </c>
      <c r="G1926" s="29" t="str">
        <f>IFERROR(IF($N1926 &lt;&gt; "#Na", INDEX(Degree_Information!$G$2:$G$20129, MATCH(Passout2023[[#This Row], [UNIVERSITY_DEGREE_PROGRAM_ID]], Degree_Information!$N$2:$N$20129, 0)), ""), "")</f>
        <v/>
      </c>
      <c r="H1926" s="29" t="str">
        <f>IFERROR(IF($N1926 &lt;&gt; "#Na", INDEX(Degree_Information!$I$2:$I$20129, MATCH(Passout2023[[#This Row], [UNIVERSITY_DEGREE_PROGRAM_ID]], Degree_Information!$N$2:$N$20129, 0)), ""), "")</f>
        <v/>
      </c>
      <c r="I1926" s="6" t="str">
        <f>IFERROR(IF($N1926 &lt;&gt; "#Na", INDEX(Degree_Information!$H$2:$H$20129, MATCH(Passout2023[[#This Row], [UNIVERSITY_DEGREE_PROGRAM_ID]], Degree_Information!$N$2:$N$20129, 0)), ""), "")</f>
        <v/>
      </c>
      <c r="J1926" s="6" t="str">
        <f>IFERROR(IF($N1926 &lt;&gt; "#Na", INDEX(Degree_Information!$J$2:$J$20129, MATCH(Passout2023[[#This Row], [UNIVERSITY_DEGREE_PROGRAM_ID]], Degree_Information!$N$2:$N$20129, 0)), ""), "")</f>
        <v/>
      </c>
      <c r="K1926" s="19"/>
      <c r="L1926" s="20"/>
      <c r="M1926" s="21"/>
      <c r="N1926" s="21"/>
      <c r="O1926" s="21"/>
      <c r="P1926" s="22"/>
      <c r="Q1926" s="21"/>
      <c r="R1926" s="21"/>
      <c r="S1926" s="20">
        <v>0</v>
      </c>
      <c r="T1926" s="20">
        <v>0</v>
      </c>
      <c r="U1926" s="23"/>
      <c r="V192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6" s="25"/>
      <c r="X1926" s="26" t="str">
        <f>CONCATENATE(Passout2023[[#This Row], [Batch Start Semester]], "-", Passout2023[[#This Row], [Batch Start Year]], "-", Passout2023[[#This Row], [Degree Duration (year)]])</f>
        <v>--</v>
      </c>
      <c r="Y1926" s="32"/>
      <c r="Z1926" s="32"/>
      <c r="AA1926" s="32"/>
      <c r="AB1926" s="32"/>
      <c r="AC1926" s="32"/>
      <c r="AD1926" s="32"/>
      <c r="AE1926" s="28">
        <f>COUNTA(Passout2023[[#This Row], [UNIVERSITY_DEGREE_PROGRAM_ID]:[(Graduated) Degree Awarded Female]])</f>
        <v>2</v>
      </c>
    </row>
    <row r="1927" s="2" customFormat="1" ht="35.1" customHeight="1">
      <c r="A1927" s="29" t="str">
        <f>IFERROR(IF($N1927 &lt;&gt; "#Na", INDEX(Degree_Information!$A$2:$A$20129, MATCH(Passout2023[[#This Row], [UNIVERSITY_DEGREE_PROGRAM_ID]], Degree_Information!$N$2:$N$20129, 0)), ""), "")</f>
        <v/>
      </c>
      <c r="B1927" s="29" t="str">
        <f>IFERROR(IF($N1927 &lt;&gt; "#Na", INDEX(Degree_Information!$B$2:$B$20129, MATCH(Passout2023[[#This Row], [UNIVERSITY_DEGREE_PROGRAM_ID]], Degree_Information!$N$2:$N$20129, 0)), ""), "")</f>
        <v/>
      </c>
      <c r="C1927" s="29" t="str">
        <f>IFERROR(IF($N1927 &lt;&gt; "#Na", INDEX(Degree_Information!$E$2:$E$20129, MATCH(Passout2023[[#This Row], [UNIVERSITY_DEGREE_PROGRAM_ID]], Degree_Information!$N$2:$N$20129, 0)), ""), "")</f>
        <v/>
      </c>
      <c r="D1927" s="29" t="str">
        <f>IFERROR(IF($N1927 &lt;&gt; "#Na", INDEX(Degree_Information!$D$2:$D$20129, MATCH(Passout2023[[#This Row], [UNIVERSITY_DEGREE_PROGRAM_ID]], Degree_Information!$N$2:$N$20129, 0)), ""), "")</f>
        <v/>
      </c>
      <c r="E1927" s="29" t="str">
        <f>IFERROR(IF($N1927 &lt;&gt; "#Na", INDEX(Degree_Information!$F$2:$F$20129, MATCH(Passout2023[[#This Row], [UNIVERSITY_DEGREE_PROGRAM_ID]], Degree_Information!$N$2:$N$20129, 0)), ""), "")</f>
        <v/>
      </c>
      <c r="F1927" s="29" t="str">
        <f>IFERROR(IF($N1927 &lt;&gt; "#Na", INDEX(Degree_Information!$K$2:$K$20129, MATCH(Passout2023[[#This Row], [UNIVERSITY_DEGREE_PROGRAM_ID]], Degree_Information!$N$2:$N$20129, 0)), ""), "")</f>
        <v/>
      </c>
      <c r="G1927" s="29" t="str">
        <f>IFERROR(IF($N1927 &lt;&gt; "#Na", INDEX(Degree_Information!$G$2:$G$20129, MATCH(Passout2023[[#This Row], [UNIVERSITY_DEGREE_PROGRAM_ID]], Degree_Information!$N$2:$N$20129, 0)), ""), "")</f>
        <v/>
      </c>
      <c r="H1927" s="29" t="str">
        <f>IFERROR(IF($N1927 &lt;&gt; "#Na", INDEX(Degree_Information!$I$2:$I$20129, MATCH(Passout2023[[#This Row], [UNIVERSITY_DEGREE_PROGRAM_ID]], Degree_Information!$N$2:$N$20129, 0)), ""), "")</f>
        <v/>
      </c>
      <c r="I1927" s="6" t="str">
        <f>IFERROR(IF($N1927 &lt;&gt; "#Na", INDEX(Degree_Information!$H$2:$H$20129, MATCH(Passout2023[[#This Row], [UNIVERSITY_DEGREE_PROGRAM_ID]], Degree_Information!$N$2:$N$20129, 0)), ""), "")</f>
        <v/>
      </c>
      <c r="J1927" s="6" t="str">
        <f>IFERROR(IF($N1927 &lt;&gt; "#Na", INDEX(Degree_Information!$J$2:$J$20129, MATCH(Passout2023[[#This Row], [UNIVERSITY_DEGREE_PROGRAM_ID]], Degree_Information!$N$2:$N$20129, 0)), ""), "")</f>
        <v/>
      </c>
      <c r="K1927" s="19"/>
      <c r="L1927" s="20"/>
      <c r="M1927" s="21"/>
      <c r="N1927" s="21"/>
      <c r="O1927" s="21"/>
      <c r="P1927" s="22"/>
      <c r="Q1927" s="21"/>
      <c r="R1927" s="21"/>
      <c r="S1927" s="20">
        <v>0</v>
      </c>
      <c r="T1927" s="20">
        <v>0</v>
      </c>
      <c r="U1927" s="23"/>
      <c r="V192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7" s="25"/>
      <c r="X1927" s="26" t="str">
        <f>CONCATENATE(Passout2023[[#This Row], [Batch Start Semester]], "-", Passout2023[[#This Row], [Batch Start Year]], "-", Passout2023[[#This Row], [Degree Duration (year)]])</f>
        <v>--</v>
      </c>
      <c r="Y1927" s="32"/>
      <c r="Z1927" s="32"/>
      <c r="AA1927" s="32"/>
      <c r="AB1927" s="32"/>
      <c r="AC1927" s="32"/>
      <c r="AD1927" s="32"/>
      <c r="AE1927" s="28">
        <f>COUNTA(Passout2023[[#This Row], [UNIVERSITY_DEGREE_PROGRAM_ID]:[(Graduated) Degree Awarded Female]])</f>
        <v>2</v>
      </c>
    </row>
    <row r="1928" s="2" customFormat="1" ht="35.1" customHeight="1">
      <c r="A1928" s="29" t="str">
        <f>IFERROR(IF($N1928 &lt;&gt; "#Na", INDEX(Degree_Information!$A$2:$A$20129, MATCH(Passout2023[[#This Row], [UNIVERSITY_DEGREE_PROGRAM_ID]], Degree_Information!$N$2:$N$20129, 0)), ""), "")</f>
        <v/>
      </c>
      <c r="B1928" s="29" t="str">
        <f>IFERROR(IF($N1928 &lt;&gt; "#Na", INDEX(Degree_Information!$B$2:$B$20129, MATCH(Passout2023[[#This Row], [UNIVERSITY_DEGREE_PROGRAM_ID]], Degree_Information!$N$2:$N$20129, 0)), ""), "")</f>
        <v/>
      </c>
      <c r="C1928" s="29" t="str">
        <f>IFERROR(IF($N1928 &lt;&gt; "#Na", INDEX(Degree_Information!$E$2:$E$20129, MATCH(Passout2023[[#This Row], [UNIVERSITY_DEGREE_PROGRAM_ID]], Degree_Information!$N$2:$N$20129, 0)), ""), "")</f>
        <v/>
      </c>
      <c r="D1928" s="29" t="str">
        <f>IFERROR(IF($N1928 &lt;&gt; "#Na", INDEX(Degree_Information!$D$2:$D$20129, MATCH(Passout2023[[#This Row], [UNIVERSITY_DEGREE_PROGRAM_ID]], Degree_Information!$N$2:$N$20129, 0)), ""), "")</f>
        <v/>
      </c>
      <c r="E1928" s="29" t="str">
        <f>IFERROR(IF($N1928 &lt;&gt; "#Na", INDEX(Degree_Information!$F$2:$F$20129, MATCH(Passout2023[[#This Row], [UNIVERSITY_DEGREE_PROGRAM_ID]], Degree_Information!$N$2:$N$20129, 0)), ""), "")</f>
        <v/>
      </c>
      <c r="F1928" s="29" t="str">
        <f>IFERROR(IF($N1928 &lt;&gt; "#Na", INDEX(Degree_Information!$K$2:$K$20129, MATCH(Passout2023[[#This Row], [UNIVERSITY_DEGREE_PROGRAM_ID]], Degree_Information!$N$2:$N$20129, 0)), ""), "")</f>
        <v/>
      </c>
      <c r="G1928" s="29" t="str">
        <f>IFERROR(IF($N1928 &lt;&gt; "#Na", INDEX(Degree_Information!$G$2:$G$20129, MATCH(Passout2023[[#This Row], [UNIVERSITY_DEGREE_PROGRAM_ID]], Degree_Information!$N$2:$N$20129, 0)), ""), "")</f>
        <v/>
      </c>
      <c r="H1928" s="29" t="str">
        <f>IFERROR(IF($N1928 &lt;&gt; "#Na", INDEX(Degree_Information!$I$2:$I$20129, MATCH(Passout2023[[#This Row], [UNIVERSITY_DEGREE_PROGRAM_ID]], Degree_Information!$N$2:$N$20129, 0)), ""), "")</f>
        <v/>
      </c>
      <c r="I1928" s="6" t="str">
        <f>IFERROR(IF($N1928 &lt;&gt; "#Na", INDEX(Degree_Information!$H$2:$H$20129, MATCH(Passout2023[[#This Row], [UNIVERSITY_DEGREE_PROGRAM_ID]], Degree_Information!$N$2:$N$20129, 0)), ""), "")</f>
        <v/>
      </c>
      <c r="J1928" s="6" t="str">
        <f>IFERROR(IF($N1928 &lt;&gt; "#Na", INDEX(Degree_Information!$J$2:$J$20129, MATCH(Passout2023[[#This Row], [UNIVERSITY_DEGREE_PROGRAM_ID]], Degree_Information!$N$2:$N$20129, 0)), ""), "")</f>
        <v/>
      </c>
      <c r="K1928" s="19"/>
      <c r="L1928" s="20"/>
      <c r="M1928" s="21"/>
      <c r="N1928" s="21"/>
      <c r="O1928" s="21"/>
      <c r="P1928" s="22"/>
      <c r="Q1928" s="21"/>
      <c r="R1928" s="21"/>
      <c r="S1928" s="20">
        <v>0</v>
      </c>
      <c r="T1928" s="20">
        <v>0</v>
      </c>
      <c r="U1928" s="23"/>
      <c r="V192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8" s="25"/>
      <c r="X1928" s="26" t="str">
        <f>CONCATENATE(Passout2023[[#This Row], [Batch Start Semester]], "-", Passout2023[[#This Row], [Batch Start Year]], "-", Passout2023[[#This Row], [Degree Duration (year)]])</f>
        <v>--</v>
      </c>
      <c r="Y1928" s="32"/>
      <c r="Z1928" s="32"/>
      <c r="AA1928" s="32"/>
      <c r="AB1928" s="32"/>
      <c r="AC1928" s="32"/>
      <c r="AD1928" s="32"/>
      <c r="AE1928" s="28">
        <f>COUNTA(Passout2023[[#This Row], [UNIVERSITY_DEGREE_PROGRAM_ID]:[(Graduated) Degree Awarded Female]])</f>
        <v>2</v>
      </c>
    </row>
    <row r="1929" s="2" customFormat="1" ht="35.1" customHeight="1">
      <c r="A1929" s="29" t="str">
        <f>IFERROR(IF($N1929 &lt;&gt; "#Na", INDEX(Degree_Information!$A$2:$A$20129, MATCH(Passout2023[[#This Row], [UNIVERSITY_DEGREE_PROGRAM_ID]], Degree_Information!$N$2:$N$20129, 0)), ""), "")</f>
        <v/>
      </c>
      <c r="B1929" s="29" t="str">
        <f>IFERROR(IF($N1929 &lt;&gt; "#Na", INDEX(Degree_Information!$B$2:$B$20129, MATCH(Passout2023[[#This Row], [UNIVERSITY_DEGREE_PROGRAM_ID]], Degree_Information!$N$2:$N$20129, 0)), ""), "")</f>
        <v/>
      </c>
      <c r="C1929" s="29" t="str">
        <f>IFERROR(IF($N1929 &lt;&gt; "#Na", INDEX(Degree_Information!$E$2:$E$20129, MATCH(Passout2023[[#This Row], [UNIVERSITY_DEGREE_PROGRAM_ID]], Degree_Information!$N$2:$N$20129, 0)), ""), "")</f>
        <v/>
      </c>
      <c r="D1929" s="29" t="str">
        <f>IFERROR(IF($N1929 &lt;&gt; "#Na", INDEX(Degree_Information!$D$2:$D$20129, MATCH(Passout2023[[#This Row], [UNIVERSITY_DEGREE_PROGRAM_ID]], Degree_Information!$N$2:$N$20129, 0)), ""), "")</f>
        <v/>
      </c>
      <c r="E1929" s="29" t="str">
        <f>IFERROR(IF($N1929 &lt;&gt; "#Na", INDEX(Degree_Information!$F$2:$F$20129, MATCH(Passout2023[[#This Row], [UNIVERSITY_DEGREE_PROGRAM_ID]], Degree_Information!$N$2:$N$20129, 0)), ""), "")</f>
        <v/>
      </c>
      <c r="F1929" s="29" t="str">
        <f>IFERROR(IF($N1929 &lt;&gt; "#Na", INDEX(Degree_Information!$K$2:$K$20129, MATCH(Passout2023[[#This Row], [UNIVERSITY_DEGREE_PROGRAM_ID]], Degree_Information!$N$2:$N$20129, 0)), ""), "")</f>
        <v/>
      </c>
      <c r="G1929" s="29" t="str">
        <f>IFERROR(IF($N1929 &lt;&gt; "#Na", INDEX(Degree_Information!$G$2:$G$20129, MATCH(Passout2023[[#This Row], [UNIVERSITY_DEGREE_PROGRAM_ID]], Degree_Information!$N$2:$N$20129, 0)), ""), "")</f>
        <v/>
      </c>
      <c r="H1929" s="29" t="str">
        <f>IFERROR(IF($N1929 &lt;&gt; "#Na", INDEX(Degree_Information!$I$2:$I$20129, MATCH(Passout2023[[#This Row], [UNIVERSITY_DEGREE_PROGRAM_ID]], Degree_Information!$N$2:$N$20129, 0)), ""), "")</f>
        <v/>
      </c>
      <c r="I1929" s="6" t="str">
        <f>IFERROR(IF($N1929 &lt;&gt; "#Na", INDEX(Degree_Information!$H$2:$H$20129, MATCH(Passout2023[[#This Row], [UNIVERSITY_DEGREE_PROGRAM_ID]], Degree_Information!$N$2:$N$20129, 0)), ""), "")</f>
        <v/>
      </c>
      <c r="J1929" s="6" t="str">
        <f>IFERROR(IF($N1929 &lt;&gt; "#Na", INDEX(Degree_Information!$J$2:$J$20129, MATCH(Passout2023[[#This Row], [UNIVERSITY_DEGREE_PROGRAM_ID]], Degree_Information!$N$2:$N$20129, 0)), ""), "")</f>
        <v/>
      </c>
      <c r="K1929" s="19"/>
      <c r="L1929" s="20"/>
      <c r="M1929" s="21"/>
      <c r="N1929" s="21"/>
      <c r="O1929" s="21"/>
      <c r="P1929" s="22"/>
      <c r="Q1929" s="21"/>
      <c r="R1929" s="21"/>
      <c r="S1929" s="20">
        <v>0</v>
      </c>
      <c r="T1929" s="20">
        <v>0</v>
      </c>
      <c r="U1929" s="23"/>
      <c r="V192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29" s="25"/>
      <c r="X1929" s="26" t="str">
        <f>CONCATENATE(Passout2023[[#This Row], [Batch Start Semester]], "-", Passout2023[[#This Row], [Batch Start Year]], "-", Passout2023[[#This Row], [Degree Duration (year)]])</f>
        <v>--</v>
      </c>
      <c r="Y1929" s="32"/>
      <c r="Z1929" s="32"/>
      <c r="AA1929" s="32"/>
      <c r="AB1929" s="32"/>
      <c r="AC1929" s="32"/>
      <c r="AD1929" s="32"/>
      <c r="AE1929" s="28">
        <f>COUNTA(Passout2023[[#This Row], [UNIVERSITY_DEGREE_PROGRAM_ID]:[(Graduated) Degree Awarded Female]])</f>
        <v>2</v>
      </c>
    </row>
    <row r="1930" s="2" customFormat="1" ht="35.1" customHeight="1">
      <c r="A1930" s="29" t="str">
        <f>IFERROR(IF($N1930 &lt;&gt; "#Na", INDEX(Degree_Information!$A$2:$A$20129, MATCH(Passout2023[[#This Row], [UNIVERSITY_DEGREE_PROGRAM_ID]], Degree_Information!$N$2:$N$20129, 0)), ""), "")</f>
        <v/>
      </c>
      <c r="B1930" s="29" t="str">
        <f>IFERROR(IF($N1930 &lt;&gt; "#Na", INDEX(Degree_Information!$B$2:$B$20129, MATCH(Passout2023[[#This Row], [UNIVERSITY_DEGREE_PROGRAM_ID]], Degree_Information!$N$2:$N$20129, 0)), ""), "")</f>
        <v/>
      </c>
      <c r="C1930" s="29" t="str">
        <f>IFERROR(IF($N1930 &lt;&gt; "#Na", INDEX(Degree_Information!$E$2:$E$20129, MATCH(Passout2023[[#This Row], [UNIVERSITY_DEGREE_PROGRAM_ID]], Degree_Information!$N$2:$N$20129, 0)), ""), "")</f>
        <v/>
      </c>
      <c r="D1930" s="29" t="str">
        <f>IFERROR(IF($N1930 &lt;&gt; "#Na", INDEX(Degree_Information!$D$2:$D$20129, MATCH(Passout2023[[#This Row], [UNIVERSITY_DEGREE_PROGRAM_ID]], Degree_Information!$N$2:$N$20129, 0)), ""), "")</f>
        <v/>
      </c>
      <c r="E1930" s="29" t="str">
        <f>IFERROR(IF($N1930 &lt;&gt; "#Na", INDEX(Degree_Information!$F$2:$F$20129, MATCH(Passout2023[[#This Row], [UNIVERSITY_DEGREE_PROGRAM_ID]], Degree_Information!$N$2:$N$20129, 0)), ""), "")</f>
        <v/>
      </c>
      <c r="F1930" s="29" t="str">
        <f>IFERROR(IF($N1930 &lt;&gt; "#Na", INDEX(Degree_Information!$K$2:$K$20129, MATCH(Passout2023[[#This Row], [UNIVERSITY_DEGREE_PROGRAM_ID]], Degree_Information!$N$2:$N$20129, 0)), ""), "")</f>
        <v/>
      </c>
      <c r="G1930" s="29" t="str">
        <f>IFERROR(IF($N1930 &lt;&gt; "#Na", INDEX(Degree_Information!$G$2:$G$20129, MATCH(Passout2023[[#This Row], [UNIVERSITY_DEGREE_PROGRAM_ID]], Degree_Information!$N$2:$N$20129, 0)), ""), "")</f>
        <v/>
      </c>
      <c r="H1930" s="29" t="str">
        <f>IFERROR(IF($N1930 &lt;&gt; "#Na", INDEX(Degree_Information!$I$2:$I$20129, MATCH(Passout2023[[#This Row], [UNIVERSITY_DEGREE_PROGRAM_ID]], Degree_Information!$N$2:$N$20129, 0)), ""), "")</f>
        <v/>
      </c>
      <c r="I1930" s="6" t="str">
        <f>IFERROR(IF($N1930 &lt;&gt; "#Na", INDEX(Degree_Information!$H$2:$H$20129, MATCH(Passout2023[[#This Row], [UNIVERSITY_DEGREE_PROGRAM_ID]], Degree_Information!$N$2:$N$20129, 0)), ""), "")</f>
        <v/>
      </c>
      <c r="J1930" s="6" t="str">
        <f>IFERROR(IF($N1930 &lt;&gt; "#Na", INDEX(Degree_Information!$J$2:$J$20129, MATCH(Passout2023[[#This Row], [UNIVERSITY_DEGREE_PROGRAM_ID]], Degree_Information!$N$2:$N$20129, 0)), ""), "")</f>
        <v/>
      </c>
      <c r="K1930" s="19"/>
      <c r="L1930" s="20"/>
      <c r="M1930" s="21"/>
      <c r="N1930" s="21"/>
      <c r="O1930" s="21"/>
      <c r="P1930" s="22"/>
      <c r="Q1930" s="21"/>
      <c r="R1930" s="21"/>
      <c r="S1930" s="20">
        <v>0</v>
      </c>
      <c r="T1930" s="20">
        <v>0</v>
      </c>
      <c r="U1930" s="23"/>
      <c r="V193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0" s="25"/>
      <c r="X1930" s="26" t="str">
        <f>CONCATENATE(Passout2023[[#This Row], [Batch Start Semester]], "-", Passout2023[[#This Row], [Batch Start Year]], "-", Passout2023[[#This Row], [Degree Duration (year)]])</f>
        <v>--</v>
      </c>
      <c r="Y1930" s="32"/>
      <c r="Z1930" s="32"/>
      <c r="AA1930" s="32"/>
      <c r="AB1930" s="32"/>
      <c r="AC1930" s="32"/>
      <c r="AD1930" s="32"/>
      <c r="AE1930" s="28">
        <f>COUNTA(Passout2023[[#This Row], [UNIVERSITY_DEGREE_PROGRAM_ID]:[(Graduated) Degree Awarded Female]])</f>
        <v>2</v>
      </c>
    </row>
    <row r="1931" s="2" customFormat="1" ht="35.1" customHeight="1">
      <c r="A1931" s="29" t="str">
        <f>IFERROR(IF($N1931 &lt;&gt; "#Na", INDEX(Degree_Information!$A$2:$A$20129, MATCH(Passout2023[[#This Row], [UNIVERSITY_DEGREE_PROGRAM_ID]], Degree_Information!$N$2:$N$20129, 0)), ""), "")</f>
        <v/>
      </c>
      <c r="B1931" s="29" t="str">
        <f>IFERROR(IF($N1931 &lt;&gt; "#Na", INDEX(Degree_Information!$B$2:$B$20129, MATCH(Passout2023[[#This Row], [UNIVERSITY_DEGREE_PROGRAM_ID]], Degree_Information!$N$2:$N$20129, 0)), ""), "")</f>
        <v/>
      </c>
      <c r="C1931" s="29" t="str">
        <f>IFERROR(IF($N1931 &lt;&gt; "#Na", INDEX(Degree_Information!$E$2:$E$20129, MATCH(Passout2023[[#This Row], [UNIVERSITY_DEGREE_PROGRAM_ID]], Degree_Information!$N$2:$N$20129, 0)), ""), "")</f>
        <v/>
      </c>
      <c r="D1931" s="29" t="str">
        <f>IFERROR(IF($N1931 &lt;&gt; "#Na", INDEX(Degree_Information!$D$2:$D$20129, MATCH(Passout2023[[#This Row], [UNIVERSITY_DEGREE_PROGRAM_ID]], Degree_Information!$N$2:$N$20129, 0)), ""), "")</f>
        <v/>
      </c>
      <c r="E1931" s="29" t="str">
        <f>IFERROR(IF($N1931 &lt;&gt; "#Na", INDEX(Degree_Information!$F$2:$F$20129, MATCH(Passout2023[[#This Row], [UNIVERSITY_DEGREE_PROGRAM_ID]], Degree_Information!$N$2:$N$20129, 0)), ""), "")</f>
        <v/>
      </c>
      <c r="F1931" s="29" t="str">
        <f>IFERROR(IF($N1931 &lt;&gt; "#Na", INDEX(Degree_Information!$K$2:$K$20129, MATCH(Passout2023[[#This Row], [UNIVERSITY_DEGREE_PROGRAM_ID]], Degree_Information!$N$2:$N$20129, 0)), ""), "")</f>
        <v/>
      </c>
      <c r="G1931" s="29" t="str">
        <f>IFERROR(IF($N1931 &lt;&gt; "#Na", INDEX(Degree_Information!$G$2:$G$20129, MATCH(Passout2023[[#This Row], [UNIVERSITY_DEGREE_PROGRAM_ID]], Degree_Information!$N$2:$N$20129, 0)), ""), "")</f>
        <v/>
      </c>
      <c r="H1931" s="29" t="str">
        <f>IFERROR(IF($N1931 &lt;&gt; "#Na", INDEX(Degree_Information!$I$2:$I$20129, MATCH(Passout2023[[#This Row], [UNIVERSITY_DEGREE_PROGRAM_ID]], Degree_Information!$N$2:$N$20129, 0)), ""), "")</f>
        <v/>
      </c>
      <c r="I1931" s="6" t="str">
        <f>IFERROR(IF($N1931 &lt;&gt; "#Na", INDEX(Degree_Information!$H$2:$H$20129, MATCH(Passout2023[[#This Row], [UNIVERSITY_DEGREE_PROGRAM_ID]], Degree_Information!$N$2:$N$20129, 0)), ""), "")</f>
        <v/>
      </c>
      <c r="J1931" s="6" t="str">
        <f>IFERROR(IF($N1931 &lt;&gt; "#Na", INDEX(Degree_Information!$J$2:$J$20129, MATCH(Passout2023[[#This Row], [UNIVERSITY_DEGREE_PROGRAM_ID]], Degree_Information!$N$2:$N$20129, 0)), ""), "")</f>
        <v/>
      </c>
      <c r="K1931" s="19"/>
      <c r="L1931" s="20"/>
      <c r="M1931" s="21"/>
      <c r="N1931" s="21"/>
      <c r="O1931" s="21"/>
      <c r="P1931" s="22"/>
      <c r="Q1931" s="21"/>
      <c r="R1931" s="21"/>
      <c r="S1931" s="20">
        <v>0</v>
      </c>
      <c r="T1931" s="20">
        <v>0</v>
      </c>
      <c r="U1931" s="23"/>
      <c r="V193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1" s="25"/>
      <c r="X1931" s="26" t="str">
        <f>CONCATENATE(Passout2023[[#This Row], [Batch Start Semester]], "-", Passout2023[[#This Row], [Batch Start Year]], "-", Passout2023[[#This Row], [Degree Duration (year)]])</f>
        <v>--</v>
      </c>
      <c r="Y1931" s="32"/>
      <c r="Z1931" s="32"/>
      <c r="AA1931" s="32"/>
      <c r="AB1931" s="32"/>
      <c r="AC1931" s="32"/>
      <c r="AD1931" s="32"/>
      <c r="AE1931" s="28">
        <f>COUNTA(Passout2023[[#This Row], [UNIVERSITY_DEGREE_PROGRAM_ID]:[(Graduated) Degree Awarded Female]])</f>
        <v>2</v>
      </c>
    </row>
    <row r="1932" s="2" customFormat="1" ht="35.1" customHeight="1">
      <c r="A1932" s="29" t="str">
        <f>IFERROR(IF($N1932 &lt;&gt; "#Na", INDEX(Degree_Information!$A$2:$A$20129, MATCH(Passout2023[[#This Row], [UNIVERSITY_DEGREE_PROGRAM_ID]], Degree_Information!$N$2:$N$20129, 0)), ""), "")</f>
        <v/>
      </c>
      <c r="B1932" s="29" t="str">
        <f>IFERROR(IF($N1932 &lt;&gt; "#Na", INDEX(Degree_Information!$B$2:$B$20129, MATCH(Passout2023[[#This Row], [UNIVERSITY_DEGREE_PROGRAM_ID]], Degree_Information!$N$2:$N$20129, 0)), ""), "")</f>
        <v/>
      </c>
      <c r="C1932" s="29" t="str">
        <f>IFERROR(IF($N1932 &lt;&gt; "#Na", INDEX(Degree_Information!$E$2:$E$20129, MATCH(Passout2023[[#This Row], [UNIVERSITY_DEGREE_PROGRAM_ID]], Degree_Information!$N$2:$N$20129, 0)), ""), "")</f>
        <v/>
      </c>
      <c r="D1932" s="29" t="str">
        <f>IFERROR(IF($N1932 &lt;&gt; "#Na", INDEX(Degree_Information!$D$2:$D$20129, MATCH(Passout2023[[#This Row], [UNIVERSITY_DEGREE_PROGRAM_ID]], Degree_Information!$N$2:$N$20129, 0)), ""), "")</f>
        <v/>
      </c>
      <c r="E1932" s="29" t="str">
        <f>IFERROR(IF($N1932 &lt;&gt; "#Na", INDEX(Degree_Information!$F$2:$F$20129, MATCH(Passout2023[[#This Row], [UNIVERSITY_DEGREE_PROGRAM_ID]], Degree_Information!$N$2:$N$20129, 0)), ""), "")</f>
        <v/>
      </c>
      <c r="F1932" s="29" t="str">
        <f>IFERROR(IF($N1932 &lt;&gt; "#Na", INDEX(Degree_Information!$K$2:$K$20129, MATCH(Passout2023[[#This Row], [UNIVERSITY_DEGREE_PROGRAM_ID]], Degree_Information!$N$2:$N$20129, 0)), ""), "")</f>
        <v/>
      </c>
      <c r="G1932" s="29" t="str">
        <f>IFERROR(IF($N1932 &lt;&gt; "#Na", INDEX(Degree_Information!$G$2:$G$20129, MATCH(Passout2023[[#This Row], [UNIVERSITY_DEGREE_PROGRAM_ID]], Degree_Information!$N$2:$N$20129, 0)), ""), "")</f>
        <v/>
      </c>
      <c r="H1932" s="29" t="str">
        <f>IFERROR(IF($N1932 &lt;&gt; "#Na", INDEX(Degree_Information!$I$2:$I$20129, MATCH(Passout2023[[#This Row], [UNIVERSITY_DEGREE_PROGRAM_ID]], Degree_Information!$N$2:$N$20129, 0)), ""), "")</f>
        <v/>
      </c>
      <c r="I1932" s="6" t="str">
        <f>IFERROR(IF($N1932 &lt;&gt; "#Na", INDEX(Degree_Information!$H$2:$H$20129, MATCH(Passout2023[[#This Row], [UNIVERSITY_DEGREE_PROGRAM_ID]], Degree_Information!$N$2:$N$20129, 0)), ""), "")</f>
        <v/>
      </c>
      <c r="J1932" s="6" t="str">
        <f>IFERROR(IF($N1932 &lt;&gt; "#Na", INDEX(Degree_Information!$J$2:$J$20129, MATCH(Passout2023[[#This Row], [UNIVERSITY_DEGREE_PROGRAM_ID]], Degree_Information!$N$2:$N$20129, 0)), ""), "")</f>
        <v/>
      </c>
      <c r="K1932" s="19"/>
      <c r="L1932" s="20"/>
      <c r="M1932" s="21"/>
      <c r="N1932" s="21"/>
      <c r="O1932" s="21"/>
      <c r="P1932" s="22"/>
      <c r="Q1932" s="21"/>
      <c r="R1932" s="21"/>
      <c r="S1932" s="20">
        <v>0</v>
      </c>
      <c r="T1932" s="20">
        <v>0</v>
      </c>
      <c r="U1932" s="23"/>
      <c r="V193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2" s="25"/>
      <c r="X1932" s="26" t="str">
        <f>CONCATENATE(Passout2023[[#This Row], [Batch Start Semester]], "-", Passout2023[[#This Row], [Batch Start Year]], "-", Passout2023[[#This Row], [Degree Duration (year)]])</f>
        <v>--</v>
      </c>
      <c r="Y1932" s="32"/>
      <c r="Z1932" s="32"/>
      <c r="AA1932" s="32"/>
      <c r="AB1932" s="32"/>
      <c r="AC1932" s="32"/>
      <c r="AD1932" s="32"/>
      <c r="AE1932" s="28">
        <f>COUNTA(Passout2023[[#This Row], [UNIVERSITY_DEGREE_PROGRAM_ID]:[(Graduated) Degree Awarded Female]])</f>
        <v>2</v>
      </c>
    </row>
    <row r="1933" s="2" customFormat="1" ht="35.1" customHeight="1">
      <c r="A1933" s="29" t="str">
        <f>IFERROR(IF($N1933 &lt;&gt; "#Na", INDEX(Degree_Information!$A$2:$A$20129, MATCH(Passout2023[[#This Row], [UNIVERSITY_DEGREE_PROGRAM_ID]], Degree_Information!$N$2:$N$20129, 0)), ""), "")</f>
        <v/>
      </c>
      <c r="B1933" s="29" t="str">
        <f>IFERROR(IF($N1933 &lt;&gt; "#Na", INDEX(Degree_Information!$B$2:$B$20129, MATCH(Passout2023[[#This Row], [UNIVERSITY_DEGREE_PROGRAM_ID]], Degree_Information!$N$2:$N$20129, 0)), ""), "")</f>
        <v/>
      </c>
      <c r="C1933" s="29" t="str">
        <f>IFERROR(IF($N1933 &lt;&gt; "#Na", INDEX(Degree_Information!$E$2:$E$20129, MATCH(Passout2023[[#This Row], [UNIVERSITY_DEGREE_PROGRAM_ID]], Degree_Information!$N$2:$N$20129, 0)), ""), "")</f>
        <v/>
      </c>
      <c r="D1933" s="29" t="str">
        <f>IFERROR(IF($N1933 &lt;&gt; "#Na", INDEX(Degree_Information!$D$2:$D$20129, MATCH(Passout2023[[#This Row], [UNIVERSITY_DEGREE_PROGRAM_ID]], Degree_Information!$N$2:$N$20129, 0)), ""), "")</f>
        <v/>
      </c>
      <c r="E1933" s="29" t="str">
        <f>IFERROR(IF($N1933 &lt;&gt; "#Na", INDEX(Degree_Information!$F$2:$F$20129, MATCH(Passout2023[[#This Row], [UNIVERSITY_DEGREE_PROGRAM_ID]], Degree_Information!$N$2:$N$20129, 0)), ""), "")</f>
        <v/>
      </c>
      <c r="F1933" s="29" t="str">
        <f>IFERROR(IF($N1933 &lt;&gt; "#Na", INDEX(Degree_Information!$K$2:$K$20129, MATCH(Passout2023[[#This Row], [UNIVERSITY_DEGREE_PROGRAM_ID]], Degree_Information!$N$2:$N$20129, 0)), ""), "")</f>
        <v/>
      </c>
      <c r="G1933" s="29" t="str">
        <f>IFERROR(IF($N1933 &lt;&gt; "#Na", INDEX(Degree_Information!$G$2:$G$20129, MATCH(Passout2023[[#This Row], [UNIVERSITY_DEGREE_PROGRAM_ID]], Degree_Information!$N$2:$N$20129, 0)), ""), "")</f>
        <v/>
      </c>
      <c r="H1933" s="29" t="str">
        <f>IFERROR(IF($N1933 &lt;&gt; "#Na", INDEX(Degree_Information!$I$2:$I$20129, MATCH(Passout2023[[#This Row], [UNIVERSITY_DEGREE_PROGRAM_ID]], Degree_Information!$N$2:$N$20129, 0)), ""), "")</f>
        <v/>
      </c>
      <c r="I1933" s="6" t="str">
        <f>IFERROR(IF($N1933 &lt;&gt; "#Na", INDEX(Degree_Information!$H$2:$H$20129, MATCH(Passout2023[[#This Row], [UNIVERSITY_DEGREE_PROGRAM_ID]], Degree_Information!$N$2:$N$20129, 0)), ""), "")</f>
        <v/>
      </c>
      <c r="J1933" s="6" t="str">
        <f>IFERROR(IF($N1933 &lt;&gt; "#Na", INDEX(Degree_Information!$J$2:$J$20129, MATCH(Passout2023[[#This Row], [UNIVERSITY_DEGREE_PROGRAM_ID]], Degree_Information!$N$2:$N$20129, 0)), ""), "")</f>
        <v/>
      </c>
      <c r="K1933" s="19"/>
      <c r="L1933" s="20"/>
      <c r="M1933" s="21"/>
      <c r="N1933" s="21"/>
      <c r="O1933" s="21"/>
      <c r="P1933" s="22"/>
      <c r="Q1933" s="21"/>
      <c r="R1933" s="21"/>
      <c r="S1933" s="20">
        <v>0</v>
      </c>
      <c r="T1933" s="20">
        <v>0</v>
      </c>
      <c r="U1933" s="23"/>
      <c r="V193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3" s="25"/>
      <c r="X1933" s="26" t="str">
        <f>CONCATENATE(Passout2023[[#This Row], [Batch Start Semester]], "-", Passout2023[[#This Row], [Batch Start Year]], "-", Passout2023[[#This Row], [Degree Duration (year)]])</f>
        <v>--</v>
      </c>
      <c r="Y1933" s="32"/>
      <c r="Z1933" s="32"/>
      <c r="AA1933" s="32"/>
      <c r="AB1933" s="32"/>
      <c r="AC1933" s="32"/>
      <c r="AD1933" s="32"/>
      <c r="AE1933" s="28">
        <f>COUNTA(Passout2023[[#This Row], [UNIVERSITY_DEGREE_PROGRAM_ID]:[(Graduated) Degree Awarded Female]])</f>
        <v>2</v>
      </c>
    </row>
    <row r="1934" s="2" customFormat="1" ht="35.1" customHeight="1">
      <c r="A1934" s="29" t="str">
        <f>IFERROR(IF($N1934 &lt;&gt; "#Na", INDEX(Degree_Information!$A$2:$A$20129, MATCH(Passout2023[[#This Row], [UNIVERSITY_DEGREE_PROGRAM_ID]], Degree_Information!$N$2:$N$20129, 0)), ""), "")</f>
        <v/>
      </c>
      <c r="B1934" s="29" t="str">
        <f>IFERROR(IF($N1934 &lt;&gt; "#Na", INDEX(Degree_Information!$B$2:$B$20129, MATCH(Passout2023[[#This Row], [UNIVERSITY_DEGREE_PROGRAM_ID]], Degree_Information!$N$2:$N$20129, 0)), ""), "")</f>
        <v/>
      </c>
      <c r="C1934" s="29" t="str">
        <f>IFERROR(IF($N1934 &lt;&gt; "#Na", INDEX(Degree_Information!$E$2:$E$20129, MATCH(Passout2023[[#This Row], [UNIVERSITY_DEGREE_PROGRAM_ID]], Degree_Information!$N$2:$N$20129, 0)), ""), "")</f>
        <v/>
      </c>
      <c r="D1934" s="29" t="str">
        <f>IFERROR(IF($N1934 &lt;&gt; "#Na", INDEX(Degree_Information!$D$2:$D$20129, MATCH(Passout2023[[#This Row], [UNIVERSITY_DEGREE_PROGRAM_ID]], Degree_Information!$N$2:$N$20129, 0)), ""), "")</f>
        <v/>
      </c>
      <c r="E1934" s="29" t="str">
        <f>IFERROR(IF($N1934 &lt;&gt; "#Na", INDEX(Degree_Information!$F$2:$F$20129, MATCH(Passout2023[[#This Row], [UNIVERSITY_DEGREE_PROGRAM_ID]], Degree_Information!$N$2:$N$20129, 0)), ""), "")</f>
        <v/>
      </c>
      <c r="F1934" s="29" t="str">
        <f>IFERROR(IF($N1934 &lt;&gt; "#Na", INDEX(Degree_Information!$K$2:$K$20129, MATCH(Passout2023[[#This Row], [UNIVERSITY_DEGREE_PROGRAM_ID]], Degree_Information!$N$2:$N$20129, 0)), ""), "")</f>
        <v/>
      </c>
      <c r="G1934" s="29" t="str">
        <f>IFERROR(IF($N1934 &lt;&gt; "#Na", INDEX(Degree_Information!$G$2:$G$20129, MATCH(Passout2023[[#This Row], [UNIVERSITY_DEGREE_PROGRAM_ID]], Degree_Information!$N$2:$N$20129, 0)), ""), "")</f>
        <v/>
      </c>
      <c r="H1934" s="29" t="str">
        <f>IFERROR(IF($N1934 &lt;&gt; "#Na", INDEX(Degree_Information!$I$2:$I$20129, MATCH(Passout2023[[#This Row], [UNIVERSITY_DEGREE_PROGRAM_ID]], Degree_Information!$N$2:$N$20129, 0)), ""), "")</f>
        <v/>
      </c>
      <c r="I1934" s="6" t="str">
        <f>IFERROR(IF($N1934 &lt;&gt; "#Na", INDEX(Degree_Information!$H$2:$H$20129, MATCH(Passout2023[[#This Row], [UNIVERSITY_DEGREE_PROGRAM_ID]], Degree_Information!$N$2:$N$20129, 0)), ""), "")</f>
        <v/>
      </c>
      <c r="J1934" s="6" t="str">
        <f>IFERROR(IF($N1934 &lt;&gt; "#Na", INDEX(Degree_Information!$J$2:$J$20129, MATCH(Passout2023[[#This Row], [UNIVERSITY_DEGREE_PROGRAM_ID]], Degree_Information!$N$2:$N$20129, 0)), ""), "")</f>
        <v/>
      </c>
      <c r="K1934" s="19"/>
      <c r="L1934" s="20"/>
      <c r="M1934" s="21"/>
      <c r="N1934" s="21"/>
      <c r="O1934" s="21"/>
      <c r="P1934" s="22"/>
      <c r="Q1934" s="21"/>
      <c r="R1934" s="21"/>
      <c r="S1934" s="20">
        <v>0</v>
      </c>
      <c r="T1934" s="20">
        <v>0</v>
      </c>
      <c r="U1934" s="23"/>
      <c r="V193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4" s="25"/>
      <c r="X1934" s="26" t="str">
        <f>CONCATENATE(Passout2023[[#This Row], [Batch Start Semester]], "-", Passout2023[[#This Row], [Batch Start Year]], "-", Passout2023[[#This Row], [Degree Duration (year)]])</f>
        <v>--</v>
      </c>
      <c r="Y1934" s="32"/>
      <c r="Z1934" s="32"/>
      <c r="AA1934" s="32"/>
      <c r="AB1934" s="32"/>
      <c r="AC1934" s="32"/>
      <c r="AD1934" s="32"/>
      <c r="AE1934" s="28">
        <f>COUNTA(Passout2023[[#This Row], [UNIVERSITY_DEGREE_PROGRAM_ID]:[(Graduated) Degree Awarded Female]])</f>
        <v>2</v>
      </c>
    </row>
    <row r="1935" s="2" customFormat="1" ht="35.1" customHeight="1">
      <c r="A1935" s="29" t="str">
        <f>IFERROR(IF($N1935 &lt;&gt; "#Na", INDEX(Degree_Information!$A$2:$A$20129, MATCH(Passout2023[[#This Row], [UNIVERSITY_DEGREE_PROGRAM_ID]], Degree_Information!$N$2:$N$20129, 0)), ""), "")</f>
        <v/>
      </c>
      <c r="B1935" s="29" t="str">
        <f>IFERROR(IF($N1935 &lt;&gt; "#Na", INDEX(Degree_Information!$B$2:$B$20129, MATCH(Passout2023[[#This Row], [UNIVERSITY_DEGREE_PROGRAM_ID]], Degree_Information!$N$2:$N$20129, 0)), ""), "")</f>
        <v/>
      </c>
      <c r="C1935" s="29" t="str">
        <f>IFERROR(IF($N1935 &lt;&gt; "#Na", INDEX(Degree_Information!$E$2:$E$20129, MATCH(Passout2023[[#This Row], [UNIVERSITY_DEGREE_PROGRAM_ID]], Degree_Information!$N$2:$N$20129, 0)), ""), "")</f>
        <v/>
      </c>
      <c r="D1935" s="29" t="str">
        <f>IFERROR(IF($N1935 &lt;&gt; "#Na", INDEX(Degree_Information!$D$2:$D$20129, MATCH(Passout2023[[#This Row], [UNIVERSITY_DEGREE_PROGRAM_ID]], Degree_Information!$N$2:$N$20129, 0)), ""), "")</f>
        <v/>
      </c>
      <c r="E1935" s="29" t="str">
        <f>IFERROR(IF($N1935 &lt;&gt; "#Na", INDEX(Degree_Information!$F$2:$F$20129, MATCH(Passout2023[[#This Row], [UNIVERSITY_DEGREE_PROGRAM_ID]], Degree_Information!$N$2:$N$20129, 0)), ""), "")</f>
        <v/>
      </c>
      <c r="F1935" s="29" t="str">
        <f>IFERROR(IF($N1935 &lt;&gt; "#Na", INDEX(Degree_Information!$K$2:$K$20129, MATCH(Passout2023[[#This Row], [UNIVERSITY_DEGREE_PROGRAM_ID]], Degree_Information!$N$2:$N$20129, 0)), ""), "")</f>
        <v/>
      </c>
      <c r="G1935" s="29" t="str">
        <f>IFERROR(IF($N1935 &lt;&gt; "#Na", INDEX(Degree_Information!$G$2:$G$20129, MATCH(Passout2023[[#This Row], [UNIVERSITY_DEGREE_PROGRAM_ID]], Degree_Information!$N$2:$N$20129, 0)), ""), "")</f>
        <v/>
      </c>
      <c r="H1935" s="29" t="str">
        <f>IFERROR(IF($N1935 &lt;&gt; "#Na", INDEX(Degree_Information!$I$2:$I$20129, MATCH(Passout2023[[#This Row], [UNIVERSITY_DEGREE_PROGRAM_ID]], Degree_Information!$N$2:$N$20129, 0)), ""), "")</f>
        <v/>
      </c>
      <c r="I1935" s="6" t="str">
        <f>IFERROR(IF($N1935 &lt;&gt; "#Na", INDEX(Degree_Information!$H$2:$H$20129, MATCH(Passout2023[[#This Row], [UNIVERSITY_DEGREE_PROGRAM_ID]], Degree_Information!$N$2:$N$20129, 0)), ""), "")</f>
        <v/>
      </c>
      <c r="J1935" s="6" t="str">
        <f>IFERROR(IF($N1935 &lt;&gt; "#Na", INDEX(Degree_Information!$J$2:$J$20129, MATCH(Passout2023[[#This Row], [UNIVERSITY_DEGREE_PROGRAM_ID]], Degree_Information!$N$2:$N$20129, 0)), ""), "")</f>
        <v/>
      </c>
      <c r="K1935" s="19"/>
      <c r="L1935" s="20"/>
      <c r="M1935" s="21"/>
      <c r="N1935" s="21"/>
      <c r="O1935" s="21"/>
      <c r="P1935" s="22"/>
      <c r="Q1935" s="21"/>
      <c r="R1935" s="21"/>
      <c r="S1935" s="20">
        <v>0</v>
      </c>
      <c r="T1935" s="20">
        <v>0</v>
      </c>
      <c r="U1935" s="23"/>
      <c r="V193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5" s="25"/>
      <c r="X1935" s="26" t="str">
        <f>CONCATENATE(Passout2023[[#This Row], [Batch Start Semester]], "-", Passout2023[[#This Row], [Batch Start Year]], "-", Passout2023[[#This Row], [Degree Duration (year)]])</f>
        <v>--</v>
      </c>
      <c r="Y1935" s="32"/>
      <c r="Z1935" s="32"/>
      <c r="AA1935" s="32"/>
      <c r="AB1935" s="32"/>
      <c r="AC1935" s="32"/>
      <c r="AD1935" s="32"/>
      <c r="AE1935" s="28">
        <f>COUNTA(Passout2023[[#This Row], [UNIVERSITY_DEGREE_PROGRAM_ID]:[(Graduated) Degree Awarded Female]])</f>
        <v>2</v>
      </c>
    </row>
    <row r="1936" s="2" customFormat="1" ht="35.1" customHeight="1">
      <c r="A1936" s="29" t="str">
        <f>IFERROR(IF($N1936 &lt;&gt; "#Na", INDEX(Degree_Information!$A$2:$A$20129, MATCH(Passout2023[[#This Row], [UNIVERSITY_DEGREE_PROGRAM_ID]], Degree_Information!$N$2:$N$20129, 0)), ""), "")</f>
        <v/>
      </c>
      <c r="B1936" s="29" t="str">
        <f>IFERROR(IF($N1936 &lt;&gt; "#Na", INDEX(Degree_Information!$B$2:$B$20129, MATCH(Passout2023[[#This Row], [UNIVERSITY_DEGREE_PROGRAM_ID]], Degree_Information!$N$2:$N$20129, 0)), ""), "")</f>
        <v/>
      </c>
      <c r="C1936" s="29" t="str">
        <f>IFERROR(IF($N1936 &lt;&gt; "#Na", INDEX(Degree_Information!$E$2:$E$20129, MATCH(Passout2023[[#This Row], [UNIVERSITY_DEGREE_PROGRAM_ID]], Degree_Information!$N$2:$N$20129, 0)), ""), "")</f>
        <v/>
      </c>
      <c r="D1936" s="29" t="str">
        <f>IFERROR(IF($N1936 &lt;&gt; "#Na", INDEX(Degree_Information!$D$2:$D$20129, MATCH(Passout2023[[#This Row], [UNIVERSITY_DEGREE_PROGRAM_ID]], Degree_Information!$N$2:$N$20129, 0)), ""), "")</f>
        <v/>
      </c>
      <c r="E1936" s="29" t="str">
        <f>IFERROR(IF($N1936 &lt;&gt; "#Na", INDEX(Degree_Information!$F$2:$F$20129, MATCH(Passout2023[[#This Row], [UNIVERSITY_DEGREE_PROGRAM_ID]], Degree_Information!$N$2:$N$20129, 0)), ""), "")</f>
        <v/>
      </c>
      <c r="F1936" s="29" t="str">
        <f>IFERROR(IF($N1936 &lt;&gt; "#Na", INDEX(Degree_Information!$K$2:$K$20129, MATCH(Passout2023[[#This Row], [UNIVERSITY_DEGREE_PROGRAM_ID]], Degree_Information!$N$2:$N$20129, 0)), ""), "")</f>
        <v/>
      </c>
      <c r="G1936" s="29" t="str">
        <f>IFERROR(IF($N1936 &lt;&gt; "#Na", INDEX(Degree_Information!$G$2:$G$20129, MATCH(Passout2023[[#This Row], [UNIVERSITY_DEGREE_PROGRAM_ID]], Degree_Information!$N$2:$N$20129, 0)), ""), "")</f>
        <v/>
      </c>
      <c r="H1936" s="29" t="str">
        <f>IFERROR(IF($N1936 &lt;&gt; "#Na", INDEX(Degree_Information!$I$2:$I$20129, MATCH(Passout2023[[#This Row], [UNIVERSITY_DEGREE_PROGRAM_ID]], Degree_Information!$N$2:$N$20129, 0)), ""), "")</f>
        <v/>
      </c>
      <c r="I1936" s="6" t="str">
        <f>IFERROR(IF($N1936 &lt;&gt; "#Na", INDEX(Degree_Information!$H$2:$H$20129, MATCH(Passout2023[[#This Row], [UNIVERSITY_DEGREE_PROGRAM_ID]], Degree_Information!$N$2:$N$20129, 0)), ""), "")</f>
        <v/>
      </c>
      <c r="J1936" s="6" t="str">
        <f>IFERROR(IF($N1936 &lt;&gt; "#Na", INDEX(Degree_Information!$J$2:$J$20129, MATCH(Passout2023[[#This Row], [UNIVERSITY_DEGREE_PROGRAM_ID]], Degree_Information!$N$2:$N$20129, 0)), ""), "")</f>
        <v/>
      </c>
      <c r="K1936" s="19"/>
      <c r="L1936" s="20"/>
      <c r="M1936" s="21"/>
      <c r="N1936" s="21"/>
      <c r="O1936" s="21"/>
      <c r="P1936" s="22"/>
      <c r="Q1936" s="21"/>
      <c r="R1936" s="21"/>
      <c r="S1936" s="20">
        <v>0</v>
      </c>
      <c r="T1936" s="20">
        <v>0</v>
      </c>
      <c r="U1936" s="23"/>
      <c r="V193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6" s="25"/>
      <c r="X1936" s="26" t="str">
        <f>CONCATENATE(Passout2023[[#This Row], [Batch Start Semester]], "-", Passout2023[[#This Row], [Batch Start Year]], "-", Passout2023[[#This Row], [Degree Duration (year)]])</f>
        <v>--</v>
      </c>
      <c r="Y1936" s="32"/>
      <c r="Z1936" s="32"/>
      <c r="AA1936" s="32"/>
      <c r="AB1936" s="32"/>
      <c r="AC1936" s="32"/>
      <c r="AD1936" s="32"/>
      <c r="AE1936" s="28">
        <f>COUNTA(Passout2023[[#This Row], [UNIVERSITY_DEGREE_PROGRAM_ID]:[(Graduated) Degree Awarded Female]])</f>
        <v>2</v>
      </c>
    </row>
    <row r="1937" s="2" customFormat="1" ht="35.1" customHeight="1">
      <c r="A1937" s="29" t="str">
        <f>IFERROR(IF($N1937 &lt;&gt; "#Na", INDEX(Degree_Information!$A$2:$A$20129, MATCH(Passout2023[[#This Row], [UNIVERSITY_DEGREE_PROGRAM_ID]], Degree_Information!$N$2:$N$20129, 0)), ""), "")</f>
        <v/>
      </c>
      <c r="B1937" s="29" t="str">
        <f>IFERROR(IF($N1937 &lt;&gt; "#Na", INDEX(Degree_Information!$B$2:$B$20129, MATCH(Passout2023[[#This Row], [UNIVERSITY_DEGREE_PROGRAM_ID]], Degree_Information!$N$2:$N$20129, 0)), ""), "")</f>
        <v/>
      </c>
      <c r="C1937" s="29" t="str">
        <f>IFERROR(IF($N1937 &lt;&gt; "#Na", INDEX(Degree_Information!$E$2:$E$20129, MATCH(Passout2023[[#This Row], [UNIVERSITY_DEGREE_PROGRAM_ID]], Degree_Information!$N$2:$N$20129, 0)), ""), "")</f>
        <v/>
      </c>
      <c r="D1937" s="29" t="str">
        <f>IFERROR(IF($N1937 &lt;&gt; "#Na", INDEX(Degree_Information!$D$2:$D$20129, MATCH(Passout2023[[#This Row], [UNIVERSITY_DEGREE_PROGRAM_ID]], Degree_Information!$N$2:$N$20129, 0)), ""), "")</f>
        <v/>
      </c>
      <c r="E1937" s="29" t="str">
        <f>IFERROR(IF($N1937 &lt;&gt; "#Na", INDEX(Degree_Information!$F$2:$F$20129, MATCH(Passout2023[[#This Row], [UNIVERSITY_DEGREE_PROGRAM_ID]], Degree_Information!$N$2:$N$20129, 0)), ""), "")</f>
        <v/>
      </c>
      <c r="F1937" s="29" t="str">
        <f>IFERROR(IF($N1937 &lt;&gt; "#Na", INDEX(Degree_Information!$K$2:$K$20129, MATCH(Passout2023[[#This Row], [UNIVERSITY_DEGREE_PROGRAM_ID]], Degree_Information!$N$2:$N$20129, 0)), ""), "")</f>
        <v/>
      </c>
      <c r="G1937" s="29" t="str">
        <f>IFERROR(IF($N1937 &lt;&gt; "#Na", INDEX(Degree_Information!$G$2:$G$20129, MATCH(Passout2023[[#This Row], [UNIVERSITY_DEGREE_PROGRAM_ID]], Degree_Information!$N$2:$N$20129, 0)), ""), "")</f>
        <v/>
      </c>
      <c r="H1937" s="29" t="str">
        <f>IFERROR(IF($N1937 &lt;&gt; "#Na", INDEX(Degree_Information!$I$2:$I$20129, MATCH(Passout2023[[#This Row], [UNIVERSITY_DEGREE_PROGRAM_ID]], Degree_Information!$N$2:$N$20129, 0)), ""), "")</f>
        <v/>
      </c>
      <c r="I1937" s="6" t="str">
        <f>IFERROR(IF($N1937 &lt;&gt; "#Na", INDEX(Degree_Information!$H$2:$H$20129, MATCH(Passout2023[[#This Row], [UNIVERSITY_DEGREE_PROGRAM_ID]], Degree_Information!$N$2:$N$20129, 0)), ""), "")</f>
        <v/>
      </c>
      <c r="J1937" s="6" t="str">
        <f>IFERROR(IF($N1937 &lt;&gt; "#Na", INDEX(Degree_Information!$J$2:$J$20129, MATCH(Passout2023[[#This Row], [UNIVERSITY_DEGREE_PROGRAM_ID]], Degree_Information!$N$2:$N$20129, 0)), ""), "")</f>
        <v/>
      </c>
      <c r="K1937" s="19"/>
      <c r="L1937" s="20"/>
      <c r="M1937" s="21"/>
      <c r="N1937" s="21"/>
      <c r="O1937" s="21"/>
      <c r="P1937" s="22"/>
      <c r="Q1937" s="21"/>
      <c r="R1937" s="21"/>
      <c r="S1937" s="20">
        <v>0</v>
      </c>
      <c r="T1937" s="20">
        <v>0</v>
      </c>
      <c r="U1937" s="23"/>
      <c r="V193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7" s="25"/>
      <c r="X1937" s="26" t="str">
        <f>CONCATENATE(Passout2023[[#This Row], [Batch Start Semester]], "-", Passout2023[[#This Row], [Batch Start Year]], "-", Passout2023[[#This Row], [Degree Duration (year)]])</f>
        <v>--</v>
      </c>
      <c r="Y1937" s="32"/>
      <c r="Z1937" s="32"/>
      <c r="AA1937" s="32"/>
      <c r="AB1937" s="32"/>
      <c r="AC1937" s="32"/>
      <c r="AD1937" s="32"/>
      <c r="AE1937" s="28">
        <f>COUNTA(Passout2023[[#This Row], [UNIVERSITY_DEGREE_PROGRAM_ID]:[(Graduated) Degree Awarded Female]])</f>
        <v>2</v>
      </c>
    </row>
    <row r="1938" s="2" customFormat="1" ht="35.1" customHeight="1">
      <c r="A1938" s="29" t="str">
        <f>IFERROR(IF($N1938 &lt;&gt; "#Na", INDEX(Degree_Information!$A$2:$A$20129, MATCH(Passout2023[[#This Row], [UNIVERSITY_DEGREE_PROGRAM_ID]], Degree_Information!$N$2:$N$20129, 0)), ""), "")</f>
        <v/>
      </c>
      <c r="B1938" s="29" t="str">
        <f>IFERROR(IF($N1938 &lt;&gt; "#Na", INDEX(Degree_Information!$B$2:$B$20129, MATCH(Passout2023[[#This Row], [UNIVERSITY_DEGREE_PROGRAM_ID]], Degree_Information!$N$2:$N$20129, 0)), ""), "")</f>
        <v/>
      </c>
      <c r="C1938" s="29" t="str">
        <f>IFERROR(IF($N1938 &lt;&gt; "#Na", INDEX(Degree_Information!$E$2:$E$20129, MATCH(Passout2023[[#This Row], [UNIVERSITY_DEGREE_PROGRAM_ID]], Degree_Information!$N$2:$N$20129, 0)), ""), "")</f>
        <v/>
      </c>
      <c r="D1938" s="29" t="str">
        <f>IFERROR(IF($N1938 &lt;&gt; "#Na", INDEX(Degree_Information!$D$2:$D$20129, MATCH(Passout2023[[#This Row], [UNIVERSITY_DEGREE_PROGRAM_ID]], Degree_Information!$N$2:$N$20129, 0)), ""), "")</f>
        <v/>
      </c>
      <c r="E1938" s="29" t="str">
        <f>IFERROR(IF($N1938 &lt;&gt; "#Na", INDEX(Degree_Information!$F$2:$F$20129, MATCH(Passout2023[[#This Row], [UNIVERSITY_DEGREE_PROGRAM_ID]], Degree_Information!$N$2:$N$20129, 0)), ""), "")</f>
        <v/>
      </c>
      <c r="F1938" s="29" t="str">
        <f>IFERROR(IF($N1938 &lt;&gt; "#Na", INDEX(Degree_Information!$K$2:$K$20129, MATCH(Passout2023[[#This Row], [UNIVERSITY_DEGREE_PROGRAM_ID]], Degree_Information!$N$2:$N$20129, 0)), ""), "")</f>
        <v/>
      </c>
      <c r="G1938" s="29" t="str">
        <f>IFERROR(IF($N1938 &lt;&gt; "#Na", INDEX(Degree_Information!$G$2:$G$20129, MATCH(Passout2023[[#This Row], [UNIVERSITY_DEGREE_PROGRAM_ID]], Degree_Information!$N$2:$N$20129, 0)), ""), "")</f>
        <v/>
      </c>
      <c r="H1938" s="29" t="str">
        <f>IFERROR(IF($N1938 &lt;&gt; "#Na", INDEX(Degree_Information!$I$2:$I$20129, MATCH(Passout2023[[#This Row], [UNIVERSITY_DEGREE_PROGRAM_ID]], Degree_Information!$N$2:$N$20129, 0)), ""), "")</f>
        <v/>
      </c>
      <c r="I1938" s="6" t="str">
        <f>IFERROR(IF($N1938 &lt;&gt; "#Na", INDEX(Degree_Information!$H$2:$H$20129, MATCH(Passout2023[[#This Row], [UNIVERSITY_DEGREE_PROGRAM_ID]], Degree_Information!$N$2:$N$20129, 0)), ""), "")</f>
        <v/>
      </c>
      <c r="J1938" s="6" t="str">
        <f>IFERROR(IF($N1938 &lt;&gt; "#Na", INDEX(Degree_Information!$J$2:$J$20129, MATCH(Passout2023[[#This Row], [UNIVERSITY_DEGREE_PROGRAM_ID]], Degree_Information!$N$2:$N$20129, 0)), ""), "")</f>
        <v/>
      </c>
      <c r="K1938" s="19"/>
      <c r="L1938" s="20"/>
      <c r="M1938" s="21"/>
      <c r="N1938" s="21"/>
      <c r="O1938" s="21"/>
      <c r="P1938" s="22"/>
      <c r="Q1938" s="21"/>
      <c r="R1938" s="21"/>
      <c r="S1938" s="20">
        <v>0</v>
      </c>
      <c r="T1938" s="20">
        <v>0</v>
      </c>
      <c r="U1938" s="23"/>
      <c r="V193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8" s="25"/>
      <c r="X1938" s="26" t="str">
        <f>CONCATENATE(Passout2023[[#This Row], [Batch Start Semester]], "-", Passout2023[[#This Row], [Batch Start Year]], "-", Passout2023[[#This Row], [Degree Duration (year)]])</f>
        <v>--</v>
      </c>
      <c r="Y1938" s="32"/>
      <c r="Z1938" s="32"/>
      <c r="AA1938" s="32"/>
      <c r="AB1938" s="32"/>
      <c r="AC1938" s="32"/>
      <c r="AD1938" s="32"/>
      <c r="AE1938" s="28">
        <f>COUNTA(Passout2023[[#This Row], [UNIVERSITY_DEGREE_PROGRAM_ID]:[(Graduated) Degree Awarded Female]])</f>
        <v>2</v>
      </c>
    </row>
    <row r="1939" s="2" customFormat="1" ht="35.1" customHeight="1">
      <c r="A1939" s="29" t="str">
        <f>IFERROR(IF($N1939 &lt;&gt; "#Na", INDEX(Degree_Information!$A$2:$A$20129, MATCH(Passout2023[[#This Row], [UNIVERSITY_DEGREE_PROGRAM_ID]], Degree_Information!$N$2:$N$20129, 0)), ""), "")</f>
        <v/>
      </c>
      <c r="B1939" s="29" t="str">
        <f>IFERROR(IF($N1939 &lt;&gt; "#Na", INDEX(Degree_Information!$B$2:$B$20129, MATCH(Passout2023[[#This Row], [UNIVERSITY_DEGREE_PROGRAM_ID]], Degree_Information!$N$2:$N$20129, 0)), ""), "")</f>
        <v/>
      </c>
      <c r="C1939" s="29" t="str">
        <f>IFERROR(IF($N1939 &lt;&gt; "#Na", INDEX(Degree_Information!$E$2:$E$20129, MATCH(Passout2023[[#This Row], [UNIVERSITY_DEGREE_PROGRAM_ID]], Degree_Information!$N$2:$N$20129, 0)), ""), "")</f>
        <v/>
      </c>
      <c r="D1939" s="29" t="str">
        <f>IFERROR(IF($N1939 &lt;&gt; "#Na", INDEX(Degree_Information!$D$2:$D$20129, MATCH(Passout2023[[#This Row], [UNIVERSITY_DEGREE_PROGRAM_ID]], Degree_Information!$N$2:$N$20129, 0)), ""), "")</f>
        <v/>
      </c>
      <c r="E1939" s="29" t="str">
        <f>IFERROR(IF($N1939 &lt;&gt; "#Na", INDEX(Degree_Information!$F$2:$F$20129, MATCH(Passout2023[[#This Row], [UNIVERSITY_DEGREE_PROGRAM_ID]], Degree_Information!$N$2:$N$20129, 0)), ""), "")</f>
        <v/>
      </c>
      <c r="F1939" s="29" t="str">
        <f>IFERROR(IF($N1939 &lt;&gt; "#Na", INDEX(Degree_Information!$K$2:$K$20129, MATCH(Passout2023[[#This Row], [UNIVERSITY_DEGREE_PROGRAM_ID]], Degree_Information!$N$2:$N$20129, 0)), ""), "")</f>
        <v/>
      </c>
      <c r="G1939" s="29" t="str">
        <f>IFERROR(IF($N1939 &lt;&gt; "#Na", INDEX(Degree_Information!$G$2:$G$20129, MATCH(Passout2023[[#This Row], [UNIVERSITY_DEGREE_PROGRAM_ID]], Degree_Information!$N$2:$N$20129, 0)), ""), "")</f>
        <v/>
      </c>
      <c r="H1939" s="29" t="str">
        <f>IFERROR(IF($N1939 &lt;&gt; "#Na", INDEX(Degree_Information!$I$2:$I$20129, MATCH(Passout2023[[#This Row], [UNIVERSITY_DEGREE_PROGRAM_ID]], Degree_Information!$N$2:$N$20129, 0)), ""), "")</f>
        <v/>
      </c>
      <c r="I1939" s="6" t="str">
        <f>IFERROR(IF($N1939 &lt;&gt; "#Na", INDEX(Degree_Information!$H$2:$H$20129, MATCH(Passout2023[[#This Row], [UNIVERSITY_DEGREE_PROGRAM_ID]], Degree_Information!$N$2:$N$20129, 0)), ""), "")</f>
        <v/>
      </c>
      <c r="J1939" s="6" t="str">
        <f>IFERROR(IF($N1939 &lt;&gt; "#Na", INDEX(Degree_Information!$J$2:$J$20129, MATCH(Passout2023[[#This Row], [UNIVERSITY_DEGREE_PROGRAM_ID]], Degree_Information!$N$2:$N$20129, 0)), ""), "")</f>
        <v/>
      </c>
      <c r="K1939" s="19"/>
      <c r="L1939" s="20"/>
      <c r="M1939" s="21"/>
      <c r="N1939" s="21"/>
      <c r="O1939" s="21"/>
      <c r="P1939" s="22"/>
      <c r="Q1939" s="21"/>
      <c r="R1939" s="21"/>
      <c r="S1939" s="20">
        <v>0</v>
      </c>
      <c r="T1939" s="20">
        <v>0</v>
      </c>
      <c r="U1939" s="23"/>
      <c r="V193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39" s="25"/>
      <c r="X1939" s="26" t="str">
        <f>CONCATENATE(Passout2023[[#This Row], [Batch Start Semester]], "-", Passout2023[[#This Row], [Batch Start Year]], "-", Passout2023[[#This Row], [Degree Duration (year)]])</f>
        <v>--</v>
      </c>
      <c r="Y1939" s="32"/>
      <c r="Z1939" s="32"/>
      <c r="AA1939" s="32"/>
      <c r="AB1939" s="32"/>
      <c r="AC1939" s="32"/>
      <c r="AD1939" s="32"/>
      <c r="AE1939" s="28">
        <f>COUNTA(Passout2023[[#This Row], [UNIVERSITY_DEGREE_PROGRAM_ID]:[(Graduated) Degree Awarded Female]])</f>
        <v>2</v>
      </c>
    </row>
    <row r="1940" s="2" customFormat="1" ht="35.1" customHeight="1">
      <c r="A1940" s="29" t="str">
        <f>IFERROR(IF($N1940 &lt;&gt; "#Na", INDEX(Degree_Information!$A$2:$A$20129, MATCH(Passout2023[[#This Row], [UNIVERSITY_DEGREE_PROGRAM_ID]], Degree_Information!$N$2:$N$20129, 0)), ""), "")</f>
        <v/>
      </c>
      <c r="B1940" s="29" t="str">
        <f>IFERROR(IF($N1940 &lt;&gt; "#Na", INDEX(Degree_Information!$B$2:$B$20129, MATCH(Passout2023[[#This Row], [UNIVERSITY_DEGREE_PROGRAM_ID]], Degree_Information!$N$2:$N$20129, 0)), ""), "")</f>
        <v/>
      </c>
      <c r="C1940" s="29" t="str">
        <f>IFERROR(IF($N1940 &lt;&gt; "#Na", INDEX(Degree_Information!$E$2:$E$20129, MATCH(Passout2023[[#This Row], [UNIVERSITY_DEGREE_PROGRAM_ID]], Degree_Information!$N$2:$N$20129, 0)), ""), "")</f>
        <v/>
      </c>
      <c r="D1940" s="29" t="str">
        <f>IFERROR(IF($N1940 &lt;&gt; "#Na", INDEX(Degree_Information!$D$2:$D$20129, MATCH(Passout2023[[#This Row], [UNIVERSITY_DEGREE_PROGRAM_ID]], Degree_Information!$N$2:$N$20129, 0)), ""), "")</f>
        <v/>
      </c>
      <c r="E1940" s="29" t="str">
        <f>IFERROR(IF($N1940 &lt;&gt; "#Na", INDEX(Degree_Information!$F$2:$F$20129, MATCH(Passout2023[[#This Row], [UNIVERSITY_DEGREE_PROGRAM_ID]], Degree_Information!$N$2:$N$20129, 0)), ""), "")</f>
        <v/>
      </c>
      <c r="F1940" s="29" t="str">
        <f>IFERROR(IF($N1940 &lt;&gt; "#Na", INDEX(Degree_Information!$K$2:$K$20129, MATCH(Passout2023[[#This Row], [UNIVERSITY_DEGREE_PROGRAM_ID]], Degree_Information!$N$2:$N$20129, 0)), ""), "")</f>
        <v/>
      </c>
      <c r="G1940" s="29" t="str">
        <f>IFERROR(IF($N1940 &lt;&gt; "#Na", INDEX(Degree_Information!$G$2:$G$20129, MATCH(Passout2023[[#This Row], [UNIVERSITY_DEGREE_PROGRAM_ID]], Degree_Information!$N$2:$N$20129, 0)), ""), "")</f>
        <v/>
      </c>
      <c r="H1940" s="29" t="str">
        <f>IFERROR(IF($N1940 &lt;&gt; "#Na", INDEX(Degree_Information!$I$2:$I$20129, MATCH(Passout2023[[#This Row], [UNIVERSITY_DEGREE_PROGRAM_ID]], Degree_Information!$N$2:$N$20129, 0)), ""), "")</f>
        <v/>
      </c>
      <c r="I1940" s="6" t="str">
        <f>IFERROR(IF($N1940 &lt;&gt; "#Na", INDEX(Degree_Information!$H$2:$H$20129, MATCH(Passout2023[[#This Row], [UNIVERSITY_DEGREE_PROGRAM_ID]], Degree_Information!$N$2:$N$20129, 0)), ""), "")</f>
        <v/>
      </c>
      <c r="J1940" s="6" t="str">
        <f>IFERROR(IF($N1940 &lt;&gt; "#Na", INDEX(Degree_Information!$J$2:$J$20129, MATCH(Passout2023[[#This Row], [UNIVERSITY_DEGREE_PROGRAM_ID]], Degree_Information!$N$2:$N$20129, 0)), ""), "")</f>
        <v/>
      </c>
      <c r="K1940" s="19"/>
      <c r="L1940" s="20"/>
      <c r="M1940" s="21"/>
      <c r="N1940" s="21"/>
      <c r="O1940" s="21"/>
      <c r="P1940" s="22"/>
      <c r="Q1940" s="21"/>
      <c r="R1940" s="21"/>
      <c r="S1940" s="20">
        <v>0</v>
      </c>
      <c r="T1940" s="20">
        <v>0</v>
      </c>
      <c r="U1940" s="23"/>
      <c r="V194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0" s="25"/>
      <c r="X1940" s="26" t="str">
        <f>CONCATENATE(Passout2023[[#This Row], [Batch Start Semester]], "-", Passout2023[[#This Row], [Batch Start Year]], "-", Passout2023[[#This Row], [Degree Duration (year)]])</f>
        <v>--</v>
      </c>
      <c r="Y1940" s="32"/>
      <c r="Z1940" s="32"/>
      <c r="AA1940" s="32"/>
      <c r="AB1940" s="32"/>
      <c r="AC1940" s="32"/>
      <c r="AD1940" s="32"/>
      <c r="AE1940" s="28">
        <f>COUNTA(Passout2023[[#This Row], [UNIVERSITY_DEGREE_PROGRAM_ID]:[(Graduated) Degree Awarded Female]])</f>
        <v>2</v>
      </c>
    </row>
    <row r="1941" s="2" customFormat="1" ht="35.1" customHeight="1">
      <c r="A1941" s="29" t="str">
        <f>IFERROR(IF($N1941 &lt;&gt; "#Na", INDEX(Degree_Information!$A$2:$A$20129, MATCH(Passout2023[[#This Row], [UNIVERSITY_DEGREE_PROGRAM_ID]], Degree_Information!$N$2:$N$20129, 0)), ""), "")</f>
        <v/>
      </c>
      <c r="B1941" s="29" t="str">
        <f>IFERROR(IF($N1941 &lt;&gt; "#Na", INDEX(Degree_Information!$B$2:$B$20129, MATCH(Passout2023[[#This Row], [UNIVERSITY_DEGREE_PROGRAM_ID]], Degree_Information!$N$2:$N$20129, 0)), ""), "")</f>
        <v/>
      </c>
      <c r="C1941" s="29" t="str">
        <f>IFERROR(IF($N1941 &lt;&gt; "#Na", INDEX(Degree_Information!$E$2:$E$20129, MATCH(Passout2023[[#This Row], [UNIVERSITY_DEGREE_PROGRAM_ID]], Degree_Information!$N$2:$N$20129, 0)), ""), "")</f>
        <v/>
      </c>
      <c r="D1941" s="29" t="str">
        <f>IFERROR(IF($N1941 &lt;&gt; "#Na", INDEX(Degree_Information!$D$2:$D$20129, MATCH(Passout2023[[#This Row], [UNIVERSITY_DEGREE_PROGRAM_ID]], Degree_Information!$N$2:$N$20129, 0)), ""), "")</f>
        <v/>
      </c>
      <c r="E1941" s="29" t="str">
        <f>IFERROR(IF($N1941 &lt;&gt; "#Na", INDEX(Degree_Information!$F$2:$F$20129, MATCH(Passout2023[[#This Row], [UNIVERSITY_DEGREE_PROGRAM_ID]], Degree_Information!$N$2:$N$20129, 0)), ""), "")</f>
        <v/>
      </c>
      <c r="F1941" s="29" t="str">
        <f>IFERROR(IF($N1941 &lt;&gt; "#Na", INDEX(Degree_Information!$K$2:$K$20129, MATCH(Passout2023[[#This Row], [UNIVERSITY_DEGREE_PROGRAM_ID]], Degree_Information!$N$2:$N$20129, 0)), ""), "")</f>
        <v/>
      </c>
      <c r="G1941" s="29" t="str">
        <f>IFERROR(IF($N1941 &lt;&gt; "#Na", INDEX(Degree_Information!$G$2:$G$20129, MATCH(Passout2023[[#This Row], [UNIVERSITY_DEGREE_PROGRAM_ID]], Degree_Information!$N$2:$N$20129, 0)), ""), "")</f>
        <v/>
      </c>
      <c r="H1941" s="29" t="str">
        <f>IFERROR(IF($N1941 &lt;&gt; "#Na", INDEX(Degree_Information!$I$2:$I$20129, MATCH(Passout2023[[#This Row], [UNIVERSITY_DEGREE_PROGRAM_ID]], Degree_Information!$N$2:$N$20129, 0)), ""), "")</f>
        <v/>
      </c>
      <c r="I1941" s="6" t="str">
        <f>IFERROR(IF($N1941 &lt;&gt; "#Na", INDEX(Degree_Information!$H$2:$H$20129, MATCH(Passout2023[[#This Row], [UNIVERSITY_DEGREE_PROGRAM_ID]], Degree_Information!$N$2:$N$20129, 0)), ""), "")</f>
        <v/>
      </c>
      <c r="J1941" s="6" t="str">
        <f>IFERROR(IF($N1941 &lt;&gt; "#Na", INDEX(Degree_Information!$J$2:$J$20129, MATCH(Passout2023[[#This Row], [UNIVERSITY_DEGREE_PROGRAM_ID]], Degree_Information!$N$2:$N$20129, 0)), ""), "")</f>
        <v/>
      </c>
      <c r="K1941" s="19"/>
      <c r="L1941" s="20"/>
      <c r="M1941" s="21"/>
      <c r="N1941" s="21"/>
      <c r="O1941" s="21"/>
      <c r="P1941" s="22"/>
      <c r="Q1941" s="21"/>
      <c r="R1941" s="21"/>
      <c r="S1941" s="20">
        <v>0</v>
      </c>
      <c r="T1941" s="20">
        <v>0</v>
      </c>
      <c r="U1941" s="23"/>
      <c r="V194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1" s="25"/>
      <c r="X1941" s="26" t="str">
        <f>CONCATENATE(Passout2023[[#This Row], [Batch Start Semester]], "-", Passout2023[[#This Row], [Batch Start Year]], "-", Passout2023[[#This Row], [Degree Duration (year)]])</f>
        <v>--</v>
      </c>
      <c r="Y1941" s="32"/>
      <c r="Z1941" s="32"/>
      <c r="AA1941" s="32"/>
      <c r="AB1941" s="32"/>
      <c r="AC1941" s="32"/>
      <c r="AD1941" s="32"/>
      <c r="AE1941" s="28">
        <f>COUNTA(Passout2023[[#This Row], [UNIVERSITY_DEGREE_PROGRAM_ID]:[(Graduated) Degree Awarded Female]])</f>
        <v>2</v>
      </c>
    </row>
    <row r="1942" s="2" customFormat="1" ht="35.1" customHeight="1">
      <c r="A1942" s="29" t="str">
        <f>IFERROR(IF($N1942 &lt;&gt; "#Na", INDEX(Degree_Information!$A$2:$A$20129, MATCH(Passout2023[[#This Row], [UNIVERSITY_DEGREE_PROGRAM_ID]], Degree_Information!$N$2:$N$20129, 0)), ""), "")</f>
        <v/>
      </c>
      <c r="B1942" s="29" t="str">
        <f>IFERROR(IF($N1942 &lt;&gt; "#Na", INDEX(Degree_Information!$B$2:$B$20129, MATCH(Passout2023[[#This Row], [UNIVERSITY_DEGREE_PROGRAM_ID]], Degree_Information!$N$2:$N$20129, 0)), ""), "")</f>
        <v/>
      </c>
      <c r="C1942" s="29" t="str">
        <f>IFERROR(IF($N1942 &lt;&gt; "#Na", INDEX(Degree_Information!$E$2:$E$20129, MATCH(Passout2023[[#This Row], [UNIVERSITY_DEGREE_PROGRAM_ID]], Degree_Information!$N$2:$N$20129, 0)), ""), "")</f>
        <v/>
      </c>
      <c r="D1942" s="29" t="str">
        <f>IFERROR(IF($N1942 &lt;&gt; "#Na", INDEX(Degree_Information!$D$2:$D$20129, MATCH(Passout2023[[#This Row], [UNIVERSITY_DEGREE_PROGRAM_ID]], Degree_Information!$N$2:$N$20129, 0)), ""), "")</f>
        <v/>
      </c>
      <c r="E1942" s="29" t="str">
        <f>IFERROR(IF($N1942 &lt;&gt; "#Na", INDEX(Degree_Information!$F$2:$F$20129, MATCH(Passout2023[[#This Row], [UNIVERSITY_DEGREE_PROGRAM_ID]], Degree_Information!$N$2:$N$20129, 0)), ""), "")</f>
        <v/>
      </c>
      <c r="F1942" s="29" t="str">
        <f>IFERROR(IF($N1942 &lt;&gt; "#Na", INDEX(Degree_Information!$K$2:$K$20129, MATCH(Passout2023[[#This Row], [UNIVERSITY_DEGREE_PROGRAM_ID]], Degree_Information!$N$2:$N$20129, 0)), ""), "")</f>
        <v/>
      </c>
      <c r="G1942" s="29" t="str">
        <f>IFERROR(IF($N1942 &lt;&gt; "#Na", INDEX(Degree_Information!$G$2:$G$20129, MATCH(Passout2023[[#This Row], [UNIVERSITY_DEGREE_PROGRAM_ID]], Degree_Information!$N$2:$N$20129, 0)), ""), "")</f>
        <v/>
      </c>
      <c r="H1942" s="29" t="str">
        <f>IFERROR(IF($N1942 &lt;&gt; "#Na", INDEX(Degree_Information!$I$2:$I$20129, MATCH(Passout2023[[#This Row], [UNIVERSITY_DEGREE_PROGRAM_ID]], Degree_Information!$N$2:$N$20129, 0)), ""), "")</f>
        <v/>
      </c>
      <c r="I1942" s="6" t="str">
        <f>IFERROR(IF($N1942 &lt;&gt; "#Na", INDEX(Degree_Information!$H$2:$H$20129, MATCH(Passout2023[[#This Row], [UNIVERSITY_DEGREE_PROGRAM_ID]], Degree_Information!$N$2:$N$20129, 0)), ""), "")</f>
        <v/>
      </c>
      <c r="J1942" s="6" t="str">
        <f>IFERROR(IF($N1942 &lt;&gt; "#Na", INDEX(Degree_Information!$J$2:$J$20129, MATCH(Passout2023[[#This Row], [UNIVERSITY_DEGREE_PROGRAM_ID]], Degree_Information!$N$2:$N$20129, 0)), ""), "")</f>
        <v/>
      </c>
      <c r="K1942" s="19"/>
      <c r="L1942" s="20"/>
      <c r="M1942" s="21"/>
      <c r="N1942" s="21"/>
      <c r="O1942" s="21"/>
      <c r="P1942" s="22"/>
      <c r="Q1942" s="21"/>
      <c r="R1942" s="21"/>
      <c r="S1942" s="20">
        <v>0</v>
      </c>
      <c r="T1942" s="20">
        <v>0</v>
      </c>
      <c r="U1942" s="23"/>
      <c r="V194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2" s="25"/>
      <c r="X1942" s="26" t="str">
        <f>CONCATENATE(Passout2023[[#This Row], [Batch Start Semester]], "-", Passout2023[[#This Row], [Batch Start Year]], "-", Passout2023[[#This Row], [Degree Duration (year)]])</f>
        <v>--</v>
      </c>
      <c r="Y1942" s="32"/>
      <c r="Z1942" s="32"/>
      <c r="AA1942" s="32"/>
      <c r="AB1942" s="32"/>
      <c r="AC1942" s="32"/>
      <c r="AD1942" s="32"/>
      <c r="AE1942" s="28">
        <f>COUNTA(Passout2023[[#This Row], [UNIVERSITY_DEGREE_PROGRAM_ID]:[(Graduated) Degree Awarded Female]])</f>
        <v>2</v>
      </c>
    </row>
    <row r="1943" s="2" customFormat="1" ht="35.1" customHeight="1">
      <c r="A1943" s="29" t="str">
        <f>IFERROR(IF($N1943 &lt;&gt; "#Na", INDEX(Degree_Information!$A$2:$A$20129, MATCH(Passout2023[[#This Row], [UNIVERSITY_DEGREE_PROGRAM_ID]], Degree_Information!$N$2:$N$20129, 0)), ""), "")</f>
        <v/>
      </c>
      <c r="B1943" s="29" t="str">
        <f>IFERROR(IF($N1943 &lt;&gt; "#Na", INDEX(Degree_Information!$B$2:$B$20129, MATCH(Passout2023[[#This Row], [UNIVERSITY_DEGREE_PROGRAM_ID]], Degree_Information!$N$2:$N$20129, 0)), ""), "")</f>
        <v/>
      </c>
      <c r="C1943" s="29" t="str">
        <f>IFERROR(IF($N1943 &lt;&gt; "#Na", INDEX(Degree_Information!$E$2:$E$20129, MATCH(Passout2023[[#This Row], [UNIVERSITY_DEGREE_PROGRAM_ID]], Degree_Information!$N$2:$N$20129, 0)), ""), "")</f>
        <v/>
      </c>
      <c r="D1943" s="29" t="str">
        <f>IFERROR(IF($N1943 &lt;&gt; "#Na", INDEX(Degree_Information!$D$2:$D$20129, MATCH(Passout2023[[#This Row], [UNIVERSITY_DEGREE_PROGRAM_ID]], Degree_Information!$N$2:$N$20129, 0)), ""), "")</f>
        <v/>
      </c>
      <c r="E1943" s="29" t="str">
        <f>IFERROR(IF($N1943 &lt;&gt; "#Na", INDEX(Degree_Information!$F$2:$F$20129, MATCH(Passout2023[[#This Row], [UNIVERSITY_DEGREE_PROGRAM_ID]], Degree_Information!$N$2:$N$20129, 0)), ""), "")</f>
        <v/>
      </c>
      <c r="F1943" s="29" t="str">
        <f>IFERROR(IF($N1943 &lt;&gt; "#Na", INDEX(Degree_Information!$K$2:$K$20129, MATCH(Passout2023[[#This Row], [UNIVERSITY_DEGREE_PROGRAM_ID]], Degree_Information!$N$2:$N$20129, 0)), ""), "")</f>
        <v/>
      </c>
      <c r="G1943" s="29" t="str">
        <f>IFERROR(IF($N1943 &lt;&gt; "#Na", INDEX(Degree_Information!$G$2:$G$20129, MATCH(Passout2023[[#This Row], [UNIVERSITY_DEGREE_PROGRAM_ID]], Degree_Information!$N$2:$N$20129, 0)), ""), "")</f>
        <v/>
      </c>
      <c r="H1943" s="29" t="str">
        <f>IFERROR(IF($N1943 &lt;&gt; "#Na", INDEX(Degree_Information!$I$2:$I$20129, MATCH(Passout2023[[#This Row], [UNIVERSITY_DEGREE_PROGRAM_ID]], Degree_Information!$N$2:$N$20129, 0)), ""), "")</f>
        <v/>
      </c>
      <c r="I1943" s="6" t="str">
        <f>IFERROR(IF($N1943 &lt;&gt; "#Na", INDEX(Degree_Information!$H$2:$H$20129, MATCH(Passout2023[[#This Row], [UNIVERSITY_DEGREE_PROGRAM_ID]], Degree_Information!$N$2:$N$20129, 0)), ""), "")</f>
        <v/>
      </c>
      <c r="J1943" s="6" t="str">
        <f>IFERROR(IF($N1943 &lt;&gt; "#Na", INDEX(Degree_Information!$J$2:$J$20129, MATCH(Passout2023[[#This Row], [UNIVERSITY_DEGREE_PROGRAM_ID]], Degree_Information!$N$2:$N$20129, 0)), ""), "")</f>
        <v/>
      </c>
      <c r="K1943" s="19"/>
      <c r="L1943" s="20"/>
      <c r="M1943" s="21"/>
      <c r="N1943" s="21"/>
      <c r="O1943" s="21"/>
      <c r="P1943" s="22"/>
      <c r="Q1943" s="21"/>
      <c r="R1943" s="21"/>
      <c r="S1943" s="20">
        <v>0</v>
      </c>
      <c r="T1943" s="20">
        <v>0</v>
      </c>
      <c r="U1943" s="23"/>
      <c r="V194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3" s="25"/>
      <c r="X1943" s="26" t="str">
        <f>CONCATENATE(Passout2023[[#This Row], [Batch Start Semester]], "-", Passout2023[[#This Row], [Batch Start Year]], "-", Passout2023[[#This Row], [Degree Duration (year)]])</f>
        <v>--</v>
      </c>
      <c r="Y1943" s="32"/>
      <c r="Z1943" s="32"/>
      <c r="AA1943" s="32"/>
      <c r="AB1943" s="32"/>
      <c r="AC1943" s="32"/>
      <c r="AD1943" s="32"/>
      <c r="AE1943" s="28">
        <f>COUNTA(Passout2023[[#This Row], [UNIVERSITY_DEGREE_PROGRAM_ID]:[(Graduated) Degree Awarded Female]])</f>
        <v>2</v>
      </c>
    </row>
    <row r="1944" s="2" customFormat="1" ht="35.1" customHeight="1">
      <c r="A1944" s="29" t="str">
        <f>IFERROR(IF($N1944 &lt;&gt; "#Na", INDEX(Degree_Information!$A$2:$A$20129, MATCH(Passout2023[[#This Row], [UNIVERSITY_DEGREE_PROGRAM_ID]], Degree_Information!$N$2:$N$20129, 0)), ""), "")</f>
        <v/>
      </c>
      <c r="B1944" s="29" t="str">
        <f>IFERROR(IF($N1944 &lt;&gt; "#Na", INDEX(Degree_Information!$B$2:$B$20129, MATCH(Passout2023[[#This Row], [UNIVERSITY_DEGREE_PROGRAM_ID]], Degree_Information!$N$2:$N$20129, 0)), ""), "")</f>
        <v/>
      </c>
      <c r="C1944" s="29" t="str">
        <f>IFERROR(IF($N1944 &lt;&gt; "#Na", INDEX(Degree_Information!$E$2:$E$20129, MATCH(Passout2023[[#This Row], [UNIVERSITY_DEGREE_PROGRAM_ID]], Degree_Information!$N$2:$N$20129, 0)), ""), "")</f>
        <v/>
      </c>
      <c r="D1944" s="29" t="str">
        <f>IFERROR(IF($N1944 &lt;&gt; "#Na", INDEX(Degree_Information!$D$2:$D$20129, MATCH(Passout2023[[#This Row], [UNIVERSITY_DEGREE_PROGRAM_ID]], Degree_Information!$N$2:$N$20129, 0)), ""), "")</f>
        <v/>
      </c>
      <c r="E1944" s="29" t="str">
        <f>IFERROR(IF($N1944 &lt;&gt; "#Na", INDEX(Degree_Information!$F$2:$F$20129, MATCH(Passout2023[[#This Row], [UNIVERSITY_DEGREE_PROGRAM_ID]], Degree_Information!$N$2:$N$20129, 0)), ""), "")</f>
        <v/>
      </c>
      <c r="F1944" s="29" t="str">
        <f>IFERROR(IF($N1944 &lt;&gt; "#Na", INDEX(Degree_Information!$K$2:$K$20129, MATCH(Passout2023[[#This Row], [UNIVERSITY_DEGREE_PROGRAM_ID]], Degree_Information!$N$2:$N$20129, 0)), ""), "")</f>
        <v/>
      </c>
      <c r="G1944" s="29" t="str">
        <f>IFERROR(IF($N1944 &lt;&gt; "#Na", INDEX(Degree_Information!$G$2:$G$20129, MATCH(Passout2023[[#This Row], [UNIVERSITY_DEGREE_PROGRAM_ID]], Degree_Information!$N$2:$N$20129, 0)), ""), "")</f>
        <v/>
      </c>
      <c r="H1944" s="29" t="str">
        <f>IFERROR(IF($N1944 &lt;&gt; "#Na", INDEX(Degree_Information!$I$2:$I$20129, MATCH(Passout2023[[#This Row], [UNIVERSITY_DEGREE_PROGRAM_ID]], Degree_Information!$N$2:$N$20129, 0)), ""), "")</f>
        <v/>
      </c>
      <c r="I1944" s="6" t="str">
        <f>IFERROR(IF($N1944 &lt;&gt; "#Na", INDEX(Degree_Information!$H$2:$H$20129, MATCH(Passout2023[[#This Row], [UNIVERSITY_DEGREE_PROGRAM_ID]], Degree_Information!$N$2:$N$20129, 0)), ""), "")</f>
        <v/>
      </c>
      <c r="J1944" s="6" t="str">
        <f>IFERROR(IF($N1944 &lt;&gt; "#Na", INDEX(Degree_Information!$J$2:$J$20129, MATCH(Passout2023[[#This Row], [UNIVERSITY_DEGREE_PROGRAM_ID]], Degree_Information!$N$2:$N$20129, 0)), ""), "")</f>
        <v/>
      </c>
      <c r="K1944" s="19"/>
      <c r="L1944" s="20"/>
      <c r="M1944" s="21"/>
      <c r="N1944" s="21"/>
      <c r="O1944" s="21"/>
      <c r="P1944" s="22"/>
      <c r="Q1944" s="21"/>
      <c r="R1944" s="21"/>
      <c r="S1944" s="20">
        <v>0</v>
      </c>
      <c r="T1944" s="20">
        <v>0</v>
      </c>
      <c r="U1944" s="23"/>
      <c r="V194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4" s="25"/>
      <c r="X1944" s="26" t="str">
        <f>CONCATENATE(Passout2023[[#This Row], [Batch Start Semester]], "-", Passout2023[[#This Row], [Batch Start Year]], "-", Passout2023[[#This Row], [Degree Duration (year)]])</f>
        <v>--</v>
      </c>
      <c r="Y1944" s="32"/>
      <c r="Z1944" s="32"/>
      <c r="AA1944" s="32"/>
      <c r="AB1944" s="32"/>
      <c r="AC1944" s="32"/>
      <c r="AD1944" s="32"/>
      <c r="AE1944" s="28">
        <f>COUNTA(Passout2023[[#This Row], [UNIVERSITY_DEGREE_PROGRAM_ID]:[(Graduated) Degree Awarded Female]])</f>
        <v>2</v>
      </c>
    </row>
    <row r="1945" s="2" customFormat="1" ht="35.1" customHeight="1">
      <c r="A1945" s="29" t="str">
        <f>IFERROR(IF($N1945 &lt;&gt; "#Na", INDEX(Degree_Information!$A$2:$A$20129, MATCH(Passout2023[[#This Row], [UNIVERSITY_DEGREE_PROGRAM_ID]], Degree_Information!$N$2:$N$20129, 0)), ""), "")</f>
        <v/>
      </c>
      <c r="B1945" s="29" t="str">
        <f>IFERROR(IF($N1945 &lt;&gt; "#Na", INDEX(Degree_Information!$B$2:$B$20129, MATCH(Passout2023[[#This Row], [UNIVERSITY_DEGREE_PROGRAM_ID]], Degree_Information!$N$2:$N$20129, 0)), ""), "")</f>
        <v/>
      </c>
      <c r="C1945" s="29" t="str">
        <f>IFERROR(IF($N1945 &lt;&gt; "#Na", INDEX(Degree_Information!$E$2:$E$20129, MATCH(Passout2023[[#This Row], [UNIVERSITY_DEGREE_PROGRAM_ID]], Degree_Information!$N$2:$N$20129, 0)), ""), "")</f>
        <v/>
      </c>
      <c r="D1945" s="29" t="str">
        <f>IFERROR(IF($N1945 &lt;&gt; "#Na", INDEX(Degree_Information!$D$2:$D$20129, MATCH(Passout2023[[#This Row], [UNIVERSITY_DEGREE_PROGRAM_ID]], Degree_Information!$N$2:$N$20129, 0)), ""), "")</f>
        <v/>
      </c>
      <c r="E1945" s="29" t="str">
        <f>IFERROR(IF($N1945 &lt;&gt; "#Na", INDEX(Degree_Information!$F$2:$F$20129, MATCH(Passout2023[[#This Row], [UNIVERSITY_DEGREE_PROGRAM_ID]], Degree_Information!$N$2:$N$20129, 0)), ""), "")</f>
        <v/>
      </c>
      <c r="F1945" s="29" t="str">
        <f>IFERROR(IF($N1945 &lt;&gt; "#Na", INDEX(Degree_Information!$K$2:$K$20129, MATCH(Passout2023[[#This Row], [UNIVERSITY_DEGREE_PROGRAM_ID]], Degree_Information!$N$2:$N$20129, 0)), ""), "")</f>
        <v/>
      </c>
      <c r="G1945" s="29" t="str">
        <f>IFERROR(IF($N1945 &lt;&gt; "#Na", INDEX(Degree_Information!$G$2:$G$20129, MATCH(Passout2023[[#This Row], [UNIVERSITY_DEGREE_PROGRAM_ID]], Degree_Information!$N$2:$N$20129, 0)), ""), "")</f>
        <v/>
      </c>
      <c r="H1945" s="29" t="str">
        <f>IFERROR(IF($N1945 &lt;&gt; "#Na", INDEX(Degree_Information!$I$2:$I$20129, MATCH(Passout2023[[#This Row], [UNIVERSITY_DEGREE_PROGRAM_ID]], Degree_Information!$N$2:$N$20129, 0)), ""), "")</f>
        <v/>
      </c>
      <c r="I1945" s="6" t="str">
        <f>IFERROR(IF($N1945 &lt;&gt; "#Na", INDEX(Degree_Information!$H$2:$H$20129, MATCH(Passout2023[[#This Row], [UNIVERSITY_DEGREE_PROGRAM_ID]], Degree_Information!$N$2:$N$20129, 0)), ""), "")</f>
        <v/>
      </c>
      <c r="J1945" s="6" t="str">
        <f>IFERROR(IF($N1945 &lt;&gt; "#Na", INDEX(Degree_Information!$J$2:$J$20129, MATCH(Passout2023[[#This Row], [UNIVERSITY_DEGREE_PROGRAM_ID]], Degree_Information!$N$2:$N$20129, 0)), ""), "")</f>
        <v/>
      </c>
      <c r="K1945" s="19"/>
      <c r="L1945" s="20"/>
      <c r="M1945" s="21"/>
      <c r="N1945" s="21"/>
      <c r="O1945" s="21"/>
      <c r="P1945" s="22"/>
      <c r="Q1945" s="21"/>
      <c r="R1945" s="21"/>
      <c r="S1945" s="20">
        <v>0</v>
      </c>
      <c r="T1945" s="20">
        <v>0</v>
      </c>
      <c r="U1945" s="23"/>
      <c r="V194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5" s="25"/>
      <c r="X1945" s="26" t="str">
        <f>CONCATENATE(Passout2023[[#This Row], [Batch Start Semester]], "-", Passout2023[[#This Row], [Batch Start Year]], "-", Passout2023[[#This Row], [Degree Duration (year)]])</f>
        <v>--</v>
      </c>
      <c r="Y1945" s="32"/>
      <c r="Z1945" s="32"/>
      <c r="AA1945" s="32"/>
      <c r="AB1945" s="32"/>
      <c r="AC1945" s="32"/>
      <c r="AD1945" s="32"/>
      <c r="AE1945" s="28">
        <f>COUNTA(Passout2023[[#This Row], [UNIVERSITY_DEGREE_PROGRAM_ID]:[(Graduated) Degree Awarded Female]])</f>
        <v>2</v>
      </c>
    </row>
    <row r="1946" s="2" customFormat="1" ht="35.1" customHeight="1">
      <c r="A1946" s="29" t="str">
        <f>IFERROR(IF($N1946 &lt;&gt; "#Na", INDEX(Degree_Information!$A$2:$A$20129, MATCH(Passout2023[[#This Row], [UNIVERSITY_DEGREE_PROGRAM_ID]], Degree_Information!$N$2:$N$20129, 0)), ""), "")</f>
        <v/>
      </c>
      <c r="B1946" s="29" t="str">
        <f>IFERROR(IF($N1946 &lt;&gt; "#Na", INDEX(Degree_Information!$B$2:$B$20129, MATCH(Passout2023[[#This Row], [UNIVERSITY_DEGREE_PROGRAM_ID]], Degree_Information!$N$2:$N$20129, 0)), ""), "")</f>
        <v/>
      </c>
      <c r="C1946" s="29" t="str">
        <f>IFERROR(IF($N1946 &lt;&gt; "#Na", INDEX(Degree_Information!$E$2:$E$20129, MATCH(Passout2023[[#This Row], [UNIVERSITY_DEGREE_PROGRAM_ID]], Degree_Information!$N$2:$N$20129, 0)), ""), "")</f>
        <v/>
      </c>
      <c r="D1946" s="29" t="str">
        <f>IFERROR(IF($N1946 &lt;&gt; "#Na", INDEX(Degree_Information!$D$2:$D$20129, MATCH(Passout2023[[#This Row], [UNIVERSITY_DEGREE_PROGRAM_ID]], Degree_Information!$N$2:$N$20129, 0)), ""), "")</f>
        <v/>
      </c>
      <c r="E1946" s="29" t="str">
        <f>IFERROR(IF($N1946 &lt;&gt; "#Na", INDEX(Degree_Information!$F$2:$F$20129, MATCH(Passout2023[[#This Row], [UNIVERSITY_DEGREE_PROGRAM_ID]], Degree_Information!$N$2:$N$20129, 0)), ""), "")</f>
        <v/>
      </c>
      <c r="F1946" s="29" t="str">
        <f>IFERROR(IF($N1946 &lt;&gt; "#Na", INDEX(Degree_Information!$K$2:$K$20129, MATCH(Passout2023[[#This Row], [UNIVERSITY_DEGREE_PROGRAM_ID]], Degree_Information!$N$2:$N$20129, 0)), ""), "")</f>
        <v/>
      </c>
      <c r="G1946" s="29" t="str">
        <f>IFERROR(IF($N1946 &lt;&gt; "#Na", INDEX(Degree_Information!$G$2:$G$20129, MATCH(Passout2023[[#This Row], [UNIVERSITY_DEGREE_PROGRAM_ID]], Degree_Information!$N$2:$N$20129, 0)), ""), "")</f>
        <v/>
      </c>
      <c r="H1946" s="29" t="str">
        <f>IFERROR(IF($N1946 &lt;&gt; "#Na", INDEX(Degree_Information!$I$2:$I$20129, MATCH(Passout2023[[#This Row], [UNIVERSITY_DEGREE_PROGRAM_ID]], Degree_Information!$N$2:$N$20129, 0)), ""), "")</f>
        <v/>
      </c>
      <c r="I1946" s="6" t="str">
        <f>IFERROR(IF($N1946 &lt;&gt; "#Na", INDEX(Degree_Information!$H$2:$H$20129, MATCH(Passout2023[[#This Row], [UNIVERSITY_DEGREE_PROGRAM_ID]], Degree_Information!$N$2:$N$20129, 0)), ""), "")</f>
        <v/>
      </c>
      <c r="J1946" s="6" t="str">
        <f>IFERROR(IF($N1946 &lt;&gt; "#Na", INDEX(Degree_Information!$J$2:$J$20129, MATCH(Passout2023[[#This Row], [UNIVERSITY_DEGREE_PROGRAM_ID]], Degree_Information!$N$2:$N$20129, 0)), ""), "")</f>
        <v/>
      </c>
      <c r="K1946" s="19"/>
      <c r="L1946" s="20"/>
      <c r="M1946" s="21"/>
      <c r="N1946" s="21"/>
      <c r="O1946" s="21"/>
      <c r="P1946" s="22"/>
      <c r="Q1946" s="21"/>
      <c r="R1946" s="21"/>
      <c r="S1946" s="20">
        <v>0</v>
      </c>
      <c r="T1946" s="20">
        <v>0</v>
      </c>
      <c r="U1946" s="23"/>
      <c r="V194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6" s="25"/>
      <c r="X1946" s="26" t="str">
        <f>CONCATENATE(Passout2023[[#This Row], [Batch Start Semester]], "-", Passout2023[[#This Row], [Batch Start Year]], "-", Passout2023[[#This Row], [Degree Duration (year)]])</f>
        <v>--</v>
      </c>
      <c r="Y1946" s="32"/>
      <c r="Z1946" s="32"/>
      <c r="AA1946" s="32"/>
      <c r="AB1946" s="32"/>
      <c r="AC1946" s="32"/>
      <c r="AD1946" s="32"/>
      <c r="AE1946" s="28">
        <f>COUNTA(Passout2023[[#This Row], [UNIVERSITY_DEGREE_PROGRAM_ID]:[(Graduated) Degree Awarded Female]])</f>
        <v>2</v>
      </c>
    </row>
    <row r="1947" s="2" customFormat="1" ht="35.1" customHeight="1">
      <c r="A1947" s="29" t="str">
        <f>IFERROR(IF($N1947 &lt;&gt; "#Na", INDEX(Degree_Information!$A$2:$A$20129, MATCH(Passout2023[[#This Row], [UNIVERSITY_DEGREE_PROGRAM_ID]], Degree_Information!$N$2:$N$20129, 0)), ""), "")</f>
        <v/>
      </c>
      <c r="B1947" s="29" t="str">
        <f>IFERROR(IF($N1947 &lt;&gt; "#Na", INDEX(Degree_Information!$B$2:$B$20129, MATCH(Passout2023[[#This Row], [UNIVERSITY_DEGREE_PROGRAM_ID]], Degree_Information!$N$2:$N$20129, 0)), ""), "")</f>
        <v/>
      </c>
      <c r="C1947" s="29" t="str">
        <f>IFERROR(IF($N1947 &lt;&gt; "#Na", INDEX(Degree_Information!$E$2:$E$20129, MATCH(Passout2023[[#This Row], [UNIVERSITY_DEGREE_PROGRAM_ID]], Degree_Information!$N$2:$N$20129, 0)), ""), "")</f>
        <v/>
      </c>
      <c r="D1947" s="29" t="str">
        <f>IFERROR(IF($N1947 &lt;&gt; "#Na", INDEX(Degree_Information!$D$2:$D$20129, MATCH(Passout2023[[#This Row], [UNIVERSITY_DEGREE_PROGRAM_ID]], Degree_Information!$N$2:$N$20129, 0)), ""), "")</f>
        <v/>
      </c>
      <c r="E1947" s="29" t="str">
        <f>IFERROR(IF($N1947 &lt;&gt; "#Na", INDEX(Degree_Information!$F$2:$F$20129, MATCH(Passout2023[[#This Row], [UNIVERSITY_DEGREE_PROGRAM_ID]], Degree_Information!$N$2:$N$20129, 0)), ""), "")</f>
        <v/>
      </c>
      <c r="F1947" s="29" t="str">
        <f>IFERROR(IF($N1947 &lt;&gt; "#Na", INDEX(Degree_Information!$K$2:$K$20129, MATCH(Passout2023[[#This Row], [UNIVERSITY_DEGREE_PROGRAM_ID]], Degree_Information!$N$2:$N$20129, 0)), ""), "")</f>
        <v/>
      </c>
      <c r="G1947" s="29" t="str">
        <f>IFERROR(IF($N1947 &lt;&gt; "#Na", INDEX(Degree_Information!$G$2:$G$20129, MATCH(Passout2023[[#This Row], [UNIVERSITY_DEGREE_PROGRAM_ID]], Degree_Information!$N$2:$N$20129, 0)), ""), "")</f>
        <v/>
      </c>
      <c r="H1947" s="29" t="str">
        <f>IFERROR(IF($N1947 &lt;&gt; "#Na", INDEX(Degree_Information!$I$2:$I$20129, MATCH(Passout2023[[#This Row], [UNIVERSITY_DEGREE_PROGRAM_ID]], Degree_Information!$N$2:$N$20129, 0)), ""), "")</f>
        <v/>
      </c>
      <c r="I1947" s="6" t="str">
        <f>IFERROR(IF($N1947 &lt;&gt; "#Na", INDEX(Degree_Information!$H$2:$H$20129, MATCH(Passout2023[[#This Row], [UNIVERSITY_DEGREE_PROGRAM_ID]], Degree_Information!$N$2:$N$20129, 0)), ""), "")</f>
        <v/>
      </c>
      <c r="J1947" s="6" t="str">
        <f>IFERROR(IF($N1947 &lt;&gt; "#Na", INDEX(Degree_Information!$J$2:$J$20129, MATCH(Passout2023[[#This Row], [UNIVERSITY_DEGREE_PROGRAM_ID]], Degree_Information!$N$2:$N$20129, 0)), ""), "")</f>
        <v/>
      </c>
      <c r="K1947" s="19"/>
      <c r="L1947" s="20"/>
      <c r="M1947" s="21"/>
      <c r="N1947" s="21"/>
      <c r="O1947" s="21"/>
      <c r="P1947" s="22"/>
      <c r="Q1947" s="21"/>
      <c r="R1947" s="21"/>
      <c r="S1947" s="20">
        <v>0</v>
      </c>
      <c r="T1947" s="20">
        <v>0</v>
      </c>
      <c r="U1947" s="23"/>
      <c r="V194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7" s="25"/>
      <c r="X1947" s="26" t="str">
        <f>CONCATENATE(Passout2023[[#This Row], [Batch Start Semester]], "-", Passout2023[[#This Row], [Batch Start Year]], "-", Passout2023[[#This Row], [Degree Duration (year)]])</f>
        <v>--</v>
      </c>
      <c r="Y1947" s="32"/>
      <c r="Z1947" s="32"/>
      <c r="AA1947" s="32"/>
      <c r="AB1947" s="32"/>
      <c r="AC1947" s="32"/>
      <c r="AD1947" s="32"/>
      <c r="AE1947" s="28">
        <f>COUNTA(Passout2023[[#This Row], [UNIVERSITY_DEGREE_PROGRAM_ID]:[(Graduated) Degree Awarded Female]])</f>
        <v>2</v>
      </c>
    </row>
    <row r="1948" s="2" customFormat="1" ht="35.1" customHeight="1">
      <c r="A1948" s="29" t="str">
        <f>IFERROR(IF($N1948 &lt;&gt; "#Na", INDEX(Degree_Information!$A$2:$A$20129, MATCH(Passout2023[[#This Row], [UNIVERSITY_DEGREE_PROGRAM_ID]], Degree_Information!$N$2:$N$20129, 0)), ""), "")</f>
        <v/>
      </c>
      <c r="B1948" s="29" t="str">
        <f>IFERROR(IF($N1948 &lt;&gt; "#Na", INDEX(Degree_Information!$B$2:$B$20129, MATCH(Passout2023[[#This Row], [UNIVERSITY_DEGREE_PROGRAM_ID]], Degree_Information!$N$2:$N$20129, 0)), ""), "")</f>
        <v/>
      </c>
      <c r="C1948" s="29" t="str">
        <f>IFERROR(IF($N1948 &lt;&gt; "#Na", INDEX(Degree_Information!$E$2:$E$20129, MATCH(Passout2023[[#This Row], [UNIVERSITY_DEGREE_PROGRAM_ID]], Degree_Information!$N$2:$N$20129, 0)), ""), "")</f>
        <v/>
      </c>
      <c r="D1948" s="29" t="str">
        <f>IFERROR(IF($N1948 &lt;&gt; "#Na", INDEX(Degree_Information!$D$2:$D$20129, MATCH(Passout2023[[#This Row], [UNIVERSITY_DEGREE_PROGRAM_ID]], Degree_Information!$N$2:$N$20129, 0)), ""), "")</f>
        <v/>
      </c>
      <c r="E1948" s="29" t="str">
        <f>IFERROR(IF($N1948 &lt;&gt; "#Na", INDEX(Degree_Information!$F$2:$F$20129, MATCH(Passout2023[[#This Row], [UNIVERSITY_DEGREE_PROGRAM_ID]], Degree_Information!$N$2:$N$20129, 0)), ""), "")</f>
        <v/>
      </c>
      <c r="F1948" s="29" t="str">
        <f>IFERROR(IF($N1948 &lt;&gt; "#Na", INDEX(Degree_Information!$K$2:$K$20129, MATCH(Passout2023[[#This Row], [UNIVERSITY_DEGREE_PROGRAM_ID]], Degree_Information!$N$2:$N$20129, 0)), ""), "")</f>
        <v/>
      </c>
      <c r="G1948" s="29" t="str">
        <f>IFERROR(IF($N1948 &lt;&gt; "#Na", INDEX(Degree_Information!$G$2:$G$20129, MATCH(Passout2023[[#This Row], [UNIVERSITY_DEGREE_PROGRAM_ID]], Degree_Information!$N$2:$N$20129, 0)), ""), "")</f>
        <v/>
      </c>
      <c r="H1948" s="29" t="str">
        <f>IFERROR(IF($N1948 &lt;&gt; "#Na", INDEX(Degree_Information!$I$2:$I$20129, MATCH(Passout2023[[#This Row], [UNIVERSITY_DEGREE_PROGRAM_ID]], Degree_Information!$N$2:$N$20129, 0)), ""), "")</f>
        <v/>
      </c>
      <c r="I1948" s="6" t="str">
        <f>IFERROR(IF($N1948 &lt;&gt; "#Na", INDEX(Degree_Information!$H$2:$H$20129, MATCH(Passout2023[[#This Row], [UNIVERSITY_DEGREE_PROGRAM_ID]], Degree_Information!$N$2:$N$20129, 0)), ""), "")</f>
        <v/>
      </c>
      <c r="J1948" s="6" t="str">
        <f>IFERROR(IF($N1948 &lt;&gt; "#Na", INDEX(Degree_Information!$J$2:$J$20129, MATCH(Passout2023[[#This Row], [UNIVERSITY_DEGREE_PROGRAM_ID]], Degree_Information!$N$2:$N$20129, 0)), ""), "")</f>
        <v/>
      </c>
      <c r="K1948" s="19"/>
      <c r="L1948" s="20"/>
      <c r="M1948" s="21"/>
      <c r="N1948" s="21"/>
      <c r="O1948" s="21"/>
      <c r="P1948" s="22"/>
      <c r="Q1948" s="21"/>
      <c r="R1948" s="21"/>
      <c r="S1948" s="20">
        <v>0</v>
      </c>
      <c r="T1948" s="20">
        <v>0</v>
      </c>
      <c r="U1948" s="23"/>
      <c r="V194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8" s="25"/>
      <c r="X1948" s="26" t="str">
        <f>CONCATENATE(Passout2023[[#This Row], [Batch Start Semester]], "-", Passout2023[[#This Row], [Batch Start Year]], "-", Passout2023[[#This Row], [Degree Duration (year)]])</f>
        <v>--</v>
      </c>
      <c r="Y1948" s="32"/>
      <c r="Z1948" s="32"/>
      <c r="AA1948" s="32"/>
      <c r="AB1948" s="32"/>
      <c r="AC1948" s="32"/>
      <c r="AD1948" s="32"/>
      <c r="AE1948" s="28">
        <f>COUNTA(Passout2023[[#This Row], [UNIVERSITY_DEGREE_PROGRAM_ID]:[(Graduated) Degree Awarded Female]])</f>
        <v>2</v>
      </c>
    </row>
    <row r="1949" s="2" customFormat="1" ht="35.1" customHeight="1">
      <c r="A1949" s="29" t="str">
        <f>IFERROR(IF($N1949 &lt;&gt; "#Na", INDEX(Degree_Information!$A$2:$A$20129, MATCH(Passout2023[[#This Row], [UNIVERSITY_DEGREE_PROGRAM_ID]], Degree_Information!$N$2:$N$20129, 0)), ""), "")</f>
        <v/>
      </c>
      <c r="B1949" s="29" t="str">
        <f>IFERROR(IF($N1949 &lt;&gt; "#Na", INDEX(Degree_Information!$B$2:$B$20129, MATCH(Passout2023[[#This Row], [UNIVERSITY_DEGREE_PROGRAM_ID]], Degree_Information!$N$2:$N$20129, 0)), ""), "")</f>
        <v/>
      </c>
      <c r="C1949" s="29" t="str">
        <f>IFERROR(IF($N1949 &lt;&gt; "#Na", INDEX(Degree_Information!$E$2:$E$20129, MATCH(Passout2023[[#This Row], [UNIVERSITY_DEGREE_PROGRAM_ID]], Degree_Information!$N$2:$N$20129, 0)), ""), "")</f>
        <v/>
      </c>
      <c r="D1949" s="29" t="str">
        <f>IFERROR(IF($N1949 &lt;&gt; "#Na", INDEX(Degree_Information!$D$2:$D$20129, MATCH(Passout2023[[#This Row], [UNIVERSITY_DEGREE_PROGRAM_ID]], Degree_Information!$N$2:$N$20129, 0)), ""), "")</f>
        <v/>
      </c>
      <c r="E1949" s="29" t="str">
        <f>IFERROR(IF($N1949 &lt;&gt; "#Na", INDEX(Degree_Information!$F$2:$F$20129, MATCH(Passout2023[[#This Row], [UNIVERSITY_DEGREE_PROGRAM_ID]], Degree_Information!$N$2:$N$20129, 0)), ""), "")</f>
        <v/>
      </c>
      <c r="F1949" s="29" t="str">
        <f>IFERROR(IF($N1949 &lt;&gt; "#Na", INDEX(Degree_Information!$K$2:$K$20129, MATCH(Passout2023[[#This Row], [UNIVERSITY_DEGREE_PROGRAM_ID]], Degree_Information!$N$2:$N$20129, 0)), ""), "")</f>
        <v/>
      </c>
      <c r="G1949" s="29" t="str">
        <f>IFERROR(IF($N1949 &lt;&gt; "#Na", INDEX(Degree_Information!$G$2:$G$20129, MATCH(Passout2023[[#This Row], [UNIVERSITY_DEGREE_PROGRAM_ID]], Degree_Information!$N$2:$N$20129, 0)), ""), "")</f>
        <v/>
      </c>
      <c r="H1949" s="29" t="str">
        <f>IFERROR(IF($N1949 &lt;&gt; "#Na", INDEX(Degree_Information!$I$2:$I$20129, MATCH(Passout2023[[#This Row], [UNIVERSITY_DEGREE_PROGRAM_ID]], Degree_Information!$N$2:$N$20129, 0)), ""), "")</f>
        <v/>
      </c>
      <c r="I1949" s="6" t="str">
        <f>IFERROR(IF($N1949 &lt;&gt; "#Na", INDEX(Degree_Information!$H$2:$H$20129, MATCH(Passout2023[[#This Row], [UNIVERSITY_DEGREE_PROGRAM_ID]], Degree_Information!$N$2:$N$20129, 0)), ""), "")</f>
        <v/>
      </c>
      <c r="J1949" s="6" t="str">
        <f>IFERROR(IF($N1949 &lt;&gt; "#Na", INDEX(Degree_Information!$J$2:$J$20129, MATCH(Passout2023[[#This Row], [UNIVERSITY_DEGREE_PROGRAM_ID]], Degree_Information!$N$2:$N$20129, 0)), ""), "")</f>
        <v/>
      </c>
      <c r="K1949" s="19"/>
      <c r="L1949" s="20"/>
      <c r="M1949" s="21"/>
      <c r="N1949" s="21"/>
      <c r="O1949" s="21"/>
      <c r="P1949" s="22"/>
      <c r="Q1949" s="21"/>
      <c r="R1949" s="21"/>
      <c r="S1949" s="20">
        <v>0</v>
      </c>
      <c r="T1949" s="20">
        <v>0</v>
      </c>
      <c r="U1949" s="23"/>
      <c r="V194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49" s="25"/>
      <c r="X1949" s="26" t="str">
        <f>CONCATENATE(Passout2023[[#This Row], [Batch Start Semester]], "-", Passout2023[[#This Row], [Batch Start Year]], "-", Passout2023[[#This Row], [Degree Duration (year)]])</f>
        <v>--</v>
      </c>
      <c r="Y1949" s="32"/>
      <c r="Z1949" s="32"/>
      <c r="AA1949" s="32"/>
      <c r="AB1949" s="32"/>
      <c r="AC1949" s="32"/>
      <c r="AD1949" s="32"/>
      <c r="AE1949" s="28">
        <f>COUNTA(Passout2023[[#This Row], [UNIVERSITY_DEGREE_PROGRAM_ID]:[(Graduated) Degree Awarded Female]])</f>
        <v>2</v>
      </c>
    </row>
    <row r="1950" s="2" customFormat="1" ht="35.1" customHeight="1">
      <c r="A1950" s="29" t="str">
        <f>IFERROR(IF($N1950 &lt;&gt; "#Na", INDEX(Degree_Information!$A$2:$A$20129, MATCH(Passout2023[[#This Row], [UNIVERSITY_DEGREE_PROGRAM_ID]], Degree_Information!$N$2:$N$20129, 0)), ""), "")</f>
        <v/>
      </c>
      <c r="B1950" s="29" t="str">
        <f>IFERROR(IF($N1950 &lt;&gt; "#Na", INDEX(Degree_Information!$B$2:$B$20129, MATCH(Passout2023[[#This Row], [UNIVERSITY_DEGREE_PROGRAM_ID]], Degree_Information!$N$2:$N$20129, 0)), ""), "")</f>
        <v/>
      </c>
      <c r="C1950" s="29" t="str">
        <f>IFERROR(IF($N1950 &lt;&gt; "#Na", INDEX(Degree_Information!$E$2:$E$20129, MATCH(Passout2023[[#This Row], [UNIVERSITY_DEGREE_PROGRAM_ID]], Degree_Information!$N$2:$N$20129, 0)), ""), "")</f>
        <v/>
      </c>
      <c r="D1950" s="29" t="str">
        <f>IFERROR(IF($N1950 &lt;&gt; "#Na", INDEX(Degree_Information!$D$2:$D$20129, MATCH(Passout2023[[#This Row], [UNIVERSITY_DEGREE_PROGRAM_ID]], Degree_Information!$N$2:$N$20129, 0)), ""), "")</f>
        <v/>
      </c>
      <c r="E1950" s="29" t="str">
        <f>IFERROR(IF($N1950 &lt;&gt; "#Na", INDEX(Degree_Information!$F$2:$F$20129, MATCH(Passout2023[[#This Row], [UNIVERSITY_DEGREE_PROGRAM_ID]], Degree_Information!$N$2:$N$20129, 0)), ""), "")</f>
        <v/>
      </c>
      <c r="F1950" s="29" t="str">
        <f>IFERROR(IF($N1950 &lt;&gt; "#Na", INDEX(Degree_Information!$K$2:$K$20129, MATCH(Passout2023[[#This Row], [UNIVERSITY_DEGREE_PROGRAM_ID]], Degree_Information!$N$2:$N$20129, 0)), ""), "")</f>
        <v/>
      </c>
      <c r="G1950" s="29" t="str">
        <f>IFERROR(IF($N1950 &lt;&gt; "#Na", INDEX(Degree_Information!$G$2:$G$20129, MATCH(Passout2023[[#This Row], [UNIVERSITY_DEGREE_PROGRAM_ID]], Degree_Information!$N$2:$N$20129, 0)), ""), "")</f>
        <v/>
      </c>
      <c r="H1950" s="29" t="str">
        <f>IFERROR(IF($N1950 &lt;&gt; "#Na", INDEX(Degree_Information!$I$2:$I$20129, MATCH(Passout2023[[#This Row], [UNIVERSITY_DEGREE_PROGRAM_ID]], Degree_Information!$N$2:$N$20129, 0)), ""), "")</f>
        <v/>
      </c>
      <c r="I1950" s="6" t="str">
        <f>IFERROR(IF($N1950 &lt;&gt; "#Na", INDEX(Degree_Information!$H$2:$H$20129, MATCH(Passout2023[[#This Row], [UNIVERSITY_DEGREE_PROGRAM_ID]], Degree_Information!$N$2:$N$20129, 0)), ""), "")</f>
        <v/>
      </c>
      <c r="J1950" s="6" t="str">
        <f>IFERROR(IF($N1950 &lt;&gt; "#Na", INDEX(Degree_Information!$J$2:$J$20129, MATCH(Passout2023[[#This Row], [UNIVERSITY_DEGREE_PROGRAM_ID]], Degree_Information!$N$2:$N$20129, 0)), ""), "")</f>
        <v/>
      </c>
      <c r="K1950" s="19"/>
      <c r="L1950" s="20"/>
      <c r="M1950" s="21"/>
      <c r="N1950" s="21"/>
      <c r="O1950" s="21"/>
      <c r="P1950" s="22"/>
      <c r="Q1950" s="21"/>
      <c r="R1950" s="21"/>
      <c r="S1950" s="20">
        <v>0</v>
      </c>
      <c r="T1950" s="20">
        <v>0</v>
      </c>
      <c r="U1950" s="23"/>
      <c r="V195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0" s="25"/>
      <c r="X1950" s="26" t="str">
        <f>CONCATENATE(Passout2023[[#This Row], [Batch Start Semester]], "-", Passout2023[[#This Row], [Batch Start Year]], "-", Passout2023[[#This Row], [Degree Duration (year)]])</f>
        <v>--</v>
      </c>
      <c r="Y1950" s="32"/>
      <c r="Z1950" s="32"/>
      <c r="AA1950" s="32"/>
      <c r="AB1950" s="32"/>
      <c r="AC1950" s="32"/>
      <c r="AD1950" s="32"/>
      <c r="AE1950" s="28">
        <f>COUNTA(Passout2023[[#This Row], [UNIVERSITY_DEGREE_PROGRAM_ID]:[(Graduated) Degree Awarded Female]])</f>
        <v>2</v>
      </c>
    </row>
    <row r="1951" s="2" customFormat="1" ht="35.1" customHeight="1">
      <c r="A1951" s="29" t="str">
        <f>IFERROR(IF($N1951 &lt;&gt; "#Na", INDEX(Degree_Information!$A$2:$A$20129, MATCH(Passout2023[[#This Row], [UNIVERSITY_DEGREE_PROGRAM_ID]], Degree_Information!$N$2:$N$20129, 0)), ""), "")</f>
        <v/>
      </c>
      <c r="B1951" s="29" t="str">
        <f>IFERROR(IF($N1951 &lt;&gt; "#Na", INDEX(Degree_Information!$B$2:$B$20129, MATCH(Passout2023[[#This Row], [UNIVERSITY_DEGREE_PROGRAM_ID]], Degree_Information!$N$2:$N$20129, 0)), ""), "")</f>
        <v/>
      </c>
      <c r="C1951" s="29" t="str">
        <f>IFERROR(IF($N1951 &lt;&gt; "#Na", INDEX(Degree_Information!$E$2:$E$20129, MATCH(Passout2023[[#This Row], [UNIVERSITY_DEGREE_PROGRAM_ID]], Degree_Information!$N$2:$N$20129, 0)), ""), "")</f>
        <v/>
      </c>
      <c r="D1951" s="29" t="str">
        <f>IFERROR(IF($N1951 &lt;&gt; "#Na", INDEX(Degree_Information!$D$2:$D$20129, MATCH(Passout2023[[#This Row], [UNIVERSITY_DEGREE_PROGRAM_ID]], Degree_Information!$N$2:$N$20129, 0)), ""), "")</f>
        <v/>
      </c>
      <c r="E1951" s="29" t="str">
        <f>IFERROR(IF($N1951 &lt;&gt; "#Na", INDEX(Degree_Information!$F$2:$F$20129, MATCH(Passout2023[[#This Row], [UNIVERSITY_DEGREE_PROGRAM_ID]], Degree_Information!$N$2:$N$20129, 0)), ""), "")</f>
        <v/>
      </c>
      <c r="F1951" s="29" t="str">
        <f>IFERROR(IF($N1951 &lt;&gt; "#Na", INDEX(Degree_Information!$K$2:$K$20129, MATCH(Passout2023[[#This Row], [UNIVERSITY_DEGREE_PROGRAM_ID]], Degree_Information!$N$2:$N$20129, 0)), ""), "")</f>
        <v/>
      </c>
      <c r="G1951" s="29" t="str">
        <f>IFERROR(IF($N1951 &lt;&gt; "#Na", INDEX(Degree_Information!$G$2:$G$20129, MATCH(Passout2023[[#This Row], [UNIVERSITY_DEGREE_PROGRAM_ID]], Degree_Information!$N$2:$N$20129, 0)), ""), "")</f>
        <v/>
      </c>
      <c r="H1951" s="29" t="str">
        <f>IFERROR(IF($N1951 &lt;&gt; "#Na", INDEX(Degree_Information!$I$2:$I$20129, MATCH(Passout2023[[#This Row], [UNIVERSITY_DEGREE_PROGRAM_ID]], Degree_Information!$N$2:$N$20129, 0)), ""), "")</f>
        <v/>
      </c>
      <c r="I1951" s="6" t="str">
        <f>IFERROR(IF($N1951 &lt;&gt; "#Na", INDEX(Degree_Information!$H$2:$H$20129, MATCH(Passout2023[[#This Row], [UNIVERSITY_DEGREE_PROGRAM_ID]], Degree_Information!$N$2:$N$20129, 0)), ""), "")</f>
        <v/>
      </c>
      <c r="J1951" s="6" t="str">
        <f>IFERROR(IF($N1951 &lt;&gt; "#Na", INDEX(Degree_Information!$J$2:$J$20129, MATCH(Passout2023[[#This Row], [UNIVERSITY_DEGREE_PROGRAM_ID]], Degree_Information!$N$2:$N$20129, 0)), ""), "")</f>
        <v/>
      </c>
      <c r="K1951" s="19"/>
      <c r="L1951" s="20"/>
      <c r="M1951" s="21"/>
      <c r="N1951" s="21"/>
      <c r="O1951" s="21"/>
      <c r="P1951" s="22"/>
      <c r="Q1951" s="21"/>
      <c r="R1951" s="21"/>
      <c r="S1951" s="20">
        <v>0</v>
      </c>
      <c r="T1951" s="20">
        <v>0</v>
      </c>
      <c r="U1951" s="23"/>
      <c r="V195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1" s="25"/>
      <c r="X1951" s="26" t="str">
        <f>CONCATENATE(Passout2023[[#This Row], [Batch Start Semester]], "-", Passout2023[[#This Row], [Batch Start Year]], "-", Passout2023[[#This Row], [Degree Duration (year)]])</f>
        <v>--</v>
      </c>
      <c r="Y1951" s="32"/>
      <c r="Z1951" s="32"/>
      <c r="AA1951" s="32"/>
      <c r="AB1951" s="32"/>
      <c r="AC1951" s="32"/>
      <c r="AD1951" s="32"/>
      <c r="AE1951" s="28">
        <f>COUNTA(Passout2023[[#This Row], [UNIVERSITY_DEGREE_PROGRAM_ID]:[(Graduated) Degree Awarded Female]])</f>
        <v>2</v>
      </c>
    </row>
    <row r="1952" s="2" customFormat="1" ht="35.1" customHeight="1">
      <c r="A1952" s="29" t="str">
        <f>IFERROR(IF($N1952 &lt;&gt; "#Na", INDEX(Degree_Information!$A$2:$A$20129, MATCH(Passout2023[[#This Row], [UNIVERSITY_DEGREE_PROGRAM_ID]], Degree_Information!$N$2:$N$20129, 0)), ""), "")</f>
        <v/>
      </c>
      <c r="B1952" s="29" t="str">
        <f>IFERROR(IF($N1952 &lt;&gt; "#Na", INDEX(Degree_Information!$B$2:$B$20129, MATCH(Passout2023[[#This Row], [UNIVERSITY_DEGREE_PROGRAM_ID]], Degree_Information!$N$2:$N$20129, 0)), ""), "")</f>
        <v/>
      </c>
      <c r="C1952" s="29" t="str">
        <f>IFERROR(IF($N1952 &lt;&gt; "#Na", INDEX(Degree_Information!$E$2:$E$20129, MATCH(Passout2023[[#This Row], [UNIVERSITY_DEGREE_PROGRAM_ID]], Degree_Information!$N$2:$N$20129, 0)), ""), "")</f>
        <v/>
      </c>
      <c r="D1952" s="29" t="str">
        <f>IFERROR(IF($N1952 &lt;&gt; "#Na", INDEX(Degree_Information!$D$2:$D$20129, MATCH(Passout2023[[#This Row], [UNIVERSITY_DEGREE_PROGRAM_ID]], Degree_Information!$N$2:$N$20129, 0)), ""), "")</f>
        <v/>
      </c>
      <c r="E1952" s="29" t="str">
        <f>IFERROR(IF($N1952 &lt;&gt; "#Na", INDEX(Degree_Information!$F$2:$F$20129, MATCH(Passout2023[[#This Row], [UNIVERSITY_DEGREE_PROGRAM_ID]], Degree_Information!$N$2:$N$20129, 0)), ""), "")</f>
        <v/>
      </c>
      <c r="F1952" s="29" t="str">
        <f>IFERROR(IF($N1952 &lt;&gt; "#Na", INDEX(Degree_Information!$K$2:$K$20129, MATCH(Passout2023[[#This Row], [UNIVERSITY_DEGREE_PROGRAM_ID]], Degree_Information!$N$2:$N$20129, 0)), ""), "")</f>
        <v/>
      </c>
      <c r="G1952" s="29" t="str">
        <f>IFERROR(IF($N1952 &lt;&gt; "#Na", INDEX(Degree_Information!$G$2:$G$20129, MATCH(Passout2023[[#This Row], [UNIVERSITY_DEGREE_PROGRAM_ID]], Degree_Information!$N$2:$N$20129, 0)), ""), "")</f>
        <v/>
      </c>
      <c r="H1952" s="29" t="str">
        <f>IFERROR(IF($N1952 &lt;&gt; "#Na", INDEX(Degree_Information!$I$2:$I$20129, MATCH(Passout2023[[#This Row], [UNIVERSITY_DEGREE_PROGRAM_ID]], Degree_Information!$N$2:$N$20129, 0)), ""), "")</f>
        <v/>
      </c>
      <c r="I1952" s="6" t="str">
        <f>IFERROR(IF($N1952 &lt;&gt; "#Na", INDEX(Degree_Information!$H$2:$H$20129, MATCH(Passout2023[[#This Row], [UNIVERSITY_DEGREE_PROGRAM_ID]], Degree_Information!$N$2:$N$20129, 0)), ""), "")</f>
        <v/>
      </c>
      <c r="J1952" s="6" t="str">
        <f>IFERROR(IF($N1952 &lt;&gt; "#Na", INDEX(Degree_Information!$J$2:$J$20129, MATCH(Passout2023[[#This Row], [UNIVERSITY_DEGREE_PROGRAM_ID]], Degree_Information!$N$2:$N$20129, 0)), ""), "")</f>
        <v/>
      </c>
      <c r="K1952" s="19"/>
      <c r="L1952" s="20"/>
      <c r="M1952" s="21"/>
      <c r="N1952" s="21"/>
      <c r="O1952" s="21"/>
      <c r="P1952" s="22"/>
      <c r="Q1952" s="21"/>
      <c r="R1952" s="21"/>
      <c r="S1952" s="20">
        <v>0</v>
      </c>
      <c r="T1952" s="20">
        <v>0</v>
      </c>
      <c r="U1952" s="23"/>
      <c r="V195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2" s="25"/>
      <c r="X1952" s="26" t="str">
        <f>CONCATENATE(Passout2023[[#This Row], [Batch Start Semester]], "-", Passout2023[[#This Row], [Batch Start Year]], "-", Passout2023[[#This Row], [Degree Duration (year)]])</f>
        <v>--</v>
      </c>
      <c r="Y1952" s="32"/>
      <c r="Z1952" s="32"/>
      <c r="AA1952" s="32"/>
      <c r="AB1952" s="32"/>
      <c r="AC1952" s="32"/>
      <c r="AD1952" s="32"/>
      <c r="AE1952" s="28">
        <f>COUNTA(Passout2023[[#This Row], [UNIVERSITY_DEGREE_PROGRAM_ID]:[(Graduated) Degree Awarded Female]])</f>
        <v>2</v>
      </c>
    </row>
    <row r="1953" s="2" customFormat="1" ht="35.1" customHeight="1">
      <c r="A1953" s="29" t="str">
        <f>IFERROR(IF($N1953 &lt;&gt; "#Na", INDEX(Degree_Information!$A$2:$A$20129, MATCH(Passout2023[[#This Row], [UNIVERSITY_DEGREE_PROGRAM_ID]], Degree_Information!$N$2:$N$20129, 0)), ""), "")</f>
        <v/>
      </c>
      <c r="B1953" s="29" t="str">
        <f>IFERROR(IF($N1953 &lt;&gt; "#Na", INDEX(Degree_Information!$B$2:$B$20129, MATCH(Passout2023[[#This Row], [UNIVERSITY_DEGREE_PROGRAM_ID]], Degree_Information!$N$2:$N$20129, 0)), ""), "")</f>
        <v/>
      </c>
      <c r="C1953" s="29" t="str">
        <f>IFERROR(IF($N1953 &lt;&gt; "#Na", INDEX(Degree_Information!$E$2:$E$20129, MATCH(Passout2023[[#This Row], [UNIVERSITY_DEGREE_PROGRAM_ID]], Degree_Information!$N$2:$N$20129, 0)), ""), "")</f>
        <v/>
      </c>
      <c r="D1953" s="29" t="str">
        <f>IFERROR(IF($N1953 &lt;&gt; "#Na", INDEX(Degree_Information!$D$2:$D$20129, MATCH(Passout2023[[#This Row], [UNIVERSITY_DEGREE_PROGRAM_ID]], Degree_Information!$N$2:$N$20129, 0)), ""), "")</f>
        <v/>
      </c>
      <c r="E1953" s="29" t="str">
        <f>IFERROR(IF($N1953 &lt;&gt; "#Na", INDEX(Degree_Information!$F$2:$F$20129, MATCH(Passout2023[[#This Row], [UNIVERSITY_DEGREE_PROGRAM_ID]], Degree_Information!$N$2:$N$20129, 0)), ""), "")</f>
        <v/>
      </c>
      <c r="F1953" s="29" t="str">
        <f>IFERROR(IF($N1953 &lt;&gt; "#Na", INDEX(Degree_Information!$K$2:$K$20129, MATCH(Passout2023[[#This Row], [UNIVERSITY_DEGREE_PROGRAM_ID]], Degree_Information!$N$2:$N$20129, 0)), ""), "")</f>
        <v/>
      </c>
      <c r="G1953" s="29" t="str">
        <f>IFERROR(IF($N1953 &lt;&gt; "#Na", INDEX(Degree_Information!$G$2:$G$20129, MATCH(Passout2023[[#This Row], [UNIVERSITY_DEGREE_PROGRAM_ID]], Degree_Information!$N$2:$N$20129, 0)), ""), "")</f>
        <v/>
      </c>
      <c r="H1953" s="29" t="str">
        <f>IFERROR(IF($N1953 &lt;&gt; "#Na", INDEX(Degree_Information!$I$2:$I$20129, MATCH(Passout2023[[#This Row], [UNIVERSITY_DEGREE_PROGRAM_ID]], Degree_Information!$N$2:$N$20129, 0)), ""), "")</f>
        <v/>
      </c>
      <c r="I1953" s="6" t="str">
        <f>IFERROR(IF($N1953 &lt;&gt; "#Na", INDEX(Degree_Information!$H$2:$H$20129, MATCH(Passout2023[[#This Row], [UNIVERSITY_DEGREE_PROGRAM_ID]], Degree_Information!$N$2:$N$20129, 0)), ""), "")</f>
        <v/>
      </c>
      <c r="J1953" s="6" t="str">
        <f>IFERROR(IF($N1953 &lt;&gt; "#Na", INDEX(Degree_Information!$J$2:$J$20129, MATCH(Passout2023[[#This Row], [UNIVERSITY_DEGREE_PROGRAM_ID]], Degree_Information!$N$2:$N$20129, 0)), ""), "")</f>
        <v/>
      </c>
      <c r="K1953" s="19"/>
      <c r="L1953" s="20"/>
      <c r="M1953" s="21"/>
      <c r="N1953" s="21"/>
      <c r="O1953" s="21"/>
      <c r="P1953" s="22"/>
      <c r="Q1953" s="21"/>
      <c r="R1953" s="21"/>
      <c r="S1953" s="20">
        <v>0</v>
      </c>
      <c r="T1953" s="20">
        <v>0</v>
      </c>
      <c r="U1953" s="23"/>
      <c r="V195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3" s="25"/>
      <c r="X1953" s="26" t="str">
        <f>CONCATENATE(Passout2023[[#This Row], [Batch Start Semester]], "-", Passout2023[[#This Row], [Batch Start Year]], "-", Passout2023[[#This Row], [Degree Duration (year)]])</f>
        <v>--</v>
      </c>
      <c r="Y1953" s="32"/>
      <c r="Z1953" s="32"/>
      <c r="AA1953" s="32"/>
      <c r="AB1953" s="32"/>
      <c r="AC1953" s="32"/>
      <c r="AD1953" s="32"/>
      <c r="AE1953" s="28">
        <f>COUNTA(Passout2023[[#This Row], [UNIVERSITY_DEGREE_PROGRAM_ID]:[(Graduated) Degree Awarded Female]])</f>
        <v>2</v>
      </c>
    </row>
    <row r="1954" s="2" customFormat="1" ht="35.1" customHeight="1">
      <c r="A1954" s="29" t="str">
        <f>IFERROR(IF($N1954 &lt;&gt; "#Na", INDEX(Degree_Information!$A$2:$A$20129, MATCH(Passout2023[[#This Row], [UNIVERSITY_DEGREE_PROGRAM_ID]], Degree_Information!$N$2:$N$20129, 0)), ""), "")</f>
        <v/>
      </c>
      <c r="B1954" s="29" t="str">
        <f>IFERROR(IF($N1954 &lt;&gt; "#Na", INDEX(Degree_Information!$B$2:$B$20129, MATCH(Passout2023[[#This Row], [UNIVERSITY_DEGREE_PROGRAM_ID]], Degree_Information!$N$2:$N$20129, 0)), ""), "")</f>
        <v/>
      </c>
      <c r="C1954" s="29" t="str">
        <f>IFERROR(IF($N1954 &lt;&gt; "#Na", INDEX(Degree_Information!$E$2:$E$20129, MATCH(Passout2023[[#This Row], [UNIVERSITY_DEGREE_PROGRAM_ID]], Degree_Information!$N$2:$N$20129, 0)), ""), "")</f>
        <v/>
      </c>
      <c r="D1954" s="29" t="str">
        <f>IFERROR(IF($N1954 &lt;&gt; "#Na", INDEX(Degree_Information!$D$2:$D$20129, MATCH(Passout2023[[#This Row], [UNIVERSITY_DEGREE_PROGRAM_ID]], Degree_Information!$N$2:$N$20129, 0)), ""), "")</f>
        <v/>
      </c>
      <c r="E1954" s="29" t="str">
        <f>IFERROR(IF($N1954 &lt;&gt; "#Na", INDEX(Degree_Information!$F$2:$F$20129, MATCH(Passout2023[[#This Row], [UNIVERSITY_DEGREE_PROGRAM_ID]], Degree_Information!$N$2:$N$20129, 0)), ""), "")</f>
        <v/>
      </c>
      <c r="F1954" s="29" t="str">
        <f>IFERROR(IF($N1954 &lt;&gt; "#Na", INDEX(Degree_Information!$K$2:$K$20129, MATCH(Passout2023[[#This Row], [UNIVERSITY_DEGREE_PROGRAM_ID]], Degree_Information!$N$2:$N$20129, 0)), ""), "")</f>
        <v/>
      </c>
      <c r="G1954" s="29" t="str">
        <f>IFERROR(IF($N1954 &lt;&gt; "#Na", INDEX(Degree_Information!$G$2:$G$20129, MATCH(Passout2023[[#This Row], [UNIVERSITY_DEGREE_PROGRAM_ID]], Degree_Information!$N$2:$N$20129, 0)), ""), "")</f>
        <v/>
      </c>
      <c r="H1954" s="29" t="str">
        <f>IFERROR(IF($N1954 &lt;&gt; "#Na", INDEX(Degree_Information!$I$2:$I$20129, MATCH(Passout2023[[#This Row], [UNIVERSITY_DEGREE_PROGRAM_ID]], Degree_Information!$N$2:$N$20129, 0)), ""), "")</f>
        <v/>
      </c>
      <c r="I1954" s="6" t="str">
        <f>IFERROR(IF($N1954 &lt;&gt; "#Na", INDEX(Degree_Information!$H$2:$H$20129, MATCH(Passout2023[[#This Row], [UNIVERSITY_DEGREE_PROGRAM_ID]], Degree_Information!$N$2:$N$20129, 0)), ""), "")</f>
        <v/>
      </c>
      <c r="J1954" s="6" t="str">
        <f>IFERROR(IF($N1954 &lt;&gt; "#Na", INDEX(Degree_Information!$J$2:$J$20129, MATCH(Passout2023[[#This Row], [UNIVERSITY_DEGREE_PROGRAM_ID]], Degree_Information!$N$2:$N$20129, 0)), ""), "")</f>
        <v/>
      </c>
      <c r="K1954" s="19"/>
      <c r="L1954" s="20"/>
      <c r="M1954" s="21"/>
      <c r="N1954" s="21"/>
      <c r="O1954" s="21"/>
      <c r="P1954" s="22"/>
      <c r="Q1954" s="21"/>
      <c r="R1954" s="21"/>
      <c r="S1954" s="20">
        <v>0</v>
      </c>
      <c r="T1954" s="20">
        <v>0</v>
      </c>
      <c r="U1954" s="23"/>
      <c r="V195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4" s="25"/>
      <c r="X1954" s="26" t="str">
        <f>CONCATENATE(Passout2023[[#This Row], [Batch Start Semester]], "-", Passout2023[[#This Row], [Batch Start Year]], "-", Passout2023[[#This Row], [Degree Duration (year)]])</f>
        <v>--</v>
      </c>
      <c r="Y1954" s="32"/>
      <c r="Z1954" s="32"/>
      <c r="AA1954" s="32"/>
      <c r="AB1954" s="32"/>
      <c r="AC1954" s="32"/>
      <c r="AD1954" s="32"/>
      <c r="AE1954" s="28">
        <f>COUNTA(Passout2023[[#This Row], [UNIVERSITY_DEGREE_PROGRAM_ID]:[(Graduated) Degree Awarded Female]])</f>
        <v>2</v>
      </c>
    </row>
    <row r="1955" s="2" customFormat="1" ht="35.1" customHeight="1">
      <c r="A1955" s="29" t="str">
        <f>IFERROR(IF($N1955 &lt;&gt; "#Na", INDEX(Degree_Information!$A$2:$A$20129, MATCH(Passout2023[[#This Row], [UNIVERSITY_DEGREE_PROGRAM_ID]], Degree_Information!$N$2:$N$20129, 0)), ""), "")</f>
        <v/>
      </c>
      <c r="B1955" s="29" t="str">
        <f>IFERROR(IF($N1955 &lt;&gt; "#Na", INDEX(Degree_Information!$B$2:$B$20129, MATCH(Passout2023[[#This Row], [UNIVERSITY_DEGREE_PROGRAM_ID]], Degree_Information!$N$2:$N$20129, 0)), ""), "")</f>
        <v/>
      </c>
      <c r="C1955" s="29" t="str">
        <f>IFERROR(IF($N1955 &lt;&gt; "#Na", INDEX(Degree_Information!$E$2:$E$20129, MATCH(Passout2023[[#This Row], [UNIVERSITY_DEGREE_PROGRAM_ID]], Degree_Information!$N$2:$N$20129, 0)), ""), "")</f>
        <v/>
      </c>
      <c r="D1955" s="29" t="str">
        <f>IFERROR(IF($N1955 &lt;&gt; "#Na", INDEX(Degree_Information!$D$2:$D$20129, MATCH(Passout2023[[#This Row], [UNIVERSITY_DEGREE_PROGRAM_ID]], Degree_Information!$N$2:$N$20129, 0)), ""), "")</f>
        <v/>
      </c>
      <c r="E1955" s="29" t="str">
        <f>IFERROR(IF($N1955 &lt;&gt; "#Na", INDEX(Degree_Information!$F$2:$F$20129, MATCH(Passout2023[[#This Row], [UNIVERSITY_DEGREE_PROGRAM_ID]], Degree_Information!$N$2:$N$20129, 0)), ""), "")</f>
        <v/>
      </c>
      <c r="F1955" s="29" t="str">
        <f>IFERROR(IF($N1955 &lt;&gt; "#Na", INDEX(Degree_Information!$K$2:$K$20129, MATCH(Passout2023[[#This Row], [UNIVERSITY_DEGREE_PROGRAM_ID]], Degree_Information!$N$2:$N$20129, 0)), ""), "")</f>
        <v/>
      </c>
      <c r="G1955" s="29" t="str">
        <f>IFERROR(IF($N1955 &lt;&gt; "#Na", INDEX(Degree_Information!$G$2:$G$20129, MATCH(Passout2023[[#This Row], [UNIVERSITY_DEGREE_PROGRAM_ID]], Degree_Information!$N$2:$N$20129, 0)), ""), "")</f>
        <v/>
      </c>
      <c r="H1955" s="29" t="str">
        <f>IFERROR(IF($N1955 &lt;&gt; "#Na", INDEX(Degree_Information!$I$2:$I$20129, MATCH(Passout2023[[#This Row], [UNIVERSITY_DEGREE_PROGRAM_ID]], Degree_Information!$N$2:$N$20129, 0)), ""), "")</f>
        <v/>
      </c>
      <c r="I1955" s="6" t="str">
        <f>IFERROR(IF($N1955 &lt;&gt; "#Na", INDEX(Degree_Information!$H$2:$H$20129, MATCH(Passout2023[[#This Row], [UNIVERSITY_DEGREE_PROGRAM_ID]], Degree_Information!$N$2:$N$20129, 0)), ""), "")</f>
        <v/>
      </c>
      <c r="J1955" s="6" t="str">
        <f>IFERROR(IF($N1955 &lt;&gt; "#Na", INDEX(Degree_Information!$J$2:$J$20129, MATCH(Passout2023[[#This Row], [UNIVERSITY_DEGREE_PROGRAM_ID]], Degree_Information!$N$2:$N$20129, 0)), ""), "")</f>
        <v/>
      </c>
      <c r="K1955" s="19"/>
      <c r="L1955" s="20"/>
      <c r="M1955" s="21"/>
      <c r="N1955" s="21"/>
      <c r="O1955" s="21"/>
      <c r="P1955" s="22"/>
      <c r="Q1955" s="21"/>
      <c r="R1955" s="21"/>
      <c r="S1955" s="20">
        <v>0</v>
      </c>
      <c r="T1955" s="20">
        <v>0</v>
      </c>
      <c r="U1955" s="23"/>
      <c r="V195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5" s="25"/>
      <c r="X1955" s="26" t="str">
        <f>CONCATENATE(Passout2023[[#This Row], [Batch Start Semester]], "-", Passout2023[[#This Row], [Batch Start Year]], "-", Passout2023[[#This Row], [Degree Duration (year)]])</f>
        <v>--</v>
      </c>
      <c r="Y1955" s="32"/>
      <c r="Z1955" s="32"/>
      <c r="AA1955" s="32"/>
      <c r="AB1955" s="32"/>
      <c r="AC1955" s="32"/>
      <c r="AD1955" s="32"/>
      <c r="AE1955" s="28">
        <f>COUNTA(Passout2023[[#This Row], [UNIVERSITY_DEGREE_PROGRAM_ID]:[(Graduated) Degree Awarded Female]])</f>
        <v>2</v>
      </c>
    </row>
    <row r="1956" s="2" customFormat="1" ht="35.1" customHeight="1">
      <c r="A1956" s="29" t="str">
        <f>IFERROR(IF($N1956 &lt;&gt; "#Na", INDEX(Degree_Information!$A$2:$A$20129, MATCH(Passout2023[[#This Row], [UNIVERSITY_DEGREE_PROGRAM_ID]], Degree_Information!$N$2:$N$20129, 0)), ""), "")</f>
        <v/>
      </c>
      <c r="B1956" s="29" t="str">
        <f>IFERROR(IF($N1956 &lt;&gt; "#Na", INDEX(Degree_Information!$B$2:$B$20129, MATCH(Passout2023[[#This Row], [UNIVERSITY_DEGREE_PROGRAM_ID]], Degree_Information!$N$2:$N$20129, 0)), ""), "")</f>
        <v/>
      </c>
      <c r="C1956" s="29" t="str">
        <f>IFERROR(IF($N1956 &lt;&gt; "#Na", INDEX(Degree_Information!$E$2:$E$20129, MATCH(Passout2023[[#This Row], [UNIVERSITY_DEGREE_PROGRAM_ID]], Degree_Information!$N$2:$N$20129, 0)), ""), "")</f>
        <v/>
      </c>
      <c r="D1956" s="29" t="str">
        <f>IFERROR(IF($N1956 &lt;&gt; "#Na", INDEX(Degree_Information!$D$2:$D$20129, MATCH(Passout2023[[#This Row], [UNIVERSITY_DEGREE_PROGRAM_ID]], Degree_Information!$N$2:$N$20129, 0)), ""), "")</f>
        <v/>
      </c>
      <c r="E1956" s="29" t="str">
        <f>IFERROR(IF($N1956 &lt;&gt; "#Na", INDEX(Degree_Information!$F$2:$F$20129, MATCH(Passout2023[[#This Row], [UNIVERSITY_DEGREE_PROGRAM_ID]], Degree_Information!$N$2:$N$20129, 0)), ""), "")</f>
        <v/>
      </c>
      <c r="F1956" s="29" t="str">
        <f>IFERROR(IF($N1956 &lt;&gt; "#Na", INDEX(Degree_Information!$K$2:$K$20129, MATCH(Passout2023[[#This Row], [UNIVERSITY_DEGREE_PROGRAM_ID]], Degree_Information!$N$2:$N$20129, 0)), ""), "")</f>
        <v/>
      </c>
      <c r="G1956" s="29" t="str">
        <f>IFERROR(IF($N1956 &lt;&gt; "#Na", INDEX(Degree_Information!$G$2:$G$20129, MATCH(Passout2023[[#This Row], [UNIVERSITY_DEGREE_PROGRAM_ID]], Degree_Information!$N$2:$N$20129, 0)), ""), "")</f>
        <v/>
      </c>
      <c r="H1956" s="29" t="str">
        <f>IFERROR(IF($N1956 &lt;&gt; "#Na", INDEX(Degree_Information!$I$2:$I$20129, MATCH(Passout2023[[#This Row], [UNIVERSITY_DEGREE_PROGRAM_ID]], Degree_Information!$N$2:$N$20129, 0)), ""), "")</f>
        <v/>
      </c>
      <c r="I1956" s="6" t="str">
        <f>IFERROR(IF($N1956 &lt;&gt; "#Na", INDEX(Degree_Information!$H$2:$H$20129, MATCH(Passout2023[[#This Row], [UNIVERSITY_DEGREE_PROGRAM_ID]], Degree_Information!$N$2:$N$20129, 0)), ""), "")</f>
        <v/>
      </c>
      <c r="J1956" s="6" t="str">
        <f>IFERROR(IF($N1956 &lt;&gt; "#Na", INDEX(Degree_Information!$J$2:$J$20129, MATCH(Passout2023[[#This Row], [UNIVERSITY_DEGREE_PROGRAM_ID]], Degree_Information!$N$2:$N$20129, 0)), ""), "")</f>
        <v/>
      </c>
      <c r="K1956" s="19"/>
      <c r="L1956" s="20"/>
      <c r="M1956" s="21"/>
      <c r="N1956" s="21"/>
      <c r="O1956" s="21"/>
      <c r="P1956" s="22"/>
      <c r="Q1956" s="21"/>
      <c r="R1956" s="21"/>
      <c r="S1956" s="20">
        <v>0</v>
      </c>
      <c r="T1956" s="20">
        <v>0</v>
      </c>
      <c r="U1956" s="23"/>
      <c r="V195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6" s="25"/>
      <c r="X1956" s="26" t="str">
        <f>CONCATENATE(Passout2023[[#This Row], [Batch Start Semester]], "-", Passout2023[[#This Row], [Batch Start Year]], "-", Passout2023[[#This Row], [Degree Duration (year)]])</f>
        <v>--</v>
      </c>
      <c r="Y1956" s="32"/>
      <c r="Z1956" s="32"/>
      <c r="AA1956" s="32"/>
      <c r="AB1956" s="32"/>
      <c r="AC1956" s="32"/>
      <c r="AD1956" s="32"/>
      <c r="AE1956" s="28">
        <f>COUNTA(Passout2023[[#This Row], [UNIVERSITY_DEGREE_PROGRAM_ID]:[(Graduated) Degree Awarded Female]])</f>
        <v>2</v>
      </c>
    </row>
    <row r="1957" s="2" customFormat="1" ht="35.1" customHeight="1">
      <c r="A1957" s="29" t="str">
        <f>IFERROR(IF($N1957 &lt;&gt; "#Na", INDEX(Degree_Information!$A$2:$A$20129, MATCH(Passout2023[[#This Row], [UNIVERSITY_DEGREE_PROGRAM_ID]], Degree_Information!$N$2:$N$20129, 0)), ""), "")</f>
        <v/>
      </c>
      <c r="B1957" s="29" t="str">
        <f>IFERROR(IF($N1957 &lt;&gt; "#Na", INDEX(Degree_Information!$B$2:$B$20129, MATCH(Passout2023[[#This Row], [UNIVERSITY_DEGREE_PROGRAM_ID]], Degree_Information!$N$2:$N$20129, 0)), ""), "")</f>
        <v/>
      </c>
      <c r="C1957" s="29" t="str">
        <f>IFERROR(IF($N1957 &lt;&gt; "#Na", INDEX(Degree_Information!$E$2:$E$20129, MATCH(Passout2023[[#This Row], [UNIVERSITY_DEGREE_PROGRAM_ID]], Degree_Information!$N$2:$N$20129, 0)), ""), "")</f>
        <v/>
      </c>
      <c r="D1957" s="29" t="str">
        <f>IFERROR(IF($N1957 &lt;&gt; "#Na", INDEX(Degree_Information!$D$2:$D$20129, MATCH(Passout2023[[#This Row], [UNIVERSITY_DEGREE_PROGRAM_ID]], Degree_Information!$N$2:$N$20129, 0)), ""), "")</f>
        <v/>
      </c>
      <c r="E1957" s="29" t="str">
        <f>IFERROR(IF($N1957 &lt;&gt; "#Na", INDEX(Degree_Information!$F$2:$F$20129, MATCH(Passout2023[[#This Row], [UNIVERSITY_DEGREE_PROGRAM_ID]], Degree_Information!$N$2:$N$20129, 0)), ""), "")</f>
        <v/>
      </c>
      <c r="F1957" s="29" t="str">
        <f>IFERROR(IF($N1957 &lt;&gt; "#Na", INDEX(Degree_Information!$K$2:$K$20129, MATCH(Passout2023[[#This Row], [UNIVERSITY_DEGREE_PROGRAM_ID]], Degree_Information!$N$2:$N$20129, 0)), ""), "")</f>
        <v/>
      </c>
      <c r="G1957" s="29" t="str">
        <f>IFERROR(IF($N1957 &lt;&gt; "#Na", INDEX(Degree_Information!$G$2:$G$20129, MATCH(Passout2023[[#This Row], [UNIVERSITY_DEGREE_PROGRAM_ID]], Degree_Information!$N$2:$N$20129, 0)), ""), "")</f>
        <v/>
      </c>
      <c r="H1957" s="29" t="str">
        <f>IFERROR(IF($N1957 &lt;&gt; "#Na", INDEX(Degree_Information!$I$2:$I$20129, MATCH(Passout2023[[#This Row], [UNIVERSITY_DEGREE_PROGRAM_ID]], Degree_Information!$N$2:$N$20129, 0)), ""), "")</f>
        <v/>
      </c>
      <c r="I1957" s="6" t="str">
        <f>IFERROR(IF($N1957 &lt;&gt; "#Na", INDEX(Degree_Information!$H$2:$H$20129, MATCH(Passout2023[[#This Row], [UNIVERSITY_DEGREE_PROGRAM_ID]], Degree_Information!$N$2:$N$20129, 0)), ""), "")</f>
        <v/>
      </c>
      <c r="J1957" s="6" t="str">
        <f>IFERROR(IF($N1957 &lt;&gt; "#Na", INDEX(Degree_Information!$J$2:$J$20129, MATCH(Passout2023[[#This Row], [UNIVERSITY_DEGREE_PROGRAM_ID]], Degree_Information!$N$2:$N$20129, 0)), ""), "")</f>
        <v/>
      </c>
      <c r="K1957" s="19"/>
      <c r="L1957" s="20"/>
      <c r="M1957" s="21"/>
      <c r="N1957" s="21"/>
      <c r="O1957" s="21"/>
      <c r="P1957" s="22"/>
      <c r="Q1957" s="21"/>
      <c r="R1957" s="21"/>
      <c r="S1957" s="20">
        <v>0</v>
      </c>
      <c r="T1957" s="20">
        <v>0</v>
      </c>
      <c r="U1957" s="23"/>
      <c r="V195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7" s="25"/>
      <c r="X1957" s="26" t="str">
        <f>CONCATENATE(Passout2023[[#This Row], [Batch Start Semester]], "-", Passout2023[[#This Row], [Batch Start Year]], "-", Passout2023[[#This Row], [Degree Duration (year)]])</f>
        <v>--</v>
      </c>
      <c r="Y1957" s="32"/>
      <c r="Z1957" s="32"/>
      <c r="AA1957" s="32"/>
      <c r="AB1957" s="32"/>
      <c r="AC1957" s="32"/>
      <c r="AD1957" s="32"/>
      <c r="AE1957" s="28">
        <f>COUNTA(Passout2023[[#This Row], [UNIVERSITY_DEGREE_PROGRAM_ID]:[(Graduated) Degree Awarded Female]])</f>
        <v>2</v>
      </c>
    </row>
    <row r="1958" s="2" customFormat="1" ht="35.1" customHeight="1">
      <c r="A1958" s="29" t="str">
        <f>IFERROR(IF($N1958 &lt;&gt; "#Na", INDEX(Degree_Information!$A$2:$A$20129, MATCH(Passout2023[[#This Row], [UNIVERSITY_DEGREE_PROGRAM_ID]], Degree_Information!$N$2:$N$20129, 0)), ""), "")</f>
        <v/>
      </c>
      <c r="B1958" s="29" t="str">
        <f>IFERROR(IF($N1958 &lt;&gt; "#Na", INDEX(Degree_Information!$B$2:$B$20129, MATCH(Passout2023[[#This Row], [UNIVERSITY_DEGREE_PROGRAM_ID]], Degree_Information!$N$2:$N$20129, 0)), ""), "")</f>
        <v/>
      </c>
      <c r="C1958" s="29" t="str">
        <f>IFERROR(IF($N1958 &lt;&gt; "#Na", INDEX(Degree_Information!$E$2:$E$20129, MATCH(Passout2023[[#This Row], [UNIVERSITY_DEGREE_PROGRAM_ID]], Degree_Information!$N$2:$N$20129, 0)), ""), "")</f>
        <v/>
      </c>
      <c r="D1958" s="29" t="str">
        <f>IFERROR(IF($N1958 &lt;&gt; "#Na", INDEX(Degree_Information!$D$2:$D$20129, MATCH(Passout2023[[#This Row], [UNIVERSITY_DEGREE_PROGRAM_ID]], Degree_Information!$N$2:$N$20129, 0)), ""), "")</f>
        <v/>
      </c>
      <c r="E1958" s="29" t="str">
        <f>IFERROR(IF($N1958 &lt;&gt; "#Na", INDEX(Degree_Information!$F$2:$F$20129, MATCH(Passout2023[[#This Row], [UNIVERSITY_DEGREE_PROGRAM_ID]], Degree_Information!$N$2:$N$20129, 0)), ""), "")</f>
        <v/>
      </c>
      <c r="F1958" s="29" t="str">
        <f>IFERROR(IF($N1958 &lt;&gt; "#Na", INDEX(Degree_Information!$K$2:$K$20129, MATCH(Passout2023[[#This Row], [UNIVERSITY_DEGREE_PROGRAM_ID]], Degree_Information!$N$2:$N$20129, 0)), ""), "")</f>
        <v/>
      </c>
      <c r="G1958" s="29" t="str">
        <f>IFERROR(IF($N1958 &lt;&gt; "#Na", INDEX(Degree_Information!$G$2:$G$20129, MATCH(Passout2023[[#This Row], [UNIVERSITY_DEGREE_PROGRAM_ID]], Degree_Information!$N$2:$N$20129, 0)), ""), "")</f>
        <v/>
      </c>
      <c r="H1958" s="29" t="str">
        <f>IFERROR(IF($N1958 &lt;&gt; "#Na", INDEX(Degree_Information!$I$2:$I$20129, MATCH(Passout2023[[#This Row], [UNIVERSITY_DEGREE_PROGRAM_ID]], Degree_Information!$N$2:$N$20129, 0)), ""), "")</f>
        <v/>
      </c>
      <c r="I1958" s="6" t="str">
        <f>IFERROR(IF($N1958 &lt;&gt; "#Na", INDEX(Degree_Information!$H$2:$H$20129, MATCH(Passout2023[[#This Row], [UNIVERSITY_DEGREE_PROGRAM_ID]], Degree_Information!$N$2:$N$20129, 0)), ""), "")</f>
        <v/>
      </c>
      <c r="J1958" s="6" t="str">
        <f>IFERROR(IF($N1958 &lt;&gt; "#Na", INDEX(Degree_Information!$J$2:$J$20129, MATCH(Passout2023[[#This Row], [UNIVERSITY_DEGREE_PROGRAM_ID]], Degree_Information!$N$2:$N$20129, 0)), ""), "")</f>
        <v/>
      </c>
      <c r="K1958" s="19"/>
      <c r="L1958" s="20"/>
      <c r="M1958" s="21"/>
      <c r="N1958" s="21"/>
      <c r="O1958" s="21"/>
      <c r="P1958" s="22"/>
      <c r="Q1958" s="21"/>
      <c r="R1958" s="21"/>
      <c r="S1958" s="20">
        <v>0</v>
      </c>
      <c r="T1958" s="20">
        <v>0</v>
      </c>
      <c r="U1958" s="23"/>
      <c r="V195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8" s="25"/>
      <c r="X1958" s="26" t="str">
        <f>CONCATENATE(Passout2023[[#This Row], [Batch Start Semester]], "-", Passout2023[[#This Row], [Batch Start Year]], "-", Passout2023[[#This Row], [Degree Duration (year)]])</f>
        <v>--</v>
      </c>
      <c r="Y1958" s="32"/>
      <c r="Z1958" s="32"/>
      <c r="AA1958" s="32"/>
      <c r="AB1958" s="32"/>
      <c r="AC1958" s="32"/>
      <c r="AD1958" s="32"/>
      <c r="AE1958" s="28">
        <f>COUNTA(Passout2023[[#This Row], [UNIVERSITY_DEGREE_PROGRAM_ID]:[(Graduated) Degree Awarded Female]])</f>
        <v>2</v>
      </c>
    </row>
    <row r="1959" s="2" customFormat="1" ht="35.1" customHeight="1">
      <c r="A1959" s="29" t="str">
        <f>IFERROR(IF($N1959 &lt;&gt; "#Na", INDEX(Degree_Information!$A$2:$A$20129, MATCH(Passout2023[[#This Row], [UNIVERSITY_DEGREE_PROGRAM_ID]], Degree_Information!$N$2:$N$20129, 0)), ""), "")</f>
        <v/>
      </c>
      <c r="B1959" s="29" t="str">
        <f>IFERROR(IF($N1959 &lt;&gt; "#Na", INDEX(Degree_Information!$B$2:$B$20129, MATCH(Passout2023[[#This Row], [UNIVERSITY_DEGREE_PROGRAM_ID]], Degree_Information!$N$2:$N$20129, 0)), ""), "")</f>
        <v/>
      </c>
      <c r="C1959" s="29" t="str">
        <f>IFERROR(IF($N1959 &lt;&gt; "#Na", INDEX(Degree_Information!$E$2:$E$20129, MATCH(Passout2023[[#This Row], [UNIVERSITY_DEGREE_PROGRAM_ID]], Degree_Information!$N$2:$N$20129, 0)), ""), "")</f>
        <v/>
      </c>
      <c r="D1959" s="29" t="str">
        <f>IFERROR(IF($N1959 &lt;&gt; "#Na", INDEX(Degree_Information!$D$2:$D$20129, MATCH(Passout2023[[#This Row], [UNIVERSITY_DEGREE_PROGRAM_ID]], Degree_Information!$N$2:$N$20129, 0)), ""), "")</f>
        <v/>
      </c>
      <c r="E1959" s="29" t="str">
        <f>IFERROR(IF($N1959 &lt;&gt; "#Na", INDEX(Degree_Information!$F$2:$F$20129, MATCH(Passout2023[[#This Row], [UNIVERSITY_DEGREE_PROGRAM_ID]], Degree_Information!$N$2:$N$20129, 0)), ""), "")</f>
        <v/>
      </c>
      <c r="F1959" s="29" t="str">
        <f>IFERROR(IF($N1959 &lt;&gt; "#Na", INDEX(Degree_Information!$K$2:$K$20129, MATCH(Passout2023[[#This Row], [UNIVERSITY_DEGREE_PROGRAM_ID]], Degree_Information!$N$2:$N$20129, 0)), ""), "")</f>
        <v/>
      </c>
      <c r="G1959" s="29" t="str">
        <f>IFERROR(IF($N1959 &lt;&gt; "#Na", INDEX(Degree_Information!$G$2:$G$20129, MATCH(Passout2023[[#This Row], [UNIVERSITY_DEGREE_PROGRAM_ID]], Degree_Information!$N$2:$N$20129, 0)), ""), "")</f>
        <v/>
      </c>
      <c r="H1959" s="29" t="str">
        <f>IFERROR(IF($N1959 &lt;&gt; "#Na", INDEX(Degree_Information!$I$2:$I$20129, MATCH(Passout2023[[#This Row], [UNIVERSITY_DEGREE_PROGRAM_ID]], Degree_Information!$N$2:$N$20129, 0)), ""), "")</f>
        <v/>
      </c>
      <c r="I1959" s="6" t="str">
        <f>IFERROR(IF($N1959 &lt;&gt; "#Na", INDEX(Degree_Information!$H$2:$H$20129, MATCH(Passout2023[[#This Row], [UNIVERSITY_DEGREE_PROGRAM_ID]], Degree_Information!$N$2:$N$20129, 0)), ""), "")</f>
        <v/>
      </c>
      <c r="J1959" s="6" t="str">
        <f>IFERROR(IF($N1959 &lt;&gt; "#Na", INDEX(Degree_Information!$J$2:$J$20129, MATCH(Passout2023[[#This Row], [UNIVERSITY_DEGREE_PROGRAM_ID]], Degree_Information!$N$2:$N$20129, 0)), ""), "")</f>
        <v/>
      </c>
      <c r="K1959" s="19"/>
      <c r="L1959" s="20"/>
      <c r="M1959" s="21"/>
      <c r="N1959" s="21"/>
      <c r="O1959" s="21"/>
      <c r="P1959" s="22"/>
      <c r="Q1959" s="21"/>
      <c r="R1959" s="21"/>
      <c r="S1959" s="20">
        <v>0</v>
      </c>
      <c r="T1959" s="20">
        <v>0</v>
      </c>
      <c r="U1959" s="23"/>
      <c r="V195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59" s="25"/>
      <c r="X1959" s="26" t="str">
        <f>CONCATENATE(Passout2023[[#This Row], [Batch Start Semester]], "-", Passout2023[[#This Row], [Batch Start Year]], "-", Passout2023[[#This Row], [Degree Duration (year)]])</f>
        <v>--</v>
      </c>
      <c r="Y1959" s="32"/>
      <c r="Z1959" s="32"/>
      <c r="AA1959" s="32"/>
      <c r="AB1959" s="32"/>
      <c r="AC1959" s="32"/>
      <c r="AD1959" s="32"/>
      <c r="AE1959" s="28">
        <f>COUNTA(Passout2023[[#This Row], [UNIVERSITY_DEGREE_PROGRAM_ID]:[(Graduated) Degree Awarded Female]])</f>
        <v>2</v>
      </c>
    </row>
    <row r="1960" s="2" customFormat="1" ht="35.1" customHeight="1">
      <c r="A1960" s="29" t="str">
        <f>IFERROR(IF($N1960 &lt;&gt; "#Na", INDEX(Degree_Information!$A$2:$A$20129, MATCH(Passout2023[[#This Row], [UNIVERSITY_DEGREE_PROGRAM_ID]], Degree_Information!$N$2:$N$20129, 0)), ""), "")</f>
        <v/>
      </c>
      <c r="B1960" s="29" t="str">
        <f>IFERROR(IF($N1960 &lt;&gt; "#Na", INDEX(Degree_Information!$B$2:$B$20129, MATCH(Passout2023[[#This Row], [UNIVERSITY_DEGREE_PROGRAM_ID]], Degree_Information!$N$2:$N$20129, 0)), ""), "")</f>
        <v/>
      </c>
      <c r="C1960" s="29" t="str">
        <f>IFERROR(IF($N1960 &lt;&gt; "#Na", INDEX(Degree_Information!$E$2:$E$20129, MATCH(Passout2023[[#This Row], [UNIVERSITY_DEGREE_PROGRAM_ID]], Degree_Information!$N$2:$N$20129, 0)), ""), "")</f>
        <v/>
      </c>
      <c r="D1960" s="29" t="str">
        <f>IFERROR(IF($N1960 &lt;&gt; "#Na", INDEX(Degree_Information!$D$2:$D$20129, MATCH(Passout2023[[#This Row], [UNIVERSITY_DEGREE_PROGRAM_ID]], Degree_Information!$N$2:$N$20129, 0)), ""), "")</f>
        <v/>
      </c>
      <c r="E1960" s="29" t="str">
        <f>IFERROR(IF($N1960 &lt;&gt; "#Na", INDEX(Degree_Information!$F$2:$F$20129, MATCH(Passout2023[[#This Row], [UNIVERSITY_DEGREE_PROGRAM_ID]], Degree_Information!$N$2:$N$20129, 0)), ""), "")</f>
        <v/>
      </c>
      <c r="F1960" s="29" t="str">
        <f>IFERROR(IF($N1960 &lt;&gt; "#Na", INDEX(Degree_Information!$K$2:$K$20129, MATCH(Passout2023[[#This Row], [UNIVERSITY_DEGREE_PROGRAM_ID]], Degree_Information!$N$2:$N$20129, 0)), ""), "")</f>
        <v/>
      </c>
      <c r="G1960" s="29" t="str">
        <f>IFERROR(IF($N1960 &lt;&gt; "#Na", INDEX(Degree_Information!$G$2:$G$20129, MATCH(Passout2023[[#This Row], [UNIVERSITY_DEGREE_PROGRAM_ID]], Degree_Information!$N$2:$N$20129, 0)), ""), "")</f>
        <v/>
      </c>
      <c r="H1960" s="29" t="str">
        <f>IFERROR(IF($N1960 &lt;&gt; "#Na", INDEX(Degree_Information!$I$2:$I$20129, MATCH(Passout2023[[#This Row], [UNIVERSITY_DEGREE_PROGRAM_ID]], Degree_Information!$N$2:$N$20129, 0)), ""), "")</f>
        <v/>
      </c>
      <c r="I1960" s="6" t="str">
        <f>IFERROR(IF($N1960 &lt;&gt; "#Na", INDEX(Degree_Information!$H$2:$H$20129, MATCH(Passout2023[[#This Row], [UNIVERSITY_DEGREE_PROGRAM_ID]], Degree_Information!$N$2:$N$20129, 0)), ""), "")</f>
        <v/>
      </c>
      <c r="J1960" s="6" t="str">
        <f>IFERROR(IF($N1960 &lt;&gt; "#Na", INDEX(Degree_Information!$J$2:$J$20129, MATCH(Passout2023[[#This Row], [UNIVERSITY_DEGREE_PROGRAM_ID]], Degree_Information!$N$2:$N$20129, 0)), ""), "")</f>
        <v/>
      </c>
      <c r="K1960" s="19"/>
      <c r="L1960" s="20"/>
      <c r="M1960" s="21"/>
      <c r="N1960" s="21"/>
      <c r="O1960" s="21"/>
      <c r="P1960" s="22"/>
      <c r="Q1960" s="21"/>
      <c r="R1960" s="21"/>
      <c r="S1960" s="20">
        <v>0</v>
      </c>
      <c r="T1960" s="20">
        <v>0</v>
      </c>
      <c r="U1960" s="23"/>
      <c r="V196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0" s="25"/>
      <c r="X1960" s="26" t="str">
        <f>CONCATENATE(Passout2023[[#This Row], [Batch Start Semester]], "-", Passout2023[[#This Row], [Batch Start Year]], "-", Passout2023[[#This Row], [Degree Duration (year)]])</f>
        <v>--</v>
      </c>
      <c r="Y1960" s="32"/>
      <c r="Z1960" s="32"/>
      <c r="AA1960" s="32"/>
      <c r="AB1960" s="32"/>
      <c r="AC1960" s="32"/>
      <c r="AD1960" s="32"/>
      <c r="AE1960" s="28">
        <f>COUNTA(Passout2023[[#This Row], [UNIVERSITY_DEGREE_PROGRAM_ID]:[(Graduated) Degree Awarded Female]])</f>
        <v>2</v>
      </c>
    </row>
    <row r="1961" s="2" customFormat="1" ht="35.1" customHeight="1">
      <c r="A1961" s="29" t="str">
        <f>IFERROR(IF($N1961 &lt;&gt; "#Na", INDEX(Degree_Information!$A$2:$A$20129, MATCH(Passout2023[[#This Row], [UNIVERSITY_DEGREE_PROGRAM_ID]], Degree_Information!$N$2:$N$20129, 0)), ""), "")</f>
        <v/>
      </c>
      <c r="B1961" s="29" t="str">
        <f>IFERROR(IF($N1961 &lt;&gt; "#Na", INDEX(Degree_Information!$B$2:$B$20129, MATCH(Passout2023[[#This Row], [UNIVERSITY_DEGREE_PROGRAM_ID]], Degree_Information!$N$2:$N$20129, 0)), ""), "")</f>
        <v/>
      </c>
      <c r="C1961" s="29" t="str">
        <f>IFERROR(IF($N1961 &lt;&gt; "#Na", INDEX(Degree_Information!$E$2:$E$20129, MATCH(Passout2023[[#This Row], [UNIVERSITY_DEGREE_PROGRAM_ID]], Degree_Information!$N$2:$N$20129, 0)), ""), "")</f>
        <v/>
      </c>
      <c r="D1961" s="29" t="str">
        <f>IFERROR(IF($N1961 &lt;&gt; "#Na", INDEX(Degree_Information!$D$2:$D$20129, MATCH(Passout2023[[#This Row], [UNIVERSITY_DEGREE_PROGRAM_ID]], Degree_Information!$N$2:$N$20129, 0)), ""), "")</f>
        <v/>
      </c>
      <c r="E1961" s="29" t="str">
        <f>IFERROR(IF($N1961 &lt;&gt; "#Na", INDEX(Degree_Information!$F$2:$F$20129, MATCH(Passout2023[[#This Row], [UNIVERSITY_DEGREE_PROGRAM_ID]], Degree_Information!$N$2:$N$20129, 0)), ""), "")</f>
        <v/>
      </c>
      <c r="F1961" s="29" t="str">
        <f>IFERROR(IF($N1961 &lt;&gt; "#Na", INDEX(Degree_Information!$K$2:$K$20129, MATCH(Passout2023[[#This Row], [UNIVERSITY_DEGREE_PROGRAM_ID]], Degree_Information!$N$2:$N$20129, 0)), ""), "")</f>
        <v/>
      </c>
      <c r="G1961" s="29" t="str">
        <f>IFERROR(IF($N1961 &lt;&gt; "#Na", INDEX(Degree_Information!$G$2:$G$20129, MATCH(Passout2023[[#This Row], [UNIVERSITY_DEGREE_PROGRAM_ID]], Degree_Information!$N$2:$N$20129, 0)), ""), "")</f>
        <v/>
      </c>
      <c r="H1961" s="29" t="str">
        <f>IFERROR(IF($N1961 &lt;&gt; "#Na", INDEX(Degree_Information!$I$2:$I$20129, MATCH(Passout2023[[#This Row], [UNIVERSITY_DEGREE_PROGRAM_ID]], Degree_Information!$N$2:$N$20129, 0)), ""), "")</f>
        <v/>
      </c>
      <c r="I1961" s="6" t="str">
        <f>IFERROR(IF($N1961 &lt;&gt; "#Na", INDEX(Degree_Information!$H$2:$H$20129, MATCH(Passout2023[[#This Row], [UNIVERSITY_DEGREE_PROGRAM_ID]], Degree_Information!$N$2:$N$20129, 0)), ""), "")</f>
        <v/>
      </c>
      <c r="J1961" s="6" t="str">
        <f>IFERROR(IF($N1961 &lt;&gt; "#Na", INDEX(Degree_Information!$J$2:$J$20129, MATCH(Passout2023[[#This Row], [UNIVERSITY_DEGREE_PROGRAM_ID]], Degree_Information!$N$2:$N$20129, 0)), ""), "")</f>
        <v/>
      </c>
      <c r="K1961" s="19"/>
      <c r="L1961" s="20"/>
      <c r="M1961" s="21"/>
      <c r="N1961" s="21"/>
      <c r="O1961" s="21"/>
      <c r="P1961" s="22"/>
      <c r="Q1961" s="21"/>
      <c r="R1961" s="21"/>
      <c r="S1961" s="20">
        <v>0</v>
      </c>
      <c r="T1961" s="20">
        <v>0</v>
      </c>
      <c r="U1961" s="23"/>
      <c r="V196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1" s="25"/>
      <c r="X1961" s="26" t="str">
        <f>CONCATENATE(Passout2023[[#This Row], [Batch Start Semester]], "-", Passout2023[[#This Row], [Batch Start Year]], "-", Passout2023[[#This Row], [Degree Duration (year)]])</f>
        <v>--</v>
      </c>
      <c r="Y1961" s="32"/>
      <c r="Z1961" s="32"/>
      <c r="AA1961" s="32"/>
      <c r="AB1961" s="32"/>
      <c r="AC1961" s="32"/>
      <c r="AD1961" s="32"/>
      <c r="AE1961" s="28">
        <f>COUNTA(Passout2023[[#This Row], [UNIVERSITY_DEGREE_PROGRAM_ID]:[(Graduated) Degree Awarded Female]])</f>
        <v>2</v>
      </c>
    </row>
    <row r="1962" s="2" customFormat="1" ht="35.1" customHeight="1">
      <c r="A1962" s="29" t="str">
        <f>IFERROR(IF($N1962 &lt;&gt; "#Na", INDEX(Degree_Information!$A$2:$A$20129, MATCH(Passout2023[[#This Row], [UNIVERSITY_DEGREE_PROGRAM_ID]], Degree_Information!$N$2:$N$20129, 0)), ""), "")</f>
        <v/>
      </c>
      <c r="B1962" s="29" t="str">
        <f>IFERROR(IF($N1962 &lt;&gt; "#Na", INDEX(Degree_Information!$B$2:$B$20129, MATCH(Passout2023[[#This Row], [UNIVERSITY_DEGREE_PROGRAM_ID]], Degree_Information!$N$2:$N$20129, 0)), ""), "")</f>
        <v/>
      </c>
      <c r="C1962" s="29" t="str">
        <f>IFERROR(IF($N1962 &lt;&gt; "#Na", INDEX(Degree_Information!$E$2:$E$20129, MATCH(Passout2023[[#This Row], [UNIVERSITY_DEGREE_PROGRAM_ID]], Degree_Information!$N$2:$N$20129, 0)), ""), "")</f>
        <v/>
      </c>
      <c r="D1962" s="29" t="str">
        <f>IFERROR(IF($N1962 &lt;&gt; "#Na", INDEX(Degree_Information!$D$2:$D$20129, MATCH(Passout2023[[#This Row], [UNIVERSITY_DEGREE_PROGRAM_ID]], Degree_Information!$N$2:$N$20129, 0)), ""), "")</f>
        <v/>
      </c>
      <c r="E1962" s="29" t="str">
        <f>IFERROR(IF($N1962 &lt;&gt; "#Na", INDEX(Degree_Information!$F$2:$F$20129, MATCH(Passout2023[[#This Row], [UNIVERSITY_DEGREE_PROGRAM_ID]], Degree_Information!$N$2:$N$20129, 0)), ""), "")</f>
        <v/>
      </c>
      <c r="F1962" s="29" t="str">
        <f>IFERROR(IF($N1962 &lt;&gt; "#Na", INDEX(Degree_Information!$K$2:$K$20129, MATCH(Passout2023[[#This Row], [UNIVERSITY_DEGREE_PROGRAM_ID]], Degree_Information!$N$2:$N$20129, 0)), ""), "")</f>
        <v/>
      </c>
      <c r="G1962" s="29" t="str">
        <f>IFERROR(IF($N1962 &lt;&gt; "#Na", INDEX(Degree_Information!$G$2:$G$20129, MATCH(Passout2023[[#This Row], [UNIVERSITY_DEGREE_PROGRAM_ID]], Degree_Information!$N$2:$N$20129, 0)), ""), "")</f>
        <v/>
      </c>
      <c r="H1962" s="29" t="str">
        <f>IFERROR(IF($N1962 &lt;&gt; "#Na", INDEX(Degree_Information!$I$2:$I$20129, MATCH(Passout2023[[#This Row], [UNIVERSITY_DEGREE_PROGRAM_ID]], Degree_Information!$N$2:$N$20129, 0)), ""), "")</f>
        <v/>
      </c>
      <c r="I1962" s="6" t="str">
        <f>IFERROR(IF($N1962 &lt;&gt; "#Na", INDEX(Degree_Information!$H$2:$H$20129, MATCH(Passout2023[[#This Row], [UNIVERSITY_DEGREE_PROGRAM_ID]], Degree_Information!$N$2:$N$20129, 0)), ""), "")</f>
        <v/>
      </c>
      <c r="J1962" s="6" t="str">
        <f>IFERROR(IF($N1962 &lt;&gt; "#Na", INDEX(Degree_Information!$J$2:$J$20129, MATCH(Passout2023[[#This Row], [UNIVERSITY_DEGREE_PROGRAM_ID]], Degree_Information!$N$2:$N$20129, 0)), ""), "")</f>
        <v/>
      </c>
      <c r="K1962" s="19"/>
      <c r="L1962" s="20"/>
      <c r="M1962" s="21"/>
      <c r="N1962" s="21"/>
      <c r="O1962" s="21"/>
      <c r="P1962" s="22"/>
      <c r="Q1962" s="21"/>
      <c r="R1962" s="21"/>
      <c r="S1962" s="20">
        <v>0</v>
      </c>
      <c r="T1962" s="20">
        <v>0</v>
      </c>
      <c r="U1962" s="23"/>
      <c r="V196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2" s="25"/>
      <c r="X1962" s="26" t="str">
        <f>CONCATENATE(Passout2023[[#This Row], [Batch Start Semester]], "-", Passout2023[[#This Row], [Batch Start Year]], "-", Passout2023[[#This Row], [Degree Duration (year)]])</f>
        <v>--</v>
      </c>
      <c r="Y1962" s="32"/>
      <c r="Z1962" s="32"/>
      <c r="AA1962" s="32"/>
      <c r="AB1962" s="32"/>
      <c r="AC1962" s="32"/>
      <c r="AD1962" s="32"/>
      <c r="AE1962" s="28">
        <f>COUNTA(Passout2023[[#This Row], [UNIVERSITY_DEGREE_PROGRAM_ID]:[(Graduated) Degree Awarded Female]])</f>
        <v>2</v>
      </c>
    </row>
    <row r="1963" s="2" customFormat="1" ht="35.1" customHeight="1">
      <c r="A1963" s="29" t="str">
        <f>IFERROR(IF($N1963 &lt;&gt; "#Na", INDEX(Degree_Information!$A$2:$A$20129, MATCH(Passout2023[[#This Row], [UNIVERSITY_DEGREE_PROGRAM_ID]], Degree_Information!$N$2:$N$20129, 0)), ""), "")</f>
        <v/>
      </c>
      <c r="B1963" s="29" t="str">
        <f>IFERROR(IF($N1963 &lt;&gt; "#Na", INDEX(Degree_Information!$B$2:$B$20129, MATCH(Passout2023[[#This Row], [UNIVERSITY_DEGREE_PROGRAM_ID]], Degree_Information!$N$2:$N$20129, 0)), ""), "")</f>
        <v/>
      </c>
      <c r="C1963" s="29" t="str">
        <f>IFERROR(IF($N1963 &lt;&gt; "#Na", INDEX(Degree_Information!$E$2:$E$20129, MATCH(Passout2023[[#This Row], [UNIVERSITY_DEGREE_PROGRAM_ID]], Degree_Information!$N$2:$N$20129, 0)), ""), "")</f>
        <v/>
      </c>
      <c r="D1963" s="29" t="str">
        <f>IFERROR(IF($N1963 &lt;&gt; "#Na", INDEX(Degree_Information!$D$2:$D$20129, MATCH(Passout2023[[#This Row], [UNIVERSITY_DEGREE_PROGRAM_ID]], Degree_Information!$N$2:$N$20129, 0)), ""), "")</f>
        <v/>
      </c>
      <c r="E1963" s="29" t="str">
        <f>IFERROR(IF($N1963 &lt;&gt; "#Na", INDEX(Degree_Information!$F$2:$F$20129, MATCH(Passout2023[[#This Row], [UNIVERSITY_DEGREE_PROGRAM_ID]], Degree_Information!$N$2:$N$20129, 0)), ""), "")</f>
        <v/>
      </c>
      <c r="F1963" s="29" t="str">
        <f>IFERROR(IF($N1963 &lt;&gt; "#Na", INDEX(Degree_Information!$K$2:$K$20129, MATCH(Passout2023[[#This Row], [UNIVERSITY_DEGREE_PROGRAM_ID]], Degree_Information!$N$2:$N$20129, 0)), ""), "")</f>
        <v/>
      </c>
      <c r="G1963" s="29" t="str">
        <f>IFERROR(IF($N1963 &lt;&gt; "#Na", INDEX(Degree_Information!$G$2:$G$20129, MATCH(Passout2023[[#This Row], [UNIVERSITY_DEGREE_PROGRAM_ID]], Degree_Information!$N$2:$N$20129, 0)), ""), "")</f>
        <v/>
      </c>
      <c r="H1963" s="29" t="str">
        <f>IFERROR(IF($N1963 &lt;&gt; "#Na", INDEX(Degree_Information!$I$2:$I$20129, MATCH(Passout2023[[#This Row], [UNIVERSITY_DEGREE_PROGRAM_ID]], Degree_Information!$N$2:$N$20129, 0)), ""), "")</f>
        <v/>
      </c>
      <c r="I1963" s="6" t="str">
        <f>IFERROR(IF($N1963 &lt;&gt; "#Na", INDEX(Degree_Information!$H$2:$H$20129, MATCH(Passout2023[[#This Row], [UNIVERSITY_DEGREE_PROGRAM_ID]], Degree_Information!$N$2:$N$20129, 0)), ""), "")</f>
        <v/>
      </c>
      <c r="J1963" s="6" t="str">
        <f>IFERROR(IF($N1963 &lt;&gt; "#Na", INDEX(Degree_Information!$J$2:$J$20129, MATCH(Passout2023[[#This Row], [UNIVERSITY_DEGREE_PROGRAM_ID]], Degree_Information!$N$2:$N$20129, 0)), ""), "")</f>
        <v/>
      </c>
      <c r="K1963" s="19"/>
      <c r="L1963" s="20"/>
      <c r="M1963" s="21"/>
      <c r="N1963" s="21"/>
      <c r="O1963" s="21"/>
      <c r="P1963" s="22"/>
      <c r="Q1963" s="21"/>
      <c r="R1963" s="21"/>
      <c r="S1963" s="20">
        <v>0</v>
      </c>
      <c r="T1963" s="20">
        <v>0</v>
      </c>
      <c r="U1963" s="23"/>
      <c r="V196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3" s="25"/>
      <c r="X1963" s="26" t="str">
        <f>CONCATENATE(Passout2023[[#This Row], [Batch Start Semester]], "-", Passout2023[[#This Row], [Batch Start Year]], "-", Passout2023[[#This Row], [Degree Duration (year)]])</f>
        <v>--</v>
      </c>
      <c r="Y1963" s="32"/>
      <c r="Z1963" s="32"/>
      <c r="AA1963" s="32"/>
      <c r="AB1963" s="32"/>
      <c r="AC1963" s="32"/>
      <c r="AD1963" s="32"/>
      <c r="AE1963" s="28">
        <f>COUNTA(Passout2023[[#This Row], [UNIVERSITY_DEGREE_PROGRAM_ID]:[(Graduated) Degree Awarded Female]])</f>
        <v>2</v>
      </c>
    </row>
    <row r="1964" s="2" customFormat="1" ht="35.1" customHeight="1">
      <c r="A1964" s="29" t="str">
        <f>IFERROR(IF($N1964 &lt;&gt; "#Na", INDEX(Degree_Information!$A$2:$A$20129, MATCH(Passout2023[[#This Row], [UNIVERSITY_DEGREE_PROGRAM_ID]], Degree_Information!$N$2:$N$20129, 0)), ""), "")</f>
        <v/>
      </c>
      <c r="B1964" s="29" t="str">
        <f>IFERROR(IF($N1964 &lt;&gt; "#Na", INDEX(Degree_Information!$B$2:$B$20129, MATCH(Passout2023[[#This Row], [UNIVERSITY_DEGREE_PROGRAM_ID]], Degree_Information!$N$2:$N$20129, 0)), ""), "")</f>
        <v/>
      </c>
      <c r="C1964" s="29" t="str">
        <f>IFERROR(IF($N1964 &lt;&gt; "#Na", INDEX(Degree_Information!$E$2:$E$20129, MATCH(Passout2023[[#This Row], [UNIVERSITY_DEGREE_PROGRAM_ID]], Degree_Information!$N$2:$N$20129, 0)), ""), "")</f>
        <v/>
      </c>
      <c r="D1964" s="29" t="str">
        <f>IFERROR(IF($N1964 &lt;&gt; "#Na", INDEX(Degree_Information!$D$2:$D$20129, MATCH(Passout2023[[#This Row], [UNIVERSITY_DEGREE_PROGRAM_ID]], Degree_Information!$N$2:$N$20129, 0)), ""), "")</f>
        <v/>
      </c>
      <c r="E1964" s="29" t="str">
        <f>IFERROR(IF($N1964 &lt;&gt; "#Na", INDEX(Degree_Information!$F$2:$F$20129, MATCH(Passout2023[[#This Row], [UNIVERSITY_DEGREE_PROGRAM_ID]], Degree_Information!$N$2:$N$20129, 0)), ""), "")</f>
        <v/>
      </c>
      <c r="F1964" s="29" t="str">
        <f>IFERROR(IF($N1964 &lt;&gt; "#Na", INDEX(Degree_Information!$K$2:$K$20129, MATCH(Passout2023[[#This Row], [UNIVERSITY_DEGREE_PROGRAM_ID]], Degree_Information!$N$2:$N$20129, 0)), ""), "")</f>
        <v/>
      </c>
      <c r="G1964" s="29" t="str">
        <f>IFERROR(IF($N1964 &lt;&gt; "#Na", INDEX(Degree_Information!$G$2:$G$20129, MATCH(Passout2023[[#This Row], [UNIVERSITY_DEGREE_PROGRAM_ID]], Degree_Information!$N$2:$N$20129, 0)), ""), "")</f>
        <v/>
      </c>
      <c r="H1964" s="29" t="str">
        <f>IFERROR(IF($N1964 &lt;&gt; "#Na", INDEX(Degree_Information!$I$2:$I$20129, MATCH(Passout2023[[#This Row], [UNIVERSITY_DEGREE_PROGRAM_ID]], Degree_Information!$N$2:$N$20129, 0)), ""), "")</f>
        <v/>
      </c>
      <c r="I1964" s="6" t="str">
        <f>IFERROR(IF($N1964 &lt;&gt; "#Na", INDEX(Degree_Information!$H$2:$H$20129, MATCH(Passout2023[[#This Row], [UNIVERSITY_DEGREE_PROGRAM_ID]], Degree_Information!$N$2:$N$20129, 0)), ""), "")</f>
        <v/>
      </c>
      <c r="J1964" s="6" t="str">
        <f>IFERROR(IF($N1964 &lt;&gt; "#Na", INDEX(Degree_Information!$J$2:$J$20129, MATCH(Passout2023[[#This Row], [UNIVERSITY_DEGREE_PROGRAM_ID]], Degree_Information!$N$2:$N$20129, 0)), ""), "")</f>
        <v/>
      </c>
      <c r="K1964" s="19"/>
      <c r="L1964" s="20"/>
      <c r="M1964" s="21"/>
      <c r="N1964" s="21"/>
      <c r="O1964" s="21"/>
      <c r="P1964" s="22"/>
      <c r="Q1964" s="21"/>
      <c r="R1964" s="21"/>
      <c r="S1964" s="20">
        <v>0</v>
      </c>
      <c r="T1964" s="20">
        <v>0</v>
      </c>
      <c r="U1964" s="23"/>
      <c r="V196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4" s="25"/>
      <c r="X1964" s="26" t="str">
        <f>CONCATENATE(Passout2023[[#This Row], [Batch Start Semester]], "-", Passout2023[[#This Row], [Batch Start Year]], "-", Passout2023[[#This Row], [Degree Duration (year)]])</f>
        <v>--</v>
      </c>
      <c r="Y1964" s="32"/>
      <c r="Z1964" s="32"/>
      <c r="AA1964" s="32"/>
      <c r="AB1964" s="32"/>
      <c r="AC1964" s="32"/>
      <c r="AD1964" s="32"/>
      <c r="AE1964" s="28">
        <f>COUNTA(Passout2023[[#This Row], [UNIVERSITY_DEGREE_PROGRAM_ID]:[(Graduated) Degree Awarded Female]])</f>
        <v>2</v>
      </c>
    </row>
    <row r="1965" s="2" customFormat="1" ht="35.1" customHeight="1">
      <c r="A1965" s="29" t="str">
        <f>IFERROR(IF($N1965 &lt;&gt; "#Na", INDEX(Degree_Information!$A$2:$A$20129, MATCH(Passout2023[[#This Row], [UNIVERSITY_DEGREE_PROGRAM_ID]], Degree_Information!$N$2:$N$20129, 0)), ""), "")</f>
        <v/>
      </c>
      <c r="B1965" s="29" t="str">
        <f>IFERROR(IF($N1965 &lt;&gt; "#Na", INDEX(Degree_Information!$B$2:$B$20129, MATCH(Passout2023[[#This Row], [UNIVERSITY_DEGREE_PROGRAM_ID]], Degree_Information!$N$2:$N$20129, 0)), ""), "")</f>
        <v/>
      </c>
      <c r="C1965" s="29" t="str">
        <f>IFERROR(IF($N1965 &lt;&gt; "#Na", INDEX(Degree_Information!$E$2:$E$20129, MATCH(Passout2023[[#This Row], [UNIVERSITY_DEGREE_PROGRAM_ID]], Degree_Information!$N$2:$N$20129, 0)), ""), "")</f>
        <v/>
      </c>
      <c r="D1965" s="29" t="str">
        <f>IFERROR(IF($N1965 &lt;&gt; "#Na", INDEX(Degree_Information!$D$2:$D$20129, MATCH(Passout2023[[#This Row], [UNIVERSITY_DEGREE_PROGRAM_ID]], Degree_Information!$N$2:$N$20129, 0)), ""), "")</f>
        <v/>
      </c>
      <c r="E1965" s="29" t="str">
        <f>IFERROR(IF($N1965 &lt;&gt; "#Na", INDEX(Degree_Information!$F$2:$F$20129, MATCH(Passout2023[[#This Row], [UNIVERSITY_DEGREE_PROGRAM_ID]], Degree_Information!$N$2:$N$20129, 0)), ""), "")</f>
        <v/>
      </c>
      <c r="F1965" s="29" t="str">
        <f>IFERROR(IF($N1965 &lt;&gt; "#Na", INDEX(Degree_Information!$K$2:$K$20129, MATCH(Passout2023[[#This Row], [UNIVERSITY_DEGREE_PROGRAM_ID]], Degree_Information!$N$2:$N$20129, 0)), ""), "")</f>
        <v/>
      </c>
      <c r="G1965" s="29" t="str">
        <f>IFERROR(IF($N1965 &lt;&gt; "#Na", INDEX(Degree_Information!$G$2:$G$20129, MATCH(Passout2023[[#This Row], [UNIVERSITY_DEGREE_PROGRAM_ID]], Degree_Information!$N$2:$N$20129, 0)), ""), "")</f>
        <v/>
      </c>
      <c r="H1965" s="29" t="str">
        <f>IFERROR(IF($N1965 &lt;&gt; "#Na", INDEX(Degree_Information!$I$2:$I$20129, MATCH(Passout2023[[#This Row], [UNIVERSITY_DEGREE_PROGRAM_ID]], Degree_Information!$N$2:$N$20129, 0)), ""), "")</f>
        <v/>
      </c>
      <c r="I1965" s="6" t="str">
        <f>IFERROR(IF($N1965 &lt;&gt; "#Na", INDEX(Degree_Information!$H$2:$H$20129, MATCH(Passout2023[[#This Row], [UNIVERSITY_DEGREE_PROGRAM_ID]], Degree_Information!$N$2:$N$20129, 0)), ""), "")</f>
        <v/>
      </c>
      <c r="J1965" s="6" t="str">
        <f>IFERROR(IF($N1965 &lt;&gt; "#Na", INDEX(Degree_Information!$J$2:$J$20129, MATCH(Passout2023[[#This Row], [UNIVERSITY_DEGREE_PROGRAM_ID]], Degree_Information!$N$2:$N$20129, 0)), ""), "")</f>
        <v/>
      </c>
      <c r="K1965" s="19"/>
      <c r="L1965" s="20"/>
      <c r="M1965" s="21"/>
      <c r="N1965" s="21"/>
      <c r="O1965" s="21"/>
      <c r="P1965" s="22"/>
      <c r="Q1965" s="21"/>
      <c r="R1965" s="21"/>
      <c r="S1965" s="20">
        <v>0</v>
      </c>
      <c r="T1965" s="20">
        <v>0</v>
      </c>
      <c r="U1965" s="23"/>
      <c r="V196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5" s="25"/>
      <c r="X1965" s="26" t="str">
        <f>CONCATENATE(Passout2023[[#This Row], [Batch Start Semester]], "-", Passout2023[[#This Row], [Batch Start Year]], "-", Passout2023[[#This Row], [Degree Duration (year)]])</f>
        <v>--</v>
      </c>
      <c r="Y1965" s="32"/>
      <c r="Z1965" s="32"/>
      <c r="AA1965" s="32"/>
      <c r="AB1965" s="32"/>
      <c r="AC1965" s="32"/>
      <c r="AD1965" s="32"/>
      <c r="AE1965" s="28">
        <f>COUNTA(Passout2023[[#This Row], [UNIVERSITY_DEGREE_PROGRAM_ID]:[(Graduated) Degree Awarded Female]])</f>
        <v>2</v>
      </c>
    </row>
    <row r="1966" s="2" customFormat="1" ht="35.1" customHeight="1">
      <c r="A1966" s="29" t="str">
        <f>IFERROR(IF($N1966 &lt;&gt; "#Na", INDEX(Degree_Information!$A$2:$A$20129, MATCH(Passout2023[[#This Row], [UNIVERSITY_DEGREE_PROGRAM_ID]], Degree_Information!$N$2:$N$20129, 0)), ""), "")</f>
        <v/>
      </c>
      <c r="B1966" s="29" t="str">
        <f>IFERROR(IF($N1966 &lt;&gt; "#Na", INDEX(Degree_Information!$B$2:$B$20129, MATCH(Passout2023[[#This Row], [UNIVERSITY_DEGREE_PROGRAM_ID]], Degree_Information!$N$2:$N$20129, 0)), ""), "")</f>
        <v/>
      </c>
      <c r="C1966" s="29" t="str">
        <f>IFERROR(IF($N1966 &lt;&gt; "#Na", INDEX(Degree_Information!$E$2:$E$20129, MATCH(Passout2023[[#This Row], [UNIVERSITY_DEGREE_PROGRAM_ID]], Degree_Information!$N$2:$N$20129, 0)), ""), "")</f>
        <v/>
      </c>
      <c r="D1966" s="29" t="str">
        <f>IFERROR(IF($N1966 &lt;&gt; "#Na", INDEX(Degree_Information!$D$2:$D$20129, MATCH(Passout2023[[#This Row], [UNIVERSITY_DEGREE_PROGRAM_ID]], Degree_Information!$N$2:$N$20129, 0)), ""), "")</f>
        <v/>
      </c>
      <c r="E1966" s="29" t="str">
        <f>IFERROR(IF($N1966 &lt;&gt; "#Na", INDEX(Degree_Information!$F$2:$F$20129, MATCH(Passout2023[[#This Row], [UNIVERSITY_DEGREE_PROGRAM_ID]], Degree_Information!$N$2:$N$20129, 0)), ""), "")</f>
        <v/>
      </c>
      <c r="F1966" s="29" t="str">
        <f>IFERROR(IF($N1966 &lt;&gt; "#Na", INDEX(Degree_Information!$K$2:$K$20129, MATCH(Passout2023[[#This Row], [UNIVERSITY_DEGREE_PROGRAM_ID]], Degree_Information!$N$2:$N$20129, 0)), ""), "")</f>
        <v/>
      </c>
      <c r="G1966" s="29" t="str">
        <f>IFERROR(IF($N1966 &lt;&gt; "#Na", INDEX(Degree_Information!$G$2:$G$20129, MATCH(Passout2023[[#This Row], [UNIVERSITY_DEGREE_PROGRAM_ID]], Degree_Information!$N$2:$N$20129, 0)), ""), "")</f>
        <v/>
      </c>
      <c r="H1966" s="29" t="str">
        <f>IFERROR(IF($N1966 &lt;&gt; "#Na", INDEX(Degree_Information!$I$2:$I$20129, MATCH(Passout2023[[#This Row], [UNIVERSITY_DEGREE_PROGRAM_ID]], Degree_Information!$N$2:$N$20129, 0)), ""), "")</f>
        <v/>
      </c>
      <c r="I1966" s="6" t="str">
        <f>IFERROR(IF($N1966 &lt;&gt; "#Na", INDEX(Degree_Information!$H$2:$H$20129, MATCH(Passout2023[[#This Row], [UNIVERSITY_DEGREE_PROGRAM_ID]], Degree_Information!$N$2:$N$20129, 0)), ""), "")</f>
        <v/>
      </c>
      <c r="J1966" s="6" t="str">
        <f>IFERROR(IF($N1966 &lt;&gt; "#Na", INDEX(Degree_Information!$J$2:$J$20129, MATCH(Passout2023[[#This Row], [UNIVERSITY_DEGREE_PROGRAM_ID]], Degree_Information!$N$2:$N$20129, 0)), ""), "")</f>
        <v/>
      </c>
      <c r="K1966" s="19"/>
      <c r="L1966" s="20"/>
      <c r="M1966" s="21"/>
      <c r="N1966" s="21"/>
      <c r="O1966" s="21"/>
      <c r="P1966" s="22"/>
      <c r="Q1966" s="21"/>
      <c r="R1966" s="21"/>
      <c r="S1966" s="20">
        <v>0</v>
      </c>
      <c r="T1966" s="20">
        <v>0</v>
      </c>
      <c r="U1966" s="23"/>
      <c r="V196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6" s="25"/>
      <c r="X1966" s="26" t="str">
        <f>CONCATENATE(Passout2023[[#This Row], [Batch Start Semester]], "-", Passout2023[[#This Row], [Batch Start Year]], "-", Passout2023[[#This Row], [Degree Duration (year)]])</f>
        <v>--</v>
      </c>
      <c r="Y1966" s="32"/>
      <c r="Z1966" s="32"/>
      <c r="AA1966" s="32"/>
      <c r="AB1966" s="32"/>
      <c r="AC1966" s="32"/>
      <c r="AD1966" s="32"/>
      <c r="AE1966" s="28">
        <f>COUNTA(Passout2023[[#This Row], [UNIVERSITY_DEGREE_PROGRAM_ID]:[(Graduated) Degree Awarded Female]])</f>
        <v>2</v>
      </c>
    </row>
    <row r="1967" s="2" customFormat="1" ht="35.1" customHeight="1">
      <c r="A1967" s="29" t="str">
        <f>IFERROR(IF($N1967 &lt;&gt; "#Na", INDEX(Degree_Information!$A$2:$A$20129, MATCH(Passout2023[[#This Row], [UNIVERSITY_DEGREE_PROGRAM_ID]], Degree_Information!$N$2:$N$20129, 0)), ""), "")</f>
        <v/>
      </c>
      <c r="B1967" s="29" t="str">
        <f>IFERROR(IF($N1967 &lt;&gt; "#Na", INDEX(Degree_Information!$B$2:$B$20129, MATCH(Passout2023[[#This Row], [UNIVERSITY_DEGREE_PROGRAM_ID]], Degree_Information!$N$2:$N$20129, 0)), ""), "")</f>
        <v/>
      </c>
      <c r="C1967" s="29" t="str">
        <f>IFERROR(IF($N1967 &lt;&gt; "#Na", INDEX(Degree_Information!$E$2:$E$20129, MATCH(Passout2023[[#This Row], [UNIVERSITY_DEGREE_PROGRAM_ID]], Degree_Information!$N$2:$N$20129, 0)), ""), "")</f>
        <v/>
      </c>
      <c r="D1967" s="29" t="str">
        <f>IFERROR(IF($N1967 &lt;&gt; "#Na", INDEX(Degree_Information!$D$2:$D$20129, MATCH(Passout2023[[#This Row], [UNIVERSITY_DEGREE_PROGRAM_ID]], Degree_Information!$N$2:$N$20129, 0)), ""), "")</f>
        <v/>
      </c>
      <c r="E1967" s="29" t="str">
        <f>IFERROR(IF($N1967 &lt;&gt; "#Na", INDEX(Degree_Information!$F$2:$F$20129, MATCH(Passout2023[[#This Row], [UNIVERSITY_DEGREE_PROGRAM_ID]], Degree_Information!$N$2:$N$20129, 0)), ""), "")</f>
        <v/>
      </c>
      <c r="F1967" s="29" t="str">
        <f>IFERROR(IF($N1967 &lt;&gt; "#Na", INDEX(Degree_Information!$K$2:$K$20129, MATCH(Passout2023[[#This Row], [UNIVERSITY_DEGREE_PROGRAM_ID]], Degree_Information!$N$2:$N$20129, 0)), ""), "")</f>
        <v/>
      </c>
      <c r="G1967" s="29" t="str">
        <f>IFERROR(IF($N1967 &lt;&gt; "#Na", INDEX(Degree_Information!$G$2:$G$20129, MATCH(Passout2023[[#This Row], [UNIVERSITY_DEGREE_PROGRAM_ID]], Degree_Information!$N$2:$N$20129, 0)), ""), "")</f>
        <v/>
      </c>
      <c r="H1967" s="29" t="str">
        <f>IFERROR(IF($N1967 &lt;&gt; "#Na", INDEX(Degree_Information!$I$2:$I$20129, MATCH(Passout2023[[#This Row], [UNIVERSITY_DEGREE_PROGRAM_ID]], Degree_Information!$N$2:$N$20129, 0)), ""), "")</f>
        <v/>
      </c>
      <c r="I1967" s="6" t="str">
        <f>IFERROR(IF($N1967 &lt;&gt; "#Na", INDEX(Degree_Information!$H$2:$H$20129, MATCH(Passout2023[[#This Row], [UNIVERSITY_DEGREE_PROGRAM_ID]], Degree_Information!$N$2:$N$20129, 0)), ""), "")</f>
        <v/>
      </c>
      <c r="J1967" s="6" t="str">
        <f>IFERROR(IF($N1967 &lt;&gt; "#Na", INDEX(Degree_Information!$J$2:$J$20129, MATCH(Passout2023[[#This Row], [UNIVERSITY_DEGREE_PROGRAM_ID]], Degree_Information!$N$2:$N$20129, 0)), ""), "")</f>
        <v/>
      </c>
      <c r="K1967" s="19"/>
      <c r="L1967" s="20"/>
      <c r="M1967" s="21"/>
      <c r="N1967" s="21"/>
      <c r="O1967" s="21"/>
      <c r="P1967" s="22"/>
      <c r="Q1967" s="21"/>
      <c r="R1967" s="21"/>
      <c r="S1967" s="20">
        <v>0</v>
      </c>
      <c r="T1967" s="20">
        <v>0</v>
      </c>
      <c r="U1967" s="23"/>
      <c r="V196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7" s="25"/>
      <c r="X1967" s="26" t="str">
        <f>CONCATENATE(Passout2023[[#This Row], [Batch Start Semester]], "-", Passout2023[[#This Row], [Batch Start Year]], "-", Passout2023[[#This Row], [Degree Duration (year)]])</f>
        <v>--</v>
      </c>
      <c r="Y1967" s="32"/>
      <c r="Z1967" s="32"/>
      <c r="AA1967" s="32"/>
      <c r="AB1967" s="32"/>
      <c r="AC1967" s="32"/>
      <c r="AD1967" s="32"/>
      <c r="AE1967" s="28">
        <f>COUNTA(Passout2023[[#This Row], [UNIVERSITY_DEGREE_PROGRAM_ID]:[(Graduated) Degree Awarded Female]])</f>
        <v>2</v>
      </c>
    </row>
    <row r="1968" s="2" customFormat="1" ht="35.1" customHeight="1">
      <c r="A1968" s="29" t="str">
        <f>IFERROR(IF($N1968 &lt;&gt; "#Na", INDEX(Degree_Information!$A$2:$A$20129, MATCH(Passout2023[[#This Row], [UNIVERSITY_DEGREE_PROGRAM_ID]], Degree_Information!$N$2:$N$20129, 0)), ""), "")</f>
        <v/>
      </c>
      <c r="B1968" s="29" t="str">
        <f>IFERROR(IF($N1968 &lt;&gt; "#Na", INDEX(Degree_Information!$B$2:$B$20129, MATCH(Passout2023[[#This Row], [UNIVERSITY_DEGREE_PROGRAM_ID]], Degree_Information!$N$2:$N$20129, 0)), ""), "")</f>
        <v/>
      </c>
      <c r="C1968" s="29" t="str">
        <f>IFERROR(IF($N1968 &lt;&gt; "#Na", INDEX(Degree_Information!$E$2:$E$20129, MATCH(Passout2023[[#This Row], [UNIVERSITY_DEGREE_PROGRAM_ID]], Degree_Information!$N$2:$N$20129, 0)), ""), "")</f>
        <v/>
      </c>
      <c r="D1968" s="29" t="str">
        <f>IFERROR(IF($N1968 &lt;&gt; "#Na", INDEX(Degree_Information!$D$2:$D$20129, MATCH(Passout2023[[#This Row], [UNIVERSITY_DEGREE_PROGRAM_ID]], Degree_Information!$N$2:$N$20129, 0)), ""), "")</f>
        <v/>
      </c>
      <c r="E1968" s="29" t="str">
        <f>IFERROR(IF($N1968 &lt;&gt; "#Na", INDEX(Degree_Information!$F$2:$F$20129, MATCH(Passout2023[[#This Row], [UNIVERSITY_DEGREE_PROGRAM_ID]], Degree_Information!$N$2:$N$20129, 0)), ""), "")</f>
        <v/>
      </c>
      <c r="F1968" s="29" t="str">
        <f>IFERROR(IF($N1968 &lt;&gt; "#Na", INDEX(Degree_Information!$K$2:$K$20129, MATCH(Passout2023[[#This Row], [UNIVERSITY_DEGREE_PROGRAM_ID]], Degree_Information!$N$2:$N$20129, 0)), ""), "")</f>
        <v/>
      </c>
      <c r="G1968" s="29" t="str">
        <f>IFERROR(IF($N1968 &lt;&gt; "#Na", INDEX(Degree_Information!$G$2:$G$20129, MATCH(Passout2023[[#This Row], [UNIVERSITY_DEGREE_PROGRAM_ID]], Degree_Information!$N$2:$N$20129, 0)), ""), "")</f>
        <v/>
      </c>
      <c r="H1968" s="29" t="str">
        <f>IFERROR(IF($N1968 &lt;&gt; "#Na", INDEX(Degree_Information!$I$2:$I$20129, MATCH(Passout2023[[#This Row], [UNIVERSITY_DEGREE_PROGRAM_ID]], Degree_Information!$N$2:$N$20129, 0)), ""), "")</f>
        <v/>
      </c>
      <c r="I1968" s="6" t="str">
        <f>IFERROR(IF($N1968 &lt;&gt; "#Na", INDEX(Degree_Information!$H$2:$H$20129, MATCH(Passout2023[[#This Row], [UNIVERSITY_DEGREE_PROGRAM_ID]], Degree_Information!$N$2:$N$20129, 0)), ""), "")</f>
        <v/>
      </c>
      <c r="J1968" s="6" t="str">
        <f>IFERROR(IF($N1968 &lt;&gt; "#Na", INDEX(Degree_Information!$J$2:$J$20129, MATCH(Passout2023[[#This Row], [UNIVERSITY_DEGREE_PROGRAM_ID]], Degree_Information!$N$2:$N$20129, 0)), ""), "")</f>
        <v/>
      </c>
      <c r="K1968" s="19"/>
      <c r="L1968" s="20"/>
      <c r="M1968" s="21"/>
      <c r="N1968" s="21"/>
      <c r="O1968" s="21"/>
      <c r="P1968" s="22"/>
      <c r="Q1968" s="21"/>
      <c r="R1968" s="21"/>
      <c r="S1968" s="20">
        <v>0</v>
      </c>
      <c r="T1968" s="20">
        <v>0</v>
      </c>
      <c r="U1968" s="23"/>
      <c r="V196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8" s="25"/>
      <c r="X1968" s="26" t="str">
        <f>CONCATENATE(Passout2023[[#This Row], [Batch Start Semester]], "-", Passout2023[[#This Row], [Batch Start Year]], "-", Passout2023[[#This Row], [Degree Duration (year)]])</f>
        <v>--</v>
      </c>
      <c r="Y1968" s="32"/>
      <c r="Z1968" s="32"/>
      <c r="AA1968" s="32"/>
      <c r="AB1968" s="32"/>
      <c r="AC1968" s="32"/>
      <c r="AD1968" s="32"/>
      <c r="AE1968" s="28">
        <f>COUNTA(Passout2023[[#This Row], [UNIVERSITY_DEGREE_PROGRAM_ID]:[(Graduated) Degree Awarded Female]])</f>
        <v>2</v>
      </c>
    </row>
    <row r="1969" s="2" customFormat="1" ht="35.1" customHeight="1">
      <c r="A1969" s="29" t="str">
        <f>IFERROR(IF($N1969 &lt;&gt; "#Na", INDEX(Degree_Information!$A$2:$A$20129, MATCH(Passout2023[[#This Row], [UNIVERSITY_DEGREE_PROGRAM_ID]], Degree_Information!$N$2:$N$20129, 0)), ""), "")</f>
        <v/>
      </c>
      <c r="B1969" s="29" t="str">
        <f>IFERROR(IF($N1969 &lt;&gt; "#Na", INDEX(Degree_Information!$B$2:$B$20129, MATCH(Passout2023[[#This Row], [UNIVERSITY_DEGREE_PROGRAM_ID]], Degree_Information!$N$2:$N$20129, 0)), ""), "")</f>
        <v/>
      </c>
      <c r="C1969" s="29" t="str">
        <f>IFERROR(IF($N1969 &lt;&gt; "#Na", INDEX(Degree_Information!$E$2:$E$20129, MATCH(Passout2023[[#This Row], [UNIVERSITY_DEGREE_PROGRAM_ID]], Degree_Information!$N$2:$N$20129, 0)), ""), "")</f>
        <v/>
      </c>
      <c r="D1969" s="29" t="str">
        <f>IFERROR(IF($N1969 &lt;&gt; "#Na", INDEX(Degree_Information!$D$2:$D$20129, MATCH(Passout2023[[#This Row], [UNIVERSITY_DEGREE_PROGRAM_ID]], Degree_Information!$N$2:$N$20129, 0)), ""), "")</f>
        <v/>
      </c>
      <c r="E1969" s="29" t="str">
        <f>IFERROR(IF($N1969 &lt;&gt; "#Na", INDEX(Degree_Information!$F$2:$F$20129, MATCH(Passout2023[[#This Row], [UNIVERSITY_DEGREE_PROGRAM_ID]], Degree_Information!$N$2:$N$20129, 0)), ""), "")</f>
        <v/>
      </c>
      <c r="F1969" s="29" t="str">
        <f>IFERROR(IF($N1969 &lt;&gt; "#Na", INDEX(Degree_Information!$K$2:$K$20129, MATCH(Passout2023[[#This Row], [UNIVERSITY_DEGREE_PROGRAM_ID]], Degree_Information!$N$2:$N$20129, 0)), ""), "")</f>
        <v/>
      </c>
      <c r="G1969" s="29" t="str">
        <f>IFERROR(IF($N1969 &lt;&gt; "#Na", INDEX(Degree_Information!$G$2:$G$20129, MATCH(Passout2023[[#This Row], [UNIVERSITY_DEGREE_PROGRAM_ID]], Degree_Information!$N$2:$N$20129, 0)), ""), "")</f>
        <v/>
      </c>
      <c r="H1969" s="29" t="str">
        <f>IFERROR(IF($N1969 &lt;&gt; "#Na", INDEX(Degree_Information!$I$2:$I$20129, MATCH(Passout2023[[#This Row], [UNIVERSITY_DEGREE_PROGRAM_ID]], Degree_Information!$N$2:$N$20129, 0)), ""), "")</f>
        <v/>
      </c>
      <c r="I1969" s="6" t="str">
        <f>IFERROR(IF($N1969 &lt;&gt; "#Na", INDEX(Degree_Information!$H$2:$H$20129, MATCH(Passout2023[[#This Row], [UNIVERSITY_DEGREE_PROGRAM_ID]], Degree_Information!$N$2:$N$20129, 0)), ""), "")</f>
        <v/>
      </c>
      <c r="J1969" s="6" t="str">
        <f>IFERROR(IF($N1969 &lt;&gt; "#Na", INDEX(Degree_Information!$J$2:$J$20129, MATCH(Passout2023[[#This Row], [UNIVERSITY_DEGREE_PROGRAM_ID]], Degree_Information!$N$2:$N$20129, 0)), ""), "")</f>
        <v/>
      </c>
      <c r="K1969" s="19"/>
      <c r="L1969" s="20"/>
      <c r="M1969" s="21"/>
      <c r="N1969" s="21"/>
      <c r="O1969" s="21"/>
      <c r="P1969" s="22"/>
      <c r="Q1969" s="21"/>
      <c r="R1969" s="21"/>
      <c r="S1969" s="20">
        <v>0</v>
      </c>
      <c r="T1969" s="20">
        <v>0</v>
      </c>
      <c r="U1969" s="23"/>
      <c r="V196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69" s="25"/>
      <c r="X1969" s="26" t="str">
        <f>CONCATENATE(Passout2023[[#This Row], [Batch Start Semester]], "-", Passout2023[[#This Row], [Batch Start Year]], "-", Passout2023[[#This Row], [Degree Duration (year)]])</f>
        <v>--</v>
      </c>
      <c r="Y1969" s="32"/>
      <c r="Z1969" s="32"/>
      <c r="AA1969" s="32"/>
      <c r="AB1969" s="32"/>
      <c r="AC1969" s="32"/>
      <c r="AD1969" s="32"/>
      <c r="AE1969" s="28">
        <f>COUNTA(Passout2023[[#This Row], [UNIVERSITY_DEGREE_PROGRAM_ID]:[(Graduated) Degree Awarded Female]])</f>
        <v>2</v>
      </c>
    </row>
    <row r="1970" s="2" customFormat="1" ht="35.1" customHeight="1">
      <c r="A1970" s="29" t="str">
        <f>IFERROR(IF($N1970 &lt;&gt; "#Na", INDEX(Degree_Information!$A$2:$A$20129, MATCH(Passout2023[[#This Row], [UNIVERSITY_DEGREE_PROGRAM_ID]], Degree_Information!$N$2:$N$20129, 0)), ""), "")</f>
        <v/>
      </c>
      <c r="B1970" s="29" t="str">
        <f>IFERROR(IF($N1970 &lt;&gt; "#Na", INDEX(Degree_Information!$B$2:$B$20129, MATCH(Passout2023[[#This Row], [UNIVERSITY_DEGREE_PROGRAM_ID]], Degree_Information!$N$2:$N$20129, 0)), ""), "")</f>
        <v/>
      </c>
      <c r="C1970" s="29" t="str">
        <f>IFERROR(IF($N1970 &lt;&gt; "#Na", INDEX(Degree_Information!$E$2:$E$20129, MATCH(Passout2023[[#This Row], [UNIVERSITY_DEGREE_PROGRAM_ID]], Degree_Information!$N$2:$N$20129, 0)), ""), "")</f>
        <v/>
      </c>
      <c r="D1970" s="29" t="str">
        <f>IFERROR(IF($N1970 &lt;&gt; "#Na", INDEX(Degree_Information!$D$2:$D$20129, MATCH(Passout2023[[#This Row], [UNIVERSITY_DEGREE_PROGRAM_ID]], Degree_Information!$N$2:$N$20129, 0)), ""), "")</f>
        <v/>
      </c>
      <c r="E1970" s="29" t="str">
        <f>IFERROR(IF($N1970 &lt;&gt; "#Na", INDEX(Degree_Information!$F$2:$F$20129, MATCH(Passout2023[[#This Row], [UNIVERSITY_DEGREE_PROGRAM_ID]], Degree_Information!$N$2:$N$20129, 0)), ""), "")</f>
        <v/>
      </c>
      <c r="F1970" s="29" t="str">
        <f>IFERROR(IF($N1970 &lt;&gt; "#Na", INDEX(Degree_Information!$K$2:$K$20129, MATCH(Passout2023[[#This Row], [UNIVERSITY_DEGREE_PROGRAM_ID]], Degree_Information!$N$2:$N$20129, 0)), ""), "")</f>
        <v/>
      </c>
      <c r="G1970" s="29" t="str">
        <f>IFERROR(IF($N1970 &lt;&gt; "#Na", INDEX(Degree_Information!$G$2:$G$20129, MATCH(Passout2023[[#This Row], [UNIVERSITY_DEGREE_PROGRAM_ID]], Degree_Information!$N$2:$N$20129, 0)), ""), "")</f>
        <v/>
      </c>
      <c r="H1970" s="29" t="str">
        <f>IFERROR(IF($N1970 &lt;&gt; "#Na", INDEX(Degree_Information!$I$2:$I$20129, MATCH(Passout2023[[#This Row], [UNIVERSITY_DEGREE_PROGRAM_ID]], Degree_Information!$N$2:$N$20129, 0)), ""), "")</f>
        <v/>
      </c>
      <c r="I1970" s="6" t="str">
        <f>IFERROR(IF($N1970 &lt;&gt; "#Na", INDEX(Degree_Information!$H$2:$H$20129, MATCH(Passout2023[[#This Row], [UNIVERSITY_DEGREE_PROGRAM_ID]], Degree_Information!$N$2:$N$20129, 0)), ""), "")</f>
        <v/>
      </c>
      <c r="J1970" s="6" t="str">
        <f>IFERROR(IF($N1970 &lt;&gt; "#Na", INDEX(Degree_Information!$J$2:$J$20129, MATCH(Passout2023[[#This Row], [UNIVERSITY_DEGREE_PROGRAM_ID]], Degree_Information!$N$2:$N$20129, 0)), ""), "")</f>
        <v/>
      </c>
      <c r="K1970" s="19"/>
      <c r="L1970" s="20"/>
      <c r="M1970" s="21"/>
      <c r="N1970" s="21"/>
      <c r="O1970" s="21"/>
      <c r="P1970" s="22"/>
      <c r="Q1970" s="21"/>
      <c r="R1970" s="21"/>
      <c r="S1970" s="20">
        <v>0</v>
      </c>
      <c r="T1970" s="20">
        <v>0</v>
      </c>
      <c r="U1970" s="23"/>
      <c r="V197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0" s="25"/>
      <c r="X1970" s="26" t="str">
        <f>CONCATENATE(Passout2023[[#This Row], [Batch Start Semester]], "-", Passout2023[[#This Row], [Batch Start Year]], "-", Passout2023[[#This Row], [Degree Duration (year)]])</f>
        <v>--</v>
      </c>
      <c r="Y1970" s="32"/>
      <c r="Z1970" s="32"/>
      <c r="AA1970" s="32"/>
      <c r="AB1970" s="32"/>
      <c r="AC1970" s="32"/>
      <c r="AD1970" s="32"/>
      <c r="AE1970" s="28">
        <f>COUNTA(Passout2023[[#This Row], [UNIVERSITY_DEGREE_PROGRAM_ID]:[(Graduated) Degree Awarded Female]])</f>
        <v>2</v>
      </c>
    </row>
    <row r="1971" s="2" customFormat="1" ht="35.1" customHeight="1">
      <c r="A1971" s="29" t="str">
        <f>IFERROR(IF($N1971 &lt;&gt; "#Na", INDEX(Degree_Information!$A$2:$A$20129, MATCH(Passout2023[[#This Row], [UNIVERSITY_DEGREE_PROGRAM_ID]], Degree_Information!$N$2:$N$20129, 0)), ""), "")</f>
        <v/>
      </c>
      <c r="B1971" s="29" t="str">
        <f>IFERROR(IF($N1971 &lt;&gt; "#Na", INDEX(Degree_Information!$B$2:$B$20129, MATCH(Passout2023[[#This Row], [UNIVERSITY_DEGREE_PROGRAM_ID]], Degree_Information!$N$2:$N$20129, 0)), ""), "")</f>
        <v/>
      </c>
      <c r="C1971" s="29" t="str">
        <f>IFERROR(IF($N1971 &lt;&gt; "#Na", INDEX(Degree_Information!$E$2:$E$20129, MATCH(Passout2023[[#This Row], [UNIVERSITY_DEGREE_PROGRAM_ID]], Degree_Information!$N$2:$N$20129, 0)), ""), "")</f>
        <v/>
      </c>
      <c r="D1971" s="29" t="str">
        <f>IFERROR(IF($N1971 &lt;&gt; "#Na", INDEX(Degree_Information!$D$2:$D$20129, MATCH(Passout2023[[#This Row], [UNIVERSITY_DEGREE_PROGRAM_ID]], Degree_Information!$N$2:$N$20129, 0)), ""), "")</f>
        <v/>
      </c>
      <c r="E1971" s="29" t="str">
        <f>IFERROR(IF($N1971 &lt;&gt; "#Na", INDEX(Degree_Information!$F$2:$F$20129, MATCH(Passout2023[[#This Row], [UNIVERSITY_DEGREE_PROGRAM_ID]], Degree_Information!$N$2:$N$20129, 0)), ""), "")</f>
        <v/>
      </c>
      <c r="F1971" s="29" t="str">
        <f>IFERROR(IF($N1971 &lt;&gt; "#Na", INDEX(Degree_Information!$K$2:$K$20129, MATCH(Passout2023[[#This Row], [UNIVERSITY_DEGREE_PROGRAM_ID]], Degree_Information!$N$2:$N$20129, 0)), ""), "")</f>
        <v/>
      </c>
      <c r="G1971" s="29" t="str">
        <f>IFERROR(IF($N1971 &lt;&gt; "#Na", INDEX(Degree_Information!$G$2:$G$20129, MATCH(Passout2023[[#This Row], [UNIVERSITY_DEGREE_PROGRAM_ID]], Degree_Information!$N$2:$N$20129, 0)), ""), "")</f>
        <v/>
      </c>
      <c r="H1971" s="29" t="str">
        <f>IFERROR(IF($N1971 &lt;&gt; "#Na", INDEX(Degree_Information!$I$2:$I$20129, MATCH(Passout2023[[#This Row], [UNIVERSITY_DEGREE_PROGRAM_ID]], Degree_Information!$N$2:$N$20129, 0)), ""), "")</f>
        <v/>
      </c>
      <c r="I1971" s="6" t="str">
        <f>IFERROR(IF($N1971 &lt;&gt; "#Na", INDEX(Degree_Information!$H$2:$H$20129, MATCH(Passout2023[[#This Row], [UNIVERSITY_DEGREE_PROGRAM_ID]], Degree_Information!$N$2:$N$20129, 0)), ""), "")</f>
        <v/>
      </c>
      <c r="J1971" s="6" t="str">
        <f>IFERROR(IF($N1971 &lt;&gt; "#Na", INDEX(Degree_Information!$J$2:$J$20129, MATCH(Passout2023[[#This Row], [UNIVERSITY_DEGREE_PROGRAM_ID]], Degree_Information!$N$2:$N$20129, 0)), ""), "")</f>
        <v/>
      </c>
      <c r="K1971" s="19"/>
      <c r="L1971" s="20"/>
      <c r="M1971" s="21"/>
      <c r="N1971" s="21"/>
      <c r="O1971" s="21"/>
      <c r="P1971" s="22"/>
      <c r="Q1971" s="21"/>
      <c r="R1971" s="21"/>
      <c r="S1971" s="20">
        <v>0</v>
      </c>
      <c r="T1971" s="20">
        <v>0</v>
      </c>
      <c r="U1971" s="23"/>
      <c r="V197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1" s="25"/>
      <c r="X1971" s="26" t="str">
        <f>CONCATENATE(Passout2023[[#This Row], [Batch Start Semester]], "-", Passout2023[[#This Row], [Batch Start Year]], "-", Passout2023[[#This Row], [Degree Duration (year)]])</f>
        <v>--</v>
      </c>
      <c r="Y1971" s="32"/>
      <c r="Z1971" s="32"/>
      <c r="AA1971" s="32"/>
      <c r="AB1971" s="32"/>
      <c r="AC1971" s="32"/>
      <c r="AD1971" s="32"/>
      <c r="AE1971" s="28">
        <f>COUNTA(Passout2023[[#This Row], [UNIVERSITY_DEGREE_PROGRAM_ID]:[(Graduated) Degree Awarded Female]])</f>
        <v>2</v>
      </c>
    </row>
    <row r="1972" s="2" customFormat="1" ht="35.1" customHeight="1">
      <c r="A1972" s="29" t="str">
        <f>IFERROR(IF($N1972 &lt;&gt; "#Na", INDEX(Degree_Information!$A$2:$A$20129, MATCH(Passout2023[[#This Row], [UNIVERSITY_DEGREE_PROGRAM_ID]], Degree_Information!$N$2:$N$20129, 0)), ""), "")</f>
        <v/>
      </c>
      <c r="B1972" s="29" t="str">
        <f>IFERROR(IF($N1972 &lt;&gt; "#Na", INDEX(Degree_Information!$B$2:$B$20129, MATCH(Passout2023[[#This Row], [UNIVERSITY_DEGREE_PROGRAM_ID]], Degree_Information!$N$2:$N$20129, 0)), ""), "")</f>
        <v/>
      </c>
      <c r="C1972" s="29" t="str">
        <f>IFERROR(IF($N1972 &lt;&gt; "#Na", INDEX(Degree_Information!$E$2:$E$20129, MATCH(Passout2023[[#This Row], [UNIVERSITY_DEGREE_PROGRAM_ID]], Degree_Information!$N$2:$N$20129, 0)), ""), "")</f>
        <v/>
      </c>
      <c r="D1972" s="29" t="str">
        <f>IFERROR(IF($N1972 &lt;&gt; "#Na", INDEX(Degree_Information!$D$2:$D$20129, MATCH(Passout2023[[#This Row], [UNIVERSITY_DEGREE_PROGRAM_ID]], Degree_Information!$N$2:$N$20129, 0)), ""), "")</f>
        <v/>
      </c>
      <c r="E1972" s="29" t="str">
        <f>IFERROR(IF($N1972 &lt;&gt; "#Na", INDEX(Degree_Information!$F$2:$F$20129, MATCH(Passout2023[[#This Row], [UNIVERSITY_DEGREE_PROGRAM_ID]], Degree_Information!$N$2:$N$20129, 0)), ""), "")</f>
        <v/>
      </c>
      <c r="F1972" s="29" t="str">
        <f>IFERROR(IF($N1972 &lt;&gt; "#Na", INDEX(Degree_Information!$K$2:$K$20129, MATCH(Passout2023[[#This Row], [UNIVERSITY_DEGREE_PROGRAM_ID]], Degree_Information!$N$2:$N$20129, 0)), ""), "")</f>
        <v/>
      </c>
      <c r="G1972" s="29" t="str">
        <f>IFERROR(IF($N1972 &lt;&gt; "#Na", INDEX(Degree_Information!$G$2:$G$20129, MATCH(Passout2023[[#This Row], [UNIVERSITY_DEGREE_PROGRAM_ID]], Degree_Information!$N$2:$N$20129, 0)), ""), "")</f>
        <v/>
      </c>
      <c r="H1972" s="29" t="str">
        <f>IFERROR(IF($N1972 &lt;&gt; "#Na", INDEX(Degree_Information!$I$2:$I$20129, MATCH(Passout2023[[#This Row], [UNIVERSITY_DEGREE_PROGRAM_ID]], Degree_Information!$N$2:$N$20129, 0)), ""), "")</f>
        <v/>
      </c>
      <c r="I1972" s="6" t="str">
        <f>IFERROR(IF($N1972 &lt;&gt; "#Na", INDEX(Degree_Information!$H$2:$H$20129, MATCH(Passout2023[[#This Row], [UNIVERSITY_DEGREE_PROGRAM_ID]], Degree_Information!$N$2:$N$20129, 0)), ""), "")</f>
        <v/>
      </c>
      <c r="J1972" s="6" t="str">
        <f>IFERROR(IF($N1972 &lt;&gt; "#Na", INDEX(Degree_Information!$J$2:$J$20129, MATCH(Passout2023[[#This Row], [UNIVERSITY_DEGREE_PROGRAM_ID]], Degree_Information!$N$2:$N$20129, 0)), ""), "")</f>
        <v/>
      </c>
      <c r="K1972" s="19"/>
      <c r="L1972" s="20"/>
      <c r="M1972" s="21"/>
      <c r="N1972" s="21"/>
      <c r="O1972" s="21"/>
      <c r="P1972" s="22"/>
      <c r="Q1972" s="21"/>
      <c r="R1972" s="21"/>
      <c r="S1972" s="20">
        <v>0</v>
      </c>
      <c r="T1972" s="20">
        <v>0</v>
      </c>
      <c r="U1972" s="23"/>
      <c r="V197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2" s="25"/>
      <c r="X1972" s="26" t="str">
        <f>CONCATENATE(Passout2023[[#This Row], [Batch Start Semester]], "-", Passout2023[[#This Row], [Batch Start Year]], "-", Passout2023[[#This Row], [Degree Duration (year)]])</f>
        <v>--</v>
      </c>
      <c r="Y1972" s="32"/>
      <c r="Z1972" s="32"/>
      <c r="AA1972" s="32"/>
      <c r="AB1972" s="32"/>
      <c r="AC1972" s="32"/>
      <c r="AD1972" s="32"/>
      <c r="AE1972" s="28">
        <f>COUNTA(Passout2023[[#This Row], [UNIVERSITY_DEGREE_PROGRAM_ID]:[(Graduated) Degree Awarded Female]])</f>
        <v>2</v>
      </c>
    </row>
    <row r="1973" s="2" customFormat="1" ht="35.1" customHeight="1">
      <c r="A1973" s="29" t="str">
        <f>IFERROR(IF($N1973 &lt;&gt; "#Na", INDEX(Degree_Information!$A$2:$A$20129, MATCH(Passout2023[[#This Row], [UNIVERSITY_DEGREE_PROGRAM_ID]], Degree_Information!$N$2:$N$20129, 0)), ""), "")</f>
        <v/>
      </c>
      <c r="B1973" s="29" t="str">
        <f>IFERROR(IF($N1973 &lt;&gt; "#Na", INDEX(Degree_Information!$B$2:$B$20129, MATCH(Passout2023[[#This Row], [UNIVERSITY_DEGREE_PROGRAM_ID]], Degree_Information!$N$2:$N$20129, 0)), ""), "")</f>
        <v/>
      </c>
      <c r="C1973" s="29" t="str">
        <f>IFERROR(IF($N1973 &lt;&gt; "#Na", INDEX(Degree_Information!$E$2:$E$20129, MATCH(Passout2023[[#This Row], [UNIVERSITY_DEGREE_PROGRAM_ID]], Degree_Information!$N$2:$N$20129, 0)), ""), "")</f>
        <v/>
      </c>
      <c r="D1973" s="29" t="str">
        <f>IFERROR(IF($N1973 &lt;&gt; "#Na", INDEX(Degree_Information!$D$2:$D$20129, MATCH(Passout2023[[#This Row], [UNIVERSITY_DEGREE_PROGRAM_ID]], Degree_Information!$N$2:$N$20129, 0)), ""), "")</f>
        <v/>
      </c>
      <c r="E1973" s="29" t="str">
        <f>IFERROR(IF($N1973 &lt;&gt; "#Na", INDEX(Degree_Information!$F$2:$F$20129, MATCH(Passout2023[[#This Row], [UNIVERSITY_DEGREE_PROGRAM_ID]], Degree_Information!$N$2:$N$20129, 0)), ""), "")</f>
        <v/>
      </c>
      <c r="F1973" s="29" t="str">
        <f>IFERROR(IF($N1973 &lt;&gt; "#Na", INDEX(Degree_Information!$K$2:$K$20129, MATCH(Passout2023[[#This Row], [UNIVERSITY_DEGREE_PROGRAM_ID]], Degree_Information!$N$2:$N$20129, 0)), ""), "")</f>
        <v/>
      </c>
      <c r="G1973" s="29" t="str">
        <f>IFERROR(IF($N1973 &lt;&gt; "#Na", INDEX(Degree_Information!$G$2:$G$20129, MATCH(Passout2023[[#This Row], [UNIVERSITY_DEGREE_PROGRAM_ID]], Degree_Information!$N$2:$N$20129, 0)), ""), "")</f>
        <v/>
      </c>
      <c r="H1973" s="29" t="str">
        <f>IFERROR(IF($N1973 &lt;&gt; "#Na", INDEX(Degree_Information!$I$2:$I$20129, MATCH(Passout2023[[#This Row], [UNIVERSITY_DEGREE_PROGRAM_ID]], Degree_Information!$N$2:$N$20129, 0)), ""), "")</f>
        <v/>
      </c>
      <c r="I1973" s="6" t="str">
        <f>IFERROR(IF($N1973 &lt;&gt; "#Na", INDEX(Degree_Information!$H$2:$H$20129, MATCH(Passout2023[[#This Row], [UNIVERSITY_DEGREE_PROGRAM_ID]], Degree_Information!$N$2:$N$20129, 0)), ""), "")</f>
        <v/>
      </c>
      <c r="J1973" s="6" t="str">
        <f>IFERROR(IF($N1973 &lt;&gt; "#Na", INDEX(Degree_Information!$J$2:$J$20129, MATCH(Passout2023[[#This Row], [UNIVERSITY_DEGREE_PROGRAM_ID]], Degree_Information!$N$2:$N$20129, 0)), ""), "")</f>
        <v/>
      </c>
      <c r="K1973" s="19"/>
      <c r="L1973" s="20"/>
      <c r="M1973" s="21"/>
      <c r="N1973" s="21"/>
      <c r="O1973" s="21"/>
      <c r="P1973" s="22"/>
      <c r="Q1973" s="21"/>
      <c r="R1973" s="21"/>
      <c r="S1973" s="20">
        <v>0</v>
      </c>
      <c r="T1973" s="20">
        <v>0</v>
      </c>
      <c r="U1973" s="23"/>
      <c r="V197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3" s="25"/>
      <c r="X1973" s="26" t="str">
        <f>CONCATENATE(Passout2023[[#This Row], [Batch Start Semester]], "-", Passout2023[[#This Row], [Batch Start Year]], "-", Passout2023[[#This Row], [Degree Duration (year)]])</f>
        <v>--</v>
      </c>
      <c r="Y1973" s="32"/>
      <c r="Z1973" s="32"/>
      <c r="AA1973" s="32"/>
      <c r="AB1973" s="32"/>
      <c r="AC1973" s="32"/>
      <c r="AD1973" s="32"/>
      <c r="AE1973" s="28">
        <f>COUNTA(Passout2023[[#This Row], [UNIVERSITY_DEGREE_PROGRAM_ID]:[(Graduated) Degree Awarded Female]])</f>
        <v>2</v>
      </c>
    </row>
    <row r="1974" s="2" customFormat="1" ht="35.1" customHeight="1">
      <c r="A1974" s="29" t="str">
        <f>IFERROR(IF($N1974 &lt;&gt; "#Na", INDEX(Degree_Information!$A$2:$A$20129, MATCH(Passout2023[[#This Row], [UNIVERSITY_DEGREE_PROGRAM_ID]], Degree_Information!$N$2:$N$20129, 0)), ""), "")</f>
        <v/>
      </c>
      <c r="B1974" s="29" t="str">
        <f>IFERROR(IF($N1974 &lt;&gt; "#Na", INDEX(Degree_Information!$B$2:$B$20129, MATCH(Passout2023[[#This Row], [UNIVERSITY_DEGREE_PROGRAM_ID]], Degree_Information!$N$2:$N$20129, 0)), ""), "")</f>
        <v/>
      </c>
      <c r="C1974" s="29" t="str">
        <f>IFERROR(IF($N1974 &lt;&gt; "#Na", INDEX(Degree_Information!$E$2:$E$20129, MATCH(Passout2023[[#This Row], [UNIVERSITY_DEGREE_PROGRAM_ID]], Degree_Information!$N$2:$N$20129, 0)), ""), "")</f>
        <v/>
      </c>
      <c r="D1974" s="29" t="str">
        <f>IFERROR(IF($N1974 &lt;&gt; "#Na", INDEX(Degree_Information!$D$2:$D$20129, MATCH(Passout2023[[#This Row], [UNIVERSITY_DEGREE_PROGRAM_ID]], Degree_Information!$N$2:$N$20129, 0)), ""), "")</f>
        <v/>
      </c>
      <c r="E1974" s="29" t="str">
        <f>IFERROR(IF($N1974 &lt;&gt; "#Na", INDEX(Degree_Information!$F$2:$F$20129, MATCH(Passout2023[[#This Row], [UNIVERSITY_DEGREE_PROGRAM_ID]], Degree_Information!$N$2:$N$20129, 0)), ""), "")</f>
        <v/>
      </c>
      <c r="F1974" s="29" t="str">
        <f>IFERROR(IF($N1974 &lt;&gt; "#Na", INDEX(Degree_Information!$K$2:$K$20129, MATCH(Passout2023[[#This Row], [UNIVERSITY_DEGREE_PROGRAM_ID]], Degree_Information!$N$2:$N$20129, 0)), ""), "")</f>
        <v/>
      </c>
      <c r="G1974" s="29" t="str">
        <f>IFERROR(IF($N1974 &lt;&gt; "#Na", INDEX(Degree_Information!$G$2:$G$20129, MATCH(Passout2023[[#This Row], [UNIVERSITY_DEGREE_PROGRAM_ID]], Degree_Information!$N$2:$N$20129, 0)), ""), "")</f>
        <v/>
      </c>
      <c r="H1974" s="29" t="str">
        <f>IFERROR(IF($N1974 &lt;&gt; "#Na", INDEX(Degree_Information!$I$2:$I$20129, MATCH(Passout2023[[#This Row], [UNIVERSITY_DEGREE_PROGRAM_ID]], Degree_Information!$N$2:$N$20129, 0)), ""), "")</f>
        <v/>
      </c>
      <c r="I1974" s="6" t="str">
        <f>IFERROR(IF($N1974 &lt;&gt; "#Na", INDEX(Degree_Information!$H$2:$H$20129, MATCH(Passout2023[[#This Row], [UNIVERSITY_DEGREE_PROGRAM_ID]], Degree_Information!$N$2:$N$20129, 0)), ""), "")</f>
        <v/>
      </c>
      <c r="J1974" s="6" t="str">
        <f>IFERROR(IF($N1974 &lt;&gt; "#Na", INDEX(Degree_Information!$J$2:$J$20129, MATCH(Passout2023[[#This Row], [UNIVERSITY_DEGREE_PROGRAM_ID]], Degree_Information!$N$2:$N$20129, 0)), ""), "")</f>
        <v/>
      </c>
      <c r="K1974" s="19"/>
      <c r="L1974" s="20"/>
      <c r="M1974" s="21"/>
      <c r="N1974" s="21"/>
      <c r="O1974" s="21"/>
      <c r="P1974" s="22"/>
      <c r="Q1974" s="21"/>
      <c r="R1974" s="21"/>
      <c r="S1974" s="20">
        <v>0</v>
      </c>
      <c r="T1974" s="20">
        <v>0</v>
      </c>
      <c r="U1974" s="23"/>
      <c r="V197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4" s="25"/>
      <c r="X1974" s="26" t="str">
        <f>CONCATENATE(Passout2023[[#This Row], [Batch Start Semester]], "-", Passout2023[[#This Row], [Batch Start Year]], "-", Passout2023[[#This Row], [Degree Duration (year)]])</f>
        <v>--</v>
      </c>
      <c r="Y1974" s="32"/>
      <c r="Z1974" s="32"/>
      <c r="AA1974" s="32"/>
      <c r="AB1974" s="32"/>
      <c r="AC1974" s="32"/>
      <c r="AD1974" s="32"/>
      <c r="AE1974" s="28">
        <f>COUNTA(Passout2023[[#This Row], [UNIVERSITY_DEGREE_PROGRAM_ID]:[(Graduated) Degree Awarded Female]])</f>
        <v>2</v>
      </c>
    </row>
    <row r="1975" s="2" customFormat="1" ht="35.1" customHeight="1">
      <c r="A1975" s="29" t="str">
        <f>IFERROR(IF($N1975 &lt;&gt; "#Na", INDEX(Degree_Information!$A$2:$A$20129, MATCH(Passout2023[[#This Row], [UNIVERSITY_DEGREE_PROGRAM_ID]], Degree_Information!$N$2:$N$20129, 0)), ""), "")</f>
        <v/>
      </c>
      <c r="B1975" s="29" t="str">
        <f>IFERROR(IF($N1975 &lt;&gt; "#Na", INDEX(Degree_Information!$B$2:$B$20129, MATCH(Passout2023[[#This Row], [UNIVERSITY_DEGREE_PROGRAM_ID]], Degree_Information!$N$2:$N$20129, 0)), ""), "")</f>
        <v/>
      </c>
      <c r="C1975" s="29" t="str">
        <f>IFERROR(IF($N1975 &lt;&gt; "#Na", INDEX(Degree_Information!$E$2:$E$20129, MATCH(Passout2023[[#This Row], [UNIVERSITY_DEGREE_PROGRAM_ID]], Degree_Information!$N$2:$N$20129, 0)), ""), "")</f>
        <v/>
      </c>
      <c r="D1975" s="29" t="str">
        <f>IFERROR(IF($N1975 &lt;&gt; "#Na", INDEX(Degree_Information!$D$2:$D$20129, MATCH(Passout2023[[#This Row], [UNIVERSITY_DEGREE_PROGRAM_ID]], Degree_Information!$N$2:$N$20129, 0)), ""), "")</f>
        <v/>
      </c>
      <c r="E1975" s="29" t="str">
        <f>IFERROR(IF($N1975 &lt;&gt; "#Na", INDEX(Degree_Information!$F$2:$F$20129, MATCH(Passout2023[[#This Row], [UNIVERSITY_DEGREE_PROGRAM_ID]], Degree_Information!$N$2:$N$20129, 0)), ""), "")</f>
        <v/>
      </c>
      <c r="F1975" s="29" t="str">
        <f>IFERROR(IF($N1975 &lt;&gt; "#Na", INDEX(Degree_Information!$K$2:$K$20129, MATCH(Passout2023[[#This Row], [UNIVERSITY_DEGREE_PROGRAM_ID]], Degree_Information!$N$2:$N$20129, 0)), ""), "")</f>
        <v/>
      </c>
      <c r="G1975" s="29" t="str">
        <f>IFERROR(IF($N1975 &lt;&gt; "#Na", INDEX(Degree_Information!$G$2:$G$20129, MATCH(Passout2023[[#This Row], [UNIVERSITY_DEGREE_PROGRAM_ID]], Degree_Information!$N$2:$N$20129, 0)), ""), "")</f>
        <v/>
      </c>
      <c r="H1975" s="29" t="str">
        <f>IFERROR(IF($N1975 &lt;&gt; "#Na", INDEX(Degree_Information!$I$2:$I$20129, MATCH(Passout2023[[#This Row], [UNIVERSITY_DEGREE_PROGRAM_ID]], Degree_Information!$N$2:$N$20129, 0)), ""), "")</f>
        <v/>
      </c>
      <c r="I1975" s="6" t="str">
        <f>IFERROR(IF($N1975 &lt;&gt; "#Na", INDEX(Degree_Information!$H$2:$H$20129, MATCH(Passout2023[[#This Row], [UNIVERSITY_DEGREE_PROGRAM_ID]], Degree_Information!$N$2:$N$20129, 0)), ""), "")</f>
        <v/>
      </c>
      <c r="J1975" s="6" t="str">
        <f>IFERROR(IF($N1975 &lt;&gt; "#Na", INDEX(Degree_Information!$J$2:$J$20129, MATCH(Passout2023[[#This Row], [UNIVERSITY_DEGREE_PROGRAM_ID]], Degree_Information!$N$2:$N$20129, 0)), ""), "")</f>
        <v/>
      </c>
      <c r="K1975" s="19"/>
      <c r="L1975" s="20"/>
      <c r="M1975" s="21"/>
      <c r="N1975" s="21"/>
      <c r="O1975" s="21"/>
      <c r="P1975" s="22"/>
      <c r="Q1975" s="21"/>
      <c r="R1975" s="21"/>
      <c r="S1975" s="20">
        <v>0</v>
      </c>
      <c r="T1975" s="20">
        <v>0</v>
      </c>
      <c r="U1975" s="23"/>
      <c r="V197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5" s="25"/>
      <c r="X1975" s="26" t="str">
        <f>CONCATENATE(Passout2023[[#This Row], [Batch Start Semester]], "-", Passout2023[[#This Row], [Batch Start Year]], "-", Passout2023[[#This Row], [Degree Duration (year)]])</f>
        <v>--</v>
      </c>
      <c r="Y1975" s="32"/>
      <c r="Z1975" s="32"/>
      <c r="AA1975" s="32"/>
      <c r="AB1975" s="32"/>
      <c r="AC1975" s="32"/>
      <c r="AD1975" s="32"/>
      <c r="AE1975" s="28">
        <f>COUNTA(Passout2023[[#This Row], [UNIVERSITY_DEGREE_PROGRAM_ID]:[(Graduated) Degree Awarded Female]])</f>
        <v>2</v>
      </c>
    </row>
    <row r="1976" s="2" customFormat="1" ht="35.1" customHeight="1">
      <c r="A1976" s="29" t="str">
        <f>IFERROR(IF($N1976 &lt;&gt; "#Na", INDEX(Degree_Information!$A$2:$A$20129, MATCH(Passout2023[[#This Row], [UNIVERSITY_DEGREE_PROGRAM_ID]], Degree_Information!$N$2:$N$20129, 0)), ""), "")</f>
        <v/>
      </c>
      <c r="B1976" s="29" t="str">
        <f>IFERROR(IF($N1976 &lt;&gt; "#Na", INDEX(Degree_Information!$B$2:$B$20129, MATCH(Passout2023[[#This Row], [UNIVERSITY_DEGREE_PROGRAM_ID]], Degree_Information!$N$2:$N$20129, 0)), ""), "")</f>
        <v/>
      </c>
      <c r="C1976" s="29" t="str">
        <f>IFERROR(IF($N1976 &lt;&gt; "#Na", INDEX(Degree_Information!$E$2:$E$20129, MATCH(Passout2023[[#This Row], [UNIVERSITY_DEGREE_PROGRAM_ID]], Degree_Information!$N$2:$N$20129, 0)), ""), "")</f>
        <v/>
      </c>
      <c r="D1976" s="29" t="str">
        <f>IFERROR(IF($N1976 &lt;&gt; "#Na", INDEX(Degree_Information!$D$2:$D$20129, MATCH(Passout2023[[#This Row], [UNIVERSITY_DEGREE_PROGRAM_ID]], Degree_Information!$N$2:$N$20129, 0)), ""), "")</f>
        <v/>
      </c>
      <c r="E1976" s="29" t="str">
        <f>IFERROR(IF($N1976 &lt;&gt; "#Na", INDEX(Degree_Information!$F$2:$F$20129, MATCH(Passout2023[[#This Row], [UNIVERSITY_DEGREE_PROGRAM_ID]], Degree_Information!$N$2:$N$20129, 0)), ""), "")</f>
        <v/>
      </c>
      <c r="F1976" s="29" t="str">
        <f>IFERROR(IF($N1976 &lt;&gt; "#Na", INDEX(Degree_Information!$K$2:$K$20129, MATCH(Passout2023[[#This Row], [UNIVERSITY_DEGREE_PROGRAM_ID]], Degree_Information!$N$2:$N$20129, 0)), ""), "")</f>
        <v/>
      </c>
      <c r="G1976" s="29" t="str">
        <f>IFERROR(IF($N1976 &lt;&gt; "#Na", INDEX(Degree_Information!$G$2:$G$20129, MATCH(Passout2023[[#This Row], [UNIVERSITY_DEGREE_PROGRAM_ID]], Degree_Information!$N$2:$N$20129, 0)), ""), "")</f>
        <v/>
      </c>
      <c r="H1976" s="29" t="str">
        <f>IFERROR(IF($N1976 &lt;&gt; "#Na", INDEX(Degree_Information!$I$2:$I$20129, MATCH(Passout2023[[#This Row], [UNIVERSITY_DEGREE_PROGRAM_ID]], Degree_Information!$N$2:$N$20129, 0)), ""), "")</f>
        <v/>
      </c>
      <c r="I1976" s="6" t="str">
        <f>IFERROR(IF($N1976 &lt;&gt; "#Na", INDEX(Degree_Information!$H$2:$H$20129, MATCH(Passout2023[[#This Row], [UNIVERSITY_DEGREE_PROGRAM_ID]], Degree_Information!$N$2:$N$20129, 0)), ""), "")</f>
        <v/>
      </c>
      <c r="J1976" s="6" t="str">
        <f>IFERROR(IF($N1976 &lt;&gt; "#Na", INDEX(Degree_Information!$J$2:$J$20129, MATCH(Passout2023[[#This Row], [UNIVERSITY_DEGREE_PROGRAM_ID]], Degree_Information!$N$2:$N$20129, 0)), ""), "")</f>
        <v/>
      </c>
      <c r="K1976" s="19"/>
      <c r="L1976" s="20"/>
      <c r="M1976" s="21"/>
      <c r="N1976" s="21"/>
      <c r="O1976" s="21"/>
      <c r="P1976" s="22"/>
      <c r="Q1976" s="21"/>
      <c r="R1976" s="21"/>
      <c r="S1976" s="20">
        <v>0</v>
      </c>
      <c r="T1976" s="20">
        <v>0</v>
      </c>
      <c r="U1976" s="23"/>
      <c r="V197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6" s="25"/>
      <c r="X1976" s="26" t="str">
        <f>CONCATENATE(Passout2023[[#This Row], [Batch Start Semester]], "-", Passout2023[[#This Row], [Batch Start Year]], "-", Passout2023[[#This Row], [Degree Duration (year)]])</f>
        <v>--</v>
      </c>
      <c r="Y1976" s="32"/>
      <c r="Z1976" s="32"/>
      <c r="AA1976" s="32"/>
      <c r="AB1976" s="32"/>
      <c r="AC1976" s="32"/>
      <c r="AD1976" s="32"/>
      <c r="AE1976" s="28">
        <f>COUNTA(Passout2023[[#This Row], [UNIVERSITY_DEGREE_PROGRAM_ID]:[(Graduated) Degree Awarded Female]])</f>
        <v>2</v>
      </c>
    </row>
    <row r="1977" s="2" customFormat="1" ht="35.1" customHeight="1">
      <c r="A1977" s="29" t="str">
        <f>IFERROR(IF($N1977 &lt;&gt; "#Na", INDEX(Degree_Information!$A$2:$A$20129, MATCH(Passout2023[[#This Row], [UNIVERSITY_DEGREE_PROGRAM_ID]], Degree_Information!$N$2:$N$20129, 0)), ""), "")</f>
        <v/>
      </c>
      <c r="B1977" s="29" t="str">
        <f>IFERROR(IF($N1977 &lt;&gt; "#Na", INDEX(Degree_Information!$B$2:$B$20129, MATCH(Passout2023[[#This Row], [UNIVERSITY_DEGREE_PROGRAM_ID]], Degree_Information!$N$2:$N$20129, 0)), ""), "")</f>
        <v/>
      </c>
      <c r="C1977" s="29" t="str">
        <f>IFERROR(IF($N1977 &lt;&gt; "#Na", INDEX(Degree_Information!$E$2:$E$20129, MATCH(Passout2023[[#This Row], [UNIVERSITY_DEGREE_PROGRAM_ID]], Degree_Information!$N$2:$N$20129, 0)), ""), "")</f>
        <v/>
      </c>
      <c r="D1977" s="29" t="str">
        <f>IFERROR(IF($N1977 &lt;&gt; "#Na", INDEX(Degree_Information!$D$2:$D$20129, MATCH(Passout2023[[#This Row], [UNIVERSITY_DEGREE_PROGRAM_ID]], Degree_Information!$N$2:$N$20129, 0)), ""), "")</f>
        <v/>
      </c>
      <c r="E1977" s="29" t="str">
        <f>IFERROR(IF($N1977 &lt;&gt; "#Na", INDEX(Degree_Information!$F$2:$F$20129, MATCH(Passout2023[[#This Row], [UNIVERSITY_DEGREE_PROGRAM_ID]], Degree_Information!$N$2:$N$20129, 0)), ""), "")</f>
        <v/>
      </c>
      <c r="F1977" s="29" t="str">
        <f>IFERROR(IF($N1977 &lt;&gt; "#Na", INDEX(Degree_Information!$K$2:$K$20129, MATCH(Passout2023[[#This Row], [UNIVERSITY_DEGREE_PROGRAM_ID]], Degree_Information!$N$2:$N$20129, 0)), ""), "")</f>
        <v/>
      </c>
      <c r="G1977" s="29" t="str">
        <f>IFERROR(IF($N1977 &lt;&gt; "#Na", INDEX(Degree_Information!$G$2:$G$20129, MATCH(Passout2023[[#This Row], [UNIVERSITY_DEGREE_PROGRAM_ID]], Degree_Information!$N$2:$N$20129, 0)), ""), "")</f>
        <v/>
      </c>
      <c r="H1977" s="29" t="str">
        <f>IFERROR(IF($N1977 &lt;&gt; "#Na", INDEX(Degree_Information!$I$2:$I$20129, MATCH(Passout2023[[#This Row], [UNIVERSITY_DEGREE_PROGRAM_ID]], Degree_Information!$N$2:$N$20129, 0)), ""), "")</f>
        <v/>
      </c>
      <c r="I1977" s="6" t="str">
        <f>IFERROR(IF($N1977 &lt;&gt; "#Na", INDEX(Degree_Information!$H$2:$H$20129, MATCH(Passout2023[[#This Row], [UNIVERSITY_DEGREE_PROGRAM_ID]], Degree_Information!$N$2:$N$20129, 0)), ""), "")</f>
        <v/>
      </c>
      <c r="J1977" s="6" t="str">
        <f>IFERROR(IF($N1977 &lt;&gt; "#Na", INDEX(Degree_Information!$J$2:$J$20129, MATCH(Passout2023[[#This Row], [UNIVERSITY_DEGREE_PROGRAM_ID]], Degree_Information!$N$2:$N$20129, 0)), ""), "")</f>
        <v/>
      </c>
      <c r="K1977" s="19"/>
      <c r="L1977" s="20"/>
      <c r="M1977" s="21"/>
      <c r="N1977" s="21"/>
      <c r="O1977" s="21"/>
      <c r="P1977" s="22"/>
      <c r="Q1977" s="21"/>
      <c r="R1977" s="21"/>
      <c r="S1977" s="20">
        <v>0</v>
      </c>
      <c r="T1977" s="20">
        <v>0</v>
      </c>
      <c r="U1977" s="23"/>
      <c r="V197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7" s="25"/>
      <c r="X1977" s="26" t="str">
        <f>CONCATENATE(Passout2023[[#This Row], [Batch Start Semester]], "-", Passout2023[[#This Row], [Batch Start Year]], "-", Passout2023[[#This Row], [Degree Duration (year)]])</f>
        <v>--</v>
      </c>
      <c r="Y1977" s="32"/>
      <c r="Z1977" s="32"/>
      <c r="AA1977" s="32"/>
      <c r="AB1977" s="32"/>
      <c r="AC1977" s="32"/>
      <c r="AD1977" s="32"/>
      <c r="AE1977" s="28">
        <f>COUNTA(Passout2023[[#This Row], [UNIVERSITY_DEGREE_PROGRAM_ID]:[(Graduated) Degree Awarded Female]])</f>
        <v>2</v>
      </c>
    </row>
    <row r="1978" s="2" customFormat="1" ht="35.1" customHeight="1">
      <c r="A1978" s="29" t="str">
        <f>IFERROR(IF($N1978 &lt;&gt; "#Na", INDEX(Degree_Information!$A$2:$A$20129, MATCH(Passout2023[[#This Row], [UNIVERSITY_DEGREE_PROGRAM_ID]], Degree_Information!$N$2:$N$20129, 0)), ""), "")</f>
        <v/>
      </c>
      <c r="B1978" s="29" t="str">
        <f>IFERROR(IF($N1978 &lt;&gt; "#Na", INDEX(Degree_Information!$B$2:$B$20129, MATCH(Passout2023[[#This Row], [UNIVERSITY_DEGREE_PROGRAM_ID]], Degree_Information!$N$2:$N$20129, 0)), ""), "")</f>
        <v/>
      </c>
      <c r="C1978" s="29" t="str">
        <f>IFERROR(IF($N1978 &lt;&gt; "#Na", INDEX(Degree_Information!$E$2:$E$20129, MATCH(Passout2023[[#This Row], [UNIVERSITY_DEGREE_PROGRAM_ID]], Degree_Information!$N$2:$N$20129, 0)), ""), "")</f>
        <v/>
      </c>
      <c r="D1978" s="29" t="str">
        <f>IFERROR(IF($N1978 &lt;&gt; "#Na", INDEX(Degree_Information!$D$2:$D$20129, MATCH(Passout2023[[#This Row], [UNIVERSITY_DEGREE_PROGRAM_ID]], Degree_Information!$N$2:$N$20129, 0)), ""), "")</f>
        <v/>
      </c>
      <c r="E1978" s="29" t="str">
        <f>IFERROR(IF($N1978 &lt;&gt; "#Na", INDEX(Degree_Information!$F$2:$F$20129, MATCH(Passout2023[[#This Row], [UNIVERSITY_DEGREE_PROGRAM_ID]], Degree_Information!$N$2:$N$20129, 0)), ""), "")</f>
        <v/>
      </c>
      <c r="F1978" s="29" t="str">
        <f>IFERROR(IF($N1978 &lt;&gt; "#Na", INDEX(Degree_Information!$K$2:$K$20129, MATCH(Passout2023[[#This Row], [UNIVERSITY_DEGREE_PROGRAM_ID]], Degree_Information!$N$2:$N$20129, 0)), ""), "")</f>
        <v/>
      </c>
      <c r="G1978" s="29" t="str">
        <f>IFERROR(IF($N1978 &lt;&gt; "#Na", INDEX(Degree_Information!$G$2:$G$20129, MATCH(Passout2023[[#This Row], [UNIVERSITY_DEGREE_PROGRAM_ID]], Degree_Information!$N$2:$N$20129, 0)), ""), "")</f>
        <v/>
      </c>
      <c r="H1978" s="29" t="str">
        <f>IFERROR(IF($N1978 &lt;&gt; "#Na", INDEX(Degree_Information!$I$2:$I$20129, MATCH(Passout2023[[#This Row], [UNIVERSITY_DEGREE_PROGRAM_ID]], Degree_Information!$N$2:$N$20129, 0)), ""), "")</f>
        <v/>
      </c>
      <c r="I1978" s="6" t="str">
        <f>IFERROR(IF($N1978 &lt;&gt; "#Na", INDEX(Degree_Information!$H$2:$H$20129, MATCH(Passout2023[[#This Row], [UNIVERSITY_DEGREE_PROGRAM_ID]], Degree_Information!$N$2:$N$20129, 0)), ""), "")</f>
        <v/>
      </c>
      <c r="J1978" s="6" t="str">
        <f>IFERROR(IF($N1978 &lt;&gt; "#Na", INDEX(Degree_Information!$J$2:$J$20129, MATCH(Passout2023[[#This Row], [UNIVERSITY_DEGREE_PROGRAM_ID]], Degree_Information!$N$2:$N$20129, 0)), ""), "")</f>
        <v/>
      </c>
      <c r="K1978" s="19"/>
      <c r="L1978" s="20"/>
      <c r="M1978" s="21"/>
      <c r="N1978" s="21"/>
      <c r="O1978" s="21"/>
      <c r="P1978" s="22"/>
      <c r="Q1978" s="21"/>
      <c r="R1978" s="21"/>
      <c r="S1978" s="20">
        <v>0</v>
      </c>
      <c r="T1978" s="20">
        <v>0</v>
      </c>
      <c r="U1978" s="23"/>
      <c r="V197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8" s="25"/>
      <c r="X1978" s="26" t="str">
        <f>CONCATENATE(Passout2023[[#This Row], [Batch Start Semester]], "-", Passout2023[[#This Row], [Batch Start Year]], "-", Passout2023[[#This Row], [Degree Duration (year)]])</f>
        <v>--</v>
      </c>
      <c r="Y1978" s="32"/>
      <c r="Z1978" s="32"/>
      <c r="AA1978" s="32"/>
      <c r="AB1978" s="32"/>
      <c r="AC1978" s="32"/>
      <c r="AD1978" s="32"/>
      <c r="AE1978" s="28">
        <f>COUNTA(Passout2023[[#This Row], [UNIVERSITY_DEGREE_PROGRAM_ID]:[(Graduated) Degree Awarded Female]])</f>
        <v>2</v>
      </c>
    </row>
    <row r="1979" s="2" customFormat="1" ht="35.1" customHeight="1">
      <c r="A1979" s="29" t="str">
        <f>IFERROR(IF($N1979 &lt;&gt; "#Na", INDEX(Degree_Information!$A$2:$A$20129, MATCH(Passout2023[[#This Row], [UNIVERSITY_DEGREE_PROGRAM_ID]], Degree_Information!$N$2:$N$20129, 0)), ""), "")</f>
        <v/>
      </c>
      <c r="B1979" s="29" t="str">
        <f>IFERROR(IF($N1979 &lt;&gt; "#Na", INDEX(Degree_Information!$B$2:$B$20129, MATCH(Passout2023[[#This Row], [UNIVERSITY_DEGREE_PROGRAM_ID]], Degree_Information!$N$2:$N$20129, 0)), ""), "")</f>
        <v/>
      </c>
      <c r="C1979" s="29" t="str">
        <f>IFERROR(IF($N1979 &lt;&gt; "#Na", INDEX(Degree_Information!$E$2:$E$20129, MATCH(Passout2023[[#This Row], [UNIVERSITY_DEGREE_PROGRAM_ID]], Degree_Information!$N$2:$N$20129, 0)), ""), "")</f>
        <v/>
      </c>
      <c r="D1979" s="29" t="str">
        <f>IFERROR(IF($N1979 &lt;&gt; "#Na", INDEX(Degree_Information!$D$2:$D$20129, MATCH(Passout2023[[#This Row], [UNIVERSITY_DEGREE_PROGRAM_ID]], Degree_Information!$N$2:$N$20129, 0)), ""), "")</f>
        <v/>
      </c>
      <c r="E1979" s="29" t="str">
        <f>IFERROR(IF($N1979 &lt;&gt; "#Na", INDEX(Degree_Information!$F$2:$F$20129, MATCH(Passout2023[[#This Row], [UNIVERSITY_DEGREE_PROGRAM_ID]], Degree_Information!$N$2:$N$20129, 0)), ""), "")</f>
        <v/>
      </c>
      <c r="F1979" s="29" t="str">
        <f>IFERROR(IF($N1979 &lt;&gt; "#Na", INDEX(Degree_Information!$K$2:$K$20129, MATCH(Passout2023[[#This Row], [UNIVERSITY_DEGREE_PROGRAM_ID]], Degree_Information!$N$2:$N$20129, 0)), ""), "")</f>
        <v/>
      </c>
      <c r="G1979" s="29" t="str">
        <f>IFERROR(IF($N1979 &lt;&gt; "#Na", INDEX(Degree_Information!$G$2:$G$20129, MATCH(Passout2023[[#This Row], [UNIVERSITY_DEGREE_PROGRAM_ID]], Degree_Information!$N$2:$N$20129, 0)), ""), "")</f>
        <v/>
      </c>
      <c r="H1979" s="29" t="str">
        <f>IFERROR(IF($N1979 &lt;&gt; "#Na", INDEX(Degree_Information!$I$2:$I$20129, MATCH(Passout2023[[#This Row], [UNIVERSITY_DEGREE_PROGRAM_ID]], Degree_Information!$N$2:$N$20129, 0)), ""), "")</f>
        <v/>
      </c>
      <c r="I1979" s="6" t="str">
        <f>IFERROR(IF($N1979 &lt;&gt; "#Na", INDEX(Degree_Information!$H$2:$H$20129, MATCH(Passout2023[[#This Row], [UNIVERSITY_DEGREE_PROGRAM_ID]], Degree_Information!$N$2:$N$20129, 0)), ""), "")</f>
        <v/>
      </c>
      <c r="J1979" s="6" t="str">
        <f>IFERROR(IF($N1979 &lt;&gt; "#Na", INDEX(Degree_Information!$J$2:$J$20129, MATCH(Passout2023[[#This Row], [UNIVERSITY_DEGREE_PROGRAM_ID]], Degree_Information!$N$2:$N$20129, 0)), ""), "")</f>
        <v/>
      </c>
      <c r="K1979" s="19"/>
      <c r="L1979" s="20"/>
      <c r="M1979" s="21"/>
      <c r="N1979" s="21"/>
      <c r="O1979" s="21"/>
      <c r="P1979" s="22"/>
      <c r="Q1979" s="21"/>
      <c r="R1979" s="21"/>
      <c r="S1979" s="20">
        <v>0</v>
      </c>
      <c r="T1979" s="20">
        <v>0</v>
      </c>
      <c r="U1979" s="23"/>
      <c r="V197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79" s="25"/>
      <c r="X1979" s="26" t="str">
        <f>CONCATENATE(Passout2023[[#This Row], [Batch Start Semester]], "-", Passout2023[[#This Row], [Batch Start Year]], "-", Passout2023[[#This Row], [Degree Duration (year)]])</f>
        <v>--</v>
      </c>
      <c r="Y1979" s="32"/>
      <c r="Z1979" s="32"/>
      <c r="AA1979" s="32"/>
      <c r="AB1979" s="32"/>
      <c r="AC1979" s="32"/>
      <c r="AD1979" s="32"/>
      <c r="AE1979" s="28">
        <f>COUNTA(Passout2023[[#This Row], [UNIVERSITY_DEGREE_PROGRAM_ID]:[(Graduated) Degree Awarded Female]])</f>
        <v>2</v>
      </c>
    </row>
    <row r="1980" s="2" customFormat="1" ht="35.1" customHeight="1">
      <c r="A1980" s="29" t="str">
        <f>IFERROR(IF($N1980 &lt;&gt; "#Na", INDEX(Degree_Information!$A$2:$A$20129, MATCH(Passout2023[[#This Row], [UNIVERSITY_DEGREE_PROGRAM_ID]], Degree_Information!$N$2:$N$20129, 0)), ""), "")</f>
        <v/>
      </c>
      <c r="B1980" s="29" t="str">
        <f>IFERROR(IF($N1980 &lt;&gt; "#Na", INDEX(Degree_Information!$B$2:$B$20129, MATCH(Passout2023[[#This Row], [UNIVERSITY_DEGREE_PROGRAM_ID]], Degree_Information!$N$2:$N$20129, 0)), ""), "")</f>
        <v/>
      </c>
      <c r="C1980" s="29" t="str">
        <f>IFERROR(IF($N1980 &lt;&gt; "#Na", INDEX(Degree_Information!$E$2:$E$20129, MATCH(Passout2023[[#This Row], [UNIVERSITY_DEGREE_PROGRAM_ID]], Degree_Information!$N$2:$N$20129, 0)), ""), "")</f>
        <v/>
      </c>
      <c r="D1980" s="29" t="str">
        <f>IFERROR(IF($N1980 &lt;&gt; "#Na", INDEX(Degree_Information!$D$2:$D$20129, MATCH(Passout2023[[#This Row], [UNIVERSITY_DEGREE_PROGRAM_ID]], Degree_Information!$N$2:$N$20129, 0)), ""), "")</f>
        <v/>
      </c>
      <c r="E1980" s="29" t="str">
        <f>IFERROR(IF($N1980 &lt;&gt; "#Na", INDEX(Degree_Information!$F$2:$F$20129, MATCH(Passout2023[[#This Row], [UNIVERSITY_DEGREE_PROGRAM_ID]], Degree_Information!$N$2:$N$20129, 0)), ""), "")</f>
        <v/>
      </c>
      <c r="F1980" s="29" t="str">
        <f>IFERROR(IF($N1980 &lt;&gt; "#Na", INDEX(Degree_Information!$K$2:$K$20129, MATCH(Passout2023[[#This Row], [UNIVERSITY_DEGREE_PROGRAM_ID]], Degree_Information!$N$2:$N$20129, 0)), ""), "")</f>
        <v/>
      </c>
      <c r="G1980" s="29" t="str">
        <f>IFERROR(IF($N1980 &lt;&gt; "#Na", INDEX(Degree_Information!$G$2:$G$20129, MATCH(Passout2023[[#This Row], [UNIVERSITY_DEGREE_PROGRAM_ID]], Degree_Information!$N$2:$N$20129, 0)), ""), "")</f>
        <v/>
      </c>
      <c r="H1980" s="29" t="str">
        <f>IFERROR(IF($N1980 &lt;&gt; "#Na", INDEX(Degree_Information!$I$2:$I$20129, MATCH(Passout2023[[#This Row], [UNIVERSITY_DEGREE_PROGRAM_ID]], Degree_Information!$N$2:$N$20129, 0)), ""), "")</f>
        <v/>
      </c>
      <c r="I1980" s="6" t="str">
        <f>IFERROR(IF($N1980 &lt;&gt; "#Na", INDEX(Degree_Information!$H$2:$H$20129, MATCH(Passout2023[[#This Row], [UNIVERSITY_DEGREE_PROGRAM_ID]], Degree_Information!$N$2:$N$20129, 0)), ""), "")</f>
        <v/>
      </c>
      <c r="J1980" s="6" t="str">
        <f>IFERROR(IF($N1980 &lt;&gt; "#Na", INDEX(Degree_Information!$J$2:$J$20129, MATCH(Passout2023[[#This Row], [UNIVERSITY_DEGREE_PROGRAM_ID]], Degree_Information!$N$2:$N$20129, 0)), ""), "")</f>
        <v/>
      </c>
      <c r="K1980" s="19"/>
      <c r="L1980" s="20"/>
      <c r="M1980" s="21"/>
      <c r="N1980" s="21"/>
      <c r="O1980" s="21"/>
      <c r="P1980" s="22"/>
      <c r="Q1980" s="21"/>
      <c r="R1980" s="21"/>
      <c r="S1980" s="20">
        <v>0</v>
      </c>
      <c r="T1980" s="20">
        <v>0</v>
      </c>
      <c r="U1980" s="23"/>
      <c r="V198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0" s="25"/>
      <c r="X1980" s="26" t="str">
        <f>CONCATENATE(Passout2023[[#This Row], [Batch Start Semester]], "-", Passout2023[[#This Row], [Batch Start Year]], "-", Passout2023[[#This Row], [Degree Duration (year)]])</f>
        <v>--</v>
      </c>
      <c r="Y1980" s="32"/>
      <c r="Z1980" s="32"/>
      <c r="AA1980" s="32"/>
      <c r="AB1980" s="32"/>
      <c r="AC1980" s="32"/>
      <c r="AD1980" s="32"/>
      <c r="AE1980" s="28">
        <f>COUNTA(Passout2023[[#This Row], [UNIVERSITY_DEGREE_PROGRAM_ID]:[(Graduated) Degree Awarded Female]])</f>
        <v>2</v>
      </c>
    </row>
    <row r="1981" s="2" customFormat="1" ht="35.1" customHeight="1">
      <c r="A1981" s="29" t="str">
        <f>IFERROR(IF($N1981 &lt;&gt; "#Na", INDEX(Degree_Information!$A$2:$A$20129, MATCH(Passout2023[[#This Row], [UNIVERSITY_DEGREE_PROGRAM_ID]], Degree_Information!$N$2:$N$20129, 0)), ""), "")</f>
        <v/>
      </c>
      <c r="B1981" s="29" t="str">
        <f>IFERROR(IF($N1981 &lt;&gt; "#Na", INDEX(Degree_Information!$B$2:$B$20129, MATCH(Passout2023[[#This Row], [UNIVERSITY_DEGREE_PROGRAM_ID]], Degree_Information!$N$2:$N$20129, 0)), ""), "")</f>
        <v/>
      </c>
      <c r="C1981" s="29" t="str">
        <f>IFERROR(IF($N1981 &lt;&gt; "#Na", INDEX(Degree_Information!$E$2:$E$20129, MATCH(Passout2023[[#This Row], [UNIVERSITY_DEGREE_PROGRAM_ID]], Degree_Information!$N$2:$N$20129, 0)), ""), "")</f>
        <v/>
      </c>
      <c r="D1981" s="29" t="str">
        <f>IFERROR(IF($N1981 &lt;&gt; "#Na", INDEX(Degree_Information!$D$2:$D$20129, MATCH(Passout2023[[#This Row], [UNIVERSITY_DEGREE_PROGRAM_ID]], Degree_Information!$N$2:$N$20129, 0)), ""), "")</f>
        <v/>
      </c>
      <c r="E1981" s="29" t="str">
        <f>IFERROR(IF($N1981 &lt;&gt; "#Na", INDEX(Degree_Information!$F$2:$F$20129, MATCH(Passout2023[[#This Row], [UNIVERSITY_DEGREE_PROGRAM_ID]], Degree_Information!$N$2:$N$20129, 0)), ""), "")</f>
        <v/>
      </c>
      <c r="F1981" s="29" t="str">
        <f>IFERROR(IF($N1981 &lt;&gt; "#Na", INDEX(Degree_Information!$K$2:$K$20129, MATCH(Passout2023[[#This Row], [UNIVERSITY_DEGREE_PROGRAM_ID]], Degree_Information!$N$2:$N$20129, 0)), ""), "")</f>
        <v/>
      </c>
      <c r="G1981" s="29" t="str">
        <f>IFERROR(IF($N1981 &lt;&gt; "#Na", INDEX(Degree_Information!$G$2:$G$20129, MATCH(Passout2023[[#This Row], [UNIVERSITY_DEGREE_PROGRAM_ID]], Degree_Information!$N$2:$N$20129, 0)), ""), "")</f>
        <v/>
      </c>
      <c r="H1981" s="29" t="str">
        <f>IFERROR(IF($N1981 &lt;&gt; "#Na", INDEX(Degree_Information!$I$2:$I$20129, MATCH(Passout2023[[#This Row], [UNIVERSITY_DEGREE_PROGRAM_ID]], Degree_Information!$N$2:$N$20129, 0)), ""), "")</f>
        <v/>
      </c>
      <c r="I1981" s="6" t="str">
        <f>IFERROR(IF($N1981 &lt;&gt; "#Na", INDEX(Degree_Information!$H$2:$H$20129, MATCH(Passout2023[[#This Row], [UNIVERSITY_DEGREE_PROGRAM_ID]], Degree_Information!$N$2:$N$20129, 0)), ""), "")</f>
        <v/>
      </c>
      <c r="J1981" s="6" t="str">
        <f>IFERROR(IF($N1981 &lt;&gt; "#Na", INDEX(Degree_Information!$J$2:$J$20129, MATCH(Passout2023[[#This Row], [UNIVERSITY_DEGREE_PROGRAM_ID]], Degree_Information!$N$2:$N$20129, 0)), ""), "")</f>
        <v/>
      </c>
      <c r="K1981" s="19"/>
      <c r="L1981" s="20"/>
      <c r="M1981" s="21"/>
      <c r="N1981" s="21"/>
      <c r="O1981" s="21"/>
      <c r="P1981" s="22"/>
      <c r="Q1981" s="21"/>
      <c r="R1981" s="21"/>
      <c r="S1981" s="20">
        <v>0</v>
      </c>
      <c r="T1981" s="20">
        <v>0</v>
      </c>
      <c r="U1981" s="23"/>
      <c r="V198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1" s="25"/>
      <c r="X1981" s="26" t="str">
        <f>CONCATENATE(Passout2023[[#This Row], [Batch Start Semester]], "-", Passout2023[[#This Row], [Batch Start Year]], "-", Passout2023[[#This Row], [Degree Duration (year)]])</f>
        <v>--</v>
      </c>
      <c r="Y1981" s="32"/>
      <c r="Z1981" s="32"/>
      <c r="AA1981" s="32"/>
      <c r="AB1981" s="32"/>
      <c r="AC1981" s="32"/>
      <c r="AD1981" s="32"/>
      <c r="AE1981" s="28">
        <f>COUNTA(Passout2023[[#This Row], [UNIVERSITY_DEGREE_PROGRAM_ID]:[(Graduated) Degree Awarded Female]])</f>
        <v>2</v>
      </c>
    </row>
    <row r="1982" s="2" customFormat="1" ht="35.1" customHeight="1">
      <c r="A1982" s="29" t="str">
        <f>IFERROR(IF($N1982 &lt;&gt; "#Na", INDEX(Degree_Information!$A$2:$A$20129, MATCH(Passout2023[[#This Row], [UNIVERSITY_DEGREE_PROGRAM_ID]], Degree_Information!$N$2:$N$20129, 0)), ""), "")</f>
        <v/>
      </c>
      <c r="B1982" s="29" t="str">
        <f>IFERROR(IF($N1982 &lt;&gt; "#Na", INDEX(Degree_Information!$B$2:$B$20129, MATCH(Passout2023[[#This Row], [UNIVERSITY_DEGREE_PROGRAM_ID]], Degree_Information!$N$2:$N$20129, 0)), ""), "")</f>
        <v/>
      </c>
      <c r="C1982" s="29" t="str">
        <f>IFERROR(IF($N1982 &lt;&gt; "#Na", INDEX(Degree_Information!$E$2:$E$20129, MATCH(Passout2023[[#This Row], [UNIVERSITY_DEGREE_PROGRAM_ID]], Degree_Information!$N$2:$N$20129, 0)), ""), "")</f>
        <v/>
      </c>
      <c r="D1982" s="29" t="str">
        <f>IFERROR(IF($N1982 &lt;&gt; "#Na", INDEX(Degree_Information!$D$2:$D$20129, MATCH(Passout2023[[#This Row], [UNIVERSITY_DEGREE_PROGRAM_ID]], Degree_Information!$N$2:$N$20129, 0)), ""), "")</f>
        <v/>
      </c>
      <c r="E1982" s="29" t="str">
        <f>IFERROR(IF($N1982 &lt;&gt; "#Na", INDEX(Degree_Information!$F$2:$F$20129, MATCH(Passout2023[[#This Row], [UNIVERSITY_DEGREE_PROGRAM_ID]], Degree_Information!$N$2:$N$20129, 0)), ""), "")</f>
        <v/>
      </c>
      <c r="F1982" s="29" t="str">
        <f>IFERROR(IF($N1982 &lt;&gt; "#Na", INDEX(Degree_Information!$K$2:$K$20129, MATCH(Passout2023[[#This Row], [UNIVERSITY_DEGREE_PROGRAM_ID]], Degree_Information!$N$2:$N$20129, 0)), ""), "")</f>
        <v/>
      </c>
      <c r="G1982" s="29" t="str">
        <f>IFERROR(IF($N1982 &lt;&gt; "#Na", INDEX(Degree_Information!$G$2:$G$20129, MATCH(Passout2023[[#This Row], [UNIVERSITY_DEGREE_PROGRAM_ID]], Degree_Information!$N$2:$N$20129, 0)), ""), "")</f>
        <v/>
      </c>
      <c r="H1982" s="29" t="str">
        <f>IFERROR(IF($N1982 &lt;&gt; "#Na", INDEX(Degree_Information!$I$2:$I$20129, MATCH(Passout2023[[#This Row], [UNIVERSITY_DEGREE_PROGRAM_ID]], Degree_Information!$N$2:$N$20129, 0)), ""), "")</f>
        <v/>
      </c>
      <c r="I1982" s="6" t="str">
        <f>IFERROR(IF($N1982 &lt;&gt; "#Na", INDEX(Degree_Information!$H$2:$H$20129, MATCH(Passout2023[[#This Row], [UNIVERSITY_DEGREE_PROGRAM_ID]], Degree_Information!$N$2:$N$20129, 0)), ""), "")</f>
        <v/>
      </c>
      <c r="J1982" s="6" t="str">
        <f>IFERROR(IF($N1982 &lt;&gt; "#Na", INDEX(Degree_Information!$J$2:$J$20129, MATCH(Passout2023[[#This Row], [UNIVERSITY_DEGREE_PROGRAM_ID]], Degree_Information!$N$2:$N$20129, 0)), ""), "")</f>
        <v/>
      </c>
      <c r="K1982" s="19"/>
      <c r="L1982" s="20"/>
      <c r="M1982" s="21"/>
      <c r="N1982" s="21"/>
      <c r="O1982" s="21"/>
      <c r="P1982" s="22"/>
      <c r="Q1982" s="21"/>
      <c r="R1982" s="21"/>
      <c r="S1982" s="20">
        <v>0</v>
      </c>
      <c r="T1982" s="20">
        <v>0</v>
      </c>
      <c r="U1982" s="23"/>
      <c r="V198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2" s="25"/>
      <c r="X1982" s="26" t="str">
        <f>CONCATENATE(Passout2023[[#This Row], [Batch Start Semester]], "-", Passout2023[[#This Row], [Batch Start Year]], "-", Passout2023[[#This Row], [Degree Duration (year)]])</f>
        <v>--</v>
      </c>
      <c r="Y1982" s="32"/>
      <c r="Z1982" s="32"/>
      <c r="AA1982" s="32"/>
      <c r="AB1982" s="32"/>
      <c r="AC1982" s="32"/>
      <c r="AD1982" s="32"/>
      <c r="AE1982" s="28">
        <f>COUNTA(Passout2023[[#This Row], [UNIVERSITY_DEGREE_PROGRAM_ID]:[(Graduated) Degree Awarded Female]])</f>
        <v>2</v>
      </c>
    </row>
    <row r="1983" s="2" customFormat="1" ht="35.1" customHeight="1">
      <c r="A1983" s="29" t="str">
        <f>IFERROR(IF($N1983 &lt;&gt; "#Na", INDEX(Degree_Information!$A$2:$A$20129, MATCH(Passout2023[[#This Row], [UNIVERSITY_DEGREE_PROGRAM_ID]], Degree_Information!$N$2:$N$20129, 0)), ""), "")</f>
        <v/>
      </c>
      <c r="B1983" s="29" t="str">
        <f>IFERROR(IF($N1983 &lt;&gt; "#Na", INDEX(Degree_Information!$B$2:$B$20129, MATCH(Passout2023[[#This Row], [UNIVERSITY_DEGREE_PROGRAM_ID]], Degree_Information!$N$2:$N$20129, 0)), ""), "")</f>
        <v/>
      </c>
      <c r="C1983" s="29" t="str">
        <f>IFERROR(IF($N1983 &lt;&gt; "#Na", INDEX(Degree_Information!$E$2:$E$20129, MATCH(Passout2023[[#This Row], [UNIVERSITY_DEGREE_PROGRAM_ID]], Degree_Information!$N$2:$N$20129, 0)), ""), "")</f>
        <v/>
      </c>
      <c r="D1983" s="29" t="str">
        <f>IFERROR(IF($N1983 &lt;&gt; "#Na", INDEX(Degree_Information!$D$2:$D$20129, MATCH(Passout2023[[#This Row], [UNIVERSITY_DEGREE_PROGRAM_ID]], Degree_Information!$N$2:$N$20129, 0)), ""), "")</f>
        <v/>
      </c>
      <c r="E1983" s="29" t="str">
        <f>IFERROR(IF($N1983 &lt;&gt; "#Na", INDEX(Degree_Information!$F$2:$F$20129, MATCH(Passout2023[[#This Row], [UNIVERSITY_DEGREE_PROGRAM_ID]], Degree_Information!$N$2:$N$20129, 0)), ""), "")</f>
        <v/>
      </c>
      <c r="F1983" s="29" t="str">
        <f>IFERROR(IF($N1983 &lt;&gt; "#Na", INDEX(Degree_Information!$K$2:$K$20129, MATCH(Passout2023[[#This Row], [UNIVERSITY_DEGREE_PROGRAM_ID]], Degree_Information!$N$2:$N$20129, 0)), ""), "")</f>
        <v/>
      </c>
      <c r="G1983" s="29" t="str">
        <f>IFERROR(IF($N1983 &lt;&gt; "#Na", INDEX(Degree_Information!$G$2:$G$20129, MATCH(Passout2023[[#This Row], [UNIVERSITY_DEGREE_PROGRAM_ID]], Degree_Information!$N$2:$N$20129, 0)), ""), "")</f>
        <v/>
      </c>
      <c r="H1983" s="29" t="str">
        <f>IFERROR(IF($N1983 &lt;&gt; "#Na", INDEX(Degree_Information!$I$2:$I$20129, MATCH(Passout2023[[#This Row], [UNIVERSITY_DEGREE_PROGRAM_ID]], Degree_Information!$N$2:$N$20129, 0)), ""), "")</f>
        <v/>
      </c>
      <c r="I1983" s="6" t="str">
        <f>IFERROR(IF($N1983 &lt;&gt; "#Na", INDEX(Degree_Information!$H$2:$H$20129, MATCH(Passout2023[[#This Row], [UNIVERSITY_DEGREE_PROGRAM_ID]], Degree_Information!$N$2:$N$20129, 0)), ""), "")</f>
        <v/>
      </c>
      <c r="J1983" s="6" t="str">
        <f>IFERROR(IF($N1983 &lt;&gt; "#Na", INDEX(Degree_Information!$J$2:$J$20129, MATCH(Passout2023[[#This Row], [UNIVERSITY_DEGREE_PROGRAM_ID]], Degree_Information!$N$2:$N$20129, 0)), ""), "")</f>
        <v/>
      </c>
      <c r="K1983" s="19"/>
      <c r="L1983" s="20"/>
      <c r="M1983" s="21"/>
      <c r="N1983" s="21"/>
      <c r="O1983" s="21"/>
      <c r="P1983" s="22"/>
      <c r="Q1983" s="21"/>
      <c r="R1983" s="21"/>
      <c r="S1983" s="20">
        <v>0</v>
      </c>
      <c r="T1983" s="20">
        <v>0</v>
      </c>
      <c r="U1983" s="23"/>
      <c r="V198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3" s="25"/>
      <c r="X1983" s="26" t="str">
        <f>CONCATENATE(Passout2023[[#This Row], [Batch Start Semester]], "-", Passout2023[[#This Row], [Batch Start Year]], "-", Passout2023[[#This Row], [Degree Duration (year)]])</f>
        <v>--</v>
      </c>
      <c r="Y1983" s="32"/>
      <c r="Z1983" s="32"/>
      <c r="AA1983" s="32"/>
      <c r="AB1983" s="32"/>
      <c r="AC1983" s="32"/>
      <c r="AD1983" s="32"/>
      <c r="AE1983" s="28">
        <f>COUNTA(Passout2023[[#This Row], [UNIVERSITY_DEGREE_PROGRAM_ID]:[(Graduated) Degree Awarded Female]])</f>
        <v>2</v>
      </c>
    </row>
    <row r="1984" s="2" customFormat="1" ht="35.1" customHeight="1">
      <c r="A1984" s="29" t="str">
        <f>IFERROR(IF($N1984 &lt;&gt; "#Na", INDEX(Degree_Information!$A$2:$A$20129, MATCH(Passout2023[[#This Row], [UNIVERSITY_DEGREE_PROGRAM_ID]], Degree_Information!$N$2:$N$20129, 0)), ""), "")</f>
        <v/>
      </c>
      <c r="B1984" s="29" t="str">
        <f>IFERROR(IF($N1984 &lt;&gt; "#Na", INDEX(Degree_Information!$B$2:$B$20129, MATCH(Passout2023[[#This Row], [UNIVERSITY_DEGREE_PROGRAM_ID]], Degree_Information!$N$2:$N$20129, 0)), ""), "")</f>
        <v/>
      </c>
      <c r="C1984" s="29" t="str">
        <f>IFERROR(IF($N1984 &lt;&gt; "#Na", INDEX(Degree_Information!$E$2:$E$20129, MATCH(Passout2023[[#This Row], [UNIVERSITY_DEGREE_PROGRAM_ID]], Degree_Information!$N$2:$N$20129, 0)), ""), "")</f>
        <v/>
      </c>
      <c r="D1984" s="29" t="str">
        <f>IFERROR(IF($N1984 &lt;&gt; "#Na", INDEX(Degree_Information!$D$2:$D$20129, MATCH(Passout2023[[#This Row], [UNIVERSITY_DEGREE_PROGRAM_ID]], Degree_Information!$N$2:$N$20129, 0)), ""), "")</f>
        <v/>
      </c>
      <c r="E1984" s="29" t="str">
        <f>IFERROR(IF($N1984 &lt;&gt; "#Na", INDEX(Degree_Information!$F$2:$F$20129, MATCH(Passout2023[[#This Row], [UNIVERSITY_DEGREE_PROGRAM_ID]], Degree_Information!$N$2:$N$20129, 0)), ""), "")</f>
        <v/>
      </c>
      <c r="F1984" s="29" t="str">
        <f>IFERROR(IF($N1984 &lt;&gt; "#Na", INDEX(Degree_Information!$K$2:$K$20129, MATCH(Passout2023[[#This Row], [UNIVERSITY_DEGREE_PROGRAM_ID]], Degree_Information!$N$2:$N$20129, 0)), ""), "")</f>
        <v/>
      </c>
      <c r="G1984" s="29" t="str">
        <f>IFERROR(IF($N1984 &lt;&gt; "#Na", INDEX(Degree_Information!$G$2:$G$20129, MATCH(Passout2023[[#This Row], [UNIVERSITY_DEGREE_PROGRAM_ID]], Degree_Information!$N$2:$N$20129, 0)), ""), "")</f>
        <v/>
      </c>
      <c r="H1984" s="29" t="str">
        <f>IFERROR(IF($N1984 &lt;&gt; "#Na", INDEX(Degree_Information!$I$2:$I$20129, MATCH(Passout2023[[#This Row], [UNIVERSITY_DEGREE_PROGRAM_ID]], Degree_Information!$N$2:$N$20129, 0)), ""), "")</f>
        <v/>
      </c>
      <c r="I1984" s="6" t="str">
        <f>IFERROR(IF($N1984 &lt;&gt; "#Na", INDEX(Degree_Information!$H$2:$H$20129, MATCH(Passout2023[[#This Row], [UNIVERSITY_DEGREE_PROGRAM_ID]], Degree_Information!$N$2:$N$20129, 0)), ""), "")</f>
        <v/>
      </c>
      <c r="J1984" s="6" t="str">
        <f>IFERROR(IF($N1984 &lt;&gt; "#Na", INDEX(Degree_Information!$J$2:$J$20129, MATCH(Passout2023[[#This Row], [UNIVERSITY_DEGREE_PROGRAM_ID]], Degree_Information!$N$2:$N$20129, 0)), ""), "")</f>
        <v/>
      </c>
      <c r="K1984" s="19"/>
      <c r="L1984" s="20"/>
      <c r="M1984" s="21"/>
      <c r="N1984" s="21"/>
      <c r="O1984" s="21"/>
      <c r="P1984" s="22"/>
      <c r="Q1984" s="21"/>
      <c r="R1984" s="21"/>
      <c r="S1984" s="20">
        <v>0</v>
      </c>
      <c r="T1984" s="20">
        <v>0</v>
      </c>
      <c r="U1984" s="23"/>
      <c r="V198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4" s="25"/>
      <c r="X1984" s="26" t="str">
        <f>CONCATENATE(Passout2023[[#This Row], [Batch Start Semester]], "-", Passout2023[[#This Row], [Batch Start Year]], "-", Passout2023[[#This Row], [Degree Duration (year)]])</f>
        <v>--</v>
      </c>
      <c r="Y1984" s="32"/>
      <c r="Z1984" s="32"/>
      <c r="AA1984" s="32"/>
      <c r="AB1984" s="32"/>
      <c r="AC1984" s="32"/>
      <c r="AD1984" s="32"/>
      <c r="AE1984" s="28">
        <f>COUNTA(Passout2023[[#This Row], [UNIVERSITY_DEGREE_PROGRAM_ID]:[(Graduated) Degree Awarded Female]])</f>
        <v>2</v>
      </c>
    </row>
    <row r="1985" s="2" customFormat="1" ht="35.1" customHeight="1">
      <c r="A1985" s="29" t="str">
        <f>IFERROR(IF($N1985 &lt;&gt; "#Na", INDEX(Degree_Information!$A$2:$A$20129, MATCH(Passout2023[[#This Row], [UNIVERSITY_DEGREE_PROGRAM_ID]], Degree_Information!$N$2:$N$20129, 0)), ""), "")</f>
        <v/>
      </c>
      <c r="B1985" s="29" t="str">
        <f>IFERROR(IF($N1985 &lt;&gt; "#Na", INDEX(Degree_Information!$B$2:$B$20129, MATCH(Passout2023[[#This Row], [UNIVERSITY_DEGREE_PROGRAM_ID]], Degree_Information!$N$2:$N$20129, 0)), ""), "")</f>
        <v/>
      </c>
      <c r="C1985" s="29" t="str">
        <f>IFERROR(IF($N1985 &lt;&gt; "#Na", INDEX(Degree_Information!$E$2:$E$20129, MATCH(Passout2023[[#This Row], [UNIVERSITY_DEGREE_PROGRAM_ID]], Degree_Information!$N$2:$N$20129, 0)), ""), "")</f>
        <v/>
      </c>
      <c r="D1985" s="29" t="str">
        <f>IFERROR(IF($N1985 &lt;&gt; "#Na", INDEX(Degree_Information!$D$2:$D$20129, MATCH(Passout2023[[#This Row], [UNIVERSITY_DEGREE_PROGRAM_ID]], Degree_Information!$N$2:$N$20129, 0)), ""), "")</f>
        <v/>
      </c>
      <c r="E1985" s="29" t="str">
        <f>IFERROR(IF($N1985 &lt;&gt; "#Na", INDEX(Degree_Information!$F$2:$F$20129, MATCH(Passout2023[[#This Row], [UNIVERSITY_DEGREE_PROGRAM_ID]], Degree_Information!$N$2:$N$20129, 0)), ""), "")</f>
        <v/>
      </c>
      <c r="F1985" s="29" t="str">
        <f>IFERROR(IF($N1985 &lt;&gt; "#Na", INDEX(Degree_Information!$K$2:$K$20129, MATCH(Passout2023[[#This Row], [UNIVERSITY_DEGREE_PROGRAM_ID]], Degree_Information!$N$2:$N$20129, 0)), ""), "")</f>
        <v/>
      </c>
      <c r="G1985" s="29" t="str">
        <f>IFERROR(IF($N1985 &lt;&gt; "#Na", INDEX(Degree_Information!$G$2:$G$20129, MATCH(Passout2023[[#This Row], [UNIVERSITY_DEGREE_PROGRAM_ID]], Degree_Information!$N$2:$N$20129, 0)), ""), "")</f>
        <v/>
      </c>
      <c r="H1985" s="29" t="str">
        <f>IFERROR(IF($N1985 &lt;&gt; "#Na", INDEX(Degree_Information!$I$2:$I$20129, MATCH(Passout2023[[#This Row], [UNIVERSITY_DEGREE_PROGRAM_ID]], Degree_Information!$N$2:$N$20129, 0)), ""), "")</f>
        <v/>
      </c>
      <c r="I1985" s="6" t="str">
        <f>IFERROR(IF($N1985 &lt;&gt; "#Na", INDEX(Degree_Information!$H$2:$H$20129, MATCH(Passout2023[[#This Row], [UNIVERSITY_DEGREE_PROGRAM_ID]], Degree_Information!$N$2:$N$20129, 0)), ""), "")</f>
        <v/>
      </c>
      <c r="J1985" s="6" t="str">
        <f>IFERROR(IF($N1985 &lt;&gt; "#Na", INDEX(Degree_Information!$J$2:$J$20129, MATCH(Passout2023[[#This Row], [UNIVERSITY_DEGREE_PROGRAM_ID]], Degree_Information!$N$2:$N$20129, 0)), ""), "")</f>
        <v/>
      </c>
      <c r="K1985" s="19"/>
      <c r="L1985" s="20"/>
      <c r="M1985" s="21"/>
      <c r="N1985" s="21"/>
      <c r="O1985" s="21"/>
      <c r="P1985" s="22"/>
      <c r="Q1985" s="21"/>
      <c r="R1985" s="21"/>
      <c r="S1985" s="20">
        <v>0</v>
      </c>
      <c r="T1985" s="20">
        <v>0</v>
      </c>
      <c r="U1985" s="23"/>
      <c r="V198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5" s="25"/>
      <c r="X1985" s="26" t="str">
        <f>CONCATENATE(Passout2023[[#This Row], [Batch Start Semester]], "-", Passout2023[[#This Row], [Batch Start Year]], "-", Passout2023[[#This Row], [Degree Duration (year)]])</f>
        <v>--</v>
      </c>
      <c r="Y1985" s="32"/>
      <c r="Z1985" s="32"/>
      <c r="AA1985" s="32"/>
      <c r="AB1985" s="32"/>
      <c r="AC1985" s="32"/>
      <c r="AD1985" s="32"/>
      <c r="AE1985" s="28">
        <f>COUNTA(Passout2023[[#This Row], [UNIVERSITY_DEGREE_PROGRAM_ID]:[(Graduated) Degree Awarded Female]])</f>
        <v>2</v>
      </c>
    </row>
    <row r="1986" s="2" customFormat="1" ht="35.1" customHeight="1">
      <c r="A1986" s="29" t="str">
        <f>IFERROR(IF($N1986 &lt;&gt; "#Na", INDEX(Degree_Information!$A$2:$A$20129, MATCH(Passout2023[[#This Row], [UNIVERSITY_DEGREE_PROGRAM_ID]], Degree_Information!$N$2:$N$20129, 0)), ""), "")</f>
        <v/>
      </c>
      <c r="B1986" s="29" t="str">
        <f>IFERROR(IF($N1986 &lt;&gt; "#Na", INDEX(Degree_Information!$B$2:$B$20129, MATCH(Passout2023[[#This Row], [UNIVERSITY_DEGREE_PROGRAM_ID]], Degree_Information!$N$2:$N$20129, 0)), ""), "")</f>
        <v/>
      </c>
      <c r="C1986" s="29" t="str">
        <f>IFERROR(IF($N1986 &lt;&gt; "#Na", INDEX(Degree_Information!$E$2:$E$20129, MATCH(Passout2023[[#This Row], [UNIVERSITY_DEGREE_PROGRAM_ID]], Degree_Information!$N$2:$N$20129, 0)), ""), "")</f>
        <v/>
      </c>
      <c r="D1986" s="29" t="str">
        <f>IFERROR(IF($N1986 &lt;&gt; "#Na", INDEX(Degree_Information!$D$2:$D$20129, MATCH(Passout2023[[#This Row], [UNIVERSITY_DEGREE_PROGRAM_ID]], Degree_Information!$N$2:$N$20129, 0)), ""), "")</f>
        <v/>
      </c>
      <c r="E1986" s="29" t="str">
        <f>IFERROR(IF($N1986 &lt;&gt; "#Na", INDEX(Degree_Information!$F$2:$F$20129, MATCH(Passout2023[[#This Row], [UNIVERSITY_DEGREE_PROGRAM_ID]], Degree_Information!$N$2:$N$20129, 0)), ""), "")</f>
        <v/>
      </c>
      <c r="F1986" s="29" t="str">
        <f>IFERROR(IF($N1986 &lt;&gt; "#Na", INDEX(Degree_Information!$K$2:$K$20129, MATCH(Passout2023[[#This Row], [UNIVERSITY_DEGREE_PROGRAM_ID]], Degree_Information!$N$2:$N$20129, 0)), ""), "")</f>
        <v/>
      </c>
      <c r="G1986" s="29" t="str">
        <f>IFERROR(IF($N1986 &lt;&gt; "#Na", INDEX(Degree_Information!$G$2:$G$20129, MATCH(Passout2023[[#This Row], [UNIVERSITY_DEGREE_PROGRAM_ID]], Degree_Information!$N$2:$N$20129, 0)), ""), "")</f>
        <v/>
      </c>
      <c r="H1986" s="29" t="str">
        <f>IFERROR(IF($N1986 &lt;&gt; "#Na", INDEX(Degree_Information!$I$2:$I$20129, MATCH(Passout2023[[#This Row], [UNIVERSITY_DEGREE_PROGRAM_ID]], Degree_Information!$N$2:$N$20129, 0)), ""), "")</f>
        <v/>
      </c>
      <c r="I1986" s="6" t="str">
        <f>IFERROR(IF($N1986 &lt;&gt; "#Na", INDEX(Degree_Information!$H$2:$H$20129, MATCH(Passout2023[[#This Row], [UNIVERSITY_DEGREE_PROGRAM_ID]], Degree_Information!$N$2:$N$20129, 0)), ""), "")</f>
        <v/>
      </c>
      <c r="J1986" s="6" t="str">
        <f>IFERROR(IF($N1986 &lt;&gt; "#Na", INDEX(Degree_Information!$J$2:$J$20129, MATCH(Passout2023[[#This Row], [UNIVERSITY_DEGREE_PROGRAM_ID]], Degree_Information!$N$2:$N$20129, 0)), ""), "")</f>
        <v/>
      </c>
      <c r="K1986" s="19"/>
      <c r="L1986" s="20"/>
      <c r="M1986" s="21"/>
      <c r="N1986" s="21"/>
      <c r="O1986" s="21"/>
      <c r="P1986" s="22"/>
      <c r="Q1986" s="21"/>
      <c r="R1986" s="21"/>
      <c r="S1986" s="20">
        <v>0</v>
      </c>
      <c r="T1986" s="20">
        <v>0</v>
      </c>
      <c r="U1986" s="23"/>
      <c r="V198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6" s="25"/>
      <c r="X1986" s="26" t="str">
        <f>CONCATENATE(Passout2023[[#This Row], [Batch Start Semester]], "-", Passout2023[[#This Row], [Batch Start Year]], "-", Passout2023[[#This Row], [Degree Duration (year)]])</f>
        <v>--</v>
      </c>
      <c r="Y1986" s="32"/>
      <c r="Z1986" s="32"/>
      <c r="AA1986" s="32"/>
      <c r="AB1986" s="32"/>
      <c r="AC1986" s="32"/>
      <c r="AD1986" s="32"/>
      <c r="AE1986" s="28">
        <f>COUNTA(Passout2023[[#This Row], [UNIVERSITY_DEGREE_PROGRAM_ID]:[(Graduated) Degree Awarded Female]])</f>
        <v>2</v>
      </c>
    </row>
    <row r="1987" s="2" customFormat="1" ht="35.1" customHeight="1">
      <c r="A1987" s="29" t="str">
        <f>IFERROR(IF($N1987 &lt;&gt; "#Na", INDEX(Degree_Information!$A$2:$A$20129, MATCH(Passout2023[[#This Row], [UNIVERSITY_DEGREE_PROGRAM_ID]], Degree_Information!$N$2:$N$20129, 0)), ""), "")</f>
        <v/>
      </c>
      <c r="B1987" s="29" t="str">
        <f>IFERROR(IF($N1987 &lt;&gt; "#Na", INDEX(Degree_Information!$B$2:$B$20129, MATCH(Passout2023[[#This Row], [UNIVERSITY_DEGREE_PROGRAM_ID]], Degree_Information!$N$2:$N$20129, 0)), ""), "")</f>
        <v/>
      </c>
      <c r="C1987" s="29" t="str">
        <f>IFERROR(IF($N1987 &lt;&gt; "#Na", INDEX(Degree_Information!$E$2:$E$20129, MATCH(Passout2023[[#This Row], [UNIVERSITY_DEGREE_PROGRAM_ID]], Degree_Information!$N$2:$N$20129, 0)), ""), "")</f>
        <v/>
      </c>
      <c r="D1987" s="29" t="str">
        <f>IFERROR(IF($N1987 &lt;&gt; "#Na", INDEX(Degree_Information!$D$2:$D$20129, MATCH(Passout2023[[#This Row], [UNIVERSITY_DEGREE_PROGRAM_ID]], Degree_Information!$N$2:$N$20129, 0)), ""), "")</f>
        <v/>
      </c>
      <c r="E1987" s="29" t="str">
        <f>IFERROR(IF($N1987 &lt;&gt; "#Na", INDEX(Degree_Information!$F$2:$F$20129, MATCH(Passout2023[[#This Row], [UNIVERSITY_DEGREE_PROGRAM_ID]], Degree_Information!$N$2:$N$20129, 0)), ""), "")</f>
        <v/>
      </c>
      <c r="F1987" s="29" t="str">
        <f>IFERROR(IF($N1987 &lt;&gt; "#Na", INDEX(Degree_Information!$K$2:$K$20129, MATCH(Passout2023[[#This Row], [UNIVERSITY_DEGREE_PROGRAM_ID]], Degree_Information!$N$2:$N$20129, 0)), ""), "")</f>
        <v/>
      </c>
      <c r="G1987" s="29" t="str">
        <f>IFERROR(IF($N1987 &lt;&gt; "#Na", INDEX(Degree_Information!$G$2:$G$20129, MATCH(Passout2023[[#This Row], [UNIVERSITY_DEGREE_PROGRAM_ID]], Degree_Information!$N$2:$N$20129, 0)), ""), "")</f>
        <v/>
      </c>
      <c r="H1987" s="29" t="str">
        <f>IFERROR(IF($N1987 &lt;&gt; "#Na", INDEX(Degree_Information!$I$2:$I$20129, MATCH(Passout2023[[#This Row], [UNIVERSITY_DEGREE_PROGRAM_ID]], Degree_Information!$N$2:$N$20129, 0)), ""), "")</f>
        <v/>
      </c>
      <c r="I1987" s="6" t="str">
        <f>IFERROR(IF($N1987 &lt;&gt; "#Na", INDEX(Degree_Information!$H$2:$H$20129, MATCH(Passout2023[[#This Row], [UNIVERSITY_DEGREE_PROGRAM_ID]], Degree_Information!$N$2:$N$20129, 0)), ""), "")</f>
        <v/>
      </c>
      <c r="J1987" s="6" t="str">
        <f>IFERROR(IF($N1987 &lt;&gt; "#Na", INDEX(Degree_Information!$J$2:$J$20129, MATCH(Passout2023[[#This Row], [UNIVERSITY_DEGREE_PROGRAM_ID]], Degree_Information!$N$2:$N$20129, 0)), ""), "")</f>
        <v/>
      </c>
      <c r="K1987" s="19"/>
      <c r="L1987" s="20"/>
      <c r="M1987" s="21"/>
      <c r="N1987" s="21"/>
      <c r="O1987" s="21"/>
      <c r="P1987" s="22"/>
      <c r="Q1987" s="21"/>
      <c r="R1987" s="21"/>
      <c r="S1987" s="20">
        <v>0</v>
      </c>
      <c r="T1987" s="20">
        <v>0</v>
      </c>
      <c r="U1987" s="23"/>
      <c r="V198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7" s="25"/>
      <c r="X1987" s="26" t="str">
        <f>CONCATENATE(Passout2023[[#This Row], [Batch Start Semester]], "-", Passout2023[[#This Row], [Batch Start Year]], "-", Passout2023[[#This Row], [Degree Duration (year)]])</f>
        <v>--</v>
      </c>
      <c r="Y1987" s="32"/>
      <c r="Z1987" s="32"/>
      <c r="AA1987" s="32"/>
      <c r="AB1987" s="32"/>
      <c r="AC1987" s="32"/>
      <c r="AD1987" s="32"/>
      <c r="AE1987" s="28">
        <f>COUNTA(Passout2023[[#This Row], [UNIVERSITY_DEGREE_PROGRAM_ID]:[(Graduated) Degree Awarded Female]])</f>
        <v>2</v>
      </c>
    </row>
    <row r="1988" s="2" customFormat="1" ht="35.1" customHeight="1">
      <c r="A1988" s="29" t="str">
        <f>IFERROR(IF($N1988 &lt;&gt; "#Na", INDEX(Degree_Information!$A$2:$A$20129, MATCH(Passout2023[[#This Row], [UNIVERSITY_DEGREE_PROGRAM_ID]], Degree_Information!$N$2:$N$20129, 0)), ""), "")</f>
        <v/>
      </c>
      <c r="B1988" s="29" t="str">
        <f>IFERROR(IF($N1988 &lt;&gt; "#Na", INDEX(Degree_Information!$B$2:$B$20129, MATCH(Passout2023[[#This Row], [UNIVERSITY_DEGREE_PROGRAM_ID]], Degree_Information!$N$2:$N$20129, 0)), ""), "")</f>
        <v/>
      </c>
      <c r="C1988" s="29" t="str">
        <f>IFERROR(IF($N1988 &lt;&gt; "#Na", INDEX(Degree_Information!$E$2:$E$20129, MATCH(Passout2023[[#This Row], [UNIVERSITY_DEGREE_PROGRAM_ID]], Degree_Information!$N$2:$N$20129, 0)), ""), "")</f>
        <v/>
      </c>
      <c r="D1988" s="29" t="str">
        <f>IFERROR(IF($N1988 &lt;&gt; "#Na", INDEX(Degree_Information!$D$2:$D$20129, MATCH(Passout2023[[#This Row], [UNIVERSITY_DEGREE_PROGRAM_ID]], Degree_Information!$N$2:$N$20129, 0)), ""), "")</f>
        <v/>
      </c>
      <c r="E1988" s="29" t="str">
        <f>IFERROR(IF($N1988 &lt;&gt; "#Na", INDEX(Degree_Information!$F$2:$F$20129, MATCH(Passout2023[[#This Row], [UNIVERSITY_DEGREE_PROGRAM_ID]], Degree_Information!$N$2:$N$20129, 0)), ""), "")</f>
        <v/>
      </c>
      <c r="F1988" s="29" t="str">
        <f>IFERROR(IF($N1988 &lt;&gt; "#Na", INDEX(Degree_Information!$K$2:$K$20129, MATCH(Passout2023[[#This Row], [UNIVERSITY_DEGREE_PROGRAM_ID]], Degree_Information!$N$2:$N$20129, 0)), ""), "")</f>
        <v/>
      </c>
      <c r="G1988" s="29" t="str">
        <f>IFERROR(IF($N1988 &lt;&gt; "#Na", INDEX(Degree_Information!$G$2:$G$20129, MATCH(Passout2023[[#This Row], [UNIVERSITY_DEGREE_PROGRAM_ID]], Degree_Information!$N$2:$N$20129, 0)), ""), "")</f>
        <v/>
      </c>
      <c r="H1988" s="29" t="str">
        <f>IFERROR(IF($N1988 &lt;&gt; "#Na", INDEX(Degree_Information!$I$2:$I$20129, MATCH(Passout2023[[#This Row], [UNIVERSITY_DEGREE_PROGRAM_ID]], Degree_Information!$N$2:$N$20129, 0)), ""), "")</f>
        <v/>
      </c>
      <c r="I1988" s="6" t="str">
        <f>IFERROR(IF($N1988 &lt;&gt; "#Na", INDEX(Degree_Information!$H$2:$H$20129, MATCH(Passout2023[[#This Row], [UNIVERSITY_DEGREE_PROGRAM_ID]], Degree_Information!$N$2:$N$20129, 0)), ""), "")</f>
        <v/>
      </c>
      <c r="J1988" s="6" t="str">
        <f>IFERROR(IF($N1988 &lt;&gt; "#Na", INDEX(Degree_Information!$J$2:$J$20129, MATCH(Passout2023[[#This Row], [UNIVERSITY_DEGREE_PROGRAM_ID]], Degree_Information!$N$2:$N$20129, 0)), ""), "")</f>
        <v/>
      </c>
      <c r="K1988" s="19"/>
      <c r="L1988" s="20"/>
      <c r="M1988" s="21"/>
      <c r="N1988" s="21"/>
      <c r="O1988" s="21"/>
      <c r="P1988" s="22"/>
      <c r="Q1988" s="21"/>
      <c r="R1988" s="21"/>
      <c r="S1988" s="20">
        <v>0</v>
      </c>
      <c r="T1988" s="20">
        <v>0</v>
      </c>
      <c r="U1988" s="23"/>
      <c r="V198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8" s="25"/>
      <c r="X1988" s="26" t="str">
        <f>CONCATENATE(Passout2023[[#This Row], [Batch Start Semester]], "-", Passout2023[[#This Row], [Batch Start Year]], "-", Passout2023[[#This Row], [Degree Duration (year)]])</f>
        <v>--</v>
      </c>
      <c r="Y1988" s="32"/>
      <c r="Z1988" s="32"/>
      <c r="AA1988" s="32"/>
      <c r="AB1988" s="32"/>
      <c r="AC1988" s="32"/>
      <c r="AD1988" s="32"/>
      <c r="AE1988" s="28">
        <f>COUNTA(Passout2023[[#This Row], [UNIVERSITY_DEGREE_PROGRAM_ID]:[(Graduated) Degree Awarded Female]])</f>
        <v>2</v>
      </c>
    </row>
    <row r="1989" s="2" customFormat="1" ht="35.1" customHeight="1">
      <c r="A1989" s="29" t="str">
        <f>IFERROR(IF($N1989 &lt;&gt; "#Na", INDEX(Degree_Information!$A$2:$A$20129, MATCH(Passout2023[[#This Row], [UNIVERSITY_DEGREE_PROGRAM_ID]], Degree_Information!$N$2:$N$20129, 0)), ""), "")</f>
        <v/>
      </c>
      <c r="B1989" s="29" t="str">
        <f>IFERROR(IF($N1989 &lt;&gt; "#Na", INDEX(Degree_Information!$B$2:$B$20129, MATCH(Passout2023[[#This Row], [UNIVERSITY_DEGREE_PROGRAM_ID]], Degree_Information!$N$2:$N$20129, 0)), ""), "")</f>
        <v/>
      </c>
      <c r="C1989" s="29" t="str">
        <f>IFERROR(IF($N1989 &lt;&gt; "#Na", INDEX(Degree_Information!$E$2:$E$20129, MATCH(Passout2023[[#This Row], [UNIVERSITY_DEGREE_PROGRAM_ID]], Degree_Information!$N$2:$N$20129, 0)), ""), "")</f>
        <v/>
      </c>
      <c r="D1989" s="29" t="str">
        <f>IFERROR(IF($N1989 &lt;&gt; "#Na", INDEX(Degree_Information!$D$2:$D$20129, MATCH(Passout2023[[#This Row], [UNIVERSITY_DEGREE_PROGRAM_ID]], Degree_Information!$N$2:$N$20129, 0)), ""), "")</f>
        <v/>
      </c>
      <c r="E1989" s="29" t="str">
        <f>IFERROR(IF($N1989 &lt;&gt; "#Na", INDEX(Degree_Information!$F$2:$F$20129, MATCH(Passout2023[[#This Row], [UNIVERSITY_DEGREE_PROGRAM_ID]], Degree_Information!$N$2:$N$20129, 0)), ""), "")</f>
        <v/>
      </c>
      <c r="F1989" s="29" t="str">
        <f>IFERROR(IF($N1989 &lt;&gt; "#Na", INDEX(Degree_Information!$K$2:$K$20129, MATCH(Passout2023[[#This Row], [UNIVERSITY_DEGREE_PROGRAM_ID]], Degree_Information!$N$2:$N$20129, 0)), ""), "")</f>
        <v/>
      </c>
      <c r="G1989" s="29" t="str">
        <f>IFERROR(IF($N1989 &lt;&gt; "#Na", INDEX(Degree_Information!$G$2:$G$20129, MATCH(Passout2023[[#This Row], [UNIVERSITY_DEGREE_PROGRAM_ID]], Degree_Information!$N$2:$N$20129, 0)), ""), "")</f>
        <v/>
      </c>
      <c r="H1989" s="29" t="str">
        <f>IFERROR(IF($N1989 &lt;&gt; "#Na", INDEX(Degree_Information!$I$2:$I$20129, MATCH(Passout2023[[#This Row], [UNIVERSITY_DEGREE_PROGRAM_ID]], Degree_Information!$N$2:$N$20129, 0)), ""), "")</f>
        <v/>
      </c>
      <c r="I1989" s="6" t="str">
        <f>IFERROR(IF($N1989 &lt;&gt; "#Na", INDEX(Degree_Information!$H$2:$H$20129, MATCH(Passout2023[[#This Row], [UNIVERSITY_DEGREE_PROGRAM_ID]], Degree_Information!$N$2:$N$20129, 0)), ""), "")</f>
        <v/>
      </c>
      <c r="J1989" s="6" t="str">
        <f>IFERROR(IF($N1989 &lt;&gt; "#Na", INDEX(Degree_Information!$J$2:$J$20129, MATCH(Passout2023[[#This Row], [UNIVERSITY_DEGREE_PROGRAM_ID]], Degree_Information!$N$2:$N$20129, 0)), ""), "")</f>
        <v/>
      </c>
      <c r="K1989" s="19"/>
      <c r="L1989" s="20"/>
      <c r="M1989" s="21"/>
      <c r="N1989" s="21"/>
      <c r="O1989" s="21"/>
      <c r="P1989" s="22"/>
      <c r="Q1989" s="21"/>
      <c r="R1989" s="21"/>
      <c r="S1989" s="20">
        <v>0</v>
      </c>
      <c r="T1989" s="20">
        <v>0</v>
      </c>
      <c r="U1989" s="23"/>
      <c r="V198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89" s="25"/>
      <c r="X1989" s="26" t="str">
        <f>CONCATENATE(Passout2023[[#This Row], [Batch Start Semester]], "-", Passout2023[[#This Row], [Batch Start Year]], "-", Passout2023[[#This Row], [Degree Duration (year)]])</f>
        <v>--</v>
      </c>
      <c r="Y1989" s="32"/>
      <c r="Z1989" s="32"/>
      <c r="AA1989" s="32"/>
      <c r="AB1989" s="32"/>
      <c r="AC1989" s="32"/>
      <c r="AD1989" s="32"/>
      <c r="AE1989" s="28">
        <f>COUNTA(Passout2023[[#This Row], [UNIVERSITY_DEGREE_PROGRAM_ID]:[(Graduated) Degree Awarded Female]])</f>
        <v>2</v>
      </c>
    </row>
    <row r="1990" s="2" customFormat="1" ht="35.1" customHeight="1">
      <c r="A1990" s="29" t="str">
        <f>IFERROR(IF($N1990 &lt;&gt; "#Na", INDEX(Degree_Information!$A$2:$A$20129, MATCH(Passout2023[[#This Row], [UNIVERSITY_DEGREE_PROGRAM_ID]], Degree_Information!$N$2:$N$20129, 0)), ""), "")</f>
        <v/>
      </c>
      <c r="B1990" s="29" t="str">
        <f>IFERROR(IF($N1990 &lt;&gt; "#Na", INDEX(Degree_Information!$B$2:$B$20129, MATCH(Passout2023[[#This Row], [UNIVERSITY_DEGREE_PROGRAM_ID]], Degree_Information!$N$2:$N$20129, 0)), ""), "")</f>
        <v/>
      </c>
      <c r="C1990" s="29" t="str">
        <f>IFERROR(IF($N1990 &lt;&gt; "#Na", INDEX(Degree_Information!$E$2:$E$20129, MATCH(Passout2023[[#This Row], [UNIVERSITY_DEGREE_PROGRAM_ID]], Degree_Information!$N$2:$N$20129, 0)), ""), "")</f>
        <v/>
      </c>
      <c r="D1990" s="29" t="str">
        <f>IFERROR(IF($N1990 &lt;&gt; "#Na", INDEX(Degree_Information!$D$2:$D$20129, MATCH(Passout2023[[#This Row], [UNIVERSITY_DEGREE_PROGRAM_ID]], Degree_Information!$N$2:$N$20129, 0)), ""), "")</f>
        <v/>
      </c>
      <c r="E1990" s="29" t="str">
        <f>IFERROR(IF($N1990 &lt;&gt; "#Na", INDEX(Degree_Information!$F$2:$F$20129, MATCH(Passout2023[[#This Row], [UNIVERSITY_DEGREE_PROGRAM_ID]], Degree_Information!$N$2:$N$20129, 0)), ""), "")</f>
        <v/>
      </c>
      <c r="F1990" s="29" t="str">
        <f>IFERROR(IF($N1990 &lt;&gt; "#Na", INDEX(Degree_Information!$K$2:$K$20129, MATCH(Passout2023[[#This Row], [UNIVERSITY_DEGREE_PROGRAM_ID]], Degree_Information!$N$2:$N$20129, 0)), ""), "")</f>
        <v/>
      </c>
      <c r="G1990" s="29" t="str">
        <f>IFERROR(IF($N1990 &lt;&gt; "#Na", INDEX(Degree_Information!$G$2:$G$20129, MATCH(Passout2023[[#This Row], [UNIVERSITY_DEGREE_PROGRAM_ID]], Degree_Information!$N$2:$N$20129, 0)), ""), "")</f>
        <v/>
      </c>
      <c r="H1990" s="29" t="str">
        <f>IFERROR(IF($N1990 &lt;&gt; "#Na", INDEX(Degree_Information!$I$2:$I$20129, MATCH(Passout2023[[#This Row], [UNIVERSITY_DEGREE_PROGRAM_ID]], Degree_Information!$N$2:$N$20129, 0)), ""), "")</f>
        <v/>
      </c>
      <c r="I1990" s="6" t="str">
        <f>IFERROR(IF($N1990 &lt;&gt; "#Na", INDEX(Degree_Information!$H$2:$H$20129, MATCH(Passout2023[[#This Row], [UNIVERSITY_DEGREE_PROGRAM_ID]], Degree_Information!$N$2:$N$20129, 0)), ""), "")</f>
        <v/>
      </c>
      <c r="J1990" s="6" t="str">
        <f>IFERROR(IF($N1990 &lt;&gt; "#Na", INDEX(Degree_Information!$J$2:$J$20129, MATCH(Passout2023[[#This Row], [UNIVERSITY_DEGREE_PROGRAM_ID]], Degree_Information!$N$2:$N$20129, 0)), ""), "")</f>
        <v/>
      </c>
      <c r="K1990" s="19"/>
      <c r="L1990" s="20"/>
      <c r="M1990" s="21"/>
      <c r="N1990" s="21"/>
      <c r="O1990" s="21"/>
      <c r="P1990" s="22"/>
      <c r="Q1990" s="21"/>
      <c r="R1990" s="21"/>
      <c r="S1990" s="20">
        <v>0</v>
      </c>
      <c r="T1990" s="20">
        <v>0</v>
      </c>
      <c r="U1990" s="23"/>
      <c r="V199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0" s="25"/>
      <c r="X1990" s="26" t="str">
        <f>CONCATENATE(Passout2023[[#This Row], [Batch Start Semester]], "-", Passout2023[[#This Row], [Batch Start Year]], "-", Passout2023[[#This Row], [Degree Duration (year)]])</f>
        <v>--</v>
      </c>
      <c r="Y1990" s="32"/>
      <c r="Z1990" s="32"/>
      <c r="AA1990" s="32"/>
      <c r="AB1990" s="32"/>
      <c r="AC1990" s="32"/>
      <c r="AD1990" s="32"/>
      <c r="AE1990" s="28">
        <f>COUNTA(Passout2023[[#This Row], [UNIVERSITY_DEGREE_PROGRAM_ID]:[(Graduated) Degree Awarded Female]])</f>
        <v>2</v>
      </c>
    </row>
    <row r="1991" s="2" customFormat="1" ht="35.1" customHeight="1">
      <c r="A1991" s="29" t="str">
        <f>IFERROR(IF($N1991 &lt;&gt; "#Na", INDEX(Degree_Information!$A$2:$A$20129, MATCH(Passout2023[[#This Row], [UNIVERSITY_DEGREE_PROGRAM_ID]], Degree_Information!$N$2:$N$20129, 0)), ""), "")</f>
        <v/>
      </c>
      <c r="B1991" s="29" t="str">
        <f>IFERROR(IF($N1991 &lt;&gt; "#Na", INDEX(Degree_Information!$B$2:$B$20129, MATCH(Passout2023[[#This Row], [UNIVERSITY_DEGREE_PROGRAM_ID]], Degree_Information!$N$2:$N$20129, 0)), ""), "")</f>
        <v/>
      </c>
      <c r="C1991" s="29" t="str">
        <f>IFERROR(IF($N1991 &lt;&gt; "#Na", INDEX(Degree_Information!$E$2:$E$20129, MATCH(Passout2023[[#This Row], [UNIVERSITY_DEGREE_PROGRAM_ID]], Degree_Information!$N$2:$N$20129, 0)), ""), "")</f>
        <v/>
      </c>
      <c r="D1991" s="29" t="str">
        <f>IFERROR(IF($N1991 &lt;&gt; "#Na", INDEX(Degree_Information!$D$2:$D$20129, MATCH(Passout2023[[#This Row], [UNIVERSITY_DEGREE_PROGRAM_ID]], Degree_Information!$N$2:$N$20129, 0)), ""), "")</f>
        <v/>
      </c>
      <c r="E1991" s="29" t="str">
        <f>IFERROR(IF($N1991 &lt;&gt; "#Na", INDEX(Degree_Information!$F$2:$F$20129, MATCH(Passout2023[[#This Row], [UNIVERSITY_DEGREE_PROGRAM_ID]], Degree_Information!$N$2:$N$20129, 0)), ""), "")</f>
        <v/>
      </c>
      <c r="F1991" s="29" t="str">
        <f>IFERROR(IF($N1991 &lt;&gt; "#Na", INDEX(Degree_Information!$K$2:$K$20129, MATCH(Passout2023[[#This Row], [UNIVERSITY_DEGREE_PROGRAM_ID]], Degree_Information!$N$2:$N$20129, 0)), ""), "")</f>
        <v/>
      </c>
      <c r="G1991" s="29" t="str">
        <f>IFERROR(IF($N1991 &lt;&gt; "#Na", INDEX(Degree_Information!$G$2:$G$20129, MATCH(Passout2023[[#This Row], [UNIVERSITY_DEGREE_PROGRAM_ID]], Degree_Information!$N$2:$N$20129, 0)), ""), "")</f>
        <v/>
      </c>
      <c r="H1991" s="29" t="str">
        <f>IFERROR(IF($N1991 &lt;&gt; "#Na", INDEX(Degree_Information!$I$2:$I$20129, MATCH(Passout2023[[#This Row], [UNIVERSITY_DEGREE_PROGRAM_ID]], Degree_Information!$N$2:$N$20129, 0)), ""), "")</f>
        <v/>
      </c>
      <c r="I1991" s="6" t="str">
        <f>IFERROR(IF($N1991 &lt;&gt; "#Na", INDEX(Degree_Information!$H$2:$H$20129, MATCH(Passout2023[[#This Row], [UNIVERSITY_DEGREE_PROGRAM_ID]], Degree_Information!$N$2:$N$20129, 0)), ""), "")</f>
        <v/>
      </c>
      <c r="J1991" s="6" t="str">
        <f>IFERROR(IF($N1991 &lt;&gt; "#Na", INDEX(Degree_Information!$J$2:$J$20129, MATCH(Passout2023[[#This Row], [UNIVERSITY_DEGREE_PROGRAM_ID]], Degree_Information!$N$2:$N$20129, 0)), ""), "")</f>
        <v/>
      </c>
      <c r="K1991" s="19"/>
      <c r="L1991" s="20"/>
      <c r="M1991" s="21"/>
      <c r="N1991" s="21"/>
      <c r="O1991" s="21"/>
      <c r="P1991" s="22"/>
      <c r="Q1991" s="21"/>
      <c r="R1991" s="21"/>
      <c r="S1991" s="20">
        <v>0</v>
      </c>
      <c r="T1991" s="20">
        <v>0</v>
      </c>
      <c r="U1991" s="23"/>
      <c r="V1991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1" s="25"/>
      <c r="X1991" s="26" t="str">
        <f>CONCATENATE(Passout2023[[#This Row], [Batch Start Semester]], "-", Passout2023[[#This Row], [Batch Start Year]], "-", Passout2023[[#This Row], [Degree Duration (year)]])</f>
        <v>--</v>
      </c>
      <c r="Y1991" s="32"/>
      <c r="Z1991" s="32"/>
      <c r="AA1991" s="32"/>
      <c r="AB1991" s="32"/>
      <c r="AC1991" s="32"/>
      <c r="AD1991" s="32"/>
      <c r="AE1991" s="28">
        <f>COUNTA(Passout2023[[#This Row], [UNIVERSITY_DEGREE_PROGRAM_ID]:[(Graduated) Degree Awarded Female]])</f>
        <v>2</v>
      </c>
    </row>
    <row r="1992" s="2" customFormat="1" ht="35.1" customHeight="1">
      <c r="A1992" s="29" t="str">
        <f>IFERROR(IF($N1992 &lt;&gt; "#Na", INDEX(Degree_Information!$A$2:$A$20129, MATCH(Passout2023[[#This Row], [UNIVERSITY_DEGREE_PROGRAM_ID]], Degree_Information!$N$2:$N$20129, 0)), ""), "")</f>
        <v/>
      </c>
      <c r="B1992" s="29" t="str">
        <f>IFERROR(IF($N1992 &lt;&gt; "#Na", INDEX(Degree_Information!$B$2:$B$20129, MATCH(Passout2023[[#This Row], [UNIVERSITY_DEGREE_PROGRAM_ID]], Degree_Information!$N$2:$N$20129, 0)), ""), "")</f>
        <v/>
      </c>
      <c r="C1992" s="29" t="str">
        <f>IFERROR(IF($N1992 &lt;&gt; "#Na", INDEX(Degree_Information!$E$2:$E$20129, MATCH(Passout2023[[#This Row], [UNIVERSITY_DEGREE_PROGRAM_ID]], Degree_Information!$N$2:$N$20129, 0)), ""), "")</f>
        <v/>
      </c>
      <c r="D1992" s="29" t="str">
        <f>IFERROR(IF($N1992 &lt;&gt; "#Na", INDEX(Degree_Information!$D$2:$D$20129, MATCH(Passout2023[[#This Row], [UNIVERSITY_DEGREE_PROGRAM_ID]], Degree_Information!$N$2:$N$20129, 0)), ""), "")</f>
        <v/>
      </c>
      <c r="E1992" s="29" t="str">
        <f>IFERROR(IF($N1992 &lt;&gt; "#Na", INDEX(Degree_Information!$F$2:$F$20129, MATCH(Passout2023[[#This Row], [UNIVERSITY_DEGREE_PROGRAM_ID]], Degree_Information!$N$2:$N$20129, 0)), ""), "")</f>
        <v/>
      </c>
      <c r="F1992" s="29" t="str">
        <f>IFERROR(IF($N1992 &lt;&gt; "#Na", INDEX(Degree_Information!$K$2:$K$20129, MATCH(Passout2023[[#This Row], [UNIVERSITY_DEGREE_PROGRAM_ID]], Degree_Information!$N$2:$N$20129, 0)), ""), "")</f>
        <v/>
      </c>
      <c r="G1992" s="29" t="str">
        <f>IFERROR(IF($N1992 &lt;&gt; "#Na", INDEX(Degree_Information!$G$2:$G$20129, MATCH(Passout2023[[#This Row], [UNIVERSITY_DEGREE_PROGRAM_ID]], Degree_Information!$N$2:$N$20129, 0)), ""), "")</f>
        <v/>
      </c>
      <c r="H1992" s="29" t="str">
        <f>IFERROR(IF($N1992 &lt;&gt; "#Na", INDEX(Degree_Information!$I$2:$I$20129, MATCH(Passout2023[[#This Row], [UNIVERSITY_DEGREE_PROGRAM_ID]], Degree_Information!$N$2:$N$20129, 0)), ""), "")</f>
        <v/>
      </c>
      <c r="I1992" s="6" t="str">
        <f>IFERROR(IF($N1992 &lt;&gt; "#Na", INDEX(Degree_Information!$H$2:$H$20129, MATCH(Passout2023[[#This Row], [UNIVERSITY_DEGREE_PROGRAM_ID]], Degree_Information!$N$2:$N$20129, 0)), ""), "")</f>
        <v/>
      </c>
      <c r="J1992" s="6" t="str">
        <f>IFERROR(IF($N1992 &lt;&gt; "#Na", INDEX(Degree_Information!$J$2:$J$20129, MATCH(Passout2023[[#This Row], [UNIVERSITY_DEGREE_PROGRAM_ID]], Degree_Information!$N$2:$N$20129, 0)), ""), "")</f>
        <v/>
      </c>
      <c r="K1992" s="19"/>
      <c r="L1992" s="20"/>
      <c r="M1992" s="21"/>
      <c r="N1992" s="21"/>
      <c r="O1992" s="21"/>
      <c r="P1992" s="22"/>
      <c r="Q1992" s="21"/>
      <c r="R1992" s="21"/>
      <c r="S1992" s="20">
        <v>0</v>
      </c>
      <c r="T1992" s="20">
        <v>0</v>
      </c>
      <c r="U1992" s="23"/>
      <c r="V1992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2" s="25"/>
      <c r="X1992" s="26" t="str">
        <f>CONCATENATE(Passout2023[[#This Row], [Batch Start Semester]], "-", Passout2023[[#This Row], [Batch Start Year]], "-", Passout2023[[#This Row], [Degree Duration (year)]])</f>
        <v>--</v>
      </c>
      <c r="Y1992" s="32"/>
      <c r="Z1992" s="32"/>
      <c r="AA1992" s="32"/>
      <c r="AB1992" s="32"/>
      <c r="AC1992" s="32"/>
      <c r="AD1992" s="32"/>
      <c r="AE1992" s="28">
        <f>COUNTA(Passout2023[[#This Row], [UNIVERSITY_DEGREE_PROGRAM_ID]:[(Graduated) Degree Awarded Female]])</f>
        <v>2</v>
      </c>
    </row>
    <row r="1993" s="2" customFormat="1" ht="35.1" customHeight="1">
      <c r="A1993" s="29" t="str">
        <f>IFERROR(IF($N1993 &lt;&gt; "#Na", INDEX(Degree_Information!$A$2:$A$20129, MATCH(Passout2023[[#This Row], [UNIVERSITY_DEGREE_PROGRAM_ID]], Degree_Information!$N$2:$N$20129, 0)), ""), "")</f>
        <v/>
      </c>
      <c r="B1993" s="29" t="str">
        <f>IFERROR(IF($N1993 &lt;&gt; "#Na", INDEX(Degree_Information!$B$2:$B$20129, MATCH(Passout2023[[#This Row], [UNIVERSITY_DEGREE_PROGRAM_ID]], Degree_Information!$N$2:$N$20129, 0)), ""), "")</f>
        <v/>
      </c>
      <c r="C1993" s="29" t="str">
        <f>IFERROR(IF($N1993 &lt;&gt; "#Na", INDEX(Degree_Information!$E$2:$E$20129, MATCH(Passout2023[[#This Row], [UNIVERSITY_DEGREE_PROGRAM_ID]], Degree_Information!$N$2:$N$20129, 0)), ""), "")</f>
        <v/>
      </c>
      <c r="D1993" s="29" t="str">
        <f>IFERROR(IF($N1993 &lt;&gt; "#Na", INDEX(Degree_Information!$D$2:$D$20129, MATCH(Passout2023[[#This Row], [UNIVERSITY_DEGREE_PROGRAM_ID]], Degree_Information!$N$2:$N$20129, 0)), ""), "")</f>
        <v/>
      </c>
      <c r="E1993" s="29" t="str">
        <f>IFERROR(IF($N1993 &lt;&gt; "#Na", INDEX(Degree_Information!$F$2:$F$20129, MATCH(Passout2023[[#This Row], [UNIVERSITY_DEGREE_PROGRAM_ID]], Degree_Information!$N$2:$N$20129, 0)), ""), "")</f>
        <v/>
      </c>
      <c r="F1993" s="29" t="str">
        <f>IFERROR(IF($N1993 &lt;&gt; "#Na", INDEX(Degree_Information!$K$2:$K$20129, MATCH(Passout2023[[#This Row], [UNIVERSITY_DEGREE_PROGRAM_ID]], Degree_Information!$N$2:$N$20129, 0)), ""), "")</f>
        <v/>
      </c>
      <c r="G1993" s="29" t="str">
        <f>IFERROR(IF($N1993 &lt;&gt; "#Na", INDEX(Degree_Information!$G$2:$G$20129, MATCH(Passout2023[[#This Row], [UNIVERSITY_DEGREE_PROGRAM_ID]], Degree_Information!$N$2:$N$20129, 0)), ""), "")</f>
        <v/>
      </c>
      <c r="H1993" s="29" t="str">
        <f>IFERROR(IF($N1993 &lt;&gt; "#Na", INDEX(Degree_Information!$I$2:$I$20129, MATCH(Passout2023[[#This Row], [UNIVERSITY_DEGREE_PROGRAM_ID]], Degree_Information!$N$2:$N$20129, 0)), ""), "")</f>
        <v/>
      </c>
      <c r="I1993" s="6" t="str">
        <f>IFERROR(IF($N1993 &lt;&gt; "#Na", INDEX(Degree_Information!$H$2:$H$20129, MATCH(Passout2023[[#This Row], [UNIVERSITY_DEGREE_PROGRAM_ID]], Degree_Information!$N$2:$N$20129, 0)), ""), "")</f>
        <v/>
      </c>
      <c r="J1993" s="6" t="str">
        <f>IFERROR(IF($N1993 &lt;&gt; "#Na", INDEX(Degree_Information!$J$2:$J$20129, MATCH(Passout2023[[#This Row], [UNIVERSITY_DEGREE_PROGRAM_ID]], Degree_Information!$N$2:$N$20129, 0)), ""), "")</f>
        <v/>
      </c>
      <c r="K1993" s="19"/>
      <c r="L1993" s="20"/>
      <c r="M1993" s="21"/>
      <c r="N1993" s="21"/>
      <c r="O1993" s="21"/>
      <c r="P1993" s="22"/>
      <c r="Q1993" s="21"/>
      <c r="R1993" s="21"/>
      <c r="S1993" s="20">
        <v>0</v>
      </c>
      <c r="T1993" s="20">
        <v>0</v>
      </c>
      <c r="U1993" s="23"/>
      <c r="V1993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3" s="25"/>
      <c r="X1993" s="26" t="str">
        <f>CONCATENATE(Passout2023[[#This Row], [Batch Start Semester]], "-", Passout2023[[#This Row], [Batch Start Year]], "-", Passout2023[[#This Row], [Degree Duration (year)]])</f>
        <v>--</v>
      </c>
      <c r="Y1993" s="32"/>
      <c r="Z1993" s="32"/>
      <c r="AA1993" s="32"/>
      <c r="AB1993" s="32"/>
      <c r="AC1993" s="32"/>
      <c r="AD1993" s="32"/>
      <c r="AE1993" s="28">
        <f>COUNTA(Passout2023[[#This Row], [UNIVERSITY_DEGREE_PROGRAM_ID]:[(Graduated) Degree Awarded Female]])</f>
        <v>2</v>
      </c>
    </row>
    <row r="1994" s="2" customFormat="1" ht="35.1" customHeight="1">
      <c r="A1994" s="29" t="str">
        <f>IFERROR(IF($N1994 &lt;&gt; "#Na", INDEX(Degree_Information!$A$2:$A$20129, MATCH(Passout2023[[#This Row], [UNIVERSITY_DEGREE_PROGRAM_ID]], Degree_Information!$N$2:$N$20129, 0)), ""), "")</f>
        <v/>
      </c>
      <c r="B1994" s="29" t="str">
        <f>IFERROR(IF($N1994 &lt;&gt; "#Na", INDEX(Degree_Information!$B$2:$B$20129, MATCH(Passout2023[[#This Row], [UNIVERSITY_DEGREE_PROGRAM_ID]], Degree_Information!$N$2:$N$20129, 0)), ""), "")</f>
        <v/>
      </c>
      <c r="C1994" s="29" t="str">
        <f>IFERROR(IF($N1994 &lt;&gt; "#Na", INDEX(Degree_Information!$E$2:$E$20129, MATCH(Passout2023[[#This Row], [UNIVERSITY_DEGREE_PROGRAM_ID]], Degree_Information!$N$2:$N$20129, 0)), ""), "")</f>
        <v/>
      </c>
      <c r="D1994" s="29" t="str">
        <f>IFERROR(IF($N1994 &lt;&gt; "#Na", INDEX(Degree_Information!$D$2:$D$20129, MATCH(Passout2023[[#This Row], [UNIVERSITY_DEGREE_PROGRAM_ID]], Degree_Information!$N$2:$N$20129, 0)), ""), "")</f>
        <v/>
      </c>
      <c r="E1994" s="29" t="str">
        <f>IFERROR(IF($N1994 &lt;&gt; "#Na", INDEX(Degree_Information!$F$2:$F$20129, MATCH(Passout2023[[#This Row], [UNIVERSITY_DEGREE_PROGRAM_ID]], Degree_Information!$N$2:$N$20129, 0)), ""), "")</f>
        <v/>
      </c>
      <c r="F1994" s="29" t="str">
        <f>IFERROR(IF($N1994 &lt;&gt; "#Na", INDEX(Degree_Information!$K$2:$K$20129, MATCH(Passout2023[[#This Row], [UNIVERSITY_DEGREE_PROGRAM_ID]], Degree_Information!$N$2:$N$20129, 0)), ""), "")</f>
        <v/>
      </c>
      <c r="G1994" s="29" t="str">
        <f>IFERROR(IF($N1994 &lt;&gt; "#Na", INDEX(Degree_Information!$G$2:$G$20129, MATCH(Passout2023[[#This Row], [UNIVERSITY_DEGREE_PROGRAM_ID]], Degree_Information!$N$2:$N$20129, 0)), ""), "")</f>
        <v/>
      </c>
      <c r="H1994" s="29" t="str">
        <f>IFERROR(IF($N1994 &lt;&gt; "#Na", INDEX(Degree_Information!$I$2:$I$20129, MATCH(Passout2023[[#This Row], [UNIVERSITY_DEGREE_PROGRAM_ID]], Degree_Information!$N$2:$N$20129, 0)), ""), "")</f>
        <v/>
      </c>
      <c r="I1994" s="6" t="str">
        <f>IFERROR(IF($N1994 &lt;&gt; "#Na", INDEX(Degree_Information!$H$2:$H$20129, MATCH(Passout2023[[#This Row], [UNIVERSITY_DEGREE_PROGRAM_ID]], Degree_Information!$N$2:$N$20129, 0)), ""), "")</f>
        <v/>
      </c>
      <c r="J1994" s="6" t="str">
        <f>IFERROR(IF($N1994 &lt;&gt; "#Na", INDEX(Degree_Information!$J$2:$J$20129, MATCH(Passout2023[[#This Row], [UNIVERSITY_DEGREE_PROGRAM_ID]], Degree_Information!$N$2:$N$20129, 0)), ""), "")</f>
        <v/>
      </c>
      <c r="K1994" s="19"/>
      <c r="L1994" s="20"/>
      <c r="M1994" s="21"/>
      <c r="N1994" s="21"/>
      <c r="O1994" s="21"/>
      <c r="P1994" s="22"/>
      <c r="Q1994" s="21"/>
      <c r="R1994" s="21"/>
      <c r="S1994" s="20">
        <v>0</v>
      </c>
      <c r="T1994" s="20">
        <v>0</v>
      </c>
      <c r="U1994" s="23"/>
      <c r="V1994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4" s="25"/>
      <c r="X1994" s="26" t="str">
        <f>CONCATENATE(Passout2023[[#This Row], [Batch Start Semester]], "-", Passout2023[[#This Row], [Batch Start Year]], "-", Passout2023[[#This Row], [Degree Duration (year)]])</f>
        <v>--</v>
      </c>
      <c r="Y1994" s="32"/>
      <c r="Z1994" s="32"/>
      <c r="AA1994" s="32"/>
      <c r="AB1994" s="32"/>
      <c r="AC1994" s="32"/>
      <c r="AD1994" s="32"/>
      <c r="AE1994" s="28">
        <f>COUNTA(Passout2023[[#This Row], [UNIVERSITY_DEGREE_PROGRAM_ID]:[(Graduated) Degree Awarded Female]])</f>
        <v>2</v>
      </c>
    </row>
    <row r="1995" s="2" customFormat="1" ht="35.1" customHeight="1">
      <c r="A1995" s="29" t="str">
        <f>IFERROR(IF($N1995 &lt;&gt; "#Na", INDEX(Degree_Information!$A$2:$A$20129, MATCH(Passout2023[[#This Row], [UNIVERSITY_DEGREE_PROGRAM_ID]], Degree_Information!$N$2:$N$20129, 0)), ""), "")</f>
        <v/>
      </c>
      <c r="B1995" s="29" t="str">
        <f>IFERROR(IF($N1995 &lt;&gt; "#Na", INDEX(Degree_Information!$B$2:$B$20129, MATCH(Passout2023[[#This Row], [UNIVERSITY_DEGREE_PROGRAM_ID]], Degree_Information!$N$2:$N$20129, 0)), ""), "")</f>
        <v/>
      </c>
      <c r="C1995" s="29" t="str">
        <f>IFERROR(IF($N1995 &lt;&gt; "#Na", INDEX(Degree_Information!$E$2:$E$20129, MATCH(Passout2023[[#This Row], [UNIVERSITY_DEGREE_PROGRAM_ID]], Degree_Information!$N$2:$N$20129, 0)), ""), "")</f>
        <v/>
      </c>
      <c r="D1995" s="29" t="str">
        <f>IFERROR(IF($N1995 &lt;&gt; "#Na", INDEX(Degree_Information!$D$2:$D$20129, MATCH(Passout2023[[#This Row], [UNIVERSITY_DEGREE_PROGRAM_ID]], Degree_Information!$N$2:$N$20129, 0)), ""), "")</f>
        <v/>
      </c>
      <c r="E1995" s="29" t="str">
        <f>IFERROR(IF($N1995 &lt;&gt; "#Na", INDEX(Degree_Information!$F$2:$F$20129, MATCH(Passout2023[[#This Row], [UNIVERSITY_DEGREE_PROGRAM_ID]], Degree_Information!$N$2:$N$20129, 0)), ""), "")</f>
        <v/>
      </c>
      <c r="F1995" s="29" t="str">
        <f>IFERROR(IF($N1995 &lt;&gt; "#Na", INDEX(Degree_Information!$K$2:$K$20129, MATCH(Passout2023[[#This Row], [UNIVERSITY_DEGREE_PROGRAM_ID]], Degree_Information!$N$2:$N$20129, 0)), ""), "")</f>
        <v/>
      </c>
      <c r="G1995" s="29" t="str">
        <f>IFERROR(IF($N1995 &lt;&gt; "#Na", INDEX(Degree_Information!$G$2:$G$20129, MATCH(Passout2023[[#This Row], [UNIVERSITY_DEGREE_PROGRAM_ID]], Degree_Information!$N$2:$N$20129, 0)), ""), "")</f>
        <v/>
      </c>
      <c r="H1995" s="29" t="str">
        <f>IFERROR(IF($N1995 &lt;&gt; "#Na", INDEX(Degree_Information!$I$2:$I$20129, MATCH(Passout2023[[#This Row], [UNIVERSITY_DEGREE_PROGRAM_ID]], Degree_Information!$N$2:$N$20129, 0)), ""), "")</f>
        <v/>
      </c>
      <c r="I1995" s="6" t="str">
        <f>IFERROR(IF($N1995 &lt;&gt; "#Na", INDEX(Degree_Information!$H$2:$H$20129, MATCH(Passout2023[[#This Row], [UNIVERSITY_DEGREE_PROGRAM_ID]], Degree_Information!$N$2:$N$20129, 0)), ""), "")</f>
        <v/>
      </c>
      <c r="J1995" s="6" t="str">
        <f>IFERROR(IF($N1995 &lt;&gt; "#Na", INDEX(Degree_Information!$J$2:$J$20129, MATCH(Passout2023[[#This Row], [UNIVERSITY_DEGREE_PROGRAM_ID]], Degree_Information!$N$2:$N$20129, 0)), ""), "")</f>
        <v/>
      </c>
      <c r="K1995" s="19"/>
      <c r="L1995" s="20"/>
      <c r="M1995" s="21"/>
      <c r="N1995" s="21"/>
      <c r="O1995" s="21"/>
      <c r="P1995" s="22"/>
      <c r="Q1995" s="21"/>
      <c r="R1995" s="21"/>
      <c r="S1995" s="20">
        <v>0</v>
      </c>
      <c r="T1995" s="20">
        <v>0</v>
      </c>
      <c r="U1995" s="23"/>
      <c r="V1995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5" s="25"/>
      <c r="X1995" s="26" t="str">
        <f>CONCATENATE(Passout2023[[#This Row], [Batch Start Semester]], "-", Passout2023[[#This Row], [Batch Start Year]], "-", Passout2023[[#This Row], [Degree Duration (year)]])</f>
        <v>--</v>
      </c>
      <c r="Y1995" s="32"/>
      <c r="Z1995" s="32"/>
      <c r="AA1995" s="32"/>
      <c r="AB1995" s="32"/>
      <c r="AC1995" s="32"/>
      <c r="AD1995" s="32"/>
      <c r="AE1995" s="28">
        <f>COUNTA(Passout2023[[#This Row], [UNIVERSITY_DEGREE_PROGRAM_ID]:[(Graduated) Degree Awarded Female]])</f>
        <v>2</v>
      </c>
    </row>
    <row r="1996" s="2" customFormat="1" ht="35.1" customHeight="1">
      <c r="A1996" s="29" t="str">
        <f>IFERROR(IF($N1996 &lt;&gt; "#Na", INDEX(Degree_Information!$A$2:$A$20129, MATCH(Passout2023[[#This Row], [UNIVERSITY_DEGREE_PROGRAM_ID]], Degree_Information!$N$2:$N$20129, 0)), ""), "")</f>
        <v/>
      </c>
      <c r="B1996" s="29" t="str">
        <f>IFERROR(IF($N1996 &lt;&gt; "#Na", INDEX(Degree_Information!$B$2:$B$20129, MATCH(Passout2023[[#This Row], [UNIVERSITY_DEGREE_PROGRAM_ID]], Degree_Information!$N$2:$N$20129, 0)), ""), "")</f>
        <v/>
      </c>
      <c r="C1996" s="29" t="str">
        <f>IFERROR(IF($N1996 &lt;&gt; "#Na", INDEX(Degree_Information!$E$2:$E$20129, MATCH(Passout2023[[#This Row], [UNIVERSITY_DEGREE_PROGRAM_ID]], Degree_Information!$N$2:$N$20129, 0)), ""), "")</f>
        <v/>
      </c>
      <c r="D1996" s="29" t="str">
        <f>IFERROR(IF($N1996 &lt;&gt; "#Na", INDEX(Degree_Information!$D$2:$D$20129, MATCH(Passout2023[[#This Row], [UNIVERSITY_DEGREE_PROGRAM_ID]], Degree_Information!$N$2:$N$20129, 0)), ""), "")</f>
        <v/>
      </c>
      <c r="E1996" s="29" t="str">
        <f>IFERROR(IF($N1996 &lt;&gt; "#Na", INDEX(Degree_Information!$F$2:$F$20129, MATCH(Passout2023[[#This Row], [UNIVERSITY_DEGREE_PROGRAM_ID]], Degree_Information!$N$2:$N$20129, 0)), ""), "")</f>
        <v/>
      </c>
      <c r="F1996" s="29" t="str">
        <f>IFERROR(IF($N1996 &lt;&gt; "#Na", INDEX(Degree_Information!$K$2:$K$20129, MATCH(Passout2023[[#This Row], [UNIVERSITY_DEGREE_PROGRAM_ID]], Degree_Information!$N$2:$N$20129, 0)), ""), "")</f>
        <v/>
      </c>
      <c r="G1996" s="29" t="str">
        <f>IFERROR(IF($N1996 &lt;&gt; "#Na", INDEX(Degree_Information!$G$2:$G$20129, MATCH(Passout2023[[#This Row], [UNIVERSITY_DEGREE_PROGRAM_ID]], Degree_Information!$N$2:$N$20129, 0)), ""), "")</f>
        <v/>
      </c>
      <c r="H1996" s="29" t="str">
        <f>IFERROR(IF($N1996 &lt;&gt; "#Na", INDEX(Degree_Information!$I$2:$I$20129, MATCH(Passout2023[[#This Row], [UNIVERSITY_DEGREE_PROGRAM_ID]], Degree_Information!$N$2:$N$20129, 0)), ""), "")</f>
        <v/>
      </c>
      <c r="I1996" s="6" t="str">
        <f>IFERROR(IF($N1996 &lt;&gt; "#Na", INDEX(Degree_Information!$H$2:$H$20129, MATCH(Passout2023[[#This Row], [UNIVERSITY_DEGREE_PROGRAM_ID]], Degree_Information!$N$2:$N$20129, 0)), ""), "")</f>
        <v/>
      </c>
      <c r="J1996" s="6" t="str">
        <f>IFERROR(IF($N1996 &lt;&gt; "#Na", INDEX(Degree_Information!$J$2:$J$20129, MATCH(Passout2023[[#This Row], [UNIVERSITY_DEGREE_PROGRAM_ID]], Degree_Information!$N$2:$N$20129, 0)), ""), "")</f>
        <v/>
      </c>
      <c r="K1996" s="19"/>
      <c r="L1996" s="20"/>
      <c r="M1996" s="21"/>
      <c r="N1996" s="21"/>
      <c r="O1996" s="21"/>
      <c r="P1996" s="22"/>
      <c r="Q1996" s="21"/>
      <c r="R1996" s="21"/>
      <c r="S1996" s="20">
        <v>0</v>
      </c>
      <c r="T1996" s="20">
        <v>0</v>
      </c>
      <c r="U1996" s="23"/>
      <c r="V1996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6" s="25"/>
      <c r="X1996" s="26" t="str">
        <f>CONCATENATE(Passout2023[[#This Row], [Batch Start Semester]], "-", Passout2023[[#This Row], [Batch Start Year]], "-", Passout2023[[#This Row], [Degree Duration (year)]])</f>
        <v>--</v>
      </c>
      <c r="Y1996" s="32"/>
      <c r="Z1996" s="32"/>
      <c r="AA1996" s="32"/>
      <c r="AB1996" s="32"/>
      <c r="AC1996" s="32"/>
      <c r="AD1996" s="32"/>
      <c r="AE1996" s="28">
        <f>COUNTA(Passout2023[[#This Row], [UNIVERSITY_DEGREE_PROGRAM_ID]:[(Graduated) Degree Awarded Female]])</f>
        <v>2</v>
      </c>
    </row>
    <row r="1997" s="2" customFormat="1" ht="35.1" customHeight="1">
      <c r="A1997" s="29" t="str">
        <f>IFERROR(IF($N1997 &lt;&gt; "#Na", INDEX(Degree_Information!$A$2:$A$20129, MATCH(Passout2023[[#This Row], [UNIVERSITY_DEGREE_PROGRAM_ID]], Degree_Information!$N$2:$N$20129, 0)), ""), "")</f>
        <v/>
      </c>
      <c r="B1997" s="29" t="str">
        <f>IFERROR(IF($N1997 &lt;&gt; "#Na", INDEX(Degree_Information!$B$2:$B$20129, MATCH(Passout2023[[#This Row], [UNIVERSITY_DEGREE_PROGRAM_ID]], Degree_Information!$N$2:$N$20129, 0)), ""), "")</f>
        <v/>
      </c>
      <c r="C1997" s="29" t="str">
        <f>IFERROR(IF($N1997 &lt;&gt; "#Na", INDEX(Degree_Information!$E$2:$E$20129, MATCH(Passout2023[[#This Row], [UNIVERSITY_DEGREE_PROGRAM_ID]], Degree_Information!$N$2:$N$20129, 0)), ""), "")</f>
        <v/>
      </c>
      <c r="D1997" s="29" t="str">
        <f>IFERROR(IF($N1997 &lt;&gt; "#Na", INDEX(Degree_Information!$D$2:$D$20129, MATCH(Passout2023[[#This Row], [UNIVERSITY_DEGREE_PROGRAM_ID]], Degree_Information!$N$2:$N$20129, 0)), ""), "")</f>
        <v/>
      </c>
      <c r="E1997" s="29" t="str">
        <f>IFERROR(IF($N1997 &lt;&gt; "#Na", INDEX(Degree_Information!$F$2:$F$20129, MATCH(Passout2023[[#This Row], [UNIVERSITY_DEGREE_PROGRAM_ID]], Degree_Information!$N$2:$N$20129, 0)), ""), "")</f>
        <v/>
      </c>
      <c r="F1997" s="29" t="str">
        <f>IFERROR(IF($N1997 &lt;&gt; "#Na", INDEX(Degree_Information!$K$2:$K$20129, MATCH(Passout2023[[#This Row], [UNIVERSITY_DEGREE_PROGRAM_ID]], Degree_Information!$N$2:$N$20129, 0)), ""), "")</f>
        <v/>
      </c>
      <c r="G1997" s="29" t="str">
        <f>IFERROR(IF($N1997 &lt;&gt; "#Na", INDEX(Degree_Information!$G$2:$G$20129, MATCH(Passout2023[[#This Row], [UNIVERSITY_DEGREE_PROGRAM_ID]], Degree_Information!$N$2:$N$20129, 0)), ""), "")</f>
        <v/>
      </c>
      <c r="H1997" s="29" t="str">
        <f>IFERROR(IF($N1997 &lt;&gt; "#Na", INDEX(Degree_Information!$I$2:$I$20129, MATCH(Passout2023[[#This Row], [UNIVERSITY_DEGREE_PROGRAM_ID]], Degree_Information!$N$2:$N$20129, 0)), ""), "")</f>
        <v/>
      </c>
      <c r="I1997" s="6" t="str">
        <f>IFERROR(IF($N1997 &lt;&gt; "#Na", INDEX(Degree_Information!$H$2:$H$20129, MATCH(Passout2023[[#This Row], [UNIVERSITY_DEGREE_PROGRAM_ID]], Degree_Information!$N$2:$N$20129, 0)), ""), "")</f>
        <v/>
      </c>
      <c r="J1997" s="6" t="str">
        <f>IFERROR(IF($N1997 &lt;&gt; "#Na", INDEX(Degree_Information!$J$2:$J$20129, MATCH(Passout2023[[#This Row], [UNIVERSITY_DEGREE_PROGRAM_ID]], Degree_Information!$N$2:$N$20129, 0)), ""), "")</f>
        <v/>
      </c>
      <c r="K1997" s="19"/>
      <c r="L1997" s="20"/>
      <c r="M1997" s="21"/>
      <c r="N1997" s="21"/>
      <c r="O1997" s="21"/>
      <c r="P1997" s="22"/>
      <c r="Q1997" s="21"/>
      <c r="R1997" s="21"/>
      <c r="S1997" s="20">
        <v>0</v>
      </c>
      <c r="T1997" s="20">
        <v>0</v>
      </c>
      <c r="U1997" s="23"/>
      <c r="V1997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7" s="25"/>
      <c r="X1997" s="26" t="str">
        <f>CONCATENATE(Passout2023[[#This Row], [Batch Start Semester]], "-", Passout2023[[#This Row], [Batch Start Year]], "-", Passout2023[[#This Row], [Degree Duration (year)]])</f>
        <v>--</v>
      </c>
      <c r="Y1997" s="32"/>
      <c r="Z1997" s="32"/>
      <c r="AA1997" s="32"/>
      <c r="AB1997" s="32"/>
      <c r="AC1997" s="32"/>
      <c r="AD1997" s="32"/>
      <c r="AE1997" s="28">
        <f>COUNTA(Passout2023[[#This Row], [UNIVERSITY_DEGREE_PROGRAM_ID]:[(Graduated) Degree Awarded Female]])</f>
        <v>2</v>
      </c>
    </row>
    <row r="1998" s="2" customFormat="1" ht="35.1" customHeight="1">
      <c r="A1998" s="29" t="str">
        <f>IFERROR(IF($N1998 &lt;&gt; "#Na", INDEX(Degree_Information!$A$2:$A$20129, MATCH(Passout2023[[#This Row], [UNIVERSITY_DEGREE_PROGRAM_ID]], Degree_Information!$N$2:$N$20129, 0)), ""), "")</f>
        <v/>
      </c>
      <c r="B1998" s="29" t="str">
        <f>IFERROR(IF($N1998 &lt;&gt; "#Na", INDEX(Degree_Information!$B$2:$B$20129, MATCH(Passout2023[[#This Row], [UNIVERSITY_DEGREE_PROGRAM_ID]], Degree_Information!$N$2:$N$20129, 0)), ""), "")</f>
        <v/>
      </c>
      <c r="C1998" s="29" t="str">
        <f>IFERROR(IF($N1998 &lt;&gt; "#Na", INDEX(Degree_Information!$E$2:$E$20129, MATCH(Passout2023[[#This Row], [UNIVERSITY_DEGREE_PROGRAM_ID]], Degree_Information!$N$2:$N$20129, 0)), ""), "")</f>
        <v/>
      </c>
      <c r="D1998" s="29" t="str">
        <f>IFERROR(IF($N1998 &lt;&gt; "#Na", INDEX(Degree_Information!$D$2:$D$20129, MATCH(Passout2023[[#This Row], [UNIVERSITY_DEGREE_PROGRAM_ID]], Degree_Information!$N$2:$N$20129, 0)), ""), "")</f>
        <v/>
      </c>
      <c r="E1998" s="29" t="str">
        <f>IFERROR(IF($N1998 &lt;&gt; "#Na", INDEX(Degree_Information!$F$2:$F$20129, MATCH(Passout2023[[#This Row], [UNIVERSITY_DEGREE_PROGRAM_ID]], Degree_Information!$N$2:$N$20129, 0)), ""), "")</f>
        <v/>
      </c>
      <c r="F1998" s="29" t="str">
        <f>IFERROR(IF($N1998 &lt;&gt; "#Na", INDEX(Degree_Information!$K$2:$K$20129, MATCH(Passout2023[[#This Row], [UNIVERSITY_DEGREE_PROGRAM_ID]], Degree_Information!$N$2:$N$20129, 0)), ""), "")</f>
        <v/>
      </c>
      <c r="G1998" s="29" t="str">
        <f>IFERROR(IF($N1998 &lt;&gt; "#Na", INDEX(Degree_Information!$G$2:$G$20129, MATCH(Passout2023[[#This Row], [UNIVERSITY_DEGREE_PROGRAM_ID]], Degree_Information!$N$2:$N$20129, 0)), ""), "")</f>
        <v/>
      </c>
      <c r="H1998" s="29" t="str">
        <f>IFERROR(IF($N1998 &lt;&gt; "#Na", INDEX(Degree_Information!$I$2:$I$20129, MATCH(Passout2023[[#This Row], [UNIVERSITY_DEGREE_PROGRAM_ID]], Degree_Information!$N$2:$N$20129, 0)), ""), "")</f>
        <v/>
      </c>
      <c r="I1998" s="6" t="str">
        <f>IFERROR(IF($N1998 &lt;&gt; "#Na", INDEX(Degree_Information!$H$2:$H$20129, MATCH(Passout2023[[#This Row], [UNIVERSITY_DEGREE_PROGRAM_ID]], Degree_Information!$N$2:$N$20129, 0)), ""), "")</f>
        <v/>
      </c>
      <c r="J1998" s="6" t="str">
        <f>IFERROR(IF($N1998 &lt;&gt; "#Na", INDEX(Degree_Information!$J$2:$J$20129, MATCH(Passout2023[[#This Row], [UNIVERSITY_DEGREE_PROGRAM_ID]], Degree_Information!$N$2:$N$20129, 0)), ""), "")</f>
        <v/>
      </c>
      <c r="K1998" s="19"/>
      <c r="L1998" s="20"/>
      <c r="M1998" s="21"/>
      <c r="N1998" s="21"/>
      <c r="O1998" s="21"/>
      <c r="P1998" s="22"/>
      <c r="Q1998" s="21"/>
      <c r="R1998" s="21"/>
      <c r="S1998" s="20">
        <v>0</v>
      </c>
      <c r="T1998" s="20">
        <v>0</v>
      </c>
      <c r="U1998" s="23"/>
      <c r="V1998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8" s="25"/>
      <c r="X1998" s="26" t="str">
        <f>CONCATENATE(Passout2023[[#This Row], [Batch Start Semester]], "-", Passout2023[[#This Row], [Batch Start Year]], "-", Passout2023[[#This Row], [Degree Duration (year)]])</f>
        <v>--</v>
      </c>
      <c r="Y1998" s="32"/>
      <c r="Z1998" s="32"/>
      <c r="AA1998" s="32"/>
      <c r="AB1998" s="32"/>
      <c r="AC1998" s="32"/>
      <c r="AD1998" s="32"/>
      <c r="AE1998" s="28">
        <f>COUNTA(Passout2023[[#This Row], [UNIVERSITY_DEGREE_PROGRAM_ID]:[(Graduated) Degree Awarded Female]])</f>
        <v>2</v>
      </c>
    </row>
    <row r="1999" s="2" customFormat="1" ht="35.1" customHeight="1">
      <c r="A1999" s="29" t="str">
        <f>IFERROR(IF($N1999 &lt;&gt; "#Na", INDEX(Degree_Information!$A$2:$A$20129, MATCH(Passout2023[[#This Row], [UNIVERSITY_DEGREE_PROGRAM_ID]], Degree_Information!$N$2:$N$20129, 0)), ""), "")</f>
        <v/>
      </c>
      <c r="B1999" s="29" t="str">
        <f>IFERROR(IF($N1999 &lt;&gt; "#Na", INDEX(Degree_Information!$B$2:$B$20129, MATCH(Passout2023[[#This Row], [UNIVERSITY_DEGREE_PROGRAM_ID]], Degree_Information!$N$2:$N$20129, 0)), ""), "")</f>
        <v/>
      </c>
      <c r="C1999" s="29" t="str">
        <f>IFERROR(IF($N1999 &lt;&gt; "#Na", INDEX(Degree_Information!$E$2:$E$20129, MATCH(Passout2023[[#This Row], [UNIVERSITY_DEGREE_PROGRAM_ID]], Degree_Information!$N$2:$N$20129, 0)), ""), "")</f>
        <v/>
      </c>
      <c r="D1999" s="29" t="str">
        <f>IFERROR(IF($N1999 &lt;&gt; "#Na", INDEX(Degree_Information!$D$2:$D$20129, MATCH(Passout2023[[#This Row], [UNIVERSITY_DEGREE_PROGRAM_ID]], Degree_Information!$N$2:$N$20129, 0)), ""), "")</f>
        <v/>
      </c>
      <c r="E1999" s="29" t="str">
        <f>IFERROR(IF($N1999 &lt;&gt; "#Na", INDEX(Degree_Information!$F$2:$F$20129, MATCH(Passout2023[[#This Row], [UNIVERSITY_DEGREE_PROGRAM_ID]], Degree_Information!$N$2:$N$20129, 0)), ""), "")</f>
        <v/>
      </c>
      <c r="F1999" s="29" t="str">
        <f>IFERROR(IF($N1999 &lt;&gt; "#Na", INDEX(Degree_Information!$K$2:$K$20129, MATCH(Passout2023[[#This Row], [UNIVERSITY_DEGREE_PROGRAM_ID]], Degree_Information!$N$2:$N$20129, 0)), ""), "")</f>
        <v/>
      </c>
      <c r="G1999" s="29" t="str">
        <f>IFERROR(IF($N1999 &lt;&gt; "#Na", INDEX(Degree_Information!$G$2:$G$20129, MATCH(Passout2023[[#This Row], [UNIVERSITY_DEGREE_PROGRAM_ID]], Degree_Information!$N$2:$N$20129, 0)), ""), "")</f>
        <v/>
      </c>
      <c r="H1999" s="29" t="str">
        <f>IFERROR(IF($N1999 &lt;&gt; "#Na", INDEX(Degree_Information!$I$2:$I$20129, MATCH(Passout2023[[#This Row], [UNIVERSITY_DEGREE_PROGRAM_ID]], Degree_Information!$N$2:$N$20129, 0)), ""), "")</f>
        <v/>
      </c>
      <c r="I1999" s="6" t="str">
        <f>IFERROR(IF($N1999 &lt;&gt; "#Na", INDEX(Degree_Information!$H$2:$H$20129, MATCH(Passout2023[[#This Row], [UNIVERSITY_DEGREE_PROGRAM_ID]], Degree_Information!$N$2:$N$20129, 0)), ""), "")</f>
        <v/>
      </c>
      <c r="J1999" s="6" t="str">
        <f>IFERROR(IF($N1999 &lt;&gt; "#Na", INDEX(Degree_Information!$J$2:$J$20129, MATCH(Passout2023[[#This Row], [UNIVERSITY_DEGREE_PROGRAM_ID]], Degree_Information!$N$2:$N$20129, 0)), ""), "")</f>
        <v/>
      </c>
      <c r="K1999" s="19"/>
      <c r="L1999" s="20"/>
      <c r="M1999" s="21"/>
      <c r="N1999" s="21"/>
      <c r="O1999" s="21"/>
      <c r="P1999" s="22"/>
      <c r="Q1999" s="21"/>
      <c r="R1999" s="21"/>
      <c r="S1999" s="20">
        <v>0</v>
      </c>
      <c r="T1999" s="20">
        <v>0</v>
      </c>
      <c r="U1999" s="34"/>
      <c r="V1999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1999" s="35"/>
      <c r="X1999" s="26" t="str">
        <f>CONCATENATE(Passout2023[[#This Row], [Batch Start Semester]], "-", Passout2023[[#This Row], [Batch Start Year]], "-", Passout2023[[#This Row], [Degree Duration (year)]])</f>
        <v>--</v>
      </c>
      <c r="Y1999" s="32"/>
      <c r="Z1999" s="32"/>
      <c r="AA1999" s="32"/>
      <c r="AB1999" s="32"/>
      <c r="AC1999" s="32"/>
      <c r="AD1999" s="32"/>
      <c r="AE1999" s="28">
        <f>COUNTA(Passout2023[[#This Row], [UNIVERSITY_DEGREE_PROGRAM_ID]:[(Graduated) Degree Awarded Female]])</f>
        <v>2</v>
      </c>
    </row>
    <row r="2000" s="2" customFormat="1" ht="35.1" customHeight="1">
      <c r="A2000" s="29" t="str">
        <f>IFERROR(IF($N2000 &lt;&gt; "#Na", INDEX(Degree_Information!$A$2:$A$20129, MATCH(Passout2023[[#This Row], [UNIVERSITY_DEGREE_PROGRAM_ID]], Degree_Information!$N$2:$N$20129, 0)), ""), "")</f>
        <v/>
      </c>
      <c r="B2000" s="29" t="str">
        <f>IFERROR(IF($N2000 &lt;&gt; "#Na", INDEX(Degree_Information!$B$2:$B$20129, MATCH(Passout2023[[#This Row], [UNIVERSITY_DEGREE_PROGRAM_ID]], Degree_Information!$N$2:$N$20129, 0)), ""), "")</f>
        <v/>
      </c>
      <c r="C2000" s="29" t="str">
        <f>IFERROR(IF($N2000 &lt;&gt; "#Na", INDEX(Degree_Information!$E$2:$E$20129, MATCH(Passout2023[[#This Row], [UNIVERSITY_DEGREE_PROGRAM_ID]], Degree_Information!$N$2:$N$20129, 0)), ""), "")</f>
        <v/>
      </c>
      <c r="D2000" s="29" t="str">
        <f>IFERROR(IF($N2000 &lt;&gt; "#Na", INDEX(Degree_Information!$D$2:$D$20129, MATCH(Passout2023[[#This Row], [UNIVERSITY_DEGREE_PROGRAM_ID]], Degree_Information!$N$2:$N$20129, 0)), ""), "")</f>
        <v/>
      </c>
      <c r="E2000" s="29" t="str">
        <f>IFERROR(IF($N2000 &lt;&gt; "#Na", INDEX(Degree_Information!$F$2:$F$20129, MATCH(Passout2023[[#This Row], [UNIVERSITY_DEGREE_PROGRAM_ID]], Degree_Information!$N$2:$N$20129, 0)), ""), "")</f>
        <v/>
      </c>
      <c r="F2000" s="29" t="str">
        <f>IFERROR(IF($N2000 &lt;&gt; "#Na", INDEX(Degree_Information!$K$2:$K$20129, MATCH(Passout2023[[#This Row], [UNIVERSITY_DEGREE_PROGRAM_ID]], Degree_Information!$N$2:$N$20129, 0)), ""), "")</f>
        <v/>
      </c>
      <c r="G2000" s="29" t="str">
        <f>IFERROR(IF($N2000 &lt;&gt; "#Na", INDEX(Degree_Information!$G$2:$G$20129, MATCH(Passout2023[[#This Row], [UNIVERSITY_DEGREE_PROGRAM_ID]], Degree_Information!$N$2:$N$20129, 0)), ""), "")</f>
        <v/>
      </c>
      <c r="H2000" s="29" t="str">
        <f>IFERROR(IF($N2000 &lt;&gt; "#Na", INDEX(Degree_Information!$I$2:$I$20129, MATCH(Passout2023[[#This Row], [UNIVERSITY_DEGREE_PROGRAM_ID]], Degree_Information!$N$2:$N$20129, 0)), ""), "")</f>
        <v/>
      </c>
      <c r="I2000" s="6" t="str">
        <f>IFERROR(IF($N2000 &lt;&gt; "#Na", INDEX(Degree_Information!$H$2:$H$20129, MATCH(Passout2023[[#This Row], [UNIVERSITY_DEGREE_PROGRAM_ID]], Degree_Information!$N$2:$N$20129, 0)), ""), "")</f>
        <v/>
      </c>
      <c r="J2000" s="6" t="str">
        <f>IFERROR(IF($N2000 &lt;&gt; "#Na", INDEX(Degree_Information!$J$2:$J$20129, MATCH(Passout2023[[#This Row], [UNIVERSITY_DEGREE_PROGRAM_ID]], Degree_Information!$N$2:$N$20129, 0)), ""), "")</f>
        <v/>
      </c>
      <c r="K2000" s="30"/>
      <c r="L2000" s="20"/>
      <c r="M2000" s="21"/>
      <c r="N2000" s="21"/>
      <c r="O2000" s="21"/>
      <c r="P2000" s="22"/>
      <c r="Q2000" s="21"/>
      <c r="R2000" s="21"/>
      <c r="S2000" s="20">
        <v>0</v>
      </c>
      <c r="T2000" s="20">
        <v>0</v>
      </c>
      <c r="U2000" s="36"/>
      <c r="V2000" s="24" t="str">
        <f>IFERROR(IF(AND(Passout2023[[#This Row], [Count Fields]] &gt; 2, Passout2023[[#This Row], [Count Fields]] &lt; 10), "Mandatory Field(s) is/are Missing, Please Fill all Cells with Relevant Information", ""), "")</f>
        <v/>
      </c>
      <c r="W2000" s="37"/>
      <c r="X2000" s="26" t="str">
        <f>CONCATENATE(Passout2023[[#This Row], [Batch Start Semester]], "-", Passout2023[[#This Row], [Batch Start Year]], "-", Passout2023[[#This Row], [Degree Duration (year)]])</f>
        <v>--</v>
      </c>
      <c r="Y2000" s="32"/>
      <c r="Z2000" s="32"/>
      <c r="AA2000" s="32"/>
      <c r="AB2000" s="32"/>
      <c r="AC2000" s="32"/>
      <c r="AD2000" s="32"/>
      <c r="AE2000" s="28">
        <f>COUNTA(Passout2023[[#This Row], [UNIVERSITY_DEGREE_PROGRAM_ID]:[(Graduated) Degree Awarded Female]])</f>
        <v>2</v>
      </c>
    </row>
  </sheetData>
  <sheetProtection sheet="1" autoFilter="0" pivotTables="0" sort="0" spinCount="100000" saltValue="AHD8HT01PKCmwAwEXdx1yg==" hashValue="cTAPwsags85vqKfPXHvFWYeF7V2/omoE5MPZU6v+OI6fQL/Xmei6cY0e51RbLXd5aBh1HS0CkUBSJOlhB5pcnw==" algorithmName="SHA-512"/>
  <conditionalFormatting sqref="R2:R2000">
    <cfRule priority="1" dxfId="19" type="expression">
      <formula>'Sheet3 (2)'!$AB2 = "0"</formula>
    </cfRule>
  </conditionalFormatting>
  <conditionalFormatting sqref="Q2:Q2000">
    <cfRule priority="3" dxfId="19" type="expression">
      <formula>'Sheet3 (2)'!$AA2 = "0"</formula>
    </cfRule>
  </conditionalFormatting>
  <conditionalFormatting sqref="O2:O2000">
    <cfRule priority="4" dxfId="19" type="expression">
      <formula>'Sheet3 (2)'!$Z2 = "0"</formula>
    </cfRule>
  </conditionalFormatting>
  <conditionalFormatting sqref="N2:N2000">
    <cfRule priority="5" dxfId="19" type="expression">
      <formula>'Sheet3 (2)'!$AH2 = "0"</formula>
    </cfRule>
  </conditionalFormatting>
  <conditionalFormatting sqref="M2:M2000">
    <cfRule priority="6" dxfId="19" type="expression">
      <formula>'Sheet3 (2)'!$Y2 = "0"</formula>
    </cfRule>
  </conditionalFormatting>
  <conditionalFormatting sqref="K2:K2000">
    <cfRule priority="7" dxfId="19" type="expression">
      <formula>#REF! = "0"</formula>
    </cfRule>
  </conditionalFormatting>
  <dataValidations count="7">
    <dataValidation type="whole" allowBlank="1" operator="greaterThanOrEqual" showInputMessage="1" showErrorMessage="1" errorTitle="Invalid Value" error="Please Enter Whole Numbers Only" sqref="W2001:Z1048576 W2000">
      <formula1>0</formula1>
    </dataValidation>
    <dataValidation type="textLength" allowBlank="1" operator="greaterThan" showInputMessage="1" showErrorMessage="1" sqref="R2001:R1048576 P2:P2000 X2:X2000">
      <formula1>0</formula1>
    </dataValidation>
    <dataValidation type="whole" operator="greaterThanOrEqual" showInputMessage="1" showErrorMessage="1" errorTitle="Invalid Value" error="Please Enter Whole Numbers Only" sqref="V2001:Y1048576">
      <formula1>0</formula1>
    </dataValidation>
    <dataValidation type="whole" allowBlank="1" showInputMessage="1" showErrorMessage="1" errorTitle="Invalid Value" error="Please Enter Only Whole Numbers and between 0 to 100,000" sqref="S2:T2000">
      <formula1>0</formula1>
      <formula2>100000</formula2>
    </dataValidation>
    <dataValidation allowBlank="1" operator="greaterThanOrEqual" showInputMessage="1" showErrorMessage="1" errorTitle="Invalid Value" error="Please enter only numeric values" sqref="Y2:AD3"/>
    <dataValidation type="custom" allowBlank="1" showInputMessage="1" showErrorMessage="1" sqref="V2">
      <formula1>V2 = ""</formula1>
    </dataValidation>
    <dataValidation type="custom" allowBlank="1" showInputMessage="1" showErrorMessage="1" sqref="A3:J2000">
      <formula1>A3 &lt;&gt; 0</formula1>
    </dataValidation>
  </dataValidations>
  <pageSetup r:id="rId1" orientation="portrait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>
          <x14:formula1>
            <xm:f>'Sheet3 (2)'!$D$3:$D$4</xm:f>
          </x14:formula1>
          <xm:sqref>I2001:J1048576 N2:N2000</xm:sqref>
        </x14:dataValidation>
        <x14:dataValidation type="list" allowBlank="1" showInputMessage="1" showErrorMessage="1" errorTitle="Invalid Value" error="Please Select Value from Dropdown List">
          <x14:formula1>
            <xm:f>'Sheet3 (2)'!$J$3:$J$6</xm:f>
          </x14:formula1>
          <xm:sqref>U2001:U1048576</xm:sqref>
        </x14:dataValidation>
        <x14:dataValidation type="list" allowBlank="1" showInputMessage="1" showErrorMessage="1" errorTitle="Invalid Value" error="Please Select Value from Dropdown List">
          <x14:formula1>
            <xm:f>'Sheet3 (2)'!$L$3:$L$25</xm:f>
          </x14:formula1>
          <xm:sqref>J2001:J1048576 Q2:Q2000</xm:sqref>
        </x14:dataValidation>
        <x14:dataValidation type="list" allowBlank="1" showInputMessage="1" showErrorMessage="1" errorTitle="Invalid Value" error="Please Select Value from Dropdown List">
          <x14:formula1>
            <xm:f>'Sheet3 (2)'!$F$3:$F$5</xm:f>
          </x14:formula1>
          <xm:sqref>Q2001:Q1048576</xm:sqref>
        </x14:dataValidation>
        <x14:dataValidation type="list" allowBlank="1" showInputMessage="1" showErrorMessage="1" errorTitle="Invalid Value" error="Please Select Value from Dropdown List">
          <x14:formula1>
            <xm:f>'Sheet3 (2)'!$E$3:$E$5</xm:f>
          </x14:formula1>
          <xm:sqref>P2001:P1048576</xm:sqref>
        </x14:dataValidation>
        <x14:dataValidation type="list" allowBlank="1" showInputMessage="1" showErrorMessage="1" errorTitle="Invalid Value" error="Please Select Value from Dropdown List">
          <x14:formula1>
            <xm:f>'Sheet3 (2)'!$K$3:$K$6</xm:f>
          </x14:formula1>
          <xm:sqref>T2001:T1048576 R2:R2000</xm:sqref>
        </x14:dataValidation>
        <x14:dataValidation type="list" allowBlank="1" errorStyle="warning" operator="greaterThan" showInputMessage="1" showErrorMessage="1" errorTitle="Invalid Value" error="Please Select Value from Dropdown List. In case subject not found in List Enter Subject full Name Manually">
          <x14:formula1>
            <xm:f>'Sheet3 (2)'!#REF!</xm:f>
          </x14:formula1>
          <xm:sqref>M2001:M1048576</xm:sqref>
        </x14:dataValidation>
        <x14:dataValidation type="list" allowBlank="1" showInputMessage="1" showErrorMessage="1">
          <x14:formula1>
            <xm:f>'Sheet3 (2)'!#REF!</xm:f>
          </x14:formula1>
          <xm:sqref>N2001:N1048576</xm:sqref>
        </x14:dataValidation>
        <x14:dataValidation type="list" allowBlank="1" showInputMessage="1" showErrorMessage="1" errorTitle="Invalid Value" error="Please Select Value from Dropdown List">
          <x14:formula1>
            <xm:f>'Sheet3 (2)'!$M$3:$M$10</xm:f>
          </x14:formula1>
          <xm:sqref>M2:M2000</xm:sqref>
        </x14:dataValidation>
        <x14:dataValidation type="list" allowBlank="1" showInputMessage="1" showErrorMessage="1">
          <x14:formula1>
            <xm:f>Degree_Information!$N$2:$N$10000</xm:f>
          </x14:formula1>
          <xm:sqref>K2:K2000</xm:sqref>
        </x14:dataValidation>
        <x14:dataValidation type="list" allowBlank="1" showInputMessage="1" showErrorMessage="1" errorTitle="Invalid Value" error="Please Select Value from Dropdown List">
          <x14:formula1>
            <xm:f>'Sheet3 (2)'!$F$3:$F$6</xm:f>
          </x14:formula1>
          <xm:sqref>O2:O2000</xm:sqref>
        </x14:dataValidation>
      </x14:dataValidations>
    </ext>
  </extLst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>
      <selection activeCell="N1" sqref="N1"/>
    </sheetView>
  </sheetViews>
  <sheetFormatPr defaultRowHeight="15"/>
  <cols>
    <col min="1" max="1" width="45.28125" bestFit="1" customWidth="1"/>
    <col min="2" max="2" width="79.57422" bestFit="1" customWidth="1"/>
    <col min="3" max="3" width="67.71094" bestFit="1" customWidth="1"/>
    <col min="4" max="4" width="44.57422" bestFit="1" customWidth="1"/>
    <col min="5" max="5" width="45.00391" bestFit="1" customWidth="1"/>
    <col min="6" max="6" width="71.57422" bestFit="1" customWidth="1"/>
    <col min="7" max="7" width="52.71094" bestFit="1" customWidth="1"/>
    <col min="8" max="8" width="47.71094" bestFit="1" customWidth="1"/>
    <col min="9" max="9" width="43.85156" bestFit="1" customWidth="1"/>
    <col min="10" max="10" width="44.57422" bestFit="1" customWidth="1"/>
    <col min="11" max="12" width="81.14063" bestFit="1" customWidth="1"/>
    <col min="13" max="13" width="24.71094" customWidth="1"/>
    <col min="14" max="14" width="81.14063" bestFit="1" customWidth="1"/>
    <col min="15" max="15" width="57.57422" bestFit="1" customWidth="1"/>
    <col min="16" max="16" width="79.57422" bestFit="1" customWidth="1"/>
    <col min="17" max="17" width="67.71094" bestFit="1" customWidth="1"/>
    <col min="18" max="18" width="56.85156" bestFit="1" customWidth="1"/>
    <col min="19" max="19" width="57.28125" bestFit="1" customWidth="1"/>
    <col min="20" max="20" width="71.57422" bestFit="1" customWidth="1"/>
    <col min="21" max="21" width="64.85156" bestFit="1" customWidth="1"/>
    <col min="22" max="22" width="60.00391" bestFit="1" customWidth="1"/>
    <col min="23" max="23" width="56.14063" bestFit="1" customWidth="1"/>
    <col min="24" max="24" width="56.85156" bestFit="1" customWidth="1"/>
    <col min="25" max="26" width="81.14063" bestFit="1" customWidth="1"/>
  </cols>
  <sheetData>
    <row r="1" ht="30">
      <c r="A1" t="s">
        <v>345</v>
      </c>
      <c r="B1" t="s">
        <v>346</v>
      </c>
      <c r="C1" t="s">
        <v>347</v>
      </c>
      <c r="D1" t="s">
        <v>348</v>
      </c>
      <c r="E1" t="s">
        <v>349</v>
      </c>
      <c r="F1" t="s">
        <v>350</v>
      </c>
      <c r="G1" t="s">
        <v>351</v>
      </c>
      <c r="H1" t="s">
        <v>352</v>
      </c>
      <c r="I1" t="s">
        <v>353</v>
      </c>
      <c r="J1" t="s">
        <v>354</v>
      </c>
      <c r="K1" t="s">
        <v>355</v>
      </c>
      <c r="L1" t="s">
        <v>356</v>
      </c>
      <c r="M1" s="38" t="s">
        <v>357</v>
      </c>
      <c r="N1" t="s">
        <v>358</v>
      </c>
    </row>
    <row r="2">
      <c r="A2">
        <v>62</v>
      </c>
      <c r="B2" t="s">
        <v>31</v>
      </c>
      <c r="C2" t="s">
        <v>359</v>
      </c>
      <c r="D2" t="s">
        <v>33</v>
      </c>
      <c r="E2" t="s">
        <v>32</v>
      </c>
      <c r="F2" t="s">
        <v>195</v>
      </c>
      <c r="G2" t="s">
        <v>152</v>
      </c>
      <c r="H2" t="s">
        <v>38</v>
      </c>
      <c r="I2" t="s">
        <v>37</v>
      </c>
      <c r="J2" t="s">
        <v>39</v>
      </c>
      <c r="K2" t="s">
        <v>360</v>
      </c>
      <c r="L2" t="s">
        <v>361</v>
      </c>
      <c r="M2" t="s">
        <v>362</v>
      </c>
      <c r="N2" t="s">
        <v>363</v>
      </c>
    </row>
    <row r="3">
      <c r="A3">
        <v>62</v>
      </c>
      <c r="B3" t="s">
        <v>31</v>
      </c>
      <c r="C3" t="s">
        <v>359</v>
      </c>
      <c r="D3" t="s">
        <v>33</v>
      </c>
      <c r="E3" t="s">
        <v>32</v>
      </c>
      <c r="F3" t="s">
        <v>195</v>
      </c>
      <c r="G3" t="s">
        <v>152</v>
      </c>
      <c r="H3" t="s">
        <v>38</v>
      </c>
      <c r="I3" t="s">
        <v>37</v>
      </c>
      <c r="J3" t="s">
        <v>39</v>
      </c>
      <c r="K3" t="s">
        <v>364</v>
      </c>
      <c r="L3" t="s">
        <v>365</v>
      </c>
      <c r="M3" t="s">
        <v>366</v>
      </c>
      <c r="N3" t="s">
        <v>367</v>
      </c>
    </row>
    <row r="4">
      <c r="A4">
        <v>62</v>
      </c>
      <c r="B4" t="s">
        <v>31</v>
      </c>
      <c r="C4" t="s">
        <v>359</v>
      </c>
      <c r="D4" t="s">
        <v>33</v>
      </c>
      <c r="E4" t="s">
        <v>32</v>
      </c>
      <c r="F4" t="s">
        <v>195</v>
      </c>
      <c r="G4" t="s">
        <v>152</v>
      </c>
      <c r="H4" t="s">
        <v>38</v>
      </c>
      <c r="I4" t="s">
        <v>37</v>
      </c>
      <c r="J4" t="s">
        <v>39</v>
      </c>
      <c r="K4" t="s">
        <v>368</v>
      </c>
      <c r="L4" t="s">
        <v>369</v>
      </c>
      <c r="M4" t="s">
        <v>370</v>
      </c>
      <c r="N4" t="s">
        <v>371</v>
      </c>
    </row>
    <row r="5">
      <c r="A5">
        <v>62</v>
      </c>
      <c r="B5" t="s">
        <v>31</v>
      </c>
      <c r="C5" t="s">
        <v>359</v>
      </c>
      <c r="D5" t="s">
        <v>33</v>
      </c>
      <c r="E5" t="s">
        <v>32</v>
      </c>
      <c r="F5" t="s">
        <v>195</v>
      </c>
      <c r="G5" t="s">
        <v>152</v>
      </c>
      <c r="H5" t="s">
        <v>38</v>
      </c>
      <c r="I5" t="s">
        <v>37</v>
      </c>
      <c r="J5" t="s">
        <v>39</v>
      </c>
      <c r="K5" t="s">
        <v>220</v>
      </c>
      <c r="L5" t="s">
        <v>372</v>
      </c>
      <c r="M5" t="s">
        <v>373</v>
      </c>
      <c r="N5" t="s">
        <v>221</v>
      </c>
    </row>
    <row r="6">
      <c r="A6">
        <v>62</v>
      </c>
      <c r="B6" t="s">
        <v>31</v>
      </c>
      <c r="C6" t="s">
        <v>359</v>
      </c>
      <c r="D6" t="s">
        <v>33</v>
      </c>
      <c r="E6" t="s">
        <v>32</v>
      </c>
      <c r="F6" t="s">
        <v>195</v>
      </c>
      <c r="G6" t="s">
        <v>152</v>
      </c>
      <c r="H6" t="s">
        <v>38</v>
      </c>
      <c r="I6" t="s">
        <v>37</v>
      </c>
      <c r="J6" t="s">
        <v>39</v>
      </c>
      <c r="K6" t="s">
        <v>374</v>
      </c>
      <c r="L6" t="s">
        <v>375</v>
      </c>
      <c r="M6" t="s">
        <v>376</v>
      </c>
      <c r="N6" t="s">
        <v>377</v>
      </c>
    </row>
    <row r="7">
      <c r="A7">
        <v>62</v>
      </c>
      <c r="B7" t="s">
        <v>31</v>
      </c>
      <c r="C7" t="s">
        <v>359</v>
      </c>
      <c r="D7" t="s">
        <v>33</v>
      </c>
      <c r="E7" t="s">
        <v>32</v>
      </c>
      <c r="F7" t="s">
        <v>195</v>
      </c>
      <c r="G7" t="s">
        <v>152</v>
      </c>
      <c r="H7" t="s">
        <v>38</v>
      </c>
      <c r="I7" t="s">
        <v>37</v>
      </c>
      <c r="J7" t="s">
        <v>39</v>
      </c>
      <c r="K7" t="s">
        <v>378</v>
      </c>
      <c r="L7" t="s">
        <v>379</v>
      </c>
      <c r="M7" t="s">
        <v>380</v>
      </c>
      <c r="N7" t="s">
        <v>381</v>
      </c>
    </row>
    <row r="8">
      <c r="A8">
        <v>62</v>
      </c>
      <c r="B8" t="s">
        <v>31</v>
      </c>
      <c r="C8" t="s">
        <v>359</v>
      </c>
      <c r="D8" t="s">
        <v>33</v>
      </c>
      <c r="E8" t="s">
        <v>32</v>
      </c>
      <c r="F8" t="s">
        <v>195</v>
      </c>
      <c r="G8" t="s">
        <v>152</v>
      </c>
      <c r="H8" t="s">
        <v>38</v>
      </c>
      <c r="I8" t="s">
        <v>37</v>
      </c>
      <c r="J8" t="s">
        <v>39</v>
      </c>
      <c r="K8" t="s">
        <v>382</v>
      </c>
      <c r="L8" t="s">
        <v>383</v>
      </c>
      <c r="M8" t="s">
        <v>384</v>
      </c>
      <c r="N8" t="s">
        <v>385</v>
      </c>
    </row>
    <row r="9">
      <c r="A9">
        <v>62</v>
      </c>
      <c r="B9" t="s">
        <v>31</v>
      </c>
      <c r="C9" t="s">
        <v>359</v>
      </c>
      <c r="D9" t="s">
        <v>33</v>
      </c>
      <c r="E9" t="s">
        <v>32</v>
      </c>
      <c r="F9" t="s">
        <v>195</v>
      </c>
      <c r="G9" t="s">
        <v>152</v>
      </c>
      <c r="H9" t="s">
        <v>38</v>
      </c>
      <c r="I9" t="s">
        <v>37</v>
      </c>
      <c r="J9" t="s">
        <v>39</v>
      </c>
      <c r="K9" t="s">
        <v>386</v>
      </c>
      <c r="L9" t="s">
        <v>387</v>
      </c>
      <c r="M9" t="s">
        <v>388</v>
      </c>
      <c r="N9" t="s">
        <v>389</v>
      </c>
    </row>
    <row r="10">
      <c r="A10">
        <v>62</v>
      </c>
      <c r="B10" t="s">
        <v>31</v>
      </c>
      <c r="C10" t="s">
        <v>359</v>
      </c>
      <c r="D10" t="s">
        <v>33</v>
      </c>
      <c r="E10" t="s">
        <v>32</v>
      </c>
      <c r="F10" t="s">
        <v>195</v>
      </c>
      <c r="G10" t="s">
        <v>152</v>
      </c>
      <c r="H10" t="s">
        <v>38</v>
      </c>
      <c r="I10" t="s">
        <v>37</v>
      </c>
      <c r="J10" t="s">
        <v>39</v>
      </c>
      <c r="K10" t="s">
        <v>217</v>
      </c>
      <c r="L10" t="s">
        <v>390</v>
      </c>
      <c r="M10" t="s">
        <v>391</v>
      </c>
      <c r="N10" t="s">
        <v>218</v>
      </c>
    </row>
    <row r="11">
      <c r="A11">
        <v>62</v>
      </c>
      <c r="B11" t="s">
        <v>31</v>
      </c>
      <c r="C11" t="s">
        <v>359</v>
      </c>
      <c r="D11" t="s">
        <v>33</v>
      </c>
      <c r="E11" t="s">
        <v>32</v>
      </c>
      <c r="F11" t="s">
        <v>195</v>
      </c>
      <c r="G11" t="s">
        <v>152</v>
      </c>
      <c r="H11" t="s">
        <v>38</v>
      </c>
      <c r="I11" t="s">
        <v>37</v>
      </c>
      <c r="J11" t="s">
        <v>39</v>
      </c>
      <c r="K11" t="s">
        <v>392</v>
      </c>
      <c r="L11" t="s">
        <v>393</v>
      </c>
      <c r="M11" t="s">
        <v>394</v>
      </c>
      <c r="N11" t="s">
        <v>395</v>
      </c>
    </row>
    <row r="12">
      <c r="A12">
        <v>62</v>
      </c>
      <c r="B12" t="s">
        <v>31</v>
      </c>
      <c r="C12" t="s">
        <v>359</v>
      </c>
      <c r="D12" t="s">
        <v>33</v>
      </c>
      <c r="E12" t="s">
        <v>32</v>
      </c>
      <c r="F12" t="s">
        <v>195</v>
      </c>
      <c r="G12" t="s">
        <v>152</v>
      </c>
      <c r="H12" t="s">
        <v>38</v>
      </c>
      <c r="I12" t="s">
        <v>37</v>
      </c>
      <c r="J12" t="s">
        <v>39</v>
      </c>
      <c r="K12" t="s">
        <v>396</v>
      </c>
      <c r="L12" t="s">
        <v>397</v>
      </c>
      <c r="M12" t="s">
        <v>398</v>
      </c>
      <c r="N12" t="s">
        <v>399</v>
      </c>
    </row>
    <row r="13">
      <c r="A13">
        <v>62</v>
      </c>
      <c r="B13" t="s">
        <v>31</v>
      </c>
      <c r="C13" t="s">
        <v>359</v>
      </c>
      <c r="D13" t="s">
        <v>33</v>
      </c>
      <c r="E13" t="s">
        <v>32</v>
      </c>
      <c r="F13" t="s">
        <v>195</v>
      </c>
      <c r="G13" t="s">
        <v>152</v>
      </c>
      <c r="H13" t="s">
        <v>38</v>
      </c>
      <c r="I13" t="s">
        <v>37</v>
      </c>
      <c r="J13" t="s">
        <v>39</v>
      </c>
      <c r="K13" t="s">
        <v>400</v>
      </c>
      <c r="L13" t="s">
        <v>401</v>
      </c>
      <c r="M13" t="s">
        <v>402</v>
      </c>
      <c r="N13" t="s">
        <v>403</v>
      </c>
    </row>
    <row r="14">
      <c r="A14">
        <v>62</v>
      </c>
      <c r="B14" t="s">
        <v>31</v>
      </c>
      <c r="C14" t="s">
        <v>359</v>
      </c>
      <c r="D14" t="s">
        <v>33</v>
      </c>
      <c r="E14" t="s">
        <v>32</v>
      </c>
      <c r="F14" t="s">
        <v>195</v>
      </c>
      <c r="G14" t="s">
        <v>152</v>
      </c>
      <c r="H14" t="s">
        <v>38</v>
      </c>
      <c r="I14" t="s">
        <v>37</v>
      </c>
      <c r="J14" t="s">
        <v>39</v>
      </c>
      <c r="K14" t="s">
        <v>404</v>
      </c>
      <c r="L14" t="s">
        <v>405</v>
      </c>
      <c r="M14" t="s">
        <v>406</v>
      </c>
      <c r="N14" t="s">
        <v>407</v>
      </c>
    </row>
    <row r="15">
      <c r="A15">
        <v>62</v>
      </c>
      <c r="B15" t="s">
        <v>31</v>
      </c>
      <c r="C15" t="s">
        <v>359</v>
      </c>
      <c r="D15" t="s">
        <v>33</v>
      </c>
      <c r="E15" t="s">
        <v>32</v>
      </c>
      <c r="F15" t="s">
        <v>195</v>
      </c>
      <c r="G15" t="s">
        <v>152</v>
      </c>
      <c r="H15" t="s">
        <v>38</v>
      </c>
      <c r="I15" t="s">
        <v>37</v>
      </c>
      <c r="J15" t="s">
        <v>39</v>
      </c>
      <c r="K15" t="s">
        <v>408</v>
      </c>
      <c r="L15" t="s">
        <v>409</v>
      </c>
      <c r="M15" t="s">
        <v>410</v>
      </c>
      <c r="N15" t="s">
        <v>411</v>
      </c>
    </row>
    <row r="16">
      <c r="A16">
        <v>62</v>
      </c>
      <c r="B16" t="s">
        <v>31</v>
      </c>
      <c r="C16" t="s">
        <v>359</v>
      </c>
      <c r="D16" t="s">
        <v>33</v>
      </c>
      <c r="E16" t="s">
        <v>32</v>
      </c>
      <c r="F16" t="s">
        <v>195</v>
      </c>
      <c r="G16" t="s">
        <v>152</v>
      </c>
      <c r="H16" t="s">
        <v>38</v>
      </c>
      <c r="I16" t="s">
        <v>37</v>
      </c>
      <c r="J16" t="s">
        <v>39</v>
      </c>
      <c r="K16" t="s">
        <v>412</v>
      </c>
      <c r="L16" t="s">
        <v>413</v>
      </c>
      <c r="M16" t="s">
        <v>388</v>
      </c>
      <c r="N16" t="s">
        <v>414</v>
      </c>
    </row>
    <row r="17">
      <c r="A17">
        <v>62</v>
      </c>
      <c r="B17" t="s">
        <v>31</v>
      </c>
      <c r="C17" t="s">
        <v>359</v>
      </c>
      <c r="D17" t="s">
        <v>33</v>
      </c>
      <c r="E17" t="s">
        <v>32</v>
      </c>
      <c r="F17" t="s">
        <v>195</v>
      </c>
      <c r="G17" t="s">
        <v>189</v>
      </c>
      <c r="H17" t="s">
        <v>38</v>
      </c>
      <c r="I17" t="s">
        <v>37</v>
      </c>
      <c r="J17" t="s">
        <v>39</v>
      </c>
      <c r="K17" t="s">
        <v>415</v>
      </c>
      <c r="L17" t="s">
        <v>416</v>
      </c>
      <c r="M17" t="s">
        <v>366</v>
      </c>
      <c r="N17" t="s">
        <v>417</v>
      </c>
    </row>
    <row r="18">
      <c r="A18">
        <v>62</v>
      </c>
      <c r="B18" t="s">
        <v>31</v>
      </c>
      <c r="C18" t="s">
        <v>359</v>
      </c>
      <c r="D18" t="s">
        <v>33</v>
      </c>
      <c r="E18" t="s">
        <v>32</v>
      </c>
      <c r="F18" t="s">
        <v>195</v>
      </c>
      <c r="G18" t="s">
        <v>189</v>
      </c>
      <c r="H18" t="s">
        <v>38</v>
      </c>
      <c r="I18" t="s">
        <v>37</v>
      </c>
      <c r="J18" t="s">
        <v>39</v>
      </c>
      <c r="K18" t="s">
        <v>418</v>
      </c>
      <c r="L18" t="s">
        <v>419</v>
      </c>
      <c r="M18" t="s">
        <v>373</v>
      </c>
      <c r="N18" t="s">
        <v>420</v>
      </c>
    </row>
    <row r="19">
      <c r="A19">
        <v>62</v>
      </c>
      <c r="B19" t="s">
        <v>31</v>
      </c>
      <c r="C19" t="s">
        <v>359</v>
      </c>
      <c r="D19" t="s">
        <v>33</v>
      </c>
      <c r="E19" t="s">
        <v>32</v>
      </c>
      <c r="F19" t="s">
        <v>195</v>
      </c>
      <c r="G19" t="s">
        <v>189</v>
      </c>
      <c r="H19" t="s">
        <v>38</v>
      </c>
      <c r="I19" t="s">
        <v>37</v>
      </c>
      <c r="J19" t="s">
        <v>39</v>
      </c>
      <c r="K19" t="s">
        <v>204</v>
      </c>
      <c r="L19" t="s">
        <v>421</v>
      </c>
      <c r="M19" t="s">
        <v>422</v>
      </c>
      <c r="N19" t="s">
        <v>423</v>
      </c>
    </row>
    <row r="20">
      <c r="A20">
        <v>62</v>
      </c>
      <c r="B20" t="s">
        <v>31</v>
      </c>
      <c r="C20" t="s">
        <v>359</v>
      </c>
      <c r="D20" t="s">
        <v>33</v>
      </c>
      <c r="E20" t="s">
        <v>32</v>
      </c>
      <c r="F20" t="s">
        <v>195</v>
      </c>
      <c r="G20" t="s">
        <v>189</v>
      </c>
      <c r="H20" t="s">
        <v>38</v>
      </c>
      <c r="I20" t="s">
        <v>37</v>
      </c>
      <c r="J20" t="s">
        <v>39</v>
      </c>
      <c r="K20" t="s">
        <v>424</v>
      </c>
      <c r="L20" t="s">
        <v>425</v>
      </c>
      <c r="M20" t="s">
        <v>376</v>
      </c>
      <c r="N20" t="s">
        <v>426</v>
      </c>
    </row>
    <row r="21">
      <c r="A21">
        <v>62</v>
      </c>
      <c r="B21" t="s">
        <v>31</v>
      </c>
      <c r="C21" t="s">
        <v>359</v>
      </c>
      <c r="D21" t="s">
        <v>33</v>
      </c>
      <c r="E21" t="s">
        <v>32</v>
      </c>
      <c r="F21" t="s">
        <v>195</v>
      </c>
      <c r="G21" t="s">
        <v>189</v>
      </c>
      <c r="H21" t="s">
        <v>38</v>
      </c>
      <c r="I21" t="s">
        <v>37</v>
      </c>
      <c r="J21" t="s">
        <v>39</v>
      </c>
      <c r="K21" t="s">
        <v>210</v>
      </c>
      <c r="L21" t="s">
        <v>427</v>
      </c>
      <c r="M21" t="s">
        <v>380</v>
      </c>
      <c r="N21" t="s">
        <v>214</v>
      </c>
    </row>
    <row r="22">
      <c r="A22">
        <v>62</v>
      </c>
      <c r="B22" t="s">
        <v>31</v>
      </c>
      <c r="C22" t="s">
        <v>359</v>
      </c>
      <c r="D22" t="s">
        <v>33</v>
      </c>
      <c r="E22" t="s">
        <v>32</v>
      </c>
      <c r="F22" t="s">
        <v>195</v>
      </c>
      <c r="G22" t="s">
        <v>189</v>
      </c>
      <c r="H22" t="s">
        <v>38</v>
      </c>
      <c r="I22" t="s">
        <v>37</v>
      </c>
      <c r="J22" t="s">
        <v>39</v>
      </c>
      <c r="K22" t="s">
        <v>188</v>
      </c>
      <c r="L22" t="s">
        <v>428</v>
      </c>
      <c r="M22" t="s">
        <v>429</v>
      </c>
      <c r="N22" t="s">
        <v>430</v>
      </c>
    </row>
    <row r="23">
      <c r="A23">
        <v>62</v>
      </c>
      <c r="B23" t="s">
        <v>31</v>
      </c>
      <c r="C23" t="s">
        <v>359</v>
      </c>
      <c r="D23" t="s">
        <v>33</v>
      </c>
      <c r="E23" t="s">
        <v>32</v>
      </c>
      <c r="F23" t="s">
        <v>195</v>
      </c>
      <c r="G23" t="s">
        <v>189</v>
      </c>
      <c r="H23" t="s">
        <v>38</v>
      </c>
      <c r="I23" t="s">
        <v>37</v>
      </c>
      <c r="J23" t="s">
        <v>39</v>
      </c>
      <c r="K23" t="s">
        <v>431</v>
      </c>
      <c r="L23" t="s">
        <v>432</v>
      </c>
      <c r="M23" t="s">
        <v>384</v>
      </c>
      <c r="N23" t="s">
        <v>433</v>
      </c>
    </row>
    <row r="24">
      <c r="A24">
        <v>62</v>
      </c>
      <c r="B24" t="s">
        <v>31</v>
      </c>
      <c r="C24" t="s">
        <v>359</v>
      </c>
      <c r="D24" t="s">
        <v>33</v>
      </c>
      <c r="E24" t="s">
        <v>32</v>
      </c>
      <c r="F24" t="s">
        <v>195</v>
      </c>
      <c r="G24" t="s">
        <v>189</v>
      </c>
      <c r="H24" t="s">
        <v>38</v>
      </c>
      <c r="I24" t="s">
        <v>37</v>
      </c>
      <c r="J24" t="s">
        <v>39</v>
      </c>
      <c r="K24" t="s">
        <v>207</v>
      </c>
      <c r="L24" t="s">
        <v>434</v>
      </c>
      <c r="M24" t="s">
        <v>435</v>
      </c>
      <c r="N24" t="s">
        <v>436</v>
      </c>
    </row>
    <row r="25">
      <c r="A25">
        <v>62</v>
      </c>
      <c r="B25" t="s">
        <v>31</v>
      </c>
      <c r="C25" t="s">
        <v>359</v>
      </c>
      <c r="D25" t="s">
        <v>33</v>
      </c>
      <c r="E25" t="s">
        <v>32</v>
      </c>
      <c r="F25" t="s">
        <v>195</v>
      </c>
      <c r="G25" t="s">
        <v>189</v>
      </c>
      <c r="H25" t="s">
        <v>38</v>
      </c>
      <c r="I25" t="s">
        <v>37</v>
      </c>
      <c r="J25" t="s">
        <v>39</v>
      </c>
      <c r="K25" t="s">
        <v>198</v>
      </c>
      <c r="L25" t="s">
        <v>437</v>
      </c>
      <c r="M25" t="s">
        <v>438</v>
      </c>
      <c r="N25" t="s">
        <v>202</v>
      </c>
    </row>
    <row r="26">
      <c r="A26">
        <v>62</v>
      </c>
      <c r="B26" t="s">
        <v>31</v>
      </c>
      <c r="C26" t="s">
        <v>359</v>
      </c>
      <c r="D26" t="s">
        <v>33</v>
      </c>
      <c r="E26" t="s">
        <v>32</v>
      </c>
      <c r="F26" t="s">
        <v>195</v>
      </c>
      <c r="G26" t="s">
        <v>189</v>
      </c>
      <c r="H26" t="s">
        <v>38</v>
      </c>
      <c r="I26" t="s">
        <v>37</v>
      </c>
      <c r="J26" t="s">
        <v>39</v>
      </c>
      <c r="K26" t="s">
        <v>192</v>
      </c>
      <c r="L26" t="s">
        <v>439</v>
      </c>
      <c r="M26" t="s">
        <v>394</v>
      </c>
      <c r="N26" t="s">
        <v>196</v>
      </c>
    </row>
    <row r="27">
      <c r="A27">
        <v>62</v>
      </c>
      <c r="B27" t="s">
        <v>31</v>
      </c>
      <c r="C27" t="s">
        <v>359</v>
      </c>
      <c r="D27" t="s">
        <v>33</v>
      </c>
      <c r="E27" t="s">
        <v>32</v>
      </c>
      <c r="F27" t="s">
        <v>195</v>
      </c>
      <c r="G27" t="s">
        <v>189</v>
      </c>
      <c r="H27" t="s">
        <v>38</v>
      </c>
      <c r="I27" t="s">
        <v>37</v>
      </c>
      <c r="J27" t="s">
        <v>39</v>
      </c>
      <c r="K27" t="s">
        <v>440</v>
      </c>
      <c r="L27" t="s">
        <v>441</v>
      </c>
      <c r="M27" t="s">
        <v>442</v>
      </c>
      <c r="N27" t="s">
        <v>443</v>
      </c>
    </row>
    <row r="28">
      <c r="A28">
        <v>62</v>
      </c>
      <c r="B28" t="s">
        <v>31</v>
      </c>
      <c r="C28" t="s">
        <v>359</v>
      </c>
      <c r="D28" t="s">
        <v>33</v>
      </c>
      <c r="E28" t="s">
        <v>32</v>
      </c>
      <c r="F28" t="s">
        <v>195</v>
      </c>
      <c r="G28" t="s">
        <v>189</v>
      </c>
      <c r="H28" t="s">
        <v>38</v>
      </c>
      <c r="I28" t="s">
        <v>37</v>
      </c>
      <c r="J28" t="s">
        <v>39</v>
      </c>
      <c r="K28" t="s">
        <v>444</v>
      </c>
      <c r="L28" t="s">
        <v>445</v>
      </c>
      <c r="M28" t="s">
        <v>362</v>
      </c>
      <c r="N28" t="s">
        <v>446</v>
      </c>
    </row>
    <row r="29">
      <c r="A29">
        <v>62</v>
      </c>
      <c r="B29" t="s">
        <v>31</v>
      </c>
      <c r="C29" t="s">
        <v>359</v>
      </c>
      <c r="D29" t="s">
        <v>33</v>
      </c>
      <c r="E29" t="s">
        <v>32</v>
      </c>
      <c r="F29" t="s">
        <v>67</v>
      </c>
      <c r="G29" t="s">
        <v>36</v>
      </c>
      <c r="H29" t="s">
        <v>38</v>
      </c>
      <c r="I29" t="s">
        <v>37</v>
      </c>
      <c r="J29" t="s">
        <v>39</v>
      </c>
      <c r="K29" t="s">
        <v>68</v>
      </c>
      <c r="L29" t="s">
        <v>447</v>
      </c>
      <c r="M29" t="s">
        <v>448</v>
      </c>
      <c r="N29" t="s">
        <v>69</v>
      </c>
    </row>
    <row r="30">
      <c r="A30">
        <v>62</v>
      </c>
      <c r="B30" t="s">
        <v>31</v>
      </c>
      <c r="C30" t="s">
        <v>359</v>
      </c>
      <c r="D30" t="s">
        <v>33</v>
      </c>
      <c r="E30" t="s">
        <v>32</v>
      </c>
      <c r="F30" t="s">
        <v>34</v>
      </c>
      <c r="G30" t="s">
        <v>36</v>
      </c>
      <c r="H30" t="s">
        <v>38</v>
      </c>
      <c r="I30" t="s">
        <v>37</v>
      </c>
      <c r="J30" t="s">
        <v>39</v>
      </c>
      <c r="K30" t="s">
        <v>35</v>
      </c>
      <c r="L30" t="s">
        <v>449</v>
      </c>
      <c r="M30" t="s">
        <v>450</v>
      </c>
      <c r="N30" t="s">
        <v>40</v>
      </c>
    </row>
    <row r="31">
      <c r="A31">
        <v>62</v>
      </c>
      <c r="B31" t="s">
        <v>31</v>
      </c>
      <c r="C31" t="s">
        <v>359</v>
      </c>
      <c r="D31" t="s">
        <v>33</v>
      </c>
      <c r="E31" t="s">
        <v>32</v>
      </c>
      <c r="F31" t="s">
        <v>34</v>
      </c>
      <c r="G31" t="s">
        <v>36</v>
      </c>
      <c r="H31" t="s">
        <v>38</v>
      </c>
      <c r="I31" t="s">
        <v>64</v>
      </c>
      <c r="J31" t="s">
        <v>39</v>
      </c>
      <c r="K31" t="s">
        <v>63</v>
      </c>
      <c r="L31" t="s">
        <v>451</v>
      </c>
      <c r="M31" t="s">
        <v>450</v>
      </c>
      <c r="N31" t="s">
        <v>452</v>
      </c>
    </row>
    <row r="32">
      <c r="A32">
        <v>62</v>
      </c>
      <c r="B32" t="s">
        <v>31</v>
      </c>
      <c r="C32" t="s">
        <v>359</v>
      </c>
      <c r="D32" t="s">
        <v>33</v>
      </c>
      <c r="E32" t="s">
        <v>32</v>
      </c>
      <c r="F32" t="s">
        <v>34</v>
      </c>
      <c r="G32" t="s">
        <v>152</v>
      </c>
      <c r="H32" t="s">
        <v>298</v>
      </c>
      <c r="I32" t="s">
        <v>64</v>
      </c>
      <c r="J32" t="s">
        <v>39</v>
      </c>
      <c r="K32" t="s">
        <v>453</v>
      </c>
      <c r="L32" t="s">
        <v>454</v>
      </c>
      <c r="M32" t="s">
        <v>455</v>
      </c>
      <c r="N32" t="s">
        <v>456</v>
      </c>
    </row>
    <row r="33">
      <c r="A33">
        <v>62</v>
      </c>
      <c r="B33" t="s">
        <v>31</v>
      </c>
      <c r="C33" t="s">
        <v>359</v>
      </c>
      <c r="D33" t="s">
        <v>33</v>
      </c>
      <c r="E33" t="s">
        <v>32</v>
      </c>
      <c r="F33" t="s">
        <v>167</v>
      </c>
      <c r="G33" t="s">
        <v>36</v>
      </c>
      <c r="H33" t="s">
        <v>38</v>
      </c>
      <c r="I33" t="s">
        <v>64</v>
      </c>
      <c r="J33" t="s">
        <v>39</v>
      </c>
      <c r="K33" t="s">
        <v>178</v>
      </c>
      <c r="L33" t="s">
        <v>457</v>
      </c>
      <c r="M33" t="s">
        <v>458</v>
      </c>
      <c r="N33" t="s">
        <v>179</v>
      </c>
    </row>
    <row r="34">
      <c r="A34">
        <v>62</v>
      </c>
      <c r="B34" t="s">
        <v>31</v>
      </c>
      <c r="C34" t="s">
        <v>359</v>
      </c>
      <c r="D34" t="s">
        <v>33</v>
      </c>
      <c r="E34" t="s">
        <v>32</v>
      </c>
      <c r="F34" t="s">
        <v>167</v>
      </c>
      <c r="G34" t="s">
        <v>36</v>
      </c>
      <c r="H34" t="s">
        <v>38</v>
      </c>
      <c r="I34" t="s">
        <v>64</v>
      </c>
      <c r="J34" t="s">
        <v>39</v>
      </c>
      <c r="K34" t="s">
        <v>174</v>
      </c>
      <c r="L34" t="s">
        <v>459</v>
      </c>
      <c r="M34" t="s">
        <v>460</v>
      </c>
      <c r="N34" t="s">
        <v>175</v>
      </c>
    </row>
    <row r="35">
      <c r="A35">
        <v>62</v>
      </c>
      <c r="B35" t="s">
        <v>31</v>
      </c>
      <c r="C35" t="s">
        <v>359</v>
      </c>
      <c r="D35" t="s">
        <v>33</v>
      </c>
      <c r="E35" t="s">
        <v>32</v>
      </c>
      <c r="F35" t="s">
        <v>167</v>
      </c>
      <c r="G35" t="s">
        <v>36</v>
      </c>
      <c r="H35" t="s">
        <v>38</v>
      </c>
      <c r="I35" t="s">
        <v>64</v>
      </c>
      <c r="J35" t="s">
        <v>39</v>
      </c>
      <c r="K35" t="s">
        <v>168</v>
      </c>
      <c r="L35" t="s">
        <v>461</v>
      </c>
      <c r="M35" t="s">
        <v>462</v>
      </c>
      <c r="N35" t="s">
        <v>169</v>
      </c>
    </row>
    <row r="36">
      <c r="A36">
        <v>62</v>
      </c>
      <c r="B36" t="s">
        <v>31</v>
      </c>
      <c r="C36" t="s">
        <v>359</v>
      </c>
      <c r="D36" t="s">
        <v>33</v>
      </c>
      <c r="E36" t="s">
        <v>32</v>
      </c>
      <c r="F36" t="s">
        <v>167</v>
      </c>
      <c r="G36" t="s">
        <v>152</v>
      </c>
      <c r="H36" t="s">
        <v>38</v>
      </c>
      <c r="I36" t="s">
        <v>64</v>
      </c>
      <c r="J36" t="s">
        <v>39</v>
      </c>
      <c r="K36" t="s">
        <v>233</v>
      </c>
      <c r="L36" t="s">
        <v>463</v>
      </c>
      <c r="M36" t="s">
        <v>464</v>
      </c>
      <c r="N36" t="s">
        <v>234</v>
      </c>
    </row>
    <row r="37">
      <c r="A37">
        <v>62</v>
      </c>
      <c r="B37" t="s">
        <v>31</v>
      </c>
      <c r="C37" t="s">
        <v>359</v>
      </c>
      <c r="D37" t="s">
        <v>33</v>
      </c>
      <c r="E37" t="s">
        <v>32</v>
      </c>
      <c r="F37" t="s">
        <v>187</v>
      </c>
      <c r="G37" t="s">
        <v>189</v>
      </c>
      <c r="H37" t="s">
        <v>38</v>
      </c>
      <c r="I37" t="s">
        <v>37</v>
      </c>
      <c r="J37" t="s">
        <v>39</v>
      </c>
      <c r="K37" t="s">
        <v>418</v>
      </c>
      <c r="L37" t="s">
        <v>465</v>
      </c>
      <c r="M37" t="s">
        <v>373</v>
      </c>
      <c r="N37" t="s">
        <v>466</v>
      </c>
    </row>
    <row r="38">
      <c r="A38">
        <v>62</v>
      </c>
      <c r="B38" t="s">
        <v>31</v>
      </c>
      <c r="C38" t="s">
        <v>359</v>
      </c>
      <c r="D38" t="s">
        <v>33</v>
      </c>
      <c r="E38" t="s">
        <v>32</v>
      </c>
      <c r="F38" t="s">
        <v>187</v>
      </c>
      <c r="G38" t="s">
        <v>189</v>
      </c>
      <c r="H38" t="s">
        <v>38</v>
      </c>
      <c r="I38" t="s">
        <v>37</v>
      </c>
      <c r="J38" t="s">
        <v>39</v>
      </c>
      <c r="K38" t="s">
        <v>204</v>
      </c>
      <c r="L38" t="s">
        <v>467</v>
      </c>
      <c r="M38" t="s">
        <v>422</v>
      </c>
      <c r="N38" t="s">
        <v>205</v>
      </c>
    </row>
    <row r="39">
      <c r="A39">
        <v>62</v>
      </c>
      <c r="B39" t="s">
        <v>31</v>
      </c>
      <c r="C39" t="s">
        <v>359</v>
      </c>
      <c r="D39" t="s">
        <v>33</v>
      </c>
      <c r="E39" t="s">
        <v>32</v>
      </c>
      <c r="F39" t="s">
        <v>187</v>
      </c>
      <c r="G39" t="s">
        <v>189</v>
      </c>
      <c r="H39" t="s">
        <v>38</v>
      </c>
      <c r="I39" t="s">
        <v>37</v>
      </c>
      <c r="J39" t="s">
        <v>39</v>
      </c>
      <c r="K39" t="s">
        <v>424</v>
      </c>
      <c r="L39" t="s">
        <v>468</v>
      </c>
      <c r="M39" t="s">
        <v>376</v>
      </c>
      <c r="N39" t="s">
        <v>469</v>
      </c>
    </row>
    <row r="40">
      <c r="A40">
        <v>62</v>
      </c>
      <c r="B40" t="s">
        <v>31</v>
      </c>
      <c r="C40" t="s">
        <v>359</v>
      </c>
      <c r="D40" t="s">
        <v>33</v>
      </c>
      <c r="E40" t="s">
        <v>32</v>
      </c>
      <c r="F40" t="s">
        <v>187</v>
      </c>
      <c r="G40" t="s">
        <v>189</v>
      </c>
      <c r="H40" t="s">
        <v>38</v>
      </c>
      <c r="I40" t="s">
        <v>37</v>
      </c>
      <c r="J40" t="s">
        <v>39</v>
      </c>
      <c r="K40" t="s">
        <v>210</v>
      </c>
      <c r="L40" t="s">
        <v>470</v>
      </c>
      <c r="M40" t="s">
        <v>380</v>
      </c>
      <c r="N40" t="s">
        <v>211</v>
      </c>
    </row>
    <row r="41">
      <c r="A41">
        <v>62</v>
      </c>
      <c r="B41" t="s">
        <v>31</v>
      </c>
      <c r="C41" t="s">
        <v>359</v>
      </c>
      <c r="D41" t="s">
        <v>33</v>
      </c>
      <c r="E41" t="s">
        <v>32</v>
      </c>
      <c r="F41" t="s">
        <v>187</v>
      </c>
      <c r="G41" t="s">
        <v>189</v>
      </c>
      <c r="H41" t="s">
        <v>38</v>
      </c>
      <c r="I41" t="s">
        <v>37</v>
      </c>
      <c r="J41" t="s">
        <v>39</v>
      </c>
      <c r="K41" t="s">
        <v>188</v>
      </c>
      <c r="L41" t="s">
        <v>471</v>
      </c>
      <c r="M41" t="s">
        <v>429</v>
      </c>
      <c r="N41" t="s">
        <v>190</v>
      </c>
    </row>
    <row r="42">
      <c r="A42">
        <v>62</v>
      </c>
      <c r="B42" t="s">
        <v>31</v>
      </c>
      <c r="C42" t="s">
        <v>359</v>
      </c>
      <c r="D42" t="s">
        <v>33</v>
      </c>
      <c r="E42" t="s">
        <v>32</v>
      </c>
      <c r="F42" t="s">
        <v>187</v>
      </c>
      <c r="G42" t="s">
        <v>189</v>
      </c>
      <c r="H42" t="s">
        <v>38</v>
      </c>
      <c r="I42" t="s">
        <v>37</v>
      </c>
      <c r="J42" t="s">
        <v>39</v>
      </c>
      <c r="K42" t="s">
        <v>431</v>
      </c>
      <c r="L42" t="s">
        <v>472</v>
      </c>
      <c r="M42" t="s">
        <v>384</v>
      </c>
      <c r="N42" t="s">
        <v>473</v>
      </c>
    </row>
    <row r="43">
      <c r="A43">
        <v>62</v>
      </c>
      <c r="B43" t="s">
        <v>31</v>
      </c>
      <c r="C43" t="s">
        <v>359</v>
      </c>
      <c r="D43" t="s">
        <v>33</v>
      </c>
      <c r="E43" t="s">
        <v>32</v>
      </c>
      <c r="F43" t="s">
        <v>187</v>
      </c>
      <c r="G43" t="s">
        <v>189</v>
      </c>
      <c r="H43" t="s">
        <v>38</v>
      </c>
      <c r="I43" t="s">
        <v>37</v>
      </c>
      <c r="J43" t="s">
        <v>39</v>
      </c>
      <c r="K43" t="s">
        <v>207</v>
      </c>
      <c r="L43" t="s">
        <v>474</v>
      </c>
      <c r="M43" t="s">
        <v>435</v>
      </c>
      <c r="N43" t="s">
        <v>208</v>
      </c>
    </row>
    <row r="44">
      <c r="A44">
        <v>62</v>
      </c>
      <c r="B44" t="s">
        <v>31</v>
      </c>
      <c r="C44" t="s">
        <v>359</v>
      </c>
      <c r="D44" t="s">
        <v>33</v>
      </c>
      <c r="E44" t="s">
        <v>32</v>
      </c>
      <c r="F44" t="s">
        <v>187</v>
      </c>
      <c r="G44" t="s">
        <v>189</v>
      </c>
      <c r="H44" t="s">
        <v>38</v>
      </c>
      <c r="I44" t="s">
        <v>37</v>
      </c>
      <c r="J44" t="s">
        <v>39</v>
      </c>
      <c r="K44" t="s">
        <v>198</v>
      </c>
      <c r="L44" t="s">
        <v>475</v>
      </c>
      <c r="M44" t="s">
        <v>438</v>
      </c>
      <c r="N44" t="s">
        <v>199</v>
      </c>
    </row>
    <row r="45">
      <c r="A45">
        <v>62</v>
      </c>
      <c r="B45" t="s">
        <v>31</v>
      </c>
      <c r="C45" t="s">
        <v>359</v>
      </c>
      <c r="D45" t="s">
        <v>33</v>
      </c>
      <c r="E45" t="s">
        <v>32</v>
      </c>
      <c r="F45" t="s">
        <v>187</v>
      </c>
      <c r="G45" t="s">
        <v>189</v>
      </c>
      <c r="H45" t="s">
        <v>38</v>
      </c>
      <c r="I45" t="s">
        <v>37</v>
      </c>
      <c r="J45" t="s">
        <v>39</v>
      </c>
      <c r="K45" t="s">
        <v>192</v>
      </c>
      <c r="L45" t="s">
        <v>476</v>
      </c>
      <c r="M45" t="s">
        <v>477</v>
      </c>
      <c r="N45" t="s">
        <v>193</v>
      </c>
    </row>
    <row r="46">
      <c r="A46">
        <v>62</v>
      </c>
      <c r="B46" t="s">
        <v>31</v>
      </c>
      <c r="C46" t="s">
        <v>359</v>
      </c>
      <c r="D46" t="s">
        <v>33</v>
      </c>
      <c r="E46" t="s">
        <v>32</v>
      </c>
      <c r="F46" t="s">
        <v>187</v>
      </c>
      <c r="G46" t="s">
        <v>189</v>
      </c>
      <c r="H46" t="s">
        <v>38</v>
      </c>
      <c r="I46" t="s">
        <v>37</v>
      </c>
      <c r="J46" t="s">
        <v>39</v>
      </c>
      <c r="K46" t="s">
        <v>440</v>
      </c>
      <c r="L46" t="s">
        <v>478</v>
      </c>
      <c r="M46" t="s">
        <v>442</v>
      </c>
      <c r="N46" t="s">
        <v>479</v>
      </c>
    </row>
    <row r="47">
      <c r="A47">
        <v>62</v>
      </c>
      <c r="B47" t="s">
        <v>31</v>
      </c>
      <c r="C47" t="s">
        <v>359</v>
      </c>
      <c r="D47" t="s">
        <v>33</v>
      </c>
      <c r="E47" t="s">
        <v>32</v>
      </c>
      <c r="F47" t="s">
        <v>187</v>
      </c>
      <c r="G47" t="s">
        <v>189</v>
      </c>
      <c r="H47" t="s">
        <v>38</v>
      </c>
      <c r="I47" t="s">
        <v>37</v>
      </c>
      <c r="J47" t="s">
        <v>39</v>
      </c>
      <c r="K47" t="s">
        <v>480</v>
      </c>
      <c r="L47" t="s">
        <v>481</v>
      </c>
      <c r="M47" t="s">
        <v>388</v>
      </c>
      <c r="N47" t="s">
        <v>482</v>
      </c>
    </row>
    <row r="48">
      <c r="A48">
        <v>62</v>
      </c>
      <c r="B48" t="s">
        <v>31</v>
      </c>
      <c r="C48" t="s">
        <v>483</v>
      </c>
      <c r="D48" t="s">
        <v>33</v>
      </c>
      <c r="E48" t="s">
        <v>54</v>
      </c>
      <c r="F48" t="s">
        <v>484</v>
      </c>
      <c r="G48" t="s">
        <v>36</v>
      </c>
      <c r="H48" t="s">
        <v>38</v>
      </c>
      <c r="I48" t="s">
        <v>64</v>
      </c>
      <c r="J48" t="s">
        <v>39</v>
      </c>
      <c r="K48" t="s">
        <v>485</v>
      </c>
      <c r="L48" t="s">
        <v>486</v>
      </c>
      <c r="M48" t="s">
        <v>487</v>
      </c>
      <c r="N48" t="s">
        <v>488</v>
      </c>
    </row>
    <row r="49">
      <c r="A49">
        <v>62</v>
      </c>
      <c r="B49" t="s">
        <v>31</v>
      </c>
      <c r="C49" t="s">
        <v>483</v>
      </c>
      <c r="D49" t="s">
        <v>33</v>
      </c>
      <c r="E49" t="s">
        <v>54</v>
      </c>
      <c r="F49" t="s">
        <v>489</v>
      </c>
      <c r="G49" t="s">
        <v>490</v>
      </c>
      <c r="H49" t="s">
        <v>38</v>
      </c>
      <c r="I49" t="s">
        <v>64</v>
      </c>
      <c r="J49" t="s">
        <v>39</v>
      </c>
      <c r="K49" t="s">
        <v>491</v>
      </c>
      <c r="L49" t="s">
        <v>492</v>
      </c>
      <c r="M49" t="s">
        <v>493</v>
      </c>
      <c r="N49" t="s">
        <v>494</v>
      </c>
    </row>
    <row r="50">
      <c r="A50">
        <v>62</v>
      </c>
      <c r="B50" t="s">
        <v>31</v>
      </c>
      <c r="C50" t="s">
        <v>483</v>
      </c>
      <c r="D50" t="s">
        <v>33</v>
      </c>
      <c r="E50" t="s">
        <v>54</v>
      </c>
      <c r="F50" t="s">
        <v>489</v>
      </c>
      <c r="G50" t="s">
        <v>490</v>
      </c>
      <c r="H50" t="s">
        <v>38</v>
      </c>
      <c r="I50" t="s">
        <v>64</v>
      </c>
      <c r="J50" t="s">
        <v>317</v>
      </c>
      <c r="K50" t="s">
        <v>491</v>
      </c>
      <c r="L50" t="s">
        <v>495</v>
      </c>
      <c r="M50" t="s">
        <v>493</v>
      </c>
      <c r="N50" t="s">
        <v>496</v>
      </c>
    </row>
    <row r="51">
      <c r="A51">
        <v>62</v>
      </c>
      <c r="B51" t="s">
        <v>31</v>
      </c>
      <c r="C51" t="s">
        <v>483</v>
      </c>
      <c r="D51" t="s">
        <v>33</v>
      </c>
      <c r="E51" t="s">
        <v>54</v>
      </c>
      <c r="F51" t="s">
        <v>112</v>
      </c>
      <c r="G51" t="s">
        <v>36</v>
      </c>
      <c r="H51" t="s">
        <v>38</v>
      </c>
      <c r="I51" t="s">
        <v>64</v>
      </c>
      <c r="J51" t="s">
        <v>39</v>
      </c>
      <c r="K51" t="s">
        <v>113</v>
      </c>
      <c r="L51" t="s">
        <v>497</v>
      </c>
      <c r="M51" t="s">
        <v>498</v>
      </c>
      <c r="N51" t="s">
        <v>114</v>
      </c>
    </row>
    <row r="52">
      <c r="A52">
        <v>62</v>
      </c>
      <c r="B52" t="s">
        <v>31</v>
      </c>
      <c r="C52" t="s">
        <v>483</v>
      </c>
      <c r="D52" t="s">
        <v>33</v>
      </c>
      <c r="E52" t="s">
        <v>54</v>
      </c>
      <c r="F52" t="s">
        <v>81</v>
      </c>
      <c r="G52" t="s">
        <v>36</v>
      </c>
      <c r="H52" t="s">
        <v>38</v>
      </c>
      <c r="I52" t="s">
        <v>64</v>
      </c>
      <c r="J52" t="s">
        <v>89</v>
      </c>
      <c r="K52" t="s">
        <v>88</v>
      </c>
      <c r="L52" t="s">
        <v>499</v>
      </c>
      <c r="M52" t="s">
        <v>500</v>
      </c>
      <c r="N52" t="s">
        <v>90</v>
      </c>
    </row>
    <row r="53">
      <c r="A53">
        <v>62</v>
      </c>
      <c r="B53" t="s">
        <v>31</v>
      </c>
      <c r="C53" t="s">
        <v>483</v>
      </c>
      <c r="D53" t="s">
        <v>33</v>
      </c>
      <c r="E53" t="s">
        <v>54</v>
      </c>
      <c r="F53" t="s">
        <v>81</v>
      </c>
      <c r="G53" t="s">
        <v>36</v>
      </c>
      <c r="H53" t="s">
        <v>38</v>
      </c>
      <c r="I53" t="s">
        <v>64</v>
      </c>
      <c r="J53" t="s">
        <v>39</v>
      </c>
      <c r="K53" t="s">
        <v>82</v>
      </c>
      <c r="L53" t="s">
        <v>501</v>
      </c>
      <c r="M53" t="s">
        <v>500</v>
      </c>
      <c r="N53" t="s">
        <v>83</v>
      </c>
    </row>
    <row r="54">
      <c r="A54">
        <v>62</v>
      </c>
      <c r="B54" t="s">
        <v>31</v>
      </c>
      <c r="C54" t="s">
        <v>483</v>
      </c>
      <c r="D54" t="s">
        <v>33</v>
      </c>
      <c r="E54" t="s">
        <v>54</v>
      </c>
      <c r="F54" t="s">
        <v>81</v>
      </c>
      <c r="G54" t="s">
        <v>264</v>
      </c>
      <c r="H54" t="s">
        <v>38</v>
      </c>
      <c r="I54" t="s">
        <v>64</v>
      </c>
      <c r="J54" t="s">
        <v>39</v>
      </c>
      <c r="K54" t="s">
        <v>502</v>
      </c>
      <c r="L54" t="s">
        <v>503</v>
      </c>
      <c r="M54" t="s">
        <v>504</v>
      </c>
      <c r="N54" t="s">
        <v>505</v>
      </c>
    </row>
    <row r="55">
      <c r="A55">
        <v>62</v>
      </c>
      <c r="B55" t="s">
        <v>31</v>
      </c>
      <c r="C55" t="s">
        <v>483</v>
      </c>
      <c r="D55" t="s">
        <v>33</v>
      </c>
      <c r="E55" t="s">
        <v>54</v>
      </c>
      <c r="F55" t="s">
        <v>81</v>
      </c>
      <c r="G55" t="s">
        <v>264</v>
      </c>
      <c r="H55" t="s">
        <v>38</v>
      </c>
      <c r="I55" t="s">
        <v>64</v>
      </c>
      <c r="J55" t="s">
        <v>39</v>
      </c>
      <c r="K55" t="s">
        <v>506</v>
      </c>
      <c r="L55" t="s">
        <v>507</v>
      </c>
      <c r="M55" t="s">
        <v>508</v>
      </c>
      <c r="N55" t="s">
        <v>509</v>
      </c>
    </row>
    <row r="56">
      <c r="A56">
        <v>62</v>
      </c>
      <c r="B56" t="s">
        <v>31</v>
      </c>
      <c r="C56" t="s">
        <v>483</v>
      </c>
      <c r="D56" t="s">
        <v>33</v>
      </c>
      <c r="E56" t="s">
        <v>54</v>
      </c>
      <c r="F56" t="s">
        <v>81</v>
      </c>
      <c r="G56" t="s">
        <v>264</v>
      </c>
      <c r="H56" t="s">
        <v>38</v>
      </c>
      <c r="I56" t="s">
        <v>64</v>
      </c>
      <c r="J56" t="s">
        <v>39</v>
      </c>
      <c r="K56" t="s">
        <v>510</v>
      </c>
      <c r="L56" t="s">
        <v>511</v>
      </c>
      <c r="M56" t="s">
        <v>512</v>
      </c>
      <c r="N56" t="s">
        <v>513</v>
      </c>
    </row>
    <row r="57">
      <c r="A57">
        <v>62</v>
      </c>
      <c r="B57" t="s">
        <v>31</v>
      </c>
      <c r="C57" t="s">
        <v>483</v>
      </c>
      <c r="D57" t="s">
        <v>33</v>
      </c>
      <c r="E57" t="s">
        <v>54</v>
      </c>
      <c r="F57" t="s">
        <v>81</v>
      </c>
      <c r="G57" t="s">
        <v>264</v>
      </c>
      <c r="H57" t="s">
        <v>38</v>
      </c>
      <c r="I57" t="s">
        <v>64</v>
      </c>
      <c r="J57" t="s">
        <v>39</v>
      </c>
      <c r="K57" t="s">
        <v>277</v>
      </c>
      <c r="L57" t="s">
        <v>514</v>
      </c>
      <c r="M57" t="s">
        <v>515</v>
      </c>
      <c r="N57" t="s">
        <v>278</v>
      </c>
    </row>
    <row r="58">
      <c r="A58">
        <v>62</v>
      </c>
      <c r="B58" t="s">
        <v>31</v>
      </c>
      <c r="C58" t="s">
        <v>483</v>
      </c>
      <c r="D58" t="s">
        <v>33</v>
      </c>
      <c r="E58" t="s">
        <v>54</v>
      </c>
      <c r="F58" t="s">
        <v>81</v>
      </c>
      <c r="G58" t="s">
        <v>264</v>
      </c>
      <c r="H58" t="s">
        <v>38</v>
      </c>
      <c r="I58" t="s">
        <v>64</v>
      </c>
      <c r="J58" t="s">
        <v>39</v>
      </c>
      <c r="K58" t="s">
        <v>516</v>
      </c>
      <c r="L58" t="s">
        <v>517</v>
      </c>
      <c r="M58" t="s">
        <v>518</v>
      </c>
      <c r="N58" t="s">
        <v>519</v>
      </c>
    </row>
    <row r="59">
      <c r="A59">
        <v>62</v>
      </c>
      <c r="B59" t="s">
        <v>31</v>
      </c>
      <c r="C59" t="s">
        <v>483</v>
      </c>
      <c r="D59" t="s">
        <v>33</v>
      </c>
      <c r="E59" t="s">
        <v>54</v>
      </c>
      <c r="F59" t="s">
        <v>296</v>
      </c>
      <c r="G59" t="s">
        <v>264</v>
      </c>
      <c r="H59" t="s">
        <v>298</v>
      </c>
      <c r="I59" t="s">
        <v>64</v>
      </c>
      <c r="J59" t="s">
        <v>39</v>
      </c>
      <c r="K59" t="s">
        <v>297</v>
      </c>
      <c r="L59" t="s">
        <v>520</v>
      </c>
      <c r="M59" t="s">
        <v>455</v>
      </c>
      <c r="N59" t="s">
        <v>299</v>
      </c>
    </row>
    <row r="60">
      <c r="A60">
        <v>62</v>
      </c>
      <c r="B60" t="s">
        <v>31</v>
      </c>
      <c r="C60" t="s">
        <v>483</v>
      </c>
      <c r="D60" t="s">
        <v>33</v>
      </c>
      <c r="E60" t="s">
        <v>54</v>
      </c>
      <c r="F60" t="s">
        <v>129</v>
      </c>
      <c r="G60" t="s">
        <v>36</v>
      </c>
      <c r="H60" t="s">
        <v>38</v>
      </c>
      <c r="I60" t="s">
        <v>64</v>
      </c>
      <c r="J60" t="s">
        <v>39</v>
      </c>
      <c r="K60" t="s">
        <v>137</v>
      </c>
      <c r="L60" t="s">
        <v>521</v>
      </c>
      <c r="M60" t="s">
        <v>522</v>
      </c>
      <c r="N60" t="s">
        <v>138</v>
      </c>
    </row>
    <row r="61">
      <c r="A61">
        <v>62</v>
      </c>
      <c r="B61" t="s">
        <v>31</v>
      </c>
      <c r="C61" t="s">
        <v>483</v>
      </c>
      <c r="D61" t="s">
        <v>33</v>
      </c>
      <c r="E61" t="s">
        <v>54</v>
      </c>
      <c r="F61" t="s">
        <v>129</v>
      </c>
      <c r="G61" t="s">
        <v>36</v>
      </c>
      <c r="H61" t="s">
        <v>38</v>
      </c>
      <c r="I61" t="s">
        <v>64</v>
      </c>
      <c r="J61" t="s">
        <v>39</v>
      </c>
      <c r="K61" t="s">
        <v>133</v>
      </c>
      <c r="L61" t="s">
        <v>523</v>
      </c>
      <c r="M61" t="s">
        <v>388</v>
      </c>
      <c r="N61" t="s">
        <v>134</v>
      </c>
    </row>
    <row r="62">
      <c r="A62">
        <v>62</v>
      </c>
      <c r="B62" t="s">
        <v>31</v>
      </c>
      <c r="C62" t="s">
        <v>483</v>
      </c>
      <c r="D62" t="s">
        <v>33</v>
      </c>
      <c r="E62" t="s">
        <v>54</v>
      </c>
      <c r="F62" t="s">
        <v>129</v>
      </c>
      <c r="G62" t="s">
        <v>36</v>
      </c>
      <c r="H62" t="s">
        <v>38</v>
      </c>
      <c r="I62" t="s">
        <v>64</v>
      </c>
      <c r="J62" t="s">
        <v>39</v>
      </c>
      <c r="K62" t="s">
        <v>130</v>
      </c>
      <c r="L62" t="s">
        <v>524</v>
      </c>
      <c r="M62" t="s">
        <v>525</v>
      </c>
      <c r="N62" t="s">
        <v>131</v>
      </c>
    </row>
    <row r="63">
      <c r="A63">
        <v>62</v>
      </c>
      <c r="B63" t="s">
        <v>31</v>
      </c>
      <c r="C63" t="s">
        <v>483</v>
      </c>
      <c r="D63" t="s">
        <v>33</v>
      </c>
      <c r="E63" t="s">
        <v>54</v>
      </c>
      <c r="F63" t="s">
        <v>129</v>
      </c>
      <c r="G63" t="s">
        <v>36</v>
      </c>
      <c r="H63" t="s">
        <v>38</v>
      </c>
      <c r="I63" t="s">
        <v>64</v>
      </c>
      <c r="J63" t="s">
        <v>39</v>
      </c>
      <c r="K63" t="s">
        <v>145</v>
      </c>
      <c r="L63" t="s">
        <v>526</v>
      </c>
      <c r="M63" t="s">
        <v>527</v>
      </c>
      <c r="N63" t="s">
        <v>146</v>
      </c>
    </row>
    <row r="64">
      <c r="A64">
        <v>62</v>
      </c>
      <c r="B64" t="s">
        <v>31</v>
      </c>
      <c r="C64" t="s">
        <v>483</v>
      </c>
      <c r="D64" t="s">
        <v>33</v>
      </c>
      <c r="E64" t="s">
        <v>54</v>
      </c>
      <c r="F64" t="s">
        <v>129</v>
      </c>
      <c r="G64" t="s">
        <v>36</v>
      </c>
      <c r="H64" t="s">
        <v>38</v>
      </c>
      <c r="I64" t="s">
        <v>64</v>
      </c>
      <c r="J64" t="s">
        <v>39</v>
      </c>
      <c r="K64" t="s">
        <v>141</v>
      </c>
      <c r="L64" t="s">
        <v>528</v>
      </c>
      <c r="M64" t="s">
        <v>529</v>
      </c>
      <c r="N64" t="s">
        <v>142</v>
      </c>
    </row>
    <row r="65">
      <c r="A65">
        <v>62</v>
      </c>
      <c r="B65" t="s">
        <v>31</v>
      </c>
      <c r="C65" t="s">
        <v>483</v>
      </c>
      <c r="D65" t="s">
        <v>33</v>
      </c>
      <c r="E65" t="s">
        <v>54</v>
      </c>
      <c r="F65" t="s">
        <v>98</v>
      </c>
      <c r="G65" t="s">
        <v>36</v>
      </c>
      <c r="H65" t="s">
        <v>38</v>
      </c>
      <c r="I65" t="s">
        <v>64</v>
      </c>
      <c r="J65" t="s">
        <v>39</v>
      </c>
      <c r="K65" t="s">
        <v>103</v>
      </c>
      <c r="L65" t="s">
        <v>530</v>
      </c>
      <c r="M65" t="s">
        <v>531</v>
      </c>
      <c r="N65" t="s">
        <v>104</v>
      </c>
    </row>
    <row r="66">
      <c r="A66">
        <v>62</v>
      </c>
      <c r="B66" t="s">
        <v>31</v>
      </c>
      <c r="C66" t="s">
        <v>483</v>
      </c>
      <c r="D66" t="s">
        <v>33</v>
      </c>
      <c r="E66" t="s">
        <v>54</v>
      </c>
      <c r="F66" t="s">
        <v>98</v>
      </c>
      <c r="G66" t="s">
        <v>36</v>
      </c>
      <c r="H66" t="s">
        <v>38</v>
      </c>
      <c r="I66" t="s">
        <v>64</v>
      </c>
      <c r="J66" t="s">
        <v>39</v>
      </c>
      <c r="K66" t="s">
        <v>106</v>
      </c>
      <c r="L66" t="s">
        <v>532</v>
      </c>
      <c r="M66" t="s">
        <v>533</v>
      </c>
      <c r="N66" t="s">
        <v>107</v>
      </c>
    </row>
    <row r="67">
      <c r="A67">
        <v>62</v>
      </c>
      <c r="B67" t="s">
        <v>31</v>
      </c>
      <c r="C67" t="s">
        <v>483</v>
      </c>
      <c r="D67" t="s">
        <v>33</v>
      </c>
      <c r="E67" t="s">
        <v>54</v>
      </c>
      <c r="F67" t="s">
        <v>98</v>
      </c>
      <c r="G67" t="s">
        <v>36</v>
      </c>
      <c r="H67" t="s">
        <v>38</v>
      </c>
      <c r="I67" t="s">
        <v>64</v>
      </c>
      <c r="J67" t="s">
        <v>39</v>
      </c>
      <c r="K67" t="s">
        <v>99</v>
      </c>
      <c r="L67" t="s">
        <v>534</v>
      </c>
      <c r="M67" t="s">
        <v>531</v>
      </c>
      <c r="N67" t="s">
        <v>100</v>
      </c>
    </row>
    <row r="68">
      <c r="A68">
        <v>62</v>
      </c>
      <c r="B68" t="s">
        <v>31</v>
      </c>
      <c r="C68" t="s">
        <v>483</v>
      </c>
      <c r="D68" t="s">
        <v>33</v>
      </c>
      <c r="E68" t="s">
        <v>54</v>
      </c>
      <c r="F68" t="s">
        <v>98</v>
      </c>
      <c r="G68" t="s">
        <v>152</v>
      </c>
      <c r="H68" t="s">
        <v>38</v>
      </c>
      <c r="I68" t="s">
        <v>64</v>
      </c>
      <c r="J68" t="s">
        <v>39</v>
      </c>
      <c r="K68" t="s">
        <v>241</v>
      </c>
      <c r="L68" t="s">
        <v>535</v>
      </c>
      <c r="M68" t="s">
        <v>531</v>
      </c>
      <c r="N68" t="s">
        <v>242</v>
      </c>
    </row>
    <row r="69">
      <c r="A69">
        <v>62</v>
      </c>
      <c r="B69" t="s">
        <v>31</v>
      </c>
      <c r="C69" t="s">
        <v>483</v>
      </c>
      <c r="D69" t="s">
        <v>33</v>
      </c>
      <c r="E69" t="s">
        <v>54</v>
      </c>
      <c r="F69" t="s">
        <v>536</v>
      </c>
      <c r="G69" t="s">
        <v>36</v>
      </c>
      <c r="H69" t="s">
        <v>38</v>
      </c>
      <c r="I69" t="s">
        <v>64</v>
      </c>
      <c r="J69" t="s">
        <v>39</v>
      </c>
      <c r="K69" t="s">
        <v>537</v>
      </c>
      <c r="L69" t="s">
        <v>538</v>
      </c>
      <c r="M69" t="s">
        <v>462</v>
      </c>
      <c r="N69" t="s">
        <v>539</v>
      </c>
    </row>
    <row r="70">
      <c r="A70">
        <v>62</v>
      </c>
      <c r="B70" t="s">
        <v>31</v>
      </c>
      <c r="C70" t="s">
        <v>483</v>
      </c>
      <c r="D70" t="s">
        <v>33</v>
      </c>
      <c r="E70" t="s">
        <v>54</v>
      </c>
      <c r="F70" t="s">
        <v>536</v>
      </c>
      <c r="G70" t="s">
        <v>152</v>
      </c>
      <c r="H70" t="s">
        <v>38</v>
      </c>
      <c r="I70" t="s">
        <v>64</v>
      </c>
      <c r="J70" t="s">
        <v>39</v>
      </c>
      <c r="K70" t="s">
        <v>233</v>
      </c>
      <c r="L70" t="s">
        <v>540</v>
      </c>
      <c r="M70" t="s">
        <v>464</v>
      </c>
      <c r="N70" t="s">
        <v>541</v>
      </c>
    </row>
    <row r="71">
      <c r="A71">
        <v>62</v>
      </c>
      <c r="B71" t="s">
        <v>31</v>
      </c>
      <c r="C71" t="s">
        <v>483</v>
      </c>
      <c r="D71" t="s">
        <v>33</v>
      </c>
      <c r="E71" t="s">
        <v>54</v>
      </c>
      <c r="F71" t="s">
        <v>183</v>
      </c>
      <c r="G71" t="s">
        <v>36</v>
      </c>
      <c r="H71" t="s">
        <v>38</v>
      </c>
      <c r="I71" t="s">
        <v>64</v>
      </c>
      <c r="J71" t="s">
        <v>39</v>
      </c>
      <c r="K71" t="s">
        <v>184</v>
      </c>
      <c r="L71" t="s">
        <v>542</v>
      </c>
      <c r="M71" t="s">
        <v>493</v>
      </c>
      <c r="N71" t="s">
        <v>185</v>
      </c>
    </row>
    <row r="72">
      <c r="A72">
        <v>62</v>
      </c>
      <c r="B72" t="s">
        <v>31</v>
      </c>
      <c r="C72" t="s">
        <v>483</v>
      </c>
      <c r="D72" t="s">
        <v>33</v>
      </c>
      <c r="E72" t="s">
        <v>54</v>
      </c>
      <c r="F72" t="s">
        <v>183</v>
      </c>
      <c r="G72" t="s">
        <v>189</v>
      </c>
      <c r="H72" t="s">
        <v>38</v>
      </c>
      <c r="I72" t="s">
        <v>37</v>
      </c>
      <c r="J72" t="s">
        <v>39</v>
      </c>
      <c r="K72" t="s">
        <v>192</v>
      </c>
      <c r="L72" t="s">
        <v>543</v>
      </c>
      <c r="M72" t="s">
        <v>394</v>
      </c>
      <c r="N72" t="s">
        <v>544</v>
      </c>
    </row>
    <row r="73">
      <c r="A73">
        <v>62</v>
      </c>
      <c r="B73" t="s">
        <v>31</v>
      </c>
      <c r="C73" t="s">
        <v>483</v>
      </c>
      <c r="D73" t="s">
        <v>33</v>
      </c>
      <c r="E73" t="s">
        <v>54</v>
      </c>
      <c r="F73" t="s">
        <v>73</v>
      </c>
      <c r="G73" t="s">
        <v>36</v>
      </c>
      <c r="H73" t="s">
        <v>38</v>
      </c>
      <c r="I73" t="s">
        <v>37</v>
      </c>
      <c r="J73" t="s">
        <v>39</v>
      </c>
      <c r="K73" t="s">
        <v>68</v>
      </c>
      <c r="L73" t="s">
        <v>545</v>
      </c>
      <c r="M73" t="s">
        <v>448</v>
      </c>
      <c r="N73" t="s">
        <v>74</v>
      </c>
    </row>
    <row r="74">
      <c r="A74">
        <v>62</v>
      </c>
      <c r="B74" t="s">
        <v>31</v>
      </c>
      <c r="C74" t="s">
        <v>483</v>
      </c>
      <c r="D74" t="s">
        <v>33</v>
      </c>
      <c r="E74" t="s">
        <v>54</v>
      </c>
      <c r="F74" t="s">
        <v>55</v>
      </c>
      <c r="G74" t="s">
        <v>36</v>
      </c>
      <c r="H74" t="s">
        <v>38</v>
      </c>
      <c r="I74" t="s">
        <v>37</v>
      </c>
      <c r="J74" t="s">
        <v>39</v>
      </c>
      <c r="K74" t="s">
        <v>35</v>
      </c>
      <c r="L74" t="s">
        <v>546</v>
      </c>
      <c r="M74" t="s">
        <v>450</v>
      </c>
      <c r="N74" t="s">
        <v>56</v>
      </c>
    </row>
    <row r="75">
      <c r="A75">
        <v>62</v>
      </c>
      <c r="B75" t="s">
        <v>31</v>
      </c>
      <c r="C75" t="s">
        <v>483</v>
      </c>
      <c r="D75" t="s">
        <v>33</v>
      </c>
      <c r="E75" t="s">
        <v>54</v>
      </c>
      <c r="F75" t="s">
        <v>55</v>
      </c>
      <c r="G75" t="s">
        <v>36</v>
      </c>
      <c r="H75" t="s">
        <v>38</v>
      </c>
      <c r="I75" t="s">
        <v>64</v>
      </c>
      <c r="J75" t="s">
        <v>39</v>
      </c>
      <c r="K75" t="s">
        <v>547</v>
      </c>
      <c r="L75" t="s">
        <v>548</v>
      </c>
      <c r="M75" t="s">
        <v>450</v>
      </c>
      <c r="N75" t="s">
        <v>549</v>
      </c>
    </row>
    <row r="76">
      <c r="A76">
        <v>62</v>
      </c>
      <c r="B76" t="s">
        <v>31</v>
      </c>
      <c r="C76" t="s">
        <v>483</v>
      </c>
      <c r="D76" t="s">
        <v>33</v>
      </c>
      <c r="E76" t="s">
        <v>54</v>
      </c>
      <c r="F76" t="s">
        <v>550</v>
      </c>
      <c r="G76" t="s">
        <v>490</v>
      </c>
      <c r="H76" t="s">
        <v>38</v>
      </c>
      <c r="I76" t="s">
        <v>64</v>
      </c>
      <c r="J76" t="s">
        <v>39</v>
      </c>
      <c r="K76" t="s">
        <v>551</v>
      </c>
      <c r="L76" t="s">
        <v>552</v>
      </c>
      <c r="M76" t="s">
        <v>388</v>
      </c>
      <c r="N76" t="s">
        <v>553</v>
      </c>
    </row>
    <row r="77">
      <c r="A77">
        <v>62</v>
      </c>
      <c r="B77" t="s">
        <v>31</v>
      </c>
      <c r="C77" t="s">
        <v>483</v>
      </c>
      <c r="D77" t="s">
        <v>33</v>
      </c>
      <c r="E77" t="s">
        <v>54</v>
      </c>
      <c r="F77" t="s">
        <v>554</v>
      </c>
      <c r="G77" t="s">
        <v>152</v>
      </c>
      <c r="H77" t="s">
        <v>38</v>
      </c>
      <c r="I77" t="s">
        <v>64</v>
      </c>
      <c r="J77" t="s">
        <v>39</v>
      </c>
      <c r="K77" t="s">
        <v>555</v>
      </c>
      <c r="L77" t="s">
        <v>556</v>
      </c>
      <c r="M77" t="s">
        <v>557</v>
      </c>
      <c r="N77" t="s">
        <v>558</v>
      </c>
    </row>
    <row r="78">
      <c r="A78">
        <v>62</v>
      </c>
      <c r="B78" t="s">
        <v>31</v>
      </c>
      <c r="C78" t="s">
        <v>483</v>
      </c>
      <c r="D78" t="s">
        <v>33</v>
      </c>
      <c r="E78" t="s">
        <v>54</v>
      </c>
      <c r="F78" t="s">
        <v>559</v>
      </c>
      <c r="G78" t="s">
        <v>36</v>
      </c>
      <c r="H78" t="s">
        <v>38</v>
      </c>
      <c r="I78" t="s">
        <v>64</v>
      </c>
      <c r="J78" t="s">
        <v>39</v>
      </c>
      <c r="K78" t="s">
        <v>560</v>
      </c>
      <c r="L78" t="s">
        <v>561</v>
      </c>
      <c r="M78" t="s">
        <v>562</v>
      </c>
      <c r="N78" t="s">
        <v>563</v>
      </c>
    </row>
    <row r="79">
      <c r="A79">
        <v>62</v>
      </c>
      <c r="B79" t="s">
        <v>31</v>
      </c>
      <c r="C79" t="s">
        <v>483</v>
      </c>
      <c r="D79" t="s">
        <v>33</v>
      </c>
      <c r="E79" t="s">
        <v>54</v>
      </c>
      <c r="F79" t="s">
        <v>564</v>
      </c>
      <c r="G79" t="s">
        <v>490</v>
      </c>
      <c r="H79" t="s">
        <v>38</v>
      </c>
      <c r="I79" t="s">
        <v>64</v>
      </c>
      <c r="J79" t="s">
        <v>39</v>
      </c>
      <c r="K79" t="s">
        <v>565</v>
      </c>
      <c r="L79" t="s">
        <v>566</v>
      </c>
      <c r="M79" t="s">
        <v>567</v>
      </c>
      <c r="N79" t="s">
        <v>568</v>
      </c>
    </row>
    <row r="80">
      <c r="A80">
        <v>62</v>
      </c>
      <c r="B80" t="s">
        <v>31</v>
      </c>
      <c r="C80" t="s">
        <v>483</v>
      </c>
      <c r="D80" t="s">
        <v>33</v>
      </c>
      <c r="E80" t="s">
        <v>54</v>
      </c>
      <c r="F80" t="s">
        <v>564</v>
      </c>
      <c r="G80" t="s">
        <v>490</v>
      </c>
      <c r="H80" t="s">
        <v>38</v>
      </c>
      <c r="I80" t="s">
        <v>64</v>
      </c>
      <c r="J80" t="s">
        <v>39</v>
      </c>
      <c r="K80" t="s">
        <v>569</v>
      </c>
      <c r="L80" t="s">
        <v>570</v>
      </c>
      <c r="M80" t="s">
        <v>571</v>
      </c>
      <c r="N80" t="s">
        <v>572</v>
      </c>
    </row>
    <row r="81">
      <c r="A81">
        <v>62</v>
      </c>
      <c r="B81" t="s">
        <v>31</v>
      </c>
      <c r="C81" t="s">
        <v>483</v>
      </c>
      <c r="D81" t="s">
        <v>33</v>
      </c>
      <c r="E81" t="s">
        <v>54</v>
      </c>
      <c r="F81" t="s">
        <v>77</v>
      </c>
      <c r="G81" t="s">
        <v>36</v>
      </c>
      <c r="H81" t="s">
        <v>38</v>
      </c>
      <c r="I81" t="s">
        <v>37</v>
      </c>
      <c r="J81" t="s">
        <v>39</v>
      </c>
      <c r="K81" t="s">
        <v>68</v>
      </c>
      <c r="L81" t="s">
        <v>573</v>
      </c>
      <c r="M81" t="s">
        <v>448</v>
      </c>
      <c r="N81" t="s">
        <v>78</v>
      </c>
    </row>
    <row r="82">
      <c r="A82">
        <v>62</v>
      </c>
      <c r="B82" t="s">
        <v>31</v>
      </c>
      <c r="C82" t="s">
        <v>483</v>
      </c>
      <c r="D82" t="s">
        <v>33</v>
      </c>
      <c r="E82" t="s">
        <v>54</v>
      </c>
      <c r="F82" t="s">
        <v>77</v>
      </c>
      <c r="G82" t="s">
        <v>152</v>
      </c>
      <c r="H82" t="s">
        <v>38</v>
      </c>
      <c r="I82" t="s">
        <v>64</v>
      </c>
      <c r="J82" t="s">
        <v>39</v>
      </c>
      <c r="K82" t="s">
        <v>574</v>
      </c>
      <c r="L82" t="s">
        <v>575</v>
      </c>
      <c r="M82" t="s">
        <v>576</v>
      </c>
      <c r="N82" t="s">
        <v>577</v>
      </c>
    </row>
    <row r="83">
      <c r="A83">
        <v>62</v>
      </c>
      <c r="B83" t="s">
        <v>31</v>
      </c>
      <c r="C83" t="s">
        <v>483</v>
      </c>
      <c r="D83" t="s">
        <v>33</v>
      </c>
      <c r="E83" t="s">
        <v>54</v>
      </c>
      <c r="F83" t="s">
        <v>77</v>
      </c>
      <c r="G83" t="s">
        <v>152</v>
      </c>
      <c r="H83" t="s">
        <v>38</v>
      </c>
      <c r="I83" t="s">
        <v>64</v>
      </c>
      <c r="J83" t="s">
        <v>39</v>
      </c>
      <c r="K83" t="s">
        <v>305</v>
      </c>
      <c r="L83" t="s">
        <v>578</v>
      </c>
      <c r="M83" t="s">
        <v>579</v>
      </c>
      <c r="N83" t="s">
        <v>306</v>
      </c>
    </row>
    <row r="84">
      <c r="A84">
        <v>62</v>
      </c>
      <c r="B84" t="s">
        <v>31</v>
      </c>
      <c r="C84" t="s">
        <v>483</v>
      </c>
      <c r="D84" t="s">
        <v>33</v>
      </c>
      <c r="E84" t="s">
        <v>54</v>
      </c>
      <c r="F84" t="s">
        <v>77</v>
      </c>
      <c r="G84" t="s">
        <v>152</v>
      </c>
      <c r="H84" t="s">
        <v>38</v>
      </c>
      <c r="I84" t="s">
        <v>64</v>
      </c>
      <c r="J84" t="s">
        <v>39</v>
      </c>
      <c r="K84" t="s">
        <v>580</v>
      </c>
      <c r="L84" t="s">
        <v>581</v>
      </c>
      <c r="M84" t="s">
        <v>582</v>
      </c>
      <c r="N84" t="s">
        <v>583</v>
      </c>
    </row>
    <row r="85">
      <c r="A85">
        <v>62</v>
      </c>
      <c r="B85" t="s">
        <v>31</v>
      </c>
      <c r="C85" t="s">
        <v>483</v>
      </c>
      <c r="D85" t="s">
        <v>33</v>
      </c>
      <c r="E85" t="s">
        <v>54</v>
      </c>
      <c r="F85" t="s">
        <v>77</v>
      </c>
      <c r="G85" t="s">
        <v>152</v>
      </c>
      <c r="H85" t="s">
        <v>38</v>
      </c>
      <c r="I85" t="s">
        <v>64</v>
      </c>
      <c r="J85" t="s">
        <v>39</v>
      </c>
      <c r="K85" t="s">
        <v>584</v>
      </c>
      <c r="L85" t="s">
        <v>585</v>
      </c>
      <c r="M85" t="s">
        <v>586</v>
      </c>
      <c r="N85" t="s">
        <v>587</v>
      </c>
    </row>
    <row r="86">
      <c r="A86">
        <v>62</v>
      </c>
      <c r="B86" t="s">
        <v>31</v>
      </c>
      <c r="C86" t="s">
        <v>483</v>
      </c>
      <c r="D86" t="s">
        <v>33</v>
      </c>
      <c r="E86" t="s">
        <v>54</v>
      </c>
      <c r="F86" t="s">
        <v>77</v>
      </c>
      <c r="G86" t="s">
        <v>152</v>
      </c>
      <c r="H86" t="s">
        <v>38</v>
      </c>
      <c r="I86" t="s">
        <v>64</v>
      </c>
      <c r="J86" t="s">
        <v>39</v>
      </c>
      <c r="K86" t="s">
        <v>302</v>
      </c>
      <c r="L86" t="s">
        <v>588</v>
      </c>
      <c r="M86" t="s">
        <v>589</v>
      </c>
      <c r="N86" t="s">
        <v>303</v>
      </c>
    </row>
    <row r="87">
      <c r="A87">
        <v>62</v>
      </c>
      <c r="B87" t="s">
        <v>31</v>
      </c>
      <c r="C87" t="s">
        <v>483</v>
      </c>
      <c r="D87" t="s">
        <v>33</v>
      </c>
      <c r="E87" t="s">
        <v>54</v>
      </c>
      <c r="F87" t="s">
        <v>77</v>
      </c>
      <c r="G87" t="s">
        <v>152</v>
      </c>
      <c r="H87" t="s">
        <v>38</v>
      </c>
      <c r="I87" t="s">
        <v>64</v>
      </c>
      <c r="J87" t="s">
        <v>39</v>
      </c>
      <c r="K87" t="s">
        <v>308</v>
      </c>
      <c r="L87" t="s">
        <v>590</v>
      </c>
      <c r="M87" t="s">
        <v>591</v>
      </c>
      <c r="N87" t="s">
        <v>309</v>
      </c>
    </row>
    <row r="88">
      <c r="A88">
        <v>62</v>
      </c>
      <c r="B88" t="s">
        <v>31</v>
      </c>
      <c r="C88" t="s">
        <v>483</v>
      </c>
      <c r="D88" t="s">
        <v>33</v>
      </c>
      <c r="E88" t="s">
        <v>54</v>
      </c>
      <c r="F88" t="s">
        <v>77</v>
      </c>
      <c r="G88" t="s">
        <v>152</v>
      </c>
      <c r="H88" t="s">
        <v>38</v>
      </c>
      <c r="I88" t="s">
        <v>64</v>
      </c>
      <c r="J88" t="s">
        <v>39</v>
      </c>
      <c r="K88" t="s">
        <v>312</v>
      </c>
      <c r="L88" t="s">
        <v>592</v>
      </c>
      <c r="M88" t="s">
        <v>593</v>
      </c>
      <c r="N88" t="s">
        <v>313</v>
      </c>
    </row>
    <row r="89">
      <c r="A89">
        <v>62</v>
      </c>
      <c r="B89" t="s">
        <v>31</v>
      </c>
      <c r="C89" t="s">
        <v>483</v>
      </c>
      <c r="D89" t="s">
        <v>33</v>
      </c>
      <c r="E89" t="s">
        <v>54</v>
      </c>
      <c r="F89" t="s">
        <v>77</v>
      </c>
      <c r="G89" t="s">
        <v>152</v>
      </c>
      <c r="H89" t="s">
        <v>38</v>
      </c>
      <c r="I89" t="s">
        <v>64</v>
      </c>
      <c r="J89" t="s">
        <v>39</v>
      </c>
      <c r="K89" t="s">
        <v>314</v>
      </c>
      <c r="L89" t="s">
        <v>594</v>
      </c>
      <c r="M89" t="s">
        <v>595</v>
      </c>
      <c r="N89" t="s">
        <v>315</v>
      </c>
    </row>
    <row r="90">
      <c r="A90">
        <v>62</v>
      </c>
      <c r="B90" t="s">
        <v>31</v>
      </c>
      <c r="C90" t="s">
        <v>483</v>
      </c>
      <c r="D90" t="s">
        <v>33</v>
      </c>
      <c r="E90" t="s">
        <v>54</v>
      </c>
      <c r="F90" t="s">
        <v>77</v>
      </c>
      <c r="G90" t="s">
        <v>152</v>
      </c>
      <c r="H90" t="s">
        <v>38</v>
      </c>
      <c r="I90" t="s">
        <v>64</v>
      </c>
      <c r="J90" t="s">
        <v>39</v>
      </c>
      <c r="K90" t="s">
        <v>249</v>
      </c>
      <c r="L90" t="s">
        <v>596</v>
      </c>
      <c r="M90" t="s">
        <v>576</v>
      </c>
      <c r="N90" t="s">
        <v>250</v>
      </c>
    </row>
    <row r="91">
      <c r="A91">
        <v>62</v>
      </c>
      <c r="B91" t="s">
        <v>31</v>
      </c>
      <c r="C91" t="s">
        <v>483</v>
      </c>
      <c r="D91" t="s">
        <v>33</v>
      </c>
      <c r="E91" t="s">
        <v>54</v>
      </c>
      <c r="F91" t="s">
        <v>77</v>
      </c>
      <c r="G91" t="s">
        <v>152</v>
      </c>
      <c r="H91" t="s">
        <v>38</v>
      </c>
      <c r="I91" t="s">
        <v>64</v>
      </c>
      <c r="J91" t="s">
        <v>39</v>
      </c>
      <c r="K91" t="s">
        <v>256</v>
      </c>
      <c r="L91" t="s">
        <v>597</v>
      </c>
      <c r="M91" t="s">
        <v>586</v>
      </c>
      <c r="N91" t="s">
        <v>257</v>
      </c>
    </row>
    <row r="92">
      <c r="A92">
        <v>62</v>
      </c>
      <c r="B92" t="s">
        <v>31</v>
      </c>
      <c r="C92" t="s">
        <v>483</v>
      </c>
      <c r="D92" t="s">
        <v>33</v>
      </c>
      <c r="E92" t="s">
        <v>54</v>
      </c>
      <c r="F92" t="s">
        <v>77</v>
      </c>
      <c r="G92" t="s">
        <v>152</v>
      </c>
      <c r="H92" t="s">
        <v>38</v>
      </c>
      <c r="I92" t="s">
        <v>64</v>
      </c>
      <c r="J92" t="s">
        <v>39</v>
      </c>
      <c r="K92" t="s">
        <v>598</v>
      </c>
      <c r="L92" t="s">
        <v>599</v>
      </c>
      <c r="M92" t="s">
        <v>589</v>
      </c>
      <c r="N92" t="s">
        <v>600</v>
      </c>
    </row>
    <row r="93">
      <c r="A93">
        <v>62</v>
      </c>
      <c r="B93" t="s">
        <v>31</v>
      </c>
      <c r="C93" t="s">
        <v>483</v>
      </c>
      <c r="D93" t="s">
        <v>33</v>
      </c>
      <c r="E93" t="s">
        <v>54</v>
      </c>
      <c r="F93" t="s">
        <v>77</v>
      </c>
      <c r="G93" t="s">
        <v>152</v>
      </c>
      <c r="H93" t="s">
        <v>38</v>
      </c>
      <c r="I93" t="s">
        <v>64</v>
      </c>
      <c r="J93" t="s">
        <v>39</v>
      </c>
      <c r="K93" t="s">
        <v>252</v>
      </c>
      <c r="L93" t="s">
        <v>601</v>
      </c>
      <c r="M93" t="s">
        <v>579</v>
      </c>
      <c r="N93" t="s">
        <v>253</v>
      </c>
    </row>
    <row r="94">
      <c r="A94">
        <v>62</v>
      </c>
      <c r="B94" t="s">
        <v>31</v>
      </c>
      <c r="C94" t="s">
        <v>483</v>
      </c>
      <c r="D94" t="s">
        <v>33</v>
      </c>
      <c r="E94" t="s">
        <v>54</v>
      </c>
      <c r="F94" t="s">
        <v>77</v>
      </c>
      <c r="G94" t="s">
        <v>152</v>
      </c>
      <c r="H94" t="s">
        <v>38</v>
      </c>
      <c r="I94" t="s">
        <v>64</v>
      </c>
      <c r="J94" t="s">
        <v>39</v>
      </c>
      <c r="K94" t="s">
        <v>246</v>
      </c>
      <c r="L94" t="s">
        <v>602</v>
      </c>
      <c r="M94" t="s">
        <v>388</v>
      </c>
      <c r="N94" t="s">
        <v>247</v>
      </c>
    </row>
    <row r="95">
      <c r="A95">
        <v>62</v>
      </c>
      <c r="B95" t="s">
        <v>31</v>
      </c>
      <c r="C95" t="s">
        <v>483</v>
      </c>
      <c r="D95" t="s">
        <v>33</v>
      </c>
      <c r="E95" t="s">
        <v>54</v>
      </c>
      <c r="F95" t="s">
        <v>77</v>
      </c>
      <c r="G95" t="s">
        <v>152</v>
      </c>
      <c r="H95" t="s">
        <v>38</v>
      </c>
      <c r="I95" t="s">
        <v>64</v>
      </c>
      <c r="J95" t="s">
        <v>39</v>
      </c>
      <c r="K95" t="s">
        <v>603</v>
      </c>
      <c r="L95" t="s">
        <v>604</v>
      </c>
      <c r="M95" t="s">
        <v>582</v>
      </c>
      <c r="N95" t="s">
        <v>605</v>
      </c>
    </row>
    <row r="96">
      <c r="A96">
        <v>62</v>
      </c>
      <c r="B96" t="s">
        <v>31</v>
      </c>
      <c r="C96" t="s">
        <v>483</v>
      </c>
      <c r="D96" t="s">
        <v>33</v>
      </c>
      <c r="E96" t="s">
        <v>54</v>
      </c>
      <c r="F96" t="s">
        <v>77</v>
      </c>
      <c r="G96" t="s">
        <v>152</v>
      </c>
      <c r="H96" t="s">
        <v>38</v>
      </c>
      <c r="I96" t="s">
        <v>64</v>
      </c>
      <c r="J96" t="s">
        <v>39</v>
      </c>
      <c r="K96" t="s">
        <v>606</v>
      </c>
      <c r="L96" t="s">
        <v>607</v>
      </c>
      <c r="M96" t="s">
        <v>591</v>
      </c>
      <c r="N96" t="s">
        <v>608</v>
      </c>
    </row>
    <row r="97">
      <c r="A97">
        <v>62</v>
      </c>
      <c r="B97" t="s">
        <v>31</v>
      </c>
      <c r="C97" t="s">
        <v>483</v>
      </c>
      <c r="D97" t="s">
        <v>33</v>
      </c>
      <c r="E97" t="s">
        <v>54</v>
      </c>
      <c r="F97" t="s">
        <v>77</v>
      </c>
      <c r="G97" t="s">
        <v>152</v>
      </c>
      <c r="H97" t="s">
        <v>38</v>
      </c>
      <c r="I97" t="s">
        <v>64</v>
      </c>
      <c r="J97" t="s">
        <v>39</v>
      </c>
      <c r="K97" t="s">
        <v>609</v>
      </c>
      <c r="L97" t="s">
        <v>610</v>
      </c>
      <c r="M97" t="s">
        <v>593</v>
      </c>
      <c r="N97" t="s">
        <v>611</v>
      </c>
    </row>
    <row r="98">
      <c r="A98">
        <v>62</v>
      </c>
      <c r="B98" t="s">
        <v>31</v>
      </c>
      <c r="C98" t="s">
        <v>483</v>
      </c>
      <c r="D98" t="s">
        <v>33</v>
      </c>
      <c r="E98" t="s">
        <v>54</v>
      </c>
      <c r="F98" t="s">
        <v>77</v>
      </c>
      <c r="G98" t="s">
        <v>152</v>
      </c>
      <c r="H98" t="s">
        <v>38</v>
      </c>
      <c r="I98" t="s">
        <v>64</v>
      </c>
      <c r="J98" t="s">
        <v>39</v>
      </c>
      <c r="K98" t="s">
        <v>612</v>
      </c>
      <c r="L98" t="s">
        <v>613</v>
      </c>
      <c r="M98" t="s">
        <v>614</v>
      </c>
      <c r="N98" t="s">
        <v>615</v>
      </c>
    </row>
    <row r="99">
      <c r="A99">
        <v>62</v>
      </c>
      <c r="B99" t="s">
        <v>31</v>
      </c>
      <c r="C99" t="s">
        <v>483</v>
      </c>
      <c r="D99" t="s">
        <v>33</v>
      </c>
      <c r="E99" t="s">
        <v>54</v>
      </c>
      <c r="F99" t="s">
        <v>77</v>
      </c>
      <c r="G99" t="s">
        <v>152</v>
      </c>
      <c r="H99" t="s">
        <v>38</v>
      </c>
      <c r="I99" t="s">
        <v>64</v>
      </c>
      <c r="J99" t="s">
        <v>39</v>
      </c>
      <c r="K99" t="s">
        <v>254</v>
      </c>
      <c r="L99" t="s">
        <v>616</v>
      </c>
      <c r="M99" t="s">
        <v>595</v>
      </c>
      <c r="N99" t="s">
        <v>255</v>
      </c>
    </row>
    <row r="100">
      <c r="A100">
        <v>62</v>
      </c>
      <c r="B100" t="s">
        <v>31</v>
      </c>
      <c r="C100" t="s">
        <v>483</v>
      </c>
      <c r="D100" t="s">
        <v>33</v>
      </c>
      <c r="E100" t="s">
        <v>54</v>
      </c>
      <c r="F100" t="s">
        <v>262</v>
      </c>
      <c r="G100" t="s">
        <v>264</v>
      </c>
      <c r="H100" t="s">
        <v>38</v>
      </c>
      <c r="I100" t="s">
        <v>64</v>
      </c>
      <c r="J100" t="s">
        <v>39</v>
      </c>
      <c r="K100" t="s">
        <v>263</v>
      </c>
      <c r="L100" t="s">
        <v>617</v>
      </c>
      <c r="M100" t="s">
        <v>618</v>
      </c>
      <c r="N100" t="s">
        <v>265</v>
      </c>
    </row>
    <row r="101">
      <c r="A101">
        <v>62</v>
      </c>
      <c r="B101" t="s">
        <v>31</v>
      </c>
      <c r="C101" t="s">
        <v>483</v>
      </c>
      <c r="D101" t="s">
        <v>33</v>
      </c>
      <c r="E101" t="s">
        <v>54</v>
      </c>
      <c r="F101" t="s">
        <v>223</v>
      </c>
      <c r="G101" t="s">
        <v>225</v>
      </c>
      <c r="H101" t="s">
        <v>38</v>
      </c>
      <c r="I101" t="s">
        <v>64</v>
      </c>
      <c r="J101" t="s">
        <v>39</v>
      </c>
      <c r="K101" t="s">
        <v>619</v>
      </c>
      <c r="L101" t="s">
        <v>620</v>
      </c>
      <c r="M101" t="s">
        <v>498</v>
      </c>
      <c r="N101" t="s">
        <v>621</v>
      </c>
    </row>
    <row r="102">
      <c r="A102">
        <v>62</v>
      </c>
      <c r="B102" t="s">
        <v>31</v>
      </c>
      <c r="C102" t="s">
        <v>483</v>
      </c>
      <c r="D102" t="s">
        <v>33</v>
      </c>
      <c r="E102" t="s">
        <v>54</v>
      </c>
      <c r="F102" t="s">
        <v>223</v>
      </c>
      <c r="G102" t="s">
        <v>225</v>
      </c>
      <c r="H102" t="s">
        <v>38</v>
      </c>
      <c r="I102" t="s">
        <v>64</v>
      </c>
      <c r="J102" t="s">
        <v>39</v>
      </c>
      <c r="K102" t="s">
        <v>622</v>
      </c>
      <c r="L102" t="s">
        <v>623</v>
      </c>
      <c r="M102" t="s">
        <v>624</v>
      </c>
      <c r="N102" t="s">
        <v>625</v>
      </c>
    </row>
    <row r="103">
      <c r="A103">
        <v>62</v>
      </c>
      <c r="B103" t="s">
        <v>31</v>
      </c>
      <c r="C103" t="s">
        <v>483</v>
      </c>
      <c r="D103" t="s">
        <v>33</v>
      </c>
      <c r="E103" t="s">
        <v>54</v>
      </c>
      <c r="F103" t="s">
        <v>223</v>
      </c>
      <c r="G103" t="s">
        <v>225</v>
      </c>
      <c r="H103" t="s">
        <v>38</v>
      </c>
      <c r="I103" t="s">
        <v>64</v>
      </c>
      <c r="J103" t="s">
        <v>39</v>
      </c>
      <c r="K103" t="s">
        <v>626</v>
      </c>
      <c r="L103" t="s">
        <v>627</v>
      </c>
      <c r="M103" t="s">
        <v>628</v>
      </c>
      <c r="N103" t="s">
        <v>629</v>
      </c>
    </row>
    <row r="104">
      <c r="A104">
        <v>62</v>
      </c>
      <c r="B104" t="s">
        <v>31</v>
      </c>
      <c r="C104" t="s">
        <v>483</v>
      </c>
      <c r="D104" t="s">
        <v>33</v>
      </c>
      <c r="E104" t="s">
        <v>54</v>
      </c>
      <c r="F104" t="s">
        <v>223</v>
      </c>
      <c r="G104" t="s">
        <v>225</v>
      </c>
      <c r="H104" t="s">
        <v>38</v>
      </c>
      <c r="I104" t="s">
        <v>64</v>
      </c>
      <c r="J104" t="s">
        <v>39</v>
      </c>
      <c r="K104" t="s">
        <v>630</v>
      </c>
      <c r="L104" t="s">
        <v>631</v>
      </c>
      <c r="M104" t="s">
        <v>388</v>
      </c>
      <c r="N104" t="s">
        <v>632</v>
      </c>
    </row>
    <row r="105">
      <c r="A105">
        <v>62</v>
      </c>
      <c r="B105" t="s">
        <v>31</v>
      </c>
      <c r="C105" t="s">
        <v>483</v>
      </c>
      <c r="D105" t="s">
        <v>33</v>
      </c>
      <c r="E105" t="s">
        <v>54</v>
      </c>
      <c r="F105" t="s">
        <v>223</v>
      </c>
      <c r="G105" t="s">
        <v>225</v>
      </c>
      <c r="H105" t="s">
        <v>38</v>
      </c>
      <c r="I105" t="s">
        <v>64</v>
      </c>
      <c r="J105" t="s">
        <v>39</v>
      </c>
      <c r="K105" t="s">
        <v>633</v>
      </c>
      <c r="L105" t="s">
        <v>634</v>
      </c>
      <c r="M105" t="s">
        <v>576</v>
      </c>
      <c r="N105" t="s">
        <v>635</v>
      </c>
    </row>
    <row r="106">
      <c r="A106">
        <v>62</v>
      </c>
      <c r="B106" t="s">
        <v>31</v>
      </c>
      <c r="C106" t="s">
        <v>483</v>
      </c>
      <c r="D106" t="s">
        <v>33</v>
      </c>
      <c r="E106" t="s">
        <v>54</v>
      </c>
      <c r="F106" t="s">
        <v>223</v>
      </c>
      <c r="G106" t="s">
        <v>225</v>
      </c>
      <c r="H106" t="s">
        <v>38</v>
      </c>
      <c r="I106" t="s">
        <v>64</v>
      </c>
      <c r="J106" t="s">
        <v>39</v>
      </c>
      <c r="K106" t="s">
        <v>636</v>
      </c>
      <c r="L106" t="s">
        <v>637</v>
      </c>
      <c r="M106" t="s">
        <v>388</v>
      </c>
      <c r="N106" t="s">
        <v>638</v>
      </c>
    </row>
    <row r="107">
      <c r="A107">
        <v>62</v>
      </c>
      <c r="B107" t="s">
        <v>31</v>
      </c>
      <c r="C107" t="s">
        <v>483</v>
      </c>
      <c r="D107" t="s">
        <v>33</v>
      </c>
      <c r="E107" t="s">
        <v>54</v>
      </c>
      <c r="F107" t="s">
        <v>223</v>
      </c>
      <c r="G107" t="s">
        <v>225</v>
      </c>
      <c r="H107" t="s">
        <v>38</v>
      </c>
      <c r="I107" t="s">
        <v>64</v>
      </c>
      <c r="J107" t="s">
        <v>39</v>
      </c>
      <c r="K107" t="s">
        <v>639</v>
      </c>
      <c r="L107" t="s">
        <v>640</v>
      </c>
      <c r="M107" t="s">
        <v>641</v>
      </c>
      <c r="N107" t="s">
        <v>642</v>
      </c>
    </row>
    <row r="108">
      <c r="A108">
        <v>62</v>
      </c>
      <c r="B108" t="s">
        <v>31</v>
      </c>
      <c r="C108" t="s">
        <v>483</v>
      </c>
      <c r="D108" t="s">
        <v>33</v>
      </c>
      <c r="E108" t="s">
        <v>54</v>
      </c>
      <c r="F108" t="s">
        <v>223</v>
      </c>
      <c r="G108" t="s">
        <v>225</v>
      </c>
      <c r="H108" t="s">
        <v>38</v>
      </c>
      <c r="I108" t="s">
        <v>64</v>
      </c>
      <c r="J108" t="s">
        <v>39</v>
      </c>
      <c r="K108" t="s">
        <v>643</v>
      </c>
      <c r="L108" t="s">
        <v>644</v>
      </c>
      <c r="M108" t="s">
        <v>645</v>
      </c>
      <c r="N108" t="s">
        <v>646</v>
      </c>
    </row>
    <row r="109">
      <c r="A109">
        <v>62</v>
      </c>
      <c r="B109" t="s">
        <v>31</v>
      </c>
      <c r="C109" t="s">
        <v>483</v>
      </c>
      <c r="D109" t="s">
        <v>33</v>
      </c>
      <c r="E109" t="s">
        <v>54</v>
      </c>
      <c r="F109" t="s">
        <v>223</v>
      </c>
      <c r="G109" t="s">
        <v>225</v>
      </c>
      <c r="H109" t="s">
        <v>38</v>
      </c>
      <c r="I109" t="s">
        <v>64</v>
      </c>
      <c r="J109" t="s">
        <v>39</v>
      </c>
      <c r="K109" t="s">
        <v>647</v>
      </c>
      <c r="L109" t="s">
        <v>648</v>
      </c>
      <c r="M109" t="s">
        <v>649</v>
      </c>
      <c r="N109" t="s">
        <v>650</v>
      </c>
    </row>
    <row r="110">
      <c r="A110">
        <v>62</v>
      </c>
      <c r="B110" t="s">
        <v>31</v>
      </c>
      <c r="C110" t="s">
        <v>483</v>
      </c>
      <c r="D110" t="s">
        <v>33</v>
      </c>
      <c r="E110" t="s">
        <v>54</v>
      </c>
      <c r="F110" t="s">
        <v>223</v>
      </c>
      <c r="G110" t="s">
        <v>225</v>
      </c>
      <c r="H110" t="s">
        <v>38</v>
      </c>
      <c r="I110" t="s">
        <v>64</v>
      </c>
      <c r="J110" t="s">
        <v>39</v>
      </c>
      <c r="K110" t="s">
        <v>651</v>
      </c>
      <c r="L110" t="s">
        <v>652</v>
      </c>
      <c r="M110" t="s">
        <v>388</v>
      </c>
      <c r="N110" t="s">
        <v>653</v>
      </c>
    </row>
    <row r="111">
      <c r="A111">
        <v>62</v>
      </c>
      <c r="B111" t="s">
        <v>31</v>
      </c>
      <c r="C111" t="s">
        <v>483</v>
      </c>
      <c r="D111" t="s">
        <v>33</v>
      </c>
      <c r="E111" t="s">
        <v>54</v>
      </c>
      <c r="F111" t="s">
        <v>223</v>
      </c>
      <c r="G111" t="s">
        <v>225</v>
      </c>
      <c r="H111" t="s">
        <v>38</v>
      </c>
      <c r="I111" t="s">
        <v>64</v>
      </c>
      <c r="J111" t="s">
        <v>39</v>
      </c>
      <c r="K111" t="s">
        <v>654</v>
      </c>
      <c r="L111" t="s">
        <v>655</v>
      </c>
      <c r="M111" t="s">
        <v>388</v>
      </c>
      <c r="N111" t="s">
        <v>656</v>
      </c>
    </row>
    <row r="112">
      <c r="A112">
        <v>62</v>
      </c>
      <c r="B112" t="s">
        <v>31</v>
      </c>
      <c r="C112" t="s">
        <v>483</v>
      </c>
      <c r="D112" t="s">
        <v>33</v>
      </c>
      <c r="E112" t="s">
        <v>54</v>
      </c>
      <c r="F112" t="s">
        <v>223</v>
      </c>
      <c r="G112" t="s">
        <v>225</v>
      </c>
      <c r="H112" t="s">
        <v>38</v>
      </c>
      <c r="I112" t="s">
        <v>64</v>
      </c>
      <c r="J112" t="s">
        <v>39</v>
      </c>
      <c r="K112" t="s">
        <v>657</v>
      </c>
      <c r="L112" t="s">
        <v>658</v>
      </c>
      <c r="M112" t="s">
        <v>659</v>
      </c>
      <c r="N112" t="s">
        <v>660</v>
      </c>
    </row>
    <row r="113">
      <c r="A113">
        <v>62</v>
      </c>
      <c r="B113" t="s">
        <v>31</v>
      </c>
      <c r="C113" t="s">
        <v>483</v>
      </c>
      <c r="D113" t="s">
        <v>33</v>
      </c>
      <c r="E113" t="s">
        <v>54</v>
      </c>
      <c r="F113" t="s">
        <v>223</v>
      </c>
      <c r="G113" t="s">
        <v>225</v>
      </c>
      <c r="H113" t="s">
        <v>38</v>
      </c>
      <c r="I113" t="s">
        <v>64</v>
      </c>
      <c r="J113" t="s">
        <v>39</v>
      </c>
      <c r="K113" t="s">
        <v>661</v>
      </c>
      <c r="L113" t="s">
        <v>662</v>
      </c>
      <c r="M113" t="s">
        <v>388</v>
      </c>
      <c r="N113" t="s">
        <v>663</v>
      </c>
    </row>
    <row r="114">
      <c r="A114">
        <v>62</v>
      </c>
      <c r="B114" t="s">
        <v>31</v>
      </c>
      <c r="C114" t="s">
        <v>483</v>
      </c>
      <c r="D114" t="s">
        <v>33</v>
      </c>
      <c r="E114" t="s">
        <v>54</v>
      </c>
      <c r="F114" t="s">
        <v>223</v>
      </c>
      <c r="G114" t="s">
        <v>225</v>
      </c>
      <c r="H114" t="s">
        <v>38</v>
      </c>
      <c r="I114" t="s">
        <v>64</v>
      </c>
      <c r="J114" t="s">
        <v>39</v>
      </c>
      <c r="K114" t="s">
        <v>224</v>
      </c>
      <c r="L114" t="s">
        <v>664</v>
      </c>
      <c r="M114" t="s">
        <v>589</v>
      </c>
      <c r="N114" t="s">
        <v>226</v>
      </c>
    </row>
    <row r="115">
      <c r="A115">
        <v>62</v>
      </c>
      <c r="B115" t="s">
        <v>31</v>
      </c>
      <c r="C115" t="s">
        <v>483</v>
      </c>
      <c r="D115" t="s">
        <v>33</v>
      </c>
      <c r="E115" t="s">
        <v>54</v>
      </c>
      <c r="F115" t="s">
        <v>223</v>
      </c>
      <c r="G115" t="s">
        <v>225</v>
      </c>
      <c r="H115" t="s">
        <v>38</v>
      </c>
      <c r="I115" t="s">
        <v>64</v>
      </c>
      <c r="J115" t="s">
        <v>39</v>
      </c>
      <c r="K115" t="s">
        <v>665</v>
      </c>
      <c r="L115" t="s">
        <v>666</v>
      </c>
      <c r="M115" t="s">
        <v>579</v>
      </c>
      <c r="N115" t="s">
        <v>667</v>
      </c>
    </row>
    <row r="116">
      <c r="A116">
        <v>62</v>
      </c>
      <c r="B116" t="s">
        <v>31</v>
      </c>
      <c r="C116" t="s">
        <v>483</v>
      </c>
      <c r="D116" t="s">
        <v>33</v>
      </c>
      <c r="E116" t="s">
        <v>54</v>
      </c>
      <c r="F116" t="s">
        <v>223</v>
      </c>
      <c r="G116" t="s">
        <v>225</v>
      </c>
      <c r="H116" t="s">
        <v>38</v>
      </c>
      <c r="I116" t="s">
        <v>64</v>
      </c>
      <c r="J116" t="s">
        <v>39</v>
      </c>
      <c r="K116" t="s">
        <v>668</v>
      </c>
      <c r="L116" t="s">
        <v>669</v>
      </c>
      <c r="M116" t="s">
        <v>582</v>
      </c>
      <c r="N116" t="s">
        <v>670</v>
      </c>
    </row>
    <row r="117">
      <c r="A117">
        <v>62</v>
      </c>
      <c r="B117" t="s">
        <v>31</v>
      </c>
      <c r="C117" t="s">
        <v>483</v>
      </c>
      <c r="D117" t="s">
        <v>33</v>
      </c>
      <c r="E117" t="s">
        <v>54</v>
      </c>
      <c r="F117" t="s">
        <v>223</v>
      </c>
      <c r="G117" t="s">
        <v>225</v>
      </c>
      <c r="H117" t="s">
        <v>38</v>
      </c>
      <c r="I117" t="s">
        <v>64</v>
      </c>
      <c r="J117" t="s">
        <v>39</v>
      </c>
      <c r="K117" t="s">
        <v>671</v>
      </c>
      <c r="L117" t="s">
        <v>672</v>
      </c>
      <c r="M117" t="s">
        <v>591</v>
      </c>
      <c r="N117" t="s">
        <v>673</v>
      </c>
    </row>
    <row r="118">
      <c r="A118">
        <v>62</v>
      </c>
      <c r="B118" t="s">
        <v>31</v>
      </c>
      <c r="C118" t="s">
        <v>483</v>
      </c>
      <c r="D118" t="s">
        <v>33</v>
      </c>
      <c r="E118" t="s">
        <v>54</v>
      </c>
      <c r="F118" t="s">
        <v>223</v>
      </c>
      <c r="G118" t="s">
        <v>225</v>
      </c>
      <c r="H118" t="s">
        <v>38</v>
      </c>
      <c r="I118" t="s">
        <v>64</v>
      </c>
      <c r="J118" t="s">
        <v>39</v>
      </c>
      <c r="K118" t="s">
        <v>674</v>
      </c>
      <c r="L118" t="s">
        <v>675</v>
      </c>
      <c r="M118" t="s">
        <v>515</v>
      </c>
      <c r="N118" t="s">
        <v>676</v>
      </c>
    </row>
    <row r="119">
      <c r="A119">
        <v>62</v>
      </c>
      <c r="B119" t="s">
        <v>31</v>
      </c>
      <c r="C119" t="s">
        <v>483</v>
      </c>
      <c r="D119" t="s">
        <v>33</v>
      </c>
      <c r="E119" t="s">
        <v>54</v>
      </c>
      <c r="F119" t="s">
        <v>223</v>
      </c>
      <c r="G119" t="s">
        <v>225</v>
      </c>
      <c r="H119" t="s">
        <v>38</v>
      </c>
      <c r="I119" t="s">
        <v>64</v>
      </c>
      <c r="J119" t="s">
        <v>39</v>
      </c>
      <c r="K119" t="s">
        <v>231</v>
      </c>
      <c r="L119" t="s">
        <v>677</v>
      </c>
      <c r="M119" t="s">
        <v>678</v>
      </c>
      <c r="N119" t="s">
        <v>232</v>
      </c>
    </row>
    <row r="120">
      <c r="A120">
        <v>62</v>
      </c>
      <c r="B120" t="s">
        <v>31</v>
      </c>
      <c r="C120" t="s">
        <v>483</v>
      </c>
      <c r="D120" t="s">
        <v>33</v>
      </c>
      <c r="E120" t="s">
        <v>54</v>
      </c>
      <c r="F120" t="s">
        <v>223</v>
      </c>
      <c r="G120" t="s">
        <v>225</v>
      </c>
      <c r="H120" t="s">
        <v>38</v>
      </c>
      <c r="I120" t="s">
        <v>64</v>
      </c>
      <c r="J120" t="s">
        <v>39</v>
      </c>
      <c r="K120" t="s">
        <v>228</v>
      </c>
      <c r="L120" t="s">
        <v>679</v>
      </c>
      <c r="M120" t="s">
        <v>680</v>
      </c>
      <c r="N120" t="s">
        <v>229</v>
      </c>
    </row>
    <row r="121">
      <c r="A121">
        <v>62</v>
      </c>
      <c r="B121" t="s">
        <v>31</v>
      </c>
      <c r="C121" t="s">
        <v>483</v>
      </c>
      <c r="D121" t="s">
        <v>33</v>
      </c>
      <c r="E121" t="s">
        <v>54</v>
      </c>
      <c r="F121" t="s">
        <v>223</v>
      </c>
      <c r="G121" t="s">
        <v>225</v>
      </c>
      <c r="H121" t="s">
        <v>38</v>
      </c>
      <c r="I121" t="s">
        <v>64</v>
      </c>
      <c r="J121" t="s">
        <v>39</v>
      </c>
      <c r="K121" t="s">
        <v>681</v>
      </c>
      <c r="L121" t="s">
        <v>682</v>
      </c>
      <c r="M121" t="s">
        <v>394</v>
      </c>
      <c r="N121" t="s">
        <v>683</v>
      </c>
    </row>
    <row r="122">
      <c r="A122">
        <v>62</v>
      </c>
      <c r="B122" t="s">
        <v>31</v>
      </c>
      <c r="C122" t="s">
        <v>483</v>
      </c>
      <c r="D122" t="s">
        <v>33</v>
      </c>
      <c r="E122" t="s">
        <v>54</v>
      </c>
      <c r="F122" t="s">
        <v>223</v>
      </c>
      <c r="G122" t="s">
        <v>264</v>
      </c>
      <c r="H122" t="s">
        <v>38</v>
      </c>
      <c r="I122" t="s">
        <v>64</v>
      </c>
      <c r="J122" t="s">
        <v>39</v>
      </c>
      <c r="K122" t="s">
        <v>684</v>
      </c>
      <c r="L122" t="s">
        <v>685</v>
      </c>
      <c r="M122" t="s">
        <v>515</v>
      </c>
      <c r="N122" t="s">
        <v>686</v>
      </c>
    </row>
    <row r="123">
      <c r="A123">
        <v>62</v>
      </c>
      <c r="B123" t="s">
        <v>31</v>
      </c>
      <c r="C123" t="s">
        <v>483</v>
      </c>
      <c r="D123" t="s">
        <v>33</v>
      </c>
      <c r="E123" t="s">
        <v>54</v>
      </c>
      <c r="F123" t="s">
        <v>223</v>
      </c>
      <c r="G123" t="s">
        <v>264</v>
      </c>
      <c r="H123" t="s">
        <v>38</v>
      </c>
      <c r="I123" t="s">
        <v>64</v>
      </c>
      <c r="J123" t="s">
        <v>39</v>
      </c>
      <c r="K123" t="s">
        <v>293</v>
      </c>
      <c r="L123" t="s">
        <v>687</v>
      </c>
      <c r="M123" t="s">
        <v>628</v>
      </c>
      <c r="N123" t="s">
        <v>294</v>
      </c>
    </row>
    <row r="124">
      <c r="A124">
        <v>62</v>
      </c>
      <c r="B124" t="s">
        <v>31</v>
      </c>
      <c r="C124" t="s">
        <v>483</v>
      </c>
      <c r="D124" t="s">
        <v>33</v>
      </c>
      <c r="E124" t="s">
        <v>54</v>
      </c>
      <c r="F124" t="s">
        <v>223</v>
      </c>
      <c r="G124" t="s">
        <v>264</v>
      </c>
      <c r="H124" t="s">
        <v>38</v>
      </c>
      <c r="I124" t="s">
        <v>64</v>
      </c>
      <c r="J124" t="s">
        <v>39</v>
      </c>
      <c r="K124" t="s">
        <v>291</v>
      </c>
      <c r="L124" t="s">
        <v>688</v>
      </c>
      <c r="M124" t="s">
        <v>498</v>
      </c>
      <c r="N124" t="s">
        <v>292</v>
      </c>
    </row>
    <row r="125">
      <c r="A125">
        <v>62</v>
      </c>
      <c r="B125" t="s">
        <v>31</v>
      </c>
      <c r="C125" t="s">
        <v>483</v>
      </c>
      <c r="D125" t="s">
        <v>33</v>
      </c>
      <c r="E125" t="s">
        <v>54</v>
      </c>
      <c r="F125" t="s">
        <v>223</v>
      </c>
      <c r="G125" t="s">
        <v>264</v>
      </c>
      <c r="H125" t="s">
        <v>38</v>
      </c>
      <c r="I125" t="s">
        <v>64</v>
      </c>
      <c r="J125" t="s">
        <v>39</v>
      </c>
      <c r="K125" t="s">
        <v>284</v>
      </c>
      <c r="L125" t="s">
        <v>689</v>
      </c>
      <c r="M125" t="s">
        <v>690</v>
      </c>
      <c r="N125" t="s">
        <v>285</v>
      </c>
    </row>
    <row r="126">
      <c r="A126">
        <v>62</v>
      </c>
      <c r="B126" t="s">
        <v>31</v>
      </c>
      <c r="C126" t="s">
        <v>483</v>
      </c>
      <c r="D126" t="s">
        <v>33</v>
      </c>
      <c r="E126" t="s">
        <v>54</v>
      </c>
      <c r="F126" t="s">
        <v>223</v>
      </c>
      <c r="G126" t="s">
        <v>264</v>
      </c>
      <c r="H126" t="s">
        <v>38</v>
      </c>
      <c r="I126" t="s">
        <v>64</v>
      </c>
      <c r="J126" t="s">
        <v>39</v>
      </c>
      <c r="K126" t="s">
        <v>287</v>
      </c>
      <c r="L126" t="s">
        <v>691</v>
      </c>
      <c r="M126" t="s">
        <v>692</v>
      </c>
      <c r="N126" t="s">
        <v>288</v>
      </c>
    </row>
    <row r="127">
      <c r="A127">
        <v>62</v>
      </c>
      <c r="B127" t="s">
        <v>31</v>
      </c>
      <c r="C127" t="s">
        <v>483</v>
      </c>
      <c r="D127" t="s">
        <v>33</v>
      </c>
      <c r="E127" t="s">
        <v>54</v>
      </c>
      <c r="F127" t="s">
        <v>223</v>
      </c>
      <c r="G127" t="s">
        <v>264</v>
      </c>
      <c r="H127" t="s">
        <v>38</v>
      </c>
      <c r="I127" t="s">
        <v>64</v>
      </c>
      <c r="J127" t="s">
        <v>39</v>
      </c>
      <c r="K127" t="s">
        <v>693</v>
      </c>
      <c r="L127" t="s">
        <v>694</v>
      </c>
      <c r="M127" t="s">
        <v>388</v>
      </c>
      <c r="N127" t="s">
        <v>695</v>
      </c>
    </row>
    <row r="128">
      <c r="A128">
        <v>62</v>
      </c>
      <c r="B128" t="s">
        <v>31</v>
      </c>
      <c r="C128" t="s">
        <v>483</v>
      </c>
      <c r="D128" t="s">
        <v>33</v>
      </c>
      <c r="E128" t="s">
        <v>54</v>
      </c>
      <c r="F128" t="s">
        <v>223</v>
      </c>
      <c r="G128" t="s">
        <v>264</v>
      </c>
      <c r="H128" t="s">
        <v>38</v>
      </c>
      <c r="I128" t="s">
        <v>64</v>
      </c>
      <c r="J128" t="s">
        <v>39</v>
      </c>
      <c r="K128" t="s">
        <v>263</v>
      </c>
      <c r="L128" t="s">
        <v>696</v>
      </c>
      <c r="M128" t="s">
        <v>618</v>
      </c>
      <c r="N128" t="s">
        <v>280</v>
      </c>
    </row>
    <row r="129">
      <c r="A129">
        <v>62</v>
      </c>
      <c r="B129" t="s">
        <v>31</v>
      </c>
      <c r="C129" t="s">
        <v>483</v>
      </c>
      <c r="D129" t="s">
        <v>33</v>
      </c>
      <c r="E129" t="s">
        <v>54</v>
      </c>
      <c r="F129" t="s">
        <v>223</v>
      </c>
      <c r="G129" t="s">
        <v>264</v>
      </c>
      <c r="H129" t="s">
        <v>38</v>
      </c>
      <c r="I129" t="s">
        <v>64</v>
      </c>
      <c r="J129" t="s">
        <v>39</v>
      </c>
      <c r="K129" t="s">
        <v>289</v>
      </c>
      <c r="L129" t="s">
        <v>697</v>
      </c>
      <c r="M129" t="s">
        <v>678</v>
      </c>
      <c r="N129" t="s">
        <v>290</v>
      </c>
    </row>
    <row r="130">
      <c r="A130">
        <v>62</v>
      </c>
      <c r="B130" t="s">
        <v>31</v>
      </c>
      <c r="C130" t="s">
        <v>483</v>
      </c>
      <c r="D130" t="s">
        <v>33</v>
      </c>
      <c r="E130" t="s">
        <v>54</v>
      </c>
      <c r="F130" t="s">
        <v>157</v>
      </c>
      <c r="G130" t="s">
        <v>36</v>
      </c>
      <c r="H130" t="s">
        <v>38</v>
      </c>
      <c r="I130" t="s">
        <v>64</v>
      </c>
      <c r="J130" t="s">
        <v>39</v>
      </c>
      <c r="K130" t="s">
        <v>158</v>
      </c>
      <c r="L130" t="s">
        <v>698</v>
      </c>
      <c r="M130" t="s">
        <v>699</v>
      </c>
      <c r="N130" t="s">
        <v>159</v>
      </c>
    </row>
    <row r="131">
      <c r="A131">
        <v>62</v>
      </c>
      <c r="B131" t="s">
        <v>31</v>
      </c>
      <c r="C131" t="s">
        <v>483</v>
      </c>
      <c r="D131" t="s">
        <v>33</v>
      </c>
      <c r="E131" t="s">
        <v>54</v>
      </c>
      <c r="F131" t="s">
        <v>157</v>
      </c>
      <c r="G131" t="s">
        <v>36</v>
      </c>
      <c r="H131" t="s">
        <v>38</v>
      </c>
      <c r="I131" t="s">
        <v>64</v>
      </c>
      <c r="J131" t="s">
        <v>39</v>
      </c>
      <c r="K131" t="s">
        <v>700</v>
      </c>
      <c r="L131" t="s">
        <v>701</v>
      </c>
      <c r="M131" t="s">
        <v>699</v>
      </c>
      <c r="N131" t="s">
        <v>702</v>
      </c>
    </row>
    <row r="132">
      <c r="A132">
        <v>62</v>
      </c>
      <c r="B132" t="s">
        <v>31</v>
      </c>
      <c r="C132" t="s">
        <v>483</v>
      </c>
      <c r="D132" t="s">
        <v>33</v>
      </c>
      <c r="E132" t="s">
        <v>54</v>
      </c>
      <c r="F132" t="s">
        <v>157</v>
      </c>
      <c r="G132" t="s">
        <v>321</v>
      </c>
      <c r="H132" t="s">
        <v>38</v>
      </c>
      <c r="I132" t="s">
        <v>64</v>
      </c>
      <c r="J132" t="s">
        <v>89</v>
      </c>
      <c r="K132" t="s">
        <v>320</v>
      </c>
      <c r="L132" t="s">
        <v>703</v>
      </c>
      <c r="M132" t="s">
        <v>699</v>
      </c>
      <c r="N132" t="s">
        <v>322</v>
      </c>
    </row>
    <row r="133">
      <c r="A133">
        <v>62</v>
      </c>
      <c r="B133" t="s">
        <v>31</v>
      </c>
      <c r="C133" t="s">
        <v>483</v>
      </c>
      <c r="D133" t="s">
        <v>33</v>
      </c>
      <c r="E133" t="s">
        <v>54</v>
      </c>
      <c r="F133" t="s">
        <v>157</v>
      </c>
      <c r="G133" t="s">
        <v>152</v>
      </c>
      <c r="H133" t="s">
        <v>38</v>
      </c>
      <c r="I133" t="s">
        <v>64</v>
      </c>
      <c r="J133" t="s">
        <v>89</v>
      </c>
      <c r="K133" t="s">
        <v>332</v>
      </c>
      <c r="L133" t="s">
        <v>704</v>
      </c>
      <c r="M133" t="s">
        <v>699</v>
      </c>
      <c r="N133" t="s">
        <v>333</v>
      </c>
    </row>
    <row r="134">
      <c r="A134">
        <v>62</v>
      </c>
      <c r="B134" t="s">
        <v>31</v>
      </c>
      <c r="C134" t="s">
        <v>483</v>
      </c>
      <c r="D134" t="s">
        <v>33</v>
      </c>
      <c r="E134" t="s">
        <v>54</v>
      </c>
      <c r="F134" t="s">
        <v>157</v>
      </c>
      <c r="G134" t="s">
        <v>152</v>
      </c>
      <c r="H134" t="s">
        <v>38</v>
      </c>
      <c r="I134" t="s">
        <v>64</v>
      </c>
      <c r="J134" t="s">
        <v>39</v>
      </c>
      <c r="K134" t="s">
        <v>705</v>
      </c>
      <c r="L134" t="s">
        <v>706</v>
      </c>
      <c r="M134" t="s">
        <v>699</v>
      </c>
      <c r="N134" t="s">
        <v>707</v>
      </c>
    </row>
    <row r="135">
      <c r="A135">
        <v>62</v>
      </c>
      <c r="B135" t="s">
        <v>31</v>
      </c>
      <c r="C135" t="s">
        <v>483</v>
      </c>
      <c r="D135" t="s">
        <v>33</v>
      </c>
      <c r="E135" t="s">
        <v>54</v>
      </c>
      <c r="F135" t="s">
        <v>157</v>
      </c>
      <c r="G135" t="s">
        <v>152</v>
      </c>
      <c r="H135" t="s">
        <v>38</v>
      </c>
      <c r="I135" t="s">
        <v>64</v>
      </c>
      <c r="J135" t="s">
        <v>39</v>
      </c>
      <c r="K135" t="s">
        <v>708</v>
      </c>
      <c r="L135" t="s">
        <v>709</v>
      </c>
      <c r="M135" t="s">
        <v>699</v>
      </c>
      <c r="N135" t="s">
        <v>710</v>
      </c>
    </row>
    <row r="136">
      <c r="A136">
        <v>62</v>
      </c>
      <c r="B136" t="s">
        <v>31</v>
      </c>
      <c r="C136" t="s">
        <v>483</v>
      </c>
      <c r="D136" t="s">
        <v>33</v>
      </c>
      <c r="E136" t="s">
        <v>54</v>
      </c>
      <c r="F136" t="s">
        <v>157</v>
      </c>
      <c r="G136" t="s">
        <v>152</v>
      </c>
      <c r="H136" t="s">
        <v>38</v>
      </c>
      <c r="I136" t="s">
        <v>64</v>
      </c>
      <c r="J136" t="s">
        <v>39</v>
      </c>
      <c r="K136" t="s">
        <v>328</v>
      </c>
      <c r="L136" t="s">
        <v>711</v>
      </c>
      <c r="M136" t="s">
        <v>699</v>
      </c>
      <c r="N136" t="s">
        <v>329</v>
      </c>
    </row>
    <row r="137">
      <c r="A137">
        <v>62</v>
      </c>
      <c r="B137" t="s">
        <v>31</v>
      </c>
      <c r="C137" t="s">
        <v>483</v>
      </c>
      <c r="D137" t="s">
        <v>33</v>
      </c>
      <c r="E137" t="s">
        <v>54</v>
      </c>
      <c r="F137" t="s">
        <v>157</v>
      </c>
      <c r="G137" t="s">
        <v>152</v>
      </c>
      <c r="H137" t="s">
        <v>38</v>
      </c>
      <c r="I137" t="s">
        <v>64</v>
      </c>
      <c r="J137" t="s">
        <v>317</v>
      </c>
      <c r="K137" t="s">
        <v>316</v>
      </c>
      <c r="L137" t="s">
        <v>712</v>
      </c>
      <c r="M137" t="s">
        <v>699</v>
      </c>
      <c r="N137" t="s">
        <v>318</v>
      </c>
    </row>
    <row r="138">
      <c r="A138">
        <v>62</v>
      </c>
      <c r="B138" t="s">
        <v>31</v>
      </c>
      <c r="C138" t="s">
        <v>483</v>
      </c>
      <c r="D138" t="s">
        <v>33</v>
      </c>
      <c r="E138" t="s">
        <v>54</v>
      </c>
      <c r="F138" t="s">
        <v>713</v>
      </c>
      <c r="G138" t="s">
        <v>36</v>
      </c>
      <c r="H138" t="s">
        <v>38</v>
      </c>
      <c r="I138" t="s">
        <v>64</v>
      </c>
      <c r="J138" t="s">
        <v>39</v>
      </c>
      <c r="K138" t="s">
        <v>158</v>
      </c>
      <c r="L138" t="s">
        <v>714</v>
      </c>
      <c r="M138" t="s">
        <v>699</v>
      </c>
      <c r="N138" t="s">
        <v>715</v>
      </c>
    </row>
    <row r="139">
      <c r="A139">
        <v>62</v>
      </c>
      <c r="B139" t="s">
        <v>31</v>
      </c>
      <c r="C139" t="s">
        <v>483</v>
      </c>
      <c r="D139" t="s">
        <v>33</v>
      </c>
      <c r="E139" t="s">
        <v>54</v>
      </c>
      <c r="F139" t="s">
        <v>713</v>
      </c>
      <c r="G139" t="s">
        <v>321</v>
      </c>
      <c r="H139" t="s">
        <v>38</v>
      </c>
      <c r="I139" t="s">
        <v>64</v>
      </c>
      <c r="J139" t="s">
        <v>89</v>
      </c>
      <c r="K139" t="s">
        <v>716</v>
      </c>
      <c r="L139" t="s">
        <v>717</v>
      </c>
      <c r="M139" t="s">
        <v>699</v>
      </c>
      <c r="N139" t="s">
        <v>718</v>
      </c>
    </row>
    <row r="140">
      <c r="A140">
        <v>62</v>
      </c>
      <c r="B140" t="s">
        <v>31</v>
      </c>
      <c r="C140" t="s">
        <v>483</v>
      </c>
      <c r="D140" t="s">
        <v>33</v>
      </c>
      <c r="E140" t="s">
        <v>54</v>
      </c>
      <c r="F140" t="s">
        <v>713</v>
      </c>
      <c r="G140" t="s">
        <v>152</v>
      </c>
      <c r="H140" t="s">
        <v>38</v>
      </c>
      <c r="I140" t="s">
        <v>64</v>
      </c>
      <c r="J140" t="s">
        <v>89</v>
      </c>
      <c r="K140" t="s">
        <v>719</v>
      </c>
      <c r="L140" t="s">
        <v>720</v>
      </c>
      <c r="M140" t="s">
        <v>699</v>
      </c>
      <c r="N140" t="s">
        <v>721</v>
      </c>
    </row>
    <row r="141">
      <c r="A141">
        <v>62</v>
      </c>
      <c r="B141" t="s">
        <v>31</v>
      </c>
      <c r="C141" t="s">
        <v>483</v>
      </c>
      <c r="D141" t="s">
        <v>33</v>
      </c>
      <c r="E141" t="s">
        <v>54</v>
      </c>
      <c r="F141" t="s">
        <v>713</v>
      </c>
      <c r="G141" t="s">
        <v>152</v>
      </c>
      <c r="H141" t="s">
        <v>38</v>
      </c>
      <c r="I141" t="s">
        <v>64</v>
      </c>
      <c r="J141" t="s">
        <v>89</v>
      </c>
      <c r="K141" t="s">
        <v>722</v>
      </c>
      <c r="L141" t="s">
        <v>723</v>
      </c>
      <c r="M141" t="s">
        <v>388</v>
      </c>
      <c r="N141" t="s">
        <v>724</v>
      </c>
    </row>
    <row r="142">
      <c r="A142">
        <v>62</v>
      </c>
      <c r="B142" t="s">
        <v>31</v>
      </c>
      <c r="C142" t="s">
        <v>483</v>
      </c>
      <c r="D142" t="s">
        <v>33</v>
      </c>
      <c r="E142" t="s">
        <v>54</v>
      </c>
      <c r="F142" t="s">
        <v>713</v>
      </c>
      <c r="G142" t="s">
        <v>152</v>
      </c>
      <c r="H142" t="s">
        <v>38</v>
      </c>
      <c r="I142" t="s">
        <v>64</v>
      </c>
      <c r="J142" t="s">
        <v>89</v>
      </c>
      <c r="K142" t="s">
        <v>725</v>
      </c>
      <c r="L142" t="s">
        <v>726</v>
      </c>
      <c r="M142" t="s">
        <v>388</v>
      </c>
      <c r="N142" t="s">
        <v>727</v>
      </c>
    </row>
    <row r="143">
      <c r="A143">
        <v>62</v>
      </c>
      <c r="B143" t="s">
        <v>31</v>
      </c>
      <c r="C143" t="s">
        <v>483</v>
      </c>
      <c r="D143" t="s">
        <v>33</v>
      </c>
      <c r="E143" t="s">
        <v>54</v>
      </c>
      <c r="F143" t="s">
        <v>713</v>
      </c>
      <c r="G143" t="s">
        <v>189</v>
      </c>
      <c r="H143" t="s">
        <v>38</v>
      </c>
      <c r="I143" t="s">
        <v>728</v>
      </c>
      <c r="J143" t="s">
        <v>317</v>
      </c>
      <c r="K143" t="s">
        <v>729</v>
      </c>
      <c r="L143" t="s">
        <v>730</v>
      </c>
      <c r="M143" t="s">
        <v>388</v>
      </c>
      <c r="N143" t="s">
        <v>731</v>
      </c>
    </row>
    <row r="144">
      <c r="A144">
        <v>62</v>
      </c>
      <c r="B144" t="s">
        <v>31</v>
      </c>
      <c r="C144" t="s">
        <v>483</v>
      </c>
      <c r="D144" t="s">
        <v>33</v>
      </c>
      <c r="E144" t="s">
        <v>54</v>
      </c>
      <c r="F144" t="s">
        <v>93</v>
      </c>
      <c r="G144" t="s">
        <v>36</v>
      </c>
      <c r="H144" t="s">
        <v>38</v>
      </c>
      <c r="I144" t="s">
        <v>64</v>
      </c>
      <c r="J144" t="s">
        <v>39</v>
      </c>
      <c r="K144" t="s">
        <v>103</v>
      </c>
      <c r="L144" t="s">
        <v>732</v>
      </c>
      <c r="M144" t="s">
        <v>531</v>
      </c>
      <c r="N144" t="s">
        <v>733</v>
      </c>
    </row>
    <row r="145">
      <c r="A145">
        <v>62</v>
      </c>
      <c r="B145" t="s">
        <v>31</v>
      </c>
      <c r="C145" t="s">
        <v>483</v>
      </c>
      <c r="D145" t="s">
        <v>33</v>
      </c>
      <c r="E145" t="s">
        <v>54</v>
      </c>
      <c r="F145" t="s">
        <v>93</v>
      </c>
      <c r="G145" t="s">
        <v>36</v>
      </c>
      <c r="H145" t="s">
        <v>38</v>
      </c>
      <c r="I145" t="s">
        <v>64</v>
      </c>
      <c r="J145" t="s">
        <v>39</v>
      </c>
      <c r="K145" t="s">
        <v>94</v>
      </c>
      <c r="L145" t="s">
        <v>734</v>
      </c>
      <c r="M145" t="s">
        <v>531</v>
      </c>
      <c r="N145" t="s">
        <v>95</v>
      </c>
    </row>
    <row r="146">
      <c r="A146">
        <v>62</v>
      </c>
      <c r="B146" t="s">
        <v>31</v>
      </c>
      <c r="C146" t="s">
        <v>483</v>
      </c>
      <c r="D146" t="s">
        <v>33</v>
      </c>
      <c r="E146" t="s">
        <v>54</v>
      </c>
      <c r="F146" t="s">
        <v>93</v>
      </c>
      <c r="G146" t="s">
        <v>152</v>
      </c>
      <c r="H146" t="s">
        <v>38</v>
      </c>
      <c r="I146" t="s">
        <v>64</v>
      </c>
      <c r="J146" t="s">
        <v>39</v>
      </c>
      <c r="K146" t="s">
        <v>258</v>
      </c>
      <c r="L146" t="s">
        <v>735</v>
      </c>
      <c r="M146" t="s">
        <v>531</v>
      </c>
      <c r="N146" t="s">
        <v>259</v>
      </c>
    </row>
    <row r="147">
      <c r="A147">
        <v>62</v>
      </c>
      <c r="B147" t="s">
        <v>31</v>
      </c>
      <c r="C147" t="s">
        <v>483</v>
      </c>
      <c r="D147" t="s">
        <v>33</v>
      </c>
      <c r="E147" t="s">
        <v>54</v>
      </c>
      <c r="F147" t="s">
        <v>736</v>
      </c>
      <c r="G147" t="s">
        <v>152</v>
      </c>
      <c r="H147" t="s">
        <v>38</v>
      </c>
      <c r="I147" t="s">
        <v>64</v>
      </c>
      <c r="J147" t="s">
        <v>39</v>
      </c>
      <c r="K147" t="s">
        <v>737</v>
      </c>
      <c r="L147" t="s">
        <v>738</v>
      </c>
      <c r="M147" t="s">
        <v>739</v>
      </c>
      <c r="N147" t="s">
        <v>740</v>
      </c>
    </row>
    <row r="148">
      <c r="A148">
        <v>62</v>
      </c>
      <c r="B148" t="s">
        <v>31</v>
      </c>
      <c r="C148" t="s">
        <v>483</v>
      </c>
      <c r="D148" t="s">
        <v>33</v>
      </c>
      <c r="E148" t="s">
        <v>54</v>
      </c>
      <c r="F148" t="s">
        <v>741</v>
      </c>
      <c r="G148" t="s">
        <v>189</v>
      </c>
      <c r="H148" t="s">
        <v>38</v>
      </c>
      <c r="I148" t="s">
        <v>37</v>
      </c>
      <c r="J148" t="s">
        <v>39</v>
      </c>
      <c r="K148" t="s">
        <v>480</v>
      </c>
      <c r="L148" t="s">
        <v>742</v>
      </c>
      <c r="M148" t="s">
        <v>388</v>
      </c>
      <c r="N148" t="s">
        <v>743</v>
      </c>
    </row>
    <row r="149">
      <c r="A149">
        <v>62</v>
      </c>
      <c r="B149" t="s">
        <v>31</v>
      </c>
      <c r="C149" t="s">
        <v>483</v>
      </c>
      <c r="D149" t="s">
        <v>33</v>
      </c>
      <c r="E149" t="s">
        <v>54</v>
      </c>
      <c r="F149" t="s">
        <v>118</v>
      </c>
      <c r="G149" t="s">
        <v>36</v>
      </c>
      <c r="H149" t="s">
        <v>38</v>
      </c>
      <c r="I149" t="s">
        <v>64</v>
      </c>
      <c r="J149" t="s">
        <v>39</v>
      </c>
      <c r="K149" t="s">
        <v>119</v>
      </c>
      <c r="L149" t="s">
        <v>744</v>
      </c>
      <c r="M149" t="s">
        <v>567</v>
      </c>
      <c r="N149" t="s">
        <v>120</v>
      </c>
    </row>
    <row r="150">
      <c r="A150">
        <v>62</v>
      </c>
      <c r="B150" t="s">
        <v>31</v>
      </c>
      <c r="C150" t="s">
        <v>483</v>
      </c>
      <c r="D150" t="s">
        <v>33</v>
      </c>
      <c r="E150" t="s">
        <v>54</v>
      </c>
      <c r="F150" t="s">
        <v>118</v>
      </c>
      <c r="G150" t="s">
        <v>36</v>
      </c>
      <c r="H150" t="s">
        <v>38</v>
      </c>
      <c r="I150" t="s">
        <v>64</v>
      </c>
      <c r="J150" t="s">
        <v>39</v>
      </c>
      <c r="K150" t="s">
        <v>124</v>
      </c>
      <c r="L150" t="s">
        <v>745</v>
      </c>
      <c r="M150" t="s">
        <v>571</v>
      </c>
      <c r="N150" t="s">
        <v>125</v>
      </c>
    </row>
    <row r="151">
      <c r="A151">
        <v>62</v>
      </c>
      <c r="B151" t="s">
        <v>31</v>
      </c>
      <c r="C151" t="s">
        <v>483</v>
      </c>
      <c r="D151" t="s">
        <v>33</v>
      </c>
      <c r="E151" t="s">
        <v>54</v>
      </c>
      <c r="F151" t="s">
        <v>150</v>
      </c>
      <c r="G151" t="s">
        <v>36</v>
      </c>
      <c r="H151" t="s">
        <v>38</v>
      </c>
      <c r="I151" t="s">
        <v>64</v>
      </c>
      <c r="J151" t="s">
        <v>39</v>
      </c>
      <c r="K151" t="s">
        <v>164</v>
      </c>
      <c r="L151" t="s">
        <v>746</v>
      </c>
      <c r="M151" t="s">
        <v>747</v>
      </c>
      <c r="N151" t="s">
        <v>165</v>
      </c>
    </row>
    <row r="152">
      <c r="A152">
        <v>62</v>
      </c>
      <c r="B152" t="s">
        <v>31</v>
      </c>
      <c r="C152" t="s">
        <v>483</v>
      </c>
      <c r="D152" t="s">
        <v>33</v>
      </c>
      <c r="E152" t="s">
        <v>54</v>
      </c>
      <c r="F152" t="s">
        <v>150</v>
      </c>
      <c r="G152" t="s">
        <v>36</v>
      </c>
      <c r="H152" t="s">
        <v>38</v>
      </c>
      <c r="I152" t="s">
        <v>64</v>
      </c>
      <c r="J152" t="s">
        <v>39</v>
      </c>
      <c r="K152" t="s">
        <v>748</v>
      </c>
      <c r="L152" t="s">
        <v>749</v>
      </c>
      <c r="M152" t="s">
        <v>680</v>
      </c>
      <c r="N152" t="s">
        <v>750</v>
      </c>
    </row>
    <row r="153">
      <c r="A153">
        <v>62</v>
      </c>
      <c r="B153" t="s">
        <v>31</v>
      </c>
      <c r="C153" t="s">
        <v>483</v>
      </c>
      <c r="D153" t="s">
        <v>33</v>
      </c>
      <c r="E153" t="s">
        <v>54</v>
      </c>
      <c r="F153" t="s">
        <v>150</v>
      </c>
      <c r="G153" t="s">
        <v>152</v>
      </c>
      <c r="H153" t="s">
        <v>38</v>
      </c>
      <c r="I153" t="s">
        <v>64</v>
      </c>
      <c r="J153" t="s">
        <v>39</v>
      </c>
      <c r="K153" t="s">
        <v>267</v>
      </c>
      <c r="L153" t="s">
        <v>751</v>
      </c>
      <c r="M153" t="s">
        <v>752</v>
      </c>
      <c r="N153" t="s">
        <v>268</v>
      </c>
    </row>
    <row r="154">
      <c r="A154">
        <v>62</v>
      </c>
      <c r="B154" t="s">
        <v>31</v>
      </c>
      <c r="C154" t="s">
        <v>483</v>
      </c>
      <c r="D154" t="s">
        <v>33</v>
      </c>
      <c r="E154" t="s">
        <v>54</v>
      </c>
      <c r="F154" t="s">
        <v>150</v>
      </c>
      <c r="G154" t="s">
        <v>152</v>
      </c>
      <c r="H154" t="s">
        <v>38</v>
      </c>
      <c r="I154" t="s">
        <v>64</v>
      </c>
      <c r="J154" t="s">
        <v>39</v>
      </c>
      <c r="K154" t="s">
        <v>239</v>
      </c>
      <c r="L154" t="s">
        <v>753</v>
      </c>
      <c r="M154" t="s">
        <v>388</v>
      </c>
      <c r="N154" t="s">
        <v>240</v>
      </c>
    </row>
    <row r="155">
      <c r="A155">
        <v>62</v>
      </c>
      <c r="B155" t="s">
        <v>31</v>
      </c>
      <c r="C155" t="s">
        <v>483</v>
      </c>
      <c r="D155" t="s">
        <v>33</v>
      </c>
      <c r="E155" t="s">
        <v>54</v>
      </c>
      <c r="F155" t="s">
        <v>150</v>
      </c>
      <c r="G155" t="s">
        <v>152</v>
      </c>
      <c r="H155" t="s">
        <v>38</v>
      </c>
      <c r="I155" t="s">
        <v>64</v>
      </c>
      <c r="J155" t="s">
        <v>39</v>
      </c>
      <c r="K155" t="s">
        <v>151</v>
      </c>
      <c r="L155" t="s">
        <v>754</v>
      </c>
      <c r="M155" t="s">
        <v>747</v>
      </c>
      <c r="N155" t="s">
        <v>153</v>
      </c>
    </row>
    <row r="156">
      <c r="A156">
        <v>62</v>
      </c>
      <c r="B156" t="s">
        <v>31</v>
      </c>
      <c r="C156" t="s">
        <v>483</v>
      </c>
      <c r="D156" t="s">
        <v>33</v>
      </c>
      <c r="E156" t="s">
        <v>54</v>
      </c>
      <c r="F156" t="s">
        <v>150</v>
      </c>
      <c r="G156" t="s">
        <v>152</v>
      </c>
      <c r="H156" t="s">
        <v>38</v>
      </c>
      <c r="I156" t="s">
        <v>64</v>
      </c>
      <c r="J156" t="s">
        <v>39</v>
      </c>
      <c r="K156" t="s">
        <v>338</v>
      </c>
      <c r="L156" t="s">
        <v>755</v>
      </c>
      <c r="M156" t="s">
        <v>756</v>
      </c>
      <c r="N156" t="s">
        <v>339</v>
      </c>
    </row>
    <row r="157">
      <c r="A157">
        <v>62</v>
      </c>
      <c r="B157" t="s">
        <v>31</v>
      </c>
      <c r="C157" t="s">
        <v>483</v>
      </c>
      <c r="D157" t="s">
        <v>33</v>
      </c>
      <c r="E157" t="s">
        <v>54</v>
      </c>
      <c r="F157" t="s">
        <v>150</v>
      </c>
      <c r="G157" t="s">
        <v>152</v>
      </c>
      <c r="H157" t="s">
        <v>38</v>
      </c>
      <c r="I157" t="s">
        <v>64</v>
      </c>
      <c r="J157" t="s">
        <v>39</v>
      </c>
      <c r="K157" t="s">
        <v>271</v>
      </c>
      <c r="L157" t="s">
        <v>757</v>
      </c>
      <c r="M157" t="s">
        <v>680</v>
      </c>
      <c r="N157" t="s">
        <v>272</v>
      </c>
    </row>
    <row r="158">
      <c r="A158">
        <v>62</v>
      </c>
      <c r="B158" t="s">
        <v>31</v>
      </c>
      <c r="C158" t="s">
        <v>758</v>
      </c>
      <c r="D158" t="s">
        <v>33</v>
      </c>
      <c r="E158" t="s">
        <v>54</v>
      </c>
      <c r="F158" t="s">
        <v>62</v>
      </c>
      <c r="G158" t="s">
        <v>36</v>
      </c>
      <c r="H158" t="s">
        <v>38</v>
      </c>
      <c r="I158" t="s">
        <v>64</v>
      </c>
      <c r="J158" t="s">
        <v>39</v>
      </c>
      <c r="K158" t="s">
        <v>63</v>
      </c>
      <c r="L158" t="s">
        <v>759</v>
      </c>
      <c r="M158" t="s">
        <v>450</v>
      </c>
      <c r="N158" t="s">
        <v>65</v>
      </c>
    </row>
  </sheetData>
  <sheetProtection sheet="1" formatColumns="0" spinCount="100000" saltValue="bDKWxCWgS9Xz9w9zOA9WWw==" hashValue="WxnJ6917PTl5/7krZEBbOVhjzGP+MzfiF0PjOZHsHA8dbEmYxD9NtQW4gvtVuzy6+vcf/RyeLefGacSwu0I0Gg==" algorithmName="SHA-512"/>
  <tableParts count="1">
    <tablePart r:id="rId1"/>
  </tableParts>
</worksheet>
</file>

<file path=xl/worksheets/sheet3.xml><?xml version="1.0" encoding="utf-8"?>
<worksheet xmlns:r="http://schemas.openxmlformats.org/officeDocument/2006/relationships" xmlns="http://schemas.openxmlformats.org/spreadsheetml/2006/main">
  <sheetPr codeName="Sheet11">
    <tabColor theme="0"/>
  </sheetPr>
  <sheetViews>
    <sheetView workbookViewId="0">
      <pane activePane="bottomRight" state="frozen" topLeftCell="W2" xSplit="1" ySplit="1"/>
      <selection pane="topRight" activeCell="B1" sqref="B1"/>
      <selection pane="bottomLeft" activeCell="A2" sqref="A2"/>
      <selection pane="bottomRight" activeCell="W2" sqref="W2"/>
    </sheetView>
  </sheetViews>
  <sheetFormatPr defaultColWidth="9.140625" defaultRowHeight="15"/>
  <cols>
    <col min="1" max="1" width="30.14063" customWidth="1"/>
    <col min="2" max="2" width="23.57422" customWidth="1"/>
    <col min="3" max="3" width="41.71094" customWidth="1"/>
    <col min="4" max="4" width="50.71094" customWidth="1"/>
    <col min="5" max="5" width="20.14063" customWidth="1"/>
    <col min="6" max="6" width="25.00391" customWidth="1"/>
    <col min="7" max="7" width="28.85156" customWidth="1"/>
    <col min="8" max="8" width="21.00391" customWidth="1"/>
    <col min="9" max="9" width="20.42188" bestFit="1" customWidth="1"/>
    <col min="10" max="10" width="17.14063" customWidth="1"/>
    <col min="11" max="11" width="21.57422" customWidth="1"/>
    <col min="12" max="12" width="28.00391" customWidth="1"/>
    <col min="13" max="13" width="16.14063" customWidth="1"/>
    <col min="14" max="14" width="27.57422" bestFit="1" customWidth="1"/>
    <col min="15" max="15" width="26.57422" customWidth="1"/>
    <col min="16" max="16" width="27.57422" customWidth="1"/>
    <col min="17" max="17" width="19.00391" customWidth="1"/>
    <col min="18" max="18" width="43.00391" customWidth="1"/>
    <col min="19" max="19" width="31.28125" customWidth="1"/>
    <col min="20" max="20" width="38.42188" customWidth="1"/>
    <col min="21" max="21" width="34.42188" customWidth="1"/>
    <col min="22" max="22" width="27.85156" customWidth="1"/>
    <col min="23" max="23" width="44.57422" customWidth="1"/>
    <col min="25" max="25" width="24.28125" customWidth="1"/>
    <col min="33" max="33" width="20.00391" customWidth="1"/>
    <col min="34" max="34" width="21.14063" customWidth="1"/>
  </cols>
  <sheetData>
    <row r="1" thickBot="1" ht="72">
      <c r="A1" s="39" t="s">
        <v>760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1" t="s">
        <v>761</v>
      </c>
      <c r="S1" s="42" t="s">
        <v>762</v>
      </c>
      <c r="T1" s="43" t="s">
        <v>763</v>
      </c>
      <c r="U1" s="44" t="s">
        <v>764</v>
      </c>
      <c r="V1" s="45" t="s">
        <v>765</v>
      </c>
      <c r="W1" s="46" t="s">
        <v>766</v>
      </c>
      <c r="Y1" s="47" t="s">
        <v>767</v>
      </c>
      <c r="Z1" s="47" t="s">
        <v>14</v>
      </c>
      <c r="AA1" s="47" t="s">
        <v>16</v>
      </c>
      <c r="AB1" s="47" t="s">
        <v>17</v>
      </c>
      <c r="AC1" s="47" t="s">
        <v>768</v>
      </c>
      <c r="AD1" s="47" t="s">
        <v>769</v>
      </c>
      <c r="AE1" s="48" t="s">
        <v>770</v>
      </c>
      <c r="AF1" s="48" t="s">
        <v>771</v>
      </c>
      <c r="AG1" s="48" t="s">
        <v>772</v>
      </c>
      <c r="AH1" s="49" t="s">
        <v>773</v>
      </c>
    </row>
    <row r="2" thickBot="1" ht="16.5">
      <c r="A2" s="40" t="s">
        <v>774</v>
      </c>
      <c r="B2" s="40" t="s">
        <v>775</v>
      </c>
      <c r="C2" s="49" t="s">
        <v>776</v>
      </c>
      <c r="D2" s="49" t="s">
        <v>773</v>
      </c>
      <c r="E2" s="50" t="s">
        <v>777</v>
      </c>
      <c r="F2" s="51" t="s">
        <v>14</v>
      </c>
      <c r="G2" s="49" t="s">
        <v>778</v>
      </c>
      <c r="H2" s="49"/>
      <c r="I2" s="52" t="s">
        <v>779</v>
      </c>
      <c r="J2" s="52" t="s">
        <v>768</v>
      </c>
      <c r="K2" s="53" t="s">
        <v>780</v>
      </c>
      <c r="L2" s="54" t="s">
        <v>16</v>
      </c>
      <c r="M2" s="55" t="s">
        <v>767</v>
      </c>
      <c r="N2" s="56" t="s">
        <v>781</v>
      </c>
      <c r="O2" s="49" t="s">
        <v>782</v>
      </c>
      <c r="P2" s="40" t="s">
        <v>783</v>
      </c>
      <c r="Q2" s="49" t="s">
        <v>770</v>
      </c>
      <c r="R2" s="57" t="s">
        <v>784</v>
      </c>
      <c r="S2" s="58" t="s">
        <v>785</v>
      </c>
      <c r="T2" t="s">
        <v>786</v>
      </c>
      <c r="U2" s="59" t="s">
        <v>787</v>
      </c>
      <c r="V2" t="s">
        <v>788</v>
      </c>
      <c r="W2" t="s">
        <v>789</v>
      </c>
      <c r="Y2" s="60" t="str">
        <f>IF(ISERROR(MATCH(Passout2023[[#This Row], [Degree Duration (year)]],$M$3:$M$10,0)),"0", "1")</f>
        <v>1</v>
      </c>
      <c r="Z2" s="60" t="str">
        <f>IF(ISERROR(MATCH(Passout2023[[#This Row], [Admission Type]],$F$3:$F$6,0)),"0", "1")</f>
        <v>1</v>
      </c>
      <c r="AA2" s="60" t="str">
        <f>IF(ISERROR(MATCH(Passout2023[[#This Row], [Batch Start Year]],$L$3:$L$25,0)),"0", "1")</f>
        <v>1</v>
      </c>
      <c r="AB2" s="60" t="str">
        <f>IF(ISERROR(MATCH(Passout2023[[#This Row], [Batch Start Semester]],$K$3:$K$6,0)),"0", "1")</f>
        <v>1</v>
      </c>
      <c r="AC2" s="60" t="str">
        <f>IF(ISERROR(MATCH([3]!Quota_Std_2022_23[[#This Row], [SESSION_TYPE]],$AX$2:$AX$5,0)),"0", "1")</f>
        <v>0</v>
      </c>
      <c r="AD2" s="60" t="str">
        <f>IF(ISERROR(MATCH(#REF!,#REF!,0)),"0", "1")</f>
        <v>0</v>
      </c>
      <c r="AE2" s="60" t="str">
        <f>IF(ISERROR(MATCH([3]!Quota_Std_2022_23[[#This Row], [Gender]],$AN$2:$AN$4,0)),"0", "1")</f>
        <v>0</v>
      </c>
      <c r="AF2" s="60" t="str">
        <f>IF(ISERROR(MATCH([3]!Quota_Std_2022_23[[#This Row], [Quota Type]],[3]Sheet1!$AO$2:$AO$12,0)),"0", "1")</f>
        <v>0</v>
      </c>
      <c r="AG2" s="60" t="str">
        <f>IF(ISERROR(MATCH(#REF!,$BA$2:$BA$8,0)),"0", "1")</f>
        <v>0</v>
      </c>
      <c r="AH2" s="60" t="str">
        <f>IF(ISERROR(MATCH(Passout2023[[#This Row], [Nationality Pakistani/ Foreign]],$D$3:$D$4,0)),"0", "1")</f>
        <v>1</v>
      </c>
    </row>
    <row r="3" thickBot="1" ht="15.75">
      <c r="A3" s="40" t="s">
        <v>790</v>
      </c>
      <c r="B3" s="40" t="s">
        <v>791</v>
      </c>
      <c r="C3" s="40" t="s">
        <v>792</v>
      </c>
      <c r="D3" s="40" t="s">
        <v>42</v>
      </c>
      <c r="E3" s="40" t="s">
        <v>38</v>
      </c>
      <c r="F3" t="s">
        <v>43</v>
      </c>
      <c r="G3" s="40" t="s">
        <v>793</v>
      </c>
      <c r="H3" s="40" t="s">
        <v>32</v>
      </c>
      <c r="I3" s="61">
        <v>1</v>
      </c>
      <c r="J3" s="61" t="s">
        <v>39</v>
      </c>
      <c r="K3" s="61" t="s">
        <v>156</v>
      </c>
      <c r="L3" s="62">
        <v>2000</v>
      </c>
      <c r="M3" s="40">
        <v>1</v>
      </c>
      <c r="N3" s="61" t="s">
        <v>490</v>
      </c>
      <c r="O3" s="63" t="s">
        <v>794</v>
      </c>
      <c r="P3" s="40" t="s">
        <v>795</v>
      </c>
      <c r="Q3" s="40" t="s">
        <v>796</v>
      </c>
      <c r="R3" s="57" t="s">
        <v>797</v>
      </c>
      <c r="S3" s="64" t="s">
        <v>798</v>
      </c>
      <c r="T3" t="s">
        <v>799</v>
      </c>
      <c r="U3" s="65" t="s">
        <v>800</v>
      </c>
      <c r="V3" t="s">
        <v>801</v>
      </c>
      <c r="W3" t="s">
        <v>802</v>
      </c>
      <c r="Y3" s="60" t="str">
        <f>IF(ISERROR(MATCH(Passout2023[[#This Row], [Degree Duration (year)]],$M$3:$M$10,0)),"0", "1")</f>
        <v>1</v>
      </c>
      <c r="Z3" s="60" t="str">
        <f>IF(ISERROR(MATCH(Passout2023[[#This Row], [Admission Type]],$F$3:$F$6,0)),"0", "1")</f>
        <v>1</v>
      </c>
      <c r="AA3" s="60" t="str">
        <f>IF(ISERROR(MATCH(Passout2023[[#This Row], [Batch Start Year]],$L$3:$L$25,0)),"0", "1")</f>
        <v>1</v>
      </c>
      <c r="AB3" s="60" t="str">
        <f>IF(ISERROR(MATCH(Passout2023[[#This Row], [Batch Start Semester]],$K$3:$K$6,0)),"0", "1")</f>
        <v>1</v>
      </c>
      <c r="AC3" s="60" t="str">
        <f>IF(ISERROR(MATCH([3]!Quota_Std_2022_23[[#This Row], [SESSION_TYPE]],$AX$2:$AX$5,0)),"0", "1")</f>
        <v>0</v>
      </c>
      <c r="AD3" s="60" t="str">
        <f>IF(ISERROR(MATCH(#REF!,#REF!,0)),"0", "1")</f>
        <v>0</v>
      </c>
      <c r="AE3" s="60" t="str">
        <f>IF(ISERROR(MATCH([3]!Quota_Std_2022_23[[#This Row], [Gender]],$AN$2:$AN$4,0)),"0", "1")</f>
        <v>0</v>
      </c>
      <c r="AF3" s="60" t="str">
        <f>IF(ISERROR(MATCH([3]!Quota_Std_2022_23[[#This Row], [Quota Type]],[3]Sheet1!$AO$2:$AO$12,0)),"0", "1")</f>
        <v>0</v>
      </c>
      <c r="AG3" s="60" t="str">
        <f>IF(ISERROR(MATCH(#REF!,$BA$2:$BA$8,0)),"0", "1")</f>
        <v>0</v>
      </c>
      <c r="AH3" s="60" t="str">
        <f>IF(ISERROR(MATCH(Passout2023[[#This Row], [Nationality Pakistani/ Foreign]],$D$3:$D$4,0)),"0", "1")</f>
        <v>1</v>
      </c>
    </row>
    <row r="4" thickBot="1" ht="15.75">
      <c r="A4" s="40"/>
      <c r="B4" s="40" t="s">
        <v>803</v>
      </c>
      <c r="C4" s="40" t="s">
        <v>804</v>
      </c>
      <c r="D4" s="40" t="s">
        <v>47</v>
      </c>
      <c r="E4" s="40" t="s">
        <v>298</v>
      </c>
      <c r="F4" t="s">
        <v>48</v>
      </c>
      <c r="G4" s="40" t="s">
        <v>805</v>
      </c>
      <c r="H4" s="40" t="s">
        <v>806</v>
      </c>
      <c r="I4" s="61">
        <v>2</v>
      </c>
      <c r="J4" s="61" t="s">
        <v>807</v>
      </c>
      <c r="K4" s="61" t="s">
        <v>86</v>
      </c>
      <c r="L4" s="62">
        <v>2001</v>
      </c>
      <c r="M4">
        <v>1.5</v>
      </c>
      <c r="N4" s="61" t="s">
        <v>808</v>
      </c>
      <c r="O4" s="63" t="s">
        <v>809</v>
      </c>
      <c r="P4" s="40" t="s">
        <v>810</v>
      </c>
      <c r="Q4" s="40" t="s">
        <v>811</v>
      </c>
      <c r="R4" s="57" t="s">
        <v>812</v>
      </c>
      <c r="S4" s="64" t="s">
        <v>813</v>
      </c>
      <c r="T4" t="s">
        <v>814</v>
      </c>
      <c r="U4" s="59" t="s">
        <v>815</v>
      </c>
      <c r="V4" t="s">
        <v>816</v>
      </c>
      <c r="Y4" s="60" t="str">
        <f>IF(ISERROR(MATCH(Passout2023[[#This Row], [Degree Duration (year)]],$M$3:$M$10,0)),"0", "1")</f>
        <v>1</v>
      </c>
      <c r="Z4" s="60" t="str">
        <f>IF(ISERROR(MATCH(Passout2023[[#This Row], [Admission Type]],$F$3:$F$6,0)),"0", "1")</f>
        <v>1</v>
      </c>
      <c r="AA4" s="60" t="str">
        <f>IF(ISERROR(MATCH(Passout2023[[#This Row], [Batch Start Year]],$L$3:$L$25,0)),"0", "1")</f>
        <v>1</v>
      </c>
      <c r="AB4" s="60" t="str">
        <f>IF(ISERROR(MATCH(Passout2023[[#This Row], [Batch Start Semester]],$K$3:$K$6,0)),"0", "1")</f>
        <v>1</v>
      </c>
      <c r="AC4" s="60" t="str">
        <f>IF(ISERROR(MATCH([3]!Quota_Std_2022_23[[#This Row], [SESSION_TYPE]],$AX$2:$AX$5,0)),"0", "1")</f>
        <v>0</v>
      </c>
      <c r="AD4" s="60" t="str">
        <f>IF(ISERROR(MATCH(#REF!,#REF!,0)),"0", "1")</f>
        <v>0</v>
      </c>
      <c r="AE4" s="60" t="str">
        <f>IF(ISERROR(MATCH([3]!Quota_Std_2022_23[[#This Row], [Gender]],$AN$2:$AN$4,0)),"0", "1")</f>
        <v>0</v>
      </c>
      <c r="AF4" s="60" t="str">
        <f>IF(ISERROR(MATCH([3]!Quota_Std_2022_23[[#This Row], [Quota Type]],[3]Sheet1!$AO$2:$AO$12,0)),"0", "1")</f>
        <v>0</v>
      </c>
      <c r="AG4" s="60" t="str">
        <f>IF(ISERROR(MATCH(#REF!,$BA$2:$BA$8,0)),"0", "1")</f>
        <v>0</v>
      </c>
      <c r="AH4" s="60" t="str">
        <f>IF(ISERROR(MATCH(Passout2023[[#This Row], [Nationality Pakistani/ Foreign]],$D$3:$D$4,0)),"0", "1")</f>
        <v>1</v>
      </c>
    </row>
    <row r="5" thickBot="1" ht="15.75">
      <c r="A5" s="40"/>
      <c r="B5" s="40" t="s">
        <v>817</v>
      </c>
      <c r="C5" s="40" t="s">
        <v>818</v>
      </c>
      <c r="D5" s="40"/>
      <c r="E5" s="40" t="s">
        <v>819</v>
      </c>
      <c r="F5" t="s">
        <v>820</v>
      </c>
      <c r="G5" s="40" t="s">
        <v>821</v>
      </c>
      <c r="H5" s="40" t="s">
        <v>822</v>
      </c>
      <c r="I5" s="61">
        <v>3</v>
      </c>
      <c r="J5" s="61" t="s">
        <v>89</v>
      </c>
      <c r="K5" s="61" t="s">
        <v>823</v>
      </c>
      <c r="L5" s="62">
        <v>2002</v>
      </c>
      <c r="M5" s="40">
        <v>2</v>
      </c>
      <c r="N5" s="61" t="s">
        <v>36</v>
      </c>
      <c r="O5" s="66" t="s">
        <v>824</v>
      </c>
      <c r="P5" s="40" t="s">
        <v>825</v>
      </c>
      <c r="Q5" s="40"/>
      <c r="R5" s="57" t="s">
        <v>826</v>
      </c>
      <c r="S5" s="58" t="s">
        <v>827</v>
      </c>
      <c r="T5" t="s">
        <v>828</v>
      </c>
      <c r="U5" s="65" t="s">
        <v>829</v>
      </c>
      <c r="V5" t="s">
        <v>830</v>
      </c>
      <c r="Y5" s="60" t="str">
        <f>IF(ISERROR(MATCH(Passout2023[[#This Row], [Degree Duration (year)]],$M$3:$M$10,0)),"0", "1")</f>
        <v>1</v>
      </c>
      <c r="Z5" s="60" t="str">
        <f>IF(ISERROR(MATCH(Passout2023[[#This Row], [Admission Type]],$F$3:$F$6,0)),"0", "1")</f>
        <v>1</v>
      </c>
      <c r="AA5" s="60" t="str">
        <f>IF(ISERROR(MATCH(Passout2023[[#This Row], [Batch Start Year]],$L$3:$L$25,0)),"0", "1")</f>
        <v>1</v>
      </c>
      <c r="AB5" s="60" t="str">
        <f>IF(ISERROR(MATCH(Passout2023[[#This Row], [Batch Start Semester]],$K$3:$K$6,0)),"0", "1")</f>
        <v>1</v>
      </c>
      <c r="AC5" s="60" t="str">
        <f>IF(ISERROR(MATCH([3]!Quota_Std_2022_23[[#This Row], [SESSION_TYPE]],$AX$2:$AX$5,0)),"0", "1")</f>
        <v>0</v>
      </c>
      <c r="AD5" s="60" t="str">
        <f>IF(ISERROR(MATCH(#REF!,#REF!,0)),"0", "1")</f>
        <v>0</v>
      </c>
      <c r="AE5" s="60" t="str">
        <f>IF(ISERROR(MATCH([3]!Quota_Std_2022_23[[#This Row], [Gender]],$AN$2:$AN$4,0)),"0", "1")</f>
        <v>0</v>
      </c>
      <c r="AF5" s="60" t="str">
        <f>IF(ISERROR(MATCH([3]!Quota_Std_2022_23[[#This Row], [Quota Type]],[3]Sheet1!$AO$2:$AO$12,0)),"0", "1")</f>
        <v>0</v>
      </c>
      <c r="AG5" s="60" t="str">
        <f>IF(ISERROR(MATCH(#REF!,$BA$2:$BA$8,0)),"0", "1")</f>
        <v>0</v>
      </c>
      <c r="AH5" s="60" t="str">
        <f>IF(ISERROR(MATCH(Passout2023[[#This Row], [Nationality Pakistani/ Foreign]],$D$3:$D$4,0)),"0", "1")</f>
        <v>1</v>
      </c>
    </row>
    <row r="6" thickBot="1" ht="15.75">
      <c r="A6" s="40"/>
      <c r="B6" s="40" t="s">
        <v>831</v>
      </c>
      <c r="C6" s="40" t="s">
        <v>832</v>
      </c>
      <c r="D6" s="40"/>
      <c r="E6" s="40"/>
      <c r="F6" t="s">
        <v>108</v>
      </c>
      <c r="G6" s="40" t="s">
        <v>833</v>
      </c>
      <c r="H6" s="40"/>
      <c r="I6" s="61">
        <v>4</v>
      </c>
      <c r="J6" s="61" t="s">
        <v>317</v>
      </c>
      <c r="K6" s="40" t="s">
        <v>45</v>
      </c>
      <c r="L6" s="62">
        <v>2003</v>
      </c>
      <c r="M6" s="40">
        <v>2.5</v>
      </c>
      <c r="N6" s="61" t="s">
        <v>834</v>
      </c>
      <c r="O6" s="63" t="s">
        <v>835</v>
      </c>
      <c r="P6" s="40"/>
      <c r="Q6" s="40"/>
      <c r="R6" s="57" t="s">
        <v>836</v>
      </c>
      <c r="S6" s="58" t="s">
        <v>837</v>
      </c>
      <c r="T6" t="s">
        <v>838</v>
      </c>
      <c r="U6" s="59" t="s">
        <v>839</v>
      </c>
      <c r="V6" t="s">
        <v>840</v>
      </c>
      <c r="Y6" s="60" t="str">
        <f>IF(ISERROR(MATCH(Passout2023[[#This Row], [Degree Duration (year)]],$M$3:$M$10,0)),"0", "1")</f>
        <v>1</v>
      </c>
      <c r="Z6" s="60" t="str">
        <f>IF(ISERROR(MATCH(Passout2023[[#This Row], [Admission Type]],$F$3:$F$6,0)),"0", "1")</f>
        <v>1</v>
      </c>
      <c r="AA6" s="60" t="str">
        <f>IF(ISERROR(MATCH(Passout2023[[#This Row], [Batch Start Year]],$L$3:$L$25,0)),"0", "1")</f>
        <v>1</v>
      </c>
      <c r="AB6" s="60" t="str">
        <f>IF(ISERROR(MATCH(Passout2023[[#This Row], [Batch Start Semester]],$K$3:$K$6,0)),"0", "1")</f>
        <v>1</v>
      </c>
      <c r="AC6" s="60" t="str">
        <f>IF(ISERROR(MATCH([3]!Quota_Std_2022_23[[#This Row], [SESSION_TYPE]],$AX$2:$AX$5,0)),"0", "1")</f>
        <v>0</v>
      </c>
      <c r="AD6" s="60" t="str">
        <f>IF(ISERROR(MATCH(#REF!,#REF!,0)),"0", "1")</f>
        <v>0</v>
      </c>
      <c r="AE6" s="60" t="str">
        <f>IF(ISERROR(MATCH([3]!Quota_Std_2022_23[[#This Row], [Gender]],$AN$2:$AN$4,0)),"0", "1")</f>
        <v>0</v>
      </c>
      <c r="AF6" s="60" t="str">
        <f>IF(ISERROR(MATCH([3]!Quota_Std_2022_23[[#This Row], [Quota Type]],[3]Sheet1!$AO$2:$AO$12,0)),"0", "1")</f>
        <v>0</v>
      </c>
      <c r="AG6" s="60" t="str">
        <f>IF(ISERROR(MATCH(#REF!,$BA$2:$BA$8,0)),"0", "1")</f>
        <v>0</v>
      </c>
      <c r="AH6" s="60" t="str">
        <f>IF(ISERROR(MATCH(Passout2023[[#This Row], [Nationality Pakistani/ Foreign]],$D$3:$D$4,0)),"0", "1")</f>
        <v>1</v>
      </c>
    </row>
    <row r="7" thickBot="1" ht="15.75">
      <c r="A7" s="67" t="s">
        <v>771</v>
      </c>
      <c r="B7" s="40" t="s">
        <v>841</v>
      </c>
      <c r="C7" s="40" t="s">
        <v>842</v>
      </c>
      <c r="D7" s="40"/>
      <c r="E7" s="40"/>
      <c r="F7" s="40"/>
      <c r="G7" s="40" t="s">
        <v>843</v>
      </c>
      <c r="H7" s="40"/>
      <c r="I7" s="61">
        <v>5</v>
      </c>
      <c r="J7" s="40"/>
      <c r="L7" s="62">
        <v>2004</v>
      </c>
      <c r="M7" s="40">
        <v>3</v>
      </c>
      <c r="N7" s="61" t="s">
        <v>321</v>
      </c>
      <c r="O7" s="63" t="s">
        <v>844</v>
      </c>
      <c r="P7" s="40"/>
      <c r="Q7" s="40"/>
      <c r="R7" s="57" t="s">
        <v>845</v>
      </c>
      <c r="S7" s="64" t="s">
        <v>846</v>
      </c>
      <c r="T7" t="s">
        <v>847</v>
      </c>
      <c r="U7" s="65" t="s">
        <v>848</v>
      </c>
      <c r="V7" t="s">
        <v>849</v>
      </c>
      <c r="Y7" s="60" t="str">
        <f>IF(ISERROR(MATCH(Passout2023[[#This Row], [Degree Duration (year)]],$M$3:$M$10,0)),"0", "1")</f>
        <v>1</v>
      </c>
      <c r="Z7" s="60" t="str">
        <f>IF(ISERROR(MATCH(Passout2023[[#This Row], [Admission Type]],$F$3:$F$6,0)),"0", "1")</f>
        <v>1</v>
      </c>
      <c r="AA7" s="60" t="str">
        <f>IF(ISERROR(MATCH(Passout2023[[#This Row], [Batch Start Year]],$L$3:$L$25,0)),"0", "1")</f>
        <v>1</v>
      </c>
      <c r="AB7" s="60" t="str">
        <f>IF(ISERROR(MATCH(Passout2023[[#This Row], [Batch Start Semester]],$K$3:$K$6,0)),"0", "1")</f>
        <v>1</v>
      </c>
      <c r="AC7" s="60" t="str">
        <f>IF(ISERROR(MATCH([3]!Quota_Std_2022_23[[#This Row], [SESSION_TYPE]],$AX$2:$AX$5,0)),"0", "1")</f>
        <v>0</v>
      </c>
      <c r="AD7" s="60" t="str">
        <f>IF(ISERROR(MATCH(#REF!,#REF!,0)),"0", "1")</f>
        <v>0</v>
      </c>
      <c r="AE7" s="60" t="str">
        <f>IF(ISERROR(MATCH([3]!Quota_Std_2022_23[[#This Row], [Gender]],$AN$2:$AN$4,0)),"0", "1")</f>
        <v>0</v>
      </c>
      <c r="AF7" s="60" t="str">
        <f>IF(ISERROR(MATCH([3]!Quota_Std_2022_23[[#This Row], [Quota Type]],[3]Sheet1!$AO$2:$AO$12,0)),"0", "1")</f>
        <v>0</v>
      </c>
      <c r="AG7" s="60" t="str">
        <f>IF(ISERROR(MATCH(#REF!,$BA$2:$BA$8,0)),"0", "1")</f>
        <v>0</v>
      </c>
      <c r="AH7" s="60" t="str">
        <f>IF(ISERROR(MATCH(Passout2023[[#This Row], [Nationality Pakistani/ Foreign]],$D$3:$D$4,0)),"0", "1")</f>
        <v>1</v>
      </c>
    </row>
    <row r="8" thickBot="1" ht="15.75">
      <c r="A8" s="40" t="s">
        <v>850</v>
      </c>
      <c r="B8" s="40" t="s">
        <v>851</v>
      </c>
      <c r="C8" s="40" t="s">
        <v>852</v>
      </c>
      <c r="D8" s="40"/>
      <c r="E8" s="40"/>
      <c r="F8" s="40"/>
      <c r="G8" s="40" t="s">
        <v>388</v>
      </c>
      <c r="H8" s="40"/>
      <c r="I8" s="61">
        <v>6</v>
      </c>
      <c r="J8" s="40"/>
      <c r="L8" s="62">
        <v>2005</v>
      </c>
      <c r="M8" s="40">
        <v>3.5</v>
      </c>
      <c r="N8" s="61" t="s">
        <v>152</v>
      </c>
      <c r="O8" s="63" t="s">
        <v>853</v>
      </c>
      <c r="P8" s="40"/>
      <c r="Q8" s="40"/>
      <c r="R8" s="57" t="s">
        <v>854</v>
      </c>
      <c r="S8" s="64" t="s">
        <v>855</v>
      </c>
      <c r="T8" t="s">
        <v>856</v>
      </c>
      <c r="U8" s="59" t="s">
        <v>857</v>
      </c>
      <c r="V8" t="s">
        <v>858</v>
      </c>
      <c r="Y8" s="60" t="str">
        <f>IF(ISERROR(MATCH(Passout2023[[#This Row], [Degree Duration (year)]],$M$3:$M$10,0)),"0", "1")</f>
        <v>1</v>
      </c>
      <c r="Z8" s="60" t="str">
        <f>IF(ISERROR(MATCH(Passout2023[[#This Row], [Admission Type]],$F$3:$F$6,0)),"0", "1")</f>
        <v>1</v>
      </c>
      <c r="AA8" s="60" t="str">
        <f>IF(ISERROR(MATCH(Passout2023[[#This Row], [Batch Start Year]],$L$3:$L$25,0)),"0", "1")</f>
        <v>1</v>
      </c>
      <c r="AB8" s="60" t="str">
        <f>IF(ISERROR(MATCH(Passout2023[[#This Row], [Batch Start Semester]],$K$3:$K$6,0)),"0", "1")</f>
        <v>1</v>
      </c>
      <c r="AC8" s="60" t="str">
        <f>IF(ISERROR(MATCH([3]!Quota_Std_2022_23[[#This Row], [SESSION_TYPE]],$AX$2:$AX$5,0)),"0", "1")</f>
        <v>0</v>
      </c>
      <c r="AD8" s="60" t="str">
        <f>IF(ISERROR(MATCH(#REF!,#REF!,0)),"0", "1")</f>
        <v>0</v>
      </c>
      <c r="AE8" s="60" t="str">
        <f>IF(ISERROR(MATCH([3]!Quota_Std_2022_23[[#This Row], [Gender]],$AN$2:$AN$4,0)),"0", "1")</f>
        <v>0</v>
      </c>
      <c r="AF8" s="60" t="str">
        <f>IF(ISERROR(MATCH([3]!Quota_Std_2022_23[[#This Row], [Quota Type]],[3]Sheet1!$AO$2:$AO$12,0)),"0", "1")</f>
        <v>0</v>
      </c>
      <c r="AG8" s="60" t="str">
        <f>IF(ISERROR(MATCH(#REF!,$BA$2:$BA$8,0)),"0", "1")</f>
        <v>0</v>
      </c>
      <c r="AH8" s="60" t="str">
        <f>IF(ISERROR(MATCH(Passout2023[[#This Row], [Nationality Pakistani/ Foreign]],$D$3:$D$4,0)),"0", "1")</f>
        <v>1</v>
      </c>
    </row>
    <row r="9" thickBot="1" ht="15.75">
      <c r="A9" s="40" t="s">
        <v>805</v>
      </c>
      <c r="B9" s="40"/>
      <c r="C9" s="40" t="s">
        <v>859</v>
      </c>
      <c r="D9" s="40"/>
      <c r="E9" s="40"/>
      <c r="F9" s="40"/>
      <c r="G9" s="40"/>
      <c r="H9" s="40"/>
      <c r="I9" s="61">
        <v>7</v>
      </c>
      <c r="J9" s="40"/>
      <c r="L9" s="62">
        <v>2006</v>
      </c>
      <c r="M9" s="40">
        <v>4</v>
      </c>
      <c r="N9" s="61" t="s">
        <v>264</v>
      </c>
      <c r="O9" s="63" t="s">
        <v>860</v>
      </c>
      <c r="P9" s="40"/>
      <c r="Q9" s="40"/>
      <c r="R9" s="57" t="s">
        <v>861</v>
      </c>
      <c r="S9" s="64" t="s">
        <v>862</v>
      </c>
      <c r="T9" t="s">
        <v>863</v>
      </c>
      <c r="U9" s="65" t="s">
        <v>864</v>
      </c>
      <c r="Y9" s="60" t="str">
        <f>IF(ISERROR(MATCH(Passout2023[[#This Row], [Degree Duration (year)]],$M$3:$M$10,0)),"0", "1")</f>
        <v>1</v>
      </c>
      <c r="Z9" s="60" t="str">
        <f>IF(ISERROR(MATCH(Passout2023[[#This Row], [Admission Type]],$F$3:$F$6,0)),"0", "1")</f>
        <v>1</v>
      </c>
      <c r="AA9" s="60" t="str">
        <f>IF(ISERROR(MATCH(Passout2023[[#This Row], [Batch Start Year]],$L$3:$L$25,0)),"0", "1")</f>
        <v>1</v>
      </c>
      <c r="AB9" s="60" t="str">
        <f>IF(ISERROR(MATCH(Passout2023[[#This Row], [Batch Start Semester]],$K$3:$K$6,0)),"0", "1")</f>
        <v>1</v>
      </c>
      <c r="AC9" s="60" t="str">
        <f>IF(ISERROR(MATCH([3]!Quota_Std_2022_23[[#This Row], [SESSION_TYPE]],$AX$2:$AX$5,0)),"0", "1")</f>
        <v>0</v>
      </c>
      <c r="AD9" s="60" t="str">
        <f>IF(ISERROR(MATCH(#REF!,#REF!,0)),"0", "1")</f>
        <v>0</v>
      </c>
      <c r="AE9" s="60" t="str">
        <f>IF(ISERROR(MATCH([3]!Quota_Std_2022_23[[#This Row], [Gender]],$AN$2:$AN$4,0)),"0", "1")</f>
        <v>0</v>
      </c>
      <c r="AF9" s="60" t="str">
        <f>IF(ISERROR(MATCH([3]!Quota_Std_2022_23[[#This Row], [Quota Type]],[3]Sheet1!$AO$2:$AO$12,0)),"0", "1")</f>
        <v>0</v>
      </c>
      <c r="AG9" s="60" t="str">
        <f>IF(ISERROR(MATCH(#REF!,$BA$2:$BA$8,0)),"0", "1")</f>
        <v>0</v>
      </c>
      <c r="AH9" s="60" t="str">
        <f>IF(ISERROR(MATCH(Passout2023[[#This Row], [Nationality Pakistani/ Foreign]],$D$3:$D$4,0)),"0", "1")</f>
        <v>1</v>
      </c>
    </row>
    <row r="10" thickBot="1" ht="15.75">
      <c r="A10" s="40" t="s">
        <v>821</v>
      </c>
      <c r="B10" s="40"/>
      <c r="C10" s="40"/>
      <c r="D10" s="40"/>
      <c r="E10" s="40"/>
      <c r="F10" s="40"/>
      <c r="G10" s="40"/>
      <c r="H10" s="40"/>
      <c r="I10" s="61">
        <v>8</v>
      </c>
      <c r="J10" s="40"/>
      <c r="K10" s="40"/>
      <c r="L10" s="62">
        <v>2007</v>
      </c>
      <c r="M10" s="40">
        <v>5</v>
      </c>
      <c r="N10" s="61" t="s">
        <v>865</v>
      </c>
      <c r="O10" s="63" t="s">
        <v>866</v>
      </c>
      <c r="P10" s="40"/>
      <c r="Q10" s="40"/>
      <c r="R10" s="57" t="s">
        <v>867</v>
      </c>
      <c r="S10" s="58" t="s">
        <v>868</v>
      </c>
      <c r="T10" t="s">
        <v>869</v>
      </c>
      <c r="U10" s="59" t="s">
        <v>870</v>
      </c>
      <c r="Y10" s="60" t="str">
        <f>IF(ISERROR(MATCH(Passout2023[[#This Row], [Degree Duration (year)]],$M$3:$M$10,0)),"0", "1")</f>
        <v>1</v>
      </c>
      <c r="Z10" s="60" t="str">
        <f>IF(ISERROR(MATCH(Passout2023[[#This Row], [Admission Type]],$F$3:$F$6,0)),"0", "1")</f>
        <v>1</v>
      </c>
      <c r="AA10" s="60" t="str">
        <f>IF(ISERROR(MATCH(Passout2023[[#This Row], [Batch Start Year]],$L$3:$L$25,0)),"0", "1")</f>
        <v>1</v>
      </c>
      <c r="AB10" s="60" t="str">
        <f>IF(ISERROR(MATCH(Passout2023[[#This Row], [Batch Start Semester]],$K$3:$K$6,0)),"0", "1")</f>
        <v>1</v>
      </c>
      <c r="AC10" s="60" t="str">
        <f>IF(ISERROR(MATCH([3]!Quota_Std_2022_23[[#This Row], [SESSION_TYPE]],$AX$2:$AX$5,0)),"0", "1")</f>
        <v>0</v>
      </c>
      <c r="AD10" s="60" t="str">
        <f>IF(ISERROR(MATCH(#REF!,#REF!,0)),"0", "1")</f>
        <v>0</v>
      </c>
      <c r="AE10" s="60" t="str">
        <f>IF(ISERROR(MATCH([3]!Quota_Std_2022_23[[#This Row], [Gender]],$AN$2:$AN$4,0)),"0", "1")</f>
        <v>0</v>
      </c>
      <c r="AF10" s="60" t="str">
        <f>IF(ISERROR(MATCH([3]!Quota_Std_2022_23[[#This Row], [Quota Type]],[3]Sheet1!$AO$2:$AO$12,0)),"0", "1")</f>
        <v>0</v>
      </c>
      <c r="AG10" s="60" t="str">
        <f>IF(ISERROR(MATCH(#REF!,$BA$2:$BA$8,0)),"0", "1")</f>
        <v>0</v>
      </c>
      <c r="AH10" s="60" t="str">
        <f>IF(ISERROR(MATCH(Passout2023[[#This Row], [Nationality Pakistani/ Foreign]],$D$3:$D$4,0)),"0", "1")</f>
        <v>1</v>
      </c>
    </row>
    <row r="11" thickBot="1" ht="15.75">
      <c r="A11" s="40" t="s">
        <v>770</v>
      </c>
      <c r="B11" s="40"/>
      <c r="C11" s="40"/>
      <c r="D11" s="40"/>
      <c r="E11" s="40"/>
      <c r="F11" s="40"/>
      <c r="G11" s="40"/>
      <c r="H11" s="40"/>
      <c r="I11" s="61">
        <v>9</v>
      </c>
      <c r="J11" s="40"/>
      <c r="K11" s="40"/>
      <c r="L11" s="62">
        <v>2008</v>
      </c>
      <c r="M11" s="40"/>
      <c r="N11" s="61" t="s">
        <v>189</v>
      </c>
      <c r="O11" s="63" t="s">
        <v>871</v>
      </c>
      <c r="P11" s="40"/>
      <c r="Q11" s="40"/>
      <c r="R11" s="57" t="s">
        <v>872</v>
      </c>
      <c r="S11" s="64" t="s">
        <v>873</v>
      </c>
      <c r="T11" t="s">
        <v>874</v>
      </c>
      <c r="U11" s="65" t="s">
        <v>875</v>
      </c>
      <c r="Y11" s="60" t="str">
        <f>IF(ISERROR(MATCH(Passout2023[[#This Row], [Degree Duration (year)]],$M$3:$M$10,0)),"0", "1")</f>
        <v>1</v>
      </c>
      <c r="Z11" s="60" t="str">
        <f>IF(ISERROR(MATCH(Passout2023[[#This Row], [Admission Type]],$F$3:$F$6,0)),"0", "1")</f>
        <v>1</v>
      </c>
      <c r="AA11" s="60" t="str">
        <f>IF(ISERROR(MATCH(Passout2023[[#This Row], [Batch Start Year]],$L$3:$L$25,0)),"0", "1")</f>
        <v>1</v>
      </c>
      <c r="AB11" s="60" t="str">
        <f>IF(ISERROR(MATCH(Passout2023[[#This Row], [Batch Start Semester]],$K$3:$K$6,0)),"0", "1")</f>
        <v>1</v>
      </c>
      <c r="AC11" s="60" t="str">
        <f>IF(ISERROR(MATCH([3]!Quota_Std_2022_23[[#This Row], [SESSION_TYPE]],$AX$2:$AX$5,0)),"0", "1")</f>
        <v>0</v>
      </c>
      <c r="AD11" s="60" t="str">
        <f>IF(ISERROR(MATCH(#REF!,#REF!,0)),"0", "1")</f>
        <v>0</v>
      </c>
      <c r="AE11" s="60" t="str">
        <f>IF(ISERROR(MATCH([3]!Quota_Std_2022_23[[#This Row], [Gender]],$AN$2:$AN$4,0)),"0", "1")</f>
        <v>0</v>
      </c>
      <c r="AF11" s="60" t="str">
        <f>IF(ISERROR(MATCH([3]!Quota_Std_2022_23[[#This Row], [Quota Type]],[3]Sheet1!$AO$2:$AO$12,0)),"0", "1")</f>
        <v>0</v>
      </c>
      <c r="AG11" s="60" t="str">
        <f>IF(ISERROR(MATCH(#REF!,$BA$2:$BA$8,0)),"0", "1")</f>
        <v>0</v>
      </c>
      <c r="AH11" s="60" t="str">
        <f>IF(ISERROR(MATCH(Passout2023[[#This Row], [Nationality Pakistani/ Foreign]],$D$3:$D$4,0)),"0", "1")</f>
        <v>1</v>
      </c>
    </row>
    <row r="12" thickBot="1" ht="15.75">
      <c r="A12" s="40" t="s">
        <v>833</v>
      </c>
      <c r="B12" s="40"/>
      <c r="C12" s="40"/>
      <c r="D12" s="40"/>
      <c r="E12" s="40"/>
      <c r="F12" s="40"/>
      <c r="G12" s="40"/>
      <c r="H12" s="40"/>
      <c r="I12" s="61">
        <v>10</v>
      </c>
      <c r="J12" s="40"/>
      <c r="K12" s="40"/>
      <c r="L12" s="62">
        <v>2009</v>
      </c>
      <c r="M12" s="40"/>
      <c r="N12" s="61" t="s">
        <v>225</v>
      </c>
      <c r="O12" s="63" t="s">
        <v>876</v>
      </c>
      <c r="P12" s="40"/>
      <c r="Q12" s="40"/>
      <c r="R12" s="57" t="s">
        <v>877</v>
      </c>
      <c r="S12" s="64" t="s">
        <v>878</v>
      </c>
      <c r="T12" t="s">
        <v>879</v>
      </c>
      <c r="U12" s="59" t="s">
        <v>880</v>
      </c>
      <c r="Y12" s="60" t="str">
        <f>IF(ISERROR(MATCH(Passout2023[[#This Row], [Degree Duration (year)]],$M$3:$M$10,0)),"0", "1")</f>
        <v>1</v>
      </c>
      <c r="Z12" s="60" t="str">
        <f>IF(ISERROR(MATCH(Passout2023[[#This Row], [Admission Type]],$F$3:$F$6,0)),"0", "1")</f>
        <v>1</v>
      </c>
      <c r="AA12" s="60" t="str">
        <f>IF(ISERROR(MATCH(Passout2023[[#This Row], [Batch Start Year]],$L$3:$L$25,0)),"0", "1")</f>
        <v>1</v>
      </c>
      <c r="AB12" s="60" t="str">
        <f>IF(ISERROR(MATCH(Passout2023[[#This Row], [Batch Start Semester]],$K$3:$K$6,0)),"0", "1")</f>
        <v>1</v>
      </c>
      <c r="AC12" s="60" t="str">
        <f>IF(ISERROR(MATCH([3]!Quota_Std_2022_23[[#This Row], [SESSION_TYPE]],$AX$2:$AX$5,0)),"0", "1")</f>
        <v>0</v>
      </c>
      <c r="AD12" s="60" t="str">
        <f>IF(ISERROR(MATCH(#REF!,#REF!,0)),"0", "1")</f>
        <v>0</v>
      </c>
      <c r="AE12" s="60" t="str">
        <f>IF(ISERROR(MATCH([3]!Quota_Std_2022_23[[#This Row], [Gender]],$AN$2:$AN$4,0)),"0", "1")</f>
        <v>0</v>
      </c>
      <c r="AF12" s="60" t="str">
        <f>IF(ISERROR(MATCH([3]!Quota_Std_2022_23[[#This Row], [Quota Type]],[3]Sheet1!$AO$2:$AO$12,0)),"0", "1")</f>
        <v>0</v>
      </c>
      <c r="AG12" s="60" t="str">
        <f>IF(ISERROR(MATCH(#REF!,$BA$2:$BA$8,0)),"0", "1")</f>
        <v>0</v>
      </c>
      <c r="AH12" s="60" t="str">
        <f>IF(ISERROR(MATCH(Passout2023[[#This Row], [Nationality Pakistani/ Foreign]],$D$3:$D$4,0)),"0", "1")</f>
        <v>1</v>
      </c>
    </row>
    <row r="13" thickBot="1" ht="39">
      <c r="A13" s="40" t="s">
        <v>110</v>
      </c>
      <c r="B13" s="40"/>
      <c r="C13" s="40"/>
      <c r="D13" s="68" t="s">
        <v>881</v>
      </c>
      <c r="E13" s="40"/>
      <c r="F13" s="40"/>
      <c r="G13" s="40"/>
      <c r="H13" s="40"/>
      <c r="I13" s="61" t="s">
        <v>882</v>
      </c>
      <c r="J13" s="40"/>
      <c r="K13" s="45" t="s">
        <v>883</v>
      </c>
      <c r="L13" s="62">
        <v>2010</v>
      </c>
      <c r="M13" s="40"/>
      <c r="N13" s="61" t="s">
        <v>884</v>
      </c>
      <c r="O13" s="63" t="s">
        <v>885</v>
      </c>
      <c r="P13" s="40"/>
      <c r="Q13" s="40"/>
      <c r="R13" s="57" t="s">
        <v>886</v>
      </c>
      <c r="S13" s="64" t="s">
        <v>887</v>
      </c>
      <c r="T13" t="s">
        <v>888</v>
      </c>
      <c r="U13" s="69" t="s">
        <v>889</v>
      </c>
      <c r="Y13" s="60" t="str">
        <f>IF(ISERROR(MATCH(Passout2023[[#This Row], [Degree Duration (year)]],$M$3:$M$10,0)),"0", "1")</f>
        <v>1</v>
      </c>
      <c r="Z13" s="60" t="str">
        <f>IF(ISERROR(MATCH(Passout2023[[#This Row], [Admission Type]],$F$3:$F$6,0)),"0", "1")</f>
        <v>1</v>
      </c>
      <c r="AA13" s="60" t="str">
        <f>IF(ISERROR(MATCH(Passout2023[[#This Row], [Batch Start Year]],$L$3:$L$25,0)),"0", "1")</f>
        <v>1</v>
      </c>
      <c r="AB13" s="60" t="str">
        <f>IF(ISERROR(MATCH(Passout2023[[#This Row], [Batch Start Semester]],$K$3:$K$6,0)),"0", "1")</f>
        <v>1</v>
      </c>
      <c r="AC13" s="60" t="str">
        <f>IF(ISERROR(MATCH([3]!Quota_Std_2022_23[[#This Row], [SESSION_TYPE]],$AX$2:$AX$5,0)),"0", "1")</f>
        <v>0</v>
      </c>
      <c r="AD13" s="60" t="str">
        <f>IF(ISERROR(MATCH(#REF!,#REF!,0)),"0", "1")</f>
        <v>0</v>
      </c>
      <c r="AE13" s="60" t="str">
        <f>IF(ISERROR(MATCH([3]!Quota_Std_2022_23[[#This Row], [Gender]],$AN$2:$AN$4,0)),"0", "1")</f>
        <v>0</v>
      </c>
      <c r="AF13" s="60" t="str">
        <f>IF(ISERROR(MATCH([3]!Quota_Std_2022_23[[#This Row], [Quota Type]],[3]Sheet1!$AO$2:$AO$12,0)),"0", "1")</f>
        <v>0</v>
      </c>
      <c r="AG13" s="60" t="str">
        <f>IF(ISERROR(MATCH(#REF!,$BA$2:$BA$8,0)),"0", "1")</f>
        <v>0</v>
      </c>
      <c r="AH13" s="60" t="str">
        <f>IF(ISERROR(MATCH(Passout2023[[#This Row], [Nationality Pakistani/ Foreign]],$D$3:$D$4,0)),"0", "1")</f>
        <v>1</v>
      </c>
    </row>
    <row r="14" thickBot="1" ht="15.75">
      <c r="A14" s="40" t="s">
        <v>890</v>
      </c>
      <c r="B14" s="40"/>
      <c r="C14" s="40"/>
      <c r="D14" s="40" t="s">
        <v>891</v>
      </c>
      <c r="E14" s="40"/>
      <c r="F14" s="40"/>
      <c r="G14" s="40"/>
      <c r="H14" s="40"/>
      <c r="I14" s="40"/>
      <c r="J14" s="40"/>
      <c r="K14" s="40" t="s">
        <v>892</v>
      </c>
      <c r="L14" s="62">
        <v>2011</v>
      </c>
      <c r="M14" s="40"/>
      <c r="N14" s="40"/>
      <c r="O14" s="63" t="s">
        <v>893</v>
      </c>
      <c r="P14" s="40"/>
      <c r="Q14" s="40"/>
      <c r="R14" s="57" t="s">
        <v>894</v>
      </c>
      <c r="S14" s="58" t="s">
        <v>895</v>
      </c>
      <c r="T14" t="s">
        <v>896</v>
      </c>
      <c r="U14" s="59" t="s">
        <v>897</v>
      </c>
      <c r="Y14" s="60" t="str">
        <f>IF(ISERROR(MATCH(Passout2023[[#This Row], [Degree Duration (year)]],$M$3:$M$10,0)),"0", "1")</f>
        <v>1</v>
      </c>
      <c r="Z14" s="60" t="str">
        <f>IF(ISERROR(MATCH(Passout2023[[#This Row], [Admission Type]],$F$3:$F$6,0)),"0", "1")</f>
        <v>1</v>
      </c>
      <c r="AA14" s="60" t="str">
        <f>IF(ISERROR(MATCH(Passout2023[[#This Row], [Batch Start Year]],$L$3:$L$25,0)),"0", "1")</f>
        <v>1</v>
      </c>
      <c r="AB14" s="60" t="str">
        <f>IF(ISERROR(MATCH(Passout2023[[#This Row], [Batch Start Semester]],$K$3:$K$6,0)),"0", "1")</f>
        <v>1</v>
      </c>
      <c r="AC14" s="60" t="str">
        <f>IF(ISERROR(MATCH([3]!Quota_Std_2022_23[[#This Row], [SESSION_TYPE]],$AX$2:$AX$5,0)),"0", "1")</f>
        <v>0</v>
      </c>
      <c r="AD14" s="60" t="str">
        <f>IF(ISERROR(MATCH(#REF!,#REF!,0)),"0", "1")</f>
        <v>0</v>
      </c>
      <c r="AE14" s="60" t="str">
        <f>IF(ISERROR(MATCH([3]!Quota_Std_2022_23[[#This Row], [Gender]],$AN$2:$AN$4,0)),"0", "1")</f>
        <v>0</v>
      </c>
      <c r="AF14" s="60" t="str">
        <f>IF(ISERROR(MATCH([3]!Quota_Std_2022_23[[#This Row], [Quota Type]],[3]Sheet1!$AO$2:$AO$12,0)),"0", "1")</f>
        <v>0</v>
      </c>
      <c r="AG14" s="60" t="str">
        <f>IF(ISERROR(MATCH(#REF!,$BA$2:$BA$8,0)),"0", "1")</f>
        <v>0</v>
      </c>
      <c r="AH14" s="60" t="str">
        <f>IF(ISERROR(MATCH(Passout2023[[#This Row], [Nationality Pakistani/ Foreign]],$D$3:$D$4,0)),"0", "1")</f>
        <v>1</v>
      </c>
    </row>
    <row r="15" thickBot="1" ht="15.75">
      <c r="A15" s="40" t="s">
        <v>898</v>
      </c>
      <c r="B15" s="49" t="s">
        <v>899</v>
      </c>
      <c r="C15" s="40"/>
      <c r="D15" s="40" t="s">
        <v>900</v>
      </c>
      <c r="E15" s="40"/>
      <c r="F15" s="40"/>
      <c r="G15" s="40"/>
      <c r="H15" s="40"/>
      <c r="I15" s="40"/>
      <c r="J15" s="40"/>
      <c r="K15" s="40" t="s">
        <v>901</v>
      </c>
      <c r="L15" s="62">
        <v>2012</v>
      </c>
      <c r="M15" s="40"/>
      <c r="N15" s="40"/>
      <c r="O15" s="63" t="s">
        <v>902</v>
      </c>
      <c r="P15" s="40"/>
      <c r="Q15" s="40"/>
      <c r="R15" s="57" t="s">
        <v>903</v>
      </c>
      <c r="S15" s="64" t="s">
        <v>904</v>
      </c>
      <c r="T15" t="s">
        <v>905</v>
      </c>
      <c r="U15" s="65" t="s">
        <v>906</v>
      </c>
      <c r="Y15" s="60" t="str">
        <f>IF(ISERROR(MATCH(Passout2023[[#This Row], [Degree Duration (year)]],$M$3:$M$10,0)),"0", "1")</f>
        <v>1</v>
      </c>
      <c r="Z15" s="60" t="str">
        <f>IF(ISERROR(MATCH(Passout2023[[#This Row], [Admission Type]],$F$3:$F$6,0)),"0", "1")</f>
        <v>1</v>
      </c>
      <c r="AA15" s="60" t="str">
        <f>IF(ISERROR(MATCH(Passout2023[[#This Row], [Batch Start Year]],$L$3:$L$25,0)),"0", "1")</f>
        <v>1</v>
      </c>
      <c r="AB15" s="60" t="str">
        <f>IF(ISERROR(MATCH(Passout2023[[#This Row], [Batch Start Semester]],$K$3:$K$6,0)),"0", "1")</f>
        <v>1</v>
      </c>
      <c r="AC15" s="60" t="str">
        <f>IF(ISERROR(MATCH([3]!Quota_Std_2022_23[[#This Row], [SESSION_TYPE]],$AX$2:$AX$5,0)),"0", "1")</f>
        <v>0</v>
      </c>
      <c r="AD15" s="60" t="str">
        <f>IF(ISERROR(MATCH(#REF!,#REF!,0)),"0", "1")</f>
        <v>0</v>
      </c>
      <c r="AE15" s="60" t="str">
        <f>IF(ISERROR(MATCH([3]!Quota_Std_2022_23[[#This Row], [Gender]],$AN$2:$AN$4,0)),"0", "1")</f>
        <v>0</v>
      </c>
      <c r="AF15" s="60" t="str">
        <f>IF(ISERROR(MATCH([3]!Quota_Std_2022_23[[#This Row], [Quota Type]],[3]Sheet1!$AO$2:$AO$12,0)),"0", "1")</f>
        <v>0</v>
      </c>
      <c r="AG15" s="60" t="str">
        <f>IF(ISERROR(MATCH(#REF!,$BA$2:$BA$8,0)),"0", "1")</f>
        <v>0</v>
      </c>
      <c r="AH15" s="60" t="str">
        <f>IF(ISERROR(MATCH(Passout2023[[#This Row], [Nationality Pakistani/ Foreign]],$D$3:$D$4,0)),"0", "1")</f>
        <v>1</v>
      </c>
    </row>
    <row r="16" thickBot="1" ht="15.75">
      <c r="A16" s="40" t="s">
        <v>907</v>
      </c>
      <c r="B16" s="70"/>
      <c r="C16" s="40"/>
      <c r="D16" s="40" t="s">
        <v>908</v>
      </c>
      <c r="E16" s="40"/>
      <c r="F16" s="40"/>
      <c r="G16" s="40"/>
      <c r="H16" s="40"/>
      <c r="I16" s="40"/>
      <c r="J16" s="40"/>
      <c r="K16" s="40"/>
      <c r="L16" s="62">
        <v>2013</v>
      </c>
      <c r="M16" s="40"/>
      <c r="N16" s="40"/>
      <c r="O16" s="63" t="s">
        <v>909</v>
      </c>
      <c r="P16" s="40"/>
      <c r="Q16" s="40"/>
      <c r="R16" s="57" t="s">
        <v>910</v>
      </c>
      <c r="S16" s="58" t="s">
        <v>911</v>
      </c>
      <c r="T16" t="s">
        <v>912</v>
      </c>
      <c r="U16" s="59" t="s">
        <v>913</v>
      </c>
      <c r="Y16" s="60" t="str">
        <f>IF(ISERROR(MATCH(Passout2023[[#This Row], [Degree Duration (year)]],$M$3:$M$10,0)),"0", "1")</f>
        <v>1</v>
      </c>
      <c r="Z16" s="60" t="str">
        <f>IF(ISERROR(MATCH(Passout2023[[#This Row], [Admission Type]],$F$3:$F$6,0)),"0", "1")</f>
        <v>1</v>
      </c>
      <c r="AA16" s="60" t="str">
        <f>IF(ISERROR(MATCH(Passout2023[[#This Row], [Batch Start Year]],$L$3:$L$25,0)),"0", "1")</f>
        <v>1</v>
      </c>
      <c r="AB16" s="60" t="str">
        <f>IF(ISERROR(MATCH(Passout2023[[#This Row], [Batch Start Semester]],$K$3:$K$6,0)),"0", "1")</f>
        <v>1</v>
      </c>
      <c r="AC16" s="60" t="str">
        <f>IF(ISERROR(MATCH([3]!Quota_Std_2022_23[[#This Row], [SESSION_TYPE]],$AX$2:$AX$5,0)),"0", "1")</f>
        <v>0</v>
      </c>
      <c r="AD16" s="60" t="str">
        <f>IF(ISERROR(MATCH(#REF!,#REF!,0)),"0", "1")</f>
        <v>0</v>
      </c>
      <c r="AE16" s="60" t="str">
        <f>IF(ISERROR(MATCH([3]!Quota_Std_2022_23[[#This Row], [Gender]],$AN$2:$AN$4,0)),"0", "1")</f>
        <v>0</v>
      </c>
      <c r="AF16" s="60" t="str">
        <f>IF(ISERROR(MATCH([3]!Quota_Std_2022_23[[#This Row], [Quota Type]],[3]Sheet1!$AO$2:$AO$12,0)),"0", "1")</f>
        <v>0</v>
      </c>
      <c r="AG16" s="60" t="str">
        <f>IF(ISERROR(MATCH(#REF!,$BA$2:$BA$8,0)),"0", "1")</f>
        <v>0</v>
      </c>
      <c r="AH16" s="60" t="str">
        <f>IF(ISERROR(MATCH(Passout2023[[#This Row], [Nationality Pakistani/ Foreign]],$D$3:$D$4,0)),"0", "1")</f>
        <v>1</v>
      </c>
    </row>
    <row r="17" thickBot="1" ht="15.75">
      <c r="A17" s="40" t="s">
        <v>914</v>
      </c>
      <c r="B17" s="40"/>
      <c r="C17" s="40"/>
      <c r="D17" s="40" t="s">
        <v>915</v>
      </c>
      <c r="E17" s="40"/>
      <c r="F17" s="40"/>
      <c r="G17" s="40"/>
      <c r="H17" s="40"/>
      <c r="I17" s="40"/>
      <c r="J17" s="40"/>
      <c r="K17" s="40"/>
      <c r="L17" s="62">
        <v>2014</v>
      </c>
      <c r="M17" s="40"/>
      <c r="N17" s="40"/>
      <c r="O17" s="71" t="s">
        <v>916</v>
      </c>
      <c r="P17" s="40"/>
      <c r="Q17" s="40"/>
      <c r="R17" s="57" t="s">
        <v>917</v>
      </c>
      <c r="S17" s="58" t="s">
        <v>918</v>
      </c>
      <c r="T17" t="s">
        <v>919</v>
      </c>
      <c r="U17" s="65" t="s">
        <v>920</v>
      </c>
      <c r="Y17" s="60" t="str">
        <f>IF(ISERROR(MATCH(Passout2023[[#This Row], [Degree Duration (year)]],$M$3:$M$10,0)),"0", "1")</f>
        <v>1</v>
      </c>
      <c r="Z17" s="60" t="str">
        <f>IF(ISERROR(MATCH(Passout2023[[#This Row], [Admission Type]],$F$3:$F$6,0)),"0", "1")</f>
        <v>1</v>
      </c>
      <c r="AA17" s="60" t="str">
        <f>IF(ISERROR(MATCH(Passout2023[[#This Row], [Batch Start Year]],$L$3:$L$25,0)),"0", "1")</f>
        <v>1</v>
      </c>
      <c r="AB17" s="60" t="str">
        <f>IF(ISERROR(MATCH(Passout2023[[#This Row], [Batch Start Semester]],$K$3:$K$6,0)),"0", "1")</f>
        <v>1</v>
      </c>
      <c r="AC17" s="60" t="str">
        <f>IF(ISERROR(MATCH([3]!Quota_Std_2022_23[[#This Row], [SESSION_TYPE]],$AX$2:$AX$5,0)),"0", "1")</f>
        <v>0</v>
      </c>
      <c r="AD17" s="60" t="str">
        <f>IF(ISERROR(MATCH(#REF!,#REF!,0)),"0", "1")</f>
        <v>0</v>
      </c>
      <c r="AE17" s="60" t="str">
        <f>IF(ISERROR(MATCH([3]!Quota_Std_2022_23[[#This Row], [Gender]],$AN$2:$AN$4,0)),"0", "1")</f>
        <v>0</v>
      </c>
      <c r="AF17" s="60" t="str">
        <f>IF(ISERROR(MATCH([3]!Quota_Std_2022_23[[#This Row], [Quota Type]],[3]Sheet1!$AO$2:$AO$12,0)),"0", "1")</f>
        <v>0</v>
      </c>
      <c r="AG17" s="60" t="str">
        <f>IF(ISERROR(MATCH(#REF!,$BA$2:$BA$8,0)),"0", "1")</f>
        <v>0</v>
      </c>
      <c r="AH17" s="60" t="str">
        <f>IF(ISERROR(MATCH(Passout2023[[#This Row], [Nationality Pakistani/ Foreign]],$D$3:$D$4,0)),"0", "1")</f>
        <v>1</v>
      </c>
    </row>
    <row r="18" thickBot="1" ht="15.75">
      <c r="A18" s="40" t="s">
        <v>388</v>
      </c>
      <c r="B18" s="72" t="s">
        <v>921</v>
      </c>
      <c r="C18" s="40"/>
      <c r="D18" s="40" t="s">
        <v>922</v>
      </c>
      <c r="E18" s="40"/>
      <c r="F18" s="40"/>
      <c r="G18" s="40"/>
      <c r="H18" s="40"/>
      <c r="I18" s="40"/>
      <c r="J18" s="40"/>
      <c r="K18" s="40"/>
      <c r="L18" s="62">
        <v>2015</v>
      </c>
      <c r="M18" s="40"/>
      <c r="N18" s="40"/>
      <c r="O18" s="71" t="s">
        <v>923</v>
      </c>
      <c r="P18" s="40"/>
      <c r="Q18" s="40"/>
      <c r="R18" s="57" t="s">
        <v>924</v>
      </c>
      <c r="S18" s="64" t="s">
        <v>925</v>
      </c>
      <c r="T18" t="s">
        <v>926</v>
      </c>
      <c r="U18" s="59" t="s">
        <v>927</v>
      </c>
      <c r="Y18" s="60" t="str">
        <f>IF(ISERROR(MATCH(Passout2023[[#This Row], [Degree Duration (year)]],$M$3:$M$10,0)),"0", "1")</f>
        <v>1</v>
      </c>
      <c r="Z18" s="60" t="str">
        <f>IF(ISERROR(MATCH(Passout2023[[#This Row], [Admission Type]],$F$3:$F$6,0)),"0", "1")</f>
        <v>1</v>
      </c>
      <c r="AA18" s="60" t="str">
        <f>IF(ISERROR(MATCH(Passout2023[[#This Row], [Batch Start Year]],$L$3:$L$25,0)),"0", "1")</f>
        <v>1</v>
      </c>
      <c r="AB18" s="60" t="str">
        <f>IF(ISERROR(MATCH(Passout2023[[#This Row], [Batch Start Semester]],$K$3:$K$6,0)),"0", "1")</f>
        <v>1</v>
      </c>
      <c r="AC18" s="60" t="str">
        <f>IF(ISERROR(MATCH([3]!Quota_Std_2022_23[[#This Row], [SESSION_TYPE]],$AX$2:$AX$5,0)),"0", "1")</f>
        <v>0</v>
      </c>
      <c r="AD18" s="60" t="str">
        <f>IF(ISERROR(MATCH(#REF!,#REF!,0)),"0", "1")</f>
        <v>0</v>
      </c>
      <c r="AE18" s="60" t="str">
        <f>IF(ISERROR(MATCH([3]!Quota_Std_2022_23[[#This Row], [Gender]],$AN$2:$AN$4,0)),"0", "1")</f>
        <v>0</v>
      </c>
      <c r="AF18" s="60" t="str">
        <f>IF(ISERROR(MATCH([3]!Quota_Std_2022_23[[#This Row], [Quota Type]],[3]Sheet1!$AO$2:$AO$12,0)),"0", "1")</f>
        <v>0</v>
      </c>
      <c r="AG18" s="60" t="str">
        <f>IF(ISERROR(MATCH(#REF!,$BA$2:$BA$8,0)),"0", "1")</f>
        <v>0</v>
      </c>
      <c r="AH18" s="60" t="str">
        <f>IF(ISERROR(MATCH(Passout2023[[#This Row], [Nationality Pakistani/ Foreign]],$D$3:$D$4,0)),"0", "1")</f>
        <v>1</v>
      </c>
    </row>
    <row r="19" thickBot="1" ht="15.75">
      <c r="A19" s="40"/>
      <c r="B19" s="40"/>
      <c r="C19" s="40"/>
      <c r="D19" s="40" t="s">
        <v>928</v>
      </c>
      <c r="E19" s="40"/>
      <c r="F19" s="40"/>
      <c r="G19" s="40"/>
      <c r="H19" s="40"/>
      <c r="I19" s="40"/>
      <c r="J19" s="40"/>
      <c r="K19" s="40"/>
      <c r="L19" s="62">
        <v>2016</v>
      </c>
      <c r="M19" s="40"/>
      <c r="N19" s="40"/>
      <c r="O19" s="63" t="s">
        <v>929</v>
      </c>
      <c r="P19" s="40"/>
      <c r="Q19" s="40"/>
      <c r="R19" s="57" t="s">
        <v>930</v>
      </c>
      <c r="S19" s="58" t="s">
        <v>931</v>
      </c>
      <c r="T19" t="s">
        <v>932</v>
      </c>
      <c r="U19" s="65" t="s">
        <v>933</v>
      </c>
      <c r="Y19" s="60" t="str">
        <f>IF(ISERROR(MATCH(Passout2023[[#This Row], [Degree Duration (year)]],$M$3:$M$10,0)),"0", "1")</f>
        <v>1</v>
      </c>
      <c r="Z19" s="60" t="str">
        <f>IF(ISERROR(MATCH(Passout2023[[#This Row], [Admission Type]],$F$3:$F$6,0)),"0", "1")</f>
        <v>1</v>
      </c>
      <c r="AA19" s="60" t="str">
        <f>IF(ISERROR(MATCH(Passout2023[[#This Row], [Batch Start Year]],$L$3:$L$25,0)),"0", "1")</f>
        <v>1</v>
      </c>
      <c r="AB19" s="60" t="str">
        <f>IF(ISERROR(MATCH(Passout2023[[#This Row], [Batch Start Semester]],$K$3:$K$6,0)),"0", "1")</f>
        <v>1</v>
      </c>
      <c r="AC19" s="60" t="str">
        <f>IF(ISERROR(MATCH([3]!Quota_Std_2022_23[[#This Row], [SESSION_TYPE]],$AX$2:$AX$5,0)),"0", "1")</f>
        <v>0</v>
      </c>
      <c r="AD19" s="60" t="str">
        <f>IF(ISERROR(MATCH(#REF!,#REF!,0)),"0", "1")</f>
        <v>0</v>
      </c>
      <c r="AE19" s="60" t="str">
        <f>IF(ISERROR(MATCH([3]!Quota_Std_2022_23[[#This Row], [Gender]],$AN$2:$AN$4,0)),"0", "1")</f>
        <v>0</v>
      </c>
      <c r="AF19" s="60" t="str">
        <f>IF(ISERROR(MATCH([3]!Quota_Std_2022_23[[#This Row], [Quota Type]],[3]Sheet1!$AO$2:$AO$12,0)),"0", "1")</f>
        <v>0</v>
      </c>
      <c r="AG19" s="60" t="str">
        <f>IF(ISERROR(MATCH(#REF!,$BA$2:$BA$8,0)),"0", "1")</f>
        <v>0</v>
      </c>
      <c r="AH19" s="60" t="str">
        <f>IF(ISERROR(MATCH(Passout2023[[#This Row], [Nationality Pakistani/ Foreign]],$D$3:$D$4,0)),"0", "1")</f>
        <v>1</v>
      </c>
    </row>
    <row r="20" thickBot="1" ht="15.75">
      <c r="A20" s="40"/>
      <c r="B20" s="40"/>
      <c r="C20" s="40"/>
      <c r="D20" s="40" t="s">
        <v>934</v>
      </c>
      <c r="E20" s="40"/>
      <c r="F20" s="40"/>
      <c r="G20" s="40"/>
      <c r="H20" s="40"/>
      <c r="I20" s="40"/>
      <c r="J20" s="40"/>
      <c r="K20" s="40"/>
      <c r="L20" s="62">
        <v>2017</v>
      </c>
      <c r="M20" s="40"/>
      <c r="N20" s="40"/>
      <c r="O20" s="66" t="s">
        <v>859</v>
      </c>
      <c r="P20" s="40"/>
      <c r="Q20" s="40"/>
      <c r="R20" s="57" t="s">
        <v>935</v>
      </c>
      <c r="S20" s="58" t="s">
        <v>936</v>
      </c>
      <c r="T20" t="s">
        <v>937</v>
      </c>
      <c r="U20" s="59" t="s">
        <v>938</v>
      </c>
      <c r="Y20" s="60" t="str">
        <f>IF(ISERROR(MATCH(Passout2023[[#This Row], [Degree Duration (year)]],$M$3:$M$10,0)),"0", "1")</f>
        <v>1</v>
      </c>
      <c r="Z20" s="60" t="str">
        <f>IF(ISERROR(MATCH(Passout2023[[#This Row], [Admission Type]],$F$3:$F$6,0)),"0", "1")</f>
        <v>1</v>
      </c>
      <c r="AA20" s="60" t="str">
        <f>IF(ISERROR(MATCH(Passout2023[[#This Row], [Batch Start Year]],$L$3:$L$25,0)),"0", "1")</f>
        <v>1</v>
      </c>
      <c r="AB20" s="60" t="str">
        <f>IF(ISERROR(MATCH(Passout2023[[#This Row], [Batch Start Semester]],$K$3:$K$6,0)),"0", "1")</f>
        <v>1</v>
      </c>
      <c r="AC20" s="60" t="str">
        <f>IF(ISERROR(MATCH([3]!Quota_Std_2022_23[[#This Row], [SESSION_TYPE]],$AX$2:$AX$5,0)),"0", "1")</f>
        <v>0</v>
      </c>
      <c r="AD20" s="60" t="str">
        <f>IF(ISERROR(MATCH(#REF!,#REF!,0)),"0", "1")</f>
        <v>0</v>
      </c>
      <c r="AE20" s="60" t="str">
        <f>IF(ISERROR(MATCH([3]!Quota_Std_2022_23[[#This Row], [Gender]],$AN$2:$AN$4,0)),"0", "1")</f>
        <v>0</v>
      </c>
      <c r="AF20" s="60" t="str">
        <f>IF(ISERROR(MATCH([3]!Quota_Std_2022_23[[#This Row], [Quota Type]],[3]Sheet1!$AO$2:$AO$12,0)),"0", "1")</f>
        <v>0</v>
      </c>
      <c r="AG20" s="60" t="str">
        <f>IF(ISERROR(MATCH(#REF!,$BA$2:$BA$8,0)),"0", "1")</f>
        <v>0</v>
      </c>
      <c r="AH20" s="60" t="str">
        <f>IF(ISERROR(MATCH(Passout2023[[#This Row], [Nationality Pakistani/ Foreign]],$D$3:$D$4,0)),"0", "1")</f>
        <v>1</v>
      </c>
    </row>
    <row r="21" thickBot="1" ht="15.75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62">
        <v>2018</v>
      </c>
      <c r="M21" s="40"/>
      <c r="N21" s="40"/>
      <c r="O21" s="73" t="s">
        <v>939</v>
      </c>
      <c r="P21" s="40"/>
      <c r="Q21" s="40"/>
      <c r="R21" s="57" t="s">
        <v>940</v>
      </c>
      <c r="S21" s="58" t="s">
        <v>941</v>
      </c>
      <c r="T21" t="s">
        <v>942</v>
      </c>
      <c r="U21" s="65" t="s">
        <v>943</v>
      </c>
      <c r="Y21" s="60" t="str">
        <f>IF(ISERROR(MATCH(Passout2023[[#This Row], [Degree Duration (year)]],$M$3:$M$10,0)),"0", "1")</f>
        <v>1</v>
      </c>
      <c r="Z21" s="60" t="str">
        <f>IF(ISERROR(MATCH(Passout2023[[#This Row], [Admission Type]],$F$3:$F$6,0)),"0", "1")</f>
        <v>1</v>
      </c>
      <c r="AA21" s="60" t="str">
        <f>IF(ISERROR(MATCH(Passout2023[[#This Row], [Batch Start Year]],$L$3:$L$25,0)),"0", "1")</f>
        <v>1</v>
      </c>
      <c r="AB21" s="60" t="str">
        <f>IF(ISERROR(MATCH(Passout2023[[#This Row], [Batch Start Semester]],$K$3:$K$6,0)),"0", "1")</f>
        <v>1</v>
      </c>
      <c r="AC21" s="60" t="str">
        <f>IF(ISERROR(MATCH([3]!Quota_Std_2022_23[[#This Row], [SESSION_TYPE]],$AX$2:$AX$5,0)),"0", "1")</f>
        <v>0</v>
      </c>
      <c r="AD21" s="60" t="str">
        <f>IF(ISERROR(MATCH(#REF!,#REF!,0)),"0", "1")</f>
        <v>0</v>
      </c>
      <c r="AE21" s="60" t="str">
        <f>IF(ISERROR(MATCH([3]!Quota_Std_2022_23[[#This Row], [Gender]],$AN$2:$AN$4,0)),"0", "1")</f>
        <v>0</v>
      </c>
      <c r="AF21" s="60" t="str">
        <f>IF(ISERROR(MATCH([3]!Quota_Std_2022_23[[#This Row], [Quota Type]],[3]Sheet1!$AO$2:$AO$12,0)),"0", "1")</f>
        <v>0</v>
      </c>
      <c r="AG21" s="60" t="str">
        <f>IF(ISERROR(MATCH(#REF!,$BA$2:$BA$8,0)),"0", "1")</f>
        <v>0</v>
      </c>
      <c r="AH21" s="60" t="str">
        <f>IF(ISERROR(MATCH(Passout2023[[#This Row], [Nationality Pakistani/ Foreign]],$D$3:$D$4,0)),"0", "1")</f>
        <v>1</v>
      </c>
    </row>
    <row r="22" thickBot="1" ht="15.75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62">
        <v>2019</v>
      </c>
      <c r="M22" s="40"/>
      <c r="N22" s="40"/>
      <c r="O22" s="74" t="s">
        <v>944</v>
      </c>
      <c r="P22" s="40"/>
      <c r="Q22" s="40"/>
      <c r="R22" s="57" t="s">
        <v>945</v>
      </c>
      <c r="S22" s="64" t="s">
        <v>946</v>
      </c>
      <c r="T22" t="s">
        <v>947</v>
      </c>
      <c r="U22" s="59" t="s">
        <v>948</v>
      </c>
      <c r="Y22" s="60" t="str">
        <f>IF(ISERROR(MATCH(Passout2023[[#This Row], [Degree Duration (year)]],$M$3:$M$10,0)),"0", "1")</f>
        <v>1</v>
      </c>
      <c r="Z22" s="60" t="str">
        <f>IF(ISERROR(MATCH(Passout2023[[#This Row], [Admission Type]],$F$3:$F$6,0)),"0", "1")</f>
        <v>1</v>
      </c>
      <c r="AA22" s="60" t="str">
        <f>IF(ISERROR(MATCH(Passout2023[[#This Row], [Batch Start Year]],$L$3:$L$25,0)),"0", "1")</f>
        <v>1</v>
      </c>
      <c r="AB22" s="60" t="str">
        <f>IF(ISERROR(MATCH(Passout2023[[#This Row], [Batch Start Semester]],$K$3:$K$6,0)),"0", "1")</f>
        <v>1</v>
      </c>
      <c r="AC22" s="60" t="str">
        <f>IF(ISERROR(MATCH([3]!Quota_Std_2022_23[[#This Row], [SESSION_TYPE]],$AX$2:$AX$5,0)),"0", "1")</f>
        <v>0</v>
      </c>
      <c r="AD22" s="60" t="str">
        <f>IF(ISERROR(MATCH(#REF!,#REF!,0)),"0", "1")</f>
        <v>0</v>
      </c>
      <c r="AE22" s="60" t="str">
        <f>IF(ISERROR(MATCH([3]!Quota_Std_2022_23[[#This Row], [Gender]],$AN$2:$AN$4,0)),"0", "1")</f>
        <v>0</v>
      </c>
      <c r="AF22" s="60" t="str">
        <f>IF(ISERROR(MATCH([3]!Quota_Std_2022_23[[#This Row], [Quota Type]],[3]Sheet1!$AO$2:$AO$12,0)),"0", "1")</f>
        <v>0</v>
      </c>
      <c r="AG22" s="60" t="str">
        <f>IF(ISERROR(MATCH(#REF!,$BA$2:$BA$8,0)),"0", "1")</f>
        <v>0</v>
      </c>
      <c r="AH22" s="60" t="str">
        <f>IF(ISERROR(MATCH(Passout2023[[#This Row], [Nationality Pakistani/ Foreign]],$D$3:$D$4,0)),"0", "1")</f>
        <v>1</v>
      </c>
    </row>
    <row r="23" thickBot="1" ht="15.75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62">
        <v>2020</v>
      </c>
      <c r="M23" s="40"/>
      <c r="N23" s="40"/>
      <c r="O23" s="73" t="s">
        <v>949</v>
      </c>
      <c r="P23" s="40"/>
      <c r="Q23" s="40"/>
      <c r="R23" s="57" t="s">
        <v>950</v>
      </c>
      <c r="S23" s="58" t="s">
        <v>951</v>
      </c>
      <c r="T23" t="s">
        <v>952</v>
      </c>
      <c r="U23" s="65" t="s">
        <v>953</v>
      </c>
      <c r="Y23" s="60" t="str">
        <f>IF(ISERROR(MATCH(Passout2023[[#This Row], [Degree Duration (year)]],$M$3:$M$10,0)),"0", "1")</f>
        <v>1</v>
      </c>
      <c r="Z23" s="60" t="str">
        <f>IF(ISERROR(MATCH(Passout2023[[#This Row], [Admission Type]],$F$3:$F$6,0)),"0", "1")</f>
        <v>1</v>
      </c>
      <c r="AA23" s="60" t="str">
        <f>IF(ISERROR(MATCH(Passout2023[[#This Row], [Batch Start Year]],$L$3:$L$25,0)),"0", "1")</f>
        <v>1</v>
      </c>
      <c r="AB23" s="60" t="str">
        <f>IF(ISERROR(MATCH(Passout2023[[#This Row], [Batch Start Semester]],$K$3:$K$6,0)),"0", "1")</f>
        <v>1</v>
      </c>
      <c r="AC23" s="60" t="str">
        <f>IF(ISERROR(MATCH([3]!Quota_Std_2022_23[[#This Row], [SESSION_TYPE]],$AX$2:$AX$5,0)),"0", "1")</f>
        <v>0</v>
      </c>
      <c r="AD23" s="60" t="str">
        <f>IF(ISERROR(MATCH(#REF!,#REF!,0)),"0", "1")</f>
        <v>0</v>
      </c>
      <c r="AE23" s="60" t="str">
        <f>IF(ISERROR(MATCH([3]!Quota_Std_2022_23[[#This Row], [Gender]],$AN$2:$AN$4,0)),"0", "1")</f>
        <v>0</v>
      </c>
      <c r="AF23" s="60" t="str">
        <f>IF(ISERROR(MATCH([3]!Quota_Std_2022_23[[#This Row], [Quota Type]],[3]Sheet1!$AO$2:$AO$12,0)),"0", "1")</f>
        <v>0</v>
      </c>
      <c r="AG23" s="60" t="str">
        <f>IF(ISERROR(MATCH(#REF!,$BA$2:$BA$8,0)),"0", "1")</f>
        <v>0</v>
      </c>
      <c r="AH23" s="60" t="str">
        <f>IF(ISERROR(MATCH(Passout2023[[#This Row], [Nationality Pakistani/ Foreign]],$D$3:$D$4,0)),"0", "1")</f>
        <v>1</v>
      </c>
    </row>
    <row r="24" thickBot="1" ht="15.75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62">
        <v>2021</v>
      </c>
      <c r="M24" s="40"/>
      <c r="N24" s="40"/>
      <c r="O24" s="74" t="s">
        <v>954</v>
      </c>
      <c r="P24" s="40"/>
      <c r="Q24" s="40"/>
      <c r="R24" s="57" t="s">
        <v>955</v>
      </c>
      <c r="S24" s="58" t="s">
        <v>956</v>
      </c>
      <c r="T24" t="s">
        <v>957</v>
      </c>
      <c r="U24" s="59" t="s">
        <v>958</v>
      </c>
      <c r="Y24" s="60" t="str">
        <f>IF(ISERROR(MATCH(Passout2023[[#This Row], [Degree Duration (year)]],$M$3:$M$10,0)),"0", "1")</f>
        <v>1</v>
      </c>
      <c r="Z24" s="60" t="str">
        <f>IF(ISERROR(MATCH(Passout2023[[#This Row], [Admission Type]],$F$3:$F$6,0)),"0", "1")</f>
        <v>1</v>
      </c>
      <c r="AA24" s="60" t="str">
        <f>IF(ISERROR(MATCH(Passout2023[[#This Row], [Batch Start Year]],$L$3:$L$25,0)),"0", "1")</f>
        <v>1</v>
      </c>
      <c r="AB24" s="60" t="str">
        <f>IF(ISERROR(MATCH(Passout2023[[#This Row], [Batch Start Semester]],$K$3:$K$6,0)),"0", "1")</f>
        <v>1</v>
      </c>
      <c r="AC24" s="60" t="str">
        <f>IF(ISERROR(MATCH([3]!Quota_Std_2022_23[[#This Row], [SESSION_TYPE]],$AX$2:$AX$5,0)),"0", "1")</f>
        <v>0</v>
      </c>
      <c r="AD24" s="60" t="str">
        <f>IF(ISERROR(MATCH(#REF!,#REF!,0)),"0", "1")</f>
        <v>0</v>
      </c>
      <c r="AE24" s="60" t="str">
        <f>IF(ISERROR(MATCH([3]!Quota_Std_2022_23[[#This Row], [Gender]],$AN$2:$AN$4,0)),"0", "1")</f>
        <v>0</v>
      </c>
      <c r="AF24" s="60" t="str">
        <f>IF(ISERROR(MATCH([3]!Quota_Std_2022_23[[#This Row], [Quota Type]],[3]Sheet1!$AO$2:$AO$12,0)),"0", "1")</f>
        <v>0</v>
      </c>
      <c r="AG24" s="60" t="str">
        <f>IF(ISERROR(MATCH(#REF!,$BA$2:$BA$8,0)),"0", "1")</f>
        <v>0</v>
      </c>
      <c r="AH24" s="60" t="str">
        <f>IF(ISERROR(MATCH(Passout2023[[#This Row], [Nationality Pakistani/ Foreign]],$D$3:$D$4,0)),"0", "1")</f>
        <v>1</v>
      </c>
    </row>
    <row r="25" thickBot="1" ht="15.75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62">
        <v>2022</v>
      </c>
      <c r="M25" s="40"/>
      <c r="N25" s="40"/>
      <c r="O25" s="75" t="s">
        <v>959</v>
      </c>
      <c r="P25" s="40"/>
      <c r="Q25" s="40"/>
      <c r="R25" s="57" t="s">
        <v>960</v>
      </c>
      <c r="S25" s="64" t="s">
        <v>961</v>
      </c>
      <c r="T25" t="s">
        <v>962</v>
      </c>
      <c r="U25" s="65" t="s">
        <v>963</v>
      </c>
      <c r="Y25" s="60" t="str">
        <f>IF(ISERROR(MATCH(Passout2023[[#This Row], [Degree Duration (year)]],$M$3:$M$10,0)),"0", "1")</f>
        <v>1</v>
      </c>
      <c r="Z25" s="60" t="str">
        <f>IF(ISERROR(MATCH(Passout2023[[#This Row], [Admission Type]],$F$3:$F$6,0)),"0", "1")</f>
        <v>1</v>
      </c>
      <c r="AA25" s="60" t="str">
        <f>IF(ISERROR(MATCH(Passout2023[[#This Row], [Batch Start Year]],$L$3:$L$25,0)),"0", "1")</f>
        <v>1</v>
      </c>
      <c r="AB25" s="60" t="str">
        <f>IF(ISERROR(MATCH(Passout2023[[#This Row], [Batch Start Semester]],$K$3:$K$6,0)),"0", "1")</f>
        <v>1</v>
      </c>
      <c r="AC25" s="60" t="str">
        <f>IF(ISERROR(MATCH([3]!Quota_Std_2022_23[[#This Row], [SESSION_TYPE]],$AX$2:$AX$5,0)),"0", "1")</f>
        <v>0</v>
      </c>
      <c r="AD25" s="60" t="str">
        <f>IF(ISERROR(MATCH(#REF!,#REF!,0)),"0", "1")</f>
        <v>0</v>
      </c>
      <c r="AE25" s="60" t="str">
        <f>IF(ISERROR(MATCH([3]!Quota_Std_2022_23[[#This Row], [Gender]],$AN$2:$AN$4,0)),"0", "1")</f>
        <v>0</v>
      </c>
      <c r="AF25" s="60" t="str">
        <f>IF(ISERROR(MATCH([3]!Quota_Std_2022_23[[#This Row], [Quota Type]],[3]Sheet1!$AO$2:$AO$12,0)),"0", "1")</f>
        <v>0</v>
      </c>
      <c r="AG25" s="60" t="str">
        <f>IF(ISERROR(MATCH(#REF!,$BA$2:$BA$8,0)),"0", "1")</f>
        <v>0</v>
      </c>
      <c r="AH25" s="60" t="str">
        <f>IF(ISERROR(MATCH(Passout2023[[#This Row], [Nationality Pakistani/ Foreign]],$D$3:$D$4,0)),"0", "1")</f>
        <v>1</v>
      </c>
    </row>
    <row r="26" thickBot="1" ht="15.7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62"/>
      <c r="M26" s="40"/>
      <c r="N26" s="40"/>
      <c r="O26" s="76" t="s">
        <v>964</v>
      </c>
      <c r="P26" s="40"/>
      <c r="Q26" s="40"/>
      <c r="R26" s="57" t="s">
        <v>965</v>
      </c>
      <c r="S26" s="58" t="s">
        <v>966</v>
      </c>
      <c r="T26" t="s">
        <v>967</v>
      </c>
      <c r="U26" s="59" t="s">
        <v>968</v>
      </c>
      <c r="Y26" s="60" t="str">
        <f>IF(ISERROR(MATCH(Passout2023[[#This Row], [Degree Duration (year)]],$M$3:$M$10,0)),"0", "1")</f>
        <v>1</v>
      </c>
      <c r="Z26" s="60" t="str">
        <f>IF(ISERROR(MATCH(Passout2023[[#This Row], [Admission Type]],$F$3:$F$6,0)),"0", "1")</f>
        <v>1</v>
      </c>
      <c r="AA26" s="60" t="str">
        <f>IF(ISERROR(MATCH(Passout2023[[#This Row], [Batch Start Year]],$L$3:$L$25,0)),"0", "1")</f>
        <v>1</v>
      </c>
      <c r="AB26" s="60" t="str">
        <f>IF(ISERROR(MATCH(Passout2023[[#This Row], [Batch Start Semester]],$K$3:$K$6,0)),"0", "1")</f>
        <v>1</v>
      </c>
      <c r="AC26" s="60" t="str">
        <f>IF(ISERROR(MATCH([3]!Quota_Std_2022_23[[#This Row], [SESSION_TYPE]],$AX$2:$AX$5,0)),"0", "1")</f>
        <v>0</v>
      </c>
      <c r="AD26" s="60" t="str">
        <f>IF(ISERROR(MATCH(#REF!,#REF!,0)),"0", "1")</f>
        <v>0</v>
      </c>
      <c r="AE26" s="60" t="str">
        <f>IF(ISERROR(MATCH([3]!Quota_Std_2022_23[[#This Row], [Gender]],$AN$2:$AN$4,0)),"0", "1")</f>
        <v>0</v>
      </c>
      <c r="AF26" s="60" t="str">
        <f>IF(ISERROR(MATCH([3]!Quota_Std_2022_23[[#This Row], [Quota Type]],[3]Sheet1!$AO$2:$AO$12,0)),"0", "1")</f>
        <v>0</v>
      </c>
      <c r="AG26" s="60" t="str">
        <f>IF(ISERROR(MATCH(#REF!,$BA$2:$BA$8,0)),"0", "1")</f>
        <v>0</v>
      </c>
      <c r="AH26" s="60" t="str">
        <f>IF(ISERROR(MATCH(Passout2023[[#This Row], [Nationality Pakistani/ Foreign]],$D$3:$D$4,0)),"0", "1")</f>
        <v>1</v>
      </c>
    </row>
    <row r="27" thickBot="1" ht="15.75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62"/>
      <c r="M27" s="40"/>
      <c r="N27" s="40"/>
      <c r="O27" s="77" t="s">
        <v>969</v>
      </c>
      <c r="P27" s="40"/>
      <c r="Q27" s="40"/>
      <c r="R27" s="57" t="s">
        <v>970</v>
      </c>
      <c r="S27" s="64" t="s">
        <v>971</v>
      </c>
      <c r="T27" t="s">
        <v>972</v>
      </c>
      <c r="U27" s="65" t="s">
        <v>973</v>
      </c>
      <c r="Y27" s="60" t="str">
        <f>IF(ISERROR(MATCH(Passout2023[[#This Row], [Degree Duration (year)]],$M$3:$M$10,0)),"0", "1")</f>
        <v>1</v>
      </c>
      <c r="Z27" s="60" t="str">
        <f>IF(ISERROR(MATCH(Passout2023[[#This Row], [Admission Type]],$F$3:$F$6,0)),"0", "1")</f>
        <v>1</v>
      </c>
      <c r="AA27" s="60" t="str">
        <f>IF(ISERROR(MATCH(Passout2023[[#This Row], [Batch Start Year]],$L$3:$L$25,0)),"0", "1")</f>
        <v>1</v>
      </c>
      <c r="AB27" s="60" t="str">
        <f>IF(ISERROR(MATCH(Passout2023[[#This Row], [Batch Start Semester]],$K$3:$K$6,0)),"0", "1")</f>
        <v>1</v>
      </c>
      <c r="AC27" s="60" t="str">
        <f>IF(ISERROR(MATCH([3]!Quota_Std_2022_23[[#This Row], [SESSION_TYPE]],$AX$2:$AX$5,0)),"0", "1")</f>
        <v>0</v>
      </c>
      <c r="AD27" s="60" t="str">
        <f>IF(ISERROR(MATCH(#REF!,#REF!,0)),"0", "1")</f>
        <v>0</v>
      </c>
      <c r="AE27" s="60" t="str">
        <f>IF(ISERROR(MATCH([3]!Quota_Std_2022_23[[#This Row], [Gender]],$AN$2:$AN$4,0)),"0", "1")</f>
        <v>0</v>
      </c>
      <c r="AF27" s="60" t="str">
        <f>IF(ISERROR(MATCH([3]!Quota_Std_2022_23[[#This Row], [Quota Type]],[3]Sheet1!$AO$2:$AO$12,0)),"0", "1")</f>
        <v>0</v>
      </c>
      <c r="AG27" s="60" t="str">
        <f>IF(ISERROR(MATCH(#REF!,$BA$2:$BA$8,0)),"0", "1")</f>
        <v>0</v>
      </c>
      <c r="AH27" s="60" t="str">
        <f>IF(ISERROR(MATCH(Passout2023[[#This Row], [Nationality Pakistani/ Foreign]],$D$3:$D$4,0)),"0", "1")</f>
        <v>1</v>
      </c>
    </row>
    <row r="28" thickBot="1" ht="15.75">
      <c r="A28" s="40"/>
      <c r="B28" s="78"/>
      <c r="C28" s="61" t="s">
        <v>974</v>
      </c>
      <c r="D28" s="40"/>
      <c r="E28" s="40"/>
      <c r="F28" s="40"/>
      <c r="G28" s="40"/>
      <c r="H28" s="40"/>
      <c r="I28" s="40"/>
      <c r="J28" s="40"/>
      <c r="K28" s="40"/>
      <c r="L28" s="62"/>
      <c r="M28" s="40"/>
      <c r="N28" s="40"/>
      <c r="O28" s="74" t="s">
        <v>975</v>
      </c>
      <c r="P28" s="40"/>
      <c r="Q28" s="40"/>
      <c r="R28" s="57" t="s">
        <v>976</v>
      </c>
      <c r="S28" s="64" t="s">
        <v>977</v>
      </c>
      <c r="T28" t="s">
        <v>978</v>
      </c>
      <c r="U28" s="59" t="s">
        <v>979</v>
      </c>
      <c r="Y28" s="60" t="str">
        <f>IF(ISERROR(MATCH(Passout2023[[#This Row], [Degree Duration (year)]],$M$3:$M$10,0)),"0", "1")</f>
        <v>1</v>
      </c>
      <c r="Z28" s="60" t="str">
        <f>IF(ISERROR(MATCH(Passout2023[[#This Row], [Admission Type]],$F$3:$F$6,0)),"0", "1")</f>
        <v>1</v>
      </c>
      <c r="AA28" s="60" t="str">
        <f>IF(ISERROR(MATCH(Passout2023[[#This Row], [Batch Start Year]],$L$3:$L$25,0)),"0", "1")</f>
        <v>1</v>
      </c>
      <c r="AB28" s="60" t="str">
        <f>IF(ISERROR(MATCH(Passout2023[[#This Row], [Batch Start Semester]],$K$3:$K$6,0)),"0", "1")</f>
        <v>1</v>
      </c>
      <c r="AC28" s="60" t="str">
        <f>IF(ISERROR(MATCH([3]!Quota_Std_2022_23[[#This Row], [SESSION_TYPE]],$AX$2:$AX$5,0)),"0", "1")</f>
        <v>0</v>
      </c>
      <c r="AD28" s="60" t="str">
        <f>IF(ISERROR(MATCH(#REF!,#REF!,0)),"0", "1")</f>
        <v>0</v>
      </c>
      <c r="AE28" s="60" t="str">
        <f>IF(ISERROR(MATCH([3]!Quota_Std_2022_23[[#This Row], [Gender]],$AN$2:$AN$4,0)),"0", "1")</f>
        <v>0</v>
      </c>
      <c r="AF28" s="60" t="str">
        <f>IF(ISERROR(MATCH([3]!Quota_Std_2022_23[[#This Row], [Quota Type]],[3]Sheet1!$AO$2:$AO$12,0)),"0", "1")</f>
        <v>0</v>
      </c>
      <c r="AG28" s="60" t="str">
        <f>IF(ISERROR(MATCH(#REF!,$BA$2:$BA$8,0)),"0", "1")</f>
        <v>0</v>
      </c>
      <c r="AH28" s="60" t="str">
        <f>IF(ISERROR(MATCH(Passout2023[[#This Row], [Nationality Pakistani/ Foreign]],$D$3:$D$4,0)),"0", "1")</f>
        <v>1</v>
      </c>
    </row>
    <row r="29" thickBot="1" ht="16.5">
      <c r="A29" s="40"/>
      <c r="B29" s="79"/>
      <c r="C29" s="61" t="s">
        <v>980</v>
      </c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74" t="s">
        <v>981</v>
      </c>
      <c r="P29" s="40"/>
      <c r="Q29" s="40"/>
      <c r="R29" s="57" t="s">
        <v>982</v>
      </c>
      <c r="S29" s="58" t="s">
        <v>983</v>
      </c>
      <c r="T29" t="s">
        <v>984</v>
      </c>
      <c r="U29" s="65" t="s">
        <v>985</v>
      </c>
      <c r="Y29" s="60" t="str">
        <f>IF(ISERROR(MATCH(Passout2023[[#This Row], [Degree Duration (year)]],$M$3:$M$10,0)),"0", "1")</f>
        <v>1</v>
      </c>
      <c r="Z29" s="60" t="str">
        <f>IF(ISERROR(MATCH(Passout2023[[#This Row], [Admission Type]],$F$3:$F$6,0)),"0", "1")</f>
        <v>1</v>
      </c>
      <c r="AA29" s="60" t="str">
        <f>IF(ISERROR(MATCH(Passout2023[[#This Row], [Batch Start Year]],$L$3:$L$25,0)),"0", "1")</f>
        <v>1</v>
      </c>
      <c r="AB29" s="60" t="str">
        <f>IF(ISERROR(MATCH(Passout2023[[#This Row], [Batch Start Semester]],$K$3:$K$6,0)),"0", "1")</f>
        <v>1</v>
      </c>
      <c r="AC29" s="60" t="str">
        <f>IF(ISERROR(MATCH([3]!Quota_Std_2022_23[[#This Row], [SESSION_TYPE]],$AX$2:$AX$5,0)),"0", "1")</f>
        <v>0</v>
      </c>
      <c r="AD29" s="60" t="str">
        <f>IF(ISERROR(MATCH(#REF!,#REF!,0)),"0", "1")</f>
        <v>0</v>
      </c>
      <c r="AE29" s="60" t="str">
        <f>IF(ISERROR(MATCH([3]!Quota_Std_2022_23[[#This Row], [Gender]],$AN$2:$AN$4,0)),"0", "1")</f>
        <v>0</v>
      </c>
      <c r="AF29" s="60" t="str">
        <f>IF(ISERROR(MATCH([3]!Quota_Std_2022_23[[#This Row], [Quota Type]],[3]Sheet1!$AO$2:$AO$12,0)),"0", "1")</f>
        <v>0</v>
      </c>
      <c r="AG29" s="60" t="str">
        <f>IF(ISERROR(MATCH(#REF!,$BA$2:$BA$8,0)),"0", "1")</f>
        <v>0</v>
      </c>
      <c r="AH29" s="60" t="str">
        <f>IF(ISERROR(MATCH(Passout2023[[#This Row], [Nationality Pakistani/ Foreign]],$D$3:$D$4,0)),"0", "1")</f>
        <v>1</v>
      </c>
    </row>
    <row r="30" thickBot="1" ht="16.5">
      <c r="A30" s="40"/>
      <c r="B30" s="79"/>
      <c r="C30" s="61" t="s">
        <v>986</v>
      </c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66" t="s">
        <v>987</v>
      </c>
      <c r="P30" s="40"/>
      <c r="Q30" s="40"/>
      <c r="R30" s="57" t="s">
        <v>988</v>
      </c>
      <c r="S30" s="58" t="s">
        <v>989</v>
      </c>
      <c r="T30" t="s">
        <v>990</v>
      </c>
      <c r="U30" s="59" t="s">
        <v>991</v>
      </c>
      <c r="Y30" s="60" t="str">
        <f>IF(ISERROR(MATCH(Passout2023[[#This Row], [Degree Duration (year)]],$M$3:$M$10,0)),"0", "1")</f>
        <v>1</v>
      </c>
      <c r="Z30" s="60" t="str">
        <f>IF(ISERROR(MATCH(Passout2023[[#This Row], [Admission Type]],$F$3:$F$6,0)),"0", "1")</f>
        <v>1</v>
      </c>
      <c r="AA30" s="60" t="str">
        <f>IF(ISERROR(MATCH(Passout2023[[#This Row], [Batch Start Year]],$L$3:$L$25,0)),"0", "1")</f>
        <v>1</v>
      </c>
      <c r="AB30" s="60" t="str">
        <f>IF(ISERROR(MATCH(Passout2023[[#This Row], [Batch Start Semester]],$K$3:$K$6,0)),"0", "1")</f>
        <v>1</v>
      </c>
      <c r="AC30" s="60" t="str">
        <f>IF(ISERROR(MATCH([3]!Quota_Std_2022_23[[#This Row], [SESSION_TYPE]],$AX$2:$AX$5,0)),"0", "1")</f>
        <v>0</v>
      </c>
      <c r="AD30" s="60" t="str">
        <f>IF(ISERROR(MATCH(#REF!,#REF!,0)),"0", "1")</f>
        <v>0</v>
      </c>
      <c r="AE30" s="60" t="str">
        <f>IF(ISERROR(MATCH([3]!Quota_Std_2022_23[[#This Row], [Gender]],$AN$2:$AN$4,0)),"0", "1")</f>
        <v>0</v>
      </c>
      <c r="AF30" s="60" t="str">
        <f>IF(ISERROR(MATCH([3]!Quota_Std_2022_23[[#This Row], [Quota Type]],[3]Sheet1!$AO$2:$AO$12,0)),"0", "1")</f>
        <v>0</v>
      </c>
      <c r="AG30" s="60" t="str">
        <f>IF(ISERROR(MATCH(#REF!,$BA$2:$BA$8,0)),"0", "1")</f>
        <v>0</v>
      </c>
      <c r="AH30" s="60" t="str">
        <f>IF(ISERROR(MATCH(Passout2023[[#This Row], [Nationality Pakistani/ Foreign]],$D$3:$D$4,0)),"0", "1")</f>
        <v>1</v>
      </c>
    </row>
    <row r="31" thickBot="1" ht="15.75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80"/>
      <c r="P31" s="40"/>
      <c r="Q31" s="40"/>
      <c r="R31" s="57" t="s">
        <v>992</v>
      </c>
      <c r="S31" s="64" t="s">
        <v>993</v>
      </c>
      <c r="T31" t="s">
        <v>994</v>
      </c>
      <c r="U31" s="65" t="s">
        <v>995</v>
      </c>
      <c r="Y31" s="60" t="str">
        <f>IF(ISERROR(MATCH(Passout2023[[#This Row], [Degree Duration (year)]],$M$3:$M$10,0)),"0", "1")</f>
        <v>1</v>
      </c>
      <c r="Z31" s="60" t="str">
        <f>IF(ISERROR(MATCH(Passout2023[[#This Row], [Admission Type]],$F$3:$F$6,0)),"0", "1")</f>
        <v>1</v>
      </c>
      <c r="AA31" s="60" t="str">
        <f>IF(ISERROR(MATCH(Passout2023[[#This Row], [Batch Start Year]],$L$3:$L$25,0)),"0", "1")</f>
        <v>1</v>
      </c>
      <c r="AB31" s="60" t="str">
        <f>IF(ISERROR(MATCH(Passout2023[[#This Row], [Batch Start Semester]],$K$3:$K$6,0)),"0", "1")</f>
        <v>1</v>
      </c>
      <c r="AC31" s="60" t="str">
        <f>IF(ISERROR(MATCH([3]!Quota_Std_2022_23[[#This Row], [SESSION_TYPE]],$AX$2:$AX$5,0)),"0", "1")</f>
        <v>0</v>
      </c>
      <c r="AD31" s="60" t="str">
        <f>IF(ISERROR(MATCH(#REF!,#REF!,0)),"0", "1")</f>
        <v>0</v>
      </c>
      <c r="AE31" s="60" t="str">
        <f>IF(ISERROR(MATCH([3]!Quota_Std_2022_23[[#This Row], [Gender]],$AN$2:$AN$4,0)),"0", "1")</f>
        <v>0</v>
      </c>
      <c r="AF31" s="60" t="str">
        <f>IF(ISERROR(MATCH([3]!Quota_Std_2022_23[[#This Row], [Quota Type]],[3]Sheet1!$AO$2:$AO$12,0)),"0", "1")</f>
        <v>0</v>
      </c>
      <c r="AG31" s="60" t="str">
        <f>IF(ISERROR(MATCH(#REF!,$BA$2:$BA$8,0)),"0", "1")</f>
        <v>0</v>
      </c>
      <c r="AH31" s="60" t="str">
        <f>IF(ISERROR(MATCH(Passout2023[[#This Row], [Nationality Pakistani/ Foreign]],$D$3:$D$4,0)),"0", "1")</f>
        <v>1</v>
      </c>
    </row>
    <row r="32" thickBot="1" ht="15.7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57" t="s">
        <v>996</v>
      </c>
      <c r="S32" s="64" t="s">
        <v>997</v>
      </c>
      <c r="T32" t="s">
        <v>998</v>
      </c>
      <c r="U32" s="59" t="s">
        <v>999</v>
      </c>
      <c r="Y32" s="60" t="str">
        <f>IF(ISERROR(MATCH(Passout2023[[#This Row], [Degree Duration (year)]],$M$3:$M$10,0)),"0", "1")</f>
        <v>1</v>
      </c>
      <c r="Z32" s="60" t="str">
        <f>IF(ISERROR(MATCH(Passout2023[[#This Row], [Admission Type]],$F$3:$F$6,0)),"0", "1")</f>
        <v>1</v>
      </c>
      <c r="AA32" s="60" t="str">
        <f>IF(ISERROR(MATCH(Passout2023[[#This Row], [Batch Start Year]],$L$3:$L$25,0)),"0", "1")</f>
        <v>1</v>
      </c>
      <c r="AB32" s="60" t="str">
        <f>IF(ISERROR(MATCH(Passout2023[[#This Row], [Batch Start Semester]],$K$3:$K$6,0)),"0", "1")</f>
        <v>1</v>
      </c>
      <c r="AC32" s="60" t="str">
        <f>IF(ISERROR(MATCH([3]!Quota_Std_2022_23[[#This Row], [SESSION_TYPE]],$AX$2:$AX$5,0)),"0", "1")</f>
        <v>0</v>
      </c>
      <c r="AD32" s="60" t="str">
        <f>IF(ISERROR(MATCH(#REF!,#REF!,0)),"0", "1")</f>
        <v>0</v>
      </c>
      <c r="AE32" s="60" t="str">
        <f>IF(ISERROR(MATCH([3]!Quota_Std_2022_23[[#This Row], [Gender]],$AN$2:$AN$4,0)),"0", "1")</f>
        <v>0</v>
      </c>
      <c r="AF32" s="60" t="str">
        <f>IF(ISERROR(MATCH([3]!Quota_Std_2022_23[[#This Row], [Quota Type]],[3]Sheet1!$AO$2:$AO$12,0)),"0", "1")</f>
        <v>0</v>
      </c>
      <c r="AG32" s="60" t="str">
        <f>IF(ISERROR(MATCH(#REF!,$BA$2:$BA$8,0)),"0", "1")</f>
        <v>0</v>
      </c>
      <c r="AH32" s="60" t="str">
        <f>IF(ISERROR(MATCH(Passout2023[[#This Row], [Nationality Pakistani/ Foreign]],$D$3:$D$4,0)),"0", "1")</f>
        <v>1</v>
      </c>
    </row>
    <row r="33" thickBot="1" ht="15.75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57" t="s">
        <v>1000</v>
      </c>
      <c r="S33" s="58" t="s">
        <v>1001</v>
      </c>
      <c r="T33" t="s">
        <v>1002</v>
      </c>
      <c r="U33" s="65" t="s">
        <v>1003</v>
      </c>
      <c r="Y33" s="60" t="str">
        <f>IF(ISERROR(MATCH(Passout2023[[#This Row], [Degree Duration (year)]],$M$3:$M$10,0)),"0", "1")</f>
        <v>1</v>
      </c>
      <c r="Z33" s="60" t="str">
        <f>IF(ISERROR(MATCH(Passout2023[[#This Row], [Admission Type]],$F$3:$F$6,0)),"0", "1")</f>
        <v>1</v>
      </c>
      <c r="AA33" s="60" t="str">
        <f>IF(ISERROR(MATCH(Passout2023[[#This Row], [Batch Start Year]],$L$3:$L$25,0)),"0", "1")</f>
        <v>1</v>
      </c>
      <c r="AB33" s="60" t="str">
        <f>IF(ISERROR(MATCH(Passout2023[[#This Row], [Batch Start Semester]],$K$3:$K$6,0)),"0", "1")</f>
        <v>1</v>
      </c>
      <c r="AC33" s="60" t="str">
        <f>IF(ISERROR(MATCH([3]!Quota_Std_2022_23[[#This Row], [SESSION_TYPE]],$AX$2:$AX$5,0)),"0", "1")</f>
        <v>0</v>
      </c>
      <c r="AD33" s="60" t="str">
        <f>IF(ISERROR(MATCH(#REF!,#REF!,0)),"0", "1")</f>
        <v>0</v>
      </c>
      <c r="AE33" s="60" t="str">
        <f>IF(ISERROR(MATCH([3]!Quota_Std_2022_23[[#This Row], [Gender]],$AN$2:$AN$4,0)),"0", "1")</f>
        <v>0</v>
      </c>
      <c r="AF33" s="60" t="str">
        <f>IF(ISERROR(MATCH([3]!Quota_Std_2022_23[[#This Row], [Quota Type]],[3]Sheet1!$AO$2:$AO$12,0)),"0", "1")</f>
        <v>0</v>
      </c>
      <c r="AG33" s="60" t="str">
        <f>IF(ISERROR(MATCH(#REF!,$BA$2:$BA$8,0)),"0", "1")</f>
        <v>0</v>
      </c>
      <c r="AH33" s="60" t="str">
        <f>IF(ISERROR(MATCH(Passout2023[[#This Row], [Nationality Pakistani/ Foreign]],$D$3:$D$4,0)),"0", "1")</f>
        <v>1</v>
      </c>
    </row>
    <row r="34" thickBot="1" ht="15.75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80"/>
      <c r="P34" s="40"/>
      <c r="Q34" s="40"/>
      <c r="R34" s="57" t="s">
        <v>1004</v>
      </c>
      <c r="S34" s="58" t="s">
        <v>1005</v>
      </c>
      <c r="T34" t="s">
        <v>1006</v>
      </c>
      <c r="U34" s="59" t="s">
        <v>31</v>
      </c>
      <c r="Y34" s="60" t="str">
        <f>IF(ISERROR(MATCH(Passout2023[[#This Row], [Degree Duration (year)]],$M$3:$M$10,0)),"0", "1")</f>
        <v>1</v>
      </c>
      <c r="Z34" s="60" t="str">
        <f>IF(ISERROR(MATCH(Passout2023[[#This Row], [Admission Type]],$F$3:$F$6,0)),"0", "1")</f>
        <v>1</v>
      </c>
      <c r="AA34" s="60" t="str">
        <f>IF(ISERROR(MATCH(Passout2023[[#This Row], [Batch Start Year]],$L$3:$L$25,0)),"0", "1")</f>
        <v>1</v>
      </c>
      <c r="AB34" s="60" t="str">
        <f>IF(ISERROR(MATCH(Passout2023[[#This Row], [Batch Start Semester]],$K$3:$K$6,0)),"0", "1")</f>
        <v>1</v>
      </c>
      <c r="AC34" s="60" t="str">
        <f>IF(ISERROR(MATCH([3]!Quota_Std_2022_23[[#This Row], [SESSION_TYPE]],$AX$2:$AX$5,0)),"0", "1")</f>
        <v>0</v>
      </c>
      <c r="AD34" s="60" t="str">
        <f>IF(ISERROR(MATCH(#REF!,#REF!,0)),"0", "1")</f>
        <v>0</v>
      </c>
      <c r="AE34" s="60" t="str">
        <f>IF(ISERROR(MATCH([3]!Quota_Std_2022_23[[#This Row], [Gender]],$AN$2:$AN$4,0)),"0", "1")</f>
        <v>0</v>
      </c>
      <c r="AF34" s="60" t="str">
        <f>IF(ISERROR(MATCH([3]!Quota_Std_2022_23[[#This Row], [Quota Type]],[3]Sheet1!$AO$2:$AO$12,0)),"0", "1")</f>
        <v>0</v>
      </c>
      <c r="AG34" s="60" t="str">
        <f>IF(ISERROR(MATCH(#REF!,$BA$2:$BA$8,0)),"0", "1")</f>
        <v>0</v>
      </c>
      <c r="AH34" s="60" t="str">
        <f>IF(ISERROR(MATCH(Passout2023[[#This Row], [Nationality Pakistani/ Foreign]],$D$3:$D$4,0)),"0", "1")</f>
        <v>1</v>
      </c>
    </row>
    <row r="35" thickBot="1" ht="15.75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57" t="s">
        <v>1007</v>
      </c>
      <c r="S35" s="64" t="s">
        <v>1008</v>
      </c>
      <c r="T35" t="s">
        <v>1009</v>
      </c>
      <c r="U35" s="65" t="s">
        <v>1010</v>
      </c>
      <c r="Y35" s="60" t="str">
        <f>IF(ISERROR(MATCH(Passout2023[[#This Row], [Degree Duration (year)]],$M$3:$M$10,0)),"0", "1")</f>
        <v>1</v>
      </c>
      <c r="Z35" s="60" t="str">
        <f>IF(ISERROR(MATCH(Passout2023[[#This Row], [Admission Type]],$F$3:$F$6,0)),"0", "1")</f>
        <v>1</v>
      </c>
      <c r="AA35" s="60" t="str">
        <f>IF(ISERROR(MATCH(Passout2023[[#This Row], [Batch Start Year]],$L$3:$L$25,0)),"0", "1")</f>
        <v>1</v>
      </c>
      <c r="AB35" s="60" t="str">
        <f>IF(ISERROR(MATCH(Passout2023[[#This Row], [Batch Start Semester]],$K$3:$K$6,0)),"0", "1")</f>
        <v>1</v>
      </c>
      <c r="AC35" s="60" t="str">
        <f>IF(ISERROR(MATCH([3]!Quota_Std_2022_23[[#This Row], [SESSION_TYPE]],$AX$2:$AX$5,0)),"0", "1")</f>
        <v>0</v>
      </c>
      <c r="AD35" s="60" t="str">
        <f>IF(ISERROR(MATCH(#REF!,#REF!,0)),"0", "1")</f>
        <v>0</v>
      </c>
      <c r="AE35" s="60" t="str">
        <f>IF(ISERROR(MATCH([3]!Quota_Std_2022_23[[#This Row], [Gender]],$AN$2:$AN$4,0)),"0", "1")</f>
        <v>0</v>
      </c>
      <c r="AF35" s="60" t="str">
        <f>IF(ISERROR(MATCH([3]!Quota_Std_2022_23[[#This Row], [Quota Type]],[3]Sheet1!$AO$2:$AO$12,0)),"0", "1")</f>
        <v>0</v>
      </c>
      <c r="AG35" s="60" t="str">
        <f>IF(ISERROR(MATCH(#REF!,$BA$2:$BA$8,0)),"0", "1")</f>
        <v>0</v>
      </c>
      <c r="AH35" s="60" t="str">
        <f>IF(ISERROR(MATCH(Passout2023[[#This Row], [Nationality Pakistani/ Foreign]],$D$3:$D$4,0)),"0", "1")</f>
        <v>1</v>
      </c>
    </row>
    <row r="36" thickBot="1" ht="15.75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80"/>
      <c r="P36" s="40"/>
      <c r="Q36" s="40"/>
      <c r="R36" s="57" t="s">
        <v>1011</v>
      </c>
      <c r="S36" s="58" t="s">
        <v>1012</v>
      </c>
      <c r="T36" t="s">
        <v>1013</v>
      </c>
      <c r="U36" s="81" t="s">
        <v>1014</v>
      </c>
      <c r="Y36" s="60" t="str">
        <f>IF(ISERROR(MATCH(Passout2023[[#This Row], [Degree Duration (year)]],$M$3:$M$10,0)),"0", "1")</f>
        <v>1</v>
      </c>
      <c r="Z36" s="60" t="str">
        <f>IF(ISERROR(MATCH(Passout2023[[#This Row], [Admission Type]],$F$3:$F$6,0)),"0", "1")</f>
        <v>1</v>
      </c>
      <c r="AA36" s="60" t="str">
        <f>IF(ISERROR(MATCH(Passout2023[[#This Row], [Batch Start Year]],$L$3:$L$25,0)),"0", "1")</f>
        <v>1</v>
      </c>
      <c r="AB36" s="60" t="str">
        <f>IF(ISERROR(MATCH(Passout2023[[#This Row], [Batch Start Semester]],$K$3:$K$6,0)),"0", "1")</f>
        <v>1</v>
      </c>
      <c r="AC36" s="60" t="str">
        <f>IF(ISERROR(MATCH([3]!Quota_Std_2022_23[[#This Row], [SESSION_TYPE]],$AX$2:$AX$5,0)),"0", "1")</f>
        <v>0</v>
      </c>
      <c r="AD36" s="60" t="str">
        <f>IF(ISERROR(MATCH(#REF!,#REF!,0)),"0", "1")</f>
        <v>0</v>
      </c>
      <c r="AE36" s="60" t="str">
        <f>IF(ISERROR(MATCH([3]!Quota_Std_2022_23[[#This Row], [Gender]],$AN$2:$AN$4,0)),"0", "1")</f>
        <v>0</v>
      </c>
      <c r="AF36" s="60" t="str">
        <f>IF(ISERROR(MATCH([3]!Quota_Std_2022_23[[#This Row], [Quota Type]],[3]Sheet1!$AO$2:$AO$12,0)),"0", "1")</f>
        <v>0</v>
      </c>
      <c r="AG36" s="60" t="str">
        <f>IF(ISERROR(MATCH(#REF!,$BA$2:$BA$8,0)),"0", "1")</f>
        <v>0</v>
      </c>
      <c r="AH36" s="60" t="str">
        <f>IF(ISERROR(MATCH(Passout2023[[#This Row], [Nationality Pakistani/ Foreign]],$D$3:$D$4,0)),"0", "1")</f>
        <v>1</v>
      </c>
    </row>
    <row r="37" thickBot="1" ht="15.75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57" t="s">
        <v>1015</v>
      </c>
      <c r="S37" s="58" t="s">
        <v>1016</v>
      </c>
      <c r="T37" t="s">
        <v>1017</v>
      </c>
      <c r="U37" s="65" t="s">
        <v>1018</v>
      </c>
      <c r="Y37" s="60" t="str">
        <f>IF(ISERROR(MATCH(Passout2023[[#This Row], [Degree Duration (year)]],$M$3:$M$10,0)),"0", "1")</f>
        <v>1</v>
      </c>
      <c r="Z37" s="60" t="str">
        <f>IF(ISERROR(MATCH(Passout2023[[#This Row], [Admission Type]],$F$3:$F$6,0)),"0", "1")</f>
        <v>1</v>
      </c>
      <c r="AA37" s="60" t="str">
        <f>IF(ISERROR(MATCH(Passout2023[[#This Row], [Batch Start Year]],$L$3:$L$25,0)),"0", "1")</f>
        <v>1</v>
      </c>
      <c r="AB37" s="60" t="str">
        <f>IF(ISERROR(MATCH(Passout2023[[#This Row], [Batch Start Semester]],$K$3:$K$6,0)),"0", "1")</f>
        <v>1</v>
      </c>
      <c r="AC37" s="60" t="str">
        <f>IF(ISERROR(MATCH([3]!Quota_Std_2022_23[[#This Row], [SESSION_TYPE]],$AX$2:$AX$5,0)),"0", "1")</f>
        <v>0</v>
      </c>
      <c r="AD37" s="60" t="str">
        <f>IF(ISERROR(MATCH(#REF!,#REF!,0)),"0", "1")</f>
        <v>0</v>
      </c>
      <c r="AE37" s="60" t="str">
        <f>IF(ISERROR(MATCH([3]!Quota_Std_2022_23[[#This Row], [Gender]],$AN$2:$AN$4,0)),"0", "1")</f>
        <v>0</v>
      </c>
      <c r="AF37" s="60" t="str">
        <f>IF(ISERROR(MATCH([3]!Quota_Std_2022_23[[#This Row], [Quota Type]],[3]Sheet1!$AO$2:$AO$12,0)),"0", "1")</f>
        <v>0</v>
      </c>
      <c r="AG37" s="60" t="str">
        <f>IF(ISERROR(MATCH(#REF!,$BA$2:$BA$8,0)),"0", "1")</f>
        <v>0</v>
      </c>
      <c r="AH37" s="60" t="str">
        <f>IF(ISERROR(MATCH(Passout2023[[#This Row], [Nationality Pakistani/ Foreign]],$D$3:$D$4,0)),"0", "1")</f>
        <v>1</v>
      </c>
    </row>
    <row r="38" thickBot="1" ht="15.75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80"/>
      <c r="P38" s="40"/>
      <c r="Q38" s="40"/>
      <c r="R38" s="57" t="s">
        <v>1019</v>
      </c>
      <c r="S38" s="58" t="s">
        <v>1020</v>
      </c>
      <c r="T38" t="s">
        <v>1021</v>
      </c>
      <c r="U38" s="59" t="s">
        <v>1022</v>
      </c>
      <c r="Y38" s="60" t="str">
        <f>IF(ISERROR(MATCH(Passout2023[[#This Row], [Degree Duration (year)]],$M$3:$M$10,0)),"0", "1")</f>
        <v>1</v>
      </c>
      <c r="Z38" s="60" t="str">
        <f>IF(ISERROR(MATCH(Passout2023[[#This Row], [Admission Type]],$F$3:$F$6,0)),"0", "1")</f>
        <v>1</v>
      </c>
      <c r="AA38" s="60" t="str">
        <f>IF(ISERROR(MATCH(Passout2023[[#This Row], [Batch Start Year]],$L$3:$L$25,0)),"0", "1")</f>
        <v>1</v>
      </c>
      <c r="AB38" s="60" t="str">
        <f>IF(ISERROR(MATCH(Passout2023[[#This Row], [Batch Start Semester]],$K$3:$K$6,0)),"0", "1")</f>
        <v>1</v>
      </c>
      <c r="AC38" s="60" t="str">
        <f>IF(ISERROR(MATCH([3]!Quota_Std_2022_23[[#This Row], [SESSION_TYPE]],$AX$2:$AX$5,0)),"0", "1")</f>
        <v>0</v>
      </c>
      <c r="AD38" s="60" t="str">
        <f>IF(ISERROR(MATCH(#REF!,#REF!,0)),"0", "1")</f>
        <v>0</v>
      </c>
      <c r="AE38" s="60" t="str">
        <f>IF(ISERROR(MATCH([3]!Quota_Std_2022_23[[#This Row], [Gender]],$AN$2:$AN$4,0)),"0", "1")</f>
        <v>0</v>
      </c>
      <c r="AF38" s="60" t="str">
        <f>IF(ISERROR(MATCH([3]!Quota_Std_2022_23[[#This Row], [Quota Type]],[3]Sheet1!$AO$2:$AO$12,0)),"0", "1")</f>
        <v>0</v>
      </c>
      <c r="AG38" s="60" t="str">
        <f>IF(ISERROR(MATCH(#REF!,$BA$2:$BA$8,0)),"0", "1")</f>
        <v>0</v>
      </c>
      <c r="AH38" s="60" t="str">
        <f>IF(ISERROR(MATCH(Passout2023[[#This Row], [Nationality Pakistani/ Foreign]],$D$3:$D$4,0)),"0", "1")</f>
        <v>1</v>
      </c>
    </row>
    <row r="39" thickBot="1" ht="15.75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57" t="s">
        <v>1023</v>
      </c>
      <c r="S39" s="64" t="s">
        <v>1024</v>
      </c>
      <c r="T39" t="s">
        <v>1025</v>
      </c>
      <c r="U39" s="65" t="s">
        <v>1026</v>
      </c>
      <c r="Y39" s="60" t="str">
        <f>IF(ISERROR(MATCH(Passout2023[[#This Row], [Degree Duration (year)]],$M$3:$M$10,0)),"0", "1")</f>
        <v>1</v>
      </c>
      <c r="Z39" s="60" t="str">
        <f>IF(ISERROR(MATCH(Passout2023[[#This Row], [Admission Type]],$F$3:$F$6,0)),"0", "1")</f>
        <v>1</v>
      </c>
      <c r="AA39" s="60" t="str">
        <f>IF(ISERROR(MATCH(Passout2023[[#This Row], [Batch Start Year]],$L$3:$L$25,0)),"0", "1")</f>
        <v>1</v>
      </c>
      <c r="AB39" s="60" t="str">
        <f>IF(ISERROR(MATCH(Passout2023[[#This Row], [Batch Start Semester]],$K$3:$K$6,0)),"0", "1")</f>
        <v>1</v>
      </c>
      <c r="AC39" s="60" t="str">
        <f>IF(ISERROR(MATCH([3]!Quota_Std_2022_23[[#This Row], [SESSION_TYPE]],$AX$2:$AX$5,0)),"0", "1")</f>
        <v>0</v>
      </c>
      <c r="AD39" s="60" t="str">
        <f>IF(ISERROR(MATCH(#REF!,#REF!,0)),"0", "1")</f>
        <v>0</v>
      </c>
      <c r="AE39" s="60" t="str">
        <f>IF(ISERROR(MATCH([3]!Quota_Std_2022_23[[#This Row], [Gender]],$AN$2:$AN$4,0)),"0", "1")</f>
        <v>0</v>
      </c>
      <c r="AF39" s="60" t="str">
        <f>IF(ISERROR(MATCH([3]!Quota_Std_2022_23[[#This Row], [Quota Type]],[3]Sheet1!$AO$2:$AO$12,0)),"0", "1")</f>
        <v>0</v>
      </c>
      <c r="AG39" s="60" t="str">
        <f>IF(ISERROR(MATCH(#REF!,$BA$2:$BA$8,0)),"0", "1")</f>
        <v>0</v>
      </c>
      <c r="AH39" s="60" t="str">
        <f>IF(ISERROR(MATCH(Passout2023[[#This Row], [Nationality Pakistani/ Foreign]],$D$3:$D$4,0)),"0", "1")</f>
        <v>1</v>
      </c>
    </row>
    <row r="40" thickBot="1" ht="15.75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57" t="s">
        <v>1027</v>
      </c>
      <c r="S40" s="64" t="s">
        <v>1028</v>
      </c>
      <c r="T40" t="s">
        <v>1029</v>
      </c>
      <c r="U40" s="59" t="s">
        <v>1030</v>
      </c>
      <c r="Y40" s="60" t="str">
        <f>IF(ISERROR(MATCH(Passout2023[[#This Row], [Degree Duration (year)]],$M$3:$M$10,0)),"0", "1")</f>
        <v>1</v>
      </c>
      <c r="Z40" s="60" t="str">
        <f>IF(ISERROR(MATCH(Passout2023[[#This Row], [Admission Type]],$F$3:$F$6,0)),"0", "1")</f>
        <v>1</v>
      </c>
      <c r="AA40" s="60" t="str">
        <f>IF(ISERROR(MATCH(Passout2023[[#This Row], [Batch Start Year]],$L$3:$L$25,0)),"0", "1")</f>
        <v>1</v>
      </c>
      <c r="AB40" s="60" t="str">
        <f>IF(ISERROR(MATCH(Passout2023[[#This Row], [Batch Start Semester]],$K$3:$K$6,0)),"0", "1")</f>
        <v>1</v>
      </c>
      <c r="AC40" s="60" t="str">
        <f>IF(ISERROR(MATCH([3]!Quota_Std_2022_23[[#This Row], [SESSION_TYPE]],$AX$2:$AX$5,0)),"0", "1")</f>
        <v>0</v>
      </c>
      <c r="AD40" s="60" t="str">
        <f>IF(ISERROR(MATCH(#REF!,#REF!,0)),"0", "1")</f>
        <v>0</v>
      </c>
      <c r="AE40" s="60" t="str">
        <f>IF(ISERROR(MATCH([3]!Quota_Std_2022_23[[#This Row], [Gender]],$AN$2:$AN$4,0)),"0", "1")</f>
        <v>0</v>
      </c>
      <c r="AF40" s="60" t="str">
        <f>IF(ISERROR(MATCH([3]!Quota_Std_2022_23[[#This Row], [Quota Type]],[3]Sheet1!$AO$2:$AO$12,0)),"0", "1")</f>
        <v>0</v>
      </c>
      <c r="AG40" s="60" t="str">
        <f>IF(ISERROR(MATCH(#REF!,$BA$2:$BA$8,0)),"0", "1")</f>
        <v>0</v>
      </c>
      <c r="AH40" s="60" t="str">
        <f>IF(ISERROR(MATCH(Passout2023[[#This Row], [Nationality Pakistani/ Foreign]],$D$3:$D$4,0)),"0", "1")</f>
        <v>1</v>
      </c>
    </row>
    <row r="41" thickBot="1" ht="15.75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57" t="s">
        <v>1031</v>
      </c>
      <c r="S41" s="64" t="s">
        <v>1032</v>
      </c>
      <c r="T41" t="s">
        <v>1033</v>
      </c>
      <c r="U41" s="65" t="s">
        <v>1034</v>
      </c>
      <c r="Y41" s="60" t="str">
        <f>IF(ISERROR(MATCH(Passout2023[[#This Row], [Degree Duration (year)]],$M$3:$M$10,0)),"0", "1")</f>
        <v>1</v>
      </c>
      <c r="Z41" s="60" t="str">
        <f>IF(ISERROR(MATCH(Passout2023[[#This Row], [Admission Type]],$F$3:$F$6,0)),"0", "1")</f>
        <v>1</v>
      </c>
      <c r="AA41" s="60" t="str">
        <f>IF(ISERROR(MATCH(Passout2023[[#This Row], [Batch Start Year]],$L$3:$L$25,0)),"0", "1")</f>
        <v>1</v>
      </c>
      <c r="AB41" s="60" t="str">
        <f>IF(ISERROR(MATCH(Passout2023[[#This Row], [Batch Start Semester]],$K$3:$K$6,0)),"0", "1")</f>
        <v>1</v>
      </c>
      <c r="AC41" s="60" t="str">
        <f>IF(ISERROR(MATCH([3]!Quota_Std_2022_23[[#This Row], [SESSION_TYPE]],$AX$2:$AX$5,0)),"0", "1")</f>
        <v>0</v>
      </c>
      <c r="AD41" s="60" t="str">
        <f>IF(ISERROR(MATCH(#REF!,#REF!,0)),"0", "1")</f>
        <v>0</v>
      </c>
      <c r="AE41" s="60" t="str">
        <f>IF(ISERROR(MATCH([3]!Quota_Std_2022_23[[#This Row], [Gender]],$AN$2:$AN$4,0)),"0", "1")</f>
        <v>0</v>
      </c>
      <c r="AF41" s="60" t="str">
        <f>IF(ISERROR(MATCH([3]!Quota_Std_2022_23[[#This Row], [Quota Type]],[3]Sheet1!$AO$2:$AO$12,0)),"0", "1")</f>
        <v>0</v>
      </c>
      <c r="AG41" s="60" t="str">
        <f>IF(ISERROR(MATCH(#REF!,$BA$2:$BA$8,0)),"0", "1")</f>
        <v>0</v>
      </c>
      <c r="AH41" s="60" t="str">
        <f>IF(ISERROR(MATCH(Passout2023[[#This Row], [Nationality Pakistani/ Foreign]],$D$3:$D$4,0)),"0", "1")</f>
        <v>1</v>
      </c>
    </row>
    <row r="42" thickBot="1" ht="15.75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80"/>
      <c r="P42" s="40"/>
      <c r="Q42" s="40"/>
      <c r="R42" s="57" t="s">
        <v>1035</v>
      </c>
      <c r="S42" s="64" t="s">
        <v>1036</v>
      </c>
      <c r="T42" t="s">
        <v>1037</v>
      </c>
      <c r="U42" s="59" t="s">
        <v>1038</v>
      </c>
      <c r="Y42" s="60" t="str">
        <f>IF(ISERROR(MATCH(Passout2023[[#This Row], [Degree Duration (year)]],$M$3:$M$10,0)),"0", "1")</f>
        <v>1</v>
      </c>
      <c r="Z42" s="60" t="str">
        <f>IF(ISERROR(MATCH(Passout2023[[#This Row], [Admission Type]],$F$3:$F$6,0)),"0", "1")</f>
        <v>1</v>
      </c>
      <c r="AA42" s="60" t="str">
        <f>IF(ISERROR(MATCH(Passout2023[[#This Row], [Batch Start Year]],$L$3:$L$25,0)),"0", "1")</f>
        <v>1</v>
      </c>
      <c r="AB42" s="60" t="str">
        <f>IF(ISERROR(MATCH(Passout2023[[#This Row], [Batch Start Semester]],$K$3:$K$6,0)),"0", "1")</f>
        <v>1</v>
      </c>
      <c r="AC42" s="60" t="str">
        <f>IF(ISERROR(MATCH([3]!Quota_Std_2022_23[[#This Row], [SESSION_TYPE]],$AX$2:$AX$5,0)),"0", "1")</f>
        <v>0</v>
      </c>
      <c r="AD42" s="60" t="str">
        <f>IF(ISERROR(MATCH(#REF!,#REF!,0)),"0", "1")</f>
        <v>0</v>
      </c>
      <c r="AE42" s="60" t="str">
        <f>IF(ISERROR(MATCH([3]!Quota_Std_2022_23[[#This Row], [Gender]],$AN$2:$AN$4,0)),"0", "1")</f>
        <v>0</v>
      </c>
      <c r="AF42" s="60" t="str">
        <f>IF(ISERROR(MATCH([3]!Quota_Std_2022_23[[#This Row], [Quota Type]],[3]Sheet1!$AO$2:$AO$12,0)),"0", "1")</f>
        <v>0</v>
      </c>
      <c r="AG42" s="60" t="str">
        <f>IF(ISERROR(MATCH(#REF!,$BA$2:$BA$8,0)),"0", "1")</f>
        <v>0</v>
      </c>
      <c r="AH42" s="60" t="str">
        <f>IF(ISERROR(MATCH(Passout2023[[#This Row], [Nationality Pakistani/ Foreign]],$D$3:$D$4,0)),"0", "1")</f>
        <v>1</v>
      </c>
    </row>
    <row r="43" thickBot="1" ht="15.75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57" t="s">
        <v>1039</v>
      </c>
      <c r="S43" s="58" t="s">
        <v>1040</v>
      </c>
      <c r="T43" t="s">
        <v>1041</v>
      </c>
      <c r="U43" s="65" t="s">
        <v>1042</v>
      </c>
      <c r="Y43" s="60" t="str">
        <f>IF(ISERROR(MATCH(Passout2023[[#This Row], [Degree Duration (year)]],$M$3:$M$10,0)),"0", "1")</f>
        <v>1</v>
      </c>
      <c r="Z43" s="60" t="str">
        <f>IF(ISERROR(MATCH(Passout2023[[#This Row], [Admission Type]],$F$3:$F$6,0)),"0", "1")</f>
        <v>1</v>
      </c>
      <c r="AA43" s="60" t="str">
        <f>IF(ISERROR(MATCH(Passout2023[[#This Row], [Batch Start Year]],$L$3:$L$25,0)),"0", "1")</f>
        <v>1</v>
      </c>
      <c r="AB43" s="60" t="str">
        <f>IF(ISERROR(MATCH(Passout2023[[#This Row], [Batch Start Semester]],$K$3:$K$6,0)),"0", "1")</f>
        <v>1</v>
      </c>
      <c r="AC43" s="60" t="str">
        <f>IF(ISERROR(MATCH([3]!Quota_Std_2022_23[[#This Row], [SESSION_TYPE]],$AX$2:$AX$5,0)),"0", "1")</f>
        <v>0</v>
      </c>
      <c r="AD43" s="60" t="str">
        <f>IF(ISERROR(MATCH(#REF!,#REF!,0)),"0", "1")</f>
        <v>0</v>
      </c>
      <c r="AE43" s="60" t="str">
        <f>IF(ISERROR(MATCH([3]!Quota_Std_2022_23[[#This Row], [Gender]],$AN$2:$AN$4,0)),"0", "1")</f>
        <v>0</v>
      </c>
      <c r="AF43" s="60" t="str">
        <f>IF(ISERROR(MATCH([3]!Quota_Std_2022_23[[#This Row], [Quota Type]],[3]Sheet1!$AO$2:$AO$12,0)),"0", "1")</f>
        <v>0</v>
      </c>
      <c r="AG43" s="60" t="str">
        <f>IF(ISERROR(MATCH(#REF!,$BA$2:$BA$8,0)),"0", "1")</f>
        <v>0</v>
      </c>
      <c r="AH43" s="60" t="str">
        <f>IF(ISERROR(MATCH(Passout2023[[#This Row], [Nationality Pakistani/ Foreign]],$D$3:$D$4,0)),"0", "1")</f>
        <v>1</v>
      </c>
    </row>
    <row r="44" thickBot="1" ht="15.75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80"/>
      <c r="P44" s="40"/>
      <c r="Q44" s="40"/>
      <c r="R44" s="57" t="s">
        <v>1043</v>
      </c>
      <c r="S44" s="58" t="s">
        <v>1036</v>
      </c>
      <c r="T44" t="s">
        <v>1044</v>
      </c>
      <c r="U44" s="59" t="s">
        <v>1045</v>
      </c>
      <c r="Y44" s="60" t="str">
        <f>IF(ISERROR(MATCH(Passout2023[[#This Row], [Degree Duration (year)]],$M$3:$M$10,0)),"0", "1")</f>
        <v>1</v>
      </c>
      <c r="Z44" s="60" t="str">
        <f>IF(ISERROR(MATCH(Passout2023[[#This Row], [Admission Type]],$F$3:$F$6,0)),"0", "1")</f>
        <v>1</v>
      </c>
      <c r="AA44" s="60" t="str">
        <f>IF(ISERROR(MATCH(Passout2023[[#This Row], [Batch Start Year]],$L$3:$L$25,0)),"0", "1")</f>
        <v>1</v>
      </c>
      <c r="AB44" s="60" t="str">
        <f>IF(ISERROR(MATCH(Passout2023[[#This Row], [Batch Start Semester]],$K$3:$K$6,0)),"0", "1")</f>
        <v>1</v>
      </c>
      <c r="AC44" s="60" t="str">
        <f>IF(ISERROR(MATCH([3]!Quota_Std_2022_23[[#This Row], [SESSION_TYPE]],$AX$2:$AX$5,0)),"0", "1")</f>
        <v>0</v>
      </c>
      <c r="AD44" s="60" t="str">
        <f>IF(ISERROR(MATCH(#REF!,#REF!,0)),"0", "1")</f>
        <v>0</v>
      </c>
      <c r="AE44" s="60" t="str">
        <f>IF(ISERROR(MATCH([3]!Quota_Std_2022_23[[#This Row], [Gender]],$AN$2:$AN$4,0)),"0", "1")</f>
        <v>0</v>
      </c>
      <c r="AF44" s="60" t="str">
        <f>IF(ISERROR(MATCH([3]!Quota_Std_2022_23[[#This Row], [Quota Type]],[3]Sheet1!$AO$2:$AO$12,0)),"0", "1")</f>
        <v>0</v>
      </c>
      <c r="AG44" s="60" t="str">
        <f>IF(ISERROR(MATCH(#REF!,$BA$2:$BA$8,0)),"0", "1")</f>
        <v>0</v>
      </c>
      <c r="AH44" s="60" t="str">
        <f>IF(ISERROR(MATCH(Passout2023[[#This Row], [Nationality Pakistani/ Foreign]],$D$3:$D$4,0)),"0", "1")</f>
        <v>1</v>
      </c>
    </row>
    <row r="45" thickBot="1" ht="15.75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57" t="s">
        <v>1046</v>
      </c>
      <c r="S45" s="58" t="s">
        <v>1047</v>
      </c>
      <c r="T45" t="s">
        <v>1048</v>
      </c>
      <c r="U45" s="65" t="s">
        <v>1049</v>
      </c>
      <c r="Y45" s="60" t="str">
        <f>IF(ISERROR(MATCH(Passout2023[[#This Row], [Degree Duration (year)]],$M$3:$M$10,0)),"0", "1")</f>
        <v>1</v>
      </c>
      <c r="Z45" s="60" t="str">
        <f>IF(ISERROR(MATCH(Passout2023[[#This Row], [Admission Type]],$F$3:$F$6,0)),"0", "1")</f>
        <v>1</v>
      </c>
      <c r="AA45" s="60" t="str">
        <f>IF(ISERROR(MATCH(Passout2023[[#This Row], [Batch Start Year]],$L$3:$L$25,0)),"0", "1")</f>
        <v>1</v>
      </c>
      <c r="AB45" s="60" t="str">
        <f>IF(ISERROR(MATCH(Passout2023[[#This Row], [Batch Start Semester]],$K$3:$K$6,0)),"0", "1")</f>
        <v>1</v>
      </c>
      <c r="AC45" s="60" t="str">
        <f>IF(ISERROR(MATCH([3]!Quota_Std_2022_23[[#This Row], [SESSION_TYPE]],$AX$2:$AX$5,0)),"0", "1")</f>
        <v>0</v>
      </c>
      <c r="AD45" s="60" t="str">
        <f>IF(ISERROR(MATCH(#REF!,#REF!,0)),"0", "1")</f>
        <v>0</v>
      </c>
      <c r="AE45" s="60" t="str">
        <f>IF(ISERROR(MATCH([3]!Quota_Std_2022_23[[#This Row], [Gender]],$AN$2:$AN$4,0)),"0", "1")</f>
        <v>0</v>
      </c>
      <c r="AF45" s="60" t="str">
        <f>IF(ISERROR(MATCH([3]!Quota_Std_2022_23[[#This Row], [Quota Type]],[3]Sheet1!$AO$2:$AO$12,0)),"0", "1")</f>
        <v>0</v>
      </c>
      <c r="AG45" s="60" t="str">
        <f>IF(ISERROR(MATCH(#REF!,$BA$2:$BA$8,0)),"0", "1")</f>
        <v>0</v>
      </c>
      <c r="AH45" s="60" t="str">
        <f>IF(ISERROR(MATCH(Passout2023[[#This Row], [Nationality Pakistani/ Foreign]],$D$3:$D$4,0)),"0", "1")</f>
        <v>1</v>
      </c>
    </row>
    <row r="46" thickBot="1" ht="15.75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80"/>
      <c r="P46" s="40"/>
      <c r="Q46" s="40"/>
      <c r="R46" s="57" t="s">
        <v>1050</v>
      </c>
      <c r="S46" s="64" t="s">
        <v>1051</v>
      </c>
      <c r="T46" t="s">
        <v>1052</v>
      </c>
      <c r="U46" s="59" t="s">
        <v>1053</v>
      </c>
      <c r="Y46" s="60" t="str">
        <f>IF(ISERROR(MATCH(Passout2023[[#This Row], [Degree Duration (year)]],$M$3:$M$10,0)),"0", "1")</f>
        <v>1</v>
      </c>
      <c r="Z46" s="60" t="str">
        <f>IF(ISERROR(MATCH(Passout2023[[#This Row], [Admission Type]],$F$3:$F$6,0)),"0", "1")</f>
        <v>1</v>
      </c>
      <c r="AA46" s="60" t="str">
        <f>IF(ISERROR(MATCH(Passout2023[[#This Row], [Batch Start Year]],$L$3:$L$25,0)),"0", "1")</f>
        <v>1</v>
      </c>
      <c r="AB46" s="60" t="str">
        <f>IF(ISERROR(MATCH(Passout2023[[#This Row], [Batch Start Semester]],$K$3:$K$6,0)),"0", "1")</f>
        <v>1</v>
      </c>
      <c r="AC46" s="60" t="str">
        <f>IF(ISERROR(MATCH([3]!Quota_Std_2022_23[[#This Row], [SESSION_TYPE]],$AX$2:$AX$5,0)),"0", "1")</f>
        <v>0</v>
      </c>
      <c r="AD46" s="60" t="str">
        <f>IF(ISERROR(MATCH(#REF!,#REF!,0)),"0", "1")</f>
        <v>0</v>
      </c>
      <c r="AE46" s="60" t="str">
        <f>IF(ISERROR(MATCH([3]!Quota_Std_2022_23[[#This Row], [Gender]],$AN$2:$AN$4,0)),"0", "1")</f>
        <v>0</v>
      </c>
      <c r="AF46" s="60" t="str">
        <f>IF(ISERROR(MATCH([3]!Quota_Std_2022_23[[#This Row], [Quota Type]],[3]Sheet1!$AO$2:$AO$12,0)),"0", "1")</f>
        <v>0</v>
      </c>
      <c r="AG46" s="60" t="str">
        <f>IF(ISERROR(MATCH(#REF!,$BA$2:$BA$8,0)),"0", "1")</f>
        <v>0</v>
      </c>
      <c r="AH46" s="60" t="str">
        <f>IF(ISERROR(MATCH(Passout2023[[#This Row], [Nationality Pakistani/ Foreign]],$D$3:$D$4,0)),"0", "1")</f>
        <v>1</v>
      </c>
    </row>
    <row r="47" thickBot="1" ht="15.75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80"/>
      <c r="P47" s="40"/>
      <c r="Q47" s="40"/>
      <c r="R47" s="57" t="s">
        <v>1054</v>
      </c>
      <c r="S47" s="64" t="s">
        <v>1055</v>
      </c>
      <c r="T47" t="s">
        <v>1056</v>
      </c>
      <c r="U47" s="65" t="s">
        <v>1057</v>
      </c>
      <c r="Y47" s="60" t="str">
        <f>IF(ISERROR(MATCH(Passout2023[[#This Row], [Degree Duration (year)]],$M$3:$M$10,0)),"0", "1")</f>
        <v>1</v>
      </c>
      <c r="Z47" s="60" t="str">
        <f>IF(ISERROR(MATCH(Passout2023[[#This Row], [Admission Type]],$F$3:$F$6,0)),"0", "1")</f>
        <v>1</v>
      </c>
      <c r="AA47" s="60" t="str">
        <f>IF(ISERROR(MATCH(Passout2023[[#This Row], [Batch Start Year]],$L$3:$L$25,0)),"0", "1")</f>
        <v>1</v>
      </c>
      <c r="AB47" s="60" t="str">
        <f>IF(ISERROR(MATCH(Passout2023[[#This Row], [Batch Start Semester]],$K$3:$K$6,0)),"0", "1")</f>
        <v>1</v>
      </c>
      <c r="AC47" s="60" t="str">
        <f>IF(ISERROR(MATCH([3]!Quota_Std_2022_23[[#This Row], [SESSION_TYPE]],$AX$2:$AX$5,0)),"0", "1")</f>
        <v>0</v>
      </c>
      <c r="AD47" s="60" t="str">
        <f>IF(ISERROR(MATCH(#REF!,#REF!,0)),"0", "1")</f>
        <v>0</v>
      </c>
      <c r="AE47" s="60" t="str">
        <f>IF(ISERROR(MATCH([3]!Quota_Std_2022_23[[#This Row], [Gender]],$AN$2:$AN$4,0)),"0", "1")</f>
        <v>0</v>
      </c>
      <c r="AF47" s="60" t="str">
        <f>IF(ISERROR(MATCH([3]!Quota_Std_2022_23[[#This Row], [Quota Type]],[3]Sheet1!$AO$2:$AO$12,0)),"0", "1")</f>
        <v>0</v>
      </c>
      <c r="AG47" s="60" t="str">
        <f>IF(ISERROR(MATCH(#REF!,$BA$2:$BA$8,0)),"0", "1")</f>
        <v>0</v>
      </c>
      <c r="AH47" s="60" t="str">
        <f>IF(ISERROR(MATCH(Passout2023[[#This Row], [Nationality Pakistani/ Foreign]],$D$3:$D$4,0)),"0", "1")</f>
        <v>1</v>
      </c>
    </row>
    <row r="48" thickBot="1" ht="15.75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57" t="s">
        <v>1058</v>
      </c>
      <c r="S48" s="58" t="s">
        <v>1059</v>
      </c>
      <c r="T48" t="s">
        <v>1060</v>
      </c>
      <c r="U48" s="59" t="s">
        <v>1061</v>
      </c>
      <c r="Y48" s="60" t="str">
        <f>IF(ISERROR(MATCH(Passout2023[[#This Row], [Degree Duration (year)]],$M$3:$M$10,0)),"0", "1")</f>
        <v>1</v>
      </c>
      <c r="Z48" s="60" t="str">
        <f>IF(ISERROR(MATCH(Passout2023[[#This Row], [Admission Type]],$F$3:$F$6,0)),"0", "1")</f>
        <v>1</v>
      </c>
      <c r="AA48" s="60" t="str">
        <f>IF(ISERROR(MATCH(Passout2023[[#This Row], [Batch Start Year]],$L$3:$L$25,0)),"0", "1")</f>
        <v>1</v>
      </c>
      <c r="AB48" s="60" t="str">
        <f>IF(ISERROR(MATCH(Passout2023[[#This Row], [Batch Start Semester]],$K$3:$K$6,0)),"0", "1")</f>
        <v>1</v>
      </c>
      <c r="AC48" s="60" t="str">
        <f>IF(ISERROR(MATCH([3]!Quota_Std_2022_23[[#This Row], [SESSION_TYPE]],$AX$2:$AX$5,0)),"0", "1")</f>
        <v>0</v>
      </c>
      <c r="AD48" s="60" t="str">
        <f>IF(ISERROR(MATCH(#REF!,#REF!,0)),"0", "1")</f>
        <v>0</v>
      </c>
      <c r="AE48" s="60" t="str">
        <f>IF(ISERROR(MATCH([3]!Quota_Std_2022_23[[#This Row], [Gender]],$AN$2:$AN$4,0)),"0", "1")</f>
        <v>0</v>
      </c>
      <c r="AF48" s="60" t="str">
        <f>IF(ISERROR(MATCH([3]!Quota_Std_2022_23[[#This Row], [Quota Type]],[3]Sheet1!$AO$2:$AO$12,0)),"0", "1")</f>
        <v>0</v>
      </c>
      <c r="AG48" s="60" t="str">
        <f>IF(ISERROR(MATCH(#REF!,$BA$2:$BA$8,0)),"0", "1")</f>
        <v>0</v>
      </c>
      <c r="AH48" s="60" t="str">
        <f>IF(ISERROR(MATCH(Passout2023[[#This Row], [Nationality Pakistani/ Foreign]],$D$3:$D$4,0)),"0", "1")</f>
        <v>1</v>
      </c>
    </row>
    <row r="49" thickBot="1" ht="15.75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57" t="s">
        <v>1062</v>
      </c>
      <c r="S49" s="58" t="s">
        <v>1063</v>
      </c>
      <c r="T49" t="s">
        <v>1064</v>
      </c>
      <c r="U49" s="65" t="s">
        <v>1065</v>
      </c>
      <c r="Y49" s="60" t="str">
        <f>IF(ISERROR(MATCH(Passout2023[[#This Row], [Degree Duration (year)]],$M$3:$M$10,0)),"0", "1")</f>
        <v>1</v>
      </c>
      <c r="Z49" s="60" t="str">
        <f>IF(ISERROR(MATCH(Passout2023[[#This Row], [Admission Type]],$F$3:$F$6,0)),"0", "1")</f>
        <v>1</v>
      </c>
      <c r="AA49" s="60" t="str">
        <f>IF(ISERROR(MATCH(Passout2023[[#This Row], [Batch Start Year]],$L$3:$L$25,0)),"0", "1")</f>
        <v>1</v>
      </c>
      <c r="AB49" s="60" t="str">
        <f>IF(ISERROR(MATCH(Passout2023[[#This Row], [Batch Start Semester]],$K$3:$K$6,0)),"0", "1")</f>
        <v>1</v>
      </c>
      <c r="AC49" s="60" t="str">
        <f>IF(ISERROR(MATCH([3]!Quota_Std_2022_23[[#This Row], [SESSION_TYPE]],$AX$2:$AX$5,0)),"0", "1")</f>
        <v>0</v>
      </c>
      <c r="AD49" s="60" t="str">
        <f>IF(ISERROR(MATCH(#REF!,#REF!,0)),"0", "1")</f>
        <v>0</v>
      </c>
      <c r="AE49" s="60" t="str">
        <f>IF(ISERROR(MATCH([3]!Quota_Std_2022_23[[#This Row], [Gender]],$AN$2:$AN$4,0)),"0", "1")</f>
        <v>0</v>
      </c>
      <c r="AF49" s="60" t="str">
        <f>IF(ISERROR(MATCH([3]!Quota_Std_2022_23[[#This Row], [Quota Type]],[3]Sheet1!$AO$2:$AO$12,0)),"0", "1")</f>
        <v>0</v>
      </c>
      <c r="AG49" s="60" t="str">
        <f>IF(ISERROR(MATCH(#REF!,$BA$2:$BA$8,0)),"0", "1")</f>
        <v>0</v>
      </c>
      <c r="AH49" s="60" t="str">
        <f>IF(ISERROR(MATCH(Passout2023[[#This Row], [Nationality Pakistani/ Foreign]],$D$3:$D$4,0)),"0", "1")</f>
        <v>1</v>
      </c>
    </row>
    <row r="50" thickBot="1" ht="15.75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57" t="s">
        <v>1066</v>
      </c>
      <c r="S50" s="64" t="s">
        <v>1067</v>
      </c>
      <c r="T50" t="s">
        <v>1068</v>
      </c>
      <c r="U50" s="59" t="s">
        <v>1069</v>
      </c>
      <c r="Y50" s="60" t="str">
        <f>IF(ISERROR(MATCH(Passout2023[[#This Row], [Degree Duration (year)]],$M$3:$M$10,0)),"0", "1")</f>
        <v>1</v>
      </c>
      <c r="Z50" s="60" t="str">
        <f>IF(ISERROR(MATCH(Passout2023[[#This Row], [Admission Type]],$F$3:$F$6,0)),"0", "1")</f>
        <v>1</v>
      </c>
      <c r="AA50" s="60" t="str">
        <f>IF(ISERROR(MATCH(Passout2023[[#This Row], [Batch Start Year]],$L$3:$L$25,0)),"0", "1")</f>
        <v>1</v>
      </c>
      <c r="AB50" s="60" t="str">
        <f>IF(ISERROR(MATCH(Passout2023[[#This Row], [Batch Start Semester]],$K$3:$K$6,0)),"0", "1")</f>
        <v>1</v>
      </c>
      <c r="AC50" s="60" t="str">
        <f>IF(ISERROR(MATCH([3]!Quota_Std_2022_23[[#This Row], [SESSION_TYPE]],$AX$2:$AX$5,0)),"0", "1")</f>
        <v>0</v>
      </c>
      <c r="AD50" s="60" t="str">
        <f>IF(ISERROR(MATCH(#REF!,#REF!,0)),"0", "1")</f>
        <v>0</v>
      </c>
      <c r="AE50" s="60" t="str">
        <f>IF(ISERROR(MATCH([3]!Quota_Std_2022_23[[#This Row], [Gender]],$AN$2:$AN$4,0)),"0", "1")</f>
        <v>0</v>
      </c>
      <c r="AF50" s="60" t="str">
        <f>IF(ISERROR(MATCH([3]!Quota_Std_2022_23[[#This Row], [Quota Type]],[3]Sheet1!$AO$2:$AO$12,0)),"0", "1")</f>
        <v>0</v>
      </c>
      <c r="AG50" s="60" t="str">
        <f>IF(ISERROR(MATCH(#REF!,$BA$2:$BA$8,0)),"0", "1")</f>
        <v>0</v>
      </c>
      <c r="AH50" s="60" t="str">
        <f>IF(ISERROR(MATCH(Passout2023[[#This Row], [Nationality Pakistani/ Foreign]],$D$3:$D$4,0)),"0", "1")</f>
        <v>1</v>
      </c>
    </row>
    <row r="51" thickBot="1" ht="15.75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80"/>
      <c r="P51" s="40"/>
      <c r="Q51" s="40"/>
      <c r="R51" s="57" t="s">
        <v>1070</v>
      </c>
      <c r="S51" s="58" t="s">
        <v>1071</v>
      </c>
      <c r="T51" t="s">
        <v>1072</v>
      </c>
      <c r="U51" s="65" t="s">
        <v>1073</v>
      </c>
      <c r="Y51" s="60" t="str">
        <f>IF(ISERROR(MATCH(Passout2023[[#This Row], [Degree Duration (year)]],$M$3:$M$10,0)),"0", "1")</f>
        <v>1</v>
      </c>
      <c r="Z51" s="60" t="str">
        <f>IF(ISERROR(MATCH(Passout2023[[#This Row], [Admission Type]],$F$3:$F$6,0)),"0", "1")</f>
        <v>1</v>
      </c>
      <c r="AA51" s="60" t="str">
        <f>IF(ISERROR(MATCH(Passout2023[[#This Row], [Batch Start Year]],$L$3:$L$25,0)),"0", "1")</f>
        <v>1</v>
      </c>
      <c r="AB51" s="60" t="str">
        <f>IF(ISERROR(MATCH(Passout2023[[#This Row], [Batch Start Semester]],$K$3:$K$6,0)),"0", "1")</f>
        <v>1</v>
      </c>
      <c r="AC51" s="60" t="str">
        <f>IF(ISERROR(MATCH([3]!Quota_Std_2022_23[[#This Row], [SESSION_TYPE]],$AX$2:$AX$5,0)),"0", "1")</f>
        <v>0</v>
      </c>
      <c r="AD51" s="60" t="str">
        <f>IF(ISERROR(MATCH(#REF!,#REF!,0)),"0", "1")</f>
        <v>0</v>
      </c>
      <c r="AE51" s="60" t="str">
        <f>IF(ISERROR(MATCH([3]!Quota_Std_2022_23[[#This Row], [Gender]],$AN$2:$AN$4,0)),"0", "1")</f>
        <v>0</v>
      </c>
      <c r="AF51" s="60" t="str">
        <f>IF(ISERROR(MATCH([3]!Quota_Std_2022_23[[#This Row], [Quota Type]],[3]Sheet1!$AO$2:$AO$12,0)),"0", "1")</f>
        <v>0</v>
      </c>
      <c r="AG51" s="60" t="str">
        <f>IF(ISERROR(MATCH(#REF!,$BA$2:$BA$8,0)),"0", "1")</f>
        <v>0</v>
      </c>
      <c r="AH51" s="60" t="str">
        <f>IF(ISERROR(MATCH(Passout2023[[#This Row], [Nationality Pakistani/ Foreign]],$D$3:$D$4,0)),"0", "1")</f>
        <v>1</v>
      </c>
    </row>
    <row r="52" thickBot="1" ht="15.75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57" t="s">
        <v>1074</v>
      </c>
      <c r="S52" s="64" t="s">
        <v>1075</v>
      </c>
      <c r="T52" t="s">
        <v>1076</v>
      </c>
      <c r="U52" s="59" t="s">
        <v>1077</v>
      </c>
      <c r="Y52" s="60" t="str">
        <f>IF(ISERROR(MATCH(Passout2023[[#This Row], [Degree Duration (year)]],$M$3:$M$10,0)),"0", "1")</f>
        <v>1</v>
      </c>
      <c r="Z52" s="60" t="str">
        <f>IF(ISERROR(MATCH(Passout2023[[#This Row], [Admission Type]],$F$3:$F$6,0)),"0", "1")</f>
        <v>1</v>
      </c>
      <c r="AA52" s="60" t="str">
        <f>IF(ISERROR(MATCH(Passout2023[[#This Row], [Batch Start Year]],$L$3:$L$25,0)),"0", "1")</f>
        <v>1</v>
      </c>
      <c r="AB52" s="60" t="str">
        <f>IF(ISERROR(MATCH(Passout2023[[#This Row], [Batch Start Semester]],$K$3:$K$6,0)),"0", "1")</f>
        <v>1</v>
      </c>
      <c r="AC52" s="60" t="str">
        <f>IF(ISERROR(MATCH([3]!Quota_Std_2022_23[[#This Row], [SESSION_TYPE]],$AX$2:$AX$5,0)),"0", "1")</f>
        <v>0</v>
      </c>
      <c r="AD52" s="60" t="str">
        <f>IF(ISERROR(MATCH(#REF!,#REF!,0)),"0", "1")</f>
        <v>0</v>
      </c>
      <c r="AE52" s="60" t="str">
        <f>IF(ISERROR(MATCH([3]!Quota_Std_2022_23[[#This Row], [Gender]],$AN$2:$AN$4,0)),"0", "1")</f>
        <v>0</v>
      </c>
      <c r="AF52" s="60" t="str">
        <f>IF(ISERROR(MATCH([3]!Quota_Std_2022_23[[#This Row], [Quota Type]],[3]Sheet1!$AO$2:$AO$12,0)),"0", "1")</f>
        <v>0</v>
      </c>
      <c r="AG52" s="60" t="str">
        <f>IF(ISERROR(MATCH(#REF!,$BA$2:$BA$8,0)),"0", "1")</f>
        <v>0</v>
      </c>
      <c r="AH52" s="60" t="str">
        <f>IF(ISERROR(MATCH(Passout2023[[#This Row], [Nationality Pakistani/ Foreign]],$D$3:$D$4,0)),"0", "1")</f>
        <v>1</v>
      </c>
    </row>
    <row r="53" thickBot="1" ht="15.75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80"/>
      <c r="P53" s="40"/>
      <c r="Q53" s="40"/>
      <c r="R53" s="57" t="s">
        <v>1078</v>
      </c>
      <c r="S53" s="58" t="s">
        <v>1079</v>
      </c>
      <c r="T53" t="s">
        <v>1080</v>
      </c>
      <c r="U53" s="65" t="s">
        <v>1081</v>
      </c>
      <c r="Y53" s="60" t="str">
        <f>IF(ISERROR(MATCH(Passout2023[[#This Row], [Degree Duration (year)]],$M$3:$M$10,0)),"0", "1")</f>
        <v>1</v>
      </c>
      <c r="Z53" s="60" t="str">
        <f>IF(ISERROR(MATCH(Passout2023[[#This Row], [Admission Type]],$F$3:$F$6,0)),"0", "1")</f>
        <v>1</v>
      </c>
      <c r="AA53" s="60" t="str">
        <f>IF(ISERROR(MATCH(Passout2023[[#This Row], [Batch Start Year]],$L$3:$L$25,0)),"0", "1")</f>
        <v>1</v>
      </c>
      <c r="AB53" s="60" t="str">
        <f>IF(ISERROR(MATCH(Passout2023[[#This Row], [Batch Start Semester]],$K$3:$K$6,0)),"0", "1")</f>
        <v>1</v>
      </c>
      <c r="AC53" s="60" t="str">
        <f>IF(ISERROR(MATCH([3]!Quota_Std_2022_23[[#This Row], [SESSION_TYPE]],$AX$2:$AX$5,0)),"0", "1")</f>
        <v>0</v>
      </c>
      <c r="AD53" s="60" t="str">
        <f>IF(ISERROR(MATCH(#REF!,#REF!,0)),"0", "1")</f>
        <v>0</v>
      </c>
      <c r="AE53" s="60" t="str">
        <f>IF(ISERROR(MATCH([3]!Quota_Std_2022_23[[#This Row], [Gender]],$AN$2:$AN$4,0)),"0", "1")</f>
        <v>0</v>
      </c>
      <c r="AF53" s="60" t="str">
        <f>IF(ISERROR(MATCH([3]!Quota_Std_2022_23[[#This Row], [Quota Type]],[3]Sheet1!$AO$2:$AO$12,0)),"0", "1")</f>
        <v>0</v>
      </c>
      <c r="AG53" s="60" t="str">
        <f>IF(ISERROR(MATCH(#REF!,$BA$2:$BA$8,0)),"0", "1")</f>
        <v>0</v>
      </c>
      <c r="AH53" s="60" t="str">
        <f>IF(ISERROR(MATCH(Passout2023[[#This Row], [Nationality Pakistani/ Foreign]],$D$3:$D$4,0)),"0", "1")</f>
        <v>1</v>
      </c>
    </row>
    <row r="54" thickBot="1" ht="15.75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80"/>
      <c r="P54" s="40"/>
      <c r="Q54" s="40"/>
      <c r="R54" s="57" t="s">
        <v>1082</v>
      </c>
      <c r="S54" s="58" t="s">
        <v>1083</v>
      </c>
      <c r="T54" t="s">
        <v>1084</v>
      </c>
      <c r="U54" s="59" t="s">
        <v>1085</v>
      </c>
      <c r="Y54" s="60" t="str">
        <f>IF(ISERROR(MATCH(Passout2023[[#This Row], [Degree Duration (year)]],$M$3:$M$10,0)),"0", "1")</f>
        <v>1</v>
      </c>
      <c r="Z54" s="60" t="str">
        <f>IF(ISERROR(MATCH(Passout2023[[#This Row], [Admission Type]],$F$3:$F$6,0)),"0", "1")</f>
        <v>1</v>
      </c>
      <c r="AA54" s="60" t="str">
        <f>IF(ISERROR(MATCH(Passout2023[[#This Row], [Batch Start Year]],$L$3:$L$25,0)),"0", "1")</f>
        <v>1</v>
      </c>
      <c r="AB54" s="60" t="str">
        <f>IF(ISERROR(MATCH(Passout2023[[#This Row], [Batch Start Semester]],$K$3:$K$6,0)),"0", "1")</f>
        <v>1</v>
      </c>
      <c r="AC54" s="60" t="str">
        <f>IF(ISERROR(MATCH([3]!Quota_Std_2022_23[[#This Row], [SESSION_TYPE]],$AX$2:$AX$5,0)),"0", "1")</f>
        <v>0</v>
      </c>
      <c r="AD54" s="60" t="str">
        <f>IF(ISERROR(MATCH(#REF!,#REF!,0)),"0", "1")</f>
        <v>0</v>
      </c>
      <c r="AE54" s="60" t="str">
        <f>IF(ISERROR(MATCH([3]!Quota_Std_2022_23[[#This Row], [Gender]],$AN$2:$AN$4,0)),"0", "1")</f>
        <v>0</v>
      </c>
      <c r="AF54" s="60" t="str">
        <f>IF(ISERROR(MATCH([3]!Quota_Std_2022_23[[#This Row], [Quota Type]],[3]Sheet1!$AO$2:$AO$12,0)),"0", "1")</f>
        <v>0</v>
      </c>
      <c r="AG54" s="60" t="str">
        <f>IF(ISERROR(MATCH(#REF!,$BA$2:$BA$8,0)),"0", "1")</f>
        <v>0</v>
      </c>
      <c r="AH54" s="60" t="str">
        <f>IF(ISERROR(MATCH(Passout2023[[#This Row], [Nationality Pakistani/ Foreign]],$D$3:$D$4,0)),"0", "1")</f>
        <v>1</v>
      </c>
    </row>
    <row r="55" thickBot="1" ht="15.75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57" t="s">
        <v>1086</v>
      </c>
      <c r="S55" s="58" t="s">
        <v>1087</v>
      </c>
      <c r="T55" t="s">
        <v>1088</v>
      </c>
      <c r="U55" s="65" t="s">
        <v>1089</v>
      </c>
      <c r="Y55" s="60" t="str">
        <f>IF(ISERROR(MATCH(Passout2023[[#This Row], [Degree Duration (year)]],$M$3:$M$10,0)),"0", "1")</f>
        <v>1</v>
      </c>
      <c r="Z55" s="60" t="str">
        <f>IF(ISERROR(MATCH(Passout2023[[#This Row], [Admission Type]],$F$3:$F$6,0)),"0", "1")</f>
        <v>1</v>
      </c>
      <c r="AA55" s="60" t="str">
        <f>IF(ISERROR(MATCH(Passout2023[[#This Row], [Batch Start Year]],$L$3:$L$25,0)),"0", "1")</f>
        <v>1</v>
      </c>
      <c r="AB55" s="60" t="str">
        <f>IF(ISERROR(MATCH(Passout2023[[#This Row], [Batch Start Semester]],$K$3:$K$6,0)),"0", "1")</f>
        <v>1</v>
      </c>
      <c r="AC55" s="60" t="str">
        <f>IF(ISERROR(MATCH([3]!Quota_Std_2022_23[[#This Row], [SESSION_TYPE]],$AX$2:$AX$5,0)),"0", "1")</f>
        <v>0</v>
      </c>
      <c r="AD55" s="60" t="str">
        <f>IF(ISERROR(MATCH(#REF!,#REF!,0)),"0", "1")</f>
        <v>0</v>
      </c>
      <c r="AE55" s="60" t="str">
        <f>IF(ISERROR(MATCH([3]!Quota_Std_2022_23[[#This Row], [Gender]],$AN$2:$AN$4,0)),"0", "1")</f>
        <v>0</v>
      </c>
      <c r="AF55" s="60" t="str">
        <f>IF(ISERROR(MATCH([3]!Quota_Std_2022_23[[#This Row], [Quota Type]],[3]Sheet1!$AO$2:$AO$12,0)),"0", "1")</f>
        <v>0</v>
      </c>
      <c r="AG55" s="60" t="str">
        <f>IF(ISERROR(MATCH(#REF!,$BA$2:$BA$8,0)),"0", "1")</f>
        <v>0</v>
      </c>
      <c r="AH55" s="60" t="str">
        <f>IF(ISERROR(MATCH(Passout2023[[#This Row], [Nationality Pakistani/ Foreign]],$D$3:$D$4,0)),"0", "1")</f>
        <v>1</v>
      </c>
    </row>
    <row r="56" thickBot="1" ht="15.75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80"/>
      <c r="P56" s="40"/>
      <c r="Q56" s="40"/>
      <c r="R56" s="57" t="s">
        <v>1090</v>
      </c>
      <c r="S56" s="64" t="s">
        <v>1091</v>
      </c>
      <c r="T56" t="s">
        <v>1092</v>
      </c>
      <c r="U56" s="59" t="s">
        <v>1093</v>
      </c>
      <c r="Y56" s="60" t="str">
        <f>IF(ISERROR(MATCH(Passout2023[[#This Row], [Degree Duration (year)]],$M$3:$M$10,0)),"0", "1")</f>
        <v>1</v>
      </c>
      <c r="Z56" s="60" t="str">
        <f>IF(ISERROR(MATCH(Passout2023[[#This Row], [Admission Type]],$F$3:$F$6,0)),"0", "1")</f>
        <v>1</v>
      </c>
      <c r="AA56" s="60" t="str">
        <f>IF(ISERROR(MATCH(Passout2023[[#This Row], [Batch Start Year]],$L$3:$L$25,0)),"0", "1")</f>
        <v>1</v>
      </c>
      <c r="AB56" s="60" t="str">
        <f>IF(ISERROR(MATCH(Passout2023[[#This Row], [Batch Start Semester]],$K$3:$K$6,0)),"0", "1")</f>
        <v>1</v>
      </c>
      <c r="AC56" s="60" t="str">
        <f>IF(ISERROR(MATCH([3]!Quota_Std_2022_23[[#This Row], [SESSION_TYPE]],$AX$2:$AX$5,0)),"0", "1")</f>
        <v>0</v>
      </c>
      <c r="AD56" s="60" t="str">
        <f>IF(ISERROR(MATCH(#REF!,#REF!,0)),"0", "1")</f>
        <v>0</v>
      </c>
      <c r="AE56" s="60" t="str">
        <f>IF(ISERROR(MATCH([3]!Quota_Std_2022_23[[#This Row], [Gender]],$AN$2:$AN$4,0)),"0", "1")</f>
        <v>0</v>
      </c>
      <c r="AF56" s="60" t="str">
        <f>IF(ISERROR(MATCH([3]!Quota_Std_2022_23[[#This Row], [Quota Type]],[3]Sheet1!$AO$2:$AO$12,0)),"0", "1")</f>
        <v>0</v>
      </c>
      <c r="AG56" s="60" t="str">
        <f>IF(ISERROR(MATCH(#REF!,$BA$2:$BA$8,0)),"0", "1")</f>
        <v>0</v>
      </c>
      <c r="AH56" s="60" t="str">
        <f>IF(ISERROR(MATCH(Passout2023[[#This Row], [Nationality Pakistani/ Foreign]],$D$3:$D$4,0)),"0", "1")</f>
        <v>1</v>
      </c>
    </row>
    <row r="57" thickBot="1" ht="15.75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80"/>
      <c r="P57" s="40"/>
      <c r="Q57" s="40"/>
      <c r="R57" s="57" t="s">
        <v>1094</v>
      </c>
      <c r="S57" s="58" t="s">
        <v>1095</v>
      </c>
      <c r="T57" t="s">
        <v>1096</v>
      </c>
      <c r="U57" s="65" t="s">
        <v>1097</v>
      </c>
      <c r="Y57" s="60" t="str">
        <f>IF(ISERROR(MATCH(Passout2023[[#This Row], [Degree Duration (year)]],$M$3:$M$10,0)),"0", "1")</f>
        <v>1</v>
      </c>
      <c r="Z57" s="60" t="str">
        <f>IF(ISERROR(MATCH(Passout2023[[#This Row], [Admission Type]],$F$3:$F$6,0)),"0", "1")</f>
        <v>1</v>
      </c>
      <c r="AA57" s="60" t="str">
        <f>IF(ISERROR(MATCH(Passout2023[[#This Row], [Batch Start Year]],$L$3:$L$25,0)),"0", "1")</f>
        <v>1</v>
      </c>
      <c r="AB57" s="60" t="str">
        <f>IF(ISERROR(MATCH(Passout2023[[#This Row], [Batch Start Semester]],$K$3:$K$6,0)),"0", "1")</f>
        <v>1</v>
      </c>
      <c r="AC57" s="60" t="str">
        <f>IF(ISERROR(MATCH([3]!Quota_Std_2022_23[[#This Row], [SESSION_TYPE]],$AX$2:$AX$5,0)),"0", "1")</f>
        <v>0</v>
      </c>
      <c r="AD57" s="60" t="str">
        <f>IF(ISERROR(MATCH(#REF!,#REF!,0)),"0", "1")</f>
        <v>0</v>
      </c>
      <c r="AE57" s="60" t="str">
        <f>IF(ISERROR(MATCH([3]!Quota_Std_2022_23[[#This Row], [Gender]],$AN$2:$AN$4,0)),"0", "1")</f>
        <v>0</v>
      </c>
      <c r="AF57" s="60" t="str">
        <f>IF(ISERROR(MATCH([3]!Quota_Std_2022_23[[#This Row], [Quota Type]],[3]Sheet1!$AO$2:$AO$12,0)),"0", "1")</f>
        <v>0</v>
      </c>
      <c r="AG57" s="60" t="str">
        <f>IF(ISERROR(MATCH(#REF!,$BA$2:$BA$8,0)),"0", "1")</f>
        <v>0</v>
      </c>
      <c r="AH57" s="60" t="str">
        <f>IF(ISERROR(MATCH(Passout2023[[#This Row], [Nationality Pakistani/ Foreign]],$D$3:$D$4,0)),"0", "1")</f>
        <v>1</v>
      </c>
    </row>
    <row r="58" thickBot="1" ht="15.75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57" t="s">
        <v>1098</v>
      </c>
      <c r="S58" s="64" t="s">
        <v>1099</v>
      </c>
      <c r="T58" t="s">
        <v>1100</v>
      </c>
      <c r="U58" s="59" t="s">
        <v>1101</v>
      </c>
      <c r="Y58" s="60" t="str">
        <f>IF(ISERROR(MATCH(Passout2023[[#This Row], [Degree Duration (year)]],$M$3:$M$10,0)),"0", "1")</f>
        <v>1</v>
      </c>
      <c r="Z58" s="60" t="str">
        <f>IF(ISERROR(MATCH(Passout2023[[#This Row], [Admission Type]],$F$3:$F$6,0)),"0", "1")</f>
        <v>1</v>
      </c>
      <c r="AA58" s="60" t="str">
        <f>IF(ISERROR(MATCH(Passout2023[[#This Row], [Batch Start Year]],$L$3:$L$25,0)),"0", "1")</f>
        <v>1</v>
      </c>
      <c r="AB58" s="60" t="str">
        <f>IF(ISERROR(MATCH(Passout2023[[#This Row], [Batch Start Semester]],$K$3:$K$6,0)),"0", "1")</f>
        <v>1</v>
      </c>
      <c r="AC58" s="60" t="str">
        <f>IF(ISERROR(MATCH([3]!Quota_Std_2022_23[[#This Row], [SESSION_TYPE]],$AX$2:$AX$5,0)),"0", "1")</f>
        <v>0</v>
      </c>
      <c r="AD58" s="60" t="str">
        <f>IF(ISERROR(MATCH(#REF!,#REF!,0)),"0", "1")</f>
        <v>0</v>
      </c>
      <c r="AE58" s="60" t="str">
        <f>IF(ISERROR(MATCH([3]!Quota_Std_2022_23[[#This Row], [Gender]],$AN$2:$AN$4,0)),"0", "1")</f>
        <v>0</v>
      </c>
      <c r="AF58" s="60" t="str">
        <f>IF(ISERROR(MATCH([3]!Quota_Std_2022_23[[#This Row], [Quota Type]],[3]Sheet1!$AO$2:$AO$12,0)),"0", "1")</f>
        <v>0</v>
      </c>
      <c r="AG58" s="60" t="str">
        <f>IF(ISERROR(MATCH(#REF!,$BA$2:$BA$8,0)),"0", "1")</f>
        <v>0</v>
      </c>
      <c r="AH58" s="60" t="str">
        <f>IF(ISERROR(MATCH(Passout2023[[#This Row], [Nationality Pakistani/ Foreign]],$D$3:$D$4,0)),"0", "1")</f>
        <v>1</v>
      </c>
    </row>
    <row r="59" thickBot="1" ht="15.75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57" t="s">
        <v>1102</v>
      </c>
      <c r="S59" s="64" t="s">
        <v>1103</v>
      </c>
      <c r="T59" t="s">
        <v>1104</v>
      </c>
      <c r="U59" s="65" t="s">
        <v>1105</v>
      </c>
      <c r="Y59" s="60" t="str">
        <f>IF(ISERROR(MATCH(Passout2023[[#This Row], [Degree Duration (year)]],$M$3:$M$10,0)),"0", "1")</f>
        <v>1</v>
      </c>
      <c r="Z59" s="60" t="str">
        <f>IF(ISERROR(MATCH(Passout2023[[#This Row], [Admission Type]],$F$3:$F$6,0)),"0", "1")</f>
        <v>1</v>
      </c>
      <c r="AA59" s="60" t="str">
        <f>IF(ISERROR(MATCH(Passout2023[[#This Row], [Batch Start Year]],$L$3:$L$25,0)),"0", "1")</f>
        <v>1</v>
      </c>
      <c r="AB59" s="60" t="str">
        <f>IF(ISERROR(MATCH(Passout2023[[#This Row], [Batch Start Semester]],$K$3:$K$6,0)),"0", "1")</f>
        <v>1</v>
      </c>
      <c r="AC59" s="60" t="str">
        <f>IF(ISERROR(MATCH([3]!Quota_Std_2022_23[[#This Row], [SESSION_TYPE]],$AX$2:$AX$5,0)),"0", "1")</f>
        <v>0</v>
      </c>
      <c r="AD59" s="60" t="str">
        <f>IF(ISERROR(MATCH(#REF!,#REF!,0)),"0", "1")</f>
        <v>0</v>
      </c>
      <c r="AE59" s="60" t="str">
        <f>IF(ISERROR(MATCH([3]!Quota_Std_2022_23[[#This Row], [Gender]],$AN$2:$AN$4,0)),"0", "1")</f>
        <v>0</v>
      </c>
      <c r="AF59" s="60" t="str">
        <f>IF(ISERROR(MATCH([3]!Quota_Std_2022_23[[#This Row], [Quota Type]],[3]Sheet1!$AO$2:$AO$12,0)),"0", "1")</f>
        <v>0</v>
      </c>
      <c r="AG59" s="60" t="str">
        <f>IF(ISERROR(MATCH(#REF!,$BA$2:$BA$8,0)),"0", "1")</f>
        <v>0</v>
      </c>
      <c r="AH59" s="60" t="str">
        <f>IF(ISERROR(MATCH(Passout2023[[#This Row], [Nationality Pakistani/ Foreign]],$D$3:$D$4,0)),"0", "1")</f>
        <v>1</v>
      </c>
    </row>
    <row r="60" thickBot="1" ht="15.75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80"/>
      <c r="P60" s="40"/>
      <c r="Q60" s="40"/>
      <c r="R60" s="57" t="s">
        <v>1106</v>
      </c>
      <c r="S60" s="64" t="s">
        <v>1107</v>
      </c>
      <c r="T60" t="s">
        <v>1108</v>
      </c>
      <c r="U60" s="59" t="s">
        <v>1109</v>
      </c>
      <c r="Y60" s="60" t="str">
        <f>IF(ISERROR(MATCH(Passout2023[[#This Row], [Degree Duration (year)]],$M$3:$M$10,0)),"0", "1")</f>
        <v>1</v>
      </c>
      <c r="Z60" s="60" t="str">
        <f>IF(ISERROR(MATCH(Passout2023[[#This Row], [Admission Type]],$F$3:$F$6,0)),"0", "1")</f>
        <v>1</v>
      </c>
      <c r="AA60" s="60" t="str">
        <f>IF(ISERROR(MATCH(Passout2023[[#This Row], [Batch Start Year]],$L$3:$L$25,0)),"0", "1")</f>
        <v>1</v>
      </c>
      <c r="AB60" s="60" t="str">
        <f>IF(ISERROR(MATCH(Passout2023[[#This Row], [Batch Start Semester]],$K$3:$K$6,0)),"0", "1")</f>
        <v>1</v>
      </c>
      <c r="AC60" s="60" t="str">
        <f>IF(ISERROR(MATCH([3]!Quota_Std_2022_23[[#This Row], [SESSION_TYPE]],$AX$2:$AX$5,0)),"0", "1")</f>
        <v>0</v>
      </c>
      <c r="AD60" s="60" t="str">
        <f>IF(ISERROR(MATCH(#REF!,#REF!,0)),"0", "1")</f>
        <v>0</v>
      </c>
      <c r="AE60" s="60" t="str">
        <f>IF(ISERROR(MATCH([3]!Quota_Std_2022_23[[#This Row], [Gender]],$AN$2:$AN$4,0)),"0", "1")</f>
        <v>0</v>
      </c>
      <c r="AF60" s="60" t="str">
        <f>IF(ISERROR(MATCH([3]!Quota_Std_2022_23[[#This Row], [Quota Type]],[3]Sheet1!$AO$2:$AO$12,0)),"0", "1")</f>
        <v>0</v>
      </c>
      <c r="AG60" s="60" t="str">
        <f>IF(ISERROR(MATCH(#REF!,$BA$2:$BA$8,0)),"0", "1")</f>
        <v>0</v>
      </c>
      <c r="AH60" s="60" t="str">
        <f>IF(ISERROR(MATCH(Passout2023[[#This Row], [Nationality Pakistani/ Foreign]],$D$3:$D$4,0)),"0", "1")</f>
        <v>1</v>
      </c>
    </row>
    <row r="61" thickBot="1" ht="15.75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57" t="s">
        <v>1110</v>
      </c>
      <c r="S61" s="64" t="s">
        <v>1111</v>
      </c>
      <c r="T61" t="s">
        <v>1112</v>
      </c>
      <c r="U61" s="65" t="s">
        <v>1113</v>
      </c>
      <c r="Y61" s="60" t="str">
        <f>IF(ISERROR(MATCH(Passout2023[[#This Row], [Degree Duration (year)]],$M$3:$M$10,0)),"0", "1")</f>
        <v>1</v>
      </c>
      <c r="Z61" s="60" t="str">
        <f>IF(ISERROR(MATCH(Passout2023[[#This Row], [Admission Type]],$F$3:$F$6,0)),"0", "1")</f>
        <v>1</v>
      </c>
      <c r="AA61" s="60" t="str">
        <f>IF(ISERROR(MATCH(Passout2023[[#This Row], [Batch Start Year]],$L$3:$L$25,0)),"0", "1")</f>
        <v>1</v>
      </c>
      <c r="AB61" s="60" t="str">
        <f>IF(ISERROR(MATCH(Passout2023[[#This Row], [Batch Start Semester]],$K$3:$K$6,0)),"0", "1")</f>
        <v>1</v>
      </c>
      <c r="AC61" s="60" t="str">
        <f>IF(ISERROR(MATCH([3]!Quota_Std_2022_23[[#This Row], [SESSION_TYPE]],$AX$2:$AX$5,0)),"0", "1")</f>
        <v>0</v>
      </c>
      <c r="AD61" s="60" t="str">
        <f>IF(ISERROR(MATCH(#REF!,#REF!,0)),"0", "1")</f>
        <v>0</v>
      </c>
      <c r="AE61" s="60" t="str">
        <f>IF(ISERROR(MATCH([3]!Quota_Std_2022_23[[#This Row], [Gender]],$AN$2:$AN$4,0)),"0", "1")</f>
        <v>0</v>
      </c>
      <c r="AF61" s="60" t="str">
        <f>IF(ISERROR(MATCH([3]!Quota_Std_2022_23[[#This Row], [Quota Type]],[3]Sheet1!$AO$2:$AO$12,0)),"0", "1")</f>
        <v>0</v>
      </c>
      <c r="AG61" s="60" t="str">
        <f>IF(ISERROR(MATCH(#REF!,$BA$2:$BA$8,0)),"0", "1")</f>
        <v>0</v>
      </c>
      <c r="AH61" s="60" t="str">
        <f>IF(ISERROR(MATCH(Passout2023[[#This Row], [Nationality Pakistani/ Foreign]],$D$3:$D$4,0)),"0", "1")</f>
        <v>1</v>
      </c>
    </row>
    <row r="62" thickBot="1" ht="15.75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80"/>
      <c r="P62" s="40"/>
      <c r="Q62" s="40"/>
      <c r="R62" s="57" t="s">
        <v>1114</v>
      </c>
      <c r="S62" s="64" t="s">
        <v>1115</v>
      </c>
      <c r="T62" t="s">
        <v>1116</v>
      </c>
      <c r="U62" s="59" t="s">
        <v>1117</v>
      </c>
      <c r="Y62" s="60" t="str">
        <f>IF(ISERROR(MATCH(Passout2023[[#This Row], [Degree Duration (year)]],$M$3:$M$10,0)),"0", "1")</f>
        <v>1</v>
      </c>
      <c r="Z62" s="60" t="str">
        <f>IF(ISERROR(MATCH(Passout2023[[#This Row], [Admission Type]],$F$3:$F$6,0)),"0", "1")</f>
        <v>1</v>
      </c>
      <c r="AA62" s="60" t="str">
        <f>IF(ISERROR(MATCH(Passout2023[[#This Row], [Batch Start Year]],$L$3:$L$25,0)),"0", "1")</f>
        <v>1</v>
      </c>
      <c r="AB62" s="60" t="str">
        <f>IF(ISERROR(MATCH(Passout2023[[#This Row], [Batch Start Semester]],$K$3:$K$6,0)),"0", "1")</f>
        <v>1</v>
      </c>
      <c r="AC62" s="60" t="str">
        <f>IF(ISERROR(MATCH([3]!Quota_Std_2022_23[[#This Row], [SESSION_TYPE]],$AX$2:$AX$5,0)),"0", "1")</f>
        <v>0</v>
      </c>
      <c r="AD62" s="60" t="str">
        <f>IF(ISERROR(MATCH(#REF!,#REF!,0)),"0", "1")</f>
        <v>0</v>
      </c>
      <c r="AE62" s="60" t="str">
        <f>IF(ISERROR(MATCH([3]!Quota_Std_2022_23[[#This Row], [Gender]],$AN$2:$AN$4,0)),"0", "1")</f>
        <v>0</v>
      </c>
      <c r="AF62" s="60" t="str">
        <f>IF(ISERROR(MATCH([3]!Quota_Std_2022_23[[#This Row], [Quota Type]],[3]Sheet1!$AO$2:$AO$12,0)),"0", "1")</f>
        <v>0</v>
      </c>
      <c r="AG62" s="60" t="str">
        <f>IF(ISERROR(MATCH(#REF!,$BA$2:$BA$8,0)),"0", "1")</f>
        <v>0</v>
      </c>
      <c r="AH62" s="60" t="str">
        <f>IF(ISERROR(MATCH(Passout2023[[#This Row], [Nationality Pakistani/ Foreign]],$D$3:$D$4,0)),"0", "1")</f>
        <v>1</v>
      </c>
    </row>
    <row r="63" thickBot="1" ht="15.75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57" t="s">
        <v>1118</v>
      </c>
      <c r="S63" s="64" t="s">
        <v>1119</v>
      </c>
      <c r="T63" t="s">
        <v>1120</v>
      </c>
      <c r="U63" s="65" t="s">
        <v>1121</v>
      </c>
      <c r="Y63" s="60" t="str">
        <f>IF(ISERROR(MATCH(Passout2023[[#This Row], [Degree Duration (year)]],$M$3:$M$10,0)),"0", "1")</f>
        <v>1</v>
      </c>
      <c r="Z63" s="60" t="str">
        <f>IF(ISERROR(MATCH(Passout2023[[#This Row], [Admission Type]],$F$3:$F$6,0)),"0", "1")</f>
        <v>1</v>
      </c>
      <c r="AA63" s="60" t="str">
        <f>IF(ISERROR(MATCH(Passout2023[[#This Row], [Batch Start Year]],$L$3:$L$25,0)),"0", "1")</f>
        <v>1</v>
      </c>
      <c r="AB63" s="60" t="str">
        <f>IF(ISERROR(MATCH(Passout2023[[#This Row], [Batch Start Semester]],$K$3:$K$6,0)),"0", "1")</f>
        <v>1</v>
      </c>
      <c r="AC63" s="60" t="str">
        <f>IF(ISERROR(MATCH([3]!Quota_Std_2022_23[[#This Row], [SESSION_TYPE]],$AX$2:$AX$5,0)),"0", "1")</f>
        <v>0</v>
      </c>
      <c r="AD63" s="60" t="str">
        <f>IF(ISERROR(MATCH(#REF!,#REF!,0)),"0", "1")</f>
        <v>0</v>
      </c>
      <c r="AE63" s="60" t="str">
        <f>IF(ISERROR(MATCH([3]!Quota_Std_2022_23[[#This Row], [Gender]],$AN$2:$AN$4,0)),"0", "1")</f>
        <v>0</v>
      </c>
      <c r="AF63" s="60" t="str">
        <f>IF(ISERROR(MATCH([3]!Quota_Std_2022_23[[#This Row], [Quota Type]],[3]Sheet1!$AO$2:$AO$12,0)),"0", "1")</f>
        <v>0</v>
      </c>
      <c r="AG63" s="60" t="str">
        <f>IF(ISERROR(MATCH(#REF!,$BA$2:$BA$8,0)),"0", "1")</f>
        <v>0</v>
      </c>
      <c r="AH63" s="60" t="str">
        <f>IF(ISERROR(MATCH(Passout2023[[#This Row], [Nationality Pakistani/ Foreign]],$D$3:$D$4,0)),"0", "1")</f>
        <v>1</v>
      </c>
    </row>
    <row r="64" thickBot="1" ht="15.75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57" t="s">
        <v>1122</v>
      </c>
      <c r="S64" s="64" t="s">
        <v>1123</v>
      </c>
      <c r="T64" t="s">
        <v>1124</v>
      </c>
      <c r="U64" s="81" t="s">
        <v>1125</v>
      </c>
      <c r="Y64" s="60" t="str">
        <f>IF(ISERROR(MATCH(Passout2023[[#This Row], [Degree Duration (year)]],$M$3:$M$10,0)),"0", "1")</f>
        <v>1</v>
      </c>
      <c r="Z64" s="60" t="str">
        <f>IF(ISERROR(MATCH(Passout2023[[#This Row], [Admission Type]],$F$3:$F$6,0)),"0", "1")</f>
        <v>1</v>
      </c>
      <c r="AA64" s="60" t="str">
        <f>IF(ISERROR(MATCH(Passout2023[[#This Row], [Batch Start Year]],$L$3:$L$25,0)),"0", "1")</f>
        <v>1</v>
      </c>
      <c r="AB64" s="60" t="str">
        <f>IF(ISERROR(MATCH(Passout2023[[#This Row], [Batch Start Semester]],$K$3:$K$6,0)),"0", "1")</f>
        <v>1</v>
      </c>
      <c r="AC64" s="60" t="str">
        <f>IF(ISERROR(MATCH([3]!Quota_Std_2022_23[[#This Row], [SESSION_TYPE]],$AX$2:$AX$5,0)),"0", "1")</f>
        <v>0</v>
      </c>
      <c r="AD64" s="60" t="str">
        <f>IF(ISERROR(MATCH(#REF!,#REF!,0)),"0", "1")</f>
        <v>0</v>
      </c>
      <c r="AE64" s="60" t="str">
        <f>IF(ISERROR(MATCH([3]!Quota_Std_2022_23[[#This Row], [Gender]],$AN$2:$AN$4,0)),"0", "1")</f>
        <v>0</v>
      </c>
      <c r="AF64" s="60" t="str">
        <f>IF(ISERROR(MATCH([3]!Quota_Std_2022_23[[#This Row], [Quota Type]],[3]Sheet1!$AO$2:$AO$12,0)),"0", "1")</f>
        <v>0</v>
      </c>
      <c r="AG64" s="60" t="str">
        <f>IF(ISERROR(MATCH(#REF!,$BA$2:$BA$8,0)),"0", "1")</f>
        <v>0</v>
      </c>
      <c r="AH64" s="60" t="str">
        <f>IF(ISERROR(MATCH(Passout2023[[#This Row], [Nationality Pakistani/ Foreign]],$D$3:$D$4,0)),"0", "1")</f>
        <v>1</v>
      </c>
    </row>
    <row r="65" thickBot="1" ht="15.75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80"/>
      <c r="P65" s="40"/>
      <c r="Q65" s="40"/>
      <c r="R65" s="57" t="s">
        <v>1126</v>
      </c>
      <c r="S65" s="64" t="s">
        <v>1127</v>
      </c>
      <c r="T65" t="s">
        <v>1128</v>
      </c>
      <c r="U65" s="65" t="s">
        <v>1129</v>
      </c>
      <c r="Y65" s="60" t="str">
        <f>IF(ISERROR(MATCH(Passout2023[[#This Row], [Degree Duration (year)]],$M$3:$M$10,0)),"0", "1")</f>
        <v>1</v>
      </c>
      <c r="Z65" s="60" t="str">
        <f>IF(ISERROR(MATCH(Passout2023[[#This Row], [Admission Type]],$F$3:$F$6,0)),"0", "1")</f>
        <v>1</v>
      </c>
      <c r="AA65" s="60" t="str">
        <f>IF(ISERROR(MATCH(Passout2023[[#This Row], [Batch Start Year]],$L$3:$L$25,0)),"0", "1")</f>
        <v>1</v>
      </c>
      <c r="AB65" s="60" t="str">
        <f>IF(ISERROR(MATCH(Passout2023[[#This Row], [Batch Start Semester]],$K$3:$K$6,0)),"0", "1")</f>
        <v>1</v>
      </c>
      <c r="AC65" s="60" t="str">
        <f>IF(ISERROR(MATCH([3]!Quota_Std_2022_23[[#This Row], [SESSION_TYPE]],$AX$2:$AX$5,0)),"0", "1")</f>
        <v>0</v>
      </c>
      <c r="AD65" s="60" t="str">
        <f>IF(ISERROR(MATCH(#REF!,#REF!,0)),"0", "1")</f>
        <v>0</v>
      </c>
      <c r="AE65" s="60" t="str">
        <f>IF(ISERROR(MATCH([3]!Quota_Std_2022_23[[#This Row], [Gender]],$AN$2:$AN$4,0)),"0", "1")</f>
        <v>0</v>
      </c>
      <c r="AF65" s="60" t="str">
        <f>IF(ISERROR(MATCH([3]!Quota_Std_2022_23[[#This Row], [Quota Type]],[3]Sheet1!$AO$2:$AO$12,0)),"0", "1")</f>
        <v>0</v>
      </c>
      <c r="AG65" s="60" t="str">
        <f>IF(ISERROR(MATCH(#REF!,$BA$2:$BA$8,0)),"0", "1")</f>
        <v>0</v>
      </c>
      <c r="AH65" s="60" t="str">
        <f>IF(ISERROR(MATCH(Passout2023[[#This Row], [Nationality Pakistani/ Foreign]],$D$3:$D$4,0)),"0", "1")</f>
        <v>1</v>
      </c>
    </row>
    <row r="66" thickBot="1" ht="15.75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57" t="s">
        <v>1130</v>
      </c>
      <c r="S66" s="64" t="s">
        <v>1131</v>
      </c>
      <c r="T66" t="s">
        <v>1132</v>
      </c>
      <c r="U66" s="59" t="s">
        <v>1133</v>
      </c>
      <c r="Y66" s="60" t="str">
        <f>IF(ISERROR(MATCH(Passout2023[[#This Row], [Degree Duration (year)]],$M$3:$M$10,0)),"0", "1")</f>
        <v>1</v>
      </c>
      <c r="Z66" s="60" t="str">
        <f>IF(ISERROR(MATCH(Passout2023[[#This Row], [Admission Type]],$F$3:$F$6,0)),"0", "1")</f>
        <v>1</v>
      </c>
      <c r="AA66" s="60" t="str">
        <f>IF(ISERROR(MATCH(Passout2023[[#This Row], [Batch Start Year]],$L$3:$L$25,0)),"0", "1")</f>
        <v>1</v>
      </c>
      <c r="AB66" s="60" t="str">
        <f>IF(ISERROR(MATCH(Passout2023[[#This Row], [Batch Start Semester]],$K$3:$K$6,0)),"0", "1")</f>
        <v>1</v>
      </c>
      <c r="AC66" s="60" t="str">
        <f>IF(ISERROR(MATCH([3]!Quota_Std_2022_23[[#This Row], [SESSION_TYPE]],$AX$2:$AX$5,0)),"0", "1")</f>
        <v>0</v>
      </c>
      <c r="AD66" s="60" t="str">
        <f>IF(ISERROR(MATCH(#REF!,#REF!,0)),"0", "1")</f>
        <v>0</v>
      </c>
      <c r="AE66" s="60" t="str">
        <f>IF(ISERROR(MATCH([3]!Quota_Std_2022_23[[#This Row], [Gender]],$AN$2:$AN$4,0)),"0", "1")</f>
        <v>0</v>
      </c>
      <c r="AF66" s="60" t="str">
        <f>IF(ISERROR(MATCH([3]!Quota_Std_2022_23[[#This Row], [Quota Type]],[3]Sheet1!$AO$2:$AO$12,0)),"0", "1")</f>
        <v>0</v>
      </c>
      <c r="AG66" s="60" t="str">
        <f>IF(ISERROR(MATCH(#REF!,$BA$2:$BA$8,0)),"0", "1")</f>
        <v>0</v>
      </c>
      <c r="AH66" s="60" t="str">
        <f>IF(ISERROR(MATCH(Passout2023[[#This Row], [Nationality Pakistani/ Foreign]],$D$3:$D$4,0)),"0", "1")</f>
        <v>1</v>
      </c>
    </row>
    <row r="67" thickBot="1" ht="15.75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80"/>
      <c r="P67" s="40"/>
      <c r="Q67" s="40"/>
      <c r="R67" s="57" t="s">
        <v>1134</v>
      </c>
      <c r="S67" s="64" t="s">
        <v>1135</v>
      </c>
      <c r="T67" t="s">
        <v>1136</v>
      </c>
      <c r="U67" s="65" t="s">
        <v>1137</v>
      </c>
      <c r="Y67" s="60" t="str">
        <f>IF(ISERROR(MATCH(Passout2023[[#This Row], [Degree Duration (year)]],$M$3:$M$10,0)),"0", "1")</f>
        <v>1</v>
      </c>
      <c r="Z67" s="60" t="str">
        <f>IF(ISERROR(MATCH(Passout2023[[#This Row], [Admission Type]],$F$3:$F$6,0)),"0", "1")</f>
        <v>1</v>
      </c>
      <c r="AA67" s="60" t="str">
        <f>IF(ISERROR(MATCH(Passout2023[[#This Row], [Batch Start Year]],$L$3:$L$25,0)),"0", "1")</f>
        <v>1</v>
      </c>
      <c r="AB67" s="60" t="str">
        <f>IF(ISERROR(MATCH(Passout2023[[#This Row], [Batch Start Semester]],$K$3:$K$6,0)),"0", "1")</f>
        <v>1</v>
      </c>
      <c r="AC67" s="60" t="str">
        <f>IF(ISERROR(MATCH([3]!Quota_Std_2022_23[[#This Row], [SESSION_TYPE]],$AX$2:$AX$5,0)),"0", "1")</f>
        <v>0</v>
      </c>
      <c r="AD67" s="60" t="str">
        <f>IF(ISERROR(MATCH(#REF!,#REF!,0)),"0", "1")</f>
        <v>0</v>
      </c>
      <c r="AE67" s="60" t="str">
        <f>IF(ISERROR(MATCH([3]!Quota_Std_2022_23[[#This Row], [Gender]],$AN$2:$AN$4,0)),"0", "1")</f>
        <v>0</v>
      </c>
      <c r="AF67" s="60" t="str">
        <f>IF(ISERROR(MATCH([3]!Quota_Std_2022_23[[#This Row], [Quota Type]],[3]Sheet1!$AO$2:$AO$12,0)),"0", "1")</f>
        <v>0</v>
      </c>
      <c r="AG67" s="60" t="str">
        <f>IF(ISERROR(MATCH(#REF!,$BA$2:$BA$8,0)),"0", "1")</f>
        <v>0</v>
      </c>
      <c r="AH67" s="60" t="str">
        <f>IF(ISERROR(MATCH(Passout2023[[#This Row], [Nationality Pakistani/ Foreign]],$D$3:$D$4,0)),"0", "1")</f>
        <v>1</v>
      </c>
    </row>
    <row r="68" thickBot="1" ht="15.75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57" t="s">
        <v>1138</v>
      </c>
      <c r="S68" s="58" t="s">
        <v>1139</v>
      </c>
      <c r="T68" t="s">
        <v>1140</v>
      </c>
      <c r="U68" s="59" t="s">
        <v>1141</v>
      </c>
      <c r="Y68" s="60" t="str">
        <f>IF(ISERROR(MATCH(Passout2023[[#This Row], [Degree Duration (year)]],$M$3:$M$10,0)),"0", "1")</f>
        <v>1</v>
      </c>
      <c r="Z68" s="60" t="str">
        <f>IF(ISERROR(MATCH(Passout2023[[#This Row], [Admission Type]],$F$3:$F$6,0)),"0", "1")</f>
        <v>1</v>
      </c>
      <c r="AA68" s="60" t="str">
        <f>IF(ISERROR(MATCH(Passout2023[[#This Row], [Batch Start Year]],$L$3:$L$25,0)),"0", "1")</f>
        <v>1</v>
      </c>
      <c r="AB68" s="60" t="str">
        <f>IF(ISERROR(MATCH(Passout2023[[#This Row], [Batch Start Semester]],$K$3:$K$6,0)),"0", "1")</f>
        <v>1</v>
      </c>
      <c r="AC68" s="60" t="str">
        <f>IF(ISERROR(MATCH([3]!Quota_Std_2022_23[[#This Row], [SESSION_TYPE]],$AX$2:$AX$5,0)),"0", "1")</f>
        <v>0</v>
      </c>
      <c r="AD68" s="60" t="str">
        <f>IF(ISERROR(MATCH(#REF!,#REF!,0)),"0", "1")</f>
        <v>0</v>
      </c>
      <c r="AE68" s="60" t="str">
        <f>IF(ISERROR(MATCH([3]!Quota_Std_2022_23[[#This Row], [Gender]],$AN$2:$AN$4,0)),"0", "1")</f>
        <v>0</v>
      </c>
      <c r="AF68" s="60" t="str">
        <f>IF(ISERROR(MATCH([3]!Quota_Std_2022_23[[#This Row], [Quota Type]],[3]Sheet1!$AO$2:$AO$12,0)),"0", "1")</f>
        <v>0</v>
      </c>
      <c r="AG68" s="60" t="str">
        <f>IF(ISERROR(MATCH(#REF!,$BA$2:$BA$8,0)),"0", "1")</f>
        <v>0</v>
      </c>
      <c r="AH68" s="60" t="str">
        <f>IF(ISERROR(MATCH(Passout2023[[#This Row], [Nationality Pakistani/ Foreign]],$D$3:$D$4,0)),"0", "1")</f>
        <v>1</v>
      </c>
    </row>
    <row r="69" thickBot="1" ht="15.75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80"/>
      <c r="P69" s="40"/>
      <c r="Q69" s="40"/>
      <c r="R69" s="57" t="s">
        <v>1142</v>
      </c>
      <c r="S69" s="64" t="s">
        <v>1143</v>
      </c>
      <c r="T69" t="s">
        <v>1144</v>
      </c>
      <c r="U69" s="65" t="s">
        <v>1145</v>
      </c>
      <c r="Y69" s="60" t="str">
        <f>IF(ISERROR(MATCH(Passout2023[[#This Row], [Degree Duration (year)]],$M$3:$M$10,0)),"0", "1")</f>
        <v>1</v>
      </c>
      <c r="Z69" s="60" t="str">
        <f>IF(ISERROR(MATCH(Passout2023[[#This Row], [Admission Type]],$F$3:$F$6,0)),"0", "1")</f>
        <v>1</v>
      </c>
      <c r="AA69" s="60" t="str">
        <f>IF(ISERROR(MATCH(Passout2023[[#This Row], [Batch Start Year]],$L$3:$L$25,0)),"0", "1")</f>
        <v>1</v>
      </c>
      <c r="AB69" s="60" t="str">
        <f>IF(ISERROR(MATCH(Passout2023[[#This Row], [Batch Start Semester]],$K$3:$K$6,0)),"0", "1")</f>
        <v>1</v>
      </c>
      <c r="AC69" s="60" t="str">
        <f>IF(ISERROR(MATCH([3]!Quota_Std_2022_23[[#This Row], [SESSION_TYPE]],$AX$2:$AX$5,0)),"0", "1")</f>
        <v>0</v>
      </c>
      <c r="AD69" s="60" t="str">
        <f>IF(ISERROR(MATCH(#REF!,#REF!,0)),"0", "1")</f>
        <v>0</v>
      </c>
      <c r="AE69" s="60" t="str">
        <f>IF(ISERROR(MATCH([3]!Quota_Std_2022_23[[#This Row], [Gender]],$AN$2:$AN$4,0)),"0", "1")</f>
        <v>0</v>
      </c>
      <c r="AF69" s="60" t="str">
        <f>IF(ISERROR(MATCH([3]!Quota_Std_2022_23[[#This Row], [Quota Type]],[3]Sheet1!$AO$2:$AO$12,0)),"0", "1")</f>
        <v>0</v>
      </c>
      <c r="AG69" s="60" t="str">
        <f>IF(ISERROR(MATCH(#REF!,$BA$2:$BA$8,0)),"0", "1")</f>
        <v>0</v>
      </c>
      <c r="AH69" s="60" t="str">
        <f>IF(ISERROR(MATCH(Passout2023[[#This Row], [Nationality Pakistani/ Foreign]],$D$3:$D$4,0)),"0", "1")</f>
        <v>1</v>
      </c>
    </row>
    <row r="70" thickBot="1" ht="15.75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57" t="s">
        <v>1146</v>
      </c>
      <c r="S70" s="58" t="s">
        <v>1147</v>
      </c>
      <c r="T70" t="s">
        <v>1148</v>
      </c>
      <c r="U70" s="59" t="s">
        <v>1149</v>
      </c>
      <c r="Y70" s="60" t="str">
        <f>IF(ISERROR(MATCH(Passout2023[[#This Row], [Degree Duration (year)]],$M$3:$M$10,0)),"0", "1")</f>
        <v>1</v>
      </c>
      <c r="Z70" s="60" t="str">
        <f>IF(ISERROR(MATCH(Passout2023[[#This Row], [Admission Type]],$F$3:$F$6,0)),"0", "1")</f>
        <v>1</v>
      </c>
      <c r="AA70" s="60" t="str">
        <f>IF(ISERROR(MATCH(Passout2023[[#This Row], [Batch Start Year]],$L$3:$L$25,0)),"0", "1")</f>
        <v>1</v>
      </c>
      <c r="AB70" s="60" t="str">
        <f>IF(ISERROR(MATCH(Passout2023[[#This Row], [Batch Start Semester]],$K$3:$K$6,0)),"0", "1")</f>
        <v>1</v>
      </c>
      <c r="AC70" s="60" t="str">
        <f>IF(ISERROR(MATCH([3]!Quota_Std_2022_23[[#This Row], [SESSION_TYPE]],$AX$2:$AX$5,0)),"0", "1")</f>
        <v>0</v>
      </c>
      <c r="AD70" s="60" t="str">
        <f>IF(ISERROR(MATCH(#REF!,#REF!,0)),"0", "1")</f>
        <v>0</v>
      </c>
      <c r="AE70" s="60" t="str">
        <f>IF(ISERROR(MATCH([3]!Quota_Std_2022_23[[#This Row], [Gender]],$AN$2:$AN$4,0)),"0", "1")</f>
        <v>0</v>
      </c>
      <c r="AF70" s="60" t="str">
        <f>IF(ISERROR(MATCH([3]!Quota_Std_2022_23[[#This Row], [Quota Type]],[3]Sheet1!$AO$2:$AO$12,0)),"0", "1")</f>
        <v>0</v>
      </c>
      <c r="AG70" s="60" t="str">
        <f>IF(ISERROR(MATCH(#REF!,$BA$2:$BA$8,0)),"0", "1")</f>
        <v>0</v>
      </c>
      <c r="AH70" s="60" t="str">
        <f>IF(ISERROR(MATCH(Passout2023[[#This Row], [Nationality Pakistani/ Foreign]],$D$3:$D$4,0)),"0", "1")</f>
        <v>1</v>
      </c>
    </row>
    <row r="71" thickBot="1" ht="15.75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80"/>
      <c r="P71" s="40"/>
      <c r="Q71" s="40"/>
      <c r="R71" s="57" t="s">
        <v>1150</v>
      </c>
      <c r="S71" s="58" t="s">
        <v>1151</v>
      </c>
      <c r="T71" t="s">
        <v>1152</v>
      </c>
      <c r="U71" s="65" t="s">
        <v>1153</v>
      </c>
      <c r="Y71" s="60" t="str">
        <f>IF(ISERROR(MATCH(Passout2023[[#This Row], [Degree Duration (year)]],$M$3:$M$10,0)),"0", "1")</f>
        <v>1</v>
      </c>
      <c r="Z71" s="60" t="str">
        <f>IF(ISERROR(MATCH(Passout2023[[#This Row], [Admission Type]],$F$3:$F$6,0)),"0", "1")</f>
        <v>1</v>
      </c>
      <c r="AA71" s="60" t="str">
        <f>IF(ISERROR(MATCH(Passout2023[[#This Row], [Batch Start Year]],$L$3:$L$25,0)),"0", "1")</f>
        <v>1</v>
      </c>
      <c r="AB71" s="60" t="str">
        <f>IF(ISERROR(MATCH(Passout2023[[#This Row], [Batch Start Semester]],$K$3:$K$6,0)),"0", "1")</f>
        <v>1</v>
      </c>
      <c r="AC71" s="60" t="str">
        <f>IF(ISERROR(MATCH([3]!Quota_Std_2022_23[[#This Row], [SESSION_TYPE]],$AX$2:$AX$5,0)),"0", "1")</f>
        <v>0</v>
      </c>
      <c r="AD71" s="60" t="str">
        <f>IF(ISERROR(MATCH(#REF!,#REF!,0)),"0", "1")</f>
        <v>0</v>
      </c>
      <c r="AE71" s="60" t="str">
        <f>IF(ISERROR(MATCH([3]!Quota_Std_2022_23[[#This Row], [Gender]],$AN$2:$AN$4,0)),"0", "1")</f>
        <v>0</v>
      </c>
      <c r="AF71" s="60" t="str">
        <f>IF(ISERROR(MATCH([3]!Quota_Std_2022_23[[#This Row], [Quota Type]],[3]Sheet1!$AO$2:$AO$12,0)),"0", "1")</f>
        <v>0</v>
      </c>
      <c r="AG71" s="60" t="str">
        <f>IF(ISERROR(MATCH(#REF!,$BA$2:$BA$8,0)),"0", "1")</f>
        <v>0</v>
      </c>
      <c r="AH71" s="60" t="str">
        <f>IF(ISERROR(MATCH(Passout2023[[#This Row], [Nationality Pakistani/ Foreign]],$D$3:$D$4,0)),"0", "1")</f>
        <v>1</v>
      </c>
    </row>
    <row r="72" thickBot="1" ht="15.75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57" t="s">
        <v>1154</v>
      </c>
      <c r="S72" s="64" t="s">
        <v>1155</v>
      </c>
      <c r="T72" t="s">
        <v>1156</v>
      </c>
      <c r="U72" s="59" t="s">
        <v>1157</v>
      </c>
      <c r="Y72" s="60" t="str">
        <f>IF(ISERROR(MATCH(Passout2023[[#This Row], [Degree Duration (year)]],$M$3:$M$10,0)),"0", "1")</f>
        <v>1</v>
      </c>
      <c r="Z72" s="60" t="str">
        <f>IF(ISERROR(MATCH(Passout2023[[#This Row], [Admission Type]],$F$3:$F$6,0)),"0", "1")</f>
        <v>1</v>
      </c>
      <c r="AA72" s="60" t="str">
        <f>IF(ISERROR(MATCH(Passout2023[[#This Row], [Batch Start Year]],$L$3:$L$25,0)),"0", "1")</f>
        <v>1</v>
      </c>
      <c r="AB72" s="60" t="str">
        <f>IF(ISERROR(MATCH(Passout2023[[#This Row], [Batch Start Semester]],$K$3:$K$6,0)),"0", "1")</f>
        <v>1</v>
      </c>
      <c r="AC72" s="60" t="str">
        <f>IF(ISERROR(MATCH([3]!Quota_Std_2022_23[[#This Row], [SESSION_TYPE]],$AX$2:$AX$5,0)),"0", "1")</f>
        <v>0</v>
      </c>
      <c r="AD72" s="60" t="str">
        <f>IF(ISERROR(MATCH(#REF!,#REF!,0)),"0", "1")</f>
        <v>0</v>
      </c>
      <c r="AE72" s="60" t="str">
        <f>IF(ISERROR(MATCH([3]!Quota_Std_2022_23[[#This Row], [Gender]],$AN$2:$AN$4,0)),"0", "1")</f>
        <v>0</v>
      </c>
      <c r="AF72" s="60" t="str">
        <f>IF(ISERROR(MATCH([3]!Quota_Std_2022_23[[#This Row], [Quota Type]],[3]Sheet1!$AO$2:$AO$12,0)),"0", "1")</f>
        <v>0</v>
      </c>
      <c r="AG72" s="60" t="str">
        <f>IF(ISERROR(MATCH(#REF!,$BA$2:$BA$8,0)),"0", "1")</f>
        <v>0</v>
      </c>
      <c r="AH72" s="60" t="str">
        <f>IF(ISERROR(MATCH(Passout2023[[#This Row], [Nationality Pakistani/ Foreign]],$D$3:$D$4,0)),"0", "1")</f>
        <v>1</v>
      </c>
    </row>
    <row r="73" thickBot="1" ht="15.75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80"/>
      <c r="P73" s="40"/>
      <c r="Q73" s="40"/>
      <c r="R73" s="57" t="s">
        <v>1158</v>
      </c>
      <c r="S73" s="64" t="s">
        <v>1159</v>
      </c>
      <c r="T73" t="s">
        <v>1160</v>
      </c>
      <c r="U73" s="65" t="s">
        <v>1161</v>
      </c>
      <c r="Y73" s="60" t="str">
        <f>IF(ISERROR(MATCH(Passout2023[[#This Row], [Degree Duration (year)]],$M$3:$M$10,0)),"0", "1")</f>
        <v>1</v>
      </c>
      <c r="Z73" s="60" t="str">
        <f>IF(ISERROR(MATCH(Passout2023[[#This Row], [Admission Type]],$F$3:$F$6,0)),"0", "1")</f>
        <v>1</v>
      </c>
      <c r="AA73" s="60" t="str">
        <f>IF(ISERROR(MATCH(Passout2023[[#This Row], [Batch Start Year]],$L$3:$L$25,0)),"0", "1")</f>
        <v>1</v>
      </c>
      <c r="AB73" s="60" t="str">
        <f>IF(ISERROR(MATCH(Passout2023[[#This Row], [Batch Start Semester]],$K$3:$K$6,0)),"0", "1")</f>
        <v>1</v>
      </c>
      <c r="AC73" s="60" t="str">
        <f>IF(ISERROR(MATCH([3]!Quota_Std_2022_23[[#This Row], [SESSION_TYPE]],$AX$2:$AX$5,0)),"0", "1")</f>
        <v>0</v>
      </c>
      <c r="AD73" s="60" t="str">
        <f>IF(ISERROR(MATCH(#REF!,#REF!,0)),"0", "1")</f>
        <v>0</v>
      </c>
      <c r="AE73" s="60" t="str">
        <f>IF(ISERROR(MATCH([3]!Quota_Std_2022_23[[#This Row], [Gender]],$AN$2:$AN$4,0)),"0", "1")</f>
        <v>0</v>
      </c>
      <c r="AF73" s="60" t="str">
        <f>IF(ISERROR(MATCH([3]!Quota_Std_2022_23[[#This Row], [Quota Type]],[3]Sheet1!$AO$2:$AO$12,0)),"0", "1")</f>
        <v>0</v>
      </c>
      <c r="AG73" s="60" t="str">
        <f>IF(ISERROR(MATCH(#REF!,$BA$2:$BA$8,0)),"0", "1")</f>
        <v>0</v>
      </c>
      <c r="AH73" s="60" t="str">
        <f>IF(ISERROR(MATCH(Passout2023[[#This Row], [Nationality Pakistani/ Foreign]],$D$3:$D$4,0)),"0", "1")</f>
        <v>1</v>
      </c>
    </row>
    <row r="74" thickBot="1" ht="15.75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57" t="s">
        <v>1162</v>
      </c>
      <c r="S74" s="58" t="s">
        <v>1163</v>
      </c>
      <c r="T74" t="s">
        <v>1164</v>
      </c>
      <c r="U74" s="59" t="s">
        <v>1165</v>
      </c>
      <c r="Y74" s="60" t="str">
        <f>IF(ISERROR(MATCH(Passout2023[[#This Row], [Degree Duration (year)]],$M$3:$M$10,0)),"0", "1")</f>
        <v>1</v>
      </c>
      <c r="Z74" s="60" t="str">
        <f>IF(ISERROR(MATCH(Passout2023[[#This Row], [Admission Type]],$F$3:$F$6,0)),"0", "1")</f>
        <v>1</v>
      </c>
      <c r="AA74" s="60" t="str">
        <f>IF(ISERROR(MATCH(Passout2023[[#This Row], [Batch Start Year]],$L$3:$L$25,0)),"0", "1")</f>
        <v>1</v>
      </c>
      <c r="AB74" s="60" t="str">
        <f>IF(ISERROR(MATCH(Passout2023[[#This Row], [Batch Start Semester]],$K$3:$K$6,0)),"0", "1")</f>
        <v>1</v>
      </c>
      <c r="AC74" s="60" t="str">
        <f>IF(ISERROR(MATCH([3]!Quota_Std_2022_23[[#This Row], [SESSION_TYPE]],$AX$2:$AX$5,0)),"0", "1")</f>
        <v>0</v>
      </c>
      <c r="AD74" s="60" t="str">
        <f>IF(ISERROR(MATCH(#REF!,#REF!,0)),"0", "1")</f>
        <v>0</v>
      </c>
      <c r="AE74" s="60" t="str">
        <f>IF(ISERROR(MATCH([3]!Quota_Std_2022_23[[#This Row], [Gender]],$AN$2:$AN$4,0)),"0", "1")</f>
        <v>0</v>
      </c>
      <c r="AF74" s="60" t="str">
        <f>IF(ISERROR(MATCH([3]!Quota_Std_2022_23[[#This Row], [Quota Type]],[3]Sheet1!$AO$2:$AO$12,0)),"0", "1")</f>
        <v>0</v>
      </c>
      <c r="AG74" s="60" t="str">
        <f>IF(ISERROR(MATCH(#REF!,$BA$2:$BA$8,0)),"0", "1")</f>
        <v>0</v>
      </c>
      <c r="AH74" s="60" t="str">
        <f>IF(ISERROR(MATCH(Passout2023[[#This Row], [Nationality Pakistani/ Foreign]],$D$3:$D$4,0)),"0", "1")</f>
        <v>1</v>
      </c>
    </row>
    <row r="75" thickBot="1" ht="15.75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80"/>
      <c r="P75" s="40"/>
      <c r="Q75" s="40"/>
      <c r="R75" s="57" t="s">
        <v>1166</v>
      </c>
      <c r="S75" s="58" t="s">
        <v>1167</v>
      </c>
      <c r="T75" t="s">
        <v>1168</v>
      </c>
      <c r="U75" s="65" t="s">
        <v>1169</v>
      </c>
      <c r="Y75" s="60" t="str">
        <f>IF(ISERROR(MATCH(Passout2023[[#This Row], [Degree Duration (year)]],$M$3:$M$10,0)),"0", "1")</f>
        <v>1</v>
      </c>
      <c r="Z75" s="60" t="str">
        <f>IF(ISERROR(MATCH(Passout2023[[#This Row], [Admission Type]],$F$3:$F$6,0)),"0", "1")</f>
        <v>1</v>
      </c>
      <c r="AA75" s="60" t="str">
        <f>IF(ISERROR(MATCH(Passout2023[[#This Row], [Batch Start Year]],$L$3:$L$25,0)),"0", "1")</f>
        <v>1</v>
      </c>
      <c r="AB75" s="60" t="str">
        <f>IF(ISERROR(MATCH(Passout2023[[#This Row], [Batch Start Semester]],$K$3:$K$6,0)),"0", "1")</f>
        <v>1</v>
      </c>
      <c r="AC75" s="60" t="str">
        <f>IF(ISERROR(MATCH([3]!Quota_Std_2022_23[[#This Row], [SESSION_TYPE]],$AX$2:$AX$5,0)),"0", "1")</f>
        <v>0</v>
      </c>
      <c r="AD75" s="60" t="str">
        <f>IF(ISERROR(MATCH(#REF!,#REF!,0)),"0", "1")</f>
        <v>0</v>
      </c>
      <c r="AE75" s="60" t="str">
        <f>IF(ISERROR(MATCH([3]!Quota_Std_2022_23[[#This Row], [Gender]],$AN$2:$AN$4,0)),"0", "1")</f>
        <v>0</v>
      </c>
      <c r="AF75" s="60" t="str">
        <f>IF(ISERROR(MATCH([3]!Quota_Std_2022_23[[#This Row], [Quota Type]],[3]Sheet1!$AO$2:$AO$12,0)),"0", "1")</f>
        <v>0</v>
      </c>
      <c r="AG75" s="60" t="str">
        <f>IF(ISERROR(MATCH(#REF!,$BA$2:$BA$8,0)),"0", "1")</f>
        <v>0</v>
      </c>
      <c r="AH75" s="60" t="str">
        <f>IF(ISERROR(MATCH(Passout2023[[#This Row], [Nationality Pakistani/ Foreign]],$D$3:$D$4,0)),"0", "1")</f>
        <v>1</v>
      </c>
    </row>
    <row r="76" thickBot="1" ht="15.75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57" t="s">
        <v>1170</v>
      </c>
      <c r="S76" s="58" t="s">
        <v>1171</v>
      </c>
      <c r="T76" t="s">
        <v>1172</v>
      </c>
      <c r="U76" s="59" t="s">
        <v>1173</v>
      </c>
      <c r="Y76" s="60" t="str">
        <f>IF(ISERROR(MATCH(Passout2023[[#This Row], [Degree Duration (year)]],$M$3:$M$10,0)),"0", "1")</f>
        <v>1</v>
      </c>
      <c r="Z76" s="60" t="str">
        <f>IF(ISERROR(MATCH(Passout2023[[#This Row], [Admission Type]],$F$3:$F$6,0)),"0", "1")</f>
        <v>1</v>
      </c>
      <c r="AA76" s="60" t="str">
        <f>IF(ISERROR(MATCH(Passout2023[[#This Row], [Batch Start Year]],$L$3:$L$25,0)),"0", "1")</f>
        <v>1</v>
      </c>
      <c r="AB76" s="60" t="str">
        <f>IF(ISERROR(MATCH(Passout2023[[#This Row], [Batch Start Semester]],$K$3:$K$6,0)),"0", "1")</f>
        <v>1</v>
      </c>
      <c r="AC76" s="60" t="str">
        <f>IF(ISERROR(MATCH([3]!Quota_Std_2022_23[[#This Row], [SESSION_TYPE]],$AX$2:$AX$5,0)),"0", "1")</f>
        <v>0</v>
      </c>
      <c r="AD76" s="60" t="str">
        <f>IF(ISERROR(MATCH(#REF!,#REF!,0)),"0", "1")</f>
        <v>0</v>
      </c>
      <c r="AE76" s="60" t="str">
        <f>IF(ISERROR(MATCH([3]!Quota_Std_2022_23[[#This Row], [Gender]],$AN$2:$AN$4,0)),"0", "1")</f>
        <v>0</v>
      </c>
      <c r="AF76" s="60" t="str">
        <f>IF(ISERROR(MATCH([3]!Quota_Std_2022_23[[#This Row], [Quota Type]],[3]Sheet1!$AO$2:$AO$12,0)),"0", "1")</f>
        <v>0</v>
      </c>
      <c r="AG76" s="60" t="str">
        <f>IF(ISERROR(MATCH(#REF!,$BA$2:$BA$8,0)),"0", "1")</f>
        <v>0</v>
      </c>
      <c r="AH76" s="60" t="str">
        <f>IF(ISERROR(MATCH(Passout2023[[#This Row], [Nationality Pakistani/ Foreign]],$D$3:$D$4,0)),"0", "1")</f>
        <v>1</v>
      </c>
    </row>
    <row r="77" thickBot="1" ht="15.75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80"/>
      <c r="P77" s="40"/>
      <c r="Q77" s="40"/>
      <c r="R77" s="57" t="s">
        <v>1174</v>
      </c>
      <c r="S77" s="58" t="s">
        <v>1175</v>
      </c>
      <c r="T77" t="s">
        <v>1176</v>
      </c>
      <c r="U77" s="65" t="s">
        <v>1177</v>
      </c>
      <c r="Y77" s="60" t="str">
        <f>IF(ISERROR(MATCH(Passout2023[[#This Row], [Degree Duration (year)]],$M$3:$M$10,0)),"0", "1")</f>
        <v>1</v>
      </c>
      <c r="Z77" s="60" t="str">
        <f>IF(ISERROR(MATCH(Passout2023[[#This Row], [Admission Type]],$F$3:$F$6,0)),"0", "1")</f>
        <v>1</v>
      </c>
      <c r="AA77" s="60" t="str">
        <f>IF(ISERROR(MATCH(Passout2023[[#This Row], [Batch Start Year]],$L$3:$L$25,0)),"0", "1")</f>
        <v>1</v>
      </c>
      <c r="AB77" s="60" t="str">
        <f>IF(ISERROR(MATCH(Passout2023[[#This Row], [Batch Start Semester]],$K$3:$K$6,0)),"0", "1")</f>
        <v>1</v>
      </c>
      <c r="AC77" s="60" t="str">
        <f>IF(ISERROR(MATCH([3]!Quota_Std_2022_23[[#This Row], [SESSION_TYPE]],$AX$2:$AX$5,0)),"0", "1")</f>
        <v>0</v>
      </c>
      <c r="AD77" s="60" t="str">
        <f>IF(ISERROR(MATCH(#REF!,#REF!,0)),"0", "1")</f>
        <v>0</v>
      </c>
      <c r="AE77" s="60" t="str">
        <f>IF(ISERROR(MATCH([3]!Quota_Std_2022_23[[#This Row], [Gender]],$AN$2:$AN$4,0)),"0", "1")</f>
        <v>0</v>
      </c>
      <c r="AF77" s="60" t="str">
        <f>IF(ISERROR(MATCH([3]!Quota_Std_2022_23[[#This Row], [Quota Type]],[3]Sheet1!$AO$2:$AO$12,0)),"0", "1")</f>
        <v>0</v>
      </c>
      <c r="AG77" s="60" t="str">
        <f>IF(ISERROR(MATCH(#REF!,$BA$2:$BA$8,0)),"0", "1")</f>
        <v>0</v>
      </c>
      <c r="AH77" s="60" t="str">
        <f>IF(ISERROR(MATCH(Passout2023[[#This Row], [Nationality Pakistani/ Foreign]],$D$3:$D$4,0)),"0", "1")</f>
        <v>1</v>
      </c>
    </row>
    <row r="78" thickBot="1" ht="15.75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57" t="s">
        <v>1178</v>
      </c>
      <c r="S78" s="64" t="s">
        <v>1179</v>
      </c>
      <c r="T78" t="s">
        <v>1180</v>
      </c>
      <c r="U78" s="59" t="s">
        <v>1181</v>
      </c>
      <c r="Y78" s="60" t="str">
        <f>IF(ISERROR(MATCH(Passout2023[[#This Row], [Degree Duration (year)]],$M$3:$M$10,0)),"0", "1")</f>
        <v>1</v>
      </c>
      <c r="Z78" s="60" t="str">
        <f>IF(ISERROR(MATCH(Passout2023[[#This Row], [Admission Type]],$F$3:$F$6,0)),"0", "1")</f>
        <v>1</v>
      </c>
      <c r="AA78" s="60" t="str">
        <f>IF(ISERROR(MATCH(Passout2023[[#This Row], [Batch Start Year]],$L$3:$L$25,0)),"0", "1")</f>
        <v>1</v>
      </c>
      <c r="AB78" s="60" t="str">
        <f>IF(ISERROR(MATCH(Passout2023[[#This Row], [Batch Start Semester]],$K$3:$K$6,0)),"0", "1")</f>
        <v>1</v>
      </c>
      <c r="AC78" s="60" t="str">
        <f>IF(ISERROR(MATCH([3]!Quota_Std_2022_23[[#This Row], [SESSION_TYPE]],$AX$2:$AX$5,0)),"0", "1")</f>
        <v>0</v>
      </c>
      <c r="AD78" s="60" t="str">
        <f>IF(ISERROR(MATCH(#REF!,#REF!,0)),"0", "1")</f>
        <v>0</v>
      </c>
      <c r="AE78" s="60" t="str">
        <f>IF(ISERROR(MATCH([3]!Quota_Std_2022_23[[#This Row], [Gender]],$AN$2:$AN$4,0)),"0", "1")</f>
        <v>0</v>
      </c>
      <c r="AF78" s="60" t="str">
        <f>IF(ISERROR(MATCH([3]!Quota_Std_2022_23[[#This Row], [Quota Type]],[3]Sheet1!$AO$2:$AO$12,0)),"0", "1")</f>
        <v>0</v>
      </c>
      <c r="AG78" s="60" t="str">
        <f>IF(ISERROR(MATCH(#REF!,$BA$2:$BA$8,0)),"0", "1")</f>
        <v>0</v>
      </c>
      <c r="AH78" s="60" t="str">
        <f>IF(ISERROR(MATCH(Passout2023[[#This Row], [Nationality Pakistani/ Foreign]],$D$3:$D$4,0)),"0", "1")</f>
        <v>1</v>
      </c>
    </row>
    <row r="79" thickBot="1" ht="15.7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80"/>
      <c r="P79" s="40"/>
      <c r="Q79" s="40"/>
      <c r="R79" s="57" t="s">
        <v>1182</v>
      </c>
      <c r="S79" s="58" t="s">
        <v>1183</v>
      </c>
      <c r="T79" t="s">
        <v>1184</v>
      </c>
      <c r="U79" s="65" t="s">
        <v>1185</v>
      </c>
      <c r="Y79" s="60" t="str">
        <f>IF(ISERROR(MATCH(Passout2023[[#This Row], [Degree Duration (year)]],$M$3:$M$10,0)),"0", "1")</f>
        <v>1</v>
      </c>
      <c r="Z79" s="60" t="str">
        <f>IF(ISERROR(MATCH(Passout2023[[#This Row], [Admission Type]],$F$3:$F$6,0)),"0", "1")</f>
        <v>1</v>
      </c>
      <c r="AA79" s="60" t="str">
        <f>IF(ISERROR(MATCH(Passout2023[[#This Row], [Batch Start Year]],$L$3:$L$25,0)),"0", "1")</f>
        <v>1</v>
      </c>
      <c r="AB79" s="60" t="str">
        <f>IF(ISERROR(MATCH(Passout2023[[#This Row], [Batch Start Semester]],$K$3:$K$6,0)),"0", "1")</f>
        <v>1</v>
      </c>
      <c r="AC79" s="60" t="str">
        <f>IF(ISERROR(MATCH([3]!Quota_Std_2022_23[[#This Row], [SESSION_TYPE]],$AX$2:$AX$5,0)),"0", "1")</f>
        <v>0</v>
      </c>
      <c r="AD79" s="60" t="str">
        <f>IF(ISERROR(MATCH(#REF!,#REF!,0)),"0", "1")</f>
        <v>0</v>
      </c>
      <c r="AE79" s="60" t="str">
        <f>IF(ISERROR(MATCH([3]!Quota_Std_2022_23[[#This Row], [Gender]],$AN$2:$AN$4,0)),"0", "1")</f>
        <v>0</v>
      </c>
      <c r="AF79" s="60" t="str">
        <f>IF(ISERROR(MATCH([3]!Quota_Std_2022_23[[#This Row], [Quota Type]],[3]Sheet1!$AO$2:$AO$12,0)),"0", "1")</f>
        <v>0</v>
      </c>
      <c r="AG79" s="60" t="str">
        <f>IF(ISERROR(MATCH(#REF!,$BA$2:$BA$8,0)),"0", "1")</f>
        <v>0</v>
      </c>
      <c r="AH79" s="60" t="str">
        <f>IF(ISERROR(MATCH(Passout2023[[#This Row], [Nationality Pakistani/ Foreign]],$D$3:$D$4,0)),"0", "1")</f>
        <v>1</v>
      </c>
    </row>
    <row r="80" thickBot="1" ht="15.75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57" t="s">
        <v>1186</v>
      </c>
      <c r="S80" s="64" t="s">
        <v>1187</v>
      </c>
      <c r="T80" t="s">
        <v>1188</v>
      </c>
      <c r="U80" s="59" t="s">
        <v>1189</v>
      </c>
      <c r="Y80" s="60" t="str">
        <f>IF(ISERROR(MATCH(Passout2023[[#This Row], [Degree Duration (year)]],$M$3:$M$10,0)),"0", "1")</f>
        <v>1</v>
      </c>
      <c r="Z80" s="60" t="str">
        <f>IF(ISERROR(MATCH(Passout2023[[#This Row], [Admission Type]],$F$3:$F$6,0)),"0", "1")</f>
        <v>1</v>
      </c>
      <c r="AA80" s="60" t="str">
        <f>IF(ISERROR(MATCH(Passout2023[[#This Row], [Batch Start Year]],$L$3:$L$25,0)),"0", "1")</f>
        <v>1</v>
      </c>
      <c r="AB80" s="60" t="str">
        <f>IF(ISERROR(MATCH(Passout2023[[#This Row], [Batch Start Semester]],$K$3:$K$6,0)),"0", "1")</f>
        <v>1</v>
      </c>
      <c r="AC80" s="60" t="str">
        <f>IF(ISERROR(MATCH([3]!Quota_Std_2022_23[[#This Row], [SESSION_TYPE]],$AX$2:$AX$5,0)),"0", "1")</f>
        <v>0</v>
      </c>
      <c r="AD80" s="60" t="str">
        <f>IF(ISERROR(MATCH(#REF!,#REF!,0)),"0", "1")</f>
        <v>0</v>
      </c>
      <c r="AE80" s="60" t="str">
        <f>IF(ISERROR(MATCH([3]!Quota_Std_2022_23[[#This Row], [Gender]],$AN$2:$AN$4,0)),"0", "1")</f>
        <v>0</v>
      </c>
      <c r="AF80" s="60" t="str">
        <f>IF(ISERROR(MATCH([3]!Quota_Std_2022_23[[#This Row], [Quota Type]],[3]Sheet1!$AO$2:$AO$12,0)),"0", "1")</f>
        <v>0</v>
      </c>
      <c r="AG80" s="60" t="str">
        <f>IF(ISERROR(MATCH(#REF!,$BA$2:$BA$8,0)),"0", "1")</f>
        <v>0</v>
      </c>
      <c r="AH80" s="60" t="str">
        <f>IF(ISERROR(MATCH(Passout2023[[#This Row], [Nationality Pakistani/ Foreign]],$D$3:$D$4,0)),"0", "1")</f>
        <v>1</v>
      </c>
    </row>
    <row r="81" thickBot="1" ht="15.75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80"/>
      <c r="P81" s="40"/>
      <c r="Q81" s="40"/>
      <c r="R81" s="57" t="s">
        <v>1190</v>
      </c>
      <c r="S81" s="58" t="s">
        <v>1191</v>
      </c>
      <c r="T81" t="s">
        <v>1192</v>
      </c>
      <c r="U81" s="65" t="s">
        <v>1193</v>
      </c>
      <c r="Y81" s="60" t="str">
        <f>IF(ISERROR(MATCH(Passout2023[[#This Row], [Degree Duration (year)]],$M$3:$M$10,0)),"0", "1")</f>
        <v>1</v>
      </c>
      <c r="Z81" s="60" t="str">
        <f>IF(ISERROR(MATCH(Passout2023[[#This Row], [Admission Type]],$F$3:$F$6,0)),"0", "1")</f>
        <v>1</v>
      </c>
      <c r="AA81" s="60" t="str">
        <f>IF(ISERROR(MATCH(Passout2023[[#This Row], [Batch Start Year]],$L$3:$L$25,0)),"0", "1")</f>
        <v>1</v>
      </c>
      <c r="AB81" s="60" t="str">
        <f>IF(ISERROR(MATCH(Passout2023[[#This Row], [Batch Start Semester]],$K$3:$K$6,0)),"0", "1")</f>
        <v>1</v>
      </c>
      <c r="AC81" s="60" t="str">
        <f>IF(ISERROR(MATCH([3]!Quota_Std_2022_23[[#This Row], [SESSION_TYPE]],$AX$2:$AX$5,0)),"0", "1")</f>
        <v>0</v>
      </c>
      <c r="AD81" s="60" t="str">
        <f>IF(ISERROR(MATCH(#REF!,#REF!,0)),"0", "1")</f>
        <v>0</v>
      </c>
      <c r="AE81" s="60" t="str">
        <f>IF(ISERROR(MATCH([3]!Quota_Std_2022_23[[#This Row], [Gender]],$AN$2:$AN$4,0)),"0", "1")</f>
        <v>0</v>
      </c>
      <c r="AF81" s="60" t="str">
        <f>IF(ISERROR(MATCH([3]!Quota_Std_2022_23[[#This Row], [Quota Type]],[3]Sheet1!$AO$2:$AO$12,0)),"0", "1")</f>
        <v>0</v>
      </c>
      <c r="AG81" s="60" t="str">
        <f>IF(ISERROR(MATCH(#REF!,$BA$2:$BA$8,0)),"0", "1")</f>
        <v>0</v>
      </c>
      <c r="AH81" s="60" t="str">
        <f>IF(ISERROR(MATCH(Passout2023[[#This Row], [Nationality Pakistani/ Foreign]],$D$3:$D$4,0)),"0", "1")</f>
        <v>1</v>
      </c>
    </row>
    <row r="82" thickBot="1" ht="15.75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57" t="s">
        <v>1194</v>
      </c>
      <c r="S82" s="58" t="s">
        <v>1195</v>
      </c>
      <c r="T82" t="s">
        <v>1196</v>
      </c>
      <c r="U82" s="59" t="s">
        <v>1197</v>
      </c>
      <c r="Y82" s="60" t="str">
        <f>IF(ISERROR(MATCH(Passout2023[[#This Row], [Degree Duration (year)]],$M$3:$M$10,0)),"0", "1")</f>
        <v>1</v>
      </c>
      <c r="Z82" s="60" t="str">
        <f>IF(ISERROR(MATCH(Passout2023[[#This Row], [Admission Type]],$F$3:$F$6,0)),"0", "1")</f>
        <v>1</v>
      </c>
      <c r="AA82" s="60" t="str">
        <f>IF(ISERROR(MATCH(Passout2023[[#This Row], [Batch Start Year]],$L$3:$L$25,0)),"0", "1")</f>
        <v>1</v>
      </c>
      <c r="AB82" s="60" t="str">
        <f>IF(ISERROR(MATCH(Passout2023[[#This Row], [Batch Start Semester]],$K$3:$K$6,0)),"0", "1")</f>
        <v>1</v>
      </c>
      <c r="AC82" s="60" t="str">
        <f>IF(ISERROR(MATCH([3]!Quota_Std_2022_23[[#This Row], [SESSION_TYPE]],$AX$2:$AX$5,0)),"0", "1")</f>
        <v>0</v>
      </c>
      <c r="AD82" s="60" t="str">
        <f>IF(ISERROR(MATCH(#REF!,#REF!,0)),"0", "1")</f>
        <v>0</v>
      </c>
      <c r="AE82" s="60" t="str">
        <f>IF(ISERROR(MATCH([3]!Quota_Std_2022_23[[#This Row], [Gender]],$AN$2:$AN$4,0)),"0", "1")</f>
        <v>0</v>
      </c>
      <c r="AF82" s="60" t="str">
        <f>IF(ISERROR(MATCH([3]!Quota_Std_2022_23[[#This Row], [Quota Type]],[3]Sheet1!$AO$2:$AO$12,0)),"0", "1")</f>
        <v>0</v>
      </c>
      <c r="AG82" s="60" t="str">
        <f>IF(ISERROR(MATCH(#REF!,$BA$2:$BA$8,0)),"0", "1")</f>
        <v>0</v>
      </c>
      <c r="AH82" s="60" t="str">
        <f>IF(ISERROR(MATCH(Passout2023[[#This Row], [Nationality Pakistani/ Foreign]],$D$3:$D$4,0)),"0", "1")</f>
        <v>1</v>
      </c>
    </row>
    <row r="83" thickBot="1" ht="15.75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80"/>
      <c r="P83" s="40"/>
      <c r="Q83" s="40"/>
      <c r="R83" s="57" t="s">
        <v>1198</v>
      </c>
      <c r="S83" s="58" t="s">
        <v>1199</v>
      </c>
      <c r="T83" t="s">
        <v>1200</v>
      </c>
      <c r="U83" s="65" t="s">
        <v>1201</v>
      </c>
      <c r="Y83" s="60" t="str">
        <f>IF(ISERROR(MATCH(Passout2023[[#This Row], [Degree Duration (year)]],$M$3:$M$10,0)),"0", "1")</f>
        <v>1</v>
      </c>
      <c r="Z83" s="60" t="str">
        <f>IF(ISERROR(MATCH(Passout2023[[#This Row], [Admission Type]],$F$3:$F$6,0)),"0", "1")</f>
        <v>1</v>
      </c>
      <c r="AA83" s="60" t="str">
        <f>IF(ISERROR(MATCH(Passout2023[[#This Row], [Batch Start Year]],$L$3:$L$25,0)),"0", "1")</f>
        <v>1</v>
      </c>
      <c r="AB83" s="60" t="str">
        <f>IF(ISERROR(MATCH(Passout2023[[#This Row], [Batch Start Semester]],$K$3:$K$6,0)),"0", "1")</f>
        <v>1</v>
      </c>
      <c r="AC83" s="60" t="str">
        <f>IF(ISERROR(MATCH([3]!Quota_Std_2022_23[[#This Row], [SESSION_TYPE]],$AX$2:$AX$5,0)),"0", "1")</f>
        <v>0</v>
      </c>
      <c r="AD83" s="60" t="str">
        <f>IF(ISERROR(MATCH(#REF!,#REF!,0)),"0", "1")</f>
        <v>0</v>
      </c>
      <c r="AE83" s="60" t="str">
        <f>IF(ISERROR(MATCH([3]!Quota_Std_2022_23[[#This Row], [Gender]],$AN$2:$AN$4,0)),"0", "1")</f>
        <v>0</v>
      </c>
      <c r="AF83" s="60" t="str">
        <f>IF(ISERROR(MATCH([3]!Quota_Std_2022_23[[#This Row], [Quota Type]],[3]Sheet1!$AO$2:$AO$12,0)),"0", "1")</f>
        <v>0</v>
      </c>
      <c r="AG83" s="60" t="str">
        <f>IF(ISERROR(MATCH(#REF!,$BA$2:$BA$8,0)),"0", "1")</f>
        <v>0</v>
      </c>
      <c r="AH83" s="60" t="str">
        <f>IF(ISERROR(MATCH(Passout2023[[#This Row], [Nationality Pakistani/ Foreign]],$D$3:$D$4,0)),"0", "1")</f>
        <v>1</v>
      </c>
    </row>
    <row r="84" thickBot="1" ht="15.75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57" t="s">
        <v>1202</v>
      </c>
      <c r="S84" s="64" t="s">
        <v>1203</v>
      </c>
      <c r="T84" t="s">
        <v>1204</v>
      </c>
      <c r="U84" s="59" t="s">
        <v>1205</v>
      </c>
      <c r="Y84" s="60" t="str">
        <f>IF(ISERROR(MATCH(Passout2023[[#This Row], [Degree Duration (year)]],$M$3:$M$10,0)),"0", "1")</f>
        <v>1</v>
      </c>
      <c r="Z84" s="60" t="str">
        <f>IF(ISERROR(MATCH(Passout2023[[#This Row], [Admission Type]],$F$3:$F$6,0)),"0", "1")</f>
        <v>1</v>
      </c>
      <c r="AA84" s="60" t="str">
        <f>IF(ISERROR(MATCH(Passout2023[[#This Row], [Batch Start Year]],$L$3:$L$25,0)),"0", "1")</f>
        <v>1</v>
      </c>
      <c r="AB84" s="60" t="str">
        <f>IF(ISERROR(MATCH(Passout2023[[#This Row], [Batch Start Semester]],$K$3:$K$6,0)),"0", "1")</f>
        <v>1</v>
      </c>
      <c r="AC84" s="60" t="str">
        <f>IF(ISERROR(MATCH([3]!Quota_Std_2022_23[[#This Row], [SESSION_TYPE]],$AX$2:$AX$5,0)),"0", "1")</f>
        <v>0</v>
      </c>
      <c r="AD84" s="60" t="str">
        <f>IF(ISERROR(MATCH(#REF!,#REF!,0)),"0", "1")</f>
        <v>0</v>
      </c>
      <c r="AE84" s="60" t="str">
        <f>IF(ISERROR(MATCH([3]!Quota_Std_2022_23[[#This Row], [Gender]],$AN$2:$AN$4,0)),"0", "1")</f>
        <v>0</v>
      </c>
      <c r="AF84" s="60" t="str">
        <f>IF(ISERROR(MATCH([3]!Quota_Std_2022_23[[#This Row], [Quota Type]],[3]Sheet1!$AO$2:$AO$12,0)),"0", "1")</f>
        <v>0</v>
      </c>
      <c r="AG84" s="60" t="str">
        <f>IF(ISERROR(MATCH(#REF!,$BA$2:$BA$8,0)),"0", "1")</f>
        <v>0</v>
      </c>
      <c r="AH84" s="60" t="str">
        <f>IF(ISERROR(MATCH(Passout2023[[#This Row], [Nationality Pakistani/ Foreign]],$D$3:$D$4,0)),"0", "1")</f>
        <v>1</v>
      </c>
    </row>
    <row r="85" thickBot="1" ht="15.75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57" t="s">
        <v>1206</v>
      </c>
      <c r="S85" s="58" t="s">
        <v>1207</v>
      </c>
      <c r="T85" t="s">
        <v>1208</v>
      </c>
      <c r="U85" s="65" t="s">
        <v>1209</v>
      </c>
      <c r="Y85" s="60" t="str">
        <f>IF(ISERROR(MATCH(Passout2023[[#This Row], [Degree Duration (year)]],$M$3:$M$10,0)),"0", "1")</f>
        <v>1</v>
      </c>
      <c r="Z85" s="60" t="str">
        <f>IF(ISERROR(MATCH(Passout2023[[#This Row], [Admission Type]],$F$3:$F$6,0)),"0", "1")</f>
        <v>1</v>
      </c>
      <c r="AA85" s="60" t="str">
        <f>IF(ISERROR(MATCH(Passout2023[[#This Row], [Batch Start Year]],$L$3:$L$25,0)),"0", "1")</f>
        <v>1</v>
      </c>
      <c r="AB85" s="60" t="str">
        <f>IF(ISERROR(MATCH(Passout2023[[#This Row], [Batch Start Semester]],$K$3:$K$6,0)),"0", "1")</f>
        <v>1</v>
      </c>
      <c r="AC85" s="60" t="str">
        <f>IF(ISERROR(MATCH([3]!Quota_Std_2022_23[[#This Row], [SESSION_TYPE]],$AX$2:$AX$5,0)),"0", "1")</f>
        <v>0</v>
      </c>
      <c r="AD85" s="60" t="str">
        <f>IF(ISERROR(MATCH(#REF!,#REF!,0)),"0", "1")</f>
        <v>0</v>
      </c>
      <c r="AE85" s="60" t="str">
        <f>IF(ISERROR(MATCH([3]!Quota_Std_2022_23[[#This Row], [Gender]],$AN$2:$AN$4,0)),"0", "1")</f>
        <v>0</v>
      </c>
      <c r="AF85" s="60" t="str">
        <f>IF(ISERROR(MATCH([3]!Quota_Std_2022_23[[#This Row], [Quota Type]],[3]Sheet1!$AO$2:$AO$12,0)),"0", "1")</f>
        <v>0</v>
      </c>
      <c r="AG85" s="60" t="str">
        <f>IF(ISERROR(MATCH(#REF!,$BA$2:$BA$8,0)),"0", "1")</f>
        <v>0</v>
      </c>
      <c r="AH85" s="60" t="str">
        <f>IF(ISERROR(MATCH(Passout2023[[#This Row], [Nationality Pakistani/ Foreign]],$D$3:$D$4,0)),"0", "1")</f>
        <v>1</v>
      </c>
    </row>
    <row r="86" thickBot="1" ht="15.75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80"/>
      <c r="P86" s="40"/>
      <c r="Q86" s="40"/>
      <c r="R86" s="57" t="s">
        <v>1210</v>
      </c>
      <c r="S86" s="58" t="s">
        <v>1211</v>
      </c>
      <c r="T86" t="s">
        <v>1212</v>
      </c>
      <c r="U86" s="59" t="s">
        <v>1213</v>
      </c>
      <c r="Y86" s="60" t="str">
        <f>IF(ISERROR(MATCH(Passout2023[[#This Row], [Degree Duration (year)]],$M$3:$M$10,0)),"0", "1")</f>
        <v>1</v>
      </c>
      <c r="Z86" s="60" t="str">
        <f>IF(ISERROR(MATCH(Passout2023[[#This Row], [Admission Type]],$F$3:$F$6,0)),"0", "1")</f>
        <v>1</v>
      </c>
      <c r="AA86" s="60" t="str">
        <f>IF(ISERROR(MATCH(Passout2023[[#This Row], [Batch Start Year]],$L$3:$L$25,0)),"0", "1")</f>
        <v>1</v>
      </c>
      <c r="AB86" s="60" t="str">
        <f>IF(ISERROR(MATCH(Passout2023[[#This Row], [Batch Start Semester]],$K$3:$K$6,0)),"0", "1")</f>
        <v>1</v>
      </c>
      <c r="AC86" s="60" t="str">
        <f>IF(ISERROR(MATCH([3]!Quota_Std_2022_23[[#This Row], [SESSION_TYPE]],$AX$2:$AX$5,0)),"0", "1")</f>
        <v>0</v>
      </c>
      <c r="AD86" s="60" t="str">
        <f>IF(ISERROR(MATCH(#REF!,#REF!,0)),"0", "1")</f>
        <v>0</v>
      </c>
      <c r="AE86" s="60" t="str">
        <f>IF(ISERROR(MATCH([3]!Quota_Std_2022_23[[#This Row], [Gender]],$AN$2:$AN$4,0)),"0", "1")</f>
        <v>0</v>
      </c>
      <c r="AF86" s="60" t="str">
        <f>IF(ISERROR(MATCH([3]!Quota_Std_2022_23[[#This Row], [Quota Type]],[3]Sheet1!$AO$2:$AO$12,0)),"0", "1")</f>
        <v>0</v>
      </c>
      <c r="AG86" s="60" t="str">
        <f>IF(ISERROR(MATCH(#REF!,$BA$2:$BA$8,0)),"0", "1")</f>
        <v>0</v>
      </c>
      <c r="AH86" s="60" t="str">
        <f>IF(ISERROR(MATCH(Passout2023[[#This Row], [Nationality Pakistani/ Foreign]],$D$3:$D$4,0)),"0", "1")</f>
        <v>1</v>
      </c>
    </row>
    <row r="87" thickBot="1" ht="15.75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57" t="s">
        <v>1214</v>
      </c>
      <c r="S87" s="64" t="s">
        <v>1215</v>
      </c>
      <c r="T87" t="s">
        <v>1216</v>
      </c>
      <c r="U87" s="65" t="s">
        <v>1217</v>
      </c>
      <c r="Y87" s="60" t="str">
        <f>IF(ISERROR(MATCH(Passout2023[[#This Row], [Degree Duration (year)]],$M$3:$M$10,0)),"0", "1")</f>
        <v>1</v>
      </c>
      <c r="Z87" s="60" t="str">
        <f>IF(ISERROR(MATCH(Passout2023[[#This Row], [Admission Type]],$F$3:$F$6,0)),"0", "1")</f>
        <v>1</v>
      </c>
      <c r="AA87" s="60" t="str">
        <f>IF(ISERROR(MATCH(Passout2023[[#This Row], [Batch Start Year]],$L$3:$L$25,0)),"0", "1")</f>
        <v>1</v>
      </c>
      <c r="AB87" s="60" t="str">
        <f>IF(ISERROR(MATCH(Passout2023[[#This Row], [Batch Start Semester]],$K$3:$K$6,0)),"0", "1")</f>
        <v>1</v>
      </c>
      <c r="AC87" s="60" t="str">
        <f>IF(ISERROR(MATCH([3]!Quota_Std_2022_23[[#This Row], [SESSION_TYPE]],$AX$2:$AX$5,0)),"0", "1")</f>
        <v>0</v>
      </c>
      <c r="AD87" s="60" t="str">
        <f>IF(ISERROR(MATCH(#REF!,#REF!,0)),"0", "1")</f>
        <v>0</v>
      </c>
      <c r="AE87" s="60" t="str">
        <f>IF(ISERROR(MATCH([3]!Quota_Std_2022_23[[#This Row], [Gender]],$AN$2:$AN$4,0)),"0", "1")</f>
        <v>0</v>
      </c>
      <c r="AF87" s="60" t="str">
        <f>IF(ISERROR(MATCH([3]!Quota_Std_2022_23[[#This Row], [Quota Type]],[3]Sheet1!$AO$2:$AO$12,0)),"0", "1")</f>
        <v>0</v>
      </c>
      <c r="AG87" s="60" t="str">
        <f>IF(ISERROR(MATCH(#REF!,$BA$2:$BA$8,0)),"0", "1")</f>
        <v>0</v>
      </c>
      <c r="AH87" s="60" t="str">
        <f>IF(ISERROR(MATCH(Passout2023[[#This Row], [Nationality Pakistani/ Foreign]],$D$3:$D$4,0)),"0", "1")</f>
        <v>1</v>
      </c>
    </row>
    <row r="88" thickBot="1" ht="15.75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80"/>
      <c r="P88" s="40"/>
      <c r="Q88" s="40"/>
      <c r="R88" s="57" t="s">
        <v>1218</v>
      </c>
      <c r="S88" s="64" t="s">
        <v>1219</v>
      </c>
      <c r="T88" t="s">
        <v>1220</v>
      </c>
      <c r="U88" s="59" t="s">
        <v>1221</v>
      </c>
      <c r="Y88" s="60" t="str">
        <f>IF(ISERROR(MATCH(Passout2023[[#This Row], [Degree Duration (year)]],$M$3:$M$10,0)),"0", "1")</f>
        <v>1</v>
      </c>
      <c r="Z88" s="60" t="str">
        <f>IF(ISERROR(MATCH(Passout2023[[#This Row], [Admission Type]],$F$3:$F$6,0)),"0", "1")</f>
        <v>1</v>
      </c>
      <c r="AA88" s="60" t="str">
        <f>IF(ISERROR(MATCH(Passout2023[[#This Row], [Batch Start Year]],$L$3:$L$25,0)),"0", "1")</f>
        <v>1</v>
      </c>
      <c r="AB88" s="60" t="str">
        <f>IF(ISERROR(MATCH(Passout2023[[#This Row], [Batch Start Semester]],$K$3:$K$6,0)),"0", "1")</f>
        <v>1</v>
      </c>
      <c r="AC88" s="60" t="str">
        <f>IF(ISERROR(MATCH([3]!Quota_Std_2022_23[[#This Row], [SESSION_TYPE]],$AX$2:$AX$5,0)),"0", "1")</f>
        <v>0</v>
      </c>
      <c r="AD88" s="60" t="str">
        <f>IF(ISERROR(MATCH(#REF!,#REF!,0)),"0", "1")</f>
        <v>0</v>
      </c>
      <c r="AE88" s="60" t="str">
        <f>IF(ISERROR(MATCH([3]!Quota_Std_2022_23[[#This Row], [Gender]],$AN$2:$AN$4,0)),"0", "1")</f>
        <v>0</v>
      </c>
      <c r="AF88" s="60" t="str">
        <f>IF(ISERROR(MATCH([3]!Quota_Std_2022_23[[#This Row], [Quota Type]],[3]Sheet1!$AO$2:$AO$12,0)),"0", "1")</f>
        <v>0</v>
      </c>
      <c r="AG88" s="60" t="str">
        <f>IF(ISERROR(MATCH(#REF!,$BA$2:$BA$8,0)),"0", "1")</f>
        <v>0</v>
      </c>
      <c r="AH88" s="60" t="str">
        <f>IF(ISERROR(MATCH(Passout2023[[#This Row], [Nationality Pakistani/ Foreign]],$D$3:$D$4,0)),"0", "1")</f>
        <v>1</v>
      </c>
    </row>
    <row r="89" thickBot="1" ht="15.75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57" t="s">
        <v>1222</v>
      </c>
      <c r="S89" s="64" t="s">
        <v>1223</v>
      </c>
      <c r="T89" t="s">
        <v>1224</v>
      </c>
      <c r="U89" s="65" t="s">
        <v>1225</v>
      </c>
      <c r="Y89" s="60" t="str">
        <f>IF(ISERROR(MATCH(Passout2023[[#This Row], [Degree Duration (year)]],$M$3:$M$10,0)),"0", "1")</f>
        <v>1</v>
      </c>
      <c r="Z89" s="60" t="str">
        <f>IF(ISERROR(MATCH(Passout2023[[#This Row], [Admission Type]],$F$3:$F$6,0)),"0", "1")</f>
        <v>1</v>
      </c>
      <c r="AA89" s="60" t="str">
        <f>IF(ISERROR(MATCH(Passout2023[[#This Row], [Batch Start Year]],$L$3:$L$25,0)),"0", "1")</f>
        <v>1</v>
      </c>
      <c r="AB89" s="60" t="str">
        <f>IF(ISERROR(MATCH(Passout2023[[#This Row], [Batch Start Semester]],$K$3:$K$6,0)),"0", "1")</f>
        <v>1</v>
      </c>
      <c r="AC89" s="60" t="str">
        <f>IF(ISERROR(MATCH([3]!Quota_Std_2022_23[[#This Row], [SESSION_TYPE]],$AX$2:$AX$5,0)),"0", "1")</f>
        <v>0</v>
      </c>
      <c r="AD89" s="60" t="str">
        <f>IF(ISERROR(MATCH(#REF!,#REF!,0)),"0", "1")</f>
        <v>0</v>
      </c>
      <c r="AE89" s="60" t="str">
        <f>IF(ISERROR(MATCH([3]!Quota_Std_2022_23[[#This Row], [Gender]],$AN$2:$AN$4,0)),"0", "1")</f>
        <v>0</v>
      </c>
      <c r="AF89" s="60" t="str">
        <f>IF(ISERROR(MATCH([3]!Quota_Std_2022_23[[#This Row], [Quota Type]],[3]Sheet1!$AO$2:$AO$12,0)),"0", "1")</f>
        <v>0</v>
      </c>
      <c r="AG89" s="60" t="str">
        <f>IF(ISERROR(MATCH(#REF!,$BA$2:$BA$8,0)),"0", "1")</f>
        <v>0</v>
      </c>
      <c r="AH89" s="60" t="str">
        <f>IF(ISERROR(MATCH(Passout2023[[#This Row], [Nationality Pakistani/ Foreign]],$D$3:$D$4,0)),"0", "1")</f>
        <v>1</v>
      </c>
    </row>
    <row r="90" thickBot="1" ht="15.75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80"/>
      <c r="P90" s="40"/>
      <c r="Q90" s="40"/>
      <c r="R90" s="57" t="s">
        <v>1226</v>
      </c>
      <c r="S90" s="58" t="s">
        <v>1227</v>
      </c>
      <c r="T90" t="s">
        <v>1228</v>
      </c>
      <c r="U90" s="59" t="s">
        <v>1229</v>
      </c>
      <c r="Y90" s="60" t="str">
        <f>IF(ISERROR(MATCH(Passout2023[[#This Row], [Degree Duration (year)]],$M$3:$M$10,0)),"0", "1")</f>
        <v>1</v>
      </c>
      <c r="Z90" s="60" t="str">
        <f>IF(ISERROR(MATCH(Passout2023[[#This Row], [Admission Type]],$F$3:$F$6,0)),"0", "1")</f>
        <v>1</v>
      </c>
      <c r="AA90" s="60" t="str">
        <f>IF(ISERROR(MATCH(Passout2023[[#This Row], [Batch Start Year]],$L$3:$L$25,0)),"0", "1")</f>
        <v>1</v>
      </c>
      <c r="AB90" s="60" t="str">
        <f>IF(ISERROR(MATCH(Passout2023[[#This Row], [Batch Start Semester]],$K$3:$K$6,0)),"0", "1")</f>
        <v>1</v>
      </c>
      <c r="AC90" s="60" t="str">
        <f>IF(ISERROR(MATCH([3]!Quota_Std_2022_23[[#This Row], [SESSION_TYPE]],$AX$2:$AX$5,0)),"0", "1")</f>
        <v>0</v>
      </c>
      <c r="AD90" s="60" t="str">
        <f>IF(ISERROR(MATCH(#REF!,#REF!,0)),"0", "1")</f>
        <v>0</v>
      </c>
      <c r="AE90" s="60" t="str">
        <f>IF(ISERROR(MATCH([3]!Quota_Std_2022_23[[#This Row], [Gender]],$AN$2:$AN$4,0)),"0", "1")</f>
        <v>0</v>
      </c>
      <c r="AF90" s="60" t="str">
        <f>IF(ISERROR(MATCH([3]!Quota_Std_2022_23[[#This Row], [Quota Type]],[3]Sheet1!$AO$2:$AO$12,0)),"0", "1")</f>
        <v>0</v>
      </c>
      <c r="AG90" s="60" t="str">
        <f>IF(ISERROR(MATCH(#REF!,$BA$2:$BA$8,0)),"0", "1")</f>
        <v>0</v>
      </c>
      <c r="AH90" s="60" t="str">
        <f>IF(ISERROR(MATCH(Passout2023[[#This Row], [Nationality Pakistani/ Foreign]],$D$3:$D$4,0)),"0", "1")</f>
        <v>1</v>
      </c>
    </row>
    <row r="91" thickBot="1" ht="15.75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57" t="s">
        <v>1230</v>
      </c>
      <c r="S91" s="64" t="s">
        <v>1231</v>
      </c>
      <c r="T91" t="s">
        <v>1232</v>
      </c>
      <c r="U91" s="65" t="s">
        <v>1233</v>
      </c>
      <c r="Y91" s="60" t="str">
        <f>IF(ISERROR(MATCH(Passout2023[[#This Row], [Degree Duration (year)]],$M$3:$M$10,0)),"0", "1")</f>
        <v>1</v>
      </c>
      <c r="Z91" s="60" t="str">
        <f>IF(ISERROR(MATCH(Passout2023[[#This Row], [Admission Type]],$F$3:$F$6,0)),"0", "1")</f>
        <v>1</v>
      </c>
      <c r="AA91" s="60" t="str">
        <f>IF(ISERROR(MATCH(Passout2023[[#This Row], [Batch Start Year]],$L$3:$L$25,0)),"0", "1")</f>
        <v>1</v>
      </c>
      <c r="AB91" s="60" t="str">
        <f>IF(ISERROR(MATCH(Passout2023[[#This Row], [Batch Start Semester]],$K$3:$K$6,0)),"0", "1")</f>
        <v>1</v>
      </c>
      <c r="AC91" s="60" t="str">
        <f>IF(ISERROR(MATCH([3]!Quota_Std_2022_23[[#This Row], [SESSION_TYPE]],$AX$2:$AX$5,0)),"0", "1")</f>
        <v>0</v>
      </c>
      <c r="AD91" s="60" t="str">
        <f>IF(ISERROR(MATCH(#REF!,#REF!,0)),"0", "1")</f>
        <v>0</v>
      </c>
      <c r="AE91" s="60" t="str">
        <f>IF(ISERROR(MATCH([3]!Quota_Std_2022_23[[#This Row], [Gender]],$AN$2:$AN$4,0)),"0", "1")</f>
        <v>0</v>
      </c>
      <c r="AF91" s="60" t="str">
        <f>IF(ISERROR(MATCH([3]!Quota_Std_2022_23[[#This Row], [Quota Type]],[3]Sheet1!$AO$2:$AO$12,0)),"0", "1")</f>
        <v>0</v>
      </c>
      <c r="AG91" s="60" t="str">
        <f>IF(ISERROR(MATCH(#REF!,$BA$2:$BA$8,0)),"0", "1")</f>
        <v>0</v>
      </c>
      <c r="AH91" s="60" t="str">
        <f>IF(ISERROR(MATCH(Passout2023[[#This Row], [Nationality Pakistani/ Foreign]],$D$3:$D$4,0)),"0", "1")</f>
        <v>1</v>
      </c>
    </row>
    <row r="92" thickBot="1" ht="15.75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80"/>
      <c r="P92" s="40"/>
      <c r="Q92" s="40"/>
      <c r="R92" s="57" t="s">
        <v>1234</v>
      </c>
      <c r="S92" s="58" t="s">
        <v>1235</v>
      </c>
      <c r="T92" t="s">
        <v>1236</v>
      </c>
      <c r="U92" s="59" t="s">
        <v>1237</v>
      </c>
      <c r="Y92" s="60" t="str">
        <f>IF(ISERROR(MATCH(Passout2023[[#This Row], [Degree Duration (year)]],$M$3:$M$10,0)),"0", "1")</f>
        <v>1</v>
      </c>
      <c r="Z92" s="60" t="str">
        <f>IF(ISERROR(MATCH(Passout2023[[#This Row], [Admission Type]],$F$3:$F$6,0)),"0", "1")</f>
        <v>1</v>
      </c>
      <c r="AA92" s="60" t="str">
        <f>IF(ISERROR(MATCH(Passout2023[[#This Row], [Batch Start Year]],$L$3:$L$25,0)),"0", "1")</f>
        <v>1</v>
      </c>
      <c r="AB92" s="60" t="str">
        <f>IF(ISERROR(MATCH(Passout2023[[#This Row], [Batch Start Semester]],$K$3:$K$6,0)),"0", "1")</f>
        <v>1</v>
      </c>
      <c r="AC92" s="60" t="str">
        <f>IF(ISERROR(MATCH([3]!Quota_Std_2022_23[[#This Row], [SESSION_TYPE]],$AX$2:$AX$5,0)),"0", "1")</f>
        <v>0</v>
      </c>
      <c r="AD92" s="60" t="str">
        <f>IF(ISERROR(MATCH(#REF!,#REF!,0)),"0", "1")</f>
        <v>0</v>
      </c>
      <c r="AE92" s="60" t="str">
        <f>IF(ISERROR(MATCH([3]!Quota_Std_2022_23[[#This Row], [Gender]],$AN$2:$AN$4,0)),"0", "1")</f>
        <v>0</v>
      </c>
      <c r="AF92" s="60" t="str">
        <f>IF(ISERROR(MATCH([3]!Quota_Std_2022_23[[#This Row], [Quota Type]],[3]Sheet1!$AO$2:$AO$12,0)),"0", "1")</f>
        <v>0</v>
      </c>
      <c r="AG92" s="60" t="str">
        <f>IF(ISERROR(MATCH(#REF!,$BA$2:$BA$8,0)),"0", "1")</f>
        <v>0</v>
      </c>
      <c r="AH92" s="60" t="str">
        <f>IF(ISERROR(MATCH(Passout2023[[#This Row], [Nationality Pakistani/ Foreign]],$D$3:$D$4,0)),"0", "1")</f>
        <v>1</v>
      </c>
    </row>
    <row r="93" thickBot="1" ht="15.75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57" t="s">
        <v>1238</v>
      </c>
      <c r="S93" s="64" t="s">
        <v>1239</v>
      </c>
      <c r="T93" t="s">
        <v>1240</v>
      </c>
      <c r="U93" s="65" t="s">
        <v>1241</v>
      </c>
      <c r="Y93" s="60" t="str">
        <f>IF(ISERROR(MATCH(Passout2023[[#This Row], [Degree Duration (year)]],$M$3:$M$10,0)),"0", "1")</f>
        <v>1</v>
      </c>
      <c r="Z93" s="60" t="str">
        <f>IF(ISERROR(MATCH(Passout2023[[#This Row], [Admission Type]],$F$3:$F$6,0)),"0", "1")</f>
        <v>1</v>
      </c>
      <c r="AA93" s="60" t="str">
        <f>IF(ISERROR(MATCH(Passout2023[[#This Row], [Batch Start Year]],$L$3:$L$25,0)),"0", "1")</f>
        <v>1</v>
      </c>
      <c r="AB93" s="60" t="str">
        <f>IF(ISERROR(MATCH(Passout2023[[#This Row], [Batch Start Semester]],$K$3:$K$6,0)),"0", "1")</f>
        <v>1</v>
      </c>
      <c r="AC93" s="60" t="str">
        <f>IF(ISERROR(MATCH([3]!Quota_Std_2022_23[[#This Row], [SESSION_TYPE]],$AX$2:$AX$5,0)),"0", "1")</f>
        <v>0</v>
      </c>
      <c r="AD93" s="60" t="str">
        <f>IF(ISERROR(MATCH(#REF!,#REF!,0)),"0", "1")</f>
        <v>0</v>
      </c>
      <c r="AE93" s="60" t="str">
        <f>IF(ISERROR(MATCH([3]!Quota_Std_2022_23[[#This Row], [Gender]],$AN$2:$AN$4,0)),"0", "1")</f>
        <v>0</v>
      </c>
      <c r="AF93" s="60" t="str">
        <f>IF(ISERROR(MATCH([3]!Quota_Std_2022_23[[#This Row], [Quota Type]],[3]Sheet1!$AO$2:$AO$12,0)),"0", "1")</f>
        <v>0</v>
      </c>
      <c r="AG93" s="60" t="str">
        <f>IF(ISERROR(MATCH(#REF!,$BA$2:$BA$8,0)),"0", "1")</f>
        <v>0</v>
      </c>
      <c r="AH93" s="60" t="str">
        <f>IF(ISERROR(MATCH(Passout2023[[#This Row], [Nationality Pakistani/ Foreign]],$D$3:$D$4,0)),"0", "1")</f>
        <v>1</v>
      </c>
    </row>
    <row r="94" thickBot="1" ht="15.75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80"/>
      <c r="P94" s="40"/>
      <c r="Q94" s="40"/>
      <c r="R94" s="57" t="s">
        <v>1242</v>
      </c>
      <c r="S94" s="58" t="s">
        <v>1243</v>
      </c>
      <c r="T94" t="s">
        <v>1244</v>
      </c>
      <c r="U94" s="59" t="s">
        <v>1245</v>
      </c>
      <c r="Y94" s="60" t="str">
        <f>IF(ISERROR(MATCH(Passout2023[[#This Row], [Degree Duration (year)]],$M$3:$M$10,0)),"0", "1")</f>
        <v>1</v>
      </c>
      <c r="Z94" s="60" t="str">
        <f>IF(ISERROR(MATCH(Passout2023[[#This Row], [Admission Type]],$F$3:$F$6,0)),"0", "1")</f>
        <v>1</v>
      </c>
      <c r="AA94" s="60" t="str">
        <f>IF(ISERROR(MATCH(Passout2023[[#This Row], [Batch Start Year]],$L$3:$L$25,0)),"0", "1")</f>
        <v>1</v>
      </c>
      <c r="AB94" s="60" t="str">
        <f>IF(ISERROR(MATCH(Passout2023[[#This Row], [Batch Start Semester]],$K$3:$K$6,0)),"0", "1")</f>
        <v>1</v>
      </c>
      <c r="AC94" s="60" t="str">
        <f>IF(ISERROR(MATCH([3]!Quota_Std_2022_23[[#This Row], [SESSION_TYPE]],$AX$2:$AX$5,0)),"0", "1")</f>
        <v>0</v>
      </c>
      <c r="AD94" s="60" t="str">
        <f>IF(ISERROR(MATCH(#REF!,#REF!,0)),"0", "1")</f>
        <v>0</v>
      </c>
      <c r="AE94" s="60" t="str">
        <f>IF(ISERROR(MATCH([3]!Quota_Std_2022_23[[#This Row], [Gender]],$AN$2:$AN$4,0)),"0", "1")</f>
        <v>0</v>
      </c>
      <c r="AF94" s="60" t="str">
        <f>IF(ISERROR(MATCH([3]!Quota_Std_2022_23[[#This Row], [Quota Type]],[3]Sheet1!$AO$2:$AO$12,0)),"0", "1")</f>
        <v>0</v>
      </c>
      <c r="AG94" s="60" t="str">
        <f>IF(ISERROR(MATCH(#REF!,$BA$2:$BA$8,0)),"0", "1")</f>
        <v>0</v>
      </c>
      <c r="AH94" s="60" t="str">
        <f>IF(ISERROR(MATCH(Passout2023[[#This Row], [Nationality Pakistani/ Foreign]],$D$3:$D$4,0)),"0", "1")</f>
        <v>1</v>
      </c>
    </row>
    <row r="95" thickBot="1" ht="15.75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57" t="s">
        <v>1246</v>
      </c>
      <c r="S95" s="64" t="s">
        <v>1247</v>
      </c>
      <c r="T95" t="s">
        <v>1248</v>
      </c>
      <c r="U95" s="65" t="s">
        <v>1249</v>
      </c>
      <c r="Y95" s="60" t="str">
        <f>IF(ISERROR(MATCH(Passout2023[[#This Row], [Degree Duration (year)]],$M$3:$M$10,0)),"0", "1")</f>
        <v>1</v>
      </c>
      <c r="Z95" s="60" t="str">
        <f>IF(ISERROR(MATCH(Passout2023[[#This Row], [Admission Type]],$F$3:$F$6,0)),"0", "1")</f>
        <v>1</v>
      </c>
      <c r="AA95" s="60" t="str">
        <f>IF(ISERROR(MATCH(Passout2023[[#This Row], [Batch Start Year]],$L$3:$L$25,0)),"0", "1")</f>
        <v>1</v>
      </c>
      <c r="AB95" s="60" t="str">
        <f>IF(ISERROR(MATCH(Passout2023[[#This Row], [Batch Start Semester]],$K$3:$K$6,0)),"0", "1")</f>
        <v>1</v>
      </c>
      <c r="AC95" s="60" t="str">
        <f>IF(ISERROR(MATCH([3]!Quota_Std_2022_23[[#This Row], [SESSION_TYPE]],$AX$2:$AX$5,0)),"0", "1")</f>
        <v>0</v>
      </c>
      <c r="AD95" s="60" t="str">
        <f>IF(ISERROR(MATCH(#REF!,#REF!,0)),"0", "1")</f>
        <v>0</v>
      </c>
      <c r="AE95" s="60" t="str">
        <f>IF(ISERROR(MATCH([3]!Quota_Std_2022_23[[#This Row], [Gender]],$AN$2:$AN$4,0)),"0", "1")</f>
        <v>0</v>
      </c>
      <c r="AF95" s="60" t="str">
        <f>IF(ISERROR(MATCH([3]!Quota_Std_2022_23[[#This Row], [Quota Type]],[3]Sheet1!$AO$2:$AO$12,0)),"0", "1")</f>
        <v>0</v>
      </c>
      <c r="AG95" s="60" t="str">
        <f>IF(ISERROR(MATCH(#REF!,$BA$2:$BA$8,0)),"0", "1")</f>
        <v>0</v>
      </c>
      <c r="AH95" s="60" t="str">
        <f>IF(ISERROR(MATCH(Passout2023[[#This Row], [Nationality Pakistani/ Foreign]],$D$3:$D$4,0)),"0", "1")</f>
        <v>1</v>
      </c>
    </row>
    <row r="96" thickBot="1" ht="15.75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80"/>
      <c r="P96" s="40"/>
      <c r="Q96" s="40"/>
      <c r="R96" s="57" t="s">
        <v>1250</v>
      </c>
      <c r="S96" s="64" t="s">
        <v>1251</v>
      </c>
      <c r="T96" t="s">
        <v>1252</v>
      </c>
      <c r="U96" s="59" t="s">
        <v>1253</v>
      </c>
      <c r="Y96" s="60" t="str">
        <f>IF(ISERROR(MATCH(Passout2023[[#This Row], [Degree Duration (year)]],$M$3:$M$10,0)),"0", "1")</f>
        <v>1</v>
      </c>
      <c r="Z96" s="60" t="str">
        <f>IF(ISERROR(MATCH(Passout2023[[#This Row], [Admission Type]],$F$3:$F$6,0)),"0", "1")</f>
        <v>1</v>
      </c>
      <c r="AA96" s="60" t="str">
        <f>IF(ISERROR(MATCH(Passout2023[[#This Row], [Batch Start Year]],$L$3:$L$25,0)),"0", "1")</f>
        <v>1</v>
      </c>
      <c r="AB96" s="60" t="str">
        <f>IF(ISERROR(MATCH(Passout2023[[#This Row], [Batch Start Semester]],$K$3:$K$6,0)),"0", "1")</f>
        <v>1</v>
      </c>
      <c r="AC96" s="60" t="str">
        <f>IF(ISERROR(MATCH([3]!Quota_Std_2022_23[[#This Row], [SESSION_TYPE]],$AX$2:$AX$5,0)),"0", "1")</f>
        <v>0</v>
      </c>
      <c r="AD96" s="60" t="str">
        <f>IF(ISERROR(MATCH(#REF!,#REF!,0)),"0", "1")</f>
        <v>0</v>
      </c>
      <c r="AE96" s="60" t="str">
        <f>IF(ISERROR(MATCH([3]!Quota_Std_2022_23[[#This Row], [Gender]],$AN$2:$AN$4,0)),"0", "1")</f>
        <v>0</v>
      </c>
      <c r="AF96" s="60" t="str">
        <f>IF(ISERROR(MATCH([3]!Quota_Std_2022_23[[#This Row], [Quota Type]],[3]Sheet1!$AO$2:$AO$12,0)),"0", "1")</f>
        <v>0</v>
      </c>
      <c r="AG96" s="60" t="str">
        <f>IF(ISERROR(MATCH(#REF!,$BA$2:$BA$8,0)),"0", "1")</f>
        <v>0</v>
      </c>
      <c r="AH96" s="60" t="str">
        <f>IF(ISERROR(MATCH(Passout2023[[#This Row], [Nationality Pakistani/ Foreign]],$D$3:$D$4,0)),"0", "1")</f>
        <v>1</v>
      </c>
    </row>
    <row r="97" thickBot="1" ht="15.7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57" t="s">
        <v>1254</v>
      </c>
      <c r="S97" s="64" t="s">
        <v>1255</v>
      </c>
      <c r="T97" t="s">
        <v>1256</v>
      </c>
      <c r="U97" s="65" t="s">
        <v>1257</v>
      </c>
      <c r="Y97" s="60" t="str">
        <f>IF(ISERROR(MATCH(Passout2023[[#This Row], [Degree Duration (year)]],$M$3:$M$10,0)),"0", "1")</f>
        <v>1</v>
      </c>
      <c r="Z97" s="60" t="str">
        <f>IF(ISERROR(MATCH(Passout2023[[#This Row], [Admission Type]],$F$3:$F$6,0)),"0", "1")</f>
        <v>1</v>
      </c>
      <c r="AA97" s="60" t="str">
        <f>IF(ISERROR(MATCH(Passout2023[[#This Row], [Batch Start Year]],$L$3:$L$25,0)),"0", "1")</f>
        <v>1</v>
      </c>
      <c r="AB97" s="60" t="str">
        <f>IF(ISERROR(MATCH(Passout2023[[#This Row], [Batch Start Semester]],$K$3:$K$6,0)),"0", "1")</f>
        <v>1</v>
      </c>
      <c r="AC97" s="60" t="str">
        <f>IF(ISERROR(MATCH([3]!Quota_Std_2022_23[[#This Row], [SESSION_TYPE]],$AX$2:$AX$5,0)),"0", "1")</f>
        <v>0</v>
      </c>
      <c r="AD97" s="60" t="str">
        <f>IF(ISERROR(MATCH(#REF!,#REF!,0)),"0", "1")</f>
        <v>0</v>
      </c>
      <c r="AE97" s="60" t="str">
        <f>IF(ISERROR(MATCH([3]!Quota_Std_2022_23[[#This Row], [Gender]],$AN$2:$AN$4,0)),"0", "1")</f>
        <v>0</v>
      </c>
      <c r="AF97" s="60" t="str">
        <f>IF(ISERROR(MATCH([3]!Quota_Std_2022_23[[#This Row], [Quota Type]],[3]Sheet1!$AO$2:$AO$12,0)),"0", "1")</f>
        <v>0</v>
      </c>
      <c r="AG97" s="60" t="str">
        <f>IF(ISERROR(MATCH(#REF!,$BA$2:$BA$8,0)),"0", "1")</f>
        <v>0</v>
      </c>
      <c r="AH97" s="60" t="str">
        <f>IF(ISERROR(MATCH(Passout2023[[#This Row], [Nationality Pakistani/ Foreign]],$D$3:$D$4,0)),"0", "1")</f>
        <v>1</v>
      </c>
    </row>
    <row r="98" thickBot="1" ht="15.75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80"/>
      <c r="P98" s="40"/>
      <c r="Q98" s="40"/>
      <c r="R98" s="57" t="s">
        <v>1258</v>
      </c>
      <c r="S98" s="58" t="s">
        <v>1259</v>
      </c>
      <c r="T98" t="s">
        <v>1260</v>
      </c>
      <c r="U98" s="59" t="s">
        <v>1261</v>
      </c>
      <c r="Y98" s="60" t="str">
        <f>IF(ISERROR(MATCH(Passout2023[[#This Row], [Degree Duration (year)]],$M$3:$M$10,0)),"0", "1")</f>
        <v>1</v>
      </c>
      <c r="Z98" s="60" t="str">
        <f>IF(ISERROR(MATCH(Passout2023[[#This Row], [Admission Type]],$F$3:$F$6,0)),"0", "1")</f>
        <v>1</v>
      </c>
      <c r="AA98" s="60" t="str">
        <f>IF(ISERROR(MATCH(Passout2023[[#This Row], [Batch Start Year]],$L$3:$L$25,0)),"0", "1")</f>
        <v>1</v>
      </c>
      <c r="AB98" s="60" t="str">
        <f>IF(ISERROR(MATCH(Passout2023[[#This Row], [Batch Start Semester]],$K$3:$K$6,0)),"0", "1")</f>
        <v>1</v>
      </c>
      <c r="AC98" s="60" t="str">
        <f>IF(ISERROR(MATCH([3]!Quota_Std_2022_23[[#This Row], [SESSION_TYPE]],$AX$2:$AX$5,0)),"0", "1")</f>
        <v>0</v>
      </c>
      <c r="AD98" s="60" t="str">
        <f>IF(ISERROR(MATCH(#REF!,#REF!,0)),"0", "1")</f>
        <v>0</v>
      </c>
      <c r="AE98" s="60" t="str">
        <f>IF(ISERROR(MATCH([3]!Quota_Std_2022_23[[#This Row], [Gender]],$AN$2:$AN$4,0)),"0", "1")</f>
        <v>0</v>
      </c>
      <c r="AF98" s="60" t="str">
        <f>IF(ISERROR(MATCH([3]!Quota_Std_2022_23[[#This Row], [Quota Type]],[3]Sheet1!$AO$2:$AO$12,0)),"0", "1")</f>
        <v>0</v>
      </c>
      <c r="AG98" s="60" t="str">
        <f>IF(ISERROR(MATCH(#REF!,$BA$2:$BA$8,0)),"0", "1")</f>
        <v>0</v>
      </c>
      <c r="AH98" s="60" t="str">
        <f>IF(ISERROR(MATCH(Passout2023[[#This Row], [Nationality Pakistani/ Foreign]],$D$3:$D$4,0)),"0", "1")</f>
        <v>1</v>
      </c>
    </row>
    <row r="99" thickBot="1" ht="15.75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57" t="s">
        <v>1262</v>
      </c>
      <c r="S99" s="64" t="s">
        <v>1263</v>
      </c>
      <c r="T99" t="s">
        <v>1264</v>
      </c>
      <c r="U99" s="65" t="s">
        <v>1265</v>
      </c>
      <c r="Y99" s="60" t="str">
        <f>IF(ISERROR(MATCH(Passout2023[[#This Row], [Degree Duration (year)]],$M$3:$M$10,0)),"0", "1")</f>
        <v>1</v>
      </c>
      <c r="Z99" s="60" t="str">
        <f>IF(ISERROR(MATCH(Passout2023[[#This Row], [Admission Type]],$F$3:$F$6,0)),"0", "1")</f>
        <v>1</v>
      </c>
      <c r="AA99" s="60" t="str">
        <f>IF(ISERROR(MATCH(Passout2023[[#This Row], [Batch Start Year]],$L$3:$L$25,0)),"0", "1")</f>
        <v>1</v>
      </c>
      <c r="AB99" s="60" t="str">
        <f>IF(ISERROR(MATCH(Passout2023[[#This Row], [Batch Start Semester]],$K$3:$K$6,0)),"0", "1")</f>
        <v>1</v>
      </c>
      <c r="AC99" s="60" t="str">
        <f>IF(ISERROR(MATCH([3]!Quota_Std_2022_23[[#This Row], [SESSION_TYPE]],$AX$2:$AX$5,0)),"0", "1")</f>
        <v>0</v>
      </c>
      <c r="AD99" s="60" t="str">
        <f>IF(ISERROR(MATCH(#REF!,#REF!,0)),"0", "1")</f>
        <v>0</v>
      </c>
      <c r="AE99" s="60" t="str">
        <f>IF(ISERROR(MATCH([3]!Quota_Std_2022_23[[#This Row], [Gender]],$AN$2:$AN$4,0)),"0", "1")</f>
        <v>0</v>
      </c>
      <c r="AF99" s="60" t="str">
        <f>IF(ISERROR(MATCH([3]!Quota_Std_2022_23[[#This Row], [Quota Type]],[3]Sheet1!$AO$2:$AO$12,0)),"0", "1")</f>
        <v>0</v>
      </c>
      <c r="AG99" s="60" t="str">
        <f>IF(ISERROR(MATCH(#REF!,$BA$2:$BA$8,0)),"0", "1")</f>
        <v>0</v>
      </c>
      <c r="AH99" s="60" t="str">
        <f>IF(ISERROR(MATCH(Passout2023[[#This Row], [Nationality Pakistani/ Foreign]],$D$3:$D$4,0)),"0", "1")</f>
        <v>1</v>
      </c>
    </row>
    <row r="100" thickBot="1" ht="15.7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80"/>
      <c r="P100" s="40"/>
      <c r="Q100" s="40"/>
      <c r="R100" s="57" t="s">
        <v>1266</v>
      </c>
      <c r="S100" s="64" t="s">
        <v>1267</v>
      </c>
      <c r="T100" t="s">
        <v>1268</v>
      </c>
      <c r="U100" s="81" t="s">
        <v>1269</v>
      </c>
      <c r="Y100" s="60" t="str">
        <f>IF(ISERROR(MATCH(Passout2023[[#This Row], [Degree Duration (year)]],$M$3:$M$10,0)),"0", "1")</f>
        <v>1</v>
      </c>
      <c r="Z100" s="60" t="str">
        <f>IF(ISERROR(MATCH(Passout2023[[#This Row], [Admission Type]],$F$3:$F$6,0)),"0", "1")</f>
        <v>1</v>
      </c>
      <c r="AA100" s="60" t="str">
        <f>IF(ISERROR(MATCH(Passout2023[[#This Row], [Batch Start Year]],$L$3:$L$25,0)),"0", "1")</f>
        <v>1</v>
      </c>
      <c r="AB100" s="60" t="str">
        <f>IF(ISERROR(MATCH(Passout2023[[#This Row], [Batch Start Semester]],$K$3:$K$6,0)),"0", "1")</f>
        <v>1</v>
      </c>
      <c r="AC100" s="60" t="str">
        <f>IF(ISERROR(MATCH([3]!Quota_Std_2022_23[[#This Row], [SESSION_TYPE]],$AX$2:$AX$5,0)),"0", "1")</f>
        <v>0</v>
      </c>
      <c r="AD100" s="60" t="str">
        <f>IF(ISERROR(MATCH(#REF!,#REF!,0)),"0", "1")</f>
        <v>0</v>
      </c>
      <c r="AE100" s="60" t="str">
        <f>IF(ISERROR(MATCH([3]!Quota_Std_2022_23[[#This Row], [Gender]],$AN$2:$AN$4,0)),"0", "1")</f>
        <v>0</v>
      </c>
      <c r="AF100" s="60" t="str">
        <f>IF(ISERROR(MATCH([3]!Quota_Std_2022_23[[#This Row], [Quota Type]],[3]Sheet1!$AO$2:$AO$12,0)),"0", "1")</f>
        <v>0</v>
      </c>
      <c r="AG100" s="60" t="str">
        <f>IF(ISERROR(MATCH(#REF!,$BA$2:$BA$8,0)),"0", "1")</f>
        <v>0</v>
      </c>
      <c r="AH100" s="60" t="str">
        <f>IF(ISERROR(MATCH(Passout2023[[#This Row], [Nationality Pakistani/ Foreign]],$D$3:$D$4,0)),"0", "1")</f>
        <v>1</v>
      </c>
    </row>
    <row r="101" thickBot="1" ht="15.75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57" t="s">
        <v>1270</v>
      </c>
      <c r="S101" s="64" t="s">
        <v>1271</v>
      </c>
      <c r="T101" t="s">
        <v>1272</v>
      </c>
      <c r="U101" s="65" t="s">
        <v>1273</v>
      </c>
      <c r="Y101" s="60" t="str">
        <f>IF(ISERROR(MATCH(Passout2023[[#This Row], [Degree Duration (year)]],$M$3:$M$10,0)),"0", "1")</f>
        <v>1</v>
      </c>
      <c r="Z101" s="60" t="str">
        <f>IF(ISERROR(MATCH(Passout2023[[#This Row], [Admission Type]],$F$3:$F$6,0)),"0", "1")</f>
        <v>1</v>
      </c>
      <c r="AA101" s="60" t="str">
        <f>IF(ISERROR(MATCH(Passout2023[[#This Row], [Batch Start Year]],$L$3:$L$25,0)),"0", "1")</f>
        <v>1</v>
      </c>
      <c r="AB101" s="60" t="str">
        <f>IF(ISERROR(MATCH(Passout2023[[#This Row], [Batch Start Semester]],$K$3:$K$6,0)),"0", "1")</f>
        <v>1</v>
      </c>
      <c r="AC101" s="60" t="str">
        <f>IF(ISERROR(MATCH([3]!Quota_Std_2022_23[[#This Row], [SESSION_TYPE]],$AX$2:$AX$5,0)),"0", "1")</f>
        <v>0</v>
      </c>
      <c r="AD101" s="60" t="str">
        <f>IF(ISERROR(MATCH(#REF!,#REF!,0)),"0", "1")</f>
        <v>0</v>
      </c>
      <c r="AE101" s="60" t="str">
        <f>IF(ISERROR(MATCH([3]!Quota_Std_2022_23[[#This Row], [Gender]],$AN$2:$AN$4,0)),"0", "1")</f>
        <v>0</v>
      </c>
      <c r="AF101" s="60" t="str">
        <f>IF(ISERROR(MATCH([3]!Quota_Std_2022_23[[#This Row], [Quota Type]],[3]Sheet1!$AO$2:$AO$12,0)),"0", "1")</f>
        <v>0</v>
      </c>
      <c r="AG101" s="60" t="str">
        <f>IF(ISERROR(MATCH(#REF!,$BA$2:$BA$8,0)),"0", "1")</f>
        <v>0</v>
      </c>
      <c r="AH101" s="60" t="str">
        <f>IF(ISERROR(MATCH(Passout2023[[#This Row], [Nationality Pakistani/ Foreign]],$D$3:$D$4,0)),"0", "1")</f>
        <v>1</v>
      </c>
    </row>
    <row r="102" thickBot="1" ht="15.75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80"/>
      <c r="P102" s="40"/>
      <c r="Q102" s="40"/>
      <c r="R102" s="57" t="s">
        <v>1274</v>
      </c>
      <c r="S102" s="58" t="s">
        <v>1275</v>
      </c>
      <c r="T102" t="s">
        <v>1276</v>
      </c>
      <c r="U102" s="59" t="s">
        <v>1277</v>
      </c>
      <c r="Y102" s="60" t="str">
        <f>IF(ISERROR(MATCH(Passout2023[[#This Row], [Degree Duration (year)]],$M$3:$M$10,0)),"0", "1")</f>
        <v>1</v>
      </c>
      <c r="Z102" s="60" t="str">
        <f>IF(ISERROR(MATCH(Passout2023[[#This Row], [Admission Type]],$F$3:$F$6,0)),"0", "1")</f>
        <v>1</v>
      </c>
      <c r="AA102" s="60" t="str">
        <f>IF(ISERROR(MATCH(Passout2023[[#This Row], [Batch Start Year]],$L$3:$L$25,0)),"0", "1")</f>
        <v>1</v>
      </c>
      <c r="AB102" s="60" t="str">
        <f>IF(ISERROR(MATCH(Passout2023[[#This Row], [Batch Start Semester]],$K$3:$K$6,0)),"0", "1")</f>
        <v>1</v>
      </c>
      <c r="AC102" s="60" t="str">
        <f>IF(ISERROR(MATCH([3]!Quota_Std_2022_23[[#This Row], [SESSION_TYPE]],$AX$2:$AX$5,0)),"0", "1")</f>
        <v>0</v>
      </c>
      <c r="AD102" s="60" t="str">
        <f>IF(ISERROR(MATCH(#REF!,#REF!,0)),"0", "1")</f>
        <v>0</v>
      </c>
      <c r="AE102" s="60" t="str">
        <f>IF(ISERROR(MATCH([3]!Quota_Std_2022_23[[#This Row], [Gender]],$AN$2:$AN$4,0)),"0", "1")</f>
        <v>0</v>
      </c>
      <c r="AF102" s="60" t="str">
        <f>IF(ISERROR(MATCH([3]!Quota_Std_2022_23[[#This Row], [Quota Type]],[3]Sheet1!$AO$2:$AO$12,0)),"0", "1")</f>
        <v>0</v>
      </c>
      <c r="AG102" s="60" t="str">
        <f>IF(ISERROR(MATCH(#REF!,$BA$2:$BA$8,0)),"0", "1")</f>
        <v>0</v>
      </c>
      <c r="AH102" s="60" t="str">
        <f>IF(ISERROR(MATCH(Passout2023[[#This Row], [Nationality Pakistani/ Foreign]],$D$3:$D$4,0)),"0", "1")</f>
        <v>1</v>
      </c>
    </row>
    <row r="103" thickBot="1" ht="15.75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57" t="s">
        <v>1278</v>
      </c>
      <c r="S103" s="64" t="s">
        <v>1279</v>
      </c>
      <c r="T103" t="s">
        <v>1280</v>
      </c>
      <c r="U103" s="65" t="s">
        <v>1281</v>
      </c>
      <c r="Y103" s="60" t="str">
        <f>IF(ISERROR(MATCH(Passout2023[[#This Row], [Degree Duration (year)]],$M$3:$M$10,0)),"0", "1")</f>
        <v>1</v>
      </c>
      <c r="Z103" s="60" t="str">
        <f>IF(ISERROR(MATCH(Passout2023[[#This Row], [Admission Type]],$F$3:$F$6,0)),"0", "1")</f>
        <v>1</v>
      </c>
      <c r="AA103" s="60" t="str">
        <f>IF(ISERROR(MATCH(Passout2023[[#This Row], [Batch Start Year]],$L$3:$L$25,0)),"0", "1")</f>
        <v>1</v>
      </c>
      <c r="AB103" s="60" t="str">
        <f>IF(ISERROR(MATCH(Passout2023[[#This Row], [Batch Start Semester]],$K$3:$K$6,0)),"0", "1")</f>
        <v>1</v>
      </c>
      <c r="AC103" s="60" t="str">
        <f>IF(ISERROR(MATCH([3]!Quota_Std_2022_23[[#This Row], [SESSION_TYPE]],$AX$2:$AX$5,0)),"0", "1")</f>
        <v>0</v>
      </c>
      <c r="AD103" s="60" t="str">
        <f>IF(ISERROR(MATCH(#REF!,#REF!,0)),"0", "1")</f>
        <v>0</v>
      </c>
      <c r="AE103" s="60" t="str">
        <f>IF(ISERROR(MATCH([3]!Quota_Std_2022_23[[#This Row], [Gender]],$AN$2:$AN$4,0)),"0", "1")</f>
        <v>0</v>
      </c>
      <c r="AF103" s="60" t="str">
        <f>IF(ISERROR(MATCH([3]!Quota_Std_2022_23[[#This Row], [Quota Type]],[3]Sheet1!$AO$2:$AO$12,0)),"0", "1")</f>
        <v>0</v>
      </c>
      <c r="AG103" s="60" t="str">
        <f>IF(ISERROR(MATCH(#REF!,$BA$2:$BA$8,0)),"0", "1")</f>
        <v>0</v>
      </c>
      <c r="AH103" s="60" t="str">
        <f>IF(ISERROR(MATCH(Passout2023[[#This Row], [Nationality Pakistani/ Foreign]],$D$3:$D$4,0)),"0", "1")</f>
        <v>1</v>
      </c>
    </row>
    <row r="104" thickBot="1" ht="15.75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80"/>
      <c r="P104" s="40"/>
      <c r="Q104" s="40"/>
      <c r="R104" s="57" t="s">
        <v>1282</v>
      </c>
      <c r="S104" s="58" t="s">
        <v>1283</v>
      </c>
      <c r="T104" t="s">
        <v>1284</v>
      </c>
      <c r="U104" s="59" t="s">
        <v>1285</v>
      </c>
      <c r="Y104" s="60" t="str">
        <f>IF(ISERROR(MATCH(Passout2023[[#This Row], [Degree Duration (year)]],$M$3:$M$10,0)),"0", "1")</f>
        <v>1</v>
      </c>
      <c r="Z104" s="60" t="str">
        <f>IF(ISERROR(MATCH(Passout2023[[#This Row], [Admission Type]],$F$3:$F$6,0)),"0", "1")</f>
        <v>1</v>
      </c>
      <c r="AA104" s="60" t="str">
        <f>IF(ISERROR(MATCH(Passout2023[[#This Row], [Batch Start Year]],$L$3:$L$25,0)),"0", "1")</f>
        <v>1</v>
      </c>
      <c r="AB104" s="60" t="str">
        <f>IF(ISERROR(MATCH(Passout2023[[#This Row], [Batch Start Semester]],$K$3:$K$6,0)),"0", "1")</f>
        <v>1</v>
      </c>
      <c r="AC104" s="60" t="str">
        <f>IF(ISERROR(MATCH([3]!Quota_Std_2022_23[[#This Row], [SESSION_TYPE]],$AX$2:$AX$5,0)),"0", "1")</f>
        <v>0</v>
      </c>
      <c r="AD104" s="60" t="str">
        <f>IF(ISERROR(MATCH(#REF!,#REF!,0)),"0", "1")</f>
        <v>0</v>
      </c>
      <c r="AE104" s="60" t="str">
        <f>IF(ISERROR(MATCH([3]!Quota_Std_2022_23[[#This Row], [Gender]],$AN$2:$AN$4,0)),"0", "1")</f>
        <v>0</v>
      </c>
      <c r="AF104" s="60" t="str">
        <f>IF(ISERROR(MATCH([3]!Quota_Std_2022_23[[#This Row], [Quota Type]],[3]Sheet1!$AO$2:$AO$12,0)),"0", "1")</f>
        <v>0</v>
      </c>
      <c r="AG104" s="60" t="str">
        <f>IF(ISERROR(MATCH(#REF!,$BA$2:$BA$8,0)),"0", "1")</f>
        <v>0</v>
      </c>
      <c r="AH104" s="60" t="str">
        <f>IF(ISERROR(MATCH(Passout2023[[#This Row], [Nationality Pakistani/ Foreign]],$D$3:$D$4,0)),"0", "1")</f>
        <v>1</v>
      </c>
    </row>
    <row r="105" thickBot="1" ht="15.75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57" t="s">
        <v>1286</v>
      </c>
      <c r="S105" s="64" t="s">
        <v>1287</v>
      </c>
      <c r="T105" t="s">
        <v>1288</v>
      </c>
      <c r="U105" s="65" t="s">
        <v>1289</v>
      </c>
      <c r="Y105" s="60" t="str">
        <f>IF(ISERROR(MATCH(Passout2023[[#This Row], [Degree Duration (year)]],$M$3:$M$10,0)),"0", "1")</f>
        <v>1</v>
      </c>
      <c r="Z105" s="60" t="str">
        <f>IF(ISERROR(MATCH(Passout2023[[#This Row], [Admission Type]],$F$3:$F$6,0)),"0", "1")</f>
        <v>1</v>
      </c>
      <c r="AA105" s="60" t="str">
        <f>IF(ISERROR(MATCH(Passout2023[[#This Row], [Batch Start Year]],$L$3:$L$25,0)),"0", "1")</f>
        <v>1</v>
      </c>
      <c r="AB105" s="60" t="str">
        <f>IF(ISERROR(MATCH(Passout2023[[#This Row], [Batch Start Semester]],$K$3:$K$6,0)),"0", "1")</f>
        <v>1</v>
      </c>
      <c r="AC105" s="60" t="str">
        <f>IF(ISERROR(MATCH([3]!Quota_Std_2022_23[[#This Row], [SESSION_TYPE]],$AX$2:$AX$5,0)),"0", "1")</f>
        <v>0</v>
      </c>
      <c r="AD105" s="60" t="str">
        <f>IF(ISERROR(MATCH(#REF!,#REF!,0)),"0", "1")</f>
        <v>0</v>
      </c>
      <c r="AE105" s="60" t="str">
        <f>IF(ISERROR(MATCH([3]!Quota_Std_2022_23[[#This Row], [Gender]],$AN$2:$AN$4,0)),"0", "1")</f>
        <v>0</v>
      </c>
      <c r="AF105" s="60" t="str">
        <f>IF(ISERROR(MATCH([3]!Quota_Std_2022_23[[#This Row], [Quota Type]],[3]Sheet1!$AO$2:$AO$12,0)),"0", "1")</f>
        <v>0</v>
      </c>
      <c r="AG105" s="60" t="str">
        <f>IF(ISERROR(MATCH(#REF!,$BA$2:$BA$8,0)),"0", "1")</f>
        <v>0</v>
      </c>
      <c r="AH105" s="60" t="str">
        <f>IF(ISERROR(MATCH(Passout2023[[#This Row], [Nationality Pakistani/ Foreign]],$D$3:$D$4,0)),"0", "1")</f>
        <v>1</v>
      </c>
    </row>
    <row r="106" thickBot="1" ht="15.75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80"/>
      <c r="P106" s="40"/>
      <c r="Q106" s="40"/>
      <c r="R106" s="57" t="s">
        <v>1290</v>
      </c>
      <c r="S106" s="58" t="s">
        <v>1291</v>
      </c>
      <c r="T106" t="s">
        <v>1292</v>
      </c>
      <c r="U106" s="81" t="s">
        <v>1293</v>
      </c>
      <c r="Y106" s="60" t="str">
        <f>IF(ISERROR(MATCH(Passout2023[[#This Row], [Degree Duration (year)]],$M$3:$M$10,0)),"0", "1")</f>
        <v>1</v>
      </c>
      <c r="Z106" s="60" t="str">
        <f>IF(ISERROR(MATCH(Passout2023[[#This Row], [Admission Type]],$F$3:$F$6,0)),"0", "1")</f>
        <v>1</v>
      </c>
      <c r="AA106" s="60" t="str">
        <f>IF(ISERROR(MATCH(Passout2023[[#This Row], [Batch Start Year]],$L$3:$L$25,0)),"0", "1")</f>
        <v>1</v>
      </c>
      <c r="AB106" s="60" t="str">
        <f>IF(ISERROR(MATCH(Passout2023[[#This Row], [Batch Start Semester]],$K$3:$K$6,0)),"0", "1")</f>
        <v>1</v>
      </c>
      <c r="AC106" s="60" t="str">
        <f>IF(ISERROR(MATCH([3]!Quota_Std_2022_23[[#This Row], [SESSION_TYPE]],$AX$2:$AX$5,0)),"0", "1")</f>
        <v>0</v>
      </c>
      <c r="AD106" s="60" t="str">
        <f>IF(ISERROR(MATCH(#REF!,#REF!,0)),"0", "1")</f>
        <v>0</v>
      </c>
      <c r="AE106" s="60" t="str">
        <f>IF(ISERROR(MATCH([3]!Quota_Std_2022_23[[#This Row], [Gender]],$AN$2:$AN$4,0)),"0", "1")</f>
        <v>0</v>
      </c>
      <c r="AF106" s="60" t="str">
        <f>IF(ISERROR(MATCH([3]!Quota_Std_2022_23[[#This Row], [Quota Type]],[3]Sheet1!$AO$2:$AO$12,0)),"0", "1")</f>
        <v>0</v>
      </c>
      <c r="AG106" s="60" t="str">
        <f>IF(ISERROR(MATCH(#REF!,$BA$2:$BA$8,0)),"0", "1")</f>
        <v>0</v>
      </c>
      <c r="AH106" s="60" t="str">
        <f>IF(ISERROR(MATCH(Passout2023[[#This Row], [Nationality Pakistani/ Foreign]],$D$3:$D$4,0)),"0", "1")</f>
        <v>1</v>
      </c>
    </row>
    <row r="107" thickBot="1" ht="15.75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57" t="s">
        <v>1294</v>
      </c>
      <c r="S107" s="64" t="s">
        <v>1295</v>
      </c>
      <c r="T107" t="s">
        <v>1296</v>
      </c>
      <c r="U107" s="65" t="s">
        <v>1297</v>
      </c>
      <c r="Y107" s="60" t="str">
        <f>IF(ISERROR(MATCH(Passout2023[[#This Row], [Degree Duration (year)]],$M$3:$M$10,0)),"0", "1")</f>
        <v>1</v>
      </c>
      <c r="Z107" s="60" t="str">
        <f>IF(ISERROR(MATCH(Passout2023[[#This Row], [Admission Type]],$F$3:$F$6,0)),"0", "1")</f>
        <v>1</v>
      </c>
      <c r="AA107" s="60" t="str">
        <f>IF(ISERROR(MATCH(Passout2023[[#This Row], [Batch Start Year]],$L$3:$L$25,0)),"0", "1")</f>
        <v>1</v>
      </c>
      <c r="AB107" s="60" t="str">
        <f>IF(ISERROR(MATCH(Passout2023[[#This Row], [Batch Start Semester]],$K$3:$K$6,0)),"0", "1")</f>
        <v>1</v>
      </c>
      <c r="AC107" s="60" t="str">
        <f>IF(ISERROR(MATCH([3]!Quota_Std_2022_23[[#This Row], [SESSION_TYPE]],$AX$2:$AX$5,0)),"0", "1")</f>
        <v>0</v>
      </c>
      <c r="AD107" s="60" t="str">
        <f>IF(ISERROR(MATCH(#REF!,#REF!,0)),"0", "1")</f>
        <v>0</v>
      </c>
      <c r="AE107" s="60" t="str">
        <f>IF(ISERROR(MATCH([3]!Quota_Std_2022_23[[#This Row], [Gender]],$AN$2:$AN$4,0)),"0", "1")</f>
        <v>0</v>
      </c>
      <c r="AF107" s="60" t="str">
        <f>IF(ISERROR(MATCH([3]!Quota_Std_2022_23[[#This Row], [Quota Type]],[3]Sheet1!$AO$2:$AO$12,0)),"0", "1")</f>
        <v>0</v>
      </c>
      <c r="AG107" s="60" t="str">
        <f>IF(ISERROR(MATCH(#REF!,$BA$2:$BA$8,0)),"0", "1")</f>
        <v>0</v>
      </c>
      <c r="AH107" s="60" t="str">
        <f>IF(ISERROR(MATCH(Passout2023[[#This Row], [Nationality Pakistani/ Foreign]],$D$3:$D$4,0)),"0", "1")</f>
        <v>1</v>
      </c>
    </row>
    <row r="108" thickBot="1" ht="15.75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80"/>
      <c r="P108" s="40"/>
      <c r="Q108" s="40"/>
      <c r="R108" s="57" t="s">
        <v>1298</v>
      </c>
      <c r="S108" s="58" t="s">
        <v>1299</v>
      </c>
      <c r="T108" t="s">
        <v>1300</v>
      </c>
      <c r="U108" s="59" t="s">
        <v>1301</v>
      </c>
      <c r="Y108" s="60" t="str">
        <f>IF(ISERROR(MATCH(Passout2023[[#This Row], [Degree Duration (year)]],$M$3:$M$10,0)),"0", "1")</f>
        <v>1</v>
      </c>
      <c r="Z108" s="60" t="str">
        <f>IF(ISERROR(MATCH(Passout2023[[#This Row], [Admission Type]],$F$3:$F$6,0)),"0", "1")</f>
        <v>1</v>
      </c>
      <c r="AA108" s="60" t="str">
        <f>IF(ISERROR(MATCH(Passout2023[[#This Row], [Batch Start Year]],$L$3:$L$25,0)),"0", "1")</f>
        <v>1</v>
      </c>
      <c r="AB108" s="60" t="str">
        <f>IF(ISERROR(MATCH(Passout2023[[#This Row], [Batch Start Semester]],$K$3:$K$6,0)),"0", "1")</f>
        <v>1</v>
      </c>
      <c r="AC108" s="60" t="str">
        <f>IF(ISERROR(MATCH([3]!Quota_Std_2022_23[[#This Row], [SESSION_TYPE]],$AX$2:$AX$5,0)),"0", "1")</f>
        <v>0</v>
      </c>
      <c r="AD108" s="60" t="str">
        <f>IF(ISERROR(MATCH(#REF!,#REF!,0)),"0", "1")</f>
        <v>0</v>
      </c>
      <c r="AE108" s="60" t="str">
        <f>IF(ISERROR(MATCH([3]!Quota_Std_2022_23[[#This Row], [Gender]],$AN$2:$AN$4,0)),"0", "1")</f>
        <v>0</v>
      </c>
      <c r="AF108" s="60" t="str">
        <f>IF(ISERROR(MATCH([3]!Quota_Std_2022_23[[#This Row], [Quota Type]],[3]Sheet1!$AO$2:$AO$12,0)),"0", "1")</f>
        <v>0</v>
      </c>
      <c r="AG108" s="60" t="str">
        <f>IF(ISERROR(MATCH(#REF!,$BA$2:$BA$8,0)),"0", "1")</f>
        <v>0</v>
      </c>
      <c r="AH108" s="60" t="str">
        <f>IF(ISERROR(MATCH(Passout2023[[#This Row], [Nationality Pakistani/ Foreign]],$D$3:$D$4,0)),"0", "1")</f>
        <v>1</v>
      </c>
    </row>
    <row r="109" thickBot="1" ht="15.75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57" t="s">
        <v>1302</v>
      </c>
      <c r="S109" s="64" t="s">
        <v>1303</v>
      </c>
      <c r="T109" t="s">
        <v>1304</v>
      </c>
      <c r="U109" s="69" t="s">
        <v>1305</v>
      </c>
      <c r="Y109" s="60" t="str">
        <f>IF(ISERROR(MATCH(Passout2023[[#This Row], [Degree Duration (year)]],$M$3:$M$10,0)),"0", "1")</f>
        <v>1</v>
      </c>
      <c r="Z109" s="60" t="str">
        <f>IF(ISERROR(MATCH(Passout2023[[#This Row], [Admission Type]],$F$3:$F$6,0)),"0", "1")</f>
        <v>1</v>
      </c>
      <c r="AA109" s="60" t="str">
        <f>IF(ISERROR(MATCH(Passout2023[[#This Row], [Batch Start Year]],$L$3:$L$25,0)),"0", "1")</f>
        <v>1</v>
      </c>
      <c r="AB109" s="60" t="str">
        <f>IF(ISERROR(MATCH(Passout2023[[#This Row], [Batch Start Semester]],$K$3:$K$6,0)),"0", "1")</f>
        <v>1</v>
      </c>
      <c r="AC109" s="60" t="str">
        <f>IF(ISERROR(MATCH([3]!Quota_Std_2022_23[[#This Row], [SESSION_TYPE]],$AX$2:$AX$5,0)),"0", "1")</f>
        <v>0</v>
      </c>
      <c r="AD109" s="60" t="str">
        <f>IF(ISERROR(MATCH(#REF!,#REF!,0)),"0", "1")</f>
        <v>0</v>
      </c>
      <c r="AE109" s="60" t="str">
        <f>IF(ISERROR(MATCH([3]!Quota_Std_2022_23[[#This Row], [Gender]],$AN$2:$AN$4,0)),"0", "1")</f>
        <v>0</v>
      </c>
      <c r="AF109" s="60" t="str">
        <f>IF(ISERROR(MATCH([3]!Quota_Std_2022_23[[#This Row], [Quota Type]],[3]Sheet1!$AO$2:$AO$12,0)),"0", "1")</f>
        <v>0</v>
      </c>
      <c r="AG109" s="60" t="str">
        <f>IF(ISERROR(MATCH(#REF!,$BA$2:$BA$8,0)),"0", "1")</f>
        <v>0</v>
      </c>
      <c r="AH109" s="60" t="str">
        <f>IF(ISERROR(MATCH(Passout2023[[#This Row], [Nationality Pakistani/ Foreign]],$D$3:$D$4,0)),"0", "1")</f>
        <v>1</v>
      </c>
    </row>
    <row r="110" thickBot="1" ht="15.75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80"/>
      <c r="P110" s="40"/>
      <c r="Q110" s="40"/>
      <c r="R110" s="57" t="s">
        <v>1306</v>
      </c>
      <c r="S110" s="64" t="s">
        <v>1307</v>
      </c>
      <c r="T110" t="s">
        <v>1308</v>
      </c>
      <c r="U110" s="59" t="s">
        <v>1309</v>
      </c>
      <c r="Y110" s="60" t="str">
        <f>IF(ISERROR(MATCH(Passout2023[[#This Row], [Degree Duration (year)]],$M$3:$M$10,0)),"0", "1")</f>
        <v>1</v>
      </c>
      <c r="Z110" s="60" t="str">
        <f>IF(ISERROR(MATCH(Passout2023[[#This Row], [Admission Type]],$F$3:$F$6,0)),"0", "1")</f>
        <v>1</v>
      </c>
      <c r="AA110" s="60" t="str">
        <f>IF(ISERROR(MATCH(Passout2023[[#This Row], [Batch Start Year]],$L$3:$L$25,0)),"0", "1")</f>
        <v>1</v>
      </c>
      <c r="AB110" s="60" t="str">
        <f>IF(ISERROR(MATCH(Passout2023[[#This Row], [Batch Start Semester]],$K$3:$K$6,0)),"0", "1")</f>
        <v>1</v>
      </c>
      <c r="AC110" s="60" t="str">
        <f>IF(ISERROR(MATCH([3]!Quota_Std_2022_23[[#This Row], [SESSION_TYPE]],$AX$2:$AX$5,0)),"0", "1")</f>
        <v>0</v>
      </c>
      <c r="AD110" s="60" t="str">
        <f>IF(ISERROR(MATCH(#REF!,#REF!,0)),"0", "1")</f>
        <v>0</v>
      </c>
      <c r="AE110" s="60" t="str">
        <f>IF(ISERROR(MATCH([3]!Quota_Std_2022_23[[#This Row], [Gender]],$AN$2:$AN$4,0)),"0", "1")</f>
        <v>0</v>
      </c>
      <c r="AF110" s="60" t="str">
        <f>IF(ISERROR(MATCH([3]!Quota_Std_2022_23[[#This Row], [Quota Type]],[3]Sheet1!$AO$2:$AO$12,0)),"0", "1")</f>
        <v>0</v>
      </c>
      <c r="AG110" s="60" t="str">
        <f>IF(ISERROR(MATCH(#REF!,$BA$2:$BA$8,0)),"0", "1")</f>
        <v>0</v>
      </c>
      <c r="AH110" s="60" t="str">
        <f>IF(ISERROR(MATCH(Passout2023[[#This Row], [Nationality Pakistani/ Foreign]],$D$3:$D$4,0)),"0", "1")</f>
        <v>1</v>
      </c>
    </row>
    <row r="111" thickBot="1" ht="15.75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57" t="s">
        <v>1310</v>
      </c>
      <c r="S111" s="64" t="s">
        <v>1311</v>
      </c>
      <c r="T111" t="s">
        <v>1312</v>
      </c>
      <c r="U111" s="65" t="s">
        <v>1313</v>
      </c>
      <c r="Y111" s="60" t="str">
        <f>IF(ISERROR(MATCH(Passout2023[[#This Row], [Degree Duration (year)]],$M$3:$M$10,0)),"0", "1")</f>
        <v>1</v>
      </c>
      <c r="Z111" s="60" t="str">
        <f>IF(ISERROR(MATCH(Passout2023[[#This Row], [Admission Type]],$F$3:$F$6,0)),"0", "1")</f>
        <v>1</v>
      </c>
      <c r="AA111" s="60" t="str">
        <f>IF(ISERROR(MATCH(Passout2023[[#This Row], [Batch Start Year]],$L$3:$L$25,0)),"0", "1")</f>
        <v>1</v>
      </c>
      <c r="AB111" s="60" t="str">
        <f>IF(ISERROR(MATCH(Passout2023[[#This Row], [Batch Start Semester]],$K$3:$K$6,0)),"0", "1")</f>
        <v>1</v>
      </c>
      <c r="AC111" s="60" t="str">
        <f>IF(ISERROR(MATCH([3]!Quota_Std_2022_23[[#This Row], [SESSION_TYPE]],$AX$2:$AX$5,0)),"0", "1")</f>
        <v>0</v>
      </c>
      <c r="AD111" s="60" t="str">
        <f>IF(ISERROR(MATCH(#REF!,#REF!,0)),"0", "1")</f>
        <v>0</v>
      </c>
      <c r="AE111" s="60" t="str">
        <f>IF(ISERROR(MATCH([3]!Quota_Std_2022_23[[#This Row], [Gender]],$AN$2:$AN$4,0)),"0", "1")</f>
        <v>0</v>
      </c>
      <c r="AF111" s="60" t="str">
        <f>IF(ISERROR(MATCH([3]!Quota_Std_2022_23[[#This Row], [Quota Type]],[3]Sheet1!$AO$2:$AO$12,0)),"0", "1")</f>
        <v>0</v>
      </c>
      <c r="AG111" s="60" t="str">
        <f>IF(ISERROR(MATCH(#REF!,$BA$2:$BA$8,0)),"0", "1")</f>
        <v>0</v>
      </c>
      <c r="AH111" s="60" t="str">
        <f>IF(ISERROR(MATCH(Passout2023[[#This Row], [Nationality Pakistani/ Foreign]],$D$3:$D$4,0)),"0", "1")</f>
        <v>1</v>
      </c>
    </row>
    <row r="112" thickBot="1" ht="15.75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80"/>
      <c r="P112" s="40"/>
      <c r="Q112" s="40"/>
      <c r="R112" s="57" t="s">
        <v>1314</v>
      </c>
      <c r="S112" s="58" t="s">
        <v>1315</v>
      </c>
      <c r="T112" t="s">
        <v>1316</v>
      </c>
      <c r="U112" s="59" t="s">
        <v>1317</v>
      </c>
      <c r="Y112" s="60" t="str">
        <f>IF(ISERROR(MATCH(Passout2023[[#This Row], [Degree Duration (year)]],$M$3:$M$10,0)),"0", "1")</f>
        <v>1</v>
      </c>
      <c r="Z112" s="60" t="str">
        <f>IF(ISERROR(MATCH(Passout2023[[#This Row], [Admission Type]],$F$3:$F$6,0)),"0", "1")</f>
        <v>1</v>
      </c>
      <c r="AA112" s="60" t="str">
        <f>IF(ISERROR(MATCH(Passout2023[[#This Row], [Batch Start Year]],$L$3:$L$25,0)),"0", "1")</f>
        <v>1</v>
      </c>
      <c r="AB112" s="60" t="str">
        <f>IF(ISERROR(MATCH(Passout2023[[#This Row], [Batch Start Semester]],$K$3:$K$6,0)),"0", "1")</f>
        <v>1</v>
      </c>
      <c r="AC112" s="60" t="str">
        <f>IF(ISERROR(MATCH([3]!Quota_Std_2022_23[[#This Row], [SESSION_TYPE]],$AX$2:$AX$5,0)),"0", "1")</f>
        <v>0</v>
      </c>
      <c r="AD112" s="60" t="str">
        <f>IF(ISERROR(MATCH(#REF!,#REF!,0)),"0", "1")</f>
        <v>0</v>
      </c>
      <c r="AE112" s="60" t="str">
        <f>IF(ISERROR(MATCH([3]!Quota_Std_2022_23[[#This Row], [Gender]],$AN$2:$AN$4,0)),"0", "1")</f>
        <v>0</v>
      </c>
      <c r="AF112" s="60" t="str">
        <f>IF(ISERROR(MATCH([3]!Quota_Std_2022_23[[#This Row], [Quota Type]],[3]Sheet1!$AO$2:$AO$12,0)),"0", "1")</f>
        <v>0</v>
      </c>
      <c r="AG112" s="60" t="str">
        <f>IF(ISERROR(MATCH(#REF!,$BA$2:$BA$8,0)),"0", "1")</f>
        <v>0</v>
      </c>
      <c r="AH112" s="60" t="str">
        <f>IF(ISERROR(MATCH(Passout2023[[#This Row], [Nationality Pakistani/ Foreign]],$D$3:$D$4,0)),"0", "1")</f>
        <v>1</v>
      </c>
    </row>
    <row r="113" thickBot="1" ht="15.75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57" t="s">
        <v>1318</v>
      </c>
      <c r="S113" s="58" t="s">
        <v>1319</v>
      </c>
      <c r="T113" t="s">
        <v>1320</v>
      </c>
      <c r="U113" s="65" t="s">
        <v>1321</v>
      </c>
      <c r="Y113" s="60" t="str">
        <f>IF(ISERROR(MATCH(Passout2023[[#This Row], [Degree Duration (year)]],$M$3:$M$10,0)),"0", "1")</f>
        <v>1</v>
      </c>
      <c r="Z113" s="60" t="str">
        <f>IF(ISERROR(MATCH(Passout2023[[#This Row], [Admission Type]],$F$3:$F$6,0)),"0", "1")</f>
        <v>1</v>
      </c>
      <c r="AA113" s="60" t="str">
        <f>IF(ISERROR(MATCH(Passout2023[[#This Row], [Batch Start Year]],$L$3:$L$25,0)),"0", "1")</f>
        <v>1</v>
      </c>
      <c r="AB113" s="60" t="str">
        <f>IF(ISERROR(MATCH(Passout2023[[#This Row], [Batch Start Semester]],$K$3:$K$6,0)),"0", "1")</f>
        <v>1</v>
      </c>
      <c r="AC113" s="60" t="str">
        <f>IF(ISERROR(MATCH([3]!Quota_Std_2022_23[[#This Row], [SESSION_TYPE]],$AX$2:$AX$5,0)),"0", "1")</f>
        <v>0</v>
      </c>
      <c r="AD113" s="60" t="str">
        <f>IF(ISERROR(MATCH(#REF!,#REF!,0)),"0", "1")</f>
        <v>0</v>
      </c>
      <c r="AE113" s="60" t="str">
        <f>IF(ISERROR(MATCH([3]!Quota_Std_2022_23[[#This Row], [Gender]],$AN$2:$AN$4,0)),"0", "1")</f>
        <v>0</v>
      </c>
      <c r="AF113" s="60" t="str">
        <f>IF(ISERROR(MATCH([3]!Quota_Std_2022_23[[#This Row], [Quota Type]],[3]Sheet1!$AO$2:$AO$12,0)),"0", "1")</f>
        <v>0</v>
      </c>
      <c r="AG113" s="60" t="str">
        <f>IF(ISERROR(MATCH(#REF!,$BA$2:$BA$8,0)),"0", "1")</f>
        <v>0</v>
      </c>
      <c r="AH113" s="60" t="str">
        <f>IF(ISERROR(MATCH(Passout2023[[#This Row], [Nationality Pakistani/ Foreign]],$D$3:$D$4,0)),"0", "1")</f>
        <v>1</v>
      </c>
    </row>
    <row r="114" thickBot="1" ht="15.75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80"/>
      <c r="P114" s="40"/>
      <c r="Q114" s="40"/>
      <c r="R114" s="57" t="s">
        <v>1322</v>
      </c>
      <c r="S114" s="64" t="s">
        <v>1323</v>
      </c>
      <c r="T114" t="s">
        <v>1324</v>
      </c>
      <c r="U114" s="59" t="s">
        <v>1325</v>
      </c>
      <c r="Y114" s="60" t="str">
        <f>IF(ISERROR(MATCH(Passout2023[[#This Row], [Degree Duration (year)]],$M$3:$M$10,0)),"0", "1")</f>
        <v>1</v>
      </c>
      <c r="Z114" s="60" t="str">
        <f>IF(ISERROR(MATCH(Passout2023[[#This Row], [Admission Type]],$F$3:$F$6,0)),"0", "1")</f>
        <v>1</v>
      </c>
      <c r="AA114" s="60" t="str">
        <f>IF(ISERROR(MATCH(Passout2023[[#This Row], [Batch Start Year]],$L$3:$L$25,0)),"0", "1")</f>
        <v>1</v>
      </c>
      <c r="AB114" s="60" t="str">
        <f>IF(ISERROR(MATCH(Passout2023[[#This Row], [Batch Start Semester]],$K$3:$K$6,0)),"0", "1")</f>
        <v>1</v>
      </c>
      <c r="AC114" s="60" t="str">
        <f>IF(ISERROR(MATCH([3]!Quota_Std_2022_23[[#This Row], [SESSION_TYPE]],$AX$2:$AX$5,0)),"0", "1")</f>
        <v>0</v>
      </c>
      <c r="AD114" s="60" t="str">
        <f>IF(ISERROR(MATCH(#REF!,#REF!,0)),"0", "1")</f>
        <v>0</v>
      </c>
      <c r="AE114" s="60" t="str">
        <f>IF(ISERROR(MATCH([3]!Quota_Std_2022_23[[#This Row], [Gender]],$AN$2:$AN$4,0)),"0", "1")</f>
        <v>0</v>
      </c>
      <c r="AF114" s="60" t="str">
        <f>IF(ISERROR(MATCH([3]!Quota_Std_2022_23[[#This Row], [Quota Type]],[3]Sheet1!$AO$2:$AO$12,0)),"0", "1")</f>
        <v>0</v>
      </c>
      <c r="AG114" s="60" t="str">
        <f>IF(ISERROR(MATCH(#REF!,$BA$2:$BA$8,0)),"0", "1")</f>
        <v>0</v>
      </c>
      <c r="AH114" s="60" t="str">
        <f>IF(ISERROR(MATCH(Passout2023[[#This Row], [Nationality Pakistani/ Foreign]],$D$3:$D$4,0)),"0", "1")</f>
        <v>1</v>
      </c>
    </row>
    <row r="115" thickBot="1" ht="15.75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57" t="s">
        <v>1326</v>
      </c>
      <c r="S115" s="58" t="s">
        <v>1327</v>
      </c>
      <c r="T115" t="s">
        <v>1328</v>
      </c>
      <c r="U115" s="65" t="s">
        <v>1329</v>
      </c>
      <c r="Y115" s="60" t="str">
        <f>IF(ISERROR(MATCH(Passout2023[[#This Row], [Degree Duration (year)]],$M$3:$M$10,0)),"0", "1")</f>
        <v>1</v>
      </c>
      <c r="Z115" s="60" t="str">
        <f>IF(ISERROR(MATCH(Passout2023[[#This Row], [Admission Type]],$F$3:$F$6,0)),"0", "1")</f>
        <v>1</v>
      </c>
      <c r="AA115" s="60" t="str">
        <f>IF(ISERROR(MATCH(Passout2023[[#This Row], [Batch Start Year]],$L$3:$L$25,0)),"0", "1")</f>
        <v>1</v>
      </c>
      <c r="AB115" s="60" t="str">
        <f>IF(ISERROR(MATCH(Passout2023[[#This Row], [Batch Start Semester]],$K$3:$K$6,0)),"0", "1")</f>
        <v>1</v>
      </c>
      <c r="AC115" s="60" t="str">
        <f>IF(ISERROR(MATCH([3]!Quota_Std_2022_23[[#This Row], [SESSION_TYPE]],$AX$2:$AX$5,0)),"0", "1")</f>
        <v>0</v>
      </c>
      <c r="AD115" s="60" t="str">
        <f>IF(ISERROR(MATCH(#REF!,#REF!,0)),"0", "1")</f>
        <v>0</v>
      </c>
      <c r="AE115" s="60" t="str">
        <f>IF(ISERROR(MATCH([3]!Quota_Std_2022_23[[#This Row], [Gender]],$AN$2:$AN$4,0)),"0", "1")</f>
        <v>0</v>
      </c>
      <c r="AF115" s="60" t="str">
        <f>IF(ISERROR(MATCH([3]!Quota_Std_2022_23[[#This Row], [Quota Type]],[3]Sheet1!$AO$2:$AO$12,0)),"0", "1")</f>
        <v>0</v>
      </c>
      <c r="AG115" s="60" t="str">
        <f>IF(ISERROR(MATCH(#REF!,$BA$2:$BA$8,0)),"0", "1")</f>
        <v>0</v>
      </c>
      <c r="AH115" s="60" t="str">
        <f>IF(ISERROR(MATCH(Passout2023[[#This Row], [Nationality Pakistani/ Foreign]],$D$3:$D$4,0)),"0", "1")</f>
        <v>1</v>
      </c>
    </row>
    <row r="116" thickBot="1" ht="15.75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80"/>
      <c r="P116" s="40"/>
      <c r="Q116" s="40"/>
      <c r="R116" s="57" t="s">
        <v>1330</v>
      </c>
      <c r="S116" s="64" t="s">
        <v>1331</v>
      </c>
      <c r="T116" t="s">
        <v>1332</v>
      </c>
      <c r="U116" s="59" t="s">
        <v>1333</v>
      </c>
      <c r="Y116" s="60" t="str">
        <f>IF(ISERROR(MATCH(Passout2023[[#This Row], [Degree Duration (year)]],$M$3:$M$10,0)),"0", "1")</f>
        <v>1</v>
      </c>
      <c r="Z116" s="60" t="str">
        <f>IF(ISERROR(MATCH(Passout2023[[#This Row], [Admission Type]],$F$3:$F$6,0)),"0", "1")</f>
        <v>1</v>
      </c>
      <c r="AA116" s="60" t="str">
        <f>IF(ISERROR(MATCH(Passout2023[[#This Row], [Batch Start Year]],$L$3:$L$25,0)),"0", "1")</f>
        <v>1</v>
      </c>
      <c r="AB116" s="60" t="str">
        <f>IF(ISERROR(MATCH(Passout2023[[#This Row], [Batch Start Semester]],$K$3:$K$6,0)),"0", "1")</f>
        <v>1</v>
      </c>
      <c r="AC116" s="60" t="str">
        <f>IF(ISERROR(MATCH([3]!Quota_Std_2022_23[[#This Row], [SESSION_TYPE]],$AX$2:$AX$5,0)),"0", "1")</f>
        <v>0</v>
      </c>
      <c r="AD116" s="60" t="str">
        <f>IF(ISERROR(MATCH(#REF!,#REF!,0)),"0", "1")</f>
        <v>0</v>
      </c>
      <c r="AE116" s="60" t="str">
        <f>IF(ISERROR(MATCH([3]!Quota_Std_2022_23[[#This Row], [Gender]],$AN$2:$AN$4,0)),"0", "1")</f>
        <v>0</v>
      </c>
      <c r="AF116" s="60" t="str">
        <f>IF(ISERROR(MATCH([3]!Quota_Std_2022_23[[#This Row], [Quota Type]],[3]Sheet1!$AO$2:$AO$12,0)),"0", "1")</f>
        <v>0</v>
      </c>
      <c r="AG116" s="60" t="str">
        <f>IF(ISERROR(MATCH(#REF!,$BA$2:$BA$8,0)),"0", "1")</f>
        <v>0</v>
      </c>
      <c r="AH116" s="60" t="str">
        <f>IF(ISERROR(MATCH(Passout2023[[#This Row], [Nationality Pakistani/ Foreign]],$D$3:$D$4,0)),"0", "1")</f>
        <v>1</v>
      </c>
    </row>
    <row r="117" thickBot="1" ht="15.75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57" t="s">
        <v>1334</v>
      </c>
      <c r="S117" s="58" t="s">
        <v>1335</v>
      </c>
      <c r="T117" t="s">
        <v>1336</v>
      </c>
      <c r="U117" s="65" t="s">
        <v>1337</v>
      </c>
      <c r="Y117" s="60" t="str">
        <f>IF(ISERROR(MATCH(Passout2023[[#This Row], [Degree Duration (year)]],$M$3:$M$10,0)),"0", "1")</f>
        <v>1</v>
      </c>
      <c r="Z117" s="60" t="str">
        <f>IF(ISERROR(MATCH(Passout2023[[#This Row], [Admission Type]],$F$3:$F$6,0)),"0", "1")</f>
        <v>1</v>
      </c>
      <c r="AA117" s="60" t="str">
        <f>IF(ISERROR(MATCH(Passout2023[[#This Row], [Batch Start Year]],$L$3:$L$25,0)),"0", "1")</f>
        <v>1</v>
      </c>
      <c r="AB117" s="60" t="str">
        <f>IF(ISERROR(MATCH(Passout2023[[#This Row], [Batch Start Semester]],$K$3:$K$6,0)),"0", "1")</f>
        <v>1</v>
      </c>
      <c r="AC117" s="60" t="str">
        <f>IF(ISERROR(MATCH([3]!Quota_Std_2022_23[[#This Row], [SESSION_TYPE]],$AX$2:$AX$5,0)),"0", "1")</f>
        <v>0</v>
      </c>
      <c r="AD117" s="60" t="str">
        <f>IF(ISERROR(MATCH(#REF!,#REF!,0)),"0", "1")</f>
        <v>0</v>
      </c>
      <c r="AE117" s="60" t="str">
        <f>IF(ISERROR(MATCH([3]!Quota_Std_2022_23[[#This Row], [Gender]],$AN$2:$AN$4,0)),"0", "1")</f>
        <v>0</v>
      </c>
      <c r="AF117" s="60" t="str">
        <f>IF(ISERROR(MATCH([3]!Quota_Std_2022_23[[#This Row], [Quota Type]],[3]Sheet1!$AO$2:$AO$12,0)),"0", "1")</f>
        <v>0</v>
      </c>
      <c r="AG117" s="60" t="str">
        <f>IF(ISERROR(MATCH(#REF!,$BA$2:$BA$8,0)),"0", "1")</f>
        <v>0</v>
      </c>
      <c r="AH117" s="60" t="str">
        <f>IF(ISERROR(MATCH(Passout2023[[#This Row], [Nationality Pakistani/ Foreign]],$D$3:$D$4,0)),"0", "1")</f>
        <v>1</v>
      </c>
    </row>
    <row r="118" thickBot="1" ht="15.75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57" t="s">
        <v>1338</v>
      </c>
      <c r="S118" s="64" t="s">
        <v>1339</v>
      </c>
      <c r="T118" t="s">
        <v>1340</v>
      </c>
      <c r="U118" s="59" t="s">
        <v>1341</v>
      </c>
      <c r="Y118" s="60" t="str">
        <f>IF(ISERROR(MATCH(Passout2023[[#This Row], [Degree Duration (year)]],$M$3:$M$10,0)),"0", "1")</f>
        <v>1</v>
      </c>
      <c r="Z118" s="60" t="str">
        <f>IF(ISERROR(MATCH(Passout2023[[#This Row], [Admission Type]],$F$3:$F$6,0)),"0", "1")</f>
        <v>1</v>
      </c>
      <c r="AA118" s="60" t="str">
        <f>IF(ISERROR(MATCH(Passout2023[[#This Row], [Batch Start Year]],$L$3:$L$25,0)),"0", "1")</f>
        <v>1</v>
      </c>
      <c r="AB118" s="60" t="str">
        <f>IF(ISERROR(MATCH(Passout2023[[#This Row], [Batch Start Semester]],$K$3:$K$6,0)),"0", "1")</f>
        <v>1</v>
      </c>
      <c r="AC118" s="60" t="str">
        <f>IF(ISERROR(MATCH([3]!Quota_Std_2022_23[[#This Row], [SESSION_TYPE]],$AX$2:$AX$5,0)),"0", "1")</f>
        <v>0</v>
      </c>
      <c r="AD118" s="60" t="str">
        <f>IF(ISERROR(MATCH(#REF!,#REF!,0)),"0", "1")</f>
        <v>0</v>
      </c>
      <c r="AE118" s="60" t="str">
        <f>IF(ISERROR(MATCH([3]!Quota_Std_2022_23[[#This Row], [Gender]],$AN$2:$AN$4,0)),"0", "1")</f>
        <v>0</v>
      </c>
      <c r="AF118" s="60" t="str">
        <f>IF(ISERROR(MATCH([3]!Quota_Std_2022_23[[#This Row], [Quota Type]],[3]Sheet1!$AO$2:$AO$12,0)),"0", "1")</f>
        <v>0</v>
      </c>
      <c r="AG118" s="60" t="str">
        <f>IF(ISERROR(MATCH(#REF!,$BA$2:$BA$8,0)),"0", "1")</f>
        <v>0</v>
      </c>
      <c r="AH118" s="60" t="str">
        <f>IF(ISERROR(MATCH(Passout2023[[#This Row], [Nationality Pakistani/ Foreign]],$D$3:$D$4,0)),"0", "1")</f>
        <v>1</v>
      </c>
    </row>
    <row r="119" thickBot="1" ht="15.75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80"/>
      <c r="P119" s="40"/>
      <c r="Q119" s="40"/>
      <c r="R119" s="57" t="s">
        <v>1342</v>
      </c>
      <c r="S119" s="58" t="s">
        <v>1343</v>
      </c>
      <c r="T119" t="s">
        <v>1344</v>
      </c>
      <c r="U119" s="65" t="s">
        <v>1345</v>
      </c>
      <c r="Y119" s="60" t="str">
        <f>IF(ISERROR(MATCH(Passout2023[[#This Row], [Degree Duration (year)]],$M$3:$M$10,0)),"0", "1")</f>
        <v>1</v>
      </c>
      <c r="Z119" s="60" t="str">
        <f>IF(ISERROR(MATCH(Passout2023[[#This Row], [Admission Type]],$F$3:$F$6,0)),"0", "1")</f>
        <v>1</v>
      </c>
      <c r="AA119" s="60" t="str">
        <f>IF(ISERROR(MATCH(Passout2023[[#This Row], [Batch Start Year]],$L$3:$L$25,0)),"0", "1")</f>
        <v>1</v>
      </c>
      <c r="AB119" s="60" t="str">
        <f>IF(ISERROR(MATCH(Passout2023[[#This Row], [Batch Start Semester]],$K$3:$K$6,0)),"0", "1")</f>
        <v>1</v>
      </c>
      <c r="AC119" s="60" t="str">
        <f>IF(ISERROR(MATCH([3]!Quota_Std_2022_23[[#This Row], [SESSION_TYPE]],$AX$2:$AX$5,0)),"0", "1")</f>
        <v>0</v>
      </c>
      <c r="AD119" s="60" t="str">
        <f>IF(ISERROR(MATCH(#REF!,#REF!,0)),"0", "1")</f>
        <v>0</v>
      </c>
      <c r="AE119" s="60" t="str">
        <f>IF(ISERROR(MATCH([3]!Quota_Std_2022_23[[#This Row], [Gender]],$AN$2:$AN$4,0)),"0", "1")</f>
        <v>0</v>
      </c>
      <c r="AF119" s="60" t="str">
        <f>IF(ISERROR(MATCH([3]!Quota_Std_2022_23[[#This Row], [Quota Type]],[3]Sheet1!$AO$2:$AO$12,0)),"0", "1")</f>
        <v>0</v>
      </c>
      <c r="AG119" s="60" t="str">
        <f>IF(ISERROR(MATCH(#REF!,$BA$2:$BA$8,0)),"0", "1")</f>
        <v>0</v>
      </c>
      <c r="AH119" s="60" t="str">
        <f>IF(ISERROR(MATCH(Passout2023[[#This Row], [Nationality Pakistani/ Foreign]],$D$3:$D$4,0)),"0", "1")</f>
        <v>1</v>
      </c>
    </row>
    <row r="120" thickBot="1" ht="15.75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57" t="s">
        <v>1346</v>
      </c>
      <c r="S120" s="58" t="s">
        <v>1347</v>
      </c>
      <c r="T120" t="s">
        <v>1348</v>
      </c>
      <c r="U120" s="59" t="s">
        <v>1349</v>
      </c>
      <c r="Y120" s="60" t="str">
        <f>IF(ISERROR(MATCH(Passout2023[[#This Row], [Degree Duration (year)]],$M$3:$M$10,0)),"0", "1")</f>
        <v>1</v>
      </c>
      <c r="Z120" s="60" t="str">
        <f>IF(ISERROR(MATCH(Passout2023[[#This Row], [Admission Type]],$F$3:$F$6,0)),"0", "1")</f>
        <v>1</v>
      </c>
      <c r="AA120" s="60" t="str">
        <f>IF(ISERROR(MATCH(Passout2023[[#This Row], [Batch Start Year]],$L$3:$L$25,0)),"0", "1")</f>
        <v>1</v>
      </c>
      <c r="AB120" s="60" t="str">
        <f>IF(ISERROR(MATCH(Passout2023[[#This Row], [Batch Start Semester]],$K$3:$K$6,0)),"0", "1")</f>
        <v>1</v>
      </c>
      <c r="AC120" s="60" t="str">
        <f>IF(ISERROR(MATCH([3]!Quota_Std_2022_23[[#This Row], [SESSION_TYPE]],$AX$2:$AX$5,0)),"0", "1")</f>
        <v>0</v>
      </c>
      <c r="AD120" s="60" t="str">
        <f>IF(ISERROR(MATCH(#REF!,#REF!,0)),"0", "1")</f>
        <v>0</v>
      </c>
      <c r="AE120" s="60" t="str">
        <f>IF(ISERROR(MATCH([3]!Quota_Std_2022_23[[#This Row], [Gender]],$AN$2:$AN$4,0)),"0", "1")</f>
        <v>0</v>
      </c>
      <c r="AF120" s="60" t="str">
        <f>IF(ISERROR(MATCH([3]!Quota_Std_2022_23[[#This Row], [Quota Type]],[3]Sheet1!$AO$2:$AO$12,0)),"0", "1")</f>
        <v>0</v>
      </c>
      <c r="AG120" s="60" t="str">
        <f>IF(ISERROR(MATCH(#REF!,$BA$2:$BA$8,0)),"0", "1")</f>
        <v>0</v>
      </c>
      <c r="AH120" s="60" t="str">
        <f>IF(ISERROR(MATCH(Passout2023[[#This Row], [Nationality Pakistani/ Foreign]],$D$3:$D$4,0)),"0", "1")</f>
        <v>1</v>
      </c>
    </row>
    <row r="121" thickBot="1" ht="15.75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80"/>
      <c r="P121" s="40"/>
      <c r="Q121" s="40"/>
      <c r="R121" s="57" t="s">
        <v>1350</v>
      </c>
      <c r="S121" s="58" t="s">
        <v>1351</v>
      </c>
      <c r="T121" t="s">
        <v>1352</v>
      </c>
      <c r="U121" s="65" t="s">
        <v>1353</v>
      </c>
      <c r="Y121" s="60" t="str">
        <f>IF(ISERROR(MATCH(Passout2023[[#This Row], [Degree Duration (year)]],$M$3:$M$10,0)),"0", "1")</f>
        <v>1</v>
      </c>
      <c r="Z121" s="60" t="str">
        <f>IF(ISERROR(MATCH(Passout2023[[#This Row], [Admission Type]],$F$3:$F$6,0)),"0", "1")</f>
        <v>1</v>
      </c>
      <c r="AA121" s="60" t="str">
        <f>IF(ISERROR(MATCH(Passout2023[[#This Row], [Batch Start Year]],$L$3:$L$25,0)),"0", "1")</f>
        <v>1</v>
      </c>
      <c r="AB121" s="60" t="str">
        <f>IF(ISERROR(MATCH(Passout2023[[#This Row], [Batch Start Semester]],$K$3:$K$6,0)),"0", "1")</f>
        <v>1</v>
      </c>
      <c r="AC121" s="60" t="str">
        <f>IF(ISERROR(MATCH([3]!Quota_Std_2022_23[[#This Row], [SESSION_TYPE]],$AX$2:$AX$5,0)),"0", "1")</f>
        <v>0</v>
      </c>
      <c r="AD121" s="60" t="str">
        <f>IF(ISERROR(MATCH(#REF!,#REF!,0)),"0", "1")</f>
        <v>0</v>
      </c>
      <c r="AE121" s="60" t="str">
        <f>IF(ISERROR(MATCH([3]!Quota_Std_2022_23[[#This Row], [Gender]],$AN$2:$AN$4,0)),"0", "1")</f>
        <v>0</v>
      </c>
      <c r="AF121" s="60" t="str">
        <f>IF(ISERROR(MATCH([3]!Quota_Std_2022_23[[#This Row], [Quota Type]],[3]Sheet1!$AO$2:$AO$12,0)),"0", "1")</f>
        <v>0</v>
      </c>
      <c r="AG121" s="60" t="str">
        <f>IF(ISERROR(MATCH(#REF!,$BA$2:$BA$8,0)),"0", "1")</f>
        <v>0</v>
      </c>
      <c r="AH121" s="60" t="str">
        <f>IF(ISERROR(MATCH(Passout2023[[#This Row], [Nationality Pakistani/ Foreign]],$D$3:$D$4,0)),"0", "1")</f>
        <v>1</v>
      </c>
    </row>
    <row r="122" thickBot="1" ht="15.75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57" t="s">
        <v>1354</v>
      </c>
      <c r="S122" s="64" t="s">
        <v>1355</v>
      </c>
      <c r="T122" t="s">
        <v>1356</v>
      </c>
      <c r="U122" s="59" t="s">
        <v>1357</v>
      </c>
      <c r="Y122" s="60" t="str">
        <f>IF(ISERROR(MATCH(Passout2023[[#This Row], [Degree Duration (year)]],$M$3:$M$10,0)),"0", "1")</f>
        <v>1</v>
      </c>
      <c r="Z122" s="60" t="str">
        <f>IF(ISERROR(MATCH(Passout2023[[#This Row], [Admission Type]],$F$3:$F$6,0)),"0", "1")</f>
        <v>1</v>
      </c>
      <c r="AA122" s="60" t="str">
        <f>IF(ISERROR(MATCH(Passout2023[[#This Row], [Batch Start Year]],$L$3:$L$25,0)),"0", "1")</f>
        <v>1</v>
      </c>
      <c r="AB122" s="60" t="str">
        <f>IF(ISERROR(MATCH(Passout2023[[#This Row], [Batch Start Semester]],$K$3:$K$6,0)),"0", "1")</f>
        <v>1</v>
      </c>
      <c r="AC122" s="60" t="str">
        <f>IF(ISERROR(MATCH([3]!Quota_Std_2022_23[[#This Row], [SESSION_TYPE]],$AX$2:$AX$5,0)),"0", "1")</f>
        <v>0</v>
      </c>
      <c r="AD122" s="60" t="str">
        <f>IF(ISERROR(MATCH(#REF!,#REF!,0)),"0", "1")</f>
        <v>0</v>
      </c>
      <c r="AE122" s="60" t="str">
        <f>IF(ISERROR(MATCH([3]!Quota_Std_2022_23[[#This Row], [Gender]],$AN$2:$AN$4,0)),"0", "1")</f>
        <v>0</v>
      </c>
      <c r="AF122" s="60" t="str">
        <f>IF(ISERROR(MATCH([3]!Quota_Std_2022_23[[#This Row], [Quota Type]],[3]Sheet1!$AO$2:$AO$12,0)),"0", "1")</f>
        <v>0</v>
      </c>
      <c r="AG122" s="60" t="str">
        <f>IF(ISERROR(MATCH(#REF!,$BA$2:$BA$8,0)),"0", "1")</f>
        <v>0</v>
      </c>
      <c r="AH122" s="60" t="str">
        <f>IF(ISERROR(MATCH(Passout2023[[#This Row], [Nationality Pakistani/ Foreign]],$D$3:$D$4,0)),"0", "1")</f>
        <v>1</v>
      </c>
    </row>
    <row r="123" thickBot="1" ht="15.75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80"/>
      <c r="P123" s="40"/>
      <c r="Q123" s="40"/>
      <c r="R123" s="57" t="s">
        <v>1358</v>
      </c>
      <c r="S123" s="58" t="s">
        <v>1359</v>
      </c>
      <c r="T123" t="s">
        <v>1360</v>
      </c>
      <c r="U123" s="65" t="s">
        <v>1361</v>
      </c>
      <c r="Y123" s="60" t="str">
        <f>IF(ISERROR(MATCH(Passout2023[[#This Row], [Degree Duration (year)]],$M$3:$M$10,0)),"0", "1")</f>
        <v>1</v>
      </c>
      <c r="Z123" s="60" t="str">
        <f>IF(ISERROR(MATCH(Passout2023[[#This Row], [Admission Type]],$F$3:$F$6,0)),"0", "1")</f>
        <v>1</v>
      </c>
      <c r="AA123" s="60" t="str">
        <f>IF(ISERROR(MATCH(Passout2023[[#This Row], [Batch Start Year]],$L$3:$L$25,0)),"0", "1")</f>
        <v>1</v>
      </c>
      <c r="AB123" s="60" t="str">
        <f>IF(ISERROR(MATCH(Passout2023[[#This Row], [Batch Start Semester]],$K$3:$K$6,0)),"0", "1")</f>
        <v>1</v>
      </c>
      <c r="AC123" s="60" t="str">
        <f>IF(ISERROR(MATCH([3]!Quota_Std_2022_23[[#This Row], [SESSION_TYPE]],$AX$2:$AX$5,0)),"0", "1")</f>
        <v>0</v>
      </c>
      <c r="AD123" s="60" t="str">
        <f>IF(ISERROR(MATCH(#REF!,#REF!,0)),"0", "1")</f>
        <v>0</v>
      </c>
      <c r="AE123" s="60" t="str">
        <f>IF(ISERROR(MATCH([3]!Quota_Std_2022_23[[#This Row], [Gender]],$AN$2:$AN$4,0)),"0", "1")</f>
        <v>0</v>
      </c>
      <c r="AF123" s="60" t="str">
        <f>IF(ISERROR(MATCH([3]!Quota_Std_2022_23[[#This Row], [Quota Type]],[3]Sheet1!$AO$2:$AO$12,0)),"0", "1")</f>
        <v>0</v>
      </c>
      <c r="AG123" s="60" t="str">
        <f>IF(ISERROR(MATCH(#REF!,$BA$2:$BA$8,0)),"0", "1")</f>
        <v>0</v>
      </c>
      <c r="AH123" s="60" t="str">
        <f>IF(ISERROR(MATCH(Passout2023[[#This Row], [Nationality Pakistani/ Foreign]],$D$3:$D$4,0)),"0", "1")</f>
        <v>1</v>
      </c>
    </row>
    <row r="124" thickBot="1" ht="15.75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57" t="s">
        <v>1362</v>
      </c>
      <c r="S124" s="58" t="s">
        <v>1363</v>
      </c>
      <c r="T124" t="s">
        <v>1364</v>
      </c>
      <c r="U124" s="59" t="s">
        <v>1365</v>
      </c>
      <c r="Y124" s="60" t="str">
        <f>IF(ISERROR(MATCH(Passout2023[[#This Row], [Degree Duration (year)]],$M$3:$M$10,0)),"0", "1")</f>
        <v>1</v>
      </c>
      <c r="Z124" s="60" t="str">
        <f>IF(ISERROR(MATCH(Passout2023[[#This Row], [Admission Type]],$F$3:$F$6,0)),"0", "1")</f>
        <v>1</v>
      </c>
      <c r="AA124" s="60" t="str">
        <f>IF(ISERROR(MATCH(Passout2023[[#This Row], [Batch Start Year]],$L$3:$L$25,0)),"0", "1")</f>
        <v>1</v>
      </c>
      <c r="AB124" s="60" t="str">
        <f>IF(ISERROR(MATCH(Passout2023[[#This Row], [Batch Start Semester]],$K$3:$K$6,0)),"0", "1")</f>
        <v>1</v>
      </c>
      <c r="AC124" s="60" t="str">
        <f>IF(ISERROR(MATCH([3]!Quota_Std_2022_23[[#This Row], [SESSION_TYPE]],$AX$2:$AX$5,0)),"0", "1")</f>
        <v>0</v>
      </c>
      <c r="AD124" s="60" t="str">
        <f>IF(ISERROR(MATCH(#REF!,#REF!,0)),"0", "1")</f>
        <v>0</v>
      </c>
      <c r="AE124" s="60" t="str">
        <f>IF(ISERROR(MATCH([3]!Quota_Std_2022_23[[#This Row], [Gender]],$AN$2:$AN$4,0)),"0", "1")</f>
        <v>0</v>
      </c>
      <c r="AF124" s="60" t="str">
        <f>IF(ISERROR(MATCH([3]!Quota_Std_2022_23[[#This Row], [Quota Type]],[3]Sheet1!$AO$2:$AO$12,0)),"0", "1")</f>
        <v>0</v>
      </c>
      <c r="AG124" s="60" t="str">
        <f>IF(ISERROR(MATCH(#REF!,$BA$2:$BA$8,0)),"0", "1")</f>
        <v>0</v>
      </c>
      <c r="AH124" s="60" t="str">
        <f>IF(ISERROR(MATCH(Passout2023[[#This Row], [Nationality Pakistani/ Foreign]],$D$3:$D$4,0)),"0", "1")</f>
        <v>1</v>
      </c>
    </row>
    <row r="125" thickBot="1" ht="15.75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80"/>
      <c r="P125" s="40"/>
      <c r="Q125" s="40"/>
      <c r="R125" s="57" t="s">
        <v>1366</v>
      </c>
      <c r="S125" s="58" t="s">
        <v>1367</v>
      </c>
      <c r="T125" t="s">
        <v>1368</v>
      </c>
      <c r="U125" s="65" t="s">
        <v>1369</v>
      </c>
      <c r="Y125" s="60" t="str">
        <f>IF(ISERROR(MATCH(Passout2023[[#This Row], [Degree Duration (year)]],$M$3:$M$10,0)),"0", "1")</f>
        <v>1</v>
      </c>
      <c r="Z125" s="60" t="str">
        <f>IF(ISERROR(MATCH(Passout2023[[#This Row], [Admission Type]],$F$3:$F$6,0)),"0", "1")</f>
        <v>1</v>
      </c>
      <c r="AA125" s="60" t="str">
        <f>IF(ISERROR(MATCH(Passout2023[[#This Row], [Batch Start Year]],$L$3:$L$25,0)),"0", "1")</f>
        <v>1</v>
      </c>
      <c r="AB125" s="60" t="str">
        <f>IF(ISERROR(MATCH(Passout2023[[#This Row], [Batch Start Semester]],$K$3:$K$6,0)),"0", "1")</f>
        <v>1</v>
      </c>
      <c r="AC125" s="60" t="str">
        <f>IF(ISERROR(MATCH([3]!Quota_Std_2022_23[[#This Row], [SESSION_TYPE]],$AX$2:$AX$5,0)),"0", "1")</f>
        <v>0</v>
      </c>
      <c r="AD125" s="60" t="str">
        <f>IF(ISERROR(MATCH(#REF!,#REF!,0)),"0", "1")</f>
        <v>0</v>
      </c>
      <c r="AE125" s="60" t="str">
        <f>IF(ISERROR(MATCH([3]!Quota_Std_2022_23[[#This Row], [Gender]],$AN$2:$AN$4,0)),"0", "1")</f>
        <v>0</v>
      </c>
      <c r="AF125" s="60" t="str">
        <f>IF(ISERROR(MATCH([3]!Quota_Std_2022_23[[#This Row], [Quota Type]],[3]Sheet1!$AO$2:$AO$12,0)),"0", "1")</f>
        <v>0</v>
      </c>
      <c r="AG125" s="60" t="str">
        <f>IF(ISERROR(MATCH(#REF!,$BA$2:$BA$8,0)),"0", "1")</f>
        <v>0</v>
      </c>
      <c r="AH125" s="60" t="str">
        <f>IF(ISERROR(MATCH(Passout2023[[#This Row], [Nationality Pakistani/ Foreign]],$D$3:$D$4,0)),"0", "1")</f>
        <v>1</v>
      </c>
    </row>
    <row r="126" thickBot="1" ht="15.75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57" t="s">
        <v>1370</v>
      </c>
      <c r="T126" t="s">
        <v>1371</v>
      </c>
      <c r="U126" s="59" t="s">
        <v>1372</v>
      </c>
      <c r="Y126" s="60" t="str">
        <f>IF(ISERROR(MATCH(Passout2023[[#This Row], [Degree Duration (year)]],$M$3:$M$10,0)),"0", "1")</f>
        <v>1</v>
      </c>
      <c r="Z126" s="60" t="str">
        <f>IF(ISERROR(MATCH(Passout2023[[#This Row], [Admission Type]],$F$3:$F$6,0)),"0", "1")</f>
        <v>1</v>
      </c>
      <c r="AA126" s="60" t="str">
        <f>IF(ISERROR(MATCH(Passout2023[[#This Row], [Batch Start Year]],$L$3:$L$25,0)),"0", "1")</f>
        <v>1</v>
      </c>
      <c r="AB126" s="60" t="str">
        <f>IF(ISERROR(MATCH(Passout2023[[#This Row], [Batch Start Semester]],$K$3:$K$6,0)),"0", "1")</f>
        <v>1</v>
      </c>
      <c r="AC126" s="60" t="str">
        <f>IF(ISERROR(MATCH([3]!Quota_Std_2022_23[[#This Row], [SESSION_TYPE]],$AX$2:$AX$5,0)),"0", "1")</f>
        <v>0</v>
      </c>
      <c r="AD126" s="60" t="str">
        <f>IF(ISERROR(MATCH(#REF!,#REF!,0)),"0", "1")</f>
        <v>0</v>
      </c>
      <c r="AE126" s="60" t="str">
        <f>IF(ISERROR(MATCH([3]!Quota_Std_2022_23[[#This Row], [Gender]],$AN$2:$AN$4,0)),"0", "1")</f>
        <v>0</v>
      </c>
      <c r="AF126" s="60" t="str">
        <f>IF(ISERROR(MATCH([3]!Quota_Std_2022_23[[#This Row], [Quota Type]],[3]Sheet1!$AO$2:$AO$12,0)),"0", "1")</f>
        <v>0</v>
      </c>
      <c r="AG126" s="60" t="str">
        <f>IF(ISERROR(MATCH(#REF!,$BA$2:$BA$8,0)),"0", "1")</f>
        <v>0</v>
      </c>
      <c r="AH126" s="60" t="str">
        <f>IF(ISERROR(MATCH(Passout2023[[#This Row], [Nationality Pakistani/ Foreign]],$D$3:$D$4,0)),"0", "1")</f>
        <v>1</v>
      </c>
    </row>
    <row r="127" thickBot="1" ht="15.75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80"/>
      <c r="P127" s="40"/>
      <c r="Q127" s="40"/>
      <c r="R127" s="57" t="s">
        <v>1373</v>
      </c>
      <c r="T127" t="s">
        <v>1374</v>
      </c>
      <c r="U127" s="65" t="s">
        <v>1375</v>
      </c>
      <c r="Y127" s="60" t="str">
        <f>IF(ISERROR(MATCH(Passout2023[[#This Row], [Degree Duration (year)]],$M$3:$M$10,0)),"0", "1")</f>
        <v>1</v>
      </c>
      <c r="Z127" s="60" t="str">
        <f>IF(ISERROR(MATCH(Passout2023[[#This Row], [Admission Type]],$F$3:$F$6,0)),"0", "1")</f>
        <v>1</v>
      </c>
      <c r="AA127" s="60" t="str">
        <f>IF(ISERROR(MATCH(Passout2023[[#This Row], [Batch Start Year]],$L$3:$L$25,0)),"0", "1")</f>
        <v>1</v>
      </c>
      <c r="AB127" s="60" t="str">
        <f>IF(ISERROR(MATCH(Passout2023[[#This Row], [Batch Start Semester]],$K$3:$K$6,0)),"0", "1")</f>
        <v>1</v>
      </c>
      <c r="AC127" s="60" t="str">
        <f>IF(ISERROR(MATCH([3]!Quota_Std_2022_23[[#This Row], [SESSION_TYPE]],$AX$2:$AX$5,0)),"0", "1")</f>
        <v>0</v>
      </c>
      <c r="AD127" s="60" t="str">
        <f>IF(ISERROR(MATCH(#REF!,#REF!,0)),"0", "1")</f>
        <v>0</v>
      </c>
      <c r="AE127" s="60" t="str">
        <f>IF(ISERROR(MATCH([3]!Quota_Std_2022_23[[#This Row], [Gender]],$AN$2:$AN$4,0)),"0", "1")</f>
        <v>0</v>
      </c>
      <c r="AF127" s="60" t="str">
        <f>IF(ISERROR(MATCH([3]!Quota_Std_2022_23[[#This Row], [Quota Type]],[3]Sheet1!$AO$2:$AO$12,0)),"0", "1")</f>
        <v>0</v>
      </c>
      <c r="AG127" s="60" t="str">
        <f>IF(ISERROR(MATCH(#REF!,$BA$2:$BA$8,0)),"0", "1")</f>
        <v>0</v>
      </c>
      <c r="AH127" s="60" t="str">
        <f>IF(ISERROR(MATCH(Passout2023[[#This Row], [Nationality Pakistani/ Foreign]],$D$3:$D$4,0)),"0", "1")</f>
        <v>1</v>
      </c>
    </row>
    <row r="128" thickBot="1" ht="15.75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57" t="s">
        <v>1376</v>
      </c>
      <c r="T128" t="s">
        <v>1377</v>
      </c>
      <c r="U128" s="59" t="s">
        <v>1378</v>
      </c>
      <c r="Y128" s="60" t="str">
        <f>IF(ISERROR(MATCH(Passout2023[[#This Row], [Degree Duration (year)]],$M$3:$M$10,0)),"0", "1")</f>
        <v>1</v>
      </c>
      <c r="Z128" s="60" t="str">
        <f>IF(ISERROR(MATCH(Passout2023[[#This Row], [Admission Type]],$F$3:$F$6,0)),"0", "1")</f>
        <v>1</v>
      </c>
      <c r="AA128" s="60" t="str">
        <f>IF(ISERROR(MATCH(Passout2023[[#This Row], [Batch Start Year]],$L$3:$L$25,0)),"0", "1")</f>
        <v>1</v>
      </c>
      <c r="AB128" s="60" t="str">
        <f>IF(ISERROR(MATCH(Passout2023[[#This Row], [Batch Start Semester]],$K$3:$K$6,0)),"0", "1")</f>
        <v>1</v>
      </c>
      <c r="AC128" s="60" t="str">
        <f>IF(ISERROR(MATCH([3]!Quota_Std_2022_23[[#This Row], [SESSION_TYPE]],$AX$2:$AX$5,0)),"0", "1")</f>
        <v>0</v>
      </c>
      <c r="AD128" s="60" t="str">
        <f>IF(ISERROR(MATCH(#REF!,#REF!,0)),"0", "1")</f>
        <v>0</v>
      </c>
      <c r="AE128" s="60" t="str">
        <f>IF(ISERROR(MATCH([3]!Quota_Std_2022_23[[#This Row], [Gender]],$AN$2:$AN$4,0)),"0", "1")</f>
        <v>0</v>
      </c>
      <c r="AF128" s="60" t="str">
        <f>IF(ISERROR(MATCH([3]!Quota_Std_2022_23[[#This Row], [Quota Type]],[3]Sheet1!$AO$2:$AO$12,0)),"0", "1")</f>
        <v>0</v>
      </c>
      <c r="AG128" s="60" t="str">
        <f>IF(ISERROR(MATCH(#REF!,$BA$2:$BA$8,0)),"0", "1")</f>
        <v>0</v>
      </c>
      <c r="AH128" s="60" t="str">
        <f>IF(ISERROR(MATCH(Passout2023[[#This Row], [Nationality Pakistani/ Foreign]],$D$3:$D$4,0)),"0", "1")</f>
        <v>1</v>
      </c>
    </row>
    <row r="129" thickBot="1" ht="15.75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80"/>
      <c r="P129" s="40"/>
      <c r="Q129" s="40"/>
      <c r="R129" s="57" t="s">
        <v>1379</v>
      </c>
      <c r="T129" t="s">
        <v>1380</v>
      </c>
      <c r="U129" s="65" t="s">
        <v>1381</v>
      </c>
      <c r="Y129" s="60" t="str">
        <f>IF(ISERROR(MATCH(Passout2023[[#This Row], [Degree Duration (year)]],$M$3:$M$10,0)),"0", "1")</f>
        <v>1</v>
      </c>
      <c r="Z129" s="60" t="str">
        <f>IF(ISERROR(MATCH(Passout2023[[#This Row], [Admission Type]],$F$3:$F$6,0)),"0", "1")</f>
        <v>1</v>
      </c>
      <c r="AA129" s="60" t="str">
        <f>IF(ISERROR(MATCH(Passout2023[[#This Row], [Batch Start Year]],$L$3:$L$25,0)),"0", "1")</f>
        <v>1</v>
      </c>
      <c r="AB129" s="60" t="str">
        <f>IF(ISERROR(MATCH(Passout2023[[#This Row], [Batch Start Semester]],$K$3:$K$6,0)),"0", "1")</f>
        <v>1</v>
      </c>
      <c r="AC129" s="60" t="str">
        <f>IF(ISERROR(MATCH([3]!Quota_Std_2022_23[[#This Row], [SESSION_TYPE]],$AX$2:$AX$5,0)),"0", "1")</f>
        <v>0</v>
      </c>
      <c r="AD129" s="60" t="str">
        <f>IF(ISERROR(MATCH(#REF!,#REF!,0)),"0", "1")</f>
        <v>0</v>
      </c>
      <c r="AE129" s="60" t="str">
        <f>IF(ISERROR(MATCH([3]!Quota_Std_2022_23[[#This Row], [Gender]],$AN$2:$AN$4,0)),"0", "1")</f>
        <v>0</v>
      </c>
      <c r="AF129" s="60" t="str">
        <f>IF(ISERROR(MATCH([3]!Quota_Std_2022_23[[#This Row], [Quota Type]],[3]Sheet1!$AO$2:$AO$12,0)),"0", "1")</f>
        <v>0</v>
      </c>
      <c r="AG129" s="60" t="str">
        <f>IF(ISERROR(MATCH(#REF!,$BA$2:$BA$8,0)),"0", "1")</f>
        <v>0</v>
      </c>
      <c r="AH129" s="60" t="str">
        <f>IF(ISERROR(MATCH(Passout2023[[#This Row], [Nationality Pakistani/ Foreign]],$D$3:$D$4,0)),"0", "1")</f>
        <v>1</v>
      </c>
    </row>
    <row r="130" thickBot="1" ht="15.75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57" t="s">
        <v>1382</v>
      </c>
      <c r="T130" t="s">
        <v>1383</v>
      </c>
      <c r="U130" s="59" t="s">
        <v>1384</v>
      </c>
      <c r="Y130" s="60" t="str">
        <f>IF(ISERROR(MATCH(Passout2023[[#This Row], [Degree Duration (year)]],$M$3:$M$10,0)),"0", "1")</f>
        <v>1</v>
      </c>
      <c r="Z130" s="60" t="str">
        <f>IF(ISERROR(MATCH(Passout2023[[#This Row], [Admission Type]],$F$3:$F$6,0)),"0", "1")</f>
        <v>1</v>
      </c>
      <c r="AA130" s="60" t="str">
        <f>IF(ISERROR(MATCH(Passout2023[[#This Row], [Batch Start Year]],$L$3:$L$25,0)),"0", "1")</f>
        <v>1</v>
      </c>
      <c r="AB130" s="60" t="str">
        <f>IF(ISERROR(MATCH(Passout2023[[#This Row], [Batch Start Semester]],$K$3:$K$6,0)),"0", "1")</f>
        <v>1</v>
      </c>
      <c r="AC130" s="60" t="str">
        <f>IF(ISERROR(MATCH([3]!Quota_Std_2022_23[[#This Row], [SESSION_TYPE]],$AX$2:$AX$5,0)),"0", "1")</f>
        <v>0</v>
      </c>
      <c r="AD130" s="60" t="str">
        <f>IF(ISERROR(MATCH(#REF!,#REF!,0)),"0", "1")</f>
        <v>0</v>
      </c>
      <c r="AE130" s="60" t="str">
        <f>IF(ISERROR(MATCH([3]!Quota_Std_2022_23[[#This Row], [Gender]],$AN$2:$AN$4,0)),"0", "1")</f>
        <v>0</v>
      </c>
      <c r="AF130" s="60" t="str">
        <f>IF(ISERROR(MATCH([3]!Quota_Std_2022_23[[#This Row], [Quota Type]],[3]Sheet1!$AO$2:$AO$12,0)),"0", "1")</f>
        <v>0</v>
      </c>
      <c r="AG130" s="60" t="str">
        <f>IF(ISERROR(MATCH(#REF!,$BA$2:$BA$8,0)),"0", "1")</f>
        <v>0</v>
      </c>
      <c r="AH130" s="60" t="str">
        <f>IF(ISERROR(MATCH(Passout2023[[#This Row], [Nationality Pakistani/ Foreign]],$D$3:$D$4,0)),"0", "1")</f>
        <v>1</v>
      </c>
    </row>
    <row r="131" thickBot="1" ht="15.75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80"/>
      <c r="P131" s="40"/>
      <c r="Q131" s="40"/>
      <c r="R131" s="57" t="s">
        <v>1385</v>
      </c>
      <c r="T131" t="s">
        <v>1386</v>
      </c>
      <c r="U131" s="65" t="s">
        <v>1387</v>
      </c>
      <c r="Y131" s="60" t="str">
        <f>IF(ISERROR(MATCH(Passout2023[[#This Row], [Degree Duration (year)]],$M$3:$M$10,0)),"0", "1")</f>
        <v>1</v>
      </c>
      <c r="Z131" s="60" t="str">
        <f>IF(ISERROR(MATCH(Passout2023[[#This Row], [Admission Type]],$F$3:$F$6,0)),"0", "1")</f>
        <v>1</v>
      </c>
      <c r="AA131" s="60" t="str">
        <f>IF(ISERROR(MATCH(Passout2023[[#This Row], [Batch Start Year]],$L$3:$L$25,0)),"0", "1")</f>
        <v>1</v>
      </c>
      <c r="AB131" s="60" t="str">
        <f>IF(ISERROR(MATCH(Passout2023[[#This Row], [Batch Start Semester]],$K$3:$K$6,0)),"0", "1")</f>
        <v>1</v>
      </c>
      <c r="AC131" s="60" t="str">
        <f>IF(ISERROR(MATCH([3]!Quota_Std_2022_23[[#This Row], [SESSION_TYPE]],$AX$2:$AX$5,0)),"0", "1")</f>
        <v>0</v>
      </c>
      <c r="AD131" s="60" t="str">
        <f>IF(ISERROR(MATCH(#REF!,#REF!,0)),"0", "1")</f>
        <v>0</v>
      </c>
      <c r="AE131" s="60" t="str">
        <f>IF(ISERROR(MATCH([3]!Quota_Std_2022_23[[#This Row], [Gender]],$AN$2:$AN$4,0)),"0", "1")</f>
        <v>0</v>
      </c>
      <c r="AF131" s="60" t="str">
        <f>IF(ISERROR(MATCH([3]!Quota_Std_2022_23[[#This Row], [Quota Type]],[3]Sheet1!$AO$2:$AO$12,0)),"0", "1")</f>
        <v>0</v>
      </c>
      <c r="AG131" s="60" t="str">
        <f>IF(ISERROR(MATCH(#REF!,$BA$2:$BA$8,0)),"0", "1")</f>
        <v>0</v>
      </c>
      <c r="AH131" s="60" t="str">
        <f>IF(ISERROR(MATCH(Passout2023[[#This Row], [Nationality Pakistani/ Foreign]],$D$3:$D$4,0)),"0", "1")</f>
        <v>1</v>
      </c>
    </row>
    <row r="132" thickBot="1" ht="15.75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57" t="s">
        <v>1388</v>
      </c>
      <c r="T132" t="s">
        <v>1389</v>
      </c>
      <c r="U132" s="59" t="s">
        <v>1390</v>
      </c>
      <c r="Y132" s="60" t="str">
        <f>IF(ISERROR(MATCH(Passout2023[[#This Row], [Degree Duration (year)]],$M$3:$M$10,0)),"0", "1")</f>
        <v>1</v>
      </c>
      <c r="Z132" s="60" t="str">
        <f>IF(ISERROR(MATCH(Passout2023[[#This Row], [Admission Type]],$F$3:$F$6,0)),"0", "1")</f>
        <v>1</v>
      </c>
      <c r="AA132" s="60" t="str">
        <f>IF(ISERROR(MATCH(Passout2023[[#This Row], [Batch Start Year]],$L$3:$L$25,0)),"0", "1")</f>
        <v>1</v>
      </c>
      <c r="AB132" s="60" t="str">
        <f>IF(ISERROR(MATCH(Passout2023[[#This Row], [Batch Start Semester]],$K$3:$K$6,0)),"0", "1")</f>
        <v>1</v>
      </c>
      <c r="AC132" s="60" t="str">
        <f>IF(ISERROR(MATCH([3]!Quota_Std_2022_23[[#This Row], [SESSION_TYPE]],$AX$2:$AX$5,0)),"0", "1")</f>
        <v>0</v>
      </c>
      <c r="AD132" s="60" t="str">
        <f>IF(ISERROR(MATCH(#REF!,#REF!,0)),"0", "1")</f>
        <v>0</v>
      </c>
      <c r="AE132" s="60" t="str">
        <f>IF(ISERROR(MATCH([3]!Quota_Std_2022_23[[#This Row], [Gender]],$AN$2:$AN$4,0)),"0", "1")</f>
        <v>0</v>
      </c>
      <c r="AF132" s="60" t="str">
        <f>IF(ISERROR(MATCH([3]!Quota_Std_2022_23[[#This Row], [Quota Type]],[3]Sheet1!$AO$2:$AO$12,0)),"0", "1")</f>
        <v>0</v>
      </c>
      <c r="AG132" s="60" t="str">
        <f>IF(ISERROR(MATCH(#REF!,$BA$2:$BA$8,0)),"0", "1")</f>
        <v>0</v>
      </c>
      <c r="AH132" s="60" t="str">
        <f>IF(ISERROR(MATCH(Passout2023[[#This Row], [Nationality Pakistani/ Foreign]],$D$3:$D$4,0)),"0", "1")</f>
        <v>1</v>
      </c>
    </row>
    <row r="133" thickBot="1" ht="15.75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80"/>
      <c r="P133" s="40"/>
      <c r="Q133" s="40"/>
      <c r="R133" s="57" t="s">
        <v>1391</v>
      </c>
      <c r="T133" t="s">
        <v>1392</v>
      </c>
      <c r="U133" s="65" t="s">
        <v>1393</v>
      </c>
      <c r="Y133" s="60" t="str">
        <f>IF(ISERROR(MATCH(Passout2023[[#This Row], [Degree Duration (year)]],$M$3:$M$10,0)),"0", "1")</f>
        <v>1</v>
      </c>
      <c r="Z133" s="60" t="str">
        <f>IF(ISERROR(MATCH(Passout2023[[#This Row], [Admission Type]],$F$3:$F$6,0)),"0", "1")</f>
        <v>1</v>
      </c>
      <c r="AA133" s="60" t="str">
        <f>IF(ISERROR(MATCH(Passout2023[[#This Row], [Batch Start Year]],$L$3:$L$25,0)),"0", "1")</f>
        <v>1</v>
      </c>
      <c r="AB133" s="60" t="str">
        <f>IF(ISERROR(MATCH(Passout2023[[#This Row], [Batch Start Semester]],$K$3:$K$6,0)),"0", "1")</f>
        <v>1</v>
      </c>
      <c r="AC133" s="60" t="str">
        <f>IF(ISERROR(MATCH([3]!Quota_Std_2022_23[[#This Row], [SESSION_TYPE]],$AX$2:$AX$5,0)),"0", "1")</f>
        <v>0</v>
      </c>
      <c r="AD133" s="60" t="str">
        <f>IF(ISERROR(MATCH(#REF!,#REF!,0)),"0", "1")</f>
        <v>0</v>
      </c>
      <c r="AE133" s="60" t="str">
        <f>IF(ISERROR(MATCH([3]!Quota_Std_2022_23[[#This Row], [Gender]],$AN$2:$AN$4,0)),"0", "1")</f>
        <v>0</v>
      </c>
      <c r="AF133" s="60" t="str">
        <f>IF(ISERROR(MATCH([3]!Quota_Std_2022_23[[#This Row], [Quota Type]],[3]Sheet1!$AO$2:$AO$12,0)),"0", "1")</f>
        <v>0</v>
      </c>
      <c r="AG133" s="60" t="str">
        <f>IF(ISERROR(MATCH(#REF!,$BA$2:$BA$8,0)),"0", "1")</f>
        <v>0</v>
      </c>
      <c r="AH133" s="60" t="str">
        <f>IF(ISERROR(MATCH(Passout2023[[#This Row], [Nationality Pakistani/ Foreign]],$D$3:$D$4,0)),"0", "1")</f>
        <v>1</v>
      </c>
    </row>
    <row r="134" thickBot="1" ht="15.75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57" t="s">
        <v>1394</v>
      </c>
      <c r="T134" t="s">
        <v>1395</v>
      </c>
      <c r="U134" s="59" t="s">
        <v>1396</v>
      </c>
      <c r="Y134" s="60" t="str">
        <f>IF(ISERROR(MATCH(Passout2023[[#This Row], [Degree Duration (year)]],$M$3:$M$10,0)),"0", "1")</f>
        <v>1</v>
      </c>
      <c r="Z134" s="60" t="str">
        <f>IF(ISERROR(MATCH(Passout2023[[#This Row], [Admission Type]],$F$3:$F$6,0)),"0", "1")</f>
        <v>1</v>
      </c>
      <c r="AA134" s="60" t="str">
        <f>IF(ISERROR(MATCH(Passout2023[[#This Row], [Batch Start Year]],$L$3:$L$25,0)),"0", "1")</f>
        <v>1</v>
      </c>
      <c r="AB134" s="60" t="str">
        <f>IF(ISERROR(MATCH(Passout2023[[#This Row], [Batch Start Semester]],$K$3:$K$6,0)),"0", "1")</f>
        <v>1</v>
      </c>
      <c r="AC134" s="60" t="str">
        <f>IF(ISERROR(MATCH([3]!Quota_Std_2022_23[[#This Row], [SESSION_TYPE]],$AX$2:$AX$5,0)),"0", "1")</f>
        <v>0</v>
      </c>
      <c r="AD134" s="60" t="str">
        <f>IF(ISERROR(MATCH(#REF!,#REF!,0)),"0", "1")</f>
        <v>0</v>
      </c>
      <c r="AE134" s="60" t="str">
        <f>IF(ISERROR(MATCH([3]!Quota_Std_2022_23[[#This Row], [Gender]],$AN$2:$AN$4,0)),"0", "1")</f>
        <v>0</v>
      </c>
      <c r="AF134" s="60" t="str">
        <f>IF(ISERROR(MATCH([3]!Quota_Std_2022_23[[#This Row], [Quota Type]],[3]Sheet1!$AO$2:$AO$12,0)),"0", "1")</f>
        <v>0</v>
      </c>
      <c r="AG134" s="60" t="str">
        <f>IF(ISERROR(MATCH(#REF!,$BA$2:$BA$8,0)),"0", "1")</f>
        <v>0</v>
      </c>
      <c r="AH134" s="60" t="str">
        <f>IF(ISERROR(MATCH(Passout2023[[#This Row], [Nationality Pakistani/ Foreign]],$D$3:$D$4,0)),"0", "1")</f>
        <v>1</v>
      </c>
    </row>
    <row r="135" thickBot="1" ht="15.75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80"/>
      <c r="P135" s="40"/>
      <c r="Q135" s="40"/>
      <c r="R135" s="57" t="s">
        <v>1397</v>
      </c>
      <c r="T135" t="s">
        <v>1398</v>
      </c>
      <c r="U135" s="65" t="s">
        <v>1399</v>
      </c>
      <c r="Y135" s="60" t="str">
        <f>IF(ISERROR(MATCH(Passout2023[[#This Row], [Degree Duration (year)]],$M$3:$M$10,0)),"0", "1")</f>
        <v>1</v>
      </c>
      <c r="Z135" s="60" t="str">
        <f>IF(ISERROR(MATCH(Passout2023[[#This Row], [Admission Type]],$F$3:$F$6,0)),"0", "1")</f>
        <v>1</v>
      </c>
      <c r="AA135" s="60" t="str">
        <f>IF(ISERROR(MATCH(Passout2023[[#This Row], [Batch Start Year]],$L$3:$L$25,0)),"0", "1")</f>
        <v>1</v>
      </c>
      <c r="AB135" s="60" t="str">
        <f>IF(ISERROR(MATCH(Passout2023[[#This Row], [Batch Start Semester]],$K$3:$K$6,0)),"0", "1")</f>
        <v>1</v>
      </c>
      <c r="AC135" s="60" t="str">
        <f>IF(ISERROR(MATCH([3]!Quota_Std_2022_23[[#This Row], [SESSION_TYPE]],$AX$2:$AX$5,0)),"0", "1")</f>
        <v>0</v>
      </c>
      <c r="AD135" s="60" t="str">
        <f>IF(ISERROR(MATCH(#REF!,#REF!,0)),"0", "1")</f>
        <v>0</v>
      </c>
      <c r="AE135" s="60" t="str">
        <f>IF(ISERROR(MATCH([3]!Quota_Std_2022_23[[#This Row], [Gender]],$AN$2:$AN$4,0)),"0", "1")</f>
        <v>0</v>
      </c>
      <c r="AF135" s="60" t="str">
        <f>IF(ISERROR(MATCH([3]!Quota_Std_2022_23[[#This Row], [Quota Type]],[3]Sheet1!$AO$2:$AO$12,0)),"0", "1")</f>
        <v>0</v>
      </c>
      <c r="AG135" s="60" t="str">
        <f>IF(ISERROR(MATCH(#REF!,$BA$2:$BA$8,0)),"0", "1")</f>
        <v>0</v>
      </c>
      <c r="AH135" s="60" t="str">
        <f>IF(ISERROR(MATCH(Passout2023[[#This Row], [Nationality Pakistani/ Foreign]],$D$3:$D$4,0)),"0", "1")</f>
        <v>1</v>
      </c>
    </row>
    <row r="136" thickBot="1" ht="15.75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57" t="s">
        <v>1400</v>
      </c>
      <c r="T136" t="s">
        <v>1401</v>
      </c>
      <c r="U136" s="59" t="s">
        <v>1402</v>
      </c>
      <c r="Y136" s="60" t="str">
        <f>IF(ISERROR(MATCH(Passout2023[[#This Row], [Degree Duration (year)]],$M$3:$M$10,0)),"0", "1")</f>
        <v>1</v>
      </c>
      <c r="Z136" s="60" t="str">
        <f>IF(ISERROR(MATCH(Passout2023[[#This Row], [Admission Type]],$F$3:$F$6,0)),"0", "1")</f>
        <v>1</v>
      </c>
      <c r="AA136" s="60" t="str">
        <f>IF(ISERROR(MATCH(Passout2023[[#This Row], [Batch Start Year]],$L$3:$L$25,0)),"0", "1")</f>
        <v>1</v>
      </c>
      <c r="AB136" s="60" t="str">
        <f>IF(ISERROR(MATCH(Passout2023[[#This Row], [Batch Start Semester]],$K$3:$K$6,0)),"0", "1")</f>
        <v>1</v>
      </c>
      <c r="AC136" s="60" t="str">
        <f>IF(ISERROR(MATCH([3]!Quota_Std_2022_23[[#This Row], [SESSION_TYPE]],$AX$2:$AX$5,0)),"0", "1")</f>
        <v>0</v>
      </c>
      <c r="AD136" s="60" t="str">
        <f>IF(ISERROR(MATCH(#REF!,#REF!,0)),"0", "1")</f>
        <v>0</v>
      </c>
      <c r="AE136" s="60" t="str">
        <f>IF(ISERROR(MATCH([3]!Quota_Std_2022_23[[#This Row], [Gender]],$AN$2:$AN$4,0)),"0", "1")</f>
        <v>0</v>
      </c>
      <c r="AF136" s="60" t="str">
        <f>IF(ISERROR(MATCH([3]!Quota_Std_2022_23[[#This Row], [Quota Type]],[3]Sheet1!$AO$2:$AO$12,0)),"0", "1")</f>
        <v>0</v>
      </c>
      <c r="AG136" s="60" t="str">
        <f>IF(ISERROR(MATCH(#REF!,$BA$2:$BA$8,0)),"0", "1")</f>
        <v>0</v>
      </c>
      <c r="AH136" s="60" t="str">
        <f>IF(ISERROR(MATCH(Passout2023[[#This Row], [Nationality Pakistani/ Foreign]],$D$3:$D$4,0)),"0", "1")</f>
        <v>1</v>
      </c>
    </row>
    <row r="137" thickBot="1" ht="15.75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80"/>
      <c r="P137" s="40"/>
      <c r="Q137" s="40"/>
      <c r="R137" s="57" t="s">
        <v>1403</v>
      </c>
      <c r="T137" t="s">
        <v>1404</v>
      </c>
      <c r="U137" s="65" t="s">
        <v>1405</v>
      </c>
      <c r="Y137" s="60" t="str">
        <f>IF(ISERROR(MATCH(Passout2023[[#This Row], [Degree Duration (year)]],$M$3:$M$10,0)),"0", "1")</f>
        <v>1</v>
      </c>
      <c r="Z137" s="60" t="str">
        <f>IF(ISERROR(MATCH(Passout2023[[#This Row], [Admission Type]],$F$3:$F$6,0)),"0", "1")</f>
        <v>1</v>
      </c>
      <c r="AA137" s="60" t="str">
        <f>IF(ISERROR(MATCH(Passout2023[[#This Row], [Batch Start Year]],$L$3:$L$25,0)),"0", "1")</f>
        <v>1</v>
      </c>
      <c r="AB137" s="60" t="str">
        <f>IF(ISERROR(MATCH(Passout2023[[#This Row], [Batch Start Semester]],$K$3:$K$6,0)),"0", "1")</f>
        <v>1</v>
      </c>
      <c r="AC137" s="60" t="str">
        <f>IF(ISERROR(MATCH([3]!Quota_Std_2022_23[[#This Row], [SESSION_TYPE]],$AX$2:$AX$5,0)),"0", "1")</f>
        <v>0</v>
      </c>
      <c r="AD137" s="60" t="str">
        <f>IF(ISERROR(MATCH(#REF!,#REF!,0)),"0", "1")</f>
        <v>0</v>
      </c>
      <c r="AE137" s="60" t="str">
        <f>IF(ISERROR(MATCH([3]!Quota_Std_2022_23[[#This Row], [Gender]],$AN$2:$AN$4,0)),"0", "1")</f>
        <v>0</v>
      </c>
      <c r="AF137" s="60" t="str">
        <f>IF(ISERROR(MATCH([3]!Quota_Std_2022_23[[#This Row], [Quota Type]],[3]Sheet1!$AO$2:$AO$12,0)),"0", "1")</f>
        <v>0</v>
      </c>
      <c r="AG137" s="60" t="str">
        <f>IF(ISERROR(MATCH(#REF!,$BA$2:$BA$8,0)),"0", "1")</f>
        <v>0</v>
      </c>
      <c r="AH137" s="60" t="str">
        <f>IF(ISERROR(MATCH(Passout2023[[#This Row], [Nationality Pakistani/ Foreign]],$D$3:$D$4,0)),"0", "1")</f>
        <v>1</v>
      </c>
    </row>
    <row r="138" thickBot="1" ht="15.75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57" t="s">
        <v>1406</v>
      </c>
      <c r="T138" t="s">
        <v>1407</v>
      </c>
      <c r="U138" s="59" t="s">
        <v>1408</v>
      </c>
      <c r="Y138" s="60" t="str">
        <f>IF(ISERROR(MATCH(Passout2023[[#This Row], [Degree Duration (year)]],$M$3:$M$10,0)),"0", "1")</f>
        <v>1</v>
      </c>
      <c r="Z138" s="60" t="str">
        <f>IF(ISERROR(MATCH(Passout2023[[#This Row], [Admission Type]],$F$3:$F$6,0)),"0", "1")</f>
        <v>1</v>
      </c>
      <c r="AA138" s="60" t="str">
        <f>IF(ISERROR(MATCH(Passout2023[[#This Row], [Batch Start Year]],$L$3:$L$25,0)),"0", "1")</f>
        <v>1</v>
      </c>
      <c r="AB138" s="60" t="str">
        <f>IF(ISERROR(MATCH(Passout2023[[#This Row], [Batch Start Semester]],$K$3:$K$6,0)),"0", "1")</f>
        <v>1</v>
      </c>
      <c r="AC138" s="60" t="str">
        <f>IF(ISERROR(MATCH([3]!Quota_Std_2022_23[[#This Row], [SESSION_TYPE]],$AX$2:$AX$5,0)),"0", "1")</f>
        <v>0</v>
      </c>
      <c r="AD138" s="60" t="str">
        <f>IF(ISERROR(MATCH(#REF!,#REF!,0)),"0", "1")</f>
        <v>0</v>
      </c>
      <c r="AE138" s="60" t="str">
        <f>IF(ISERROR(MATCH([3]!Quota_Std_2022_23[[#This Row], [Gender]],$AN$2:$AN$4,0)),"0", "1")</f>
        <v>0</v>
      </c>
      <c r="AF138" s="60" t="str">
        <f>IF(ISERROR(MATCH([3]!Quota_Std_2022_23[[#This Row], [Quota Type]],[3]Sheet1!$AO$2:$AO$12,0)),"0", "1")</f>
        <v>0</v>
      </c>
      <c r="AG138" s="60" t="str">
        <f>IF(ISERROR(MATCH(#REF!,$BA$2:$BA$8,0)),"0", "1")</f>
        <v>0</v>
      </c>
      <c r="AH138" s="60" t="str">
        <f>IF(ISERROR(MATCH(Passout2023[[#This Row], [Nationality Pakistani/ Foreign]],$D$3:$D$4,0)),"0", "1")</f>
        <v>1</v>
      </c>
    </row>
    <row r="139" thickBot="1" ht="15.75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80"/>
      <c r="P139" s="40"/>
      <c r="Q139" s="40"/>
      <c r="R139" s="57" t="s">
        <v>1409</v>
      </c>
      <c r="T139" t="s">
        <v>1410</v>
      </c>
      <c r="U139" s="65" t="s">
        <v>1411</v>
      </c>
      <c r="Y139" s="60" t="str">
        <f>IF(ISERROR(MATCH(Passout2023[[#This Row], [Degree Duration (year)]],$M$3:$M$10,0)),"0", "1")</f>
        <v>1</v>
      </c>
      <c r="Z139" s="60" t="str">
        <f>IF(ISERROR(MATCH(Passout2023[[#This Row], [Admission Type]],$F$3:$F$6,0)),"0", "1")</f>
        <v>1</v>
      </c>
      <c r="AA139" s="60" t="str">
        <f>IF(ISERROR(MATCH(Passout2023[[#This Row], [Batch Start Year]],$L$3:$L$25,0)),"0", "1")</f>
        <v>1</v>
      </c>
      <c r="AB139" s="60" t="str">
        <f>IF(ISERROR(MATCH(Passout2023[[#This Row], [Batch Start Semester]],$K$3:$K$6,0)),"0", "1")</f>
        <v>1</v>
      </c>
      <c r="AC139" s="60" t="str">
        <f>IF(ISERROR(MATCH([3]!Quota_Std_2022_23[[#This Row], [SESSION_TYPE]],$AX$2:$AX$5,0)),"0", "1")</f>
        <v>0</v>
      </c>
      <c r="AD139" s="60" t="str">
        <f>IF(ISERROR(MATCH(#REF!,#REF!,0)),"0", "1")</f>
        <v>0</v>
      </c>
      <c r="AE139" s="60" t="str">
        <f>IF(ISERROR(MATCH([3]!Quota_Std_2022_23[[#This Row], [Gender]],$AN$2:$AN$4,0)),"0", "1")</f>
        <v>0</v>
      </c>
      <c r="AF139" s="60" t="str">
        <f>IF(ISERROR(MATCH([3]!Quota_Std_2022_23[[#This Row], [Quota Type]],[3]Sheet1!$AO$2:$AO$12,0)),"0", "1")</f>
        <v>0</v>
      </c>
      <c r="AG139" s="60" t="str">
        <f>IF(ISERROR(MATCH(#REF!,$BA$2:$BA$8,0)),"0", "1")</f>
        <v>0</v>
      </c>
      <c r="AH139" s="60" t="str">
        <f>IF(ISERROR(MATCH(Passout2023[[#This Row], [Nationality Pakistani/ Foreign]],$D$3:$D$4,0)),"0", "1")</f>
        <v>1</v>
      </c>
    </row>
    <row r="140" thickBot="1" ht="15.75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57" t="s">
        <v>1412</v>
      </c>
      <c r="T140" t="s">
        <v>1413</v>
      </c>
      <c r="U140" s="59" t="s">
        <v>1414</v>
      </c>
      <c r="Y140" s="60" t="str">
        <f>IF(ISERROR(MATCH(Passout2023[[#This Row], [Degree Duration (year)]],$M$3:$M$10,0)),"0", "1")</f>
        <v>1</v>
      </c>
      <c r="Z140" s="60" t="str">
        <f>IF(ISERROR(MATCH(Passout2023[[#This Row], [Admission Type]],$F$3:$F$6,0)),"0", "1")</f>
        <v>1</v>
      </c>
      <c r="AA140" s="60" t="str">
        <f>IF(ISERROR(MATCH(Passout2023[[#This Row], [Batch Start Year]],$L$3:$L$25,0)),"0", "1")</f>
        <v>1</v>
      </c>
      <c r="AB140" s="60" t="str">
        <f>IF(ISERROR(MATCH(Passout2023[[#This Row], [Batch Start Semester]],$K$3:$K$6,0)),"0", "1")</f>
        <v>1</v>
      </c>
      <c r="AC140" s="60" t="str">
        <f>IF(ISERROR(MATCH([3]!Quota_Std_2022_23[[#This Row], [SESSION_TYPE]],$AX$2:$AX$5,0)),"0", "1")</f>
        <v>0</v>
      </c>
      <c r="AD140" s="60" t="str">
        <f>IF(ISERROR(MATCH(#REF!,#REF!,0)),"0", "1")</f>
        <v>0</v>
      </c>
      <c r="AE140" s="60" t="str">
        <f>IF(ISERROR(MATCH([3]!Quota_Std_2022_23[[#This Row], [Gender]],$AN$2:$AN$4,0)),"0", "1")</f>
        <v>0</v>
      </c>
      <c r="AF140" s="60" t="str">
        <f>IF(ISERROR(MATCH([3]!Quota_Std_2022_23[[#This Row], [Quota Type]],[3]Sheet1!$AO$2:$AO$12,0)),"0", "1")</f>
        <v>0</v>
      </c>
      <c r="AG140" s="60" t="str">
        <f>IF(ISERROR(MATCH(#REF!,$BA$2:$BA$8,0)),"0", "1")</f>
        <v>0</v>
      </c>
      <c r="AH140" s="60" t="str">
        <f>IF(ISERROR(MATCH(Passout2023[[#This Row], [Nationality Pakistani/ Foreign]],$D$3:$D$4,0)),"0", "1")</f>
        <v>1</v>
      </c>
    </row>
    <row r="141" thickBot="1" ht="15.75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80"/>
      <c r="P141" s="40"/>
      <c r="Q141" s="40"/>
      <c r="R141" s="57" t="s">
        <v>1415</v>
      </c>
      <c r="T141" t="s">
        <v>1416</v>
      </c>
      <c r="U141" s="65" t="s">
        <v>1417</v>
      </c>
      <c r="Y141" s="60" t="str">
        <f>IF(ISERROR(MATCH(Passout2023[[#This Row], [Degree Duration (year)]],$M$3:$M$10,0)),"0", "1")</f>
        <v>1</v>
      </c>
      <c r="Z141" s="60" t="str">
        <f>IF(ISERROR(MATCH(Passout2023[[#This Row], [Admission Type]],$F$3:$F$6,0)),"0", "1")</f>
        <v>1</v>
      </c>
      <c r="AA141" s="60" t="str">
        <f>IF(ISERROR(MATCH(Passout2023[[#This Row], [Batch Start Year]],$L$3:$L$25,0)),"0", "1")</f>
        <v>1</v>
      </c>
      <c r="AB141" s="60" t="str">
        <f>IF(ISERROR(MATCH(Passout2023[[#This Row], [Batch Start Semester]],$K$3:$K$6,0)),"0", "1")</f>
        <v>1</v>
      </c>
      <c r="AC141" s="60" t="str">
        <f>IF(ISERROR(MATCH([3]!Quota_Std_2022_23[[#This Row], [SESSION_TYPE]],$AX$2:$AX$5,0)),"0", "1")</f>
        <v>0</v>
      </c>
      <c r="AD141" s="60" t="str">
        <f>IF(ISERROR(MATCH(#REF!,#REF!,0)),"0", "1")</f>
        <v>0</v>
      </c>
      <c r="AE141" s="60" t="str">
        <f>IF(ISERROR(MATCH([3]!Quota_Std_2022_23[[#This Row], [Gender]],$AN$2:$AN$4,0)),"0", "1")</f>
        <v>0</v>
      </c>
      <c r="AF141" s="60" t="str">
        <f>IF(ISERROR(MATCH([3]!Quota_Std_2022_23[[#This Row], [Quota Type]],[3]Sheet1!$AO$2:$AO$12,0)),"0", "1")</f>
        <v>0</v>
      </c>
      <c r="AG141" s="60" t="str">
        <f>IF(ISERROR(MATCH(#REF!,$BA$2:$BA$8,0)),"0", "1")</f>
        <v>0</v>
      </c>
      <c r="AH141" s="60" t="str">
        <f>IF(ISERROR(MATCH(Passout2023[[#This Row], [Nationality Pakistani/ Foreign]],$D$3:$D$4,0)),"0", "1")</f>
        <v>1</v>
      </c>
    </row>
    <row r="142" thickBot="1" ht="15.75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57" t="s">
        <v>1418</v>
      </c>
      <c r="T142" t="s">
        <v>1419</v>
      </c>
      <c r="U142" s="59" t="s">
        <v>1420</v>
      </c>
      <c r="Y142" s="60" t="str">
        <f>IF(ISERROR(MATCH(Passout2023[[#This Row], [Degree Duration (year)]],$M$3:$M$10,0)),"0", "1")</f>
        <v>1</v>
      </c>
      <c r="Z142" s="60" t="str">
        <f>IF(ISERROR(MATCH(Passout2023[[#This Row], [Admission Type]],$F$3:$F$6,0)),"0", "1")</f>
        <v>1</v>
      </c>
      <c r="AA142" s="60" t="str">
        <f>IF(ISERROR(MATCH(Passout2023[[#This Row], [Batch Start Year]],$L$3:$L$25,0)),"0", "1")</f>
        <v>1</v>
      </c>
      <c r="AB142" s="60" t="str">
        <f>IF(ISERROR(MATCH(Passout2023[[#This Row], [Batch Start Semester]],$K$3:$K$6,0)),"0", "1")</f>
        <v>1</v>
      </c>
      <c r="AC142" s="60" t="str">
        <f>IF(ISERROR(MATCH([3]!Quota_Std_2022_23[[#This Row], [SESSION_TYPE]],$AX$2:$AX$5,0)),"0", "1")</f>
        <v>0</v>
      </c>
      <c r="AD142" s="60" t="str">
        <f>IF(ISERROR(MATCH(#REF!,#REF!,0)),"0", "1")</f>
        <v>0</v>
      </c>
      <c r="AE142" s="60" t="str">
        <f>IF(ISERROR(MATCH([3]!Quota_Std_2022_23[[#This Row], [Gender]],$AN$2:$AN$4,0)),"0", "1")</f>
        <v>0</v>
      </c>
      <c r="AF142" s="60" t="str">
        <f>IF(ISERROR(MATCH([3]!Quota_Std_2022_23[[#This Row], [Quota Type]],[3]Sheet1!$AO$2:$AO$12,0)),"0", "1")</f>
        <v>0</v>
      </c>
      <c r="AG142" s="60" t="str">
        <f>IF(ISERROR(MATCH(#REF!,$BA$2:$BA$8,0)),"0", "1")</f>
        <v>0</v>
      </c>
      <c r="AH142" s="60" t="str">
        <f>IF(ISERROR(MATCH(Passout2023[[#This Row], [Nationality Pakistani/ Foreign]],$D$3:$D$4,0)),"0", "1")</f>
        <v>1</v>
      </c>
    </row>
    <row r="143" thickBot="1" ht="15.75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80"/>
      <c r="P143" s="40"/>
      <c r="Q143" s="40"/>
      <c r="R143" s="57" t="s">
        <v>1421</v>
      </c>
      <c r="T143" t="s">
        <v>1422</v>
      </c>
      <c r="U143" s="65" t="s">
        <v>1423</v>
      </c>
      <c r="Y143" s="60" t="str">
        <f>IF(ISERROR(MATCH(Passout2023[[#This Row], [Degree Duration (year)]],$M$3:$M$10,0)),"0", "1")</f>
        <v>1</v>
      </c>
      <c r="Z143" s="60" t="str">
        <f>IF(ISERROR(MATCH(Passout2023[[#This Row], [Admission Type]],$F$3:$F$6,0)),"0", "1")</f>
        <v>1</v>
      </c>
      <c r="AA143" s="60" t="str">
        <f>IF(ISERROR(MATCH(Passout2023[[#This Row], [Batch Start Year]],$L$3:$L$25,0)),"0", "1")</f>
        <v>1</v>
      </c>
      <c r="AB143" s="60" t="str">
        <f>IF(ISERROR(MATCH(Passout2023[[#This Row], [Batch Start Semester]],$K$3:$K$6,0)),"0", "1")</f>
        <v>1</v>
      </c>
      <c r="AC143" s="60" t="str">
        <f>IF(ISERROR(MATCH([3]!Quota_Std_2022_23[[#This Row], [SESSION_TYPE]],$AX$2:$AX$5,0)),"0", "1")</f>
        <v>0</v>
      </c>
      <c r="AD143" s="60" t="str">
        <f>IF(ISERROR(MATCH(#REF!,#REF!,0)),"0", "1")</f>
        <v>0</v>
      </c>
      <c r="AE143" s="60" t="str">
        <f>IF(ISERROR(MATCH([3]!Quota_Std_2022_23[[#This Row], [Gender]],$AN$2:$AN$4,0)),"0", "1")</f>
        <v>0</v>
      </c>
      <c r="AF143" s="60" t="str">
        <f>IF(ISERROR(MATCH([3]!Quota_Std_2022_23[[#This Row], [Quota Type]],[3]Sheet1!$AO$2:$AO$12,0)),"0", "1")</f>
        <v>0</v>
      </c>
      <c r="AG143" s="60" t="str">
        <f>IF(ISERROR(MATCH(#REF!,$BA$2:$BA$8,0)),"0", "1")</f>
        <v>0</v>
      </c>
      <c r="AH143" s="60" t="str">
        <f>IF(ISERROR(MATCH(Passout2023[[#This Row], [Nationality Pakistani/ Foreign]],$D$3:$D$4,0)),"0", "1")</f>
        <v>1</v>
      </c>
    </row>
    <row r="144" thickBot="1" ht="15.75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57" t="s">
        <v>1424</v>
      </c>
      <c r="T144" t="s">
        <v>1425</v>
      </c>
      <c r="U144" s="59" t="s">
        <v>1426</v>
      </c>
      <c r="Y144" s="60" t="str">
        <f>IF(ISERROR(MATCH(Passout2023[[#This Row], [Degree Duration (year)]],$M$3:$M$10,0)),"0", "1")</f>
        <v>1</v>
      </c>
      <c r="Z144" s="60" t="str">
        <f>IF(ISERROR(MATCH(Passout2023[[#This Row], [Admission Type]],$F$3:$F$6,0)),"0", "1")</f>
        <v>1</v>
      </c>
      <c r="AA144" s="60" t="str">
        <f>IF(ISERROR(MATCH(Passout2023[[#This Row], [Batch Start Year]],$L$3:$L$25,0)),"0", "1")</f>
        <v>1</v>
      </c>
      <c r="AB144" s="60" t="str">
        <f>IF(ISERROR(MATCH(Passout2023[[#This Row], [Batch Start Semester]],$K$3:$K$6,0)),"0", "1")</f>
        <v>1</v>
      </c>
      <c r="AC144" s="60" t="str">
        <f>IF(ISERROR(MATCH([3]!Quota_Std_2022_23[[#This Row], [SESSION_TYPE]],$AX$2:$AX$5,0)),"0", "1")</f>
        <v>0</v>
      </c>
      <c r="AD144" s="60" t="str">
        <f>IF(ISERROR(MATCH(#REF!,#REF!,0)),"0", "1")</f>
        <v>0</v>
      </c>
      <c r="AE144" s="60" t="str">
        <f>IF(ISERROR(MATCH([3]!Quota_Std_2022_23[[#This Row], [Gender]],$AN$2:$AN$4,0)),"0", "1")</f>
        <v>0</v>
      </c>
      <c r="AF144" s="60" t="str">
        <f>IF(ISERROR(MATCH([3]!Quota_Std_2022_23[[#This Row], [Quota Type]],[3]Sheet1!$AO$2:$AO$12,0)),"0", "1")</f>
        <v>0</v>
      </c>
      <c r="AG144" s="60" t="str">
        <f>IF(ISERROR(MATCH(#REF!,$BA$2:$BA$8,0)),"0", "1")</f>
        <v>0</v>
      </c>
      <c r="AH144" s="60" t="str">
        <f>IF(ISERROR(MATCH(Passout2023[[#This Row], [Nationality Pakistani/ Foreign]],$D$3:$D$4,0)),"0", "1")</f>
        <v>1</v>
      </c>
    </row>
    <row r="145" thickBot="1" ht="15.75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80"/>
      <c r="P145" s="40"/>
      <c r="Q145" s="40"/>
      <c r="R145" s="57" t="s">
        <v>1427</v>
      </c>
      <c r="T145" t="s">
        <v>1428</v>
      </c>
      <c r="U145" s="65" t="s">
        <v>1429</v>
      </c>
      <c r="Y145" s="60" t="str">
        <f>IF(ISERROR(MATCH(Passout2023[[#This Row], [Degree Duration (year)]],$M$3:$M$10,0)),"0", "1")</f>
        <v>1</v>
      </c>
      <c r="Z145" s="60" t="str">
        <f>IF(ISERROR(MATCH(Passout2023[[#This Row], [Admission Type]],$F$3:$F$6,0)),"0", "1")</f>
        <v>1</v>
      </c>
      <c r="AA145" s="60" t="str">
        <f>IF(ISERROR(MATCH(Passout2023[[#This Row], [Batch Start Year]],$L$3:$L$25,0)),"0", "1")</f>
        <v>1</v>
      </c>
      <c r="AB145" s="60" t="str">
        <f>IF(ISERROR(MATCH(Passout2023[[#This Row], [Batch Start Semester]],$K$3:$K$6,0)),"0", "1")</f>
        <v>1</v>
      </c>
      <c r="AC145" s="60" t="str">
        <f>IF(ISERROR(MATCH([3]!Quota_Std_2022_23[[#This Row], [SESSION_TYPE]],$AX$2:$AX$5,0)),"0", "1")</f>
        <v>0</v>
      </c>
      <c r="AD145" s="60" t="str">
        <f>IF(ISERROR(MATCH(#REF!,#REF!,0)),"0", "1")</f>
        <v>0</v>
      </c>
      <c r="AE145" s="60" t="str">
        <f>IF(ISERROR(MATCH([3]!Quota_Std_2022_23[[#This Row], [Gender]],$AN$2:$AN$4,0)),"0", "1")</f>
        <v>0</v>
      </c>
      <c r="AF145" s="60" t="str">
        <f>IF(ISERROR(MATCH([3]!Quota_Std_2022_23[[#This Row], [Quota Type]],[3]Sheet1!$AO$2:$AO$12,0)),"0", "1")</f>
        <v>0</v>
      </c>
      <c r="AG145" s="60" t="str">
        <f>IF(ISERROR(MATCH(#REF!,$BA$2:$BA$8,0)),"0", "1")</f>
        <v>0</v>
      </c>
      <c r="AH145" s="60" t="str">
        <f>IF(ISERROR(MATCH(Passout2023[[#This Row], [Nationality Pakistani/ Foreign]],$D$3:$D$4,0)),"0", "1")</f>
        <v>1</v>
      </c>
    </row>
    <row r="146" thickBot="1" ht="15.75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57" t="s">
        <v>1430</v>
      </c>
      <c r="T146" t="s">
        <v>1431</v>
      </c>
      <c r="U146" s="59" t="s">
        <v>1432</v>
      </c>
      <c r="Y146" s="60" t="str">
        <f>IF(ISERROR(MATCH(Passout2023[[#This Row], [Degree Duration (year)]],$M$3:$M$10,0)),"0", "1")</f>
        <v>1</v>
      </c>
      <c r="Z146" s="60" t="str">
        <f>IF(ISERROR(MATCH(Passout2023[[#This Row], [Admission Type]],$F$3:$F$6,0)),"0", "1")</f>
        <v>1</v>
      </c>
      <c r="AA146" s="60" t="str">
        <f>IF(ISERROR(MATCH(Passout2023[[#This Row], [Batch Start Year]],$L$3:$L$25,0)),"0", "1")</f>
        <v>1</v>
      </c>
      <c r="AB146" s="60" t="str">
        <f>IF(ISERROR(MATCH(Passout2023[[#This Row], [Batch Start Semester]],$K$3:$K$6,0)),"0", "1")</f>
        <v>1</v>
      </c>
      <c r="AC146" s="60" t="str">
        <f>IF(ISERROR(MATCH([3]!Quota_Std_2022_23[[#This Row], [SESSION_TYPE]],$AX$2:$AX$5,0)),"0", "1")</f>
        <v>0</v>
      </c>
      <c r="AD146" s="60" t="str">
        <f>IF(ISERROR(MATCH(#REF!,#REF!,0)),"0", "1")</f>
        <v>0</v>
      </c>
      <c r="AE146" s="60" t="str">
        <f>IF(ISERROR(MATCH([3]!Quota_Std_2022_23[[#This Row], [Gender]],$AN$2:$AN$4,0)),"0", "1")</f>
        <v>0</v>
      </c>
      <c r="AF146" s="60" t="str">
        <f>IF(ISERROR(MATCH([3]!Quota_Std_2022_23[[#This Row], [Quota Type]],[3]Sheet1!$AO$2:$AO$12,0)),"0", "1")</f>
        <v>0</v>
      </c>
      <c r="AG146" s="60" t="str">
        <f>IF(ISERROR(MATCH(#REF!,$BA$2:$BA$8,0)),"0", "1")</f>
        <v>0</v>
      </c>
      <c r="AH146" s="60" t="str">
        <f>IF(ISERROR(MATCH(Passout2023[[#This Row], [Nationality Pakistani/ Foreign]],$D$3:$D$4,0)),"0", "1")</f>
        <v>1</v>
      </c>
    </row>
    <row r="147" thickBot="1" ht="15.75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80"/>
      <c r="P147" s="40"/>
      <c r="Q147" s="40"/>
      <c r="R147" s="57" t="s">
        <v>1433</v>
      </c>
      <c r="T147" t="s">
        <v>1434</v>
      </c>
      <c r="U147" s="65" t="s">
        <v>1435</v>
      </c>
      <c r="Y147" s="60" t="str">
        <f>IF(ISERROR(MATCH(Passout2023[[#This Row], [Degree Duration (year)]],$M$3:$M$10,0)),"0", "1")</f>
        <v>1</v>
      </c>
      <c r="Z147" s="60" t="str">
        <f>IF(ISERROR(MATCH(Passout2023[[#This Row], [Admission Type]],$F$3:$F$6,0)),"0", "1")</f>
        <v>1</v>
      </c>
      <c r="AA147" s="60" t="str">
        <f>IF(ISERROR(MATCH(Passout2023[[#This Row], [Batch Start Year]],$L$3:$L$25,0)),"0", "1")</f>
        <v>1</v>
      </c>
      <c r="AB147" s="60" t="str">
        <f>IF(ISERROR(MATCH(Passout2023[[#This Row], [Batch Start Semester]],$K$3:$K$6,0)),"0", "1")</f>
        <v>1</v>
      </c>
      <c r="AC147" s="60" t="str">
        <f>IF(ISERROR(MATCH([3]!Quota_Std_2022_23[[#This Row], [SESSION_TYPE]],$AX$2:$AX$5,0)),"0", "1")</f>
        <v>0</v>
      </c>
      <c r="AD147" s="60" t="str">
        <f>IF(ISERROR(MATCH(#REF!,#REF!,0)),"0", "1")</f>
        <v>0</v>
      </c>
      <c r="AE147" s="60" t="str">
        <f>IF(ISERROR(MATCH([3]!Quota_Std_2022_23[[#This Row], [Gender]],$AN$2:$AN$4,0)),"0", "1")</f>
        <v>0</v>
      </c>
      <c r="AF147" s="60" t="str">
        <f>IF(ISERROR(MATCH([3]!Quota_Std_2022_23[[#This Row], [Quota Type]],[3]Sheet1!$AO$2:$AO$12,0)),"0", "1")</f>
        <v>0</v>
      </c>
      <c r="AG147" s="60" t="str">
        <f>IF(ISERROR(MATCH(#REF!,$BA$2:$BA$8,0)),"0", "1")</f>
        <v>0</v>
      </c>
      <c r="AH147" s="60" t="str">
        <f>IF(ISERROR(MATCH(Passout2023[[#This Row], [Nationality Pakistani/ Foreign]],$D$3:$D$4,0)),"0", "1")</f>
        <v>1</v>
      </c>
    </row>
    <row r="148" thickBot="1" ht="15.75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57" t="s">
        <v>1436</v>
      </c>
      <c r="T148" t="s">
        <v>1437</v>
      </c>
      <c r="U148" s="59" t="s">
        <v>1438</v>
      </c>
      <c r="Y148" s="60" t="str">
        <f>IF(ISERROR(MATCH(Passout2023[[#This Row], [Degree Duration (year)]],$M$3:$M$10,0)),"0", "1")</f>
        <v>1</v>
      </c>
      <c r="Z148" s="60" t="str">
        <f>IF(ISERROR(MATCH(Passout2023[[#This Row], [Admission Type]],$F$3:$F$6,0)),"0", "1")</f>
        <v>1</v>
      </c>
      <c r="AA148" s="60" t="str">
        <f>IF(ISERROR(MATCH(Passout2023[[#This Row], [Batch Start Year]],$L$3:$L$25,0)),"0", "1")</f>
        <v>1</v>
      </c>
      <c r="AB148" s="60" t="str">
        <f>IF(ISERROR(MATCH(Passout2023[[#This Row], [Batch Start Semester]],$K$3:$K$6,0)),"0", "1")</f>
        <v>1</v>
      </c>
      <c r="AC148" s="60" t="str">
        <f>IF(ISERROR(MATCH([3]!Quota_Std_2022_23[[#This Row], [SESSION_TYPE]],$AX$2:$AX$5,0)),"0", "1")</f>
        <v>0</v>
      </c>
      <c r="AD148" s="60" t="str">
        <f>IF(ISERROR(MATCH(#REF!,#REF!,0)),"0", "1")</f>
        <v>0</v>
      </c>
      <c r="AE148" s="60" t="str">
        <f>IF(ISERROR(MATCH([3]!Quota_Std_2022_23[[#This Row], [Gender]],$AN$2:$AN$4,0)),"0", "1")</f>
        <v>0</v>
      </c>
      <c r="AF148" s="60" t="str">
        <f>IF(ISERROR(MATCH([3]!Quota_Std_2022_23[[#This Row], [Quota Type]],[3]Sheet1!$AO$2:$AO$12,0)),"0", "1")</f>
        <v>0</v>
      </c>
      <c r="AG148" s="60" t="str">
        <f>IF(ISERROR(MATCH(#REF!,$BA$2:$BA$8,0)),"0", "1")</f>
        <v>0</v>
      </c>
      <c r="AH148" s="60" t="str">
        <f>IF(ISERROR(MATCH(Passout2023[[#This Row], [Nationality Pakistani/ Foreign]],$D$3:$D$4,0)),"0", "1")</f>
        <v>1</v>
      </c>
    </row>
    <row r="149" thickBot="1" ht="15.75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80"/>
      <c r="P149" s="40"/>
      <c r="Q149" s="40"/>
      <c r="R149" s="57" t="s">
        <v>1439</v>
      </c>
      <c r="T149" t="s">
        <v>1440</v>
      </c>
      <c r="U149" s="65" t="s">
        <v>1441</v>
      </c>
      <c r="Y149" s="60" t="str">
        <f>IF(ISERROR(MATCH(Passout2023[[#This Row], [Degree Duration (year)]],$M$3:$M$10,0)),"0", "1")</f>
        <v>1</v>
      </c>
      <c r="Z149" s="60" t="str">
        <f>IF(ISERROR(MATCH(Passout2023[[#This Row], [Admission Type]],$F$3:$F$6,0)),"0", "1")</f>
        <v>1</v>
      </c>
      <c r="AA149" s="60" t="str">
        <f>IF(ISERROR(MATCH(Passout2023[[#This Row], [Batch Start Year]],$L$3:$L$25,0)),"0", "1")</f>
        <v>1</v>
      </c>
      <c r="AB149" s="60" t="str">
        <f>IF(ISERROR(MATCH(Passout2023[[#This Row], [Batch Start Semester]],$K$3:$K$6,0)),"0", "1")</f>
        <v>1</v>
      </c>
      <c r="AC149" s="60" t="str">
        <f>IF(ISERROR(MATCH([3]!Quota_Std_2022_23[[#This Row], [SESSION_TYPE]],$AX$2:$AX$5,0)),"0", "1")</f>
        <v>0</v>
      </c>
      <c r="AD149" s="60" t="str">
        <f>IF(ISERROR(MATCH(#REF!,#REF!,0)),"0", "1")</f>
        <v>0</v>
      </c>
      <c r="AE149" s="60" t="str">
        <f>IF(ISERROR(MATCH([3]!Quota_Std_2022_23[[#This Row], [Gender]],$AN$2:$AN$4,0)),"0", "1")</f>
        <v>0</v>
      </c>
      <c r="AF149" s="60" t="str">
        <f>IF(ISERROR(MATCH([3]!Quota_Std_2022_23[[#This Row], [Quota Type]],[3]Sheet1!$AO$2:$AO$12,0)),"0", "1")</f>
        <v>0</v>
      </c>
      <c r="AG149" s="60" t="str">
        <f>IF(ISERROR(MATCH(#REF!,$BA$2:$BA$8,0)),"0", "1")</f>
        <v>0</v>
      </c>
      <c r="AH149" s="60" t="str">
        <f>IF(ISERROR(MATCH(Passout2023[[#This Row], [Nationality Pakistani/ Foreign]],$D$3:$D$4,0)),"0", "1")</f>
        <v>1</v>
      </c>
    </row>
    <row r="150" thickBot="1" ht="15.75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57" t="s">
        <v>1442</v>
      </c>
      <c r="T150" t="s">
        <v>1443</v>
      </c>
      <c r="U150" s="59" t="s">
        <v>1444</v>
      </c>
      <c r="Y150" s="60" t="str">
        <f>IF(ISERROR(MATCH(Passout2023[[#This Row], [Degree Duration (year)]],$M$3:$M$10,0)),"0", "1")</f>
        <v>1</v>
      </c>
      <c r="Z150" s="60" t="str">
        <f>IF(ISERROR(MATCH(Passout2023[[#This Row], [Admission Type]],$F$3:$F$6,0)),"0", "1")</f>
        <v>1</v>
      </c>
      <c r="AA150" s="60" t="str">
        <f>IF(ISERROR(MATCH(Passout2023[[#This Row], [Batch Start Year]],$L$3:$L$25,0)),"0", "1")</f>
        <v>1</v>
      </c>
      <c r="AB150" s="60" t="str">
        <f>IF(ISERROR(MATCH(Passout2023[[#This Row], [Batch Start Semester]],$K$3:$K$6,0)),"0", "1")</f>
        <v>1</v>
      </c>
      <c r="AC150" s="60" t="str">
        <f>IF(ISERROR(MATCH([3]!Quota_Std_2022_23[[#This Row], [SESSION_TYPE]],$AX$2:$AX$5,0)),"0", "1")</f>
        <v>0</v>
      </c>
      <c r="AD150" s="60" t="str">
        <f>IF(ISERROR(MATCH(#REF!,#REF!,0)),"0", "1")</f>
        <v>0</v>
      </c>
      <c r="AE150" s="60" t="str">
        <f>IF(ISERROR(MATCH([3]!Quota_Std_2022_23[[#This Row], [Gender]],$AN$2:$AN$4,0)),"0", "1")</f>
        <v>0</v>
      </c>
      <c r="AF150" s="60" t="str">
        <f>IF(ISERROR(MATCH([3]!Quota_Std_2022_23[[#This Row], [Quota Type]],[3]Sheet1!$AO$2:$AO$12,0)),"0", "1")</f>
        <v>0</v>
      </c>
      <c r="AG150" s="60" t="str">
        <f>IF(ISERROR(MATCH(#REF!,$BA$2:$BA$8,0)),"0", "1")</f>
        <v>0</v>
      </c>
      <c r="AH150" s="60" t="str">
        <f>IF(ISERROR(MATCH(Passout2023[[#This Row], [Nationality Pakistani/ Foreign]],$D$3:$D$4,0)),"0", "1")</f>
        <v>1</v>
      </c>
    </row>
    <row r="151" thickBot="1" ht="15.75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80"/>
      <c r="P151" s="40"/>
      <c r="Q151" s="40"/>
      <c r="R151" s="57" t="s">
        <v>1445</v>
      </c>
      <c r="T151" t="s">
        <v>1446</v>
      </c>
      <c r="U151" s="65" t="s">
        <v>1447</v>
      </c>
      <c r="Y151" s="60" t="str">
        <f>IF(ISERROR(MATCH(Passout2023[[#This Row], [Degree Duration (year)]],$M$3:$M$10,0)),"0", "1")</f>
        <v>1</v>
      </c>
      <c r="Z151" s="60" t="str">
        <f>IF(ISERROR(MATCH(Passout2023[[#This Row], [Admission Type]],$F$3:$F$6,0)),"0", "1")</f>
        <v>1</v>
      </c>
      <c r="AA151" s="60" t="str">
        <f>IF(ISERROR(MATCH(Passout2023[[#This Row], [Batch Start Year]],$L$3:$L$25,0)),"0", "1")</f>
        <v>1</v>
      </c>
      <c r="AB151" s="60" t="str">
        <f>IF(ISERROR(MATCH(Passout2023[[#This Row], [Batch Start Semester]],$K$3:$K$6,0)),"0", "1")</f>
        <v>1</v>
      </c>
      <c r="AC151" s="60" t="str">
        <f>IF(ISERROR(MATCH([3]!Quota_Std_2022_23[[#This Row], [SESSION_TYPE]],$AX$2:$AX$5,0)),"0", "1")</f>
        <v>0</v>
      </c>
      <c r="AD151" s="60" t="str">
        <f>IF(ISERROR(MATCH(#REF!,#REF!,0)),"0", "1")</f>
        <v>0</v>
      </c>
      <c r="AE151" s="60" t="str">
        <f>IF(ISERROR(MATCH([3]!Quota_Std_2022_23[[#This Row], [Gender]],$AN$2:$AN$4,0)),"0", "1")</f>
        <v>0</v>
      </c>
      <c r="AF151" s="60" t="str">
        <f>IF(ISERROR(MATCH([3]!Quota_Std_2022_23[[#This Row], [Quota Type]],[3]Sheet1!$AO$2:$AO$12,0)),"0", "1")</f>
        <v>0</v>
      </c>
      <c r="AG151" s="60" t="str">
        <f>IF(ISERROR(MATCH(#REF!,$BA$2:$BA$8,0)),"0", "1")</f>
        <v>0</v>
      </c>
      <c r="AH151" s="60" t="str">
        <f>IF(ISERROR(MATCH(Passout2023[[#This Row], [Nationality Pakistani/ Foreign]],$D$3:$D$4,0)),"0", "1")</f>
        <v>1</v>
      </c>
    </row>
    <row r="152" thickBot="1" ht="15.75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57" t="s">
        <v>1448</v>
      </c>
      <c r="T152" t="s">
        <v>1449</v>
      </c>
      <c r="U152" s="59" t="s">
        <v>1450</v>
      </c>
      <c r="Y152" s="60" t="str">
        <f>IF(ISERROR(MATCH(Passout2023[[#This Row], [Degree Duration (year)]],$M$3:$M$10,0)),"0", "1")</f>
        <v>1</v>
      </c>
      <c r="Z152" s="60" t="str">
        <f>IF(ISERROR(MATCH(Passout2023[[#This Row], [Admission Type]],$F$3:$F$6,0)),"0", "1")</f>
        <v>1</v>
      </c>
      <c r="AA152" s="60" t="str">
        <f>IF(ISERROR(MATCH(Passout2023[[#This Row], [Batch Start Year]],$L$3:$L$25,0)),"0", "1")</f>
        <v>1</v>
      </c>
      <c r="AB152" s="60" t="str">
        <f>IF(ISERROR(MATCH(Passout2023[[#This Row], [Batch Start Semester]],$K$3:$K$6,0)),"0", "1")</f>
        <v>1</v>
      </c>
      <c r="AC152" s="60" t="str">
        <f>IF(ISERROR(MATCH([3]!Quota_Std_2022_23[[#This Row], [SESSION_TYPE]],$AX$2:$AX$5,0)),"0", "1")</f>
        <v>0</v>
      </c>
      <c r="AD152" s="60" t="str">
        <f>IF(ISERROR(MATCH(#REF!,#REF!,0)),"0", "1")</f>
        <v>0</v>
      </c>
      <c r="AE152" s="60" t="str">
        <f>IF(ISERROR(MATCH([3]!Quota_Std_2022_23[[#This Row], [Gender]],$AN$2:$AN$4,0)),"0", "1")</f>
        <v>0</v>
      </c>
      <c r="AF152" s="60" t="str">
        <f>IF(ISERROR(MATCH([3]!Quota_Std_2022_23[[#This Row], [Quota Type]],[3]Sheet1!$AO$2:$AO$12,0)),"0", "1")</f>
        <v>0</v>
      </c>
      <c r="AG152" s="60" t="str">
        <f>IF(ISERROR(MATCH(#REF!,$BA$2:$BA$8,0)),"0", "1")</f>
        <v>0</v>
      </c>
      <c r="AH152" s="60" t="str">
        <f>IF(ISERROR(MATCH(Passout2023[[#This Row], [Nationality Pakistani/ Foreign]],$D$3:$D$4,0)),"0", "1")</f>
        <v>1</v>
      </c>
    </row>
    <row r="153" thickBot="1" ht="15.75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80"/>
      <c r="P153" s="40"/>
      <c r="Q153" s="40"/>
      <c r="R153" s="57" t="s">
        <v>1451</v>
      </c>
      <c r="T153" t="s">
        <v>1452</v>
      </c>
      <c r="U153" s="65" t="s">
        <v>1453</v>
      </c>
      <c r="Y153" s="60" t="str">
        <f>IF(ISERROR(MATCH(Passout2023[[#This Row], [Degree Duration (year)]],$M$3:$M$10,0)),"0", "1")</f>
        <v>1</v>
      </c>
      <c r="Z153" s="60" t="str">
        <f>IF(ISERROR(MATCH(Passout2023[[#This Row], [Admission Type]],$F$3:$F$6,0)),"0", "1")</f>
        <v>1</v>
      </c>
      <c r="AA153" s="60" t="str">
        <f>IF(ISERROR(MATCH(Passout2023[[#This Row], [Batch Start Year]],$L$3:$L$25,0)),"0", "1")</f>
        <v>1</v>
      </c>
      <c r="AB153" s="60" t="str">
        <f>IF(ISERROR(MATCH(Passout2023[[#This Row], [Batch Start Semester]],$K$3:$K$6,0)),"0", "1")</f>
        <v>1</v>
      </c>
      <c r="AC153" s="60" t="str">
        <f>IF(ISERROR(MATCH([3]!Quota_Std_2022_23[[#This Row], [SESSION_TYPE]],$AX$2:$AX$5,0)),"0", "1")</f>
        <v>0</v>
      </c>
      <c r="AD153" s="60" t="str">
        <f>IF(ISERROR(MATCH(#REF!,#REF!,0)),"0", "1")</f>
        <v>0</v>
      </c>
      <c r="AE153" s="60" t="str">
        <f>IF(ISERROR(MATCH([3]!Quota_Std_2022_23[[#This Row], [Gender]],$AN$2:$AN$4,0)),"0", "1")</f>
        <v>0</v>
      </c>
      <c r="AF153" s="60" t="str">
        <f>IF(ISERROR(MATCH([3]!Quota_Std_2022_23[[#This Row], [Quota Type]],[3]Sheet1!$AO$2:$AO$12,0)),"0", "1")</f>
        <v>0</v>
      </c>
      <c r="AG153" s="60" t="str">
        <f>IF(ISERROR(MATCH(#REF!,$BA$2:$BA$8,0)),"0", "1")</f>
        <v>0</v>
      </c>
      <c r="AH153" s="60" t="str">
        <f>IF(ISERROR(MATCH(Passout2023[[#This Row], [Nationality Pakistani/ Foreign]],$D$3:$D$4,0)),"0", "1")</f>
        <v>1</v>
      </c>
    </row>
    <row r="154" thickBot="1" ht="15.75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80"/>
      <c r="P154" s="40"/>
      <c r="Q154" s="40"/>
      <c r="R154" s="57" t="s">
        <v>1454</v>
      </c>
      <c r="T154" t="s">
        <v>1455</v>
      </c>
      <c r="U154" s="59" t="s">
        <v>1456</v>
      </c>
      <c r="Y154" s="60" t="str">
        <f>IF(ISERROR(MATCH(Passout2023[[#This Row], [Degree Duration (year)]],$M$3:$M$10,0)),"0", "1")</f>
        <v>1</v>
      </c>
      <c r="Z154" s="60" t="str">
        <f>IF(ISERROR(MATCH(Passout2023[[#This Row], [Admission Type]],$F$3:$F$6,0)),"0", "1")</f>
        <v>1</v>
      </c>
      <c r="AA154" s="60" t="str">
        <f>IF(ISERROR(MATCH(Passout2023[[#This Row], [Batch Start Year]],$L$3:$L$25,0)),"0", "1")</f>
        <v>1</v>
      </c>
      <c r="AB154" s="60" t="str">
        <f>IF(ISERROR(MATCH(Passout2023[[#This Row], [Batch Start Semester]],$K$3:$K$6,0)),"0", "1")</f>
        <v>1</v>
      </c>
      <c r="AC154" s="60" t="str">
        <f>IF(ISERROR(MATCH([3]!Quota_Std_2022_23[[#This Row], [SESSION_TYPE]],$AX$2:$AX$5,0)),"0", "1")</f>
        <v>0</v>
      </c>
      <c r="AD154" s="60" t="str">
        <f>IF(ISERROR(MATCH(#REF!,#REF!,0)),"0", "1")</f>
        <v>0</v>
      </c>
      <c r="AE154" s="60" t="str">
        <f>IF(ISERROR(MATCH([3]!Quota_Std_2022_23[[#This Row], [Gender]],$AN$2:$AN$4,0)),"0", "1")</f>
        <v>0</v>
      </c>
      <c r="AF154" s="60" t="str">
        <f>IF(ISERROR(MATCH([3]!Quota_Std_2022_23[[#This Row], [Quota Type]],[3]Sheet1!$AO$2:$AO$12,0)),"0", "1")</f>
        <v>0</v>
      </c>
      <c r="AG154" s="60" t="str">
        <f>IF(ISERROR(MATCH(#REF!,$BA$2:$BA$8,0)),"0", "1")</f>
        <v>0</v>
      </c>
      <c r="AH154" s="60" t="str">
        <f>IF(ISERROR(MATCH(Passout2023[[#This Row], [Nationality Pakistani/ Foreign]],$D$3:$D$4,0)),"0", "1")</f>
        <v>1</v>
      </c>
    </row>
    <row r="155" thickBot="1" ht="15.75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57" t="s">
        <v>1457</v>
      </c>
      <c r="T155" t="s">
        <v>1458</v>
      </c>
      <c r="U155" s="65" t="s">
        <v>1459</v>
      </c>
      <c r="Y155" s="60" t="str">
        <f>IF(ISERROR(MATCH(Passout2023[[#This Row], [Degree Duration (year)]],$M$3:$M$10,0)),"0", "1")</f>
        <v>1</v>
      </c>
      <c r="Z155" s="60" t="str">
        <f>IF(ISERROR(MATCH(Passout2023[[#This Row], [Admission Type]],$F$3:$F$6,0)),"0", "1")</f>
        <v>1</v>
      </c>
      <c r="AA155" s="60" t="str">
        <f>IF(ISERROR(MATCH(Passout2023[[#This Row], [Batch Start Year]],$L$3:$L$25,0)),"0", "1")</f>
        <v>1</v>
      </c>
      <c r="AB155" s="60" t="str">
        <f>IF(ISERROR(MATCH(Passout2023[[#This Row], [Batch Start Semester]],$K$3:$K$6,0)),"0", "1")</f>
        <v>1</v>
      </c>
      <c r="AC155" s="60" t="str">
        <f>IF(ISERROR(MATCH([3]!Quota_Std_2022_23[[#This Row], [SESSION_TYPE]],$AX$2:$AX$5,0)),"0", "1")</f>
        <v>0</v>
      </c>
      <c r="AD155" s="60" t="str">
        <f>IF(ISERROR(MATCH(#REF!,#REF!,0)),"0", "1")</f>
        <v>0</v>
      </c>
      <c r="AE155" s="60" t="str">
        <f>IF(ISERROR(MATCH([3]!Quota_Std_2022_23[[#This Row], [Gender]],$AN$2:$AN$4,0)),"0", "1")</f>
        <v>0</v>
      </c>
      <c r="AF155" s="60" t="str">
        <f>IF(ISERROR(MATCH([3]!Quota_Std_2022_23[[#This Row], [Quota Type]],[3]Sheet1!$AO$2:$AO$12,0)),"0", "1")</f>
        <v>0</v>
      </c>
      <c r="AG155" s="60" t="str">
        <f>IF(ISERROR(MATCH(#REF!,$BA$2:$BA$8,0)),"0", "1")</f>
        <v>0</v>
      </c>
      <c r="AH155" s="60" t="str">
        <f>IF(ISERROR(MATCH(Passout2023[[#This Row], [Nationality Pakistani/ Foreign]],$D$3:$D$4,0)),"0", "1")</f>
        <v>1</v>
      </c>
    </row>
    <row r="156" thickBot="1" ht="15.75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80"/>
      <c r="P156" s="40"/>
      <c r="Q156" s="40"/>
      <c r="R156" s="57" t="s">
        <v>1460</v>
      </c>
      <c r="T156" t="s">
        <v>1461</v>
      </c>
      <c r="U156" s="59" t="s">
        <v>1462</v>
      </c>
      <c r="Y156" s="60" t="str">
        <f>IF(ISERROR(MATCH(Passout2023[[#This Row], [Degree Duration (year)]],$M$3:$M$10,0)),"0", "1")</f>
        <v>1</v>
      </c>
      <c r="Z156" s="60" t="str">
        <f>IF(ISERROR(MATCH(Passout2023[[#This Row], [Admission Type]],$F$3:$F$6,0)),"0", "1")</f>
        <v>1</v>
      </c>
      <c r="AA156" s="60" t="str">
        <f>IF(ISERROR(MATCH(Passout2023[[#This Row], [Batch Start Year]],$L$3:$L$25,0)),"0", "1")</f>
        <v>1</v>
      </c>
      <c r="AB156" s="60" t="str">
        <f>IF(ISERROR(MATCH(Passout2023[[#This Row], [Batch Start Semester]],$K$3:$K$6,0)),"0", "1")</f>
        <v>1</v>
      </c>
      <c r="AC156" s="60" t="str">
        <f>IF(ISERROR(MATCH([3]!Quota_Std_2022_23[[#This Row], [SESSION_TYPE]],$AX$2:$AX$5,0)),"0", "1")</f>
        <v>0</v>
      </c>
      <c r="AD156" s="60" t="str">
        <f>IF(ISERROR(MATCH(#REF!,#REF!,0)),"0", "1")</f>
        <v>0</v>
      </c>
      <c r="AE156" s="60" t="str">
        <f>IF(ISERROR(MATCH([3]!Quota_Std_2022_23[[#This Row], [Gender]],$AN$2:$AN$4,0)),"0", "1")</f>
        <v>0</v>
      </c>
      <c r="AF156" s="60" t="str">
        <f>IF(ISERROR(MATCH([3]!Quota_Std_2022_23[[#This Row], [Quota Type]],[3]Sheet1!$AO$2:$AO$12,0)),"0", "1")</f>
        <v>0</v>
      </c>
      <c r="AG156" s="60" t="str">
        <f>IF(ISERROR(MATCH(#REF!,$BA$2:$BA$8,0)),"0", "1")</f>
        <v>0</v>
      </c>
      <c r="AH156" s="60" t="str">
        <f>IF(ISERROR(MATCH(Passout2023[[#This Row], [Nationality Pakistani/ Foreign]],$D$3:$D$4,0)),"0", "1")</f>
        <v>1</v>
      </c>
    </row>
    <row r="157" thickBot="1" ht="15.75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57" t="s">
        <v>1463</v>
      </c>
      <c r="T157" t="s">
        <v>1464</v>
      </c>
      <c r="U157" s="65" t="s">
        <v>1465</v>
      </c>
      <c r="Y157" s="60" t="str">
        <f>IF(ISERROR(MATCH(Passout2023[[#This Row], [Degree Duration (year)]],$M$3:$M$10,0)),"0", "1")</f>
        <v>1</v>
      </c>
      <c r="Z157" s="60" t="str">
        <f>IF(ISERROR(MATCH(Passout2023[[#This Row], [Admission Type]],$F$3:$F$6,0)),"0", "1")</f>
        <v>1</v>
      </c>
      <c r="AA157" s="60" t="str">
        <f>IF(ISERROR(MATCH(Passout2023[[#This Row], [Batch Start Year]],$L$3:$L$25,0)),"0", "1")</f>
        <v>1</v>
      </c>
      <c r="AB157" s="60" t="str">
        <f>IF(ISERROR(MATCH(Passout2023[[#This Row], [Batch Start Semester]],$K$3:$K$6,0)),"0", "1")</f>
        <v>1</v>
      </c>
      <c r="AC157" s="60" t="str">
        <f>IF(ISERROR(MATCH([3]!Quota_Std_2022_23[[#This Row], [SESSION_TYPE]],$AX$2:$AX$5,0)),"0", "1")</f>
        <v>0</v>
      </c>
      <c r="AD157" s="60" t="str">
        <f>IF(ISERROR(MATCH(#REF!,#REF!,0)),"0", "1")</f>
        <v>0</v>
      </c>
      <c r="AE157" s="60" t="str">
        <f>IF(ISERROR(MATCH([3]!Quota_Std_2022_23[[#This Row], [Gender]],$AN$2:$AN$4,0)),"0", "1")</f>
        <v>0</v>
      </c>
      <c r="AF157" s="60" t="str">
        <f>IF(ISERROR(MATCH([3]!Quota_Std_2022_23[[#This Row], [Quota Type]],[3]Sheet1!$AO$2:$AO$12,0)),"0", "1")</f>
        <v>0</v>
      </c>
      <c r="AG157" s="60" t="str">
        <f>IF(ISERROR(MATCH(#REF!,$BA$2:$BA$8,0)),"0", "1")</f>
        <v>0</v>
      </c>
      <c r="AH157" s="60" t="str">
        <f>IF(ISERROR(MATCH(Passout2023[[#This Row], [Nationality Pakistani/ Foreign]],$D$3:$D$4,0)),"0", "1")</f>
        <v>1</v>
      </c>
    </row>
    <row r="158" thickBot="1" ht="15.75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80"/>
      <c r="P158" s="40"/>
      <c r="Q158" s="40"/>
      <c r="R158" s="57" t="s">
        <v>1466</v>
      </c>
      <c r="T158" t="s">
        <v>1467</v>
      </c>
      <c r="U158" s="59" t="s">
        <v>1468</v>
      </c>
      <c r="Y158" s="60" t="str">
        <f>IF(ISERROR(MATCH(Passout2023[[#This Row], [Degree Duration (year)]],$M$3:$M$10,0)),"0", "1")</f>
        <v>1</v>
      </c>
      <c r="Z158" s="60" t="str">
        <f>IF(ISERROR(MATCH(Passout2023[[#This Row], [Admission Type]],$F$3:$F$6,0)),"0", "1")</f>
        <v>1</v>
      </c>
      <c r="AA158" s="60" t="str">
        <f>IF(ISERROR(MATCH(Passout2023[[#This Row], [Batch Start Year]],$L$3:$L$25,0)),"0", "1")</f>
        <v>1</v>
      </c>
      <c r="AB158" s="60" t="str">
        <f>IF(ISERROR(MATCH(Passout2023[[#This Row], [Batch Start Semester]],$K$3:$K$6,0)),"0", "1")</f>
        <v>1</v>
      </c>
      <c r="AC158" s="60" t="str">
        <f>IF(ISERROR(MATCH([3]!Quota_Std_2022_23[[#This Row], [SESSION_TYPE]],$AX$2:$AX$5,0)),"0", "1")</f>
        <v>0</v>
      </c>
      <c r="AD158" s="60" t="str">
        <f>IF(ISERROR(MATCH(#REF!,#REF!,0)),"0", "1")</f>
        <v>0</v>
      </c>
      <c r="AE158" s="60" t="str">
        <f>IF(ISERROR(MATCH([3]!Quota_Std_2022_23[[#This Row], [Gender]],$AN$2:$AN$4,0)),"0", "1")</f>
        <v>0</v>
      </c>
      <c r="AF158" s="60" t="str">
        <f>IF(ISERROR(MATCH([3]!Quota_Std_2022_23[[#This Row], [Quota Type]],[3]Sheet1!$AO$2:$AO$12,0)),"0", "1")</f>
        <v>0</v>
      </c>
      <c r="AG158" s="60" t="str">
        <f>IF(ISERROR(MATCH(#REF!,$BA$2:$BA$8,0)),"0", "1")</f>
        <v>0</v>
      </c>
      <c r="AH158" s="60" t="str">
        <f>IF(ISERROR(MATCH(Passout2023[[#This Row], [Nationality Pakistani/ Foreign]],$D$3:$D$4,0)),"0", "1")</f>
        <v>1</v>
      </c>
    </row>
    <row r="159" thickBot="1" ht="15.75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57" t="s">
        <v>1469</v>
      </c>
      <c r="T159" t="s">
        <v>1470</v>
      </c>
      <c r="U159" s="65" t="s">
        <v>1471</v>
      </c>
      <c r="Y159" s="60" t="str">
        <f>IF(ISERROR(MATCH(Passout2023[[#This Row], [Degree Duration (year)]],$M$3:$M$10,0)),"0", "1")</f>
        <v>1</v>
      </c>
      <c r="Z159" s="60" t="str">
        <f>IF(ISERROR(MATCH(Passout2023[[#This Row], [Admission Type]],$F$3:$F$6,0)),"0", "1")</f>
        <v>1</v>
      </c>
      <c r="AA159" s="60" t="str">
        <f>IF(ISERROR(MATCH(Passout2023[[#This Row], [Batch Start Year]],$L$3:$L$25,0)),"0", "1")</f>
        <v>1</v>
      </c>
      <c r="AB159" s="60" t="str">
        <f>IF(ISERROR(MATCH(Passout2023[[#This Row], [Batch Start Semester]],$K$3:$K$6,0)),"0", "1")</f>
        <v>1</v>
      </c>
      <c r="AC159" s="60" t="str">
        <f>IF(ISERROR(MATCH([3]!Quota_Std_2022_23[[#This Row], [SESSION_TYPE]],$AX$2:$AX$5,0)),"0", "1")</f>
        <v>0</v>
      </c>
      <c r="AD159" s="60" t="str">
        <f>IF(ISERROR(MATCH(#REF!,#REF!,0)),"0", "1")</f>
        <v>0</v>
      </c>
      <c r="AE159" s="60" t="str">
        <f>IF(ISERROR(MATCH([3]!Quota_Std_2022_23[[#This Row], [Gender]],$AN$2:$AN$4,0)),"0", "1")</f>
        <v>0</v>
      </c>
      <c r="AF159" s="60" t="str">
        <f>IF(ISERROR(MATCH([3]!Quota_Std_2022_23[[#This Row], [Quota Type]],[3]Sheet1!$AO$2:$AO$12,0)),"0", "1")</f>
        <v>0</v>
      </c>
      <c r="AG159" s="60" t="str">
        <f>IF(ISERROR(MATCH(#REF!,$BA$2:$BA$8,0)),"0", "1")</f>
        <v>0</v>
      </c>
      <c r="AH159" s="60" t="str">
        <f>IF(ISERROR(MATCH(Passout2023[[#This Row], [Nationality Pakistani/ Foreign]],$D$3:$D$4,0)),"0", "1")</f>
        <v>1</v>
      </c>
    </row>
    <row r="160" thickBot="1" ht="15.75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80"/>
      <c r="P160" s="40"/>
      <c r="Q160" s="40"/>
      <c r="R160" s="57" t="s">
        <v>1472</v>
      </c>
      <c r="T160" t="s">
        <v>1473</v>
      </c>
      <c r="U160" s="59" t="s">
        <v>1474</v>
      </c>
      <c r="Y160" s="60" t="str">
        <f>IF(ISERROR(MATCH(Passout2023[[#This Row], [Degree Duration (year)]],$M$3:$M$10,0)),"0", "1")</f>
        <v>1</v>
      </c>
      <c r="Z160" s="60" t="str">
        <f>IF(ISERROR(MATCH(Passout2023[[#This Row], [Admission Type]],$F$3:$F$6,0)),"0", "1")</f>
        <v>1</v>
      </c>
      <c r="AA160" s="60" t="str">
        <f>IF(ISERROR(MATCH(Passout2023[[#This Row], [Batch Start Year]],$L$3:$L$25,0)),"0", "1")</f>
        <v>1</v>
      </c>
      <c r="AB160" s="60" t="str">
        <f>IF(ISERROR(MATCH(Passout2023[[#This Row], [Batch Start Semester]],$K$3:$K$6,0)),"0", "1")</f>
        <v>1</v>
      </c>
      <c r="AC160" s="60" t="str">
        <f>IF(ISERROR(MATCH([3]!Quota_Std_2022_23[[#This Row], [SESSION_TYPE]],$AX$2:$AX$5,0)),"0", "1")</f>
        <v>0</v>
      </c>
      <c r="AD160" s="60" t="str">
        <f>IF(ISERROR(MATCH(#REF!,#REF!,0)),"0", "1")</f>
        <v>0</v>
      </c>
      <c r="AE160" s="60" t="str">
        <f>IF(ISERROR(MATCH([3]!Quota_Std_2022_23[[#This Row], [Gender]],$AN$2:$AN$4,0)),"0", "1")</f>
        <v>0</v>
      </c>
      <c r="AF160" s="60" t="str">
        <f>IF(ISERROR(MATCH([3]!Quota_Std_2022_23[[#This Row], [Quota Type]],[3]Sheet1!$AO$2:$AO$12,0)),"0", "1")</f>
        <v>0</v>
      </c>
      <c r="AG160" s="60" t="str">
        <f>IF(ISERROR(MATCH(#REF!,$BA$2:$BA$8,0)),"0", "1")</f>
        <v>0</v>
      </c>
      <c r="AH160" s="60" t="str">
        <f>IF(ISERROR(MATCH(Passout2023[[#This Row], [Nationality Pakistani/ Foreign]],$D$3:$D$4,0)),"0", "1")</f>
        <v>1</v>
      </c>
    </row>
    <row r="161" thickBot="1" ht="15.75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57" t="s">
        <v>1475</v>
      </c>
      <c r="T161" t="s">
        <v>1476</v>
      </c>
      <c r="U161" s="65" t="s">
        <v>1477</v>
      </c>
      <c r="Y161" s="60" t="str">
        <f>IF(ISERROR(MATCH(Passout2023[[#This Row], [Degree Duration (year)]],$M$3:$M$10,0)),"0", "1")</f>
        <v>0</v>
      </c>
      <c r="Z161" s="60" t="str">
        <f>IF(ISERROR(MATCH(Passout2023[[#This Row], [Admission Type]],$F$3:$F$6,0)),"0", "1")</f>
        <v>0</v>
      </c>
      <c r="AA161" s="60" t="str">
        <f>IF(ISERROR(MATCH(Passout2023[[#This Row], [Batch Start Year]],$L$3:$L$25,0)),"0", "1")</f>
        <v>0</v>
      </c>
      <c r="AB161" s="60" t="str">
        <f>IF(ISERROR(MATCH(Passout2023[[#This Row], [Batch Start Semester]],$K$3:$K$6,0)),"0", "1")</f>
        <v>0</v>
      </c>
      <c r="AC161" s="60" t="str">
        <f>IF(ISERROR(MATCH([3]!Quota_Std_2022_23[[#This Row], [SESSION_TYPE]],$AX$2:$AX$5,0)),"0", "1")</f>
        <v>0</v>
      </c>
      <c r="AD161" s="60" t="str">
        <f>IF(ISERROR(MATCH(#REF!,#REF!,0)),"0", "1")</f>
        <v>0</v>
      </c>
      <c r="AE161" s="60" t="str">
        <f>IF(ISERROR(MATCH([3]!Quota_Std_2022_23[[#This Row], [Gender]],$AN$2:$AN$4,0)),"0", "1")</f>
        <v>0</v>
      </c>
      <c r="AF161" s="60" t="str">
        <f>IF(ISERROR(MATCH([3]!Quota_Std_2022_23[[#This Row], [Quota Type]],[3]Sheet1!$AO$2:$AO$12,0)),"0", "1")</f>
        <v>0</v>
      </c>
      <c r="AG161" s="60" t="str">
        <f>IF(ISERROR(MATCH(#REF!,$BA$2:$BA$8,0)),"0", "1")</f>
        <v>0</v>
      </c>
      <c r="AH161" s="60" t="str">
        <f>IF(ISERROR(MATCH(Passout2023[[#This Row], [Nationality Pakistani/ Foreign]],$D$3:$D$4,0)),"0", "1")</f>
        <v>0</v>
      </c>
    </row>
    <row r="162" thickBot="1" ht="15.75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80"/>
      <c r="P162" s="40"/>
      <c r="Q162" s="40"/>
      <c r="R162" s="57" t="s">
        <v>1478</v>
      </c>
      <c r="T162" t="s">
        <v>1479</v>
      </c>
      <c r="U162" s="59" t="s">
        <v>1480</v>
      </c>
      <c r="Y162" s="60" t="str">
        <f>IF(ISERROR(MATCH(Passout2023[[#This Row], [Degree Duration (year)]],$M$3:$M$10,0)),"0", "1")</f>
        <v>0</v>
      </c>
      <c r="Z162" s="60" t="str">
        <f>IF(ISERROR(MATCH(Passout2023[[#This Row], [Admission Type]],$F$3:$F$6,0)),"0", "1")</f>
        <v>0</v>
      </c>
      <c r="AA162" s="60" t="str">
        <f>IF(ISERROR(MATCH(Passout2023[[#This Row], [Batch Start Year]],$L$3:$L$25,0)),"0", "1")</f>
        <v>0</v>
      </c>
      <c r="AB162" s="60" t="str">
        <f>IF(ISERROR(MATCH(Passout2023[[#This Row], [Batch Start Semester]],$K$3:$K$6,0)),"0", "1")</f>
        <v>0</v>
      </c>
      <c r="AC162" s="60" t="str">
        <f>IF(ISERROR(MATCH([3]!Quota_Std_2022_23[[#This Row], [SESSION_TYPE]],$AX$2:$AX$5,0)),"0", "1")</f>
        <v>0</v>
      </c>
      <c r="AD162" s="60" t="str">
        <f>IF(ISERROR(MATCH(#REF!,#REF!,0)),"0", "1")</f>
        <v>0</v>
      </c>
      <c r="AE162" s="60" t="str">
        <f>IF(ISERROR(MATCH([3]!Quota_Std_2022_23[[#This Row], [Gender]],$AN$2:$AN$4,0)),"0", "1")</f>
        <v>0</v>
      </c>
      <c r="AF162" s="60" t="str">
        <f>IF(ISERROR(MATCH([3]!Quota_Std_2022_23[[#This Row], [Quota Type]],[3]Sheet1!$AO$2:$AO$12,0)),"0", "1")</f>
        <v>0</v>
      </c>
      <c r="AG162" s="60" t="str">
        <f>IF(ISERROR(MATCH(#REF!,$BA$2:$BA$8,0)),"0", "1")</f>
        <v>0</v>
      </c>
      <c r="AH162" s="60" t="str">
        <f>IF(ISERROR(MATCH(Passout2023[[#This Row], [Nationality Pakistani/ Foreign]],$D$3:$D$4,0)),"0", "1")</f>
        <v>0</v>
      </c>
    </row>
    <row r="163" thickBot="1" ht="15.75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57" t="s">
        <v>1481</v>
      </c>
      <c r="T163" t="s">
        <v>1482</v>
      </c>
      <c r="U163" s="65" t="s">
        <v>1483</v>
      </c>
      <c r="Y163" s="60" t="str">
        <f>IF(ISERROR(MATCH(Passout2023[[#This Row], [Degree Duration (year)]],$M$3:$M$10,0)),"0", "1")</f>
        <v>0</v>
      </c>
      <c r="Z163" s="60" t="str">
        <f>IF(ISERROR(MATCH(Passout2023[[#This Row], [Admission Type]],$F$3:$F$6,0)),"0", "1")</f>
        <v>0</v>
      </c>
      <c r="AA163" s="60" t="str">
        <f>IF(ISERROR(MATCH(Passout2023[[#This Row], [Batch Start Year]],$L$3:$L$25,0)),"0", "1")</f>
        <v>0</v>
      </c>
      <c r="AB163" s="60" t="str">
        <f>IF(ISERROR(MATCH(Passout2023[[#This Row], [Batch Start Semester]],$K$3:$K$6,0)),"0", "1")</f>
        <v>0</v>
      </c>
      <c r="AC163" s="60" t="str">
        <f>IF(ISERROR(MATCH([3]!Quota_Std_2022_23[[#This Row], [SESSION_TYPE]],$AX$2:$AX$5,0)),"0", "1")</f>
        <v>0</v>
      </c>
      <c r="AD163" s="60" t="str">
        <f>IF(ISERROR(MATCH(#REF!,#REF!,0)),"0", "1")</f>
        <v>0</v>
      </c>
      <c r="AE163" s="60" t="str">
        <f>IF(ISERROR(MATCH([3]!Quota_Std_2022_23[[#This Row], [Gender]],$AN$2:$AN$4,0)),"0", "1")</f>
        <v>0</v>
      </c>
      <c r="AF163" s="60" t="str">
        <f>IF(ISERROR(MATCH([3]!Quota_Std_2022_23[[#This Row], [Quota Type]],[3]Sheet1!$AO$2:$AO$12,0)),"0", "1")</f>
        <v>0</v>
      </c>
      <c r="AG163" s="60" t="str">
        <f>IF(ISERROR(MATCH(#REF!,$BA$2:$BA$8,0)),"0", "1")</f>
        <v>0</v>
      </c>
      <c r="AH163" s="60" t="str">
        <f>IF(ISERROR(MATCH(Passout2023[[#This Row], [Nationality Pakistani/ Foreign]],$D$3:$D$4,0)),"0", "1")</f>
        <v>0</v>
      </c>
    </row>
    <row r="164" thickBot="1" ht="15.75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80"/>
      <c r="P164" s="40"/>
      <c r="Q164" s="40"/>
      <c r="R164" s="57" t="s">
        <v>1484</v>
      </c>
      <c r="T164" t="s">
        <v>1485</v>
      </c>
      <c r="U164" s="59" t="s">
        <v>1486</v>
      </c>
      <c r="Y164" s="60" t="str">
        <f>IF(ISERROR(MATCH(Passout2023[[#This Row], [Degree Duration (year)]],$M$3:$M$10,0)),"0", "1")</f>
        <v>0</v>
      </c>
      <c r="Z164" s="60" t="str">
        <f>IF(ISERROR(MATCH(Passout2023[[#This Row], [Admission Type]],$F$3:$F$6,0)),"0", "1")</f>
        <v>0</v>
      </c>
      <c r="AA164" s="60" t="str">
        <f>IF(ISERROR(MATCH(Passout2023[[#This Row], [Batch Start Year]],$L$3:$L$25,0)),"0", "1")</f>
        <v>0</v>
      </c>
      <c r="AB164" s="60" t="str">
        <f>IF(ISERROR(MATCH(Passout2023[[#This Row], [Batch Start Semester]],$K$3:$K$6,0)),"0", "1")</f>
        <v>0</v>
      </c>
      <c r="AC164" s="60" t="str">
        <f>IF(ISERROR(MATCH([3]!Quota_Std_2022_23[[#This Row], [SESSION_TYPE]],$AX$2:$AX$5,0)),"0", "1")</f>
        <v>0</v>
      </c>
      <c r="AD164" s="60" t="str">
        <f>IF(ISERROR(MATCH(#REF!,#REF!,0)),"0", "1")</f>
        <v>0</v>
      </c>
      <c r="AE164" s="60" t="str">
        <f>IF(ISERROR(MATCH([3]!Quota_Std_2022_23[[#This Row], [Gender]],$AN$2:$AN$4,0)),"0", "1")</f>
        <v>0</v>
      </c>
      <c r="AF164" s="60" t="str">
        <f>IF(ISERROR(MATCH([3]!Quota_Std_2022_23[[#This Row], [Quota Type]],[3]Sheet1!$AO$2:$AO$12,0)),"0", "1")</f>
        <v>0</v>
      </c>
      <c r="AG164" s="60" t="str">
        <f>IF(ISERROR(MATCH(#REF!,$BA$2:$BA$8,0)),"0", "1")</f>
        <v>0</v>
      </c>
      <c r="AH164" s="60" t="str">
        <f>IF(ISERROR(MATCH(Passout2023[[#This Row], [Nationality Pakistani/ Foreign]],$D$3:$D$4,0)),"0", "1")</f>
        <v>0</v>
      </c>
    </row>
    <row r="165" thickBot="1" ht="15.75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57" t="s">
        <v>1487</v>
      </c>
      <c r="T165" t="s">
        <v>1488</v>
      </c>
      <c r="U165" s="65" t="s">
        <v>1489</v>
      </c>
      <c r="Y165" s="60" t="str">
        <f>IF(ISERROR(MATCH(Passout2023[[#This Row], [Degree Duration (year)]],$M$3:$M$10,0)),"0", "1")</f>
        <v>0</v>
      </c>
      <c r="Z165" s="60" t="str">
        <f>IF(ISERROR(MATCH(Passout2023[[#This Row], [Admission Type]],$F$3:$F$6,0)),"0", "1")</f>
        <v>0</v>
      </c>
      <c r="AA165" s="60" t="str">
        <f>IF(ISERROR(MATCH(Passout2023[[#This Row], [Batch Start Year]],$L$3:$L$25,0)),"0", "1")</f>
        <v>0</v>
      </c>
      <c r="AB165" s="60" t="str">
        <f>IF(ISERROR(MATCH(Passout2023[[#This Row], [Batch Start Semester]],$K$3:$K$6,0)),"0", "1")</f>
        <v>0</v>
      </c>
      <c r="AC165" s="60" t="str">
        <f>IF(ISERROR(MATCH([3]!Quota_Std_2022_23[[#This Row], [SESSION_TYPE]],$AX$2:$AX$5,0)),"0", "1")</f>
        <v>0</v>
      </c>
      <c r="AD165" s="60" t="str">
        <f>IF(ISERROR(MATCH(#REF!,#REF!,0)),"0", "1")</f>
        <v>0</v>
      </c>
      <c r="AE165" s="60" t="str">
        <f>IF(ISERROR(MATCH([3]!Quota_Std_2022_23[[#This Row], [Gender]],$AN$2:$AN$4,0)),"0", "1")</f>
        <v>0</v>
      </c>
      <c r="AF165" s="60" t="str">
        <f>IF(ISERROR(MATCH([3]!Quota_Std_2022_23[[#This Row], [Quota Type]],[3]Sheet1!$AO$2:$AO$12,0)),"0", "1")</f>
        <v>0</v>
      </c>
      <c r="AG165" s="60" t="str">
        <f>IF(ISERROR(MATCH(#REF!,$BA$2:$BA$8,0)),"0", "1")</f>
        <v>0</v>
      </c>
      <c r="AH165" s="60" t="str">
        <f>IF(ISERROR(MATCH(Passout2023[[#This Row], [Nationality Pakistani/ Foreign]],$D$3:$D$4,0)),"0", "1")</f>
        <v>0</v>
      </c>
    </row>
    <row r="166" thickBot="1" ht="15.75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80"/>
      <c r="P166" s="40"/>
      <c r="Q166" s="40"/>
      <c r="R166" s="57" t="s">
        <v>1490</v>
      </c>
      <c r="T166" t="s">
        <v>1491</v>
      </c>
      <c r="U166" s="59" t="s">
        <v>1492</v>
      </c>
      <c r="Y166" s="60" t="str">
        <f>IF(ISERROR(MATCH(Passout2023[[#This Row], [Degree Duration (year)]],$M$3:$M$10,0)),"0", "1")</f>
        <v>0</v>
      </c>
      <c r="Z166" s="60" t="str">
        <f>IF(ISERROR(MATCH(Passout2023[[#This Row], [Admission Type]],$F$3:$F$6,0)),"0", "1")</f>
        <v>0</v>
      </c>
      <c r="AA166" s="60" t="str">
        <f>IF(ISERROR(MATCH(Passout2023[[#This Row], [Batch Start Year]],$L$3:$L$25,0)),"0", "1")</f>
        <v>0</v>
      </c>
      <c r="AB166" s="60" t="str">
        <f>IF(ISERROR(MATCH(Passout2023[[#This Row], [Batch Start Semester]],$K$3:$K$6,0)),"0", "1")</f>
        <v>0</v>
      </c>
      <c r="AC166" s="60" t="str">
        <f>IF(ISERROR(MATCH([3]!Quota_Std_2022_23[[#This Row], [SESSION_TYPE]],$AX$2:$AX$5,0)),"0", "1")</f>
        <v>0</v>
      </c>
      <c r="AD166" s="60" t="str">
        <f>IF(ISERROR(MATCH(#REF!,#REF!,0)),"0", "1")</f>
        <v>0</v>
      </c>
      <c r="AE166" s="60" t="str">
        <f>IF(ISERROR(MATCH([3]!Quota_Std_2022_23[[#This Row], [Gender]],$AN$2:$AN$4,0)),"0", "1")</f>
        <v>0</v>
      </c>
      <c r="AF166" s="60" t="str">
        <f>IF(ISERROR(MATCH([3]!Quota_Std_2022_23[[#This Row], [Quota Type]],[3]Sheet1!$AO$2:$AO$12,0)),"0", "1")</f>
        <v>0</v>
      </c>
      <c r="AG166" s="60" t="str">
        <f>IF(ISERROR(MATCH(#REF!,$BA$2:$BA$8,0)),"0", "1")</f>
        <v>0</v>
      </c>
      <c r="AH166" s="60" t="str">
        <f>IF(ISERROR(MATCH(Passout2023[[#This Row], [Nationality Pakistani/ Foreign]],$D$3:$D$4,0)),"0", "1")</f>
        <v>0</v>
      </c>
    </row>
    <row r="167" thickBot="1" ht="15.75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57" t="s">
        <v>1493</v>
      </c>
      <c r="T167" t="s">
        <v>1494</v>
      </c>
      <c r="U167" s="65" t="s">
        <v>1495</v>
      </c>
      <c r="Y167" s="60" t="str">
        <f>IF(ISERROR(MATCH(Passout2023[[#This Row], [Degree Duration (year)]],$M$3:$M$10,0)),"0", "1")</f>
        <v>0</v>
      </c>
      <c r="Z167" s="60" t="str">
        <f>IF(ISERROR(MATCH(Passout2023[[#This Row], [Admission Type]],$F$3:$F$6,0)),"0", "1")</f>
        <v>0</v>
      </c>
      <c r="AA167" s="60" t="str">
        <f>IF(ISERROR(MATCH(Passout2023[[#This Row], [Batch Start Year]],$L$3:$L$25,0)),"0", "1")</f>
        <v>0</v>
      </c>
      <c r="AB167" s="60" t="str">
        <f>IF(ISERROR(MATCH(Passout2023[[#This Row], [Batch Start Semester]],$K$3:$K$6,0)),"0", "1")</f>
        <v>0</v>
      </c>
      <c r="AC167" s="60" t="str">
        <f>IF(ISERROR(MATCH([3]!Quota_Std_2022_23[[#This Row], [SESSION_TYPE]],$AX$2:$AX$5,0)),"0", "1")</f>
        <v>0</v>
      </c>
      <c r="AD167" s="60" t="str">
        <f>IF(ISERROR(MATCH(#REF!,#REF!,0)),"0", "1")</f>
        <v>0</v>
      </c>
      <c r="AE167" s="60" t="str">
        <f>IF(ISERROR(MATCH([3]!Quota_Std_2022_23[[#This Row], [Gender]],$AN$2:$AN$4,0)),"0", "1")</f>
        <v>0</v>
      </c>
      <c r="AF167" s="60" t="str">
        <f>IF(ISERROR(MATCH([3]!Quota_Std_2022_23[[#This Row], [Quota Type]],[3]Sheet1!$AO$2:$AO$12,0)),"0", "1")</f>
        <v>0</v>
      </c>
      <c r="AG167" s="60" t="str">
        <f>IF(ISERROR(MATCH(#REF!,$BA$2:$BA$8,0)),"0", "1")</f>
        <v>0</v>
      </c>
      <c r="AH167" s="60" t="str">
        <f>IF(ISERROR(MATCH(Passout2023[[#This Row], [Nationality Pakistani/ Foreign]],$D$3:$D$4,0)),"0", "1")</f>
        <v>0</v>
      </c>
    </row>
    <row r="168" thickBot="1" ht="15.75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80"/>
      <c r="P168" s="40"/>
      <c r="Q168" s="40"/>
      <c r="R168" s="57" t="s">
        <v>1496</v>
      </c>
      <c r="T168" t="s">
        <v>1497</v>
      </c>
      <c r="U168" s="59" t="s">
        <v>1498</v>
      </c>
      <c r="Y168" s="60" t="str">
        <f>IF(ISERROR(MATCH(Passout2023[[#This Row], [Degree Duration (year)]],$M$3:$M$10,0)),"0", "1")</f>
        <v>0</v>
      </c>
      <c r="Z168" s="60" t="str">
        <f>IF(ISERROR(MATCH(Passout2023[[#This Row], [Admission Type]],$F$3:$F$6,0)),"0", "1")</f>
        <v>0</v>
      </c>
      <c r="AA168" s="60" t="str">
        <f>IF(ISERROR(MATCH(Passout2023[[#This Row], [Batch Start Year]],$L$3:$L$25,0)),"0", "1")</f>
        <v>0</v>
      </c>
      <c r="AB168" s="60" t="str">
        <f>IF(ISERROR(MATCH(Passout2023[[#This Row], [Batch Start Semester]],$K$3:$K$6,0)),"0", "1")</f>
        <v>0</v>
      </c>
      <c r="AC168" s="60" t="str">
        <f>IF(ISERROR(MATCH([3]!Quota_Std_2022_23[[#This Row], [SESSION_TYPE]],$AX$2:$AX$5,0)),"0", "1")</f>
        <v>0</v>
      </c>
      <c r="AD168" s="60" t="str">
        <f>IF(ISERROR(MATCH(#REF!,#REF!,0)),"0", "1")</f>
        <v>0</v>
      </c>
      <c r="AE168" s="60" t="str">
        <f>IF(ISERROR(MATCH([3]!Quota_Std_2022_23[[#This Row], [Gender]],$AN$2:$AN$4,0)),"0", "1")</f>
        <v>0</v>
      </c>
      <c r="AF168" s="60" t="str">
        <f>IF(ISERROR(MATCH([3]!Quota_Std_2022_23[[#This Row], [Quota Type]],[3]Sheet1!$AO$2:$AO$12,0)),"0", "1")</f>
        <v>0</v>
      </c>
      <c r="AG168" s="60" t="str">
        <f>IF(ISERROR(MATCH(#REF!,$BA$2:$BA$8,0)),"0", "1")</f>
        <v>0</v>
      </c>
      <c r="AH168" s="60" t="str">
        <f>IF(ISERROR(MATCH(Passout2023[[#This Row], [Nationality Pakistani/ Foreign]],$D$3:$D$4,0)),"0", "1")</f>
        <v>0</v>
      </c>
    </row>
    <row r="169" thickBot="1" ht="15.75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57" t="s">
        <v>1499</v>
      </c>
      <c r="T169" t="s">
        <v>1500</v>
      </c>
      <c r="U169" s="65" t="s">
        <v>1501</v>
      </c>
      <c r="Y169" s="60" t="str">
        <f>IF(ISERROR(MATCH(Passout2023[[#This Row], [Degree Duration (year)]],$M$3:$M$10,0)),"0", "1")</f>
        <v>0</v>
      </c>
      <c r="Z169" s="60" t="str">
        <f>IF(ISERROR(MATCH(Passout2023[[#This Row], [Admission Type]],$F$3:$F$6,0)),"0", "1")</f>
        <v>0</v>
      </c>
      <c r="AA169" s="60" t="str">
        <f>IF(ISERROR(MATCH(Passout2023[[#This Row], [Batch Start Year]],$L$3:$L$25,0)),"0", "1")</f>
        <v>0</v>
      </c>
      <c r="AB169" s="60" t="str">
        <f>IF(ISERROR(MATCH(Passout2023[[#This Row], [Batch Start Semester]],$K$3:$K$6,0)),"0", "1")</f>
        <v>0</v>
      </c>
      <c r="AC169" s="60" t="str">
        <f>IF(ISERROR(MATCH([3]!Quota_Std_2022_23[[#This Row], [SESSION_TYPE]],$AX$2:$AX$5,0)),"0", "1")</f>
        <v>0</v>
      </c>
      <c r="AD169" s="60" t="str">
        <f>IF(ISERROR(MATCH(#REF!,#REF!,0)),"0", "1")</f>
        <v>0</v>
      </c>
      <c r="AE169" s="60" t="str">
        <f>IF(ISERROR(MATCH([3]!Quota_Std_2022_23[[#This Row], [Gender]],$AN$2:$AN$4,0)),"0", "1")</f>
        <v>0</v>
      </c>
      <c r="AF169" s="60" t="str">
        <f>IF(ISERROR(MATCH([3]!Quota_Std_2022_23[[#This Row], [Quota Type]],[3]Sheet1!$AO$2:$AO$12,0)),"0", "1")</f>
        <v>0</v>
      </c>
      <c r="AG169" s="60" t="str">
        <f>IF(ISERROR(MATCH(#REF!,$BA$2:$BA$8,0)),"0", "1")</f>
        <v>0</v>
      </c>
      <c r="AH169" s="60" t="str">
        <f>IF(ISERROR(MATCH(Passout2023[[#This Row], [Nationality Pakistani/ Foreign]],$D$3:$D$4,0)),"0", "1")</f>
        <v>0</v>
      </c>
    </row>
    <row r="170" thickBot="1" ht="15.75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80"/>
      <c r="P170" s="40"/>
      <c r="Q170" s="40"/>
      <c r="R170" s="57" t="s">
        <v>1502</v>
      </c>
      <c r="T170" t="s">
        <v>1503</v>
      </c>
      <c r="U170" s="59" t="s">
        <v>1504</v>
      </c>
      <c r="Y170" s="60" t="str">
        <f>IF(ISERROR(MATCH(Passout2023[[#This Row], [Degree Duration (year)]],$M$3:$M$10,0)),"0", "1")</f>
        <v>0</v>
      </c>
      <c r="Z170" s="60" t="str">
        <f>IF(ISERROR(MATCH(Passout2023[[#This Row], [Admission Type]],$F$3:$F$6,0)),"0", "1")</f>
        <v>0</v>
      </c>
      <c r="AA170" s="60" t="str">
        <f>IF(ISERROR(MATCH(Passout2023[[#This Row], [Batch Start Year]],$L$3:$L$25,0)),"0", "1")</f>
        <v>0</v>
      </c>
      <c r="AB170" s="60" t="str">
        <f>IF(ISERROR(MATCH(Passout2023[[#This Row], [Batch Start Semester]],$K$3:$K$6,0)),"0", "1")</f>
        <v>0</v>
      </c>
      <c r="AC170" s="60" t="str">
        <f>IF(ISERROR(MATCH([3]!Quota_Std_2022_23[[#This Row], [SESSION_TYPE]],$AX$2:$AX$5,0)),"0", "1")</f>
        <v>0</v>
      </c>
      <c r="AD170" s="60" t="str">
        <f>IF(ISERROR(MATCH(#REF!,#REF!,0)),"0", "1")</f>
        <v>0</v>
      </c>
      <c r="AE170" s="60" t="str">
        <f>IF(ISERROR(MATCH([3]!Quota_Std_2022_23[[#This Row], [Gender]],$AN$2:$AN$4,0)),"0", "1")</f>
        <v>0</v>
      </c>
      <c r="AF170" s="60" t="str">
        <f>IF(ISERROR(MATCH([3]!Quota_Std_2022_23[[#This Row], [Quota Type]],[3]Sheet1!$AO$2:$AO$12,0)),"0", "1")</f>
        <v>0</v>
      </c>
      <c r="AG170" s="60" t="str">
        <f>IF(ISERROR(MATCH(#REF!,$BA$2:$BA$8,0)),"0", "1")</f>
        <v>0</v>
      </c>
      <c r="AH170" s="60" t="str">
        <f>IF(ISERROR(MATCH(Passout2023[[#This Row], [Nationality Pakistani/ Foreign]],$D$3:$D$4,0)),"0", "1")</f>
        <v>0</v>
      </c>
    </row>
    <row r="171" thickBot="1" ht="15.75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57" t="s">
        <v>1505</v>
      </c>
      <c r="T171" t="s">
        <v>1506</v>
      </c>
      <c r="U171" s="65" t="s">
        <v>1507</v>
      </c>
      <c r="Y171" s="60" t="str">
        <f>IF(ISERROR(MATCH(Passout2023[[#This Row], [Degree Duration (year)]],$M$3:$M$10,0)),"0", "1")</f>
        <v>0</v>
      </c>
      <c r="Z171" s="60" t="str">
        <f>IF(ISERROR(MATCH(Passout2023[[#This Row], [Admission Type]],$F$3:$F$6,0)),"0", "1")</f>
        <v>0</v>
      </c>
      <c r="AA171" s="60" t="str">
        <f>IF(ISERROR(MATCH(Passout2023[[#This Row], [Batch Start Year]],$L$3:$L$25,0)),"0", "1")</f>
        <v>0</v>
      </c>
      <c r="AB171" s="60" t="str">
        <f>IF(ISERROR(MATCH(Passout2023[[#This Row], [Batch Start Semester]],$K$3:$K$6,0)),"0", "1")</f>
        <v>0</v>
      </c>
      <c r="AC171" s="60" t="str">
        <f>IF(ISERROR(MATCH([3]!Quota_Std_2022_23[[#This Row], [SESSION_TYPE]],$AX$2:$AX$5,0)),"0", "1")</f>
        <v>0</v>
      </c>
      <c r="AD171" s="60" t="str">
        <f>IF(ISERROR(MATCH(#REF!,#REF!,0)),"0", "1")</f>
        <v>0</v>
      </c>
      <c r="AE171" s="60" t="str">
        <f>IF(ISERROR(MATCH([3]!Quota_Std_2022_23[[#This Row], [Gender]],$AN$2:$AN$4,0)),"0", "1")</f>
        <v>0</v>
      </c>
      <c r="AF171" s="60" t="str">
        <f>IF(ISERROR(MATCH([3]!Quota_Std_2022_23[[#This Row], [Quota Type]],[3]Sheet1!$AO$2:$AO$12,0)),"0", "1")</f>
        <v>0</v>
      </c>
      <c r="AG171" s="60" t="str">
        <f>IF(ISERROR(MATCH(#REF!,$BA$2:$BA$8,0)),"0", "1")</f>
        <v>0</v>
      </c>
      <c r="AH171" s="60" t="str">
        <f>IF(ISERROR(MATCH(Passout2023[[#This Row], [Nationality Pakistani/ Foreign]],$D$3:$D$4,0)),"0", "1")</f>
        <v>0</v>
      </c>
    </row>
    <row r="172" thickBot="1" ht="15.75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80"/>
      <c r="P172" s="40"/>
      <c r="Q172" s="40"/>
      <c r="R172" s="57" t="s">
        <v>1508</v>
      </c>
      <c r="T172" t="s">
        <v>1509</v>
      </c>
      <c r="U172" s="59" t="s">
        <v>1510</v>
      </c>
      <c r="Y172" s="60" t="str">
        <f>IF(ISERROR(MATCH(Passout2023[[#This Row], [Degree Duration (year)]],$M$3:$M$10,0)),"0", "1")</f>
        <v>0</v>
      </c>
      <c r="Z172" s="60" t="str">
        <f>IF(ISERROR(MATCH(Passout2023[[#This Row], [Admission Type]],$F$3:$F$6,0)),"0", "1")</f>
        <v>0</v>
      </c>
      <c r="AA172" s="60" t="str">
        <f>IF(ISERROR(MATCH(Passout2023[[#This Row], [Batch Start Year]],$L$3:$L$25,0)),"0", "1")</f>
        <v>0</v>
      </c>
      <c r="AB172" s="60" t="str">
        <f>IF(ISERROR(MATCH(Passout2023[[#This Row], [Batch Start Semester]],$K$3:$K$6,0)),"0", "1")</f>
        <v>0</v>
      </c>
      <c r="AC172" s="60" t="str">
        <f>IF(ISERROR(MATCH([3]!Quota_Std_2022_23[[#This Row], [SESSION_TYPE]],$AX$2:$AX$5,0)),"0", "1")</f>
        <v>0</v>
      </c>
      <c r="AD172" s="60" t="str">
        <f>IF(ISERROR(MATCH(#REF!,#REF!,0)),"0", "1")</f>
        <v>0</v>
      </c>
      <c r="AE172" s="60" t="str">
        <f>IF(ISERROR(MATCH([3]!Quota_Std_2022_23[[#This Row], [Gender]],$AN$2:$AN$4,0)),"0", "1")</f>
        <v>0</v>
      </c>
      <c r="AF172" s="60" t="str">
        <f>IF(ISERROR(MATCH([3]!Quota_Std_2022_23[[#This Row], [Quota Type]],[3]Sheet1!$AO$2:$AO$12,0)),"0", "1")</f>
        <v>0</v>
      </c>
      <c r="AG172" s="60" t="str">
        <f>IF(ISERROR(MATCH(#REF!,$BA$2:$BA$8,0)),"0", "1")</f>
        <v>0</v>
      </c>
      <c r="AH172" s="60" t="str">
        <f>IF(ISERROR(MATCH(Passout2023[[#This Row], [Nationality Pakistani/ Foreign]],$D$3:$D$4,0)),"0", "1")</f>
        <v>0</v>
      </c>
    </row>
    <row r="173" thickBot="1" ht="15.75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57" t="s">
        <v>1511</v>
      </c>
      <c r="T173" t="s">
        <v>1512</v>
      </c>
      <c r="U173" s="65" t="s">
        <v>1513</v>
      </c>
      <c r="Y173" s="60" t="str">
        <f>IF(ISERROR(MATCH(Passout2023[[#This Row], [Degree Duration (year)]],$M$3:$M$10,0)),"0", "1")</f>
        <v>0</v>
      </c>
      <c r="Z173" s="60" t="str">
        <f>IF(ISERROR(MATCH(Passout2023[[#This Row], [Admission Type]],$F$3:$F$6,0)),"0", "1")</f>
        <v>0</v>
      </c>
      <c r="AA173" s="60" t="str">
        <f>IF(ISERROR(MATCH(Passout2023[[#This Row], [Batch Start Year]],$L$3:$L$25,0)),"0", "1")</f>
        <v>0</v>
      </c>
      <c r="AB173" s="60" t="str">
        <f>IF(ISERROR(MATCH(Passout2023[[#This Row], [Batch Start Semester]],$K$3:$K$6,0)),"0", "1")</f>
        <v>0</v>
      </c>
      <c r="AC173" s="60" t="str">
        <f>IF(ISERROR(MATCH([3]!Quota_Std_2022_23[[#This Row], [SESSION_TYPE]],$AX$2:$AX$5,0)),"0", "1")</f>
        <v>0</v>
      </c>
      <c r="AD173" s="60" t="str">
        <f>IF(ISERROR(MATCH(#REF!,#REF!,0)),"0", "1")</f>
        <v>0</v>
      </c>
      <c r="AE173" s="60" t="str">
        <f>IF(ISERROR(MATCH([3]!Quota_Std_2022_23[[#This Row], [Gender]],$AN$2:$AN$4,0)),"0", "1")</f>
        <v>0</v>
      </c>
      <c r="AF173" s="60" t="str">
        <f>IF(ISERROR(MATCH([3]!Quota_Std_2022_23[[#This Row], [Quota Type]],[3]Sheet1!$AO$2:$AO$12,0)),"0", "1")</f>
        <v>0</v>
      </c>
      <c r="AG173" s="60" t="str">
        <f>IF(ISERROR(MATCH(#REF!,$BA$2:$BA$8,0)),"0", "1")</f>
        <v>0</v>
      </c>
      <c r="AH173" s="60" t="str">
        <f>IF(ISERROR(MATCH(Passout2023[[#This Row], [Nationality Pakistani/ Foreign]],$D$3:$D$4,0)),"0", "1")</f>
        <v>0</v>
      </c>
    </row>
    <row r="174" thickBot="1" ht="15.75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80"/>
      <c r="P174" s="40"/>
      <c r="Q174" s="40"/>
      <c r="R174" s="57" t="s">
        <v>1514</v>
      </c>
      <c r="T174" t="s">
        <v>1515</v>
      </c>
      <c r="U174" s="59" t="s">
        <v>1516</v>
      </c>
      <c r="Y174" s="60" t="str">
        <f>IF(ISERROR(MATCH(Passout2023[[#This Row], [Degree Duration (year)]],$M$3:$M$10,0)),"0", "1")</f>
        <v>0</v>
      </c>
      <c r="Z174" s="60" t="str">
        <f>IF(ISERROR(MATCH(Passout2023[[#This Row], [Admission Type]],$F$3:$F$6,0)),"0", "1")</f>
        <v>0</v>
      </c>
      <c r="AA174" s="60" t="str">
        <f>IF(ISERROR(MATCH(Passout2023[[#This Row], [Batch Start Year]],$L$3:$L$25,0)),"0", "1")</f>
        <v>0</v>
      </c>
      <c r="AB174" s="60" t="str">
        <f>IF(ISERROR(MATCH(Passout2023[[#This Row], [Batch Start Semester]],$K$3:$K$6,0)),"0", "1")</f>
        <v>0</v>
      </c>
      <c r="AC174" s="60" t="str">
        <f>IF(ISERROR(MATCH([3]!Quota_Std_2022_23[[#This Row], [SESSION_TYPE]],$AX$2:$AX$5,0)),"0", "1")</f>
        <v>0</v>
      </c>
      <c r="AD174" s="60" t="str">
        <f>IF(ISERROR(MATCH(#REF!,#REF!,0)),"0", "1")</f>
        <v>0</v>
      </c>
      <c r="AE174" s="60" t="str">
        <f>IF(ISERROR(MATCH([3]!Quota_Std_2022_23[[#This Row], [Gender]],$AN$2:$AN$4,0)),"0", "1")</f>
        <v>0</v>
      </c>
      <c r="AF174" s="60" t="str">
        <f>IF(ISERROR(MATCH([3]!Quota_Std_2022_23[[#This Row], [Quota Type]],[3]Sheet1!$AO$2:$AO$12,0)),"0", "1")</f>
        <v>0</v>
      </c>
      <c r="AG174" s="60" t="str">
        <f>IF(ISERROR(MATCH(#REF!,$BA$2:$BA$8,0)),"0", "1")</f>
        <v>0</v>
      </c>
      <c r="AH174" s="60" t="str">
        <f>IF(ISERROR(MATCH(Passout2023[[#This Row], [Nationality Pakistani/ Foreign]],$D$3:$D$4,0)),"0", "1")</f>
        <v>0</v>
      </c>
    </row>
    <row r="175" thickBot="1" ht="15.75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57" t="s">
        <v>1517</v>
      </c>
      <c r="T175" t="s">
        <v>1518</v>
      </c>
      <c r="U175" s="65" t="s">
        <v>1519</v>
      </c>
      <c r="Y175" s="60" t="str">
        <f>IF(ISERROR(MATCH(Passout2023[[#This Row], [Degree Duration (year)]],$M$3:$M$10,0)),"0", "1")</f>
        <v>0</v>
      </c>
      <c r="Z175" s="60" t="str">
        <f>IF(ISERROR(MATCH(Passout2023[[#This Row], [Admission Type]],$F$3:$F$6,0)),"0", "1")</f>
        <v>0</v>
      </c>
      <c r="AA175" s="60" t="str">
        <f>IF(ISERROR(MATCH(Passout2023[[#This Row], [Batch Start Year]],$L$3:$L$25,0)),"0", "1")</f>
        <v>0</v>
      </c>
      <c r="AB175" s="60" t="str">
        <f>IF(ISERROR(MATCH(Passout2023[[#This Row], [Batch Start Semester]],$K$3:$K$6,0)),"0", "1")</f>
        <v>0</v>
      </c>
      <c r="AC175" s="60" t="str">
        <f>IF(ISERROR(MATCH([3]!Quota_Std_2022_23[[#This Row], [SESSION_TYPE]],$AX$2:$AX$5,0)),"0", "1")</f>
        <v>0</v>
      </c>
      <c r="AD175" s="60" t="str">
        <f>IF(ISERROR(MATCH(#REF!,#REF!,0)),"0", "1")</f>
        <v>0</v>
      </c>
      <c r="AE175" s="60" t="str">
        <f>IF(ISERROR(MATCH([3]!Quota_Std_2022_23[[#This Row], [Gender]],$AN$2:$AN$4,0)),"0", "1")</f>
        <v>0</v>
      </c>
      <c r="AF175" s="60" t="str">
        <f>IF(ISERROR(MATCH([3]!Quota_Std_2022_23[[#This Row], [Quota Type]],[3]Sheet1!$AO$2:$AO$12,0)),"0", "1")</f>
        <v>0</v>
      </c>
      <c r="AG175" s="60" t="str">
        <f>IF(ISERROR(MATCH(#REF!,$BA$2:$BA$8,0)),"0", "1")</f>
        <v>0</v>
      </c>
      <c r="AH175" s="60" t="str">
        <f>IF(ISERROR(MATCH(Passout2023[[#This Row], [Nationality Pakistani/ Foreign]],$D$3:$D$4,0)),"0", "1")</f>
        <v>0</v>
      </c>
    </row>
    <row r="176" thickBot="1" ht="15.75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80"/>
      <c r="P176" s="40"/>
      <c r="Q176" s="40"/>
      <c r="R176" s="57" t="s">
        <v>1520</v>
      </c>
      <c r="T176" t="s">
        <v>1521</v>
      </c>
      <c r="U176" s="59" t="s">
        <v>1522</v>
      </c>
      <c r="Y176" s="60" t="str">
        <f>IF(ISERROR(MATCH(Passout2023[[#This Row], [Degree Duration (year)]],$M$3:$M$10,0)),"0", "1")</f>
        <v>0</v>
      </c>
      <c r="Z176" s="60" t="str">
        <f>IF(ISERROR(MATCH(Passout2023[[#This Row], [Admission Type]],$F$3:$F$6,0)),"0", "1")</f>
        <v>0</v>
      </c>
      <c r="AA176" s="60" t="str">
        <f>IF(ISERROR(MATCH(Passout2023[[#This Row], [Batch Start Year]],$L$3:$L$25,0)),"0", "1")</f>
        <v>0</v>
      </c>
      <c r="AB176" s="60" t="str">
        <f>IF(ISERROR(MATCH(Passout2023[[#This Row], [Batch Start Semester]],$K$3:$K$6,0)),"0", "1")</f>
        <v>0</v>
      </c>
      <c r="AC176" s="60" t="str">
        <f>IF(ISERROR(MATCH([3]!Quota_Std_2022_23[[#This Row], [SESSION_TYPE]],$AX$2:$AX$5,0)),"0", "1")</f>
        <v>0</v>
      </c>
      <c r="AD176" s="60" t="str">
        <f>IF(ISERROR(MATCH(#REF!,#REF!,0)),"0", "1")</f>
        <v>0</v>
      </c>
      <c r="AE176" s="60" t="str">
        <f>IF(ISERROR(MATCH([3]!Quota_Std_2022_23[[#This Row], [Gender]],$AN$2:$AN$4,0)),"0", "1")</f>
        <v>0</v>
      </c>
      <c r="AF176" s="60" t="str">
        <f>IF(ISERROR(MATCH([3]!Quota_Std_2022_23[[#This Row], [Quota Type]],[3]Sheet1!$AO$2:$AO$12,0)),"0", "1")</f>
        <v>0</v>
      </c>
      <c r="AG176" s="60" t="str">
        <f>IF(ISERROR(MATCH(#REF!,$BA$2:$BA$8,0)),"0", "1")</f>
        <v>0</v>
      </c>
      <c r="AH176" s="60" t="str">
        <f>IF(ISERROR(MATCH(Passout2023[[#This Row], [Nationality Pakistani/ Foreign]],$D$3:$D$4,0)),"0", "1")</f>
        <v>0</v>
      </c>
    </row>
    <row r="177" thickBot="1" ht="15.75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57" t="s">
        <v>1523</v>
      </c>
      <c r="T177" t="s">
        <v>1524</v>
      </c>
      <c r="U177" s="65" t="s">
        <v>1525</v>
      </c>
      <c r="Y177" s="60" t="str">
        <f>IF(ISERROR(MATCH(Passout2023[[#This Row], [Degree Duration (year)]],$M$3:$M$10,0)),"0", "1")</f>
        <v>0</v>
      </c>
      <c r="Z177" s="60" t="str">
        <f>IF(ISERROR(MATCH(Passout2023[[#This Row], [Admission Type]],$F$3:$F$6,0)),"0", "1")</f>
        <v>0</v>
      </c>
      <c r="AA177" s="60" t="str">
        <f>IF(ISERROR(MATCH(Passout2023[[#This Row], [Batch Start Year]],$L$3:$L$25,0)),"0", "1")</f>
        <v>0</v>
      </c>
      <c r="AB177" s="60" t="str">
        <f>IF(ISERROR(MATCH(Passout2023[[#This Row], [Batch Start Semester]],$K$3:$K$6,0)),"0", "1")</f>
        <v>0</v>
      </c>
      <c r="AC177" s="60" t="str">
        <f>IF(ISERROR(MATCH([3]!Quota_Std_2022_23[[#This Row], [SESSION_TYPE]],$AX$2:$AX$5,0)),"0", "1")</f>
        <v>0</v>
      </c>
      <c r="AD177" s="60" t="str">
        <f>IF(ISERROR(MATCH(#REF!,#REF!,0)),"0", "1")</f>
        <v>0</v>
      </c>
      <c r="AE177" s="60" t="str">
        <f>IF(ISERROR(MATCH([3]!Quota_Std_2022_23[[#This Row], [Gender]],$AN$2:$AN$4,0)),"0", "1")</f>
        <v>0</v>
      </c>
      <c r="AF177" s="60" t="str">
        <f>IF(ISERROR(MATCH([3]!Quota_Std_2022_23[[#This Row], [Quota Type]],[3]Sheet1!$AO$2:$AO$12,0)),"0", "1")</f>
        <v>0</v>
      </c>
      <c r="AG177" s="60" t="str">
        <f>IF(ISERROR(MATCH(#REF!,$BA$2:$BA$8,0)),"0", "1")</f>
        <v>0</v>
      </c>
      <c r="AH177" s="60" t="str">
        <f>IF(ISERROR(MATCH(Passout2023[[#This Row], [Nationality Pakistani/ Foreign]],$D$3:$D$4,0)),"0", "1")</f>
        <v>0</v>
      </c>
    </row>
    <row r="178" thickBot="1" ht="15.75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80"/>
      <c r="P178" s="40"/>
      <c r="Q178" s="40"/>
      <c r="R178" s="57" t="s">
        <v>1526</v>
      </c>
      <c r="T178" t="s">
        <v>1527</v>
      </c>
      <c r="U178" s="59" t="s">
        <v>1528</v>
      </c>
      <c r="Y178" s="60" t="str">
        <f>IF(ISERROR(MATCH(Passout2023[[#This Row], [Degree Duration (year)]],$M$3:$M$10,0)),"0", "1")</f>
        <v>0</v>
      </c>
      <c r="Z178" s="60" t="str">
        <f>IF(ISERROR(MATCH(Passout2023[[#This Row], [Admission Type]],$F$3:$F$6,0)),"0", "1")</f>
        <v>0</v>
      </c>
      <c r="AA178" s="60" t="str">
        <f>IF(ISERROR(MATCH(Passout2023[[#This Row], [Batch Start Year]],$L$3:$L$25,0)),"0", "1")</f>
        <v>0</v>
      </c>
      <c r="AB178" s="60" t="str">
        <f>IF(ISERROR(MATCH(Passout2023[[#This Row], [Batch Start Semester]],$K$3:$K$6,0)),"0", "1")</f>
        <v>0</v>
      </c>
      <c r="AC178" s="60" t="str">
        <f>IF(ISERROR(MATCH([3]!Quota_Std_2022_23[[#This Row], [SESSION_TYPE]],$AX$2:$AX$5,0)),"0", "1")</f>
        <v>0</v>
      </c>
      <c r="AD178" s="60" t="str">
        <f>IF(ISERROR(MATCH(#REF!,#REF!,0)),"0", "1")</f>
        <v>0</v>
      </c>
      <c r="AE178" s="60" t="str">
        <f>IF(ISERROR(MATCH([3]!Quota_Std_2022_23[[#This Row], [Gender]],$AN$2:$AN$4,0)),"0", "1")</f>
        <v>0</v>
      </c>
      <c r="AF178" s="60" t="str">
        <f>IF(ISERROR(MATCH([3]!Quota_Std_2022_23[[#This Row], [Quota Type]],[3]Sheet1!$AO$2:$AO$12,0)),"0", "1")</f>
        <v>0</v>
      </c>
      <c r="AG178" s="60" t="str">
        <f>IF(ISERROR(MATCH(#REF!,$BA$2:$BA$8,0)),"0", "1")</f>
        <v>0</v>
      </c>
      <c r="AH178" s="60" t="str">
        <f>IF(ISERROR(MATCH(Passout2023[[#This Row], [Nationality Pakistani/ Foreign]],$D$3:$D$4,0)),"0", "1")</f>
        <v>0</v>
      </c>
    </row>
    <row r="179" thickBot="1" ht="15.75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57" t="s">
        <v>1529</v>
      </c>
      <c r="T179" t="s">
        <v>1530</v>
      </c>
      <c r="U179" s="65" t="s">
        <v>1531</v>
      </c>
      <c r="Y179" s="60" t="str">
        <f>IF(ISERROR(MATCH(Passout2023[[#This Row], [Degree Duration (year)]],$M$3:$M$10,0)),"0", "1")</f>
        <v>0</v>
      </c>
      <c r="Z179" s="60" t="str">
        <f>IF(ISERROR(MATCH(Passout2023[[#This Row], [Admission Type]],$F$3:$F$6,0)),"0", "1")</f>
        <v>0</v>
      </c>
      <c r="AA179" s="60" t="str">
        <f>IF(ISERROR(MATCH(Passout2023[[#This Row], [Batch Start Year]],$L$3:$L$25,0)),"0", "1")</f>
        <v>0</v>
      </c>
      <c r="AB179" s="60" t="str">
        <f>IF(ISERROR(MATCH(Passout2023[[#This Row], [Batch Start Semester]],$K$3:$K$6,0)),"0", "1")</f>
        <v>0</v>
      </c>
      <c r="AC179" s="60" t="str">
        <f>IF(ISERROR(MATCH([3]!Quota_Std_2022_23[[#This Row], [SESSION_TYPE]],$AX$2:$AX$5,0)),"0", "1")</f>
        <v>0</v>
      </c>
      <c r="AD179" s="60" t="str">
        <f>IF(ISERROR(MATCH(#REF!,#REF!,0)),"0", "1")</f>
        <v>0</v>
      </c>
      <c r="AE179" s="60" t="str">
        <f>IF(ISERROR(MATCH([3]!Quota_Std_2022_23[[#This Row], [Gender]],$AN$2:$AN$4,0)),"0", "1")</f>
        <v>0</v>
      </c>
      <c r="AF179" s="60" t="str">
        <f>IF(ISERROR(MATCH([3]!Quota_Std_2022_23[[#This Row], [Quota Type]],[3]Sheet1!$AO$2:$AO$12,0)),"0", "1")</f>
        <v>0</v>
      </c>
      <c r="AG179" s="60" t="str">
        <f>IF(ISERROR(MATCH(#REF!,$BA$2:$BA$8,0)),"0", "1")</f>
        <v>0</v>
      </c>
      <c r="AH179" s="60" t="str">
        <f>IF(ISERROR(MATCH(Passout2023[[#This Row], [Nationality Pakistani/ Foreign]],$D$3:$D$4,0)),"0", "1")</f>
        <v>0</v>
      </c>
    </row>
    <row r="180" thickBot="1" ht="15.75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80"/>
      <c r="P180" s="40"/>
      <c r="Q180" s="40"/>
      <c r="R180" s="57" t="s">
        <v>1532</v>
      </c>
      <c r="T180" t="s">
        <v>1533</v>
      </c>
      <c r="U180" s="59" t="s">
        <v>1534</v>
      </c>
      <c r="Y180" s="60" t="str">
        <f>IF(ISERROR(MATCH(Passout2023[[#This Row], [Degree Duration (year)]],$M$3:$M$10,0)),"0", "1")</f>
        <v>0</v>
      </c>
      <c r="Z180" s="60" t="str">
        <f>IF(ISERROR(MATCH(Passout2023[[#This Row], [Admission Type]],$F$3:$F$6,0)),"0", "1")</f>
        <v>0</v>
      </c>
      <c r="AA180" s="60" t="str">
        <f>IF(ISERROR(MATCH(Passout2023[[#This Row], [Batch Start Year]],$L$3:$L$25,0)),"0", "1")</f>
        <v>0</v>
      </c>
      <c r="AB180" s="60" t="str">
        <f>IF(ISERROR(MATCH(Passout2023[[#This Row], [Batch Start Semester]],$K$3:$K$6,0)),"0", "1")</f>
        <v>0</v>
      </c>
      <c r="AC180" s="60" t="str">
        <f>IF(ISERROR(MATCH([3]!Quota_Std_2022_23[[#This Row], [SESSION_TYPE]],$AX$2:$AX$5,0)),"0", "1")</f>
        <v>0</v>
      </c>
      <c r="AD180" s="60" t="str">
        <f>IF(ISERROR(MATCH(#REF!,#REF!,0)),"0", "1")</f>
        <v>0</v>
      </c>
      <c r="AE180" s="60" t="str">
        <f>IF(ISERROR(MATCH([3]!Quota_Std_2022_23[[#This Row], [Gender]],$AN$2:$AN$4,0)),"0", "1")</f>
        <v>0</v>
      </c>
      <c r="AF180" s="60" t="str">
        <f>IF(ISERROR(MATCH([3]!Quota_Std_2022_23[[#This Row], [Quota Type]],[3]Sheet1!$AO$2:$AO$12,0)),"0", "1")</f>
        <v>0</v>
      </c>
      <c r="AG180" s="60" t="str">
        <f>IF(ISERROR(MATCH(#REF!,$BA$2:$BA$8,0)),"0", "1")</f>
        <v>0</v>
      </c>
      <c r="AH180" s="60" t="str">
        <f>IF(ISERROR(MATCH(Passout2023[[#This Row], [Nationality Pakistani/ Foreign]],$D$3:$D$4,0)),"0", "1")</f>
        <v>0</v>
      </c>
    </row>
    <row r="181" thickBot="1" ht="15.75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57" t="s">
        <v>1535</v>
      </c>
      <c r="T181" t="s">
        <v>1536</v>
      </c>
      <c r="U181" s="65" t="s">
        <v>1537</v>
      </c>
      <c r="Y181" s="60" t="str">
        <f>IF(ISERROR(MATCH(Passout2023[[#This Row], [Degree Duration (year)]],$M$3:$M$10,0)),"0", "1")</f>
        <v>0</v>
      </c>
      <c r="Z181" s="60" t="str">
        <f>IF(ISERROR(MATCH(Passout2023[[#This Row], [Admission Type]],$F$3:$F$6,0)),"0", "1")</f>
        <v>0</v>
      </c>
      <c r="AA181" s="60" t="str">
        <f>IF(ISERROR(MATCH(Passout2023[[#This Row], [Batch Start Year]],$L$3:$L$25,0)),"0", "1")</f>
        <v>0</v>
      </c>
      <c r="AB181" s="60" t="str">
        <f>IF(ISERROR(MATCH(Passout2023[[#This Row], [Batch Start Semester]],$K$3:$K$6,0)),"0", "1")</f>
        <v>0</v>
      </c>
      <c r="AC181" s="60" t="str">
        <f>IF(ISERROR(MATCH([3]!Quota_Std_2022_23[[#This Row], [SESSION_TYPE]],$AX$2:$AX$5,0)),"0", "1")</f>
        <v>0</v>
      </c>
      <c r="AD181" s="60" t="str">
        <f>IF(ISERROR(MATCH(#REF!,#REF!,0)),"0", "1")</f>
        <v>0</v>
      </c>
      <c r="AE181" s="60" t="str">
        <f>IF(ISERROR(MATCH([3]!Quota_Std_2022_23[[#This Row], [Gender]],$AN$2:$AN$4,0)),"0", "1")</f>
        <v>0</v>
      </c>
      <c r="AF181" s="60" t="str">
        <f>IF(ISERROR(MATCH([3]!Quota_Std_2022_23[[#This Row], [Quota Type]],[3]Sheet1!$AO$2:$AO$12,0)),"0", "1")</f>
        <v>0</v>
      </c>
      <c r="AG181" s="60" t="str">
        <f>IF(ISERROR(MATCH(#REF!,$BA$2:$BA$8,0)),"0", "1")</f>
        <v>0</v>
      </c>
      <c r="AH181" s="60" t="str">
        <f>IF(ISERROR(MATCH(Passout2023[[#This Row], [Nationality Pakistani/ Foreign]],$D$3:$D$4,0)),"0", "1")</f>
        <v>0</v>
      </c>
    </row>
    <row r="182" thickBot="1" ht="15.75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80"/>
      <c r="P182" s="40"/>
      <c r="Q182" s="40"/>
      <c r="R182" s="57" t="s">
        <v>1538</v>
      </c>
      <c r="T182" t="s">
        <v>1539</v>
      </c>
      <c r="U182" s="59" t="s">
        <v>1540</v>
      </c>
      <c r="Y182" s="60" t="str">
        <f>IF(ISERROR(MATCH(Passout2023[[#This Row], [Degree Duration (year)]],$M$3:$M$10,0)),"0", "1")</f>
        <v>0</v>
      </c>
      <c r="Z182" s="60" t="str">
        <f>IF(ISERROR(MATCH(Passout2023[[#This Row], [Admission Type]],$F$3:$F$6,0)),"0", "1")</f>
        <v>0</v>
      </c>
      <c r="AA182" s="60" t="str">
        <f>IF(ISERROR(MATCH(Passout2023[[#This Row], [Batch Start Year]],$L$3:$L$25,0)),"0", "1")</f>
        <v>0</v>
      </c>
      <c r="AB182" s="60" t="str">
        <f>IF(ISERROR(MATCH(Passout2023[[#This Row], [Batch Start Semester]],$K$3:$K$6,0)),"0", "1")</f>
        <v>0</v>
      </c>
      <c r="AC182" s="60" t="str">
        <f>IF(ISERROR(MATCH([3]!Quota_Std_2022_23[[#This Row], [SESSION_TYPE]],$AX$2:$AX$5,0)),"0", "1")</f>
        <v>0</v>
      </c>
      <c r="AD182" s="60" t="str">
        <f>IF(ISERROR(MATCH(#REF!,#REF!,0)),"0", "1")</f>
        <v>0</v>
      </c>
      <c r="AE182" s="60" t="str">
        <f>IF(ISERROR(MATCH([3]!Quota_Std_2022_23[[#This Row], [Gender]],$AN$2:$AN$4,0)),"0", "1")</f>
        <v>0</v>
      </c>
      <c r="AF182" s="60" t="str">
        <f>IF(ISERROR(MATCH([3]!Quota_Std_2022_23[[#This Row], [Quota Type]],[3]Sheet1!$AO$2:$AO$12,0)),"0", "1")</f>
        <v>0</v>
      </c>
      <c r="AG182" s="60" t="str">
        <f>IF(ISERROR(MATCH(#REF!,$BA$2:$BA$8,0)),"0", "1")</f>
        <v>0</v>
      </c>
      <c r="AH182" s="60" t="str">
        <f>IF(ISERROR(MATCH(Passout2023[[#This Row], [Nationality Pakistani/ Foreign]],$D$3:$D$4,0)),"0", "1")</f>
        <v>0</v>
      </c>
    </row>
    <row r="183" thickBot="1" ht="15.75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57" t="s">
        <v>1541</v>
      </c>
      <c r="T183" t="s">
        <v>1542</v>
      </c>
      <c r="U183" s="69" t="s">
        <v>1543</v>
      </c>
      <c r="Y183" s="60" t="str">
        <f>IF(ISERROR(MATCH(Passout2023[[#This Row], [Degree Duration (year)]],$M$3:$M$10,0)),"0", "1")</f>
        <v>0</v>
      </c>
      <c r="Z183" s="60" t="str">
        <f>IF(ISERROR(MATCH(Passout2023[[#This Row], [Admission Type]],$F$3:$F$6,0)),"0", "1")</f>
        <v>0</v>
      </c>
      <c r="AA183" s="60" t="str">
        <f>IF(ISERROR(MATCH(Passout2023[[#This Row], [Batch Start Year]],$L$3:$L$25,0)),"0", "1")</f>
        <v>0</v>
      </c>
      <c r="AB183" s="60" t="str">
        <f>IF(ISERROR(MATCH(Passout2023[[#This Row], [Batch Start Semester]],$K$3:$K$6,0)),"0", "1")</f>
        <v>0</v>
      </c>
      <c r="AC183" s="60" t="str">
        <f>IF(ISERROR(MATCH([3]!Quota_Std_2022_23[[#This Row], [SESSION_TYPE]],$AX$2:$AX$5,0)),"0", "1")</f>
        <v>0</v>
      </c>
      <c r="AD183" s="60" t="str">
        <f>IF(ISERROR(MATCH(#REF!,#REF!,0)),"0", "1")</f>
        <v>0</v>
      </c>
      <c r="AE183" s="60" t="str">
        <f>IF(ISERROR(MATCH([3]!Quota_Std_2022_23[[#This Row], [Gender]],$AN$2:$AN$4,0)),"0", "1")</f>
        <v>0</v>
      </c>
      <c r="AF183" s="60" t="str">
        <f>IF(ISERROR(MATCH([3]!Quota_Std_2022_23[[#This Row], [Quota Type]],[3]Sheet1!$AO$2:$AO$12,0)),"0", "1")</f>
        <v>0</v>
      </c>
      <c r="AG183" s="60" t="str">
        <f>IF(ISERROR(MATCH(#REF!,$BA$2:$BA$8,0)),"0", "1")</f>
        <v>0</v>
      </c>
      <c r="AH183" s="60" t="str">
        <f>IF(ISERROR(MATCH(Passout2023[[#This Row], [Nationality Pakistani/ Foreign]],$D$3:$D$4,0)),"0", "1")</f>
        <v>0</v>
      </c>
    </row>
    <row r="184" thickBot="1" ht="15.75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80"/>
      <c r="P184" s="40"/>
      <c r="Q184" s="40"/>
      <c r="R184" s="57" t="s">
        <v>1544</v>
      </c>
      <c r="T184" t="s">
        <v>1545</v>
      </c>
      <c r="U184" s="59" t="s">
        <v>1546</v>
      </c>
      <c r="Y184" s="60" t="str">
        <f>IF(ISERROR(MATCH(Passout2023[[#This Row], [Degree Duration (year)]],$M$3:$M$10,0)),"0", "1")</f>
        <v>0</v>
      </c>
      <c r="Z184" s="60" t="str">
        <f>IF(ISERROR(MATCH(Passout2023[[#This Row], [Admission Type]],$F$3:$F$6,0)),"0", "1")</f>
        <v>0</v>
      </c>
      <c r="AA184" s="60" t="str">
        <f>IF(ISERROR(MATCH(Passout2023[[#This Row], [Batch Start Year]],$L$3:$L$25,0)),"0", "1")</f>
        <v>0</v>
      </c>
      <c r="AB184" s="60" t="str">
        <f>IF(ISERROR(MATCH(Passout2023[[#This Row], [Batch Start Semester]],$K$3:$K$6,0)),"0", "1")</f>
        <v>0</v>
      </c>
      <c r="AC184" s="60" t="str">
        <f>IF(ISERROR(MATCH([3]!Quota_Std_2022_23[[#This Row], [SESSION_TYPE]],$AX$2:$AX$5,0)),"0", "1")</f>
        <v>0</v>
      </c>
      <c r="AD184" s="60" t="str">
        <f>IF(ISERROR(MATCH(#REF!,#REF!,0)),"0", "1")</f>
        <v>0</v>
      </c>
      <c r="AE184" s="60" t="str">
        <f>IF(ISERROR(MATCH([3]!Quota_Std_2022_23[[#This Row], [Gender]],$AN$2:$AN$4,0)),"0", "1")</f>
        <v>0</v>
      </c>
      <c r="AF184" s="60" t="str">
        <f>IF(ISERROR(MATCH([3]!Quota_Std_2022_23[[#This Row], [Quota Type]],[3]Sheet1!$AO$2:$AO$12,0)),"0", "1")</f>
        <v>0</v>
      </c>
      <c r="AG184" s="60" t="str">
        <f>IF(ISERROR(MATCH(#REF!,$BA$2:$BA$8,0)),"0", "1")</f>
        <v>0</v>
      </c>
      <c r="AH184" s="60" t="str">
        <f>IF(ISERROR(MATCH(Passout2023[[#This Row], [Nationality Pakistani/ Foreign]],$D$3:$D$4,0)),"0", "1")</f>
        <v>0</v>
      </c>
    </row>
    <row r="185" thickBot="1" ht="15.75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80"/>
      <c r="P185" s="40"/>
      <c r="Q185" s="40"/>
      <c r="R185" s="57" t="s">
        <v>1547</v>
      </c>
      <c r="T185" t="s">
        <v>1548</v>
      </c>
      <c r="U185" s="65" t="s">
        <v>1549</v>
      </c>
      <c r="Y185" s="60" t="str">
        <f>IF(ISERROR(MATCH(Passout2023[[#This Row], [Degree Duration (year)]],$M$3:$M$10,0)),"0", "1")</f>
        <v>0</v>
      </c>
      <c r="Z185" s="60" t="str">
        <f>IF(ISERROR(MATCH(Passout2023[[#This Row], [Admission Type]],$F$3:$F$6,0)),"0", "1")</f>
        <v>0</v>
      </c>
      <c r="AA185" s="60" t="str">
        <f>IF(ISERROR(MATCH(Passout2023[[#This Row], [Batch Start Year]],$L$3:$L$25,0)),"0", "1")</f>
        <v>0</v>
      </c>
      <c r="AB185" s="60" t="str">
        <f>IF(ISERROR(MATCH(Passout2023[[#This Row], [Batch Start Semester]],$K$3:$K$6,0)),"0", "1")</f>
        <v>0</v>
      </c>
      <c r="AC185" s="60" t="str">
        <f>IF(ISERROR(MATCH([3]!Quota_Std_2022_23[[#This Row], [SESSION_TYPE]],$AX$2:$AX$5,0)),"0", "1")</f>
        <v>0</v>
      </c>
      <c r="AD185" s="60" t="str">
        <f>IF(ISERROR(MATCH(#REF!,#REF!,0)),"0", "1")</f>
        <v>0</v>
      </c>
      <c r="AE185" s="60" t="str">
        <f>IF(ISERROR(MATCH([3]!Quota_Std_2022_23[[#This Row], [Gender]],$AN$2:$AN$4,0)),"0", "1")</f>
        <v>0</v>
      </c>
      <c r="AF185" s="60" t="str">
        <f>IF(ISERROR(MATCH([3]!Quota_Std_2022_23[[#This Row], [Quota Type]],[3]Sheet1!$AO$2:$AO$12,0)),"0", "1")</f>
        <v>0</v>
      </c>
      <c r="AG185" s="60" t="str">
        <f>IF(ISERROR(MATCH(#REF!,$BA$2:$BA$8,0)),"0", "1")</f>
        <v>0</v>
      </c>
      <c r="AH185" s="60" t="str">
        <f>IF(ISERROR(MATCH(Passout2023[[#This Row], [Nationality Pakistani/ Foreign]],$D$3:$D$4,0)),"0", "1")</f>
        <v>0</v>
      </c>
    </row>
    <row r="186" thickBot="1" ht="15.75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57" t="s">
        <v>1550</v>
      </c>
      <c r="T186" t="s">
        <v>1551</v>
      </c>
      <c r="U186" s="59" t="s">
        <v>1552</v>
      </c>
      <c r="Y186" s="60" t="str">
        <f>IF(ISERROR(MATCH(Passout2023[[#This Row], [Degree Duration (year)]],$M$3:$M$10,0)),"0", "1")</f>
        <v>0</v>
      </c>
      <c r="Z186" s="60" t="str">
        <f>IF(ISERROR(MATCH(Passout2023[[#This Row], [Admission Type]],$F$3:$F$6,0)),"0", "1")</f>
        <v>0</v>
      </c>
      <c r="AA186" s="60" t="str">
        <f>IF(ISERROR(MATCH(Passout2023[[#This Row], [Batch Start Year]],$L$3:$L$25,0)),"0", "1")</f>
        <v>0</v>
      </c>
      <c r="AB186" s="60" t="str">
        <f>IF(ISERROR(MATCH(Passout2023[[#This Row], [Batch Start Semester]],$K$3:$K$6,0)),"0", "1")</f>
        <v>0</v>
      </c>
      <c r="AC186" s="60" t="str">
        <f>IF(ISERROR(MATCH([3]!Quota_Std_2022_23[[#This Row], [SESSION_TYPE]],$AX$2:$AX$5,0)),"0", "1")</f>
        <v>0</v>
      </c>
      <c r="AD186" s="60" t="str">
        <f>IF(ISERROR(MATCH(#REF!,#REF!,0)),"0", "1")</f>
        <v>0</v>
      </c>
      <c r="AE186" s="60" t="str">
        <f>IF(ISERROR(MATCH([3]!Quota_Std_2022_23[[#This Row], [Gender]],$AN$2:$AN$4,0)),"0", "1")</f>
        <v>0</v>
      </c>
      <c r="AF186" s="60" t="str">
        <f>IF(ISERROR(MATCH([3]!Quota_Std_2022_23[[#This Row], [Quota Type]],[3]Sheet1!$AO$2:$AO$12,0)),"0", "1")</f>
        <v>0</v>
      </c>
      <c r="AG186" s="60" t="str">
        <f>IF(ISERROR(MATCH(#REF!,$BA$2:$BA$8,0)),"0", "1")</f>
        <v>0</v>
      </c>
      <c r="AH186" s="60" t="str">
        <f>IF(ISERROR(MATCH(Passout2023[[#This Row], [Nationality Pakistani/ Foreign]],$D$3:$D$4,0)),"0", "1")</f>
        <v>0</v>
      </c>
    </row>
    <row r="187" thickBot="1" ht="15.75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80"/>
      <c r="P187" s="40"/>
      <c r="Q187" s="40"/>
      <c r="R187" s="57" t="s">
        <v>1553</v>
      </c>
      <c r="T187" t="s">
        <v>1554</v>
      </c>
      <c r="U187" s="69" t="s">
        <v>1555</v>
      </c>
      <c r="Y187" s="60" t="str">
        <f>IF(ISERROR(MATCH(Passout2023[[#This Row], [Degree Duration (year)]],$M$3:$M$10,0)),"0", "1")</f>
        <v>0</v>
      </c>
      <c r="Z187" s="60" t="str">
        <f>IF(ISERROR(MATCH(Passout2023[[#This Row], [Admission Type]],$F$3:$F$6,0)),"0", "1")</f>
        <v>0</v>
      </c>
      <c r="AA187" s="60" t="str">
        <f>IF(ISERROR(MATCH(Passout2023[[#This Row], [Batch Start Year]],$L$3:$L$25,0)),"0", "1")</f>
        <v>0</v>
      </c>
      <c r="AB187" s="60" t="str">
        <f>IF(ISERROR(MATCH(Passout2023[[#This Row], [Batch Start Semester]],$K$3:$K$6,0)),"0", "1")</f>
        <v>0</v>
      </c>
      <c r="AC187" s="60" t="str">
        <f>IF(ISERROR(MATCH([3]!Quota_Std_2022_23[[#This Row], [SESSION_TYPE]],$AX$2:$AX$5,0)),"0", "1")</f>
        <v>0</v>
      </c>
      <c r="AD187" s="60" t="str">
        <f>IF(ISERROR(MATCH(#REF!,#REF!,0)),"0", "1")</f>
        <v>0</v>
      </c>
      <c r="AE187" s="60" t="str">
        <f>IF(ISERROR(MATCH([3]!Quota_Std_2022_23[[#This Row], [Gender]],$AN$2:$AN$4,0)),"0", "1")</f>
        <v>0</v>
      </c>
      <c r="AF187" s="60" t="str">
        <f>IF(ISERROR(MATCH([3]!Quota_Std_2022_23[[#This Row], [Quota Type]],[3]Sheet1!$AO$2:$AO$12,0)),"0", "1")</f>
        <v>0</v>
      </c>
      <c r="AG187" s="60" t="str">
        <f>IF(ISERROR(MATCH(#REF!,$BA$2:$BA$8,0)),"0", "1")</f>
        <v>0</v>
      </c>
      <c r="AH187" s="60" t="str">
        <f>IF(ISERROR(MATCH(Passout2023[[#This Row], [Nationality Pakistani/ Foreign]],$D$3:$D$4,0)),"0", "1")</f>
        <v>0</v>
      </c>
    </row>
    <row r="188" thickBot="1" ht="15.75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57" t="s">
        <v>1556</v>
      </c>
      <c r="T188" t="s">
        <v>1557</v>
      </c>
      <c r="U188" s="59" t="s">
        <v>1558</v>
      </c>
      <c r="Y188" s="60" t="str">
        <f>IF(ISERROR(MATCH(Passout2023[[#This Row], [Degree Duration (year)]],$M$3:$M$10,0)),"0", "1")</f>
        <v>0</v>
      </c>
      <c r="Z188" s="60" t="str">
        <f>IF(ISERROR(MATCH(Passout2023[[#This Row], [Admission Type]],$F$3:$F$6,0)),"0", "1")</f>
        <v>0</v>
      </c>
      <c r="AA188" s="60" t="str">
        <f>IF(ISERROR(MATCH(Passout2023[[#This Row], [Batch Start Year]],$L$3:$L$25,0)),"0", "1")</f>
        <v>0</v>
      </c>
      <c r="AB188" s="60" t="str">
        <f>IF(ISERROR(MATCH(Passout2023[[#This Row], [Batch Start Semester]],$K$3:$K$6,0)),"0", "1")</f>
        <v>0</v>
      </c>
      <c r="AC188" s="60" t="str">
        <f>IF(ISERROR(MATCH([3]!Quota_Std_2022_23[[#This Row], [SESSION_TYPE]],$AX$2:$AX$5,0)),"0", "1")</f>
        <v>0</v>
      </c>
      <c r="AD188" s="60" t="str">
        <f>IF(ISERROR(MATCH(#REF!,#REF!,0)),"0", "1")</f>
        <v>0</v>
      </c>
      <c r="AE188" s="60" t="str">
        <f>IF(ISERROR(MATCH([3]!Quota_Std_2022_23[[#This Row], [Gender]],$AN$2:$AN$4,0)),"0", "1")</f>
        <v>0</v>
      </c>
      <c r="AF188" s="60" t="str">
        <f>IF(ISERROR(MATCH([3]!Quota_Std_2022_23[[#This Row], [Quota Type]],[3]Sheet1!$AO$2:$AO$12,0)),"0", "1")</f>
        <v>0</v>
      </c>
      <c r="AG188" s="60" t="str">
        <f>IF(ISERROR(MATCH(#REF!,$BA$2:$BA$8,0)),"0", "1")</f>
        <v>0</v>
      </c>
      <c r="AH188" s="60" t="str">
        <f>IF(ISERROR(MATCH(Passout2023[[#This Row], [Nationality Pakistani/ Foreign]],$D$3:$D$4,0)),"0", "1")</f>
        <v>0</v>
      </c>
    </row>
    <row r="189" thickBot="1" ht="15.75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80"/>
      <c r="P189" s="40"/>
      <c r="Q189" s="40"/>
      <c r="R189" s="57" t="s">
        <v>1559</v>
      </c>
      <c r="T189" t="s">
        <v>1560</v>
      </c>
      <c r="U189" s="65" t="s">
        <v>1561</v>
      </c>
      <c r="Y189" s="60" t="str">
        <f>IF(ISERROR(MATCH(Passout2023[[#This Row], [Degree Duration (year)]],$M$3:$M$10,0)),"0", "1")</f>
        <v>0</v>
      </c>
      <c r="Z189" s="60" t="str">
        <f>IF(ISERROR(MATCH(Passout2023[[#This Row], [Admission Type]],$F$3:$F$6,0)),"0", "1")</f>
        <v>0</v>
      </c>
      <c r="AA189" s="60" t="str">
        <f>IF(ISERROR(MATCH(Passout2023[[#This Row], [Batch Start Year]],$L$3:$L$25,0)),"0", "1")</f>
        <v>0</v>
      </c>
      <c r="AB189" s="60" t="str">
        <f>IF(ISERROR(MATCH(Passout2023[[#This Row], [Batch Start Semester]],$K$3:$K$6,0)),"0", "1")</f>
        <v>0</v>
      </c>
      <c r="AC189" s="60" t="str">
        <f>IF(ISERROR(MATCH([3]!Quota_Std_2022_23[[#This Row], [SESSION_TYPE]],$AX$2:$AX$5,0)),"0", "1")</f>
        <v>0</v>
      </c>
      <c r="AD189" s="60" t="str">
        <f>IF(ISERROR(MATCH(#REF!,#REF!,0)),"0", "1")</f>
        <v>0</v>
      </c>
      <c r="AE189" s="60" t="str">
        <f>IF(ISERROR(MATCH([3]!Quota_Std_2022_23[[#This Row], [Gender]],$AN$2:$AN$4,0)),"0", "1")</f>
        <v>0</v>
      </c>
      <c r="AF189" s="60" t="str">
        <f>IF(ISERROR(MATCH([3]!Quota_Std_2022_23[[#This Row], [Quota Type]],[3]Sheet1!$AO$2:$AO$12,0)),"0", "1")</f>
        <v>0</v>
      </c>
      <c r="AG189" s="60" t="str">
        <f>IF(ISERROR(MATCH(#REF!,$BA$2:$BA$8,0)),"0", "1")</f>
        <v>0</v>
      </c>
      <c r="AH189" s="60" t="str">
        <f>IF(ISERROR(MATCH(Passout2023[[#This Row], [Nationality Pakistani/ Foreign]],$D$3:$D$4,0)),"0", "1")</f>
        <v>0</v>
      </c>
    </row>
    <row r="190" thickBot="1" ht="15.75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80"/>
      <c r="P190" s="40"/>
      <c r="Q190" s="40"/>
      <c r="R190" s="57" t="s">
        <v>1562</v>
      </c>
      <c r="T190" t="s">
        <v>1563</v>
      </c>
      <c r="U190" s="59" t="s">
        <v>1564</v>
      </c>
      <c r="Y190" s="60" t="str">
        <f>IF(ISERROR(MATCH(Passout2023[[#This Row], [Degree Duration (year)]],$M$3:$M$10,0)),"0", "1")</f>
        <v>0</v>
      </c>
      <c r="Z190" s="60" t="str">
        <f>IF(ISERROR(MATCH(Passout2023[[#This Row], [Admission Type]],$F$3:$F$6,0)),"0", "1")</f>
        <v>0</v>
      </c>
      <c r="AA190" s="60" t="str">
        <f>IF(ISERROR(MATCH(Passout2023[[#This Row], [Batch Start Year]],$L$3:$L$25,0)),"0", "1")</f>
        <v>0</v>
      </c>
      <c r="AB190" s="60" t="str">
        <f>IF(ISERROR(MATCH(Passout2023[[#This Row], [Batch Start Semester]],$K$3:$K$6,0)),"0", "1")</f>
        <v>0</v>
      </c>
      <c r="AC190" s="60" t="str">
        <f>IF(ISERROR(MATCH([3]!Quota_Std_2022_23[[#This Row], [SESSION_TYPE]],$AX$2:$AX$5,0)),"0", "1")</f>
        <v>0</v>
      </c>
      <c r="AD190" s="60" t="str">
        <f>IF(ISERROR(MATCH(#REF!,#REF!,0)),"0", "1")</f>
        <v>0</v>
      </c>
      <c r="AE190" s="60" t="str">
        <f>IF(ISERROR(MATCH([3]!Quota_Std_2022_23[[#This Row], [Gender]],$AN$2:$AN$4,0)),"0", "1")</f>
        <v>0</v>
      </c>
      <c r="AF190" s="60" t="str">
        <f>IF(ISERROR(MATCH([3]!Quota_Std_2022_23[[#This Row], [Quota Type]],[3]Sheet1!$AO$2:$AO$12,0)),"0", "1")</f>
        <v>0</v>
      </c>
      <c r="AG190" s="60" t="str">
        <f>IF(ISERROR(MATCH(#REF!,$BA$2:$BA$8,0)),"0", "1")</f>
        <v>0</v>
      </c>
      <c r="AH190" s="60" t="str">
        <f>IF(ISERROR(MATCH(Passout2023[[#This Row], [Nationality Pakistani/ Foreign]],$D$3:$D$4,0)),"0", "1")</f>
        <v>0</v>
      </c>
    </row>
    <row r="191" thickBot="1" ht="15.75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80"/>
      <c r="P191" s="40"/>
      <c r="Q191" s="40"/>
      <c r="R191" s="57" t="s">
        <v>1565</v>
      </c>
      <c r="T191" t="s">
        <v>1566</v>
      </c>
      <c r="U191" s="65" t="s">
        <v>1567</v>
      </c>
      <c r="Y191" s="60" t="str">
        <f>IF(ISERROR(MATCH(Passout2023[[#This Row], [Degree Duration (year)]],$M$3:$M$10,0)),"0", "1")</f>
        <v>0</v>
      </c>
      <c r="Z191" s="60" t="str">
        <f>IF(ISERROR(MATCH(Passout2023[[#This Row], [Admission Type]],$F$3:$F$6,0)),"0", "1")</f>
        <v>0</v>
      </c>
      <c r="AA191" s="60" t="str">
        <f>IF(ISERROR(MATCH(Passout2023[[#This Row], [Batch Start Year]],$L$3:$L$25,0)),"0", "1")</f>
        <v>0</v>
      </c>
      <c r="AB191" s="60" t="str">
        <f>IF(ISERROR(MATCH(Passout2023[[#This Row], [Batch Start Semester]],$K$3:$K$6,0)),"0", "1")</f>
        <v>0</v>
      </c>
      <c r="AC191" s="60" t="str">
        <f>IF(ISERROR(MATCH([3]!Quota_Std_2022_23[[#This Row], [SESSION_TYPE]],$AX$2:$AX$5,0)),"0", "1")</f>
        <v>0</v>
      </c>
      <c r="AD191" s="60" t="str">
        <f>IF(ISERROR(MATCH(#REF!,#REF!,0)),"0", "1")</f>
        <v>0</v>
      </c>
      <c r="AE191" s="60" t="str">
        <f>IF(ISERROR(MATCH([3]!Quota_Std_2022_23[[#This Row], [Gender]],$AN$2:$AN$4,0)),"0", "1")</f>
        <v>0</v>
      </c>
      <c r="AF191" s="60" t="str">
        <f>IF(ISERROR(MATCH([3]!Quota_Std_2022_23[[#This Row], [Quota Type]],[3]Sheet1!$AO$2:$AO$12,0)),"0", "1")</f>
        <v>0</v>
      </c>
      <c r="AG191" s="60" t="str">
        <f>IF(ISERROR(MATCH(#REF!,$BA$2:$BA$8,0)),"0", "1")</f>
        <v>0</v>
      </c>
      <c r="AH191" s="60" t="str">
        <f>IF(ISERROR(MATCH(Passout2023[[#This Row], [Nationality Pakistani/ Foreign]],$D$3:$D$4,0)),"0", "1")</f>
        <v>0</v>
      </c>
    </row>
    <row r="192" thickBot="1" ht="15.75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57" t="s">
        <v>1568</v>
      </c>
      <c r="T192" t="s">
        <v>1569</v>
      </c>
      <c r="U192" s="59" t="s">
        <v>1570</v>
      </c>
      <c r="Y192" s="60" t="str">
        <f>IF(ISERROR(MATCH(Passout2023[[#This Row], [Degree Duration (year)]],$M$3:$M$10,0)),"0", "1")</f>
        <v>0</v>
      </c>
      <c r="Z192" s="60" t="str">
        <f>IF(ISERROR(MATCH(Passout2023[[#This Row], [Admission Type]],$F$3:$F$6,0)),"0", "1")</f>
        <v>0</v>
      </c>
      <c r="AA192" s="60" t="str">
        <f>IF(ISERROR(MATCH(Passout2023[[#This Row], [Batch Start Year]],$L$3:$L$25,0)),"0", "1")</f>
        <v>0</v>
      </c>
      <c r="AB192" s="60" t="str">
        <f>IF(ISERROR(MATCH(Passout2023[[#This Row], [Batch Start Semester]],$K$3:$K$6,0)),"0", "1")</f>
        <v>0</v>
      </c>
      <c r="AC192" s="60" t="str">
        <f>IF(ISERROR(MATCH([3]!Quota_Std_2022_23[[#This Row], [SESSION_TYPE]],$AX$2:$AX$5,0)),"0", "1")</f>
        <v>0</v>
      </c>
      <c r="AD192" s="60" t="str">
        <f>IF(ISERROR(MATCH(#REF!,#REF!,0)),"0", "1")</f>
        <v>0</v>
      </c>
      <c r="AE192" s="60" t="str">
        <f>IF(ISERROR(MATCH([3]!Quota_Std_2022_23[[#This Row], [Gender]],$AN$2:$AN$4,0)),"0", "1")</f>
        <v>0</v>
      </c>
      <c r="AF192" s="60" t="str">
        <f>IF(ISERROR(MATCH([3]!Quota_Std_2022_23[[#This Row], [Quota Type]],[3]Sheet1!$AO$2:$AO$12,0)),"0", "1")</f>
        <v>0</v>
      </c>
      <c r="AG192" s="60" t="str">
        <f>IF(ISERROR(MATCH(#REF!,$BA$2:$BA$8,0)),"0", "1")</f>
        <v>0</v>
      </c>
      <c r="AH192" s="60" t="str">
        <f>IF(ISERROR(MATCH(Passout2023[[#This Row], [Nationality Pakistani/ Foreign]],$D$3:$D$4,0)),"0", "1")</f>
        <v>0</v>
      </c>
    </row>
    <row r="193" thickBot="1" ht="15.75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57" t="s">
        <v>1571</v>
      </c>
      <c r="T193" t="s">
        <v>1572</v>
      </c>
      <c r="U193" s="65" t="s">
        <v>1573</v>
      </c>
      <c r="Y193" s="60" t="str">
        <f>IF(ISERROR(MATCH(Passout2023[[#This Row], [Degree Duration (year)]],$M$3:$M$10,0)),"0", "1")</f>
        <v>0</v>
      </c>
      <c r="Z193" s="60" t="str">
        <f>IF(ISERROR(MATCH(Passout2023[[#This Row], [Admission Type]],$F$3:$F$6,0)),"0", "1")</f>
        <v>0</v>
      </c>
      <c r="AA193" s="60" t="str">
        <f>IF(ISERROR(MATCH(Passout2023[[#This Row], [Batch Start Year]],$L$3:$L$25,0)),"0", "1")</f>
        <v>0</v>
      </c>
      <c r="AB193" s="60" t="str">
        <f>IF(ISERROR(MATCH(Passout2023[[#This Row], [Batch Start Semester]],$K$3:$K$6,0)),"0", "1")</f>
        <v>0</v>
      </c>
      <c r="AC193" s="60" t="str">
        <f>IF(ISERROR(MATCH([3]!Quota_Std_2022_23[[#This Row], [SESSION_TYPE]],$AX$2:$AX$5,0)),"0", "1")</f>
        <v>0</v>
      </c>
      <c r="AD193" s="60" t="str">
        <f>IF(ISERROR(MATCH(#REF!,#REF!,0)),"0", "1")</f>
        <v>0</v>
      </c>
      <c r="AE193" s="60" t="str">
        <f>IF(ISERROR(MATCH([3]!Quota_Std_2022_23[[#This Row], [Gender]],$AN$2:$AN$4,0)),"0", "1")</f>
        <v>0</v>
      </c>
      <c r="AF193" s="60" t="str">
        <f>IF(ISERROR(MATCH([3]!Quota_Std_2022_23[[#This Row], [Quota Type]],[3]Sheet1!$AO$2:$AO$12,0)),"0", "1")</f>
        <v>0</v>
      </c>
      <c r="AG193" s="60" t="str">
        <f>IF(ISERROR(MATCH(#REF!,$BA$2:$BA$8,0)),"0", "1")</f>
        <v>0</v>
      </c>
      <c r="AH193" s="60" t="str">
        <f>IF(ISERROR(MATCH(Passout2023[[#This Row], [Nationality Pakistani/ Foreign]],$D$3:$D$4,0)),"0", "1")</f>
        <v>0</v>
      </c>
    </row>
    <row r="194" thickBot="1" ht="15.75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80"/>
      <c r="P194" s="40"/>
      <c r="Q194" s="40"/>
      <c r="R194" s="57" t="s">
        <v>1574</v>
      </c>
      <c r="T194" t="s">
        <v>1575</v>
      </c>
      <c r="U194" s="59" t="s">
        <v>1576</v>
      </c>
      <c r="Y194" s="60" t="str">
        <f>IF(ISERROR(MATCH(Passout2023[[#This Row], [Degree Duration (year)]],$M$3:$M$10,0)),"0", "1")</f>
        <v>0</v>
      </c>
      <c r="Z194" s="60" t="str">
        <f>IF(ISERROR(MATCH(Passout2023[[#This Row], [Admission Type]],$F$3:$F$6,0)),"0", "1")</f>
        <v>0</v>
      </c>
      <c r="AA194" s="60" t="str">
        <f>IF(ISERROR(MATCH(Passout2023[[#This Row], [Batch Start Year]],$L$3:$L$25,0)),"0", "1")</f>
        <v>0</v>
      </c>
      <c r="AB194" s="60" t="str">
        <f>IF(ISERROR(MATCH(Passout2023[[#This Row], [Batch Start Semester]],$K$3:$K$6,0)),"0", "1")</f>
        <v>0</v>
      </c>
      <c r="AC194" s="60" t="str">
        <f>IF(ISERROR(MATCH([3]!Quota_Std_2022_23[[#This Row], [SESSION_TYPE]],$AX$2:$AX$5,0)),"0", "1")</f>
        <v>0</v>
      </c>
      <c r="AD194" s="60" t="str">
        <f>IF(ISERROR(MATCH(#REF!,#REF!,0)),"0", "1")</f>
        <v>0</v>
      </c>
      <c r="AE194" s="60" t="str">
        <f>IF(ISERROR(MATCH([3]!Quota_Std_2022_23[[#This Row], [Gender]],$AN$2:$AN$4,0)),"0", "1")</f>
        <v>0</v>
      </c>
      <c r="AF194" s="60" t="str">
        <f>IF(ISERROR(MATCH([3]!Quota_Std_2022_23[[#This Row], [Quota Type]],[3]Sheet1!$AO$2:$AO$12,0)),"0", "1")</f>
        <v>0</v>
      </c>
      <c r="AG194" s="60" t="str">
        <f>IF(ISERROR(MATCH(#REF!,$BA$2:$BA$8,0)),"0", "1")</f>
        <v>0</v>
      </c>
      <c r="AH194" s="60" t="str">
        <f>IF(ISERROR(MATCH(Passout2023[[#This Row], [Nationality Pakistani/ Foreign]],$D$3:$D$4,0)),"0", "1")</f>
        <v>0</v>
      </c>
    </row>
    <row r="195" thickBot="1" ht="15.75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57" t="s">
        <v>1577</v>
      </c>
      <c r="T195" t="s">
        <v>1578</v>
      </c>
      <c r="U195" s="65" t="s">
        <v>1579</v>
      </c>
      <c r="Y195" s="60" t="str">
        <f>IF(ISERROR(MATCH(Passout2023[[#This Row], [Degree Duration (year)]],$M$3:$M$10,0)),"0", "1")</f>
        <v>0</v>
      </c>
      <c r="Z195" s="60" t="str">
        <f>IF(ISERROR(MATCH(Passout2023[[#This Row], [Admission Type]],$F$3:$F$6,0)),"0", "1")</f>
        <v>0</v>
      </c>
      <c r="AA195" s="60" t="str">
        <f>IF(ISERROR(MATCH(Passout2023[[#This Row], [Batch Start Year]],$L$3:$L$25,0)),"0", "1")</f>
        <v>0</v>
      </c>
      <c r="AB195" s="60" t="str">
        <f>IF(ISERROR(MATCH(Passout2023[[#This Row], [Batch Start Semester]],$K$3:$K$6,0)),"0", "1")</f>
        <v>0</v>
      </c>
      <c r="AC195" s="60" t="str">
        <f>IF(ISERROR(MATCH([3]!Quota_Std_2022_23[[#This Row], [SESSION_TYPE]],$AX$2:$AX$5,0)),"0", "1")</f>
        <v>0</v>
      </c>
      <c r="AD195" s="60" t="str">
        <f>IF(ISERROR(MATCH(#REF!,#REF!,0)),"0", "1")</f>
        <v>0</v>
      </c>
      <c r="AE195" s="60" t="str">
        <f>IF(ISERROR(MATCH([3]!Quota_Std_2022_23[[#This Row], [Gender]],$AN$2:$AN$4,0)),"0", "1")</f>
        <v>0</v>
      </c>
      <c r="AF195" s="60" t="str">
        <f>IF(ISERROR(MATCH([3]!Quota_Std_2022_23[[#This Row], [Quota Type]],[3]Sheet1!$AO$2:$AO$12,0)),"0", "1")</f>
        <v>0</v>
      </c>
      <c r="AG195" s="60" t="str">
        <f>IF(ISERROR(MATCH(#REF!,$BA$2:$BA$8,0)),"0", "1")</f>
        <v>0</v>
      </c>
      <c r="AH195" s="60" t="str">
        <f>IF(ISERROR(MATCH(Passout2023[[#This Row], [Nationality Pakistani/ Foreign]],$D$3:$D$4,0)),"0", "1")</f>
        <v>0</v>
      </c>
    </row>
    <row r="196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80"/>
      <c r="P196" s="40"/>
      <c r="Q196" s="40"/>
      <c r="R196" s="57" t="s">
        <v>1580</v>
      </c>
      <c r="T196" t="s">
        <v>1581</v>
      </c>
      <c r="U196" s="59" t="s">
        <v>1582</v>
      </c>
      <c r="Y196" s="60" t="str">
        <f>IF(ISERROR(MATCH(Passout2023[[#This Row], [Degree Duration (year)]],$M$3:$M$10,0)),"0", "1")</f>
        <v>0</v>
      </c>
      <c r="Z196" s="60" t="str">
        <f>IF(ISERROR(MATCH(Passout2023[[#This Row], [Admission Type]],$F$3:$F$6,0)),"0", "1")</f>
        <v>0</v>
      </c>
      <c r="AA196" s="60" t="str">
        <f>IF(ISERROR(MATCH(Passout2023[[#This Row], [Batch Start Year]],$L$3:$L$25,0)),"0", "1")</f>
        <v>0</v>
      </c>
      <c r="AB196" s="60" t="str">
        <f>IF(ISERROR(MATCH(Passout2023[[#This Row], [Batch Start Semester]],$K$3:$K$6,0)),"0", "1")</f>
        <v>0</v>
      </c>
      <c r="AC196" s="60" t="str">
        <f>IF(ISERROR(MATCH([3]!Quota_Std_2022_23[[#This Row], [SESSION_TYPE]],$AX$2:$AX$5,0)),"0", "1")</f>
        <v>0</v>
      </c>
      <c r="AD196" s="60" t="str">
        <f>IF(ISERROR(MATCH(#REF!,#REF!,0)),"0", "1")</f>
        <v>0</v>
      </c>
      <c r="AE196" s="60" t="str">
        <f>IF(ISERROR(MATCH([3]!Quota_Std_2022_23[[#This Row], [Gender]],$AN$2:$AN$4,0)),"0", "1")</f>
        <v>0</v>
      </c>
      <c r="AF196" s="60" t="str">
        <f>IF(ISERROR(MATCH([3]!Quota_Std_2022_23[[#This Row], [Quota Type]],[3]Sheet1!$AO$2:$AO$12,0)),"0", "1")</f>
        <v>0</v>
      </c>
      <c r="AG196" s="60" t="str">
        <f>IF(ISERROR(MATCH(#REF!,$BA$2:$BA$8,0)),"0", "1")</f>
        <v>0</v>
      </c>
      <c r="AH196" s="60" t="str">
        <f>IF(ISERROR(MATCH(Passout2023[[#This Row], [Nationality Pakistani/ Foreign]],$D$3:$D$4,0)),"0", "1")</f>
        <v>0</v>
      </c>
    </row>
    <row r="197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T197" t="s">
        <v>1583</v>
      </c>
      <c r="U197" s="65" t="s">
        <v>1584</v>
      </c>
      <c r="Y197" s="60" t="str">
        <f>IF(ISERROR(MATCH(Passout2023[[#This Row], [Degree Duration (year)]],$M$3:$M$10,0)),"0", "1")</f>
        <v>0</v>
      </c>
      <c r="Z197" s="60" t="str">
        <f>IF(ISERROR(MATCH(Passout2023[[#This Row], [Admission Type]],$F$3:$F$6,0)),"0", "1")</f>
        <v>0</v>
      </c>
      <c r="AA197" s="60" t="str">
        <f>IF(ISERROR(MATCH(Passout2023[[#This Row], [Batch Start Year]],$L$3:$L$25,0)),"0", "1")</f>
        <v>0</v>
      </c>
      <c r="AB197" s="60" t="str">
        <f>IF(ISERROR(MATCH(Passout2023[[#This Row], [Batch Start Semester]],$K$3:$K$6,0)),"0", "1")</f>
        <v>0</v>
      </c>
      <c r="AC197" s="60" t="str">
        <f>IF(ISERROR(MATCH([3]!Quota_Std_2022_23[[#This Row], [SESSION_TYPE]],$AX$2:$AX$5,0)),"0", "1")</f>
        <v>0</v>
      </c>
      <c r="AD197" s="60" t="str">
        <f>IF(ISERROR(MATCH(#REF!,#REF!,0)),"0", "1")</f>
        <v>0</v>
      </c>
      <c r="AE197" s="60" t="str">
        <f>IF(ISERROR(MATCH([3]!Quota_Std_2022_23[[#This Row], [Gender]],$AN$2:$AN$4,0)),"0", "1")</f>
        <v>0</v>
      </c>
      <c r="AF197" s="60" t="str">
        <f>IF(ISERROR(MATCH([3]!Quota_Std_2022_23[[#This Row], [Quota Type]],[3]Sheet1!$AO$2:$AO$12,0)),"0", "1")</f>
        <v>0</v>
      </c>
      <c r="AG197" s="60" t="str">
        <f>IF(ISERROR(MATCH(#REF!,$BA$2:$BA$8,0)),"0", "1")</f>
        <v>0</v>
      </c>
      <c r="AH197" s="60" t="str">
        <f>IF(ISERROR(MATCH(Passout2023[[#This Row], [Nationality Pakistani/ Foreign]],$D$3:$D$4,0)),"0", "1")</f>
        <v>0</v>
      </c>
    </row>
    <row r="198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80"/>
      <c r="P198" s="40"/>
      <c r="Q198" s="40"/>
      <c r="T198" t="s">
        <v>1585</v>
      </c>
      <c r="U198" s="59" t="s">
        <v>1586</v>
      </c>
      <c r="Y198" s="60" t="str">
        <f>IF(ISERROR(MATCH(Passout2023[[#This Row], [Degree Duration (year)]],$M$3:$M$10,0)),"0", "1")</f>
        <v>0</v>
      </c>
      <c r="Z198" s="60" t="str">
        <f>IF(ISERROR(MATCH(Passout2023[[#This Row], [Admission Type]],$F$3:$F$6,0)),"0", "1")</f>
        <v>0</v>
      </c>
      <c r="AA198" s="60" t="str">
        <f>IF(ISERROR(MATCH(Passout2023[[#This Row], [Batch Start Year]],$L$3:$L$25,0)),"0", "1")</f>
        <v>0</v>
      </c>
      <c r="AB198" s="60" t="str">
        <f>IF(ISERROR(MATCH(Passout2023[[#This Row], [Batch Start Semester]],$K$3:$K$6,0)),"0", "1")</f>
        <v>0</v>
      </c>
      <c r="AC198" s="60" t="str">
        <f>IF(ISERROR(MATCH([3]!Quota_Std_2022_23[[#This Row], [SESSION_TYPE]],$AX$2:$AX$5,0)),"0", "1")</f>
        <v>0</v>
      </c>
      <c r="AD198" s="60" t="str">
        <f>IF(ISERROR(MATCH(#REF!,#REF!,0)),"0", "1")</f>
        <v>0</v>
      </c>
      <c r="AE198" s="60" t="str">
        <f>IF(ISERROR(MATCH([3]!Quota_Std_2022_23[[#This Row], [Gender]],$AN$2:$AN$4,0)),"0", "1")</f>
        <v>0</v>
      </c>
      <c r="AF198" s="60" t="str">
        <f>IF(ISERROR(MATCH([3]!Quota_Std_2022_23[[#This Row], [Quota Type]],[3]Sheet1!$AO$2:$AO$12,0)),"0", "1")</f>
        <v>0</v>
      </c>
      <c r="AG198" s="60" t="str">
        <f>IF(ISERROR(MATCH(#REF!,$BA$2:$BA$8,0)),"0", "1")</f>
        <v>0</v>
      </c>
      <c r="AH198" s="60" t="str">
        <f>IF(ISERROR(MATCH(Passout2023[[#This Row], [Nationality Pakistani/ Foreign]],$D$3:$D$4,0)),"0", "1")</f>
        <v>0</v>
      </c>
    </row>
    <row r="199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T199" t="s">
        <v>1587</v>
      </c>
      <c r="U199" s="65" t="s">
        <v>1588</v>
      </c>
      <c r="Y199" s="60" t="str">
        <f>IF(ISERROR(MATCH(Passout2023[[#This Row], [Degree Duration (year)]],$M$3:$M$10,0)),"0", "1")</f>
        <v>0</v>
      </c>
      <c r="Z199" s="60" t="str">
        <f>IF(ISERROR(MATCH(Passout2023[[#This Row], [Admission Type]],$F$3:$F$6,0)),"0", "1")</f>
        <v>0</v>
      </c>
      <c r="AA199" s="60" t="str">
        <f>IF(ISERROR(MATCH(Passout2023[[#This Row], [Batch Start Year]],$L$3:$L$25,0)),"0", "1")</f>
        <v>0</v>
      </c>
      <c r="AB199" s="60" t="str">
        <f>IF(ISERROR(MATCH(Passout2023[[#This Row], [Batch Start Semester]],$K$3:$K$6,0)),"0", "1")</f>
        <v>0</v>
      </c>
      <c r="AC199" s="60" t="str">
        <f>IF(ISERROR(MATCH([3]!Quota_Std_2022_23[[#This Row], [SESSION_TYPE]],$AX$2:$AX$5,0)),"0", "1")</f>
        <v>0</v>
      </c>
      <c r="AD199" s="60" t="str">
        <f>IF(ISERROR(MATCH(#REF!,#REF!,0)),"0", "1")</f>
        <v>0</v>
      </c>
      <c r="AE199" s="60" t="str">
        <f>IF(ISERROR(MATCH([3]!Quota_Std_2022_23[[#This Row], [Gender]],$AN$2:$AN$4,0)),"0", "1")</f>
        <v>0</v>
      </c>
      <c r="AF199" s="60" t="str">
        <f>IF(ISERROR(MATCH([3]!Quota_Std_2022_23[[#This Row], [Quota Type]],[3]Sheet1!$AO$2:$AO$12,0)),"0", "1")</f>
        <v>0</v>
      </c>
      <c r="AG199" s="60" t="str">
        <f>IF(ISERROR(MATCH(#REF!,$BA$2:$BA$8,0)),"0", "1")</f>
        <v>0</v>
      </c>
      <c r="AH199" s="60" t="str">
        <f>IF(ISERROR(MATCH(Passout2023[[#This Row], [Nationality Pakistani/ Foreign]],$D$3:$D$4,0)),"0", "1")</f>
        <v>0</v>
      </c>
    </row>
    <row r="200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80"/>
      <c r="P200" s="40"/>
      <c r="Q200" s="40"/>
      <c r="T200" t="s">
        <v>1589</v>
      </c>
      <c r="U200" s="59" t="s">
        <v>1590</v>
      </c>
      <c r="Y200" s="60" t="str">
        <f>IF(ISERROR(MATCH(Passout2023[[#This Row], [Degree Duration (year)]],$M$3:$M$10,0)),"0", "1")</f>
        <v>0</v>
      </c>
      <c r="Z200" s="60" t="str">
        <f>IF(ISERROR(MATCH(Passout2023[[#This Row], [Admission Type]],$F$3:$F$6,0)),"0", "1")</f>
        <v>0</v>
      </c>
      <c r="AA200" s="60" t="str">
        <f>IF(ISERROR(MATCH(Passout2023[[#This Row], [Batch Start Year]],$L$3:$L$25,0)),"0", "1")</f>
        <v>0</v>
      </c>
      <c r="AB200" s="60" t="str">
        <f>IF(ISERROR(MATCH(Passout2023[[#This Row], [Batch Start Semester]],$K$3:$K$6,0)),"0", "1")</f>
        <v>0</v>
      </c>
      <c r="AC200" s="60" t="str">
        <f>IF(ISERROR(MATCH([3]!Quota_Std_2022_23[[#This Row], [SESSION_TYPE]],$AX$2:$AX$5,0)),"0", "1")</f>
        <v>0</v>
      </c>
      <c r="AD200" s="60" t="str">
        <f>IF(ISERROR(MATCH(#REF!,#REF!,0)),"0", "1")</f>
        <v>0</v>
      </c>
      <c r="AE200" s="60" t="str">
        <f>IF(ISERROR(MATCH([3]!Quota_Std_2022_23[[#This Row], [Gender]],$AN$2:$AN$4,0)),"0", "1")</f>
        <v>0</v>
      </c>
      <c r="AF200" s="60" t="str">
        <f>IF(ISERROR(MATCH([3]!Quota_Std_2022_23[[#This Row], [Quota Type]],[3]Sheet1!$AO$2:$AO$12,0)),"0", "1")</f>
        <v>0</v>
      </c>
      <c r="AG200" s="60" t="str">
        <f>IF(ISERROR(MATCH(#REF!,$BA$2:$BA$8,0)),"0", "1")</f>
        <v>0</v>
      </c>
      <c r="AH200" s="60" t="str">
        <f>IF(ISERROR(MATCH(Passout2023[[#This Row], [Nationality Pakistani/ Foreign]],$D$3:$D$4,0)),"0", "1")</f>
        <v>0</v>
      </c>
    </row>
    <row r="201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T201" t="s">
        <v>1591</v>
      </c>
      <c r="U201" s="65" t="s">
        <v>1592</v>
      </c>
      <c r="Y201" s="60" t="str">
        <f>IF(ISERROR(MATCH(Passout2023[[#This Row], [Degree Duration (year)]],$M$3:$M$10,0)),"0", "1")</f>
        <v>0</v>
      </c>
      <c r="Z201" s="60" t="str">
        <f>IF(ISERROR(MATCH(Passout2023[[#This Row], [Admission Type]],$F$3:$F$6,0)),"0", "1")</f>
        <v>0</v>
      </c>
      <c r="AA201" s="60" t="str">
        <f>IF(ISERROR(MATCH(Passout2023[[#This Row], [Batch Start Year]],$L$3:$L$25,0)),"0", "1")</f>
        <v>0</v>
      </c>
      <c r="AB201" s="60" t="str">
        <f>IF(ISERROR(MATCH(Passout2023[[#This Row], [Batch Start Semester]],$K$3:$K$6,0)),"0", "1")</f>
        <v>0</v>
      </c>
      <c r="AC201" s="60" t="str">
        <f>IF(ISERROR(MATCH([3]!Quota_Std_2022_23[[#This Row], [SESSION_TYPE]],$AX$2:$AX$5,0)),"0", "1")</f>
        <v>0</v>
      </c>
      <c r="AD201" s="60" t="str">
        <f>IF(ISERROR(MATCH(#REF!,#REF!,0)),"0", "1")</f>
        <v>0</v>
      </c>
      <c r="AE201" s="60" t="str">
        <f>IF(ISERROR(MATCH([3]!Quota_Std_2022_23[[#This Row], [Gender]],$AN$2:$AN$4,0)),"0", "1")</f>
        <v>0</v>
      </c>
      <c r="AF201" s="60" t="str">
        <f>IF(ISERROR(MATCH([3]!Quota_Std_2022_23[[#This Row], [Quota Type]],[3]Sheet1!$AO$2:$AO$12,0)),"0", "1")</f>
        <v>0</v>
      </c>
      <c r="AG201" s="60" t="str">
        <f>IF(ISERROR(MATCH(#REF!,$BA$2:$BA$8,0)),"0", "1")</f>
        <v>0</v>
      </c>
      <c r="AH201" s="60" t="str">
        <f>IF(ISERROR(MATCH(Passout2023[[#This Row], [Nationality Pakistani/ Foreign]],$D$3:$D$4,0)),"0", "1")</f>
        <v>0</v>
      </c>
    </row>
    <row r="202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80"/>
      <c r="P202" s="40"/>
      <c r="Q202" s="40"/>
      <c r="T202" t="s">
        <v>1593</v>
      </c>
      <c r="U202" s="59" t="s">
        <v>1594</v>
      </c>
      <c r="Y202" s="60" t="str">
        <f>IF(ISERROR(MATCH(Passout2023[[#This Row], [Degree Duration (year)]],$M$3:$M$10,0)),"0", "1")</f>
        <v>0</v>
      </c>
      <c r="Z202" s="60" t="str">
        <f>IF(ISERROR(MATCH(Passout2023[[#This Row], [Admission Type]],$F$3:$F$6,0)),"0", "1")</f>
        <v>0</v>
      </c>
      <c r="AA202" s="60" t="str">
        <f>IF(ISERROR(MATCH(Passout2023[[#This Row], [Batch Start Year]],$L$3:$L$25,0)),"0", "1")</f>
        <v>0</v>
      </c>
      <c r="AB202" s="60" t="str">
        <f>IF(ISERROR(MATCH(Passout2023[[#This Row], [Batch Start Semester]],$K$3:$K$6,0)),"0", "1")</f>
        <v>0</v>
      </c>
      <c r="AC202" s="60" t="str">
        <f>IF(ISERROR(MATCH([3]!Quota_Std_2022_23[[#This Row], [SESSION_TYPE]],$AX$2:$AX$5,0)),"0", "1")</f>
        <v>0</v>
      </c>
      <c r="AD202" s="60" t="str">
        <f>IF(ISERROR(MATCH(#REF!,#REF!,0)),"0", "1")</f>
        <v>0</v>
      </c>
      <c r="AE202" s="60" t="str">
        <f>IF(ISERROR(MATCH([3]!Quota_Std_2022_23[[#This Row], [Gender]],$AN$2:$AN$4,0)),"0", "1")</f>
        <v>0</v>
      </c>
      <c r="AF202" s="60" t="str">
        <f>IF(ISERROR(MATCH([3]!Quota_Std_2022_23[[#This Row], [Quota Type]],[3]Sheet1!$AO$2:$AO$12,0)),"0", "1")</f>
        <v>0</v>
      </c>
      <c r="AG202" s="60" t="str">
        <f>IF(ISERROR(MATCH(#REF!,$BA$2:$BA$8,0)),"0", "1")</f>
        <v>0</v>
      </c>
      <c r="AH202" s="60" t="str">
        <f>IF(ISERROR(MATCH(Passout2023[[#This Row], [Nationality Pakistani/ Foreign]],$D$3:$D$4,0)),"0", "1")</f>
        <v>0</v>
      </c>
    </row>
    <row r="203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T203" t="s">
        <v>1595</v>
      </c>
      <c r="U203" s="69" t="s">
        <v>1596</v>
      </c>
      <c r="Y203" s="60" t="str">
        <f>IF(ISERROR(MATCH(Passout2023[[#This Row], [Degree Duration (year)]],$M$3:$M$10,0)),"0", "1")</f>
        <v>0</v>
      </c>
      <c r="Z203" s="60" t="str">
        <f>IF(ISERROR(MATCH(Passout2023[[#This Row], [Admission Type]],$F$3:$F$6,0)),"0", "1")</f>
        <v>0</v>
      </c>
      <c r="AA203" s="60" t="str">
        <f>IF(ISERROR(MATCH(Passout2023[[#This Row], [Batch Start Year]],$L$3:$L$25,0)),"0", "1")</f>
        <v>0</v>
      </c>
      <c r="AB203" s="60" t="str">
        <f>IF(ISERROR(MATCH(Passout2023[[#This Row], [Batch Start Semester]],$K$3:$K$6,0)),"0", "1")</f>
        <v>0</v>
      </c>
      <c r="AC203" s="60" t="str">
        <f>IF(ISERROR(MATCH([3]!Quota_Std_2022_23[[#This Row], [SESSION_TYPE]],$AX$2:$AX$5,0)),"0", "1")</f>
        <v>0</v>
      </c>
      <c r="AD203" s="60" t="str">
        <f>IF(ISERROR(MATCH(#REF!,#REF!,0)),"0", "1")</f>
        <v>0</v>
      </c>
      <c r="AE203" s="60" t="str">
        <f>IF(ISERROR(MATCH([3]!Quota_Std_2022_23[[#This Row], [Gender]],$AN$2:$AN$4,0)),"0", "1")</f>
        <v>0</v>
      </c>
      <c r="AF203" s="60" t="str">
        <f>IF(ISERROR(MATCH([3]!Quota_Std_2022_23[[#This Row], [Quota Type]],[3]Sheet1!$AO$2:$AO$12,0)),"0", "1")</f>
        <v>0</v>
      </c>
      <c r="AG203" s="60" t="str">
        <f>IF(ISERROR(MATCH(#REF!,$BA$2:$BA$8,0)),"0", "1")</f>
        <v>0</v>
      </c>
      <c r="AH203" s="60" t="str">
        <f>IF(ISERROR(MATCH(Passout2023[[#This Row], [Nationality Pakistani/ Foreign]],$D$3:$D$4,0)),"0", "1")</f>
        <v>0</v>
      </c>
    </row>
    <row r="204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80"/>
      <c r="P204" s="40"/>
      <c r="Q204" s="40"/>
      <c r="T204" t="s">
        <v>1597</v>
      </c>
      <c r="U204" s="59" t="s">
        <v>1598</v>
      </c>
      <c r="Y204" s="60" t="str">
        <f>IF(ISERROR(MATCH(Passout2023[[#This Row], [Degree Duration (year)]],$M$3:$M$10,0)),"0", "1")</f>
        <v>0</v>
      </c>
      <c r="Z204" s="60" t="str">
        <f>IF(ISERROR(MATCH(Passout2023[[#This Row], [Admission Type]],$F$3:$F$6,0)),"0", "1")</f>
        <v>0</v>
      </c>
      <c r="AA204" s="60" t="str">
        <f>IF(ISERROR(MATCH(Passout2023[[#This Row], [Batch Start Year]],$L$3:$L$25,0)),"0", "1")</f>
        <v>0</v>
      </c>
      <c r="AB204" s="60" t="str">
        <f>IF(ISERROR(MATCH(Passout2023[[#This Row], [Batch Start Semester]],$K$3:$K$6,0)),"0", "1")</f>
        <v>0</v>
      </c>
      <c r="AC204" s="60" t="str">
        <f>IF(ISERROR(MATCH([3]!Quota_Std_2022_23[[#This Row], [SESSION_TYPE]],$AX$2:$AX$5,0)),"0", "1")</f>
        <v>0</v>
      </c>
      <c r="AD204" s="60" t="str">
        <f>IF(ISERROR(MATCH(#REF!,#REF!,0)),"0", "1")</f>
        <v>0</v>
      </c>
      <c r="AE204" s="60" t="str">
        <f>IF(ISERROR(MATCH([3]!Quota_Std_2022_23[[#This Row], [Gender]],$AN$2:$AN$4,0)),"0", "1")</f>
        <v>0</v>
      </c>
      <c r="AF204" s="60" t="str">
        <f>IF(ISERROR(MATCH([3]!Quota_Std_2022_23[[#This Row], [Quota Type]],[3]Sheet1!$AO$2:$AO$12,0)),"0", "1")</f>
        <v>0</v>
      </c>
      <c r="AG204" s="60" t="str">
        <f>IF(ISERROR(MATCH(#REF!,$BA$2:$BA$8,0)),"0", "1")</f>
        <v>0</v>
      </c>
      <c r="AH204" s="60" t="str">
        <f>IF(ISERROR(MATCH(Passout2023[[#This Row], [Nationality Pakistani/ Foreign]],$D$3:$D$4,0)),"0", "1")</f>
        <v>0</v>
      </c>
    </row>
    <row r="205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T205" t="s">
        <v>1599</v>
      </c>
      <c r="U205" s="65" t="s">
        <v>1600</v>
      </c>
      <c r="Y205" s="60" t="str">
        <f>IF(ISERROR(MATCH(Passout2023[[#This Row], [Degree Duration (year)]],$M$3:$M$10,0)),"0", "1")</f>
        <v>0</v>
      </c>
      <c r="Z205" s="60" t="str">
        <f>IF(ISERROR(MATCH(Passout2023[[#This Row], [Admission Type]],$F$3:$F$6,0)),"0", "1")</f>
        <v>0</v>
      </c>
      <c r="AA205" s="60" t="str">
        <f>IF(ISERROR(MATCH(Passout2023[[#This Row], [Batch Start Year]],$L$3:$L$25,0)),"0", "1")</f>
        <v>0</v>
      </c>
      <c r="AB205" s="60" t="str">
        <f>IF(ISERROR(MATCH(Passout2023[[#This Row], [Batch Start Semester]],$K$3:$K$6,0)),"0", "1")</f>
        <v>0</v>
      </c>
      <c r="AC205" s="60" t="str">
        <f>IF(ISERROR(MATCH([3]!Quota_Std_2022_23[[#This Row], [SESSION_TYPE]],$AX$2:$AX$5,0)),"0", "1")</f>
        <v>0</v>
      </c>
      <c r="AD205" s="60" t="str">
        <f>IF(ISERROR(MATCH(#REF!,#REF!,0)),"0", "1")</f>
        <v>0</v>
      </c>
      <c r="AE205" s="60" t="str">
        <f>IF(ISERROR(MATCH([3]!Quota_Std_2022_23[[#This Row], [Gender]],$AN$2:$AN$4,0)),"0", "1")</f>
        <v>0</v>
      </c>
      <c r="AF205" s="60" t="str">
        <f>IF(ISERROR(MATCH([3]!Quota_Std_2022_23[[#This Row], [Quota Type]],[3]Sheet1!$AO$2:$AO$12,0)),"0", "1")</f>
        <v>0</v>
      </c>
      <c r="AG205" s="60" t="str">
        <f>IF(ISERROR(MATCH(#REF!,$BA$2:$BA$8,0)),"0", "1")</f>
        <v>0</v>
      </c>
      <c r="AH205" s="60" t="str">
        <f>IF(ISERROR(MATCH(Passout2023[[#This Row], [Nationality Pakistani/ Foreign]],$D$3:$D$4,0)),"0", "1")</f>
        <v>0</v>
      </c>
    </row>
    <row r="206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80"/>
      <c r="P206" s="40"/>
      <c r="Q206" s="40"/>
      <c r="T206" t="s">
        <v>1601</v>
      </c>
      <c r="U206" s="59" t="s">
        <v>1602</v>
      </c>
      <c r="Y206" s="60" t="str">
        <f>IF(ISERROR(MATCH(Passout2023[[#This Row], [Degree Duration (year)]],$M$3:$M$10,0)),"0", "1")</f>
        <v>0</v>
      </c>
      <c r="Z206" s="60" t="str">
        <f>IF(ISERROR(MATCH(Passout2023[[#This Row], [Admission Type]],$F$3:$F$6,0)),"0", "1")</f>
        <v>0</v>
      </c>
      <c r="AA206" s="60" t="str">
        <f>IF(ISERROR(MATCH(Passout2023[[#This Row], [Batch Start Year]],$L$3:$L$25,0)),"0", "1")</f>
        <v>0</v>
      </c>
      <c r="AB206" s="60" t="str">
        <f>IF(ISERROR(MATCH(Passout2023[[#This Row], [Batch Start Semester]],$K$3:$K$6,0)),"0", "1")</f>
        <v>0</v>
      </c>
      <c r="AC206" s="60" t="str">
        <f>IF(ISERROR(MATCH([3]!Quota_Std_2022_23[[#This Row], [SESSION_TYPE]],$AX$2:$AX$5,0)),"0", "1")</f>
        <v>0</v>
      </c>
      <c r="AD206" s="60" t="str">
        <f>IF(ISERROR(MATCH(#REF!,#REF!,0)),"0", "1")</f>
        <v>0</v>
      </c>
      <c r="AE206" s="60" t="str">
        <f>IF(ISERROR(MATCH([3]!Quota_Std_2022_23[[#This Row], [Gender]],$AN$2:$AN$4,0)),"0", "1")</f>
        <v>0</v>
      </c>
      <c r="AF206" s="60" t="str">
        <f>IF(ISERROR(MATCH([3]!Quota_Std_2022_23[[#This Row], [Quota Type]],[3]Sheet1!$AO$2:$AO$12,0)),"0", "1")</f>
        <v>0</v>
      </c>
      <c r="AG206" s="60" t="str">
        <f>IF(ISERROR(MATCH(#REF!,$BA$2:$BA$8,0)),"0", "1")</f>
        <v>0</v>
      </c>
      <c r="AH206" s="60" t="str">
        <f>IF(ISERROR(MATCH(Passout2023[[#This Row], [Nationality Pakistani/ Foreign]],$D$3:$D$4,0)),"0", "1")</f>
        <v>0</v>
      </c>
    </row>
    <row r="207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T207" t="s">
        <v>1603</v>
      </c>
      <c r="U207" s="65" t="s">
        <v>1604</v>
      </c>
      <c r="Y207" s="60" t="str">
        <f>IF(ISERROR(MATCH(Passout2023[[#This Row], [Degree Duration (year)]],$M$3:$M$10,0)),"0", "1")</f>
        <v>0</v>
      </c>
      <c r="Z207" s="60" t="str">
        <f>IF(ISERROR(MATCH(Passout2023[[#This Row], [Admission Type]],$F$3:$F$6,0)),"0", "1")</f>
        <v>0</v>
      </c>
      <c r="AA207" s="60" t="str">
        <f>IF(ISERROR(MATCH(Passout2023[[#This Row], [Batch Start Year]],$L$3:$L$25,0)),"0", "1")</f>
        <v>0</v>
      </c>
      <c r="AB207" s="60" t="str">
        <f>IF(ISERROR(MATCH(Passout2023[[#This Row], [Batch Start Semester]],$K$3:$K$6,0)),"0", "1")</f>
        <v>0</v>
      </c>
      <c r="AC207" s="60" t="str">
        <f>IF(ISERROR(MATCH([3]!Quota_Std_2022_23[[#This Row], [SESSION_TYPE]],$AX$2:$AX$5,0)),"0", "1")</f>
        <v>0</v>
      </c>
      <c r="AD207" s="60" t="str">
        <f>IF(ISERROR(MATCH(#REF!,#REF!,0)),"0", "1")</f>
        <v>0</v>
      </c>
      <c r="AE207" s="60" t="str">
        <f>IF(ISERROR(MATCH([3]!Quota_Std_2022_23[[#This Row], [Gender]],$AN$2:$AN$4,0)),"0", "1")</f>
        <v>0</v>
      </c>
      <c r="AF207" s="60" t="str">
        <f>IF(ISERROR(MATCH([3]!Quota_Std_2022_23[[#This Row], [Quota Type]],[3]Sheet1!$AO$2:$AO$12,0)),"0", "1")</f>
        <v>0</v>
      </c>
      <c r="AG207" s="60" t="str">
        <f>IF(ISERROR(MATCH(#REF!,$BA$2:$BA$8,0)),"0", "1")</f>
        <v>0</v>
      </c>
      <c r="AH207" s="60" t="str">
        <f>IF(ISERROR(MATCH(Passout2023[[#This Row], [Nationality Pakistani/ Foreign]],$D$3:$D$4,0)),"0", "1")</f>
        <v>0</v>
      </c>
    </row>
    <row r="208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80"/>
      <c r="P208" s="40"/>
      <c r="Q208" s="40"/>
      <c r="T208" t="s">
        <v>1605</v>
      </c>
      <c r="U208" s="59" t="s">
        <v>1606</v>
      </c>
      <c r="Y208" s="60" t="str">
        <f>IF(ISERROR(MATCH(Passout2023[[#This Row], [Degree Duration (year)]],$M$3:$M$10,0)),"0", "1")</f>
        <v>0</v>
      </c>
      <c r="Z208" s="60" t="str">
        <f>IF(ISERROR(MATCH(Passout2023[[#This Row], [Admission Type]],$F$3:$F$6,0)),"0", "1")</f>
        <v>0</v>
      </c>
      <c r="AA208" s="60" t="str">
        <f>IF(ISERROR(MATCH(Passout2023[[#This Row], [Batch Start Year]],$L$3:$L$25,0)),"0", "1")</f>
        <v>0</v>
      </c>
      <c r="AB208" s="60" t="str">
        <f>IF(ISERROR(MATCH(Passout2023[[#This Row], [Batch Start Semester]],$K$3:$K$6,0)),"0", "1")</f>
        <v>0</v>
      </c>
      <c r="AC208" s="60" t="str">
        <f>IF(ISERROR(MATCH([3]!Quota_Std_2022_23[[#This Row], [SESSION_TYPE]],$AX$2:$AX$5,0)),"0", "1")</f>
        <v>0</v>
      </c>
      <c r="AD208" s="60" t="str">
        <f>IF(ISERROR(MATCH(#REF!,#REF!,0)),"0", "1")</f>
        <v>0</v>
      </c>
      <c r="AE208" s="60" t="str">
        <f>IF(ISERROR(MATCH([3]!Quota_Std_2022_23[[#This Row], [Gender]],$AN$2:$AN$4,0)),"0", "1")</f>
        <v>0</v>
      </c>
      <c r="AF208" s="60" t="str">
        <f>IF(ISERROR(MATCH([3]!Quota_Std_2022_23[[#This Row], [Quota Type]],[3]Sheet1!$AO$2:$AO$12,0)),"0", "1")</f>
        <v>0</v>
      </c>
      <c r="AG208" s="60" t="str">
        <f>IF(ISERROR(MATCH(#REF!,$BA$2:$BA$8,0)),"0", "1")</f>
        <v>0</v>
      </c>
      <c r="AH208" s="60" t="str">
        <f>IF(ISERROR(MATCH(Passout2023[[#This Row], [Nationality Pakistani/ Foreign]],$D$3:$D$4,0)),"0", "1")</f>
        <v>0</v>
      </c>
    </row>
    <row r="209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T209" t="s">
        <v>1607</v>
      </c>
      <c r="U209" s="65" t="s">
        <v>1608</v>
      </c>
      <c r="Y209" s="60" t="str">
        <f>IF(ISERROR(MATCH(Passout2023[[#This Row], [Degree Duration (year)]],$M$3:$M$10,0)),"0", "1")</f>
        <v>0</v>
      </c>
      <c r="Z209" s="60" t="str">
        <f>IF(ISERROR(MATCH(Passout2023[[#This Row], [Admission Type]],$F$3:$F$6,0)),"0", "1")</f>
        <v>0</v>
      </c>
      <c r="AA209" s="60" t="str">
        <f>IF(ISERROR(MATCH(Passout2023[[#This Row], [Batch Start Year]],$L$3:$L$25,0)),"0", "1")</f>
        <v>0</v>
      </c>
      <c r="AB209" s="60" t="str">
        <f>IF(ISERROR(MATCH(Passout2023[[#This Row], [Batch Start Semester]],$K$3:$K$6,0)),"0", "1")</f>
        <v>0</v>
      </c>
      <c r="AC209" s="60" t="str">
        <f>IF(ISERROR(MATCH([3]!Quota_Std_2022_23[[#This Row], [SESSION_TYPE]],$AX$2:$AX$5,0)),"0", "1")</f>
        <v>0</v>
      </c>
      <c r="AD209" s="60" t="str">
        <f>IF(ISERROR(MATCH(#REF!,#REF!,0)),"0", "1")</f>
        <v>0</v>
      </c>
      <c r="AE209" s="60" t="str">
        <f>IF(ISERROR(MATCH([3]!Quota_Std_2022_23[[#This Row], [Gender]],$AN$2:$AN$4,0)),"0", "1")</f>
        <v>0</v>
      </c>
      <c r="AF209" s="60" t="str">
        <f>IF(ISERROR(MATCH([3]!Quota_Std_2022_23[[#This Row], [Quota Type]],[3]Sheet1!$AO$2:$AO$12,0)),"0", "1")</f>
        <v>0</v>
      </c>
      <c r="AG209" s="60" t="str">
        <f>IF(ISERROR(MATCH(#REF!,$BA$2:$BA$8,0)),"0", "1")</f>
        <v>0</v>
      </c>
      <c r="AH209" s="60" t="str">
        <f>IF(ISERROR(MATCH(Passout2023[[#This Row], [Nationality Pakistani/ Foreign]],$D$3:$D$4,0)),"0", "1")</f>
        <v>0</v>
      </c>
    </row>
    <row r="210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80"/>
      <c r="P210" s="40"/>
      <c r="Q210" s="40"/>
      <c r="T210" t="s">
        <v>1609</v>
      </c>
      <c r="U210" s="59" t="s">
        <v>1610</v>
      </c>
      <c r="Y210" s="60" t="str">
        <f>IF(ISERROR(MATCH(Passout2023[[#This Row], [Degree Duration (year)]],$M$3:$M$10,0)),"0", "1")</f>
        <v>0</v>
      </c>
      <c r="Z210" s="60" t="str">
        <f>IF(ISERROR(MATCH(Passout2023[[#This Row], [Admission Type]],$F$3:$F$6,0)),"0", "1")</f>
        <v>0</v>
      </c>
      <c r="AA210" s="60" t="str">
        <f>IF(ISERROR(MATCH(Passout2023[[#This Row], [Batch Start Year]],$L$3:$L$25,0)),"0", "1")</f>
        <v>0</v>
      </c>
      <c r="AB210" s="60" t="str">
        <f>IF(ISERROR(MATCH(Passout2023[[#This Row], [Batch Start Semester]],$K$3:$K$6,0)),"0", "1")</f>
        <v>0</v>
      </c>
      <c r="AC210" s="60" t="str">
        <f>IF(ISERROR(MATCH([3]!Quota_Std_2022_23[[#This Row], [SESSION_TYPE]],$AX$2:$AX$5,0)),"0", "1")</f>
        <v>0</v>
      </c>
      <c r="AD210" s="60" t="str">
        <f>IF(ISERROR(MATCH(#REF!,#REF!,0)),"0", "1")</f>
        <v>0</v>
      </c>
      <c r="AE210" s="60" t="str">
        <f>IF(ISERROR(MATCH([3]!Quota_Std_2022_23[[#This Row], [Gender]],$AN$2:$AN$4,0)),"0", "1")</f>
        <v>0</v>
      </c>
      <c r="AF210" s="60" t="str">
        <f>IF(ISERROR(MATCH([3]!Quota_Std_2022_23[[#This Row], [Quota Type]],[3]Sheet1!$AO$2:$AO$12,0)),"0", "1")</f>
        <v>0</v>
      </c>
      <c r="AG210" s="60" t="str">
        <f>IF(ISERROR(MATCH(#REF!,$BA$2:$BA$8,0)),"0", "1")</f>
        <v>0</v>
      </c>
      <c r="AH210" s="60" t="str">
        <f>IF(ISERROR(MATCH(Passout2023[[#This Row], [Nationality Pakistani/ Foreign]],$D$3:$D$4,0)),"0", "1")</f>
        <v>0</v>
      </c>
    </row>
    <row r="211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T211" t="s">
        <v>1611</v>
      </c>
      <c r="U211" s="65" t="s">
        <v>1612</v>
      </c>
      <c r="Y211" s="60" t="str">
        <f>IF(ISERROR(MATCH(Passout2023[[#This Row], [Degree Duration (year)]],$M$3:$M$10,0)),"0", "1")</f>
        <v>0</v>
      </c>
      <c r="Z211" s="60" t="str">
        <f>IF(ISERROR(MATCH(Passout2023[[#This Row], [Admission Type]],$F$3:$F$6,0)),"0", "1")</f>
        <v>0</v>
      </c>
      <c r="AA211" s="60" t="str">
        <f>IF(ISERROR(MATCH(Passout2023[[#This Row], [Batch Start Year]],$L$3:$L$25,0)),"0", "1")</f>
        <v>0</v>
      </c>
      <c r="AB211" s="60" t="str">
        <f>IF(ISERROR(MATCH(Passout2023[[#This Row], [Batch Start Semester]],$K$3:$K$6,0)),"0", "1")</f>
        <v>0</v>
      </c>
      <c r="AC211" s="60" t="str">
        <f>IF(ISERROR(MATCH([3]!Quota_Std_2022_23[[#This Row], [SESSION_TYPE]],$AX$2:$AX$5,0)),"0", "1")</f>
        <v>0</v>
      </c>
      <c r="AD211" s="60" t="str">
        <f>IF(ISERROR(MATCH(#REF!,#REF!,0)),"0", "1")</f>
        <v>0</v>
      </c>
      <c r="AE211" s="60" t="str">
        <f>IF(ISERROR(MATCH([3]!Quota_Std_2022_23[[#This Row], [Gender]],$AN$2:$AN$4,0)),"0", "1")</f>
        <v>0</v>
      </c>
      <c r="AF211" s="60" t="str">
        <f>IF(ISERROR(MATCH([3]!Quota_Std_2022_23[[#This Row], [Quota Type]],[3]Sheet1!$AO$2:$AO$12,0)),"0", "1")</f>
        <v>0</v>
      </c>
      <c r="AG211" s="60" t="str">
        <f>IF(ISERROR(MATCH(#REF!,$BA$2:$BA$8,0)),"0", "1")</f>
        <v>0</v>
      </c>
      <c r="AH211" s="60" t="str">
        <f>IF(ISERROR(MATCH(Passout2023[[#This Row], [Nationality Pakistani/ Foreign]],$D$3:$D$4,0)),"0", "1")</f>
        <v>0</v>
      </c>
    </row>
    <row r="212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80"/>
      <c r="P212" s="40"/>
      <c r="Q212" s="40"/>
      <c r="T212" t="s">
        <v>1613</v>
      </c>
      <c r="U212" s="59" t="s">
        <v>1614</v>
      </c>
      <c r="Y212" s="60" t="str">
        <f>IF(ISERROR(MATCH(Passout2023[[#This Row], [Degree Duration (year)]],$M$3:$M$10,0)),"0", "1")</f>
        <v>0</v>
      </c>
      <c r="Z212" s="60" t="str">
        <f>IF(ISERROR(MATCH(Passout2023[[#This Row], [Admission Type]],$F$3:$F$6,0)),"0", "1")</f>
        <v>0</v>
      </c>
      <c r="AA212" s="60" t="str">
        <f>IF(ISERROR(MATCH(Passout2023[[#This Row], [Batch Start Year]],$L$3:$L$25,0)),"0", "1")</f>
        <v>0</v>
      </c>
      <c r="AB212" s="60" t="str">
        <f>IF(ISERROR(MATCH(Passout2023[[#This Row], [Batch Start Semester]],$K$3:$K$6,0)),"0", "1")</f>
        <v>0</v>
      </c>
      <c r="AC212" s="60" t="str">
        <f>IF(ISERROR(MATCH([3]!Quota_Std_2022_23[[#This Row], [SESSION_TYPE]],$AX$2:$AX$5,0)),"0", "1")</f>
        <v>0</v>
      </c>
      <c r="AD212" s="60" t="str">
        <f>IF(ISERROR(MATCH(#REF!,#REF!,0)),"0", "1")</f>
        <v>0</v>
      </c>
      <c r="AE212" s="60" t="str">
        <f>IF(ISERROR(MATCH([3]!Quota_Std_2022_23[[#This Row], [Gender]],$AN$2:$AN$4,0)),"0", "1")</f>
        <v>0</v>
      </c>
      <c r="AF212" s="60" t="str">
        <f>IF(ISERROR(MATCH([3]!Quota_Std_2022_23[[#This Row], [Quota Type]],[3]Sheet1!$AO$2:$AO$12,0)),"0", "1")</f>
        <v>0</v>
      </c>
      <c r="AG212" s="60" t="str">
        <f>IF(ISERROR(MATCH(#REF!,$BA$2:$BA$8,0)),"0", "1")</f>
        <v>0</v>
      </c>
      <c r="AH212" s="60" t="str">
        <f>IF(ISERROR(MATCH(Passout2023[[#This Row], [Nationality Pakistani/ Foreign]],$D$3:$D$4,0)),"0", "1")</f>
        <v>0</v>
      </c>
    </row>
    <row r="213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T213" t="s">
        <v>1615</v>
      </c>
      <c r="U213" s="65" t="s">
        <v>1616</v>
      </c>
      <c r="Y213" s="60" t="str">
        <f>IF(ISERROR(MATCH(Passout2023[[#This Row], [Degree Duration (year)]],$M$3:$M$10,0)),"0", "1")</f>
        <v>0</v>
      </c>
      <c r="Z213" s="60" t="str">
        <f>IF(ISERROR(MATCH(Passout2023[[#This Row], [Admission Type]],$F$3:$F$6,0)),"0", "1")</f>
        <v>0</v>
      </c>
      <c r="AA213" s="60" t="str">
        <f>IF(ISERROR(MATCH(Passout2023[[#This Row], [Batch Start Year]],$L$3:$L$25,0)),"0", "1")</f>
        <v>0</v>
      </c>
      <c r="AB213" s="60" t="str">
        <f>IF(ISERROR(MATCH(Passout2023[[#This Row], [Batch Start Semester]],$K$3:$K$6,0)),"0", "1")</f>
        <v>0</v>
      </c>
      <c r="AC213" s="60" t="str">
        <f>IF(ISERROR(MATCH([3]!Quota_Std_2022_23[[#This Row], [SESSION_TYPE]],$AX$2:$AX$5,0)),"0", "1")</f>
        <v>0</v>
      </c>
      <c r="AD213" s="60" t="str">
        <f>IF(ISERROR(MATCH(#REF!,#REF!,0)),"0", "1")</f>
        <v>0</v>
      </c>
      <c r="AE213" s="60" t="str">
        <f>IF(ISERROR(MATCH([3]!Quota_Std_2022_23[[#This Row], [Gender]],$AN$2:$AN$4,0)),"0", "1")</f>
        <v>0</v>
      </c>
      <c r="AF213" s="60" t="str">
        <f>IF(ISERROR(MATCH([3]!Quota_Std_2022_23[[#This Row], [Quota Type]],[3]Sheet1!$AO$2:$AO$12,0)),"0", "1")</f>
        <v>0</v>
      </c>
      <c r="AG213" s="60" t="str">
        <f>IF(ISERROR(MATCH(#REF!,$BA$2:$BA$8,0)),"0", "1")</f>
        <v>0</v>
      </c>
      <c r="AH213" s="60" t="str">
        <f>IF(ISERROR(MATCH(Passout2023[[#This Row], [Nationality Pakistani/ Foreign]],$D$3:$D$4,0)),"0", "1")</f>
        <v>0</v>
      </c>
    </row>
    <row r="214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80"/>
      <c r="P214" s="40"/>
      <c r="Q214" s="40"/>
      <c r="T214" t="s">
        <v>1617</v>
      </c>
      <c r="U214" s="59" t="s">
        <v>1618</v>
      </c>
      <c r="Y214" s="60" t="str">
        <f>IF(ISERROR(MATCH(Passout2023[[#This Row], [Degree Duration (year)]],$M$3:$M$10,0)),"0", "1")</f>
        <v>0</v>
      </c>
      <c r="Z214" s="60" t="str">
        <f>IF(ISERROR(MATCH(Passout2023[[#This Row], [Admission Type]],$F$3:$F$6,0)),"0", "1")</f>
        <v>0</v>
      </c>
      <c r="AA214" s="60" t="str">
        <f>IF(ISERROR(MATCH(Passout2023[[#This Row], [Batch Start Year]],$L$3:$L$25,0)),"0", "1")</f>
        <v>0</v>
      </c>
      <c r="AB214" s="60" t="str">
        <f>IF(ISERROR(MATCH(Passout2023[[#This Row], [Batch Start Semester]],$K$3:$K$6,0)),"0", "1")</f>
        <v>0</v>
      </c>
      <c r="AC214" s="60" t="str">
        <f>IF(ISERROR(MATCH([3]!Quota_Std_2022_23[[#This Row], [SESSION_TYPE]],$AX$2:$AX$5,0)),"0", "1")</f>
        <v>0</v>
      </c>
      <c r="AD214" s="60" t="str">
        <f>IF(ISERROR(MATCH(#REF!,#REF!,0)),"0", "1")</f>
        <v>0</v>
      </c>
      <c r="AE214" s="60" t="str">
        <f>IF(ISERROR(MATCH([3]!Quota_Std_2022_23[[#This Row], [Gender]],$AN$2:$AN$4,0)),"0", "1")</f>
        <v>0</v>
      </c>
      <c r="AF214" s="60" t="str">
        <f>IF(ISERROR(MATCH([3]!Quota_Std_2022_23[[#This Row], [Quota Type]],[3]Sheet1!$AO$2:$AO$12,0)),"0", "1")</f>
        <v>0</v>
      </c>
      <c r="AG214" s="60" t="str">
        <f>IF(ISERROR(MATCH(#REF!,$BA$2:$BA$8,0)),"0", "1")</f>
        <v>0</v>
      </c>
      <c r="AH214" s="60" t="str">
        <f>IF(ISERROR(MATCH(Passout2023[[#This Row], [Nationality Pakistani/ Foreign]],$D$3:$D$4,0)),"0", "1")</f>
        <v>0</v>
      </c>
    </row>
    <row r="215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T215" t="s">
        <v>1619</v>
      </c>
      <c r="U215" s="65" t="s">
        <v>1620</v>
      </c>
      <c r="Y215" s="60" t="str">
        <f>IF(ISERROR(MATCH(Passout2023[[#This Row], [Degree Duration (year)]],$M$3:$M$10,0)),"0", "1")</f>
        <v>0</v>
      </c>
      <c r="Z215" s="60" t="str">
        <f>IF(ISERROR(MATCH(Passout2023[[#This Row], [Admission Type]],$F$3:$F$6,0)),"0", "1")</f>
        <v>0</v>
      </c>
      <c r="AA215" s="60" t="str">
        <f>IF(ISERROR(MATCH(Passout2023[[#This Row], [Batch Start Year]],$L$3:$L$25,0)),"0", "1")</f>
        <v>0</v>
      </c>
      <c r="AB215" s="60" t="str">
        <f>IF(ISERROR(MATCH(Passout2023[[#This Row], [Batch Start Semester]],$K$3:$K$6,0)),"0", "1")</f>
        <v>0</v>
      </c>
      <c r="AC215" s="60" t="str">
        <f>IF(ISERROR(MATCH([3]!Quota_Std_2022_23[[#This Row], [SESSION_TYPE]],$AX$2:$AX$5,0)),"0", "1")</f>
        <v>0</v>
      </c>
      <c r="AD215" s="60" t="str">
        <f>IF(ISERROR(MATCH(#REF!,#REF!,0)),"0", "1")</f>
        <v>0</v>
      </c>
      <c r="AE215" s="60" t="str">
        <f>IF(ISERROR(MATCH([3]!Quota_Std_2022_23[[#This Row], [Gender]],$AN$2:$AN$4,0)),"0", "1")</f>
        <v>0</v>
      </c>
      <c r="AF215" s="60" t="str">
        <f>IF(ISERROR(MATCH([3]!Quota_Std_2022_23[[#This Row], [Quota Type]],[3]Sheet1!$AO$2:$AO$12,0)),"0", "1")</f>
        <v>0</v>
      </c>
      <c r="AG215" s="60" t="str">
        <f>IF(ISERROR(MATCH(#REF!,$BA$2:$BA$8,0)),"0", "1")</f>
        <v>0</v>
      </c>
      <c r="AH215" s="60" t="str">
        <f>IF(ISERROR(MATCH(Passout2023[[#This Row], [Nationality Pakistani/ Foreign]],$D$3:$D$4,0)),"0", "1")</f>
        <v>0</v>
      </c>
    </row>
    <row r="216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80"/>
      <c r="P216" s="40"/>
      <c r="Q216" s="40"/>
      <c r="T216" t="s">
        <v>1621</v>
      </c>
      <c r="U216" s="59" t="s">
        <v>1622</v>
      </c>
      <c r="Y216" s="60" t="str">
        <f>IF(ISERROR(MATCH(Passout2023[[#This Row], [Degree Duration (year)]],$M$3:$M$10,0)),"0", "1")</f>
        <v>0</v>
      </c>
      <c r="Z216" s="60" t="str">
        <f>IF(ISERROR(MATCH(Passout2023[[#This Row], [Admission Type]],$F$3:$F$6,0)),"0", "1")</f>
        <v>0</v>
      </c>
      <c r="AA216" s="60" t="str">
        <f>IF(ISERROR(MATCH(Passout2023[[#This Row], [Batch Start Year]],$L$3:$L$25,0)),"0", "1")</f>
        <v>0</v>
      </c>
      <c r="AB216" s="60" t="str">
        <f>IF(ISERROR(MATCH(Passout2023[[#This Row], [Batch Start Semester]],$K$3:$K$6,0)),"0", "1")</f>
        <v>0</v>
      </c>
      <c r="AC216" s="60" t="str">
        <f>IF(ISERROR(MATCH([3]!Quota_Std_2022_23[[#This Row], [SESSION_TYPE]],$AX$2:$AX$5,0)),"0", "1")</f>
        <v>0</v>
      </c>
      <c r="AD216" s="60" t="str">
        <f>IF(ISERROR(MATCH(#REF!,#REF!,0)),"0", "1")</f>
        <v>0</v>
      </c>
      <c r="AE216" s="60" t="str">
        <f>IF(ISERROR(MATCH([3]!Quota_Std_2022_23[[#This Row], [Gender]],$AN$2:$AN$4,0)),"0", "1")</f>
        <v>0</v>
      </c>
      <c r="AF216" s="60" t="str">
        <f>IF(ISERROR(MATCH([3]!Quota_Std_2022_23[[#This Row], [Quota Type]],[3]Sheet1!$AO$2:$AO$12,0)),"0", "1")</f>
        <v>0</v>
      </c>
      <c r="AG216" s="60" t="str">
        <f>IF(ISERROR(MATCH(#REF!,$BA$2:$BA$8,0)),"0", "1")</f>
        <v>0</v>
      </c>
      <c r="AH216" s="60" t="str">
        <f>IF(ISERROR(MATCH(Passout2023[[#This Row], [Nationality Pakistani/ Foreign]],$D$3:$D$4,0)),"0", "1")</f>
        <v>0</v>
      </c>
    </row>
    <row r="217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T217" t="s">
        <v>1623</v>
      </c>
      <c r="U217" s="65" t="s">
        <v>1624</v>
      </c>
      <c r="Y217" s="60" t="str">
        <f>IF(ISERROR(MATCH(Passout2023[[#This Row], [Degree Duration (year)]],$M$3:$M$10,0)),"0", "1")</f>
        <v>0</v>
      </c>
      <c r="Z217" s="60" t="str">
        <f>IF(ISERROR(MATCH(Passout2023[[#This Row], [Admission Type]],$F$3:$F$6,0)),"0", "1")</f>
        <v>0</v>
      </c>
      <c r="AA217" s="60" t="str">
        <f>IF(ISERROR(MATCH(Passout2023[[#This Row], [Batch Start Year]],$L$3:$L$25,0)),"0", "1")</f>
        <v>0</v>
      </c>
      <c r="AB217" s="60" t="str">
        <f>IF(ISERROR(MATCH(Passout2023[[#This Row], [Batch Start Semester]],$K$3:$K$6,0)),"0", "1")</f>
        <v>0</v>
      </c>
      <c r="AC217" s="60" t="str">
        <f>IF(ISERROR(MATCH([3]!Quota_Std_2022_23[[#This Row], [SESSION_TYPE]],$AX$2:$AX$5,0)),"0", "1")</f>
        <v>0</v>
      </c>
      <c r="AD217" s="60" t="str">
        <f>IF(ISERROR(MATCH(#REF!,#REF!,0)),"0", "1")</f>
        <v>0</v>
      </c>
      <c r="AE217" s="60" t="str">
        <f>IF(ISERROR(MATCH([3]!Quota_Std_2022_23[[#This Row], [Gender]],$AN$2:$AN$4,0)),"0", "1")</f>
        <v>0</v>
      </c>
      <c r="AF217" s="60" t="str">
        <f>IF(ISERROR(MATCH([3]!Quota_Std_2022_23[[#This Row], [Quota Type]],[3]Sheet1!$AO$2:$AO$12,0)),"0", "1")</f>
        <v>0</v>
      </c>
      <c r="AG217" s="60" t="str">
        <f>IF(ISERROR(MATCH(#REF!,$BA$2:$BA$8,0)),"0", "1")</f>
        <v>0</v>
      </c>
      <c r="AH217" s="60" t="str">
        <f>IF(ISERROR(MATCH(Passout2023[[#This Row], [Nationality Pakistani/ Foreign]],$D$3:$D$4,0)),"0", "1")</f>
        <v>0</v>
      </c>
    </row>
    <row r="218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80"/>
      <c r="P218" s="40"/>
      <c r="Q218" s="40"/>
      <c r="T218" t="s">
        <v>1625</v>
      </c>
      <c r="U218" s="59" t="s">
        <v>1626</v>
      </c>
      <c r="Y218" s="60" t="str">
        <f>IF(ISERROR(MATCH(Passout2023[[#This Row], [Degree Duration (year)]],$M$3:$M$10,0)),"0", "1")</f>
        <v>0</v>
      </c>
      <c r="Z218" s="60" t="str">
        <f>IF(ISERROR(MATCH(Passout2023[[#This Row], [Admission Type]],$F$3:$F$6,0)),"0", "1")</f>
        <v>0</v>
      </c>
      <c r="AA218" s="60" t="str">
        <f>IF(ISERROR(MATCH(Passout2023[[#This Row], [Batch Start Year]],$L$3:$L$25,0)),"0", "1")</f>
        <v>0</v>
      </c>
      <c r="AB218" s="60" t="str">
        <f>IF(ISERROR(MATCH(Passout2023[[#This Row], [Batch Start Semester]],$K$3:$K$6,0)),"0", "1")</f>
        <v>0</v>
      </c>
      <c r="AC218" s="60" t="str">
        <f>IF(ISERROR(MATCH([3]!Quota_Std_2022_23[[#This Row], [SESSION_TYPE]],$AX$2:$AX$5,0)),"0", "1")</f>
        <v>0</v>
      </c>
      <c r="AD218" s="60" t="str">
        <f>IF(ISERROR(MATCH(#REF!,#REF!,0)),"0", "1")</f>
        <v>0</v>
      </c>
      <c r="AE218" s="60" t="str">
        <f>IF(ISERROR(MATCH([3]!Quota_Std_2022_23[[#This Row], [Gender]],$AN$2:$AN$4,0)),"0", "1")</f>
        <v>0</v>
      </c>
      <c r="AF218" s="60" t="str">
        <f>IF(ISERROR(MATCH([3]!Quota_Std_2022_23[[#This Row], [Quota Type]],[3]Sheet1!$AO$2:$AO$12,0)),"0", "1")</f>
        <v>0</v>
      </c>
      <c r="AG218" s="60" t="str">
        <f>IF(ISERROR(MATCH(#REF!,$BA$2:$BA$8,0)),"0", "1")</f>
        <v>0</v>
      </c>
      <c r="AH218" s="60" t="str">
        <f>IF(ISERROR(MATCH(Passout2023[[#This Row], [Nationality Pakistani/ Foreign]],$D$3:$D$4,0)),"0", "1")</f>
        <v>0</v>
      </c>
    </row>
    <row r="219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T219" t="s">
        <v>1627</v>
      </c>
      <c r="U219" s="65" t="s">
        <v>1628</v>
      </c>
      <c r="Y219" s="60" t="str">
        <f>IF(ISERROR(MATCH(Passout2023[[#This Row], [Degree Duration (year)]],$M$3:$M$10,0)),"0", "1")</f>
        <v>0</v>
      </c>
      <c r="Z219" s="60" t="str">
        <f>IF(ISERROR(MATCH(Passout2023[[#This Row], [Admission Type]],$F$3:$F$6,0)),"0", "1")</f>
        <v>0</v>
      </c>
      <c r="AA219" s="60" t="str">
        <f>IF(ISERROR(MATCH(Passout2023[[#This Row], [Batch Start Year]],$L$3:$L$25,0)),"0", "1")</f>
        <v>0</v>
      </c>
      <c r="AB219" s="60" t="str">
        <f>IF(ISERROR(MATCH(Passout2023[[#This Row], [Batch Start Semester]],$K$3:$K$6,0)),"0", "1")</f>
        <v>0</v>
      </c>
      <c r="AC219" s="60" t="str">
        <f>IF(ISERROR(MATCH([3]!Quota_Std_2022_23[[#This Row], [SESSION_TYPE]],$AX$2:$AX$5,0)),"0", "1")</f>
        <v>0</v>
      </c>
      <c r="AD219" s="60" t="str">
        <f>IF(ISERROR(MATCH(#REF!,#REF!,0)),"0", "1")</f>
        <v>0</v>
      </c>
      <c r="AE219" s="60" t="str">
        <f>IF(ISERROR(MATCH([3]!Quota_Std_2022_23[[#This Row], [Gender]],$AN$2:$AN$4,0)),"0", "1")</f>
        <v>0</v>
      </c>
      <c r="AF219" s="60" t="str">
        <f>IF(ISERROR(MATCH([3]!Quota_Std_2022_23[[#This Row], [Quota Type]],[3]Sheet1!$AO$2:$AO$12,0)),"0", "1")</f>
        <v>0</v>
      </c>
      <c r="AG219" s="60" t="str">
        <f>IF(ISERROR(MATCH(#REF!,$BA$2:$BA$8,0)),"0", "1")</f>
        <v>0</v>
      </c>
      <c r="AH219" s="60" t="str">
        <f>IF(ISERROR(MATCH(Passout2023[[#This Row], [Nationality Pakistani/ Foreign]],$D$3:$D$4,0)),"0", "1")</f>
        <v>0</v>
      </c>
    </row>
    <row r="220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80"/>
      <c r="P220" s="40"/>
      <c r="Q220" s="40"/>
      <c r="T220" t="s">
        <v>1629</v>
      </c>
      <c r="U220" s="59" t="s">
        <v>1630</v>
      </c>
      <c r="Y220" s="60" t="str">
        <f>IF(ISERROR(MATCH(Passout2023[[#This Row], [Degree Duration (year)]],$M$3:$M$10,0)),"0", "1")</f>
        <v>0</v>
      </c>
      <c r="Z220" s="60" t="str">
        <f>IF(ISERROR(MATCH(Passout2023[[#This Row], [Admission Type]],$F$3:$F$6,0)),"0", "1")</f>
        <v>0</v>
      </c>
      <c r="AA220" s="60" t="str">
        <f>IF(ISERROR(MATCH(Passout2023[[#This Row], [Batch Start Year]],$L$3:$L$25,0)),"0", "1")</f>
        <v>0</v>
      </c>
      <c r="AB220" s="60" t="str">
        <f>IF(ISERROR(MATCH(Passout2023[[#This Row], [Batch Start Semester]],$K$3:$K$6,0)),"0", "1")</f>
        <v>0</v>
      </c>
      <c r="AC220" s="60" t="str">
        <f>IF(ISERROR(MATCH([3]!Quota_Std_2022_23[[#This Row], [SESSION_TYPE]],$AX$2:$AX$5,0)),"0", "1")</f>
        <v>0</v>
      </c>
      <c r="AD220" s="60" t="str">
        <f>IF(ISERROR(MATCH(#REF!,#REF!,0)),"0", "1")</f>
        <v>0</v>
      </c>
      <c r="AE220" s="60" t="str">
        <f>IF(ISERROR(MATCH([3]!Quota_Std_2022_23[[#This Row], [Gender]],$AN$2:$AN$4,0)),"0", "1")</f>
        <v>0</v>
      </c>
      <c r="AF220" s="60" t="str">
        <f>IF(ISERROR(MATCH([3]!Quota_Std_2022_23[[#This Row], [Quota Type]],[3]Sheet1!$AO$2:$AO$12,0)),"0", "1")</f>
        <v>0</v>
      </c>
      <c r="AG220" s="60" t="str">
        <f>IF(ISERROR(MATCH(#REF!,$BA$2:$BA$8,0)),"0", "1")</f>
        <v>0</v>
      </c>
      <c r="AH220" s="60" t="str">
        <f>IF(ISERROR(MATCH(Passout2023[[#This Row], [Nationality Pakistani/ Foreign]],$D$3:$D$4,0)),"0", "1")</f>
        <v>0</v>
      </c>
    </row>
    <row r="221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80"/>
      <c r="P221" s="40"/>
      <c r="Q221" s="40"/>
      <c r="T221" t="s">
        <v>1631</v>
      </c>
      <c r="U221" s="65" t="s">
        <v>1632</v>
      </c>
      <c r="Y221" s="60" t="str">
        <f>IF(ISERROR(MATCH(Passout2023[[#This Row], [Degree Duration (year)]],$M$3:$M$10,0)),"0", "1")</f>
        <v>0</v>
      </c>
      <c r="Z221" s="60" t="str">
        <f>IF(ISERROR(MATCH(Passout2023[[#This Row], [Admission Type]],$F$3:$F$6,0)),"0", "1")</f>
        <v>0</v>
      </c>
      <c r="AA221" s="60" t="str">
        <f>IF(ISERROR(MATCH(Passout2023[[#This Row], [Batch Start Year]],$L$3:$L$25,0)),"0", "1")</f>
        <v>0</v>
      </c>
      <c r="AB221" s="60" t="str">
        <f>IF(ISERROR(MATCH(Passout2023[[#This Row], [Batch Start Semester]],$K$3:$K$6,0)),"0", "1")</f>
        <v>0</v>
      </c>
      <c r="AC221" s="60" t="str">
        <f>IF(ISERROR(MATCH([3]!Quota_Std_2022_23[[#This Row], [SESSION_TYPE]],$AX$2:$AX$5,0)),"0", "1")</f>
        <v>0</v>
      </c>
      <c r="AD221" s="60" t="str">
        <f>IF(ISERROR(MATCH(#REF!,#REF!,0)),"0", "1")</f>
        <v>0</v>
      </c>
      <c r="AE221" s="60" t="str">
        <f>IF(ISERROR(MATCH([3]!Quota_Std_2022_23[[#This Row], [Gender]],$AN$2:$AN$4,0)),"0", "1")</f>
        <v>0</v>
      </c>
      <c r="AF221" s="60" t="str">
        <f>IF(ISERROR(MATCH([3]!Quota_Std_2022_23[[#This Row], [Quota Type]],[3]Sheet1!$AO$2:$AO$12,0)),"0", "1")</f>
        <v>0</v>
      </c>
      <c r="AG221" s="60" t="str">
        <f>IF(ISERROR(MATCH(#REF!,$BA$2:$BA$8,0)),"0", "1")</f>
        <v>0</v>
      </c>
      <c r="AH221" s="60" t="str">
        <f>IF(ISERROR(MATCH(Passout2023[[#This Row], [Nationality Pakistani/ Foreign]],$D$3:$D$4,0)),"0", "1")</f>
        <v>0</v>
      </c>
    </row>
    <row r="222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80"/>
      <c r="P222" s="40"/>
      <c r="Q222" s="40"/>
      <c r="T222" t="s">
        <v>1633</v>
      </c>
      <c r="U222" s="59" t="s">
        <v>1634</v>
      </c>
      <c r="Y222" s="60" t="str">
        <f>IF(ISERROR(MATCH(Passout2023[[#This Row], [Degree Duration (year)]],$M$3:$M$10,0)),"0", "1")</f>
        <v>0</v>
      </c>
      <c r="Z222" s="60" t="str">
        <f>IF(ISERROR(MATCH(Passout2023[[#This Row], [Admission Type]],$F$3:$F$6,0)),"0", "1")</f>
        <v>0</v>
      </c>
      <c r="AA222" s="60" t="str">
        <f>IF(ISERROR(MATCH(Passout2023[[#This Row], [Batch Start Year]],$L$3:$L$25,0)),"0", "1")</f>
        <v>0</v>
      </c>
      <c r="AB222" s="60" t="str">
        <f>IF(ISERROR(MATCH(Passout2023[[#This Row], [Batch Start Semester]],$K$3:$K$6,0)),"0", "1")</f>
        <v>0</v>
      </c>
      <c r="AC222" s="60" t="str">
        <f>IF(ISERROR(MATCH([3]!Quota_Std_2022_23[[#This Row], [SESSION_TYPE]],$AX$2:$AX$5,0)),"0", "1")</f>
        <v>0</v>
      </c>
      <c r="AD222" s="60" t="str">
        <f>IF(ISERROR(MATCH(#REF!,#REF!,0)),"0", "1")</f>
        <v>0</v>
      </c>
      <c r="AE222" s="60" t="str">
        <f>IF(ISERROR(MATCH([3]!Quota_Std_2022_23[[#This Row], [Gender]],$AN$2:$AN$4,0)),"0", "1")</f>
        <v>0</v>
      </c>
      <c r="AF222" s="60" t="str">
        <f>IF(ISERROR(MATCH([3]!Quota_Std_2022_23[[#This Row], [Quota Type]],[3]Sheet1!$AO$2:$AO$12,0)),"0", "1")</f>
        <v>0</v>
      </c>
      <c r="AG222" s="60" t="str">
        <f>IF(ISERROR(MATCH(#REF!,$BA$2:$BA$8,0)),"0", "1")</f>
        <v>0</v>
      </c>
      <c r="AH222" s="60" t="str">
        <f>IF(ISERROR(MATCH(Passout2023[[#This Row], [Nationality Pakistani/ Foreign]],$D$3:$D$4,0)),"0", "1")</f>
        <v>0</v>
      </c>
    </row>
    <row r="223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T223" t="s">
        <v>1635</v>
      </c>
      <c r="U223" s="65" t="s">
        <v>1636</v>
      </c>
      <c r="Y223" s="60" t="str">
        <f>IF(ISERROR(MATCH(Passout2023[[#This Row], [Degree Duration (year)]],$M$3:$M$10,0)),"0", "1")</f>
        <v>0</v>
      </c>
      <c r="Z223" s="60" t="str">
        <f>IF(ISERROR(MATCH(Passout2023[[#This Row], [Admission Type]],$F$3:$F$6,0)),"0", "1")</f>
        <v>0</v>
      </c>
      <c r="AA223" s="60" t="str">
        <f>IF(ISERROR(MATCH(Passout2023[[#This Row], [Batch Start Year]],$L$3:$L$25,0)),"0", "1")</f>
        <v>0</v>
      </c>
      <c r="AB223" s="60" t="str">
        <f>IF(ISERROR(MATCH(Passout2023[[#This Row], [Batch Start Semester]],$K$3:$K$6,0)),"0", "1")</f>
        <v>0</v>
      </c>
      <c r="AC223" s="60" t="str">
        <f>IF(ISERROR(MATCH([3]!Quota_Std_2022_23[[#This Row], [SESSION_TYPE]],$AX$2:$AX$5,0)),"0", "1")</f>
        <v>0</v>
      </c>
      <c r="AD223" s="60" t="str">
        <f>IF(ISERROR(MATCH(#REF!,#REF!,0)),"0", "1")</f>
        <v>0</v>
      </c>
      <c r="AE223" s="60" t="str">
        <f>IF(ISERROR(MATCH([3]!Quota_Std_2022_23[[#This Row], [Gender]],$AN$2:$AN$4,0)),"0", "1")</f>
        <v>0</v>
      </c>
      <c r="AF223" s="60" t="str">
        <f>IF(ISERROR(MATCH([3]!Quota_Std_2022_23[[#This Row], [Quota Type]],[3]Sheet1!$AO$2:$AO$12,0)),"0", "1")</f>
        <v>0</v>
      </c>
      <c r="AG223" s="60" t="str">
        <f>IF(ISERROR(MATCH(#REF!,$BA$2:$BA$8,0)),"0", "1")</f>
        <v>0</v>
      </c>
      <c r="AH223" s="60" t="str">
        <f>IF(ISERROR(MATCH(Passout2023[[#This Row], [Nationality Pakistani/ Foreign]],$D$3:$D$4,0)),"0", "1")</f>
        <v>0</v>
      </c>
    </row>
    <row r="224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80"/>
      <c r="P224" s="40"/>
      <c r="Q224" s="40"/>
      <c r="T224" t="s">
        <v>1637</v>
      </c>
      <c r="U224" s="59" t="s">
        <v>1638</v>
      </c>
      <c r="Y224" s="60" t="str">
        <f>IF(ISERROR(MATCH(Passout2023[[#This Row], [Degree Duration (year)]],$M$3:$M$10,0)),"0", "1")</f>
        <v>0</v>
      </c>
      <c r="Z224" s="60" t="str">
        <f>IF(ISERROR(MATCH(Passout2023[[#This Row], [Admission Type]],$F$3:$F$6,0)),"0", "1")</f>
        <v>0</v>
      </c>
      <c r="AA224" s="60" t="str">
        <f>IF(ISERROR(MATCH(Passout2023[[#This Row], [Batch Start Year]],$L$3:$L$25,0)),"0", "1")</f>
        <v>0</v>
      </c>
      <c r="AB224" s="60" t="str">
        <f>IF(ISERROR(MATCH(Passout2023[[#This Row], [Batch Start Semester]],$K$3:$K$6,0)),"0", "1")</f>
        <v>0</v>
      </c>
      <c r="AC224" s="60" t="str">
        <f>IF(ISERROR(MATCH([3]!Quota_Std_2022_23[[#This Row], [SESSION_TYPE]],$AX$2:$AX$5,0)),"0", "1")</f>
        <v>0</v>
      </c>
      <c r="AD224" s="60" t="str">
        <f>IF(ISERROR(MATCH(#REF!,#REF!,0)),"0", "1")</f>
        <v>0</v>
      </c>
      <c r="AE224" s="60" t="str">
        <f>IF(ISERROR(MATCH([3]!Quota_Std_2022_23[[#This Row], [Gender]],$AN$2:$AN$4,0)),"0", "1")</f>
        <v>0</v>
      </c>
      <c r="AF224" s="60" t="str">
        <f>IF(ISERROR(MATCH([3]!Quota_Std_2022_23[[#This Row], [Quota Type]],[3]Sheet1!$AO$2:$AO$12,0)),"0", "1")</f>
        <v>0</v>
      </c>
      <c r="AG224" s="60" t="str">
        <f>IF(ISERROR(MATCH(#REF!,$BA$2:$BA$8,0)),"0", "1")</f>
        <v>0</v>
      </c>
      <c r="AH224" s="60" t="str">
        <f>IF(ISERROR(MATCH(Passout2023[[#This Row], [Nationality Pakistani/ Foreign]],$D$3:$D$4,0)),"0", "1")</f>
        <v>0</v>
      </c>
    </row>
    <row r="225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T225" t="s">
        <v>1639</v>
      </c>
      <c r="U225" s="65" t="s">
        <v>1640</v>
      </c>
      <c r="Y225" s="60" t="str">
        <f>IF(ISERROR(MATCH(Passout2023[[#This Row], [Degree Duration (year)]],$M$3:$M$10,0)),"0", "1")</f>
        <v>0</v>
      </c>
      <c r="Z225" s="60" t="str">
        <f>IF(ISERROR(MATCH(Passout2023[[#This Row], [Admission Type]],$F$3:$F$6,0)),"0", "1")</f>
        <v>0</v>
      </c>
      <c r="AA225" s="60" t="str">
        <f>IF(ISERROR(MATCH(Passout2023[[#This Row], [Batch Start Year]],$L$3:$L$25,0)),"0", "1")</f>
        <v>0</v>
      </c>
      <c r="AB225" s="60" t="str">
        <f>IF(ISERROR(MATCH(Passout2023[[#This Row], [Batch Start Semester]],$K$3:$K$6,0)),"0", "1")</f>
        <v>0</v>
      </c>
      <c r="AC225" s="60" t="str">
        <f>IF(ISERROR(MATCH([3]!Quota_Std_2022_23[[#This Row], [SESSION_TYPE]],$AX$2:$AX$5,0)),"0", "1")</f>
        <v>0</v>
      </c>
      <c r="AD225" s="60" t="str">
        <f>IF(ISERROR(MATCH(#REF!,#REF!,0)),"0", "1")</f>
        <v>0</v>
      </c>
      <c r="AE225" s="60" t="str">
        <f>IF(ISERROR(MATCH([3]!Quota_Std_2022_23[[#This Row], [Gender]],$AN$2:$AN$4,0)),"0", "1")</f>
        <v>0</v>
      </c>
      <c r="AF225" s="60" t="str">
        <f>IF(ISERROR(MATCH([3]!Quota_Std_2022_23[[#This Row], [Quota Type]],[3]Sheet1!$AO$2:$AO$12,0)),"0", "1")</f>
        <v>0</v>
      </c>
      <c r="AG225" s="60" t="str">
        <f>IF(ISERROR(MATCH(#REF!,$BA$2:$BA$8,0)),"0", "1")</f>
        <v>0</v>
      </c>
      <c r="AH225" s="60" t="str">
        <f>IF(ISERROR(MATCH(Passout2023[[#This Row], [Nationality Pakistani/ Foreign]],$D$3:$D$4,0)),"0", "1")</f>
        <v>0</v>
      </c>
    </row>
    <row r="226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80"/>
      <c r="P226" s="40"/>
      <c r="Q226" s="40"/>
      <c r="T226" t="s">
        <v>1641</v>
      </c>
      <c r="U226" s="59" t="s">
        <v>1642</v>
      </c>
      <c r="Y226" s="60" t="str">
        <f>IF(ISERROR(MATCH(Passout2023[[#This Row], [Degree Duration (year)]],$M$3:$M$10,0)),"0", "1")</f>
        <v>0</v>
      </c>
      <c r="Z226" s="60" t="str">
        <f>IF(ISERROR(MATCH(Passout2023[[#This Row], [Admission Type]],$F$3:$F$6,0)),"0", "1")</f>
        <v>0</v>
      </c>
      <c r="AA226" s="60" t="str">
        <f>IF(ISERROR(MATCH(Passout2023[[#This Row], [Batch Start Year]],$L$3:$L$25,0)),"0", "1")</f>
        <v>0</v>
      </c>
      <c r="AB226" s="60" t="str">
        <f>IF(ISERROR(MATCH(Passout2023[[#This Row], [Batch Start Semester]],$K$3:$K$6,0)),"0", "1")</f>
        <v>0</v>
      </c>
      <c r="AC226" s="60" t="str">
        <f>IF(ISERROR(MATCH([3]!Quota_Std_2022_23[[#This Row], [SESSION_TYPE]],$AX$2:$AX$5,0)),"0", "1")</f>
        <v>0</v>
      </c>
      <c r="AD226" s="60" t="str">
        <f>IF(ISERROR(MATCH(#REF!,#REF!,0)),"0", "1")</f>
        <v>0</v>
      </c>
      <c r="AE226" s="60" t="str">
        <f>IF(ISERROR(MATCH([3]!Quota_Std_2022_23[[#This Row], [Gender]],$AN$2:$AN$4,0)),"0", "1")</f>
        <v>0</v>
      </c>
      <c r="AF226" s="60" t="str">
        <f>IF(ISERROR(MATCH([3]!Quota_Std_2022_23[[#This Row], [Quota Type]],[3]Sheet1!$AO$2:$AO$12,0)),"0", "1")</f>
        <v>0</v>
      </c>
      <c r="AG226" s="60" t="str">
        <f>IF(ISERROR(MATCH(#REF!,$BA$2:$BA$8,0)),"0", "1")</f>
        <v>0</v>
      </c>
      <c r="AH226" s="60" t="str">
        <f>IF(ISERROR(MATCH(Passout2023[[#This Row], [Nationality Pakistani/ Foreign]],$D$3:$D$4,0)),"0", "1")</f>
        <v>0</v>
      </c>
    </row>
    <row r="227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T227" t="s">
        <v>1643</v>
      </c>
      <c r="U227" s="65" t="s">
        <v>1644</v>
      </c>
      <c r="Y227" s="60" t="str">
        <f>IF(ISERROR(MATCH(Passout2023[[#This Row], [Degree Duration (year)]],$M$3:$M$10,0)),"0", "1")</f>
        <v>0</v>
      </c>
      <c r="Z227" s="60" t="str">
        <f>IF(ISERROR(MATCH(Passout2023[[#This Row], [Admission Type]],$F$3:$F$6,0)),"0", "1")</f>
        <v>0</v>
      </c>
      <c r="AA227" s="60" t="str">
        <f>IF(ISERROR(MATCH(Passout2023[[#This Row], [Batch Start Year]],$L$3:$L$25,0)),"0", "1")</f>
        <v>0</v>
      </c>
      <c r="AB227" s="60" t="str">
        <f>IF(ISERROR(MATCH(Passout2023[[#This Row], [Batch Start Semester]],$K$3:$K$6,0)),"0", "1")</f>
        <v>0</v>
      </c>
      <c r="AC227" s="60" t="str">
        <f>IF(ISERROR(MATCH([3]!Quota_Std_2022_23[[#This Row], [SESSION_TYPE]],$AX$2:$AX$5,0)),"0", "1")</f>
        <v>0</v>
      </c>
      <c r="AD227" s="60" t="str">
        <f>IF(ISERROR(MATCH(#REF!,#REF!,0)),"0", "1")</f>
        <v>0</v>
      </c>
      <c r="AE227" s="60" t="str">
        <f>IF(ISERROR(MATCH([3]!Quota_Std_2022_23[[#This Row], [Gender]],$AN$2:$AN$4,0)),"0", "1")</f>
        <v>0</v>
      </c>
      <c r="AF227" s="60" t="str">
        <f>IF(ISERROR(MATCH([3]!Quota_Std_2022_23[[#This Row], [Quota Type]],[3]Sheet1!$AO$2:$AO$12,0)),"0", "1")</f>
        <v>0</v>
      </c>
      <c r="AG227" s="60" t="str">
        <f>IF(ISERROR(MATCH(#REF!,$BA$2:$BA$8,0)),"0", "1")</f>
        <v>0</v>
      </c>
      <c r="AH227" s="60" t="str">
        <f>IF(ISERROR(MATCH(Passout2023[[#This Row], [Nationality Pakistani/ Foreign]],$D$3:$D$4,0)),"0", "1")</f>
        <v>0</v>
      </c>
    </row>
    <row r="228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80"/>
      <c r="P228" s="40"/>
      <c r="Q228" s="40"/>
      <c r="T228" t="s">
        <v>1645</v>
      </c>
      <c r="U228" s="59" t="s">
        <v>1646</v>
      </c>
      <c r="Y228" s="60" t="str">
        <f>IF(ISERROR(MATCH(Passout2023[[#This Row], [Degree Duration (year)]],$M$3:$M$10,0)),"0", "1")</f>
        <v>0</v>
      </c>
      <c r="Z228" s="60" t="str">
        <f>IF(ISERROR(MATCH(Passout2023[[#This Row], [Admission Type]],$F$3:$F$6,0)),"0", "1")</f>
        <v>0</v>
      </c>
      <c r="AA228" s="60" t="str">
        <f>IF(ISERROR(MATCH(Passout2023[[#This Row], [Batch Start Year]],$L$3:$L$25,0)),"0", "1")</f>
        <v>0</v>
      </c>
      <c r="AB228" s="60" t="str">
        <f>IF(ISERROR(MATCH(Passout2023[[#This Row], [Batch Start Semester]],$K$3:$K$6,0)),"0", "1")</f>
        <v>0</v>
      </c>
      <c r="AC228" s="60" t="str">
        <f>IF(ISERROR(MATCH([3]!Quota_Std_2022_23[[#This Row], [SESSION_TYPE]],$AX$2:$AX$5,0)),"0", "1")</f>
        <v>0</v>
      </c>
      <c r="AD228" s="60" t="str">
        <f>IF(ISERROR(MATCH(#REF!,#REF!,0)),"0", "1")</f>
        <v>0</v>
      </c>
      <c r="AE228" s="60" t="str">
        <f>IF(ISERROR(MATCH([3]!Quota_Std_2022_23[[#This Row], [Gender]],$AN$2:$AN$4,0)),"0", "1")</f>
        <v>0</v>
      </c>
      <c r="AF228" s="60" t="str">
        <f>IF(ISERROR(MATCH([3]!Quota_Std_2022_23[[#This Row], [Quota Type]],[3]Sheet1!$AO$2:$AO$12,0)),"0", "1")</f>
        <v>0</v>
      </c>
      <c r="AG228" s="60" t="str">
        <f>IF(ISERROR(MATCH(#REF!,$BA$2:$BA$8,0)),"0", "1")</f>
        <v>0</v>
      </c>
      <c r="AH228" s="60" t="str">
        <f>IF(ISERROR(MATCH(Passout2023[[#This Row], [Nationality Pakistani/ Foreign]],$D$3:$D$4,0)),"0", "1")</f>
        <v>0</v>
      </c>
    </row>
    <row r="229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T229" t="s">
        <v>1647</v>
      </c>
      <c r="U229" s="65" t="s">
        <v>1648</v>
      </c>
      <c r="Y229" s="60" t="str">
        <f>IF(ISERROR(MATCH(Passout2023[[#This Row], [Degree Duration (year)]],$M$3:$M$10,0)),"0", "1")</f>
        <v>0</v>
      </c>
      <c r="Z229" s="60" t="str">
        <f>IF(ISERROR(MATCH(Passout2023[[#This Row], [Admission Type]],$F$3:$F$6,0)),"0", "1")</f>
        <v>0</v>
      </c>
      <c r="AA229" s="60" t="str">
        <f>IF(ISERROR(MATCH(Passout2023[[#This Row], [Batch Start Year]],$L$3:$L$25,0)),"0", "1")</f>
        <v>0</v>
      </c>
      <c r="AB229" s="60" t="str">
        <f>IF(ISERROR(MATCH(Passout2023[[#This Row], [Batch Start Semester]],$K$3:$K$6,0)),"0", "1")</f>
        <v>0</v>
      </c>
      <c r="AC229" s="60" t="str">
        <f>IF(ISERROR(MATCH([3]!Quota_Std_2022_23[[#This Row], [SESSION_TYPE]],$AX$2:$AX$5,0)),"0", "1")</f>
        <v>0</v>
      </c>
      <c r="AD229" s="60" t="str">
        <f>IF(ISERROR(MATCH(#REF!,#REF!,0)),"0", "1")</f>
        <v>0</v>
      </c>
      <c r="AE229" s="60" t="str">
        <f>IF(ISERROR(MATCH([3]!Quota_Std_2022_23[[#This Row], [Gender]],$AN$2:$AN$4,0)),"0", "1")</f>
        <v>0</v>
      </c>
      <c r="AF229" s="60" t="str">
        <f>IF(ISERROR(MATCH([3]!Quota_Std_2022_23[[#This Row], [Quota Type]],[3]Sheet1!$AO$2:$AO$12,0)),"0", "1")</f>
        <v>0</v>
      </c>
      <c r="AG229" s="60" t="str">
        <f>IF(ISERROR(MATCH(#REF!,$BA$2:$BA$8,0)),"0", "1")</f>
        <v>0</v>
      </c>
      <c r="AH229" s="60" t="str">
        <f>IF(ISERROR(MATCH(Passout2023[[#This Row], [Nationality Pakistani/ Foreign]],$D$3:$D$4,0)),"0", "1")</f>
        <v>0</v>
      </c>
    </row>
    <row r="230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80"/>
      <c r="P230" s="40"/>
      <c r="Q230" s="40"/>
      <c r="T230" t="s">
        <v>1649</v>
      </c>
      <c r="U230" s="59" t="s">
        <v>1650</v>
      </c>
      <c r="Y230" s="60" t="str">
        <f>IF(ISERROR(MATCH(Passout2023[[#This Row], [Degree Duration (year)]],$M$3:$M$10,0)),"0", "1")</f>
        <v>0</v>
      </c>
      <c r="Z230" s="60" t="str">
        <f>IF(ISERROR(MATCH(Passout2023[[#This Row], [Admission Type]],$F$3:$F$6,0)),"0", "1")</f>
        <v>0</v>
      </c>
      <c r="AA230" s="60" t="str">
        <f>IF(ISERROR(MATCH(Passout2023[[#This Row], [Batch Start Year]],$L$3:$L$25,0)),"0", "1")</f>
        <v>0</v>
      </c>
      <c r="AB230" s="60" t="str">
        <f>IF(ISERROR(MATCH(Passout2023[[#This Row], [Batch Start Semester]],$K$3:$K$6,0)),"0", "1")</f>
        <v>0</v>
      </c>
      <c r="AC230" s="60" t="str">
        <f>IF(ISERROR(MATCH([3]!Quota_Std_2022_23[[#This Row], [SESSION_TYPE]],$AX$2:$AX$5,0)),"0", "1")</f>
        <v>0</v>
      </c>
      <c r="AD230" s="60" t="str">
        <f>IF(ISERROR(MATCH(#REF!,#REF!,0)),"0", "1")</f>
        <v>0</v>
      </c>
      <c r="AE230" s="60" t="str">
        <f>IF(ISERROR(MATCH([3]!Quota_Std_2022_23[[#This Row], [Gender]],$AN$2:$AN$4,0)),"0", "1")</f>
        <v>0</v>
      </c>
      <c r="AF230" s="60" t="str">
        <f>IF(ISERROR(MATCH([3]!Quota_Std_2022_23[[#This Row], [Quota Type]],[3]Sheet1!$AO$2:$AO$12,0)),"0", "1")</f>
        <v>0</v>
      </c>
      <c r="AG230" s="60" t="str">
        <f>IF(ISERROR(MATCH(#REF!,$BA$2:$BA$8,0)),"0", "1")</f>
        <v>0</v>
      </c>
      <c r="AH230" s="60" t="str">
        <f>IF(ISERROR(MATCH(Passout2023[[#This Row], [Nationality Pakistani/ Foreign]],$D$3:$D$4,0)),"0", "1")</f>
        <v>0</v>
      </c>
    </row>
    <row r="231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T231" t="s">
        <v>1651</v>
      </c>
      <c r="U231" s="65" t="s">
        <v>1652</v>
      </c>
      <c r="Y231" s="60" t="str">
        <f>IF(ISERROR(MATCH(Passout2023[[#This Row], [Degree Duration (year)]],$M$3:$M$10,0)),"0", "1")</f>
        <v>0</v>
      </c>
      <c r="Z231" s="60" t="str">
        <f>IF(ISERROR(MATCH(Passout2023[[#This Row], [Admission Type]],$F$3:$F$6,0)),"0", "1")</f>
        <v>0</v>
      </c>
      <c r="AA231" s="60" t="str">
        <f>IF(ISERROR(MATCH(Passout2023[[#This Row], [Batch Start Year]],$L$3:$L$25,0)),"0", "1")</f>
        <v>0</v>
      </c>
      <c r="AB231" s="60" t="str">
        <f>IF(ISERROR(MATCH(Passout2023[[#This Row], [Batch Start Semester]],$K$3:$K$6,0)),"0", "1")</f>
        <v>0</v>
      </c>
      <c r="AC231" s="60" t="str">
        <f>IF(ISERROR(MATCH([3]!Quota_Std_2022_23[[#This Row], [SESSION_TYPE]],$AX$2:$AX$5,0)),"0", "1")</f>
        <v>0</v>
      </c>
      <c r="AD231" s="60" t="str">
        <f>IF(ISERROR(MATCH(#REF!,#REF!,0)),"0", "1")</f>
        <v>0</v>
      </c>
      <c r="AE231" s="60" t="str">
        <f>IF(ISERROR(MATCH([3]!Quota_Std_2022_23[[#This Row], [Gender]],$AN$2:$AN$4,0)),"0", "1")</f>
        <v>0</v>
      </c>
      <c r="AF231" s="60" t="str">
        <f>IF(ISERROR(MATCH([3]!Quota_Std_2022_23[[#This Row], [Quota Type]],[3]Sheet1!$AO$2:$AO$12,0)),"0", "1")</f>
        <v>0</v>
      </c>
      <c r="AG231" s="60" t="str">
        <f>IF(ISERROR(MATCH(#REF!,$BA$2:$BA$8,0)),"0", "1")</f>
        <v>0</v>
      </c>
      <c r="AH231" s="60" t="str">
        <f>IF(ISERROR(MATCH(Passout2023[[#This Row], [Nationality Pakistani/ Foreign]],$D$3:$D$4,0)),"0", "1")</f>
        <v>0</v>
      </c>
    </row>
    <row r="232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80"/>
      <c r="P232" s="40"/>
      <c r="Q232" s="40"/>
      <c r="T232" t="s">
        <v>1653</v>
      </c>
      <c r="U232" s="59" t="s">
        <v>1654</v>
      </c>
      <c r="Y232" s="60" t="str">
        <f>IF(ISERROR(MATCH(Passout2023[[#This Row], [Degree Duration (year)]],$M$3:$M$10,0)),"0", "1")</f>
        <v>0</v>
      </c>
      <c r="Z232" s="60" t="str">
        <f>IF(ISERROR(MATCH(Passout2023[[#This Row], [Admission Type]],$F$3:$F$6,0)),"0", "1")</f>
        <v>0</v>
      </c>
      <c r="AA232" s="60" t="str">
        <f>IF(ISERROR(MATCH(Passout2023[[#This Row], [Batch Start Year]],$L$3:$L$25,0)),"0", "1")</f>
        <v>0</v>
      </c>
      <c r="AB232" s="60" t="str">
        <f>IF(ISERROR(MATCH(Passout2023[[#This Row], [Batch Start Semester]],$K$3:$K$6,0)),"0", "1")</f>
        <v>0</v>
      </c>
      <c r="AC232" s="60" t="str">
        <f>IF(ISERROR(MATCH([3]!Quota_Std_2022_23[[#This Row], [SESSION_TYPE]],$AX$2:$AX$5,0)),"0", "1")</f>
        <v>0</v>
      </c>
      <c r="AD232" s="60" t="str">
        <f>IF(ISERROR(MATCH(#REF!,#REF!,0)),"0", "1")</f>
        <v>0</v>
      </c>
      <c r="AE232" s="60" t="str">
        <f>IF(ISERROR(MATCH([3]!Quota_Std_2022_23[[#This Row], [Gender]],$AN$2:$AN$4,0)),"0", "1")</f>
        <v>0</v>
      </c>
      <c r="AF232" s="60" t="str">
        <f>IF(ISERROR(MATCH([3]!Quota_Std_2022_23[[#This Row], [Quota Type]],[3]Sheet1!$AO$2:$AO$12,0)),"0", "1")</f>
        <v>0</v>
      </c>
      <c r="AG232" s="60" t="str">
        <f>IF(ISERROR(MATCH(#REF!,$BA$2:$BA$8,0)),"0", "1")</f>
        <v>0</v>
      </c>
      <c r="AH232" s="60" t="str">
        <f>IF(ISERROR(MATCH(Passout2023[[#This Row], [Nationality Pakistani/ Foreign]],$D$3:$D$4,0)),"0", "1")</f>
        <v>0</v>
      </c>
    </row>
    <row r="233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T233" t="s">
        <v>1655</v>
      </c>
      <c r="U233" s="65" t="s">
        <v>1656</v>
      </c>
      <c r="Y233" s="60" t="str">
        <f>IF(ISERROR(MATCH(Passout2023[[#This Row], [Degree Duration (year)]],$M$3:$M$10,0)),"0", "1")</f>
        <v>0</v>
      </c>
      <c r="Z233" s="60" t="str">
        <f>IF(ISERROR(MATCH(Passout2023[[#This Row], [Admission Type]],$F$3:$F$6,0)),"0", "1")</f>
        <v>0</v>
      </c>
      <c r="AA233" s="60" t="str">
        <f>IF(ISERROR(MATCH(Passout2023[[#This Row], [Batch Start Year]],$L$3:$L$25,0)),"0", "1")</f>
        <v>0</v>
      </c>
      <c r="AB233" s="60" t="str">
        <f>IF(ISERROR(MATCH(Passout2023[[#This Row], [Batch Start Semester]],$K$3:$K$6,0)),"0", "1")</f>
        <v>0</v>
      </c>
      <c r="AC233" s="60" t="str">
        <f>IF(ISERROR(MATCH([3]!Quota_Std_2022_23[[#This Row], [SESSION_TYPE]],$AX$2:$AX$5,0)),"0", "1")</f>
        <v>0</v>
      </c>
      <c r="AD233" s="60" t="str">
        <f>IF(ISERROR(MATCH(#REF!,#REF!,0)),"0", "1")</f>
        <v>0</v>
      </c>
      <c r="AE233" s="60" t="str">
        <f>IF(ISERROR(MATCH([3]!Quota_Std_2022_23[[#This Row], [Gender]],$AN$2:$AN$4,0)),"0", "1")</f>
        <v>0</v>
      </c>
      <c r="AF233" s="60" t="str">
        <f>IF(ISERROR(MATCH([3]!Quota_Std_2022_23[[#This Row], [Quota Type]],[3]Sheet1!$AO$2:$AO$12,0)),"0", "1")</f>
        <v>0</v>
      </c>
      <c r="AG233" s="60" t="str">
        <f>IF(ISERROR(MATCH(#REF!,$BA$2:$BA$8,0)),"0", "1")</f>
        <v>0</v>
      </c>
      <c r="AH233" s="60" t="str">
        <f>IF(ISERROR(MATCH(Passout2023[[#This Row], [Nationality Pakistani/ Foreign]],$D$3:$D$4,0)),"0", "1")</f>
        <v>0</v>
      </c>
    </row>
    <row r="234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80"/>
      <c r="P234" s="40"/>
      <c r="Q234" s="40"/>
      <c r="T234" t="s">
        <v>1657</v>
      </c>
      <c r="U234" s="59" t="s">
        <v>1658</v>
      </c>
      <c r="Y234" s="60" t="str">
        <f>IF(ISERROR(MATCH(Passout2023[[#This Row], [Degree Duration (year)]],$M$3:$M$10,0)),"0", "1")</f>
        <v>0</v>
      </c>
      <c r="Z234" s="60" t="str">
        <f>IF(ISERROR(MATCH(Passout2023[[#This Row], [Admission Type]],$F$3:$F$6,0)),"0", "1")</f>
        <v>0</v>
      </c>
      <c r="AA234" s="60" t="str">
        <f>IF(ISERROR(MATCH(Passout2023[[#This Row], [Batch Start Year]],$L$3:$L$25,0)),"0", "1")</f>
        <v>0</v>
      </c>
      <c r="AB234" s="60" t="str">
        <f>IF(ISERROR(MATCH(Passout2023[[#This Row], [Batch Start Semester]],$K$3:$K$6,0)),"0", "1")</f>
        <v>0</v>
      </c>
      <c r="AC234" s="60" t="str">
        <f>IF(ISERROR(MATCH([3]!Quota_Std_2022_23[[#This Row], [SESSION_TYPE]],$AX$2:$AX$5,0)),"0", "1")</f>
        <v>0</v>
      </c>
      <c r="AD234" s="60" t="str">
        <f>IF(ISERROR(MATCH(#REF!,#REF!,0)),"0", "1")</f>
        <v>0</v>
      </c>
      <c r="AE234" s="60" t="str">
        <f>IF(ISERROR(MATCH([3]!Quota_Std_2022_23[[#This Row], [Gender]],$AN$2:$AN$4,0)),"0", "1")</f>
        <v>0</v>
      </c>
      <c r="AF234" s="60" t="str">
        <f>IF(ISERROR(MATCH([3]!Quota_Std_2022_23[[#This Row], [Quota Type]],[3]Sheet1!$AO$2:$AO$12,0)),"0", "1")</f>
        <v>0</v>
      </c>
      <c r="AG234" s="60" t="str">
        <f>IF(ISERROR(MATCH(#REF!,$BA$2:$BA$8,0)),"0", "1")</f>
        <v>0</v>
      </c>
      <c r="AH234" s="60" t="str">
        <f>IF(ISERROR(MATCH(Passout2023[[#This Row], [Nationality Pakistani/ Foreign]],$D$3:$D$4,0)),"0", "1")</f>
        <v>0</v>
      </c>
    </row>
    <row r="235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T235" t="s">
        <v>1659</v>
      </c>
      <c r="U235" s="65" t="s">
        <v>1660</v>
      </c>
      <c r="Y235" s="60" t="str">
        <f>IF(ISERROR(MATCH(Passout2023[[#This Row], [Degree Duration (year)]],$M$3:$M$10,0)),"0", "1")</f>
        <v>0</v>
      </c>
      <c r="Z235" s="60" t="str">
        <f>IF(ISERROR(MATCH(Passout2023[[#This Row], [Admission Type]],$F$3:$F$6,0)),"0", "1")</f>
        <v>0</v>
      </c>
      <c r="AA235" s="60" t="str">
        <f>IF(ISERROR(MATCH(Passout2023[[#This Row], [Batch Start Year]],$L$3:$L$25,0)),"0", "1")</f>
        <v>0</v>
      </c>
      <c r="AB235" s="60" t="str">
        <f>IF(ISERROR(MATCH(Passout2023[[#This Row], [Batch Start Semester]],$K$3:$K$6,0)),"0", "1")</f>
        <v>0</v>
      </c>
      <c r="AC235" s="60" t="str">
        <f>IF(ISERROR(MATCH([3]!Quota_Std_2022_23[[#This Row], [SESSION_TYPE]],$AX$2:$AX$5,0)),"0", "1")</f>
        <v>0</v>
      </c>
      <c r="AD235" s="60" t="str">
        <f>IF(ISERROR(MATCH(#REF!,#REF!,0)),"0", "1")</f>
        <v>0</v>
      </c>
      <c r="AE235" s="60" t="str">
        <f>IF(ISERROR(MATCH([3]!Quota_Std_2022_23[[#This Row], [Gender]],$AN$2:$AN$4,0)),"0", "1")</f>
        <v>0</v>
      </c>
      <c r="AF235" s="60" t="str">
        <f>IF(ISERROR(MATCH([3]!Quota_Std_2022_23[[#This Row], [Quota Type]],[3]Sheet1!$AO$2:$AO$12,0)),"0", "1")</f>
        <v>0</v>
      </c>
      <c r="AG235" s="60" t="str">
        <f>IF(ISERROR(MATCH(#REF!,$BA$2:$BA$8,0)),"0", "1")</f>
        <v>0</v>
      </c>
      <c r="AH235" s="60" t="str">
        <f>IF(ISERROR(MATCH(Passout2023[[#This Row], [Nationality Pakistani/ Foreign]],$D$3:$D$4,0)),"0", "1")</f>
        <v>0</v>
      </c>
    </row>
    <row r="236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80"/>
      <c r="P236" s="40"/>
      <c r="Q236" s="40"/>
      <c r="T236" t="s">
        <v>1661</v>
      </c>
      <c r="U236" s="59" t="s">
        <v>1662</v>
      </c>
      <c r="Y236" s="60" t="str">
        <f>IF(ISERROR(MATCH(Passout2023[[#This Row], [Degree Duration (year)]],$M$3:$M$10,0)),"0", "1")</f>
        <v>0</v>
      </c>
      <c r="Z236" s="60" t="str">
        <f>IF(ISERROR(MATCH(Passout2023[[#This Row], [Admission Type]],$F$3:$F$6,0)),"0", "1")</f>
        <v>0</v>
      </c>
      <c r="AA236" s="60" t="str">
        <f>IF(ISERROR(MATCH(Passout2023[[#This Row], [Batch Start Year]],$L$3:$L$25,0)),"0", "1")</f>
        <v>0</v>
      </c>
      <c r="AB236" s="60" t="str">
        <f>IF(ISERROR(MATCH(Passout2023[[#This Row], [Batch Start Semester]],$K$3:$K$6,0)),"0", "1")</f>
        <v>0</v>
      </c>
      <c r="AC236" s="60" t="str">
        <f>IF(ISERROR(MATCH([3]!Quota_Std_2022_23[[#This Row], [SESSION_TYPE]],$AX$2:$AX$5,0)),"0", "1")</f>
        <v>0</v>
      </c>
      <c r="AD236" s="60" t="str">
        <f>IF(ISERROR(MATCH(#REF!,#REF!,0)),"0", "1")</f>
        <v>0</v>
      </c>
      <c r="AE236" s="60" t="str">
        <f>IF(ISERROR(MATCH([3]!Quota_Std_2022_23[[#This Row], [Gender]],$AN$2:$AN$4,0)),"0", "1")</f>
        <v>0</v>
      </c>
      <c r="AF236" s="60" t="str">
        <f>IF(ISERROR(MATCH([3]!Quota_Std_2022_23[[#This Row], [Quota Type]],[3]Sheet1!$AO$2:$AO$12,0)),"0", "1")</f>
        <v>0</v>
      </c>
      <c r="AG236" s="60" t="str">
        <f>IF(ISERROR(MATCH(#REF!,$BA$2:$BA$8,0)),"0", "1")</f>
        <v>0</v>
      </c>
      <c r="AH236" s="60" t="str">
        <f>IF(ISERROR(MATCH(Passout2023[[#This Row], [Nationality Pakistani/ Foreign]],$D$3:$D$4,0)),"0", "1")</f>
        <v>0</v>
      </c>
    </row>
    <row r="237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T237" t="s">
        <v>1663</v>
      </c>
      <c r="U237" s="65" t="s">
        <v>1664</v>
      </c>
      <c r="Y237" s="60" t="str">
        <f>IF(ISERROR(MATCH(Passout2023[[#This Row], [Degree Duration (year)]],$M$3:$M$10,0)),"0", "1")</f>
        <v>0</v>
      </c>
      <c r="Z237" s="60" t="str">
        <f>IF(ISERROR(MATCH(Passout2023[[#This Row], [Admission Type]],$F$3:$F$6,0)),"0", "1")</f>
        <v>0</v>
      </c>
      <c r="AA237" s="60" t="str">
        <f>IF(ISERROR(MATCH(Passout2023[[#This Row], [Batch Start Year]],$L$3:$L$25,0)),"0", "1")</f>
        <v>0</v>
      </c>
      <c r="AB237" s="60" t="str">
        <f>IF(ISERROR(MATCH(Passout2023[[#This Row], [Batch Start Semester]],$K$3:$K$6,0)),"0", "1")</f>
        <v>0</v>
      </c>
      <c r="AC237" s="60" t="str">
        <f>IF(ISERROR(MATCH([3]!Quota_Std_2022_23[[#This Row], [SESSION_TYPE]],$AX$2:$AX$5,0)),"0", "1")</f>
        <v>0</v>
      </c>
      <c r="AD237" s="60" t="str">
        <f>IF(ISERROR(MATCH(#REF!,#REF!,0)),"0", "1")</f>
        <v>0</v>
      </c>
      <c r="AE237" s="60" t="str">
        <f>IF(ISERROR(MATCH([3]!Quota_Std_2022_23[[#This Row], [Gender]],$AN$2:$AN$4,0)),"0", "1")</f>
        <v>0</v>
      </c>
      <c r="AF237" s="60" t="str">
        <f>IF(ISERROR(MATCH([3]!Quota_Std_2022_23[[#This Row], [Quota Type]],[3]Sheet1!$AO$2:$AO$12,0)),"0", "1")</f>
        <v>0</v>
      </c>
      <c r="AG237" s="60" t="str">
        <f>IF(ISERROR(MATCH(#REF!,$BA$2:$BA$8,0)),"0", "1")</f>
        <v>0</v>
      </c>
      <c r="AH237" s="60" t="str">
        <f>IF(ISERROR(MATCH(Passout2023[[#This Row], [Nationality Pakistani/ Foreign]],$D$3:$D$4,0)),"0", "1")</f>
        <v>0</v>
      </c>
    </row>
    <row r="238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80"/>
      <c r="P238" s="40"/>
      <c r="Q238" s="40"/>
      <c r="T238" t="s">
        <v>1665</v>
      </c>
      <c r="U238" s="59" t="s">
        <v>1666</v>
      </c>
      <c r="Y238" s="60" t="str">
        <f>IF(ISERROR(MATCH(Passout2023[[#This Row], [Degree Duration (year)]],$M$3:$M$10,0)),"0", "1")</f>
        <v>0</v>
      </c>
      <c r="Z238" s="60" t="str">
        <f>IF(ISERROR(MATCH(Passout2023[[#This Row], [Admission Type]],$F$3:$F$6,0)),"0", "1")</f>
        <v>0</v>
      </c>
      <c r="AA238" s="60" t="str">
        <f>IF(ISERROR(MATCH(Passout2023[[#This Row], [Batch Start Year]],$L$3:$L$25,0)),"0", "1")</f>
        <v>0</v>
      </c>
      <c r="AB238" s="60" t="str">
        <f>IF(ISERROR(MATCH(Passout2023[[#This Row], [Batch Start Semester]],$K$3:$K$6,0)),"0", "1")</f>
        <v>0</v>
      </c>
      <c r="AC238" s="60" t="str">
        <f>IF(ISERROR(MATCH([3]!Quota_Std_2022_23[[#This Row], [SESSION_TYPE]],$AX$2:$AX$5,0)),"0", "1")</f>
        <v>0</v>
      </c>
      <c r="AD238" s="60" t="str">
        <f>IF(ISERROR(MATCH(#REF!,#REF!,0)),"0", "1")</f>
        <v>0</v>
      </c>
      <c r="AE238" s="60" t="str">
        <f>IF(ISERROR(MATCH([3]!Quota_Std_2022_23[[#This Row], [Gender]],$AN$2:$AN$4,0)),"0", "1")</f>
        <v>0</v>
      </c>
      <c r="AF238" s="60" t="str">
        <f>IF(ISERROR(MATCH([3]!Quota_Std_2022_23[[#This Row], [Quota Type]],[3]Sheet1!$AO$2:$AO$12,0)),"0", "1")</f>
        <v>0</v>
      </c>
      <c r="AG238" s="60" t="str">
        <f>IF(ISERROR(MATCH(#REF!,$BA$2:$BA$8,0)),"0", "1")</f>
        <v>0</v>
      </c>
      <c r="AH238" s="60" t="str">
        <f>IF(ISERROR(MATCH(Passout2023[[#This Row], [Nationality Pakistani/ Foreign]],$D$3:$D$4,0)),"0", "1")</f>
        <v>0</v>
      </c>
    </row>
    <row r="239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T239" t="s">
        <v>1667</v>
      </c>
      <c r="U239" s="65" t="s">
        <v>1668</v>
      </c>
      <c r="Y239" s="60" t="str">
        <f>IF(ISERROR(MATCH(Passout2023[[#This Row], [Degree Duration (year)]],$M$3:$M$10,0)),"0", "1")</f>
        <v>0</v>
      </c>
      <c r="Z239" s="60" t="str">
        <f>IF(ISERROR(MATCH(Passout2023[[#This Row], [Admission Type]],$F$3:$F$6,0)),"0", "1")</f>
        <v>0</v>
      </c>
      <c r="AA239" s="60" t="str">
        <f>IF(ISERROR(MATCH(Passout2023[[#This Row], [Batch Start Year]],$L$3:$L$25,0)),"0", "1")</f>
        <v>0</v>
      </c>
      <c r="AB239" s="60" t="str">
        <f>IF(ISERROR(MATCH(Passout2023[[#This Row], [Batch Start Semester]],$K$3:$K$6,0)),"0", "1")</f>
        <v>0</v>
      </c>
      <c r="AC239" s="60" t="str">
        <f>IF(ISERROR(MATCH([3]!Quota_Std_2022_23[[#This Row], [SESSION_TYPE]],$AX$2:$AX$5,0)),"0", "1")</f>
        <v>0</v>
      </c>
      <c r="AD239" s="60" t="str">
        <f>IF(ISERROR(MATCH(#REF!,#REF!,0)),"0", "1")</f>
        <v>0</v>
      </c>
      <c r="AE239" s="60" t="str">
        <f>IF(ISERROR(MATCH([3]!Quota_Std_2022_23[[#This Row], [Gender]],$AN$2:$AN$4,0)),"0", "1")</f>
        <v>0</v>
      </c>
      <c r="AF239" s="60" t="str">
        <f>IF(ISERROR(MATCH([3]!Quota_Std_2022_23[[#This Row], [Quota Type]],[3]Sheet1!$AO$2:$AO$12,0)),"0", "1")</f>
        <v>0</v>
      </c>
      <c r="AG239" s="60" t="str">
        <f>IF(ISERROR(MATCH(#REF!,$BA$2:$BA$8,0)),"0", "1")</f>
        <v>0</v>
      </c>
      <c r="AH239" s="60" t="str">
        <f>IF(ISERROR(MATCH(Passout2023[[#This Row], [Nationality Pakistani/ Foreign]],$D$3:$D$4,0)),"0", "1")</f>
        <v>0</v>
      </c>
    </row>
    <row r="240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80"/>
      <c r="P240" s="40"/>
      <c r="Q240" s="40"/>
      <c r="T240" t="s">
        <v>1669</v>
      </c>
      <c r="U240" s="59" t="s">
        <v>1670</v>
      </c>
      <c r="Y240" s="60" t="str">
        <f>IF(ISERROR(MATCH(Passout2023[[#This Row], [Degree Duration (year)]],$M$3:$M$10,0)),"0", "1")</f>
        <v>0</v>
      </c>
      <c r="Z240" s="60" t="str">
        <f>IF(ISERROR(MATCH(Passout2023[[#This Row], [Admission Type]],$F$3:$F$6,0)),"0", "1")</f>
        <v>0</v>
      </c>
      <c r="AA240" s="60" t="str">
        <f>IF(ISERROR(MATCH(Passout2023[[#This Row], [Batch Start Year]],$L$3:$L$25,0)),"0", "1")</f>
        <v>0</v>
      </c>
      <c r="AB240" s="60" t="str">
        <f>IF(ISERROR(MATCH(Passout2023[[#This Row], [Batch Start Semester]],$K$3:$K$6,0)),"0", "1")</f>
        <v>0</v>
      </c>
      <c r="AC240" s="60" t="str">
        <f>IF(ISERROR(MATCH([3]!Quota_Std_2022_23[[#This Row], [SESSION_TYPE]],$AX$2:$AX$5,0)),"0", "1")</f>
        <v>0</v>
      </c>
      <c r="AD240" s="60" t="str">
        <f>IF(ISERROR(MATCH(#REF!,#REF!,0)),"0", "1")</f>
        <v>0</v>
      </c>
      <c r="AE240" s="60" t="str">
        <f>IF(ISERROR(MATCH([3]!Quota_Std_2022_23[[#This Row], [Gender]],$AN$2:$AN$4,0)),"0", "1")</f>
        <v>0</v>
      </c>
      <c r="AF240" s="60" t="str">
        <f>IF(ISERROR(MATCH([3]!Quota_Std_2022_23[[#This Row], [Quota Type]],[3]Sheet1!$AO$2:$AO$12,0)),"0", "1")</f>
        <v>0</v>
      </c>
      <c r="AG240" s="60" t="str">
        <f>IF(ISERROR(MATCH(#REF!,$BA$2:$BA$8,0)),"0", "1")</f>
        <v>0</v>
      </c>
      <c r="AH240" s="60" t="str">
        <f>IF(ISERROR(MATCH(Passout2023[[#This Row], [Nationality Pakistani/ Foreign]],$D$3:$D$4,0)),"0", "1")</f>
        <v>0</v>
      </c>
    </row>
    <row r="241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T241" t="s">
        <v>1671</v>
      </c>
      <c r="U241" s="65" t="s">
        <v>1672</v>
      </c>
      <c r="Y241" s="60" t="str">
        <f>IF(ISERROR(MATCH(Passout2023[[#This Row], [Degree Duration (year)]],$M$3:$M$10,0)),"0", "1")</f>
        <v>0</v>
      </c>
      <c r="Z241" s="60" t="str">
        <f>IF(ISERROR(MATCH(Passout2023[[#This Row], [Admission Type]],$F$3:$F$6,0)),"0", "1")</f>
        <v>0</v>
      </c>
      <c r="AA241" s="60" t="str">
        <f>IF(ISERROR(MATCH(Passout2023[[#This Row], [Batch Start Year]],$L$3:$L$25,0)),"0", "1")</f>
        <v>0</v>
      </c>
      <c r="AB241" s="60" t="str">
        <f>IF(ISERROR(MATCH(Passout2023[[#This Row], [Batch Start Semester]],$K$3:$K$6,0)),"0", "1")</f>
        <v>0</v>
      </c>
      <c r="AC241" s="60" t="str">
        <f>IF(ISERROR(MATCH([3]!Quota_Std_2022_23[[#This Row], [SESSION_TYPE]],$AX$2:$AX$5,0)),"0", "1")</f>
        <v>0</v>
      </c>
      <c r="AD241" s="60" t="str">
        <f>IF(ISERROR(MATCH(#REF!,#REF!,0)),"0", "1")</f>
        <v>0</v>
      </c>
      <c r="AE241" s="60" t="str">
        <f>IF(ISERROR(MATCH([3]!Quota_Std_2022_23[[#This Row], [Gender]],$AN$2:$AN$4,0)),"0", "1")</f>
        <v>0</v>
      </c>
      <c r="AF241" s="60" t="str">
        <f>IF(ISERROR(MATCH([3]!Quota_Std_2022_23[[#This Row], [Quota Type]],[3]Sheet1!$AO$2:$AO$12,0)),"0", "1")</f>
        <v>0</v>
      </c>
      <c r="AG241" s="60" t="str">
        <f>IF(ISERROR(MATCH(#REF!,$BA$2:$BA$8,0)),"0", "1")</f>
        <v>0</v>
      </c>
      <c r="AH241" s="60" t="str">
        <f>IF(ISERROR(MATCH(Passout2023[[#This Row], [Nationality Pakistani/ Foreign]],$D$3:$D$4,0)),"0", "1")</f>
        <v>0</v>
      </c>
    </row>
    <row r="242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80"/>
      <c r="P242" s="40"/>
      <c r="Q242" s="40"/>
      <c r="T242" t="s">
        <v>1673</v>
      </c>
      <c r="U242" s="59" t="s">
        <v>1674</v>
      </c>
      <c r="Y242" s="60" t="str">
        <f>IF(ISERROR(MATCH(Passout2023[[#This Row], [Degree Duration (year)]],$M$3:$M$10,0)),"0", "1")</f>
        <v>0</v>
      </c>
      <c r="Z242" s="60" t="str">
        <f>IF(ISERROR(MATCH(Passout2023[[#This Row], [Admission Type]],$F$3:$F$6,0)),"0", "1")</f>
        <v>0</v>
      </c>
      <c r="AA242" s="60" t="str">
        <f>IF(ISERROR(MATCH(Passout2023[[#This Row], [Batch Start Year]],$L$3:$L$25,0)),"0", "1")</f>
        <v>0</v>
      </c>
      <c r="AB242" s="60" t="str">
        <f>IF(ISERROR(MATCH(Passout2023[[#This Row], [Batch Start Semester]],$K$3:$K$6,0)),"0", "1")</f>
        <v>0</v>
      </c>
      <c r="AC242" s="60" t="str">
        <f>IF(ISERROR(MATCH([3]!Quota_Std_2022_23[[#This Row], [SESSION_TYPE]],$AX$2:$AX$5,0)),"0", "1")</f>
        <v>0</v>
      </c>
      <c r="AD242" s="60" t="str">
        <f>IF(ISERROR(MATCH(#REF!,#REF!,0)),"0", "1")</f>
        <v>0</v>
      </c>
      <c r="AE242" s="60" t="str">
        <f>IF(ISERROR(MATCH([3]!Quota_Std_2022_23[[#This Row], [Gender]],$AN$2:$AN$4,0)),"0", "1")</f>
        <v>0</v>
      </c>
      <c r="AF242" s="60" t="str">
        <f>IF(ISERROR(MATCH([3]!Quota_Std_2022_23[[#This Row], [Quota Type]],[3]Sheet1!$AO$2:$AO$12,0)),"0", "1")</f>
        <v>0</v>
      </c>
      <c r="AG242" s="60" t="str">
        <f>IF(ISERROR(MATCH(#REF!,$BA$2:$BA$8,0)),"0", "1")</f>
        <v>0</v>
      </c>
      <c r="AH242" s="60" t="str">
        <f>IF(ISERROR(MATCH(Passout2023[[#This Row], [Nationality Pakistani/ Foreign]],$D$3:$D$4,0)),"0", "1")</f>
        <v>0</v>
      </c>
    </row>
    <row r="243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T243" t="s">
        <v>1675</v>
      </c>
      <c r="U243" s="65" t="s">
        <v>1676</v>
      </c>
      <c r="Y243" s="60" t="str">
        <f>IF(ISERROR(MATCH(Passout2023[[#This Row], [Degree Duration (year)]],$M$3:$M$10,0)),"0", "1")</f>
        <v>0</v>
      </c>
      <c r="Z243" s="60" t="str">
        <f>IF(ISERROR(MATCH(Passout2023[[#This Row], [Admission Type]],$F$3:$F$6,0)),"0", "1")</f>
        <v>0</v>
      </c>
      <c r="AA243" s="60" t="str">
        <f>IF(ISERROR(MATCH(Passout2023[[#This Row], [Batch Start Year]],$L$3:$L$25,0)),"0", "1")</f>
        <v>0</v>
      </c>
      <c r="AB243" s="60" t="str">
        <f>IF(ISERROR(MATCH(Passout2023[[#This Row], [Batch Start Semester]],$K$3:$K$6,0)),"0", "1")</f>
        <v>0</v>
      </c>
      <c r="AC243" s="60" t="str">
        <f>IF(ISERROR(MATCH([3]!Quota_Std_2022_23[[#This Row], [SESSION_TYPE]],$AX$2:$AX$5,0)),"0", "1")</f>
        <v>0</v>
      </c>
      <c r="AD243" s="60" t="str">
        <f>IF(ISERROR(MATCH(#REF!,#REF!,0)),"0", "1")</f>
        <v>0</v>
      </c>
      <c r="AE243" s="60" t="str">
        <f>IF(ISERROR(MATCH([3]!Quota_Std_2022_23[[#This Row], [Gender]],$AN$2:$AN$4,0)),"0", "1")</f>
        <v>0</v>
      </c>
      <c r="AF243" s="60" t="str">
        <f>IF(ISERROR(MATCH([3]!Quota_Std_2022_23[[#This Row], [Quota Type]],[3]Sheet1!$AO$2:$AO$12,0)),"0", "1")</f>
        <v>0</v>
      </c>
      <c r="AG243" s="60" t="str">
        <f>IF(ISERROR(MATCH(#REF!,$BA$2:$BA$8,0)),"0", "1")</f>
        <v>0</v>
      </c>
      <c r="AH243" s="60" t="str">
        <f>IF(ISERROR(MATCH(Passout2023[[#This Row], [Nationality Pakistani/ Foreign]],$D$3:$D$4,0)),"0", "1")</f>
        <v>0</v>
      </c>
    </row>
    <row r="244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80"/>
      <c r="P244" s="40"/>
      <c r="Q244" s="40"/>
      <c r="T244" t="s">
        <v>1677</v>
      </c>
      <c r="U244" s="59" t="s">
        <v>1678</v>
      </c>
      <c r="Y244" s="60" t="str">
        <f>IF(ISERROR(MATCH(Passout2023[[#This Row], [Degree Duration (year)]],$M$3:$M$10,0)),"0", "1")</f>
        <v>0</v>
      </c>
      <c r="Z244" s="60" t="str">
        <f>IF(ISERROR(MATCH(Passout2023[[#This Row], [Admission Type]],$F$3:$F$6,0)),"0", "1")</f>
        <v>0</v>
      </c>
      <c r="AA244" s="60" t="str">
        <f>IF(ISERROR(MATCH(Passout2023[[#This Row], [Batch Start Year]],$L$3:$L$25,0)),"0", "1")</f>
        <v>0</v>
      </c>
      <c r="AB244" s="60" t="str">
        <f>IF(ISERROR(MATCH(Passout2023[[#This Row], [Batch Start Semester]],$K$3:$K$6,0)),"0", "1")</f>
        <v>0</v>
      </c>
      <c r="AC244" s="60" t="str">
        <f>IF(ISERROR(MATCH([3]!Quota_Std_2022_23[[#This Row], [SESSION_TYPE]],$AX$2:$AX$5,0)),"0", "1")</f>
        <v>0</v>
      </c>
      <c r="AD244" s="60" t="str">
        <f>IF(ISERROR(MATCH(#REF!,#REF!,0)),"0", "1")</f>
        <v>0</v>
      </c>
      <c r="AE244" s="60" t="str">
        <f>IF(ISERROR(MATCH([3]!Quota_Std_2022_23[[#This Row], [Gender]],$AN$2:$AN$4,0)),"0", "1")</f>
        <v>0</v>
      </c>
      <c r="AF244" s="60" t="str">
        <f>IF(ISERROR(MATCH([3]!Quota_Std_2022_23[[#This Row], [Quota Type]],[3]Sheet1!$AO$2:$AO$12,0)),"0", "1")</f>
        <v>0</v>
      </c>
      <c r="AG244" s="60" t="str">
        <f>IF(ISERROR(MATCH(#REF!,$BA$2:$BA$8,0)),"0", "1")</f>
        <v>0</v>
      </c>
      <c r="AH244" s="60" t="str">
        <f>IF(ISERROR(MATCH(Passout2023[[#This Row], [Nationality Pakistani/ Foreign]],$D$3:$D$4,0)),"0", "1")</f>
        <v>0</v>
      </c>
    </row>
    <row r="245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T245" t="s">
        <v>1679</v>
      </c>
      <c r="U245" s="65" t="s">
        <v>1680</v>
      </c>
      <c r="Y245" s="60" t="str">
        <f>IF(ISERROR(MATCH(Passout2023[[#This Row], [Degree Duration (year)]],$M$3:$M$10,0)),"0", "1")</f>
        <v>0</v>
      </c>
      <c r="Z245" s="60" t="str">
        <f>IF(ISERROR(MATCH(Passout2023[[#This Row], [Admission Type]],$F$3:$F$6,0)),"0", "1")</f>
        <v>0</v>
      </c>
      <c r="AA245" s="60" t="str">
        <f>IF(ISERROR(MATCH(Passout2023[[#This Row], [Batch Start Year]],$L$3:$L$25,0)),"0", "1")</f>
        <v>0</v>
      </c>
      <c r="AB245" s="60" t="str">
        <f>IF(ISERROR(MATCH(Passout2023[[#This Row], [Batch Start Semester]],$K$3:$K$6,0)),"0", "1")</f>
        <v>0</v>
      </c>
      <c r="AC245" s="60" t="str">
        <f>IF(ISERROR(MATCH([3]!Quota_Std_2022_23[[#This Row], [SESSION_TYPE]],$AX$2:$AX$5,0)),"0", "1")</f>
        <v>0</v>
      </c>
      <c r="AD245" s="60" t="str">
        <f>IF(ISERROR(MATCH(#REF!,#REF!,0)),"0", "1")</f>
        <v>0</v>
      </c>
      <c r="AE245" s="60" t="str">
        <f>IF(ISERROR(MATCH([3]!Quota_Std_2022_23[[#This Row], [Gender]],$AN$2:$AN$4,0)),"0", "1")</f>
        <v>0</v>
      </c>
      <c r="AF245" s="60" t="str">
        <f>IF(ISERROR(MATCH([3]!Quota_Std_2022_23[[#This Row], [Quota Type]],[3]Sheet1!$AO$2:$AO$12,0)),"0", "1")</f>
        <v>0</v>
      </c>
      <c r="AG245" s="60" t="str">
        <f>IF(ISERROR(MATCH(#REF!,$BA$2:$BA$8,0)),"0", "1")</f>
        <v>0</v>
      </c>
      <c r="AH245" s="60" t="str">
        <f>IF(ISERROR(MATCH(Passout2023[[#This Row], [Nationality Pakistani/ Foreign]],$D$3:$D$4,0)),"0", "1")</f>
        <v>0</v>
      </c>
    </row>
    <row r="246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80"/>
      <c r="P246" s="40"/>
      <c r="Q246" s="40"/>
      <c r="T246" t="s">
        <v>1681</v>
      </c>
      <c r="U246" s="59" t="s">
        <v>1682</v>
      </c>
      <c r="Y246" s="60" t="str">
        <f>IF(ISERROR(MATCH(Passout2023[[#This Row], [Degree Duration (year)]],$M$3:$M$10,0)),"0", "1")</f>
        <v>0</v>
      </c>
      <c r="Z246" s="60" t="str">
        <f>IF(ISERROR(MATCH(Passout2023[[#This Row], [Admission Type]],$F$3:$F$6,0)),"0", "1")</f>
        <v>0</v>
      </c>
      <c r="AA246" s="60" t="str">
        <f>IF(ISERROR(MATCH(Passout2023[[#This Row], [Batch Start Year]],$L$3:$L$25,0)),"0", "1")</f>
        <v>0</v>
      </c>
      <c r="AB246" s="60" t="str">
        <f>IF(ISERROR(MATCH(Passout2023[[#This Row], [Batch Start Semester]],$K$3:$K$6,0)),"0", "1")</f>
        <v>0</v>
      </c>
      <c r="AC246" s="60" t="str">
        <f>IF(ISERROR(MATCH([3]!Quota_Std_2022_23[[#This Row], [SESSION_TYPE]],$AX$2:$AX$5,0)),"0", "1")</f>
        <v>0</v>
      </c>
      <c r="AD246" s="60" t="str">
        <f>IF(ISERROR(MATCH(#REF!,#REF!,0)),"0", "1")</f>
        <v>0</v>
      </c>
      <c r="AE246" s="60" t="str">
        <f>IF(ISERROR(MATCH([3]!Quota_Std_2022_23[[#This Row], [Gender]],$AN$2:$AN$4,0)),"0", "1")</f>
        <v>0</v>
      </c>
      <c r="AF246" s="60" t="str">
        <f>IF(ISERROR(MATCH([3]!Quota_Std_2022_23[[#This Row], [Quota Type]],[3]Sheet1!$AO$2:$AO$12,0)),"0", "1")</f>
        <v>0</v>
      </c>
      <c r="AG246" s="60" t="str">
        <f>IF(ISERROR(MATCH(#REF!,$BA$2:$BA$8,0)),"0", "1")</f>
        <v>0</v>
      </c>
      <c r="AH246" s="60" t="str">
        <f>IF(ISERROR(MATCH(Passout2023[[#This Row], [Nationality Pakistani/ Foreign]],$D$3:$D$4,0)),"0", "1")</f>
        <v>0</v>
      </c>
    </row>
    <row r="247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T247" t="s">
        <v>1683</v>
      </c>
      <c r="U247" s="82" t="s">
        <v>1684</v>
      </c>
      <c r="Y247" s="60" t="str">
        <f>IF(ISERROR(MATCH(Passout2023[[#This Row], [Degree Duration (year)]],$M$3:$M$10,0)),"0", "1")</f>
        <v>0</v>
      </c>
      <c r="Z247" s="60" t="str">
        <f>IF(ISERROR(MATCH(Passout2023[[#This Row], [Admission Type]],$F$3:$F$6,0)),"0", "1")</f>
        <v>0</v>
      </c>
      <c r="AA247" s="60" t="str">
        <f>IF(ISERROR(MATCH(Passout2023[[#This Row], [Batch Start Year]],$L$3:$L$25,0)),"0", "1")</f>
        <v>0</v>
      </c>
      <c r="AB247" s="60" t="str">
        <f>IF(ISERROR(MATCH(Passout2023[[#This Row], [Batch Start Semester]],$K$3:$K$6,0)),"0", "1")</f>
        <v>0</v>
      </c>
      <c r="AC247" s="60" t="str">
        <f>IF(ISERROR(MATCH([3]!Quota_Std_2022_23[[#This Row], [SESSION_TYPE]],$AX$2:$AX$5,0)),"0", "1")</f>
        <v>0</v>
      </c>
      <c r="AD247" s="60" t="str">
        <f>IF(ISERROR(MATCH(#REF!,#REF!,0)),"0", "1")</f>
        <v>0</v>
      </c>
      <c r="AE247" s="60" t="str">
        <f>IF(ISERROR(MATCH([3]!Quota_Std_2022_23[[#This Row], [Gender]],$AN$2:$AN$4,0)),"0", "1")</f>
        <v>0</v>
      </c>
      <c r="AF247" s="60" t="str">
        <f>IF(ISERROR(MATCH([3]!Quota_Std_2022_23[[#This Row], [Quota Type]],[3]Sheet1!$AO$2:$AO$12,0)),"0", "1")</f>
        <v>0</v>
      </c>
      <c r="AG247" s="60" t="str">
        <f>IF(ISERROR(MATCH(#REF!,$BA$2:$BA$8,0)),"0", "1")</f>
        <v>0</v>
      </c>
      <c r="AH247" s="60" t="str">
        <f>IF(ISERROR(MATCH(Passout2023[[#This Row], [Nationality Pakistani/ Foreign]],$D$3:$D$4,0)),"0", "1")</f>
        <v>0</v>
      </c>
    </row>
    <row r="248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T248" t="s">
        <v>1685</v>
      </c>
      <c r="U248" s="83" t="s">
        <v>1686</v>
      </c>
      <c r="Y248" s="60" t="str">
        <f>IF(ISERROR(MATCH(Passout2023[[#This Row], [Degree Duration (year)]],$M$3:$M$10,0)),"0", "1")</f>
        <v>0</v>
      </c>
      <c r="Z248" s="60" t="str">
        <f>IF(ISERROR(MATCH(Passout2023[[#This Row], [Admission Type]],$F$3:$F$6,0)),"0", "1")</f>
        <v>0</v>
      </c>
      <c r="AA248" s="60" t="str">
        <f>IF(ISERROR(MATCH(Passout2023[[#This Row], [Batch Start Year]],$L$3:$L$25,0)),"0", "1")</f>
        <v>0</v>
      </c>
      <c r="AB248" s="60" t="str">
        <f>IF(ISERROR(MATCH(Passout2023[[#This Row], [Batch Start Semester]],$K$3:$K$6,0)),"0", "1")</f>
        <v>0</v>
      </c>
      <c r="AC248" s="60" t="str">
        <f>IF(ISERROR(MATCH([3]!Quota_Std_2022_23[[#This Row], [SESSION_TYPE]],$AX$2:$AX$5,0)),"0", "1")</f>
        <v>0</v>
      </c>
      <c r="AD248" s="60" t="str">
        <f>IF(ISERROR(MATCH(#REF!,#REF!,0)),"0", "1")</f>
        <v>0</v>
      </c>
      <c r="AE248" s="60" t="str">
        <f>IF(ISERROR(MATCH([3]!Quota_Std_2022_23[[#This Row], [Gender]],$AN$2:$AN$4,0)),"0", "1")</f>
        <v>0</v>
      </c>
      <c r="AF248" s="60" t="str">
        <f>IF(ISERROR(MATCH([3]!Quota_Std_2022_23[[#This Row], [Quota Type]],[3]Sheet1!$AO$2:$AO$12,0)),"0", "1")</f>
        <v>0</v>
      </c>
      <c r="AG248" s="60" t="str">
        <f>IF(ISERROR(MATCH(#REF!,$BA$2:$BA$8,0)),"0", "1")</f>
        <v>0</v>
      </c>
      <c r="AH248" s="60" t="str">
        <f>IF(ISERROR(MATCH(Passout2023[[#This Row], [Nationality Pakistani/ Foreign]],$D$3:$D$4,0)),"0", "1")</f>
        <v>0</v>
      </c>
    </row>
    <row r="249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T249" t="s">
        <v>1687</v>
      </c>
      <c r="Y249" s="60" t="str">
        <f>IF(ISERROR(MATCH(Passout2023[[#This Row], [Degree Duration (year)]],$M$3:$M$10,0)),"0", "1")</f>
        <v>0</v>
      </c>
      <c r="Z249" s="60" t="str">
        <f>IF(ISERROR(MATCH(Passout2023[[#This Row], [Admission Type]],$F$3:$F$6,0)),"0", "1")</f>
        <v>0</v>
      </c>
      <c r="AA249" s="60" t="str">
        <f>IF(ISERROR(MATCH(Passout2023[[#This Row], [Batch Start Year]],$L$3:$L$25,0)),"0", "1")</f>
        <v>0</v>
      </c>
      <c r="AB249" s="60" t="str">
        <f>IF(ISERROR(MATCH(Passout2023[[#This Row], [Batch Start Semester]],$K$3:$K$6,0)),"0", "1")</f>
        <v>0</v>
      </c>
      <c r="AC249" s="60" t="str">
        <f>IF(ISERROR(MATCH([3]!Quota_Std_2022_23[[#This Row], [SESSION_TYPE]],$AX$2:$AX$5,0)),"0", "1")</f>
        <v>0</v>
      </c>
      <c r="AD249" s="60" t="str">
        <f>IF(ISERROR(MATCH(#REF!,#REF!,0)),"0", "1")</f>
        <v>0</v>
      </c>
      <c r="AE249" s="60" t="str">
        <f>IF(ISERROR(MATCH([3]!Quota_Std_2022_23[[#This Row], [Gender]],$AN$2:$AN$4,0)),"0", "1")</f>
        <v>0</v>
      </c>
      <c r="AF249" s="60" t="str">
        <f>IF(ISERROR(MATCH([3]!Quota_Std_2022_23[[#This Row], [Quota Type]],[3]Sheet1!$AO$2:$AO$12,0)),"0", "1")</f>
        <v>0</v>
      </c>
      <c r="AG249" s="60" t="str">
        <f>IF(ISERROR(MATCH(#REF!,$BA$2:$BA$8,0)),"0", "1")</f>
        <v>0</v>
      </c>
      <c r="AH249" s="60" t="str">
        <f>IF(ISERROR(MATCH(Passout2023[[#This Row], [Nationality Pakistani/ Foreign]],$D$3:$D$4,0)),"0", "1")</f>
        <v>0</v>
      </c>
    </row>
    <row r="250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80"/>
      <c r="P250" s="40"/>
      <c r="Q250" s="40"/>
      <c r="T250" t="s">
        <v>1688</v>
      </c>
      <c r="Y250" s="60" t="str">
        <f>IF(ISERROR(MATCH(Passout2023[[#This Row], [Degree Duration (year)]],$M$3:$M$10,0)),"0", "1")</f>
        <v>0</v>
      </c>
      <c r="Z250" s="60" t="str">
        <f>IF(ISERROR(MATCH(Passout2023[[#This Row], [Admission Type]],$F$3:$F$6,0)),"0", "1")</f>
        <v>0</v>
      </c>
      <c r="AA250" s="60" t="str">
        <f>IF(ISERROR(MATCH(Passout2023[[#This Row], [Batch Start Year]],$L$3:$L$25,0)),"0", "1")</f>
        <v>0</v>
      </c>
      <c r="AB250" s="60" t="str">
        <f>IF(ISERROR(MATCH(Passout2023[[#This Row], [Batch Start Semester]],$K$3:$K$6,0)),"0", "1")</f>
        <v>0</v>
      </c>
      <c r="AC250" s="60" t="str">
        <f>IF(ISERROR(MATCH([3]!Quota_Std_2022_23[[#This Row], [SESSION_TYPE]],$AX$2:$AX$5,0)),"0", "1")</f>
        <v>0</v>
      </c>
      <c r="AD250" s="60" t="str">
        <f>IF(ISERROR(MATCH(#REF!,#REF!,0)),"0", "1")</f>
        <v>0</v>
      </c>
      <c r="AE250" s="60" t="str">
        <f>IF(ISERROR(MATCH([3]!Quota_Std_2022_23[[#This Row], [Gender]],$AN$2:$AN$4,0)),"0", "1")</f>
        <v>0</v>
      </c>
      <c r="AF250" s="60" t="str">
        <f>IF(ISERROR(MATCH([3]!Quota_Std_2022_23[[#This Row], [Quota Type]],[3]Sheet1!$AO$2:$AO$12,0)),"0", "1")</f>
        <v>0</v>
      </c>
      <c r="AG250" s="60" t="str">
        <f>IF(ISERROR(MATCH(#REF!,$BA$2:$BA$8,0)),"0", "1")</f>
        <v>0</v>
      </c>
      <c r="AH250" s="60" t="str">
        <f>IF(ISERROR(MATCH(Passout2023[[#This Row], [Nationality Pakistani/ Foreign]],$D$3:$D$4,0)),"0", "1")</f>
        <v>0</v>
      </c>
    </row>
    <row r="251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T251" t="s">
        <v>1689</v>
      </c>
      <c r="Y251" s="60" t="str">
        <f>IF(ISERROR(MATCH(Passout2023[[#This Row], [Degree Duration (year)]],$M$3:$M$10,0)),"0", "1")</f>
        <v>0</v>
      </c>
      <c r="Z251" s="60" t="str">
        <f>IF(ISERROR(MATCH(Passout2023[[#This Row], [Admission Type]],$F$3:$F$6,0)),"0", "1")</f>
        <v>0</v>
      </c>
      <c r="AA251" s="60" t="str">
        <f>IF(ISERROR(MATCH(Passout2023[[#This Row], [Batch Start Year]],$L$3:$L$25,0)),"0", "1")</f>
        <v>0</v>
      </c>
      <c r="AB251" s="60" t="str">
        <f>IF(ISERROR(MATCH(Passout2023[[#This Row], [Batch Start Semester]],$K$3:$K$6,0)),"0", "1")</f>
        <v>0</v>
      </c>
      <c r="AC251" s="60" t="str">
        <f>IF(ISERROR(MATCH([3]!Quota_Std_2022_23[[#This Row], [SESSION_TYPE]],$AX$2:$AX$5,0)),"0", "1")</f>
        <v>0</v>
      </c>
      <c r="AD251" s="60" t="str">
        <f>IF(ISERROR(MATCH(#REF!,#REF!,0)),"0", "1")</f>
        <v>0</v>
      </c>
      <c r="AE251" s="60" t="str">
        <f>IF(ISERROR(MATCH([3]!Quota_Std_2022_23[[#This Row], [Gender]],$AN$2:$AN$4,0)),"0", "1")</f>
        <v>0</v>
      </c>
      <c r="AF251" s="60" t="str">
        <f>IF(ISERROR(MATCH([3]!Quota_Std_2022_23[[#This Row], [Quota Type]],[3]Sheet1!$AO$2:$AO$12,0)),"0", "1")</f>
        <v>0</v>
      </c>
      <c r="AG251" s="60" t="str">
        <f>IF(ISERROR(MATCH(#REF!,$BA$2:$BA$8,0)),"0", "1")</f>
        <v>0</v>
      </c>
      <c r="AH251" s="60" t="str">
        <f>IF(ISERROR(MATCH(Passout2023[[#This Row], [Nationality Pakistani/ Foreign]],$D$3:$D$4,0)),"0", "1")</f>
        <v>0</v>
      </c>
    </row>
    <row r="252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80"/>
      <c r="P252" s="40"/>
      <c r="Q252" s="40"/>
      <c r="T252" t="s">
        <v>1690</v>
      </c>
      <c r="Y252" s="60" t="str">
        <f>IF(ISERROR(MATCH(Passout2023[[#This Row], [Degree Duration (year)]],$M$3:$M$10,0)),"0", "1")</f>
        <v>0</v>
      </c>
      <c r="Z252" s="60" t="str">
        <f>IF(ISERROR(MATCH(Passout2023[[#This Row], [Admission Type]],$F$3:$F$6,0)),"0", "1")</f>
        <v>0</v>
      </c>
      <c r="AA252" s="60" t="str">
        <f>IF(ISERROR(MATCH(Passout2023[[#This Row], [Batch Start Year]],$L$3:$L$25,0)),"0", "1")</f>
        <v>0</v>
      </c>
      <c r="AB252" s="60" t="str">
        <f>IF(ISERROR(MATCH(Passout2023[[#This Row], [Batch Start Semester]],$K$3:$K$6,0)),"0", "1")</f>
        <v>0</v>
      </c>
      <c r="AC252" s="60" t="str">
        <f>IF(ISERROR(MATCH([3]!Quota_Std_2022_23[[#This Row], [SESSION_TYPE]],$AX$2:$AX$5,0)),"0", "1")</f>
        <v>0</v>
      </c>
      <c r="AD252" s="60" t="str">
        <f>IF(ISERROR(MATCH(#REF!,#REF!,0)),"0", "1")</f>
        <v>0</v>
      </c>
      <c r="AE252" s="60" t="str">
        <f>IF(ISERROR(MATCH([3]!Quota_Std_2022_23[[#This Row], [Gender]],$AN$2:$AN$4,0)),"0", "1")</f>
        <v>0</v>
      </c>
      <c r="AF252" s="60" t="str">
        <f>IF(ISERROR(MATCH([3]!Quota_Std_2022_23[[#This Row], [Quota Type]],[3]Sheet1!$AO$2:$AO$12,0)),"0", "1")</f>
        <v>0</v>
      </c>
      <c r="AG252" s="60" t="str">
        <f>IF(ISERROR(MATCH(#REF!,$BA$2:$BA$8,0)),"0", "1")</f>
        <v>0</v>
      </c>
      <c r="AH252" s="60" t="str">
        <f>IF(ISERROR(MATCH(Passout2023[[#This Row], [Nationality Pakistani/ Foreign]],$D$3:$D$4,0)),"0", "1")</f>
        <v>0</v>
      </c>
    </row>
    <row r="253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T253" t="s">
        <v>1691</v>
      </c>
      <c r="Y253" s="60" t="str">
        <f>IF(ISERROR(MATCH(Passout2023[[#This Row], [Degree Duration (year)]],$M$3:$M$10,0)),"0", "1")</f>
        <v>0</v>
      </c>
      <c r="Z253" s="60" t="str">
        <f>IF(ISERROR(MATCH(Passout2023[[#This Row], [Admission Type]],$F$3:$F$6,0)),"0", "1")</f>
        <v>0</v>
      </c>
      <c r="AA253" s="60" t="str">
        <f>IF(ISERROR(MATCH(Passout2023[[#This Row], [Batch Start Year]],$L$3:$L$25,0)),"0", "1")</f>
        <v>0</v>
      </c>
      <c r="AB253" s="60" t="str">
        <f>IF(ISERROR(MATCH(Passout2023[[#This Row], [Batch Start Semester]],$K$3:$K$6,0)),"0", "1")</f>
        <v>0</v>
      </c>
      <c r="AC253" s="60" t="str">
        <f>IF(ISERROR(MATCH([3]!Quota_Std_2022_23[[#This Row], [SESSION_TYPE]],$AX$2:$AX$5,0)),"0", "1")</f>
        <v>0</v>
      </c>
      <c r="AD253" s="60" t="str">
        <f>IF(ISERROR(MATCH(#REF!,#REF!,0)),"0", "1")</f>
        <v>0</v>
      </c>
      <c r="AE253" s="60" t="str">
        <f>IF(ISERROR(MATCH([3]!Quota_Std_2022_23[[#This Row], [Gender]],$AN$2:$AN$4,0)),"0", "1")</f>
        <v>0</v>
      </c>
      <c r="AF253" s="60" t="str">
        <f>IF(ISERROR(MATCH([3]!Quota_Std_2022_23[[#This Row], [Quota Type]],[3]Sheet1!$AO$2:$AO$12,0)),"0", "1")</f>
        <v>0</v>
      </c>
      <c r="AG253" s="60" t="str">
        <f>IF(ISERROR(MATCH(#REF!,$BA$2:$BA$8,0)),"0", "1")</f>
        <v>0</v>
      </c>
      <c r="AH253" s="60" t="str">
        <f>IF(ISERROR(MATCH(Passout2023[[#This Row], [Nationality Pakistani/ Foreign]],$D$3:$D$4,0)),"0", "1")</f>
        <v>0</v>
      </c>
    </row>
    <row r="254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80"/>
      <c r="P254" s="40"/>
      <c r="Q254" s="40"/>
      <c r="T254" t="s">
        <v>1692</v>
      </c>
      <c r="Y254" s="60" t="str">
        <f>IF(ISERROR(MATCH(Passout2023[[#This Row], [Degree Duration (year)]],$M$3:$M$10,0)),"0", "1")</f>
        <v>0</v>
      </c>
      <c r="Z254" s="60" t="str">
        <f>IF(ISERROR(MATCH(Passout2023[[#This Row], [Admission Type]],$F$3:$F$6,0)),"0", "1")</f>
        <v>0</v>
      </c>
      <c r="AA254" s="60" t="str">
        <f>IF(ISERROR(MATCH(Passout2023[[#This Row], [Batch Start Year]],$L$3:$L$25,0)),"0", "1")</f>
        <v>0</v>
      </c>
      <c r="AB254" s="60" t="str">
        <f>IF(ISERROR(MATCH(Passout2023[[#This Row], [Batch Start Semester]],$K$3:$K$6,0)),"0", "1")</f>
        <v>0</v>
      </c>
      <c r="AC254" s="60" t="str">
        <f>IF(ISERROR(MATCH([3]!Quota_Std_2022_23[[#This Row], [SESSION_TYPE]],$AX$2:$AX$5,0)),"0", "1")</f>
        <v>0</v>
      </c>
      <c r="AD254" s="60" t="str">
        <f>IF(ISERROR(MATCH(#REF!,#REF!,0)),"0", "1")</f>
        <v>0</v>
      </c>
      <c r="AE254" s="60" t="str">
        <f>IF(ISERROR(MATCH([3]!Quota_Std_2022_23[[#This Row], [Gender]],$AN$2:$AN$4,0)),"0", "1")</f>
        <v>0</v>
      </c>
      <c r="AF254" s="60" t="str">
        <f>IF(ISERROR(MATCH([3]!Quota_Std_2022_23[[#This Row], [Quota Type]],[3]Sheet1!$AO$2:$AO$12,0)),"0", "1")</f>
        <v>0</v>
      </c>
      <c r="AG254" s="60" t="str">
        <f>IF(ISERROR(MATCH(#REF!,$BA$2:$BA$8,0)),"0", "1")</f>
        <v>0</v>
      </c>
      <c r="AH254" s="60" t="str">
        <f>IF(ISERROR(MATCH(Passout2023[[#This Row], [Nationality Pakistani/ Foreign]],$D$3:$D$4,0)),"0", "1")</f>
        <v>0</v>
      </c>
    </row>
    <row r="255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T255" t="s">
        <v>1693</v>
      </c>
      <c r="Y255" s="60" t="str">
        <f>IF(ISERROR(MATCH(Passout2023[[#This Row], [Degree Duration (year)]],$M$3:$M$10,0)),"0", "1")</f>
        <v>0</v>
      </c>
      <c r="Z255" s="60" t="str">
        <f>IF(ISERROR(MATCH(Passout2023[[#This Row], [Admission Type]],$F$3:$F$6,0)),"0", "1")</f>
        <v>0</v>
      </c>
      <c r="AA255" s="60" t="str">
        <f>IF(ISERROR(MATCH(Passout2023[[#This Row], [Batch Start Year]],$L$3:$L$25,0)),"0", "1")</f>
        <v>0</v>
      </c>
      <c r="AB255" s="60" t="str">
        <f>IF(ISERROR(MATCH(Passout2023[[#This Row], [Batch Start Semester]],$K$3:$K$6,0)),"0", "1")</f>
        <v>0</v>
      </c>
      <c r="AC255" s="60" t="str">
        <f>IF(ISERROR(MATCH([3]!Quota_Std_2022_23[[#This Row], [SESSION_TYPE]],$AX$2:$AX$5,0)),"0", "1")</f>
        <v>0</v>
      </c>
      <c r="AD255" s="60" t="str">
        <f>IF(ISERROR(MATCH(#REF!,#REF!,0)),"0", "1")</f>
        <v>0</v>
      </c>
      <c r="AE255" s="60" t="str">
        <f>IF(ISERROR(MATCH([3]!Quota_Std_2022_23[[#This Row], [Gender]],$AN$2:$AN$4,0)),"0", "1")</f>
        <v>0</v>
      </c>
      <c r="AF255" s="60" t="str">
        <f>IF(ISERROR(MATCH([3]!Quota_Std_2022_23[[#This Row], [Quota Type]],[3]Sheet1!$AO$2:$AO$12,0)),"0", "1")</f>
        <v>0</v>
      </c>
      <c r="AG255" s="60" t="str">
        <f>IF(ISERROR(MATCH(#REF!,$BA$2:$BA$8,0)),"0", "1")</f>
        <v>0</v>
      </c>
      <c r="AH255" s="60" t="str">
        <f>IF(ISERROR(MATCH(Passout2023[[#This Row], [Nationality Pakistani/ Foreign]],$D$3:$D$4,0)),"0", "1")</f>
        <v>0</v>
      </c>
    </row>
    <row r="256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80"/>
      <c r="P256" s="40"/>
      <c r="Q256" s="40"/>
      <c r="T256" t="s">
        <v>1694</v>
      </c>
      <c r="Y256" s="60" t="str">
        <f>IF(ISERROR(MATCH(Passout2023[[#This Row], [Degree Duration (year)]],$M$3:$M$10,0)),"0", "1")</f>
        <v>0</v>
      </c>
      <c r="Z256" s="60" t="str">
        <f>IF(ISERROR(MATCH(Passout2023[[#This Row], [Admission Type]],$F$3:$F$6,0)),"0", "1")</f>
        <v>0</v>
      </c>
      <c r="AA256" s="60" t="str">
        <f>IF(ISERROR(MATCH(Passout2023[[#This Row], [Batch Start Year]],$L$3:$L$25,0)),"0", "1")</f>
        <v>0</v>
      </c>
      <c r="AB256" s="60" t="str">
        <f>IF(ISERROR(MATCH(Passout2023[[#This Row], [Batch Start Semester]],$K$3:$K$6,0)),"0", "1")</f>
        <v>0</v>
      </c>
      <c r="AC256" s="60" t="str">
        <f>IF(ISERROR(MATCH([3]!Quota_Std_2022_23[[#This Row], [SESSION_TYPE]],$AX$2:$AX$5,0)),"0", "1")</f>
        <v>0</v>
      </c>
      <c r="AD256" s="60" t="str">
        <f>IF(ISERROR(MATCH(#REF!,#REF!,0)),"0", "1")</f>
        <v>0</v>
      </c>
      <c r="AE256" s="60" t="str">
        <f>IF(ISERROR(MATCH([3]!Quota_Std_2022_23[[#This Row], [Gender]],$AN$2:$AN$4,0)),"0", "1")</f>
        <v>0</v>
      </c>
      <c r="AF256" s="60" t="str">
        <f>IF(ISERROR(MATCH([3]!Quota_Std_2022_23[[#This Row], [Quota Type]],[3]Sheet1!$AO$2:$AO$12,0)),"0", "1")</f>
        <v>0</v>
      </c>
      <c r="AG256" s="60" t="str">
        <f>IF(ISERROR(MATCH(#REF!,$BA$2:$BA$8,0)),"0", "1")</f>
        <v>0</v>
      </c>
      <c r="AH256" s="60" t="str">
        <f>IF(ISERROR(MATCH(Passout2023[[#This Row], [Nationality Pakistani/ Foreign]],$D$3:$D$4,0)),"0", "1")</f>
        <v>0</v>
      </c>
    </row>
    <row r="257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T257" t="s">
        <v>1695</v>
      </c>
      <c r="Y257" s="60" t="str">
        <f>IF(ISERROR(MATCH(Passout2023[[#This Row], [Degree Duration (year)]],$M$3:$M$10,0)),"0", "1")</f>
        <v>0</v>
      </c>
      <c r="Z257" s="60" t="str">
        <f>IF(ISERROR(MATCH(Passout2023[[#This Row], [Admission Type]],$F$3:$F$6,0)),"0", "1")</f>
        <v>0</v>
      </c>
      <c r="AA257" s="60" t="str">
        <f>IF(ISERROR(MATCH(Passout2023[[#This Row], [Batch Start Year]],$L$3:$L$25,0)),"0", "1")</f>
        <v>0</v>
      </c>
      <c r="AB257" s="60" t="str">
        <f>IF(ISERROR(MATCH(Passout2023[[#This Row], [Batch Start Semester]],$K$3:$K$6,0)),"0", "1")</f>
        <v>0</v>
      </c>
      <c r="AC257" s="60" t="str">
        <f>IF(ISERROR(MATCH([3]!Quota_Std_2022_23[[#This Row], [SESSION_TYPE]],$AX$2:$AX$5,0)),"0", "1")</f>
        <v>0</v>
      </c>
      <c r="AD257" s="60" t="str">
        <f>IF(ISERROR(MATCH(#REF!,#REF!,0)),"0", "1")</f>
        <v>0</v>
      </c>
      <c r="AE257" s="60" t="str">
        <f>IF(ISERROR(MATCH([3]!Quota_Std_2022_23[[#This Row], [Gender]],$AN$2:$AN$4,0)),"0", "1")</f>
        <v>0</v>
      </c>
      <c r="AF257" s="60" t="str">
        <f>IF(ISERROR(MATCH([3]!Quota_Std_2022_23[[#This Row], [Quota Type]],[3]Sheet1!$AO$2:$AO$12,0)),"0", "1")</f>
        <v>0</v>
      </c>
      <c r="AG257" s="60" t="str">
        <f>IF(ISERROR(MATCH(#REF!,$BA$2:$BA$8,0)),"0", "1")</f>
        <v>0</v>
      </c>
      <c r="AH257" s="60" t="str">
        <f>IF(ISERROR(MATCH(Passout2023[[#This Row], [Nationality Pakistani/ Foreign]],$D$3:$D$4,0)),"0", "1")</f>
        <v>0</v>
      </c>
    </row>
    <row r="258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80"/>
      <c r="P258" s="40"/>
      <c r="Q258" s="40"/>
      <c r="T258" t="s">
        <v>1696</v>
      </c>
      <c r="Y258" s="60" t="str">
        <f>IF(ISERROR(MATCH(Passout2023[[#This Row], [Degree Duration (year)]],$M$3:$M$10,0)),"0", "1")</f>
        <v>0</v>
      </c>
      <c r="Z258" s="60" t="str">
        <f>IF(ISERROR(MATCH(Passout2023[[#This Row], [Admission Type]],$F$3:$F$6,0)),"0", "1")</f>
        <v>0</v>
      </c>
      <c r="AA258" s="60" t="str">
        <f>IF(ISERROR(MATCH(Passout2023[[#This Row], [Batch Start Year]],$L$3:$L$25,0)),"0", "1")</f>
        <v>0</v>
      </c>
      <c r="AB258" s="60" t="str">
        <f>IF(ISERROR(MATCH(Passout2023[[#This Row], [Batch Start Semester]],$K$3:$K$6,0)),"0", "1")</f>
        <v>0</v>
      </c>
      <c r="AC258" s="60" t="str">
        <f>IF(ISERROR(MATCH([3]!Quota_Std_2022_23[[#This Row], [SESSION_TYPE]],$AX$2:$AX$5,0)),"0", "1")</f>
        <v>0</v>
      </c>
      <c r="AD258" s="60" t="str">
        <f>IF(ISERROR(MATCH(#REF!,#REF!,0)),"0", "1")</f>
        <v>0</v>
      </c>
      <c r="AE258" s="60" t="str">
        <f>IF(ISERROR(MATCH([3]!Quota_Std_2022_23[[#This Row], [Gender]],$AN$2:$AN$4,0)),"0", "1")</f>
        <v>0</v>
      </c>
      <c r="AF258" s="60" t="str">
        <f>IF(ISERROR(MATCH([3]!Quota_Std_2022_23[[#This Row], [Quota Type]],[3]Sheet1!$AO$2:$AO$12,0)),"0", "1")</f>
        <v>0</v>
      </c>
      <c r="AG258" s="60" t="str">
        <f>IF(ISERROR(MATCH(#REF!,$BA$2:$BA$8,0)),"0", "1")</f>
        <v>0</v>
      </c>
      <c r="AH258" s="60" t="str">
        <f>IF(ISERROR(MATCH(Passout2023[[#This Row], [Nationality Pakistani/ Foreign]],$D$3:$D$4,0)),"0", "1")</f>
        <v>0</v>
      </c>
    </row>
    <row r="259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T259" t="s">
        <v>1697</v>
      </c>
      <c r="Y259" s="60" t="str">
        <f>IF(ISERROR(MATCH(Passout2023[[#This Row], [Degree Duration (year)]],$M$3:$M$10,0)),"0", "1")</f>
        <v>0</v>
      </c>
      <c r="Z259" s="60" t="str">
        <f>IF(ISERROR(MATCH(Passout2023[[#This Row], [Admission Type]],$F$3:$F$6,0)),"0", "1")</f>
        <v>0</v>
      </c>
      <c r="AA259" s="60" t="str">
        <f>IF(ISERROR(MATCH(Passout2023[[#This Row], [Batch Start Year]],$L$3:$L$25,0)),"0", "1")</f>
        <v>0</v>
      </c>
      <c r="AB259" s="60" t="str">
        <f>IF(ISERROR(MATCH(Passout2023[[#This Row], [Batch Start Semester]],$K$3:$K$6,0)),"0", "1")</f>
        <v>0</v>
      </c>
      <c r="AC259" s="60" t="str">
        <f>IF(ISERROR(MATCH([3]!Quota_Std_2022_23[[#This Row], [SESSION_TYPE]],$AX$2:$AX$5,0)),"0", "1")</f>
        <v>0</v>
      </c>
      <c r="AD259" s="60" t="str">
        <f>IF(ISERROR(MATCH(#REF!,#REF!,0)),"0", "1")</f>
        <v>0</v>
      </c>
      <c r="AE259" s="60" t="str">
        <f>IF(ISERROR(MATCH([3]!Quota_Std_2022_23[[#This Row], [Gender]],$AN$2:$AN$4,0)),"0", "1")</f>
        <v>0</v>
      </c>
      <c r="AF259" s="60" t="str">
        <f>IF(ISERROR(MATCH([3]!Quota_Std_2022_23[[#This Row], [Quota Type]],[3]Sheet1!$AO$2:$AO$12,0)),"0", "1")</f>
        <v>0</v>
      </c>
      <c r="AG259" s="60" t="str">
        <f>IF(ISERROR(MATCH(#REF!,$BA$2:$BA$8,0)),"0", "1")</f>
        <v>0</v>
      </c>
      <c r="AH259" s="60" t="str">
        <f>IF(ISERROR(MATCH(Passout2023[[#This Row], [Nationality Pakistani/ Foreign]],$D$3:$D$4,0)),"0", "1")</f>
        <v>0</v>
      </c>
    </row>
    <row r="260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T260" t="s">
        <v>1698</v>
      </c>
      <c r="Y260" s="60" t="str">
        <f>IF(ISERROR(MATCH(Passout2023[[#This Row], [Degree Duration (year)]],$M$3:$M$10,0)),"0", "1")</f>
        <v>0</v>
      </c>
      <c r="Z260" s="60" t="str">
        <f>IF(ISERROR(MATCH(Passout2023[[#This Row], [Admission Type]],$F$3:$F$6,0)),"0", "1")</f>
        <v>0</v>
      </c>
      <c r="AA260" s="60" t="str">
        <f>IF(ISERROR(MATCH(Passout2023[[#This Row], [Batch Start Year]],$L$3:$L$25,0)),"0", "1")</f>
        <v>0</v>
      </c>
      <c r="AB260" s="60" t="str">
        <f>IF(ISERROR(MATCH(Passout2023[[#This Row], [Batch Start Semester]],$K$3:$K$6,0)),"0", "1")</f>
        <v>0</v>
      </c>
      <c r="AC260" s="60" t="str">
        <f>IF(ISERROR(MATCH([3]!Quota_Std_2022_23[[#This Row], [SESSION_TYPE]],$AX$2:$AX$5,0)),"0", "1")</f>
        <v>0</v>
      </c>
      <c r="AD260" s="60" t="str">
        <f>IF(ISERROR(MATCH(#REF!,#REF!,0)),"0", "1")</f>
        <v>0</v>
      </c>
      <c r="AE260" s="60" t="str">
        <f>IF(ISERROR(MATCH([3]!Quota_Std_2022_23[[#This Row], [Gender]],$AN$2:$AN$4,0)),"0", "1")</f>
        <v>0</v>
      </c>
      <c r="AF260" s="60" t="str">
        <f>IF(ISERROR(MATCH([3]!Quota_Std_2022_23[[#This Row], [Quota Type]],[3]Sheet1!$AO$2:$AO$12,0)),"0", "1")</f>
        <v>0</v>
      </c>
      <c r="AG260" s="60" t="str">
        <f>IF(ISERROR(MATCH(#REF!,$BA$2:$BA$8,0)),"0", "1")</f>
        <v>0</v>
      </c>
      <c r="AH260" s="60" t="str">
        <f>IF(ISERROR(MATCH(Passout2023[[#This Row], [Nationality Pakistani/ Foreign]],$D$3:$D$4,0)),"0", "1")</f>
        <v>0</v>
      </c>
    </row>
    <row r="261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T261" t="s">
        <v>1699</v>
      </c>
      <c r="Y261" s="60" t="str">
        <f>IF(ISERROR(MATCH(Passout2023[[#This Row], [Degree Duration (year)]],$M$3:$M$10,0)),"0", "1")</f>
        <v>0</v>
      </c>
      <c r="Z261" s="60" t="str">
        <f>IF(ISERROR(MATCH(Passout2023[[#This Row], [Admission Type]],$F$3:$F$6,0)),"0", "1")</f>
        <v>0</v>
      </c>
      <c r="AA261" s="60" t="str">
        <f>IF(ISERROR(MATCH(Passout2023[[#This Row], [Batch Start Year]],$L$3:$L$25,0)),"0", "1")</f>
        <v>0</v>
      </c>
      <c r="AB261" s="60" t="str">
        <f>IF(ISERROR(MATCH(Passout2023[[#This Row], [Batch Start Semester]],$K$3:$K$6,0)),"0", "1")</f>
        <v>0</v>
      </c>
      <c r="AC261" s="60" t="str">
        <f>IF(ISERROR(MATCH([3]!Quota_Std_2022_23[[#This Row], [SESSION_TYPE]],$AX$2:$AX$5,0)),"0", "1")</f>
        <v>0</v>
      </c>
      <c r="AD261" s="60" t="str">
        <f>IF(ISERROR(MATCH(#REF!,#REF!,0)),"0", "1")</f>
        <v>0</v>
      </c>
      <c r="AE261" s="60" t="str">
        <f>IF(ISERROR(MATCH([3]!Quota_Std_2022_23[[#This Row], [Gender]],$AN$2:$AN$4,0)),"0", "1")</f>
        <v>0</v>
      </c>
      <c r="AF261" s="60" t="str">
        <f>IF(ISERROR(MATCH([3]!Quota_Std_2022_23[[#This Row], [Quota Type]],[3]Sheet1!$AO$2:$AO$12,0)),"0", "1")</f>
        <v>0</v>
      </c>
      <c r="AG261" s="60" t="str">
        <f>IF(ISERROR(MATCH(#REF!,$BA$2:$BA$8,0)),"0", "1")</f>
        <v>0</v>
      </c>
      <c r="AH261" s="60" t="str">
        <f>IF(ISERROR(MATCH(Passout2023[[#This Row], [Nationality Pakistani/ Foreign]],$D$3:$D$4,0)),"0", "1")</f>
        <v>0</v>
      </c>
    </row>
    <row r="262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80"/>
      <c r="P262" s="40"/>
      <c r="Q262" s="40"/>
      <c r="T262" t="s">
        <v>1700</v>
      </c>
      <c r="Y262" s="60" t="str">
        <f>IF(ISERROR(MATCH(Passout2023[[#This Row], [Degree Duration (year)]],$M$3:$M$10,0)),"0", "1")</f>
        <v>0</v>
      </c>
      <c r="Z262" s="60" t="str">
        <f>IF(ISERROR(MATCH(Passout2023[[#This Row], [Admission Type]],$F$3:$F$6,0)),"0", "1")</f>
        <v>0</v>
      </c>
      <c r="AA262" s="60" t="str">
        <f>IF(ISERROR(MATCH(Passout2023[[#This Row], [Batch Start Year]],$L$3:$L$25,0)),"0", "1")</f>
        <v>0</v>
      </c>
      <c r="AB262" s="60" t="str">
        <f>IF(ISERROR(MATCH(Passout2023[[#This Row], [Batch Start Semester]],$K$3:$K$6,0)),"0", "1")</f>
        <v>0</v>
      </c>
      <c r="AC262" s="60" t="str">
        <f>IF(ISERROR(MATCH([3]!Quota_Std_2022_23[[#This Row], [SESSION_TYPE]],$AX$2:$AX$5,0)),"0", "1")</f>
        <v>0</v>
      </c>
      <c r="AD262" s="60" t="str">
        <f>IF(ISERROR(MATCH(#REF!,#REF!,0)),"0", "1")</f>
        <v>0</v>
      </c>
      <c r="AE262" s="60" t="str">
        <f>IF(ISERROR(MATCH([3]!Quota_Std_2022_23[[#This Row], [Gender]],$AN$2:$AN$4,0)),"0", "1")</f>
        <v>0</v>
      </c>
      <c r="AF262" s="60" t="str">
        <f>IF(ISERROR(MATCH([3]!Quota_Std_2022_23[[#This Row], [Quota Type]],[3]Sheet1!$AO$2:$AO$12,0)),"0", "1")</f>
        <v>0</v>
      </c>
      <c r="AG262" s="60" t="str">
        <f>IF(ISERROR(MATCH(#REF!,$BA$2:$BA$8,0)),"0", "1")</f>
        <v>0</v>
      </c>
      <c r="AH262" s="60" t="str">
        <f>IF(ISERROR(MATCH(Passout2023[[#This Row], [Nationality Pakistani/ Foreign]],$D$3:$D$4,0)),"0", "1")</f>
        <v>0</v>
      </c>
    </row>
    <row r="263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T263" t="s">
        <v>1701</v>
      </c>
      <c r="Y263" s="60" t="str">
        <f>IF(ISERROR(MATCH(Passout2023[[#This Row], [Degree Duration (year)]],$M$3:$M$10,0)),"0", "1")</f>
        <v>0</v>
      </c>
      <c r="Z263" s="60" t="str">
        <f>IF(ISERROR(MATCH(Passout2023[[#This Row], [Admission Type]],$F$3:$F$6,0)),"0", "1")</f>
        <v>0</v>
      </c>
      <c r="AA263" s="60" t="str">
        <f>IF(ISERROR(MATCH(Passout2023[[#This Row], [Batch Start Year]],$L$3:$L$25,0)),"0", "1")</f>
        <v>0</v>
      </c>
      <c r="AB263" s="60" t="str">
        <f>IF(ISERROR(MATCH(Passout2023[[#This Row], [Batch Start Semester]],$K$3:$K$6,0)),"0", "1")</f>
        <v>0</v>
      </c>
      <c r="AC263" s="60" t="str">
        <f>IF(ISERROR(MATCH([3]!Quota_Std_2022_23[[#This Row], [SESSION_TYPE]],$AX$2:$AX$5,0)),"0", "1")</f>
        <v>0</v>
      </c>
      <c r="AD263" s="60" t="str">
        <f>IF(ISERROR(MATCH(#REF!,#REF!,0)),"0", "1")</f>
        <v>0</v>
      </c>
      <c r="AE263" s="60" t="str">
        <f>IF(ISERROR(MATCH([3]!Quota_Std_2022_23[[#This Row], [Gender]],$AN$2:$AN$4,0)),"0", "1")</f>
        <v>0</v>
      </c>
      <c r="AF263" s="60" t="str">
        <f>IF(ISERROR(MATCH([3]!Quota_Std_2022_23[[#This Row], [Quota Type]],[3]Sheet1!$AO$2:$AO$12,0)),"0", "1")</f>
        <v>0</v>
      </c>
      <c r="AG263" s="60" t="str">
        <f>IF(ISERROR(MATCH(#REF!,$BA$2:$BA$8,0)),"0", "1")</f>
        <v>0</v>
      </c>
      <c r="AH263" s="60" t="str">
        <f>IF(ISERROR(MATCH(Passout2023[[#This Row], [Nationality Pakistani/ Foreign]],$D$3:$D$4,0)),"0", "1")</f>
        <v>0</v>
      </c>
    </row>
    <row r="264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T264" t="s">
        <v>1702</v>
      </c>
      <c r="Y264" s="60" t="str">
        <f>IF(ISERROR(MATCH(Passout2023[[#This Row], [Degree Duration (year)]],$M$3:$M$10,0)),"0", "1")</f>
        <v>0</v>
      </c>
      <c r="Z264" s="60" t="str">
        <f>IF(ISERROR(MATCH(Passout2023[[#This Row], [Admission Type]],$F$3:$F$6,0)),"0", "1")</f>
        <v>0</v>
      </c>
      <c r="AA264" s="60" t="str">
        <f>IF(ISERROR(MATCH(Passout2023[[#This Row], [Batch Start Year]],$L$3:$L$25,0)),"0", "1")</f>
        <v>0</v>
      </c>
      <c r="AB264" s="60" t="str">
        <f>IF(ISERROR(MATCH(Passout2023[[#This Row], [Batch Start Semester]],$K$3:$K$6,0)),"0", "1")</f>
        <v>0</v>
      </c>
      <c r="AC264" s="60" t="str">
        <f>IF(ISERROR(MATCH([3]!Quota_Std_2022_23[[#This Row], [SESSION_TYPE]],$AX$2:$AX$5,0)),"0", "1")</f>
        <v>0</v>
      </c>
      <c r="AD264" s="60" t="str">
        <f>IF(ISERROR(MATCH(#REF!,#REF!,0)),"0", "1")</f>
        <v>0</v>
      </c>
      <c r="AE264" s="60" t="str">
        <f>IF(ISERROR(MATCH([3]!Quota_Std_2022_23[[#This Row], [Gender]],$AN$2:$AN$4,0)),"0", "1")</f>
        <v>0</v>
      </c>
      <c r="AF264" s="60" t="str">
        <f>IF(ISERROR(MATCH([3]!Quota_Std_2022_23[[#This Row], [Quota Type]],[3]Sheet1!$AO$2:$AO$12,0)),"0", "1")</f>
        <v>0</v>
      </c>
      <c r="AG264" s="60" t="str">
        <f>IF(ISERROR(MATCH(#REF!,$BA$2:$BA$8,0)),"0", "1")</f>
        <v>0</v>
      </c>
      <c r="AH264" s="60" t="str">
        <f>IF(ISERROR(MATCH(Passout2023[[#This Row], [Nationality Pakistani/ Foreign]],$D$3:$D$4,0)),"0", "1")</f>
        <v>0</v>
      </c>
    </row>
    <row r="265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80"/>
      <c r="P265" s="40"/>
      <c r="Q265" s="40"/>
      <c r="T265" t="s">
        <v>1703</v>
      </c>
      <c r="Y265" s="60" t="str">
        <f>IF(ISERROR(MATCH(Passout2023[[#This Row], [Degree Duration (year)]],$M$3:$M$10,0)),"0", "1")</f>
        <v>0</v>
      </c>
      <c r="Z265" s="60" t="str">
        <f>IF(ISERROR(MATCH(Passout2023[[#This Row], [Admission Type]],$F$3:$F$6,0)),"0", "1")</f>
        <v>0</v>
      </c>
      <c r="AA265" s="60" t="str">
        <f>IF(ISERROR(MATCH(Passout2023[[#This Row], [Batch Start Year]],$L$3:$L$25,0)),"0", "1")</f>
        <v>0</v>
      </c>
      <c r="AB265" s="60" t="str">
        <f>IF(ISERROR(MATCH(Passout2023[[#This Row], [Batch Start Semester]],$K$3:$K$6,0)),"0", "1")</f>
        <v>0</v>
      </c>
      <c r="AC265" s="60" t="str">
        <f>IF(ISERROR(MATCH([3]!Quota_Std_2022_23[[#This Row], [SESSION_TYPE]],$AX$2:$AX$5,0)),"0", "1")</f>
        <v>0</v>
      </c>
      <c r="AD265" s="60" t="str">
        <f>IF(ISERROR(MATCH(#REF!,#REF!,0)),"0", "1")</f>
        <v>0</v>
      </c>
      <c r="AE265" s="60" t="str">
        <f>IF(ISERROR(MATCH([3]!Quota_Std_2022_23[[#This Row], [Gender]],$AN$2:$AN$4,0)),"0", "1")</f>
        <v>0</v>
      </c>
      <c r="AF265" s="60" t="str">
        <f>IF(ISERROR(MATCH([3]!Quota_Std_2022_23[[#This Row], [Quota Type]],[3]Sheet1!$AO$2:$AO$12,0)),"0", "1")</f>
        <v>0</v>
      </c>
      <c r="AG265" s="60" t="str">
        <f>IF(ISERROR(MATCH(#REF!,$BA$2:$BA$8,0)),"0", "1")</f>
        <v>0</v>
      </c>
      <c r="AH265" s="60" t="str">
        <f>IF(ISERROR(MATCH(Passout2023[[#This Row], [Nationality Pakistani/ Foreign]],$D$3:$D$4,0)),"0", "1")</f>
        <v>0</v>
      </c>
    </row>
    <row r="266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T266" t="s">
        <v>1704</v>
      </c>
      <c r="Y266" s="60" t="str">
        <f>IF(ISERROR(MATCH(Passout2023[[#This Row], [Degree Duration (year)]],$M$3:$M$10,0)),"0", "1")</f>
        <v>0</v>
      </c>
      <c r="Z266" s="60" t="str">
        <f>IF(ISERROR(MATCH(Passout2023[[#This Row], [Admission Type]],$F$3:$F$6,0)),"0", "1")</f>
        <v>0</v>
      </c>
      <c r="AA266" s="60" t="str">
        <f>IF(ISERROR(MATCH(Passout2023[[#This Row], [Batch Start Year]],$L$3:$L$25,0)),"0", "1")</f>
        <v>0</v>
      </c>
      <c r="AB266" s="60" t="str">
        <f>IF(ISERROR(MATCH(Passout2023[[#This Row], [Batch Start Semester]],$K$3:$K$6,0)),"0", "1")</f>
        <v>0</v>
      </c>
      <c r="AC266" s="60" t="str">
        <f>IF(ISERROR(MATCH([3]!Quota_Std_2022_23[[#This Row], [SESSION_TYPE]],$AX$2:$AX$5,0)),"0", "1")</f>
        <v>0</v>
      </c>
      <c r="AD266" s="60" t="str">
        <f>IF(ISERROR(MATCH(#REF!,#REF!,0)),"0", "1")</f>
        <v>0</v>
      </c>
      <c r="AE266" s="60" t="str">
        <f>IF(ISERROR(MATCH([3]!Quota_Std_2022_23[[#This Row], [Gender]],$AN$2:$AN$4,0)),"0", "1")</f>
        <v>0</v>
      </c>
      <c r="AF266" s="60" t="str">
        <f>IF(ISERROR(MATCH([3]!Quota_Std_2022_23[[#This Row], [Quota Type]],[3]Sheet1!$AO$2:$AO$12,0)),"0", "1")</f>
        <v>0</v>
      </c>
      <c r="AG266" s="60" t="str">
        <f>IF(ISERROR(MATCH(#REF!,$BA$2:$BA$8,0)),"0", "1")</f>
        <v>0</v>
      </c>
      <c r="AH266" s="60" t="str">
        <f>IF(ISERROR(MATCH(Passout2023[[#This Row], [Nationality Pakistani/ Foreign]],$D$3:$D$4,0)),"0", "1")</f>
        <v>0</v>
      </c>
    </row>
    <row r="267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80"/>
      <c r="P267" s="40"/>
      <c r="Q267" s="40"/>
      <c r="T267" t="s">
        <v>1705</v>
      </c>
      <c r="Y267" s="60" t="str">
        <f>IF(ISERROR(MATCH(Passout2023[[#This Row], [Degree Duration (year)]],$M$3:$M$10,0)),"0", "1")</f>
        <v>0</v>
      </c>
      <c r="Z267" s="60" t="str">
        <f>IF(ISERROR(MATCH(Passout2023[[#This Row], [Admission Type]],$F$3:$F$6,0)),"0", "1")</f>
        <v>0</v>
      </c>
      <c r="AA267" s="60" t="str">
        <f>IF(ISERROR(MATCH(Passout2023[[#This Row], [Batch Start Year]],$L$3:$L$25,0)),"0", "1")</f>
        <v>0</v>
      </c>
      <c r="AB267" s="60" t="str">
        <f>IF(ISERROR(MATCH(Passout2023[[#This Row], [Batch Start Semester]],$K$3:$K$6,0)),"0", "1")</f>
        <v>0</v>
      </c>
      <c r="AC267" s="60" t="str">
        <f>IF(ISERROR(MATCH([3]!Quota_Std_2022_23[[#This Row], [SESSION_TYPE]],$AX$2:$AX$5,0)),"0", "1")</f>
        <v>0</v>
      </c>
      <c r="AD267" s="60" t="str">
        <f>IF(ISERROR(MATCH(#REF!,#REF!,0)),"0", "1")</f>
        <v>0</v>
      </c>
      <c r="AE267" s="60" t="str">
        <f>IF(ISERROR(MATCH([3]!Quota_Std_2022_23[[#This Row], [Gender]],$AN$2:$AN$4,0)),"0", "1")</f>
        <v>0</v>
      </c>
      <c r="AF267" s="60" t="str">
        <f>IF(ISERROR(MATCH([3]!Quota_Std_2022_23[[#This Row], [Quota Type]],[3]Sheet1!$AO$2:$AO$12,0)),"0", "1")</f>
        <v>0</v>
      </c>
      <c r="AG267" s="60" t="str">
        <f>IF(ISERROR(MATCH(#REF!,$BA$2:$BA$8,0)),"0", "1")</f>
        <v>0</v>
      </c>
      <c r="AH267" s="60" t="str">
        <f>IF(ISERROR(MATCH(Passout2023[[#This Row], [Nationality Pakistani/ Foreign]],$D$3:$D$4,0)),"0", "1")</f>
        <v>0</v>
      </c>
    </row>
    <row r="268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T268" t="s">
        <v>1706</v>
      </c>
      <c r="Y268" s="60" t="str">
        <f>IF(ISERROR(MATCH(Passout2023[[#This Row], [Degree Duration (year)]],$M$3:$M$10,0)),"0", "1")</f>
        <v>0</v>
      </c>
      <c r="Z268" s="60" t="str">
        <f>IF(ISERROR(MATCH(Passout2023[[#This Row], [Admission Type]],$F$3:$F$6,0)),"0", "1")</f>
        <v>0</v>
      </c>
      <c r="AA268" s="60" t="str">
        <f>IF(ISERROR(MATCH(Passout2023[[#This Row], [Batch Start Year]],$L$3:$L$25,0)),"0", "1")</f>
        <v>0</v>
      </c>
      <c r="AB268" s="60" t="str">
        <f>IF(ISERROR(MATCH(Passout2023[[#This Row], [Batch Start Semester]],$K$3:$K$6,0)),"0", "1")</f>
        <v>0</v>
      </c>
      <c r="AC268" s="60" t="str">
        <f>IF(ISERROR(MATCH([3]!Quota_Std_2022_23[[#This Row], [SESSION_TYPE]],$AX$2:$AX$5,0)),"0", "1")</f>
        <v>0</v>
      </c>
      <c r="AD268" s="60" t="str">
        <f>IF(ISERROR(MATCH(#REF!,#REF!,0)),"0", "1")</f>
        <v>0</v>
      </c>
      <c r="AE268" s="60" t="str">
        <f>IF(ISERROR(MATCH([3]!Quota_Std_2022_23[[#This Row], [Gender]],$AN$2:$AN$4,0)),"0", "1")</f>
        <v>0</v>
      </c>
      <c r="AF268" s="60" t="str">
        <f>IF(ISERROR(MATCH([3]!Quota_Std_2022_23[[#This Row], [Quota Type]],[3]Sheet1!$AO$2:$AO$12,0)),"0", "1")</f>
        <v>0</v>
      </c>
      <c r="AG268" s="60" t="str">
        <f>IF(ISERROR(MATCH(#REF!,$BA$2:$BA$8,0)),"0", "1")</f>
        <v>0</v>
      </c>
      <c r="AH268" s="60" t="str">
        <f>IF(ISERROR(MATCH(Passout2023[[#This Row], [Nationality Pakistani/ Foreign]],$D$3:$D$4,0)),"0", "1")</f>
        <v>0</v>
      </c>
    </row>
    <row r="269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80"/>
      <c r="P269" s="40"/>
      <c r="Q269" s="40"/>
      <c r="T269" t="s">
        <v>1707</v>
      </c>
      <c r="Y269" s="60" t="str">
        <f>IF(ISERROR(MATCH(Passout2023[[#This Row], [Degree Duration (year)]],$M$3:$M$10,0)),"0", "1")</f>
        <v>0</v>
      </c>
      <c r="Z269" s="60" t="str">
        <f>IF(ISERROR(MATCH(Passout2023[[#This Row], [Admission Type]],$F$3:$F$6,0)),"0", "1")</f>
        <v>0</v>
      </c>
      <c r="AA269" s="60" t="str">
        <f>IF(ISERROR(MATCH(Passout2023[[#This Row], [Batch Start Year]],$L$3:$L$25,0)),"0", "1")</f>
        <v>0</v>
      </c>
      <c r="AB269" s="60" t="str">
        <f>IF(ISERROR(MATCH(Passout2023[[#This Row], [Batch Start Semester]],$K$3:$K$6,0)),"0", "1")</f>
        <v>0</v>
      </c>
      <c r="AC269" s="60" t="str">
        <f>IF(ISERROR(MATCH([3]!Quota_Std_2022_23[[#This Row], [SESSION_TYPE]],$AX$2:$AX$5,0)),"0", "1")</f>
        <v>0</v>
      </c>
      <c r="AD269" s="60" t="str">
        <f>IF(ISERROR(MATCH(#REF!,#REF!,0)),"0", "1")</f>
        <v>0</v>
      </c>
      <c r="AE269" s="60" t="str">
        <f>IF(ISERROR(MATCH([3]!Quota_Std_2022_23[[#This Row], [Gender]],$AN$2:$AN$4,0)),"0", "1")</f>
        <v>0</v>
      </c>
      <c r="AF269" s="60" t="str">
        <f>IF(ISERROR(MATCH([3]!Quota_Std_2022_23[[#This Row], [Quota Type]],[3]Sheet1!$AO$2:$AO$12,0)),"0", "1")</f>
        <v>0</v>
      </c>
      <c r="AG269" s="60" t="str">
        <f>IF(ISERROR(MATCH(#REF!,$BA$2:$BA$8,0)),"0", "1")</f>
        <v>0</v>
      </c>
      <c r="AH269" s="60" t="str">
        <f>IF(ISERROR(MATCH(Passout2023[[#This Row], [Nationality Pakistani/ Foreign]],$D$3:$D$4,0)),"0", "1")</f>
        <v>0</v>
      </c>
    </row>
    <row r="270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T270" t="s">
        <v>1708</v>
      </c>
      <c r="Y270" s="60" t="str">
        <f>IF(ISERROR(MATCH(Passout2023[[#This Row], [Degree Duration (year)]],$M$3:$M$10,0)),"0", "1")</f>
        <v>0</v>
      </c>
      <c r="Z270" s="60" t="str">
        <f>IF(ISERROR(MATCH(Passout2023[[#This Row], [Admission Type]],$F$3:$F$6,0)),"0", "1")</f>
        <v>0</v>
      </c>
      <c r="AA270" s="60" t="str">
        <f>IF(ISERROR(MATCH(Passout2023[[#This Row], [Batch Start Year]],$L$3:$L$25,0)),"0", "1")</f>
        <v>0</v>
      </c>
      <c r="AB270" s="60" t="str">
        <f>IF(ISERROR(MATCH(Passout2023[[#This Row], [Batch Start Semester]],$K$3:$K$6,0)),"0", "1")</f>
        <v>0</v>
      </c>
      <c r="AC270" s="60" t="str">
        <f>IF(ISERROR(MATCH([3]!Quota_Std_2022_23[[#This Row], [SESSION_TYPE]],$AX$2:$AX$5,0)),"0", "1")</f>
        <v>0</v>
      </c>
      <c r="AD270" s="60" t="str">
        <f>IF(ISERROR(MATCH(#REF!,#REF!,0)),"0", "1")</f>
        <v>0</v>
      </c>
      <c r="AE270" s="60" t="str">
        <f>IF(ISERROR(MATCH([3]!Quota_Std_2022_23[[#This Row], [Gender]],$AN$2:$AN$4,0)),"0", "1")</f>
        <v>0</v>
      </c>
      <c r="AF270" s="60" t="str">
        <f>IF(ISERROR(MATCH([3]!Quota_Std_2022_23[[#This Row], [Quota Type]],[3]Sheet1!$AO$2:$AO$12,0)),"0", "1")</f>
        <v>0</v>
      </c>
      <c r="AG270" s="60" t="str">
        <f>IF(ISERROR(MATCH(#REF!,$BA$2:$BA$8,0)),"0", "1")</f>
        <v>0</v>
      </c>
      <c r="AH270" s="60" t="str">
        <f>IF(ISERROR(MATCH(Passout2023[[#This Row], [Nationality Pakistani/ Foreign]],$D$3:$D$4,0)),"0", "1")</f>
        <v>0</v>
      </c>
    </row>
    <row r="271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80"/>
      <c r="P271" s="40"/>
      <c r="Q271" s="40"/>
      <c r="T271" t="s">
        <v>1709</v>
      </c>
      <c r="Y271" s="60" t="str">
        <f>IF(ISERROR(MATCH(Passout2023[[#This Row], [Degree Duration (year)]],$M$3:$M$10,0)),"0", "1")</f>
        <v>0</v>
      </c>
      <c r="Z271" s="60" t="str">
        <f>IF(ISERROR(MATCH(Passout2023[[#This Row], [Admission Type]],$F$3:$F$6,0)),"0", "1")</f>
        <v>0</v>
      </c>
      <c r="AA271" s="60" t="str">
        <f>IF(ISERROR(MATCH(Passout2023[[#This Row], [Batch Start Year]],$L$3:$L$25,0)),"0", "1")</f>
        <v>0</v>
      </c>
      <c r="AB271" s="60" t="str">
        <f>IF(ISERROR(MATCH(Passout2023[[#This Row], [Batch Start Semester]],$K$3:$K$6,0)),"0", "1")</f>
        <v>0</v>
      </c>
      <c r="AC271" s="60" t="str">
        <f>IF(ISERROR(MATCH([3]!Quota_Std_2022_23[[#This Row], [SESSION_TYPE]],$AX$2:$AX$5,0)),"0", "1")</f>
        <v>0</v>
      </c>
      <c r="AD271" s="60" t="str">
        <f>IF(ISERROR(MATCH(#REF!,#REF!,0)),"0", "1")</f>
        <v>0</v>
      </c>
      <c r="AE271" s="60" t="str">
        <f>IF(ISERROR(MATCH([3]!Quota_Std_2022_23[[#This Row], [Gender]],$AN$2:$AN$4,0)),"0", "1")</f>
        <v>0</v>
      </c>
      <c r="AF271" s="60" t="str">
        <f>IF(ISERROR(MATCH([3]!Quota_Std_2022_23[[#This Row], [Quota Type]],[3]Sheet1!$AO$2:$AO$12,0)),"0", "1")</f>
        <v>0</v>
      </c>
      <c r="AG271" s="60" t="str">
        <f>IF(ISERROR(MATCH(#REF!,$BA$2:$BA$8,0)),"0", "1")</f>
        <v>0</v>
      </c>
      <c r="AH271" s="60" t="str">
        <f>IF(ISERROR(MATCH(Passout2023[[#This Row], [Nationality Pakistani/ Foreign]],$D$3:$D$4,0)),"0", "1")</f>
        <v>0</v>
      </c>
    </row>
    <row r="272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80"/>
      <c r="P272" s="40"/>
      <c r="Q272" s="40"/>
      <c r="T272" t="s">
        <v>1710</v>
      </c>
      <c r="Y272" s="60" t="str">
        <f>IF(ISERROR(MATCH(Passout2023[[#This Row], [Degree Duration (year)]],$M$3:$M$10,0)),"0", "1")</f>
        <v>0</v>
      </c>
      <c r="Z272" s="60" t="str">
        <f>IF(ISERROR(MATCH(Passout2023[[#This Row], [Admission Type]],$F$3:$F$6,0)),"0", "1")</f>
        <v>0</v>
      </c>
      <c r="AA272" s="60" t="str">
        <f>IF(ISERROR(MATCH(Passout2023[[#This Row], [Batch Start Year]],$L$3:$L$25,0)),"0", "1")</f>
        <v>0</v>
      </c>
      <c r="AB272" s="60" t="str">
        <f>IF(ISERROR(MATCH(Passout2023[[#This Row], [Batch Start Semester]],$K$3:$K$6,0)),"0", "1")</f>
        <v>0</v>
      </c>
      <c r="AC272" s="60" t="str">
        <f>IF(ISERROR(MATCH([3]!Quota_Std_2022_23[[#This Row], [SESSION_TYPE]],$AX$2:$AX$5,0)),"0", "1")</f>
        <v>0</v>
      </c>
      <c r="AD272" s="60" t="str">
        <f>IF(ISERROR(MATCH(#REF!,#REF!,0)),"0", "1")</f>
        <v>0</v>
      </c>
      <c r="AE272" s="60" t="str">
        <f>IF(ISERROR(MATCH([3]!Quota_Std_2022_23[[#This Row], [Gender]],$AN$2:$AN$4,0)),"0", "1")</f>
        <v>0</v>
      </c>
      <c r="AF272" s="60" t="str">
        <f>IF(ISERROR(MATCH([3]!Quota_Std_2022_23[[#This Row], [Quota Type]],[3]Sheet1!$AO$2:$AO$12,0)),"0", "1")</f>
        <v>0</v>
      </c>
      <c r="AG272" s="60" t="str">
        <f>IF(ISERROR(MATCH(#REF!,$BA$2:$BA$8,0)),"0", "1")</f>
        <v>0</v>
      </c>
      <c r="AH272" s="60" t="str">
        <f>IF(ISERROR(MATCH(Passout2023[[#This Row], [Nationality Pakistani/ Foreign]],$D$3:$D$4,0)),"0", "1")</f>
        <v>0</v>
      </c>
    </row>
    <row r="273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T273" t="s">
        <v>1711</v>
      </c>
      <c r="Y273" s="60" t="str">
        <f>IF(ISERROR(MATCH(Passout2023[[#This Row], [Degree Duration (year)]],$M$3:$M$10,0)),"0", "1")</f>
        <v>0</v>
      </c>
      <c r="Z273" s="60" t="str">
        <f>IF(ISERROR(MATCH(Passout2023[[#This Row], [Admission Type]],$F$3:$F$6,0)),"0", "1")</f>
        <v>0</v>
      </c>
      <c r="AA273" s="60" t="str">
        <f>IF(ISERROR(MATCH(Passout2023[[#This Row], [Batch Start Year]],$L$3:$L$25,0)),"0", "1")</f>
        <v>0</v>
      </c>
      <c r="AB273" s="60" t="str">
        <f>IF(ISERROR(MATCH(Passout2023[[#This Row], [Batch Start Semester]],$K$3:$K$6,0)),"0", "1")</f>
        <v>0</v>
      </c>
      <c r="AC273" s="60" t="str">
        <f>IF(ISERROR(MATCH([3]!Quota_Std_2022_23[[#This Row], [SESSION_TYPE]],$AX$2:$AX$5,0)),"0", "1")</f>
        <v>0</v>
      </c>
      <c r="AD273" s="60" t="str">
        <f>IF(ISERROR(MATCH(#REF!,#REF!,0)),"0", "1")</f>
        <v>0</v>
      </c>
      <c r="AE273" s="60" t="str">
        <f>IF(ISERROR(MATCH([3]!Quota_Std_2022_23[[#This Row], [Gender]],$AN$2:$AN$4,0)),"0", "1")</f>
        <v>0</v>
      </c>
      <c r="AF273" s="60" t="str">
        <f>IF(ISERROR(MATCH([3]!Quota_Std_2022_23[[#This Row], [Quota Type]],[3]Sheet1!$AO$2:$AO$12,0)),"0", "1")</f>
        <v>0</v>
      </c>
      <c r="AG273" s="60" t="str">
        <f>IF(ISERROR(MATCH(#REF!,$BA$2:$BA$8,0)),"0", "1")</f>
        <v>0</v>
      </c>
      <c r="AH273" s="60" t="str">
        <f>IF(ISERROR(MATCH(Passout2023[[#This Row], [Nationality Pakistani/ Foreign]],$D$3:$D$4,0)),"0", "1")</f>
        <v>0</v>
      </c>
    </row>
    <row r="274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80"/>
      <c r="P274" s="40"/>
      <c r="Q274" s="40"/>
      <c r="T274" t="s">
        <v>1712</v>
      </c>
      <c r="Y274" s="60" t="str">
        <f>IF(ISERROR(MATCH(Passout2023[[#This Row], [Degree Duration (year)]],$M$3:$M$10,0)),"0", "1")</f>
        <v>0</v>
      </c>
      <c r="Z274" s="60" t="str">
        <f>IF(ISERROR(MATCH(Passout2023[[#This Row], [Admission Type]],$F$3:$F$6,0)),"0", "1")</f>
        <v>0</v>
      </c>
      <c r="AA274" s="60" t="str">
        <f>IF(ISERROR(MATCH(Passout2023[[#This Row], [Batch Start Year]],$L$3:$L$25,0)),"0", "1")</f>
        <v>0</v>
      </c>
      <c r="AB274" s="60" t="str">
        <f>IF(ISERROR(MATCH(Passout2023[[#This Row], [Batch Start Semester]],$K$3:$K$6,0)),"0", "1")</f>
        <v>0</v>
      </c>
      <c r="AC274" s="60" t="str">
        <f>IF(ISERROR(MATCH([3]!Quota_Std_2022_23[[#This Row], [SESSION_TYPE]],$AX$2:$AX$5,0)),"0", "1")</f>
        <v>0</v>
      </c>
      <c r="AD274" s="60" t="str">
        <f>IF(ISERROR(MATCH(#REF!,#REF!,0)),"0", "1")</f>
        <v>0</v>
      </c>
      <c r="AE274" s="60" t="str">
        <f>IF(ISERROR(MATCH([3]!Quota_Std_2022_23[[#This Row], [Gender]],$AN$2:$AN$4,0)),"0", "1")</f>
        <v>0</v>
      </c>
      <c r="AF274" s="60" t="str">
        <f>IF(ISERROR(MATCH([3]!Quota_Std_2022_23[[#This Row], [Quota Type]],[3]Sheet1!$AO$2:$AO$12,0)),"0", "1")</f>
        <v>0</v>
      </c>
      <c r="AG274" s="60" t="str">
        <f>IF(ISERROR(MATCH(#REF!,$BA$2:$BA$8,0)),"0", "1")</f>
        <v>0</v>
      </c>
      <c r="AH274" s="60" t="str">
        <f>IF(ISERROR(MATCH(Passout2023[[#This Row], [Nationality Pakistani/ Foreign]],$D$3:$D$4,0)),"0", "1")</f>
        <v>0</v>
      </c>
    </row>
    <row r="275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T275" t="s">
        <v>1713</v>
      </c>
      <c r="Y275" s="60" t="str">
        <f>IF(ISERROR(MATCH(Passout2023[[#This Row], [Degree Duration (year)]],$M$3:$M$10,0)),"0", "1")</f>
        <v>0</v>
      </c>
      <c r="Z275" s="60" t="str">
        <f>IF(ISERROR(MATCH(Passout2023[[#This Row], [Admission Type]],$F$3:$F$6,0)),"0", "1")</f>
        <v>0</v>
      </c>
      <c r="AA275" s="60" t="str">
        <f>IF(ISERROR(MATCH(Passout2023[[#This Row], [Batch Start Year]],$L$3:$L$25,0)),"0", "1")</f>
        <v>0</v>
      </c>
      <c r="AB275" s="60" t="str">
        <f>IF(ISERROR(MATCH(Passout2023[[#This Row], [Batch Start Semester]],$K$3:$K$6,0)),"0", "1")</f>
        <v>0</v>
      </c>
      <c r="AC275" s="60" t="str">
        <f>IF(ISERROR(MATCH([3]!Quota_Std_2022_23[[#This Row], [SESSION_TYPE]],$AX$2:$AX$5,0)),"0", "1")</f>
        <v>0</v>
      </c>
      <c r="AD275" s="60" t="str">
        <f>IF(ISERROR(MATCH(#REF!,#REF!,0)),"0", "1")</f>
        <v>0</v>
      </c>
      <c r="AE275" s="60" t="str">
        <f>IF(ISERROR(MATCH([3]!Quota_Std_2022_23[[#This Row], [Gender]],$AN$2:$AN$4,0)),"0", "1")</f>
        <v>0</v>
      </c>
      <c r="AF275" s="60" t="str">
        <f>IF(ISERROR(MATCH([3]!Quota_Std_2022_23[[#This Row], [Quota Type]],[3]Sheet1!$AO$2:$AO$12,0)),"0", "1")</f>
        <v>0</v>
      </c>
      <c r="AG275" s="60" t="str">
        <f>IF(ISERROR(MATCH(#REF!,$BA$2:$BA$8,0)),"0", "1")</f>
        <v>0</v>
      </c>
      <c r="AH275" s="60" t="str">
        <f>IF(ISERROR(MATCH(Passout2023[[#This Row], [Nationality Pakistani/ Foreign]],$D$3:$D$4,0)),"0", "1")</f>
        <v>0</v>
      </c>
    </row>
    <row r="276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80"/>
      <c r="P276" s="40"/>
      <c r="Q276" s="40"/>
      <c r="T276" t="s">
        <v>1714</v>
      </c>
      <c r="Y276" s="60" t="str">
        <f>IF(ISERROR(MATCH(Passout2023[[#This Row], [Degree Duration (year)]],$M$3:$M$10,0)),"0", "1")</f>
        <v>0</v>
      </c>
      <c r="Z276" s="60" t="str">
        <f>IF(ISERROR(MATCH(Passout2023[[#This Row], [Admission Type]],$F$3:$F$6,0)),"0", "1")</f>
        <v>0</v>
      </c>
      <c r="AA276" s="60" t="str">
        <f>IF(ISERROR(MATCH(Passout2023[[#This Row], [Batch Start Year]],$L$3:$L$25,0)),"0", "1")</f>
        <v>0</v>
      </c>
      <c r="AB276" s="60" t="str">
        <f>IF(ISERROR(MATCH(Passout2023[[#This Row], [Batch Start Semester]],$K$3:$K$6,0)),"0", "1")</f>
        <v>0</v>
      </c>
      <c r="AC276" s="60" t="str">
        <f>IF(ISERROR(MATCH([3]!Quota_Std_2022_23[[#This Row], [SESSION_TYPE]],$AX$2:$AX$5,0)),"0", "1")</f>
        <v>0</v>
      </c>
      <c r="AD276" s="60" t="str">
        <f>IF(ISERROR(MATCH(#REF!,#REF!,0)),"0", "1")</f>
        <v>0</v>
      </c>
      <c r="AE276" s="60" t="str">
        <f>IF(ISERROR(MATCH([3]!Quota_Std_2022_23[[#This Row], [Gender]],$AN$2:$AN$4,0)),"0", "1")</f>
        <v>0</v>
      </c>
      <c r="AF276" s="60" t="str">
        <f>IF(ISERROR(MATCH([3]!Quota_Std_2022_23[[#This Row], [Quota Type]],[3]Sheet1!$AO$2:$AO$12,0)),"0", "1")</f>
        <v>0</v>
      </c>
      <c r="AG276" s="60" t="str">
        <f>IF(ISERROR(MATCH(#REF!,$BA$2:$BA$8,0)),"0", "1")</f>
        <v>0</v>
      </c>
      <c r="AH276" s="60" t="str">
        <f>IF(ISERROR(MATCH(Passout2023[[#This Row], [Nationality Pakistani/ Foreign]],$D$3:$D$4,0)),"0", "1")</f>
        <v>0</v>
      </c>
    </row>
    <row r="277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T277" t="s">
        <v>1715</v>
      </c>
      <c r="Y277" s="60" t="str">
        <f>IF(ISERROR(MATCH(Passout2023[[#This Row], [Degree Duration (year)]],$M$3:$M$10,0)),"0", "1")</f>
        <v>0</v>
      </c>
      <c r="Z277" s="60" t="str">
        <f>IF(ISERROR(MATCH(Passout2023[[#This Row], [Admission Type]],$F$3:$F$6,0)),"0", "1")</f>
        <v>0</v>
      </c>
      <c r="AA277" s="60" t="str">
        <f>IF(ISERROR(MATCH(Passout2023[[#This Row], [Batch Start Year]],$L$3:$L$25,0)),"0", "1")</f>
        <v>0</v>
      </c>
      <c r="AB277" s="60" t="str">
        <f>IF(ISERROR(MATCH(Passout2023[[#This Row], [Batch Start Semester]],$K$3:$K$6,0)),"0", "1")</f>
        <v>0</v>
      </c>
      <c r="AC277" s="60" t="str">
        <f>IF(ISERROR(MATCH([3]!Quota_Std_2022_23[[#This Row], [SESSION_TYPE]],$AX$2:$AX$5,0)),"0", "1")</f>
        <v>0</v>
      </c>
      <c r="AD277" s="60" t="str">
        <f>IF(ISERROR(MATCH(#REF!,#REF!,0)),"0", "1")</f>
        <v>0</v>
      </c>
      <c r="AE277" s="60" t="str">
        <f>IF(ISERROR(MATCH([3]!Quota_Std_2022_23[[#This Row], [Gender]],$AN$2:$AN$4,0)),"0", "1")</f>
        <v>0</v>
      </c>
      <c r="AF277" s="60" t="str">
        <f>IF(ISERROR(MATCH([3]!Quota_Std_2022_23[[#This Row], [Quota Type]],[3]Sheet1!$AO$2:$AO$12,0)),"0", "1")</f>
        <v>0</v>
      </c>
      <c r="AG277" s="60" t="str">
        <f>IF(ISERROR(MATCH(#REF!,$BA$2:$BA$8,0)),"0", "1")</f>
        <v>0</v>
      </c>
      <c r="AH277" s="60" t="str">
        <f>IF(ISERROR(MATCH(Passout2023[[#This Row], [Nationality Pakistani/ Foreign]],$D$3:$D$4,0)),"0", "1")</f>
        <v>0</v>
      </c>
    </row>
    <row r="278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80"/>
      <c r="P278" s="40"/>
      <c r="Q278" s="40"/>
      <c r="T278" t="s">
        <v>1716</v>
      </c>
      <c r="Y278" s="60" t="str">
        <f>IF(ISERROR(MATCH(Passout2023[[#This Row], [Degree Duration (year)]],$M$3:$M$10,0)),"0", "1")</f>
        <v>0</v>
      </c>
      <c r="Z278" s="60" t="str">
        <f>IF(ISERROR(MATCH(Passout2023[[#This Row], [Admission Type]],$F$3:$F$6,0)),"0", "1")</f>
        <v>0</v>
      </c>
      <c r="AA278" s="60" t="str">
        <f>IF(ISERROR(MATCH(Passout2023[[#This Row], [Batch Start Year]],$L$3:$L$25,0)),"0", "1")</f>
        <v>0</v>
      </c>
      <c r="AB278" s="60" t="str">
        <f>IF(ISERROR(MATCH(Passout2023[[#This Row], [Batch Start Semester]],$K$3:$K$6,0)),"0", "1")</f>
        <v>0</v>
      </c>
      <c r="AC278" s="60" t="str">
        <f>IF(ISERROR(MATCH([3]!Quota_Std_2022_23[[#This Row], [SESSION_TYPE]],$AX$2:$AX$5,0)),"0", "1")</f>
        <v>0</v>
      </c>
      <c r="AD278" s="60" t="str">
        <f>IF(ISERROR(MATCH(#REF!,#REF!,0)),"0", "1")</f>
        <v>0</v>
      </c>
      <c r="AE278" s="60" t="str">
        <f>IF(ISERROR(MATCH([3]!Quota_Std_2022_23[[#This Row], [Gender]],$AN$2:$AN$4,0)),"0", "1")</f>
        <v>0</v>
      </c>
      <c r="AF278" s="60" t="str">
        <f>IF(ISERROR(MATCH([3]!Quota_Std_2022_23[[#This Row], [Quota Type]],[3]Sheet1!$AO$2:$AO$12,0)),"0", "1")</f>
        <v>0</v>
      </c>
      <c r="AG278" s="60" t="str">
        <f>IF(ISERROR(MATCH(#REF!,$BA$2:$BA$8,0)),"0", "1")</f>
        <v>0</v>
      </c>
      <c r="AH278" s="60" t="str">
        <f>IF(ISERROR(MATCH(Passout2023[[#This Row], [Nationality Pakistani/ Foreign]],$D$3:$D$4,0)),"0", "1")</f>
        <v>0</v>
      </c>
    </row>
    <row r="279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T279" t="s">
        <v>1717</v>
      </c>
      <c r="Y279" s="60" t="str">
        <f>IF(ISERROR(MATCH(Passout2023[[#This Row], [Degree Duration (year)]],$M$3:$M$10,0)),"0", "1")</f>
        <v>0</v>
      </c>
      <c r="Z279" s="60" t="str">
        <f>IF(ISERROR(MATCH(Passout2023[[#This Row], [Admission Type]],$F$3:$F$6,0)),"0", "1")</f>
        <v>0</v>
      </c>
      <c r="AA279" s="60" t="str">
        <f>IF(ISERROR(MATCH(Passout2023[[#This Row], [Batch Start Year]],$L$3:$L$25,0)),"0", "1")</f>
        <v>0</v>
      </c>
      <c r="AB279" s="60" t="str">
        <f>IF(ISERROR(MATCH(Passout2023[[#This Row], [Batch Start Semester]],$K$3:$K$6,0)),"0", "1")</f>
        <v>0</v>
      </c>
      <c r="AC279" s="60" t="str">
        <f>IF(ISERROR(MATCH([3]!Quota_Std_2022_23[[#This Row], [SESSION_TYPE]],$AX$2:$AX$5,0)),"0", "1")</f>
        <v>0</v>
      </c>
      <c r="AD279" s="60" t="str">
        <f>IF(ISERROR(MATCH(#REF!,#REF!,0)),"0", "1")</f>
        <v>0</v>
      </c>
      <c r="AE279" s="60" t="str">
        <f>IF(ISERROR(MATCH([3]!Quota_Std_2022_23[[#This Row], [Gender]],$AN$2:$AN$4,0)),"0", "1")</f>
        <v>0</v>
      </c>
      <c r="AF279" s="60" t="str">
        <f>IF(ISERROR(MATCH([3]!Quota_Std_2022_23[[#This Row], [Quota Type]],[3]Sheet1!$AO$2:$AO$12,0)),"0", "1")</f>
        <v>0</v>
      </c>
      <c r="AG279" s="60" t="str">
        <f>IF(ISERROR(MATCH(#REF!,$BA$2:$BA$8,0)),"0", "1")</f>
        <v>0</v>
      </c>
      <c r="AH279" s="60" t="str">
        <f>IF(ISERROR(MATCH(Passout2023[[#This Row], [Nationality Pakistani/ Foreign]],$D$3:$D$4,0)),"0", "1")</f>
        <v>0</v>
      </c>
    </row>
    <row r="280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80"/>
      <c r="P280" s="40"/>
      <c r="Q280" s="40"/>
      <c r="T280" t="s">
        <v>1718</v>
      </c>
      <c r="Y280" s="60" t="str">
        <f>IF(ISERROR(MATCH(Passout2023[[#This Row], [Degree Duration (year)]],$M$3:$M$10,0)),"0", "1")</f>
        <v>0</v>
      </c>
      <c r="Z280" s="60" t="str">
        <f>IF(ISERROR(MATCH(Passout2023[[#This Row], [Admission Type]],$F$3:$F$6,0)),"0", "1")</f>
        <v>0</v>
      </c>
      <c r="AA280" s="60" t="str">
        <f>IF(ISERROR(MATCH(Passout2023[[#This Row], [Batch Start Year]],$L$3:$L$25,0)),"0", "1")</f>
        <v>0</v>
      </c>
      <c r="AB280" s="60" t="str">
        <f>IF(ISERROR(MATCH(Passout2023[[#This Row], [Batch Start Semester]],$K$3:$K$6,0)),"0", "1")</f>
        <v>0</v>
      </c>
      <c r="AC280" s="60" t="str">
        <f>IF(ISERROR(MATCH([3]!Quota_Std_2022_23[[#This Row], [SESSION_TYPE]],$AX$2:$AX$5,0)),"0", "1")</f>
        <v>0</v>
      </c>
      <c r="AD280" s="60" t="str">
        <f>IF(ISERROR(MATCH(#REF!,#REF!,0)),"0", "1")</f>
        <v>0</v>
      </c>
      <c r="AE280" s="60" t="str">
        <f>IF(ISERROR(MATCH([3]!Quota_Std_2022_23[[#This Row], [Gender]],$AN$2:$AN$4,0)),"0", "1")</f>
        <v>0</v>
      </c>
      <c r="AF280" s="60" t="str">
        <f>IF(ISERROR(MATCH([3]!Quota_Std_2022_23[[#This Row], [Quota Type]],[3]Sheet1!$AO$2:$AO$12,0)),"0", "1")</f>
        <v>0</v>
      </c>
      <c r="AG280" s="60" t="str">
        <f>IF(ISERROR(MATCH(#REF!,$BA$2:$BA$8,0)),"0", "1")</f>
        <v>0</v>
      </c>
      <c r="AH280" s="60" t="str">
        <f>IF(ISERROR(MATCH(Passout2023[[#This Row], [Nationality Pakistani/ Foreign]],$D$3:$D$4,0)),"0", "1")</f>
        <v>0</v>
      </c>
    </row>
    <row r="281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T281" t="s">
        <v>1719</v>
      </c>
      <c r="Y281" s="60" t="str">
        <f>IF(ISERROR(MATCH(Passout2023[[#This Row], [Degree Duration (year)]],$M$3:$M$10,0)),"0", "1")</f>
        <v>0</v>
      </c>
      <c r="Z281" s="60" t="str">
        <f>IF(ISERROR(MATCH(Passout2023[[#This Row], [Admission Type]],$F$3:$F$6,0)),"0", "1")</f>
        <v>0</v>
      </c>
      <c r="AA281" s="60" t="str">
        <f>IF(ISERROR(MATCH(Passout2023[[#This Row], [Batch Start Year]],$L$3:$L$25,0)),"0", "1")</f>
        <v>0</v>
      </c>
      <c r="AB281" s="60" t="str">
        <f>IF(ISERROR(MATCH(Passout2023[[#This Row], [Batch Start Semester]],$K$3:$K$6,0)),"0", "1")</f>
        <v>0</v>
      </c>
      <c r="AC281" s="60" t="str">
        <f>IF(ISERROR(MATCH([3]!Quota_Std_2022_23[[#This Row], [SESSION_TYPE]],$AX$2:$AX$5,0)),"0", "1")</f>
        <v>0</v>
      </c>
      <c r="AD281" s="60" t="str">
        <f>IF(ISERROR(MATCH(#REF!,#REF!,0)),"0", "1")</f>
        <v>0</v>
      </c>
      <c r="AE281" s="60" t="str">
        <f>IF(ISERROR(MATCH([3]!Quota_Std_2022_23[[#This Row], [Gender]],$AN$2:$AN$4,0)),"0", "1")</f>
        <v>0</v>
      </c>
      <c r="AF281" s="60" t="str">
        <f>IF(ISERROR(MATCH([3]!Quota_Std_2022_23[[#This Row], [Quota Type]],[3]Sheet1!$AO$2:$AO$12,0)),"0", "1")</f>
        <v>0</v>
      </c>
      <c r="AG281" s="60" t="str">
        <f>IF(ISERROR(MATCH(#REF!,$BA$2:$BA$8,0)),"0", "1")</f>
        <v>0</v>
      </c>
      <c r="AH281" s="60" t="str">
        <f>IF(ISERROR(MATCH(Passout2023[[#This Row], [Nationality Pakistani/ Foreign]],$D$3:$D$4,0)),"0", "1")</f>
        <v>0</v>
      </c>
    </row>
    <row r="282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80"/>
      <c r="P282" s="40"/>
      <c r="Q282" s="40"/>
      <c r="T282" t="s">
        <v>1720</v>
      </c>
      <c r="Y282" s="60" t="str">
        <f>IF(ISERROR(MATCH(Passout2023[[#This Row], [Degree Duration (year)]],$M$3:$M$10,0)),"0", "1")</f>
        <v>0</v>
      </c>
      <c r="Z282" s="60" t="str">
        <f>IF(ISERROR(MATCH(Passout2023[[#This Row], [Admission Type]],$F$3:$F$6,0)),"0", "1")</f>
        <v>0</v>
      </c>
      <c r="AA282" s="60" t="str">
        <f>IF(ISERROR(MATCH(Passout2023[[#This Row], [Batch Start Year]],$L$3:$L$25,0)),"0", "1")</f>
        <v>0</v>
      </c>
      <c r="AB282" s="60" t="str">
        <f>IF(ISERROR(MATCH(Passout2023[[#This Row], [Batch Start Semester]],$K$3:$K$6,0)),"0", "1")</f>
        <v>0</v>
      </c>
      <c r="AC282" s="60" t="str">
        <f>IF(ISERROR(MATCH([3]!Quota_Std_2022_23[[#This Row], [SESSION_TYPE]],$AX$2:$AX$5,0)),"0", "1")</f>
        <v>0</v>
      </c>
      <c r="AD282" s="60" t="str">
        <f>IF(ISERROR(MATCH(#REF!,#REF!,0)),"0", "1")</f>
        <v>0</v>
      </c>
      <c r="AE282" s="60" t="str">
        <f>IF(ISERROR(MATCH([3]!Quota_Std_2022_23[[#This Row], [Gender]],$AN$2:$AN$4,0)),"0", "1")</f>
        <v>0</v>
      </c>
      <c r="AF282" s="60" t="str">
        <f>IF(ISERROR(MATCH([3]!Quota_Std_2022_23[[#This Row], [Quota Type]],[3]Sheet1!$AO$2:$AO$12,0)),"0", "1")</f>
        <v>0</v>
      </c>
      <c r="AG282" s="60" t="str">
        <f>IF(ISERROR(MATCH(#REF!,$BA$2:$BA$8,0)),"0", "1")</f>
        <v>0</v>
      </c>
      <c r="AH282" s="60" t="str">
        <f>IF(ISERROR(MATCH(Passout2023[[#This Row], [Nationality Pakistani/ Foreign]],$D$3:$D$4,0)),"0", "1")</f>
        <v>0</v>
      </c>
    </row>
    <row r="283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T283" t="s">
        <v>1721</v>
      </c>
      <c r="Y283" s="60" t="str">
        <f>IF(ISERROR(MATCH(Passout2023[[#This Row], [Degree Duration (year)]],$M$3:$M$10,0)),"0", "1")</f>
        <v>0</v>
      </c>
      <c r="Z283" s="60" t="str">
        <f>IF(ISERROR(MATCH(Passout2023[[#This Row], [Admission Type]],$F$3:$F$6,0)),"0", "1")</f>
        <v>0</v>
      </c>
      <c r="AA283" s="60" t="str">
        <f>IF(ISERROR(MATCH(Passout2023[[#This Row], [Batch Start Year]],$L$3:$L$25,0)),"0", "1")</f>
        <v>0</v>
      </c>
      <c r="AB283" s="60" t="str">
        <f>IF(ISERROR(MATCH(Passout2023[[#This Row], [Batch Start Semester]],$K$3:$K$6,0)),"0", "1")</f>
        <v>0</v>
      </c>
      <c r="AC283" s="60" t="str">
        <f>IF(ISERROR(MATCH([3]!Quota_Std_2022_23[[#This Row], [SESSION_TYPE]],$AX$2:$AX$5,0)),"0", "1")</f>
        <v>0</v>
      </c>
      <c r="AD283" s="60" t="str">
        <f>IF(ISERROR(MATCH(#REF!,#REF!,0)),"0", "1")</f>
        <v>0</v>
      </c>
      <c r="AE283" s="60" t="str">
        <f>IF(ISERROR(MATCH([3]!Quota_Std_2022_23[[#This Row], [Gender]],$AN$2:$AN$4,0)),"0", "1")</f>
        <v>0</v>
      </c>
      <c r="AF283" s="60" t="str">
        <f>IF(ISERROR(MATCH([3]!Quota_Std_2022_23[[#This Row], [Quota Type]],[3]Sheet1!$AO$2:$AO$12,0)),"0", "1")</f>
        <v>0</v>
      </c>
      <c r="AG283" s="60" t="str">
        <f>IF(ISERROR(MATCH(#REF!,$BA$2:$BA$8,0)),"0", "1")</f>
        <v>0</v>
      </c>
      <c r="AH283" s="60" t="str">
        <f>IF(ISERROR(MATCH(Passout2023[[#This Row], [Nationality Pakistani/ Foreign]],$D$3:$D$4,0)),"0", "1")</f>
        <v>0</v>
      </c>
    </row>
    <row r="284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T284" t="s">
        <v>1722</v>
      </c>
      <c r="Y284" s="60" t="str">
        <f>IF(ISERROR(MATCH(Passout2023[[#This Row], [Degree Duration (year)]],$M$3:$M$10,0)),"0", "1")</f>
        <v>0</v>
      </c>
      <c r="Z284" s="60" t="str">
        <f>IF(ISERROR(MATCH(Passout2023[[#This Row], [Admission Type]],$F$3:$F$6,0)),"0", "1")</f>
        <v>0</v>
      </c>
      <c r="AA284" s="60" t="str">
        <f>IF(ISERROR(MATCH(Passout2023[[#This Row], [Batch Start Year]],$L$3:$L$25,0)),"0", "1")</f>
        <v>0</v>
      </c>
      <c r="AB284" s="60" t="str">
        <f>IF(ISERROR(MATCH(Passout2023[[#This Row], [Batch Start Semester]],$K$3:$K$6,0)),"0", "1")</f>
        <v>0</v>
      </c>
      <c r="AC284" s="60" t="str">
        <f>IF(ISERROR(MATCH([3]!Quota_Std_2022_23[[#This Row], [SESSION_TYPE]],$AX$2:$AX$5,0)),"0", "1")</f>
        <v>0</v>
      </c>
      <c r="AD284" s="60" t="str">
        <f>IF(ISERROR(MATCH(#REF!,#REF!,0)),"0", "1")</f>
        <v>0</v>
      </c>
      <c r="AE284" s="60" t="str">
        <f>IF(ISERROR(MATCH([3]!Quota_Std_2022_23[[#This Row], [Gender]],$AN$2:$AN$4,0)),"0", "1")</f>
        <v>0</v>
      </c>
      <c r="AF284" s="60" t="str">
        <f>IF(ISERROR(MATCH([3]!Quota_Std_2022_23[[#This Row], [Quota Type]],[3]Sheet1!$AO$2:$AO$12,0)),"0", "1")</f>
        <v>0</v>
      </c>
      <c r="AG284" s="60" t="str">
        <f>IF(ISERROR(MATCH(#REF!,$BA$2:$BA$8,0)),"0", "1")</f>
        <v>0</v>
      </c>
      <c r="AH284" s="60" t="str">
        <f>IF(ISERROR(MATCH(Passout2023[[#This Row], [Nationality Pakistani/ Foreign]],$D$3:$D$4,0)),"0", "1")</f>
        <v>0</v>
      </c>
    </row>
    <row r="285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T285" t="s">
        <v>1723</v>
      </c>
      <c r="Y285" s="60" t="str">
        <f>IF(ISERROR(MATCH(Passout2023[[#This Row], [Degree Duration (year)]],$M$3:$M$10,0)),"0", "1")</f>
        <v>0</v>
      </c>
      <c r="Z285" s="60" t="str">
        <f>IF(ISERROR(MATCH(Passout2023[[#This Row], [Admission Type]],$F$3:$F$6,0)),"0", "1")</f>
        <v>0</v>
      </c>
      <c r="AA285" s="60" t="str">
        <f>IF(ISERROR(MATCH(Passout2023[[#This Row], [Batch Start Year]],$L$3:$L$25,0)),"0", "1")</f>
        <v>0</v>
      </c>
      <c r="AB285" s="60" t="str">
        <f>IF(ISERROR(MATCH(Passout2023[[#This Row], [Batch Start Semester]],$K$3:$K$6,0)),"0", "1")</f>
        <v>0</v>
      </c>
      <c r="AC285" s="60" t="str">
        <f>IF(ISERROR(MATCH([3]!Quota_Std_2022_23[[#This Row], [SESSION_TYPE]],$AX$2:$AX$5,0)),"0", "1")</f>
        <v>0</v>
      </c>
      <c r="AD285" s="60" t="str">
        <f>IF(ISERROR(MATCH(#REF!,#REF!,0)),"0", "1")</f>
        <v>0</v>
      </c>
      <c r="AE285" s="60" t="str">
        <f>IF(ISERROR(MATCH([3]!Quota_Std_2022_23[[#This Row], [Gender]],$AN$2:$AN$4,0)),"0", "1")</f>
        <v>0</v>
      </c>
      <c r="AF285" s="60" t="str">
        <f>IF(ISERROR(MATCH([3]!Quota_Std_2022_23[[#This Row], [Quota Type]],[3]Sheet1!$AO$2:$AO$12,0)),"0", "1")</f>
        <v>0</v>
      </c>
      <c r="AG285" s="60" t="str">
        <f>IF(ISERROR(MATCH(#REF!,$BA$2:$BA$8,0)),"0", "1")</f>
        <v>0</v>
      </c>
      <c r="AH285" s="60" t="str">
        <f>IF(ISERROR(MATCH(Passout2023[[#This Row], [Nationality Pakistani/ Foreign]],$D$3:$D$4,0)),"0", "1")</f>
        <v>0</v>
      </c>
    </row>
    <row r="286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T286" t="s">
        <v>1724</v>
      </c>
      <c r="Y286" s="60" t="str">
        <f>IF(ISERROR(MATCH(Passout2023[[#This Row], [Degree Duration (year)]],$M$3:$M$10,0)),"0", "1")</f>
        <v>0</v>
      </c>
      <c r="Z286" s="60" t="str">
        <f>IF(ISERROR(MATCH(Passout2023[[#This Row], [Admission Type]],$F$3:$F$6,0)),"0", "1")</f>
        <v>0</v>
      </c>
      <c r="AA286" s="60" t="str">
        <f>IF(ISERROR(MATCH(Passout2023[[#This Row], [Batch Start Year]],$L$3:$L$25,0)),"0", "1")</f>
        <v>0</v>
      </c>
      <c r="AB286" s="60" t="str">
        <f>IF(ISERROR(MATCH(Passout2023[[#This Row], [Batch Start Semester]],$K$3:$K$6,0)),"0", "1")</f>
        <v>0</v>
      </c>
      <c r="AC286" s="60" t="str">
        <f>IF(ISERROR(MATCH([3]!Quota_Std_2022_23[[#This Row], [SESSION_TYPE]],$AX$2:$AX$5,0)),"0", "1")</f>
        <v>0</v>
      </c>
      <c r="AD286" s="60" t="str">
        <f>IF(ISERROR(MATCH(#REF!,#REF!,0)),"0", "1")</f>
        <v>0</v>
      </c>
      <c r="AE286" s="60" t="str">
        <f>IF(ISERROR(MATCH([3]!Quota_Std_2022_23[[#This Row], [Gender]],$AN$2:$AN$4,0)),"0", "1")</f>
        <v>0</v>
      </c>
      <c r="AF286" s="60" t="str">
        <f>IF(ISERROR(MATCH([3]!Quota_Std_2022_23[[#This Row], [Quota Type]],[3]Sheet1!$AO$2:$AO$12,0)),"0", "1")</f>
        <v>0</v>
      </c>
      <c r="AG286" s="60" t="str">
        <f>IF(ISERROR(MATCH(#REF!,$BA$2:$BA$8,0)),"0", "1")</f>
        <v>0</v>
      </c>
      <c r="AH286" s="60" t="str">
        <f>IF(ISERROR(MATCH(Passout2023[[#This Row], [Nationality Pakistani/ Foreign]],$D$3:$D$4,0)),"0", "1")</f>
        <v>0</v>
      </c>
    </row>
    <row r="287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T287" t="s">
        <v>1725</v>
      </c>
      <c r="Y287" s="60" t="str">
        <f>IF(ISERROR(MATCH(Passout2023[[#This Row], [Degree Duration (year)]],$M$3:$M$10,0)),"0", "1")</f>
        <v>0</v>
      </c>
      <c r="Z287" s="60" t="str">
        <f>IF(ISERROR(MATCH(Passout2023[[#This Row], [Admission Type]],$F$3:$F$6,0)),"0", "1")</f>
        <v>0</v>
      </c>
      <c r="AA287" s="60" t="str">
        <f>IF(ISERROR(MATCH(Passout2023[[#This Row], [Batch Start Year]],$L$3:$L$25,0)),"0", "1")</f>
        <v>0</v>
      </c>
      <c r="AB287" s="60" t="str">
        <f>IF(ISERROR(MATCH(Passout2023[[#This Row], [Batch Start Semester]],$K$3:$K$6,0)),"0", "1")</f>
        <v>0</v>
      </c>
      <c r="AC287" s="60" t="str">
        <f>IF(ISERROR(MATCH([3]!Quota_Std_2022_23[[#This Row], [SESSION_TYPE]],$AX$2:$AX$5,0)),"0", "1")</f>
        <v>0</v>
      </c>
      <c r="AD287" s="60" t="str">
        <f>IF(ISERROR(MATCH(#REF!,#REF!,0)),"0", "1")</f>
        <v>0</v>
      </c>
      <c r="AE287" s="60" t="str">
        <f>IF(ISERROR(MATCH([3]!Quota_Std_2022_23[[#This Row], [Gender]],$AN$2:$AN$4,0)),"0", "1")</f>
        <v>0</v>
      </c>
      <c r="AF287" s="60" t="str">
        <f>IF(ISERROR(MATCH([3]!Quota_Std_2022_23[[#This Row], [Quota Type]],[3]Sheet1!$AO$2:$AO$12,0)),"0", "1")</f>
        <v>0</v>
      </c>
      <c r="AG287" s="60" t="str">
        <f>IF(ISERROR(MATCH(#REF!,$BA$2:$BA$8,0)),"0", "1")</f>
        <v>0</v>
      </c>
      <c r="AH287" s="60" t="str">
        <f>IF(ISERROR(MATCH(Passout2023[[#This Row], [Nationality Pakistani/ Foreign]],$D$3:$D$4,0)),"0", "1")</f>
        <v>0</v>
      </c>
    </row>
    <row r="288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80"/>
      <c r="P288" s="40"/>
      <c r="Q288" s="40"/>
      <c r="T288" t="s">
        <v>1726</v>
      </c>
      <c r="Y288" s="60" t="str">
        <f>IF(ISERROR(MATCH(Passout2023[[#This Row], [Degree Duration (year)]],$M$3:$M$10,0)),"0", "1")</f>
        <v>0</v>
      </c>
      <c r="Z288" s="60" t="str">
        <f>IF(ISERROR(MATCH(Passout2023[[#This Row], [Admission Type]],$F$3:$F$6,0)),"0", "1")</f>
        <v>0</v>
      </c>
      <c r="AA288" s="60" t="str">
        <f>IF(ISERROR(MATCH(Passout2023[[#This Row], [Batch Start Year]],$L$3:$L$25,0)),"0", "1")</f>
        <v>0</v>
      </c>
      <c r="AB288" s="60" t="str">
        <f>IF(ISERROR(MATCH(Passout2023[[#This Row], [Batch Start Semester]],$K$3:$K$6,0)),"0", "1")</f>
        <v>0</v>
      </c>
      <c r="AC288" s="60" t="str">
        <f>IF(ISERROR(MATCH([3]!Quota_Std_2022_23[[#This Row], [SESSION_TYPE]],$AX$2:$AX$5,0)),"0", "1")</f>
        <v>0</v>
      </c>
      <c r="AD288" s="60" t="str">
        <f>IF(ISERROR(MATCH(#REF!,#REF!,0)),"0", "1")</f>
        <v>0</v>
      </c>
      <c r="AE288" s="60" t="str">
        <f>IF(ISERROR(MATCH([3]!Quota_Std_2022_23[[#This Row], [Gender]],$AN$2:$AN$4,0)),"0", "1")</f>
        <v>0</v>
      </c>
      <c r="AF288" s="60" t="str">
        <f>IF(ISERROR(MATCH([3]!Quota_Std_2022_23[[#This Row], [Quota Type]],[3]Sheet1!$AO$2:$AO$12,0)),"0", "1")</f>
        <v>0</v>
      </c>
      <c r="AG288" s="60" t="str">
        <f>IF(ISERROR(MATCH(#REF!,$BA$2:$BA$8,0)),"0", "1")</f>
        <v>0</v>
      </c>
      <c r="AH288" s="60" t="str">
        <f>IF(ISERROR(MATCH(Passout2023[[#This Row], [Nationality Pakistani/ Foreign]],$D$3:$D$4,0)),"0", "1")</f>
        <v>0</v>
      </c>
    </row>
    <row r="289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T289" t="s">
        <v>1727</v>
      </c>
      <c r="Y289" s="60" t="str">
        <f>IF(ISERROR(MATCH(Passout2023[[#This Row], [Degree Duration (year)]],$M$3:$M$10,0)),"0", "1")</f>
        <v>0</v>
      </c>
      <c r="Z289" s="60" t="str">
        <f>IF(ISERROR(MATCH(Passout2023[[#This Row], [Admission Type]],$F$3:$F$6,0)),"0", "1")</f>
        <v>0</v>
      </c>
      <c r="AA289" s="60" t="str">
        <f>IF(ISERROR(MATCH(Passout2023[[#This Row], [Batch Start Year]],$L$3:$L$25,0)),"0", "1")</f>
        <v>0</v>
      </c>
      <c r="AB289" s="60" t="str">
        <f>IF(ISERROR(MATCH(Passout2023[[#This Row], [Batch Start Semester]],$K$3:$K$6,0)),"0", "1")</f>
        <v>0</v>
      </c>
      <c r="AC289" s="60" t="str">
        <f>IF(ISERROR(MATCH([3]!Quota_Std_2022_23[[#This Row], [SESSION_TYPE]],$AX$2:$AX$5,0)),"0", "1")</f>
        <v>0</v>
      </c>
      <c r="AD289" s="60" t="str">
        <f>IF(ISERROR(MATCH(#REF!,#REF!,0)),"0", "1")</f>
        <v>0</v>
      </c>
      <c r="AE289" s="60" t="str">
        <f>IF(ISERROR(MATCH([3]!Quota_Std_2022_23[[#This Row], [Gender]],$AN$2:$AN$4,0)),"0", "1")</f>
        <v>0</v>
      </c>
      <c r="AF289" s="60" t="str">
        <f>IF(ISERROR(MATCH([3]!Quota_Std_2022_23[[#This Row], [Quota Type]],[3]Sheet1!$AO$2:$AO$12,0)),"0", "1")</f>
        <v>0</v>
      </c>
      <c r="AG289" s="60" t="str">
        <f>IF(ISERROR(MATCH(#REF!,$BA$2:$BA$8,0)),"0", "1")</f>
        <v>0</v>
      </c>
      <c r="AH289" s="60" t="str">
        <f>IF(ISERROR(MATCH(Passout2023[[#This Row], [Nationality Pakistani/ Foreign]],$D$3:$D$4,0)),"0", "1")</f>
        <v>0</v>
      </c>
    </row>
    <row r="290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T290" t="s">
        <v>1728</v>
      </c>
      <c r="Y290" s="60" t="str">
        <f>IF(ISERROR(MATCH(Passout2023[[#This Row], [Degree Duration (year)]],$M$3:$M$10,0)),"0", "1")</f>
        <v>0</v>
      </c>
      <c r="Z290" s="60" t="str">
        <f>IF(ISERROR(MATCH(Passout2023[[#This Row], [Admission Type]],$F$3:$F$6,0)),"0", "1")</f>
        <v>0</v>
      </c>
      <c r="AA290" s="60" t="str">
        <f>IF(ISERROR(MATCH(Passout2023[[#This Row], [Batch Start Year]],$L$3:$L$25,0)),"0", "1")</f>
        <v>0</v>
      </c>
      <c r="AB290" s="60" t="str">
        <f>IF(ISERROR(MATCH(Passout2023[[#This Row], [Batch Start Semester]],$K$3:$K$6,0)),"0", "1")</f>
        <v>0</v>
      </c>
      <c r="AC290" s="60" t="str">
        <f>IF(ISERROR(MATCH([3]!Quota_Std_2022_23[[#This Row], [SESSION_TYPE]],$AX$2:$AX$5,0)),"0", "1")</f>
        <v>0</v>
      </c>
      <c r="AD290" s="60" t="str">
        <f>IF(ISERROR(MATCH(#REF!,#REF!,0)),"0", "1")</f>
        <v>0</v>
      </c>
      <c r="AE290" s="60" t="str">
        <f>IF(ISERROR(MATCH([3]!Quota_Std_2022_23[[#This Row], [Gender]],$AN$2:$AN$4,0)),"0", "1")</f>
        <v>0</v>
      </c>
      <c r="AF290" s="60" t="str">
        <f>IF(ISERROR(MATCH([3]!Quota_Std_2022_23[[#This Row], [Quota Type]],[3]Sheet1!$AO$2:$AO$12,0)),"0", "1")</f>
        <v>0</v>
      </c>
      <c r="AG290" s="60" t="str">
        <f>IF(ISERROR(MATCH(#REF!,$BA$2:$BA$8,0)),"0", "1")</f>
        <v>0</v>
      </c>
      <c r="AH290" s="60" t="str">
        <f>IF(ISERROR(MATCH(Passout2023[[#This Row], [Nationality Pakistani/ Foreign]],$D$3:$D$4,0)),"0", "1")</f>
        <v>0</v>
      </c>
    </row>
    <row r="291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T291" t="s">
        <v>1729</v>
      </c>
      <c r="Y291" s="60" t="str">
        <f>IF(ISERROR(MATCH(Passout2023[[#This Row], [Degree Duration (year)]],$M$3:$M$10,0)),"0", "1")</f>
        <v>0</v>
      </c>
      <c r="Z291" s="60" t="str">
        <f>IF(ISERROR(MATCH(Passout2023[[#This Row], [Admission Type]],$F$3:$F$6,0)),"0", "1")</f>
        <v>0</v>
      </c>
      <c r="AA291" s="60" t="str">
        <f>IF(ISERROR(MATCH(Passout2023[[#This Row], [Batch Start Year]],$L$3:$L$25,0)),"0", "1")</f>
        <v>0</v>
      </c>
      <c r="AB291" s="60" t="str">
        <f>IF(ISERROR(MATCH(Passout2023[[#This Row], [Batch Start Semester]],$K$3:$K$6,0)),"0", "1")</f>
        <v>0</v>
      </c>
      <c r="AC291" s="60" t="str">
        <f>IF(ISERROR(MATCH([3]!Quota_Std_2022_23[[#This Row], [SESSION_TYPE]],$AX$2:$AX$5,0)),"0", "1")</f>
        <v>0</v>
      </c>
      <c r="AD291" s="60" t="str">
        <f>IF(ISERROR(MATCH(#REF!,#REF!,0)),"0", "1")</f>
        <v>0</v>
      </c>
      <c r="AE291" s="60" t="str">
        <f>IF(ISERROR(MATCH([3]!Quota_Std_2022_23[[#This Row], [Gender]],$AN$2:$AN$4,0)),"0", "1")</f>
        <v>0</v>
      </c>
      <c r="AF291" s="60" t="str">
        <f>IF(ISERROR(MATCH([3]!Quota_Std_2022_23[[#This Row], [Quota Type]],[3]Sheet1!$AO$2:$AO$12,0)),"0", "1")</f>
        <v>0</v>
      </c>
      <c r="AG291" s="60" t="str">
        <f>IF(ISERROR(MATCH(#REF!,$BA$2:$BA$8,0)),"0", "1")</f>
        <v>0</v>
      </c>
      <c r="AH291" s="60" t="str">
        <f>IF(ISERROR(MATCH(Passout2023[[#This Row], [Nationality Pakistani/ Foreign]],$D$3:$D$4,0)),"0", "1")</f>
        <v>0</v>
      </c>
    </row>
    <row r="292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80"/>
      <c r="P292" s="40"/>
      <c r="Q292" s="40"/>
      <c r="T292" t="s">
        <v>1730</v>
      </c>
      <c r="Y292" s="60" t="str">
        <f>IF(ISERROR(MATCH(Passout2023[[#This Row], [Degree Duration (year)]],$M$3:$M$10,0)),"0", "1")</f>
        <v>0</v>
      </c>
      <c r="Z292" s="60" t="str">
        <f>IF(ISERROR(MATCH(Passout2023[[#This Row], [Admission Type]],$F$3:$F$6,0)),"0", "1")</f>
        <v>0</v>
      </c>
      <c r="AA292" s="60" t="str">
        <f>IF(ISERROR(MATCH(Passout2023[[#This Row], [Batch Start Year]],$L$3:$L$25,0)),"0", "1")</f>
        <v>0</v>
      </c>
      <c r="AB292" s="60" t="str">
        <f>IF(ISERROR(MATCH(Passout2023[[#This Row], [Batch Start Semester]],$K$3:$K$6,0)),"0", "1")</f>
        <v>0</v>
      </c>
      <c r="AC292" s="60" t="str">
        <f>IF(ISERROR(MATCH([3]!Quota_Std_2022_23[[#This Row], [SESSION_TYPE]],$AX$2:$AX$5,0)),"0", "1")</f>
        <v>0</v>
      </c>
      <c r="AD292" s="60" t="str">
        <f>IF(ISERROR(MATCH(#REF!,#REF!,0)),"0", "1")</f>
        <v>0</v>
      </c>
      <c r="AE292" s="60" t="str">
        <f>IF(ISERROR(MATCH([3]!Quota_Std_2022_23[[#This Row], [Gender]],$AN$2:$AN$4,0)),"0", "1")</f>
        <v>0</v>
      </c>
      <c r="AF292" s="60" t="str">
        <f>IF(ISERROR(MATCH([3]!Quota_Std_2022_23[[#This Row], [Quota Type]],[3]Sheet1!$AO$2:$AO$12,0)),"0", "1")</f>
        <v>0</v>
      </c>
      <c r="AG292" s="60" t="str">
        <f>IF(ISERROR(MATCH(#REF!,$BA$2:$BA$8,0)),"0", "1")</f>
        <v>0</v>
      </c>
      <c r="AH292" s="60" t="str">
        <f>IF(ISERROR(MATCH(Passout2023[[#This Row], [Nationality Pakistani/ Foreign]],$D$3:$D$4,0)),"0", "1")</f>
        <v>0</v>
      </c>
    </row>
    <row r="293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T293" t="s">
        <v>1731</v>
      </c>
      <c r="Y293" s="60" t="str">
        <f>IF(ISERROR(MATCH(Passout2023[[#This Row], [Degree Duration (year)]],$M$3:$M$10,0)),"0", "1")</f>
        <v>0</v>
      </c>
      <c r="Z293" s="60" t="str">
        <f>IF(ISERROR(MATCH(Passout2023[[#This Row], [Admission Type]],$F$3:$F$6,0)),"0", "1")</f>
        <v>0</v>
      </c>
      <c r="AA293" s="60" t="str">
        <f>IF(ISERROR(MATCH(Passout2023[[#This Row], [Batch Start Year]],$L$3:$L$25,0)),"0", "1")</f>
        <v>0</v>
      </c>
      <c r="AB293" s="60" t="str">
        <f>IF(ISERROR(MATCH(Passout2023[[#This Row], [Batch Start Semester]],$K$3:$K$6,0)),"0", "1")</f>
        <v>0</v>
      </c>
      <c r="AC293" s="60" t="str">
        <f>IF(ISERROR(MATCH([3]!Quota_Std_2022_23[[#This Row], [SESSION_TYPE]],$AX$2:$AX$5,0)),"0", "1")</f>
        <v>0</v>
      </c>
      <c r="AD293" s="60" t="str">
        <f>IF(ISERROR(MATCH(#REF!,#REF!,0)),"0", "1")</f>
        <v>0</v>
      </c>
      <c r="AE293" s="60" t="str">
        <f>IF(ISERROR(MATCH([3]!Quota_Std_2022_23[[#This Row], [Gender]],$AN$2:$AN$4,0)),"0", "1")</f>
        <v>0</v>
      </c>
      <c r="AF293" s="60" t="str">
        <f>IF(ISERROR(MATCH([3]!Quota_Std_2022_23[[#This Row], [Quota Type]],[3]Sheet1!$AO$2:$AO$12,0)),"0", "1")</f>
        <v>0</v>
      </c>
      <c r="AG293" s="60" t="str">
        <f>IF(ISERROR(MATCH(#REF!,$BA$2:$BA$8,0)),"0", "1")</f>
        <v>0</v>
      </c>
      <c r="AH293" s="60" t="str">
        <f>IF(ISERROR(MATCH(Passout2023[[#This Row], [Nationality Pakistani/ Foreign]],$D$3:$D$4,0)),"0", "1")</f>
        <v>0</v>
      </c>
    </row>
    <row r="294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80"/>
      <c r="P294" s="40"/>
      <c r="Q294" s="40"/>
      <c r="T294" t="s">
        <v>1732</v>
      </c>
      <c r="Y294" s="60" t="str">
        <f>IF(ISERROR(MATCH(Passout2023[[#This Row], [Degree Duration (year)]],$M$3:$M$10,0)),"0", "1")</f>
        <v>0</v>
      </c>
      <c r="Z294" s="60" t="str">
        <f>IF(ISERROR(MATCH(Passout2023[[#This Row], [Admission Type]],$F$3:$F$6,0)),"0", "1")</f>
        <v>0</v>
      </c>
      <c r="AA294" s="60" t="str">
        <f>IF(ISERROR(MATCH(Passout2023[[#This Row], [Batch Start Year]],$L$3:$L$25,0)),"0", "1")</f>
        <v>0</v>
      </c>
      <c r="AB294" s="60" t="str">
        <f>IF(ISERROR(MATCH(Passout2023[[#This Row], [Batch Start Semester]],$K$3:$K$6,0)),"0", "1")</f>
        <v>0</v>
      </c>
      <c r="AC294" s="60" t="str">
        <f>IF(ISERROR(MATCH([3]!Quota_Std_2022_23[[#This Row], [SESSION_TYPE]],$AX$2:$AX$5,0)),"0", "1")</f>
        <v>0</v>
      </c>
      <c r="AD294" s="60" t="str">
        <f>IF(ISERROR(MATCH(#REF!,#REF!,0)),"0", "1")</f>
        <v>0</v>
      </c>
      <c r="AE294" s="60" t="str">
        <f>IF(ISERROR(MATCH([3]!Quota_Std_2022_23[[#This Row], [Gender]],$AN$2:$AN$4,0)),"0", "1")</f>
        <v>0</v>
      </c>
      <c r="AF294" s="60" t="str">
        <f>IF(ISERROR(MATCH([3]!Quota_Std_2022_23[[#This Row], [Quota Type]],[3]Sheet1!$AO$2:$AO$12,0)),"0", "1")</f>
        <v>0</v>
      </c>
      <c r="AG294" s="60" t="str">
        <f>IF(ISERROR(MATCH(#REF!,$BA$2:$BA$8,0)),"0", "1")</f>
        <v>0</v>
      </c>
      <c r="AH294" s="60" t="str">
        <f>IF(ISERROR(MATCH(Passout2023[[#This Row], [Nationality Pakistani/ Foreign]],$D$3:$D$4,0)),"0", "1")</f>
        <v>0</v>
      </c>
    </row>
    <row r="295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T295" t="s">
        <v>1733</v>
      </c>
      <c r="Y295" s="60" t="str">
        <f>IF(ISERROR(MATCH(Passout2023[[#This Row], [Degree Duration (year)]],$M$3:$M$10,0)),"0", "1")</f>
        <v>0</v>
      </c>
      <c r="Z295" s="60" t="str">
        <f>IF(ISERROR(MATCH(Passout2023[[#This Row], [Admission Type]],$F$3:$F$6,0)),"0", "1")</f>
        <v>0</v>
      </c>
      <c r="AA295" s="60" t="str">
        <f>IF(ISERROR(MATCH(Passout2023[[#This Row], [Batch Start Year]],$L$3:$L$25,0)),"0", "1")</f>
        <v>0</v>
      </c>
      <c r="AB295" s="60" t="str">
        <f>IF(ISERROR(MATCH(Passout2023[[#This Row], [Batch Start Semester]],$K$3:$K$6,0)),"0", "1")</f>
        <v>0</v>
      </c>
      <c r="AC295" s="60" t="str">
        <f>IF(ISERROR(MATCH([3]!Quota_Std_2022_23[[#This Row], [SESSION_TYPE]],$AX$2:$AX$5,0)),"0", "1")</f>
        <v>0</v>
      </c>
      <c r="AD295" s="60" t="str">
        <f>IF(ISERROR(MATCH(#REF!,#REF!,0)),"0", "1")</f>
        <v>0</v>
      </c>
      <c r="AE295" s="60" t="str">
        <f>IF(ISERROR(MATCH([3]!Quota_Std_2022_23[[#This Row], [Gender]],$AN$2:$AN$4,0)),"0", "1")</f>
        <v>0</v>
      </c>
      <c r="AF295" s="60" t="str">
        <f>IF(ISERROR(MATCH([3]!Quota_Std_2022_23[[#This Row], [Quota Type]],[3]Sheet1!$AO$2:$AO$12,0)),"0", "1")</f>
        <v>0</v>
      </c>
      <c r="AG295" s="60" t="str">
        <f>IF(ISERROR(MATCH(#REF!,$BA$2:$BA$8,0)),"0", "1")</f>
        <v>0</v>
      </c>
      <c r="AH295" s="60" t="str">
        <f>IF(ISERROR(MATCH(Passout2023[[#This Row], [Nationality Pakistani/ Foreign]],$D$3:$D$4,0)),"0", "1")</f>
        <v>0</v>
      </c>
    </row>
    <row r="296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80"/>
      <c r="P296" s="40"/>
      <c r="Q296" s="40"/>
      <c r="T296" t="s">
        <v>1734</v>
      </c>
      <c r="Y296" s="60" t="str">
        <f>IF(ISERROR(MATCH(Passout2023[[#This Row], [Degree Duration (year)]],$M$3:$M$10,0)),"0", "1")</f>
        <v>0</v>
      </c>
      <c r="Z296" s="60" t="str">
        <f>IF(ISERROR(MATCH(Passout2023[[#This Row], [Admission Type]],$F$3:$F$6,0)),"0", "1")</f>
        <v>0</v>
      </c>
      <c r="AA296" s="60" t="str">
        <f>IF(ISERROR(MATCH(Passout2023[[#This Row], [Batch Start Year]],$L$3:$L$25,0)),"0", "1")</f>
        <v>0</v>
      </c>
      <c r="AB296" s="60" t="str">
        <f>IF(ISERROR(MATCH(Passout2023[[#This Row], [Batch Start Semester]],$K$3:$K$6,0)),"0", "1")</f>
        <v>0</v>
      </c>
      <c r="AC296" s="60" t="str">
        <f>IF(ISERROR(MATCH([3]!Quota_Std_2022_23[[#This Row], [SESSION_TYPE]],$AX$2:$AX$5,0)),"0", "1")</f>
        <v>0</v>
      </c>
      <c r="AD296" s="60" t="str">
        <f>IF(ISERROR(MATCH(#REF!,#REF!,0)),"0", "1")</f>
        <v>0</v>
      </c>
      <c r="AE296" s="60" t="str">
        <f>IF(ISERROR(MATCH([3]!Quota_Std_2022_23[[#This Row], [Gender]],$AN$2:$AN$4,0)),"0", "1")</f>
        <v>0</v>
      </c>
      <c r="AF296" s="60" t="str">
        <f>IF(ISERROR(MATCH([3]!Quota_Std_2022_23[[#This Row], [Quota Type]],[3]Sheet1!$AO$2:$AO$12,0)),"0", "1")</f>
        <v>0</v>
      </c>
      <c r="AG296" s="60" t="str">
        <f>IF(ISERROR(MATCH(#REF!,$BA$2:$BA$8,0)),"0", "1")</f>
        <v>0</v>
      </c>
      <c r="AH296" s="60" t="str">
        <f>IF(ISERROR(MATCH(Passout2023[[#This Row], [Nationality Pakistani/ Foreign]],$D$3:$D$4,0)),"0", "1")</f>
        <v>0</v>
      </c>
    </row>
    <row r="297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T297" t="s">
        <v>1735</v>
      </c>
      <c r="Y297" s="60" t="str">
        <f>IF(ISERROR(MATCH(Passout2023[[#This Row], [Degree Duration (year)]],$M$3:$M$10,0)),"0", "1")</f>
        <v>0</v>
      </c>
      <c r="Z297" s="60" t="str">
        <f>IF(ISERROR(MATCH(Passout2023[[#This Row], [Admission Type]],$F$3:$F$6,0)),"0", "1")</f>
        <v>0</v>
      </c>
      <c r="AA297" s="60" t="str">
        <f>IF(ISERROR(MATCH(Passout2023[[#This Row], [Batch Start Year]],$L$3:$L$25,0)),"0", "1")</f>
        <v>0</v>
      </c>
      <c r="AB297" s="60" t="str">
        <f>IF(ISERROR(MATCH(Passout2023[[#This Row], [Batch Start Semester]],$K$3:$K$6,0)),"0", "1")</f>
        <v>0</v>
      </c>
      <c r="AC297" s="60" t="str">
        <f>IF(ISERROR(MATCH([3]!Quota_Std_2022_23[[#This Row], [SESSION_TYPE]],$AX$2:$AX$5,0)),"0", "1")</f>
        <v>0</v>
      </c>
      <c r="AD297" s="60" t="str">
        <f>IF(ISERROR(MATCH(#REF!,#REF!,0)),"0", "1")</f>
        <v>0</v>
      </c>
      <c r="AE297" s="60" t="str">
        <f>IF(ISERROR(MATCH([3]!Quota_Std_2022_23[[#This Row], [Gender]],$AN$2:$AN$4,0)),"0", "1")</f>
        <v>0</v>
      </c>
      <c r="AF297" s="60" t="str">
        <f>IF(ISERROR(MATCH([3]!Quota_Std_2022_23[[#This Row], [Quota Type]],[3]Sheet1!$AO$2:$AO$12,0)),"0", "1")</f>
        <v>0</v>
      </c>
      <c r="AG297" s="60" t="str">
        <f>IF(ISERROR(MATCH(#REF!,$BA$2:$BA$8,0)),"0", "1")</f>
        <v>0</v>
      </c>
      <c r="AH297" s="60" t="str">
        <f>IF(ISERROR(MATCH(Passout2023[[#This Row], [Nationality Pakistani/ Foreign]],$D$3:$D$4,0)),"0", "1")</f>
        <v>0</v>
      </c>
    </row>
    <row r="298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80"/>
      <c r="P298" s="40"/>
      <c r="Q298" s="40"/>
      <c r="T298" t="s">
        <v>1736</v>
      </c>
      <c r="Y298" s="60" t="str">
        <f>IF(ISERROR(MATCH(Passout2023[[#This Row], [Degree Duration (year)]],$M$3:$M$10,0)),"0", "1")</f>
        <v>0</v>
      </c>
      <c r="Z298" s="60" t="str">
        <f>IF(ISERROR(MATCH(Passout2023[[#This Row], [Admission Type]],$F$3:$F$6,0)),"0", "1")</f>
        <v>0</v>
      </c>
      <c r="AA298" s="60" t="str">
        <f>IF(ISERROR(MATCH(Passout2023[[#This Row], [Batch Start Year]],$L$3:$L$25,0)),"0", "1")</f>
        <v>0</v>
      </c>
      <c r="AB298" s="60" t="str">
        <f>IF(ISERROR(MATCH(Passout2023[[#This Row], [Batch Start Semester]],$K$3:$K$6,0)),"0", "1")</f>
        <v>0</v>
      </c>
      <c r="AC298" s="60" t="str">
        <f>IF(ISERROR(MATCH([3]!Quota_Std_2022_23[[#This Row], [SESSION_TYPE]],$AX$2:$AX$5,0)),"0", "1")</f>
        <v>0</v>
      </c>
      <c r="AD298" s="60" t="str">
        <f>IF(ISERROR(MATCH(#REF!,#REF!,0)),"0", "1")</f>
        <v>0</v>
      </c>
      <c r="AE298" s="60" t="str">
        <f>IF(ISERROR(MATCH([3]!Quota_Std_2022_23[[#This Row], [Gender]],$AN$2:$AN$4,0)),"0", "1")</f>
        <v>0</v>
      </c>
      <c r="AF298" s="60" t="str">
        <f>IF(ISERROR(MATCH([3]!Quota_Std_2022_23[[#This Row], [Quota Type]],[3]Sheet1!$AO$2:$AO$12,0)),"0", "1")</f>
        <v>0</v>
      </c>
      <c r="AG298" s="60" t="str">
        <f>IF(ISERROR(MATCH(#REF!,$BA$2:$BA$8,0)),"0", "1")</f>
        <v>0</v>
      </c>
      <c r="AH298" s="60" t="str">
        <f>IF(ISERROR(MATCH(Passout2023[[#This Row], [Nationality Pakistani/ Foreign]],$D$3:$D$4,0)),"0", "1")</f>
        <v>0</v>
      </c>
    </row>
    <row r="299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T299" t="s">
        <v>1737</v>
      </c>
      <c r="Y299" s="60" t="str">
        <f>IF(ISERROR(MATCH(Passout2023[[#This Row], [Degree Duration (year)]],$M$3:$M$10,0)),"0", "1")</f>
        <v>0</v>
      </c>
      <c r="Z299" s="60" t="str">
        <f>IF(ISERROR(MATCH(Passout2023[[#This Row], [Admission Type]],$F$3:$F$6,0)),"0", "1")</f>
        <v>0</v>
      </c>
      <c r="AA299" s="60" t="str">
        <f>IF(ISERROR(MATCH(Passout2023[[#This Row], [Batch Start Year]],$L$3:$L$25,0)),"0", "1")</f>
        <v>0</v>
      </c>
      <c r="AB299" s="60" t="str">
        <f>IF(ISERROR(MATCH(Passout2023[[#This Row], [Batch Start Semester]],$K$3:$K$6,0)),"0", "1")</f>
        <v>0</v>
      </c>
      <c r="AC299" s="60" t="str">
        <f>IF(ISERROR(MATCH([3]!Quota_Std_2022_23[[#This Row], [SESSION_TYPE]],$AX$2:$AX$5,0)),"0", "1")</f>
        <v>0</v>
      </c>
      <c r="AD299" s="60" t="str">
        <f>IF(ISERROR(MATCH(#REF!,#REF!,0)),"0", "1")</f>
        <v>0</v>
      </c>
      <c r="AE299" s="60" t="str">
        <f>IF(ISERROR(MATCH([3]!Quota_Std_2022_23[[#This Row], [Gender]],$AN$2:$AN$4,0)),"0", "1")</f>
        <v>0</v>
      </c>
      <c r="AF299" s="60" t="str">
        <f>IF(ISERROR(MATCH([3]!Quota_Std_2022_23[[#This Row], [Quota Type]],[3]Sheet1!$AO$2:$AO$12,0)),"0", "1")</f>
        <v>0</v>
      </c>
      <c r="AG299" s="60" t="str">
        <f>IF(ISERROR(MATCH(#REF!,$BA$2:$BA$8,0)),"0", "1")</f>
        <v>0</v>
      </c>
      <c r="AH299" s="60" t="str">
        <f>IF(ISERROR(MATCH(Passout2023[[#This Row], [Nationality Pakistani/ Foreign]],$D$3:$D$4,0)),"0", "1")</f>
        <v>0</v>
      </c>
    </row>
    <row r="300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80"/>
      <c r="P300" s="40"/>
      <c r="Q300" s="40"/>
      <c r="T300" t="s">
        <v>1738</v>
      </c>
      <c r="Y300" s="60" t="str">
        <f>IF(ISERROR(MATCH(Passout2023[[#This Row], [Degree Duration (year)]],$M$3:$M$10,0)),"0", "1")</f>
        <v>0</v>
      </c>
      <c r="Z300" s="60" t="str">
        <f>IF(ISERROR(MATCH(Passout2023[[#This Row], [Admission Type]],$F$3:$F$6,0)),"0", "1")</f>
        <v>0</v>
      </c>
      <c r="AA300" s="60" t="str">
        <f>IF(ISERROR(MATCH(Passout2023[[#This Row], [Batch Start Year]],$L$3:$L$25,0)),"0", "1")</f>
        <v>0</v>
      </c>
      <c r="AB300" s="60" t="str">
        <f>IF(ISERROR(MATCH(Passout2023[[#This Row], [Batch Start Semester]],$K$3:$K$6,0)),"0", "1")</f>
        <v>0</v>
      </c>
      <c r="AC300" s="60" t="str">
        <f>IF(ISERROR(MATCH([3]!Quota_Std_2022_23[[#This Row], [SESSION_TYPE]],$AX$2:$AX$5,0)),"0", "1")</f>
        <v>0</v>
      </c>
      <c r="AD300" s="60" t="str">
        <f>IF(ISERROR(MATCH(#REF!,#REF!,0)),"0", "1")</f>
        <v>0</v>
      </c>
      <c r="AE300" s="60" t="str">
        <f>IF(ISERROR(MATCH([3]!Quota_Std_2022_23[[#This Row], [Gender]],$AN$2:$AN$4,0)),"0", "1")</f>
        <v>0</v>
      </c>
      <c r="AF300" s="60" t="str">
        <f>IF(ISERROR(MATCH([3]!Quota_Std_2022_23[[#This Row], [Quota Type]],[3]Sheet1!$AO$2:$AO$12,0)),"0", "1")</f>
        <v>0</v>
      </c>
      <c r="AG300" s="60" t="str">
        <f>IF(ISERROR(MATCH(#REF!,$BA$2:$BA$8,0)),"0", "1")</f>
        <v>0</v>
      </c>
      <c r="AH300" s="60" t="str">
        <f>IF(ISERROR(MATCH(Passout2023[[#This Row], [Nationality Pakistani/ Foreign]],$D$3:$D$4,0)),"0", "1")</f>
        <v>0</v>
      </c>
    </row>
    <row r="301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T301" t="s">
        <v>1739</v>
      </c>
      <c r="Y301" s="60" t="str">
        <f>IF(ISERROR(MATCH(Passout2023[[#This Row], [Degree Duration (year)]],$M$3:$M$10,0)),"0", "1")</f>
        <v>0</v>
      </c>
      <c r="Z301" s="60" t="str">
        <f>IF(ISERROR(MATCH(Passout2023[[#This Row], [Admission Type]],$F$3:$F$6,0)),"0", "1")</f>
        <v>0</v>
      </c>
      <c r="AA301" s="60" t="str">
        <f>IF(ISERROR(MATCH(Passout2023[[#This Row], [Batch Start Year]],$L$3:$L$25,0)),"0", "1")</f>
        <v>0</v>
      </c>
      <c r="AB301" s="60" t="str">
        <f>IF(ISERROR(MATCH(Passout2023[[#This Row], [Batch Start Semester]],$K$3:$K$6,0)),"0", "1")</f>
        <v>0</v>
      </c>
      <c r="AC301" s="60" t="str">
        <f>IF(ISERROR(MATCH([3]!Quota_Std_2022_23[[#This Row], [SESSION_TYPE]],$AX$2:$AX$5,0)),"0", "1")</f>
        <v>0</v>
      </c>
      <c r="AD301" s="60" t="str">
        <f>IF(ISERROR(MATCH(#REF!,#REF!,0)),"0", "1")</f>
        <v>0</v>
      </c>
      <c r="AE301" s="60" t="str">
        <f>IF(ISERROR(MATCH([3]!Quota_Std_2022_23[[#This Row], [Gender]],$AN$2:$AN$4,0)),"0", "1")</f>
        <v>0</v>
      </c>
      <c r="AF301" s="60" t="str">
        <f>IF(ISERROR(MATCH([3]!Quota_Std_2022_23[[#This Row], [Quota Type]],[3]Sheet1!$AO$2:$AO$12,0)),"0", "1")</f>
        <v>0</v>
      </c>
      <c r="AG301" s="60" t="str">
        <f>IF(ISERROR(MATCH(#REF!,$BA$2:$BA$8,0)),"0", "1")</f>
        <v>0</v>
      </c>
      <c r="AH301" s="60" t="str">
        <f>IF(ISERROR(MATCH(Passout2023[[#This Row], [Nationality Pakistani/ Foreign]],$D$3:$D$4,0)),"0", "1")</f>
        <v>0</v>
      </c>
    </row>
    <row r="302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80"/>
      <c r="P302" s="40"/>
      <c r="Q302" s="40"/>
      <c r="T302" t="s">
        <v>1740</v>
      </c>
      <c r="Y302" s="60" t="str">
        <f>IF(ISERROR(MATCH(Passout2023[[#This Row], [Degree Duration (year)]],$M$3:$M$10,0)),"0", "1")</f>
        <v>0</v>
      </c>
      <c r="Z302" s="60" t="str">
        <f>IF(ISERROR(MATCH(Passout2023[[#This Row], [Admission Type]],$F$3:$F$6,0)),"0", "1")</f>
        <v>0</v>
      </c>
      <c r="AA302" s="60" t="str">
        <f>IF(ISERROR(MATCH(Passout2023[[#This Row], [Batch Start Year]],$L$3:$L$25,0)),"0", "1")</f>
        <v>0</v>
      </c>
      <c r="AB302" s="60" t="str">
        <f>IF(ISERROR(MATCH(Passout2023[[#This Row], [Batch Start Semester]],$K$3:$K$6,0)),"0", "1")</f>
        <v>0</v>
      </c>
      <c r="AC302" s="60" t="str">
        <f>IF(ISERROR(MATCH([3]!Quota_Std_2022_23[[#This Row], [SESSION_TYPE]],$AX$2:$AX$5,0)),"0", "1")</f>
        <v>0</v>
      </c>
      <c r="AD302" s="60" t="str">
        <f>IF(ISERROR(MATCH(#REF!,#REF!,0)),"0", "1")</f>
        <v>0</v>
      </c>
      <c r="AE302" s="60" t="str">
        <f>IF(ISERROR(MATCH([3]!Quota_Std_2022_23[[#This Row], [Gender]],$AN$2:$AN$4,0)),"0", "1")</f>
        <v>0</v>
      </c>
      <c r="AF302" s="60" t="str">
        <f>IF(ISERROR(MATCH([3]!Quota_Std_2022_23[[#This Row], [Quota Type]],[3]Sheet1!$AO$2:$AO$12,0)),"0", "1")</f>
        <v>0</v>
      </c>
      <c r="AG302" s="60" t="str">
        <f>IF(ISERROR(MATCH(#REF!,$BA$2:$BA$8,0)),"0", "1")</f>
        <v>0</v>
      </c>
      <c r="AH302" s="60" t="str">
        <f>IF(ISERROR(MATCH(Passout2023[[#This Row], [Nationality Pakistani/ Foreign]],$D$3:$D$4,0)),"0", "1")</f>
        <v>0</v>
      </c>
    </row>
    <row r="303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T303" t="s">
        <v>1741</v>
      </c>
      <c r="Y303" s="60" t="str">
        <f>IF(ISERROR(MATCH(Passout2023[[#This Row], [Degree Duration (year)]],$M$3:$M$10,0)),"0", "1")</f>
        <v>0</v>
      </c>
      <c r="Z303" s="60" t="str">
        <f>IF(ISERROR(MATCH(Passout2023[[#This Row], [Admission Type]],$F$3:$F$6,0)),"0", "1")</f>
        <v>0</v>
      </c>
      <c r="AA303" s="60" t="str">
        <f>IF(ISERROR(MATCH(Passout2023[[#This Row], [Batch Start Year]],$L$3:$L$25,0)),"0", "1")</f>
        <v>0</v>
      </c>
      <c r="AB303" s="60" t="str">
        <f>IF(ISERROR(MATCH(Passout2023[[#This Row], [Batch Start Semester]],$K$3:$K$6,0)),"0", "1")</f>
        <v>0</v>
      </c>
      <c r="AC303" s="60" t="str">
        <f>IF(ISERROR(MATCH([3]!Quota_Std_2022_23[[#This Row], [SESSION_TYPE]],$AX$2:$AX$5,0)),"0", "1")</f>
        <v>0</v>
      </c>
      <c r="AD303" s="60" t="str">
        <f>IF(ISERROR(MATCH(#REF!,#REF!,0)),"0", "1")</f>
        <v>0</v>
      </c>
      <c r="AE303" s="60" t="str">
        <f>IF(ISERROR(MATCH([3]!Quota_Std_2022_23[[#This Row], [Gender]],$AN$2:$AN$4,0)),"0", "1")</f>
        <v>0</v>
      </c>
      <c r="AF303" s="60" t="str">
        <f>IF(ISERROR(MATCH([3]!Quota_Std_2022_23[[#This Row], [Quota Type]],[3]Sheet1!$AO$2:$AO$12,0)),"0", "1")</f>
        <v>0</v>
      </c>
      <c r="AG303" s="60" t="str">
        <f>IF(ISERROR(MATCH(#REF!,$BA$2:$BA$8,0)),"0", "1")</f>
        <v>0</v>
      </c>
      <c r="AH303" s="60" t="str">
        <f>IF(ISERROR(MATCH(Passout2023[[#This Row], [Nationality Pakistani/ Foreign]],$D$3:$D$4,0)),"0", "1")</f>
        <v>0</v>
      </c>
    </row>
    <row r="304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T304" t="s">
        <v>1742</v>
      </c>
      <c r="Y304" s="60" t="str">
        <f>IF(ISERROR(MATCH(Passout2023[[#This Row], [Degree Duration (year)]],$M$3:$M$10,0)),"0", "1")</f>
        <v>0</v>
      </c>
      <c r="Z304" s="60" t="str">
        <f>IF(ISERROR(MATCH(Passout2023[[#This Row], [Admission Type]],$F$3:$F$6,0)),"0", "1")</f>
        <v>0</v>
      </c>
      <c r="AA304" s="60" t="str">
        <f>IF(ISERROR(MATCH(Passout2023[[#This Row], [Batch Start Year]],$L$3:$L$25,0)),"0", "1")</f>
        <v>0</v>
      </c>
      <c r="AB304" s="60" t="str">
        <f>IF(ISERROR(MATCH(Passout2023[[#This Row], [Batch Start Semester]],$K$3:$K$6,0)),"0", "1")</f>
        <v>0</v>
      </c>
      <c r="AC304" s="60" t="str">
        <f>IF(ISERROR(MATCH([3]!Quota_Std_2022_23[[#This Row], [SESSION_TYPE]],$AX$2:$AX$5,0)),"0", "1")</f>
        <v>0</v>
      </c>
      <c r="AD304" s="60" t="str">
        <f>IF(ISERROR(MATCH(#REF!,#REF!,0)),"0", "1")</f>
        <v>0</v>
      </c>
      <c r="AE304" s="60" t="str">
        <f>IF(ISERROR(MATCH([3]!Quota_Std_2022_23[[#This Row], [Gender]],$AN$2:$AN$4,0)),"0", "1")</f>
        <v>0</v>
      </c>
      <c r="AF304" s="60" t="str">
        <f>IF(ISERROR(MATCH([3]!Quota_Std_2022_23[[#This Row], [Quota Type]],[3]Sheet1!$AO$2:$AO$12,0)),"0", "1")</f>
        <v>0</v>
      </c>
      <c r="AG304" s="60" t="str">
        <f>IF(ISERROR(MATCH(#REF!,$BA$2:$BA$8,0)),"0", "1")</f>
        <v>0</v>
      </c>
      <c r="AH304" s="60" t="str">
        <f>IF(ISERROR(MATCH(Passout2023[[#This Row], [Nationality Pakistani/ Foreign]],$D$3:$D$4,0)),"0", "1")</f>
        <v>0</v>
      </c>
    </row>
    <row r="305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T305" t="s">
        <v>1743</v>
      </c>
      <c r="Y305" s="60" t="str">
        <f>IF(ISERROR(MATCH(Passout2023[[#This Row], [Degree Duration (year)]],$M$3:$M$10,0)),"0", "1")</f>
        <v>0</v>
      </c>
      <c r="Z305" s="60" t="str">
        <f>IF(ISERROR(MATCH(Passout2023[[#This Row], [Admission Type]],$F$3:$F$6,0)),"0", "1")</f>
        <v>0</v>
      </c>
      <c r="AA305" s="60" t="str">
        <f>IF(ISERROR(MATCH(Passout2023[[#This Row], [Batch Start Year]],$L$3:$L$25,0)),"0", "1")</f>
        <v>0</v>
      </c>
      <c r="AB305" s="60" t="str">
        <f>IF(ISERROR(MATCH(Passout2023[[#This Row], [Batch Start Semester]],$K$3:$K$6,0)),"0", "1")</f>
        <v>0</v>
      </c>
      <c r="AC305" s="60" t="str">
        <f>IF(ISERROR(MATCH([3]!Quota_Std_2022_23[[#This Row], [SESSION_TYPE]],$AX$2:$AX$5,0)),"0", "1")</f>
        <v>0</v>
      </c>
      <c r="AD305" s="60" t="str">
        <f>IF(ISERROR(MATCH(#REF!,#REF!,0)),"0", "1")</f>
        <v>0</v>
      </c>
      <c r="AE305" s="60" t="str">
        <f>IF(ISERROR(MATCH([3]!Quota_Std_2022_23[[#This Row], [Gender]],$AN$2:$AN$4,0)),"0", "1")</f>
        <v>0</v>
      </c>
      <c r="AF305" s="60" t="str">
        <f>IF(ISERROR(MATCH([3]!Quota_Std_2022_23[[#This Row], [Quota Type]],[3]Sheet1!$AO$2:$AO$12,0)),"0", "1")</f>
        <v>0</v>
      </c>
      <c r="AG305" s="60" t="str">
        <f>IF(ISERROR(MATCH(#REF!,$BA$2:$BA$8,0)),"0", "1")</f>
        <v>0</v>
      </c>
      <c r="AH305" s="60" t="str">
        <f>IF(ISERROR(MATCH(Passout2023[[#This Row], [Nationality Pakistani/ Foreign]],$D$3:$D$4,0)),"0", "1")</f>
        <v>0</v>
      </c>
    </row>
    <row r="306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80"/>
      <c r="P306" s="40"/>
      <c r="Q306" s="40"/>
      <c r="T306" t="s">
        <v>1744</v>
      </c>
      <c r="Y306" s="60" t="str">
        <f>IF(ISERROR(MATCH(Passout2023[[#This Row], [Degree Duration (year)]],$M$3:$M$10,0)),"0", "1")</f>
        <v>0</v>
      </c>
      <c r="Z306" s="60" t="str">
        <f>IF(ISERROR(MATCH(Passout2023[[#This Row], [Admission Type]],$F$3:$F$6,0)),"0", "1")</f>
        <v>0</v>
      </c>
      <c r="AA306" s="60" t="str">
        <f>IF(ISERROR(MATCH(Passout2023[[#This Row], [Batch Start Year]],$L$3:$L$25,0)),"0", "1")</f>
        <v>0</v>
      </c>
      <c r="AB306" s="60" t="str">
        <f>IF(ISERROR(MATCH(Passout2023[[#This Row], [Batch Start Semester]],$K$3:$K$6,0)),"0", "1")</f>
        <v>0</v>
      </c>
      <c r="AC306" s="60" t="str">
        <f>IF(ISERROR(MATCH([3]!Quota_Std_2022_23[[#This Row], [SESSION_TYPE]],$AX$2:$AX$5,0)),"0", "1")</f>
        <v>0</v>
      </c>
      <c r="AD306" s="60" t="str">
        <f>IF(ISERROR(MATCH(#REF!,#REF!,0)),"0", "1")</f>
        <v>0</v>
      </c>
      <c r="AE306" s="60" t="str">
        <f>IF(ISERROR(MATCH([3]!Quota_Std_2022_23[[#This Row], [Gender]],$AN$2:$AN$4,0)),"0", "1")</f>
        <v>0</v>
      </c>
      <c r="AF306" s="60" t="str">
        <f>IF(ISERROR(MATCH([3]!Quota_Std_2022_23[[#This Row], [Quota Type]],[3]Sheet1!$AO$2:$AO$12,0)),"0", "1")</f>
        <v>0</v>
      </c>
      <c r="AG306" s="60" t="str">
        <f>IF(ISERROR(MATCH(#REF!,$BA$2:$BA$8,0)),"0", "1")</f>
        <v>0</v>
      </c>
      <c r="AH306" s="60" t="str">
        <f>IF(ISERROR(MATCH(Passout2023[[#This Row], [Nationality Pakistani/ Foreign]],$D$3:$D$4,0)),"0", "1")</f>
        <v>0</v>
      </c>
    </row>
    <row r="307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80"/>
      <c r="P307" s="40"/>
      <c r="Q307" s="40"/>
      <c r="T307" t="s">
        <v>1745</v>
      </c>
      <c r="Y307" s="60" t="str">
        <f>IF(ISERROR(MATCH(Passout2023[[#This Row], [Degree Duration (year)]],$M$3:$M$10,0)),"0", "1")</f>
        <v>0</v>
      </c>
      <c r="Z307" s="60" t="str">
        <f>IF(ISERROR(MATCH(Passout2023[[#This Row], [Admission Type]],$F$3:$F$6,0)),"0", "1")</f>
        <v>0</v>
      </c>
      <c r="AA307" s="60" t="str">
        <f>IF(ISERROR(MATCH(Passout2023[[#This Row], [Batch Start Year]],$L$3:$L$25,0)),"0", "1")</f>
        <v>0</v>
      </c>
      <c r="AB307" s="60" t="str">
        <f>IF(ISERROR(MATCH(Passout2023[[#This Row], [Batch Start Semester]],$K$3:$K$6,0)),"0", "1")</f>
        <v>0</v>
      </c>
      <c r="AC307" s="60" t="str">
        <f>IF(ISERROR(MATCH([3]!Quota_Std_2022_23[[#This Row], [SESSION_TYPE]],$AX$2:$AX$5,0)),"0", "1")</f>
        <v>0</v>
      </c>
      <c r="AD307" s="60" t="str">
        <f>IF(ISERROR(MATCH(#REF!,#REF!,0)),"0", "1")</f>
        <v>0</v>
      </c>
      <c r="AE307" s="60" t="str">
        <f>IF(ISERROR(MATCH([3]!Quota_Std_2022_23[[#This Row], [Gender]],$AN$2:$AN$4,0)),"0", "1")</f>
        <v>0</v>
      </c>
      <c r="AF307" s="60" t="str">
        <f>IF(ISERROR(MATCH([3]!Quota_Std_2022_23[[#This Row], [Quota Type]],[3]Sheet1!$AO$2:$AO$12,0)),"0", "1")</f>
        <v>0</v>
      </c>
      <c r="AG307" s="60" t="str">
        <f>IF(ISERROR(MATCH(#REF!,$BA$2:$BA$8,0)),"0", "1")</f>
        <v>0</v>
      </c>
      <c r="AH307" s="60" t="str">
        <f>IF(ISERROR(MATCH(Passout2023[[#This Row], [Nationality Pakistani/ Foreign]],$D$3:$D$4,0)),"0", "1")</f>
        <v>0</v>
      </c>
    </row>
    <row r="308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T308" t="s">
        <v>1746</v>
      </c>
      <c r="Y308" s="60" t="str">
        <f>IF(ISERROR(MATCH(Passout2023[[#This Row], [Degree Duration (year)]],$M$3:$M$10,0)),"0", "1")</f>
        <v>0</v>
      </c>
      <c r="Z308" s="60" t="str">
        <f>IF(ISERROR(MATCH(Passout2023[[#This Row], [Admission Type]],$F$3:$F$6,0)),"0", "1")</f>
        <v>0</v>
      </c>
      <c r="AA308" s="60" t="str">
        <f>IF(ISERROR(MATCH(Passout2023[[#This Row], [Batch Start Year]],$L$3:$L$25,0)),"0", "1")</f>
        <v>0</v>
      </c>
      <c r="AB308" s="60" t="str">
        <f>IF(ISERROR(MATCH(Passout2023[[#This Row], [Batch Start Semester]],$K$3:$K$6,0)),"0", "1")</f>
        <v>0</v>
      </c>
      <c r="AC308" s="60" t="str">
        <f>IF(ISERROR(MATCH([3]!Quota_Std_2022_23[[#This Row], [SESSION_TYPE]],$AX$2:$AX$5,0)),"0", "1")</f>
        <v>0</v>
      </c>
      <c r="AD308" s="60" t="str">
        <f>IF(ISERROR(MATCH(#REF!,#REF!,0)),"0", "1")</f>
        <v>0</v>
      </c>
      <c r="AE308" s="60" t="str">
        <f>IF(ISERROR(MATCH([3]!Quota_Std_2022_23[[#This Row], [Gender]],$AN$2:$AN$4,0)),"0", "1")</f>
        <v>0</v>
      </c>
      <c r="AF308" s="60" t="str">
        <f>IF(ISERROR(MATCH([3]!Quota_Std_2022_23[[#This Row], [Quota Type]],[3]Sheet1!$AO$2:$AO$12,0)),"0", "1")</f>
        <v>0</v>
      </c>
      <c r="AG308" s="60" t="str">
        <f>IF(ISERROR(MATCH(#REF!,$BA$2:$BA$8,0)),"0", "1")</f>
        <v>0</v>
      </c>
      <c r="AH308" s="60" t="str">
        <f>IF(ISERROR(MATCH(Passout2023[[#This Row], [Nationality Pakistani/ Foreign]],$D$3:$D$4,0)),"0", "1")</f>
        <v>0</v>
      </c>
    </row>
    <row r="309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T309" t="s">
        <v>1747</v>
      </c>
      <c r="Y309" s="60" t="str">
        <f>IF(ISERROR(MATCH(Passout2023[[#This Row], [Degree Duration (year)]],$M$3:$M$10,0)),"0", "1")</f>
        <v>0</v>
      </c>
      <c r="Z309" s="60" t="str">
        <f>IF(ISERROR(MATCH(Passout2023[[#This Row], [Admission Type]],$F$3:$F$6,0)),"0", "1")</f>
        <v>0</v>
      </c>
      <c r="AA309" s="60" t="str">
        <f>IF(ISERROR(MATCH(Passout2023[[#This Row], [Batch Start Year]],$L$3:$L$25,0)),"0", "1")</f>
        <v>0</v>
      </c>
      <c r="AB309" s="60" t="str">
        <f>IF(ISERROR(MATCH(Passout2023[[#This Row], [Batch Start Semester]],$K$3:$K$6,0)),"0", "1")</f>
        <v>0</v>
      </c>
      <c r="AC309" s="60" t="str">
        <f>IF(ISERROR(MATCH([3]!Quota_Std_2022_23[[#This Row], [SESSION_TYPE]],$AX$2:$AX$5,0)),"0", "1")</f>
        <v>0</v>
      </c>
      <c r="AD309" s="60" t="str">
        <f>IF(ISERROR(MATCH(#REF!,#REF!,0)),"0", "1")</f>
        <v>0</v>
      </c>
      <c r="AE309" s="60" t="str">
        <f>IF(ISERROR(MATCH([3]!Quota_Std_2022_23[[#This Row], [Gender]],$AN$2:$AN$4,0)),"0", "1")</f>
        <v>0</v>
      </c>
      <c r="AF309" s="60" t="str">
        <f>IF(ISERROR(MATCH([3]!Quota_Std_2022_23[[#This Row], [Quota Type]],[3]Sheet1!$AO$2:$AO$12,0)),"0", "1")</f>
        <v>0</v>
      </c>
      <c r="AG309" s="60" t="str">
        <f>IF(ISERROR(MATCH(#REF!,$BA$2:$BA$8,0)),"0", "1")</f>
        <v>0</v>
      </c>
      <c r="AH309" s="60" t="str">
        <f>IF(ISERROR(MATCH(Passout2023[[#This Row], [Nationality Pakistani/ Foreign]],$D$3:$D$4,0)),"0", "1")</f>
        <v>0</v>
      </c>
    </row>
    <row r="310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80"/>
      <c r="P310" s="40"/>
      <c r="Q310" s="40"/>
      <c r="T310" t="s">
        <v>1748</v>
      </c>
      <c r="Y310" s="60" t="str">
        <f>IF(ISERROR(MATCH(Passout2023[[#This Row], [Degree Duration (year)]],$M$3:$M$10,0)),"0", "1")</f>
        <v>0</v>
      </c>
      <c r="Z310" s="60" t="str">
        <f>IF(ISERROR(MATCH(Passout2023[[#This Row], [Admission Type]],$F$3:$F$6,0)),"0", "1")</f>
        <v>0</v>
      </c>
      <c r="AA310" s="60" t="str">
        <f>IF(ISERROR(MATCH(Passout2023[[#This Row], [Batch Start Year]],$L$3:$L$25,0)),"0", "1")</f>
        <v>0</v>
      </c>
      <c r="AB310" s="60" t="str">
        <f>IF(ISERROR(MATCH(Passout2023[[#This Row], [Batch Start Semester]],$K$3:$K$6,0)),"0", "1")</f>
        <v>0</v>
      </c>
      <c r="AC310" s="60" t="str">
        <f>IF(ISERROR(MATCH([3]!Quota_Std_2022_23[[#This Row], [SESSION_TYPE]],$AX$2:$AX$5,0)),"0", "1")</f>
        <v>0</v>
      </c>
      <c r="AD310" s="60" t="str">
        <f>IF(ISERROR(MATCH(#REF!,#REF!,0)),"0", "1")</f>
        <v>0</v>
      </c>
      <c r="AE310" s="60" t="str">
        <f>IF(ISERROR(MATCH([3]!Quota_Std_2022_23[[#This Row], [Gender]],$AN$2:$AN$4,0)),"0", "1")</f>
        <v>0</v>
      </c>
      <c r="AF310" s="60" t="str">
        <f>IF(ISERROR(MATCH([3]!Quota_Std_2022_23[[#This Row], [Quota Type]],[3]Sheet1!$AO$2:$AO$12,0)),"0", "1")</f>
        <v>0</v>
      </c>
      <c r="AG310" s="60" t="str">
        <f>IF(ISERROR(MATCH(#REF!,$BA$2:$BA$8,0)),"0", "1")</f>
        <v>0</v>
      </c>
      <c r="AH310" s="60" t="str">
        <f>IF(ISERROR(MATCH(Passout2023[[#This Row], [Nationality Pakistani/ Foreign]],$D$3:$D$4,0)),"0", "1")</f>
        <v>0</v>
      </c>
    </row>
    <row r="311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T311" t="s">
        <v>1749</v>
      </c>
      <c r="Y311" s="60" t="str">
        <f>IF(ISERROR(MATCH(Passout2023[[#This Row], [Degree Duration (year)]],$M$3:$M$10,0)),"0", "1")</f>
        <v>0</v>
      </c>
      <c r="Z311" s="60" t="str">
        <f>IF(ISERROR(MATCH(Passout2023[[#This Row], [Admission Type]],$F$3:$F$6,0)),"0", "1")</f>
        <v>0</v>
      </c>
      <c r="AA311" s="60" t="str">
        <f>IF(ISERROR(MATCH(Passout2023[[#This Row], [Batch Start Year]],$L$3:$L$25,0)),"0", "1")</f>
        <v>0</v>
      </c>
      <c r="AB311" s="60" t="str">
        <f>IF(ISERROR(MATCH(Passout2023[[#This Row], [Batch Start Semester]],$K$3:$K$6,0)),"0", "1")</f>
        <v>0</v>
      </c>
      <c r="AC311" s="60" t="str">
        <f>IF(ISERROR(MATCH([3]!Quota_Std_2022_23[[#This Row], [SESSION_TYPE]],$AX$2:$AX$5,0)),"0", "1")</f>
        <v>0</v>
      </c>
      <c r="AD311" s="60" t="str">
        <f>IF(ISERROR(MATCH(#REF!,#REF!,0)),"0", "1")</f>
        <v>0</v>
      </c>
      <c r="AE311" s="60" t="str">
        <f>IF(ISERROR(MATCH([3]!Quota_Std_2022_23[[#This Row], [Gender]],$AN$2:$AN$4,0)),"0", "1")</f>
        <v>0</v>
      </c>
      <c r="AF311" s="60" t="str">
        <f>IF(ISERROR(MATCH([3]!Quota_Std_2022_23[[#This Row], [Quota Type]],[3]Sheet1!$AO$2:$AO$12,0)),"0", "1")</f>
        <v>0</v>
      </c>
      <c r="AG311" s="60" t="str">
        <f>IF(ISERROR(MATCH(#REF!,$BA$2:$BA$8,0)),"0", "1")</f>
        <v>0</v>
      </c>
      <c r="AH311" s="60" t="str">
        <f>IF(ISERROR(MATCH(Passout2023[[#This Row], [Nationality Pakistani/ Foreign]],$D$3:$D$4,0)),"0", "1")</f>
        <v>0</v>
      </c>
    </row>
    <row r="312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T312" t="s">
        <v>1750</v>
      </c>
      <c r="Y312" s="60" t="str">
        <f>IF(ISERROR(MATCH(Passout2023[[#This Row], [Degree Duration (year)]],$M$3:$M$10,0)),"0", "1")</f>
        <v>0</v>
      </c>
      <c r="Z312" s="60" t="str">
        <f>IF(ISERROR(MATCH(Passout2023[[#This Row], [Admission Type]],$F$3:$F$6,0)),"0", "1")</f>
        <v>0</v>
      </c>
      <c r="AA312" s="60" t="str">
        <f>IF(ISERROR(MATCH(Passout2023[[#This Row], [Batch Start Year]],$L$3:$L$25,0)),"0", "1")</f>
        <v>0</v>
      </c>
      <c r="AB312" s="60" t="str">
        <f>IF(ISERROR(MATCH(Passout2023[[#This Row], [Batch Start Semester]],$K$3:$K$6,0)),"0", "1")</f>
        <v>0</v>
      </c>
      <c r="AC312" s="60" t="str">
        <f>IF(ISERROR(MATCH([3]!Quota_Std_2022_23[[#This Row], [SESSION_TYPE]],$AX$2:$AX$5,0)),"0", "1")</f>
        <v>0</v>
      </c>
      <c r="AD312" s="60" t="str">
        <f>IF(ISERROR(MATCH(#REF!,#REF!,0)),"0", "1")</f>
        <v>0</v>
      </c>
      <c r="AE312" s="60" t="str">
        <f>IF(ISERROR(MATCH([3]!Quota_Std_2022_23[[#This Row], [Gender]],$AN$2:$AN$4,0)),"0", "1")</f>
        <v>0</v>
      </c>
      <c r="AF312" s="60" t="str">
        <f>IF(ISERROR(MATCH([3]!Quota_Std_2022_23[[#This Row], [Quota Type]],[3]Sheet1!$AO$2:$AO$12,0)),"0", "1")</f>
        <v>0</v>
      </c>
      <c r="AG312" s="60" t="str">
        <f>IF(ISERROR(MATCH(#REF!,$BA$2:$BA$8,0)),"0", "1")</f>
        <v>0</v>
      </c>
      <c r="AH312" s="60" t="str">
        <f>IF(ISERROR(MATCH(Passout2023[[#This Row], [Nationality Pakistani/ Foreign]],$D$3:$D$4,0)),"0", "1")</f>
        <v>0</v>
      </c>
    </row>
    <row r="313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80"/>
      <c r="P313" s="40"/>
      <c r="Q313" s="40"/>
      <c r="T313" t="s">
        <v>1751</v>
      </c>
      <c r="Y313" s="60" t="str">
        <f>IF(ISERROR(MATCH(Passout2023[[#This Row], [Degree Duration (year)]],$M$3:$M$10,0)),"0", "1")</f>
        <v>0</v>
      </c>
      <c r="Z313" s="60" t="str">
        <f>IF(ISERROR(MATCH(Passout2023[[#This Row], [Admission Type]],$F$3:$F$6,0)),"0", "1")</f>
        <v>0</v>
      </c>
      <c r="AA313" s="60" t="str">
        <f>IF(ISERROR(MATCH(Passout2023[[#This Row], [Batch Start Year]],$L$3:$L$25,0)),"0", "1")</f>
        <v>0</v>
      </c>
      <c r="AB313" s="60" t="str">
        <f>IF(ISERROR(MATCH(Passout2023[[#This Row], [Batch Start Semester]],$K$3:$K$6,0)),"0", "1")</f>
        <v>0</v>
      </c>
      <c r="AC313" s="60" t="str">
        <f>IF(ISERROR(MATCH([3]!Quota_Std_2022_23[[#This Row], [SESSION_TYPE]],$AX$2:$AX$5,0)),"0", "1")</f>
        <v>0</v>
      </c>
      <c r="AD313" s="60" t="str">
        <f>IF(ISERROR(MATCH(#REF!,#REF!,0)),"0", "1")</f>
        <v>0</v>
      </c>
      <c r="AE313" s="60" t="str">
        <f>IF(ISERROR(MATCH([3]!Quota_Std_2022_23[[#This Row], [Gender]],$AN$2:$AN$4,0)),"0", "1")</f>
        <v>0</v>
      </c>
      <c r="AF313" s="60" t="str">
        <f>IF(ISERROR(MATCH([3]!Quota_Std_2022_23[[#This Row], [Quota Type]],[3]Sheet1!$AO$2:$AO$12,0)),"0", "1")</f>
        <v>0</v>
      </c>
      <c r="AG313" s="60" t="str">
        <f>IF(ISERROR(MATCH(#REF!,$BA$2:$BA$8,0)),"0", "1")</f>
        <v>0</v>
      </c>
      <c r="AH313" s="60" t="str">
        <f>IF(ISERROR(MATCH(Passout2023[[#This Row], [Nationality Pakistani/ Foreign]],$D$3:$D$4,0)),"0", "1")</f>
        <v>0</v>
      </c>
    </row>
    <row r="314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T314" t="s">
        <v>1752</v>
      </c>
      <c r="Y314" s="60" t="str">
        <f>IF(ISERROR(MATCH(Passout2023[[#This Row], [Degree Duration (year)]],$M$3:$M$10,0)),"0", "1")</f>
        <v>0</v>
      </c>
      <c r="Z314" s="60" t="str">
        <f>IF(ISERROR(MATCH(Passout2023[[#This Row], [Admission Type]],$F$3:$F$6,0)),"0", "1")</f>
        <v>0</v>
      </c>
      <c r="AA314" s="60" t="str">
        <f>IF(ISERROR(MATCH(Passout2023[[#This Row], [Batch Start Year]],$L$3:$L$25,0)),"0", "1")</f>
        <v>0</v>
      </c>
      <c r="AB314" s="60" t="str">
        <f>IF(ISERROR(MATCH(Passout2023[[#This Row], [Batch Start Semester]],$K$3:$K$6,0)),"0", "1")</f>
        <v>0</v>
      </c>
      <c r="AC314" s="60" t="str">
        <f>IF(ISERROR(MATCH([3]!Quota_Std_2022_23[[#This Row], [SESSION_TYPE]],$AX$2:$AX$5,0)),"0", "1")</f>
        <v>0</v>
      </c>
      <c r="AD314" s="60" t="str">
        <f>IF(ISERROR(MATCH(#REF!,#REF!,0)),"0", "1")</f>
        <v>0</v>
      </c>
      <c r="AE314" s="60" t="str">
        <f>IF(ISERROR(MATCH([3]!Quota_Std_2022_23[[#This Row], [Gender]],$AN$2:$AN$4,0)),"0", "1")</f>
        <v>0</v>
      </c>
      <c r="AF314" s="60" t="str">
        <f>IF(ISERROR(MATCH([3]!Quota_Std_2022_23[[#This Row], [Quota Type]],[3]Sheet1!$AO$2:$AO$12,0)),"0", "1")</f>
        <v>0</v>
      </c>
      <c r="AG314" s="60" t="str">
        <f>IF(ISERROR(MATCH(#REF!,$BA$2:$BA$8,0)),"0", "1")</f>
        <v>0</v>
      </c>
      <c r="AH314" s="60" t="str">
        <f>IF(ISERROR(MATCH(Passout2023[[#This Row], [Nationality Pakistani/ Foreign]],$D$3:$D$4,0)),"0", "1")</f>
        <v>0</v>
      </c>
    </row>
    <row r="315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T315" t="s">
        <v>1753</v>
      </c>
      <c r="Y315" s="60" t="str">
        <f>IF(ISERROR(MATCH(Passout2023[[#This Row], [Degree Duration (year)]],$M$3:$M$10,0)),"0", "1")</f>
        <v>0</v>
      </c>
      <c r="Z315" s="60" t="str">
        <f>IF(ISERROR(MATCH(Passout2023[[#This Row], [Admission Type]],$F$3:$F$6,0)),"0", "1")</f>
        <v>0</v>
      </c>
      <c r="AA315" s="60" t="str">
        <f>IF(ISERROR(MATCH(Passout2023[[#This Row], [Batch Start Year]],$L$3:$L$25,0)),"0", "1")</f>
        <v>0</v>
      </c>
      <c r="AB315" s="60" t="str">
        <f>IF(ISERROR(MATCH(Passout2023[[#This Row], [Batch Start Semester]],$K$3:$K$6,0)),"0", "1")</f>
        <v>0</v>
      </c>
      <c r="AC315" s="60" t="str">
        <f>IF(ISERROR(MATCH([3]!Quota_Std_2022_23[[#This Row], [SESSION_TYPE]],$AX$2:$AX$5,0)),"0", "1")</f>
        <v>0</v>
      </c>
      <c r="AD315" s="60" t="str">
        <f>IF(ISERROR(MATCH(#REF!,#REF!,0)),"0", "1")</f>
        <v>0</v>
      </c>
      <c r="AE315" s="60" t="str">
        <f>IF(ISERROR(MATCH([3]!Quota_Std_2022_23[[#This Row], [Gender]],$AN$2:$AN$4,0)),"0", "1")</f>
        <v>0</v>
      </c>
      <c r="AF315" s="60" t="str">
        <f>IF(ISERROR(MATCH([3]!Quota_Std_2022_23[[#This Row], [Quota Type]],[3]Sheet1!$AO$2:$AO$12,0)),"0", "1")</f>
        <v>0</v>
      </c>
      <c r="AG315" s="60" t="str">
        <f>IF(ISERROR(MATCH(#REF!,$BA$2:$BA$8,0)),"0", "1")</f>
        <v>0</v>
      </c>
      <c r="AH315" s="60" t="str">
        <f>IF(ISERROR(MATCH(Passout2023[[#This Row], [Nationality Pakistani/ Foreign]],$D$3:$D$4,0)),"0", "1")</f>
        <v>0</v>
      </c>
    </row>
    <row r="316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T316" t="s">
        <v>1754</v>
      </c>
      <c r="Y316" s="60" t="str">
        <f>IF(ISERROR(MATCH(Passout2023[[#This Row], [Degree Duration (year)]],$M$3:$M$10,0)),"0", "1")</f>
        <v>0</v>
      </c>
      <c r="Z316" s="60" t="str">
        <f>IF(ISERROR(MATCH(Passout2023[[#This Row], [Admission Type]],$F$3:$F$6,0)),"0", "1")</f>
        <v>0</v>
      </c>
      <c r="AA316" s="60" t="str">
        <f>IF(ISERROR(MATCH(Passout2023[[#This Row], [Batch Start Year]],$L$3:$L$25,0)),"0", "1")</f>
        <v>0</v>
      </c>
      <c r="AB316" s="60" t="str">
        <f>IF(ISERROR(MATCH(Passout2023[[#This Row], [Batch Start Semester]],$K$3:$K$6,0)),"0", "1")</f>
        <v>0</v>
      </c>
      <c r="AC316" s="60" t="str">
        <f>IF(ISERROR(MATCH([3]!Quota_Std_2022_23[[#This Row], [SESSION_TYPE]],$AX$2:$AX$5,0)),"0", "1")</f>
        <v>0</v>
      </c>
      <c r="AD316" s="60" t="str">
        <f>IF(ISERROR(MATCH(#REF!,#REF!,0)),"0", "1")</f>
        <v>0</v>
      </c>
      <c r="AE316" s="60" t="str">
        <f>IF(ISERROR(MATCH([3]!Quota_Std_2022_23[[#This Row], [Gender]],$AN$2:$AN$4,0)),"0", "1")</f>
        <v>0</v>
      </c>
      <c r="AF316" s="60" t="str">
        <f>IF(ISERROR(MATCH([3]!Quota_Std_2022_23[[#This Row], [Quota Type]],[3]Sheet1!$AO$2:$AO$12,0)),"0", "1")</f>
        <v>0</v>
      </c>
      <c r="AG316" s="60" t="str">
        <f>IF(ISERROR(MATCH(#REF!,$BA$2:$BA$8,0)),"0", "1")</f>
        <v>0</v>
      </c>
      <c r="AH316" s="60" t="str">
        <f>IF(ISERROR(MATCH(Passout2023[[#This Row], [Nationality Pakistani/ Foreign]],$D$3:$D$4,0)),"0", "1")</f>
        <v>0</v>
      </c>
    </row>
    <row r="317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T317" t="s">
        <v>1755</v>
      </c>
      <c r="Y317" s="60" t="str">
        <f>IF(ISERROR(MATCH(Passout2023[[#This Row], [Degree Duration (year)]],$M$3:$M$10,0)),"0", "1")</f>
        <v>0</v>
      </c>
      <c r="Z317" s="60" t="str">
        <f>IF(ISERROR(MATCH(Passout2023[[#This Row], [Admission Type]],$F$3:$F$6,0)),"0", "1")</f>
        <v>0</v>
      </c>
      <c r="AA317" s="60" t="str">
        <f>IF(ISERROR(MATCH(Passout2023[[#This Row], [Batch Start Year]],$L$3:$L$25,0)),"0", "1")</f>
        <v>0</v>
      </c>
      <c r="AB317" s="60" t="str">
        <f>IF(ISERROR(MATCH(Passout2023[[#This Row], [Batch Start Semester]],$K$3:$K$6,0)),"0", "1")</f>
        <v>0</v>
      </c>
      <c r="AC317" s="60" t="str">
        <f>IF(ISERROR(MATCH([3]!Quota_Std_2022_23[[#This Row], [SESSION_TYPE]],$AX$2:$AX$5,0)),"0", "1")</f>
        <v>0</v>
      </c>
      <c r="AD317" s="60" t="str">
        <f>IF(ISERROR(MATCH(#REF!,#REF!,0)),"0", "1")</f>
        <v>0</v>
      </c>
      <c r="AE317" s="60" t="str">
        <f>IF(ISERROR(MATCH([3]!Quota_Std_2022_23[[#This Row], [Gender]],$AN$2:$AN$4,0)),"0", "1")</f>
        <v>0</v>
      </c>
      <c r="AF317" s="60" t="str">
        <f>IF(ISERROR(MATCH([3]!Quota_Std_2022_23[[#This Row], [Quota Type]],[3]Sheet1!$AO$2:$AO$12,0)),"0", "1")</f>
        <v>0</v>
      </c>
      <c r="AG317" s="60" t="str">
        <f>IF(ISERROR(MATCH(#REF!,$BA$2:$BA$8,0)),"0", "1")</f>
        <v>0</v>
      </c>
      <c r="AH317" s="60" t="str">
        <f>IF(ISERROR(MATCH(Passout2023[[#This Row], [Nationality Pakistani/ Foreign]],$D$3:$D$4,0)),"0", "1")</f>
        <v>0</v>
      </c>
    </row>
    <row r="318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T318" t="s">
        <v>1756</v>
      </c>
      <c r="Y318" s="60" t="str">
        <f>IF(ISERROR(MATCH(Passout2023[[#This Row], [Degree Duration (year)]],$M$3:$M$10,0)),"0", "1")</f>
        <v>0</v>
      </c>
      <c r="Z318" s="60" t="str">
        <f>IF(ISERROR(MATCH(Passout2023[[#This Row], [Admission Type]],$F$3:$F$6,0)),"0", "1")</f>
        <v>0</v>
      </c>
      <c r="AA318" s="60" t="str">
        <f>IF(ISERROR(MATCH(Passout2023[[#This Row], [Batch Start Year]],$L$3:$L$25,0)),"0", "1")</f>
        <v>0</v>
      </c>
      <c r="AB318" s="60" t="str">
        <f>IF(ISERROR(MATCH(Passout2023[[#This Row], [Batch Start Semester]],$K$3:$K$6,0)),"0", "1")</f>
        <v>0</v>
      </c>
      <c r="AC318" s="60" t="str">
        <f>IF(ISERROR(MATCH([3]!Quota_Std_2022_23[[#This Row], [SESSION_TYPE]],$AX$2:$AX$5,0)),"0", "1")</f>
        <v>0</v>
      </c>
      <c r="AD318" s="60" t="str">
        <f>IF(ISERROR(MATCH(#REF!,#REF!,0)),"0", "1")</f>
        <v>0</v>
      </c>
      <c r="AE318" s="60" t="str">
        <f>IF(ISERROR(MATCH([3]!Quota_Std_2022_23[[#This Row], [Gender]],$AN$2:$AN$4,0)),"0", "1")</f>
        <v>0</v>
      </c>
      <c r="AF318" s="60" t="str">
        <f>IF(ISERROR(MATCH([3]!Quota_Std_2022_23[[#This Row], [Quota Type]],[3]Sheet1!$AO$2:$AO$12,0)),"0", "1")</f>
        <v>0</v>
      </c>
      <c r="AG318" s="60" t="str">
        <f>IF(ISERROR(MATCH(#REF!,$BA$2:$BA$8,0)),"0", "1")</f>
        <v>0</v>
      </c>
      <c r="AH318" s="60" t="str">
        <f>IF(ISERROR(MATCH(Passout2023[[#This Row], [Nationality Pakistani/ Foreign]],$D$3:$D$4,0)),"0", "1")</f>
        <v>0</v>
      </c>
    </row>
    <row r="319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80"/>
      <c r="P319" s="40"/>
      <c r="Q319" s="40"/>
      <c r="T319" t="s">
        <v>1757</v>
      </c>
      <c r="Y319" s="60" t="str">
        <f>IF(ISERROR(MATCH(Passout2023[[#This Row], [Degree Duration (year)]],$M$3:$M$10,0)),"0", "1")</f>
        <v>0</v>
      </c>
      <c r="Z319" s="60" t="str">
        <f>IF(ISERROR(MATCH(Passout2023[[#This Row], [Admission Type]],$F$3:$F$6,0)),"0", "1")</f>
        <v>0</v>
      </c>
      <c r="AA319" s="60" t="str">
        <f>IF(ISERROR(MATCH(Passout2023[[#This Row], [Batch Start Year]],$L$3:$L$25,0)),"0", "1")</f>
        <v>0</v>
      </c>
      <c r="AB319" s="60" t="str">
        <f>IF(ISERROR(MATCH(Passout2023[[#This Row], [Batch Start Semester]],$K$3:$K$6,0)),"0", "1")</f>
        <v>0</v>
      </c>
      <c r="AC319" s="60" t="str">
        <f>IF(ISERROR(MATCH([3]!Quota_Std_2022_23[[#This Row], [SESSION_TYPE]],$AX$2:$AX$5,0)),"0", "1")</f>
        <v>0</v>
      </c>
      <c r="AD319" s="60" t="str">
        <f>IF(ISERROR(MATCH(#REF!,#REF!,0)),"0", "1")</f>
        <v>0</v>
      </c>
      <c r="AE319" s="60" t="str">
        <f>IF(ISERROR(MATCH([3]!Quota_Std_2022_23[[#This Row], [Gender]],$AN$2:$AN$4,0)),"0", "1")</f>
        <v>0</v>
      </c>
      <c r="AF319" s="60" t="str">
        <f>IF(ISERROR(MATCH([3]!Quota_Std_2022_23[[#This Row], [Quota Type]],[3]Sheet1!$AO$2:$AO$12,0)),"0", "1")</f>
        <v>0</v>
      </c>
      <c r="AG319" s="60" t="str">
        <f>IF(ISERROR(MATCH(#REF!,$BA$2:$BA$8,0)),"0", "1")</f>
        <v>0</v>
      </c>
      <c r="AH319" s="60" t="str">
        <f>IF(ISERROR(MATCH(Passout2023[[#This Row], [Nationality Pakistani/ Foreign]],$D$3:$D$4,0)),"0", "1")</f>
        <v>0</v>
      </c>
    </row>
    <row r="320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T320" t="s">
        <v>1758</v>
      </c>
      <c r="Y320" s="60" t="str">
        <f>IF(ISERROR(MATCH(Passout2023[[#This Row], [Degree Duration (year)]],$M$3:$M$10,0)),"0", "1")</f>
        <v>0</v>
      </c>
      <c r="Z320" s="60" t="str">
        <f>IF(ISERROR(MATCH(Passout2023[[#This Row], [Admission Type]],$F$3:$F$6,0)),"0", "1")</f>
        <v>0</v>
      </c>
      <c r="AA320" s="60" t="str">
        <f>IF(ISERROR(MATCH(Passout2023[[#This Row], [Batch Start Year]],$L$3:$L$25,0)),"0", "1")</f>
        <v>0</v>
      </c>
      <c r="AB320" s="60" t="str">
        <f>IF(ISERROR(MATCH(Passout2023[[#This Row], [Batch Start Semester]],$K$3:$K$6,0)),"0", "1")</f>
        <v>0</v>
      </c>
      <c r="AC320" s="60" t="str">
        <f>IF(ISERROR(MATCH([3]!Quota_Std_2022_23[[#This Row], [SESSION_TYPE]],$AX$2:$AX$5,0)),"0", "1")</f>
        <v>0</v>
      </c>
      <c r="AD320" s="60" t="str">
        <f>IF(ISERROR(MATCH(#REF!,#REF!,0)),"0", "1")</f>
        <v>0</v>
      </c>
      <c r="AE320" s="60" t="str">
        <f>IF(ISERROR(MATCH([3]!Quota_Std_2022_23[[#This Row], [Gender]],$AN$2:$AN$4,0)),"0", "1")</f>
        <v>0</v>
      </c>
      <c r="AF320" s="60" t="str">
        <f>IF(ISERROR(MATCH([3]!Quota_Std_2022_23[[#This Row], [Quota Type]],[3]Sheet1!$AO$2:$AO$12,0)),"0", "1")</f>
        <v>0</v>
      </c>
      <c r="AG320" s="60" t="str">
        <f>IF(ISERROR(MATCH(#REF!,$BA$2:$BA$8,0)),"0", "1")</f>
        <v>0</v>
      </c>
      <c r="AH320" s="60" t="str">
        <f>IF(ISERROR(MATCH(Passout2023[[#This Row], [Nationality Pakistani/ Foreign]],$D$3:$D$4,0)),"0", "1")</f>
        <v>0</v>
      </c>
    </row>
    <row r="321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80"/>
      <c r="P321" s="40"/>
      <c r="Q321" s="40"/>
      <c r="T321" t="s">
        <v>1759</v>
      </c>
      <c r="Y321" s="60" t="str">
        <f>IF(ISERROR(MATCH(Passout2023[[#This Row], [Degree Duration (year)]],$M$3:$M$10,0)),"0", "1")</f>
        <v>0</v>
      </c>
      <c r="Z321" s="60" t="str">
        <f>IF(ISERROR(MATCH(Passout2023[[#This Row], [Admission Type]],$F$3:$F$6,0)),"0", "1")</f>
        <v>0</v>
      </c>
      <c r="AA321" s="60" t="str">
        <f>IF(ISERROR(MATCH(Passout2023[[#This Row], [Batch Start Year]],$L$3:$L$25,0)),"0", "1")</f>
        <v>0</v>
      </c>
      <c r="AB321" s="60" t="str">
        <f>IF(ISERROR(MATCH(Passout2023[[#This Row], [Batch Start Semester]],$K$3:$K$6,0)),"0", "1")</f>
        <v>0</v>
      </c>
      <c r="AC321" s="60" t="str">
        <f>IF(ISERROR(MATCH([3]!Quota_Std_2022_23[[#This Row], [SESSION_TYPE]],$AX$2:$AX$5,0)),"0", "1")</f>
        <v>0</v>
      </c>
      <c r="AD321" s="60" t="str">
        <f>IF(ISERROR(MATCH(#REF!,#REF!,0)),"0", "1")</f>
        <v>0</v>
      </c>
      <c r="AE321" s="60" t="str">
        <f>IF(ISERROR(MATCH([3]!Quota_Std_2022_23[[#This Row], [Gender]],$AN$2:$AN$4,0)),"0", "1")</f>
        <v>0</v>
      </c>
      <c r="AF321" s="60" t="str">
        <f>IF(ISERROR(MATCH([3]!Quota_Std_2022_23[[#This Row], [Quota Type]],[3]Sheet1!$AO$2:$AO$12,0)),"0", "1")</f>
        <v>0</v>
      </c>
      <c r="AG321" s="60" t="str">
        <f>IF(ISERROR(MATCH(#REF!,$BA$2:$BA$8,0)),"0", "1")</f>
        <v>0</v>
      </c>
      <c r="AH321" s="60" t="str">
        <f>IF(ISERROR(MATCH(Passout2023[[#This Row], [Nationality Pakistani/ Foreign]],$D$3:$D$4,0)),"0", "1")</f>
        <v>0</v>
      </c>
    </row>
    <row r="322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T322" t="s">
        <v>1760</v>
      </c>
      <c r="Y322" s="60" t="str">
        <f>IF(ISERROR(MATCH(Passout2023[[#This Row], [Degree Duration (year)]],$M$3:$M$10,0)),"0", "1")</f>
        <v>0</v>
      </c>
      <c r="Z322" s="60" t="str">
        <f>IF(ISERROR(MATCH(Passout2023[[#This Row], [Admission Type]],$F$3:$F$6,0)),"0", "1")</f>
        <v>0</v>
      </c>
      <c r="AA322" s="60" t="str">
        <f>IF(ISERROR(MATCH(Passout2023[[#This Row], [Batch Start Year]],$L$3:$L$25,0)),"0", "1")</f>
        <v>0</v>
      </c>
      <c r="AB322" s="60" t="str">
        <f>IF(ISERROR(MATCH(Passout2023[[#This Row], [Batch Start Semester]],$K$3:$K$6,0)),"0", "1")</f>
        <v>0</v>
      </c>
      <c r="AC322" s="60" t="str">
        <f>IF(ISERROR(MATCH([3]!Quota_Std_2022_23[[#This Row], [SESSION_TYPE]],$AX$2:$AX$5,0)),"0", "1")</f>
        <v>0</v>
      </c>
      <c r="AD322" s="60" t="str">
        <f>IF(ISERROR(MATCH(#REF!,#REF!,0)),"0", "1")</f>
        <v>0</v>
      </c>
      <c r="AE322" s="60" t="str">
        <f>IF(ISERROR(MATCH([3]!Quota_Std_2022_23[[#This Row], [Gender]],$AN$2:$AN$4,0)),"0", "1")</f>
        <v>0</v>
      </c>
      <c r="AF322" s="60" t="str">
        <f>IF(ISERROR(MATCH([3]!Quota_Std_2022_23[[#This Row], [Quota Type]],[3]Sheet1!$AO$2:$AO$12,0)),"0", "1")</f>
        <v>0</v>
      </c>
      <c r="AG322" s="60" t="str">
        <f>IF(ISERROR(MATCH(#REF!,$BA$2:$BA$8,0)),"0", "1")</f>
        <v>0</v>
      </c>
      <c r="AH322" s="60" t="str">
        <f>IF(ISERROR(MATCH(Passout2023[[#This Row], [Nationality Pakistani/ Foreign]],$D$3:$D$4,0)),"0", "1")</f>
        <v>0</v>
      </c>
    </row>
    <row r="323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80"/>
      <c r="P323" s="40"/>
      <c r="Q323" s="40"/>
      <c r="T323" t="s">
        <v>1761</v>
      </c>
      <c r="Y323" s="60" t="str">
        <f>IF(ISERROR(MATCH(Passout2023[[#This Row], [Degree Duration (year)]],$M$3:$M$10,0)),"0", "1")</f>
        <v>0</v>
      </c>
      <c r="Z323" s="60" t="str">
        <f>IF(ISERROR(MATCH(Passout2023[[#This Row], [Admission Type]],$F$3:$F$6,0)),"0", "1")</f>
        <v>0</v>
      </c>
      <c r="AA323" s="60" t="str">
        <f>IF(ISERROR(MATCH(Passout2023[[#This Row], [Batch Start Year]],$L$3:$L$25,0)),"0", "1")</f>
        <v>0</v>
      </c>
      <c r="AB323" s="60" t="str">
        <f>IF(ISERROR(MATCH(Passout2023[[#This Row], [Batch Start Semester]],$K$3:$K$6,0)),"0", "1")</f>
        <v>0</v>
      </c>
      <c r="AC323" s="60" t="str">
        <f>IF(ISERROR(MATCH([3]!Quota_Std_2022_23[[#This Row], [SESSION_TYPE]],$AX$2:$AX$5,0)),"0", "1")</f>
        <v>0</v>
      </c>
      <c r="AD323" s="60" t="str">
        <f>IF(ISERROR(MATCH(#REF!,#REF!,0)),"0", "1")</f>
        <v>0</v>
      </c>
      <c r="AE323" s="60" t="str">
        <f>IF(ISERROR(MATCH([3]!Quota_Std_2022_23[[#This Row], [Gender]],$AN$2:$AN$4,0)),"0", "1")</f>
        <v>0</v>
      </c>
      <c r="AF323" s="60" t="str">
        <f>IF(ISERROR(MATCH([3]!Quota_Std_2022_23[[#This Row], [Quota Type]],[3]Sheet1!$AO$2:$AO$12,0)),"0", "1")</f>
        <v>0</v>
      </c>
      <c r="AG323" s="60" t="str">
        <f>IF(ISERROR(MATCH(#REF!,$BA$2:$BA$8,0)),"0", "1")</f>
        <v>0</v>
      </c>
      <c r="AH323" s="60" t="str">
        <f>IF(ISERROR(MATCH(Passout2023[[#This Row], [Nationality Pakistani/ Foreign]],$D$3:$D$4,0)),"0", "1")</f>
        <v>0</v>
      </c>
    </row>
    <row r="324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T324" t="s">
        <v>1762</v>
      </c>
      <c r="Y324" s="60" t="str">
        <f>IF(ISERROR(MATCH(Passout2023[[#This Row], [Degree Duration (year)]],$M$3:$M$10,0)),"0", "1")</f>
        <v>0</v>
      </c>
      <c r="Z324" s="60" t="str">
        <f>IF(ISERROR(MATCH(Passout2023[[#This Row], [Admission Type]],$F$3:$F$6,0)),"0", "1")</f>
        <v>0</v>
      </c>
      <c r="AA324" s="60" t="str">
        <f>IF(ISERROR(MATCH(Passout2023[[#This Row], [Batch Start Year]],$L$3:$L$25,0)),"0", "1")</f>
        <v>0</v>
      </c>
      <c r="AB324" s="60" t="str">
        <f>IF(ISERROR(MATCH(Passout2023[[#This Row], [Batch Start Semester]],$K$3:$K$6,0)),"0", "1")</f>
        <v>0</v>
      </c>
      <c r="AC324" s="60" t="str">
        <f>IF(ISERROR(MATCH([3]!Quota_Std_2022_23[[#This Row], [SESSION_TYPE]],$AX$2:$AX$5,0)),"0", "1")</f>
        <v>0</v>
      </c>
      <c r="AD324" s="60" t="str">
        <f>IF(ISERROR(MATCH(#REF!,#REF!,0)),"0", "1")</f>
        <v>0</v>
      </c>
      <c r="AE324" s="60" t="str">
        <f>IF(ISERROR(MATCH([3]!Quota_Std_2022_23[[#This Row], [Gender]],$AN$2:$AN$4,0)),"0", "1")</f>
        <v>0</v>
      </c>
      <c r="AF324" s="60" t="str">
        <f>IF(ISERROR(MATCH([3]!Quota_Std_2022_23[[#This Row], [Quota Type]],[3]Sheet1!$AO$2:$AO$12,0)),"0", "1")</f>
        <v>0</v>
      </c>
      <c r="AG324" s="60" t="str">
        <f>IF(ISERROR(MATCH(#REF!,$BA$2:$BA$8,0)),"0", "1")</f>
        <v>0</v>
      </c>
      <c r="AH324" s="60" t="str">
        <f>IF(ISERROR(MATCH(Passout2023[[#This Row], [Nationality Pakistani/ Foreign]],$D$3:$D$4,0)),"0", "1")</f>
        <v>0</v>
      </c>
    </row>
    <row r="325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80"/>
      <c r="P325" s="40"/>
      <c r="Q325" s="40"/>
      <c r="T325" t="s">
        <v>1763</v>
      </c>
      <c r="Y325" s="60" t="str">
        <f>IF(ISERROR(MATCH(Passout2023[[#This Row], [Degree Duration (year)]],$M$3:$M$10,0)),"0", "1")</f>
        <v>0</v>
      </c>
      <c r="Z325" s="60" t="str">
        <f>IF(ISERROR(MATCH(Passout2023[[#This Row], [Admission Type]],$F$3:$F$6,0)),"0", "1")</f>
        <v>0</v>
      </c>
      <c r="AA325" s="60" t="str">
        <f>IF(ISERROR(MATCH(Passout2023[[#This Row], [Batch Start Year]],$L$3:$L$25,0)),"0", "1")</f>
        <v>0</v>
      </c>
      <c r="AB325" s="60" t="str">
        <f>IF(ISERROR(MATCH(Passout2023[[#This Row], [Batch Start Semester]],$K$3:$K$6,0)),"0", "1")</f>
        <v>0</v>
      </c>
      <c r="AC325" s="60" t="str">
        <f>IF(ISERROR(MATCH([3]!Quota_Std_2022_23[[#This Row], [SESSION_TYPE]],$AX$2:$AX$5,0)),"0", "1")</f>
        <v>0</v>
      </c>
      <c r="AD325" s="60" t="str">
        <f>IF(ISERROR(MATCH(#REF!,#REF!,0)),"0", "1")</f>
        <v>0</v>
      </c>
      <c r="AE325" s="60" t="str">
        <f>IF(ISERROR(MATCH([3]!Quota_Std_2022_23[[#This Row], [Gender]],$AN$2:$AN$4,0)),"0", "1")</f>
        <v>0</v>
      </c>
      <c r="AF325" s="60" t="str">
        <f>IF(ISERROR(MATCH([3]!Quota_Std_2022_23[[#This Row], [Quota Type]],[3]Sheet1!$AO$2:$AO$12,0)),"0", "1")</f>
        <v>0</v>
      </c>
      <c r="AG325" s="60" t="str">
        <f>IF(ISERROR(MATCH(#REF!,$BA$2:$BA$8,0)),"0", "1")</f>
        <v>0</v>
      </c>
      <c r="AH325" s="60" t="str">
        <f>IF(ISERROR(MATCH(Passout2023[[#This Row], [Nationality Pakistani/ Foreign]],$D$3:$D$4,0)),"0", "1")</f>
        <v>0</v>
      </c>
    </row>
    <row r="326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T326" t="s">
        <v>1764</v>
      </c>
      <c r="Y326" s="60" t="str">
        <f>IF(ISERROR(MATCH(Passout2023[[#This Row], [Degree Duration (year)]],$M$3:$M$10,0)),"0", "1")</f>
        <v>0</v>
      </c>
      <c r="Z326" s="60" t="str">
        <f>IF(ISERROR(MATCH(Passout2023[[#This Row], [Admission Type]],$F$3:$F$6,0)),"0", "1")</f>
        <v>0</v>
      </c>
      <c r="AA326" s="60" t="str">
        <f>IF(ISERROR(MATCH(Passout2023[[#This Row], [Batch Start Year]],$L$3:$L$25,0)),"0", "1")</f>
        <v>0</v>
      </c>
      <c r="AB326" s="60" t="str">
        <f>IF(ISERROR(MATCH(Passout2023[[#This Row], [Batch Start Semester]],$K$3:$K$6,0)),"0", "1")</f>
        <v>0</v>
      </c>
      <c r="AC326" s="60" t="str">
        <f>IF(ISERROR(MATCH([3]!Quota_Std_2022_23[[#This Row], [SESSION_TYPE]],$AX$2:$AX$5,0)),"0", "1")</f>
        <v>0</v>
      </c>
      <c r="AD326" s="60" t="str">
        <f>IF(ISERROR(MATCH(#REF!,#REF!,0)),"0", "1")</f>
        <v>0</v>
      </c>
      <c r="AE326" s="60" t="str">
        <f>IF(ISERROR(MATCH([3]!Quota_Std_2022_23[[#This Row], [Gender]],$AN$2:$AN$4,0)),"0", "1")</f>
        <v>0</v>
      </c>
      <c r="AF326" s="60" t="str">
        <f>IF(ISERROR(MATCH([3]!Quota_Std_2022_23[[#This Row], [Quota Type]],[3]Sheet1!$AO$2:$AO$12,0)),"0", "1")</f>
        <v>0</v>
      </c>
      <c r="AG326" s="60" t="str">
        <f>IF(ISERROR(MATCH(#REF!,$BA$2:$BA$8,0)),"0", "1")</f>
        <v>0</v>
      </c>
      <c r="AH326" s="60" t="str">
        <f>IF(ISERROR(MATCH(Passout2023[[#This Row], [Nationality Pakistani/ Foreign]],$D$3:$D$4,0)),"0", "1")</f>
        <v>0</v>
      </c>
    </row>
    <row r="327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80"/>
      <c r="P327" s="40"/>
      <c r="Q327" s="40"/>
      <c r="T327" t="s">
        <v>1765</v>
      </c>
      <c r="Y327" s="60" t="str">
        <f>IF(ISERROR(MATCH(Passout2023[[#This Row], [Degree Duration (year)]],$M$3:$M$10,0)),"0", "1")</f>
        <v>0</v>
      </c>
      <c r="Z327" s="60" t="str">
        <f>IF(ISERROR(MATCH(Passout2023[[#This Row], [Admission Type]],$F$3:$F$6,0)),"0", "1")</f>
        <v>0</v>
      </c>
      <c r="AA327" s="60" t="str">
        <f>IF(ISERROR(MATCH(Passout2023[[#This Row], [Batch Start Year]],$L$3:$L$25,0)),"0", "1")</f>
        <v>0</v>
      </c>
      <c r="AB327" s="60" t="str">
        <f>IF(ISERROR(MATCH(Passout2023[[#This Row], [Batch Start Semester]],$K$3:$K$6,0)),"0", "1")</f>
        <v>0</v>
      </c>
      <c r="AC327" s="60" t="str">
        <f>IF(ISERROR(MATCH([3]!Quota_Std_2022_23[[#This Row], [SESSION_TYPE]],$AX$2:$AX$5,0)),"0", "1")</f>
        <v>0</v>
      </c>
      <c r="AD327" s="60" t="str">
        <f>IF(ISERROR(MATCH(#REF!,#REF!,0)),"0", "1")</f>
        <v>0</v>
      </c>
      <c r="AE327" s="60" t="str">
        <f>IF(ISERROR(MATCH([3]!Quota_Std_2022_23[[#This Row], [Gender]],$AN$2:$AN$4,0)),"0", "1")</f>
        <v>0</v>
      </c>
      <c r="AF327" s="60" t="str">
        <f>IF(ISERROR(MATCH([3]!Quota_Std_2022_23[[#This Row], [Quota Type]],[3]Sheet1!$AO$2:$AO$12,0)),"0", "1")</f>
        <v>0</v>
      </c>
      <c r="AG327" s="60" t="str">
        <f>IF(ISERROR(MATCH(#REF!,$BA$2:$BA$8,0)),"0", "1")</f>
        <v>0</v>
      </c>
      <c r="AH327" s="60" t="str">
        <f>IF(ISERROR(MATCH(Passout2023[[#This Row], [Nationality Pakistani/ Foreign]],$D$3:$D$4,0)),"0", "1")</f>
        <v>0</v>
      </c>
    </row>
    <row r="328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T328" t="s">
        <v>1766</v>
      </c>
      <c r="Y328" s="60" t="str">
        <f>IF(ISERROR(MATCH(Passout2023[[#This Row], [Degree Duration (year)]],$M$3:$M$10,0)),"0", "1")</f>
        <v>0</v>
      </c>
      <c r="Z328" s="60" t="str">
        <f>IF(ISERROR(MATCH(Passout2023[[#This Row], [Admission Type]],$F$3:$F$6,0)),"0", "1")</f>
        <v>0</v>
      </c>
      <c r="AA328" s="60" t="str">
        <f>IF(ISERROR(MATCH(Passout2023[[#This Row], [Batch Start Year]],$L$3:$L$25,0)),"0", "1")</f>
        <v>0</v>
      </c>
      <c r="AB328" s="60" t="str">
        <f>IF(ISERROR(MATCH(Passout2023[[#This Row], [Batch Start Semester]],$K$3:$K$6,0)),"0", "1")</f>
        <v>0</v>
      </c>
      <c r="AC328" s="60" t="str">
        <f>IF(ISERROR(MATCH([3]!Quota_Std_2022_23[[#This Row], [SESSION_TYPE]],$AX$2:$AX$5,0)),"0", "1")</f>
        <v>0</v>
      </c>
      <c r="AD328" s="60" t="str">
        <f>IF(ISERROR(MATCH(#REF!,#REF!,0)),"0", "1")</f>
        <v>0</v>
      </c>
      <c r="AE328" s="60" t="str">
        <f>IF(ISERROR(MATCH([3]!Quota_Std_2022_23[[#This Row], [Gender]],$AN$2:$AN$4,0)),"0", "1")</f>
        <v>0</v>
      </c>
      <c r="AF328" s="60" t="str">
        <f>IF(ISERROR(MATCH([3]!Quota_Std_2022_23[[#This Row], [Quota Type]],[3]Sheet1!$AO$2:$AO$12,0)),"0", "1")</f>
        <v>0</v>
      </c>
      <c r="AG328" s="60" t="str">
        <f>IF(ISERROR(MATCH(#REF!,$BA$2:$BA$8,0)),"0", "1")</f>
        <v>0</v>
      </c>
      <c r="AH328" s="60" t="str">
        <f>IF(ISERROR(MATCH(Passout2023[[#This Row], [Nationality Pakistani/ Foreign]],$D$3:$D$4,0)),"0", "1")</f>
        <v>0</v>
      </c>
    </row>
    <row r="329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T329" t="s">
        <v>1767</v>
      </c>
      <c r="Y329" s="60" t="str">
        <f>IF(ISERROR(MATCH(Passout2023[[#This Row], [Degree Duration (year)]],$M$3:$M$10,0)),"0", "1")</f>
        <v>0</v>
      </c>
      <c r="Z329" s="60" t="str">
        <f>IF(ISERROR(MATCH(Passout2023[[#This Row], [Admission Type]],$F$3:$F$6,0)),"0", "1")</f>
        <v>0</v>
      </c>
      <c r="AA329" s="60" t="str">
        <f>IF(ISERROR(MATCH(Passout2023[[#This Row], [Batch Start Year]],$L$3:$L$25,0)),"0", "1")</f>
        <v>0</v>
      </c>
      <c r="AB329" s="60" t="str">
        <f>IF(ISERROR(MATCH(Passout2023[[#This Row], [Batch Start Semester]],$K$3:$K$6,0)),"0", "1")</f>
        <v>0</v>
      </c>
      <c r="AC329" s="60" t="str">
        <f>IF(ISERROR(MATCH([3]!Quota_Std_2022_23[[#This Row], [SESSION_TYPE]],$AX$2:$AX$5,0)),"0", "1")</f>
        <v>0</v>
      </c>
      <c r="AD329" s="60" t="str">
        <f>IF(ISERROR(MATCH(#REF!,#REF!,0)),"0", "1")</f>
        <v>0</v>
      </c>
      <c r="AE329" s="60" t="str">
        <f>IF(ISERROR(MATCH([3]!Quota_Std_2022_23[[#This Row], [Gender]],$AN$2:$AN$4,0)),"0", "1")</f>
        <v>0</v>
      </c>
      <c r="AF329" s="60" t="str">
        <f>IF(ISERROR(MATCH([3]!Quota_Std_2022_23[[#This Row], [Quota Type]],[3]Sheet1!$AO$2:$AO$12,0)),"0", "1")</f>
        <v>0</v>
      </c>
      <c r="AG329" s="60" t="str">
        <f>IF(ISERROR(MATCH(#REF!,$BA$2:$BA$8,0)),"0", "1")</f>
        <v>0</v>
      </c>
      <c r="AH329" s="60" t="str">
        <f>IF(ISERROR(MATCH(Passout2023[[#This Row], [Nationality Pakistani/ Foreign]],$D$3:$D$4,0)),"0", "1")</f>
        <v>0</v>
      </c>
    </row>
    <row r="330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80"/>
      <c r="P330" s="40"/>
      <c r="Q330" s="40"/>
      <c r="T330" t="s">
        <v>1768</v>
      </c>
      <c r="Y330" s="60" t="str">
        <f>IF(ISERROR(MATCH(Passout2023[[#This Row], [Degree Duration (year)]],$M$3:$M$10,0)),"0", "1")</f>
        <v>0</v>
      </c>
      <c r="Z330" s="60" t="str">
        <f>IF(ISERROR(MATCH(Passout2023[[#This Row], [Admission Type]],$F$3:$F$6,0)),"0", "1")</f>
        <v>0</v>
      </c>
      <c r="AA330" s="60" t="str">
        <f>IF(ISERROR(MATCH(Passout2023[[#This Row], [Batch Start Year]],$L$3:$L$25,0)),"0", "1")</f>
        <v>0</v>
      </c>
      <c r="AB330" s="60" t="str">
        <f>IF(ISERROR(MATCH(Passout2023[[#This Row], [Batch Start Semester]],$K$3:$K$6,0)),"0", "1")</f>
        <v>0</v>
      </c>
      <c r="AC330" s="60" t="str">
        <f>IF(ISERROR(MATCH([3]!Quota_Std_2022_23[[#This Row], [SESSION_TYPE]],$AX$2:$AX$5,0)),"0", "1")</f>
        <v>0</v>
      </c>
      <c r="AD330" s="60" t="str">
        <f>IF(ISERROR(MATCH(#REF!,#REF!,0)),"0", "1")</f>
        <v>0</v>
      </c>
      <c r="AE330" s="60" t="str">
        <f>IF(ISERROR(MATCH([3]!Quota_Std_2022_23[[#This Row], [Gender]],$AN$2:$AN$4,0)),"0", "1")</f>
        <v>0</v>
      </c>
      <c r="AF330" s="60" t="str">
        <f>IF(ISERROR(MATCH([3]!Quota_Std_2022_23[[#This Row], [Quota Type]],[3]Sheet1!$AO$2:$AO$12,0)),"0", "1")</f>
        <v>0</v>
      </c>
      <c r="AG330" s="60" t="str">
        <f>IF(ISERROR(MATCH(#REF!,$BA$2:$BA$8,0)),"0", "1")</f>
        <v>0</v>
      </c>
      <c r="AH330" s="60" t="str">
        <f>IF(ISERROR(MATCH(Passout2023[[#This Row], [Nationality Pakistani/ Foreign]],$D$3:$D$4,0)),"0", "1")</f>
        <v>0</v>
      </c>
    </row>
    <row r="331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T331" t="s">
        <v>1769</v>
      </c>
      <c r="Y331" s="60" t="str">
        <f>IF(ISERROR(MATCH(Passout2023[[#This Row], [Degree Duration (year)]],$M$3:$M$10,0)),"0", "1")</f>
        <v>0</v>
      </c>
      <c r="Z331" s="60" t="str">
        <f>IF(ISERROR(MATCH(Passout2023[[#This Row], [Admission Type]],$F$3:$F$6,0)),"0", "1")</f>
        <v>0</v>
      </c>
      <c r="AA331" s="60" t="str">
        <f>IF(ISERROR(MATCH(Passout2023[[#This Row], [Batch Start Year]],$L$3:$L$25,0)),"0", "1")</f>
        <v>0</v>
      </c>
      <c r="AB331" s="60" t="str">
        <f>IF(ISERROR(MATCH(Passout2023[[#This Row], [Batch Start Semester]],$K$3:$K$6,0)),"0", "1")</f>
        <v>0</v>
      </c>
      <c r="AC331" s="60" t="str">
        <f>IF(ISERROR(MATCH([3]!Quota_Std_2022_23[[#This Row], [SESSION_TYPE]],$AX$2:$AX$5,0)),"0", "1")</f>
        <v>0</v>
      </c>
      <c r="AD331" s="60" t="str">
        <f>IF(ISERROR(MATCH(#REF!,#REF!,0)),"0", "1")</f>
        <v>0</v>
      </c>
      <c r="AE331" s="60" t="str">
        <f>IF(ISERROR(MATCH([3]!Quota_Std_2022_23[[#This Row], [Gender]],$AN$2:$AN$4,0)),"0", "1")</f>
        <v>0</v>
      </c>
      <c r="AF331" s="60" t="str">
        <f>IF(ISERROR(MATCH([3]!Quota_Std_2022_23[[#This Row], [Quota Type]],[3]Sheet1!$AO$2:$AO$12,0)),"0", "1")</f>
        <v>0</v>
      </c>
      <c r="AG331" s="60" t="str">
        <f>IF(ISERROR(MATCH(#REF!,$BA$2:$BA$8,0)),"0", "1")</f>
        <v>0</v>
      </c>
      <c r="AH331" s="60" t="str">
        <f>IF(ISERROR(MATCH(Passout2023[[#This Row], [Nationality Pakistani/ Foreign]],$D$3:$D$4,0)),"0", "1")</f>
        <v>0</v>
      </c>
    </row>
    <row r="332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80"/>
      <c r="P332" s="40"/>
      <c r="Q332" s="40"/>
      <c r="T332" t="s">
        <v>1770</v>
      </c>
      <c r="Y332" s="60" t="str">
        <f>IF(ISERROR(MATCH(Passout2023[[#This Row], [Degree Duration (year)]],$M$3:$M$10,0)),"0", "1")</f>
        <v>0</v>
      </c>
      <c r="Z332" s="60" t="str">
        <f>IF(ISERROR(MATCH(Passout2023[[#This Row], [Admission Type]],$F$3:$F$6,0)),"0", "1")</f>
        <v>0</v>
      </c>
      <c r="AA332" s="60" t="str">
        <f>IF(ISERROR(MATCH(Passout2023[[#This Row], [Batch Start Year]],$L$3:$L$25,0)),"0", "1")</f>
        <v>0</v>
      </c>
      <c r="AB332" s="60" t="str">
        <f>IF(ISERROR(MATCH(Passout2023[[#This Row], [Batch Start Semester]],$K$3:$K$6,0)),"0", "1")</f>
        <v>0</v>
      </c>
      <c r="AC332" s="60" t="str">
        <f>IF(ISERROR(MATCH([3]!Quota_Std_2022_23[[#This Row], [SESSION_TYPE]],$AX$2:$AX$5,0)),"0", "1")</f>
        <v>0</v>
      </c>
      <c r="AD332" s="60" t="str">
        <f>IF(ISERROR(MATCH(#REF!,#REF!,0)),"0", "1")</f>
        <v>0</v>
      </c>
      <c r="AE332" s="60" t="str">
        <f>IF(ISERROR(MATCH([3]!Quota_Std_2022_23[[#This Row], [Gender]],$AN$2:$AN$4,0)),"0", "1")</f>
        <v>0</v>
      </c>
      <c r="AF332" s="60" t="str">
        <f>IF(ISERROR(MATCH([3]!Quota_Std_2022_23[[#This Row], [Quota Type]],[3]Sheet1!$AO$2:$AO$12,0)),"0", "1")</f>
        <v>0</v>
      </c>
      <c r="AG332" s="60" t="str">
        <f>IF(ISERROR(MATCH(#REF!,$BA$2:$BA$8,0)),"0", "1")</f>
        <v>0</v>
      </c>
      <c r="AH332" s="60" t="str">
        <f>IF(ISERROR(MATCH(Passout2023[[#This Row], [Nationality Pakistani/ Foreign]],$D$3:$D$4,0)),"0", "1")</f>
        <v>0</v>
      </c>
    </row>
    <row r="333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80"/>
      <c r="P333" s="40"/>
      <c r="Q333" s="40"/>
      <c r="T333" t="s">
        <v>1771</v>
      </c>
      <c r="Y333" s="60" t="str">
        <f>IF(ISERROR(MATCH(Passout2023[[#This Row], [Degree Duration (year)]],$M$3:$M$10,0)),"0", "1")</f>
        <v>0</v>
      </c>
      <c r="Z333" s="60" t="str">
        <f>IF(ISERROR(MATCH(Passout2023[[#This Row], [Admission Type]],$F$3:$F$6,0)),"0", "1")</f>
        <v>0</v>
      </c>
      <c r="AA333" s="60" t="str">
        <f>IF(ISERROR(MATCH(Passout2023[[#This Row], [Batch Start Year]],$L$3:$L$25,0)),"0", "1")</f>
        <v>0</v>
      </c>
      <c r="AB333" s="60" t="str">
        <f>IF(ISERROR(MATCH(Passout2023[[#This Row], [Batch Start Semester]],$K$3:$K$6,0)),"0", "1")</f>
        <v>0</v>
      </c>
      <c r="AC333" s="60" t="str">
        <f>IF(ISERROR(MATCH([3]!Quota_Std_2022_23[[#This Row], [SESSION_TYPE]],$AX$2:$AX$5,0)),"0", "1")</f>
        <v>0</v>
      </c>
      <c r="AD333" s="60" t="str">
        <f>IF(ISERROR(MATCH(#REF!,#REF!,0)),"0", "1")</f>
        <v>0</v>
      </c>
      <c r="AE333" s="60" t="str">
        <f>IF(ISERROR(MATCH([3]!Quota_Std_2022_23[[#This Row], [Gender]],$AN$2:$AN$4,0)),"0", "1")</f>
        <v>0</v>
      </c>
      <c r="AF333" s="60" t="str">
        <f>IF(ISERROR(MATCH([3]!Quota_Std_2022_23[[#This Row], [Quota Type]],[3]Sheet1!$AO$2:$AO$12,0)),"0", "1")</f>
        <v>0</v>
      </c>
      <c r="AG333" s="60" t="str">
        <f>IF(ISERROR(MATCH(#REF!,$BA$2:$BA$8,0)),"0", "1")</f>
        <v>0</v>
      </c>
      <c r="AH333" s="60" t="str">
        <f>IF(ISERROR(MATCH(Passout2023[[#This Row], [Nationality Pakistani/ Foreign]],$D$3:$D$4,0)),"0", "1")</f>
        <v>0</v>
      </c>
    </row>
    <row r="334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T334" t="s">
        <v>1772</v>
      </c>
      <c r="Y334" s="60" t="str">
        <f>IF(ISERROR(MATCH(Passout2023[[#This Row], [Degree Duration (year)]],$M$3:$M$10,0)),"0", "1")</f>
        <v>0</v>
      </c>
      <c r="Z334" s="60" t="str">
        <f>IF(ISERROR(MATCH(Passout2023[[#This Row], [Admission Type]],$F$3:$F$6,0)),"0", "1")</f>
        <v>0</v>
      </c>
      <c r="AA334" s="60" t="str">
        <f>IF(ISERROR(MATCH(Passout2023[[#This Row], [Batch Start Year]],$L$3:$L$25,0)),"0", "1")</f>
        <v>0</v>
      </c>
      <c r="AB334" s="60" t="str">
        <f>IF(ISERROR(MATCH(Passout2023[[#This Row], [Batch Start Semester]],$K$3:$K$6,0)),"0", "1")</f>
        <v>0</v>
      </c>
      <c r="AC334" s="60" t="str">
        <f>IF(ISERROR(MATCH([3]!Quota_Std_2022_23[[#This Row], [SESSION_TYPE]],$AX$2:$AX$5,0)),"0", "1")</f>
        <v>0</v>
      </c>
      <c r="AD334" s="60" t="str">
        <f>IF(ISERROR(MATCH(#REF!,#REF!,0)),"0", "1")</f>
        <v>0</v>
      </c>
      <c r="AE334" s="60" t="str">
        <f>IF(ISERROR(MATCH([3]!Quota_Std_2022_23[[#This Row], [Gender]],$AN$2:$AN$4,0)),"0", "1")</f>
        <v>0</v>
      </c>
      <c r="AF334" s="60" t="str">
        <f>IF(ISERROR(MATCH([3]!Quota_Std_2022_23[[#This Row], [Quota Type]],[3]Sheet1!$AO$2:$AO$12,0)),"0", "1")</f>
        <v>0</v>
      </c>
      <c r="AG334" s="60" t="str">
        <f>IF(ISERROR(MATCH(#REF!,$BA$2:$BA$8,0)),"0", "1")</f>
        <v>0</v>
      </c>
      <c r="AH334" s="60" t="str">
        <f>IF(ISERROR(MATCH(Passout2023[[#This Row], [Nationality Pakistani/ Foreign]],$D$3:$D$4,0)),"0", "1")</f>
        <v>0</v>
      </c>
    </row>
    <row r="335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80"/>
      <c r="P335" s="40"/>
      <c r="Q335" s="40"/>
      <c r="T335" t="s">
        <v>1773</v>
      </c>
      <c r="Y335" s="60" t="str">
        <f>IF(ISERROR(MATCH(Passout2023[[#This Row], [Degree Duration (year)]],$M$3:$M$10,0)),"0", "1")</f>
        <v>0</v>
      </c>
      <c r="Z335" s="60" t="str">
        <f>IF(ISERROR(MATCH(Passout2023[[#This Row], [Admission Type]],$F$3:$F$6,0)),"0", "1")</f>
        <v>0</v>
      </c>
      <c r="AA335" s="60" t="str">
        <f>IF(ISERROR(MATCH(Passout2023[[#This Row], [Batch Start Year]],$L$3:$L$25,0)),"0", "1")</f>
        <v>0</v>
      </c>
      <c r="AB335" s="60" t="str">
        <f>IF(ISERROR(MATCH(Passout2023[[#This Row], [Batch Start Semester]],$K$3:$K$6,0)),"0", "1")</f>
        <v>0</v>
      </c>
      <c r="AC335" s="60" t="str">
        <f>IF(ISERROR(MATCH([3]!Quota_Std_2022_23[[#This Row], [SESSION_TYPE]],$AX$2:$AX$5,0)),"0", "1")</f>
        <v>0</v>
      </c>
      <c r="AD335" s="60" t="str">
        <f>IF(ISERROR(MATCH(#REF!,#REF!,0)),"0", "1")</f>
        <v>0</v>
      </c>
      <c r="AE335" s="60" t="str">
        <f>IF(ISERROR(MATCH([3]!Quota_Std_2022_23[[#This Row], [Gender]],$AN$2:$AN$4,0)),"0", "1")</f>
        <v>0</v>
      </c>
      <c r="AF335" s="60" t="str">
        <f>IF(ISERROR(MATCH([3]!Quota_Std_2022_23[[#This Row], [Quota Type]],[3]Sheet1!$AO$2:$AO$12,0)),"0", "1")</f>
        <v>0</v>
      </c>
      <c r="AG335" s="60" t="str">
        <f>IF(ISERROR(MATCH(#REF!,$BA$2:$BA$8,0)),"0", "1")</f>
        <v>0</v>
      </c>
      <c r="AH335" s="60" t="str">
        <f>IF(ISERROR(MATCH(Passout2023[[#This Row], [Nationality Pakistani/ Foreign]],$D$3:$D$4,0)),"0", "1")</f>
        <v>0</v>
      </c>
    </row>
    <row r="336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T336" t="s">
        <v>1774</v>
      </c>
      <c r="Y336" s="60" t="str">
        <f>IF(ISERROR(MATCH(Passout2023[[#This Row], [Degree Duration (year)]],$M$3:$M$10,0)),"0", "1")</f>
        <v>0</v>
      </c>
      <c r="Z336" s="60" t="str">
        <f>IF(ISERROR(MATCH(Passout2023[[#This Row], [Admission Type]],$F$3:$F$6,0)),"0", "1")</f>
        <v>0</v>
      </c>
      <c r="AA336" s="60" t="str">
        <f>IF(ISERROR(MATCH(Passout2023[[#This Row], [Batch Start Year]],$L$3:$L$25,0)),"0", "1")</f>
        <v>0</v>
      </c>
      <c r="AB336" s="60" t="str">
        <f>IF(ISERROR(MATCH(Passout2023[[#This Row], [Batch Start Semester]],$K$3:$K$6,0)),"0", "1")</f>
        <v>0</v>
      </c>
      <c r="AC336" s="60" t="str">
        <f>IF(ISERROR(MATCH([3]!Quota_Std_2022_23[[#This Row], [SESSION_TYPE]],$AX$2:$AX$5,0)),"0", "1")</f>
        <v>0</v>
      </c>
      <c r="AD336" s="60" t="str">
        <f>IF(ISERROR(MATCH(#REF!,#REF!,0)),"0", "1")</f>
        <v>0</v>
      </c>
      <c r="AE336" s="60" t="str">
        <f>IF(ISERROR(MATCH([3]!Quota_Std_2022_23[[#This Row], [Gender]],$AN$2:$AN$4,0)),"0", "1")</f>
        <v>0</v>
      </c>
      <c r="AF336" s="60" t="str">
        <f>IF(ISERROR(MATCH([3]!Quota_Std_2022_23[[#This Row], [Quota Type]],[3]Sheet1!$AO$2:$AO$12,0)),"0", "1")</f>
        <v>0</v>
      </c>
      <c r="AG336" s="60" t="str">
        <f>IF(ISERROR(MATCH(#REF!,$BA$2:$BA$8,0)),"0", "1")</f>
        <v>0</v>
      </c>
      <c r="AH336" s="60" t="str">
        <f>IF(ISERROR(MATCH(Passout2023[[#This Row], [Nationality Pakistani/ Foreign]],$D$3:$D$4,0)),"0", "1")</f>
        <v>0</v>
      </c>
    </row>
    <row r="337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80"/>
      <c r="P337" s="40"/>
      <c r="Q337" s="40"/>
      <c r="T337" t="s">
        <v>1775</v>
      </c>
      <c r="Y337" s="60" t="str">
        <f>IF(ISERROR(MATCH(Passout2023[[#This Row], [Degree Duration (year)]],$M$3:$M$10,0)),"0", "1")</f>
        <v>0</v>
      </c>
      <c r="Z337" s="60" t="str">
        <f>IF(ISERROR(MATCH(Passout2023[[#This Row], [Admission Type]],$F$3:$F$6,0)),"0", "1")</f>
        <v>0</v>
      </c>
      <c r="AA337" s="60" t="str">
        <f>IF(ISERROR(MATCH(Passout2023[[#This Row], [Batch Start Year]],$L$3:$L$25,0)),"0", "1")</f>
        <v>0</v>
      </c>
      <c r="AB337" s="60" t="str">
        <f>IF(ISERROR(MATCH(Passout2023[[#This Row], [Batch Start Semester]],$K$3:$K$6,0)),"0", "1")</f>
        <v>0</v>
      </c>
      <c r="AC337" s="60" t="str">
        <f>IF(ISERROR(MATCH([3]!Quota_Std_2022_23[[#This Row], [SESSION_TYPE]],$AX$2:$AX$5,0)),"0", "1")</f>
        <v>0</v>
      </c>
      <c r="AD337" s="60" t="str">
        <f>IF(ISERROR(MATCH(#REF!,#REF!,0)),"0", "1")</f>
        <v>0</v>
      </c>
      <c r="AE337" s="60" t="str">
        <f>IF(ISERROR(MATCH([3]!Quota_Std_2022_23[[#This Row], [Gender]],$AN$2:$AN$4,0)),"0", "1")</f>
        <v>0</v>
      </c>
      <c r="AF337" s="60" t="str">
        <f>IF(ISERROR(MATCH([3]!Quota_Std_2022_23[[#This Row], [Quota Type]],[3]Sheet1!$AO$2:$AO$12,0)),"0", "1")</f>
        <v>0</v>
      </c>
      <c r="AG337" s="60" t="str">
        <f>IF(ISERROR(MATCH(#REF!,$BA$2:$BA$8,0)),"0", "1")</f>
        <v>0</v>
      </c>
      <c r="AH337" s="60" t="str">
        <f>IF(ISERROR(MATCH(Passout2023[[#This Row], [Nationality Pakistani/ Foreign]],$D$3:$D$4,0)),"0", "1")</f>
        <v>0</v>
      </c>
    </row>
    <row r="338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T338" t="s">
        <v>1776</v>
      </c>
      <c r="Y338" s="60" t="str">
        <f>IF(ISERROR(MATCH(Passout2023[[#This Row], [Degree Duration (year)]],$M$3:$M$10,0)),"0", "1")</f>
        <v>0</v>
      </c>
      <c r="Z338" s="60" t="str">
        <f>IF(ISERROR(MATCH(Passout2023[[#This Row], [Admission Type]],$F$3:$F$6,0)),"0", "1")</f>
        <v>0</v>
      </c>
      <c r="AA338" s="60" t="str">
        <f>IF(ISERROR(MATCH(Passout2023[[#This Row], [Batch Start Year]],$L$3:$L$25,0)),"0", "1")</f>
        <v>0</v>
      </c>
      <c r="AB338" s="60" t="str">
        <f>IF(ISERROR(MATCH(Passout2023[[#This Row], [Batch Start Semester]],$K$3:$K$6,0)),"0", "1")</f>
        <v>0</v>
      </c>
      <c r="AC338" s="60" t="str">
        <f>IF(ISERROR(MATCH([3]!Quota_Std_2022_23[[#This Row], [SESSION_TYPE]],$AX$2:$AX$5,0)),"0", "1")</f>
        <v>0</v>
      </c>
      <c r="AD338" s="60" t="str">
        <f>IF(ISERROR(MATCH(#REF!,#REF!,0)),"0", "1")</f>
        <v>0</v>
      </c>
      <c r="AE338" s="60" t="str">
        <f>IF(ISERROR(MATCH([3]!Quota_Std_2022_23[[#This Row], [Gender]],$AN$2:$AN$4,0)),"0", "1")</f>
        <v>0</v>
      </c>
      <c r="AF338" s="60" t="str">
        <f>IF(ISERROR(MATCH([3]!Quota_Std_2022_23[[#This Row], [Quota Type]],[3]Sheet1!$AO$2:$AO$12,0)),"0", "1")</f>
        <v>0</v>
      </c>
      <c r="AG338" s="60" t="str">
        <f>IF(ISERROR(MATCH(#REF!,$BA$2:$BA$8,0)),"0", "1")</f>
        <v>0</v>
      </c>
      <c r="AH338" s="60" t="str">
        <f>IF(ISERROR(MATCH(Passout2023[[#This Row], [Nationality Pakistani/ Foreign]],$D$3:$D$4,0)),"0", "1")</f>
        <v>0</v>
      </c>
    </row>
    <row r="339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80"/>
      <c r="P339" s="40"/>
      <c r="Q339" s="40"/>
      <c r="T339" t="s">
        <v>1777</v>
      </c>
      <c r="Y339" s="60" t="str">
        <f>IF(ISERROR(MATCH(Passout2023[[#This Row], [Degree Duration (year)]],$M$3:$M$10,0)),"0", "1")</f>
        <v>0</v>
      </c>
      <c r="Z339" s="60" t="str">
        <f>IF(ISERROR(MATCH(Passout2023[[#This Row], [Admission Type]],$F$3:$F$6,0)),"0", "1")</f>
        <v>0</v>
      </c>
      <c r="AA339" s="60" t="str">
        <f>IF(ISERROR(MATCH(Passout2023[[#This Row], [Batch Start Year]],$L$3:$L$25,0)),"0", "1")</f>
        <v>0</v>
      </c>
      <c r="AB339" s="60" t="str">
        <f>IF(ISERROR(MATCH(Passout2023[[#This Row], [Batch Start Semester]],$K$3:$K$6,0)),"0", "1")</f>
        <v>0</v>
      </c>
      <c r="AC339" s="60" t="str">
        <f>IF(ISERROR(MATCH([3]!Quota_Std_2022_23[[#This Row], [SESSION_TYPE]],$AX$2:$AX$5,0)),"0", "1")</f>
        <v>0</v>
      </c>
      <c r="AD339" s="60" t="str">
        <f>IF(ISERROR(MATCH(#REF!,#REF!,0)),"0", "1")</f>
        <v>0</v>
      </c>
      <c r="AE339" s="60" t="str">
        <f>IF(ISERROR(MATCH([3]!Quota_Std_2022_23[[#This Row], [Gender]],$AN$2:$AN$4,0)),"0", "1")</f>
        <v>0</v>
      </c>
      <c r="AF339" s="60" t="str">
        <f>IF(ISERROR(MATCH([3]!Quota_Std_2022_23[[#This Row], [Quota Type]],[3]Sheet1!$AO$2:$AO$12,0)),"0", "1")</f>
        <v>0</v>
      </c>
      <c r="AG339" s="60" t="str">
        <f>IF(ISERROR(MATCH(#REF!,$BA$2:$BA$8,0)),"0", "1")</f>
        <v>0</v>
      </c>
      <c r="AH339" s="60" t="str">
        <f>IF(ISERROR(MATCH(Passout2023[[#This Row], [Nationality Pakistani/ Foreign]],$D$3:$D$4,0)),"0", "1")</f>
        <v>0</v>
      </c>
    </row>
    <row r="340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T340" t="s">
        <v>1778</v>
      </c>
      <c r="Y340" s="60" t="str">
        <f>IF(ISERROR(MATCH(Passout2023[[#This Row], [Degree Duration (year)]],$M$3:$M$10,0)),"0", "1")</f>
        <v>0</v>
      </c>
      <c r="Z340" s="60" t="str">
        <f>IF(ISERROR(MATCH(Passout2023[[#This Row], [Admission Type]],$F$3:$F$6,0)),"0", "1")</f>
        <v>0</v>
      </c>
      <c r="AA340" s="60" t="str">
        <f>IF(ISERROR(MATCH(Passout2023[[#This Row], [Batch Start Year]],$L$3:$L$25,0)),"0", "1")</f>
        <v>0</v>
      </c>
      <c r="AB340" s="60" t="str">
        <f>IF(ISERROR(MATCH(Passout2023[[#This Row], [Batch Start Semester]],$K$3:$K$6,0)),"0", "1")</f>
        <v>0</v>
      </c>
      <c r="AC340" s="60" t="str">
        <f>IF(ISERROR(MATCH([3]!Quota_Std_2022_23[[#This Row], [SESSION_TYPE]],$AX$2:$AX$5,0)),"0", "1")</f>
        <v>0</v>
      </c>
      <c r="AD340" s="60" t="str">
        <f>IF(ISERROR(MATCH(#REF!,#REF!,0)),"0", "1")</f>
        <v>0</v>
      </c>
      <c r="AE340" s="60" t="str">
        <f>IF(ISERROR(MATCH([3]!Quota_Std_2022_23[[#This Row], [Gender]],$AN$2:$AN$4,0)),"0", "1")</f>
        <v>0</v>
      </c>
      <c r="AF340" s="60" t="str">
        <f>IF(ISERROR(MATCH([3]!Quota_Std_2022_23[[#This Row], [Quota Type]],[3]Sheet1!$AO$2:$AO$12,0)),"0", "1")</f>
        <v>0</v>
      </c>
      <c r="AG340" s="60" t="str">
        <f>IF(ISERROR(MATCH(#REF!,$BA$2:$BA$8,0)),"0", "1")</f>
        <v>0</v>
      </c>
      <c r="AH340" s="60" t="str">
        <f>IF(ISERROR(MATCH(Passout2023[[#This Row], [Nationality Pakistani/ Foreign]],$D$3:$D$4,0)),"0", "1")</f>
        <v>0</v>
      </c>
    </row>
    <row r="341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80"/>
      <c r="P341" s="40"/>
      <c r="Q341" s="40"/>
      <c r="T341" t="s">
        <v>1779</v>
      </c>
      <c r="Y341" s="60" t="str">
        <f>IF(ISERROR(MATCH(Passout2023[[#This Row], [Degree Duration (year)]],$M$3:$M$10,0)),"0", "1")</f>
        <v>0</v>
      </c>
      <c r="Z341" s="60" t="str">
        <f>IF(ISERROR(MATCH(Passout2023[[#This Row], [Admission Type]],$F$3:$F$6,0)),"0", "1")</f>
        <v>0</v>
      </c>
      <c r="AA341" s="60" t="str">
        <f>IF(ISERROR(MATCH(Passout2023[[#This Row], [Batch Start Year]],$L$3:$L$25,0)),"0", "1")</f>
        <v>0</v>
      </c>
      <c r="AB341" s="60" t="str">
        <f>IF(ISERROR(MATCH(Passout2023[[#This Row], [Batch Start Semester]],$K$3:$K$6,0)),"0", "1")</f>
        <v>0</v>
      </c>
      <c r="AC341" s="60" t="str">
        <f>IF(ISERROR(MATCH([3]!Quota_Std_2022_23[[#This Row], [SESSION_TYPE]],$AX$2:$AX$5,0)),"0", "1")</f>
        <v>0</v>
      </c>
      <c r="AD341" s="60" t="str">
        <f>IF(ISERROR(MATCH(#REF!,#REF!,0)),"0", "1")</f>
        <v>0</v>
      </c>
      <c r="AE341" s="60" t="str">
        <f>IF(ISERROR(MATCH([3]!Quota_Std_2022_23[[#This Row], [Gender]],$AN$2:$AN$4,0)),"0", "1")</f>
        <v>0</v>
      </c>
      <c r="AF341" s="60" t="str">
        <f>IF(ISERROR(MATCH([3]!Quota_Std_2022_23[[#This Row], [Quota Type]],[3]Sheet1!$AO$2:$AO$12,0)),"0", "1")</f>
        <v>0</v>
      </c>
      <c r="AG341" s="60" t="str">
        <f>IF(ISERROR(MATCH(#REF!,$BA$2:$BA$8,0)),"0", "1")</f>
        <v>0</v>
      </c>
      <c r="AH341" s="60" t="str">
        <f>IF(ISERROR(MATCH(Passout2023[[#This Row], [Nationality Pakistani/ Foreign]],$D$3:$D$4,0)),"0", "1")</f>
        <v>0</v>
      </c>
    </row>
    <row r="342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T342" t="s">
        <v>1780</v>
      </c>
      <c r="Y342" s="60" t="str">
        <f>IF(ISERROR(MATCH(Passout2023[[#This Row], [Degree Duration (year)]],$M$3:$M$10,0)),"0", "1")</f>
        <v>0</v>
      </c>
      <c r="Z342" s="60" t="str">
        <f>IF(ISERROR(MATCH(Passout2023[[#This Row], [Admission Type]],$F$3:$F$6,0)),"0", "1")</f>
        <v>0</v>
      </c>
      <c r="AA342" s="60" t="str">
        <f>IF(ISERROR(MATCH(Passout2023[[#This Row], [Batch Start Year]],$L$3:$L$25,0)),"0", "1")</f>
        <v>0</v>
      </c>
      <c r="AB342" s="60" t="str">
        <f>IF(ISERROR(MATCH(Passout2023[[#This Row], [Batch Start Semester]],$K$3:$K$6,0)),"0", "1")</f>
        <v>0</v>
      </c>
      <c r="AC342" s="60" t="str">
        <f>IF(ISERROR(MATCH([3]!Quota_Std_2022_23[[#This Row], [SESSION_TYPE]],$AX$2:$AX$5,0)),"0", "1")</f>
        <v>0</v>
      </c>
      <c r="AD342" s="60" t="str">
        <f>IF(ISERROR(MATCH(#REF!,#REF!,0)),"0", "1")</f>
        <v>0</v>
      </c>
      <c r="AE342" s="60" t="str">
        <f>IF(ISERROR(MATCH([3]!Quota_Std_2022_23[[#This Row], [Gender]],$AN$2:$AN$4,0)),"0", "1")</f>
        <v>0</v>
      </c>
      <c r="AF342" s="60" t="str">
        <f>IF(ISERROR(MATCH([3]!Quota_Std_2022_23[[#This Row], [Quota Type]],[3]Sheet1!$AO$2:$AO$12,0)),"0", "1")</f>
        <v>0</v>
      </c>
      <c r="AG342" s="60" t="str">
        <f>IF(ISERROR(MATCH(#REF!,$BA$2:$BA$8,0)),"0", "1")</f>
        <v>0</v>
      </c>
      <c r="AH342" s="60" t="str">
        <f>IF(ISERROR(MATCH(Passout2023[[#This Row], [Nationality Pakistani/ Foreign]],$D$3:$D$4,0)),"0", "1")</f>
        <v>0</v>
      </c>
    </row>
    <row r="343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80"/>
      <c r="P343" s="40"/>
      <c r="Q343" s="40"/>
      <c r="T343" t="s">
        <v>1781</v>
      </c>
      <c r="Y343" s="60" t="str">
        <f>IF(ISERROR(MATCH(Passout2023[[#This Row], [Degree Duration (year)]],$M$3:$M$10,0)),"0", "1")</f>
        <v>0</v>
      </c>
      <c r="Z343" s="60" t="str">
        <f>IF(ISERROR(MATCH(Passout2023[[#This Row], [Admission Type]],$F$3:$F$6,0)),"0", "1")</f>
        <v>0</v>
      </c>
      <c r="AA343" s="60" t="str">
        <f>IF(ISERROR(MATCH(Passout2023[[#This Row], [Batch Start Year]],$L$3:$L$25,0)),"0", "1")</f>
        <v>0</v>
      </c>
      <c r="AB343" s="60" t="str">
        <f>IF(ISERROR(MATCH(Passout2023[[#This Row], [Batch Start Semester]],$K$3:$K$6,0)),"0", "1")</f>
        <v>0</v>
      </c>
      <c r="AC343" s="60" t="str">
        <f>IF(ISERROR(MATCH([3]!Quota_Std_2022_23[[#This Row], [SESSION_TYPE]],$AX$2:$AX$5,0)),"0", "1")</f>
        <v>0</v>
      </c>
      <c r="AD343" s="60" t="str">
        <f>IF(ISERROR(MATCH(#REF!,#REF!,0)),"0", "1")</f>
        <v>0</v>
      </c>
      <c r="AE343" s="60" t="str">
        <f>IF(ISERROR(MATCH([3]!Quota_Std_2022_23[[#This Row], [Gender]],$AN$2:$AN$4,0)),"0", "1")</f>
        <v>0</v>
      </c>
      <c r="AF343" s="60" t="str">
        <f>IF(ISERROR(MATCH([3]!Quota_Std_2022_23[[#This Row], [Quota Type]],[3]Sheet1!$AO$2:$AO$12,0)),"0", "1")</f>
        <v>0</v>
      </c>
      <c r="AG343" s="60" t="str">
        <f>IF(ISERROR(MATCH(#REF!,$BA$2:$BA$8,0)),"0", "1")</f>
        <v>0</v>
      </c>
      <c r="AH343" s="60" t="str">
        <f>IF(ISERROR(MATCH(Passout2023[[#This Row], [Nationality Pakistani/ Foreign]],$D$3:$D$4,0)),"0", "1")</f>
        <v>0</v>
      </c>
    </row>
    <row r="344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T344" t="s">
        <v>1782</v>
      </c>
      <c r="Y344" s="60" t="str">
        <f>IF(ISERROR(MATCH(Passout2023[[#This Row], [Degree Duration (year)]],$M$3:$M$10,0)),"0", "1")</f>
        <v>0</v>
      </c>
      <c r="Z344" s="60" t="str">
        <f>IF(ISERROR(MATCH(Passout2023[[#This Row], [Admission Type]],$F$3:$F$6,0)),"0", "1")</f>
        <v>0</v>
      </c>
      <c r="AA344" s="60" t="str">
        <f>IF(ISERROR(MATCH(Passout2023[[#This Row], [Batch Start Year]],$L$3:$L$25,0)),"0", "1")</f>
        <v>0</v>
      </c>
      <c r="AB344" s="60" t="str">
        <f>IF(ISERROR(MATCH(Passout2023[[#This Row], [Batch Start Semester]],$K$3:$K$6,0)),"0", "1")</f>
        <v>0</v>
      </c>
      <c r="AC344" s="60" t="str">
        <f>IF(ISERROR(MATCH([3]!Quota_Std_2022_23[[#This Row], [SESSION_TYPE]],$AX$2:$AX$5,0)),"0", "1")</f>
        <v>0</v>
      </c>
      <c r="AD344" s="60" t="str">
        <f>IF(ISERROR(MATCH(#REF!,#REF!,0)),"0", "1")</f>
        <v>0</v>
      </c>
      <c r="AE344" s="60" t="str">
        <f>IF(ISERROR(MATCH([3]!Quota_Std_2022_23[[#This Row], [Gender]],$AN$2:$AN$4,0)),"0", "1")</f>
        <v>0</v>
      </c>
      <c r="AF344" s="60" t="str">
        <f>IF(ISERROR(MATCH([3]!Quota_Std_2022_23[[#This Row], [Quota Type]],[3]Sheet1!$AO$2:$AO$12,0)),"0", "1")</f>
        <v>0</v>
      </c>
      <c r="AG344" s="60" t="str">
        <f>IF(ISERROR(MATCH(#REF!,$BA$2:$BA$8,0)),"0", "1")</f>
        <v>0</v>
      </c>
      <c r="AH344" s="60" t="str">
        <f>IF(ISERROR(MATCH(Passout2023[[#This Row], [Nationality Pakistani/ Foreign]],$D$3:$D$4,0)),"0", "1")</f>
        <v>0</v>
      </c>
    </row>
    <row r="345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80"/>
      <c r="P345" s="40"/>
      <c r="Q345" s="40"/>
      <c r="T345" t="s">
        <v>1783</v>
      </c>
      <c r="Y345" s="60" t="str">
        <f>IF(ISERROR(MATCH(Passout2023[[#This Row], [Degree Duration (year)]],$M$3:$M$10,0)),"0", "1")</f>
        <v>0</v>
      </c>
      <c r="Z345" s="60" t="str">
        <f>IF(ISERROR(MATCH(Passout2023[[#This Row], [Admission Type]],$F$3:$F$6,0)),"0", "1")</f>
        <v>0</v>
      </c>
      <c r="AA345" s="60" t="str">
        <f>IF(ISERROR(MATCH(Passout2023[[#This Row], [Batch Start Year]],$L$3:$L$25,0)),"0", "1")</f>
        <v>0</v>
      </c>
      <c r="AB345" s="60" t="str">
        <f>IF(ISERROR(MATCH(Passout2023[[#This Row], [Batch Start Semester]],$K$3:$K$6,0)),"0", "1")</f>
        <v>0</v>
      </c>
      <c r="AC345" s="60" t="str">
        <f>IF(ISERROR(MATCH([3]!Quota_Std_2022_23[[#This Row], [SESSION_TYPE]],$AX$2:$AX$5,0)),"0", "1")</f>
        <v>0</v>
      </c>
      <c r="AD345" s="60" t="str">
        <f>IF(ISERROR(MATCH(#REF!,#REF!,0)),"0", "1")</f>
        <v>0</v>
      </c>
      <c r="AE345" s="60" t="str">
        <f>IF(ISERROR(MATCH([3]!Quota_Std_2022_23[[#This Row], [Gender]],$AN$2:$AN$4,0)),"0", "1")</f>
        <v>0</v>
      </c>
      <c r="AF345" s="60" t="str">
        <f>IF(ISERROR(MATCH([3]!Quota_Std_2022_23[[#This Row], [Quota Type]],[3]Sheet1!$AO$2:$AO$12,0)),"0", "1")</f>
        <v>0</v>
      </c>
      <c r="AG345" s="60" t="str">
        <f>IF(ISERROR(MATCH(#REF!,$BA$2:$BA$8,0)),"0", "1")</f>
        <v>0</v>
      </c>
      <c r="AH345" s="60" t="str">
        <f>IF(ISERROR(MATCH(Passout2023[[#This Row], [Nationality Pakistani/ Foreign]],$D$3:$D$4,0)),"0", "1")</f>
        <v>0</v>
      </c>
    </row>
    <row r="346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T346" t="s">
        <v>1784</v>
      </c>
      <c r="Y346" s="60" t="str">
        <f>IF(ISERROR(MATCH(Passout2023[[#This Row], [Degree Duration (year)]],$M$3:$M$10,0)),"0", "1")</f>
        <v>0</v>
      </c>
      <c r="Z346" s="60" t="str">
        <f>IF(ISERROR(MATCH(Passout2023[[#This Row], [Admission Type]],$F$3:$F$6,0)),"0", "1")</f>
        <v>0</v>
      </c>
      <c r="AA346" s="60" t="str">
        <f>IF(ISERROR(MATCH(Passout2023[[#This Row], [Batch Start Year]],$L$3:$L$25,0)),"0", "1")</f>
        <v>0</v>
      </c>
      <c r="AB346" s="60" t="str">
        <f>IF(ISERROR(MATCH(Passout2023[[#This Row], [Batch Start Semester]],$K$3:$K$6,0)),"0", "1")</f>
        <v>0</v>
      </c>
      <c r="AC346" s="60" t="str">
        <f>IF(ISERROR(MATCH([3]!Quota_Std_2022_23[[#This Row], [SESSION_TYPE]],$AX$2:$AX$5,0)),"0", "1")</f>
        <v>0</v>
      </c>
      <c r="AD346" s="60" t="str">
        <f>IF(ISERROR(MATCH(#REF!,#REF!,0)),"0", "1")</f>
        <v>0</v>
      </c>
      <c r="AE346" s="60" t="str">
        <f>IF(ISERROR(MATCH([3]!Quota_Std_2022_23[[#This Row], [Gender]],$AN$2:$AN$4,0)),"0", "1")</f>
        <v>0</v>
      </c>
      <c r="AF346" s="60" t="str">
        <f>IF(ISERROR(MATCH([3]!Quota_Std_2022_23[[#This Row], [Quota Type]],[3]Sheet1!$AO$2:$AO$12,0)),"0", "1")</f>
        <v>0</v>
      </c>
      <c r="AG346" s="60" t="str">
        <f>IF(ISERROR(MATCH(#REF!,$BA$2:$BA$8,0)),"0", "1")</f>
        <v>0</v>
      </c>
      <c r="AH346" s="60" t="str">
        <f>IF(ISERROR(MATCH(Passout2023[[#This Row], [Nationality Pakistani/ Foreign]],$D$3:$D$4,0)),"0", "1")</f>
        <v>0</v>
      </c>
    </row>
    <row r="347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80"/>
      <c r="P347" s="40"/>
      <c r="Q347" s="40"/>
      <c r="T347" t="s">
        <v>1785</v>
      </c>
      <c r="Y347" s="60" t="str">
        <f>IF(ISERROR(MATCH(Passout2023[[#This Row], [Degree Duration (year)]],$M$3:$M$10,0)),"0", "1")</f>
        <v>0</v>
      </c>
      <c r="Z347" s="60" t="str">
        <f>IF(ISERROR(MATCH(Passout2023[[#This Row], [Admission Type]],$F$3:$F$6,0)),"0", "1")</f>
        <v>0</v>
      </c>
      <c r="AA347" s="60" t="str">
        <f>IF(ISERROR(MATCH(Passout2023[[#This Row], [Batch Start Year]],$L$3:$L$25,0)),"0", "1")</f>
        <v>0</v>
      </c>
      <c r="AB347" s="60" t="str">
        <f>IF(ISERROR(MATCH(Passout2023[[#This Row], [Batch Start Semester]],$K$3:$K$6,0)),"0", "1")</f>
        <v>0</v>
      </c>
      <c r="AC347" s="60" t="str">
        <f>IF(ISERROR(MATCH([3]!Quota_Std_2022_23[[#This Row], [SESSION_TYPE]],$AX$2:$AX$5,0)),"0", "1")</f>
        <v>0</v>
      </c>
      <c r="AD347" s="60" t="str">
        <f>IF(ISERROR(MATCH(#REF!,#REF!,0)),"0", "1")</f>
        <v>0</v>
      </c>
      <c r="AE347" s="60" t="str">
        <f>IF(ISERROR(MATCH([3]!Quota_Std_2022_23[[#This Row], [Gender]],$AN$2:$AN$4,0)),"0", "1")</f>
        <v>0</v>
      </c>
      <c r="AF347" s="60" t="str">
        <f>IF(ISERROR(MATCH([3]!Quota_Std_2022_23[[#This Row], [Quota Type]],[3]Sheet1!$AO$2:$AO$12,0)),"0", "1")</f>
        <v>0</v>
      </c>
      <c r="AG347" s="60" t="str">
        <f>IF(ISERROR(MATCH(#REF!,$BA$2:$BA$8,0)),"0", "1")</f>
        <v>0</v>
      </c>
      <c r="AH347" s="60" t="str">
        <f>IF(ISERROR(MATCH(Passout2023[[#This Row], [Nationality Pakistani/ Foreign]],$D$3:$D$4,0)),"0", "1")</f>
        <v>0</v>
      </c>
    </row>
    <row r="348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T348" t="s">
        <v>1786</v>
      </c>
      <c r="Y348" s="60" t="str">
        <f>IF(ISERROR(MATCH(Passout2023[[#This Row], [Degree Duration (year)]],$M$3:$M$10,0)),"0", "1")</f>
        <v>0</v>
      </c>
      <c r="Z348" s="60" t="str">
        <f>IF(ISERROR(MATCH(Passout2023[[#This Row], [Admission Type]],$F$3:$F$6,0)),"0", "1")</f>
        <v>0</v>
      </c>
      <c r="AA348" s="60" t="str">
        <f>IF(ISERROR(MATCH(Passout2023[[#This Row], [Batch Start Year]],$L$3:$L$25,0)),"0", "1")</f>
        <v>0</v>
      </c>
      <c r="AB348" s="60" t="str">
        <f>IF(ISERROR(MATCH(Passout2023[[#This Row], [Batch Start Semester]],$K$3:$K$6,0)),"0", "1")</f>
        <v>0</v>
      </c>
      <c r="AC348" s="60" t="str">
        <f>IF(ISERROR(MATCH([3]!Quota_Std_2022_23[[#This Row], [SESSION_TYPE]],$AX$2:$AX$5,0)),"0", "1")</f>
        <v>0</v>
      </c>
      <c r="AD348" s="60" t="str">
        <f>IF(ISERROR(MATCH(#REF!,#REF!,0)),"0", "1")</f>
        <v>0</v>
      </c>
      <c r="AE348" s="60" t="str">
        <f>IF(ISERROR(MATCH([3]!Quota_Std_2022_23[[#This Row], [Gender]],$AN$2:$AN$4,0)),"0", "1")</f>
        <v>0</v>
      </c>
      <c r="AF348" s="60" t="str">
        <f>IF(ISERROR(MATCH([3]!Quota_Std_2022_23[[#This Row], [Quota Type]],[3]Sheet1!$AO$2:$AO$12,0)),"0", "1")</f>
        <v>0</v>
      </c>
      <c r="AG348" s="60" t="str">
        <f>IF(ISERROR(MATCH(#REF!,$BA$2:$BA$8,0)),"0", "1")</f>
        <v>0</v>
      </c>
      <c r="AH348" s="60" t="str">
        <f>IF(ISERROR(MATCH(Passout2023[[#This Row], [Nationality Pakistani/ Foreign]],$D$3:$D$4,0)),"0", "1")</f>
        <v>0</v>
      </c>
    </row>
    <row r="349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T349" t="s">
        <v>1787</v>
      </c>
      <c r="Y349" s="60" t="str">
        <f>IF(ISERROR(MATCH(Passout2023[[#This Row], [Degree Duration (year)]],$M$3:$M$10,0)),"0", "1")</f>
        <v>0</v>
      </c>
      <c r="Z349" s="60" t="str">
        <f>IF(ISERROR(MATCH(Passout2023[[#This Row], [Admission Type]],$F$3:$F$6,0)),"0", "1")</f>
        <v>0</v>
      </c>
      <c r="AA349" s="60" t="str">
        <f>IF(ISERROR(MATCH(Passout2023[[#This Row], [Batch Start Year]],$L$3:$L$25,0)),"0", "1")</f>
        <v>0</v>
      </c>
      <c r="AB349" s="60" t="str">
        <f>IF(ISERROR(MATCH(Passout2023[[#This Row], [Batch Start Semester]],$K$3:$K$6,0)),"0", "1")</f>
        <v>0</v>
      </c>
      <c r="AC349" s="60" t="str">
        <f>IF(ISERROR(MATCH([3]!Quota_Std_2022_23[[#This Row], [SESSION_TYPE]],$AX$2:$AX$5,0)),"0", "1")</f>
        <v>0</v>
      </c>
      <c r="AD349" s="60" t="str">
        <f>IF(ISERROR(MATCH(#REF!,#REF!,0)),"0", "1")</f>
        <v>0</v>
      </c>
      <c r="AE349" s="60" t="str">
        <f>IF(ISERROR(MATCH([3]!Quota_Std_2022_23[[#This Row], [Gender]],$AN$2:$AN$4,0)),"0", "1")</f>
        <v>0</v>
      </c>
      <c r="AF349" s="60" t="str">
        <f>IF(ISERROR(MATCH([3]!Quota_Std_2022_23[[#This Row], [Quota Type]],[3]Sheet1!$AO$2:$AO$12,0)),"0", "1")</f>
        <v>0</v>
      </c>
      <c r="AG349" s="60" t="str">
        <f>IF(ISERROR(MATCH(#REF!,$BA$2:$BA$8,0)),"0", "1")</f>
        <v>0</v>
      </c>
      <c r="AH349" s="60" t="str">
        <f>IF(ISERROR(MATCH(Passout2023[[#This Row], [Nationality Pakistani/ Foreign]],$D$3:$D$4,0)),"0", "1")</f>
        <v>0</v>
      </c>
    </row>
    <row r="350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80"/>
      <c r="P350" s="40"/>
      <c r="Q350" s="40"/>
      <c r="T350" t="s">
        <v>1788</v>
      </c>
      <c r="Y350" s="60" t="str">
        <f>IF(ISERROR(MATCH(Passout2023[[#This Row], [Degree Duration (year)]],$M$3:$M$10,0)),"0", "1")</f>
        <v>0</v>
      </c>
      <c r="Z350" s="60" t="str">
        <f>IF(ISERROR(MATCH(Passout2023[[#This Row], [Admission Type]],$F$3:$F$6,0)),"0", "1")</f>
        <v>0</v>
      </c>
      <c r="AA350" s="60" t="str">
        <f>IF(ISERROR(MATCH(Passout2023[[#This Row], [Batch Start Year]],$L$3:$L$25,0)),"0", "1")</f>
        <v>0</v>
      </c>
      <c r="AB350" s="60" t="str">
        <f>IF(ISERROR(MATCH(Passout2023[[#This Row], [Batch Start Semester]],$K$3:$K$6,0)),"0", "1")</f>
        <v>0</v>
      </c>
      <c r="AC350" s="60" t="str">
        <f>IF(ISERROR(MATCH([3]!Quota_Std_2022_23[[#This Row], [SESSION_TYPE]],$AX$2:$AX$5,0)),"0", "1")</f>
        <v>0</v>
      </c>
      <c r="AD350" s="60" t="str">
        <f>IF(ISERROR(MATCH(#REF!,#REF!,0)),"0", "1")</f>
        <v>0</v>
      </c>
      <c r="AE350" s="60" t="str">
        <f>IF(ISERROR(MATCH([3]!Quota_Std_2022_23[[#This Row], [Gender]],$AN$2:$AN$4,0)),"0", "1")</f>
        <v>0</v>
      </c>
      <c r="AF350" s="60" t="str">
        <f>IF(ISERROR(MATCH([3]!Quota_Std_2022_23[[#This Row], [Quota Type]],[3]Sheet1!$AO$2:$AO$12,0)),"0", "1")</f>
        <v>0</v>
      </c>
      <c r="AG350" s="60" t="str">
        <f>IF(ISERROR(MATCH(#REF!,$BA$2:$BA$8,0)),"0", "1")</f>
        <v>0</v>
      </c>
      <c r="AH350" s="60" t="str">
        <f>IF(ISERROR(MATCH(Passout2023[[#This Row], [Nationality Pakistani/ Foreign]],$D$3:$D$4,0)),"0", "1")</f>
        <v>0</v>
      </c>
    </row>
    <row r="351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T351" t="s">
        <v>1789</v>
      </c>
      <c r="Y351" s="60" t="str">
        <f>IF(ISERROR(MATCH(Passout2023[[#This Row], [Degree Duration (year)]],$M$3:$M$10,0)),"0", "1")</f>
        <v>0</v>
      </c>
      <c r="Z351" s="60" t="str">
        <f>IF(ISERROR(MATCH(Passout2023[[#This Row], [Admission Type]],$F$3:$F$6,0)),"0", "1")</f>
        <v>0</v>
      </c>
      <c r="AA351" s="60" t="str">
        <f>IF(ISERROR(MATCH(Passout2023[[#This Row], [Batch Start Year]],$L$3:$L$25,0)),"0", "1")</f>
        <v>0</v>
      </c>
      <c r="AB351" s="60" t="str">
        <f>IF(ISERROR(MATCH(Passout2023[[#This Row], [Batch Start Semester]],$K$3:$K$6,0)),"0", "1")</f>
        <v>0</v>
      </c>
      <c r="AC351" s="60" t="str">
        <f>IF(ISERROR(MATCH([3]!Quota_Std_2022_23[[#This Row], [SESSION_TYPE]],$AX$2:$AX$5,0)),"0", "1")</f>
        <v>0</v>
      </c>
      <c r="AD351" s="60" t="str">
        <f>IF(ISERROR(MATCH(#REF!,#REF!,0)),"0", "1")</f>
        <v>0</v>
      </c>
      <c r="AE351" s="60" t="str">
        <f>IF(ISERROR(MATCH([3]!Quota_Std_2022_23[[#This Row], [Gender]],$AN$2:$AN$4,0)),"0", "1")</f>
        <v>0</v>
      </c>
      <c r="AF351" s="60" t="str">
        <f>IF(ISERROR(MATCH([3]!Quota_Std_2022_23[[#This Row], [Quota Type]],[3]Sheet1!$AO$2:$AO$12,0)),"0", "1")</f>
        <v>0</v>
      </c>
      <c r="AG351" s="60" t="str">
        <f>IF(ISERROR(MATCH(#REF!,$BA$2:$BA$8,0)),"0", "1")</f>
        <v>0</v>
      </c>
      <c r="AH351" s="60" t="str">
        <f>IF(ISERROR(MATCH(Passout2023[[#This Row], [Nationality Pakistani/ Foreign]],$D$3:$D$4,0)),"0", "1")</f>
        <v>0</v>
      </c>
    </row>
    <row r="352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80"/>
      <c r="P352" s="40"/>
      <c r="Q352" s="40"/>
      <c r="T352" t="s">
        <v>1790</v>
      </c>
      <c r="Y352" s="60" t="str">
        <f>IF(ISERROR(MATCH(Passout2023[[#This Row], [Degree Duration (year)]],$M$3:$M$10,0)),"0", "1")</f>
        <v>0</v>
      </c>
      <c r="Z352" s="60" t="str">
        <f>IF(ISERROR(MATCH(Passout2023[[#This Row], [Admission Type]],$F$3:$F$6,0)),"0", "1")</f>
        <v>0</v>
      </c>
      <c r="AA352" s="60" t="str">
        <f>IF(ISERROR(MATCH(Passout2023[[#This Row], [Batch Start Year]],$L$3:$L$25,0)),"0", "1")</f>
        <v>0</v>
      </c>
      <c r="AB352" s="60" t="str">
        <f>IF(ISERROR(MATCH(Passout2023[[#This Row], [Batch Start Semester]],$K$3:$K$6,0)),"0", "1")</f>
        <v>0</v>
      </c>
      <c r="AC352" s="60" t="str">
        <f>IF(ISERROR(MATCH([3]!Quota_Std_2022_23[[#This Row], [SESSION_TYPE]],$AX$2:$AX$5,0)),"0", "1")</f>
        <v>0</v>
      </c>
      <c r="AD352" s="60" t="str">
        <f>IF(ISERROR(MATCH(#REF!,#REF!,0)),"0", "1")</f>
        <v>0</v>
      </c>
      <c r="AE352" s="60" t="str">
        <f>IF(ISERROR(MATCH([3]!Quota_Std_2022_23[[#This Row], [Gender]],$AN$2:$AN$4,0)),"0", "1")</f>
        <v>0</v>
      </c>
      <c r="AF352" s="60" t="str">
        <f>IF(ISERROR(MATCH([3]!Quota_Std_2022_23[[#This Row], [Quota Type]],[3]Sheet1!$AO$2:$AO$12,0)),"0", "1")</f>
        <v>0</v>
      </c>
      <c r="AG352" s="60" t="str">
        <f>IF(ISERROR(MATCH(#REF!,$BA$2:$BA$8,0)),"0", "1")</f>
        <v>0</v>
      </c>
      <c r="AH352" s="60" t="str">
        <f>IF(ISERROR(MATCH(Passout2023[[#This Row], [Nationality Pakistani/ Foreign]],$D$3:$D$4,0)),"0", "1")</f>
        <v>0</v>
      </c>
    </row>
    <row r="353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T353" t="s">
        <v>1791</v>
      </c>
      <c r="Y353" s="60" t="str">
        <f>IF(ISERROR(MATCH(Passout2023[[#This Row], [Degree Duration (year)]],$M$3:$M$10,0)),"0", "1")</f>
        <v>0</v>
      </c>
      <c r="Z353" s="60" t="str">
        <f>IF(ISERROR(MATCH(Passout2023[[#This Row], [Admission Type]],$F$3:$F$6,0)),"0", "1")</f>
        <v>0</v>
      </c>
      <c r="AA353" s="60" t="str">
        <f>IF(ISERROR(MATCH(Passout2023[[#This Row], [Batch Start Year]],$L$3:$L$25,0)),"0", "1")</f>
        <v>0</v>
      </c>
      <c r="AB353" s="60" t="str">
        <f>IF(ISERROR(MATCH(Passout2023[[#This Row], [Batch Start Semester]],$K$3:$K$6,0)),"0", "1")</f>
        <v>0</v>
      </c>
      <c r="AC353" s="60" t="str">
        <f>IF(ISERROR(MATCH([3]!Quota_Std_2022_23[[#This Row], [SESSION_TYPE]],$AX$2:$AX$5,0)),"0", "1")</f>
        <v>0</v>
      </c>
      <c r="AD353" s="60" t="str">
        <f>IF(ISERROR(MATCH(#REF!,#REF!,0)),"0", "1")</f>
        <v>0</v>
      </c>
      <c r="AE353" s="60" t="str">
        <f>IF(ISERROR(MATCH([3]!Quota_Std_2022_23[[#This Row], [Gender]],$AN$2:$AN$4,0)),"0", "1")</f>
        <v>0</v>
      </c>
      <c r="AF353" s="60" t="str">
        <f>IF(ISERROR(MATCH([3]!Quota_Std_2022_23[[#This Row], [Quota Type]],[3]Sheet1!$AO$2:$AO$12,0)),"0", "1")</f>
        <v>0</v>
      </c>
      <c r="AG353" s="60" t="str">
        <f>IF(ISERROR(MATCH(#REF!,$BA$2:$BA$8,0)),"0", "1")</f>
        <v>0</v>
      </c>
      <c r="AH353" s="60" t="str">
        <f>IF(ISERROR(MATCH(Passout2023[[#This Row], [Nationality Pakistani/ Foreign]],$D$3:$D$4,0)),"0", "1")</f>
        <v>0</v>
      </c>
    </row>
    <row r="354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80"/>
      <c r="P354" s="40"/>
      <c r="Q354" s="40"/>
      <c r="T354" t="s">
        <v>1792</v>
      </c>
      <c r="Y354" s="60" t="str">
        <f>IF(ISERROR(MATCH(Passout2023[[#This Row], [Degree Duration (year)]],$M$3:$M$10,0)),"0", "1")</f>
        <v>0</v>
      </c>
      <c r="Z354" s="60" t="str">
        <f>IF(ISERROR(MATCH(Passout2023[[#This Row], [Admission Type]],$F$3:$F$6,0)),"0", "1")</f>
        <v>0</v>
      </c>
      <c r="AA354" s="60" t="str">
        <f>IF(ISERROR(MATCH(Passout2023[[#This Row], [Batch Start Year]],$L$3:$L$25,0)),"0", "1")</f>
        <v>0</v>
      </c>
      <c r="AB354" s="60" t="str">
        <f>IF(ISERROR(MATCH(Passout2023[[#This Row], [Batch Start Semester]],$K$3:$K$6,0)),"0", "1")</f>
        <v>0</v>
      </c>
      <c r="AC354" s="60" t="str">
        <f>IF(ISERROR(MATCH([3]!Quota_Std_2022_23[[#This Row], [SESSION_TYPE]],$AX$2:$AX$5,0)),"0", "1")</f>
        <v>0</v>
      </c>
      <c r="AD354" s="60" t="str">
        <f>IF(ISERROR(MATCH(#REF!,#REF!,0)),"0", "1")</f>
        <v>0</v>
      </c>
      <c r="AE354" s="60" t="str">
        <f>IF(ISERROR(MATCH([3]!Quota_Std_2022_23[[#This Row], [Gender]],$AN$2:$AN$4,0)),"0", "1")</f>
        <v>0</v>
      </c>
      <c r="AF354" s="60" t="str">
        <f>IF(ISERROR(MATCH([3]!Quota_Std_2022_23[[#This Row], [Quota Type]],[3]Sheet1!$AO$2:$AO$12,0)),"0", "1")</f>
        <v>0</v>
      </c>
      <c r="AG354" s="60" t="str">
        <f>IF(ISERROR(MATCH(#REF!,$BA$2:$BA$8,0)),"0", "1")</f>
        <v>0</v>
      </c>
      <c r="AH354" s="60" t="str">
        <f>IF(ISERROR(MATCH(Passout2023[[#This Row], [Nationality Pakistani/ Foreign]],$D$3:$D$4,0)),"0", "1")</f>
        <v>0</v>
      </c>
    </row>
    <row r="355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T355" t="s">
        <v>1793</v>
      </c>
      <c r="Y355" s="60" t="str">
        <f>IF(ISERROR(MATCH(Passout2023[[#This Row], [Degree Duration (year)]],$M$3:$M$10,0)),"0", "1")</f>
        <v>0</v>
      </c>
      <c r="Z355" s="60" t="str">
        <f>IF(ISERROR(MATCH(Passout2023[[#This Row], [Admission Type]],$F$3:$F$6,0)),"0", "1")</f>
        <v>0</v>
      </c>
      <c r="AA355" s="60" t="str">
        <f>IF(ISERROR(MATCH(Passout2023[[#This Row], [Batch Start Year]],$L$3:$L$25,0)),"0", "1")</f>
        <v>0</v>
      </c>
      <c r="AB355" s="60" t="str">
        <f>IF(ISERROR(MATCH(Passout2023[[#This Row], [Batch Start Semester]],$K$3:$K$6,0)),"0", "1")</f>
        <v>0</v>
      </c>
      <c r="AC355" s="60" t="str">
        <f>IF(ISERROR(MATCH([3]!Quota_Std_2022_23[[#This Row], [SESSION_TYPE]],$AX$2:$AX$5,0)),"0", "1")</f>
        <v>0</v>
      </c>
      <c r="AD355" s="60" t="str">
        <f>IF(ISERROR(MATCH(#REF!,#REF!,0)),"0", "1")</f>
        <v>0</v>
      </c>
      <c r="AE355" s="60" t="str">
        <f>IF(ISERROR(MATCH([3]!Quota_Std_2022_23[[#This Row], [Gender]],$AN$2:$AN$4,0)),"0", "1")</f>
        <v>0</v>
      </c>
      <c r="AF355" s="60" t="str">
        <f>IF(ISERROR(MATCH([3]!Quota_Std_2022_23[[#This Row], [Quota Type]],[3]Sheet1!$AO$2:$AO$12,0)),"0", "1")</f>
        <v>0</v>
      </c>
      <c r="AG355" s="60" t="str">
        <f>IF(ISERROR(MATCH(#REF!,$BA$2:$BA$8,0)),"0", "1")</f>
        <v>0</v>
      </c>
      <c r="AH355" s="60" t="str">
        <f>IF(ISERROR(MATCH(Passout2023[[#This Row], [Nationality Pakistani/ Foreign]],$D$3:$D$4,0)),"0", "1")</f>
        <v>0</v>
      </c>
    </row>
    <row r="356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80"/>
      <c r="P356" s="40"/>
      <c r="Q356" s="40"/>
      <c r="T356" t="s">
        <v>1794</v>
      </c>
      <c r="Y356" s="60" t="str">
        <f>IF(ISERROR(MATCH(Passout2023[[#This Row], [Degree Duration (year)]],$M$3:$M$10,0)),"0", "1")</f>
        <v>0</v>
      </c>
      <c r="Z356" s="60" t="str">
        <f>IF(ISERROR(MATCH(Passout2023[[#This Row], [Admission Type]],$F$3:$F$6,0)),"0", "1")</f>
        <v>0</v>
      </c>
      <c r="AA356" s="60" t="str">
        <f>IF(ISERROR(MATCH(Passout2023[[#This Row], [Batch Start Year]],$L$3:$L$25,0)),"0", "1")</f>
        <v>0</v>
      </c>
      <c r="AB356" s="60" t="str">
        <f>IF(ISERROR(MATCH(Passout2023[[#This Row], [Batch Start Semester]],$K$3:$K$6,0)),"0", "1")</f>
        <v>0</v>
      </c>
      <c r="AC356" s="60" t="str">
        <f>IF(ISERROR(MATCH([3]!Quota_Std_2022_23[[#This Row], [SESSION_TYPE]],$AX$2:$AX$5,0)),"0", "1")</f>
        <v>0</v>
      </c>
      <c r="AD356" s="60" t="str">
        <f>IF(ISERROR(MATCH(#REF!,#REF!,0)),"0", "1")</f>
        <v>0</v>
      </c>
      <c r="AE356" s="60" t="str">
        <f>IF(ISERROR(MATCH([3]!Quota_Std_2022_23[[#This Row], [Gender]],$AN$2:$AN$4,0)),"0", "1")</f>
        <v>0</v>
      </c>
      <c r="AF356" s="60" t="str">
        <f>IF(ISERROR(MATCH([3]!Quota_Std_2022_23[[#This Row], [Quota Type]],[3]Sheet1!$AO$2:$AO$12,0)),"0", "1")</f>
        <v>0</v>
      </c>
      <c r="AG356" s="60" t="str">
        <f>IF(ISERROR(MATCH(#REF!,$BA$2:$BA$8,0)),"0", "1")</f>
        <v>0</v>
      </c>
      <c r="AH356" s="60" t="str">
        <f>IF(ISERROR(MATCH(Passout2023[[#This Row], [Nationality Pakistani/ Foreign]],$D$3:$D$4,0)),"0", "1")</f>
        <v>0</v>
      </c>
    </row>
    <row r="357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T357" t="s">
        <v>1795</v>
      </c>
      <c r="Y357" s="60" t="str">
        <f>IF(ISERROR(MATCH(Passout2023[[#This Row], [Degree Duration (year)]],$M$3:$M$10,0)),"0", "1")</f>
        <v>0</v>
      </c>
      <c r="Z357" s="60" t="str">
        <f>IF(ISERROR(MATCH(Passout2023[[#This Row], [Admission Type]],$F$3:$F$6,0)),"0", "1")</f>
        <v>0</v>
      </c>
      <c r="AA357" s="60" t="str">
        <f>IF(ISERROR(MATCH(Passout2023[[#This Row], [Batch Start Year]],$L$3:$L$25,0)),"0", "1")</f>
        <v>0</v>
      </c>
      <c r="AB357" s="60" t="str">
        <f>IF(ISERROR(MATCH(Passout2023[[#This Row], [Batch Start Semester]],$K$3:$K$6,0)),"0", "1")</f>
        <v>0</v>
      </c>
      <c r="AC357" s="60" t="str">
        <f>IF(ISERROR(MATCH([3]!Quota_Std_2022_23[[#This Row], [SESSION_TYPE]],$AX$2:$AX$5,0)),"0", "1")</f>
        <v>0</v>
      </c>
      <c r="AD357" s="60" t="str">
        <f>IF(ISERROR(MATCH(#REF!,#REF!,0)),"0", "1")</f>
        <v>0</v>
      </c>
      <c r="AE357" s="60" t="str">
        <f>IF(ISERROR(MATCH([3]!Quota_Std_2022_23[[#This Row], [Gender]],$AN$2:$AN$4,0)),"0", "1")</f>
        <v>0</v>
      </c>
      <c r="AF357" s="60" t="str">
        <f>IF(ISERROR(MATCH([3]!Quota_Std_2022_23[[#This Row], [Quota Type]],[3]Sheet1!$AO$2:$AO$12,0)),"0", "1")</f>
        <v>0</v>
      </c>
      <c r="AG357" s="60" t="str">
        <f>IF(ISERROR(MATCH(#REF!,$BA$2:$BA$8,0)),"0", "1")</f>
        <v>0</v>
      </c>
      <c r="AH357" s="60" t="str">
        <f>IF(ISERROR(MATCH(Passout2023[[#This Row], [Nationality Pakistani/ Foreign]],$D$3:$D$4,0)),"0", "1")</f>
        <v>0</v>
      </c>
    </row>
    <row r="358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80"/>
      <c r="P358" s="40"/>
      <c r="Q358" s="40"/>
      <c r="T358" t="s">
        <v>1796</v>
      </c>
      <c r="Y358" s="60" t="str">
        <f>IF(ISERROR(MATCH(Passout2023[[#This Row], [Degree Duration (year)]],$M$3:$M$10,0)),"0", "1")</f>
        <v>0</v>
      </c>
      <c r="Z358" s="60" t="str">
        <f>IF(ISERROR(MATCH(Passout2023[[#This Row], [Admission Type]],$F$3:$F$6,0)),"0", "1")</f>
        <v>0</v>
      </c>
      <c r="AA358" s="60" t="str">
        <f>IF(ISERROR(MATCH(Passout2023[[#This Row], [Batch Start Year]],$L$3:$L$25,0)),"0", "1")</f>
        <v>0</v>
      </c>
      <c r="AB358" s="60" t="str">
        <f>IF(ISERROR(MATCH(Passout2023[[#This Row], [Batch Start Semester]],$K$3:$K$6,0)),"0", "1")</f>
        <v>0</v>
      </c>
      <c r="AC358" s="60" t="str">
        <f>IF(ISERROR(MATCH([3]!Quota_Std_2022_23[[#This Row], [SESSION_TYPE]],$AX$2:$AX$5,0)),"0", "1")</f>
        <v>0</v>
      </c>
      <c r="AD358" s="60" t="str">
        <f>IF(ISERROR(MATCH(#REF!,#REF!,0)),"0", "1")</f>
        <v>0</v>
      </c>
      <c r="AE358" s="60" t="str">
        <f>IF(ISERROR(MATCH([3]!Quota_Std_2022_23[[#This Row], [Gender]],$AN$2:$AN$4,0)),"0", "1")</f>
        <v>0</v>
      </c>
      <c r="AF358" s="60" t="str">
        <f>IF(ISERROR(MATCH([3]!Quota_Std_2022_23[[#This Row], [Quota Type]],[3]Sheet1!$AO$2:$AO$12,0)),"0", "1")</f>
        <v>0</v>
      </c>
      <c r="AG358" s="60" t="str">
        <f>IF(ISERROR(MATCH(#REF!,$BA$2:$BA$8,0)),"0", "1")</f>
        <v>0</v>
      </c>
      <c r="AH358" s="60" t="str">
        <f>IF(ISERROR(MATCH(Passout2023[[#This Row], [Nationality Pakistani/ Foreign]],$D$3:$D$4,0)),"0", "1")</f>
        <v>0</v>
      </c>
    </row>
    <row r="359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T359" t="s">
        <v>1797</v>
      </c>
      <c r="Y359" s="60" t="str">
        <f>IF(ISERROR(MATCH(Passout2023[[#This Row], [Degree Duration (year)]],$M$3:$M$10,0)),"0", "1")</f>
        <v>0</v>
      </c>
      <c r="Z359" s="60" t="str">
        <f>IF(ISERROR(MATCH(Passout2023[[#This Row], [Admission Type]],$F$3:$F$6,0)),"0", "1")</f>
        <v>0</v>
      </c>
      <c r="AA359" s="60" t="str">
        <f>IF(ISERROR(MATCH(Passout2023[[#This Row], [Batch Start Year]],$L$3:$L$25,0)),"0", "1")</f>
        <v>0</v>
      </c>
      <c r="AB359" s="60" t="str">
        <f>IF(ISERROR(MATCH(Passout2023[[#This Row], [Batch Start Semester]],$K$3:$K$6,0)),"0", "1")</f>
        <v>0</v>
      </c>
      <c r="AC359" s="60" t="str">
        <f>IF(ISERROR(MATCH([3]!Quota_Std_2022_23[[#This Row], [SESSION_TYPE]],$AX$2:$AX$5,0)),"0", "1")</f>
        <v>0</v>
      </c>
      <c r="AD359" s="60" t="str">
        <f>IF(ISERROR(MATCH(#REF!,#REF!,0)),"0", "1")</f>
        <v>0</v>
      </c>
      <c r="AE359" s="60" t="str">
        <f>IF(ISERROR(MATCH([3]!Quota_Std_2022_23[[#This Row], [Gender]],$AN$2:$AN$4,0)),"0", "1")</f>
        <v>0</v>
      </c>
      <c r="AF359" s="60" t="str">
        <f>IF(ISERROR(MATCH([3]!Quota_Std_2022_23[[#This Row], [Quota Type]],[3]Sheet1!$AO$2:$AO$12,0)),"0", "1")</f>
        <v>0</v>
      </c>
      <c r="AG359" s="60" t="str">
        <f>IF(ISERROR(MATCH(#REF!,$BA$2:$BA$8,0)),"0", "1")</f>
        <v>0</v>
      </c>
      <c r="AH359" s="60" t="str">
        <f>IF(ISERROR(MATCH(Passout2023[[#This Row], [Nationality Pakistani/ Foreign]],$D$3:$D$4,0)),"0", "1")</f>
        <v>0</v>
      </c>
    </row>
    <row r="360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80"/>
      <c r="P360" s="40"/>
      <c r="Q360" s="40"/>
      <c r="T360" t="s">
        <v>1798</v>
      </c>
      <c r="Y360" s="60" t="str">
        <f>IF(ISERROR(MATCH(Passout2023[[#This Row], [Degree Duration (year)]],$M$3:$M$10,0)),"0", "1")</f>
        <v>0</v>
      </c>
      <c r="Z360" s="60" t="str">
        <f>IF(ISERROR(MATCH(Passout2023[[#This Row], [Admission Type]],$F$3:$F$6,0)),"0", "1")</f>
        <v>0</v>
      </c>
      <c r="AA360" s="60" t="str">
        <f>IF(ISERROR(MATCH(Passout2023[[#This Row], [Batch Start Year]],$L$3:$L$25,0)),"0", "1")</f>
        <v>0</v>
      </c>
      <c r="AB360" s="60" t="str">
        <f>IF(ISERROR(MATCH(Passout2023[[#This Row], [Batch Start Semester]],$K$3:$K$6,0)),"0", "1")</f>
        <v>0</v>
      </c>
      <c r="AC360" s="60" t="str">
        <f>IF(ISERROR(MATCH([3]!Quota_Std_2022_23[[#This Row], [SESSION_TYPE]],$AX$2:$AX$5,0)),"0", "1")</f>
        <v>0</v>
      </c>
      <c r="AD360" s="60" t="str">
        <f>IF(ISERROR(MATCH(#REF!,#REF!,0)),"0", "1")</f>
        <v>0</v>
      </c>
      <c r="AE360" s="60" t="str">
        <f>IF(ISERROR(MATCH([3]!Quota_Std_2022_23[[#This Row], [Gender]],$AN$2:$AN$4,0)),"0", "1")</f>
        <v>0</v>
      </c>
      <c r="AF360" s="60" t="str">
        <f>IF(ISERROR(MATCH([3]!Quota_Std_2022_23[[#This Row], [Quota Type]],[3]Sheet1!$AO$2:$AO$12,0)),"0", "1")</f>
        <v>0</v>
      </c>
      <c r="AG360" s="60" t="str">
        <f>IF(ISERROR(MATCH(#REF!,$BA$2:$BA$8,0)),"0", "1")</f>
        <v>0</v>
      </c>
      <c r="AH360" s="60" t="str">
        <f>IF(ISERROR(MATCH(Passout2023[[#This Row], [Nationality Pakistani/ Foreign]],$D$3:$D$4,0)),"0", "1")</f>
        <v>0</v>
      </c>
    </row>
    <row r="361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T361" t="s">
        <v>1799</v>
      </c>
      <c r="Y361" s="60" t="str">
        <f>IF(ISERROR(MATCH(Passout2023[[#This Row], [Degree Duration (year)]],$M$3:$M$10,0)),"0", "1")</f>
        <v>0</v>
      </c>
      <c r="Z361" s="60" t="str">
        <f>IF(ISERROR(MATCH(Passout2023[[#This Row], [Admission Type]],$F$3:$F$6,0)),"0", "1")</f>
        <v>0</v>
      </c>
      <c r="AA361" s="60" t="str">
        <f>IF(ISERROR(MATCH(Passout2023[[#This Row], [Batch Start Year]],$L$3:$L$25,0)),"0", "1")</f>
        <v>0</v>
      </c>
      <c r="AB361" s="60" t="str">
        <f>IF(ISERROR(MATCH(Passout2023[[#This Row], [Batch Start Semester]],$K$3:$K$6,0)),"0", "1")</f>
        <v>0</v>
      </c>
      <c r="AC361" s="60" t="str">
        <f>IF(ISERROR(MATCH([3]!Quota_Std_2022_23[[#This Row], [SESSION_TYPE]],$AX$2:$AX$5,0)),"0", "1")</f>
        <v>0</v>
      </c>
      <c r="AD361" s="60" t="str">
        <f>IF(ISERROR(MATCH(#REF!,#REF!,0)),"0", "1")</f>
        <v>0</v>
      </c>
      <c r="AE361" s="60" t="str">
        <f>IF(ISERROR(MATCH([3]!Quota_Std_2022_23[[#This Row], [Gender]],$AN$2:$AN$4,0)),"0", "1")</f>
        <v>0</v>
      </c>
      <c r="AF361" s="60" t="str">
        <f>IF(ISERROR(MATCH([3]!Quota_Std_2022_23[[#This Row], [Quota Type]],[3]Sheet1!$AO$2:$AO$12,0)),"0", "1")</f>
        <v>0</v>
      </c>
      <c r="AG361" s="60" t="str">
        <f>IF(ISERROR(MATCH(#REF!,$BA$2:$BA$8,0)),"0", "1")</f>
        <v>0</v>
      </c>
      <c r="AH361" s="60" t="str">
        <f>IF(ISERROR(MATCH(Passout2023[[#This Row], [Nationality Pakistani/ Foreign]],$D$3:$D$4,0)),"0", "1")</f>
        <v>0</v>
      </c>
    </row>
    <row r="362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80"/>
      <c r="P362" s="40"/>
      <c r="Q362" s="40"/>
      <c r="T362" t="s">
        <v>1800</v>
      </c>
      <c r="Y362" s="60" t="str">
        <f>IF(ISERROR(MATCH(Passout2023[[#This Row], [Degree Duration (year)]],$M$3:$M$10,0)),"0", "1")</f>
        <v>0</v>
      </c>
      <c r="Z362" s="60" t="str">
        <f>IF(ISERROR(MATCH(Passout2023[[#This Row], [Admission Type]],$F$3:$F$6,0)),"0", "1")</f>
        <v>0</v>
      </c>
      <c r="AA362" s="60" t="str">
        <f>IF(ISERROR(MATCH(Passout2023[[#This Row], [Batch Start Year]],$L$3:$L$25,0)),"0", "1")</f>
        <v>0</v>
      </c>
      <c r="AB362" s="60" t="str">
        <f>IF(ISERROR(MATCH(Passout2023[[#This Row], [Batch Start Semester]],$K$3:$K$6,0)),"0", "1")</f>
        <v>0</v>
      </c>
      <c r="AC362" s="60" t="str">
        <f>IF(ISERROR(MATCH([3]!Quota_Std_2022_23[[#This Row], [SESSION_TYPE]],$AX$2:$AX$5,0)),"0", "1")</f>
        <v>0</v>
      </c>
      <c r="AD362" s="60" t="str">
        <f>IF(ISERROR(MATCH(#REF!,#REF!,0)),"0", "1")</f>
        <v>0</v>
      </c>
      <c r="AE362" s="60" t="str">
        <f>IF(ISERROR(MATCH([3]!Quota_Std_2022_23[[#This Row], [Gender]],$AN$2:$AN$4,0)),"0", "1")</f>
        <v>0</v>
      </c>
      <c r="AF362" s="60" t="str">
        <f>IF(ISERROR(MATCH([3]!Quota_Std_2022_23[[#This Row], [Quota Type]],[3]Sheet1!$AO$2:$AO$12,0)),"0", "1")</f>
        <v>0</v>
      </c>
      <c r="AG362" s="60" t="str">
        <f>IF(ISERROR(MATCH(#REF!,$BA$2:$BA$8,0)),"0", "1")</f>
        <v>0</v>
      </c>
      <c r="AH362" s="60" t="str">
        <f>IF(ISERROR(MATCH(Passout2023[[#This Row], [Nationality Pakistani/ Foreign]],$D$3:$D$4,0)),"0", "1")</f>
        <v>0</v>
      </c>
    </row>
    <row r="363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T363" t="s">
        <v>1801</v>
      </c>
      <c r="Y363" s="60" t="str">
        <f>IF(ISERROR(MATCH(Passout2023[[#This Row], [Degree Duration (year)]],$M$3:$M$10,0)),"0", "1")</f>
        <v>0</v>
      </c>
      <c r="Z363" s="60" t="str">
        <f>IF(ISERROR(MATCH(Passout2023[[#This Row], [Admission Type]],$F$3:$F$6,0)),"0", "1")</f>
        <v>0</v>
      </c>
      <c r="AA363" s="60" t="str">
        <f>IF(ISERROR(MATCH(Passout2023[[#This Row], [Batch Start Year]],$L$3:$L$25,0)),"0", "1")</f>
        <v>0</v>
      </c>
      <c r="AB363" s="60" t="str">
        <f>IF(ISERROR(MATCH(Passout2023[[#This Row], [Batch Start Semester]],$K$3:$K$6,0)),"0", "1")</f>
        <v>0</v>
      </c>
      <c r="AC363" s="60" t="str">
        <f>IF(ISERROR(MATCH([3]!Quota_Std_2022_23[[#This Row], [SESSION_TYPE]],$AX$2:$AX$5,0)),"0", "1")</f>
        <v>0</v>
      </c>
      <c r="AD363" s="60" t="str">
        <f>IF(ISERROR(MATCH(#REF!,#REF!,0)),"0", "1")</f>
        <v>0</v>
      </c>
      <c r="AE363" s="60" t="str">
        <f>IF(ISERROR(MATCH([3]!Quota_Std_2022_23[[#This Row], [Gender]],$AN$2:$AN$4,0)),"0", "1")</f>
        <v>0</v>
      </c>
      <c r="AF363" s="60" t="str">
        <f>IF(ISERROR(MATCH([3]!Quota_Std_2022_23[[#This Row], [Quota Type]],[3]Sheet1!$AO$2:$AO$12,0)),"0", "1")</f>
        <v>0</v>
      </c>
      <c r="AG363" s="60" t="str">
        <f>IF(ISERROR(MATCH(#REF!,$BA$2:$BA$8,0)),"0", "1")</f>
        <v>0</v>
      </c>
      <c r="AH363" s="60" t="str">
        <f>IF(ISERROR(MATCH(Passout2023[[#This Row], [Nationality Pakistani/ Foreign]],$D$3:$D$4,0)),"0", "1")</f>
        <v>0</v>
      </c>
    </row>
    <row r="364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80"/>
      <c r="P364" s="40"/>
      <c r="Q364" s="40"/>
      <c r="T364" t="s">
        <v>1802</v>
      </c>
      <c r="Y364" s="60" t="str">
        <f>IF(ISERROR(MATCH(Passout2023[[#This Row], [Degree Duration (year)]],$M$3:$M$10,0)),"0", "1")</f>
        <v>0</v>
      </c>
      <c r="Z364" s="60" t="str">
        <f>IF(ISERROR(MATCH(Passout2023[[#This Row], [Admission Type]],$F$3:$F$6,0)),"0", "1")</f>
        <v>0</v>
      </c>
      <c r="AA364" s="60" t="str">
        <f>IF(ISERROR(MATCH(Passout2023[[#This Row], [Batch Start Year]],$L$3:$L$25,0)),"0", "1")</f>
        <v>0</v>
      </c>
      <c r="AB364" s="60" t="str">
        <f>IF(ISERROR(MATCH(Passout2023[[#This Row], [Batch Start Semester]],$K$3:$K$6,0)),"0", "1")</f>
        <v>0</v>
      </c>
      <c r="AC364" s="60" t="str">
        <f>IF(ISERROR(MATCH([3]!Quota_Std_2022_23[[#This Row], [SESSION_TYPE]],$AX$2:$AX$5,0)),"0", "1")</f>
        <v>0</v>
      </c>
      <c r="AD364" s="60" t="str">
        <f>IF(ISERROR(MATCH(#REF!,#REF!,0)),"0", "1")</f>
        <v>0</v>
      </c>
      <c r="AE364" s="60" t="str">
        <f>IF(ISERROR(MATCH([3]!Quota_Std_2022_23[[#This Row], [Gender]],$AN$2:$AN$4,0)),"0", "1")</f>
        <v>0</v>
      </c>
      <c r="AF364" s="60" t="str">
        <f>IF(ISERROR(MATCH([3]!Quota_Std_2022_23[[#This Row], [Quota Type]],[3]Sheet1!$AO$2:$AO$12,0)),"0", "1")</f>
        <v>0</v>
      </c>
      <c r="AG364" s="60" t="str">
        <f>IF(ISERROR(MATCH(#REF!,$BA$2:$BA$8,0)),"0", "1")</f>
        <v>0</v>
      </c>
      <c r="AH364" s="60" t="str">
        <f>IF(ISERROR(MATCH(Passout2023[[#This Row], [Nationality Pakistani/ Foreign]],$D$3:$D$4,0)),"0", "1")</f>
        <v>0</v>
      </c>
    </row>
    <row r="365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T365" t="s">
        <v>1803</v>
      </c>
      <c r="Y365" s="60" t="str">
        <f>IF(ISERROR(MATCH(Passout2023[[#This Row], [Degree Duration (year)]],$M$3:$M$10,0)),"0", "1")</f>
        <v>0</v>
      </c>
      <c r="Z365" s="60" t="str">
        <f>IF(ISERROR(MATCH(Passout2023[[#This Row], [Admission Type]],$F$3:$F$6,0)),"0", "1")</f>
        <v>0</v>
      </c>
      <c r="AA365" s="60" t="str">
        <f>IF(ISERROR(MATCH(Passout2023[[#This Row], [Batch Start Year]],$L$3:$L$25,0)),"0", "1")</f>
        <v>0</v>
      </c>
      <c r="AB365" s="60" t="str">
        <f>IF(ISERROR(MATCH(Passout2023[[#This Row], [Batch Start Semester]],$K$3:$K$6,0)),"0", "1")</f>
        <v>0</v>
      </c>
      <c r="AC365" s="60" t="str">
        <f>IF(ISERROR(MATCH([3]!Quota_Std_2022_23[[#This Row], [SESSION_TYPE]],$AX$2:$AX$5,0)),"0", "1")</f>
        <v>0</v>
      </c>
      <c r="AD365" s="60" t="str">
        <f>IF(ISERROR(MATCH(#REF!,#REF!,0)),"0", "1")</f>
        <v>0</v>
      </c>
      <c r="AE365" s="60" t="str">
        <f>IF(ISERROR(MATCH([3]!Quota_Std_2022_23[[#This Row], [Gender]],$AN$2:$AN$4,0)),"0", "1")</f>
        <v>0</v>
      </c>
      <c r="AF365" s="60" t="str">
        <f>IF(ISERROR(MATCH([3]!Quota_Std_2022_23[[#This Row], [Quota Type]],[3]Sheet1!$AO$2:$AO$12,0)),"0", "1")</f>
        <v>0</v>
      </c>
      <c r="AG365" s="60" t="str">
        <f>IF(ISERROR(MATCH(#REF!,$BA$2:$BA$8,0)),"0", "1")</f>
        <v>0</v>
      </c>
      <c r="AH365" s="60" t="str">
        <f>IF(ISERROR(MATCH(Passout2023[[#This Row], [Nationality Pakistani/ Foreign]],$D$3:$D$4,0)),"0", "1")</f>
        <v>0</v>
      </c>
    </row>
    <row r="366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80"/>
      <c r="P366" s="40"/>
      <c r="Q366" s="40"/>
      <c r="T366" t="s">
        <v>1804</v>
      </c>
      <c r="Y366" s="60" t="str">
        <f>IF(ISERROR(MATCH(Passout2023[[#This Row], [Degree Duration (year)]],$M$3:$M$10,0)),"0", "1")</f>
        <v>0</v>
      </c>
      <c r="Z366" s="60" t="str">
        <f>IF(ISERROR(MATCH(Passout2023[[#This Row], [Admission Type]],$F$3:$F$6,0)),"0", "1")</f>
        <v>0</v>
      </c>
      <c r="AA366" s="60" t="str">
        <f>IF(ISERROR(MATCH(Passout2023[[#This Row], [Batch Start Year]],$L$3:$L$25,0)),"0", "1")</f>
        <v>0</v>
      </c>
      <c r="AB366" s="60" t="str">
        <f>IF(ISERROR(MATCH(Passout2023[[#This Row], [Batch Start Semester]],$K$3:$K$6,0)),"0", "1")</f>
        <v>0</v>
      </c>
      <c r="AC366" s="60" t="str">
        <f>IF(ISERROR(MATCH([3]!Quota_Std_2022_23[[#This Row], [SESSION_TYPE]],$AX$2:$AX$5,0)),"0", "1")</f>
        <v>0</v>
      </c>
      <c r="AD366" s="60" t="str">
        <f>IF(ISERROR(MATCH(#REF!,#REF!,0)),"0", "1")</f>
        <v>0</v>
      </c>
      <c r="AE366" s="60" t="str">
        <f>IF(ISERROR(MATCH([3]!Quota_Std_2022_23[[#This Row], [Gender]],$AN$2:$AN$4,0)),"0", "1")</f>
        <v>0</v>
      </c>
      <c r="AF366" s="60" t="str">
        <f>IF(ISERROR(MATCH([3]!Quota_Std_2022_23[[#This Row], [Quota Type]],[3]Sheet1!$AO$2:$AO$12,0)),"0", "1")</f>
        <v>0</v>
      </c>
      <c r="AG366" s="60" t="str">
        <f>IF(ISERROR(MATCH(#REF!,$BA$2:$BA$8,0)),"0", "1")</f>
        <v>0</v>
      </c>
      <c r="AH366" s="60" t="str">
        <f>IF(ISERROR(MATCH(Passout2023[[#This Row], [Nationality Pakistani/ Foreign]],$D$3:$D$4,0)),"0", "1")</f>
        <v>0</v>
      </c>
    </row>
    <row r="367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T367" t="s">
        <v>1805</v>
      </c>
      <c r="Y367" s="60" t="str">
        <f>IF(ISERROR(MATCH(Passout2023[[#This Row], [Degree Duration (year)]],$M$3:$M$10,0)),"0", "1")</f>
        <v>0</v>
      </c>
      <c r="Z367" s="60" t="str">
        <f>IF(ISERROR(MATCH(Passout2023[[#This Row], [Admission Type]],$F$3:$F$6,0)),"0", "1")</f>
        <v>0</v>
      </c>
      <c r="AA367" s="60" t="str">
        <f>IF(ISERROR(MATCH(Passout2023[[#This Row], [Batch Start Year]],$L$3:$L$25,0)),"0", "1")</f>
        <v>0</v>
      </c>
      <c r="AB367" s="60" t="str">
        <f>IF(ISERROR(MATCH(Passout2023[[#This Row], [Batch Start Semester]],$K$3:$K$6,0)),"0", "1")</f>
        <v>0</v>
      </c>
      <c r="AC367" s="60" t="str">
        <f>IF(ISERROR(MATCH([3]!Quota_Std_2022_23[[#This Row], [SESSION_TYPE]],$AX$2:$AX$5,0)),"0", "1")</f>
        <v>0</v>
      </c>
      <c r="AD367" s="60" t="str">
        <f>IF(ISERROR(MATCH(#REF!,#REF!,0)),"0", "1")</f>
        <v>0</v>
      </c>
      <c r="AE367" s="60" t="str">
        <f>IF(ISERROR(MATCH([3]!Quota_Std_2022_23[[#This Row], [Gender]],$AN$2:$AN$4,0)),"0", "1")</f>
        <v>0</v>
      </c>
      <c r="AF367" s="60" t="str">
        <f>IF(ISERROR(MATCH([3]!Quota_Std_2022_23[[#This Row], [Quota Type]],[3]Sheet1!$AO$2:$AO$12,0)),"0", "1")</f>
        <v>0</v>
      </c>
      <c r="AG367" s="60" t="str">
        <f>IF(ISERROR(MATCH(#REF!,$BA$2:$BA$8,0)),"0", "1")</f>
        <v>0</v>
      </c>
      <c r="AH367" s="60" t="str">
        <f>IF(ISERROR(MATCH(Passout2023[[#This Row], [Nationality Pakistani/ Foreign]],$D$3:$D$4,0)),"0", "1")</f>
        <v>0</v>
      </c>
    </row>
    <row r="368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80"/>
      <c r="P368" s="40"/>
      <c r="Q368" s="40"/>
      <c r="T368" t="s">
        <v>1806</v>
      </c>
      <c r="Y368" s="60" t="str">
        <f>IF(ISERROR(MATCH(Passout2023[[#This Row], [Degree Duration (year)]],$M$3:$M$10,0)),"0", "1")</f>
        <v>0</v>
      </c>
      <c r="Z368" s="60" t="str">
        <f>IF(ISERROR(MATCH(Passout2023[[#This Row], [Admission Type]],$F$3:$F$6,0)),"0", "1")</f>
        <v>0</v>
      </c>
      <c r="AA368" s="60" t="str">
        <f>IF(ISERROR(MATCH(Passout2023[[#This Row], [Batch Start Year]],$L$3:$L$25,0)),"0", "1")</f>
        <v>0</v>
      </c>
      <c r="AB368" s="60" t="str">
        <f>IF(ISERROR(MATCH(Passout2023[[#This Row], [Batch Start Semester]],$K$3:$K$6,0)),"0", "1")</f>
        <v>0</v>
      </c>
      <c r="AC368" s="60" t="str">
        <f>IF(ISERROR(MATCH([3]!Quota_Std_2022_23[[#This Row], [SESSION_TYPE]],$AX$2:$AX$5,0)),"0", "1")</f>
        <v>0</v>
      </c>
      <c r="AD368" s="60" t="str">
        <f>IF(ISERROR(MATCH(#REF!,#REF!,0)),"0", "1")</f>
        <v>0</v>
      </c>
      <c r="AE368" s="60" t="str">
        <f>IF(ISERROR(MATCH([3]!Quota_Std_2022_23[[#This Row], [Gender]],$AN$2:$AN$4,0)),"0", "1")</f>
        <v>0</v>
      </c>
      <c r="AF368" s="60" t="str">
        <f>IF(ISERROR(MATCH([3]!Quota_Std_2022_23[[#This Row], [Quota Type]],[3]Sheet1!$AO$2:$AO$12,0)),"0", "1")</f>
        <v>0</v>
      </c>
      <c r="AG368" s="60" t="str">
        <f>IF(ISERROR(MATCH(#REF!,$BA$2:$BA$8,0)),"0", "1")</f>
        <v>0</v>
      </c>
      <c r="AH368" s="60" t="str">
        <f>IF(ISERROR(MATCH(Passout2023[[#This Row], [Nationality Pakistani/ Foreign]],$D$3:$D$4,0)),"0", "1")</f>
        <v>0</v>
      </c>
    </row>
    <row r="369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T369" t="s">
        <v>1807</v>
      </c>
      <c r="Y369" s="60" t="str">
        <f>IF(ISERROR(MATCH(Passout2023[[#This Row], [Degree Duration (year)]],$M$3:$M$10,0)),"0", "1")</f>
        <v>0</v>
      </c>
      <c r="Z369" s="60" t="str">
        <f>IF(ISERROR(MATCH(Passout2023[[#This Row], [Admission Type]],$F$3:$F$6,0)),"0", "1")</f>
        <v>0</v>
      </c>
      <c r="AA369" s="60" t="str">
        <f>IF(ISERROR(MATCH(Passout2023[[#This Row], [Batch Start Year]],$L$3:$L$25,0)),"0", "1")</f>
        <v>0</v>
      </c>
      <c r="AB369" s="60" t="str">
        <f>IF(ISERROR(MATCH(Passout2023[[#This Row], [Batch Start Semester]],$K$3:$K$6,0)),"0", "1")</f>
        <v>0</v>
      </c>
      <c r="AC369" s="60" t="str">
        <f>IF(ISERROR(MATCH([3]!Quota_Std_2022_23[[#This Row], [SESSION_TYPE]],$AX$2:$AX$5,0)),"0", "1")</f>
        <v>0</v>
      </c>
      <c r="AD369" s="60" t="str">
        <f>IF(ISERROR(MATCH(#REF!,#REF!,0)),"0", "1")</f>
        <v>0</v>
      </c>
      <c r="AE369" s="60" t="str">
        <f>IF(ISERROR(MATCH([3]!Quota_Std_2022_23[[#This Row], [Gender]],$AN$2:$AN$4,0)),"0", "1")</f>
        <v>0</v>
      </c>
      <c r="AF369" s="60" t="str">
        <f>IF(ISERROR(MATCH([3]!Quota_Std_2022_23[[#This Row], [Quota Type]],[3]Sheet1!$AO$2:$AO$12,0)),"0", "1")</f>
        <v>0</v>
      </c>
      <c r="AG369" s="60" t="str">
        <f>IF(ISERROR(MATCH(#REF!,$BA$2:$BA$8,0)),"0", "1")</f>
        <v>0</v>
      </c>
      <c r="AH369" s="60" t="str">
        <f>IF(ISERROR(MATCH(Passout2023[[#This Row], [Nationality Pakistani/ Foreign]],$D$3:$D$4,0)),"0", "1")</f>
        <v>0</v>
      </c>
    </row>
    <row r="370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80"/>
      <c r="P370" s="40"/>
      <c r="Q370" s="40"/>
      <c r="T370" t="s">
        <v>1808</v>
      </c>
      <c r="Y370" s="60" t="str">
        <f>IF(ISERROR(MATCH(Passout2023[[#This Row], [Degree Duration (year)]],$M$3:$M$10,0)),"0", "1")</f>
        <v>0</v>
      </c>
      <c r="Z370" s="60" t="str">
        <f>IF(ISERROR(MATCH(Passout2023[[#This Row], [Admission Type]],$F$3:$F$6,0)),"0", "1")</f>
        <v>0</v>
      </c>
      <c r="AA370" s="60" t="str">
        <f>IF(ISERROR(MATCH(Passout2023[[#This Row], [Batch Start Year]],$L$3:$L$25,0)),"0", "1")</f>
        <v>0</v>
      </c>
      <c r="AB370" s="60" t="str">
        <f>IF(ISERROR(MATCH(Passout2023[[#This Row], [Batch Start Semester]],$K$3:$K$6,0)),"0", "1")</f>
        <v>0</v>
      </c>
      <c r="AC370" s="60" t="str">
        <f>IF(ISERROR(MATCH([3]!Quota_Std_2022_23[[#This Row], [SESSION_TYPE]],$AX$2:$AX$5,0)),"0", "1")</f>
        <v>0</v>
      </c>
      <c r="AD370" s="60" t="str">
        <f>IF(ISERROR(MATCH(#REF!,#REF!,0)),"0", "1")</f>
        <v>0</v>
      </c>
      <c r="AE370" s="60" t="str">
        <f>IF(ISERROR(MATCH([3]!Quota_Std_2022_23[[#This Row], [Gender]],$AN$2:$AN$4,0)),"0", "1")</f>
        <v>0</v>
      </c>
      <c r="AF370" s="60" t="str">
        <f>IF(ISERROR(MATCH([3]!Quota_Std_2022_23[[#This Row], [Quota Type]],[3]Sheet1!$AO$2:$AO$12,0)),"0", "1")</f>
        <v>0</v>
      </c>
      <c r="AG370" s="60" t="str">
        <f>IF(ISERROR(MATCH(#REF!,$BA$2:$BA$8,0)),"0", "1")</f>
        <v>0</v>
      </c>
      <c r="AH370" s="60" t="str">
        <f>IF(ISERROR(MATCH(Passout2023[[#This Row], [Nationality Pakistani/ Foreign]],$D$3:$D$4,0)),"0", "1")</f>
        <v>0</v>
      </c>
    </row>
    <row r="371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T371" t="s">
        <v>1809</v>
      </c>
      <c r="Y371" s="60" t="str">
        <f>IF(ISERROR(MATCH(Passout2023[[#This Row], [Degree Duration (year)]],$M$3:$M$10,0)),"0", "1")</f>
        <v>0</v>
      </c>
      <c r="Z371" s="60" t="str">
        <f>IF(ISERROR(MATCH(Passout2023[[#This Row], [Admission Type]],$F$3:$F$6,0)),"0", "1")</f>
        <v>0</v>
      </c>
      <c r="AA371" s="60" t="str">
        <f>IF(ISERROR(MATCH(Passout2023[[#This Row], [Batch Start Year]],$L$3:$L$25,0)),"0", "1")</f>
        <v>0</v>
      </c>
      <c r="AB371" s="60" t="str">
        <f>IF(ISERROR(MATCH(Passout2023[[#This Row], [Batch Start Semester]],$K$3:$K$6,0)),"0", "1")</f>
        <v>0</v>
      </c>
      <c r="AC371" s="60" t="str">
        <f>IF(ISERROR(MATCH([3]!Quota_Std_2022_23[[#This Row], [SESSION_TYPE]],$AX$2:$AX$5,0)),"0", "1")</f>
        <v>0</v>
      </c>
      <c r="AD371" s="60" t="str">
        <f>IF(ISERROR(MATCH(#REF!,#REF!,0)),"0", "1")</f>
        <v>0</v>
      </c>
      <c r="AE371" s="60" t="str">
        <f>IF(ISERROR(MATCH([3]!Quota_Std_2022_23[[#This Row], [Gender]],$AN$2:$AN$4,0)),"0", "1")</f>
        <v>0</v>
      </c>
      <c r="AF371" s="60" t="str">
        <f>IF(ISERROR(MATCH([3]!Quota_Std_2022_23[[#This Row], [Quota Type]],[3]Sheet1!$AO$2:$AO$12,0)),"0", "1")</f>
        <v>0</v>
      </c>
      <c r="AG371" s="60" t="str">
        <f>IF(ISERROR(MATCH(#REF!,$BA$2:$BA$8,0)),"0", "1")</f>
        <v>0</v>
      </c>
      <c r="AH371" s="60" t="str">
        <f>IF(ISERROR(MATCH(Passout2023[[#This Row], [Nationality Pakistani/ Foreign]],$D$3:$D$4,0)),"0", "1")</f>
        <v>0</v>
      </c>
    </row>
    <row r="372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80"/>
      <c r="P372" s="40"/>
      <c r="Q372" s="40"/>
      <c r="T372" t="s">
        <v>1810</v>
      </c>
      <c r="Y372" s="60" t="str">
        <f>IF(ISERROR(MATCH(Passout2023[[#This Row], [Degree Duration (year)]],$M$3:$M$10,0)),"0", "1")</f>
        <v>0</v>
      </c>
      <c r="Z372" s="60" t="str">
        <f>IF(ISERROR(MATCH(Passout2023[[#This Row], [Admission Type]],$F$3:$F$6,0)),"0", "1")</f>
        <v>0</v>
      </c>
      <c r="AA372" s="60" t="str">
        <f>IF(ISERROR(MATCH(Passout2023[[#This Row], [Batch Start Year]],$L$3:$L$25,0)),"0", "1")</f>
        <v>0</v>
      </c>
      <c r="AB372" s="60" t="str">
        <f>IF(ISERROR(MATCH(Passout2023[[#This Row], [Batch Start Semester]],$K$3:$K$6,0)),"0", "1")</f>
        <v>0</v>
      </c>
      <c r="AC372" s="60" t="str">
        <f>IF(ISERROR(MATCH([3]!Quota_Std_2022_23[[#This Row], [SESSION_TYPE]],$AX$2:$AX$5,0)),"0", "1")</f>
        <v>0</v>
      </c>
      <c r="AD372" s="60" t="str">
        <f>IF(ISERROR(MATCH(#REF!,#REF!,0)),"0", "1")</f>
        <v>0</v>
      </c>
      <c r="AE372" s="60" t="str">
        <f>IF(ISERROR(MATCH([3]!Quota_Std_2022_23[[#This Row], [Gender]],$AN$2:$AN$4,0)),"0", "1")</f>
        <v>0</v>
      </c>
      <c r="AF372" s="60" t="str">
        <f>IF(ISERROR(MATCH([3]!Quota_Std_2022_23[[#This Row], [Quota Type]],[3]Sheet1!$AO$2:$AO$12,0)),"0", "1")</f>
        <v>0</v>
      </c>
      <c r="AG372" s="60" t="str">
        <f>IF(ISERROR(MATCH(#REF!,$BA$2:$BA$8,0)),"0", "1")</f>
        <v>0</v>
      </c>
      <c r="AH372" s="60" t="str">
        <f>IF(ISERROR(MATCH(Passout2023[[#This Row], [Nationality Pakistani/ Foreign]],$D$3:$D$4,0)),"0", "1")</f>
        <v>0</v>
      </c>
    </row>
    <row r="373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T373" t="s">
        <v>1811</v>
      </c>
      <c r="Y373" s="60" t="str">
        <f>IF(ISERROR(MATCH(Passout2023[[#This Row], [Degree Duration (year)]],$M$3:$M$10,0)),"0", "1")</f>
        <v>0</v>
      </c>
      <c r="Z373" s="60" t="str">
        <f>IF(ISERROR(MATCH(Passout2023[[#This Row], [Admission Type]],$F$3:$F$6,0)),"0", "1")</f>
        <v>0</v>
      </c>
      <c r="AA373" s="60" t="str">
        <f>IF(ISERROR(MATCH(Passout2023[[#This Row], [Batch Start Year]],$L$3:$L$25,0)),"0", "1")</f>
        <v>0</v>
      </c>
      <c r="AB373" s="60" t="str">
        <f>IF(ISERROR(MATCH(Passout2023[[#This Row], [Batch Start Semester]],$K$3:$K$6,0)),"0", "1")</f>
        <v>0</v>
      </c>
      <c r="AC373" s="60" t="str">
        <f>IF(ISERROR(MATCH([3]!Quota_Std_2022_23[[#This Row], [SESSION_TYPE]],$AX$2:$AX$5,0)),"0", "1")</f>
        <v>0</v>
      </c>
      <c r="AD373" s="60" t="str">
        <f>IF(ISERROR(MATCH(#REF!,#REF!,0)),"0", "1")</f>
        <v>0</v>
      </c>
      <c r="AE373" s="60" t="str">
        <f>IF(ISERROR(MATCH([3]!Quota_Std_2022_23[[#This Row], [Gender]],$AN$2:$AN$4,0)),"0", "1")</f>
        <v>0</v>
      </c>
      <c r="AF373" s="60" t="str">
        <f>IF(ISERROR(MATCH([3]!Quota_Std_2022_23[[#This Row], [Quota Type]],[3]Sheet1!$AO$2:$AO$12,0)),"0", "1")</f>
        <v>0</v>
      </c>
      <c r="AG373" s="60" t="str">
        <f>IF(ISERROR(MATCH(#REF!,$BA$2:$BA$8,0)),"0", "1")</f>
        <v>0</v>
      </c>
      <c r="AH373" s="60" t="str">
        <f>IF(ISERROR(MATCH(Passout2023[[#This Row], [Nationality Pakistani/ Foreign]],$D$3:$D$4,0)),"0", "1")</f>
        <v>0</v>
      </c>
    </row>
    <row r="374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80"/>
      <c r="P374" s="40"/>
      <c r="Q374" s="40"/>
      <c r="T374" t="s">
        <v>1812</v>
      </c>
      <c r="Y374" s="60" t="str">
        <f>IF(ISERROR(MATCH(Passout2023[[#This Row], [Degree Duration (year)]],$M$3:$M$10,0)),"0", "1")</f>
        <v>0</v>
      </c>
      <c r="Z374" s="60" t="str">
        <f>IF(ISERROR(MATCH(Passout2023[[#This Row], [Admission Type]],$F$3:$F$6,0)),"0", "1")</f>
        <v>0</v>
      </c>
      <c r="AA374" s="60" t="str">
        <f>IF(ISERROR(MATCH(Passout2023[[#This Row], [Batch Start Year]],$L$3:$L$25,0)),"0", "1")</f>
        <v>0</v>
      </c>
      <c r="AB374" s="60" t="str">
        <f>IF(ISERROR(MATCH(Passout2023[[#This Row], [Batch Start Semester]],$K$3:$K$6,0)),"0", "1")</f>
        <v>0</v>
      </c>
      <c r="AC374" s="60" t="str">
        <f>IF(ISERROR(MATCH([3]!Quota_Std_2022_23[[#This Row], [SESSION_TYPE]],$AX$2:$AX$5,0)),"0", "1")</f>
        <v>0</v>
      </c>
      <c r="AD374" s="60" t="str">
        <f>IF(ISERROR(MATCH(#REF!,#REF!,0)),"0", "1")</f>
        <v>0</v>
      </c>
      <c r="AE374" s="60" t="str">
        <f>IF(ISERROR(MATCH([3]!Quota_Std_2022_23[[#This Row], [Gender]],$AN$2:$AN$4,0)),"0", "1")</f>
        <v>0</v>
      </c>
      <c r="AF374" s="60" t="str">
        <f>IF(ISERROR(MATCH([3]!Quota_Std_2022_23[[#This Row], [Quota Type]],[3]Sheet1!$AO$2:$AO$12,0)),"0", "1")</f>
        <v>0</v>
      </c>
      <c r="AG374" s="60" t="str">
        <f>IF(ISERROR(MATCH(#REF!,$BA$2:$BA$8,0)),"0", "1")</f>
        <v>0</v>
      </c>
      <c r="AH374" s="60" t="str">
        <f>IF(ISERROR(MATCH(Passout2023[[#This Row], [Nationality Pakistani/ Foreign]],$D$3:$D$4,0)),"0", "1")</f>
        <v>0</v>
      </c>
    </row>
    <row r="375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T375" t="s">
        <v>1813</v>
      </c>
      <c r="Y375" s="60" t="str">
        <f>IF(ISERROR(MATCH(Passout2023[[#This Row], [Degree Duration (year)]],$M$3:$M$10,0)),"0", "1")</f>
        <v>0</v>
      </c>
      <c r="Z375" s="60" t="str">
        <f>IF(ISERROR(MATCH(Passout2023[[#This Row], [Admission Type]],$F$3:$F$6,0)),"0", "1")</f>
        <v>0</v>
      </c>
      <c r="AA375" s="60" t="str">
        <f>IF(ISERROR(MATCH(Passout2023[[#This Row], [Batch Start Year]],$L$3:$L$25,0)),"0", "1")</f>
        <v>0</v>
      </c>
      <c r="AB375" s="60" t="str">
        <f>IF(ISERROR(MATCH(Passout2023[[#This Row], [Batch Start Semester]],$K$3:$K$6,0)),"0", "1")</f>
        <v>0</v>
      </c>
      <c r="AC375" s="60" t="str">
        <f>IF(ISERROR(MATCH([3]!Quota_Std_2022_23[[#This Row], [SESSION_TYPE]],$AX$2:$AX$5,0)),"0", "1")</f>
        <v>0</v>
      </c>
      <c r="AD375" s="60" t="str">
        <f>IF(ISERROR(MATCH(#REF!,#REF!,0)),"0", "1")</f>
        <v>0</v>
      </c>
      <c r="AE375" s="60" t="str">
        <f>IF(ISERROR(MATCH([3]!Quota_Std_2022_23[[#This Row], [Gender]],$AN$2:$AN$4,0)),"0", "1")</f>
        <v>0</v>
      </c>
      <c r="AF375" s="60" t="str">
        <f>IF(ISERROR(MATCH([3]!Quota_Std_2022_23[[#This Row], [Quota Type]],[3]Sheet1!$AO$2:$AO$12,0)),"0", "1")</f>
        <v>0</v>
      </c>
      <c r="AG375" s="60" t="str">
        <f>IF(ISERROR(MATCH(#REF!,$BA$2:$BA$8,0)),"0", "1")</f>
        <v>0</v>
      </c>
      <c r="AH375" s="60" t="str">
        <f>IF(ISERROR(MATCH(Passout2023[[#This Row], [Nationality Pakistani/ Foreign]],$D$3:$D$4,0)),"0", "1")</f>
        <v>0</v>
      </c>
    </row>
    <row r="376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80"/>
      <c r="P376" s="40"/>
      <c r="Q376" s="40"/>
      <c r="T376" t="s">
        <v>1814</v>
      </c>
      <c r="Y376" s="60" t="str">
        <f>IF(ISERROR(MATCH(Passout2023[[#This Row], [Degree Duration (year)]],$M$3:$M$10,0)),"0", "1")</f>
        <v>0</v>
      </c>
      <c r="Z376" s="60" t="str">
        <f>IF(ISERROR(MATCH(Passout2023[[#This Row], [Admission Type]],$F$3:$F$6,0)),"0", "1")</f>
        <v>0</v>
      </c>
      <c r="AA376" s="60" t="str">
        <f>IF(ISERROR(MATCH(Passout2023[[#This Row], [Batch Start Year]],$L$3:$L$25,0)),"0", "1")</f>
        <v>0</v>
      </c>
      <c r="AB376" s="60" t="str">
        <f>IF(ISERROR(MATCH(Passout2023[[#This Row], [Batch Start Semester]],$K$3:$K$6,0)),"0", "1")</f>
        <v>0</v>
      </c>
      <c r="AC376" s="60" t="str">
        <f>IF(ISERROR(MATCH([3]!Quota_Std_2022_23[[#This Row], [SESSION_TYPE]],$AX$2:$AX$5,0)),"0", "1")</f>
        <v>0</v>
      </c>
      <c r="AD376" s="60" t="str">
        <f>IF(ISERROR(MATCH(#REF!,#REF!,0)),"0", "1")</f>
        <v>0</v>
      </c>
      <c r="AE376" s="60" t="str">
        <f>IF(ISERROR(MATCH([3]!Quota_Std_2022_23[[#This Row], [Gender]],$AN$2:$AN$4,0)),"0", "1")</f>
        <v>0</v>
      </c>
      <c r="AF376" s="60" t="str">
        <f>IF(ISERROR(MATCH([3]!Quota_Std_2022_23[[#This Row], [Quota Type]],[3]Sheet1!$AO$2:$AO$12,0)),"0", "1")</f>
        <v>0</v>
      </c>
      <c r="AG376" s="60" t="str">
        <f>IF(ISERROR(MATCH(#REF!,$BA$2:$BA$8,0)),"0", "1")</f>
        <v>0</v>
      </c>
      <c r="AH376" s="60" t="str">
        <f>IF(ISERROR(MATCH(Passout2023[[#This Row], [Nationality Pakistani/ Foreign]],$D$3:$D$4,0)),"0", "1")</f>
        <v>0</v>
      </c>
    </row>
    <row r="377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T377" t="s">
        <v>1815</v>
      </c>
      <c r="Y377" s="60" t="str">
        <f>IF(ISERROR(MATCH(Passout2023[[#This Row], [Degree Duration (year)]],$M$3:$M$10,0)),"0", "1")</f>
        <v>0</v>
      </c>
      <c r="Z377" s="60" t="str">
        <f>IF(ISERROR(MATCH(Passout2023[[#This Row], [Admission Type]],$F$3:$F$6,0)),"0", "1")</f>
        <v>0</v>
      </c>
      <c r="AA377" s="60" t="str">
        <f>IF(ISERROR(MATCH(Passout2023[[#This Row], [Batch Start Year]],$L$3:$L$25,0)),"0", "1")</f>
        <v>0</v>
      </c>
      <c r="AB377" s="60" t="str">
        <f>IF(ISERROR(MATCH(Passout2023[[#This Row], [Batch Start Semester]],$K$3:$K$6,0)),"0", "1")</f>
        <v>0</v>
      </c>
      <c r="AC377" s="60" t="str">
        <f>IF(ISERROR(MATCH([3]!Quota_Std_2022_23[[#This Row], [SESSION_TYPE]],$AX$2:$AX$5,0)),"0", "1")</f>
        <v>0</v>
      </c>
      <c r="AD377" s="60" t="str">
        <f>IF(ISERROR(MATCH(#REF!,#REF!,0)),"0", "1")</f>
        <v>0</v>
      </c>
      <c r="AE377" s="60" t="str">
        <f>IF(ISERROR(MATCH([3]!Quota_Std_2022_23[[#This Row], [Gender]],$AN$2:$AN$4,0)),"0", "1")</f>
        <v>0</v>
      </c>
      <c r="AF377" s="60" t="str">
        <f>IF(ISERROR(MATCH([3]!Quota_Std_2022_23[[#This Row], [Quota Type]],[3]Sheet1!$AO$2:$AO$12,0)),"0", "1")</f>
        <v>0</v>
      </c>
      <c r="AG377" s="60" t="str">
        <f>IF(ISERROR(MATCH(#REF!,$BA$2:$BA$8,0)),"0", "1")</f>
        <v>0</v>
      </c>
      <c r="AH377" s="60" t="str">
        <f>IF(ISERROR(MATCH(Passout2023[[#This Row], [Nationality Pakistani/ Foreign]],$D$3:$D$4,0)),"0", "1")</f>
        <v>0</v>
      </c>
    </row>
    <row r="378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80"/>
      <c r="P378" s="40"/>
      <c r="Q378" s="40"/>
      <c r="T378" t="s">
        <v>1816</v>
      </c>
      <c r="Y378" s="60" t="str">
        <f>IF(ISERROR(MATCH(Passout2023[[#This Row], [Degree Duration (year)]],$M$3:$M$10,0)),"0", "1")</f>
        <v>0</v>
      </c>
      <c r="Z378" s="60" t="str">
        <f>IF(ISERROR(MATCH(Passout2023[[#This Row], [Admission Type]],$F$3:$F$6,0)),"0", "1")</f>
        <v>0</v>
      </c>
      <c r="AA378" s="60" t="str">
        <f>IF(ISERROR(MATCH(Passout2023[[#This Row], [Batch Start Year]],$L$3:$L$25,0)),"0", "1")</f>
        <v>0</v>
      </c>
      <c r="AB378" s="60" t="str">
        <f>IF(ISERROR(MATCH(Passout2023[[#This Row], [Batch Start Semester]],$K$3:$K$6,0)),"0", "1")</f>
        <v>0</v>
      </c>
      <c r="AC378" s="60" t="str">
        <f>IF(ISERROR(MATCH([3]!Quota_Std_2022_23[[#This Row], [SESSION_TYPE]],$AX$2:$AX$5,0)),"0", "1")</f>
        <v>0</v>
      </c>
      <c r="AD378" s="60" t="str">
        <f>IF(ISERROR(MATCH(#REF!,#REF!,0)),"0", "1")</f>
        <v>0</v>
      </c>
      <c r="AE378" s="60" t="str">
        <f>IF(ISERROR(MATCH([3]!Quota_Std_2022_23[[#This Row], [Gender]],$AN$2:$AN$4,0)),"0", "1")</f>
        <v>0</v>
      </c>
      <c r="AF378" s="60" t="str">
        <f>IF(ISERROR(MATCH([3]!Quota_Std_2022_23[[#This Row], [Quota Type]],[3]Sheet1!$AO$2:$AO$12,0)),"0", "1")</f>
        <v>0</v>
      </c>
      <c r="AG378" s="60" t="str">
        <f>IF(ISERROR(MATCH(#REF!,$BA$2:$BA$8,0)),"0", "1")</f>
        <v>0</v>
      </c>
      <c r="AH378" s="60" t="str">
        <f>IF(ISERROR(MATCH(Passout2023[[#This Row], [Nationality Pakistani/ Foreign]],$D$3:$D$4,0)),"0", "1")</f>
        <v>0</v>
      </c>
    </row>
    <row r="379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T379" t="s">
        <v>1817</v>
      </c>
      <c r="Y379" s="60" t="str">
        <f>IF(ISERROR(MATCH(Passout2023[[#This Row], [Degree Duration (year)]],$M$3:$M$10,0)),"0", "1")</f>
        <v>0</v>
      </c>
      <c r="Z379" s="60" t="str">
        <f>IF(ISERROR(MATCH(Passout2023[[#This Row], [Admission Type]],$F$3:$F$6,0)),"0", "1")</f>
        <v>0</v>
      </c>
      <c r="AA379" s="60" t="str">
        <f>IF(ISERROR(MATCH(Passout2023[[#This Row], [Batch Start Year]],$L$3:$L$25,0)),"0", "1")</f>
        <v>0</v>
      </c>
      <c r="AB379" s="60" t="str">
        <f>IF(ISERROR(MATCH(Passout2023[[#This Row], [Batch Start Semester]],$K$3:$K$6,0)),"0", "1")</f>
        <v>0</v>
      </c>
      <c r="AC379" s="60" t="str">
        <f>IF(ISERROR(MATCH([3]!Quota_Std_2022_23[[#This Row], [SESSION_TYPE]],$AX$2:$AX$5,0)),"0", "1")</f>
        <v>0</v>
      </c>
      <c r="AD379" s="60" t="str">
        <f>IF(ISERROR(MATCH(#REF!,#REF!,0)),"0", "1")</f>
        <v>0</v>
      </c>
      <c r="AE379" s="60" t="str">
        <f>IF(ISERROR(MATCH([3]!Quota_Std_2022_23[[#This Row], [Gender]],$AN$2:$AN$4,0)),"0", "1")</f>
        <v>0</v>
      </c>
      <c r="AF379" s="60" t="str">
        <f>IF(ISERROR(MATCH([3]!Quota_Std_2022_23[[#This Row], [Quota Type]],[3]Sheet1!$AO$2:$AO$12,0)),"0", "1")</f>
        <v>0</v>
      </c>
      <c r="AG379" s="60" t="str">
        <f>IF(ISERROR(MATCH(#REF!,$BA$2:$BA$8,0)),"0", "1")</f>
        <v>0</v>
      </c>
      <c r="AH379" s="60" t="str">
        <f>IF(ISERROR(MATCH(Passout2023[[#This Row], [Nationality Pakistani/ Foreign]],$D$3:$D$4,0)),"0", "1")</f>
        <v>0</v>
      </c>
    </row>
    <row r="380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80"/>
      <c r="P380" s="40"/>
      <c r="Q380" s="40"/>
      <c r="T380" t="s">
        <v>1818</v>
      </c>
      <c r="Y380" s="60" t="str">
        <f>IF(ISERROR(MATCH(Passout2023[[#This Row], [Degree Duration (year)]],$M$3:$M$10,0)),"0", "1")</f>
        <v>0</v>
      </c>
      <c r="Z380" s="60" t="str">
        <f>IF(ISERROR(MATCH(Passout2023[[#This Row], [Admission Type]],$F$3:$F$6,0)),"0", "1")</f>
        <v>0</v>
      </c>
      <c r="AA380" s="60" t="str">
        <f>IF(ISERROR(MATCH(Passout2023[[#This Row], [Batch Start Year]],$L$3:$L$25,0)),"0", "1")</f>
        <v>0</v>
      </c>
      <c r="AB380" s="60" t="str">
        <f>IF(ISERROR(MATCH(Passout2023[[#This Row], [Batch Start Semester]],$K$3:$K$6,0)),"0", "1")</f>
        <v>0</v>
      </c>
      <c r="AC380" s="60" t="str">
        <f>IF(ISERROR(MATCH([3]!Quota_Std_2022_23[[#This Row], [SESSION_TYPE]],$AX$2:$AX$5,0)),"0", "1")</f>
        <v>0</v>
      </c>
      <c r="AD380" s="60" t="str">
        <f>IF(ISERROR(MATCH(#REF!,#REF!,0)),"0", "1")</f>
        <v>0</v>
      </c>
      <c r="AE380" s="60" t="str">
        <f>IF(ISERROR(MATCH([3]!Quota_Std_2022_23[[#This Row], [Gender]],$AN$2:$AN$4,0)),"0", "1")</f>
        <v>0</v>
      </c>
      <c r="AF380" s="60" t="str">
        <f>IF(ISERROR(MATCH([3]!Quota_Std_2022_23[[#This Row], [Quota Type]],[3]Sheet1!$AO$2:$AO$12,0)),"0", "1")</f>
        <v>0</v>
      </c>
      <c r="AG380" s="60" t="str">
        <f>IF(ISERROR(MATCH(#REF!,$BA$2:$BA$8,0)),"0", "1")</f>
        <v>0</v>
      </c>
      <c r="AH380" s="60" t="str">
        <f>IF(ISERROR(MATCH(Passout2023[[#This Row], [Nationality Pakistani/ Foreign]],$D$3:$D$4,0)),"0", "1")</f>
        <v>0</v>
      </c>
    </row>
    <row r="381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T381" t="s">
        <v>1819</v>
      </c>
      <c r="Y381" s="60" t="str">
        <f>IF(ISERROR(MATCH(Passout2023[[#This Row], [Degree Duration (year)]],$M$3:$M$10,0)),"0", "1")</f>
        <v>0</v>
      </c>
      <c r="Z381" s="60" t="str">
        <f>IF(ISERROR(MATCH(Passout2023[[#This Row], [Admission Type]],$F$3:$F$6,0)),"0", "1")</f>
        <v>0</v>
      </c>
      <c r="AA381" s="60" t="str">
        <f>IF(ISERROR(MATCH(Passout2023[[#This Row], [Batch Start Year]],$L$3:$L$25,0)),"0", "1")</f>
        <v>0</v>
      </c>
      <c r="AB381" s="60" t="str">
        <f>IF(ISERROR(MATCH(Passout2023[[#This Row], [Batch Start Semester]],$K$3:$K$6,0)),"0", "1")</f>
        <v>0</v>
      </c>
      <c r="AC381" s="60" t="str">
        <f>IF(ISERROR(MATCH([3]!Quota_Std_2022_23[[#This Row], [SESSION_TYPE]],$AX$2:$AX$5,0)),"0", "1")</f>
        <v>0</v>
      </c>
      <c r="AD381" s="60" t="str">
        <f>IF(ISERROR(MATCH(#REF!,#REF!,0)),"0", "1")</f>
        <v>0</v>
      </c>
      <c r="AE381" s="60" t="str">
        <f>IF(ISERROR(MATCH([3]!Quota_Std_2022_23[[#This Row], [Gender]],$AN$2:$AN$4,0)),"0", "1")</f>
        <v>0</v>
      </c>
      <c r="AF381" s="60" t="str">
        <f>IF(ISERROR(MATCH([3]!Quota_Std_2022_23[[#This Row], [Quota Type]],[3]Sheet1!$AO$2:$AO$12,0)),"0", "1")</f>
        <v>0</v>
      </c>
      <c r="AG381" s="60" t="str">
        <f>IF(ISERROR(MATCH(#REF!,$BA$2:$BA$8,0)),"0", "1")</f>
        <v>0</v>
      </c>
      <c r="AH381" s="60" t="str">
        <f>IF(ISERROR(MATCH(Passout2023[[#This Row], [Nationality Pakistani/ Foreign]],$D$3:$D$4,0)),"0", "1")</f>
        <v>0</v>
      </c>
    </row>
    <row r="382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80"/>
      <c r="P382" s="40"/>
      <c r="Q382" s="40"/>
      <c r="T382" t="s">
        <v>1820</v>
      </c>
      <c r="Y382" s="60" t="str">
        <f>IF(ISERROR(MATCH(Passout2023[[#This Row], [Degree Duration (year)]],$M$3:$M$10,0)),"0", "1")</f>
        <v>0</v>
      </c>
      <c r="Z382" s="60" t="str">
        <f>IF(ISERROR(MATCH(Passout2023[[#This Row], [Admission Type]],$F$3:$F$6,0)),"0", "1")</f>
        <v>0</v>
      </c>
      <c r="AA382" s="60" t="str">
        <f>IF(ISERROR(MATCH(Passout2023[[#This Row], [Batch Start Year]],$L$3:$L$25,0)),"0", "1")</f>
        <v>0</v>
      </c>
      <c r="AB382" s="60" t="str">
        <f>IF(ISERROR(MATCH(Passout2023[[#This Row], [Batch Start Semester]],$K$3:$K$6,0)),"0", "1")</f>
        <v>0</v>
      </c>
      <c r="AC382" s="60" t="str">
        <f>IF(ISERROR(MATCH([3]!Quota_Std_2022_23[[#This Row], [SESSION_TYPE]],$AX$2:$AX$5,0)),"0", "1")</f>
        <v>0</v>
      </c>
      <c r="AD382" s="60" t="str">
        <f>IF(ISERROR(MATCH(#REF!,#REF!,0)),"0", "1")</f>
        <v>0</v>
      </c>
      <c r="AE382" s="60" t="str">
        <f>IF(ISERROR(MATCH([3]!Quota_Std_2022_23[[#This Row], [Gender]],$AN$2:$AN$4,0)),"0", "1")</f>
        <v>0</v>
      </c>
      <c r="AF382" s="60" t="str">
        <f>IF(ISERROR(MATCH([3]!Quota_Std_2022_23[[#This Row], [Quota Type]],[3]Sheet1!$AO$2:$AO$12,0)),"0", "1")</f>
        <v>0</v>
      </c>
      <c r="AG382" s="60" t="str">
        <f>IF(ISERROR(MATCH(#REF!,$BA$2:$BA$8,0)),"0", "1")</f>
        <v>0</v>
      </c>
      <c r="AH382" s="60" t="str">
        <f>IF(ISERROR(MATCH(Passout2023[[#This Row], [Nationality Pakistani/ Foreign]],$D$3:$D$4,0)),"0", "1")</f>
        <v>0</v>
      </c>
    </row>
    <row r="383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T383" t="s">
        <v>1821</v>
      </c>
      <c r="Y383" s="60" t="str">
        <f>IF(ISERROR(MATCH(Passout2023[[#This Row], [Degree Duration (year)]],$M$3:$M$10,0)),"0", "1")</f>
        <v>0</v>
      </c>
      <c r="Z383" s="60" t="str">
        <f>IF(ISERROR(MATCH(Passout2023[[#This Row], [Admission Type]],$F$3:$F$6,0)),"0", "1")</f>
        <v>0</v>
      </c>
      <c r="AA383" s="60" t="str">
        <f>IF(ISERROR(MATCH(Passout2023[[#This Row], [Batch Start Year]],$L$3:$L$25,0)),"0", "1")</f>
        <v>0</v>
      </c>
      <c r="AB383" s="60" t="str">
        <f>IF(ISERROR(MATCH(Passout2023[[#This Row], [Batch Start Semester]],$K$3:$K$6,0)),"0", "1")</f>
        <v>0</v>
      </c>
      <c r="AC383" s="60" t="str">
        <f>IF(ISERROR(MATCH([3]!Quota_Std_2022_23[[#This Row], [SESSION_TYPE]],$AX$2:$AX$5,0)),"0", "1")</f>
        <v>0</v>
      </c>
      <c r="AD383" s="60" t="str">
        <f>IF(ISERROR(MATCH(#REF!,#REF!,0)),"0", "1")</f>
        <v>0</v>
      </c>
      <c r="AE383" s="60" t="str">
        <f>IF(ISERROR(MATCH([3]!Quota_Std_2022_23[[#This Row], [Gender]],$AN$2:$AN$4,0)),"0", "1")</f>
        <v>0</v>
      </c>
      <c r="AF383" s="60" t="str">
        <f>IF(ISERROR(MATCH([3]!Quota_Std_2022_23[[#This Row], [Quota Type]],[3]Sheet1!$AO$2:$AO$12,0)),"0", "1")</f>
        <v>0</v>
      </c>
      <c r="AG383" s="60" t="str">
        <f>IF(ISERROR(MATCH(#REF!,$BA$2:$BA$8,0)),"0", "1")</f>
        <v>0</v>
      </c>
      <c r="AH383" s="60" t="str">
        <f>IF(ISERROR(MATCH(Passout2023[[#This Row], [Nationality Pakistani/ Foreign]],$D$3:$D$4,0)),"0", "1")</f>
        <v>0</v>
      </c>
    </row>
    <row r="384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80"/>
      <c r="P384" s="40"/>
      <c r="Q384" s="40"/>
      <c r="T384" t="s">
        <v>1822</v>
      </c>
      <c r="Y384" s="60" t="str">
        <f>IF(ISERROR(MATCH(Passout2023[[#This Row], [Degree Duration (year)]],$M$3:$M$10,0)),"0", "1")</f>
        <v>0</v>
      </c>
      <c r="Z384" s="60" t="str">
        <f>IF(ISERROR(MATCH(Passout2023[[#This Row], [Admission Type]],$F$3:$F$6,0)),"0", "1")</f>
        <v>0</v>
      </c>
      <c r="AA384" s="60" t="str">
        <f>IF(ISERROR(MATCH(Passout2023[[#This Row], [Batch Start Year]],$L$3:$L$25,0)),"0", "1")</f>
        <v>0</v>
      </c>
      <c r="AB384" s="60" t="str">
        <f>IF(ISERROR(MATCH(Passout2023[[#This Row], [Batch Start Semester]],$K$3:$K$6,0)),"0", "1")</f>
        <v>0</v>
      </c>
      <c r="AC384" s="60" t="str">
        <f>IF(ISERROR(MATCH([3]!Quota_Std_2022_23[[#This Row], [SESSION_TYPE]],$AX$2:$AX$5,0)),"0", "1")</f>
        <v>0</v>
      </c>
      <c r="AD384" s="60" t="str">
        <f>IF(ISERROR(MATCH(#REF!,#REF!,0)),"0", "1")</f>
        <v>0</v>
      </c>
      <c r="AE384" s="60" t="str">
        <f>IF(ISERROR(MATCH([3]!Quota_Std_2022_23[[#This Row], [Gender]],$AN$2:$AN$4,0)),"0", "1")</f>
        <v>0</v>
      </c>
      <c r="AF384" s="60" t="str">
        <f>IF(ISERROR(MATCH([3]!Quota_Std_2022_23[[#This Row], [Quota Type]],[3]Sheet1!$AO$2:$AO$12,0)),"0", "1")</f>
        <v>0</v>
      </c>
      <c r="AG384" s="60" t="str">
        <f>IF(ISERROR(MATCH(#REF!,$BA$2:$BA$8,0)),"0", "1")</f>
        <v>0</v>
      </c>
      <c r="AH384" s="60" t="str">
        <f>IF(ISERROR(MATCH(Passout2023[[#This Row], [Nationality Pakistani/ Foreign]],$D$3:$D$4,0)),"0", "1")</f>
        <v>0</v>
      </c>
    </row>
    <row r="385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T385" t="s">
        <v>1823</v>
      </c>
      <c r="Y385" s="60" t="str">
        <f>IF(ISERROR(MATCH(Passout2023[[#This Row], [Degree Duration (year)]],$M$3:$M$10,0)),"0", "1")</f>
        <v>0</v>
      </c>
      <c r="Z385" s="60" t="str">
        <f>IF(ISERROR(MATCH(Passout2023[[#This Row], [Admission Type]],$F$3:$F$6,0)),"0", "1")</f>
        <v>0</v>
      </c>
      <c r="AA385" s="60" t="str">
        <f>IF(ISERROR(MATCH(Passout2023[[#This Row], [Batch Start Year]],$L$3:$L$25,0)),"0", "1")</f>
        <v>0</v>
      </c>
      <c r="AB385" s="60" t="str">
        <f>IF(ISERROR(MATCH(Passout2023[[#This Row], [Batch Start Semester]],$K$3:$K$6,0)),"0", "1")</f>
        <v>0</v>
      </c>
      <c r="AC385" s="60" t="str">
        <f>IF(ISERROR(MATCH([3]!Quota_Std_2022_23[[#This Row], [SESSION_TYPE]],$AX$2:$AX$5,0)),"0", "1")</f>
        <v>0</v>
      </c>
      <c r="AD385" s="60" t="str">
        <f>IF(ISERROR(MATCH(#REF!,#REF!,0)),"0", "1")</f>
        <v>0</v>
      </c>
      <c r="AE385" s="60" t="str">
        <f>IF(ISERROR(MATCH([3]!Quota_Std_2022_23[[#This Row], [Gender]],$AN$2:$AN$4,0)),"0", "1")</f>
        <v>0</v>
      </c>
      <c r="AF385" s="60" t="str">
        <f>IF(ISERROR(MATCH([3]!Quota_Std_2022_23[[#This Row], [Quota Type]],[3]Sheet1!$AO$2:$AO$12,0)),"0", "1")</f>
        <v>0</v>
      </c>
      <c r="AG385" s="60" t="str">
        <f>IF(ISERROR(MATCH(#REF!,$BA$2:$BA$8,0)),"0", "1")</f>
        <v>0</v>
      </c>
      <c r="AH385" s="60" t="str">
        <f>IF(ISERROR(MATCH(Passout2023[[#This Row], [Nationality Pakistani/ Foreign]],$D$3:$D$4,0)),"0", "1")</f>
        <v>0</v>
      </c>
    </row>
    <row r="386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80"/>
      <c r="P386" s="40"/>
      <c r="Q386" s="40"/>
      <c r="T386" t="s">
        <v>1824</v>
      </c>
      <c r="Y386" s="60" t="str">
        <f>IF(ISERROR(MATCH(Passout2023[[#This Row], [Degree Duration (year)]],$M$3:$M$10,0)),"0", "1")</f>
        <v>0</v>
      </c>
      <c r="Z386" s="60" t="str">
        <f>IF(ISERROR(MATCH(Passout2023[[#This Row], [Admission Type]],$F$3:$F$6,0)),"0", "1")</f>
        <v>0</v>
      </c>
      <c r="AA386" s="60" t="str">
        <f>IF(ISERROR(MATCH(Passout2023[[#This Row], [Batch Start Year]],$L$3:$L$25,0)),"0", "1")</f>
        <v>0</v>
      </c>
      <c r="AB386" s="60" t="str">
        <f>IF(ISERROR(MATCH(Passout2023[[#This Row], [Batch Start Semester]],$K$3:$K$6,0)),"0", "1")</f>
        <v>0</v>
      </c>
      <c r="AC386" s="60" t="str">
        <f>IF(ISERROR(MATCH([3]!Quota_Std_2022_23[[#This Row], [SESSION_TYPE]],$AX$2:$AX$5,0)),"0", "1")</f>
        <v>0</v>
      </c>
      <c r="AD386" s="60" t="str">
        <f>IF(ISERROR(MATCH(#REF!,#REF!,0)),"0", "1")</f>
        <v>0</v>
      </c>
      <c r="AE386" s="60" t="str">
        <f>IF(ISERROR(MATCH([3]!Quota_Std_2022_23[[#This Row], [Gender]],$AN$2:$AN$4,0)),"0", "1")</f>
        <v>0</v>
      </c>
      <c r="AF386" s="60" t="str">
        <f>IF(ISERROR(MATCH([3]!Quota_Std_2022_23[[#This Row], [Quota Type]],[3]Sheet1!$AO$2:$AO$12,0)),"0", "1")</f>
        <v>0</v>
      </c>
      <c r="AG386" s="60" t="str">
        <f>IF(ISERROR(MATCH(#REF!,$BA$2:$BA$8,0)),"0", "1")</f>
        <v>0</v>
      </c>
      <c r="AH386" s="60" t="str">
        <f>IF(ISERROR(MATCH(Passout2023[[#This Row], [Nationality Pakistani/ Foreign]],$D$3:$D$4,0)),"0", "1")</f>
        <v>0</v>
      </c>
    </row>
    <row r="387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T387" t="s">
        <v>1825</v>
      </c>
      <c r="Y387" s="60" t="str">
        <f>IF(ISERROR(MATCH(Passout2023[[#This Row], [Degree Duration (year)]],$M$3:$M$10,0)),"0", "1")</f>
        <v>0</v>
      </c>
      <c r="Z387" s="60" t="str">
        <f>IF(ISERROR(MATCH(Passout2023[[#This Row], [Admission Type]],$F$3:$F$6,0)),"0", "1")</f>
        <v>0</v>
      </c>
      <c r="AA387" s="60" t="str">
        <f>IF(ISERROR(MATCH(Passout2023[[#This Row], [Batch Start Year]],$L$3:$L$25,0)),"0", "1")</f>
        <v>0</v>
      </c>
      <c r="AB387" s="60" t="str">
        <f>IF(ISERROR(MATCH(Passout2023[[#This Row], [Batch Start Semester]],$K$3:$K$6,0)),"0", "1")</f>
        <v>0</v>
      </c>
      <c r="AC387" s="60" t="str">
        <f>IF(ISERROR(MATCH([3]!Quota_Std_2022_23[[#This Row], [SESSION_TYPE]],$AX$2:$AX$5,0)),"0", "1")</f>
        <v>0</v>
      </c>
      <c r="AD387" s="60" t="str">
        <f>IF(ISERROR(MATCH(#REF!,#REF!,0)),"0", "1")</f>
        <v>0</v>
      </c>
      <c r="AE387" s="60" t="str">
        <f>IF(ISERROR(MATCH([3]!Quota_Std_2022_23[[#This Row], [Gender]],$AN$2:$AN$4,0)),"0", "1")</f>
        <v>0</v>
      </c>
      <c r="AF387" s="60" t="str">
        <f>IF(ISERROR(MATCH([3]!Quota_Std_2022_23[[#This Row], [Quota Type]],[3]Sheet1!$AO$2:$AO$12,0)),"0", "1")</f>
        <v>0</v>
      </c>
      <c r="AG387" s="60" t="str">
        <f>IF(ISERROR(MATCH(#REF!,$BA$2:$BA$8,0)),"0", "1")</f>
        <v>0</v>
      </c>
      <c r="AH387" s="60" t="str">
        <f>IF(ISERROR(MATCH(Passout2023[[#This Row], [Nationality Pakistani/ Foreign]],$D$3:$D$4,0)),"0", "1")</f>
        <v>0</v>
      </c>
    </row>
    <row r="388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80"/>
      <c r="P388" s="40"/>
      <c r="Q388" s="40"/>
      <c r="T388" t="s">
        <v>1826</v>
      </c>
      <c r="Y388" s="60" t="str">
        <f>IF(ISERROR(MATCH(Passout2023[[#This Row], [Degree Duration (year)]],$M$3:$M$10,0)),"0", "1")</f>
        <v>0</v>
      </c>
      <c r="Z388" s="60" t="str">
        <f>IF(ISERROR(MATCH(Passout2023[[#This Row], [Admission Type]],$F$3:$F$6,0)),"0", "1")</f>
        <v>0</v>
      </c>
      <c r="AA388" s="60" t="str">
        <f>IF(ISERROR(MATCH(Passout2023[[#This Row], [Batch Start Year]],$L$3:$L$25,0)),"0", "1")</f>
        <v>0</v>
      </c>
      <c r="AB388" s="60" t="str">
        <f>IF(ISERROR(MATCH(Passout2023[[#This Row], [Batch Start Semester]],$K$3:$K$6,0)),"0", "1")</f>
        <v>0</v>
      </c>
      <c r="AC388" s="60" t="str">
        <f>IF(ISERROR(MATCH([3]!Quota_Std_2022_23[[#This Row], [SESSION_TYPE]],$AX$2:$AX$5,0)),"0", "1")</f>
        <v>0</v>
      </c>
      <c r="AD388" s="60" t="str">
        <f>IF(ISERROR(MATCH(#REF!,#REF!,0)),"0", "1")</f>
        <v>0</v>
      </c>
      <c r="AE388" s="60" t="str">
        <f>IF(ISERROR(MATCH([3]!Quota_Std_2022_23[[#This Row], [Gender]],$AN$2:$AN$4,0)),"0", "1")</f>
        <v>0</v>
      </c>
      <c r="AF388" s="60" t="str">
        <f>IF(ISERROR(MATCH([3]!Quota_Std_2022_23[[#This Row], [Quota Type]],[3]Sheet1!$AO$2:$AO$12,0)),"0", "1")</f>
        <v>0</v>
      </c>
      <c r="AG388" s="60" t="str">
        <f>IF(ISERROR(MATCH(#REF!,$BA$2:$BA$8,0)),"0", "1")</f>
        <v>0</v>
      </c>
      <c r="AH388" s="60" t="str">
        <f>IF(ISERROR(MATCH(Passout2023[[#This Row], [Nationality Pakistani/ Foreign]],$D$3:$D$4,0)),"0", "1")</f>
        <v>0</v>
      </c>
    </row>
    <row r="389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T389" t="s">
        <v>1827</v>
      </c>
      <c r="Y389" s="60" t="str">
        <f>IF(ISERROR(MATCH(Passout2023[[#This Row], [Degree Duration (year)]],$M$3:$M$10,0)),"0", "1")</f>
        <v>0</v>
      </c>
      <c r="Z389" s="60" t="str">
        <f>IF(ISERROR(MATCH(Passout2023[[#This Row], [Admission Type]],$F$3:$F$6,0)),"0", "1")</f>
        <v>0</v>
      </c>
      <c r="AA389" s="60" t="str">
        <f>IF(ISERROR(MATCH(Passout2023[[#This Row], [Batch Start Year]],$L$3:$L$25,0)),"0", "1")</f>
        <v>0</v>
      </c>
      <c r="AB389" s="60" t="str">
        <f>IF(ISERROR(MATCH(Passout2023[[#This Row], [Batch Start Semester]],$K$3:$K$6,0)),"0", "1")</f>
        <v>0</v>
      </c>
      <c r="AC389" s="60" t="str">
        <f>IF(ISERROR(MATCH([3]!Quota_Std_2022_23[[#This Row], [SESSION_TYPE]],$AX$2:$AX$5,0)),"0", "1")</f>
        <v>0</v>
      </c>
      <c r="AD389" s="60" t="str">
        <f>IF(ISERROR(MATCH(#REF!,#REF!,0)),"0", "1")</f>
        <v>0</v>
      </c>
      <c r="AE389" s="60" t="str">
        <f>IF(ISERROR(MATCH([3]!Quota_Std_2022_23[[#This Row], [Gender]],$AN$2:$AN$4,0)),"0", "1")</f>
        <v>0</v>
      </c>
      <c r="AF389" s="60" t="str">
        <f>IF(ISERROR(MATCH([3]!Quota_Std_2022_23[[#This Row], [Quota Type]],[3]Sheet1!$AO$2:$AO$12,0)),"0", "1")</f>
        <v>0</v>
      </c>
      <c r="AG389" s="60" t="str">
        <f>IF(ISERROR(MATCH(#REF!,$BA$2:$BA$8,0)),"0", "1")</f>
        <v>0</v>
      </c>
      <c r="AH389" s="60" t="str">
        <f>IF(ISERROR(MATCH(Passout2023[[#This Row], [Nationality Pakistani/ Foreign]],$D$3:$D$4,0)),"0", "1")</f>
        <v>0</v>
      </c>
    </row>
    <row r="390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T390" t="s">
        <v>1828</v>
      </c>
      <c r="Y390" s="60" t="str">
        <f>IF(ISERROR(MATCH(Passout2023[[#This Row], [Degree Duration (year)]],$M$3:$M$10,0)),"0", "1")</f>
        <v>0</v>
      </c>
      <c r="Z390" s="60" t="str">
        <f>IF(ISERROR(MATCH(Passout2023[[#This Row], [Admission Type]],$F$3:$F$6,0)),"0", "1")</f>
        <v>0</v>
      </c>
      <c r="AA390" s="60" t="str">
        <f>IF(ISERROR(MATCH(Passout2023[[#This Row], [Batch Start Year]],$L$3:$L$25,0)),"0", "1")</f>
        <v>0</v>
      </c>
      <c r="AB390" s="60" t="str">
        <f>IF(ISERROR(MATCH(Passout2023[[#This Row], [Batch Start Semester]],$K$3:$K$6,0)),"0", "1")</f>
        <v>0</v>
      </c>
      <c r="AC390" s="60" t="str">
        <f>IF(ISERROR(MATCH([3]!Quota_Std_2022_23[[#This Row], [SESSION_TYPE]],$AX$2:$AX$5,0)),"0", "1")</f>
        <v>0</v>
      </c>
      <c r="AD390" s="60" t="str">
        <f>IF(ISERROR(MATCH(#REF!,#REF!,0)),"0", "1")</f>
        <v>0</v>
      </c>
      <c r="AE390" s="60" t="str">
        <f>IF(ISERROR(MATCH([3]!Quota_Std_2022_23[[#This Row], [Gender]],$AN$2:$AN$4,0)),"0", "1")</f>
        <v>0</v>
      </c>
      <c r="AF390" s="60" t="str">
        <f>IF(ISERROR(MATCH([3]!Quota_Std_2022_23[[#This Row], [Quota Type]],[3]Sheet1!$AO$2:$AO$12,0)),"0", "1")</f>
        <v>0</v>
      </c>
      <c r="AG390" s="60" t="str">
        <f>IF(ISERROR(MATCH(#REF!,$BA$2:$BA$8,0)),"0", "1")</f>
        <v>0</v>
      </c>
      <c r="AH390" s="60" t="str">
        <f>IF(ISERROR(MATCH(Passout2023[[#This Row], [Nationality Pakistani/ Foreign]],$D$3:$D$4,0)),"0", "1")</f>
        <v>0</v>
      </c>
    </row>
    <row r="391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80"/>
      <c r="P391" s="40"/>
      <c r="Q391" s="40"/>
      <c r="T391" t="s">
        <v>1829</v>
      </c>
      <c r="Y391" s="60" t="str">
        <f>IF(ISERROR(MATCH(Passout2023[[#This Row], [Degree Duration (year)]],$M$3:$M$10,0)),"0", "1")</f>
        <v>0</v>
      </c>
      <c r="Z391" s="60" t="str">
        <f>IF(ISERROR(MATCH(Passout2023[[#This Row], [Admission Type]],$F$3:$F$6,0)),"0", "1")</f>
        <v>0</v>
      </c>
      <c r="AA391" s="60" t="str">
        <f>IF(ISERROR(MATCH(Passout2023[[#This Row], [Batch Start Year]],$L$3:$L$25,0)),"0", "1")</f>
        <v>0</v>
      </c>
      <c r="AB391" s="60" t="str">
        <f>IF(ISERROR(MATCH(Passout2023[[#This Row], [Batch Start Semester]],$K$3:$K$6,0)),"0", "1")</f>
        <v>0</v>
      </c>
      <c r="AC391" s="60" t="str">
        <f>IF(ISERROR(MATCH([3]!Quota_Std_2022_23[[#This Row], [SESSION_TYPE]],$AX$2:$AX$5,0)),"0", "1")</f>
        <v>0</v>
      </c>
      <c r="AD391" s="60" t="str">
        <f>IF(ISERROR(MATCH(#REF!,#REF!,0)),"0", "1")</f>
        <v>0</v>
      </c>
      <c r="AE391" s="60" t="str">
        <f>IF(ISERROR(MATCH([3]!Quota_Std_2022_23[[#This Row], [Gender]],$AN$2:$AN$4,0)),"0", "1")</f>
        <v>0</v>
      </c>
      <c r="AF391" s="60" t="str">
        <f>IF(ISERROR(MATCH([3]!Quota_Std_2022_23[[#This Row], [Quota Type]],[3]Sheet1!$AO$2:$AO$12,0)),"0", "1")</f>
        <v>0</v>
      </c>
      <c r="AG391" s="60" t="str">
        <f>IF(ISERROR(MATCH(#REF!,$BA$2:$BA$8,0)),"0", "1")</f>
        <v>0</v>
      </c>
      <c r="AH391" s="60" t="str">
        <f>IF(ISERROR(MATCH(Passout2023[[#This Row], [Nationality Pakistani/ Foreign]],$D$3:$D$4,0)),"0", "1")</f>
        <v>0</v>
      </c>
    </row>
    <row r="392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T392" t="s">
        <v>1830</v>
      </c>
      <c r="Y392" s="60" t="str">
        <f>IF(ISERROR(MATCH(Passout2023[[#This Row], [Degree Duration (year)]],$M$3:$M$10,0)),"0", "1")</f>
        <v>0</v>
      </c>
      <c r="Z392" s="60" t="str">
        <f>IF(ISERROR(MATCH(Passout2023[[#This Row], [Admission Type]],$F$3:$F$6,0)),"0", "1")</f>
        <v>0</v>
      </c>
      <c r="AA392" s="60" t="str">
        <f>IF(ISERROR(MATCH(Passout2023[[#This Row], [Batch Start Year]],$L$3:$L$25,0)),"0", "1")</f>
        <v>0</v>
      </c>
      <c r="AB392" s="60" t="str">
        <f>IF(ISERROR(MATCH(Passout2023[[#This Row], [Batch Start Semester]],$K$3:$K$6,0)),"0", "1")</f>
        <v>0</v>
      </c>
      <c r="AC392" s="60" t="str">
        <f>IF(ISERROR(MATCH([3]!Quota_Std_2022_23[[#This Row], [SESSION_TYPE]],$AX$2:$AX$5,0)),"0", "1")</f>
        <v>0</v>
      </c>
      <c r="AD392" s="60" t="str">
        <f>IF(ISERROR(MATCH(#REF!,#REF!,0)),"0", "1")</f>
        <v>0</v>
      </c>
      <c r="AE392" s="60" t="str">
        <f>IF(ISERROR(MATCH([3]!Quota_Std_2022_23[[#This Row], [Gender]],$AN$2:$AN$4,0)),"0", "1")</f>
        <v>0</v>
      </c>
      <c r="AF392" s="60" t="str">
        <f>IF(ISERROR(MATCH([3]!Quota_Std_2022_23[[#This Row], [Quota Type]],[3]Sheet1!$AO$2:$AO$12,0)),"0", "1")</f>
        <v>0</v>
      </c>
      <c r="AG392" s="60" t="str">
        <f>IF(ISERROR(MATCH(#REF!,$BA$2:$BA$8,0)),"0", "1")</f>
        <v>0</v>
      </c>
      <c r="AH392" s="60" t="str">
        <f>IF(ISERROR(MATCH(Passout2023[[#This Row], [Nationality Pakistani/ Foreign]],$D$3:$D$4,0)),"0", "1")</f>
        <v>0</v>
      </c>
    </row>
    <row r="393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80"/>
      <c r="P393" s="40"/>
      <c r="Q393" s="40"/>
      <c r="T393" t="s">
        <v>1831</v>
      </c>
      <c r="Y393" s="60" t="str">
        <f>IF(ISERROR(MATCH(Passout2023[[#This Row], [Degree Duration (year)]],$M$3:$M$10,0)),"0", "1")</f>
        <v>0</v>
      </c>
      <c r="Z393" s="60" t="str">
        <f>IF(ISERROR(MATCH(Passout2023[[#This Row], [Admission Type]],$F$3:$F$6,0)),"0", "1")</f>
        <v>0</v>
      </c>
      <c r="AA393" s="60" t="str">
        <f>IF(ISERROR(MATCH(Passout2023[[#This Row], [Batch Start Year]],$L$3:$L$25,0)),"0", "1")</f>
        <v>0</v>
      </c>
      <c r="AB393" s="60" t="str">
        <f>IF(ISERROR(MATCH(Passout2023[[#This Row], [Batch Start Semester]],$K$3:$K$6,0)),"0", "1")</f>
        <v>0</v>
      </c>
      <c r="AC393" s="60" t="str">
        <f>IF(ISERROR(MATCH([3]!Quota_Std_2022_23[[#This Row], [SESSION_TYPE]],$AX$2:$AX$5,0)),"0", "1")</f>
        <v>0</v>
      </c>
      <c r="AD393" s="60" t="str">
        <f>IF(ISERROR(MATCH(#REF!,#REF!,0)),"0", "1")</f>
        <v>0</v>
      </c>
      <c r="AE393" s="60" t="str">
        <f>IF(ISERROR(MATCH([3]!Quota_Std_2022_23[[#This Row], [Gender]],$AN$2:$AN$4,0)),"0", "1")</f>
        <v>0</v>
      </c>
      <c r="AF393" s="60" t="str">
        <f>IF(ISERROR(MATCH([3]!Quota_Std_2022_23[[#This Row], [Quota Type]],[3]Sheet1!$AO$2:$AO$12,0)),"0", "1")</f>
        <v>0</v>
      </c>
      <c r="AG393" s="60" t="str">
        <f>IF(ISERROR(MATCH(#REF!,$BA$2:$BA$8,0)),"0", "1")</f>
        <v>0</v>
      </c>
      <c r="AH393" s="60" t="str">
        <f>IF(ISERROR(MATCH(Passout2023[[#This Row], [Nationality Pakistani/ Foreign]],$D$3:$D$4,0)),"0", "1")</f>
        <v>0</v>
      </c>
    </row>
    <row r="394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T394" t="s">
        <v>1832</v>
      </c>
      <c r="Y394" s="60" t="str">
        <f>IF(ISERROR(MATCH(Passout2023[[#This Row], [Degree Duration (year)]],$M$3:$M$10,0)),"0", "1")</f>
        <v>0</v>
      </c>
      <c r="Z394" s="60" t="str">
        <f>IF(ISERROR(MATCH(Passout2023[[#This Row], [Admission Type]],$F$3:$F$6,0)),"0", "1")</f>
        <v>0</v>
      </c>
      <c r="AA394" s="60" t="str">
        <f>IF(ISERROR(MATCH(Passout2023[[#This Row], [Batch Start Year]],$L$3:$L$25,0)),"0", "1")</f>
        <v>0</v>
      </c>
      <c r="AB394" s="60" t="str">
        <f>IF(ISERROR(MATCH(Passout2023[[#This Row], [Batch Start Semester]],$K$3:$K$6,0)),"0", "1")</f>
        <v>0</v>
      </c>
      <c r="AC394" s="60" t="str">
        <f>IF(ISERROR(MATCH([3]!Quota_Std_2022_23[[#This Row], [SESSION_TYPE]],$AX$2:$AX$5,0)),"0", "1")</f>
        <v>0</v>
      </c>
      <c r="AD394" s="60" t="str">
        <f>IF(ISERROR(MATCH(#REF!,#REF!,0)),"0", "1")</f>
        <v>0</v>
      </c>
      <c r="AE394" s="60" t="str">
        <f>IF(ISERROR(MATCH([3]!Quota_Std_2022_23[[#This Row], [Gender]],$AN$2:$AN$4,0)),"0", "1")</f>
        <v>0</v>
      </c>
      <c r="AF394" s="60" t="str">
        <f>IF(ISERROR(MATCH([3]!Quota_Std_2022_23[[#This Row], [Quota Type]],[3]Sheet1!$AO$2:$AO$12,0)),"0", "1")</f>
        <v>0</v>
      </c>
      <c r="AG394" s="60" t="str">
        <f>IF(ISERROR(MATCH(#REF!,$BA$2:$BA$8,0)),"0", "1")</f>
        <v>0</v>
      </c>
      <c r="AH394" s="60" t="str">
        <f>IF(ISERROR(MATCH(Passout2023[[#This Row], [Nationality Pakistani/ Foreign]],$D$3:$D$4,0)),"0", "1")</f>
        <v>0</v>
      </c>
    </row>
    <row r="395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80"/>
      <c r="P395" s="40"/>
      <c r="Q395" s="40"/>
      <c r="T395" t="s">
        <v>1833</v>
      </c>
      <c r="Y395" s="60" t="str">
        <f>IF(ISERROR(MATCH(Passout2023[[#This Row], [Degree Duration (year)]],$M$3:$M$10,0)),"0", "1")</f>
        <v>0</v>
      </c>
      <c r="Z395" s="60" t="str">
        <f>IF(ISERROR(MATCH(Passout2023[[#This Row], [Admission Type]],$F$3:$F$6,0)),"0", "1")</f>
        <v>0</v>
      </c>
      <c r="AA395" s="60" t="str">
        <f>IF(ISERROR(MATCH(Passout2023[[#This Row], [Batch Start Year]],$L$3:$L$25,0)),"0", "1")</f>
        <v>0</v>
      </c>
      <c r="AB395" s="60" t="str">
        <f>IF(ISERROR(MATCH(Passout2023[[#This Row], [Batch Start Semester]],$K$3:$K$6,0)),"0", "1")</f>
        <v>0</v>
      </c>
      <c r="AC395" s="60" t="str">
        <f>IF(ISERROR(MATCH([3]!Quota_Std_2022_23[[#This Row], [SESSION_TYPE]],$AX$2:$AX$5,0)),"0", "1")</f>
        <v>0</v>
      </c>
      <c r="AD395" s="60" t="str">
        <f>IF(ISERROR(MATCH(#REF!,#REF!,0)),"0", "1")</f>
        <v>0</v>
      </c>
      <c r="AE395" s="60" t="str">
        <f>IF(ISERROR(MATCH([3]!Quota_Std_2022_23[[#This Row], [Gender]],$AN$2:$AN$4,0)),"0", "1")</f>
        <v>0</v>
      </c>
      <c r="AF395" s="60" t="str">
        <f>IF(ISERROR(MATCH([3]!Quota_Std_2022_23[[#This Row], [Quota Type]],[3]Sheet1!$AO$2:$AO$12,0)),"0", "1")</f>
        <v>0</v>
      </c>
      <c r="AG395" s="60" t="str">
        <f>IF(ISERROR(MATCH(#REF!,$BA$2:$BA$8,0)),"0", "1")</f>
        <v>0</v>
      </c>
      <c r="AH395" s="60" t="str">
        <f>IF(ISERROR(MATCH(Passout2023[[#This Row], [Nationality Pakistani/ Foreign]],$D$3:$D$4,0)),"0", "1")</f>
        <v>0</v>
      </c>
    </row>
    <row r="396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T396" t="s">
        <v>1834</v>
      </c>
      <c r="Y396" s="60" t="str">
        <f>IF(ISERROR(MATCH(Passout2023[[#This Row], [Degree Duration (year)]],$M$3:$M$10,0)),"0", "1")</f>
        <v>0</v>
      </c>
      <c r="Z396" s="60" t="str">
        <f>IF(ISERROR(MATCH(Passout2023[[#This Row], [Admission Type]],$F$3:$F$6,0)),"0", "1")</f>
        <v>0</v>
      </c>
      <c r="AA396" s="60" t="str">
        <f>IF(ISERROR(MATCH(Passout2023[[#This Row], [Batch Start Year]],$L$3:$L$25,0)),"0", "1")</f>
        <v>0</v>
      </c>
      <c r="AB396" s="60" t="str">
        <f>IF(ISERROR(MATCH(Passout2023[[#This Row], [Batch Start Semester]],$K$3:$K$6,0)),"0", "1")</f>
        <v>0</v>
      </c>
      <c r="AC396" s="60" t="str">
        <f>IF(ISERROR(MATCH([3]!Quota_Std_2022_23[[#This Row], [SESSION_TYPE]],$AX$2:$AX$5,0)),"0", "1")</f>
        <v>0</v>
      </c>
      <c r="AD396" s="60" t="str">
        <f>IF(ISERROR(MATCH(#REF!,#REF!,0)),"0", "1")</f>
        <v>0</v>
      </c>
      <c r="AE396" s="60" t="str">
        <f>IF(ISERROR(MATCH([3]!Quota_Std_2022_23[[#This Row], [Gender]],$AN$2:$AN$4,0)),"0", "1")</f>
        <v>0</v>
      </c>
      <c r="AF396" s="60" t="str">
        <f>IF(ISERROR(MATCH([3]!Quota_Std_2022_23[[#This Row], [Quota Type]],[3]Sheet1!$AO$2:$AO$12,0)),"0", "1")</f>
        <v>0</v>
      </c>
      <c r="AG396" s="60" t="str">
        <f>IF(ISERROR(MATCH(#REF!,$BA$2:$BA$8,0)),"0", "1")</f>
        <v>0</v>
      </c>
      <c r="AH396" s="60" t="str">
        <f>IF(ISERROR(MATCH(Passout2023[[#This Row], [Nationality Pakistani/ Foreign]],$D$3:$D$4,0)),"0", "1")</f>
        <v>0</v>
      </c>
    </row>
    <row r="397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80"/>
      <c r="P397" s="40"/>
      <c r="Q397" s="40"/>
      <c r="T397" t="s">
        <v>1835</v>
      </c>
      <c r="Y397" s="60" t="str">
        <f>IF(ISERROR(MATCH(Passout2023[[#This Row], [Degree Duration (year)]],$M$3:$M$10,0)),"0", "1")</f>
        <v>0</v>
      </c>
      <c r="Z397" s="60" t="str">
        <f>IF(ISERROR(MATCH(Passout2023[[#This Row], [Admission Type]],$F$3:$F$6,0)),"0", "1")</f>
        <v>0</v>
      </c>
      <c r="AA397" s="60" t="str">
        <f>IF(ISERROR(MATCH(Passout2023[[#This Row], [Batch Start Year]],$L$3:$L$25,0)),"0", "1")</f>
        <v>0</v>
      </c>
      <c r="AB397" s="60" t="str">
        <f>IF(ISERROR(MATCH(Passout2023[[#This Row], [Batch Start Semester]],$K$3:$K$6,0)),"0", "1")</f>
        <v>0</v>
      </c>
      <c r="AC397" s="60" t="str">
        <f>IF(ISERROR(MATCH([3]!Quota_Std_2022_23[[#This Row], [SESSION_TYPE]],$AX$2:$AX$5,0)),"0", "1")</f>
        <v>0</v>
      </c>
      <c r="AD397" s="60" t="str">
        <f>IF(ISERROR(MATCH(#REF!,#REF!,0)),"0", "1")</f>
        <v>0</v>
      </c>
      <c r="AE397" s="60" t="str">
        <f>IF(ISERROR(MATCH([3]!Quota_Std_2022_23[[#This Row], [Gender]],$AN$2:$AN$4,0)),"0", "1")</f>
        <v>0</v>
      </c>
      <c r="AF397" s="60" t="str">
        <f>IF(ISERROR(MATCH([3]!Quota_Std_2022_23[[#This Row], [Quota Type]],[3]Sheet1!$AO$2:$AO$12,0)),"0", "1")</f>
        <v>0</v>
      </c>
      <c r="AG397" s="60" t="str">
        <f>IF(ISERROR(MATCH(#REF!,$BA$2:$BA$8,0)),"0", "1")</f>
        <v>0</v>
      </c>
      <c r="AH397" s="60" t="str">
        <f>IF(ISERROR(MATCH(Passout2023[[#This Row], [Nationality Pakistani/ Foreign]],$D$3:$D$4,0)),"0", "1")</f>
        <v>0</v>
      </c>
    </row>
    <row r="398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T398" t="s">
        <v>1836</v>
      </c>
      <c r="Y398" s="60" t="str">
        <f>IF(ISERROR(MATCH(Passout2023[[#This Row], [Degree Duration (year)]],$M$3:$M$10,0)),"0", "1")</f>
        <v>0</v>
      </c>
      <c r="Z398" s="60" t="str">
        <f>IF(ISERROR(MATCH(Passout2023[[#This Row], [Admission Type]],$F$3:$F$6,0)),"0", "1")</f>
        <v>0</v>
      </c>
      <c r="AA398" s="60" t="str">
        <f>IF(ISERROR(MATCH(Passout2023[[#This Row], [Batch Start Year]],$L$3:$L$25,0)),"0", "1")</f>
        <v>0</v>
      </c>
      <c r="AB398" s="60" t="str">
        <f>IF(ISERROR(MATCH(Passout2023[[#This Row], [Batch Start Semester]],$K$3:$K$6,0)),"0", "1")</f>
        <v>0</v>
      </c>
      <c r="AC398" s="60" t="str">
        <f>IF(ISERROR(MATCH([3]!Quota_Std_2022_23[[#This Row], [SESSION_TYPE]],$AX$2:$AX$5,0)),"0", "1")</f>
        <v>0</v>
      </c>
      <c r="AD398" s="60" t="str">
        <f>IF(ISERROR(MATCH(#REF!,#REF!,0)),"0", "1")</f>
        <v>0</v>
      </c>
      <c r="AE398" s="60" t="str">
        <f>IF(ISERROR(MATCH([3]!Quota_Std_2022_23[[#This Row], [Gender]],$AN$2:$AN$4,0)),"0", "1")</f>
        <v>0</v>
      </c>
      <c r="AF398" s="60" t="str">
        <f>IF(ISERROR(MATCH([3]!Quota_Std_2022_23[[#This Row], [Quota Type]],[3]Sheet1!$AO$2:$AO$12,0)),"0", "1")</f>
        <v>0</v>
      </c>
      <c r="AG398" s="60" t="str">
        <f>IF(ISERROR(MATCH(#REF!,$BA$2:$BA$8,0)),"0", "1")</f>
        <v>0</v>
      </c>
      <c r="AH398" s="60" t="str">
        <f>IF(ISERROR(MATCH(Passout2023[[#This Row], [Nationality Pakistani/ Foreign]],$D$3:$D$4,0)),"0", "1")</f>
        <v>0</v>
      </c>
    </row>
    <row r="399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80"/>
      <c r="P399" s="40"/>
      <c r="Q399" s="40"/>
      <c r="T399" t="s">
        <v>1837</v>
      </c>
      <c r="Y399" s="60" t="str">
        <f>IF(ISERROR(MATCH(Passout2023[[#This Row], [Degree Duration (year)]],$M$3:$M$10,0)),"0", "1")</f>
        <v>0</v>
      </c>
      <c r="Z399" s="60" t="str">
        <f>IF(ISERROR(MATCH(Passout2023[[#This Row], [Admission Type]],$F$3:$F$6,0)),"0", "1")</f>
        <v>0</v>
      </c>
      <c r="AA399" s="60" t="str">
        <f>IF(ISERROR(MATCH(Passout2023[[#This Row], [Batch Start Year]],$L$3:$L$25,0)),"0", "1")</f>
        <v>0</v>
      </c>
      <c r="AB399" s="60" t="str">
        <f>IF(ISERROR(MATCH(Passout2023[[#This Row], [Batch Start Semester]],$K$3:$K$6,0)),"0", "1")</f>
        <v>0</v>
      </c>
      <c r="AC399" s="60" t="str">
        <f>IF(ISERROR(MATCH([3]!Quota_Std_2022_23[[#This Row], [SESSION_TYPE]],$AX$2:$AX$5,0)),"0", "1")</f>
        <v>0</v>
      </c>
      <c r="AD399" s="60" t="str">
        <f>IF(ISERROR(MATCH(#REF!,#REF!,0)),"0", "1")</f>
        <v>0</v>
      </c>
      <c r="AE399" s="60" t="str">
        <f>IF(ISERROR(MATCH([3]!Quota_Std_2022_23[[#This Row], [Gender]],$AN$2:$AN$4,0)),"0", "1")</f>
        <v>0</v>
      </c>
      <c r="AF399" s="60" t="str">
        <f>IF(ISERROR(MATCH([3]!Quota_Std_2022_23[[#This Row], [Quota Type]],[3]Sheet1!$AO$2:$AO$12,0)),"0", "1")</f>
        <v>0</v>
      </c>
      <c r="AG399" s="60" t="str">
        <f>IF(ISERROR(MATCH(#REF!,$BA$2:$BA$8,0)),"0", "1")</f>
        <v>0</v>
      </c>
      <c r="AH399" s="60" t="str">
        <f>IF(ISERROR(MATCH(Passout2023[[#This Row], [Nationality Pakistani/ Foreign]],$D$3:$D$4,0)),"0", "1")</f>
        <v>0</v>
      </c>
    </row>
    <row r="400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T400" t="s">
        <v>1838</v>
      </c>
      <c r="Y400" s="60" t="str">
        <f>IF(ISERROR(MATCH(Passout2023[[#This Row], [Degree Duration (year)]],$M$3:$M$10,0)),"0", "1")</f>
        <v>0</v>
      </c>
      <c r="Z400" s="60" t="str">
        <f>IF(ISERROR(MATCH(Passout2023[[#This Row], [Admission Type]],$F$3:$F$6,0)),"0", "1")</f>
        <v>0</v>
      </c>
      <c r="AA400" s="60" t="str">
        <f>IF(ISERROR(MATCH(Passout2023[[#This Row], [Batch Start Year]],$L$3:$L$25,0)),"0", "1")</f>
        <v>0</v>
      </c>
      <c r="AB400" s="60" t="str">
        <f>IF(ISERROR(MATCH(Passout2023[[#This Row], [Batch Start Semester]],$K$3:$K$6,0)),"0", "1")</f>
        <v>0</v>
      </c>
      <c r="AC400" s="60" t="str">
        <f>IF(ISERROR(MATCH([3]!Quota_Std_2022_23[[#This Row], [SESSION_TYPE]],$AX$2:$AX$5,0)),"0", "1")</f>
        <v>0</v>
      </c>
      <c r="AD400" s="60" t="str">
        <f>IF(ISERROR(MATCH(#REF!,#REF!,0)),"0", "1")</f>
        <v>0</v>
      </c>
      <c r="AE400" s="60" t="str">
        <f>IF(ISERROR(MATCH([3]!Quota_Std_2022_23[[#This Row], [Gender]],$AN$2:$AN$4,0)),"0", "1")</f>
        <v>0</v>
      </c>
      <c r="AF400" s="60" t="str">
        <f>IF(ISERROR(MATCH([3]!Quota_Std_2022_23[[#This Row], [Quota Type]],[3]Sheet1!$AO$2:$AO$12,0)),"0", "1")</f>
        <v>0</v>
      </c>
      <c r="AG400" s="60" t="str">
        <f>IF(ISERROR(MATCH(#REF!,$BA$2:$BA$8,0)),"0", "1")</f>
        <v>0</v>
      </c>
      <c r="AH400" s="60" t="str">
        <f>IF(ISERROR(MATCH(Passout2023[[#This Row], [Nationality Pakistani/ Foreign]],$D$3:$D$4,0)),"0", "1")</f>
        <v>0</v>
      </c>
    </row>
    <row r="401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80"/>
      <c r="P401" s="40"/>
      <c r="Q401" s="40"/>
      <c r="T401" t="s">
        <v>1839</v>
      </c>
      <c r="Y401" s="60" t="str">
        <f>IF(ISERROR(MATCH(Passout2023[[#This Row], [Degree Duration (year)]],$M$3:$M$10,0)),"0", "1")</f>
        <v>0</v>
      </c>
      <c r="Z401" s="60" t="str">
        <f>IF(ISERROR(MATCH(Passout2023[[#This Row], [Admission Type]],$F$3:$F$6,0)),"0", "1")</f>
        <v>0</v>
      </c>
      <c r="AA401" s="60" t="str">
        <f>IF(ISERROR(MATCH(Passout2023[[#This Row], [Batch Start Year]],$L$3:$L$25,0)),"0", "1")</f>
        <v>0</v>
      </c>
      <c r="AB401" s="60" t="str">
        <f>IF(ISERROR(MATCH(Passout2023[[#This Row], [Batch Start Semester]],$K$3:$K$6,0)),"0", "1")</f>
        <v>0</v>
      </c>
      <c r="AC401" s="60" t="str">
        <f>IF(ISERROR(MATCH([3]!Quota_Std_2022_23[[#This Row], [SESSION_TYPE]],$AX$2:$AX$5,0)),"0", "1")</f>
        <v>0</v>
      </c>
      <c r="AD401" s="60" t="str">
        <f>IF(ISERROR(MATCH(#REF!,#REF!,0)),"0", "1")</f>
        <v>0</v>
      </c>
      <c r="AE401" s="60" t="str">
        <f>IF(ISERROR(MATCH([3]!Quota_Std_2022_23[[#This Row], [Gender]],$AN$2:$AN$4,0)),"0", "1")</f>
        <v>0</v>
      </c>
      <c r="AF401" s="60" t="str">
        <f>IF(ISERROR(MATCH([3]!Quota_Std_2022_23[[#This Row], [Quota Type]],[3]Sheet1!$AO$2:$AO$12,0)),"0", "1")</f>
        <v>0</v>
      </c>
      <c r="AG401" s="60" t="str">
        <f>IF(ISERROR(MATCH(#REF!,$BA$2:$BA$8,0)),"0", "1")</f>
        <v>0</v>
      </c>
      <c r="AH401" s="60" t="str">
        <f>IF(ISERROR(MATCH(Passout2023[[#This Row], [Nationality Pakistani/ Foreign]],$D$3:$D$4,0)),"0", "1")</f>
        <v>0</v>
      </c>
    </row>
    <row r="402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T402" t="s">
        <v>1840</v>
      </c>
      <c r="Y402" s="60" t="str">
        <f>IF(ISERROR(MATCH(Passout2023[[#This Row], [Degree Duration (year)]],$M$3:$M$10,0)),"0", "1")</f>
        <v>0</v>
      </c>
      <c r="Z402" s="60" t="str">
        <f>IF(ISERROR(MATCH(Passout2023[[#This Row], [Admission Type]],$F$3:$F$6,0)),"0", "1")</f>
        <v>0</v>
      </c>
      <c r="AA402" s="60" t="str">
        <f>IF(ISERROR(MATCH(Passout2023[[#This Row], [Batch Start Year]],$L$3:$L$25,0)),"0", "1")</f>
        <v>0</v>
      </c>
      <c r="AB402" s="60" t="str">
        <f>IF(ISERROR(MATCH(Passout2023[[#This Row], [Batch Start Semester]],$K$3:$K$6,0)),"0", "1")</f>
        <v>0</v>
      </c>
      <c r="AC402" s="60" t="str">
        <f>IF(ISERROR(MATCH([3]!Quota_Std_2022_23[[#This Row], [SESSION_TYPE]],$AX$2:$AX$5,0)),"0", "1")</f>
        <v>0</v>
      </c>
      <c r="AD402" s="60" t="str">
        <f>IF(ISERROR(MATCH(#REF!,#REF!,0)),"0", "1")</f>
        <v>0</v>
      </c>
      <c r="AE402" s="60" t="str">
        <f>IF(ISERROR(MATCH([3]!Quota_Std_2022_23[[#This Row], [Gender]],$AN$2:$AN$4,0)),"0", "1")</f>
        <v>0</v>
      </c>
      <c r="AF402" s="60" t="str">
        <f>IF(ISERROR(MATCH([3]!Quota_Std_2022_23[[#This Row], [Quota Type]],[3]Sheet1!$AO$2:$AO$12,0)),"0", "1")</f>
        <v>0</v>
      </c>
      <c r="AG402" s="60" t="str">
        <f>IF(ISERROR(MATCH(#REF!,$BA$2:$BA$8,0)),"0", "1")</f>
        <v>0</v>
      </c>
      <c r="AH402" s="60" t="str">
        <f>IF(ISERROR(MATCH(Passout2023[[#This Row], [Nationality Pakistani/ Foreign]],$D$3:$D$4,0)),"0", "1")</f>
        <v>0</v>
      </c>
    </row>
    <row r="403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80"/>
      <c r="P403" s="40"/>
      <c r="Q403" s="40"/>
      <c r="T403" t="s">
        <v>1841</v>
      </c>
      <c r="Y403" s="60" t="str">
        <f>IF(ISERROR(MATCH(Passout2023[[#This Row], [Degree Duration (year)]],$M$3:$M$10,0)),"0", "1")</f>
        <v>0</v>
      </c>
      <c r="Z403" s="60" t="str">
        <f>IF(ISERROR(MATCH(Passout2023[[#This Row], [Admission Type]],$F$3:$F$6,0)),"0", "1")</f>
        <v>0</v>
      </c>
      <c r="AA403" s="60" t="str">
        <f>IF(ISERROR(MATCH(Passout2023[[#This Row], [Batch Start Year]],$L$3:$L$25,0)),"0", "1")</f>
        <v>0</v>
      </c>
      <c r="AB403" s="60" t="str">
        <f>IF(ISERROR(MATCH(Passout2023[[#This Row], [Batch Start Semester]],$K$3:$K$6,0)),"0", "1")</f>
        <v>0</v>
      </c>
      <c r="AC403" s="60" t="str">
        <f>IF(ISERROR(MATCH([3]!Quota_Std_2022_23[[#This Row], [SESSION_TYPE]],$AX$2:$AX$5,0)),"0", "1")</f>
        <v>0</v>
      </c>
      <c r="AD403" s="60" t="str">
        <f>IF(ISERROR(MATCH(#REF!,#REF!,0)),"0", "1")</f>
        <v>0</v>
      </c>
      <c r="AE403" s="60" t="str">
        <f>IF(ISERROR(MATCH([3]!Quota_Std_2022_23[[#This Row], [Gender]],$AN$2:$AN$4,0)),"0", "1")</f>
        <v>0</v>
      </c>
      <c r="AF403" s="60" t="str">
        <f>IF(ISERROR(MATCH([3]!Quota_Std_2022_23[[#This Row], [Quota Type]],[3]Sheet1!$AO$2:$AO$12,0)),"0", "1")</f>
        <v>0</v>
      </c>
      <c r="AG403" s="60" t="str">
        <f>IF(ISERROR(MATCH(#REF!,$BA$2:$BA$8,0)),"0", "1")</f>
        <v>0</v>
      </c>
      <c r="AH403" s="60" t="str">
        <f>IF(ISERROR(MATCH(Passout2023[[#This Row], [Nationality Pakistani/ Foreign]],$D$3:$D$4,0)),"0", "1")</f>
        <v>0</v>
      </c>
    </row>
    <row r="404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T404" t="s">
        <v>1842</v>
      </c>
      <c r="Y404" s="60" t="str">
        <f>IF(ISERROR(MATCH(Passout2023[[#This Row], [Degree Duration (year)]],$M$3:$M$10,0)),"0", "1")</f>
        <v>0</v>
      </c>
      <c r="Z404" s="60" t="str">
        <f>IF(ISERROR(MATCH(Passout2023[[#This Row], [Admission Type]],$F$3:$F$6,0)),"0", "1")</f>
        <v>0</v>
      </c>
      <c r="AA404" s="60" t="str">
        <f>IF(ISERROR(MATCH(Passout2023[[#This Row], [Batch Start Year]],$L$3:$L$25,0)),"0", "1")</f>
        <v>0</v>
      </c>
      <c r="AB404" s="60" t="str">
        <f>IF(ISERROR(MATCH(Passout2023[[#This Row], [Batch Start Semester]],$K$3:$K$6,0)),"0", "1")</f>
        <v>0</v>
      </c>
      <c r="AC404" s="60" t="str">
        <f>IF(ISERROR(MATCH([3]!Quota_Std_2022_23[[#This Row], [SESSION_TYPE]],$AX$2:$AX$5,0)),"0", "1")</f>
        <v>0</v>
      </c>
      <c r="AD404" s="60" t="str">
        <f>IF(ISERROR(MATCH(#REF!,#REF!,0)),"0", "1")</f>
        <v>0</v>
      </c>
      <c r="AE404" s="60" t="str">
        <f>IF(ISERROR(MATCH([3]!Quota_Std_2022_23[[#This Row], [Gender]],$AN$2:$AN$4,0)),"0", "1")</f>
        <v>0</v>
      </c>
      <c r="AF404" s="60" t="str">
        <f>IF(ISERROR(MATCH([3]!Quota_Std_2022_23[[#This Row], [Quota Type]],[3]Sheet1!$AO$2:$AO$12,0)),"0", "1")</f>
        <v>0</v>
      </c>
      <c r="AG404" s="60" t="str">
        <f>IF(ISERROR(MATCH(#REF!,$BA$2:$BA$8,0)),"0", "1")</f>
        <v>0</v>
      </c>
      <c r="AH404" s="60" t="str">
        <f>IF(ISERROR(MATCH(Passout2023[[#This Row], [Nationality Pakistani/ Foreign]],$D$3:$D$4,0)),"0", "1")</f>
        <v>0</v>
      </c>
    </row>
    <row r="405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80"/>
      <c r="P405" s="40"/>
      <c r="Q405" s="40"/>
      <c r="T405" t="s">
        <v>1843</v>
      </c>
      <c r="Y405" s="60" t="str">
        <f>IF(ISERROR(MATCH(Passout2023[[#This Row], [Degree Duration (year)]],$M$3:$M$10,0)),"0", "1")</f>
        <v>0</v>
      </c>
      <c r="Z405" s="60" t="str">
        <f>IF(ISERROR(MATCH(Passout2023[[#This Row], [Admission Type]],$F$3:$F$6,0)),"0", "1")</f>
        <v>0</v>
      </c>
      <c r="AA405" s="60" t="str">
        <f>IF(ISERROR(MATCH(Passout2023[[#This Row], [Batch Start Year]],$L$3:$L$25,0)),"0", "1")</f>
        <v>0</v>
      </c>
      <c r="AB405" s="60" t="str">
        <f>IF(ISERROR(MATCH(Passout2023[[#This Row], [Batch Start Semester]],$K$3:$K$6,0)),"0", "1")</f>
        <v>0</v>
      </c>
      <c r="AC405" s="60" t="str">
        <f>IF(ISERROR(MATCH([3]!Quota_Std_2022_23[[#This Row], [SESSION_TYPE]],$AX$2:$AX$5,0)),"0", "1")</f>
        <v>0</v>
      </c>
      <c r="AD405" s="60" t="str">
        <f>IF(ISERROR(MATCH(#REF!,#REF!,0)),"0", "1")</f>
        <v>0</v>
      </c>
      <c r="AE405" s="60" t="str">
        <f>IF(ISERROR(MATCH([3]!Quota_Std_2022_23[[#This Row], [Gender]],$AN$2:$AN$4,0)),"0", "1")</f>
        <v>0</v>
      </c>
      <c r="AF405" s="60" t="str">
        <f>IF(ISERROR(MATCH([3]!Quota_Std_2022_23[[#This Row], [Quota Type]],[3]Sheet1!$AO$2:$AO$12,0)),"0", "1")</f>
        <v>0</v>
      </c>
      <c r="AG405" s="60" t="str">
        <f>IF(ISERROR(MATCH(#REF!,$BA$2:$BA$8,0)),"0", "1")</f>
        <v>0</v>
      </c>
      <c r="AH405" s="60" t="str">
        <f>IF(ISERROR(MATCH(Passout2023[[#This Row], [Nationality Pakistani/ Foreign]],$D$3:$D$4,0)),"0", "1")</f>
        <v>0</v>
      </c>
    </row>
    <row r="406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T406" t="s">
        <v>1844</v>
      </c>
      <c r="Y406" s="60" t="str">
        <f>IF(ISERROR(MATCH(Passout2023[[#This Row], [Degree Duration (year)]],$M$3:$M$10,0)),"0", "1")</f>
        <v>0</v>
      </c>
      <c r="Z406" s="60" t="str">
        <f>IF(ISERROR(MATCH(Passout2023[[#This Row], [Admission Type]],$F$3:$F$6,0)),"0", "1")</f>
        <v>0</v>
      </c>
      <c r="AA406" s="60" t="str">
        <f>IF(ISERROR(MATCH(Passout2023[[#This Row], [Batch Start Year]],$L$3:$L$25,0)),"0", "1")</f>
        <v>0</v>
      </c>
      <c r="AB406" s="60" t="str">
        <f>IF(ISERROR(MATCH(Passout2023[[#This Row], [Batch Start Semester]],$K$3:$K$6,0)),"0", "1")</f>
        <v>0</v>
      </c>
      <c r="AC406" s="60" t="str">
        <f>IF(ISERROR(MATCH([3]!Quota_Std_2022_23[[#This Row], [SESSION_TYPE]],$AX$2:$AX$5,0)),"0", "1")</f>
        <v>0</v>
      </c>
      <c r="AD406" s="60" t="str">
        <f>IF(ISERROR(MATCH(#REF!,#REF!,0)),"0", "1")</f>
        <v>0</v>
      </c>
      <c r="AE406" s="60" t="str">
        <f>IF(ISERROR(MATCH([3]!Quota_Std_2022_23[[#This Row], [Gender]],$AN$2:$AN$4,0)),"0", "1")</f>
        <v>0</v>
      </c>
      <c r="AF406" s="60" t="str">
        <f>IF(ISERROR(MATCH([3]!Quota_Std_2022_23[[#This Row], [Quota Type]],[3]Sheet1!$AO$2:$AO$12,0)),"0", "1")</f>
        <v>0</v>
      </c>
      <c r="AG406" s="60" t="str">
        <f>IF(ISERROR(MATCH(#REF!,$BA$2:$BA$8,0)),"0", "1")</f>
        <v>0</v>
      </c>
      <c r="AH406" s="60" t="str">
        <f>IF(ISERROR(MATCH(Passout2023[[#This Row], [Nationality Pakistani/ Foreign]],$D$3:$D$4,0)),"0", "1")</f>
        <v>0</v>
      </c>
    </row>
    <row r="407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80"/>
      <c r="P407" s="40"/>
      <c r="Q407" s="40"/>
      <c r="T407" t="s">
        <v>1845</v>
      </c>
      <c r="Y407" s="60" t="str">
        <f>IF(ISERROR(MATCH(Passout2023[[#This Row], [Degree Duration (year)]],$M$3:$M$10,0)),"0", "1")</f>
        <v>0</v>
      </c>
      <c r="Z407" s="60" t="str">
        <f>IF(ISERROR(MATCH(Passout2023[[#This Row], [Admission Type]],$F$3:$F$6,0)),"0", "1")</f>
        <v>0</v>
      </c>
      <c r="AA407" s="60" t="str">
        <f>IF(ISERROR(MATCH(Passout2023[[#This Row], [Batch Start Year]],$L$3:$L$25,0)),"0", "1")</f>
        <v>0</v>
      </c>
      <c r="AB407" s="60" t="str">
        <f>IF(ISERROR(MATCH(Passout2023[[#This Row], [Batch Start Semester]],$K$3:$K$6,0)),"0", "1")</f>
        <v>0</v>
      </c>
      <c r="AC407" s="60" t="str">
        <f>IF(ISERROR(MATCH([3]!Quota_Std_2022_23[[#This Row], [SESSION_TYPE]],$AX$2:$AX$5,0)),"0", "1")</f>
        <v>0</v>
      </c>
      <c r="AD407" s="60" t="str">
        <f>IF(ISERROR(MATCH(#REF!,#REF!,0)),"0", "1")</f>
        <v>0</v>
      </c>
      <c r="AE407" s="60" t="str">
        <f>IF(ISERROR(MATCH([3]!Quota_Std_2022_23[[#This Row], [Gender]],$AN$2:$AN$4,0)),"0", "1")</f>
        <v>0</v>
      </c>
      <c r="AF407" s="60" t="str">
        <f>IF(ISERROR(MATCH([3]!Quota_Std_2022_23[[#This Row], [Quota Type]],[3]Sheet1!$AO$2:$AO$12,0)),"0", "1")</f>
        <v>0</v>
      </c>
      <c r="AG407" s="60" t="str">
        <f>IF(ISERROR(MATCH(#REF!,$BA$2:$BA$8,0)),"0", "1")</f>
        <v>0</v>
      </c>
      <c r="AH407" s="60" t="str">
        <f>IF(ISERROR(MATCH(Passout2023[[#This Row], [Nationality Pakistani/ Foreign]],$D$3:$D$4,0)),"0", "1")</f>
        <v>0</v>
      </c>
    </row>
    <row r="408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T408" t="s">
        <v>1846</v>
      </c>
      <c r="Y408" s="60" t="str">
        <f>IF(ISERROR(MATCH(Passout2023[[#This Row], [Degree Duration (year)]],$M$3:$M$10,0)),"0", "1")</f>
        <v>0</v>
      </c>
      <c r="Z408" s="60" t="str">
        <f>IF(ISERROR(MATCH(Passout2023[[#This Row], [Admission Type]],$F$3:$F$6,0)),"0", "1")</f>
        <v>0</v>
      </c>
      <c r="AA408" s="60" t="str">
        <f>IF(ISERROR(MATCH(Passout2023[[#This Row], [Batch Start Year]],$L$3:$L$25,0)),"0", "1")</f>
        <v>0</v>
      </c>
      <c r="AB408" s="60" t="str">
        <f>IF(ISERROR(MATCH(Passout2023[[#This Row], [Batch Start Semester]],$K$3:$K$6,0)),"0", "1")</f>
        <v>0</v>
      </c>
      <c r="AC408" s="60" t="str">
        <f>IF(ISERROR(MATCH([3]!Quota_Std_2022_23[[#This Row], [SESSION_TYPE]],$AX$2:$AX$5,0)),"0", "1")</f>
        <v>0</v>
      </c>
      <c r="AD408" s="60" t="str">
        <f>IF(ISERROR(MATCH(#REF!,#REF!,0)),"0", "1")</f>
        <v>0</v>
      </c>
      <c r="AE408" s="60" t="str">
        <f>IF(ISERROR(MATCH([3]!Quota_Std_2022_23[[#This Row], [Gender]],$AN$2:$AN$4,0)),"0", "1")</f>
        <v>0</v>
      </c>
      <c r="AF408" s="60" t="str">
        <f>IF(ISERROR(MATCH([3]!Quota_Std_2022_23[[#This Row], [Quota Type]],[3]Sheet1!$AO$2:$AO$12,0)),"0", "1")</f>
        <v>0</v>
      </c>
      <c r="AG408" s="60" t="str">
        <f>IF(ISERROR(MATCH(#REF!,$BA$2:$BA$8,0)),"0", "1")</f>
        <v>0</v>
      </c>
      <c r="AH408" s="60" t="str">
        <f>IF(ISERROR(MATCH(Passout2023[[#This Row], [Nationality Pakistani/ Foreign]],$D$3:$D$4,0)),"0", "1")</f>
        <v>0</v>
      </c>
    </row>
    <row r="409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80"/>
      <c r="P409" s="40"/>
      <c r="Q409" s="40"/>
      <c r="T409" t="s">
        <v>1847</v>
      </c>
      <c r="Y409" s="60" t="str">
        <f>IF(ISERROR(MATCH(Passout2023[[#This Row], [Degree Duration (year)]],$M$3:$M$10,0)),"0", "1")</f>
        <v>0</v>
      </c>
      <c r="Z409" s="60" t="str">
        <f>IF(ISERROR(MATCH(Passout2023[[#This Row], [Admission Type]],$F$3:$F$6,0)),"0", "1")</f>
        <v>0</v>
      </c>
      <c r="AA409" s="60" t="str">
        <f>IF(ISERROR(MATCH(Passout2023[[#This Row], [Batch Start Year]],$L$3:$L$25,0)),"0", "1")</f>
        <v>0</v>
      </c>
      <c r="AB409" s="60" t="str">
        <f>IF(ISERROR(MATCH(Passout2023[[#This Row], [Batch Start Semester]],$K$3:$K$6,0)),"0", "1")</f>
        <v>0</v>
      </c>
      <c r="AC409" s="60" t="str">
        <f>IF(ISERROR(MATCH([3]!Quota_Std_2022_23[[#This Row], [SESSION_TYPE]],$AX$2:$AX$5,0)),"0", "1")</f>
        <v>0</v>
      </c>
      <c r="AD409" s="60" t="str">
        <f>IF(ISERROR(MATCH(#REF!,#REF!,0)),"0", "1")</f>
        <v>0</v>
      </c>
      <c r="AE409" s="60" t="str">
        <f>IF(ISERROR(MATCH([3]!Quota_Std_2022_23[[#This Row], [Gender]],$AN$2:$AN$4,0)),"0", "1")</f>
        <v>0</v>
      </c>
      <c r="AF409" s="60" t="str">
        <f>IF(ISERROR(MATCH([3]!Quota_Std_2022_23[[#This Row], [Quota Type]],[3]Sheet1!$AO$2:$AO$12,0)),"0", "1")</f>
        <v>0</v>
      </c>
      <c r="AG409" s="60" t="str">
        <f>IF(ISERROR(MATCH(#REF!,$BA$2:$BA$8,0)),"0", "1")</f>
        <v>0</v>
      </c>
      <c r="AH409" s="60" t="str">
        <f>IF(ISERROR(MATCH(Passout2023[[#This Row], [Nationality Pakistani/ Foreign]],$D$3:$D$4,0)),"0", "1")</f>
        <v>0</v>
      </c>
    </row>
    <row r="410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T410" t="s">
        <v>1848</v>
      </c>
      <c r="Y410" s="60" t="str">
        <f>IF(ISERROR(MATCH(Passout2023[[#This Row], [Degree Duration (year)]],$M$3:$M$10,0)),"0", "1")</f>
        <v>0</v>
      </c>
      <c r="Z410" s="60" t="str">
        <f>IF(ISERROR(MATCH(Passout2023[[#This Row], [Admission Type]],$F$3:$F$6,0)),"0", "1")</f>
        <v>0</v>
      </c>
      <c r="AA410" s="60" t="str">
        <f>IF(ISERROR(MATCH(Passout2023[[#This Row], [Batch Start Year]],$L$3:$L$25,0)),"0", "1")</f>
        <v>0</v>
      </c>
      <c r="AB410" s="60" t="str">
        <f>IF(ISERROR(MATCH(Passout2023[[#This Row], [Batch Start Semester]],$K$3:$K$6,0)),"0", "1")</f>
        <v>0</v>
      </c>
      <c r="AC410" s="60" t="str">
        <f>IF(ISERROR(MATCH([3]!Quota_Std_2022_23[[#This Row], [SESSION_TYPE]],$AX$2:$AX$5,0)),"0", "1")</f>
        <v>0</v>
      </c>
      <c r="AD410" s="60" t="str">
        <f>IF(ISERROR(MATCH(#REF!,#REF!,0)),"0", "1")</f>
        <v>0</v>
      </c>
      <c r="AE410" s="60" t="str">
        <f>IF(ISERROR(MATCH([3]!Quota_Std_2022_23[[#This Row], [Gender]],$AN$2:$AN$4,0)),"0", "1")</f>
        <v>0</v>
      </c>
      <c r="AF410" s="60" t="str">
        <f>IF(ISERROR(MATCH([3]!Quota_Std_2022_23[[#This Row], [Quota Type]],[3]Sheet1!$AO$2:$AO$12,0)),"0", "1")</f>
        <v>0</v>
      </c>
      <c r="AG410" s="60" t="str">
        <f>IF(ISERROR(MATCH(#REF!,$BA$2:$BA$8,0)),"0", "1")</f>
        <v>0</v>
      </c>
      <c r="AH410" s="60" t="str">
        <f>IF(ISERROR(MATCH(Passout2023[[#This Row], [Nationality Pakistani/ Foreign]],$D$3:$D$4,0)),"0", "1")</f>
        <v>0</v>
      </c>
    </row>
    <row r="411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80"/>
      <c r="P411" s="40"/>
      <c r="Q411" s="40"/>
      <c r="T411" t="s">
        <v>1849</v>
      </c>
      <c r="Y411" s="60" t="str">
        <f>IF(ISERROR(MATCH(Passout2023[[#This Row], [Degree Duration (year)]],$M$3:$M$10,0)),"0", "1")</f>
        <v>0</v>
      </c>
      <c r="Z411" s="60" t="str">
        <f>IF(ISERROR(MATCH(Passout2023[[#This Row], [Admission Type]],$F$3:$F$6,0)),"0", "1")</f>
        <v>0</v>
      </c>
      <c r="AA411" s="60" t="str">
        <f>IF(ISERROR(MATCH(Passout2023[[#This Row], [Batch Start Year]],$L$3:$L$25,0)),"0", "1")</f>
        <v>0</v>
      </c>
      <c r="AB411" s="60" t="str">
        <f>IF(ISERROR(MATCH(Passout2023[[#This Row], [Batch Start Semester]],$K$3:$K$6,0)),"0", "1")</f>
        <v>0</v>
      </c>
      <c r="AC411" s="60" t="str">
        <f>IF(ISERROR(MATCH([3]!Quota_Std_2022_23[[#This Row], [SESSION_TYPE]],$AX$2:$AX$5,0)),"0", "1")</f>
        <v>0</v>
      </c>
      <c r="AD411" s="60" t="str">
        <f>IF(ISERROR(MATCH(#REF!,#REF!,0)),"0", "1")</f>
        <v>0</v>
      </c>
      <c r="AE411" s="60" t="str">
        <f>IF(ISERROR(MATCH([3]!Quota_Std_2022_23[[#This Row], [Gender]],$AN$2:$AN$4,0)),"0", "1")</f>
        <v>0</v>
      </c>
      <c r="AF411" s="60" t="str">
        <f>IF(ISERROR(MATCH([3]!Quota_Std_2022_23[[#This Row], [Quota Type]],[3]Sheet1!$AO$2:$AO$12,0)),"0", "1")</f>
        <v>0</v>
      </c>
      <c r="AG411" s="60" t="str">
        <f>IF(ISERROR(MATCH(#REF!,$BA$2:$BA$8,0)),"0", "1")</f>
        <v>0</v>
      </c>
      <c r="AH411" s="60" t="str">
        <f>IF(ISERROR(MATCH(Passout2023[[#This Row], [Nationality Pakistani/ Foreign]],$D$3:$D$4,0)),"0", "1")</f>
        <v>0</v>
      </c>
    </row>
    <row r="412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T412" t="s">
        <v>1850</v>
      </c>
      <c r="Y412" s="60" t="str">
        <f>IF(ISERROR(MATCH(Passout2023[[#This Row], [Degree Duration (year)]],$M$3:$M$10,0)),"0", "1")</f>
        <v>0</v>
      </c>
      <c r="Z412" s="60" t="str">
        <f>IF(ISERROR(MATCH(Passout2023[[#This Row], [Admission Type]],$F$3:$F$6,0)),"0", "1")</f>
        <v>0</v>
      </c>
      <c r="AA412" s="60" t="str">
        <f>IF(ISERROR(MATCH(Passout2023[[#This Row], [Batch Start Year]],$L$3:$L$25,0)),"0", "1")</f>
        <v>0</v>
      </c>
      <c r="AB412" s="60" t="str">
        <f>IF(ISERROR(MATCH(Passout2023[[#This Row], [Batch Start Semester]],$K$3:$K$6,0)),"0", "1")</f>
        <v>0</v>
      </c>
      <c r="AC412" s="60" t="str">
        <f>IF(ISERROR(MATCH([3]!Quota_Std_2022_23[[#This Row], [SESSION_TYPE]],$AX$2:$AX$5,0)),"0", "1")</f>
        <v>0</v>
      </c>
      <c r="AD412" s="60" t="str">
        <f>IF(ISERROR(MATCH(#REF!,#REF!,0)),"0", "1")</f>
        <v>0</v>
      </c>
      <c r="AE412" s="60" t="str">
        <f>IF(ISERROR(MATCH([3]!Quota_Std_2022_23[[#This Row], [Gender]],$AN$2:$AN$4,0)),"0", "1")</f>
        <v>0</v>
      </c>
      <c r="AF412" s="60" t="str">
        <f>IF(ISERROR(MATCH([3]!Quota_Std_2022_23[[#This Row], [Quota Type]],[3]Sheet1!$AO$2:$AO$12,0)),"0", "1")</f>
        <v>0</v>
      </c>
      <c r="AG412" s="60" t="str">
        <f>IF(ISERROR(MATCH(#REF!,$BA$2:$BA$8,0)),"0", "1")</f>
        <v>0</v>
      </c>
      <c r="AH412" s="60" t="str">
        <f>IF(ISERROR(MATCH(Passout2023[[#This Row], [Nationality Pakistani/ Foreign]],$D$3:$D$4,0)),"0", "1")</f>
        <v>0</v>
      </c>
    </row>
    <row r="413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T413" t="s">
        <v>1851</v>
      </c>
      <c r="Y413" s="60" t="str">
        <f>IF(ISERROR(MATCH(Passout2023[[#This Row], [Degree Duration (year)]],$M$3:$M$10,0)),"0", "1")</f>
        <v>0</v>
      </c>
      <c r="Z413" s="60" t="str">
        <f>IF(ISERROR(MATCH(Passout2023[[#This Row], [Admission Type]],$F$3:$F$6,0)),"0", "1")</f>
        <v>0</v>
      </c>
      <c r="AA413" s="60" t="str">
        <f>IF(ISERROR(MATCH(Passout2023[[#This Row], [Batch Start Year]],$L$3:$L$25,0)),"0", "1")</f>
        <v>0</v>
      </c>
      <c r="AB413" s="60" t="str">
        <f>IF(ISERROR(MATCH(Passout2023[[#This Row], [Batch Start Semester]],$K$3:$K$6,0)),"0", "1")</f>
        <v>0</v>
      </c>
      <c r="AC413" s="60" t="str">
        <f>IF(ISERROR(MATCH([3]!Quota_Std_2022_23[[#This Row], [SESSION_TYPE]],$AX$2:$AX$5,0)),"0", "1")</f>
        <v>0</v>
      </c>
      <c r="AD413" s="60" t="str">
        <f>IF(ISERROR(MATCH(#REF!,#REF!,0)),"0", "1")</f>
        <v>0</v>
      </c>
      <c r="AE413" s="60" t="str">
        <f>IF(ISERROR(MATCH([3]!Quota_Std_2022_23[[#This Row], [Gender]],$AN$2:$AN$4,0)),"0", "1")</f>
        <v>0</v>
      </c>
      <c r="AF413" s="60" t="str">
        <f>IF(ISERROR(MATCH([3]!Quota_Std_2022_23[[#This Row], [Quota Type]],[3]Sheet1!$AO$2:$AO$12,0)),"0", "1")</f>
        <v>0</v>
      </c>
      <c r="AG413" s="60" t="str">
        <f>IF(ISERROR(MATCH(#REF!,$BA$2:$BA$8,0)),"0", "1")</f>
        <v>0</v>
      </c>
      <c r="AH413" s="60" t="str">
        <f>IF(ISERROR(MATCH(Passout2023[[#This Row], [Nationality Pakistani/ Foreign]],$D$3:$D$4,0)),"0", "1")</f>
        <v>0</v>
      </c>
    </row>
    <row r="414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80"/>
      <c r="P414" s="40"/>
      <c r="Q414" s="40"/>
      <c r="T414" t="s">
        <v>1852</v>
      </c>
      <c r="Y414" s="60" t="str">
        <f>IF(ISERROR(MATCH(Passout2023[[#This Row], [Degree Duration (year)]],$M$3:$M$10,0)),"0", "1")</f>
        <v>0</v>
      </c>
      <c r="Z414" s="60" t="str">
        <f>IF(ISERROR(MATCH(Passout2023[[#This Row], [Admission Type]],$F$3:$F$6,0)),"0", "1")</f>
        <v>0</v>
      </c>
      <c r="AA414" s="60" t="str">
        <f>IF(ISERROR(MATCH(Passout2023[[#This Row], [Batch Start Year]],$L$3:$L$25,0)),"0", "1")</f>
        <v>0</v>
      </c>
      <c r="AB414" s="60" t="str">
        <f>IF(ISERROR(MATCH(Passout2023[[#This Row], [Batch Start Semester]],$K$3:$K$6,0)),"0", "1")</f>
        <v>0</v>
      </c>
      <c r="AC414" s="60" t="str">
        <f>IF(ISERROR(MATCH([3]!Quota_Std_2022_23[[#This Row], [SESSION_TYPE]],$AX$2:$AX$5,0)),"0", "1")</f>
        <v>0</v>
      </c>
      <c r="AD414" s="60" t="str">
        <f>IF(ISERROR(MATCH(#REF!,#REF!,0)),"0", "1")</f>
        <v>0</v>
      </c>
      <c r="AE414" s="60" t="str">
        <f>IF(ISERROR(MATCH([3]!Quota_Std_2022_23[[#This Row], [Gender]],$AN$2:$AN$4,0)),"0", "1")</f>
        <v>0</v>
      </c>
      <c r="AF414" s="60" t="str">
        <f>IF(ISERROR(MATCH([3]!Quota_Std_2022_23[[#This Row], [Quota Type]],[3]Sheet1!$AO$2:$AO$12,0)),"0", "1")</f>
        <v>0</v>
      </c>
      <c r="AG414" s="60" t="str">
        <f>IF(ISERROR(MATCH(#REF!,$BA$2:$BA$8,0)),"0", "1")</f>
        <v>0</v>
      </c>
      <c r="AH414" s="60" t="str">
        <f>IF(ISERROR(MATCH(Passout2023[[#This Row], [Nationality Pakistani/ Foreign]],$D$3:$D$4,0)),"0", "1")</f>
        <v>0</v>
      </c>
    </row>
    <row r="415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T415" t="s">
        <v>1853</v>
      </c>
      <c r="Y415" s="60" t="str">
        <f>IF(ISERROR(MATCH(Passout2023[[#This Row], [Degree Duration (year)]],$M$3:$M$10,0)),"0", "1")</f>
        <v>0</v>
      </c>
      <c r="Z415" s="60" t="str">
        <f>IF(ISERROR(MATCH(Passout2023[[#This Row], [Admission Type]],$F$3:$F$6,0)),"0", "1")</f>
        <v>0</v>
      </c>
      <c r="AA415" s="60" t="str">
        <f>IF(ISERROR(MATCH(Passout2023[[#This Row], [Batch Start Year]],$L$3:$L$25,0)),"0", "1")</f>
        <v>0</v>
      </c>
      <c r="AB415" s="60" t="str">
        <f>IF(ISERROR(MATCH(Passout2023[[#This Row], [Batch Start Semester]],$K$3:$K$6,0)),"0", "1")</f>
        <v>0</v>
      </c>
      <c r="AC415" s="60" t="str">
        <f>IF(ISERROR(MATCH([3]!Quota_Std_2022_23[[#This Row], [SESSION_TYPE]],$AX$2:$AX$5,0)),"0", "1")</f>
        <v>0</v>
      </c>
      <c r="AD415" s="60" t="str">
        <f>IF(ISERROR(MATCH(#REF!,#REF!,0)),"0", "1")</f>
        <v>0</v>
      </c>
      <c r="AE415" s="60" t="str">
        <f>IF(ISERROR(MATCH([3]!Quota_Std_2022_23[[#This Row], [Gender]],$AN$2:$AN$4,0)),"0", "1")</f>
        <v>0</v>
      </c>
      <c r="AF415" s="60" t="str">
        <f>IF(ISERROR(MATCH([3]!Quota_Std_2022_23[[#This Row], [Quota Type]],[3]Sheet1!$AO$2:$AO$12,0)),"0", "1")</f>
        <v>0</v>
      </c>
      <c r="AG415" s="60" t="str">
        <f>IF(ISERROR(MATCH(#REF!,$BA$2:$BA$8,0)),"0", "1")</f>
        <v>0</v>
      </c>
      <c r="AH415" s="60" t="str">
        <f>IF(ISERROR(MATCH(Passout2023[[#This Row], [Nationality Pakistani/ Foreign]],$D$3:$D$4,0)),"0", "1")</f>
        <v>0</v>
      </c>
    </row>
    <row r="416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80"/>
      <c r="P416" s="40"/>
      <c r="Q416" s="40"/>
      <c r="T416" t="s">
        <v>1854</v>
      </c>
      <c r="Y416" s="60" t="str">
        <f>IF(ISERROR(MATCH(Passout2023[[#This Row], [Degree Duration (year)]],$M$3:$M$10,0)),"0", "1")</f>
        <v>0</v>
      </c>
      <c r="Z416" s="60" t="str">
        <f>IF(ISERROR(MATCH(Passout2023[[#This Row], [Admission Type]],$F$3:$F$6,0)),"0", "1")</f>
        <v>0</v>
      </c>
      <c r="AA416" s="60" t="str">
        <f>IF(ISERROR(MATCH(Passout2023[[#This Row], [Batch Start Year]],$L$3:$L$25,0)),"0", "1")</f>
        <v>0</v>
      </c>
      <c r="AB416" s="60" t="str">
        <f>IF(ISERROR(MATCH(Passout2023[[#This Row], [Batch Start Semester]],$K$3:$K$6,0)),"0", "1")</f>
        <v>0</v>
      </c>
      <c r="AC416" s="60" t="str">
        <f>IF(ISERROR(MATCH([3]!Quota_Std_2022_23[[#This Row], [SESSION_TYPE]],$AX$2:$AX$5,0)),"0", "1")</f>
        <v>0</v>
      </c>
      <c r="AD416" s="60" t="str">
        <f>IF(ISERROR(MATCH(#REF!,#REF!,0)),"0", "1")</f>
        <v>0</v>
      </c>
      <c r="AE416" s="60" t="str">
        <f>IF(ISERROR(MATCH([3]!Quota_Std_2022_23[[#This Row], [Gender]],$AN$2:$AN$4,0)),"0", "1")</f>
        <v>0</v>
      </c>
      <c r="AF416" s="60" t="str">
        <f>IF(ISERROR(MATCH([3]!Quota_Std_2022_23[[#This Row], [Quota Type]],[3]Sheet1!$AO$2:$AO$12,0)),"0", "1")</f>
        <v>0</v>
      </c>
      <c r="AG416" s="60" t="str">
        <f>IF(ISERROR(MATCH(#REF!,$BA$2:$BA$8,0)),"0", "1")</f>
        <v>0</v>
      </c>
      <c r="AH416" s="60" t="str">
        <f>IF(ISERROR(MATCH(Passout2023[[#This Row], [Nationality Pakistani/ Foreign]],$D$3:$D$4,0)),"0", "1")</f>
        <v>0</v>
      </c>
    </row>
    <row r="417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T417" t="s">
        <v>1855</v>
      </c>
      <c r="Y417" s="60" t="str">
        <f>IF(ISERROR(MATCH(Passout2023[[#This Row], [Degree Duration (year)]],$M$3:$M$10,0)),"0", "1")</f>
        <v>0</v>
      </c>
      <c r="Z417" s="60" t="str">
        <f>IF(ISERROR(MATCH(Passout2023[[#This Row], [Admission Type]],$F$3:$F$6,0)),"0", "1")</f>
        <v>0</v>
      </c>
      <c r="AA417" s="60" t="str">
        <f>IF(ISERROR(MATCH(Passout2023[[#This Row], [Batch Start Year]],$L$3:$L$25,0)),"0", "1")</f>
        <v>0</v>
      </c>
      <c r="AB417" s="60" t="str">
        <f>IF(ISERROR(MATCH(Passout2023[[#This Row], [Batch Start Semester]],$K$3:$K$6,0)),"0", "1")</f>
        <v>0</v>
      </c>
      <c r="AC417" s="60" t="str">
        <f>IF(ISERROR(MATCH([3]!Quota_Std_2022_23[[#This Row], [SESSION_TYPE]],$AX$2:$AX$5,0)),"0", "1")</f>
        <v>0</v>
      </c>
      <c r="AD417" s="60" t="str">
        <f>IF(ISERROR(MATCH(#REF!,#REF!,0)),"0", "1")</f>
        <v>0</v>
      </c>
      <c r="AE417" s="60" t="str">
        <f>IF(ISERROR(MATCH([3]!Quota_Std_2022_23[[#This Row], [Gender]],$AN$2:$AN$4,0)),"0", "1")</f>
        <v>0</v>
      </c>
      <c r="AF417" s="60" t="str">
        <f>IF(ISERROR(MATCH([3]!Quota_Std_2022_23[[#This Row], [Quota Type]],[3]Sheet1!$AO$2:$AO$12,0)),"0", "1")</f>
        <v>0</v>
      </c>
      <c r="AG417" s="60" t="str">
        <f>IF(ISERROR(MATCH(#REF!,$BA$2:$BA$8,0)),"0", "1")</f>
        <v>0</v>
      </c>
      <c r="AH417" s="60" t="str">
        <f>IF(ISERROR(MATCH(Passout2023[[#This Row], [Nationality Pakistani/ Foreign]],$D$3:$D$4,0)),"0", "1")</f>
        <v>0</v>
      </c>
    </row>
    <row r="418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80"/>
      <c r="P418" s="40"/>
      <c r="Q418" s="40"/>
      <c r="T418" t="s">
        <v>1856</v>
      </c>
      <c r="Y418" s="60" t="str">
        <f>IF(ISERROR(MATCH(Passout2023[[#This Row], [Degree Duration (year)]],$M$3:$M$10,0)),"0", "1")</f>
        <v>0</v>
      </c>
      <c r="Z418" s="60" t="str">
        <f>IF(ISERROR(MATCH(Passout2023[[#This Row], [Admission Type]],$F$3:$F$6,0)),"0", "1")</f>
        <v>0</v>
      </c>
      <c r="AA418" s="60" t="str">
        <f>IF(ISERROR(MATCH(Passout2023[[#This Row], [Batch Start Year]],$L$3:$L$25,0)),"0", "1")</f>
        <v>0</v>
      </c>
      <c r="AB418" s="60" t="str">
        <f>IF(ISERROR(MATCH(Passout2023[[#This Row], [Batch Start Semester]],$K$3:$K$6,0)),"0", "1")</f>
        <v>0</v>
      </c>
      <c r="AC418" s="60" t="str">
        <f>IF(ISERROR(MATCH([3]!Quota_Std_2022_23[[#This Row], [SESSION_TYPE]],$AX$2:$AX$5,0)),"0", "1")</f>
        <v>0</v>
      </c>
      <c r="AD418" s="60" t="str">
        <f>IF(ISERROR(MATCH(#REF!,#REF!,0)),"0", "1")</f>
        <v>0</v>
      </c>
      <c r="AE418" s="60" t="str">
        <f>IF(ISERROR(MATCH([3]!Quota_Std_2022_23[[#This Row], [Gender]],$AN$2:$AN$4,0)),"0", "1")</f>
        <v>0</v>
      </c>
      <c r="AF418" s="60" t="str">
        <f>IF(ISERROR(MATCH([3]!Quota_Std_2022_23[[#This Row], [Quota Type]],[3]Sheet1!$AO$2:$AO$12,0)),"0", "1")</f>
        <v>0</v>
      </c>
      <c r="AG418" s="60" t="str">
        <f>IF(ISERROR(MATCH(#REF!,$BA$2:$BA$8,0)),"0", "1")</f>
        <v>0</v>
      </c>
      <c r="AH418" s="60" t="str">
        <f>IF(ISERROR(MATCH(Passout2023[[#This Row], [Nationality Pakistani/ Foreign]],$D$3:$D$4,0)),"0", "1")</f>
        <v>0</v>
      </c>
    </row>
    <row r="419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T419" t="s">
        <v>1857</v>
      </c>
      <c r="Y419" s="60" t="str">
        <f>IF(ISERROR(MATCH(Passout2023[[#This Row], [Degree Duration (year)]],$M$3:$M$10,0)),"0", "1")</f>
        <v>0</v>
      </c>
      <c r="Z419" s="60" t="str">
        <f>IF(ISERROR(MATCH(Passout2023[[#This Row], [Admission Type]],$F$3:$F$6,0)),"0", "1")</f>
        <v>0</v>
      </c>
      <c r="AA419" s="60" t="str">
        <f>IF(ISERROR(MATCH(Passout2023[[#This Row], [Batch Start Year]],$L$3:$L$25,0)),"0", "1")</f>
        <v>0</v>
      </c>
      <c r="AB419" s="60" t="str">
        <f>IF(ISERROR(MATCH(Passout2023[[#This Row], [Batch Start Semester]],$K$3:$K$6,0)),"0", "1")</f>
        <v>0</v>
      </c>
      <c r="AC419" s="60" t="str">
        <f>IF(ISERROR(MATCH([3]!Quota_Std_2022_23[[#This Row], [SESSION_TYPE]],$AX$2:$AX$5,0)),"0", "1")</f>
        <v>0</v>
      </c>
      <c r="AD419" s="60" t="str">
        <f>IF(ISERROR(MATCH(#REF!,#REF!,0)),"0", "1")</f>
        <v>0</v>
      </c>
      <c r="AE419" s="60" t="str">
        <f>IF(ISERROR(MATCH([3]!Quota_Std_2022_23[[#This Row], [Gender]],$AN$2:$AN$4,0)),"0", "1")</f>
        <v>0</v>
      </c>
      <c r="AF419" s="60" t="str">
        <f>IF(ISERROR(MATCH([3]!Quota_Std_2022_23[[#This Row], [Quota Type]],[3]Sheet1!$AO$2:$AO$12,0)),"0", "1")</f>
        <v>0</v>
      </c>
      <c r="AG419" s="60" t="str">
        <f>IF(ISERROR(MATCH(#REF!,$BA$2:$BA$8,0)),"0", "1")</f>
        <v>0</v>
      </c>
      <c r="AH419" s="60" t="str">
        <f>IF(ISERROR(MATCH(Passout2023[[#This Row], [Nationality Pakistani/ Foreign]],$D$3:$D$4,0)),"0", "1")</f>
        <v>0</v>
      </c>
    </row>
    <row r="420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80"/>
      <c r="P420" s="40"/>
      <c r="Q420" s="40"/>
      <c r="T420" t="s">
        <v>1858</v>
      </c>
      <c r="Y420" s="60" t="str">
        <f>IF(ISERROR(MATCH(Passout2023[[#This Row], [Degree Duration (year)]],$M$3:$M$10,0)),"0", "1")</f>
        <v>0</v>
      </c>
      <c r="Z420" s="60" t="str">
        <f>IF(ISERROR(MATCH(Passout2023[[#This Row], [Admission Type]],$F$3:$F$6,0)),"0", "1")</f>
        <v>0</v>
      </c>
      <c r="AA420" s="60" t="str">
        <f>IF(ISERROR(MATCH(Passout2023[[#This Row], [Batch Start Year]],$L$3:$L$25,0)),"0", "1")</f>
        <v>0</v>
      </c>
      <c r="AB420" s="60" t="str">
        <f>IF(ISERROR(MATCH(Passout2023[[#This Row], [Batch Start Semester]],$K$3:$K$6,0)),"0", "1")</f>
        <v>0</v>
      </c>
      <c r="AC420" s="60" t="str">
        <f>IF(ISERROR(MATCH([3]!Quota_Std_2022_23[[#This Row], [SESSION_TYPE]],$AX$2:$AX$5,0)),"0", "1")</f>
        <v>0</v>
      </c>
      <c r="AD420" s="60" t="str">
        <f>IF(ISERROR(MATCH(#REF!,#REF!,0)),"0", "1")</f>
        <v>0</v>
      </c>
      <c r="AE420" s="60" t="str">
        <f>IF(ISERROR(MATCH([3]!Quota_Std_2022_23[[#This Row], [Gender]],$AN$2:$AN$4,0)),"0", "1")</f>
        <v>0</v>
      </c>
      <c r="AF420" s="60" t="str">
        <f>IF(ISERROR(MATCH([3]!Quota_Std_2022_23[[#This Row], [Quota Type]],[3]Sheet1!$AO$2:$AO$12,0)),"0", "1")</f>
        <v>0</v>
      </c>
      <c r="AG420" s="60" t="str">
        <f>IF(ISERROR(MATCH(#REF!,$BA$2:$BA$8,0)),"0", "1")</f>
        <v>0</v>
      </c>
      <c r="AH420" s="60" t="str">
        <f>IF(ISERROR(MATCH(Passout2023[[#This Row], [Nationality Pakistani/ Foreign]],$D$3:$D$4,0)),"0", "1")</f>
        <v>0</v>
      </c>
    </row>
    <row r="421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T421" t="s">
        <v>1859</v>
      </c>
      <c r="Y421" s="60" t="str">
        <f>IF(ISERROR(MATCH(Passout2023[[#This Row], [Degree Duration (year)]],$M$3:$M$10,0)),"0", "1")</f>
        <v>0</v>
      </c>
      <c r="Z421" s="60" t="str">
        <f>IF(ISERROR(MATCH(Passout2023[[#This Row], [Admission Type]],$F$3:$F$6,0)),"0", "1")</f>
        <v>0</v>
      </c>
      <c r="AA421" s="60" t="str">
        <f>IF(ISERROR(MATCH(Passout2023[[#This Row], [Batch Start Year]],$L$3:$L$25,0)),"0", "1")</f>
        <v>0</v>
      </c>
      <c r="AB421" s="60" t="str">
        <f>IF(ISERROR(MATCH(Passout2023[[#This Row], [Batch Start Semester]],$K$3:$K$6,0)),"0", "1")</f>
        <v>0</v>
      </c>
      <c r="AC421" s="60" t="str">
        <f>IF(ISERROR(MATCH([3]!Quota_Std_2022_23[[#This Row], [SESSION_TYPE]],$AX$2:$AX$5,0)),"0", "1")</f>
        <v>0</v>
      </c>
      <c r="AD421" s="60" t="str">
        <f>IF(ISERROR(MATCH(#REF!,#REF!,0)),"0", "1")</f>
        <v>0</v>
      </c>
      <c r="AE421" s="60" t="str">
        <f>IF(ISERROR(MATCH([3]!Quota_Std_2022_23[[#This Row], [Gender]],$AN$2:$AN$4,0)),"0", "1")</f>
        <v>0</v>
      </c>
      <c r="AF421" s="60" t="str">
        <f>IF(ISERROR(MATCH([3]!Quota_Std_2022_23[[#This Row], [Quota Type]],[3]Sheet1!$AO$2:$AO$12,0)),"0", "1")</f>
        <v>0</v>
      </c>
      <c r="AG421" s="60" t="str">
        <f>IF(ISERROR(MATCH(#REF!,$BA$2:$BA$8,0)),"0", "1")</f>
        <v>0</v>
      </c>
      <c r="AH421" s="60" t="str">
        <f>IF(ISERROR(MATCH(Passout2023[[#This Row], [Nationality Pakistani/ Foreign]],$D$3:$D$4,0)),"0", "1")</f>
        <v>0</v>
      </c>
    </row>
    <row r="422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T422" t="s">
        <v>1860</v>
      </c>
      <c r="Y422" s="60" t="str">
        <f>IF(ISERROR(MATCH(Passout2023[[#This Row], [Degree Duration (year)]],$M$3:$M$10,0)),"0", "1")</f>
        <v>0</v>
      </c>
      <c r="Z422" s="60" t="str">
        <f>IF(ISERROR(MATCH(Passout2023[[#This Row], [Admission Type]],$F$3:$F$6,0)),"0", "1")</f>
        <v>0</v>
      </c>
      <c r="AA422" s="60" t="str">
        <f>IF(ISERROR(MATCH(Passout2023[[#This Row], [Batch Start Year]],$L$3:$L$25,0)),"0", "1")</f>
        <v>0</v>
      </c>
      <c r="AB422" s="60" t="str">
        <f>IF(ISERROR(MATCH(Passout2023[[#This Row], [Batch Start Semester]],$K$3:$K$6,0)),"0", "1")</f>
        <v>0</v>
      </c>
      <c r="AC422" s="60" t="str">
        <f>IF(ISERROR(MATCH([3]!Quota_Std_2022_23[[#This Row], [SESSION_TYPE]],$AX$2:$AX$5,0)),"0", "1")</f>
        <v>0</v>
      </c>
      <c r="AD422" s="60" t="str">
        <f>IF(ISERROR(MATCH(#REF!,#REF!,0)),"0", "1")</f>
        <v>0</v>
      </c>
      <c r="AE422" s="60" t="str">
        <f>IF(ISERROR(MATCH([3]!Quota_Std_2022_23[[#This Row], [Gender]],$AN$2:$AN$4,0)),"0", "1")</f>
        <v>0</v>
      </c>
      <c r="AF422" s="60" t="str">
        <f>IF(ISERROR(MATCH([3]!Quota_Std_2022_23[[#This Row], [Quota Type]],[3]Sheet1!$AO$2:$AO$12,0)),"0", "1")</f>
        <v>0</v>
      </c>
      <c r="AG422" s="60" t="str">
        <f>IF(ISERROR(MATCH(#REF!,$BA$2:$BA$8,0)),"0", "1")</f>
        <v>0</v>
      </c>
      <c r="AH422" s="60" t="str">
        <f>IF(ISERROR(MATCH(Passout2023[[#This Row], [Nationality Pakistani/ Foreign]],$D$3:$D$4,0)),"0", "1")</f>
        <v>0</v>
      </c>
    </row>
    <row r="423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80"/>
      <c r="P423" s="40"/>
      <c r="Q423" s="40"/>
      <c r="T423" t="s">
        <v>1861</v>
      </c>
      <c r="Y423" s="60" t="str">
        <f>IF(ISERROR(MATCH(Passout2023[[#This Row], [Degree Duration (year)]],$M$3:$M$10,0)),"0", "1")</f>
        <v>0</v>
      </c>
      <c r="Z423" s="60" t="str">
        <f>IF(ISERROR(MATCH(Passout2023[[#This Row], [Admission Type]],$F$3:$F$6,0)),"0", "1")</f>
        <v>0</v>
      </c>
      <c r="AA423" s="60" t="str">
        <f>IF(ISERROR(MATCH(Passout2023[[#This Row], [Batch Start Year]],$L$3:$L$25,0)),"0", "1")</f>
        <v>0</v>
      </c>
      <c r="AB423" s="60" t="str">
        <f>IF(ISERROR(MATCH(Passout2023[[#This Row], [Batch Start Semester]],$K$3:$K$6,0)),"0", "1")</f>
        <v>0</v>
      </c>
      <c r="AC423" s="60" t="str">
        <f>IF(ISERROR(MATCH([3]!Quota_Std_2022_23[[#This Row], [SESSION_TYPE]],$AX$2:$AX$5,0)),"0", "1")</f>
        <v>0</v>
      </c>
      <c r="AD423" s="60" t="str">
        <f>IF(ISERROR(MATCH(#REF!,#REF!,0)),"0", "1")</f>
        <v>0</v>
      </c>
      <c r="AE423" s="60" t="str">
        <f>IF(ISERROR(MATCH([3]!Quota_Std_2022_23[[#This Row], [Gender]],$AN$2:$AN$4,0)),"0", "1")</f>
        <v>0</v>
      </c>
      <c r="AF423" s="60" t="str">
        <f>IF(ISERROR(MATCH([3]!Quota_Std_2022_23[[#This Row], [Quota Type]],[3]Sheet1!$AO$2:$AO$12,0)),"0", "1")</f>
        <v>0</v>
      </c>
      <c r="AG423" s="60" t="str">
        <f>IF(ISERROR(MATCH(#REF!,$BA$2:$BA$8,0)),"0", "1")</f>
        <v>0</v>
      </c>
      <c r="AH423" s="60" t="str">
        <f>IF(ISERROR(MATCH(Passout2023[[#This Row], [Nationality Pakistani/ Foreign]],$D$3:$D$4,0)),"0", "1")</f>
        <v>0</v>
      </c>
    </row>
    <row r="424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80"/>
      <c r="P424" s="40"/>
      <c r="Q424" s="40"/>
      <c r="T424" t="s">
        <v>1862</v>
      </c>
      <c r="Y424" s="60" t="str">
        <f>IF(ISERROR(MATCH(Passout2023[[#This Row], [Degree Duration (year)]],$M$3:$M$10,0)),"0", "1")</f>
        <v>0</v>
      </c>
      <c r="Z424" s="60" t="str">
        <f>IF(ISERROR(MATCH(Passout2023[[#This Row], [Admission Type]],$F$3:$F$6,0)),"0", "1")</f>
        <v>0</v>
      </c>
      <c r="AA424" s="60" t="str">
        <f>IF(ISERROR(MATCH(Passout2023[[#This Row], [Batch Start Year]],$L$3:$L$25,0)),"0", "1")</f>
        <v>0</v>
      </c>
      <c r="AB424" s="60" t="str">
        <f>IF(ISERROR(MATCH(Passout2023[[#This Row], [Batch Start Semester]],$K$3:$K$6,0)),"0", "1")</f>
        <v>0</v>
      </c>
      <c r="AC424" s="60" t="str">
        <f>IF(ISERROR(MATCH([3]!Quota_Std_2022_23[[#This Row], [SESSION_TYPE]],$AX$2:$AX$5,0)),"0", "1")</f>
        <v>0</v>
      </c>
      <c r="AD424" s="60" t="str">
        <f>IF(ISERROR(MATCH(#REF!,#REF!,0)),"0", "1")</f>
        <v>0</v>
      </c>
      <c r="AE424" s="60" t="str">
        <f>IF(ISERROR(MATCH([3]!Quota_Std_2022_23[[#This Row], [Gender]],$AN$2:$AN$4,0)),"0", "1")</f>
        <v>0</v>
      </c>
      <c r="AF424" s="60" t="str">
        <f>IF(ISERROR(MATCH([3]!Quota_Std_2022_23[[#This Row], [Quota Type]],[3]Sheet1!$AO$2:$AO$12,0)),"0", "1")</f>
        <v>0</v>
      </c>
      <c r="AG424" s="60" t="str">
        <f>IF(ISERROR(MATCH(#REF!,$BA$2:$BA$8,0)),"0", "1")</f>
        <v>0</v>
      </c>
      <c r="AH424" s="60" t="str">
        <f>IF(ISERROR(MATCH(Passout2023[[#This Row], [Nationality Pakistani/ Foreign]],$D$3:$D$4,0)),"0", "1")</f>
        <v>0</v>
      </c>
    </row>
    <row r="425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T425" t="s">
        <v>1863</v>
      </c>
      <c r="Y425" s="60" t="str">
        <f>IF(ISERROR(MATCH(Passout2023[[#This Row], [Degree Duration (year)]],$M$3:$M$10,0)),"0", "1")</f>
        <v>0</v>
      </c>
      <c r="Z425" s="60" t="str">
        <f>IF(ISERROR(MATCH(Passout2023[[#This Row], [Admission Type]],$F$3:$F$6,0)),"0", "1")</f>
        <v>0</v>
      </c>
      <c r="AA425" s="60" t="str">
        <f>IF(ISERROR(MATCH(Passout2023[[#This Row], [Batch Start Year]],$L$3:$L$25,0)),"0", "1")</f>
        <v>0</v>
      </c>
      <c r="AB425" s="60" t="str">
        <f>IF(ISERROR(MATCH(Passout2023[[#This Row], [Batch Start Semester]],$K$3:$K$6,0)),"0", "1")</f>
        <v>0</v>
      </c>
      <c r="AC425" s="60" t="str">
        <f>IF(ISERROR(MATCH([3]!Quota_Std_2022_23[[#This Row], [SESSION_TYPE]],$AX$2:$AX$5,0)),"0", "1")</f>
        <v>0</v>
      </c>
      <c r="AD425" s="60" t="str">
        <f>IF(ISERROR(MATCH(#REF!,#REF!,0)),"0", "1")</f>
        <v>0</v>
      </c>
      <c r="AE425" s="60" t="str">
        <f>IF(ISERROR(MATCH([3]!Quota_Std_2022_23[[#This Row], [Gender]],$AN$2:$AN$4,0)),"0", "1")</f>
        <v>0</v>
      </c>
      <c r="AF425" s="60" t="str">
        <f>IF(ISERROR(MATCH([3]!Quota_Std_2022_23[[#This Row], [Quota Type]],[3]Sheet1!$AO$2:$AO$12,0)),"0", "1")</f>
        <v>0</v>
      </c>
      <c r="AG425" s="60" t="str">
        <f>IF(ISERROR(MATCH(#REF!,$BA$2:$BA$8,0)),"0", "1")</f>
        <v>0</v>
      </c>
      <c r="AH425" s="60" t="str">
        <f>IF(ISERROR(MATCH(Passout2023[[#This Row], [Nationality Pakistani/ Foreign]],$D$3:$D$4,0)),"0", "1")</f>
        <v>0</v>
      </c>
    </row>
    <row r="426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80"/>
      <c r="P426" s="40"/>
      <c r="Q426" s="40"/>
      <c r="T426" t="s">
        <v>1864</v>
      </c>
      <c r="Y426" s="60" t="str">
        <f>IF(ISERROR(MATCH(Passout2023[[#This Row], [Degree Duration (year)]],$M$3:$M$10,0)),"0", "1")</f>
        <v>0</v>
      </c>
      <c r="Z426" s="60" t="str">
        <f>IF(ISERROR(MATCH(Passout2023[[#This Row], [Admission Type]],$F$3:$F$6,0)),"0", "1")</f>
        <v>0</v>
      </c>
      <c r="AA426" s="60" t="str">
        <f>IF(ISERROR(MATCH(Passout2023[[#This Row], [Batch Start Year]],$L$3:$L$25,0)),"0", "1")</f>
        <v>0</v>
      </c>
      <c r="AB426" s="60" t="str">
        <f>IF(ISERROR(MATCH(Passout2023[[#This Row], [Batch Start Semester]],$K$3:$K$6,0)),"0", "1")</f>
        <v>0</v>
      </c>
      <c r="AC426" s="60" t="str">
        <f>IF(ISERROR(MATCH([3]!Quota_Std_2022_23[[#This Row], [SESSION_TYPE]],$AX$2:$AX$5,0)),"0", "1")</f>
        <v>0</v>
      </c>
      <c r="AD426" s="60" t="str">
        <f>IF(ISERROR(MATCH(#REF!,#REF!,0)),"0", "1")</f>
        <v>0</v>
      </c>
      <c r="AE426" s="60" t="str">
        <f>IF(ISERROR(MATCH([3]!Quota_Std_2022_23[[#This Row], [Gender]],$AN$2:$AN$4,0)),"0", "1")</f>
        <v>0</v>
      </c>
      <c r="AF426" s="60" t="str">
        <f>IF(ISERROR(MATCH([3]!Quota_Std_2022_23[[#This Row], [Quota Type]],[3]Sheet1!$AO$2:$AO$12,0)),"0", "1")</f>
        <v>0</v>
      </c>
      <c r="AG426" s="60" t="str">
        <f>IF(ISERROR(MATCH(#REF!,$BA$2:$BA$8,0)),"0", "1")</f>
        <v>0</v>
      </c>
      <c r="AH426" s="60" t="str">
        <f>IF(ISERROR(MATCH(Passout2023[[#This Row], [Nationality Pakistani/ Foreign]],$D$3:$D$4,0)),"0", "1")</f>
        <v>0</v>
      </c>
    </row>
    <row r="427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80"/>
      <c r="P427" s="40"/>
      <c r="Q427" s="40"/>
      <c r="T427" t="s">
        <v>1865</v>
      </c>
      <c r="Y427" s="60" t="str">
        <f>IF(ISERROR(MATCH(Passout2023[[#This Row], [Degree Duration (year)]],$M$3:$M$10,0)),"0", "1")</f>
        <v>0</v>
      </c>
      <c r="Z427" s="60" t="str">
        <f>IF(ISERROR(MATCH(Passout2023[[#This Row], [Admission Type]],$F$3:$F$6,0)),"0", "1")</f>
        <v>0</v>
      </c>
      <c r="AA427" s="60" t="str">
        <f>IF(ISERROR(MATCH(Passout2023[[#This Row], [Batch Start Year]],$L$3:$L$25,0)),"0", "1")</f>
        <v>0</v>
      </c>
      <c r="AB427" s="60" t="str">
        <f>IF(ISERROR(MATCH(Passout2023[[#This Row], [Batch Start Semester]],$K$3:$K$6,0)),"0", "1")</f>
        <v>0</v>
      </c>
      <c r="AC427" s="60" t="str">
        <f>IF(ISERROR(MATCH([3]!Quota_Std_2022_23[[#This Row], [SESSION_TYPE]],$AX$2:$AX$5,0)),"0", "1")</f>
        <v>0</v>
      </c>
      <c r="AD427" s="60" t="str">
        <f>IF(ISERROR(MATCH(#REF!,#REF!,0)),"0", "1")</f>
        <v>0</v>
      </c>
      <c r="AE427" s="60" t="str">
        <f>IF(ISERROR(MATCH([3]!Quota_Std_2022_23[[#This Row], [Gender]],$AN$2:$AN$4,0)),"0", "1")</f>
        <v>0</v>
      </c>
      <c r="AF427" s="60" t="str">
        <f>IF(ISERROR(MATCH([3]!Quota_Std_2022_23[[#This Row], [Quota Type]],[3]Sheet1!$AO$2:$AO$12,0)),"0", "1")</f>
        <v>0</v>
      </c>
      <c r="AG427" s="60" t="str">
        <f>IF(ISERROR(MATCH(#REF!,$BA$2:$BA$8,0)),"0", "1")</f>
        <v>0</v>
      </c>
      <c r="AH427" s="60" t="str">
        <f>IF(ISERROR(MATCH(Passout2023[[#This Row], [Nationality Pakistani/ Foreign]],$D$3:$D$4,0)),"0", "1")</f>
        <v>0</v>
      </c>
    </row>
    <row r="428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T428" t="s">
        <v>1866</v>
      </c>
      <c r="Y428" s="60" t="str">
        <f>IF(ISERROR(MATCH(Passout2023[[#This Row], [Degree Duration (year)]],$M$3:$M$10,0)),"0", "1")</f>
        <v>0</v>
      </c>
      <c r="Z428" s="60" t="str">
        <f>IF(ISERROR(MATCH(Passout2023[[#This Row], [Admission Type]],$F$3:$F$6,0)),"0", "1")</f>
        <v>0</v>
      </c>
      <c r="AA428" s="60" t="str">
        <f>IF(ISERROR(MATCH(Passout2023[[#This Row], [Batch Start Year]],$L$3:$L$25,0)),"0", "1")</f>
        <v>0</v>
      </c>
      <c r="AB428" s="60" t="str">
        <f>IF(ISERROR(MATCH(Passout2023[[#This Row], [Batch Start Semester]],$K$3:$K$6,0)),"0", "1")</f>
        <v>0</v>
      </c>
      <c r="AC428" s="60" t="str">
        <f>IF(ISERROR(MATCH([3]!Quota_Std_2022_23[[#This Row], [SESSION_TYPE]],$AX$2:$AX$5,0)),"0", "1")</f>
        <v>0</v>
      </c>
      <c r="AD428" s="60" t="str">
        <f>IF(ISERROR(MATCH(#REF!,#REF!,0)),"0", "1")</f>
        <v>0</v>
      </c>
      <c r="AE428" s="60" t="str">
        <f>IF(ISERROR(MATCH([3]!Quota_Std_2022_23[[#This Row], [Gender]],$AN$2:$AN$4,0)),"0", "1")</f>
        <v>0</v>
      </c>
      <c r="AF428" s="60" t="str">
        <f>IF(ISERROR(MATCH([3]!Quota_Std_2022_23[[#This Row], [Quota Type]],[3]Sheet1!$AO$2:$AO$12,0)),"0", "1")</f>
        <v>0</v>
      </c>
      <c r="AG428" s="60" t="str">
        <f>IF(ISERROR(MATCH(#REF!,$BA$2:$BA$8,0)),"0", "1")</f>
        <v>0</v>
      </c>
      <c r="AH428" s="60" t="str">
        <f>IF(ISERROR(MATCH(Passout2023[[#This Row], [Nationality Pakistani/ Foreign]],$D$3:$D$4,0)),"0", "1")</f>
        <v>0</v>
      </c>
    </row>
    <row r="429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T429" t="s">
        <v>1867</v>
      </c>
      <c r="Y429" s="60" t="str">
        <f>IF(ISERROR(MATCH(Passout2023[[#This Row], [Degree Duration (year)]],$M$3:$M$10,0)),"0", "1")</f>
        <v>0</v>
      </c>
      <c r="Z429" s="60" t="str">
        <f>IF(ISERROR(MATCH(Passout2023[[#This Row], [Admission Type]],$F$3:$F$6,0)),"0", "1")</f>
        <v>0</v>
      </c>
      <c r="AA429" s="60" t="str">
        <f>IF(ISERROR(MATCH(Passout2023[[#This Row], [Batch Start Year]],$L$3:$L$25,0)),"0", "1")</f>
        <v>0</v>
      </c>
      <c r="AB429" s="60" t="str">
        <f>IF(ISERROR(MATCH(Passout2023[[#This Row], [Batch Start Semester]],$K$3:$K$6,0)),"0", "1")</f>
        <v>0</v>
      </c>
      <c r="AC429" s="60" t="str">
        <f>IF(ISERROR(MATCH([3]!Quota_Std_2022_23[[#This Row], [SESSION_TYPE]],$AX$2:$AX$5,0)),"0", "1")</f>
        <v>0</v>
      </c>
      <c r="AD429" s="60" t="str">
        <f>IF(ISERROR(MATCH(#REF!,#REF!,0)),"0", "1")</f>
        <v>0</v>
      </c>
      <c r="AE429" s="60" t="str">
        <f>IF(ISERROR(MATCH([3]!Quota_Std_2022_23[[#This Row], [Gender]],$AN$2:$AN$4,0)),"0", "1")</f>
        <v>0</v>
      </c>
      <c r="AF429" s="60" t="str">
        <f>IF(ISERROR(MATCH([3]!Quota_Std_2022_23[[#This Row], [Quota Type]],[3]Sheet1!$AO$2:$AO$12,0)),"0", "1")</f>
        <v>0</v>
      </c>
      <c r="AG429" s="60" t="str">
        <f>IF(ISERROR(MATCH(#REF!,$BA$2:$BA$8,0)),"0", "1")</f>
        <v>0</v>
      </c>
      <c r="AH429" s="60" t="str">
        <f>IF(ISERROR(MATCH(Passout2023[[#This Row], [Nationality Pakistani/ Foreign]],$D$3:$D$4,0)),"0", "1")</f>
        <v>0</v>
      </c>
    </row>
    <row r="430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T430" t="s">
        <v>1868</v>
      </c>
      <c r="Y430" s="60" t="str">
        <f>IF(ISERROR(MATCH(Passout2023[[#This Row], [Degree Duration (year)]],$M$3:$M$10,0)),"0", "1")</f>
        <v>0</v>
      </c>
      <c r="Z430" s="60" t="str">
        <f>IF(ISERROR(MATCH(Passout2023[[#This Row], [Admission Type]],$F$3:$F$6,0)),"0", "1")</f>
        <v>0</v>
      </c>
      <c r="AA430" s="60" t="str">
        <f>IF(ISERROR(MATCH(Passout2023[[#This Row], [Batch Start Year]],$L$3:$L$25,0)),"0", "1")</f>
        <v>0</v>
      </c>
      <c r="AB430" s="60" t="str">
        <f>IF(ISERROR(MATCH(Passout2023[[#This Row], [Batch Start Semester]],$K$3:$K$6,0)),"0", "1")</f>
        <v>0</v>
      </c>
      <c r="AC430" s="60" t="str">
        <f>IF(ISERROR(MATCH([3]!Quota_Std_2022_23[[#This Row], [SESSION_TYPE]],$AX$2:$AX$5,0)),"0", "1")</f>
        <v>0</v>
      </c>
      <c r="AD430" s="60" t="str">
        <f>IF(ISERROR(MATCH(#REF!,#REF!,0)),"0", "1")</f>
        <v>0</v>
      </c>
      <c r="AE430" s="60" t="str">
        <f>IF(ISERROR(MATCH([3]!Quota_Std_2022_23[[#This Row], [Gender]],$AN$2:$AN$4,0)),"0", "1")</f>
        <v>0</v>
      </c>
      <c r="AF430" s="60" t="str">
        <f>IF(ISERROR(MATCH([3]!Quota_Std_2022_23[[#This Row], [Quota Type]],[3]Sheet1!$AO$2:$AO$12,0)),"0", "1")</f>
        <v>0</v>
      </c>
      <c r="AG430" s="60" t="str">
        <f>IF(ISERROR(MATCH(#REF!,$BA$2:$BA$8,0)),"0", "1")</f>
        <v>0</v>
      </c>
      <c r="AH430" s="60" t="str">
        <f>IF(ISERROR(MATCH(Passout2023[[#This Row], [Nationality Pakistani/ Foreign]],$D$3:$D$4,0)),"0", "1")</f>
        <v>0</v>
      </c>
    </row>
    <row r="431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80"/>
      <c r="P431" s="40"/>
      <c r="Q431" s="40"/>
      <c r="T431" t="s">
        <v>1869</v>
      </c>
      <c r="Y431" s="60" t="str">
        <f>IF(ISERROR(MATCH(Passout2023[[#This Row], [Degree Duration (year)]],$M$3:$M$10,0)),"0", "1")</f>
        <v>0</v>
      </c>
      <c r="Z431" s="60" t="str">
        <f>IF(ISERROR(MATCH(Passout2023[[#This Row], [Admission Type]],$F$3:$F$6,0)),"0", "1")</f>
        <v>0</v>
      </c>
      <c r="AA431" s="60" t="str">
        <f>IF(ISERROR(MATCH(Passout2023[[#This Row], [Batch Start Year]],$L$3:$L$25,0)),"0", "1")</f>
        <v>0</v>
      </c>
      <c r="AB431" s="60" t="str">
        <f>IF(ISERROR(MATCH(Passout2023[[#This Row], [Batch Start Semester]],$K$3:$K$6,0)),"0", "1")</f>
        <v>0</v>
      </c>
      <c r="AC431" s="60" t="str">
        <f>IF(ISERROR(MATCH([3]!Quota_Std_2022_23[[#This Row], [SESSION_TYPE]],$AX$2:$AX$5,0)),"0", "1")</f>
        <v>0</v>
      </c>
      <c r="AD431" s="60" t="str">
        <f>IF(ISERROR(MATCH(#REF!,#REF!,0)),"0", "1")</f>
        <v>0</v>
      </c>
      <c r="AE431" s="60" t="str">
        <f>IF(ISERROR(MATCH([3]!Quota_Std_2022_23[[#This Row], [Gender]],$AN$2:$AN$4,0)),"0", "1")</f>
        <v>0</v>
      </c>
      <c r="AF431" s="60" t="str">
        <f>IF(ISERROR(MATCH([3]!Quota_Std_2022_23[[#This Row], [Quota Type]],[3]Sheet1!$AO$2:$AO$12,0)),"0", "1")</f>
        <v>0</v>
      </c>
      <c r="AG431" s="60" t="str">
        <f>IF(ISERROR(MATCH(#REF!,$BA$2:$BA$8,0)),"0", "1")</f>
        <v>0</v>
      </c>
      <c r="AH431" s="60" t="str">
        <f>IF(ISERROR(MATCH(Passout2023[[#This Row], [Nationality Pakistani/ Foreign]],$D$3:$D$4,0)),"0", "1")</f>
        <v>0</v>
      </c>
    </row>
    <row r="432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T432" t="s">
        <v>1870</v>
      </c>
      <c r="Y432" s="60" t="str">
        <f>IF(ISERROR(MATCH(Passout2023[[#This Row], [Degree Duration (year)]],$M$3:$M$10,0)),"0", "1")</f>
        <v>0</v>
      </c>
      <c r="Z432" s="60" t="str">
        <f>IF(ISERROR(MATCH(Passout2023[[#This Row], [Admission Type]],$F$3:$F$6,0)),"0", "1")</f>
        <v>0</v>
      </c>
      <c r="AA432" s="60" t="str">
        <f>IF(ISERROR(MATCH(Passout2023[[#This Row], [Batch Start Year]],$L$3:$L$25,0)),"0", "1")</f>
        <v>0</v>
      </c>
      <c r="AB432" s="60" t="str">
        <f>IF(ISERROR(MATCH(Passout2023[[#This Row], [Batch Start Semester]],$K$3:$K$6,0)),"0", "1")</f>
        <v>0</v>
      </c>
      <c r="AC432" s="60" t="str">
        <f>IF(ISERROR(MATCH([3]!Quota_Std_2022_23[[#This Row], [SESSION_TYPE]],$AX$2:$AX$5,0)),"0", "1")</f>
        <v>0</v>
      </c>
      <c r="AD432" s="60" t="str">
        <f>IF(ISERROR(MATCH(#REF!,#REF!,0)),"0", "1")</f>
        <v>0</v>
      </c>
      <c r="AE432" s="60" t="str">
        <f>IF(ISERROR(MATCH([3]!Quota_Std_2022_23[[#This Row], [Gender]],$AN$2:$AN$4,0)),"0", "1")</f>
        <v>0</v>
      </c>
      <c r="AF432" s="60" t="str">
        <f>IF(ISERROR(MATCH([3]!Quota_Std_2022_23[[#This Row], [Quota Type]],[3]Sheet1!$AO$2:$AO$12,0)),"0", "1")</f>
        <v>0</v>
      </c>
      <c r="AG432" s="60" t="str">
        <f>IF(ISERROR(MATCH(#REF!,$BA$2:$BA$8,0)),"0", "1")</f>
        <v>0</v>
      </c>
      <c r="AH432" s="60" t="str">
        <f>IF(ISERROR(MATCH(Passout2023[[#This Row], [Nationality Pakistani/ Foreign]],$D$3:$D$4,0)),"0", "1")</f>
        <v>0</v>
      </c>
    </row>
    <row r="433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T433" t="s">
        <v>1871</v>
      </c>
      <c r="Y433" s="60" t="str">
        <f>IF(ISERROR(MATCH(Passout2023[[#This Row], [Degree Duration (year)]],$M$3:$M$10,0)),"0", "1")</f>
        <v>0</v>
      </c>
      <c r="Z433" s="60" t="str">
        <f>IF(ISERROR(MATCH(Passout2023[[#This Row], [Admission Type]],$F$3:$F$6,0)),"0", "1")</f>
        <v>0</v>
      </c>
      <c r="AA433" s="60" t="str">
        <f>IF(ISERROR(MATCH(Passout2023[[#This Row], [Batch Start Year]],$L$3:$L$25,0)),"0", "1")</f>
        <v>0</v>
      </c>
      <c r="AB433" s="60" t="str">
        <f>IF(ISERROR(MATCH(Passout2023[[#This Row], [Batch Start Semester]],$K$3:$K$6,0)),"0", "1")</f>
        <v>0</v>
      </c>
      <c r="AC433" s="60" t="str">
        <f>IF(ISERROR(MATCH([3]!Quota_Std_2022_23[[#This Row], [SESSION_TYPE]],$AX$2:$AX$5,0)),"0", "1")</f>
        <v>0</v>
      </c>
      <c r="AD433" s="60" t="str">
        <f>IF(ISERROR(MATCH(#REF!,#REF!,0)),"0", "1")</f>
        <v>0</v>
      </c>
      <c r="AE433" s="60" t="str">
        <f>IF(ISERROR(MATCH([3]!Quota_Std_2022_23[[#This Row], [Gender]],$AN$2:$AN$4,0)),"0", "1")</f>
        <v>0</v>
      </c>
      <c r="AF433" s="60" t="str">
        <f>IF(ISERROR(MATCH([3]!Quota_Std_2022_23[[#This Row], [Quota Type]],[3]Sheet1!$AO$2:$AO$12,0)),"0", "1")</f>
        <v>0</v>
      </c>
      <c r="AG433" s="60" t="str">
        <f>IF(ISERROR(MATCH(#REF!,$BA$2:$BA$8,0)),"0", "1")</f>
        <v>0</v>
      </c>
      <c r="AH433" s="60" t="str">
        <f>IF(ISERROR(MATCH(Passout2023[[#This Row], [Nationality Pakistani/ Foreign]],$D$3:$D$4,0)),"0", "1")</f>
        <v>0</v>
      </c>
    </row>
    <row r="434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80"/>
      <c r="P434" s="40"/>
      <c r="Q434" s="40"/>
      <c r="T434" t="s">
        <v>1872</v>
      </c>
      <c r="Y434" s="60" t="str">
        <f>IF(ISERROR(MATCH(Passout2023[[#This Row], [Degree Duration (year)]],$M$3:$M$10,0)),"0", "1")</f>
        <v>0</v>
      </c>
      <c r="Z434" s="60" t="str">
        <f>IF(ISERROR(MATCH(Passout2023[[#This Row], [Admission Type]],$F$3:$F$6,0)),"0", "1")</f>
        <v>0</v>
      </c>
      <c r="AA434" s="60" t="str">
        <f>IF(ISERROR(MATCH(Passout2023[[#This Row], [Batch Start Year]],$L$3:$L$25,0)),"0", "1")</f>
        <v>0</v>
      </c>
      <c r="AB434" s="60" t="str">
        <f>IF(ISERROR(MATCH(Passout2023[[#This Row], [Batch Start Semester]],$K$3:$K$6,0)),"0", "1")</f>
        <v>0</v>
      </c>
      <c r="AC434" s="60" t="str">
        <f>IF(ISERROR(MATCH([3]!Quota_Std_2022_23[[#This Row], [SESSION_TYPE]],$AX$2:$AX$5,0)),"0", "1")</f>
        <v>0</v>
      </c>
      <c r="AD434" s="60" t="str">
        <f>IF(ISERROR(MATCH(#REF!,#REF!,0)),"0", "1")</f>
        <v>0</v>
      </c>
      <c r="AE434" s="60" t="str">
        <f>IF(ISERROR(MATCH([3]!Quota_Std_2022_23[[#This Row], [Gender]],$AN$2:$AN$4,0)),"0", "1")</f>
        <v>0</v>
      </c>
      <c r="AF434" s="60" t="str">
        <f>IF(ISERROR(MATCH([3]!Quota_Std_2022_23[[#This Row], [Quota Type]],[3]Sheet1!$AO$2:$AO$12,0)),"0", "1")</f>
        <v>0</v>
      </c>
      <c r="AG434" s="60" t="str">
        <f>IF(ISERROR(MATCH(#REF!,$BA$2:$BA$8,0)),"0", "1")</f>
        <v>0</v>
      </c>
      <c r="AH434" s="60" t="str">
        <f>IF(ISERROR(MATCH(Passout2023[[#This Row], [Nationality Pakistani/ Foreign]],$D$3:$D$4,0)),"0", "1")</f>
        <v>0</v>
      </c>
    </row>
    <row r="435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T435" t="s">
        <v>1873</v>
      </c>
      <c r="Y435" s="60" t="str">
        <f>IF(ISERROR(MATCH(Passout2023[[#This Row], [Degree Duration (year)]],$M$3:$M$10,0)),"0", "1")</f>
        <v>0</v>
      </c>
      <c r="Z435" s="60" t="str">
        <f>IF(ISERROR(MATCH(Passout2023[[#This Row], [Admission Type]],$F$3:$F$6,0)),"0", "1")</f>
        <v>0</v>
      </c>
      <c r="AA435" s="60" t="str">
        <f>IF(ISERROR(MATCH(Passout2023[[#This Row], [Batch Start Year]],$L$3:$L$25,0)),"0", "1")</f>
        <v>0</v>
      </c>
      <c r="AB435" s="60" t="str">
        <f>IF(ISERROR(MATCH(Passout2023[[#This Row], [Batch Start Semester]],$K$3:$K$6,0)),"0", "1")</f>
        <v>0</v>
      </c>
      <c r="AC435" s="60" t="str">
        <f>IF(ISERROR(MATCH([3]!Quota_Std_2022_23[[#This Row], [SESSION_TYPE]],$AX$2:$AX$5,0)),"0", "1")</f>
        <v>0</v>
      </c>
      <c r="AD435" s="60" t="str">
        <f>IF(ISERROR(MATCH(#REF!,#REF!,0)),"0", "1")</f>
        <v>0</v>
      </c>
      <c r="AE435" s="60" t="str">
        <f>IF(ISERROR(MATCH([3]!Quota_Std_2022_23[[#This Row], [Gender]],$AN$2:$AN$4,0)),"0", "1")</f>
        <v>0</v>
      </c>
      <c r="AF435" s="60" t="str">
        <f>IF(ISERROR(MATCH([3]!Quota_Std_2022_23[[#This Row], [Quota Type]],[3]Sheet1!$AO$2:$AO$12,0)),"0", "1")</f>
        <v>0</v>
      </c>
      <c r="AG435" s="60" t="str">
        <f>IF(ISERROR(MATCH(#REF!,$BA$2:$BA$8,0)),"0", "1")</f>
        <v>0</v>
      </c>
      <c r="AH435" s="60" t="str">
        <f>IF(ISERROR(MATCH(Passout2023[[#This Row], [Nationality Pakistani/ Foreign]],$D$3:$D$4,0)),"0", "1")</f>
        <v>0</v>
      </c>
    </row>
    <row r="436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80"/>
      <c r="P436" s="40"/>
      <c r="Q436" s="40"/>
      <c r="T436" t="s">
        <v>1874</v>
      </c>
      <c r="Y436" s="60" t="str">
        <f>IF(ISERROR(MATCH(Passout2023[[#This Row], [Degree Duration (year)]],$M$3:$M$10,0)),"0", "1")</f>
        <v>0</v>
      </c>
      <c r="Z436" s="60" t="str">
        <f>IF(ISERROR(MATCH(Passout2023[[#This Row], [Admission Type]],$F$3:$F$6,0)),"0", "1")</f>
        <v>0</v>
      </c>
      <c r="AA436" s="60" t="str">
        <f>IF(ISERROR(MATCH(Passout2023[[#This Row], [Batch Start Year]],$L$3:$L$25,0)),"0", "1")</f>
        <v>0</v>
      </c>
      <c r="AB436" s="60" t="str">
        <f>IF(ISERROR(MATCH(Passout2023[[#This Row], [Batch Start Semester]],$K$3:$K$6,0)),"0", "1")</f>
        <v>0</v>
      </c>
      <c r="AC436" s="60" t="str">
        <f>IF(ISERROR(MATCH([3]!Quota_Std_2022_23[[#This Row], [SESSION_TYPE]],$AX$2:$AX$5,0)),"0", "1")</f>
        <v>0</v>
      </c>
      <c r="AD436" s="60" t="str">
        <f>IF(ISERROR(MATCH(#REF!,#REF!,0)),"0", "1")</f>
        <v>0</v>
      </c>
      <c r="AE436" s="60" t="str">
        <f>IF(ISERROR(MATCH([3]!Quota_Std_2022_23[[#This Row], [Gender]],$AN$2:$AN$4,0)),"0", "1")</f>
        <v>0</v>
      </c>
      <c r="AF436" s="60" t="str">
        <f>IF(ISERROR(MATCH([3]!Quota_Std_2022_23[[#This Row], [Quota Type]],[3]Sheet1!$AO$2:$AO$12,0)),"0", "1")</f>
        <v>0</v>
      </c>
      <c r="AG436" s="60" t="str">
        <f>IF(ISERROR(MATCH(#REF!,$BA$2:$BA$8,0)),"0", "1")</f>
        <v>0</v>
      </c>
      <c r="AH436" s="60" t="str">
        <f>IF(ISERROR(MATCH(Passout2023[[#This Row], [Nationality Pakistani/ Foreign]],$D$3:$D$4,0)),"0", "1")</f>
        <v>0</v>
      </c>
    </row>
    <row r="437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T437" t="s">
        <v>1875</v>
      </c>
      <c r="Y437" s="60" t="str">
        <f>IF(ISERROR(MATCH(Passout2023[[#This Row], [Degree Duration (year)]],$M$3:$M$10,0)),"0", "1")</f>
        <v>0</v>
      </c>
      <c r="Z437" s="60" t="str">
        <f>IF(ISERROR(MATCH(Passout2023[[#This Row], [Admission Type]],$F$3:$F$6,0)),"0", "1")</f>
        <v>0</v>
      </c>
      <c r="AA437" s="60" t="str">
        <f>IF(ISERROR(MATCH(Passout2023[[#This Row], [Batch Start Year]],$L$3:$L$25,0)),"0", "1")</f>
        <v>0</v>
      </c>
      <c r="AB437" s="60" t="str">
        <f>IF(ISERROR(MATCH(Passout2023[[#This Row], [Batch Start Semester]],$K$3:$K$6,0)),"0", "1")</f>
        <v>0</v>
      </c>
      <c r="AC437" s="60" t="str">
        <f>IF(ISERROR(MATCH([3]!Quota_Std_2022_23[[#This Row], [SESSION_TYPE]],$AX$2:$AX$5,0)),"0", "1")</f>
        <v>0</v>
      </c>
      <c r="AD437" s="60" t="str">
        <f>IF(ISERROR(MATCH(#REF!,#REF!,0)),"0", "1")</f>
        <v>0</v>
      </c>
      <c r="AE437" s="60" t="str">
        <f>IF(ISERROR(MATCH([3]!Quota_Std_2022_23[[#This Row], [Gender]],$AN$2:$AN$4,0)),"0", "1")</f>
        <v>0</v>
      </c>
      <c r="AF437" s="60" t="str">
        <f>IF(ISERROR(MATCH([3]!Quota_Std_2022_23[[#This Row], [Quota Type]],[3]Sheet1!$AO$2:$AO$12,0)),"0", "1")</f>
        <v>0</v>
      </c>
      <c r="AG437" s="60" t="str">
        <f>IF(ISERROR(MATCH(#REF!,$BA$2:$BA$8,0)),"0", "1")</f>
        <v>0</v>
      </c>
      <c r="AH437" s="60" t="str">
        <f>IF(ISERROR(MATCH(Passout2023[[#This Row], [Nationality Pakistani/ Foreign]],$D$3:$D$4,0)),"0", "1")</f>
        <v>0</v>
      </c>
    </row>
    <row r="438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T438" t="s">
        <v>1876</v>
      </c>
      <c r="Y438" s="60" t="str">
        <f>IF(ISERROR(MATCH(Passout2023[[#This Row], [Degree Duration (year)]],$M$3:$M$10,0)),"0", "1")</f>
        <v>0</v>
      </c>
      <c r="Z438" s="60" t="str">
        <f>IF(ISERROR(MATCH(Passout2023[[#This Row], [Admission Type]],$F$3:$F$6,0)),"0", "1")</f>
        <v>0</v>
      </c>
      <c r="AA438" s="60" t="str">
        <f>IF(ISERROR(MATCH(Passout2023[[#This Row], [Batch Start Year]],$L$3:$L$25,0)),"0", "1")</f>
        <v>0</v>
      </c>
      <c r="AB438" s="60" t="str">
        <f>IF(ISERROR(MATCH(Passout2023[[#This Row], [Batch Start Semester]],$K$3:$K$6,0)),"0", "1")</f>
        <v>0</v>
      </c>
      <c r="AC438" s="60" t="str">
        <f>IF(ISERROR(MATCH([3]!Quota_Std_2022_23[[#This Row], [SESSION_TYPE]],$AX$2:$AX$5,0)),"0", "1")</f>
        <v>0</v>
      </c>
      <c r="AD438" s="60" t="str">
        <f>IF(ISERROR(MATCH(#REF!,#REF!,0)),"0", "1")</f>
        <v>0</v>
      </c>
      <c r="AE438" s="60" t="str">
        <f>IF(ISERROR(MATCH([3]!Quota_Std_2022_23[[#This Row], [Gender]],$AN$2:$AN$4,0)),"0", "1")</f>
        <v>0</v>
      </c>
      <c r="AF438" s="60" t="str">
        <f>IF(ISERROR(MATCH([3]!Quota_Std_2022_23[[#This Row], [Quota Type]],[3]Sheet1!$AO$2:$AO$12,0)),"0", "1")</f>
        <v>0</v>
      </c>
      <c r="AG438" s="60" t="str">
        <f>IF(ISERROR(MATCH(#REF!,$BA$2:$BA$8,0)),"0", "1")</f>
        <v>0</v>
      </c>
      <c r="AH438" s="60" t="str">
        <f>IF(ISERROR(MATCH(Passout2023[[#This Row], [Nationality Pakistani/ Foreign]],$D$3:$D$4,0)),"0", "1")</f>
        <v>0</v>
      </c>
    </row>
    <row r="439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T439" t="s">
        <v>1877</v>
      </c>
      <c r="Y439" s="60" t="str">
        <f>IF(ISERROR(MATCH(Passout2023[[#This Row], [Degree Duration (year)]],$M$3:$M$10,0)),"0", "1")</f>
        <v>0</v>
      </c>
      <c r="Z439" s="60" t="str">
        <f>IF(ISERROR(MATCH(Passout2023[[#This Row], [Admission Type]],$F$3:$F$6,0)),"0", "1")</f>
        <v>0</v>
      </c>
      <c r="AA439" s="60" t="str">
        <f>IF(ISERROR(MATCH(Passout2023[[#This Row], [Batch Start Year]],$L$3:$L$25,0)),"0", "1")</f>
        <v>0</v>
      </c>
      <c r="AB439" s="60" t="str">
        <f>IF(ISERROR(MATCH(Passout2023[[#This Row], [Batch Start Semester]],$K$3:$K$6,0)),"0", "1")</f>
        <v>0</v>
      </c>
      <c r="AC439" s="60" t="str">
        <f>IF(ISERROR(MATCH([3]!Quota_Std_2022_23[[#This Row], [SESSION_TYPE]],$AX$2:$AX$5,0)),"0", "1")</f>
        <v>0</v>
      </c>
      <c r="AD439" s="60" t="str">
        <f>IF(ISERROR(MATCH(#REF!,#REF!,0)),"0", "1")</f>
        <v>0</v>
      </c>
      <c r="AE439" s="60" t="str">
        <f>IF(ISERROR(MATCH([3]!Quota_Std_2022_23[[#This Row], [Gender]],$AN$2:$AN$4,0)),"0", "1")</f>
        <v>0</v>
      </c>
      <c r="AF439" s="60" t="str">
        <f>IF(ISERROR(MATCH([3]!Quota_Std_2022_23[[#This Row], [Quota Type]],[3]Sheet1!$AO$2:$AO$12,0)),"0", "1")</f>
        <v>0</v>
      </c>
      <c r="AG439" s="60" t="str">
        <f>IF(ISERROR(MATCH(#REF!,$BA$2:$BA$8,0)),"0", "1")</f>
        <v>0</v>
      </c>
      <c r="AH439" s="60" t="str">
        <f>IF(ISERROR(MATCH(Passout2023[[#This Row], [Nationality Pakistani/ Foreign]],$D$3:$D$4,0)),"0", "1")</f>
        <v>0</v>
      </c>
    </row>
    <row r="440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T440" t="s">
        <v>1878</v>
      </c>
      <c r="Y440" s="60" t="str">
        <f>IF(ISERROR(MATCH(Passout2023[[#This Row], [Degree Duration (year)]],$M$3:$M$10,0)),"0", "1")</f>
        <v>0</v>
      </c>
      <c r="Z440" s="60" t="str">
        <f>IF(ISERROR(MATCH(Passout2023[[#This Row], [Admission Type]],$F$3:$F$6,0)),"0", "1")</f>
        <v>0</v>
      </c>
      <c r="AA440" s="60" t="str">
        <f>IF(ISERROR(MATCH(Passout2023[[#This Row], [Batch Start Year]],$L$3:$L$25,0)),"0", "1")</f>
        <v>0</v>
      </c>
      <c r="AB440" s="60" t="str">
        <f>IF(ISERROR(MATCH(Passout2023[[#This Row], [Batch Start Semester]],$K$3:$K$6,0)),"0", "1")</f>
        <v>0</v>
      </c>
      <c r="AC440" s="60" t="str">
        <f>IF(ISERROR(MATCH([3]!Quota_Std_2022_23[[#This Row], [SESSION_TYPE]],$AX$2:$AX$5,0)),"0", "1")</f>
        <v>0</v>
      </c>
      <c r="AD440" s="60" t="str">
        <f>IF(ISERROR(MATCH(#REF!,#REF!,0)),"0", "1")</f>
        <v>0</v>
      </c>
      <c r="AE440" s="60" t="str">
        <f>IF(ISERROR(MATCH([3]!Quota_Std_2022_23[[#This Row], [Gender]],$AN$2:$AN$4,0)),"0", "1")</f>
        <v>0</v>
      </c>
      <c r="AF440" s="60" t="str">
        <f>IF(ISERROR(MATCH([3]!Quota_Std_2022_23[[#This Row], [Quota Type]],[3]Sheet1!$AO$2:$AO$12,0)),"0", "1")</f>
        <v>0</v>
      </c>
      <c r="AG440" s="60" t="str">
        <f>IF(ISERROR(MATCH(#REF!,$BA$2:$BA$8,0)),"0", "1")</f>
        <v>0</v>
      </c>
      <c r="AH440" s="60" t="str">
        <f>IF(ISERROR(MATCH(Passout2023[[#This Row], [Nationality Pakistani/ Foreign]],$D$3:$D$4,0)),"0", "1")</f>
        <v>0</v>
      </c>
    </row>
    <row r="441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80"/>
      <c r="P441" s="40"/>
      <c r="Q441" s="40"/>
      <c r="T441" t="s">
        <v>1879</v>
      </c>
      <c r="Y441" s="60" t="str">
        <f>IF(ISERROR(MATCH(Passout2023[[#This Row], [Degree Duration (year)]],$M$3:$M$10,0)),"0", "1")</f>
        <v>0</v>
      </c>
      <c r="Z441" s="60" t="str">
        <f>IF(ISERROR(MATCH(Passout2023[[#This Row], [Admission Type]],$F$3:$F$6,0)),"0", "1")</f>
        <v>0</v>
      </c>
      <c r="AA441" s="60" t="str">
        <f>IF(ISERROR(MATCH(Passout2023[[#This Row], [Batch Start Year]],$L$3:$L$25,0)),"0", "1")</f>
        <v>0</v>
      </c>
      <c r="AB441" s="60" t="str">
        <f>IF(ISERROR(MATCH(Passout2023[[#This Row], [Batch Start Semester]],$K$3:$K$6,0)),"0", "1")</f>
        <v>0</v>
      </c>
      <c r="AC441" s="60" t="str">
        <f>IF(ISERROR(MATCH([3]!Quota_Std_2022_23[[#This Row], [SESSION_TYPE]],$AX$2:$AX$5,0)),"0", "1")</f>
        <v>0</v>
      </c>
      <c r="AD441" s="60" t="str">
        <f>IF(ISERROR(MATCH(#REF!,#REF!,0)),"0", "1")</f>
        <v>0</v>
      </c>
      <c r="AE441" s="60" t="str">
        <f>IF(ISERROR(MATCH([3]!Quota_Std_2022_23[[#This Row], [Gender]],$AN$2:$AN$4,0)),"0", "1")</f>
        <v>0</v>
      </c>
      <c r="AF441" s="60" t="str">
        <f>IF(ISERROR(MATCH([3]!Quota_Std_2022_23[[#This Row], [Quota Type]],[3]Sheet1!$AO$2:$AO$12,0)),"0", "1")</f>
        <v>0</v>
      </c>
      <c r="AG441" s="60" t="str">
        <f>IF(ISERROR(MATCH(#REF!,$BA$2:$BA$8,0)),"0", "1")</f>
        <v>0</v>
      </c>
      <c r="AH441" s="60" t="str">
        <f>IF(ISERROR(MATCH(Passout2023[[#This Row], [Nationality Pakistani/ Foreign]],$D$3:$D$4,0)),"0", "1")</f>
        <v>0</v>
      </c>
    </row>
    <row r="442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T442" t="s">
        <v>1880</v>
      </c>
      <c r="Y442" s="60" t="str">
        <f>IF(ISERROR(MATCH(Passout2023[[#This Row], [Degree Duration (year)]],$M$3:$M$10,0)),"0", "1")</f>
        <v>0</v>
      </c>
      <c r="Z442" s="60" t="str">
        <f>IF(ISERROR(MATCH(Passout2023[[#This Row], [Admission Type]],$F$3:$F$6,0)),"0", "1")</f>
        <v>0</v>
      </c>
      <c r="AA442" s="60" t="str">
        <f>IF(ISERROR(MATCH(Passout2023[[#This Row], [Batch Start Year]],$L$3:$L$25,0)),"0", "1")</f>
        <v>0</v>
      </c>
      <c r="AB442" s="60" t="str">
        <f>IF(ISERROR(MATCH(Passout2023[[#This Row], [Batch Start Semester]],$K$3:$K$6,0)),"0", "1")</f>
        <v>0</v>
      </c>
      <c r="AC442" s="60" t="str">
        <f>IF(ISERROR(MATCH([3]!Quota_Std_2022_23[[#This Row], [SESSION_TYPE]],$AX$2:$AX$5,0)),"0", "1")</f>
        <v>0</v>
      </c>
      <c r="AD442" s="60" t="str">
        <f>IF(ISERROR(MATCH(#REF!,#REF!,0)),"0", "1")</f>
        <v>0</v>
      </c>
      <c r="AE442" s="60" t="str">
        <f>IF(ISERROR(MATCH([3]!Quota_Std_2022_23[[#This Row], [Gender]],$AN$2:$AN$4,0)),"0", "1")</f>
        <v>0</v>
      </c>
      <c r="AF442" s="60" t="str">
        <f>IF(ISERROR(MATCH([3]!Quota_Std_2022_23[[#This Row], [Quota Type]],[3]Sheet1!$AO$2:$AO$12,0)),"0", "1")</f>
        <v>0</v>
      </c>
      <c r="AG442" s="60" t="str">
        <f>IF(ISERROR(MATCH(#REF!,$BA$2:$BA$8,0)),"0", "1")</f>
        <v>0</v>
      </c>
      <c r="AH442" s="60" t="str">
        <f>IF(ISERROR(MATCH(Passout2023[[#This Row], [Nationality Pakistani/ Foreign]],$D$3:$D$4,0)),"0", "1")</f>
        <v>0</v>
      </c>
    </row>
    <row r="443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T443" t="s">
        <v>1881</v>
      </c>
      <c r="Y443" s="60" t="str">
        <f>IF(ISERROR(MATCH(Passout2023[[#This Row], [Degree Duration (year)]],$M$3:$M$10,0)),"0", "1")</f>
        <v>0</v>
      </c>
      <c r="Z443" s="60" t="str">
        <f>IF(ISERROR(MATCH(Passout2023[[#This Row], [Admission Type]],$F$3:$F$6,0)),"0", "1")</f>
        <v>0</v>
      </c>
      <c r="AA443" s="60" t="str">
        <f>IF(ISERROR(MATCH(Passout2023[[#This Row], [Batch Start Year]],$L$3:$L$25,0)),"0", "1")</f>
        <v>0</v>
      </c>
      <c r="AB443" s="60" t="str">
        <f>IF(ISERROR(MATCH(Passout2023[[#This Row], [Batch Start Semester]],$K$3:$K$6,0)),"0", "1")</f>
        <v>0</v>
      </c>
      <c r="AC443" s="60" t="str">
        <f>IF(ISERROR(MATCH([3]!Quota_Std_2022_23[[#This Row], [SESSION_TYPE]],$AX$2:$AX$5,0)),"0", "1")</f>
        <v>0</v>
      </c>
      <c r="AD443" s="60" t="str">
        <f>IF(ISERROR(MATCH(#REF!,#REF!,0)),"0", "1")</f>
        <v>0</v>
      </c>
      <c r="AE443" s="60" t="str">
        <f>IF(ISERROR(MATCH([3]!Quota_Std_2022_23[[#This Row], [Gender]],$AN$2:$AN$4,0)),"0", "1")</f>
        <v>0</v>
      </c>
      <c r="AF443" s="60" t="str">
        <f>IF(ISERROR(MATCH([3]!Quota_Std_2022_23[[#This Row], [Quota Type]],[3]Sheet1!$AO$2:$AO$12,0)),"0", "1")</f>
        <v>0</v>
      </c>
      <c r="AG443" s="60" t="str">
        <f>IF(ISERROR(MATCH(#REF!,$BA$2:$BA$8,0)),"0", "1")</f>
        <v>0</v>
      </c>
      <c r="AH443" s="60" t="str">
        <f>IF(ISERROR(MATCH(Passout2023[[#This Row], [Nationality Pakistani/ Foreign]],$D$3:$D$4,0)),"0", "1")</f>
        <v>0</v>
      </c>
    </row>
    <row r="444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T444" t="s">
        <v>1882</v>
      </c>
      <c r="Y444" s="60" t="str">
        <f>IF(ISERROR(MATCH(Passout2023[[#This Row], [Degree Duration (year)]],$M$3:$M$10,0)),"0", "1")</f>
        <v>0</v>
      </c>
      <c r="Z444" s="60" t="str">
        <f>IF(ISERROR(MATCH(Passout2023[[#This Row], [Admission Type]],$F$3:$F$6,0)),"0", "1")</f>
        <v>0</v>
      </c>
      <c r="AA444" s="60" t="str">
        <f>IF(ISERROR(MATCH(Passout2023[[#This Row], [Batch Start Year]],$L$3:$L$25,0)),"0", "1")</f>
        <v>0</v>
      </c>
      <c r="AB444" s="60" t="str">
        <f>IF(ISERROR(MATCH(Passout2023[[#This Row], [Batch Start Semester]],$K$3:$K$6,0)),"0", "1")</f>
        <v>0</v>
      </c>
      <c r="AC444" s="60" t="str">
        <f>IF(ISERROR(MATCH([3]!Quota_Std_2022_23[[#This Row], [SESSION_TYPE]],$AX$2:$AX$5,0)),"0", "1")</f>
        <v>0</v>
      </c>
      <c r="AD444" s="60" t="str">
        <f>IF(ISERROR(MATCH(#REF!,#REF!,0)),"0", "1")</f>
        <v>0</v>
      </c>
      <c r="AE444" s="60" t="str">
        <f>IF(ISERROR(MATCH([3]!Quota_Std_2022_23[[#This Row], [Gender]],$AN$2:$AN$4,0)),"0", "1")</f>
        <v>0</v>
      </c>
      <c r="AF444" s="60" t="str">
        <f>IF(ISERROR(MATCH([3]!Quota_Std_2022_23[[#This Row], [Quota Type]],[3]Sheet1!$AO$2:$AO$12,0)),"0", "1")</f>
        <v>0</v>
      </c>
      <c r="AG444" s="60" t="str">
        <f>IF(ISERROR(MATCH(#REF!,$BA$2:$BA$8,0)),"0", "1")</f>
        <v>0</v>
      </c>
      <c r="AH444" s="60" t="str">
        <f>IF(ISERROR(MATCH(Passout2023[[#This Row], [Nationality Pakistani/ Foreign]],$D$3:$D$4,0)),"0", "1")</f>
        <v>0</v>
      </c>
    </row>
    <row r="445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T445" t="s">
        <v>1883</v>
      </c>
      <c r="Y445" s="60" t="str">
        <f>IF(ISERROR(MATCH(Passout2023[[#This Row], [Degree Duration (year)]],$M$3:$M$10,0)),"0", "1")</f>
        <v>0</v>
      </c>
      <c r="Z445" s="60" t="str">
        <f>IF(ISERROR(MATCH(Passout2023[[#This Row], [Admission Type]],$F$3:$F$6,0)),"0", "1")</f>
        <v>0</v>
      </c>
      <c r="AA445" s="60" t="str">
        <f>IF(ISERROR(MATCH(Passout2023[[#This Row], [Batch Start Year]],$L$3:$L$25,0)),"0", "1")</f>
        <v>0</v>
      </c>
      <c r="AB445" s="60" t="str">
        <f>IF(ISERROR(MATCH(Passout2023[[#This Row], [Batch Start Semester]],$K$3:$K$6,0)),"0", "1")</f>
        <v>0</v>
      </c>
      <c r="AC445" s="60" t="str">
        <f>IF(ISERROR(MATCH([3]!Quota_Std_2022_23[[#This Row], [SESSION_TYPE]],$AX$2:$AX$5,0)),"0", "1")</f>
        <v>0</v>
      </c>
      <c r="AD445" s="60" t="str">
        <f>IF(ISERROR(MATCH(#REF!,#REF!,0)),"0", "1")</f>
        <v>0</v>
      </c>
      <c r="AE445" s="60" t="str">
        <f>IF(ISERROR(MATCH([3]!Quota_Std_2022_23[[#This Row], [Gender]],$AN$2:$AN$4,0)),"0", "1")</f>
        <v>0</v>
      </c>
      <c r="AF445" s="60" t="str">
        <f>IF(ISERROR(MATCH([3]!Quota_Std_2022_23[[#This Row], [Quota Type]],[3]Sheet1!$AO$2:$AO$12,0)),"0", "1")</f>
        <v>0</v>
      </c>
      <c r="AG445" s="60" t="str">
        <f>IF(ISERROR(MATCH(#REF!,$BA$2:$BA$8,0)),"0", "1")</f>
        <v>0</v>
      </c>
      <c r="AH445" s="60" t="str">
        <f>IF(ISERROR(MATCH(Passout2023[[#This Row], [Nationality Pakistani/ Foreign]],$D$3:$D$4,0)),"0", "1")</f>
        <v>0</v>
      </c>
    </row>
    <row r="446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T446" t="s">
        <v>1884</v>
      </c>
      <c r="Y446" s="60" t="str">
        <f>IF(ISERROR(MATCH(Passout2023[[#This Row], [Degree Duration (year)]],$M$3:$M$10,0)),"0", "1")</f>
        <v>0</v>
      </c>
      <c r="Z446" s="60" t="str">
        <f>IF(ISERROR(MATCH(Passout2023[[#This Row], [Admission Type]],$F$3:$F$6,0)),"0", "1")</f>
        <v>0</v>
      </c>
      <c r="AA446" s="60" t="str">
        <f>IF(ISERROR(MATCH(Passout2023[[#This Row], [Batch Start Year]],$L$3:$L$25,0)),"0", "1")</f>
        <v>0</v>
      </c>
      <c r="AB446" s="60" t="str">
        <f>IF(ISERROR(MATCH(Passout2023[[#This Row], [Batch Start Semester]],$K$3:$K$6,0)),"0", "1")</f>
        <v>0</v>
      </c>
      <c r="AC446" s="60" t="str">
        <f>IF(ISERROR(MATCH([3]!Quota_Std_2022_23[[#This Row], [SESSION_TYPE]],$AX$2:$AX$5,0)),"0", "1")</f>
        <v>0</v>
      </c>
      <c r="AD446" s="60" t="str">
        <f>IF(ISERROR(MATCH(#REF!,#REF!,0)),"0", "1")</f>
        <v>0</v>
      </c>
      <c r="AE446" s="60" t="str">
        <f>IF(ISERROR(MATCH([3]!Quota_Std_2022_23[[#This Row], [Gender]],$AN$2:$AN$4,0)),"0", "1")</f>
        <v>0</v>
      </c>
      <c r="AF446" s="60" t="str">
        <f>IF(ISERROR(MATCH([3]!Quota_Std_2022_23[[#This Row], [Quota Type]],[3]Sheet1!$AO$2:$AO$12,0)),"0", "1")</f>
        <v>0</v>
      </c>
      <c r="AG446" s="60" t="str">
        <f>IF(ISERROR(MATCH(#REF!,$BA$2:$BA$8,0)),"0", "1")</f>
        <v>0</v>
      </c>
      <c r="AH446" s="60" t="str">
        <f>IF(ISERROR(MATCH(Passout2023[[#This Row], [Nationality Pakistani/ Foreign]],$D$3:$D$4,0)),"0", "1")</f>
        <v>0</v>
      </c>
    </row>
    <row r="447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T447" t="s">
        <v>1885</v>
      </c>
      <c r="Y447" s="60" t="str">
        <f>IF(ISERROR(MATCH(Passout2023[[#This Row], [Degree Duration (year)]],$M$3:$M$10,0)),"0", "1")</f>
        <v>0</v>
      </c>
      <c r="Z447" s="60" t="str">
        <f>IF(ISERROR(MATCH(Passout2023[[#This Row], [Admission Type]],$F$3:$F$6,0)),"0", "1")</f>
        <v>0</v>
      </c>
      <c r="AA447" s="60" t="str">
        <f>IF(ISERROR(MATCH(Passout2023[[#This Row], [Batch Start Year]],$L$3:$L$25,0)),"0", "1")</f>
        <v>0</v>
      </c>
      <c r="AB447" s="60" t="str">
        <f>IF(ISERROR(MATCH(Passout2023[[#This Row], [Batch Start Semester]],$K$3:$K$6,0)),"0", "1")</f>
        <v>0</v>
      </c>
      <c r="AC447" s="60" t="str">
        <f>IF(ISERROR(MATCH([3]!Quota_Std_2022_23[[#This Row], [SESSION_TYPE]],$AX$2:$AX$5,0)),"0", "1")</f>
        <v>0</v>
      </c>
      <c r="AD447" s="60" t="str">
        <f>IF(ISERROR(MATCH(#REF!,#REF!,0)),"0", "1")</f>
        <v>0</v>
      </c>
      <c r="AE447" s="60" t="str">
        <f>IF(ISERROR(MATCH([3]!Quota_Std_2022_23[[#This Row], [Gender]],$AN$2:$AN$4,0)),"0", "1")</f>
        <v>0</v>
      </c>
      <c r="AF447" s="60" t="str">
        <f>IF(ISERROR(MATCH([3]!Quota_Std_2022_23[[#This Row], [Quota Type]],[3]Sheet1!$AO$2:$AO$12,0)),"0", "1")</f>
        <v>0</v>
      </c>
      <c r="AG447" s="60" t="str">
        <f>IF(ISERROR(MATCH(#REF!,$BA$2:$BA$8,0)),"0", "1")</f>
        <v>0</v>
      </c>
      <c r="AH447" s="60" t="str">
        <f>IF(ISERROR(MATCH(Passout2023[[#This Row], [Nationality Pakistani/ Foreign]],$D$3:$D$4,0)),"0", "1")</f>
        <v>0</v>
      </c>
    </row>
    <row r="448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T448" t="s">
        <v>1886</v>
      </c>
      <c r="Y448" s="60" t="str">
        <f>IF(ISERROR(MATCH(Passout2023[[#This Row], [Degree Duration (year)]],$M$3:$M$10,0)),"0", "1")</f>
        <v>0</v>
      </c>
      <c r="Z448" s="60" t="str">
        <f>IF(ISERROR(MATCH(Passout2023[[#This Row], [Admission Type]],$F$3:$F$6,0)),"0", "1")</f>
        <v>0</v>
      </c>
      <c r="AA448" s="60" t="str">
        <f>IF(ISERROR(MATCH(Passout2023[[#This Row], [Batch Start Year]],$L$3:$L$25,0)),"0", "1")</f>
        <v>0</v>
      </c>
      <c r="AB448" s="60" t="str">
        <f>IF(ISERROR(MATCH(Passout2023[[#This Row], [Batch Start Semester]],$K$3:$K$6,0)),"0", "1")</f>
        <v>0</v>
      </c>
      <c r="AC448" s="60" t="str">
        <f>IF(ISERROR(MATCH([3]!Quota_Std_2022_23[[#This Row], [SESSION_TYPE]],$AX$2:$AX$5,0)),"0", "1")</f>
        <v>0</v>
      </c>
      <c r="AD448" s="60" t="str">
        <f>IF(ISERROR(MATCH(#REF!,#REF!,0)),"0", "1")</f>
        <v>0</v>
      </c>
      <c r="AE448" s="60" t="str">
        <f>IF(ISERROR(MATCH([3]!Quota_Std_2022_23[[#This Row], [Gender]],$AN$2:$AN$4,0)),"0", "1")</f>
        <v>0</v>
      </c>
      <c r="AF448" s="60" t="str">
        <f>IF(ISERROR(MATCH([3]!Quota_Std_2022_23[[#This Row], [Quota Type]],[3]Sheet1!$AO$2:$AO$12,0)),"0", "1")</f>
        <v>0</v>
      </c>
      <c r="AG448" s="60" t="str">
        <f>IF(ISERROR(MATCH(#REF!,$BA$2:$BA$8,0)),"0", "1")</f>
        <v>0</v>
      </c>
      <c r="AH448" s="60" t="str">
        <f>IF(ISERROR(MATCH(Passout2023[[#This Row], [Nationality Pakistani/ Foreign]],$D$3:$D$4,0)),"0", "1")</f>
        <v>0</v>
      </c>
    </row>
    <row r="449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T449" t="s">
        <v>1887</v>
      </c>
      <c r="Y449" s="60" t="str">
        <f>IF(ISERROR(MATCH(Passout2023[[#This Row], [Degree Duration (year)]],$M$3:$M$10,0)),"0", "1")</f>
        <v>0</v>
      </c>
      <c r="Z449" s="60" t="str">
        <f>IF(ISERROR(MATCH(Passout2023[[#This Row], [Admission Type]],$F$3:$F$6,0)),"0", "1")</f>
        <v>0</v>
      </c>
      <c r="AA449" s="60" t="str">
        <f>IF(ISERROR(MATCH(Passout2023[[#This Row], [Batch Start Year]],$L$3:$L$25,0)),"0", "1")</f>
        <v>0</v>
      </c>
      <c r="AB449" s="60" t="str">
        <f>IF(ISERROR(MATCH(Passout2023[[#This Row], [Batch Start Semester]],$K$3:$K$6,0)),"0", "1")</f>
        <v>0</v>
      </c>
      <c r="AC449" s="60" t="str">
        <f>IF(ISERROR(MATCH([3]!Quota_Std_2022_23[[#This Row], [SESSION_TYPE]],$AX$2:$AX$5,0)),"0", "1")</f>
        <v>0</v>
      </c>
      <c r="AD449" s="60" t="str">
        <f>IF(ISERROR(MATCH(#REF!,#REF!,0)),"0", "1")</f>
        <v>0</v>
      </c>
      <c r="AE449" s="60" t="str">
        <f>IF(ISERROR(MATCH([3]!Quota_Std_2022_23[[#This Row], [Gender]],$AN$2:$AN$4,0)),"0", "1")</f>
        <v>0</v>
      </c>
      <c r="AF449" s="60" t="str">
        <f>IF(ISERROR(MATCH([3]!Quota_Std_2022_23[[#This Row], [Quota Type]],[3]Sheet1!$AO$2:$AO$12,0)),"0", "1")</f>
        <v>0</v>
      </c>
      <c r="AG449" s="60" t="str">
        <f>IF(ISERROR(MATCH(#REF!,$BA$2:$BA$8,0)),"0", "1")</f>
        <v>0</v>
      </c>
      <c r="AH449" s="60" t="str">
        <f>IF(ISERROR(MATCH(Passout2023[[#This Row], [Nationality Pakistani/ Foreign]],$D$3:$D$4,0)),"0", "1")</f>
        <v>0</v>
      </c>
    </row>
    <row r="450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80"/>
      <c r="P450" s="40"/>
      <c r="Q450" s="40"/>
      <c r="T450" t="s">
        <v>1888</v>
      </c>
      <c r="Y450" s="60" t="str">
        <f>IF(ISERROR(MATCH(Passout2023[[#This Row], [Degree Duration (year)]],$M$3:$M$10,0)),"0", "1")</f>
        <v>0</v>
      </c>
      <c r="Z450" s="60" t="str">
        <f>IF(ISERROR(MATCH(Passout2023[[#This Row], [Admission Type]],$F$3:$F$6,0)),"0", "1")</f>
        <v>0</v>
      </c>
      <c r="AA450" s="60" t="str">
        <f>IF(ISERROR(MATCH(Passout2023[[#This Row], [Batch Start Year]],$L$3:$L$25,0)),"0", "1")</f>
        <v>0</v>
      </c>
      <c r="AB450" s="60" t="str">
        <f>IF(ISERROR(MATCH(Passout2023[[#This Row], [Batch Start Semester]],$K$3:$K$6,0)),"0", "1")</f>
        <v>0</v>
      </c>
      <c r="AC450" s="60" t="str">
        <f>IF(ISERROR(MATCH([3]!Quota_Std_2022_23[[#This Row], [SESSION_TYPE]],$AX$2:$AX$5,0)),"0", "1")</f>
        <v>0</v>
      </c>
      <c r="AD450" s="60" t="str">
        <f>IF(ISERROR(MATCH(#REF!,#REF!,0)),"0", "1")</f>
        <v>0</v>
      </c>
      <c r="AE450" s="60" t="str">
        <f>IF(ISERROR(MATCH([3]!Quota_Std_2022_23[[#This Row], [Gender]],$AN$2:$AN$4,0)),"0", "1")</f>
        <v>0</v>
      </c>
      <c r="AF450" s="60" t="str">
        <f>IF(ISERROR(MATCH([3]!Quota_Std_2022_23[[#This Row], [Quota Type]],[3]Sheet1!$AO$2:$AO$12,0)),"0", "1")</f>
        <v>0</v>
      </c>
      <c r="AG450" s="60" t="str">
        <f>IF(ISERROR(MATCH(#REF!,$BA$2:$BA$8,0)),"0", "1")</f>
        <v>0</v>
      </c>
      <c r="AH450" s="60" t="str">
        <f>IF(ISERROR(MATCH(Passout2023[[#This Row], [Nationality Pakistani/ Foreign]],$D$3:$D$4,0)),"0", "1")</f>
        <v>0</v>
      </c>
    </row>
    <row r="451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T451" t="s">
        <v>1889</v>
      </c>
      <c r="Y451" s="60" t="str">
        <f>IF(ISERROR(MATCH(Passout2023[[#This Row], [Degree Duration (year)]],$M$3:$M$10,0)),"0", "1")</f>
        <v>0</v>
      </c>
      <c r="Z451" s="60" t="str">
        <f>IF(ISERROR(MATCH(Passout2023[[#This Row], [Admission Type]],$F$3:$F$6,0)),"0", "1")</f>
        <v>0</v>
      </c>
      <c r="AA451" s="60" t="str">
        <f>IF(ISERROR(MATCH(Passout2023[[#This Row], [Batch Start Year]],$L$3:$L$25,0)),"0", "1")</f>
        <v>0</v>
      </c>
      <c r="AB451" s="60" t="str">
        <f>IF(ISERROR(MATCH(Passout2023[[#This Row], [Batch Start Semester]],$K$3:$K$6,0)),"0", "1")</f>
        <v>0</v>
      </c>
      <c r="AC451" s="60" t="str">
        <f>IF(ISERROR(MATCH([3]!Quota_Std_2022_23[[#This Row], [SESSION_TYPE]],$AX$2:$AX$5,0)),"0", "1")</f>
        <v>0</v>
      </c>
      <c r="AD451" s="60" t="str">
        <f>IF(ISERROR(MATCH(#REF!,#REF!,0)),"0", "1")</f>
        <v>0</v>
      </c>
      <c r="AE451" s="60" t="str">
        <f>IF(ISERROR(MATCH([3]!Quota_Std_2022_23[[#This Row], [Gender]],$AN$2:$AN$4,0)),"0", "1")</f>
        <v>0</v>
      </c>
      <c r="AF451" s="60" t="str">
        <f>IF(ISERROR(MATCH([3]!Quota_Std_2022_23[[#This Row], [Quota Type]],[3]Sheet1!$AO$2:$AO$12,0)),"0", "1")</f>
        <v>0</v>
      </c>
      <c r="AG451" s="60" t="str">
        <f>IF(ISERROR(MATCH(#REF!,$BA$2:$BA$8,0)),"0", "1")</f>
        <v>0</v>
      </c>
      <c r="AH451" s="60" t="str">
        <f>IF(ISERROR(MATCH(Passout2023[[#This Row], [Nationality Pakistani/ Foreign]],$D$3:$D$4,0)),"0", "1")</f>
        <v>0</v>
      </c>
    </row>
    <row r="452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80"/>
      <c r="P452" s="40"/>
      <c r="Q452" s="40"/>
      <c r="T452" t="s">
        <v>1890</v>
      </c>
      <c r="Y452" s="60" t="str">
        <f>IF(ISERROR(MATCH(Passout2023[[#This Row], [Degree Duration (year)]],$M$3:$M$10,0)),"0", "1")</f>
        <v>0</v>
      </c>
      <c r="Z452" s="60" t="str">
        <f>IF(ISERROR(MATCH(Passout2023[[#This Row], [Admission Type]],$F$3:$F$6,0)),"0", "1")</f>
        <v>0</v>
      </c>
      <c r="AA452" s="60" t="str">
        <f>IF(ISERROR(MATCH(Passout2023[[#This Row], [Batch Start Year]],$L$3:$L$25,0)),"0", "1")</f>
        <v>0</v>
      </c>
      <c r="AB452" s="60" t="str">
        <f>IF(ISERROR(MATCH(Passout2023[[#This Row], [Batch Start Semester]],$K$3:$K$6,0)),"0", "1")</f>
        <v>0</v>
      </c>
      <c r="AC452" s="60" t="str">
        <f>IF(ISERROR(MATCH([3]!Quota_Std_2022_23[[#This Row], [SESSION_TYPE]],$AX$2:$AX$5,0)),"0", "1")</f>
        <v>0</v>
      </c>
      <c r="AD452" s="60" t="str">
        <f>IF(ISERROR(MATCH(#REF!,#REF!,0)),"0", "1")</f>
        <v>0</v>
      </c>
      <c r="AE452" s="60" t="str">
        <f>IF(ISERROR(MATCH([3]!Quota_Std_2022_23[[#This Row], [Gender]],$AN$2:$AN$4,0)),"0", "1")</f>
        <v>0</v>
      </c>
      <c r="AF452" s="60" t="str">
        <f>IF(ISERROR(MATCH([3]!Quota_Std_2022_23[[#This Row], [Quota Type]],[3]Sheet1!$AO$2:$AO$12,0)),"0", "1")</f>
        <v>0</v>
      </c>
      <c r="AG452" s="60" t="str">
        <f>IF(ISERROR(MATCH(#REF!,$BA$2:$BA$8,0)),"0", "1")</f>
        <v>0</v>
      </c>
      <c r="AH452" s="60" t="str">
        <f>IF(ISERROR(MATCH(Passout2023[[#This Row], [Nationality Pakistani/ Foreign]],$D$3:$D$4,0)),"0", "1")</f>
        <v>0</v>
      </c>
    </row>
    <row r="453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T453" t="s">
        <v>1891</v>
      </c>
      <c r="Y453" s="60" t="str">
        <f>IF(ISERROR(MATCH(Passout2023[[#This Row], [Degree Duration (year)]],$M$3:$M$10,0)),"0", "1")</f>
        <v>0</v>
      </c>
      <c r="Z453" s="60" t="str">
        <f>IF(ISERROR(MATCH(Passout2023[[#This Row], [Admission Type]],$F$3:$F$6,0)),"0", "1")</f>
        <v>0</v>
      </c>
      <c r="AA453" s="60" t="str">
        <f>IF(ISERROR(MATCH(Passout2023[[#This Row], [Batch Start Year]],$L$3:$L$25,0)),"0", "1")</f>
        <v>0</v>
      </c>
      <c r="AB453" s="60" t="str">
        <f>IF(ISERROR(MATCH(Passout2023[[#This Row], [Batch Start Semester]],$K$3:$K$6,0)),"0", "1")</f>
        <v>0</v>
      </c>
      <c r="AC453" s="60" t="str">
        <f>IF(ISERROR(MATCH([3]!Quota_Std_2022_23[[#This Row], [SESSION_TYPE]],$AX$2:$AX$5,0)),"0", "1")</f>
        <v>0</v>
      </c>
      <c r="AD453" s="60" t="str">
        <f>IF(ISERROR(MATCH(#REF!,#REF!,0)),"0", "1")</f>
        <v>0</v>
      </c>
      <c r="AE453" s="60" t="str">
        <f>IF(ISERROR(MATCH([3]!Quota_Std_2022_23[[#This Row], [Gender]],$AN$2:$AN$4,0)),"0", "1")</f>
        <v>0</v>
      </c>
      <c r="AF453" s="60" t="str">
        <f>IF(ISERROR(MATCH([3]!Quota_Std_2022_23[[#This Row], [Quota Type]],[3]Sheet1!$AO$2:$AO$12,0)),"0", "1")</f>
        <v>0</v>
      </c>
      <c r="AG453" s="60" t="str">
        <f>IF(ISERROR(MATCH(#REF!,$BA$2:$BA$8,0)),"0", "1")</f>
        <v>0</v>
      </c>
      <c r="AH453" s="60" t="str">
        <f>IF(ISERROR(MATCH(Passout2023[[#This Row], [Nationality Pakistani/ Foreign]],$D$3:$D$4,0)),"0", "1")</f>
        <v>0</v>
      </c>
    </row>
    <row r="454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80"/>
      <c r="P454" s="40"/>
      <c r="Q454" s="40"/>
      <c r="T454" t="s">
        <v>1892</v>
      </c>
      <c r="Y454" s="60" t="str">
        <f>IF(ISERROR(MATCH(Passout2023[[#This Row], [Degree Duration (year)]],$M$3:$M$10,0)),"0", "1")</f>
        <v>0</v>
      </c>
      <c r="Z454" s="60" t="str">
        <f>IF(ISERROR(MATCH(Passout2023[[#This Row], [Admission Type]],$F$3:$F$6,0)),"0", "1")</f>
        <v>0</v>
      </c>
      <c r="AA454" s="60" t="str">
        <f>IF(ISERROR(MATCH(Passout2023[[#This Row], [Batch Start Year]],$L$3:$L$25,0)),"0", "1")</f>
        <v>0</v>
      </c>
      <c r="AB454" s="60" t="str">
        <f>IF(ISERROR(MATCH(Passout2023[[#This Row], [Batch Start Semester]],$K$3:$K$6,0)),"0", "1")</f>
        <v>0</v>
      </c>
      <c r="AC454" s="60" t="str">
        <f>IF(ISERROR(MATCH([3]!Quota_Std_2022_23[[#This Row], [SESSION_TYPE]],$AX$2:$AX$5,0)),"0", "1")</f>
        <v>0</v>
      </c>
      <c r="AD454" s="60" t="str">
        <f>IF(ISERROR(MATCH(#REF!,#REF!,0)),"0", "1")</f>
        <v>0</v>
      </c>
      <c r="AE454" s="60" t="str">
        <f>IF(ISERROR(MATCH([3]!Quota_Std_2022_23[[#This Row], [Gender]],$AN$2:$AN$4,0)),"0", "1")</f>
        <v>0</v>
      </c>
      <c r="AF454" s="60" t="str">
        <f>IF(ISERROR(MATCH([3]!Quota_Std_2022_23[[#This Row], [Quota Type]],[3]Sheet1!$AO$2:$AO$12,0)),"0", "1")</f>
        <v>0</v>
      </c>
      <c r="AG454" s="60" t="str">
        <f>IF(ISERROR(MATCH(#REF!,$BA$2:$BA$8,0)),"0", "1")</f>
        <v>0</v>
      </c>
      <c r="AH454" s="60" t="str">
        <f>IF(ISERROR(MATCH(Passout2023[[#This Row], [Nationality Pakistani/ Foreign]],$D$3:$D$4,0)),"0", "1")</f>
        <v>0</v>
      </c>
    </row>
    <row r="455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T455" t="s">
        <v>1893</v>
      </c>
      <c r="Y455" s="60" t="str">
        <f>IF(ISERROR(MATCH(Passout2023[[#This Row], [Degree Duration (year)]],$M$3:$M$10,0)),"0", "1")</f>
        <v>0</v>
      </c>
      <c r="Z455" s="60" t="str">
        <f>IF(ISERROR(MATCH(Passout2023[[#This Row], [Admission Type]],$F$3:$F$6,0)),"0", "1")</f>
        <v>0</v>
      </c>
      <c r="AA455" s="60" t="str">
        <f>IF(ISERROR(MATCH(Passout2023[[#This Row], [Batch Start Year]],$L$3:$L$25,0)),"0", "1")</f>
        <v>0</v>
      </c>
      <c r="AB455" s="60" t="str">
        <f>IF(ISERROR(MATCH(Passout2023[[#This Row], [Batch Start Semester]],$K$3:$K$6,0)),"0", "1")</f>
        <v>0</v>
      </c>
      <c r="AC455" s="60" t="str">
        <f>IF(ISERROR(MATCH([3]!Quota_Std_2022_23[[#This Row], [SESSION_TYPE]],$AX$2:$AX$5,0)),"0", "1")</f>
        <v>0</v>
      </c>
      <c r="AD455" s="60" t="str">
        <f>IF(ISERROR(MATCH(#REF!,#REF!,0)),"0", "1")</f>
        <v>0</v>
      </c>
      <c r="AE455" s="60" t="str">
        <f>IF(ISERROR(MATCH([3]!Quota_Std_2022_23[[#This Row], [Gender]],$AN$2:$AN$4,0)),"0", "1")</f>
        <v>0</v>
      </c>
      <c r="AF455" s="60" t="str">
        <f>IF(ISERROR(MATCH([3]!Quota_Std_2022_23[[#This Row], [Quota Type]],[3]Sheet1!$AO$2:$AO$12,0)),"0", "1")</f>
        <v>0</v>
      </c>
      <c r="AG455" s="60" t="str">
        <f>IF(ISERROR(MATCH(#REF!,$BA$2:$BA$8,0)),"0", "1")</f>
        <v>0</v>
      </c>
      <c r="AH455" s="60" t="str">
        <f>IF(ISERROR(MATCH(Passout2023[[#This Row], [Nationality Pakistani/ Foreign]],$D$3:$D$4,0)),"0", "1")</f>
        <v>0</v>
      </c>
    </row>
    <row r="456">
      <c r="A456" s="40"/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80"/>
      <c r="P456" s="40"/>
      <c r="Q456" s="40"/>
      <c r="T456" t="s">
        <v>1894</v>
      </c>
      <c r="Y456" s="60" t="str">
        <f>IF(ISERROR(MATCH(Passout2023[[#This Row], [Degree Duration (year)]],$M$3:$M$10,0)),"0", "1")</f>
        <v>0</v>
      </c>
      <c r="Z456" s="60" t="str">
        <f>IF(ISERROR(MATCH(Passout2023[[#This Row], [Admission Type]],$F$3:$F$6,0)),"0", "1")</f>
        <v>0</v>
      </c>
      <c r="AA456" s="60" t="str">
        <f>IF(ISERROR(MATCH(Passout2023[[#This Row], [Batch Start Year]],$L$3:$L$25,0)),"0", "1")</f>
        <v>0</v>
      </c>
      <c r="AB456" s="60" t="str">
        <f>IF(ISERROR(MATCH(Passout2023[[#This Row], [Batch Start Semester]],$K$3:$K$6,0)),"0", "1")</f>
        <v>0</v>
      </c>
      <c r="AC456" s="60" t="str">
        <f>IF(ISERROR(MATCH([3]!Quota_Std_2022_23[[#This Row], [SESSION_TYPE]],$AX$2:$AX$5,0)),"0", "1")</f>
        <v>0</v>
      </c>
      <c r="AD456" s="60" t="str">
        <f>IF(ISERROR(MATCH(#REF!,#REF!,0)),"0", "1")</f>
        <v>0</v>
      </c>
      <c r="AE456" s="60" t="str">
        <f>IF(ISERROR(MATCH([3]!Quota_Std_2022_23[[#This Row], [Gender]],$AN$2:$AN$4,0)),"0", "1")</f>
        <v>0</v>
      </c>
      <c r="AF456" s="60" t="str">
        <f>IF(ISERROR(MATCH([3]!Quota_Std_2022_23[[#This Row], [Quota Type]],[3]Sheet1!$AO$2:$AO$12,0)),"0", "1")</f>
        <v>0</v>
      </c>
      <c r="AG456" s="60" t="str">
        <f>IF(ISERROR(MATCH(#REF!,$BA$2:$BA$8,0)),"0", "1")</f>
        <v>0</v>
      </c>
      <c r="AH456" s="60" t="str">
        <f>IF(ISERROR(MATCH(Passout2023[[#This Row], [Nationality Pakistani/ Foreign]],$D$3:$D$4,0)),"0", "1")</f>
        <v>0</v>
      </c>
    </row>
    <row r="457">
      <c r="A457" s="40"/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T457" t="s">
        <v>1895</v>
      </c>
      <c r="Y457" s="60" t="str">
        <f>IF(ISERROR(MATCH(Passout2023[[#This Row], [Degree Duration (year)]],$M$3:$M$10,0)),"0", "1")</f>
        <v>0</v>
      </c>
      <c r="Z457" s="60" t="str">
        <f>IF(ISERROR(MATCH(Passout2023[[#This Row], [Admission Type]],$F$3:$F$6,0)),"0", "1")</f>
        <v>0</v>
      </c>
      <c r="AA457" s="60" t="str">
        <f>IF(ISERROR(MATCH(Passout2023[[#This Row], [Batch Start Year]],$L$3:$L$25,0)),"0", "1")</f>
        <v>0</v>
      </c>
      <c r="AB457" s="60" t="str">
        <f>IF(ISERROR(MATCH(Passout2023[[#This Row], [Batch Start Semester]],$K$3:$K$6,0)),"0", "1")</f>
        <v>0</v>
      </c>
      <c r="AC457" s="60" t="str">
        <f>IF(ISERROR(MATCH([3]!Quota_Std_2022_23[[#This Row], [SESSION_TYPE]],$AX$2:$AX$5,0)),"0", "1")</f>
        <v>0</v>
      </c>
      <c r="AD457" s="60" t="str">
        <f>IF(ISERROR(MATCH(#REF!,#REF!,0)),"0", "1")</f>
        <v>0</v>
      </c>
      <c r="AE457" s="60" t="str">
        <f>IF(ISERROR(MATCH([3]!Quota_Std_2022_23[[#This Row], [Gender]],$AN$2:$AN$4,0)),"0", "1")</f>
        <v>0</v>
      </c>
      <c r="AF457" s="60" t="str">
        <f>IF(ISERROR(MATCH([3]!Quota_Std_2022_23[[#This Row], [Quota Type]],[3]Sheet1!$AO$2:$AO$12,0)),"0", "1")</f>
        <v>0</v>
      </c>
      <c r="AG457" s="60" t="str">
        <f>IF(ISERROR(MATCH(#REF!,$BA$2:$BA$8,0)),"0", "1")</f>
        <v>0</v>
      </c>
      <c r="AH457" s="60" t="str">
        <f>IF(ISERROR(MATCH(Passout2023[[#This Row], [Nationality Pakistani/ Foreign]],$D$3:$D$4,0)),"0", "1")</f>
        <v>0</v>
      </c>
    </row>
    <row r="458">
      <c r="A458" s="40"/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80"/>
      <c r="P458" s="40"/>
      <c r="Q458" s="40"/>
      <c r="T458" t="s">
        <v>1896</v>
      </c>
      <c r="Y458" s="60" t="str">
        <f>IF(ISERROR(MATCH(Passout2023[[#This Row], [Degree Duration (year)]],$M$3:$M$10,0)),"0", "1")</f>
        <v>0</v>
      </c>
      <c r="Z458" s="60" t="str">
        <f>IF(ISERROR(MATCH(Passout2023[[#This Row], [Admission Type]],$F$3:$F$6,0)),"0", "1")</f>
        <v>0</v>
      </c>
      <c r="AA458" s="60" t="str">
        <f>IF(ISERROR(MATCH(Passout2023[[#This Row], [Batch Start Year]],$L$3:$L$25,0)),"0", "1")</f>
        <v>0</v>
      </c>
      <c r="AB458" s="60" t="str">
        <f>IF(ISERROR(MATCH(Passout2023[[#This Row], [Batch Start Semester]],$K$3:$K$6,0)),"0", "1")</f>
        <v>0</v>
      </c>
      <c r="AC458" s="60" t="str">
        <f>IF(ISERROR(MATCH([3]!Quota_Std_2022_23[[#This Row], [SESSION_TYPE]],$AX$2:$AX$5,0)),"0", "1")</f>
        <v>0</v>
      </c>
      <c r="AD458" s="60" t="str">
        <f>IF(ISERROR(MATCH(#REF!,#REF!,0)),"0", "1")</f>
        <v>0</v>
      </c>
      <c r="AE458" s="60" t="str">
        <f>IF(ISERROR(MATCH([3]!Quota_Std_2022_23[[#This Row], [Gender]],$AN$2:$AN$4,0)),"0", "1")</f>
        <v>0</v>
      </c>
      <c r="AF458" s="60" t="str">
        <f>IF(ISERROR(MATCH([3]!Quota_Std_2022_23[[#This Row], [Quota Type]],[3]Sheet1!$AO$2:$AO$12,0)),"0", "1")</f>
        <v>0</v>
      </c>
      <c r="AG458" s="60" t="str">
        <f>IF(ISERROR(MATCH(#REF!,$BA$2:$BA$8,0)),"0", "1")</f>
        <v>0</v>
      </c>
      <c r="AH458" s="60" t="str">
        <f>IF(ISERROR(MATCH(Passout2023[[#This Row], [Nationality Pakistani/ Foreign]],$D$3:$D$4,0)),"0", "1")</f>
        <v>0</v>
      </c>
    </row>
    <row r="459">
      <c r="A459" s="40"/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T459" t="s">
        <v>1897</v>
      </c>
      <c r="Y459" s="60" t="str">
        <f>IF(ISERROR(MATCH(Passout2023[[#This Row], [Degree Duration (year)]],$M$3:$M$10,0)),"0", "1")</f>
        <v>0</v>
      </c>
      <c r="Z459" s="60" t="str">
        <f>IF(ISERROR(MATCH(Passout2023[[#This Row], [Admission Type]],$F$3:$F$6,0)),"0", "1")</f>
        <v>0</v>
      </c>
      <c r="AA459" s="60" t="str">
        <f>IF(ISERROR(MATCH(Passout2023[[#This Row], [Batch Start Year]],$L$3:$L$25,0)),"0", "1")</f>
        <v>0</v>
      </c>
      <c r="AB459" s="60" t="str">
        <f>IF(ISERROR(MATCH(Passout2023[[#This Row], [Batch Start Semester]],$K$3:$K$6,0)),"0", "1")</f>
        <v>0</v>
      </c>
      <c r="AC459" s="60" t="str">
        <f>IF(ISERROR(MATCH([3]!Quota_Std_2022_23[[#This Row], [SESSION_TYPE]],$AX$2:$AX$5,0)),"0", "1")</f>
        <v>0</v>
      </c>
      <c r="AD459" s="60" t="str">
        <f>IF(ISERROR(MATCH(#REF!,#REF!,0)),"0", "1")</f>
        <v>0</v>
      </c>
      <c r="AE459" s="60" t="str">
        <f>IF(ISERROR(MATCH([3]!Quota_Std_2022_23[[#This Row], [Gender]],$AN$2:$AN$4,0)),"0", "1")</f>
        <v>0</v>
      </c>
      <c r="AF459" s="60" t="str">
        <f>IF(ISERROR(MATCH([3]!Quota_Std_2022_23[[#This Row], [Quota Type]],[3]Sheet1!$AO$2:$AO$12,0)),"0", "1")</f>
        <v>0</v>
      </c>
      <c r="AG459" s="60" t="str">
        <f>IF(ISERROR(MATCH(#REF!,$BA$2:$BA$8,0)),"0", "1")</f>
        <v>0</v>
      </c>
      <c r="AH459" s="60" t="str">
        <f>IF(ISERROR(MATCH(Passout2023[[#This Row], [Nationality Pakistani/ Foreign]],$D$3:$D$4,0)),"0", "1")</f>
        <v>0</v>
      </c>
    </row>
    <row r="460">
      <c r="A460" s="40"/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80"/>
      <c r="P460" s="40"/>
      <c r="Q460" s="40"/>
      <c r="T460" t="s">
        <v>1898</v>
      </c>
      <c r="Y460" s="60" t="str">
        <f>IF(ISERROR(MATCH(Passout2023[[#This Row], [Degree Duration (year)]],$M$3:$M$10,0)),"0", "1")</f>
        <v>0</v>
      </c>
      <c r="Z460" s="60" t="str">
        <f>IF(ISERROR(MATCH(Passout2023[[#This Row], [Admission Type]],$F$3:$F$6,0)),"0", "1")</f>
        <v>0</v>
      </c>
      <c r="AA460" s="60" t="str">
        <f>IF(ISERROR(MATCH(Passout2023[[#This Row], [Batch Start Year]],$L$3:$L$25,0)),"0", "1")</f>
        <v>0</v>
      </c>
      <c r="AB460" s="60" t="str">
        <f>IF(ISERROR(MATCH(Passout2023[[#This Row], [Batch Start Semester]],$K$3:$K$6,0)),"0", "1")</f>
        <v>0</v>
      </c>
      <c r="AC460" s="60" t="str">
        <f>IF(ISERROR(MATCH([3]!Quota_Std_2022_23[[#This Row], [SESSION_TYPE]],$AX$2:$AX$5,0)),"0", "1")</f>
        <v>0</v>
      </c>
      <c r="AD460" s="60" t="str">
        <f>IF(ISERROR(MATCH(#REF!,#REF!,0)),"0", "1")</f>
        <v>0</v>
      </c>
      <c r="AE460" s="60" t="str">
        <f>IF(ISERROR(MATCH([3]!Quota_Std_2022_23[[#This Row], [Gender]],$AN$2:$AN$4,0)),"0", "1")</f>
        <v>0</v>
      </c>
      <c r="AF460" s="60" t="str">
        <f>IF(ISERROR(MATCH([3]!Quota_Std_2022_23[[#This Row], [Quota Type]],[3]Sheet1!$AO$2:$AO$12,0)),"0", "1")</f>
        <v>0</v>
      </c>
      <c r="AG460" s="60" t="str">
        <f>IF(ISERROR(MATCH(#REF!,$BA$2:$BA$8,0)),"0", "1")</f>
        <v>0</v>
      </c>
      <c r="AH460" s="60" t="str">
        <f>IF(ISERROR(MATCH(Passout2023[[#This Row], [Nationality Pakistani/ Foreign]],$D$3:$D$4,0)),"0", "1")</f>
        <v>0</v>
      </c>
    </row>
    <row r="461">
      <c r="A461" s="40"/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T461" t="s">
        <v>1899</v>
      </c>
      <c r="Y461" s="60" t="str">
        <f>IF(ISERROR(MATCH(Passout2023[[#This Row], [Degree Duration (year)]],$M$3:$M$10,0)),"0", "1")</f>
        <v>0</v>
      </c>
      <c r="Z461" s="60" t="str">
        <f>IF(ISERROR(MATCH(Passout2023[[#This Row], [Admission Type]],$F$3:$F$6,0)),"0", "1")</f>
        <v>0</v>
      </c>
      <c r="AA461" s="60" t="str">
        <f>IF(ISERROR(MATCH(Passout2023[[#This Row], [Batch Start Year]],$L$3:$L$25,0)),"0", "1")</f>
        <v>0</v>
      </c>
      <c r="AB461" s="60" t="str">
        <f>IF(ISERROR(MATCH(Passout2023[[#This Row], [Batch Start Semester]],$K$3:$K$6,0)),"0", "1")</f>
        <v>0</v>
      </c>
      <c r="AC461" s="60" t="str">
        <f>IF(ISERROR(MATCH([3]!Quota_Std_2022_23[[#This Row], [SESSION_TYPE]],$AX$2:$AX$5,0)),"0", "1")</f>
        <v>0</v>
      </c>
      <c r="AD461" s="60" t="str">
        <f>IF(ISERROR(MATCH(#REF!,#REF!,0)),"0", "1")</f>
        <v>0</v>
      </c>
      <c r="AE461" s="60" t="str">
        <f>IF(ISERROR(MATCH([3]!Quota_Std_2022_23[[#This Row], [Gender]],$AN$2:$AN$4,0)),"0", "1")</f>
        <v>0</v>
      </c>
      <c r="AF461" s="60" t="str">
        <f>IF(ISERROR(MATCH([3]!Quota_Std_2022_23[[#This Row], [Quota Type]],[3]Sheet1!$AO$2:$AO$12,0)),"0", "1")</f>
        <v>0</v>
      </c>
      <c r="AG461" s="60" t="str">
        <f>IF(ISERROR(MATCH(#REF!,$BA$2:$BA$8,0)),"0", "1")</f>
        <v>0</v>
      </c>
      <c r="AH461" s="60" t="str">
        <f>IF(ISERROR(MATCH(Passout2023[[#This Row], [Nationality Pakistani/ Foreign]],$D$3:$D$4,0)),"0", "1")</f>
        <v>0</v>
      </c>
    </row>
    <row r="462">
      <c r="A462" s="40"/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80"/>
      <c r="P462" s="40"/>
      <c r="Q462" s="40"/>
      <c r="T462" t="s">
        <v>1900</v>
      </c>
      <c r="Y462" s="60" t="str">
        <f>IF(ISERROR(MATCH(Passout2023[[#This Row], [Degree Duration (year)]],$M$3:$M$10,0)),"0", "1")</f>
        <v>0</v>
      </c>
      <c r="Z462" s="60" t="str">
        <f>IF(ISERROR(MATCH(Passout2023[[#This Row], [Admission Type]],$F$3:$F$6,0)),"0", "1")</f>
        <v>0</v>
      </c>
      <c r="AA462" s="60" t="str">
        <f>IF(ISERROR(MATCH(Passout2023[[#This Row], [Batch Start Year]],$L$3:$L$25,0)),"0", "1")</f>
        <v>0</v>
      </c>
      <c r="AB462" s="60" t="str">
        <f>IF(ISERROR(MATCH(Passout2023[[#This Row], [Batch Start Semester]],$K$3:$K$6,0)),"0", "1")</f>
        <v>0</v>
      </c>
      <c r="AC462" s="60" t="str">
        <f>IF(ISERROR(MATCH([3]!Quota_Std_2022_23[[#This Row], [SESSION_TYPE]],$AX$2:$AX$5,0)),"0", "1")</f>
        <v>0</v>
      </c>
      <c r="AD462" s="60" t="str">
        <f>IF(ISERROR(MATCH(#REF!,#REF!,0)),"0", "1")</f>
        <v>0</v>
      </c>
      <c r="AE462" s="60" t="str">
        <f>IF(ISERROR(MATCH([3]!Quota_Std_2022_23[[#This Row], [Gender]],$AN$2:$AN$4,0)),"0", "1")</f>
        <v>0</v>
      </c>
      <c r="AF462" s="60" t="str">
        <f>IF(ISERROR(MATCH([3]!Quota_Std_2022_23[[#This Row], [Quota Type]],[3]Sheet1!$AO$2:$AO$12,0)),"0", "1")</f>
        <v>0</v>
      </c>
      <c r="AG462" s="60" t="str">
        <f>IF(ISERROR(MATCH(#REF!,$BA$2:$BA$8,0)),"0", "1")</f>
        <v>0</v>
      </c>
      <c r="AH462" s="60" t="str">
        <f>IF(ISERROR(MATCH(Passout2023[[#This Row], [Nationality Pakistani/ Foreign]],$D$3:$D$4,0)),"0", "1")</f>
        <v>0</v>
      </c>
    </row>
    <row r="463">
      <c r="A463" s="40"/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T463" t="s">
        <v>1901</v>
      </c>
      <c r="Y463" s="60" t="str">
        <f>IF(ISERROR(MATCH(Passout2023[[#This Row], [Degree Duration (year)]],$M$3:$M$10,0)),"0", "1")</f>
        <v>0</v>
      </c>
      <c r="Z463" s="60" t="str">
        <f>IF(ISERROR(MATCH(Passout2023[[#This Row], [Admission Type]],$F$3:$F$6,0)),"0", "1")</f>
        <v>0</v>
      </c>
      <c r="AA463" s="60" t="str">
        <f>IF(ISERROR(MATCH(Passout2023[[#This Row], [Batch Start Year]],$L$3:$L$25,0)),"0", "1")</f>
        <v>0</v>
      </c>
      <c r="AB463" s="60" t="str">
        <f>IF(ISERROR(MATCH(Passout2023[[#This Row], [Batch Start Semester]],$K$3:$K$6,0)),"0", "1")</f>
        <v>0</v>
      </c>
      <c r="AC463" s="60" t="str">
        <f>IF(ISERROR(MATCH([3]!Quota_Std_2022_23[[#This Row], [SESSION_TYPE]],$AX$2:$AX$5,0)),"0", "1")</f>
        <v>0</v>
      </c>
      <c r="AD463" s="60" t="str">
        <f>IF(ISERROR(MATCH(#REF!,#REF!,0)),"0", "1")</f>
        <v>0</v>
      </c>
      <c r="AE463" s="60" t="str">
        <f>IF(ISERROR(MATCH([3]!Quota_Std_2022_23[[#This Row], [Gender]],$AN$2:$AN$4,0)),"0", "1")</f>
        <v>0</v>
      </c>
      <c r="AF463" s="60" t="str">
        <f>IF(ISERROR(MATCH([3]!Quota_Std_2022_23[[#This Row], [Quota Type]],[3]Sheet1!$AO$2:$AO$12,0)),"0", "1")</f>
        <v>0</v>
      </c>
      <c r="AG463" s="60" t="str">
        <f>IF(ISERROR(MATCH(#REF!,$BA$2:$BA$8,0)),"0", "1")</f>
        <v>0</v>
      </c>
      <c r="AH463" s="60" t="str">
        <f>IF(ISERROR(MATCH(Passout2023[[#This Row], [Nationality Pakistani/ Foreign]],$D$3:$D$4,0)),"0", "1")</f>
        <v>0</v>
      </c>
    </row>
    <row r="464">
      <c r="A464" s="40"/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80"/>
      <c r="P464" s="40"/>
      <c r="Q464" s="40"/>
      <c r="T464" t="s">
        <v>1902</v>
      </c>
      <c r="Y464" s="60" t="str">
        <f>IF(ISERROR(MATCH(Passout2023[[#This Row], [Degree Duration (year)]],$M$3:$M$10,0)),"0", "1")</f>
        <v>0</v>
      </c>
      <c r="Z464" s="60" t="str">
        <f>IF(ISERROR(MATCH(Passout2023[[#This Row], [Admission Type]],$F$3:$F$6,0)),"0", "1")</f>
        <v>0</v>
      </c>
      <c r="AA464" s="60" t="str">
        <f>IF(ISERROR(MATCH(Passout2023[[#This Row], [Batch Start Year]],$L$3:$L$25,0)),"0", "1")</f>
        <v>0</v>
      </c>
      <c r="AB464" s="60" t="str">
        <f>IF(ISERROR(MATCH(Passout2023[[#This Row], [Batch Start Semester]],$K$3:$K$6,0)),"0", "1")</f>
        <v>0</v>
      </c>
      <c r="AC464" s="60" t="str">
        <f>IF(ISERROR(MATCH([3]!Quota_Std_2022_23[[#This Row], [SESSION_TYPE]],$AX$2:$AX$5,0)),"0", "1")</f>
        <v>0</v>
      </c>
      <c r="AD464" s="60" t="str">
        <f>IF(ISERROR(MATCH(#REF!,#REF!,0)),"0", "1")</f>
        <v>0</v>
      </c>
      <c r="AE464" s="60" t="str">
        <f>IF(ISERROR(MATCH([3]!Quota_Std_2022_23[[#This Row], [Gender]],$AN$2:$AN$4,0)),"0", "1")</f>
        <v>0</v>
      </c>
      <c r="AF464" s="60" t="str">
        <f>IF(ISERROR(MATCH([3]!Quota_Std_2022_23[[#This Row], [Quota Type]],[3]Sheet1!$AO$2:$AO$12,0)),"0", "1")</f>
        <v>0</v>
      </c>
      <c r="AG464" s="60" t="str">
        <f>IF(ISERROR(MATCH(#REF!,$BA$2:$BA$8,0)),"0", "1")</f>
        <v>0</v>
      </c>
      <c r="AH464" s="60" t="str">
        <f>IF(ISERROR(MATCH(Passout2023[[#This Row], [Nationality Pakistani/ Foreign]],$D$3:$D$4,0)),"0", "1")</f>
        <v>0</v>
      </c>
    </row>
    <row r="465">
      <c r="A465" s="40"/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T465" t="s">
        <v>1903</v>
      </c>
      <c r="Y465" s="60" t="str">
        <f>IF(ISERROR(MATCH(Passout2023[[#This Row], [Degree Duration (year)]],$M$3:$M$10,0)),"0", "1")</f>
        <v>0</v>
      </c>
      <c r="Z465" s="60" t="str">
        <f>IF(ISERROR(MATCH(Passout2023[[#This Row], [Admission Type]],$F$3:$F$6,0)),"0", "1")</f>
        <v>0</v>
      </c>
      <c r="AA465" s="60" t="str">
        <f>IF(ISERROR(MATCH(Passout2023[[#This Row], [Batch Start Year]],$L$3:$L$25,0)),"0", "1")</f>
        <v>0</v>
      </c>
      <c r="AB465" s="60" t="str">
        <f>IF(ISERROR(MATCH(Passout2023[[#This Row], [Batch Start Semester]],$K$3:$K$6,0)),"0", "1")</f>
        <v>0</v>
      </c>
      <c r="AC465" s="60" t="str">
        <f>IF(ISERROR(MATCH([3]!Quota_Std_2022_23[[#This Row], [SESSION_TYPE]],$AX$2:$AX$5,0)),"0", "1")</f>
        <v>0</v>
      </c>
      <c r="AD465" s="60" t="str">
        <f>IF(ISERROR(MATCH(#REF!,#REF!,0)),"0", "1")</f>
        <v>0</v>
      </c>
      <c r="AE465" s="60" t="str">
        <f>IF(ISERROR(MATCH([3]!Quota_Std_2022_23[[#This Row], [Gender]],$AN$2:$AN$4,0)),"0", "1")</f>
        <v>0</v>
      </c>
      <c r="AF465" s="60" t="str">
        <f>IF(ISERROR(MATCH([3]!Quota_Std_2022_23[[#This Row], [Quota Type]],[3]Sheet1!$AO$2:$AO$12,0)),"0", "1")</f>
        <v>0</v>
      </c>
      <c r="AG465" s="60" t="str">
        <f>IF(ISERROR(MATCH(#REF!,$BA$2:$BA$8,0)),"0", "1")</f>
        <v>0</v>
      </c>
      <c r="AH465" s="60" t="str">
        <f>IF(ISERROR(MATCH(Passout2023[[#This Row], [Nationality Pakistani/ Foreign]],$D$3:$D$4,0)),"0", "1")</f>
        <v>0</v>
      </c>
    </row>
    <row r="466">
      <c r="A466" s="40"/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80"/>
      <c r="P466" s="40"/>
      <c r="Q466" s="40"/>
      <c r="T466" t="s">
        <v>1904</v>
      </c>
      <c r="Y466" s="60" t="str">
        <f>IF(ISERROR(MATCH(Passout2023[[#This Row], [Degree Duration (year)]],$M$3:$M$10,0)),"0", "1")</f>
        <v>0</v>
      </c>
      <c r="Z466" s="60" t="str">
        <f>IF(ISERROR(MATCH(Passout2023[[#This Row], [Admission Type]],$F$3:$F$6,0)),"0", "1")</f>
        <v>0</v>
      </c>
      <c r="AA466" s="60" t="str">
        <f>IF(ISERROR(MATCH(Passout2023[[#This Row], [Batch Start Year]],$L$3:$L$25,0)),"0", "1")</f>
        <v>0</v>
      </c>
      <c r="AB466" s="60" t="str">
        <f>IF(ISERROR(MATCH(Passout2023[[#This Row], [Batch Start Semester]],$K$3:$K$6,0)),"0", "1")</f>
        <v>0</v>
      </c>
      <c r="AC466" s="60" t="str">
        <f>IF(ISERROR(MATCH([3]!Quota_Std_2022_23[[#This Row], [SESSION_TYPE]],$AX$2:$AX$5,0)),"0", "1")</f>
        <v>0</v>
      </c>
      <c r="AD466" s="60" t="str">
        <f>IF(ISERROR(MATCH(#REF!,#REF!,0)),"0", "1")</f>
        <v>0</v>
      </c>
      <c r="AE466" s="60" t="str">
        <f>IF(ISERROR(MATCH([3]!Quota_Std_2022_23[[#This Row], [Gender]],$AN$2:$AN$4,0)),"0", "1")</f>
        <v>0</v>
      </c>
      <c r="AF466" s="60" t="str">
        <f>IF(ISERROR(MATCH([3]!Quota_Std_2022_23[[#This Row], [Quota Type]],[3]Sheet1!$AO$2:$AO$12,0)),"0", "1")</f>
        <v>0</v>
      </c>
      <c r="AG466" s="60" t="str">
        <f>IF(ISERROR(MATCH(#REF!,$BA$2:$BA$8,0)),"0", "1")</f>
        <v>0</v>
      </c>
      <c r="AH466" s="60" t="str">
        <f>IF(ISERROR(MATCH(Passout2023[[#This Row], [Nationality Pakistani/ Foreign]],$D$3:$D$4,0)),"0", "1")</f>
        <v>0</v>
      </c>
    </row>
    <row r="467">
      <c r="A467" s="40"/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T467" t="s">
        <v>1905</v>
      </c>
      <c r="Y467" s="60" t="str">
        <f>IF(ISERROR(MATCH(Passout2023[[#This Row], [Degree Duration (year)]],$M$3:$M$10,0)),"0", "1")</f>
        <v>0</v>
      </c>
      <c r="Z467" s="60" t="str">
        <f>IF(ISERROR(MATCH(Passout2023[[#This Row], [Admission Type]],$F$3:$F$6,0)),"0", "1")</f>
        <v>0</v>
      </c>
      <c r="AA467" s="60" t="str">
        <f>IF(ISERROR(MATCH(Passout2023[[#This Row], [Batch Start Year]],$L$3:$L$25,0)),"0", "1")</f>
        <v>0</v>
      </c>
      <c r="AB467" s="60" t="str">
        <f>IF(ISERROR(MATCH(Passout2023[[#This Row], [Batch Start Semester]],$K$3:$K$6,0)),"0", "1")</f>
        <v>0</v>
      </c>
      <c r="AC467" s="60" t="str">
        <f>IF(ISERROR(MATCH([3]!Quota_Std_2022_23[[#This Row], [SESSION_TYPE]],$AX$2:$AX$5,0)),"0", "1")</f>
        <v>0</v>
      </c>
      <c r="AD467" s="60" t="str">
        <f>IF(ISERROR(MATCH(#REF!,#REF!,0)),"0", "1")</f>
        <v>0</v>
      </c>
      <c r="AE467" s="60" t="str">
        <f>IF(ISERROR(MATCH([3]!Quota_Std_2022_23[[#This Row], [Gender]],$AN$2:$AN$4,0)),"0", "1")</f>
        <v>0</v>
      </c>
      <c r="AF467" s="60" t="str">
        <f>IF(ISERROR(MATCH([3]!Quota_Std_2022_23[[#This Row], [Quota Type]],[3]Sheet1!$AO$2:$AO$12,0)),"0", "1")</f>
        <v>0</v>
      </c>
      <c r="AG467" s="60" t="str">
        <f>IF(ISERROR(MATCH(#REF!,$BA$2:$BA$8,0)),"0", "1")</f>
        <v>0</v>
      </c>
      <c r="AH467" s="60" t="str">
        <f>IF(ISERROR(MATCH(Passout2023[[#This Row], [Nationality Pakistani/ Foreign]],$D$3:$D$4,0)),"0", "1")</f>
        <v>0</v>
      </c>
    </row>
    <row r="468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80"/>
      <c r="P468" s="40"/>
      <c r="Q468" s="40"/>
      <c r="T468" t="s">
        <v>1906</v>
      </c>
      <c r="Y468" s="60" t="str">
        <f>IF(ISERROR(MATCH(Passout2023[[#This Row], [Degree Duration (year)]],$M$3:$M$10,0)),"0", "1")</f>
        <v>0</v>
      </c>
      <c r="Z468" s="60" t="str">
        <f>IF(ISERROR(MATCH(Passout2023[[#This Row], [Admission Type]],$F$3:$F$6,0)),"0", "1")</f>
        <v>0</v>
      </c>
      <c r="AA468" s="60" t="str">
        <f>IF(ISERROR(MATCH(Passout2023[[#This Row], [Batch Start Year]],$L$3:$L$25,0)),"0", "1")</f>
        <v>0</v>
      </c>
      <c r="AB468" s="60" t="str">
        <f>IF(ISERROR(MATCH(Passout2023[[#This Row], [Batch Start Semester]],$K$3:$K$6,0)),"0", "1")</f>
        <v>0</v>
      </c>
      <c r="AC468" s="60" t="str">
        <f>IF(ISERROR(MATCH([3]!Quota_Std_2022_23[[#This Row], [SESSION_TYPE]],$AX$2:$AX$5,0)),"0", "1")</f>
        <v>0</v>
      </c>
      <c r="AD468" s="60" t="str">
        <f>IF(ISERROR(MATCH(#REF!,#REF!,0)),"0", "1")</f>
        <v>0</v>
      </c>
      <c r="AE468" s="60" t="str">
        <f>IF(ISERROR(MATCH([3]!Quota_Std_2022_23[[#This Row], [Gender]],$AN$2:$AN$4,0)),"0", "1")</f>
        <v>0</v>
      </c>
      <c r="AF468" s="60" t="str">
        <f>IF(ISERROR(MATCH([3]!Quota_Std_2022_23[[#This Row], [Quota Type]],[3]Sheet1!$AO$2:$AO$12,0)),"0", "1")</f>
        <v>0</v>
      </c>
      <c r="AG468" s="60" t="str">
        <f>IF(ISERROR(MATCH(#REF!,$BA$2:$BA$8,0)),"0", "1")</f>
        <v>0</v>
      </c>
      <c r="AH468" s="60" t="str">
        <f>IF(ISERROR(MATCH(Passout2023[[#This Row], [Nationality Pakistani/ Foreign]],$D$3:$D$4,0)),"0", "1")</f>
        <v>0</v>
      </c>
    </row>
    <row r="469">
      <c r="A469" s="40"/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T469" t="s">
        <v>1907</v>
      </c>
      <c r="Y469" s="60" t="str">
        <f>IF(ISERROR(MATCH(Passout2023[[#This Row], [Degree Duration (year)]],$M$3:$M$10,0)),"0", "1")</f>
        <v>0</v>
      </c>
      <c r="Z469" s="60" t="str">
        <f>IF(ISERROR(MATCH(Passout2023[[#This Row], [Admission Type]],$F$3:$F$6,0)),"0", "1")</f>
        <v>0</v>
      </c>
      <c r="AA469" s="60" t="str">
        <f>IF(ISERROR(MATCH(Passout2023[[#This Row], [Batch Start Year]],$L$3:$L$25,0)),"0", "1")</f>
        <v>0</v>
      </c>
      <c r="AB469" s="60" t="str">
        <f>IF(ISERROR(MATCH(Passout2023[[#This Row], [Batch Start Semester]],$K$3:$K$6,0)),"0", "1")</f>
        <v>0</v>
      </c>
      <c r="AC469" s="60" t="str">
        <f>IF(ISERROR(MATCH([3]!Quota_Std_2022_23[[#This Row], [SESSION_TYPE]],$AX$2:$AX$5,0)),"0", "1")</f>
        <v>0</v>
      </c>
      <c r="AD469" s="60" t="str">
        <f>IF(ISERROR(MATCH(#REF!,#REF!,0)),"0", "1")</f>
        <v>0</v>
      </c>
      <c r="AE469" s="60" t="str">
        <f>IF(ISERROR(MATCH([3]!Quota_Std_2022_23[[#This Row], [Gender]],$AN$2:$AN$4,0)),"0", "1")</f>
        <v>0</v>
      </c>
      <c r="AF469" s="60" t="str">
        <f>IF(ISERROR(MATCH([3]!Quota_Std_2022_23[[#This Row], [Quota Type]],[3]Sheet1!$AO$2:$AO$12,0)),"0", "1")</f>
        <v>0</v>
      </c>
      <c r="AG469" s="60" t="str">
        <f>IF(ISERROR(MATCH(#REF!,$BA$2:$BA$8,0)),"0", "1")</f>
        <v>0</v>
      </c>
      <c r="AH469" s="60" t="str">
        <f>IF(ISERROR(MATCH(Passout2023[[#This Row], [Nationality Pakistani/ Foreign]],$D$3:$D$4,0)),"0", "1")</f>
        <v>0</v>
      </c>
    </row>
    <row r="470">
      <c r="A470" s="40"/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80"/>
      <c r="P470" s="40"/>
      <c r="Q470" s="40"/>
      <c r="T470" t="s">
        <v>1908</v>
      </c>
      <c r="Y470" s="60" t="str">
        <f>IF(ISERROR(MATCH(Passout2023[[#This Row], [Degree Duration (year)]],$M$3:$M$10,0)),"0", "1")</f>
        <v>0</v>
      </c>
      <c r="Z470" s="60" t="str">
        <f>IF(ISERROR(MATCH(Passout2023[[#This Row], [Admission Type]],$F$3:$F$6,0)),"0", "1")</f>
        <v>0</v>
      </c>
      <c r="AA470" s="60" t="str">
        <f>IF(ISERROR(MATCH(Passout2023[[#This Row], [Batch Start Year]],$L$3:$L$25,0)),"0", "1")</f>
        <v>0</v>
      </c>
      <c r="AB470" s="60" t="str">
        <f>IF(ISERROR(MATCH(Passout2023[[#This Row], [Batch Start Semester]],$K$3:$K$6,0)),"0", "1")</f>
        <v>0</v>
      </c>
      <c r="AC470" s="60" t="str">
        <f>IF(ISERROR(MATCH([3]!Quota_Std_2022_23[[#This Row], [SESSION_TYPE]],$AX$2:$AX$5,0)),"0", "1")</f>
        <v>0</v>
      </c>
      <c r="AD470" s="60" t="str">
        <f>IF(ISERROR(MATCH(#REF!,#REF!,0)),"0", "1")</f>
        <v>0</v>
      </c>
      <c r="AE470" s="60" t="str">
        <f>IF(ISERROR(MATCH([3]!Quota_Std_2022_23[[#This Row], [Gender]],$AN$2:$AN$4,0)),"0", "1")</f>
        <v>0</v>
      </c>
      <c r="AF470" s="60" t="str">
        <f>IF(ISERROR(MATCH([3]!Quota_Std_2022_23[[#This Row], [Quota Type]],[3]Sheet1!$AO$2:$AO$12,0)),"0", "1")</f>
        <v>0</v>
      </c>
      <c r="AG470" s="60" t="str">
        <f>IF(ISERROR(MATCH(#REF!,$BA$2:$BA$8,0)),"0", "1")</f>
        <v>0</v>
      </c>
      <c r="AH470" s="60" t="str">
        <f>IF(ISERROR(MATCH(Passout2023[[#This Row], [Nationality Pakistani/ Foreign]],$D$3:$D$4,0)),"0", "1")</f>
        <v>0</v>
      </c>
    </row>
    <row r="471">
      <c r="A471" s="40"/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T471" t="s">
        <v>1909</v>
      </c>
      <c r="Y471" s="60" t="str">
        <f>IF(ISERROR(MATCH(Passout2023[[#This Row], [Degree Duration (year)]],$M$3:$M$10,0)),"0", "1")</f>
        <v>0</v>
      </c>
      <c r="Z471" s="60" t="str">
        <f>IF(ISERROR(MATCH(Passout2023[[#This Row], [Admission Type]],$F$3:$F$6,0)),"0", "1")</f>
        <v>0</v>
      </c>
      <c r="AA471" s="60" t="str">
        <f>IF(ISERROR(MATCH(Passout2023[[#This Row], [Batch Start Year]],$L$3:$L$25,0)),"0", "1")</f>
        <v>0</v>
      </c>
      <c r="AB471" s="60" t="str">
        <f>IF(ISERROR(MATCH(Passout2023[[#This Row], [Batch Start Semester]],$K$3:$K$6,0)),"0", "1")</f>
        <v>0</v>
      </c>
      <c r="AC471" s="60" t="str">
        <f>IF(ISERROR(MATCH([3]!Quota_Std_2022_23[[#This Row], [SESSION_TYPE]],$AX$2:$AX$5,0)),"0", "1")</f>
        <v>0</v>
      </c>
      <c r="AD471" s="60" t="str">
        <f>IF(ISERROR(MATCH(#REF!,#REF!,0)),"0", "1")</f>
        <v>0</v>
      </c>
      <c r="AE471" s="60" t="str">
        <f>IF(ISERROR(MATCH([3]!Quota_Std_2022_23[[#This Row], [Gender]],$AN$2:$AN$4,0)),"0", "1")</f>
        <v>0</v>
      </c>
      <c r="AF471" s="60" t="str">
        <f>IF(ISERROR(MATCH([3]!Quota_Std_2022_23[[#This Row], [Quota Type]],[3]Sheet1!$AO$2:$AO$12,0)),"0", "1")</f>
        <v>0</v>
      </c>
      <c r="AG471" s="60" t="str">
        <f>IF(ISERROR(MATCH(#REF!,$BA$2:$BA$8,0)),"0", "1")</f>
        <v>0</v>
      </c>
      <c r="AH471" s="60" t="str">
        <f>IF(ISERROR(MATCH(Passout2023[[#This Row], [Nationality Pakistani/ Foreign]],$D$3:$D$4,0)),"0", "1")</f>
        <v>0</v>
      </c>
    </row>
    <row r="472">
      <c r="A472" s="40"/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80"/>
      <c r="P472" s="40"/>
      <c r="Q472" s="40"/>
      <c r="T472" t="s">
        <v>1910</v>
      </c>
      <c r="Y472" s="60" t="str">
        <f>IF(ISERROR(MATCH(Passout2023[[#This Row], [Degree Duration (year)]],$M$3:$M$10,0)),"0", "1")</f>
        <v>0</v>
      </c>
      <c r="Z472" s="60" t="str">
        <f>IF(ISERROR(MATCH(Passout2023[[#This Row], [Admission Type]],$F$3:$F$6,0)),"0", "1")</f>
        <v>0</v>
      </c>
      <c r="AA472" s="60" t="str">
        <f>IF(ISERROR(MATCH(Passout2023[[#This Row], [Batch Start Year]],$L$3:$L$25,0)),"0", "1")</f>
        <v>0</v>
      </c>
      <c r="AB472" s="60" t="str">
        <f>IF(ISERROR(MATCH(Passout2023[[#This Row], [Batch Start Semester]],$K$3:$K$6,0)),"0", "1")</f>
        <v>0</v>
      </c>
      <c r="AC472" s="60" t="str">
        <f>IF(ISERROR(MATCH([3]!Quota_Std_2022_23[[#This Row], [SESSION_TYPE]],$AX$2:$AX$5,0)),"0", "1")</f>
        <v>0</v>
      </c>
      <c r="AD472" s="60" t="str">
        <f>IF(ISERROR(MATCH(#REF!,#REF!,0)),"0", "1")</f>
        <v>0</v>
      </c>
      <c r="AE472" s="60" t="str">
        <f>IF(ISERROR(MATCH([3]!Quota_Std_2022_23[[#This Row], [Gender]],$AN$2:$AN$4,0)),"0", "1")</f>
        <v>0</v>
      </c>
      <c r="AF472" s="60" t="str">
        <f>IF(ISERROR(MATCH([3]!Quota_Std_2022_23[[#This Row], [Quota Type]],[3]Sheet1!$AO$2:$AO$12,0)),"0", "1")</f>
        <v>0</v>
      </c>
      <c r="AG472" s="60" t="str">
        <f>IF(ISERROR(MATCH(#REF!,$BA$2:$BA$8,0)),"0", "1")</f>
        <v>0</v>
      </c>
      <c r="AH472" s="60" t="str">
        <f>IF(ISERROR(MATCH(Passout2023[[#This Row], [Nationality Pakistani/ Foreign]],$D$3:$D$4,0)),"0", "1")</f>
        <v>0</v>
      </c>
    </row>
    <row r="473">
      <c r="A473" s="40"/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T473" t="s">
        <v>1911</v>
      </c>
      <c r="Y473" s="60" t="str">
        <f>IF(ISERROR(MATCH(Passout2023[[#This Row], [Degree Duration (year)]],$M$3:$M$10,0)),"0", "1")</f>
        <v>0</v>
      </c>
      <c r="Z473" s="60" t="str">
        <f>IF(ISERROR(MATCH(Passout2023[[#This Row], [Admission Type]],$F$3:$F$6,0)),"0", "1")</f>
        <v>0</v>
      </c>
      <c r="AA473" s="60" t="str">
        <f>IF(ISERROR(MATCH(Passout2023[[#This Row], [Batch Start Year]],$L$3:$L$25,0)),"0", "1")</f>
        <v>0</v>
      </c>
      <c r="AB473" s="60" t="str">
        <f>IF(ISERROR(MATCH(Passout2023[[#This Row], [Batch Start Semester]],$K$3:$K$6,0)),"0", "1")</f>
        <v>0</v>
      </c>
      <c r="AC473" s="60" t="str">
        <f>IF(ISERROR(MATCH([3]!Quota_Std_2022_23[[#This Row], [SESSION_TYPE]],$AX$2:$AX$5,0)),"0", "1")</f>
        <v>0</v>
      </c>
      <c r="AD473" s="60" t="str">
        <f>IF(ISERROR(MATCH(#REF!,#REF!,0)),"0", "1")</f>
        <v>0</v>
      </c>
      <c r="AE473" s="60" t="str">
        <f>IF(ISERROR(MATCH([3]!Quota_Std_2022_23[[#This Row], [Gender]],$AN$2:$AN$4,0)),"0", "1")</f>
        <v>0</v>
      </c>
      <c r="AF473" s="60" t="str">
        <f>IF(ISERROR(MATCH([3]!Quota_Std_2022_23[[#This Row], [Quota Type]],[3]Sheet1!$AO$2:$AO$12,0)),"0", "1")</f>
        <v>0</v>
      </c>
      <c r="AG473" s="60" t="str">
        <f>IF(ISERROR(MATCH(#REF!,$BA$2:$BA$8,0)),"0", "1")</f>
        <v>0</v>
      </c>
      <c r="AH473" s="60" t="str">
        <f>IF(ISERROR(MATCH(Passout2023[[#This Row], [Nationality Pakistani/ Foreign]],$D$3:$D$4,0)),"0", "1")</f>
        <v>0</v>
      </c>
    </row>
    <row r="474">
      <c r="A474" s="40"/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80"/>
      <c r="P474" s="40"/>
      <c r="Q474" s="40"/>
      <c r="T474" t="s">
        <v>1912</v>
      </c>
      <c r="Y474" s="60" t="str">
        <f>IF(ISERROR(MATCH(Passout2023[[#This Row], [Degree Duration (year)]],$M$3:$M$10,0)),"0", "1")</f>
        <v>0</v>
      </c>
      <c r="Z474" s="60" t="str">
        <f>IF(ISERROR(MATCH(Passout2023[[#This Row], [Admission Type]],$F$3:$F$6,0)),"0", "1")</f>
        <v>0</v>
      </c>
      <c r="AA474" s="60" t="str">
        <f>IF(ISERROR(MATCH(Passout2023[[#This Row], [Batch Start Year]],$L$3:$L$25,0)),"0", "1")</f>
        <v>0</v>
      </c>
      <c r="AB474" s="60" t="str">
        <f>IF(ISERROR(MATCH(Passout2023[[#This Row], [Batch Start Semester]],$K$3:$K$6,0)),"0", "1")</f>
        <v>0</v>
      </c>
      <c r="AC474" s="60" t="str">
        <f>IF(ISERROR(MATCH([3]!Quota_Std_2022_23[[#This Row], [SESSION_TYPE]],$AX$2:$AX$5,0)),"0", "1")</f>
        <v>0</v>
      </c>
      <c r="AD474" s="60" t="str">
        <f>IF(ISERROR(MATCH(#REF!,#REF!,0)),"0", "1")</f>
        <v>0</v>
      </c>
      <c r="AE474" s="60" t="str">
        <f>IF(ISERROR(MATCH([3]!Quota_Std_2022_23[[#This Row], [Gender]],$AN$2:$AN$4,0)),"0", "1")</f>
        <v>0</v>
      </c>
      <c r="AF474" s="60" t="str">
        <f>IF(ISERROR(MATCH([3]!Quota_Std_2022_23[[#This Row], [Quota Type]],[3]Sheet1!$AO$2:$AO$12,0)),"0", "1")</f>
        <v>0</v>
      </c>
      <c r="AG474" s="60" t="str">
        <f>IF(ISERROR(MATCH(#REF!,$BA$2:$BA$8,0)),"0", "1")</f>
        <v>0</v>
      </c>
      <c r="AH474" s="60" t="str">
        <f>IF(ISERROR(MATCH(Passout2023[[#This Row], [Nationality Pakistani/ Foreign]],$D$3:$D$4,0)),"0", "1")</f>
        <v>0</v>
      </c>
    </row>
    <row r="475">
      <c r="A475" s="40"/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T475" t="s">
        <v>1913</v>
      </c>
      <c r="Y475" s="60" t="str">
        <f>IF(ISERROR(MATCH(Passout2023[[#This Row], [Degree Duration (year)]],$M$3:$M$10,0)),"0", "1")</f>
        <v>0</v>
      </c>
      <c r="Z475" s="60" t="str">
        <f>IF(ISERROR(MATCH(Passout2023[[#This Row], [Admission Type]],$F$3:$F$6,0)),"0", "1")</f>
        <v>0</v>
      </c>
      <c r="AA475" s="60" t="str">
        <f>IF(ISERROR(MATCH(Passout2023[[#This Row], [Batch Start Year]],$L$3:$L$25,0)),"0", "1")</f>
        <v>0</v>
      </c>
      <c r="AB475" s="60" t="str">
        <f>IF(ISERROR(MATCH(Passout2023[[#This Row], [Batch Start Semester]],$K$3:$K$6,0)),"0", "1")</f>
        <v>0</v>
      </c>
      <c r="AC475" s="60" t="str">
        <f>IF(ISERROR(MATCH([3]!Quota_Std_2022_23[[#This Row], [SESSION_TYPE]],$AX$2:$AX$5,0)),"0", "1")</f>
        <v>0</v>
      </c>
      <c r="AD475" s="60" t="str">
        <f>IF(ISERROR(MATCH(#REF!,#REF!,0)),"0", "1")</f>
        <v>0</v>
      </c>
      <c r="AE475" s="60" t="str">
        <f>IF(ISERROR(MATCH([3]!Quota_Std_2022_23[[#This Row], [Gender]],$AN$2:$AN$4,0)),"0", "1")</f>
        <v>0</v>
      </c>
      <c r="AF475" s="60" t="str">
        <f>IF(ISERROR(MATCH([3]!Quota_Std_2022_23[[#This Row], [Quota Type]],[3]Sheet1!$AO$2:$AO$12,0)),"0", "1")</f>
        <v>0</v>
      </c>
      <c r="AG475" s="60" t="str">
        <f>IF(ISERROR(MATCH(#REF!,$BA$2:$BA$8,0)),"0", "1")</f>
        <v>0</v>
      </c>
      <c r="AH475" s="60" t="str">
        <f>IF(ISERROR(MATCH(Passout2023[[#This Row], [Nationality Pakistani/ Foreign]],$D$3:$D$4,0)),"0", "1")</f>
        <v>0</v>
      </c>
    </row>
    <row r="476">
      <c r="A476" s="40"/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80"/>
      <c r="P476" s="40"/>
      <c r="Q476" s="40"/>
      <c r="T476" t="s">
        <v>1914</v>
      </c>
      <c r="Y476" s="60" t="str">
        <f>IF(ISERROR(MATCH(Passout2023[[#This Row], [Degree Duration (year)]],$M$3:$M$10,0)),"0", "1")</f>
        <v>0</v>
      </c>
      <c r="Z476" s="60" t="str">
        <f>IF(ISERROR(MATCH(Passout2023[[#This Row], [Admission Type]],$F$3:$F$6,0)),"0", "1")</f>
        <v>0</v>
      </c>
      <c r="AA476" s="60" t="str">
        <f>IF(ISERROR(MATCH(Passout2023[[#This Row], [Batch Start Year]],$L$3:$L$25,0)),"0", "1")</f>
        <v>0</v>
      </c>
      <c r="AB476" s="60" t="str">
        <f>IF(ISERROR(MATCH(Passout2023[[#This Row], [Batch Start Semester]],$K$3:$K$6,0)),"0", "1")</f>
        <v>0</v>
      </c>
      <c r="AC476" s="60" t="str">
        <f>IF(ISERROR(MATCH([3]!Quota_Std_2022_23[[#This Row], [SESSION_TYPE]],$AX$2:$AX$5,0)),"0", "1")</f>
        <v>0</v>
      </c>
      <c r="AD476" s="60" t="str">
        <f>IF(ISERROR(MATCH(#REF!,#REF!,0)),"0", "1")</f>
        <v>0</v>
      </c>
      <c r="AE476" s="60" t="str">
        <f>IF(ISERROR(MATCH([3]!Quota_Std_2022_23[[#This Row], [Gender]],$AN$2:$AN$4,0)),"0", "1")</f>
        <v>0</v>
      </c>
      <c r="AF476" s="60" t="str">
        <f>IF(ISERROR(MATCH([3]!Quota_Std_2022_23[[#This Row], [Quota Type]],[3]Sheet1!$AO$2:$AO$12,0)),"0", "1")</f>
        <v>0</v>
      </c>
      <c r="AG476" s="60" t="str">
        <f>IF(ISERROR(MATCH(#REF!,$BA$2:$BA$8,0)),"0", "1")</f>
        <v>0</v>
      </c>
      <c r="AH476" s="60" t="str">
        <f>IF(ISERROR(MATCH(Passout2023[[#This Row], [Nationality Pakistani/ Foreign]],$D$3:$D$4,0)),"0", "1")</f>
        <v>0</v>
      </c>
    </row>
    <row r="477">
      <c r="A477" s="40"/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T477" t="s">
        <v>1915</v>
      </c>
      <c r="Y477" s="60" t="str">
        <f>IF(ISERROR(MATCH(Passout2023[[#This Row], [Degree Duration (year)]],$M$3:$M$10,0)),"0", "1")</f>
        <v>0</v>
      </c>
      <c r="Z477" s="60" t="str">
        <f>IF(ISERROR(MATCH(Passout2023[[#This Row], [Admission Type]],$F$3:$F$6,0)),"0", "1")</f>
        <v>0</v>
      </c>
      <c r="AA477" s="60" t="str">
        <f>IF(ISERROR(MATCH(Passout2023[[#This Row], [Batch Start Year]],$L$3:$L$25,0)),"0", "1")</f>
        <v>0</v>
      </c>
      <c r="AB477" s="60" t="str">
        <f>IF(ISERROR(MATCH(Passout2023[[#This Row], [Batch Start Semester]],$K$3:$K$6,0)),"0", "1")</f>
        <v>0</v>
      </c>
      <c r="AC477" s="60" t="str">
        <f>IF(ISERROR(MATCH([3]!Quota_Std_2022_23[[#This Row], [SESSION_TYPE]],$AX$2:$AX$5,0)),"0", "1")</f>
        <v>0</v>
      </c>
      <c r="AD477" s="60" t="str">
        <f>IF(ISERROR(MATCH(#REF!,#REF!,0)),"0", "1")</f>
        <v>0</v>
      </c>
      <c r="AE477" s="60" t="str">
        <f>IF(ISERROR(MATCH([3]!Quota_Std_2022_23[[#This Row], [Gender]],$AN$2:$AN$4,0)),"0", "1")</f>
        <v>0</v>
      </c>
      <c r="AF477" s="60" t="str">
        <f>IF(ISERROR(MATCH([3]!Quota_Std_2022_23[[#This Row], [Quota Type]],[3]Sheet1!$AO$2:$AO$12,0)),"0", "1")</f>
        <v>0</v>
      </c>
      <c r="AG477" s="60" t="str">
        <f>IF(ISERROR(MATCH(#REF!,$BA$2:$BA$8,0)),"0", "1")</f>
        <v>0</v>
      </c>
      <c r="AH477" s="60" t="str">
        <f>IF(ISERROR(MATCH(Passout2023[[#This Row], [Nationality Pakistani/ Foreign]],$D$3:$D$4,0)),"0", "1")</f>
        <v>0</v>
      </c>
    </row>
    <row r="478">
      <c r="A478" s="40"/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80"/>
      <c r="P478" s="40"/>
      <c r="Q478" s="40"/>
      <c r="T478" t="s">
        <v>1916</v>
      </c>
      <c r="Y478" s="60" t="str">
        <f>IF(ISERROR(MATCH(Passout2023[[#This Row], [Degree Duration (year)]],$M$3:$M$10,0)),"0", "1")</f>
        <v>0</v>
      </c>
      <c r="Z478" s="60" t="str">
        <f>IF(ISERROR(MATCH(Passout2023[[#This Row], [Admission Type]],$F$3:$F$6,0)),"0", "1")</f>
        <v>0</v>
      </c>
      <c r="AA478" s="60" t="str">
        <f>IF(ISERROR(MATCH(Passout2023[[#This Row], [Batch Start Year]],$L$3:$L$25,0)),"0", "1")</f>
        <v>0</v>
      </c>
      <c r="AB478" s="60" t="str">
        <f>IF(ISERROR(MATCH(Passout2023[[#This Row], [Batch Start Semester]],$K$3:$K$6,0)),"0", "1")</f>
        <v>0</v>
      </c>
      <c r="AC478" s="60" t="str">
        <f>IF(ISERROR(MATCH([3]!Quota_Std_2022_23[[#This Row], [SESSION_TYPE]],$AX$2:$AX$5,0)),"0", "1")</f>
        <v>0</v>
      </c>
      <c r="AD478" s="60" t="str">
        <f>IF(ISERROR(MATCH(#REF!,#REF!,0)),"0", "1")</f>
        <v>0</v>
      </c>
      <c r="AE478" s="60" t="str">
        <f>IF(ISERROR(MATCH([3]!Quota_Std_2022_23[[#This Row], [Gender]],$AN$2:$AN$4,0)),"0", "1")</f>
        <v>0</v>
      </c>
      <c r="AF478" s="60" t="str">
        <f>IF(ISERROR(MATCH([3]!Quota_Std_2022_23[[#This Row], [Quota Type]],[3]Sheet1!$AO$2:$AO$12,0)),"0", "1")</f>
        <v>0</v>
      </c>
      <c r="AG478" s="60" t="str">
        <f>IF(ISERROR(MATCH(#REF!,$BA$2:$BA$8,0)),"0", "1")</f>
        <v>0</v>
      </c>
      <c r="AH478" s="60" t="str">
        <f>IF(ISERROR(MATCH(Passout2023[[#This Row], [Nationality Pakistani/ Foreign]],$D$3:$D$4,0)),"0", "1")</f>
        <v>0</v>
      </c>
    </row>
    <row r="479">
      <c r="A479" s="40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T479" t="s">
        <v>1917</v>
      </c>
      <c r="Y479" s="60" t="str">
        <f>IF(ISERROR(MATCH(Passout2023[[#This Row], [Degree Duration (year)]],$M$3:$M$10,0)),"0", "1")</f>
        <v>0</v>
      </c>
      <c r="Z479" s="60" t="str">
        <f>IF(ISERROR(MATCH(Passout2023[[#This Row], [Admission Type]],$F$3:$F$6,0)),"0", "1")</f>
        <v>0</v>
      </c>
      <c r="AA479" s="60" t="str">
        <f>IF(ISERROR(MATCH(Passout2023[[#This Row], [Batch Start Year]],$L$3:$L$25,0)),"0", "1")</f>
        <v>0</v>
      </c>
      <c r="AB479" s="60" t="str">
        <f>IF(ISERROR(MATCH(Passout2023[[#This Row], [Batch Start Semester]],$K$3:$K$6,0)),"0", "1")</f>
        <v>0</v>
      </c>
      <c r="AC479" s="60" t="str">
        <f>IF(ISERROR(MATCH([3]!Quota_Std_2022_23[[#This Row], [SESSION_TYPE]],$AX$2:$AX$5,0)),"0", "1")</f>
        <v>0</v>
      </c>
      <c r="AD479" s="60" t="str">
        <f>IF(ISERROR(MATCH(#REF!,#REF!,0)),"0", "1")</f>
        <v>0</v>
      </c>
      <c r="AE479" s="60" t="str">
        <f>IF(ISERROR(MATCH([3]!Quota_Std_2022_23[[#This Row], [Gender]],$AN$2:$AN$4,0)),"0", "1")</f>
        <v>0</v>
      </c>
      <c r="AF479" s="60" t="str">
        <f>IF(ISERROR(MATCH([3]!Quota_Std_2022_23[[#This Row], [Quota Type]],[3]Sheet1!$AO$2:$AO$12,0)),"0", "1")</f>
        <v>0</v>
      </c>
      <c r="AG479" s="60" t="str">
        <f>IF(ISERROR(MATCH(#REF!,$BA$2:$BA$8,0)),"0", "1")</f>
        <v>0</v>
      </c>
      <c r="AH479" s="60" t="str">
        <f>IF(ISERROR(MATCH(Passout2023[[#This Row], [Nationality Pakistani/ Foreign]],$D$3:$D$4,0)),"0", "1")</f>
        <v>0</v>
      </c>
    </row>
    <row r="480">
      <c r="A480" s="40"/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80"/>
      <c r="P480" s="40"/>
      <c r="Q480" s="40"/>
      <c r="T480" t="s">
        <v>1918</v>
      </c>
      <c r="Y480" s="60" t="str">
        <f>IF(ISERROR(MATCH(Passout2023[[#This Row], [Degree Duration (year)]],$M$3:$M$10,0)),"0", "1")</f>
        <v>0</v>
      </c>
      <c r="Z480" s="60" t="str">
        <f>IF(ISERROR(MATCH(Passout2023[[#This Row], [Admission Type]],$F$3:$F$6,0)),"0", "1")</f>
        <v>0</v>
      </c>
      <c r="AA480" s="60" t="str">
        <f>IF(ISERROR(MATCH(Passout2023[[#This Row], [Batch Start Year]],$L$3:$L$25,0)),"0", "1")</f>
        <v>0</v>
      </c>
      <c r="AB480" s="60" t="str">
        <f>IF(ISERROR(MATCH(Passout2023[[#This Row], [Batch Start Semester]],$K$3:$K$6,0)),"0", "1")</f>
        <v>0</v>
      </c>
      <c r="AC480" s="60" t="str">
        <f>IF(ISERROR(MATCH([3]!Quota_Std_2022_23[[#This Row], [SESSION_TYPE]],$AX$2:$AX$5,0)),"0", "1")</f>
        <v>0</v>
      </c>
      <c r="AD480" s="60" t="str">
        <f>IF(ISERROR(MATCH(#REF!,#REF!,0)),"0", "1")</f>
        <v>0</v>
      </c>
      <c r="AE480" s="60" t="str">
        <f>IF(ISERROR(MATCH([3]!Quota_Std_2022_23[[#This Row], [Gender]],$AN$2:$AN$4,0)),"0", "1")</f>
        <v>0</v>
      </c>
      <c r="AF480" s="60" t="str">
        <f>IF(ISERROR(MATCH([3]!Quota_Std_2022_23[[#This Row], [Quota Type]],[3]Sheet1!$AO$2:$AO$12,0)),"0", "1")</f>
        <v>0</v>
      </c>
      <c r="AG480" s="60" t="str">
        <f>IF(ISERROR(MATCH(#REF!,$BA$2:$BA$8,0)),"0", "1")</f>
        <v>0</v>
      </c>
      <c r="AH480" s="60" t="str">
        <f>IF(ISERROR(MATCH(Passout2023[[#This Row], [Nationality Pakistani/ Foreign]],$D$3:$D$4,0)),"0", "1")</f>
        <v>0</v>
      </c>
    </row>
    <row r="481">
      <c r="A481" s="40"/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80"/>
      <c r="P481" s="40"/>
      <c r="Q481" s="40"/>
      <c r="T481" t="s">
        <v>1919</v>
      </c>
      <c r="Y481" s="60" t="str">
        <f>IF(ISERROR(MATCH(Passout2023[[#This Row], [Degree Duration (year)]],$M$3:$M$10,0)),"0", "1")</f>
        <v>0</v>
      </c>
      <c r="Z481" s="60" t="str">
        <f>IF(ISERROR(MATCH(Passout2023[[#This Row], [Admission Type]],$F$3:$F$6,0)),"0", "1")</f>
        <v>0</v>
      </c>
      <c r="AA481" s="60" t="str">
        <f>IF(ISERROR(MATCH(Passout2023[[#This Row], [Batch Start Year]],$L$3:$L$25,0)),"0", "1")</f>
        <v>0</v>
      </c>
      <c r="AB481" s="60" t="str">
        <f>IF(ISERROR(MATCH(Passout2023[[#This Row], [Batch Start Semester]],$K$3:$K$6,0)),"0", "1")</f>
        <v>0</v>
      </c>
      <c r="AC481" s="60" t="str">
        <f>IF(ISERROR(MATCH([3]!Quota_Std_2022_23[[#This Row], [SESSION_TYPE]],$AX$2:$AX$5,0)),"0", "1")</f>
        <v>0</v>
      </c>
      <c r="AD481" s="60" t="str">
        <f>IF(ISERROR(MATCH(#REF!,#REF!,0)),"0", "1")</f>
        <v>0</v>
      </c>
      <c r="AE481" s="60" t="str">
        <f>IF(ISERROR(MATCH([3]!Quota_Std_2022_23[[#This Row], [Gender]],$AN$2:$AN$4,0)),"0", "1")</f>
        <v>0</v>
      </c>
      <c r="AF481" s="60" t="str">
        <f>IF(ISERROR(MATCH([3]!Quota_Std_2022_23[[#This Row], [Quota Type]],[3]Sheet1!$AO$2:$AO$12,0)),"0", "1")</f>
        <v>0</v>
      </c>
      <c r="AG481" s="60" t="str">
        <f>IF(ISERROR(MATCH(#REF!,$BA$2:$BA$8,0)),"0", "1")</f>
        <v>0</v>
      </c>
      <c r="AH481" s="60" t="str">
        <f>IF(ISERROR(MATCH(Passout2023[[#This Row], [Nationality Pakistani/ Foreign]],$D$3:$D$4,0)),"0", "1")</f>
        <v>0</v>
      </c>
    </row>
    <row r="482">
      <c r="A482" s="40"/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T482" t="s">
        <v>1920</v>
      </c>
      <c r="Y482" s="60" t="str">
        <f>IF(ISERROR(MATCH(Passout2023[[#This Row], [Degree Duration (year)]],$M$3:$M$10,0)),"0", "1")</f>
        <v>0</v>
      </c>
      <c r="Z482" s="60" t="str">
        <f>IF(ISERROR(MATCH(Passout2023[[#This Row], [Admission Type]],$F$3:$F$6,0)),"0", "1")</f>
        <v>0</v>
      </c>
      <c r="AA482" s="60" t="str">
        <f>IF(ISERROR(MATCH(Passout2023[[#This Row], [Batch Start Year]],$L$3:$L$25,0)),"0", "1")</f>
        <v>0</v>
      </c>
      <c r="AB482" s="60" t="str">
        <f>IF(ISERROR(MATCH(Passout2023[[#This Row], [Batch Start Semester]],$K$3:$K$6,0)),"0", "1")</f>
        <v>0</v>
      </c>
      <c r="AC482" s="60" t="str">
        <f>IF(ISERROR(MATCH([3]!Quota_Std_2022_23[[#This Row], [SESSION_TYPE]],$AX$2:$AX$5,0)),"0", "1")</f>
        <v>0</v>
      </c>
      <c r="AD482" s="60" t="str">
        <f>IF(ISERROR(MATCH(#REF!,#REF!,0)),"0", "1")</f>
        <v>0</v>
      </c>
      <c r="AE482" s="60" t="str">
        <f>IF(ISERROR(MATCH([3]!Quota_Std_2022_23[[#This Row], [Gender]],$AN$2:$AN$4,0)),"0", "1")</f>
        <v>0</v>
      </c>
      <c r="AF482" s="60" t="str">
        <f>IF(ISERROR(MATCH([3]!Quota_Std_2022_23[[#This Row], [Quota Type]],[3]Sheet1!$AO$2:$AO$12,0)),"0", "1")</f>
        <v>0</v>
      </c>
      <c r="AG482" s="60" t="str">
        <f>IF(ISERROR(MATCH(#REF!,$BA$2:$BA$8,0)),"0", "1")</f>
        <v>0</v>
      </c>
      <c r="AH482" s="60" t="str">
        <f>IF(ISERROR(MATCH(Passout2023[[#This Row], [Nationality Pakistani/ Foreign]],$D$3:$D$4,0)),"0", "1")</f>
        <v>0</v>
      </c>
    </row>
    <row r="483">
      <c r="A483" s="40"/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80"/>
      <c r="P483" s="40"/>
      <c r="Q483" s="40"/>
      <c r="T483" t="s">
        <v>1921</v>
      </c>
      <c r="Y483" s="60" t="str">
        <f>IF(ISERROR(MATCH(Passout2023[[#This Row], [Degree Duration (year)]],$M$3:$M$10,0)),"0", "1")</f>
        <v>0</v>
      </c>
      <c r="Z483" s="60" t="str">
        <f>IF(ISERROR(MATCH(Passout2023[[#This Row], [Admission Type]],$F$3:$F$6,0)),"0", "1")</f>
        <v>0</v>
      </c>
      <c r="AA483" s="60" t="str">
        <f>IF(ISERROR(MATCH(Passout2023[[#This Row], [Batch Start Year]],$L$3:$L$25,0)),"0", "1")</f>
        <v>0</v>
      </c>
      <c r="AB483" s="60" t="str">
        <f>IF(ISERROR(MATCH(Passout2023[[#This Row], [Batch Start Semester]],$K$3:$K$6,0)),"0", "1")</f>
        <v>0</v>
      </c>
      <c r="AC483" s="60" t="str">
        <f>IF(ISERROR(MATCH([3]!Quota_Std_2022_23[[#This Row], [SESSION_TYPE]],$AX$2:$AX$5,0)),"0", "1")</f>
        <v>0</v>
      </c>
      <c r="AD483" s="60" t="str">
        <f>IF(ISERROR(MATCH(#REF!,#REF!,0)),"0", "1")</f>
        <v>0</v>
      </c>
      <c r="AE483" s="60" t="str">
        <f>IF(ISERROR(MATCH([3]!Quota_Std_2022_23[[#This Row], [Gender]],$AN$2:$AN$4,0)),"0", "1")</f>
        <v>0</v>
      </c>
      <c r="AF483" s="60" t="str">
        <f>IF(ISERROR(MATCH([3]!Quota_Std_2022_23[[#This Row], [Quota Type]],[3]Sheet1!$AO$2:$AO$12,0)),"0", "1")</f>
        <v>0</v>
      </c>
      <c r="AG483" s="60" t="str">
        <f>IF(ISERROR(MATCH(#REF!,$BA$2:$BA$8,0)),"0", "1")</f>
        <v>0</v>
      </c>
      <c r="AH483" s="60" t="str">
        <f>IF(ISERROR(MATCH(Passout2023[[#This Row], [Nationality Pakistani/ Foreign]],$D$3:$D$4,0)),"0", "1")</f>
        <v>0</v>
      </c>
    </row>
    <row r="484">
      <c r="A484" s="40"/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T484" t="s">
        <v>1922</v>
      </c>
      <c r="Y484" s="60" t="str">
        <f>IF(ISERROR(MATCH(Passout2023[[#This Row], [Degree Duration (year)]],$M$3:$M$10,0)),"0", "1")</f>
        <v>0</v>
      </c>
      <c r="Z484" s="60" t="str">
        <f>IF(ISERROR(MATCH(Passout2023[[#This Row], [Admission Type]],$F$3:$F$6,0)),"0", "1")</f>
        <v>0</v>
      </c>
      <c r="AA484" s="60" t="str">
        <f>IF(ISERROR(MATCH(Passout2023[[#This Row], [Batch Start Year]],$L$3:$L$25,0)),"0", "1")</f>
        <v>0</v>
      </c>
      <c r="AB484" s="60" t="str">
        <f>IF(ISERROR(MATCH(Passout2023[[#This Row], [Batch Start Semester]],$K$3:$K$6,0)),"0", "1")</f>
        <v>0</v>
      </c>
      <c r="AC484" s="60" t="str">
        <f>IF(ISERROR(MATCH([3]!Quota_Std_2022_23[[#This Row], [SESSION_TYPE]],$AX$2:$AX$5,0)),"0", "1")</f>
        <v>0</v>
      </c>
      <c r="AD484" s="60" t="str">
        <f>IF(ISERROR(MATCH(#REF!,#REF!,0)),"0", "1")</f>
        <v>0</v>
      </c>
      <c r="AE484" s="60" t="str">
        <f>IF(ISERROR(MATCH([3]!Quota_Std_2022_23[[#This Row], [Gender]],$AN$2:$AN$4,0)),"0", "1")</f>
        <v>0</v>
      </c>
      <c r="AF484" s="60" t="str">
        <f>IF(ISERROR(MATCH([3]!Quota_Std_2022_23[[#This Row], [Quota Type]],[3]Sheet1!$AO$2:$AO$12,0)),"0", "1")</f>
        <v>0</v>
      </c>
      <c r="AG484" s="60" t="str">
        <f>IF(ISERROR(MATCH(#REF!,$BA$2:$BA$8,0)),"0", "1")</f>
        <v>0</v>
      </c>
      <c r="AH484" s="60" t="str">
        <f>IF(ISERROR(MATCH(Passout2023[[#This Row], [Nationality Pakistani/ Foreign]],$D$3:$D$4,0)),"0", "1")</f>
        <v>0</v>
      </c>
    </row>
    <row r="485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80"/>
      <c r="P485" s="40"/>
      <c r="Q485" s="40"/>
      <c r="T485" t="s">
        <v>1923</v>
      </c>
      <c r="Y485" s="60" t="str">
        <f>IF(ISERROR(MATCH(Passout2023[[#This Row], [Degree Duration (year)]],$M$3:$M$10,0)),"0", "1")</f>
        <v>0</v>
      </c>
      <c r="Z485" s="60" t="str">
        <f>IF(ISERROR(MATCH(Passout2023[[#This Row], [Admission Type]],$F$3:$F$6,0)),"0", "1")</f>
        <v>0</v>
      </c>
      <c r="AA485" s="60" t="str">
        <f>IF(ISERROR(MATCH(Passout2023[[#This Row], [Batch Start Year]],$L$3:$L$25,0)),"0", "1")</f>
        <v>0</v>
      </c>
      <c r="AB485" s="60" t="str">
        <f>IF(ISERROR(MATCH(Passout2023[[#This Row], [Batch Start Semester]],$K$3:$K$6,0)),"0", "1")</f>
        <v>0</v>
      </c>
      <c r="AC485" s="60" t="str">
        <f>IF(ISERROR(MATCH([3]!Quota_Std_2022_23[[#This Row], [SESSION_TYPE]],$AX$2:$AX$5,0)),"0", "1")</f>
        <v>0</v>
      </c>
      <c r="AD485" s="60" t="str">
        <f>IF(ISERROR(MATCH(#REF!,#REF!,0)),"0", "1")</f>
        <v>0</v>
      </c>
      <c r="AE485" s="60" t="str">
        <f>IF(ISERROR(MATCH([3]!Quota_Std_2022_23[[#This Row], [Gender]],$AN$2:$AN$4,0)),"0", "1")</f>
        <v>0</v>
      </c>
      <c r="AF485" s="60" t="str">
        <f>IF(ISERROR(MATCH([3]!Quota_Std_2022_23[[#This Row], [Quota Type]],[3]Sheet1!$AO$2:$AO$12,0)),"0", "1")</f>
        <v>0</v>
      </c>
      <c r="AG485" s="60" t="str">
        <f>IF(ISERROR(MATCH(#REF!,$BA$2:$BA$8,0)),"0", "1")</f>
        <v>0</v>
      </c>
      <c r="AH485" s="60" t="str">
        <f>IF(ISERROR(MATCH(Passout2023[[#This Row], [Nationality Pakistani/ Foreign]],$D$3:$D$4,0)),"0", "1")</f>
        <v>0</v>
      </c>
    </row>
    <row r="486">
      <c r="A486" s="40"/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T486" t="s">
        <v>1924</v>
      </c>
      <c r="Y486" s="60" t="str">
        <f>IF(ISERROR(MATCH(Passout2023[[#This Row], [Degree Duration (year)]],$M$3:$M$10,0)),"0", "1")</f>
        <v>0</v>
      </c>
      <c r="Z486" s="60" t="str">
        <f>IF(ISERROR(MATCH(Passout2023[[#This Row], [Admission Type]],$F$3:$F$6,0)),"0", "1")</f>
        <v>0</v>
      </c>
      <c r="AA486" s="60" t="str">
        <f>IF(ISERROR(MATCH(Passout2023[[#This Row], [Batch Start Year]],$L$3:$L$25,0)),"0", "1")</f>
        <v>0</v>
      </c>
      <c r="AB486" s="60" t="str">
        <f>IF(ISERROR(MATCH(Passout2023[[#This Row], [Batch Start Semester]],$K$3:$K$6,0)),"0", "1")</f>
        <v>0</v>
      </c>
      <c r="AC486" s="60" t="str">
        <f>IF(ISERROR(MATCH([3]!Quota_Std_2022_23[[#This Row], [SESSION_TYPE]],$AX$2:$AX$5,0)),"0", "1")</f>
        <v>0</v>
      </c>
      <c r="AD486" s="60" t="str">
        <f>IF(ISERROR(MATCH(#REF!,#REF!,0)),"0", "1")</f>
        <v>0</v>
      </c>
      <c r="AE486" s="60" t="str">
        <f>IF(ISERROR(MATCH([3]!Quota_Std_2022_23[[#This Row], [Gender]],$AN$2:$AN$4,0)),"0", "1")</f>
        <v>0</v>
      </c>
      <c r="AF486" s="60" t="str">
        <f>IF(ISERROR(MATCH([3]!Quota_Std_2022_23[[#This Row], [Quota Type]],[3]Sheet1!$AO$2:$AO$12,0)),"0", "1")</f>
        <v>0</v>
      </c>
      <c r="AG486" s="60" t="str">
        <f>IF(ISERROR(MATCH(#REF!,$BA$2:$BA$8,0)),"0", "1")</f>
        <v>0</v>
      </c>
      <c r="AH486" s="60" t="str">
        <f>IF(ISERROR(MATCH(Passout2023[[#This Row], [Nationality Pakistani/ Foreign]],$D$3:$D$4,0)),"0", "1")</f>
        <v>0</v>
      </c>
    </row>
    <row r="487">
      <c r="A487" s="40"/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80"/>
      <c r="P487" s="40"/>
      <c r="Q487" s="40"/>
      <c r="T487" t="s">
        <v>1925</v>
      </c>
      <c r="Y487" s="60" t="str">
        <f>IF(ISERROR(MATCH(Passout2023[[#This Row], [Degree Duration (year)]],$M$3:$M$10,0)),"0", "1")</f>
        <v>0</v>
      </c>
      <c r="Z487" s="60" t="str">
        <f>IF(ISERROR(MATCH(Passout2023[[#This Row], [Admission Type]],$F$3:$F$6,0)),"0", "1")</f>
        <v>0</v>
      </c>
      <c r="AA487" s="60" t="str">
        <f>IF(ISERROR(MATCH(Passout2023[[#This Row], [Batch Start Year]],$L$3:$L$25,0)),"0", "1")</f>
        <v>0</v>
      </c>
      <c r="AB487" s="60" t="str">
        <f>IF(ISERROR(MATCH(Passout2023[[#This Row], [Batch Start Semester]],$K$3:$K$6,0)),"0", "1")</f>
        <v>0</v>
      </c>
      <c r="AC487" s="60" t="str">
        <f>IF(ISERROR(MATCH([3]!Quota_Std_2022_23[[#This Row], [SESSION_TYPE]],$AX$2:$AX$5,0)),"0", "1")</f>
        <v>0</v>
      </c>
      <c r="AD487" s="60" t="str">
        <f>IF(ISERROR(MATCH(#REF!,#REF!,0)),"0", "1")</f>
        <v>0</v>
      </c>
      <c r="AE487" s="60" t="str">
        <f>IF(ISERROR(MATCH([3]!Quota_Std_2022_23[[#This Row], [Gender]],$AN$2:$AN$4,0)),"0", "1")</f>
        <v>0</v>
      </c>
      <c r="AF487" s="60" t="str">
        <f>IF(ISERROR(MATCH([3]!Quota_Std_2022_23[[#This Row], [Quota Type]],[3]Sheet1!$AO$2:$AO$12,0)),"0", "1")</f>
        <v>0</v>
      </c>
      <c r="AG487" s="60" t="str">
        <f>IF(ISERROR(MATCH(#REF!,$BA$2:$BA$8,0)),"0", "1")</f>
        <v>0</v>
      </c>
      <c r="AH487" s="60" t="str">
        <f>IF(ISERROR(MATCH(Passout2023[[#This Row], [Nationality Pakistani/ Foreign]],$D$3:$D$4,0)),"0", "1")</f>
        <v>0</v>
      </c>
    </row>
    <row r="488">
      <c r="A488" s="40"/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80"/>
      <c r="P488" s="40"/>
      <c r="Q488" s="40"/>
      <c r="T488" t="s">
        <v>1926</v>
      </c>
      <c r="Y488" s="60" t="str">
        <f>IF(ISERROR(MATCH(Passout2023[[#This Row], [Degree Duration (year)]],$M$3:$M$10,0)),"0", "1")</f>
        <v>0</v>
      </c>
      <c r="Z488" s="60" t="str">
        <f>IF(ISERROR(MATCH(Passout2023[[#This Row], [Admission Type]],$F$3:$F$6,0)),"0", "1")</f>
        <v>0</v>
      </c>
      <c r="AA488" s="60" t="str">
        <f>IF(ISERROR(MATCH(Passout2023[[#This Row], [Batch Start Year]],$L$3:$L$25,0)),"0", "1")</f>
        <v>0</v>
      </c>
      <c r="AB488" s="60" t="str">
        <f>IF(ISERROR(MATCH(Passout2023[[#This Row], [Batch Start Semester]],$K$3:$K$6,0)),"0", "1")</f>
        <v>0</v>
      </c>
      <c r="AC488" s="60" t="str">
        <f>IF(ISERROR(MATCH([3]!Quota_Std_2022_23[[#This Row], [SESSION_TYPE]],$AX$2:$AX$5,0)),"0", "1")</f>
        <v>0</v>
      </c>
      <c r="AD488" s="60" t="str">
        <f>IF(ISERROR(MATCH(#REF!,#REF!,0)),"0", "1")</f>
        <v>0</v>
      </c>
      <c r="AE488" s="60" t="str">
        <f>IF(ISERROR(MATCH([3]!Quota_Std_2022_23[[#This Row], [Gender]],$AN$2:$AN$4,0)),"0", "1")</f>
        <v>0</v>
      </c>
      <c r="AF488" s="60" t="str">
        <f>IF(ISERROR(MATCH([3]!Quota_Std_2022_23[[#This Row], [Quota Type]],[3]Sheet1!$AO$2:$AO$12,0)),"0", "1")</f>
        <v>0</v>
      </c>
      <c r="AG488" s="60" t="str">
        <f>IF(ISERROR(MATCH(#REF!,$BA$2:$BA$8,0)),"0", "1")</f>
        <v>0</v>
      </c>
      <c r="AH488" s="60" t="str">
        <f>IF(ISERROR(MATCH(Passout2023[[#This Row], [Nationality Pakistani/ Foreign]],$D$3:$D$4,0)),"0", "1")</f>
        <v>0</v>
      </c>
    </row>
    <row r="489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T489" t="s">
        <v>1927</v>
      </c>
      <c r="Y489" s="60" t="str">
        <f>IF(ISERROR(MATCH(Passout2023[[#This Row], [Degree Duration (year)]],$M$3:$M$10,0)),"0", "1")</f>
        <v>0</v>
      </c>
      <c r="Z489" s="60" t="str">
        <f>IF(ISERROR(MATCH(Passout2023[[#This Row], [Admission Type]],$F$3:$F$6,0)),"0", "1")</f>
        <v>0</v>
      </c>
      <c r="AA489" s="60" t="str">
        <f>IF(ISERROR(MATCH(Passout2023[[#This Row], [Batch Start Year]],$L$3:$L$25,0)),"0", "1")</f>
        <v>0</v>
      </c>
      <c r="AB489" s="60" t="str">
        <f>IF(ISERROR(MATCH(Passout2023[[#This Row], [Batch Start Semester]],$K$3:$K$6,0)),"0", "1")</f>
        <v>0</v>
      </c>
      <c r="AC489" s="60" t="str">
        <f>IF(ISERROR(MATCH([3]!Quota_Std_2022_23[[#This Row], [SESSION_TYPE]],$AX$2:$AX$5,0)),"0", "1")</f>
        <v>0</v>
      </c>
      <c r="AD489" s="60" t="str">
        <f>IF(ISERROR(MATCH(#REF!,#REF!,0)),"0", "1")</f>
        <v>0</v>
      </c>
      <c r="AE489" s="60" t="str">
        <f>IF(ISERROR(MATCH([3]!Quota_Std_2022_23[[#This Row], [Gender]],$AN$2:$AN$4,0)),"0", "1")</f>
        <v>0</v>
      </c>
      <c r="AF489" s="60" t="str">
        <f>IF(ISERROR(MATCH([3]!Quota_Std_2022_23[[#This Row], [Quota Type]],[3]Sheet1!$AO$2:$AO$12,0)),"0", "1")</f>
        <v>0</v>
      </c>
      <c r="AG489" s="60" t="str">
        <f>IF(ISERROR(MATCH(#REF!,$BA$2:$BA$8,0)),"0", "1")</f>
        <v>0</v>
      </c>
      <c r="AH489" s="60" t="str">
        <f>IF(ISERROR(MATCH(Passout2023[[#This Row], [Nationality Pakistani/ Foreign]],$D$3:$D$4,0)),"0", "1")</f>
        <v>0</v>
      </c>
    </row>
    <row r="490">
      <c r="A490" s="40"/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80"/>
      <c r="P490" s="40"/>
      <c r="Q490" s="40"/>
      <c r="T490" t="s">
        <v>1928</v>
      </c>
      <c r="Y490" s="60" t="str">
        <f>IF(ISERROR(MATCH(Passout2023[[#This Row], [Degree Duration (year)]],$M$3:$M$10,0)),"0", "1")</f>
        <v>0</v>
      </c>
      <c r="Z490" s="60" t="str">
        <f>IF(ISERROR(MATCH(Passout2023[[#This Row], [Admission Type]],$F$3:$F$6,0)),"0", "1")</f>
        <v>0</v>
      </c>
      <c r="AA490" s="60" t="str">
        <f>IF(ISERROR(MATCH(Passout2023[[#This Row], [Batch Start Year]],$L$3:$L$25,0)),"0", "1")</f>
        <v>0</v>
      </c>
      <c r="AB490" s="60" t="str">
        <f>IF(ISERROR(MATCH(Passout2023[[#This Row], [Batch Start Semester]],$K$3:$K$6,0)),"0", "1")</f>
        <v>0</v>
      </c>
      <c r="AC490" s="60" t="str">
        <f>IF(ISERROR(MATCH([3]!Quota_Std_2022_23[[#This Row], [SESSION_TYPE]],$AX$2:$AX$5,0)),"0", "1")</f>
        <v>0</v>
      </c>
      <c r="AD490" s="60" t="str">
        <f>IF(ISERROR(MATCH(#REF!,#REF!,0)),"0", "1")</f>
        <v>0</v>
      </c>
      <c r="AE490" s="60" t="str">
        <f>IF(ISERROR(MATCH([3]!Quota_Std_2022_23[[#This Row], [Gender]],$AN$2:$AN$4,0)),"0", "1")</f>
        <v>0</v>
      </c>
      <c r="AF490" s="60" t="str">
        <f>IF(ISERROR(MATCH([3]!Quota_Std_2022_23[[#This Row], [Quota Type]],[3]Sheet1!$AO$2:$AO$12,0)),"0", "1")</f>
        <v>0</v>
      </c>
      <c r="AG490" s="60" t="str">
        <f>IF(ISERROR(MATCH(#REF!,$BA$2:$BA$8,0)),"0", "1")</f>
        <v>0</v>
      </c>
      <c r="AH490" s="60" t="str">
        <f>IF(ISERROR(MATCH(Passout2023[[#This Row], [Nationality Pakistani/ Foreign]],$D$3:$D$4,0)),"0", "1")</f>
        <v>0</v>
      </c>
    </row>
    <row r="491">
      <c r="A491" s="40"/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T491" t="s">
        <v>1929</v>
      </c>
      <c r="Y491" s="60" t="str">
        <f>IF(ISERROR(MATCH(Passout2023[[#This Row], [Degree Duration (year)]],$M$3:$M$10,0)),"0", "1")</f>
        <v>0</v>
      </c>
      <c r="Z491" s="60" t="str">
        <f>IF(ISERROR(MATCH(Passout2023[[#This Row], [Admission Type]],$F$3:$F$6,0)),"0", "1")</f>
        <v>0</v>
      </c>
      <c r="AA491" s="60" t="str">
        <f>IF(ISERROR(MATCH(Passout2023[[#This Row], [Batch Start Year]],$L$3:$L$25,0)),"0", "1")</f>
        <v>0</v>
      </c>
      <c r="AB491" s="60" t="str">
        <f>IF(ISERROR(MATCH(Passout2023[[#This Row], [Batch Start Semester]],$K$3:$K$6,0)),"0", "1")</f>
        <v>0</v>
      </c>
      <c r="AC491" s="60" t="str">
        <f>IF(ISERROR(MATCH([3]!Quota_Std_2022_23[[#This Row], [SESSION_TYPE]],$AX$2:$AX$5,0)),"0", "1")</f>
        <v>0</v>
      </c>
      <c r="AD491" s="60" t="str">
        <f>IF(ISERROR(MATCH(#REF!,#REF!,0)),"0", "1")</f>
        <v>0</v>
      </c>
      <c r="AE491" s="60" t="str">
        <f>IF(ISERROR(MATCH([3]!Quota_Std_2022_23[[#This Row], [Gender]],$AN$2:$AN$4,0)),"0", "1")</f>
        <v>0</v>
      </c>
      <c r="AF491" s="60" t="str">
        <f>IF(ISERROR(MATCH([3]!Quota_Std_2022_23[[#This Row], [Quota Type]],[3]Sheet1!$AO$2:$AO$12,0)),"0", "1")</f>
        <v>0</v>
      </c>
      <c r="AG491" s="60" t="str">
        <f>IF(ISERROR(MATCH(#REF!,$BA$2:$BA$8,0)),"0", "1")</f>
        <v>0</v>
      </c>
      <c r="AH491" s="60" t="str">
        <f>IF(ISERROR(MATCH(Passout2023[[#This Row], [Nationality Pakistani/ Foreign]],$D$3:$D$4,0)),"0", "1")</f>
        <v>0</v>
      </c>
    </row>
    <row r="492">
      <c r="A492" s="40"/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80"/>
      <c r="P492" s="40"/>
      <c r="Q492" s="40"/>
      <c r="T492" t="s">
        <v>1930</v>
      </c>
      <c r="Y492" s="60" t="str">
        <f>IF(ISERROR(MATCH(Passout2023[[#This Row], [Degree Duration (year)]],$M$3:$M$10,0)),"0", "1")</f>
        <v>0</v>
      </c>
      <c r="Z492" s="60" t="str">
        <f>IF(ISERROR(MATCH(Passout2023[[#This Row], [Admission Type]],$F$3:$F$6,0)),"0", "1")</f>
        <v>0</v>
      </c>
      <c r="AA492" s="60" t="str">
        <f>IF(ISERROR(MATCH(Passout2023[[#This Row], [Batch Start Year]],$L$3:$L$25,0)),"0", "1")</f>
        <v>0</v>
      </c>
      <c r="AB492" s="60" t="str">
        <f>IF(ISERROR(MATCH(Passout2023[[#This Row], [Batch Start Semester]],$K$3:$K$6,0)),"0", "1")</f>
        <v>0</v>
      </c>
      <c r="AC492" s="60" t="str">
        <f>IF(ISERROR(MATCH([3]!Quota_Std_2022_23[[#This Row], [SESSION_TYPE]],$AX$2:$AX$5,0)),"0", "1")</f>
        <v>0</v>
      </c>
      <c r="AD492" s="60" t="str">
        <f>IF(ISERROR(MATCH(#REF!,#REF!,0)),"0", "1")</f>
        <v>0</v>
      </c>
      <c r="AE492" s="60" t="str">
        <f>IF(ISERROR(MATCH([3]!Quota_Std_2022_23[[#This Row], [Gender]],$AN$2:$AN$4,0)),"0", "1")</f>
        <v>0</v>
      </c>
      <c r="AF492" s="60" t="str">
        <f>IF(ISERROR(MATCH([3]!Quota_Std_2022_23[[#This Row], [Quota Type]],[3]Sheet1!$AO$2:$AO$12,0)),"0", "1")</f>
        <v>0</v>
      </c>
      <c r="AG492" s="60" t="str">
        <f>IF(ISERROR(MATCH(#REF!,$BA$2:$BA$8,0)),"0", "1")</f>
        <v>0</v>
      </c>
      <c r="AH492" s="60" t="str">
        <f>IF(ISERROR(MATCH(Passout2023[[#This Row], [Nationality Pakistani/ Foreign]],$D$3:$D$4,0)),"0", "1")</f>
        <v>0</v>
      </c>
    </row>
    <row r="493">
      <c r="A493" s="40"/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T493" t="s">
        <v>1931</v>
      </c>
      <c r="Y493" s="60" t="str">
        <f>IF(ISERROR(MATCH(Passout2023[[#This Row], [Degree Duration (year)]],$M$3:$M$10,0)),"0", "1")</f>
        <v>0</v>
      </c>
      <c r="Z493" s="60" t="str">
        <f>IF(ISERROR(MATCH(Passout2023[[#This Row], [Admission Type]],$F$3:$F$6,0)),"0", "1")</f>
        <v>0</v>
      </c>
      <c r="AA493" s="60" t="str">
        <f>IF(ISERROR(MATCH(Passout2023[[#This Row], [Batch Start Year]],$L$3:$L$25,0)),"0", "1")</f>
        <v>0</v>
      </c>
      <c r="AB493" s="60" t="str">
        <f>IF(ISERROR(MATCH(Passout2023[[#This Row], [Batch Start Semester]],$K$3:$K$6,0)),"0", "1")</f>
        <v>0</v>
      </c>
      <c r="AC493" s="60" t="str">
        <f>IF(ISERROR(MATCH([3]!Quota_Std_2022_23[[#This Row], [SESSION_TYPE]],$AX$2:$AX$5,0)),"0", "1")</f>
        <v>0</v>
      </c>
      <c r="AD493" s="60" t="str">
        <f>IF(ISERROR(MATCH(#REF!,#REF!,0)),"0", "1")</f>
        <v>0</v>
      </c>
      <c r="AE493" s="60" t="str">
        <f>IF(ISERROR(MATCH([3]!Quota_Std_2022_23[[#This Row], [Gender]],$AN$2:$AN$4,0)),"0", "1")</f>
        <v>0</v>
      </c>
      <c r="AF493" s="60" t="str">
        <f>IF(ISERROR(MATCH([3]!Quota_Std_2022_23[[#This Row], [Quota Type]],[3]Sheet1!$AO$2:$AO$12,0)),"0", "1")</f>
        <v>0</v>
      </c>
      <c r="AG493" s="60" t="str">
        <f>IF(ISERROR(MATCH(#REF!,$BA$2:$BA$8,0)),"0", "1")</f>
        <v>0</v>
      </c>
      <c r="AH493" s="60" t="str">
        <f>IF(ISERROR(MATCH(Passout2023[[#This Row], [Nationality Pakistani/ Foreign]],$D$3:$D$4,0)),"0", "1")</f>
        <v>0</v>
      </c>
    </row>
    <row r="494">
      <c r="A494" s="40"/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80"/>
      <c r="P494" s="40"/>
      <c r="Q494" s="40"/>
      <c r="T494" t="s">
        <v>1932</v>
      </c>
      <c r="Y494" s="60" t="str">
        <f>IF(ISERROR(MATCH(Passout2023[[#This Row], [Degree Duration (year)]],$M$3:$M$10,0)),"0", "1")</f>
        <v>0</v>
      </c>
      <c r="Z494" s="60" t="str">
        <f>IF(ISERROR(MATCH(Passout2023[[#This Row], [Admission Type]],$F$3:$F$6,0)),"0", "1")</f>
        <v>0</v>
      </c>
      <c r="AA494" s="60" t="str">
        <f>IF(ISERROR(MATCH(Passout2023[[#This Row], [Batch Start Year]],$L$3:$L$25,0)),"0", "1")</f>
        <v>0</v>
      </c>
      <c r="AB494" s="60" t="str">
        <f>IF(ISERROR(MATCH(Passout2023[[#This Row], [Batch Start Semester]],$K$3:$K$6,0)),"0", "1")</f>
        <v>0</v>
      </c>
      <c r="AC494" s="60" t="str">
        <f>IF(ISERROR(MATCH([3]!Quota_Std_2022_23[[#This Row], [SESSION_TYPE]],$AX$2:$AX$5,0)),"0", "1")</f>
        <v>0</v>
      </c>
      <c r="AD494" s="60" t="str">
        <f>IF(ISERROR(MATCH(#REF!,#REF!,0)),"0", "1")</f>
        <v>0</v>
      </c>
      <c r="AE494" s="60" t="str">
        <f>IF(ISERROR(MATCH([3]!Quota_Std_2022_23[[#This Row], [Gender]],$AN$2:$AN$4,0)),"0", "1")</f>
        <v>0</v>
      </c>
      <c r="AF494" s="60" t="str">
        <f>IF(ISERROR(MATCH([3]!Quota_Std_2022_23[[#This Row], [Quota Type]],[3]Sheet1!$AO$2:$AO$12,0)),"0", "1")</f>
        <v>0</v>
      </c>
      <c r="AG494" s="60" t="str">
        <f>IF(ISERROR(MATCH(#REF!,$BA$2:$BA$8,0)),"0", "1")</f>
        <v>0</v>
      </c>
      <c r="AH494" s="60" t="str">
        <f>IF(ISERROR(MATCH(Passout2023[[#This Row], [Nationality Pakistani/ Foreign]],$D$3:$D$4,0)),"0", "1")</f>
        <v>0</v>
      </c>
    </row>
    <row r="495">
      <c r="A495" s="40"/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T495" t="s">
        <v>1933</v>
      </c>
      <c r="Y495" s="60" t="str">
        <f>IF(ISERROR(MATCH(Passout2023[[#This Row], [Degree Duration (year)]],$M$3:$M$10,0)),"0", "1")</f>
        <v>0</v>
      </c>
      <c r="Z495" s="60" t="str">
        <f>IF(ISERROR(MATCH(Passout2023[[#This Row], [Admission Type]],$F$3:$F$6,0)),"0", "1")</f>
        <v>0</v>
      </c>
      <c r="AA495" s="60" t="str">
        <f>IF(ISERROR(MATCH(Passout2023[[#This Row], [Batch Start Year]],$L$3:$L$25,0)),"0", "1")</f>
        <v>0</v>
      </c>
      <c r="AB495" s="60" t="str">
        <f>IF(ISERROR(MATCH(Passout2023[[#This Row], [Batch Start Semester]],$K$3:$K$6,0)),"0", "1")</f>
        <v>0</v>
      </c>
      <c r="AC495" s="60" t="str">
        <f>IF(ISERROR(MATCH([3]!Quota_Std_2022_23[[#This Row], [SESSION_TYPE]],$AX$2:$AX$5,0)),"0", "1")</f>
        <v>0</v>
      </c>
      <c r="AD495" s="60" t="str">
        <f>IF(ISERROR(MATCH(#REF!,#REF!,0)),"0", "1")</f>
        <v>0</v>
      </c>
      <c r="AE495" s="60" t="str">
        <f>IF(ISERROR(MATCH([3]!Quota_Std_2022_23[[#This Row], [Gender]],$AN$2:$AN$4,0)),"0", "1")</f>
        <v>0</v>
      </c>
      <c r="AF495" s="60" t="str">
        <f>IF(ISERROR(MATCH([3]!Quota_Std_2022_23[[#This Row], [Quota Type]],[3]Sheet1!$AO$2:$AO$12,0)),"0", "1")</f>
        <v>0</v>
      </c>
      <c r="AG495" s="60" t="str">
        <f>IF(ISERROR(MATCH(#REF!,$BA$2:$BA$8,0)),"0", "1")</f>
        <v>0</v>
      </c>
      <c r="AH495" s="60" t="str">
        <f>IF(ISERROR(MATCH(Passout2023[[#This Row], [Nationality Pakistani/ Foreign]],$D$3:$D$4,0)),"0", "1")</f>
        <v>0</v>
      </c>
    </row>
    <row r="496">
      <c r="A496" s="40"/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80"/>
      <c r="P496" s="40"/>
      <c r="Q496" s="40"/>
      <c r="T496" t="s">
        <v>1934</v>
      </c>
      <c r="Y496" s="60" t="str">
        <f>IF(ISERROR(MATCH(Passout2023[[#This Row], [Degree Duration (year)]],$M$3:$M$10,0)),"0", "1")</f>
        <v>0</v>
      </c>
      <c r="Z496" s="60" t="str">
        <f>IF(ISERROR(MATCH(Passout2023[[#This Row], [Admission Type]],$F$3:$F$6,0)),"0", "1")</f>
        <v>0</v>
      </c>
      <c r="AA496" s="60" t="str">
        <f>IF(ISERROR(MATCH(Passout2023[[#This Row], [Batch Start Year]],$L$3:$L$25,0)),"0", "1")</f>
        <v>0</v>
      </c>
      <c r="AB496" s="60" t="str">
        <f>IF(ISERROR(MATCH(Passout2023[[#This Row], [Batch Start Semester]],$K$3:$K$6,0)),"0", "1")</f>
        <v>0</v>
      </c>
      <c r="AC496" s="60" t="str">
        <f>IF(ISERROR(MATCH([3]!Quota_Std_2022_23[[#This Row], [SESSION_TYPE]],$AX$2:$AX$5,0)),"0", "1")</f>
        <v>0</v>
      </c>
      <c r="AD496" s="60" t="str">
        <f>IF(ISERROR(MATCH(#REF!,#REF!,0)),"0", "1")</f>
        <v>0</v>
      </c>
      <c r="AE496" s="60" t="str">
        <f>IF(ISERROR(MATCH([3]!Quota_Std_2022_23[[#This Row], [Gender]],$AN$2:$AN$4,0)),"0", "1")</f>
        <v>0</v>
      </c>
      <c r="AF496" s="60" t="str">
        <f>IF(ISERROR(MATCH([3]!Quota_Std_2022_23[[#This Row], [Quota Type]],[3]Sheet1!$AO$2:$AO$12,0)),"0", "1")</f>
        <v>0</v>
      </c>
      <c r="AG496" s="60" t="str">
        <f>IF(ISERROR(MATCH(#REF!,$BA$2:$BA$8,0)),"0", "1")</f>
        <v>0</v>
      </c>
      <c r="AH496" s="60" t="str">
        <f>IF(ISERROR(MATCH(Passout2023[[#This Row], [Nationality Pakistani/ Foreign]],$D$3:$D$4,0)),"0", "1")</f>
        <v>0</v>
      </c>
    </row>
    <row r="497">
      <c r="A497" s="40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80"/>
      <c r="P497" s="40"/>
      <c r="Q497" s="40"/>
      <c r="T497" t="s">
        <v>1935</v>
      </c>
      <c r="Y497" s="60" t="str">
        <f>IF(ISERROR(MATCH(Passout2023[[#This Row], [Degree Duration (year)]],$M$3:$M$10,0)),"0", "1")</f>
        <v>0</v>
      </c>
      <c r="Z497" s="60" t="str">
        <f>IF(ISERROR(MATCH(Passout2023[[#This Row], [Admission Type]],$F$3:$F$6,0)),"0", "1")</f>
        <v>0</v>
      </c>
      <c r="AA497" s="60" t="str">
        <f>IF(ISERROR(MATCH(Passout2023[[#This Row], [Batch Start Year]],$L$3:$L$25,0)),"0", "1")</f>
        <v>0</v>
      </c>
      <c r="AB497" s="60" t="str">
        <f>IF(ISERROR(MATCH(Passout2023[[#This Row], [Batch Start Semester]],$K$3:$K$6,0)),"0", "1")</f>
        <v>0</v>
      </c>
      <c r="AC497" s="60" t="str">
        <f>IF(ISERROR(MATCH([3]!Quota_Std_2022_23[[#This Row], [SESSION_TYPE]],$AX$2:$AX$5,0)),"0", "1")</f>
        <v>0</v>
      </c>
      <c r="AD497" s="60" t="str">
        <f>IF(ISERROR(MATCH(#REF!,#REF!,0)),"0", "1")</f>
        <v>0</v>
      </c>
      <c r="AE497" s="60" t="str">
        <f>IF(ISERROR(MATCH([3]!Quota_Std_2022_23[[#This Row], [Gender]],$AN$2:$AN$4,0)),"0", "1")</f>
        <v>0</v>
      </c>
      <c r="AF497" s="60" t="str">
        <f>IF(ISERROR(MATCH([3]!Quota_Std_2022_23[[#This Row], [Quota Type]],[3]Sheet1!$AO$2:$AO$12,0)),"0", "1")</f>
        <v>0</v>
      </c>
      <c r="AG497" s="60" t="str">
        <f>IF(ISERROR(MATCH(#REF!,$BA$2:$BA$8,0)),"0", "1")</f>
        <v>0</v>
      </c>
      <c r="AH497" s="60" t="str">
        <f>IF(ISERROR(MATCH(Passout2023[[#This Row], [Nationality Pakistani/ Foreign]],$D$3:$D$4,0)),"0", "1")</f>
        <v>0</v>
      </c>
    </row>
    <row r="498">
      <c r="A498" s="40"/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T498" t="s">
        <v>1936</v>
      </c>
      <c r="Y498" s="60" t="str">
        <f>IF(ISERROR(MATCH(Passout2023[[#This Row], [Degree Duration (year)]],$M$3:$M$10,0)),"0", "1")</f>
        <v>0</v>
      </c>
      <c r="Z498" s="60" t="str">
        <f>IF(ISERROR(MATCH(Passout2023[[#This Row], [Admission Type]],$F$3:$F$6,0)),"0", "1")</f>
        <v>0</v>
      </c>
      <c r="AA498" s="60" t="str">
        <f>IF(ISERROR(MATCH(Passout2023[[#This Row], [Batch Start Year]],$L$3:$L$25,0)),"0", "1")</f>
        <v>0</v>
      </c>
      <c r="AB498" s="60" t="str">
        <f>IF(ISERROR(MATCH(Passout2023[[#This Row], [Batch Start Semester]],$K$3:$K$6,0)),"0", "1")</f>
        <v>0</v>
      </c>
      <c r="AC498" s="60" t="str">
        <f>IF(ISERROR(MATCH([3]!Quota_Std_2022_23[[#This Row], [SESSION_TYPE]],$AX$2:$AX$5,0)),"0", "1")</f>
        <v>0</v>
      </c>
      <c r="AD498" s="60" t="str">
        <f>IF(ISERROR(MATCH(#REF!,#REF!,0)),"0", "1")</f>
        <v>0</v>
      </c>
      <c r="AE498" s="60" t="str">
        <f>IF(ISERROR(MATCH([3]!Quota_Std_2022_23[[#This Row], [Gender]],$AN$2:$AN$4,0)),"0", "1")</f>
        <v>0</v>
      </c>
      <c r="AF498" s="60" t="str">
        <f>IF(ISERROR(MATCH([3]!Quota_Std_2022_23[[#This Row], [Quota Type]],[3]Sheet1!$AO$2:$AO$12,0)),"0", "1")</f>
        <v>0</v>
      </c>
      <c r="AG498" s="60" t="str">
        <f>IF(ISERROR(MATCH(#REF!,$BA$2:$BA$8,0)),"0", "1")</f>
        <v>0</v>
      </c>
      <c r="AH498" s="60" t="str">
        <f>IF(ISERROR(MATCH(Passout2023[[#This Row], [Nationality Pakistani/ Foreign]],$D$3:$D$4,0)),"0", "1")</f>
        <v>0</v>
      </c>
    </row>
    <row r="499">
      <c r="A499" s="40"/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80"/>
      <c r="P499" s="40"/>
      <c r="Q499" s="40"/>
      <c r="T499" t="s">
        <v>1937</v>
      </c>
      <c r="Y499" s="60" t="str">
        <f>IF(ISERROR(MATCH(Passout2023[[#This Row], [Degree Duration (year)]],$M$3:$M$10,0)),"0", "1")</f>
        <v>0</v>
      </c>
      <c r="Z499" s="60" t="str">
        <f>IF(ISERROR(MATCH(Passout2023[[#This Row], [Admission Type]],$F$3:$F$6,0)),"0", "1")</f>
        <v>0</v>
      </c>
      <c r="AA499" s="60" t="str">
        <f>IF(ISERROR(MATCH(Passout2023[[#This Row], [Batch Start Year]],$L$3:$L$25,0)),"0", "1")</f>
        <v>0</v>
      </c>
      <c r="AB499" s="60" t="str">
        <f>IF(ISERROR(MATCH(Passout2023[[#This Row], [Batch Start Semester]],$K$3:$K$6,0)),"0", "1")</f>
        <v>0</v>
      </c>
      <c r="AC499" s="60" t="str">
        <f>IF(ISERROR(MATCH([3]!Quota_Std_2022_23[[#This Row], [SESSION_TYPE]],$AX$2:$AX$5,0)),"0", "1")</f>
        <v>0</v>
      </c>
      <c r="AD499" s="60" t="str">
        <f>IF(ISERROR(MATCH(#REF!,#REF!,0)),"0", "1")</f>
        <v>0</v>
      </c>
      <c r="AE499" s="60" t="str">
        <f>IF(ISERROR(MATCH([3]!Quota_Std_2022_23[[#This Row], [Gender]],$AN$2:$AN$4,0)),"0", "1")</f>
        <v>0</v>
      </c>
      <c r="AF499" s="60" t="str">
        <f>IF(ISERROR(MATCH([3]!Quota_Std_2022_23[[#This Row], [Quota Type]],[3]Sheet1!$AO$2:$AO$12,0)),"0", "1")</f>
        <v>0</v>
      </c>
      <c r="AG499" s="60" t="str">
        <f>IF(ISERROR(MATCH(#REF!,$BA$2:$BA$8,0)),"0", "1")</f>
        <v>0</v>
      </c>
      <c r="AH499" s="60" t="str">
        <f>IF(ISERROR(MATCH(Passout2023[[#This Row], [Nationality Pakistani/ Foreign]],$D$3:$D$4,0)),"0", "1")</f>
        <v>0</v>
      </c>
    </row>
    <row r="500">
      <c r="A500" s="40"/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T500" t="s">
        <v>1938</v>
      </c>
      <c r="Y500" s="60" t="str">
        <f>IF(ISERROR(MATCH(Passout2023[[#This Row], [Degree Duration (year)]],$M$3:$M$10,0)),"0", "1")</f>
        <v>0</v>
      </c>
      <c r="Z500" s="60" t="str">
        <f>IF(ISERROR(MATCH(Passout2023[[#This Row], [Admission Type]],$F$3:$F$6,0)),"0", "1")</f>
        <v>0</v>
      </c>
      <c r="AA500" s="60" t="str">
        <f>IF(ISERROR(MATCH(Passout2023[[#This Row], [Batch Start Year]],$L$3:$L$25,0)),"0", "1")</f>
        <v>0</v>
      </c>
      <c r="AB500" s="60" t="str">
        <f>IF(ISERROR(MATCH(Passout2023[[#This Row], [Batch Start Semester]],$K$3:$K$6,0)),"0", "1")</f>
        <v>0</v>
      </c>
      <c r="AC500" s="60" t="str">
        <f>IF(ISERROR(MATCH([3]!Quota_Std_2022_23[[#This Row], [SESSION_TYPE]],$AX$2:$AX$5,0)),"0", "1")</f>
        <v>0</v>
      </c>
      <c r="AD500" s="60" t="str">
        <f>IF(ISERROR(MATCH(#REF!,#REF!,0)),"0", "1")</f>
        <v>0</v>
      </c>
      <c r="AE500" s="60" t="str">
        <f>IF(ISERROR(MATCH([3]!Quota_Std_2022_23[[#This Row], [Gender]],$AN$2:$AN$4,0)),"0", "1")</f>
        <v>0</v>
      </c>
      <c r="AF500" s="60" t="str">
        <f>IF(ISERROR(MATCH([3]!Quota_Std_2022_23[[#This Row], [Quota Type]],[3]Sheet1!$AO$2:$AO$12,0)),"0", "1")</f>
        <v>0</v>
      </c>
      <c r="AG500" s="60" t="str">
        <f>IF(ISERROR(MATCH(#REF!,$BA$2:$BA$8,0)),"0", "1")</f>
        <v>0</v>
      </c>
      <c r="AH500" s="60" t="str">
        <f>IF(ISERROR(MATCH(Passout2023[[#This Row], [Nationality Pakistani/ Foreign]],$D$3:$D$4,0)),"0", "1")</f>
        <v>0</v>
      </c>
    </row>
    <row r="501">
      <c r="A501" s="40"/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80"/>
      <c r="P501" s="40"/>
      <c r="Q501" s="40"/>
      <c r="T501" t="s">
        <v>1939</v>
      </c>
      <c r="Y501" s="60" t="str">
        <f>IF(ISERROR(MATCH(Passout2023[[#This Row], [Degree Duration (year)]],$M$3:$M$10,0)),"0", "1")</f>
        <v>0</v>
      </c>
      <c r="Z501" s="60" t="str">
        <f>IF(ISERROR(MATCH(Passout2023[[#This Row], [Admission Type]],$F$3:$F$6,0)),"0", "1")</f>
        <v>0</v>
      </c>
      <c r="AA501" s="60" t="str">
        <f>IF(ISERROR(MATCH(Passout2023[[#This Row], [Batch Start Year]],$L$3:$L$25,0)),"0", "1")</f>
        <v>0</v>
      </c>
      <c r="AB501" s="60" t="str">
        <f>IF(ISERROR(MATCH(Passout2023[[#This Row], [Batch Start Semester]],$K$3:$K$6,0)),"0", "1")</f>
        <v>0</v>
      </c>
      <c r="AC501" s="60" t="str">
        <f>IF(ISERROR(MATCH([3]!Quota_Std_2022_23[[#This Row], [SESSION_TYPE]],$AX$2:$AX$5,0)),"0", "1")</f>
        <v>0</v>
      </c>
      <c r="AD501" s="60" t="str">
        <f>IF(ISERROR(MATCH(#REF!,#REF!,0)),"0", "1")</f>
        <v>0</v>
      </c>
      <c r="AE501" s="60" t="str">
        <f>IF(ISERROR(MATCH([3]!Quota_Std_2022_23[[#This Row], [Gender]],$AN$2:$AN$4,0)),"0", "1")</f>
        <v>0</v>
      </c>
      <c r="AF501" s="60" t="str">
        <f>IF(ISERROR(MATCH([3]!Quota_Std_2022_23[[#This Row], [Quota Type]],[3]Sheet1!$AO$2:$AO$12,0)),"0", "1")</f>
        <v>0</v>
      </c>
      <c r="AG501" s="60" t="str">
        <f>IF(ISERROR(MATCH(#REF!,$BA$2:$BA$8,0)),"0", "1")</f>
        <v>0</v>
      </c>
      <c r="AH501" s="60" t="str">
        <f>IF(ISERROR(MATCH(Passout2023[[#This Row], [Nationality Pakistani/ Foreign]],$D$3:$D$4,0)),"0", "1")</f>
        <v>0</v>
      </c>
    </row>
    <row r="502">
      <c r="A502" s="40"/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T502" t="s">
        <v>1940</v>
      </c>
      <c r="Y502" s="60" t="str">
        <f>IF(ISERROR(MATCH(Passout2023[[#This Row], [Degree Duration (year)]],$M$3:$M$10,0)),"0", "1")</f>
        <v>0</v>
      </c>
      <c r="Z502" s="60" t="str">
        <f>IF(ISERROR(MATCH(Passout2023[[#This Row], [Admission Type]],$F$3:$F$6,0)),"0", "1")</f>
        <v>0</v>
      </c>
      <c r="AA502" s="60" t="str">
        <f>IF(ISERROR(MATCH(Passout2023[[#This Row], [Batch Start Year]],$L$3:$L$25,0)),"0", "1")</f>
        <v>0</v>
      </c>
      <c r="AB502" s="60" t="str">
        <f>IF(ISERROR(MATCH(Passout2023[[#This Row], [Batch Start Semester]],$K$3:$K$6,0)),"0", "1")</f>
        <v>0</v>
      </c>
      <c r="AC502" s="60" t="str">
        <f>IF(ISERROR(MATCH([3]!Quota_Std_2022_23[[#This Row], [SESSION_TYPE]],$AX$2:$AX$5,0)),"0", "1")</f>
        <v>0</v>
      </c>
      <c r="AD502" s="60" t="str">
        <f>IF(ISERROR(MATCH(#REF!,#REF!,0)),"0", "1")</f>
        <v>0</v>
      </c>
      <c r="AE502" s="60" t="str">
        <f>IF(ISERROR(MATCH([3]!Quota_Std_2022_23[[#This Row], [Gender]],$AN$2:$AN$4,0)),"0", "1")</f>
        <v>0</v>
      </c>
      <c r="AF502" s="60" t="str">
        <f>IF(ISERROR(MATCH([3]!Quota_Std_2022_23[[#This Row], [Quota Type]],[3]Sheet1!$AO$2:$AO$12,0)),"0", "1")</f>
        <v>0</v>
      </c>
      <c r="AG502" s="60" t="str">
        <f>IF(ISERROR(MATCH(#REF!,$BA$2:$BA$8,0)),"0", "1")</f>
        <v>0</v>
      </c>
      <c r="AH502" s="60" t="str">
        <f>IF(ISERROR(MATCH(Passout2023[[#This Row], [Nationality Pakistani/ Foreign]],$D$3:$D$4,0)),"0", "1")</f>
        <v>0</v>
      </c>
    </row>
    <row r="503">
      <c r="A503" s="40"/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T503" t="s">
        <v>1941</v>
      </c>
      <c r="Y503" s="60" t="str">
        <f>IF(ISERROR(MATCH(Passout2023[[#This Row], [Degree Duration (year)]],$M$3:$M$10,0)),"0", "1")</f>
        <v>0</v>
      </c>
      <c r="Z503" s="60" t="str">
        <f>IF(ISERROR(MATCH(Passout2023[[#This Row], [Admission Type]],$F$3:$F$6,0)),"0", "1")</f>
        <v>0</v>
      </c>
      <c r="AA503" s="60" t="str">
        <f>IF(ISERROR(MATCH(Passout2023[[#This Row], [Batch Start Year]],$L$3:$L$25,0)),"0", "1")</f>
        <v>0</v>
      </c>
      <c r="AB503" s="60" t="str">
        <f>IF(ISERROR(MATCH(Passout2023[[#This Row], [Batch Start Semester]],$K$3:$K$6,0)),"0", "1")</f>
        <v>0</v>
      </c>
      <c r="AC503" s="60" t="str">
        <f>IF(ISERROR(MATCH([3]!Quota_Std_2022_23[[#This Row], [SESSION_TYPE]],$AX$2:$AX$5,0)),"0", "1")</f>
        <v>0</v>
      </c>
      <c r="AD503" s="60" t="str">
        <f>IF(ISERROR(MATCH(#REF!,#REF!,0)),"0", "1")</f>
        <v>0</v>
      </c>
      <c r="AE503" s="60" t="str">
        <f>IF(ISERROR(MATCH([3]!Quota_Std_2022_23[[#This Row], [Gender]],$AN$2:$AN$4,0)),"0", "1")</f>
        <v>0</v>
      </c>
      <c r="AF503" s="60" t="str">
        <f>IF(ISERROR(MATCH([3]!Quota_Std_2022_23[[#This Row], [Quota Type]],[3]Sheet1!$AO$2:$AO$12,0)),"0", "1")</f>
        <v>0</v>
      </c>
      <c r="AG503" s="60" t="str">
        <f>IF(ISERROR(MATCH(#REF!,$BA$2:$BA$8,0)),"0", "1")</f>
        <v>0</v>
      </c>
      <c r="AH503" s="60" t="str">
        <f>IF(ISERROR(MATCH(Passout2023[[#This Row], [Nationality Pakistani/ Foreign]],$D$3:$D$4,0)),"0", "1")</f>
        <v>0</v>
      </c>
    </row>
    <row r="504">
      <c r="A504" s="40"/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80"/>
      <c r="P504" s="40"/>
      <c r="Q504" s="40"/>
      <c r="T504" t="s">
        <v>1942</v>
      </c>
      <c r="Y504" s="60" t="str">
        <f>IF(ISERROR(MATCH(Passout2023[[#This Row], [Degree Duration (year)]],$M$3:$M$10,0)),"0", "1")</f>
        <v>0</v>
      </c>
      <c r="Z504" s="60" t="str">
        <f>IF(ISERROR(MATCH(Passout2023[[#This Row], [Admission Type]],$F$3:$F$6,0)),"0", "1")</f>
        <v>0</v>
      </c>
      <c r="AA504" s="60" t="str">
        <f>IF(ISERROR(MATCH(Passout2023[[#This Row], [Batch Start Year]],$L$3:$L$25,0)),"0", "1")</f>
        <v>0</v>
      </c>
      <c r="AB504" s="60" t="str">
        <f>IF(ISERROR(MATCH(Passout2023[[#This Row], [Batch Start Semester]],$K$3:$K$6,0)),"0", "1")</f>
        <v>0</v>
      </c>
      <c r="AC504" s="60" t="str">
        <f>IF(ISERROR(MATCH([3]!Quota_Std_2022_23[[#This Row], [SESSION_TYPE]],$AX$2:$AX$5,0)),"0", "1")</f>
        <v>0</v>
      </c>
      <c r="AD504" s="60" t="str">
        <f>IF(ISERROR(MATCH(#REF!,#REF!,0)),"0", "1")</f>
        <v>0</v>
      </c>
      <c r="AE504" s="60" t="str">
        <f>IF(ISERROR(MATCH([3]!Quota_Std_2022_23[[#This Row], [Gender]],$AN$2:$AN$4,0)),"0", "1")</f>
        <v>0</v>
      </c>
      <c r="AF504" s="60" t="str">
        <f>IF(ISERROR(MATCH([3]!Quota_Std_2022_23[[#This Row], [Quota Type]],[3]Sheet1!$AO$2:$AO$12,0)),"0", "1")</f>
        <v>0</v>
      </c>
      <c r="AG504" s="60" t="str">
        <f>IF(ISERROR(MATCH(#REF!,$BA$2:$BA$8,0)),"0", "1")</f>
        <v>0</v>
      </c>
      <c r="AH504" s="60" t="str">
        <f>IF(ISERROR(MATCH(Passout2023[[#This Row], [Nationality Pakistani/ Foreign]],$D$3:$D$4,0)),"0", "1")</f>
        <v>0</v>
      </c>
    </row>
    <row r="505">
      <c r="A505" s="40"/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T505" t="s">
        <v>1943</v>
      </c>
      <c r="Y505" s="60" t="str">
        <f>IF(ISERROR(MATCH(Passout2023[[#This Row], [Degree Duration (year)]],$M$3:$M$10,0)),"0", "1")</f>
        <v>0</v>
      </c>
      <c r="Z505" s="60" t="str">
        <f>IF(ISERROR(MATCH(Passout2023[[#This Row], [Admission Type]],$F$3:$F$6,0)),"0", "1")</f>
        <v>0</v>
      </c>
      <c r="AA505" s="60" t="str">
        <f>IF(ISERROR(MATCH(Passout2023[[#This Row], [Batch Start Year]],$L$3:$L$25,0)),"0", "1")</f>
        <v>0</v>
      </c>
      <c r="AB505" s="60" t="str">
        <f>IF(ISERROR(MATCH(Passout2023[[#This Row], [Batch Start Semester]],$K$3:$K$6,0)),"0", "1")</f>
        <v>0</v>
      </c>
      <c r="AC505" s="60" t="str">
        <f>IF(ISERROR(MATCH([3]!Quota_Std_2022_23[[#This Row], [SESSION_TYPE]],$AX$2:$AX$5,0)),"0", "1")</f>
        <v>0</v>
      </c>
      <c r="AD505" s="60" t="str">
        <f>IF(ISERROR(MATCH(#REF!,#REF!,0)),"0", "1")</f>
        <v>0</v>
      </c>
      <c r="AE505" s="60" t="str">
        <f>IF(ISERROR(MATCH([3]!Quota_Std_2022_23[[#This Row], [Gender]],$AN$2:$AN$4,0)),"0", "1")</f>
        <v>0</v>
      </c>
      <c r="AF505" s="60" t="str">
        <f>IF(ISERROR(MATCH([3]!Quota_Std_2022_23[[#This Row], [Quota Type]],[3]Sheet1!$AO$2:$AO$12,0)),"0", "1")</f>
        <v>0</v>
      </c>
      <c r="AG505" s="60" t="str">
        <f>IF(ISERROR(MATCH(#REF!,$BA$2:$BA$8,0)),"0", "1")</f>
        <v>0</v>
      </c>
      <c r="AH505" s="60" t="str">
        <f>IF(ISERROR(MATCH(Passout2023[[#This Row], [Nationality Pakistani/ Foreign]],$D$3:$D$4,0)),"0", "1")</f>
        <v>0</v>
      </c>
    </row>
    <row r="506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80"/>
      <c r="P506" s="40"/>
      <c r="Q506" s="40"/>
      <c r="T506" t="s">
        <v>1944</v>
      </c>
      <c r="Y506" s="60" t="str">
        <f>IF(ISERROR(MATCH(Passout2023[[#This Row], [Degree Duration (year)]],$M$3:$M$10,0)),"0", "1")</f>
        <v>0</v>
      </c>
      <c r="Z506" s="60" t="str">
        <f>IF(ISERROR(MATCH(Passout2023[[#This Row], [Admission Type]],$F$3:$F$6,0)),"0", "1")</f>
        <v>0</v>
      </c>
      <c r="AA506" s="60" t="str">
        <f>IF(ISERROR(MATCH(Passout2023[[#This Row], [Batch Start Year]],$L$3:$L$25,0)),"0", "1")</f>
        <v>0</v>
      </c>
      <c r="AB506" s="60" t="str">
        <f>IF(ISERROR(MATCH(Passout2023[[#This Row], [Batch Start Semester]],$K$3:$K$6,0)),"0", "1")</f>
        <v>0</v>
      </c>
      <c r="AC506" s="60" t="str">
        <f>IF(ISERROR(MATCH([3]!Quota_Std_2022_23[[#This Row], [SESSION_TYPE]],$AX$2:$AX$5,0)),"0", "1")</f>
        <v>0</v>
      </c>
      <c r="AD506" s="60" t="str">
        <f>IF(ISERROR(MATCH(#REF!,#REF!,0)),"0", "1")</f>
        <v>0</v>
      </c>
      <c r="AE506" s="60" t="str">
        <f>IF(ISERROR(MATCH([3]!Quota_Std_2022_23[[#This Row], [Gender]],$AN$2:$AN$4,0)),"0", "1")</f>
        <v>0</v>
      </c>
      <c r="AF506" s="60" t="str">
        <f>IF(ISERROR(MATCH([3]!Quota_Std_2022_23[[#This Row], [Quota Type]],[3]Sheet1!$AO$2:$AO$12,0)),"0", "1")</f>
        <v>0</v>
      </c>
      <c r="AG506" s="60" t="str">
        <f>IF(ISERROR(MATCH(#REF!,$BA$2:$BA$8,0)),"0", "1")</f>
        <v>0</v>
      </c>
      <c r="AH506" s="60" t="str">
        <f>IF(ISERROR(MATCH(Passout2023[[#This Row], [Nationality Pakistani/ Foreign]],$D$3:$D$4,0)),"0", "1")</f>
        <v>0</v>
      </c>
    </row>
    <row r="507">
      <c r="A507" s="40"/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T507" t="s">
        <v>1945</v>
      </c>
      <c r="Y507" s="60" t="str">
        <f>IF(ISERROR(MATCH(Passout2023[[#This Row], [Degree Duration (year)]],$M$3:$M$10,0)),"0", "1")</f>
        <v>0</v>
      </c>
      <c r="Z507" s="60" t="str">
        <f>IF(ISERROR(MATCH(Passout2023[[#This Row], [Admission Type]],$F$3:$F$6,0)),"0", "1")</f>
        <v>0</v>
      </c>
      <c r="AA507" s="60" t="str">
        <f>IF(ISERROR(MATCH(Passout2023[[#This Row], [Batch Start Year]],$L$3:$L$25,0)),"0", "1")</f>
        <v>0</v>
      </c>
      <c r="AB507" s="60" t="str">
        <f>IF(ISERROR(MATCH(Passout2023[[#This Row], [Batch Start Semester]],$K$3:$K$6,0)),"0", "1")</f>
        <v>0</v>
      </c>
      <c r="AC507" s="60" t="str">
        <f>IF(ISERROR(MATCH([3]!Quota_Std_2022_23[[#This Row], [SESSION_TYPE]],$AX$2:$AX$5,0)),"0", "1")</f>
        <v>0</v>
      </c>
      <c r="AD507" s="60" t="str">
        <f>IF(ISERROR(MATCH(#REF!,#REF!,0)),"0", "1")</f>
        <v>0</v>
      </c>
      <c r="AE507" s="60" t="str">
        <f>IF(ISERROR(MATCH([3]!Quota_Std_2022_23[[#This Row], [Gender]],$AN$2:$AN$4,0)),"0", "1")</f>
        <v>0</v>
      </c>
      <c r="AF507" s="60" t="str">
        <f>IF(ISERROR(MATCH([3]!Quota_Std_2022_23[[#This Row], [Quota Type]],[3]Sheet1!$AO$2:$AO$12,0)),"0", "1")</f>
        <v>0</v>
      </c>
      <c r="AG507" s="60" t="str">
        <f>IF(ISERROR(MATCH(#REF!,$BA$2:$BA$8,0)),"0", "1")</f>
        <v>0</v>
      </c>
      <c r="AH507" s="60" t="str">
        <f>IF(ISERROR(MATCH(Passout2023[[#This Row], [Nationality Pakistani/ Foreign]],$D$3:$D$4,0)),"0", "1")</f>
        <v>0</v>
      </c>
    </row>
    <row r="508">
      <c r="A508" s="40"/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T508" t="s">
        <v>1946</v>
      </c>
      <c r="Y508" s="60" t="str">
        <f>IF(ISERROR(MATCH(Passout2023[[#This Row], [Degree Duration (year)]],$M$3:$M$10,0)),"0", "1")</f>
        <v>0</v>
      </c>
      <c r="Z508" s="60" t="str">
        <f>IF(ISERROR(MATCH(Passout2023[[#This Row], [Admission Type]],$F$3:$F$6,0)),"0", "1")</f>
        <v>0</v>
      </c>
      <c r="AA508" s="60" t="str">
        <f>IF(ISERROR(MATCH(Passout2023[[#This Row], [Batch Start Year]],$L$3:$L$25,0)),"0", "1")</f>
        <v>0</v>
      </c>
      <c r="AB508" s="60" t="str">
        <f>IF(ISERROR(MATCH(Passout2023[[#This Row], [Batch Start Semester]],$K$3:$K$6,0)),"0", "1")</f>
        <v>0</v>
      </c>
      <c r="AC508" s="60" t="str">
        <f>IF(ISERROR(MATCH([3]!Quota_Std_2022_23[[#This Row], [SESSION_TYPE]],$AX$2:$AX$5,0)),"0", "1")</f>
        <v>0</v>
      </c>
      <c r="AD508" s="60" t="str">
        <f>IF(ISERROR(MATCH(#REF!,#REF!,0)),"0", "1")</f>
        <v>0</v>
      </c>
      <c r="AE508" s="60" t="str">
        <f>IF(ISERROR(MATCH([3]!Quota_Std_2022_23[[#This Row], [Gender]],$AN$2:$AN$4,0)),"0", "1")</f>
        <v>0</v>
      </c>
      <c r="AF508" s="60" t="str">
        <f>IF(ISERROR(MATCH([3]!Quota_Std_2022_23[[#This Row], [Quota Type]],[3]Sheet1!$AO$2:$AO$12,0)),"0", "1")</f>
        <v>0</v>
      </c>
      <c r="AG508" s="60" t="str">
        <f>IF(ISERROR(MATCH(#REF!,$BA$2:$BA$8,0)),"0", "1")</f>
        <v>0</v>
      </c>
      <c r="AH508" s="60" t="str">
        <f>IF(ISERROR(MATCH(Passout2023[[#This Row], [Nationality Pakistani/ Foreign]],$D$3:$D$4,0)),"0", "1")</f>
        <v>0</v>
      </c>
    </row>
    <row r="509">
      <c r="A509" s="40"/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T509" t="s">
        <v>1947</v>
      </c>
      <c r="Y509" s="60" t="str">
        <f>IF(ISERROR(MATCH(Passout2023[[#This Row], [Degree Duration (year)]],$M$3:$M$10,0)),"0", "1")</f>
        <v>0</v>
      </c>
      <c r="Z509" s="60" t="str">
        <f>IF(ISERROR(MATCH(Passout2023[[#This Row], [Admission Type]],$F$3:$F$6,0)),"0", "1")</f>
        <v>0</v>
      </c>
      <c r="AA509" s="60" t="str">
        <f>IF(ISERROR(MATCH(Passout2023[[#This Row], [Batch Start Year]],$L$3:$L$25,0)),"0", "1")</f>
        <v>0</v>
      </c>
      <c r="AB509" s="60" t="str">
        <f>IF(ISERROR(MATCH(Passout2023[[#This Row], [Batch Start Semester]],$K$3:$K$6,0)),"0", "1")</f>
        <v>0</v>
      </c>
      <c r="AC509" s="60" t="str">
        <f>IF(ISERROR(MATCH([3]!Quota_Std_2022_23[[#This Row], [SESSION_TYPE]],$AX$2:$AX$5,0)),"0", "1")</f>
        <v>0</v>
      </c>
      <c r="AD509" s="60" t="str">
        <f>IF(ISERROR(MATCH(#REF!,#REF!,0)),"0", "1")</f>
        <v>0</v>
      </c>
      <c r="AE509" s="60" t="str">
        <f>IF(ISERROR(MATCH([3]!Quota_Std_2022_23[[#This Row], [Gender]],$AN$2:$AN$4,0)),"0", "1")</f>
        <v>0</v>
      </c>
      <c r="AF509" s="60" t="str">
        <f>IF(ISERROR(MATCH([3]!Quota_Std_2022_23[[#This Row], [Quota Type]],[3]Sheet1!$AO$2:$AO$12,0)),"0", "1")</f>
        <v>0</v>
      </c>
      <c r="AG509" s="60" t="str">
        <f>IF(ISERROR(MATCH(#REF!,$BA$2:$BA$8,0)),"0", "1")</f>
        <v>0</v>
      </c>
      <c r="AH509" s="60" t="str">
        <f>IF(ISERROR(MATCH(Passout2023[[#This Row], [Nationality Pakistani/ Foreign]],$D$3:$D$4,0)),"0", "1")</f>
        <v>0</v>
      </c>
    </row>
    <row r="510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80"/>
      <c r="P510" s="40"/>
      <c r="Q510" s="40"/>
      <c r="T510" t="s">
        <v>1948</v>
      </c>
      <c r="Y510" s="60" t="str">
        <f>IF(ISERROR(MATCH(Passout2023[[#This Row], [Degree Duration (year)]],$M$3:$M$10,0)),"0", "1")</f>
        <v>0</v>
      </c>
      <c r="Z510" s="60" t="str">
        <f>IF(ISERROR(MATCH(Passout2023[[#This Row], [Admission Type]],$F$3:$F$6,0)),"0", "1")</f>
        <v>0</v>
      </c>
      <c r="AA510" s="60" t="str">
        <f>IF(ISERROR(MATCH(Passout2023[[#This Row], [Batch Start Year]],$L$3:$L$25,0)),"0", "1")</f>
        <v>0</v>
      </c>
      <c r="AB510" s="60" t="str">
        <f>IF(ISERROR(MATCH(Passout2023[[#This Row], [Batch Start Semester]],$K$3:$K$6,0)),"0", "1")</f>
        <v>0</v>
      </c>
      <c r="AC510" s="60" t="str">
        <f>IF(ISERROR(MATCH([3]!Quota_Std_2022_23[[#This Row], [SESSION_TYPE]],$AX$2:$AX$5,0)),"0", "1")</f>
        <v>0</v>
      </c>
      <c r="AD510" s="60" t="str">
        <f>IF(ISERROR(MATCH(#REF!,#REF!,0)),"0", "1")</f>
        <v>0</v>
      </c>
      <c r="AE510" s="60" t="str">
        <f>IF(ISERROR(MATCH([3]!Quota_Std_2022_23[[#This Row], [Gender]],$AN$2:$AN$4,0)),"0", "1")</f>
        <v>0</v>
      </c>
      <c r="AF510" s="60" t="str">
        <f>IF(ISERROR(MATCH([3]!Quota_Std_2022_23[[#This Row], [Quota Type]],[3]Sheet1!$AO$2:$AO$12,0)),"0", "1")</f>
        <v>0</v>
      </c>
      <c r="AG510" s="60" t="str">
        <f>IF(ISERROR(MATCH(#REF!,$BA$2:$BA$8,0)),"0", "1")</f>
        <v>0</v>
      </c>
      <c r="AH510" s="60" t="str">
        <f>IF(ISERROR(MATCH(Passout2023[[#This Row], [Nationality Pakistani/ Foreign]],$D$3:$D$4,0)),"0", "1")</f>
        <v>0</v>
      </c>
    </row>
    <row r="511">
      <c r="A511" s="40"/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T511" t="s">
        <v>1949</v>
      </c>
      <c r="Y511" s="60" t="str">
        <f>IF(ISERROR(MATCH(Passout2023[[#This Row], [Degree Duration (year)]],$M$3:$M$10,0)),"0", "1")</f>
        <v>0</v>
      </c>
      <c r="Z511" s="60" t="str">
        <f>IF(ISERROR(MATCH(Passout2023[[#This Row], [Admission Type]],$F$3:$F$6,0)),"0", "1")</f>
        <v>0</v>
      </c>
      <c r="AA511" s="60" t="str">
        <f>IF(ISERROR(MATCH(Passout2023[[#This Row], [Batch Start Year]],$L$3:$L$25,0)),"0", "1")</f>
        <v>0</v>
      </c>
      <c r="AB511" s="60" t="str">
        <f>IF(ISERROR(MATCH(Passout2023[[#This Row], [Batch Start Semester]],$K$3:$K$6,0)),"0", "1")</f>
        <v>0</v>
      </c>
      <c r="AC511" s="60" t="str">
        <f>IF(ISERROR(MATCH([3]!Quota_Std_2022_23[[#This Row], [SESSION_TYPE]],$AX$2:$AX$5,0)),"0", "1")</f>
        <v>0</v>
      </c>
      <c r="AD511" s="60" t="str">
        <f>IF(ISERROR(MATCH(#REF!,#REF!,0)),"0", "1")</f>
        <v>0</v>
      </c>
      <c r="AE511" s="60" t="str">
        <f>IF(ISERROR(MATCH([3]!Quota_Std_2022_23[[#This Row], [Gender]],$AN$2:$AN$4,0)),"0", "1")</f>
        <v>0</v>
      </c>
      <c r="AF511" s="60" t="str">
        <f>IF(ISERROR(MATCH([3]!Quota_Std_2022_23[[#This Row], [Quota Type]],[3]Sheet1!$AO$2:$AO$12,0)),"0", "1")</f>
        <v>0</v>
      </c>
      <c r="AG511" s="60" t="str">
        <f>IF(ISERROR(MATCH(#REF!,$BA$2:$BA$8,0)),"0", "1")</f>
        <v>0</v>
      </c>
      <c r="AH511" s="60" t="str">
        <f>IF(ISERROR(MATCH(Passout2023[[#This Row], [Nationality Pakistani/ Foreign]],$D$3:$D$4,0)),"0", "1")</f>
        <v>0</v>
      </c>
    </row>
    <row r="512">
      <c r="A512" s="40"/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80"/>
      <c r="P512" s="40"/>
      <c r="Q512" s="40"/>
      <c r="T512" t="s">
        <v>1950</v>
      </c>
      <c r="Y512" s="60" t="str">
        <f>IF(ISERROR(MATCH(Passout2023[[#This Row], [Degree Duration (year)]],$M$3:$M$10,0)),"0", "1")</f>
        <v>0</v>
      </c>
      <c r="Z512" s="60" t="str">
        <f>IF(ISERROR(MATCH(Passout2023[[#This Row], [Admission Type]],$F$3:$F$6,0)),"0", "1")</f>
        <v>0</v>
      </c>
      <c r="AA512" s="60" t="str">
        <f>IF(ISERROR(MATCH(Passout2023[[#This Row], [Batch Start Year]],$L$3:$L$25,0)),"0", "1")</f>
        <v>0</v>
      </c>
      <c r="AB512" s="60" t="str">
        <f>IF(ISERROR(MATCH(Passout2023[[#This Row], [Batch Start Semester]],$K$3:$K$6,0)),"0", "1")</f>
        <v>0</v>
      </c>
      <c r="AC512" s="60" t="str">
        <f>IF(ISERROR(MATCH([3]!Quota_Std_2022_23[[#This Row], [SESSION_TYPE]],$AX$2:$AX$5,0)),"0", "1")</f>
        <v>0</v>
      </c>
      <c r="AD512" s="60" t="str">
        <f>IF(ISERROR(MATCH(#REF!,#REF!,0)),"0", "1")</f>
        <v>0</v>
      </c>
      <c r="AE512" s="60" t="str">
        <f>IF(ISERROR(MATCH([3]!Quota_Std_2022_23[[#This Row], [Gender]],$AN$2:$AN$4,0)),"0", "1")</f>
        <v>0</v>
      </c>
      <c r="AF512" s="60" t="str">
        <f>IF(ISERROR(MATCH([3]!Quota_Std_2022_23[[#This Row], [Quota Type]],[3]Sheet1!$AO$2:$AO$12,0)),"0", "1")</f>
        <v>0</v>
      </c>
      <c r="AG512" s="60" t="str">
        <f>IF(ISERROR(MATCH(#REF!,$BA$2:$BA$8,0)),"0", "1")</f>
        <v>0</v>
      </c>
      <c r="AH512" s="60" t="str">
        <f>IF(ISERROR(MATCH(Passout2023[[#This Row], [Nationality Pakistani/ Foreign]],$D$3:$D$4,0)),"0", "1")</f>
        <v>0</v>
      </c>
    </row>
    <row r="513">
      <c r="A513" s="40"/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T513" t="s">
        <v>1951</v>
      </c>
      <c r="Y513" s="60" t="str">
        <f>IF(ISERROR(MATCH(Passout2023[[#This Row], [Degree Duration (year)]],$M$3:$M$10,0)),"0", "1")</f>
        <v>0</v>
      </c>
      <c r="Z513" s="60" t="str">
        <f>IF(ISERROR(MATCH(Passout2023[[#This Row], [Admission Type]],$F$3:$F$6,0)),"0", "1")</f>
        <v>0</v>
      </c>
      <c r="AA513" s="60" t="str">
        <f>IF(ISERROR(MATCH(Passout2023[[#This Row], [Batch Start Year]],$L$3:$L$25,0)),"0", "1")</f>
        <v>0</v>
      </c>
      <c r="AB513" s="60" t="str">
        <f>IF(ISERROR(MATCH(Passout2023[[#This Row], [Batch Start Semester]],$K$3:$K$6,0)),"0", "1")</f>
        <v>0</v>
      </c>
      <c r="AC513" s="60" t="str">
        <f>IF(ISERROR(MATCH([3]!Quota_Std_2022_23[[#This Row], [SESSION_TYPE]],$AX$2:$AX$5,0)),"0", "1")</f>
        <v>0</v>
      </c>
      <c r="AD513" s="60" t="str">
        <f>IF(ISERROR(MATCH(#REF!,#REF!,0)),"0", "1")</f>
        <v>0</v>
      </c>
      <c r="AE513" s="60" t="str">
        <f>IF(ISERROR(MATCH([3]!Quota_Std_2022_23[[#This Row], [Gender]],$AN$2:$AN$4,0)),"0", "1")</f>
        <v>0</v>
      </c>
      <c r="AF513" s="60" t="str">
        <f>IF(ISERROR(MATCH([3]!Quota_Std_2022_23[[#This Row], [Quota Type]],[3]Sheet1!$AO$2:$AO$12,0)),"0", "1")</f>
        <v>0</v>
      </c>
      <c r="AG513" s="60" t="str">
        <f>IF(ISERROR(MATCH(#REF!,$BA$2:$BA$8,0)),"0", "1")</f>
        <v>0</v>
      </c>
      <c r="AH513" s="60" t="str">
        <f>IF(ISERROR(MATCH(Passout2023[[#This Row], [Nationality Pakistani/ Foreign]],$D$3:$D$4,0)),"0", "1")</f>
        <v>0</v>
      </c>
    </row>
    <row r="514">
      <c r="A514" s="40"/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T514" t="s">
        <v>1952</v>
      </c>
      <c r="Y514" s="60" t="str">
        <f>IF(ISERROR(MATCH(Passout2023[[#This Row], [Degree Duration (year)]],$M$3:$M$10,0)),"0", "1")</f>
        <v>0</v>
      </c>
      <c r="Z514" s="60" t="str">
        <f>IF(ISERROR(MATCH(Passout2023[[#This Row], [Admission Type]],$F$3:$F$6,0)),"0", "1")</f>
        <v>0</v>
      </c>
      <c r="AA514" s="60" t="str">
        <f>IF(ISERROR(MATCH(Passout2023[[#This Row], [Batch Start Year]],$L$3:$L$25,0)),"0", "1")</f>
        <v>0</v>
      </c>
      <c r="AB514" s="60" t="str">
        <f>IF(ISERROR(MATCH(Passout2023[[#This Row], [Batch Start Semester]],$K$3:$K$6,0)),"0", "1")</f>
        <v>0</v>
      </c>
      <c r="AC514" s="60" t="str">
        <f>IF(ISERROR(MATCH([3]!Quota_Std_2022_23[[#This Row], [SESSION_TYPE]],$AX$2:$AX$5,0)),"0", "1")</f>
        <v>0</v>
      </c>
      <c r="AD514" s="60" t="str">
        <f>IF(ISERROR(MATCH(#REF!,#REF!,0)),"0", "1")</f>
        <v>0</v>
      </c>
      <c r="AE514" s="60" t="str">
        <f>IF(ISERROR(MATCH([3]!Quota_Std_2022_23[[#This Row], [Gender]],$AN$2:$AN$4,0)),"0", "1")</f>
        <v>0</v>
      </c>
      <c r="AF514" s="60" t="str">
        <f>IF(ISERROR(MATCH([3]!Quota_Std_2022_23[[#This Row], [Quota Type]],[3]Sheet1!$AO$2:$AO$12,0)),"0", "1")</f>
        <v>0</v>
      </c>
      <c r="AG514" s="60" t="str">
        <f>IF(ISERROR(MATCH(#REF!,$BA$2:$BA$8,0)),"0", "1")</f>
        <v>0</v>
      </c>
      <c r="AH514" s="60" t="str">
        <f>IF(ISERROR(MATCH(Passout2023[[#This Row], [Nationality Pakistani/ Foreign]],$D$3:$D$4,0)),"0", "1")</f>
        <v>0</v>
      </c>
    </row>
    <row r="515">
      <c r="A515" s="40"/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80"/>
      <c r="P515" s="40"/>
      <c r="Q515" s="40"/>
      <c r="T515" t="s">
        <v>1953</v>
      </c>
      <c r="Y515" s="60" t="str">
        <f>IF(ISERROR(MATCH(Passout2023[[#This Row], [Degree Duration (year)]],$M$3:$M$10,0)),"0", "1")</f>
        <v>0</v>
      </c>
      <c r="Z515" s="60" t="str">
        <f>IF(ISERROR(MATCH(Passout2023[[#This Row], [Admission Type]],$F$3:$F$6,0)),"0", "1")</f>
        <v>0</v>
      </c>
      <c r="AA515" s="60" t="str">
        <f>IF(ISERROR(MATCH(Passout2023[[#This Row], [Batch Start Year]],$L$3:$L$25,0)),"0", "1")</f>
        <v>0</v>
      </c>
      <c r="AB515" s="60" t="str">
        <f>IF(ISERROR(MATCH(Passout2023[[#This Row], [Batch Start Semester]],$K$3:$K$6,0)),"0", "1")</f>
        <v>0</v>
      </c>
      <c r="AC515" s="60" t="str">
        <f>IF(ISERROR(MATCH([3]!Quota_Std_2022_23[[#This Row], [SESSION_TYPE]],$AX$2:$AX$5,0)),"0", "1")</f>
        <v>0</v>
      </c>
      <c r="AD515" s="60" t="str">
        <f>IF(ISERROR(MATCH(#REF!,#REF!,0)),"0", "1")</f>
        <v>0</v>
      </c>
      <c r="AE515" s="60" t="str">
        <f>IF(ISERROR(MATCH([3]!Quota_Std_2022_23[[#This Row], [Gender]],$AN$2:$AN$4,0)),"0", "1")</f>
        <v>0</v>
      </c>
      <c r="AF515" s="60" t="str">
        <f>IF(ISERROR(MATCH([3]!Quota_Std_2022_23[[#This Row], [Quota Type]],[3]Sheet1!$AO$2:$AO$12,0)),"0", "1")</f>
        <v>0</v>
      </c>
      <c r="AG515" s="60" t="str">
        <f>IF(ISERROR(MATCH(#REF!,$BA$2:$BA$8,0)),"0", "1")</f>
        <v>0</v>
      </c>
      <c r="AH515" s="60" t="str">
        <f>IF(ISERROR(MATCH(Passout2023[[#This Row], [Nationality Pakistani/ Foreign]],$D$3:$D$4,0)),"0", "1")</f>
        <v>0</v>
      </c>
    </row>
    <row r="516">
      <c r="A516" s="40"/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T516" t="s">
        <v>1954</v>
      </c>
      <c r="Y516" s="60" t="str">
        <f>IF(ISERROR(MATCH(Passout2023[[#This Row], [Degree Duration (year)]],$M$3:$M$10,0)),"0", "1")</f>
        <v>0</v>
      </c>
      <c r="Z516" s="60" t="str">
        <f>IF(ISERROR(MATCH(Passout2023[[#This Row], [Admission Type]],$F$3:$F$6,0)),"0", "1")</f>
        <v>0</v>
      </c>
      <c r="AA516" s="60" t="str">
        <f>IF(ISERROR(MATCH(Passout2023[[#This Row], [Batch Start Year]],$L$3:$L$25,0)),"0", "1")</f>
        <v>0</v>
      </c>
      <c r="AB516" s="60" t="str">
        <f>IF(ISERROR(MATCH(Passout2023[[#This Row], [Batch Start Semester]],$K$3:$K$6,0)),"0", "1")</f>
        <v>0</v>
      </c>
      <c r="AC516" s="60" t="str">
        <f>IF(ISERROR(MATCH([3]!Quota_Std_2022_23[[#This Row], [SESSION_TYPE]],$AX$2:$AX$5,0)),"0", "1")</f>
        <v>0</v>
      </c>
      <c r="AD516" s="60" t="str">
        <f>IF(ISERROR(MATCH(#REF!,#REF!,0)),"0", "1")</f>
        <v>0</v>
      </c>
      <c r="AE516" s="60" t="str">
        <f>IF(ISERROR(MATCH([3]!Quota_Std_2022_23[[#This Row], [Gender]],$AN$2:$AN$4,0)),"0", "1")</f>
        <v>0</v>
      </c>
      <c r="AF516" s="60" t="str">
        <f>IF(ISERROR(MATCH([3]!Quota_Std_2022_23[[#This Row], [Quota Type]],[3]Sheet1!$AO$2:$AO$12,0)),"0", "1")</f>
        <v>0</v>
      </c>
      <c r="AG516" s="60" t="str">
        <f>IF(ISERROR(MATCH(#REF!,$BA$2:$BA$8,0)),"0", "1")</f>
        <v>0</v>
      </c>
      <c r="AH516" s="60" t="str">
        <f>IF(ISERROR(MATCH(Passout2023[[#This Row], [Nationality Pakistani/ Foreign]],$D$3:$D$4,0)),"0", "1")</f>
        <v>0</v>
      </c>
    </row>
    <row r="517">
      <c r="A517" s="40"/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80"/>
      <c r="P517" s="40"/>
      <c r="Q517" s="40"/>
      <c r="T517" t="s">
        <v>1955</v>
      </c>
      <c r="Y517" s="60" t="str">
        <f>IF(ISERROR(MATCH(Passout2023[[#This Row], [Degree Duration (year)]],$M$3:$M$10,0)),"0", "1")</f>
        <v>0</v>
      </c>
      <c r="Z517" s="60" t="str">
        <f>IF(ISERROR(MATCH(Passout2023[[#This Row], [Admission Type]],$F$3:$F$6,0)),"0", "1")</f>
        <v>0</v>
      </c>
      <c r="AA517" s="60" t="str">
        <f>IF(ISERROR(MATCH(Passout2023[[#This Row], [Batch Start Year]],$L$3:$L$25,0)),"0", "1")</f>
        <v>0</v>
      </c>
      <c r="AB517" s="60" t="str">
        <f>IF(ISERROR(MATCH(Passout2023[[#This Row], [Batch Start Semester]],$K$3:$K$6,0)),"0", "1")</f>
        <v>0</v>
      </c>
      <c r="AC517" s="60" t="str">
        <f>IF(ISERROR(MATCH([3]!Quota_Std_2022_23[[#This Row], [SESSION_TYPE]],$AX$2:$AX$5,0)),"0", "1")</f>
        <v>0</v>
      </c>
      <c r="AD517" s="60" t="str">
        <f>IF(ISERROR(MATCH(#REF!,#REF!,0)),"0", "1")</f>
        <v>0</v>
      </c>
      <c r="AE517" s="60" t="str">
        <f>IF(ISERROR(MATCH([3]!Quota_Std_2022_23[[#This Row], [Gender]],$AN$2:$AN$4,0)),"0", "1")</f>
        <v>0</v>
      </c>
      <c r="AF517" s="60" t="str">
        <f>IF(ISERROR(MATCH([3]!Quota_Std_2022_23[[#This Row], [Quota Type]],[3]Sheet1!$AO$2:$AO$12,0)),"0", "1")</f>
        <v>0</v>
      </c>
      <c r="AG517" s="60" t="str">
        <f>IF(ISERROR(MATCH(#REF!,$BA$2:$BA$8,0)),"0", "1")</f>
        <v>0</v>
      </c>
      <c r="AH517" s="60" t="str">
        <f>IF(ISERROR(MATCH(Passout2023[[#This Row], [Nationality Pakistani/ Foreign]],$D$3:$D$4,0)),"0", "1")</f>
        <v>0</v>
      </c>
    </row>
    <row r="518">
      <c r="A518" s="40"/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80"/>
      <c r="P518" s="40"/>
      <c r="Q518" s="40"/>
      <c r="T518" t="s">
        <v>1956</v>
      </c>
      <c r="Y518" s="60" t="str">
        <f>IF(ISERROR(MATCH(Passout2023[[#This Row], [Degree Duration (year)]],$M$3:$M$10,0)),"0", "1")</f>
        <v>0</v>
      </c>
      <c r="Z518" s="60" t="str">
        <f>IF(ISERROR(MATCH(Passout2023[[#This Row], [Admission Type]],$F$3:$F$6,0)),"0", "1")</f>
        <v>0</v>
      </c>
      <c r="AA518" s="60" t="str">
        <f>IF(ISERROR(MATCH(Passout2023[[#This Row], [Batch Start Year]],$L$3:$L$25,0)),"0", "1")</f>
        <v>0</v>
      </c>
      <c r="AB518" s="60" t="str">
        <f>IF(ISERROR(MATCH(Passout2023[[#This Row], [Batch Start Semester]],$K$3:$K$6,0)),"0", "1")</f>
        <v>0</v>
      </c>
      <c r="AC518" s="60" t="str">
        <f>IF(ISERROR(MATCH([3]!Quota_Std_2022_23[[#This Row], [SESSION_TYPE]],$AX$2:$AX$5,0)),"0", "1")</f>
        <v>0</v>
      </c>
      <c r="AD518" s="60" t="str">
        <f>IF(ISERROR(MATCH(#REF!,#REF!,0)),"0", "1")</f>
        <v>0</v>
      </c>
      <c r="AE518" s="60" t="str">
        <f>IF(ISERROR(MATCH([3]!Quota_Std_2022_23[[#This Row], [Gender]],$AN$2:$AN$4,0)),"0", "1")</f>
        <v>0</v>
      </c>
      <c r="AF518" s="60" t="str">
        <f>IF(ISERROR(MATCH([3]!Quota_Std_2022_23[[#This Row], [Quota Type]],[3]Sheet1!$AO$2:$AO$12,0)),"0", "1")</f>
        <v>0</v>
      </c>
      <c r="AG518" s="60" t="str">
        <f>IF(ISERROR(MATCH(#REF!,$BA$2:$BA$8,0)),"0", "1")</f>
        <v>0</v>
      </c>
      <c r="AH518" s="60" t="str">
        <f>IF(ISERROR(MATCH(Passout2023[[#This Row], [Nationality Pakistani/ Foreign]],$D$3:$D$4,0)),"0", "1")</f>
        <v>0</v>
      </c>
    </row>
    <row r="519">
      <c r="A519" s="40"/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T519" t="s">
        <v>1957</v>
      </c>
      <c r="Y519" s="60" t="str">
        <f>IF(ISERROR(MATCH(Passout2023[[#This Row], [Degree Duration (year)]],$M$3:$M$10,0)),"0", "1")</f>
        <v>0</v>
      </c>
      <c r="Z519" s="60" t="str">
        <f>IF(ISERROR(MATCH(Passout2023[[#This Row], [Admission Type]],$F$3:$F$6,0)),"0", "1")</f>
        <v>0</v>
      </c>
      <c r="AA519" s="60" t="str">
        <f>IF(ISERROR(MATCH(Passout2023[[#This Row], [Batch Start Year]],$L$3:$L$25,0)),"0", "1")</f>
        <v>0</v>
      </c>
      <c r="AB519" s="60" t="str">
        <f>IF(ISERROR(MATCH(Passout2023[[#This Row], [Batch Start Semester]],$K$3:$K$6,0)),"0", "1")</f>
        <v>0</v>
      </c>
      <c r="AC519" s="60" t="str">
        <f>IF(ISERROR(MATCH([3]!Quota_Std_2022_23[[#This Row], [SESSION_TYPE]],$AX$2:$AX$5,0)),"0", "1")</f>
        <v>0</v>
      </c>
      <c r="AD519" s="60" t="str">
        <f>IF(ISERROR(MATCH(#REF!,#REF!,0)),"0", "1")</f>
        <v>0</v>
      </c>
      <c r="AE519" s="60" t="str">
        <f>IF(ISERROR(MATCH([3]!Quota_Std_2022_23[[#This Row], [Gender]],$AN$2:$AN$4,0)),"0", "1")</f>
        <v>0</v>
      </c>
      <c r="AF519" s="60" t="str">
        <f>IF(ISERROR(MATCH([3]!Quota_Std_2022_23[[#This Row], [Quota Type]],[3]Sheet1!$AO$2:$AO$12,0)),"0", "1")</f>
        <v>0</v>
      </c>
      <c r="AG519" s="60" t="str">
        <f>IF(ISERROR(MATCH(#REF!,$BA$2:$BA$8,0)),"0", "1")</f>
        <v>0</v>
      </c>
      <c r="AH519" s="60" t="str">
        <f>IF(ISERROR(MATCH(Passout2023[[#This Row], [Nationality Pakistani/ Foreign]],$D$3:$D$4,0)),"0", "1")</f>
        <v>0</v>
      </c>
    </row>
    <row r="520">
      <c r="A520" s="40"/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T520" t="s">
        <v>1958</v>
      </c>
      <c r="Y520" s="60" t="str">
        <f>IF(ISERROR(MATCH(Passout2023[[#This Row], [Degree Duration (year)]],$M$3:$M$10,0)),"0", "1")</f>
        <v>0</v>
      </c>
      <c r="Z520" s="60" t="str">
        <f>IF(ISERROR(MATCH(Passout2023[[#This Row], [Admission Type]],$F$3:$F$6,0)),"0", "1")</f>
        <v>0</v>
      </c>
      <c r="AA520" s="60" t="str">
        <f>IF(ISERROR(MATCH(Passout2023[[#This Row], [Batch Start Year]],$L$3:$L$25,0)),"0", "1")</f>
        <v>0</v>
      </c>
      <c r="AB520" s="60" t="str">
        <f>IF(ISERROR(MATCH(Passout2023[[#This Row], [Batch Start Semester]],$K$3:$K$6,0)),"0", "1")</f>
        <v>0</v>
      </c>
      <c r="AC520" s="60" t="str">
        <f>IF(ISERROR(MATCH([3]!Quota_Std_2022_23[[#This Row], [SESSION_TYPE]],$AX$2:$AX$5,0)),"0", "1")</f>
        <v>0</v>
      </c>
      <c r="AD520" s="60" t="str">
        <f>IF(ISERROR(MATCH(#REF!,#REF!,0)),"0", "1")</f>
        <v>0</v>
      </c>
      <c r="AE520" s="60" t="str">
        <f>IF(ISERROR(MATCH([3]!Quota_Std_2022_23[[#This Row], [Gender]],$AN$2:$AN$4,0)),"0", "1")</f>
        <v>0</v>
      </c>
      <c r="AF520" s="60" t="str">
        <f>IF(ISERROR(MATCH([3]!Quota_Std_2022_23[[#This Row], [Quota Type]],[3]Sheet1!$AO$2:$AO$12,0)),"0", "1")</f>
        <v>0</v>
      </c>
      <c r="AG520" s="60" t="str">
        <f>IF(ISERROR(MATCH(#REF!,$BA$2:$BA$8,0)),"0", "1")</f>
        <v>0</v>
      </c>
      <c r="AH520" s="60" t="str">
        <f>IF(ISERROR(MATCH(Passout2023[[#This Row], [Nationality Pakistani/ Foreign]],$D$3:$D$4,0)),"0", "1")</f>
        <v>0</v>
      </c>
    </row>
    <row r="521">
      <c r="A521" s="40"/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80"/>
      <c r="P521" s="40"/>
      <c r="Q521" s="40"/>
      <c r="T521" t="s">
        <v>1959</v>
      </c>
      <c r="Y521" s="60" t="str">
        <f>IF(ISERROR(MATCH(Passout2023[[#This Row], [Degree Duration (year)]],$M$3:$M$10,0)),"0", "1")</f>
        <v>0</v>
      </c>
      <c r="Z521" s="60" t="str">
        <f>IF(ISERROR(MATCH(Passout2023[[#This Row], [Admission Type]],$F$3:$F$6,0)),"0", "1")</f>
        <v>0</v>
      </c>
      <c r="AA521" s="60" t="str">
        <f>IF(ISERROR(MATCH(Passout2023[[#This Row], [Batch Start Year]],$L$3:$L$25,0)),"0", "1")</f>
        <v>0</v>
      </c>
      <c r="AB521" s="60" t="str">
        <f>IF(ISERROR(MATCH(Passout2023[[#This Row], [Batch Start Semester]],$K$3:$K$6,0)),"0", "1")</f>
        <v>0</v>
      </c>
      <c r="AC521" s="60" t="str">
        <f>IF(ISERROR(MATCH([3]!Quota_Std_2022_23[[#This Row], [SESSION_TYPE]],$AX$2:$AX$5,0)),"0", "1")</f>
        <v>0</v>
      </c>
      <c r="AD521" s="60" t="str">
        <f>IF(ISERROR(MATCH(#REF!,#REF!,0)),"0", "1")</f>
        <v>0</v>
      </c>
      <c r="AE521" s="60" t="str">
        <f>IF(ISERROR(MATCH([3]!Quota_Std_2022_23[[#This Row], [Gender]],$AN$2:$AN$4,0)),"0", "1")</f>
        <v>0</v>
      </c>
      <c r="AF521" s="60" t="str">
        <f>IF(ISERROR(MATCH([3]!Quota_Std_2022_23[[#This Row], [Quota Type]],[3]Sheet1!$AO$2:$AO$12,0)),"0", "1")</f>
        <v>0</v>
      </c>
      <c r="AG521" s="60" t="str">
        <f>IF(ISERROR(MATCH(#REF!,$BA$2:$BA$8,0)),"0", "1")</f>
        <v>0</v>
      </c>
      <c r="AH521" s="60" t="str">
        <f>IF(ISERROR(MATCH(Passout2023[[#This Row], [Nationality Pakistani/ Foreign]],$D$3:$D$4,0)),"0", "1")</f>
        <v>0</v>
      </c>
    </row>
    <row r="522">
      <c r="A522" s="40"/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T522" t="s">
        <v>1960</v>
      </c>
      <c r="Y522" s="60" t="str">
        <f>IF(ISERROR(MATCH(Passout2023[[#This Row], [Degree Duration (year)]],$M$3:$M$10,0)),"0", "1")</f>
        <v>0</v>
      </c>
      <c r="Z522" s="60" t="str">
        <f>IF(ISERROR(MATCH(Passout2023[[#This Row], [Admission Type]],$F$3:$F$6,0)),"0", "1")</f>
        <v>0</v>
      </c>
      <c r="AA522" s="60" t="str">
        <f>IF(ISERROR(MATCH(Passout2023[[#This Row], [Batch Start Year]],$L$3:$L$25,0)),"0", "1")</f>
        <v>0</v>
      </c>
      <c r="AB522" s="60" t="str">
        <f>IF(ISERROR(MATCH(Passout2023[[#This Row], [Batch Start Semester]],$K$3:$K$6,0)),"0", "1")</f>
        <v>0</v>
      </c>
      <c r="AC522" s="60" t="str">
        <f>IF(ISERROR(MATCH([3]!Quota_Std_2022_23[[#This Row], [SESSION_TYPE]],$AX$2:$AX$5,0)),"0", "1")</f>
        <v>0</v>
      </c>
      <c r="AD522" s="60" t="str">
        <f>IF(ISERROR(MATCH(#REF!,#REF!,0)),"0", "1")</f>
        <v>0</v>
      </c>
      <c r="AE522" s="60" t="str">
        <f>IF(ISERROR(MATCH([3]!Quota_Std_2022_23[[#This Row], [Gender]],$AN$2:$AN$4,0)),"0", "1")</f>
        <v>0</v>
      </c>
      <c r="AF522" s="60" t="str">
        <f>IF(ISERROR(MATCH([3]!Quota_Std_2022_23[[#This Row], [Quota Type]],[3]Sheet1!$AO$2:$AO$12,0)),"0", "1")</f>
        <v>0</v>
      </c>
      <c r="AG522" s="60" t="str">
        <f>IF(ISERROR(MATCH(#REF!,$BA$2:$BA$8,0)),"0", "1")</f>
        <v>0</v>
      </c>
      <c r="AH522" s="60" t="str">
        <f>IF(ISERROR(MATCH(Passout2023[[#This Row], [Nationality Pakistani/ Foreign]],$D$3:$D$4,0)),"0", "1")</f>
        <v>0</v>
      </c>
    </row>
    <row r="523">
      <c r="A523" s="40"/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80"/>
      <c r="P523" s="40"/>
      <c r="Q523" s="40"/>
      <c r="T523" t="s">
        <v>1961</v>
      </c>
      <c r="Y523" s="60" t="str">
        <f>IF(ISERROR(MATCH(Passout2023[[#This Row], [Degree Duration (year)]],$M$3:$M$10,0)),"0", "1")</f>
        <v>0</v>
      </c>
      <c r="Z523" s="60" t="str">
        <f>IF(ISERROR(MATCH(Passout2023[[#This Row], [Admission Type]],$F$3:$F$6,0)),"0", "1")</f>
        <v>0</v>
      </c>
      <c r="AA523" s="60" t="str">
        <f>IF(ISERROR(MATCH(Passout2023[[#This Row], [Batch Start Year]],$L$3:$L$25,0)),"0", "1")</f>
        <v>0</v>
      </c>
      <c r="AB523" s="60" t="str">
        <f>IF(ISERROR(MATCH(Passout2023[[#This Row], [Batch Start Semester]],$K$3:$K$6,0)),"0", "1")</f>
        <v>0</v>
      </c>
      <c r="AC523" s="60" t="str">
        <f>IF(ISERROR(MATCH([3]!Quota_Std_2022_23[[#This Row], [SESSION_TYPE]],$AX$2:$AX$5,0)),"0", "1")</f>
        <v>0</v>
      </c>
      <c r="AD523" s="60" t="str">
        <f>IF(ISERROR(MATCH(#REF!,#REF!,0)),"0", "1")</f>
        <v>0</v>
      </c>
      <c r="AE523" s="60" t="str">
        <f>IF(ISERROR(MATCH([3]!Quota_Std_2022_23[[#This Row], [Gender]],$AN$2:$AN$4,0)),"0", "1")</f>
        <v>0</v>
      </c>
      <c r="AF523" s="60" t="str">
        <f>IF(ISERROR(MATCH([3]!Quota_Std_2022_23[[#This Row], [Quota Type]],[3]Sheet1!$AO$2:$AO$12,0)),"0", "1")</f>
        <v>0</v>
      </c>
      <c r="AG523" s="60" t="str">
        <f>IF(ISERROR(MATCH(#REF!,$BA$2:$BA$8,0)),"0", "1")</f>
        <v>0</v>
      </c>
      <c r="AH523" s="60" t="str">
        <f>IF(ISERROR(MATCH(Passout2023[[#This Row], [Nationality Pakistani/ Foreign]],$D$3:$D$4,0)),"0", "1")</f>
        <v>0</v>
      </c>
    </row>
    <row r="524">
      <c r="A524" s="40"/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T524" t="s">
        <v>1962</v>
      </c>
      <c r="Y524" s="60" t="str">
        <f>IF(ISERROR(MATCH(Passout2023[[#This Row], [Degree Duration (year)]],$M$3:$M$10,0)),"0", "1")</f>
        <v>0</v>
      </c>
      <c r="Z524" s="60" t="str">
        <f>IF(ISERROR(MATCH(Passout2023[[#This Row], [Admission Type]],$F$3:$F$6,0)),"0", "1")</f>
        <v>0</v>
      </c>
      <c r="AA524" s="60" t="str">
        <f>IF(ISERROR(MATCH(Passout2023[[#This Row], [Batch Start Year]],$L$3:$L$25,0)),"0", "1")</f>
        <v>0</v>
      </c>
      <c r="AB524" s="60" t="str">
        <f>IF(ISERROR(MATCH(Passout2023[[#This Row], [Batch Start Semester]],$K$3:$K$6,0)),"0", "1")</f>
        <v>0</v>
      </c>
      <c r="AC524" s="60" t="str">
        <f>IF(ISERROR(MATCH([3]!Quota_Std_2022_23[[#This Row], [SESSION_TYPE]],$AX$2:$AX$5,0)),"0", "1")</f>
        <v>0</v>
      </c>
      <c r="AD524" s="60" t="str">
        <f>IF(ISERROR(MATCH(#REF!,#REF!,0)),"0", "1")</f>
        <v>0</v>
      </c>
      <c r="AE524" s="60" t="str">
        <f>IF(ISERROR(MATCH([3]!Quota_Std_2022_23[[#This Row], [Gender]],$AN$2:$AN$4,0)),"0", "1")</f>
        <v>0</v>
      </c>
      <c r="AF524" s="60" t="str">
        <f>IF(ISERROR(MATCH([3]!Quota_Std_2022_23[[#This Row], [Quota Type]],[3]Sheet1!$AO$2:$AO$12,0)),"0", "1")</f>
        <v>0</v>
      </c>
      <c r="AG524" s="60" t="str">
        <f>IF(ISERROR(MATCH(#REF!,$BA$2:$BA$8,0)),"0", "1")</f>
        <v>0</v>
      </c>
      <c r="AH524" s="60" t="str">
        <f>IF(ISERROR(MATCH(Passout2023[[#This Row], [Nationality Pakistani/ Foreign]],$D$3:$D$4,0)),"0", "1")</f>
        <v>0</v>
      </c>
    </row>
    <row r="525">
      <c r="A525" s="40"/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80"/>
      <c r="P525" s="40"/>
      <c r="Q525" s="40"/>
      <c r="T525" t="s">
        <v>1963</v>
      </c>
      <c r="Y525" s="60" t="str">
        <f>IF(ISERROR(MATCH(Passout2023[[#This Row], [Degree Duration (year)]],$M$3:$M$10,0)),"0", "1")</f>
        <v>0</v>
      </c>
      <c r="Z525" s="60" t="str">
        <f>IF(ISERROR(MATCH(Passout2023[[#This Row], [Admission Type]],$F$3:$F$6,0)),"0", "1")</f>
        <v>0</v>
      </c>
      <c r="AA525" s="60" t="str">
        <f>IF(ISERROR(MATCH(Passout2023[[#This Row], [Batch Start Year]],$L$3:$L$25,0)),"0", "1")</f>
        <v>0</v>
      </c>
      <c r="AB525" s="60" t="str">
        <f>IF(ISERROR(MATCH(Passout2023[[#This Row], [Batch Start Semester]],$K$3:$K$6,0)),"0", "1")</f>
        <v>0</v>
      </c>
      <c r="AC525" s="60" t="str">
        <f>IF(ISERROR(MATCH([3]!Quota_Std_2022_23[[#This Row], [SESSION_TYPE]],$AX$2:$AX$5,0)),"0", "1")</f>
        <v>0</v>
      </c>
      <c r="AD525" s="60" t="str">
        <f>IF(ISERROR(MATCH(#REF!,#REF!,0)),"0", "1")</f>
        <v>0</v>
      </c>
      <c r="AE525" s="60" t="str">
        <f>IF(ISERROR(MATCH([3]!Quota_Std_2022_23[[#This Row], [Gender]],$AN$2:$AN$4,0)),"0", "1")</f>
        <v>0</v>
      </c>
      <c r="AF525" s="60" t="str">
        <f>IF(ISERROR(MATCH([3]!Quota_Std_2022_23[[#This Row], [Quota Type]],[3]Sheet1!$AO$2:$AO$12,0)),"0", "1")</f>
        <v>0</v>
      </c>
      <c r="AG525" s="60" t="str">
        <f>IF(ISERROR(MATCH(#REF!,$BA$2:$BA$8,0)),"0", "1")</f>
        <v>0</v>
      </c>
      <c r="AH525" s="60" t="str">
        <f>IF(ISERROR(MATCH(Passout2023[[#This Row], [Nationality Pakistani/ Foreign]],$D$3:$D$4,0)),"0", "1")</f>
        <v>0</v>
      </c>
    </row>
    <row r="526">
      <c r="A526" s="40"/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T526" t="s">
        <v>1964</v>
      </c>
      <c r="Y526" s="60" t="str">
        <f>IF(ISERROR(MATCH(Passout2023[[#This Row], [Degree Duration (year)]],$M$3:$M$10,0)),"0", "1")</f>
        <v>0</v>
      </c>
      <c r="Z526" s="60" t="str">
        <f>IF(ISERROR(MATCH(Passout2023[[#This Row], [Admission Type]],$F$3:$F$6,0)),"0", "1")</f>
        <v>0</v>
      </c>
      <c r="AA526" s="60" t="str">
        <f>IF(ISERROR(MATCH(Passout2023[[#This Row], [Batch Start Year]],$L$3:$L$25,0)),"0", "1")</f>
        <v>0</v>
      </c>
      <c r="AB526" s="60" t="str">
        <f>IF(ISERROR(MATCH(Passout2023[[#This Row], [Batch Start Semester]],$K$3:$K$6,0)),"0", "1")</f>
        <v>0</v>
      </c>
      <c r="AC526" s="60" t="str">
        <f>IF(ISERROR(MATCH([3]!Quota_Std_2022_23[[#This Row], [SESSION_TYPE]],$AX$2:$AX$5,0)),"0", "1")</f>
        <v>0</v>
      </c>
      <c r="AD526" s="60" t="str">
        <f>IF(ISERROR(MATCH(#REF!,#REF!,0)),"0", "1")</f>
        <v>0</v>
      </c>
      <c r="AE526" s="60" t="str">
        <f>IF(ISERROR(MATCH([3]!Quota_Std_2022_23[[#This Row], [Gender]],$AN$2:$AN$4,0)),"0", "1")</f>
        <v>0</v>
      </c>
      <c r="AF526" s="60" t="str">
        <f>IF(ISERROR(MATCH([3]!Quota_Std_2022_23[[#This Row], [Quota Type]],[3]Sheet1!$AO$2:$AO$12,0)),"0", "1")</f>
        <v>0</v>
      </c>
      <c r="AG526" s="60" t="str">
        <f>IF(ISERROR(MATCH(#REF!,$BA$2:$BA$8,0)),"0", "1")</f>
        <v>0</v>
      </c>
      <c r="AH526" s="60" t="str">
        <f>IF(ISERROR(MATCH(Passout2023[[#This Row], [Nationality Pakistani/ Foreign]],$D$3:$D$4,0)),"0", "1")</f>
        <v>0</v>
      </c>
    </row>
    <row r="527">
      <c r="A527" s="40"/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80"/>
      <c r="P527" s="40"/>
      <c r="Q527" s="40"/>
      <c r="T527" t="s">
        <v>1965</v>
      </c>
      <c r="Y527" s="60" t="str">
        <f>IF(ISERROR(MATCH(Passout2023[[#This Row], [Degree Duration (year)]],$M$3:$M$10,0)),"0", "1")</f>
        <v>0</v>
      </c>
      <c r="Z527" s="60" t="str">
        <f>IF(ISERROR(MATCH(Passout2023[[#This Row], [Admission Type]],$F$3:$F$6,0)),"0", "1")</f>
        <v>0</v>
      </c>
      <c r="AA527" s="60" t="str">
        <f>IF(ISERROR(MATCH(Passout2023[[#This Row], [Batch Start Year]],$L$3:$L$25,0)),"0", "1")</f>
        <v>0</v>
      </c>
      <c r="AB527" s="60" t="str">
        <f>IF(ISERROR(MATCH(Passout2023[[#This Row], [Batch Start Semester]],$K$3:$K$6,0)),"0", "1")</f>
        <v>0</v>
      </c>
      <c r="AC527" s="60" t="str">
        <f>IF(ISERROR(MATCH([3]!Quota_Std_2022_23[[#This Row], [SESSION_TYPE]],$AX$2:$AX$5,0)),"0", "1")</f>
        <v>0</v>
      </c>
      <c r="AD527" s="60" t="str">
        <f>IF(ISERROR(MATCH(#REF!,#REF!,0)),"0", "1")</f>
        <v>0</v>
      </c>
      <c r="AE527" s="60" t="str">
        <f>IF(ISERROR(MATCH([3]!Quota_Std_2022_23[[#This Row], [Gender]],$AN$2:$AN$4,0)),"0", "1")</f>
        <v>0</v>
      </c>
      <c r="AF527" s="60" t="str">
        <f>IF(ISERROR(MATCH([3]!Quota_Std_2022_23[[#This Row], [Quota Type]],[3]Sheet1!$AO$2:$AO$12,0)),"0", "1")</f>
        <v>0</v>
      </c>
      <c r="AG527" s="60" t="str">
        <f>IF(ISERROR(MATCH(#REF!,$BA$2:$BA$8,0)),"0", "1")</f>
        <v>0</v>
      </c>
      <c r="AH527" s="60" t="str">
        <f>IF(ISERROR(MATCH(Passout2023[[#This Row], [Nationality Pakistani/ Foreign]],$D$3:$D$4,0)),"0", "1")</f>
        <v>0</v>
      </c>
    </row>
    <row r="528">
      <c r="A528" s="40"/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T528" t="s">
        <v>1966</v>
      </c>
      <c r="Y528" s="60" t="str">
        <f>IF(ISERROR(MATCH(Passout2023[[#This Row], [Degree Duration (year)]],$M$3:$M$10,0)),"0", "1")</f>
        <v>0</v>
      </c>
      <c r="Z528" s="60" t="str">
        <f>IF(ISERROR(MATCH(Passout2023[[#This Row], [Admission Type]],$F$3:$F$6,0)),"0", "1")</f>
        <v>0</v>
      </c>
      <c r="AA528" s="60" t="str">
        <f>IF(ISERROR(MATCH(Passout2023[[#This Row], [Batch Start Year]],$L$3:$L$25,0)),"0", "1")</f>
        <v>0</v>
      </c>
      <c r="AB528" s="60" t="str">
        <f>IF(ISERROR(MATCH(Passout2023[[#This Row], [Batch Start Semester]],$K$3:$K$6,0)),"0", "1")</f>
        <v>0</v>
      </c>
      <c r="AC528" s="60" t="str">
        <f>IF(ISERROR(MATCH([3]!Quota_Std_2022_23[[#This Row], [SESSION_TYPE]],$AX$2:$AX$5,0)),"0", "1")</f>
        <v>0</v>
      </c>
      <c r="AD528" s="60" t="str">
        <f>IF(ISERROR(MATCH(#REF!,#REF!,0)),"0", "1")</f>
        <v>0</v>
      </c>
      <c r="AE528" s="60" t="str">
        <f>IF(ISERROR(MATCH([3]!Quota_Std_2022_23[[#This Row], [Gender]],$AN$2:$AN$4,0)),"0", "1")</f>
        <v>0</v>
      </c>
      <c r="AF528" s="60" t="str">
        <f>IF(ISERROR(MATCH([3]!Quota_Std_2022_23[[#This Row], [Quota Type]],[3]Sheet1!$AO$2:$AO$12,0)),"0", "1")</f>
        <v>0</v>
      </c>
      <c r="AG528" s="60" t="str">
        <f>IF(ISERROR(MATCH(#REF!,$BA$2:$BA$8,0)),"0", "1")</f>
        <v>0</v>
      </c>
      <c r="AH528" s="60" t="str">
        <f>IF(ISERROR(MATCH(Passout2023[[#This Row], [Nationality Pakistani/ Foreign]],$D$3:$D$4,0)),"0", "1")</f>
        <v>0</v>
      </c>
    </row>
    <row r="529">
      <c r="A529" s="40"/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80"/>
      <c r="P529" s="40"/>
      <c r="Q529" s="40"/>
      <c r="T529" t="s">
        <v>1967</v>
      </c>
      <c r="Y529" s="60" t="str">
        <f>IF(ISERROR(MATCH(Passout2023[[#This Row], [Degree Duration (year)]],$M$3:$M$10,0)),"0", "1")</f>
        <v>0</v>
      </c>
      <c r="Z529" s="60" t="str">
        <f>IF(ISERROR(MATCH(Passout2023[[#This Row], [Admission Type]],$F$3:$F$6,0)),"0", "1")</f>
        <v>0</v>
      </c>
      <c r="AA529" s="60" t="str">
        <f>IF(ISERROR(MATCH(Passout2023[[#This Row], [Batch Start Year]],$L$3:$L$25,0)),"0", "1")</f>
        <v>0</v>
      </c>
      <c r="AB529" s="60" t="str">
        <f>IF(ISERROR(MATCH(Passout2023[[#This Row], [Batch Start Semester]],$K$3:$K$6,0)),"0", "1")</f>
        <v>0</v>
      </c>
      <c r="AC529" s="60" t="str">
        <f>IF(ISERROR(MATCH([3]!Quota_Std_2022_23[[#This Row], [SESSION_TYPE]],$AX$2:$AX$5,0)),"0", "1")</f>
        <v>0</v>
      </c>
      <c r="AD529" s="60" t="str">
        <f>IF(ISERROR(MATCH(#REF!,#REF!,0)),"0", "1")</f>
        <v>0</v>
      </c>
      <c r="AE529" s="60" t="str">
        <f>IF(ISERROR(MATCH([3]!Quota_Std_2022_23[[#This Row], [Gender]],$AN$2:$AN$4,0)),"0", "1")</f>
        <v>0</v>
      </c>
      <c r="AF529" s="60" t="str">
        <f>IF(ISERROR(MATCH([3]!Quota_Std_2022_23[[#This Row], [Quota Type]],[3]Sheet1!$AO$2:$AO$12,0)),"0", "1")</f>
        <v>0</v>
      </c>
      <c r="AG529" s="60" t="str">
        <f>IF(ISERROR(MATCH(#REF!,$BA$2:$BA$8,0)),"0", "1")</f>
        <v>0</v>
      </c>
      <c r="AH529" s="60" t="str">
        <f>IF(ISERROR(MATCH(Passout2023[[#This Row], [Nationality Pakistani/ Foreign]],$D$3:$D$4,0)),"0", "1")</f>
        <v>0</v>
      </c>
    </row>
    <row r="530">
      <c r="A530" s="40"/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T530" t="s">
        <v>1968</v>
      </c>
      <c r="Y530" s="60" t="str">
        <f>IF(ISERROR(MATCH(Passout2023[[#This Row], [Degree Duration (year)]],$M$3:$M$10,0)),"0", "1")</f>
        <v>0</v>
      </c>
      <c r="Z530" s="60" t="str">
        <f>IF(ISERROR(MATCH(Passout2023[[#This Row], [Admission Type]],$F$3:$F$6,0)),"0", "1")</f>
        <v>0</v>
      </c>
      <c r="AA530" s="60" t="str">
        <f>IF(ISERROR(MATCH(Passout2023[[#This Row], [Batch Start Year]],$L$3:$L$25,0)),"0", "1")</f>
        <v>0</v>
      </c>
      <c r="AB530" s="60" t="str">
        <f>IF(ISERROR(MATCH(Passout2023[[#This Row], [Batch Start Semester]],$K$3:$K$6,0)),"0", "1")</f>
        <v>0</v>
      </c>
      <c r="AC530" s="60" t="str">
        <f>IF(ISERROR(MATCH([3]!Quota_Std_2022_23[[#This Row], [SESSION_TYPE]],$AX$2:$AX$5,0)),"0", "1")</f>
        <v>0</v>
      </c>
      <c r="AD530" s="60" t="str">
        <f>IF(ISERROR(MATCH(#REF!,#REF!,0)),"0", "1")</f>
        <v>0</v>
      </c>
      <c r="AE530" s="60" t="str">
        <f>IF(ISERROR(MATCH([3]!Quota_Std_2022_23[[#This Row], [Gender]],$AN$2:$AN$4,0)),"0", "1")</f>
        <v>0</v>
      </c>
      <c r="AF530" s="60" t="str">
        <f>IF(ISERROR(MATCH([3]!Quota_Std_2022_23[[#This Row], [Quota Type]],[3]Sheet1!$AO$2:$AO$12,0)),"0", "1")</f>
        <v>0</v>
      </c>
      <c r="AG530" s="60" t="str">
        <f>IF(ISERROR(MATCH(#REF!,$BA$2:$BA$8,0)),"0", "1")</f>
        <v>0</v>
      </c>
      <c r="AH530" s="60" t="str">
        <f>IF(ISERROR(MATCH(Passout2023[[#This Row], [Nationality Pakistani/ Foreign]],$D$3:$D$4,0)),"0", "1")</f>
        <v>0</v>
      </c>
    </row>
    <row r="531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80"/>
      <c r="P531" s="40"/>
      <c r="Q531" s="40"/>
      <c r="T531" t="s">
        <v>1969</v>
      </c>
      <c r="Y531" s="60" t="str">
        <f>IF(ISERROR(MATCH(Passout2023[[#This Row], [Degree Duration (year)]],$M$3:$M$10,0)),"0", "1")</f>
        <v>0</v>
      </c>
      <c r="Z531" s="60" t="str">
        <f>IF(ISERROR(MATCH(Passout2023[[#This Row], [Admission Type]],$F$3:$F$6,0)),"0", "1")</f>
        <v>0</v>
      </c>
      <c r="AA531" s="60" t="str">
        <f>IF(ISERROR(MATCH(Passout2023[[#This Row], [Batch Start Year]],$L$3:$L$25,0)),"0", "1")</f>
        <v>0</v>
      </c>
      <c r="AB531" s="60" t="str">
        <f>IF(ISERROR(MATCH(Passout2023[[#This Row], [Batch Start Semester]],$K$3:$K$6,0)),"0", "1")</f>
        <v>0</v>
      </c>
      <c r="AC531" s="60" t="str">
        <f>IF(ISERROR(MATCH([3]!Quota_Std_2022_23[[#This Row], [SESSION_TYPE]],$AX$2:$AX$5,0)),"0", "1")</f>
        <v>0</v>
      </c>
      <c r="AD531" s="60" t="str">
        <f>IF(ISERROR(MATCH(#REF!,#REF!,0)),"0", "1")</f>
        <v>0</v>
      </c>
      <c r="AE531" s="60" t="str">
        <f>IF(ISERROR(MATCH([3]!Quota_Std_2022_23[[#This Row], [Gender]],$AN$2:$AN$4,0)),"0", "1")</f>
        <v>0</v>
      </c>
      <c r="AF531" s="60" t="str">
        <f>IF(ISERROR(MATCH([3]!Quota_Std_2022_23[[#This Row], [Quota Type]],[3]Sheet1!$AO$2:$AO$12,0)),"0", "1")</f>
        <v>0</v>
      </c>
      <c r="AG531" s="60" t="str">
        <f>IF(ISERROR(MATCH(#REF!,$BA$2:$BA$8,0)),"0", "1")</f>
        <v>0</v>
      </c>
      <c r="AH531" s="60" t="str">
        <f>IF(ISERROR(MATCH(Passout2023[[#This Row], [Nationality Pakistani/ Foreign]],$D$3:$D$4,0)),"0", "1")</f>
        <v>0</v>
      </c>
    </row>
    <row r="532">
      <c r="A532" s="40"/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T532" t="s">
        <v>1970</v>
      </c>
      <c r="Y532" s="60" t="str">
        <f>IF(ISERROR(MATCH(Passout2023[[#This Row], [Degree Duration (year)]],$M$3:$M$10,0)),"0", "1")</f>
        <v>0</v>
      </c>
      <c r="Z532" s="60" t="str">
        <f>IF(ISERROR(MATCH(Passout2023[[#This Row], [Admission Type]],$F$3:$F$6,0)),"0", "1")</f>
        <v>0</v>
      </c>
      <c r="AA532" s="60" t="str">
        <f>IF(ISERROR(MATCH(Passout2023[[#This Row], [Batch Start Year]],$L$3:$L$25,0)),"0", "1")</f>
        <v>0</v>
      </c>
      <c r="AB532" s="60" t="str">
        <f>IF(ISERROR(MATCH(Passout2023[[#This Row], [Batch Start Semester]],$K$3:$K$6,0)),"0", "1")</f>
        <v>0</v>
      </c>
      <c r="AC532" s="60" t="str">
        <f>IF(ISERROR(MATCH([3]!Quota_Std_2022_23[[#This Row], [SESSION_TYPE]],$AX$2:$AX$5,0)),"0", "1")</f>
        <v>0</v>
      </c>
      <c r="AD532" s="60" t="str">
        <f>IF(ISERROR(MATCH(#REF!,#REF!,0)),"0", "1")</f>
        <v>0</v>
      </c>
      <c r="AE532" s="60" t="str">
        <f>IF(ISERROR(MATCH([3]!Quota_Std_2022_23[[#This Row], [Gender]],$AN$2:$AN$4,0)),"0", "1")</f>
        <v>0</v>
      </c>
      <c r="AF532" s="60" t="str">
        <f>IF(ISERROR(MATCH([3]!Quota_Std_2022_23[[#This Row], [Quota Type]],[3]Sheet1!$AO$2:$AO$12,0)),"0", "1")</f>
        <v>0</v>
      </c>
      <c r="AG532" s="60" t="str">
        <f>IF(ISERROR(MATCH(#REF!,$BA$2:$BA$8,0)),"0", "1")</f>
        <v>0</v>
      </c>
      <c r="AH532" s="60" t="str">
        <f>IF(ISERROR(MATCH(Passout2023[[#This Row], [Nationality Pakistani/ Foreign]],$D$3:$D$4,0)),"0", "1")</f>
        <v>0</v>
      </c>
    </row>
    <row r="533">
      <c r="A533" s="40"/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80"/>
      <c r="P533" s="40"/>
      <c r="Q533" s="40"/>
      <c r="T533" t="s">
        <v>1971</v>
      </c>
      <c r="Y533" s="60" t="str">
        <f>IF(ISERROR(MATCH(Passout2023[[#This Row], [Degree Duration (year)]],$M$3:$M$10,0)),"0", "1")</f>
        <v>0</v>
      </c>
      <c r="Z533" s="60" t="str">
        <f>IF(ISERROR(MATCH(Passout2023[[#This Row], [Admission Type]],$F$3:$F$6,0)),"0", "1")</f>
        <v>0</v>
      </c>
      <c r="AA533" s="60" t="str">
        <f>IF(ISERROR(MATCH(Passout2023[[#This Row], [Batch Start Year]],$L$3:$L$25,0)),"0", "1")</f>
        <v>0</v>
      </c>
      <c r="AB533" s="60" t="str">
        <f>IF(ISERROR(MATCH(Passout2023[[#This Row], [Batch Start Semester]],$K$3:$K$6,0)),"0", "1")</f>
        <v>0</v>
      </c>
      <c r="AC533" s="60" t="str">
        <f>IF(ISERROR(MATCH([3]!Quota_Std_2022_23[[#This Row], [SESSION_TYPE]],$AX$2:$AX$5,0)),"0", "1")</f>
        <v>0</v>
      </c>
      <c r="AD533" s="60" t="str">
        <f>IF(ISERROR(MATCH(#REF!,#REF!,0)),"0", "1")</f>
        <v>0</v>
      </c>
      <c r="AE533" s="60" t="str">
        <f>IF(ISERROR(MATCH([3]!Quota_Std_2022_23[[#This Row], [Gender]],$AN$2:$AN$4,0)),"0", "1")</f>
        <v>0</v>
      </c>
      <c r="AF533" s="60" t="str">
        <f>IF(ISERROR(MATCH([3]!Quota_Std_2022_23[[#This Row], [Quota Type]],[3]Sheet1!$AO$2:$AO$12,0)),"0", "1")</f>
        <v>0</v>
      </c>
      <c r="AG533" s="60" t="str">
        <f>IF(ISERROR(MATCH(#REF!,$BA$2:$BA$8,0)),"0", "1")</f>
        <v>0</v>
      </c>
      <c r="AH533" s="60" t="str">
        <f>IF(ISERROR(MATCH(Passout2023[[#This Row], [Nationality Pakistani/ Foreign]],$D$3:$D$4,0)),"0", "1")</f>
        <v>0</v>
      </c>
    </row>
    <row r="534">
      <c r="A534" s="40"/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T534" t="s">
        <v>1972</v>
      </c>
      <c r="Y534" s="60" t="str">
        <f>IF(ISERROR(MATCH(Passout2023[[#This Row], [Degree Duration (year)]],$M$3:$M$10,0)),"0", "1")</f>
        <v>0</v>
      </c>
      <c r="Z534" s="60" t="str">
        <f>IF(ISERROR(MATCH(Passout2023[[#This Row], [Admission Type]],$F$3:$F$6,0)),"0", "1")</f>
        <v>0</v>
      </c>
      <c r="AA534" s="60" t="str">
        <f>IF(ISERROR(MATCH(Passout2023[[#This Row], [Batch Start Year]],$L$3:$L$25,0)),"0", "1")</f>
        <v>0</v>
      </c>
      <c r="AB534" s="60" t="str">
        <f>IF(ISERROR(MATCH(Passout2023[[#This Row], [Batch Start Semester]],$K$3:$K$6,0)),"0", "1")</f>
        <v>0</v>
      </c>
      <c r="AC534" s="60" t="str">
        <f>IF(ISERROR(MATCH([3]!Quota_Std_2022_23[[#This Row], [SESSION_TYPE]],$AX$2:$AX$5,0)),"0", "1")</f>
        <v>0</v>
      </c>
      <c r="AD534" s="60" t="str">
        <f>IF(ISERROR(MATCH(#REF!,#REF!,0)),"0", "1")</f>
        <v>0</v>
      </c>
      <c r="AE534" s="60" t="str">
        <f>IF(ISERROR(MATCH([3]!Quota_Std_2022_23[[#This Row], [Gender]],$AN$2:$AN$4,0)),"0", "1")</f>
        <v>0</v>
      </c>
      <c r="AF534" s="60" t="str">
        <f>IF(ISERROR(MATCH([3]!Quota_Std_2022_23[[#This Row], [Quota Type]],[3]Sheet1!$AO$2:$AO$12,0)),"0", "1")</f>
        <v>0</v>
      </c>
      <c r="AG534" s="60" t="str">
        <f>IF(ISERROR(MATCH(#REF!,$BA$2:$BA$8,0)),"0", "1")</f>
        <v>0</v>
      </c>
      <c r="AH534" s="60" t="str">
        <f>IF(ISERROR(MATCH(Passout2023[[#This Row], [Nationality Pakistani/ Foreign]],$D$3:$D$4,0)),"0", "1")</f>
        <v>0</v>
      </c>
    </row>
    <row r="535">
      <c r="A535" s="40"/>
      <c r="B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80"/>
      <c r="P535" s="40"/>
      <c r="Q535" s="40"/>
      <c r="T535" t="s">
        <v>1973</v>
      </c>
      <c r="Y535" s="60" t="str">
        <f>IF(ISERROR(MATCH(Passout2023[[#This Row], [Degree Duration (year)]],$M$3:$M$10,0)),"0", "1")</f>
        <v>0</v>
      </c>
      <c r="Z535" s="60" t="str">
        <f>IF(ISERROR(MATCH(Passout2023[[#This Row], [Admission Type]],$F$3:$F$6,0)),"0", "1")</f>
        <v>0</v>
      </c>
      <c r="AA535" s="60" t="str">
        <f>IF(ISERROR(MATCH(Passout2023[[#This Row], [Batch Start Year]],$L$3:$L$25,0)),"0", "1")</f>
        <v>0</v>
      </c>
      <c r="AB535" s="60" t="str">
        <f>IF(ISERROR(MATCH(Passout2023[[#This Row], [Batch Start Semester]],$K$3:$K$6,0)),"0", "1")</f>
        <v>0</v>
      </c>
      <c r="AC535" s="60" t="str">
        <f>IF(ISERROR(MATCH([3]!Quota_Std_2022_23[[#This Row], [SESSION_TYPE]],$AX$2:$AX$5,0)),"0", "1")</f>
        <v>0</v>
      </c>
      <c r="AD535" s="60" t="str">
        <f>IF(ISERROR(MATCH(#REF!,#REF!,0)),"0", "1")</f>
        <v>0</v>
      </c>
      <c r="AE535" s="60" t="str">
        <f>IF(ISERROR(MATCH([3]!Quota_Std_2022_23[[#This Row], [Gender]],$AN$2:$AN$4,0)),"0", "1")</f>
        <v>0</v>
      </c>
      <c r="AF535" s="60" t="str">
        <f>IF(ISERROR(MATCH([3]!Quota_Std_2022_23[[#This Row], [Quota Type]],[3]Sheet1!$AO$2:$AO$12,0)),"0", "1")</f>
        <v>0</v>
      </c>
      <c r="AG535" s="60" t="str">
        <f>IF(ISERROR(MATCH(#REF!,$BA$2:$BA$8,0)),"0", "1")</f>
        <v>0</v>
      </c>
      <c r="AH535" s="60" t="str">
        <f>IF(ISERROR(MATCH(Passout2023[[#This Row], [Nationality Pakistani/ Foreign]],$D$3:$D$4,0)),"0", "1")</f>
        <v>0</v>
      </c>
    </row>
    <row r="536">
      <c r="A536" s="40"/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T536" t="s">
        <v>1974</v>
      </c>
      <c r="Y536" s="60" t="str">
        <f>IF(ISERROR(MATCH(Passout2023[[#This Row], [Degree Duration (year)]],$M$3:$M$10,0)),"0", "1")</f>
        <v>0</v>
      </c>
      <c r="Z536" s="60" t="str">
        <f>IF(ISERROR(MATCH(Passout2023[[#This Row], [Admission Type]],$F$3:$F$6,0)),"0", "1")</f>
        <v>0</v>
      </c>
      <c r="AA536" s="60" t="str">
        <f>IF(ISERROR(MATCH(Passout2023[[#This Row], [Batch Start Year]],$L$3:$L$25,0)),"0", "1")</f>
        <v>0</v>
      </c>
      <c r="AB536" s="60" t="str">
        <f>IF(ISERROR(MATCH(Passout2023[[#This Row], [Batch Start Semester]],$K$3:$K$6,0)),"0", "1")</f>
        <v>0</v>
      </c>
      <c r="AC536" s="60" t="str">
        <f>IF(ISERROR(MATCH([3]!Quota_Std_2022_23[[#This Row], [SESSION_TYPE]],$AX$2:$AX$5,0)),"0", "1")</f>
        <v>0</v>
      </c>
      <c r="AD536" s="60" t="str">
        <f>IF(ISERROR(MATCH(#REF!,#REF!,0)),"0", "1")</f>
        <v>0</v>
      </c>
      <c r="AE536" s="60" t="str">
        <f>IF(ISERROR(MATCH([3]!Quota_Std_2022_23[[#This Row], [Gender]],$AN$2:$AN$4,0)),"0", "1")</f>
        <v>0</v>
      </c>
      <c r="AF536" s="60" t="str">
        <f>IF(ISERROR(MATCH([3]!Quota_Std_2022_23[[#This Row], [Quota Type]],[3]Sheet1!$AO$2:$AO$12,0)),"0", "1")</f>
        <v>0</v>
      </c>
      <c r="AG536" s="60" t="str">
        <f>IF(ISERROR(MATCH(#REF!,$BA$2:$BA$8,0)),"0", "1")</f>
        <v>0</v>
      </c>
      <c r="AH536" s="60" t="str">
        <f>IF(ISERROR(MATCH(Passout2023[[#This Row], [Nationality Pakistani/ Foreign]],$D$3:$D$4,0)),"0", "1")</f>
        <v>0</v>
      </c>
    </row>
    <row r="537">
      <c r="A537" s="40"/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80"/>
      <c r="P537" s="40"/>
      <c r="Q537" s="40"/>
      <c r="T537" t="s">
        <v>1975</v>
      </c>
      <c r="Y537" s="60" t="str">
        <f>IF(ISERROR(MATCH(Passout2023[[#This Row], [Degree Duration (year)]],$M$3:$M$10,0)),"0", "1")</f>
        <v>0</v>
      </c>
      <c r="Z537" s="60" t="str">
        <f>IF(ISERROR(MATCH(Passout2023[[#This Row], [Admission Type]],$F$3:$F$6,0)),"0", "1")</f>
        <v>0</v>
      </c>
      <c r="AA537" s="60" t="str">
        <f>IF(ISERROR(MATCH(Passout2023[[#This Row], [Batch Start Year]],$L$3:$L$25,0)),"0", "1")</f>
        <v>0</v>
      </c>
      <c r="AB537" s="60" t="str">
        <f>IF(ISERROR(MATCH(Passout2023[[#This Row], [Batch Start Semester]],$K$3:$K$6,0)),"0", "1")</f>
        <v>0</v>
      </c>
      <c r="AC537" s="60" t="str">
        <f>IF(ISERROR(MATCH([3]!Quota_Std_2022_23[[#This Row], [SESSION_TYPE]],$AX$2:$AX$5,0)),"0", "1")</f>
        <v>0</v>
      </c>
      <c r="AD537" s="60" t="str">
        <f>IF(ISERROR(MATCH(#REF!,#REF!,0)),"0", "1")</f>
        <v>0</v>
      </c>
      <c r="AE537" s="60" t="str">
        <f>IF(ISERROR(MATCH([3]!Quota_Std_2022_23[[#This Row], [Gender]],$AN$2:$AN$4,0)),"0", "1")</f>
        <v>0</v>
      </c>
      <c r="AF537" s="60" t="str">
        <f>IF(ISERROR(MATCH([3]!Quota_Std_2022_23[[#This Row], [Quota Type]],[3]Sheet1!$AO$2:$AO$12,0)),"0", "1")</f>
        <v>0</v>
      </c>
      <c r="AG537" s="60" t="str">
        <f>IF(ISERROR(MATCH(#REF!,$BA$2:$BA$8,0)),"0", "1")</f>
        <v>0</v>
      </c>
      <c r="AH537" s="60" t="str">
        <f>IF(ISERROR(MATCH(Passout2023[[#This Row], [Nationality Pakistani/ Foreign]],$D$3:$D$4,0)),"0", "1")</f>
        <v>0</v>
      </c>
    </row>
    <row r="538">
      <c r="A538" s="40"/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T538" t="s">
        <v>1976</v>
      </c>
      <c r="Y538" s="60" t="str">
        <f>IF(ISERROR(MATCH(Passout2023[[#This Row], [Degree Duration (year)]],$M$3:$M$10,0)),"0", "1")</f>
        <v>0</v>
      </c>
      <c r="Z538" s="60" t="str">
        <f>IF(ISERROR(MATCH(Passout2023[[#This Row], [Admission Type]],$F$3:$F$6,0)),"0", "1")</f>
        <v>0</v>
      </c>
      <c r="AA538" s="60" t="str">
        <f>IF(ISERROR(MATCH(Passout2023[[#This Row], [Batch Start Year]],$L$3:$L$25,0)),"0", "1")</f>
        <v>0</v>
      </c>
      <c r="AB538" s="60" t="str">
        <f>IF(ISERROR(MATCH(Passout2023[[#This Row], [Batch Start Semester]],$K$3:$K$6,0)),"0", "1")</f>
        <v>0</v>
      </c>
      <c r="AC538" s="60" t="str">
        <f>IF(ISERROR(MATCH([3]!Quota_Std_2022_23[[#This Row], [SESSION_TYPE]],$AX$2:$AX$5,0)),"0", "1")</f>
        <v>0</v>
      </c>
      <c r="AD538" s="60" t="str">
        <f>IF(ISERROR(MATCH(#REF!,#REF!,0)),"0", "1")</f>
        <v>0</v>
      </c>
      <c r="AE538" s="60" t="str">
        <f>IF(ISERROR(MATCH([3]!Quota_Std_2022_23[[#This Row], [Gender]],$AN$2:$AN$4,0)),"0", "1")</f>
        <v>0</v>
      </c>
      <c r="AF538" s="60" t="str">
        <f>IF(ISERROR(MATCH([3]!Quota_Std_2022_23[[#This Row], [Quota Type]],[3]Sheet1!$AO$2:$AO$12,0)),"0", "1")</f>
        <v>0</v>
      </c>
      <c r="AG538" s="60" t="str">
        <f>IF(ISERROR(MATCH(#REF!,$BA$2:$BA$8,0)),"0", "1")</f>
        <v>0</v>
      </c>
      <c r="AH538" s="60" t="str">
        <f>IF(ISERROR(MATCH(Passout2023[[#This Row], [Nationality Pakistani/ Foreign]],$D$3:$D$4,0)),"0", "1")</f>
        <v>0</v>
      </c>
    </row>
    <row r="539">
      <c r="A539" s="40"/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80"/>
      <c r="P539" s="40"/>
      <c r="Q539" s="40"/>
      <c r="T539" t="s">
        <v>1977</v>
      </c>
      <c r="Y539" s="60" t="str">
        <f>IF(ISERROR(MATCH(Passout2023[[#This Row], [Degree Duration (year)]],$M$3:$M$10,0)),"0", "1")</f>
        <v>0</v>
      </c>
      <c r="Z539" s="60" t="str">
        <f>IF(ISERROR(MATCH(Passout2023[[#This Row], [Admission Type]],$F$3:$F$6,0)),"0", "1")</f>
        <v>0</v>
      </c>
      <c r="AA539" s="60" t="str">
        <f>IF(ISERROR(MATCH(Passout2023[[#This Row], [Batch Start Year]],$L$3:$L$25,0)),"0", "1")</f>
        <v>0</v>
      </c>
      <c r="AB539" s="60" t="str">
        <f>IF(ISERROR(MATCH(Passout2023[[#This Row], [Batch Start Semester]],$K$3:$K$6,0)),"0", "1")</f>
        <v>0</v>
      </c>
      <c r="AC539" s="60" t="str">
        <f>IF(ISERROR(MATCH([3]!Quota_Std_2022_23[[#This Row], [SESSION_TYPE]],$AX$2:$AX$5,0)),"0", "1")</f>
        <v>0</v>
      </c>
      <c r="AD539" s="60" t="str">
        <f>IF(ISERROR(MATCH(#REF!,#REF!,0)),"0", "1")</f>
        <v>0</v>
      </c>
      <c r="AE539" s="60" t="str">
        <f>IF(ISERROR(MATCH([3]!Quota_Std_2022_23[[#This Row], [Gender]],$AN$2:$AN$4,0)),"0", "1")</f>
        <v>0</v>
      </c>
      <c r="AF539" s="60" t="str">
        <f>IF(ISERROR(MATCH([3]!Quota_Std_2022_23[[#This Row], [Quota Type]],[3]Sheet1!$AO$2:$AO$12,0)),"0", "1")</f>
        <v>0</v>
      </c>
      <c r="AG539" s="60" t="str">
        <f>IF(ISERROR(MATCH(#REF!,$BA$2:$BA$8,0)),"0", "1")</f>
        <v>0</v>
      </c>
      <c r="AH539" s="60" t="str">
        <f>IF(ISERROR(MATCH(Passout2023[[#This Row], [Nationality Pakistani/ Foreign]],$D$3:$D$4,0)),"0", "1")</f>
        <v>0</v>
      </c>
    </row>
    <row r="540">
      <c r="A540" s="40"/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T540" t="s">
        <v>1978</v>
      </c>
      <c r="Y540" s="60" t="str">
        <f>IF(ISERROR(MATCH(Passout2023[[#This Row], [Degree Duration (year)]],$M$3:$M$10,0)),"0", "1")</f>
        <v>0</v>
      </c>
      <c r="Z540" s="60" t="str">
        <f>IF(ISERROR(MATCH(Passout2023[[#This Row], [Admission Type]],$F$3:$F$6,0)),"0", "1")</f>
        <v>0</v>
      </c>
      <c r="AA540" s="60" t="str">
        <f>IF(ISERROR(MATCH(Passout2023[[#This Row], [Batch Start Year]],$L$3:$L$25,0)),"0", "1")</f>
        <v>0</v>
      </c>
      <c r="AB540" s="60" t="str">
        <f>IF(ISERROR(MATCH(Passout2023[[#This Row], [Batch Start Semester]],$K$3:$K$6,0)),"0", "1")</f>
        <v>0</v>
      </c>
      <c r="AC540" s="60" t="str">
        <f>IF(ISERROR(MATCH([3]!Quota_Std_2022_23[[#This Row], [SESSION_TYPE]],$AX$2:$AX$5,0)),"0", "1")</f>
        <v>0</v>
      </c>
      <c r="AD540" s="60" t="str">
        <f>IF(ISERROR(MATCH(#REF!,#REF!,0)),"0", "1")</f>
        <v>0</v>
      </c>
      <c r="AE540" s="60" t="str">
        <f>IF(ISERROR(MATCH([3]!Quota_Std_2022_23[[#This Row], [Gender]],$AN$2:$AN$4,0)),"0", "1")</f>
        <v>0</v>
      </c>
      <c r="AF540" s="60" t="str">
        <f>IF(ISERROR(MATCH([3]!Quota_Std_2022_23[[#This Row], [Quota Type]],[3]Sheet1!$AO$2:$AO$12,0)),"0", "1")</f>
        <v>0</v>
      </c>
      <c r="AG540" s="60" t="str">
        <f>IF(ISERROR(MATCH(#REF!,$BA$2:$BA$8,0)),"0", "1")</f>
        <v>0</v>
      </c>
      <c r="AH540" s="60" t="str">
        <f>IF(ISERROR(MATCH(Passout2023[[#This Row], [Nationality Pakistani/ Foreign]],$D$3:$D$4,0)),"0", "1")</f>
        <v>0</v>
      </c>
    </row>
    <row r="541">
      <c r="A541" s="40"/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80"/>
      <c r="P541" s="40"/>
      <c r="Q541" s="40"/>
      <c r="T541" t="s">
        <v>1979</v>
      </c>
      <c r="Y541" s="60" t="str">
        <f>IF(ISERROR(MATCH(Passout2023[[#This Row], [Degree Duration (year)]],$M$3:$M$10,0)),"0", "1")</f>
        <v>0</v>
      </c>
      <c r="Z541" s="60" t="str">
        <f>IF(ISERROR(MATCH(Passout2023[[#This Row], [Admission Type]],$F$3:$F$6,0)),"0", "1")</f>
        <v>0</v>
      </c>
      <c r="AA541" s="60" t="str">
        <f>IF(ISERROR(MATCH(Passout2023[[#This Row], [Batch Start Year]],$L$3:$L$25,0)),"0", "1")</f>
        <v>0</v>
      </c>
      <c r="AB541" s="60" t="str">
        <f>IF(ISERROR(MATCH(Passout2023[[#This Row], [Batch Start Semester]],$K$3:$K$6,0)),"0", "1")</f>
        <v>0</v>
      </c>
      <c r="AC541" s="60" t="str">
        <f>IF(ISERROR(MATCH([3]!Quota_Std_2022_23[[#This Row], [SESSION_TYPE]],$AX$2:$AX$5,0)),"0", "1")</f>
        <v>0</v>
      </c>
      <c r="AD541" s="60" t="str">
        <f>IF(ISERROR(MATCH(#REF!,#REF!,0)),"0", "1")</f>
        <v>0</v>
      </c>
      <c r="AE541" s="60" t="str">
        <f>IF(ISERROR(MATCH([3]!Quota_Std_2022_23[[#This Row], [Gender]],$AN$2:$AN$4,0)),"0", "1")</f>
        <v>0</v>
      </c>
      <c r="AF541" s="60" t="str">
        <f>IF(ISERROR(MATCH([3]!Quota_Std_2022_23[[#This Row], [Quota Type]],[3]Sheet1!$AO$2:$AO$12,0)),"0", "1")</f>
        <v>0</v>
      </c>
      <c r="AG541" s="60" t="str">
        <f>IF(ISERROR(MATCH(#REF!,$BA$2:$BA$8,0)),"0", "1")</f>
        <v>0</v>
      </c>
      <c r="AH541" s="60" t="str">
        <f>IF(ISERROR(MATCH(Passout2023[[#This Row], [Nationality Pakistani/ Foreign]],$D$3:$D$4,0)),"0", "1")</f>
        <v>0</v>
      </c>
    </row>
    <row r="542">
      <c r="A542" s="40"/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T542" t="s">
        <v>1980</v>
      </c>
      <c r="Y542" s="60" t="str">
        <f>IF(ISERROR(MATCH(Passout2023[[#This Row], [Degree Duration (year)]],$M$3:$M$10,0)),"0", "1")</f>
        <v>0</v>
      </c>
      <c r="Z542" s="60" t="str">
        <f>IF(ISERROR(MATCH(Passout2023[[#This Row], [Admission Type]],$F$3:$F$6,0)),"0", "1")</f>
        <v>0</v>
      </c>
      <c r="AA542" s="60" t="str">
        <f>IF(ISERROR(MATCH(Passout2023[[#This Row], [Batch Start Year]],$L$3:$L$25,0)),"0", "1")</f>
        <v>0</v>
      </c>
      <c r="AB542" s="60" t="str">
        <f>IF(ISERROR(MATCH(Passout2023[[#This Row], [Batch Start Semester]],$K$3:$K$6,0)),"0", "1")</f>
        <v>0</v>
      </c>
      <c r="AC542" s="60" t="str">
        <f>IF(ISERROR(MATCH([3]!Quota_Std_2022_23[[#This Row], [SESSION_TYPE]],$AX$2:$AX$5,0)),"0", "1")</f>
        <v>0</v>
      </c>
      <c r="AD542" s="60" t="str">
        <f>IF(ISERROR(MATCH(#REF!,#REF!,0)),"0", "1")</f>
        <v>0</v>
      </c>
      <c r="AE542" s="60" t="str">
        <f>IF(ISERROR(MATCH([3]!Quota_Std_2022_23[[#This Row], [Gender]],$AN$2:$AN$4,0)),"0", "1")</f>
        <v>0</v>
      </c>
      <c r="AF542" s="60" t="str">
        <f>IF(ISERROR(MATCH([3]!Quota_Std_2022_23[[#This Row], [Quota Type]],[3]Sheet1!$AO$2:$AO$12,0)),"0", "1")</f>
        <v>0</v>
      </c>
      <c r="AG542" s="60" t="str">
        <f>IF(ISERROR(MATCH(#REF!,$BA$2:$BA$8,0)),"0", "1")</f>
        <v>0</v>
      </c>
      <c r="AH542" s="60" t="str">
        <f>IF(ISERROR(MATCH(Passout2023[[#This Row], [Nationality Pakistani/ Foreign]],$D$3:$D$4,0)),"0", "1")</f>
        <v>0</v>
      </c>
    </row>
    <row r="543">
      <c r="A543" s="40"/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80"/>
      <c r="P543" s="40"/>
      <c r="Q543" s="40"/>
      <c r="T543" t="s">
        <v>1981</v>
      </c>
      <c r="Y543" s="60" t="str">
        <f>IF(ISERROR(MATCH(Passout2023[[#This Row], [Degree Duration (year)]],$M$3:$M$10,0)),"0", "1")</f>
        <v>0</v>
      </c>
      <c r="Z543" s="60" t="str">
        <f>IF(ISERROR(MATCH(Passout2023[[#This Row], [Admission Type]],$F$3:$F$6,0)),"0", "1")</f>
        <v>0</v>
      </c>
      <c r="AA543" s="60" t="str">
        <f>IF(ISERROR(MATCH(Passout2023[[#This Row], [Batch Start Year]],$L$3:$L$25,0)),"0", "1")</f>
        <v>0</v>
      </c>
      <c r="AB543" s="60" t="str">
        <f>IF(ISERROR(MATCH(Passout2023[[#This Row], [Batch Start Semester]],$K$3:$K$6,0)),"0", "1")</f>
        <v>0</v>
      </c>
      <c r="AC543" s="60" t="str">
        <f>IF(ISERROR(MATCH([3]!Quota_Std_2022_23[[#This Row], [SESSION_TYPE]],$AX$2:$AX$5,0)),"0", "1")</f>
        <v>0</v>
      </c>
      <c r="AD543" s="60" t="str">
        <f>IF(ISERROR(MATCH(#REF!,#REF!,0)),"0", "1")</f>
        <v>0</v>
      </c>
      <c r="AE543" s="60" t="str">
        <f>IF(ISERROR(MATCH([3]!Quota_Std_2022_23[[#This Row], [Gender]],$AN$2:$AN$4,0)),"0", "1")</f>
        <v>0</v>
      </c>
      <c r="AF543" s="60" t="str">
        <f>IF(ISERROR(MATCH([3]!Quota_Std_2022_23[[#This Row], [Quota Type]],[3]Sheet1!$AO$2:$AO$12,0)),"0", "1")</f>
        <v>0</v>
      </c>
      <c r="AG543" s="60" t="str">
        <f>IF(ISERROR(MATCH(#REF!,$BA$2:$BA$8,0)),"0", "1")</f>
        <v>0</v>
      </c>
      <c r="AH543" s="60" t="str">
        <f>IF(ISERROR(MATCH(Passout2023[[#This Row], [Nationality Pakistani/ Foreign]],$D$3:$D$4,0)),"0", "1")</f>
        <v>0</v>
      </c>
    </row>
    <row r="544">
      <c r="A544" s="40"/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T544" t="s">
        <v>1982</v>
      </c>
      <c r="Y544" s="60" t="str">
        <f>IF(ISERROR(MATCH(Passout2023[[#This Row], [Degree Duration (year)]],$M$3:$M$10,0)),"0", "1")</f>
        <v>0</v>
      </c>
      <c r="Z544" s="60" t="str">
        <f>IF(ISERROR(MATCH(Passout2023[[#This Row], [Admission Type]],$F$3:$F$6,0)),"0", "1")</f>
        <v>0</v>
      </c>
      <c r="AA544" s="60" t="str">
        <f>IF(ISERROR(MATCH(Passout2023[[#This Row], [Batch Start Year]],$L$3:$L$25,0)),"0", "1")</f>
        <v>0</v>
      </c>
      <c r="AB544" s="60" t="str">
        <f>IF(ISERROR(MATCH(Passout2023[[#This Row], [Batch Start Semester]],$K$3:$K$6,0)),"0", "1")</f>
        <v>0</v>
      </c>
      <c r="AC544" s="60" t="str">
        <f>IF(ISERROR(MATCH([3]!Quota_Std_2022_23[[#This Row], [SESSION_TYPE]],$AX$2:$AX$5,0)),"0", "1")</f>
        <v>0</v>
      </c>
      <c r="AD544" s="60" t="str">
        <f>IF(ISERROR(MATCH(#REF!,#REF!,0)),"0", "1")</f>
        <v>0</v>
      </c>
      <c r="AE544" s="60" t="str">
        <f>IF(ISERROR(MATCH([3]!Quota_Std_2022_23[[#This Row], [Gender]],$AN$2:$AN$4,0)),"0", "1")</f>
        <v>0</v>
      </c>
      <c r="AF544" s="60" t="str">
        <f>IF(ISERROR(MATCH([3]!Quota_Std_2022_23[[#This Row], [Quota Type]],[3]Sheet1!$AO$2:$AO$12,0)),"0", "1")</f>
        <v>0</v>
      </c>
      <c r="AG544" s="60" t="str">
        <f>IF(ISERROR(MATCH(#REF!,$BA$2:$BA$8,0)),"0", "1")</f>
        <v>0</v>
      </c>
      <c r="AH544" s="60" t="str">
        <f>IF(ISERROR(MATCH(Passout2023[[#This Row], [Nationality Pakistani/ Foreign]],$D$3:$D$4,0)),"0", "1")</f>
        <v>0</v>
      </c>
    </row>
    <row r="545">
      <c r="A545" s="40"/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80"/>
      <c r="P545" s="40"/>
      <c r="Q545" s="40"/>
      <c r="T545" t="s">
        <v>1983</v>
      </c>
      <c r="Y545" s="60" t="str">
        <f>IF(ISERROR(MATCH(Passout2023[[#This Row], [Degree Duration (year)]],$M$3:$M$10,0)),"0", "1")</f>
        <v>0</v>
      </c>
      <c r="Z545" s="60" t="str">
        <f>IF(ISERROR(MATCH(Passout2023[[#This Row], [Admission Type]],$F$3:$F$6,0)),"0", "1")</f>
        <v>0</v>
      </c>
      <c r="AA545" s="60" t="str">
        <f>IF(ISERROR(MATCH(Passout2023[[#This Row], [Batch Start Year]],$L$3:$L$25,0)),"0", "1")</f>
        <v>0</v>
      </c>
      <c r="AB545" s="60" t="str">
        <f>IF(ISERROR(MATCH(Passout2023[[#This Row], [Batch Start Semester]],$K$3:$K$6,0)),"0", "1")</f>
        <v>0</v>
      </c>
      <c r="AC545" s="60" t="str">
        <f>IF(ISERROR(MATCH([3]!Quota_Std_2022_23[[#This Row], [SESSION_TYPE]],$AX$2:$AX$5,0)),"0", "1")</f>
        <v>0</v>
      </c>
      <c r="AD545" s="60" t="str">
        <f>IF(ISERROR(MATCH(#REF!,#REF!,0)),"0", "1")</f>
        <v>0</v>
      </c>
      <c r="AE545" s="60" t="str">
        <f>IF(ISERROR(MATCH([3]!Quota_Std_2022_23[[#This Row], [Gender]],$AN$2:$AN$4,0)),"0", "1")</f>
        <v>0</v>
      </c>
      <c r="AF545" s="60" t="str">
        <f>IF(ISERROR(MATCH([3]!Quota_Std_2022_23[[#This Row], [Quota Type]],[3]Sheet1!$AO$2:$AO$12,0)),"0", "1")</f>
        <v>0</v>
      </c>
      <c r="AG545" s="60" t="str">
        <f>IF(ISERROR(MATCH(#REF!,$BA$2:$BA$8,0)),"0", "1")</f>
        <v>0</v>
      </c>
      <c r="AH545" s="60" t="str">
        <f>IF(ISERROR(MATCH(Passout2023[[#This Row], [Nationality Pakistani/ Foreign]],$D$3:$D$4,0)),"0", "1")</f>
        <v>0</v>
      </c>
    </row>
    <row r="546">
      <c r="A546" s="40"/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T546" t="s">
        <v>1984</v>
      </c>
      <c r="Y546" s="60" t="str">
        <f>IF(ISERROR(MATCH(Passout2023[[#This Row], [Degree Duration (year)]],$M$3:$M$10,0)),"0", "1")</f>
        <v>0</v>
      </c>
      <c r="Z546" s="60" t="str">
        <f>IF(ISERROR(MATCH(Passout2023[[#This Row], [Admission Type]],$F$3:$F$6,0)),"0", "1")</f>
        <v>0</v>
      </c>
      <c r="AA546" s="60" t="str">
        <f>IF(ISERROR(MATCH(Passout2023[[#This Row], [Batch Start Year]],$L$3:$L$25,0)),"0", "1")</f>
        <v>0</v>
      </c>
      <c r="AB546" s="60" t="str">
        <f>IF(ISERROR(MATCH(Passout2023[[#This Row], [Batch Start Semester]],$K$3:$K$6,0)),"0", "1")</f>
        <v>0</v>
      </c>
      <c r="AC546" s="60" t="str">
        <f>IF(ISERROR(MATCH([3]!Quota_Std_2022_23[[#This Row], [SESSION_TYPE]],$AX$2:$AX$5,0)),"0", "1")</f>
        <v>0</v>
      </c>
      <c r="AD546" s="60" t="str">
        <f>IF(ISERROR(MATCH(#REF!,#REF!,0)),"0", "1")</f>
        <v>0</v>
      </c>
      <c r="AE546" s="60" t="str">
        <f>IF(ISERROR(MATCH([3]!Quota_Std_2022_23[[#This Row], [Gender]],$AN$2:$AN$4,0)),"0", "1")</f>
        <v>0</v>
      </c>
      <c r="AF546" s="60" t="str">
        <f>IF(ISERROR(MATCH([3]!Quota_Std_2022_23[[#This Row], [Quota Type]],[3]Sheet1!$AO$2:$AO$12,0)),"0", "1")</f>
        <v>0</v>
      </c>
      <c r="AG546" s="60" t="str">
        <f>IF(ISERROR(MATCH(#REF!,$BA$2:$BA$8,0)),"0", "1")</f>
        <v>0</v>
      </c>
      <c r="AH546" s="60" t="str">
        <f>IF(ISERROR(MATCH(Passout2023[[#This Row], [Nationality Pakistani/ Foreign]],$D$3:$D$4,0)),"0", "1")</f>
        <v>0</v>
      </c>
    </row>
    <row r="547">
      <c r="A547" s="40"/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80"/>
      <c r="P547" s="40"/>
      <c r="Q547" s="40"/>
      <c r="T547" t="s">
        <v>1985</v>
      </c>
      <c r="Y547" s="60" t="str">
        <f>IF(ISERROR(MATCH(Passout2023[[#This Row], [Degree Duration (year)]],$M$3:$M$10,0)),"0", "1")</f>
        <v>0</v>
      </c>
      <c r="Z547" s="60" t="str">
        <f>IF(ISERROR(MATCH(Passout2023[[#This Row], [Admission Type]],$F$3:$F$6,0)),"0", "1")</f>
        <v>0</v>
      </c>
      <c r="AA547" s="60" t="str">
        <f>IF(ISERROR(MATCH(Passout2023[[#This Row], [Batch Start Year]],$L$3:$L$25,0)),"0", "1")</f>
        <v>0</v>
      </c>
      <c r="AB547" s="60" t="str">
        <f>IF(ISERROR(MATCH(Passout2023[[#This Row], [Batch Start Semester]],$K$3:$K$6,0)),"0", "1")</f>
        <v>0</v>
      </c>
      <c r="AC547" s="60" t="str">
        <f>IF(ISERROR(MATCH([3]!Quota_Std_2022_23[[#This Row], [SESSION_TYPE]],$AX$2:$AX$5,0)),"0", "1")</f>
        <v>0</v>
      </c>
      <c r="AD547" s="60" t="str">
        <f>IF(ISERROR(MATCH(#REF!,#REF!,0)),"0", "1")</f>
        <v>0</v>
      </c>
      <c r="AE547" s="60" t="str">
        <f>IF(ISERROR(MATCH([3]!Quota_Std_2022_23[[#This Row], [Gender]],$AN$2:$AN$4,0)),"0", "1")</f>
        <v>0</v>
      </c>
      <c r="AF547" s="60" t="str">
        <f>IF(ISERROR(MATCH([3]!Quota_Std_2022_23[[#This Row], [Quota Type]],[3]Sheet1!$AO$2:$AO$12,0)),"0", "1")</f>
        <v>0</v>
      </c>
      <c r="AG547" s="60" t="str">
        <f>IF(ISERROR(MATCH(#REF!,$BA$2:$BA$8,0)),"0", "1")</f>
        <v>0</v>
      </c>
      <c r="AH547" s="60" t="str">
        <f>IF(ISERROR(MATCH(Passout2023[[#This Row], [Nationality Pakistani/ Foreign]],$D$3:$D$4,0)),"0", "1")</f>
        <v>0</v>
      </c>
    </row>
    <row r="548">
      <c r="A548" s="40"/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T548" t="s">
        <v>1986</v>
      </c>
      <c r="Y548" s="60" t="str">
        <f>IF(ISERROR(MATCH(Passout2023[[#This Row], [Degree Duration (year)]],$M$3:$M$10,0)),"0", "1")</f>
        <v>0</v>
      </c>
      <c r="Z548" s="60" t="str">
        <f>IF(ISERROR(MATCH(Passout2023[[#This Row], [Admission Type]],$F$3:$F$6,0)),"0", "1")</f>
        <v>0</v>
      </c>
      <c r="AA548" s="60" t="str">
        <f>IF(ISERROR(MATCH(Passout2023[[#This Row], [Batch Start Year]],$L$3:$L$25,0)),"0", "1")</f>
        <v>0</v>
      </c>
      <c r="AB548" s="60" t="str">
        <f>IF(ISERROR(MATCH(Passout2023[[#This Row], [Batch Start Semester]],$K$3:$K$6,0)),"0", "1")</f>
        <v>0</v>
      </c>
      <c r="AC548" s="60" t="str">
        <f>IF(ISERROR(MATCH([3]!Quota_Std_2022_23[[#This Row], [SESSION_TYPE]],$AX$2:$AX$5,0)),"0", "1")</f>
        <v>0</v>
      </c>
      <c r="AD548" s="60" t="str">
        <f>IF(ISERROR(MATCH(#REF!,#REF!,0)),"0", "1")</f>
        <v>0</v>
      </c>
      <c r="AE548" s="60" t="str">
        <f>IF(ISERROR(MATCH([3]!Quota_Std_2022_23[[#This Row], [Gender]],$AN$2:$AN$4,0)),"0", "1")</f>
        <v>0</v>
      </c>
      <c r="AF548" s="60" t="str">
        <f>IF(ISERROR(MATCH([3]!Quota_Std_2022_23[[#This Row], [Quota Type]],[3]Sheet1!$AO$2:$AO$12,0)),"0", "1")</f>
        <v>0</v>
      </c>
      <c r="AG548" s="60" t="str">
        <f>IF(ISERROR(MATCH(#REF!,$BA$2:$BA$8,0)),"0", "1")</f>
        <v>0</v>
      </c>
      <c r="AH548" s="60" t="str">
        <f>IF(ISERROR(MATCH(Passout2023[[#This Row], [Nationality Pakistani/ Foreign]],$D$3:$D$4,0)),"0", "1")</f>
        <v>0</v>
      </c>
    </row>
    <row r="549">
      <c r="A549" s="40"/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80"/>
      <c r="P549" s="40"/>
      <c r="Q549" s="40"/>
      <c r="T549" t="s">
        <v>1987</v>
      </c>
      <c r="Y549" s="60" t="str">
        <f>IF(ISERROR(MATCH(Passout2023[[#This Row], [Degree Duration (year)]],$M$3:$M$10,0)),"0", "1")</f>
        <v>0</v>
      </c>
      <c r="Z549" s="60" t="str">
        <f>IF(ISERROR(MATCH(Passout2023[[#This Row], [Admission Type]],$F$3:$F$6,0)),"0", "1")</f>
        <v>0</v>
      </c>
      <c r="AA549" s="60" t="str">
        <f>IF(ISERROR(MATCH(Passout2023[[#This Row], [Batch Start Year]],$L$3:$L$25,0)),"0", "1")</f>
        <v>0</v>
      </c>
      <c r="AB549" s="60" t="str">
        <f>IF(ISERROR(MATCH(Passout2023[[#This Row], [Batch Start Semester]],$K$3:$K$6,0)),"0", "1")</f>
        <v>0</v>
      </c>
      <c r="AC549" s="60" t="str">
        <f>IF(ISERROR(MATCH([3]!Quota_Std_2022_23[[#This Row], [SESSION_TYPE]],$AX$2:$AX$5,0)),"0", "1")</f>
        <v>0</v>
      </c>
      <c r="AD549" s="60" t="str">
        <f>IF(ISERROR(MATCH(#REF!,#REF!,0)),"0", "1")</f>
        <v>0</v>
      </c>
      <c r="AE549" s="60" t="str">
        <f>IF(ISERROR(MATCH([3]!Quota_Std_2022_23[[#This Row], [Gender]],$AN$2:$AN$4,0)),"0", "1")</f>
        <v>0</v>
      </c>
      <c r="AF549" s="60" t="str">
        <f>IF(ISERROR(MATCH([3]!Quota_Std_2022_23[[#This Row], [Quota Type]],[3]Sheet1!$AO$2:$AO$12,0)),"0", "1")</f>
        <v>0</v>
      </c>
      <c r="AG549" s="60" t="str">
        <f>IF(ISERROR(MATCH(#REF!,$BA$2:$BA$8,0)),"0", "1")</f>
        <v>0</v>
      </c>
      <c r="AH549" s="60" t="str">
        <f>IF(ISERROR(MATCH(Passout2023[[#This Row], [Nationality Pakistani/ Foreign]],$D$3:$D$4,0)),"0", "1")</f>
        <v>0</v>
      </c>
    </row>
    <row r="550">
      <c r="A550" s="40"/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T550" t="s">
        <v>1988</v>
      </c>
      <c r="Y550" s="60" t="str">
        <f>IF(ISERROR(MATCH(Passout2023[[#This Row], [Degree Duration (year)]],$M$3:$M$10,0)),"0", "1")</f>
        <v>0</v>
      </c>
      <c r="Z550" s="60" t="str">
        <f>IF(ISERROR(MATCH(Passout2023[[#This Row], [Admission Type]],$F$3:$F$6,0)),"0", "1")</f>
        <v>0</v>
      </c>
      <c r="AA550" s="60" t="str">
        <f>IF(ISERROR(MATCH(Passout2023[[#This Row], [Batch Start Year]],$L$3:$L$25,0)),"0", "1")</f>
        <v>0</v>
      </c>
      <c r="AB550" s="60" t="str">
        <f>IF(ISERROR(MATCH(Passout2023[[#This Row], [Batch Start Semester]],$K$3:$K$6,0)),"0", "1")</f>
        <v>0</v>
      </c>
      <c r="AC550" s="60" t="str">
        <f>IF(ISERROR(MATCH([3]!Quota_Std_2022_23[[#This Row], [SESSION_TYPE]],$AX$2:$AX$5,0)),"0", "1")</f>
        <v>0</v>
      </c>
      <c r="AD550" s="60" t="str">
        <f>IF(ISERROR(MATCH(#REF!,#REF!,0)),"0", "1")</f>
        <v>0</v>
      </c>
      <c r="AE550" s="60" t="str">
        <f>IF(ISERROR(MATCH([3]!Quota_Std_2022_23[[#This Row], [Gender]],$AN$2:$AN$4,0)),"0", "1")</f>
        <v>0</v>
      </c>
      <c r="AF550" s="60" t="str">
        <f>IF(ISERROR(MATCH([3]!Quota_Std_2022_23[[#This Row], [Quota Type]],[3]Sheet1!$AO$2:$AO$12,0)),"0", "1")</f>
        <v>0</v>
      </c>
      <c r="AG550" s="60" t="str">
        <f>IF(ISERROR(MATCH(#REF!,$BA$2:$BA$8,0)),"0", "1")</f>
        <v>0</v>
      </c>
      <c r="AH550" s="60" t="str">
        <f>IF(ISERROR(MATCH(Passout2023[[#This Row], [Nationality Pakistani/ Foreign]],$D$3:$D$4,0)),"0", "1")</f>
        <v>0</v>
      </c>
    </row>
    <row r="551">
      <c r="A551" s="40"/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80"/>
      <c r="P551" s="40"/>
      <c r="Q551" s="40"/>
      <c r="T551" t="s">
        <v>1989</v>
      </c>
      <c r="Y551" s="60" t="str">
        <f>IF(ISERROR(MATCH(Passout2023[[#This Row], [Degree Duration (year)]],$M$3:$M$10,0)),"0", "1")</f>
        <v>0</v>
      </c>
      <c r="Z551" s="60" t="str">
        <f>IF(ISERROR(MATCH(Passout2023[[#This Row], [Admission Type]],$F$3:$F$6,0)),"0", "1")</f>
        <v>0</v>
      </c>
      <c r="AA551" s="60" t="str">
        <f>IF(ISERROR(MATCH(Passout2023[[#This Row], [Batch Start Year]],$L$3:$L$25,0)),"0", "1")</f>
        <v>0</v>
      </c>
      <c r="AB551" s="60" t="str">
        <f>IF(ISERROR(MATCH(Passout2023[[#This Row], [Batch Start Semester]],$K$3:$K$6,0)),"0", "1")</f>
        <v>0</v>
      </c>
      <c r="AC551" s="60" t="str">
        <f>IF(ISERROR(MATCH([3]!Quota_Std_2022_23[[#This Row], [SESSION_TYPE]],$AX$2:$AX$5,0)),"0", "1")</f>
        <v>0</v>
      </c>
      <c r="AD551" s="60" t="str">
        <f>IF(ISERROR(MATCH(#REF!,#REF!,0)),"0", "1")</f>
        <v>0</v>
      </c>
      <c r="AE551" s="60" t="str">
        <f>IF(ISERROR(MATCH([3]!Quota_Std_2022_23[[#This Row], [Gender]],$AN$2:$AN$4,0)),"0", "1")</f>
        <v>0</v>
      </c>
      <c r="AF551" s="60" t="str">
        <f>IF(ISERROR(MATCH([3]!Quota_Std_2022_23[[#This Row], [Quota Type]],[3]Sheet1!$AO$2:$AO$12,0)),"0", "1")</f>
        <v>0</v>
      </c>
      <c r="AG551" s="60" t="str">
        <f>IF(ISERROR(MATCH(#REF!,$BA$2:$BA$8,0)),"0", "1")</f>
        <v>0</v>
      </c>
      <c r="AH551" s="60" t="str">
        <f>IF(ISERROR(MATCH(Passout2023[[#This Row], [Nationality Pakistani/ Foreign]],$D$3:$D$4,0)),"0", "1")</f>
        <v>0</v>
      </c>
    </row>
    <row r="552">
      <c r="A552" s="40"/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T552" t="s">
        <v>1990</v>
      </c>
      <c r="Y552" s="60" t="str">
        <f>IF(ISERROR(MATCH(Passout2023[[#This Row], [Degree Duration (year)]],$M$3:$M$10,0)),"0", "1")</f>
        <v>0</v>
      </c>
      <c r="Z552" s="60" t="str">
        <f>IF(ISERROR(MATCH(Passout2023[[#This Row], [Admission Type]],$F$3:$F$6,0)),"0", "1")</f>
        <v>0</v>
      </c>
      <c r="AA552" s="60" t="str">
        <f>IF(ISERROR(MATCH(Passout2023[[#This Row], [Batch Start Year]],$L$3:$L$25,0)),"0", "1")</f>
        <v>0</v>
      </c>
      <c r="AB552" s="60" t="str">
        <f>IF(ISERROR(MATCH(Passout2023[[#This Row], [Batch Start Semester]],$K$3:$K$6,0)),"0", "1")</f>
        <v>0</v>
      </c>
      <c r="AC552" s="60" t="str">
        <f>IF(ISERROR(MATCH([3]!Quota_Std_2022_23[[#This Row], [SESSION_TYPE]],$AX$2:$AX$5,0)),"0", "1")</f>
        <v>0</v>
      </c>
      <c r="AD552" s="60" t="str">
        <f>IF(ISERROR(MATCH(#REF!,#REF!,0)),"0", "1")</f>
        <v>0</v>
      </c>
      <c r="AE552" s="60" t="str">
        <f>IF(ISERROR(MATCH([3]!Quota_Std_2022_23[[#This Row], [Gender]],$AN$2:$AN$4,0)),"0", "1")</f>
        <v>0</v>
      </c>
      <c r="AF552" s="60" t="str">
        <f>IF(ISERROR(MATCH([3]!Quota_Std_2022_23[[#This Row], [Quota Type]],[3]Sheet1!$AO$2:$AO$12,0)),"0", "1")</f>
        <v>0</v>
      </c>
      <c r="AG552" s="60" t="str">
        <f>IF(ISERROR(MATCH(#REF!,$BA$2:$BA$8,0)),"0", "1")</f>
        <v>0</v>
      </c>
      <c r="AH552" s="60" t="str">
        <f>IF(ISERROR(MATCH(Passout2023[[#This Row], [Nationality Pakistani/ Foreign]],$D$3:$D$4,0)),"0", "1")</f>
        <v>0</v>
      </c>
    </row>
    <row r="553">
      <c r="A553" s="40"/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80"/>
      <c r="P553" s="40"/>
      <c r="Q553" s="40"/>
      <c r="T553" t="s">
        <v>1991</v>
      </c>
      <c r="Y553" s="60" t="str">
        <f>IF(ISERROR(MATCH(Passout2023[[#This Row], [Degree Duration (year)]],$M$3:$M$10,0)),"0", "1")</f>
        <v>0</v>
      </c>
      <c r="Z553" s="60" t="str">
        <f>IF(ISERROR(MATCH(Passout2023[[#This Row], [Admission Type]],$F$3:$F$6,0)),"0", "1")</f>
        <v>0</v>
      </c>
      <c r="AA553" s="60" t="str">
        <f>IF(ISERROR(MATCH(Passout2023[[#This Row], [Batch Start Year]],$L$3:$L$25,0)),"0", "1")</f>
        <v>0</v>
      </c>
      <c r="AB553" s="60" t="str">
        <f>IF(ISERROR(MATCH(Passout2023[[#This Row], [Batch Start Semester]],$K$3:$K$6,0)),"0", "1")</f>
        <v>0</v>
      </c>
      <c r="AC553" s="60" t="str">
        <f>IF(ISERROR(MATCH([3]!Quota_Std_2022_23[[#This Row], [SESSION_TYPE]],$AX$2:$AX$5,0)),"0", "1")</f>
        <v>0</v>
      </c>
      <c r="AD553" s="60" t="str">
        <f>IF(ISERROR(MATCH(#REF!,#REF!,0)),"0", "1")</f>
        <v>0</v>
      </c>
      <c r="AE553" s="60" t="str">
        <f>IF(ISERROR(MATCH([3]!Quota_Std_2022_23[[#This Row], [Gender]],$AN$2:$AN$4,0)),"0", "1")</f>
        <v>0</v>
      </c>
      <c r="AF553" s="60" t="str">
        <f>IF(ISERROR(MATCH([3]!Quota_Std_2022_23[[#This Row], [Quota Type]],[3]Sheet1!$AO$2:$AO$12,0)),"0", "1")</f>
        <v>0</v>
      </c>
      <c r="AG553" s="60" t="str">
        <f>IF(ISERROR(MATCH(#REF!,$BA$2:$BA$8,0)),"0", "1")</f>
        <v>0</v>
      </c>
      <c r="AH553" s="60" t="str">
        <f>IF(ISERROR(MATCH(Passout2023[[#This Row], [Nationality Pakistani/ Foreign]],$D$3:$D$4,0)),"0", "1")</f>
        <v>0</v>
      </c>
    </row>
    <row r="554">
      <c r="A554" s="40"/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T554" t="s">
        <v>1992</v>
      </c>
      <c r="Y554" s="60" t="str">
        <f>IF(ISERROR(MATCH(Passout2023[[#This Row], [Degree Duration (year)]],$M$3:$M$10,0)),"0", "1")</f>
        <v>0</v>
      </c>
      <c r="Z554" s="60" t="str">
        <f>IF(ISERROR(MATCH(Passout2023[[#This Row], [Admission Type]],$F$3:$F$6,0)),"0", "1")</f>
        <v>0</v>
      </c>
      <c r="AA554" s="60" t="str">
        <f>IF(ISERROR(MATCH(Passout2023[[#This Row], [Batch Start Year]],$L$3:$L$25,0)),"0", "1")</f>
        <v>0</v>
      </c>
      <c r="AB554" s="60" t="str">
        <f>IF(ISERROR(MATCH(Passout2023[[#This Row], [Batch Start Semester]],$K$3:$K$6,0)),"0", "1")</f>
        <v>0</v>
      </c>
      <c r="AC554" s="60" t="str">
        <f>IF(ISERROR(MATCH([3]!Quota_Std_2022_23[[#This Row], [SESSION_TYPE]],$AX$2:$AX$5,0)),"0", "1")</f>
        <v>0</v>
      </c>
      <c r="AD554" s="60" t="str">
        <f>IF(ISERROR(MATCH(#REF!,#REF!,0)),"0", "1")</f>
        <v>0</v>
      </c>
      <c r="AE554" s="60" t="str">
        <f>IF(ISERROR(MATCH([3]!Quota_Std_2022_23[[#This Row], [Gender]],$AN$2:$AN$4,0)),"0", "1")</f>
        <v>0</v>
      </c>
      <c r="AF554" s="60" t="str">
        <f>IF(ISERROR(MATCH([3]!Quota_Std_2022_23[[#This Row], [Quota Type]],[3]Sheet1!$AO$2:$AO$12,0)),"0", "1")</f>
        <v>0</v>
      </c>
      <c r="AG554" s="60" t="str">
        <f>IF(ISERROR(MATCH(#REF!,$BA$2:$BA$8,0)),"0", "1")</f>
        <v>0</v>
      </c>
      <c r="AH554" s="60" t="str">
        <f>IF(ISERROR(MATCH(Passout2023[[#This Row], [Nationality Pakistani/ Foreign]],$D$3:$D$4,0)),"0", "1")</f>
        <v>0</v>
      </c>
    </row>
    <row r="555">
      <c r="A555" s="40"/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80"/>
      <c r="P555" s="40"/>
      <c r="Q555" s="40"/>
      <c r="T555" t="s">
        <v>1993</v>
      </c>
      <c r="Y555" s="60" t="str">
        <f>IF(ISERROR(MATCH(Passout2023[[#This Row], [Degree Duration (year)]],$M$3:$M$10,0)),"0", "1")</f>
        <v>0</v>
      </c>
      <c r="Z555" s="60" t="str">
        <f>IF(ISERROR(MATCH(Passout2023[[#This Row], [Admission Type]],$F$3:$F$6,0)),"0", "1")</f>
        <v>0</v>
      </c>
      <c r="AA555" s="60" t="str">
        <f>IF(ISERROR(MATCH(Passout2023[[#This Row], [Batch Start Year]],$L$3:$L$25,0)),"0", "1")</f>
        <v>0</v>
      </c>
      <c r="AB555" s="60" t="str">
        <f>IF(ISERROR(MATCH(Passout2023[[#This Row], [Batch Start Semester]],$K$3:$K$6,0)),"0", "1")</f>
        <v>0</v>
      </c>
      <c r="AC555" s="60" t="str">
        <f>IF(ISERROR(MATCH([3]!Quota_Std_2022_23[[#This Row], [SESSION_TYPE]],$AX$2:$AX$5,0)),"0", "1")</f>
        <v>0</v>
      </c>
      <c r="AD555" s="60" t="str">
        <f>IF(ISERROR(MATCH(#REF!,#REF!,0)),"0", "1")</f>
        <v>0</v>
      </c>
      <c r="AE555" s="60" t="str">
        <f>IF(ISERROR(MATCH([3]!Quota_Std_2022_23[[#This Row], [Gender]],$AN$2:$AN$4,0)),"0", "1")</f>
        <v>0</v>
      </c>
      <c r="AF555" s="60" t="str">
        <f>IF(ISERROR(MATCH([3]!Quota_Std_2022_23[[#This Row], [Quota Type]],[3]Sheet1!$AO$2:$AO$12,0)),"0", "1")</f>
        <v>0</v>
      </c>
      <c r="AG555" s="60" t="str">
        <f>IF(ISERROR(MATCH(#REF!,$BA$2:$BA$8,0)),"0", "1")</f>
        <v>0</v>
      </c>
      <c r="AH555" s="60" t="str">
        <f>IF(ISERROR(MATCH(Passout2023[[#This Row], [Nationality Pakistani/ Foreign]],$D$3:$D$4,0)),"0", "1")</f>
        <v>0</v>
      </c>
    </row>
    <row r="556">
      <c r="A556" s="40"/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T556" t="s">
        <v>1994</v>
      </c>
      <c r="Y556" s="60" t="str">
        <f>IF(ISERROR(MATCH(Passout2023[[#This Row], [Degree Duration (year)]],$M$3:$M$10,0)),"0", "1")</f>
        <v>0</v>
      </c>
      <c r="Z556" s="60" t="str">
        <f>IF(ISERROR(MATCH(Passout2023[[#This Row], [Admission Type]],$F$3:$F$6,0)),"0", "1")</f>
        <v>0</v>
      </c>
      <c r="AA556" s="60" t="str">
        <f>IF(ISERROR(MATCH(Passout2023[[#This Row], [Batch Start Year]],$L$3:$L$25,0)),"0", "1")</f>
        <v>0</v>
      </c>
      <c r="AB556" s="60" t="str">
        <f>IF(ISERROR(MATCH(Passout2023[[#This Row], [Batch Start Semester]],$K$3:$K$6,0)),"0", "1")</f>
        <v>0</v>
      </c>
      <c r="AC556" s="60" t="str">
        <f>IF(ISERROR(MATCH([3]!Quota_Std_2022_23[[#This Row], [SESSION_TYPE]],$AX$2:$AX$5,0)),"0", "1")</f>
        <v>0</v>
      </c>
      <c r="AD556" s="60" t="str">
        <f>IF(ISERROR(MATCH(#REF!,#REF!,0)),"0", "1")</f>
        <v>0</v>
      </c>
      <c r="AE556" s="60" t="str">
        <f>IF(ISERROR(MATCH([3]!Quota_Std_2022_23[[#This Row], [Gender]],$AN$2:$AN$4,0)),"0", "1")</f>
        <v>0</v>
      </c>
      <c r="AF556" s="60" t="str">
        <f>IF(ISERROR(MATCH([3]!Quota_Std_2022_23[[#This Row], [Quota Type]],[3]Sheet1!$AO$2:$AO$12,0)),"0", "1")</f>
        <v>0</v>
      </c>
      <c r="AG556" s="60" t="str">
        <f>IF(ISERROR(MATCH(#REF!,$BA$2:$BA$8,0)),"0", "1")</f>
        <v>0</v>
      </c>
      <c r="AH556" s="60" t="str">
        <f>IF(ISERROR(MATCH(Passout2023[[#This Row], [Nationality Pakistani/ Foreign]],$D$3:$D$4,0)),"0", "1")</f>
        <v>0</v>
      </c>
    </row>
    <row r="557">
      <c r="A557" s="40"/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80"/>
      <c r="P557" s="40"/>
      <c r="Q557" s="40"/>
      <c r="T557" t="s">
        <v>1995</v>
      </c>
      <c r="Y557" s="60" t="str">
        <f>IF(ISERROR(MATCH(Passout2023[[#This Row], [Degree Duration (year)]],$M$3:$M$10,0)),"0", "1")</f>
        <v>0</v>
      </c>
      <c r="Z557" s="60" t="str">
        <f>IF(ISERROR(MATCH(Passout2023[[#This Row], [Admission Type]],$F$3:$F$6,0)),"0", "1")</f>
        <v>0</v>
      </c>
      <c r="AA557" s="60" t="str">
        <f>IF(ISERROR(MATCH(Passout2023[[#This Row], [Batch Start Year]],$L$3:$L$25,0)),"0", "1")</f>
        <v>0</v>
      </c>
      <c r="AB557" s="60" t="str">
        <f>IF(ISERROR(MATCH(Passout2023[[#This Row], [Batch Start Semester]],$K$3:$K$6,0)),"0", "1")</f>
        <v>0</v>
      </c>
      <c r="AC557" s="60" t="str">
        <f>IF(ISERROR(MATCH([3]!Quota_Std_2022_23[[#This Row], [SESSION_TYPE]],$AX$2:$AX$5,0)),"0", "1")</f>
        <v>0</v>
      </c>
      <c r="AD557" s="60" t="str">
        <f>IF(ISERROR(MATCH(#REF!,#REF!,0)),"0", "1")</f>
        <v>0</v>
      </c>
      <c r="AE557" s="60" t="str">
        <f>IF(ISERROR(MATCH([3]!Quota_Std_2022_23[[#This Row], [Gender]],$AN$2:$AN$4,0)),"0", "1")</f>
        <v>0</v>
      </c>
      <c r="AF557" s="60" t="str">
        <f>IF(ISERROR(MATCH([3]!Quota_Std_2022_23[[#This Row], [Quota Type]],[3]Sheet1!$AO$2:$AO$12,0)),"0", "1")</f>
        <v>0</v>
      </c>
      <c r="AG557" s="60" t="str">
        <f>IF(ISERROR(MATCH(#REF!,$BA$2:$BA$8,0)),"0", "1")</f>
        <v>0</v>
      </c>
      <c r="AH557" s="60" t="str">
        <f>IF(ISERROR(MATCH(Passout2023[[#This Row], [Nationality Pakistani/ Foreign]],$D$3:$D$4,0)),"0", "1")</f>
        <v>0</v>
      </c>
    </row>
    <row r="558">
      <c r="A558" s="40"/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T558" t="s">
        <v>1996</v>
      </c>
      <c r="Y558" s="60" t="str">
        <f>IF(ISERROR(MATCH(Passout2023[[#This Row], [Degree Duration (year)]],$M$3:$M$10,0)),"0", "1")</f>
        <v>0</v>
      </c>
      <c r="Z558" s="60" t="str">
        <f>IF(ISERROR(MATCH(Passout2023[[#This Row], [Admission Type]],$F$3:$F$6,0)),"0", "1")</f>
        <v>0</v>
      </c>
      <c r="AA558" s="60" t="str">
        <f>IF(ISERROR(MATCH(Passout2023[[#This Row], [Batch Start Year]],$L$3:$L$25,0)),"0", "1")</f>
        <v>0</v>
      </c>
      <c r="AB558" s="60" t="str">
        <f>IF(ISERROR(MATCH(Passout2023[[#This Row], [Batch Start Semester]],$K$3:$K$6,0)),"0", "1")</f>
        <v>0</v>
      </c>
      <c r="AC558" s="60" t="str">
        <f>IF(ISERROR(MATCH([3]!Quota_Std_2022_23[[#This Row], [SESSION_TYPE]],$AX$2:$AX$5,0)),"0", "1")</f>
        <v>0</v>
      </c>
      <c r="AD558" s="60" t="str">
        <f>IF(ISERROR(MATCH(#REF!,#REF!,0)),"0", "1")</f>
        <v>0</v>
      </c>
      <c r="AE558" s="60" t="str">
        <f>IF(ISERROR(MATCH([3]!Quota_Std_2022_23[[#This Row], [Gender]],$AN$2:$AN$4,0)),"0", "1")</f>
        <v>0</v>
      </c>
      <c r="AF558" s="60" t="str">
        <f>IF(ISERROR(MATCH([3]!Quota_Std_2022_23[[#This Row], [Quota Type]],[3]Sheet1!$AO$2:$AO$12,0)),"0", "1")</f>
        <v>0</v>
      </c>
      <c r="AG558" s="60" t="str">
        <f>IF(ISERROR(MATCH(#REF!,$BA$2:$BA$8,0)),"0", "1")</f>
        <v>0</v>
      </c>
      <c r="AH558" s="60" t="str">
        <f>IF(ISERROR(MATCH(Passout2023[[#This Row], [Nationality Pakistani/ Foreign]],$D$3:$D$4,0)),"0", "1")</f>
        <v>0</v>
      </c>
    </row>
    <row r="559">
      <c r="A559" s="40"/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T559" t="s">
        <v>1997</v>
      </c>
      <c r="Y559" s="60" t="str">
        <f>IF(ISERROR(MATCH(Passout2023[[#This Row], [Degree Duration (year)]],$M$3:$M$10,0)),"0", "1")</f>
        <v>0</v>
      </c>
      <c r="Z559" s="60" t="str">
        <f>IF(ISERROR(MATCH(Passout2023[[#This Row], [Admission Type]],$F$3:$F$6,0)),"0", "1")</f>
        <v>0</v>
      </c>
      <c r="AA559" s="60" t="str">
        <f>IF(ISERROR(MATCH(Passout2023[[#This Row], [Batch Start Year]],$L$3:$L$25,0)),"0", "1")</f>
        <v>0</v>
      </c>
      <c r="AB559" s="60" t="str">
        <f>IF(ISERROR(MATCH(Passout2023[[#This Row], [Batch Start Semester]],$K$3:$K$6,0)),"0", "1")</f>
        <v>0</v>
      </c>
      <c r="AC559" s="60" t="str">
        <f>IF(ISERROR(MATCH([3]!Quota_Std_2022_23[[#This Row], [SESSION_TYPE]],$AX$2:$AX$5,0)),"0", "1")</f>
        <v>0</v>
      </c>
      <c r="AD559" s="60" t="str">
        <f>IF(ISERROR(MATCH(#REF!,#REF!,0)),"0", "1")</f>
        <v>0</v>
      </c>
      <c r="AE559" s="60" t="str">
        <f>IF(ISERROR(MATCH([3]!Quota_Std_2022_23[[#This Row], [Gender]],$AN$2:$AN$4,0)),"0", "1")</f>
        <v>0</v>
      </c>
      <c r="AF559" s="60" t="str">
        <f>IF(ISERROR(MATCH([3]!Quota_Std_2022_23[[#This Row], [Quota Type]],[3]Sheet1!$AO$2:$AO$12,0)),"0", "1")</f>
        <v>0</v>
      </c>
      <c r="AG559" s="60" t="str">
        <f>IF(ISERROR(MATCH(#REF!,$BA$2:$BA$8,0)),"0", "1")</f>
        <v>0</v>
      </c>
      <c r="AH559" s="60" t="str">
        <f>IF(ISERROR(MATCH(Passout2023[[#This Row], [Nationality Pakistani/ Foreign]],$D$3:$D$4,0)),"0", "1")</f>
        <v>0</v>
      </c>
    </row>
    <row r="560">
      <c r="A560" s="40"/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80"/>
      <c r="P560" s="40"/>
      <c r="Q560" s="40"/>
      <c r="T560" t="s">
        <v>1998</v>
      </c>
      <c r="Y560" s="60" t="str">
        <f>IF(ISERROR(MATCH(Passout2023[[#This Row], [Degree Duration (year)]],$M$3:$M$10,0)),"0", "1")</f>
        <v>0</v>
      </c>
      <c r="Z560" s="60" t="str">
        <f>IF(ISERROR(MATCH(Passout2023[[#This Row], [Admission Type]],$F$3:$F$6,0)),"0", "1")</f>
        <v>0</v>
      </c>
      <c r="AA560" s="60" t="str">
        <f>IF(ISERROR(MATCH(Passout2023[[#This Row], [Batch Start Year]],$L$3:$L$25,0)),"0", "1")</f>
        <v>0</v>
      </c>
      <c r="AB560" s="60" t="str">
        <f>IF(ISERROR(MATCH(Passout2023[[#This Row], [Batch Start Semester]],$K$3:$K$6,0)),"0", "1")</f>
        <v>0</v>
      </c>
      <c r="AC560" s="60" t="str">
        <f>IF(ISERROR(MATCH([3]!Quota_Std_2022_23[[#This Row], [SESSION_TYPE]],$AX$2:$AX$5,0)),"0", "1")</f>
        <v>0</v>
      </c>
      <c r="AD560" s="60" t="str">
        <f>IF(ISERROR(MATCH(#REF!,#REF!,0)),"0", "1")</f>
        <v>0</v>
      </c>
      <c r="AE560" s="60" t="str">
        <f>IF(ISERROR(MATCH([3]!Quota_Std_2022_23[[#This Row], [Gender]],$AN$2:$AN$4,0)),"0", "1")</f>
        <v>0</v>
      </c>
      <c r="AF560" s="60" t="str">
        <f>IF(ISERROR(MATCH([3]!Quota_Std_2022_23[[#This Row], [Quota Type]],[3]Sheet1!$AO$2:$AO$12,0)),"0", "1")</f>
        <v>0</v>
      </c>
      <c r="AG560" s="60" t="str">
        <f>IF(ISERROR(MATCH(#REF!,$BA$2:$BA$8,0)),"0", "1")</f>
        <v>0</v>
      </c>
      <c r="AH560" s="60" t="str">
        <f>IF(ISERROR(MATCH(Passout2023[[#This Row], [Nationality Pakistani/ Foreign]],$D$3:$D$4,0)),"0", "1")</f>
        <v>0</v>
      </c>
    </row>
    <row r="561">
      <c r="A561" s="40"/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80"/>
      <c r="P561" s="40"/>
      <c r="Q561" s="40"/>
      <c r="T561" t="s">
        <v>1999</v>
      </c>
      <c r="Y561" s="60" t="str">
        <f>IF(ISERROR(MATCH(Passout2023[[#This Row], [Degree Duration (year)]],$M$3:$M$10,0)),"0", "1")</f>
        <v>0</v>
      </c>
      <c r="Z561" s="60" t="str">
        <f>IF(ISERROR(MATCH(Passout2023[[#This Row], [Admission Type]],$F$3:$F$6,0)),"0", "1")</f>
        <v>0</v>
      </c>
      <c r="AA561" s="60" t="str">
        <f>IF(ISERROR(MATCH(Passout2023[[#This Row], [Batch Start Year]],$L$3:$L$25,0)),"0", "1")</f>
        <v>0</v>
      </c>
      <c r="AB561" s="60" t="str">
        <f>IF(ISERROR(MATCH(Passout2023[[#This Row], [Batch Start Semester]],$K$3:$K$6,0)),"0", "1")</f>
        <v>0</v>
      </c>
      <c r="AC561" s="60" t="str">
        <f>IF(ISERROR(MATCH([3]!Quota_Std_2022_23[[#This Row], [SESSION_TYPE]],$AX$2:$AX$5,0)),"0", "1")</f>
        <v>0</v>
      </c>
      <c r="AD561" s="60" t="str">
        <f>IF(ISERROR(MATCH(#REF!,#REF!,0)),"0", "1")</f>
        <v>0</v>
      </c>
      <c r="AE561" s="60" t="str">
        <f>IF(ISERROR(MATCH([3]!Quota_Std_2022_23[[#This Row], [Gender]],$AN$2:$AN$4,0)),"0", "1")</f>
        <v>0</v>
      </c>
      <c r="AF561" s="60" t="str">
        <f>IF(ISERROR(MATCH([3]!Quota_Std_2022_23[[#This Row], [Quota Type]],[3]Sheet1!$AO$2:$AO$12,0)),"0", "1")</f>
        <v>0</v>
      </c>
      <c r="AG561" s="60" t="str">
        <f>IF(ISERROR(MATCH(#REF!,$BA$2:$BA$8,0)),"0", "1")</f>
        <v>0</v>
      </c>
      <c r="AH561" s="60" t="str">
        <f>IF(ISERROR(MATCH(Passout2023[[#This Row], [Nationality Pakistani/ Foreign]],$D$3:$D$4,0)),"0", "1")</f>
        <v>0</v>
      </c>
    </row>
    <row r="562">
      <c r="A562" s="40"/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T562" t="s">
        <v>2000</v>
      </c>
      <c r="Y562" s="60" t="str">
        <f>IF(ISERROR(MATCH(Passout2023[[#This Row], [Degree Duration (year)]],$M$3:$M$10,0)),"0", "1")</f>
        <v>0</v>
      </c>
      <c r="Z562" s="60" t="str">
        <f>IF(ISERROR(MATCH(Passout2023[[#This Row], [Admission Type]],$F$3:$F$6,0)),"0", "1")</f>
        <v>0</v>
      </c>
      <c r="AA562" s="60" t="str">
        <f>IF(ISERROR(MATCH(Passout2023[[#This Row], [Batch Start Year]],$L$3:$L$25,0)),"0", "1")</f>
        <v>0</v>
      </c>
      <c r="AB562" s="60" t="str">
        <f>IF(ISERROR(MATCH(Passout2023[[#This Row], [Batch Start Semester]],$K$3:$K$6,0)),"0", "1")</f>
        <v>0</v>
      </c>
      <c r="AC562" s="60" t="str">
        <f>IF(ISERROR(MATCH([3]!Quota_Std_2022_23[[#This Row], [SESSION_TYPE]],$AX$2:$AX$5,0)),"0", "1")</f>
        <v>0</v>
      </c>
      <c r="AD562" s="60" t="str">
        <f>IF(ISERROR(MATCH(#REF!,#REF!,0)),"0", "1")</f>
        <v>0</v>
      </c>
      <c r="AE562" s="60" t="str">
        <f>IF(ISERROR(MATCH([3]!Quota_Std_2022_23[[#This Row], [Gender]],$AN$2:$AN$4,0)),"0", "1")</f>
        <v>0</v>
      </c>
      <c r="AF562" s="60" t="str">
        <f>IF(ISERROR(MATCH([3]!Quota_Std_2022_23[[#This Row], [Quota Type]],[3]Sheet1!$AO$2:$AO$12,0)),"0", "1")</f>
        <v>0</v>
      </c>
      <c r="AG562" s="60" t="str">
        <f>IF(ISERROR(MATCH(#REF!,$BA$2:$BA$8,0)),"0", "1")</f>
        <v>0</v>
      </c>
      <c r="AH562" s="60" t="str">
        <f>IF(ISERROR(MATCH(Passout2023[[#This Row], [Nationality Pakistani/ Foreign]],$D$3:$D$4,0)),"0", "1")</f>
        <v>0</v>
      </c>
    </row>
    <row r="563">
      <c r="A563" s="40"/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80"/>
      <c r="P563" s="40"/>
      <c r="Q563" s="40"/>
      <c r="T563" t="s">
        <v>2001</v>
      </c>
      <c r="Y563" s="60" t="str">
        <f>IF(ISERROR(MATCH(Passout2023[[#This Row], [Degree Duration (year)]],$M$3:$M$10,0)),"0", "1")</f>
        <v>0</v>
      </c>
      <c r="Z563" s="60" t="str">
        <f>IF(ISERROR(MATCH(Passout2023[[#This Row], [Admission Type]],$F$3:$F$6,0)),"0", "1")</f>
        <v>0</v>
      </c>
      <c r="AA563" s="60" t="str">
        <f>IF(ISERROR(MATCH(Passout2023[[#This Row], [Batch Start Year]],$L$3:$L$25,0)),"0", "1")</f>
        <v>0</v>
      </c>
      <c r="AB563" s="60" t="str">
        <f>IF(ISERROR(MATCH(Passout2023[[#This Row], [Batch Start Semester]],$K$3:$K$6,0)),"0", "1")</f>
        <v>0</v>
      </c>
      <c r="AC563" s="60" t="str">
        <f>IF(ISERROR(MATCH([3]!Quota_Std_2022_23[[#This Row], [SESSION_TYPE]],$AX$2:$AX$5,0)),"0", "1")</f>
        <v>0</v>
      </c>
      <c r="AD563" s="60" t="str">
        <f>IF(ISERROR(MATCH(#REF!,#REF!,0)),"0", "1")</f>
        <v>0</v>
      </c>
      <c r="AE563" s="60" t="str">
        <f>IF(ISERROR(MATCH([3]!Quota_Std_2022_23[[#This Row], [Gender]],$AN$2:$AN$4,0)),"0", "1")</f>
        <v>0</v>
      </c>
      <c r="AF563" s="60" t="str">
        <f>IF(ISERROR(MATCH([3]!Quota_Std_2022_23[[#This Row], [Quota Type]],[3]Sheet1!$AO$2:$AO$12,0)),"0", "1")</f>
        <v>0</v>
      </c>
      <c r="AG563" s="60" t="str">
        <f>IF(ISERROR(MATCH(#REF!,$BA$2:$BA$8,0)),"0", "1")</f>
        <v>0</v>
      </c>
      <c r="AH563" s="60" t="str">
        <f>IF(ISERROR(MATCH(Passout2023[[#This Row], [Nationality Pakistani/ Foreign]],$D$3:$D$4,0)),"0", "1")</f>
        <v>0</v>
      </c>
    </row>
    <row r="564">
      <c r="A564" s="40"/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T564" t="s">
        <v>2002</v>
      </c>
      <c r="Y564" s="60" t="str">
        <f>IF(ISERROR(MATCH(Passout2023[[#This Row], [Degree Duration (year)]],$M$3:$M$10,0)),"0", "1")</f>
        <v>0</v>
      </c>
      <c r="Z564" s="60" t="str">
        <f>IF(ISERROR(MATCH(Passout2023[[#This Row], [Admission Type]],$F$3:$F$6,0)),"0", "1")</f>
        <v>0</v>
      </c>
      <c r="AA564" s="60" t="str">
        <f>IF(ISERROR(MATCH(Passout2023[[#This Row], [Batch Start Year]],$L$3:$L$25,0)),"0", "1")</f>
        <v>0</v>
      </c>
      <c r="AB564" s="60" t="str">
        <f>IF(ISERROR(MATCH(Passout2023[[#This Row], [Batch Start Semester]],$K$3:$K$6,0)),"0", "1")</f>
        <v>0</v>
      </c>
      <c r="AC564" s="60" t="str">
        <f>IF(ISERROR(MATCH([3]!Quota_Std_2022_23[[#This Row], [SESSION_TYPE]],$AX$2:$AX$5,0)),"0", "1")</f>
        <v>0</v>
      </c>
      <c r="AD564" s="60" t="str">
        <f>IF(ISERROR(MATCH(#REF!,#REF!,0)),"0", "1")</f>
        <v>0</v>
      </c>
      <c r="AE564" s="60" t="str">
        <f>IF(ISERROR(MATCH([3]!Quota_Std_2022_23[[#This Row], [Gender]],$AN$2:$AN$4,0)),"0", "1")</f>
        <v>0</v>
      </c>
      <c r="AF564" s="60" t="str">
        <f>IF(ISERROR(MATCH([3]!Quota_Std_2022_23[[#This Row], [Quota Type]],[3]Sheet1!$AO$2:$AO$12,0)),"0", "1")</f>
        <v>0</v>
      </c>
      <c r="AG564" s="60" t="str">
        <f>IF(ISERROR(MATCH(#REF!,$BA$2:$BA$8,0)),"0", "1")</f>
        <v>0</v>
      </c>
      <c r="AH564" s="60" t="str">
        <f>IF(ISERROR(MATCH(Passout2023[[#This Row], [Nationality Pakistani/ Foreign]],$D$3:$D$4,0)),"0", "1")</f>
        <v>0</v>
      </c>
    </row>
    <row r="565">
      <c r="A565" s="40"/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80"/>
      <c r="P565" s="40"/>
      <c r="Q565" s="40"/>
      <c r="T565" t="s">
        <v>2003</v>
      </c>
      <c r="Y565" s="60" t="str">
        <f>IF(ISERROR(MATCH(Passout2023[[#This Row], [Degree Duration (year)]],$M$3:$M$10,0)),"0", "1")</f>
        <v>0</v>
      </c>
      <c r="Z565" s="60" t="str">
        <f>IF(ISERROR(MATCH(Passout2023[[#This Row], [Admission Type]],$F$3:$F$6,0)),"0", "1")</f>
        <v>0</v>
      </c>
      <c r="AA565" s="60" t="str">
        <f>IF(ISERROR(MATCH(Passout2023[[#This Row], [Batch Start Year]],$L$3:$L$25,0)),"0", "1")</f>
        <v>0</v>
      </c>
      <c r="AB565" s="60" t="str">
        <f>IF(ISERROR(MATCH(Passout2023[[#This Row], [Batch Start Semester]],$K$3:$K$6,0)),"0", "1")</f>
        <v>0</v>
      </c>
      <c r="AC565" s="60" t="str">
        <f>IF(ISERROR(MATCH([3]!Quota_Std_2022_23[[#This Row], [SESSION_TYPE]],$AX$2:$AX$5,0)),"0", "1")</f>
        <v>0</v>
      </c>
      <c r="AD565" s="60" t="str">
        <f>IF(ISERROR(MATCH(#REF!,#REF!,0)),"0", "1")</f>
        <v>0</v>
      </c>
      <c r="AE565" s="60" t="str">
        <f>IF(ISERROR(MATCH([3]!Quota_Std_2022_23[[#This Row], [Gender]],$AN$2:$AN$4,0)),"0", "1")</f>
        <v>0</v>
      </c>
      <c r="AF565" s="60" t="str">
        <f>IF(ISERROR(MATCH([3]!Quota_Std_2022_23[[#This Row], [Quota Type]],[3]Sheet1!$AO$2:$AO$12,0)),"0", "1")</f>
        <v>0</v>
      </c>
      <c r="AG565" s="60" t="str">
        <f>IF(ISERROR(MATCH(#REF!,$BA$2:$BA$8,0)),"0", "1")</f>
        <v>0</v>
      </c>
      <c r="AH565" s="60" t="str">
        <f>IF(ISERROR(MATCH(Passout2023[[#This Row], [Nationality Pakistani/ Foreign]],$D$3:$D$4,0)),"0", "1")</f>
        <v>0</v>
      </c>
    </row>
    <row r="566">
      <c r="A566" s="40"/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T566" t="s">
        <v>2004</v>
      </c>
      <c r="Y566" s="60" t="str">
        <f>IF(ISERROR(MATCH(Passout2023[[#This Row], [Degree Duration (year)]],$M$3:$M$10,0)),"0", "1")</f>
        <v>0</v>
      </c>
      <c r="Z566" s="60" t="str">
        <f>IF(ISERROR(MATCH(Passout2023[[#This Row], [Admission Type]],$F$3:$F$6,0)),"0", "1")</f>
        <v>0</v>
      </c>
      <c r="AA566" s="60" t="str">
        <f>IF(ISERROR(MATCH(Passout2023[[#This Row], [Batch Start Year]],$L$3:$L$25,0)),"0", "1")</f>
        <v>0</v>
      </c>
      <c r="AB566" s="60" t="str">
        <f>IF(ISERROR(MATCH(Passout2023[[#This Row], [Batch Start Semester]],$K$3:$K$6,0)),"0", "1")</f>
        <v>0</v>
      </c>
      <c r="AC566" s="60" t="str">
        <f>IF(ISERROR(MATCH([3]!Quota_Std_2022_23[[#This Row], [SESSION_TYPE]],$AX$2:$AX$5,0)),"0", "1")</f>
        <v>0</v>
      </c>
      <c r="AD566" s="60" t="str">
        <f>IF(ISERROR(MATCH(#REF!,#REF!,0)),"0", "1")</f>
        <v>0</v>
      </c>
      <c r="AE566" s="60" t="str">
        <f>IF(ISERROR(MATCH([3]!Quota_Std_2022_23[[#This Row], [Gender]],$AN$2:$AN$4,0)),"0", "1")</f>
        <v>0</v>
      </c>
      <c r="AF566" s="60" t="str">
        <f>IF(ISERROR(MATCH([3]!Quota_Std_2022_23[[#This Row], [Quota Type]],[3]Sheet1!$AO$2:$AO$12,0)),"0", "1")</f>
        <v>0</v>
      </c>
      <c r="AG566" s="60" t="str">
        <f>IF(ISERROR(MATCH(#REF!,$BA$2:$BA$8,0)),"0", "1")</f>
        <v>0</v>
      </c>
      <c r="AH566" s="60" t="str">
        <f>IF(ISERROR(MATCH(Passout2023[[#This Row], [Nationality Pakistani/ Foreign]],$D$3:$D$4,0)),"0", "1")</f>
        <v>0</v>
      </c>
    </row>
    <row r="567">
      <c r="A567" s="40"/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80"/>
      <c r="P567" s="40"/>
      <c r="Q567" s="40"/>
      <c r="T567" t="s">
        <v>2005</v>
      </c>
      <c r="Y567" s="60" t="str">
        <f>IF(ISERROR(MATCH(Passout2023[[#This Row], [Degree Duration (year)]],$M$3:$M$10,0)),"0", "1")</f>
        <v>0</v>
      </c>
      <c r="Z567" s="60" t="str">
        <f>IF(ISERROR(MATCH(Passout2023[[#This Row], [Admission Type]],$F$3:$F$6,0)),"0", "1")</f>
        <v>0</v>
      </c>
      <c r="AA567" s="60" t="str">
        <f>IF(ISERROR(MATCH(Passout2023[[#This Row], [Batch Start Year]],$L$3:$L$25,0)),"0", "1")</f>
        <v>0</v>
      </c>
      <c r="AB567" s="60" t="str">
        <f>IF(ISERROR(MATCH(Passout2023[[#This Row], [Batch Start Semester]],$K$3:$K$6,0)),"0", "1")</f>
        <v>0</v>
      </c>
      <c r="AC567" s="60" t="str">
        <f>IF(ISERROR(MATCH([3]!Quota_Std_2022_23[[#This Row], [SESSION_TYPE]],$AX$2:$AX$5,0)),"0", "1")</f>
        <v>0</v>
      </c>
      <c r="AD567" s="60" t="str">
        <f>IF(ISERROR(MATCH(#REF!,#REF!,0)),"0", "1")</f>
        <v>0</v>
      </c>
      <c r="AE567" s="60" t="str">
        <f>IF(ISERROR(MATCH([3]!Quota_Std_2022_23[[#This Row], [Gender]],$AN$2:$AN$4,0)),"0", "1")</f>
        <v>0</v>
      </c>
      <c r="AF567" s="60" t="str">
        <f>IF(ISERROR(MATCH([3]!Quota_Std_2022_23[[#This Row], [Quota Type]],[3]Sheet1!$AO$2:$AO$12,0)),"0", "1")</f>
        <v>0</v>
      </c>
      <c r="AG567" s="60" t="str">
        <f>IF(ISERROR(MATCH(#REF!,$BA$2:$BA$8,0)),"0", "1")</f>
        <v>0</v>
      </c>
      <c r="AH567" s="60" t="str">
        <f>IF(ISERROR(MATCH(Passout2023[[#This Row], [Nationality Pakistani/ Foreign]],$D$3:$D$4,0)),"0", "1")</f>
        <v>0</v>
      </c>
    </row>
    <row r="568">
      <c r="A568" s="40"/>
      <c r="B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T568" t="s">
        <v>2006</v>
      </c>
      <c r="Y568" s="60" t="str">
        <f>IF(ISERROR(MATCH(Passout2023[[#This Row], [Degree Duration (year)]],$M$3:$M$10,0)),"0", "1")</f>
        <v>0</v>
      </c>
      <c r="Z568" s="60" t="str">
        <f>IF(ISERROR(MATCH(Passout2023[[#This Row], [Admission Type]],$F$3:$F$6,0)),"0", "1")</f>
        <v>0</v>
      </c>
      <c r="AA568" s="60" t="str">
        <f>IF(ISERROR(MATCH(Passout2023[[#This Row], [Batch Start Year]],$L$3:$L$25,0)),"0", "1")</f>
        <v>0</v>
      </c>
      <c r="AB568" s="60" t="str">
        <f>IF(ISERROR(MATCH(Passout2023[[#This Row], [Batch Start Semester]],$K$3:$K$6,0)),"0", "1")</f>
        <v>0</v>
      </c>
      <c r="AC568" s="60" t="str">
        <f>IF(ISERROR(MATCH([3]!Quota_Std_2022_23[[#This Row], [SESSION_TYPE]],$AX$2:$AX$5,0)),"0", "1")</f>
        <v>0</v>
      </c>
      <c r="AD568" s="60" t="str">
        <f>IF(ISERROR(MATCH(#REF!,#REF!,0)),"0", "1")</f>
        <v>0</v>
      </c>
      <c r="AE568" s="60" t="str">
        <f>IF(ISERROR(MATCH([3]!Quota_Std_2022_23[[#This Row], [Gender]],$AN$2:$AN$4,0)),"0", "1")</f>
        <v>0</v>
      </c>
      <c r="AF568" s="60" t="str">
        <f>IF(ISERROR(MATCH([3]!Quota_Std_2022_23[[#This Row], [Quota Type]],[3]Sheet1!$AO$2:$AO$12,0)),"0", "1")</f>
        <v>0</v>
      </c>
      <c r="AG568" s="60" t="str">
        <f>IF(ISERROR(MATCH(#REF!,$BA$2:$BA$8,0)),"0", "1")</f>
        <v>0</v>
      </c>
      <c r="AH568" s="60" t="str">
        <f>IF(ISERROR(MATCH(Passout2023[[#This Row], [Nationality Pakistani/ Foreign]],$D$3:$D$4,0)),"0", "1")</f>
        <v>0</v>
      </c>
    </row>
    <row r="569">
      <c r="A569" s="40"/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80"/>
      <c r="P569" s="40"/>
      <c r="Q569" s="40"/>
      <c r="T569" t="s">
        <v>2007</v>
      </c>
      <c r="Y569" s="60" t="str">
        <f>IF(ISERROR(MATCH(Passout2023[[#This Row], [Degree Duration (year)]],$M$3:$M$10,0)),"0", "1")</f>
        <v>0</v>
      </c>
      <c r="Z569" s="60" t="str">
        <f>IF(ISERROR(MATCH(Passout2023[[#This Row], [Admission Type]],$F$3:$F$6,0)),"0", "1")</f>
        <v>0</v>
      </c>
      <c r="AA569" s="60" t="str">
        <f>IF(ISERROR(MATCH(Passout2023[[#This Row], [Batch Start Year]],$L$3:$L$25,0)),"0", "1")</f>
        <v>0</v>
      </c>
      <c r="AB569" s="60" t="str">
        <f>IF(ISERROR(MATCH(Passout2023[[#This Row], [Batch Start Semester]],$K$3:$K$6,0)),"0", "1")</f>
        <v>0</v>
      </c>
      <c r="AC569" s="60" t="str">
        <f>IF(ISERROR(MATCH([3]!Quota_Std_2022_23[[#This Row], [SESSION_TYPE]],$AX$2:$AX$5,0)),"0", "1")</f>
        <v>0</v>
      </c>
      <c r="AD569" s="60" t="str">
        <f>IF(ISERROR(MATCH(#REF!,#REF!,0)),"0", "1")</f>
        <v>0</v>
      </c>
      <c r="AE569" s="60" t="str">
        <f>IF(ISERROR(MATCH([3]!Quota_Std_2022_23[[#This Row], [Gender]],$AN$2:$AN$4,0)),"0", "1")</f>
        <v>0</v>
      </c>
      <c r="AF569" s="60" t="str">
        <f>IF(ISERROR(MATCH([3]!Quota_Std_2022_23[[#This Row], [Quota Type]],[3]Sheet1!$AO$2:$AO$12,0)),"0", "1")</f>
        <v>0</v>
      </c>
      <c r="AG569" s="60" t="str">
        <f>IF(ISERROR(MATCH(#REF!,$BA$2:$BA$8,0)),"0", "1")</f>
        <v>0</v>
      </c>
      <c r="AH569" s="60" t="str">
        <f>IF(ISERROR(MATCH(Passout2023[[#This Row], [Nationality Pakistani/ Foreign]],$D$3:$D$4,0)),"0", "1")</f>
        <v>0</v>
      </c>
    </row>
    <row r="570">
      <c r="A570" s="40"/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84"/>
      <c r="P570" s="40"/>
      <c r="Q570" s="40"/>
      <c r="T570" t="s">
        <v>2008</v>
      </c>
      <c r="Y570" s="60" t="str">
        <f>IF(ISERROR(MATCH(Passout2023[[#This Row], [Degree Duration (year)]],$M$3:$M$10,0)),"0", "1")</f>
        <v>0</v>
      </c>
      <c r="Z570" s="60" t="str">
        <f>IF(ISERROR(MATCH(Passout2023[[#This Row], [Admission Type]],$F$3:$F$6,0)),"0", "1")</f>
        <v>0</v>
      </c>
      <c r="AA570" s="60" t="str">
        <f>IF(ISERROR(MATCH(Passout2023[[#This Row], [Batch Start Year]],$L$3:$L$25,0)),"0", "1")</f>
        <v>0</v>
      </c>
      <c r="AB570" s="60" t="str">
        <f>IF(ISERROR(MATCH(Passout2023[[#This Row], [Batch Start Semester]],$K$3:$K$6,0)),"0", "1")</f>
        <v>0</v>
      </c>
      <c r="AC570" s="60" t="str">
        <f>IF(ISERROR(MATCH([3]!Quota_Std_2022_23[[#This Row], [SESSION_TYPE]],$AX$2:$AX$5,0)),"0", "1")</f>
        <v>0</v>
      </c>
      <c r="AD570" s="60" t="str">
        <f>IF(ISERROR(MATCH(#REF!,#REF!,0)),"0", "1")</f>
        <v>0</v>
      </c>
      <c r="AE570" s="60" t="str">
        <f>IF(ISERROR(MATCH([3]!Quota_Std_2022_23[[#This Row], [Gender]],$AN$2:$AN$4,0)),"0", "1")</f>
        <v>0</v>
      </c>
      <c r="AF570" s="60" t="str">
        <f>IF(ISERROR(MATCH([3]!Quota_Std_2022_23[[#This Row], [Quota Type]],[3]Sheet1!$AO$2:$AO$12,0)),"0", "1")</f>
        <v>0</v>
      </c>
      <c r="AG570" s="60" t="str">
        <f>IF(ISERROR(MATCH(#REF!,$BA$2:$BA$8,0)),"0", "1")</f>
        <v>0</v>
      </c>
      <c r="AH570" s="60" t="str">
        <f>IF(ISERROR(MATCH(Passout2023[[#This Row], [Nationality Pakistani/ Foreign]],$D$3:$D$4,0)),"0", "1")</f>
        <v>0</v>
      </c>
    </row>
    <row r="571">
      <c r="A571" s="40"/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T571" t="s">
        <v>2009</v>
      </c>
      <c r="Y571" s="60" t="str">
        <f>IF(ISERROR(MATCH(Passout2023[[#This Row], [Degree Duration (year)]],$M$3:$M$10,0)),"0", "1")</f>
        <v>0</v>
      </c>
      <c r="Z571" s="60" t="str">
        <f>IF(ISERROR(MATCH(Passout2023[[#This Row], [Admission Type]],$F$3:$F$6,0)),"0", "1")</f>
        <v>0</v>
      </c>
      <c r="AA571" s="60" t="str">
        <f>IF(ISERROR(MATCH(Passout2023[[#This Row], [Batch Start Year]],$L$3:$L$25,0)),"0", "1")</f>
        <v>0</v>
      </c>
      <c r="AB571" s="60" t="str">
        <f>IF(ISERROR(MATCH(Passout2023[[#This Row], [Batch Start Semester]],$K$3:$K$6,0)),"0", "1")</f>
        <v>0</v>
      </c>
      <c r="AC571" s="60" t="str">
        <f>IF(ISERROR(MATCH([3]!Quota_Std_2022_23[[#This Row], [SESSION_TYPE]],$AX$2:$AX$5,0)),"0", "1")</f>
        <v>0</v>
      </c>
      <c r="AD571" s="60" t="str">
        <f>IF(ISERROR(MATCH(#REF!,#REF!,0)),"0", "1")</f>
        <v>0</v>
      </c>
      <c r="AE571" s="60" t="str">
        <f>IF(ISERROR(MATCH([3]!Quota_Std_2022_23[[#This Row], [Gender]],$AN$2:$AN$4,0)),"0", "1")</f>
        <v>0</v>
      </c>
      <c r="AF571" s="60" t="str">
        <f>IF(ISERROR(MATCH([3]!Quota_Std_2022_23[[#This Row], [Quota Type]],[3]Sheet1!$AO$2:$AO$12,0)),"0", "1")</f>
        <v>0</v>
      </c>
      <c r="AG571" s="60" t="str">
        <f>IF(ISERROR(MATCH(#REF!,$BA$2:$BA$8,0)),"0", "1")</f>
        <v>0</v>
      </c>
      <c r="AH571" s="60" t="str">
        <f>IF(ISERROR(MATCH(Passout2023[[#This Row], [Nationality Pakistani/ Foreign]],$D$3:$D$4,0)),"0", "1")</f>
        <v>0</v>
      </c>
    </row>
    <row r="572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T572" t="s">
        <v>2010</v>
      </c>
      <c r="Y572" s="60" t="str">
        <f>IF(ISERROR(MATCH(Passout2023[[#This Row], [Degree Duration (year)]],$M$3:$M$10,0)),"0", "1")</f>
        <v>0</v>
      </c>
      <c r="Z572" s="60" t="str">
        <f>IF(ISERROR(MATCH(Passout2023[[#This Row], [Admission Type]],$F$3:$F$6,0)),"0", "1")</f>
        <v>0</v>
      </c>
      <c r="AA572" s="60" t="str">
        <f>IF(ISERROR(MATCH(Passout2023[[#This Row], [Batch Start Year]],$L$3:$L$25,0)),"0", "1")</f>
        <v>0</v>
      </c>
      <c r="AB572" s="60" t="str">
        <f>IF(ISERROR(MATCH(Passout2023[[#This Row], [Batch Start Semester]],$K$3:$K$6,0)),"0", "1")</f>
        <v>0</v>
      </c>
      <c r="AC572" s="60" t="str">
        <f>IF(ISERROR(MATCH([3]!Quota_Std_2022_23[[#This Row], [SESSION_TYPE]],$AX$2:$AX$5,0)),"0", "1")</f>
        <v>0</v>
      </c>
      <c r="AD572" s="60" t="str">
        <f>IF(ISERROR(MATCH(#REF!,#REF!,0)),"0", "1")</f>
        <v>0</v>
      </c>
      <c r="AE572" s="60" t="str">
        <f>IF(ISERROR(MATCH([3]!Quota_Std_2022_23[[#This Row], [Gender]],$AN$2:$AN$4,0)),"0", "1")</f>
        <v>0</v>
      </c>
      <c r="AF572" s="60" t="str">
        <f>IF(ISERROR(MATCH([3]!Quota_Std_2022_23[[#This Row], [Quota Type]],[3]Sheet1!$AO$2:$AO$12,0)),"0", "1")</f>
        <v>0</v>
      </c>
      <c r="AG572" s="60" t="str">
        <f>IF(ISERROR(MATCH(#REF!,$BA$2:$BA$8,0)),"0", "1")</f>
        <v>0</v>
      </c>
      <c r="AH572" s="60" t="str">
        <f>IF(ISERROR(MATCH(Passout2023[[#This Row], [Nationality Pakistani/ Foreign]],$D$3:$D$4,0)),"0", "1")</f>
        <v>0</v>
      </c>
    </row>
    <row r="573">
      <c r="A573" s="40"/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T573" t="s">
        <v>2011</v>
      </c>
      <c r="Y573" s="60" t="str">
        <f>IF(ISERROR(MATCH(Passout2023[[#This Row], [Degree Duration (year)]],$M$3:$M$10,0)),"0", "1")</f>
        <v>0</v>
      </c>
      <c r="Z573" s="60" t="str">
        <f>IF(ISERROR(MATCH(Passout2023[[#This Row], [Admission Type]],$F$3:$F$6,0)),"0", "1")</f>
        <v>0</v>
      </c>
      <c r="AA573" s="60" t="str">
        <f>IF(ISERROR(MATCH(Passout2023[[#This Row], [Batch Start Year]],$L$3:$L$25,0)),"0", "1")</f>
        <v>0</v>
      </c>
      <c r="AB573" s="60" t="str">
        <f>IF(ISERROR(MATCH(Passout2023[[#This Row], [Batch Start Semester]],$K$3:$K$6,0)),"0", "1")</f>
        <v>0</v>
      </c>
      <c r="AC573" s="60" t="str">
        <f>IF(ISERROR(MATCH([3]!Quota_Std_2022_23[[#This Row], [SESSION_TYPE]],$AX$2:$AX$5,0)),"0", "1")</f>
        <v>0</v>
      </c>
      <c r="AD573" s="60" t="str">
        <f>IF(ISERROR(MATCH(#REF!,#REF!,0)),"0", "1")</f>
        <v>0</v>
      </c>
      <c r="AE573" s="60" t="str">
        <f>IF(ISERROR(MATCH([3]!Quota_Std_2022_23[[#This Row], [Gender]],$AN$2:$AN$4,0)),"0", "1")</f>
        <v>0</v>
      </c>
      <c r="AF573" s="60" t="str">
        <f>IF(ISERROR(MATCH([3]!Quota_Std_2022_23[[#This Row], [Quota Type]],[3]Sheet1!$AO$2:$AO$12,0)),"0", "1")</f>
        <v>0</v>
      </c>
      <c r="AG573" s="60" t="str">
        <f>IF(ISERROR(MATCH(#REF!,$BA$2:$BA$8,0)),"0", "1")</f>
        <v>0</v>
      </c>
      <c r="AH573" s="60" t="str">
        <f>IF(ISERROR(MATCH(Passout2023[[#This Row], [Nationality Pakistani/ Foreign]],$D$3:$D$4,0)),"0", "1")</f>
        <v>0</v>
      </c>
    </row>
    <row r="574">
      <c r="A574" s="40"/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80"/>
      <c r="P574" s="40"/>
      <c r="Q574" s="40"/>
      <c r="T574" t="s">
        <v>2012</v>
      </c>
      <c r="Y574" s="60" t="str">
        <f>IF(ISERROR(MATCH(Passout2023[[#This Row], [Degree Duration (year)]],$M$3:$M$10,0)),"0", "1")</f>
        <v>0</v>
      </c>
      <c r="Z574" s="60" t="str">
        <f>IF(ISERROR(MATCH(Passout2023[[#This Row], [Admission Type]],$F$3:$F$6,0)),"0", "1")</f>
        <v>0</v>
      </c>
      <c r="AA574" s="60" t="str">
        <f>IF(ISERROR(MATCH(Passout2023[[#This Row], [Batch Start Year]],$L$3:$L$25,0)),"0", "1")</f>
        <v>0</v>
      </c>
      <c r="AB574" s="60" t="str">
        <f>IF(ISERROR(MATCH(Passout2023[[#This Row], [Batch Start Semester]],$K$3:$K$6,0)),"0", "1")</f>
        <v>0</v>
      </c>
      <c r="AC574" s="60" t="str">
        <f>IF(ISERROR(MATCH([3]!Quota_Std_2022_23[[#This Row], [SESSION_TYPE]],$AX$2:$AX$5,0)),"0", "1")</f>
        <v>0</v>
      </c>
      <c r="AD574" s="60" t="str">
        <f>IF(ISERROR(MATCH(#REF!,#REF!,0)),"0", "1")</f>
        <v>0</v>
      </c>
      <c r="AE574" s="60" t="str">
        <f>IF(ISERROR(MATCH([3]!Quota_Std_2022_23[[#This Row], [Gender]],$AN$2:$AN$4,0)),"0", "1")</f>
        <v>0</v>
      </c>
      <c r="AF574" s="60" t="str">
        <f>IF(ISERROR(MATCH([3]!Quota_Std_2022_23[[#This Row], [Quota Type]],[3]Sheet1!$AO$2:$AO$12,0)),"0", "1")</f>
        <v>0</v>
      </c>
      <c r="AG574" s="60" t="str">
        <f>IF(ISERROR(MATCH(#REF!,$BA$2:$BA$8,0)),"0", "1")</f>
        <v>0</v>
      </c>
      <c r="AH574" s="60" t="str">
        <f>IF(ISERROR(MATCH(Passout2023[[#This Row], [Nationality Pakistani/ Foreign]],$D$3:$D$4,0)),"0", "1")</f>
        <v>0</v>
      </c>
    </row>
    <row r="575">
      <c r="A575" s="40"/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T575" t="s">
        <v>2013</v>
      </c>
      <c r="Y575" s="60" t="str">
        <f>IF(ISERROR(MATCH(Passout2023[[#This Row], [Degree Duration (year)]],$M$3:$M$10,0)),"0", "1")</f>
        <v>0</v>
      </c>
      <c r="Z575" s="60" t="str">
        <f>IF(ISERROR(MATCH(Passout2023[[#This Row], [Admission Type]],$F$3:$F$6,0)),"0", "1")</f>
        <v>0</v>
      </c>
      <c r="AA575" s="60" t="str">
        <f>IF(ISERROR(MATCH(Passout2023[[#This Row], [Batch Start Year]],$L$3:$L$25,0)),"0", "1")</f>
        <v>0</v>
      </c>
      <c r="AB575" s="60" t="str">
        <f>IF(ISERROR(MATCH(Passout2023[[#This Row], [Batch Start Semester]],$K$3:$K$6,0)),"0", "1")</f>
        <v>0</v>
      </c>
      <c r="AC575" s="60" t="str">
        <f>IF(ISERROR(MATCH([3]!Quota_Std_2022_23[[#This Row], [SESSION_TYPE]],$AX$2:$AX$5,0)),"0", "1")</f>
        <v>0</v>
      </c>
      <c r="AD575" s="60" t="str">
        <f>IF(ISERROR(MATCH(#REF!,#REF!,0)),"0", "1")</f>
        <v>0</v>
      </c>
      <c r="AE575" s="60" t="str">
        <f>IF(ISERROR(MATCH([3]!Quota_Std_2022_23[[#This Row], [Gender]],$AN$2:$AN$4,0)),"0", "1")</f>
        <v>0</v>
      </c>
      <c r="AF575" s="60" t="str">
        <f>IF(ISERROR(MATCH([3]!Quota_Std_2022_23[[#This Row], [Quota Type]],[3]Sheet1!$AO$2:$AO$12,0)),"0", "1")</f>
        <v>0</v>
      </c>
      <c r="AG575" s="60" t="str">
        <f>IF(ISERROR(MATCH(#REF!,$BA$2:$BA$8,0)),"0", "1")</f>
        <v>0</v>
      </c>
      <c r="AH575" s="60" t="str">
        <f>IF(ISERROR(MATCH(Passout2023[[#This Row], [Nationality Pakistani/ Foreign]],$D$3:$D$4,0)),"0", "1")</f>
        <v>0</v>
      </c>
    </row>
    <row r="576">
      <c r="A576" s="40"/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T576" t="s">
        <v>2014</v>
      </c>
      <c r="Y576" s="60" t="str">
        <f>IF(ISERROR(MATCH(Passout2023[[#This Row], [Degree Duration (year)]],$M$3:$M$10,0)),"0", "1")</f>
        <v>0</v>
      </c>
      <c r="Z576" s="60" t="str">
        <f>IF(ISERROR(MATCH(Passout2023[[#This Row], [Admission Type]],$F$3:$F$6,0)),"0", "1")</f>
        <v>0</v>
      </c>
      <c r="AA576" s="60" t="str">
        <f>IF(ISERROR(MATCH(Passout2023[[#This Row], [Batch Start Year]],$L$3:$L$25,0)),"0", "1")</f>
        <v>0</v>
      </c>
      <c r="AB576" s="60" t="str">
        <f>IF(ISERROR(MATCH(Passout2023[[#This Row], [Batch Start Semester]],$K$3:$K$6,0)),"0", "1")</f>
        <v>0</v>
      </c>
      <c r="AC576" s="60" t="str">
        <f>IF(ISERROR(MATCH([3]!Quota_Std_2022_23[[#This Row], [SESSION_TYPE]],$AX$2:$AX$5,0)),"0", "1")</f>
        <v>0</v>
      </c>
      <c r="AD576" s="60" t="str">
        <f>IF(ISERROR(MATCH(#REF!,#REF!,0)),"0", "1")</f>
        <v>0</v>
      </c>
      <c r="AE576" s="60" t="str">
        <f>IF(ISERROR(MATCH([3]!Quota_Std_2022_23[[#This Row], [Gender]],$AN$2:$AN$4,0)),"0", "1")</f>
        <v>0</v>
      </c>
      <c r="AF576" s="60" t="str">
        <f>IF(ISERROR(MATCH([3]!Quota_Std_2022_23[[#This Row], [Quota Type]],[3]Sheet1!$AO$2:$AO$12,0)),"0", "1")</f>
        <v>0</v>
      </c>
      <c r="AG576" s="60" t="str">
        <f>IF(ISERROR(MATCH(#REF!,$BA$2:$BA$8,0)),"0", "1")</f>
        <v>0</v>
      </c>
      <c r="AH576" s="60" t="str">
        <f>IF(ISERROR(MATCH(Passout2023[[#This Row], [Nationality Pakistani/ Foreign]],$D$3:$D$4,0)),"0", "1")</f>
        <v>0</v>
      </c>
    </row>
    <row r="577">
      <c r="A577" s="40"/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80"/>
      <c r="P577" s="40"/>
      <c r="Q577" s="40"/>
      <c r="T577" t="s">
        <v>2015</v>
      </c>
      <c r="Y577" s="60" t="str">
        <f>IF(ISERROR(MATCH(Passout2023[[#This Row], [Degree Duration (year)]],$M$3:$M$10,0)),"0", "1")</f>
        <v>0</v>
      </c>
      <c r="Z577" s="60" t="str">
        <f>IF(ISERROR(MATCH(Passout2023[[#This Row], [Admission Type]],$F$3:$F$6,0)),"0", "1")</f>
        <v>0</v>
      </c>
      <c r="AA577" s="60" t="str">
        <f>IF(ISERROR(MATCH(Passout2023[[#This Row], [Batch Start Year]],$L$3:$L$25,0)),"0", "1")</f>
        <v>0</v>
      </c>
      <c r="AB577" s="60" t="str">
        <f>IF(ISERROR(MATCH(Passout2023[[#This Row], [Batch Start Semester]],$K$3:$K$6,0)),"0", "1")</f>
        <v>0</v>
      </c>
      <c r="AC577" s="60" t="str">
        <f>IF(ISERROR(MATCH([3]!Quota_Std_2022_23[[#This Row], [SESSION_TYPE]],$AX$2:$AX$5,0)),"0", "1")</f>
        <v>0</v>
      </c>
      <c r="AD577" s="60" t="str">
        <f>IF(ISERROR(MATCH(#REF!,#REF!,0)),"0", "1")</f>
        <v>0</v>
      </c>
      <c r="AE577" s="60" t="str">
        <f>IF(ISERROR(MATCH([3]!Quota_Std_2022_23[[#This Row], [Gender]],$AN$2:$AN$4,0)),"0", "1")</f>
        <v>0</v>
      </c>
      <c r="AF577" s="60" t="str">
        <f>IF(ISERROR(MATCH([3]!Quota_Std_2022_23[[#This Row], [Quota Type]],[3]Sheet1!$AO$2:$AO$12,0)),"0", "1")</f>
        <v>0</v>
      </c>
      <c r="AG577" s="60" t="str">
        <f>IF(ISERROR(MATCH(#REF!,$BA$2:$BA$8,0)),"0", "1")</f>
        <v>0</v>
      </c>
      <c r="AH577" s="60" t="str">
        <f>IF(ISERROR(MATCH(Passout2023[[#This Row], [Nationality Pakistani/ Foreign]],$D$3:$D$4,0)),"0", "1")</f>
        <v>0</v>
      </c>
    </row>
    <row r="578">
      <c r="A578" s="40"/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T578" t="s">
        <v>2016</v>
      </c>
      <c r="Y578" s="60" t="str">
        <f>IF(ISERROR(MATCH(Passout2023[[#This Row], [Degree Duration (year)]],$M$3:$M$10,0)),"0", "1")</f>
        <v>0</v>
      </c>
      <c r="Z578" s="60" t="str">
        <f>IF(ISERROR(MATCH(Passout2023[[#This Row], [Admission Type]],$F$3:$F$6,0)),"0", "1")</f>
        <v>0</v>
      </c>
      <c r="AA578" s="60" t="str">
        <f>IF(ISERROR(MATCH(Passout2023[[#This Row], [Batch Start Year]],$L$3:$L$25,0)),"0", "1")</f>
        <v>0</v>
      </c>
      <c r="AB578" s="60" t="str">
        <f>IF(ISERROR(MATCH(Passout2023[[#This Row], [Batch Start Semester]],$K$3:$K$6,0)),"0", "1")</f>
        <v>0</v>
      </c>
      <c r="AC578" s="60" t="str">
        <f>IF(ISERROR(MATCH([3]!Quota_Std_2022_23[[#This Row], [SESSION_TYPE]],$AX$2:$AX$5,0)),"0", "1")</f>
        <v>0</v>
      </c>
      <c r="AD578" s="60" t="str">
        <f>IF(ISERROR(MATCH(#REF!,#REF!,0)),"0", "1")</f>
        <v>0</v>
      </c>
      <c r="AE578" s="60" t="str">
        <f>IF(ISERROR(MATCH([3]!Quota_Std_2022_23[[#This Row], [Gender]],$AN$2:$AN$4,0)),"0", "1")</f>
        <v>0</v>
      </c>
      <c r="AF578" s="60" t="str">
        <f>IF(ISERROR(MATCH([3]!Quota_Std_2022_23[[#This Row], [Quota Type]],[3]Sheet1!$AO$2:$AO$12,0)),"0", "1")</f>
        <v>0</v>
      </c>
      <c r="AG578" s="60" t="str">
        <f>IF(ISERROR(MATCH(#REF!,$BA$2:$BA$8,0)),"0", "1")</f>
        <v>0</v>
      </c>
      <c r="AH578" s="60" t="str">
        <f>IF(ISERROR(MATCH(Passout2023[[#This Row], [Nationality Pakistani/ Foreign]],$D$3:$D$4,0)),"0", "1")</f>
        <v>0</v>
      </c>
    </row>
    <row r="579">
      <c r="A579" s="40"/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80"/>
      <c r="P579" s="40"/>
      <c r="Q579" s="40"/>
      <c r="T579" t="s">
        <v>2017</v>
      </c>
      <c r="Y579" s="60" t="str">
        <f>IF(ISERROR(MATCH(Passout2023[[#This Row], [Degree Duration (year)]],$M$3:$M$10,0)),"0", "1")</f>
        <v>0</v>
      </c>
      <c r="Z579" s="60" t="str">
        <f>IF(ISERROR(MATCH(Passout2023[[#This Row], [Admission Type]],$F$3:$F$6,0)),"0", "1")</f>
        <v>0</v>
      </c>
      <c r="AA579" s="60" t="str">
        <f>IF(ISERROR(MATCH(Passout2023[[#This Row], [Batch Start Year]],$L$3:$L$25,0)),"0", "1")</f>
        <v>0</v>
      </c>
      <c r="AB579" s="60" t="str">
        <f>IF(ISERROR(MATCH(Passout2023[[#This Row], [Batch Start Semester]],$K$3:$K$6,0)),"0", "1")</f>
        <v>0</v>
      </c>
      <c r="AC579" s="60" t="str">
        <f>IF(ISERROR(MATCH([3]!Quota_Std_2022_23[[#This Row], [SESSION_TYPE]],$AX$2:$AX$5,0)),"0", "1")</f>
        <v>0</v>
      </c>
      <c r="AD579" s="60" t="str">
        <f>IF(ISERROR(MATCH(#REF!,#REF!,0)),"0", "1")</f>
        <v>0</v>
      </c>
      <c r="AE579" s="60" t="str">
        <f>IF(ISERROR(MATCH([3]!Quota_Std_2022_23[[#This Row], [Gender]],$AN$2:$AN$4,0)),"0", "1")</f>
        <v>0</v>
      </c>
      <c r="AF579" s="60" t="str">
        <f>IF(ISERROR(MATCH([3]!Quota_Std_2022_23[[#This Row], [Quota Type]],[3]Sheet1!$AO$2:$AO$12,0)),"0", "1")</f>
        <v>0</v>
      </c>
      <c r="AG579" s="60" t="str">
        <f>IF(ISERROR(MATCH(#REF!,$BA$2:$BA$8,0)),"0", "1")</f>
        <v>0</v>
      </c>
      <c r="AH579" s="60" t="str">
        <f>IF(ISERROR(MATCH(Passout2023[[#This Row], [Nationality Pakistani/ Foreign]],$D$3:$D$4,0)),"0", "1")</f>
        <v>0</v>
      </c>
    </row>
    <row r="580">
      <c r="A580" s="40"/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80"/>
      <c r="P580" s="40"/>
      <c r="Q580" s="40"/>
      <c r="T580" t="s">
        <v>2018</v>
      </c>
      <c r="Y580" s="60" t="str">
        <f>IF(ISERROR(MATCH(Passout2023[[#This Row], [Degree Duration (year)]],$M$3:$M$10,0)),"0", "1")</f>
        <v>0</v>
      </c>
      <c r="Z580" s="60" t="str">
        <f>IF(ISERROR(MATCH(Passout2023[[#This Row], [Admission Type]],$F$3:$F$6,0)),"0", "1")</f>
        <v>0</v>
      </c>
      <c r="AA580" s="60" t="str">
        <f>IF(ISERROR(MATCH(Passout2023[[#This Row], [Batch Start Year]],$L$3:$L$25,0)),"0", "1")</f>
        <v>0</v>
      </c>
      <c r="AB580" s="60" t="str">
        <f>IF(ISERROR(MATCH(Passout2023[[#This Row], [Batch Start Semester]],$K$3:$K$6,0)),"0", "1")</f>
        <v>0</v>
      </c>
      <c r="AC580" s="60" t="str">
        <f>IF(ISERROR(MATCH([3]!Quota_Std_2022_23[[#This Row], [SESSION_TYPE]],$AX$2:$AX$5,0)),"0", "1")</f>
        <v>0</v>
      </c>
      <c r="AD580" s="60" t="str">
        <f>IF(ISERROR(MATCH(#REF!,#REF!,0)),"0", "1")</f>
        <v>0</v>
      </c>
      <c r="AE580" s="60" t="str">
        <f>IF(ISERROR(MATCH([3]!Quota_Std_2022_23[[#This Row], [Gender]],$AN$2:$AN$4,0)),"0", "1")</f>
        <v>0</v>
      </c>
      <c r="AF580" s="60" t="str">
        <f>IF(ISERROR(MATCH([3]!Quota_Std_2022_23[[#This Row], [Quota Type]],[3]Sheet1!$AO$2:$AO$12,0)),"0", "1")</f>
        <v>0</v>
      </c>
      <c r="AG580" s="60" t="str">
        <f>IF(ISERROR(MATCH(#REF!,$BA$2:$BA$8,0)),"0", "1")</f>
        <v>0</v>
      </c>
      <c r="AH580" s="60" t="str">
        <f>IF(ISERROR(MATCH(Passout2023[[#This Row], [Nationality Pakistani/ Foreign]],$D$3:$D$4,0)),"0", "1")</f>
        <v>0</v>
      </c>
    </row>
    <row r="581">
      <c r="A581" s="40"/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80"/>
      <c r="P581" s="40"/>
      <c r="Q581" s="40"/>
      <c r="T581" t="s">
        <v>2019</v>
      </c>
      <c r="Y581" s="60" t="str">
        <f>IF(ISERROR(MATCH(Passout2023[[#This Row], [Degree Duration (year)]],$M$3:$M$10,0)),"0", "1")</f>
        <v>0</v>
      </c>
      <c r="Z581" s="60" t="str">
        <f>IF(ISERROR(MATCH(Passout2023[[#This Row], [Admission Type]],$F$3:$F$6,0)),"0", "1")</f>
        <v>0</v>
      </c>
      <c r="AA581" s="60" t="str">
        <f>IF(ISERROR(MATCH(Passout2023[[#This Row], [Batch Start Year]],$L$3:$L$25,0)),"0", "1")</f>
        <v>0</v>
      </c>
      <c r="AB581" s="60" t="str">
        <f>IF(ISERROR(MATCH(Passout2023[[#This Row], [Batch Start Semester]],$K$3:$K$6,0)),"0", "1")</f>
        <v>0</v>
      </c>
      <c r="AC581" s="60" t="str">
        <f>IF(ISERROR(MATCH([3]!Quota_Std_2022_23[[#This Row], [SESSION_TYPE]],$AX$2:$AX$5,0)),"0", "1")</f>
        <v>0</v>
      </c>
      <c r="AD581" s="60" t="str">
        <f>IF(ISERROR(MATCH(#REF!,#REF!,0)),"0", "1")</f>
        <v>0</v>
      </c>
      <c r="AE581" s="60" t="str">
        <f>IF(ISERROR(MATCH([3]!Quota_Std_2022_23[[#This Row], [Gender]],$AN$2:$AN$4,0)),"0", "1")</f>
        <v>0</v>
      </c>
      <c r="AF581" s="60" t="str">
        <f>IF(ISERROR(MATCH([3]!Quota_Std_2022_23[[#This Row], [Quota Type]],[3]Sheet1!$AO$2:$AO$12,0)),"0", "1")</f>
        <v>0</v>
      </c>
      <c r="AG581" s="60" t="str">
        <f>IF(ISERROR(MATCH(#REF!,$BA$2:$BA$8,0)),"0", "1")</f>
        <v>0</v>
      </c>
      <c r="AH581" s="60" t="str">
        <f>IF(ISERROR(MATCH(Passout2023[[#This Row], [Nationality Pakistani/ Foreign]],$D$3:$D$4,0)),"0", "1")</f>
        <v>0</v>
      </c>
    </row>
    <row r="582">
      <c r="A582" s="40"/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T582" t="s">
        <v>2020</v>
      </c>
      <c r="Y582" s="60" t="str">
        <f>IF(ISERROR(MATCH(Passout2023[[#This Row], [Degree Duration (year)]],$M$3:$M$10,0)),"0", "1")</f>
        <v>0</v>
      </c>
      <c r="Z582" s="60" t="str">
        <f>IF(ISERROR(MATCH(Passout2023[[#This Row], [Admission Type]],$F$3:$F$6,0)),"0", "1")</f>
        <v>0</v>
      </c>
      <c r="AA582" s="60" t="str">
        <f>IF(ISERROR(MATCH(Passout2023[[#This Row], [Batch Start Year]],$L$3:$L$25,0)),"0", "1")</f>
        <v>0</v>
      </c>
      <c r="AB582" s="60" t="str">
        <f>IF(ISERROR(MATCH(Passout2023[[#This Row], [Batch Start Semester]],$K$3:$K$6,0)),"0", "1")</f>
        <v>0</v>
      </c>
      <c r="AC582" s="60" t="str">
        <f>IF(ISERROR(MATCH([3]!Quota_Std_2022_23[[#This Row], [SESSION_TYPE]],$AX$2:$AX$5,0)),"0", "1")</f>
        <v>0</v>
      </c>
      <c r="AD582" s="60" t="str">
        <f>IF(ISERROR(MATCH(#REF!,#REF!,0)),"0", "1")</f>
        <v>0</v>
      </c>
      <c r="AE582" s="60" t="str">
        <f>IF(ISERROR(MATCH([3]!Quota_Std_2022_23[[#This Row], [Gender]],$AN$2:$AN$4,0)),"0", "1")</f>
        <v>0</v>
      </c>
      <c r="AF582" s="60" t="str">
        <f>IF(ISERROR(MATCH([3]!Quota_Std_2022_23[[#This Row], [Quota Type]],[3]Sheet1!$AO$2:$AO$12,0)),"0", "1")</f>
        <v>0</v>
      </c>
      <c r="AG582" s="60" t="str">
        <f>IF(ISERROR(MATCH(#REF!,$BA$2:$BA$8,0)),"0", "1")</f>
        <v>0</v>
      </c>
      <c r="AH582" s="60" t="str">
        <f>IF(ISERROR(MATCH(Passout2023[[#This Row], [Nationality Pakistani/ Foreign]],$D$3:$D$4,0)),"0", "1")</f>
        <v>0</v>
      </c>
    </row>
    <row r="583">
      <c r="A583" s="40"/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T583" t="s">
        <v>2021</v>
      </c>
      <c r="Y583" s="60" t="str">
        <f>IF(ISERROR(MATCH(Passout2023[[#This Row], [Degree Duration (year)]],$M$3:$M$10,0)),"0", "1")</f>
        <v>0</v>
      </c>
      <c r="Z583" s="60" t="str">
        <f>IF(ISERROR(MATCH(Passout2023[[#This Row], [Admission Type]],$F$3:$F$6,0)),"0", "1")</f>
        <v>0</v>
      </c>
      <c r="AA583" s="60" t="str">
        <f>IF(ISERROR(MATCH(Passout2023[[#This Row], [Batch Start Year]],$L$3:$L$25,0)),"0", "1")</f>
        <v>0</v>
      </c>
      <c r="AB583" s="60" t="str">
        <f>IF(ISERROR(MATCH(Passout2023[[#This Row], [Batch Start Semester]],$K$3:$K$6,0)),"0", "1")</f>
        <v>0</v>
      </c>
      <c r="AC583" s="60" t="str">
        <f>IF(ISERROR(MATCH([3]!Quota_Std_2022_23[[#This Row], [SESSION_TYPE]],$AX$2:$AX$5,0)),"0", "1")</f>
        <v>0</v>
      </c>
      <c r="AD583" s="60" t="str">
        <f>IF(ISERROR(MATCH(#REF!,#REF!,0)),"0", "1")</f>
        <v>0</v>
      </c>
      <c r="AE583" s="60" t="str">
        <f>IF(ISERROR(MATCH([3]!Quota_Std_2022_23[[#This Row], [Gender]],$AN$2:$AN$4,0)),"0", "1")</f>
        <v>0</v>
      </c>
      <c r="AF583" s="60" t="str">
        <f>IF(ISERROR(MATCH([3]!Quota_Std_2022_23[[#This Row], [Quota Type]],[3]Sheet1!$AO$2:$AO$12,0)),"0", "1")</f>
        <v>0</v>
      </c>
      <c r="AG583" s="60" t="str">
        <f>IF(ISERROR(MATCH(#REF!,$BA$2:$BA$8,0)),"0", "1")</f>
        <v>0</v>
      </c>
      <c r="AH583" s="60" t="str">
        <f>IF(ISERROR(MATCH(Passout2023[[#This Row], [Nationality Pakistani/ Foreign]],$D$3:$D$4,0)),"0", "1")</f>
        <v>0</v>
      </c>
    </row>
    <row r="584">
      <c r="A584" s="40"/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80"/>
      <c r="P584" s="40"/>
      <c r="Q584" s="40"/>
      <c r="T584" t="s">
        <v>2022</v>
      </c>
      <c r="Y584" s="60" t="str">
        <f>IF(ISERROR(MATCH(Passout2023[[#This Row], [Degree Duration (year)]],$M$3:$M$10,0)),"0", "1")</f>
        <v>0</v>
      </c>
      <c r="Z584" s="60" t="str">
        <f>IF(ISERROR(MATCH(Passout2023[[#This Row], [Admission Type]],$F$3:$F$6,0)),"0", "1")</f>
        <v>0</v>
      </c>
      <c r="AA584" s="60" t="str">
        <f>IF(ISERROR(MATCH(Passout2023[[#This Row], [Batch Start Year]],$L$3:$L$25,0)),"0", "1")</f>
        <v>0</v>
      </c>
      <c r="AB584" s="60" t="str">
        <f>IF(ISERROR(MATCH(Passout2023[[#This Row], [Batch Start Semester]],$K$3:$K$6,0)),"0", "1")</f>
        <v>0</v>
      </c>
      <c r="AC584" s="60" t="str">
        <f>IF(ISERROR(MATCH([3]!Quota_Std_2022_23[[#This Row], [SESSION_TYPE]],$AX$2:$AX$5,0)),"0", "1")</f>
        <v>0</v>
      </c>
      <c r="AD584" s="60" t="str">
        <f>IF(ISERROR(MATCH(#REF!,#REF!,0)),"0", "1")</f>
        <v>0</v>
      </c>
      <c r="AE584" s="60" t="str">
        <f>IF(ISERROR(MATCH([3]!Quota_Std_2022_23[[#This Row], [Gender]],$AN$2:$AN$4,0)),"0", "1")</f>
        <v>0</v>
      </c>
      <c r="AF584" s="60" t="str">
        <f>IF(ISERROR(MATCH([3]!Quota_Std_2022_23[[#This Row], [Quota Type]],[3]Sheet1!$AO$2:$AO$12,0)),"0", "1")</f>
        <v>0</v>
      </c>
      <c r="AG584" s="60" t="str">
        <f>IF(ISERROR(MATCH(#REF!,$BA$2:$BA$8,0)),"0", "1")</f>
        <v>0</v>
      </c>
      <c r="AH584" s="60" t="str">
        <f>IF(ISERROR(MATCH(Passout2023[[#This Row], [Nationality Pakistani/ Foreign]],$D$3:$D$4,0)),"0", "1")</f>
        <v>0</v>
      </c>
    </row>
    <row r="585">
      <c r="A585" s="40"/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T585" t="s">
        <v>2023</v>
      </c>
      <c r="Y585" s="60" t="str">
        <f>IF(ISERROR(MATCH(Passout2023[[#This Row], [Degree Duration (year)]],$M$3:$M$10,0)),"0", "1")</f>
        <v>0</v>
      </c>
      <c r="Z585" s="60" t="str">
        <f>IF(ISERROR(MATCH(Passout2023[[#This Row], [Admission Type]],$F$3:$F$6,0)),"0", "1")</f>
        <v>0</v>
      </c>
      <c r="AA585" s="60" t="str">
        <f>IF(ISERROR(MATCH(Passout2023[[#This Row], [Batch Start Year]],$L$3:$L$25,0)),"0", "1")</f>
        <v>0</v>
      </c>
      <c r="AB585" s="60" t="str">
        <f>IF(ISERROR(MATCH(Passout2023[[#This Row], [Batch Start Semester]],$K$3:$K$6,0)),"0", "1")</f>
        <v>0</v>
      </c>
      <c r="AC585" s="60" t="str">
        <f>IF(ISERROR(MATCH([3]!Quota_Std_2022_23[[#This Row], [SESSION_TYPE]],$AX$2:$AX$5,0)),"0", "1")</f>
        <v>0</v>
      </c>
      <c r="AD585" s="60" t="str">
        <f>IF(ISERROR(MATCH(#REF!,#REF!,0)),"0", "1")</f>
        <v>0</v>
      </c>
      <c r="AE585" s="60" t="str">
        <f>IF(ISERROR(MATCH([3]!Quota_Std_2022_23[[#This Row], [Gender]],$AN$2:$AN$4,0)),"0", "1")</f>
        <v>0</v>
      </c>
      <c r="AF585" s="60" t="str">
        <f>IF(ISERROR(MATCH([3]!Quota_Std_2022_23[[#This Row], [Quota Type]],[3]Sheet1!$AO$2:$AO$12,0)),"0", "1")</f>
        <v>0</v>
      </c>
      <c r="AG585" s="60" t="str">
        <f>IF(ISERROR(MATCH(#REF!,$BA$2:$BA$8,0)),"0", "1")</f>
        <v>0</v>
      </c>
      <c r="AH585" s="60" t="str">
        <f>IF(ISERROR(MATCH(Passout2023[[#This Row], [Nationality Pakistani/ Foreign]],$D$3:$D$4,0)),"0", "1")</f>
        <v>0</v>
      </c>
    </row>
    <row r="586">
      <c r="A586" s="40"/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80"/>
      <c r="P586" s="40"/>
      <c r="Q586" s="40"/>
      <c r="T586" t="s">
        <v>2024</v>
      </c>
      <c r="Y586" s="60" t="str">
        <f>IF(ISERROR(MATCH(Passout2023[[#This Row], [Degree Duration (year)]],$M$3:$M$10,0)),"0", "1")</f>
        <v>0</v>
      </c>
      <c r="Z586" s="60" t="str">
        <f>IF(ISERROR(MATCH(Passout2023[[#This Row], [Admission Type]],$F$3:$F$6,0)),"0", "1")</f>
        <v>0</v>
      </c>
      <c r="AA586" s="60" t="str">
        <f>IF(ISERROR(MATCH(Passout2023[[#This Row], [Batch Start Year]],$L$3:$L$25,0)),"0", "1")</f>
        <v>0</v>
      </c>
      <c r="AB586" s="60" t="str">
        <f>IF(ISERROR(MATCH(Passout2023[[#This Row], [Batch Start Semester]],$K$3:$K$6,0)),"0", "1")</f>
        <v>0</v>
      </c>
      <c r="AC586" s="60" t="str">
        <f>IF(ISERROR(MATCH([3]!Quota_Std_2022_23[[#This Row], [SESSION_TYPE]],$AX$2:$AX$5,0)),"0", "1")</f>
        <v>0</v>
      </c>
      <c r="AD586" s="60" t="str">
        <f>IF(ISERROR(MATCH(#REF!,#REF!,0)),"0", "1")</f>
        <v>0</v>
      </c>
      <c r="AE586" s="60" t="str">
        <f>IF(ISERROR(MATCH([3]!Quota_Std_2022_23[[#This Row], [Gender]],$AN$2:$AN$4,0)),"0", "1")</f>
        <v>0</v>
      </c>
      <c r="AF586" s="60" t="str">
        <f>IF(ISERROR(MATCH([3]!Quota_Std_2022_23[[#This Row], [Quota Type]],[3]Sheet1!$AO$2:$AO$12,0)),"0", "1")</f>
        <v>0</v>
      </c>
      <c r="AG586" s="60" t="str">
        <f>IF(ISERROR(MATCH(#REF!,$BA$2:$BA$8,0)),"0", "1")</f>
        <v>0</v>
      </c>
      <c r="AH586" s="60" t="str">
        <f>IF(ISERROR(MATCH(Passout2023[[#This Row], [Nationality Pakistani/ Foreign]],$D$3:$D$4,0)),"0", "1")</f>
        <v>0</v>
      </c>
    </row>
    <row r="587">
      <c r="A587" s="40"/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80"/>
      <c r="P587" s="40"/>
      <c r="Q587" s="40"/>
      <c r="T587" t="s">
        <v>2025</v>
      </c>
      <c r="Y587" s="60" t="str">
        <f>IF(ISERROR(MATCH(Passout2023[[#This Row], [Degree Duration (year)]],$M$3:$M$10,0)),"0", "1")</f>
        <v>0</v>
      </c>
      <c r="Z587" s="60" t="str">
        <f>IF(ISERROR(MATCH(Passout2023[[#This Row], [Admission Type]],$F$3:$F$6,0)),"0", "1")</f>
        <v>0</v>
      </c>
      <c r="AA587" s="60" t="str">
        <f>IF(ISERROR(MATCH(Passout2023[[#This Row], [Batch Start Year]],$L$3:$L$25,0)),"0", "1")</f>
        <v>0</v>
      </c>
      <c r="AB587" s="60" t="str">
        <f>IF(ISERROR(MATCH(Passout2023[[#This Row], [Batch Start Semester]],$K$3:$K$6,0)),"0", "1")</f>
        <v>0</v>
      </c>
      <c r="AC587" s="60" t="str">
        <f>IF(ISERROR(MATCH([3]!Quota_Std_2022_23[[#This Row], [SESSION_TYPE]],$AX$2:$AX$5,0)),"0", "1")</f>
        <v>0</v>
      </c>
      <c r="AD587" s="60" t="str">
        <f>IF(ISERROR(MATCH(#REF!,#REF!,0)),"0", "1")</f>
        <v>0</v>
      </c>
      <c r="AE587" s="60" t="str">
        <f>IF(ISERROR(MATCH([3]!Quota_Std_2022_23[[#This Row], [Gender]],$AN$2:$AN$4,0)),"0", "1")</f>
        <v>0</v>
      </c>
      <c r="AF587" s="60" t="str">
        <f>IF(ISERROR(MATCH([3]!Quota_Std_2022_23[[#This Row], [Quota Type]],[3]Sheet1!$AO$2:$AO$12,0)),"0", "1")</f>
        <v>0</v>
      </c>
      <c r="AG587" s="60" t="str">
        <f>IF(ISERROR(MATCH(#REF!,$BA$2:$BA$8,0)),"0", "1")</f>
        <v>0</v>
      </c>
      <c r="AH587" s="60" t="str">
        <f>IF(ISERROR(MATCH(Passout2023[[#This Row], [Nationality Pakistani/ Foreign]],$D$3:$D$4,0)),"0", "1")</f>
        <v>0</v>
      </c>
    </row>
    <row r="588">
      <c r="A588" s="40"/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T588" t="s">
        <v>2026</v>
      </c>
      <c r="Y588" s="60" t="str">
        <f>IF(ISERROR(MATCH(Passout2023[[#This Row], [Degree Duration (year)]],$M$3:$M$10,0)),"0", "1")</f>
        <v>0</v>
      </c>
      <c r="Z588" s="60" t="str">
        <f>IF(ISERROR(MATCH(Passout2023[[#This Row], [Admission Type]],$F$3:$F$6,0)),"0", "1")</f>
        <v>0</v>
      </c>
      <c r="AA588" s="60" t="str">
        <f>IF(ISERROR(MATCH(Passout2023[[#This Row], [Batch Start Year]],$L$3:$L$25,0)),"0", "1")</f>
        <v>0</v>
      </c>
      <c r="AB588" s="60" t="str">
        <f>IF(ISERROR(MATCH(Passout2023[[#This Row], [Batch Start Semester]],$K$3:$K$6,0)),"0", "1")</f>
        <v>0</v>
      </c>
      <c r="AC588" s="60" t="str">
        <f>IF(ISERROR(MATCH([3]!Quota_Std_2022_23[[#This Row], [SESSION_TYPE]],$AX$2:$AX$5,0)),"0", "1")</f>
        <v>0</v>
      </c>
      <c r="AD588" s="60" t="str">
        <f>IF(ISERROR(MATCH(#REF!,#REF!,0)),"0", "1")</f>
        <v>0</v>
      </c>
      <c r="AE588" s="60" t="str">
        <f>IF(ISERROR(MATCH([3]!Quota_Std_2022_23[[#This Row], [Gender]],$AN$2:$AN$4,0)),"0", "1")</f>
        <v>0</v>
      </c>
      <c r="AF588" s="60" t="str">
        <f>IF(ISERROR(MATCH([3]!Quota_Std_2022_23[[#This Row], [Quota Type]],[3]Sheet1!$AO$2:$AO$12,0)),"0", "1")</f>
        <v>0</v>
      </c>
      <c r="AG588" s="60" t="str">
        <f>IF(ISERROR(MATCH(#REF!,$BA$2:$BA$8,0)),"0", "1")</f>
        <v>0</v>
      </c>
      <c r="AH588" s="60" t="str">
        <f>IF(ISERROR(MATCH(Passout2023[[#This Row], [Nationality Pakistani/ Foreign]],$D$3:$D$4,0)),"0", "1")</f>
        <v>0</v>
      </c>
    </row>
    <row r="589">
      <c r="A589" s="40"/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80"/>
      <c r="P589" s="40"/>
      <c r="Q589" s="40"/>
      <c r="T589" t="s">
        <v>2027</v>
      </c>
      <c r="Y589" s="60" t="str">
        <f>IF(ISERROR(MATCH(Passout2023[[#This Row], [Degree Duration (year)]],$M$3:$M$10,0)),"0", "1")</f>
        <v>0</v>
      </c>
      <c r="Z589" s="60" t="str">
        <f>IF(ISERROR(MATCH(Passout2023[[#This Row], [Admission Type]],$F$3:$F$6,0)),"0", "1")</f>
        <v>0</v>
      </c>
      <c r="AA589" s="60" t="str">
        <f>IF(ISERROR(MATCH(Passout2023[[#This Row], [Batch Start Year]],$L$3:$L$25,0)),"0", "1")</f>
        <v>0</v>
      </c>
      <c r="AB589" s="60" t="str">
        <f>IF(ISERROR(MATCH(Passout2023[[#This Row], [Batch Start Semester]],$K$3:$K$6,0)),"0", "1")</f>
        <v>0</v>
      </c>
      <c r="AC589" s="60" t="str">
        <f>IF(ISERROR(MATCH([3]!Quota_Std_2022_23[[#This Row], [SESSION_TYPE]],$AX$2:$AX$5,0)),"0", "1")</f>
        <v>0</v>
      </c>
      <c r="AD589" s="60" t="str">
        <f>IF(ISERROR(MATCH(#REF!,#REF!,0)),"0", "1")</f>
        <v>0</v>
      </c>
      <c r="AE589" s="60" t="str">
        <f>IF(ISERROR(MATCH([3]!Quota_Std_2022_23[[#This Row], [Gender]],$AN$2:$AN$4,0)),"0", "1")</f>
        <v>0</v>
      </c>
      <c r="AF589" s="60" t="str">
        <f>IF(ISERROR(MATCH([3]!Quota_Std_2022_23[[#This Row], [Quota Type]],[3]Sheet1!$AO$2:$AO$12,0)),"0", "1")</f>
        <v>0</v>
      </c>
      <c r="AG589" s="60" t="str">
        <f>IF(ISERROR(MATCH(#REF!,$BA$2:$BA$8,0)),"0", "1")</f>
        <v>0</v>
      </c>
      <c r="AH589" s="60" t="str">
        <f>IF(ISERROR(MATCH(Passout2023[[#This Row], [Nationality Pakistani/ Foreign]],$D$3:$D$4,0)),"0", "1")</f>
        <v>0</v>
      </c>
    </row>
    <row r="590">
      <c r="A590" s="40"/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T590" t="s">
        <v>2028</v>
      </c>
      <c r="Y590" s="60" t="str">
        <f>IF(ISERROR(MATCH(Passout2023[[#This Row], [Degree Duration (year)]],$M$3:$M$10,0)),"0", "1")</f>
        <v>0</v>
      </c>
      <c r="Z590" s="60" t="str">
        <f>IF(ISERROR(MATCH(Passout2023[[#This Row], [Admission Type]],$F$3:$F$6,0)),"0", "1")</f>
        <v>0</v>
      </c>
      <c r="AA590" s="60" t="str">
        <f>IF(ISERROR(MATCH(Passout2023[[#This Row], [Batch Start Year]],$L$3:$L$25,0)),"0", "1")</f>
        <v>0</v>
      </c>
      <c r="AB590" s="60" t="str">
        <f>IF(ISERROR(MATCH(Passout2023[[#This Row], [Batch Start Semester]],$K$3:$K$6,0)),"0", "1")</f>
        <v>0</v>
      </c>
      <c r="AC590" s="60" t="str">
        <f>IF(ISERROR(MATCH([3]!Quota_Std_2022_23[[#This Row], [SESSION_TYPE]],$AX$2:$AX$5,0)),"0", "1")</f>
        <v>0</v>
      </c>
      <c r="AD590" s="60" t="str">
        <f>IF(ISERROR(MATCH(#REF!,#REF!,0)),"0", "1")</f>
        <v>0</v>
      </c>
      <c r="AE590" s="60" t="str">
        <f>IF(ISERROR(MATCH([3]!Quota_Std_2022_23[[#This Row], [Gender]],$AN$2:$AN$4,0)),"0", "1")</f>
        <v>0</v>
      </c>
      <c r="AF590" s="60" t="str">
        <f>IF(ISERROR(MATCH([3]!Quota_Std_2022_23[[#This Row], [Quota Type]],[3]Sheet1!$AO$2:$AO$12,0)),"0", "1")</f>
        <v>0</v>
      </c>
      <c r="AG590" s="60" t="str">
        <f>IF(ISERROR(MATCH(#REF!,$BA$2:$BA$8,0)),"0", "1")</f>
        <v>0</v>
      </c>
      <c r="AH590" s="60" t="str">
        <f>IF(ISERROR(MATCH(Passout2023[[#This Row], [Nationality Pakistani/ Foreign]],$D$3:$D$4,0)),"0", "1")</f>
        <v>0</v>
      </c>
    </row>
    <row r="591">
      <c r="A591" s="40"/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80"/>
      <c r="P591" s="40"/>
      <c r="Q591" s="40"/>
      <c r="T591" t="s">
        <v>2029</v>
      </c>
      <c r="Y591" s="60" t="str">
        <f>IF(ISERROR(MATCH(Passout2023[[#This Row], [Degree Duration (year)]],$M$3:$M$10,0)),"0", "1")</f>
        <v>0</v>
      </c>
      <c r="Z591" s="60" t="str">
        <f>IF(ISERROR(MATCH(Passout2023[[#This Row], [Admission Type]],$F$3:$F$6,0)),"0", "1")</f>
        <v>0</v>
      </c>
      <c r="AA591" s="60" t="str">
        <f>IF(ISERROR(MATCH(Passout2023[[#This Row], [Batch Start Year]],$L$3:$L$25,0)),"0", "1")</f>
        <v>0</v>
      </c>
      <c r="AB591" s="60" t="str">
        <f>IF(ISERROR(MATCH(Passout2023[[#This Row], [Batch Start Semester]],$K$3:$K$6,0)),"0", "1")</f>
        <v>0</v>
      </c>
      <c r="AC591" s="60" t="str">
        <f>IF(ISERROR(MATCH([3]!Quota_Std_2022_23[[#This Row], [SESSION_TYPE]],$AX$2:$AX$5,0)),"0", "1")</f>
        <v>0</v>
      </c>
      <c r="AD591" s="60" t="str">
        <f>IF(ISERROR(MATCH(#REF!,#REF!,0)),"0", "1")</f>
        <v>0</v>
      </c>
      <c r="AE591" s="60" t="str">
        <f>IF(ISERROR(MATCH([3]!Quota_Std_2022_23[[#This Row], [Gender]],$AN$2:$AN$4,0)),"0", "1")</f>
        <v>0</v>
      </c>
      <c r="AF591" s="60" t="str">
        <f>IF(ISERROR(MATCH([3]!Quota_Std_2022_23[[#This Row], [Quota Type]],[3]Sheet1!$AO$2:$AO$12,0)),"0", "1")</f>
        <v>0</v>
      </c>
      <c r="AG591" s="60" t="str">
        <f>IF(ISERROR(MATCH(#REF!,$BA$2:$BA$8,0)),"0", "1")</f>
        <v>0</v>
      </c>
      <c r="AH591" s="60" t="str">
        <f>IF(ISERROR(MATCH(Passout2023[[#This Row], [Nationality Pakistani/ Foreign]],$D$3:$D$4,0)),"0", "1")</f>
        <v>0</v>
      </c>
    </row>
    <row r="592">
      <c r="A592" s="40"/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80"/>
      <c r="P592" s="40"/>
      <c r="Q592" s="40"/>
      <c r="T592" t="s">
        <v>2030</v>
      </c>
      <c r="Y592" s="60" t="str">
        <f>IF(ISERROR(MATCH(Passout2023[[#This Row], [Degree Duration (year)]],$M$3:$M$10,0)),"0", "1")</f>
        <v>0</v>
      </c>
      <c r="Z592" s="60" t="str">
        <f>IF(ISERROR(MATCH(Passout2023[[#This Row], [Admission Type]],$F$3:$F$6,0)),"0", "1")</f>
        <v>0</v>
      </c>
      <c r="AA592" s="60" t="str">
        <f>IF(ISERROR(MATCH(Passout2023[[#This Row], [Batch Start Year]],$L$3:$L$25,0)),"0", "1")</f>
        <v>0</v>
      </c>
      <c r="AB592" s="60" t="str">
        <f>IF(ISERROR(MATCH(Passout2023[[#This Row], [Batch Start Semester]],$K$3:$K$6,0)),"0", "1")</f>
        <v>0</v>
      </c>
      <c r="AC592" s="60" t="str">
        <f>IF(ISERROR(MATCH([3]!Quota_Std_2022_23[[#This Row], [SESSION_TYPE]],$AX$2:$AX$5,0)),"0", "1")</f>
        <v>0</v>
      </c>
      <c r="AD592" s="60" t="str">
        <f>IF(ISERROR(MATCH(#REF!,#REF!,0)),"0", "1")</f>
        <v>0</v>
      </c>
      <c r="AE592" s="60" t="str">
        <f>IF(ISERROR(MATCH([3]!Quota_Std_2022_23[[#This Row], [Gender]],$AN$2:$AN$4,0)),"0", "1")</f>
        <v>0</v>
      </c>
      <c r="AF592" s="60" t="str">
        <f>IF(ISERROR(MATCH([3]!Quota_Std_2022_23[[#This Row], [Quota Type]],[3]Sheet1!$AO$2:$AO$12,0)),"0", "1")</f>
        <v>0</v>
      </c>
      <c r="AG592" s="60" t="str">
        <f>IF(ISERROR(MATCH(#REF!,$BA$2:$BA$8,0)),"0", "1")</f>
        <v>0</v>
      </c>
      <c r="AH592" s="60" t="str">
        <f>IF(ISERROR(MATCH(Passout2023[[#This Row], [Nationality Pakistani/ Foreign]],$D$3:$D$4,0)),"0", "1")</f>
        <v>0</v>
      </c>
    </row>
    <row r="593">
      <c r="A593" s="40"/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T593" t="s">
        <v>2031</v>
      </c>
      <c r="Y593" s="60" t="str">
        <f>IF(ISERROR(MATCH(Passout2023[[#This Row], [Degree Duration (year)]],$M$3:$M$10,0)),"0", "1")</f>
        <v>0</v>
      </c>
      <c r="Z593" s="60" t="str">
        <f>IF(ISERROR(MATCH(Passout2023[[#This Row], [Admission Type]],$F$3:$F$6,0)),"0", "1")</f>
        <v>0</v>
      </c>
      <c r="AA593" s="60" t="str">
        <f>IF(ISERROR(MATCH(Passout2023[[#This Row], [Batch Start Year]],$L$3:$L$25,0)),"0", "1")</f>
        <v>0</v>
      </c>
      <c r="AB593" s="60" t="str">
        <f>IF(ISERROR(MATCH(Passout2023[[#This Row], [Batch Start Semester]],$K$3:$K$6,0)),"0", "1")</f>
        <v>0</v>
      </c>
      <c r="AC593" s="60" t="str">
        <f>IF(ISERROR(MATCH([3]!Quota_Std_2022_23[[#This Row], [SESSION_TYPE]],$AX$2:$AX$5,0)),"0", "1")</f>
        <v>0</v>
      </c>
      <c r="AD593" s="60" t="str">
        <f>IF(ISERROR(MATCH(#REF!,#REF!,0)),"0", "1")</f>
        <v>0</v>
      </c>
      <c r="AE593" s="60" t="str">
        <f>IF(ISERROR(MATCH([3]!Quota_Std_2022_23[[#This Row], [Gender]],$AN$2:$AN$4,0)),"0", "1")</f>
        <v>0</v>
      </c>
      <c r="AF593" s="60" t="str">
        <f>IF(ISERROR(MATCH([3]!Quota_Std_2022_23[[#This Row], [Quota Type]],[3]Sheet1!$AO$2:$AO$12,0)),"0", "1")</f>
        <v>0</v>
      </c>
      <c r="AG593" s="60" t="str">
        <f>IF(ISERROR(MATCH(#REF!,$BA$2:$BA$8,0)),"0", "1")</f>
        <v>0</v>
      </c>
      <c r="AH593" s="60" t="str">
        <f>IF(ISERROR(MATCH(Passout2023[[#This Row], [Nationality Pakistani/ Foreign]],$D$3:$D$4,0)),"0", "1")</f>
        <v>0</v>
      </c>
    </row>
    <row r="594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80"/>
      <c r="P594" s="40"/>
      <c r="Q594" s="40"/>
      <c r="T594" t="s">
        <v>2032</v>
      </c>
      <c r="Y594" s="60" t="str">
        <f>IF(ISERROR(MATCH(Passout2023[[#This Row], [Degree Duration (year)]],$M$3:$M$10,0)),"0", "1")</f>
        <v>0</v>
      </c>
      <c r="Z594" s="60" t="str">
        <f>IF(ISERROR(MATCH(Passout2023[[#This Row], [Admission Type]],$F$3:$F$6,0)),"0", "1")</f>
        <v>0</v>
      </c>
      <c r="AA594" s="60" t="str">
        <f>IF(ISERROR(MATCH(Passout2023[[#This Row], [Batch Start Year]],$L$3:$L$25,0)),"0", "1")</f>
        <v>0</v>
      </c>
      <c r="AB594" s="60" t="str">
        <f>IF(ISERROR(MATCH(Passout2023[[#This Row], [Batch Start Semester]],$K$3:$K$6,0)),"0", "1")</f>
        <v>0</v>
      </c>
      <c r="AC594" s="60" t="str">
        <f>IF(ISERROR(MATCH([3]!Quota_Std_2022_23[[#This Row], [SESSION_TYPE]],$AX$2:$AX$5,0)),"0", "1")</f>
        <v>0</v>
      </c>
      <c r="AD594" s="60" t="str">
        <f>IF(ISERROR(MATCH(#REF!,#REF!,0)),"0", "1")</f>
        <v>0</v>
      </c>
      <c r="AE594" s="60" t="str">
        <f>IF(ISERROR(MATCH([3]!Quota_Std_2022_23[[#This Row], [Gender]],$AN$2:$AN$4,0)),"0", "1")</f>
        <v>0</v>
      </c>
      <c r="AF594" s="60" t="str">
        <f>IF(ISERROR(MATCH([3]!Quota_Std_2022_23[[#This Row], [Quota Type]],[3]Sheet1!$AO$2:$AO$12,0)),"0", "1")</f>
        <v>0</v>
      </c>
      <c r="AG594" s="60" t="str">
        <f>IF(ISERROR(MATCH(#REF!,$BA$2:$BA$8,0)),"0", "1")</f>
        <v>0</v>
      </c>
      <c r="AH594" s="60" t="str">
        <f>IF(ISERROR(MATCH(Passout2023[[#This Row], [Nationality Pakistani/ Foreign]],$D$3:$D$4,0)),"0", "1")</f>
        <v>0</v>
      </c>
    </row>
    <row r="595">
      <c r="A595" s="40"/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T595" t="s">
        <v>2033</v>
      </c>
      <c r="Y595" s="60" t="str">
        <f>IF(ISERROR(MATCH(Passout2023[[#This Row], [Degree Duration (year)]],$M$3:$M$10,0)),"0", "1")</f>
        <v>0</v>
      </c>
      <c r="Z595" s="60" t="str">
        <f>IF(ISERROR(MATCH(Passout2023[[#This Row], [Admission Type]],$F$3:$F$6,0)),"0", "1")</f>
        <v>0</v>
      </c>
      <c r="AA595" s="60" t="str">
        <f>IF(ISERROR(MATCH(Passout2023[[#This Row], [Batch Start Year]],$L$3:$L$25,0)),"0", "1")</f>
        <v>0</v>
      </c>
      <c r="AB595" s="60" t="str">
        <f>IF(ISERROR(MATCH(Passout2023[[#This Row], [Batch Start Semester]],$K$3:$K$6,0)),"0", "1")</f>
        <v>0</v>
      </c>
      <c r="AC595" s="60" t="str">
        <f>IF(ISERROR(MATCH([3]!Quota_Std_2022_23[[#This Row], [SESSION_TYPE]],$AX$2:$AX$5,0)),"0", "1")</f>
        <v>0</v>
      </c>
      <c r="AD595" s="60" t="str">
        <f>IF(ISERROR(MATCH(#REF!,#REF!,0)),"0", "1")</f>
        <v>0</v>
      </c>
      <c r="AE595" s="60" t="str">
        <f>IF(ISERROR(MATCH([3]!Quota_Std_2022_23[[#This Row], [Gender]],$AN$2:$AN$4,0)),"0", "1")</f>
        <v>0</v>
      </c>
      <c r="AF595" s="60" t="str">
        <f>IF(ISERROR(MATCH([3]!Quota_Std_2022_23[[#This Row], [Quota Type]],[3]Sheet1!$AO$2:$AO$12,0)),"0", "1")</f>
        <v>0</v>
      </c>
      <c r="AG595" s="60" t="str">
        <f>IF(ISERROR(MATCH(#REF!,$BA$2:$BA$8,0)),"0", "1")</f>
        <v>0</v>
      </c>
      <c r="AH595" s="60" t="str">
        <f>IF(ISERROR(MATCH(Passout2023[[#This Row], [Nationality Pakistani/ Foreign]],$D$3:$D$4,0)),"0", "1")</f>
        <v>0</v>
      </c>
    </row>
    <row r="596">
      <c r="A596" s="40"/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80"/>
      <c r="P596" s="40"/>
      <c r="Q596" s="40"/>
      <c r="T596" t="s">
        <v>2034</v>
      </c>
      <c r="Y596" s="60" t="str">
        <f>IF(ISERROR(MATCH(Passout2023[[#This Row], [Degree Duration (year)]],$M$3:$M$10,0)),"0", "1")</f>
        <v>0</v>
      </c>
      <c r="Z596" s="60" t="str">
        <f>IF(ISERROR(MATCH(Passout2023[[#This Row], [Admission Type]],$F$3:$F$6,0)),"0", "1")</f>
        <v>0</v>
      </c>
      <c r="AA596" s="60" t="str">
        <f>IF(ISERROR(MATCH(Passout2023[[#This Row], [Batch Start Year]],$L$3:$L$25,0)),"0", "1")</f>
        <v>0</v>
      </c>
      <c r="AB596" s="60" t="str">
        <f>IF(ISERROR(MATCH(Passout2023[[#This Row], [Batch Start Semester]],$K$3:$K$6,0)),"0", "1")</f>
        <v>0</v>
      </c>
      <c r="AC596" s="60" t="str">
        <f>IF(ISERROR(MATCH([3]!Quota_Std_2022_23[[#This Row], [SESSION_TYPE]],$AX$2:$AX$5,0)),"0", "1")</f>
        <v>0</v>
      </c>
      <c r="AD596" s="60" t="str">
        <f>IF(ISERROR(MATCH(#REF!,#REF!,0)),"0", "1")</f>
        <v>0</v>
      </c>
      <c r="AE596" s="60" t="str">
        <f>IF(ISERROR(MATCH([3]!Quota_Std_2022_23[[#This Row], [Gender]],$AN$2:$AN$4,0)),"0", "1")</f>
        <v>0</v>
      </c>
      <c r="AF596" s="60" t="str">
        <f>IF(ISERROR(MATCH([3]!Quota_Std_2022_23[[#This Row], [Quota Type]],[3]Sheet1!$AO$2:$AO$12,0)),"0", "1")</f>
        <v>0</v>
      </c>
      <c r="AG596" s="60" t="str">
        <f>IF(ISERROR(MATCH(#REF!,$BA$2:$BA$8,0)),"0", "1")</f>
        <v>0</v>
      </c>
      <c r="AH596" s="60" t="str">
        <f>IF(ISERROR(MATCH(Passout2023[[#This Row], [Nationality Pakistani/ Foreign]],$D$3:$D$4,0)),"0", "1")</f>
        <v>0</v>
      </c>
    </row>
    <row r="597">
      <c r="A597" s="40"/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T597" t="s">
        <v>2035</v>
      </c>
      <c r="Y597" s="60" t="str">
        <f>IF(ISERROR(MATCH(Passout2023[[#This Row], [Degree Duration (year)]],$M$3:$M$10,0)),"0", "1")</f>
        <v>0</v>
      </c>
      <c r="Z597" s="60" t="str">
        <f>IF(ISERROR(MATCH(Passout2023[[#This Row], [Admission Type]],$F$3:$F$6,0)),"0", "1")</f>
        <v>0</v>
      </c>
      <c r="AA597" s="60" t="str">
        <f>IF(ISERROR(MATCH(Passout2023[[#This Row], [Batch Start Year]],$L$3:$L$25,0)),"0", "1")</f>
        <v>0</v>
      </c>
      <c r="AB597" s="60" t="str">
        <f>IF(ISERROR(MATCH(Passout2023[[#This Row], [Batch Start Semester]],$K$3:$K$6,0)),"0", "1")</f>
        <v>0</v>
      </c>
      <c r="AC597" s="60" t="str">
        <f>IF(ISERROR(MATCH([3]!Quota_Std_2022_23[[#This Row], [SESSION_TYPE]],$AX$2:$AX$5,0)),"0", "1")</f>
        <v>0</v>
      </c>
      <c r="AD597" s="60" t="str">
        <f>IF(ISERROR(MATCH(#REF!,#REF!,0)),"0", "1")</f>
        <v>0</v>
      </c>
      <c r="AE597" s="60" t="str">
        <f>IF(ISERROR(MATCH([3]!Quota_Std_2022_23[[#This Row], [Gender]],$AN$2:$AN$4,0)),"0", "1")</f>
        <v>0</v>
      </c>
      <c r="AF597" s="60" t="str">
        <f>IF(ISERROR(MATCH([3]!Quota_Std_2022_23[[#This Row], [Quota Type]],[3]Sheet1!$AO$2:$AO$12,0)),"0", "1")</f>
        <v>0</v>
      </c>
      <c r="AG597" s="60" t="str">
        <f>IF(ISERROR(MATCH(#REF!,$BA$2:$BA$8,0)),"0", "1")</f>
        <v>0</v>
      </c>
      <c r="AH597" s="60" t="str">
        <f>IF(ISERROR(MATCH(Passout2023[[#This Row], [Nationality Pakistani/ Foreign]],$D$3:$D$4,0)),"0", "1")</f>
        <v>0</v>
      </c>
    </row>
    <row r="598">
      <c r="A598" s="40"/>
      <c r="B598" s="40"/>
      <c r="C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80"/>
      <c r="P598" s="40"/>
      <c r="Q598" s="40"/>
      <c r="T598" t="s">
        <v>2036</v>
      </c>
      <c r="Y598" s="60" t="str">
        <f>IF(ISERROR(MATCH(Passout2023[[#This Row], [Degree Duration (year)]],$M$3:$M$10,0)),"0", "1")</f>
        <v>0</v>
      </c>
      <c r="Z598" s="60" t="str">
        <f>IF(ISERROR(MATCH(Passout2023[[#This Row], [Admission Type]],$F$3:$F$6,0)),"0", "1")</f>
        <v>0</v>
      </c>
      <c r="AA598" s="60" t="str">
        <f>IF(ISERROR(MATCH(Passout2023[[#This Row], [Batch Start Year]],$L$3:$L$25,0)),"0", "1")</f>
        <v>0</v>
      </c>
      <c r="AB598" s="60" t="str">
        <f>IF(ISERROR(MATCH(Passout2023[[#This Row], [Batch Start Semester]],$K$3:$K$6,0)),"0", "1")</f>
        <v>0</v>
      </c>
      <c r="AC598" s="60" t="str">
        <f>IF(ISERROR(MATCH([3]!Quota_Std_2022_23[[#This Row], [SESSION_TYPE]],$AX$2:$AX$5,0)),"0", "1")</f>
        <v>0</v>
      </c>
      <c r="AD598" s="60" t="str">
        <f>IF(ISERROR(MATCH(#REF!,#REF!,0)),"0", "1")</f>
        <v>0</v>
      </c>
      <c r="AE598" s="60" t="str">
        <f>IF(ISERROR(MATCH([3]!Quota_Std_2022_23[[#This Row], [Gender]],$AN$2:$AN$4,0)),"0", "1")</f>
        <v>0</v>
      </c>
      <c r="AF598" s="60" t="str">
        <f>IF(ISERROR(MATCH([3]!Quota_Std_2022_23[[#This Row], [Quota Type]],[3]Sheet1!$AO$2:$AO$12,0)),"0", "1")</f>
        <v>0</v>
      </c>
      <c r="AG598" s="60" t="str">
        <f>IF(ISERROR(MATCH(#REF!,$BA$2:$BA$8,0)),"0", "1")</f>
        <v>0</v>
      </c>
      <c r="AH598" s="60" t="str">
        <f>IF(ISERROR(MATCH(Passout2023[[#This Row], [Nationality Pakistani/ Foreign]],$D$3:$D$4,0)),"0", "1")</f>
        <v>0</v>
      </c>
    </row>
    <row r="599">
      <c r="A599" s="40"/>
      <c r="B599" s="40"/>
      <c r="C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T599" t="s">
        <v>2037</v>
      </c>
      <c r="Y599" s="60" t="str">
        <f>IF(ISERROR(MATCH(Passout2023[[#This Row], [Degree Duration (year)]],$M$3:$M$10,0)),"0", "1")</f>
        <v>0</v>
      </c>
      <c r="Z599" s="60" t="str">
        <f>IF(ISERROR(MATCH(Passout2023[[#This Row], [Admission Type]],$F$3:$F$6,0)),"0", "1")</f>
        <v>0</v>
      </c>
      <c r="AA599" s="60" t="str">
        <f>IF(ISERROR(MATCH(Passout2023[[#This Row], [Batch Start Year]],$L$3:$L$25,0)),"0", "1")</f>
        <v>0</v>
      </c>
      <c r="AB599" s="60" t="str">
        <f>IF(ISERROR(MATCH(Passout2023[[#This Row], [Batch Start Semester]],$K$3:$K$6,0)),"0", "1")</f>
        <v>0</v>
      </c>
      <c r="AC599" s="60" t="str">
        <f>IF(ISERROR(MATCH([3]!Quota_Std_2022_23[[#This Row], [SESSION_TYPE]],$AX$2:$AX$5,0)),"0", "1")</f>
        <v>0</v>
      </c>
      <c r="AD599" s="60" t="str">
        <f>IF(ISERROR(MATCH(#REF!,#REF!,0)),"0", "1")</f>
        <v>0</v>
      </c>
      <c r="AE599" s="60" t="str">
        <f>IF(ISERROR(MATCH([3]!Quota_Std_2022_23[[#This Row], [Gender]],$AN$2:$AN$4,0)),"0", "1")</f>
        <v>0</v>
      </c>
      <c r="AF599" s="60" t="str">
        <f>IF(ISERROR(MATCH([3]!Quota_Std_2022_23[[#This Row], [Quota Type]],[3]Sheet1!$AO$2:$AO$12,0)),"0", "1")</f>
        <v>0</v>
      </c>
      <c r="AG599" s="60" t="str">
        <f>IF(ISERROR(MATCH(#REF!,$BA$2:$BA$8,0)),"0", "1")</f>
        <v>0</v>
      </c>
      <c r="AH599" s="60" t="str">
        <f>IF(ISERROR(MATCH(Passout2023[[#This Row], [Nationality Pakistani/ Foreign]],$D$3:$D$4,0)),"0", "1")</f>
        <v>0</v>
      </c>
    </row>
    <row r="600">
      <c r="A600" s="40"/>
      <c r="B600" s="40"/>
      <c r="C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T600" t="s">
        <v>2038</v>
      </c>
      <c r="Y600" s="60" t="str">
        <f>IF(ISERROR(MATCH(Passout2023[[#This Row], [Degree Duration (year)]],$M$3:$M$10,0)),"0", "1")</f>
        <v>0</v>
      </c>
      <c r="Z600" s="60" t="str">
        <f>IF(ISERROR(MATCH(Passout2023[[#This Row], [Admission Type]],$F$3:$F$6,0)),"0", "1")</f>
        <v>0</v>
      </c>
      <c r="AA600" s="60" t="str">
        <f>IF(ISERROR(MATCH(Passout2023[[#This Row], [Batch Start Year]],$L$3:$L$25,0)),"0", "1")</f>
        <v>0</v>
      </c>
      <c r="AB600" s="60" t="str">
        <f>IF(ISERROR(MATCH(Passout2023[[#This Row], [Batch Start Semester]],$K$3:$K$6,0)),"0", "1")</f>
        <v>0</v>
      </c>
      <c r="AC600" s="60" t="str">
        <f>IF(ISERROR(MATCH([3]!Quota_Std_2022_23[[#This Row], [SESSION_TYPE]],$AX$2:$AX$5,0)),"0", "1")</f>
        <v>0</v>
      </c>
      <c r="AD600" s="60" t="str">
        <f>IF(ISERROR(MATCH(#REF!,#REF!,0)),"0", "1")</f>
        <v>0</v>
      </c>
      <c r="AE600" s="60" t="str">
        <f>IF(ISERROR(MATCH([3]!Quota_Std_2022_23[[#This Row], [Gender]],$AN$2:$AN$4,0)),"0", "1")</f>
        <v>0</v>
      </c>
      <c r="AF600" s="60" t="str">
        <f>IF(ISERROR(MATCH([3]!Quota_Std_2022_23[[#This Row], [Quota Type]],[3]Sheet1!$AO$2:$AO$12,0)),"0", "1")</f>
        <v>0</v>
      </c>
      <c r="AG600" s="60" t="str">
        <f>IF(ISERROR(MATCH(#REF!,$BA$2:$BA$8,0)),"0", "1")</f>
        <v>0</v>
      </c>
      <c r="AH600" s="60" t="str">
        <f>IF(ISERROR(MATCH(Passout2023[[#This Row], [Nationality Pakistani/ Foreign]],$D$3:$D$4,0)),"0", "1")</f>
        <v>0</v>
      </c>
    </row>
    <row r="601">
      <c r="A601" s="40"/>
      <c r="B601" s="40"/>
      <c r="C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80"/>
      <c r="P601" s="40"/>
      <c r="Q601" s="40"/>
      <c r="T601" t="s">
        <v>2039</v>
      </c>
      <c r="Y601" s="60" t="str">
        <f>IF(ISERROR(MATCH(Passout2023[[#This Row], [Degree Duration (year)]],$M$3:$M$10,0)),"0", "1")</f>
        <v>0</v>
      </c>
      <c r="Z601" s="60" t="str">
        <f>IF(ISERROR(MATCH(Passout2023[[#This Row], [Admission Type]],$F$3:$F$6,0)),"0", "1")</f>
        <v>0</v>
      </c>
      <c r="AA601" s="60" t="str">
        <f>IF(ISERROR(MATCH(Passout2023[[#This Row], [Batch Start Year]],$L$3:$L$25,0)),"0", "1")</f>
        <v>0</v>
      </c>
      <c r="AB601" s="60" t="str">
        <f>IF(ISERROR(MATCH(Passout2023[[#This Row], [Batch Start Semester]],$K$3:$K$6,0)),"0", "1")</f>
        <v>0</v>
      </c>
      <c r="AC601" s="60" t="str">
        <f>IF(ISERROR(MATCH([3]!Quota_Std_2022_23[[#This Row], [SESSION_TYPE]],$AX$2:$AX$5,0)),"0", "1")</f>
        <v>0</v>
      </c>
      <c r="AD601" s="60" t="str">
        <f>IF(ISERROR(MATCH(#REF!,#REF!,0)),"0", "1")</f>
        <v>0</v>
      </c>
      <c r="AE601" s="60" t="str">
        <f>IF(ISERROR(MATCH([3]!Quota_Std_2022_23[[#This Row], [Gender]],$AN$2:$AN$4,0)),"0", "1")</f>
        <v>0</v>
      </c>
      <c r="AF601" s="60" t="str">
        <f>IF(ISERROR(MATCH([3]!Quota_Std_2022_23[[#This Row], [Quota Type]],[3]Sheet1!$AO$2:$AO$12,0)),"0", "1")</f>
        <v>0</v>
      </c>
      <c r="AG601" s="60" t="str">
        <f>IF(ISERROR(MATCH(#REF!,$BA$2:$BA$8,0)),"0", "1")</f>
        <v>0</v>
      </c>
      <c r="AH601" s="60" t="str">
        <f>IF(ISERROR(MATCH(Passout2023[[#This Row], [Nationality Pakistani/ Foreign]],$D$3:$D$4,0)),"0", "1")</f>
        <v>0</v>
      </c>
    </row>
    <row r="602">
      <c r="A602" s="40"/>
      <c r="B602" s="40"/>
      <c r="C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T602" t="s">
        <v>2040</v>
      </c>
      <c r="Y602" s="60" t="str">
        <f>IF(ISERROR(MATCH(Passout2023[[#This Row], [Degree Duration (year)]],$M$3:$M$10,0)),"0", "1")</f>
        <v>0</v>
      </c>
      <c r="Z602" s="60" t="str">
        <f>IF(ISERROR(MATCH(Passout2023[[#This Row], [Admission Type]],$F$3:$F$6,0)),"0", "1")</f>
        <v>0</v>
      </c>
      <c r="AA602" s="60" t="str">
        <f>IF(ISERROR(MATCH(Passout2023[[#This Row], [Batch Start Year]],$L$3:$L$25,0)),"0", "1")</f>
        <v>0</v>
      </c>
      <c r="AB602" s="60" t="str">
        <f>IF(ISERROR(MATCH(Passout2023[[#This Row], [Batch Start Semester]],$K$3:$K$6,0)),"0", "1")</f>
        <v>0</v>
      </c>
      <c r="AC602" s="60" t="str">
        <f>IF(ISERROR(MATCH([3]!Quota_Std_2022_23[[#This Row], [SESSION_TYPE]],$AX$2:$AX$5,0)),"0", "1")</f>
        <v>0</v>
      </c>
      <c r="AD602" s="60" t="str">
        <f>IF(ISERROR(MATCH(#REF!,#REF!,0)),"0", "1")</f>
        <v>0</v>
      </c>
      <c r="AE602" s="60" t="str">
        <f>IF(ISERROR(MATCH([3]!Quota_Std_2022_23[[#This Row], [Gender]],$AN$2:$AN$4,0)),"0", "1")</f>
        <v>0</v>
      </c>
      <c r="AF602" s="60" t="str">
        <f>IF(ISERROR(MATCH([3]!Quota_Std_2022_23[[#This Row], [Quota Type]],[3]Sheet1!$AO$2:$AO$12,0)),"0", "1")</f>
        <v>0</v>
      </c>
      <c r="AG602" s="60" t="str">
        <f>IF(ISERROR(MATCH(#REF!,$BA$2:$BA$8,0)),"0", "1")</f>
        <v>0</v>
      </c>
      <c r="AH602" s="60" t="str">
        <f>IF(ISERROR(MATCH(Passout2023[[#This Row], [Nationality Pakistani/ Foreign]],$D$3:$D$4,0)),"0", "1")</f>
        <v>0</v>
      </c>
    </row>
    <row r="603">
      <c r="A603" s="40"/>
      <c r="B603" s="40"/>
      <c r="C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T603" t="s">
        <v>2041</v>
      </c>
      <c r="Y603" s="60" t="str">
        <f>IF(ISERROR(MATCH(Passout2023[[#This Row], [Degree Duration (year)]],$M$3:$M$10,0)),"0", "1")</f>
        <v>0</v>
      </c>
      <c r="Z603" s="60" t="str">
        <f>IF(ISERROR(MATCH(Passout2023[[#This Row], [Admission Type]],$F$3:$F$6,0)),"0", "1")</f>
        <v>0</v>
      </c>
      <c r="AA603" s="60" t="str">
        <f>IF(ISERROR(MATCH(Passout2023[[#This Row], [Batch Start Year]],$L$3:$L$25,0)),"0", "1")</f>
        <v>0</v>
      </c>
      <c r="AB603" s="60" t="str">
        <f>IF(ISERROR(MATCH(Passout2023[[#This Row], [Batch Start Semester]],$K$3:$K$6,0)),"0", "1")</f>
        <v>0</v>
      </c>
      <c r="AC603" s="60" t="str">
        <f>IF(ISERROR(MATCH([3]!Quota_Std_2022_23[[#This Row], [SESSION_TYPE]],$AX$2:$AX$5,0)),"0", "1")</f>
        <v>0</v>
      </c>
      <c r="AD603" s="60" t="str">
        <f>IF(ISERROR(MATCH(#REF!,#REF!,0)),"0", "1")</f>
        <v>0</v>
      </c>
      <c r="AE603" s="60" t="str">
        <f>IF(ISERROR(MATCH([3]!Quota_Std_2022_23[[#This Row], [Gender]],$AN$2:$AN$4,0)),"0", "1")</f>
        <v>0</v>
      </c>
      <c r="AF603" s="60" t="str">
        <f>IF(ISERROR(MATCH([3]!Quota_Std_2022_23[[#This Row], [Quota Type]],[3]Sheet1!$AO$2:$AO$12,0)),"0", "1")</f>
        <v>0</v>
      </c>
      <c r="AG603" s="60" t="str">
        <f>IF(ISERROR(MATCH(#REF!,$BA$2:$BA$8,0)),"0", "1")</f>
        <v>0</v>
      </c>
      <c r="AH603" s="60" t="str">
        <f>IF(ISERROR(MATCH(Passout2023[[#This Row], [Nationality Pakistani/ Foreign]],$D$3:$D$4,0)),"0", "1")</f>
        <v>0</v>
      </c>
    </row>
    <row r="604">
      <c r="A604" s="40"/>
      <c r="B604" s="40"/>
      <c r="C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80"/>
      <c r="P604" s="40"/>
      <c r="Q604" s="40"/>
      <c r="T604" t="s">
        <v>2042</v>
      </c>
      <c r="Y604" s="60" t="str">
        <f>IF(ISERROR(MATCH(Passout2023[[#This Row], [Degree Duration (year)]],$M$3:$M$10,0)),"0", "1")</f>
        <v>0</v>
      </c>
      <c r="Z604" s="60" t="str">
        <f>IF(ISERROR(MATCH(Passout2023[[#This Row], [Admission Type]],$F$3:$F$6,0)),"0", "1")</f>
        <v>0</v>
      </c>
      <c r="AA604" s="60" t="str">
        <f>IF(ISERROR(MATCH(Passout2023[[#This Row], [Batch Start Year]],$L$3:$L$25,0)),"0", "1")</f>
        <v>0</v>
      </c>
      <c r="AB604" s="60" t="str">
        <f>IF(ISERROR(MATCH(Passout2023[[#This Row], [Batch Start Semester]],$K$3:$K$6,0)),"0", "1")</f>
        <v>0</v>
      </c>
      <c r="AC604" s="60" t="str">
        <f>IF(ISERROR(MATCH([3]!Quota_Std_2022_23[[#This Row], [SESSION_TYPE]],$AX$2:$AX$5,0)),"0", "1")</f>
        <v>0</v>
      </c>
      <c r="AD604" s="60" t="str">
        <f>IF(ISERROR(MATCH(#REF!,#REF!,0)),"0", "1")</f>
        <v>0</v>
      </c>
      <c r="AE604" s="60" t="str">
        <f>IF(ISERROR(MATCH([3]!Quota_Std_2022_23[[#This Row], [Gender]],$AN$2:$AN$4,0)),"0", "1")</f>
        <v>0</v>
      </c>
      <c r="AF604" s="60" t="str">
        <f>IF(ISERROR(MATCH([3]!Quota_Std_2022_23[[#This Row], [Quota Type]],[3]Sheet1!$AO$2:$AO$12,0)),"0", "1")</f>
        <v>0</v>
      </c>
      <c r="AG604" s="60" t="str">
        <f>IF(ISERROR(MATCH(#REF!,$BA$2:$BA$8,0)),"0", "1")</f>
        <v>0</v>
      </c>
      <c r="AH604" s="60" t="str">
        <f>IF(ISERROR(MATCH(Passout2023[[#This Row], [Nationality Pakistani/ Foreign]],$D$3:$D$4,0)),"0", "1")</f>
        <v>0</v>
      </c>
    </row>
    <row r="605">
      <c r="A605" s="40"/>
      <c r="B605" s="40"/>
      <c r="C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T605" t="s">
        <v>2043</v>
      </c>
      <c r="Y605" s="60" t="str">
        <f>IF(ISERROR(MATCH(Passout2023[[#This Row], [Degree Duration (year)]],$M$3:$M$10,0)),"0", "1")</f>
        <v>0</v>
      </c>
      <c r="Z605" s="60" t="str">
        <f>IF(ISERROR(MATCH(Passout2023[[#This Row], [Admission Type]],$F$3:$F$6,0)),"0", "1")</f>
        <v>0</v>
      </c>
      <c r="AA605" s="60" t="str">
        <f>IF(ISERROR(MATCH(Passout2023[[#This Row], [Batch Start Year]],$L$3:$L$25,0)),"0", "1")</f>
        <v>0</v>
      </c>
      <c r="AB605" s="60" t="str">
        <f>IF(ISERROR(MATCH(Passout2023[[#This Row], [Batch Start Semester]],$K$3:$K$6,0)),"0", "1")</f>
        <v>0</v>
      </c>
      <c r="AC605" s="60" t="str">
        <f>IF(ISERROR(MATCH([3]!Quota_Std_2022_23[[#This Row], [SESSION_TYPE]],$AX$2:$AX$5,0)),"0", "1")</f>
        <v>0</v>
      </c>
      <c r="AD605" s="60" t="str">
        <f>IF(ISERROR(MATCH(#REF!,#REF!,0)),"0", "1")</f>
        <v>0</v>
      </c>
      <c r="AE605" s="60" t="str">
        <f>IF(ISERROR(MATCH([3]!Quota_Std_2022_23[[#This Row], [Gender]],$AN$2:$AN$4,0)),"0", "1")</f>
        <v>0</v>
      </c>
      <c r="AF605" s="60" t="str">
        <f>IF(ISERROR(MATCH([3]!Quota_Std_2022_23[[#This Row], [Quota Type]],[3]Sheet1!$AO$2:$AO$12,0)),"0", "1")</f>
        <v>0</v>
      </c>
      <c r="AG605" s="60" t="str">
        <f>IF(ISERROR(MATCH(#REF!,$BA$2:$BA$8,0)),"0", "1")</f>
        <v>0</v>
      </c>
      <c r="AH605" s="60" t="str">
        <f>IF(ISERROR(MATCH(Passout2023[[#This Row], [Nationality Pakistani/ Foreign]],$D$3:$D$4,0)),"0", "1")</f>
        <v>0</v>
      </c>
    </row>
    <row r="606">
      <c r="A606" s="40"/>
      <c r="B606" s="40"/>
      <c r="C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T606" t="s">
        <v>2044</v>
      </c>
      <c r="Y606" s="60" t="str">
        <f>IF(ISERROR(MATCH(Passout2023[[#This Row], [Degree Duration (year)]],$M$3:$M$10,0)),"0", "1")</f>
        <v>0</v>
      </c>
      <c r="Z606" s="60" t="str">
        <f>IF(ISERROR(MATCH(Passout2023[[#This Row], [Admission Type]],$F$3:$F$6,0)),"0", "1")</f>
        <v>0</v>
      </c>
      <c r="AA606" s="60" t="str">
        <f>IF(ISERROR(MATCH(Passout2023[[#This Row], [Batch Start Year]],$L$3:$L$25,0)),"0", "1")</f>
        <v>0</v>
      </c>
      <c r="AB606" s="60" t="str">
        <f>IF(ISERROR(MATCH(Passout2023[[#This Row], [Batch Start Semester]],$K$3:$K$6,0)),"0", "1")</f>
        <v>0</v>
      </c>
      <c r="AC606" s="60" t="str">
        <f>IF(ISERROR(MATCH([3]!Quota_Std_2022_23[[#This Row], [SESSION_TYPE]],$AX$2:$AX$5,0)),"0", "1")</f>
        <v>0</v>
      </c>
      <c r="AD606" s="60" t="str">
        <f>IF(ISERROR(MATCH(#REF!,#REF!,0)),"0", "1")</f>
        <v>0</v>
      </c>
      <c r="AE606" s="60" t="str">
        <f>IF(ISERROR(MATCH([3]!Quota_Std_2022_23[[#This Row], [Gender]],$AN$2:$AN$4,0)),"0", "1")</f>
        <v>0</v>
      </c>
      <c r="AF606" s="60" t="str">
        <f>IF(ISERROR(MATCH([3]!Quota_Std_2022_23[[#This Row], [Quota Type]],[3]Sheet1!$AO$2:$AO$12,0)),"0", "1")</f>
        <v>0</v>
      </c>
      <c r="AG606" s="60" t="str">
        <f>IF(ISERROR(MATCH(#REF!,$BA$2:$BA$8,0)),"0", "1")</f>
        <v>0</v>
      </c>
      <c r="AH606" s="60" t="str">
        <f>IF(ISERROR(MATCH(Passout2023[[#This Row], [Nationality Pakistani/ Foreign]],$D$3:$D$4,0)),"0", "1")</f>
        <v>0</v>
      </c>
    </row>
    <row r="607">
      <c r="A607" s="40"/>
      <c r="B607" s="40"/>
      <c r="C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80"/>
      <c r="P607" s="40"/>
      <c r="Q607" s="40"/>
      <c r="T607" t="s">
        <v>2045</v>
      </c>
      <c r="Y607" s="60" t="str">
        <f>IF(ISERROR(MATCH(Passout2023[[#This Row], [Degree Duration (year)]],$M$3:$M$10,0)),"0", "1")</f>
        <v>0</v>
      </c>
      <c r="Z607" s="60" t="str">
        <f>IF(ISERROR(MATCH(Passout2023[[#This Row], [Admission Type]],$F$3:$F$6,0)),"0", "1")</f>
        <v>0</v>
      </c>
      <c r="AA607" s="60" t="str">
        <f>IF(ISERROR(MATCH(Passout2023[[#This Row], [Batch Start Year]],$L$3:$L$25,0)),"0", "1")</f>
        <v>0</v>
      </c>
      <c r="AB607" s="60" t="str">
        <f>IF(ISERROR(MATCH(Passout2023[[#This Row], [Batch Start Semester]],$K$3:$K$6,0)),"0", "1")</f>
        <v>0</v>
      </c>
      <c r="AC607" s="60" t="str">
        <f>IF(ISERROR(MATCH([3]!Quota_Std_2022_23[[#This Row], [SESSION_TYPE]],$AX$2:$AX$5,0)),"0", "1")</f>
        <v>0</v>
      </c>
      <c r="AD607" s="60" t="str">
        <f>IF(ISERROR(MATCH(#REF!,#REF!,0)),"0", "1")</f>
        <v>0</v>
      </c>
      <c r="AE607" s="60" t="str">
        <f>IF(ISERROR(MATCH([3]!Quota_Std_2022_23[[#This Row], [Gender]],$AN$2:$AN$4,0)),"0", "1")</f>
        <v>0</v>
      </c>
      <c r="AF607" s="60" t="str">
        <f>IF(ISERROR(MATCH([3]!Quota_Std_2022_23[[#This Row], [Quota Type]],[3]Sheet1!$AO$2:$AO$12,0)),"0", "1")</f>
        <v>0</v>
      </c>
      <c r="AG607" s="60" t="str">
        <f>IF(ISERROR(MATCH(#REF!,$BA$2:$BA$8,0)),"0", "1")</f>
        <v>0</v>
      </c>
      <c r="AH607" s="60" t="str">
        <f>IF(ISERROR(MATCH(Passout2023[[#This Row], [Nationality Pakistani/ Foreign]],$D$3:$D$4,0)),"0", "1")</f>
        <v>0</v>
      </c>
    </row>
    <row r="608">
      <c r="A608" s="40"/>
      <c r="B608" s="40"/>
      <c r="C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T608" t="s">
        <v>2046</v>
      </c>
      <c r="Y608" s="60" t="str">
        <f>IF(ISERROR(MATCH(Passout2023[[#This Row], [Degree Duration (year)]],$M$3:$M$10,0)),"0", "1")</f>
        <v>0</v>
      </c>
      <c r="Z608" s="60" t="str">
        <f>IF(ISERROR(MATCH(Passout2023[[#This Row], [Admission Type]],$F$3:$F$6,0)),"0", "1")</f>
        <v>0</v>
      </c>
      <c r="AA608" s="60" t="str">
        <f>IF(ISERROR(MATCH(Passout2023[[#This Row], [Batch Start Year]],$L$3:$L$25,0)),"0", "1")</f>
        <v>0</v>
      </c>
      <c r="AB608" s="60" t="str">
        <f>IF(ISERROR(MATCH(Passout2023[[#This Row], [Batch Start Semester]],$K$3:$K$6,0)),"0", "1")</f>
        <v>0</v>
      </c>
      <c r="AC608" s="60" t="str">
        <f>IF(ISERROR(MATCH([3]!Quota_Std_2022_23[[#This Row], [SESSION_TYPE]],$AX$2:$AX$5,0)),"0", "1")</f>
        <v>0</v>
      </c>
      <c r="AD608" s="60" t="str">
        <f>IF(ISERROR(MATCH(#REF!,#REF!,0)),"0", "1")</f>
        <v>0</v>
      </c>
      <c r="AE608" s="60" t="str">
        <f>IF(ISERROR(MATCH([3]!Quota_Std_2022_23[[#This Row], [Gender]],$AN$2:$AN$4,0)),"0", "1")</f>
        <v>0</v>
      </c>
      <c r="AF608" s="60" t="str">
        <f>IF(ISERROR(MATCH([3]!Quota_Std_2022_23[[#This Row], [Quota Type]],[3]Sheet1!$AO$2:$AO$12,0)),"0", "1")</f>
        <v>0</v>
      </c>
      <c r="AG608" s="60" t="str">
        <f>IF(ISERROR(MATCH(#REF!,$BA$2:$BA$8,0)),"0", "1")</f>
        <v>0</v>
      </c>
      <c r="AH608" s="60" t="str">
        <f>IF(ISERROR(MATCH(Passout2023[[#This Row], [Nationality Pakistani/ Foreign]],$D$3:$D$4,0)),"0", "1")</f>
        <v>0</v>
      </c>
    </row>
    <row r="609">
      <c r="A609" s="40"/>
      <c r="B609" s="40"/>
      <c r="C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80"/>
      <c r="P609" s="40"/>
      <c r="Q609" s="40"/>
      <c r="T609" t="s">
        <v>2047</v>
      </c>
      <c r="Y609" s="60" t="str">
        <f>IF(ISERROR(MATCH(Passout2023[[#This Row], [Degree Duration (year)]],$M$3:$M$10,0)),"0", "1")</f>
        <v>0</v>
      </c>
      <c r="Z609" s="60" t="str">
        <f>IF(ISERROR(MATCH(Passout2023[[#This Row], [Admission Type]],$F$3:$F$6,0)),"0", "1")</f>
        <v>0</v>
      </c>
      <c r="AA609" s="60" t="str">
        <f>IF(ISERROR(MATCH(Passout2023[[#This Row], [Batch Start Year]],$L$3:$L$25,0)),"0", "1")</f>
        <v>0</v>
      </c>
      <c r="AB609" s="60" t="str">
        <f>IF(ISERROR(MATCH(Passout2023[[#This Row], [Batch Start Semester]],$K$3:$K$6,0)),"0", "1")</f>
        <v>0</v>
      </c>
      <c r="AC609" s="60" t="str">
        <f>IF(ISERROR(MATCH([3]!Quota_Std_2022_23[[#This Row], [SESSION_TYPE]],$AX$2:$AX$5,0)),"0", "1")</f>
        <v>0</v>
      </c>
      <c r="AD609" s="60" t="str">
        <f>IF(ISERROR(MATCH(#REF!,#REF!,0)),"0", "1")</f>
        <v>0</v>
      </c>
      <c r="AE609" s="60" t="str">
        <f>IF(ISERROR(MATCH([3]!Quota_Std_2022_23[[#This Row], [Gender]],$AN$2:$AN$4,0)),"0", "1")</f>
        <v>0</v>
      </c>
      <c r="AF609" s="60" t="str">
        <f>IF(ISERROR(MATCH([3]!Quota_Std_2022_23[[#This Row], [Quota Type]],[3]Sheet1!$AO$2:$AO$12,0)),"0", "1")</f>
        <v>0</v>
      </c>
      <c r="AG609" s="60" t="str">
        <f>IF(ISERROR(MATCH(#REF!,$BA$2:$BA$8,0)),"0", "1")</f>
        <v>0</v>
      </c>
      <c r="AH609" s="60" t="str">
        <f>IF(ISERROR(MATCH(Passout2023[[#This Row], [Nationality Pakistani/ Foreign]],$D$3:$D$4,0)),"0", "1")</f>
        <v>0</v>
      </c>
    </row>
    <row r="610">
      <c r="A610" s="40"/>
      <c r="B610" s="40"/>
      <c r="C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T610" t="s">
        <v>2048</v>
      </c>
      <c r="Y610" s="60" t="str">
        <f>IF(ISERROR(MATCH(Passout2023[[#This Row], [Degree Duration (year)]],$M$3:$M$10,0)),"0", "1")</f>
        <v>0</v>
      </c>
      <c r="Z610" s="60" t="str">
        <f>IF(ISERROR(MATCH(Passout2023[[#This Row], [Admission Type]],$F$3:$F$6,0)),"0", "1")</f>
        <v>0</v>
      </c>
      <c r="AA610" s="60" t="str">
        <f>IF(ISERROR(MATCH(Passout2023[[#This Row], [Batch Start Year]],$L$3:$L$25,0)),"0", "1")</f>
        <v>0</v>
      </c>
      <c r="AB610" s="60" t="str">
        <f>IF(ISERROR(MATCH(Passout2023[[#This Row], [Batch Start Semester]],$K$3:$K$6,0)),"0", "1")</f>
        <v>0</v>
      </c>
      <c r="AC610" s="60" t="str">
        <f>IF(ISERROR(MATCH([3]!Quota_Std_2022_23[[#This Row], [SESSION_TYPE]],$AX$2:$AX$5,0)),"0", "1")</f>
        <v>0</v>
      </c>
      <c r="AD610" s="60" t="str">
        <f>IF(ISERROR(MATCH(#REF!,#REF!,0)),"0", "1")</f>
        <v>0</v>
      </c>
      <c r="AE610" s="60" t="str">
        <f>IF(ISERROR(MATCH([3]!Quota_Std_2022_23[[#This Row], [Gender]],$AN$2:$AN$4,0)),"0", "1")</f>
        <v>0</v>
      </c>
      <c r="AF610" s="60" t="str">
        <f>IF(ISERROR(MATCH([3]!Quota_Std_2022_23[[#This Row], [Quota Type]],[3]Sheet1!$AO$2:$AO$12,0)),"0", "1")</f>
        <v>0</v>
      </c>
      <c r="AG610" s="60" t="str">
        <f>IF(ISERROR(MATCH(#REF!,$BA$2:$BA$8,0)),"0", "1")</f>
        <v>0</v>
      </c>
      <c r="AH610" s="60" t="str">
        <f>IF(ISERROR(MATCH(Passout2023[[#This Row], [Nationality Pakistani/ Foreign]],$D$3:$D$4,0)),"0", "1")</f>
        <v>0</v>
      </c>
    </row>
    <row r="611">
      <c r="A611" s="40"/>
      <c r="B611" s="40"/>
      <c r="C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T611" t="s">
        <v>2049</v>
      </c>
      <c r="Y611" s="60" t="str">
        <f>IF(ISERROR(MATCH(Passout2023[[#This Row], [Degree Duration (year)]],$M$3:$M$10,0)),"0", "1")</f>
        <v>0</v>
      </c>
      <c r="Z611" s="60" t="str">
        <f>IF(ISERROR(MATCH(Passout2023[[#This Row], [Admission Type]],$F$3:$F$6,0)),"0", "1")</f>
        <v>0</v>
      </c>
      <c r="AA611" s="60" t="str">
        <f>IF(ISERROR(MATCH(Passout2023[[#This Row], [Batch Start Year]],$L$3:$L$25,0)),"0", "1")</f>
        <v>0</v>
      </c>
      <c r="AB611" s="60" t="str">
        <f>IF(ISERROR(MATCH(Passout2023[[#This Row], [Batch Start Semester]],$K$3:$K$6,0)),"0", "1")</f>
        <v>0</v>
      </c>
      <c r="AC611" s="60" t="str">
        <f>IF(ISERROR(MATCH([3]!Quota_Std_2022_23[[#This Row], [SESSION_TYPE]],$AX$2:$AX$5,0)),"0", "1")</f>
        <v>0</v>
      </c>
      <c r="AD611" s="60" t="str">
        <f>IF(ISERROR(MATCH(#REF!,#REF!,0)),"0", "1")</f>
        <v>0</v>
      </c>
      <c r="AE611" s="60" t="str">
        <f>IF(ISERROR(MATCH([3]!Quota_Std_2022_23[[#This Row], [Gender]],$AN$2:$AN$4,0)),"0", "1")</f>
        <v>0</v>
      </c>
      <c r="AF611" s="60" t="str">
        <f>IF(ISERROR(MATCH([3]!Quota_Std_2022_23[[#This Row], [Quota Type]],[3]Sheet1!$AO$2:$AO$12,0)),"0", "1")</f>
        <v>0</v>
      </c>
      <c r="AG611" s="60" t="str">
        <f>IF(ISERROR(MATCH(#REF!,$BA$2:$BA$8,0)),"0", "1")</f>
        <v>0</v>
      </c>
      <c r="AH611" s="60" t="str">
        <f>IF(ISERROR(MATCH(Passout2023[[#This Row], [Nationality Pakistani/ Foreign]],$D$3:$D$4,0)),"0", "1")</f>
        <v>0</v>
      </c>
    </row>
    <row r="612">
      <c r="A612" s="40"/>
      <c r="B612" s="40"/>
      <c r="C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80"/>
      <c r="P612" s="40"/>
      <c r="Q612" s="40"/>
      <c r="T612" t="s">
        <v>2050</v>
      </c>
      <c r="Y612" s="60" t="str">
        <f>IF(ISERROR(MATCH(Passout2023[[#This Row], [Degree Duration (year)]],$M$3:$M$10,0)),"0", "1")</f>
        <v>0</v>
      </c>
      <c r="Z612" s="60" t="str">
        <f>IF(ISERROR(MATCH(Passout2023[[#This Row], [Admission Type]],$F$3:$F$6,0)),"0", "1")</f>
        <v>0</v>
      </c>
      <c r="AA612" s="60" t="str">
        <f>IF(ISERROR(MATCH(Passout2023[[#This Row], [Batch Start Year]],$L$3:$L$25,0)),"0", "1")</f>
        <v>0</v>
      </c>
      <c r="AB612" s="60" t="str">
        <f>IF(ISERROR(MATCH(Passout2023[[#This Row], [Batch Start Semester]],$K$3:$K$6,0)),"0", "1")</f>
        <v>0</v>
      </c>
      <c r="AC612" s="60" t="str">
        <f>IF(ISERROR(MATCH([3]!Quota_Std_2022_23[[#This Row], [SESSION_TYPE]],$AX$2:$AX$5,0)),"0", "1")</f>
        <v>0</v>
      </c>
      <c r="AD612" s="60" t="str">
        <f>IF(ISERROR(MATCH(#REF!,#REF!,0)),"0", "1")</f>
        <v>0</v>
      </c>
      <c r="AE612" s="60" t="str">
        <f>IF(ISERROR(MATCH([3]!Quota_Std_2022_23[[#This Row], [Gender]],$AN$2:$AN$4,0)),"0", "1")</f>
        <v>0</v>
      </c>
      <c r="AF612" s="60" t="str">
        <f>IF(ISERROR(MATCH([3]!Quota_Std_2022_23[[#This Row], [Quota Type]],[3]Sheet1!$AO$2:$AO$12,0)),"0", "1")</f>
        <v>0</v>
      </c>
      <c r="AG612" s="60" t="str">
        <f>IF(ISERROR(MATCH(#REF!,$BA$2:$BA$8,0)),"0", "1")</f>
        <v>0</v>
      </c>
      <c r="AH612" s="60" t="str">
        <f>IF(ISERROR(MATCH(Passout2023[[#This Row], [Nationality Pakistani/ Foreign]],$D$3:$D$4,0)),"0", "1")</f>
        <v>0</v>
      </c>
    </row>
    <row r="613">
      <c r="A613" s="40"/>
      <c r="B613" s="40"/>
      <c r="C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T613" t="s">
        <v>2051</v>
      </c>
      <c r="Y613" s="60" t="str">
        <f>IF(ISERROR(MATCH(Passout2023[[#This Row], [Degree Duration (year)]],$M$3:$M$10,0)),"0", "1")</f>
        <v>0</v>
      </c>
      <c r="Z613" s="60" t="str">
        <f>IF(ISERROR(MATCH(Passout2023[[#This Row], [Admission Type]],$F$3:$F$6,0)),"0", "1")</f>
        <v>0</v>
      </c>
      <c r="AA613" s="60" t="str">
        <f>IF(ISERROR(MATCH(Passout2023[[#This Row], [Batch Start Year]],$L$3:$L$25,0)),"0", "1")</f>
        <v>0</v>
      </c>
      <c r="AB613" s="60" t="str">
        <f>IF(ISERROR(MATCH(Passout2023[[#This Row], [Batch Start Semester]],$K$3:$K$6,0)),"0", "1")</f>
        <v>0</v>
      </c>
      <c r="AC613" s="60" t="str">
        <f>IF(ISERROR(MATCH([3]!Quota_Std_2022_23[[#This Row], [SESSION_TYPE]],$AX$2:$AX$5,0)),"0", "1")</f>
        <v>0</v>
      </c>
      <c r="AD613" s="60" t="str">
        <f>IF(ISERROR(MATCH(#REF!,#REF!,0)),"0", "1")</f>
        <v>0</v>
      </c>
      <c r="AE613" s="60" t="str">
        <f>IF(ISERROR(MATCH([3]!Quota_Std_2022_23[[#This Row], [Gender]],$AN$2:$AN$4,0)),"0", "1")</f>
        <v>0</v>
      </c>
      <c r="AF613" s="60" t="str">
        <f>IF(ISERROR(MATCH([3]!Quota_Std_2022_23[[#This Row], [Quota Type]],[3]Sheet1!$AO$2:$AO$12,0)),"0", "1")</f>
        <v>0</v>
      </c>
      <c r="AG613" s="60" t="str">
        <f>IF(ISERROR(MATCH(#REF!,$BA$2:$BA$8,0)),"0", "1")</f>
        <v>0</v>
      </c>
      <c r="AH613" s="60" t="str">
        <f>IF(ISERROR(MATCH(Passout2023[[#This Row], [Nationality Pakistani/ Foreign]],$D$3:$D$4,0)),"0", "1")</f>
        <v>0</v>
      </c>
    </row>
    <row r="614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80"/>
      <c r="P614" s="40"/>
      <c r="Q614" s="40"/>
      <c r="T614" t="s">
        <v>2052</v>
      </c>
      <c r="Y614" s="60" t="str">
        <f>IF(ISERROR(MATCH(Passout2023[[#This Row], [Degree Duration (year)]],$M$3:$M$10,0)),"0", "1")</f>
        <v>0</v>
      </c>
      <c r="Z614" s="60" t="str">
        <f>IF(ISERROR(MATCH(Passout2023[[#This Row], [Admission Type]],$F$3:$F$6,0)),"0", "1")</f>
        <v>0</v>
      </c>
      <c r="AA614" s="60" t="str">
        <f>IF(ISERROR(MATCH(Passout2023[[#This Row], [Batch Start Year]],$L$3:$L$25,0)),"0", "1")</f>
        <v>0</v>
      </c>
      <c r="AB614" s="60" t="str">
        <f>IF(ISERROR(MATCH(Passout2023[[#This Row], [Batch Start Semester]],$K$3:$K$6,0)),"0", "1")</f>
        <v>0</v>
      </c>
      <c r="AC614" s="60" t="str">
        <f>IF(ISERROR(MATCH([3]!Quota_Std_2022_23[[#This Row], [SESSION_TYPE]],$AX$2:$AX$5,0)),"0", "1")</f>
        <v>0</v>
      </c>
      <c r="AD614" s="60" t="str">
        <f>IF(ISERROR(MATCH(#REF!,#REF!,0)),"0", "1")</f>
        <v>0</v>
      </c>
      <c r="AE614" s="60" t="str">
        <f>IF(ISERROR(MATCH([3]!Quota_Std_2022_23[[#This Row], [Gender]],$AN$2:$AN$4,0)),"0", "1")</f>
        <v>0</v>
      </c>
      <c r="AF614" s="60" t="str">
        <f>IF(ISERROR(MATCH([3]!Quota_Std_2022_23[[#This Row], [Quota Type]],[3]Sheet1!$AO$2:$AO$12,0)),"0", "1")</f>
        <v>0</v>
      </c>
      <c r="AG614" s="60" t="str">
        <f>IF(ISERROR(MATCH(#REF!,$BA$2:$BA$8,0)),"0", "1")</f>
        <v>0</v>
      </c>
      <c r="AH614" s="60" t="str">
        <f>IF(ISERROR(MATCH(Passout2023[[#This Row], [Nationality Pakistani/ Foreign]],$D$3:$D$4,0)),"0", "1")</f>
        <v>0</v>
      </c>
    </row>
    <row r="615">
      <c r="A615" s="40"/>
      <c r="B615" s="40"/>
      <c r="C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T615" t="s">
        <v>2053</v>
      </c>
      <c r="Y615" s="60" t="str">
        <f>IF(ISERROR(MATCH(Passout2023[[#This Row], [Degree Duration (year)]],$M$3:$M$10,0)),"0", "1")</f>
        <v>0</v>
      </c>
      <c r="Z615" s="60" t="str">
        <f>IF(ISERROR(MATCH(Passout2023[[#This Row], [Admission Type]],$F$3:$F$6,0)),"0", "1")</f>
        <v>0</v>
      </c>
      <c r="AA615" s="60" t="str">
        <f>IF(ISERROR(MATCH(Passout2023[[#This Row], [Batch Start Year]],$L$3:$L$25,0)),"0", "1")</f>
        <v>0</v>
      </c>
      <c r="AB615" s="60" t="str">
        <f>IF(ISERROR(MATCH(Passout2023[[#This Row], [Batch Start Semester]],$K$3:$K$6,0)),"0", "1")</f>
        <v>0</v>
      </c>
      <c r="AC615" s="60" t="str">
        <f>IF(ISERROR(MATCH([3]!Quota_Std_2022_23[[#This Row], [SESSION_TYPE]],$AX$2:$AX$5,0)),"0", "1")</f>
        <v>0</v>
      </c>
      <c r="AD615" s="60" t="str">
        <f>IF(ISERROR(MATCH(#REF!,#REF!,0)),"0", "1")</f>
        <v>0</v>
      </c>
      <c r="AE615" s="60" t="str">
        <f>IF(ISERROR(MATCH([3]!Quota_Std_2022_23[[#This Row], [Gender]],$AN$2:$AN$4,0)),"0", "1")</f>
        <v>0</v>
      </c>
      <c r="AF615" s="60" t="str">
        <f>IF(ISERROR(MATCH([3]!Quota_Std_2022_23[[#This Row], [Quota Type]],[3]Sheet1!$AO$2:$AO$12,0)),"0", "1")</f>
        <v>0</v>
      </c>
      <c r="AG615" s="60" t="str">
        <f>IF(ISERROR(MATCH(#REF!,$BA$2:$BA$8,0)),"0", "1")</f>
        <v>0</v>
      </c>
      <c r="AH615" s="60" t="str">
        <f>IF(ISERROR(MATCH(Passout2023[[#This Row], [Nationality Pakistani/ Foreign]],$D$3:$D$4,0)),"0", "1")</f>
        <v>0</v>
      </c>
    </row>
    <row r="616">
      <c r="A616" s="40"/>
      <c r="B616" s="40"/>
      <c r="C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80"/>
      <c r="P616" s="40"/>
      <c r="Q616" s="40"/>
      <c r="T616" t="s">
        <v>2054</v>
      </c>
      <c r="Y616" s="60" t="str">
        <f>IF(ISERROR(MATCH(Passout2023[[#This Row], [Degree Duration (year)]],$M$3:$M$10,0)),"0", "1")</f>
        <v>0</v>
      </c>
      <c r="Z616" s="60" t="str">
        <f>IF(ISERROR(MATCH(Passout2023[[#This Row], [Admission Type]],$F$3:$F$6,0)),"0", "1")</f>
        <v>0</v>
      </c>
      <c r="AA616" s="60" t="str">
        <f>IF(ISERROR(MATCH(Passout2023[[#This Row], [Batch Start Year]],$L$3:$L$25,0)),"0", "1")</f>
        <v>0</v>
      </c>
      <c r="AB616" s="60" t="str">
        <f>IF(ISERROR(MATCH(Passout2023[[#This Row], [Batch Start Semester]],$K$3:$K$6,0)),"0", "1")</f>
        <v>0</v>
      </c>
      <c r="AC616" s="60" t="str">
        <f>IF(ISERROR(MATCH([3]!Quota_Std_2022_23[[#This Row], [SESSION_TYPE]],$AX$2:$AX$5,0)),"0", "1")</f>
        <v>0</v>
      </c>
      <c r="AD616" s="60" t="str">
        <f>IF(ISERROR(MATCH(#REF!,#REF!,0)),"0", "1")</f>
        <v>0</v>
      </c>
      <c r="AE616" s="60" t="str">
        <f>IF(ISERROR(MATCH([3]!Quota_Std_2022_23[[#This Row], [Gender]],$AN$2:$AN$4,0)),"0", "1")</f>
        <v>0</v>
      </c>
      <c r="AF616" s="60" t="str">
        <f>IF(ISERROR(MATCH([3]!Quota_Std_2022_23[[#This Row], [Quota Type]],[3]Sheet1!$AO$2:$AO$12,0)),"0", "1")</f>
        <v>0</v>
      </c>
      <c r="AG616" s="60" t="str">
        <f>IF(ISERROR(MATCH(#REF!,$BA$2:$BA$8,0)),"0", "1")</f>
        <v>0</v>
      </c>
      <c r="AH616" s="60" t="str">
        <f>IF(ISERROR(MATCH(Passout2023[[#This Row], [Nationality Pakistani/ Foreign]],$D$3:$D$4,0)),"0", "1")</f>
        <v>0</v>
      </c>
    </row>
    <row r="617">
      <c r="A617" s="40"/>
      <c r="B617" s="40"/>
      <c r="C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T617" t="s">
        <v>2055</v>
      </c>
      <c r="Y617" s="60" t="str">
        <f>IF(ISERROR(MATCH(Passout2023[[#This Row], [Degree Duration (year)]],$M$3:$M$10,0)),"0", "1")</f>
        <v>0</v>
      </c>
      <c r="Z617" s="60" t="str">
        <f>IF(ISERROR(MATCH(Passout2023[[#This Row], [Admission Type]],$F$3:$F$6,0)),"0", "1")</f>
        <v>0</v>
      </c>
      <c r="AA617" s="60" t="str">
        <f>IF(ISERROR(MATCH(Passout2023[[#This Row], [Batch Start Year]],$L$3:$L$25,0)),"0", "1")</f>
        <v>0</v>
      </c>
      <c r="AB617" s="60" t="str">
        <f>IF(ISERROR(MATCH(Passout2023[[#This Row], [Batch Start Semester]],$K$3:$K$6,0)),"0", "1")</f>
        <v>0</v>
      </c>
      <c r="AC617" s="60" t="str">
        <f>IF(ISERROR(MATCH([3]!Quota_Std_2022_23[[#This Row], [SESSION_TYPE]],$AX$2:$AX$5,0)),"0", "1")</f>
        <v>0</v>
      </c>
      <c r="AD617" s="60" t="str">
        <f>IF(ISERROR(MATCH(#REF!,#REF!,0)),"0", "1")</f>
        <v>0</v>
      </c>
      <c r="AE617" s="60" t="str">
        <f>IF(ISERROR(MATCH([3]!Quota_Std_2022_23[[#This Row], [Gender]],$AN$2:$AN$4,0)),"0", "1")</f>
        <v>0</v>
      </c>
      <c r="AF617" s="60" t="str">
        <f>IF(ISERROR(MATCH([3]!Quota_Std_2022_23[[#This Row], [Quota Type]],[3]Sheet1!$AO$2:$AO$12,0)),"0", "1")</f>
        <v>0</v>
      </c>
      <c r="AG617" s="60" t="str">
        <f>IF(ISERROR(MATCH(#REF!,$BA$2:$BA$8,0)),"0", "1")</f>
        <v>0</v>
      </c>
      <c r="AH617" s="60" t="str">
        <f>IF(ISERROR(MATCH(Passout2023[[#This Row], [Nationality Pakistani/ Foreign]],$D$3:$D$4,0)),"0", "1")</f>
        <v>0</v>
      </c>
    </row>
    <row r="618">
      <c r="A618" s="40"/>
      <c r="B618" s="40"/>
      <c r="C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80"/>
      <c r="P618" s="40"/>
      <c r="Q618" s="40"/>
      <c r="T618" t="s">
        <v>2056</v>
      </c>
      <c r="Y618" s="60" t="str">
        <f>IF(ISERROR(MATCH(Passout2023[[#This Row], [Degree Duration (year)]],$M$3:$M$10,0)),"0", "1")</f>
        <v>0</v>
      </c>
      <c r="Z618" s="60" t="str">
        <f>IF(ISERROR(MATCH(Passout2023[[#This Row], [Admission Type]],$F$3:$F$6,0)),"0", "1")</f>
        <v>0</v>
      </c>
      <c r="AA618" s="60" t="str">
        <f>IF(ISERROR(MATCH(Passout2023[[#This Row], [Batch Start Year]],$L$3:$L$25,0)),"0", "1")</f>
        <v>0</v>
      </c>
      <c r="AB618" s="60" t="str">
        <f>IF(ISERROR(MATCH(Passout2023[[#This Row], [Batch Start Semester]],$K$3:$K$6,0)),"0", "1")</f>
        <v>0</v>
      </c>
      <c r="AC618" s="60" t="str">
        <f>IF(ISERROR(MATCH([3]!Quota_Std_2022_23[[#This Row], [SESSION_TYPE]],$AX$2:$AX$5,0)),"0", "1")</f>
        <v>0</v>
      </c>
      <c r="AD618" s="60" t="str">
        <f>IF(ISERROR(MATCH(#REF!,#REF!,0)),"0", "1")</f>
        <v>0</v>
      </c>
      <c r="AE618" s="60" t="str">
        <f>IF(ISERROR(MATCH([3]!Quota_Std_2022_23[[#This Row], [Gender]],$AN$2:$AN$4,0)),"0", "1")</f>
        <v>0</v>
      </c>
      <c r="AF618" s="60" t="str">
        <f>IF(ISERROR(MATCH([3]!Quota_Std_2022_23[[#This Row], [Quota Type]],[3]Sheet1!$AO$2:$AO$12,0)),"0", "1")</f>
        <v>0</v>
      </c>
      <c r="AG618" s="60" t="str">
        <f>IF(ISERROR(MATCH(#REF!,$BA$2:$BA$8,0)),"0", "1")</f>
        <v>0</v>
      </c>
      <c r="AH618" s="60" t="str">
        <f>IF(ISERROR(MATCH(Passout2023[[#This Row], [Nationality Pakistani/ Foreign]],$D$3:$D$4,0)),"0", "1")</f>
        <v>0</v>
      </c>
    </row>
    <row r="619">
      <c r="A619" s="40"/>
      <c r="B619" s="40"/>
      <c r="C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T619" t="s">
        <v>2057</v>
      </c>
      <c r="Y619" s="60" t="str">
        <f>IF(ISERROR(MATCH(Passout2023[[#This Row], [Degree Duration (year)]],$M$3:$M$10,0)),"0", "1")</f>
        <v>0</v>
      </c>
      <c r="Z619" s="60" t="str">
        <f>IF(ISERROR(MATCH(Passout2023[[#This Row], [Admission Type]],$F$3:$F$6,0)),"0", "1")</f>
        <v>0</v>
      </c>
      <c r="AA619" s="60" t="str">
        <f>IF(ISERROR(MATCH(Passout2023[[#This Row], [Batch Start Year]],$L$3:$L$25,0)),"0", "1")</f>
        <v>0</v>
      </c>
      <c r="AB619" s="60" t="str">
        <f>IF(ISERROR(MATCH(Passout2023[[#This Row], [Batch Start Semester]],$K$3:$K$6,0)),"0", "1")</f>
        <v>0</v>
      </c>
      <c r="AC619" s="60" t="str">
        <f>IF(ISERROR(MATCH([3]!Quota_Std_2022_23[[#This Row], [SESSION_TYPE]],$AX$2:$AX$5,0)),"0", "1")</f>
        <v>0</v>
      </c>
      <c r="AD619" s="60" t="str">
        <f>IF(ISERROR(MATCH(#REF!,#REF!,0)),"0", "1")</f>
        <v>0</v>
      </c>
      <c r="AE619" s="60" t="str">
        <f>IF(ISERROR(MATCH([3]!Quota_Std_2022_23[[#This Row], [Gender]],$AN$2:$AN$4,0)),"0", "1")</f>
        <v>0</v>
      </c>
      <c r="AF619" s="60" t="str">
        <f>IF(ISERROR(MATCH([3]!Quota_Std_2022_23[[#This Row], [Quota Type]],[3]Sheet1!$AO$2:$AO$12,0)),"0", "1")</f>
        <v>0</v>
      </c>
      <c r="AG619" s="60" t="str">
        <f>IF(ISERROR(MATCH(#REF!,$BA$2:$BA$8,0)),"0", "1")</f>
        <v>0</v>
      </c>
      <c r="AH619" s="60" t="str">
        <f>IF(ISERROR(MATCH(Passout2023[[#This Row], [Nationality Pakistani/ Foreign]],$D$3:$D$4,0)),"0", "1")</f>
        <v>0</v>
      </c>
    </row>
    <row r="620">
      <c r="A620" s="40"/>
      <c r="B620" s="40"/>
      <c r="C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T620" t="s">
        <v>2058</v>
      </c>
      <c r="Y620" s="60" t="str">
        <f>IF(ISERROR(MATCH(Passout2023[[#This Row], [Degree Duration (year)]],$M$3:$M$10,0)),"0", "1")</f>
        <v>0</v>
      </c>
      <c r="Z620" s="60" t="str">
        <f>IF(ISERROR(MATCH(Passout2023[[#This Row], [Admission Type]],$F$3:$F$6,0)),"0", "1")</f>
        <v>0</v>
      </c>
      <c r="AA620" s="60" t="str">
        <f>IF(ISERROR(MATCH(Passout2023[[#This Row], [Batch Start Year]],$L$3:$L$25,0)),"0", "1")</f>
        <v>0</v>
      </c>
      <c r="AB620" s="60" t="str">
        <f>IF(ISERROR(MATCH(Passout2023[[#This Row], [Batch Start Semester]],$K$3:$K$6,0)),"0", "1")</f>
        <v>0</v>
      </c>
      <c r="AC620" s="60" t="str">
        <f>IF(ISERROR(MATCH([3]!Quota_Std_2022_23[[#This Row], [SESSION_TYPE]],$AX$2:$AX$5,0)),"0", "1")</f>
        <v>0</v>
      </c>
      <c r="AD620" s="60" t="str">
        <f>IF(ISERROR(MATCH(#REF!,#REF!,0)),"0", "1")</f>
        <v>0</v>
      </c>
      <c r="AE620" s="60" t="str">
        <f>IF(ISERROR(MATCH([3]!Quota_Std_2022_23[[#This Row], [Gender]],$AN$2:$AN$4,0)),"0", "1")</f>
        <v>0</v>
      </c>
      <c r="AF620" s="60" t="str">
        <f>IF(ISERROR(MATCH([3]!Quota_Std_2022_23[[#This Row], [Quota Type]],[3]Sheet1!$AO$2:$AO$12,0)),"0", "1")</f>
        <v>0</v>
      </c>
      <c r="AG620" s="60" t="str">
        <f>IF(ISERROR(MATCH(#REF!,$BA$2:$BA$8,0)),"0", "1")</f>
        <v>0</v>
      </c>
      <c r="AH620" s="60" t="str">
        <f>IF(ISERROR(MATCH(Passout2023[[#This Row], [Nationality Pakistani/ Foreign]],$D$3:$D$4,0)),"0", "1")</f>
        <v>0</v>
      </c>
    </row>
    <row r="621">
      <c r="A621" s="40"/>
      <c r="B621" s="40"/>
      <c r="C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80"/>
      <c r="P621" s="40"/>
      <c r="Q621" s="40"/>
      <c r="T621" t="s">
        <v>2059</v>
      </c>
      <c r="Y621" s="60" t="str">
        <f>IF(ISERROR(MATCH(Passout2023[[#This Row], [Degree Duration (year)]],$M$3:$M$10,0)),"0", "1")</f>
        <v>0</v>
      </c>
      <c r="Z621" s="60" t="str">
        <f>IF(ISERROR(MATCH(Passout2023[[#This Row], [Admission Type]],$F$3:$F$6,0)),"0", "1")</f>
        <v>0</v>
      </c>
      <c r="AA621" s="60" t="str">
        <f>IF(ISERROR(MATCH(Passout2023[[#This Row], [Batch Start Year]],$L$3:$L$25,0)),"0", "1")</f>
        <v>0</v>
      </c>
      <c r="AB621" s="60" t="str">
        <f>IF(ISERROR(MATCH(Passout2023[[#This Row], [Batch Start Semester]],$K$3:$K$6,0)),"0", "1")</f>
        <v>0</v>
      </c>
      <c r="AC621" s="60" t="str">
        <f>IF(ISERROR(MATCH([3]!Quota_Std_2022_23[[#This Row], [SESSION_TYPE]],$AX$2:$AX$5,0)),"0", "1")</f>
        <v>0</v>
      </c>
      <c r="AD621" s="60" t="str">
        <f>IF(ISERROR(MATCH(#REF!,#REF!,0)),"0", "1")</f>
        <v>0</v>
      </c>
      <c r="AE621" s="60" t="str">
        <f>IF(ISERROR(MATCH([3]!Quota_Std_2022_23[[#This Row], [Gender]],$AN$2:$AN$4,0)),"0", "1")</f>
        <v>0</v>
      </c>
      <c r="AF621" s="60" t="str">
        <f>IF(ISERROR(MATCH([3]!Quota_Std_2022_23[[#This Row], [Quota Type]],[3]Sheet1!$AO$2:$AO$12,0)),"0", "1")</f>
        <v>0</v>
      </c>
      <c r="AG621" s="60" t="str">
        <f>IF(ISERROR(MATCH(#REF!,$BA$2:$BA$8,0)),"0", "1")</f>
        <v>0</v>
      </c>
      <c r="AH621" s="60" t="str">
        <f>IF(ISERROR(MATCH(Passout2023[[#This Row], [Nationality Pakistani/ Foreign]],$D$3:$D$4,0)),"0", "1")</f>
        <v>0</v>
      </c>
    </row>
    <row r="622">
      <c r="A622" s="40"/>
      <c r="B622" s="40"/>
      <c r="C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T622" t="s">
        <v>2060</v>
      </c>
      <c r="Y622" s="60" t="str">
        <f>IF(ISERROR(MATCH(Passout2023[[#This Row], [Degree Duration (year)]],$M$3:$M$10,0)),"0", "1")</f>
        <v>0</v>
      </c>
      <c r="Z622" s="60" t="str">
        <f>IF(ISERROR(MATCH(Passout2023[[#This Row], [Admission Type]],$F$3:$F$6,0)),"0", "1")</f>
        <v>0</v>
      </c>
      <c r="AA622" s="60" t="str">
        <f>IF(ISERROR(MATCH(Passout2023[[#This Row], [Batch Start Year]],$L$3:$L$25,0)),"0", "1")</f>
        <v>0</v>
      </c>
      <c r="AB622" s="60" t="str">
        <f>IF(ISERROR(MATCH(Passout2023[[#This Row], [Batch Start Semester]],$K$3:$K$6,0)),"0", "1")</f>
        <v>0</v>
      </c>
      <c r="AC622" s="60" t="str">
        <f>IF(ISERROR(MATCH([3]!Quota_Std_2022_23[[#This Row], [SESSION_TYPE]],$AX$2:$AX$5,0)),"0", "1")</f>
        <v>0</v>
      </c>
      <c r="AD622" s="60" t="str">
        <f>IF(ISERROR(MATCH(#REF!,#REF!,0)),"0", "1")</f>
        <v>0</v>
      </c>
      <c r="AE622" s="60" t="str">
        <f>IF(ISERROR(MATCH([3]!Quota_Std_2022_23[[#This Row], [Gender]],$AN$2:$AN$4,0)),"0", "1")</f>
        <v>0</v>
      </c>
      <c r="AF622" s="60" t="str">
        <f>IF(ISERROR(MATCH([3]!Quota_Std_2022_23[[#This Row], [Quota Type]],[3]Sheet1!$AO$2:$AO$12,0)),"0", "1")</f>
        <v>0</v>
      </c>
      <c r="AG622" s="60" t="str">
        <f>IF(ISERROR(MATCH(#REF!,$BA$2:$BA$8,0)),"0", "1")</f>
        <v>0</v>
      </c>
      <c r="AH622" s="60" t="str">
        <f>IF(ISERROR(MATCH(Passout2023[[#This Row], [Nationality Pakistani/ Foreign]],$D$3:$D$4,0)),"0", "1")</f>
        <v>0</v>
      </c>
    </row>
    <row r="623">
      <c r="A623" s="40"/>
      <c r="B623" s="40"/>
      <c r="C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80"/>
      <c r="P623" s="40"/>
      <c r="Q623" s="40"/>
      <c r="T623" t="s">
        <v>2061</v>
      </c>
      <c r="Y623" s="60" t="str">
        <f>IF(ISERROR(MATCH(Passout2023[[#This Row], [Degree Duration (year)]],$M$3:$M$10,0)),"0", "1")</f>
        <v>0</v>
      </c>
      <c r="Z623" s="60" t="str">
        <f>IF(ISERROR(MATCH(Passout2023[[#This Row], [Admission Type]],$F$3:$F$6,0)),"0", "1")</f>
        <v>0</v>
      </c>
      <c r="AA623" s="60" t="str">
        <f>IF(ISERROR(MATCH(Passout2023[[#This Row], [Batch Start Year]],$L$3:$L$25,0)),"0", "1")</f>
        <v>0</v>
      </c>
      <c r="AB623" s="60" t="str">
        <f>IF(ISERROR(MATCH(Passout2023[[#This Row], [Batch Start Semester]],$K$3:$K$6,0)),"0", "1")</f>
        <v>0</v>
      </c>
      <c r="AC623" s="60" t="str">
        <f>IF(ISERROR(MATCH([3]!Quota_Std_2022_23[[#This Row], [SESSION_TYPE]],$AX$2:$AX$5,0)),"0", "1")</f>
        <v>0</v>
      </c>
      <c r="AD623" s="60" t="str">
        <f>IF(ISERROR(MATCH(#REF!,#REF!,0)),"0", "1")</f>
        <v>0</v>
      </c>
      <c r="AE623" s="60" t="str">
        <f>IF(ISERROR(MATCH([3]!Quota_Std_2022_23[[#This Row], [Gender]],$AN$2:$AN$4,0)),"0", "1")</f>
        <v>0</v>
      </c>
      <c r="AF623" s="60" t="str">
        <f>IF(ISERROR(MATCH([3]!Quota_Std_2022_23[[#This Row], [Quota Type]],[3]Sheet1!$AO$2:$AO$12,0)),"0", "1")</f>
        <v>0</v>
      </c>
      <c r="AG623" s="60" t="str">
        <f>IF(ISERROR(MATCH(#REF!,$BA$2:$BA$8,0)),"0", "1")</f>
        <v>0</v>
      </c>
      <c r="AH623" s="60" t="str">
        <f>IF(ISERROR(MATCH(Passout2023[[#This Row], [Nationality Pakistani/ Foreign]],$D$3:$D$4,0)),"0", "1")</f>
        <v>0</v>
      </c>
    </row>
    <row r="624">
      <c r="A624" s="40"/>
      <c r="B624" s="40"/>
      <c r="C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T624" t="s">
        <v>2062</v>
      </c>
      <c r="Y624" s="60" t="str">
        <f>IF(ISERROR(MATCH(Passout2023[[#This Row], [Degree Duration (year)]],$M$3:$M$10,0)),"0", "1")</f>
        <v>0</v>
      </c>
      <c r="Z624" s="60" t="str">
        <f>IF(ISERROR(MATCH(Passout2023[[#This Row], [Admission Type]],$F$3:$F$6,0)),"0", "1")</f>
        <v>0</v>
      </c>
      <c r="AA624" s="60" t="str">
        <f>IF(ISERROR(MATCH(Passout2023[[#This Row], [Batch Start Year]],$L$3:$L$25,0)),"0", "1")</f>
        <v>0</v>
      </c>
      <c r="AB624" s="60" t="str">
        <f>IF(ISERROR(MATCH(Passout2023[[#This Row], [Batch Start Semester]],$K$3:$K$6,0)),"0", "1")</f>
        <v>0</v>
      </c>
      <c r="AC624" s="60" t="str">
        <f>IF(ISERROR(MATCH([3]!Quota_Std_2022_23[[#This Row], [SESSION_TYPE]],$AX$2:$AX$5,0)),"0", "1")</f>
        <v>0</v>
      </c>
      <c r="AD624" s="60" t="str">
        <f>IF(ISERROR(MATCH(#REF!,#REF!,0)),"0", "1")</f>
        <v>0</v>
      </c>
      <c r="AE624" s="60" t="str">
        <f>IF(ISERROR(MATCH([3]!Quota_Std_2022_23[[#This Row], [Gender]],$AN$2:$AN$4,0)),"0", "1")</f>
        <v>0</v>
      </c>
      <c r="AF624" s="60" t="str">
        <f>IF(ISERROR(MATCH([3]!Quota_Std_2022_23[[#This Row], [Quota Type]],[3]Sheet1!$AO$2:$AO$12,0)),"0", "1")</f>
        <v>0</v>
      </c>
      <c r="AG624" s="60" t="str">
        <f>IF(ISERROR(MATCH(#REF!,$BA$2:$BA$8,0)),"0", "1")</f>
        <v>0</v>
      </c>
      <c r="AH624" s="60" t="str">
        <f>IF(ISERROR(MATCH(Passout2023[[#This Row], [Nationality Pakistani/ Foreign]],$D$3:$D$4,0)),"0", "1")</f>
        <v>0</v>
      </c>
    </row>
    <row r="625">
      <c r="A625" s="40"/>
      <c r="B625" s="40"/>
      <c r="C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80"/>
      <c r="P625" s="40"/>
      <c r="Q625" s="40"/>
      <c r="T625" t="s">
        <v>2063</v>
      </c>
      <c r="Y625" s="60" t="str">
        <f>IF(ISERROR(MATCH(Passout2023[[#This Row], [Degree Duration (year)]],$M$3:$M$10,0)),"0", "1")</f>
        <v>0</v>
      </c>
      <c r="Z625" s="60" t="str">
        <f>IF(ISERROR(MATCH(Passout2023[[#This Row], [Admission Type]],$F$3:$F$6,0)),"0", "1")</f>
        <v>0</v>
      </c>
      <c r="AA625" s="60" t="str">
        <f>IF(ISERROR(MATCH(Passout2023[[#This Row], [Batch Start Year]],$L$3:$L$25,0)),"0", "1")</f>
        <v>0</v>
      </c>
      <c r="AB625" s="60" t="str">
        <f>IF(ISERROR(MATCH(Passout2023[[#This Row], [Batch Start Semester]],$K$3:$K$6,0)),"0", "1")</f>
        <v>0</v>
      </c>
      <c r="AC625" s="60" t="str">
        <f>IF(ISERROR(MATCH([3]!Quota_Std_2022_23[[#This Row], [SESSION_TYPE]],$AX$2:$AX$5,0)),"0", "1")</f>
        <v>0</v>
      </c>
      <c r="AD625" s="60" t="str">
        <f>IF(ISERROR(MATCH(#REF!,#REF!,0)),"0", "1")</f>
        <v>0</v>
      </c>
      <c r="AE625" s="60" t="str">
        <f>IF(ISERROR(MATCH([3]!Quota_Std_2022_23[[#This Row], [Gender]],$AN$2:$AN$4,0)),"0", "1")</f>
        <v>0</v>
      </c>
      <c r="AF625" s="60" t="str">
        <f>IF(ISERROR(MATCH([3]!Quota_Std_2022_23[[#This Row], [Quota Type]],[3]Sheet1!$AO$2:$AO$12,0)),"0", "1")</f>
        <v>0</v>
      </c>
      <c r="AG625" s="60" t="str">
        <f>IF(ISERROR(MATCH(#REF!,$BA$2:$BA$8,0)),"0", "1")</f>
        <v>0</v>
      </c>
      <c r="AH625" s="60" t="str">
        <f>IF(ISERROR(MATCH(Passout2023[[#This Row], [Nationality Pakistani/ Foreign]],$D$3:$D$4,0)),"0", "1")</f>
        <v>0</v>
      </c>
    </row>
    <row r="626">
      <c r="A626" s="40"/>
      <c r="B626" s="40"/>
      <c r="C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T626" t="s">
        <v>2064</v>
      </c>
      <c r="Y626" s="60" t="str">
        <f>IF(ISERROR(MATCH(Passout2023[[#This Row], [Degree Duration (year)]],$M$3:$M$10,0)),"0", "1")</f>
        <v>0</v>
      </c>
      <c r="Z626" s="60" t="str">
        <f>IF(ISERROR(MATCH(Passout2023[[#This Row], [Admission Type]],$F$3:$F$6,0)),"0", "1")</f>
        <v>0</v>
      </c>
      <c r="AA626" s="60" t="str">
        <f>IF(ISERROR(MATCH(Passout2023[[#This Row], [Batch Start Year]],$L$3:$L$25,0)),"0", "1")</f>
        <v>0</v>
      </c>
      <c r="AB626" s="60" t="str">
        <f>IF(ISERROR(MATCH(Passout2023[[#This Row], [Batch Start Semester]],$K$3:$K$6,0)),"0", "1")</f>
        <v>0</v>
      </c>
      <c r="AC626" s="60" t="str">
        <f>IF(ISERROR(MATCH([3]!Quota_Std_2022_23[[#This Row], [SESSION_TYPE]],$AX$2:$AX$5,0)),"0", "1")</f>
        <v>0</v>
      </c>
      <c r="AD626" s="60" t="str">
        <f>IF(ISERROR(MATCH(#REF!,#REF!,0)),"0", "1")</f>
        <v>0</v>
      </c>
      <c r="AE626" s="60" t="str">
        <f>IF(ISERROR(MATCH([3]!Quota_Std_2022_23[[#This Row], [Gender]],$AN$2:$AN$4,0)),"0", "1")</f>
        <v>0</v>
      </c>
      <c r="AF626" s="60" t="str">
        <f>IF(ISERROR(MATCH([3]!Quota_Std_2022_23[[#This Row], [Quota Type]],[3]Sheet1!$AO$2:$AO$12,0)),"0", "1")</f>
        <v>0</v>
      </c>
      <c r="AG626" s="60" t="str">
        <f>IF(ISERROR(MATCH(#REF!,$BA$2:$BA$8,0)),"0", "1")</f>
        <v>0</v>
      </c>
      <c r="AH626" s="60" t="str">
        <f>IF(ISERROR(MATCH(Passout2023[[#This Row], [Nationality Pakistani/ Foreign]],$D$3:$D$4,0)),"0", "1")</f>
        <v>0</v>
      </c>
    </row>
    <row r="627">
      <c r="A627" s="40"/>
      <c r="B627" s="40"/>
      <c r="C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80"/>
      <c r="P627" s="40"/>
      <c r="Q627" s="40"/>
      <c r="T627" t="s">
        <v>2065</v>
      </c>
      <c r="Y627" s="60" t="str">
        <f>IF(ISERROR(MATCH(Passout2023[[#This Row], [Degree Duration (year)]],$M$3:$M$10,0)),"0", "1")</f>
        <v>0</v>
      </c>
      <c r="Z627" s="60" t="str">
        <f>IF(ISERROR(MATCH(Passout2023[[#This Row], [Admission Type]],$F$3:$F$6,0)),"0", "1")</f>
        <v>0</v>
      </c>
      <c r="AA627" s="60" t="str">
        <f>IF(ISERROR(MATCH(Passout2023[[#This Row], [Batch Start Year]],$L$3:$L$25,0)),"0", "1")</f>
        <v>0</v>
      </c>
      <c r="AB627" s="60" t="str">
        <f>IF(ISERROR(MATCH(Passout2023[[#This Row], [Batch Start Semester]],$K$3:$K$6,0)),"0", "1")</f>
        <v>0</v>
      </c>
      <c r="AC627" s="60" t="str">
        <f>IF(ISERROR(MATCH([3]!Quota_Std_2022_23[[#This Row], [SESSION_TYPE]],$AX$2:$AX$5,0)),"0", "1")</f>
        <v>0</v>
      </c>
      <c r="AD627" s="60" t="str">
        <f>IF(ISERROR(MATCH(#REF!,#REF!,0)),"0", "1")</f>
        <v>0</v>
      </c>
      <c r="AE627" s="60" t="str">
        <f>IF(ISERROR(MATCH([3]!Quota_Std_2022_23[[#This Row], [Gender]],$AN$2:$AN$4,0)),"0", "1")</f>
        <v>0</v>
      </c>
      <c r="AF627" s="60" t="str">
        <f>IF(ISERROR(MATCH([3]!Quota_Std_2022_23[[#This Row], [Quota Type]],[3]Sheet1!$AO$2:$AO$12,0)),"0", "1")</f>
        <v>0</v>
      </c>
      <c r="AG627" s="60" t="str">
        <f>IF(ISERROR(MATCH(#REF!,$BA$2:$BA$8,0)),"0", "1")</f>
        <v>0</v>
      </c>
      <c r="AH627" s="60" t="str">
        <f>IF(ISERROR(MATCH(Passout2023[[#This Row], [Nationality Pakistani/ Foreign]],$D$3:$D$4,0)),"0", "1")</f>
        <v>0</v>
      </c>
    </row>
    <row r="628">
      <c r="A628" s="40"/>
      <c r="B628" s="40"/>
      <c r="C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T628" t="s">
        <v>2066</v>
      </c>
      <c r="Y628" s="60" t="str">
        <f>IF(ISERROR(MATCH(Passout2023[[#This Row], [Degree Duration (year)]],$M$3:$M$10,0)),"0", "1")</f>
        <v>0</v>
      </c>
      <c r="Z628" s="60" t="str">
        <f>IF(ISERROR(MATCH(Passout2023[[#This Row], [Admission Type]],$F$3:$F$6,0)),"0", "1")</f>
        <v>0</v>
      </c>
      <c r="AA628" s="60" t="str">
        <f>IF(ISERROR(MATCH(Passout2023[[#This Row], [Batch Start Year]],$L$3:$L$25,0)),"0", "1")</f>
        <v>0</v>
      </c>
      <c r="AB628" s="60" t="str">
        <f>IF(ISERROR(MATCH(Passout2023[[#This Row], [Batch Start Semester]],$K$3:$K$6,0)),"0", "1")</f>
        <v>0</v>
      </c>
      <c r="AC628" s="60" t="str">
        <f>IF(ISERROR(MATCH([3]!Quota_Std_2022_23[[#This Row], [SESSION_TYPE]],$AX$2:$AX$5,0)),"0", "1")</f>
        <v>0</v>
      </c>
      <c r="AD628" s="60" t="str">
        <f>IF(ISERROR(MATCH(#REF!,#REF!,0)),"0", "1")</f>
        <v>0</v>
      </c>
      <c r="AE628" s="60" t="str">
        <f>IF(ISERROR(MATCH([3]!Quota_Std_2022_23[[#This Row], [Gender]],$AN$2:$AN$4,0)),"0", "1")</f>
        <v>0</v>
      </c>
      <c r="AF628" s="60" t="str">
        <f>IF(ISERROR(MATCH([3]!Quota_Std_2022_23[[#This Row], [Quota Type]],[3]Sheet1!$AO$2:$AO$12,0)),"0", "1")</f>
        <v>0</v>
      </c>
      <c r="AG628" s="60" t="str">
        <f>IF(ISERROR(MATCH(#REF!,$BA$2:$BA$8,0)),"0", "1")</f>
        <v>0</v>
      </c>
      <c r="AH628" s="60" t="str">
        <f>IF(ISERROR(MATCH(Passout2023[[#This Row], [Nationality Pakistani/ Foreign]],$D$3:$D$4,0)),"0", "1")</f>
        <v>0</v>
      </c>
    </row>
    <row r="629">
      <c r="A629" s="40"/>
      <c r="B629" s="40"/>
      <c r="C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80"/>
      <c r="P629" s="40"/>
      <c r="Q629" s="40"/>
      <c r="T629" t="s">
        <v>2067</v>
      </c>
      <c r="Y629" s="60" t="str">
        <f>IF(ISERROR(MATCH(Passout2023[[#This Row], [Degree Duration (year)]],$M$3:$M$10,0)),"0", "1")</f>
        <v>0</v>
      </c>
      <c r="Z629" s="60" t="str">
        <f>IF(ISERROR(MATCH(Passout2023[[#This Row], [Admission Type]],$F$3:$F$6,0)),"0", "1")</f>
        <v>0</v>
      </c>
      <c r="AA629" s="60" t="str">
        <f>IF(ISERROR(MATCH(Passout2023[[#This Row], [Batch Start Year]],$L$3:$L$25,0)),"0", "1")</f>
        <v>0</v>
      </c>
      <c r="AB629" s="60" t="str">
        <f>IF(ISERROR(MATCH(Passout2023[[#This Row], [Batch Start Semester]],$K$3:$K$6,0)),"0", "1")</f>
        <v>0</v>
      </c>
      <c r="AC629" s="60" t="str">
        <f>IF(ISERROR(MATCH([3]!Quota_Std_2022_23[[#This Row], [SESSION_TYPE]],$AX$2:$AX$5,0)),"0", "1")</f>
        <v>0</v>
      </c>
      <c r="AD629" s="60" t="str">
        <f>IF(ISERROR(MATCH(#REF!,#REF!,0)),"0", "1")</f>
        <v>0</v>
      </c>
      <c r="AE629" s="60" t="str">
        <f>IF(ISERROR(MATCH([3]!Quota_Std_2022_23[[#This Row], [Gender]],$AN$2:$AN$4,0)),"0", "1")</f>
        <v>0</v>
      </c>
      <c r="AF629" s="60" t="str">
        <f>IF(ISERROR(MATCH([3]!Quota_Std_2022_23[[#This Row], [Quota Type]],[3]Sheet1!$AO$2:$AO$12,0)),"0", "1")</f>
        <v>0</v>
      </c>
      <c r="AG629" s="60" t="str">
        <f>IF(ISERROR(MATCH(#REF!,$BA$2:$BA$8,0)),"0", "1")</f>
        <v>0</v>
      </c>
      <c r="AH629" s="60" t="str">
        <f>IF(ISERROR(MATCH(Passout2023[[#This Row], [Nationality Pakistani/ Foreign]],$D$3:$D$4,0)),"0", "1")</f>
        <v>0</v>
      </c>
    </row>
    <row r="630">
      <c r="A630" s="40"/>
      <c r="B630" s="40"/>
      <c r="C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T630" t="s">
        <v>2068</v>
      </c>
      <c r="Y630" s="60" t="str">
        <f>IF(ISERROR(MATCH(Passout2023[[#This Row], [Degree Duration (year)]],$M$3:$M$10,0)),"0", "1")</f>
        <v>0</v>
      </c>
      <c r="Z630" s="60" t="str">
        <f>IF(ISERROR(MATCH(Passout2023[[#This Row], [Admission Type]],$F$3:$F$6,0)),"0", "1")</f>
        <v>0</v>
      </c>
      <c r="AA630" s="60" t="str">
        <f>IF(ISERROR(MATCH(Passout2023[[#This Row], [Batch Start Year]],$L$3:$L$25,0)),"0", "1")</f>
        <v>0</v>
      </c>
      <c r="AB630" s="60" t="str">
        <f>IF(ISERROR(MATCH(Passout2023[[#This Row], [Batch Start Semester]],$K$3:$K$6,0)),"0", "1")</f>
        <v>0</v>
      </c>
      <c r="AC630" s="60" t="str">
        <f>IF(ISERROR(MATCH([3]!Quota_Std_2022_23[[#This Row], [SESSION_TYPE]],$AX$2:$AX$5,0)),"0", "1")</f>
        <v>0</v>
      </c>
      <c r="AD630" s="60" t="str">
        <f>IF(ISERROR(MATCH(#REF!,#REF!,0)),"0", "1")</f>
        <v>0</v>
      </c>
      <c r="AE630" s="60" t="str">
        <f>IF(ISERROR(MATCH([3]!Quota_Std_2022_23[[#This Row], [Gender]],$AN$2:$AN$4,0)),"0", "1")</f>
        <v>0</v>
      </c>
      <c r="AF630" s="60" t="str">
        <f>IF(ISERROR(MATCH([3]!Quota_Std_2022_23[[#This Row], [Quota Type]],[3]Sheet1!$AO$2:$AO$12,0)),"0", "1")</f>
        <v>0</v>
      </c>
      <c r="AG630" s="60" t="str">
        <f>IF(ISERROR(MATCH(#REF!,$BA$2:$BA$8,0)),"0", "1")</f>
        <v>0</v>
      </c>
      <c r="AH630" s="60" t="str">
        <f>IF(ISERROR(MATCH(Passout2023[[#This Row], [Nationality Pakistani/ Foreign]],$D$3:$D$4,0)),"0", "1")</f>
        <v>0</v>
      </c>
    </row>
    <row r="631">
      <c r="A631" s="40"/>
      <c r="B631" s="40"/>
      <c r="C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T631" t="s">
        <v>2069</v>
      </c>
      <c r="Y631" s="60" t="str">
        <f>IF(ISERROR(MATCH(Passout2023[[#This Row], [Degree Duration (year)]],$M$3:$M$10,0)),"0", "1")</f>
        <v>0</v>
      </c>
      <c r="Z631" s="60" t="str">
        <f>IF(ISERROR(MATCH(Passout2023[[#This Row], [Admission Type]],$F$3:$F$6,0)),"0", "1")</f>
        <v>0</v>
      </c>
      <c r="AA631" s="60" t="str">
        <f>IF(ISERROR(MATCH(Passout2023[[#This Row], [Batch Start Year]],$L$3:$L$25,0)),"0", "1")</f>
        <v>0</v>
      </c>
      <c r="AB631" s="60" t="str">
        <f>IF(ISERROR(MATCH(Passout2023[[#This Row], [Batch Start Semester]],$K$3:$K$6,0)),"0", "1")</f>
        <v>0</v>
      </c>
      <c r="AC631" s="60" t="str">
        <f>IF(ISERROR(MATCH([3]!Quota_Std_2022_23[[#This Row], [SESSION_TYPE]],$AX$2:$AX$5,0)),"0", "1")</f>
        <v>0</v>
      </c>
      <c r="AD631" s="60" t="str">
        <f>IF(ISERROR(MATCH(#REF!,#REF!,0)),"0", "1")</f>
        <v>0</v>
      </c>
      <c r="AE631" s="60" t="str">
        <f>IF(ISERROR(MATCH([3]!Quota_Std_2022_23[[#This Row], [Gender]],$AN$2:$AN$4,0)),"0", "1")</f>
        <v>0</v>
      </c>
      <c r="AF631" s="60" t="str">
        <f>IF(ISERROR(MATCH([3]!Quota_Std_2022_23[[#This Row], [Quota Type]],[3]Sheet1!$AO$2:$AO$12,0)),"0", "1")</f>
        <v>0</v>
      </c>
      <c r="AG631" s="60" t="str">
        <f>IF(ISERROR(MATCH(#REF!,$BA$2:$BA$8,0)),"0", "1")</f>
        <v>0</v>
      </c>
      <c r="AH631" s="60" t="str">
        <f>IF(ISERROR(MATCH(Passout2023[[#This Row], [Nationality Pakistani/ Foreign]],$D$3:$D$4,0)),"0", "1")</f>
        <v>0</v>
      </c>
    </row>
    <row r="632">
      <c r="A632" s="40"/>
      <c r="B632" s="40"/>
      <c r="C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80"/>
      <c r="P632" s="40"/>
      <c r="Q632" s="40"/>
      <c r="T632" t="s">
        <v>2070</v>
      </c>
      <c r="Y632" s="60" t="str">
        <f>IF(ISERROR(MATCH(Passout2023[[#This Row], [Degree Duration (year)]],$M$3:$M$10,0)),"0", "1")</f>
        <v>0</v>
      </c>
      <c r="Z632" s="60" t="str">
        <f>IF(ISERROR(MATCH(Passout2023[[#This Row], [Admission Type]],$F$3:$F$6,0)),"0", "1")</f>
        <v>0</v>
      </c>
      <c r="AA632" s="60" t="str">
        <f>IF(ISERROR(MATCH(Passout2023[[#This Row], [Batch Start Year]],$L$3:$L$25,0)),"0", "1")</f>
        <v>0</v>
      </c>
      <c r="AB632" s="60" t="str">
        <f>IF(ISERROR(MATCH(Passout2023[[#This Row], [Batch Start Semester]],$K$3:$K$6,0)),"0", "1")</f>
        <v>0</v>
      </c>
      <c r="AC632" s="60" t="str">
        <f>IF(ISERROR(MATCH([3]!Quota_Std_2022_23[[#This Row], [SESSION_TYPE]],$AX$2:$AX$5,0)),"0", "1")</f>
        <v>0</v>
      </c>
      <c r="AD632" s="60" t="str">
        <f>IF(ISERROR(MATCH(#REF!,#REF!,0)),"0", "1")</f>
        <v>0</v>
      </c>
      <c r="AE632" s="60" t="str">
        <f>IF(ISERROR(MATCH([3]!Quota_Std_2022_23[[#This Row], [Gender]],$AN$2:$AN$4,0)),"0", "1")</f>
        <v>0</v>
      </c>
      <c r="AF632" s="60" t="str">
        <f>IF(ISERROR(MATCH([3]!Quota_Std_2022_23[[#This Row], [Quota Type]],[3]Sheet1!$AO$2:$AO$12,0)),"0", "1")</f>
        <v>0</v>
      </c>
      <c r="AG632" s="60" t="str">
        <f>IF(ISERROR(MATCH(#REF!,$BA$2:$BA$8,0)),"0", "1")</f>
        <v>0</v>
      </c>
      <c r="AH632" s="60" t="str">
        <f>IF(ISERROR(MATCH(Passout2023[[#This Row], [Nationality Pakistani/ Foreign]],$D$3:$D$4,0)),"0", "1")</f>
        <v>0</v>
      </c>
    </row>
    <row r="633">
      <c r="A633" s="40"/>
      <c r="B633" s="40"/>
      <c r="C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T633" t="s">
        <v>2071</v>
      </c>
      <c r="Y633" s="60" t="str">
        <f>IF(ISERROR(MATCH(Passout2023[[#This Row], [Degree Duration (year)]],$M$3:$M$10,0)),"0", "1")</f>
        <v>0</v>
      </c>
      <c r="Z633" s="60" t="str">
        <f>IF(ISERROR(MATCH(Passout2023[[#This Row], [Admission Type]],$F$3:$F$6,0)),"0", "1")</f>
        <v>0</v>
      </c>
      <c r="AA633" s="60" t="str">
        <f>IF(ISERROR(MATCH(Passout2023[[#This Row], [Batch Start Year]],$L$3:$L$25,0)),"0", "1")</f>
        <v>0</v>
      </c>
      <c r="AB633" s="60" t="str">
        <f>IF(ISERROR(MATCH(Passout2023[[#This Row], [Batch Start Semester]],$K$3:$K$6,0)),"0", "1")</f>
        <v>0</v>
      </c>
      <c r="AC633" s="60" t="str">
        <f>IF(ISERROR(MATCH([3]!Quota_Std_2022_23[[#This Row], [SESSION_TYPE]],$AX$2:$AX$5,0)),"0", "1")</f>
        <v>0</v>
      </c>
      <c r="AD633" s="60" t="str">
        <f>IF(ISERROR(MATCH(#REF!,#REF!,0)),"0", "1")</f>
        <v>0</v>
      </c>
      <c r="AE633" s="60" t="str">
        <f>IF(ISERROR(MATCH([3]!Quota_Std_2022_23[[#This Row], [Gender]],$AN$2:$AN$4,0)),"0", "1")</f>
        <v>0</v>
      </c>
      <c r="AF633" s="60" t="str">
        <f>IF(ISERROR(MATCH([3]!Quota_Std_2022_23[[#This Row], [Quota Type]],[3]Sheet1!$AO$2:$AO$12,0)),"0", "1")</f>
        <v>0</v>
      </c>
      <c r="AG633" s="60" t="str">
        <f>IF(ISERROR(MATCH(#REF!,$BA$2:$BA$8,0)),"0", "1")</f>
        <v>0</v>
      </c>
      <c r="AH633" s="60" t="str">
        <f>IF(ISERROR(MATCH(Passout2023[[#This Row], [Nationality Pakistani/ Foreign]],$D$3:$D$4,0)),"0", "1")</f>
        <v>0</v>
      </c>
    </row>
    <row r="634">
      <c r="A634" s="40"/>
      <c r="B634" s="40"/>
      <c r="C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80"/>
      <c r="P634" s="40"/>
      <c r="Q634" s="40"/>
      <c r="T634" t="s">
        <v>2072</v>
      </c>
      <c r="Y634" s="60" t="str">
        <f>IF(ISERROR(MATCH(Passout2023[[#This Row], [Degree Duration (year)]],$M$3:$M$10,0)),"0", "1")</f>
        <v>0</v>
      </c>
      <c r="Z634" s="60" t="str">
        <f>IF(ISERROR(MATCH(Passout2023[[#This Row], [Admission Type]],$F$3:$F$6,0)),"0", "1")</f>
        <v>0</v>
      </c>
      <c r="AA634" s="60" t="str">
        <f>IF(ISERROR(MATCH(Passout2023[[#This Row], [Batch Start Year]],$L$3:$L$25,0)),"0", "1")</f>
        <v>0</v>
      </c>
      <c r="AB634" s="60" t="str">
        <f>IF(ISERROR(MATCH(Passout2023[[#This Row], [Batch Start Semester]],$K$3:$K$6,0)),"0", "1")</f>
        <v>0</v>
      </c>
      <c r="AC634" s="60" t="str">
        <f>IF(ISERROR(MATCH([3]!Quota_Std_2022_23[[#This Row], [SESSION_TYPE]],$AX$2:$AX$5,0)),"0", "1")</f>
        <v>0</v>
      </c>
      <c r="AD634" s="60" t="str">
        <f>IF(ISERROR(MATCH(#REF!,#REF!,0)),"0", "1")</f>
        <v>0</v>
      </c>
      <c r="AE634" s="60" t="str">
        <f>IF(ISERROR(MATCH([3]!Quota_Std_2022_23[[#This Row], [Gender]],$AN$2:$AN$4,0)),"0", "1")</f>
        <v>0</v>
      </c>
      <c r="AF634" s="60" t="str">
        <f>IF(ISERROR(MATCH([3]!Quota_Std_2022_23[[#This Row], [Quota Type]],[3]Sheet1!$AO$2:$AO$12,0)),"0", "1")</f>
        <v>0</v>
      </c>
      <c r="AG634" s="60" t="str">
        <f>IF(ISERROR(MATCH(#REF!,$BA$2:$BA$8,0)),"0", "1")</f>
        <v>0</v>
      </c>
      <c r="AH634" s="60" t="str">
        <f>IF(ISERROR(MATCH(Passout2023[[#This Row], [Nationality Pakistani/ Foreign]],$D$3:$D$4,0)),"0", "1")</f>
        <v>0</v>
      </c>
    </row>
    <row r="635">
      <c r="A635" s="40"/>
      <c r="B635" s="40"/>
      <c r="C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T635" t="s">
        <v>2073</v>
      </c>
      <c r="Y635" s="60" t="str">
        <f>IF(ISERROR(MATCH(Passout2023[[#This Row], [Degree Duration (year)]],$M$3:$M$10,0)),"0", "1")</f>
        <v>0</v>
      </c>
      <c r="Z635" s="60" t="str">
        <f>IF(ISERROR(MATCH(Passout2023[[#This Row], [Admission Type]],$F$3:$F$6,0)),"0", "1")</f>
        <v>0</v>
      </c>
      <c r="AA635" s="60" t="str">
        <f>IF(ISERROR(MATCH(Passout2023[[#This Row], [Batch Start Year]],$L$3:$L$25,0)),"0", "1")</f>
        <v>0</v>
      </c>
      <c r="AB635" s="60" t="str">
        <f>IF(ISERROR(MATCH(Passout2023[[#This Row], [Batch Start Semester]],$K$3:$K$6,0)),"0", "1")</f>
        <v>0</v>
      </c>
      <c r="AC635" s="60" t="str">
        <f>IF(ISERROR(MATCH([3]!Quota_Std_2022_23[[#This Row], [SESSION_TYPE]],$AX$2:$AX$5,0)),"0", "1")</f>
        <v>0</v>
      </c>
      <c r="AD635" s="60" t="str">
        <f>IF(ISERROR(MATCH(#REF!,#REF!,0)),"0", "1")</f>
        <v>0</v>
      </c>
      <c r="AE635" s="60" t="str">
        <f>IF(ISERROR(MATCH([3]!Quota_Std_2022_23[[#This Row], [Gender]],$AN$2:$AN$4,0)),"0", "1")</f>
        <v>0</v>
      </c>
      <c r="AF635" s="60" t="str">
        <f>IF(ISERROR(MATCH([3]!Quota_Std_2022_23[[#This Row], [Quota Type]],[3]Sheet1!$AO$2:$AO$12,0)),"0", "1")</f>
        <v>0</v>
      </c>
      <c r="AG635" s="60" t="str">
        <f>IF(ISERROR(MATCH(#REF!,$BA$2:$BA$8,0)),"0", "1")</f>
        <v>0</v>
      </c>
      <c r="AH635" s="60" t="str">
        <f>IF(ISERROR(MATCH(Passout2023[[#This Row], [Nationality Pakistani/ Foreign]],$D$3:$D$4,0)),"0", "1")</f>
        <v>0</v>
      </c>
    </row>
    <row r="636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80"/>
      <c r="P636" s="40"/>
      <c r="Q636" s="40"/>
      <c r="T636" t="s">
        <v>2074</v>
      </c>
      <c r="Y636" s="60" t="str">
        <f>IF(ISERROR(MATCH(Passout2023[[#This Row], [Degree Duration (year)]],$M$3:$M$10,0)),"0", "1")</f>
        <v>0</v>
      </c>
      <c r="Z636" s="60" t="str">
        <f>IF(ISERROR(MATCH(Passout2023[[#This Row], [Admission Type]],$F$3:$F$6,0)),"0", "1")</f>
        <v>0</v>
      </c>
      <c r="AA636" s="60" t="str">
        <f>IF(ISERROR(MATCH(Passout2023[[#This Row], [Batch Start Year]],$L$3:$L$25,0)),"0", "1")</f>
        <v>0</v>
      </c>
      <c r="AB636" s="60" t="str">
        <f>IF(ISERROR(MATCH(Passout2023[[#This Row], [Batch Start Semester]],$K$3:$K$6,0)),"0", "1")</f>
        <v>0</v>
      </c>
      <c r="AC636" s="60" t="str">
        <f>IF(ISERROR(MATCH([3]!Quota_Std_2022_23[[#This Row], [SESSION_TYPE]],$AX$2:$AX$5,0)),"0", "1")</f>
        <v>0</v>
      </c>
      <c r="AD636" s="60" t="str">
        <f>IF(ISERROR(MATCH(#REF!,#REF!,0)),"0", "1")</f>
        <v>0</v>
      </c>
      <c r="AE636" s="60" t="str">
        <f>IF(ISERROR(MATCH([3]!Quota_Std_2022_23[[#This Row], [Gender]],$AN$2:$AN$4,0)),"0", "1")</f>
        <v>0</v>
      </c>
      <c r="AF636" s="60" t="str">
        <f>IF(ISERROR(MATCH([3]!Quota_Std_2022_23[[#This Row], [Quota Type]],[3]Sheet1!$AO$2:$AO$12,0)),"0", "1")</f>
        <v>0</v>
      </c>
      <c r="AG636" s="60" t="str">
        <f>IF(ISERROR(MATCH(#REF!,$BA$2:$BA$8,0)),"0", "1")</f>
        <v>0</v>
      </c>
      <c r="AH636" s="60" t="str">
        <f>IF(ISERROR(MATCH(Passout2023[[#This Row], [Nationality Pakistani/ Foreign]],$D$3:$D$4,0)),"0", "1")</f>
        <v>0</v>
      </c>
    </row>
    <row r="637">
      <c r="A637" s="40"/>
      <c r="B637" s="40"/>
      <c r="C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T637" t="s">
        <v>2075</v>
      </c>
      <c r="Y637" s="60" t="str">
        <f>IF(ISERROR(MATCH(Passout2023[[#This Row], [Degree Duration (year)]],$M$3:$M$10,0)),"0", "1")</f>
        <v>0</v>
      </c>
      <c r="Z637" s="60" t="str">
        <f>IF(ISERROR(MATCH(Passout2023[[#This Row], [Admission Type]],$F$3:$F$6,0)),"0", "1")</f>
        <v>0</v>
      </c>
      <c r="AA637" s="60" t="str">
        <f>IF(ISERROR(MATCH(Passout2023[[#This Row], [Batch Start Year]],$L$3:$L$25,0)),"0", "1")</f>
        <v>0</v>
      </c>
      <c r="AB637" s="60" t="str">
        <f>IF(ISERROR(MATCH(Passout2023[[#This Row], [Batch Start Semester]],$K$3:$K$6,0)),"0", "1")</f>
        <v>0</v>
      </c>
      <c r="AC637" s="60" t="str">
        <f>IF(ISERROR(MATCH([3]!Quota_Std_2022_23[[#This Row], [SESSION_TYPE]],$AX$2:$AX$5,0)),"0", "1")</f>
        <v>0</v>
      </c>
      <c r="AD637" s="60" t="str">
        <f>IF(ISERROR(MATCH(#REF!,#REF!,0)),"0", "1")</f>
        <v>0</v>
      </c>
      <c r="AE637" s="60" t="str">
        <f>IF(ISERROR(MATCH([3]!Quota_Std_2022_23[[#This Row], [Gender]],$AN$2:$AN$4,0)),"0", "1")</f>
        <v>0</v>
      </c>
      <c r="AF637" s="60" t="str">
        <f>IF(ISERROR(MATCH([3]!Quota_Std_2022_23[[#This Row], [Quota Type]],[3]Sheet1!$AO$2:$AO$12,0)),"0", "1")</f>
        <v>0</v>
      </c>
      <c r="AG637" s="60" t="str">
        <f>IF(ISERROR(MATCH(#REF!,$BA$2:$BA$8,0)),"0", "1")</f>
        <v>0</v>
      </c>
      <c r="AH637" s="60" t="str">
        <f>IF(ISERROR(MATCH(Passout2023[[#This Row], [Nationality Pakistani/ Foreign]],$D$3:$D$4,0)),"0", "1")</f>
        <v>0</v>
      </c>
    </row>
    <row r="638">
      <c r="A638" s="40"/>
      <c r="B638" s="40"/>
      <c r="C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80"/>
      <c r="P638" s="40"/>
      <c r="Q638" s="40"/>
      <c r="T638" t="s">
        <v>2076</v>
      </c>
      <c r="Y638" s="60" t="str">
        <f>IF(ISERROR(MATCH(Passout2023[[#This Row], [Degree Duration (year)]],$M$3:$M$10,0)),"0", "1")</f>
        <v>0</v>
      </c>
      <c r="Z638" s="60" t="str">
        <f>IF(ISERROR(MATCH(Passout2023[[#This Row], [Admission Type]],$F$3:$F$6,0)),"0", "1")</f>
        <v>0</v>
      </c>
      <c r="AA638" s="60" t="str">
        <f>IF(ISERROR(MATCH(Passout2023[[#This Row], [Batch Start Year]],$L$3:$L$25,0)),"0", "1")</f>
        <v>0</v>
      </c>
      <c r="AB638" s="60" t="str">
        <f>IF(ISERROR(MATCH(Passout2023[[#This Row], [Batch Start Semester]],$K$3:$K$6,0)),"0", "1")</f>
        <v>0</v>
      </c>
      <c r="AC638" s="60" t="str">
        <f>IF(ISERROR(MATCH([3]!Quota_Std_2022_23[[#This Row], [SESSION_TYPE]],$AX$2:$AX$5,0)),"0", "1")</f>
        <v>0</v>
      </c>
      <c r="AD638" s="60" t="str">
        <f>IF(ISERROR(MATCH(#REF!,#REF!,0)),"0", "1")</f>
        <v>0</v>
      </c>
      <c r="AE638" s="60" t="str">
        <f>IF(ISERROR(MATCH([3]!Quota_Std_2022_23[[#This Row], [Gender]],$AN$2:$AN$4,0)),"0", "1")</f>
        <v>0</v>
      </c>
      <c r="AF638" s="60" t="str">
        <f>IF(ISERROR(MATCH([3]!Quota_Std_2022_23[[#This Row], [Quota Type]],[3]Sheet1!$AO$2:$AO$12,0)),"0", "1")</f>
        <v>0</v>
      </c>
      <c r="AG638" s="60" t="str">
        <f>IF(ISERROR(MATCH(#REF!,$BA$2:$BA$8,0)),"0", "1")</f>
        <v>0</v>
      </c>
      <c r="AH638" s="60" t="str">
        <f>IF(ISERROR(MATCH(Passout2023[[#This Row], [Nationality Pakistani/ Foreign]],$D$3:$D$4,0)),"0", "1")</f>
        <v>0</v>
      </c>
    </row>
    <row r="639">
      <c r="A639" s="40"/>
      <c r="B639" s="40"/>
      <c r="C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T639" t="s">
        <v>2077</v>
      </c>
      <c r="Y639" s="60" t="str">
        <f>IF(ISERROR(MATCH(Passout2023[[#This Row], [Degree Duration (year)]],$M$3:$M$10,0)),"0", "1")</f>
        <v>0</v>
      </c>
      <c r="Z639" s="60" t="str">
        <f>IF(ISERROR(MATCH(Passout2023[[#This Row], [Admission Type]],$F$3:$F$6,0)),"0", "1")</f>
        <v>0</v>
      </c>
      <c r="AA639" s="60" t="str">
        <f>IF(ISERROR(MATCH(Passout2023[[#This Row], [Batch Start Year]],$L$3:$L$25,0)),"0", "1")</f>
        <v>0</v>
      </c>
      <c r="AB639" s="60" t="str">
        <f>IF(ISERROR(MATCH(Passout2023[[#This Row], [Batch Start Semester]],$K$3:$K$6,0)),"0", "1")</f>
        <v>0</v>
      </c>
      <c r="AC639" s="60" t="str">
        <f>IF(ISERROR(MATCH([3]!Quota_Std_2022_23[[#This Row], [SESSION_TYPE]],$AX$2:$AX$5,0)),"0", "1")</f>
        <v>0</v>
      </c>
      <c r="AD639" s="60" t="str">
        <f>IF(ISERROR(MATCH(#REF!,#REF!,0)),"0", "1")</f>
        <v>0</v>
      </c>
      <c r="AE639" s="60" t="str">
        <f>IF(ISERROR(MATCH([3]!Quota_Std_2022_23[[#This Row], [Gender]],$AN$2:$AN$4,0)),"0", "1")</f>
        <v>0</v>
      </c>
      <c r="AF639" s="60" t="str">
        <f>IF(ISERROR(MATCH([3]!Quota_Std_2022_23[[#This Row], [Quota Type]],[3]Sheet1!$AO$2:$AO$12,0)),"0", "1")</f>
        <v>0</v>
      </c>
      <c r="AG639" s="60" t="str">
        <f>IF(ISERROR(MATCH(#REF!,$BA$2:$BA$8,0)),"0", "1")</f>
        <v>0</v>
      </c>
      <c r="AH639" s="60" t="str">
        <f>IF(ISERROR(MATCH(Passout2023[[#This Row], [Nationality Pakistani/ Foreign]],$D$3:$D$4,0)),"0", "1")</f>
        <v>0</v>
      </c>
    </row>
    <row r="640">
      <c r="A640" s="40"/>
      <c r="B640" s="40"/>
      <c r="C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80"/>
      <c r="P640" s="40"/>
      <c r="Q640" s="40"/>
      <c r="T640" t="s">
        <v>2078</v>
      </c>
      <c r="Y640" s="60" t="str">
        <f>IF(ISERROR(MATCH(Passout2023[[#This Row], [Degree Duration (year)]],$M$3:$M$10,0)),"0", "1")</f>
        <v>0</v>
      </c>
      <c r="Z640" s="60" t="str">
        <f>IF(ISERROR(MATCH(Passout2023[[#This Row], [Admission Type]],$F$3:$F$6,0)),"0", "1")</f>
        <v>0</v>
      </c>
      <c r="AA640" s="60" t="str">
        <f>IF(ISERROR(MATCH(Passout2023[[#This Row], [Batch Start Year]],$L$3:$L$25,0)),"0", "1")</f>
        <v>0</v>
      </c>
      <c r="AB640" s="60" t="str">
        <f>IF(ISERROR(MATCH(Passout2023[[#This Row], [Batch Start Semester]],$K$3:$K$6,0)),"0", "1")</f>
        <v>0</v>
      </c>
      <c r="AC640" s="60" t="str">
        <f>IF(ISERROR(MATCH([3]!Quota_Std_2022_23[[#This Row], [SESSION_TYPE]],$AX$2:$AX$5,0)),"0", "1")</f>
        <v>0</v>
      </c>
      <c r="AD640" s="60" t="str">
        <f>IF(ISERROR(MATCH(#REF!,#REF!,0)),"0", "1")</f>
        <v>0</v>
      </c>
      <c r="AE640" s="60" t="str">
        <f>IF(ISERROR(MATCH([3]!Quota_Std_2022_23[[#This Row], [Gender]],$AN$2:$AN$4,0)),"0", "1")</f>
        <v>0</v>
      </c>
      <c r="AF640" s="60" t="str">
        <f>IF(ISERROR(MATCH([3]!Quota_Std_2022_23[[#This Row], [Quota Type]],[3]Sheet1!$AO$2:$AO$12,0)),"0", "1")</f>
        <v>0</v>
      </c>
      <c r="AG640" s="60" t="str">
        <f>IF(ISERROR(MATCH(#REF!,$BA$2:$BA$8,0)),"0", "1")</f>
        <v>0</v>
      </c>
      <c r="AH640" s="60" t="str">
        <f>IF(ISERROR(MATCH(Passout2023[[#This Row], [Nationality Pakistani/ Foreign]],$D$3:$D$4,0)),"0", "1")</f>
        <v>0</v>
      </c>
    </row>
    <row r="641">
      <c r="A641" s="40"/>
      <c r="B641" s="40"/>
      <c r="C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T641" t="s">
        <v>2079</v>
      </c>
      <c r="Y641" s="60" t="str">
        <f>IF(ISERROR(MATCH(Passout2023[[#This Row], [Degree Duration (year)]],$M$3:$M$10,0)),"0", "1")</f>
        <v>0</v>
      </c>
      <c r="Z641" s="60" t="str">
        <f>IF(ISERROR(MATCH(Passout2023[[#This Row], [Admission Type]],$F$3:$F$6,0)),"0", "1")</f>
        <v>0</v>
      </c>
      <c r="AA641" s="60" t="str">
        <f>IF(ISERROR(MATCH(Passout2023[[#This Row], [Batch Start Year]],$L$3:$L$25,0)),"0", "1")</f>
        <v>0</v>
      </c>
      <c r="AB641" s="60" t="str">
        <f>IF(ISERROR(MATCH(Passout2023[[#This Row], [Batch Start Semester]],$K$3:$K$6,0)),"0", "1")</f>
        <v>0</v>
      </c>
      <c r="AC641" s="60" t="str">
        <f>IF(ISERROR(MATCH([3]!Quota_Std_2022_23[[#This Row], [SESSION_TYPE]],$AX$2:$AX$5,0)),"0", "1")</f>
        <v>0</v>
      </c>
      <c r="AD641" s="60" t="str">
        <f>IF(ISERROR(MATCH(#REF!,#REF!,0)),"0", "1")</f>
        <v>0</v>
      </c>
      <c r="AE641" s="60" t="str">
        <f>IF(ISERROR(MATCH([3]!Quota_Std_2022_23[[#This Row], [Gender]],$AN$2:$AN$4,0)),"0", "1")</f>
        <v>0</v>
      </c>
      <c r="AF641" s="60" t="str">
        <f>IF(ISERROR(MATCH([3]!Quota_Std_2022_23[[#This Row], [Quota Type]],[3]Sheet1!$AO$2:$AO$12,0)),"0", "1")</f>
        <v>0</v>
      </c>
      <c r="AG641" s="60" t="str">
        <f>IF(ISERROR(MATCH(#REF!,$BA$2:$BA$8,0)),"0", "1")</f>
        <v>0</v>
      </c>
      <c r="AH641" s="60" t="str">
        <f>IF(ISERROR(MATCH(Passout2023[[#This Row], [Nationality Pakistani/ Foreign]],$D$3:$D$4,0)),"0", "1")</f>
        <v>0</v>
      </c>
    </row>
    <row r="642">
      <c r="A642" s="40"/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T642" t="s">
        <v>2080</v>
      </c>
      <c r="Y642" s="60" t="str">
        <f>IF(ISERROR(MATCH(Passout2023[[#This Row], [Degree Duration (year)]],$M$3:$M$10,0)),"0", "1")</f>
        <v>0</v>
      </c>
      <c r="Z642" s="60" t="str">
        <f>IF(ISERROR(MATCH(Passout2023[[#This Row], [Admission Type]],$F$3:$F$6,0)),"0", "1")</f>
        <v>0</v>
      </c>
      <c r="AA642" s="60" t="str">
        <f>IF(ISERROR(MATCH(Passout2023[[#This Row], [Batch Start Year]],$L$3:$L$25,0)),"0", "1")</f>
        <v>0</v>
      </c>
      <c r="AB642" s="60" t="str">
        <f>IF(ISERROR(MATCH(Passout2023[[#This Row], [Batch Start Semester]],$K$3:$K$6,0)),"0", "1")</f>
        <v>0</v>
      </c>
      <c r="AC642" s="60" t="str">
        <f>IF(ISERROR(MATCH([3]!Quota_Std_2022_23[[#This Row], [SESSION_TYPE]],$AX$2:$AX$5,0)),"0", "1")</f>
        <v>0</v>
      </c>
      <c r="AD642" s="60" t="str">
        <f>IF(ISERROR(MATCH(#REF!,#REF!,0)),"0", "1")</f>
        <v>0</v>
      </c>
      <c r="AE642" s="60" t="str">
        <f>IF(ISERROR(MATCH([3]!Quota_Std_2022_23[[#This Row], [Gender]],$AN$2:$AN$4,0)),"0", "1")</f>
        <v>0</v>
      </c>
      <c r="AF642" s="60" t="str">
        <f>IF(ISERROR(MATCH([3]!Quota_Std_2022_23[[#This Row], [Quota Type]],[3]Sheet1!$AO$2:$AO$12,0)),"0", "1")</f>
        <v>0</v>
      </c>
      <c r="AG642" s="60" t="str">
        <f>IF(ISERROR(MATCH(#REF!,$BA$2:$BA$8,0)),"0", "1")</f>
        <v>0</v>
      </c>
      <c r="AH642" s="60" t="str">
        <f>IF(ISERROR(MATCH(Passout2023[[#This Row], [Nationality Pakistani/ Foreign]],$D$3:$D$4,0)),"0", "1")</f>
        <v>0</v>
      </c>
    </row>
    <row r="643">
      <c r="A643" s="40"/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80"/>
      <c r="P643" s="40"/>
      <c r="Q643" s="40"/>
      <c r="T643" t="s">
        <v>2081</v>
      </c>
      <c r="Y643" s="60" t="str">
        <f>IF(ISERROR(MATCH(Passout2023[[#This Row], [Degree Duration (year)]],$M$3:$M$10,0)),"0", "1")</f>
        <v>0</v>
      </c>
      <c r="Z643" s="60" t="str">
        <f>IF(ISERROR(MATCH(Passout2023[[#This Row], [Admission Type]],$F$3:$F$6,0)),"0", "1")</f>
        <v>0</v>
      </c>
      <c r="AA643" s="60" t="str">
        <f>IF(ISERROR(MATCH(Passout2023[[#This Row], [Batch Start Year]],$L$3:$L$25,0)),"0", "1")</f>
        <v>0</v>
      </c>
      <c r="AB643" s="60" t="str">
        <f>IF(ISERROR(MATCH(Passout2023[[#This Row], [Batch Start Semester]],$K$3:$K$6,0)),"0", "1")</f>
        <v>0</v>
      </c>
      <c r="AC643" s="60" t="str">
        <f>IF(ISERROR(MATCH([3]!Quota_Std_2022_23[[#This Row], [SESSION_TYPE]],$AX$2:$AX$5,0)),"0", "1")</f>
        <v>0</v>
      </c>
      <c r="AD643" s="60" t="str">
        <f>IF(ISERROR(MATCH(#REF!,#REF!,0)),"0", "1")</f>
        <v>0</v>
      </c>
      <c r="AE643" s="60" t="str">
        <f>IF(ISERROR(MATCH([3]!Quota_Std_2022_23[[#This Row], [Gender]],$AN$2:$AN$4,0)),"0", "1")</f>
        <v>0</v>
      </c>
      <c r="AF643" s="60" t="str">
        <f>IF(ISERROR(MATCH([3]!Quota_Std_2022_23[[#This Row], [Quota Type]],[3]Sheet1!$AO$2:$AO$12,0)),"0", "1")</f>
        <v>0</v>
      </c>
      <c r="AG643" s="60" t="str">
        <f>IF(ISERROR(MATCH(#REF!,$BA$2:$BA$8,0)),"0", "1")</f>
        <v>0</v>
      </c>
      <c r="AH643" s="60" t="str">
        <f>IF(ISERROR(MATCH(Passout2023[[#This Row], [Nationality Pakistani/ Foreign]],$D$3:$D$4,0)),"0", "1")</f>
        <v>0</v>
      </c>
    </row>
    <row r="644">
      <c r="A644" s="40"/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T644" t="s">
        <v>2082</v>
      </c>
      <c r="Y644" s="60" t="str">
        <f>IF(ISERROR(MATCH(Passout2023[[#This Row], [Degree Duration (year)]],$M$3:$M$10,0)),"0", "1")</f>
        <v>0</v>
      </c>
      <c r="Z644" s="60" t="str">
        <f>IF(ISERROR(MATCH(Passout2023[[#This Row], [Admission Type]],$F$3:$F$6,0)),"0", "1")</f>
        <v>0</v>
      </c>
      <c r="AA644" s="60" t="str">
        <f>IF(ISERROR(MATCH(Passout2023[[#This Row], [Batch Start Year]],$L$3:$L$25,0)),"0", "1")</f>
        <v>0</v>
      </c>
      <c r="AB644" s="60" t="str">
        <f>IF(ISERROR(MATCH(Passout2023[[#This Row], [Batch Start Semester]],$K$3:$K$6,0)),"0", "1")</f>
        <v>0</v>
      </c>
      <c r="AC644" s="60" t="str">
        <f>IF(ISERROR(MATCH([3]!Quota_Std_2022_23[[#This Row], [SESSION_TYPE]],$AX$2:$AX$5,0)),"0", "1")</f>
        <v>0</v>
      </c>
      <c r="AD644" s="60" t="str">
        <f>IF(ISERROR(MATCH(#REF!,#REF!,0)),"0", "1")</f>
        <v>0</v>
      </c>
      <c r="AE644" s="60" t="str">
        <f>IF(ISERROR(MATCH([3]!Quota_Std_2022_23[[#This Row], [Gender]],$AN$2:$AN$4,0)),"0", "1")</f>
        <v>0</v>
      </c>
      <c r="AF644" s="60" t="str">
        <f>IF(ISERROR(MATCH([3]!Quota_Std_2022_23[[#This Row], [Quota Type]],[3]Sheet1!$AO$2:$AO$12,0)),"0", "1")</f>
        <v>0</v>
      </c>
      <c r="AG644" s="60" t="str">
        <f>IF(ISERROR(MATCH(#REF!,$BA$2:$BA$8,0)),"0", "1")</f>
        <v>0</v>
      </c>
      <c r="AH644" s="60" t="str">
        <f>IF(ISERROR(MATCH(Passout2023[[#This Row], [Nationality Pakistani/ Foreign]],$D$3:$D$4,0)),"0", "1")</f>
        <v>0</v>
      </c>
    </row>
    <row r="645">
      <c r="A645" s="40"/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80"/>
      <c r="P645" s="40"/>
      <c r="Q645" s="40"/>
      <c r="T645" t="s">
        <v>2083</v>
      </c>
      <c r="Y645" s="60" t="str">
        <f>IF(ISERROR(MATCH(Passout2023[[#This Row], [Degree Duration (year)]],$M$3:$M$10,0)),"0", "1")</f>
        <v>0</v>
      </c>
      <c r="Z645" s="60" t="str">
        <f>IF(ISERROR(MATCH(Passout2023[[#This Row], [Admission Type]],$F$3:$F$6,0)),"0", "1")</f>
        <v>0</v>
      </c>
      <c r="AA645" s="60" t="str">
        <f>IF(ISERROR(MATCH(Passout2023[[#This Row], [Batch Start Year]],$L$3:$L$25,0)),"0", "1")</f>
        <v>0</v>
      </c>
      <c r="AB645" s="60" t="str">
        <f>IF(ISERROR(MATCH(Passout2023[[#This Row], [Batch Start Semester]],$K$3:$K$6,0)),"0", "1")</f>
        <v>0</v>
      </c>
      <c r="AC645" s="60" t="str">
        <f>IF(ISERROR(MATCH([3]!Quota_Std_2022_23[[#This Row], [SESSION_TYPE]],$AX$2:$AX$5,0)),"0", "1")</f>
        <v>0</v>
      </c>
      <c r="AD645" s="60" t="str">
        <f>IF(ISERROR(MATCH(#REF!,#REF!,0)),"0", "1")</f>
        <v>0</v>
      </c>
      <c r="AE645" s="60" t="str">
        <f>IF(ISERROR(MATCH([3]!Quota_Std_2022_23[[#This Row], [Gender]],$AN$2:$AN$4,0)),"0", "1")</f>
        <v>0</v>
      </c>
      <c r="AF645" s="60" t="str">
        <f>IF(ISERROR(MATCH([3]!Quota_Std_2022_23[[#This Row], [Quota Type]],[3]Sheet1!$AO$2:$AO$12,0)),"0", "1")</f>
        <v>0</v>
      </c>
      <c r="AG645" s="60" t="str">
        <f>IF(ISERROR(MATCH(#REF!,$BA$2:$BA$8,0)),"0", "1")</f>
        <v>0</v>
      </c>
      <c r="AH645" s="60" t="str">
        <f>IF(ISERROR(MATCH(Passout2023[[#This Row], [Nationality Pakistani/ Foreign]],$D$3:$D$4,0)),"0", "1")</f>
        <v>0</v>
      </c>
    </row>
    <row r="646">
      <c r="A646" s="40"/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T646" t="s">
        <v>2084</v>
      </c>
      <c r="Y646" s="60" t="str">
        <f>IF(ISERROR(MATCH(Passout2023[[#This Row], [Degree Duration (year)]],$M$3:$M$10,0)),"0", "1")</f>
        <v>0</v>
      </c>
      <c r="Z646" s="60" t="str">
        <f>IF(ISERROR(MATCH(Passout2023[[#This Row], [Admission Type]],$F$3:$F$6,0)),"0", "1")</f>
        <v>0</v>
      </c>
      <c r="AA646" s="60" t="str">
        <f>IF(ISERROR(MATCH(Passout2023[[#This Row], [Batch Start Year]],$L$3:$L$25,0)),"0", "1")</f>
        <v>0</v>
      </c>
      <c r="AB646" s="60" t="str">
        <f>IF(ISERROR(MATCH(Passout2023[[#This Row], [Batch Start Semester]],$K$3:$K$6,0)),"0", "1")</f>
        <v>0</v>
      </c>
      <c r="AC646" s="60" t="str">
        <f>IF(ISERROR(MATCH([3]!Quota_Std_2022_23[[#This Row], [SESSION_TYPE]],$AX$2:$AX$5,0)),"0", "1")</f>
        <v>0</v>
      </c>
      <c r="AD646" s="60" t="str">
        <f>IF(ISERROR(MATCH(#REF!,#REF!,0)),"0", "1")</f>
        <v>0</v>
      </c>
      <c r="AE646" s="60" t="str">
        <f>IF(ISERROR(MATCH([3]!Quota_Std_2022_23[[#This Row], [Gender]],$AN$2:$AN$4,0)),"0", "1")</f>
        <v>0</v>
      </c>
      <c r="AF646" s="60" t="str">
        <f>IF(ISERROR(MATCH([3]!Quota_Std_2022_23[[#This Row], [Quota Type]],[3]Sheet1!$AO$2:$AO$12,0)),"0", "1")</f>
        <v>0</v>
      </c>
      <c r="AG646" s="60" t="str">
        <f>IF(ISERROR(MATCH(#REF!,$BA$2:$BA$8,0)),"0", "1")</f>
        <v>0</v>
      </c>
      <c r="AH646" s="60" t="str">
        <f>IF(ISERROR(MATCH(Passout2023[[#This Row], [Nationality Pakistani/ Foreign]],$D$3:$D$4,0)),"0", "1")</f>
        <v>0</v>
      </c>
    </row>
    <row r="647">
      <c r="A647" s="40"/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T647" t="s">
        <v>2085</v>
      </c>
      <c r="Y647" s="60" t="str">
        <f>IF(ISERROR(MATCH(Passout2023[[#This Row], [Degree Duration (year)]],$M$3:$M$10,0)),"0", "1")</f>
        <v>0</v>
      </c>
      <c r="Z647" s="60" t="str">
        <f>IF(ISERROR(MATCH(Passout2023[[#This Row], [Admission Type]],$F$3:$F$6,0)),"0", "1")</f>
        <v>0</v>
      </c>
      <c r="AA647" s="60" t="str">
        <f>IF(ISERROR(MATCH(Passout2023[[#This Row], [Batch Start Year]],$L$3:$L$25,0)),"0", "1")</f>
        <v>0</v>
      </c>
      <c r="AB647" s="60" t="str">
        <f>IF(ISERROR(MATCH(Passout2023[[#This Row], [Batch Start Semester]],$K$3:$K$6,0)),"0", "1")</f>
        <v>0</v>
      </c>
      <c r="AC647" s="60" t="str">
        <f>IF(ISERROR(MATCH([3]!Quota_Std_2022_23[[#This Row], [SESSION_TYPE]],$AX$2:$AX$5,0)),"0", "1")</f>
        <v>0</v>
      </c>
      <c r="AD647" s="60" t="str">
        <f>IF(ISERROR(MATCH(#REF!,#REF!,0)),"0", "1")</f>
        <v>0</v>
      </c>
      <c r="AE647" s="60" t="str">
        <f>IF(ISERROR(MATCH([3]!Quota_Std_2022_23[[#This Row], [Gender]],$AN$2:$AN$4,0)),"0", "1")</f>
        <v>0</v>
      </c>
      <c r="AF647" s="60" t="str">
        <f>IF(ISERROR(MATCH([3]!Quota_Std_2022_23[[#This Row], [Quota Type]],[3]Sheet1!$AO$2:$AO$12,0)),"0", "1")</f>
        <v>0</v>
      </c>
      <c r="AG647" s="60" t="str">
        <f>IF(ISERROR(MATCH(#REF!,$BA$2:$BA$8,0)),"0", "1")</f>
        <v>0</v>
      </c>
      <c r="AH647" s="60" t="str">
        <f>IF(ISERROR(MATCH(Passout2023[[#This Row], [Nationality Pakistani/ Foreign]],$D$3:$D$4,0)),"0", "1")</f>
        <v>0</v>
      </c>
    </row>
    <row r="648">
      <c r="A648" s="40"/>
      <c r="B648" s="40"/>
      <c r="C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T648" t="s">
        <v>2086</v>
      </c>
      <c r="Y648" s="60" t="str">
        <f>IF(ISERROR(MATCH(Passout2023[[#This Row], [Degree Duration (year)]],$M$3:$M$10,0)),"0", "1")</f>
        <v>0</v>
      </c>
      <c r="Z648" s="60" t="str">
        <f>IF(ISERROR(MATCH(Passout2023[[#This Row], [Admission Type]],$F$3:$F$6,0)),"0", "1")</f>
        <v>0</v>
      </c>
      <c r="AA648" s="60" t="str">
        <f>IF(ISERROR(MATCH(Passout2023[[#This Row], [Batch Start Year]],$L$3:$L$25,0)),"0", "1")</f>
        <v>0</v>
      </c>
      <c r="AB648" s="60" t="str">
        <f>IF(ISERROR(MATCH(Passout2023[[#This Row], [Batch Start Semester]],$K$3:$K$6,0)),"0", "1")</f>
        <v>0</v>
      </c>
      <c r="AC648" s="60" t="str">
        <f>IF(ISERROR(MATCH([3]!Quota_Std_2022_23[[#This Row], [SESSION_TYPE]],$AX$2:$AX$5,0)),"0", "1")</f>
        <v>0</v>
      </c>
      <c r="AD648" s="60" t="str">
        <f>IF(ISERROR(MATCH(#REF!,#REF!,0)),"0", "1")</f>
        <v>0</v>
      </c>
      <c r="AE648" s="60" t="str">
        <f>IF(ISERROR(MATCH([3]!Quota_Std_2022_23[[#This Row], [Gender]],$AN$2:$AN$4,0)),"0", "1")</f>
        <v>0</v>
      </c>
      <c r="AF648" s="60" t="str">
        <f>IF(ISERROR(MATCH([3]!Quota_Std_2022_23[[#This Row], [Quota Type]],[3]Sheet1!$AO$2:$AO$12,0)),"0", "1")</f>
        <v>0</v>
      </c>
      <c r="AG648" s="60" t="str">
        <f>IF(ISERROR(MATCH(#REF!,$BA$2:$BA$8,0)),"0", "1")</f>
        <v>0</v>
      </c>
      <c r="AH648" s="60" t="str">
        <f>IF(ISERROR(MATCH(Passout2023[[#This Row], [Nationality Pakistani/ Foreign]],$D$3:$D$4,0)),"0", "1")</f>
        <v>0</v>
      </c>
    </row>
    <row r="649">
      <c r="A649" s="40"/>
      <c r="B649" s="40"/>
      <c r="C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T649" t="s">
        <v>2087</v>
      </c>
      <c r="Y649" s="60" t="str">
        <f>IF(ISERROR(MATCH(Passout2023[[#This Row], [Degree Duration (year)]],$M$3:$M$10,0)),"0", "1")</f>
        <v>0</v>
      </c>
      <c r="Z649" s="60" t="str">
        <f>IF(ISERROR(MATCH(Passout2023[[#This Row], [Admission Type]],$F$3:$F$6,0)),"0", "1")</f>
        <v>0</v>
      </c>
      <c r="AA649" s="60" t="str">
        <f>IF(ISERROR(MATCH(Passout2023[[#This Row], [Batch Start Year]],$L$3:$L$25,0)),"0", "1")</f>
        <v>0</v>
      </c>
      <c r="AB649" s="60" t="str">
        <f>IF(ISERROR(MATCH(Passout2023[[#This Row], [Batch Start Semester]],$K$3:$K$6,0)),"0", "1")</f>
        <v>0</v>
      </c>
      <c r="AC649" s="60" t="str">
        <f>IF(ISERROR(MATCH([3]!Quota_Std_2022_23[[#This Row], [SESSION_TYPE]],$AX$2:$AX$5,0)),"0", "1")</f>
        <v>0</v>
      </c>
      <c r="AD649" s="60" t="str">
        <f>IF(ISERROR(MATCH(#REF!,#REF!,0)),"0", "1")</f>
        <v>0</v>
      </c>
      <c r="AE649" s="60" t="str">
        <f>IF(ISERROR(MATCH([3]!Quota_Std_2022_23[[#This Row], [Gender]],$AN$2:$AN$4,0)),"0", "1")</f>
        <v>0</v>
      </c>
      <c r="AF649" s="60" t="str">
        <f>IF(ISERROR(MATCH([3]!Quota_Std_2022_23[[#This Row], [Quota Type]],[3]Sheet1!$AO$2:$AO$12,0)),"0", "1")</f>
        <v>0</v>
      </c>
      <c r="AG649" s="60" t="str">
        <f>IF(ISERROR(MATCH(#REF!,$BA$2:$BA$8,0)),"0", "1")</f>
        <v>0</v>
      </c>
      <c r="AH649" s="60" t="str">
        <f>IF(ISERROR(MATCH(Passout2023[[#This Row], [Nationality Pakistani/ Foreign]],$D$3:$D$4,0)),"0", "1")</f>
        <v>0</v>
      </c>
    </row>
    <row r="650">
      <c r="A650" s="40"/>
      <c r="B650" s="40"/>
      <c r="C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T650" t="s">
        <v>2088</v>
      </c>
      <c r="Y650" s="60" t="str">
        <f>IF(ISERROR(MATCH(Passout2023[[#This Row], [Degree Duration (year)]],$M$3:$M$10,0)),"0", "1")</f>
        <v>0</v>
      </c>
      <c r="Z650" s="60" t="str">
        <f>IF(ISERROR(MATCH(Passout2023[[#This Row], [Admission Type]],$F$3:$F$6,0)),"0", "1")</f>
        <v>0</v>
      </c>
      <c r="AA650" s="60" t="str">
        <f>IF(ISERROR(MATCH(Passout2023[[#This Row], [Batch Start Year]],$L$3:$L$25,0)),"0", "1")</f>
        <v>0</v>
      </c>
      <c r="AB650" s="60" t="str">
        <f>IF(ISERROR(MATCH(Passout2023[[#This Row], [Batch Start Semester]],$K$3:$K$6,0)),"0", "1")</f>
        <v>0</v>
      </c>
      <c r="AC650" s="60" t="str">
        <f>IF(ISERROR(MATCH([3]!Quota_Std_2022_23[[#This Row], [SESSION_TYPE]],$AX$2:$AX$5,0)),"0", "1")</f>
        <v>0</v>
      </c>
      <c r="AD650" s="60" t="str">
        <f>IF(ISERROR(MATCH(#REF!,#REF!,0)),"0", "1")</f>
        <v>0</v>
      </c>
      <c r="AE650" s="60" t="str">
        <f>IF(ISERROR(MATCH([3]!Quota_Std_2022_23[[#This Row], [Gender]],$AN$2:$AN$4,0)),"0", "1")</f>
        <v>0</v>
      </c>
      <c r="AF650" s="60" t="str">
        <f>IF(ISERROR(MATCH([3]!Quota_Std_2022_23[[#This Row], [Quota Type]],[3]Sheet1!$AO$2:$AO$12,0)),"0", "1")</f>
        <v>0</v>
      </c>
      <c r="AG650" s="60" t="str">
        <f>IF(ISERROR(MATCH(#REF!,$BA$2:$BA$8,0)),"0", "1")</f>
        <v>0</v>
      </c>
      <c r="AH650" s="60" t="str">
        <f>IF(ISERROR(MATCH(Passout2023[[#This Row], [Nationality Pakistani/ Foreign]],$D$3:$D$4,0)),"0", "1")</f>
        <v>0</v>
      </c>
    </row>
    <row r="651">
      <c r="A651" s="40"/>
      <c r="B651" s="40"/>
      <c r="C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T651" t="s">
        <v>2089</v>
      </c>
      <c r="Y651" s="60" t="str">
        <f>IF(ISERROR(MATCH(Passout2023[[#This Row], [Degree Duration (year)]],$M$3:$M$10,0)),"0", "1")</f>
        <v>0</v>
      </c>
      <c r="Z651" s="60" t="str">
        <f>IF(ISERROR(MATCH(Passout2023[[#This Row], [Admission Type]],$F$3:$F$6,0)),"0", "1")</f>
        <v>0</v>
      </c>
      <c r="AA651" s="60" t="str">
        <f>IF(ISERROR(MATCH(Passout2023[[#This Row], [Batch Start Year]],$L$3:$L$25,0)),"0", "1")</f>
        <v>0</v>
      </c>
      <c r="AB651" s="60" t="str">
        <f>IF(ISERROR(MATCH(Passout2023[[#This Row], [Batch Start Semester]],$K$3:$K$6,0)),"0", "1")</f>
        <v>0</v>
      </c>
      <c r="AC651" s="60" t="str">
        <f>IF(ISERROR(MATCH([3]!Quota_Std_2022_23[[#This Row], [SESSION_TYPE]],$AX$2:$AX$5,0)),"0", "1")</f>
        <v>0</v>
      </c>
      <c r="AD651" s="60" t="str">
        <f>IF(ISERROR(MATCH(#REF!,#REF!,0)),"0", "1")</f>
        <v>0</v>
      </c>
      <c r="AE651" s="60" t="str">
        <f>IF(ISERROR(MATCH([3]!Quota_Std_2022_23[[#This Row], [Gender]],$AN$2:$AN$4,0)),"0", "1")</f>
        <v>0</v>
      </c>
      <c r="AF651" s="60" t="str">
        <f>IF(ISERROR(MATCH([3]!Quota_Std_2022_23[[#This Row], [Quota Type]],[3]Sheet1!$AO$2:$AO$12,0)),"0", "1")</f>
        <v>0</v>
      </c>
      <c r="AG651" s="60" t="str">
        <f>IF(ISERROR(MATCH(#REF!,$BA$2:$BA$8,0)),"0", "1")</f>
        <v>0</v>
      </c>
      <c r="AH651" s="60" t="str">
        <f>IF(ISERROR(MATCH(Passout2023[[#This Row], [Nationality Pakistani/ Foreign]],$D$3:$D$4,0)),"0", "1")</f>
        <v>0</v>
      </c>
    </row>
    <row r="652">
      <c r="A652" s="40"/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80"/>
      <c r="P652" s="40"/>
      <c r="Q652" s="40"/>
      <c r="T652" t="s">
        <v>2090</v>
      </c>
      <c r="Y652" s="60" t="str">
        <f>IF(ISERROR(MATCH(Passout2023[[#This Row], [Degree Duration (year)]],$M$3:$M$10,0)),"0", "1")</f>
        <v>0</v>
      </c>
      <c r="Z652" s="60" t="str">
        <f>IF(ISERROR(MATCH(Passout2023[[#This Row], [Admission Type]],$F$3:$F$6,0)),"0", "1")</f>
        <v>0</v>
      </c>
      <c r="AA652" s="60" t="str">
        <f>IF(ISERROR(MATCH(Passout2023[[#This Row], [Batch Start Year]],$L$3:$L$25,0)),"0", "1")</f>
        <v>0</v>
      </c>
      <c r="AB652" s="60" t="str">
        <f>IF(ISERROR(MATCH(Passout2023[[#This Row], [Batch Start Semester]],$K$3:$K$6,0)),"0", "1")</f>
        <v>0</v>
      </c>
      <c r="AC652" s="60" t="str">
        <f>IF(ISERROR(MATCH([3]!Quota_Std_2022_23[[#This Row], [SESSION_TYPE]],$AX$2:$AX$5,0)),"0", "1")</f>
        <v>0</v>
      </c>
      <c r="AD652" s="60" t="str">
        <f>IF(ISERROR(MATCH(#REF!,#REF!,0)),"0", "1")</f>
        <v>0</v>
      </c>
      <c r="AE652" s="60" t="str">
        <f>IF(ISERROR(MATCH([3]!Quota_Std_2022_23[[#This Row], [Gender]],$AN$2:$AN$4,0)),"0", "1")</f>
        <v>0</v>
      </c>
      <c r="AF652" s="60" t="str">
        <f>IF(ISERROR(MATCH([3]!Quota_Std_2022_23[[#This Row], [Quota Type]],[3]Sheet1!$AO$2:$AO$12,0)),"0", "1")</f>
        <v>0</v>
      </c>
      <c r="AG652" s="60" t="str">
        <f>IF(ISERROR(MATCH(#REF!,$BA$2:$BA$8,0)),"0", "1")</f>
        <v>0</v>
      </c>
      <c r="AH652" s="60" t="str">
        <f>IF(ISERROR(MATCH(Passout2023[[#This Row], [Nationality Pakistani/ Foreign]],$D$3:$D$4,0)),"0", "1")</f>
        <v>0</v>
      </c>
    </row>
    <row r="653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80"/>
      <c r="P653" s="40"/>
      <c r="Q653" s="40"/>
      <c r="T653" t="s">
        <v>2091</v>
      </c>
      <c r="Y653" s="60" t="str">
        <f>IF(ISERROR(MATCH(Passout2023[[#This Row], [Degree Duration (year)]],$M$3:$M$10,0)),"0", "1")</f>
        <v>0</v>
      </c>
      <c r="Z653" s="60" t="str">
        <f>IF(ISERROR(MATCH(Passout2023[[#This Row], [Admission Type]],$F$3:$F$6,0)),"0", "1")</f>
        <v>0</v>
      </c>
      <c r="AA653" s="60" t="str">
        <f>IF(ISERROR(MATCH(Passout2023[[#This Row], [Batch Start Year]],$L$3:$L$25,0)),"0", "1")</f>
        <v>0</v>
      </c>
      <c r="AB653" s="60" t="str">
        <f>IF(ISERROR(MATCH(Passout2023[[#This Row], [Batch Start Semester]],$K$3:$K$6,0)),"0", "1")</f>
        <v>0</v>
      </c>
      <c r="AC653" s="60" t="str">
        <f>IF(ISERROR(MATCH([3]!Quota_Std_2022_23[[#This Row], [SESSION_TYPE]],$AX$2:$AX$5,0)),"0", "1")</f>
        <v>0</v>
      </c>
      <c r="AD653" s="60" t="str">
        <f>IF(ISERROR(MATCH(#REF!,#REF!,0)),"0", "1")</f>
        <v>0</v>
      </c>
      <c r="AE653" s="60" t="str">
        <f>IF(ISERROR(MATCH([3]!Quota_Std_2022_23[[#This Row], [Gender]],$AN$2:$AN$4,0)),"0", "1")</f>
        <v>0</v>
      </c>
      <c r="AF653" s="60" t="str">
        <f>IF(ISERROR(MATCH([3]!Quota_Std_2022_23[[#This Row], [Quota Type]],[3]Sheet1!$AO$2:$AO$12,0)),"0", "1")</f>
        <v>0</v>
      </c>
      <c r="AG653" s="60" t="str">
        <f>IF(ISERROR(MATCH(#REF!,$BA$2:$BA$8,0)),"0", "1")</f>
        <v>0</v>
      </c>
      <c r="AH653" s="60" t="str">
        <f>IF(ISERROR(MATCH(Passout2023[[#This Row], [Nationality Pakistani/ Foreign]],$D$3:$D$4,0)),"0", "1")</f>
        <v>0</v>
      </c>
    </row>
    <row r="654">
      <c r="A654" s="40"/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T654" t="s">
        <v>2092</v>
      </c>
      <c r="Y654" s="60" t="str">
        <f>IF(ISERROR(MATCH(Passout2023[[#This Row], [Degree Duration (year)]],$M$3:$M$10,0)),"0", "1")</f>
        <v>0</v>
      </c>
      <c r="Z654" s="60" t="str">
        <f>IF(ISERROR(MATCH(Passout2023[[#This Row], [Admission Type]],$F$3:$F$6,0)),"0", "1")</f>
        <v>0</v>
      </c>
      <c r="AA654" s="60" t="str">
        <f>IF(ISERROR(MATCH(Passout2023[[#This Row], [Batch Start Year]],$L$3:$L$25,0)),"0", "1")</f>
        <v>0</v>
      </c>
      <c r="AB654" s="60" t="str">
        <f>IF(ISERROR(MATCH(Passout2023[[#This Row], [Batch Start Semester]],$K$3:$K$6,0)),"0", "1")</f>
        <v>0</v>
      </c>
      <c r="AC654" s="60" t="str">
        <f>IF(ISERROR(MATCH([3]!Quota_Std_2022_23[[#This Row], [SESSION_TYPE]],$AX$2:$AX$5,0)),"0", "1")</f>
        <v>0</v>
      </c>
      <c r="AD654" s="60" t="str">
        <f>IF(ISERROR(MATCH(#REF!,#REF!,0)),"0", "1")</f>
        <v>0</v>
      </c>
      <c r="AE654" s="60" t="str">
        <f>IF(ISERROR(MATCH([3]!Quota_Std_2022_23[[#This Row], [Gender]],$AN$2:$AN$4,0)),"0", "1")</f>
        <v>0</v>
      </c>
      <c r="AF654" s="60" t="str">
        <f>IF(ISERROR(MATCH([3]!Quota_Std_2022_23[[#This Row], [Quota Type]],[3]Sheet1!$AO$2:$AO$12,0)),"0", "1")</f>
        <v>0</v>
      </c>
      <c r="AG654" s="60" t="str">
        <f>IF(ISERROR(MATCH(#REF!,$BA$2:$BA$8,0)),"0", "1")</f>
        <v>0</v>
      </c>
      <c r="AH654" s="60" t="str">
        <f>IF(ISERROR(MATCH(Passout2023[[#This Row], [Nationality Pakistani/ Foreign]],$D$3:$D$4,0)),"0", "1")</f>
        <v>0</v>
      </c>
    </row>
    <row r="655">
      <c r="A655" s="40"/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80"/>
      <c r="P655" s="40"/>
      <c r="Q655" s="40"/>
      <c r="T655" t="s">
        <v>2093</v>
      </c>
      <c r="Y655" s="60" t="str">
        <f>IF(ISERROR(MATCH(Passout2023[[#This Row], [Degree Duration (year)]],$M$3:$M$10,0)),"0", "1")</f>
        <v>0</v>
      </c>
      <c r="Z655" s="60" t="str">
        <f>IF(ISERROR(MATCH(Passout2023[[#This Row], [Admission Type]],$F$3:$F$6,0)),"0", "1")</f>
        <v>0</v>
      </c>
      <c r="AA655" s="60" t="str">
        <f>IF(ISERROR(MATCH(Passout2023[[#This Row], [Batch Start Year]],$L$3:$L$25,0)),"0", "1")</f>
        <v>0</v>
      </c>
      <c r="AB655" s="60" t="str">
        <f>IF(ISERROR(MATCH(Passout2023[[#This Row], [Batch Start Semester]],$K$3:$K$6,0)),"0", "1")</f>
        <v>0</v>
      </c>
      <c r="AC655" s="60" t="str">
        <f>IF(ISERROR(MATCH([3]!Quota_Std_2022_23[[#This Row], [SESSION_TYPE]],$AX$2:$AX$5,0)),"0", "1")</f>
        <v>0</v>
      </c>
      <c r="AD655" s="60" t="str">
        <f>IF(ISERROR(MATCH(#REF!,#REF!,0)),"0", "1")</f>
        <v>0</v>
      </c>
      <c r="AE655" s="60" t="str">
        <f>IF(ISERROR(MATCH([3]!Quota_Std_2022_23[[#This Row], [Gender]],$AN$2:$AN$4,0)),"0", "1")</f>
        <v>0</v>
      </c>
      <c r="AF655" s="60" t="str">
        <f>IF(ISERROR(MATCH([3]!Quota_Std_2022_23[[#This Row], [Quota Type]],[3]Sheet1!$AO$2:$AO$12,0)),"0", "1")</f>
        <v>0</v>
      </c>
      <c r="AG655" s="60" t="str">
        <f>IF(ISERROR(MATCH(#REF!,$BA$2:$BA$8,0)),"0", "1")</f>
        <v>0</v>
      </c>
      <c r="AH655" s="60" t="str">
        <f>IF(ISERROR(MATCH(Passout2023[[#This Row], [Nationality Pakistani/ Foreign]],$D$3:$D$4,0)),"0", "1")</f>
        <v>0</v>
      </c>
    </row>
    <row r="656">
      <c r="A656" s="40"/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T656" t="s">
        <v>2094</v>
      </c>
      <c r="Y656" s="60" t="str">
        <f>IF(ISERROR(MATCH(Passout2023[[#This Row], [Degree Duration (year)]],$M$3:$M$10,0)),"0", "1")</f>
        <v>0</v>
      </c>
      <c r="Z656" s="60" t="str">
        <f>IF(ISERROR(MATCH(Passout2023[[#This Row], [Admission Type]],$F$3:$F$6,0)),"0", "1")</f>
        <v>0</v>
      </c>
      <c r="AA656" s="60" t="str">
        <f>IF(ISERROR(MATCH(Passout2023[[#This Row], [Batch Start Year]],$L$3:$L$25,0)),"0", "1")</f>
        <v>0</v>
      </c>
      <c r="AB656" s="60" t="str">
        <f>IF(ISERROR(MATCH(Passout2023[[#This Row], [Batch Start Semester]],$K$3:$K$6,0)),"0", "1")</f>
        <v>0</v>
      </c>
      <c r="AC656" s="60" t="str">
        <f>IF(ISERROR(MATCH([3]!Quota_Std_2022_23[[#This Row], [SESSION_TYPE]],$AX$2:$AX$5,0)),"0", "1")</f>
        <v>0</v>
      </c>
      <c r="AD656" s="60" t="str">
        <f>IF(ISERROR(MATCH(#REF!,#REF!,0)),"0", "1")</f>
        <v>0</v>
      </c>
      <c r="AE656" s="60" t="str">
        <f>IF(ISERROR(MATCH([3]!Quota_Std_2022_23[[#This Row], [Gender]],$AN$2:$AN$4,0)),"0", "1")</f>
        <v>0</v>
      </c>
      <c r="AF656" s="60" t="str">
        <f>IF(ISERROR(MATCH([3]!Quota_Std_2022_23[[#This Row], [Quota Type]],[3]Sheet1!$AO$2:$AO$12,0)),"0", "1")</f>
        <v>0</v>
      </c>
      <c r="AG656" s="60" t="str">
        <f>IF(ISERROR(MATCH(#REF!,$BA$2:$BA$8,0)),"0", "1")</f>
        <v>0</v>
      </c>
      <c r="AH656" s="60" t="str">
        <f>IF(ISERROR(MATCH(Passout2023[[#This Row], [Nationality Pakistani/ Foreign]],$D$3:$D$4,0)),"0", "1")</f>
        <v>0</v>
      </c>
    </row>
    <row r="657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80"/>
      <c r="P657" s="40"/>
      <c r="Q657" s="40"/>
      <c r="T657" t="s">
        <v>2095</v>
      </c>
      <c r="Y657" s="60" t="str">
        <f>IF(ISERROR(MATCH(Passout2023[[#This Row], [Degree Duration (year)]],$M$3:$M$10,0)),"0", "1")</f>
        <v>0</v>
      </c>
      <c r="Z657" s="60" t="str">
        <f>IF(ISERROR(MATCH(Passout2023[[#This Row], [Admission Type]],$F$3:$F$6,0)),"0", "1")</f>
        <v>0</v>
      </c>
      <c r="AA657" s="60" t="str">
        <f>IF(ISERROR(MATCH(Passout2023[[#This Row], [Batch Start Year]],$L$3:$L$25,0)),"0", "1")</f>
        <v>0</v>
      </c>
      <c r="AB657" s="60" t="str">
        <f>IF(ISERROR(MATCH(Passout2023[[#This Row], [Batch Start Semester]],$K$3:$K$6,0)),"0", "1")</f>
        <v>0</v>
      </c>
      <c r="AC657" s="60" t="str">
        <f>IF(ISERROR(MATCH([3]!Quota_Std_2022_23[[#This Row], [SESSION_TYPE]],$AX$2:$AX$5,0)),"0", "1")</f>
        <v>0</v>
      </c>
      <c r="AD657" s="60" t="str">
        <f>IF(ISERROR(MATCH(#REF!,#REF!,0)),"0", "1")</f>
        <v>0</v>
      </c>
      <c r="AE657" s="60" t="str">
        <f>IF(ISERROR(MATCH([3]!Quota_Std_2022_23[[#This Row], [Gender]],$AN$2:$AN$4,0)),"0", "1")</f>
        <v>0</v>
      </c>
      <c r="AF657" s="60" t="str">
        <f>IF(ISERROR(MATCH([3]!Quota_Std_2022_23[[#This Row], [Quota Type]],[3]Sheet1!$AO$2:$AO$12,0)),"0", "1")</f>
        <v>0</v>
      </c>
      <c r="AG657" s="60" t="str">
        <f>IF(ISERROR(MATCH(#REF!,$BA$2:$BA$8,0)),"0", "1")</f>
        <v>0</v>
      </c>
      <c r="AH657" s="60" t="str">
        <f>IF(ISERROR(MATCH(Passout2023[[#This Row], [Nationality Pakistani/ Foreign]],$D$3:$D$4,0)),"0", "1")</f>
        <v>0</v>
      </c>
    </row>
    <row r="658">
      <c r="A658" s="40"/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T658" t="s">
        <v>2096</v>
      </c>
      <c r="Y658" s="60" t="str">
        <f>IF(ISERROR(MATCH(Passout2023[[#This Row], [Degree Duration (year)]],$M$3:$M$10,0)),"0", "1")</f>
        <v>0</v>
      </c>
      <c r="Z658" s="60" t="str">
        <f>IF(ISERROR(MATCH(Passout2023[[#This Row], [Admission Type]],$F$3:$F$6,0)),"0", "1")</f>
        <v>0</v>
      </c>
      <c r="AA658" s="60" t="str">
        <f>IF(ISERROR(MATCH(Passout2023[[#This Row], [Batch Start Year]],$L$3:$L$25,0)),"0", "1")</f>
        <v>0</v>
      </c>
      <c r="AB658" s="60" t="str">
        <f>IF(ISERROR(MATCH(Passout2023[[#This Row], [Batch Start Semester]],$K$3:$K$6,0)),"0", "1")</f>
        <v>0</v>
      </c>
      <c r="AC658" s="60" t="str">
        <f>IF(ISERROR(MATCH([3]!Quota_Std_2022_23[[#This Row], [SESSION_TYPE]],$AX$2:$AX$5,0)),"0", "1")</f>
        <v>0</v>
      </c>
      <c r="AD658" s="60" t="str">
        <f>IF(ISERROR(MATCH(#REF!,#REF!,0)),"0", "1")</f>
        <v>0</v>
      </c>
      <c r="AE658" s="60" t="str">
        <f>IF(ISERROR(MATCH([3]!Quota_Std_2022_23[[#This Row], [Gender]],$AN$2:$AN$4,0)),"0", "1")</f>
        <v>0</v>
      </c>
      <c r="AF658" s="60" t="str">
        <f>IF(ISERROR(MATCH([3]!Quota_Std_2022_23[[#This Row], [Quota Type]],[3]Sheet1!$AO$2:$AO$12,0)),"0", "1")</f>
        <v>0</v>
      </c>
      <c r="AG658" s="60" t="str">
        <f>IF(ISERROR(MATCH(#REF!,$BA$2:$BA$8,0)),"0", "1")</f>
        <v>0</v>
      </c>
      <c r="AH658" s="60" t="str">
        <f>IF(ISERROR(MATCH(Passout2023[[#This Row], [Nationality Pakistani/ Foreign]],$D$3:$D$4,0)),"0", "1")</f>
        <v>0</v>
      </c>
    </row>
    <row r="659">
      <c r="A659" s="40"/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T659" t="s">
        <v>2097</v>
      </c>
      <c r="Y659" s="60" t="str">
        <f>IF(ISERROR(MATCH(Passout2023[[#This Row], [Degree Duration (year)]],$M$3:$M$10,0)),"0", "1")</f>
        <v>0</v>
      </c>
      <c r="Z659" s="60" t="str">
        <f>IF(ISERROR(MATCH(Passout2023[[#This Row], [Admission Type]],$F$3:$F$6,0)),"0", "1")</f>
        <v>0</v>
      </c>
      <c r="AA659" s="60" t="str">
        <f>IF(ISERROR(MATCH(Passout2023[[#This Row], [Batch Start Year]],$L$3:$L$25,0)),"0", "1")</f>
        <v>0</v>
      </c>
      <c r="AB659" s="60" t="str">
        <f>IF(ISERROR(MATCH(Passout2023[[#This Row], [Batch Start Semester]],$K$3:$K$6,0)),"0", "1")</f>
        <v>0</v>
      </c>
      <c r="AC659" s="60" t="str">
        <f>IF(ISERROR(MATCH([3]!Quota_Std_2022_23[[#This Row], [SESSION_TYPE]],$AX$2:$AX$5,0)),"0", "1")</f>
        <v>0</v>
      </c>
      <c r="AD659" s="60" t="str">
        <f>IF(ISERROR(MATCH(#REF!,#REF!,0)),"0", "1")</f>
        <v>0</v>
      </c>
      <c r="AE659" s="60" t="str">
        <f>IF(ISERROR(MATCH([3]!Quota_Std_2022_23[[#This Row], [Gender]],$AN$2:$AN$4,0)),"0", "1")</f>
        <v>0</v>
      </c>
      <c r="AF659" s="60" t="str">
        <f>IF(ISERROR(MATCH([3]!Quota_Std_2022_23[[#This Row], [Quota Type]],[3]Sheet1!$AO$2:$AO$12,0)),"0", "1")</f>
        <v>0</v>
      </c>
      <c r="AG659" s="60" t="str">
        <f>IF(ISERROR(MATCH(#REF!,$BA$2:$BA$8,0)),"0", "1")</f>
        <v>0</v>
      </c>
      <c r="AH659" s="60" t="str">
        <f>IF(ISERROR(MATCH(Passout2023[[#This Row], [Nationality Pakistani/ Foreign]],$D$3:$D$4,0)),"0", "1")</f>
        <v>0</v>
      </c>
    </row>
    <row r="660">
      <c r="A660" s="40"/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85"/>
      <c r="P660" s="40"/>
      <c r="Q660" s="40"/>
      <c r="T660" t="s">
        <v>2098</v>
      </c>
      <c r="Y660" s="60" t="str">
        <f>IF(ISERROR(MATCH(Passout2023[[#This Row], [Degree Duration (year)]],$M$3:$M$10,0)),"0", "1")</f>
        <v>0</v>
      </c>
      <c r="Z660" s="60" t="str">
        <f>IF(ISERROR(MATCH(Passout2023[[#This Row], [Admission Type]],$F$3:$F$6,0)),"0", "1")</f>
        <v>0</v>
      </c>
      <c r="AA660" s="60" t="str">
        <f>IF(ISERROR(MATCH(Passout2023[[#This Row], [Batch Start Year]],$L$3:$L$25,0)),"0", "1")</f>
        <v>0</v>
      </c>
      <c r="AB660" s="60" t="str">
        <f>IF(ISERROR(MATCH(Passout2023[[#This Row], [Batch Start Semester]],$K$3:$K$6,0)),"0", "1")</f>
        <v>0</v>
      </c>
      <c r="AC660" s="60" t="str">
        <f>IF(ISERROR(MATCH([3]!Quota_Std_2022_23[[#This Row], [SESSION_TYPE]],$AX$2:$AX$5,0)),"0", "1")</f>
        <v>0</v>
      </c>
      <c r="AD660" s="60" t="str">
        <f>IF(ISERROR(MATCH(#REF!,#REF!,0)),"0", "1")</f>
        <v>0</v>
      </c>
      <c r="AE660" s="60" t="str">
        <f>IF(ISERROR(MATCH([3]!Quota_Std_2022_23[[#This Row], [Gender]],$AN$2:$AN$4,0)),"0", "1")</f>
        <v>0</v>
      </c>
      <c r="AF660" s="60" t="str">
        <f>IF(ISERROR(MATCH([3]!Quota_Std_2022_23[[#This Row], [Quota Type]],[3]Sheet1!$AO$2:$AO$12,0)),"0", "1")</f>
        <v>0</v>
      </c>
      <c r="AG660" s="60" t="str">
        <f>IF(ISERROR(MATCH(#REF!,$BA$2:$BA$8,0)),"0", "1")</f>
        <v>0</v>
      </c>
      <c r="AH660" s="60" t="str">
        <f>IF(ISERROR(MATCH(Passout2023[[#This Row], [Nationality Pakistani/ Foreign]],$D$3:$D$4,0)),"0", "1")</f>
        <v>0</v>
      </c>
    </row>
    <row r="661">
      <c r="A661" s="40"/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85"/>
      <c r="P661" s="40"/>
      <c r="Q661" s="40"/>
      <c r="T661" t="s">
        <v>2099</v>
      </c>
      <c r="Y661" s="60" t="str">
        <f>IF(ISERROR(MATCH(Passout2023[[#This Row], [Degree Duration (year)]],$M$3:$M$10,0)),"0", "1")</f>
        <v>0</v>
      </c>
      <c r="Z661" s="60" t="str">
        <f>IF(ISERROR(MATCH(Passout2023[[#This Row], [Admission Type]],$F$3:$F$6,0)),"0", "1")</f>
        <v>0</v>
      </c>
      <c r="AA661" s="60" t="str">
        <f>IF(ISERROR(MATCH(Passout2023[[#This Row], [Batch Start Year]],$L$3:$L$25,0)),"0", "1")</f>
        <v>0</v>
      </c>
      <c r="AB661" s="60" t="str">
        <f>IF(ISERROR(MATCH(Passout2023[[#This Row], [Batch Start Semester]],$K$3:$K$6,0)),"0", "1")</f>
        <v>0</v>
      </c>
      <c r="AC661" s="60" t="str">
        <f>IF(ISERROR(MATCH([3]!Quota_Std_2022_23[[#This Row], [SESSION_TYPE]],$AX$2:$AX$5,0)),"0", "1")</f>
        <v>0</v>
      </c>
      <c r="AD661" s="60" t="str">
        <f>IF(ISERROR(MATCH(#REF!,#REF!,0)),"0", "1")</f>
        <v>0</v>
      </c>
      <c r="AE661" s="60" t="str">
        <f>IF(ISERROR(MATCH([3]!Quota_Std_2022_23[[#This Row], [Gender]],$AN$2:$AN$4,0)),"0", "1")</f>
        <v>0</v>
      </c>
      <c r="AF661" s="60" t="str">
        <f>IF(ISERROR(MATCH([3]!Quota_Std_2022_23[[#This Row], [Quota Type]],[3]Sheet1!$AO$2:$AO$12,0)),"0", "1")</f>
        <v>0</v>
      </c>
      <c r="AG661" s="60" t="str">
        <f>IF(ISERROR(MATCH(#REF!,$BA$2:$BA$8,0)),"0", "1")</f>
        <v>0</v>
      </c>
      <c r="AH661" s="60" t="str">
        <f>IF(ISERROR(MATCH(Passout2023[[#This Row], [Nationality Pakistani/ Foreign]],$D$3:$D$4,0)),"0", "1")</f>
        <v>0</v>
      </c>
    </row>
    <row r="662">
      <c r="A662" s="40"/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T662" t="s">
        <v>2100</v>
      </c>
      <c r="Y662" s="60" t="str">
        <f>IF(ISERROR(MATCH(Passout2023[[#This Row], [Degree Duration (year)]],$M$3:$M$10,0)),"0", "1")</f>
        <v>0</v>
      </c>
      <c r="Z662" s="60" t="str">
        <f>IF(ISERROR(MATCH(Passout2023[[#This Row], [Admission Type]],$F$3:$F$6,0)),"0", "1")</f>
        <v>0</v>
      </c>
      <c r="AA662" s="60" t="str">
        <f>IF(ISERROR(MATCH(Passout2023[[#This Row], [Batch Start Year]],$L$3:$L$25,0)),"0", "1")</f>
        <v>0</v>
      </c>
      <c r="AB662" s="60" t="str">
        <f>IF(ISERROR(MATCH(Passout2023[[#This Row], [Batch Start Semester]],$K$3:$K$6,0)),"0", "1")</f>
        <v>0</v>
      </c>
      <c r="AC662" s="60" t="str">
        <f>IF(ISERROR(MATCH([3]!Quota_Std_2022_23[[#This Row], [SESSION_TYPE]],$AX$2:$AX$5,0)),"0", "1")</f>
        <v>0</v>
      </c>
      <c r="AD662" s="60" t="str">
        <f>IF(ISERROR(MATCH(#REF!,#REF!,0)),"0", "1")</f>
        <v>0</v>
      </c>
      <c r="AE662" s="60" t="str">
        <f>IF(ISERROR(MATCH([3]!Quota_Std_2022_23[[#This Row], [Gender]],$AN$2:$AN$4,0)),"0", "1")</f>
        <v>0</v>
      </c>
      <c r="AF662" s="60" t="str">
        <f>IF(ISERROR(MATCH([3]!Quota_Std_2022_23[[#This Row], [Quota Type]],[3]Sheet1!$AO$2:$AO$12,0)),"0", "1")</f>
        <v>0</v>
      </c>
      <c r="AG662" s="60" t="str">
        <f>IF(ISERROR(MATCH(#REF!,$BA$2:$BA$8,0)),"0", "1")</f>
        <v>0</v>
      </c>
      <c r="AH662" s="60" t="str">
        <f>IF(ISERROR(MATCH(Passout2023[[#This Row], [Nationality Pakistani/ Foreign]],$D$3:$D$4,0)),"0", "1")</f>
        <v>0</v>
      </c>
    </row>
    <row r="663">
      <c r="A663" s="40"/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T663" t="s">
        <v>2101</v>
      </c>
      <c r="Y663" s="60" t="str">
        <f>IF(ISERROR(MATCH(Passout2023[[#This Row], [Degree Duration (year)]],$M$3:$M$10,0)),"0", "1")</f>
        <v>0</v>
      </c>
      <c r="Z663" s="60" t="str">
        <f>IF(ISERROR(MATCH(Passout2023[[#This Row], [Admission Type]],$F$3:$F$6,0)),"0", "1")</f>
        <v>0</v>
      </c>
      <c r="AA663" s="60" t="str">
        <f>IF(ISERROR(MATCH(Passout2023[[#This Row], [Batch Start Year]],$L$3:$L$25,0)),"0", "1")</f>
        <v>0</v>
      </c>
      <c r="AB663" s="60" t="str">
        <f>IF(ISERROR(MATCH(Passout2023[[#This Row], [Batch Start Semester]],$K$3:$K$6,0)),"0", "1")</f>
        <v>0</v>
      </c>
      <c r="AC663" s="60" t="str">
        <f>IF(ISERROR(MATCH([3]!Quota_Std_2022_23[[#This Row], [SESSION_TYPE]],$AX$2:$AX$5,0)),"0", "1")</f>
        <v>0</v>
      </c>
      <c r="AD663" s="60" t="str">
        <f>IF(ISERROR(MATCH(#REF!,#REF!,0)),"0", "1")</f>
        <v>0</v>
      </c>
      <c r="AE663" s="60" t="str">
        <f>IF(ISERROR(MATCH([3]!Quota_Std_2022_23[[#This Row], [Gender]],$AN$2:$AN$4,0)),"0", "1")</f>
        <v>0</v>
      </c>
      <c r="AF663" s="60" t="str">
        <f>IF(ISERROR(MATCH([3]!Quota_Std_2022_23[[#This Row], [Quota Type]],[3]Sheet1!$AO$2:$AO$12,0)),"0", "1")</f>
        <v>0</v>
      </c>
      <c r="AG663" s="60" t="str">
        <f>IF(ISERROR(MATCH(#REF!,$BA$2:$BA$8,0)),"0", "1")</f>
        <v>0</v>
      </c>
      <c r="AH663" s="60" t="str">
        <f>IF(ISERROR(MATCH(Passout2023[[#This Row], [Nationality Pakistani/ Foreign]],$D$3:$D$4,0)),"0", "1")</f>
        <v>0</v>
      </c>
    </row>
    <row r="664">
      <c r="A664" s="40"/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T664" t="s">
        <v>2102</v>
      </c>
      <c r="Y664" s="60" t="str">
        <f>IF(ISERROR(MATCH(Passout2023[[#This Row], [Degree Duration (year)]],$M$3:$M$10,0)),"0", "1")</f>
        <v>0</v>
      </c>
      <c r="Z664" s="60" t="str">
        <f>IF(ISERROR(MATCH(Passout2023[[#This Row], [Admission Type]],$F$3:$F$6,0)),"0", "1")</f>
        <v>0</v>
      </c>
      <c r="AA664" s="60" t="str">
        <f>IF(ISERROR(MATCH(Passout2023[[#This Row], [Batch Start Year]],$L$3:$L$25,0)),"0", "1")</f>
        <v>0</v>
      </c>
      <c r="AB664" s="60" t="str">
        <f>IF(ISERROR(MATCH(Passout2023[[#This Row], [Batch Start Semester]],$K$3:$K$6,0)),"0", "1")</f>
        <v>0</v>
      </c>
      <c r="AC664" s="60" t="str">
        <f>IF(ISERROR(MATCH([3]!Quota_Std_2022_23[[#This Row], [SESSION_TYPE]],$AX$2:$AX$5,0)),"0", "1")</f>
        <v>0</v>
      </c>
      <c r="AD664" s="60" t="str">
        <f>IF(ISERROR(MATCH(#REF!,#REF!,0)),"0", "1")</f>
        <v>0</v>
      </c>
      <c r="AE664" s="60" t="str">
        <f>IF(ISERROR(MATCH([3]!Quota_Std_2022_23[[#This Row], [Gender]],$AN$2:$AN$4,0)),"0", "1")</f>
        <v>0</v>
      </c>
      <c r="AF664" s="60" t="str">
        <f>IF(ISERROR(MATCH([3]!Quota_Std_2022_23[[#This Row], [Quota Type]],[3]Sheet1!$AO$2:$AO$12,0)),"0", "1")</f>
        <v>0</v>
      </c>
      <c r="AG664" s="60" t="str">
        <f>IF(ISERROR(MATCH(#REF!,$BA$2:$BA$8,0)),"0", "1")</f>
        <v>0</v>
      </c>
      <c r="AH664" s="60" t="str">
        <f>IF(ISERROR(MATCH(Passout2023[[#This Row], [Nationality Pakistani/ Foreign]],$D$3:$D$4,0)),"0", "1")</f>
        <v>0</v>
      </c>
    </row>
    <row r="665">
      <c r="A665" s="40"/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80"/>
      <c r="P665" s="40"/>
      <c r="Q665" s="40"/>
      <c r="T665" t="s">
        <v>2103</v>
      </c>
      <c r="Y665" s="60" t="str">
        <f>IF(ISERROR(MATCH(Passout2023[[#This Row], [Degree Duration (year)]],$M$3:$M$10,0)),"0", "1")</f>
        <v>0</v>
      </c>
      <c r="Z665" s="60" t="str">
        <f>IF(ISERROR(MATCH(Passout2023[[#This Row], [Admission Type]],$F$3:$F$6,0)),"0", "1")</f>
        <v>0</v>
      </c>
      <c r="AA665" s="60" t="str">
        <f>IF(ISERROR(MATCH(Passout2023[[#This Row], [Batch Start Year]],$L$3:$L$25,0)),"0", "1")</f>
        <v>0</v>
      </c>
      <c r="AB665" s="60" t="str">
        <f>IF(ISERROR(MATCH(Passout2023[[#This Row], [Batch Start Semester]],$K$3:$K$6,0)),"0", "1")</f>
        <v>0</v>
      </c>
      <c r="AC665" s="60" t="str">
        <f>IF(ISERROR(MATCH([3]!Quota_Std_2022_23[[#This Row], [SESSION_TYPE]],$AX$2:$AX$5,0)),"0", "1")</f>
        <v>0</v>
      </c>
      <c r="AD665" s="60" t="str">
        <f>IF(ISERROR(MATCH(#REF!,#REF!,0)),"0", "1")</f>
        <v>0</v>
      </c>
      <c r="AE665" s="60" t="str">
        <f>IF(ISERROR(MATCH([3]!Quota_Std_2022_23[[#This Row], [Gender]],$AN$2:$AN$4,0)),"0", "1")</f>
        <v>0</v>
      </c>
      <c r="AF665" s="60" t="str">
        <f>IF(ISERROR(MATCH([3]!Quota_Std_2022_23[[#This Row], [Quota Type]],[3]Sheet1!$AO$2:$AO$12,0)),"0", "1")</f>
        <v>0</v>
      </c>
      <c r="AG665" s="60" t="str">
        <f>IF(ISERROR(MATCH(#REF!,$BA$2:$BA$8,0)),"0", "1")</f>
        <v>0</v>
      </c>
      <c r="AH665" s="60" t="str">
        <f>IF(ISERROR(MATCH(Passout2023[[#This Row], [Nationality Pakistani/ Foreign]],$D$3:$D$4,0)),"0", "1")</f>
        <v>0</v>
      </c>
    </row>
    <row r="666">
      <c r="A666" s="40"/>
      <c r="B666" s="40"/>
      <c r="C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80"/>
      <c r="P666" s="40"/>
      <c r="Q666" s="40"/>
      <c r="T666" t="s">
        <v>2104</v>
      </c>
      <c r="Y666" s="60" t="str">
        <f>IF(ISERROR(MATCH(Passout2023[[#This Row], [Degree Duration (year)]],$M$3:$M$10,0)),"0", "1")</f>
        <v>0</v>
      </c>
      <c r="Z666" s="60" t="str">
        <f>IF(ISERROR(MATCH(Passout2023[[#This Row], [Admission Type]],$F$3:$F$6,0)),"0", "1")</f>
        <v>0</v>
      </c>
      <c r="AA666" s="60" t="str">
        <f>IF(ISERROR(MATCH(Passout2023[[#This Row], [Batch Start Year]],$L$3:$L$25,0)),"0", "1")</f>
        <v>0</v>
      </c>
      <c r="AB666" s="60" t="str">
        <f>IF(ISERROR(MATCH(Passout2023[[#This Row], [Batch Start Semester]],$K$3:$K$6,0)),"0", "1")</f>
        <v>0</v>
      </c>
      <c r="AC666" s="60" t="str">
        <f>IF(ISERROR(MATCH([3]!Quota_Std_2022_23[[#This Row], [SESSION_TYPE]],$AX$2:$AX$5,0)),"0", "1")</f>
        <v>0</v>
      </c>
      <c r="AD666" s="60" t="str">
        <f>IF(ISERROR(MATCH(#REF!,#REF!,0)),"0", "1")</f>
        <v>0</v>
      </c>
      <c r="AE666" s="60" t="str">
        <f>IF(ISERROR(MATCH([3]!Quota_Std_2022_23[[#This Row], [Gender]],$AN$2:$AN$4,0)),"0", "1")</f>
        <v>0</v>
      </c>
      <c r="AF666" s="60" t="str">
        <f>IF(ISERROR(MATCH([3]!Quota_Std_2022_23[[#This Row], [Quota Type]],[3]Sheet1!$AO$2:$AO$12,0)),"0", "1")</f>
        <v>0</v>
      </c>
      <c r="AG666" s="60" t="str">
        <f>IF(ISERROR(MATCH(#REF!,$BA$2:$BA$8,0)),"0", "1")</f>
        <v>0</v>
      </c>
      <c r="AH666" s="60" t="str">
        <f>IF(ISERROR(MATCH(Passout2023[[#This Row], [Nationality Pakistani/ Foreign]],$D$3:$D$4,0)),"0", "1")</f>
        <v>0</v>
      </c>
    </row>
    <row r="667">
      <c r="A667" s="40"/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T667" t="s">
        <v>2105</v>
      </c>
      <c r="Y667" s="60" t="str">
        <f>IF(ISERROR(MATCH(Passout2023[[#This Row], [Degree Duration (year)]],$M$3:$M$10,0)),"0", "1")</f>
        <v>0</v>
      </c>
      <c r="Z667" s="60" t="str">
        <f>IF(ISERROR(MATCH(Passout2023[[#This Row], [Admission Type]],$F$3:$F$6,0)),"0", "1")</f>
        <v>0</v>
      </c>
      <c r="AA667" s="60" t="str">
        <f>IF(ISERROR(MATCH(Passout2023[[#This Row], [Batch Start Year]],$L$3:$L$25,0)),"0", "1")</f>
        <v>0</v>
      </c>
      <c r="AB667" s="60" t="str">
        <f>IF(ISERROR(MATCH(Passout2023[[#This Row], [Batch Start Semester]],$K$3:$K$6,0)),"0", "1")</f>
        <v>0</v>
      </c>
      <c r="AC667" s="60" t="str">
        <f>IF(ISERROR(MATCH([3]!Quota_Std_2022_23[[#This Row], [SESSION_TYPE]],$AX$2:$AX$5,0)),"0", "1")</f>
        <v>0</v>
      </c>
      <c r="AD667" s="60" t="str">
        <f>IF(ISERROR(MATCH(#REF!,#REF!,0)),"0", "1")</f>
        <v>0</v>
      </c>
      <c r="AE667" s="60" t="str">
        <f>IF(ISERROR(MATCH([3]!Quota_Std_2022_23[[#This Row], [Gender]],$AN$2:$AN$4,0)),"0", "1")</f>
        <v>0</v>
      </c>
      <c r="AF667" s="60" t="str">
        <f>IF(ISERROR(MATCH([3]!Quota_Std_2022_23[[#This Row], [Quota Type]],[3]Sheet1!$AO$2:$AO$12,0)),"0", "1")</f>
        <v>0</v>
      </c>
      <c r="AG667" s="60" t="str">
        <f>IF(ISERROR(MATCH(#REF!,$BA$2:$BA$8,0)),"0", "1")</f>
        <v>0</v>
      </c>
      <c r="AH667" s="60" t="str">
        <f>IF(ISERROR(MATCH(Passout2023[[#This Row], [Nationality Pakistani/ Foreign]],$D$3:$D$4,0)),"0", "1")</f>
        <v>0</v>
      </c>
    </row>
    <row r="668">
      <c r="A668" s="40"/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T668" t="s">
        <v>2106</v>
      </c>
      <c r="Y668" s="60" t="str">
        <f>IF(ISERROR(MATCH(Passout2023[[#This Row], [Degree Duration (year)]],$M$3:$M$10,0)),"0", "1")</f>
        <v>0</v>
      </c>
      <c r="Z668" s="60" t="str">
        <f>IF(ISERROR(MATCH(Passout2023[[#This Row], [Admission Type]],$F$3:$F$6,0)),"0", "1")</f>
        <v>0</v>
      </c>
      <c r="AA668" s="60" t="str">
        <f>IF(ISERROR(MATCH(Passout2023[[#This Row], [Batch Start Year]],$L$3:$L$25,0)),"0", "1")</f>
        <v>0</v>
      </c>
      <c r="AB668" s="60" t="str">
        <f>IF(ISERROR(MATCH(Passout2023[[#This Row], [Batch Start Semester]],$K$3:$K$6,0)),"0", "1")</f>
        <v>0</v>
      </c>
      <c r="AC668" s="60" t="str">
        <f>IF(ISERROR(MATCH([3]!Quota_Std_2022_23[[#This Row], [SESSION_TYPE]],$AX$2:$AX$5,0)),"0", "1")</f>
        <v>0</v>
      </c>
      <c r="AD668" s="60" t="str">
        <f>IF(ISERROR(MATCH(#REF!,#REF!,0)),"0", "1")</f>
        <v>0</v>
      </c>
      <c r="AE668" s="60" t="str">
        <f>IF(ISERROR(MATCH([3]!Quota_Std_2022_23[[#This Row], [Gender]],$AN$2:$AN$4,0)),"0", "1")</f>
        <v>0</v>
      </c>
      <c r="AF668" s="60" t="str">
        <f>IF(ISERROR(MATCH([3]!Quota_Std_2022_23[[#This Row], [Quota Type]],[3]Sheet1!$AO$2:$AO$12,0)),"0", "1")</f>
        <v>0</v>
      </c>
      <c r="AG668" s="60" t="str">
        <f>IF(ISERROR(MATCH(#REF!,$BA$2:$BA$8,0)),"0", "1")</f>
        <v>0</v>
      </c>
      <c r="AH668" s="60" t="str">
        <f>IF(ISERROR(MATCH(Passout2023[[#This Row], [Nationality Pakistani/ Foreign]],$D$3:$D$4,0)),"0", "1")</f>
        <v>0</v>
      </c>
    </row>
    <row r="669">
      <c r="A669" s="40"/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80"/>
      <c r="P669" s="40"/>
      <c r="Q669" s="40"/>
      <c r="T669" t="s">
        <v>2107</v>
      </c>
      <c r="Y669" s="60" t="str">
        <f>IF(ISERROR(MATCH(Passout2023[[#This Row], [Degree Duration (year)]],$M$3:$M$10,0)),"0", "1")</f>
        <v>0</v>
      </c>
      <c r="Z669" s="60" t="str">
        <f>IF(ISERROR(MATCH(Passout2023[[#This Row], [Admission Type]],$F$3:$F$6,0)),"0", "1")</f>
        <v>0</v>
      </c>
      <c r="AA669" s="60" t="str">
        <f>IF(ISERROR(MATCH(Passout2023[[#This Row], [Batch Start Year]],$L$3:$L$25,0)),"0", "1")</f>
        <v>0</v>
      </c>
      <c r="AB669" s="60" t="str">
        <f>IF(ISERROR(MATCH(Passout2023[[#This Row], [Batch Start Semester]],$K$3:$K$6,0)),"0", "1")</f>
        <v>0</v>
      </c>
      <c r="AC669" s="60" t="str">
        <f>IF(ISERROR(MATCH([3]!Quota_Std_2022_23[[#This Row], [SESSION_TYPE]],$AX$2:$AX$5,0)),"0", "1")</f>
        <v>0</v>
      </c>
      <c r="AD669" s="60" t="str">
        <f>IF(ISERROR(MATCH(#REF!,#REF!,0)),"0", "1")</f>
        <v>0</v>
      </c>
      <c r="AE669" s="60" t="str">
        <f>IF(ISERROR(MATCH([3]!Quota_Std_2022_23[[#This Row], [Gender]],$AN$2:$AN$4,0)),"0", "1")</f>
        <v>0</v>
      </c>
      <c r="AF669" s="60" t="str">
        <f>IF(ISERROR(MATCH([3]!Quota_Std_2022_23[[#This Row], [Quota Type]],[3]Sheet1!$AO$2:$AO$12,0)),"0", "1")</f>
        <v>0</v>
      </c>
      <c r="AG669" s="60" t="str">
        <f>IF(ISERROR(MATCH(#REF!,$BA$2:$BA$8,0)),"0", "1")</f>
        <v>0</v>
      </c>
      <c r="AH669" s="60" t="str">
        <f>IF(ISERROR(MATCH(Passout2023[[#This Row], [Nationality Pakistani/ Foreign]],$D$3:$D$4,0)),"0", "1")</f>
        <v>0</v>
      </c>
    </row>
    <row r="670">
      <c r="A670" s="40"/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T670" t="s">
        <v>2108</v>
      </c>
      <c r="Y670" s="60" t="str">
        <f>IF(ISERROR(MATCH(Passout2023[[#This Row], [Degree Duration (year)]],$M$3:$M$10,0)),"0", "1")</f>
        <v>0</v>
      </c>
      <c r="Z670" s="60" t="str">
        <f>IF(ISERROR(MATCH(Passout2023[[#This Row], [Admission Type]],$F$3:$F$6,0)),"0", "1")</f>
        <v>0</v>
      </c>
      <c r="AA670" s="60" t="str">
        <f>IF(ISERROR(MATCH(Passout2023[[#This Row], [Batch Start Year]],$L$3:$L$25,0)),"0", "1")</f>
        <v>0</v>
      </c>
      <c r="AB670" s="60" t="str">
        <f>IF(ISERROR(MATCH(Passout2023[[#This Row], [Batch Start Semester]],$K$3:$K$6,0)),"0", "1")</f>
        <v>0</v>
      </c>
      <c r="AC670" s="60" t="str">
        <f>IF(ISERROR(MATCH([3]!Quota_Std_2022_23[[#This Row], [SESSION_TYPE]],$AX$2:$AX$5,0)),"0", "1")</f>
        <v>0</v>
      </c>
      <c r="AD670" s="60" t="str">
        <f>IF(ISERROR(MATCH(#REF!,#REF!,0)),"0", "1")</f>
        <v>0</v>
      </c>
      <c r="AE670" s="60" t="str">
        <f>IF(ISERROR(MATCH([3]!Quota_Std_2022_23[[#This Row], [Gender]],$AN$2:$AN$4,0)),"0", "1")</f>
        <v>0</v>
      </c>
      <c r="AF670" s="60" t="str">
        <f>IF(ISERROR(MATCH([3]!Quota_Std_2022_23[[#This Row], [Quota Type]],[3]Sheet1!$AO$2:$AO$12,0)),"0", "1")</f>
        <v>0</v>
      </c>
      <c r="AG670" s="60" t="str">
        <f>IF(ISERROR(MATCH(#REF!,$BA$2:$BA$8,0)),"0", "1")</f>
        <v>0</v>
      </c>
      <c r="AH670" s="60" t="str">
        <f>IF(ISERROR(MATCH(Passout2023[[#This Row], [Nationality Pakistani/ Foreign]],$D$3:$D$4,0)),"0", "1")</f>
        <v>0</v>
      </c>
    </row>
    <row r="671">
      <c r="A671" s="40"/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80"/>
      <c r="P671" s="40"/>
      <c r="Q671" s="40"/>
      <c r="T671" t="s">
        <v>2109</v>
      </c>
      <c r="Y671" s="60" t="str">
        <f>IF(ISERROR(MATCH(Passout2023[[#This Row], [Degree Duration (year)]],$M$3:$M$10,0)),"0", "1")</f>
        <v>0</v>
      </c>
      <c r="Z671" s="60" t="str">
        <f>IF(ISERROR(MATCH(Passout2023[[#This Row], [Admission Type]],$F$3:$F$6,0)),"0", "1")</f>
        <v>0</v>
      </c>
      <c r="AA671" s="60" t="str">
        <f>IF(ISERROR(MATCH(Passout2023[[#This Row], [Batch Start Year]],$L$3:$L$25,0)),"0", "1")</f>
        <v>0</v>
      </c>
      <c r="AB671" s="60" t="str">
        <f>IF(ISERROR(MATCH(Passout2023[[#This Row], [Batch Start Semester]],$K$3:$K$6,0)),"0", "1")</f>
        <v>0</v>
      </c>
      <c r="AC671" s="60" t="str">
        <f>IF(ISERROR(MATCH([3]!Quota_Std_2022_23[[#This Row], [SESSION_TYPE]],$AX$2:$AX$5,0)),"0", "1")</f>
        <v>0</v>
      </c>
      <c r="AD671" s="60" t="str">
        <f>IF(ISERROR(MATCH(#REF!,#REF!,0)),"0", "1")</f>
        <v>0</v>
      </c>
      <c r="AE671" s="60" t="str">
        <f>IF(ISERROR(MATCH([3]!Quota_Std_2022_23[[#This Row], [Gender]],$AN$2:$AN$4,0)),"0", "1")</f>
        <v>0</v>
      </c>
      <c r="AF671" s="60" t="str">
        <f>IF(ISERROR(MATCH([3]!Quota_Std_2022_23[[#This Row], [Quota Type]],[3]Sheet1!$AO$2:$AO$12,0)),"0", "1")</f>
        <v>0</v>
      </c>
      <c r="AG671" s="60" t="str">
        <f>IF(ISERROR(MATCH(#REF!,$BA$2:$BA$8,0)),"0", "1")</f>
        <v>0</v>
      </c>
      <c r="AH671" s="60" t="str">
        <f>IF(ISERROR(MATCH(Passout2023[[#This Row], [Nationality Pakistani/ Foreign]],$D$3:$D$4,0)),"0", "1")</f>
        <v>0</v>
      </c>
    </row>
    <row r="672">
      <c r="A672" s="40"/>
      <c r="B672" s="40"/>
      <c r="C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T672" t="s">
        <v>2110</v>
      </c>
      <c r="Y672" s="60" t="str">
        <f>IF(ISERROR(MATCH(Passout2023[[#This Row], [Degree Duration (year)]],$M$3:$M$10,0)),"0", "1")</f>
        <v>0</v>
      </c>
      <c r="Z672" s="60" t="str">
        <f>IF(ISERROR(MATCH(Passout2023[[#This Row], [Admission Type]],$F$3:$F$6,0)),"0", "1")</f>
        <v>0</v>
      </c>
      <c r="AA672" s="60" t="str">
        <f>IF(ISERROR(MATCH(Passout2023[[#This Row], [Batch Start Year]],$L$3:$L$25,0)),"0", "1")</f>
        <v>0</v>
      </c>
      <c r="AB672" s="60" t="str">
        <f>IF(ISERROR(MATCH(Passout2023[[#This Row], [Batch Start Semester]],$K$3:$K$6,0)),"0", "1")</f>
        <v>0</v>
      </c>
      <c r="AC672" s="60" t="str">
        <f>IF(ISERROR(MATCH([3]!Quota_Std_2022_23[[#This Row], [SESSION_TYPE]],$AX$2:$AX$5,0)),"0", "1")</f>
        <v>0</v>
      </c>
      <c r="AD672" s="60" t="str">
        <f>IF(ISERROR(MATCH(#REF!,#REF!,0)),"0", "1")</f>
        <v>0</v>
      </c>
      <c r="AE672" s="60" t="str">
        <f>IF(ISERROR(MATCH([3]!Quota_Std_2022_23[[#This Row], [Gender]],$AN$2:$AN$4,0)),"0", "1")</f>
        <v>0</v>
      </c>
      <c r="AF672" s="60" t="str">
        <f>IF(ISERROR(MATCH([3]!Quota_Std_2022_23[[#This Row], [Quota Type]],[3]Sheet1!$AO$2:$AO$12,0)),"0", "1")</f>
        <v>0</v>
      </c>
      <c r="AG672" s="60" t="str">
        <f>IF(ISERROR(MATCH(#REF!,$BA$2:$BA$8,0)),"0", "1")</f>
        <v>0</v>
      </c>
      <c r="AH672" s="60" t="str">
        <f>IF(ISERROR(MATCH(Passout2023[[#This Row], [Nationality Pakistani/ Foreign]],$D$3:$D$4,0)),"0", "1")</f>
        <v>0</v>
      </c>
    </row>
    <row r="673">
      <c r="A673" s="40"/>
      <c r="B673" s="40"/>
      <c r="C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T673" t="s">
        <v>2111</v>
      </c>
      <c r="Y673" s="60" t="str">
        <f>IF(ISERROR(MATCH(Passout2023[[#This Row], [Degree Duration (year)]],$M$3:$M$10,0)),"0", "1")</f>
        <v>0</v>
      </c>
      <c r="Z673" s="60" t="str">
        <f>IF(ISERROR(MATCH(Passout2023[[#This Row], [Admission Type]],$F$3:$F$6,0)),"0", "1")</f>
        <v>0</v>
      </c>
      <c r="AA673" s="60" t="str">
        <f>IF(ISERROR(MATCH(Passout2023[[#This Row], [Batch Start Year]],$L$3:$L$25,0)),"0", "1")</f>
        <v>0</v>
      </c>
      <c r="AB673" s="60" t="str">
        <f>IF(ISERROR(MATCH(Passout2023[[#This Row], [Batch Start Semester]],$K$3:$K$6,0)),"0", "1")</f>
        <v>0</v>
      </c>
      <c r="AC673" s="60" t="str">
        <f>IF(ISERROR(MATCH([3]!Quota_Std_2022_23[[#This Row], [SESSION_TYPE]],$AX$2:$AX$5,0)),"0", "1")</f>
        <v>0</v>
      </c>
      <c r="AD673" s="60" t="str">
        <f>IF(ISERROR(MATCH(#REF!,#REF!,0)),"0", "1")</f>
        <v>0</v>
      </c>
      <c r="AE673" s="60" t="str">
        <f>IF(ISERROR(MATCH([3]!Quota_Std_2022_23[[#This Row], [Gender]],$AN$2:$AN$4,0)),"0", "1")</f>
        <v>0</v>
      </c>
      <c r="AF673" s="60" t="str">
        <f>IF(ISERROR(MATCH([3]!Quota_Std_2022_23[[#This Row], [Quota Type]],[3]Sheet1!$AO$2:$AO$12,0)),"0", "1")</f>
        <v>0</v>
      </c>
      <c r="AG673" s="60" t="str">
        <f>IF(ISERROR(MATCH(#REF!,$BA$2:$BA$8,0)),"0", "1")</f>
        <v>0</v>
      </c>
      <c r="AH673" s="60" t="str">
        <f>IF(ISERROR(MATCH(Passout2023[[#This Row], [Nationality Pakistani/ Foreign]],$D$3:$D$4,0)),"0", "1")</f>
        <v>0</v>
      </c>
    </row>
    <row r="674">
      <c r="A674" s="40"/>
      <c r="B674" s="40"/>
      <c r="C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80"/>
      <c r="P674" s="40"/>
      <c r="Q674" s="40"/>
      <c r="T674" t="s">
        <v>2112</v>
      </c>
      <c r="Y674" s="60" t="str">
        <f>IF(ISERROR(MATCH(Passout2023[[#This Row], [Degree Duration (year)]],$M$3:$M$10,0)),"0", "1")</f>
        <v>0</v>
      </c>
      <c r="Z674" s="60" t="str">
        <f>IF(ISERROR(MATCH(Passout2023[[#This Row], [Admission Type]],$F$3:$F$6,0)),"0", "1")</f>
        <v>0</v>
      </c>
      <c r="AA674" s="60" t="str">
        <f>IF(ISERROR(MATCH(Passout2023[[#This Row], [Batch Start Year]],$L$3:$L$25,0)),"0", "1")</f>
        <v>0</v>
      </c>
      <c r="AB674" s="60" t="str">
        <f>IF(ISERROR(MATCH(Passout2023[[#This Row], [Batch Start Semester]],$K$3:$K$6,0)),"0", "1")</f>
        <v>0</v>
      </c>
      <c r="AC674" s="60" t="str">
        <f>IF(ISERROR(MATCH([3]!Quota_Std_2022_23[[#This Row], [SESSION_TYPE]],$AX$2:$AX$5,0)),"0", "1")</f>
        <v>0</v>
      </c>
      <c r="AD674" s="60" t="str">
        <f>IF(ISERROR(MATCH(#REF!,#REF!,0)),"0", "1")</f>
        <v>0</v>
      </c>
      <c r="AE674" s="60" t="str">
        <f>IF(ISERROR(MATCH([3]!Quota_Std_2022_23[[#This Row], [Gender]],$AN$2:$AN$4,0)),"0", "1")</f>
        <v>0</v>
      </c>
      <c r="AF674" s="60" t="str">
        <f>IF(ISERROR(MATCH([3]!Quota_Std_2022_23[[#This Row], [Quota Type]],[3]Sheet1!$AO$2:$AO$12,0)),"0", "1")</f>
        <v>0</v>
      </c>
      <c r="AG674" s="60" t="str">
        <f>IF(ISERROR(MATCH(#REF!,$BA$2:$BA$8,0)),"0", "1")</f>
        <v>0</v>
      </c>
      <c r="AH674" s="60" t="str">
        <f>IF(ISERROR(MATCH(Passout2023[[#This Row], [Nationality Pakistani/ Foreign]],$D$3:$D$4,0)),"0", "1")</f>
        <v>0</v>
      </c>
    </row>
    <row r="675">
      <c r="A675" s="40"/>
      <c r="B675" s="40"/>
      <c r="C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T675" t="s">
        <v>2113</v>
      </c>
      <c r="Y675" s="60" t="str">
        <f>IF(ISERROR(MATCH(Passout2023[[#This Row], [Degree Duration (year)]],$M$3:$M$10,0)),"0", "1")</f>
        <v>0</v>
      </c>
      <c r="Z675" s="60" t="str">
        <f>IF(ISERROR(MATCH(Passout2023[[#This Row], [Admission Type]],$F$3:$F$6,0)),"0", "1")</f>
        <v>0</v>
      </c>
      <c r="AA675" s="60" t="str">
        <f>IF(ISERROR(MATCH(Passout2023[[#This Row], [Batch Start Year]],$L$3:$L$25,0)),"0", "1")</f>
        <v>0</v>
      </c>
      <c r="AB675" s="60" t="str">
        <f>IF(ISERROR(MATCH(Passout2023[[#This Row], [Batch Start Semester]],$K$3:$K$6,0)),"0", "1")</f>
        <v>0</v>
      </c>
      <c r="AC675" s="60" t="str">
        <f>IF(ISERROR(MATCH([3]!Quota_Std_2022_23[[#This Row], [SESSION_TYPE]],$AX$2:$AX$5,0)),"0", "1")</f>
        <v>0</v>
      </c>
      <c r="AD675" s="60" t="str">
        <f>IF(ISERROR(MATCH(#REF!,#REF!,0)),"0", "1")</f>
        <v>0</v>
      </c>
      <c r="AE675" s="60" t="str">
        <f>IF(ISERROR(MATCH([3]!Quota_Std_2022_23[[#This Row], [Gender]],$AN$2:$AN$4,0)),"0", "1")</f>
        <v>0</v>
      </c>
      <c r="AF675" s="60" t="str">
        <f>IF(ISERROR(MATCH([3]!Quota_Std_2022_23[[#This Row], [Quota Type]],[3]Sheet1!$AO$2:$AO$12,0)),"0", "1")</f>
        <v>0</v>
      </c>
      <c r="AG675" s="60" t="str">
        <f>IF(ISERROR(MATCH(#REF!,$BA$2:$BA$8,0)),"0", "1")</f>
        <v>0</v>
      </c>
      <c r="AH675" s="60" t="str">
        <f>IF(ISERROR(MATCH(Passout2023[[#This Row], [Nationality Pakistani/ Foreign]],$D$3:$D$4,0)),"0", "1")</f>
        <v>0</v>
      </c>
    </row>
    <row r="676">
      <c r="A676" s="40"/>
      <c r="B676" s="40"/>
      <c r="C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80"/>
      <c r="P676" s="40"/>
      <c r="Q676" s="40"/>
      <c r="T676" t="s">
        <v>2114</v>
      </c>
      <c r="Y676" s="60" t="str">
        <f>IF(ISERROR(MATCH(Passout2023[[#This Row], [Degree Duration (year)]],$M$3:$M$10,0)),"0", "1")</f>
        <v>0</v>
      </c>
      <c r="Z676" s="60" t="str">
        <f>IF(ISERROR(MATCH(Passout2023[[#This Row], [Admission Type]],$F$3:$F$6,0)),"0", "1")</f>
        <v>0</v>
      </c>
      <c r="AA676" s="60" t="str">
        <f>IF(ISERROR(MATCH(Passout2023[[#This Row], [Batch Start Year]],$L$3:$L$25,0)),"0", "1")</f>
        <v>0</v>
      </c>
      <c r="AB676" s="60" t="str">
        <f>IF(ISERROR(MATCH(Passout2023[[#This Row], [Batch Start Semester]],$K$3:$K$6,0)),"0", "1")</f>
        <v>0</v>
      </c>
      <c r="AC676" s="60" t="str">
        <f>IF(ISERROR(MATCH([3]!Quota_Std_2022_23[[#This Row], [SESSION_TYPE]],$AX$2:$AX$5,0)),"0", "1")</f>
        <v>0</v>
      </c>
      <c r="AD676" s="60" t="str">
        <f>IF(ISERROR(MATCH(#REF!,#REF!,0)),"0", "1")</f>
        <v>0</v>
      </c>
      <c r="AE676" s="60" t="str">
        <f>IF(ISERROR(MATCH([3]!Quota_Std_2022_23[[#This Row], [Gender]],$AN$2:$AN$4,0)),"0", "1")</f>
        <v>0</v>
      </c>
      <c r="AF676" s="60" t="str">
        <f>IF(ISERROR(MATCH([3]!Quota_Std_2022_23[[#This Row], [Quota Type]],[3]Sheet1!$AO$2:$AO$12,0)),"0", "1")</f>
        <v>0</v>
      </c>
      <c r="AG676" s="60" t="str">
        <f>IF(ISERROR(MATCH(#REF!,$BA$2:$BA$8,0)),"0", "1")</f>
        <v>0</v>
      </c>
      <c r="AH676" s="60" t="str">
        <f>IF(ISERROR(MATCH(Passout2023[[#This Row], [Nationality Pakistani/ Foreign]],$D$3:$D$4,0)),"0", "1")</f>
        <v>0</v>
      </c>
    </row>
    <row r="677">
      <c r="A677" s="40"/>
      <c r="B677" s="40"/>
      <c r="C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T677" t="s">
        <v>2115</v>
      </c>
      <c r="Y677" s="60" t="str">
        <f>IF(ISERROR(MATCH(Passout2023[[#This Row], [Degree Duration (year)]],$M$3:$M$10,0)),"0", "1")</f>
        <v>0</v>
      </c>
      <c r="Z677" s="60" t="str">
        <f>IF(ISERROR(MATCH(Passout2023[[#This Row], [Admission Type]],$F$3:$F$6,0)),"0", "1")</f>
        <v>0</v>
      </c>
      <c r="AA677" s="60" t="str">
        <f>IF(ISERROR(MATCH(Passout2023[[#This Row], [Batch Start Year]],$L$3:$L$25,0)),"0", "1")</f>
        <v>0</v>
      </c>
      <c r="AB677" s="60" t="str">
        <f>IF(ISERROR(MATCH(Passout2023[[#This Row], [Batch Start Semester]],$K$3:$K$6,0)),"0", "1")</f>
        <v>0</v>
      </c>
      <c r="AC677" s="60" t="str">
        <f>IF(ISERROR(MATCH([3]!Quota_Std_2022_23[[#This Row], [SESSION_TYPE]],$AX$2:$AX$5,0)),"0", "1")</f>
        <v>0</v>
      </c>
      <c r="AD677" s="60" t="str">
        <f>IF(ISERROR(MATCH(#REF!,#REF!,0)),"0", "1")</f>
        <v>0</v>
      </c>
      <c r="AE677" s="60" t="str">
        <f>IF(ISERROR(MATCH([3]!Quota_Std_2022_23[[#This Row], [Gender]],$AN$2:$AN$4,0)),"0", "1")</f>
        <v>0</v>
      </c>
      <c r="AF677" s="60" t="str">
        <f>IF(ISERROR(MATCH([3]!Quota_Std_2022_23[[#This Row], [Quota Type]],[3]Sheet1!$AO$2:$AO$12,0)),"0", "1")</f>
        <v>0</v>
      </c>
      <c r="AG677" s="60" t="str">
        <f>IF(ISERROR(MATCH(#REF!,$BA$2:$BA$8,0)),"0", "1")</f>
        <v>0</v>
      </c>
      <c r="AH677" s="60" t="str">
        <f>IF(ISERROR(MATCH(Passout2023[[#This Row], [Nationality Pakistani/ Foreign]],$D$3:$D$4,0)),"0", "1")</f>
        <v>0</v>
      </c>
    </row>
    <row r="678">
      <c r="A678" s="40"/>
      <c r="B678" s="40"/>
      <c r="C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80"/>
      <c r="P678" s="40"/>
      <c r="Q678" s="40"/>
      <c r="T678" t="s">
        <v>2116</v>
      </c>
      <c r="Y678" s="60" t="str">
        <f>IF(ISERROR(MATCH(Passout2023[[#This Row], [Degree Duration (year)]],$M$3:$M$10,0)),"0", "1")</f>
        <v>0</v>
      </c>
      <c r="Z678" s="60" t="str">
        <f>IF(ISERROR(MATCH(Passout2023[[#This Row], [Admission Type]],$F$3:$F$6,0)),"0", "1")</f>
        <v>0</v>
      </c>
      <c r="AA678" s="60" t="str">
        <f>IF(ISERROR(MATCH(Passout2023[[#This Row], [Batch Start Year]],$L$3:$L$25,0)),"0", "1")</f>
        <v>0</v>
      </c>
      <c r="AB678" s="60" t="str">
        <f>IF(ISERROR(MATCH(Passout2023[[#This Row], [Batch Start Semester]],$K$3:$K$6,0)),"0", "1")</f>
        <v>0</v>
      </c>
      <c r="AC678" s="60" t="str">
        <f>IF(ISERROR(MATCH([3]!Quota_Std_2022_23[[#This Row], [SESSION_TYPE]],$AX$2:$AX$5,0)),"0", "1")</f>
        <v>0</v>
      </c>
      <c r="AD678" s="60" t="str">
        <f>IF(ISERROR(MATCH(#REF!,#REF!,0)),"0", "1")</f>
        <v>0</v>
      </c>
      <c r="AE678" s="60" t="str">
        <f>IF(ISERROR(MATCH([3]!Quota_Std_2022_23[[#This Row], [Gender]],$AN$2:$AN$4,0)),"0", "1")</f>
        <v>0</v>
      </c>
      <c r="AF678" s="60" t="str">
        <f>IF(ISERROR(MATCH([3]!Quota_Std_2022_23[[#This Row], [Quota Type]],[3]Sheet1!$AO$2:$AO$12,0)),"0", "1")</f>
        <v>0</v>
      </c>
      <c r="AG678" s="60" t="str">
        <f>IF(ISERROR(MATCH(#REF!,$BA$2:$BA$8,0)),"0", "1")</f>
        <v>0</v>
      </c>
      <c r="AH678" s="60" t="str">
        <f>IF(ISERROR(MATCH(Passout2023[[#This Row], [Nationality Pakistani/ Foreign]],$D$3:$D$4,0)),"0", "1")</f>
        <v>0</v>
      </c>
    </row>
    <row r="679">
      <c r="A679" s="40"/>
      <c r="B679" s="40"/>
      <c r="C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80"/>
      <c r="P679" s="40"/>
      <c r="Q679" s="40"/>
      <c r="T679" t="s">
        <v>2117</v>
      </c>
      <c r="Y679" s="60" t="str">
        <f>IF(ISERROR(MATCH(Passout2023[[#This Row], [Degree Duration (year)]],$M$3:$M$10,0)),"0", "1")</f>
        <v>0</v>
      </c>
      <c r="Z679" s="60" t="str">
        <f>IF(ISERROR(MATCH(Passout2023[[#This Row], [Admission Type]],$F$3:$F$6,0)),"0", "1")</f>
        <v>0</v>
      </c>
      <c r="AA679" s="60" t="str">
        <f>IF(ISERROR(MATCH(Passout2023[[#This Row], [Batch Start Year]],$L$3:$L$25,0)),"0", "1")</f>
        <v>0</v>
      </c>
      <c r="AB679" s="60" t="str">
        <f>IF(ISERROR(MATCH(Passout2023[[#This Row], [Batch Start Semester]],$K$3:$K$6,0)),"0", "1")</f>
        <v>0</v>
      </c>
      <c r="AC679" s="60" t="str">
        <f>IF(ISERROR(MATCH([3]!Quota_Std_2022_23[[#This Row], [SESSION_TYPE]],$AX$2:$AX$5,0)),"0", "1")</f>
        <v>0</v>
      </c>
      <c r="AD679" s="60" t="str">
        <f>IF(ISERROR(MATCH(#REF!,#REF!,0)),"0", "1")</f>
        <v>0</v>
      </c>
      <c r="AE679" s="60" t="str">
        <f>IF(ISERROR(MATCH([3]!Quota_Std_2022_23[[#This Row], [Gender]],$AN$2:$AN$4,0)),"0", "1")</f>
        <v>0</v>
      </c>
      <c r="AF679" s="60" t="str">
        <f>IF(ISERROR(MATCH([3]!Quota_Std_2022_23[[#This Row], [Quota Type]],[3]Sheet1!$AO$2:$AO$12,0)),"0", "1")</f>
        <v>0</v>
      </c>
      <c r="AG679" s="60" t="str">
        <f>IF(ISERROR(MATCH(#REF!,$BA$2:$BA$8,0)),"0", "1")</f>
        <v>0</v>
      </c>
      <c r="AH679" s="60" t="str">
        <f>IF(ISERROR(MATCH(Passout2023[[#This Row], [Nationality Pakistani/ Foreign]],$D$3:$D$4,0)),"0", "1")</f>
        <v>0</v>
      </c>
    </row>
    <row r="680">
      <c r="A680" s="40"/>
      <c r="B680" s="40"/>
      <c r="C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80"/>
      <c r="P680" s="40"/>
      <c r="Q680" s="40"/>
      <c r="T680" t="s">
        <v>2118</v>
      </c>
      <c r="Y680" s="60" t="str">
        <f>IF(ISERROR(MATCH(Passout2023[[#This Row], [Degree Duration (year)]],$M$3:$M$10,0)),"0", "1")</f>
        <v>0</v>
      </c>
      <c r="Z680" s="60" t="str">
        <f>IF(ISERROR(MATCH(Passout2023[[#This Row], [Admission Type]],$F$3:$F$6,0)),"0", "1")</f>
        <v>0</v>
      </c>
      <c r="AA680" s="60" t="str">
        <f>IF(ISERROR(MATCH(Passout2023[[#This Row], [Batch Start Year]],$L$3:$L$25,0)),"0", "1")</f>
        <v>0</v>
      </c>
      <c r="AB680" s="60" t="str">
        <f>IF(ISERROR(MATCH(Passout2023[[#This Row], [Batch Start Semester]],$K$3:$K$6,0)),"0", "1")</f>
        <v>0</v>
      </c>
      <c r="AC680" s="60" t="str">
        <f>IF(ISERROR(MATCH([3]!Quota_Std_2022_23[[#This Row], [SESSION_TYPE]],$AX$2:$AX$5,0)),"0", "1")</f>
        <v>0</v>
      </c>
      <c r="AD680" s="60" t="str">
        <f>IF(ISERROR(MATCH(#REF!,#REF!,0)),"0", "1")</f>
        <v>0</v>
      </c>
      <c r="AE680" s="60" t="str">
        <f>IF(ISERROR(MATCH([3]!Quota_Std_2022_23[[#This Row], [Gender]],$AN$2:$AN$4,0)),"0", "1")</f>
        <v>0</v>
      </c>
      <c r="AF680" s="60" t="str">
        <f>IF(ISERROR(MATCH([3]!Quota_Std_2022_23[[#This Row], [Quota Type]],[3]Sheet1!$AO$2:$AO$12,0)),"0", "1")</f>
        <v>0</v>
      </c>
      <c r="AG680" s="60" t="str">
        <f>IF(ISERROR(MATCH(#REF!,$BA$2:$BA$8,0)),"0", "1")</f>
        <v>0</v>
      </c>
      <c r="AH680" s="60" t="str">
        <f>IF(ISERROR(MATCH(Passout2023[[#This Row], [Nationality Pakistani/ Foreign]],$D$3:$D$4,0)),"0", "1")</f>
        <v>0</v>
      </c>
    </row>
    <row r="681">
      <c r="A681" s="40"/>
      <c r="B681" s="40"/>
      <c r="C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T681" t="s">
        <v>2119</v>
      </c>
      <c r="Y681" s="60" t="str">
        <f>IF(ISERROR(MATCH(Passout2023[[#This Row], [Degree Duration (year)]],$M$3:$M$10,0)),"0", "1")</f>
        <v>0</v>
      </c>
      <c r="Z681" s="60" t="str">
        <f>IF(ISERROR(MATCH(Passout2023[[#This Row], [Admission Type]],$F$3:$F$6,0)),"0", "1")</f>
        <v>0</v>
      </c>
      <c r="AA681" s="60" t="str">
        <f>IF(ISERROR(MATCH(Passout2023[[#This Row], [Batch Start Year]],$L$3:$L$25,0)),"0", "1")</f>
        <v>0</v>
      </c>
      <c r="AB681" s="60" t="str">
        <f>IF(ISERROR(MATCH(Passout2023[[#This Row], [Batch Start Semester]],$K$3:$K$6,0)),"0", "1")</f>
        <v>0</v>
      </c>
      <c r="AC681" s="60" t="str">
        <f>IF(ISERROR(MATCH([3]!Quota_Std_2022_23[[#This Row], [SESSION_TYPE]],$AX$2:$AX$5,0)),"0", "1")</f>
        <v>0</v>
      </c>
      <c r="AD681" s="60" t="str">
        <f>IF(ISERROR(MATCH(#REF!,#REF!,0)),"0", "1")</f>
        <v>0</v>
      </c>
      <c r="AE681" s="60" t="str">
        <f>IF(ISERROR(MATCH([3]!Quota_Std_2022_23[[#This Row], [Gender]],$AN$2:$AN$4,0)),"0", "1")</f>
        <v>0</v>
      </c>
      <c r="AF681" s="60" t="str">
        <f>IF(ISERROR(MATCH([3]!Quota_Std_2022_23[[#This Row], [Quota Type]],[3]Sheet1!$AO$2:$AO$12,0)),"0", "1")</f>
        <v>0</v>
      </c>
      <c r="AG681" s="60" t="str">
        <f>IF(ISERROR(MATCH(#REF!,$BA$2:$BA$8,0)),"0", "1")</f>
        <v>0</v>
      </c>
      <c r="AH681" s="60" t="str">
        <f>IF(ISERROR(MATCH(Passout2023[[#This Row], [Nationality Pakistani/ Foreign]],$D$3:$D$4,0)),"0", "1")</f>
        <v>0</v>
      </c>
    </row>
    <row r="682">
      <c r="A682" s="40"/>
      <c r="B682" s="40"/>
      <c r="C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80"/>
      <c r="P682" s="40"/>
      <c r="Q682" s="40"/>
      <c r="T682" t="s">
        <v>2120</v>
      </c>
      <c r="Y682" s="60" t="str">
        <f>IF(ISERROR(MATCH(Passout2023[[#This Row], [Degree Duration (year)]],$M$3:$M$10,0)),"0", "1")</f>
        <v>0</v>
      </c>
      <c r="Z682" s="60" t="str">
        <f>IF(ISERROR(MATCH(Passout2023[[#This Row], [Admission Type]],$F$3:$F$6,0)),"0", "1")</f>
        <v>0</v>
      </c>
      <c r="AA682" s="60" t="str">
        <f>IF(ISERROR(MATCH(Passout2023[[#This Row], [Batch Start Year]],$L$3:$L$25,0)),"0", "1")</f>
        <v>0</v>
      </c>
      <c r="AB682" s="60" t="str">
        <f>IF(ISERROR(MATCH(Passout2023[[#This Row], [Batch Start Semester]],$K$3:$K$6,0)),"0", "1")</f>
        <v>0</v>
      </c>
      <c r="AC682" s="60" t="str">
        <f>IF(ISERROR(MATCH([3]!Quota_Std_2022_23[[#This Row], [SESSION_TYPE]],$AX$2:$AX$5,0)),"0", "1")</f>
        <v>0</v>
      </c>
      <c r="AD682" s="60" t="str">
        <f>IF(ISERROR(MATCH(#REF!,#REF!,0)),"0", "1")</f>
        <v>0</v>
      </c>
      <c r="AE682" s="60" t="str">
        <f>IF(ISERROR(MATCH([3]!Quota_Std_2022_23[[#This Row], [Gender]],$AN$2:$AN$4,0)),"0", "1")</f>
        <v>0</v>
      </c>
      <c r="AF682" s="60" t="str">
        <f>IF(ISERROR(MATCH([3]!Quota_Std_2022_23[[#This Row], [Quota Type]],[3]Sheet1!$AO$2:$AO$12,0)),"0", "1")</f>
        <v>0</v>
      </c>
      <c r="AG682" s="60" t="str">
        <f>IF(ISERROR(MATCH(#REF!,$BA$2:$BA$8,0)),"0", "1")</f>
        <v>0</v>
      </c>
      <c r="AH682" s="60" t="str">
        <f>IF(ISERROR(MATCH(Passout2023[[#This Row], [Nationality Pakistani/ Foreign]],$D$3:$D$4,0)),"0", "1")</f>
        <v>0</v>
      </c>
    </row>
    <row r="683">
      <c r="A683" s="40"/>
      <c r="B683" s="40"/>
      <c r="C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T683" t="s">
        <v>2121</v>
      </c>
      <c r="Y683" s="60" t="str">
        <f>IF(ISERROR(MATCH(Passout2023[[#This Row], [Degree Duration (year)]],$M$3:$M$10,0)),"0", "1")</f>
        <v>0</v>
      </c>
      <c r="Z683" s="60" t="str">
        <f>IF(ISERROR(MATCH(Passout2023[[#This Row], [Admission Type]],$F$3:$F$6,0)),"0", "1")</f>
        <v>0</v>
      </c>
      <c r="AA683" s="60" t="str">
        <f>IF(ISERROR(MATCH(Passout2023[[#This Row], [Batch Start Year]],$L$3:$L$25,0)),"0", "1")</f>
        <v>0</v>
      </c>
      <c r="AB683" s="60" t="str">
        <f>IF(ISERROR(MATCH(Passout2023[[#This Row], [Batch Start Semester]],$K$3:$K$6,0)),"0", "1")</f>
        <v>0</v>
      </c>
      <c r="AC683" s="60" t="str">
        <f>IF(ISERROR(MATCH([3]!Quota_Std_2022_23[[#This Row], [SESSION_TYPE]],$AX$2:$AX$5,0)),"0", "1")</f>
        <v>0</v>
      </c>
      <c r="AD683" s="60" t="str">
        <f>IF(ISERROR(MATCH(#REF!,#REF!,0)),"0", "1")</f>
        <v>0</v>
      </c>
      <c r="AE683" s="60" t="str">
        <f>IF(ISERROR(MATCH([3]!Quota_Std_2022_23[[#This Row], [Gender]],$AN$2:$AN$4,0)),"0", "1")</f>
        <v>0</v>
      </c>
      <c r="AF683" s="60" t="str">
        <f>IF(ISERROR(MATCH([3]!Quota_Std_2022_23[[#This Row], [Quota Type]],[3]Sheet1!$AO$2:$AO$12,0)),"0", "1")</f>
        <v>0</v>
      </c>
      <c r="AG683" s="60" t="str">
        <f>IF(ISERROR(MATCH(#REF!,$BA$2:$BA$8,0)),"0", "1")</f>
        <v>0</v>
      </c>
      <c r="AH683" s="60" t="str">
        <f>IF(ISERROR(MATCH(Passout2023[[#This Row], [Nationality Pakistani/ Foreign]],$D$3:$D$4,0)),"0", "1")</f>
        <v>0</v>
      </c>
    </row>
    <row r="684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80"/>
      <c r="P684" s="40"/>
      <c r="Q684" s="40"/>
      <c r="T684" t="s">
        <v>2122</v>
      </c>
      <c r="Y684" s="60" t="str">
        <f>IF(ISERROR(MATCH(Passout2023[[#This Row], [Degree Duration (year)]],$M$3:$M$10,0)),"0", "1")</f>
        <v>0</v>
      </c>
      <c r="Z684" s="60" t="str">
        <f>IF(ISERROR(MATCH(Passout2023[[#This Row], [Admission Type]],$F$3:$F$6,0)),"0", "1")</f>
        <v>0</v>
      </c>
      <c r="AA684" s="60" t="str">
        <f>IF(ISERROR(MATCH(Passout2023[[#This Row], [Batch Start Year]],$L$3:$L$25,0)),"0", "1")</f>
        <v>0</v>
      </c>
      <c r="AB684" s="60" t="str">
        <f>IF(ISERROR(MATCH(Passout2023[[#This Row], [Batch Start Semester]],$K$3:$K$6,0)),"0", "1")</f>
        <v>0</v>
      </c>
      <c r="AC684" s="60" t="str">
        <f>IF(ISERROR(MATCH([3]!Quota_Std_2022_23[[#This Row], [SESSION_TYPE]],$AX$2:$AX$5,0)),"0", "1")</f>
        <v>0</v>
      </c>
      <c r="AD684" s="60" t="str">
        <f>IF(ISERROR(MATCH(#REF!,#REF!,0)),"0", "1")</f>
        <v>0</v>
      </c>
      <c r="AE684" s="60" t="str">
        <f>IF(ISERROR(MATCH([3]!Quota_Std_2022_23[[#This Row], [Gender]],$AN$2:$AN$4,0)),"0", "1")</f>
        <v>0</v>
      </c>
      <c r="AF684" s="60" t="str">
        <f>IF(ISERROR(MATCH([3]!Quota_Std_2022_23[[#This Row], [Quota Type]],[3]Sheet1!$AO$2:$AO$12,0)),"0", "1")</f>
        <v>0</v>
      </c>
      <c r="AG684" s="60" t="str">
        <f>IF(ISERROR(MATCH(#REF!,$BA$2:$BA$8,0)),"0", "1")</f>
        <v>0</v>
      </c>
      <c r="AH684" s="60" t="str">
        <f>IF(ISERROR(MATCH(Passout2023[[#This Row], [Nationality Pakistani/ Foreign]],$D$3:$D$4,0)),"0", "1")</f>
        <v>0</v>
      </c>
    </row>
    <row r="685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T685" t="s">
        <v>2123</v>
      </c>
      <c r="Y685" s="60" t="str">
        <f>IF(ISERROR(MATCH(Passout2023[[#This Row], [Degree Duration (year)]],$M$3:$M$10,0)),"0", "1")</f>
        <v>0</v>
      </c>
      <c r="Z685" s="60" t="str">
        <f>IF(ISERROR(MATCH(Passout2023[[#This Row], [Admission Type]],$F$3:$F$6,0)),"0", "1")</f>
        <v>0</v>
      </c>
      <c r="AA685" s="60" t="str">
        <f>IF(ISERROR(MATCH(Passout2023[[#This Row], [Batch Start Year]],$L$3:$L$25,0)),"0", "1")</f>
        <v>0</v>
      </c>
      <c r="AB685" s="60" t="str">
        <f>IF(ISERROR(MATCH(Passout2023[[#This Row], [Batch Start Semester]],$K$3:$K$6,0)),"0", "1")</f>
        <v>0</v>
      </c>
      <c r="AC685" s="60" t="str">
        <f>IF(ISERROR(MATCH([3]!Quota_Std_2022_23[[#This Row], [SESSION_TYPE]],$AX$2:$AX$5,0)),"0", "1")</f>
        <v>0</v>
      </c>
      <c r="AD685" s="60" t="str">
        <f>IF(ISERROR(MATCH(#REF!,#REF!,0)),"0", "1")</f>
        <v>0</v>
      </c>
      <c r="AE685" s="60" t="str">
        <f>IF(ISERROR(MATCH([3]!Quota_Std_2022_23[[#This Row], [Gender]],$AN$2:$AN$4,0)),"0", "1")</f>
        <v>0</v>
      </c>
      <c r="AF685" s="60" t="str">
        <f>IF(ISERROR(MATCH([3]!Quota_Std_2022_23[[#This Row], [Quota Type]],[3]Sheet1!$AO$2:$AO$12,0)),"0", "1")</f>
        <v>0</v>
      </c>
      <c r="AG685" s="60" t="str">
        <f>IF(ISERROR(MATCH(#REF!,$BA$2:$BA$8,0)),"0", "1")</f>
        <v>0</v>
      </c>
      <c r="AH685" s="60" t="str">
        <f>IF(ISERROR(MATCH(Passout2023[[#This Row], [Nationality Pakistani/ Foreign]],$D$3:$D$4,0)),"0", "1")</f>
        <v>0</v>
      </c>
    </row>
    <row r="686">
      <c r="A686" s="40"/>
      <c r="B686" s="40"/>
      <c r="C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80"/>
      <c r="P686" s="40"/>
      <c r="Q686" s="40"/>
      <c r="T686" t="s">
        <v>2124</v>
      </c>
      <c r="Y686" s="60" t="str">
        <f>IF(ISERROR(MATCH(Passout2023[[#This Row], [Degree Duration (year)]],$M$3:$M$10,0)),"0", "1")</f>
        <v>0</v>
      </c>
      <c r="Z686" s="60" t="str">
        <f>IF(ISERROR(MATCH(Passout2023[[#This Row], [Admission Type]],$F$3:$F$6,0)),"0", "1")</f>
        <v>0</v>
      </c>
      <c r="AA686" s="60" t="str">
        <f>IF(ISERROR(MATCH(Passout2023[[#This Row], [Batch Start Year]],$L$3:$L$25,0)),"0", "1")</f>
        <v>0</v>
      </c>
      <c r="AB686" s="60" t="str">
        <f>IF(ISERROR(MATCH(Passout2023[[#This Row], [Batch Start Semester]],$K$3:$K$6,0)),"0", "1")</f>
        <v>0</v>
      </c>
      <c r="AC686" s="60" t="str">
        <f>IF(ISERROR(MATCH([3]!Quota_Std_2022_23[[#This Row], [SESSION_TYPE]],$AX$2:$AX$5,0)),"0", "1")</f>
        <v>0</v>
      </c>
      <c r="AD686" s="60" t="str">
        <f>IF(ISERROR(MATCH(#REF!,#REF!,0)),"0", "1")</f>
        <v>0</v>
      </c>
      <c r="AE686" s="60" t="str">
        <f>IF(ISERROR(MATCH([3]!Quota_Std_2022_23[[#This Row], [Gender]],$AN$2:$AN$4,0)),"0", "1")</f>
        <v>0</v>
      </c>
      <c r="AF686" s="60" t="str">
        <f>IF(ISERROR(MATCH([3]!Quota_Std_2022_23[[#This Row], [Quota Type]],[3]Sheet1!$AO$2:$AO$12,0)),"0", "1")</f>
        <v>0</v>
      </c>
      <c r="AG686" s="60" t="str">
        <f>IF(ISERROR(MATCH(#REF!,$BA$2:$BA$8,0)),"0", "1")</f>
        <v>0</v>
      </c>
      <c r="AH686" s="60" t="str">
        <f>IF(ISERROR(MATCH(Passout2023[[#This Row], [Nationality Pakistani/ Foreign]],$D$3:$D$4,0)),"0", "1")</f>
        <v>0</v>
      </c>
    </row>
    <row r="687">
      <c r="A687" s="40"/>
      <c r="B687" s="40"/>
      <c r="C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80"/>
      <c r="P687" s="40"/>
      <c r="Q687" s="40"/>
      <c r="T687" t="s">
        <v>2125</v>
      </c>
      <c r="Y687" s="60" t="str">
        <f>IF(ISERROR(MATCH(Passout2023[[#This Row], [Degree Duration (year)]],$M$3:$M$10,0)),"0", "1")</f>
        <v>0</v>
      </c>
      <c r="Z687" s="60" t="str">
        <f>IF(ISERROR(MATCH(Passout2023[[#This Row], [Admission Type]],$F$3:$F$6,0)),"0", "1")</f>
        <v>0</v>
      </c>
      <c r="AA687" s="60" t="str">
        <f>IF(ISERROR(MATCH(Passout2023[[#This Row], [Batch Start Year]],$L$3:$L$25,0)),"0", "1")</f>
        <v>0</v>
      </c>
      <c r="AB687" s="60" t="str">
        <f>IF(ISERROR(MATCH(Passout2023[[#This Row], [Batch Start Semester]],$K$3:$K$6,0)),"0", "1")</f>
        <v>0</v>
      </c>
      <c r="AC687" s="60" t="str">
        <f>IF(ISERROR(MATCH([3]!Quota_Std_2022_23[[#This Row], [SESSION_TYPE]],$AX$2:$AX$5,0)),"0", "1")</f>
        <v>0</v>
      </c>
      <c r="AD687" s="60" t="str">
        <f>IF(ISERROR(MATCH(#REF!,#REF!,0)),"0", "1")</f>
        <v>0</v>
      </c>
      <c r="AE687" s="60" t="str">
        <f>IF(ISERROR(MATCH([3]!Quota_Std_2022_23[[#This Row], [Gender]],$AN$2:$AN$4,0)),"0", "1")</f>
        <v>0</v>
      </c>
      <c r="AF687" s="60" t="str">
        <f>IF(ISERROR(MATCH([3]!Quota_Std_2022_23[[#This Row], [Quota Type]],[3]Sheet1!$AO$2:$AO$12,0)),"0", "1")</f>
        <v>0</v>
      </c>
      <c r="AG687" s="60" t="str">
        <f>IF(ISERROR(MATCH(#REF!,$BA$2:$BA$8,0)),"0", "1")</f>
        <v>0</v>
      </c>
      <c r="AH687" s="60" t="str">
        <f>IF(ISERROR(MATCH(Passout2023[[#This Row], [Nationality Pakistani/ Foreign]],$D$3:$D$4,0)),"0", "1")</f>
        <v>0</v>
      </c>
    </row>
    <row r="688">
      <c r="A688" s="40"/>
      <c r="B688" s="40"/>
      <c r="C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T688" t="s">
        <v>2126</v>
      </c>
      <c r="Y688" s="60" t="str">
        <f>IF(ISERROR(MATCH(Passout2023[[#This Row], [Degree Duration (year)]],$M$3:$M$10,0)),"0", "1")</f>
        <v>0</v>
      </c>
      <c r="Z688" s="60" t="str">
        <f>IF(ISERROR(MATCH(Passout2023[[#This Row], [Admission Type]],$F$3:$F$6,0)),"0", "1")</f>
        <v>0</v>
      </c>
      <c r="AA688" s="60" t="str">
        <f>IF(ISERROR(MATCH(Passout2023[[#This Row], [Batch Start Year]],$L$3:$L$25,0)),"0", "1")</f>
        <v>0</v>
      </c>
      <c r="AB688" s="60" t="str">
        <f>IF(ISERROR(MATCH(Passout2023[[#This Row], [Batch Start Semester]],$K$3:$K$6,0)),"0", "1")</f>
        <v>0</v>
      </c>
      <c r="AC688" s="60" t="str">
        <f>IF(ISERROR(MATCH([3]!Quota_Std_2022_23[[#This Row], [SESSION_TYPE]],$AX$2:$AX$5,0)),"0", "1")</f>
        <v>0</v>
      </c>
      <c r="AD688" s="60" t="str">
        <f>IF(ISERROR(MATCH(#REF!,#REF!,0)),"0", "1")</f>
        <v>0</v>
      </c>
      <c r="AE688" s="60" t="str">
        <f>IF(ISERROR(MATCH([3]!Quota_Std_2022_23[[#This Row], [Gender]],$AN$2:$AN$4,0)),"0", "1")</f>
        <v>0</v>
      </c>
      <c r="AF688" s="60" t="str">
        <f>IF(ISERROR(MATCH([3]!Quota_Std_2022_23[[#This Row], [Quota Type]],[3]Sheet1!$AO$2:$AO$12,0)),"0", "1")</f>
        <v>0</v>
      </c>
      <c r="AG688" s="60" t="str">
        <f>IF(ISERROR(MATCH(#REF!,$BA$2:$BA$8,0)),"0", "1")</f>
        <v>0</v>
      </c>
      <c r="AH688" s="60" t="str">
        <f>IF(ISERROR(MATCH(Passout2023[[#This Row], [Nationality Pakistani/ Foreign]],$D$3:$D$4,0)),"0", "1")</f>
        <v>0</v>
      </c>
    </row>
    <row r="689">
      <c r="A689" s="40"/>
      <c r="B689" s="40"/>
      <c r="C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80"/>
      <c r="P689" s="40"/>
      <c r="Q689" s="40"/>
      <c r="T689" t="s">
        <v>2127</v>
      </c>
      <c r="Y689" s="60" t="str">
        <f>IF(ISERROR(MATCH(Passout2023[[#This Row], [Degree Duration (year)]],$M$3:$M$10,0)),"0", "1")</f>
        <v>0</v>
      </c>
      <c r="Z689" s="60" t="str">
        <f>IF(ISERROR(MATCH(Passout2023[[#This Row], [Admission Type]],$F$3:$F$6,0)),"0", "1")</f>
        <v>0</v>
      </c>
      <c r="AA689" s="60" t="str">
        <f>IF(ISERROR(MATCH(Passout2023[[#This Row], [Batch Start Year]],$L$3:$L$25,0)),"0", "1")</f>
        <v>0</v>
      </c>
      <c r="AB689" s="60" t="str">
        <f>IF(ISERROR(MATCH(Passout2023[[#This Row], [Batch Start Semester]],$K$3:$K$6,0)),"0", "1")</f>
        <v>0</v>
      </c>
      <c r="AC689" s="60" t="str">
        <f>IF(ISERROR(MATCH([3]!Quota_Std_2022_23[[#This Row], [SESSION_TYPE]],$AX$2:$AX$5,0)),"0", "1")</f>
        <v>0</v>
      </c>
      <c r="AD689" s="60" t="str">
        <f>IF(ISERROR(MATCH(#REF!,#REF!,0)),"0", "1")</f>
        <v>0</v>
      </c>
      <c r="AE689" s="60" t="str">
        <f>IF(ISERROR(MATCH([3]!Quota_Std_2022_23[[#This Row], [Gender]],$AN$2:$AN$4,0)),"0", "1")</f>
        <v>0</v>
      </c>
      <c r="AF689" s="60" t="str">
        <f>IF(ISERROR(MATCH([3]!Quota_Std_2022_23[[#This Row], [Quota Type]],[3]Sheet1!$AO$2:$AO$12,0)),"0", "1")</f>
        <v>0</v>
      </c>
      <c r="AG689" s="60" t="str">
        <f>IF(ISERROR(MATCH(#REF!,$BA$2:$BA$8,0)),"0", "1")</f>
        <v>0</v>
      </c>
      <c r="AH689" s="60" t="str">
        <f>IF(ISERROR(MATCH(Passout2023[[#This Row], [Nationality Pakistani/ Foreign]],$D$3:$D$4,0)),"0", "1")</f>
        <v>0</v>
      </c>
    </row>
    <row r="690">
      <c r="A690" s="40"/>
      <c r="B690" s="40"/>
      <c r="C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80"/>
      <c r="P690" s="40"/>
      <c r="Q690" s="40"/>
      <c r="T690" t="s">
        <v>2128</v>
      </c>
      <c r="Y690" s="60" t="str">
        <f>IF(ISERROR(MATCH(Passout2023[[#This Row], [Degree Duration (year)]],$M$3:$M$10,0)),"0", "1")</f>
        <v>0</v>
      </c>
      <c r="Z690" s="60" t="str">
        <f>IF(ISERROR(MATCH(Passout2023[[#This Row], [Admission Type]],$F$3:$F$6,0)),"0", "1")</f>
        <v>0</v>
      </c>
      <c r="AA690" s="60" t="str">
        <f>IF(ISERROR(MATCH(Passout2023[[#This Row], [Batch Start Year]],$L$3:$L$25,0)),"0", "1")</f>
        <v>0</v>
      </c>
      <c r="AB690" s="60" t="str">
        <f>IF(ISERROR(MATCH(Passout2023[[#This Row], [Batch Start Semester]],$K$3:$K$6,0)),"0", "1")</f>
        <v>0</v>
      </c>
      <c r="AC690" s="60" t="str">
        <f>IF(ISERROR(MATCH([3]!Quota_Std_2022_23[[#This Row], [SESSION_TYPE]],$AX$2:$AX$5,0)),"0", "1")</f>
        <v>0</v>
      </c>
      <c r="AD690" s="60" t="str">
        <f>IF(ISERROR(MATCH(#REF!,#REF!,0)),"0", "1")</f>
        <v>0</v>
      </c>
      <c r="AE690" s="60" t="str">
        <f>IF(ISERROR(MATCH([3]!Quota_Std_2022_23[[#This Row], [Gender]],$AN$2:$AN$4,0)),"0", "1")</f>
        <v>0</v>
      </c>
      <c r="AF690" s="60" t="str">
        <f>IF(ISERROR(MATCH([3]!Quota_Std_2022_23[[#This Row], [Quota Type]],[3]Sheet1!$AO$2:$AO$12,0)),"0", "1")</f>
        <v>0</v>
      </c>
      <c r="AG690" s="60" t="str">
        <f>IF(ISERROR(MATCH(#REF!,$BA$2:$BA$8,0)),"0", "1")</f>
        <v>0</v>
      </c>
      <c r="AH690" s="60" t="str">
        <f>IF(ISERROR(MATCH(Passout2023[[#This Row], [Nationality Pakistani/ Foreign]],$D$3:$D$4,0)),"0", "1")</f>
        <v>0</v>
      </c>
    </row>
    <row r="691">
      <c r="A691" s="40"/>
      <c r="B691" s="40"/>
      <c r="C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T691" t="s">
        <v>2129</v>
      </c>
      <c r="Y691" s="60" t="str">
        <f>IF(ISERROR(MATCH(Passout2023[[#This Row], [Degree Duration (year)]],$M$3:$M$10,0)),"0", "1")</f>
        <v>0</v>
      </c>
      <c r="Z691" s="60" t="str">
        <f>IF(ISERROR(MATCH(Passout2023[[#This Row], [Admission Type]],$F$3:$F$6,0)),"0", "1")</f>
        <v>0</v>
      </c>
      <c r="AA691" s="60" t="str">
        <f>IF(ISERROR(MATCH(Passout2023[[#This Row], [Batch Start Year]],$L$3:$L$25,0)),"0", "1")</f>
        <v>0</v>
      </c>
      <c r="AB691" s="60" t="str">
        <f>IF(ISERROR(MATCH(Passout2023[[#This Row], [Batch Start Semester]],$K$3:$K$6,0)),"0", "1")</f>
        <v>0</v>
      </c>
      <c r="AC691" s="60" t="str">
        <f>IF(ISERROR(MATCH([3]!Quota_Std_2022_23[[#This Row], [SESSION_TYPE]],$AX$2:$AX$5,0)),"0", "1")</f>
        <v>0</v>
      </c>
      <c r="AD691" s="60" t="str">
        <f>IF(ISERROR(MATCH(#REF!,#REF!,0)),"0", "1")</f>
        <v>0</v>
      </c>
      <c r="AE691" s="60" t="str">
        <f>IF(ISERROR(MATCH([3]!Quota_Std_2022_23[[#This Row], [Gender]],$AN$2:$AN$4,0)),"0", "1")</f>
        <v>0</v>
      </c>
      <c r="AF691" s="60" t="str">
        <f>IF(ISERROR(MATCH([3]!Quota_Std_2022_23[[#This Row], [Quota Type]],[3]Sheet1!$AO$2:$AO$12,0)),"0", "1")</f>
        <v>0</v>
      </c>
      <c r="AG691" s="60" t="str">
        <f>IF(ISERROR(MATCH(#REF!,$BA$2:$BA$8,0)),"0", "1")</f>
        <v>0</v>
      </c>
      <c r="AH691" s="60" t="str">
        <f>IF(ISERROR(MATCH(Passout2023[[#This Row], [Nationality Pakistani/ Foreign]],$D$3:$D$4,0)),"0", "1")</f>
        <v>0</v>
      </c>
    </row>
    <row r="692">
      <c r="A692" s="40"/>
      <c r="B692" s="40"/>
      <c r="C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80"/>
      <c r="P692" s="40"/>
      <c r="Q692" s="40"/>
      <c r="T692" t="s">
        <v>2130</v>
      </c>
      <c r="Y692" s="60" t="str">
        <f>IF(ISERROR(MATCH(Passout2023[[#This Row], [Degree Duration (year)]],$M$3:$M$10,0)),"0", "1")</f>
        <v>0</v>
      </c>
      <c r="Z692" s="60" t="str">
        <f>IF(ISERROR(MATCH(Passout2023[[#This Row], [Admission Type]],$F$3:$F$6,0)),"0", "1")</f>
        <v>0</v>
      </c>
      <c r="AA692" s="60" t="str">
        <f>IF(ISERROR(MATCH(Passout2023[[#This Row], [Batch Start Year]],$L$3:$L$25,0)),"0", "1")</f>
        <v>0</v>
      </c>
      <c r="AB692" s="60" t="str">
        <f>IF(ISERROR(MATCH(Passout2023[[#This Row], [Batch Start Semester]],$K$3:$K$6,0)),"0", "1")</f>
        <v>0</v>
      </c>
      <c r="AC692" s="60" t="str">
        <f>IF(ISERROR(MATCH([3]!Quota_Std_2022_23[[#This Row], [SESSION_TYPE]],$AX$2:$AX$5,0)),"0", "1")</f>
        <v>0</v>
      </c>
      <c r="AD692" s="60" t="str">
        <f>IF(ISERROR(MATCH(#REF!,#REF!,0)),"0", "1")</f>
        <v>0</v>
      </c>
      <c r="AE692" s="60" t="str">
        <f>IF(ISERROR(MATCH([3]!Quota_Std_2022_23[[#This Row], [Gender]],$AN$2:$AN$4,0)),"0", "1")</f>
        <v>0</v>
      </c>
      <c r="AF692" s="60" t="str">
        <f>IF(ISERROR(MATCH([3]!Quota_Std_2022_23[[#This Row], [Quota Type]],[3]Sheet1!$AO$2:$AO$12,0)),"0", "1")</f>
        <v>0</v>
      </c>
      <c r="AG692" s="60" t="str">
        <f>IF(ISERROR(MATCH(#REF!,$BA$2:$BA$8,0)),"0", "1")</f>
        <v>0</v>
      </c>
      <c r="AH692" s="60" t="str">
        <f>IF(ISERROR(MATCH(Passout2023[[#This Row], [Nationality Pakistani/ Foreign]],$D$3:$D$4,0)),"0", "1")</f>
        <v>0</v>
      </c>
    </row>
    <row r="693">
      <c r="A693" s="40"/>
      <c r="B693" s="40"/>
      <c r="C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T693" t="s">
        <v>2131</v>
      </c>
      <c r="Y693" s="60" t="str">
        <f>IF(ISERROR(MATCH(Passout2023[[#This Row], [Degree Duration (year)]],$M$3:$M$10,0)),"0", "1")</f>
        <v>0</v>
      </c>
      <c r="Z693" s="60" t="str">
        <f>IF(ISERROR(MATCH(Passout2023[[#This Row], [Admission Type]],$F$3:$F$6,0)),"0", "1")</f>
        <v>0</v>
      </c>
      <c r="AA693" s="60" t="str">
        <f>IF(ISERROR(MATCH(Passout2023[[#This Row], [Batch Start Year]],$L$3:$L$25,0)),"0", "1")</f>
        <v>0</v>
      </c>
      <c r="AB693" s="60" t="str">
        <f>IF(ISERROR(MATCH(Passout2023[[#This Row], [Batch Start Semester]],$K$3:$K$6,0)),"0", "1")</f>
        <v>0</v>
      </c>
      <c r="AC693" s="60" t="str">
        <f>IF(ISERROR(MATCH([3]!Quota_Std_2022_23[[#This Row], [SESSION_TYPE]],$AX$2:$AX$5,0)),"0", "1")</f>
        <v>0</v>
      </c>
      <c r="AD693" s="60" t="str">
        <f>IF(ISERROR(MATCH(#REF!,#REF!,0)),"0", "1")</f>
        <v>0</v>
      </c>
      <c r="AE693" s="60" t="str">
        <f>IF(ISERROR(MATCH([3]!Quota_Std_2022_23[[#This Row], [Gender]],$AN$2:$AN$4,0)),"0", "1")</f>
        <v>0</v>
      </c>
      <c r="AF693" s="60" t="str">
        <f>IF(ISERROR(MATCH([3]!Quota_Std_2022_23[[#This Row], [Quota Type]],[3]Sheet1!$AO$2:$AO$12,0)),"0", "1")</f>
        <v>0</v>
      </c>
      <c r="AG693" s="60" t="str">
        <f>IF(ISERROR(MATCH(#REF!,$BA$2:$BA$8,0)),"0", "1")</f>
        <v>0</v>
      </c>
      <c r="AH693" s="60" t="str">
        <f>IF(ISERROR(MATCH(Passout2023[[#This Row], [Nationality Pakistani/ Foreign]],$D$3:$D$4,0)),"0", "1")</f>
        <v>0</v>
      </c>
    </row>
    <row r="694">
      <c r="A694" s="40"/>
      <c r="B694" s="40"/>
      <c r="C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80"/>
      <c r="P694" s="40"/>
      <c r="Q694" s="40"/>
      <c r="T694" t="s">
        <v>2132</v>
      </c>
      <c r="Y694" s="60" t="str">
        <f>IF(ISERROR(MATCH(Passout2023[[#This Row], [Degree Duration (year)]],$M$3:$M$10,0)),"0", "1")</f>
        <v>0</v>
      </c>
      <c r="Z694" s="60" t="str">
        <f>IF(ISERROR(MATCH(Passout2023[[#This Row], [Admission Type]],$F$3:$F$6,0)),"0", "1")</f>
        <v>0</v>
      </c>
      <c r="AA694" s="60" t="str">
        <f>IF(ISERROR(MATCH(Passout2023[[#This Row], [Batch Start Year]],$L$3:$L$25,0)),"0", "1")</f>
        <v>0</v>
      </c>
      <c r="AB694" s="60" t="str">
        <f>IF(ISERROR(MATCH(Passout2023[[#This Row], [Batch Start Semester]],$K$3:$K$6,0)),"0", "1")</f>
        <v>0</v>
      </c>
      <c r="AC694" s="60" t="str">
        <f>IF(ISERROR(MATCH([3]!Quota_Std_2022_23[[#This Row], [SESSION_TYPE]],$AX$2:$AX$5,0)),"0", "1")</f>
        <v>0</v>
      </c>
      <c r="AD694" s="60" t="str">
        <f>IF(ISERROR(MATCH(#REF!,#REF!,0)),"0", "1")</f>
        <v>0</v>
      </c>
      <c r="AE694" s="60" t="str">
        <f>IF(ISERROR(MATCH([3]!Quota_Std_2022_23[[#This Row], [Gender]],$AN$2:$AN$4,0)),"0", "1")</f>
        <v>0</v>
      </c>
      <c r="AF694" s="60" t="str">
        <f>IF(ISERROR(MATCH([3]!Quota_Std_2022_23[[#This Row], [Quota Type]],[3]Sheet1!$AO$2:$AO$12,0)),"0", "1")</f>
        <v>0</v>
      </c>
      <c r="AG694" s="60" t="str">
        <f>IF(ISERROR(MATCH(#REF!,$BA$2:$BA$8,0)),"0", "1")</f>
        <v>0</v>
      </c>
      <c r="AH694" s="60" t="str">
        <f>IF(ISERROR(MATCH(Passout2023[[#This Row], [Nationality Pakistani/ Foreign]],$D$3:$D$4,0)),"0", "1")</f>
        <v>0</v>
      </c>
    </row>
    <row r="695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T695" t="s">
        <v>2133</v>
      </c>
      <c r="Y695" s="60" t="str">
        <f>IF(ISERROR(MATCH(Passout2023[[#This Row], [Degree Duration (year)]],$M$3:$M$10,0)),"0", "1")</f>
        <v>0</v>
      </c>
      <c r="Z695" s="60" t="str">
        <f>IF(ISERROR(MATCH(Passout2023[[#This Row], [Admission Type]],$F$3:$F$6,0)),"0", "1")</f>
        <v>0</v>
      </c>
      <c r="AA695" s="60" t="str">
        <f>IF(ISERROR(MATCH(Passout2023[[#This Row], [Batch Start Year]],$L$3:$L$25,0)),"0", "1")</f>
        <v>0</v>
      </c>
      <c r="AB695" s="60" t="str">
        <f>IF(ISERROR(MATCH(Passout2023[[#This Row], [Batch Start Semester]],$K$3:$K$6,0)),"0", "1")</f>
        <v>0</v>
      </c>
      <c r="AC695" s="60" t="str">
        <f>IF(ISERROR(MATCH([3]!Quota_Std_2022_23[[#This Row], [SESSION_TYPE]],$AX$2:$AX$5,0)),"0", "1")</f>
        <v>0</v>
      </c>
      <c r="AD695" s="60" t="str">
        <f>IF(ISERROR(MATCH(#REF!,#REF!,0)),"0", "1")</f>
        <v>0</v>
      </c>
      <c r="AE695" s="60" t="str">
        <f>IF(ISERROR(MATCH([3]!Quota_Std_2022_23[[#This Row], [Gender]],$AN$2:$AN$4,0)),"0", "1")</f>
        <v>0</v>
      </c>
      <c r="AF695" s="60" t="str">
        <f>IF(ISERROR(MATCH([3]!Quota_Std_2022_23[[#This Row], [Quota Type]],[3]Sheet1!$AO$2:$AO$12,0)),"0", "1")</f>
        <v>0</v>
      </c>
      <c r="AG695" s="60" t="str">
        <f>IF(ISERROR(MATCH(#REF!,$BA$2:$BA$8,0)),"0", "1")</f>
        <v>0</v>
      </c>
      <c r="AH695" s="60" t="str">
        <f>IF(ISERROR(MATCH(Passout2023[[#This Row], [Nationality Pakistani/ Foreign]],$D$3:$D$4,0)),"0", "1")</f>
        <v>0</v>
      </c>
    </row>
    <row r="696">
      <c r="A696" s="40"/>
      <c r="B696" s="40"/>
      <c r="C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80"/>
      <c r="P696" s="40"/>
      <c r="Q696" s="40"/>
      <c r="T696" t="s">
        <v>2134</v>
      </c>
      <c r="Y696" s="60" t="str">
        <f>IF(ISERROR(MATCH(Passout2023[[#This Row], [Degree Duration (year)]],$M$3:$M$10,0)),"0", "1")</f>
        <v>0</v>
      </c>
      <c r="Z696" s="60" t="str">
        <f>IF(ISERROR(MATCH(Passout2023[[#This Row], [Admission Type]],$F$3:$F$6,0)),"0", "1")</f>
        <v>0</v>
      </c>
      <c r="AA696" s="60" t="str">
        <f>IF(ISERROR(MATCH(Passout2023[[#This Row], [Batch Start Year]],$L$3:$L$25,0)),"0", "1")</f>
        <v>0</v>
      </c>
      <c r="AB696" s="60" t="str">
        <f>IF(ISERROR(MATCH(Passout2023[[#This Row], [Batch Start Semester]],$K$3:$K$6,0)),"0", "1")</f>
        <v>0</v>
      </c>
      <c r="AC696" s="60" t="str">
        <f>IF(ISERROR(MATCH([3]!Quota_Std_2022_23[[#This Row], [SESSION_TYPE]],$AX$2:$AX$5,0)),"0", "1")</f>
        <v>0</v>
      </c>
      <c r="AD696" s="60" t="str">
        <f>IF(ISERROR(MATCH(#REF!,#REF!,0)),"0", "1")</f>
        <v>0</v>
      </c>
      <c r="AE696" s="60" t="str">
        <f>IF(ISERROR(MATCH([3]!Quota_Std_2022_23[[#This Row], [Gender]],$AN$2:$AN$4,0)),"0", "1")</f>
        <v>0</v>
      </c>
      <c r="AF696" s="60" t="str">
        <f>IF(ISERROR(MATCH([3]!Quota_Std_2022_23[[#This Row], [Quota Type]],[3]Sheet1!$AO$2:$AO$12,0)),"0", "1")</f>
        <v>0</v>
      </c>
      <c r="AG696" s="60" t="str">
        <f>IF(ISERROR(MATCH(#REF!,$BA$2:$BA$8,0)),"0", "1")</f>
        <v>0</v>
      </c>
      <c r="AH696" s="60" t="str">
        <f>IF(ISERROR(MATCH(Passout2023[[#This Row], [Nationality Pakistani/ Foreign]],$D$3:$D$4,0)),"0", "1")</f>
        <v>0</v>
      </c>
    </row>
    <row r="697">
      <c r="A697" s="40"/>
      <c r="B697" s="40"/>
      <c r="C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T697" t="s">
        <v>2135</v>
      </c>
      <c r="Y697" s="60" t="str">
        <f>IF(ISERROR(MATCH(Passout2023[[#This Row], [Degree Duration (year)]],$M$3:$M$10,0)),"0", "1")</f>
        <v>0</v>
      </c>
      <c r="Z697" s="60" t="str">
        <f>IF(ISERROR(MATCH(Passout2023[[#This Row], [Admission Type]],$F$3:$F$6,0)),"0", "1")</f>
        <v>0</v>
      </c>
      <c r="AA697" s="60" t="str">
        <f>IF(ISERROR(MATCH(Passout2023[[#This Row], [Batch Start Year]],$L$3:$L$25,0)),"0", "1")</f>
        <v>0</v>
      </c>
      <c r="AB697" s="60" t="str">
        <f>IF(ISERROR(MATCH(Passout2023[[#This Row], [Batch Start Semester]],$K$3:$K$6,0)),"0", "1")</f>
        <v>0</v>
      </c>
      <c r="AC697" s="60" t="str">
        <f>IF(ISERROR(MATCH([3]!Quota_Std_2022_23[[#This Row], [SESSION_TYPE]],$AX$2:$AX$5,0)),"0", "1")</f>
        <v>0</v>
      </c>
      <c r="AD697" s="60" t="str">
        <f>IF(ISERROR(MATCH(#REF!,#REF!,0)),"0", "1")</f>
        <v>0</v>
      </c>
      <c r="AE697" s="60" t="str">
        <f>IF(ISERROR(MATCH([3]!Quota_Std_2022_23[[#This Row], [Gender]],$AN$2:$AN$4,0)),"0", "1")</f>
        <v>0</v>
      </c>
      <c r="AF697" s="60" t="str">
        <f>IF(ISERROR(MATCH([3]!Quota_Std_2022_23[[#This Row], [Quota Type]],[3]Sheet1!$AO$2:$AO$12,0)),"0", "1")</f>
        <v>0</v>
      </c>
      <c r="AG697" s="60" t="str">
        <f>IF(ISERROR(MATCH(#REF!,$BA$2:$BA$8,0)),"0", "1")</f>
        <v>0</v>
      </c>
      <c r="AH697" s="60" t="str">
        <f>IF(ISERROR(MATCH(Passout2023[[#This Row], [Nationality Pakistani/ Foreign]],$D$3:$D$4,0)),"0", "1")</f>
        <v>0</v>
      </c>
    </row>
    <row r="698">
      <c r="A698" s="40"/>
      <c r="B698" s="40"/>
      <c r="C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80"/>
      <c r="P698" s="40"/>
      <c r="Q698" s="40"/>
      <c r="T698" t="s">
        <v>2136</v>
      </c>
      <c r="Y698" s="60" t="str">
        <f>IF(ISERROR(MATCH(Passout2023[[#This Row], [Degree Duration (year)]],$M$3:$M$10,0)),"0", "1")</f>
        <v>0</v>
      </c>
      <c r="Z698" s="60" t="str">
        <f>IF(ISERROR(MATCH(Passout2023[[#This Row], [Admission Type]],$F$3:$F$6,0)),"0", "1")</f>
        <v>0</v>
      </c>
      <c r="AA698" s="60" t="str">
        <f>IF(ISERROR(MATCH(Passout2023[[#This Row], [Batch Start Year]],$L$3:$L$25,0)),"0", "1")</f>
        <v>0</v>
      </c>
      <c r="AB698" s="60" t="str">
        <f>IF(ISERROR(MATCH(Passout2023[[#This Row], [Batch Start Semester]],$K$3:$K$6,0)),"0", "1")</f>
        <v>0</v>
      </c>
      <c r="AC698" s="60" t="str">
        <f>IF(ISERROR(MATCH([3]!Quota_Std_2022_23[[#This Row], [SESSION_TYPE]],$AX$2:$AX$5,0)),"0", "1")</f>
        <v>0</v>
      </c>
      <c r="AD698" s="60" t="str">
        <f>IF(ISERROR(MATCH(#REF!,#REF!,0)),"0", "1")</f>
        <v>0</v>
      </c>
      <c r="AE698" s="60" t="str">
        <f>IF(ISERROR(MATCH([3]!Quota_Std_2022_23[[#This Row], [Gender]],$AN$2:$AN$4,0)),"0", "1")</f>
        <v>0</v>
      </c>
      <c r="AF698" s="60" t="str">
        <f>IF(ISERROR(MATCH([3]!Quota_Std_2022_23[[#This Row], [Quota Type]],[3]Sheet1!$AO$2:$AO$12,0)),"0", "1")</f>
        <v>0</v>
      </c>
      <c r="AG698" s="60" t="str">
        <f>IF(ISERROR(MATCH(#REF!,$BA$2:$BA$8,0)),"0", "1")</f>
        <v>0</v>
      </c>
      <c r="AH698" s="60" t="str">
        <f>IF(ISERROR(MATCH(Passout2023[[#This Row], [Nationality Pakistani/ Foreign]],$D$3:$D$4,0)),"0", "1")</f>
        <v>0</v>
      </c>
    </row>
    <row r="699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T699" t="s">
        <v>2137</v>
      </c>
      <c r="Y699" s="60" t="str">
        <f>IF(ISERROR(MATCH(Passout2023[[#This Row], [Degree Duration (year)]],$M$3:$M$10,0)),"0", "1")</f>
        <v>0</v>
      </c>
      <c r="Z699" s="60" t="str">
        <f>IF(ISERROR(MATCH(Passout2023[[#This Row], [Admission Type]],$F$3:$F$6,0)),"0", "1")</f>
        <v>0</v>
      </c>
      <c r="AA699" s="60" t="str">
        <f>IF(ISERROR(MATCH(Passout2023[[#This Row], [Batch Start Year]],$L$3:$L$25,0)),"0", "1")</f>
        <v>0</v>
      </c>
      <c r="AB699" s="60" t="str">
        <f>IF(ISERROR(MATCH(Passout2023[[#This Row], [Batch Start Semester]],$K$3:$K$6,0)),"0", "1")</f>
        <v>0</v>
      </c>
      <c r="AC699" s="60" t="str">
        <f>IF(ISERROR(MATCH([3]!Quota_Std_2022_23[[#This Row], [SESSION_TYPE]],$AX$2:$AX$5,0)),"0", "1")</f>
        <v>0</v>
      </c>
      <c r="AD699" s="60" t="str">
        <f>IF(ISERROR(MATCH(#REF!,#REF!,0)),"0", "1")</f>
        <v>0</v>
      </c>
      <c r="AE699" s="60" t="str">
        <f>IF(ISERROR(MATCH([3]!Quota_Std_2022_23[[#This Row], [Gender]],$AN$2:$AN$4,0)),"0", "1")</f>
        <v>0</v>
      </c>
      <c r="AF699" s="60" t="str">
        <f>IF(ISERROR(MATCH([3]!Quota_Std_2022_23[[#This Row], [Quota Type]],[3]Sheet1!$AO$2:$AO$12,0)),"0", "1")</f>
        <v>0</v>
      </c>
      <c r="AG699" s="60" t="str">
        <f>IF(ISERROR(MATCH(#REF!,$BA$2:$BA$8,0)),"0", "1")</f>
        <v>0</v>
      </c>
      <c r="AH699" s="60" t="str">
        <f>IF(ISERROR(MATCH(Passout2023[[#This Row], [Nationality Pakistani/ Foreign]],$D$3:$D$4,0)),"0", "1")</f>
        <v>0</v>
      </c>
    </row>
    <row r="700">
      <c r="A700" s="40"/>
      <c r="B700" s="40"/>
      <c r="C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80"/>
      <c r="P700" s="40"/>
      <c r="Q700" s="40"/>
      <c r="T700" t="s">
        <v>2138</v>
      </c>
      <c r="Y700" s="60" t="str">
        <f>IF(ISERROR(MATCH(Passout2023[[#This Row], [Degree Duration (year)]],$M$3:$M$10,0)),"0", "1")</f>
        <v>0</v>
      </c>
      <c r="Z700" s="60" t="str">
        <f>IF(ISERROR(MATCH(Passout2023[[#This Row], [Admission Type]],$F$3:$F$6,0)),"0", "1")</f>
        <v>0</v>
      </c>
      <c r="AA700" s="60" t="str">
        <f>IF(ISERROR(MATCH(Passout2023[[#This Row], [Batch Start Year]],$L$3:$L$25,0)),"0", "1")</f>
        <v>0</v>
      </c>
      <c r="AB700" s="60" t="str">
        <f>IF(ISERROR(MATCH(Passout2023[[#This Row], [Batch Start Semester]],$K$3:$K$6,0)),"0", "1")</f>
        <v>0</v>
      </c>
      <c r="AC700" s="60" t="str">
        <f>IF(ISERROR(MATCH([3]!Quota_Std_2022_23[[#This Row], [SESSION_TYPE]],$AX$2:$AX$5,0)),"0", "1")</f>
        <v>0</v>
      </c>
      <c r="AD700" s="60" t="str">
        <f>IF(ISERROR(MATCH(#REF!,#REF!,0)),"0", "1")</f>
        <v>0</v>
      </c>
      <c r="AE700" s="60" t="str">
        <f>IF(ISERROR(MATCH([3]!Quota_Std_2022_23[[#This Row], [Gender]],$AN$2:$AN$4,0)),"0", "1")</f>
        <v>0</v>
      </c>
      <c r="AF700" s="60" t="str">
        <f>IF(ISERROR(MATCH([3]!Quota_Std_2022_23[[#This Row], [Quota Type]],[3]Sheet1!$AO$2:$AO$12,0)),"0", "1")</f>
        <v>0</v>
      </c>
      <c r="AG700" s="60" t="str">
        <f>IF(ISERROR(MATCH(#REF!,$BA$2:$BA$8,0)),"0", "1")</f>
        <v>0</v>
      </c>
      <c r="AH700" s="60" t="str">
        <f>IF(ISERROR(MATCH(Passout2023[[#This Row], [Nationality Pakistani/ Foreign]],$D$3:$D$4,0)),"0", "1")</f>
        <v>0</v>
      </c>
    </row>
    <row r="701">
      <c r="A701" s="40"/>
      <c r="B701" s="40"/>
      <c r="C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T701" t="s">
        <v>2139</v>
      </c>
      <c r="Y701" s="60" t="str">
        <f>IF(ISERROR(MATCH(Passout2023[[#This Row], [Degree Duration (year)]],$M$3:$M$10,0)),"0", "1")</f>
        <v>0</v>
      </c>
      <c r="Z701" s="60" t="str">
        <f>IF(ISERROR(MATCH(Passout2023[[#This Row], [Admission Type]],$F$3:$F$6,0)),"0", "1")</f>
        <v>0</v>
      </c>
      <c r="AA701" s="60" t="str">
        <f>IF(ISERROR(MATCH(Passout2023[[#This Row], [Batch Start Year]],$L$3:$L$25,0)),"0", "1")</f>
        <v>0</v>
      </c>
      <c r="AB701" s="60" t="str">
        <f>IF(ISERROR(MATCH(Passout2023[[#This Row], [Batch Start Semester]],$K$3:$K$6,0)),"0", "1")</f>
        <v>0</v>
      </c>
      <c r="AC701" s="60" t="str">
        <f>IF(ISERROR(MATCH([3]!Quota_Std_2022_23[[#This Row], [SESSION_TYPE]],$AX$2:$AX$5,0)),"0", "1")</f>
        <v>0</v>
      </c>
      <c r="AD701" s="60" t="str">
        <f>IF(ISERROR(MATCH(#REF!,#REF!,0)),"0", "1")</f>
        <v>0</v>
      </c>
      <c r="AE701" s="60" t="str">
        <f>IF(ISERROR(MATCH([3]!Quota_Std_2022_23[[#This Row], [Gender]],$AN$2:$AN$4,0)),"0", "1")</f>
        <v>0</v>
      </c>
      <c r="AF701" s="60" t="str">
        <f>IF(ISERROR(MATCH([3]!Quota_Std_2022_23[[#This Row], [Quota Type]],[3]Sheet1!$AO$2:$AO$12,0)),"0", "1")</f>
        <v>0</v>
      </c>
      <c r="AG701" s="60" t="str">
        <f>IF(ISERROR(MATCH(#REF!,$BA$2:$BA$8,0)),"0", "1")</f>
        <v>0</v>
      </c>
      <c r="AH701" s="60" t="str">
        <f>IF(ISERROR(MATCH(Passout2023[[#This Row], [Nationality Pakistani/ Foreign]],$D$3:$D$4,0)),"0", "1")</f>
        <v>0</v>
      </c>
    </row>
    <row r="702">
      <c r="A702" s="40"/>
      <c r="B702" s="40"/>
      <c r="C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T702" t="s">
        <v>2140</v>
      </c>
      <c r="Y702" s="60" t="str">
        <f>IF(ISERROR(MATCH(Passout2023[[#This Row], [Degree Duration (year)]],$M$3:$M$10,0)),"0", "1")</f>
        <v>0</v>
      </c>
      <c r="Z702" s="60" t="str">
        <f>IF(ISERROR(MATCH(Passout2023[[#This Row], [Admission Type]],$F$3:$F$6,0)),"0", "1")</f>
        <v>0</v>
      </c>
      <c r="AA702" s="60" t="str">
        <f>IF(ISERROR(MATCH(Passout2023[[#This Row], [Batch Start Year]],$L$3:$L$25,0)),"0", "1")</f>
        <v>0</v>
      </c>
      <c r="AB702" s="60" t="str">
        <f>IF(ISERROR(MATCH(Passout2023[[#This Row], [Batch Start Semester]],$K$3:$K$6,0)),"0", "1")</f>
        <v>0</v>
      </c>
      <c r="AC702" s="60" t="str">
        <f>IF(ISERROR(MATCH([3]!Quota_Std_2022_23[[#This Row], [SESSION_TYPE]],$AX$2:$AX$5,0)),"0", "1")</f>
        <v>0</v>
      </c>
      <c r="AD702" s="60" t="str">
        <f>IF(ISERROR(MATCH(#REF!,#REF!,0)),"0", "1")</f>
        <v>0</v>
      </c>
      <c r="AE702" s="60" t="str">
        <f>IF(ISERROR(MATCH([3]!Quota_Std_2022_23[[#This Row], [Gender]],$AN$2:$AN$4,0)),"0", "1")</f>
        <v>0</v>
      </c>
      <c r="AF702" s="60" t="str">
        <f>IF(ISERROR(MATCH([3]!Quota_Std_2022_23[[#This Row], [Quota Type]],[3]Sheet1!$AO$2:$AO$12,0)),"0", "1")</f>
        <v>0</v>
      </c>
      <c r="AG702" s="60" t="str">
        <f>IF(ISERROR(MATCH(#REF!,$BA$2:$BA$8,0)),"0", "1")</f>
        <v>0</v>
      </c>
      <c r="AH702" s="60" t="str">
        <f>IF(ISERROR(MATCH(Passout2023[[#This Row], [Nationality Pakistani/ Foreign]],$D$3:$D$4,0)),"0", "1")</f>
        <v>0</v>
      </c>
    </row>
    <row r="703">
      <c r="A703" s="40"/>
      <c r="B703" s="40"/>
      <c r="C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80"/>
      <c r="P703" s="40"/>
      <c r="Q703" s="40"/>
      <c r="T703" t="s">
        <v>2141</v>
      </c>
      <c r="Y703" s="60" t="str">
        <f>IF(ISERROR(MATCH(Passout2023[[#This Row], [Degree Duration (year)]],$M$3:$M$10,0)),"0", "1")</f>
        <v>0</v>
      </c>
      <c r="Z703" s="60" t="str">
        <f>IF(ISERROR(MATCH(Passout2023[[#This Row], [Admission Type]],$F$3:$F$6,0)),"0", "1")</f>
        <v>0</v>
      </c>
      <c r="AA703" s="60" t="str">
        <f>IF(ISERROR(MATCH(Passout2023[[#This Row], [Batch Start Year]],$L$3:$L$25,0)),"0", "1")</f>
        <v>0</v>
      </c>
      <c r="AB703" s="60" t="str">
        <f>IF(ISERROR(MATCH(Passout2023[[#This Row], [Batch Start Semester]],$K$3:$K$6,0)),"0", "1")</f>
        <v>0</v>
      </c>
      <c r="AC703" s="60" t="str">
        <f>IF(ISERROR(MATCH([3]!Quota_Std_2022_23[[#This Row], [SESSION_TYPE]],$AX$2:$AX$5,0)),"0", "1")</f>
        <v>0</v>
      </c>
      <c r="AD703" s="60" t="str">
        <f>IF(ISERROR(MATCH(#REF!,#REF!,0)),"0", "1")</f>
        <v>0</v>
      </c>
      <c r="AE703" s="60" t="str">
        <f>IF(ISERROR(MATCH([3]!Quota_Std_2022_23[[#This Row], [Gender]],$AN$2:$AN$4,0)),"0", "1")</f>
        <v>0</v>
      </c>
      <c r="AF703" s="60" t="str">
        <f>IF(ISERROR(MATCH([3]!Quota_Std_2022_23[[#This Row], [Quota Type]],[3]Sheet1!$AO$2:$AO$12,0)),"0", "1")</f>
        <v>0</v>
      </c>
      <c r="AG703" s="60" t="str">
        <f>IF(ISERROR(MATCH(#REF!,$BA$2:$BA$8,0)),"0", "1")</f>
        <v>0</v>
      </c>
      <c r="AH703" s="60" t="str">
        <f>IF(ISERROR(MATCH(Passout2023[[#This Row], [Nationality Pakistani/ Foreign]],$D$3:$D$4,0)),"0", "1")</f>
        <v>0</v>
      </c>
    </row>
    <row r="704">
      <c r="A704" s="40"/>
      <c r="B704" s="40"/>
      <c r="C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T704" t="s">
        <v>2142</v>
      </c>
      <c r="Y704" s="60" t="str">
        <f>IF(ISERROR(MATCH(Passout2023[[#This Row], [Degree Duration (year)]],$M$3:$M$10,0)),"0", "1")</f>
        <v>0</v>
      </c>
      <c r="Z704" s="60" t="str">
        <f>IF(ISERROR(MATCH(Passout2023[[#This Row], [Admission Type]],$F$3:$F$6,0)),"0", "1")</f>
        <v>0</v>
      </c>
      <c r="AA704" s="60" t="str">
        <f>IF(ISERROR(MATCH(Passout2023[[#This Row], [Batch Start Year]],$L$3:$L$25,0)),"0", "1")</f>
        <v>0</v>
      </c>
      <c r="AB704" s="60" t="str">
        <f>IF(ISERROR(MATCH(Passout2023[[#This Row], [Batch Start Semester]],$K$3:$K$6,0)),"0", "1")</f>
        <v>0</v>
      </c>
      <c r="AC704" s="60" t="str">
        <f>IF(ISERROR(MATCH([3]!Quota_Std_2022_23[[#This Row], [SESSION_TYPE]],$AX$2:$AX$5,0)),"0", "1")</f>
        <v>0</v>
      </c>
      <c r="AD704" s="60" t="str">
        <f>IF(ISERROR(MATCH(#REF!,#REF!,0)),"0", "1")</f>
        <v>0</v>
      </c>
      <c r="AE704" s="60" t="str">
        <f>IF(ISERROR(MATCH([3]!Quota_Std_2022_23[[#This Row], [Gender]],$AN$2:$AN$4,0)),"0", "1")</f>
        <v>0</v>
      </c>
      <c r="AF704" s="60" t="str">
        <f>IF(ISERROR(MATCH([3]!Quota_Std_2022_23[[#This Row], [Quota Type]],[3]Sheet1!$AO$2:$AO$12,0)),"0", "1")</f>
        <v>0</v>
      </c>
      <c r="AG704" s="60" t="str">
        <f>IF(ISERROR(MATCH(#REF!,$BA$2:$BA$8,0)),"0", "1")</f>
        <v>0</v>
      </c>
      <c r="AH704" s="60" t="str">
        <f>IF(ISERROR(MATCH(Passout2023[[#This Row], [Nationality Pakistani/ Foreign]],$D$3:$D$4,0)),"0", "1")</f>
        <v>0</v>
      </c>
    </row>
    <row r="705">
      <c r="A705" s="40"/>
      <c r="B705" s="40"/>
      <c r="C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80"/>
      <c r="P705" s="40"/>
      <c r="Q705" s="40"/>
      <c r="T705" t="s">
        <v>2143</v>
      </c>
      <c r="Y705" s="60" t="str">
        <f>IF(ISERROR(MATCH(Passout2023[[#This Row], [Degree Duration (year)]],$M$3:$M$10,0)),"0", "1")</f>
        <v>0</v>
      </c>
      <c r="Z705" s="60" t="str">
        <f>IF(ISERROR(MATCH(Passout2023[[#This Row], [Admission Type]],$F$3:$F$6,0)),"0", "1")</f>
        <v>0</v>
      </c>
      <c r="AA705" s="60" t="str">
        <f>IF(ISERROR(MATCH(Passout2023[[#This Row], [Batch Start Year]],$L$3:$L$25,0)),"0", "1")</f>
        <v>0</v>
      </c>
      <c r="AB705" s="60" t="str">
        <f>IF(ISERROR(MATCH(Passout2023[[#This Row], [Batch Start Semester]],$K$3:$K$6,0)),"0", "1")</f>
        <v>0</v>
      </c>
      <c r="AC705" s="60" t="str">
        <f>IF(ISERROR(MATCH([3]!Quota_Std_2022_23[[#This Row], [SESSION_TYPE]],$AX$2:$AX$5,0)),"0", "1")</f>
        <v>0</v>
      </c>
      <c r="AD705" s="60" t="str">
        <f>IF(ISERROR(MATCH(#REF!,#REF!,0)),"0", "1")</f>
        <v>0</v>
      </c>
      <c r="AE705" s="60" t="str">
        <f>IF(ISERROR(MATCH([3]!Quota_Std_2022_23[[#This Row], [Gender]],$AN$2:$AN$4,0)),"0", "1")</f>
        <v>0</v>
      </c>
      <c r="AF705" s="60" t="str">
        <f>IF(ISERROR(MATCH([3]!Quota_Std_2022_23[[#This Row], [Quota Type]],[3]Sheet1!$AO$2:$AO$12,0)),"0", "1")</f>
        <v>0</v>
      </c>
      <c r="AG705" s="60" t="str">
        <f>IF(ISERROR(MATCH(#REF!,$BA$2:$BA$8,0)),"0", "1")</f>
        <v>0</v>
      </c>
      <c r="AH705" s="60" t="str">
        <f>IF(ISERROR(MATCH(Passout2023[[#This Row], [Nationality Pakistani/ Foreign]],$D$3:$D$4,0)),"0", "1")</f>
        <v>0</v>
      </c>
    </row>
    <row r="706">
      <c r="A706" s="40"/>
      <c r="B706" s="40"/>
      <c r="C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80"/>
      <c r="P706" s="40"/>
      <c r="Q706" s="40"/>
      <c r="T706" t="s">
        <v>2144</v>
      </c>
      <c r="Y706" s="60" t="str">
        <f>IF(ISERROR(MATCH(Passout2023[[#This Row], [Degree Duration (year)]],$M$3:$M$10,0)),"0", "1")</f>
        <v>0</v>
      </c>
      <c r="Z706" s="60" t="str">
        <f>IF(ISERROR(MATCH(Passout2023[[#This Row], [Admission Type]],$F$3:$F$6,0)),"0", "1")</f>
        <v>0</v>
      </c>
      <c r="AA706" s="60" t="str">
        <f>IF(ISERROR(MATCH(Passout2023[[#This Row], [Batch Start Year]],$L$3:$L$25,0)),"0", "1")</f>
        <v>0</v>
      </c>
      <c r="AB706" s="60" t="str">
        <f>IF(ISERROR(MATCH(Passout2023[[#This Row], [Batch Start Semester]],$K$3:$K$6,0)),"0", "1")</f>
        <v>0</v>
      </c>
      <c r="AC706" s="60" t="str">
        <f>IF(ISERROR(MATCH([3]!Quota_Std_2022_23[[#This Row], [SESSION_TYPE]],$AX$2:$AX$5,0)),"0", "1")</f>
        <v>0</v>
      </c>
      <c r="AD706" s="60" t="str">
        <f>IF(ISERROR(MATCH(#REF!,#REF!,0)),"0", "1")</f>
        <v>0</v>
      </c>
      <c r="AE706" s="60" t="str">
        <f>IF(ISERROR(MATCH([3]!Quota_Std_2022_23[[#This Row], [Gender]],$AN$2:$AN$4,0)),"0", "1")</f>
        <v>0</v>
      </c>
      <c r="AF706" s="60" t="str">
        <f>IF(ISERROR(MATCH([3]!Quota_Std_2022_23[[#This Row], [Quota Type]],[3]Sheet1!$AO$2:$AO$12,0)),"0", "1")</f>
        <v>0</v>
      </c>
      <c r="AG706" s="60" t="str">
        <f>IF(ISERROR(MATCH(#REF!,$BA$2:$BA$8,0)),"0", "1")</f>
        <v>0</v>
      </c>
      <c r="AH706" s="60" t="str">
        <f>IF(ISERROR(MATCH(Passout2023[[#This Row], [Nationality Pakistani/ Foreign]],$D$3:$D$4,0)),"0", "1")</f>
        <v>0</v>
      </c>
    </row>
    <row r="707">
      <c r="A707" s="40"/>
      <c r="B707" s="40"/>
      <c r="C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T707" t="s">
        <v>2145</v>
      </c>
      <c r="Y707" s="60" t="str">
        <f>IF(ISERROR(MATCH(Passout2023[[#This Row], [Degree Duration (year)]],$M$3:$M$10,0)),"0", "1")</f>
        <v>0</v>
      </c>
      <c r="Z707" s="60" t="str">
        <f>IF(ISERROR(MATCH(Passout2023[[#This Row], [Admission Type]],$F$3:$F$6,0)),"0", "1")</f>
        <v>0</v>
      </c>
      <c r="AA707" s="60" t="str">
        <f>IF(ISERROR(MATCH(Passout2023[[#This Row], [Batch Start Year]],$L$3:$L$25,0)),"0", "1")</f>
        <v>0</v>
      </c>
      <c r="AB707" s="60" t="str">
        <f>IF(ISERROR(MATCH(Passout2023[[#This Row], [Batch Start Semester]],$K$3:$K$6,0)),"0", "1")</f>
        <v>0</v>
      </c>
      <c r="AC707" s="60" t="str">
        <f>IF(ISERROR(MATCH([3]!Quota_Std_2022_23[[#This Row], [SESSION_TYPE]],$AX$2:$AX$5,0)),"0", "1")</f>
        <v>0</v>
      </c>
      <c r="AD707" s="60" t="str">
        <f>IF(ISERROR(MATCH(#REF!,#REF!,0)),"0", "1")</f>
        <v>0</v>
      </c>
      <c r="AE707" s="60" t="str">
        <f>IF(ISERROR(MATCH([3]!Quota_Std_2022_23[[#This Row], [Gender]],$AN$2:$AN$4,0)),"0", "1")</f>
        <v>0</v>
      </c>
      <c r="AF707" s="60" t="str">
        <f>IF(ISERROR(MATCH([3]!Quota_Std_2022_23[[#This Row], [Quota Type]],[3]Sheet1!$AO$2:$AO$12,0)),"0", "1")</f>
        <v>0</v>
      </c>
      <c r="AG707" s="60" t="str">
        <f>IF(ISERROR(MATCH(#REF!,$BA$2:$BA$8,0)),"0", "1")</f>
        <v>0</v>
      </c>
      <c r="AH707" s="60" t="str">
        <f>IF(ISERROR(MATCH(Passout2023[[#This Row], [Nationality Pakistani/ Foreign]],$D$3:$D$4,0)),"0", "1")</f>
        <v>0</v>
      </c>
    </row>
    <row r="708">
      <c r="A708" s="40"/>
      <c r="B708" s="40"/>
      <c r="C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80"/>
      <c r="P708" s="40"/>
      <c r="Q708" s="40"/>
      <c r="T708" t="s">
        <v>2146</v>
      </c>
      <c r="Y708" s="60" t="str">
        <f>IF(ISERROR(MATCH(Passout2023[[#This Row], [Degree Duration (year)]],$M$3:$M$10,0)),"0", "1")</f>
        <v>0</v>
      </c>
      <c r="Z708" s="60" t="str">
        <f>IF(ISERROR(MATCH(Passout2023[[#This Row], [Admission Type]],$F$3:$F$6,0)),"0", "1")</f>
        <v>0</v>
      </c>
      <c r="AA708" s="60" t="str">
        <f>IF(ISERROR(MATCH(Passout2023[[#This Row], [Batch Start Year]],$L$3:$L$25,0)),"0", "1")</f>
        <v>0</v>
      </c>
      <c r="AB708" s="60" t="str">
        <f>IF(ISERROR(MATCH(Passout2023[[#This Row], [Batch Start Semester]],$K$3:$K$6,0)),"0", "1")</f>
        <v>0</v>
      </c>
      <c r="AC708" s="60" t="str">
        <f>IF(ISERROR(MATCH([3]!Quota_Std_2022_23[[#This Row], [SESSION_TYPE]],$AX$2:$AX$5,0)),"0", "1")</f>
        <v>0</v>
      </c>
      <c r="AD708" s="60" t="str">
        <f>IF(ISERROR(MATCH(#REF!,#REF!,0)),"0", "1")</f>
        <v>0</v>
      </c>
      <c r="AE708" s="60" t="str">
        <f>IF(ISERROR(MATCH([3]!Quota_Std_2022_23[[#This Row], [Gender]],$AN$2:$AN$4,0)),"0", "1")</f>
        <v>0</v>
      </c>
      <c r="AF708" s="60" t="str">
        <f>IF(ISERROR(MATCH([3]!Quota_Std_2022_23[[#This Row], [Quota Type]],[3]Sheet1!$AO$2:$AO$12,0)),"0", "1")</f>
        <v>0</v>
      </c>
      <c r="AG708" s="60" t="str">
        <f>IF(ISERROR(MATCH(#REF!,$BA$2:$BA$8,0)),"0", "1")</f>
        <v>0</v>
      </c>
      <c r="AH708" s="60" t="str">
        <f>IF(ISERROR(MATCH(Passout2023[[#This Row], [Nationality Pakistani/ Foreign]],$D$3:$D$4,0)),"0", "1")</f>
        <v>0</v>
      </c>
    </row>
    <row r="709">
      <c r="A709" s="40"/>
      <c r="B709" s="40"/>
      <c r="C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T709" t="s">
        <v>2147</v>
      </c>
      <c r="Y709" s="60" t="str">
        <f>IF(ISERROR(MATCH(Passout2023[[#This Row], [Degree Duration (year)]],$M$3:$M$10,0)),"0", "1")</f>
        <v>0</v>
      </c>
      <c r="Z709" s="60" t="str">
        <f>IF(ISERROR(MATCH(Passout2023[[#This Row], [Admission Type]],$F$3:$F$6,0)),"0", "1")</f>
        <v>0</v>
      </c>
      <c r="AA709" s="60" t="str">
        <f>IF(ISERROR(MATCH(Passout2023[[#This Row], [Batch Start Year]],$L$3:$L$25,0)),"0", "1")</f>
        <v>0</v>
      </c>
      <c r="AB709" s="60" t="str">
        <f>IF(ISERROR(MATCH(Passout2023[[#This Row], [Batch Start Semester]],$K$3:$K$6,0)),"0", "1")</f>
        <v>0</v>
      </c>
      <c r="AC709" s="60" t="str">
        <f>IF(ISERROR(MATCH([3]!Quota_Std_2022_23[[#This Row], [SESSION_TYPE]],$AX$2:$AX$5,0)),"0", "1")</f>
        <v>0</v>
      </c>
      <c r="AD709" s="60" t="str">
        <f>IF(ISERROR(MATCH(#REF!,#REF!,0)),"0", "1")</f>
        <v>0</v>
      </c>
      <c r="AE709" s="60" t="str">
        <f>IF(ISERROR(MATCH([3]!Quota_Std_2022_23[[#This Row], [Gender]],$AN$2:$AN$4,0)),"0", "1")</f>
        <v>0</v>
      </c>
      <c r="AF709" s="60" t="str">
        <f>IF(ISERROR(MATCH([3]!Quota_Std_2022_23[[#This Row], [Quota Type]],[3]Sheet1!$AO$2:$AO$12,0)),"0", "1")</f>
        <v>0</v>
      </c>
      <c r="AG709" s="60" t="str">
        <f>IF(ISERROR(MATCH(#REF!,$BA$2:$BA$8,0)),"0", "1")</f>
        <v>0</v>
      </c>
      <c r="AH709" s="60" t="str">
        <f>IF(ISERROR(MATCH(Passout2023[[#This Row], [Nationality Pakistani/ Foreign]],$D$3:$D$4,0)),"0", "1")</f>
        <v>0</v>
      </c>
    </row>
    <row r="710">
      <c r="A710" s="40"/>
      <c r="B710" s="40"/>
      <c r="C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80"/>
      <c r="P710" s="40"/>
      <c r="Q710" s="40"/>
      <c r="T710" t="s">
        <v>2148</v>
      </c>
      <c r="Y710" s="60" t="str">
        <f>IF(ISERROR(MATCH(Passout2023[[#This Row], [Degree Duration (year)]],$M$3:$M$10,0)),"0", "1")</f>
        <v>0</v>
      </c>
      <c r="Z710" s="60" t="str">
        <f>IF(ISERROR(MATCH(Passout2023[[#This Row], [Admission Type]],$F$3:$F$6,0)),"0", "1")</f>
        <v>0</v>
      </c>
      <c r="AA710" s="60" t="str">
        <f>IF(ISERROR(MATCH(Passout2023[[#This Row], [Batch Start Year]],$L$3:$L$25,0)),"0", "1")</f>
        <v>0</v>
      </c>
      <c r="AB710" s="60" t="str">
        <f>IF(ISERROR(MATCH(Passout2023[[#This Row], [Batch Start Semester]],$K$3:$K$6,0)),"0", "1")</f>
        <v>0</v>
      </c>
      <c r="AC710" s="60" t="str">
        <f>IF(ISERROR(MATCH([3]!Quota_Std_2022_23[[#This Row], [SESSION_TYPE]],$AX$2:$AX$5,0)),"0", "1")</f>
        <v>0</v>
      </c>
      <c r="AD710" s="60" t="str">
        <f>IF(ISERROR(MATCH(#REF!,#REF!,0)),"0", "1")</f>
        <v>0</v>
      </c>
      <c r="AE710" s="60" t="str">
        <f>IF(ISERROR(MATCH([3]!Quota_Std_2022_23[[#This Row], [Gender]],$AN$2:$AN$4,0)),"0", "1")</f>
        <v>0</v>
      </c>
      <c r="AF710" s="60" t="str">
        <f>IF(ISERROR(MATCH([3]!Quota_Std_2022_23[[#This Row], [Quota Type]],[3]Sheet1!$AO$2:$AO$12,0)),"0", "1")</f>
        <v>0</v>
      </c>
      <c r="AG710" s="60" t="str">
        <f>IF(ISERROR(MATCH(#REF!,$BA$2:$BA$8,0)),"0", "1")</f>
        <v>0</v>
      </c>
      <c r="AH710" s="60" t="str">
        <f>IF(ISERROR(MATCH(Passout2023[[#This Row], [Nationality Pakistani/ Foreign]],$D$3:$D$4,0)),"0", "1")</f>
        <v>0</v>
      </c>
    </row>
    <row r="711">
      <c r="A711" s="40"/>
      <c r="B711" s="40"/>
      <c r="C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T711" t="s">
        <v>2149</v>
      </c>
      <c r="Y711" s="60" t="str">
        <f>IF(ISERROR(MATCH(Passout2023[[#This Row], [Degree Duration (year)]],$M$3:$M$10,0)),"0", "1")</f>
        <v>0</v>
      </c>
      <c r="Z711" s="60" t="str">
        <f>IF(ISERROR(MATCH(Passout2023[[#This Row], [Admission Type]],$F$3:$F$6,0)),"0", "1")</f>
        <v>0</v>
      </c>
      <c r="AA711" s="60" t="str">
        <f>IF(ISERROR(MATCH(Passout2023[[#This Row], [Batch Start Year]],$L$3:$L$25,0)),"0", "1")</f>
        <v>0</v>
      </c>
      <c r="AB711" s="60" t="str">
        <f>IF(ISERROR(MATCH(Passout2023[[#This Row], [Batch Start Semester]],$K$3:$K$6,0)),"0", "1")</f>
        <v>0</v>
      </c>
      <c r="AC711" s="60" t="str">
        <f>IF(ISERROR(MATCH([3]!Quota_Std_2022_23[[#This Row], [SESSION_TYPE]],$AX$2:$AX$5,0)),"0", "1")</f>
        <v>0</v>
      </c>
      <c r="AD711" s="60" t="str">
        <f>IF(ISERROR(MATCH(#REF!,#REF!,0)),"0", "1")</f>
        <v>0</v>
      </c>
      <c r="AE711" s="60" t="str">
        <f>IF(ISERROR(MATCH([3]!Quota_Std_2022_23[[#This Row], [Gender]],$AN$2:$AN$4,0)),"0", "1")</f>
        <v>0</v>
      </c>
      <c r="AF711" s="60" t="str">
        <f>IF(ISERROR(MATCH([3]!Quota_Std_2022_23[[#This Row], [Quota Type]],[3]Sheet1!$AO$2:$AO$12,0)),"0", "1")</f>
        <v>0</v>
      </c>
      <c r="AG711" s="60" t="str">
        <f>IF(ISERROR(MATCH(#REF!,$BA$2:$BA$8,0)),"0", "1")</f>
        <v>0</v>
      </c>
      <c r="AH711" s="60" t="str">
        <f>IF(ISERROR(MATCH(Passout2023[[#This Row], [Nationality Pakistani/ Foreign]],$D$3:$D$4,0)),"0", "1")</f>
        <v>0</v>
      </c>
    </row>
    <row r="712">
      <c r="A712" s="40"/>
      <c r="B712" s="40"/>
      <c r="C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80"/>
      <c r="P712" s="40"/>
      <c r="Q712" s="40"/>
      <c r="T712" t="s">
        <v>2150</v>
      </c>
      <c r="Y712" s="60" t="str">
        <f>IF(ISERROR(MATCH(Passout2023[[#This Row], [Degree Duration (year)]],$M$3:$M$10,0)),"0", "1")</f>
        <v>0</v>
      </c>
      <c r="Z712" s="60" t="str">
        <f>IF(ISERROR(MATCH(Passout2023[[#This Row], [Admission Type]],$F$3:$F$6,0)),"0", "1")</f>
        <v>0</v>
      </c>
      <c r="AA712" s="60" t="str">
        <f>IF(ISERROR(MATCH(Passout2023[[#This Row], [Batch Start Year]],$L$3:$L$25,0)),"0", "1")</f>
        <v>0</v>
      </c>
      <c r="AB712" s="60" t="str">
        <f>IF(ISERROR(MATCH(Passout2023[[#This Row], [Batch Start Semester]],$K$3:$K$6,0)),"0", "1")</f>
        <v>0</v>
      </c>
      <c r="AC712" s="60" t="str">
        <f>IF(ISERROR(MATCH([3]!Quota_Std_2022_23[[#This Row], [SESSION_TYPE]],$AX$2:$AX$5,0)),"0", "1")</f>
        <v>0</v>
      </c>
      <c r="AD712" s="60" t="str">
        <f>IF(ISERROR(MATCH(#REF!,#REF!,0)),"0", "1")</f>
        <v>0</v>
      </c>
      <c r="AE712" s="60" t="str">
        <f>IF(ISERROR(MATCH([3]!Quota_Std_2022_23[[#This Row], [Gender]],$AN$2:$AN$4,0)),"0", "1")</f>
        <v>0</v>
      </c>
      <c r="AF712" s="60" t="str">
        <f>IF(ISERROR(MATCH([3]!Quota_Std_2022_23[[#This Row], [Quota Type]],[3]Sheet1!$AO$2:$AO$12,0)),"0", "1")</f>
        <v>0</v>
      </c>
      <c r="AG712" s="60" t="str">
        <f>IF(ISERROR(MATCH(#REF!,$BA$2:$BA$8,0)),"0", "1")</f>
        <v>0</v>
      </c>
      <c r="AH712" s="60" t="str">
        <f>IF(ISERROR(MATCH(Passout2023[[#This Row], [Nationality Pakistani/ Foreign]],$D$3:$D$4,0)),"0", "1")</f>
        <v>0</v>
      </c>
    </row>
    <row r="713">
      <c r="A713" s="40"/>
      <c r="B713" s="40"/>
      <c r="C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T713" t="s">
        <v>2151</v>
      </c>
      <c r="Y713" s="60" t="str">
        <f>IF(ISERROR(MATCH(Passout2023[[#This Row], [Degree Duration (year)]],$M$3:$M$10,0)),"0", "1")</f>
        <v>0</v>
      </c>
      <c r="Z713" s="60" t="str">
        <f>IF(ISERROR(MATCH(Passout2023[[#This Row], [Admission Type]],$F$3:$F$6,0)),"0", "1")</f>
        <v>0</v>
      </c>
      <c r="AA713" s="60" t="str">
        <f>IF(ISERROR(MATCH(Passout2023[[#This Row], [Batch Start Year]],$L$3:$L$25,0)),"0", "1")</f>
        <v>0</v>
      </c>
      <c r="AB713" s="60" t="str">
        <f>IF(ISERROR(MATCH(Passout2023[[#This Row], [Batch Start Semester]],$K$3:$K$6,0)),"0", "1")</f>
        <v>0</v>
      </c>
      <c r="AC713" s="60" t="str">
        <f>IF(ISERROR(MATCH([3]!Quota_Std_2022_23[[#This Row], [SESSION_TYPE]],$AX$2:$AX$5,0)),"0", "1")</f>
        <v>0</v>
      </c>
      <c r="AD713" s="60" t="str">
        <f>IF(ISERROR(MATCH(#REF!,#REF!,0)),"0", "1")</f>
        <v>0</v>
      </c>
      <c r="AE713" s="60" t="str">
        <f>IF(ISERROR(MATCH([3]!Quota_Std_2022_23[[#This Row], [Gender]],$AN$2:$AN$4,0)),"0", "1")</f>
        <v>0</v>
      </c>
      <c r="AF713" s="60" t="str">
        <f>IF(ISERROR(MATCH([3]!Quota_Std_2022_23[[#This Row], [Quota Type]],[3]Sheet1!$AO$2:$AO$12,0)),"0", "1")</f>
        <v>0</v>
      </c>
      <c r="AG713" s="60" t="str">
        <f>IF(ISERROR(MATCH(#REF!,$BA$2:$BA$8,0)),"0", "1")</f>
        <v>0</v>
      </c>
      <c r="AH713" s="60" t="str">
        <f>IF(ISERROR(MATCH(Passout2023[[#This Row], [Nationality Pakistani/ Foreign]],$D$3:$D$4,0)),"0", "1")</f>
        <v>0</v>
      </c>
    </row>
    <row r="714">
      <c r="A714" s="40"/>
      <c r="B714" s="40"/>
      <c r="C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80"/>
      <c r="P714" s="40"/>
      <c r="Q714" s="40"/>
      <c r="T714" t="s">
        <v>2152</v>
      </c>
      <c r="Y714" s="60" t="str">
        <f>IF(ISERROR(MATCH(Passout2023[[#This Row], [Degree Duration (year)]],$M$3:$M$10,0)),"0", "1")</f>
        <v>0</v>
      </c>
      <c r="Z714" s="60" t="str">
        <f>IF(ISERROR(MATCH(Passout2023[[#This Row], [Admission Type]],$F$3:$F$6,0)),"0", "1")</f>
        <v>0</v>
      </c>
      <c r="AA714" s="60" t="str">
        <f>IF(ISERROR(MATCH(Passout2023[[#This Row], [Batch Start Year]],$L$3:$L$25,0)),"0", "1")</f>
        <v>0</v>
      </c>
      <c r="AB714" s="60" t="str">
        <f>IF(ISERROR(MATCH(Passout2023[[#This Row], [Batch Start Semester]],$K$3:$K$6,0)),"0", "1")</f>
        <v>0</v>
      </c>
      <c r="AC714" s="60" t="str">
        <f>IF(ISERROR(MATCH([3]!Quota_Std_2022_23[[#This Row], [SESSION_TYPE]],$AX$2:$AX$5,0)),"0", "1")</f>
        <v>0</v>
      </c>
      <c r="AD714" s="60" t="str">
        <f>IF(ISERROR(MATCH(#REF!,#REF!,0)),"0", "1")</f>
        <v>0</v>
      </c>
      <c r="AE714" s="60" t="str">
        <f>IF(ISERROR(MATCH([3]!Quota_Std_2022_23[[#This Row], [Gender]],$AN$2:$AN$4,0)),"0", "1")</f>
        <v>0</v>
      </c>
      <c r="AF714" s="60" t="str">
        <f>IF(ISERROR(MATCH([3]!Quota_Std_2022_23[[#This Row], [Quota Type]],[3]Sheet1!$AO$2:$AO$12,0)),"0", "1")</f>
        <v>0</v>
      </c>
      <c r="AG714" s="60" t="str">
        <f>IF(ISERROR(MATCH(#REF!,$BA$2:$BA$8,0)),"0", "1")</f>
        <v>0</v>
      </c>
      <c r="AH714" s="60" t="str">
        <f>IF(ISERROR(MATCH(Passout2023[[#This Row], [Nationality Pakistani/ Foreign]],$D$3:$D$4,0)),"0", "1")</f>
        <v>0</v>
      </c>
    </row>
    <row r="715">
      <c r="A715" s="40"/>
      <c r="B715" s="40"/>
      <c r="C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T715" t="s">
        <v>2153</v>
      </c>
      <c r="Y715" s="60" t="str">
        <f>IF(ISERROR(MATCH(Passout2023[[#This Row], [Degree Duration (year)]],$M$3:$M$10,0)),"0", "1")</f>
        <v>0</v>
      </c>
      <c r="Z715" s="60" t="str">
        <f>IF(ISERROR(MATCH(Passout2023[[#This Row], [Admission Type]],$F$3:$F$6,0)),"0", "1")</f>
        <v>0</v>
      </c>
      <c r="AA715" s="60" t="str">
        <f>IF(ISERROR(MATCH(Passout2023[[#This Row], [Batch Start Year]],$L$3:$L$25,0)),"0", "1")</f>
        <v>0</v>
      </c>
      <c r="AB715" s="60" t="str">
        <f>IF(ISERROR(MATCH(Passout2023[[#This Row], [Batch Start Semester]],$K$3:$K$6,0)),"0", "1")</f>
        <v>0</v>
      </c>
      <c r="AC715" s="60" t="str">
        <f>IF(ISERROR(MATCH([3]!Quota_Std_2022_23[[#This Row], [SESSION_TYPE]],$AX$2:$AX$5,0)),"0", "1")</f>
        <v>0</v>
      </c>
      <c r="AD715" s="60" t="str">
        <f>IF(ISERROR(MATCH(#REF!,#REF!,0)),"0", "1")</f>
        <v>0</v>
      </c>
      <c r="AE715" s="60" t="str">
        <f>IF(ISERROR(MATCH([3]!Quota_Std_2022_23[[#This Row], [Gender]],$AN$2:$AN$4,0)),"0", "1")</f>
        <v>0</v>
      </c>
      <c r="AF715" s="60" t="str">
        <f>IF(ISERROR(MATCH([3]!Quota_Std_2022_23[[#This Row], [Quota Type]],[3]Sheet1!$AO$2:$AO$12,0)),"0", "1")</f>
        <v>0</v>
      </c>
      <c r="AG715" s="60" t="str">
        <f>IF(ISERROR(MATCH(#REF!,$BA$2:$BA$8,0)),"0", "1")</f>
        <v>0</v>
      </c>
      <c r="AH715" s="60" t="str">
        <f>IF(ISERROR(MATCH(Passout2023[[#This Row], [Nationality Pakistani/ Foreign]],$D$3:$D$4,0)),"0", "1")</f>
        <v>0</v>
      </c>
    </row>
    <row r="716">
      <c r="A716" s="40"/>
      <c r="B716" s="40"/>
      <c r="C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80"/>
      <c r="P716" s="40"/>
      <c r="Q716" s="40"/>
      <c r="T716" t="s">
        <v>2154</v>
      </c>
      <c r="Y716" s="60" t="str">
        <f>IF(ISERROR(MATCH(Passout2023[[#This Row], [Degree Duration (year)]],$M$3:$M$10,0)),"0", "1")</f>
        <v>0</v>
      </c>
      <c r="Z716" s="60" t="str">
        <f>IF(ISERROR(MATCH(Passout2023[[#This Row], [Admission Type]],$F$3:$F$6,0)),"0", "1")</f>
        <v>0</v>
      </c>
      <c r="AA716" s="60" t="str">
        <f>IF(ISERROR(MATCH(Passout2023[[#This Row], [Batch Start Year]],$L$3:$L$25,0)),"0", "1")</f>
        <v>0</v>
      </c>
      <c r="AB716" s="60" t="str">
        <f>IF(ISERROR(MATCH(Passout2023[[#This Row], [Batch Start Semester]],$K$3:$K$6,0)),"0", "1")</f>
        <v>0</v>
      </c>
      <c r="AC716" s="60" t="str">
        <f>IF(ISERROR(MATCH([3]!Quota_Std_2022_23[[#This Row], [SESSION_TYPE]],$AX$2:$AX$5,0)),"0", "1")</f>
        <v>0</v>
      </c>
      <c r="AD716" s="60" t="str">
        <f>IF(ISERROR(MATCH(#REF!,#REF!,0)),"0", "1")</f>
        <v>0</v>
      </c>
      <c r="AE716" s="60" t="str">
        <f>IF(ISERROR(MATCH([3]!Quota_Std_2022_23[[#This Row], [Gender]],$AN$2:$AN$4,0)),"0", "1")</f>
        <v>0</v>
      </c>
      <c r="AF716" s="60" t="str">
        <f>IF(ISERROR(MATCH([3]!Quota_Std_2022_23[[#This Row], [Quota Type]],[3]Sheet1!$AO$2:$AO$12,0)),"0", "1")</f>
        <v>0</v>
      </c>
      <c r="AG716" s="60" t="str">
        <f>IF(ISERROR(MATCH(#REF!,$BA$2:$BA$8,0)),"0", "1")</f>
        <v>0</v>
      </c>
      <c r="AH716" s="60" t="str">
        <f>IF(ISERROR(MATCH(Passout2023[[#This Row], [Nationality Pakistani/ Foreign]],$D$3:$D$4,0)),"0", "1")</f>
        <v>0</v>
      </c>
    </row>
    <row r="717">
      <c r="A717" s="40"/>
      <c r="B717" s="40"/>
      <c r="C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T717" t="s">
        <v>2155</v>
      </c>
      <c r="Y717" s="60" t="str">
        <f>IF(ISERROR(MATCH(Passout2023[[#This Row], [Degree Duration (year)]],$M$3:$M$10,0)),"0", "1")</f>
        <v>0</v>
      </c>
      <c r="Z717" s="60" t="str">
        <f>IF(ISERROR(MATCH(Passout2023[[#This Row], [Admission Type]],$F$3:$F$6,0)),"0", "1")</f>
        <v>0</v>
      </c>
      <c r="AA717" s="60" t="str">
        <f>IF(ISERROR(MATCH(Passout2023[[#This Row], [Batch Start Year]],$L$3:$L$25,0)),"0", "1")</f>
        <v>0</v>
      </c>
      <c r="AB717" s="60" t="str">
        <f>IF(ISERROR(MATCH(Passout2023[[#This Row], [Batch Start Semester]],$K$3:$K$6,0)),"0", "1")</f>
        <v>0</v>
      </c>
      <c r="AC717" s="60" t="str">
        <f>IF(ISERROR(MATCH([3]!Quota_Std_2022_23[[#This Row], [SESSION_TYPE]],$AX$2:$AX$5,0)),"0", "1")</f>
        <v>0</v>
      </c>
      <c r="AD717" s="60" t="str">
        <f>IF(ISERROR(MATCH(#REF!,#REF!,0)),"0", "1")</f>
        <v>0</v>
      </c>
      <c r="AE717" s="60" t="str">
        <f>IF(ISERROR(MATCH([3]!Quota_Std_2022_23[[#This Row], [Gender]],$AN$2:$AN$4,0)),"0", "1")</f>
        <v>0</v>
      </c>
      <c r="AF717" s="60" t="str">
        <f>IF(ISERROR(MATCH([3]!Quota_Std_2022_23[[#This Row], [Quota Type]],[3]Sheet1!$AO$2:$AO$12,0)),"0", "1")</f>
        <v>0</v>
      </c>
      <c r="AG717" s="60" t="str">
        <f>IF(ISERROR(MATCH(#REF!,$BA$2:$BA$8,0)),"0", "1")</f>
        <v>0</v>
      </c>
      <c r="AH717" s="60" t="str">
        <f>IF(ISERROR(MATCH(Passout2023[[#This Row], [Nationality Pakistani/ Foreign]],$D$3:$D$4,0)),"0", "1")</f>
        <v>0</v>
      </c>
    </row>
    <row r="718">
      <c r="A718" s="40"/>
      <c r="B718" s="40"/>
      <c r="C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80"/>
      <c r="P718" s="40"/>
      <c r="Q718" s="40"/>
      <c r="T718" t="s">
        <v>2156</v>
      </c>
      <c r="Y718" s="60" t="str">
        <f>IF(ISERROR(MATCH(Passout2023[[#This Row], [Degree Duration (year)]],$M$3:$M$10,0)),"0", "1")</f>
        <v>0</v>
      </c>
      <c r="Z718" s="60" t="str">
        <f>IF(ISERROR(MATCH(Passout2023[[#This Row], [Admission Type]],$F$3:$F$6,0)),"0", "1")</f>
        <v>0</v>
      </c>
      <c r="AA718" s="60" t="str">
        <f>IF(ISERROR(MATCH(Passout2023[[#This Row], [Batch Start Year]],$L$3:$L$25,0)),"0", "1")</f>
        <v>0</v>
      </c>
      <c r="AB718" s="60" t="str">
        <f>IF(ISERROR(MATCH(Passout2023[[#This Row], [Batch Start Semester]],$K$3:$K$6,0)),"0", "1")</f>
        <v>0</v>
      </c>
      <c r="AC718" s="60" t="str">
        <f>IF(ISERROR(MATCH([3]!Quota_Std_2022_23[[#This Row], [SESSION_TYPE]],$AX$2:$AX$5,0)),"0", "1")</f>
        <v>0</v>
      </c>
      <c r="AD718" s="60" t="str">
        <f>IF(ISERROR(MATCH(#REF!,#REF!,0)),"0", "1")</f>
        <v>0</v>
      </c>
      <c r="AE718" s="60" t="str">
        <f>IF(ISERROR(MATCH([3]!Quota_Std_2022_23[[#This Row], [Gender]],$AN$2:$AN$4,0)),"0", "1")</f>
        <v>0</v>
      </c>
      <c r="AF718" s="60" t="str">
        <f>IF(ISERROR(MATCH([3]!Quota_Std_2022_23[[#This Row], [Quota Type]],[3]Sheet1!$AO$2:$AO$12,0)),"0", "1")</f>
        <v>0</v>
      </c>
      <c r="AG718" s="60" t="str">
        <f>IF(ISERROR(MATCH(#REF!,$BA$2:$BA$8,0)),"0", "1")</f>
        <v>0</v>
      </c>
      <c r="AH718" s="60" t="str">
        <f>IF(ISERROR(MATCH(Passout2023[[#This Row], [Nationality Pakistani/ Foreign]],$D$3:$D$4,0)),"0", "1")</f>
        <v>0</v>
      </c>
    </row>
    <row r="719">
      <c r="A719" s="40"/>
      <c r="B719" s="40"/>
      <c r="C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T719" t="s">
        <v>2157</v>
      </c>
      <c r="Y719" s="60" t="str">
        <f>IF(ISERROR(MATCH(Passout2023[[#This Row], [Degree Duration (year)]],$M$3:$M$10,0)),"0", "1")</f>
        <v>0</v>
      </c>
      <c r="Z719" s="60" t="str">
        <f>IF(ISERROR(MATCH(Passout2023[[#This Row], [Admission Type]],$F$3:$F$6,0)),"0", "1")</f>
        <v>0</v>
      </c>
      <c r="AA719" s="60" t="str">
        <f>IF(ISERROR(MATCH(Passout2023[[#This Row], [Batch Start Year]],$L$3:$L$25,0)),"0", "1")</f>
        <v>0</v>
      </c>
      <c r="AB719" s="60" t="str">
        <f>IF(ISERROR(MATCH(Passout2023[[#This Row], [Batch Start Semester]],$K$3:$K$6,0)),"0", "1")</f>
        <v>0</v>
      </c>
      <c r="AC719" s="60" t="str">
        <f>IF(ISERROR(MATCH([3]!Quota_Std_2022_23[[#This Row], [SESSION_TYPE]],$AX$2:$AX$5,0)),"0", "1")</f>
        <v>0</v>
      </c>
      <c r="AD719" s="60" t="str">
        <f>IF(ISERROR(MATCH(#REF!,#REF!,0)),"0", "1")</f>
        <v>0</v>
      </c>
      <c r="AE719" s="60" t="str">
        <f>IF(ISERROR(MATCH([3]!Quota_Std_2022_23[[#This Row], [Gender]],$AN$2:$AN$4,0)),"0", "1")</f>
        <v>0</v>
      </c>
      <c r="AF719" s="60" t="str">
        <f>IF(ISERROR(MATCH([3]!Quota_Std_2022_23[[#This Row], [Quota Type]],[3]Sheet1!$AO$2:$AO$12,0)),"0", "1")</f>
        <v>0</v>
      </c>
      <c r="AG719" s="60" t="str">
        <f>IF(ISERROR(MATCH(#REF!,$BA$2:$BA$8,0)),"0", "1")</f>
        <v>0</v>
      </c>
      <c r="AH719" s="60" t="str">
        <f>IF(ISERROR(MATCH(Passout2023[[#This Row], [Nationality Pakistani/ Foreign]],$D$3:$D$4,0)),"0", "1")</f>
        <v>0</v>
      </c>
    </row>
    <row r="720">
      <c r="A720" s="40"/>
      <c r="B720" s="40"/>
      <c r="C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80"/>
      <c r="P720" s="40"/>
      <c r="Q720" s="40"/>
      <c r="T720" t="s">
        <v>2158</v>
      </c>
      <c r="Y720" s="60" t="str">
        <f>IF(ISERROR(MATCH(Passout2023[[#This Row], [Degree Duration (year)]],$M$3:$M$10,0)),"0", "1")</f>
        <v>0</v>
      </c>
      <c r="Z720" s="60" t="str">
        <f>IF(ISERROR(MATCH(Passout2023[[#This Row], [Admission Type]],$F$3:$F$6,0)),"0", "1")</f>
        <v>0</v>
      </c>
      <c r="AA720" s="60" t="str">
        <f>IF(ISERROR(MATCH(Passout2023[[#This Row], [Batch Start Year]],$L$3:$L$25,0)),"0", "1")</f>
        <v>0</v>
      </c>
      <c r="AB720" s="60" t="str">
        <f>IF(ISERROR(MATCH(Passout2023[[#This Row], [Batch Start Semester]],$K$3:$K$6,0)),"0", "1")</f>
        <v>0</v>
      </c>
      <c r="AC720" s="60" t="str">
        <f>IF(ISERROR(MATCH([3]!Quota_Std_2022_23[[#This Row], [SESSION_TYPE]],$AX$2:$AX$5,0)),"0", "1")</f>
        <v>0</v>
      </c>
      <c r="AD720" s="60" t="str">
        <f>IF(ISERROR(MATCH(#REF!,#REF!,0)),"0", "1")</f>
        <v>0</v>
      </c>
      <c r="AE720" s="60" t="str">
        <f>IF(ISERROR(MATCH([3]!Quota_Std_2022_23[[#This Row], [Gender]],$AN$2:$AN$4,0)),"0", "1")</f>
        <v>0</v>
      </c>
      <c r="AF720" s="60" t="str">
        <f>IF(ISERROR(MATCH([3]!Quota_Std_2022_23[[#This Row], [Quota Type]],[3]Sheet1!$AO$2:$AO$12,0)),"0", "1")</f>
        <v>0</v>
      </c>
      <c r="AG720" s="60" t="str">
        <f>IF(ISERROR(MATCH(#REF!,$BA$2:$BA$8,0)),"0", "1")</f>
        <v>0</v>
      </c>
      <c r="AH720" s="60" t="str">
        <f>IF(ISERROR(MATCH(Passout2023[[#This Row], [Nationality Pakistani/ Foreign]],$D$3:$D$4,0)),"0", "1")</f>
        <v>0</v>
      </c>
    </row>
    <row r="721">
      <c r="A721" s="40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T721" t="s">
        <v>2159</v>
      </c>
      <c r="Y721" s="60" t="str">
        <f>IF(ISERROR(MATCH(Passout2023[[#This Row], [Degree Duration (year)]],$M$3:$M$10,0)),"0", "1")</f>
        <v>0</v>
      </c>
      <c r="Z721" s="60" t="str">
        <f>IF(ISERROR(MATCH(Passout2023[[#This Row], [Admission Type]],$F$3:$F$6,0)),"0", "1")</f>
        <v>0</v>
      </c>
      <c r="AA721" s="60" t="str">
        <f>IF(ISERROR(MATCH(Passout2023[[#This Row], [Batch Start Year]],$L$3:$L$25,0)),"0", "1")</f>
        <v>0</v>
      </c>
      <c r="AB721" s="60" t="str">
        <f>IF(ISERROR(MATCH(Passout2023[[#This Row], [Batch Start Semester]],$K$3:$K$6,0)),"0", "1")</f>
        <v>0</v>
      </c>
      <c r="AC721" s="60" t="str">
        <f>IF(ISERROR(MATCH([3]!Quota_Std_2022_23[[#This Row], [SESSION_TYPE]],$AX$2:$AX$5,0)),"0", "1")</f>
        <v>0</v>
      </c>
      <c r="AD721" s="60" t="str">
        <f>IF(ISERROR(MATCH(#REF!,#REF!,0)),"0", "1")</f>
        <v>0</v>
      </c>
      <c r="AE721" s="60" t="str">
        <f>IF(ISERROR(MATCH([3]!Quota_Std_2022_23[[#This Row], [Gender]],$AN$2:$AN$4,0)),"0", "1")</f>
        <v>0</v>
      </c>
      <c r="AF721" s="60" t="str">
        <f>IF(ISERROR(MATCH([3]!Quota_Std_2022_23[[#This Row], [Quota Type]],[3]Sheet1!$AO$2:$AO$12,0)),"0", "1")</f>
        <v>0</v>
      </c>
      <c r="AG721" s="60" t="str">
        <f>IF(ISERROR(MATCH(#REF!,$BA$2:$BA$8,0)),"0", "1")</f>
        <v>0</v>
      </c>
      <c r="AH721" s="60" t="str">
        <f>IF(ISERROR(MATCH(Passout2023[[#This Row], [Nationality Pakistani/ Foreign]],$D$3:$D$4,0)),"0", "1")</f>
        <v>0</v>
      </c>
    </row>
    <row r="722">
      <c r="A722" s="40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80"/>
      <c r="P722" s="40"/>
      <c r="Q722" s="40"/>
      <c r="T722" t="s">
        <v>2160</v>
      </c>
      <c r="Y722" s="60" t="str">
        <f>IF(ISERROR(MATCH(Passout2023[[#This Row], [Degree Duration (year)]],$M$3:$M$10,0)),"0", "1")</f>
        <v>0</v>
      </c>
      <c r="Z722" s="60" t="str">
        <f>IF(ISERROR(MATCH(Passout2023[[#This Row], [Admission Type]],$F$3:$F$6,0)),"0", "1")</f>
        <v>0</v>
      </c>
      <c r="AA722" s="60" t="str">
        <f>IF(ISERROR(MATCH(Passout2023[[#This Row], [Batch Start Year]],$L$3:$L$25,0)),"0", "1")</f>
        <v>0</v>
      </c>
      <c r="AB722" s="60" t="str">
        <f>IF(ISERROR(MATCH(Passout2023[[#This Row], [Batch Start Semester]],$K$3:$K$6,0)),"0", "1")</f>
        <v>0</v>
      </c>
      <c r="AC722" s="60" t="str">
        <f>IF(ISERROR(MATCH([3]!Quota_Std_2022_23[[#This Row], [SESSION_TYPE]],$AX$2:$AX$5,0)),"0", "1")</f>
        <v>0</v>
      </c>
      <c r="AD722" s="60" t="str">
        <f>IF(ISERROR(MATCH(#REF!,#REF!,0)),"0", "1")</f>
        <v>0</v>
      </c>
      <c r="AE722" s="60" t="str">
        <f>IF(ISERROR(MATCH([3]!Quota_Std_2022_23[[#This Row], [Gender]],$AN$2:$AN$4,0)),"0", "1")</f>
        <v>0</v>
      </c>
      <c r="AF722" s="60" t="str">
        <f>IF(ISERROR(MATCH([3]!Quota_Std_2022_23[[#This Row], [Quota Type]],[3]Sheet1!$AO$2:$AO$12,0)),"0", "1")</f>
        <v>0</v>
      </c>
      <c r="AG722" s="60" t="str">
        <f>IF(ISERROR(MATCH(#REF!,$BA$2:$BA$8,0)),"0", "1")</f>
        <v>0</v>
      </c>
      <c r="AH722" s="60" t="str">
        <f>IF(ISERROR(MATCH(Passout2023[[#This Row], [Nationality Pakistani/ Foreign]],$D$3:$D$4,0)),"0", "1")</f>
        <v>0</v>
      </c>
    </row>
    <row r="723">
      <c r="A723" s="40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T723" t="s">
        <v>2161</v>
      </c>
      <c r="Y723" s="60" t="str">
        <f>IF(ISERROR(MATCH(Passout2023[[#This Row], [Degree Duration (year)]],$M$3:$M$10,0)),"0", "1")</f>
        <v>0</v>
      </c>
      <c r="Z723" s="60" t="str">
        <f>IF(ISERROR(MATCH(Passout2023[[#This Row], [Admission Type]],$F$3:$F$6,0)),"0", "1")</f>
        <v>0</v>
      </c>
      <c r="AA723" s="60" t="str">
        <f>IF(ISERROR(MATCH(Passout2023[[#This Row], [Batch Start Year]],$L$3:$L$25,0)),"0", "1")</f>
        <v>0</v>
      </c>
      <c r="AB723" s="60" t="str">
        <f>IF(ISERROR(MATCH(Passout2023[[#This Row], [Batch Start Semester]],$K$3:$K$6,0)),"0", "1")</f>
        <v>0</v>
      </c>
      <c r="AC723" s="60" t="str">
        <f>IF(ISERROR(MATCH([3]!Quota_Std_2022_23[[#This Row], [SESSION_TYPE]],$AX$2:$AX$5,0)),"0", "1")</f>
        <v>0</v>
      </c>
      <c r="AD723" s="60" t="str">
        <f>IF(ISERROR(MATCH(#REF!,#REF!,0)),"0", "1")</f>
        <v>0</v>
      </c>
      <c r="AE723" s="60" t="str">
        <f>IF(ISERROR(MATCH([3]!Quota_Std_2022_23[[#This Row], [Gender]],$AN$2:$AN$4,0)),"0", "1")</f>
        <v>0</v>
      </c>
      <c r="AF723" s="60" t="str">
        <f>IF(ISERROR(MATCH([3]!Quota_Std_2022_23[[#This Row], [Quota Type]],[3]Sheet1!$AO$2:$AO$12,0)),"0", "1")</f>
        <v>0</v>
      </c>
      <c r="AG723" s="60" t="str">
        <f>IF(ISERROR(MATCH(#REF!,$BA$2:$BA$8,0)),"0", "1")</f>
        <v>0</v>
      </c>
      <c r="AH723" s="60" t="str">
        <f>IF(ISERROR(MATCH(Passout2023[[#This Row], [Nationality Pakistani/ Foreign]],$D$3:$D$4,0)),"0", "1")</f>
        <v>0</v>
      </c>
    </row>
    <row r="724">
      <c r="A724" s="40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T724" t="s">
        <v>2162</v>
      </c>
      <c r="Y724" s="60" t="str">
        <f>IF(ISERROR(MATCH(Passout2023[[#This Row], [Degree Duration (year)]],$M$3:$M$10,0)),"0", "1")</f>
        <v>0</v>
      </c>
      <c r="Z724" s="60" t="str">
        <f>IF(ISERROR(MATCH(Passout2023[[#This Row], [Admission Type]],$F$3:$F$6,0)),"0", "1")</f>
        <v>0</v>
      </c>
      <c r="AA724" s="60" t="str">
        <f>IF(ISERROR(MATCH(Passout2023[[#This Row], [Batch Start Year]],$L$3:$L$25,0)),"0", "1")</f>
        <v>0</v>
      </c>
      <c r="AB724" s="60" t="str">
        <f>IF(ISERROR(MATCH(Passout2023[[#This Row], [Batch Start Semester]],$K$3:$K$6,0)),"0", "1")</f>
        <v>0</v>
      </c>
      <c r="AC724" s="60" t="str">
        <f>IF(ISERROR(MATCH([3]!Quota_Std_2022_23[[#This Row], [SESSION_TYPE]],$AX$2:$AX$5,0)),"0", "1")</f>
        <v>0</v>
      </c>
      <c r="AD724" s="60" t="str">
        <f>IF(ISERROR(MATCH(#REF!,#REF!,0)),"0", "1")</f>
        <v>0</v>
      </c>
      <c r="AE724" s="60" t="str">
        <f>IF(ISERROR(MATCH([3]!Quota_Std_2022_23[[#This Row], [Gender]],$AN$2:$AN$4,0)),"0", "1")</f>
        <v>0</v>
      </c>
      <c r="AF724" s="60" t="str">
        <f>IF(ISERROR(MATCH([3]!Quota_Std_2022_23[[#This Row], [Quota Type]],[3]Sheet1!$AO$2:$AO$12,0)),"0", "1")</f>
        <v>0</v>
      </c>
      <c r="AG724" s="60" t="str">
        <f>IF(ISERROR(MATCH(#REF!,$BA$2:$BA$8,0)),"0", "1")</f>
        <v>0</v>
      </c>
      <c r="AH724" s="60" t="str">
        <f>IF(ISERROR(MATCH(Passout2023[[#This Row], [Nationality Pakistani/ Foreign]],$D$3:$D$4,0)),"0", "1")</f>
        <v>0</v>
      </c>
    </row>
    <row r="725">
      <c r="A725" s="40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80"/>
      <c r="P725" s="40"/>
      <c r="Q725" s="40"/>
      <c r="T725" t="s">
        <v>2163</v>
      </c>
      <c r="Y725" s="60" t="str">
        <f>IF(ISERROR(MATCH(Passout2023[[#This Row], [Degree Duration (year)]],$M$3:$M$10,0)),"0", "1")</f>
        <v>0</v>
      </c>
      <c r="Z725" s="60" t="str">
        <f>IF(ISERROR(MATCH(Passout2023[[#This Row], [Admission Type]],$F$3:$F$6,0)),"0", "1")</f>
        <v>0</v>
      </c>
      <c r="AA725" s="60" t="str">
        <f>IF(ISERROR(MATCH(Passout2023[[#This Row], [Batch Start Year]],$L$3:$L$25,0)),"0", "1")</f>
        <v>0</v>
      </c>
      <c r="AB725" s="60" t="str">
        <f>IF(ISERROR(MATCH(Passout2023[[#This Row], [Batch Start Semester]],$K$3:$K$6,0)),"0", "1")</f>
        <v>0</v>
      </c>
      <c r="AC725" s="60" t="str">
        <f>IF(ISERROR(MATCH([3]!Quota_Std_2022_23[[#This Row], [SESSION_TYPE]],$AX$2:$AX$5,0)),"0", "1")</f>
        <v>0</v>
      </c>
      <c r="AD725" s="60" t="str">
        <f>IF(ISERROR(MATCH(#REF!,#REF!,0)),"0", "1")</f>
        <v>0</v>
      </c>
      <c r="AE725" s="60" t="str">
        <f>IF(ISERROR(MATCH([3]!Quota_Std_2022_23[[#This Row], [Gender]],$AN$2:$AN$4,0)),"0", "1")</f>
        <v>0</v>
      </c>
      <c r="AF725" s="60" t="str">
        <f>IF(ISERROR(MATCH([3]!Quota_Std_2022_23[[#This Row], [Quota Type]],[3]Sheet1!$AO$2:$AO$12,0)),"0", "1")</f>
        <v>0</v>
      </c>
      <c r="AG725" s="60" t="str">
        <f>IF(ISERROR(MATCH(#REF!,$BA$2:$BA$8,0)),"0", "1")</f>
        <v>0</v>
      </c>
      <c r="AH725" s="60" t="str">
        <f>IF(ISERROR(MATCH(Passout2023[[#This Row], [Nationality Pakistani/ Foreign]],$D$3:$D$4,0)),"0", "1")</f>
        <v>0</v>
      </c>
    </row>
    <row r="726">
      <c r="A726" s="40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T726" t="s">
        <v>2164</v>
      </c>
      <c r="Y726" s="60" t="str">
        <f>IF(ISERROR(MATCH(Passout2023[[#This Row], [Degree Duration (year)]],$M$3:$M$10,0)),"0", "1")</f>
        <v>0</v>
      </c>
      <c r="Z726" s="60" t="str">
        <f>IF(ISERROR(MATCH(Passout2023[[#This Row], [Admission Type]],$F$3:$F$6,0)),"0", "1")</f>
        <v>0</v>
      </c>
      <c r="AA726" s="60" t="str">
        <f>IF(ISERROR(MATCH(Passout2023[[#This Row], [Batch Start Year]],$L$3:$L$25,0)),"0", "1")</f>
        <v>0</v>
      </c>
      <c r="AB726" s="60" t="str">
        <f>IF(ISERROR(MATCH(Passout2023[[#This Row], [Batch Start Semester]],$K$3:$K$6,0)),"0", "1")</f>
        <v>0</v>
      </c>
      <c r="AC726" s="60" t="str">
        <f>IF(ISERROR(MATCH([3]!Quota_Std_2022_23[[#This Row], [SESSION_TYPE]],$AX$2:$AX$5,0)),"0", "1")</f>
        <v>0</v>
      </c>
      <c r="AD726" s="60" t="str">
        <f>IF(ISERROR(MATCH(#REF!,#REF!,0)),"0", "1")</f>
        <v>0</v>
      </c>
      <c r="AE726" s="60" t="str">
        <f>IF(ISERROR(MATCH([3]!Quota_Std_2022_23[[#This Row], [Gender]],$AN$2:$AN$4,0)),"0", "1")</f>
        <v>0</v>
      </c>
      <c r="AF726" s="60" t="str">
        <f>IF(ISERROR(MATCH([3]!Quota_Std_2022_23[[#This Row], [Quota Type]],[3]Sheet1!$AO$2:$AO$12,0)),"0", "1")</f>
        <v>0</v>
      </c>
      <c r="AG726" s="60" t="str">
        <f>IF(ISERROR(MATCH(#REF!,$BA$2:$BA$8,0)),"0", "1")</f>
        <v>0</v>
      </c>
      <c r="AH726" s="60" t="str">
        <f>IF(ISERROR(MATCH(Passout2023[[#This Row], [Nationality Pakistani/ Foreign]],$D$3:$D$4,0)),"0", "1")</f>
        <v>0</v>
      </c>
    </row>
    <row r="727">
      <c r="A727" s="40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80"/>
      <c r="P727" s="40"/>
      <c r="Q727" s="40"/>
      <c r="T727" t="s">
        <v>2165</v>
      </c>
      <c r="Y727" s="60" t="str">
        <f>IF(ISERROR(MATCH(Passout2023[[#This Row], [Degree Duration (year)]],$M$3:$M$10,0)),"0", "1")</f>
        <v>0</v>
      </c>
      <c r="Z727" s="60" t="str">
        <f>IF(ISERROR(MATCH(Passout2023[[#This Row], [Admission Type]],$F$3:$F$6,0)),"0", "1")</f>
        <v>0</v>
      </c>
      <c r="AA727" s="60" t="str">
        <f>IF(ISERROR(MATCH(Passout2023[[#This Row], [Batch Start Year]],$L$3:$L$25,0)),"0", "1")</f>
        <v>0</v>
      </c>
      <c r="AB727" s="60" t="str">
        <f>IF(ISERROR(MATCH(Passout2023[[#This Row], [Batch Start Semester]],$K$3:$K$6,0)),"0", "1")</f>
        <v>0</v>
      </c>
      <c r="AC727" s="60" t="str">
        <f>IF(ISERROR(MATCH([3]!Quota_Std_2022_23[[#This Row], [SESSION_TYPE]],$AX$2:$AX$5,0)),"0", "1")</f>
        <v>0</v>
      </c>
      <c r="AD727" s="60" t="str">
        <f>IF(ISERROR(MATCH(#REF!,#REF!,0)),"0", "1")</f>
        <v>0</v>
      </c>
      <c r="AE727" s="60" t="str">
        <f>IF(ISERROR(MATCH([3]!Quota_Std_2022_23[[#This Row], [Gender]],$AN$2:$AN$4,0)),"0", "1")</f>
        <v>0</v>
      </c>
      <c r="AF727" s="60" t="str">
        <f>IF(ISERROR(MATCH([3]!Quota_Std_2022_23[[#This Row], [Quota Type]],[3]Sheet1!$AO$2:$AO$12,0)),"0", "1")</f>
        <v>0</v>
      </c>
      <c r="AG727" s="60" t="str">
        <f>IF(ISERROR(MATCH(#REF!,$BA$2:$BA$8,0)),"0", "1")</f>
        <v>0</v>
      </c>
      <c r="AH727" s="60" t="str">
        <f>IF(ISERROR(MATCH(Passout2023[[#This Row], [Nationality Pakistani/ Foreign]],$D$3:$D$4,0)),"0", "1")</f>
        <v>0</v>
      </c>
    </row>
    <row r="728">
      <c r="A728" s="40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T728" t="s">
        <v>2166</v>
      </c>
      <c r="Y728" s="60" t="str">
        <f>IF(ISERROR(MATCH(Passout2023[[#This Row], [Degree Duration (year)]],$M$3:$M$10,0)),"0", "1")</f>
        <v>0</v>
      </c>
      <c r="Z728" s="60" t="str">
        <f>IF(ISERROR(MATCH(Passout2023[[#This Row], [Admission Type]],$F$3:$F$6,0)),"0", "1")</f>
        <v>0</v>
      </c>
      <c r="AA728" s="60" t="str">
        <f>IF(ISERROR(MATCH(Passout2023[[#This Row], [Batch Start Year]],$L$3:$L$25,0)),"0", "1")</f>
        <v>0</v>
      </c>
      <c r="AB728" s="60" t="str">
        <f>IF(ISERROR(MATCH(Passout2023[[#This Row], [Batch Start Semester]],$K$3:$K$6,0)),"0", "1")</f>
        <v>0</v>
      </c>
      <c r="AC728" s="60" t="str">
        <f>IF(ISERROR(MATCH([3]!Quota_Std_2022_23[[#This Row], [SESSION_TYPE]],$AX$2:$AX$5,0)),"0", "1")</f>
        <v>0</v>
      </c>
      <c r="AD728" s="60" t="str">
        <f>IF(ISERROR(MATCH(#REF!,#REF!,0)),"0", "1")</f>
        <v>0</v>
      </c>
      <c r="AE728" s="60" t="str">
        <f>IF(ISERROR(MATCH([3]!Quota_Std_2022_23[[#This Row], [Gender]],$AN$2:$AN$4,0)),"0", "1")</f>
        <v>0</v>
      </c>
      <c r="AF728" s="60" t="str">
        <f>IF(ISERROR(MATCH([3]!Quota_Std_2022_23[[#This Row], [Quota Type]],[3]Sheet1!$AO$2:$AO$12,0)),"0", "1")</f>
        <v>0</v>
      </c>
      <c r="AG728" s="60" t="str">
        <f>IF(ISERROR(MATCH(#REF!,$BA$2:$BA$8,0)),"0", "1")</f>
        <v>0</v>
      </c>
      <c r="AH728" s="60" t="str">
        <f>IF(ISERROR(MATCH(Passout2023[[#This Row], [Nationality Pakistani/ Foreign]],$D$3:$D$4,0)),"0", "1")</f>
        <v>0</v>
      </c>
    </row>
    <row r="729">
      <c r="A729" s="40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T729" t="s">
        <v>2167</v>
      </c>
      <c r="Y729" s="60" t="str">
        <f>IF(ISERROR(MATCH(Passout2023[[#This Row], [Degree Duration (year)]],$M$3:$M$10,0)),"0", "1")</f>
        <v>0</v>
      </c>
      <c r="Z729" s="60" t="str">
        <f>IF(ISERROR(MATCH(Passout2023[[#This Row], [Admission Type]],$F$3:$F$6,0)),"0", "1")</f>
        <v>0</v>
      </c>
      <c r="AA729" s="60" t="str">
        <f>IF(ISERROR(MATCH(Passout2023[[#This Row], [Batch Start Year]],$L$3:$L$25,0)),"0", "1")</f>
        <v>0</v>
      </c>
      <c r="AB729" s="60" t="str">
        <f>IF(ISERROR(MATCH(Passout2023[[#This Row], [Batch Start Semester]],$K$3:$K$6,0)),"0", "1")</f>
        <v>0</v>
      </c>
      <c r="AC729" s="60" t="str">
        <f>IF(ISERROR(MATCH([3]!Quota_Std_2022_23[[#This Row], [SESSION_TYPE]],$AX$2:$AX$5,0)),"0", "1")</f>
        <v>0</v>
      </c>
      <c r="AD729" s="60" t="str">
        <f>IF(ISERROR(MATCH(#REF!,#REF!,0)),"0", "1")</f>
        <v>0</v>
      </c>
      <c r="AE729" s="60" t="str">
        <f>IF(ISERROR(MATCH([3]!Quota_Std_2022_23[[#This Row], [Gender]],$AN$2:$AN$4,0)),"0", "1")</f>
        <v>0</v>
      </c>
      <c r="AF729" s="60" t="str">
        <f>IF(ISERROR(MATCH([3]!Quota_Std_2022_23[[#This Row], [Quota Type]],[3]Sheet1!$AO$2:$AO$12,0)),"0", "1")</f>
        <v>0</v>
      </c>
      <c r="AG729" s="60" t="str">
        <f>IF(ISERROR(MATCH(#REF!,$BA$2:$BA$8,0)),"0", "1")</f>
        <v>0</v>
      </c>
      <c r="AH729" s="60" t="str">
        <f>IF(ISERROR(MATCH(Passout2023[[#This Row], [Nationality Pakistani/ Foreign]],$D$3:$D$4,0)),"0", "1")</f>
        <v>0</v>
      </c>
    </row>
    <row r="730">
      <c r="A730" s="40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80"/>
      <c r="P730" s="40"/>
      <c r="Q730" s="40"/>
      <c r="T730" t="s">
        <v>2168</v>
      </c>
      <c r="Y730" s="60" t="str">
        <f>IF(ISERROR(MATCH(Passout2023[[#This Row], [Degree Duration (year)]],$M$3:$M$10,0)),"0", "1")</f>
        <v>0</v>
      </c>
      <c r="Z730" s="60" t="str">
        <f>IF(ISERROR(MATCH(Passout2023[[#This Row], [Admission Type]],$F$3:$F$6,0)),"0", "1")</f>
        <v>0</v>
      </c>
      <c r="AA730" s="60" t="str">
        <f>IF(ISERROR(MATCH(Passout2023[[#This Row], [Batch Start Year]],$L$3:$L$25,0)),"0", "1")</f>
        <v>0</v>
      </c>
      <c r="AB730" s="60" t="str">
        <f>IF(ISERROR(MATCH(Passout2023[[#This Row], [Batch Start Semester]],$K$3:$K$6,0)),"0", "1")</f>
        <v>0</v>
      </c>
      <c r="AC730" s="60" t="str">
        <f>IF(ISERROR(MATCH([3]!Quota_Std_2022_23[[#This Row], [SESSION_TYPE]],$AX$2:$AX$5,0)),"0", "1")</f>
        <v>0</v>
      </c>
      <c r="AD730" s="60" t="str">
        <f>IF(ISERROR(MATCH(#REF!,#REF!,0)),"0", "1")</f>
        <v>0</v>
      </c>
      <c r="AE730" s="60" t="str">
        <f>IF(ISERROR(MATCH([3]!Quota_Std_2022_23[[#This Row], [Gender]],$AN$2:$AN$4,0)),"0", "1")</f>
        <v>0</v>
      </c>
      <c r="AF730" s="60" t="str">
        <f>IF(ISERROR(MATCH([3]!Quota_Std_2022_23[[#This Row], [Quota Type]],[3]Sheet1!$AO$2:$AO$12,0)),"0", "1")</f>
        <v>0</v>
      </c>
      <c r="AG730" s="60" t="str">
        <f>IF(ISERROR(MATCH(#REF!,$BA$2:$BA$8,0)),"0", "1")</f>
        <v>0</v>
      </c>
      <c r="AH730" s="60" t="str">
        <f>IF(ISERROR(MATCH(Passout2023[[#This Row], [Nationality Pakistani/ Foreign]],$D$3:$D$4,0)),"0", "1")</f>
        <v>0</v>
      </c>
    </row>
    <row r="731">
      <c r="A731" s="40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T731" t="s">
        <v>2169</v>
      </c>
      <c r="Y731" s="60" t="str">
        <f>IF(ISERROR(MATCH(Passout2023[[#This Row], [Degree Duration (year)]],$M$3:$M$10,0)),"0", "1")</f>
        <v>0</v>
      </c>
      <c r="Z731" s="60" t="str">
        <f>IF(ISERROR(MATCH(Passout2023[[#This Row], [Admission Type]],$F$3:$F$6,0)),"0", "1")</f>
        <v>0</v>
      </c>
      <c r="AA731" s="60" t="str">
        <f>IF(ISERROR(MATCH(Passout2023[[#This Row], [Batch Start Year]],$L$3:$L$25,0)),"0", "1")</f>
        <v>0</v>
      </c>
      <c r="AB731" s="60" t="str">
        <f>IF(ISERROR(MATCH(Passout2023[[#This Row], [Batch Start Semester]],$K$3:$K$6,0)),"0", "1")</f>
        <v>0</v>
      </c>
      <c r="AC731" s="60" t="str">
        <f>IF(ISERROR(MATCH([3]!Quota_Std_2022_23[[#This Row], [SESSION_TYPE]],$AX$2:$AX$5,0)),"0", "1")</f>
        <v>0</v>
      </c>
      <c r="AD731" s="60" t="str">
        <f>IF(ISERROR(MATCH(#REF!,#REF!,0)),"0", "1")</f>
        <v>0</v>
      </c>
      <c r="AE731" s="60" t="str">
        <f>IF(ISERROR(MATCH([3]!Quota_Std_2022_23[[#This Row], [Gender]],$AN$2:$AN$4,0)),"0", "1")</f>
        <v>0</v>
      </c>
      <c r="AF731" s="60" t="str">
        <f>IF(ISERROR(MATCH([3]!Quota_Std_2022_23[[#This Row], [Quota Type]],[3]Sheet1!$AO$2:$AO$12,0)),"0", "1")</f>
        <v>0</v>
      </c>
      <c r="AG731" s="60" t="str">
        <f>IF(ISERROR(MATCH(#REF!,$BA$2:$BA$8,0)),"0", "1")</f>
        <v>0</v>
      </c>
      <c r="AH731" s="60" t="str">
        <f>IF(ISERROR(MATCH(Passout2023[[#This Row], [Nationality Pakistani/ Foreign]],$D$3:$D$4,0)),"0", "1")</f>
        <v>0</v>
      </c>
    </row>
    <row r="732">
      <c r="A732" s="40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80"/>
      <c r="P732" s="40"/>
      <c r="Q732" s="40"/>
      <c r="T732" t="s">
        <v>2170</v>
      </c>
      <c r="Y732" s="60" t="str">
        <f>IF(ISERROR(MATCH(Passout2023[[#This Row], [Degree Duration (year)]],$M$3:$M$10,0)),"0", "1")</f>
        <v>0</v>
      </c>
      <c r="Z732" s="60" t="str">
        <f>IF(ISERROR(MATCH(Passout2023[[#This Row], [Admission Type]],$F$3:$F$6,0)),"0", "1")</f>
        <v>0</v>
      </c>
      <c r="AA732" s="60" t="str">
        <f>IF(ISERROR(MATCH(Passout2023[[#This Row], [Batch Start Year]],$L$3:$L$25,0)),"0", "1")</f>
        <v>0</v>
      </c>
      <c r="AB732" s="60" t="str">
        <f>IF(ISERROR(MATCH(Passout2023[[#This Row], [Batch Start Semester]],$K$3:$K$6,0)),"0", "1")</f>
        <v>0</v>
      </c>
      <c r="AC732" s="60" t="str">
        <f>IF(ISERROR(MATCH([3]!Quota_Std_2022_23[[#This Row], [SESSION_TYPE]],$AX$2:$AX$5,0)),"0", "1")</f>
        <v>0</v>
      </c>
      <c r="AD732" s="60" t="str">
        <f>IF(ISERROR(MATCH(#REF!,#REF!,0)),"0", "1")</f>
        <v>0</v>
      </c>
      <c r="AE732" s="60" t="str">
        <f>IF(ISERROR(MATCH([3]!Quota_Std_2022_23[[#This Row], [Gender]],$AN$2:$AN$4,0)),"0", "1")</f>
        <v>0</v>
      </c>
      <c r="AF732" s="60" t="str">
        <f>IF(ISERROR(MATCH([3]!Quota_Std_2022_23[[#This Row], [Quota Type]],[3]Sheet1!$AO$2:$AO$12,0)),"0", "1")</f>
        <v>0</v>
      </c>
      <c r="AG732" s="60" t="str">
        <f>IF(ISERROR(MATCH(#REF!,$BA$2:$BA$8,0)),"0", "1")</f>
        <v>0</v>
      </c>
      <c r="AH732" s="60" t="str">
        <f>IF(ISERROR(MATCH(Passout2023[[#This Row], [Nationality Pakistani/ Foreign]],$D$3:$D$4,0)),"0", "1")</f>
        <v>0</v>
      </c>
    </row>
    <row r="733">
      <c r="A733" s="40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T733" t="s">
        <v>2171</v>
      </c>
      <c r="Y733" s="60" t="str">
        <f>IF(ISERROR(MATCH(Passout2023[[#This Row], [Degree Duration (year)]],$M$3:$M$10,0)),"0", "1")</f>
        <v>0</v>
      </c>
      <c r="Z733" s="60" t="str">
        <f>IF(ISERROR(MATCH(Passout2023[[#This Row], [Admission Type]],$F$3:$F$6,0)),"0", "1")</f>
        <v>0</v>
      </c>
      <c r="AA733" s="60" t="str">
        <f>IF(ISERROR(MATCH(Passout2023[[#This Row], [Batch Start Year]],$L$3:$L$25,0)),"0", "1")</f>
        <v>0</v>
      </c>
      <c r="AB733" s="60" t="str">
        <f>IF(ISERROR(MATCH(Passout2023[[#This Row], [Batch Start Semester]],$K$3:$K$6,0)),"0", "1")</f>
        <v>0</v>
      </c>
      <c r="AC733" s="60" t="str">
        <f>IF(ISERROR(MATCH([3]!Quota_Std_2022_23[[#This Row], [SESSION_TYPE]],$AX$2:$AX$5,0)),"0", "1")</f>
        <v>0</v>
      </c>
      <c r="AD733" s="60" t="str">
        <f>IF(ISERROR(MATCH(#REF!,#REF!,0)),"0", "1")</f>
        <v>0</v>
      </c>
      <c r="AE733" s="60" t="str">
        <f>IF(ISERROR(MATCH([3]!Quota_Std_2022_23[[#This Row], [Gender]],$AN$2:$AN$4,0)),"0", "1")</f>
        <v>0</v>
      </c>
      <c r="AF733" s="60" t="str">
        <f>IF(ISERROR(MATCH([3]!Quota_Std_2022_23[[#This Row], [Quota Type]],[3]Sheet1!$AO$2:$AO$12,0)),"0", "1")</f>
        <v>0</v>
      </c>
      <c r="AG733" s="60" t="str">
        <f>IF(ISERROR(MATCH(#REF!,$BA$2:$BA$8,0)),"0", "1")</f>
        <v>0</v>
      </c>
      <c r="AH733" s="60" t="str">
        <f>IF(ISERROR(MATCH(Passout2023[[#This Row], [Nationality Pakistani/ Foreign]],$D$3:$D$4,0)),"0", "1")</f>
        <v>0</v>
      </c>
    </row>
    <row r="734">
      <c r="A734" s="40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80"/>
      <c r="P734" s="40"/>
      <c r="Q734" s="40"/>
      <c r="T734" t="s">
        <v>2172</v>
      </c>
      <c r="Y734" s="60" t="str">
        <f>IF(ISERROR(MATCH(Passout2023[[#This Row], [Degree Duration (year)]],$M$3:$M$10,0)),"0", "1")</f>
        <v>0</v>
      </c>
      <c r="Z734" s="60" t="str">
        <f>IF(ISERROR(MATCH(Passout2023[[#This Row], [Admission Type]],$F$3:$F$6,0)),"0", "1")</f>
        <v>0</v>
      </c>
      <c r="AA734" s="60" t="str">
        <f>IF(ISERROR(MATCH(Passout2023[[#This Row], [Batch Start Year]],$L$3:$L$25,0)),"0", "1")</f>
        <v>0</v>
      </c>
      <c r="AB734" s="60" t="str">
        <f>IF(ISERROR(MATCH(Passout2023[[#This Row], [Batch Start Semester]],$K$3:$K$6,0)),"0", "1")</f>
        <v>0</v>
      </c>
      <c r="AC734" s="60" t="str">
        <f>IF(ISERROR(MATCH([3]!Quota_Std_2022_23[[#This Row], [SESSION_TYPE]],$AX$2:$AX$5,0)),"0", "1")</f>
        <v>0</v>
      </c>
      <c r="AD734" s="60" t="str">
        <f>IF(ISERROR(MATCH(#REF!,#REF!,0)),"0", "1")</f>
        <v>0</v>
      </c>
      <c r="AE734" s="60" t="str">
        <f>IF(ISERROR(MATCH([3]!Quota_Std_2022_23[[#This Row], [Gender]],$AN$2:$AN$4,0)),"0", "1")</f>
        <v>0</v>
      </c>
      <c r="AF734" s="60" t="str">
        <f>IF(ISERROR(MATCH([3]!Quota_Std_2022_23[[#This Row], [Quota Type]],[3]Sheet1!$AO$2:$AO$12,0)),"0", "1")</f>
        <v>0</v>
      </c>
      <c r="AG734" s="60" t="str">
        <f>IF(ISERROR(MATCH(#REF!,$BA$2:$BA$8,0)),"0", "1")</f>
        <v>0</v>
      </c>
      <c r="AH734" s="60" t="str">
        <f>IF(ISERROR(MATCH(Passout2023[[#This Row], [Nationality Pakistani/ Foreign]],$D$3:$D$4,0)),"0", "1")</f>
        <v>0</v>
      </c>
    </row>
    <row r="735">
      <c r="A735" s="40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T735" t="s">
        <v>2173</v>
      </c>
      <c r="Y735" s="60" t="str">
        <f>IF(ISERROR(MATCH(Passout2023[[#This Row], [Degree Duration (year)]],$M$3:$M$10,0)),"0", "1")</f>
        <v>0</v>
      </c>
      <c r="Z735" s="60" t="str">
        <f>IF(ISERROR(MATCH(Passout2023[[#This Row], [Admission Type]],$F$3:$F$6,0)),"0", "1")</f>
        <v>0</v>
      </c>
      <c r="AA735" s="60" t="str">
        <f>IF(ISERROR(MATCH(Passout2023[[#This Row], [Batch Start Year]],$L$3:$L$25,0)),"0", "1")</f>
        <v>0</v>
      </c>
      <c r="AB735" s="60" t="str">
        <f>IF(ISERROR(MATCH(Passout2023[[#This Row], [Batch Start Semester]],$K$3:$K$6,0)),"0", "1")</f>
        <v>0</v>
      </c>
      <c r="AC735" s="60" t="str">
        <f>IF(ISERROR(MATCH([3]!Quota_Std_2022_23[[#This Row], [SESSION_TYPE]],$AX$2:$AX$5,0)),"0", "1")</f>
        <v>0</v>
      </c>
      <c r="AD735" s="60" t="str">
        <f>IF(ISERROR(MATCH(#REF!,#REF!,0)),"0", "1")</f>
        <v>0</v>
      </c>
      <c r="AE735" s="60" t="str">
        <f>IF(ISERROR(MATCH([3]!Quota_Std_2022_23[[#This Row], [Gender]],$AN$2:$AN$4,0)),"0", "1")</f>
        <v>0</v>
      </c>
      <c r="AF735" s="60" t="str">
        <f>IF(ISERROR(MATCH([3]!Quota_Std_2022_23[[#This Row], [Quota Type]],[3]Sheet1!$AO$2:$AO$12,0)),"0", "1")</f>
        <v>0</v>
      </c>
      <c r="AG735" s="60" t="str">
        <f>IF(ISERROR(MATCH(#REF!,$BA$2:$BA$8,0)),"0", "1")</f>
        <v>0</v>
      </c>
      <c r="AH735" s="60" t="str">
        <f>IF(ISERROR(MATCH(Passout2023[[#This Row], [Nationality Pakistani/ Foreign]],$D$3:$D$4,0)),"0", "1")</f>
        <v>0</v>
      </c>
    </row>
    <row r="736">
      <c r="A736" s="40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80"/>
      <c r="P736" s="40"/>
      <c r="Q736" s="40"/>
      <c r="T736" t="s">
        <v>2174</v>
      </c>
      <c r="Y736" s="60" t="str">
        <f>IF(ISERROR(MATCH(Passout2023[[#This Row], [Degree Duration (year)]],$M$3:$M$10,0)),"0", "1")</f>
        <v>0</v>
      </c>
      <c r="Z736" s="60" t="str">
        <f>IF(ISERROR(MATCH(Passout2023[[#This Row], [Admission Type]],$F$3:$F$6,0)),"0", "1")</f>
        <v>0</v>
      </c>
      <c r="AA736" s="60" t="str">
        <f>IF(ISERROR(MATCH(Passout2023[[#This Row], [Batch Start Year]],$L$3:$L$25,0)),"0", "1")</f>
        <v>0</v>
      </c>
      <c r="AB736" s="60" t="str">
        <f>IF(ISERROR(MATCH(Passout2023[[#This Row], [Batch Start Semester]],$K$3:$K$6,0)),"0", "1")</f>
        <v>0</v>
      </c>
      <c r="AC736" s="60" t="str">
        <f>IF(ISERROR(MATCH([3]!Quota_Std_2022_23[[#This Row], [SESSION_TYPE]],$AX$2:$AX$5,0)),"0", "1")</f>
        <v>0</v>
      </c>
      <c r="AD736" s="60" t="str">
        <f>IF(ISERROR(MATCH(#REF!,#REF!,0)),"0", "1")</f>
        <v>0</v>
      </c>
      <c r="AE736" s="60" t="str">
        <f>IF(ISERROR(MATCH([3]!Quota_Std_2022_23[[#This Row], [Gender]],$AN$2:$AN$4,0)),"0", "1")</f>
        <v>0</v>
      </c>
      <c r="AF736" s="60" t="str">
        <f>IF(ISERROR(MATCH([3]!Quota_Std_2022_23[[#This Row], [Quota Type]],[3]Sheet1!$AO$2:$AO$12,0)),"0", "1")</f>
        <v>0</v>
      </c>
      <c r="AG736" s="60" t="str">
        <f>IF(ISERROR(MATCH(#REF!,$BA$2:$BA$8,0)),"0", "1")</f>
        <v>0</v>
      </c>
      <c r="AH736" s="60" t="str">
        <f>IF(ISERROR(MATCH(Passout2023[[#This Row], [Nationality Pakistani/ Foreign]],$D$3:$D$4,0)),"0", "1")</f>
        <v>0</v>
      </c>
    </row>
    <row r="737">
      <c r="A737" s="40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T737" t="s">
        <v>2175</v>
      </c>
      <c r="Y737" s="60" t="str">
        <f>IF(ISERROR(MATCH(Passout2023[[#This Row], [Degree Duration (year)]],$M$3:$M$10,0)),"0", "1")</f>
        <v>0</v>
      </c>
      <c r="Z737" s="60" t="str">
        <f>IF(ISERROR(MATCH(Passout2023[[#This Row], [Admission Type]],$F$3:$F$6,0)),"0", "1")</f>
        <v>0</v>
      </c>
      <c r="AA737" s="60" t="str">
        <f>IF(ISERROR(MATCH(Passout2023[[#This Row], [Batch Start Year]],$L$3:$L$25,0)),"0", "1")</f>
        <v>0</v>
      </c>
      <c r="AB737" s="60" t="str">
        <f>IF(ISERROR(MATCH(Passout2023[[#This Row], [Batch Start Semester]],$K$3:$K$6,0)),"0", "1")</f>
        <v>0</v>
      </c>
      <c r="AC737" s="60" t="str">
        <f>IF(ISERROR(MATCH([3]!Quota_Std_2022_23[[#This Row], [SESSION_TYPE]],$AX$2:$AX$5,0)),"0", "1")</f>
        <v>0</v>
      </c>
      <c r="AD737" s="60" t="str">
        <f>IF(ISERROR(MATCH(#REF!,#REF!,0)),"0", "1")</f>
        <v>0</v>
      </c>
      <c r="AE737" s="60" t="str">
        <f>IF(ISERROR(MATCH([3]!Quota_Std_2022_23[[#This Row], [Gender]],$AN$2:$AN$4,0)),"0", "1")</f>
        <v>0</v>
      </c>
      <c r="AF737" s="60" t="str">
        <f>IF(ISERROR(MATCH([3]!Quota_Std_2022_23[[#This Row], [Quota Type]],[3]Sheet1!$AO$2:$AO$12,0)),"0", "1")</f>
        <v>0</v>
      </c>
      <c r="AG737" s="60" t="str">
        <f>IF(ISERROR(MATCH(#REF!,$BA$2:$BA$8,0)),"0", "1")</f>
        <v>0</v>
      </c>
      <c r="AH737" s="60" t="str">
        <f>IF(ISERROR(MATCH(Passout2023[[#This Row], [Nationality Pakistani/ Foreign]],$D$3:$D$4,0)),"0", "1")</f>
        <v>0</v>
      </c>
    </row>
    <row r="738">
      <c r="A738" s="40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80"/>
      <c r="P738" s="40"/>
      <c r="Q738" s="40"/>
      <c r="T738" t="s">
        <v>2176</v>
      </c>
      <c r="Y738" s="60" t="str">
        <f>IF(ISERROR(MATCH(Passout2023[[#This Row], [Degree Duration (year)]],$M$3:$M$10,0)),"0", "1")</f>
        <v>0</v>
      </c>
      <c r="Z738" s="60" t="str">
        <f>IF(ISERROR(MATCH(Passout2023[[#This Row], [Admission Type]],$F$3:$F$6,0)),"0", "1")</f>
        <v>0</v>
      </c>
      <c r="AA738" s="60" t="str">
        <f>IF(ISERROR(MATCH(Passout2023[[#This Row], [Batch Start Year]],$L$3:$L$25,0)),"0", "1")</f>
        <v>0</v>
      </c>
      <c r="AB738" s="60" t="str">
        <f>IF(ISERROR(MATCH(Passout2023[[#This Row], [Batch Start Semester]],$K$3:$K$6,0)),"0", "1")</f>
        <v>0</v>
      </c>
      <c r="AC738" s="60" t="str">
        <f>IF(ISERROR(MATCH([3]!Quota_Std_2022_23[[#This Row], [SESSION_TYPE]],$AX$2:$AX$5,0)),"0", "1")</f>
        <v>0</v>
      </c>
      <c r="AD738" s="60" t="str">
        <f>IF(ISERROR(MATCH(#REF!,#REF!,0)),"0", "1")</f>
        <v>0</v>
      </c>
      <c r="AE738" s="60" t="str">
        <f>IF(ISERROR(MATCH([3]!Quota_Std_2022_23[[#This Row], [Gender]],$AN$2:$AN$4,0)),"0", "1")</f>
        <v>0</v>
      </c>
      <c r="AF738" s="60" t="str">
        <f>IF(ISERROR(MATCH([3]!Quota_Std_2022_23[[#This Row], [Quota Type]],[3]Sheet1!$AO$2:$AO$12,0)),"0", "1")</f>
        <v>0</v>
      </c>
      <c r="AG738" s="60" t="str">
        <f>IF(ISERROR(MATCH(#REF!,$BA$2:$BA$8,0)),"0", "1")</f>
        <v>0</v>
      </c>
      <c r="AH738" s="60" t="str">
        <f>IF(ISERROR(MATCH(Passout2023[[#This Row], [Nationality Pakistani/ Foreign]],$D$3:$D$4,0)),"0", "1")</f>
        <v>0</v>
      </c>
    </row>
    <row r="739">
      <c r="A739" s="40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T739" t="s">
        <v>2177</v>
      </c>
      <c r="Y739" s="60" t="str">
        <f>IF(ISERROR(MATCH(Passout2023[[#This Row], [Degree Duration (year)]],$M$3:$M$10,0)),"0", "1")</f>
        <v>0</v>
      </c>
      <c r="Z739" s="60" t="str">
        <f>IF(ISERROR(MATCH(Passout2023[[#This Row], [Admission Type]],$F$3:$F$6,0)),"0", "1")</f>
        <v>0</v>
      </c>
      <c r="AA739" s="60" t="str">
        <f>IF(ISERROR(MATCH(Passout2023[[#This Row], [Batch Start Year]],$L$3:$L$25,0)),"0", "1")</f>
        <v>0</v>
      </c>
      <c r="AB739" s="60" t="str">
        <f>IF(ISERROR(MATCH(Passout2023[[#This Row], [Batch Start Semester]],$K$3:$K$6,0)),"0", "1")</f>
        <v>0</v>
      </c>
      <c r="AC739" s="60" t="str">
        <f>IF(ISERROR(MATCH([3]!Quota_Std_2022_23[[#This Row], [SESSION_TYPE]],$AX$2:$AX$5,0)),"0", "1")</f>
        <v>0</v>
      </c>
      <c r="AD739" s="60" t="str">
        <f>IF(ISERROR(MATCH(#REF!,#REF!,0)),"0", "1")</f>
        <v>0</v>
      </c>
      <c r="AE739" s="60" t="str">
        <f>IF(ISERROR(MATCH([3]!Quota_Std_2022_23[[#This Row], [Gender]],$AN$2:$AN$4,0)),"0", "1")</f>
        <v>0</v>
      </c>
      <c r="AF739" s="60" t="str">
        <f>IF(ISERROR(MATCH([3]!Quota_Std_2022_23[[#This Row], [Quota Type]],[3]Sheet1!$AO$2:$AO$12,0)),"0", "1")</f>
        <v>0</v>
      </c>
      <c r="AG739" s="60" t="str">
        <f>IF(ISERROR(MATCH(#REF!,$BA$2:$BA$8,0)),"0", "1")</f>
        <v>0</v>
      </c>
      <c r="AH739" s="60" t="str">
        <f>IF(ISERROR(MATCH(Passout2023[[#This Row], [Nationality Pakistani/ Foreign]],$D$3:$D$4,0)),"0", "1")</f>
        <v>0</v>
      </c>
    </row>
    <row r="740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80"/>
      <c r="P740" s="40"/>
      <c r="Q740" s="40"/>
      <c r="T740" t="s">
        <v>2178</v>
      </c>
      <c r="Y740" s="60" t="str">
        <f>IF(ISERROR(MATCH(Passout2023[[#This Row], [Degree Duration (year)]],$M$3:$M$10,0)),"0", "1")</f>
        <v>0</v>
      </c>
      <c r="Z740" s="60" t="str">
        <f>IF(ISERROR(MATCH(Passout2023[[#This Row], [Admission Type]],$F$3:$F$6,0)),"0", "1")</f>
        <v>0</v>
      </c>
      <c r="AA740" s="60" t="str">
        <f>IF(ISERROR(MATCH(Passout2023[[#This Row], [Batch Start Year]],$L$3:$L$25,0)),"0", "1")</f>
        <v>0</v>
      </c>
      <c r="AB740" s="60" t="str">
        <f>IF(ISERROR(MATCH(Passout2023[[#This Row], [Batch Start Semester]],$K$3:$K$6,0)),"0", "1")</f>
        <v>0</v>
      </c>
      <c r="AC740" s="60" t="str">
        <f>IF(ISERROR(MATCH([3]!Quota_Std_2022_23[[#This Row], [SESSION_TYPE]],$AX$2:$AX$5,0)),"0", "1")</f>
        <v>0</v>
      </c>
      <c r="AD740" s="60" t="str">
        <f>IF(ISERROR(MATCH(#REF!,#REF!,0)),"0", "1")</f>
        <v>0</v>
      </c>
      <c r="AE740" s="60" t="str">
        <f>IF(ISERROR(MATCH([3]!Quota_Std_2022_23[[#This Row], [Gender]],$AN$2:$AN$4,0)),"0", "1")</f>
        <v>0</v>
      </c>
      <c r="AF740" s="60" t="str">
        <f>IF(ISERROR(MATCH([3]!Quota_Std_2022_23[[#This Row], [Quota Type]],[3]Sheet1!$AO$2:$AO$12,0)),"0", "1")</f>
        <v>0</v>
      </c>
      <c r="AG740" s="60" t="str">
        <f>IF(ISERROR(MATCH(#REF!,$BA$2:$BA$8,0)),"0", "1")</f>
        <v>0</v>
      </c>
      <c r="AH740" s="60" t="str">
        <f>IF(ISERROR(MATCH(Passout2023[[#This Row], [Nationality Pakistani/ Foreign]],$D$3:$D$4,0)),"0", "1")</f>
        <v>0</v>
      </c>
    </row>
    <row r="741">
      <c r="A741" s="40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T741" t="s">
        <v>2179</v>
      </c>
      <c r="Y741" s="60" t="str">
        <f>IF(ISERROR(MATCH(Passout2023[[#This Row], [Degree Duration (year)]],$M$3:$M$10,0)),"0", "1")</f>
        <v>0</v>
      </c>
      <c r="Z741" s="60" t="str">
        <f>IF(ISERROR(MATCH(Passout2023[[#This Row], [Admission Type]],$F$3:$F$6,0)),"0", "1")</f>
        <v>0</v>
      </c>
      <c r="AA741" s="60" t="str">
        <f>IF(ISERROR(MATCH(Passout2023[[#This Row], [Batch Start Year]],$L$3:$L$25,0)),"0", "1")</f>
        <v>0</v>
      </c>
      <c r="AB741" s="60" t="str">
        <f>IF(ISERROR(MATCH(Passout2023[[#This Row], [Batch Start Semester]],$K$3:$K$6,0)),"0", "1")</f>
        <v>0</v>
      </c>
      <c r="AC741" s="60" t="str">
        <f>IF(ISERROR(MATCH([3]!Quota_Std_2022_23[[#This Row], [SESSION_TYPE]],$AX$2:$AX$5,0)),"0", "1")</f>
        <v>0</v>
      </c>
      <c r="AD741" s="60" t="str">
        <f>IF(ISERROR(MATCH(#REF!,#REF!,0)),"0", "1")</f>
        <v>0</v>
      </c>
      <c r="AE741" s="60" t="str">
        <f>IF(ISERROR(MATCH([3]!Quota_Std_2022_23[[#This Row], [Gender]],$AN$2:$AN$4,0)),"0", "1")</f>
        <v>0</v>
      </c>
      <c r="AF741" s="60" t="str">
        <f>IF(ISERROR(MATCH([3]!Quota_Std_2022_23[[#This Row], [Quota Type]],[3]Sheet1!$AO$2:$AO$12,0)),"0", "1")</f>
        <v>0</v>
      </c>
      <c r="AG741" s="60" t="str">
        <f>IF(ISERROR(MATCH(#REF!,$BA$2:$BA$8,0)),"0", "1")</f>
        <v>0</v>
      </c>
      <c r="AH741" s="60" t="str">
        <f>IF(ISERROR(MATCH(Passout2023[[#This Row], [Nationality Pakistani/ Foreign]],$D$3:$D$4,0)),"0", "1")</f>
        <v>0</v>
      </c>
    </row>
    <row r="742">
      <c r="A742" s="40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80"/>
      <c r="P742" s="40"/>
      <c r="Q742" s="40"/>
      <c r="T742" t="s">
        <v>2180</v>
      </c>
      <c r="Y742" s="60" t="str">
        <f>IF(ISERROR(MATCH(Passout2023[[#This Row], [Degree Duration (year)]],$M$3:$M$10,0)),"0", "1")</f>
        <v>0</v>
      </c>
      <c r="Z742" s="60" t="str">
        <f>IF(ISERROR(MATCH(Passout2023[[#This Row], [Admission Type]],$F$3:$F$6,0)),"0", "1")</f>
        <v>0</v>
      </c>
      <c r="AA742" s="60" t="str">
        <f>IF(ISERROR(MATCH(Passout2023[[#This Row], [Batch Start Year]],$L$3:$L$25,0)),"0", "1")</f>
        <v>0</v>
      </c>
      <c r="AB742" s="60" t="str">
        <f>IF(ISERROR(MATCH(Passout2023[[#This Row], [Batch Start Semester]],$K$3:$K$6,0)),"0", "1")</f>
        <v>0</v>
      </c>
      <c r="AC742" s="60" t="str">
        <f>IF(ISERROR(MATCH([3]!Quota_Std_2022_23[[#This Row], [SESSION_TYPE]],$AX$2:$AX$5,0)),"0", "1")</f>
        <v>0</v>
      </c>
      <c r="AD742" s="60" t="str">
        <f>IF(ISERROR(MATCH(#REF!,#REF!,0)),"0", "1")</f>
        <v>0</v>
      </c>
      <c r="AE742" s="60" t="str">
        <f>IF(ISERROR(MATCH([3]!Quota_Std_2022_23[[#This Row], [Gender]],$AN$2:$AN$4,0)),"0", "1")</f>
        <v>0</v>
      </c>
      <c r="AF742" s="60" t="str">
        <f>IF(ISERROR(MATCH([3]!Quota_Std_2022_23[[#This Row], [Quota Type]],[3]Sheet1!$AO$2:$AO$12,0)),"0", "1")</f>
        <v>0</v>
      </c>
      <c r="AG742" s="60" t="str">
        <f>IF(ISERROR(MATCH(#REF!,$BA$2:$BA$8,0)),"0", "1")</f>
        <v>0</v>
      </c>
      <c r="AH742" s="60" t="str">
        <f>IF(ISERROR(MATCH(Passout2023[[#This Row], [Nationality Pakistani/ Foreign]],$D$3:$D$4,0)),"0", "1")</f>
        <v>0</v>
      </c>
    </row>
    <row r="743">
      <c r="A743" s="40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T743" t="s">
        <v>2181</v>
      </c>
      <c r="Y743" s="60" t="str">
        <f>IF(ISERROR(MATCH(Passout2023[[#This Row], [Degree Duration (year)]],$M$3:$M$10,0)),"0", "1")</f>
        <v>0</v>
      </c>
      <c r="Z743" s="60" t="str">
        <f>IF(ISERROR(MATCH(Passout2023[[#This Row], [Admission Type]],$F$3:$F$6,0)),"0", "1")</f>
        <v>0</v>
      </c>
      <c r="AA743" s="60" t="str">
        <f>IF(ISERROR(MATCH(Passout2023[[#This Row], [Batch Start Year]],$L$3:$L$25,0)),"0", "1")</f>
        <v>0</v>
      </c>
      <c r="AB743" s="60" t="str">
        <f>IF(ISERROR(MATCH(Passout2023[[#This Row], [Batch Start Semester]],$K$3:$K$6,0)),"0", "1")</f>
        <v>0</v>
      </c>
      <c r="AC743" s="60" t="str">
        <f>IF(ISERROR(MATCH([3]!Quota_Std_2022_23[[#This Row], [SESSION_TYPE]],$AX$2:$AX$5,0)),"0", "1")</f>
        <v>0</v>
      </c>
      <c r="AD743" s="60" t="str">
        <f>IF(ISERROR(MATCH(#REF!,#REF!,0)),"0", "1")</f>
        <v>0</v>
      </c>
      <c r="AE743" s="60" t="str">
        <f>IF(ISERROR(MATCH([3]!Quota_Std_2022_23[[#This Row], [Gender]],$AN$2:$AN$4,0)),"0", "1")</f>
        <v>0</v>
      </c>
      <c r="AF743" s="60" t="str">
        <f>IF(ISERROR(MATCH([3]!Quota_Std_2022_23[[#This Row], [Quota Type]],[3]Sheet1!$AO$2:$AO$12,0)),"0", "1")</f>
        <v>0</v>
      </c>
      <c r="AG743" s="60" t="str">
        <f>IF(ISERROR(MATCH(#REF!,$BA$2:$BA$8,0)),"0", "1")</f>
        <v>0</v>
      </c>
      <c r="AH743" s="60" t="str">
        <f>IF(ISERROR(MATCH(Passout2023[[#This Row], [Nationality Pakistani/ Foreign]],$D$3:$D$4,0)),"0", "1")</f>
        <v>0</v>
      </c>
    </row>
    <row r="744">
      <c r="A744" s="40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80"/>
      <c r="P744" s="40"/>
      <c r="Q744" s="40"/>
      <c r="T744" t="s">
        <v>2182</v>
      </c>
      <c r="Y744" s="60" t="str">
        <f>IF(ISERROR(MATCH(Passout2023[[#This Row], [Degree Duration (year)]],$M$3:$M$10,0)),"0", "1")</f>
        <v>0</v>
      </c>
      <c r="Z744" s="60" t="str">
        <f>IF(ISERROR(MATCH(Passout2023[[#This Row], [Admission Type]],$F$3:$F$6,0)),"0", "1")</f>
        <v>0</v>
      </c>
      <c r="AA744" s="60" t="str">
        <f>IF(ISERROR(MATCH(Passout2023[[#This Row], [Batch Start Year]],$L$3:$L$25,0)),"0", "1")</f>
        <v>0</v>
      </c>
      <c r="AB744" s="60" t="str">
        <f>IF(ISERROR(MATCH(Passout2023[[#This Row], [Batch Start Semester]],$K$3:$K$6,0)),"0", "1")</f>
        <v>0</v>
      </c>
      <c r="AC744" s="60" t="str">
        <f>IF(ISERROR(MATCH([3]!Quota_Std_2022_23[[#This Row], [SESSION_TYPE]],$AX$2:$AX$5,0)),"0", "1")</f>
        <v>0</v>
      </c>
      <c r="AD744" s="60" t="str">
        <f>IF(ISERROR(MATCH(#REF!,#REF!,0)),"0", "1")</f>
        <v>0</v>
      </c>
      <c r="AE744" s="60" t="str">
        <f>IF(ISERROR(MATCH([3]!Quota_Std_2022_23[[#This Row], [Gender]],$AN$2:$AN$4,0)),"0", "1")</f>
        <v>0</v>
      </c>
      <c r="AF744" s="60" t="str">
        <f>IF(ISERROR(MATCH([3]!Quota_Std_2022_23[[#This Row], [Quota Type]],[3]Sheet1!$AO$2:$AO$12,0)),"0", "1")</f>
        <v>0</v>
      </c>
      <c r="AG744" s="60" t="str">
        <f>IF(ISERROR(MATCH(#REF!,$BA$2:$BA$8,0)),"0", "1")</f>
        <v>0</v>
      </c>
      <c r="AH744" s="60" t="str">
        <f>IF(ISERROR(MATCH(Passout2023[[#This Row], [Nationality Pakistani/ Foreign]],$D$3:$D$4,0)),"0", "1")</f>
        <v>0</v>
      </c>
    </row>
    <row r="745">
      <c r="A745" s="40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T745" t="s">
        <v>2183</v>
      </c>
      <c r="Y745" s="60" t="str">
        <f>IF(ISERROR(MATCH(Passout2023[[#This Row], [Degree Duration (year)]],$M$3:$M$10,0)),"0", "1")</f>
        <v>0</v>
      </c>
      <c r="Z745" s="60" t="str">
        <f>IF(ISERROR(MATCH(Passout2023[[#This Row], [Admission Type]],$F$3:$F$6,0)),"0", "1")</f>
        <v>0</v>
      </c>
      <c r="AA745" s="60" t="str">
        <f>IF(ISERROR(MATCH(Passout2023[[#This Row], [Batch Start Year]],$L$3:$L$25,0)),"0", "1")</f>
        <v>0</v>
      </c>
      <c r="AB745" s="60" t="str">
        <f>IF(ISERROR(MATCH(Passout2023[[#This Row], [Batch Start Semester]],$K$3:$K$6,0)),"0", "1")</f>
        <v>0</v>
      </c>
      <c r="AC745" s="60" t="str">
        <f>IF(ISERROR(MATCH([3]!Quota_Std_2022_23[[#This Row], [SESSION_TYPE]],$AX$2:$AX$5,0)),"0", "1")</f>
        <v>0</v>
      </c>
      <c r="AD745" s="60" t="str">
        <f>IF(ISERROR(MATCH(#REF!,#REF!,0)),"0", "1")</f>
        <v>0</v>
      </c>
      <c r="AE745" s="60" t="str">
        <f>IF(ISERROR(MATCH([3]!Quota_Std_2022_23[[#This Row], [Gender]],$AN$2:$AN$4,0)),"0", "1")</f>
        <v>0</v>
      </c>
      <c r="AF745" s="60" t="str">
        <f>IF(ISERROR(MATCH([3]!Quota_Std_2022_23[[#This Row], [Quota Type]],[3]Sheet1!$AO$2:$AO$12,0)),"0", "1")</f>
        <v>0</v>
      </c>
      <c r="AG745" s="60" t="str">
        <f>IF(ISERROR(MATCH(#REF!,$BA$2:$BA$8,0)),"0", "1")</f>
        <v>0</v>
      </c>
      <c r="AH745" s="60" t="str">
        <f>IF(ISERROR(MATCH(Passout2023[[#This Row], [Nationality Pakistani/ Foreign]],$D$3:$D$4,0)),"0", "1")</f>
        <v>0</v>
      </c>
    </row>
    <row r="746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T746" t="s">
        <v>2184</v>
      </c>
      <c r="Y746" s="60" t="str">
        <f>IF(ISERROR(MATCH(Passout2023[[#This Row], [Degree Duration (year)]],$M$3:$M$10,0)),"0", "1")</f>
        <v>0</v>
      </c>
      <c r="Z746" s="60" t="str">
        <f>IF(ISERROR(MATCH(Passout2023[[#This Row], [Admission Type]],$F$3:$F$6,0)),"0", "1")</f>
        <v>0</v>
      </c>
      <c r="AA746" s="60" t="str">
        <f>IF(ISERROR(MATCH(Passout2023[[#This Row], [Batch Start Year]],$L$3:$L$25,0)),"0", "1")</f>
        <v>0</v>
      </c>
      <c r="AB746" s="60" t="str">
        <f>IF(ISERROR(MATCH(Passout2023[[#This Row], [Batch Start Semester]],$K$3:$K$6,0)),"0", "1")</f>
        <v>0</v>
      </c>
      <c r="AC746" s="60" t="str">
        <f>IF(ISERROR(MATCH([3]!Quota_Std_2022_23[[#This Row], [SESSION_TYPE]],$AX$2:$AX$5,0)),"0", "1")</f>
        <v>0</v>
      </c>
      <c r="AD746" s="60" t="str">
        <f>IF(ISERROR(MATCH(#REF!,#REF!,0)),"0", "1")</f>
        <v>0</v>
      </c>
      <c r="AE746" s="60" t="str">
        <f>IF(ISERROR(MATCH([3]!Quota_Std_2022_23[[#This Row], [Gender]],$AN$2:$AN$4,0)),"0", "1")</f>
        <v>0</v>
      </c>
      <c r="AF746" s="60" t="str">
        <f>IF(ISERROR(MATCH([3]!Quota_Std_2022_23[[#This Row], [Quota Type]],[3]Sheet1!$AO$2:$AO$12,0)),"0", "1")</f>
        <v>0</v>
      </c>
      <c r="AG746" s="60" t="str">
        <f>IF(ISERROR(MATCH(#REF!,$BA$2:$BA$8,0)),"0", "1")</f>
        <v>0</v>
      </c>
      <c r="AH746" s="60" t="str">
        <f>IF(ISERROR(MATCH(Passout2023[[#This Row], [Nationality Pakistani/ Foreign]],$D$3:$D$4,0)),"0", "1")</f>
        <v>0</v>
      </c>
    </row>
    <row r="747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80"/>
      <c r="P747" s="40"/>
      <c r="Q747" s="40"/>
      <c r="T747" t="s">
        <v>2185</v>
      </c>
      <c r="Y747" s="60" t="str">
        <f>IF(ISERROR(MATCH(Passout2023[[#This Row], [Degree Duration (year)]],$M$3:$M$10,0)),"0", "1")</f>
        <v>0</v>
      </c>
      <c r="Z747" s="60" t="str">
        <f>IF(ISERROR(MATCH(Passout2023[[#This Row], [Admission Type]],$F$3:$F$6,0)),"0", "1")</f>
        <v>0</v>
      </c>
      <c r="AA747" s="60" t="str">
        <f>IF(ISERROR(MATCH(Passout2023[[#This Row], [Batch Start Year]],$L$3:$L$25,0)),"0", "1")</f>
        <v>0</v>
      </c>
      <c r="AB747" s="60" t="str">
        <f>IF(ISERROR(MATCH(Passout2023[[#This Row], [Batch Start Semester]],$K$3:$K$6,0)),"0", "1")</f>
        <v>0</v>
      </c>
      <c r="AC747" s="60" t="str">
        <f>IF(ISERROR(MATCH([3]!Quota_Std_2022_23[[#This Row], [SESSION_TYPE]],$AX$2:$AX$5,0)),"0", "1")</f>
        <v>0</v>
      </c>
      <c r="AD747" s="60" t="str">
        <f>IF(ISERROR(MATCH(#REF!,#REF!,0)),"0", "1")</f>
        <v>0</v>
      </c>
      <c r="AE747" s="60" t="str">
        <f>IF(ISERROR(MATCH([3]!Quota_Std_2022_23[[#This Row], [Gender]],$AN$2:$AN$4,0)),"0", "1")</f>
        <v>0</v>
      </c>
      <c r="AF747" s="60" t="str">
        <f>IF(ISERROR(MATCH([3]!Quota_Std_2022_23[[#This Row], [Quota Type]],[3]Sheet1!$AO$2:$AO$12,0)),"0", "1")</f>
        <v>0</v>
      </c>
      <c r="AG747" s="60" t="str">
        <f>IF(ISERROR(MATCH(#REF!,$BA$2:$BA$8,0)),"0", "1")</f>
        <v>0</v>
      </c>
      <c r="AH747" s="60" t="str">
        <f>IF(ISERROR(MATCH(Passout2023[[#This Row], [Nationality Pakistani/ Foreign]],$D$3:$D$4,0)),"0", "1")</f>
        <v>0</v>
      </c>
    </row>
    <row r="748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80"/>
      <c r="P748" s="40"/>
      <c r="Q748" s="40"/>
      <c r="T748" t="s">
        <v>2186</v>
      </c>
      <c r="Y748" s="60" t="str">
        <f>IF(ISERROR(MATCH(Passout2023[[#This Row], [Degree Duration (year)]],$M$3:$M$10,0)),"0", "1")</f>
        <v>0</v>
      </c>
      <c r="Z748" s="60" t="str">
        <f>IF(ISERROR(MATCH(Passout2023[[#This Row], [Admission Type]],$F$3:$F$6,0)),"0", "1")</f>
        <v>0</v>
      </c>
      <c r="AA748" s="60" t="str">
        <f>IF(ISERROR(MATCH(Passout2023[[#This Row], [Batch Start Year]],$L$3:$L$25,0)),"0", "1")</f>
        <v>0</v>
      </c>
      <c r="AB748" s="60" t="str">
        <f>IF(ISERROR(MATCH(Passout2023[[#This Row], [Batch Start Semester]],$K$3:$K$6,0)),"0", "1")</f>
        <v>0</v>
      </c>
      <c r="AC748" s="60" t="str">
        <f>IF(ISERROR(MATCH([3]!Quota_Std_2022_23[[#This Row], [SESSION_TYPE]],$AX$2:$AX$5,0)),"0", "1")</f>
        <v>0</v>
      </c>
      <c r="AD748" s="60" t="str">
        <f>IF(ISERROR(MATCH(#REF!,#REF!,0)),"0", "1")</f>
        <v>0</v>
      </c>
      <c r="AE748" s="60" t="str">
        <f>IF(ISERROR(MATCH([3]!Quota_Std_2022_23[[#This Row], [Gender]],$AN$2:$AN$4,0)),"0", "1")</f>
        <v>0</v>
      </c>
      <c r="AF748" s="60" t="str">
        <f>IF(ISERROR(MATCH([3]!Quota_Std_2022_23[[#This Row], [Quota Type]],[3]Sheet1!$AO$2:$AO$12,0)),"0", "1")</f>
        <v>0</v>
      </c>
      <c r="AG748" s="60" t="str">
        <f>IF(ISERROR(MATCH(#REF!,$BA$2:$BA$8,0)),"0", "1")</f>
        <v>0</v>
      </c>
      <c r="AH748" s="60" t="str">
        <f>IF(ISERROR(MATCH(Passout2023[[#This Row], [Nationality Pakistani/ Foreign]],$D$3:$D$4,0)),"0", "1")</f>
        <v>0</v>
      </c>
    </row>
    <row r="749">
      <c r="A749" s="40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T749" t="s">
        <v>2187</v>
      </c>
      <c r="Y749" s="60" t="str">
        <f>IF(ISERROR(MATCH(Passout2023[[#This Row], [Degree Duration (year)]],$M$3:$M$10,0)),"0", "1")</f>
        <v>0</v>
      </c>
      <c r="Z749" s="60" t="str">
        <f>IF(ISERROR(MATCH(Passout2023[[#This Row], [Admission Type]],$F$3:$F$6,0)),"0", "1")</f>
        <v>0</v>
      </c>
      <c r="AA749" s="60" t="str">
        <f>IF(ISERROR(MATCH(Passout2023[[#This Row], [Batch Start Year]],$L$3:$L$25,0)),"0", "1")</f>
        <v>0</v>
      </c>
      <c r="AB749" s="60" t="str">
        <f>IF(ISERROR(MATCH(Passout2023[[#This Row], [Batch Start Semester]],$K$3:$K$6,0)),"0", "1")</f>
        <v>0</v>
      </c>
      <c r="AC749" s="60" t="str">
        <f>IF(ISERROR(MATCH([3]!Quota_Std_2022_23[[#This Row], [SESSION_TYPE]],$AX$2:$AX$5,0)),"0", "1")</f>
        <v>0</v>
      </c>
      <c r="AD749" s="60" t="str">
        <f>IF(ISERROR(MATCH(#REF!,#REF!,0)),"0", "1")</f>
        <v>0</v>
      </c>
      <c r="AE749" s="60" t="str">
        <f>IF(ISERROR(MATCH([3]!Quota_Std_2022_23[[#This Row], [Gender]],$AN$2:$AN$4,0)),"0", "1")</f>
        <v>0</v>
      </c>
      <c r="AF749" s="60" t="str">
        <f>IF(ISERROR(MATCH([3]!Quota_Std_2022_23[[#This Row], [Quota Type]],[3]Sheet1!$AO$2:$AO$12,0)),"0", "1")</f>
        <v>0</v>
      </c>
      <c r="AG749" s="60" t="str">
        <f>IF(ISERROR(MATCH(#REF!,$BA$2:$BA$8,0)),"0", "1")</f>
        <v>0</v>
      </c>
      <c r="AH749" s="60" t="str">
        <f>IF(ISERROR(MATCH(Passout2023[[#This Row], [Nationality Pakistani/ Foreign]],$D$3:$D$4,0)),"0", "1")</f>
        <v>0</v>
      </c>
    </row>
    <row r="750">
      <c r="A750" s="40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T750" t="s">
        <v>2188</v>
      </c>
      <c r="Y750" s="60" t="str">
        <f>IF(ISERROR(MATCH(Passout2023[[#This Row], [Degree Duration (year)]],$M$3:$M$10,0)),"0", "1")</f>
        <v>0</v>
      </c>
      <c r="Z750" s="60" t="str">
        <f>IF(ISERROR(MATCH(Passout2023[[#This Row], [Admission Type]],$F$3:$F$6,0)),"0", "1")</f>
        <v>0</v>
      </c>
      <c r="AA750" s="60" t="str">
        <f>IF(ISERROR(MATCH(Passout2023[[#This Row], [Batch Start Year]],$L$3:$L$25,0)),"0", "1")</f>
        <v>0</v>
      </c>
      <c r="AB750" s="60" t="str">
        <f>IF(ISERROR(MATCH(Passout2023[[#This Row], [Batch Start Semester]],$K$3:$K$6,0)),"0", "1")</f>
        <v>0</v>
      </c>
      <c r="AC750" s="60" t="str">
        <f>IF(ISERROR(MATCH([3]!Quota_Std_2022_23[[#This Row], [SESSION_TYPE]],$AX$2:$AX$5,0)),"0", "1")</f>
        <v>0</v>
      </c>
      <c r="AD750" s="60" t="str">
        <f>IF(ISERROR(MATCH(#REF!,#REF!,0)),"0", "1")</f>
        <v>0</v>
      </c>
      <c r="AE750" s="60" t="str">
        <f>IF(ISERROR(MATCH([3]!Quota_Std_2022_23[[#This Row], [Gender]],$AN$2:$AN$4,0)),"0", "1")</f>
        <v>0</v>
      </c>
      <c r="AF750" s="60" t="str">
        <f>IF(ISERROR(MATCH([3]!Quota_Std_2022_23[[#This Row], [Quota Type]],[3]Sheet1!$AO$2:$AO$12,0)),"0", "1")</f>
        <v>0</v>
      </c>
      <c r="AG750" s="60" t="str">
        <f>IF(ISERROR(MATCH(#REF!,$BA$2:$BA$8,0)),"0", "1")</f>
        <v>0</v>
      </c>
      <c r="AH750" s="60" t="str">
        <f>IF(ISERROR(MATCH(Passout2023[[#This Row], [Nationality Pakistani/ Foreign]],$D$3:$D$4,0)),"0", "1")</f>
        <v>0</v>
      </c>
    </row>
    <row r="751">
      <c r="A751" s="40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80"/>
      <c r="P751" s="40"/>
      <c r="Q751" s="40"/>
      <c r="T751" t="s">
        <v>2189</v>
      </c>
      <c r="Y751" s="60" t="str">
        <f>IF(ISERROR(MATCH(Passout2023[[#This Row], [Degree Duration (year)]],$M$3:$M$10,0)),"0", "1")</f>
        <v>0</v>
      </c>
      <c r="Z751" s="60" t="str">
        <f>IF(ISERROR(MATCH(Passout2023[[#This Row], [Admission Type]],$F$3:$F$6,0)),"0", "1")</f>
        <v>0</v>
      </c>
      <c r="AA751" s="60" t="str">
        <f>IF(ISERROR(MATCH(Passout2023[[#This Row], [Batch Start Year]],$L$3:$L$25,0)),"0", "1")</f>
        <v>0</v>
      </c>
      <c r="AB751" s="60" t="str">
        <f>IF(ISERROR(MATCH(Passout2023[[#This Row], [Batch Start Semester]],$K$3:$K$6,0)),"0", "1")</f>
        <v>0</v>
      </c>
      <c r="AC751" s="60" t="str">
        <f>IF(ISERROR(MATCH([3]!Quota_Std_2022_23[[#This Row], [SESSION_TYPE]],$AX$2:$AX$5,0)),"0", "1")</f>
        <v>0</v>
      </c>
      <c r="AD751" s="60" t="str">
        <f>IF(ISERROR(MATCH(#REF!,#REF!,0)),"0", "1")</f>
        <v>0</v>
      </c>
      <c r="AE751" s="60" t="str">
        <f>IF(ISERROR(MATCH([3]!Quota_Std_2022_23[[#This Row], [Gender]],$AN$2:$AN$4,0)),"0", "1")</f>
        <v>0</v>
      </c>
      <c r="AF751" s="60" t="str">
        <f>IF(ISERROR(MATCH([3]!Quota_Std_2022_23[[#This Row], [Quota Type]],[3]Sheet1!$AO$2:$AO$12,0)),"0", "1")</f>
        <v>0</v>
      </c>
      <c r="AG751" s="60" t="str">
        <f>IF(ISERROR(MATCH(#REF!,$BA$2:$BA$8,0)),"0", "1")</f>
        <v>0</v>
      </c>
      <c r="AH751" s="60" t="str">
        <f>IF(ISERROR(MATCH(Passout2023[[#This Row], [Nationality Pakistani/ Foreign]],$D$3:$D$4,0)),"0", "1")</f>
        <v>0</v>
      </c>
    </row>
    <row r="752">
      <c r="A752" s="40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80"/>
      <c r="P752" s="40"/>
      <c r="Q752" s="40"/>
      <c r="T752" t="s">
        <v>2190</v>
      </c>
      <c r="Y752" s="60" t="str">
        <f>IF(ISERROR(MATCH(Passout2023[[#This Row], [Degree Duration (year)]],$M$3:$M$10,0)),"0", "1")</f>
        <v>0</v>
      </c>
      <c r="Z752" s="60" t="str">
        <f>IF(ISERROR(MATCH(Passout2023[[#This Row], [Admission Type]],$F$3:$F$6,0)),"0", "1")</f>
        <v>0</v>
      </c>
      <c r="AA752" s="60" t="str">
        <f>IF(ISERROR(MATCH(Passout2023[[#This Row], [Batch Start Year]],$L$3:$L$25,0)),"0", "1")</f>
        <v>0</v>
      </c>
      <c r="AB752" s="60" t="str">
        <f>IF(ISERROR(MATCH(Passout2023[[#This Row], [Batch Start Semester]],$K$3:$K$6,0)),"0", "1")</f>
        <v>0</v>
      </c>
      <c r="AC752" s="60" t="str">
        <f>IF(ISERROR(MATCH([3]!Quota_Std_2022_23[[#This Row], [SESSION_TYPE]],$AX$2:$AX$5,0)),"0", "1")</f>
        <v>0</v>
      </c>
      <c r="AD752" s="60" t="str">
        <f>IF(ISERROR(MATCH(#REF!,#REF!,0)),"0", "1")</f>
        <v>0</v>
      </c>
      <c r="AE752" s="60" t="str">
        <f>IF(ISERROR(MATCH([3]!Quota_Std_2022_23[[#This Row], [Gender]],$AN$2:$AN$4,0)),"0", "1")</f>
        <v>0</v>
      </c>
      <c r="AF752" s="60" t="str">
        <f>IF(ISERROR(MATCH([3]!Quota_Std_2022_23[[#This Row], [Quota Type]],[3]Sheet1!$AO$2:$AO$12,0)),"0", "1")</f>
        <v>0</v>
      </c>
      <c r="AG752" s="60" t="str">
        <f>IF(ISERROR(MATCH(#REF!,$BA$2:$BA$8,0)),"0", "1")</f>
        <v>0</v>
      </c>
      <c r="AH752" s="60" t="str">
        <f>IF(ISERROR(MATCH(Passout2023[[#This Row], [Nationality Pakistani/ Foreign]],$D$3:$D$4,0)),"0", "1")</f>
        <v>0</v>
      </c>
    </row>
    <row r="753">
      <c r="A753" s="40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80"/>
      <c r="P753" s="40"/>
      <c r="Q753" s="40"/>
      <c r="T753" t="s">
        <v>2191</v>
      </c>
      <c r="Y753" s="60" t="str">
        <f>IF(ISERROR(MATCH(Passout2023[[#This Row], [Degree Duration (year)]],$M$3:$M$10,0)),"0", "1")</f>
        <v>0</v>
      </c>
      <c r="Z753" s="60" t="str">
        <f>IF(ISERROR(MATCH(Passout2023[[#This Row], [Admission Type]],$F$3:$F$6,0)),"0", "1")</f>
        <v>0</v>
      </c>
      <c r="AA753" s="60" t="str">
        <f>IF(ISERROR(MATCH(Passout2023[[#This Row], [Batch Start Year]],$L$3:$L$25,0)),"0", "1")</f>
        <v>0</v>
      </c>
      <c r="AB753" s="60" t="str">
        <f>IF(ISERROR(MATCH(Passout2023[[#This Row], [Batch Start Semester]],$K$3:$K$6,0)),"0", "1")</f>
        <v>0</v>
      </c>
      <c r="AC753" s="60" t="str">
        <f>IF(ISERROR(MATCH([3]!Quota_Std_2022_23[[#This Row], [SESSION_TYPE]],$AX$2:$AX$5,0)),"0", "1")</f>
        <v>0</v>
      </c>
      <c r="AD753" s="60" t="str">
        <f>IF(ISERROR(MATCH(#REF!,#REF!,0)),"0", "1")</f>
        <v>0</v>
      </c>
      <c r="AE753" s="60" t="str">
        <f>IF(ISERROR(MATCH([3]!Quota_Std_2022_23[[#This Row], [Gender]],$AN$2:$AN$4,0)),"0", "1")</f>
        <v>0</v>
      </c>
      <c r="AF753" s="60" t="str">
        <f>IF(ISERROR(MATCH([3]!Quota_Std_2022_23[[#This Row], [Quota Type]],[3]Sheet1!$AO$2:$AO$12,0)),"0", "1")</f>
        <v>0</v>
      </c>
      <c r="AG753" s="60" t="str">
        <f>IF(ISERROR(MATCH(#REF!,$BA$2:$BA$8,0)),"0", "1")</f>
        <v>0</v>
      </c>
      <c r="AH753" s="60" t="str">
        <f>IF(ISERROR(MATCH(Passout2023[[#This Row], [Nationality Pakistani/ Foreign]],$D$3:$D$4,0)),"0", "1")</f>
        <v>0</v>
      </c>
    </row>
    <row r="754">
      <c r="A754" s="40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T754" t="s">
        <v>2192</v>
      </c>
      <c r="Y754" s="60" t="str">
        <f>IF(ISERROR(MATCH(Passout2023[[#This Row], [Degree Duration (year)]],$M$3:$M$10,0)),"0", "1")</f>
        <v>0</v>
      </c>
      <c r="Z754" s="60" t="str">
        <f>IF(ISERROR(MATCH(Passout2023[[#This Row], [Admission Type]],$F$3:$F$6,0)),"0", "1")</f>
        <v>0</v>
      </c>
      <c r="AA754" s="60" t="str">
        <f>IF(ISERROR(MATCH(Passout2023[[#This Row], [Batch Start Year]],$L$3:$L$25,0)),"0", "1")</f>
        <v>0</v>
      </c>
      <c r="AB754" s="60" t="str">
        <f>IF(ISERROR(MATCH(Passout2023[[#This Row], [Batch Start Semester]],$K$3:$K$6,0)),"0", "1")</f>
        <v>0</v>
      </c>
      <c r="AC754" s="60" t="str">
        <f>IF(ISERROR(MATCH([3]!Quota_Std_2022_23[[#This Row], [SESSION_TYPE]],$AX$2:$AX$5,0)),"0", "1")</f>
        <v>0</v>
      </c>
      <c r="AD754" s="60" t="str">
        <f>IF(ISERROR(MATCH(#REF!,#REF!,0)),"0", "1")</f>
        <v>0</v>
      </c>
      <c r="AE754" s="60" t="str">
        <f>IF(ISERROR(MATCH([3]!Quota_Std_2022_23[[#This Row], [Gender]],$AN$2:$AN$4,0)),"0", "1")</f>
        <v>0</v>
      </c>
      <c r="AF754" s="60" t="str">
        <f>IF(ISERROR(MATCH([3]!Quota_Std_2022_23[[#This Row], [Quota Type]],[3]Sheet1!$AO$2:$AO$12,0)),"0", "1")</f>
        <v>0</v>
      </c>
      <c r="AG754" s="60" t="str">
        <f>IF(ISERROR(MATCH(#REF!,$BA$2:$BA$8,0)),"0", "1")</f>
        <v>0</v>
      </c>
      <c r="AH754" s="60" t="str">
        <f>IF(ISERROR(MATCH(Passout2023[[#This Row], [Nationality Pakistani/ Foreign]],$D$3:$D$4,0)),"0", "1")</f>
        <v>0</v>
      </c>
    </row>
    <row r="755">
      <c r="A755" s="40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80"/>
      <c r="P755" s="40"/>
      <c r="Q755" s="40"/>
      <c r="T755" t="s">
        <v>2193</v>
      </c>
      <c r="Y755" s="60" t="str">
        <f>IF(ISERROR(MATCH(Passout2023[[#This Row], [Degree Duration (year)]],$M$3:$M$10,0)),"0", "1")</f>
        <v>0</v>
      </c>
      <c r="Z755" s="60" t="str">
        <f>IF(ISERROR(MATCH(Passout2023[[#This Row], [Admission Type]],$F$3:$F$6,0)),"0", "1")</f>
        <v>0</v>
      </c>
      <c r="AA755" s="60" t="str">
        <f>IF(ISERROR(MATCH(Passout2023[[#This Row], [Batch Start Year]],$L$3:$L$25,0)),"0", "1")</f>
        <v>0</v>
      </c>
      <c r="AB755" s="60" t="str">
        <f>IF(ISERROR(MATCH(Passout2023[[#This Row], [Batch Start Semester]],$K$3:$K$6,0)),"0", "1")</f>
        <v>0</v>
      </c>
      <c r="AC755" s="60" t="str">
        <f>IF(ISERROR(MATCH([3]!Quota_Std_2022_23[[#This Row], [SESSION_TYPE]],$AX$2:$AX$5,0)),"0", "1")</f>
        <v>0</v>
      </c>
      <c r="AD755" s="60" t="str">
        <f>IF(ISERROR(MATCH(#REF!,#REF!,0)),"0", "1")</f>
        <v>0</v>
      </c>
      <c r="AE755" s="60" t="str">
        <f>IF(ISERROR(MATCH([3]!Quota_Std_2022_23[[#This Row], [Gender]],$AN$2:$AN$4,0)),"0", "1")</f>
        <v>0</v>
      </c>
      <c r="AF755" s="60" t="str">
        <f>IF(ISERROR(MATCH([3]!Quota_Std_2022_23[[#This Row], [Quota Type]],[3]Sheet1!$AO$2:$AO$12,0)),"0", "1")</f>
        <v>0</v>
      </c>
      <c r="AG755" s="60" t="str">
        <f>IF(ISERROR(MATCH(#REF!,$BA$2:$BA$8,0)),"0", "1")</f>
        <v>0</v>
      </c>
      <c r="AH755" s="60" t="str">
        <f>IF(ISERROR(MATCH(Passout2023[[#This Row], [Nationality Pakistani/ Foreign]],$D$3:$D$4,0)),"0", "1")</f>
        <v>0</v>
      </c>
    </row>
    <row r="756">
      <c r="A756" s="40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T756" t="s">
        <v>2194</v>
      </c>
      <c r="Y756" s="60" t="str">
        <f>IF(ISERROR(MATCH(Passout2023[[#This Row], [Degree Duration (year)]],$M$3:$M$10,0)),"0", "1")</f>
        <v>0</v>
      </c>
      <c r="Z756" s="60" t="str">
        <f>IF(ISERROR(MATCH(Passout2023[[#This Row], [Admission Type]],$F$3:$F$6,0)),"0", "1")</f>
        <v>0</v>
      </c>
      <c r="AA756" s="60" t="str">
        <f>IF(ISERROR(MATCH(Passout2023[[#This Row], [Batch Start Year]],$L$3:$L$25,0)),"0", "1")</f>
        <v>0</v>
      </c>
      <c r="AB756" s="60" t="str">
        <f>IF(ISERROR(MATCH(Passout2023[[#This Row], [Batch Start Semester]],$K$3:$K$6,0)),"0", "1")</f>
        <v>0</v>
      </c>
      <c r="AC756" s="60" t="str">
        <f>IF(ISERROR(MATCH([3]!Quota_Std_2022_23[[#This Row], [SESSION_TYPE]],$AX$2:$AX$5,0)),"0", "1")</f>
        <v>0</v>
      </c>
      <c r="AD756" s="60" t="str">
        <f>IF(ISERROR(MATCH(#REF!,#REF!,0)),"0", "1")</f>
        <v>0</v>
      </c>
      <c r="AE756" s="60" t="str">
        <f>IF(ISERROR(MATCH([3]!Quota_Std_2022_23[[#This Row], [Gender]],$AN$2:$AN$4,0)),"0", "1")</f>
        <v>0</v>
      </c>
      <c r="AF756" s="60" t="str">
        <f>IF(ISERROR(MATCH([3]!Quota_Std_2022_23[[#This Row], [Quota Type]],[3]Sheet1!$AO$2:$AO$12,0)),"0", "1")</f>
        <v>0</v>
      </c>
      <c r="AG756" s="60" t="str">
        <f>IF(ISERROR(MATCH(#REF!,$BA$2:$BA$8,0)),"0", "1")</f>
        <v>0</v>
      </c>
      <c r="AH756" s="60" t="str">
        <f>IF(ISERROR(MATCH(Passout2023[[#This Row], [Nationality Pakistani/ Foreign]],$D$3:$D$4,0)),"0", "1")</f>
        <v>0</v>
      </c>
    </row>
    <row r="757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80"/>
      <c r="P757" s="40"/>
      <c r="Q757" s="40"/>
      <c r="T757" t="s">
        <v>2195</v>
      </c>
      <c r="Y757" s="60" t="str">
        <f>IF(ISERROR(MATCH(Passout2023[[#This Row], [Degree Duration (year)]],$M$3:$M$10,0)),"0", "1")</f>
        <v>0</v>
      </c>
      <c r="Z757" s="60" t="str">
        <f>IF(ISERROR(MATCH(Passout2023[[#This Row], [Admission Type]],$F$3:$F$6,0)),"0", "1")</f>
        <v>0</v>
      </c>
      <c r="AA757" s="60" t="str">
        <f>IF(ISERROR(MATCH(Passout2023[[#This Row], [Batch Start Year]],$L$3:$L$25,0)),"0", "1")</f>
        <v>0</v>
      </c>
      <c r="AB757" s="60" t="str">
        <f>IF(ISERROR(MATCH(Passout2023[[#This Row], [Batch Start Semester]],$K$3:$K$6,0)),"0", "1")</f>
        <v>0</v>
      </c>
      <c r="AC757" s="60" t="str">
        <f>IF(ISERROR(MATCH([3]!Quota_Std_2022_23[[#This Row], [SESSION_TYPE]],$AX$2:$AX$5,0)),"0", "1")</f>
        <v>0</v>
      </c>
      <c r="AD757" s="60" t="str">
        <f>IF(ISERROR(MATCH(#REF!,#REF!,0)),"0", "1")</f>
        <v>0</v>
      </c>
      <c r="AE757" s="60" t="str">
        <f>IF(ISERROR(MATCH([3]!Quota_Std_2022_23[[#This Row], [Gender]],$AN$2:$AN$4,0)),"0", "1")</f>
        <v>0</v>
      </c>
      <c r="AF757" s="60" t="str">
        <f>IF(ISERROR(MATCH([3]!Quota_Std_2022_23[[#This Row], [Quota Type]],[3]Sheet1!$AO$2:$AO$12,0)),"0", "1")</f>
        <v>0</v>
      </c>
      <c r="AG757" s="60" t="str">
        <f>IF(ISERROR(MATCH(#REF!,$BA$2:$BA$8,0)),"0", "1")</f>
        <v>0</v>
      </c>
      <c r="AH757" s="60" t="str">
        <f>IF(ISERROR(MATCH(Passout2023[[#This Row], [Nationality Pakistani/ Foreign]],$D$3:$D$4,0)),"0", "1")</f>
        <v>0</v>
      </c>
    </row>
    <row r="758">
      <c r="A758" s="40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T758" t="s">
        <v>2196</v>
      </c>
      <c r="Y758" s="60" t="str">
        <f>IF(ISERROR(MATCH(Passout2023[[#This Row], [Degree Duration (year)]],$M$3:$M$10,0)),"0", "1")</f>
        <v>0</v>
      </c>
      <c r="Z758" s="60" t="str">
        <f>IF(ISERROR(MATCH(Passout2023[[#This Row], [Admission Type]],$F$3:$F$6,0)),"0", "1")</f>
        <v>0</v>
      </c>
      <c r="AA758" s="60" t="str">
        <f>IF(ISERROR(MATCH(Passout2023[[#This Row], [Batch Start Year]],$L$3:$L$25,0)),"0", "1")</f>
        <v>0</v>
      </c>
      <c r="AB758" s="60" t="str">
        <f>IF(ISERROR(MATCH(Passout2023[[#This Row], [Batch Start Semester]],$K$3:$K$6,0)),"0", "1")</f>
        <v>0</v>
      </c>
      <c r="AC758" s="60" t="str">
        <f>IF(ISERROR(MATCH([3]!Quota_Std_2022_23[[#This Row], [SESSION_TYPE]],$AX$2:$AX$5,0)),"0", "1")</f>
        <v>0</v>
      </c>
      <c r="AD758" s="60" t="str">
        <f>IF(ISERROR(MATCH(#REF!,#REF!,0)),"0", "1")</f>
        <v>0</v>
      </c>
      <c r="AE758" s="60" t="str">
        <f>IF(ISERROR(MATCH([3]!Quota_Std_2022_23[[#This Row], [Gender]],$AN$2:$AN$4,0)),"0", "1")</f>
        <v>0</v>
      </c>
      <c r="AF758" s="60" t="str">
        <f>IF(ISERROR(MATCH([3]!Quota_Std_2022_23[[#This Row], [Quota Type]],[3]Sheet1!$AO$2:$AO$12,0)),"0", "1")</f>
        <v>0</v>
      </c>
      <c r="AG758" s="60" t="str">
        <f>IF(ISERROR(MATCH(#REF!,$BA$2:$BA$8,0)),"0", "1")</f>
        <v>0</v>
      </c>
      <c r="AH758" s="60" t="str">
        <f>IF(ISERROR(MATCH(Passout2023[[#This Row], [Nationality Pakistani/ Foreign]],$D$3:$D$4,0)),"0", "1")</f>
        <v>0</v>
      </c>
    </row>
    <row r="759">
      <c r="A759" s="40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T759" t="s">
        <v>2197</v>
      </c>
      <c r="Y759" s="60" t="str">
        <f>IF(ISERROR(MATCH(Passout2023[[#This Row], [Degree Duration (year)]],$M$3:$M$10,0)),"0", "1")</f>
        <v>0</v>
      </c>
      <c r="Z759" s="60" t="str">
        <f>IF(ISERROR(MATCH(Passout2023[[#This Row], [Admission Type]],$F$3:$F$6,0)),"0", "1")</f>
        <v>0</v>
      </c>
      <c r="AA759" s="60" t="str">
        <f>IF(ISERROR(MATCH(Passout2023[[#This Row], [Batch Start Year]],$L$3:$L$25,0)),"0", "1")</f>
        <v>0</v>
      </c>
      <c r="AB759" s="60" t="str">
        <f>IF(ISERROR(MATCH(Passout2023[[#This Row], [Batch Start Semester]],$K$3:$K$6,0)),"0", "1")</f>
        <v>0</v>
      </c>
      <c r="AC759" s="60" t="str">
        <f>IF(ISERROR(MATCH([3]!Quota_Std_2022_23[[#This Row], [SESSION_TYPE]],$AX$2:$AX$5,0)),"0", "1")</f>
        <v>0</v>
      </c>
      <c r="AD759" s="60" t="str">
        <f>IF(ISERROR(MATCH(#REF!,#REF!,0)),"0", "1")</f>
        <v>0</v>
      </c>
      <c r="AE759" s="60" t="str">
        <f>IF(ISERROR(MATCH([3]!Quota_Std_2022_23[[#This Row], [Gender]],$AN$2:$AN$4,0)),"0", "1")</f>
        <v>0</v>
      </c>
      <c r="AF759" s="60" t="str">
        <f>IF(ISERROR(MATCH([3]!Quota_Std_2022_23[[#This Row], [Quota Type]],[3]Sheet1!$AO$2:$AO$12,0)),"0", "1")</f>
        <v>0</v>
      </c>
      <c r="AG759" s="60" t="str">
        <f>IF(ISERROR(MATCH(#REF!,$BA$2:$BA$8,0)),"0", "1")</f>
        <v>0</v>
      </c>
      <c r="AH759" s="60" t="str">
        <f>IF(ISERROR(MATCH(Passout2023[[#This Row], [Nationality Pakistani/ Foreign]],$D$3:$D$4,0)),"0", "1")</f>
        <v>0</v>
      </c>
    </row>
    <row r="760">
      <c r="A760" s="40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T760" t="s">
        <v>2198</v>
      </c>
      <c r="Y760" s="60" t="str">
        <f>IF(ISERROR(MATCH(Passout2023[[#This Row], [Degree Duration (year)]],$M$3:$M$10,0)),"0", "1")</f>
        <v>0</v>
      </c>
      <c r="Z760" s="60" t="str">
        <f>IF(ISERROR(MATCH(Passout2023[[#This Row], [Admission Type]],$F$3:$F$6,0)),"0", "1")</f>
        <v>0</v>
      </c>
      <c r="AA760" s="60" t="str">
        <f>IF(ISERROR(MATCH(Passout2023[[#This Row], [Batch Start Year]],$L$3:$L$25,0)),"0", "1")</f>
        <v>0</v>
      </c>
      <c r="AB760" s="60" t="str">
        <f>IF(ISERROR(MATCH(Passout2023[[#This Row], [Batch Start Semester]],$K$3:$K$6,0)),"0", "1")</f>
        <v>0</v>
      </c>
      <c r="AC760" s="60" t="str">
        <f>IF(ISERROR(MATCH([3]!Quota_Std_2022_23[[#This Row], [SESSION_TYPE]],$AX$2:$AX$5,0)),"0", "1")</f>
        <v>0</v>
      </c>
      <c r="AD760" s="60" t="str">
        <f>IF(ISERROR(MATCH(#REF!,#REF!,0)),"0", "1")</f>
        <v>0</v>
      </c>
      <c r="AE760" s="60" t="str">
        <f>IF(ISERROR(MATCH([3]!Quota_Std_2022_23[[#This Row], [Gender]],$AN$2:$AN$4,0)),"0", "1")</f>
        <v>0</v>
      </c>
      <c r="AF760" s="60" t="str">
        <f>IF(ISERROR(MATCH([3]!Quota_Std_2022_23[[#This Row], [Quota Type]],[3]Sheet1!$AO$2:$AO$12,0)),"0", "1")</f>
        <v>0</v>
      </c>
      <c r="AG760" s="60" t="str">
        <f>IF(ISERROR(MATCH(#REF!,$BA$2:$BA$8,0)),"0", "1")</f>
        <v>0</v>
      </c>
      <c r="AH760" s="60" t="str">
        <f>IF(ISERROR(MATCH(Passout2023[[#This Row], [Nationality Pakistani/ Foreign]],$D$3:$D$4,0)),"0", "1")</f>
        <v>0</v>
      </c>
    </row>
    <row r="761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80"/>
      <c r="P761" s="40"/>
      <c r="Q761" s="40"/>
      <c r="T761" t="s">
        <v>2199</v>
      </c>
      <c r="Y761" s="60" t="str">
        <f>IF(ISERROR(MATCH(Passout2023[[#This Row], [Degree Duration (year)]],$M$3:$M$10,0)),"0", "1")</f>
        <v>0</v>
      </c>
      <c r="Z761" s="60" t="str">
        <f>IF(ISERROR(MATCH(Passout2023[[#This Row], [Admission Type]],$F$3:$F$6,0)),"0", "1")</f>
        <v>0</v>
      </c>
      <c r="AA761" s="60" t="str">
        <f>IF(ISERROR(MATCH(Passout2023[[#This Row], [Batch Start Year]],$L$3:$L$25,0)),"0", "1")</f>
        <v>0</v>
      </c>
      <c r="AB761" s="60" t="str">
        <f>IF(ISERROR(MATCH(Passout2023[[#This Row], [Batch Start Semester]],$K$3:$K$6,0)),"0", "1")</f>
        <v>0</v>
      </c>
      <c r="AC761" s="60" t="str">
        <f>IF(ISERROR(MATCH([3]!Quota_Std_2022_23[[#This Row], [SESSION_TYPE]],$AX$2:$AX$5,0)),"0", "1")</f>
        <v>0</v>
      </c>
      <c r="AD761" s="60" t="str">
        <f>IF(ISERROR(MATCH(#REF!,#REF!,0)),"0", "1")</f>
        <v>0</v>
      </c>
      <c r="AE761" s="60" t="str">
        <f>IF(ISERROR(MATCH([3]!Quota_Std_2022_23[[#This Row], [Gender]],$AN$2:$AN$4,0)),"0", "1")</f>
        <v>0</v>
      </c>
      <c r="AF761" s="60" t="str">
        <f>IF(ISERROR(MATCH([3]!Quota_Std_2022_23[[#This Row], [Quota Type]],[3]Sheet1!$AO$2:$AO$12,0)),"0", "1")</f>
        <v>0</v>
      </c>
      <c r="AG761" s="60" t="str">
        <f>IF(ISERROR(MATCH(#REF!,$BA$2:$BA$8,0)),"0", "1")</f>
        <v>0</v>
      </c>
      <c r="AH761" s="60" t="str">
        <f>IF(ISERROR(MATCH(Passout2023[[#This Row], [Nationality Pakistani/ Foreign]],$D$3:$D$4,0)),"0", "1")</f>
        <v>0</v>
      </c>
    </row>
    <row r="762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T762" t="s">
        <v>2200</v>
      </c>
      <c r="Y762" s="60" t="str">
        <f>IF(ISERROR(MATCH(Passout2023[[#This Row], [Degree Duration (year)]],$M$3:$M$10,0)),"0", "1")</f>
        <v>0</v>
      </c>
      <c r="Z762" s="60" t="str">
        <f>IF(ISERROR(MATCH(Passout2023[[#This Row], [Admission Type]],$F$3:$F$6,0)),"0", "1")</f>
        <v>0</v>
      </c>
      <c r="AA762" s="60" t="str">
        <f>IF(ISERROR(MATCH(Passout2023[[#This Row], [Batch Start Year]],$L$3:$L$25,0)),"0", "1")</f>
        <v>0</v>
      </c>
      <c r="AB762" s="60" t="str">
        <f>IF(ISERROR(MATCH(Passout2023[[#This Row], [Batch Start Semester]],$K$3:$K$6,0)),"0", "1")</f>
        <v>0</v>
      </c>
      <c r="AC762" s="60" t="str">
        <f>IF(ISERROR(MATCH([3]!Quota_Std_2022_23[[#This Row], [SESSION_TYPE]],$AX$2:$AX$5,0)),"0", "1")</f>
        <v>0</v>
      </c>
      <c r="AD762" s="60" t="str">
        <f>IF(ISERROR(MATCH(#REF!,#REF!,0)),"0", "1")</f>
        <v>0</v>
      </c>
      <c r="AE762" s="60" t="str">
        <f>IF(ISERROR(MATCH([3]!Quota_Std_2022_23[[#This Row], [Gender]],$AN$2:$AN$4,0)),"0", "1")</f>
        <v>0</v>
      </c>
      <c r="AF762" s="60" t="str">
        <f>IF(ISERROR(MATCH([3]!Quota_Std_2022_23[[#This Row], [Quota Type]],[3]Sheet1!$AO$2:$AO$12,0)),"0", "1")</f>
        <v>0</v>
      </c>
      <c r="AG762" s="60" t="str">
        <f>IF(ISERROR(MATCH(#REF!,$BA$2:$BA$8,0)),"0", "1")</f>
        <v>0</v>
      </c>
      <c r="AH762" s="60" t="str">
        <f>IF(ISERROR(MATCH(Passout2023[[#This Row], [Nationality Pakistani/ Foreign]],$D$3:$D$4,0)),"0", "1")</f>
        <v>0</v>
      </c>
    </row>
    <row r="763">
      <c r="A763" s="40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80"/>
      <c r="P763" s="40"/>
      <c r="Q763" s="40"/>
      <c r="T763" t="s">
        <v>2201</v>
      </c>
      <c r="Y763" s="60" t="str">
        <f>IF(ISERROR(MATCH(Passout2023[[#This Row], [Degree Duration (year)]],$M$3:$M$10,0)),"0", "1")</f>
        <v>0</v>
      </c>
      <c r="Z763" s="60" t="str">
        <f>IF(ISERROR(MATCH(Passout2023[[#This Row], [Admission Type]],$F$3:$F$6,0)),"0", "1")</f>
        <v>0</v>
      </c>
      <c r="AA763" s="60" t="str">
        <f>IF(ISERROR(MATCH(Passout2023[[#This Row], [Batch Start Year]],$L$3:$L$25,0)),"0", "1")</f>
        <v>0</v>
      </c>
      <c r="AB763" s="60" t="str">
        <f>IF(ISERROR(MATCH(Passout2023[[#This Row], [Batch Start Semester]],$K$3:$K$6,0)),"0", "1")</f>
        <v>0</v>
      </c>
      <c r="AC763" s="60" t="str">
        <f>IF(ISERROR(MATCH([3]!Quota_Std_2022_23[[#This Row], [SESSION_TYPE]],$AX$2:$AX$5,0)),"0", "1")</f>
        <v>0</v>
      </c>
      <c r="AD763" s="60" t="str">
        <f>IF(ISERROR(MATCH(#REF!,#REF!,0)),"0", "1")</f>
        <v>0</v>
      </c>
      <c r="AE763" s="60" t="str">
        <f>IF(ISERROR(MATCH([3]!Quota_Std_2022_23[[#This Row], [Gender]],$AN$2:$AN$4,0)),"0", "1")</f>
        <v>0</v>
      </c>
      <c r="AF763" s="60" t="str">
        <f>IF(ISERROR(MATCH([3]!Quota_Std_2022_23[[#This Row], [Quota Type]],[3]Sheet1!$AO$2:$AO$12,0)),"0", "1")</f>
        <v>0</v>
      </c>
      <c r="AG763" s="60" t="str">
        <f>IF(ISERROR(MATCH(#REF!,$BA$2:$BA$8,0)),"0", "1")</f>
        <v>0</v>
      </c>
      <c r="AH763" s="60" t="str">
        <f>IF(ISERROR(MATCH(Passout2023[[#This Row], [Nationality Pakistani/ Foreign]],$D$3:$D$4,0)),"0", "1")</f>
        <v>0</v>
      </c>
    </row>
    <row r="764">
      <c r="A764" s="40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T764" t="s">
        <v>2202</v>
      </c>
      <c r="Y764" s="60" t="str">
        <f>IF(ISERROR(MATCH(Passout2023[[#This Row], [Degree Duration (year)]],$M$3:$M$10,0)),"0", "1")</f>
        <v>0</v>
      </c>
      <c r="Z764" s="60" t="str">
        <f>IF(ISERROR(MATCH(Passout2023[[#This Row], [Admission Type]],$F$3:$F$6,0)),"0", "1")</f>
        <v>0</v>
      </c>
      <c r="AA764" s="60" t="str">
        <f>IF(ISERROR(MATCH(Passout2023[[#This Row], [Batch Start Year]],$L$3:$L$25,0)),"0", "1")</f>
        <v>0</v>
      </c>
      <c r="AB764" s="60" t="str">
        <f>IF(ISERROR(MATCH(Passout2023[[#This Row], [Batch Start Semester]],$K$3:$K$6,0)),"0", "1")</f>
        <v>0</v>
      </c>
      <c r="AC764" s="60" t="str">
        <f>IF(ISERROR(MATCH([3]!Quota_Std_2022_23[[#This Row], [SESSION_TYPE]],$AX$2:$AX$5,0)),"0", "1")</f>
        <v>0</v>
      </c>
      <c r="AD764" s="60" t="str">
        <f>IF(ISERROR(MATCH(#REF!,#REF!,0)),"0", "1")</f>
        <v>0</v>
      </c>
      <c r="AE764" s="60" t="str">
        <f>IF(ISERROR(MATCH([3]!Quota_Std_2022_23[[#This Row], [Gender]],$AN$2:$AN$4,0)),"0", "1")</f>
        <v>0</v>
      </c>
      <c r="AF764" s="60" t="str">
        <f>IF(ISERROR(MATCH([3]!Quota_Std_2022_23[[#This Row], [Quota Type]],[3]Sheet1!$AO$2:$AO$12,0)),"0", "1")</f>
        <v>0</v>
      </c>
      <c r="AG764" s="60" t="str">
        <f>IF(ISERROR(MATCH(#REF!,$BA$2:$BA$8,0)),"0", "1")</f>
        <v>0</v>
      </c>
      <c r="AH764" s="60" t="str">
        <f>IF(ISERROR(MATCH(Passout2023[[#This Row], [Nationality Pakistani/ Foreign]],$D$3:$D$4,0)),"0", "1")</f>
        <v>0</v>
      </c>
    </row>
    <row r="765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80"/>
      <c r="P765" s="40"/>
      <c r="Q765" s="40"/>
      <c r="T765" t="s">
        <v>2203</v>
      </c>
      <c r="Y765" s="60" t="str">
        <f>IF(ISERROR(MATCH(Passout2023[[#This Row], [Degree Duration (year)]],$M$3:$M$10,0)),"0", "1")</f>
        <v>0</v>
      </c>
      <c r="Z765" s="60" t="str">
        <f>IF(ISERROR(MATCH(Passout2023[[#This Row], [Admission Type]],$F$3:$F$6,0)),"0", "1")</f>
        <v>0</v>
      </c>
      <c r="AA765" s="60" t="str">
        <f>IF(ISERROR(MATCH(Passout2023[[#This Row], [Batch Start Year]],$L$3:$L$25,0)),"0", "1")</f>
        <v>0</v>
      </c>
      <c r="AB765" s="60" t="str">
        <f>IF(ISERROR(MATCH(Passout2023[[#This Row], [Batch Start Semester]],$K$3:$K$6,0)),"0", "1")</f>
        <v>0</v>
      </c>
      <c r="AC765" s="60" t="str">
        <f>IF(ISERROR(MATCH([3]!Quota_Std_2022_23[[#This Row], [SESSION_TYPE]],$AX$2:$AX$5,0)),"0", "1")</f>
        <v>0</v>
      </c>
      <c r="AD765" s="60" t="str">
        <f>IF(ISERROR(MATCH(#REF!,#REF!,0)),"0", "1")</f>
        <v>0</v>
      </c>
      <c r="AE765" s="60" t="str">
        <f>IF(ISERROR(MATCH([3]!Quota_Std_2022_23[[#This Row], [Gender]],$AN$2:$AN$4,0)),"0", "1")</f>
        <v>0</v>
      </c>
      <c r="AF765" s="60" t="str">
        <f>IF(ISERROR(MATCH([3]!Quota_Std_2022_23[[#This Row], [Quota Type]],[3]Sheet1!$AO$2:$AO$12,0)),"0", "1")</f>
        <v>0</v>
      </c>
      <c r="AG765" s="60" t="str">
        <f>IF(ISERROR(MATCH(#REF!,$BA$2:$BA$8,0)),"0", "1")</f>
        <v>0</v>
      </c>
      <c r="AH765" s="60" t="str">
        <f>IF(ISERROR(MATCH(Passout2023[[#This Row], [Nationality Pakistani/ Foreign]],$D$3:$D$4,0)),"0", "1")</f>
        <v>0</v>
      </c>
    </row>
    <row r="766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T766" t="s">
        <v>2204</v>
      </c>
      <c r="Y766" s="60" t="str">
        <f>IF(ISERROR(MATCH(Passout2023[[#This Row], [Degree Duration (year)]],$M$3:$M$10,0)),"0", "1")</f>
        <v>0</v>
      </c>
      <c r="Z766" s="60" t="str">
        <f>IF(ISERROR(MATCH(Passout2023[[#This Row], [Admission Type]],$F$3:$F$6,0)),"0", "1")</f>
        <v>0</v>
      </c>
      <c r="AA766" s="60" t="str">
        <f>IF(ISERROR(MATCH(Passout2023[[#This Row], [Batch Start Year]],$L$3:$L$25,0)),"0", "1")</f>
        <v>0</v>
      </c>
      <c r="AB766" s="60" t="str">
        <f>IF(ISERROR(MATCH(Passout2023[[#This Row], [Batch Start Semester]],$K$3:$K$6,0)),"0", "1")</f>
        <v>0</v>
      </c>
      <c r="AC766" s="60" t="str">
        <f>IF(ISERROR(MATCH([3]!Quota_Std_2022_23[[#This Row], [SESSION_TYPE]],$AX$2:$AX$5,0)),"0", "1")</f>
        <v>0</v>
      </c>
      <c r="AD766" s="60" t="str">
        <f>IF(ISERROR(MATCH(#REF!,#REF!,0)),"0", "1")</f>
        <v>0</v>
      </c>
      <c r="AE766" s="60" t="str">
        <f>IF(ISERROR(MATCH([3]!Quota_Std_2022_23[[#This Row], [Gender]],$AN$2:$AN$4,0)),"0", "1")</f>
        <v>0</v>
      </c>
      <c r="AF766" s="60" t="str">
        <f>IF(ISERROR(MATCH([3]!Quota_Std_2022_23[[#This Row], [Quota Type]],[3]Sheet1!$AO$2:$AO$12,0)),"0", "1")</f>
        <v>0</v>
      </c>
      <c r="AG766" s="60" t="str">
        <f>IF(ISERROR(MATCH(#REF!,$BA$2:$BA$8,0)),"0", "1")</f>
        <v>0</v>
      </c>
      <c r="AH766" s="60" t="str">
        <f>IF(ISERROR(MATCH(Passout2023[[#This Row], [Nationality Pakistani/ Foreign]],$D$3:$D$4,0)),"0", "1")</f>
        <v>0</v>
      </c>
    </row>
    <row r="767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80"/>
      <c r="P767" s="40"/>
      <c r="Q767" s="40"/>
      <c r="T767" t="s">
        <v>2205</v>
      </c>
      <c r="Y767" s="60" t="str">
        <f>IF(ISERROR(MATCH(Passout2023[[#This Row], [Degree Duration (year)]],$M$3:$M$10,0)),"0", "1")</f>
        <v>0</v>
      </c>
      <c r="Z767" s="60" t="str">
        <f>IF(ISERROR(MATCH(Passout2023[[#This Row], [Admission Type]],$F$3:$F$6,0)),"0", "1")</f>
        <v>0</v>
      </c>
      <c r="AA767" s="60" t="str">
        <f>IF(ISERROR(MATCH(Passout2023[[#This Row], [Batch Start Year]],$L$3:$L$25,0)),"0", "1")</f>
        <v>0</v>
      </c>
      <c r="AB767" s="60" t="str">
        <f>IF(ISERROR(MATCH(Passout2023[[#This Row], [Batch Start Semester]],$K$3:$K$6,0)),"0", "1")</f>
        <v>0</v>
      </c>
      <c r="AC767" s="60" t="str">
        <f>IF(ISERROR(MATCH([3]!Quota_Std_2022_23[[#This Row], [SESSION_TYPE]],$AX$2:$AX$5,0)),"0", "1")</f>
        <v>0</v>
      </c>
      <c r="AD767" s="60" t="str">
        <f>IF(ISERROR(MATCH(#REF!,#REF!,0)),"0", "1")</f>
        <v>0</v>
      </c>
      <c r="AE767" s="60" t="str">
        <f>IF(ISERROR(MATCH([3]!Quota_Std_2022_23[[#This Row], [Gender]],$AN$2:$AN$4,0)),"0", "1")</f>
        <v>0</v>
      </c>
      <c r="AF767" s="60" t="str">
        <f>IF(ISERROR(MATCH([3]!Quota_Std_2022_23[[#This Row], [Quota Type]],[3]Sheet1!$AO$2:$AO$12,0)),"0", "1")</f>
        <v>0</v>
      </c>
      <c r="AG767" s="60" t="str">
        <f>IF(ISERROR(MATCH(#REF!,$BA$2:$BA$8,0)),"0", "1")</f>
        <v>0</v>
      </c>
      <c r="AH767" s="60" t="str">
        <f>IF(ISERROR(MATCH(Passout2023[[#This Row], [Nationality Pakistani/ Foreign]],$D$3:$D$4,0)),"0", "1")</f>
        <v>0</v>
      </c>
    </row>
    <row r="768">
      <c r="A768" s="40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T768" t="s">
        <v>2206</v>
      </c>
      <c r="Y768" s="60" t="str">
        <f>IF(ISERROR(MATCH(Passout2023[[#This Row], [Degree Duration (year)]],$M$3:$M$10,0)),"0", "1")</f>
        <v>0</v>
      </c>
      <c r="Z768" s="60" t="str">
        <f>IF(ISERROR(MATCH(Passout2023[[#This Row], [Admission Type]],$F$3:$F$6,0)),"0", "1")</f>
        <v>0</v>
      </c>
      <c r="AA768" s="60" t="str">
        <f>IF(ISERROR(MATCH(Passout2023[[#This Row], [Batch Start Year]],$L$3:$L$25,0)),"0", "1")</f>
        <v>0</v>
      </c>
      <c r="AB768" s="60" t="str">
        <f>IF(ISERROR(MATCH(Passout2023[[#This Row], [Batch Start Semester]],$K$3:$K$6,0)),"0", "1")</f>
        <v>0</v>
      </c>
      <c r="AC768" s="60" t="str">
        <f>IF(ISERROR(MATCH([3]!Quota_Std_2022_23[[#This Row], [SESSION_TYPE]],$AX$2:$AX$5,0)),"0", "1")</f>
        <v>0</v>
      </c>
      <c r="AD768" s="60" t="str">
        <f>IF(ISERROR(MATCH(#REF!,#REF!,0)),"0", "1")</f>
        <v>0</v>
      </c>
      <c r="AE768" s="60" t="str">
        <f>IF(ISERROR(MATCH([3]!Quota_Std_2022_23[[#This Row], [Gender]],$AN$2:$AN$4,0)),"0", "1")</f>
        <v>0</v>
      </c>
      <c r="AF768" s="60" t="str">
        <f>IF(ISERROR(MATCH([3]!Quota_Std_2022_23[[#This Row], [Quota Type]],[3]Sheet1!$AO$2:$AO$12,0)),"0", "1")</f>
        <v>0</v>
      </c>
      <c r="AG768" s="60" t="str">
        <f>IF(ISERROR(MATCH(#REF!,$BA$2:$BA$8,0)),"0", "1")</f>
        <v>0</v>
      </c>
      <c r="AH768" s="60" t="str">
        <f>IF(ISERROR(MATCH(Passout2023[[#This Row], [Nationality Pakistani/ Foreign]],$D$3:$D$4,0)),"0", "1")</f>
        <v>0</v>
      </c>
    </row>
    <row r="769">
      <c r="A769" s="40"/>
      <c r="B769" s="40"/>
      <c r="C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80"/>
      <c r="P769" s="40"/>
      <c r="Q769" s="40"/>
      <c r="T769" t="s">
        <v>2207</v>
      </c>
      <c r="Y769" s="60" t="str">
        <f>IF(ISERROR(MATCH(Passout2023[[#This Row], [Degree Duration (year)]],$M$3:$M$10,0)),"0", "1")</f>
        <v>0</v>
      </c>
      <c r="Z769" s="60" t="str">
        <f>IF(ISERROR(MATCH(Passout2023[[#This Row], [Admission Type]],$F$3:$F$6,0)),"0", "1")</f>
        <v>0</v>
      </c>
      <c r="AA769" s="60" t="str">
        <f>IF(ISERROR(MATCH(Passout2023[[#This Row], [Batch Start Year]],$L$3:$L$25,0)),"0", "1")</f>
        <v>0</v>
      </c>
      <c r="AB769" s="60" t="str">
        <f>IF(ISERROR(MATCH(Passout2023[[#This Row], [Batch Start Semester]],$K$3:$K$6,0)),"0", "1")</f>
        <v>0</v>
      </c>
      <c r="AC769" s="60" t="str">
        <f>IF(ISERROR(MATCH([3]!Quota_Std_2022_23[[#This Row], [SESSION_TYPE]],$AX$2:$AX$5,0)),"0", "1")</f>
        <v>0</v>
      </c>
      <c r="AD769" s="60" t="str">
        <f>IF(ISERROR(MATCH(#REF!,#REF!,0)),"0", "1")</f>
        <v>0</v>
      </c>
      <c r="AE769" s="60" t="str">
        <f>IF(ISERROR(MATCH([3]!Quota_Std_2022_23[[#This Row], [Gender]],$AN$2:$AN$4,0)),"0", "1")</f>
        <v>0</v>
      </c>
      <c r="AF769" s="60" t="str">
        <f>IF(ISERROR(MATCH([3]!Quota_Std_2022_23[[#This Row], [Quota Type]],[3]Sheet1!$AO$2:$AO$12,0)),"0", "1")</f>
        <v>0</v>
      </c>
      <c r="AG769" s="60" t="str">
        <f>IF(ISERROR(MATCH(#REF!,$BA$2:$BA$8,0)),"0", "1")</f>
        <v>0</v>
      </c>
      <c r="AH769" s="60" t="str">
        <f>IF(ISERROR(MATCH(Passout2023[[#This Row], [Nationality Pakistani/ Foreign]],$D$3:$D$4,0)),"0", "1")</f>
        <v>0</v>
      </c>
    </row>
    <row r="770">
      <c r="A770" s="40"/>
      <c r="B770" s="40"/>
      <c r="C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T770" t="s">
        <v>2208</v>
      </c>
      <c r="Y770" s="60" t="str">
        <f>IF(ISERROR(MATCH(Passout2023[[#This Row], [Degree Duration (year)]],$M$3:$M$10,0)),"0", "1")</f>
        <v>0</v>
      </c>
      <c r="Z770" s="60" t="str">
        <f>IF(ISERROR(MATCH(Passout2023[[#This Row], [Admission Type]],$F$3:$F$6,0)),"0", "1")</f>
        <v>0</v>
      </c>
      <c r="AA770" s="60" t="str">
        <f>IF(ISERROR(MATCH(Passout2023[[#This Row], [Batch Start Year]],$L$3:$L$25,0)),"0", "1")</f>
        <v>0</v>
      </c>
      <c r="AB770" s="60" t="str">
        <f>IF(ISERROR(MATCH(Passout2023[[#This Row], [Batch Start Semester]],$K$3:$K$6,0)),"0", "1")</f>
        <v>0</v>
      </c>
      <c r="AC770" s="60" t="str">
        <f>IF(ISERROR(MATCH([3]!Quota_Std_2022_23[[#This Row], [SESSION_TYPE]],$AX$2:$AX$5,0)),"0", "1")</f>
        <v>0</v>
      </c>
      <c r="AD770" s="60" t="str">
        <f>IF(ISERROR(MATCH(#REF!,#REF!,0)),"0", "1")</f>
        <v>0</v>
      </c>
      <c r="AE770" s="60" t="str">
        <f>IF(ISERROR(MATCH([3]!Quota_Std_2022_23[[#This Row], [Gender]],$AN$2:$AN$4,0)),"0", "1")</f>
        <v>0</v>
      </c>
      <c r="AF770" s="60" t="str">
        <f>IF(ISERROR(MATCH([3]!Quota_Std_2022_23[[#This Row], [Quota Type]],[3]Sheet1!$AO$2:$AO$12,0)),"0", "1")</f>
        <v>0</v>
      </c>
      <c r="AG770" s="60" t="str">
        <f>IF(ISERROR(MATCH(#REF!,$BA$2:$BA$8,0)),"0", "1")</f>
        <v>0</v>
      </c>
      <c r="AH770" s="60" t="str">
        <f>IF(ISERROR(MATCH(Passout2023[[#This Row], [Nationality Pakistani/ Foreign]],$D$3:$D$4,0)),"0", "1")</f>
        <v>0</v>
      </c>
    </row>
    <row r="771">
      <c r="A771" s="40"/>
      <c r="B771" s="40"/>
      <c r="C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80"/>
      <c r="P771" s="40"/>
      <c r="Q771" s="40"/>
      <c r="T771" t="s">
        <v>2209</v>
      </c>
      <c r="Y771" s="60" t="str">
        <f>IF(ISERROR(MATCH(Passout2023[[#This Row], [Degree Duration (year)]],$M$3:$M$10,0)),"0", "1")</f>
        <v>0</v>
      </c>
      <c r="Z771" s="60" t="str">
        <f>IF(ISERROR(MATCH(Passout2023[[#This Row], [Admission Type]],$F$3:$F$6,0)),"0", "1")</f>
        <v>0</v>
      </c>
      <c r="AA771" s="60" t="str">
        <f>IF(ISERROR(MATCH(Passout2023[[#This Row], [Batch Start Year]],$L$3:$L$25,0)),"0", "1")</f>
        <v>0</v>
      </c>
      <c r="AB771" s="60" t="str">
        <f>IF(ISERROR(MATCH(Passout2023[[#This Row], [Batch Start Semester]],$K$3:$K$6,0)),"0", "1")</f>
        <v>0</v>
      </c>
      <c r="AC771" s="60" t="str">
        <f>IF(ISERROR(MATCH([3]!Quota_Std_2022_23[[#This Row], [SESSION_TYPE]],$AX$2:$AX$5,0)),"0", "1")</f>
        <v>0</v>
      </c>
      <c r="AD771" s="60" t="str">
        <f>IF(ISERROR(MATCH(#REF!,#REF!,0)),"0", "1")</f>
        <v>0</v>
      </c>
      <c r="AE771" s="60" t="str">
        <f>IF(ISERROR(MATCH([3]!Quota_Std_2022_23[[#This Row], [Gender]],$AN$2:$AN$4,0)),"0", "1")</f>
        <v>0</v>
      </c>
      <c r="AF771" s="60" t="str">
        <f>IF(ISERROR(MATCH([3]!Quota_Std_2022_23[[#This Row], [Quota Type]],[3]Sheet1!$AO$2:$AO$12,0)),"0", "1")</f>
        <v>0</v>
      </c>
      <c r="AG771" s="60" t="str">
        <f>IF(ISERROR(MATCH(#REF!,$BA$2:$BA$8,0)),"0", "1")</f>
        <v>0</v>
      </c>
      <c r="AH771" s="60" t="str">
        <f>IF(ISERROR(MATCH(Passout2023[[#This Row], [Nationality Pakistani/ Foreign]],$D$3:$D$4,0)),"0", "1")</f>
        <v>0</v>
      </c>
    </row>
    <row r="772">
      <c r="A772" s="40"/>
      <c r="B772" s="40"/>
      <c r="C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T772" t="s">
        <v>2210</v>
      </c>
      <c r="Y772" s="60" t="str">
        <f>IF(ISERROR(MATCH(Passout2023[[#This Row], [Degree Duration (year)]],$M$3:$M$10,0)),"0", "1")</f>
        <v>0</v>
      </c>
      <c r="Z772" s="60" t="str">
        <f>IF(ISERROR(MATCH(Passout2023[[#This Row], [Admission Type]],$F$3:$F$6,0)),"0", "1")</f>
        <v>0</v>
      </c>
      <c r="AA772" s="60" t="str">
        <f>IF(ISERROR(MATCH(Passout2023[[#This Row], [Batch Start Year]],$L$3:$L$25,0)),"0", "1")</f>
        <v>0</v>
      </c>
      <c r="AB772" s="60" t="str">
        <f>IF(ISERROR(MATCH(Passout2023[[#This Row], [Batch Start Semester]],$K$3:$K$6,0)),"0", "1")</f>
        <v>0</v>
      </c>
      <c r="AC772" s="60" t="str">
        <f>IF(ISERROR(MATCH([3]!Quota_Std_2022_23[[#This Row], [SESSION_TYPE]],$AX$2:$AX$5,0)),"0", "1")</f>
        <v>0</v>
      </c>
      <c r="AD772" s="60" t="str">
        <f>IF(ISERROR(MATCH(#REF!,#REF!,0)),"0", "1")</f>
        <v>0</v>
      </c>
      <c r="AE772" s="60" t="str">
        <f>IF(ISERROR(MATCH([3]!Quota_Std_2022_23[[#This Row], [Gender]],$AN$2:$AN$4,0)),"0", "1")</f>
        <v>0</v>
      </c>
      <c r="AF772" s="60" t="str">
        <f>IF(ISERROR(MATCH([3]!Quota_Std_2022_23[[#This Row], [Quota Type]],[3]Sheet1!$AO$2:$AO$12,0)),"0", "1")</f>
        <v>0</v>
      </c>
      <c r="AG772" s="60" t="str">
        <f>IF(ISERROR(MATCH(#REF!,$BA$2:$BA$8,0)),"0", "1")</f>
        <v>0</v>
      </c>
      <c r="AH772" s="60" t="str">
        <f>IF(ISERROR(MATCH(Passout2023[[#This Row], [Nationality Pakistani/ Foreign]],$D$3:$D$4,0)),"0", "1")</f>
        <v>0</v>
      </c>
    </row>
    <row r="773">
      <c r="A773" s="40"/>
      <c r="B773" s="40"/>
      <c r="C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80"/>
      <c r="P773" s="40"/>
      <c r="Q773" s="40"/>
      <c r="T773" t="s">
        <v>2211</v>
      </c>
      <c r="Y773" s="60" t="str">
        <f>IF(ISERROR(MATCH(Passout2023[[#This Row], [Degree Duration (year)]],$M$3:$M$10,0)),"0", "1")</f>
        <v>0</v>
      </c>
      <c r="Z773" s="60" t="str">
        <f>IF(ISERROR(MATCH(Passout2023[[#This Row], [Admission Type]],$F$3:$F$6,0)),"0", "1")</f>
        <v>0</v>
      </c>
      <c r="AA773" s="60" t="str">
        <f>IF(ISERROR(MATCH(Passout2023[[#This Row], [Batch Start Year]],$L$3:$L$25,0)),"0", "1")</f>
        <v>0</v>
      </c>
      <c r="AB773" s="60" t="str">
        <f>IF(ISERROR(MATCH(Passout2023[[#This Row], [Batch Start Semester]],$K$3:$K$6,0)),"0", "1")</f>
        <v>0</v>
      </c>
      <c r="AC773" s="60" t="str">
        <f>IF(ISERROR(MATCH([3]!Quota_Std_2022_23[[#This Row], [SESSION_TYPE]],$AX$2:$AX$5,0)),"0", "1")</f>
        <v>0</v>
      </c>
      <c r="AD773" s="60" t="str">
        <f>IF(ISERROR(MATCH(#REF!,#REF!,0)),"0", "1")</f>
        <v>0</v>
      </c>
      <c r="AE773" s="60" t="str">
        <f>IF(ISERROR(MATCH([3]!Quota_Std_2022_23[[#This Row], [Gender]],$AN$2:$AN$4,0)),"0", "1")</f>
        <v>0</v>
      </c>
      <c r="AF773" s="60" t="str">
        <f>IF(ISERROR(MATCH([3]!Quota_Std_2022_23[[#This Row], [Quota Type]],[3]Sheet1!$AO$2:$AO$12,0)),"0", "1")</f>
        <v>0</v>
      </c>
      <c r="AG773" s="60" t="str">
        <f>IF(ISERROR(MATCH(#REF!,$BA$2:$BA$8,0)),"0", "1")</f>
        <v>0</v>
      </c>
      <c r="AH773" s="60" t="str">
        <f>IF(ISERROR(MATCH(Passout2023[[#This Row], [Nationality Pakistani/ Foreign]],$D$3:$D$4,0)),"0", "1")</f>
        <v>0</v>
      </c>
    </row>
    <row r="774">
      <c r="A774" s="40"/>
      <c r="B774" s="40"/>
      <c r="C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T774" t="s">
        <v>2212</v>
      </c>
      <c r="Y774" s="60" t="str">
        <f>IF(ISERROR(MATCH(Passout2023[[#This Row], [Degree Duration (year)]],$M$3:$M$10,0)),"0", "1")</f>
        <v>0</v>
      </c>
      <c r="Z774" s="60" t="str">
        <f>IF(ISERROR(MATCH(Passout2023[[#This Row], [Admission Type]],$F$3:$F$6,0)),"0", "1")</f>
        <v>0</v>
      </c>
      <c r="AA774" s="60" t="str">
        <f>IF(ISERROR(MATCH(Passout2023[[#This Row], [Batch Start Year]],$L$3:$L$25,0)),"0", "1")</f>
        <v>0</v>
      </c>
      <c r="AB774" s="60" t="str">
        <f>IF(ISERROR(MATCH(Passout2023[[#This Row], [Batch Start Semester]],$K$3:$K$6,0)),"0", "1")</f>
        <v>0</v>
      </c>
      <c r="AC774" s="60" t="str">
        <f>IF(ISERROR(MATCH([3]!Quota_Std_2022_23[[#This Row], [SESSION_TYPE]],$AX$2:$AX$5,0)),"0", "1")</f>
        <v>0</v>
      </c>
      <c r="AD774" s="60" t="str">
        <f>IF(ISERROR(MATCH(#REF!,#REF!,0)),"0", "1")</f>
        <v>0</v>
      </c>
      <c r="AE774" s="60" t="str">
        <f>IF(ISERROR(MATCH([3]!Quota_Std_2022_23[[#This Row], [Gender]],$AN$2:$AN$4,0)),"0", "1")</f>
        <v>0</v>
      </c>
      <c r="AF774" s="60" t="str">
        <f>IF(ISERROR(MATCH([3]!Quota_Std_2022_23[[#This Row], [Quota Type]],[3]Sheet1!$AO$2:$AO$12,0)),"0", "1")</f>
        <v>0</v>
      </c>
      <c r="AG774" s="60" t="str">
        <f>IF(ISERROR(MATCH(#REF!,$BA$2:$BA$8,0)),"0", "1")</f>
        <v>0</v>
      </c>
      <c r="AH774" s="60" t="str">
        <f>IF(ISERROR(MATCH(Passout2023[[#This Row], [Nationality Pakistani/ Foreign]],$D$3:$D$4,0)),"0", "1")</f>
        <v>0</v>
      </c>
    </row>
    <row r="775">
      <c r="A775" s="40"/>
      <c r="B775" s="40"/>
      <c r="C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80"/>
      <c r="P775" s="40"/>
      <c r="Q775" s="40"/>
      <c r="T775" t="s">
        <v>2213</v>
      </c>
      <c r="Y775" s="60" t="str">
        <f>IF(ISERROR(MATCH(Passout2023[[#This Row], [Degree Duration (year)]],$M$3:$M$10,0)),"0", "1")</f>
        <v>0</v>
      </c>
      <c r="Z775" s="60" t="str">
        <f>IF(ISERROR(MATCH(Passout2023[[#This Row], [Admission Type]],$F$3:$F$6,0)),"0", "1")</f>
        <v>0</v>
      </c>
      <c r="AA775" s="60" t="str">
        <f>IF(ISERROR(MATCH(Passout2023[[#This Row], [Batch Start Year]],$L$3:$L$25,0)),"0", "1")</f>
        <v>0</v>
      </c>
      <c r="AB775" s="60" t="str">
        <f>IF(ISERROR(MATCH(Passout2023[[#This Row], [Batch Start Semester]],$K$3:$K$6,0)),"0", "1")</f>
        <v>0</v>
      </c>
      <c r="AC775" s="60" t="str">
        <f>IF(ISERROR(MATCH([3]!Quota_Std_2022_23[[#This Row], [SESSION_TYPE]],$AX$2:$AX$5,0)),"0", "1")</f>
        <v>0</v>
      </c>
      <c r="AD775" s="60" t="str">
        <f>IF(ISERROR(MATCH(#REF!,#REF!,0)),"0", "1")</f>
        <v>0</v>
      </c>
      <c r="AE775" s="60" t="str">
        <f>IF(ISERROR(MATCH([3]!Quota_Std_2022_23[[#This Row], [Gender]],$AN$2:$AN$4,0)),"0", "1")</f>
        <v>0</v>
      </c>
      <c r="AF775" s="60" t="str">
        <f>IF(ISERROR(MATCH([3]!Quota_Std_2022_23[[#This Row], [Quota Type]],[3]Sheet1!$AO$2:$AO$12,0)),"0", "1")</f>
        <v>0</v>
      </c>
      <c r="AG775" s="60" t="str">
        <f>IF(ISERROR(MATCH(#REF!,$BA$2:$BA$8,0)),"0", "1")</f>
        <v>0</v>
      </c>
      <c r="AH775" s="60" t="str">
        <f>IF(ISERROR(MATCH(Passout2023[[#This Row], [Nationality Pakistani/ Foreign]],$D$3:$D$4,0)),"0", "1")</f>
        <v>0</v>
      </c>
    </row>
    <row r="776">
      <c r="A776" s="40"/>
      <c r="B776" s="40"/>
      <c r="C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T776" t="s">
        <v>2214</v>
      </c>
      <c r="Y776" s="60" t="str">
        <f>IF(ISERROR(MATCH(Passout2023[[#This Row], [Degree Duration (year)]],$M$3:$M$10,0)),"0", "1")</f>
        <v>0</v>
      </c>
      <c r="Z776" s="60" t="str">
        <f>IF(ISERROR(MATCH(Passout2023[[#This Row], [Admission Type]],$F$3:$F$6,0)),"0", "1")</f>
        <v>0</v>
      </c>
      <c r="AA776" s="60" t="str">
        <f>IF(ISERROR(MATCH(Passout2023[[#This Row], [Batch Start Year]],$L$3:$L$25,0)),"0", "1")</f>
        <v>0</v>
      </c>
      <c r="AB776" s="60" t="str">
        <f>IF(ISERROR(MATCH(Passout2023[[#This Row], [Batch Start Semester]],$K$3:$K$6,0)),"0", "1")</f>
        <v>0</v>
      </c>
      <c r="AC776" s="60" t="str">
        <f>IF(ISERROR(MATCH([3]!Quota_Std_2022_23[[#This Row], [SESSION_TYPE]],$AX$2:$AX$5,0)),"0", "1")</f>
        <v>0</v>
      </c>
      <c r="AD776" s="60" t="str">
        <f>IF(ISERROR(MATCH(#REF!,#REF!,0)),"0", "1")</f>
        <v>0</v>
      </c>
      <c r="AE776" s="60" t="str">
        <f>IF(ISERROR(MATCH([3]!Quota_Std_2022_23[[#This Row], [Gender]],$AN$2:$AN$4,0)),"0", "1")</f>
        <v>0</v>
      </c>
      <c r="AF776" s="60" t="str">
        <f>IF(ISERROR(MATCH([3]!Quota_Std_2022_23[[#This Row], [Quota Type]],[3]Sheet1!$AO$2:$AO$12,0)),"0", "1")</f>
        <v>0</v>
      </c>
      <c r="AG776" s="60" t="str">
        <f>IF(ISERROR(MATCH(#REF!,$BA$2:$BA$8,0)),"0", "1")</f>
        <v>0</v>
      </c>
      <c r="AH776" s="60" t="str">
        <f>IF(ISERROR(MATCH(Passout2023[[#This Row], [Nationality Pakistani/ Foreign]],$D$3:$D$4,0)),"0", "1")</f>
        <v>0</v>
      </c>
    </row>
    <row r="777">
      <c r="A777" s="40"/>
      <c r="B777" s="40"/>
      <c r="C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80"/>
      <c r="P777" s="40"/>
      <c r="Q777" s="40"/>
      <c r="T777" t="s">
        <v>2215</v>
      </c>
      <c r="Y777" s="60" t="str">
        <f>IF(ISERROR(MATCH(Passout2023[[#This Row], [Degree Duration (year)]],$M$3:$M$10,0)),"0", "1")</f>
        <v>0</v>
      </c>
      <c r="Z777" s="60" t="str">
        <f>IF(ISERROR(MATCH(Passout2023[[#This Row], [Admission Type]],$F$3:$F$6,0)),"0", "1")</f>
        <v>0</v>
      </c>
      <c r="AA777" s="60" t="str">
        <f>IF(ISERROR(MATCH(Passout2023[[#This Row], [Batch Start Year]],$L$3:$L$25,0)),"0", "1")</f>
        <v>0</v>
      </c>
      <c r="AB777" s="60" t="str">
        <f>IF(ISERROR(MATCH(Passout2023[[#This Row], [Batch Start Semester]],$K$3:$K$6,0)),"0", "1")</f>
        <v>0</v>
      </c>
      <c r="AC777" s="60" t="str">
        <f>IF(ISERROR(MATCH([3]!Quota_Std_2022_23[[#This Row], [SESSION_TYPE]],$AX$2:$AX$5,0)),"0", "1")</f>
        <v>0</v>
      </c>
      <c r="AD777" s="60" t="str">
        <f>IF(ISERROR(MATCH(#REF!,#REF!,0)),"0", "1")</f>
        <v>0</v>
      </c>
      <c r="AE777" s="60" t="str">
        <f>IF(ISERROR(MATCH([3]!Quota_Std_2022_23[[#This Row], [Gender]],$AN$2:$AN$4,0)),"0", "1")</f>
        <v>0</v>
      </c>
      <c r="AF777" s="60" t="str">
        <f>IF(ISERROR(MATCH([3]!Quota_Std_2022_23[[#This Row], [Quota Type]],[3]Sheet1!$AO$2:$AO$12,0)),"0", "1")</f>
        <v>0</v>
      </c>
      <c r="AG777" s="60" t="str">
        <f>IF(ISERROR(MATCH(#REF!,$BA$2:$BA$8,0)),"0", "1")</f>
        <v>0</v>
      </c>
      <c r="AH777" s="60" t="str">
        <f>IF(ISERROR(MATCH(Passout2023[[#This Row], [Nationality Pakistani/ Foreign]],$D$3:$D$4,0)),"0", "1")</f>
        <v>0</v>
      </c>
    </row>
    <row r="778">
      <c r="A778" s="40"/>
      <c r="B778" s="40"/>
      <c r="C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T778" t="s">
        <v>2216</v>
      </c>
      <c r="Y778" s="60" t="str">
        <f>IF(ISERROR(MATCH(Passout2023[[#This Row], [Degree Duration (year)]],$M$3:$M$10,0)),"0", "1")</f>
        <v>0</v>
      </c>
      <c r="Z778" s="60" t="str">
        <f>IF(ISERROR(MATCH(Passout2023[[#This Row], [Admission Type]],$F$3:$F$6,0)),"0", "1")</f>
        <v>0</v>
      </c>
      <c r="AA778" s="60" t="str">
        <f>IF(ISERROR(MATCH(Passout2023[[#This Row], [Batch Start Year]],$L$3:$L$25,0)),"0", "1")</f>
        <v>0</v>
      </c>
      <c r="AB778" s="60" t="str">
        <f>IF(ISERROR(MATCH(Passout2023[[#This Row], [Batch Start Semester]],$K$3:$K$6,0)),"0", "1")</f>
        <v>0</v>
      </c>
      <c r="AC778" s="60" t="str">
        <f>IF(ISERROR(MATCH([3]!Quota_Std_2022_23[[#This Row], [SESSION_TYPE]],$AX$2:$AX$5,0)),"0", "1")</f>
        <v>0</v>
      </c>
      <c r="AD778" s="60" t="str">
        <f>IF(ISERROR(MATCH(#REF!,#REF!,0)),"0", "1")</f>
        <v>0</v>
      </c>
      <c r="AE778" s="60" t="str">
        <f>IF(ISERROR(MATCH([3]!Quota_Std_2022_23[[#This Row], [Gender]],$AN$2:$AN$4,0)),"0", "1")</f>
        <v>0</v>
      </c>
      <c r="AF778" s="60" t="str">
        <f>IF(ISERROR(MATCH([3]!Quota_Std_2022_23[[#This Row], [Quota Type]],[3]Sheet1!$AO$2:$AO$12,0)),"0", "1")</f>
        <v>0</v>
      </c>
      <c r="AG778" s="60" t="str">
        <f>IF(ISERROR(MATCH(#REF!,$BA$2:$BA$8,0)),"0", "1")</f>
        <v>0</v>
      </c>
      <c r="AH778" s="60" t="str">
        <f>IF(ISERROR(MATCH(Passout2023[[#This Row], [Nationality Pakistani/ Foreign]],$D$3:$D$4,0)),"0", "1")</f>
        <v>0</v>
      </c>
    </row>
    <row r="779">
      <c r="A779" s="40"/>
      <c r="B779" s="40"/>
      <c r="C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80"/>
      <c r="P779" s="40"/>
      <c r="Q779" s="40"/>
      <c r="T779" t="s">
        <v>2217</v>
      </c>
      <c r="Y779" s="60" t="str">
        <f>IF(ISERROR(MATCH(Passout2023[[#This Row], [Degree Duration (year)]],$M$3:$M$10,0)),"0", "1")</f>
        <v>0</v>
      </c>
      <c r="Z779" s="60" t="str">
        <f>IF(ISERROR(MATCH(Passout2023[[#This Row], [Admission Type]],$F$3:$F$6,0)),"0", "1")</f>
        <v>0</v>
      </c>
      <c r="AA779" s="60" t="str">
        <f>IF(ISERROR(MATCH(Passout2023[[#This Row], [Batch Start Year]],$L$3:$L$25,0)),"0", "1")</f>
        <v>0</v>
      </c>
      <c r="AB779" s="60" t="str">
        <f>IF(ISERROR(MATCH(Passout2023[[#This Row], [Batch Start Semester]],$K$3:$K$6,0)),"0", "1")</f>
        <v>0</v>
      </c>
      <c r="AC779" s="60" t="str">
        <f>IF(ISERROR(MATCH([3]!Quota_Std_2022_23[[#This Row], [SESSION_TYPE]],$AX$2:$AX$5,0)),"0", "1")</f>
        <v>0</v>
      </c>
      <c r="AD779" s="60" t="str">
        <f>IF(ISERROR(MATCH(#REF!,#REF!,0)),"0", "1")</f>
        <v>0</v>
      </c>
      <c r="AE779" s="60" t="str">
        <f>IF(ISERROR(MATCH([3]!Quota_Std_2022_23[[#This Row], [Gender]],$AN$2:$AN$4,0)),"0", "1")</f>
        <v>0</v>
      </c>
      <c r="AF779" s="60" t="str">
        <f>IF(ISERROR(MATCH([3]!Quota_Std_2022_23[[#This Row], [Quota Type]],[3]Sheet1!$AO$2:$AO$12,0)),"0", "1")</f>
        <v>0</v>
      </c>
      <c r="AG779" s="60" t="str">
        <f>IF(ISERROR(MATCH(#REF!,$BA$2:$BA$8,0)),"0", "1")</f>
        <v>0</v>
      </c>
      <c r="AH779" s="60" t="str">
        <f>IF(ISERROR(MATCH(Passout2023[[#This Row], [Nationality Pakistani/ Foreign]],$D$3:$D$4,0)),"0", "1")</f>
        <v>0</v>
      </c>
    </row>
    <row r="780">
      <c r="A780" s="40"/>
      <c r="B780" s="40"/>
      <c r="C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T780" t="s">
        <v>2218</v>
      </c>
      <c r="Y780" s="60" t="str">
        <f>IF(ISERROR(MATCH(Passout2023[[#This Row], [Degree Duration (year)]],$M$3:$M$10,0)),"0", "1")</f>
        <v>0</v>
      </c>
      <c r="Z780" s="60" t="str">
        <f>IF(ISERROR(MATCH(Passout2023[[#This Row], [Admission Type]],$F$3:$F$6,0)),"0", "1")</f>
        <v>0</v>
      </c>
      <c r="AA780" s="60" t="str">
        <f>IF(ISERROR(MATCH(Passout2023[[#This Row], [Batch Start Year]],$L$3:$L$25,0)),"0", "1")</f>
        <v>0</v>
      </c>
      <c r="AB780" s="60" t="str">
        <f>IF(ISERROR(MATCH(Passout2023[[#This Row], [Batch Start Semester]],$K$3:$K$6,0)),"0", "1")</f>
        <v>0</v>
      </c>
      <c r="AC780" s="60" t="str">
        <f>IF(ISERROR(MATCH([3]!Quota_Std_2022_23[[#This Row], [SESSION_TYPE]],$AX$2:$AX$5,0)),"0", "1")</f>
        <v>0</v>
      </c>
      <c r="AD780" s="60" t="str">
        <f>IF(ISERROR(MATCH(#REF!,#REF!,0)),"0", "1")</f>
        <v>0</v>
      </c>
      <c r="AE780" s="60" t="str">
        <f>IF(ISERROR(MATCH([3]!Quota_Std_2022_23[[#This Row], [Gender]],$AN$2:$AN$4,0)),"0", "1")</f>
        <v>0</v>
      </c>
      <c r="AF780" s="60" t="str">
        <f>IF(ISERROR(MATCH([3]!Quota_Std_2022_23[[#This Row], [Quota Type]],[3]Sheet1!$AO$2:$AO$12,0)),"0", "1")</f>
        <v>0</v>
      </c>
      <c r="AG780" s="60" t="str">
        <f>IF(ISERROR(MATCH(#REF!,$BA$2:$BA$8,0)),"0", "1")</f>
        <v>0</v>
      </c>
      <c r="AH780" s="60" t="str">
        <f>IF(ISERROR(MATCH(Passout2023[[#This Row], [Nationality Pakistani/ Foreign]],$D$3:$D$4,0)),"0", "1")</f>
        <v>0</v>
      </c>
    </row>
    <row r="781">
      <c r="A781" s="40"/>
      <c r="B781" s="40"/>
      <c r="C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80"/>
      <c r="P781" s="40"/>
      <c r="Q781" s="40"/>
      <c r="T781" t="s">
        <v>2219</v>
      </c>
      <c r="Y781" s="60" t="str">
        <f>IF(ISERROR(MATCH(Passout2023[[#This Row], [Degree Duration (year)]],$M$3:$M$10,0)),"0", "1")</f>
        <v>0</v>
      </c>
      <c r="Z781" s="60" t="str">
        <f>IF(ISERROR(MATCH(Passout2023[[#This Row], [Admission Type]],$F$3:$F$6,0)),"0", "1")</f>
        <v>0</v>
      </c>
      <c r="AA781" s="60" t="str">
        <f>IF(ISERROR(MATCH(Passout2023[[#This Row], [Batch Start Year]],$L$3:$L$25,0)),"0", "1")</f>
        <v>0</v>
      </c>
      <c r="AB781" s="60" t="str">
        <f>IF(ISERROR(MATCH(Passout2023[[#This Row], [Batch Start Semester]],$K$3:$K$6,0)),"0", "1")</f>
        <v>0</v>
      </c>
      <c r="AC781" s="60" t="str">
        <f>IF(ISERROR(MATCH([3]!Quota_Std_2022_23[[#This Row], [SESSION_TYPE]],$AX$2:$AX$5,0)),"0", "1")</f>
        <v>0</v>
      </c>
      <c r="AD781" s="60" t="str">
        <f>IF(ISERROR(MATCH(#REF!,#REF!,0)),"0", "1")</f>
        <v>0</v>
      </c>
      <c r="AE781" s="60" t="str">
        <f>IF(ISERROR(MATCH([3]!Quota_Std_2022_23[[#This Row], [Gender]],$AN$2:$AN$4,0)),"0", "1")</f>
        <v>0</v>
      </c>
      <c r="AF781" s="60" t="str">
        <f>IF(ISERROR(MATCH([3]!Quota_Std_2022_23[[#This Row], [Quota Type]],[3]Sheet1!$AO$2:$AO$12,0)),"0", "1")</f>
        <v>0</v>
      </c>
      <c r="AG781" s="60" t="str">
        <f>IF(ISERROR(MATCH(#REF!,$BA$2:$BA$8,0)),"0", "1")</f>
        <v>0</v>
      </c>
      <c r="AH781" s="60" t="str">
        <f>IF(ISERROR(MATCH(Passout2023[[#This Row], [Nationality Pakistani/ Foreign]],$D$3:$D$4,0)),"0", "1")</f>
        <v>0</v>
      </c>
    </row>
    <row r="782">
      <c r="A782" s="40"/>
      <c r="B782" s="40"/>
      <c r="C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T782" t="s">
        <v>2220</v>
      </c>
      <c r="Y782" s="60" t="str">
        <f>IF(ISERROR(MATCH(Passout2023[[#This Row], [Degree Duration (year)]],$M$3:$M$10,0)),"0", "1")</f>
        <v>0</v>
      </c>
      <c r="Z782" s="60" t="str">
        <f>IF(ISERROR(MATCH(Passout2023[[#This Row], [Admission Type]],$F$3:$F$6,0)),"0", "1")</f>
        <v>0</v>
      </c>
      <c r="AA782" s="60" t="str">
        <f>IF(ISERROR(MATCH(Passout2023[[#This Row], [Batch Start Year]],$L$3:$L$25,0)),"0", "1")</f>
        <v>0</v>
      </c>
      <c r="AB782" s="60" t="str">
        <f>IF(ISERROR(MATCH(Passout2023[[#This Row], [Batch Start Semester]],$K$3:$K$6,0)),"0", "1")</f>
        <v>0</v>
      </c>
      <c r="AC782" s="60" t="str">
        <f>IF(ISERROR(MATCH([3]!Quota_Std_2022_23[[#This Row], [SESSION_TYPE]],$AX$2:$AX$5,0)),"0", "1")</f>
        <v>0</v>
      </c>
      <c r="AD782" s="60" t="str">
        <f>IF(ISERROR(MATCH(#REF!,#REF!,0)),"0", "1")</f>
        <v>0</v>
      </c>
      <c r="AE782" s="60" t="str">
        <f>IF(ISERROR(MATCH([3]!Quota_Std_2022_23[[#This Row], [Gender]],$AN$2:$AN$4,0)),"0", "1")</f>
        <v>0</v>
      </c>
      <c r="AF782" s="60" t="str">
        <f>IF(ISERROR(MATCH([3]!Quota_Std_2022_23[[#This Row], [Quota Type]],[3]Sheet1!$AO$2:$AO$12,0)),"0", "1")</f>
        <v>0</v>
      </c>
      <c r="AG782" s="60" t="str">
        <f>IF(ISERROR(MATCH(#REF!,$BA$2:$BA$8,0)),"0", "1")</f>
        <v>0</v>
      </c>
      <c r="AH782" s="60" t="str">
        <f>IF(ISERROR(MATCH(Passout2023[[#This Row], [Nationality Pakistani/ Foreign]],$D$3:$D$4,0)),"0", "1")</f>
        <v>0</v>
      </c>
    </row>
    <row r="783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80"/>
      <c r="P783" s="40"/>
      <c r="Q783" s="40"/>
      <c r="T783" t="s">
        <v>2221</v>
      </c>
      <c r="Y783" s="60" t="str">
        <f>IF(ISERROR(MATCH(Passout2023[[#This Row], [Degree Duration (year)]],$M$3:$M$10,0)),"0", "1")</f>
        <v>0</v>
      </c>
      <c r="Z783" s="60" t="str">
        <f>IF(ISERROR(MATCH(Passout2023[[#This Row], [Admission Type]],$F$3:$F$6,0)),"0", "1")</f>
        <v>0</v>
      </c>
      <c r="AA783" s="60" t="str">
        <f>IF(ISERROR(MATCH(Passout2023[[#This Row], [Batch Start Year]],$L$3:$L$25,0)),"0", "1")</f>
        <v>0</v>
      </c>
      <c r="AB783" s="60" t="str">
        <f>IF(ISERROR(MATCH(Passout2023[[#This Row], [Batch Start Semester]],$K$3:$K$6,0)),"0", "1")</f>
        <v>0</v>
      </c>
      <c r="AC783" s="60" t="str">
        <f>IF(ISERROR(MATCH([3]!Quota_Std_2022_23[[#This Row], [SESSION_TYPE]],$AX$2:$AX$5,0)),"0", "1")</f>
        <v>0</v>
      </c>
      <c r="AD783" s="60" t="str">
        <f>IF(ISERROR(MATCH(#REF!,#REF!,0)),"0", "1")</f>
        <v>0</v>
      </c>
      <c r="AE783" s="60" t="str">
        <f>IF(ISERROR(MATCH([3]!Quota_Std_2022_23[[#This Row], [Gender]],$AN$2:$AN$4,0)),"0", "1")</f>
        <v>0</v>
      </c>
      <c r="AF783" s="60" t="str">
        <f>IF(ISERROR(MATCH([3]!Quota_Std_2022_23[[#This Row], [Quota Type]],[3]Sheet1!$AO$2:$AO$12,0)),"0", "1")</f>
        <v>0</v>
      </c>
      <c r="AG783" s="60" t="str">
        <f>IF(ISERROR(MATCH(#REF!,$BA$2:$BA$8,0)),"0", "1")</f>
        <v>0</v>
      </c>
      <c r="AH783" s="60" t="str">
        <f>IF(ISERROR(MATCH(Passout2023[[#This Row], [Nationality Pakistani/ Foreign]],$D$3:$D$4,0)),"0", "1")</f>
        <v>0</v>
      </c>
    </row>
    <row r="784">
      <c r="A784" s="40"/>
      <c r="B784" s="40"/>
      <c r="C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80"/>
      <c r="P784" s="40"/>
      <c r="Q784" s="40"/>
      <c r="T784" t="s">
        <v>2222</v>
      </c>
      <c r="Y784" s="60" t="str">
        <f>IF(ISERROR(MATCH(Passout2023[[#This Row], [Degree Duration (year)]],$M$3:$M$10,0)),"0", "1")</f>
        <v>0</v>
      </c>
      <c r="Z784" s="60" t="str">
        <f>IF(ISERROR(MATCH(Passout2023[[#This Row], [Admission Type]],$F$3:$F$6,0)),"0", "1")</f>
        <v>0</v>
      </c>
      <c r="AA784" s="60" t="str">
        <f>IF(ISERROR(MATCH(Passout2023[[#This Row], [Batch Start Year]],$L$3:$L$25,0)),"0", "1")</f>
        <v>0</v>
      </c>
      <c r="AB784" s="60" t="str">
        <f>IF(ISERROR(MATCH(Passout2023[[#This Row], [Batch Start Semester]],$K$3:$K$6,0)),"0", "1")</f>
        <v>0</v>
      </c>
      <c r="AC784" s="60" t="str">
        <f>IF(ISERROR(MATCH([3]!Quota_Std_2022_23[[#This Row], [SESSION_TYPE]],$AX$2:$AX$5,0)),"0", "1")</f>
        <v>0</v>
      </c>
      <c r="AD784" s="60" t="str">
        <f>IF(ISERROR(MATCH(#REF!,#REF!,0)),"0", "1")</f>
        <v>0</v>
      </c>
      <c r="AE784" s="60" t="str">
        <f>IF(ISERROR(MATCH([3]!Quota_Std_2022_23[[#This Row], [Gender]],$AN$2:$AN$4,0)),"0", "1")</f>
        <v>0</v>
      </c>
      <c r="AF784" s="60" t="str">
        <f>IF(ISERROR(MATCH([3]!Quota_Std_2022_23[[#This Row], [Quota Type]],[3]Sheet1!$AO$2:$AO$12,0)),"0", "1")</f>
        <v>0</v>
      </c>
      <c r="AG784" s="60" t="str">
        <f>IF(ISERROR(MATCH(#REF!,$BA$2:$BA$8,0)),"0", "1")</f>
        <v>0</v>
      </c>
      <c r="AH784" s="60" t="str">
        <f>IF(ISERROR(MATCH(Passout2023[[#This Row], [Nationality Pakistani/ Foreign]],$D$3:$D$4,0)),"0", "1")</f>
        <v>0</v>
      </c>
    </row>
    <row r="785">
      <c r="A785" s="40"/>
      <c r="B785" s="40"/>
      <c r="C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T785" t="s">
        <v>2223</v>
      </c>
      <c r="Y785" s="60" t="str">
        <f>IF(ISERROR(MATCH(Passout2023[[#This Row], [Degree Duration (year)]],$M$3:$M$10,0)),"0", "1")</f>
        <v>0</v>
      </c>
      <c r="Z785" s="60" t="str">
        <f>IF(ISERROR(MATCH(Passout2023[[#This Row], [Admission Type]],$F$3:$F$6,0)),"0", "1")</f>
        <v>0</v>
      </c>
      <c r="AA785" s="60" t="str">
        <f>IF(ISERROR(MATCH(Passout2023[[#This Row], [Batch Start Year]],$L$3:$L$25,0)),"0", "1")</f>
        <v>0</v>
      </c>
      <c r="AB785" s="60" t="str">
        <f>IF(ISERROR(MATCH(Passout2023[[#This Row], [Batch Start Semester]],$K$3:$K$6,0)),"0", "1")</f>
        <v>0</v>
      </c>
      <c r="AC785" s="60" t="str">
        <f>IF(ISERROR(MATCH([3]!Quota_Std_2022_23[[#This Row], [SESSION_TYPE]],$AX$2:$AX$5,0)),"0", "1")</f>
        <v>0</v>
      </c>
      <c r="AD785" s="60" t="str">
        <f>IF(ISERROR(MATCH(#REF!,#REF!,0)),"0", "1")</f>
        <v>0</v>
      </c>
      <c r="AE785" s="60" t="str">
        <f>IF(ISERROR(MATCH([3]!Quota_Std_2022_23[[#This Row], [Gender]],$AN$2:$AN$4,0)),"0", "1")</f>
        <v>0</v>
      </c>
      <c r="AF785" s="60" t="str">
        <f>IF(ISERROR(MATCH([3]!Quota_Std_2022_23[[#This Row], [Quota Type]],[3]Sheet1!$AO$2:$AO$12,0)),"0", "1")</f>
        <v>0</v>
      </c>
      <c r="AG785" s="60" t="str">
        <f>IF(ISERROR(MATCH(#REF!,$BA$2:$BA$8,0)),"0", "1")</f>
        <v>0</v>
      </c>
      <c r="AH785" s="60" t="str">
        <f>IF(ISERROR(MATCH(Passout2023[[#This Row], [Nationality Pakistani/ Foreign]],$D$3:$D$4,0)),"0", "1")</f>
        <v>0</v>
      </c>
    </row>
    <row r="786">
      <c r="A786" s="40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T786" t="s">
        <v>2224</v>
      </c>
      <c r="Y786" s="60" t="str">
        <f>IF(ISERROR(MATCH(Passout2023[[#This Row], [Degree Duration (year)]],$M$3:$M$10,0)),"0", "1")</f>
        <v>0</v>
      </c>
      <c r="Z786" s="60" t="str">
        <f>IF(ISERROR(MATCH(Passout2023[[#This Row], [Admission Type]],$F$3:$F$6,0)),"0", "1")</f>
        <v>0</v>
      </c>
      <c r="AA786" s="60" t="str">
        <f>IF(ISERROR(MATCH(Passout2023[[#This Row], [Batch Start Year]],$L$3:$L$25,0)),"0", "1")</f>
        <v>0</v>
      </c>
      <c r="AB786" s="60" t="str">
        <f>IF(ISERROR(MATCH(Passout2023[[#This Row], [Batch Start Semester]],$K$3:$K$6,0)),"0", "1")</f>
        <v>0</v>
      </c>
      <c r="AC786" s="60" t="str">
        <f>IF(ISERROR(MATCH([3]!Quota_Std_2022_23[[#This Row], [SESSION_TYPE]],$AX$2:$AX$5,0)),"0", "1")</f>
        <v>0</v>
      </c>
      <c r="AD786" s="60" t="str">
        <f>IF(ISERROR(MATCH(#REF!,#REF!,0)),"0", "1")</f>
        <v>0</v>
      </c>
      <c r="AE786" s="60" t="str">
        <f>IF(ISERROR(MATCH([3]!Quota_Std_2022_23[[#This Row], [Gender]],$AN$2:$AN$4,0)),"0", "1")</f>
        <v>0</v>
      </c>
      <c r="AF786" s="60" t="str">
        <f>IF(ISERROR(MATCH([3]!Quota_Std_2022_23[[#This Row], [Quota Type]],[3]Sheet1!$AO$2:$AO$12,0)),"0", "1")</f>
        <v>0</v>
      </c>
      <c r="AG786" s="60" t="str">
        <f>IF(ISERROR(MATCH(#REF!,$BA$2:$BA$8,0)),"0", "1")</f>
        <v>0</v>
      </c>
      <c r="AH786" s="60" t="str">
        <f>IF(ISERROR(MATCH(Passout2023[[#This Row], [Nationality Pakistani/ Foreign]],$D$3:$D$4,0)),"0", "1")</f>
        <v>0</v>
      </c>
    </row>
    <row r="787">
      <c r="A787" s="40"/>
      <c r="B787" s="40"/>
      <c r="C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80"/>
      <c r="P787" s="40"/>
      <c r="Q787" s="40"/>
      <c r="T787" t="s">
        <v>2225</v>
      </c>
      <c r="Y787" s="60" t="str">
        <f>IF(ISERROR(MATCH(Passout2023[[#This Row], [Degree Duration (year)]],$M$3:$M$10,0)),"0", "1")</f>
        <v>0</v>
      </c>
      <c r="Z787" s="60" t="str">
        <f>IF(ISERROR(MATCH(Passout2023[[#This Row], [Admission Type]],$F$3:$F$6,0)),"0", "1")</f>
        <v>0</v>
      </c>
      <c r="AA787" s="60" t="str">
        <f>IF(ISERROR(MATCH(Passout2023[[#This Row], [Batch Start Year]],$L$3:$L$25,0)),"0", "1")</f>
        <v>0</v>
      </c>
      <c r="AB787" s="60" t="str">
        <f>IF(ISERROR(MATCH(Passout2023[[#This Row], [Batch Start Semester]],$K$3:$K$6,0)),"0", "1")</f>
        <v>0</v>
      </c>
      <c r="AC787" s="60" t="str">
        <f>IF(ISERROR(MATCH([3]!Quota_Std_2022_23[[#This Row], [SESSION_TYPE]],$AX$2:$AX$5,0)),"0", "1")</f>
        <v>0</v>
      </c>
      <c r="AD787" s="60" t="str">
        <f>IF(ISERROR(MATCH(#REF!,#REF!,0)),"0", "1")</f>
        <v>0</v>
      </c>
      <c r="AE787" s="60" t="str">
        <f>IF(ISERROR(MATCH([3]!Quota_Std_2022_23[[#This Row], [Gender]],$AN$2:$AN$4,0)),"0", "1")</f>
        <v>0</v>
      </c>
      <c r="AF787" s="60" t="str">
        <f>IF(ISERROR(MATCH([3]!Quota_Std_2022_23[[#This Row], [Quota Type]],[3]Sheet1!$AO$2:$AO$12,0)),"0", "1")</f>
        <v>0</v>
      </c>
      <c r="AG787" s="60" t="str">
        <f>IF(ISERROR(MATCH(#REF!,$BA$2:$BA$8,0)),"0", "1")</f>
        <v>0</v>
      </c>
      <c r="AH787" s="60" t="str">
        <f>IF(ISERROR(MATCH(Passout2023[[#This Row], [Nationality Pakistani/ Foreign]],$D$3:$D$4,0)),"0", "1")</f>
        <v>0</v>
      </c>
    </row>
    <row r="788">
      <c r="A788" s="40"/>
      <c r="B788" s="40"/>
      <c r="C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80"/>
      <c r="P788" s="40"/>
      <c r="Q788" s="40"/>
      <c r="T788" t="s">
        <v>2226</v>
      </c>
      <c r="Y788" s="60" t="str">
        <f>IF(ISERROR(MATCH(Passout2023[[#This Row], [Degree Duration (year)]],$M$3:$M$10,0)),"0", "1")</f>
        <v>0</v>
      </c>
      <c r="Z788" s="60" t="str">
        <f>IF(ISERROR(MATCH(Passout2023[[#This Row], [Admission Type]],$F$3:$F$6,0)),"0", "1")</f>
        <v>0</v>
      </c>
      <c r="AA788" s="60" t="str">
        <f>IF(ISERROR(MATCH(Passout2023[[#This Row], [Batch Start Year]],$L$3:$L$25,0)),"0", "1")</f>
        <v>0</v>
      </c>
      <c r="AB788" s="60" t="str">
        <f>IF(ISERROR(MATCH(Passout2023[[#This Row], [Batch Start Semester]],$K$3:$K$6,0)),"0", "1")</f>
        <v>0</v>
      </c>
      <c r="AC788" s="60" t="str">
        <f>IF(ISERROR(MATCH([3]!Quota_Std_2022_23[[#This Row], [SESSION_TYPE]],$AX$2:$AX$5,0)),"0", "1")</f>
        <v>0</v>
      </c>
      <c r="AD788" s="60" t="str">
        <f>IF(ISERROR(MATCH(#REF!,#REF!,0)),"0", "1")</f>
        <v>0</v>
      </c>
      <c r="AE788" s="60" t="str">
        <f>IF(ISERROR(MATCH([3]!Quota_Std_2022_23[[#This Row], [Gender]],$AN$2:$AN$4,0)),"0", "1")</f>
        <v>0</v>
      </c>
      <c r="AF788" s="60" t="str">
        <f>IF(ISERROR(MATCH([3]!Quota_Std_2022_23[[#This Row], [Quota Type]],[3]Sheet1!$AO$2:$AO$12,0)),"0", "1")</f>
        <v>0</v>
      </c>
      <c r="AG788" s="60" t="str">
        <f>IF(ISERROR(MATCH(#REF!,$BA$2:$BA$8,0)),"0", "1")</f>
        <v>0</v>
      </c>
      <c r="AH788" s="60" t="str">
        <f>IF(ISERROR(MATCH(Passout2023[[#This Row], [Nationality Pakistani/ Foreign]],$D$3:$D$4,0)),"0", "1")</f>
        <v>0</v>
      </c>
    </row>
    <row r="789">
      <c r="A789" s="40"/>
      <c r="B789" s="40"/>
      <c r="C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T789" t="s">
        <v>2227</v>
      </c>
      <c r="Y789" s="60" t="str">
        <f>IF(ISERROR(MATCH(Passout2023[[#This Row], [Degree Duration (year)]],$M$3:$M$10,0)),"0", "1")</f>
        <v>0</v>
      </c>
      <c r="Z789" s="60" t="str">
        <f>IF(ISERROR(MATCH(Passout2023[[#This Row], [Admission Type]],$F$3:$F$6,0)),"0", "1")</f>
        <v>0</v>
      </c>
      <c r="AA789" s="60" t="str">
        <f>IF(ISERROR(MATCH(Passout2023[[#This Row], [Batch Start Year]],$L$3:$L$25,0)),"0", "1")</f>
        <v>0</v>
      </c>
      <c r="AB789" s="60" t="str">
        <f>IF(ISERROR(MATCH(Passout2023[[#This Row], [Batch Start Semester]],$K$3:$K$6,0)),"0", "1")</f>
        <v>0</v>
      </c>
      <c r="AC789" s="60" t="str">
        <f>IF(ISERROR(MATCH([3]!Quota_Std_2022_23[[#This Row], [SESSION_TYPE]],$AX$2:$AX$5,0)),"0", "1")</f>
        <v>0</v>
      </c>
      <c r="AD789" s="60" t="str">
        <f>IF(ISERROR(MATCH(#REF!,#REF!,0)),"0", "1")</f>
        <v>0</v>
      </c>
      <c r="AE789" s="60" t="str">
        <f>IF(ISERROR(MATCH([3]!Quota_Std_2022_23[[#This Row], [Gender]],$AN$2:$AN$4,0)),"0", "1")</f>
        <v>0</v>
      </c>
      <c r="AF789" s="60" t="str">
        <f>IF(ISERROR(MATCH([3]!Quota_Std_2022_23[[#This Row], [Quota Type]],[3]Sheet1!$AO$2:$AO$12,0)),"0", "1")</f>
        <v>0</v>
      </c>
      <c r="AG789" s="60" t="str">
        <f>IF(ISERROR(MATCH(#REF!,$BA$2:$BA$8,0)),"0", "1")</f>
        <v>0</v>
      </c>
      <c r="AH789" s="60" t="str">
        <f>IF(ISERROR(MATCH(Passout2023[[#This Row], [Nationality Pakistani/ Foreign]],$D$3:$D$4,0)),"0", "1")</f>
        <v>0</v>
      </c>
    </row>
    <row r="790">
      <c r="A790" s="40"/>
      <c r="B790" s="40"/>
      <c r="C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80"/>
      <c r="P790" s="40"/>
      <c r="Q790" s="40"/>
      <c r="T790" t="s">
        <v>2228</v>
      </c>
      <c r="Y790" s="60" t="str">
        <f>IF(ISERROR(MATCH(Passout2023[[#This Row], [Degree Duration (year)]],$M$3:$M$10,0)),"0", "1")</f>
        <v>0</v>
      </c>
      <c r="Z790" s="60" t="str">
        <f>IF(ISERROR(MATCH(Passout2023[[#This Row], [Admission Type]],$F$3:$F$6,0)),"0", "1")</f>
        <v>0</v>
      </c>
      <c r="AA790" s="60" t="str">
        <f>IF(ISERROR(MATCH(Passout2023[[#This Row], [Batch Start Year]],$L$3:$L$25,0)),"0", "1")</f>
        <v>0</v>
      </c>
      <c r="AB790" s="60" t="str">
        <f>IF(ISERROR(MATCH(Passout2023[[#This Row], [Batch Start Semester]],$K$3:$K$6,0)),"0", "1")</f>
        <v>0</v>
      </c>
      <c r="AC790" s="60" t="str">
        <f>IF(ISERROR(MATCH([3]!Quota_Std_2022_23[[#This Row], [SESSION_TYPE]],$AX$2:$AX$5,0)),"0", "1")</f>
        <v>0</v>
      </c>
      <c r="AD790" s="60" t="str">
        <f>IF(ISERROR(MATCH(#REF!,#REF!,0)),"0", "1")</f>
        <v>0</v>
      </c>
      <c r="AE790" s="60" t="str">
        <f>IF(ISERROR(MATCH([3]!Quota_Std_2022_23[[#This Row], [Gender]],$AN$2:$AN$4,0)),"0", "1")</f>
        <v>0</v>
      </c>
      <c r="AF790" s="60" t="str">
        <f>IF(ISERROR(MATCH([3]!Quota_Std_2022_23[[#This Row], [Quota Type]],[3]Sheet1!$AO$2:$AO$12,0)),"0", "1")</f>
        <v>0</v>
      </c>
      <c r="AG790" s="60" t="str">
        <f>IF(ISERROR(MATCH(#REF!,$BA$2:$BA$8,0)),"0", "1")</f>
        <v>0</v>
      </c>
      <c r="AH790" s="60" t="str">
        <f>IF(ISERROR(MATCH(Passout2023[[#This Row], [Nationality Pakistani/ Foreign]],$D$3:$D$4,0)),"0", "1")</f>
        <v>0</v>
      </c>
    </row>
    <row r="791">
      <c r="A791" s="40"/>
      <c r="B791" s="40"/>
      <c r="C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T791" t="s">
        <v>2229</v>
      </c>
      <c r="Y791" s="60" t="str">
        <f>IF(ISERROR(MATCH(Passout2023[[#This Row], [Degree Duration (year)]],$M$3:$M$10,0)),"0", "1")</f>
        <v>0</v>
      </c>
      <c r="Z791" s="60" t="str">
        <f>IF(ISERROR(MATCH(Passout2023[[#This Row], [Admission Type]],$F$3:$F$6,0)),"0", "1")</f>
        <v>0</v>
      </c>
      <c r="AA791" s="60" t="str">
        <f>IF(ISERROR(MATCH(Passout2023[[#This Row], [Batch Start Year]],$L$3:$L$25,0)),"0", "1")</f>
        <v>0</v>
      </c>
      <c r="AB791" s="60" t="str">
        <f>IF(ISERROR(MATCH(Passout2023[[#This Row], [Batch Start Semester]],$K$3:$K$6,0)),"0", "1")</f>
        <v>0</v>
      </c>
      <c r="AC791" s="60" t="str">
        <f>IF(ISERROR(MATCH([3]!Quota_Std_2022_23[[#This Row], [SESSION_TYPE]],$AX$2:$AX$5,0)),"0", "1")</f>
        <v>0</v>
      </c>
      <c r="AD791" s="60" t="str">
        <f>IF(ISERROR(MATCH(#REF!,#REF!,0)),"0", "1")</f>
        <v>0</v>
      </c>
      <c r="AE791" s="60" t="str">
        <f>IF(ISERROR(MATCH([3]!Quota_Std_2022_23[[#This Row], [Gender]],$AN$2:$AN$4,0)),"0", "1")</f>
        <v>0</v>
      </c>
      <c r="AF791" s="60" t="str">
        <f>IF(ISERROR(MATCH([3]!Quota_Std_2022_23[[#This Row], [Quota Type]],[3]Sheet1!$AO$2:$AO$12,0)),"0", "1")</f>
        <v>0</v>
      </c>
      <c r="AG791" s="60" t="str">
        <f>IF(ISERROR(MATCH(#REF!,$BA$2:$BA$8,0)),"0", "1")</f>
        <v>0</v>
      </c>
      <c r="AH791" s="60" t="str">
        <f>IF(ISERROR(MATCH(Passout2023[[#This Row], [Nationality Pakistani/ Foreign]],$D$3:$D$4,0)),"0", "1")</f>
        <v>0</v>
      </c>
    </row>
    <row r="792">
      <c r="A792" s="40"/>
      <c r="B792" s="40"/>
      <c r="C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80"/>
      <c r="P792" s="40"/>
      <c r="Q792" s="40"/>
      <c r="T792" t="s">
        <v>2230</v>
      </c>
      <c r="Y792" s="60" t="str">
        <f>IF(ISERROR(MATCH(Passout2023[[#This Row], [Degree Duration (year)]],$M$3:$M$10,0)),"0", "1")</f>
        <v>0</v>
      </c>
      <c r="Z792" s="60" t="str">
        <f>IF(ISERROR(MATCH(Passout2023[[#This Row], [Admission Type]],$F$3:$F$6,0)),"0", "1")</f>
        <v>0</v>
      </c>
      <c r="AA792" s="60" t="str">
        <f>IF(ISERROR(MATCH(Passout2023[[#This Row], [Batch Start Year]],$L$3:$L$25,0)),"0", "1")</f>
        <v>0</v>
      </c>
      <c r="AB792" s="60" t="str">
        <f>IF(ISERROR(MATCH(Passout2023[[#This Row], [Batch Start Semester]],$K$3:$K$6,0)),"0", "1")</f>
        <v>0</v>
      </c>
      <c r="AC792" s="60" t="str">
        <f>IF(ISERROR(MATCH([3]!Quota_Std_2022_23[[#This Row], [SESSION_TYPE]],$AX$2:$AX$5,0)),"0", "1")</f>
        <v>0</v>
      </c>
      <c r="AD792" s="60" t="str">
        <f>IF(ISERROR(MATCH(#REF!,#REF!,0)),"0", "1")</f>
        <v>0</v>
      </c>
      <c r="AE792" s="60" t="str">
        <f>IF(ISERROR(MATCH([3]!Quota_Std_2022_23[[#This Row], [Gender]],$AN$2:$AN$4,0)),"0", "1")</f>
        <v>0</v>
      </c>
      <c r="AF792" s="60" t="str">
        <f>IF(ISERROR(MATCH([3]!Quota_Std_2022_23[[#This Row], [Quota Type]],[3]Sheet1!$AO$2:$AO$12,0)),"0", "1")</f>
        <v>0</v>
      </c>
      <c r="AG792" s="60" t="str">
        <f>IF(ISERROR(MATCH(#REF!,$BA$2:$BA$8,0)),"0", "1")</f>
        <v>0</v>
      </c>
      <c r="AH792" s="60" t="str">
        <f>IF(ISERROR(MATCH(Passout2023[[#This Row], [Nationality Pakistani/ Foreign]],$D$3:$D$4,0)),"0", "1")</f>
        <v>0</v>
      </c>
    </row>
    <row r="793">
      <c r="A793" s="40"/>
      <c r="B793" s="40"/>
      <c r="C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80"/>
      <c r="P793" s="40"/>
      <c r="Q793" s="40"/>
      <c r="T793" t="s">
        <v>2231</v>
      </c>
      <c r="Y793" s="60" t="str">
        <f>IF(ISERROR(MATCH(Passout2023[[#This Row], [Degree Duration (year)]],$M$3:$M$10,0)),"0", "1")</f>
        <v>0</v>
      </c>
      <c r="Z793" s="60" t="str">
        <f>IF(ISERROR(MATCH(Passout2023[[#This Row], [Admission Type]],$F$3:$F$6,0)),"0", "1")</f>
        <v>0</v>
      </c>
      <c r="AA793" s="60" t="str">
        <f>IF(ISERROR(MATCH(Passout2023[[#This Row], [Batch Start Year]],$L$3:$L$25,0)),"0", "1")</f>
        <v>0</v>
      </c>
      <c r="AB793" s="60" t="str">
        <f>IF(ISERROR(MATCH(Passout2023[[#This Row], [Batch Start Semester]],$K$3:$K$6,0)),"0", "1")</f>
        <v>0</v>
      </c>
      <c r="AC793" s="60" t="str">
        <f>IF(ISERROR(MATCH([3]!Quota_Std_2022_23[[#This Row], [SESSION_TYPE]],$AX$2:$AX$5,0)),"0", "1")</f>
        <v>0</v>
      </c>
      <c r="AD793" s="60" t="str">
        <f>IF(ISERROR(MATCH(#REF!,#REF!,0)),"0", "1")</f>
        <v>0</v>
      </c>
      <c r="AE793" s="60" t="str">
        <f>IF(ISERROR(MATCH([3]!Quota_Std_2022_23[[#This Row], [Gender]],$AN$2:$AN$4,0)),"0", "1")</f>
        <v>0</v>
      </c>
      <c r="AF793" s="60" t="str">
        <f>IF(ISERROR(MATCH([3]!Quota_Std_2022_23[[#This Row], [Quota Type]],[3]Sheet1!$AO$2:$AO$12,0)),"0", "1")</f>
        <v>0</v>
      </c>
      <c r="AG793" s="60" t="str">
        <f>IF(ISERROR(MATCH(#REF!,$BA$2:$BA$8,0)),"0", "1")</f>
        <v>0</v>
      </c>
      <c r="AH793" s="60" t="str">
        <f>IF(ISERROR(MATCH(Passout2023[[#This Row], [Nationality Pakistani/ Foreign]],$D$3:$D$4,0)),"0", "1")</f>
        <v>0</v>
      </c>
    </row>
    <row r="794">
      <c r="A794" s="40"/>
      <c r="B794" s="40"/>
      <c r="C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80"/>
      <c r="P794" s="40"/>
      <c r="Q794" s="40"/>
      <c r="T794" t="s">
        <v>2232</v>
      </c>
      <c r="Y794" s="60" t="str">
        <f>IF(ISERROR(MATCH(Passout2023[[#This Row], [Degree Duration (year)]],$M$3:$M$10,0)),"0", "1")</f>
        <v>0</v>
      </c>
      <c r="Z794" s="60" t="str">
        <f>IF(ISERROR(MATCH(Passout2023[[#This Row], [Admission Type]],$F$3:$F$6,0)),"0", "1")</f>
        <v>0</v>
      </c>
      <c r="AA794" s="60" t="str">
        <f>IF(ISERROR(MATCH(Passout2023[[#This Row], [Batch Start Year]],$L$3:$L$25,0)),"0", "1")</f>
        <v>0</v>
      </c>
      <c r="AB794" s="60" t="str">
        <f>IF(ISERROR(MATCH(Passout2023[[#This Row], [Batch Start Semester]],$K$3:$K$6,0)),"0", "1")</f>
        <v>0</v>
      </c>
      <c r="AC794" s="60" t="str">
        <f>IF(ISERROR(MATCH([3]!Quota_Std_2022_23[[#This Row], [SESSION_TYPE]],$AX$2:$AX$5,0)),"0", "1")</f>
        <v>0</v>
      </c>
      <c r="AD794" s="60" t="str">
        <f>IF(ISERROR(MATCH(#REF!,#REF!,0)),"0", "1")</f>
        <v>0</v>
      </c>
      <c r="AE794" s="60" t="str">
        <f>IF(ISERROR(MATCH([3]!Quota_Std_2022_23[[#This Row], [Gender]],$AN$2:$AN$4,0)),"0", "1")</f>
        <v>0</v>
      </c>
      <c r="AF794" s="60" t="str">
        <f>IF(ISERROR(MATCH([3]!Quota_Std_2022_23[[#This Row], [Quota Type]],[3]Sheet1!$AO$2:$AO$12,0)),"0", "1")</f>
        <v>0</v>
      </c>
      <c r="AG794" s="60" t="str">
        <f>IF(ISERROR(MATCH(#REF!,$BA$2:$BA$8,0)),"0", "1")</f>
        <v>0</v>
      </c>
      <c r="AH794" s="60" t="str">
        <f>IF(ISERROR(MATCH(Passout2023[[#This Row], [Nationality Pakistani/ Foreign]],$D$3:$D$4,0)),"0", "1")</f>
        <v>0</v>
      </c>
    </row>
    <row r="795">
      <c r="A795" s="40"/>
      <c r="B795" s="40"/>
      <c r="C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80"/>
      <c r="P795" s="40"/>
      <c r="Q795" s="40"/>
      <c r="T795" t="s">
        <v>2233</v>
      </c>
      <c r="Y795" s="60" t="str">
        <f>IF(ISERROR(MATCH(Passout2023[[#This Row], [Degree Duration (year)]],$M$3:$M$10,0)),"0", "1")</f>
        <v>0</v>
      </c>
      <c r="Z795" s="60" t="str">
        <f>IF(ISERROR(MATCH(Passout2023[[#This Row], [Admission Type]],$F$3:$F$6,0)),"0", "1")</f>
        <v>0</v>
      </c>
      <c r="AA795" s="60" t="str">
        <f>IF(ISERROR(MATCH(Passout2023[[#This Row], [Batch Start Year]],$L$3:$L$25,0)),"0", "1")</f>
        <v>0</v>
      </c>
      <c r="AB795" s="60" t="str">
        <f>IF(ISERROR(MATCH(Passout2023[[#This Row], [Batch Start Semester]],$K$3:$K$6,0)),"0", "1")</f>
        <v>0</v>
      </c>
      <c r="AC795" s="60" t="str">
        <f>IF(ISERROR(MATCH([3]!Quota_Std_2022_23[[#This Row], [SESSION_TYPE]],$AX$2:$AX$5,0)),"0", "1")</f>
        <v>0</v>
      </c>
      <c r="AD795" s="60" t="str">
        <f>IF(ISERROR(MATCH(#REF!,#REF!,0)),"0", "1")</f>
        <v>0</v>
      </c>
      <c r="AE795" s="60" t="str">
        <f>IF(ISERROR(MATCH([3]!Quota_Std_2022_23[[#This Row], [Gender]],$AN$2:$AN$4,0)),"0", "1")</f>
        <v>0</v>
      </c>
      <c r="AF795" s="60" t="str">
        <f>IF(ISERROR(MATCH([3]!Quota_Std_2022_23[[#This Row], [Quota Type]],[3]Sheet1!$AO$2:$AO$12,0)),"0", "1")</f>
        <v>0</v>
      </c>
      <c r="AG795" s="60" t="str">
        <f>IF(ISERROR(MATCH(#REF!,$BA$2:$BA$8,0)),"0", "1")</f>
        <v>0</v>
      </c>
      <c r="AH795" s="60" t="str">
        <f>IF(ISERROR(MATCH(Passout2023[[#This Row], [Nationality Pakistani/ Foreign]],$D$3:$D$4,0)),"0", "1")</f>
        <v>0</v>
      </c>
    </row>
    <row r="796">
      <c r="A796" s="40"/>
      <c r="B796" s="40"/>
      <c r="C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80"/>
      <c r="P796" s="40"/>
      <c r="Q796" s="40"/>
      <c r="T796" t="s">
        <v>2234</v>
      </c>
      <c r="Y796" s="60" t="str">
        <f>IF(ISERROR(MATCH(Passout2023[[#This Row], [Degree Duration (year)]],$M$3:$M$10,0)),"0", "1")</f>
        <v>0</v>
      </c>
      <c r="Z796" s="60" t="str">
        <f>IF(ISERROR(MATCH(Passout2023[[#This Row], [Admission Type]],$F$3:$F$6,0)),"0", "1")</f>
        <v>0</v>
      </c>
      <c r="AA796" s="60" t="str">
        <f>IF(ISERROR(MATCH(Passout2023[[#This Row], [Batch Start Year]],$L$3:$L$25,0)),"0", "1")</f>
        <v>0</v>
      </c>
      <c r="AB796" s="60" t="str">
        <f>IF(ISERROR(MATCH(Passout2023[[#This Row], [Batch Start Semester]],$K$3:$K$6,0)),"0", "1")</f>
        <v>0</v>
      </c>
      <c r="AC796" s="60" t="str">
        <f>IF(ISERROR(MATCH([3]!Quota_Std_2022_23[[#This Row], [SESSION_TYPE]],$AX$2:$AX$5,0)),"0", "1")</f>
        <v>0</v>
      </c>
      <c r="AD796" s="60" t="str">
        <f>IF(ISERROR(MATCH(#REF!,#REF!,0)),"0", "1")</f>
        <v>0</v>
      </c>
      <c r="AE796" s="60" t="str">
        <f>IF(ISERROR(MATCH([3]!Quota_Std_2022_23[[#This Row], [Gender]],$AN$2:$AN$4,0)),"0", "1")</f>
        <v>0</v>
      </c>
      <c r="AF796" s="60" t="str">
        <f>IF(ISERROR(MATCH([3]!Quota_Std_2022_23[[#This Row], [Quota Type]],[3]Sheet1!$AO$2:$AO$12,0)),"0", "1")</f>
        <v>0</v>
      </c>
      <c r="AG796" s="60" t="str">
        <f>IF(ISERROR(MATCH(#REF!,$BA$2:$BA$8,0)),"0", "1")</f>
        <v>0</v>
      </c>
      <c r="AH796" s="60" t="str">
        <f>IF(ISERROR(MATCH(Passout2023[[#This Row], [Nationality Pakistani/ Foreign]],$D$3:$D$4,0)),"0", "1")</f>
        <v>0</v>
      </c>
    </row>
    <row r="797">
      <c r="A797" s="40"/>
      <c r="B797" s="40"/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T797" t="s">
        <v>2235</v>
      </c>
      <c r="Y797" s="60" t="str">
        <f>IF(ISERROR(MATCH(Passout2023[[#This Row], [Degree Duration (year)]],$M$3:$M$10,0)),"0", "1")</f>
        <v>0</v>
      </c>
      <c r="Z797" s="60" t="str">
        <f>IF(ISERROR(MATCH(Passout2023[[#This Row], [Admission Type]],$F$3:$F$6,0)),"0", "1")</f>
        <v>0</v>
      </c>
      <c r="AA797" s="60" t="str">
        <f>IF(ISERROR(MATCH(Passout2023[[#This Row], [Batch Start Year]],$L$3:$L$25,0)),"0", "1")</f>
        <v>0</v>
      </c>
      <c r="AB797" s="60" t="str">
        <f>IF(ISERROR(MATCH(Passout2023[[#This Row], [Batch Start Semester]],$K$3:$K$6,0)),"0", "1")</f>
        <v>0</v>
      </c>
      <c r="AC797" s="60" t="str">
        <f>IF(ISERROR(MATCH([3]!Quota_Std_2022_23[[#This Row], [SESSION_TYPE]],$AX$2:$AX$5,0)),"0", "1")</f>
        <v>0</v>
      </c>
      <c r="AD797" s="60" t="str">
        <f>IF(ISERROR(MATCH(#REF!,#REF!,0)),"0", "1")</f>
        <v>0</v>
      </c>
      <c r="AE797" s="60" t="str">
        <f>IF(ISERROR(MATCH([3]!Quota_Std_2022_23[[#This Row], [Gender]],$AN$2:$AN$4,0)),"0", "1")</f>
        <v>0</v>
      </c>
      <c r="AF797" s="60" t="str">
        <f>IF(ISERROR(MATCH([3]!Quota_Std_2022_23[[#This Row], [Quota Type]],[3]Sheet1!$AO$2:$AO$12,0)),"0", "1")</f>
        <v>0</v>
      </c>
      <c r="AG797" s="60" t="str">
        <f>IF(ISERROR(MATCH(#REF!,$BA$2:$BA$8,0)),"0", "1")</f>
        <v>0</v>
      </c>
      <c r="AH797" s="60" t="str">
        <f>IF(ISERROR(MATCH(Passout2023[[#This Row], [Nationality Pakistani/ Foreign]],$D$3:$D$4,0)),"0", "1")</f>
        <v>0</v>
      </c>
    </row>
    <row r="798">
      <c r="A798" s="40"/>
      <c r="B798" s="40"/>
      <c r="C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80"/>
      <c r="P798" s="40"/>
      <c r="Q798" s="40"/>
      <c r="T798" t="s">
        <v>2236</v>
      </c>
      <c r="Y798" s="60" t="str">
        <f>IF(ISERROR(MATCH(Passout2023[[#This Row], [Degree Duration (year)]],$M$3:$M$10,0)),"0", "1")</f>
        <v>0</v>
      </c>
      <c r="Z798" s="60" t="str">
        <f>IF(ISERROR(MATCH(Passout2023[[#This Row], [Admission Type]],$F$3:$F$6,0)),"0", "1")</f>
        <v>0</v>
      </c>
      <c r="AA798" s="60" t="str">
        <f>IF(ISERROR(MATCH(Passout2023[[#This Row], [Batch Start Year]],$L$3:$L$25,0)),"0", "1")</f>
        <v>0</v>
      </c>
      <c r="AB798" s="60" t="str">
        <f>IF(ISERROR(MATCH(Passout2023[[#This Row], [Batch Start Semester]],$K$3:$K$6,0)),"0", "1")</f>
        <v>0</v>
      </c>
      <c r="AC798" s="60" t="str">
        <f>IF(ISERROR(MATCH([3]!Quota_Std_2022_23[[#This Row], [SESSION_TYPE]],$AX$2:$AX$5,0)),"0", "1")</f>
        <v>0</v>
      </c>
      <c r="AD798" s="60" t="str">
        <f>IF(ISERROR(MATCH(#REF!,#REF!,0)),"0", "1")</f>
        <v>0</v>
      </c>
      <c r="AE798" s="60" t="str">
        <f>IF(ISERROR(MATCH([3]!Quota_Std_2022_23[[#This Row], [Gender]],$AN$2:$AN$4,0)),"0", "1")</f>
        <v>0</v>
      </c>
      <c r="AF798" s="60" t="str">
        <f>IF(ISERROR(MATCH([3]!Quota_Std_2022_23[[#This Row], [Quota Type]],[3]Sheet1!$AO$2:$AO$12,0)),"0", "1")</f>
        <v>0</v>
      </c>
      <c r="AG798" s="60" t="str">
        <f>IF(ISERROR(MATCH(#REF!,$BA$2:$BA$8,0)),"0", "1")</f>
        <v>0</v>
      </c>
      <c r="AH798" s="60" t="str">
        <f>IF(ISERROR(MATCH(Passout2023[[#This Row], [Nationality Pakistani/ Foreign]],$D$3:$D$4,0)),"0", "1")</f>
        <v>0</v>
      </c>
    </row>
    <row r="799">
      <c r="A799" s="40"/>
      <c r="B799" s="40"/>
      <c r="C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T799" t="s">
        <v>2237</v>
      </c>
      <c r="Y799" s="60" t="str">
        <f>IF(ISERROR(MATCH(Passout2023[[#This Row], [Degree Duration (year)]],$M$3:$M$10,0)),"0", "1")</f>
        <v>0</v>
      </c>
      <c r="Z799" s="60" t="str">
        <f>IF(ISERROR(MATCH(Passout2023[[#This Row], [Admission Type]],$F$3:$F$6,0)),"0", "1")</f>
        <v>0</v>
      </c>
      <c r="AA799" s="60" t="str">
        <f>IF(ISERROR(MATCH(Passout2023[[#This Row], [Batch Start Year]],$L$3:$L$25,0)),"0", "1")</f>
        <v>0</v>
      </c>
      <c r="AB799" s="60" t="str">
        <f>IF(ISERROR(MATCH(Passout2023[[#This Row], [Batch Start Semester]],$K$3:$K$6,0)),"0", "1")</f>
        <v>0</v>
      </c>
      <c r="AC799" s="60" t="str">
        <f>IF(ISERROR(MATCH([3]!Quota_Std_2022_23[[#This Row], [SESSION_TYPE]],$AX$2:$AX$5,0)),"0", "1")</f>
        <v>0</v>
      </c>
      <c r="AD799" s="60" t="str">
        <f>IF(ISERROR(MATCH(#REF!,#REF!,0)),"0", "1")</f>
        <v>0</v>
      </c>
      <c r="AE799" s="60" t="str">
        <f>IF(ISERROR(MATCH([3]!Quota_Std_2022_23[[#This Row], [Gender]],$AN$2:$AN$4,0)),"0", "1")</f>
        <v>0</v>
      </c>
      <c r="AF799" s="60" t="str">
        <f>IF(ISERROR(MATCH([3]!Quota_Std_2022_23[[#This Row], [Quota Type]],[3]Sheet1!$AO$2:$AO$12,0)),"0", "1")</f>
        <v>0</v>
      </c>
      <c r="AG799" s="60" t="str">
        <f>IF(ISERROR(MATCH(#REF!,$BA$2:$BA$8,0)),"0", "1")</f>
        <v>0</v>
      </c>
      <c r="AH799" s="60" t="str">
        <f>IF(ISERROR(MATCH(Passout2023[[#This Row], [Nationality Pakistani/ Foreign]],$D$3:$D$4,0)),"0", "1")</f>
        <v>0</v>
      </c>
    </row>
    <row r="800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T800" t="s">
        <v>2238</v>
      </c>
      <c r="Y800" s="60" t="str">
        <f>IF(ISERROR(MATCH(Passout2023[[#This Row], [Degree Duration (year)]],$M$3:$M$10,0)),"0", "1")</f>
        <v>0</v>
      </c>
      <c r="Z800" s="60" t="str">
        <f>IF(ISERROR(MATCH(Passout2023[[#This Row], [Admission Type]],$F$3:$F$6,0)),"0", "1")</f>
        <v>0</v>
      </c>
      <c r="AA800" s="60" t="str">
        <f>IF(ISERROR(MATCH(Passout2023[[#This Row], [Batch Start Year]],$L$3:$L$25,0)),"0", "1")</f>
        <v>0</v>
      </c>
      <c r="AB800" s="60" t="str">
        <f>IF(ISERROR(MATCH(Passout2023[[#This Row], [Batch Start Semester]],$K$3:$K$6,0)),"0", "1")</f>
        <v>0</v>
      </c>
      <c r="AC800" s="60" t="str">
        <f>IF(ISERROR(MATCH([3]!Quota_Std_2022_23[[#This Row], [SESSION_TYPE]],$AX$2:$AX$5,0)),"0", "1")</f>
        <v>0</v>
      </c>
      <c r="AD800" s="60" t="str">
        <f>IF(ISERROR(MATCH(#REF!,#REF!,0)),"0", "1")</f>
        <v>0</v>
      </c>
      <c r="AE800" s="60" t="str">
        <f>IF(ISERROR(MATCH([3]!Quota_Std_2022_23[[#This Row], [Gender]],$AN$2:$AN$4,0)),"0", "1")</f>
        <v>0</v>
      </c>
      <c r="AF800" s="60" t="str">
        <f>IF(ISERROR(MATCH([3]!Quota_Std_2022_23[[#This Row], [Quota Type]],[3]Sheet1!$AO$2:$AO$12,0)),"0", "1")</f>
        <v>0</v>
      </c>
      <c r="AG800" s="60" t="str">
        <f>IF(ISERROR(MATCH(#REF!,$BA$2:$BA$8,0)),"0", "1")</f>
        <v>0</v>
      </c>
      <c r="AH800" s="60" t="str">
        <f>IF(ISERROR(MATCH(Passout2023[[#This Row], [Nationality Pakistani/ Foreign]],$D$3:$D$4,0)),"0", "1")</f>
        <v>0</v>
      </c>
    </row>
    <row r="801">
      <c r="A801" s="40"/>
      <c r="B801" s="40"/>
      <c r="C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80"/>
      <c r="P801" s="40"/>
      <c r="Q801" s="40"/>
      <c r="T801" t="s">
        <v>2239</v>
      </c>
      <c r="Y801" s="60" t="str">
        <f>IF(ISERROR(MATCH(Passout2023[[#This Row], [Degree Duration (year)]],$M$3:$M$10,0)),"0", "1")</f>
        <v>0</v>
      </c>
      <c r="Z801" s="60" t="str">
        <f>IF(ISERROR(MATCH(Passout2023[[#This Row], [Admission Type]],$F$3:$F$6,0)),"0", "1")</f>
        <v>0</v>
      </c>
      <c r="AA801" s="60" t="str">
        <f>IF(ISERROR(MATCH(Passout2023[[#This Row], [Batch Start Year]],$L$3:$L$25,0)),"0", "1")</f>
        <v>0</v>
      </c>
      <c r="AB801" s="60" t="str">
        <f>IF(ISERROR(MATCH(Passout2023[[#This Row], [Batch Start Semester]],$K$3:$K$6,0)),"0", "1")</f>
        <v>0</v>
      </c>
      <c r="AC801" s="60" t="str">
        <f>IF(ISERROR(MATCH([3]!Quota_Std_2022_23[[#This Row], [SESSION_TYPE]],$AX$2:$AX$5,0)),"0", "1")</f>
        <v>0</v>
      </c>
      <c r="AD801" s="60" t="str">
        <f>IF(ISERROR(MATCH(#REF!,#REF!,0)),"0", "1")</f>
        <v>0</v>
      </c>
      <c r="AE801" s="60" t="str">
        <f>IF(ISERROR(MATCH([3]!Quota_Std_2022_23[[#This Row], [Gender]],$AN$2:$AN$4,0)),"0", "1")</f>
        <v>0</v>
      </c>
      <c r="AF801" s="60" t="str">
        <f>IF(ISERROR(MATCH([3]!Quota_Std_2022_23[[#This Row], [Quota Type]],[3]Sheet1!$AO$2:$AO$12,0)),"0", "1")</f>
        <v>0</v>
      </c>
      <c r="AG801" s="60" t="str">
        <f>IF(ISERROR(MATCH(#REF!,$BA$2:$BA$8,0)),"0", "1")</f>
        <v>0</v>
      </c>
      <c r="AH801" s="60" t="str">
        <f>IF(ISERROR(MATCH(Passout2023[[#This Row], [Nationality Pakistani/ Foreign]],$D$3:$D$4,0)),"0", "1")</f>
        <v>0</v>
      </c>
    </row>
    <row r="802">
      <c r="A802" s="40"/>
      <c r="B802" s="40"/>
      <c r="C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80"/>
      <c r="P802" s="40"/>
      <c r="Q802" s="40"/>
      <c r="T802" t="s">
        <v>2240</v>
      </c>
      <c r="Y802" s="60" t="str">
        <f>IF(ISERROR(MATCH(Passout2023[[#This Row], [Degree Duration (year)]],$M$3:$M$10,0)),"0", "1")</f>
        <v>0</v>
      </c>
      <c r="Z802" s="60" t="str">
        <f>IF(ISERROR(MATCH(Passout2023[[#This Row], [Admission Type]],$F$3:$F$6,0)),"0", "1")</f>
        <v>0</v>
      </c>
      <c r="AA802" s="60" t="str">
        <f>IF(ISERROR(MATCH(Passout2023[[#This Row], [Batch Start Year]],$L$3:$L$25,0)),"0", "1")</f>
        <v>0</v>
      </c>
      <c r="AB802" s="60" t="str">
        <f>IF(ISERROR(MATCH(Passout2023[[#This Row], [Batch Start Semester]],$K$3:$K$6,0)),"0", "1")</f>
        <v>0</v>
      </c>
      <c r="AC802" s="60" t="str">
        <f>IF(ISERROR(MATCH([3]!Quota_Std_2022_23[[#This Row], [SESSION_TYPE]],$AX$2:$AX$5,0)),"0", "1")</f>
        <v>0</v>
      </c>
      <c r="AD802" s="60" t="str">
        <f>IF(ISERROR(MATCH(#REF!,#REF!,0)),"0", "1")</f>
        <v>0</v>
      </c>
      <c r="AE802" s="60" t="str">
        <f>IF(ISERROR(MATCH([3]!Quota_Std_2022_23[[#This Row], [Gender]],$AN$2:$AN$4,0)),"0", "1")</f>
        <v>0</v>
      </c>
      <c r="AF802" s="60" t="str">
        <f>IF(ISERROR(MATCH([3]!Quota_Std_2022_23[[#This Row], [Quota Type]],[3]Sheet1!$AO$2:$AO$12,0)),"0", "1")</f>
        <v>0</v>
      </c>
      <c r="AG802" s="60" t="str">
        <f>IF(ISERROR(MATCH(#REF!,$BA$2:$BA$8,0)),"0", "1")</f>
        <v>0</v>
      </c>
      <c r="AH802" s="60" t="str">
        <f>IF(ISERROR(MATCH(Passout2023[[#This Row], [Nationality Pakistani/ Foreign]],$D$3:$D$4,0)),"0", "1")</f>
        <v>0</v>
      </c>
    </row>
    <row r="803">
      <c r="A803" s="40"/>
      <c r="B803" s="40"/>
      <c r="C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80"/>
      <c r="P803" s="40"/>
      <c r="Q803" s="40"/>
      <c r="T803" t="s">
        <v>2241</v>
      </c>
      <c r="Y803" s="60" t="str">
        <f>IF(ISERROR(MATCH(Passout2023[[#This Row], [Degree Duration (year)]],$M$3:$M$10,0)),"0", "1")</f>
        <v>0</v>
      </c>
      <c r="Z803" s="60" t="str">
        <f>IF(ISERROR(MATCH(Passout2023[[#This Row], [Admission Type]],$F$3:$F$6,0)),"0", "1")</f>
        <v>0</v>
      </c>
      <c r="AA803" s="60" t="str">
        <f>IF(ISERROR(MATCH(Passout2023[[#This Row], [Batch Start Year]],$L$3:$L$25,0)),"0", "1")</f>
        <v>0</v>
      </c>
      <c r="AB803" s="60" t="str">
        <f>IF(ISERROR(MATCH(Passout2023[[#This Row], [Batch Start Semester]],$K$3:$K$6,0)),"0", "1")</f>
        <v>0</v>
      </c>
      <c r="AC803" s="60" t="str">
        <f>IF(ISERROR(MATCH([3]!Quota_Std_2022_23[[#This Row], [SESSION_TYPE]],$AX$2:$AX$5,0)),"0", "1")</f>
        <v>0</v>
      </c>
      <c r="AD803" s="60" t="str">
        <f>IF(ISERROR(MATCH(#REF!,#REF!,0)),"0", "1")</f>
        <v>0</v>
      </c>
      <c r="AE803" s="60" t="str">
        <f>IF(ISERROR(MATCH([3]!Quota_Std_2022_23[[#This Row], [Gender]],$AN$2:$AN$4,0)),"0", "1")</f>
        <v>0</v>
      </c>
      <c r="AF803" s="60" t="str">
        <f>IF(ISERROR(MATCH([3]!Quota_Std_2022_23[[#This Row], [Quota Type]],[3]Sheet1!$AO$2:$AO$12,0)),"0", "1")</f>
        <v>0</v>
      </c>
      <c r="AG803" s="60" t="str">
        <f>IF(ISERROR(MATCH(#REF!,$BA$2:$BA$8,0)),"0", "1")</f>
        <v>0</v>
      </c>
      <c r="AH803" s="60" t="str">
        <f>IF(ISERROR(MATCH(Passout2023[[#This Row], [Nationality Pakistani/ Foreign]],$D$3:$D$4,0)),"0", "1")</f>
        <v>0</v>
      </c>
    </row>
    <row r="804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80"/>
      <c r="P804" s="40"/>
      <c r="Q804" s="40"/>
      <c r="T804" t="s">
        <v>2242</v>
      </c>
      <c r="Y804" s="60" t="str">
        <f>IF(ISERROR(MATCH(Passout2023[[#This Row], [Degree Duration (year)]],$M$3:$M$10,0)),"0", "1")</f>
        <v>0</v>
      </c>
      <c r="Z804" s="60" t="str">
        <f>IF(ISERROR(MATCH(Passout2023[[#This Row], [Admission Type]],$F$3:$F$6,0)),"0", "1")</f>
        <v>0</v>
      </c>
      <c r="AA804" s="60" t="str">
        <f>IF(ISERROR(MATCH(Passout2023[[#This Row], [Batch Start Year]],$L$3:$L$25,0)),"0", "1")</f>
        <v>0</v>
      </c>
      <c r="AB804" s="60" t="str">
        <f>IF(ISERROR(MATCH(Passout2023[[#This Row], [Batch Start Semester]],$K$3:$K$6,0)),"0", "1")</f>
        <v>0</v>
      </c>
      <c r="AC804" s="60" t="str">
        <f>IF(ISERROR(MATCH([3]!Quota_Std_2022_23[[#This Row], [SESSION_TYPE]],$AX$2:$AX$5,0)),"0", "1")</f>
        <v>0</v>
      </c>
      <c r="AD804" s="60" t="str">
        <f>IF(ISERROR(MATCH(#REF!,#REF!,0)),"0", "1")</f>
        <v>0</v>
      </c>
      <c r="AE804" s="60" t="str">
        <f>IF(ISERROR(MATCH([3]!Quota_Std_2022_23[[#This Row], [Gender]],$AN$2:$AN$4,0)),"0", "1")</f>
        <v>0</v>
      </c>
      <c r="AF804" s="60" t="str">
        <f>IF(ISERROR(MATCH([3]!Quota_Std_2022_23[[#This Row], [Quota Type]],[3]Sheet1!$AO$2:$AO$12,0)),"0", "1")</f>
        <v>0</v>
      </c>
      <c r="AG804" s="60" t="str">
        <f>IF(ISERROR(MATCH(#REF!,$BA$2:$BA$8,0)),"0", "1")</f>
        <v>0</v>
      </c>
      <c r="AH804" s="60" t="str">
        <f>IF(ISERROR(MATCH(Passout2023[[#This Row], [Nationality Pakistani/ Foreign]],$D$3:$D$4,0)),"0", "1")</f>
        <v>0</v>
      </c>
    </row>
    <row r="805">
      <c r="A805" s="40"/>
      <c r="B805" s="40"/>
      <c r="C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T805" t="s">
        <v>2243</v>
      </c>
      <c r="Y805" s="60" t="str">
        <f>IF(ISERROR(MATCH(Passout2023[[#This Row], [Degree Duration (year)]],$M$3:$M$10,0)),"0", "1")</f>
        <v>0</v>
      </c>
      <c r="Z805" s="60" t="str">
        <f>IF(ISERROR(MATCH(Passout2023[[#This Row], [Admission Type]],$F$3:$F$6,0)),"0", "1")</f>
        <v>0</v>
      </c>
      <c r="AA805" s="60" t="str">
        <f>IF(ISERROR(MATCH(Passout2023[[#This Row], [Batch Start Year]],$L$3:$L$25,0)),"0", "1")</f>
        <v>0</v>
      </c>
      <c r="AB805" s="60" t="str">
        <f>IF(ISERROR(MATCH(Passout2023[[#This Row], [Batch Start Semester]],$K$3:$K$6,0)),"0", "1")</f>
        <v>0</v>
      </c>
      <c r="AC805" s="60" t="str">
        <f>IF(ISERROR(MATCH([3]!Quota_Std_2022_23[[#This Row], [SESSION_TYPE]],$AX$2:$AX$5,0)),"0", "1")</f>
        <v>0</v>
      </c>
      <c r="AD805" s="60" t="str">
        <f>IF(ISERROR(MATCH(#REF!,#REF!,0)),"0", "1")</f>
        <v>0</v>
      </c>
      <c r="AE805" s="60" t="str">
        <f>IF(ISERROR(MATCH([3]!Quota_Std_2022_23[[#This Row], [Gender]],$AN$2:$AN$4,0)),"0", "1")</f>
        <v>0</v>
      </c>
      <c r="AF805" s="60" t="str">
        <f>IF(ISERROR(MATCH([3]!Quota_Std_2022_23[[#This Row], [Quota Type]],[3]Sheet1!$AO$2:$AO$12,0)),"0", "1")</f>
        <v>0</v>
      </c>
      <c r="AG805" s="60" t="str">
        <f>IF(ISERROR(MATCH(#REF!,$BA$2:$BA$8,0)),"0", "1")</f>
        <v>0</v>
      </c>
      <c r="AH805" s="60" t="str">
        <f>IF(ISERROR(MATCH(Passout2023[[#This Row], [Nationality Pakistani/ Foreign]],$D$3:$D$4,0)),"0", "1")</f>
        <v>0</v>
      </c>
    </row>
    <row r="806">
      <c r="A806" s="40"/>
      <c r="B806" s="40"/>
      <c r="C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80"/>
      <c r="P806" s="40"/>
      <c r="Q806" s="40"/>
      <c r="T806" t="s">
        <v>2244</v>
      </c>
      <c r="Y806" s="60" t="str">
        <f>IF(ISERROR(MATCH(Passout2023[[#This Row], [Degree Duration (year)]],$M$3:$M$10,0)),"0", "1")</f>
        <v>0</v>
      </c>
      <c r="Z806" s="60" t="str">
        <f>IF(ISERROR(MATCH(Passout2023[[#This Row], [Admission Type]],$F$3:$F$6,0)),"0", "1")</f>
        <v>0</v>
      </c>
      <c r="AA806" s="60" t="str">
        <f>IF(ISERROR(MATCH(Passout2023[[#This Row], [Batch Start Year]],$L$3:$L$25,0)),"0", "1")</f>
        <v>0</v>
      </c>
      <c r="AB806" s="60" t="str">
        <f>IF(ISERROR(MATCH(Passout2023[[#This Row], [Batch Start Semester]],$K$3:$K$6,0)),"0", "1")</f>
        <v>0</v>
      </c>
      <c r="AC806" s="60" t="str">
        <f>IF(ISERROR(MATCH([3]!Quota_Std_2022_23[[#This Row], [SESSION_TYPE]],$AX$2:$AX$5,0)),"0", "1")</f>
        <v>0</v>
      </c>
      <c r="AD806" s="60" t="str">
        <f>IF(ISERROR(MATCH(#REF!,#REF!,0)),"0", "1")</f>
        <v>0</v>
      </c>
      <c r="AE806" s="60" t="str">
        <f>IF(ISERROR(MATCH([3]!Quota_Std_2022_23[[#This Row], [Gender]],$AN$2:$AN$4,0)),"0", "1")</f>
        <v>0</v>
      </c>
      <c r="AF806" s="60" t="str">
        <f>IF(ISERROR(MATCH([3]!Quota_Std_2022_23[[#This Row], [Quota Type]],[3]Sheet1!$AO$2:$AO$12,0)),"0", "1")</f>
        <v>0</v>
      </c>
      <c r="AG806" s="60" t="str">
        <f>IF(ISERROR(MATCH(#REF!,$BA$2:$BA$8,0)),"0", "1")</f>
        <v>0</v>
      </c>
      <c r="AH806" s="60" t="str">
        <f>IF(ISERROR(MATCH(Passout2023[[#This Row], [Nationality Pakistani/ Foreign]],$D$3:$D$4,0)),"0", "1")</f>
        <v>0</v>
      </c>
    </row>
    <row r="807">
      <c r="A807" s="40"/>
      <c r="B807" s="40"/>
      <c r="C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T807" t="s">
        <v>2245</v>
      </c>
      <c r="Y807" s="60" t="str">
        <f>IF(ISERROR(MATCH(Passout2023[[#This Row], [Degree Duration (year)]],$M$3:$M$10,0)),"0", "1")</f>
        <v>0</v>
      </c>
      <c r="Z807" s="60" t="str">
        <f>IF(ISERROR(MATCH(Passout2023[[#This Row], [Admission Type]],$F$3:$F$6,0)),"0", "1")</f>
        <v>0</v>
      </c>
      <c r="AA807" s="60" t="str">
        <f>IF(ISERROR(MATCH(Passout2023[[#This Row], [Batch Start Year]],$L$3:$L$25,0)),"0", "1")</f>
        <v>0</v>
      </c>
      <c r="AB807" s="60" t="str">
        <f>IF(ISERROR(MATCH(Passout2023[[#This Row], [Batch Start Semester]],$K$3:$K$6,0)),"0", "1")</f>
        <v>0</v>
      </c>
      <c r="AC807" s="60" t="str">
        <f>IF(ISERROR(MATCH([3]!Quota_Std_2022_23[[#This Row], [SESSION_TYPE]],$AX$2:$AX$5,0)),"0", "1")</f>
        <v>0</v>
      </c>
      <c r="AD807" s="60" t="str">
        <f>IF(ISERROR(MATCH(#REF!,#REF!,0)),"0", "1")</f>
        <v>0</v>
      </c>
      <c r="AE807" s="60" t="str">
        <f>IF(ISERROR(MATCH([3]!Quota_Std_2022_23[[#This Row], [Gender]],$AN$2:$AN$4,0)),"0", "1")</f>
        <v>0</v>
      </c>
      <c r="AF807" s="60" t="str">
        <f>IF(ISERROR(MATCH([3]!Quota_Std_2022_23[[#This Row], [Quota Type]],[3]Sheet1!$AO$2:$AO$12,0)),"0", "1")</f>
        <v>0</v>
      </c>
      <c r="AG807" s="60" t="str">
        <f>IF(ISERROR(MATCH(#REF!,$BA$2:$BA$8,0)),"0", "1")</f>
        <v>0</v>
      </c>
      <c r="AH807" s="60" t="str">
        <f>IF(ISERROR(MATCH(Passout2023[[#This Row], [Nationality Pakistani/ Foreign]],$D$3:$D$4,0)),"0", "1")</f>
        <v>0</v>
      </c>
    </row>
    <row r="808">
      <c r="A808" s="40"/>
      <c r="B808" s="40"/>
      <c r="C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T808" t="s">
        <v>2246</v>
      </c>
      <c r="Y808" s="60" t="str">
        <f>IF(ISERROR(MATCH(Passout2023[[#This Row], [Degree Duration (year)]],$M$3:$M$10,0)),"0", "1")</f>
        <v>0</v>
      </c>
      <c r="Z808" s="60" t="str">
        <f>IF(ISERROR(MATCH(Passout2023[[#This Row], [Admission Type]],$F$3:$F$6,0)),"0", "1")</f>
        <v>0</v>
      </c>
      <c r="AA808" s="60" t="str">
        <f>IF(ISERROR(MATCH(Passout2023[[#This Row], [Batch Start Year]],$L$3:$L$25,0)),"0", "1")</f>
        <v>0</v>
      </c>
      <c r="AB808" s="60" t="str">
        <f>IF(ISERROR(MATCH(Passout2023[[#This Row], [Batch Start Semester]],$K$3:$K$6,0)),"0", "1")</f>
        <v>0</v>
      </c>
      <c r="AC808" s="60" t="str">
        <f>IF(ISERROR(MATCH([3]!Quota_Std_2022_23[[#This Row], [SESSION_TYPE]],$AX$2:$AX$5,0)),"0", "1")</f>
        <v>0</v>
      </c>
      <c r="AD808" s="60" t="str">
        <f>IF(ISERROR(MATCH(#REF!,#REF!,0)),"0", "1")</f>
        <v>0</v>
      </c>
      <c r="AE808" s="60" t="str">
        <f>IF(ISERROR(MATCH([3]!Quota_Std_2022_23[[#This Row], [Gender]],$AN$2:$AN$4,0)),"0", "1")</f>
        <v>0</v>
      </c>
      <c r="AF808" s="60" t="str">
        <f>IF(ISERROR(MATCH([3]!Quota_Std_2022_23[[#This Row], [Quota Type]],[3]Sheet1!$AO$2:$AO$12,0)),"0", "1")</f>
        <v>0</v>
      </c>
      <c r="AG808" s="60" t="str">
        <f>IF(ISERROR(MATCH(#REF!,$BA$2:$BA$8,0)),"0", "1")</f>
        <v>0</v>
      </c>
      <c r="AH808" s="60" t="str">
        <f>IF(ISERROR(MATCH(Passout2023[[#This Row], [Nationality Pakistani/ Foreign]],$D$3:$D$4,0)),"0", "1")</f>
        <v>0</v>
      </c>
    </row>
    <row r="809">
      <c r="A809" s="40"/>
      <c r="B809" s="40"/>
      <c r="C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80"/>
      <c r="P809" s="40"/>
      <c r="Q809" s="40"/>
      <c r="T809" t="s">
        <v>2247</v>
      </c>
      <c r="Y809" s="60" t="str">
        <f>IF(ISERROR(MATCH(Passout2023[[#This Row], [Degree Duration (year)]],$M$3:$M$10,0)),"0", "1")</f>
        <v>0</v>
      </c>
      <c r="Z809" s="60" t="str">
        <f>IF(ISERROR(MATCH(Passout2023[[#This Row], [Admission Type]],$F$3:$F$6,0)),"0", "1")</f>
        <v>0</v>
      </c>
      <c r="AA809" s="60" t="str">
        <f>IF(ISERROR(MATCH(Passout2023[[#This Row], [Batch Start Year]],$L$3:$L$25,0)),"0", "1")</f>
        <v>0</v>
      </c>
      <c r="AB809" s="60" t="str">
        <f>IF(ISERROR(MATCH(Passout2023[[#This Row], [Batch Start Semester]],$K$3:$K$6,0)),"0", "1")</f>
        <v>0</v>
      </c>
      <c r="AC809" s="60" t="str">
        <f>IF(ISERROR(MATCH([3]!Quota_Std_2022_23[[#This Row], [SESSION_TYPE]],$AX$2:$AX$5,0)),"0", "1")</f>
        <v>0</v>
      </c>
      <c r="AD809" s="60" t="str">
        <f>IF(ISERROR(MATCH(#REF!,#REF!,0)),"0", "1")</f>
        <v>0</v>
      </c>
      <c r="AE809" s="60" t="str">
        <f>IF(ISERROR(MATCH([3]!Quota_Std_2022_23[[#This Row], [Gender]],$AN$2:$AN$4,0)),"0", "1")</f>
        <v>0</v>
      </c>
      <c r="AF809" s="60" t="str">
        <f>IF(ISERROR(MATCH([3]!Quota_Std_2022_23[[#This Row], [Quota Type]],[3]Sheet1!$AO$2:$AO$12,0)),"0", "1")</f>
        <v>0</v>
      </c>
      <c r="AG809" s="60" t="str">
        <f>IF(ISERROR(MATCH(#REF!,$BA$2:$BA$8,0)),"0", "1")</f>
        <v>0</v>
      </c>
      <c r="AH809" s="60" t="str">
        <f>IF(ISERROR(MATCH(Passout2023[[#This Row], [Nationality Pakistani/ Foreign]],$D$3:$D$4,0)),"0", "1")</f>
        <v>0</v>
      </c>
    </row>
    <row r="810">
      <c r="A810" s="40"/>
      <c r="B810" s="40"/>
      <c r="C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T810" t="s">
        <v>2248</v>
      </c>
      <c r="Y810" s="60" t="str">
        <f>IF(ISERROR(MATCH(Passout2023[[#This Row], [Degree Duration (year)]],$M$3:$M$10,0)),"0", "1")</f>
        <v>0</v>
      </c>
      <c r="Z810" s="60" t="str">
        <f>IF(ISERROR(MATCH(Passout2023[[#This Row], [Admission Type]],$F$3:$F$6,0)),"0", "1")</f>
        <v>0</v>
      </c>
      <c r="AA810" s="60" t="str">
        <f>IF(ISERROR(MATCH(Passout2023[[#This Row], [Batch Start Year]],$L$3:$L$25,0)),"0", "1")</f>
        <v>0</v>
      </c>
      <c r="AB810" s="60" t="str">
        <f>IF(ISERROR(MATCH(Passout2023[[#This Row], [Batch Start Semester]],$K$3:$K$6,0)),"0", "1")</f>
        <v>0</v>
      </c>
      <c r="AC810" s="60" t="str">
        <f>IF(ISERROR(MATCH([3]!Quota_Std_2022_23[[#This Row], [SESSION_TYPE]],$AX$2:$AX$5,0)),"0", "1")</f>
        <v>0</v>
      </c>
      <c r="AD810" s="60" t="str">
        <f>IF(ISERROR(MATCH(#REF!,#REF!,0)),"0", "1")</f>
        <v>0</v>
      </c>
      <c r="AE810" s="60" t="str">
        <f>IF(ISERROR(MATCH([3]!Quota_Std_2022_23[[#This Row], [Gender]],$AN$2:$AN$4,0)),"0", "1")</f>
        <v>0</v>
      </c>
      <c r="AF810" s="60" t="str">
        <f>IF(ISERROR(MATCH([3]!Quota_Std_2022_23[[#This Row], [Quota Type]],[3]Sheet1!$AO$2:$AO$12,0)),"0", "1")</f>
        <v>0</v>
      </c>
      <c r="AG810" s="60" t="str">
        <f>IF(ISERROR(MATCH(#REF!,$BA$2:$BA$8,0)),"0", "1")</f>
        <v>0</v>
      </c>
      <c r="AH810" s="60" t="str">
        <f>IF(ISERROR(MATCH(Passout2023[[#This Row], [Nationality Pakistani/ Foreign]],$D$3:$D$4,0)),"0", "1")</f>
        <v>0</v>
      </c>
    </row>
    <row r="811">
      <c r="A811" s="40"/>
      <c r="B811" s="40"/>
      <c r="C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80"/>
      <c r="P811" s="40"/>
      <c r="Q811" s="40"/>
      <c r="T811" t="s">
        <v>2249</v>
      </c>
      <c r="Y811" s="60" t="str">
        <f>IF(ISERROR(MATCH(Passout2023[[#This Row], [Degree Duration (year)]],$M$3:$M$10,0)),"0", "1")</f>
        <v>0</v>
      </c>
      <c r="Z811" s="60" t="str">
        <f>IF(ISERROR(MATCH(Passout2023[[#This Row], [Admission Type]],$F$3:$F$6,0)),"0", "1")</f>
        <v>0</v>
      </c>
      <c r="AA811" s="60" t="str">
        <f>IF(ISERROR(MATCH(Passout2023[[#This Row], [Batch Start Year]],$L$3:$L$25,0)),"0", "1")</f>
        <v>0</v>
      </c>
      <c r="AB811" s="60" t="str">
        <f>IF(ISERROR(MATCH(Passout2023[[#This Row], [Batch Start Semester]],$K$3:$K$6,0)),"0", "1")</f>
        <v>0</v>
      </c>
      <c r="AC811" s="60" t="str">
        <f>IF(ISERROR(MATCH([3]!Quota_Std_2022_23[[#This Row], [SESSION_TYPE]],$AX$2:$AX$5,0)),"0", "1")</f>
        <v>0</v>
      </c>
      <c r="AD811" s="60" t="str">
        <f>IF(ISERROR(MATCH(#REF!,#REF!,0)),"0", "1")</f>
        <v>0</v>
      </c>
      <c r="AE811" s="60" t="str">
        <f>IF(ISERROR(MATCH([3]!Quota_Std_2022_23[[#This Row], [Gender]],$AN$2:$AN$4,0)),"0", "1")</f>
        <v>0</v>
      </c>
      <c r="AF811" s="60" t="str">
        <f>IF(ISERROR(MATCH([3]!Quota_Std_2022_23[[#This Row], [Quota Type]],[3]Sheet1!$AO$2:$AO$12,0)),"0", "1")</f>
        <v>0</v>
      </c>
      <c r="AG811" s="60" t="str">
        <f>IF(ISERROR(MATCH(#REF!,$BA$2:$BA$8,0)),"0", "1")</f>
        <v>0</v>
      </c>
      <c r="AH811" s="60" t="str">
        <f>IF(ISERROR(MATCH(Passout2023[[#This Row], [Nationality Pakistani/ Foreign]],$D$3:$D$4,0)),"0", "1")</f>
        <v>0</v>
      </c>
    </row>
    <row r="812">
      <c r="A812" s="40"/>
      <c r="B812" s="40"/>
      <c r="C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T812" t="s">
        <v>2250</v>
      </c>
      <c r="Y812" s="60" t="str">
        <f>IF(ISERROR(MATCH(Passout2023[[#This Row], [Degree Duration (year)]],$M$3:$M$10,0)),"0", "1")</f>
        <v>0</v>
      </c>
      <c r="Z812" s="60" t="str">
        <f>IF(ISERROR(MATCH(Passout2023[[#This Row], [Admission Type]],$F$3:$F$6,0)),"0", "1")</f>
        <v>0</v>
      </c>
      <c r="AA812" s="60" t="str">
        <f>IF(ISERROR(MATCH(Passout2023[[#This Row], [Batch Start Year]],$L$3:$L$25,0)),"0", "1")</f>
        <v>0</v>
      </c>
      <c r="AB812" s="60" t="str">
        <f>IF(ISERROR(MATCH(Passout2023[[#This Row], [Batch Start Semester]],$K$3:$K$6,0)),"0", "1")</f>
        <v>0</v>
      </c>
      <c r="AC812" s="60" t="str">
        <f>IF(ISERROR(MATCH([3]!Quota_Std_2022_23[[#This Row], [SESSION_TYPE]],$AX$2:$AX$5,0)),"0", "1")</f>
        <v>0</v>
      </c>
      <c r="AD812" s="60" t="str">
        <f>IF(ISERROR(MATCH(#REF!,#REF!,0)),"0", "1")</f>
        <v>0</v>
      </c>
      <c r="AE812" s="60" t="str">
        <f>IF(ISERROR(MATCH([3]!Quota_Std_2022_23[[#This Row], [Gender]],$AN$2:$AN$4,0)),"0", "1")</f>
        <v>0</v>
      </c>
      <c r="AF812" s="60" t="str">
        <f>IF(ISERROR(MATCH([3]!Quota_Std_2022_23[[#This Row], [Quota Type]],[3]Sheet1!$AO$2:$AO$12,0)),"0", "1")</f>
        <v>0</v>
      </c>
      <c r="AG812" s="60" t="str">
        <f>IF(ISERROR(MATCH(#REF!,$BA$2:$BA$8,0)),"0", "1")</f>
        <v>0</v>
      </c>
      <c r="AH812" s="60" t="str">
        <f>IF(ISERROR(MATCH(Passout2023[[#This Row], [Nationality Pakistani/ Foreign]],$D$3:$D$4,0)),"0", "1")</f>
        <v>0</v>
      </c>
    </row>
    <row r="813">
      <c r="A813" s="40"/>
      <c r="B813" s="40"/>
      <c r="C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T813" t="s">
        <v>2251</v>
      </c>
      <c r="Y813" s="60" t="str">
        <f>IF(ISERROR(MATCH(Passout2023[[#This Row], [Degree Duration (year)]],$M$3:$M$10,0)),"0", "1")</f>
        <v>0</v>
      </c>
      <c r="Z813" s="60" t="str">
        <f>IF(ISERROR(MATCH(Passout2023[[#This Row], [Admission Type]],$F$3:$F$6,0)),"0", "1")</f>
        <v>0</v>
      </c>
      <c r="AA813" s="60" t="str">
        <f>IF(ISERROR(MATCH(Passout2023[[#This Row], [Batch Start Year]],$L$3:$L$25,0)),"0", "1")</f>
        <v>0</v>
      </c>
      <c r="AB813" s="60" t="str">
        <f>IF(ISERROR(MATCH(Passout2023[[#This Row], [Batch Start Semester]],$K$3:$K$6,0)),"0", "1")</f>
        <v>0</v>
      </c>
      <c r="AC813" s="60" t="str">
        <f>IF(ISERROR(MATCH([3]!Quota_Std_2022_23[[#This Row], [SESSION_TYPE]],$AX$2:$AX$5,0)),"0", "1")</f>
        <v>0</v>
      </c>
      <c r="AD813" s="60" t="str">
        <f>IF(ISERROR(MATCH(#REF!,#REF!,0)),"0", "1")</f>
        <v>0</v>
      </c>
      <c r="AE813" s="60" t="str">
        <f>IF(ISERROR(MATCH([3]!Quota_Std_2022_23[[#This Row], [Gender]],$AN$2:$AN$4,0)),"0", "1")</f>
        <v>0</v>
      </c>
      <c r="AF813" s="60" t="str">
        <f>IF(ISERROR(MATCH([3]!Quota_Std_2022_23[[#This Row], [Quota Type]],[3]Sheet1!$AO$2:$AO$12,0)),"0", "1")</f>
        <v>0</v>
      </c>
      <c r="AG813" s="60" t="str">
        <f>IF(ISERROR(MATCH(#REF!,$BA$2:$BA$8,0)),"0", "1")</f>
        <v>0</v>
      </c>
      <c r="AH813" s="60" t="str">
        <f>IF(ISERROR(MATCH(Passout2023[[#This Row], [Nationality Pakistani/ Foreign]],$D$3:$D$4,0)),"0", "1")</f>
        <v>0</v>
      </c>
    </row>
    <row r="814">
      <c r="A814" s="40"/>
      <c r="B814" s="40"/>
      <c r="C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T814" t="s">
        <v>2252</v>
      </c>
      <c r="Y814" s="60" t="str">
        <f>IF(ISERROR(MATCH(Passout2023[[#This Row], [Degree Duration (year)]],$M$3:$M$10,0)),"0", "1")</f>
        <v>0</v>
      </c>
      <c r="Z814" s="60" t="str">
        <f>IF(ISERROR(MATCH(Passout2023[[#This Row], [Admission Type]],$F$3:$F$6,0)),"0", "1")</f>
        <v>0</v>
      </c>
      <c r="AA814" s="60" t="str">
        <f>IF(ISERROR(MATCH(Passout2023[[#This Row], [Batch Start Year]],$L$3:$L$25,0)),"0", "1")</f>
        <v>0</v>
      </c>
      <c r="AB814" s="60" t="str">
        <f>IF(ISERROR(MATCH(Passout2023[[#This Row], [Batch Start Semester]],$K$3:$K$6,0)),"0", "1")</f>
        <v>0</v>
      </c>
      <c r="AC814" s="60" t="str">
        <f>IF(ISERROR(MATCH([3]!Quota_Std_2022_23[[#This Row], [SESSION_TYPE]],$AX$2:$AX$5,0)),"0", "1")</f>
        <v>0</v>
      </c>
      <c r="AD814" s="60" t="str">
        <f>IF(ISERROR(MATCH(#REF!,#REF!,0)),"0", "1")</f>
        <v>0</v>
      </c>
      <c r="AE814" s="60" t="str">
        <f>IF(ISERROR(MATCH([3]!Quota_Std_2022_23[[#This Row], [Gender]],$AN$2:$AN$4,0)),"0", "1")</f>
        <v>0</v>
      </c>
      <c r="AF814" s="60" t="str">
        <f>IF(ISERROR(MATCH([3]!Quota_Std_2022_23[[#This Row], [Quota Type]],[3]Sheet1!$AO$2:$AO$12,0)),"0", "1")</f>
        <v>0</v>
      </c>
      <c r="AG814" s="60" t="str">
        <f>IF(ISERROR(MATCH(#REF!,$BA$2:$BA$8,0)),"0", "1")</f>
        <v>0</v>
      </c>
      <c r="AH814" s="60" t="str">
        <f>IF(ISERROR(MATCH(Passout2023[[#This Row], [Nationality Pakistani/ Foreign]],$D$3:$D$4,0)),"0", "1")</f>
        <v>0</v>
      </c>
    </row>
    <row r="815">
      <c r="A815" s="40"/>
      <c r="B815" s="40"/>
      <c r="C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80"/>
      <c r="P815" s="40"/>
      <c r="Q815" s="40"/>
      <c r="T815" t="s">
        <v>2253</v>
      </c>
      <c r="Y815" s="60" t="str">
        <f>IF(ISERROR(MATCH(Passout2023[[#This Row], [Degree Duration (year)]],$M$3:$M$10,0)),"0", "1")</f>
        <v>0</v>
      </c>
      <c r="Z815" s="60" t="str">
        <f>IF(ISERROR(MATCH(Passout2023[[#This Row], [Admission Type]],$F$3:$F$6,0)),"0", "1")</f>
        <v>0</v>
      </c>
      <c r="AA815" s="60" t="str">
        <f>IF(ISERROR(MATCH(Passout2023[[#This Row], [Batch Start Year]],$L$3:$L$25,0)),"0", "1")</f>
        <v>0</v>
      </c>
      <c r="AB815" s="60" t="str">
        <f>IF(ISERROR(MATCH(Passout2023[[#This Row], [Batch Start Semester]],$K$3:$K$6,0)),"0", "1")</f>
        <v>0</v>
      </c>
      <c r="AC815" s="60" t="str">
        <f>IF(ISERROR(MATCH([3]!Quota_Std_2022_23[[#This Row], [SESSION_TYPE]],$AX$2:$AX$5,0)),"0", "1")</f>
        <v>0</v>
      </c>
      <c r="AD815" s="60" t="str">
        <f>IF(ISERROR(MATCH(#REF!,#REF!,0)),"0", "1")</f>
        <v>0</v>
      </c>
      <c r="AE815" s="60" t="str">
        <f>IF(ISERROR(MATCH([3]!Quota_Std_2022_23[[#This Row], [Gender]],$AN$2:$AN$4,0)),"0", "1")</f>
        <v>0</v>
      </c>
      <c r="AF815" s="60" t="str">
        <f>IF(ISERROR(MATCH([3]!Quota_Std_2022_23[[#This Row], [Quota Type]],[3]Sheet1!$AO$2:$AO$12,0)),"0", "1")</f>
        <v>0</v>
      </c>
      <c r="AG815" s="60" t="str">
        <f>IF(ISERROR(MATCH(#REF!,$BA$2:$BA$8,0)),"0", "1")</f>
        <v>0</v>
      </c>
      <c r="AH815" s="60" t="str">
        <f>IF(ISERROR(MATCH(Passout2023[[#This Row], [Nationality Pakistani/ Foreign]],$D$3:$D$4,0)),"0", "1")</f>
        <v>0</v>
      </c>
    </row>
    <row r="816">
      <c r="A816" s="40"/>
      <c r="B816" s="40"/>
      <c r="C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T816" t="s">
        <v>2254</v>
      </c>
      <c r="Y816" s="60" t="str">
        <f>IF(ISERROR(MATCH(Passout2023[[#This Row], [Degree Duration (year)]],$M$3:$M$10,0)),"0", "1")</f>
        <v>0</v>
      </c>
      <c r="Z816" s="60" t="str">
        <f>IF(ISERROR(MATCH(Passout2023[[#This Row], [Admission Type]],$F$3:$F$6,0)),"0", "1")</f>
        <v>0</v>
      </c>
      <c r="AA816" s="60" t="str">
        <f>IF(ISERROR(MATCH(Passout2023[[#This Row], [Batch Start Year]],$L$3:$L$25,0)),"0", "1")</f>
        <v>0</v>
      </c>
      <c r="AB816" s="60" t="str">
        <f>IF(ISERROR(MATCH(Passout2023[[#This Row], [Batch Start Semester]],$K$3:$K$6,0)),"0", "1")</f>
        <v>0</v>
      </c>
      <c r="AC816" s="60" t="str">
        <f>IF(ISERROR(MATCH([3]!Quota_Std_2022_23[[#This Row], [SESSION_TYPE]],$AX$2:$AX$5,0)),"0", "1")</f>
        <v>0</v>
      </c>
      <c r="AD816" s="60" t="str">
        <f>IF(ISERROR(MATCH(#REF!,#REF!,0)),"0", "1")</f>
        <v>0</v>
      </c>
      <c r="AE816" s="60" t="str">
        <f>IF(ISERROR(MATCH([3]!Quota_Std_2022_23[[#This Row], [Gender]],$AN$2:$AN$4,0)),"0", "1")</f>
        <v>0</v>
      </c>
      <c r="AF816" s="60" t="str">
        <f>IF(ISERROR(MATCH([3]!Quota_Std_2022_23[[#This Row], [Quota Type]],[3]Sheet1!$AO$2:$AO$12,0)),"0", "1")</f>
        <v>0</v>
      </c>
      <c r="AG816" s="60" t="str">
        <f>IF(ISERROR(MATCH(#REF!,$BA$2:$BA$8,0)),"0", "1")</f>
        <v>0</v>
      </c>
      <c r="AH816" s="60" t="str">
        <f>IF(ISERROR(MATCH(Passout2023[[#This Row], [Nationality Pakistani/ Foreign]],$D$3:$D$4,0)),"0", "1")</f>
        <v>0</v>
      </c>
    </row>
    <row r="817">
      <c r="A817" s="40"/>
      <c r="B817" s="40"/>
      <c r="C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80"/>
      <c r="P817" s="40"/>
      <c r="Q817" s="40"/>
      <c r="T817" t="s">
        <v>2255</v>
      </c>
      <c r="Y817" s="60" t="str">
        <f>IF(ISERROR(MATCH(Passout2023[[#This Row], [Degree Duration (year)]],$M$3:$M$10,0)),"0", "1")</f>
        <v>0</v>
      </c>
      <c r="Z817" s="60" t="str">
        <f>IF(ISERROR(MATCH(Passout2023[[#This Row], [Admission Type]],$F$3:$F$6,0)),"0", "1")</f>
        <v>0</v>
      </c>
      <c r="AA817" s="60" t="str">
        <f>IF(ISERROR(MATCH(Passout2023[[#This Row], [Batch Start Year]],$L$3:$L$25,0)),"0", "1")</f>
        <v>0</v>
      </c>
      <c r="AB817" s="60" t="str">
        <f>IF(ISERROR(MATCH(Passout2023[[#This Row], [Batch Start Semester]],$K$3:$K$6,0)),"0", "1")</f>
        <v>0</v>
      </c>
      <c r="AC817" s="60" t="str">
        <f>IF(ISERROR(MATCH([3]!Quota_Std_2022_23[[#This Row], [SESSION_TYPE]],$AX$2:$AX$5,0)),"0", "1")</f>
        <v>0</v>
      </c>
      <c r="AD817" s="60" t="str">
        <f>IF(ISERROR(MATCH(#REF!,#REF!,0)),"0", "1")</f>
        <v>0</v>
      </c>
      <c r="AE817" s="60" t="str">
        <f>IF(ISERROR(MATCH([3]!Quota_Std_2022_23[[#This Row], [Gender]],$AN$2:$AN$4,0)),"0", "1")</f>
        <v>0</v>
      </c>
      <c r="AF817" s="60" t="str">
        <f>IF(ISERROR(MATCH([3]!Quota_Std_2022_23[[#This Row], [Quota Type]],[3]Sheet1!$AO$2:$AO$12,0)),"0", "1")</f>
        <v>0</v>
      </c>
      <c r="AG817" s="60" t="str">
        <f>IF(ISERROR(MATCH(#REF!,$BA$2:$BA$8,0)),"0", "1")</f>
        <v>0</v>
      </c>
      <c r="AH817" s="60" t="str">
        <f>IF(ISERROR(MATCH(Passout2023[[#This Row], [Nationality Pakistani/ Foreign]],$D$3:$D$4,0)),"0", "1")</f>
        <v>0</v>
      </c>
    </row>
    <row r="818">
      <c r="A818" s="40"/>
      <c r="B818" s="40"/>
      <c r="C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T818" t="s">
        <v>2256</v>
      </c>
      <c r="Y818" s="60" t="str">
        <f>IF(ISERROR(MATCH(Passout2023[[#This Row], [Degree Duration (year)]],$M$3:$M$10,0)),"0", "1")</f>
        <v>0</v>
      </c>
      <c r="Z818" s="60" t="str">
        <f>IF(ISERROR(MATCH(Passout2023[[#This Row], [Admission Type]],$F$3:$F$6,0)),"0", "1")</f>
        <v>0</v>
      </c>
      <c r="AA818" s="60" t="str">
        <f>IF(ISERROR(MATCH(Passout2023[[#This Row], [Batch Start Year]],$L$3:$L$25,0)),"0", "1")</f>
        <v>0</v>
      </c>
      <c r="AB818" s="60" t="str">
        <f>IF(ISERROR(MATCH(Passout2023[[#This Row], [Batch Start Semester]],$K$3:$K$6,0)),"0", "1")</f>
        <v>0</v>
      </c>
      <c r="AC818" s="60" t="str">
        <f>IF(ISERROR(MATCH([3]!Quota_Std_2022_23[[#This Row], [SESSION_TYPE]],$AX$2:$AX$5,0)),"0", "1")</f>
        <v>0</v>
      </c>
      <c r="AD818" s="60" t="str">
        <f>IF(ISERROR(MATCH(#REF!,#REF!,0)),"0", "1")</f>
        <v>0</v>
      </c>
      <c r="AE818" s="60" t="str">
        <f>IF(ISERROR(MATCH([3]!Quota_Std_2022_23[[#This Row], [Gender]],$AN$2:$AN$4,0)),"0", "1")</f>
        <v>0</v>
      </c>
      <c r="AF818" s="60" t="str">
        <f>IF(ISERROR(MATCH([3]!Quota_Std_2022_23[[#This Row], [Quota Type]],[3]Sheet1!$AO$2:$AO$12,0)),"0", "1")</f>
        <v>0</v>
      </c>
      <c r="AG818" s="60" t="str">
        <f>IF(ISERROR(MATCH(#REF!,$BA$2:$BA$8,0)),"0", "1")</f>
        <v>0</v>
      </c>
      <c r="AH818" s="60" t="str">
        <f>IF(ISERROR(MATCH(Passout2023[[#This Row], [Nationality Pakistani/ Foreign]],$D$3:$D$4,0)),"0", "1")</f>
        <v>0</v>
      </c>
    </row>
    <row r="819">
      <c r="A819" s="40"/>
      <c r="B819" s="40"/>
      <c r="C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T819" t="s">
        <v>2257</v>
      </c>
      <c r="Y819" s="60" t="str">
        <f>IF(ISERROR(MATCH(Passout2023[[#This Row], [Degree Duration (year)]],$M$3:$M$10,0)),"0", "1")</f>
        <v>0</v>
      </c>
      <c r="Z819" s="60" t="str">
        <f>IF(ISERROR(MATCH(Passout2023[[#This Row], [Admission Type]],$F$3:$F$6,0)),"0", "1")</f>
        <v>0</v>
      </c>
      <c r="AA819" s="60" t="str">
        <f>IF(ISERROR(MATCH(Passout2023[[#This Row], [Batch Start Year]],$L$3:$L$25,0)),"0", "1")</f>
        <v>0</v>
      </c>
      <c r="AB819" s="60" t="str">
        <f>IF(ISERROR(MATCH(Passout2023[[#This Row], [Batch Start Semester]],$K$3:$K$6,0)),"0", "1")</f>
        <v>0</v>
      </c>
      <c r="AC819" s="60" t="str">
        <f>IF(ISERROR(MATCH([3]!Quota_Std_2022_23[[#This Row], [SESSION_TYPE]],$AX$2:$AX$5,0)),"0", "1")</f>
        <v>0</v>
      </c>
      <c r="AD819" s="60" t="str">
        <f>IF(ISERROR(MATCH(#REF!,#REF!,0)),"0", "1")</f>
        <v>0</v>
      </c>
      <c r="AE819" s="60" t="str">
        <f>IF(ISERROR(MATCH([3]!Quota_Std_2022_23[[#This Row], [Gender]],$AN$2:$AN$4,0)),"0", "1")</f>
        <v>0</v>
      </c>
      <c r="AF819" s="60" t="str">
        <f>IF(ISERROR(MATCH([3]!Quota_Std_2022_23[[#This Row], [Quota Type]],[3]Sheet1!$AO$2:$AO$12,0)),"0", "1")</f>
        <v>0</v>
      </c>
      <c r="AG819" s="60" t="str">
        <f>IF(ISERROR(MATCH(#REF!,$BA$2:$BA$8,0)),"0", "1")</f>
        <v>0</v>
      </c>
      <c r="AH819" s="60" t="str">
        <f>IF(ISERROR(MATCH(Passout2023[[#This Row], [Nationality Pakistani/ Foreign]],$D$3:$D$4,0)),"0", "1")</f>
        <v>0</v>
      </c>
    </row>
    <row r="820">
      <c r="A820" s="40"/>
      <c r="B820" s="40"/>
      <c r="C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T820" t="s">
        <v>2258</v>
      </c>
      <c r="Y820" s="60" t="str">
        <f>IF(ISERROR(MATCH(Passout2023[[#This Row], [Degree Duration (year)]],$M$3:$M$10,0)),"0", "1")</f>
        <v>0</v>
      </c>
      <c r="Z820" s="60" t="str">
        <f>IF(ISERROR(MATCH(Passout2023[[#This Row], [Admission Type]],$F$3:$F$6,0)),"0", "1")</f>
        <v>0</v>
      </c>
      <c r="AA820" s="60" t="str">
        <f>IF(ISERROR(MATCH(Passout2023[[#This Row], [Batch Start Year]],$L$3:$L$25,0)),"0", "1")</f>
        <v>0</v>
      </c>
      <c r="AB820" s="60" t="str">
        <f>IF(ISERROR(MATCH(Passout2023[[#This Row], [Batch Start Semester]],$K$3:$K$6,0)),"0", "1")</f>
        <v>0</v>
      </c>
      <c r="AC820" s="60" t="str">
        <f>IF(ISERROR(MATCH([3]!Quota_Std_2022_23[[#This Row], [SESSION_TYPE]],$AX$2:$AX$5,0)),"0", "1")</f>
        <v>0</v>
      </c>
      <c r="AD820" s="60" t="str">
        <f>IF(ISERROR(MATCH(#REF!,#REF!,0)),"0", "1")</f>
        <v>0</v>
      </c>
      <c r="AE820" s="60" t="str">
        <f>IF(ISERROR(MATCH([3]!Quota_Std_2022_23[[#This Row], [Gender]],$AN$2:$AN$4,0)),"0", "1")</f>
        <v>0</v>
      </c>
      <c r="AF820" s="60" t="str">
        <f>IF(ISERROR(MATCH([3]!Quota_Std_2022_23[[#This Row], [Quota Type]],[3]Sheet1!$AO$2:$AO$12,0)),"0", "1")</f>
        <v>0</v>
      </c>
      <c r="AG820" s="60" t="str">
        <f>IF(ISERROR(MATCH(#REF!,$BA$2:$BA$8,0)),"0", "1")</f>
        <v>0</v>
      </c>
      <c r="AH820" s="60" t="str">
        <f>IF(ISERROR(MATCH(Passout2023[[#This Row], [Nationality Pakistani/ Foreign]],$D$3:$D$4,0)),"0", "1")</f>
        <v>0</v>
      </c>
    </row>
    <row r="821">
      <c r="A821" s="40"/>
      <c r="B821" s="40"/>
      <c r="C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T821" t="s">
        <v>2259</v>
      </c>
      <c r="Y821" s="60" t="str">
        <f>IF(ISERROR(MATCH(Passout2023[[#This Row], [Degree Duration (year)]],$M$3:$M$10,0)),"0", "1")</f>
        <v>0</v>
      </c>
      <c r="Z821" s="60" t="str">
        <f>IF(ISERROR(MATCH(Passout2023[[#This Row], [Admission Type]],$F$3:$F$6,0)),"0", "1")</f>
        <v>0</v>
      </c>
      <c r="AA821" s="60" t="str">
        <f>IF(ISERROR(MATCH(Passout2023[[#This Row], [Batch Start Year]],$L$3:$L$25,0)),"0", "1")</f>
        <v>0</v>
      </c>
      <c r="AB821" s="60" t="str">
        <f>IF(ISERROR(MATCH(Passout2023[[#This Row], [Batch Start Semester]],$K$3:$K$6,0)),"0", "1")</f>
        <v>0</v>
      </c>
      <c r="AC821" s="60" t="str">
        <f>IF(ISERROR(MATCH([3]!Quota_Std_2022_23[[#This Row], [SESSION_TYPE]],$AX$2:$AX$5,0)),"0", "1")</f>
        <v>0</v>
      </c>
      <c r="AD821" s="60" t="str">
        <f>IF(ISERROR(MATCH(#REF!,#REF!,0)),"0", "1")</f>
        <v>0</v>
      </c>
      <c r="AE821" s="60" t="str">
        <f>IF(ISERROR(MATCH([3]!Quota_Std_2022_23[[#This Row], [Gender]],$AN$2:$AN$4,0)),"0", "1")</f>
        <v>0</v>
      </c>
      <c r="AF821" s="60" t="str">
        <f>IF(ISERROR(MATCH([3]!Quota_Std_2022_23[[#This Row], [Quota Type]],[3]Sheet1!$AO$2:$AO$12,0)),"0", "1")</f>
        <v>0</v>
      </c>
      <c r="AG821" s="60" t="str">
        <f>IF(ISERROR(MATCH(#REF!,$BA$2:$BA$8,0)),"0", "1")</f>
        <v>0</v>
      </c>
      <c r="AH821" s="60" t="str">
        <f>IF(ISERROR(MATCH(Passout2023[[#This Row], [Nationality Pakistani/ Foreign]],$D$3:$D$4,0)),"0", "1")</f>
        <v>0</v>
      </c>
    </row>
    <row r="822">
      <c r="A822" s="40"/>
      <c r="B822" s="40"/>
      <c r="C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T822" t="s">
        <v>2260</v>
      </c>
      <c r="Y822" s="60" t="str">
        <f>IF(ISERROR(MATCH(Passout2023[[#This Row], [Degree Duration (year)]],$M$3:$M$10,0)),"0", "1")</f>
        <v>0</v>
      </c>
      <c r="Z822" s="60" t="str">
        <f>IF(ISERROR(MATCH(Passout2023[[#This Row], [Admission Type]],$F$3:$F$6,0)),"0", "1")</f>
        <v>0</v>
      </c>
      <c r="AA822" s="60" t="str">
        <f>IF(ISERROR(MATCH(Passout2023[[#This Row], [Batch Start Year]],$L$3:$L$25,0)),"0", "1")</f>
        <v>0</v>
      </c>
      <c r="AB822" s="60" t="str">
        <f>IF(ISERROR(MATCH(Passout2023[[#This Row], [Batch Start Semester]],$K$3:$K$6,0)),"0", "1")</f>
        <v>0</v>
      </c>
      <c r="AC822" s="60" t="str">
        <f>IF(ISERROR(MATCH([3]!Quota_Std_2022_23[[#This Row], [SESSION_TYPE]],$AX$2:$AX$5,0)),"0", "1")</f>
        <v>0</v>
      </c>
      <c r="AD822" s="60" t="str">
        <f>IF(ISERROR(MATCH(#REF!,#REF!,0)),"0", "1")</f>
        <v>0</v>
      </c>
      <c r="AE822" s="60" t="str">
        <f>IF(ISERROR(MATCH([3]!Quota_Std_2022_23[[#This Row], [Gender]],$AN$2:$AN$4,0)),"0", "1")</f>
        <v>0</v>
      </c>
      <c r="AF822" s="60" t="str">
        <f>IF(ISERROR(MATCH([3]!Quota_Std_2022_23[[#This Row], [Quota Type]],[3]Sheet1!$AO$2:$AO$12,0)),"0", "1")</f>
        <v>0</v>
      </c>
      <c r="AG822" s="60" t="str">
        <f>IF(ISERROR(MATCH(#REF!,$BA$2:$BA$8,0)),"0", "1")</f>
        <v>0</v>
      </c>
      <c r="AH822" s="60" t="str">
        <f>IF(ISERROR(MATCH(Passout2023[[#This Row], [Nationality Pakistani/ Foreign]],$D$3:$D$4,0)),"0", "1")</f>
        <v>0</v>
      </c>
    </row>
    <row r="823">
      <c r="A823" s="40"/>
      <c r="B823" s="40"/>
      <c r="C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T823" t="s">
        <v>2261</v>
      </c>
      <c r="Y823" s="60" t="str">
        <f>IF(ISERROR(MATCH(Passout2023[[#This Row], [Degree Duration (year)]],$M$3:$M$10,0)),"0", "1")</f>
        <v>0</v>
      </c>
      <c r="Z823" s="60" t="str">
        <f>IF(ISERROR(MATCH(Passout2023[[#This Row], [Admission Type]],$F$3:$F$6,0)),"0", "1")</f>
        <v>0</v>
      </c>
      <c r="AA823" s="60" t="str">
        <f>IF(ISERROR(MATCH(Passout2023[[#This Row], [Batch Start Year]],$L$3:$L$25,0)),"0", "1")</f>
        <v>0</v>
      </c>
      <c r="AB823" s="60" t="str">
        <f>IF(ISERROR(MATCH(Passout2023[[#This Row], [Batch Start Semester]],$K$3:$K$6,0)),"0", "1")</f>
        <v>0</v>
      </c>
      <c r="AC823" s="60" t="str">
        <f>IF(ISERROR(MATCH([3]!Quota_Std_2022_23[[#This Row], [SESSION_TYPE]],$AX$2:$AX$5,0)),"0", "1")</f>
        <v>0</v>
      </c>
      <c r="AD823" s="60" t="str">
        <f>IF(ISERROR(MATCH(#REF!,#REF!,0)),"0", "1")</f>
        <v>0</v>
      </c>
      <c r="AE823" s="60" t="str">
        <f>IF(ISERROR(MATCH([3]!Quota_Std_2022_23[[#This Row], [Gender]],$AN$2:$AN$4,0)),"0", "1")</f>
        <v>0</v>
      </c>
      <c r="AF823" s="60" t="str">
        <f>IF(ISERROR(MATCH([3]!Quota_Std_2022_23[[#This Row], [Quota Type]],[3]Sheet1!$AO$2:$AO$12,0)),"0", "1")</f>
        <v>0</v>
      </c>
      <c r="AG823" s="60" t="str">
        <f>IF(ISERROR(MATCH(#REF!,$BA$2:$BA$8,0)),"0", "1")</f>
        <v>0</v>
      </c>
      <c r="AH823" s="60" t="str">
        <f>IF(ISERROR(MATCH(Passout2023[[#This Row], [Nationality Pakistani/ Foreign]],$D$3:$D$4,0)),"0", "1")</f>
        <v>0</v>
      </c>
    </row>
    <row r="824">
      <c r="A824" s="40"/>
      <c r="B824" s="40"/>
      <c r="C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T824" t="s">
        <v>2262</v>
      </c>
      <c r="Y824" s="60" t="str">
        <f>IF(ISERROR(MATCH(Passout2023[[#This Row], [Degree Duration (year)]],$M$3:$M$10,0)),"0", "1")</f>
        <v>0</v>
      </c>
      <c r="Z824" s="60" t="str">
        <f>IF(ISERROR(MATCH(Passout2023[[#This Row], [Admission Type]],$F$3:$F$6,0)),"0", "1")</f>
        <v>0</v>
      </c>
      <c r="AA824" s="60" t="str">
        <f>IF(ISERROR(MATCH(Passout2023[[#This Row], [Batch Start Year]],$L$3:$L$25,0)),"0", "1")</f>
        <v>0</v>
      </c>
      <c r="AB824" s="60" t="str">
        <f>IF(ISERROR(MATCH(Passout2023[[#This Row], [Batch Start Semester]],$K$3:$K$6,0)),"0", "1")</f>
        <v>0</v>
      </c>
      <c r="AC824" s="60" t="str">
        <f>IF(ISERROR(MATCH([3]!Quota_Std_2022_23[[#This Row], [SESSION_TYPE]],$AX$2:$AX$5,0)),"0", "1")</f>
        <v>0</v>
      </c>
      <c r="AD824" s="60" t="str">
        <f>IF(ISERROR(MATCH(#REF!,#REF!,0)),"0", "1")</f>
        <v>0</v>
      </c>
      <c r="AE824" s="60" t="str">
        <f>IF(ISERROR(MATCH([3]!Quota_Std_2022_23[[#This Row], [Gender]],$AN$2:$AN$4,0)),"0", "1")</f>
        <v>0</v>
      </c>
      <c r="AF824" s="60" t="str">
        <f>IF(ISERROR(MATCH([3]!Quota_Std_2022_23[[#This Row], [Quota Type]],[3]Sheet1!$AO$2:$AO$12,0)),"0", "1")</f>
        <v>0</v>
      </c>
      <c r="AG824" s="60" t="str">
        <f>IF(ISERROR(MATCH(#REF!,$BA$2:$BA$8,0)),"0", "1")</f>
        <v>0</v>
      </c>
      <c r="AH824" s="60" t="str">
        <f>IF(ISERROR(MATCH(Passout2023[[#This Row], [Nationality Pakistani/ Foreign]],$D$3:$D$4,0)),"0", "1")</f>
        <v>0</v>
      </c>
    </row>
    <row r="825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T825" t="s">
        <v>2263</v>
      </c>
      <c r="Y825" s="60" t="str">
        <f>IF(ISERROR(MATCH(Passout2023[[#This Row], [Degree Duration (year)]],$M$3:$M$10,0)),"0", "1")</f>
        <v>0</v>
      </c>
      <c r="Z825" s="60" t="str">
        <f>IF(ISERROR(MATCH(Passout2023[[#This Row], [Admission Type]],$F$3:$F$6,0)),"0", "1")</f>
        <v>0</v>
      </c>
      <c r="AA825" s="60" t="str">
        <f>IF(ISERROR(MATCH(Passout2023[[#This Row], [Batch Start Year]],$L$3:$L$25,0)),"0", "1")</f>
        <v>0</v>
      </c>
      <c r="AB825" s="60" t="str">
        <f>IF(ISERROR(MATCH(Passout2023[[#This Row], [Batch Start Semester]],$K$3:$K$6,0)),"0", "1")</f>
        <v>0</v>
      </c>
      <c r="AC825" s="60" t="str">
        <f>IF(ISERROR(MATCH([3]!Quota_Std_2022_23[[#This Row], [SESSION_TYPE]],$AX$2:$AX$5,0)),"0", "1")</f>
        <v>0</v>
      </c>
      <c r="AD825" s="60" t="str">
        <f>IF(ISERROR(MATCH(#REF!,#REF!,0)),"0", "1")</f>
        <v>0</v>
      </c>
      <c r="AE825" s="60" t="str">
        <f>IF(ISERROR(MATCH([3]!Quota_Std_2022_23[[#This Row], [Gender]],$AN$2:$AN$4,0)),"0", "1")</f>
        <v>0</v>
      </c>
      <c r="AF825" s="60" t="str">
        <f>IF(ISERROR(MATCH([3]!Quota_Std_2022_23[[#This Row], [Quota Type]],[3]Sheet1!$AO$2:$AO$12,0)),"0", "1")</f>
        <v>0</v>
      </c>
      <c r="AG825" s="60" t="str">
        <f>IF(ISERROR(MATCH(#REF!,$BA$2:$BA$8,0)),"0", "1")</f>
        <v>0</v>
      </c>
      <c r="AH825" s="60" t="str">
        <f>IF(ISERROR(MATCH(Passout2023[[#This Row], [Nationality Pakistani/ Foreign]],$D$3:$D$4,0)),"0", "1")</f>
        <v>0</v>
      </c>
    </row>
    <row r="826">
      <c r="A826" s="40"/>
      <c r="B826" s="40"/>
      <c r="C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T826" t="s">
        <v>2264</v>
      </c>
      <c r="Y826" s="60" t="str">
        <f>IF(ISERROR(MATCH(Passout2023[[#This Row], [Degree Duration (year)]],$M$3:$M$10,0)),"0", "1")</f>
        <v>0</v>
      </c>
      <c r="Z826" s="60" t="str">
        <f>IF(ISERROR(MATCH(Passout2023[[#This Row], [Admission Type]],$F$3:$F$6,0)),"0", "1")</f>
        <v>0</v>
      </c>
      <c r="AA826" s="60" t="str">
        <f>IF(ISERROR(MATCH(Passout2023[[#This Row], [Batch Start Year]],$L$3:$L$25,0)),"0", "1")</f>
        <v>0</v>
      </c>
      <c r="AB826" s="60" t="str">
        <f>IF(ISERROR(MATCH(Passout2023[[#This Row], [Batch Start Semester]],$K$3:$K$6,0)),"0", "1")</f>
        <v>0</v>
      </c>
      <c r="AC826" s="60" t="str">
        <f>IF(ISERROR(MATCH([3]!Quota_Std_2022_23[[#This Row], [SESSION_TYPE]],$AX$2:$AX$5,0)),"0", "1")</f>
        <v>0</v>
      </c>
      <c r="AD826" s="60" t="str">
        <f>IF(ISERROR(MATCH(#REF!,#REF!,0)),"0", "1")</f>
        <v>0</v>
      </c>
      <c r="AE826" s="60" t="str">
        <f>IF(ISERROR(MATCH([3]!Quota_Std_2022_23[[#This Row], [Gender]],$AN$2:$AN$4,0)),"0", "1")</f>
        <v>0</v>
      </c>
      <c r="AF826" s="60" t="str">
        <f>IF(ISERROR(MATCH([3]!Quota_Std_2022_23[[#This Row], [Quota Type]],[3]Sheet1!$AO$2:$AO$12,0)),"0", "1")</f>
        <v>0</v>
      </c>
      <c r="AG826" s="60" t="str">
        <f>IF(ISERROR(MATCH(#REF!,$BA$2:$BA$8,0)),"0", "1")</f>
        <v>0</v>
      </c>
      <c r="AH826" s="60" t="str">
        <f>IF(ISERROR(MATCH(Passout2023[[#This Row], [Nationality Pakistani/ Foreign]],$D$3:$D$4,0)),"0", "1")</f>
        <v>0</v>
      </c>
    </row>
    <row r="827">
      <c r="A827" s="40"/>
      <c r="B827" s="40"/>
      <c r="C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T827" t="s">
        <v>2265</v>
      </c>
      <c r="Y827" s="60" t="str">
        <f>IF(ISERROR(MATCH(Passout2023[[#This Row], [Degree Duration (year)]],$M$3:$M$10,0)),"0", "1")</f>
        <v>0</v>
      </c>
      <c r="Z827" s="60" t="str">
        <f>IF(ISERROR(MATCH(Passout2023[[#This Row], [Admission Type]],$F$3:$F$6,0)),"0", "1")</f>
        <v>0</v>
      </c>
      <c r="AA827" s="60" t="str">
        <f>IF(ISERROR(MATCH(Passout2023[[#This Row], [Batch Start Year]],$L$3:$L$25,0)),"0", "1")</f>
        <v>0</v>
      </c>
      <c r="AB827" s="60" t="str">
        <f>IF(ISERROR(MATCH(Passout2023[[#This Row], [Batch Start Semester]],$K$3:$K$6,0)),"0", "1")</f>
        <v>0</v>
      </c>
      <c r="AC827" s="60" t="str">
        <f>IF(ISERROR(MATCH([3]!Quota_Std_2022_23[[#This Row], [SESSION_TYPE]],$AX$2:$AX$5,0)),"0", "1")</f>
        <v>0</v>
      </c>
      <c r="AD827" s="60" t="str">
        <f>IF(ISERROR(MATCH(#REF!,#REF!,0)),"0", "1")</f>
        <v>0</v>
      </c>
      <c r="AE827" s="60" t="str">
        <f>IF(ISERROR(MATCH([3]!Quota_Std_2022_23[[#This Row], [Gender]],$AN$2:$AN$4,0)),"0", "1")</f>
        <v>0</v>
      </c>
      <c r="AF827" s="60" t="str">
        <f>IF(ISERROR(MATCH([3]!Quota_Std_2022_23[[#This Row], [Quota Type]],[3]Sheet1!$AO$2:$AO$12,0)),"0", "1")</f>
        <v>0</v>
      </c>
      <c r="AG827" s="60" t="str">
        <f>IF(ISERROR(MATCH(#REF!,$BA$2:$BA$8,0)),"0", "1")</f>
        <v>0</v>
      </c>
      <c r="AH827" s="60" t="str">
        <f>IF(ISERROR(MATCH(Passout2023[[#This Row], [Nationality Pakistani/ Foreign]],$D$3:$D$4,0)),"0", "1")</f>
        <v>0</v>
      </c>
    </row>
    <row r="828">
      <c r="A828" s="40"/>
      <c r="B828" s="40"/>
      <c r="C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T828" t="s">
        <v>2266</v>
      </c>
      <c r="Y828" s="60" t="str">
        <f>IF(ISERROR(MATCH(Passout2023[[#This Row], [Degree Duration (year)]],$M$3:$M$10,0)),"0", "1")</f>
        <v>0</v>
      </c>
      <c r="Z828" s="60" t="str">
        <f>IF(ISERROR(MATCH(Passout2023[[#This Row], [Admission Type]],$F$3:$F$6,0)),"0", "1")</f>
        <v>0</v>
      </c>
      <c r="AA828" s="60" t="str">
        <f>IF(ISERROR(MATCH(Passout2023[[#This Row], [Batch Start Year]],$L$3:$L$25,0)),"0", "1")</f>
        <v>0</v>
      </c>
      <c r="AB828" s="60" t="str">
        <f>IF(ISERROR(MATCH(Passout2023[[#This Row], [Batch Start Semester]],$K$3:$K$6,0)),"0", "1")</f>
        <v>0</v>
      </c>
      <c r="AC828" s="60" t="str">
        <f>IF(ISERROR(MATCH([3]!Quota_Std_2022_23[[#This Row], [SESSION_TYPE]],$AX$2:$AX$5,0)),"0", "1")</f>
        <v>0</v>
      </c>
      <c r="AD828" s="60" t="str">
        <f>IF(ISERROR(MATCH(#REF!,#REF!,0)),"0", "1")</f>
        <v>0</v>
      </c>
      <c r="AE828" s="60" t="str">
        <f>IF(ISERROR(MATCH([3]!Quota_Std_2022_23[[#This Row], [Gender]],$AN$2:$AN$4,0)),"0", "1")</f>
        <v>0</v>
      </c>
      <c r="AF828" s="60" t="str">
        <f>IF(ISERROR(MATCH([3]!Quota_Std_2022_23[[#This Row], [Quota Type]],[3]Sheet1!$AO$2:$AO$12,0)),"0", "1")</f>
        <v>0</v>
      </c>
      <c r="AG828" s="60" t="str">
        <f>IF(ISERROR(MATCH(#REF!,$BA$2:$BA$8,0)),"0", "1")</f>
        <v>0</v>
      </c>
      <c r="AH828" s="60" t="str">
        <f>IF(ISERROR(MATCH(Passout2023[[#This Row], [Nationality Pakistani/ Foreign]],$D$3:$D$4,0)),"0", "1")</f>
        <v>0</v>
      </c>
    </row>
    <row r="829">
      <c r="A829" s="40"/>
      <c r="B829" s="40"/>
      <c r="C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T829" t="s">
        <v>2267</v>
      </c>
      <c r="Y829" s="60" t="str">
        <f>IF(ISERROR(MATCH(Passout2023[[#This Row], [Degree Duration (year)]],$M$3:$M$10,0)),"0", "1")</f>
        <v>0</v>
      </c>
      <c r="Z829" s="60" t="str">
        <f>IF(ISERROR(MATCH(Passout2023[[#This Row], [Admission Type]],$F$3:$F$6,0)),"0", "1")</f>
        <v>0</v>
      </c>
      <c r="AA829" s="60" t="str">
        <f>IF(ISERROR(MATCH(Passout2023[[#This Row], [Batch Start Year]],$L$3:$L$25,0)),"0", "1")</f>
        <v>0</v>
      </c>
      <c r="AB829" s="60" t="str">
        <f>IF(ISERROR(MATCH(Passout2023[[#This Row], [Batch Start Semester]],$K$3:$K$6,0)),"0", "1")</f>
        <v>0</v>
      </c>
      <c r="AC829" s="60" t="str">
        <f>IF(ISERROR(MATCH([3]!Quota_Std_2022_23[[#This Row], [SESSION_TYPE]],$AX$2:$AX$5,0)),"0", "1")</f>
        <v>0</v>
      </c>
      <c r="AD829" s="60" t="str">
        <f>IF(ISERROR(MATCH(#REF!,#REF!,0)),"0", "1")</f>
        <v>0</v>
      </c>
      <c r="AE829" s="60" t="str">
        <f>IF(ISERROR(MATCH([3]!Quota_Std_2022_23[[#This Row], [Gender]],$AN$2:$AN$4,0)),"0", "1")</f>
        <v>0</v>
      </c>
      <c r="AF829" s="60" t="str">
        <f>IF(ISERROR(MATCH([3]!Quota_Std_2022_23[[#This Row], [Quota Type]],[3]Sheet1!$AO$2:$AO$12,0)),"0", "1")</f>
        <v>0</v>
      </c>
      <c r="AG829" s="60" t="str">
        <f>IF(ISERROR(MATCH(#REF!,$BA$2:$BA$8,0)),"0", "1")</f>
        <v>0</v>
      </c>
      <c r="AH829" s="60" t="str">
        <f>IF(ISERROR(MATCH(Passout2023[[#This Row], [Nationality Pakistani/ Foreign]],$D$3:$D$4,0)),"0", "1")</f>
        <v>0</v>
      </c>
    </row>
    <row r="830">
      <c r="A830" s="40"/>
      <c r="B830" s="40"/>
      <c r="C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T830" t="s">
        <v>2268</v>
      </c>
      <c r="Y830" s="60" t="str">
        <f>IF(ISERROR(MATCH(Passout2023[[#This Row], [Degree Duration (year)]],$M$3:$M$10,0)),"0", "1")</f>
        <v>0</v>
      </c>
      <c r="Z830" s="60" t="str">
        <f>IF(ISERROR(MATCH(Passout2023[[#This Row], [Admission Type]],$F$3:$F$6,0)),"0", "1")</f>
        <v>0</v>
      </c>
      <c r="AA830" s="60" t="str">
        <f>IF(ISERROR(MATCH(Passout2023[[#This Row], [Batch Start Year]],$L$3:$L$25,0)),"0", "1")</f>
        <v>0</v>
      </c>
      <c r="AB830" s="60" t="str">
        <f>IF(ISERROR(MATCH(Passout2023[[#This Row], [Batch Start Semester]],$K$3:$K$6,0)),"0", "1")</f>
        <v>0</v>
      </c>
      <c r="AC830" s="60" t="str">
        <f>IF(ISERROR(MATCH([3]!Quota_Std_2022_23[[#This Row], [SESSION_TYPE]],$AX$2:$AX$5,0)),"0", "1")</f>
        <v>0</v>
      </c>
      <c r="AD830" s="60" t="str">
        <f>IF(ISERROR(MATCH(#REF!,#REF!,0)),"0", "1")</f>
        <v>0</v>
      </c>
      <c r="AE830" s="60" t="str">
        <f>IF(ISERROR(MATCH([3]!Quota_Std_2022_23[[#This Row], [Gender]],$AN$2:$AN$4,0)),"0", "1")</f>
        <v>0</v>
      </c>
      <c r="AF830" s="60" t="str">
        <f>IF(ISERROR(MATCH([3]!Quota_Std_2022_23[[#This Row], [Quota Type]],[3]Sheet1!$AO$2:$AO$12,0)),"0", "1")</f>
        <v>0</v>
      </c>
      <c r="AG830" s="60" t="str">
        <f>IF(ISERROR(MATCH(#REF!,$BA$2:$BA$8,0)),"0", "1")</f>
        <v>0</v>
      </c>
      <c r="AH830" s="60" t="str">
        <f>IF(ISERROR(MATCH(Passout2023[[#This Row], [Nationality Pakistani/ Foreign]],$D$3:$D$4,0)),"0", "1")</f>
        <v>0</v>
      </c>
    </row>
    <row r="831">
      <c r="A831" s="40"/>
      <c r="B831" s="40"/>
      <c r="C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T831" t="s">
        <v>2269</v>
      </c>
      <c r="Y831" s="60" t="str">
        <f>IF(ISERROR(MATCH(Passout2023[[#This Row], [Degree Duration (year)]],$M$3:$M$10,0)),"0", "1")</f>
        <v>0</v>
      </c>
      <c r="Z831" s="60" t="str">
        <f>IF(ISERROR(MATCH(Passout2023[[#This Row], [Admission Type]],$F$3:$F$6,0)),"0", "1")</f>
        <v>0</v>
      </c>
      <c r="AA831" s="60" t="str">
        <f>IF(ISERROR(MATCH(Passout2023[[#This Row], [Batch Start Year]],$L$3:$L$25,0)),"0", "1")</f>
        <v>0</v>
      </c>
      <c r="AB831" s="60" t="str">
        <f>IF(ISERROR(MATCH(Passout2023[[#This Row], [Batch Start Semester]],$K$3:$K$6,0)),"0", "1")</f>
        <v>0</v>
      </c>
      <c r="AC831" s="60" t="str">
        <f>IF(ISERROR(MATCH([3]!Quota_Std_2022_23[[#This Row], [SESSION_TYPE]],$AX$2:$AX$5,0)),"0", "1")</f>
        <v>0</v>
      </c>
      <c r="AD831" s="60" t="str">
        <f>IF(ISERROR(MATCH(#REF!,#REF!,0)),"0", "1")</f>
        <v>0</v>
      </c>
      <c r="AE831" s="60" t="str">
        <f>IF(ISERROR(MATCH([3]!Quota_Std_2022_23[[#This Row], [Gender]],$AN$2:$AN$4,0)),"0", "1")</f>
        <v>0</v>
      </c>
      <c r="AF831" s="60" t="str">
        <f>IF(ISERROR(MATCH([3]!Quota_Std_2022_23[[#This Row], [Quota Type]],[3]Sheet1!$AO$2:$AO$12,0)),"0", "1")</f>
        <v>0</v>
      </c>
      <c r="AG831" s="60" t="str">
        <f>IF(ISERROR(MATCH(#REF!,$BA$2:$BA$8,0)),"0", "1")</f>
        <v>0</v>
      </c>
      <c r="AH831" s="60" t="str">
        <f>IF(ISERROR(MATCH(Passout2023[[#This Row], [Nationality Pakistani/ Foreign]],$D$3:$D$4,0)),"0", "1")</f>
        <v>0</v>
      </c>
    </row>
    <row r="832">
      <c r="A832" s="40"/>
      <c r="B832" s="40"/>
      <c r="C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T832" t="s">
        <v>2270</v>
      </c>
      <c r="Y832" s="60" t="str">
        <f>IF(ISERROR(MATCH(Passout2023[[#This Row], [Degree Duration (year)]],$M$3:$M$10,0)),"0", "1")</f>
        <v>0</v>
      </c>
      <c r="Z832" s="60" t="str">
        <f>IF(ISERROR(MATCH(Passout2023[[#This Row], [Admission Type]],$F$3:$F$6,0)),"0", "1")</f>
        <v>0</v>
      </c>
      <c r="AA832" s="60" t="str">
        <f>IF(ISERROR(MATCH(Passout2023[[#This Row], [Batch Start Year]],$L$3:$L$25,0)),"0", "1")</f>
        <v>0</v>
      </c>
      <c r="AB832" s="60" t="str">
        <f>IF(ISERROR(MATCH(Passout2023[[#This Row], [Batch Start Semester]],$K$3:$K$6,0)),"0", "1")</f>
        <v>0</v>
      </c>
      <c r="AC832" s="60" t="str">
        <f>IF(ISERROR(MATCH([3]!Quota_Std_2022_23[[#This Row], [SESSION_TYPE]],$AX$2:$AX$5,0)),"0", "1")</f>
        <v>0</v>
      </c>
      <c r="AD832" s="60" t="str">
        <f>IF(ISERROR(MATCH(#REF!,#REF!,0)),"0", "1")</f>
        <v>0</v>
      </c>
      <c r="AE832" s="60" t="str">
        <f>IF(ISERROR(MATCH([3]!Quota_Std_2022_23[[#This Row], [Gender]],$AN$2:$AN$4,0)),"0", "1")</f>
        <v>0</v>
      </c>
      <c r="AF832" s="60" t="str">
        <f>IF(ISERROR(MATCH([3]!Quota_Std_2022_23[[#This Row], [Quota Type]],[3]Sheet1!$AO$2:$AO$12,0)),"0", "1")</f>
        <v>0</v>
      </c>
      <c r="AG832" s="60" t="str">
        <f>IF(ISERROR(MATCH(#REF!,$BA$2:$BA$8,0)),"0", "1")</f>
        <v>0</v>
      </c>
      <c r="AH832" s="60" t="str">
        <f>IF(ISERROR(MATCH(Passout2023[[#This Row], [Nationality Pakistani/ Foreign]],$D$3:$D$4,0)),"0", "1")</f>
        <v>0</v>
      </c>
    </row>
    <row r="833">
      <c r="A833" s="40"/>
      <c r="B833" s="40"/>
      <c r="C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T833" t="s">
        <v>2271</v>
      </c>
      <c r="Y833" s="60" t="str">
        <f>IF(ISERROR(MATCH(Passout2023[[#This Row], [Degree Duration (year)]],$M$3:$M$10,0)),"0", "1")</f>
        <v>0</v>
      </c>
      <c r="Z833" s="60" t="str">
        <f>IF(ISERROR(MATCH(Passout2023[[#This Row], [Admission Type]],$F$3:$F$6,0)),"0", "1")</f>
        <v>0</v>
      </c>
      <c r="AA833" s="60" t="str">
        <f>IF(ISERROR(MATCH(Passout2023[[#This Row], [Batch Start Year]],$L$3:$L$25,0)),"0", "1")</f>
        <v>0</v>
      </c>
      <c r="AB833" s="60" t="str">
        <f>IF(ISERROR(MATCH(Passout2023[[#This Row], [Batch Start Semester]],$K$3:$K$6,0)),"0", "1")</f>
        <v>0</v>
      </c>
      <c r="AC833" s="60" t="str">
        <f>IF(ISERROR(MATCH([3]!Quota_Std_2022_23[[#This Row], [SESSION_TYPE]],$AX$2:$AX$5,0)),"0", "1")</f>
        <v>0</v>
      </c>
      <c r="AD833" s="60" t="str">
        <f>IF(ISERROR(MATCH(#REF!,#REF!,0)),"0", "1")</f>
        <v>0</v>
      </c>
      <c r="AE833" s="60" t="str">
        <f>IF(ISERROR(MATCH([3]!Quota_Std_2022_23[[#This Row], [Gender]],$AN$2:$AN$4,0)),"0", "1")</f>
        <v>0</v>
      </c>
      <c r="AF833" s="60" t="str">
        <f>IF(ISERROR(MATCH([3]!Quota_Std_2022_23[[#This Row], [Quota Type]],[3]Sheet1!$AO$2:$AO$12,0)),"0", "1")</f>
        <v>0</v>
      </c>
      <c r="AG833" s="60" t="str">
        <f>IF(ISERROR(MATCH(#REF!,$BA$2:$BA$8,0)),"0", "1")</f>
        <v>0</v>
      </c>
      <c r="AH833" s="60" t="str">
        <f>IF(ISERROR(MATCH(Passout2023[[#This Row], [Nationality Pakistani/ Foreign]],$D$3:$D$4,0)),"0", "1")</f>
        <v>0</v>
      </c>
    </row>
    <row r="834">
      <c r="A834" s="40"/>
      <c r="B834" s="40"/>
      <c r="C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T834" t="s">
        <v>2272</v>
      </c>
      <c r="Y834" s="60" t="str">
        <f>IF(ISERROR(MATCH(Passout2023[[#This Row], [Degree Duration (year)]],$M$3:$M$10,0)),"0", "1")</f>
        <v>0</v>
      </c>
      <c r="Z834" s="60" t="str">
        <f>IF(ISERROR(MATCH(Passout2023[[#This Row], [Admission Type]],$F$3:$F$6,0)),"0", "1")</f>
        <v>0</v>
      </c>
      <c r="AA834" s="60" t="str">
        <f>IF(ISERROR(MATCH(Passout2023[[#This Row], [Batch Start Year]],$L$3:$L$25,0)),"0", "1")</f>
        <v>0</v>
      </c>
      <c r="AB834" s="60" t="str">
        <f>IF(ISERROR(MATCH(Passout2023[[#This Row], [Batch Start Semester]],$K$3:$K$6,0)),"0", "1")</f>
        <v>0</v>
      </c>
      <c r="AC834" s="60" t="str">
        <f>IF(ISERROR(MATCH([3]!Quota_Std_2022_23[[#This Row], [SESSION_TYPE]],$AX$2:$AX$5,0)),"0", "1")</f>
        <v>0</v>
      </c>
      <c r="AD834" s="60" t="str">
        <f>IF(ISERROR(MATCH(#REF!,#REF!,0)),"0", "1")</f>
        <v>0</v>
      </c>
      <c r="AE834" s="60" t="str">
        <f>IF(ISERROR(MATCH([3]!Quota_Std_2022_23[[#This Row], [Gender]],$AN$2:$AN$4,0)),"0", "1")</f>
        <v>0</v>
      </c>
      <c r="AF834" s="60" t="str">
        <f>IF(ISERROR(MATCH([3]!Quota_Std_2022_23[[#This Row], [Quota Type]],[3]Sheet1!$AO$2:$AO$12,0)),"0", "1")</f>
        <v>0</v>
      </c>
      <c r="AG834" s="60" t="str">
        <f>IF(ISERROR(MATCH(#REF!,$BA$2:$BA$8,0)),"0", "1")</f>
        <v>0</v>
      </c>
      <c r="AH834" s="60" t="str">
        <f>IF(ISERROR(MATCH(Passout2023[[#This Row], [Nationality Pakistani/ Foreign]],$D$3:$D$4,0)),"0", "1")</f>
        <v>0</v>
      </c>
    </row>
    <row r="835">
      <c r="A835" s="40"/>
      <c r="B835" s="40"/>
      <c r="C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T835" t="s">
        <v>2273</v>
      </c>
      <c r="Y835" s="60" t="str">
        <f>IF(ISERROR(MATCH(Passout2023[[#This Row], [Degree Duration (year)]],$M$3:$M$10,0)),"0", "1")</f>
        <v>0</v>
      </c>
      <c r="Z835" s="60" t="str">
        <f>IF(ISERROR(MATCH(Passout2023[[#This Row], [Admission Type]],$F$3:$F$6,0)),"0", "1")</f>
        <v>0</v>
      </c>
      <c r="AA835" s="60" t="str">
        <f>IF(ISERROR(MATCH(Passout2023[[#This Row], [Batch Start Year]],$L$3:$L$25,0)),"0", "1")</f>
        <v>0</v>
      </c>
      <c r="AB835" s="60" t="str">
        <f>IF(ISERROR(MATCH(Passout2023[[#This Row], [Batch Start Semester]],$K$3:$K$6,0)),"0", "1")</f>
        <v>0</v>
      </c>
      <c r="AC835" s="60" t="str">
        <f>IF(ISERROR(MATCH([3]!Quota_Std_2022_23[[#This Row], [SESSION_TYPE]],$AX$2:$AX$5,0)),"0", "1")</f>
        <v>0</v>
      </c>
      <c r="AD835" s="60" t="str">
        <f>IF(ISERROR(MATCH(#REF!,#REF!,0)),"0", "1")</f>
        <v>0</v>
      </c>
      <c r="AE835" s="60" t="str">
        <f>IF(ISERROR(MATCH([3]!Quota_Std_2022_23[[#This Row], [Gender]],$AN$2:$AN$4,0)),"0", "1")</f>
        <v>0</v>
      </c>
      <c r="AF835" s="60" t="str">
        <f>IF(ISERROR(MATCH([3]!Quota_Std_2022_23[[#This Row], [Quota Type]],[3]Sheet1!$AO$2:$AO$12,0)),"0", "1")</f>
        <v>0</v>
      </c>
      <c r="AG835" s="60" t="str">
        <f>IF(ISERROR(MATCH(#REF!,$BA$2:$BA$8,0)),"0", "1")</f>
        <v>0</v>
      </c>
      <c r="AH835" s="60" t="str">
        <f>IF(ISERROR(MATCH(Passout2023[[#This Row], [Nationality Pakistani/ Foreign]],$D$3:$D$4,0)),"0", "1")</f>
        <v>0</v>
      </c>
    </row>
    <row r="836">
      <c r="A836" s="40"/>
      <c r="B836" s="40"/>
      <c r="C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T836" t="s">
        <v>2274</v>
      </c>
      <c r="Y836" s="60" t="str">
        <f>IF(ISERROR(MATCH(Passout2023[[#This Row], [Degree Duration (year)]],$M$3:$M$10,0)),"0", "1")</f>
        <v>0</v>
      </c>
      <c r="Z836" s="60" t="str">
        <f>IF(ISERROR(MATCH(Passout2023[[#This Row], [Admission Type]],$F$3:$F$6,0)),"0", "1")</f>
        <v>0</v>
      </c>
      <c r="AA836" s="60" t="str">
        <f>IF(ISERROR(MATCH(Passout2023[[#This Row], [Batch Start Year]],$L$3:$L$25,0)),"0", "1")</f>
        <v>0</v>
      </c>
      <c r="AB836" s="60" t="str">
        <f>IF(ISERROR(MATCH(Passout2023[[#This Row], [Batch Start Semester]],$K$3:$K$6,0)),"0", "1")</f>
        <v>0</v>
      </c>
      <c r="AC836" s="60" t="str">
        <f>IF(ISERROR(MATCH([3]!Quota_Std_2022_23[[#This Row], [SESSION_TYPE]],$AX$2:$AX$5,0)),"0", "1")</f>
        <v>0</v>
      </c>
      <c r="AD836" s="60" t="str">
        <f>IF(ISERROR(MATCH(#REF!,#REF!,0)),"0", "1")</f>
        <v>0</v>
      </c>
      <c r="AE836" s="60" t="str">
        <f>IF(ISERROR(MATCH([3]!Quota_Std_2022_23[[#This Row], [Gender]],$AN$2:$AN$4,0)),"0", "1")</f>
        <v>0</v>
      </c>
      <c r="AF836" s="60" t="str">
        <f>IF(ISERROR(MATCH([3]!Quota_Std_2022_23[[#This Row], [Quota Type]],[3]Sheet1!$AO$2:$AO$12,0)),"0", "1")</f>
        <v>0</v>
      </c>
      <c r="AG836" s="60" t="str">
        <f>IF(ISERROR(MATCH(#REF!,$BA$2:$BA$8,0)),"0", "1")</f>
        <v>0</v>
      </c>
      <c r="AH836" s="60" t="str">
        <f>IF(ISERROR(MATCH(Passout2023[[#This Row], [Nationality Pakistani/ Foreign]],$D$3:$D$4,0)),"0", "1")</f>
        <v>0</v>
      </c>
    </row>
    <row r="837">
      <c r="A837" s="40"/>
      <c r="B837" s="40"/>
      <c r="C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T837" t="s">
        <v>2275</v>
      </c>
      <c r="Y837" s="60" t="str">
        <f>IF(ISERROR(MATCH(Passout2023[[#This Row], [Degree Duration (year)]],$M$3:$M$10,0)),"0", "1")</f>
        <v>0</v>
      </c>
      <c r="Z837" s="60" t="str">
        <f>IF(ISERROR(MATCH(Passout2023[[#This Row], [Admission Type]],$F$3:$F$6,0)),"0", "1")</f>
        <v>0</v>
      </c>
      <c r="AA837" s="60" t="str">
        <f>IF(ISERROR(MATCH(Passout2023[[#This Row], [Batch Start Year]],$L$3:$L$25,0)),"0", "1")</f>
        <v>0</v>
      </c>
      <c r="AB837" s="60" t="str">
        <f>IF(ISERROR(MATCH(Passout2023[[#This Row], [Batch Start Semester]],$K$3:$K$6,0)),"0", "1")</f>
        <v>0</v>
      </c>
      <c r="AC837" s="60" t="str">
        <f>IF(ISERROR(MATCH([3]!Quota_Std_2022_23[[#This Row], [SESSION_TYPE]],$AX$2:$AX$5,0)),"0", "1")</f>
        <v>0</v>
      </c>
      <c r="AD837" s="60" t="str">
        <f>IF(ISERROR(MATCH(#REF!,#REF!,0)),"0", "1")</f>
        <v>0</v>
      </c>
      <c r="AE837" s="60" t="str">
        <f>IF(ISERROR(MATCH([3]!Quota_Std_2022_23[[#This Row], [Gender]],$AN$2:$AN$4,0)),"0", "1")</f>
        <v>0</v>
      </c>
      <c r="AF837" s="60" t="str">
        <f>IF(ISERROR(MATCH([3]!Quota_Std_2022_23[[#This Row], [Quota Type]],[3]Sheet1!$AO$2:$AO$12,0)),"0", "1")</f>
        <v>0</v>
      </c>
      <c r="AG837" s="60" t="str">
        <f>IF(ISERROR(MATCH(#REF!,$BA$2:$BA$8,0)),"0", "1")</f>
        <v>0</v>
      </c>
      <c r="AH837" s="60" t="str">
        <f>IF(ISERROR(MATCH(Passout2023[[#This Row], [Nationality Pakistani/ Foreign]],$D$3:$D$4,0)),"0", "1")</f>
        <v>0</v>
      </c>
    </row>
    <row r="838">
      <c r="A838" s="40"/>
      <c r="B838" s="40"/>
      <c r="C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T838" t="s">
        <v>2276</v>
      </c>
      <c r="Y838" s="60" t="str">
        <f>IF(ISERROR(MATCH(Passout2023[[#This Row], [Degree Duration (year)]],$M$3:$M$10,0)),"0", "1")</f>
        <v>0</v>
      </c>
      <c r="Z838" s="60" t="str">
        <f>IF(ISERROR(MATCH(Passout2023[[#This Row], [Admission Type]],$F$3:$F$6,0)),"0", "1")</f>
        <v>0</v>
      </c>
      <c r="AA838" s="60" t="str">
        <f>IF(ISERROR(MATCH(Passout2023[[#This Row], [Batch Start Year]],$L$3:$L$25,0)),"0", "1")</f>
        <v>0</v>
      </c>
      <c r="AB838" s="60" t="str">
        <f>IF(ISERROR(MATCH(Passout2023[[#This Row], [Batch Start Semester]],$K$3:$K$6,0)),"0", "1")</f>
        <v>0</v>
      </c>
      <c r="AC838" s="60" t="str">
        <f>IF(ISERROR(MATCH([3]!Quota_Std_2022_23[[#This Row], [SESSION_TYPE]],$AX$2:$AX$5,0)),"0", "1")</f>
        <v>0</v>
      </c>
      <c r="AD838" s="60" t="str">
        <f>IF(ISERROR(MATCH(#REF!,#REF!,0)),"0", "1")</f>
        <v>0</v>
      </c>
      <c r="AE838" s="60" t="str">
        <f>IF(ISERROR(MATCH([3]!Quota_Std_2022_23[[#This Row], [Gender]],$AN$2:$AN$4,0)),"0", "1")</f>
        <v>0</v>
      </c>
      <c r="AF838" s="60" t="str">
        <f>IF(ISERROR(MATCH([3]!Quota_Std_2022_23[[#This Row], [Quota Type]],[3]Sheet1!$AO$2:$AO$12,0)),"0", "1")</f>
        <v>0</v>
      </c>
      <c r="AG838" s="60" t="str">
        <f>IF(ISERROR(MATCH(#REF!,$BA$2:$BA$8,0)),"0", "1")</f>
        <v>0</v>
      </c>
      <c r="AH838" s="60" t="str">
        <f>IF(ISERROR(MATCH(Passout2023[[#This Row], [Nationality Pakistani/ Foreign]],$D$3:$D$4,0)),"0", "1")</f>
        <v>0</v>
      </c>
    </row>
    <row r="839">
      <c r="A839" s="40"/>
      <c r="B839" s="40"/>
      <c r="C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T839" t="s">
        <v>2277</v>
      </c>
      <c r="Y839" s="60" t="str">
        <f>IF(ISERROR(MATCH(Passout2023[[#This Row], [Degree Duration (year)]],$M$3:$M$10,0)),"0", "1")</f>
        <v>0</v>
      </c>
      <c r="Z839" s="60" t="str">
        <f>IF(ISERROR(MATCH(Passout2023[[#This Row], [Admission Type]],$F$3:$F$6,0)),"0", "1")</f>
        <v>0</v>
      </c>
      <c r="AA839" s="60" t="str">
        <f>IF(ISERROR(MATCH(Passout2023[[#This Row], [Batch Start Year]],$L$3:$L$25,0)),"0", "1")</f>
        <v>0</v>
      </c>
      <c r="AB839" s="60" t="str">
        <f>IF(ISERROR(MATCH(Passout2023[[#This Row], [Batch Start Semester]],$K$3:$K$6,0)),"0", "1")</f>
        <v>0</v>
      </c>
      <c r="AC839" s="60" t="str">
        <f>IF(ISERROR(MATCH([3]!Quota_Std_2022_23[[#This Row], [SESSION_TYPE]],$AX$2:$AX$5,0)),"0", "1")</f>
        <v>0</v>
      </c>
      <c r="AD839" s="60" t="str">
        <f>IF(ISERROR(MATCH(#REF!,#REF!,0)),"0", "1")</f>
        <v>0</v>
      </c>
      <c r="AE839" s="60" t="str">
        <f>IF(ISERROR(MATCH([3]!Quota_Std_2022_23[[#This Row], [Gender]],$AN$2:$AN$4,0)),"0", "1")</f>
        <v>0</v>
      </c>
      <c r="AF839" s="60" t="str">
        <f>IF(ISERROR(MATCH([3]!Quota_Std_2022_23[[#This Row], [Quota Type]],[3]Sheet1!$AO$2:$AO$12,0)),"0", "1")</f>
        <v>0</v>
      </c>
      <c r="AG839" s="60" t="str">
        <f>IF(ISERROR(MATCH(#REF!,$BA$2:$BA$8,0)),"0", "1")</f>
        <v>0</v>
      </c>
      <c r="AH839" s="60" t="str">
        <f>IF(ISERROR(MATCH(Passout2023[[#This Row], [Nationality Pakistani/ Foreign]],$D$3:$D$4,0)),"0", "1")</f>
        <v>0</v>
      </c>
    </row>
    <row r="840">
      <c r="A840" s="40"/>
      <c r="B840" s="40"/>
      <c r="C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T840" t="s">
        <v>2278</v>
      </c>
      <c r="Y840" s="60" t="str">
        <f>IF(ISERROR(MATCH(Passout2023[[#This Row], [Degree Duration (year)]],$M$3:$M$10,0)),"0", "1")</f>
        <v>0</v>
      </c>
      <c r="Z840" s="60" t="str">
        <f>IF(ISERROR(MATCH(Passout2023[[#This Row], [Admission Type]],$F$3:$F$6,0)),"0", "1")</f>
        <v>0</v>
      </c>
      <c r="AA840" s="60" t="str">
        <f>IF(ISERROR(MATCH(Passout2023[[#This Row], [Batch Start Year]],$L$3:$L$25,0)),"0", "1")</f>
        <v>0</v>
      </c>
      <c r="AB840" s="60" t="str">
        <f>IF(ISERROR(MATCH(Passout2023[[#This Row], [Batch Start Semester]],$K$3:$K$6,0)),"0", "1")</f>
        <v>0</v>
      </c>
      <c r="AC840" s="60" t="str">
        <f>IF(ISERROR(MATCH([3]!Quota_Std_2022_23[[#This Row], [SESSION_TYPE]],$AX$2:$AX$5,0)),"0", "1")</f>
        <v>0</v>
      </c>
      <c r="AD840" s="60" t="str">
        <f>IF(ISERROR(MATCH(#REF!,#REF!,0)),"0", "1")</f>
        <v>0</v>
      </c>
      <c r="AE840" s="60" t="str">
        <f>IF(ISERROR(MATCH([3]!Quota_Std_2022_23[[#This Row], [Gender]],$AN$2:$AN$4,0)),"0", "1")</f>
        <v>0</v>
      </c>
      <c r="AF840" s="60" t="str">
        <f>IF(ISERROR(MATCH([3]!Quota_Std_2022_23[[#This Row], [Quota Type]],[3]Sheet1!$AO$2:$AO$12,0)),"0", "1")</f>
        <v>0</v>
      </c>
      <c r="AG840" s="60" t="str">
        <f>IF(ISERROR(MATCH(#REF!,$BA$2:$BA$8,0)),"0", "1")</f>
        <v>0</v>
      </c>
      <c r="AH840" s="60" t="str">
        <f>IF(ISERROR(MATCH(Passout2023[[#This Row], [Nationality Pakistani/ Foreign]],$D$3:$D$4,0)),"0", "1")</f>
        <v>0</v>
      </c>
    </row>
    <row r="841">
      <c r="A841" s="40"/>
      <c r="B841" s="40"/>
      <c r="C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T841" t="s">
        <v>2279</v>
      </c>
      <c r="Y841" s="60" t="str">
        <f>IF(ISERROR(MATCH(Passout2023[[#This Row], [Degree Duration (year)]],$M$3:$M$10,0)),"0", "1")</f>
        <v>0</v>
      </c>
      <c r="Z841" s="60" t="str">
        <f>IF(ISERROR(MATCH(Passout2023[[#This Row], [Admission Type]],$F$3:$F$6,0)),"0", "1")</f>
        <v>0</v>
      </c>
      <c r="AA841" s="60" t="str">
        <f>IF(ISERROR(MATCH(Passout2023[[#This Row], [Batch Start Year]],$L$3:$L$25,0)),"0", "1")</f>
        <v>0</v>
      </c>
      <c r="AB841" s="60" t="str">
        <f>IF(ISERROR(MATCH(Passout2023[[#This Row], [Batch Start Semester]],$K$3:$K$6,0)),"0", "1")</f>
        <v>0</v>
      </c>
      <c r="AC841" s="60" t="str">
        <f>IF(ISERROR(MATCH([3]!Quota_Std_2022_23[[#This Row], [SESSION_TYPE]],$AX$2:$AX$5,0)),"0", "1")</f>
        <v>0</v>
      </c>
      <c r="AD841" s="60" t="str">
        <f>IF(ISERROR(MATCH(#REF!,#REF!,0)),"0", "1")</f>
        <v>0</v>
      </c>
      <c r="AE841" s="60" t="str">
        <f>IF(ISERROR(MATCH([3]!Quota_Std_2022_23[[#This Row], [Gender]],$AN$2:$AN$4,0)),"0", "1")</f>
        <v>0</v>
      </c>
      <c r="AF841" s="60" t="str">
        <f>IF(ISERROR(MATCH([3]!Quota_Std_2022_23[[#This Row], [Quota Type]],[3]Sheet1!$AO$2:$AO$12,0)),"0", "1")</f>
        <v>0</v>
      </c>
      <c r="AG841" s="60" t="str">
        <f>IF(ISERROR(MATCH(#REF!,$BA$2:$BA$8,0)),"0", "1")</f>
        <v>0</v>
      </c>
      <c r="AH841" s="60" t="str">
        <f>IF(ISERROR(MATCH(Passout2023[[#This Row], [Nationality Pakistani/ Foreign]],$D$3:$D$4,0)),"0", "1")</f>
        <v>0</v>
      </c>
    </row>
    <row r="842">
      <c r="A842" s="40"/>
      <c r="B842" s="40"/>
      <c r="C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T842" t="s">
        <v>2280</v>
      </c>
      <c r="Y842" s="60" t="str">
        <f>IF(ISERROR(MATCH(Passout2023[[#This Row], [Degree Duration (year)]],$M$3:$M$10,0)),"0", "1")</f>
        <v>0</v>
      </c>
      <c r="Z842" s="60" t="str">
        <f>IF(ISERROR(MATCH(Passout2023[[#This Row], [Admission Type]],$F$3:$F$6,0)),"0", "1")</f>
        <v>0</v>
      </c>
      <c r="AA842" s="60" t="str">
        <f>IF(ISERROR(MATCH(Passout2023[[#This Row], [Batch Start Year]],$L$3:$L$25,0)),"0", "1")</f>
        <v>0</v>
      </c>
      <c r="AB842" s="60" t="str">
        <f>IF(ISERROR(MATCH(Passout2023[[#This Row], [Batch Start Semester]],$K$3:$K$6,0)),"0", "1")</f>
        <v>0</v>
      </c>
      <c r="AC842" s="60" t="str">
        <f>IF(ISERROR(MATCH([3]!Quota_Std_2022_23[[#This Row], [SESSION_TYPE]],$AX$2:$AX$5,0)),"0", "1")</f>
        <v>0</v>
      </c>
      <c r="AD842" s="60" t="str">
        <f>IF(ISERROR(MATCH(#REF!,#REF!,0)),"0", "1")</f>
        <v>0</v>
      </c>
      <c r="AE842" s="60" t="str">
        <f>IF(ISERROR(MATCH([3]!Quota_Std_2022_23[[#This Row], [Gender]],$AN$2:$AN$4,0)),"0", "1")</f>
        <v>0</v>
      </c>
      <c r="AF842" s="60" t="str">
        <f>IF(ISERROR(MATCH([3]!Quota_Std_2022_23[[#This Row], [Quota Type]],[3]Sheet1!$AO$2:$AO$12,0)),"0", "1")</f>
        <v>0</v>
      </c>
      <c r="AG842" s="60" t="str">
        <f>IF(ISERROR(MATCH(#REF!,$BA$2:$BA$8,0)),"0", "1")</f>
        <v>0</v>
      </c>
      <c r="AH842" s="60" t="str">
        <f>IF(ISERROR(MATCH(Passout2023[[#This Row], [Nationality Pakistani/ Foreign]],$D$3:$D$4,0)),"0", "1")</f>
        <v>0</v>
      </c>
    </row>
    <row r="843">
      <c r="A843" s="40"/>
      <c r="B843" s="40"/>
      <c r="C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T843" t="s">
        <v>2281</v>
      </c>
      <c r="Y843" s="60" t="str">
        <f>IF(ISERROR(MATCH(Passout2023[[#This Row], [Degree Duration (year)]],$M$3:$M$10,0)),"0", "1")</f>
        <v>0</v>
      </c>
      <c r="Z843" s="60" t="str">
        <f>IF(ISERROR(MATCH(Passout2023[[#This Row], [Admission Type]],$F$3:$F$6,0)),"0", "1")</f>
        <v>0</v>
      </c>
      <c r="AA843" s="60" t="str">
        <f>IF(ISERROR(MATCH(Passout2023[[#This Row], [Batch Start Year]],$L$3:$L$25,0)),"0", "1")</f>
        <v>0</v>
      </c>
      <c r="AB843" s="60" t="str">
        <f>IF(ISERROR(MATCH(Passout2023[[#This Row], [Batch Start Semester]],$K$3:$K$6,0)),"0", "1")</f>
        <v>0</v>
      </c>
      <c r="AC843" s="60" t="str">
        <f>IF(ISERROR(MATCH([3]!Quota_Std_2022_23[[#This Row], [SESSION_TYPE]],$AX$2:$AX$5,0)),"0", "1")</f>
        <v>0</v>
      </c>
      <c r="AD843" s="60" t="str">
        <f>IF(ISERROR(MATCH(#REF!,#REF!,0)),"0", "1")</f>
        <v>0</v>
      </c>
      <c r="AE843" s="60" t="str">
        <f>IF(ISERROR(MATCH([3]!Quota_Std_2022_23[[#This Row], [Gender]],$AN$2:$AN$4,0)),"0", "1")</f>
        <v>0</v>
      </c>
      <c r="AF843" s="60" t="str">
        <f>IF(ISERROR(MATCH([3]!Quota_Std_2022_23[[#This Row], [Quota Type]],[3]Sheet1!$AO$2:$AO$12,0)),"0", "1")</f>
        <v>0</v>
      </c>
      <c r="AG843" s="60" t="str">
        <f>IF(ISERROR(MATCH(#REF!,$BA$2:$BA$8,0)),"0", "1")</f>
        <v>0</v>
      </c>
      <c r="AH843" s="60" t="str">
        <f>IF(ISERROR(MATCH(Passout2023[[#This Row], [Nationality Pakistani/ Foreign]],$D$3:$D$4,0)),"0", "1")</f>
        <v>0</v>
      </c>
    </row>
    <row r="844">
      <c r="A844" s="40"/>
      <c r="B844" s="40"/>
      <c r="C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80"/>
      <c r="P844" s="40"/>
      <c r="Q844" s="40"/>
      <c r="T844" t="s">
        <v>2282</v>
      </c>
      <c r="Y844" s="60" t="str">
        <f>IF(ISERROR(MATCH(Passout2023[[#This Row], [Degree Duration (year)]],$M$3:$M$10,0)),"0", "1")</f>
        <v>0</v>
      </c>
      <c r="Z844" s="60" t="str">
        <f>IF(ISERROR(MATCH(Passout2023[[#This Row], [Admission Type]],$F$3:$F$6,0)),"0", "1")</f>
        <v>0</v>
      </c>
      <c r="AA844" s="60" t="str">
        <f>IF(ISERROR(MATCH(Passout2023[[#This Row], [Batch Start Year]],$L$3:$L$25,0)),"0", "1")</f>
        <v>0</v>
      </c>
      <c r="AB844" s="60" t="str">
        <f>IF(ISERROR(MATCH(Passout2023[[#This Row], [Batch Start Semester]],$K$3:$K$6,0)),"0", "1")</f>
        <v>0</v>
      </c>
      <c r="AC844" s="60" t="str">
        <f>IF(ISERROR(MATCH([3]!Quota_Std_2022_23[[#This Row], [SESSION_TYPE]],$AX$2:$AX$5,0)),"0", "1")</f>
        <v>0</v>
      </c>
      <c r="AD844" s="60" t="str">
        <f>IF(ISERROR(MATCH(#REF!,#REF!,0)),"0", "1")</f>
        <v>0</v>
      </c>
      <c r="AE844" s="60" t="str">
        <f>IF(ISERROR(MATCH([3]!Quota_Std_2022_23[[#This Row], [Gender]],$AN$2:$AN$4,0)),"0", "1")</f>
        <v>0</v>
      </c>
      <c r="AF844" s="60" t="str">
        <f>IF(ISERROR(MATCH([3]!Quota_Std_2022_23[[#This Row], [Quota Type]],[3]Sheet1!$AO$2:$AO$12,0)),"0", "1")</f>
        <v>0</v>
      </c>
      <c r="AG844" s="60" t="str">
        <f>IF(ISERROR(MATCH(#REF!,$BA$2:$BA$8,0)),"0", "1")</f>
        <v>0</v>
      </c>
      <c r="AH844" s="60" t="str">
        <f>IF(ISERROR(MATCH(Passout2023[[#This Row], [Nationality Pakistani/ Foreign]],$D$3:$D$4,0)),"0", "1")</f>
        <v>0</v>
      </c>
    </row>
    <row r="845">
      <c r="A845" s="40"/>
      <c r="B845" s="40"/>
      <c r="C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T845" t="s">
        <v>2283</v>
      </c>
      <c r="Y845" s="60" t="str">
        <f>IF(ISERROR(MATCH(Passout2023[[#This Row], [Degree Duration (year)]],$M$3:$M$10,0)),"0", "1")</f>
        <v>0</v>
      </c>
      <c r="Z845" s="60" t="str">
        <f>IF(ISERROR(MATCH(Passout2023[[#This Row], [Admission Type]],$F$3:$F$6,0)),"0", "1")</f>
        <v>0</v>
      </c>
      <c r="AA845" s="60" t="str">
        <f>IF(ISERROR(MATCH(Passout2023[[#This Row], [Batch Start Year]],$L$3:$L$25,0)),"0", "1")</f>
        <v>0</v>
      </c>
      <c r="AB845" s="60" t="str">
        <f>IF(ISERROR(MATCH(Passout2023[[#This Row], [Batch Start Semester]],$K$3:$K$6,0)),"0", "1")</f>
        <v>0</v>
      </c>
      <c r="AC845" s="60" t="str">
        <f>IF(ISERROR(MATCH([3]!Quota_Std_2022_23[[#This Row], [SESSION_TYPE]],$AX$2:$AX$5,0)),"0", "1")</f>
        <v>0</v>
      </c>
      <c r="AD845" s="60" t="str">
        <f>IF(ISERROR(MATCH(#REF!,#REF!,0)),"0", "1")</f>
        <v>0</v>
      </c>
      <c r="AE845" s="60" t="str">
        <f>IF(ISERROR(MATCH([3]!Quota_Std_2022_23[[#This Row], [Gender]],$AN$2:$AN$4,0)),"0", "1")</f>
        <v>0</v>
      </c>
      <c r="AF845" s="60" t="str">
        <f>IF(ISERROR(MATCH([3]!Quota_Std_2022_23[[#This Row], [Quota Type]],[3]Sheet1!$AO$2:$AO$12,0)),"0", "1")</f>
        <v>0</v>
      </c>
      <c r="AG845" s="60" t="str">
        <f>IF(ISERROR(MATCH(#REF!,$BA$2:$BA$8,0)),"0", "1")</f>
        <v>0</v>
      </c>
      <c r="AH845" s="60" t="str">
        <f>IF(ISERROR(MATCH(Passout2023[[#This Row], [Nationality Pakistani/ Foreign]],$D$3:$D$4,0)),"0", "1")</f>
        <v>0</v>
      </c>
    </row>
    <row r="846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80"/>
      <c r="P846" s="40"/>
      <c r="Q846" s="40"/>
      <c r="T846" t="s">
        <v>2284</v>
      </c>
      <c r="Y846" s="60" t="str">
        <f>IF(ISERROR(MATCH(Passout2023[[#This Row], [Degree Duration (year)]],$M$3:$M$10,0)),"0", "1")</f>
        <v>0</v>
      </c>
      <c r="Z846" s="60" t="str">
        <f>IF(ISERROR(MATCH(Passout2023[[#This Row], [Admission Type]],$F$3:$F$6,0)),"0", "1")</f>
        <v>0</v>
      </c>
      <c r="AA846" s="60" t="str">
        <f>IF(ISERROR(MATCH(Passout2023[[#This Row], [Batch Start Year]],$L$3:$L$25,0)),"0", "1")</f>
        <v>0</v>
      </c>
      <c r="AB846" s="60" t="str">
        <f>IF(ISERROR(MATCH(Passout2023[[#This Row], [Batch Start Semester]],$K$3:$K$6,0)),"0", "1")</f>
        <v>0</v>
      </c>
      <c r="AC846" s="60" t="str">
        <f>IF(ISERROR(MATCH([3]!Quota_Std_2022_23[[#This Row], [SESSION_TYPE]],$AX$2:$AX$5,0)),"0", "1")</f>
        <v>0</v>
      </c>
      <c r="AD846" s="60" t="str">
        <f>IF(ISERROR(MATCH(#REF!,#REF!,0)),"0", "1")</f>
        <v>0</v>
      </c>
      <c r="AE846" s="60" t="str">
        <f>IF(ISERROR(MATCH([3]!Quota_Std_2022_23[[#This Row], [Gender]],$AN$2:$AN$4,0)),"0", "1")</f>
        <v>0</v>
      </c>
      <c r="AF846" s="60" t="str">
        <f>IF(ISERROR(MATCH([3]!Quota_Std_2022_23[[#This Row], [Quota Type]],[3]Sheet1!$AO$2:$AO$12,0)),"0", "1")</f>
        <v>0</v>
      </c>
      <c r="AG846" s="60" t="str">
        <f>IF(ISERROR(MATCH(#REF!,$BA$2:$BA$8,0)),"0", "1")</f>
        <v>0</v>
      </c>
      <c r="AH846" s="60" t="str">
        <f>IF(ISERROR(MATCH(Passout2023[[#This Row], [Nationality Pakistani/ Foreign]],$D$3:$D$4,0)),"0", "1")</f>
        <v>0</v>
      </c>
    </row>
    <row r="847">
      <c r="A847" s="40"/>
      <c r="B847" s="40"/>
      <c r="C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T847" t="s">
        <v>2285</v>
      </c>
      <c r="Y847" s="60" t="str">
        <f>IF(ISERROR(MATCH(Passout2023[[#This Row], [Degree Duration (year)]],$M$3:$M$10,0)),"0", "1")</f>
        <v>0</v>
      </c>
      <c r="Z847" s="60" t="str">
        <f>IF(ISERROR(MATCH(Passout2023[[#This Row], [Admission Type]],$F$3:$F$6,0)),"0", "1")</f>
        <v>0</v>
      </c>
      <c r="AA847" s="60" t="str">
        <f>IF(ISERROR(MATCH(Passout2023[[#This Row], [Batch Start Year]],$L$3:$L$25,0)),"0", "1")</f>
        <v>0</v>
      </c>
      <c r="AB847" s="60" t="str">
        <f>IF(ISERROR(MATCH(Passout2023[[#This Row], [Batch Start Semester]],$K$3:$K$6,0)),"0", "1")</f>
        <v>0</v>
      </c>
      <c r="AC847" s="60" t="str">
        <f>IF(ISERROR(MATCH([3]!Quota_Std_2022_23[[#This Row], [SESSION_TYPE]],$AX$2:$AX$5,0)),"0", "1")</f>
        <v>0</v>
      </c>
      <c r="AD847" s="60" t="str">
        <f>IF(ISERROR(MATCH(#REF!,#REF!,0)),"0", "1")</f>
        <v>0</v>
      </c>
      <c r="AE847" s="60" t="str">
        <f>IF(ISERROR(MATCH([3]!Quota_Std_2022_23[[#This Row], [Gender]],$AN$2:$AN$4,0)),"0", "1")</f>
        <v>0</v>
      </c>
      <c r="AF847" s="60" t="str">
        <f>IF(ISERROR(MATCH([3]!Quota_Std_2022_23[[#This Row], [Quota Type]],[3]Sheet1!$AO$2:$AO$12,0)),"0", "1")</f>
        <v>0</v>
      </c>
      <c r="AG847" s="60" t="str">
        <f>IF(ISERROR(MATCH(#REF!,$BA$2:$BA$8,0)),"0", "1")</f>
        <v>0</v>
      </c>
      <c r="AH847" s="60" t="str">
        <f>IF(ISERROR(MATCH(Passout2023[[#This Row], [Nationality Pakistani/ Foreign]],$D$3:$D$4,0)),"0", "1")</f>
        <v>0</v>
      </c>
    </row>
    <row r="848">
      <c r="A848" s="40"/>
      <c r="B848" s="40"/>
      <c r="C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T848" t="s">
        <v>2286</v>
      </c>
      <c r="Y848" s="60" t="str">
        <f>IF(ISERROR(MATCH(Passout2023[[#This Row], [Degree Duration (year)]],$M$3:$M$10,0)),"0", "1")</f>
        <v>0</v>
      </c>
      <c r="Z848" s="60" t="str">
        <f>IF(ISERROR(MATCH(Passout2023[[#This Row], [Admission Type]],$F$3:$F$6,0)),"0", "1")</f>
        <v>0</v>
      </c>
      <c r="AA848" s="60" t="str">
        <f>IF(ISERROR(MATCH(Passout2023[[#This Row], [Batch Start Year]],$L$3:$L$25,0)),"0", "1")</f>
        <v>0</v>
      </c>
      <c r="AB848" s="60" t="str">
        <f>IF(ISERROR(MATCH(Passout2023[[#This Row], [Batch Start Semester]],$K$3:$K$6,0)),"0", "1")</f>
        <v>0</v>
      </c>
      <c r="AC848" s="60" t="str">
        <f>IF(ISERROR(MATCH([3]!Quota_Std_2022_23[[#This Row], [SESSION_TYPE]],$AX$2:$AX$5,0)),"0", "1")</f>
        <v>0</v>
      </c>
      <c r="AD848" s="60" t="str">
        <f>IF(ISERROR(MATCH(#REF!,#REF!,0)),"0", "1")</f>
        <v>0</v>
      </c>
      <c r="AE848" s="60" t="str">
        <f>IF(ISERROR(MATCH([3]!Quota_Std_2022_23[[#This Row], [Gender]],$AN$2:$AN$4,0)),"0", "1")</f>
        <v>0</v>
      </c>
      <c r="AF848" s="60" t="str">
        <f>IF(ISERROR(MATCH([3]!Quota_Std_2022_23[[#This Row], [Quota Type]],[3]Sheet1!$AO$2:$AO$12,0)),"0", "1")</f>
        <v>0</v>
      </c>
      <c r="AG848" s="60" t="str">
        <f>IF(ISERROR(MATCH(#REF!,$BA$2:$BA$8,0)),"0", "1")</f>
        <v>0</v>
      </c>
      <c r="AH848" s="60" t="str">
        <f>IF(ISERROR(MATCH(Passout2023[[#This Row], [Nationality Pakistani/ Foreign]],$D$3:$D$4,0)),"0", "1")</f>
        <v>0</v>
      </c>
    </row>
    <row r="849">
      <c r="A849" s="40"/>
      <c r="B849" s="40"/>
      <c r="C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T849" t="s">
        <v>2287</v>
      </c>
      <c r="Y849" s="60" t="str">
        <f>IF(ISERROR(MATCH(Passout2023[[#This Row], [Degree Duration (year)]],$M$3:$M$10,0)),"0", "1")</f>
        <v>0</v>
      </c>
      <c r="Z849" s="60" t="str">
        <f>IF(ISERROR(MATCH(Passout2023[[#This Row], [Admission Type]],$F$3:$F$6,0)),"0", "1")</f>
        <v>0</v>
      </c>
      <c r="AA849" s="60" t="str">
        <f>IF(ISERROR(MATCH(Passout2023[[#This Row], [Batch Start Year]],$L$3:$L$25,0)),"0", "1")</f>
        <v>0</v>
      </c>
      <c r="AB849" s="60" t="str">
        <f>IF(ISERROR(MATCH(Passout2023[[#This Row], [Batch Start Semester]],$K$3:$K$6,0)),"0", "1")</f>
        <v>0</v>
      </c>
      <c r="AC849" s="60" t="str">
        <f>IF(ISERROR(MATCH([3]!Quota_Std_2022_23[[#This Row], [SESSION_TYPE]],$AX$2:$AX$5,0)),"0", "1")</f>
        <v>0</v>
      </c>
      <c r="AD849" s="60" t="str">
        <f>IF(ISERROR(MATCH(#REF!,#REF!,0)),"0", "1")</f>
        <v>0</v>
      </c>
      <c r="AE849" s="60" t="str">
        <f>IF(ISERROR(MATCH([3]!Quota_Std_2022_23[[#This Row], [Gender]],$AN$2:$AN$4,0)),"0", "1")</f>
        <v>0</v>
      </c>
      <c r="AF849" s="60" t="str">
        <f>IF(ISERROR(MATCH([3]!Quota_Std_2022_23[[#This Row], [Quota Type]],[3]Sheet1!$AO$2:$AO$12,0)),"0", "1")</f>
        <v>0</v>
      </c>
      <c r="AG849" s="60" t="str">
        <f>IF(ISERROR(MATCH(#REF!,$BA$2:$BA$8,0)),"0", "1")</f>
        <v>0</v>
      </c>
      <c r="AH849" s="60" t="str">
        <f>IF(ISERROR(MATCH(Passout2023[[#This Row], [Nationality Pakistani/ Foreign]],$D$3:$D$4,0)),"0", "1")</f>
        <v>0</v>
      </c>
    </row>
    <row r="850">
      <c r="A850" s="40"/>
      <c r="B850" s="40"/>
      <c r="C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T850" t="s">
        <v>2288</v>
      </c>
      <c r="Y850" s="60" t="str">
        <f>IF(ISERROR(MATCH(Passout2023[[#This Row], [Degree Duration (year)]],$M$3:$M$10,0)),"0", "1")</f>
        <v>0</v>
      </c>
      <c r="Z850" s="60" t="str">
        <f>IF(ISERROR(MATCH(Passout2023[[#This Row], [Admission Type]],$F$3:$F$6,0)),"0", "1")</f>
        <v>0</v>
      </c>
      <c r="AA850" s="60" t="str">
        <f>IF(ISERROR(MATCH(Passout2023[[#This Row], [Batch Start Year]],$L$3:$L$25,0)),"0", "1")</f>
        <v>0</v>
      </c>
      <c r="AB850" s="60" t="str">
        <f>IF(ISERROR(MATCH(Passout2023[[#This Row], [Batch Start Semester]],$K$3:$K$6,0)),"0", "1")</f>
        <v>0</v>
      </c>
      <c r="AC850" s="60" t="str">
        <f>IF(ISERROR(MATCH([3]!Quota_Std_2022_23[[#This Row], [SESSION_TYPE]],$AX$2:$AX$5,0)),"0", "1")</f>
        <v>0</v>
      </c>
      <c r="AD850" s="60" t="str">
        <f>IF(ISERROR(MATCH(#REF!,#REF!,0)),"0", "1")</f>
        <v>0</v>
      </c>
      <c r="AE850" s="60" t="str">
        <f>IF(ISERROR(MATCH([3]!Quota_Std_2022_23[[#This Row], [Gender]],$AN$2:$AN$4,0)),"0", "1")</f>
        <v>0</v>
      </c>
      <c r="AF850" s="60" t="str">
        <f>IF(ISERROR(MATCH([3]!Quota_Std_2022_23[[#This Row], [Quota Type]],[3]Sheet1!$AO$2:$AO$12,0)),"0", "1")</f>
        <v>0</v>
      </c>
      <c r="AG850" s="60" t="str">
        <f>IF(ISERROR(MATCH(#REF!,$BA$2:$BA$8,0)),"0", "1")</f>
        <v>0</v>
      </c>
      <c r="AH850" s="60" t="str">
        <f>IF(ISERROR(MATCH(Passout2023[[#This Row], [Nationality Pakistani/ Foreign]],$D$3:$D$4,0)),"0", "1")</f>
        <v>0</v>
      </c>
    </row>
    <row r="851">
      <c r="A851" s="40"/>
      <c r="B851" s="40"/>
      <c r="C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T851" t="s">
        <v>2289</v>
      </c>
      <c r="Y851" s="60" t="str">
        <f>IF(ISERROR(MATCH(Passout2023[[#This Row], [Degree Duration (year)]],$M$3:$M$10,0)),"0", "1")</f>
        <v>0</v>
      </c>
      <c r="Z851" s="60" t="str">
        <f>IF(ISERROR(MATCH(Passout2023[[#This Row], [Admission Type]],$F$3:$F$6,0)),"0", "1")</f>
        <v>0</v>
      </c>
      <c r="AA851" s="60" t="str">
        <f>IF(ISERROR(MATCH(Passout2023[[#This Row], [Batch Start Year]],$L$3:$L$25,0)),"0", "1")</f>
        <v>0</v>
      </c>
      <c r="AB851" s="60" t="str">
        <f>IF(ISERROR(MATCH(Passout2023[[#This Row], [Batch Start Semester]],$K$3:$K$6,0)),"0", "1")</f>
        <v>0</v>
      </c>
      <c r="AC851" s="60" t="str">
        <f>IF(ISERROR(MATCH([3]!Quota_Std_2022_23[[#This Row], [SESSION_TYPE]],$AX$2:$AX$5,0)),"0", "1")</f>
        <v>0</v>
      </c>
      <c r="AD851" s="60" t="str">
        <f>IF(ISERROR(MATCH(#REF!,#REF!,0)),"0", "1")</f>
        <v>0</v>
      </c>
      <c r="AE851" s="60" t="str">
        <f>IF(ISERROR(MATCH([3]!Quota_Std_2022_23[[#This Row], [Gender]],$AN$2:$AN$4,0)),"0", "1")</f>
        <v>0</v>
      </c>
      <c r="AF851" s="60" t="str">
        <f>IF(ISERROR(MATCH([3]!Quota_Std_2022_23[[#This Row], [Quota Type]],[3]Sheet1!$AO$2:$AO$12,0)),"0", "1")</f>
        <v>0</v>
      </c>
      <c r="AG851" s="60" t="str">
        <f>IF(ISERROR(MATCH(#REF!,$BA$2:$BA$8,0)),"0", "1")</f>
        <v>0</v>
      </c>
      <c r="AH851" s="60" t="str">
        <f>IF(ISERROR(MATCH(Passout2023[[#This Row], [Nationality Pakistani/ Foreign]],$D$3:$D$4,0)),"0", "1")</f>
        <v>0</v>
      </c>
    </row>
    <row r="852">
      <c r="A852" s="40"/>
      <c r="B852" s="40"/>
      <c r="C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80"/>
      <c r="P852" s="40"/>
      <c r="Q852" s="40"/>
      <c r="T852" t="s">
        <v>2290</v>
      </c>
      <c r="Y852" s="60" t="str">
        <f>IF(ISERROR(MATCH(Passout2023[[#This Row], [Degree Duration (year)]],$M$3:$M$10,0)),"0", "1")</f>
        <v>0</v>
      </c>
      <c r="Z852" s="60" t="str">
        <f>IF(ISERROR(MATCH(Passout2023[[#This Row], [Admission Type]],$F$3:$F$6,0)),"0", "1")</f>
        <v>0</v>
      </c>
      <c r="AA852" s="60" t="str">
        <f>IF(ISERROR(MATCH(Passout2023[[#This Row], [Batch Start Year]],$L$3:$L$25,0)),"0", "1")</f>
        <v>0</v>
      </c>
      <c r="AB852" s="60" t="str">
        <f>IF(ISERROR(MATCH(Passout2023[[#This Row], [Batch Start Semester]],$K$3:$K$6,0)),"0", "1")</f>
        <v>0</v>
      </c>
      <c r="AC852" s="60" t="str">
        <f>IF(ISERROR(MATCH([3]!Quota_Std_2022_23[[#This Row], [SESSION_TYPE]],$AX$2:$AX$5,0)),"0", "1")</f>
        <v>0</v>
      </c>
      <c r="AD852" s="60" t="str">
        <f>IF(ISERROR(MATCH(#REF!,#REF!,0)),"0", "1")</f>
        <v>0</v>
      </c>
      <c r="AE852" s="60" t="str">
        <f>IF(ISERROR(MATCH([3]!Quota_Std_2022_23[[#This Row], [Gender]],$AN$2:$AN$4,0)),"0", "1")</f>
        <v>0</v>
      </c>
      <c r="AF852" s="60" t="str">
        <f>IF(ISERROR(MATCH([3]!Quota_Std_2022_23[[#This Row], [Quota Type]],[3]Sheet1!$AO$2:$AO$12,0)),"0", "1")</f>
        <v>0</v>
      </c>
      <c r="AG852" s="60" t="str">
        <f>IF(ISERROR(MATCH(#REF!,$BA$2:$BA$8,0)),"0", "1")</f>
        <v>0</v>
      </c>
      <c r="AH852" s="60" t="str">
        <f>IF(ISERROR(MATCH(Passout2023[[#This Row], [Nationality Pakistani/ Foreign]],$D$3:$D$4,0)),"0", "1")</f>
        <v>0</v>
      </c>
    </row>
    <row r="853">
      <c r="A853" s="40"/>
      <c r="B853" s="40"/>
      <c r="C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T853" t="s">
        <v>2291</v>
      </c>
      <c r="Y853" s="60" t="str">
        <f>IF(ISERROR(MATCH(Passout2023[[#This Row], [Degree Duration (year)]],$M$3:$M$10,0)),"0", "1")</f>
        <v>0</v>
      </c>
      <c r="Z853" s="60" t="str">
        <f>IF(ISERROR(MATCH(Passout2023[[#This Row], [Admission Type]],$F$3:$F$6,0)),"0", "1")</f>
        <v>0</v>
      </c>
      <c r="AA853" s="60" t="str">
        <f>IF(ISERROR(MATCH(Passout2023[[#This Row], [Batch Start Year]],$L$3:$L$25,0)),"0", "1")</f>
        <v>0</v>
      </c>
      <c r="AB853" s="60" t="str">
        <f>IF(ISERROR(MATCH(Passout2023[[#This Row], [Batch Start Semester]],$K$3:$K$6,0)),"0", "1")</f>
        <v>0</v>
      </c>
      <c r="AC853" s="60" t="str">
        <f>IF(ISERROR(MATCH([3]!Quota_Std_2022_23[[#This Row], [SESSION_TYPE]],$AX$2:$AX$5,0)),"0", "1")</f>
        <v>0</v>
      </c>
      <c r="AD853" s="60" t="str">
        <f>IF(ISERROR(MATCH(#REF!,#REF!,0)),"0", "1")</f>
        <v>0</v>
      </c>
      <c r="AE853" s="60" t="str">
        <f>IF(ISERROR(MATCH([3]!Quota_Std_2022_23[[#This Row], [Gender]],$AN$2:$AN$4,0)),"0", "1")</f>
        <v>0</v>
      </c>
      <c r="AF853" s="60" t="str">
        <f>IF(ISERROR(MATCH([3]!Quota_Std_2022_23[[#This Row], [Quota Type]],[3]Sheet1!$AO$2:$AO$12,0)),"0", "1")</f>
        <v>0</v>
      </c>
      <c r="AG853" s="60" t="str">
        <f>IF(ISERROR(MATCH(#REF!,$BA$2:$BA$8,0)),"0", "1")</f>
        <v>0</v>
      </c>
      <c r="AH853" s="60" t="str">
        <f>IF(ISERROR(MATCH(Passout2023[[#This Row], [Nationality Pakistani/ Foreign]],$D$3:$D$4,0)),"0", "1")</f>
        <v>0</v>
      </c>
    </row>
    <row r="854">
      <c r="A854" s="40"/>
      <c r="B854" s="40"/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80"/>
      <c r="P854" s="40"/>
      <c r="Q854" s="40"/>
      <c r="T854" t="s">
        <v>2292</v>
      </c>
      <c r="Y854" s="60" t="str">
        <f>IF(ISERROR(MATCH(Passout2023[[#This Row], [Degree Duration (year)]],$M$3:$M$10,0)),"0", "1")</f>
        <v>0</v>
      </c>
      <c r="Z854" s="60" t="str">
        <f>IF(ISERROR(MATCH(Passout2023[[#This Row], [Admission Type]],$F$3:$F$6,0)),"0", "1")</f>
        <v>0</v>
      </c>
      <c r="AA854" s="60" t="str">
        <f>IF(ISERROR(MATCH(Passout2023[[#This Row], [Batch Start Year]],$L$3:$L$25,0)),"0", "1")</f>
        <v>0</v>
      </c>
      <c r="AB854" s="60" t="str">
        <f>IF(ISERROR(MATCH(Passout2023[[#This Row], [Batch Start Semester]],$K$3:$K$6,0)),"0", "1")</f>
        <v>0</v>
      </c>
      <c r="AC854" s="60" t="str">
        <f>IF(ISERROR(MATCH([3]!Quota_Std_2022_23[[#This Row], [SESSION_TYPE]],$AX$2:$AX$5,0)),"0", "1")</f>
        <v>0</v>
      </c>
      <c r="AD854" s="60" t="str">
        <f>IF(ISERROR(MATCH(#REF!,#REF!,0)),"0", "1")</f>
        <v>0</v>
      </c>
      <c r="AE854" s="60" t="str">
        <f>IF(ISERROR(MATCH([3]!Quota_Std_2022_23[[#This Row], [Gender]],$AN$2:$AN$4,0)),"0", "1")</f>
        <v>0</v>
      </c>
      <c r="AF854" s="60" t="str">
        <f>IF(ISERROR(MATCH([3]!Quota_Std_2022_23[[#This Row], [Quota Type]],[3]Sheet1!$AO$2:$AO$12,0)),"0", "1")</f>
        <v>0</v>
      </c>
      <c r="AG854" s="60" t="str">
        <f>IF(ISERROR(MATCH(#REF!,$BA$2:$BA$8,0)),"0", "1")</f>
        <v>0</v>
      </c>
      <c r="AH854" s="60" t="str">
        <f>IF(ISERROR(MATCH(Passout2023[[#This Row], [Nationality Pakistani/ Foreign]],$D$3:$D$4,0)),"0", "1")</f>
        <v>0</v>
      </c>
    </row>
    <row r="855">
      <c r="A855" s="40"/>
      <c r="B855" s="40"/>
      <c r="C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T855" t="s">
        <v>2293</v>
      </c>
      <c r="Y855" s="60" t="str">
        <f>IF(ISERROR(MATCH(Passout2023[[#This Row], [Degree Duration (year)]],$M$3:$M$10,0)),"0", "1")</f>
        <v>0</v>
      </c>
      <c r="Z855" s="60" t="str">
        <f>IF(ISERROR(MATCH(Passout2023[[#This Row], [Admission Type]],$F$3:$F$6,0)),"0", "1")</f>
        <v>0</v>
      </c>
      <c r="AA855" s="60" t="str">
        <f>IF(ISERROR(MATCH(Passout2023[[#This Row], [Batch Start Year]],$L$3:$L$25,0)),"0", "1")</f>
        <v>0</v>
      </c>
      <c r="AB855" s="60" t="str">
        <f>IF(ISERROR(MATCH(Passout2023[[#This Row], [Batch Start Semester]],$K$3:$K$6,0)),"0", "1")</f>
        <v>0</v>
      </c>
      <c r="AC855" s="60" t="str">
        <f>IF(ISERROR(MATCH([3]!Quota_Std_2022_23[[#This Row], [SESSION_TYPE]],$AX$2:$AX$5,0)),"0", "1")</f>
        <v>0</v>
      </c>
      <c r="AD855" s="60" t="str">
        <f>IF(ISERROR(MATCH(#REF!,#REF!,0)),"0", "1")</f>
        <v>0</v>
      </c>
      <c r="AE855" s="60" t="str">
        <f>IF(ISERROR(MATCH([3]!Quota_Std_2022_23[[#This Row], [Gender]],$AN$2:$AN$4,0)),"0", "1")</f>
        <v>0</v>
      </c>
      <c r="AF855" s="60" t="str">
        <f>IF(ISERROR(MATCH([3]!Quota_Std_2022_23[[#This Row], [Quota Type]],[3]Sheet1!$AO$2:$AO$12,0)),"0", "1")</f>
        <v>0</v>
      </c>
      <c r="AG855" s="60" t="str">
        <f>IF(ISERROR(MATCH(#REF!,$BA$2:$BA$8,0)),"0", "1")</f>
        <v>0</v>
      </c>
      <c r="AH855" s="60" t="str">
        <f>IF(ISERROR(MATCH(Passout2023[[#This Row], [Nationality Pakistani/ Foreign]],$D$3:$D$4,0)),"0", "1")</f>
        <v>0</v>
      </c>
    </row>
    <row r="856">
      <c r="A856" s="40"/>
      <c r="B856" s="40"/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80"/>
      <c r="P856" s="40"/>
      <c r="Q856" s="40"/>
      <c r="T856" t="s">
        <v>2294</v>
      </c>
      <c r="Y856" s="60" t="str">
        <f>IF(ISERROR(MATCH(Passout2023[[#This Row], [Degree Duration (year)]],$M$3:$M$10,0)),"0", "1")</f>
        <v>0</v>
      </c>
      <c r="Z856" s="60" t="str">
        <f>IF(ISERROR(MATCH(Passout2023[[#This Row], [Admission Type]],$F$3:$F$6,0)),"0", "1")</f>
        <v>0</v>
      </c>
      <c r="AA856" s="60" t="str">
        <f>IF(ISERROR(MATCH(Passout2023[[#This Row], [Batch Start Year]],$L$3:$L$25,0)),"0", "1")</f>
        <v>0</v>
      </c>
      <c r="AB856" s="60" t="str">
        <f>IF(ISERROR(MATCH(Passout2023[[#This Row], [Batch Start Semester]],$K$3:$K$6,0)),"0", "1")</f>
        <v>0</v>
      </c>
      <c r="AC856" s="60" t="str">
        <f>IF(ISERROR(MATCH([3]!Quota_Std_2022_23[[#This Row], [SESSION_TYPE]],$AX$2:$AX$5,0)),"0", "1")</f>
        <v>0</v>
      </c>
      <c r="AD856" s="60" t="str">
        <f>IF(ISERROR(MATCH(#REF!,#REF!,0)),"0", "1")</f>
        <v>0</v>
      </c>
      <c r="AE856" s="60" t="str">
        <f>IF(ISERROR(MATCH([3]!Quota_Std_2022_23[[#This Row], [Gender]],$AN$2:$AN$4,0)),"0", "1")</f>
        <v>0</v>
      </c>
      <c r="AF856" s="60" t="str">
        <f>IF(ISERROR(MATCH([3]!Quota_Std_2022_23[[#This Row], [Quota Type]],[3]Sheet1!$AO$2:$AO$12,0)),"0", "1")</f>
        <v>0</v>
      </c>
      <c r="AG856" s="60" t="str">
        <f>IF(ISERROR(MATCH(#REF!,$BA$2:$BA$8,0)),"0", "1")</f>
        <v>0</v>
      </c>
      <c r="AH856" s="60" t="str">
        <f>IF(ISERROR(MATCH(Passout2023[[#This Row], [Nationality Pakistani/ Foreign]],$D$3:$D$4,0)),"0", "1")</f>
        <v>0</v>
      </c>
    </row>
    <row r="857">
      <c r="A857" s="40"/>
      <c r="B857" s="40"/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T857" t="s">
        <v>2295</v>
      </c>
      <c r="Y857" s="60" t="str">
        <f>IF(ISERROR(MATCH(Passout2023[[#This Row], [Degree Duration (year)]],$M$3:$M$10,0)),"0", "1")</f>
        <v>0</v>
      </c>
      <c r="Z857" s="60" t="str">
        <f>IF(ISERROR(MATCH(Passout2023[[#This Row], [Admission Type]],$F$3:$F$6,0)),"0", "1")</f>
        <v>0</v>
      </c>
      <c r="AA857" s="60" t="str">
        <f>IF(ISERROR(MATCH(Passout2023[[#This Row], [Batch Start Year]],$L$3:$L$25,0)),"0", "1")</f>
        <v>0</v>
      </c>
      <c r="AB857" s="60" t="str">
        <f>IF(ISERROR(MATCH(Passout2023[[#This Row], [Batch Start Semester]],$K$3:$K$6,0)),"0", "1")</f>
        <v>0</v>
      </c>
      <c r="AC857" s="60" t="str">
        <f>IF(ISERROR(MATCH([3]!Quota_Std_2022_23[[#This Row], [SESSION_TYPE]],$AX$2:$AX$5,0)),"0", "1")</f>
        <v>0</v>
      </c>
      <c r="AD857" s="60" t="str">
        <f>IF(ISERROR(MATCH(#REF!,#REF!,0)),"0", "1")</f>
        <v>0</v>
      </c>
      <c r="AE857" s="60" t="str">
        <f>IF(ISERROR(MATCH([3]!Quota_Std_2022_23[[#This Row], [Gender]],$AN$2:$AN$4,0)),"0", "1")</f>
        <v>0</v>
      </c>
      <c r="AF857" s="60" t="str">
        <f>IF(ISERROR(MATCH([3]!Quota_Std_2022_23[[#This Row], [Quota Type]],[3]Sheet1!$AO$2:$AO$12,0)),"0", "1")</f>
        <v>0</v>
      </c>
      <c r="AG857" s="60" t="str">
        <f>IF(ISERROR(MATCH(#REF!,$BA$2:$BA$8,0)),"0", "1")</f>
        <v>0</v>
      </c>
      <c r="AH857" s="60" t="str">
        <f>IF(ISERROR(MATCH(Passout2023[[#This Row], [Nationality Pakistani/ Foreign]],$D$3:$D$4,0)),"0", "1")</f>
        <v>0</v>
      </c>
    </row>
    <row r="858">
      <c r="A858" s="40"/>
      <c r="B858" s="40"/>
      <c r="C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80"/>
      <c r="P858" s="40"/>
      <c r="Q858" s="40"/>
      <c r="T858" t="s">
        <v>2296</v>
      </c>
      <c r="Y858" s="60" t="str">
        <f>IF(ISERROR(MATCH(Passout2023[[#This Row], [Degree Duration (year)]],$M$3:$M$10,0)),"0", "1")</f>
        <v>0</v>
      </c>
      <c r="Z858" s="60" t="str">
        <f>IF(ISERROR(MATCH(Passout2023[[#This Row], [Admission Type]],$F$3:$F$6,0)),"0", "1")</f>
        <v>0</v>
      </c>
      <c r="AA858" s="60" t="str">
        <f>IF(ISERROR(MATCH(Passout2023[[#This Row], [Batch Start Year]],$L$3:$L$25,0)),"0", "1")</f>
        <v>0</v>
      </c>
      <c r="AB858" s="60" t="str">
        <f>IF(ISERROR(MATCH(Passout2023[[#This Row], [Batch Start Semester]],$K$3:$K$6,0)),"0", "1")</f>
        <v>0</v>
      </c>
      <c r="AC858" s="60" t="str">
        <f>IF(ISERROR(MATCH([3]!Quota_Std_2022_23[[#This Row], [SESSION_TYPE]],$AX$2:$AX$5,0)),"0", "1")</f>
        <v>0</v>
      </c>
      <c r="AD858" s="60" t="str">
        <f>IF(ISERROR(MATCH(#REF!,#REF!,0)),"0", "1")</f>
        <v>0</v>
      </c>
      <c r="AE858" s="60" t="str">
        <f>IF(ISERROR(MATCH([3]!Quota_Std_2022_23[[#This Row], [Gender]],$AN$2:$AN$4,0)),"0", "1")</f>
        <v>0</v>
      </c>
      <c r="AF858" s="60" t="str">
        <f>IF(ISERROR(MATCH([3]!Quota_Std_2022_23[[#This Row], [Quota Type]],[3]Sheet1!$AO$2:$AO$12,0)),"0", "1")</f>
        <v>0</v>
      </c>
      <c r="AG858" s="60" t="str">
        <f>IF(ISERROR(MATCH(#REF!,$BA$2:$BA$8,0)),"0", "1")</f>
        <v>0</v>
      </c>
      <c r="AH858" s="60" t="str">
        <f>IF(ISERROR(MATCH(Passout2023[[#This Row], [Nationality Pakistani/ Foreign]],$D$3:$D$4,0)),"0", "1")</f>
        <v>0</v>
      </c>
    </row>
    <row r="859">
      <c r="A859" s="40"/>
      <c r="B859" s="40"/>
      <c r="C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T859" t="s">
        <v>2297</v>
      </c>
      <c r="Y859" s="60" t="str">
        <f>IF(ISERROR(MATCH(Passout2023[[#This Row], [Degree Duration (year)]],$M$3:$M$10,0)),"0", "1")</f>
        <v>0</v>
      </c>
      <c r="Z859" s="60" t="str">
        <f>IF(ISERROR(MATCH(Passout2023[[#This Row], [Admission Type]],$F$3:$F$6,0)),"0", "1")</f>
        <v>0</v>
      </c>
      <c r="AA859" s="60" t="str">
        <f>IF(ISERROR(MATCH(Passout2023[[#This Row], [Batch Start Year]],$L$3:$L$25,0)),"0", "1")</f>
        <v>0</v>
      </c>
      <c r="AB859" s="60" t="str">
        <f>IF(ISERROR(MATCH(Passout2023[[#This Row], [Batch Start Semester]],$K$3:$K$6,0)),"0", "1")</f>
        <v>0</v>
      </c>
      <c r="AC859" s="60" t="str">
        <f>IF(ISERROR(MATCH([3]!Quota_Std_2022_23[[#This Row], [SESSION_TYPE]],$AX$2:$AX$5,0)),"0", "1")</f>
        <v>0</v>
      </c>
      <c r="AD859" s="60" t="str">
        <f>IF(ISERROR(MATCH(#REF!,#REF!,0)),"0", "1")</f>
        <v>0</v>
      </c>
      <c r="AE859" s="60" t="str">
        <f>IF(ISERROR(MATCH([3]!Quota_Std_2022_23[[#This Row], [Gender]],$AN$2:$AN$4,0)),"0", "1")</f>
        <v>0</v>
      </c>
      <c r="AF859" s="60" t="str">
        <f>IF(ISERROR(MATCH([3]!Quota_Std_2022_23[[#This Row], [Quota Type]],[3]Sheet1!$AO$2:$AO$12,0)),"0", "1")</f>
        <v>0</v>
      </c>
      <c r="AG859" s="60" t="str">
        <f>IF(ISERROR(MATCH(#REF!,$BA$2:$BA$8,0)),"0", "1")</f>
        <v>0</v>
      </c>
      <c r="AH859" s="60" t="str">
        <f>IF(ISERROR(MATCH(Passout2023[[#This Row], [Nationality Pakistani/ Foreign]],$D$3:$D$4,0)),"0", "1")</f>
        <v>0</v>
      </c>
    </row>
    <row r="860">
      <c r="A860" s="40"/>
      <c r="B860" s="40"/>
      <c r="C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80"/>
      <c r="P860" s="40"/>
      <c r="Q860" s="40"/>
      <c r="T860" t="s">
        <v>2298</v>
      </c>
      <c r="Y860" s="60" t="str">
        <f>IF(ISERROR(MATCH(Passout2023[[#This Row], [Degree Duration (year)]],$M$3:$M$10,0)),"0", "1")</f>
        <v>0</v>
      </c>
      <c r="Z860" s="60" t="str">
        <f>IF(ISERROR(MATCH(Passout2023[[#This Row], [Admission Type]],$F$3:$F$6,0)),"0", "1")</f>
        <v>0</v>
      </c>
      <c r="AA860" s="60" t="str">
        <f>IF(ISERROR(MATCH(Passout2023[[#This Row], [Batch Start Year]],$L$3:$L$25,0)),"0", "1")</f>
        <v>0</v>
      </c>
      <c r="AB860" s="60" t="str">
        <f>IF(ISERROR(MATCH(Passout2023[[#This Row], [Batch Start Semester]],$K$3:$K$6,0)),"0", "1")</f>
        <v>0</v>
      </c>
      <c r="AC860" s="60" t="str">
        <f>IF(ISERROR(MATCH([3]!Quota_Std_2022_23[[#This Row], [SESSION_TYPE]],$AX$2:$AX$5,0)),"0", "1")</f>
        <v>0</v>
      </c>
      <c r="AD860" s="60" t="str">
        <f>IF(ISERROR(MATCH(#REF!,#REF!,0)),"0", "1")</f>
        <v>0</v>
      </c>
      <c r="AE860" s="60" t="str">
        <f>IF(ISERROR(MATCH([3]!Quota_Std_2022_23[[#This Row], [Gender]],$AN$2:$AN$4,0)),"0", "1")</f>
        <v>0</v>
      </c>
      <c r="AF860" s="60" t="str">
        <f>IF(ISERROR(MATCH([3]!Quota_Std_2022_23[[#This Row], [Quota Type]],[3]Sheet1!$AO$2:$AO$12,0)),"0", "1")</f>
        <v>0</v>
      </c>
      <c r="AG860" s="60" t="str">
        <f>IF(ISERROR(MATCH(#REF!,$BA$2:$BA$8,0)),"0", "1")</f>
        <v>0</v>
      </c>
      <c r="AH860" s="60" t="str">
        <f>IF(ISERROR(MATCH(Passout2023[[#This Row], [Nationality Pakistani/ Foreign]],$D$3:$D$4,0)),"0", "1")</f>
        <v>0</v>
      </c>
    </row>
    <row r="861">
      <c r="A861" s="40"/>
      <c r="B861" s="40"/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T861" t="s">
        <v>2299</v>
      </c>
      <c r="Y861" s="60" t="str">
        <f>IF(ISERROR(MATCH(Passout2023[[#This Row], [Degree Duration (year)]],$M$3:$M$10,0)),"0", "1")</f>
        <v>0</v>
      </c>
      <c r="Z861" s="60" t="str">
        <f>IF(ISERROR(MATCH(Passout2023[[#This Row], [Admission Type]],$F$3:$F$6,0)),"0", "1")</f>
        <v>0</v>
      </c>
      <c r="AA861" s="60" t="str">
        <f>IF(ISERROR(MATCH(Passout2023[[#This Row], [Batch Start Year]],$L$3:$L$25,0)),"0", "1")</f>
        <v>0</v>
      </c>
      <c r="AB861" s="60" t="str">
        <f>IF(ISERROR(MATCH(Passout2023[[#This Row], [Batch Start Semester]],$K$3:$K$6,0)),"0", "1")</f>
        <v>0</v>
      </c>
      <c r="AC861" s="60" t="str">
        <f>IF(ISERROR(MATCH([3]!Quota_Std_2022_23[[#This Row], [SESSION_TYPE]],$AX$2:$AX$5,0)),"0", "1")</f>
        <v>0</v>
      </c>
      <c r="AD861" s="60" t="str">
        <f>IF(ISERROR(MATCH(#REF!,#REF!,0)),"0", "1")</f>
        <v>0</v>
      </c>
      <c r="AE861" s="60" t="str">
        <f>IF(ISERROR(MATCH([3]!Quota_Std_2022_23[[#This Row], [Gender]],$AN$2:$AN$4,0)),"0", "1")</f>
        <v>0</v>
      </c>
      <c r="AF861" s="60" t="str">
        <f>IF(ISERROR(MATCH([3]!Quota_Std_2022_23[[#This Row], [Quota Type]],[3]Sheet1!$AO$2:$AO$12,0)),"0", "1")</f>
        <v>0</v>
      </c>
      <c r="AG861" s="60" t="str">
        <f>IF(ISERROR(MATCH(#REF!,$BA$2:$BA$8,0)),"0", "1")</f>
        <v>0</v>
      </c>
      <c r="AH861" s="60" t="str">
        <f>IF(ISERROR(MATCH(Passout2023[[#This Row], [Nationality Pakistani/ Foreign]],$D$3:$D$4,0)),"0", "1")</f>
        <v>0</v>
      </c>
    </row>
    <row r="862">
      <c r="A862" s="40"/>
      <c r="B862" s="40"/>
      <c r="C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T862" t="s">
        <v>2300</v>
      </c>
      <c r="Y862" s="60" t="str">
        <f>IF(ISERROR(MATCH(Passout2023[[#This Row], [Degree Duration (year)]],$M$3:$M$10,0)),"0", "1")</f>
        <v>0</v>
      </c>
      <c r="Z862" s="60" t="str">
        <f>IF(ISERROR(MATCH(Passout2023[[#This Row], [Admission Type]],$F$3:$F$6,0)),"0", "1")</f>
        <v>0</v>
      </c>
      <c r="AA862" s="60" t="str">
        <f>IF(ISERROR(MATCH(Passout2023[[#This Row], [Batch Start Year]],$L$3:$L$25,0)),"0", "1")</f>
        <v>0</v>
      </c>
      <c r="AB862" s="60" t="str">
        <f>IF(ISERROR(MATCH(Passout2023[[#This Row], [Batch Start Semester]],$K$3:$K$6,0)),"0", "1")</f>
        <v>0</v>
      </c>
      <c r="AC862" s="60" t="str">
        <f>IF(ISERROR(MATCH([3]!Quota_Std_2022_23[[#This Row], [SESSION_TYPE]],$AX$2:$AX$5,0)),"0", "1")</f>
        <v>0</v>
      </c>
      <c r="AD862" s="60" t="str">
        <f>IF(ISERROR(MATCH(#REF!,#REF!,0)),"0", "1")</f>
        <v>0</v>
      </c>
      <c r="AE862" s="60" t="str">
        <f>IF(ISERROR(MATCH([3]!Quota_Std_2022_23[[#This Row], [Gender]],$AN$2:$AN$4,0)),"0", "1")</f>
        <v>0</v>
      </c>
      <c r="AF862" s="60" t="str">
        <f>IF(ISERROR(MATCH([3]!Quota_Std_2022_23[[#This Row], [Quota Type]],[3]Sheet1!$AO$2:$AO$12,0)),"0", "1")</f>
        <v>0</v>
      </c>
      <c r="AG862" s="60" t="str">
        <f>IF(ISERROR(MATCH(#REF!,$BA$2:$BA$8,0)),"0", "1")</f>
        <v>0</v>
      </c>
      <c r="AH862" s="60" t="str">
        <f>IF(ISERROR(MATCH(Passout2023[[#This Row], [Nationality Pakistani/ Foreign]],$D$3:$D$4,0)),"0", "1")</f>
        <v>0</v>
      </c>
    </row>
    <row r="863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T863" t="s">
        <v>2301</v>
      </c>
      <c r="Y863" s="60" t="str">
        <f>IF(ISERROR(MATCH(Passout2023[[#This Row], [Degree Duration (year)]],$M$3:$M$10,0)),"0", "1")</f>
        <v>0</v>
      </c>
      <c r="Z863" s="60" t="str">
        <f>IF(ISERROR(MATCH(Passout2023[[#This Row], [Admission Type]],$F$3:$F$6,0)),"0", "1")</f>
        <v>0</v>
      </c>
      <c r="AA863" s="60" t="str">
        <f>IF(ISERROR(MATCH(Passout2023[[#This Row], [Batch Start Year]],$L$3:$L$25,0)),"0", "1")</f>
        <v>0</v>
      </c>
      <c r="AB863" s="60" t="str">
        <f>IF(ISERROR(MATCH(Passout2023[[#This Row], [Batch Start Semester]],$K$3:$K$6,0)),"0", "1")</f>
        <v>0</v>
      </c>
      <c r="AC863" s="60" t="str">
        <f>IF(ISERROR(MATCH([3]!Quota_Std_2022_23[[#This Row], [SESSION_TYPE]],$AX$2:$AX$5,0)),"0", "1")</f>
        <v>0</v>
      </c>
      <c r="AD863" s="60" t="str">
        <f>IF(ISERROR(MATCH(#REF!,#REF!,0)),"0", "1")</f>
        <v>0</v>
      </c>
      <c r="AE863" s="60" t="str">
        <f>IF(ISERROR(MATCH([3]!Quota_Std_2022_23[[#This Row], [Gender]],$AN$2:$AN$4,0)),"0", "1")</f>
        <v>0</v>
      </c>
      <c r="AF863" s="60" t="str">
        <f>IF(ISERROR(MATCH([3]!Quota_Std_2022_23[[#This Row], [Quota Type]],[3]Sheet1!$AO$2:$AO$12,0)),"0", "1")</f>
        <v>0</v>
      </c>
      <c r="AG863" s="60" t="str">
        <f>IF(ISERROR(MATCH(#REF!,$BA$2:$BA$8,0)),"0", "1")</f>
        <v>0</v>
      </c>
      <c r="AH863" s="60" t="str">
        <f>IF(ISERROR(MATCH(Passout2023[[#This Row], [Nationality Pakistani/ Foreign]],$D$3:$D$4,0)),"0", "1")</f>
        <v>0</v>
      </c>
    </row>
    <row r="864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80"/>
      <c r="P864" s="40"/>
      <c r="Q864" s="40"/>
      <c r="T864" t="s">
        <v>2302</v>
      </c>
      <c r="Y864" s="60" t="str">
        <f>IF(ISERROR(MATCH(Passout2023[[#This Row], [Degree Duration (year)]],$M$3:$M$10,0)),"0", "1")</f>
        <v>0</v>
      </c>
      <c r="Z864" s="60" t="str">
        <f>IF(ISERROR(MATCH(Passout2023[[#This Row], [Admission Type]],$F$3:$F$6,0)),"0", "1")</f>
        <v>0</v>
      </c>
      <c r="AA864" s="60" t="str">
        <f>IF(ISERROR(MATCH(Passout2023[[#This Row], [Batch Start Year]],$L$3:$L$25,0)),"0", "1")</f>
        <v>0</v>
      </c>
      <c r="AB864" s="60" t="str">
        <f>IF(ISERROR(MATCH(Passout2023[[#This Row], [Batch Start Semester]],$K$3:$K$6,0)),"0", "1")</f>
        <v>0</v>
      </c>
      <c r="AC864" s="60" t="str">
        <f>IF(ISERROR(MATCH([3]!Quota_Std_2022_23[[#This Row], [SESSION_TYPE]],$AX$2:$AX$5,0)),"0", "1")</f>
        <v>0</v>
      </c>
      <c r="AD864" s="60" t="str">
        <f>IF(ISERROR(MATCH(#REF!,#REF!,0)),"0", "1")</f>
        <v>0</v>
      </c>
      <c r="AE864" s="60" t="str">
        <f>IF(ISERROR(MATCH([3]!Quota_Std_2022_23[[#This Row], [Gender]],$AN$2:$AN$4,0)),"0", "1")</f>
        <v>0</v>
      </c>
      <c r="AF864" s="60" t="str">
        <f>IF(ISERROR(MATCH([3]!Quota_Std_2022_23[[#This Row], [Quota Type]],[3]Sheet1!$AO$2:$AO$12,0)),"0", "1")</f>
        <v>0</v>
      </c>
      <c r="AG864" s="60" t="str">
        <f>IF(ISERROR(MATCH(#REF!,$BA$2:$BA$8,0)),"0", "1")</f>
        <v>0</v>
      </c>
      <c r="AH864" s="60" t="str">
        <f>IF(ISERROR(MATCH(Passout2023[[#This Row], [Nationality Pakistani/ Foreign]],$D$3:$D$4,0)),"0", "1")</f>
        <v>0</v>
      </c>
    </row>
    <row r="865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T865" t="s">
        <v>2303</v>
      </c>
      <c r="Y865" s="60" t="str">
        <f>IF(ISERROR(MATCH(Passout2023[[#This Row], [Degree Duration (year)]],$M$3:$M$10,0)),"0", "1")</f>
        <v>0</v>
      </c>
      <c r="Z865" s="60" t="str">
        <f>IF(ISERROR(MATCH(Passout2023[[#This Row], [Admission Type]],$F$3:$F$6,0)),"0", "1")</f>
        <v>0</v>
      </c>
      <c r="AA865" s="60" t="str">
        <f>IF(ISERROR(MATCH(Passout2023[[#This Row], [Batch Start Year]],$L$3:$L$25,0)),"0", "1")</f>
        <v>0</v>
      </c>
      <c r="AB865" s="60" t="str">
        <f>IF(ISERROR(MATCH(Passout2023[[#This Row], [Batch Start Semester]],$K$3:$K$6,0)),"0", "1")</f>
        <v>0</v>
      </c>
      <c r="AC865" s="60" t="str">
        <f>IF(ISERROR(MATCH([3]!Quota_Std_2022_23[[#This Row], [SESSION_TYPE]],$AX$2:$AX$5,0)),"0", "1")</f>
        <v>0</v>
      </c>
      <c r="AD865" s="60" t="str">
        <f>IF(ISERROR(MATCH(#REF!,#REF!,0)),"0", "1")</f>
        <v>0</v>
      </c>
      <c r="AE865" s="60" t="str">
        <f>IF(ISERROR(MATCH([3]!Quota_Std_2022_23[[#This Row], [Gender]],$AN$2:$AN$4,0)),"0", "1")</f>
        <v>0</v>
      </c>
      <c r="AF865" s="60" t="str">
        <f>IF(ISERROR(MATCH([3]!Quota_Std_2022_23[[#This Row], [Quota Type]],[3]Sheet1!$AO$2:$AO$12,0)),"0", "1")</f>
        <v>0</v>
      </c>
      <c r="AG865" s="60" t="str">
        <f>IF(ISERROR(MATCH(#REF!,$BA$2:$BA$8,0)),"0", "1")</f>
        <v>0</v>
      </c>
      <c r="AH865" s="60" t="str">
        <f>IF(ISERROR(MATCH(Passout2023[[#This Row], [Nationality Pakistani/ Foreign]],$D$3:$D$4,0)),"0", "1")</f>
        <v>0</v>
      </c>
    </row>
    <row r="866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80"/>
      <c r="P866" s="40"/>
      <c r="Q866" s="40"/>
      <c r="T866" t="s">
        <v>2304</v>
      </c>
      <c r="Y866" s="60" t="str">
        <f>IF(ISERROR(MATCH(Passout2023[[#This Row], [Degree Duration (year)]],$M$3:$M$10,0)),"0", "1")</f>
        <v>0</v>
      </c>
      <c r="Z866" s="60" t="str">
        <f>IF(ISERROR(MATCH(Passout2023[[#This Row], [Admission Type]],$F$3:$F$6,0)),"0", "1")</f>
        <v>0</v>
      </c>
      <c r="AA866" s="60" t="str">
        <f>IF(ISERROR(MATCH(Passout2023[[#This Row], [Batch Start Year]],$L$3:$L$25,0)),"0", "1")</f>
        <v>0</v>
      </c>
      <c r="AB866" s="60" t="str">
        <f>IF(ISERROR(MATCH(Passout2023[[#This Row], [Batch Start Semester]],$K$3:$K$6,0)),"0", "1")</f>
        <v>0</v>
      </c>
      <c r="AC866" s="60" t="str">
        <f>IF(ISERROR(MATCH([3]!Quota_Std_2022_23[[#This Row], [SESSION_TYPE]],$AX$2:$AX$5,0)),"0", "1")</f>
        <v>0</v>
      </c>
      <c r="AD866" s="60" t="str">
        <f>IF(ISERROR(MATCH(#REF!,#REF!,0)),"0", "1")</f>
        <v>0</v>
      </c>
      <c r="AE866" s="60" t="str">
        <f>IF(ISERROR(MATCH([3]!Quota_Std_2022_23[[#This Row], [Gender]],$AN$2:$AN$4,0)),"0", "1")</f>
        <v>0</v>
      </c>
      <c r="AF866" s="60" t="str">
        <f>IF(ISERROR(MATCH([3]!Quota_Std_2022_23[[#This Row], [Quota Type]],[3]Sheet1!$AO$2:$AO$12,0)),"0", "1")</f>
        <v>0</v>
      </c>
      <c r="AG866" s="60" t="str">
        <f>IF(ISERROR(MATCH(#REF!,$BA$2:$BA$8,0)),"0", "1")</f>
        <v>0</v>
      </c>
      <c r="AH866" s="60" t="str">
        <f>IF(ISERROR(MATCH(Passout2023[[#This Row], [Nationality Pakistani/ Foreign]],$D$3:$D$4,0)),"0", "1")</f>
        <v>0</v>
      </c>
    </row>
    <row r="867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80"/>
      <c r="P867" s="40"/>
      <c r="Q867" s="40"/>
      <c r="T867" t="s">
        <v>2305</v>
      </c>
      <c r="Y867" s="60" t="str">
        <f>IF(ISERROR(MATCH(Passout2023[[#This Row], [Degree Duration (year)]],$M$3:$M$10,0)),"0", "1")</f>
        <v>0</v>
      </c>
      <c r="Z867" s="60" t="str">
        <f>IF(ISERROR(MATCH(Passout2023[[#This Row], [Admission Type]],$F$3:$F$6,0)),"0", "1")</f>
        <v>0</v>
      </c>
      <c r="AA867" s="60" t="str">
        <f>IF(ISERROR(MATCH(Passout2023[[#This Row], [Batch Start Year]],$L$3:$L$25,0)),"0", "1")</f>
        <v>0</v>
      </c>
      <c r="AB867" s="60" t="str">
        <f>IF(ISERROR(MATCH(Passout2023[[#This Row], [Batch Start Semester]],$K$3:$K$6,0)),"0", "1")</f>
        <v>0</v>
      </c>
      <c r="AC867" s="60" t="str">
        <f>IF(ISERROR(MATCH([3]!Quota_Std_2022_23[[#This Row], [SESSION_TYPE]],$AX$2:$AX$5,0)),"0", "1")</f>
        <v>0</v>
      </c>
      <c r="AD867" s="60" t="str">
        <f>IF(ISERROR(MATCH(#REF!,#REF!,0)),"0", "1")</f>
        <v>0</v>
      </c>
      <c r="AE867" s="60" t="str">
        <f>IF(ISERROR(MATCH([3]!Quota_Std_2022_23[[#This Row], [Gender]],$AN$2:$AN$4,0)),"0", "1")</f>
        <v>0</v>
      </c>
      <c r="AF867" s="60" t="str">
        <f>IF(ISERROR(MATCH([3]!Quota_Std_2022_23[[#This Row], [Quota Type]],[3]Sheet1!$AO$2:$AO$12,0)),"0", "1")</f>
        <v>0</v>
      </c>
      <c r="AG867" s="60" t="str">
        <f>IF(ISERROR(MATCH(#REF!,$BA$2:$BA$8,0)),"0", "1")</f>
        <v>0</v>
      </c>
      <c r="AH867" s="60" t="str">
        <f>IF(ISERROR(MATCH(Passout2023[[#This Row], [Nationality Pakistani/ Foreign]],$D$3:$D$4,0)),"0", "1")</f>
        <v>0</v>
      </c>
    </row>
    <row r="868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80"/>
      <c r="P868" s="40"/>
      <c r="Q868" s="40"/>
      <c r="T868" t="s">
        <v>2306</v>
      </c>
      <c r="Y868" s="60" t="str">
        <f>IF(ISERROR(MATCH(Passout2023[[#This Row], [Degree Duration (year)]],$M$3:$M$10,0)),"0", "1")</f>
        <v>0</v>
      </c>
      <c r="Z868" s="60" t="str">
        <f>IF(ISERROR(MATCH(Passout2023[[#This Row], [Admission Type]],$F$3:$F$6,0)),"0", "1")</f>
        <v>0</v>
      </c>
      <c r="AA868" s="60" t="str">
        <f>IF(ISERROR(MATCH(Passout2023[[#This Row], [Batch Start Year]],$L$3:$L$25,0)),"0", "1")</f>
        <v>0</v>
      </c>
      <c r="AB868" s="60" t="str">
        <f>IF(ISERROR(MATCH(Passout2023[[#This Row], [Batch Start Semester]],$K$3:$K$6,0)),"0", "1")</f>
        <v>0</v>
      </c>
      <c r="AC868" s="60" t="str">
        <f>IF(ISERROR(MATCH([3]!Quota_Std_2022_23[[#This Row], [SESSION_TYPE]],$AX$2:$AX$5,0)),"0", "1")</f>
        <v>0</v>
      </c>
      <c r="AD868" s="60" t="str">
        <f>IF(ISERROR(MATCH(#REF!,#REF!,0)),"0", "1")</f>
        <v>0</v>
      </c>
      <c r="AE868" s="60" t="str">
        <f>IF(ISERROR(MATCH([3]!Quota_Std_2022_23[[#This Row], [Gender]],$AN$2:$AN$4,0)),"0", "1")</f>
        <v>0</v>
      </c>
      <c r="AF868" s="60" t="str">
        <f>IF(ISERROR(MATCH([3]!Quota_Std_2022_23[[#This Row], [Quota Type]],[3]Sheet1!$AO$2:$AO$12,0)),"0", "1")</f>
        <v>0</v>
      </c>
      <c r="AG868" s="60" t="str">
        <f>IF(ISERROR(MATCH(#REF!,$BA$2:$BA$8,0)),"0", "1")</f>
        <v>0</v>
      </c>
      <c r="AH868" s="60" t="str">
        <f>IF(ISERROR(MATCH(Passout2023[[#This Row], [Nationality Pakistani/ Foreign]],$D$3:$D$4,0)),"0", "1")</f>
        <v>0</v>
      </c>
    </row>
    <row r="869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80"/>
      <c r="P869" s="40"/>
      <c r="Q869" s="40"/>
      <c r="T869" t="s">
        <v>2307</v>
      </c>
      <c r="Y869" s="60" t="str">
        <f>IF(ISERROR(MATCH(Passout2023[[#This Row], [Degree Duration (year)]],$M$3:$M$10,0)),"0", "1")</f>
        <v>0</v>
      </c>
      <c r="Z869" s="60" t="str">
        <f>IF(ISERROR(MATCH(Passout2023[[#This Row], [Admission Type]],$F$3:$F$6,0)),"0", "1")</f>
        <v>0</v>
      </c>
      <c r="AA869" s="60" t="str">
        <f>IF(ISERROR(MATCH(Passout2023[[#This Row], [Batch Start Year]],$L$3:$L$25,0)),"0", "1")</f>
        <v>0</v>
      </c>
      <c r="AB869" s="60" t="str">
        <f>IF(ISERROR(MATCH(Passout2023[[#This Row], [Batch Start Semester]],$K$3:$K$6,0)),"0", "1")</f>
        <v>0</v>
      </c>
      <c r="AC869" s="60" t="str">
        <f>IF(ISERROR(MATCH([3]!Quota_Std_2022_23[[#This Row], [SESSION_TYPE]],$AX$2:$AX$5,0)),"0", "1")</f>
        <v>0</v>
      </c>
      <c r="AD869" s="60" t="str">
        <f>IF(ISERROR(MATCH(#REF!,#REF!,0)),"0", "1")</f>
        <v>0</v>
      </c>
      <c r="AE869" s="60" t="str">
        <f>IF(ISERROR(MATCH([3]!Quota_Std_2022_23[[#This Row], [Gender]],$AN$2:$AN$4,0)),"0", "1")</f>
        <v>0</v>
      </c>
      <c r="AF869" s="60" t="str">
        <f>IF(ISERROR(MATCH([3]!Quota_Std_2022_23[[#This Row], [Quota Type]],[3]Sheet1!$AO$2:$AO$12,0)),"0", "1")</f>
        <v>0</v>
      </c>
      <c r="AG869" s="60" t="str">
        <f>IF(ISERROR(MATCH(#REF!,$BA$2:$BA$8,0)),"0", "1")</f>
        <v>0</v>
      </c>
      <c r="AH869" s="60" t="str">
        <f>IF(ISERROR(MATCH(Passout2023[[#This Row], [Nationality Pakistani/ Foreign]],$D$3:$D$4,0)),"0", "1")</f>
        <v>0</v>
      </c>
    </row>
    <row r="870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T870" t="s">
        <v>2308</v>
      </c>
      <c r="Y870" s="60" t="str">
        <f>IF(ISERROR(MATCH(Passout2023[[#This Row], [Degree Duration (year)]],$M$3:$M$10,0)),"0", "1")</f>
        <v>0</v>
      </c>
      <c r="Z870" s="60" t="str">
        <f>IF(ISERROR(MATCH(Passout2023[[#This Row], [Admission Type]],$F$3:$F$6,0)),"0", "1")</f>
        <v>0</v>
      </c>
      <c r="AA870" s="60" t="str">
        <f>IF(ISERROR(MATCH(Passout2023[[#This Row], [Batch Start Year]],$L$3:$L$25,0)),"0", "1")</f>
        <v>0</v>
      </c>
      <c r="AB870" s="60" t="str">
        <f>IF(ISERROR(MATCH(Passout2023[[#This Row], [Batch Start Semester]],$K$3:$K$6,0)),"0", "1")</f>
        <v>0</v>
      </c>
      <c r="AC870" s="60" t="str">
        <f>IF(ISERROR(MATCH([3]!Quota_Std_2022_23[[#This Row], [SESSION_TYPE]],$AX$2:$AX$5,0)),"0", "1")</f>
        <v>0</v>
      </c>
      <c r="AD870" s="60" t="str">
        <f>IF(ISERROR(MATCH(#REF!,#REF!,0)),"0", "1")</f>
        <v>0</v>
      </c>
      <c r="AE870" s="60" t="str">
        <f>IF(ISERROR(MATCH([3]!Quota_Std_2022_23[[#This Row], [Gender]],$AN$2:$AN$4,0)),"0", "1")</f>
        <v>0</v>
      </c>
      <c r="AF870" s="60" t="str">
        <f>IF(ISERROR(MATCH([3]!Quota_Std_2022_23[[#This Row], [Quota Type]],[3]Sheet1!$AO$2:$AO$12,0)),"0", "1")</f>
        <v>0</v>
      </c>
      <c r="AG870" s="60" t="str">
        <f>IF(ISERROR(MATCH(#REF!,$BA$2:$BA$8,0)),"0", "1")</f>
        <v>0</v>
      </c>
      <c r="AH870" s="60" t="str">
        <f>IF(ISERROR(MATCH(Passout2023[[#This Row], [Nationality Pakistani/ Foreign]],$D$3:$D$4,0)),"0", "1")</f>
        <v>0</v>
      </c>
    </row>
    <row r="871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80"/>
      <c r="P871" s="40"/>
      <c r="Q871" s="40"/>
      <c r="T871" t="s">
        <v>2309</v>
      </c>
      <c r="Y871" s="60" t="str">
        <f>IF(ISERROR(MATCH(Passout2023[[#This Row], [Degree Duration (year)]],$M$3:$M$10,0)),"0", "1")</f>
        <v>0</v>
      </c>
      <c r="Z871" s="60" t="str">
        <f>IF(ISERROR(MATCH(Passout2023[[#This Row], [Admission Type]],$F$3:$F$6,0)),"0", "1")</f>
        <v>0</v>
      </c>
      <c r="AA871" s="60" t="str">
        <f>IF(ISERROR(MATCH(Passout2023[[#This Row], [Batch Start Year]],$L$3:$L$25,0)),"0", "1")</f>
        <v>0</v>
      </c>
      <c r="AB871" s="60" t="str">
        <f>IF(ISERROR(MATCH(Passout2023[[#This Row], [Batch Start Semester]],$K$3:$K$6,0)),"0", "1")</f>
        <v>0</v>
      </c>
      <c r="AC871" s="60" t="str">
        <f>IF(ISERROR(MATCH([3]!Quota_Std_2022_23[[#This Row], [SESSION_TYPE]],$AX$2:$AX$5,0)),"0", "1")</f>
        <v>0</v>
      </c>
      <c r="AD871" s="60" t="str">
        <f>IF(ISERROR(MATCH(#REF!,#REF!,0)),"0", "1")</f>
        <v>0</v>
      </c>
      <c r="AE871" s="60" t="str">
        <f>IF(ISERROR(MATCH([3]!Quota_Std_2022_23[[#This Row], [Gender]],$AN$2:$AN$4,0)),"0", "1")</f>
        <v>0</v>
      </c>
      <c r="AF871" s="60" t="str">
        <f>IF(ISERROR(MATCH([3]!Quota_Std_2022_23[[#This Row], [Quota Type]],[3]Sheet1!$AO$2:$AO$12,0)),"0", "1")</f>
        <v>0</v>
      </c>
      <c r="AG871" s="60" t="str">
        <f>IF(ISERROR(MATCH(#REF!,$BA$2:$BA$8,0)),"0", "1")</f>
        <v>0</v>
      </c>
      <c r="AH871" s="60" t="str">
        <f>IF(ISERROR(MATCH(Passout2023[[#This Row], [Nationality Pakistani/ Foreign]],$D$3:$D$4,0)),"0", "1")</f>
        <v>0</v>
      </c>
    </row>
    <row r="872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T872" t="s">
        <v>2310</v>
      </c>
      <c r="Y872" s="60" t="str">
        <f>IF(ISERROR(MATCH(Passout2023[[#This Row], [Degree Duration (year)]],$M$3:$M$10,0)),"0", "1")</f>
        <v>0</v>
      </c>
      <c r="Z872" s="60" t="str">
        <f>IF(ISERROR(MATCH(Passout2023[[#This Row], [Admission Type]],$F$3:$F$6,0)),"0", "1")</f>
        <v>0</v>
      </c>
      <c r="AA872" s="60" t="str">
        <f>IF(ISERROR(MATCH(Passout2023[[#This Row], [Batch Start Year]],$L$3:$L$25,0)),"0", "1")</f>
        <v>0</v>
      </c>
      <c r="AB872" s="60" t="str">
        <f>IF(ISERROR(MATCH(Passout2023[[#This Row], [Batch Start Semester]],$K$3:$K$6,0)),"0", "1")</f>
        <v>0</v>
      </c>
      <c r="AC872" s="60" t="str">
        <f>IF(ISERROR(MATCH([3]!Quota_Std_2022_23[[#This Row], [SESSION_TYPE]],$AX$2:$AX$5,0)),"0", "1")</f>
        <v>0</v>
      </c>
      <c r="AD872" s="60" t="str">
        <f>IF(ISERROR(MATCH(#REF!,#REF!,0)),"0", "1")</f>
        <v>0</v>
      </c>
      <c r="AE872" s="60" t="str">
        <f>IF(ISERROR(MATCH([3]!Quota_Std_2022_23[[#This Row], [Gender]],$AN$2:$AN$4,0)),"0", "1")</f>
        <v>0</v>
      </c>
      <c r="AF872" s="60" t="str">
        <f>IF(ISERROR(MATCH([3]!Quota_Std_2022_23[[#This Row], [Quota Type]],[3]Sheet1!$AO$2:$AO$12,0)),"0", "1")</f>
        <v>0</v>
      </c>
      <c r="AG872" s="60" t="str">
        <f>IF(ISERROR(MATCH(#REF!,$BA$2:$BA$8,0)),"0", "1")</f>
        <v>0</v>
      </c>
      <c r="AH872" s="60" t="str">
        <f>IF(ISERROR(MATCH(Passout2023[[#This Row], [Nationality Pakistani/ Foreign]],$D$3:$D$4,0)),"0", "1")</f>
        <v>0</v>
      </c>
    </row>
    <row r="873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80"/>
      <c r="P873" s="40"/>
      <c r="Q873" s="40"/>
      <c r="T873" t="s">
        <v>2311</v>
      </c>
      <c r="Y873" s="60" t="str">
        <f>IF(ISERROR(MATCH(Passout2023[[#This Row], [Degree Duration (year)]],$M$3:$M$10,0)),"0", "1")</f>
        <v>0</v>
      </c>
      <c r="Z873" s="60" t="str">
        <f>IF(ISERROR(MATCH(Passout2023[[#This Row], [Admission Type]],$F$3:$F$6,0)),"0", "1")</f>
        <v>0</v>
      </c>
      <c r="AA873" s="60" t="str">
        <f>IF(ISERROR(MATCH(Passout2023[[#This Row], [Batch Start Year]],$L$3:$L$25,0)),"0", "1")</f>
        <v>0</v>
      </c>
      <c r="AB873" s="60" t="str">
        <f>IF(ISERROR(MATCH(Passout2023[[#This Row], [Batch Start Semester]],$K$3:$K$6,0)),"0", "1")</f>
        <v>0</v>
      </c>
      <c r="AC873" s="60" t="str">
        <f>IF(ISERROR(MATCH([3]!Quota_Std_2022_23[[#This Row], [SESSION_TYPE]],$AX$2:$AX$5,0)),"0", "1")</f>
        <v>0</v>
      </c>
      <c r="AD873" s="60" t="str">
        <f>IF(ISERROR(MATCH(#REF!,#REF!,0)),"0", "1")</f>
        <v>0</v>
      </c>
      <c r="AE873" s="60" t="str">
        <f>IF(ISERROR(MATCH([3]!Quota_Std_2022_23[[#This Row], [Gender]],$AN$2:$AN$4,0)),"0", "1")</f>
        <v>0</v>
      </c>
      <c r="AF873" s="60" t="str">
        <f>IF(ISERROR(MATCH([3]!Quota_Std_2022_23[[#This Row], [Quota Type]],[3]Sheet1!$AO$2:$AO$12,0)),"0", "1")</f>
        <v>0</v>
      </c>
      <c r="AG873" s="60" t="str">
        <f>IF(ISERROR(MATCH(#REF!,$BA$2:$BA$8,0)),"0", "1")</f>
        <v>0</v>
      </c>
      <c r="AH873" s="60" t="str">
        <f>IF(ISERROR(MATCH(Passout2023[[#This Row], [Nationality Pakistani/ Foreign]],$D$3:$D$4,0)),"0", "1")</f>
        <v>0</v>
      </c>
    </row>
    <row r="874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T874" t="s">
        <v>2312</v>
      </c>
      <c r="Y874" s="60" t="str">
        <f>IF(ISERROR(MATCH(Passout2023[[#This Row], [Degree Duration (year)]],$M$3:$M$10,0)),"0", "1")</f>
        <v>0</v>
      </c>
      <c r="Z874" s="60" t="str">
        <f>IF(ISERROR(MATCH(Passout2023[[#This Row], [Admission Type]],$F$3:$F$6,0)),"0", "1")</f>
        <v>0</v>
      </c>
      <c r="AA874" s="60" t="str">
        <f>IF(ISERROR(MATCH(Passout2023[[#This Row], [Batch Start Year]],$L$3:$L$25,0)),"0", "1")</f>
        <v>0</v>
      </c>
      <c r="AB874" s="60" t="str">
        <f>IF(ISERROR(MATCH(Passout2023[[#This Row], [Batch Start Semester]],$K$3:$K$6,0)),"0", "1")</f>
        <v>0</v>
      </c>
      <c r="AC874" s="60" t="str">
        <f>IF(ISERROR(MATCH([3]!Quota_Std_2022_23[[#This Row], [SESSION_TYPE]],$AX$2:$AX$5,0)),"0", "1")</f>
        <v>0</v>
      </c>
      <c r="AD874" s="60" t="str">
        <f>IF(ISERROR(MATCH(#REF!,#REF!,0)),"0", "1")</f>
        <v>0</v>
      </c>
      <c r="AE874" s="60" t="str">
        <f>IF(ISERROR(MATCH([3]!Quota_Std_2022_23[[#This Row], [Gender]],$AN$2:$AN$4,0)),"0", "1")</f>
        <v>0</v>
      </c>
      <c r="AF874" s="60" t="str">
        <f>IF(ISERROR(MATCH([3]!Quota_Std_2022_23[[#This Row], [Quota Type]],[3]Sheet1!$AO$2:$AO$12,0)),"0", "1")</f>
        <v>0</v>
      </c>
      <c r="AG874" s="60" t="str">
        <f>IF(ISERROR(MATCH(#REF!,$BA$2:$BA$8,0)),"0", "1")</f>
        <v>0</v>
      </c>
      <c r="AH874" s="60" t="str">
        <f>IF(ISERROR(MATCH(Passout2023[[#This Row], [Nationality Pakistani/ Foreign]],$D$3:$D$4,0)),"0", "1")</f>
        <v>0</v>
      </c>
    </row>
    <row r="875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80"/>
      <c r="P875" s="40"/>
      <c r="Q875" s="40"/>
      <c r="T875" t="s">
        <v>2313</v>
      </c>
      <c r="Y875" s="60" t="str">
        <f>IF(ISERROR(MATCH(Passout2023[[#This Row], [Degree Duration (year)]],$M$3:$M$10,0)),"0", "1")</f>
        <v>0</v>
      </c>
      <c r="Z875" s="60" t="str">
        <f>IF(ISERROR(MATCH(Passout2023[[#This Row], [Admission Type]],$F$3:$F$6,0)),"0", "1")</f>
        <v>0</v>
      </c>
      <c r="AA875" s="60" t="str">
        <f>IF(ISERROR(MATCH(Passout2023[[#This Row], [Batch Start Year]],$L$3:$L$25,0)),"0", "1")</f>
        <v>0</v>
      </c>
      <c r="AB875" s="60" t="str">
        <f>IF(ISERROR(MATCH(Passout2023[[#This Row], [Batch Start Semester]],$K$3:$K$6,0)),"0", "1")</f>
        <v>0</v>
      </c>
      <c r="AC875" s="60" t="str">
        <f>IF(ISERROR(MATCH([3]!Quota_Std_2022_23[[#This Row], [SESSION_TYPE]],$AX$2:$AX$5,0)),"0", "1")</f>
        <v>0</v>
      </c>
      <c r="AD875" s="60" t="str">
        <f>IF(ISERROR(MATCH(#REF!,#REF!,0)),"0", "1")</f>
        <v>0</v>
      </c>
      <c r="AE875" s="60" t="str">
        <f>IF(ISERROR(MATCH([3]!Quota_Std_2022_23[[#This Row], [Gender]],$AN$2:$AN$4,0)),"0", "1")</f>
        <v>0</v>
      </c>
      <c r="AF875" s="60" t="str">
        <f>IF(ISERROR(MATCH([3]!Quota_Std_2022_23[[#This Row], [Quota Type]],[3]Sheet1!$AO$2:$AO$12,0)),"0", "1")</f>
        <v>0</v>
      </c>
      <c r="AG875" s="60" t="str">
        <f>IF(ISERROR(MATCH(#REF!,$BA$2:$BA$8,0)),"0", "1")</f>
        <v>0</v>
      </c>
      <c r="AH875" s="60" t="str">
        <f>IF(ISERROR(MATCH(Passout2023[[#This Row], [Nationality Pakistani/ Foreign]],$D$3:$D$4,0)),"0", "1")</f>
        <v>0</v>
      </c>
    </row>
    <row r="876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T876" t="s">
        <v>2314</v>
      </c>
      <c r="Y876" s="60" t="str">
        <f>IF(ISERROR(MATCH(Passout2023[[#This Row], [Degree Duration (year)]],$M$3:$M$10,0)),"0", "1")</f>
        <v>0</v>
      </c>
      <c r="Z876" s="60" t="str">
        <f>IF(ISERROR(MATCH(Passout2023[[#This Row], [Admission Type]],$F$3:$F$6,0)),"0", "1")</f>
        <v>0</v>
      </c>
      <c r="AA876" s="60" t="str">
        <f>IF(ISERROR(MATCH(Passout2023[[#This Row], [Batch Start Year]],$L$3:$L$25,0)),"0", "1")</f>
        <v>0</v>
      </c>
      <c r="AB876" s="60" t="str">
        <f>IF(ISERROR(MATCH(Passout2023[[#This Row], [Batch Start Semester]],$K$3:$K$6,0)),"0", "1")</f>
        <v>0</v>
      </c>
      <c r="AC876" s="60" t="str">
        <f>IF(ISERROR(MATCH([3]!Quota_Std_2022_23[[#This Row], [SESSION_TYPE]],$AX$2:$AX$5,0)),"0", "1")</f>
        <v>0</v>
      </c>
      <c r="AD876" s="60" t="str">
        <f>IF(ISERROR(MATCH(#REF!,#REF!,0)),"0", "1")</f>
        <v>0</v>
      </c>
      <c r="AE876" s="60" t="str">
        <f>IF(ISERROR(MATCH([3]!Quota_Std_2022_23[[#This Row], [Gender]],$AN$2:$AN$4,0)),"0", "1")</f>
        <v>0</v>
      </c>
      <c r="AF876" s="60" t="str">
        <f>IF(ISERROR(MATCH([3]!Quota_Std_2022_23[[#This Row], [Quota Type]],[3]Sheet1!$AO$2:$AO$12,0)),"0", "1")</f>
        <v>0</v>
      </c>
      <c r="AG876" s="60" t="str">
        <f>IF(ISERROR(MATCH(#REF!,$BA$2:$BA$8,0)),"0", "1")</f>
        <v>0</v>
      </c>
      <c r="AH876" s="60" t="str">
        <f>IF(ISERROR(MATCH(Passout2023[[#This Row], [Nationality Pakistani/ Foreign]],$D$3:$D$4,0)),"0", "1")</f>
        <v>0</v>
      </c>
    </row>
    <row r="877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80"/>
      <c r="P877" s="40"/>
      <c r="Q877" s="40"/>
      <c r="T877" t="s">
        <v>2315</v>
      </c>
      <c r="Y877" s="60" t="str">
        <f>IF(ISERROR(MATCH(Passout2023[[#This Row], [Degree Duration (year)]],$M$3:$M$10,0)),"0", "1")</f>
        <v>0</v>
      </c>
      <c r="Z877" s="60" t="str">
        <f>IF(ISERROR(MATCH(Passout2023[[#This Row], [Admission Type]],$F$3:$F$6,0)),"0", "1")</f>
        <v>0</v>
      </c>
      <c r="AA877" s="60" t="str">
        <f>IF(ISERROR(MATCH(Passout2023[[#This Row], [Batch Start Year]],$L$3:$L$25,0)),"0", "1")</f>
        <v>0</v>
      </c>
      <c r="AB877" s="60" t="str">
        <f>IF(ISERROR(MATCH(Passout2023[[#This Row], [Batch Start Semester]],$K$3:$K$6,0)),"0", "1")</f>
        <v>0</v>
      </c>
      <c r="AC877" s="60" t="str">
        <f>IF(ISERROR(MATCH([3]!Quota_Std_2022_23[[#This Row], [SESSION_TYPE]],$AX$2:$AX$5,0)),"0", "1")</f>
        <v>0</v>
      </c>
      <c r="AD877" s="60" t="str">
        <f>IF(ISERROR(MATCH(#REF!,#REF!,0)),"0", "1")</f>
        <v>0</v>
      </c>
      <c r="AE877" s="60" t="str">
        <f>IF(ISERROR(MATCH([3]!Quota_Std_2022_23[[#This Row], [Gender]],$AN$2:$AN$4,0)),"0", "1")</f>
        <v>0</v>
      </c>
      <c r="AF877" s="60" t="str">
        <f>IF(ISERROR(MATCH([3]!Quota_Std_2022_23[[#This Row], [Quota Type]],[3]Sheet1!$AO$2:$AO$12,0)),"0", "1")</f>
        <v>0</v>
      </c>
      <c r="AG877" s="60" t="str">
        <f>IF(ISERROR(MATCH(#REF!,$BA$2:$BA$8,0)),"0", "1")</f>
        <v>0</v>
      </c>
      <c r="AH877" s="60" t="str">
        <f>IF(ISERROR(MATCH(Passout2023[[#This Row], [Nationality Pakistani/ Foreign]],$D$3:$D$4,0)),"0", "1")</f>
        <v>0</v>
      </c>
    </row>
    <row r="878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T878" t="s">
        <v>2316</v>
      </c>
      <c r="Y878" s="60" t="str">
        <f>IF(ISERROR(MATCH(Passout2023[[#This Row], [Degree Duration (year)]],$M$3:$M$10,0)),"0", "1")</f>
        <v>0</v>
      </c>
      <c r="Z878" s="60" t="str">
        <f>IF(ISERROR(MATCH(Passout2023[[#This Row], [Admission Type]],$F$3:$F$6,0)),"0", "1")</f>
        <v>0</v>
      </c>
      <c r="AA878" s="60" t="str">
        <f>IF(ISERROR(MATCH(Passout2023[[#This Row], [Batch Start Year]],$L$3:$L$25,0)),"0", "1")</f>
        <v>0</v>
      </c>
      <c r="AB878" s="60" t="str">
        <f>IF(ISERROR(MATCH(Passout2023[[#This Row], [Batch Start Semester]],$K$3:$K$6,0)),"0", "1")</f>
        <v>0</v>
      </c>
      <c r="AC878" s="60" t="str">
        <f>IF(ISERROR(MATCH([3]!Quota_Std_2022_23[[#This Row], [SESSION_TYPE]],$AX$2:$AX$5,0)),"0", "1")</f>
        <v>0</v>
      </c>
      <c r="AD878" s="60" t="str">
        <f>IF(ISERROR(MATCH(#REF!,#REF!,0)),"0", "1")</f>
        <v>0</v>
      </c>
      <c r="AE878" s="60" t="str">
        <f>IF(ISERROR(MATCH([3]!Quota_Std_2022_23[[#This Row], [Gender]],$AN$2:$AN$4,0)),"0", "1")</f>
        <v>0</v>
      </c>
      <c r="AF878" s="60" t="str">
        <f>IF(ISERROR(MATCH([3]!Quota_Std_2022_23[[#This Row], [Quota Type]],[3]Sheet1!$AO$2:$AO$12,0)),"0", "1")</f>
        <v>0</v>
      </c>
      <c r="AG878" s="60" t="str">
        <f>IF(ISERROR(MATCH(#REF!,$BA$2:$BA$8,0)),"0", "1")</f>
        <v>0</v>
      </c>
      <c r="AH878" s="60" t="str">
        <f>IF(ISERROR(MATCH(Passout2023[[#This Row], [Nationality Pakistani/ Foreign]],$D$3:$D$4,0)),"0", "1")</f>
        <v>0</v>
      </c>
    </row>
    <row r="879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T879" t="s">
        <v>2317</v>
      </c>
      <c r="Y879" s="60" t="str">
        <f>IF(ISERROR(MATCH(Passout2023[[#This Row], [Degree Duration (year)]],$M$3:$M$10,0)),"0", "1")</f>
        <v>0</v>
      </c>
      <c r="Z879" s="60" t="str">
        <f>IF(ISERROR(MATCH(Passout2023[[#This Row], [Admission Type]],$F$3:$F$6,0)),"0", "1")</f>
        <v>0</v>
      </c>
      <c r="AA879" s="60" t="str">
        <f>IF(ISERROR(MATCH(Passout2023[[#This Row], [Batch Start Year]],$L$3:$L$25,0)),"0", "1")</f>
        <v>0</v>
      </c>
      <c r="AB879" s="60" t="str">
        <f>IF(ISERROR(MATCH(Passout2023[[#This Row], [Batch Start Semester]],$K$3:$K$6,0)),"0", "1")</f>
        <v>0</v>
      </c>
      <c r="AC879" s="60" t="str">
        <f>IF(ISERROR(MATCH([3]!Quota_Std_2022_23[[#This Row], [SESSION_TYPE]],$AX$2:$AX$5,0)),"0", "1")</f>
        <v>0</v>
      </c>
      <c r="AD879" s="60" t="str">
        <f>IF(ISERROR(MATCH(#REF!,#REF!,0)),"0", "1")</f>
        <v>0</v>
      </c>
      <c r="AE879" s="60" t="str">
        <f>IF(ISERROR(MATCH([3]!Quota_Std_2022_23[[#This Row], [Gender]],$AN$2:$AN$4,0)),"0", "1")</f>
        <v>0</v>
      </c>
      <c r="AF879" s="60" t="str">
        <f>IF(ISERROR(MATCH([3]!Quota_Std_2022_23[[#This Row], [Quota Type]],[3]Sheet1!$AO$2:$AO$12,0)),"0", "1")</f>
        <v>0</v>
      </c>
      <c r="AG879" s="60" t="str">
        <f>IF(ISERROR(MATCH(#REF!,$BA$2:$BA$8,0)),"0", "1")</f>
        <v>0</v>
      </c>
      <c r="AH879" s="60" t="str">
        <f>IF(ISERROR(MATCH(Passout2023[[#This Row], [Nationality Pakistani/ Foreign]],$D$3:$D$4,0)),"0", "1")</f>
        <v>0</v>
      </c>
    </row>
    <row r="880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T880" t="s">
        <v>2318</v>
      </c>
      <c r="Y880" s="60" t="str">
        <f>IF(ISERROR(MATCH(Passout2023[[#This Row], [Degree Duration (year)]],$M$3:$M$10,0)),"0", "1")</f>
        <v>0</v>
      </c>
      <c r="Z880" s="60" t="str">
        <f>IF(ISERROR(MATCH(Passout2023[[#This Row], [Admission Type]],$F$3:$F$6,0)),"0", "1")</f>
        <v>0</v>
      </c>
      <c r="AA880" s="60" t="str">
        <f>IF(ISERROR(MATCH(Passout2023[[#This Row], [Batch Start Year]],$L$3:$L$25,0)),"0", "1")</f>
        <v>0</v>
      </c>
      <c r="AB880" s="60" t="str">
        <f>IF(ISERROR(MATCH(Passout2023[[#This Row], [Batch Start Semester]],$K$3:$K$6,0)),"0", "1")</f>
        <v>0</v>
      </c>
      <c r="AC880" s="60" t="str">
        <f>IF(ISERROR(MATCH([3]!Quota_Std_2022_23[[#This Row], [SESSION_TYPE]],$AX$2:$AX$5,0)),"0", "1")</f>
        <v>0</v>
      </c>
      <c r="AD880" s="60" t="str">
        <f>IF(ISERROR(MATCH(#REF!,#REF!,0)),"0", "1")</f>
        <v>0</v>
      </c>
      <c r="AE880" s="60" t="str">
        <f>IF(ISERROR(MATCH([3]!Quota_Std_2022_23[[#This Row], [Gender]],$AN$2:$AN$4,0)),"0", "1")</f>
        <v>0</v>
      </c>
      <c r="AF880" s="60" t="str">
        <f>IF(ISERROR(MATCH([3]!Quota_Std_2022_23[[#This Row], [Quota Type]],[3]Sheet1!$AO$2:$AO$12,0)),"0", "1")</f>
        <v>0</v>
      </c>
      <c r="AG880" s="60" t="str">
        <f>IF(ISERROR(MATCH(#REF!,$BA$2:$BA$8,0)),"0", "1")</f>
        <v>0</v>
      </c>
      <c r="AH880" s="60" t="str">
        <f>IF(ISERROR(MATCH(Passout2023[[#This Row], [Nationality Pakistani/ Foreign]],$D$3:$D$4,0)),"0", "1")</f>
        <v>0</v>
      </c>
    </row>
    <row r="881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T881" t="s">
        <v>2319</v>
      </c>
      <c r="Y881" s="60" t="str">
        <f>IF(ISERROR(MATCH(Passout2023[[#This Row], [Degree Duration (year)]],$M$3:$M$10,0)),"0", "1")</f>
        <v>0</v>
      </c>
      <c r="Z881" s="60" t="str">
        <f>IF(ISERROR(MATCH(Passout2023[[#This Row], [Admission Type]],$F$3:$F$6,0)),"0", "1")</f>
        <v>0</v>
      </c>
      <c r="AA881" s="60" t="str">
        <f>IF(ISERROR(MATCH(Passout2023[[#This Row], [Batch Start Year]],$L$3:$L$25,0)),"0", "1")</f>
        <v>0</v>
      </c>
      <c r="AB881" s="60" t="str">
        <f>IF(ISERROR(MATCH(Passout2023[[#This Row], [Batch Start Semester]],$K$3:$K$6,0)),"0", "1")</f>
        <v>0</v>
      </c>
      <c r="AC881" s="60" t="str">
        <f>IF(ISERROR(MATCH([3]!Quota_Std_2022_23[[#This Row], [SESSION_TYPE]],$AX$2:$AX$5,0)),"0", "1")</f>
        <v>0</v>
      </c>
      <c r="AD881" s="60" t="str">
        <f>IF(ISERROR(MATCH(#REF!,#REF!,0)),"0", "1")</f>
        <v>0</v>
      </c>
      <c r="AE881" s="60" t="str">
        <f>IF(ISERROR(MATCH([3]!Quota_Std_2022_23[[#This Row], [Gender]],$AN$2:$AN$4,0)),"0", "1")</f>
        <v>0</v>
      </c>
      <c r="AF881" s="60" t="str">
        <f>IF(ISERROR(MATCH([3]!Quota_Std_2022_23[[#This Row], [Quota Type]],[3]Sheet1!$AO$2:$AO$12,0)),"0", "1")</f>
        <v>0</v>
      </c>
      <c r="AG881" s="60" t="str">
        <f>IF(ISERROR(MATCH(#REF!,$BA$2:$BA$8,0)),"0", "1")</f>
        <v>0</v>
      </c>
      <c r="AH881" s="60" t="str">
        <f>IF(ISERROR(MATCH(Passout2023[[#This Row], [Nationality Pakistani/ Foreign]],$D$3:$D$4,0)),"0", "1")</f>
        <v>0</v>
      </c>
    </row>
    <row r="882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80"/>
      <c r="P882" s="40"/>
      <c r="Q882" s="40"/>
      <c r="T882" t="s">
        <v>2320</v>
      </c>
      <c r="Y882" s="60" t="str">
        <f>IF(ISERROR(MATCH(Passout2023[[#This Row], [Degree Duration (year)]],$M$3:$M$10,0)),"0", "1")</f>
        <v>0</v>
      </c>
      <c r="Z882" s="60" t="str">
        <f>IF(ISERROR(MATCH(Passout2023[[#This Row], [Admission Type]],$F$3:$F$6,0)),"0", "1")</f>
        <v>0</v>
      </c>
      <c r="AA882" s="60" t="str">
        <f>IF(ISERROR(MATCH(Passout2023[[#This Row], [Batch Start Year]],$L$3:$L$25,0)),"0", "1")</f>
        <v>0</v>
      </c>
      <c r="AB882" s="60" t="str">
        <f>IF(ISERROR(MATCH(Passout2023[[#This Row], [Batch Start Semester]],$K$3:$K$6,0)),"0", "1")</f>
        <v>0</v>
      </c>
      <c r="AC882" s="60" t="str">
        <f>IF(ISERROR(MATCH([3]!Quota_Std_2022_23[[#This Row], [SESSION_TYPE]],$AX$2:$AX$5,0)),"0", "1")</f>
        <v>0</v>
      </c>
      <c r="AD882" s="60" t="str">
        <f>IF(ISERROR(MATCH(#REF!,#REF!,0)),"0", "1")</f>
        <v>0</v>
      </c>
      <c r="AE882" s="60" t="str">
        <f>IF(ISERROR(MATCH([3]!Quota_Std_2022_23[[#This Row], [Gender]],$AN$2:$AN$4,0)),"0", "1")</f>
        <v>0</v>
      </c>
      <c r="AF882" s="60" t="str">
        <f>IF(ISERROR(MATCH([3]!Quota_Std_2022_23[[#This Row], [Quota Type]],[3]Sheet1!$AO$2:$AO$12,0)),"0", "1")</f>
        <v>0</v>
      </c>
      <c r="AG882" s="60" t="str">
        <f>IF(ISERROR(MATCH(#REF!,$BA$2:$BA$8,0)),"0", "1")</f>
        <v>0</v>
      </c>
      <c r="AH882" s="60" t="str">
        <f>IF(ISERROR(MATCH(Passout2023[[#This Row], [Nationality Pakistani/ Foreign]],$D$3:$D$4,0)),"0", "1")</f>
        <v>0</v>
      </c>
    </row>
    <row r="883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80"/>
      <c r="P883" s="40"/>
      <c r="Q883" s="40"/>
      <c r="T883" t="s">
        <v>2321</v>
      </c>
      <c r="Y883" s="60" t="str">
        <f>IF(ISERROR(MATCH(Passout2023[[#This Row], [Degree Duration (year)]],$M$3:$M$10,0)),"0", "1")</f>
        <v>0</v>
      </c>
      <c r="Z883" s="60" t="str">
        <f>IF(ISERROR(MATCH(Passout2023[[#This Row], [Admission Type]],$F$3:$F$6,0)),"0", "1")</f>
        <v>0</v>
      </c>
      <c r="AA883" s="60" t="str">
        <f>IF(ISERROR(MATCH(Passout2023[[#This Row], [Batch Start Year]],$L$3:$L$25,0)),"0", "1")</f>
        <v>0</v>
      </c>
      <c r="AB883" s="60" t="str">
        <f>IF(ISERROR(MATCH(Passout2023[[#This Row], [Batch Start Semester]],$K$3:$K$6,0)),"0", "1")</f>
        <v>0</v>
      </c>
      <c r="AC883" s="60" t="str">
        <f>IF(ISERROR(MATCH([3]!Quota_Std_2022_23[[#This Row], [SESSION_TYPE]],$AX$2:$AX$5,0)),"0", "1")</f>
        <v>0</v>
      </c>
      <c r="AD883" s="60" t="str">
        <f>IF(ISERROR(MATCH(#REF!,#REF!,0)),"0", "1")</f>
        <v>0</v>
      </c>
      <c r="AE883" s="60" t="str">
        <f>IF(ISERROR(MATCH([3]!Quota_Std_2022_23[[#This Row], [Gender]],$AN$2:$AN$4,0)),"0", "1")</f>
        <v>0</v>
      </c>
      <c r="AF883" s="60" t="str">
        <f>IF(ISERROR(MATCH([3]!Quota_Std_2022_23[[#This Row], [Quota Type]],[3]Sheet1!$AO$2:$AO$12,0)),"0", "1")</f>
        <v>0</v>
      </c>
      <c r="AG883" s="60" t="str">
        <f>IF(ISERROR(MATCH(#REF!,$BA$2:$BA$8,0)),"0", "1")</f>
        <v>0</v>
      </c>
      <c r="AH883" s="60" t="str">
        <f>IF(ISERROR(MATCH(Passout2023[[#This Row], [Nationality Pakistani/ Foreign]],$D$3:$D$4,0)),"0", "1")</f>
        <v>0</v>
      </c>
    </row>
    <row r="884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T884" t="s">
        <v>2322</v>
      </c>
      <c r="Y884" s="60" t="str">
        <f>IF(ISERROR(MATCH(Passout2023[[#This Row], [Degree Duration (year)]],$M$3:$M$10,0)),"0", "1")</f>
        <v>0</v>
      </c>
      <c r="Z884" s="60" t="str">
        <f>IF(ISERROR(MATCH(Passout2023[[#This Row], [Admission Type]],$F$3:$F$6,0)),"0", "1")</f>
        <v>0</v>
      </c>
      <c r="AA884" s="60" t="str">
        <f>IF(ISERROR(MATCH(Passout2023[[#This Row], [Batch Start Year]],$L$3:$L$25,0)),"0", "1")</f>
        <v>0</v>
      </c>
      <c r="AB884" s="60" t="str">
        <f>IF(ISERROR(MATCH(Passout2023[[#This Row], [Batch Start Semester]],$K$3:$K$6,0)),"0", "1")</f>
        <v>0</v>
      </c>
      <c r="AC884" s="60" t="str">
        <f>IF(ISERROR(MATCH([3]!Quota_Std_2022_23[[#This Row], [SESSION_TYPE]],$AX$2:$AX$5,0)),"0", "1")</f>
        <v>0</v>
      </c>
      <c r="AD884" s="60" t="str">
        <f>IF(ISERROR(MATCH(#REF!,#REF!,0)),"0", "1")</f>
        <v>0</v>
      </c>
      <c r="AE884" s="60" t="str">
        <f>IF(ISERROR(MATCH([3]!Quota_Std_2022_23[[#This Row], [Gender]],$AN$2:$AN$4,0)),"0", "1")</f>
        <v>0</v>
      </c>
      <c r="AF884" s="60" t="str">
        <f>IF(ISERROR(MATCH([3]!Quota_Std_2022_23[[#This Row], [Quota Type]],[3]Sheet1!$AO$2:$AO$12,0)),"0", "1")</f>
        <v>0</v>
      </c>
      <c r="AG884" s="60" t="str">
        <f>IF(ISERROR(MATCH(#REF!,$BA$2:$BA$8,0)),"0", "1")</f>
        <v>0</v>
      </c>
      <c r="AH884" s="60" t="str">
        <f>IF(ISERROR(MATCH(Passout2023[[#This Row], [Nationality Pakistani/ Foreign]],$D$3:$D$4,0)),"0", "1")</f>
        <v>0</v>
      </c>
    </row>
    <row r="885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80"/>
      <c r="P885" s="40"/>
      <c r="Q885" s="40"/>
      <c r="T885" t="s">
        <v>2323</v>
      </c>
      <c r="Y885" s="60" t="str">
        <f>IF(ISERROR(MATCH(Passout2023[[#This Row], [Degree Duration (year)]],$M$3:$M$10,0)),"0", "1")</f>
        <v>0</v>
      </c>
      <c r="Z885" s="60" t="str">
        <f>IF(ISERROR(MATCH(Passout2023[[#This Row], [Admission Type]],$F$3:$F$6,0)),"0", "1")</f>
        <v>0</v>
      </c>
      <c r="AA885" s="60" t="str">
        <f>IF(ISERROR(MATCH(Passout2023[[#This Row], [Batch Start Year]],$L$3:$L$25,0)),"0", "1")</f>
        <v>0</v>
      </c>
      <c r="AB885" s="60" t="str">
        <f>IF(ISERROR(MATCH(Passout2023[[#This Row], [Batch Start Semester]],$K$3:$K$6,0)),"0", "1")</f>
        <v>0</v>
      </c>
      <c r="AC885" s="60" t="str">
        <f>IF(ISERROR(MATCH([3]!Quota_Std_2022_23[[#This Row], [SESSION_TYPE]],$AX$2:$AX$5,0)),"0", "1")</f>
        <v>0</v>
      </c>
      <c r="AD885" s="60" t="str">
        <f>IF(ISERROR(MATCH(#REF!,#REF!,0)),"0", "1")</f>
        <v>0</v>
      </c>
      <c r="AE885" s="60" t="str">
        <f>IF(ISERROR(MATCH([3]!Quota_Std_2022_23[[#This Row], [Gender]],$AN$2:$AN$4,0)),"0", "1")</f>
        <v>0</v>
      </c>
      <c r="AF885" s="60" t="str">
        <f>IF(ISERROR(MATCH([3]!Quota_Std_2022_23[[#This Row], [Quota Type]],[3]Sheet1!$AO$2:$AO$12,0)),"0", "1")</f>
        <v>0</v>
      </c>
      <c r="AG885" s="60" t="str">
        <f>IF(ISERROR(MATCH(#REF!,$BA$2:$BA$8,0)),"0", "1")</f>
        <v>0</v>
      </c>
      <c r="AH885" s="60" t="str">
        <f>IF(ISERROR(MATCH(Passout2023[[#This Row], [Nationality Pakistani/ Foreign]],$D$3:$D$4,0)),"0", "1")</f>
        <v>0</v>
      </c>
    </row>
    <row r="886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T886" t="s">
        <v>2324</v>
      </c>
      <c r="Y886" s="60" t="str">
        <f>IF(ISERROR(MATCH(Passout2023[[#This Row], [Degree Duration (year)]],$M$3:$M$10,0)),"0", "1")</f>
        <v>0</v>
      </c>
      <c r="Z886" s="60" t="str">
        <f>IF(ISERROR(MATCH(Passout2023[[#This Row], [Admission Type]],$F$3:$F$6,0)),"0", "1")</f>
        <v>0</v>
      </c>
      <c r="AA886" s="60" t="str">
        <f>IF(ISERROR(MATCH(Passout2023[[#This Row], [Batch Start Year]],$L$3:$L$25,0)),"0", "1")</f>
        <v>0</v>
      </c>
      <c r="AB886" s="60" t="str">
        <f>IF(ISERROR(MATCH(Passout2023[[#This Row], [Batch Start Semester]],$K$3:$K$6,0)),"0", "1")</f>
        <v>0</v>
      </c>
      <c r="AC886" s="60" t="str">
        <f>IF(ISERROR(MATCH([3]!Quota_Std_2022_23[[#This Row], [SESSION_TYPE]],$AX$2:$AX$5,0)),"0", "1")</f>
        <v>0</v>
      </c>
      <c r="AD886" s="60" t="str">
        <f>IF(ISERROR(MATCH(#REF!,#REF!,0)),"0", "1")</f>
        <v>0</v>
      </c>
      <c r="AE886" s="60" t="str">
        <f>IF(ISERROR(MATCH([3]!Quota_Std_2022_23[[#This Row], [Gender]],$AN$2:$AN$4,0)),"0", "1")</f>
        <v>0</v>
      </c>
      <c r="AF886" s="60" t="str">
        <f>IF(ISERROR(MATCH([3]!Quota_Std_2022_23[[#This Row], [Quota Type]],[3]Sheet1!$AO$2:$AO$12,0)),"0", "1")</f>
        <v>0</v>
      </c>
      <c r="AG886" s="60" t="str">
        <f>IF(ISERROR(MATCH(#REF!,$BA$2:$BA$8,0)),"0", "1")</f>
        <v>0</v>
      </c>
      <c r="AH886" s="60" t="str">
        <f>IF(ISERROR(MATCH(Passout2023[[#This Row], [Nationality Pakistani/ Foreign]],$D$3:$D$4,0)),"0", "1")</f>
        <v>0</v>
      </c>
    </row>
    <row r="887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80"/>
      <c r="P887" s="40"/>
      <c r="Q887" s="40"/>
      <c r="T887" t="s">
        <v>2325</v>
      </c>
      <c r="Y887" s="60" t="str">
        <f>IF(ISERROR(MATCH(Passout2023[[#This Row], [Degree Duration (year)]],$M$3:$M$10,0)),"0", "1")</f>
        <v>0</v>
      </c>
      <c r="Z887" s="60" t="str">
        <f>IF(ISERROR(MATCH(Passout2023[[#This Row], [Admission Type]],$F$3:$F$6,0)),"0", "1")</f>
        <v>0</v>
      </c>
      <c r="AA887" s="60" t="str">
        <f>IF(ISERROR(MATCH(Passout2023[[#This Row], [Batch Start Year]],$L$3:$L$25,0)),"0", "1")</f>
        <v>0</v>
      </c>
      <c r="AB887" s="60" t="str">
        <f>IF(ISERROR(MATCH(Passout2023[[#This Row], [Batch Start Semester]],$K$3:$K$6,0)),"0", "1")</f>
        <v>0</v>
      </c>
      <c r="AC887" s="60" t="str">
        <f>IF(ISERROR(MATCH([3]!Quota_Std_2022_23[[#This Row], [SESSION_TYPE]],$AX$2:$AX$5,0)),"0", "1")</f>
        <v>0</v>
      </c>
      <c r="AD887" s="60" t="str">
        <f>IF(ISERROR(MATCH(#REF!,#REF!,0)),"0", "1")</f>
        <v>0</v>
      </c>
      <c r="AE887" s="60" t="str">
        <f>IF(ISERROR(MATCH([3]!Quota_Std_2022_23[[#This Row], [Gender]],$AN$2:$AN$4,0)),"0", "1")</f>
        <v>0</v>
      </c>
      <c r="AF887" s="60" t="str">
        <f>IF(ISERROR(MATCH([3]!Quota_Std_2022_23[[#This Row], [Quota Type]],[3]Sheet1!$AO$2:$AO$12,0)),"0", "1")</f>
        <v>0</v>
      </c>
      <c r="AG887" s="60" t="str">
        <f>IF(ISERROR(MATCH(#REF!,$BA$2:$BA$8,0)),"0", "1")</f>
        <v>0</v>
      </c>
      <c r="AH887" s="60" t="str">
        <f>IF(ISERROR(MATCH(Passout2023[[#This Row], [Nationality Pakistani/ Foreign]],$D$3:$D$4,0)),"0", "1")</f>
        <v>0</v>
      </c>
    </row>
    <row r="888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T888" t="s">
        <v>2326</v>
      </c>
      <c r="Y888" s="60" t="str">
        <f>IF(ISERROR(MATCH(Passout2023[[#This Row], [Degree Duration (year)]],$M$3:$M$10,0)),"0", "1")</f>
        <v>0</v>
      </c>
      <c r="Z888" s="60" t="str">
        <f>IF(ISERROR(MATCH(Passout2023[[#This Row], [Admission Type]],$F$3:$F$6,0)),"0", "1")</f>
        <v>0</v>
      </c>
      <c r="AA888" s="60" t="str">
        <f>IF(ISERROR(MATCH(Passout2023[[#This Row], [Batch Start Year]],$L$3:$L$25,0)),"0", "1")</f>
        <v>0</v>
      </c>
      <c r="AB888" s="60" t="str">
        <f>IF(ISERROR(MATCH(Passout2023[[#This Row], [Batch Start Semester]],$K$3:$K$6,0)),"0", "1")</f>
        <v>0</v>
      </c>
      <c r="AC888" s="60" t="str">
        <f>IF(ISERROR(MATCH([3]!Quota_Std_2022_23[[#This Row], [SESSION_TYPE]],$AX$2:$AX$5,0)),"0", "1")</f>
        <v>0</v>
      </c>
      <c r="AD888" s="60" t="str">
        <f>IF(ISERROR(MATCH(#REF!,#REF!,0)),"0", "1")</f>
        <v>0</v>
      </c>
      <c r="AE888" s="60" t="str">
        <f>IF(ISERROR(MATCH([3]!Quota_Std_2022_23[[#This Row], [Gender]],$AN$2:$AN$4,0)),"0", "1")</f>
        <v>0</v>
      </c>
      <c r="AF888" s="60" t="str">
        <f>IF(ISERROR(MATCH([3]!Quota_Std_2022_23[[#This Row], [Quota Type]],[3]Sheet1!$AO$2:$AO$12,0)),"0", "1")</f>
        <v>0</v>
      </c>
      <c r="AG888" s="60" t="str">
        <f>IF(ISERROR(MATCH(#REF!,$BA$2:$BA$8,0)),"0", "1")</f>
        <v>0</v>
      </c>
      <c r="AH888" s="60" t="str">
        <f>IF(ISERROR(MATCH(Passout2023[[#This Row], [Nationality Pakistani/ Foreign]],$D$3:$D$4,0)),"0", "1")</f>
        <v>0</v>
      </c>
    </row>
    <row r="889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80"/>
      <c r="P889" s="40"/>
      <c r="Q889" s="40"/>
      <c r="T889" t="s">
        <v>2327</v>
      </c>
      <c r="Y889" s="60" t="str">
        <f>IF(ISERROR(MATCH(Passout2023[[#This Row], [Degree Duration (year)]],$M$3:$M$10,0)),"0", "1")</f>
        <v>0</v>
      </c>
      <c r="Z889" s="60" t="str">
        <f>IF(ISERROR(MATCH(Passout2023[[#This Row], [Admission Type]],$F$3:$F$6,0)),"0", "1")</f>
        <v>0</v>
      </c>
      <c r="AA889" s="60" t="str">
        <f>IF(ISERROR(MATCH(Passout2023[[#This Row], [Batch Start Year]],$L$3:$L$25,0)),"0", "1")</f>
        <v>0</v>
      </c>
      <c r="AB889" s="60" t="str">
        <f>IF(ISERROR(MATCH(Passout2023[[#This Row], [Batch Start Semester]],$K$3:$K$6,0)),"0", "1")</f>
        <v>0</v>
      </c>
      <c r="AC889" s="60" t="str">
        <f>IF(ISERROR(MATCH([3]!Quota_Std_2022_23[[#This Row], [SESSION_TYPE]],$AX$2:$AX$5,0)),"0", "1")</f>
        <v>0</v>
      </c>
      <c r="AD889" s="60" t="str">
        <f>IF(ISERROR(MATCH(#REF!,#REF!,0)),"0", "1")</f>
        <v>0</v>
      </c>
      <c r="AE889" s="60" t="str">
        <f>IF(ISERROR(MATCH([3]!Quota_Std_2022_23[[#This Row], [Gender]],$AN$2:$AN$4,0)),"0", "1")</f>
        <v>0</v>
      </c>
      <c r="AF889" s="60" t="str">
        <f>IF(ISERROR(MATCH([3]!Quota_Std_2022_23[[#This Row], [Quota Type]],[3]Sheet1!$AO$2:$AO$12,0)),"0", "1")</f>
        <v>0</v>
      </c>
      <c r="AG889" s="60" t="str">
        <f>IF(ISERROR(MATCH(#REF!,$BA$2:$BA$8,0)),"0", "1")</f>
        <v>0</v>
      </c>
      <c r="AH889" s="60" t="str">
        <f>IF(ISERROR(MATCH(Passout2023[[#This Row], [Nationality Pakistani/ Foreign]],$D$3:$D$4,0)),"0", "1")</f>
        <v>0</v>
      </c>
    </row>
    <row r="890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T890" t="s">
        <v>2328</v>
      </c>
      <c r="Y890" s="60" t="str">
        <f>IF(ISERROR(MATCH(Passout2023[[#This Row], [Degree Duration (year)]],$M$3:$M$10,0)),"0", "1")</f>
        <v>0</v>
      </c>
      <c r="Z890" s="60" t="str">
        <f>IF(ISERROR(MATCH(Passout2023[[#This Row], [Admission Type]],$F$3:$F$6,0)),"0", "1")</f>
        <v>0</v>
      </c>
      <c r="AA890" s="60" t="str">
        <f>IF(ISERROR(MATCH(Passout2023[[#This Row], [Batch Start Year]],$L$3:$L$25,0)),"0", "1")</f>
        <v>0</v>
      </c>
      <c r="AB890" s="60" t="str">
        <f>IF(ISERROR(MATCH(Passout2023[[#This Row], [Batch Start Semester]],$K$3:$K$6,0)),"0", "1")</f>
        <v>0</v>
      </c>
      <c r="AC890" s="60" t="str">
        <f>IF(ISERROR(MATCH([3]!Quota_Std_2022_23[[#This Row], [SESSION_TYPE]],$AX$2:$AX$5,0)),"0", "1")</f>
        <v>0</v>
      </c>
      <c r="AD890" s="60" t="str">
        <f>IF(ISERROR(MATCH(#REF!,#REF!,0)),"0", "1")</f>
        <v>0</v>
      </c>
      <c r="AE890" s="60" t="str">
        <f>IF(ISERROR(MATCH([3]!Quota_Std_2022_23[[#This Row], [Gender]],$AN$2:$AN$4,0)),"0", "1")</f>
        <v>0</v>
      </c>
      <c r="AF890" s="60" t="str">
        <f>IF(ISERROR(MATCH([3]!Quota_Std_2022_23[[#This Row], [Quota Type]],[3]Sheet1!$AO$2:$AO$12,0)),"0", "1")</f>
        <v>0</v>
      </c>
      <c r="AG890" s="60" t="str">
        <f>IF(ISERROR(MATCH(#REF!,$BA$2:$BA$8,0)),"0", "1")</f>
        <v>0</v>
      </c>
      <c r="AH890" s="60" t="str">
        <f>IF(ISERROR(MATCH(Passout2023[[#This Row], [Nationality Pakistani/ Foreign]],$D$3:$D$4,0)),"0", "1")</f>
        <v>0</v>
      </c>
    </row>
    <row r="891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80"/>
      <c r="P891" s="40"/>
      <c r="Q891" s="40"/>
      <c r="T891" t="s">
        <v>2329</v>
      </c>
      <c r="Y891" s="60" t="str">
        <f>IF(ISERROR(MATCH(Passout2023[[#This Row], [Degree Duration (year)]],$M$3:$M$10,0)),"0", "1")</f>
        <v>0</v>
      </c>
      <c r="Z891" s="60" t="str">
        <f>IF(ISERROR(MATCH(Passout2023[[#This Row], [Admission Type]],$F$3:$F$6,0)),"0", "1")</f>
        <v>0</v>
      </c>
      <c r="AA891" s="60" t="str">
        <f>IF(ISERROR(MATCH(Passout2023[[#This Row], [Batch Start Year]],$L$3:$L$25,0)),"0", "1")</f>
        <v>0</v>
      </c>
      <c r="AB891" s="60" t="str">
        <f>IF(ISERROR(MATCH(Passout2023[[#This Row], [Batch Start Semester]],$K$3:$K$6,0)),"0", "1")</f>
        <v>0</v>
      </c>
      <c r="AC891" s="60" t="str">
        <f>IF(ISERROR(MATCH([3]!Quota_Std_2022_23[[#This Row], [SESSION_TYPE]],$AX$2:$AX$5,0)),"0", "1")</f>
        <v>0</v>
      </c>
      <c r="AD891" s="60" t="str">
        <f>IF(ISERROR(MATCH(#REF!,#REF!,0)),"0", "1")</f>
        <v>0</v>
      </c>
      <c r="AE891" s="60" t="str">
        <f>IF(ISERROR(MATCH([3]!Quota_Std_2022_23[[#This Row], [Gender]],$AN$2:$AN$4,0)),"0", "1")</f>
        <v>0</v>
      </c>
      <c r="AF891" s="60" t="str">
        <f>IF(ISERROR(MATCH([3]!Quota_Std_2022_23[[#This Row], [Quota Type]],[3]Sheet1!$AO$2:$AO$12,0)),"0", "1")</f>
        <v>0</v>
      </c>
      <c r="AG891" s="60" t="str">
        <f>IF(ISERROR(MATCH(#REF!,$BA$2:$BA$8,0)),"0", "1")</f>
        <v>0</v>
      </c>
      <c r="AH891" s="60" t="str">
        <f>IF(ISERROR(MATCH(Passout2023[[#This Row], [Nationality Pakistani/ Foreign]],$D$3:$D$4,0)),"0", "1")</f>
        <v>0</v>
      </c>
    </row>
    <row r="892">
      <c r="A892" s="40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T892" t="s">
        <v>2330</v>
      </c>
      <c r="Y892" s="60" t="str">
        <f>IF(ISERROR(MATCH(Passout2023[[#This Row], [Degree Duration (year)]],$M$3:$M$10,0)),"0", "1")</f>
        <v>0</v>
      </c>
      <c r="Z892" s="60" t="str">
        <f>IF(ISERROR(MATCH(Passout2023[[#This Row], [Admission Type]],$F$3:$F$6,0)),"0", "1")</f>
        <v>0</v>
      </c>
      <c r="AA892" s="60" t="str">
        <f>IF(ISERROR(MATCH(Passout2023[[#This Row], [Batch Start Year]],$L$3:$L$25,0)),"0", "1")</f>
        <v>0</v>
      </c>
      <c r="AB892" s="60" t="str">
        <f>IF(ISERROR(MATCH(Passout2023[[#This Row], [Batch Start Semester]],$K$3:$K$6,0)),"0", "1")</f>
        <v>0</v>
      </c>
      <c r="AC892" s="60" t="str">
        <f>IF(ISERROR(MATCH([3]!Quota_Std_2022_23[[#This Row], [SESSION_TYPE]],$AX$2:$AX$5,0)),"0", "1")</f>
        <v>0</v>
      </c>
      <c r="AD892" s="60" t="str">
        <f>IF(ISERROR(MATCH(#REF!,#REF!,0)),"0", "1")</f>
        <v>0</v>
      </c>
      <c r="AE892" s="60" t="str">
        <f>IF(ISERROR(MATCH([3]!Quota_Std_2022_23[[#This Row], [Gender]],$AN$2:$AN$4,0)),"0", "1")</f>
        <v>0</v>
      </c>
      <c r="AF892" s="60" t="str">
        <f>IF(ISERROR(MATCH([3]!Quota_Std_2022_23[[#This Row], [Quota Type]],[3]Sheet1!$AO$2:$AO$12,0)),"0", "1")</f>
        <v>0</v>
      </c>
      <c r="AG892" s="60" t="str">
        <f>IF(ISERROR(MATCH(#REF!,$BA$2:$BA$8,0)),"0", "1")</f>
        <v>0</v>
      </c>
      <c r="AH892" s="60" t="str">
        <f>IF(ISERROR(MATCH(Passout2023[[#This Row], [Nationality Pakistani/ Foreign]],$D$3:$D$4,0)),"0", "1")</f>
        <v>0</v>
      </c>
    </row>
    <row r="893">
      <c r="A893" s="40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80"/>
      <c r="P893" s="40"/>
      <c r="Q893" s="40"/>
      <c r="T893" t="s">
        <v>2331</v>
      </c>
      <c r="Y893" s="60" t="str">
        <f>IF(ISERROR(MATCH(Passout2023[[#This Row], [Degree Duration (year)]],$M$3:$M$10,0)),"0", "1")</f>
        <v>0</v>
      </c>
      <c r="Z893" s="60" t="str">
        <f>IF(ISERROR(MATCH(Passout2023[[#This Row], [Admission Type]],$F$3:$F$6,0)),"0", "1")</f>
        <v>0</v>
      </c>
      <c r="AA893" s="60" t="str">
        <f>IF(ISERROR(MATCH(Passout2023[[#This Row], [Batch Start Year]],$L$3:$L$25,0)),"0", "1")</f>
        <v>0</v>
      </c>
      <c r="AB893" s="60" t="str">
        <f>IF(ISERROR(MATCH(Passout2023[[#This Row], [Batch Start Semester]],$K$3:$K$6,0)),"0", "1")</f>
        <v>0</v>
      </c>
      <c r="AC893" s="60" t="str">
        <f>IF(ISERROR(MATCH([3]!Quota_Std_2022_23[[#This Row], [SESSION_TYPE]],$AX$2:$AX$5,0)),"0", "1")</f>
        <v>0</v>
      </c>
      <c r="AD893" s="60" t="str">
        <f>IF(ISERROR(MATCH(#REF!,#REF!,0)),"0", "1")</f>
        <v>0</v>
      </c>
      <c r="AE893" s="60" t="str">
        <f>IF(ISERROR(MATCH([3]!Quota_Std_2022_23[[#This Row], [Gender]],$AN$2:$AN$4,0)),"0", "1")</f>
        <v>0</v>
      </c>
      <c r="AF893" s="60" t="str">
        <f>IF(ISERROR(MATCH([3]!Quota_Std_2022_23[[#This Row], [Quota Type]],[3]Sheet1!$AO$2:$AO$12,0)),"0", "1")</f>
        <v>0</v>
      </c>
      <c r="AG893" s="60" t="str">
        <f>IF(ISERROR(MATCH(#REF!,$BA$2:$BA$8,0)),"0", "1")</f>
        <v>0</v>
      </c>
      <c r="AH893" s="60" t="str">
        <f>IF(ISERROR(MATCH(Passout2023[[#This Row], [Nationality Pakistani/ Foreign]],$D$3:$D$4,0)),"0", "1")</f>
        <v>0</v>
      </c>
    </row>
    <row r="894">
      <c r="A894" s="40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T894" t="s">
        <v>2332</v>
      </c>
      <c r="Y894" s="60" t="str">
        <f>IF(ISERROR(MATCH(Passout2023[[#This Row], [Degree Duration (year)]],$M$3:$M$10,0)),"0", "1")</f>
        <v>0</v>
      </c>
      <c r="Z894" s="60" t="str">
        <f>IF(ISERROR(MATCH(Passout2023[[#This Row], [Admission Type]],$F$3:$F$6,0)),"0", "1")</f>
        <v>0</v>
      </c>
      <c r="AA894" s="60" t="str">
        <f>IF(ISERROR(MATCH(Passout2023[[#This Row], [Batch Start Year]],$L$3:$L$25,0)),"0", "1")</f>
        <v>0</v>
      </c>
      <c r="AB894" s="60" t="str">
        <f>IF(ISERROR(MATCH(Passout2023[[#This Row], [Batch Start Semester]],$K$3:$K$6,0)),"0", "1")</f>
        <v>0</v>
      </c>
      <c r="AC894" s="60" t="str">
        <f>IF(ISERROR(MATCH([3]!Quota_Std_2022_23[[#This Row], [SESSION_TYPE]],$AX$2:$AX$5,0)),"0", "1")</f>
        <v>0</v>
      </c>
      <c r="AD894" s="60" t="str">
        <f>IF(ISERROR(MATCH(#REF!,#REF!,0)),"0", "1")</f>
        <v>0</v>
      </c>
      <c r="AE894" s="60" t="str">
        <f>IF(ISERROR(MATCH([3]!Quota_Std_2022_23[[#This Row], [Gender]],$AN$2:$AN$4,0)),"0", "1")</f>
        <v>0</v>
      </c>
      <c r="AF894" s="60" t="str">
        <f>IF(ISERROR(MATCH([3]!Quota_Std_2022_23[[#This Row], [Quota Type]],[3]Sheet1!$AO$2:$AO$12,0)),"0", "1")</f>
        <v>0</v>
      </c>
      <c r="AG894" s="60" t="str">
        <f>IF(ISERROR(MATCH(#REF!,$BA$2:$BA$8,0)),"0", "1")</f>
        <v>0</v>
      </c>
      <c r="AH894" s="60" t="str">
        <f>IF(ISERROR(MATCH(Passout2023[[#This Row], [Nationality Pakistani/ Foreign]],$D$3:$D$4,0)),"0", "1")</f>
        <v>0</v>
      </c>
    </row>
    <row r="895">
      <c r="A895" s="40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80"/>
      <c r="P895" s="40"/>
      <c r="Q895" s="40"/>
      <c r="T895" t="s">
        <v>2333</v>
      </c>
      <c r="Y895" s="60" t="str">
        <f>IF(ISERROR(MATCH(Passout2023[[#This Row], [Degree Duration (year)]],$M$3:$M$10,0)),"0", "1")</f>
        <v>0</v>
      </c>
      <c r="Z895" s="60" t="str">
        <f>IF(ISERROR(MATCH(Passout2023[[#This Row], [Admission Type]],$F$3:$F$6,0)),"0", "1")</f>
        <v>0</v>
      </c>
      <c r="AA895" s="60" t="str">
        <f>IF(ISERROR(MATCH(Passout2023[[#This Row], [Batch Start Year]],$L$3:$L$25,0)),"0", "1")</f>
        <v>0</v>
      </c>
      <c r="AB895" s="60" t="str">
        <f>IF(ISERROR(MATCH(Passout2023[[#This Row], [Batch Start Semester]],$K$3:$K$6,0)),"0", "1")</f>
        <v>0</v>
      </c>
      <c r="AC895" s="60" t="str">
        <f>IF(ISERROR(MATCH([3]!Quota_Std_2022_23[[#This Row], [SESSION_TYPE]],$AX$2:$AX$5,0)),"0", "1")</f>
        <v>0</v>
      </c>
      <c r="AD895" s="60" t="str">
        <f>IF(ISERROR(MATCH(#REF!,#REF!,0)),"0", "1")</f>
        <v>0</v>
      </c>
      <c r="AE895" s="60" t="str">
        <f>IF(ISERROR(MATCH([3]!Quota_Std_2022_23[[#This Row], [Gender]],$AN$2:$AN$4,0)),"0", "1")</f>
        <v>0</v>
      </c>
      <c r="AF895" s="60" t="str">
        <f>IF(ISERROR(MATCH([3]!Quota_Std_2022_23[[#This Row], [Quota Type]],[3]Sheet1!$AO$2:$AO$12,0)),"0", "1")</f>
        <v>0</v>
      </c>
      <c r="AG895" s="60" t="str">
        <f>IF(ISERROR(MATCH(#REF!,$BA$2:$BA$8,0)),"0", "1")</f>
        <v>0</v>
      </c>
      <c r="AH895" s="60" t="str">
        <f>IF(ISERROR(MATCH(Passout2023[[#This Row], [Nationality Pakistani/ Foreign]],$D$3:$D$4,0)),"0", "1")</f>
        <v>0</v>
      </c>
    </row>
    <row r="896">
      <c r="A896" s="40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T896" t="s">
        <v>2334</v>
      </c>
      <c r="Y896" s="60" t="str">
        <f>IF(ISERROR(MATCH(Passout2023[[#This Row], [Degree Duration (year)]],$M$3:$M$10,0)),"0", "1")</f>
        <v>0</v>
      </c>
      <c r="Z896" s="60" t="str">
        <f>IF(ISERROR(MATCH(Passout2023[[#This Row], [Admission Type]],$F$3:$F$6,0)),"0", "1")</f>
        <v>0</v>
      </c>
      <c r="AA896" s="60" t="str">
        <f>IF(ISERROR(MATCH(Passout2023[[#This Row], [Batch Start Year]],$L$3:$L$25,0)),"0", "1")</f>
        <v>0</v>
      </c>
      <c r="AB896" s="60" t="str">
        <f>IF(ISERROR(MATCH(Passout2023[[#This Row], [Batch Start Semester]],$K$3:$K$6,0)),"0", "1")</f>
        <v>0</v>
      </c>
      <c r="AC896" s="60" t="str">
        <f>IF(ISERROR(MATCH([3]!Quota_Std_2022_23[[#This Row], [SESSION_TYPE]],$AX$2:$AX$5,0)),"0", "1")</f>
        <v>0</v>
      </c>
      <c r="AD896" s="60" t="str">
        <f>IF(ISERROR(MATCH(#REF!,#REF!,0)),"0", "1")</f>
        <v>0</v>
      </c>
      <c r="AE896" s="60" t="str">
        <f>IF(ISERROR(MATCH([3]!Quota_Std_2022_23[[#This Row], [Gender]],$AN$2:$AN$4,0)),"0", "1")</f>
        <v>0</v>
      </c>
      <c r="AF896" s="60" t="str">
        <f>IF(ISERROR(MATCH([3]!Quota_Std_2022_23[[#This Row], [Quota Type]],[3]Sheet1!$AO$2:$AO$12,0)),"0", "1")</f>
        <v>0</v>
      </c>
      <c r="AG896" s="60" t="str">
        <f>IF(ISERROR(MATCH(#REF!,$BA$2:$BA$8,0)),"0", "1")</f>
        <v>0</v>
      </c>
      <c r="AH896" s="60" t="str">
        <f>IF(ISERROR(MATCH(Passout2023[[#This Row], [Nationality Pakistani/ Foreign]],$D$3:$D$4,0)),"0", "1")</f>
        <v>0</v>
      </c>
    </row>
    <row r="897">
      <c r="A897" s="40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80"/>
      <c r="P897" s="40"/>
      <c r="Q897" s="40"/>
      <c r="T897" t="s">
        <v>2335</v>
      </c>
      <c r="Y897" s="60" t="str">
        <f>IF(ISERROR(MATCH(Passout2023[[#This Row], [Degree Duration (year)]],$M$3:$M$10,0)),"0", "1")</f>
        <v>0</v>
      </c>
      <c r="Z897" s="60" t="str">
        <f>IF(ISERROR(MATCH(Passout2023[[#This Row], [Admission Type]],$F$3:$F$6,0)),"0", "1")</f>
        <v>0</v>
      </c>
      <c r="AA897" s="60" t="str">
        <f>IF(ISERROR(MATCH(Passout2023[[#This Row], [Batch Start Year]],$L$3:$L$25,0)),"0", "1")</f>
        <v>0</v>
      </c>
      <c r="AB897" s="60" t="str">
        <f>IF(ISERROR(MATCH(Passout2023[[#This Row], [Batch Start Semester]],$K$3:$K$6,0)),"0", "1")</f>
        <v>0</v>
      </c>
      <c r="AC897" s="60" t="str">
        <f>IF(ISERROR(MATCH([3]!Quota_Std_2022_23[[#This Row], [SESSION_TYPE]],$AX$2:$AX$5,0)),"0", "1")</f>
        <v>0</v>
      </c>
      <c r="AD897" s="60" t="str">
        <f>IF(ISERROR(MATCH(#REF!,#REF!,0)),"0", "1")</f>
        <v>0</v>
      </c>
      <c r="AE897" s="60" t="str">
        <f>IF(ISERROR(MATCH([3]!Quota_Std_2022_23[[#This Row], [Gender]],$AN$2:$AN$4,0)),"0", "1")</f>
        <v>0</v>
      </c>
      <c r="AF897" s="60" t="str">
        <f>IF(ISERROR(MATCH([3]!Quota_Std_2022_23[[#This Row], [Quota Type]],[3]Sheet1!$AO$2:$AO$12,0)),"0", "1")</f>
        <v>0</v>
      </c>
      <c r="AG897" s="60" t="str">
        <f>IF(ISERROR(MATCH(#REF!,$BA$2:$BA$8,0)),"0", "1")</f>
        <v>0</v>
      </c>
      <c r="AH897" s="60" t="str">
        <f>IF(ISERROR(MATCH(Passout2023[[#This Row], [Nationality Pakistani/ Foreign]],$D$3:$D$4,0)),"0", "1")</f>
        <v>0</v>
      </c>
    </row>
    <row r="898">
      <c r="A898" s="40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T898" t="s">
        <v>2336</v>
      </c>
      <c r="Y898" s="60" t="str">
        <f>IF(ISERROR(MATCH(Passout2023[[#This Row], [Degree Duration (year)]],$M$3:$M$10,0)),"0", "1")</f>
        <v>0</v>
      </c>
      <c r="Z898" s="60" t="str">
        <f>IF(ISERROR(MATCH(Passout2023[[#This Row], [Admission Type]],$F$3:$F$6,0)),"0", "1")</f>
        <v>0</v>
      </c>
      <c r="AA898" s="60" t="str">
        <f>IF(ISERROR(MATCH(Passout2023[[#This Row], [Batch Start Year]],$L$3:$L$25,0)),"0", "1")</f>
        <v>0</v>
      </c>
      <c r="AB898" s="60" t="str">
        <f>IF(ISERROR(MATCH(Passout2023[[#This Row], [Batch Start Semester]],$K$3:$K$6,0)),"0", "1")</f>
        <v>0</v>
      </c>
      <c r="AC898" s="60" t="str">
        <f>IF(ISERROR(MATCH([3]!Quota_Std_2022_23[[#This Row], [SESSION_TYPE]],$AX$2:$AX$5,0)),"0", "1")</f>
        <v>0</v>
      </c>
      <c r="AD898" s="60" t="str">
        <f>IF(ISERROR(MATCH(#REF!,#REF!,0)),"0", "1")</f>
        <v>0</v>
      </c>
      <c r="AE898" s="60" t="str">
        <f>IF(ISERROR(MATCH([3]!Quota_Std_2022_23[[#This Row], [Gender]],$AN$2:$AN$4,0)),"0", "1")</f>
        <v>0</v>
      </c>
      <c r="AF898" s="60" t="str">
        <f>IF(ISERROR(MATCH([3]!Quota_Std_2022_23[[#This Row], [Quota Type]],[3]Sheet1!$AO$2:$AO$12,0)),"0", "1")</f>
        <v>0</v>
      </c>
      <c r="AG898" s="60" t="str">
        <f>IF(ISERROR(MATCH(#REF!,$BA$2:$BA$8,0)),"0", "1")</f>
        <v>0</v>
      </c>
      <c r="AH898" s="60" t="str">
        <f>IF(ISERROR(MATCH(Passout2023[[#This Row], [Nationality Pakistani/ Foreign]],$D$3:$D$4,0)),"0", "1")</f>
        <v>0</v>
      </c>
    </row>
    <row r="899">
      <c r="A899" s="40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80"/>
      <c r="P899" s="40"/>
      <c r="Q899" s="40"/>
      <c r="T899" t="s">
        <v>2337</v>
      </c>
      <c r="Y899" s="60" t="str">
        <f>IF(ISERROR(MATCH(Passout2023[[#This Row], [Degree Duration (year)]],$M$3:$M$10,0)),"0", "1")</f>
        <v>0</v>
      </c>
      <c r="Z899" s="60" t="str">
        <f>IF(ISERROR(MATCH(Passout2023[[#This Row], [Admission Type]],$F$3:$F$6,0)),"0", "1")</f>
        <v>0</v>
      </c>
      <c r="AA899" s="60" t="str">
        <f>IF(ISERROR(MATCH(Passout2023[[#This Row], [Batch Start Year]],$L$3:$L$25,0)),"0", "1")</f>
        <v>0</v>
      </c>
      <c r="AB899" s="60" t="str">
        <f>IF(ISERROR(MATCH(Passout2023[[#This Row], [Batch Start Semester]],$K$3:$K$6,0)),"0", "1")</f>
        <v>0</v>
      </c>
      <c r="AC899" s="60" t="str">
        <f>IF(ISERROR(MATCH([3]!Quota_Std_2022_23[[#This Row], [SESSION_TYPE]],$AX$2:$AX$5,0)),"0", "1")</f>
        <v>0</v>
      </c>
      <c r="AD899" s="60" t="str">
        <f>IF(ISERROR(MATCH(#REF!,#REF!,0)),"0", "1")</f>
        <v>0</v>
      </c>
      <c r="AE899" s="60" t="str">
        <f>IF(ISERROR(MATCH([3]!Quota_Std_2022_23[[#This Row], [Gender]],$AN$2:$AN$4,0)),"0", "1")</f>
        <v>0</v>
      </c>
      <c r="AF899" s="60" t="str">
        <f>IF(ISERROR(MATCH([3]!Quota_Std_2022_23[[#This Row], [Quota Type]],[3]Sheet1!$AO$2:$AO$12,0)),"0", "1")</f>
        <v>0</v>
      </c>
      <c r="AG899" s="60" t="str">
        <f>IF(ISERROR(MATCH(#REF!,$BA$2:$BA$8,0)),"0", "1")</f>
        <v>0</v>
      </c>
      <c r="AH899" s="60" t="str">
        <f>IF(ISERROR(MATCH(Passout2023[[#This Row], [Nationality Pakistani/ Foreign]],$D$3:$D$4,0)),"0", "1")</f>
        <v>0</v>
      </c>
    </row>
    <row r="900">
      <c r="A900" s="40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T900" t="s">
        <v>2338</v>
      </c>
      <c r="Y900" s="60" t="str">
        <f>IF(ISERROR(MATCH(Passout2023[[#This Row], [Degree Duration (year)]],$M$3:$M$10,0)),"0", "1")</f>
        <v>0</v>
      </c>
      <c r="Z900" s="60" t="str">
        <f>IF(ISERROR(MATCH(Passout2023[[#This Row], [Admission Type]],$F$3:$F$6,0)),"0", "1")</f>
        <v>0</v>
      </c>
      <c r="AA900" s="60" t="str">
        <f>IF(ISERROR(MATCH(Passout2023[[#This Row], [Batch Start Year]],$L$3:$L$25,0)),"0", "1")</f>
        <v>0</v>
      </c>
      <c r="AB900" s="60" t="str">
        <f>IF(ISERROR(MATCH(Passout2023[[#This Row], [Batch Start Semester]],$K$3:$K$6,0)),"0", "1")</f>
        <v>0</v>
      </c>
      <c r="AC900" s="60" t="str">
        <f>IF(ISERROR(MATCH([3]!Quota_Std_2022_23[[#This Row], [SESSION_TYPE]],$AX$2:$AX$5,0)),"0", "1")</f>
        <v>0</v>
      </c>
      <c r="AD900" s="60" t="str">
        <f>IF(ISERROR(MATCH(#REF!,#REF!,0)),"0", "1")</f>
        <v>0</v>
      </c>
      <c r="AE900" s="60" t="str">
        <f>IF(ISERROR(MATCH([3]!Quota_Std_2022_23[[#This Row], [Gender]],$AN$2:$AN$4,0)),"0", "1")</f>
        <v>0</v>
      </c>
      <c r="AF900" s="60" t="str">
        <f>IF(ISERROR(MATCH([3]!Quota_Std_2022_23[[#This Row], [Quota Type]],[3]Sheet1!$AO$2:$AO$12,0)),"0", "1")</f>
        <v>0</v>
      </c>
      <c r="AG900" s="60" t="str">
        <f>IF(ISERROR(MATCH(#REF!,$BA$2:$BA$8,0)),"0", "1")</f>
        <v>0</v>
      </c>
      <c r="AH900" s="60" t="str">
        <f>IF(ISERROR(MATCH(Passout2023[[#This Row], [Nationality Pakistani/ Foreign]],$D$3:$D$4,0)),"0", "1")</f>
        <v>0</v>
      </c>
    </row>
    <row r="901">
      <c r="A901" s="40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T901" t="s">
        <v>2339</v>
      </c>
      <c r="Y901" s="60" t="str">
        <f>IF(ISERROR(MATCH(Passout2023[[#This Row], [Degree Duration (year)]],$M$3:$M$10,0)),"0", "1")</f>
        <v>0</v>
      </c>
      <c r="Z901" s="60" t="str">
        <f>IF(ISERROR(MATCH(Passout2023[[#This Row], [Admission Type]],$F$3:$F$6,0)),"0", "1")</f>
        <v>0</v>
      </c>
      <c r="AA901" s="60" t="str">
        <f>IF(ISERROR(MATCH(Passout2023[[#This Row], [Batch Start Year]],$L$3:$L$25,0)),"0", "1")</f>
        <v>0</v>
      </c>
      <c r="AB901" s="60" t="str">
        <f>IF(ISERROR(MATCH(Passout2023[[#This Row], [Batch Start Semester]],$K$3:$K$6,0)),"0", "1")</f>
        <v>0</v>
      </c>
      <c r="AC901" s="60" t="str">
        <f>IF(ISERROR(MATCH([3]!Quota_Std_2022_23[[#This Row], [SESSION_TYPE]],$AX$2:$AX$5,0)),"0", "1")</f>
        <v>0</v>
      </c>
      <c r="AD901" s="60" t="str">
        <f>IF(ISERROR(MATCH(#REF!,#REF!,0)),"0", "1")</f>
        <v>0</v>
      </c>
      <c r="AE901" s="60" t="str">
        <f>IF(ISERROR(MATCH([3]!Quota_Std_2022_23[[#This Row], [Gender]],$AN$2:$AN$4,0)),"0", "1")</f>
        <v>0</v>
      </c>
      <c r="AF901" s="60" t="str">
        <f>IF(ISERROR(MATCH([3]!Quota_Std_2022_23[[#This Row], [Quota Type]],[3]Sheet1!$AO$2:$AO$12,0)),"0", "1")</f>
        <v>0</v>
      </c>
      <c r="AG901" s="60" t="str">
        <f>IF(ISERROR(MATCH(#REF!,$BA$2:$BA$8,0)),"0", "1")</f>
        <v>0</v>
      </c>
      <c r="AH901" s="60" t="str">
        <f>IF(ISERROR(MATCH(Passout2023[[#This Row], [Nationality Pakistani/ Foreign]],$D$3:$D$4,0)),"0", "1")</f>
        <v>0</v>
      </c>
    </row>
    <row r="902">
      <c r="A902" s="40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80"/>
      <c r="P902" s="40"/>
      <c r="Q902" s="40"/>
      <c r="T902" t="s">
        <v>2340</v>
      </c>
      <c r="Y902" s="60" t="str">
        <f>IF(ISERROR(MATCH(Passout2023[[#This Row], [Degree Duration (year)]],$M$3:$M$10,0)),"0", "1")</f>
        <v>0</v>
      </c>
      <c r="Z902" s="60" t="str">
        <f>IF(ISERROR(MATCH(Passout2023[[#This Row], [Admission Type]],$F$3:$F$6,0)),"0", "1")</f>
        <v>0</v>
      </c>
      <c r="AA902" s="60" t="str">
        <f>IF(ISERROR(MATCH(Passout2023[[#This Row], [Batch Start Year]],$L$3:$L$25,0)),"0", "1")</f>
        <v>0</v>
      </c>
      <c r="AB902" s="60" t="str">
        <f>IF(ISERROR(MATCH(Passout2023[[#This Row], [Batch Start Semester]],$K$3:$K$6,0)),"0", "1")</f>
        <v>0</v>
      </c>
      <c r="AC902" s="60" t="str">
        <f>IF(ISERROR(MATCH([3]!Quota_Std_2022_23[[#This Row], [SESSION_TYPE]],$AX$2:$AX$5,0)),"0", "1")</f>
        <v>0</v>
      </c>
      <c r="AD902" s="60" t="str">
        <f>IF(ISERROR(MATCH(#REF!,#REF!,0)),"0", "1")</f>
        <v>0</v>
      </c>
      <c r="AE902" s="60" t="str">
        <f>IF(ISERROR(MATCH([3]!Quota_Std_2022_23[[#This Row], [Gender]],$AN$2:$AN$4,0)),"0", "1")</f>
        <v>0</v>
      </c>
      <c r="AF902" s="60" t="str">
        <f>IF(ISERROR(MATCH([3]!Quota_Std_2022_23[[#This Row], [Quota Type]],[3]Sheet1!$AO$2:$AO$12,0)),"0", "1")</f>
        <v>0</v>
      </c>
      <c r="AG902" s="60" t="str">
        <f>IF(ISERROR(MATCH(#REF!,$BA$2:$BA$8,0)),"0", "1")</f>
        <v>0</v>
      </c>
      <c r="AH902" s="60" t="str">
        <f>IF(ISERROR(MATCH(Passout2023[[#This Row], [Nationality Pakistani/ Foreign]],$D$3:$D$4,0)),"0", "1")</f>
        <v>0</v>
      </c>
    </row>
    <row r="903">
      <c r="A903" s="40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T903" t="s">
        <v>2341</v>
      </c>
      <c r="Y903" s="60" t="str">
        <f>IF(ISERROR(MATCH(Passout2023[[#This Row], [Degree Duration (year)]],$M$3:$M$10,0)),"0", "1")</f>
        <v>0</v>
      </c>
      <c r="Z903" s="60" t="str">
        <f>IF(ISERROR(MATCH(Passout2023[[#This Row], [Admission Type]],$F$3:$F$6,0)),"0", "1")</f>
        <v>0</v>
      </c>
      <c r="AA903" s="60" t="str">
        <f>IF(ISERROR(MATCH(Passout2023[[#This Row], [Batch Start Year]],$L$3:$L$25,0)),"0", "1")</f>
        <v>0</v>
      </c>
      <c r="AB903" s="60" t="str">
        <f>IF(ISERROR(MATCH(Passout2023[[#This Row], [Batch Start Semester]],$K$3:$K$6,0)),"0", "1")</f>
        <v>0</v>
      </c>
      <c r="AC903" s="60" t="str">
        <f>IF(ISERROR(MATCH([3]!Quota_Std_2022_23[[#This Row], [SESSION_TYPE]],$AX$2:$AX$5,0)),"0", "1")</f>
        <v>0</v>
      </c>
      <c r="AD903" s="60" t="str">
        <f>IF(ISERROR(MATCH(#REF!,#REF!,0)),"0", "1")</f>
        <v>0</v>
      </c>
      <c r="AE903" s="60" t="str">
        <f>IF(ISERROR(MATCH([3]!Quota_Std_2022_23[[#This Row], [Gender]],$AN$2:$AN$4,0)),"0", "1")</f>
        <v>0</v>
      </c>
      <c r="AF903" s="60" t="str">
        <f>IF(ISERROR(MATCH([3]!Quota_Std_2022_23[[#This Row], [Quota Type]],[3]Sheet1!$AO$2:$AO$12,0)),"0", "1")</f>
        <v>0</v>
      </c>
      <c r="AG903" s="60" t="str">
        <f>IF(ISERROR(MATCH(#REF!,$BA$2:$BA$8,0)),"0", "1")</f>
        <v>0</v>
      </c>
      <c r="AH903" s="60" t="str">
        <f>IF(ISERROR(MATCH(Passout2023[[#This Row], [Nationality Pakistani/ Foreign]],$D$3:$D$4,0)),"0", "1")</f>
        <v>0</v>
      </c>
    </row>
    <row r="904">
      <c r="A904" s="40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80"/>
      <c r="P904" s="40"/>
      <c r="Q904" s="40"/>
      <c r="T904" t="s">
        <v>2342</v>
      </c>
      <c r="Y904" s="60" t="str">
        <f>IF(ISERROR(MATCH(Passout2023[[#This Row], [Degree Duration (year)]],$M$3:$M$10,0)),"0", "1")</f>
        <v>0</v>
      </c>
      <c r="Z904" s="60" t="str">
        <f>IF(ISERROR(MATCH(Passout2023[[#This Row], [Admission Type]],$F$3:$F$6,0)),"0", "1")</f>
        <v>0</v>
      </c>
      <c r="AA904" s="60" t="str">
        <f>IF(ISERROR(MATCH(Passout2023[[#This Row], [Batch Start Year]],$L$3:$L$25,0)),"0", "1")</f>
        <v>0</v>
      </c>
      <c r="AB904" s="60" t="str">
        <f>IF(ISERROR(MATCH(Passout2023[[#This Row], [Batch Start Semester]],$K$3:$K$6,0)),"0", "1")</f>
        <v>0</v>
      </c>
      <c r="AC904" s="60" t="str">
        <f>IF(ISERROR(MATCH([3]!Quota_Std_2022_23[[#This Row], [SESSION_TYPE]],$AX$2:$AX$5,0)),"0", "1")</f>
        <v>0</v>
      </c>
      <c r="AD904" s="60" t="str">
        <f>IF(ISERROR(MATCH(#REF!,#REF!,0)),"0", "1")</f>
        <v>0</v>
      </c>
      <c r="AE904" s="60" t="str">
        <f>IF(ISERROR(MATCH([3]!Quota_Std_2022_23[[#This Row], [Gender]],$AN$2:$AN$4,0)),"0", "1")</f>
        <v>0</v>
      </c>
      <c r="AF904" s="60" t="str">
        <f>IF(ISERROR(MATCH([3]!Quota_Std_2022_23[[#This Row], [Quota Type]],[3]Sheet1!$AO$2:$AO$12,0)),"0", "1")</f>
        <v>0</v>
      </c>
      <c r="AG904" s="60" t="str">
        <f>IF(ISERROR(MATCH(#REF!,$BA$2:$BA$8,0)),"0", "1")</f>
        <v>0</v>
      </c>
      <c r="AH904" s="60" t="str">
        <f>IF(ISERROR(MATCH(Passout2023[[#This Row], [Nationality Pakistani/ Foreign]],$D$3:$D$4,0)),"0", "1")</f>
        <v>0</v>
      </c>
    </row>
    <row r="905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T905" t="s">
        <v>2343</v>
      </c>
      <c r="Y905" s="60" t="str">
        <f>IF(ISERROR(MATCH(Passout2023[[#This Row], [Degree Duration (year)]],$M$3:$M$10,0)),"0", "1")</f>
        <v>0</v>
      </c>
      <c r="Z905" s="60" t="str">
        <f>IF(ISERROR(MATCH(Passout2023[[#This Row], [Admission Type]],$F$3:$F$6,0)),"0", "1")</f>
        <v>0</v>
      </c>
      <c r="AA905" s="60" t="str">
        <f>IF(ISERROR(MATCH(Passout2023[[#This Row], [Batch Start Year]],$L$3:$L$25,0)),"0", "1")</f>
        <v>0</v>
      </c>
      <c r="AB905" s="60" t="str">
        <f>IF(ISERROR(MATCH(Passout2023[[#This Row], [Batch Start Semester]],$K$3:$K$6,0)),"0", "1")</f>
        <v>0</v>
      </c>
      <c r="AC905" s="60" t="str">
        <f>IF(ISERROR(MATCH([3]!Quota_Std_2022_23[[#This Row], [SESSION_TYPE]],$AX$2:$AX$5,0)),"0", "1")</f>
        <v>0</v>
      </c>
      <c r="AD905" s="60" t="str">
        <f>IF(ISERROR(MATCH(#REF!,#REF!,0)),"0", "1")</f>
        <v>0</v>
      </c>
      <c r="AE905" s="60" t="str">
        <f>IF(ISERROR(MATCH([3]!Quota_Std_2022_23[[#This Row], [Gender]],$AN$2:$AN$4,0)),"0", "1")</f>
        <v>0</v>
      </c>
      <c r="AF905" s="60" t="str">
        <f>IF(ISERROR(MATCH([3]!Quota_Std_2022_23[[#This Row], [Quota Type]],[3]Sheet1!$AO$2:$AO$12,0)),"0", "1")</f>
        <v>0</v>
      </c>
      <c r="AG905" s="60" t="str">
        <f>IF(ISERROR(MATCH(#REF!,$BA$2:$BA$8,0)),"0", "1")</f>
        <v>0</v>
      </c>
      <c r="AH905" s="60" t="str">
        <f>IF(ISERROR(MATCH(Passout2023[[#This Row], [Nationality Pakistani/ Foreign]],$D$3:$D$4,0)),"0", "1")</f>
        <v>0</v>
      </c>
    </row>
    <row r="906">
      <c r="A906" s="40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80"/>
      <c r="P906" s="40"/>
      <c r="Q906" s="40"/>
      <c r="T906" t="s">
        <v>2344</v>
      </c>
      <c r="Y906" s="60" t="str">
        <f>IF(ISERROR(MATCH(Passout2023[[#This Row], [Degree Duration (year)]],$M$3:$M$10,0)),"0", "1")</f>
        <v>0</v>
      </c>
      <c r="Z906" s="60" t="str">
        <f>IF(ISERROR(MATCH(Passout2023[[#This Row], [Admission Type]],$F$3:$F$6,0)),"0", "1")</f>
        <v>0</v>
      </c>
      <c r="AA906" s="60" t="str">
        <f>IF(ISERROR(MATCH(Passout2023[[#This Row], [Batch Start Year]],$L$3:$L$25,0)),"0", "1")</f>
        <v>0</v>
      </c>
      <c r="AB906" s="60" t="str">
        <f>IF(ISERROR(MATCH(Passout2023[[#This Row], [Batch Start Semester]],$K$3:$K$6,0)),"0", "1")</f>
        <v>0</v>
      </c>
      <c r="AC906" s="60" t="str">
        <f>IF(ISERROR(MATCH([3]!Quota_Std_2022_23[[#This Row], [SESSION_TYPE]],$AX$2:$AX$5,0)),"0", "1")</f>
        <v>0</v>
      </c>
      <c r="AD906" s="60" t="str">
        <f>IF(ISERROR(MATCH(#REF!,#REF!,0)),"0", "1")</f>
        <v>0</v>
      </c>
      <c r="AE906" s="60" t="str">
        <f>IF(ISERROR(MATCH([3]!Quota_Std_2022_23[[#This Row], [Gender]],$AN$2:$AN$4,0)),"0", "1")</f>
        <v>0</v>
      </c>
      <c r="AF906" s="60" t="str">
        <f>IF(ISERROR(MATCH([3]!Quota_Std_2022_23[[#This Row], [Quota Type]],[3]Sheet1!$AO$2:$AO$12,0)),"0", "1")</f>
        <v>0</v>
      </c>
      <c r="AG906" s="60" t="str">
        <f>IF(ISERROR(MATCH(#REF!,$BA$2:$BA$8,0)),"0", "1")</f>
        <v>0</v>
      </c>
      <c r="AH906" s="60" t="str">
        <f>IF(ISERROR(MATCH(Passout2023[[#This Row], [Nationality Pakistani/ Foreign]],$D$3:$D$4,0)),"0", "1")</f>
        <v>0</v>
      </c>
    </row>
    <row r="907">
      <c r="A907" s="40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T907" t="s">
        <v>2345</v>
      </c>
      <c r="Y907" s="60" t="str">
        <f>IF(ISERROR(MATCH(Passout2023[[#This Row], [Degree Duration (year)]],$M$3:$M$10,0)),"0", "1")</f>
        <v>0</v>
      </c>
      <c r="Z907" s="60" t="str">
        <f>IF(ISERROR(MATCH(Passout2023[[#This Row], [Admission Type]],$F$3:$F$6,0)),"0", "1")</f>
        <v>0</v>
      </c>
      <c r="AA907" s="60" t="str">
        <f>IF(ISERROR(MATCH(Passout2023[[#This Row], [Batch Start Year]],$L$3:$L$25,0)),"0", "1")</f>
        <v>0</v>
      </c>
      <c r="AB907" s="60" t="str">
        <f>IF(ISERROR(MATCH(Passout2023[[#This Row], [Batch Start Semester]],$K$3:$K$6,0)),"0", "1")</f>
        <v>0</v>
      </c>
      <c r="AC907" s="60" t="str">
        <f>IF(ISERROR(MATCH([3]!Quota_Std_2022_23[[#This Row], [SESSION_TYPE]],$AX$2:$AX$5,0)),"0", "1")</f>
        <v>0</v>
      </c>
      <c r="AD907" s="60" t="str">
        <f>IF(ISERROR(MATCH(#REF!,#REF!,0)),"0", "1")</f>
        <v>0</v>
      </c>
      <c r="AE907" s="60" t="str">
        <f>IF(ISERROR(MATCH([3]!Quota_Std_2022_23[[#This Row], [Gender]],$AN$2:$AN$4,0)),"0", "1")</f>
        <v>0</v>
      </c>
      <c r="AF907" s="60" t="str">
        <f>IF(ISERROR(MATCH([3]!Quota_Std_2022_23[[#This Row], [Quota Type]],[3]Sheet1!$AO$2:$AO$12,0)),"0", "1")</f>
        <v>0</v>
      </c>
      <c r="AG907" s="60" t="str">
        <f>IF(ISERROR(MATCH(#REF!,$BA$2:$BA$8,0)),"0", "1")</f>
        <v>0</v>
      </c>
      <c r="AH907" s="60" t="str">
        <f>IF(ISERROR(MATCH(Passout2023[[#This Row], [Nationality Pakistani/ Foreign]],$D$3:$D$4,0)),"0", "1")</f>
        <v>0</v>
      </c>
    </row>
    <row r="908">
      <c r="A908" s="40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80"/>
      <c r="P908" s="40"/>
      <c r="Q908" s="40"/>
      <c r="T908" t="s">
        <v>2346</v>
      </c>
      <c r="Y908" s="60" t="str">
        <f>IF(ISERROR(MATCH(Passout2023[[#This Row], [Degree Duration (year)]],$M$3:$M$10,0)),"0", "1")</f>
        <v>0</v>
      </c>
      <c r="Z908" s="60" t="str">
        <f>IF(ISERROR(MATCH(Passout2023[[#This Row], [Admission Type]],$F$3:$F$6,0)),"0", "1")</f>
        <v>0</v>
      </c>
      <c r="AA908" s="60" t="str">
        <f>IF(ISERROR(MATCH(Passout2023[[#This Row], [Batch Start Year]],$L$3:$L$25,0)),"0", "1")</f>
        <v>0</v>
      </c>
      <c r="AB908" s="60" t="str">
        <f>IF(ISERROR(MATCH(Passout2023[[#This Row], [Batch Start Semester]],$K$3:$K$6,0)),"0", "1")</f>
        <v>0</v>
      </c>
      <c r="AC908" s="60" t="str">
        <f>IF(ISERROR(MATCH([3]!Quota_Std_2022_23[[#This Row], [SESSION_TYPE]],$AX$2:$AX$5,0)),"0", "1")</f>
        <v>0</v>
      </c>
      <c r="AD908" s="60" t="str">
        <f>IF(ISERROR(MATCH(#REF!,#REF!,0)),"0", "1")</f>
        <v>0</v>
      </c>
      <c r="AE908" s="60" t="str">
        <f>IF(ISERROR(MATCH([3]!Quota_Std_2022_23[[#This Row], [Gender]],$AN$2:$AN$4,0)),"0", "1")</f>
        <v>0</v>
      </c>
      <c r="AF908" s="60" t="str">
        <f>IF(ISERROR(MATCH([3]!Quota_Std_2022_23[[#This Row], [Quota Type]],[3]Sheet1!$AO$2:$AO$12,0)),"0", "1")</f>
        <v>0</v>
      </c>
      <c r="AG908" s="60" t="str">
        <f>IF(ISERROR(MATCH(#REF!,$BA$2:$BA$8,0)),"0", "1")</f>
        <v>0</v>
      </c>
      <c r="AH908" s="60" t="str">
        <f>IF(ISERROR(MATCH(Passout2023[[#This Row], [Nationality Pakistani/ Foreign]],$D$3:$D$4,0)),"0", "1")</f>
        <v>0</v>
      </c>
    </row>
    <row r="909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T909" t="s">
        <v>2347</v>
      </c>
      <c r="Y909" s="60" t="str">
        <f>IF(ISERROR(MATCH(Passout2023[[#This Row], [Degree Duration (year)]],$M$3:$M$10,0)),"0", "1")</f>
        <v>0</v>
      </c>
      <c r="Z909" s="60" t="str">
        <f>IF(ISERROR(MATCH(Passout2023[[#This Row], [Admission Type]],$F$3:$F$6,0)),"0", "1")</f>
        <v>0</v>
      </c>
      <c r="AA909" s="60" t="str">
        <f>IF(ISERROR(MATCH(Passout2023[[#This Row], [Batch Start Year]],$L$3:$L$25,0)),"0", "1")</f>
        <v>0</v>
      </c>
      <c r="AB909" s="60" t="str">
        <f>IF(ISERROR(MATCH(Passout2023[[#This Row], [Batch Start Semester]],$K$3:$K$6,0)),"0", "1")</f>
        <v>0</v>
      </c>
      <c r="AC909" s="60" t="str">
        <f>IF(ISERROR(MATCH([3]!Quota_Std_2022_23[[#This Row], [SESSION_TYPE]],$AX$2:$AX$5,0)),"0", "1")</f>
        <v>0</v>
      </c>
      <c r="AD909" s="60" t="str">
        <f>IF(ISERROR(MATCH(#REF!,#REF!,0)),"0", "1")</f>
        <v>0</v>
      </c>
      <c r="AE909" s="60" t="str">
        <f>IF(ISERROR(MATCH([3]!Quota_Std_2022_23[[#This Row], [Gender]],$AN$2:$AN$4,0)),"0", "1")</f>
        <v>0</v>
      </c>
      <c r="AF909" s="60" t="str">
        <f>IF(ISERROR(MATCH([3]!Quota_Std_2022_23[[#This Row], [Quota Type]],[3]Sheet1!$AO$2:$AO$12,0)),"0", "1")</f>
        <v>0</v>
      </c>
      <c r="AG909" s="60" t="str">
        <f>IF(ISERROR(MATCH(#REF!,$BA$2:$BA$8,0)),"0", "1")</f>
        <v>0</v>
      </c>
      <c r="AH909" s="60" t="str">
        <f>IF(ISERROR(MATCH(Passout2023[[#This Row], [Nationality Pakistani/ Foreign]],$D$3:$D$4,0)),"0", "1")</f>
        <v>0</v>
      </c>
    </row>
    <row r="910">
      <c r="A910" s="40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80"/>
      <c r="P910" s="40"/>
      <c r="Q910" s="40"/>
      <c r="T910" t="s">
        <v>2348</v>
      </c>
      <c r="Y910" s="60" t="str">
        <f>IF(ISERROR(MATCH(Passout2023[[#This Row], [Degree Duration (year)]],$M$3:$M$10,0)),"0", "1")</f>
        <v>0</v>
      </c>
      <c r="Z910" s="60" t="str">
        <f>IF(ISERROR(MATCH(Passout2023[[#This Row], [Admission Type]],$F$3:$F$6,0)),"0", "1")</f>
        <v>0</v>
      </c>
      <c r="AA910" s="60" t="str">
        <f>IF(ISERROR(MATCH(Passout2023[[#This Row], [Batch Start Year]],$L$3:$L$25,0)),"0", "1")</f>
        <v>0</v>
      </c>
      <c r="AB910" s="60" t="str">
        <f>IF(ISERROR(MATCH(Passout2023[[#This Row], [Batch Start Semester]],$K$3:$K$6,0)),"0", "1")</f>
        <v>0</v>
      </c>
      <c r="AC910" s="60" t="str">
        <f>IF(ISERROR(MATCH([3]!Quota_Std_2022_23[[#This Row], [SESSION_TYPE]],$AX$2:$AX$5,0)),"0", "1")</f>
        <v>0</v>
      </c>
      <c r="AD910" s="60" t="str">
        <f>IF(ISERROR(MATCH(#REF!,#REF!,0)),"0", "1")</f>
        <v>0</v>
      </c>
      <c r="AE910" s="60" t="str">
        <f>IF(ISERROR(MATCH([3]!Quota_Std_2022_23[[#This Row], [Gender]],$AN$2:$AN$4,0)),"0", "1")</f>
        <v>0</v>
      </c>
      <c r="AF910" s="60" t="str">
        <f>IF(ISERROR(MATCH([3]!Quota_Std_2022_23[[#This Row], [Quota Type]],[3]Sheet1!$AO$2:$AO$12,0)),"0", "1")</f>
        <v>0</v>
      </c>
      <c r="AG910" s="60" t="str">
        <f>IF(ISERROR(MATCH(#REF!,$BA$2:$BA$8,0)),"0", "1")</f>
        <v>0</v>
      </c>
      <c r="AH910" s="60" t="str">
        <f>IF(ISERROR(MATCH(Passout2023[[#This Row], [Nationality Pakistani/ Foreign]],$D$3:$D$4,0)),"0", "1")</f>
        <v>0</v>
      </c>
    </row>
    <row r="911">
      <c r="A911" s="40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T911" t="s">
        <v>2349</v>
      </c>
      <c r="Y911" s="60" t="str">
        <f>IF(ISERROR(MATCH(Passout2023[[#This Row], [Degree Duration (year)]],$M$3:$M$10,0)),"0", "1")</f>
        <v>0</v>
      </c>
      <c r="Z911" s="60" t="str">
        <f>IF(ISERROR(MATCH(Passout2023[[#This Row], [Admission Type]],$F$3:$F$6,0)),"0", "1")</f>
        <v>0</v>
      </c>
      <c r="AA911" s="60" t="str">
        <f>IF(ISERROR(MATCH(Passout2023[[#This Row], [Batch Start Year]],$L$3:$L$25,0)),"0", "1")</f>
        <v>0</v>
      </c>
      <c r="AB911" s="60" t="str">
        <f>IF(ISERROR(MATCH(Passout2023[[#This Row], [Batch Start Semester]],$K$3:$K$6,0)),"0", "1")</f>
        <v>0</v>
      </c>
      <c r="AC911" s="60" t="str">
        <f>IF(ISERROR(MATCH([3]!Quota_Std_2022_23[[#This Row], [SESSION_TYPE]],$AX$2:$AX$5,0)),"0", "1")</f>
        <v>0</v>
      </c>
      <c r="AD911" s="60" t="str">
        <f>IF(ISERROR(MATCH(#REF!,#REF!,0)),"0", "1")</f>
        <v>0</v>
      </c>
      <c r="AE911" s="60" t="str">
        <f>IF(ISERROR(MATCH([3]!Quota_Std_2022_23[[#This Row], [Gender]],$AN$2:$AN$4,0)),"0", "1")</f>
        <v>0</v>
      </c>
      <c r="AF911" s="60" t="str">
        <f>IF(ISERROR(MATCH([3]!Quota_Std_2022_23[[#This Row], [Quota Type]],[3]Sheet1!$AO$2:$AO$12,0)),"0", "1")</f>
        <v>0</v>
      </c>
      <c r="AG911" s="60" t="str">
        <f>IF(ISERROR(MATCH(#REF!,$BA$2:$BA$8,0)),"0", "1")</f>
        <v>0</v>
      </c>
      <c r="AH911" s="60" t="str">
        <f>IF(ISERROR(MATCH(Passout2023[[#This Row], [Nationality Pakistani/ Foreign]],$D$3:$D$4,0)),"0", "1")</f>
        <v>0</v>
      </c>
    </row>
    <row r="912">
      <c r="A912" s="40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80"/>
      <c r="P912" s="40"/>
      <c r="Q912" s="40"/>
      <c r="T912" t="s">
        <v>2350</v>
      </c>
      <c r="Y912" s="60" t="str">
        <f>IF(ISERROR(MATCH(Passout2023[[#This Row], [Degree Duration (year)]],$M$3:$M$10,0)),"0", "1")</f>
        <v>0</v>
      </c>
      <c r="Z912" s="60" t="str">
        <f>IF(ISERROR(MATCH(Passout2023[[#This Row], [Admission Type]],$F$3:$F$6,0)),"0", "1")</f>
        <v>0</v>
      </c>
      <c r="AA912" s="60" t="str">
        <f>IF(ISERROR(MATCH(Passout2023[[#This Row], [Batch Start Year]],$L$3:$L$25,0)),"0", "1")</f>
        <v>0</v>
      </c>
      <c r="AB912" s="60" t="str">
        <f>IF(ISERROR(MATCH(Passout2023[[#This Row], [Batch Start Semester]],$K$3:$K$6,0)),"0", "1")</f>
        <v>0</v>
      </c>
      <c r="AC912" s="60" t="str">
        <f>IF(ISERROR(MATCH([3]!Quota_Std_2022_23[[#This Row], [SESSION_TYPE]],$AX$2:$AX$5,0)),"0", "1")</f>
        <v>0</v>
      </c>
      <c r="AD912" s="60" t="str">
        <f>IF(ISERROR(MATCH(#REF!,#REF!,0)),"0", "1")</f>
        <v>0</v>
      </c>
      <c r="AE912" s="60" t="str">
        <f>IF(ISERROR(MATCH([3]!Quota_Std_2022_23[[#This Row], [Gender]],$AN$2:$AN$4,0)),"0", "1")</f>
        <v>0</v>
      </c>
      <c r="AF912" s="60" t="str">
        <f>IF(ISERROR(MATCH([3]!Quota_Std_2022_23[[#This Row], [Quota Type]],[3]Sheet1!$AO$2:$AO$12,0)),"0", "1")</f>
        <v>0</v>
      </c>
      <c r="AG912" s="60" t="str">
        <f>IF(ISERROR(MATCH(#REF!,$BA$2:$BA$8,0)),"0", "1")</f>
        <v>0</v>
      </c>
      <c r="AH912" s="60" t="str">
        <f>IF(ISERROR(MATCH(Passout2023[[#This Row], [Nationality Pakistani/ Foreign]],$D$3:$D$4,0)),"0", "1")</f>
        <v>0</v>
      </c>
    </row>
    <row r="913">
      <c r="A913" s="40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T913" t="s">
        <v>2351</v>
      </c>
      <c r="Y913" s="60" t="str">
        <f>IF(ISERROR(MATCH(Passout2023[[#This Row], [Degree Duration (year)]],$M$3:$M$10,0)),"0", "1")</f>
        <v>0</v>
      </c>
      <c r="Z913" s="60" t="str">
        <f>IF(ISERROR(MATCH(Passout2023[[#This Row], [Admission Type]],$F$3:$F$6,0)),"0", "1")</f>
        <v>0</v>
      </c>
      <c r="AA913" s="60" t="str">
        <f>IF(ISERROR(MATCH(Passout2023[[#This Row], [Batch Start Year]],$L$3:$L$25,0)),"0", "1")</f>
        <v>0</v>
      </c>
      <c r="AB913" s="60" t="str">
        <f>IF(ISERROR(MATCH(Passout2023[[#This Row], [Batch Start Semester]],$K$3:$K$6,0)),"0", "1")</f>
        <v>0</v>
      </c>
      <c r="AC913" s="60" t="str">
        <f>IF(ISERROR(MATCH([3]!Quota_Std_2022_23[[#This Row], [SESSION_TYPE]],$AX$2:$AX$5,0)),"0", "1")</f>
        <v>0</v>
      </c>
      <c r="AD913" s="60" t="str">
        <f>IF(ISERROR(MATCH(#REF!,#REF!,0)),"0", "1")</f>
        <v>0</v>
      </c>
      <c r="AE913" s="60" t="str">
        <f>IF(ISERROR(MATCH([3]!Quota_Std_2022_23[[#This Row], [Gender]],$AN$2:$AN$4,0)),"0", "1")</f>
        <v>0</v>
      </c>
      <c r="AF913" s="60" t="str">
        <f>IF(ISERROR(MATCH([3]!Quota_Std_2022_23[[#This Row], [Quota Type]],[3]Sheet1!$AO$2:$AO$12,0)),"0", "1")</f>
        <v>0</v>
      </c>
      <c r="AG913" s="60" t="str">
        <f>IF(ISERROR(MATCH(#REF!,$BA$2:$BA$8,0)),"0", "1")</f>
        <v>0</v>
      </c>
      <c r="AH913" s="60" t="str">
        <f>IF(ISERROR(MATCH(Passout2023[[#This Row], [Nationality Pakistani/ Foreign]],$D$3:$D$4,0)),"0", "1")</f>
        <v>0</v>
      </c>
    </row>
    <row r="914">
      <c r="A914" s="40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80"/>
      <c r="P914" s="40"/>
      <c r="Q914" s="40"/>
      <c r="T914" t="s">
        <v>2352</v>
      </c>
      <c r="Y914" s="60" t="str">
        <f>IF(ISERROR(MATCH(Passout2023[[#This Row], [Degree Duration (year)]],$M$3:$M$10,0)),"0", "1")</f>
        <v>0</v>
      </c>
      <c r="Z914" s="60" t="str">
        <f>IF(ISERROR(MATCH(Passout2023[[#This Row], [Admission Type]],$F$3:$F$6,0)),"0", "1")</f>
        <v>0</v>
      </c>
      <c r="AA914" s="60" t="str">
        <f>IF(ISERROR(MATCH(Passout2023[[#This Row], [Batch Start Year]],$L$3:$L$25,0)),"0", "1")</f>
        <v>0</v>
      </c>
      <c r="AB914" s="60" t="str">
        <f>IF(ISERROR(MATCH(Passout2023[[#This Row], [Batch Start Semester]],$K$3:$K$6,0)),"0", "1")</f>
        <v>0</v>
      </c>
      <c r="AC914" s="60" t="str">
        <f>IF(ISERROR(MATCH([3]!Quota_Std_2022_23[[#This Row], [SESSION_TYPE]],$AX$2:$AX$5,0)),"0", "1")</f>
        <v>0</v>
      </c>
      <c r="AD914" s="60" t="str">
        <f>IF(ISERROR(MATCH(#REF!,#REF!,0)),"0", "1")</f>
        <v>0</v>
      </c>
      <c r="AE914" s="60" t="str">
        <f>IF(ISERROR(MATCH([3]!Quota_Std_2022_23[[#This Row], [Gender]],$AN$2:$AN$4,0)),"0", "1")</f>
        <v>0</v>
      </c>
      <c r="AF914" s="60" t="str">
        <f>IF(ISERROR(MATCH([3]!Quota_Std_2022_23[[#This Row], [Quota Type]],[3]Sheet1!$AO$2:$AO$12,0)),"0", "1")</f>
        <v>0</v>
      </c>
      <c r="AG914" s="60" t="str">
        <f>IF(ISERROR(MATCH(#REF!,$BA$2:$BA$8,0)),"0", "1")</f>
        <v>0</v>
      </c>
      <c r="AH914" s="60" t="str">
        <f>IF(ISERROR(MATCH(Passout2023[[#This Row], [Nationality Pakistani/ Foreign]],$D$3:$D$4,0)),"0", "1")</f>
        <v>0</v>
      </c>
    </row>
    <row r="915">
      <c r="A915" s="40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T915" t="s">
        <v>2353</v>
      </c>
      <c r="Y915" s="60" t="str">
        <f>IF(ISERROR(MATCH(Passout2023[[#This Row], [Degree Duration (year)]],$M$3:$M$10,0)),"0", "1")</f>
        <v>0</v>
      </c>
      <c r="Z915" s="60" t="str">
        <f>IF(ISERROR(MATCH(Passout2023[[#This Row], [Admission Type]],$F$3:$F$6,0)),"0", "1")</f>
        <v>0</v>
      </c>
      <c r="AA915" s="60" t="str">
        <f>IF(ISERROR(MATCH(Passout2023[[#This Row], [Batch Start Year]],$L$3:$L$25,0)),"0", "1")</f>
        <v>0</v>
      </c>
      <c r="AB915" s="60" t="str">
        <f>IF(ISERROR(MATCH(Passout2023[[#This Row], [Batch Start Semester]],$K$3:$K$6,0)),"0", "1")</f>
        <v>0</v>
      </c>
      <c r="AC915" s="60" t="str">
        <f>IF(ISERROR(MATCH([3]!Quota_Std_2022_23[[#This Row], [SESSION_TYPE]],$AX$2:$AX$5,0)),"0", "1")</f>
        <v>0</v>
      </c>
      <c r="AD915" s="60" t="str">
        <f>IF(ISERROR(MATCH(#REF!,#REF!,0)),"0", "1")</f>
        <v>0</v>
      </c>
      <c r="AE915" s="60" t="str">
        <f>IF(ISERROR(MATCH([3]!Quota_Std_2022_23[[#This Row], [Gender]],$AN$2:$AN$4,0)),"0", "1")</f>
        <v>0</v>
      </c>
      <c r="AF915" s="60" t="str">
        <f>IF(ISERROR(MATCH([3]!Quota_Std_2022_23[[#This Row], [Quota Type]],[3]Sheet1!$AO$2:$AO$12,0)),"0", "1")</f>
        <v>0</v>
      </c>
      <c r="AG915" s="60" t="str">
        <f>IF(ISERROR(MATCH(#REF!,$BA$2:$BA$8,0)),"0", "1")</f>
        <v>0</v>
      </c>
      <c r="AH915" s="60" t="str">
        <f>IF(ISERROR(MATCH(Passout2023[[#This Row], [Nationality Pakistani/ Foreign]],$D$3:$D$4,0)),"0", "1")</f>
        <v>0</v>
      </c>
    </row>
    <row r="916">
      <c r="A916" s="40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80"/>
      <c r="P916" s="40"/>
      <c r="Q916" s="40"/>
      <c r="T916" t="s">
        <v>2354</v>
      </c>
      <c r="Y916" s="60" t="str">
        <f>IF(ISERROR(MATCH(Passout2023[[#This Row], [Degree Duration (year)]],$M$3:$M$10,0)),"0", "1")</f>
        <v>0</v>
      </c>
      <c r="Z916" s="60" t="str">
        <f>IF(ISERROR(MATCH(Passout2023[[#This Row], [Admission Type]],$F$3:$F$6,0)),"0", "1")</f>
        <v>0</v>
      </c>
      <c r="AA916" s="60" t="str">
        <f>IF(ISERROR(MATCH(Passout2023[[#This Row], [Batch Start Year]],$L$3:$L$25,0)),"0", "1")</f>
        <v>0</v>
      </c>
      <c r="AB916" s="60" t="str">
        <f>IF(ISERROR(MATCH(Passout2023[[#This Row], [Batch Start Semester]],$K$3:$K$6,0)),"0", "1")</f>
        <v>0</v>
      </c>
      <c r="AC916" s="60" t="str">
        <f>IF(ISERROR(MATCH([3]!Quota_Std_2022_23[[#This Row], [SESSION_TYPE]],$AX$2:$AX$5,0)),"0", "1")</f>
        <v>0</v>
      </c>
      <c r="AD916" s="60" t="str">
        <f>IF(ISERROR(MATCH(#REF!,#REF!,0)),"0", "1")</f>
        <v>0</v>
      </c>
      <c r="AE916" s="60" t="str">
        <f>IF(ISERROR(MATCH([3]!Quota_Std_2022_23[[#This Row], [Gender]],$AN$2:$AN$4,0)),"0", "1")</f>
        <v>0</v>
      </c>
      <c r="AF916" s="60" t="str">
        <f>IF(ISERROR(MATCH([3]!Quota_Std_2022_23[[#This Row], [Quota Type]],[3]Sheet1!$AO$2:$AO$12,0)),"0", "1")</f>
        <v>0</v>
      </c>
      <c r="AG916" s="60" t="str">
        <f>IF(ISERROR(MATCH(#REF!,$BA$2:$BA$8,0)),"0", "1")</f>
        <v>0</v>
      </c>
      <c r="AH916" s="60" t="str">
        <f>IF(ISERROR(MATCH(Passout2023[[#This Row], [Nationality Pakistani/ Foreign]],$D$3:$D$4,0)),"0", "1")</f>
        <v>0</v>
      </c>
    </row>
    <row r="917">
      <c r="A917" s="40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T917" t="s">
        <v>2355</v>
      </c>
      <c r="Y917" s="60" t="str">
        <f>IF(ISERROR(MATCH(Passout2023[[#This Row], [Degree Duration (year)]],$M$3:$M$10,0)),"0", "1")</f>
        <v>0</v>
      </c>
      <c r="Z917" s="60" t="str">
        <f>IF(ISERROR(MATCH(Passout2023[[#This Row], [Admission Type]],$F$3:$F$6,0)),"0", "1")</f>
        <v>0</v>
      </c>
      <c r="AA917" s="60" t="str">
        <f>IF(ISERROR(MATCH(Passout2023[[#This Row], [Batch Start Year]],$L$3:$L$25,0)),"0", "1")</f>
        <v>0</v>
      </c>
      <c r="AB917" s="60" t="str">
        <f>IF(ISERROR(MATCH(Passout2023[[#This Row], [Batch Start Semester]],$K$3:$K$6,0)),"0", "1")</f>
        <v>0</v>
      </c>
      <c r="AC917" s="60" t="str">
        <f>IF(ISERROR(MATCH([3]!Quota_Std_2022_23[[#This Row], [SESSION_TYPE]],$AX$2:$AX$5,0)),"0", "1")</f>
        <v>0</v>
      </c>
      <c r="AD917" s="60" t="str">
        <f>IF(ISERROR(MATCH(#REF!,#REF!,0)),"0", "1")</f>
        <v>0</v>
      </c>
      <c r="AE917" s="60" t="str">
        <f>IF(ISERROR(MATCH([3]!Quota_Std_2022_23[[#This Row], [Gender]],$AN$2:$AN$4,0)),"0", "1")</f>
        <v>0</v>
      </c>
      <c r="AF917" s="60" t="str">
        <f>IF(ISERROR(MATCH([3]!Quota_Std_2022_23[[#This Row], [Quota Type]],[3]Sheet1!$AO$2:$AO$12,0)),"0", "1")</f>
        <v>0</v>
      </c>
      <c r="AG917" s="60" t="str">
        <f>IF(ISERROR(MATCH(#REF!,$BA$2:$BA$8,0)),"0", "1")</f>
        <v>0</v>
      </c>
      <c r="AH917" s="60" t="str">
        <f>IF(ISERROR(MATCH(Passout2023[[#This Row], [Nationality Pakistani/ Foreign]],$D$3:$D$4,0)),"0", "1")</f>
        <v>0</v>
      </c>
    </row>
    <row r="918">
      <c r="A918" s="40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80"/>
      <c r="P918" s="40"/>
      <c r="Q918" s="40"/>
      <c r="T918" t="s">
        <v>2356</v>
      </c>
      <c r="Y918" s="60" t="str">
        <f>IF(ISERROR(MATCH(Passout2023[[#This Row], [Degree Duration (year)]],$M$3:$M$10,0)),"0", "1")</f>
        <v>0</v>
      </c>
      <c r="Z918" s="60" t="str">
        <f>IF(ISERROR(MATCH(Passout2023[[#This Row], [Admission Type]],$F$3:$F$6,0)),"0", "1")</f>
        <v>0</v>
      </c>
      <c r="AA918" s="60" t="str">
        <f>IF(ISERROR(MATCH(Passout2023[[#This Row], [Batch Start Year]],$L$3:$L$25,0)),"0", "1")</f>
        <v>0</v>
      </c>
      <c r="AB918" s="60" t="str">
        <f>IF(ISERROR(MATCH(Passout2023[[#This Row], [Batch Start Semester]],$K$3:$K$6,0)),"0", "1")</f>
        <v>0</v>
      </c>
      <c r="AC918" s="60" t="str">
        <f>IF(ISERROR(MATCH([3]!Quota_Std_2022_23[[#This Row], [SESSION_TYPE]],$AX$2:$AX$5,0)),"0", "1")</f>
        <v>0</v>
      </c>
      <c r="AD918" s="60" t="str">
        <f>IF(ISERROR(MATCH(#REF!,#REF!,0)),"0", "1")</f>
        <v>0</v>
      </c>
      <c r="AE918" s="60" t="str">
        <f>IF(ISERROR(MATCH([3]!Quota_Std_2022_23[[#This Row], [Gender]],$AN$2:$AN$4,0)),"0", "1")</f>
        <v>0</v>
      </c>
      <c r="AF918" s="60" t="str">
        <f>IF(ISERROR(MATCH([3]!Quota_Std_2022_23[[#This Row], [Quota Type]],[3]Sheet1!$AO$2:$AO$12,0)),"0", "1")</f>
        <v>0</v>
      </c>
      <c r="AG918" s="60" t="str">
        <f>IF(ISERROR(MATCH(#REF!,$BA$2:$BA$8,0)),"0", "1")</f>
        <v>0</v>
      </c>
      <c r="AH918" s="60" t="str">
        <f>IF(ISERROR(MATCH(Passout2023[[#This Row], [Nationality Pakistani/ Foreign]],$D$3:$D$4,0)),"0", "1")</f>
        <v>0</v>
      </c>
    </row>
    <row r="919">
      <c r="A919" s="40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T919" t="s">
        <v>2357</v>
      </c>
      <c r="Y919" s="60" t="str">
        <f>IF(ISERROR(MATCH(Passout2023[[#This Row], [Degree Duration (year)]],$M$3:$M$10,0)),"0", "1")</f>
        <v>0</v>
      </c>
      <c r="Z919" s="60" t="str">
        <f>IF(ISERROR(MATCH(Passout2023[[#This Row], [Admission Type]],$F$3:$F$6,0)),"0", "1")</f>
        <v>0</v>
      </c>
      <c r="AA919" s="60" t="str">
        <f>IF(ISERROR(MATCH(Passout2023[[#This Row], [Batch Start Year]],$L$3:$L$25,0)),"0", "1")</f>
        <v>0</v>
      </c>
      <c r="AB919" s="60" t="str">
        <f>IF(ISERROR(MATCH(Passout2023[[#This Row], [Batch Start Semester]],$K$3:$K$6,0)),"0", "1")</f>
        <v>0</v>
      </c>
      <c r="AC919" s="60" t="str">
        <f>IF(ISERROR(MATCH([3]!Quota_Std_2022_23[[#This Row], [SESSION_TYPE]],$AX$2:$AX$5,0)),"0", "1")</f>
        <v>0</v>
      </c>
      <c r="AD919" s="60" t="str">
        <f>IF(ISERROR(MATCH(#REF!,#REF!,0)),"0", "1")</f>
        <v>0</v>
      </c>
      <c r="AE919" s="60" t="str">
        <f>IF(ISERROR(MATCH([3]!Quota_Std_2022_23[[#This Row], [Gender]],$AN$2:$AN$4,0)),"0", "1")</f>
        <v>0</v>
      </c>
      <c r="AF919" s="60" t="str">
        <f>IF(ISERROR(MATCH([3]!Quota_Std_2022_23[[#This Row], [Quota Type]],[3]Sheet1!$AO$2:$AO$12,0)),"0", "1")</f>
        <v>0</v>
      </c>
      <c r="AG919" s="60" t="str">
        <f>IF(ISERROR(MATCH(#REF!,$BA$2:$BA$8,0)),"0", "1")</f>
        <v>0</v>
      </c>
      <c r="AH919" s="60" t="str">
        <f>IF(ISERROR(MATCH(Passout2023[[#This Row], [Nationality Pakistani/ Foreign]],$D$3:$D$4,0)),"0", "1")</f>
        <v>0</v>
      </c>
    </row>
    <row r="920">
      <c r="A920" s="40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80"/>
      <c r="P920" s="40"/>
      <c r="Q920" s="40"/>
      <c r="T920" t="s">
        <v>2358</v>
      </c>
      <c r="Y920" s="60" t="str">
        <f>IF(ISERROR(MATCH(Passout2023[[#This Row], [Degree Duration (year)]],$M$3:$M$10,0)),"0", "1")</f>
        <v>0</v>
      </c>
      <c r="Z920" s="60" t="str">
        <f>IF(ISERROR(MATCH(Passout2023[[#This Row], [Admission Type]],$F$3:$F$6,0)),"0", "1")</f>
        <v>0</v>
      </c>
      <c r="AA920" s="60" t="str">
        <f>IF(ISERROR(MATCH(Passout2023[[#This Row], [Batch Start Year]],$L$3:$L$25,0)),"0", "1")</f>
        <v>0</v>
      </c>
      <c r="AB920" s="60" t="str">
        <f>IF(ISERROR(MATCH(Passout2023[[#This Row], [Batch Start Semester]],$K$3:$K$6,0)),"0", "1")</f>
        <v>0</v>
      </c>
      <c r="AC920" s="60" t="str">
        <f>IF(ISERROR(MATCH([3]!Quota_Std_2022_23[[#This Row], [SESSION_TYPE]],$AX$2:$AX$5,0)),"0", "1")</f>
        <v>0</v>
      </c>
      <c r="AD920" s="60" t="str">
        <f>IF(ISERROR(MATCH(#REF!,#REF!,0)),"0", "1")</f>
        <v>0</v>
      </c>
      <c r="AE920" s="60" t="str">
        <f>IF(ISERROR(MATCH([3]!Quota_Std_2022_23[[#This Row], [Gender]],$AN$2:$AN$4,0)),"0", "1")</f>
        <v>0</v>
      </c>
      <c r="AF920" s="60" t="str">
        <f>IF(ISERROR(MATCH([3]!Quota_Std_2022_23[[#This Row], [Quota Type]],[3]Sheet1!$AO$2:$AO$12,0)),"0", "1")</f>
        <v>0</v>
      </c>
      <c r="AG920" s="60" t="str">
        <f>IF(ISERROR(MATCH(#REF!,$BA$2:$BA$8,0)),"0", "1")</f>
        <v>0</v>
      </c>
      <c r="AH920" s="60" t="str">
        <f>IF(ISERROR(MATCH(Passout2023[[#This Row], [Nationality Pakistani/ Foreign]],$D$3:$D$4,0)),"0", "1")</f>
        <v>0</v>
      </c>
    </row>
    <row r="921">
      <c r="A921" s="40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T921" t="s">
        <v>2359</v>
      </c>
      <c r="Y921" s="60" t="str">
        <f>IF(ISERROR(MATCH(Passout2023[[#This Row], [Degree Duration (year)]],$M$3:$M$10,0)),"0", "1")</f>
        <v>0</v>
      </c>
      <c r="Z921" s="60" t="str">
        <f>IF(ISERROR(MATCH(Passout2023[[#This Row], [Admission Type]],$F$3:$F$6,0)),"0", "1")</f>
        <v>0</v>
      </c>
      <c r="AA921" s="60" t="str">
        <f>IF(ISERROR(MATCH(Passout2023[[#This Row], [Batch Start Year]],$L$3:$L$25,0)),"0", "1")</f>
        <v>0</v>
      </c>
      <c r="AB921" s="60" t="str">
        <f>IF(ISERROR(MATCH(Passout2023[[#This Row], [Batch Start Semester]],$K$3:$K$6,0)),"0", "1")</f>
        <v>0</v>
      </c>
      <c r="AC921" s="60" t="str">
        <f>IF(ISERROR(MATCH([3]!Quota_Std_2022_23[[#This Row], [SESSION_TYPE]],$AX$2:$AX$5,0)),"0", "1")</f>
        <v>0</v>
      </c>
      <c r="AD921" s="60" t="str">
        <f>IF(ISERROR(MATCH(#REF!,#REF!,0)),"0", "1")</f>
        <v>0</v>
      </c>
      <c r="AE921" s="60" t="str">
        <f>IF(ISERROR(MATCH([3]!Quota_Std_2022_23[[#This Row], [Gender]],$AN$2:$AN$4,0)),"0", "1")</f>
        <v>0</v>
      </c>
      <c r="AF921" s="60" t="str">
        <f>IF(ISERROR(MATCH([3]!Quota_Std_2022_23[[#This Row], [Quota Type]],[3]Sheet1!$AO$2:$AO$12,0)),"0", "1")</f>
        <v>0</v>
      </c>
      <c r="AG921" s="60" t="str">
        <f>IF(ISERROR(MATCH(#REF!,$BA$2:$BA$8,0)),"0", "1")</f>
        <v>0</v>
      </c>
      <c r="AH921" s="60" t="str">
        <f>IF(ISERROR(MATCH(Passout2023[[#This Row], [Nationality Pakistani/ Foreign]],$D$3:$D$4,0)),"0", "1")</f>
        <v>0</v>
      </c>
    </row>
    <row r="922">
      <c r="A922" s="40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80"/>
      <c r="P922" s="40"/>
      <c r="Q922" s="40"/>
      <c r="T922" t="s">
        <v>2360</v>
      </c>
      <c r="Y922" s="60" t="str">
        <f>IF(ISERROR(MATCH(Passout2023[[#This Row], [Degree Duration (year)]],$M$3:$M$10,0)),"0", "1")</f>
        <v>0</v>
      </c>
      <c r="Z922" s="60" t="str">
        <f>IF(ISERROR(MATCH(Passout2023[[#This Row], [Admission Type]],$F$3:$F$6,0)),"0", "1")</f>
        <v>0</v>
      </c>
      <c r="AA922" s="60" t="str">
        <f>IF(ISERROR(MATCH(Passout2023[[#This Row], [Batch Start Year]],$L$3:$L$25,0)),"0", "1")</f>
        <v>0</v>
      </c>
      <c r="AB922" s="60" t="str">
        <f>IF(ISERROR(MATCH(Passout2023[[#This Row], [Batch Start Semester]],$K$3:$K$6,0)),"0", "1")</f>
        <v>0</v>
      </c>
      <c r="AC922" s="60" t="str">
        <f>IF(ISERROR(MATCH([3]!Quota_Std_2022_23[[#This Row], [SESSION_TYPE]],$AX$2:$AX$5,0)),"0", "1")</f>
        <v>0</v>
      </c>
      <c r="AD922" s="60" t="str">
        <f>IF(ISERROR(MATCH(#REF!,#REF!,0)),"0", "1")</f>
        <v>0</v>
      </c>
      <c r="AE922" s="60" t="str">
        <f>IF(ISERROR(MATCH([3]!Quota_Std_2022_23[[#This Row], [Gender]],$AN$2:$AN$4,0)),"0", "1")</f>
        <v>0</v>
      </c>
      <c r="AF922" s="60" t="str">
        <f>IF(ISERROR(MATCH([3]!Quota_Std_2022_23[[#This Row], [Quota Type]],[3]Sheet1!$AO$2:$AO$12,0)),"0", "1")</f>
        <v>0</v>
      </c>
      <c r="AG922" s="60" t="str">
        <f>IF(ISERROR(MATCH(#REF!,$BA$2:$BA$8,0)),"0", "1")</f>
        <v>0</v>
      </c>
      <c r="AH922" s="60" t="str">
        <f>IF(ISERROR(MATCH(Passout2023[[#This Row], [Nationality Pakistani/ Foreign]],$D$3:$D$4,0)),"0", "1")</f>
        <v>0</v>
      </c>
    </row>
    <row r="923">
      <c r="A923" s="40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T923" t="s">
        <v>2361</v>
      </c>
      <c r="Y923" s="60" t="str">
        <f>IF(ISERROR(MATCH(Passout2023[[#This Row], [Degree Duration (year)]],$M$3:$M$10,0)),"0", "1")</f>
        <v>0</v>
      </c>
      <c r="Z923" s="60" t="str">
        <f>IF(ISERROR(MATCH(Passout2023[[#This Row], [Admission Type]],$F$3:$F$6,0)),"0", "1")</f>
        <v>0</v>
      </c>
      <c r="AA923" s="60" t="str">
        <f>IF(ISERROR(MATCH(Passout2023[[#This Row], [Batch Start Year]],$L$3:$L$25,0)),"0", "1")</f>
        <v>0</v>
      </c>
      <c r="AB923" s="60" t="str">
        <f>IF(ISERROR(MATCH(Passout2023[[#This Row], [Batch Start Semester]],$K$3:$K$6,0)),"0", "1")</f>
        <v>0</v>
      </c>
      <c r="AC923" s="60" t="str">
        <f>IF(ISERROR(MATCH([3]!Quota_Std_2022_23[[#This Row], [SESSION_TYPE]],$AX$2:$AX$5,0)),"0", "1")</f>
        <v>0</v>
      </c>
      <c r="AD923" s="60" t="str">
        <f>IF(ISERROR(MATCH(#REF!,#REF!,0)),"0", "1")</f>
        <v>0</v>
      </c>
      <c r="AE923" s="60" t="str">
        <f>IF(ISERROR(MATCH([3]!Quota_Std_2022_23[[#This Row], [Gender]],$AN$2:$AN$4,0)),"0", "1")</f>
        <v>0</v>
      </c>
      <c r="AF923" s="60" t="str">
        <f>IF(ISERROR(MATCH([3]!Quota_Std_2022_23[[#This Row], [Quota Type]],[3]Sheet1!$AO$2:$AO$12,0)),"0", "1")</f>
        <v>0</v>
      </c>
      <c r="AG923" s="60" t="str">
        <f>IF(ISERROR(MATCH(#REF!,$BA$2:$BA$8,0)),"0", "1")</f>
        <v>0</v>
      </c>
      <c r="AH923" s="60" t="str">
        <f>IF(ISERROR(MATCH(Passout2023[[#This Row], [Nationality Pakistani/ Foreign]],$D$3:$D$4,0)),"0", "1")</f>
        <v>0</v>
      </c>
    </row>
    <row r="924">
      <c r="A924" s="40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80"/>
      <c r="P924" s="40"/>
      <c r="Q924" s="40"/>
      <c r="T924" t="s">
        <v>2362</v>
      </c>
      <c r="Y924" s="60" t="str">
        <f>IF(ISERROR(MATCH(Passout2023[[#This Row], [Degree Duration (year)]],$M$3:$M$10,0)),"0", "1")</f>
        <v>0</v>
      </c>
      <c r="Z924" s="60" t="str">
        <f>IF(ISERROR(MATCH(Passout2023[[#This Row], [Admission Type]],$F$3:$F$6,0)),"0", "1")</f>
        <v>0</v>
      </c>
      <c r="AA924" s="60" t="str">
        <f>IF(ISERROR(MATCH(Passout2023[[#This Row], [Batch Start Year]],$L$3:$L$25,0)),"0", "1")</f>
        <v>0</v>
      </c>
      <c r="AB924" s="60" t="str">
        <f>IF(ISERROR(MATCH(Passout2023[[#This Row], [Batch Start Semester]],$K$3:$K$6,0)),"0", "1")</f>
        <v>0</v>
      </c>
      <c r="AC924" s="60" t="str">
        <f>IF(ISERROR(MATCH([3]!Quota_Std_2022_23[[#This Row], [SESSION_TYPE]],$AX$2:$AX$5,0)),"0", "1")</f>
        <v>0</v>
      </c>
      <c r="AD924" s="60" t="str">
        <f>IF(ISERROR(MATCH(#REF!,#REF!,0)),"0", "1")</f>
        <v>0</v>
      </c>
      <c r="AE924" s="60" t="str">
        <f>IF(ISERROR(MATCH([3]!Quota_Std_2022_23[[#This Row], [Gender]],$AN$2:$AN$4,0)),"0", "1")</f>
        <v>0</v>
      </c>
      <c r="AF924" s="60" t="str">
        <f>IF(ISERROR(MATCH([3]!Quota_Std_2022_23[[#This Row], [Quota Type]],[3]Sheet1!$AO$2:$AO$12,0)),"0", "1")</f>
        <v>0</v>
      </c>
      <c r="AG924" s="60" t="str">
        <f>IF(ISERROR(MATCH(#REF!,$BA$2:$BA$8,0)),"0", "1")</f>
        <v>0</v>
      </c>
      <c r="AH924" s="60" t="str">
        <f>IF(ISERROR(MATCH(Passout2023[[#This Row], [Nationality Pakistani/ Foreign]],$D$3:$D$4,0)),"0", "1")</f>
        <v>0</v>
      </c>
    </row>
    <row r="925">
      <c r="A925" s="40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T925" t="s">
        <v>2363</v>
      </c>
      <c r="Y925" s="60" t="str">
        <f>IF(ISERROR(MATCH(Passout2023[[#This Row], [Degree Duration (year)]],$M$3:$M$10,0)),"0", "1")</f>
        <v>0</v>
      </c>
      <c r="Z925" s="60" t="str">
        <f>IF(ISERROR(MATCH(Passout2023[[#This Row], [Admission Type]],$F$3:$F$6,0)),"0", "1")</f>
        <v>0</v>
      </c>
      <c r="AA925" s="60" t="str">
        <f>IF(ISERROR(MATCH(Passout2023[[#This Row], [Batch Start Year]],$L$3:$L$25,0)),"0", "1")</f>
        <v>0</v>
      </c>
      <c r="AB925" s="60" t="str">
        <f>IF(ISERROR(MATCH(Passout2023[[#This Row], [Batch Start Semester]],$K$3:$K$6,0)),"0", "1")</f>
        <v>0</v>
      </c>
      <c r="AC925" s="60" t="str">
        <f>IF(ISERROR(MATCH([3]!Quota_Std_2022_23[[#This Row], [SESSION_TYPE]],$AX$2:$AX$5,0)),"0", "1")</f>
        <v>0</v>
      </c>
      <c r="AD925" s="60" t="str">
        <f>IF(ISERROR(MATCH(#REF!,#REF!,0)),"0", "1")</f>
        <v>0</v>
      </c>
      <c r="AE925" s="60" t="str">
        <f>IF(ISERROR(MATCH([3]!Quota_Std_2022_23[[#This Row], [Gender]],$AN$2:$AN$4,0)),"0", "1")</f>
        <v>0</v>
      </c>
      <c r="AF925" s="60" t="str">
        <f>IF(ISERROR(MATCH([3]!Quota_Std_2022_23[[#This Row], [Quota Type]],[3]Sheet1!$AO$2:$AO$12,0)),"0", "1")</f>
        <v>0</v>
      </c>
      <c r="AG925" s="60" t="str">
        <f>IF(ISERROR(MATCH(#REF!,$BA$2:$BA$8,0)),"0", "1")</f>
        <v>0</v>
      </c>
      <c r="AH925" s="60" t="str">
        <f>IF(ISERROR(MATCH(Passout2023[[#This Row], [Nationality Pakistani/ Foreign]],$D$3:$D$4,0)),"0", "1")</f>
        <v>0</v>
      </c>
    </row>
    <row r="926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80"/>
      <c r="P926" s="40"/>
      <c r="Q926" s="40"/>
      <c r="T926" t="s">
        <v>2364</v>
      </c>
      <c r="Y926" s="60" t="str">
        <f>IF(ISERROR(MATCH(Passout2023[[#This Row], [Degree Duration (year)]],$M$3:$M$10,0)),"0", "1")</f>
        <v>0</v>
      </c>
      <c r="Z926" s="60" t="str">
        <f>IF(ISERROR(MATCH(Passout2023[[#This Row], [Admission Type]],$F$3:$F$6,0)),"0", "1")</f>
        <v>0</v>
      </c>
      <c r="AA926" s="60" t="str">
        <f>IF(ISERROR(MATCH(Passout2023[[#This Row], [Batch Start Year]],$L$3:$L$25,0)),"0", "1")</f>
        <v>0</v>
      </c>
      <c r="AB926" s="60" t="str">
        <f>IF(ISERROR(MATCH(Passout2023[[#This Row], [Batch Start Semester]],$K$3:$K$6,0)),"0", "1")</f>
        <v>0</v>
      </c>
      <c r="AC926" s="60" t="str">
        <f>IF(ISERROR(MATCH([3]!Quota_Std_2022_23[[#This Row], [SESSION_TYPE]],$AX$2:$AX$5,0)),"0", "1")</f>
        <v>0</v>
      </c>
      <c r="AD926" s="60" t="str">
        <f>IF(ISERROR(MATCH(#REF!,#REF!,0)),"0", "1")</f>
        <v>0</v>
      </c>
      <c r="AE926" s="60" t="str">
        <f>IF(ISERROR(MATCH([3]!Quota_Std_2022_23[[#This Row], [Gender]],$AN$2:$AN$4,0)),"0", "1")</f>
        <v>0</v>
      </c>
      <c r="AF926" s="60" t="str">
        <f>IF(ISERROR(MATCH([3]!Quota_Std_2022_23[[#This Row], [Quota Type]],[3]Sheet1!$AO$2:$AO$12,0)),"0", "1")</f>
        <v>0</v>
      </c>
      <c r="AG926" s="60" t="str">
        <f>IF(ISERROR(MATCH(#REF!,$BA$2:$BA$8,0)),"0", "1")</f>
        <v>0</v>
      </c>
      <c r="AH926" s="60" t="str">
        <f>IF(ISERROR(MATCH(Passout2023[[#This Row], [Nationality Pakistani/ Foreign]],$D$3:$D$4,0)),"0", "1")</f>
        <v>0</v>
      </c>
    </row>
    <row r="927">
      <c r="A927" s="40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T927" t="s">
        <v>2365</v>
      </c>
      <c r="Y927" s="60" t="str">
        <f>IF(ISERROR(MATCH(Passout2023[[#This Row], [Degree Duration (year)]],$M$3:$M$10,0)),"0", "1")</f>
        <v>0</v>
      </c>
      <c r="Z927" s="60" t="str">
        <f>IF(ISERROR(MATCH(Passout2023[[#This Row], [Admission Type]],$F$3:$F$6,0)),"0", "1")</f>
        <v>0</v>
      </c>
      <c r="AA927" s="60" t="str">
        <f>IF(ISERROR(MATCH(Passout2023[[#This Row], [Batch Start Year]],$L$3:$L$25,0)),"0", "1")</f>
        <v>0</v>
      </c>
      <c r="AB927" s="60" t="str">
        <f>IF(ISERROR(MATCH(Passout2023[[#This Row], [Batch Start Semester]],$K$3:$K$6,0)),"0", "1")</f>
        <v>0</v>
      </c>
      <c r="AC927" s="60" t="str">
        <f>IF(ISERROR(MATCH([3]!Quota_Std_2022_23[[#This Row], [SESSION_TYPE]],$AX$2:$AX$5,0)),"0", "1")</f>
        <v>0</v>
      </c>
      <c r="AD927" s="60" t="str">
        <f>IF(ISERROR(MATCH(#REF!,#REF!,0)),"0", "1")</f>
        <v>0</v>
      </c>
      <c r="AE927" s="60" t="str">
        <f>IF(ISERROR(MATCH([3]!Quota_Std_2022_23[[#This Row], [Gender]],$AN$2:$AN$4,0)),"0", "1")</f>
        <v>0</v>
      </c>
      <c r="AF927" s="60" t="str">
        <f>IF(ISERROR(MATCH([3]!Quota_Std_2022_23[[#This Row], [Quota Type]],[3]Sheet1!$AO$2:$AO$12,0)),"0", "1")</f>
        <v>0</v>
      </c>
      <c r="AG927" s="60" t="str">
        <f>IF(ISERROR(MATCH(#REF!,$BA$2:$BA$8,0)),"0", "1")</f>
        <v>0</v>
      </c>
      <c r="AH927" s="60" t="str">
        <f>IF(ISERROR(MATCH(Passout2023[[#This Row], [Nationality Pakistani/ Foreign]],$D$3:$D$4,0)),"0", "1")</f>
        <v>0</v>
      </c>
    </row>
    <row r="928">
      <c r="A928" s="40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80"/>
      <c r="P928" s="40"/>
      <c r="Q928" s="40"/>
      <c r="T928" t="s">
        <v>2366</v>
      </c>
      <c r="Y928" s="60" t="str">
        <f>IF(ISERROR(MATCH(Passout2023[[#This Row], [Degree Duration (year)]],$M$3:$M$10,0)),"0", "1")</f>
        <v>0</v>
      </c>
      <c r="Z928" s="60" t="str">
        <f>IF(ISERROR(MATCH(Passout2023[[#This Row], [Admission Type]],$F$3:$F$6,0)),"0", "1")</f>
        <v>0</v>
      </c>
      <c r="AA928" s="60" t="str">
        <f>IF(ISERROR(MATCH(Passout2023[[#This Row], [Batch Start Year]],$L$3:$L$25,0)),"0", "1")</f>
        <v>0</v>
      </c>
      <c r="AB928" s="60" t="str">
        <f>IF(ISERROR(MATCH(Passout2023[[#This Row], [Batch Start Semester]],$K$3:$K$6,0)),"0", "1")</f>
        <v>0</v>
      </c>
      <c r="AC928" s="60" t="str">
        <f>IF(ISERROR(MATCH([3]!Quota_Std_2022_23[[#This Row], [SESSION_TYPE]],$AX$2:$AX$5,0)),"0", "1")</f>
        <v>0</v>
      </c>
      <c r="AD928" s="60" t="str">
        <f>IF(ISERROR(MATCH(#REF!,#REF!,0)),"0", "1")</f>
        <v>0</v>
      </c>
      <c r="AE928" s="60" t="str">
        <f>IF(ISERROR(MATCH([3]!Quota_Std_2022_23[[#This Row], [Gender]],$AN$2:$AN$4,0)),"0", "1")</f>
        <v>0</v>
      </c>
      <c r="AF928" s="60" t="str">
        <f>IF(ISERROR(MATCH([3]!Quota_Std_2022_23[[#This Row], [Quota Type]],[3]Sheet1!$AO$2:$AO$12,0)),"0", "1")</f>
        <v>0</v>
      </c>
      <c r="AG928" s="60" t="str">
        <f>IF(ISERROR(MATCH(#REF!,$BA$2:$BA$8,0)),"0", "1")</f>
        <v>0</v>
      </c>
      <c r="AH928" s="60" t="str">
        <f>IF(ISERROR(MATCH(Passout2023[[#This Row], [Nationality Pakistani/ Foreign]],$D$3:$D$4,0)),"0", "1")</f>
        <v>0</v>
      </c>
    </row>
    <row r="929">
      <c r="A929" s="40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T929" t="s">
        <v>2367</v>
      </c>
      <c r="Y929" s="60" t="str">
        <f>IF(ISERROR(MATCH(Passout2023[[#This Row], [Degree Duration (year)]],$M$3:$M$10,0)),"0", "1")</f>
        <v>0</v>
      </c>
      <c r="Z929" s="60" t="str">
        <f>IF(ISERROR(MATCH(Passout2023[[#This Row], [Admission Type]],$F$3:$F$6,0)),"0", "1")</f>
        <v>0</v>
      </c>
      <c r="AA929" s="60" t="str">
        <f>IF(ISERROR(MATCH(Passout2023[[#This Row], [Batch Start Year]],$L$3:$L$25,0)),"0", "1")</f>
        <v>0</v>
      </c>
      <c r="AB929" s="60" t="str">
        <f>IF(ISERROR(MATCH(Passout2023[[#This Row], [Batch Start Semester]],$K$3:$K$6,0)),"0", "1")</f>
        <v>0</v>
      </c>
      <c r="AC929" s="60" t="str">
        <f>IF(ISERROR(MATCH([3]!Quota_Std_2022_23[[#This Row], [SESSION_TYPE]],$AX$2:$AX$5,0)),"0", "1")</f>
        <v>0</v>
      </c>
      <c r="AD929" s="60" t="str">
        <f>IF(ISERROR(MATCH(#REF!,#REF!,0)),"0", "1")</f>
        <v>0</v>
      </c>
      <c r="AE929" s="60" t="str">
        <f>IF(ISERROR(MATCH([3]!Quota_Std_2022_23[[#This Row], [Gender]],$AN$2:$AN$4,0)),"0", "1")</f>
        <v>0</v>
      </c>
      <c r="AF929" s="60" t="str">
        <f>IF(ISERROR(MATCH([3]!Quota_Std_2022_23[[#This Row], [Quota Type]],[3]Sheet1!$AO$2:$AO$12,0)),"0", "1")</f>
        <v>0</v>
      </c>
      <c r="AG929" s="60" t="str">
        <f>IF(ISERROR(MATCH(#REF!,$BA$2:$BA$8,0)),"0", "1")</f>
        <v>0</v>
      </c>
      <c r="AH929" s="60" t="str">
        <f>IF(ISERROR(MATCH(Passout2023[[#This Row], [Nationality Pakistani/ Foreign]],$D$3:$D$4,0)),"0", "1")</f>
        <v>0</v>
      </c>
    </row>
    <row r="930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80"/>
      <c r="P930" s="40"/>
      <c r="Q930" s="40"/>
      <c r="T930" t="s">
        <v>2368</v>
      </c>
      <c r="Y930" s="60" t="str">
        <f>IF(ISERROR(MATCH(Passout2023[[#This Row], [Degree Duration (year)]],$M$3:$M$10,0)),"0", "1")</f>
        <v>0</v>
      </c>
      <c r="Z930" s="60" t="str">
        <f>IF(ISERROR(MATCH(Passout2023[[#This Row], [Admission Type]],$F$3:$F$6,0)),"0", "1")</f>
        <v>0</v>
      </c>
      <c r="AA930" s="60" t="str">
        <f>IF(ISERROR(MATCH(Passout2023[[#This Row], [Batch Start Year]],$L$3:$L$25,0)),"0", "1")</f>
        <v>0</v>
      </c>
      <c r="AB930" s="60" t="str">
        <f>IF(ISERROR(MATCH(Passout2023[[#This Row], [Batch Start Semester]],$K$3:$K$6,0)),"0", "1")</f>
        <v>0</v>
      </c>
      <c r="AC930" s="60" t="str">
        <f>IF(ISERROR(MATCH([3]!Quota_Std_2022_23[[#This Row], [SESSION_TYPE]],$AX$2:$AX$5,0)),"0", "1")</f>
        <v>0</v>
      </c>
      <c r="AD930" s="60" t="str">
        <f>IF(ISERROR(MATCH(#REF!,#REF!,0)),"0", "1")</f>
        <v>0</v>
      </c>
      <c r="AE930" s="60" t="str">
        <f>IF(ISERROR(MATCH([3]!Quota_Std_2022_23[[#This Row], [Gender]],$AN$2:$AN$4,0)),"0", "1")</f>
        <v>0</v>
      </c>
      <c r="AF930" s="60" t="str">
        <f>IF(ISERROR(MATCH([3]!Quota_Std_2022_23[[#This Row], [Quota Type]],[3]Sheet1!$AO$2:$AO$12,0)),"0", "1")</f>
        <v>0</v>
      </c>
      <c r="AG930" s="60" t="str">
        <f>IF(ISERROR(MATCH(#REF!,$BA$2:$BA$8,0)),"0", "1")</f>
        <v>0</v>
      </c>
      <c r="AH930" s="60" t="str">
        <f>IF(ISERROR(MATCH(Passout2023[[#This Row], [Nationality Pakistani/ Foreign]],$D$3:$D$4,0)),"0", "1")</f>
        <v>0</v>
      </c>
    </row>
    <row r="931">
      <c r="A931" s="40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T931" t="s">
        <v>2369</v>
      </c>
      <c r="Y931" s="60" t="str">
        <f>IF(ISERROR(MATCH(Passout2023[[#This Row], [Degree Duration (year)]],$M$3:$M$10,0)),"0", "1")</f>
        <v>0</v>
      </c>
      <c r="Z931" s="60" t="str">
        <f>IF(ISERROR(MATCH(Passout2023[[#This Row], [Admission Type]],$F$3:$F$6,0)),"0", "1")</f>
        <v>0</v>
      </c>
      <c r="AA931" s="60" t="str">
        <f>IF(ISERROR(MATCH(Passout2023[[#This Row], [Batch Start Year]],$L$3:$L$25,0)),"0", "1")</f>
        <v>0</v>
      </c>
      <c r="AB931" s="60" t="str">
        <f>IF(ISERROR(MATCH(Passout2023[[#This Row], [Batch Start Semester]],$K$3:$K$6,0)),"0", "1")</f>
        <v>0</v>
      </c>
      <c r="AC931" s="60" t="str">
        <f>IF(ISERROR(MATCH([3]!Quota_Std_2022_23[[#This Row], [SESSION_TYPE]],$AX$2:$AX$5,0)),"0", "1")</f>
        <v>0</v>
      </c>
      <c r="AD931" s="60" t="str">
        <f>IF(ISERROR(MATCH(#REF!,#REF!,0)),"0", "1")</f>
        <v>0</v>
      </c>
      <c r="AE931" s="60" t="str">
        <f>IF(ISERROR(MATCH([3]!Quota_Std_2022_23[[#This Row], [Gender]],$AN$2:$AN$4,0)),"0", "1")</f>
        <v>0</v>
      </c>
      <c r="AF931" s="60" t="str">
        <f>IF(ISERROR(MATCH([3]!Quota_Std_2022_23[[#This Row], [Quota Type]],[3]Sheet1!$AO$2:$AO$12,0)),"0", "1")</f>
        <v>0</v>
      </c>
      <c r="AG931" s="60" t="str">
        <f>IF(ISERROR(MATCH(#REF!,$BA$2:$BA$8,0)),"0", "1")</f>
        <v>0</v>
      </c>
      <c r="AH931" s="60" t="str">
        <f>IF(ISERROR(MATCH(Passout2023[[#This Row], [Nationality Pakistani/ Foreign]],$D$3:$D$4,0)),"0", "1")</f>
        <v>0</v>
      </c>
    </row>
    <row r="932">
      <c r="A932" s="40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80"/>
      <c r="P932" s="40"/>
      <c r="Q932" s="40"/>
      <c r="T932" t="s">
        <v>2370</v>
      </c>
      <c r="Y932" s="60" t="str">
        <f>IF(ISERROR(MATCH(Passout2023[[#This Row], [Degree Duration (year)]],$M$3:$M$10,0)),"0", "1")</f>
        <v>0</v>
      </c>
      <c r="Z932" s="60" t="str">
        <f>IF(ISERROR(MATCH(Passout2023[[#This Row], [Admission Type]],$F$3:$F$6,0)),"0", "1")</f>
        <v>0</v>
      </c>
      <c r="AA932" s="60" t="str">
        <f>IF(ISERROR(MATCH(Passout2023[[#This Row], [Batch Start Year]],$L$3:$L$25,0)),"0", "1")</f>
        <v>0</v>
      </c>
      <c r="AB932" s="60" t="str">
        <f>IF(ISERROR(MATCH(Passout2023[[#This Row], [Batch Start Semester]],$K$3:$K$6,0)),"0", "1")</f>
        <v>0</v>
      </c>
      <c r="AC932" s="60" t="str">
        <f>IF(ISERROR(MATCH([3]!Quota_Std_2022_23[[#This Row], [SESSION_TYPE]],$AX$2:$AX$5,0)),"0", "1")</f>
        <v>0</v>
      </c>
      <c r="AD932" s="60" t="str">
        <f>IF(ISERROR(MATCH(#REF!,#REF!,0)),"0", "1")</f>
        <v>0</v>
      </c>
      <c r="AE932" s="60" t="str">
        <f>IF(ISERROR(MATCH([3]!Quota_Std_2022_23[[#This Row], [Gender]],$AN$2:$AN$4,0)),"0", "1")</f>
        <v>0</v>
      </c>
      <c r="AF932" s="60" t="str">
        <f>IF(ISERROR(MATCH([3]!Quota_Std_2022_23[[#This Row], [Quota Type]],[3]Sheet1!$AO$2:$AO$12,0)),"0", "1")</f>
        <v>0</v>
      </c>
      <c r="AG932" s="60" t="str">
        <f>IF(ISERROR(MATCH(#REF!,$BA$2:$BA$8,0)),"0", "1")</f>
        <v>0</v>
      </c>
      <c r="AH932" s="60" t="str">
        <f>IF(ISERROR(MATCH(Passout2023[[#This Row], [Nationality Pakistani/ Foreign]],$D$3:$D$4,0)),"0", "1")</f>
        <v>0</v>
      </c>
    </row>
    <row r="933">
      <c r="A933" s="40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80"/>
      <c r="P933" s="40"/>
      <c r="Q933" s="40"/>
      <c r="T933" t="s">
        <v>2371</v>
      </c>
      <c r="Y933" s="60" t="str">
        <f>IF(ISERROR(MATCH(Passout2023[[#This Row], [Degree Duration (year)]],$M$3:$M$10,0)),"0", "1")</f>
        <v>0</v>
      </c>
      <c r="Z933" s="60" t="str">
        <f>IF(ISERROR(MATCH(Passout2023[[#This Row], [Admission Type]],$F$3:$F$6,0)),"0", "1")</f>
        <v>0</v>
      </c>
      <c r="AA933" s="60" t="str">
        <f>IF(ISERROR(MATCH(Passout2023[[#This Row], [Batch Start Year]],$L$3:$L$25,0)),"0", "1")</f>
        <v>0</v>
      </c>
      <c r="AB933" s="60" t="str">
        <f>IF(ISERROR(MATCH(Passout2023[[#This Row], [Batch Start Semester]],$K$3:$K$6,0)),"0", "1")</f>
        <v>0</v>
      </c>
      <c r="AC933" s="60" t="str">
        <f>IF(ISERROR(MATCH([3]!Quota_Std_2022_23[[#This Row], [SESSION_TYPE]],$AX$2:$AX$5,0)),"0", "1")</f>
        <v>0</v>
      </c>
      <c r="AD933" s="60" t="str">
        <f>IF(ISERROR(MATCH(#REF!,#REF!,0)),"0", "1")</f>
        <v>0</v>
      </c>
      <c r="AE933" s="60" t="str">
        <f>IF(ISERROR(MATCH([3]!Quota_Std_2022_23[[#This Row], [Gender]],$AN$2:$AN$4,0)),"0", "1")</f>
        <v>0</v>
      </c>
      <c r="AF933" s="60" t="str">
        <f>IF(ISERROR(MATCH([3]!Quota_Std_2022_23[[#This Row], [Quota Type]],[3]Sheet1!$AO$2:$AO$12,0)),"0", "1")</f>
        <v>0</v>
      </c>
      <c r="AG933" s="60" t="str">
        <f>IF(ISERROR(MATCH(#REF!,$BA$2:$BA$8,0)),"0", "1")</f>
        <v>0</v>
      </c>
      <c r="AH933" s="60" t="str">
        <f>IF(ISERROR(MATCH(Passout2023[[#This Row], [Nationality Pakistani/ Foreign]],$D$3:$D$4,0)),"0", "1")</f>
        <v>0</v>
      </c>
    </row>
    <row r="934">
      <c r="A934" s="40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T934" t="s">
        <v>2372</v>
      </c>
      <c r="Y934" s="60" t="str">
        <f>IF(ISERROR(MATCH(Passout2023[[#This Row], [Degree Duration (year)]],$M$3:$M$10,0)),"0", "1")</f>
        <v>0</v>
      </c>
      <c r="Z934" s="60" t="str">
        <f>IF(ISERROR(MATCH(Passout2023[[#This Row], [Admission Type]],$F$3:$F$6,0)),"0", "1")</f>
        <v>0</v>
      </c>
      <c r="AA934" s="60" t="str">
        <f>IF(ISERROR(MATCH(Passout2023[[#This Row], [Batch Start Year]],$L$3:$L$25,0)),"0", "1")</f>
        <v>0</v>
      </c>
      <c r="AB934" s="60" t="str">
        <f>IF(ISERROR(MATCH(Passout2023[[#This Row], [Batch Start Semester]],$K$3:$K$6,0)),"0", "1")</f>
        <v>0</v>
      </c>
      <c r="AC934" s="60" t="str">
        <f>IF(ISERROR(MATCH([3]!Quota_Std_2022_23[[#This Row], [SESSION_TYPE]],$AX$2:$AX$5,0)),"0", "1")</f>
        <v>0</v>
      </c>
      <c r="AD934" s="60" t="str">
        <f>IF(ISERROR(MATCH(#REF!,#REF!,0)),"0", "1")</f>
        <v>0</v>
      </c>
      <c r="AE934" s="60" t="str">
        <f>IF(ISERROR(MATCH([3]!Quota_Std_2022_23[[#This Row], [Gender]],$AN$2:$AN$4,0)),"0", "1")</f>
        <v>0</v>
      </c>
      <c r="AF934" s="60" t="str">
        <f>IF(ISERROR(MATCH([3]!Quota_Std_2022_23[[#This Row], [Quota Type]],[3]Sheet1!$AO$2:$AO$12,0)),"0", "1")</f>
        <v>0</v>
      </c>
      <c r="AG934" s="60" t="str">
        <f>IF(ISERROR(MATCH(#REF!,$BA$2:$BA$8,0)),"0", "1")</f>
        <v>0</v>
      </c>
      <c r="AH934" s="60" t="str">
        <f>IF(ISERROR(MATCH(Passout2023[[#This Row], [Nationality Pakistani/ Foreign]],$D$3:$D$4,0)),"0", "1")</f>
        <v>0</v>
      </c>
    </row>
    <row r="935">
      <c r="A935" s="40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80"/>
      <c r="P935" s="40"/>
      <c r="Q935" s="40"/>
      <c r="T935" t="s">
        <v>2373</v>
      </c>
      <c r="Y935" s="60" t="str">
        <f>IF(ISERROR(MATCH(Passout2023[[#This Row], [Degree Duration (year)]],$M$3:$M$10,0)),"0", "1")</f>
        <v>0</v>
      </c>
      <c r="Z935" s="60" t="str">
        <f>IF(ISERROR(MATCH(Passout2023[[#This Row], [Admission Type]],$F$3:$F$6,0)),"0", "1")</f>
        <v>0</v>
      </c>
      <c r="AA935" s="60" t="str">
        <f>IF(ISERROR(MATCH(Passout2023[[#This Row], [Batch Start Year]],$L$3:$L$25,0)),"0", "1")</f>
        <v>0</v>
      </c>
      <c r="AB935" s="60" t="str">
        <f>IF(ISERROR(MATCH(Passout2023[[#This Row], [Batch Start Semester]],$K$3:$K$6,0)),"0", "1")</f>
        <v>0</v>
      </c>
      <c r="AC935" s="60" t="str">
        <f>IF(ISERROR(MATCH([3]!Quota_Std_2022_23[[#This Row], [SESSION_TYPE]],$AX$2:$AX$5,0)),"0", "1")</f>
        <v>0</v>
      </c>
      <c r="AD935" s="60" t="str">
        <f>IF(ISERROR(MATCH(#REF!,#REF!,0)),"0", "1")</f>
        <v>0</v>
      </c>
      <c r="AE935" s="60" t="str">
        <f>IF(ISERROR(MATCH([3]!Quota_Std_2022_23[[#This Row], [Gender]],$AN$2:$AN$4,0)),"0", "1")</f>
        <v>0</v>
      </c>
      <c r="AF935" s="60" t="str">
        <f>IF(ISERROR(MATCH([3]!Quota_Std_2022_23[[#This Row], [Quota Type]],[3]Sheet1!$AO$2:$AO$12,0)),"0", "1")</f>
        <v>0</v>
      </c>
      <c r="AG935" s="60" t="str">
        <f>IF(ISERROR(MATCH(#REF!,$BA$2:$BA$8,0)),"0", "1")</f>
        <v>0</v>
      </c>
      <c r="AH935" s="60" t="str">
        <f>IF(ISERROR(MATCH(Passout2023[[#This Row], [Nationality Pakistani/ Foreign]],$D$3:$D$4,0)),"0", "1")</f>
        <v>0</v>
      </c>
    </row>
    <row r="936">
      <c r="A936" s="40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T936" t="s">
        <v>2374</v>
      </c>
      <c r="Y936" s="60" t="str">
        <f>IF(ISERROR(MATCH(Passout2023[[#This Row], [Degree Duration (year)]],$M$3:$M$10,0)),"0", "1")</f>
        <v>0</v>
      </c>
      <c r="Z936" s="60" t="str">
        <f>IF(ISERROR(MATCH(Passout2023[[#This Row], [Admission Type]],$F$3:$F$6,0)),"0", "1")</f>
        <v>0</v>
      </c>
      <c r="AA936" s="60" t="str">
        <f>IF(ISERROR(MATCH(Passout2023[[#This Row], [Batch Start Year]],$L$3:$L$25,0)),"0", "1")</f>
        <v>0</v>
      </c>
      <c r="AB936" s="60" t="str">
        <f>IF(ISERROR(MATCH(Passout2023[[#This Row], [Batch Start Semester]],$K$3:$K$6,0)),"0", "1")</f>
        <v>0</v>
      </c>
      <c r="AC936" s="60" t="str">
        <f>IF(ISERROR(MATCH([3]!Quota_Std_2022_23[[#This Row], [SESSION_TYPE]],$AX$2:$AX$5,0)),"0", "1")</f>
        <v>0</v>
      </c>
      <c r="AD936" s="60" t="str">
        <f>IF(ISERROR(MATCH(#REF!,#REF!,0)),"0", "1")</f>
        <v>0</v>
      </c>
      <c r="AE936" s="60" t="str">
        <f>IF(ISERROR(MATCH([3]!Quota_Std_2022_23[[#This Row], [Gender]],$AN$2:$AN$4,0)),"0", "1")</f>
        <v>0</v>
      </c>
      <c r="AF936" s="60" t="str">
        <f>IF(ISERROR(MATCH([3]!Quota_Std_2022_23[[#This Row], [Quota Type]],[3]Sheet1!$AO$2:$AO$12,0)),"0", "1")</f>
        <v>0</v>
      </c>
      <c r="AG936" s="60" t="str">
        <f>IF(ISERROR(MATCH(#REF!,$BA$2:$BA$8,0)),"0", "1")</f>
        <v>0</v>
      </c>
      <c r="AH936" s="60" t="str">
        <f>IF(ISERROR(MATCH(Passout2023[[#This Row], [Nationality Pakistani/ Foreign]],$D$3:$D$4,0)),"0", "1")</f>
        <v>0</v>
      </c>
    </row>
    <row r="937">
      <c r="A937" s="40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80"/>
      <c r="P937" s="40"/>
      <c r="Q937" s="40"/>
      <c r="T937" t="s">
        <v>2375</v>
      </c>
      <c r="Y937" s="60" t="str">
        <f>IF(ISERROR(MATCH(Passout2023[[#This Row], [Degree Duration (year)]],$M$3:$M$10,0)),"0", "1")</f>
        <v>0</v>
      </c>
      <c r="Z937" s="60" t="str">
        <f>IF(ISERROR(MATCH(Passout2023[[#This Row], [Admission Type]],$F$3:$F$6,0)),"0", "1")</f>
        <v>0</v>
      </c>
      <c r="AA937" s="60" t="str">
        <f>IF(ISERROR(MATCH(Passout2023[[#This Row], [Batch Start Year]],$L$3:$L$25,0)),"0", "1")</f>
        <v>0</v>
      </c>
      <c r="AB937" s="60" t="str">
        <f>IF(ISERROR(MATCH(Passout2023[[#This Row], [Batch Start Semester]],$K$3:$K$6,0)),"0", "1")</f>
        <v>0</v>
      </c>
      <c r="AC937" s="60" t="str">
        <f>IF(ISERROR(MATCH([3]!Quota_Std_2022_23[[#This Row], [SESSION_TYPE]],$AX$2:$AX$5,0)),"0", "1")</f>
        <v>0</v>
      </c>
      <c r="AD937" s="60" t="str">
        <f>IF(ISERROR(MATCH(#REF!,#REF!,0)),"0", "1")</f>
        <v>0</v>
      </c>
      <c r="AE937" s="60" t="str">
        <f>IF(ISERROR(MATCH([3]!Quota_Std_2022_23[[#This Row], [Gender]],$AN$2:$AN$4,0)),"0", "1")</f>
        <v>0</v>
      </c>
      <c r="AF937" s="60" t="str">
        <f>IF(ISERROR(MATCH([3]!Quota_Std_2022_23[[#This Row], [Quota Type]],[3]Sheet1!$AO$2:$AO$12,0)),"0", "1")</f>
        <v>0</v>
      </c>
      <c r="AG937" s="60" t="str">
        <f>IF(ISERROR(MATCH(#REF!,$BA$2:$BA$8,0)),"0", "1")</f>
        <v>0</v>
      </c>
      <c r="AH937" s="60" t="str">
        <f>IF(ISERROR(MATCH(Passout2023[[#This Row], [Nationality Pakistani/ Foreign]],$D$3:$D$4,0)),"0", "1")</f>
        <v>0</v>
      </c>
    </row>
    <row r="938">
      <c r="A938" s="40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T938" t="s">
        <v>2376</v>
      </c>
      <c r="Y938" s="60" t="str">
        <f>IF(ISERROR(MATCH(Passout2023[[#This Row], [Degree Duration (year)]],$M$3:$M$10,0)),"0", "1")</f>
        <v>0</v>
      </c>
      <c r="Z938" s="60" t="str">
        <f>IF(ISERROR(MATCH(Passout2023[[#This Row], [Admission Type]],$F$3:$F$6,0)),"0", "1")</f>
        <v>0</v>
      </c>
      <c r="AA938" s="60" t="str">
        <f>IF(ISERROR(MATCH(Passout2023[[#This Row], [Batch Start Year]],$L$3:$L$25,0)),"0", "1")</f>
        <v>0</v>
      </c>
      <c r="AB938" s="60" t="str">
        <f>IF(ISERROR(MATCH(Passout2023[[#This Row], [Batch Start Semester]],$K$3:$K$6,0)),"0", "1")</f>
        <v>0</v>
      </c>
      <c r="AC938" s="60" t="str">
        <f>IF(ISERROR(MATCH([3]!Quota_Std_2022_23[[#This Row], [SESSION_TYPE]],$AX$2:$AX$5,0)),"0", "1")</f>
        <v>0</v>
      </c>
      <c r="AD938" s="60" t="str">
        <f>IF(ISERROR(MATCH(#REF!,#REF!,0)),"0", "1")</f>
        <v>0</v>
      </c>
      <c r="AE938" s="60" t="str">
        <f>IF(ISERROR(MATCH([3]!Quota_Std_2022_23[[#This Row], [Gender]],$AN$2:$AN$4,0)),"0", "1")</f>
        <v>0</v>
      </c>
      <c r="AF938" s="60" t="str">
        <f>IF(ISERROR(MATCH([3]!Quota_Std_2022_23[[#This Row], [Quota Type]],[3]Sheet1!$AO$2:$AO$12,0)),"0", "1")</f>
        <v>0</v>
      </c>
      <c r="AG938" s="60" t="str">
        <f>IF(ISERROR(MATCH(#REF!,$BA$2:$BA$8,0)),"0", "1")</f>
        <v>0</v>
      </c>
      <c r="AH938" s="60" t="str">
        <f>IF(ISERROR(MATCH(Passout2023[[#This Row], [Nationality Pakistani/ Foreign]],$D$3:$D$4,0)),"0", "1")</f>
        <v>0</v>
      </c>
    </row>
    <row r="939">
      <c r="A939" s="40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80"/>
      <c r="P939" s="40"/>
      <c r="Q939" s="40"/>
      <c r="T939" t="s">
        <v>2377</v>
      </c>
      <c r="Y939" s="60" t="str">
        <f>IF(ISERROR(MATCH(Passout2023[[#This Row], [Degree Duration (year)]],$M$3:$M$10,0)),"0", "1")</f>
        <v>0</v>
      </c>
      <c r="Z939" s="60" t="str">
        <f>IF(ISERROR(MATCH(Passout2023[[#This Row], [Admission Type]],$F$3:$F$6,0)),"0", "1")</f>
        <v>0</v>
      </c>
      <c r="AA939" s="60" t="str">
        <f>IF(ISERROR(MATCH(Passout2023[[#This Row], [Batch Start Year]],$L$3:$L$25,0)),"0", "1")</f>
        <v>0</v>
      </c>
      <c r="AB939" s="60" t="str">
        <f>IF(ISERROR(MATCH(Passout2023[[#This Row], [Batch Start Semester]],$K$3:$K$6,0)),"0", "1")</f>
        <v>0</v>
      </c>
      <c r="AC939" s="60" t="str">
        <f>IF(ISERROR(MATCH([3]!Quota_Std_2022_23[[#This Row], [SESSION_TYPE]],$AX$2:$AX$5,0)),"0", "1")</f>
        <v>0</v>
      </c>
      <c r="AD939" s="60" t="str">
        <f>IF(ISERROR(MATCH(#REF!,#REF!,0)),"0", "1")</f>
        <v>0</v>
      </c>
      <c r="AE939" s="60" t="str">
        <f>IF(ISERROR(MATCH([3]!Quota_Std_2022_23[[#This Row], [Gender]],$AN$2:$AN$4,0)),"0", "1")</f>
        <v>0</v>
      </c>
      <c r="AF939" s="60" t="str">
        <f>IF(ISERROR(MATCH([3]!Quota_Std_2022_23[[#This Row], [Quota Type]],[3]Sheet1!$AO$2:$AO$12,0)),"0", "1")</f>
        <v>0</v>
      </c>
      <c r="AG939" s="60" t="str">
        <f>IF(ISERROR(MATCH(#REF!,$BA$2:$BA$8,0)),"0", "1")</f>
        <v>0</v>
      </c>
      <c r="AH939" s="60" t="str">
        <f>IF(ISERROR(MATCH(Passout2023[[#This Row], [Nationality Pakistani/ Foreign]],$D$3:$D$4,0)),"0", "1")</f>
        <v>0</v>
      </c>
    </row>
    <row r="940">
      <c r="A940" s="40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T940" t="s">
        <v>2378</v>
      </c>
      <c r="Y940" s="60" t="str">
        <f>IF(ISERROR(MATCH(Passout2023[[#This Row], [Degree Duration (year)]],$M$3:$M$10,0)),"0", "1")</f>
        <v>0</v>
      </c>
      <c r="Z940" s="60" t="str">
        <f>IF(ISERROR(MATCH(Passout2023[[#This Row], [Admission Type]],$F$3:$F$6,0)),"0", "1")</f>
        <v>0</v>
      </c>
      <c r="AA940" s="60" t="str">
        <f>IF(ISERROR(MATCH(Passout2023[[#This Row], [Batch Start Year]],$L$3:$L$25,0)),"0", "1")</f>
        <v>0</v>
      </c>
      <c r="AB940" s="60" t="str">
        <f>IF(ISERROR(MATCH(Passout2023[[#This Row], [Batch Start Semester]],$K$3:$K$6,0)),"0", "1")</f>
        <v>0</v>
      </c>
      <c r="AC940" s="60" t="str">
        <f>IF(ISERROR(MATCH([3]!Quota_Std_2022_23[[#This Row], [SESSION_TYPE]],$AX$2:$AX$5,0)),"0", "1")</f>
        <v>0</v>
      </c>
      <c r="AD940" s="60" t="str">
        <f>IF(ISERROR(MATCH(#REF!,#REF!,0)),"0", "1")</f>
        <v>0</v>
      </c>
      <c r="AE940" s="60" t="str">
        <f>IF(ISERROR(MATCH([3]!Quota_Std_2022_23[[#This Row], [Gender]],$AN$2:$AN$4,0)),"0", "1")</f>
        <v>0</v>
      </c>
      <c r="AF940" s="60" t="str">
        <f>IF(ISERROR(MATCH([3]!Quota_Std_2022_23[[#This Row], [Quota Type]],[3]Sheet1!$AO$2:$AO$12,0)),"0", "1")</f>
        <v>0</v>
      </c>
      <c r="AG940" s="60" t="str">
        <f>IF(ISERROR(MATCH(#REF!,$BA$2:$BA$8,0)),"0", "1")</f>
        <v>0</v>
      </c>
      <c r="AH940" s="60" t="str">
        <f>IF(ISERROR(MATCH(Passout2023[[#This Row], [Nationality Pakistani/ Foreign]],$D$3:$D$4,0)),"0", "1")</f>
        <v>0</v>
      </c>
    </row>
    <row r="941">
      <c r="A941" s="40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80"/>
      <c r="P941" s="40"/>
      <c r="Q941" s="40"/>
      <c r="T941" t="s">
        <v>2379</v>
      </c>
      <c r="Y941" s="60" t="str">
        <f>IF(ISERROR(MATCH(Passout2023[[#This Row], [Degree Duration (year)]],$M$3:$M$10,0)),"0", "1")</f>
        <v>0</v>
      </c>
      <c r="Z941" s="60" t="str">
        <f>IF(ISERROR(MATCH(Passout2023[[#This Row], [Admission Type]],$F$3:$F$6,0)),"0", "1")</f>
        <v>0</v>
      </c>
      <c r="AA941" s="60" t="str">
        <f>IF(ISERROR(MATCH(Passout2023[[#This Row], [Batch Start Year]],$L$3:$L$25,0)),"0", "1")</f>
        <v>0</v>
      </c>
      <c r="AB941" s="60" t="str">
        <f>IF(ISERROR(MATCH(Passout2023[[#This Row], [Batch Start Semester]],$K$3:$K$6,0)),"0", "1")</f>
        <v>0</v>
      </c>
      <c r="AC941" s="60" t="str">
        <f>IF(ISERROR(MATCH([3]!Quota_Std_2022_23[[#This Row], [SESSION_TYPE]],$AX$2:$AX$5,0)),"0", "1")</f>
        <v>0</v>
      </c>
      <c r="AD941" s="60" t="str">
        <f>IF(ISERROR(MATCH(#REF!,#REF!,0)),"0", "1")</f>
        <v>0</v>
      </c>
      <c r="AE941" s="60" t="str">
        <f>IF(ISERROR(MATCH([3]!Quota_Std_2022_23[[#This Row], [Gender]],$AN$2:$AN$4,0)),"0", "1")</f>
        <v>0</v>
      </c>
      <c r="AF941" s="60" t="str">
        <f>IF(ISERROR(MATCH([3]!Quota_Std_2022_23[[#This Row], [Quota Type]],[3]Sheet1!$AO$2:$AO$12,0)),"0", "1")</f>
        <v>0</v>
      </c>
      <c r="AG941" s="60" t="str">
        <f>IF(ISERROR(MATCH(#REF!,$BA$2:$BA$8,0)),"0", "1")</f>
        <v>0</v>
      </c>
      <c r="AH941" s="60" t="str">
        <f>IF(ISERROR(MATCH(Passout2023[[#This Row], [Nationality Pakistani/ Foreign]],$D$3:$D$4,0)),"0", "1")</f>
        <v>0</v>
      </c>
    </row>
    <row r="942">
      <c r="A942" s="40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T942" t="s">
        <v>2380</v>
      </c>
      <c r="Y942" s="60" t="str">
        <f>IF(ISERROR(MATCH(Passout2023[[#This Row], [Degree Duration (year)]],$M$3:$M$10,0)),"0", "1")</f>
        <v>0</v>
      </c>
      <c r="Z942" s="60" t="str">
        <f>IF(ISERROR(MATCH(Passout2023[[#This Row], [Admission Type]],$F$3:$F$6,0)),"0", "1")</f>
        <v>0</v>
      </c>
      <c r="AA942" s="60" t="str">
        <f>IF(ISERROR(MATCH(Passout2023[[#This Row], [Batch Start Year]],$L$3:$L$25,0)),"0", "1")</f>
        <v>0</v>
      </c>
      <c r="AB942" s="60" t="str">
        <f>IF(ISERROR(MATCH(Passout2023[[#This Row], [Batch Start Semester]],$K$3:$K$6,0)),"0", "1")</f>
        <v>0</v>
      </c>
      <c r="AC942" s="60" t="str">
        <f>IF(ISERROR(MATCH([3]!Quota_Std_2022_23[[#This Row], [SESSION_TYPE]],$AX$2:$AX$5,0)),"0", "1")</f>
        <v>0</v>
      </c>
      <c r="AD942" s="60" t="str">
        <f>IF(ISERROR(MATCH(#REF!,#REF!,0)),"0", "1")</f>
        <v>0</v>
      </c>
      <c r="AE942" s="60" t="str">
        <f>IF(ISERROR(MATCH([3]!Quota_Std_2022_23[[#This Row], [Gender]],$AN$2:$AN$4,0)),"0", "1")</f>
        <v>0</v>
      </c>
      <c r="AF942" s="60" t="str">
        <f>IF(ISERROR(MATCH([3]!Quota_Std_2022_23[[#This Row], [Quota Type]],[3]Sheet1!$AO$2:$AO$12,0)),"0", "1")</f>
        <v>0</v>
      </c>
      <c r="AG942" s="60" t="str">
        <f>IF(ISERROR(MATCH(#REF!,$BA$2:$BA$8,0)),"0", "1")</f>
        <v>0</v>
      </c>
      <c r="AH942" s="60" t="str">
        <f>IF(ISERROR(MATCH(Passout2023[[#This Row], [Nationality Pakistani/ Foreign]],$D$3:$D$4,0)),"0", "1")</f>
        <v>0</v>
      </c>
    </row>
    <row r="943">
      <c r="A943" s="40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80"/>
      <c r="P943" s="40"/>
      <c r="Q943" s="40"/>
      <c r="T943" t="s">
        <v>2381</v>
      </c>
      <c r="Y943" s="60" t="str">
        <f>IF(ISERROR(MATCH(Passout2023[[#This Row], [Degree Duration (year)]],$M$3:$M$10,0)),"0", "1")</f>
        <v>0</v>
      </c>
      <c r="Z943" s="60" t="str">
        <f>IF(ISERROR(MATCH(Passout2023[[#This Row], [Admission Type]],$F$3:$F$6,0)),"0", "1")</f>
        <v>0</v>
      </c>
      <c r="AA943" s="60" t="str">
        <f>IF(ISERROR(MATCH(Passout2023[[#This Row], [Batch Start Year]],$L$3:$L$25,0)),"0", "1")</f>
        <v>0</v>
      </c>
      <c r="AB943" s="60" t="str">
        <f>IF(ISERROR(MATCH(Passout2023[[#This Row], [Batch Start Semester]],$K$3:$K$6,0)),"0", "1")</f>
        <v>0</v>
      </c>
      <c r="AC943" s="60" t="str">
        <f>IF(ISERROR(MATCH([3]!Quota_Std_2022_23[[#This Row], [SESSION_TYPE]],$AX$2:$AX$5,0)),"0", "1")</f>
        <v>0</v>
      </c>
      <c r="AD943" s="60" t="str">
        <f>IF(ISERROR(MATCH(#REF!,#REF!,0)),"0", "1")</f>
        <v>0</v>
      </c>
      <c r="AE943" s="60" t="str">
        <f>IF(ISERROR(MATCH([3]!Quota_Std_2022_23[[#This Row], [Gender]],$AN$2:$AN$4,0)),"0", "1")</f>
        <v>0</v>
      </c>
      <c r="AF943" s="60" t="str">
        <f>IF(ISERROR(MATCH([3]!Quota_Std_2022_23[[#This Row], [Quota Type]],[3]Sheet1!$AO$2:$AO$12,0)),"0", "1")</f>
        <v>0</v>
      </c>
      <c r="AG943" s="60" t="str">
        <f>IF(ISERROR(MATCH(#REF!,$BA$2:$BA$8,0)),"0", "1")</f>
        <v>0</v>
      </c>
      <c r="AH943" s="60" t="str">
        <f>IF(ISERROR(MATCH(Passout2023[[#This Row], [Nationality Pakistani/ Foreign]],$D$3:$D$4,0)),"0", "1")</f>
        <v>0</v>
      </c>
    </row>
    <row r="944">
      <c r="A944" s="40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T944" t="s">
        <v>2382</v>
      </c>
      <c r="Y944" s="60" t="str">
        <f>IF(ISERROR(MATCH(Passout2023[[#This Row], [Degree Duration (year)]],$M$3:$M$10,0)),"0", "1")</f>
        <v>0</v>
      </c>
      <c r="Z944" s="60" t="str">
        <f>IF(ISERROR(MATCH(Passout2023[[#This Row], [Admission Type]],$F$3:$F$6,0)),"0", "1")</f>
        <v>0</v>
      </c>
      <c r="AA944" s="60" t="str">
        <f>IF(ISERROR(MATCH(Passout2023[[#This Row], [Batch Start Year]],$L$3:$L$25,0)),"0", "1")</f>
        <v>0</v>
      </c>
      <c r="AB944" s="60" t="str">
        <f>IF(ISERROR(MATCH(Passout2023[[#This Row], [Batch Start Semester]],$K$3:$K$6,0)),"0", "1")</f>
        <v>0</v>
      </c>
      <c r="AC944" s="60" t="str">
        <f>IF(ISERROR(MATCH([3]!Quota_Std_2022_23[[#This Row], [SESSION_TYPE]],$AX$2:$AX$5,0)),"0", "1")</f>
        <v>0</v>
      </c>
      <c r="AD944" s="60" t="str">
        <f>IF(ISERROR(MATCH(#REF!,#REF!,0)),"0", "1")</f>
        <v>0</v>
      </c>
      <c r="AE944" s="60" t="str">
        <f>IF(ISERROR(MATCH([3]!Quota_Std_2022_23[[#This Row], [Gender]],$AN$2:$AN$4,0)),"0", "1")</f>
        <v>0</v>
      </c>
      <c r="AF944" s="60" t="str">
        <f>IF(ISERROR(MATCH([3]!Quota_Std_2022_23[[#This Row], [Quota Type]],[3]Sheet1!$AO$2:$AO$12,0)),"0", "1")</f>
        <v>0</v>
      </c>
      <c r="AG944" s="60" t="str">
        <f>IF(ISERROR(MATCH(#REF!,$BA$2:$BA$8,0)),"0", "1")</f>
        <v>0</v>
      </c>
      <c r="AH944" s="60" t="str">
        <f>IF(ISERROR(MATCH(Passout2023[[#This Row], [Nationality Pakistani/ Foreign]],$D$3:$D$4,0)),"0", "1")</f>
        <v>0</v>
      </c>
    </row>
    <row r="945">
      <c r="A945" s="40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80"/>
      <c r="P945" s="40"/>
      <c r="Q945" s="40"/>
      <c r="T945" t="s">
        <v>2383</v>
      </c>
      <c r="Y945" s="60" t="str">
        <f>IF(ISERROR(MATCH(Passout2023[[#This Row], [Degree Duration (year)]],$M$3:$M$10,0)),"0", "1")</f>
        <v>0</v>
      </c>
      <c r="Z945" s="60" t="str">
        <f>IF(ISERROR(MATCH(Passout2023[[#This Row], [Admission Type]],$F$3:$F$6,0)),"0", "1")</f>
        <v>0</v>
      </c>
      <c r="AA945" s="60" t="str">
        <f>IF(ISERROR(MATCH(Passout2023[[#This Row], [Batch Start Year]],$L$3:$L$25,0)),"0", "1")</f>
        <v>0</v>
      </c>
      <c r="AB945" s="60" t="str">
        <f>IF(ISERROR(MATCH(Passout2023[[#This Row], [Batch Start Semester]],$K$3:$K$6,0)),"0", "1")</f>
        <v>0</v>
      </c>
      <c r="AC945" s="60" t="str">
        <f>IF(ISERROR(MATCH([3]!Quota_Std_2022_23[[#This Row], [SESSION_TYPE]],$AX$2:$AX$5,0)),"0", "1")</f>
        <v>0</v>
      </c>
      <c r="AD945" s="60" t="str">
        <f>IF(ISERROR(MATCH(#REF!,#REF!,0)),"0", "1")</f>
        <v>0</v>
      </c>
      <c r="AE945" s="60" t="str">
        <f>IF(ISERROR(MATCH([3]!Quota_Std_2022_23[[#This Row], [Gender]],$AN$2:$AN$4,0)),"0", "1")</f>
        <v>0</v>
      </c>
      <c r="AF945" s="60" t="str">
        <f>IF(ISERROR(MATCH([3]!Quota_Std_2022_23[[#This Row], [Quota Type]],[3]Sheet1!$AO$2:$AO$12,0)),"0", "1")</f>
        <v>0</v>
      </c>
      <c r="AG945" s="60" t="str">
        <f>IF(ISERROR(MATCH(#REF!,$BA$2:$BA$8,0)),"0", "1")</f>
        <v>0</v>
      </c>
      <c r="AH945" s="60" t="str">
        <f>IF(ISERROR(MATCH(Passout2023[[#This Row], [Nationality Pakistani/ Foreign]],$D$3:$D$4,0)),"0", "1")</f>
        <v>0</v>
      </c>
    </row>
    <row r="946">
      <c r="A946" s="40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T946" t="s">
        <v>2384</v>
      </c>
      <c r="Y946" s="60" t="str">
        <f>IF(ISERROR(MATCH(Passout2023[[#This Row], [Degree Duration (year)]],$M$3:$M$10,0)),"0", "1")</f>
        <v>0</v>
      </c>
      <c r="Z946" s="60" t="str">
        <f>IF(ISERROR(MATCH(Passout2023[[#This Row], [Admission Type]],$F$3:$F$6,0)),"0", "1")</f>
        <v>0</v>
      </c>
      <c r="AA946" s="60" t="str">
        <f>IF(ISERROR(MATCH(Passout2023[[#This Row], [Batch Start Year]],$L$3:$L$25,0)),"0", "1")</f>
        <v>0</v>
      </c>
      <c r="AB946" s="60" t="str">
        <f>IF(ISERROR(MATCH(Passout2023[[#This Row], [Batch Start Semester]],$K$3:$K$6,0)),"0", "1")</f>
        <v>0</v>
      </c>
      <c r="AC946" s="60" t="str">
        <f>IF(ISERROR(MATCH([3]!Quota_Std_2022_23[[#This Row], [SESSION_TYPE]],$AX$2:$AX$5,0)),"0", "1")</f>
        <v>0</v>
      </c>
      <c r="AD946" s="60" t="str">
        <f>IF(ISERROR(MATCH(#REF!,#REF!,0)),"0", "1")</f>
        <v>0</v>
      </c>
      <c r="AE946" s="60" t="str">
        <f>IF(ISERROR(MATCH([3]!Quota_Std_2022_23[[#This Row], [Gender]],$AN$2:$AN$4,0)),"0", "1")</f>
        <v>0</v>
      </c>
      <c r="AF946" s="60" t="str">
        <f>IF(ISERROR(MATCH([3]!Quota_Std_2022_23[[#This Row], [Quota Type]],[3]Sheet1!$AO$2:$AO$12,0)),"0", "1")</f>
        <v>0</v>
      </c>
      <c r="AG946" s="60" t="str">
        <f>IF(ISERROR(MATCH(#REF!,$BA$2:$BA$8,0)),"0", "1")</f>
        <v>0</v>
      </c>
      <c r="AH946" s="60" t="str">
        <f>IF(ISERROR(MATCH(Passout2023[[#This Row], [Nationality Pakistani/ Foreign]],$D$3:$D$4,0)),"0", "1")</f>
        <v>0</v>
      </c>
    </row>
    <row r="947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80"/>
      <c r="P947" s="40"/>
      <c r="Q947" s="40"/>
      <c r="T947" t="s">
        <v>2385</v>
      </c>
      <c r="Y947" s="60" t="str">
        <f>IF(ISERROR(MATCH(Passout2023[[#This Row], [Degree Duration (year)]],$M$3:$M$10,0)),"0", "1")</f>
        <v>0</v>
      </c>
      <c r="Z947" s="60" t="str">
        <f>IF(ISERROR(MATCH(Passout2023[[#This Row], [Admission Type]],$F$3:$F$6,0)),"0", "1")</f>
        <v>0</v>
      </c>
      <c r="AA947" s="60" t="str">
        <f>IF(ISERROR(MATCH(Passout2023[[#This Row], [Batch Start Year]],$L$3:$L$25,0)),"0", "1")</f>
        <v>0</v>
      </c>
      <c r="AB947" s="60" t="str">
        <f>IF(ISERROR(MATCH(Passout2023[[#This Row], [Batch Start Semester]],$K$3:$K$6,0)),"0", "1")</f>
        <v>0</v>
      </c>
      <c r="AC947" s="60" t="str">
        <f>IF(ISERROR(MATCH([3]!Quota_Std_2022_23[[#This Row], [SESSION_TYPE]],$AX$2:$AX$5,0)),"0", "1")</f>
        <v>0</v>
      </c>
      <c r="AD947" s="60" t="str">
        <f>IF(ISERROR(MATCH(#REF!,#REF!,0)),"0", "1")</f>
        <v>0</v>
      </c>
      <c r="AE947" s="60" t="str">
        <f>IF(ISERROR(MATCH([3]!Quota_Std_2022_23[[#This Row], [Gender]],$AN$2:$AN$4,0)),"0", "1")</f>
        <v>0</v>
      </c>
      <c r="AF947" s="60" t="str">
        <f>IF(ISERROR(MATCH([3]!Quota_Std_2022_23[[#This Row], [Quota Type]],[3]Sheet1!$AO$2:$AO$12,0)),"0", "1")</f>
        <v>0</v>
      </c>
      <c r="AG947" s="60" t="str">
        <f>IF(ISERROR(MATCH(#REF!,$BA$2:$BA$8,0)),"0", "1")</f>
        <v>0</v>
      </c>
      <c r="AH947" s="60" t="str">
        <f>IF(ISERROR(MATCH(Passout2023[[#This Row], [Nationality Pakistani/ Foreign]],$D$3:$D$4,0)),"0", "1")</f>
        <v>0</v>
      </c>
    </row>
    <row r="948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T948" t="s">
        <v>2386</v>
      </c>
      <c r="Y948" s="60" t="str">
        <f>IF(ISERROR(MATCH(Passout2023[[#This Row], [Degree Duration (year)]],$M$3:$M$10,0)),"0", "1")</f>
        <v>0</v>
      </c>
      <c r="Z948" s="60" t="str">
        <f>IF(ISERROR(MATCH(Passout2023[[#This Row], [Admission Type]],$F$3:$F$6,0)),"0", "1")</f>
        <v>0</v>
      </c>
      <c r="AA948" s="60" t="str">
        <f>IF(ISERROR(MATCH(Passout2023[[#This Row], [Batch Start Year]],$L$3:$L$25,0)),"0", "1")</f>
        <v>0</v>
      </c>
      <c r="AB948" s="60" t="str">
        <f>IF(ISERROR(MATCH(Passout2023[[#This Row], [Batch Start Semester]],$K$3:$K$6,0)),"0", "1")</f>
        <v>0</v>
      </c>
      <c r="AC948" s="60" t="str">
        <f>IF(ISERROR(MATCH([3]!Quota_Std_2022_23[[#This Row], [SESSION_TYPE]],$AX$2:$AX$5,0)),"0", "1")</f>
        <v>0</v>
      </c>
      <c r="AD948" s="60" t="str">
        <f>IF(ISERROR(MATCH(#REF!,#REF!,0)),"0", "1")</f>
        <v>0</v>
      </c>
      <c r="AE948" s="60" t="str">
        <f>IF(ISERROR(MATCH([3]!Quota_Std_2022_23[[#This Row], [Gender]],$AN$2:$AN$4,0)),"0", "1")</f>
        <v>0</v>
      </c>
      <c r="AF948" s="60" t="str">
        <f>IF(ISERROR(MATCH([3]!Quota_Std_2022_23[[#This Row], [Quota Type]],[3]Sheet1!$AO$2:$AO$12,0)),"0", "1")</f>
        <v>0</v>
      </c>
      <c r="AG948" s="60" t="str">
        <f>IF(ISERROR(MATCH(#REF!,$BA$2:$BA$8,0)),"0", "1")</f>
        <v>0</v>
      </c>
      <c r="AH948" s="60" t="str">
        <f>IF(ISERROR(MATCH(Passout2023[[#This Row], [Nationality Pakistani/ Foreign]],$D$3:$D$4,0)),"0", "1")</f>
        <v>0</v>
      </c>
    </row>
    <row r="949">
      <c r="A949" s="40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80"/>
      <c r="P949" s="40"/>
      <c r="Q949" s="40"/>
      <c r="T949" t="s">
        <v>2387</v>
      </c>
      <c r="Y949" s="60" t="str">
        <f>IF(ISERROR(MATCH(Passout2023[[#This Row], [Degree Duration (year)]],$M$3:$M$10,0)),"0", "1")</f>
        <v>0</v>
      </c>
      <c r="Z949" s="60" t="str">
        <f>IF(ISERROR(MATCH(Passout2023[[#This Row], [Admission Type]],$F$3:$F$6,0)),"0", "1")</f>
        <v>0</v>
      </c>
      <c r="AA949" s="60" t="str">
        <f>IF(ISERROR(MATCH(Passout2023[[#This Row], [Batch Start Year]],$L$3:$L$25,0)),"0", "1")</f>
        <v>0</v>
      </c>
      <c r="AB949" s="60" t="str">
        <f>IF(ISERROR(MATCH(Passout2023[[#This Row], [Batch Start Semester]],$K$3:$K$6,0)),"0", "1")</f>
        <v>0</v>
      </c>
      <c r="AC949" s="60" t="str">
        <f>IF(ISERROR(MATCH([3]!Quota_Std_2022_23[[#This Row], [SESSION_TYPE]],$AX$2:$AX$5,0)),"0", "1")</f>
        <v>0</v>
      </c>
      <c r="AD949" s="60" t="str">
        <f>IF(ISERROR(MATCH(#REF!,#REF!,0)),"0", "1")</f>
        <v>0</v>
      </c>
      <c r="AE949" s="60" t="str">
        <f>IF(ISERROR(MATCH([3]!Quota_Std_2022_23[[#This Row], [Gender]],$AN$2:$AN$4,0)),"0", "1")</f>
        <v>0</v>
      </c>
      <c r="AF949" s="60" t="str">
        <f>IF(ISERROR(MATCH([3]!Quota_Std_2022_23[[#This Row], [Quota Type]],[3]Sheet1!$AO$2:$AO$12,0)),"0", "1")</f>
        <v>0</v>
      </c>
      <c r="AG949" s="60" t="str">
        <f>IF(ISERROR(MATCH(#REF!,$BA$2:$BA$8,0)),"0", "1")</f>
        <v>0</v>
      </c>
      <c r="AH949" s="60" t="str">
        <f>IF(ISERROR(MATCH(Passout2023[[#This Row], [Nationality Pakistani/ Foreign]],$D$3:$D$4,0)),"0", "1")</f>
        <v>0</v>
      </c>
    </row>
    <row r="950">
      <c r="A950" s="40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T950" t="s">
        <v>2388</v>
      </c>
      <c r="Y950" s="60" t="str">
        <f>IF(ISERROR(MATCH(Passout2023[[#This Row], [Degree Duration (year)]],$M$3:$M$10,0)),"0", "1")</f>
        <v>0</v>
      </c>
      <c r="Z950" s="60" t="str">
        <f>IF(ISERROR(MATCH(Passout2023[[#This Row], [Admission Type]],$F$3:$F$6,0)),"0", "1")</f>
        <v>0</v>
      </c>
      <c r="AA950" s="60" t="str">
        <f>IF(ISERROR(MATCH(Passout2023[[#This Row], [Batch Start Year]],$L$3:$L$25,0)),"0", "1")</f>
        <v>0</v>
      </c>
      <c r="AB950" s="60" t="str">
        <f>IF(ISERROR(MATCH(Passout2023[[#This Row], [Batch Start Semester]],$K$3:$K$6,0)),"0", "1")</f>
        <v>0</v>
      </c>
      <c r="AC950" s="60" t="str">
        <f>IF(ISERROR(MATCH([3]!Quota_Std_2022_23[[#This Row], [SESSION_TYPE]],$AX$2:$AX$5,0)),"0", "1")</f>
        <v>0</v>
      </c>
      <c r="AD950" s="60" t="str">
        <f>IF(ISERROR(MATCH(#REF!,#REF!,0)),"0", "1")</f>
        <v>0</v>
      </c>
      <c r="AE950" s="60" t="str">
        <f>IF(ISERROR(MATCH([3]!Quota_Std_2022_23[[#This Row], [Gender]],$AN$2:$AN$4,0)),"0", "1")</f>
        <v>0</v>
      </c>
      <c r="AF950" s="60" t="str">
        <f>IF(ISERROR(MATCH([3]!Quota_Std_2022_23[[#This Row], [Quota Type]],[3]Sheet1!$AO$2:$AO$12,0)),"0", "1")</f>
        <v>0</v>
      </c>
      <c r="AG950" s="60" t="str">
        <f>IF(ISERROR(MATCH(#REF!,$BA$2:$BA$8,0)),"0", "1")</f>
        <v>0</v>
      </c>
      <c r="AH950" s="60" t="str">
        <f>IF(ISERROR(MATCH(Passout2023[[#This Row], [Nationality Pakistani/ Foreign]],$D$3:$D$4,0)),"0", "1")</f>
        <v>0</v>
      </c>
    </row>
    <row r="951">
      <c r="A951" s="40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80"/>
      <c r="P951" s="40"/>
      <c r="Q951" s="40"/>
      <c r="T951" t="s">
        <v>2389</v>
      </c>
      <c r="Y951" s="60" t="str">
        <f>IF(ISERROR(MATCH(Passout2023[[#This Row], [Degree Duration (year)]],$M$3:$M$10,0)),"0", "1")</f>
        <v>0</v>
      </c>
      <c r="Z951" s="60" t="str">
        <f>IF(ISERROR(MATCH(Passout2023[[#This Row], [Admission Type]],$F$3:$F$6,0)),"0", "1")</f>
        <v>0</v>
      </c>
      <c r="AA951" s="60" t="str">
        <f>IF(ISERROR(MATCH(Passout2023[[#This Row], [Batch Start Year]],$L$3:$L$25,0)),"0", "1")</f>
        <v>0</v>
      </c>
      <c r="AB951" s="60" t="str">
        <f>IF(ISERROR(MATCH(Passout2023[[#This Row], [Batch Start Semester]],$K$3:$K$6,0)),"0", "1")</f>
        <v>0</v>
      </c>
      <c r="AC951" s="60" t="str">
        <f>IF(ISERROR(MATCH([3]!Quota_Std_2022_23[[#This Row], [SESSION_TYPE]],$AX$2:$AX$5,0)),"0", "1")</f>
        <v>0</v>
      </c>
      <c r="AD951" s="60" t="str">
        <f>IF(ISERROR(MATCH(#REF!,#REF!,0)),"0", "1")</f>
        <v>0</v>
      </c>
      <c r="AE951" s="60" t="str">
        <f>IF(ISERROR(MATCH([3]!Quota_Std_2022_23[[#This Row], [Gender]],$AN$2:$AN$4,0)),"0", "1")</f>
        <v>0</v>
      </c>
      <c r="AF951" s="60" t="str">
        <f>IF(ISERROR(MATCH([3]!Quota_Std_2022_23[[#This Row], [Quota Type]],[3]Sheet1!$AO$2:$AO$12,0)),"0", "1")</f>
        <v>0</v>
      </c>
      <c r="AG951" s="60" t="str">
        <f>IF(ISERROR(MATCH(#REF!,$BA$2:$BA$8,0)),"0", "1")</f>
        <v>0</v>
      </c>
      <c r="AH951" s="60" t="str">
        <f>IF(ISERROR(MATCH(Passout2023[[#This Row], [Nationality Pakistani/ Foreign]],$D$3:$D$4,0)),"0", "1")</f>
        <v>0</v>
      </c>
    </row>
    <row r="952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T952" t="s">
        <v>2390</v>
      </c>
      <c r="Y952" s="60" t="str">
        <f>IF(ISERROR(MATCH(Passout2023[[#This Row], [Degree Duration (year)]],$M$3:$M$10,0)),"0", "1")</f>
        <v>0</v>
      </c>
      <c r="Z952" s="60" t="str">
        <f>IF(ISERROR(MATCH(Passout2023[[#This Row], [Admission Type]],$F$3:$F$6,0)),"0", "1")</f>
        <v>0</v>
      </c>
      <c r="AA952" s="60" t="str">
        <f>IF(ISERROR(MATCH(Passout2023[[#This Row], [Batch Start Year]],$L$3:$L$25,0)),"0", "1")</f>
        <v>0</v>
      </c>
      <c r="AB952" s="60" t="str">
        <f>IF(ISERROR(MATCH(Passout2023[[#This Row], [Batch Start Semester]],$K$3:$K$6,0)),"0", "1")</f>
        <v>0</v>
      </c>
      <c r="AC952" s="60" t="str">
        <f>IF(ISERROR(MATCH([3]!Quota_Std_2022_23[[#This Row], [SESSION_TYPE]],$AX$2:$AX$5,0)),"0", "1")</f>
        <v>0</v>
      </c>
      <c r="AD952" s="60" t="str">
        <f>IF(ISERROR(MATCH(#REF!,#REF!,0)),"0", "1")</f>
        <v>0</v>
      </c>
      <c r="AE952" s="60" t="str">
        <f>IF(ISERROR(MATCH([3]!Quota_Std_2022_23[[#This Row], [Gender]],$AN$2:$AN$4,0)),"0", "1")</f>
        <v>0</v>
      </c>
      <c r="AF952" s="60" t="str">
        <f>IF(ISERROR(MATCH([3]!Quota_Std_2022_23[[#This Row], [Quota Type]],[3]Sheet1!$AO$2:$AO$12,0)),"0", "1")</f>
        <v>0</v>
      </c>
      <c r="AG952" s="60" t="str">
        <f>IF(ISERROR(MATCH(#REF!,$BA$2:$BA$8,0)),"0", "1")</f>
        <v>0</v>
      </c>
      <c r="AH952" s="60" t="str">
        <f>IF(ISERROR(MATCH(Passout2023[[#This Row], [Nationality Pakistani/ Foreign]],$D$3:$D$4,0)),"0", "1")</f>
        <v>0</v>
      </c>
    </row>
    <row r="953">
      <c r="A953" s="40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80"/>
      <c r="P953" s="40"/>
      <c r="Q953" s="40"/>
      <c r="T953" t="s">
        <v>2391</v>
      </c>
      <c r="Y953" s="60" t="str">
        <f>IF(ISERROR(MATCH(Passout2023[[#This Row], [Degree Duration (year)]],$M$3:$M$10,0)),"0", "1")</f>
        <v>0</v>
      </c>
      <c r="Z953" s="60" t="str">
        <f>IF(ISERROR(MATCH(Passout2023[[#This Row], [Admission Type]],$F$3:$F$6,0)),"0", "1")</f>
        <v>0</v>
      </c>
      <c r="AA953" s="60" t="str">
        <f>IF(ISERROR(MATCH(Passout2023[[#This Row], [Batch Start Year]],$L$3:$L$25,0)),"0", "1")</f>
        <v>0</v>
      </c>
      <c r="AB953" s="60" t="str">
        <f>IF(ISERROR(MATCH(Passout2023[[#This Row], [Batch Start Semester]],$K$3:$K$6,0)),"0", "1")</f>
        <v>0</v>
      </c>
      <c r="AC953" s="60" t="str">
        <f>IF(ISERROR(MATCH([3]!Quota_Std_2022_23[[#This Row], [SESSION_TYPE]],$AX$2:$AX$5,0)),"0", "1")</f>
        <v>0</v>
      </c>
      <c r="AD953" s="60" t="str">
        <f>IF(ISERROR(MATCH(#REF!,#REF!,0)),"0", "1")</f>
        <v>0</v>
      </c>
      <c r="AE953" s="60" t="str">
        <f>IF(ISERROR(MATCH([3]!Quota_Std_2022_23[[#This Row], [Gender]],$AN$2:$AN$4,0)),"0", "1")</f>
        <v>0</v>
      </c>
      <c r="AF953" s="60" t="str">
        <f>IF(ISERROR(MATCH([3]!Quota_Std_2022_23[[#This Row], [Quota Type]],[3]Sheet1!$AO$2:$AO$12,0)),"0", "1")</f>
        <v>0</v>
      </c>
      <c r="AG953" s="60" t="str">
        <f>IF(ISERROR(MATCH(#REF!,$BA$2:$BA$8,0)),"0", "1")</f>
        <v>0</v>
      </c>
      <c r="AH953" s="60" t="str">
        <f>IF(ISERROR(MATCH(Passout2023[[#This Row], [Nationality Pakistani/ Foreign]],$D$3:$D$4,0)),"0", "1")</f>
        <v>0</v>
      </c>
    </row>
    <row r="954">
      <c r="A954" s="40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T954" t="s">
        <v>2392</v>
      </c>
      <c r="Y954" s="60" t="str">
        <f>IF(ISERROR(MATCH(Passout2023[[#This Row], [Degree Duration (year)]],$M$3:$M$10,0)),"0", "1")</f>
        <v>0</v>
      </c>
      <c r="Z954" s="60" t="str">
        <f>IF(ISERROR(MATCH(Passout2023[[#This Row], [Admission Type]],$F$3:$F$6,0)),"0", "1")</f>
        <v>0</v>
      </c>
      <c r="AA954" s="60" t="str">
        <f>IF(ISERROR(MATCH(Passout2023[[#This Row], [Batch Start Year]],$L$3:$L$25,0)),"0", "1")</f>
        <v>0</v>
      </c>
      <c r="AB954" s="60" t="str">
        <f>IF(ISERROR(MATCH(Passout2023[[#This Row], [Batch Start Semester]],$K$3:$K$6,0)),"0", "1")</f>
        <v>0</v>
      </c>
      <c r="AC954" s="60" t="str">
        <f>IF(ISERROR(MATCH([3]!Quota_Std_2022_23[[#This Row], [SESSION_TYPE]],$AX$2:$AX$5,0)),"0", "1")</f>
        <v>0</v>
      </c>
      <c r="AD954" s="60" t="str">
        <f>IF(ISERROR(MATCH(#REF!,#REF!,0)),"0", "1")</f>
        <v>0</v>
      </c>
      <c r="AE954" s="60" t="str">
        <f>IF(ISERROR(MATCH([3]!Quota_Std_2022_23[[#This Row], [Gender]],$AN$2:$AN$4,0)),"0", "1")</f>
        <v>0</v>
      </c>
      <c r="AF954" s="60" t="str">
        <f>IF(ISERROR(MATCH([3]!Quota_Std_2022_23[[#This Row], [Quota Type]],[3]Sheet1!$AO$2:$AO$12,0)),"0", "1")</f>
        <v>0</v>
      </c>
      <c r="AG954" s="60" t="str">
        <f>IF(ISERROR(MATCH(#REF!,$BA$2:$BA$8,0)),"0", "1")</f>
        <v>0</v>
      </c>
      <c r="AH954" s="60" t="str">
        <f>IF(ISERROR(MATCH(Passout2023[[#This Row], [Nationality Pakistani/ Foreign]],$D$3:$D$4,0)),"0", "1")</f>
        <v>0</v>
      </c>
    </row>
    <row r="955">
      <c r="A955" s="40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80"/>
      <c r="P955" s="40"/>
      <c r="Q955" s="40"/>
      <c r="T955" t="s">
        <v>2393</v>
      </c>
      <c r="Y955" s="60" t="str">
        <f>IF(ISERROR(MATCH(Passout2023[[#This Row], [Degree Duration (year)]],$M$3:$M$10,0)),"0", "1")</f>
        <v>0</v>
      </c>
      <c r="Z955" s="60" t="str">
        <f>IF(ISERROR(MATCH(Passout2023[[#This Row], [Admission Type]],$F$3:$F$6,0)),"0", "1")</f>
        <v>0</v>
      </c>
      <c r="AA955" s="60" t="str">
        <f>IF(ISERROR(MATCH(Passout2023[[#This Row], [Batch Start Year]],$L$3:$L$25,0)),"0", "1")</f>
        <v>0</v>
      </c>
      <c r="AB955" s="60" t="str">
        <f>IF(ISERROR(MATCH(Passout2023[[#This Row], [Batch Start Semester]],$K$3:$K$6,0)),"0", "1")</f>
        <v>0</v>
      </c>
      <c r="AC955" s="60" t="str">
        <f>IF(ISERROR(MATCH([3]!Quota_Std_2022_23[[#This Row], [SESSION_TYPE]],$AX$2:$AX$5,0)),"0", "1")</f>
        <v>0</v>
      </c>
      <c r="AD955" s="60" t="str">
        <f>IF(ISERROR(MATCH(#REF!,#REF!,0)),"0", "1")</f>
        <v>0</v>
      </c>
      <c r="AE955" s="60" t="str">
        <f>IF(ISERROR(MATCH([3]!Quota_Std_2022_23[[#This Row], [Gender]],$AN$2:$AN$4,0)),"0", "1")</f>
        <v>0</v>
      </c>
      <c r="AF955" s="60" t="str">
        <f>IF(ISERROR(MATCH([3]!Quota_Std_2022_23[[#This Row], [Quota Type]],[3]Sheet1!$AO$2:$AO$12,0)),"0", "1")</f>
        <v>0</v>
      </c>
      <c r="AG955" s="60" t="str">
        <f>IF(ISERROR(MATCH(#REF!,$BA$2:$BA$8,0)),"0", "1")</f>
        <v>0</v>
      </c>
      <c r="AH955" s="60" t="str">
        <f>IF(ISERROR(MATCH(Passout2023[[#This Row], [Nationality Pakistani/ Foreign]],$D$3:$D$4,0)),"0", "1")</f>
        <v>0</v>
      </c>
    </row>
    <row r="956">
      <c r="A956" s="40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T956" t="s">
        <v>2394</v>
      </c>
      <c r="Y956" s="60" t="str">
        <f>IF(ISERROR(MATCH(Passout2023[[#This Row], [Degree Duration (year)]],$M$3:$M$10,0)),"0", "1")</f>
        <v>0</v>
      </c>
      <c r="Z956" s="60" t="str">
        <f>IF(ISERROR(MATCH(Passout2023[[#This Row], [Admission Type]],$F$3:$F$6,0)),"0", "1")</f>
        <v>0</v>
      </c>
      <c r="AA956" s="60" t="str">
        <f>IF(ISERROR(MATCH(Passout2023[[#This Row], [Batch Start Year]],$L$3:$L$25,0)),"0", "1")</f>
        <v>0</v>
      </c>
      <c r="AB956" s="60" t="str">
        <f>IF(ISERROR(MATCH(Passout2023[[#This Row], [Batch Start Semester]],$K$3:$K$6,0)),"0", "1")</f>
        <v>0</v>
      </c>
      <c r="AC956" s="60" t="str">
        <f>IF(ISERROR(MATCH([3]!Quota_Std_2022_23[[#This Row], [SESSION_TYPE]],$AX$2:$AX$5,0)),"0", "1")</f>
        <v>0</v>
      </c>
      <c r="AD956" s="60" t="str">
        <f>IF(ISERROR(MATCH(#REF!,#REF!,0)),"0", "1")</f>
        <v>0</v>
      </c>
      <c r="AE956" s="60" t="str">
        <f>IF(ISERROR(MATCH([3]!Quota_Std_2022_23[[#This Row], [Gender]],$AN$2:$AN$4,0)),"0", "1")</f>
        <v>0</v>
      </c>
      <c r="AF956" s="60" t="str">
        <f>IF(ISERROR(MATCH([3]!Quota_Std_2022_23[[#This Row], [Quota Type]],[3]Sheet1!$AO$2:$AO$12,0)),"0", "1")</f>
        <v>0</v>
      </c>
      <c r="AG956" s="60" t="str">
        <f>IF(ISERROR(MATCH(#REF!,$BA$2:$BA$8,0)),"0", "1")</f>
        <v>0</v>
      </c>
      <c r="AH956" s="60" t="str">
        <f>IF(ISERROR(MATCH(Passout2023[[#This Row], [Nationality Pakistani/ Foreign]],$D$3:$D$4,0)),"0", "1")</f>
        <v>0</v>
      </c>
    </row>
    <row r="957">
      <c r="A957" s="40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80"/>
      <c r="P957" s="40"/>
      <c r="Q957" s="40"/>
      <c r="T957" t="s">
        <v>2395</v>
      </c>
      <c r="Y957" s="60" t="str">
        <f>IF(ISERROR(MATCH(Passout2023[[#This Row], [Degree Duration (year)]],$M$3:$M$10,0)),"0", "1")</f>
        <v>0</v>
      </c>
      <c r="Z957" s="60" t="str">
        <f>IF(ISERROR(MATCH(Passout2023[[#This Row], [Admission Type]],$F$3:$F$6,0)),"0", "1")</f>
        <v>0</v>
      </c>
      <c r="AA957" s="60" t="str">
        <f>IF(ISERROR(MATCH(Passout2023[[#This Row], [Batch Start Year]],$L$3:$L$25,0)),"0", "1")</f>
        <v>0</v>
      </c>
      <c r="AB957" s="60" t="str">
        <f>IF(ISERROR(MATCH(Passout2023[[#This Row], [Batch Start Semester]],$K$3:$K$6,0)),"0", "1")</f>
        <v>0</v>
      </c>
      <c r="AC957" s="60" t="str">
        <f>IF(ISERROR(MATCH([3]!Quota_Std_2022_23[[#This Row], [SESSION_TYPE]],$AX$2:$AX$5,0)),"0", "1")</f>
        <v>0</v>
      </c>
      <c r="AD957" s="60" t="str">
        <f>IF(ISERROR(MATCH(#REF!,#REF!,0)),"0", "1")</f>
        <v>0</v>
      </c>
      <c r="AE957" s="60" t="str">
        <f>IF(ISERROR(MATCH([3]!Quota_Std_2022_23[[#This Row], [Gender]],$AN$2:$AN$4,0)),"0", "1")</f>
        <v>0</v>
      </c>
      <c r="AF957" s="60" t="str">
        <f>IF(ISERROR(MATCH([3]!Quota_Std_2022_23[[#This Row], [Quota Type]],[3]Sheet1!$AO$2:$AO$12,0)),"0", "1")</f>
        <v>0</v>
      </c>
      <c r="AG957" s="60" t="str">
        <f>IF(ISERROR(MATCH(#REF!,$BA$2:$BA$8,0)),"0", "1")</f>
        <v>0</v>
      </c>
      <c r="AH957" s="60" t="str">
        <f>IF(ISERROR(MATCH(Passout2023[[#This Row], [Nationality Pakistani/ Foreign]],$D$3:$D$4,0)),"0", "1")</f>
        <v>0</v>
      </c>
    </row>
    <row r="958">
      <c r="A958" s="40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80"/>
      <c r="P958" s="40"/>
      <c r="Q958" s="40"/>
      <c r="T958" t="s">
        <v>2396</v>
      </c>
      <c r="Y958" s="60" t="str">
        <f>IF(ISERROR(MATCH(Passout2023[[#This Row], [Degree Duration (year)]],$M$3:$M$10,0)),"0", "1")</f>
        <v>0</v>
      </c>
      <c r="Z958" s="60" t="str">
        <f>IF(ISERROR(MATCH(Passout2023[[#This Row], [Admission Type]],$F$3:$F$6,0)),"0", "1")</f>
        <v>0</v>
      </c>
      <c r="AA958" s="60" t="str">
        <f>IF(ISERROR(MATCH(Passout2023[[#This Row], [Batch Start Year]],$L$3:$L$25,0)),"0", "1")</f>
        <v>0</v>
      </c>
      <c r="AB958" s="60" t="str">
        <f>IF(ISERROR(MATCH(Passout2023[[#This Row], [Batch Start Semester]],$K$3:$K$6,0)),"0", "1")</f>
        <v>0</v>
      </c>
      <c r="AC958" s="60" t="str">
        <f>IF(ISERROR(MATCH([3]!Quota_Std_2022_23[[#This Row], [SESSION_TYPE]],$AX$2:$AX$5,0)),"0", "1")</f>
        <v>0</v>
      </c>
      <c r="AD958" s="60" t="str">
        <f>IF(ISERROR(MATCH(#REF!,#REF!,0)),"0", "1")</f>
        <v>0</v>
      </c>
      <c r="AE958" s="60" t="str">
        <f>IF(ISERROR(MATCH([3]!Quota_Std_2022_23[[#This Row], [Gender]],$AN$2:$AN$4,0)),"0", "1")</f>
        <v>0</v>
      </c>
      <c r="AF958" s="60" t="str">
        <f>IF(ISERROR(MATCH([3]!Quota_Std_2022_23[[#This Row], [Quota Type]],[3]Sheet1!$AO$2:$AO$12,0)),"0", "1")</f>
        <v>0</v>
      </c>
      <c r="AG958" s="60" t="str">
        <f>IF(ISERROR(MATCH(#REF!,$BA$2:$BA$8,0)),"0", "1")</f>
        <v>0</v>
      </c>
      <c r="AH958" s="60" t="str">
        <f>IF(ISERROR(MATCH(Passout2023[[#This Row], [Nationality Pakistani/ Foreign]],$D$3:$D$4,0)),"0", "1")</f>
        <v>0</v>
      </c>
    </row>
    <row r="959">
      <c r="A959" s="40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T959" t="s">
        <v>2397</v>
      </c>
      <c r="Y959" s="60" t="str">
        <f>IF(ISERROR(MATCH(Passout2023[[#This Row], [Degree Duration (year)]],$M$3:$M$10,0)),"0", "1")</f>
        <v>0</v>
      </c>
      <c r="Z959" s="60" t="str">
        <f>IF(ISERROR(MATCH(Passout2023[[#This Row], [Admission Type]],$F$3:$F$6,0)),"0", "1")</f>
        <v>0</v>
      </c>
      <c r="AA959" s="60" t="str">
        <f>IF(ISERROR(MATCH(Passout2023[[#This Row], [Batch Start Year]],$L$3:$L$25,0)),"0", "1")</f>
        <v>0</v>
      </c>
      <c r="AB959" s="60" t="str">
        <f>IF(ISERROR(MATCH(Passout2023[[#This Row], [Batch Start Semester]],$K$3:$K$6,0)),"0", "1")</f>
        <v>0</v>
      </c>
      <c r="AC959" s="60" t="str">
        <f>IF(ISERROR(MATCH([3]!Quota_Std_2022_23[[#This Row], [SESSION_TYPE]],$AX$2:$AX$5,0)),"0", "1")</f>
        <v>0</v>
      </c>
      <c r="AD959" s="60" t="str">
        <f>IF(ISERROR(MATCH(#REF!,#REF!,0)),"0", "1")</f>
        <v>0</v>
      </c>
      <c r="AE959" s="60" t="str">
        <f>IF(ISERROR(MATCH([3]!Quota_Std_2022_23[[#This Row], [Gender]],$AN$2:$AN$4,0)),"0", "1")</f>
        <v>0</v>
      </c>
      <c r="AF959" s="60" t="str">
        <f>IF(ISERROR(MATCH([3]!Quota_Std_2022_23[[#This Row], [Quota Type]],[3]Sheet1!$AO$2:$AO$12,0)),"0", "1")</f>
        <v>0</v>
      </c>
      <c r="AG959" s="60" t="str">
        <f>IF(ISERROR(MATCH(#REF!,$BA$2:$BA$8,0)),"0", "1")</f>
        <v>0</v>
      </c>
      <c r="AH959" s="60" t="str">
        <f>IF(ISERROR(MATCH(Passout2023[[#This Row], [Nationality Pakistani/ Foreign]],$D$3:$D$4,0)),"0", "1")</f>
        <v>0</v>
      </c>
    </row>
    <row r="960">
      <c r="A960" s="40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T960" t="s">
        <v>2398</v>
      </c>
      <c r="Y960" s="60" t="str">
        <f>IF(ISERROR(MATCH(Passout2023[[#This Row], [Degree Duration (year)]],$M$3:$M$10,0)),"0", "1")</f>
        <v>0</v>
      </c>
      <c r="Z960" s="60" t="str">
        <f>IF(ISERROR(MATCH(Passout2023[[#This Row], [Admission Type]],$F$3:$F$6,0)),"0", "1")</f>
        <v>0</v>
      </c>
      <c r="AA960" s="60" t="str">
        <f>IF(ISERROR(MATCH(Passout2023[[#This Row], [Batch Start Year]],$L$3:$L$25,0)),"0", "1")</f>
        <v>0</v>
      </c>
      <c r="AB960" s="60" t="str">
        <f>IF(ISERROR(MATCH(Passout2023[[#This Row], [Batch Start Semester]],$K$3:$K$6,0)),"0", "1")</f>
        <v>0</v>
      </c>
      <c r="AC960" s="60" t="str">
        <f>IF(ISERROR(MATCH([3]!Quota_Std_2022_23[[#This Row], [SESSION_TYPE]],$AX$2:$AX$5,0)),"0", "1")</f>
        <v>0</v>
      </c>
      <c r="AD960" s="60" t="str">
        <f>IF(ISERROR(MATCH(#REF!,#REF!,0)),"0", "1")</f>
        <v>0</v>
      </c>
      <c r="AE960" s="60" t="str">
        <f>IF(ISERROR(MATCH([3]!Quota_Std_2022_23[[#This Row], [Gender]],$AN$2:$AN$4,0)),"0", "1")</f>
        <v>0</v>
      </c>
      <c r="AF960" s="60" t="str">
        <f>IF(ISERROR(MATCH([3]!Quota_Std_2022_23[[#This Row], [Quota Type]],[3]Sheet1!$AO$2:$AO$12,0)),"0", "1")</f>
        <v>0</v>
      </c>
      <c r="AG960" s="60" t="str">
        <f>IF(ISERROR(MATCH(#REF!,$BA$2:$BA$8,0)),"0", "1")</f>
        <v>0</v>
      </c>
      <c r="AH960" s="60" t="str">
        <f>IF(ISERROR(MATCH(Passout2023[[#This Row], [Nationality Pakistani/ Foreign]],$D$3:$D$4,0)),"0", "1")</f>
        <v>0</v>
      </c>
    </row>
    <row r="961">
      <c r="A961" s="40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80"/>
      <c r="P961" s="40"/>
      <c r="Q961" s="40"/>
      <c r="T961" t="s">
        <v>2399</v>
      </c>
      <c r="Y961" s="60" t="str">
        <f>IF(ISERROR(MATCH(Passout2023[[#This Row], [Degree Duration (year)]],$M$3:$M$10,0)),"0", "1")</f>
        <v>0</v>
      </c>
      <c r="Z961" s="60" t="str">
        <f>IF(ISERROR(MATCH(Passout2023[[#This Row], [Admission Type]],$F$3:$F$6,0)),"0", "1")</f>
        <v>0</v>
      </c>
      <c r="AA961" s="60" t="str">
        <f>IF(ISERROR(MATCH(Passout2023[[#This Row], [Batch Start Year]],$L$3:$L$25,0)),"0", "1")</f>
        <v>0</v>
      </c>
      <c r="AB961" s="60" t="str">
        <f>IF(ISERROR(MATCH(Passout2023[[#This Row], [Batch Start Semester]],$K$3:$K$6,0)),"0", "1")</f>
        <v>0</v>
      </c>
      <c r="AC961" s="60" t="str">
        <f>IF(ISERROR(MATCH([3]!Quota_Std_2022_23[[#This Row], [SESSION_TYPE]],$AX$2:$AX$5,0)),"0", "1")</f>
        <v>0</v>
      </c>
      <c r="AD961" s="60" t="str">
        <f>IF(ISERROR(MATCH(#REF!,#REF!,0)),"0", "1")</f>
        <v>0</v>
      </c>
      <c r="AE961" s="60" t="str">
        <f>IF(ISERROR(MATCH([3]!Quota_Std_2022_23[[#This Row], [Gender]],$AN$2:$AN$4,0)),"0", "1")</f>
        <v>0</v>
      </c>
      <c r="AF961" s="60" t="str">
        <f>IF(ISERROR(MATCH([3]!Quota_Std_2022_23[[#This Row], [Quota Type]],[3]Sheet1!$AO$2:$AO$12,0)),"0", "1")</f>
        <v>0</v>
      </c>
      <c r="AG961" s="60" t="str">
        <f>IF(ISERROR(MATCH(#REF!,$BA$2:$BA$8,0)),"0", "1")</f>
        <v>0</v>
      </c>
      <c r="AH961" s="60" t="str">
        <f>IF(ISERROR(MATCH(Passout2023[[#This Row], [Nationality Pakistani/ Foreign]],$D$3:$D$4,0)),"0", "1")</f>
        <v>0</v>
      </c>
    </row>
    <row r="962">
      <c r="A962" s="40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T962" t="s">
        <v>2400</v>
      </c>
      <c r="Y962" s="60" t="str">
        <f>IF(ISERROR(MATCH(Passout2023[[#This Row], [Degree Duration (year)]],$M$3:$M$10,0)),"0", "1")</f>
        <v>0</v>
      </c>
      <c r="Z962" s="60" t="str">
        <f>IF(ISERROR(MATCH(Passout2023[[#This Row], [Admission Type]],$F$3:$F$6,0)),"0", "1")</f>
        <v>0</v>
      </c>
      <c r="AA962" s="60" t="str">
        <f>IF(ISERROR(MATCH(Passout2023[[#This Row], [Batch Start Year]],$L$3:$L$25,0)),"0", "1")</f>
        <v>0</v>
      </c>
      <c r="AB962" s="60" t="str">
        <f>IF(ISERROR(MATCH(Passout2023[[#This Row], [Batch Start Semester]],$K$3:$K$6,0)),"0", "1")</f>
        <v>0</v>
      </c>
      <c r="AC962" s="60" t="str">
        <f>IF(ISERROR(MATCH([3]!Quota_Std_2022_23[[#This Row], [SESSION_TYPE]],$AX$2:$AX$5,0)),"0", "1")</f>
        <v>0</v>
      </c>
      <c r="AD962" s="60" t="str">
        <f>IF(ISERROR(MATCH(#REF!,#REF!,0)),"0", "1")</f>
        <v>0</v>
      </c>
      <c r="AE962" s="60" t="str">
        <f>IF(ISERROR(MATCH([3]!Quota_Std_2022_23[[#This Row], [Gender]],$AN$2:$AN$4,0)),"0", "1")</f>
        <v>0</v>
      </c>
      <c r="AF962" s="60" t="str">
        <f>IF(ISERROR(MATCH([3]!Quota_Std_2022_23[[#This Row], [Quota Type]],[3]Sheet1!$AO$2:$AO$12,0)),"0", "1")</f>
        <v>0</v>
      </c>
      <c r="AG962" s="60" t="str">
        <f>IF(ISERROR(MATCH(#REF!,$BA$2:$BA$8,0)),"0", "1")</f>
        <v>0</v>
      </c>
      <c r="AH962" s="60" t="str">
        <f>IF(ISERROR(MATCH(Passout2023[[#This Row], [Nationality Pakistani/ Foreign]],$D$3:$D$4,0)),"0", "1")</f>
        <v>0</v>
      </c>
    </row>
    <row r="963">
      <c r="A963" s="40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80"/>
      <c r="P963" s="40"/>
      <c r="Q963" s="40"/>
      <c r="T963" t="s">
        <v>2401</v>
      </c>
      <c r="Y963" s="60" t="str">
        <f>IF(ISERROR(MATCH(Passout2023[[#This Row], [Degree Duration (year)]],$M$3:$M$10,0)),"0", "1")</f>
        <v>0</v>
      </c>
      <c r="Z963" s="60" t="str">
        <f>IF(ISERROR(MATCH(Passout2023[[#This Row], [Admission Type]],$F$3:$F$6,0)),"0", "1")</f>
        <v>0</v>
      </c>
      <c r="AA963" s="60" t="str">
        <f>IF(ISERROR(MATCH(Passout2023[[#This Row], [Batch Start Year]],$L$3:$L$25,0)),"0", "1")</f>
        <v>0</v>
      </c>
      <c r="AB963" s="60" t="str">
        <f>IF(ISERROR(MATCH(Passout2023[[#This Row], [Batch Start Semester]],$K$3:$K$6,0)),"0", "1")</f>
        <v>0</v>
      </c>
      <c r="AC963" s="60" t="str">
        <f>IF(ISERROR(MATCH([3]!Quota_Std_2022_23[[#This Row], [SESSION_TYPE]],$AX$2:$AX$5,0)),"0", "1")</f>
        <v>0</v>
      </c>
      <c r="AD963" s="60" t="str">
        <f>IF(ISERROR(MATCH(#REF!,#REF!,0)),"0", "1")</f>
        <v>0</v>
      </c>
      <c r="AE963" s="60" t="str">
        <f>IF(ISERROR(MATCH([3]!Quota_Std_2022_23[[#This Row], [Gender]],$AN$2:$AN$4,0)),"0", "1")</f>
        <v>0</v>
      </c>
      <c r="AF963" s="60" t="str">
        <f>IF(ISERROR(MATCH([3]!Quota_Std_2022_23[[#This Row], [Quota Type]],[3]Sheet1!$AO$2:$AO$12,0)),"0", "1")</f>
        <v>0</v>
      </c>
      <c r="AG963" s="60" t="str">
        <f>IF(ISERROR(MATCH(#REF!,$BA$2:$BA$8,0)),"0", "1")</f>
        <v>0</v>
      </c>
      <c r="AH963" s="60" t="str">
        <f>IF(ISERROR(MATCH(Passout2023[[#This Row], [Nationality Pakistani/ Foreign]],$D$3:$D$4,0)),"0", "1")</f>
        <v>0</v>
      </c>
    </row>
    <row r="964">
      <c r="A964" s="40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T964" t="s">
        <v>2402</v>
      </c>
      <c r="Y964" s="60" t="str">
        <f>IF(ISERROR(MATCH(Passout2023[[#This Row], [Degree Duration (year)]],$M$3:$M$10,0)),"0", "1")</f>
        <v>0</v>
      </c>
      <c r="Z964" s="60" t="str">
        <f>IF(ISERROR(MATCH(Passout2023[[#This Row], [Admission Type]],$F$3:$F$6,0)),"0", "1")</f>
        <v>0</v>
      </c>
      <c r="AA964" s="60" t="str">
        <f>IF(ISERROR(MATCH(Passout2023[[#This Row], [Batch Start Year]],$L$3:$L$25,0)),"0", "1")</f>
        <v>0</v>
      </c>
      <c r="AB964" s="60" t="str">
        <f>IF(ISERROR(MATCH(Passout2023[[#This Row], [Batch Start Semester]],$K$3:$K$6,0)),"0", "1")</f>
        <v>0</v>
      </c>
      <c r="AC964" s="60" t="str">
        <f>IF(ISERROR(MATCH([3]!Quota_Std_2022_23[[#This Row], [SESSION_TYPE]],$AX$2:$AX$5,0)),"0", "1")</f>
        <v>0</v>
      </c>
      <c r="AD964" s="60" t="str">
        <f>IF(ISERROR(MATCH(#REF!,#REF!,0)),"0", "1")</f>
        <v>0</v>
      </c>
      <c r="AE964" s="60" t="str">
        <f>IF(ISERROR(MATCH([3]!Quota_Std_2022_23[[#This Row], [Gender]],$AN$2:$AN$4,0)),"0", "1")</f>
        <v>0</v>
      </c>
      <c r="AF964" s="60" t="str">
        <f>IF(ISERROR(MATCH([3]!Quota_Std_2022_23[[#This Row], [Quota Type]],[3]Sheet1!$AO$2:$AO$12,0)),"0", "1")</f>
        <v>0</v>
      </c>
      <c r="AG964" s="60" t="str">
        <f>IF(ISERROR(MATCH(#REF!,$BA$2:$BA$8,0)),"0", "1")</f>
        <v>0</v>
      </c>
      <c r="AH964" s="60" t="str">
        <f>IF(ISERROR(MATCH(Passout2023[[#This Row], [Nationality Pakistani/ Foreign]],$D$3:$D$4,0)),"0", "1")</f>
        <v>0</v>
      </c>
    </row>
    <row r="965">
      <c r="A965" s="40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80"/>
      <c r="P965" s="40"/>
      <c r="Q965" s="40"/>
      <c r="T965" t="s">
        <v>2403</v>
      </c>
      <c r="Y965" s="60" t="str">
        <f>IF(ISERROR(MATCH(Passout2023[[#This Row], [Degree Duration (year)]],$M$3:$M$10,0)),"0", "1")</f>
        <v>0</v>
      </c>
      <c r="Z965" s="60" t="str">
        <f>IF(ISERROR(MATCH(Passout2023[[#This Row], [Admission Type]],$F$3:$F$6,0)),"0", "1")</f>
        <v>0</v>
      </c>
      <c r="AA965" s="60" t="str">
        <f>IF(ISERROR(MATCH(Passout2023[[#This Row], [Batch Start Year]],$L$3:$L$25,0)),"0", "1")</f>
        <v>0</v>
      </c>
      <c r="AB965" s="60" t="str">
        <f>IF(ISERROR(MATCH(Passout2023[[#This Row], [Batch Start Semester]],$K$3:$K$6,0)),"0", "1")</f>
        <v>0</v>
      </c>
      <c r="AC965" s="60" t="str">
        <f>IF(ISERROR(MATCH([3]!Quota_Std_2022_23[[#This Row], [SESSION_TYPE]],$AX$2:$AX$5,0)),"0", "1")</f>
        <v>0</v>
      </c>
      <c r="AD965" s="60" t="str">
        <f>IF(ISERROR(MATCH(#REF!,#REF!,0)),"0", "1")</f>
        <v>0</v>
      </c>
      <c r="AE965" s="60" t="str">
        <f>IF(ISERROR(MATCH([3]!Quota_Std_2022_23[[#This Row], [Gender]],$AN$2:$AN$4,0)),"0", "1")</f>
        <v>0</v>
      </c>
      <c r="AF965" s="60" t="str">
        <f>IF(ISERROR(MATCH([3]!Quota_Std_2022_23[[#This Row], [Quota Type]],[3]Sheet1!$AO$2:$AO$12,0)),"0", "1")</f>
        <v>0</v>
      </c>
      <c r="AG965" s="60" t="str">
        <f>IF(ISERROR(MATCH(#REF!,$BA$2:$BA$8,0)),"0", "1")</f>
        <v>0</v>
      </c>
      <c r="AH965" s="60" t="str">
        <f>IF(ISERROR(MATCH(Passout2023[[#This Row], [Nationality Pakistani/ Foreign]],$D$3:$D$4,0)),"0", "1")</f>
        <v>0</v>
      </c>
    </row>
    <row r="966">
      <c r="A966" s="40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T966" t="s">
        <v>2404</v>
      </c>
      <c r="Y966" s="60" t="str">
        <f>IF(ISERROR(MATCH(Passout2023[[#This Row], [Degree Duration (year)]],$M$3:$M$10,0)),"0", "1")</f>
        <v>0</v>
      </c>
      <c r="Z966" s="60" t="str">
        <f>IF(ISERROR(MATCH(Passout2023[[#This Row], [Admission Type]],$F$3:$F$6,0)),"0", "1")</f>
        <v>0</v>
      </c>
      <c r="AA966" s="60" t="str">
        <f>IF(ISERROR(MATCH(Passout2023[[#This Row], [Batch Start Year]],$L$3:$L$25,0)),"0", "1")</f>
        <v>0</v>
      </c>
      <c r="AB966" s="60" t="str">
        <f>IF(ISERROR(MATCH(Passout2023[[#This Row], [Batch Start Semester]],$K$3:$K$6,0)),"0", "1")</f>
        <v>0</v>
      </c>
      <c r="AC966" s="60" t="str">
        <f>IF(ISERROR(MATCH([3]!Quota_Std_2022_23[[#This Row], [SESSION_TYPE]],$AX$2:$AX$5,0)),"0", "1")</f>
        <v>0</v>
      </c>
      <c r="AD966" s="60" t="str">
        <f>IF(ISERROR(MATCH(#REF!,#REF!,0)),"0", "1")</f>
        <v>0</v>
      </c>
      <c r="AE966" s="60" t="str">
        <f>IF(ISERROR(MATCH([3]!Quota_Std_2022_23[[#This Row], [Gender]],$AN$2:$AN$4,0)),"0", "1")</f>
        <v>0</v>
      </c>
      <c r="AF966" s="60" t="str">
        <f>IF(ISERROR(MATCH([3]!Quota_Std_2022_23[[#This Row], [Quota Type]],[3]Sheet1!$AO$2:$AO$12,0)),"0", "1")</f>
        <v>0</v>
      </c>
      <c r="AG966" s="60" t="str">
        <f>IF(ISERROR(MATCH(#REF!,$BA$2:$BA$8,0)),"0", "1")</f>
        <v>0</v>
      </c>
      <c r="AH966" s="60" t="str">
        <f>IF(ISERROR(MATCH(Passout2023[[#This Row], [Nationality Pakistani/ Foreign]],$D$3:$D$4,0)),"0", "1")</f>
        <v>0</v>
      </c>
    </row>
    <row r="967">
      <c r="A967" s="40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T967" t="s">
        <v>2405</v>
      </c>
      <c r="Y967" s="60" t="str">
        <f>IF(ISERROR(MATCH(Passout2023[[#This Row], [Degree Duration (year)]],$M$3:$M$10,0)),"0", "1")</f>
        <v>0</v>
      </c>
      <c r="Z967" s="60" t="str">
        <f>IF(ISERROR(MATCH(Passout2023[[#This Row], [Admission Type]],$F$3:$F$6,0)),"0", "1")</f>
        <v>0</v>
      </c>
      <c r="AA967" s="60" t="str">
        <f>IF(ISERROR(MATCH(Passout2023[[#This Row], [Batch Start Year]],$L$3:$L$25,0)),"0", "1")</f>
        <v>0</v>
      </c>
      <c r="AB967" s="60" t="str">
        <f>IF(ISERROR(MATCH(Passout2023[[#This Row], [Batch Start Semester]],$K$3:$K$6,0)),"0", "1")</f>
        <v>0</v>
      </c>
      <c r="AC967" s="60" t="str">
        <f>IF(ISERROR(MATCH([3]!Quota_Std_2022_23[[#This Row], [SESSION_TYPE]],$AX$2:$AX$5,0)),"0", "1")</f>
        <v>0</v>
      </c>
      <c r="AD967" s="60" t="str">
        <f>IF(ISERROR(MATCH(#REF!,#REF!,0)),"0", "1")</f>
        <v>0</v>
      </c>
      <c r="AE967" s="60" t="str">
        <f>IF(ISERROR(MATCH([3]!Quota_Std_2022_23[[#This Row], [Gender]],$AN$2:$AN$4,0)),"0", "1")</f>
        <v>0</v>
      </c>
      <c r="AF967" s="60" t="str">
        <f>IF(ISERROR(MATCH([3]!Quota_Std_2022_23[[#This Row], [Quota Type]],[3]Sheet1!$AO$2:$AO$12,0)),"0", "1")</f>
        <v>0</v>
      </c>
      <c r="AG967" s="60" t="str">
        <f>IF(ISERROR(MATCH(#REF!,$BA$2:$BA$8,0)),"0", "1")</f>
        <v>0</v>
      </c>
      <c r="AH967" s="60" t="str">
        <f>IF(ISERROR(MATCH(Passout2023[[#This Row], [Nationality Pakistani/ Foreign]],$D$3:$D$4,0)),"0", "1")</f>
        <v>0</v>
      </c>
    </row>
    <row r="968">
      <c r="A968" s="40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80"/>
      <c r="P968" s="40"/>
      <c r="Q968" s="40"/>
      <c r="T968" t="s">
        <v>2406</v>
      </c>
      <c r="Y968" s="60" t="str">
        <f>IF(ISERROR(MATCH(Passout2023[[#This Row], [Degree Duration (year)]],$M$3:$M$10,0)),"0", "1")</f>
        <v>0</v>
      </c>
      <c r="Z968" s="60" t="str">
        <f>IF(ISERROR(MATCH(Passout2023[[#This Row], [Admission Type]],$F$3:$F$6,0)),"0", "1")</f>
        <v>0</v>
      </c>
      <c r="AA968" s="60" t="str">
        <f>IF(ISERROR(MATCH(Passout2023[[#This Row], [Batch Start Year]],$L$3:$L$25,0)),"0", "1")</f>
        <v>0</v>
      </c>
      <c r="AB968" s="60" t="str">
        <f>IF(ISERROR(MATCH(Passout2023[[#This Row], [Batch Start Semester]],$K$3:$K$6,0)),"0", "1")</f>
        <v>0</v>
      </c>
      <c r="AC968" s="60" t="str">
        <f>IF(ISERROR(MATCH([3]!Quota_Std_2022_23[[#This Row], [SESSION_TYPE]],$AX$2:$AX$5,0)),"0", "1")</f>
        <v>0</v>
      </c>
      <c r="AD968" s="60" t="str">
        <f>IF(ISERROR(MATCH(#REF!,#REF!,0)),"0", "1")</f>
        <v>0</v>
      </c>
      <c r="AE968" s="60" t="str">
        <f>IF(ISERROR(MATCH([3]!Quota_Std_2022_23[[#This Row], [Gender]],$AN$2:$AN$4,0)),"0", "1")</f>
        <v>0</v>
      </c>
      <c r="AF968" s="60" t="str">
        <f>IF(ISERROR(MATCH([3]!Quota_Std_2022_23[[#This Row], [Quota Type]],[3]Sheet1!$AO$2:$AO$12,0)),"0", "1")</f>
        <v>0</v>
      </c>
      <c r="AG968" s="60" t="str">
        <f>IF(ISERROR(MATCH(#REF!,$BA$2:$BA$8,0)),"0", "1")</f>
        <v>0</v>
      </c>
      <c r="AH968" s="60" t="str">
        <f>IF(ISERROR(MATCH(Passout2023[[#This Row], [Nationality Pakistani/ Foreign]],$D$3:$D$4,0)),"0", "1")</f>
        <v>0</v>
      </c>
    </row>
    <row r="969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T969" t="s">
        <v>2407</v>
      </c>
      <c r="Y969" s="60" t="str">
        <f>IF(ISERROR(MATCH(Passout2023[[#This Row], [Degree Duration (year)]],$M$3:$M$10,0)),"0", "1")</f>
        <v>0</v>
      </c>
      <c r="Z969" s="60" t="str">
        <f>IF(ISERROR(MATCH(Passout2023[[#This Row], [Admission Type]],$F$3:$F$6,0)),"0", "1")</f>
        <v>0</v>
      </c>
      <c r="AA969" s="60" t="str">
        <f>IF(ISERROR(MATCH(Passout2023[[#This Row], [Batch Start Year]],$L$3:$L$25,0)),"0", "1")</f>
        <v>0</v>
      </c>
      <c r="AB969" s="60" t="str">
        <f>IF(ISERROR(MATCH(Passout2023[[#This Row], [Batch Start Semester]],$K$3:$K$6,0)),"0", "1")</f>
        <v>0</v>
      </c>
      <c r="AC969" s="60" t="str">
        <f>IF(ISERROR(MATCH([3]!Quota_Std_2022_23[[#This Row], [SESSION_TYPE]],$AX$2:$AX$5,0)),"0", "1")</f>
        <v>0</v>
      </c>
      <c r="AD969" s="60" t="str">
        <f>IF(ISERROR(MATCH(#REF!,#REF!,0)),"0", "1")</f>
        <v>0</v>
      </c>
      <c r="AE969" s="60" t="str">
        <f>IF(ISERROR(MATCH([3]!Quota_Std_2022_23[[#This Row], [Gender]],$AN$2:$AN$4,0)),"0", "1")</f>
        <v>0</v>
      </c>
      <c r="AF969" s="60" t="str">
        <f>IF(ISERROR(MATCH([3]!Quota_Std_2022_23[[#This Row], [Quota Type]],[3]Sheet1!$AO$2:$AO$12,0)),"0", "1")</f>
        <v>0</v>
      </c>
      <c r="AG969" s="60" t="str">
        <f>IF(ISERROR(MATCH(#REF!,$BA$2:$BA$8,0)),"0", "1")</f>
        <v>0</v>
      </c>
      <c r="AH969" s="60" t="str">
        <f>IF(ISERROR(MATCH(Passout2023[[#This Row], [Nationality Pakistani/ Foreign]],$D$3:$D$4,0)),"0", "1")</f>
        <v>0</v>
      </c>
    </row>
    <row r="970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80"/>
      <c r="P970" s="40"/>
      <c r="Q970" s="40"/>
      <c r="T970" t="s">
        <v>2408</v>
      </c>
      <c r="Y970" s="60" t="str">
        <f>IF(ISERROR(MATCH(Passout2023[[#This Row], [Degree Duration (year)]],$M$3:$M$10,0)),"0", "1")</f>
        <v>0</v>
      </c>
      <c r="Z970" s="60" t="str">
        <f>IF(ISERROR(MATCH(Passout2023[[#This Row], [Admission Type]],$F$3:$F$6,0)),"0", "1")</f>
        <v>0</v>
      </c>
      <c r="AA970" s="60" t="str">
        <f>IF(ISERROR(MATCH(Passout2023[[#This Row], [Batch Start Year]],$L$3:$L$25,0)),"0", "1")</f>
        <v>0</v>
      </c>
      <c r="AB970" s="60" t="str">
        <f>IF(ISERROR(MATCH(Passout2023[[#This Row], [Batch Start Semester]],$K$3:$K$6,0)),"0", "1")</f>
        <v>0</v>
      </c>
      <c r="AC970" s="60" t="str">
        <f>IF(ISERROR(MATCH([3]!Quota_Std_2022_23[[#This Row], [SESSION_TYPE]],$AX$2:$AX$5,0)),"0", "1")</f>
        <v>0</v>
      </c>
      <c r="AD970" s="60" t="str">
        <f>IF(ISERROR(MATCH(#REF!,#REF!,0)),"0", "1")</f>
        <v>0</v>
      </c>
      <c r="AE970" s="60" t="str">
        <f>IF(ISERROR(MATCH([3]!Quota_Std_2022_23[[#This Row], [Gender]],$AN$2:$AN$4,0)),"0", "1")</f>
        <v>0</v>
      </c>
      <c r="AF970" s="60" t="str">
        <f>IF(ISERROR(MATCH([3]!Quota_Std_2022_23[[#This Row], [Quota Type]],[3]Sheet1!$AO$2:$AO$12,0)),"0", "1")</f>
        <v>0</v>
      </c>
      <c r="AG970" s="60" t="str">
        <f>IF(ISERROR(MATCH(#REF!,$BA$2:$BA$8,0)),"0", "1")</f>
        <v>0</v>
      </c>
      <c r="AH970" s="60" t="str">
        <f>IF(ISERROR(MATCH(Passout2023[[#This Row], [Nationality Pakistani/ Foreign]],$D$3:$D$4,0)),"0", "1")</f>
        <v>0</v>
      </c>
    </row>
    <row r="971">
      <c r="A971" s="40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T971" t="s">
        <v>2409</v>
      </c>
      <c r="Y971" s="60" t="str">
        <f>IF(ISERROR(MATCH(Passout2023[[#This Row], [Degree Duration (year)]],$M$3:$M$10,0)),"0", "1")</f>
        <v>0</v>
      </c>
      <c r="Z971" s="60" t="str">
        <f>IF(ISERROR(MATCH(Passout2023[[#This Row], [Admission Type]],$F$3:$F$6,0)),"0", "1")</f>
        <v>0</v>
      </c>
      <c r="AA971" s="60" t="str">
        <f>IF(ISERROR(MATCH(Passout2023[[#This Row], [Batch Start Year]],$L$3:$L$25,0)),"0", "1")</f>
        <v>0</v>
      </c>
      <c r="AB971" s="60" t="str">
        <f>IF(ISERROR(MATCH(Passout2023[[#This Row], [Batch Start Semester]],$K$3:$K$6,0)),"0", "1")</f>
        <v>0</v>
      </c>
      <c r="AC971" s="60" t="str">
        <f>IF(ISERROR(MATCH([3]!Quota_Std_2022_23[[#This Row], [SESSION_TYPE]],$AX$2:$AX$5,0)),"0", "1")</f>
        <v>0</v>
      </c>
      <c r="AD971" s="60" t="str">
        <f>IF(ISERROR(MATCH(#REF!,#REF!,0)),"0", "1")</f>
        <v>0</v>
      </c>
      <c r="AE971" s="60" t="str">
        <f>IF(ISERROR(MATCH([3]!Quota_Std_2022_23[[#This Row], [Gender]],$AN$2:$AN$4,0)),"0", "1")</f>
        <v>0</v>
      </c>
      <c r="AF971" s="60" t="str">
        <f>IF(ISERROR(MATCH([3]!Quota_Std_2022_23[[#This Row], [Quota Type]],[3]Sheet1!$AO$2:$AO$12,0)),"0", "1")</f>
        <v>0</v>
      </c>
      <c r="AG971" s="60" t="str">
        <f>IF(ISERROR(MATCH(#REF!,$BA$2:$BA$8,0)),"0", "1")</f>
        <v>0</v>
      </c>
      <c r="AH971" s="60" t="str">
        <f>IF(ISERROR(MATCH(Passout2023[[#This Row], [Nationality Pakistani/ Foreign]],$D$3:$D$4,0)),"0", "1")</f>
        <v>0</v>
      </c>
    </row>
    <row r="972">
      <c r="A972" s="40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80"/>
      <c r="P972" s="40"/>
      <c r="Q972" s="40"/>
      <c r="T972" t="s">
        <v>2410</v>
      </c>
      <c r="Y972" s="60" t="str">
        <f>IF(ISERROR(MATCH(Passout2023[[#This Row], [Degree Duration (year)]],$M$3:$M$10,0)),"0", "1")</f>
        <v>0</v>
      </c>
      <c r="Z972" s="60" t="str">
        <f>IF(ISERROR(MATCH(Passout2023[[#This Row], [Admission Type]],$F$3:$F$6,0)),"0", "1")</f>
        <v>0</v>
      </c>
      <c r="AA972" s="60" t="str">
        <f>IF(ISERROR(MATCH(Passout2023[[#This Row], [Batch Start Year]],$L$3:$L$25,0)),"0", "1")</f>
        <v>0</v>
      </c>
      <c r="AB972" s="60" t="str">
        <f>IF(ISERROR(MATCH(Passout2023[[#This Row], [Batch Start Semester]],$K$3:$K$6,0)),"0", "1")</f>
        <v>0</v>
      </c>
      <c r="AC972" s="60" t="str">
        <f>IF(ISERROR(MATCH([3]!Quota_Std_2022_23[[#This Row], [SESSION_TYPE]],$AX$2:$AX$5,0)),"0", "1")</f>
        <v>0</v>
      </c>
      <c r="AD972" s="60" t="str">
        <f>IF(ISERROR(MATCH(#REF!,#REF!,0)),"0", "1")</f>
        <v>0</v>
      </c>
      <c r="AE972" s="60" t="str">
        <f>IF(ISERROR(MATCH([3]!Quota_Std_2022_23[[#This Row], [Gender]],$AN$2:$AN$4,0)),"0", "1")</f>
        <v>0</v>
      </c>
      <c r="AF972" s="60" t="str">
        <f>IF(ISERROR(MATCH([3]!Quota_Std_2022_23[[#This Row], [Quota Type]],[3]Sheet1!$AO$2:$AO$12,0)),"0", "1")</f>
        <v>0</v>
      </c>
      <c r="AG972" s="60" t="str">
        <f>IF(ISERROR(MATCH(#REF!,$BA$2:$BA$8,0)),"0", "1")</f>
        <v>0</v>
      </c>
      <c r="AH972" s="60" t="str">
        <f>IF(ISERROR(MATCH(Passout2023[[#This Row], [Nationality Pakistani/ Foreign]],$D$3:$D$4,0)),"0", "1")</f>
        <v>0</v>
      </c>
    </row>
    <row r="973">
      <c r="A973" s="40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T973" t="s">
        <v>2411</v>
      </c>
      <c r="Y973" s="60" t="str">
        <f>IF(ISERROR(MATCH(Passout2023[[#This Row], [Degree Duration (year)]],$M$3:$M$10,0)),"0", "1")</f>
        <v>0</v>
      </c>
      <c r="Z973" s="60" t="str">
        <f>IF(ISERROR(MATCH(Passout2023[[#This Row], [Admission Type]],$F$3:$F$6,0)),"0", "1")</f>
        <v>0</v>
      </c>
      <c r="AA973" s="60" t="str">
        <f>IF(ISERROR(MATCH(Passout2023[[#This Row], [Batch Start Year]],$L$3:$L$25,0)),"0", "1")</f>
        <v>0</v>
      </c>
      <c r="AB973" s="60" t="str">
        <f>IF(ISERROR(MATCH(Passout2023[[#This Row], [Batch Start Semester]],$K$3:$K$6,0)),"0", "1")</f>
        <v>0</v>
      </c>
      <c r="AC973" s="60" t="str">
        <f>IF(ISERROR(MATCH([3]!Quota_Std_2022_23[[#This Row], [SESSION_TYPE]],$AX$2:$AX$5,0)),"0", "1")</f>
        <v>0</v>
      </c>
      <c r="AD973" s="60" t="str">
        <f>IF(ISERROR(MATCH(#REF!,#REF!,0)),"0", "1")</f>
        <v>0</v>
      </c>
      <c r="AE973" s="60" t="str">
        <f>IF(ISERROR(MATCH([3]!Quota_Std_2022_23[[#This Row], [Gender]],$AN$2:$AN$4,0)),"0", "1")</f>
        <v>0</v>
      </c>
      <c r="AF973" s="60" t="str">
        <f>IF(ISERROR(MATCH([3]!Quota_Std_2022_23[[#This Row], [Quota Type]],[3]Sheet1!$AO$2:$AO$12,0)),"0", "1")</f>
        <v>0</v>
      </c>
      <c r="AG973" s="60" t="str">
        <f>IF(ISERROR(MATCH(#REF!,$BA$2:$BA$8,0)),"0", "1")</f>
        <v>0</v>
      </c>
      <c r="AH973" s="60" t="str">
        <f>IF(ISERROR(MATCH(Passout2023[[#This Row], [Nationality Pakistani/ Foreign]],$D$3:$D$4,0)),"0", "1")</f>
        <v>0</v>
      </c>
    </row>
    <row r="974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80"/>
      <c r="P974" s="40"/>
      <c r="Q974" s="40"/>
      <c r="T974" t="s">
        <v>2412</v>
      </c>
      <c r="Y974" s="60" t="str">
        <f>IF(ISERROR(MATCH(Passout2023[[#This Row], [Degree Duration (year)]],$M$3:$M$10,0)),"0", "1")</f>
        <v>0</v>
      </c>
      <c r="Z974" s="60" t="str">
        <f>IF(ISERROR(MATCH(Passout2023[[#This Row], [Admission Type]],$F$3:$F$6,0)),"0", "1")</f>
        <v>0</v>
      </c>
      <c r="AA974" s="60" t="str">
        <f>IF(ISERROR(MATCH(Passout2023[[#This Row], [Batch Start Year]],$L$3:$L$25,0)),"0", "1")</f>
        <v>0</v>
      </c>
      <c r="AB974" s="60" t="str">
        <f>IF(ISERROR(MATCH(Passout2023[[#This Row], [Batch Start Semester]],$K$3:$K$6,0)),"0", "1")</f>
        <v>0</v>
      </c>
      <c r="AC974" s="60" t="str">
        <f>IF(ISERROR(MATCH([3]!Quota_Std_2022_23[[#This Row], [SESSION_TYPE]],$AX$2:$AX$5,0)),"0", "1")</f>
        <v>0</v>
      </c>
      <c r="AD974" s="60" t="str">
        <f>IF(ISERROR(MATCH(#REF!,#REF!,0)),"0", "1")</f>
        <v>0</v>
      </c>
      <c r="AE974" s="60" t="str">
        <f>IF(ISERROR(MATCH([3]!Quota_Std_2022_23[[#This Row], [Gender]],$AN$2:$AN$4,0)),"0", "1")</f>
        <v>0</v>
      </c>
      <c r="AF974" s="60" t="str">
        <f>IF(ISERROR(MATCH([3]!Quota_Std_2022_23[[#This Row], [Quota Type]],[3]Sheet1!$AO$2:$AO$12,0)),"0", "1")</f>
        <v>0</v>
      </c>
      <c r="AG974" s="60" t="str">
        <f>IF(ISERROR(MATCH(#REF!,$BA$2:$BA$8,0)),"0", "1")</f>
        <v>0</v>
      </c>
      <c r="AH974" s="60" t="str">
        <f>IF(ISERROR(MATCH(Passout2023[[#This Row], [Nationality Pakistani/ Foreign]],$D$3:$D$4,0)),"0", "1")</f>
        <v>0</v>
      </c>
    </row>
    <row r="975">
      <c r="A975" s="40"/>
      <c r="B975" s="40"/>
      <c r="C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T975" t="s">
        <v>2413</v>
      </c>
      <c r="Y975" s="60" t="str">
        <f>IF(ISERROR(MATCH(Passout2023[[#This Row], [Degree Duration (year)]],$M$3:$M$10,0)),"0", "1")</f>
        <v>0</v>
      </c>
      <c r="Z975" s="60" t="str">
        <f>IF(ISERROR(MATCH(Passout2023[[#This Row], [Admission Type]],$F$3:$F$6,0)),"0", "1")</f>
        <v>0</v>
      </c>
      <c r="AA975" s="60" t="str">
        <f>IF(ISERROR(MATCH(Passout2023[[#This Row], [Batch Start Year]],$L$3:$L$25,0)),"0", "1")</f>
        <v>0</v>
      </c>
      <c r="AB975" s="60" t="str">
        <f>IF(ISERROR(MATCH(Passout2023[[#This Row], [Batch Start Semester]],$K$3:$K$6,0)),"0", "1")</f>
        <v>0</v>
      </c>
      <c r="AC975" s="60" t="str">
        <f>IF(ISERROR(MATCH([3]!Quota_Std_2022_23[[#This Row], [SESSION_TYPE]],$AX$2:$AX$5,0)),"0", "1")</f>
        <v>0</v>
      </c>
      <c r="AD975" s="60" t="str">
        <f>IF(ISERROR(MATCH(#REF!,#REF!,0)),"0", "1")</f>
        <v>0</v>
      </c>
      <c r="AE975" s="60" t="str">
        <f>IF(ISERROR(MATCH([3]!Quota_Std_2022_23[[#This Row], [Gender]],$AN$2:$AN$4,0)),"0", "1")</f>
        <v>0</v>
      </c>
      <c r="AF975" s="60" t="str">
        <f>IF(ISERROR(MATCH([3]!Quota_Std_2022_23[[#This Row], [Quota Type]],[3]Sheet1!$AO$2:$AO$12,0)),"0", "1")</f>
        <v>0</v>
      </c>
      <c r="AG975" s="60" t="str">
        <f>IF(ISERROR(MATCH(#REF!,$BA$2:$BA$8,0)),"0", "1")</f>
        <v>0</v>
      </c>
      <c r="AH975" s="60" t="str">
        <f>IF(ISERROR(MATCH(Passout2023[[#This Row], [Nationality Pakistani/ Foreign]],$D$3:$D$4,0)),"0", "1")</f>
        <v>0</v>
      </c>
    </row>
    <row r="976">
      <c r="A976" s="40"/>
      <c r="B976" s="40"/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80"/>
      <c r="P976" s="40"/>
      <c r="Q976" s="40"/>
      <c r="T976" t="s">
        <v>2414</v>
      </c>
      <c r="Y976" s="60" t="str">
        <f>IF(ISERROR(MATCH(Passout2023[[#This Row], [Degree Duration (year)]],$M$3:$M$10,0)),"0", "1")</f>
        <v>0</v>
      </c>
      <c r="Z976" s="60" t="str">
        <f>IF(ISERROR(MATCH(Passout2023[[#This Row], [Admission Type]],$F$3:$F$6,0)),"0", "1")</f>
        <v>0</v>
      </c>
      <c r="AA976" s="60" t="str">
        <f>IF(ISERROR(MATCH(Passout2023[[#This Row], [Batch Start Year]],$L$3:$L$25,0)),"0", "1")</f>
        <v>0</v>
      </c>
      <c r="AB976" s="60" t="str">
        <f>IF(ISERROR(MATCH(Passout2023[[#This Row], [Batch Start Semester]],$K$3:$K$6,0)),"0", "1")</f>
        <v>0</v>
      </c>
      <c r="AC976" s="60" t="str">
        <f>IF(ISERROR(MATCH([3]!Quota_Std_2022_23[[#This Row], [SESSION_TYPE]],$AX$2:$AX$5,0)),"0", "1")</f>
        <v>0</v>
      </c>
      <c r="AD976" s="60" t="str">
        <f>IF(ISERROR(MATCH(#REF!,#REF!,0)),"0", "1")</f>
        <v>0</v>
      </c>
      <c r="AE976" s="60" t="str">
        <f>IF(ISERROR(MATCH([3]!Quota_Std_2022_23[[#This Row], [Gender]],$AN$2:$AN$4,0)),"0", "1")</f>
        <v>0</v>
      </c>
      <c r="AF976" s="60" t="str">
        <f>IF(ISERROR(MATCH([3]!Quota_Std_2022_23[[#This Row], [Quota Type]],[3]Sheet1!$AO$2:$AO$12,0)),"0", "1")</f>
        <v>0</v>
      </c>
      <c r="AG976" s="60" t="str">
        <f>IF(ISERROR(MATCH(#REF!,$BA$2:$BA$8,0)),"0", "1")</f>
        <v>0</v>
      </c>
      <c r="AH976" s="60" t="str">
        <f>IF(ISERROR(MATCH(Passout2023[[#This Row], [Nationality Pakistani/ Foreign]],$D$3:$D$4,0)),"0", "1")</f>
        <v>0</v>
      </c>
    </row>
    <row r="977">
      <c r="A977" s="40"/>
      <c r="B977" s="40"/>
      <c r="C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T977" t="s">
        <v>2415</v>
      </c>
      <c r="Y977" s="60" t="str">
        <f>IF(ISERROR(MATCH(Passout2023[[#This Row], [Degree Duration (year)]],$M$3:$M$10,0)),"0", "1")</f>
        <v>0</v>
      </c>
      <c r="Z977" s="60" t="str">
        <f>IF(ISERROR(MATCH(Passout2023[[#This Row], [Admission Type]],$F$3:$F$6,0)),"0", "1")</f>
        <v>0</v>
      </c>
      <c r="AA977" s="60" t="str">
        <f>IF(ISERROR(MATCH(Passout2023[[#This Row], [Batch Start Year]],$L$3:$L$25,0)),"0", "1")</f>
        <v>0</v>
      </c>
      <c r="AB977" s="60" t="str">
        <f>IF(ISERROR(MATCH(Passout2023[[#This Row], [Batch Start Semester]],$K$3:$K$6,0)),"0", "1")</f>
        <v>0</v>
      </c>
      <c r="AC977" s="60" t="str">
        <f>IF(ISERROR(MATCH([3]!Quota_Std_2022_23[[#This Row], [SESSION_TYPE]],$AX$2:$AX$5,0)),"0", "1")</f>
        <v>0</v>
      </c>
      <c r="AD977" s="60" t="str">
        <f>IF(ISERROR(MATCH(#REF!,#REF!,0)),"0", "1")</f>
        <v>0</v>
      </c>
      <c r="AE977" s="60" t="str">
        <f>IF(ISERROR(MATCH([3]!Quota_Std_2022_23[[#This Row], [Gender]],$AN$2:$AN$4,0)),"0", "1")</f>
        <v>0</v>
      </c>
      <c r="AF977" s="60" t="str">
        <f>IF(ISERROR(MATCH([3]!Quota_Std_2022_23[[#This Row], [Quota Type]],[3]Sheet1!$AO$2:$AO$12,0)),"0", "1")</f>
        <v>0</v>
      </c>
      <c r="AG977" s="60" t="str">
        <f>IF(ISERROR(MATCH(#REF!,$BA$2:$BA$8,0)),"0", "1")</f>
        <v>0</v>
      </c>
      <c r="AH977" s="60" t="str">
        <f>IF(ISERROR(MATCH(Passout2023[[#This Row], [Nationality Pakistani/ Foreign]],$D$3:$D$4,0)),"0", "1")</f>
        <v>0</v>
      </c>
    </row>
    <row r="978">
      <c r="A978" s="40"/>
      <c r="B978" s="40"/>
      <c r="C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80"/>
      <c r="P978" s="40"/>
      <c r="Q978" s="40"/>
      <c r="T978" t="s">
        <v>2416</v>
      </c>
      <c r="Y978" s="60" t="str">
        <f>IF(ISERROR(MATCH(Passout2023[[#This Row], [Degree Duration (year)]],$M$3:$M$10,0)),"0", "1")</f>
        <v>0</v>
      </c>
      <c r="Z978" s="60" t="str">
        <f>IF(ISERROR(MATCH(Passout2023[[#This Row], [Admission Type]],$F$3:$F$6,0)),"0", "1")</f>
        <v>0</v>
      </c>
      <c r="AA978" s="60" t="str">
        <f>IF(ISERROR(MATCH(Passout2023[[#This Row], [Batch Start Year]],$L$3:$L$25,0)),"0", "1")</f>
        <v>0</v>
      </c>
      <c r="AB978" s="60" t="str">
        <f>IF(ISERROR(MATCH(Passout2023[[#This Row], [Batch Start Semester]],$K$3:$K$6,0)),"0", "1")</f>
        <v>0</v>
      </c>
      <c r="AC978" s="60" t="str">
        <f>IF(ISERROR(MATCH([3]!Quota_Std_2022_23[[#This Row], [SESSION_TYPE]],$AX$2:$AX$5,0)),"0", "1")</f>
        <v>0</v>
      </c>
      <c r="AD978" s="60" t="str">
        <f>IF(ISERROR(MATCH(#REF!,#REF!,0)),"0", "1")</f>
        <v>0</v>
      </c>
      <c r="AE978" s="60" t="str">
        <f>IF(ISERROR(MATCH([3]!Quota_Std_2022_23[[#This Row], [Gender]],$AN$2:$AN$4,0)),"0", "1")</f>
        <v>0</v>
      </c>
      <c r="AF978" s="60" t="str">
        <f>IF(ISERROR(MATCH([3]!Quota_Std_2022_23[[#This Row], [Quota Type]],[3]Sheet1!$AO$2:$AO$12,0)),"0", "1")</f>
        <v>0</v>
      </c>
      <c r="AG978" s="60" t="str">
        <f>IF(ISERROR(MATCH(#REF!,$BA$2:$BA$8,0)),"0", "1")</f>
        <v>0</v>
      </c>
      <c r="AH978" s="60" t="str">
        <f>IF(ISERROR(MATCH(Passout2023[[#This Row], [Nationality Pakistani/ Foreign]],$D$3:$D$4,0)),"0", "1")</f>
        <v>0</v>
      </c>
    </row>
    <row r="979">
      <c r="A979" s="40"/>
      <c r="B979" s="40"/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T979" t="s">
        <v>2417</v>
      </c>
      <c r="Y979" s="60" t="str">
        <f>IF(ISERROR(MATCH(Passout2023[[#This Row], [Degree Duration (year)]],$M$3:$M$10,0)),"0", "1")</f>
        <v>0</v>
      </c>
      <c r="Z979" s="60" t="str">
        <f>IF(ISERROR(MATCH(Passout2023[[#This Row], [Admission Type]],$F$3:$F$6,0)),"0", "1")</f>
        <v>0</v>
      </c>
      <c r="AA979" s="60" t="str">
        <f>IF(ISERROR(MATCH(Passout2023[[#This Row], [Batch Start Year]],$L$3:$L$25,0)),"0", "1")</f>
        <v>0</v>
      </c>
      <c r="AB979" s="60" t="str">
        <f>IF(ISERROR(MATCH(Passout2023[[#This Row], [Batch Start Semester]],$K$3:$K$6,0)),"0", "1")</f>
        <v>0</v>
      </c>
      <c r="AC979" s="60" t="str">
        <f>IF(ISERROR(MATCH([3]!Quota_Std_2022_23[[#This Row], [SESSION_TYPE]],$AX$2:$AX$5,0)),"0", "1")</f>
        <v>0</v>
      </c>
      <c r="AD979" s="60" t="str">
        <f>IF(ISERROR(MATCH(#REF!,#REF!,0)),"0", "1")</f>
        <v>0</v>
      </c>
      <c r="AE979" s="60" t="str">
        <f>IF(ISERROR(MATCH([3]!Quota_Std_2022_23[[#This Row], [Gender]],$AN$2:$AN$4,0)),"0", "1")</f>
        <v>0</v>
      </c>
      <c r="AF979" s="60" t="str">
        <f>IF(ISERROR(MATCH([3]!Quota_Std_2022_23[[#This Row], [Quota Type]],[3]Sheet1!$AO$2:$AO$12,0)),"0", "1")</f>
        <v>0</v>
      </c>
      <c r="AG979" s="60" t="str">
        <f>IF(ISERROR(MATCH(#REF!,$BA$2:$BA$8,0)),"0", "1")</f>
        <v>0</v>
      </c>
      <c r="AH979" s="60" t="str">
        <f>IF(ISERROR(MATCH(Passout2023[[#This Row], [Nationality Pakistani/ Foreign]],$D$3:$D$4,0)),"0", "1")</f>
        <v>0</v>
      </c>
    </row>
    <row r="980">
      <c r="A980" s="40"/>
      <c r="B980" s="40"/>
      <c r="C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80"/>
      <c r="P980" s="40"/>
      <c r="Q980" s="40"/>
      <c r="T980" t="s">
        <v>2418</v>
      </c>
      <c r="Y980" s="60" t="str">
        <f>IF(ISERROR(MATCH(Passout2023[[#This Row], [Degree Duration (year)]],$M$3:$M$10,0)),"0", "1")</f>
        <v>0</v>
      </c>
      <c r="Z980" s="60" t="str">
        <f>IF(ISERROR(MATCH(Passout2023[[#This Row], [Admission Type]],$F$3:$F$6,0)),"0", "1")</f>
        <v>0</v>
      </c>
      <c r="AA980" s="60" t="str">
        <f>IF(ISERROR(MATCH(Passout2023[[#This Row], [Batch Start Year]],$L$3:$L$25,0)),"0", "1")</f>
        <v>0</v>
      </c>
      <c r="AB980" s="60" t="str">
        <f>IF(ISERROR(MATCH(Passout2023[[#This Row], [Batch Start Semester]],$K$3:$K$6,0)),"0", "1")</f>
        <v>0</v>
      </c>
      <c r="AC980" s="60" t="str">
        <f>IF(ISERROR(MATCH([3]!Quota_Std_2022_23[[#This Row], [SESSION_TYPE]],$AX$2:$AX$5,0)),"0", "1")</f>
        <v>0</v>
      </c>
      <c r="AD980" s="60" t="str">
        <f>IF(ISERROR(MATCH(#REF!,#REF!,0)),"0", "1")</f>
        <v>0</v>
      </c>
      <c r="AE980" s="60" t="str">
        <f>IF(ISERROR(MATCH([3]!Quota_Std_2022_23[[#This Row], [Gender]],$AN$2:$AN$4,0)),"0", "1")</f>
        <v>0</v>
      </c>
      <c r="AF980" s="60" t="str">
        <f>IF(ISERROR(MATCH([3]!Quota_Std_2022_23[[#This Row], [Quota Type]],[3]Sheet1!$AO$2:$AO$12,0)),"0", "1")</f>
        <v>0</v>
      </c>
      <c r="AG980" s="60" t="str">
        <f>IF(ISERROR(MATCH(#REF!,$BA$2:$BA$8,0)),"0", "1")</f>
        <v>0</v>
      </c>
      <c r="AH980" s="60" t="str">
        <f>IF(ISERROR(MATCH(Passout2023[[#This Row], [Nationality Pakistani/ Foreign]],$D$3:$D$4,0)),"0", "1")</f>
        <v>0</v>
      </c>
    </row>
    <row r="981">
      <c r="A981" s="40"/>
      <c r="B981" s="40"/>
      <c r="C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T981" t="s">
        <v>2419</v>
      </c>
      <c r="Y981" s="60" t="str">
        <f>IF(ISERROR(MATCH(Passout2023[[#This Row], [Degree Duration (year)]],$M$3:$M$10,0)),"0", "1")</f>
        <v>0</v>
      </c>
      <c r="Z981" s="60" t="str">
        <f>IF(ISERROR(MATCH(Passout2023[[#This Row], [Admission Type]],$F$3:$F$6,0)),"0", "1")</f>
        <v>0</v>
      </c>
      <c r="AA981" s="60" t="str">
        <f>IF(ISERROR(MATCH(Passout2023[[#This Row], [Batch Start Year]],$L$3:$L$25,0)),"0", "1")</f>
        <v>0</v>
      </c>
      <c r="AB981" s="60" t="str">
        <f>IF(ISERROR(MATCH(Passout2023[[#This Row], [Batch Start Semester]],$K$3:$K$6,0)),"0", "1")</f>
        <v>0</v>
      </c>
      <c r="AC981" s="60" t="str">
        <f>IF(ISERROR(MATCH([3]!Quota_Std_2022_23[[#This Row], [SESSION_TYPE]],$AX$2:$AX$5,0)),"0", "1")</f>
        <v>0</v>
      </c>
      <c r="AD981" s="60" t="str">
        <f>IF(ISERROR(MATCH(#REF!,#REF!,0)),"0", "1")</f>
        <v>0</v>
      </c>
      <c r="AE981" s="60" t="str">
        <f>IF(ISERROR(MATCH([3]!Quota_Std_2022_23[[#This Row], [Gender]],$AN$2:$AN$4,0)),"0", "1")</f>
        <v>0</v>
      </c>
      <c r="AF981" s="60" t="str">
        <f>IF(ISERROR(MATCH([3]!Quota_Std_2022_23[[#This Row], [Quota Type]],[3]Sheet1!$AO$2:$AO$12,0)),"0", "1")</f>
        <v>0</v>
      </c>
      <c r="AG981" s="60" t="str">
        <f>IF(ISERROR(MATCH(#REF!,$BA$2:$BA$8,0)),"0", "1")</f>
        <v>0</v>
      </c>
      <c r="AH981" s="60" t="str">
        <f>IF(ISERROR(MATCH(Passout2023[[#This Row], [Nationality Pakistani/ Foreign]],$D$3:$D$4,0)),"0", "1")</f>
        <v>0</v>
      </c>
    </row>
    <row r="982">
      <c r="A982" s="40"/>
      <c r="B982" s="40"/>
      <c r="C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80"/>
      <c r="P982" s="40"/>
      <c r="Q982" s="40"/>
      <c r="T982" t="s">
        <v>2420</v>
      </c>
      <c r="Y982" s="60" t="str">
        <f>IF(ISERROR(MATCH(Passout2023[[#This Row], [Degree Duration (year)]],$M$3:$M$10,0)),"0", "1")</f>
        <v>0</v>
      </c>
      <c r="Z982" s="60" t="str">
        <f>IF(ISERROR(MATCH(Passout2023[[#This Row], [Admission Type]],$F$3:$F$6,0)),"0", "1")</f>
        <v>0</v>
      </c>
      <c r="AA982" s="60" t="str">
        <f>IF(ISERROR(MATCH(Passout2023[[#This Row], [Batch Start Year]],$L$3:$L$25,0)),"0", "1")</f>
        <v>0</v>
      </c>
      <c r="AB982" s="60" t="str">
        <f>IF(ISERROR(MATCH(Passout2023[[#This Row], [Batch Start Semester]],$K$3:$K$6,0)),"0", "1")</f>
        <v>0</v>
      </c>
      <c r="AC982" s="60" t="str">
        <f>IF(ISERROR(MATCH([3]!Quota_Std_2022_23[[#This Row], [SESSION_TYPE]],$AX$2:$AX$5,0)),"0", "1")</f>
        <v>0</v>
      </c>
      <c r="AD982" s="60" t="str">
        <f>IF(ISERROR(MATCH(#REF!,#REF!,0)),"0", "1")</f>
        <v>0</v>
      </c>
      <c r="AE982" s="60" t="str">
        <f>IF(ISERROR(MATCH([3]!Quota_Std_2022_23[[#This Row], [Gender]],$AN$2:$AN$4,0)),"0", "1")</f>
        <v>0</v>
      </c>
      <c r="AF982" s="60" t="str">
        <f>IF(ISERROR(MATCH([3]!Quota_Std_2022_23[[#This Row], [Quota Type]],[3]Sheet1!$AO$2:$AO$12,0)),"0", "1")</f>
        <v>0</v>
      </c>
      <c r="AG982" s="60" t="str">
        <f>IF(ISERROR(MATCH(#REF!,$BA$2:$BA$8,0)),"0", "1")</f>
        <v>0</v>
      </c>
      <c r="AH982" s="60" t="str">
        <f>IF(ISERROR(MATCH(Passout2023[[#This Row], [Nationality Pakistani/ Foreign]],$D$3:$D$4,0)),"0", "1")</f>
        <v>0</v>
      </c>
    </row>
    <row r="983">
      <c r="A983" s="40"/>
      <c r="B983" s="40"/>
      <c r="C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T983" t="s">
        <v>2421</v>
      </c>
      <c r="Y983" s="60" t="str">
        <f>IF(ISERROR(MATCH(Passout2023[[#This Row], [Degree Duration (year)]],$M$3:$M$10,0)),"0", "1")</f>
        <v>0</v>
      </c>
      <c r="Z983" s="60" t="str">
        <f>IF(ISERROR(MATCH(Passout2023[[#This Row], [Admission Type]],$F$3:$F$6,0)),"0", "1")</f>
        <v>0</v>
      </c>
      <c r="AA983" s="60" t="str">
        <f>IF(ISERROR(MATCH(Passout2023[[#This Row], [Batch Start Year]],$L$3:$L$25,0)),"0", "1")</f>
        <v>0</v>
      </c>
      <c r="AB983" s="60" t="str">
        <f>IF(ISERROR(MATCH(Passout2023[[#This Row], [Batch Start Semester]],$K$3:$K$6,0)),"0", "1")</f>
        <v>0</v>
      </c>
      <c r="AC983" s="60" t="str">
        <f>IF(ISERROR(MATCH([3]!Quota_Std_2022_23[[#This Row], [SESSION_TYPE]],$AX$2:$AX$5,0)),"0", "1")</f>
        <v>0</v>
      </c>
      <c r="AD983" s="60" t="str">
        <f>IF(ISERROR(MATCH(#REF!,#REF!,0)),"0", "1")</f>
        <v>0</v>
      </c>
      <c r="AE983" s="60" t="str">
        <f>IF(ISERROR(MATCH([3]!Quota_Std_2022_23[[#This Row], [Gender]],$AN$2:$AN$4,0)),"0", "1")</f>
        <v>0</v>
      </c>
      <c r="AF983" s="60" t="str">
        <f>IF(ISERROR(MATCH([3]!Quota_Std_2022_23[[#This Row], [Quota Type]],[3]Sheet1!$AO$2:$AO$12,0)),"0", "1")</f>
        <v>0</v>
      </c>
      <c r="AG983" s="60" t="str">
        <f>IF(ISERROR(MATCH(#REF!,$BA$2:$BA$8,0)),"0", "1")</f>
        <v>0</v>
      </c>
      <c r="AH983" s="60" t="str">
        <f>IF(ISERROR(MATCH(Passout2023[[#This Row], [Nationality Pakistani/ Foreign]],$D$3:$D$4,0)),"0", "1")</f>
        <v>0</v>
      </c>
    </row>
    <row r="984">
      <c r="A984" s="40"/>
      <c r="B984" s="40"/>
      <c r="C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80"/>
      <c r="P984" s="40"/>
      <c r="Q984" s="40"/>
      <c r="T984" t="s">
        <v>2422</v>
      </c>
      <c r="Y984" s="60" t="str">
        <f>IF(ISERROR(MATCH(Passout2023[[#This Row], [Degree Duration (year)]],$M$3:$M$10,0)),"0", "1")</f>
        <v>0</v>
      </c>
      <c r="Z984" s="60" t="str">
        <f>IF(ISERROR(MATCH(Passout2023[[#This Row], [Admission Type]],$F$3:$F$6,0)),"0", "1")</f>
        <v>0</v>
      </c>
      <c r="AA984" s="60" t="str">
        <f>IF(ISERROR(MATCH(Passout2023[[#This Row], [Batch Start Year]],$L$3:$L$25,0)),"0", "1")</f>
        <v>0</v>
      </c>
      <c r="AB984" s="60" t="str">
        <f>IF(ISERROR(MATCH(Passout2023[[#This Row], [Batch Start Semester]],$K$3:$K$6,0)),"0", "1")</f>
        <v>0</v>
      </c>
      <c r="AC984" s="60" t="str">
        <f>IF(ISERROR(MATCH([3]!Quota_Std_2022_23[[#This Row], [SESSION_TYPE]],$AX$2:$AX$5,0)),"0", "1")</f>
        <v>0</v>
      </c>
      <c r="AD984" s="60" t="str">
        <f>IF(ISERROR(MATCH(#REF!,#REF!,0)),"0", "1")</f>
        <v>0</v>
      </c>
      <c r="AE984" s="60" t="str">
        <f>IF(ISERROR(MATCH([3]!Quota_Std_2022_23[[#This Row], [Gender]],$AN$2:$AN$4,0)),"0", "1")</f>
        <v>0</v>
      </c>
      <c r="AF984" s="60" t="str">
        <f>IF(ISERROR(MATCH([3]!Quota_Std_2022_23[[#This Row], [Quota Type]],[3]Sheet1!$AO$2:$AO$12,0)),"0", "1")</f>
        <v>0</v>
      </c>
      <c r="AG984" s="60" t="str">
        <f>IF(ISERROR(MATCH(#REF!,$BA$2:$BA$8,0)),"0", "1")</f>
        <v>0</v>
      </c>
      <c r="AH984" s="60" t="str">
        <f>IF(ISERROR(MATCH(Passout2023[[#This Row], [Nationality Pakistani/ Foreign]],$D$3:$D$4,0)),"0", "1")</f>
        <v>0</v>
      </c>
    </row>
    <row r="985">
      <c r="A985" s="40"/>
      <c r="B985" s="40"/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T985" t="s">
        <v>2423</v>
      </c>
      <c r="Y985" s="60" t="str">
        <f>IF(ISERROR(MATCH(Passout2023[[#This Row], [Degree Duration (year)]],$M$3:$M$10,0)),"0", "1")</f>
        <v>0</v>
      </c>
      <c r="Z985" s="60" t="str">
        <f>IF(ISERROR(MATCH(Passout2023[[#This Row], [Admission Type]],$F$3:$F$6,0)),"0", "1")</f>
        <v>0</v>
      </c>
      <c r="AA985" s="60" t="str">
        <f>IF(ISERROR(MATCH(Passout2023[[#This Row], [Batch Start Year]],$L$3:$L$25,0)),"0", "1")</f>
        <v>0</v>
      </c>
      <c r="AB985" s="60" t="str">
        <f>IF(ISERROR(MATCH(Passout2023[[#This Row], [Batch Start Semester]],$K$3:$K$6,0)),"0", "1")</f>
        <v>0</v>
      </c>
      <c r="AC985" s="60" t="str">
        <f>IF(ISERROR(MATCH([3]!Quota_Std_2022_23[[#This Row], [SESSION_TYPE]],$AX$2:$AX$5,0)),"0", "1")</f>
        <v>0</v>
      </c>
      <c r="AD985" s="60" t="str">
        <f>IF(ISERROR(MATCH(#REF!,#REF!,0)),"0", "1")</f>
        <v>0</v>
      </c>
      <c r="AE985" s="60" t="str">
        <f>IF(ISERROR(MATCH([3]!Quota_Std_2022_23[[#This Row], [Gender]],$AN$2:$AN$4,0)),"0", "1")</f>
        <v>0</v>
      </c>
      <c r="AF985" s="60" t="str">
        <f>IF(ISERROR(MATCH([3]!Quota_Std_2022_23[[#This Row], [Quota Type]],[3]Sheet1!$AO$2:$AO$12,0)),"0", "1")</f>
        <v>0</v>
      </c>
      <c r="AG985" s="60" t="str">
        <f>IF(ISERROR(MATCH(#REF!,$BA$2:$BA$8,0)),"0", "1")</f>
        <v>0</v>
      </c>
      <c r="AH985" s="60" t="str">
        <f>IF(ISERROR(MATCH(Passout2023[[#This Row], [Nationality Pakistani/ Foreign]],$D$3:$D$4,0)),"0", "1")</f>
        <v>0</v>
      </c>
    </row>
    <row r="986">
      <c r="A986" s="40"/>
      <c r="B986" s="40"/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80"/>
      <c r="P986" s="40"/>
      <c r="Q986" s="40"/>
      <c r="T986" t="s">
        <v>2424</v>
      </c>
      <c r="Y986" s="60" t="str">
        <f>IF(ISERROR(MATCH(Passout2023[[#This Row], [Degree Duration (year)]],$M$3:$M$10,0)),"0", "1")</f>
        <v>0</v>
      </c>
      <c r="Z986" s="60" t="str">
        <f>IF(ISERROR(MATCH(Passout2023[[#This Row], [Admission Type]],$F$3:$F$6,0)),"0", "1")</f>
        <v>0</v>
      </c>
      <c r="AA986" s="60" t="str">
        <f>IF(ISERROR(MATCH(Passout2023[[#This Row], [Batch Start Year]],$L$3:$L$25,0)),"0", "1")</f>
        <v>0</v>
      </c>
      <c r="AB986" s="60" t="str">
        <f>IF(ISERROR(MATCH(Passout2023[[#This Row], [Batch Start Semester]],$K$3:$K$6,0)),"0", "1")</f>
        <v>0</v>
      </c>
      <c r="AC986" s="60" t="str">
        <f>IF(ISERROR(MATCH([3]!Quota_Std_2022_23[[#This Row], [SESSION_TYPE]],$AX$2:$AX$5,0)),"0", "1")</f>
        <v>0</v>
      </c>
      <c r="AD986" s="60" t="str">
        <f>IF(ISERROR(MATCH(#REF!,#REF!,0)),"0", "1")</f>
        <v>0</v>
      </c>
      <c r="AE986" s="60" t="str">
        <f>IF(ISERROR(MATCH([3]!Quota_Std_2022_23[[#This Row], [Gender]],$AN$2:$AN$4,0)),"0", "1")</f>
        <v>0</v>
      </c>
      <c r="AF986" s="60" t="str">
        <f>IF(ISERROR(MATCH([3]!Quota_Std_2022_23[[#This Row], [Quota Type]],[3]Sheet1!$AO$2:$AO$12,0)),"0", "1")</f>
        <v>0</v>
      </c>
      <c r="AG986" s="60" t="str">
        <f>IF(ISERROR(MATCH(#REF!,$BA$2:$BA$8,0)),"0", "1")</f>
        <v>0</v>
      </c>
      <c r="AH986" s="60" t="str">
        <f>IF(ISERROR(MATCH(Passout2023[[#This Row], [Nationality Pakistani/ Foreign]],$D$3:$D$4,0)),"0", "1")</f>
        <v>0</v>
      </c>
    </row>
    <row r="987">
      <c r="A987" s="40"/>
      <c r="B987" s="40"/>
      <c r="C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T987" t="s">
        <v>2425</v>
      </c>
      <c r="Y987" s="60" t="str">
        <f>IF(ISERROR(MATCH(Passout2023[[#This Row], [Degree Duration (year)]],$M$3:$M$10,0)),"0", "1")</f>
        <v>0</v>
      </c>
      <c r="Z987" s="60" t="str">
        <f>IF(ISERROR(MATCH(Passout2023[[#This Row], [Admission Type]],$F$3:$F$6,0)),"0", "1")</f>
        <v>0</v>
      </c>
      <c r="AA987" s="60" t="str">
        <f>IF(ISERROR(MATCH(Passout2023[[#This Row], [Batch Start Year]],$L$3:$L$25,0)),"0", "1")</f>
        <v>0</v>
      </c>
      <c r="AB987" s="60" t="str">
        <f>IF(ISERROR(MATCH(Passout2023[[#This Row], [Batch Start Semester]],$K$3:$K$6,0)),"0", "1")</f>
        <v>0</v>
      </c>
      <c r="AC987" s="60" t="str">
        <f>IF(ISERROR(MATCH([3]!Quota_Std_2022_23[[#This Row], [SESSION_TYPE]],$AX$2:$AX$5,0)),"0", "1")</f>
        <v>0</v>
      </c>
      <c r="AD987" s="60" t="str">
        <f>IF(ISERROR(MATCH(#REF!,#REF!,0)),"0", "1")</f>
        <v>0</v>
      </c>
      <c r="AE987" s="60" t="str">
        <f>IF(ISERROR(MATCH([3]!Quota_Std_2022_23[[#This Row], [Gender]],$AN$2:$AN$4,0)),"0", "1")</f>
        <v>0</v>
      </c>
      <c r="AF987" s="60" t="str">
        <f>IF(ISERROR(MATCH([3]!Quota_Std_2022_23[[#This Row], [Quota Type]],[3]Sheet1!$AO$2:$AO$12,0)),"0", "1")</f>
        <v>0</v>
      </c>
      <c r="AG987" s="60" t="str">
        <f>IF(ISERROR(MATCH(#REF!,$BA$2:$BA$8,0)),"0", "1")</f>
        <v>0</v>
      </c>
      <c r="AH987" s="60" t="str">
        <f>IF(ISERROR(MATCH(Passout2023[[#This Row], [Nationality Pakistani/ Foreign]],$D$3:$D$4,0)),"0", "1")</f>
        <v>0</v>
      </c>
    </row>
    <row r="988">
      <c r="A988" s="40"/>
      <c r="B988" s="40"/>
      <c r="C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80"/>
      <c r="P988" s="40"/>
      <c r="Q988" s="40"/>
      <c r="T988" t="s">
        <v>2426</v>
      </c>
      <c r="Y988" s="60" t="str">
        <f>IF(ISERROR(MATCH(Passout2023[[#This Row], [Degree Duration (year)]],$M$3:$M$10,0)),"0", "1")</f>
        <v>0</v>
      </c>
      <c r="Z988" s="60" t="str">
        <f>IF(ISERROR(MATCH(Passout2023[[#This Row], [Admission Type]],$F$3:$F$6,0)),"0", "1")</f>
        <v>0</v>
      </c>
      <c r="AA988" s="60" t="str">
        <f>IF(ISERROR(MATCH(Passout2023[[#This Row], [Batch Start Year]],$L$3:$L$25,0)),"0", "1")</f>
        <v>0</v>
      </c>
      <c r="AB988" s="60" t="str">
        <f>IF(ISERROR(MATCH(Passout2023[[#This Row], [Batch Start Semester]],$K$3:$K$6,0)),"0", "1")</f>
        <v>0</v>
      </c>
      <c r="AC988" s="60" t="str">
        <f>IF(ISERROR(MATCH([3]!Quota_Std_2022_23[[#This Row], [SESSION_TYPE]],$AX$2:$AX$5,0)),"0", "1")</f>
        <v>0</v>
      </c>
      <c r="AD988" s="60" t="str">
        <f>IF(ISERROR(MATCH(#REF!,#REF!,0)),"0", "1")</f>
        <v>0</v>
      </c>
      <c r="AE988" s="60" t="str">
        <f>IF(ISERROR(MATCH([3]!Quota_Std_2022_23[[#This Row], [Gender]],$AN$2:$AN$4,0)),"0", "1")</f>
        <v>0</v>
      </c>
      <c r="AF988" s="60" t="str">
        <f>IF(ISERROR(MATCH([3]!Quota_Std_2022_23[[#This Row], [Quota Type]],[3]Sheet1!$AO$2:$AO$12,0)),"0", "1")</f>
        <v>0</v>
      </c>
      <c r="AG988" s="60" t="str">
        <f>IF(ISERROR(MATCH(#REF!,$BA$2:$BA$8,0)),"0", "1")</f>
        <v>0</v>
      </c>
      <c r="AH988" s="60" t="str">
        <f>IF(ISERROR(MATCH(Passout2023[[#This Row], [Nationality Pakistani/ Foreign]],$D$3:$D$4,0)),"0", "1")</f>
        <v>0</v>
      </c>
    </row>
    <row r="989">
      <c r="A989" s="40"/>
      <c r="B989" s="40"/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T989" t="s">
        <v>2427</v>
      </c>
      <c r="Y989" s="60" t="str">
        <f>IF(ISERROR(MATCH(Passout2023[[#This Row], [Degree Duration (year)]],$M$3:$M$10,0)),"0", "1")</f>
        <v>0</v>
      </c>
      <c r="Z989" s="60" t="str">
        <f>IF(ISERROR(MATCH(Passout2023[[#This Row], [Admission Type]],$F$3:$F$6,0)),"0", "1")</f>
        <v>0</v>
      </c>
      <c r="AA989" s="60" t="str">
        <f>IF(ISERROR(MATCH(Passout2023[[#This Row], [Batch Start Year]],$L$3:$L$25,0)),"0", "1")</f>
        <v>0</v>
      </c>
      <c r="AB989" s="60" t="str">
        <f>IF(ISERROR(MATCH(Passout2023[[#This Row], [Batch Start Semester]],$K$3:$K$6,0)),"0", "1")</f>
        <v>0</v>
      </c>
      <c r="AC989" s="60" t="str">
        <f>IF(ISERROR(MATCH([3]!Quota_Std_2022_23[[#This Row], [SESSION_TYPE]],$AX$2:$AX$5,0)),"0", "1")</f>
        <v>0</v>
      </c>
      <c r="AD989" s="60" t="str">
        <f>IF(ISERROR(MATCH(#REF!,#REF!,0)),"0", "1")</f>
        <v>0</v>
      </c>
      <c r="AE989" s="60" t="str">
        <f>IF(ISERROR(MATCH([3]!Quota_Std_2022_23[[#This Row], [Gender]],$AN$2:$AN$4,0)),"0", "1")</f>
        <v>0</v>
      </c>
      <c r="AF989" s="60" t="str">
        <f>IF(ISERROR(MATCH([3]!Quota_Std_2022_23[[#This Row], [Quota Type]],[3]Sheet1!$AO$2:$AO$12,0)),"0", "1")</f>
        <v>0</v>
      </c>
      <c r="AG989" s="60" t="str">
        <f>IF(ISERROR(MATCH(#REF!,$BA$2:$BA$8,0)),"0", "1")</f>
        <v>0</v>
      </c>
      <c r="AH989" s="60" t="str">
        <f>IF(ISERROR(MATCH(Passout2023[[#This Row], [Nationality Pakistani/ Foreign]],$D$3:$D$4,0)),"0", "1")</f>
        <v>0</v>
      </c>
    </row>
    <row r="990">
      <c r="A990" s="40"/>
      <c r="B990" s="40"/>
      <c r="C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80"/>
      <c r="P990" s="40"/>
      <c r="Q990" s="40"/>
      <c r="T990" t="s">
        <v>2428</v>
      </c>
      <c r="Y990" s="60" t="str">
        <f>IF(ISERROR(MATCH(Passout2023[[#This Row], [Degree Duration (year)]],$M$3:$M$10,0)),"0", "1")</f>
        <v>0</v>
      </c>
      <c r="Z990" s="60" t="str">
        <f>IF(ISERROR(MATCH(Passout2023[[#This Row], [Admission Type]],$F$3:$F$6,0)),"0", "1")</f>
        <v>0</v>
      </c>
      <c r="AA990" s="60" t="str">
        <f>IF(ISERROR(MATCH(Passout2023[[#This Row], [Batch Start Year]],$L$3:$L$25,0)),"0", "1")</f>
        <v>0</v>
      </c>
      <c r="AB990" s="60" t="str">
        <f>IF(ISERROR(MATCH(Passout2023[[#This Row], [Batch Start Semester]],$K$3:$K$6,0)),"0", "1")</f>
        <v>0</v>
      </c>
      <c r="AC990" s="60" t="str">
        <f>IF(ISERROR(MATCH([3]!Quota_Std_2022_23[[#This Row], [SESSION_TYPE]],$AX$2:$AX$5,0)),"0", "1")</f>
        <v>0</v>
      </c>
      <c r="AD990" s="60" t="str">
        <f>IF(ISERROR(MATCH(#REF!,#REF!,0)),"0", "1")</f>
        <v>0</v>
      </c>
      <c r="AE990" s="60" t="str">
        <f>IF(ISERROR(MATCH([3]!Quota_Std_2022_23[[#This Row], [Gender]],$AN$2:$AN$4,0)),"0", "1")</f>
        <v>0</v>
      </c>
      <c r="AF990" s="60" t="str">
        <f>IF(ISERROR(MATCH([3]!Quota_Std_2022_23[[#This Row], [Quota Type]],[3]Sheet1!$AO$2:$AO$12,0)),"0", "1")</f>
        <v>0</v>
      </c>
      <c r="AG990" s="60" t="str">
        <f>IF(ISERROR(MATCH(#REF!,$BA$2:$BA$8,0)),"0", "1")</f>
        <v>0</v>
      </c>
      <c r="AH990" s="60" t="str">
        <f>IF(ISERROR(MATCH(Passout2023[[#This Row], [Nationality Pakistani/ Foreign]],$D$3:$D$4,0)),"0", "1")</f>
        <v>0</v>
      </c>
    </row>
    <row r="991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T991" t="s">
        <v>2429</v>
      </c>
      <c r="Y991" s="60" t="str">
        <f>IF(ISERROR(MATCH(Passout2023[[#This Row], [Degree Duration (year)]],$M$3:$M$10,0)),"0", "1")</f>
        <v>0</v>
      </c>
      <c r="Z991" s="60" t="str">
        <f>IF(ISERROR(MATCH(Passout2023[[#This Row], [Admission Type]],$F$3:$F$6,0)),"0", "1")</f>
        <v>0</v>
      </c>
      <c r="AA991" s="60" t="str">
        <f>IF(ISERROR(MATCH(Passout2023[[#This Row], [Batch Start Year]],$L$3:$L$25,0)),"0", "1")</f>
        <v>0</v>
      </c>
      <c r="AB991" s="60" t="str">
        <f>IF(ISERROR(MATCH(Passout2023[[#This Row], [Batch Start Semester]],$K$3:$K$6,0)),"0", "1")</f>
        <v>0</v>
      </c>
      <c r="AC991" s="60" t="str">
        <f>IF(ISERROR(MATCH([3]!Quota_Std_2022_23[[#This Row], [SESSION_TYPE]],$AX$2:$AX$5,0)),"0", "1")</f>
        <v>0</v>
      </c>
      <c r="AD991" s="60" t="str">
        <f>IF(ISERROR(MATCH(#REF!,#REF!,0)),"0", "1")</f>
        <v>0</v>
      </c>
      <c r="AE991" s="60" t="str">
        <f>IF(ISERROR(MATCH([3]!Quota_Std_2022_23[[#This Row], [Gender]],$AN$2:$AN$4,0)),"0", "1")</f>
        <v>0</v>
      </c>
      <c r="AF991" s="60" t="str">
        <f>IF(ISERROR(MATCH([3]!Quota_Std_2022_23[[#This Row], [Quota Type]],[3]Sheet1!$AO$2:$AO$12,0)),"0", "1")</f>
        <v>0</v>
      </c>
      <c r="AG991" s="60" t="str">
        <f>IF(ISERROR(MATCH(#REF!,$BA$2:$BA$8,0)),"0", "1")</f>
        <v>0</v>
      </c>
      <c r="AH991" s="60" t="str">
        <f>IF(ISERROR(MATCH(Passout2023[[#This Row], [Nationality Pakistani/ Foreign]],$D$3:$D$4,0)),"0", "1")</f>
        <v>0</v>
      </c>
    </row>
    <row r="992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80"/>
      <c r="P992" s="40"/>
      <c r="Q992" s="40"/>
      <c r="T992" t="s">
        <v>2430</v>
      </c>
      <c r="Y992" s="60" t="str">
        <f>IF(ISERROR(MATCH(Passout2023[[#This Row], [Degree Duration (year)]],$M$3:$M$10,0)),"0", "1")</f>
        <v>0</v>
      </c>
      <c r="Z992" s="60" t="str">
        <f>IF(ISERROR(MATCH(Passout2023[[#This Row], [Admission Type]],$F$3:$F$6,0)),"0", "1")</f>
        <v>0</v>
      </c>
      <c r="AA992" s="60" t="str">
        <f>IF(ISERROR(MATCH(Passout2023[[#This Row], [Batch Start Year]],$L$3:$L$25,0)),"0", "1")</f>
        <v>0</v>
      </c>
      <c r="AB992" s="60" t="str">
        <f>IF(ISERROR(MATCH(Passout2023[[#This Row], [Batch Start Semester]],$K$3:$K$6,0)),"0", "1")</f>
        <v>0</v>
      </c>
      <c r="AC992" s="60" t="str">
        <f>IF(ISERROR(MATCH([3]!Quota_Std_2022_23[[#This Row], [SESSION_TYPE]],$AX$2:$AX$5,0)),"0", "1")</f>
        <v>0</v>
      </c>
      <c r="AD992" s="60" t="str">
        <f>IF(ISERROR(MATCH(#REF!,#REF!,0)),"0", "1")</f>
        <v>0</v>
      </c>
      <c r="AE992" s="60" t="str">
        <f>IF(ISERROR(MATCH([3]!Quota_Std_2022_23[[#This Row], [Gender]],$AN$2:$AN$4,0)),"0", "1")</f>
        <v>0</v>
      </c>
      <c r="AF992" s="60" t="str">
        <f>IF(ISERROR(MATCH([3]!Quota_Std_2022_23[[#This Row], [Quota Type]],[3]Sheet1!$AO$2:$AO$12,0)),"0", "1")</f>
        <v>0</v>
      </c>
      <c r="AG992" s="60" t="str">
        <f>IF(ISERROR(MATCH(#REF!,$BA$2:$BA$8,0)),"0", "1")</f>
        <v>0</v>
      </c>
      <c r="AH992" s="60" t="str">
        <f>IF(ISERROR(MATCH(Passout2023[[#This Row], [Nationality Pakistani/ Foreign]],$D$3:$D$4,0)),"0", "1")</f>
        <v>0</v>
      </c>
    </row>
    <row r="993">
      <c r="A993" s="40"/>
      <c r="B993" s="40"/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T993" t="s">
        <v>2431</v>
      </c>
      <c r="Y993" s="60" t="str">
        <f>IF(ISERROR(MATCH(Passout2023[[#This Row], [Degree Duration (year)]],$M$3:$M$10,0)),"0", "1")</f>
        <v>0</v>
      </c>
      <c r="Z993" s="60" t="str">
        <f>IF(ISERROR(MATCH(Passout2023[[#This Row], [Admission Type]],$F$3:$F$6,0)),"0", "1")</f>
        <v>0</v>
      </c>
      <c r="AA993" s="60" t="str">
        <f>IF(ISERROR(MATCH(Passout2023[[#This Row], [Batch Start Year]],$L$3:$L$25,0)),"0", "1")</f>
        <v>0</v>
      </c>
      <c r="AB993" s="60" t="str">
        <f>IF(ISERROR(MATCH(Passout2023[[#This Row], [Batch Start Semester]],$K$3:$K$6,0)),"0", "1")</f>
        <v>0</v>
      </c>
      <c r="AC993" s="60" t="str">
        <f>IF(ISERROR(MATCH([3]!Quota_Std_2022_23[[#This Row], [SESSION_TYPE]],$AX$2:$AX$5,0)),"0", "1")</f>
        <v>0</v>
      </c>
      <c r="AD993" s="60" t="str">
        <f>IF(ISERROR(MATCH(#REF!,#REF!,0)),"0", "1")</f>
        <v>0</v>
      </c>
      <c r="AE993" s="60" t="str">
        <f>IF(ISERROR(MATCH([3]!Quota_Std_2022_23[[#This Row], [Gender]],$AN$2:$AN$4,0)),"0", "1")</f>
        <v>0</v>
      </c>
      <c r="AF993" s="60" t="str">
        <f>IF(ISERROR(MATCH([3]!Quota_Std_2022_23[[#This Row], [Quota Type]],[3]Sheet1!$AO$2:$AO$12,0)),"0", "1")</f>
        <v>0</v>
      </c>
      <c r="AG993" s="60" t="str">
        <f>IF(ISERROR(MATCH(#REF!,$BA$2:$BA$8,0)),"0", "1")</f>
        <v>0</v>
      </c>
      <c r="AH993" s="60" t="str">
        <f>IF(ISERROR(MATCH(Passout2023[[#This Row], [Nationality Pakistani/ Foreign]],$D$3:$D$4,0)),"0", "1")</f>
        <v>0</v>
      </c>
    </row>
    <row r="994">
      <c r="A994" s="40"/>
      <c r="B994" s="40"/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80"/>
      <c r="P994" s="40"/>
      <c r="Q994" s="40"/>
      <c r="T994" t="s">
        <v>2432</v>
      </c>
      <c r="Y994" s="60" t="str">
        <f>IF(ISERROR(MATCH(Passout2023[[#This Row], [Degree Duration (year)]],$M$3:$M$10,0)),"0", "1")</f>
        <v>0</v>
      </c>
      <c r="Z994" s="60" t="str">
        <f>IF(ISERROR(MATCH(Passout2023[[#This Row], [Admission Type]],$F$3:$F$6,0)),"0", "1")</f>
        <v>0</v>
      </c>
      <c r="AA994" s="60" t="str">
        <f>IF(ISERROR(MATCH(Passout2023[[#This Row], [Batch Start Year]],$L$3:$L$25,0)),"0", "1")</f>
        <v>0</v>
      </c>
      <c r="AB994" s="60" t="str">
        <f>IF(ISERROR(MATCH(Passout2023[[#This Row], [Batch Start Semester]],$K$3:$K$6,0)),"0", "1")</f>
        <v>0</v>
      </c>
      <c r="AC994" s="60" t="str">
        <f>IF(ISERROR(MATCH([3]!Quota_Std_2022_23[[#This Row], [SESSION_TYPE]],$AX$2:$AX$5,0)),"0", "1")</f>
        <v>0</v>
      </c>
      <c r="AD994" s="60" t="str">
        <f>IF(ISERROR(MATCH(#REF!,#REF!,0)),"0", "1")</f>
        <v>0</v>
      </c>
      <c r="AE994" s="60" t="str">
        <f>IF(ISERROR(MATCH([3]!Quota_Std_2022_23[[#This Row], [Gender]],$AN$2:$AN$4,0)),"0", "1")</f>
        <v>0</v>
      </c>
      <c r="AF994" s="60" t="str">
        <f>IF(ISERROR(MATCH([3]!Quota_Std_2022_23[[#This Row], [Quota Type]],[3]Sheet1!$AO$2:$AO$12,0)),"0", "1")</f>
        <v>0</v>
      </c>
      <c r="AG994" s="60" t="str">
        <f>IF(ISERROR(MATCH(#REF!,$BA$2:$BA$8,0)),"0", "1")</f>
        <v>0</v>
      </c>
      <c r="AH994" s="60" t="str">
        <f>IF(ISERROR(MATCH(Passout2023[[#This Row], [Nationality Pakistani/ Foreign]],$D$3:$D$4,0)),"0", "1")</f>
        <v>0</v>
      </c>
    </row>
    <row r="995">
      <c r="A995" s="40"/>
      <c r="B995" s="40"/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T995" t="s">
        <v>2433</v>
      </c>
      <c r="Y995" s="60" t="str">
        <f>IF(ISERROR(MATCH(Passout2023[[#This Row], [Degree Duration (year)]],$M$3:$M$10,0)),"0", "1")</f>
        <v>0</v>
      </c>
      <c r="Z995" s="60" t="str">
        <f>IF(ISERROR(MATCH(Passout2023[[#This Row], [Admission Type]],$F$3:$F$6,0)),"0", "1")</f>
        <v>0</v>
      </c>
      <c r="AA995" s="60" t="str">
        <f>IF(ISERROR(MATCH(Passout2023[[#This Row], [Batch Start Year]],$L$3:$L$25,0)),"0", "1")</f>
        <v>0</v>
      </c>
      <c r="AB995" s="60" t="str">
        <f>IF(ISERROR(MATCH(Passout2023[[#This Row], [Batch Start Semester]],$K$3:$K$6,0)),"0", "1")</f>
        <v>0</v>
      </c>
      <c r="AC995" s="60" t="str">
        <f>IF(ISERROR(MATCH([3]!Quota_Std_2022_23[[#This Row], [SESSION_TYPE]],$AX$2:$AX$5,0)),"0", "1")</f>
        <v>0</v>
      </c>
      <c r="AD995" s="60" t="str">
        <f>IF(ISERROR(MATCH(#REF!,#REF!,0)),"0", "1")</f>
        <v>0</v>
      </c>
      <c r="AE995" s="60" t="str">
        <f>IF(ISERROR(MATCH([3]!Quota_Std_2022_23[[#This Row], [Gender]],$AN$2:$AN$4,0)),"0", "1")</f>
        <v>0</v>
      </c>
      <c r="AF995" s="60" t="str">
        <f>IF(ISERROR(MATCH([3]!Quota_Std_2022_23[[#This Row], [Quota Type]],[3]Sheet1!$AO$2:$AO$12,0)),"0", "1")</f>
        <v>0</v>
      </c>
      <c r="AG995" s="60" t="str">
        <f>IF(ISERROR(MATCH(#REF!,$BA$2:$BA$8,0)),"0", "1")</f>
        <v>0</v>
      </c>
      <c r="AH995" s="60" t="str">
        <f>IF(ISERROR(MATCH(Passout2023[[#This Row], [Nationality Pakistani/ Foreign]],$D$3:$D$4,0)),"0", "1")</f>
        <v>0</v>
      </c>
    </row>
    <row r="996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T996" t="s">
        <v>2434</v>
      </c>
      <c r="Y996" s="60" t="str">
        <f>IF(ISERROR(MATCH(Passout2023[[#This Row], [Degree Duration (year)]],$M$3:$M$10,0)),"0", "1")</f>
        <v>0</v>
      </c>
      <c r="Z996" s="60" t="str">
        <f>IF(ISERROR(MATCH(Passout2023[[#This Row], [Admission Type]],$F$3:$F$6,0)),"0", "1")</f>
        <v>0</v>
      </c>
      <c r="AA996" s="60" t="str">
        <f>IF(ISERROR(MATCH(Passout2023[[#This Row], [Batch Start Year]],$L$3:$L$25,0)),"0", "1")</f>
        <v>0</v>
      </c>
      <c r="AB996" s="60" t="str">
        <f>IF(ISERROR(MATCH(Passout2023[[#This Row], [Batch Start Semester]],$K$3:$K$6,0)),"0", "1")</f>
        <v>0</v>
      </c>
      <c r="AC996" s="60" t="str">
        <f>IF(ISERROR(MATCH([3]!Quota_Std_2022_23[[#This Row], [SESSION_TYPE]],$AX$2:$AX$5,0)),"0", "1")</f>
        <v>0</v>
      </c>
      <c r="AD996" s="60" t="str">
        <f>IF(ISERROR(MATCH(#REF!,#REF!,0)),"0", "1")</f>
        <v>0</v>
      </c>
      <c r="AE996" s="60" t="str">
        <f>IF(ISERROR(MATCH([3]!Quota_Std_2022_23[[#This Row], [Gender]],$AN$2:$AN$4,0)),"0", "1")</f>
        <v>0</v>
      </c>
      <c r="AF996" s="60" t="str">
        <f>IF(ISERROR(MATCH([3]!Quota_Std_2022_23[[#This Row], [Quota Type]],[3]Sheet1!$AO$2:$AO$12,0)),"0", "1")</f>
        <v>0</v>
      </c>
      <c r="AG996" s="60" t="str">
        <f>IF(ISERROR(MATCH(#REF!,$BA$2:$BA$8,0)),"0", "1")</f>
        <v>0</v>
      </c>
      <c r="AH996" s="60" t="str">
        <f>IF(ISERROR(MATCH(Passout2023[[#This Row], [Nationality Pakistani/ Foreign]],$D$3:$D$4,0)),"0", "1")</f>
        <v>0</v>
      </c>
    </row>
    <row r="997">
      <c r="A997" s="40"/>
      <c r="B997" s="40"/>
      <c r="C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80"/>
      <c r="P997" s="40"/>
      <c r="Q997" s="40"/>
      <c r="T997" t="s">
        <v>2435</v>
      </c>
      <c r="Y997" s="60" t="str">
        <f>IF(ISERROR(MATCH(Passout2023[[#This Row], [Degree Duration (year)]],$M$3:$M$10,0)),"0", "1")</f>
        <v>0</v>
      </c>
      <c r="Z997" s="60" t="str">
        <f>IF(ISERROR(MATCH(Passout2023[[#This Row], [Admission Type]],$F$3:$F$6,0)),"0", "1")</f>
        <v>0</v>
      </c>
      <c r="AA997" s="60" t="str">
        <f>IF(ISERROR(MATCH(Passout2023[[#This Row], [Batch Start Year]],$L$3:$L$25,0)),"0", "1")</f>
        <v>0</v>
      </c>
      <c r="AB997" s="60" t="str">
        <f>IF(ISERROR(MATCH(Passout2023[[#This Row], [Batch Start Semester]],$K$3:$K$6,0)),"0", "1")</f>
        <v>0</v>
      </c>
      <c r="AC997" s="60" t="str">
        <f>IF(ISERROR(MATCH([3]!Quota_Std_2022_23[[#This Row], [SESSION_TYPE]],$AX$2:$AX$5,0)),"0", "1")</f>
        <v>0</v>
      </c>
      <c r="AD997" s="60" t="str">
        <f>IF(ISERROR(MATCH(#REF!,#REF!,0)),"0", "1")</f>
        <v>0</v>
      </c>
      <c r="AE997" s="60" t="str">
        <f>IF(ISERROR(MATCH([3]!Quota_Std_2022_23[[#This Row], [Gender]],$AN$2:$AN$4,0)),"0", "1")</f>
        <v>0</v>
      </c>
      <c r="AF997" s="60" t="str">
        <f>IF(ISERROR(MATCH([3]!Quota_Std_2022_23[[#This Row], [Quota Type]],[3]Sheet1!$AO$2:$AO$12,0)),"0", "1")</f>
        <v>0</v>
      </c>
      <c r="AG997" s="60" t="str">
        <f>IF(ISERROR(MATCH(#REF!,$BA$2:$BA$8,0)),"0", "1")</f>
        <v>0</v>
      </c>
      <c r="AH997" s="60" t="str">
        <f>IF(ISERROR(MATCH(Passout2023[[#This Row], [Nationality Pakistani/ Foreign]],$D$3:$D$4,0)),"0", "1")</f>
        <v>0</v>
      </c>
    </row>
    <row r="998">
      <c r="A998" s="40"/>
      <c r="B998" s="40"/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80"/>
      <c r="P998" s="40"/>
      <c r="Q998" s="40"/>
      <c r="T998" t="s">
        <v>2436</v>
      </c>
      <c r="Y998" s="60" t="str">
        <f>IF(ISERROR(MATCH(Passout2023[[#This Row], [Degree Duration (year)]],$M$3:$M$10,0)),"0", "1")</f>
        <v>0</v>
      </c>
      <c r="Z998" s="60" t="str">
        <f>IF(ISERROR(MATCH(Passout2023[[#This Row], [Admission Type]],$F$3:$F$6,0)),"0", "1")</f>
        <v>0</v>
      </c>
      <c r="AA998" s="60" t="str">
        <f>IF(ISERROR(MATCH(Passout2023[[#This Row], [Batch Start Year]],$L$3:$L$25,0)),"0", "1")</f>
        <v>0</v>
      </c>
      <c r="AB998" s="60" t="str">
        <f>IF(ISERROR(MATCH(Passout2023[[#This Row], [Batch Start Semester]],$K$3:$K$6,0)),"0", "1")</f>
        <v>0</v>
      </c>
      <c r="AC998" s="60" t="str">
        <f>IF(ISERROR(MATCH([3]!Quota_Std_2022_23[[#This Row], [SESSION_TYPE]],$AX$2:$AX$5,0)),"0", "1")</f>
        <v>0</v>
      </c>
      <c r="AD998" s="60" t="str">
        <f>IF(ISERROR(MATCH(#REF!,#REF!,0)),"0", "1")</f>
        <v>0</v>
      </c>
      <c r="AE998" s="60" t="str">
        <f>IF(ISERROR(MATCH([3]!Quota_Std_2022_23[[#This Row], [Gender]],$AN$2:$AN$4,0)),"0", "1")</f>
        <v>0</v>
      </c>
      <c r="AF998" s="60" t="str">
        <f>IF(ISERROR(MATCH([3]!Quota_Std_2022_23[[#This Row], [Quota Type]],[3]Sheet1!$AO$2:$AO$12,0)),"0", "1")</f>
        <v>0</v>
      </c>
      <c r="AG998" s="60" t="str">
        <f>IF(ISERROR(MATCH(#REF!,$BA$2:$BA$8,0)),"0", "1")</f>
        <v>0</v>
      </c>
      <c r="AH998" s="60" t="str">
        <f>IF(ISERROR(MATCH(Passout2023[[#This Row], [Nationality Pakistani/ Foreign]],$D$3:$D$4,0)),"0", "1")</f>
        <v>0</v>
      </c>
    </row>
    <row r="999">
      <c r="A999" s="40"/>
      <c r="B999" s="40"/>
      <c r="C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T999" t="s">
        <v>2437</v>
      </c>
      <c r="Y999" s="60" t="str">
        <f>IF(ISERROR(MATCH(Passout2023[[#This Row], [Degree Duration (year)]],$M$3:$M$10,0)),"0", "1")</f>
        <v>0</v>
      </c>
      <c r="Z999" s="60" t="str">
        <f>IF(ISERROR(MATCH(Passout2023[[#This Row], [Admission Type]],$F$3:$F$6,0)),"0", "1")</f>
        <v>0</v>
      </c>
      <c r="AA999" s="60" t="str">
        <f>IF(ISERROR(MATCH(Passout2023[[#This Row], [Batch Start Year]],$L$3:$L$25,0)),"0", "1")</f>
        <v>0</v>
      </c>
      <c r="AB999" s="60" t="str">
        <f>IF(ISERROR(MATCH(Passout2023[[#This Row], [Batch Start Semester]],$K$3:$K$6,0)),"0", "1")</f>
        <v>0</v>
      </c>
      <c r="AC999" s="60" t="str">
        <f>IF(ISERROR(MATCH([3]!Quota_Std_2022_23[[#This Row], [SESSION_TYPE]],$AX$2:$AX$5,0)),"0", "1")</f>
        <v>0</v>
      </c>
      <c r="AD999" s="60" t="str">
        <f>IF(ISERROR(MATCH(#REF!,#REF!,0)),"0", "1")</f>
        <v>0</v>
      </c>
      <c r="AE999" s="60" t="str">
        <f>IF(ISERROR(MATCH([3]!Quota_Std_2022_23[[#This Row], [Gender]],$AN$2:$AN$4,0)),"0", "1")</f>
        <v>0</v>
      </c>
      <c r="AF999" s="60" t="str">
        <f>IF(ISERROR(MATCH([3]!Quota_Std_2022_23[[#This Row], [Quota Type]],[3]Sheet1!$AO$2:$AO$12,0)),"0", "1")</f>
        <v>0</v>
      </c>
      <c r="AG999" s="60" t="str">
        <f>IF(ISERROR(MATCH(#REF!,$BA$2:$BA$8,0)),"0", "1")</f>
        <v>0</v>
      </c>
      <c r="AH999" s="60" t="str">
        <f>IF(ISERROR(MATCH(Passout2023[[#This Row], [Nationality Pakistani/ Foreign]],$D$3:$D$4,0)),"0", "1")</f>
        <v>0</v>
      </c>
    </row>
    <row r="1000">
      <c r="A1000" s="40"/>
      <c r="B1000" s="40"/>
      <c r="C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80"/>
      <c r="P1000" s="40"/>
      <c r="Q1000" s="40"/>
      <c r="T1000" t="s">
        <v>2438</v>
      </c>
      <c r="Y1000" s="60" t="str">
        <f>IF(ISERROR(MATCH(Passout2023[[#This Row], [Degree Duration (year)]],$M$3:$M$10,0)),"0", "1")</f>
        <v>0</v>
      </c>
      <c r="Z1000" s="60" t="str">
        <f>IF(ISERROR(MATCH(Passout2023[[#This Row], [Admission Type]],$F$3:$F$6,0)),"0", "1")</f>
        <v>0</v>
      </c>
      <c r="AA1000" s="60" t="str">
        <f>IF(ISERROR(MATCH(Passout2023[[#This Row], [Batch Start Year]],$L$3:$L$25,0)),"0", "1")</f>
        <v>0</v>
      </c>
      <c r="AB1000" s="60" t="str">
        <f>IF(ISERROR(MATCH(Passout2023[[#This Row], [Batch Start Semester]],$K$3:$K$6,0)),"0", "1")</f>
        <v>0</v>
      </c>
      <c r="AC1000" s="60" t="str">
        <f>IF(ISERROR(MATCH([3]!Quota_Std_2022_23[[#This Row], [SESSION_TYPE]],$AX$2:$AX$5,0)),"0", "1")</f>
        <v>0</v>
      </c>
      <c r="AD1000" s="60" t="str">
        <f>IF(ISERROR(MATCH(#REF!,#REF!,0)),"0", "1")</f>
        <v>0</v>
      </c>
      <c r="AE1000" s="60" t="str">
        <f>IF(ISERROR(MATCH([3]!Quota_Std_2022_23[[#This Row], [Gender]],$AN$2:$AN$4,0)),"0", "1")</f>
        <v>0</v>
      </c>
      <c r="AF1000" s="60" t="str">
        <f>IF(ISERROR(MATCH([3]!Quota_Std_2022_23[[#This Row], [Quota Type]],[3]Sheet1!$AO$2:$AO$12,0)),"0", "1")</f>
        <v>0</v>
      </c>
      <c r="AG1000" s="60" t="str">
        <f>IF(ISERROR(MATCH(#REF!,$BA$2:$BA$8,0)),"0", "1")</f>
        <v>0</v>
      </c>
      <c r="AH1000" s="60" t="str">
        <f>IF(ISERROR(MATCH(Passout2023[[#This Row], [Nationality Pakistani/ Foreign]],$D$3:$D$4,0)),"0", "1")</f>
        <v>0</v>
      </c>
    </row>
    <row r="1001">
      <c r="A1001" s="40"/>
      <c r="B1001" s="40"/>
      <c r="C1001" s="40"/>
      <c r="D1001" s="40"/>
      <c r="E1001" s="40"/>
      <c r="F1001" s="40"/>
      <c r="G1001" s="40"/>
      <c r="H1001" s="40"/>
      <c r="I1001" s="40"/>
      <c r="J1001" s="40"/>
      <c r="K1001" s="40"/>
      <c r="L1001" s="40"/>
      <c r="M1001" s="40"/>
      <c r="N1001" s="40"/>
      <c r="O1001" s="40"/>
      <c r="P1001" s="40"/>
      <c r="Q1001" s="40"/>
      <c r="T1001" t="s">
        <v>2439</v>
      </c>
      <c r="Y1001" s="60" t="str">
        <f>IF(ISERROR(MATCH(Passout2023[[#This Row], [Degree Duration (year)]],$M$3:$M$10,0)),"0", "1")</f>
        <v>0</v>
      </c>
      <c r="Z1001" s="60" t="str">
        <f>IF(ISERROR(MATCH(Passout2023[[#This Row], [Admission Type]],$F$3:$F$6,0)),"0", "1")</f>
        <v>0</v>
      </c>
      <c r="AA1001" s="60" t="str">
        <f>IF(ISERROR(MATCH(Passout2023[[#This Row], [Batch Start Year]],$L$3:$L$25,0)),"0", "1")</f>
        <v>0</v>
      </c>
      <c r="AB1001" s="60" t="str">
        <f>IF(ISERROR(MATCH(Passout2023[[#This Row], [Batch Start Semester]],$K$3:$K$6,0)),"0", "1")</f>
        <v>0</v>
      </c>
      <c r="AC1001" s="60" t="str">
        <f>IF(ISERROR(MATCH([3]!Quota_Std_2022_23[[#This Row], [SESSION_TYPE]],$AX$2:$AX$5,0)),"0", "1")</f>
        <v>0</v>
      </c>
      <c r="AD1001" s="60" t="str">
        <f>IF(ISERROR(MATCH(#REF!,#REF!,0)),"0", "1")</f>
        <v>0</v>
      </c>
      <c r="AE1001" s="60" t="str">
        <f>IF(ISERROR(MATCH([3]!Quota_Std_2022_23[[#This Row], [Gender]],$AN$2:$AN$4,0)),"0", "1")</f>
        <v>0</v>
      </c>
      <c r="AF1001" s="60" t="str">
        <f>IF(ISERROR(MATCH([3]!Quota_Std_2022_23[[#This Row], [Quota Type]],[3]Sheet1!$AO$2:$AO$12,0)),"0", "1")</f>
        <v>0</v>
      </c>
      <c r="AG1001" s="60" t="str">
        <f>IF(ISERROR(MATCH(#REF!,$BA$2:$BA$8,0)),"0", "1")</f>
        <v>0</v>
      </c>
      <c r="AH1001" s="60" t="str">
        <f>IF(ISERROR(MATCH(Passout2023[[#This Row], [Nationality Pakistani/ Foreign]],$D$3:$D$4,0)),"0", "1")</f>
        <v>0</v>
      </c>
    </row>
    <row r="1002">
      <c r="A1002" s="40"/>
      <c r="B1002" s="40"/>
      <c r="C1002" s="40"/>
      <c r="D1002" s="40"/>
      <c r="E1002" s="40"/>
      <c r="F1002" s="40"/>
      <c r="G1002" s="40"/>
      <c r="H1002" s="40"/>
      <c r="I1002" s="40"/>
      <c r="J1002" s="40"/>
      <c r="K1002" s="40"/>
      <c r="L1002" s="40"/>
      <c r="M1002" s="40"/>
      <c r="N1002" s="40"/>
      <c r="O1002" s="40"/>
      <c r="P1002" s="40"/>
      <c r="Q1002" s="40"/>
      <c r="T1002" t="s">
        <v>2440</v>
      </c>
      <c r="Y1002" s="60" t="str">
        <f>IF(ISERROR(MATCH(Passout2023[[#This Row], [Degree Duration (year)]],$M$3:$M$10,0)),"0", "1")</f>
        <v>0</v>
      </c>
      <c r="Z1002" s="60" t="str">
        <f>IF(ISERROR(MATCH(Passout2023[[#This Row], [Admission Type]],$F$3:$F$6,0)),"0", "1")</f>
        <v>0</v>
      </c>
      <c r="AA1002" s="60" t="str">
        <f>IF(ISERROR(MATCH(Passout2023[[#This Row], [Batch Start Year]],$L$3:$L$25,0)),"0", "1")</f>
        <v>0</v>
      </c>
      <c r="AB1002" s="60" t="str">
        <f>IF(ISERROR(MATCH(Passout2023[[#This Row], [Batch Start Semester]],$K$3:$K$6,0)),"0", "1")</f>
        <v>0</v>
      </c>
      <c r="AC1002" s="60" t="str">
        <f>IF(ISERROR(MATCH([3]!Quota_Std_2022_23[[#This Row], [SESSION_TYPE]],$AX$2:$AX$5,0)),"0", "1")</f>
        <v>0</v>
      </c>
      <c r="AD1002" s="60" t="str">
        <f>IF(ISERROR(MATCH(#REF!,#REF!,0)),"0", "1")</f>
        <v>0</v>
      </c>
      <c r="AE1002" s="60" t="str">
        <f>IF(ISERROR(MATCH([3]!Quota_Std_2022_23[[#This Row], [Gender]],$AN$2:$AN$4,0)),"0", "1")</f>
        <v>0</v>
      </c>
      <c r="AF1002" s="60" t="str">
        <f>IF(ISERROR(MATCH([3]!Quota_Std_2022_23[[#This Row], [Quota Type]],[3]Sheet1!$AO$2:$AO$12,0)),"0", "1")</f>
        <v>0</v>
      </c>
      <c r="AG1002" s="60" t="str">
        <f>IF(ISERROR(MATCH(#REF!,$BA$2:$BA$8,0)),"0", "1")</f>
        <v>0</v>
      </c>
      <c r="AH1002" s="60" t="str">
        <f>IF(ISERROR(MATCH(Passout2023[[#This Row], [Nationality Pakistani/ Foreign]],$D$3:$D$4,0)),"0", "1")</f>
        <v>0</v>
      </c>
    </row>
    <row r="1003">
      <c r="A1003" s="40"/>
      <c r="B1003" s="40"/>
      <c r="C1003" s="40"/>
      <c r="D1003" s="40"/>
      <c r="E1003" s="40"/>
      <c r="F1003" s="40"/>
      <c r="G1003" s="40"/>
      <c r="H1003" s="40"/>
      <c r="I1003" s="40"/>
      <c r="J1003" s="40"/>
      <c r="K1003" s="40"/>
      <c r="L1003" s="40"/>
      <c r="M1003" s="40"/>
      <c r="N1003" s="40"/>
      <c r="O1003" s="80"/>
      <c r="P1003" s="40"/>
      <c r="Q1003" s="40"/>
      <c r="T1003" t="s">
        <v>2441</v>
      </c>
      <c r="Y1003" s="60" t="str">
        <f>IF(ISERROR(MATCH(Passout2023[[#This Row], [Degree Duration (year)]],$M$3:$M$10,0)),"0", "1")</f>
        <v>0</v>
      </c>
      <c r="Z1003" s="60" t="str">
        <f>IF(ISERROR(MATCH(Passout2023[[#This Row], [Admission Type]],$F$3:$F$6,0)),"0", "1")</f>
        <v>0</v>
      </c>
      <c r="AA1003" s="60" t="str">
        <f>IF(ISERROR(MATCH(Passout2023[[#This Row], [Batch Start Year]],$L$3:$L$25,0)),"0", "1")</f>
        <v>0</v>
      </c>
      <c r="AB1003" s="60" t="str">
        <f>IF(ISERROR(MATCH(Passout2023[[#This Row], [Batch Start Semester]],$K$3:$K$6,0)),"0", "1")</f>
        <v>0</v>
      </c>
      <c r="AC1003" s="60" t="str">
        <f>IF(ISERROR(MATCH([3]!Quota_Std_2022_23[[#This Row], [SESSION_TYPE]],$AX$2:$AX$5,0)),"0", "1")</f>
        <v>0</v>
      </c>
      <c r="AD1003" s="60" t="str">
        <f>IF(ISERROR(MATCH(#REF!,#REF!,0)),"0", "1")</f>
        <v>0</v>
      </c>
      <c r="AE1003" s="60" t="str">
        <f>IF(ISERROR(MATCH([3]!Quota_Std_2022_23[[#This Row], [Gender]],$AN$2:$AN$4,0)),"0", "1")</f>
        <v>0</v>
      </c>
      <c r="AF1003" s="60" t="str">
        <f>IF(ISERROR(MATCH([3]!Quota_Std_2022_23[[#This Row], [Quota Type]],[3]Sheet1!$AO$2:$AO$12,0)),"0", "1")</f>
        <v>0</v>
      </c>
      <c r="AG1003" s="60" t="str">
        <f>IF(ISERROR(MATCH(#REF!,$BA$2:$BA$8,0)),"0", "1")</f>
        <v>0</v>
      </c>
      <c r="AH1003" s="60" t="str">
        <f>IF(ISERROR(MATCH(Passout2023[[#This Row], [Nationality Pakistani/ Foreign]],$D$3:$D$4,0)),"0", "1")</f>
        <v>0</v>
      </c>
    </row>
    <row r="1004">
      <c r="A1004" s="40"/>
      <c r="B1004" s="40"/>
      <c r="C1004" s="40"/>
      <c r="D1004" s="40"/>
      <c r="E1004" s="40"/>
      <c r="F1004" s="40"/>
      <c r="G1004" s="40"/>
      <c r="H1004" s="40"/>
      <c r="I1004" s="40"/>
      <c r="J1004" s="40"/>
      <c r="K1004" s="40"/>
      <c r="L1004" s="40"/>
      <c r="M1004" s="40"/>
      <c r="N1004" s="40"/>
      <c r="O1004" s="40"/>
      <c r="P1004" s="40"/>
      <c r="Q1004" s="40"/>
      <c r="T1004" t="s">
        <v>2442</v>
      </c>
      <c r="Y1004" s="60" t="str">
        <f>IF(ISERROR(MATCH(Passout2023[[#This Row], [Degree Duration (year)]],$M$3:$M$10,0)),"0", "1")</f>
        <v>0</v>
      </c>
      <c r="Z1004" s="60" t="str">
        <f>IF(ISERROR(MATCH(Passout2023[[#This Row], [Admission Type]],$F$3:$F$6,0)),"0", "1")</f>
        <v>0</v>
      </c>
      <c r="AA1004" s="60" t="str">
        <f>IF(ISERROR(MATCH(Passout2023[[#This Row], [Batch Start Year]],$L$3:$L$25,0)),"0", "1")</f>
        <v>0</v>
      </c>
      <c r="AB1004" s="60" t="str">
        <f>IF(ISERROR(MATCH(Passout2023[[#This Row], [Batch Start Semester]],$K$3:$K$6,0)),"0", "1")</f>
        <v>0</v>
      </c>
      <c r="AC1004" s="60" t="str">
        <f>IF(ISERROR(MATCH([3]!Quota_Std_2022_23[[#This Row], [SESSION_TYPE]],$AX$2:$AX$5,0)),"0", "1")</f>
        <v>0</v>
      </c>
      <c r="AD1004" s="60" t="str">
        <f>IF(ISERROR(MATCH(#REF!,#REF!,0)),"0", "1")</f>
        <v>0</v>
      </c>
      <c r="AE1004" s="60" t="str">
        <f>IF(ISERROR(MATCH([3]!Quota_Std_2022_23[[#This Row], [Gender]],$AN$2:$AN$4,0)),"0", "1")</f>
        <v>0</v>
      </c>
      <c r="AF1004" s="60" t="str">
        <f>IF(ISERROR(MATCH([3]!Quota_Std_2022_23[[#This Row], [Quota Type]],[3]Sheet1!$AO$2:$AO$12,0)),"0", "1")</f>
        <v>0</v>
      </c>
      <c r="AG1004" s="60" t="str">
        <f>IF(ISERROR(MATCH(#REF!,$BA$2:$BA$8,0)),"0", "1")</f>
        <v>0</v>
      </c>
      <c r="AH1004" s="60" t="str">
        <f>IF(ISERROR(MATCH(Passout2023[[#This Row], [Nationality Pakistani/ Foreign]],$D$3:$D$4,0)),"0", "1")</f>
        <v>0</v>
      </c>
    </row>
    <row r="1005">
      <c r="A1005" s="40"/>
      <c r="B1005" s="40"/>
      <c r="C1005" s="40"/>
      <c r="D1005" s="40"/>
      <c r="E1005" s="40"/>
      <c r="F1005" s="40"/>
      <c r="G1005" s="40"/>
      <c r="H1005" s="40"/>
      <c r="I1005" s="40"/>
      <c r="J1005" s="40"/>
      <c r="K1005" s="40"/>
      <c r="L1005" s="40"/>
      <c r="M1005" s="40"/>
      <c r="N1005" s="40"/>
      <c r="O1005" s="80"/>
      <c r="P1005" s="40"/>
      <c r="Q1005" s="40"/>
      <c r="T1005" t="s">
        <v>2443</v>
      </c>
      <c r="Y1005" s="60" t="str">
        <f>IF(ISERROR(MATCH(Passout2023[[#This Row], [Degree Duration (year)]],$M$3:$M$10,0)),"0", "1")</f>
        <v>0</v>
      </c>
      <c r="Z1005" s="60" t="str">
        <f>IF(ISERROR(MATCH(Passout2023[[#This Row], [Admission Type]],$F$3:$F$6,0)),"0", "1")</f>
        <v>0</v>
      </c>
      <c r="AA1005" s="60" t="str">
        <f>IF(ISERROR(MATCH(Passout2023[[#This Row], [Batch Start Year]],$L$3:$L$25,0)),"0", "1")</f>
        <v>0</v>
      </c>
      <c r="AB1005" s="60" t="str">
        <f>IF(ISERROR(MATCH(Passout2023[[#This Row], [Batch Start Semester]],$K$3:$K$6,0)),"0", "1")</f>
        <v>0</v>
      </c>
      <c r="AC1005" s="60" t="str">
        <f>IF(ISERROR(MATCH([3]!Quota_Std_2022_23[[#This Row], [SESSION_TYPE]],$AX$2:$AX$5,0)),"0", "1")</f>
        <v>0</v>
      </c>
      <c r="AD1005" s="60" t="str">
        <f>IF(ISERROR(MATCH(#REF!,#REF!,0)),"0", "1")</f>
        <v>0</v>
      </c>
      <c r="AE1005" s="60" t="str">
        <f>IF(ISERROR(MATCH([3]!Quota_Std_2022_23[[#This Row], [Gender]],$AN$2:$AN$4,0)),"0", "1")</f>
        <v>0</v>
      </c>
      <c r="AF1005" s="60" t="str">
        <f>IF(ISERROR(MATCH([3]!Quota_Std_2022_23[[#This Row], [Quota Type]],[3]Sheet1!$AO$2:$AO$12,0)),"0", "1")</f>
        <v>0</v>
      </c>
      <c r="AG1005" s="60" t="str">
        <f>IF(ISERROR(MATCH(#REF!,$BA$2:$BA$8,0)),"0", "1")</f>
        <v>0</v>
      </c>
      <c r="AH1005" s="60" t="str">
        <f>IF(ISERROR(MATCH(Passout2023[[#This Row], [Nationality Pakistani/ Foreign]],$D$3:$D$4,0)),"0", "1")</f>
        <v>0</v>
      </c>
    </row>
    <row r="1006">
      <c r="A1006" s="40"/>
      <c r="B1006" s="40"/>
      <c r="C1006" s="40"/>
      <c r="D1006" s="40"/>
      <c r="E1006" s="40"/>
      <c r="F1006" s="40"/>
      <c r="G1006" s="40"/>
      <c r="H1006" s="40"/>
      <c r="I1006" s="40"/>
      <c r="J1006" s="40"/>
      <c r="K1006" s="40"/>
      <c r="L1006" s="40"/>
      <c r="M1006" s="40"/>
      <c r="N1006" s="40"/>
      <c r="O1006" s="40"/>
      <c r="P1006" s="40"/>
      <c r="Q1006" s="40"/>
      <c r="T1006" t="s">
        <v>2444</v>
      </c>
      <c r="Y1006" s="60" t="str">
        <f>IF(ISERROR(MATCH(Passout2023[[#This Row], [Degree Duration (year)]],$M$3:$M$10,0)),"0", "1")</f>
        <v>0</v>
      </c>
      <c r="Z1006" s="60" t="str">
        <f>IF(ISERROR(MATCH(Passout2023[[#This Row], [Admission Type]],$F$3:$F$6,0)),"0", "1")</f>
        <v>0</v>
      </c>
      <c r="AA1006" s="60" t="str">
        <f>IF(ISERROR(MATCH(Passout2023[[#This Row], [Batch Start Year]],$L$3:$L$25,0)),"0", "1")</f>
        <v>0</v>
      </c>
      <c r="AB1006" s="60" t="str">
        <f>IF(ISERROR(MATCH(Passout2023[[#This Row], [Batch Start Semester]],$K$3:$K$6,0)),"0", "1")</f>
        <v>0</v>
      </c>
      <c r="AC1006" s="60" t="str">
        <f>IF(ISERROR(MATCH([3]!Quota_Std_2022_23[[#This Row], [SESSION_TYPE]],$AX$2:$AX$5,0)),"0", "1")</f>
        <v>0</v>
      </c>
      <c r="AD1006" s="60" t="str">
        <f>IF(ISERROR(MATCH(#REF!,#REF!,0)),"0", "1")</f>
        <v>0</v>
      </c>
      <c r="AE1006" s="60" t="str">
        <f>IF(ISERROR(MATCH([3]!Quota_Std_2022_23[[#This Row], [Gender]],$AN$2:$AN$4,0)),"0", "1")</f>
        <v>0</v>
      </c>
      <c r="AF1006" s="60" t="str">
        <f>IF(ISERROR(MATCH([3]!Quota_Std_2022_23[[#This Row], [Quota Type]],[3]Sheet1!$AO$2:$AO$12,0)),"0", "1")</f>
        <v>0</v>
      </c>
      <c r="AG1006" s="60" t="str">
        <f>IF(ISERROR(MATCH(#REF!,$BA$2:$BA$8,0)),"0", "1")</f>
        <v>0</v>
      </c>
      <c r="AH1006" s="60" t="str">
        <f>IF(ISERROR(MATCH(Passout2023[[#This Row], [Nationality Pakistani/ Foreign]],$D$3:$D$4,0)),"0", "1")</f>
        <v>0</v>
      </c>
    </row>
    <row r="1007">
      <c r="A1007" s="40"/>
      <c r="B1007" s="40"/>
      <c r="C1007" s="40"/>
      <c r="D1007" s="40"/>
      <c r="E1007" s="40"/>
      <c r="F1007" s="40"/>
      <c r="G1007" s="40"/>
      <c r="H1007" s="40"/>
      <c r="I1007" s="40"/>
      <c r="J1007" s="40"/>
      <c r="K1007" s="40"/>
      <c r="L1007" s="40"/>
      <c r="M1007" s="40"/>
      <c r="N1007" s="40"/>
      <c r="O1007" s="80"/>
      <c r="P1007" s="40"/>
      <c r="Q1007" s="40"/>
      <c r="T1007" t="s">
        <v>2445</v>
      </c>
      <c r="Y1007" s="60" t="str">
        <f>IF(ISERROR(MATCH(Passout2023[[#This Row], [Degree Duration (year)]],$M$3:$M$10,0)),"0", "1")</f>
        <v>0</v>
      </c>
      <c r="Z1007" s="60" t="str">
        <f>IF(ISERROR(MATCH(Passout2023[[#This Row], [Admission Type]],$F$3:$F$6,0)),"0", "1")</f>
        <v>0</v>
      </c>
      <c r="AA1007" s="60" t="str">
        <f>IF(ISERROR(MATCH(Passout2023[[#This Row], [Batch Start Year]],$L$3:$L$25,0)),"0", "1")</f>
        <v>0</v>
      </c>
      <c r="AB1007" s="60" t="str">
        <f>IF(ISERROR(MATCH(Passout2023[[#This Row], [Batch Start Semester]],$K$3:$K$6,0)),"0", "1")</f>
        <v>0</v>
      </c>
      <c r="AC1007" s="60" t="str">
        <f>IF(ISERROR(MATCH([3]!Quota_Std_2022_23[[#This Row], [SESSION_TYPE]],$AX$2:$AX$5,0)),"0", "1")</f>
        <v>0</v>
      </c>
      <c r="AD1007" s="60" t="str">
        <f>IF(ISERROR(MATCH(#REF!,#REF!,0)),"0", "1")</f>
        <v>0</v>
      </c>
      <c r="AE1007" s="60" t="str">
        <f>IF(ISERROR(MATCH([3]!Quota_Std_2022_23[[#This Row], [Gender]],$AN$2:$AN$4,0)),"0", "1")</f>
        <v>0</v>
      </c>
      <c r="AF1007" s="60" t="str">
        <f>IF(ISERROR(MATCH([3]!Quota_Std_2022_23[[#This Row], [Quota Type]],[3]Sheet1!$AO$2:$AO$12,0)),"0", "1")</f>
        <v>0</v>
      </c>
      <c r="AG1007" s="60" t="str">
        <f>IF(ISERROR(MATCH(#REF!,$BA$2:$BA$8,0)),"0", "1")</f>
        <v>0</v>
      </c>
      <c r="AH1007" s="60" t="str">
        <f>IF(ISERROR(MATCH(Passout2023[[#This Row], [Nationality Pakistani/ Foreign]],$D$3:$D$4,0)),"0", "1")</f>
        <v>0</v>
      </c>
    </row>
    <row r="1008">
      <c r="A1008" s="40"/>
      <c r="B1008" s="40"/>
      <c r="C1008" s="40"/>
      <c r="D1008" s="40"/>
      <c r="E1008" s="40"/>
      <c r="F1008" s="40"/>
      <c r="G1008" s="40"/>
      <c r="H1008" s="40"/>
      <c r="I1008" s="40"/>
      <c r="J1008" s="40"/>
      <c r="K1008" s="40"/>
      <c r="L1008" s="40"/>
      <c r="M1008" s="40"/>
      <c r="N1008" s="40"/>
      <c r="O1008" s="40"/>
      <c r="P1008" s="40"/>
      <c r="Q1008" s="40"/>
      <c r="T1008" t="s">
        <v>2446</v>
      </c>
      <c r="Y1008" s="60" t="str">
        <f>IF(ISERROR(MATCH(Passout2023[[#This Row], [Degree Duration (year)]],$M$3:$M$10,0)),"0", "1")</f>
        <v>0</v>
      </c>
      <c r="Z1008" s="60" t="str">
        <f>IF(ISERROR(MATCH(Passout2023[[#This Row], [Admission Type]],$F$3:$F$6,0)),"0", "1")</f>
        <v>0</v>
      </c>
      <c r="AA1008" s="60" t="str">
        <f>IF(ISERROR(MATCH(Passout2023[[#This Row], [Batch Start Year]],$L$3:$L$25,0)),"0", "1")</f>
        <v>0</v>
      </c>
      <c r="AB1008" s="60" t="str">
        <f>IF(ISERROR(MATCH(Passout2023[[#This Row], [Batch Start Semester]],$K$3:$K$6,0)),"0", "1")</f>
        <v>0</v>
      </c>
      <c r="AC1008" s="60" t="str">
        <f>IF(ISERROR(MATCH([3]!Quota_Std_2022_23[[#This Row], [SESSION_TYPE]],$AX$2:$AX$5,0)),"0", "1")</f>
        <v>0</v>
      </c>
      <c r="AD1008" s="60" t="str">
        <f>IF(ISERROR(MATCH(#REF!,#REF!,0)),"0", "1")</f>
        <v>0</v>
      </c>
      <c r="AE1008" s="60" t="str">
        <f>IF(ISERROR(MATCH([3]!Quota_Std_2022_23[[#This Row], [Gender]],$AN$2:$AN$4,0)),"0", "1")</f>
        <v>0</v>
      </c>
      <c r="AF1008" s="60" t="str">
        <f>IF(ISERROR(MATCH([3]!Quota_Std_2022_23[[#This Row], [Quota Type]],[3]Sheet1!$AO$2:$AO$12,0)),"0", "1")</f>
        <v>0</v>
      </c>
      <c r="AG1008" s="60" t="str">
        <f>IF(ISERROR(MATCH(#REF!,$BA$2:$BA$8,0)),"0", "1")</f>
        <v>0</v>
      </c>
      <c r="AH1008" s="60" t="str">
        <f>IF(ISERROR(MATCH(Passout2023[[#This Row], [Nationality Pakistani/ Foreign]],$D$3:$D$4,0)),"0", "1")</f>
        <v>0</v>
      </c>
    </row>
    <row r="1009">
      <c r="A1009" s="40"/>
      <c r="B1009" s="40"/>
      <c r="C1009" s="40"/>
      <c r="D1009" s="40"/>
      <c r="E1009" s="40"/>
      <c r="F1009" s="40"/>
      <c r="G1009" s="40"/>
      <c r="H1009" s="40"/>
      <c r="I1009" s="40"/>
      <c r="J1009" s="40"/>
      <c r="K1009" s="40"/>
      <c r="L1009" s="40"/>
      <c r="M1009" s="40"/>
      <c r="N1009" s="40"/>
      <c r="O1009" s="80"/>
      <c r="P1009" s="40"/>
      <c r="Q1009" s="40"/>
      <c r="T1009" t="s">
        <v>2447</v>
      </c>
      <c r="Y1009" s="60" t="str">
        <f>IF(ISERROR(MATCH(Passout2023[[#This Row], [Degree Duration (year)]],$M$3:$M$10,0)),"0", "1")</f>
        <v>0</v>
      </c>
      <c r="Z1009" s="60" t="str">
        <f>IF(ISERROR(MATCH(Passout2023[[#This Row], [Admission Type]],$F$3:$F$6,0)),"0", "1")</f>
        <v>0</v>
      </c>
      <c r="AA1009" s="60" t="str">
        <f>IF(ISERROR(MATCH(Passout2023[[#This Row], [Batch Start Year]],$L$3:$L$25,0)),"0", "1")</f>
        <v>0</v>
      </c>
      <c r="AB1009" s="60" t="str">
        <f>IF(ISERROR(MATCH(Passout2023[[#This Row], [Batch Start Semester]],$K$3:$K$6,0)),"0", "1")</f>
        <v>0</v>
      </c>
      <c r="AC1009" s="60" t="str">
        <f>IF(ISERROR(MATCH([3]!Quota_Std_2022_23[[#This Row], [SESSION_TYPE]],$AX$2:$AX$5,0)),"0", "1")</f>
        <v>0</v>
      </c>
      <c r="AD1009" s="60" t="str">
        <f>IF(ISERROR(MATCH(#REF!,#REF!,0)),"0", "1")</f>
        <v>0</v>
      </c>
      <c r="AE1009" s="60" t="str">
        <f>IF(ISERROR(MATCH([3]!Quota_Std_2022_23[[#This Row], [Gender]],$AN$2:$AN$4,0)),"0", "1")</f>
        <v>0</v>
      </c>
      <c r="AF1009" s="60" t="str">
        <f>IF(ISERROR(MATCH([3]!Quota_Std_2022_23[[#This Row], [Quota Type]],[3]Sheet1!$AO$2:$AO$12,0)),"0", "1")</f>
        <v>0</v>
      </c>
      <c r="AG1009" s="60" t="str">
        <f>IF(ISERROR(MATCH(#REF!,$BA$2:$BA$8,0)),"0", "1")</f>
        <v>0</v>
      </c>
      <c r="AH1009" s="60" t="str">
        <f>IF(ISERROR(MATCH(Passout2023[[#This Row], [Nationality Pakistani/ Foreign]],$D$3:$D$4,0)),"0", "1")</f>
        <v>0</v>
      </c>
    </row>
    <row r="1010">
      <c r="A1010" s="40"/>
      <c r="B1010" s="40"/>
      <c r="C1010" s="40"/>
      <c r="D1010" s="40"/>
      <c r="E1010" s="40"/>
      <c r="F1010" s="40"/>
      <c r="G1010" s="40"/>
      <c r="H1010" s="40"/>
      <c r="I1010" s="40"/>
      <c r="J1010" s="40"/>
      <c r="K1010" s="40"/>
      <c r="L1010" s="40"/>
      <c r="M1010" s="40"/>
      <c r="N1010" s="40"/>
      <c r="O1010" s="40"/>
      <c r="P1010" s="40"/>
      <c r="Q1010" s="40"/>
      <c r="T1010" t="s">
        <v>2448</v>
      </c>
      <c r="Y1010" s="60" t="str">
        <f>IF(ISERROR(MATCH(Passout2023[[#This Row], [Degree Duration (year)]],$M$3:$M$10,0)),"0", "1")</f>
        <v>0</v>
      </c>
      <c r="Z1010" s="60" t="str">
        <f>IF(ISERROR(MATCH(Passout2023[[#This Row], [Admission Type]],$F$3:$F$6,0)),"0", "1")</f>
        <v>0</v>
      </c>
      <c r="AA1010" s="60" t="str">
        <f>IF(ISERROR(MATCH(Passout2023[[#This Row], [Batch Start Year]],$L$3:$L$25,0)),"0", "1")</f>
        <v>0</v>
      </c>
      <c r="AB1010" s="60" t="str">
        <f>IF(ISERROR(MATCH(Passout2023[[#This Row], [Batch Start Semester]],$K$3:$K$6,0)),"0", "1")</f>
        <v>0</v>
      </c>
      <c r="AC1010" s="60" t="str">
        <f>IF(ISERROR(MATCH([3]!Quota_Std_2022_23[[#This Row], [SESSION_TYPE]],$AX$2:$AX$5,0)),"0", "1")</f>
        <v>0</v>
      </c>
      <c r="AD1010" s="60" t="str">
        <f>IF(ISERROR(MATCH(#REF!,#REF!,0)),"0", "1")</f>
        <v>0</v>
      </c>
      <c r="AE1010" s="60" t="str">
        <f>IF(ISERROR(MATCH([3]!Quota_Std_2022_23[[#This Row], [Gender]],$AN$2:$AN$4,0)),"0", "1")</f>
        <v>0</v>
      </c>
      <c r="AF1010" s="60" t="str">
        <f>IF(ISERROR(MATCH([3]!Quota_Std_2022_23[[#This Row], [Quota Type]],[3]Sheet1!$AO$2:$AO$12,0)),"0", "1")</f>
        <v>0</v>
      </c>
      <c r="AG1010" s="60" t="str">
        <f>IF(ISERROR(MATCH(#REF!,$BA$2:$BA$8,0)),"0", "1")</f>
        <v>0</v>
      </c>
      <c r="AH1010" s="60" t="str">
        <f>IF(ISERROR(MATCH(Passout2023[[#This Row], [Nationality Pakistani/ Foreign]],$D$3:$D$4,0)),"0", "1")</f>
        <v>0</v>
      </c>
    </row>
    <row r="1011">
      <c r="A1011" s="40"/>
      <c r="B1011" s="40"/>
      <c r="C1011" s="40"/>
      <c r="D1011" s="40"/>
      <c r="E1011" s="40"/>
      <c r="F1011" s="40"/>
      <c r="G1011" s="40"/>
      <c r="H1011" s="40"/>
      <c r="I1011" s="40"/>
      <c r="J1011" s="40"/>
      <c r="K1011" s="40"/>
      <c r="L1011" s="40"/>
      <c r="M1011" s="40"/>
      <c r="N1011" s="40"/>
      <c r="O1011" s="80"/>
      <c r="P1011" s="40"/>
      <c r="Q1011" s="40"/>
      <c r="T1011" t="s">
        <v>2449</v>
      </c>
      <c r="Y1011" s="60" t="str">
        <f>IF(ISERROR(MATCH(Passout2023[[#This Row], [Degree Duration (year)]],$M$3:$M$10,0)),"0", "1")</f>
        <v>0</v>
      </c>
      <c r="Z1011" s="60" t="str">
        <f>IF(ISERROR(MATCH(Passout2023[[#This Row], [Admission Type]],$F$3:$F$6,0)),"0", "1")</f>
        <v>0</v>
      </c>
      <c r="AA1011" s="60" t="str">
        <f>IF(ISERROR(MATCH(Passout2023[[#This Row], [Batch Start Year]],$L$3:$L$25,0)),"0", "1")</f>
        <v>0</v>
      </c>
      <c r="AB1011" s="60" t="str">
        <f>IF(ISERROR(MATCH(Passout2023[[#This Row], [Batch Start Semester]],$K$3:$K$6,0)),"0", "1")</f>
        <v>0</v>
      </c>
      <c r="AC1011" s="60" t="str">
        <f>IF(ISERROR(MATCH([3]!Quota_Std_2022_23[[#This Row], [SESSION_TYPE]],$AX$2:$AX$5,0)),"0", "1")</f>
        <v>0</v>
      </c>
      <c r="AD1011" s="60" t="str">
        <f>IF(ISERROR(MATCH(#REF!,#REF!,0)),"0", "1")</f>
        <v>0</v>
      </c>
      <c r="AE1011" s="60" t="str">
        <f>IF(ISERROR(MATCH([3]!Quota_Std_2022_23[[#This Row], [Gender]],$AN$2:$AN$4,0)),"0", "1")</f>
        <v>0</v>
      </c>
      <c r="AF1011" s="60" t="str">
        <f>IF(ISERROR(MATCH([3]!Quota_Std_2022_23[[#This Row], [Quota Type]],[3]Sheet1!$AO$2:$AO$12,0)),"0", "1")</f>
        <v>0</v>
      </c>
      <c r="AG1011" s="60" t="str">
        <f>IF(ISERROR(MATCH(#REF!,$BA$2:$BA$8,0)),"0", "1")</f>
        <v>0</v>
      </c>
      <c r="AH1011" s="60" t="str">
        <f>IF(ISERROR(MATCH(Passout2023[[#This Row], [Nationality Pakistani/ Foreign]],$D$3:$D$4,0)),"0", "1")</f>
        <v>0</v>
      </c>
    </row>
    <row r="1012">
      <c r="A1012" s="40"/>
      <c r="B1012" s="40"/>
      <c r="C1012" s="40"/>
      <c r="D1012" s="40"/>
      <c r="E1012" s="40"/>
      <c r="F1012" s="40"/>
      <c r="G1012" s="40"/>
      <c r="H1012" s="40"/>
      <c r="I1012" s="40"/>
      <c r="J1012" s="40"/>
      <c r="K1012" s="40"/>
      <c r="L1012" s="40"/>
      <c r="M1012" s="40"/>
      <c r="N1012" s="40"/>
      <c r="O1012" s="40"/>
      <c r="P1012" s="40"/>
      <c r="Q1012" s="40"/>
      <c r="T1012" t="s">
        <v>2450</v>
      </c>
      <c r="Y1012" s="60" t="str">
        <f>IF(ISERROR(MATCH(Passout2023[[#This Row], [Degree Duration (year)]],$M$3:$M$10,0)),"0", "1")</f>
        <v>0</v>
      </c>
      <c r="Z1012" s="60" t="str">
        <f>IF(ISERROR(MATCH(Passout2023[[#This Row], [Admission Type]],$F$3:$F$6,0)),"0", "1")</f>
        <v>0</v>
      </c>
      <c r="AA1012" s="60" t="str">
        <f>IF(ISERROR(MATCH(Passout2023[[#This Row], [Batch Start Year]],$L$3:$L$25,0)),"0", "1")</f>
        <v>0</v>
      </c>
      <c r="AB1012" s="60" t="str">
        <f>IF(ISERROR(MATCH(Passout2023[[#This Row], [Batch Start Semester]],$K$3:$K$6,0)),"0", "1")</f>
        <v>0</v>
      </c>
      <c r="AC1012" s="60" t="str">
        <f>IF(ISERROR(MATCH([3]!Quota_Std_2022_23[[#This Row], [SESSION_TYPE]],$AX$2:$AX$5,0)),"0", "1")</f>
        <v>0</v>
      </c>
      <c r="AD1012" s="60" t="str">
        <f>IF(ISERROR(MATCH(#REF!,#REF!,0)),"0", "1")</f>
        <v>0</v>
      </c>
      <c r="AE1012" s="60" t="str">
        <f>IF(ISERROR(MATCH([3]!Quota_Std_2022_23[[#This Row], [Gender]],$AN$2:$AN$4,0)),"0", "1")</f>
        <v>0</v>
      </c>
      <c r="AF1012" s="60" t="str">
        <f>IF(ISERROR(MATCH([3]!Quota_Std_2022_23[[#This Row], [Quota Type]],[3]Sheet1!$AO$2:$AO$12,0)),"0", "1")</f>
        <v>0</v>
      </c>
      <c r="AG1012" s="60" t="str">
        <f>IF(ISERROR(MATCH(#REF!,$BA$2:$BA$8,0)),"0", "1")</f>
        <v>0</v>
      </c>
      <c r="AH1012" s="60" t="str">
        <f>IF(ISERROR(MATCH(Passout2023[[#This Row], [Nationality Pakistani/ Foreign]],$D$3:$D$4,0)),"0", "1")</f>
        <v>0</v>
      </c>
    </row>
    <row r="1013">
      <c r="A1013" s="40"/>
      <c r="B1013" s="40"/>
      <c r="C1013" s="40"/>
      <c r="D1013" s="40"/>
      <c r="E1013" s="40"/>
      <c r="F1013" s="40"/>
      <c r="G1013" s="40"/>
      <c r="H1013" s="40"/>
      <c r="I1013" s="40"/>
      <c r="J1013" s="40"/>
      <c r="K1013" s="40"/>
      <c r="L1013" s="40"/>
      <c r="M1013" s="40"/>
      <c r="N1013" s="40"/>
      <c r="O1013" s="80"/>
      <c r="P1013" s="40"/>
      <c r="Q1013" s="40"/>
      <c r="T1013" t="s">
        <v>2451</v>
      </c>
      <c r="Y1013" s="60" t="str">
        <f>IF(ISERROR(MATCH(Passout2023[[#This Row], [Degree Duration (year)]],$M$3:$M$10,0)),"0", "1")</f>
        <v>0</v>
      </c>
      <c r="Z1013" s="60" t="str">
        <f>IF(ISERROR(MATCH(Passout2023[[#This Row], [Admission Type]],$F$3:$F$6,0)),"0", "1")</f>
        <v>0</v>
      </c>
      <c r="AA1013" s="60" t="str">
        <f>IF(ISERROR(MATCH(Passout2023[[#This Row], [Batch Start Year]],$L$3:$L$25,0)),"0", "1")</f>
        <v>0</v>
      </c>
      <c r="AB1013" s="60" t="str">
        <f>IF(ISERROR(MATCH(Passout2023[[#This Row], [Batch Start Semester]],$K$3:$K$6,0)),"0", "1")</f>
        <v>0</v>
      </c>
      <c r="AC1013" s="60" t="str">
        <f>IF(ISERROR(MATCH([3]!Quota_Std_2022_23[[#This Row], [SESSION_TYPE]],$AX$2:$AX$5,0)),"0", "1")</f>
        <v>0</v>
      </c>
      <c r="AD1013" s="60" t="str">
        <f>IF(ISERROR(MATCH(#REF!,#REF!,0)),"0", "1")</f>
        <v>0</v>
      </c>
      <c r="AE1013" s="60" t="str">
        <f>IF(ISERROR(MATCH([3]!Quota_Std_2022_23[[#This Row], [Gender]],$AN$2:$AN$4,0)),"0", "1")</f>
        <v>0</v>
      </c>
      <c r="AF1013" s="60" t="str">
        <f>IF(ISERROR(MATCH([3]!Quota_Std_2022_23[[#This Row], [Quota Type]],[3]Sheet1!$AO$2:$AO$12,0)),"0", "1")</f>
        <v>0</v>
      </c>
      <c r="AG1013" s="60" t="str">
        <f>IF(ISERROR(MATCH(#REF!,$BA$2:$BA$8,0)),"0", "1")</f>
        <v>0</v>
      </c>
      <c r="AH1013" s="60" t="str">
        <f>IF(ISERROR(MATCH(Passout2023[[#This Row], [Nationality Pakistani/ Foreign]],$D$3:$D$4,0)),"0", "1")</f>
        <v>0</v>
      </c>
    </row>
    <row r="1014">
      <c r="A1014" s="40"/>
      <c r="B1014" s="40"/>
      <c r="C1014" s="40"/>
      <c r="D1014" s="40"/>
      <c r="E1014" s="40"/>
      <c r="F1014" s="40"/>
      <c r="G1014" s="40"/>
      <c r="H1014" s="40"/>
      <c r="I1014" s="40"/>
      <c r="J1014" s="40"/>
      <c r="K1014" s="40"/>
      <c r="L1014" s="40"/>
      <c r="M1014" s="40"/>
      <c r="N1014" s="40"/>
      <c r="O1014" s="40"/>
      <c r="P1014" s="40"/>
      <c r="Q1014" s="40"/>
      <c r="T1014" t="s">
        <v>2452</v>
      </c>
      <c r="Y1014" s="60" t="str">
        <f>IF(ISERROR(MATCH(Passout2023[[#This Row], [Degree Duration (year)]],$M$3:$M$10,0)),"0", "1")</f>
        <v>0</v>
      </c>
      <c r="Z1014" s="60" t="str">
        <f>IF(ISERROR(MATCH(Passout2023[[#This Row], [Admission Type]],$F$3:$F$6,0)),"0", "1")</f>
        <v>0</v>
      </c>
      <c r="AA1014" s="60" t="str">
        <f>IF(ISERROR(MATCH(Passout2023[[#This Row], [Batch Start Year]],$L$3:$L$25,0)),"0", "1")</f>
        <v>0</v>
      </c>
      <c r="AB1014" s="60" t="str">
        <f>IF(ISERROR(MATCH(Passout2023[[#This Row], [Batch Start Semester]],$K$3:$K$6,0)),"0", "1")</f>
        <v>0</v>
      </c>
      <c r="AC1014" s="60" t="str">
        <f>IF(ISERROR(MATCH([3]!Quota_Std_2022_23[[#This Row], [SESSION_TYPE]],$AX$2:$AX$5,0)),"0", "1")</f>
        <v>0</v>
      </c>
      <c r="AD1014" s="60" t="str">
        <f>IF(ISERROR(MATCH(#REF!,#REF!,0)),"0", "1")</f>
        <v>0</v>
      </c>
      <c r="AE1014" s="60" t="str">
        <f>IF(ISERROR(MATCH([3]!Quota_Std_2022_23[[#This Row], [Gender]],$AN$2:$AN$4,0)),"0", "1")</f>
        <v>0</v>
      </c>
      <c r="AF1014" s="60" t="str">
        <f>IF(ISERROR(MATCH([3]!Quota_Std_2022_23[[#This Row], [Quota Type]],[3]Sheet1!$AO$2:$AO$12,0)),"0", "1")</f>
        <v>0</v>
      </c>
      <c r="AG1014" s="60" t="str">
        <f>IF(ISERROR(MATCH(#REF!,$BA$2:$BA$8,0)),"0", "1")</f>
        <v>0</v>
      </c>
      <c r="AH1014" s="60" t="str">
        <f>IF(ISERROR(MATCH(Passout2023[[#This Row], [Nationality Pakistani/ Foreign]],$D$3:$D$4,0)),"0", "1")</f>
        <v>0</v>
      </c>
    </row>
    <row r="1015">
      <c r="A1015" s="40"/>
      <c r="B1015" s="40"/>
      <c r="C1015" s="40"/>
      <c r="D1015" s="40"/>
      <c r="E1015" s="40"/>
      <c r="F1015" s="40"/>
      <c r="G1015" s="40"/>
      <c r="H1015" s="40"/>
      <c r="I1015" s="40"/>
      <c r="J1015" s="40"/>
      <c r="K1015" s="40"/>
      <c r="L1015" s="40"/>
      <c r="M1015" s="40"/>
      <c r="N1015" s="40"/>
      <c r="O1015" s="80"/>
      <c r="P1015" s="40"/>
      <c r="Q1015" s="40"/>
      <c r="T1015" t="s">
        <v>2453</v>
      </c>
      <c r="Y1015" s="60" t="str">
        <f>IF(ISERROR(MATCH(Passout2023[[#This Row], [Degree Duration (year)]],$M$3:$M$10,0)),"0", "1")</f>
        <v>0</v>
      </c>
      <c r="Z1015" s="60" t="str">
        <f>IF(ISERROR(MATCH(Passout2023[[#This Row], [Admission Type]],$F$3:$F$6,0)),"0", "1")</f>
        <v>0</v>
      </c>
      <c r="AA1015" s="60" t="str">
        <f>IF(ISERROR(MATCH(Passout2023[[#This Row], [Batch Start Year]],$L$3:$L$25,0)),"0", "1")</f>
        <v>0</v>
      </c>
      <c r="AB1015" s="60" t="str">
        <f>IF(ISERROR(MATCH(Passout2023[[#This Row], [Batch Start Semester]],$K$3:$K$6,0)),"0", "1")</f>
        <v>0</v>
      </c>
      <c r="AC1015" s="60" t="str">
        <f>IF(ISERROR(MATCH([3]!Quota_Std_2022_23[[#This Row], [SESSION_TYPE]],$AX$2:$AX$5,0)),"0", "1")</f>
        <v>0</v>
      </c>
      <c r="AD1015" s="60" t="str">
        <f>IF(ISERROR(MATCH(#REF!,#REF!,0)),"0", "1")</f>
        <v>0</v>
      </c>
      <c r="AE1015" s="60" t="str">
        <f>IF(ISERROR(MATCH([3]!Quota_Std_2022_23[[#This Row], [Gender]],$AN$2:$AN$4,0)),"0", "1")</f>
        <v>0</v>
      </c>
      <c r="AF1015" s="60" t="str">
        <f>IF(ISERROR(MATCH([3]!Quota_Std_2022_23[[#This Row], [Quota Type]],[3]Sheet1!$AO$2:$AO$12,0)),"0", "1")</f>
        <v>0</v>
      </c>
      <c r="AG1015" s="60" t="str">
        <f>IF(ISERROR(MATCH(#REF!,$BA$2:$BA$8,0)),"0", "1")</f>
        <v>0</v>
      </c>
      <c r="AH1015" s="60" t="str">
        <f>IF(ISERROR(MATCH(Passout2023[[#This Row], [Nationality Pakistani/ Foreign]],$D$3:$D$4,0)),"0", "1")</f>
        <v>0</v>
      </c>
    </row>
    <row r="1016">
      <c r="A1016" s="40"/>
      <c r="B1016" s="40"/>
      <c r="C1016" s="40"/>
      <c r="D1016" s="40"/>
      <c r="E1016" s="40"/>
      <c r="F1016" s="40"/>
      <c r="G1016" s="40"/>
      <c r="H1016" s="40"/>
      <c r="I1016" s="40"/>
      <c r="J1016" s="40"/>
      <c r="K1016" s="40"/>
      <c r="L1016" s="40"/>
      <c r="M1016" s="40"/>
      <c r="N1016" s="40"/>
      <c r="O1016" s="40"/>
      <c r="P1016" s="40"/>
      <c r="Q1016" s="40"/>
      <c r="T1016" t="s">
        <v>2454</v>
      </c>
      <c r="Y1016" s="60" t="str">
        <f>IF(ISERROR(MATCH(Passout2023[[#This Row], [Degree Duration (year)]],$M$3:$M$10,0)),"0", "1")</f>
        <v>0</v>
      </c>
      <c r="Z1016" s="60" t="str">
        <f>IF(ISERROR(MATCH(Passout2023[[#This Row], [Admission Type]],$F$3:$F$6,0)),"0", "1")</f>
        <v>0</v>
      </c>
      <c r="AA1016" s="60" t="str">
        <f>IF(ISERROR(MATCH(Passout2023[[#This Row], [Batch Start Year]],$L$3:$L$25,0)),"0", "1")</f>
        <v>0</v>
      </c>
      <c r="AB1016" s="60" t="str">
        <f>IF(ISERROR(MATCH(Passout2023[[#This Row], [Batch Start Semester]],$K$3:$K$6,0)),"0", "1")</f>
        <v>0</v>
      </c>
      <c r="AC1016" s="60" t="str">
        <f>IF(ISERROR(MATCH([3]!Quota_Std_2022_23[[#This Row], [SESSION_TYPE]],$AX$2:$AX$5,0)),"0", "1")</f>
        <v>0</v>
      </c>
      <c r="AD1016" s="60" t="str">
        <f>IF(ISERROR(MATCH(#REF!,#REF!,0)),"0", "1")</f>
        <v>0</v>
      </c>
      <c r="AE1016" s="60" t="str">
        <f>IF(ISERROR(MATCH([3]!Quota_Std_2022_23[[#This Row], [Gender]],$AN$2:$AN$4,0)),"0", "1")</f>
        <v>0</v>
      </c>
      <c r="AF1016" s="60" t="str">
        <f>IF(ISERROR(MATCH([3]!Quota_Std_2022_23[[#This Row], [Quota Type]],[3]Sheet1!$AO$2:$AO$12,0)),"0", "1")</f>
        <v>0</v>
      </c>
      <c r="AG1016" s="60" t="str">
        <f>IF(ISERROR(MATCH(#REF!,$BA$2:$BA$8,0)),"0", "1")</f>
        <v>0</v>
      </c>
      <c r="AH1016" s="60" t="str">
        <f>IF(ISERROR(MATCH(Passout2023[[#This Row], [Nationality Pakistani/ Foreign]],$D$3:$D$4,0)),"0", "1")</f>
        <v>0</v>
      </c>
    </row>
    <row r="1017">
      <c r="A1017" s="40"/>
      <c r="B1017" s="40"/>
      <c r="C1017" s="40"/>
      <c r="D1017" s="40"/>
      <c r="E1017" s="40"/>
      <c r="F1017" s="40"/>
      <c r="G1017" s="40"/>
      <c r="H1017" s="40"/>
      <c r="I1017" s="40"/>
      <c r="J1017" s="40"/>
      <c r="K1017" s="40"/>
      <c r="L1017" s="40"/>
      <c r="M1017" s="40"/>
      <c r="N1017" s="40"/>
      <c r="O1017" s="80"/>
      <c r="P1017" s="40"/>
      <c r="Q1017" s="40"/>
      <c r="T1017" t="s">
        <v>2455</v>
      </c>
      <c r="Y1017" s="60" t="str">
        <f>IF(ISERROR(MATCH(Passout2023[[#This Row], [Degree Duration (year)]],$M$3:$M$10,0)),"0", "1")</f>
        <v>0</v>
      </c>
      <c r="Z1017" s="60" t="str">
        <f>IF(ISERROR(MATCH(Passout2023[[#This Row], [Admission Type]],$F$3:$F$6,0)),"0", "1")</f>
        <v>0</v>
      </c>
      <c r="AA1017" s="60" t="str">
        <f>IF(ISERROR(MATCH(Passout2023[[#This Row], [Batch Start Year]],$L$3:$L$25,0)),"0", "1")</f>
        <v>0</v>
      </c>
      <c r="AB1017" s="60" t="str">
        <f>IF(ISERROR(MATCH(Passout2023[[#This Row], [Batch Start Semester]],$K$3:$K$6,0)),"0", "1")</f>
        <v>0</v>
      </c>
      <c r="AC1017" s="60" t="str">
        <f>IF(ISERROR(MATCH([3]!Quota_Std_2022_23[[#This Row], [SESSION_TYPE]],$AX$2:$AX$5,0)),"0", "1")</f>
        <v>0</v>
      </c>
      <c r="AD1017" s="60" t="str">
        <f>IF(ISERROR(MATCH(#REF!,#REF!,0)),"0", "1")</f>
        <v>0</v>
      </c>
      <c r="AE1017" s="60" t="str">
        <f>IF(ISERROR(MATCH([3]!Quota_Std_2022_23[[#This Row], [Gender]],$AN$2:$AN$4,0)),"0", "1")</f>
        <v>0</v>
      </c>
      <c r="AF1017" s="60" t="str">
        <f>IF(ISERROR(MATCH([3]!Quota_Std_2022_23[[#This Row], [Quota Type]],[3]Sheet1!$AO$2:$AO$12,0)),"0", "1")</f>
        <v>0</v>
      </c>
      <c r="AG1017" s="60" t="str">
        <f>IF(ISERROR(MATCH(#REF!,$BA$2:$BA$8,0)),"0", "1")</f>
        <v>0</v>
      </c>
      <c r="AH1017" s="60" t="str">
        <f>IF(ISERROR(MATCH(Passout2023[[#This Row], [Nationality Pakistani/ Foreign]],$D$3:$D$4,0)),"0", "1")</f>
        <v>0</v>
      </c>
    </row>
    <row r="1018">
      <c r="A1018" s="40"/>
      <c r="B1018" s="40"/>
      <c r="C1018" s="40"/>
      <c r="D1018" s="40"/>
      <c r="E1018" s="40"/>
      <c r="F1018" s="40"/>
      <c r="G1018" s="40"/>
      <c r="H1018" s="40"/>
      <c r="I1018" s="40"/>
      <c r="J1018" s="40"/>
      <c r="K1018" s="40"/>
      <c r="L1018" s="40"/>
      <c r="M1018" s="40"/>
      <c r="N1018" s="40"/>
      <c r="O1018" s="40"/>
      <c r="P1018" s="40"/>
      <c r="Q1018" s="40"/>
      <c r="T1018" t="s">
        <v>2456</v>
      </c>
      <c r="Y1018" s="60" t="str">
        <f>IF(ISERROR(MATCH(Passout2023[[#This Row], [Degree Duration (year)]],$M$3:$M$10,0)),"0", "1")</f>
        <v>0</v>
      </c>
      <c r="Z1018" s="60" t="str">
        <f>IF(ISERROR(MATCH(Passout2023[[#This Row], [Admission Type]],$F$3:$F$6,0)),"0", "1")</f>
        <v>0</v>
      </c>
      <c r="AA1018" s="60" t="str">
        <f>IF(ISERROR(MATCH(Passout2023[[#This Row], [Batch Start Year]],$L$3:$L$25,0)),"0", "1")</f>
        <v>0</v>
      </c>
      <c r="AB1018" s="60" t="str">
        <f>IF(ISERROR(MATCH(Passout2023[[#This Row], [Batch Start Semester]],$K$3:$K$6,0)),"0", "1")</f>
        <v>0</v>
      </c>
      <c r="AC1018" s="60" t="str">
        <f>IF(ISERROR(MATCH([3]!Quota_Std_2022_23[[#This Row], [SESSION_TYPE]],$AX$2:$AX$5,0)),"0", "1")</f>
        <v>0</v>
      </c>
      <c r="AD1018" s="60" t="str">
        <f>IF(ISERROR(MATCH(#REF!,#REF!,0)),"0", "1")</f>
        <v>0</v>
      </c>
      <c r="AE1018" s="60" t="str">
        <f>IF(ISERROR(MATCH([3]!Quota_Std_2022_23[[#This Row], [Gender]],$AN$2:$AN$4,0)),"0", "1")</f>
        <v>0</v>
      </c>
      <c r="AF1018" s="60" t="str">
        <f>IF(ISERROR(MATCH([3]!Quota_Std_2022_23[[#This Row], [Quota Type]],[3]Sheet1!$AO$2:$AO$12,0)),"0", "1")</f>
        <v>0</v>
      </c>
      <c r="AG1018" s="60" t="str">
        <f>IF(ISERROR(MATCH(#REF!,$BA$2:$BA$8,0)),"0", "1")</f>
        <v>0</v>
      </c>
      <c r="AH1018" s="60" t="str">
        <f>IF(ISERROR(MATCH(Passout2023[[#This Row], [Nationality Pakistani/ Foreign]],$D$3:$D$4,0)),"0", "1")</f>
        <v>0</v>
      </c>
    </row>
    <row r="1019">
      <c r="A1019" s="40"/>
      <c r="B1019" s="40"/>
      <c r="C1019" s="40"/>
      <c r="D1019" s="40"/>
      <c r="E1019" s="40"/>
      <c r="F1019" s="40"/>
      <c r="G1019" s="40"/>
      <c r="H1019" s="40"/>
      <c r="I1019" s="40"/>
      <c r="J1019" s="40"/>
      <c r="K1019" s="40"/>
      <c r="L1019" s="40"/>
      <c r="M1019" s="40"/>
      <c r="N1019" s="40"/>
      <c r="O1019" s="80"/>
      <c r="P1019" s="40"/>
      <c r="Q1019" s="40"/>
      <c r="T1019" t="s">
        <v>2457</v>
      </c>
      <c r="Y1019" s="60" t="str">
        <f>IF(ISERROR(MATCH(Passout2023[[#This Row], [Degree Duration (year)]],$M$3:$M$10,0)),"0", "1")</f>
        <v>0</v>
      </c>
      <c r="Z1019" s="60" t="str">
        <f>IF(ISERROR(MATCH(Passout2023[[#This Row], [Admission Type]],$F$3:$F$6,0)),"0", "1")</f>
        <v>0</v>
      </c>
      <c r="AA1019" s="60" t="str">
        <f>IF(ISERROR(MATCH(Passout2023[[#This Row], [Batch Start Year]],$L$3:$L$25,0)),"0", "1")</f>
        <v>0</v>
      </c>
      <c r="AB1019" s="60" t="str">
        <f>IF(ISERROR(MATCH(Passout2023[[#This Row], [Batch Start Semester]],$K$3:$K$6,0)),"0", "1")</f>
        <v>0</v>
      </c>
      <c r="AC1019" s="60" t="str">
        <f>IF(ISERROR(MATCH([3]!Quota_Std_2022_23[[#This Row], [SESSION_TYPE]],$AX$2:$AX$5,0)),"0", "1")</f>
        <v>0</v>
      </c>
      <c r="AD1019" s="60" t="str">
        <f>IF(ISERROR(MATCH(#REF!,#REF!,0)),"0", "1")</f>
        <v>0</v>
      </c>
      <c r="AE1019" s="60" t="str">
        <f>IF(ISERROR(MATCH([3]!Quota_Std_2022_23[[#This Row], [Gender]],$AN$2:$AN$4,0)),"0", "1")</f>
        <v>0</v>
      </c>
      <c r="AF1019" s="60" t="str">
        <f>IF(ISERROR(MATCH([3]!Quota_Std_2022_23[[#This Row], [Quota Type]],[3]Sheet1!$AO$2:$AO$12,0)),"0", "1")</f>
        <v>0</v>
      </c>
      <c r="AG1019" s="60" t="str">
        <f>IF(ISERROR(MATCH(#REF!,$BA$2:$BA$8,0)),"0", "1")</f>
        <v>0</v>
      </c>
      <c r="AH1019" s="60" t="str">
        <f>IF(ISERROR(MATCH(Passout2023[[#This Row], [Nationality Pakistani/ Foreign]],$D$3:$D$4,0)),"0", "1")</f>
        <v>0</v>
      </c>
    </row>
    <row r="1020">
      <c r="A1020" s="40"/>
      <c r="B1020" s="40"/>
      <c r="C1020" s="40"/>
      <c r="D1020" s="40"/>
      <c r="E1020" s="40"/>
      <c r="F1020" s="40"/>
      <c r="G1020" s="40"/>
      <c r="H1020" s="40"/>
      <c r="I1020" s="40"/>
      <c r="J1020" s="40"/>
      <c r="K1020" s="40"/>
      <c r="L1020" s="40"/>
      <c r="M1020" s="40"/>
      <c r="N1020" s="40"/>
      <c r="O1020" s="40"/>
      <c r="P1020" s="40"/>
      <c r="Q1020" s="40"/>
      <c r="T1020" t="s">
        <v>2458</v>
      </c>
      <c r="Y1020" s="60" t="str">
        <f>IF(ISERROR(MATCH(Passout2023[[#This Row], [Degree Duration (year)]],$M$3:$M$10,0)),"0", "1")</f>
        <v>0</v>
      </c>
      <c r="Z1020" s="60" t="str">
        <f>IF(ISERROR(MATCH(Passout2023[[#This Row], [Admission Type]],$F$3:$F$6,0)),"0", "1")</f>
        <v>0</v>
      </c>
      <c r="AA1020" s="60" t="str">
        <f>IF(ISERROR(MATCH(Passout2023[[#This Row], [Batch Start Year]],$L$3:$L$25,0)),"0", "1")</f>
        <v>0</v>
      </c>
      <c r="AB1020" s="60" t="str">
        <f>IF(ISERROR(MATCH(Passout2023[[#This Row], [Batch Start Semester]],$K$3:$K$6,0)),"0", "1")</f>
        <v>0</v>
      </c>
      <c r="AC1020" s="60" t="str">
        <f>IF(ISERROR(MATCH([3]!Quota_Std_2022_23[[#This Row], [SESSION_TYPE]],$AX$2:$AX$5,0)),"0", "1")</f>
        <v>0</v>
      </c>
      <c r="AD1020" s="60" t="str">
        <f>IF(ISERROR(MATCH(#REF!,#REF!,0)),"0", "1")</f>
        <v>0</v>
      </c>
      <c r="AE1020" s="60" t="str">
        <f>IF(ISERROR(MATCH([3]!Quota_Std_2022_23[[#This Row], [Gender]],$AN$2:$AN$4,0)),"0", "1")</f>
        <v>0</v>
      </c>
      <c r="AF1020" s="60" t="str">
        <f>IF(ISERROR(MATCH([3]!Quota_Std_2022_23[[#This Row], [Quota Type]],[3]Sheet1!$AO$2:$AO$12,0)),"0", "1")</f>
        <v>0</v>
      </c>
      <c r="AG1020" s="60" t="str">
        <f>IF(ISERROR(MATCH(#REF!,$BA$2:$BA$8,0)),"0", "1")</f>
        <v>0</v>
      </c>
      <c r="AH1020" s="60" t="str">
        <f>IF(ISERROR(MATCH(Passout2023[[#This Row], [Nationality Pakistani/ Foreign]],$D$3:$D$4,0)),"0", "1")</f>
        <v>0</v>
      </c>
    </row>
    <row r="1021">
      <c r="A1021" s="40"/>
      <c r="B1021" s="40"/>
      <c r="C1021" s="40"/>
      <c r="D1021" s="40"/>
      <c r="E1021" s="40"/>
      <c r="F1021" s="40"/>
      <c r="G1021" s="40"/>
      <c r="H1021" s="40"/>
      <c r="I1021" s="40"/>
      <c r="J1021" s="40"/>
      <c r="K1021" s="40"/>
      <c r="L1021" s="40"/>
      <c r="M1021" s="40"/>
      <c r="N1021" s="40"/>
      <c r="O1021" s="80"/>
      <c r="P1021" s="40"/>
      <c r="Q1021" s="40"/>
      <c r="T1021" t="s">
        <v>2459</v>
      </c>
      <c r="Y1021" s="60" t="str">
        <f>IF(ISERROR(MATCH(Passout2023[[#This Row], [Degree Duration (year)]],$M$3:$M$10,0)),"0", "1")</f>
        <v>0</v>
      </c>
      <c r="Z1021" s="60" t="str">
        <f>IF(ISERROR(MATCH(Passout2023[[#This Row], [Admission Type]],$F$3:$F$6,0)),"0", "1")</f>
        <v>0</v>
      </c>
      <c r="AA1021" s="60" t="str">
        <f>IF(ISERROR(MATCH(Passout2023[[#This Row], [Batch Start Year]],$L$3:$L$25,0)),"0", "1")</f>
        <v>0</v>
      </c>
      <c r="AB1021" s="60" t="str">
        <f>IF(ISERROR(MATCH(Passout2023[[#This Row], [Batch Start Semester]],$K$3:$K$6,0)),"0", "1")</f>
        <v>0</v>
      </c>
      <c r="AC1021" s="60" t="str">
        <f>IF(ISERROR(MATCH([3]!Quota_Std_2022_23[[#This Row], [SESSION_TYPE]],$AX$2:$AX$5,0)),"0", "1")</f>
        <v>0</v>
      </c>
      <c r="AD1021" s="60" t="str">
        <f>IF(ISERROR(MATCH(#REF!,#REF!,0)),"0", "1")</f>
        <v>0</v>
      </c>
      <c r="AE1021" s="60" t="str">
        <f>IF(ISERROR(MATCH([3]!Quota_Std_2022_23[[#This Row], [Gender]],$AN$2:$AN$4,0)),"0", "1")</f>
        <v>0</v>
      </c>
      <c r="AF1021" s="60" t="str">
        <f>IF(ISERROR(MATCH([3]!Quota_Std_2022_23[[#This Row], [Quota Type]],[3]Sheet1!$AO$2:$AO$12,0)),"0", "1")</f>
        <v>0</v>
      </c>
      <c r="AG1021" s="60" t="str">
        <f>IF(ISERROR(MATCH(#REF!,$BA$2:$BA$8,0)),"0", "1")</f>
        <v>0</v>
      </c>
      <c r="AH1021" s="60" t="str">
        <f>IF(ISERROR(MATCH(Passout2023[[#This Row], [Nationality Pakistani/ Foreign]],$D$3:$D$4,0)),"0", "1")</f>
        <v>0</v>
      </c>
    </row>
    <row r="1022">
      <c r="A1022" s="40"/>
      <c r="B1022" s="40"/>
      <c r="C1022" s="40"/>
      <c r="D1022" s="40"/>
      <c r="E1022" s="40"/>
      <c r="F1022" s="40"/>
      <c r="G1022" s="40"/>
      <c r="H1022" s="40"/>
      <c r="I1022" s="40"/>
      <c r="J1022" s="40"/>
      <c r="K1022" s="40"/>
      <c r="L1022" s="40"/>
      <c r="M1022" s="40"/>
      <c r="N1022" s="40"/>
      <c r="O1022" s="80"/>
      <c r="P1022" s="40"/>
      <c r="Q1022" s="40"/>
      <c r="T1022" t="s">
        <v>2460</v>
      </c>
      <c r="Y1022" s="60" t="str">
        <f>IF(ISERROR(MATCH(Passout2023[[#This Row], [Degree Duration (year)]],$M$3:$M$10,0)),"0", "1")</f>
        <v>0</v>
      </c>
      <c r="Z1022" s="60" t="str">
        <f>IF(ISERROR(MATCH(Passout2023[[#This Row], [Admission Type]],$F$3:$F$6,0)),"0", "1")</f>
        <v>0</v>
      </c>
      <c r="AA1022" s="60" t="str">
        <f>IF(ISERROR(MATCH(Passout2023[[#This Row], [Batch Start Year]],$L$3:$L$25,0)),"0", "1")</f>
        <v>0</v>
      </c>
      <c r="AB1022" s="60" t="str">
        <f>IF(ISERROR(MATCH(Passout2023[[#This Row], [Batch Start Semester]],$K$3:$K$6,0)),"0", "1")</f>
        <v>0</v>
      </c>
      <c r="AC1022" s="60" t="str">
        <f>IF(ISERROR(MATCH([3]!Quota_Std_2022_23[[#This Row], [SESSION_TYPE]],$AX$2:$AX$5,0)),"0", "1")</f>
        <v>0</v>
      </c>
      <c r="AD1022" s="60" t="str">
        <f>IF(ISERROR(MATCH(#REF!,#REF!,0)),"0", "1")</f>
        <v>0</v>
      </c>
      <c r="AE1022" s="60" t="str">
        <f>IF(ISERROR(MATCH([3]!Quota_Std_2022_23[[#This Row], [Gender]],$AN$2:$AN$4,0)),"0", "1")</f>
        <v>0</v>
      </c>
      <c r="AF1022" s="60" t="str">
        <f>IF(ISERROR(MATCH([3]!Quota_Std_2022_23[[#This Row], [Quota Type]],[3]Sheet1!$AO$2:$AO$12,0)),"0", "1")</f>
        <v>0</v>
      </c>
      <c r="AG1022" s="60" t="str">
        <f>IF(ISERROR(MATCH(#REF!,$BA$2:$BA$8,0)),"0", "1")</f>
        <v>0</v>
      </c>
      <c r="AH1022" s="60" t="str">
        <f>IF(ISERROR(MATCH(Passout2023[[#This Row], [Nationality Pakistani/ Foreign]],$D$3:$D$4,0)),"0", "1")</f>
        <v>0</v>
      </c>
    </row>
    <row r="1023">
      <c r="A1023" s="40"/>
      <c r="B1023" s="40"/>
      <c r="C1023" s="40"/>
      <c r="D1023" s="40"/>
      <c r="E1023" s="40"/>
      <c r="F1023" s="40"/>
      <c r="G1023" s="40"/>
      <c r="H1023" s="40"/>
      <c r="I1023" s="40"/>
      <c r="J1023" s="40"/>
      <c r="K1023" s="40"/>
      <c r="L1023" s="40"/>
      <c r="M1023" s="40"/>
      <c r="N1023" s="40"/>
      <c r="O1023" s="40"/>
      <c r="P1023" s="40"/>
      <c r="Q1023" s="40"/>
      <c r="T1023" t="s">
        <v>2461</v>
      </c>
      <c r="Y1023" s="60" t="str">
        <f>IF(ISERROR(MATCH(Passout2023[[#This Row], [Degree Duration (year)]],$M$3:$M$10,0)),"0", "1")</f>
        <v>0</v>
      </c>
      <c r="Z1023" s="60" t="str">
        <f>IF(ISERROR(MATCH(Passout2023[[#This Row], [Admission Type]],$F$3:$F$6,0)),"0", "1")</f>
        <v>0</v>
      </c>
      <c r="AA1023" s="60" t="str">
        <f>IF(ISERROR(MATCH(Passout2023[[#This Row], [Batch Start Year]],$L$3:$L$25,0)),"0", "1")</f>
        <v>0</v>
      </c>
      <c r="AB1023" s="60" t="str">
        <f>IF(ISERROR(MATCH(Passout2023[[#This Row], [Batch Start Semester]],$K$3:$K$6,0)),"0", "1")</f>
        <v>0</v>
      </c>
      <c r="AC1023" s="60" t="str">
        <f>IF(ISERROR(MATCH([3]!Quota_Std_2022_23[[#This Row], [SESSION_TYPE]],$AX$2:$AX$5,0)),"0", "1")</f>
        <v>0</v>
      </c>
      <c r="AD1023" s="60" t="str">
        <f>IF(ISERROR(MATCH(#REF!,#REF!,0)),"0", "1")</f>
        <v>0</v>
      </c>
      <c r="AE1023" s="60" t="str">
        <f>IF(ISERROR(MATCH([3]!Quota_Std_2022_23[[#This Row], [Gender]],$AN$2:$AN$4,0)),"0", "1")</f>
        <v>0</v>
      </c>
      <c r="AF1023" s="60" t="str">
        <f>IF(ISERROR(MATCH([3]!Quota_Std_2022_23[[#This Row], [Quota Type]],[3]Sheet1!$AO$2:$AO$12,0)),"0", "1")</f>
        <v>0</v>
      </c>
      <c r="AG1023" s="60" t="str">
        <f>IF(ISERROR(MATCH(#REF!,$BA$2:$BA$8,0)),"0", "1")</f>
        <v>0</v>
      </c>
      <c r="AH1023" s="60" t="str">
        <f>IF(ISERROR(MATCH(Passout2023[[#This Row], [Nationality Pakistani/ Foreign]],$D$3:$D$4,0)),"0", "1")</f>
        <v>0</v>
      </c>
    </row>
    <row r="1024">
      <c r="A1024" s="40"/>
      <c r="B1024" s="40"/>
      <c r="C1024" s="40"/>
      <c r="D1024" s="40"/>
      <c r="E1024" s="40"/>
      <c r="F1024" s="40"/>
      <c r="G1024" s="40"/>
      <c r="H1024" s="40"/>
      <c r="I1024" s="40"/>
      <c r="J1024" s="40"/>
      <c r="K1024" s="40"/>
      <c r="L1024" s="40"/>
      <c r="M1024" s="40"/>
      <c r="N1024" s="40"/>
      <c r="O1024" s="80"/>
      <c r="P1024" s="40"/>
      <c r="Q1024" s="40"/>
      <c r="T1024" t="s">
        <v>2462</v>
      </c>
      <c r="Y1024" s="60" t="str">
        <f>IF(ISERROR(MATCH(Passout2023[[#This Row], [Degree Duration (year)]],$M$3:$M$10,0)),"0", "1")</f>
        <v>0</v>
      </c>
      <c r="Z1024" s="60" t="str">
        <f>IF(ISERROR(MATCH(Passout2023[[#This Row], [Admission Type]],$F$3:$F$6,0)),"0", "1")</f>
        <v>0</v>
      </c>
      <c r="AA1024" s="60" t="str">
        <f>IF(ISERROR(MATCH(Passout2023[[#This Row], [Batch Start Year]],$L$3:$L$25,0)),"0", "1")</f>
        <v>0</v>
      </c>
      <c r="AB1024" s="60" t="str">
        <f>IF(ISERROR(MATCH(Passout2023[[#This Row], [Batch Start Semester]],$K$3:$K$6,0)),"0", "1")</f>
        <v>0</v>
      </c>
      <c r="AC1024" s="60" t="str">
        <f>IF(ISERROR(MATCH([3]!Quota_Std_2022_23[[#This Row], [SESSION_TYPE]],$AX$2:$AX$5,0)),"0", "1")</f>
        <v>0</v>
      </c>
      <c r="AD1024" s="60" t="str">
        <f>IF(ISERROR(MATCH(#REF!,#REF!,0)),"0", "1")</f>
        <v>0</v>
      </c>
      <c r="AE1024" s="60" t="str">
        <f>IF(ISERROR(MATCH([3]!Quota_Std_2022_23[[#This Row], [Gender]],$AN$2:$AN$4,0)),"0", "1")</f>
        <v>0</v>
      </c>
      <c r="AF1024" s="60" t="str">
        <f>IF(ISERROR(MATCH([3]!Quota_Std_2022_23[[#This Row], [Quota Type]],[3]Sheet1!$AO$2:$AO$12,0)),"0", "1")</f>
        <v>0</v>
      </c>
      <c r="AG1024" s="60" t="str">
        <f>IF(ISERROR(MATCH(#REF!,$BA$2:$BA$8,0)),"0", "1")</f>
        <v>0</v>
      </c>
      <c r="AH1024" s="60" t="str">
        <f>IF(ISERROR(MATCH(Passout2023[[#This Row], [Nationality Pakistani/ Foreign]],$D$3:$D$4,0)),"0", "1")</f>
        <v>0</v>
      </c>
    </row>
    <row r="1025">
      <c r="A1025" s="40"/>
      <c r="B1025" s="40"/>
      <c r="C1025" s="40"/>
      <c r="D1025" s="40"/>
      <c r="E1025" s="40"/>
      <c r="F1025" s="40"/>
      <c r="G1025" s="40"/>
      <c r="H1025" s="40"/>
      <c r="I1025" s="40"/>
      <c r="J1025" s="40"/>
      <c r="K1025" s="40"/>
      <c r="L1025" s="40"/>
      <c r="M1025" s="40"/>
      <c r="N1025" s="40"/>
      <c r="O1025" s="40"/>
      <c r="P1025" s="40"/>
      <c r="Q1025" s="40"/>
      <c r="T1025" t="s">
        <v>2463</v>
      </c>
      <c r="Y1025" s="60" t="str">
        <f>IF(ISERROR(MATCH(Passout2023[[#This Row], [Degree Duration (year)]],$M$3:$M$10,0)),"0", "1")</f>
        <v>0</v>
      </c>
      <c r="Z1025" s="60" t="str">
        <f>IF(ISERROR(MATCH(Passout2023[[#This Row], [Admission Type]],$F$3:$F$6,0)),"0", "1")</f>
        <v>0</v>
      </c>
      <c r="AA1025" s="60" t="str">
        <f>IF(ISERROR(MATCH(Passout2023[[#This Row], [Batch Start Year]],$L$3:$L$25,0)),"0", "1")</f>
        <v>0</v>
      </c>
      <c r="AB1025" s="60" t="str">
        <f>IF(ISERROR(MATCH(Passout2023[[#This Row], [Batch Start Semester]],$K$3:$K$6,0)),"0", "1")</f>
        <v>0</v>
      </c>
      <c r="AC1025" s="60" t="str">
        <f>IF(ISERROR(MATCH([3]!Quota_Std_2022_23[[#This Row], [SESSION_TYPE]],$AX$2:$AX$5,0)),"0", "1")</f>
        <v>0</v>
      </c>
      <c r="AD1025" s="60" t="str">
        <f>IF(ISERROR(MATCH(#REF!,#REF!,0)),"0", "1")</f>
        <v>0</v>
      </c>
      <c r="AE1025" s="60" t="str">
        <f>IF(ISERROR(MATCH([3]!Quota_Std_2022_23[[#This Row], [Gender]],$AN$2:$AN$4,0)),"0", "1")</f>
        <v>0</v>
      </c>
      <c r="AF1025" s="60" t="str">
        <f>IF(ISERROR(MATCH([3]!Quota_Std_2022_23[[#This Row], [Quota Type]],[3]Sheet1!$AO$2:$AO$12,0)),"0", "1")</f>
        <v>0</v>
      </c>
      <c r="AG1025" s="60" t="str">
        <f>IF(ISERROR(MATCH(#REF!,$BA$2:$BA$8,0)),"0", "1")</f>
        <v>0</v>
      </c>
      <c r="AH1025" s="60" t="str">
        <f>IF(ISERROR(MATCH(Passout2023[[#This Row], [Nationality Pakistani/ Foreign]],$D$3:$D$4,0)),"0", "1")</f>
        <v>0</v>
      </c>
    </row>
    <row r="1026">
      <c r="A1026" s="40"/>
      <c r="B1026" s="40"/>
      <c r="C1026" s="40"/>
      <c r="D1026" s="40"/>
      <c r="E1026" s="40"/>
      <c r="F1026" s="40"/>
      <c r="G1026" s="40"/>
      <c r="H1026" s="40"/>
      <c r="I1026" s="40"/>
      <c r="J1026" s="40"/>
      <c r="K1026" s="40"/>
      <c r="L1026" s="40"/>
      <c r="M1026" s="40"/>
      <c r="N1026" s="40"/>
      <c r="O1026" s="80"/>
      <c r="P1026" s="40"/>
      <c r="Q1026" s="40"/>
      <c r="T1026" t="s">
        <v>2464</v>
      </c>
      <c r="Y1026" s="60" t="str">
        <f>IF(ISERROR(MATCH(Passout2023[[#This Row], [Degree Duration (year)]],$M$3:$M$10,0)),"0", "1")</f>
        <v>0</v>
      </c>
      <c r="Z1026" s="60" t="str">
        <f>IF(ISERROR(MATCH(Passout2023[[#This Row], [Admission Type]],$F$3:$F$6,0)),"0", "1")</f>
        <v>0</v>
      </c>
      <c r="AA1026" s="60" t="str">
        <f>IF(ISERROR(MATCH(Passout2023[[#This Row], [Batch Start Year]],$L$3:$L$25,0)),"0", "1")</f>
        <v>0</v>
      </c>
      <c r="AB1026" s="60" t="str">
        <f>IF(ISERROR(MATCH(Passout2023[[#This Row], [Batch Start Semester]],$K$3:$K$6,0)),"0", "1")</f>
        <v>0</v>
      </c>
      <c r="AC1026" s="60" t="str">
        <f>IF(ISERROR(MATCH([3]!Quota_Std_2022_23[[#This Row], [SESSION_TYPE]],$AX$2:$AX$5,0)),"0", "1")</f>
        <v>0</v>
      </c>
      <c r="AD1026" s="60" t="str">
        <f>IF(ISERROR(MATCH(#REF!,#REF!,0)),"0", "1")</f>
        <v>0</v>
      </c>
      <c r="AE1026" s="60" t="str">
        <f>IF(ISERROR(MATCH([3]!Quota_Std_2022_23[[#This Row], [Gender]],$AN$2:$AN$4,0)),"0", "1")</f>
        <v>0</v>
      </c>
      <c r="AF1026" s="60" t="str">
        <f>IF(ISERROR(MATCH([3]!Quota_Std_2022_23[[#This Row], [Quota Type]],[3]Sheet1!$AO$2:$AO$12,0)),"0", "1")</f>
        <v>0</v>
      </c>
      <c r="AG1026" s="60" t="str">
        <f>IF(ISERROR(MATCH(#REF!,$BA$2:$BA$8,0)),"0", "1")</f>
        <v>0</v>
      </c>
      <c r="AH1026" s="60" t="str">
        <f>IF(ISERROR(MATCH(Passout2023[[#This Row], [Nationality Pakistani/ Foreign]],$D$3:$D$4,0)),"0", "1")</f>
        <v>0</v>
      </c>
    </row>
    <row r="1027">
      <c r="A1027" s="40"/>
      <c r="B1027" s="40"/>
      <c r="C1027" s="40"/>
      <c r="D1027" s="40"/>
      <c r="E1027" s="40"/>
      <c r="F1027" s="40"/>
      <c r="G1027" s="40"/>
      <c r="H1027" s="40"/>
      <c r="I1027" s="40"/>
      <c r="J1027" s="40"/>
      <c r="K1027" s="40"/>
      <c r="L1027" s="40"/>
      <c r="M1027" s="40"/>
      <c r="N1027" s="40"/>
      <c r="O1027" s="40"/>
      <c r="P1027" s="40"/>
      <c r="Q1027" s="40"/>
      <c r="T1027" t="s">
        <v>2465</v>
      </c>
      <c r="Y1027" s="60" t="str">
        <f>IF(ISERROR(MATCH(Passout2023[[#This Row], [Degree Duration (year)]],$M$3:$M$10,0)),"0", "1")</f>
        <v>0</v>
      </c>
      <c r="Z1027" s="60" t="str">
        <f>IF(ISERROR(MATCH(Passout2023[[#This Row], [Admission Type]],$F$3:$F$6,0)),"0", "1")</f>
        <v>0</v>
      </c>
      <c r="AA1027" s="60" t="str">
        <f>IF(ISERROR(MATCH(Passout2023[[#This Row], [Batch Start Year]],$L$3:$L$25,0)),"0", "1")</f>
        <v>0</v>
      </c>
      <c r="AB1027" s="60" t="str">
        <f>IF(ISERROR(MATCH(Passout2023[[#This Row], [Batch Start Semester]],$K$3:$K$6,0)),"0", "1")</f>
        <v>0</v>
      </c>
      <c r="AC1027" s="60" t="str">
        <f>IF(ISERROR(MATCH([3]!Quota_Std_2022_23[[#This Row], [SESSION_TYPE]],$AX$2:$AX$5,0)),"0", "1")</f>
        <v>0</v>
      </c>
      <c r="AD1027" s="60" t="str">
        <f>IF(ISERROR(MATCH(#REF!,#REF!,0)),"0", "1")</f>
        <v>0</v>
      </c>
      <c r="AE1027" s="60" t="str">
        <f>IF(ISERROR(MATCH([3]!Quota_Std_2022_23[[#This Row], [Gender]],$AN$2:$AN$4,0)),"0", "1")</f>
        <v>0</v>
      </c>
      <c r="AF1027" s="60" t="str">
        <f>IF(ISERROR(MATCH([3]!Quota_Std_2022_23[[#This Row], [Quota Type]],[3]Sheet1!$AO$2:$AO$12,0)),"0", "1")</f>
        <v>0</v>
      </c>
      <c r="AG1027" s="60" t="str">
        <f>IF(ISERROR(MATCH(#REF!,$BA$2:$BA$8,0)),"0", "1")</f>
        <v>0</v>
      </c>
      <c r="AH1027" s="60" t="str">
        <f>IF(ISERROR(MATCH(Passout2023[[#This Row], [Nationality Pakistani/ Foreign]],$D$3:$D$4,0)),"0", "1")</f>
        <v>0</v>
      </c>
    </row>
    <row r="1028">
      <c r="A1028" s="40"/>
      <c r="B1028" s="40"/>
      <c r="C1028" s="40"/>
      <c r="D1028" s="40"/>
      <c r="E1028" s="40"/>
      <c r="F1028" s="40"/>
      <c r="G1028" s="40"/>
      <c r="H1028" s="40"/>
      <c r="I1028" s="40"/>
      <c r="J1028" s="40"/>
      <c r="K1028" s="40"/>
      <c r="L1028" s="40"/>
      <c r="M1028" s="40"/>
      <c r="N1028" s="40"/>
      <c r="O1028" s="80"/>
      <c r="P1028" s="40"/>
      <c r="Q1028" s="40"/>
      <c r="T1028" t="s">
        <v>2466</v>
      </c>
      <c r="Y1028" s="60" t="str">
        <f>IF(ISERROR(MATCH(Passout2023[[#This Row], [Degree Duration (year)]],$M$3:$M$10,0)),"0", "1")</f>
        <v>0</v>
      </c>
      <c r="Z1028" s="60" t="str">
        <f>IF(ISERROR(MATCH(Passout2023[[#This Row], [Admission Type]],$F$3:$F$6,0)),"0", "1")</f>
        <v>0</v>
      </c>
      <c r="AA1028" s="60" t="str">
        <f>IF(ISERROR(MATCH(Passout2023[[#This Row], [Batch Start Year]],$L$3:$L$25,0)),"0", "1")</f>
        <v>0</v>
      </c>
      <c r="AB1028" s="60" t="str">
        <f>IF(ISERROR(MATCH(Passout2023[[#This Row], [Batch Start Semester]],$K$3:$K$6,0)),"0", "1")</f>
        <v>0</v>
      </c>
      <c r="AC1028" s="60" t="str">
        <f>IF(ISERROR(MATCH([3]!Quota_Std_2022_23[[#This Row], [SESSION_TYPE]],$AX$2:$AX$5,0)),"0", "1")</f>
        <v>0</v>
      </c>
      <c r="AD1028" s="60" t="str">
        <f>IF(ISERROR(MATCH(#REF!,#REF!,0)),"0", "1")</f>
        <v>0</v>
      </c>
      <c r="AE1028" s="60" t="str">
        <f>IF(ISERROR(MATCH([3]!Quota_Std_2022_23[[#This Row], [Gender]],$AN$2:$AN$4,0)),"0", "1")</f>
        <v>0</v>
      </c>
      <c r="AF1028" s="60" t="str">
        <f>IF(ISERROR(MATCH([3]!Quota_Std_2022_23[[#This Row], [Quota Type]],[3]Sheet1!$AO$2:$AO$12,0)),"0", "1")</f>
        <v>0</v>
      </c>
      <c r="AG1028" s="60" t="str">
        <f>IF(ISERROR(MATCH(#REF!,$BA$2:$BA$8,0)),"0", "1")</f>
        <v>0</v>
      </c>
      <c r="AH1028" s="60" t="str">
        <f>IF(ISERROR(MATCH(Passout2023[[#This Row], [Nationality Pakistani/ Foreign]],$D$3:$D$4,0)),"0", "1")</f>
        <v>0</v>
      </c>
    </row>
    <row r="1029">
      <c r="A1029" s="40"/>
      <c r="B1029" s="40"/>
      <c r="C1029" s="40"/>
      <c r="D1029" s="40"/>
      <c r="E1029" s="40"/>
      <c r="F1029" s="40"/>
      <c r="G1029" s="40"/>
      <c r="H1029" s="40"/>
      <c r="I1029" s="40"/>
      <c r="J1029" s="40"/>
      <c r="K1029" s="40"/>
      <c r="L1029" s="40"/>
      <c r="M1029" s="40"/>
      <c r="N1029" s="40"/>
      <c r="O1029" s="40"/>
      <c r="P1029" s="40"/>
      <c r="Q1029" s="40"/>
      <c r="T1029" t="s">
        <v>2467</v>
      </c>
      <c r="Y1029" s="60" t="str">
        <f>IF(ISERROR(MATCH(Passout2023[[#This Row], [Degree Duration (year)]],$M$3:$M$10,0)),"0", "1")</f>
        <v>0</v>
      </c>
      <c r="Z1029" s="60" t="str">
        <f>IF(ISERROR(MATCH(Passout2023[[#This Row], [Admission Type]],$F$3:$F$6,0)),"0", "1")</f>
        <v>0</v>
      </c>
      <c r="AA1029" s="60" t="str">
        <f>IF(ISERROR(MATCH(Passout2023[[#This Row], [Batch Start Year]],$L$3:$L$25,0)),"0", "1")</f>
        <v>0</v>
      </c>
      <c r="AB1029" s="60" t="str">
        <f>IF(ISERROR(MATCH(Passout2023[[#This Row], [Batch Start Semester]],$K$3:$K$6,0)),"0", "1")</f>
        <v>0</v>
      </c>
      <c r="AC1029" s="60" t="str">
        <f>IF(ISERROR(MATCH([3]!Quota_Std_2022_23[[#This Row], [SESSION_TYPE]],$AX$2:$AX$5,0)),"0", "1")</f>
        <v>0</v>
      </c>
      <c r="AD1029" s="60" t="str">
        <f>IF(ISERROR(MATCH(#REF!,#REF!,0)),"0", "1")</f>
        <v>0</v>
      </c>
      <c r="AE1029" s="60" t="str">
        <f>IF(ISERROR(MATCH([3]!Quota_Std_2022_23[[#This Row], [Gender]],$AN$2:$AN$4,0)),"0", "1")</f>
        <v>0</v>
      </c>
      <c r="AF1029" s="60" t="str">
        <f>IF(ISERROR(MATCH([3]!Quota_Std_2022_23[[#This Row], [Quota Type]],[3]Sheet1!$AO$2:$AO$12,0)),"0", "1")</f>
        <v>0</v>
      </c>
      <c r="AG1029" s="60" t="str">
        <f>IF(ISERROR(MATCH(#REF!,$BA$2:$BA$8,0)),"0", "1")</f>
        <v>0</v>
      </c>
      <c r="AH1029" s="60" t="str">
        <f>IF(ISERROR(MATCH(Passout2023[[#This Row], [Nationality Pakistani/ Foreign]],$D$3:$D$4,0)),"0", "1")</f>
        <v>0</v>
      </c>
    </row>
    <row r="1030">
      <c r="A1030" s="40"/>
      <c r="B1030" s="40"/>
      <c r="C1030" s="40"/>
      <c r="D1030" s="40"/>
      <c r="E1030" s="40"/>
      <c r="F1030" s="40"/>
      <c r="G1030" s="40"/>
      <c r="H1030" s="40"/>
      <c r="I1030" s="40"/>
      <c r="J1030" s="40"/>
      <c r="K1030" s="40"/>
      <c r="L1030" s="40"/>
      <c r="M1030" s="40"/>
      <c r="N1030" s="40"/>
      <c r="O1030" s="80"/>
      <c r="P1030" s="40"/>
      <c r="Q1030" s="40"/>
      <c r="T1030" t="s">
        <v>2468</v>
      </c>
      <c r="Y1030" s="60" t="str">
        <f>IF(ISERROR(MATCH(Passout2023[[#This Row], [Degree Duration (year)]],$M$3:$M$10,0)),"0", "1")</f>
        <v>0</v>
      </c>
      <c r="Z1030" s="60" t="str">
        <f>IF(ISERROR(MATCH(Passout2023[[#This Row], [Admission Type]],$F$3:$F$6,0)),"0", "1")</f>
        <v>0</v>
      </c>
      <c r="AA1030" s="60" t="str">
        <f>IF(ISERROR(MATCH(Passout2023[[#This Row], [Batch Start Year]],$L$3:$L$25,0)),"0", "1")</f>
        <v>0</v>
      </c>
      <c r="AB1030" s="60" t="str">
        <f>IF(ISERROR(MATCH(Passout2023[[#This Row], [Batch Start Semester]],$K$3:$K$6,0)),"0", "1")</f>
        <v>0</v>
      </c>
      <c r="AC1030" s="60" t="str">
        <f>IF(ISERROR(MATCH([3]!Quota_Std_2022_23[[#This Row], [SESSION_TYPE]],$AX$2:$AX$5,0)),"0", "1")</f>
        <v>0</v>
      </c>
      <c r="AD1030" s="60" t="str">
        <f>IF(ISERROR(MATCH(#REF!,#REF!,0)),"0", "1")</f>
        <v>0</v>
      </c>
      <c r="AE1030" s="60" t="str">
        <f>IF(ISERROR(MATCH([3]!Quota_Std_2022_23[[#This Row], [Gender]],$AN$2:$AN$4,0)),"0", "1")</f>
        <v>0</v>
      </c>
      <c r="AF1030" s="60" t="str">
        <f>IF(ISERROR(MATCH([3]!Quota_Std_2022_23[[#This Row], [Quota Type]],[3]Sheet1!$AO$2:$AO$12,0)),"0", "1")</f>
        <v>0</v>
      </c>
      <c r="AG1030" s="60" t="str">
        <f>IF(ISERROR(MATCH(#REF!,$BA$2:$BA$8,0)),"0", "1")</f>
        <v>0</v>
      </c>
      <c r="AH1030" s="60" t="str">
        <f>IF(ISERROR(MATCH(Passout2023[[#This Row], [Nationality Pakistani/ Foreign]],$D$3:$D$4,0)),"0", "1")</f>
        <v>0</v>
      </c>
    </row>
    <row r="1031">
      <c r="A1031" s="40"/>
      <c r="B1031" s="40"/>
      <c r="C1031" s="40"/>
      <c r="D1031" s="40"/>
      <c r="E1031" s="40"/>
      <c r="F1031" s="40"/>
      <c r="G1031" s="40"/>
      <c r="H1031" s="40"/>
      <c r="I1031" s="40"/>
      <c r="J1031" s="40"/>
      <c r="K1031" s="40"/>
      <c r="L1031" s="40"/>
      <c r="M1031" s="40"/>
      <c r="N1031" s="40"/>
      <c r="O1031" s="40"/>
      <c r="P1031" s="40"/>
      <c r="Q1031" s="40"/>
      <c r="T1031" t="s">
        <v>2469</v>
      </c>
      <c r="Y1031" s="60" t="str">
        <f>IF(ISERROR(MATCH(Passout2023[[#This Row], [Degree Duration (year)]],$M$3:$M$10,0)),"0", "1")</f>
        <v>0</v>
      </c>
      <c r="Z1031" s="60" t="str">
        <f>IF(ISERROR(MATCH(Passout2023[[#This Row], [Admission Type]],$F$3:$F$6,0)),"0", "1")</f>
        <v>0</v>
      </c>
      <c r="AA1031" s="60" t="str">
        <f>IF(ISERROR(MATCH(Passout2023[[#This Row], [Batch Start Year]],$L$3:$L$25,0)),"0", "1")</f>
        <v>0</v>
      </c>
      <c r="AB1031" s="60" t="str">
        <f>IF(ISERROR(MATCH(Passout2023[[#This Row], [Batch Start Semester]],$K$3:$K$6,0)),"0", "1")</f>
        <v>0</v>
      </c>
      <c r="AC1031" s="60" t="str">
        <f>IF(ISERROR(MATCH([3]!Quota_Std_2022_23[[#This Row], [SESSION_TYPE]],$AX$2:$AX$5,0)),"0", "1")</f>
        <v>0</v>
      </c>
      <c r="AD1031" s="60" t="str">
        <f>IF(ISERROR(MATCH(#REF!,#REF!,0)),"0", "1")</f>
        <v>0</v>
      </c>
      <c r="AE1031" s="60" t="str">
        <f>IF(ISERROR(MATCH([3]!Quota_Std_2022_23[[#This Row], [Gender]],$AN$2:$AN$4,0)),"0", "1")</f>
        <v>0</v>
      </c>
      <c r="AF1031" s="60" t="str">
        <f>IF(ISERROR(MATCH([3]!Quota_Std_2022_23[[#This Row], [Quota Type]],[3]Sheet1!$AO$2:$AO$12,0)),"0", "1")</f>
        <v>0</v>
      </c>
      <c r="AG1031" s="60" t="str">
        <f>IF(ISERROR(MATCH(#REF!,$BA$2:$BA$8,0)),"0", "1")</f>
        <v>0</v>
      </c>
      <c r="AH1031" s="60" t="str">
        <f>IF(ISERROR(MATCH(Passout2023[[#This Row], [Nationality Pakistani/ Foreign]],$D$3:$D$4,0)),"0", "1")</f>
        <v>0</v>
      </c>
    </row>
    <row r="1032">
      <c r="A1032" s="40"/>
      <c r="B1032" s="40"/>
      <c r="C1032" s="40"/>
      <c r="D1032" s="40"/>
      <c r="E1032" s="40"/>
      <c r="F1032" s="40"/>
      <c r="G1032" s="40"/>
      <c r="H1032" s="40"/>
      <c r="I1032" s="40"/>
      <c r="J1032" s="40"/>
      <c r="K1032" s="40"/>
      <c r="L1032" s="40"/>
      <c r="M1032" s="40"/>
      <c r="N1032" s="40"/>
      <c r="O1032" s="80"/>
      <c r="P1032" s="40"/>
      <c r="Q1032" s="40"/>
      <c r="T1032" t="s">
        <v>2470</v>
      </c>
      <c r="Y1032" s="60" t="str">
        <f>IF(ISERROR(MATCH(Passout2023[[#This Row], [Degree Duration (year)]],$M$3:$M$10,0)),"0", "1")</f>
        <v>0</v>
      </c>
      <c r="Z1032" s="60" t="str">
        <f>IF(ISERROR(MATCH(Passout2023[[#This Row], [Admission Type]],$F$3:$F$6,0)),"0", "1")</f>
        <v>0</v>
      </c>
      <c r="AA1032" s="60" t="str">
        <f>IF(ISERROR(MATCH(Passout2023[[#This Row], [Batch Start Year]],$L$3:$L$25,0)),"0", "1")</f>
        <v>0</v>
      </c>
      <c r="AB1032" s="60" t="str">
        <f>IF(ISERROR(MATCH(Passout2023[[#This Row], [Batch Start Semester]],$K$3:$K$6,0)),"0", "1")</f>
        <v>0</v>
      </c>
      <c r="AC1032" s="60" t="str">
        <f>IF(ISERROR(MATCH([3]!Quota_Std_2022_23[[#This Row], [SESSION_TYPE]],$AX$2:$AX$5,0)),"0", "1")</f>
        <v>0</v>
      </c>
      <c r="AD1032" s="60" t="str">
        <f>IF(ISERROR(MATCH(#REF!,#REF!,0)),"0", "1")</f>
        <v>0</v>
      </c>
      <c r="AE1032" s="60" t="str">
        <f>IF(ISERROR(MATCH([3]!Quota_Std_2022_23[[#This Row], [Gender]],$AN$2:$AN$4,0)),"0", "1")</f>
        <v>0</v>
      </c>
      <c r="AF1032" s="60" t="str">
        <f>IF(ISERROR(MATCH([3]!Quota_Std_2022_23[[#This Row], [Quota Type]],[3]Sheet1!$AO$2:$AO$12,0)),"0", "1")</f>
        <v>0</v>
      </c>
      <c r="AG1032" s="60" t="str">
        <f>IF(ISERROR(MATCH(#REF!,$BA$2:$BA$8,0)),"0", "1")</f>
        <v>0</v>
      </c>
      <c r="AH1032" s="60" t="str">
        <f>IF(ISERROR(MATCH(Passout2023[[#This Row], [Nationality Pakistani/ Foreign]],$D$3:$D$4,0)),"0", "1")</f>
        <v>0</v>
      </c>
    </row>
    <row r="1033">
      <c r="A1033" s="40"/>
      <c r="B1033" s="40"/>
      <c r="C1033" s="40"/>
      <c r="D1033" s="40"/>
      <c r="E1033" s="40"/>
      <c r="F1033" s="40"/>
      <c r="G1033" s="40"/>
      <c r="H1033" s="40"/>
      <c r="I1033" s="40"/>
      <c r="J1033" s="40"/>
      <c r="K1033" s="40"/>
      <c r="L1033" s="40"/>
      <c r="M1033" s="40"/>
      <c r="N1033" s="40"/>
      <c r="O1033" s="40"/>
      <c r="P1033" s="40"/>
      <c r="Q1033" s="40"/>
      <c r="T1033" t="s">
        <v>2471</v>
      </c>
      <c r="Y1033" s="60" t="str">
        <f>IF(ISERROR(MATCH(Passout2023[[#This Row], [Degree Duration (year)]],$M$3:$M$10,0)),"0", "1")</f>
        <v>0</v>
      </c>
      <c r="Z1033" s="60" t="str">
        <f>IF(ISERROR(MATCH(Passout2023[[#This Row], [Admission Type]],$F$3:$F$6,0)),"0", "1")</f>
        <v>0</v>
      </c>
      <c r="AA1033" s="60" t="str">
        <f>IF(ISERROR(MATCH(Passout2023[[#This Row], [Batch Start Year]],$L$3:$L$25,0)),"0", "1")</f>
        <v>0</v>
      </c>
      <c r="AB1033" s="60" t="str">
        <f>IF(ISERROR(MATCH(Passout2023[[#This Row], [Batch Start Semester]],$K$3:$K$6,0)),"0", "1")</f>
        <v>0</v>
      </c>
      <c r="AC1033" s="60" t="str">
        <f>IF(ISERROR(MATCH([3]!Quota_Std_2022_23[[#This Row], [SESSION_TYPE]],$AX$2:$AX$5,0)),"0", "1")</f>
        <v>0</v>
      </c>
      <c r="AD1033" s="60" t="str">
        <f>IF(ISERROR(MATCH(#REF!,#REF!,0)),"0", "1")</f>
        <v>0</v>
      </c>
      <c r="AE1033" s="60" t="str">
        <f>IF(ISERROR(MATCH([3]!Quota_Std_2022_23[[#This Row], [Gender]],$AN$2:$AN$4,0)),"0", "1")</f>
        <v>0</v>
      </c>
      <c r="AF1033" s="60" t="str">
        <f>IF(ISERROR(MATCH([3]!Quota_Std_2022_23[[#This Row], [Quota Type]],[3]Sheet1!$AO$2:$AO$12,0)),"0", "1")</f>
        <v>0</v>
      </c>
      <c r="AG1033" s="60" t="str">
        <f>IF(ISERROR(MATCH(#REF!,$BA$2:$BA$8,0)),"0", "1")</f>
        <v>0</v>
      </c>
      <c r="AH1033" s="60" t="str">
        <f>IF(ISERROR(MATCH(Passout2023[[#This Row], [Nationality Pakistani/ Foreign]],$D$3:$D$4,0)),"0", "1")</f>
        <v>0</v>
      </c>
    </row>
    <row r="1034">
      <c r="A1034" s="40"/>
      <c r="B1034" s="40"/>
      <c r="C1034" s="40"/>
      <c r="D1034" s="40"/>
      <c r="E1034" s="40"/>
      <c r="F1034" s="40"/>
      <c r="G1034" s="40"/>
      <c r="H1034" s="40"/>
      <c r="I1034" s="40"/>
      <c r="J1034" s="40"/>
      <c r="K1034" s="40"/>
      <c r="L1034" s="40"/>
      <c r="M1034" s="40"/>
      <c r="N1034" s="40"/>
      <c r="O1034" s="80"/>
      <c r="P1034" s="40"/>
      <c r="Q1034" s="40"/>
      <c r="T1034" t="s">
        <v>2472</v>
      </c>
      <c r="Y1034" s="60" t="str">
        <f>IF(ISERROR(MATCH(Passout2023[[#This Row], [Degree Duration (year)]],$M$3:$M$10,0)),"0", "1")</f>
        <v>0</v>
      </c>
      <c r="Z1034" s="60" t="str">
        <f>IF(ISERROR(MATCH(Passout2023[[#This Row], [Admission Type]],$F$3:$F$6,0)),"0", "1")</f>
        <v>0</v>
      </c>
      <c r="AA1034" s="60" t="str">
        <f>IF(ISERROR(MATCH(Passout2023[[#This Row], [Batch Start Year]],$L$3:$L$25,0)),"0", "1")</f>
        <v>0</v>
      </c>
      <c r="AB1034" s="60" t="str">
        <f>IF(ISERROR(MATCH(Passout2023[[#This Row], [Batch Start Semester]],$K$3:$K$6,0)),"0", "1")</f>
        <v>0</v>
      </c>
      <c r="AC1034" s="60" t="str">
        <f>IF(ISERROR(MATCH([3]!Quota_Std_2022_23[[#This Row], [SESSION_TYPE]],$AX$2:$AX$5,0)),"0", "1")</f>
        <v>0</v>
      </c>
      <c r="AD1034" s="60" t="str">
        <f>IF(ISERROR(MATCH(#REF!,#REF!,0)),"0", "1")</f>
        <v>0</v>
      </c>
      <c r="AE1034" s="60" t="str">
        <f>IF(ISERROR(MATCH([3]!Quota_Std_2022_23[[#This Row], [Gender]],$AN$2:$AN$4,0)),"0", "1")</f>
        <v>0</v>
      </c>
      <c r="AF1034" s="60" t="str">
        <f>IF(ISERROR(MATCH([3]!Quota_Std_2022_23[[#This Row], [Quota Type]],[3]Sheet1!$AO$2:$AO$12,0)),"0", "1")</f>
        <v>0</v>
      </c>
      <c r="AG1034" s="60" t="str">
        <f>IF(ISERROR(MATCH(#REF!,$BA$2:$BA$8,0)),"0", "1")</f>
        <v>0</v>
      </c>
      <c r="AH1034" s="60" t="str">
        <f>IF(ISERROR(MATCH(Passout2023[[#This Row], [Nationality Pakistani/ Foreign]],$D$3:$D$4,0)),"0", "1")</f>
        <v>0</v>
      </c>
    </row>
    <row r="1035">
      <c r="A1035" s="40"/>
      <c r="B1035" s="40"/>
      <c r="C1035" s="40"/>
      <c r="D1035" s="40"/>
      <c r="E1035" s="40"/>
      <c r="F1035" s="40"/>
      <c r="G1035" s="40"/>
      <c r="H1035" s="40"/>
      <c r="I1035" s="40"/>
      <c r="J1035" s="40"/>
      <c r="K1035" s="40"/>
      <c r="L1035" s="40"/>
      <c r="M1035" s="40"/>
      <c r="N1035" s="40"/>
      <c r="O1035" s="40"/>
      <c r="P1035" s="40"/>
      <c r="Q1035" s="40"/>
      <c r="T1035" t="s">
        <v>2473</v>
      </c>
      <c r="Y1035" s="60" t="str">
        <f>IF(ISERROR(MATCH(Passout2023[[#This Row], [Degree Duration (year)]],$M$3:$M$10,0)),"0", "1")</f>
        <v>0</v>
      </c>
      <c r="Z1035" s="60" t="str">
        <f>IF(ISERROR(MATCH(Passout2023[[#This Row], [Admission Type]],$F$3:$F$6,0)),"0", "1")</f>
        <v>0</v>
      </c>
      <c r="AA1035" s="60" t="str">
        <f>IF(ISERROR(MATCH(Passout2023[[#This Row], [Batch Start Year]],$L$3:$L$25,0)),"0", "1")</f>
        <v>0</v>
      </c>
      <c r="AB1035" s="60" t="str">
        <f>IF(ISERROR(MATCH(Passout2023[[#This Row], [Batch Start Semester]],$K$3:$K$6,0)),"0", "1")</f>
        <v>0</v>
      </c>
      <c r="AC1035" s="60" t="str">
        <f>IF(ISERROR(MATCH([3]!Quota_Std_2022_23[[#This Row], [SESSION_TYPE]],$AX$2:$AX$5,0)),"0", "1")</f>
        <v>0</v>
      </c>
      <c r="AD1035" s="60" t="str">
        <f>IF(ISERROR(MATCH(#REF!,#REF!,0)),"0", "1")</f>
        <v>0</v>
      </c>
      <c r="AE1035" s="60" t="str">
        <f>IF(ISERROR(MATCH([3]!Quota_Std_2022_23[[#This Row], [Gender]],$AN$2:$AN$4,0)),"0", "1")</f>
        <v>0</v>
      </c>
      <c r="AF1035" s="60" t="str">
        <f>IF(ISERROR(MATCH([3]!Quota_Std_2022_23[[#This Row], [Quota Type]],[3]Sheet1!$AO$2:$AO$12,0)),"0", "1")</f>
        <v>0</v>
      </c>
      <c r="AG1035" s="60" t="str">
        <f>IF(ISERROR(MATCH(#REF!,$BA$2:$BA$8,0)),"0", "1")</f>
        <v>0</v>
      </c>
      <c r="AH1035" s="60" t="str">
        <f>IF(ISERROR(MATCH(Passout2023[[#This Row], [Nationality Pakistani/ Foreign]],$D$3:$D$4,0)),"0", "1")</f>
        <v>0</v>
      </c>
    </row>
    <row r="1036">
      <c r="A1036" s="40"/>
      <c r="B1036" s="40"/>
      <c r="C1036" s="40"/>
      <c r="D1036" s="40"/>
      <c r="E1036" s="40"/>
      <c r="F1036" s="40"/>
      <c r="G1036" s="40"/>
      <c r="H1036" s="40"/>
      <c r="I1036" s="40"/>
      <c r="J1036" s="40"/>
      <c r="K1036" s="40"/>
      <c r="L1036" s="40"/>
      <c r="M1036" s="40"/>
      <c r="N1036" s="40"/>
      <c r="O1036" s="80"/>
      <c r="P1036" s="40"/>
      <c r="Q1036" s="40"/>
      <c r="T1036" t="s">
        <v>2474</v>
      </c>
      <c r="Y1036" s="60" t="str">
        <f>IF(ISERROR(MATCH(Passout2023[[#This Row], [Degree Duration (year)]],$M$3:$M$10,0)),"0", "1")</f>
        <v>0</v>
      </c>
      <c r="Z1036" s="60" t="str">
        <f>IF(ISERROR(MATCH(Passout2023[[#This Row], [Admission Type]],$F$3:$F$6,0)),"0", "1")</f>
        <v>0</v>
      </c>
      <c r="AA1036" s="60" t="str">
        <f>IF(ISERROR(MATCH(Passout2023[[#This Row], [Batch Start Year]],$L$3:$L$25,0)),"0", "1")</f>
        <v>0</v>
      </c>
      <c r="AB1036" s="60" t="str">
        <f>IF(ISERROR(MATCH(Passout2023[[#This Row], [Batch Start Semester]],$K$3:$K$6,0)),"0", "1")</f>
        <v>0</v>
      </c>
      <c r="AC1036" s="60" t="str">
        <f>IF(ISERROR(MATCH([3]!Quota_Std_2022_23[[#This Row], [SESSION_TYPE]],$AX$2:$AX$5,0)),"0", "1")</f>
        <v>0</v>
      </c>
      <c r="AD1036" s="60" t="str">
        <f>IF(ISERROR(MATCH(#REF!,#REF!,0)),"0", "1")</f>
        <v>0</v>
      </c>
      <c r="AE1036" s="60" t="str">
        <f>IF(ISERROR(MATCH([3]!Quota_Std_2022_23[[#This Row], [Gender]],$AN$2:$AN$4,0)),"0", "1")</f>
        <v>0</v>
      </c>
      <c r="AF1036" s="60" t="str">
        <f>IF(ISERROR(MATCH([3]!Quota_Std_2022_23[[#This Row], [Quota Type]],[3]Sheet1!$AO$2:$AO$12,0)),"0", "1")</f>
        <v>0</v>
      </c>
      <c r="AG1036" s="60" t="str">
        <f>IF(ISERROR(MATCH(#REF!,$BA$2:$BA$8,0)),"0", "1")</f>
        <v>0</v>
      </c>
      <c r="AH1036" s="60" t="str">
        <f>IF(ISERROR(MATCH(Passout2023[[#This Row], [Nationality Pakistani/ Foreign]],$D$3:$D$4,0)),"0", "1")</f>
        <v>0</v>
      </c>
    </row>
    <row r="1037">
      <c r="A1037" s="40"/>
      <c r="B1037" s="40"/>
      <c r="C1037" s="40"/>
      <c r="D1037" s="40"/>
      <c r="E1037" s="40"/>
      <c r="F1037" s="40"/>
      <c r="G1037" s="40"/>
      <c r="H1037" s="40"/>
      <c r="I1037" s="40"/>
      <c r="J1037" s="40"/>
      <c r="K1037" s="40"/>
      <c r="L1037" s="40"/>
      <c r="M1037" s="40"/>
      <c r="N1037" s="40"/>
      <c r="O1037" s="40"/>
      <c r="P1037" s="40"/>
      <c r="Q1037" s="40"/>
      <c r="T1037" t="s">
        <v>2475</v>
      </c>
      <c r="Y1037" s="60" t="str">
        <f>IF(ISERROR(MATCH(Passout2023[[#This Row], [Degree Duration (year)]],$M$3:$M$10,0)),"0", "1")</f>
        <v>0</v>
      </c>
      <c r="Z1037" s="60" t="str">
        <f>IF(ISERROR(MATCH(Passout2023[[#This Row], [Admission Type]],$F$3:$F$6,0)),"0", "1")</f>
        <v>0</v>
      </c>
      <c r="AA1037" s="60" t="str">
        <f>IF(ISERROR(MATCH(Passout2023[[#This Row], [Batch Start Year]],$L$3:$L$25,0)),"0", "1")</f>
        <v>0</v>
      </c>
      <c r="AB1037" s="60" t="str">
        <f>IF(ISERROR(MATCH(Passout2023[[#This Row], [Batch Start Semester]],$K$3:$K$6,0)),"0", "1")</f>
        <v>0</v>
      </c>
      <c r="AC1037" s="60" t="str">
        <f>IF(ISERROR(MATCH([3]!Quota_Std_2022_23[[#This Row], [SESSION_TYPE]],$AX$2:$AX$5,0)),"0", "1")</f>
        <v>0</v>
      </c>
      <c r="AD1037" s="60" t="str">
        <f>IF(ISERROR(MATCH(#REF!,#REF!,0)),"0", "1")</f>
        <v>0</v>
      </c>
      <c r="AE1037" s="60" t="str">
        <f>IF(ISERROR(MATCH([3]!Quota_Std_2022_23[[#This Row], [Gender]],$AN$2:$AN$4,0)),"0", "1")</f>
        <v>0</v>
      </c>
      <c r="AF1037" s="60" t="str">
        <f>IF(ISERROR(MATCH([3]!Quota_Std_2022_23[[#This Row], [Quota Type]],[3]Sheet1!$AO$2:$AO$12,0)),"0", "1")</f>
        <v>0</v>
      </c>
      <c r="AG1037" s="60" t="str">
        <f>IF(ISERROR(MATCH(#REF!,$BA$2:$BA$8,0)),"0", "1")</f>
        <v>0</v>
      </c>
      <c r="AH1037" s="60" t="str">
        <f>IF(ISERROR(MATCH(Passout2023[[#This Row], [Nationality Pakistani/ Foreign]],$D$3:$D$4,0)),"0", "1")</f>
        <v>0</v>
      </c>
    </row>
    <row r="1038">
      <c r="A1038" s="40"/>
      <c r="B1038" s="40"/>
      <c r="C1038" s="40"/>
      <c r="D1038" s="40"/>
      <c r="E1038" s="40"/>
      <c r="F1038" s="40"/>
      <c r="G1038" s="40"/>
      <c r="H1038" s="40"/>
      <c r="I1038" s="40"/>
      <c r="J1038" s="40"/>
      <c r="K1038" s="40"/>
      <c r="L1038" s="40"/>
      <c r="M1038" s="40"/>
      <c r="N1038" s="40"/>
      <c r="O1038" s="80"/>
      <c r="P1038" s="40"/>
      <c r="Q1038" s="40"/>
      <c r="T1038" t="s">
        <v>2476</v>
      </c>
      <c r="Y1038" s="60" t="str">
        <f>IF(ISERROR(MATCH(Passout2023[[#This Row], [Degree Duration (year)]],$M$3:$M$10,0)),"0", "1")</f>
        <v>0</v>
      </c>
      <c r="Z1038" s="60" t="str">
        <f>IF(ISERROR(MATCH(Passout2023[[#This Row], [Admission Type]],$F$3:$F$6,0)),"0", "1")</f>
        <v>0</v>
      </c>
      <c r="AA1038" s="60" t="str">
        <f>IF(ISERROR(MATCH(Passout2023[[#This Row], [Batch Start Year]],$L$3:$L$25,0)),"0", "1")</f>
        <v>0</v>
      </c>
      <c r="AB1038" s="60" t="str">
        <f>IF(ISERROR(MATCH(Passout2023[[#This Row], [Batch Start Semester]],$K$3:$K$6,0)),"0", "1")</f>
        <v>0</v>
      </c>
      <c r="AC1038" s="60" t="str">
        <f>IF(ISERROR(MATCH([3]!Quota_Std_2022_23[[#This Row], [SESSION_TYPE]],$AX$2:$AX$5,0)),"0", "1")</f>
        <v>0</v>
      </c>
      <c r="AD1038" s="60" t="str">
        <f>IF(ISERROR(MATCH(#REF!,#REF!,0)),"0", "1")</f>
        <v>0</v>
      </c>
      <c r="AE1038" s="60" t="str">
        <f>IF(ISERROR(MATCH([3]!Quota_Std_2022_23[[#This Row], [Gender]],$AN$2:$AN$4,0)),"0", "1")</f>
        <v>0</v>
      </c>
      <c r="AF1038" s="60" t="str">
        <f>IF(ISERROR(MATCH([3]!Quota_Std_2022_23[[#This Row], [Quota Type]],[3]Sheet1!$AO$2:$AO$12,0)),"0", "1")</f>
        <v>0</v>
      </c>
      <c r="AG1038" s="60" t="str">
        <f>IF(ISERROR(MATCH(#REF!,$BA$2:$BA$8,0)),"0", "1")</f>
        <v>0</v>
      </c>
      <c r="AH1038" s="60" t="str">
        <f>IF(ISERROR(MATCH(Passout2023[[#This Row], [Nationality Pakistani/ Foreign]],$D$3:$D$4,0)),"0", "1")</f>
        <v>0</v>
      </c>
    </row>
    <row r="1039">
      <c r="A1039" s="40"/>
      <c r="B1039" s="40"/>
      <c r="C1039" s="40"/>
      <c r="D1039" s="40"/>
      <c r="E1039" s="40"/>
      <c r="F1039" s="40"/>
      <c r="G1039" s="40"/>
      <c r="H1039" s="40"/>
      <c r="I1039" s="40"/>
      <c r="J1039" s="40"/>
      <c r="K1039" s="40"/>
      <c r="L1039" s="40"/>
      <c r="M1039" s="40"/>
      <c r="N1039" s="40"/>
      <c r="O1039" s="40"/>
      <c r="P1039" s="40"/>
      <c r="Q1039" s="40"/>
      <c r="T1039" t="s">
        <v>2477</v>
      </c>
      <c r="Y1039" s="60" t="str">
        <f>IF(ISERROR(MATCH(Passout2023[[#This Row], [Degree Duration (year)]],$M$3:$M$10,0)),"0", "1")</f>
        <v>0</v>
      </c>
      <c r="Z1039" s="60" t="str">
        <f>IF(ISERROR(MATCH(Passout2023[[#This Row], [Admission Type]],$F$3:$F$6,0)),"0", "1")</f>
        <v>0</v>
      </c>
      <c r="AA1039" s="60" t="str">
        <f>IF(ISERROR(MATCH(Passout2023[[#This Row], [Batch Start Year]],$L$3:$L$25,0)),"0", "1")</f>
        <v>0</v>
      </c>
      <c r="AB1039" s="60" t="str">
        <f>IF(ISERROR(MATCH(Passout2023[[#This Row], [Batch Start Semester]],$K$3:$K$6,0)),"0", "1")</f>
        <v>0</v>
      </c>
      <c r="AC1039" s="60" t="str">
        <f>IF(ISERROR(MATCH([3]!Quota_Std_2022_23[[#This Row], [SESSION_TYPE]],$AX$2:$AX$5,0)),"0", "1")</f>
        <v>0</v>
      </c>
      <c r="AD1039" s="60" t="str">
        <f>IF(ISERROR(MATCH(#REF!,#REF!,0)),"0", "1")</f>
        <v>0</v>
      </c>
      <c r="AE1039" s="60" t="str">
        <f>IF(ISERROR(MATCH([3]!Quota_Std_2022_23[[#This Row], [Gender]],$AN$2:$AN$4,0)),"0", "1")</f>
        <v>0</v>
      </c>
      <c r="AF1039" s="60" t="str">
        <f>IF(ISERROR(MATCH([3]!Quota_Std_2022_23[[#This Row], [Quota Type]],[3]Sheet1!$AO$2:$AO$12,0)),"0", "1")</f>
        <v>0</v>
      </c>
      <c r="AG1039" s="60" t="str">
        <f>IF(ISERROR(MATCH(#REF!,$BA$2:$BA$8,0)),"0", "1")</f>
        <v>0</v>
      </c>
      <c r="AH1039" s="60" t="str">
        <f>IF(ISERROR(MATCH(Passout2023[[#This Row], [Nationality Pakistani/ Foreign]],$D$3:$D$4,0)),"0", "1")</f>
        <v>0</v>
      </c>
    </row>
    <row r="1040">
      <c r="A1040" s="40"/>
      <c r="B1040" s="40"/>
      <c r="C1040" s="40"/>
      <c r="D1040" s="40"/>
      <c r="E1040" s="40"/>
      <c r="F1040" s="40"/>
      <c r="G1040" s="40"/>
      <c r="H1040" s="40"/>
      <c r="I1040" s="40"/>
      <c r="J1040" s="40"/>
      <c r="K1040" s="40"/>
      <c r="L1040" s="40"/>
      <c r="M1040" s="40"/>
      <c r="N1040" s="40"/>
      <c r="O1040" s="40"/>
      <c r="P1040" s="40"/>
      <c r="Q1040" s="40"/>
      <c r="T1040" t="s">
        <v>2478</v>
      </c>
      <c r="Y1040" s="60" t="str">
        <f>IF(ISERROR(MATCH(Passout2023[[#This Row], [Degree Duration (year)]],$M$3:$M$10,0)),"0", "1")</f>
        <v>0</v>
      </c>
      <c r="Z1040" s="60" t="str">
        <f>IF(ISERROR(MATCH(Passout2023[[#This Row], [Admission Type]],$F$3:$F$6,0)),"0", "1")</f>
        <v>0</v>
      </c>
      <c r="AA1040" s="60" t="str">
        <f>IF(ISERROR(MATCH(Passout2023[[#This Row], [Batch Start Year]],$L$3:$L$25,0)),"0", "1")</f>
        <v>0</v>
      </c>
      <c r="AB1040" s="60" t="str">
        <f>IF(ISERROR(MATCH(Passout2023[[#This Row], [Batch Start Semester]],$K$3:$K$6,0)),"0", "1")</f>
        <v>0</v>
      </c>
      <c r="AC1040" s="60" t="str">
        <f>IF(ISERROR(MATCH([3]!Quota_Std_2022_23[[#This Row], [SESSION_TYPE]],$AX$2:$AX$5,0)),"0", "1")</f>
        <v>0</v>
      </c>
      <c r="AD1040" s="60" t="str">
        <f>IF(ISERROR(MATCH(#REF!,#REF!,0)),"0", "1")</f>
        <v>0</v>
      </c>
      <c r="AE1040" s="60" t="str">
        <f>IF(ISERROR(MATCH([3]!Quota_Std_2022_23[[#This Row], [Gender]],$AN$2:$AN$4,0)),"0", "1")</f>
        <v>0</v>
      </c>
      <c r="AF1040" s="60" t="str">
        <f>IF(ISERROR(MATCH([3]!Quota_Std_2022_23[[#This Row], [Quota Type]],[3]Sheet1!$AO$2:$AO$12,0)),"0", "1")</f>
        <v>0</v>
      </c>
      <c r="AG1040" s="60" t="str">
        <f>IF(ISERROR(MATCH(#REF!,$BA$2:$BA$8,0)),"0", "1")</f>
        <v>0</v>
      </c>
      <c r="AH1040" s="60" t="str">
        <f>IF(ISERROR(MATCH(Passout2023[[#This Row], [Nationality Pakistani/ Foreign]],$D$3:$D$4,0)),"0", "1")</f>
        <v>0</v>
      </c>
    </row>
    <row r="1041">
      <c r="A1041" s="40"/>
      <c r="B1041" s="40"/>
      <c r="C1041" s="40"/>
      <c r="D1041" s="40"/>
      <c r="E1041" s="40"/>
      <c r="F1041" s="40"/>
      <c r="G1041" s="40"/>
      <c r="H1041" s="40"/>
      <c r="I1041" s="40"/>
      <c r="J1041" s="40"/>
      <c r="K1041" s="40"/>
      <c r="L1041" s="40"/>
      <c r="M1041" s="40"/>
      <c r="N1041" s="40"/>
      <c r="O1041" s="80"/>
      <c r="P1041" s="40"/>
      <c r="Q1041" s="40"/>
      <c r="T1041" t="s">
        <v>2479</v>
      </c>
      <c r="Y1041" s="60" t="str">
        <f>IF(ISERROR(MATCH(Passout2023[[#This Row], [Degree Duration (year)]],$M$3:$M$10,0)),"0", "1")</f>
        <v>0</v>
      </c>
      <c r="Z1041" s="60" t="str">
        <f>IF(ISERROR(MATCH(Passout2023[[#This Row], [Admission Type]],$F$3:$F$6,0)),"0", "1")</f>
        <v>0</v>
      </c>
      <c r="AA1041" s="60" t="str">
        <f>IF(ISERROR(MATCH(Passout2023[[#This Row], [Batch Start Year]],$L$3:$L$25,0)),"0", "1")</f>
        <v>0</v>
      </c>
      <c r="AB1041" s="60" t="str">
        <f>IF(ISERROR(MATCH(Passout2023[[#This Row], [Batch Start Semester]],$K$3:$K$6,0)),"0", "1")</f>
        <v>0</v>
      </c>
      <c r="AC1041" s="60" t="str">
        <f>IF(ISERROR(MATCH([3]!Quota_Std_2022_23[[#This Row], [SESSION_TYPE]],$AX$2:$AX$5,0)),"0", "1")</f>
        <v>0</v>
      </c>
      <c r="AD1041" s="60" t="str">
        <f>IF(ISERROR(MATCH(#REF!,#REF!,0)),"0", "1")</f>
        <v>0</v>
      </c>
      <c r="AE1041" s="60" t="str">
        <f>IF(ISERROR(MATCH([3]!Quota_Std_2022_23[[#This Row], [Gender]],$AN$2:$AN$4,0)),"0", "1")</f>
        <v>0</v>
      </c>
      <c r="AF1041" s="60" t="str">
        <f>IF(ISERROR(MATCH([3]!Quota_Std_2022_23[[#This Row], [Quota Type]],[3]Sheet1!$AO$2:$AO$12,0)),"0", "1")</f>
        <v>0</v>
      </c>
      <c r="AG1041" s="60" t="str">
        <f>IF(ISERROR(MATCH(#REF!,$BA$2:$BA$8,0)),"0", "1")</f>
        <v>0</v>
      </c>
      <c r="AH1041" s="60" t="str">
        <f>IF(ISERROR(MATCH(Passout2023[[#This Row], [Nationality Pakistani/ Foreign]],$D$3:$D$4,0)),"0", "1")</f>
        <v>0</v>
      </c>
    </row>
    <row r="1042">
      <c r="A1042" s="40"/>
      <c r="B1042" s="40"/>
      <c r="C1042" s="40"/>
      <c r="D1042" s="40"/>
      <c r="E1042" s="40"/>
      <c r="F1042" s="40"/>
      <c r="G1042" s="40"/>
      <c r="H1042" s="40"/>
      <c r="I1042" s="40"/>
      <c r="J1042" s="40"/>
      <c r="K1042" s="40"/>
      <c r="L1042" s="40"/>
      <c r="M1042" s="40"/>
      <c r="N1042" s="40"/>
      <c r="O1042" s="80"/>
      <c r="P1042" s="40"/>
      <c r="Q1042" s="40"/>
      <c r="T1042" t="s">
        <v>2480</v>
      </c>
      <c r="Y1042" s="60" t="str">
        <f>IF(ISERROR(MATCH(Passout2023[[#This Row], [Degree Duration (year)]],$M$3:$M$10,0)),"0", "1")</f>
        <v>0</v>
      </c>
      <c r="Z1042" s="60" t="str">
        <f>IF(ISERROR(MATCH(Passout2023[[#This Row], [Admission Type]],$F$3:$F$6,0)),"0", "1")</f>
        <v>0</v>
      </c>
      <c r="AA1042" s="60" t="str">
        <f>IF(ISERROR(MATCH(Passout2023[[#This Row], [Batch Start Year]],$L$3:$L$25,0)),"0", "1")</f>
        <v>0</v>
      </c>
      <c r="AB1042" s="60" t="str">
        <f>IF(ISERROR(MATCH(Passout2023[[#This Row], [Batch Start Semester]],$K$3:$K$6,0)),"0", "1")</f>
        <v>0</v>
      </c>
      <c r="AC1042" s="60" t="str">
        <f>IF(ISERROR(MATCH([3]!Quota_Std_2022_23[[#This Row], [SESSION_TYPE]],$AX$2:$AX$5,0)),"0", "1")</f>
        <v>0</v>
      </c>
      <c r="AD1042" s="60" t="str">
        <f>IF(ISERROR(MATCH(#REF!,#REF!,0)),"0", "1")</f>
        <v>0</v>
      </c>
      <c r="AE1042" s="60" t="str">
        <f>IF(ISERROR(MATCH([3]!Quota_Std_2022_23[[#This Row], [Gender]],$AN$2:$AN$4,0)),"0", "1")</f>
        <v>0</v>
      </c>
      <c r="AF1042" s="60" t="str">
        <f>IF(ISERROR(MATCH([3]!Quota_Std_2022_23[[#This Row], [Quota Type]],[3]Sheet1!$AO$2:$AO$12,0)),"0", "1")</f>
        <v>0</v>
      </c>
      <c r="AG1042" s="60" t="str">
        <f>IF(ISERROR(MATCH(#REF!,$BA$2:$BA$8,0)),"0", "1")</f>
        <v>0</v>
      </c>
      <c r="AH1042" s="60" t="str">
        <f>IF(ISERROR(MATCH(Passout2023[[#This Row], [Nationality Pakistani/ Foreign]],$D$3:$D$4,0)),"0", "1")</f>
        <v>0</v>
      </c>
    </row>
    <row r="1043">
      <c r="A1043" s="40"/>
      <c r="B1043" s="40"/>
      <c r="C1043" s="40"/>
      <c r="D1043" s="40"/>
      <c r="E1043" s="40"/>
      <c r="F1043" s="40"/>
      <c r="G1043" s="40"/>
      <c r="H1043" s="40"/>
      <c r="I1043" s="40"/>
      <c r="J1043" s="40"/>
      <c r="K1043" s="40"/>
      <c r="L1043" s="40"/>
      <c r="M1043" s="40"/>
      <c r="N1043" s="40"/>
      <c r="O1043" s="40"/>
      <c r="P1043" s="40"/>
      <c r="Q1043" s="40"/>
      <c r="T1043" t="s">
        <v>2481</v>
      </c>
      <c r="Y1043" s="60" t="str">
        <f>IF(ISERROR(MATCH(Passout2023[[#This Row], [Degree Duration (year)]],$M$3:$M$10,0)),"0", "1")</f>
        <v>0</v>
      </c>
      <c r="Z1043" s="60" t="str">
        <f>IF(ISERROR(MATCH(Passout2023[[#This Row], [Admission Type]],$F$3:$F$6,0)),"0", "1")</f>
        <v>0</v>
      </c>
      <c r="AA1043" s="60" t="str">
        <f>IF(ISERROR(MATCH(Passout2023[[#This Row], [Batch Start Year]],$L$3:$L$25,0)),"0", "1")</f>
        <v>0</v>
      </c>
      <c r="AB1043" s="60" t="str">
        <f>IF(ISERROR(MATCH(Passout2023[[#This Row], [Batch Start Semester]],$K$3:$K$6,0)),"0", "1")</f>
        <v>0</v>
      </c>
      <c r="AC1043" s="60" t="str">
        <f>IF(ISERROR(MATCH([3]!Quota_Std_2022_23[[#This Row], [SESSION_TYPE]],$AX$2:$AX$5,0)),"0", "1")</f>
        <v>0</v>
      </c>
      <c r="AD1043" s="60" t="str">
        <f>IF(ISERROR(MATCH(#REF!,#REF!,0)),"0", "1")</f>
        <v>0</v>
      </c>
      <c r="AE1043" s="60" t="str">
        <f>IF(ISERROR(MATCH([3]!Quota_Std_2022_23[[#This Row], [Gender]],$AN$2:$AN$4,0)),"0", "1")</f>
        <v>0</v>
      </c>
      <c r="AF1043" s="60" t="str">
        <f>IF(ISERROR(MATCH([3]!Quota_Std_2022_23[[#This Row], [Quota Type]],[3]Sheet1!$AO$2:$AO$12,0)),"0", "1")</f>
        <v>0</v>
      </c>
      <c r="AG1043" s="60" t="str">
        <f>IF(ISERROR(MATCH(#REF!,$BA$2:$BA$8,0)),"0", "1")</f>
        <v>0</v>
      </c>
      <c r="AH1043" s="60" t="str">
        <f>IF(ISERROR(MATCH(Passout2023[[#This Row], [Nationality Pakistani/ Foreign]],$D$3:$D$4,0)),"0", "1")</f>
        <v>0</v>
      </c>
    </row>
    <row r="1044">
      <c r="A1044" s="40"/>
      <c r="B1044" s="40"/>
      <c r="C1044" s="40"/>
      <c r="D1044" s="40"/>
      <c r="E1044" s="40"/>
      <c r="F1044" s="40"/>
      <c r="G1044" s="40"/>
      <c r="H1044" s="40"/>
      <c r="I1044" s="40"/>
      <c r="J1044" s="40"/>
      <c r="K1044" s="40"/>
      <c r="L1044" s="40"/>
      <c r="M1044" s="40"/>
      <c r="N1044" s="40"/>
      <c r="O1044" s="80"/>
      <c r="P1044" s="40"/>
      <c r="Q1044" s="40"/>
      <c r="T1044" t="s">
        <v>2482</v>
      </c>
      <c r="Y1044" s="60" t="str">
        <f>IF(ISERROR(MATCH(Passout2023[[#This Row], [Degree Duration (year)]],$M$3:$M$10,0)),"0", "1")</f>
        <v>0</v>
      </c>
      <c r="Z1044" s="60" t="str">
        <f>IF(ISERROR(MATCH(Passout2023[[#This Row], [Admission Type]],$F$3:$F$6,0)),"0", "1")</f>
        <v>0</v>
      </c>
      <c r="AA1044" s="60" t="str">
        <f>IF(ISERROR(MATCH(Passout2023[[#This Row], [Batch Start Year]],$L$3:$L$25,0)),"0", "1")</f>
        <v>0</v>
      </c>
      <c r="AB1044" s="60" t="str">
        <f>IF(ISERROR(MATCH(Passout2023[[#This Row], [Batch Start Semester]],$K$3:$K$6,0)),"0", "1")</f>
        <v>0</v>
      </c>
      <c r="AC1044" s="60" t="str">
        <f>IF(ISERROR(MATCH([3]!Quota_Std_2022_23[[#This Row], [SESSION_TYPE]],$AX$2:$AX$5,0)),"0", "1")</f>
        <v>0</v>
      </c>
      <c r="AD1044" s="60" t="str">
        <f>IF(ISERROR(MATCH(#REF!,#REF!,0)),"0", "1")</f>
        <v>0</v>
      </c>
      <c r="AE1044" s="60" t="str">
        <f>IF(ISERROR(MATCH([3]!Quota_Std_2022_23[[#This Row], [Gender]],$AN$2:$AN$4,0)),"0", "1")</f>
        <v>0</v>
      </c>
      <c r="AF1044" s="60" t="str">
        <f>IF(ISERROR(MATCH([3]!Quota_Std_2022_23[[#This Row], [Quota Type]],[3]Sheet1!$AO$2:$AO$12,0)),"0", "1")</f>
        <v>0</v>
      </c>
      <c r="AG1044" s="60" t="str">
        <f>IF(ISERROR(MATCH(#REF!,$BA$2:$BA$8,0)),"0", "1")</f>
        <v>0</v>
      </c>
      <c r="AH1044" s="60" t="str">
        <f>IF(ISERROR(MATCH(Passout2023[[#This Row], [Nationality Pakistani/ Foreign]],$D$3:$D$4,0)),"0", "1")</f>
        <v>0</v>
      </c>
    </row>
    <row r="1045">
      <c r="A1045" s="40"/>
      <c r="B1045" s="40"/>
      <c r="C1045" s="40"/>
      <c r="D1045" s="40"/>
      <c r="E1045" s="40"/>
      <c r="F1045" s="40"/>
      <c r="G1045" s="40"/>
      <c r="H1045" s="40"/>
      <c r="I1045" s="40"/>
      <c r="J1045" s="40"/>
      <c r="K1045" s="40"/>
      <c r="L1045" s="40"/>
      <c r="M1045" s="40"/>
      <c r="N1045" s="40"/>
      <c r="O1045" s="40"/>
      <c r="P1045" s="40"/>
      <c r="Q1045" s="40"/>
      <c r="T1045" t="s">
        <v>2483</v>
      </c>
      <c r="Y1045" s="60" t="str">
        <f>IF(ISERROR(MATCH(Passout2023[[#This Row], [Degree Duration (year)]],$M$3:$M$10,0)),"0", "1")</f>
        <v>0</v>
      </c>
      <c r="Z1045" s="60" t="str">
        <f>IF(ISERROR(MATCH(Passout2023[[#This Row], [Admission Type]],$F$3:$F$6,0)),"0", "1")</f>
        <v>0</v>
      </c>
      <c r="AA1045" s="60" t="str">
        <f>IF(ISERROR(MATCH(Passout2023[[#This Row], [Batch Start Year]],$L$3:$L$25,0)),"0", "1")</f>
        <v>0</v>
      </c>
      <c r="AB1045" s="60" t="str">
        <f>IF(ISERROR(MATCH(Passout2023[[#This Row], [Batch Start Semester]],$K$3:$K$6,0)),"0", "1")</f>
        <v>0</v>
      </c>
      <c r="AC1045" s="60" t="str">
        <f>IF(ISERROR(MATCH([3]!Quota_Std_2022_23[[#This Row], [SESSION_TYPE]],$AX$2:$AX$5,0)),"0", "1")</f>
        <v>0</v>
      </c>
      <c r="AD1045" s="60" t="str">
        <f>IF(ISERROR(MATCH(#REF!,#REF!,0)),"0", "1")</f>
        <v>0</v>
      </c>
      <c r="AE1045" s="60" t="str">
        <f>IF(ISERROR(MATCH([3]!Quota_Std_2022_23[[#This Row], [Gender]],$AN$2:$AN$4,0)),"0", "1")</f>
        <v>0</v>
      </c>
      <c r="AF1045" s="60" t="str">
        <f>IF(ISERROR(MATCH([3]!Quota_Std_2022_23[[#This Row], [Quota Type]],[3]Sheet1!$AO$2:$AO$12,0)),"0", "1")</f>
        <v>0</v>
      </c>
      <c r="AG1045" s="60" t="str">
        <f>IF(ISERROR(MATCH(#REF!,$BA$2:$BA$8,0)),"0", "1")</f>
        <v>0</v>
      </c>
      <c r="AH1045" s="60" t="str">
        <f>IF(ISERROR(MATCH(Passout2023[[#This Row], [Nationality Pakistani/ Foreign]],$D$3:$D$4,0)),"0", "1")</f>
        <v>0</v>
      </c>
    </row>
    <row r="1046">
      <c r="A1046" s="40"/>
      <c r="B1046" s="40"/>
      <c r="C1046" s="40"/>
      <c r="D1046" s="40"/>
      <c r="E1046" s="40"/>
      <c r="F1046" s="40"/>
      <c r="G1046" s="40"/>
      <c r="H1046" s="40"/>
      <c r="I1046" s="40"/>
      <c r="J1046" s="40"/>
      <c r="K1046" s="40"/>
      <c r="L1046" s="40"/>
      <c r="M1046" s="40"/>
      <c r="N1046" s="40"/>
      <c r="O1046" s="80"/>
      <c r="P1046" s="40"/>
      <c r="Q1046" s="40"/>
      <c r="T1046" t="s">
        <v>2484</v>
      </c>
      <c r="Y1046" s="60" t="str">
        <f>IF(ISERROR(MATCH(Passout2023[[#This Row], [Degree Duration (year)]],$M$3:$M$10,0)),"0", "1")</f>
        <v>0</v>
      </c>
      <c r="Z1046" s="60" t="str">
        <f>IF(ISERROR(MATCH(Passout2023[[#This Row], [Admission Type]],$F$3:$F$6,0)),"0", "1")</f>
        <v>0</v>
      </c>
      <c r="AA1046" s="60" t="str">
        <f>IF(ISERROR(MATCH(Passout2023[[#This Row], [Batch Start Year]],$L$3:$L$25,0)),"0", "1")</f>
        <v>0</v>
      </c>
      <c r="AB1046" s="60" t="str">
        <f>IF(ISERROR(MATCH(Passout2023[[#This Row], [Batch Start Semester]],$K$3:$K$6,0)),"0", "1")</f>
        <v>0</v>
      </c>
      <c r="AC1046" s="60" t="str">
        <f>IF(ISERROR(MATCH([3]!Quota_Std_2022_23[[#This Row], [SESSION_TYPE]],$AX$2:$AX$5,0)),"0", "1")</f>
        <v>0</v>
      </c>
      <c r="AD1046" s="60" t="str">
        <f>IF(ISERROR(MATCH(#REF!,#REF!,0)),"0", "1")</f>
        <v>0</v>
      </c>
      <c r="AE1046" s="60" t="str">
        <f>IF(ISERROR(MATCH([3]!Quota_Std_2022_23[[#This Row], [Gender]],$AN$2:$AN$4,0)),"0", "1")</f>
        <v>0</v>
      </c>
      <c r="AF1046" s="60" t="str">
        <f>IF(ISERROR(MATCH([3]!Quota_Std_2022_23[[#This Row], [Quota Type]],[3]Sheet1!$AO$2:$AO$12,0)),"0", "1")</f>
        <v>0</v>
      </c>
      <c r="AG1046" s="60" t="str">
        <f>IF(ISERROR(MATCH(#REF!,$BA$2:$BA$8,0)),"0", "1")</f>
        <v>0</v>
      </c>
      <c r="AH1046" s="60" t="str">
        <f>IF(ISERROR(MATCH(Passout2023[[#This Row], [Nationality Pakistani/ Foreign]],$D$3:$D$4,0)),"0", "1")</f>
        <v>0</v>
      </c>
    </row>
    <row r="1047">
      <c r="A1047" s="40"/>
      <c r="B1047" s="40"/>
      <c r="C1047" s="40"/>
      <c r="D1047" s="40"/>
      <c r="E1047" s="40"/>
      <c r="F1047" s="40"/>
      <c r="G1047" s="40"/>
      <c r="H1047" s="40"/>
      <c r="I1047" s="40"/>
      <c r="J1047" s="40"/>
      <c r="K1047" s="40"/>
      <c r="L1047" s="40"/>
      <c r="M1047" s="40"/>
      <c r="N1047" s="40"/>
      <c r="O1047" s="40"/>
      <c r="P1047" s="40"/>
      <c r="Q1047" s="40"/>
      <c r="T1047" t="s">
        <v>2485</v>
      </c>
      <c r="Y1047" s="60" t="str">
        <f>IF(ISERROR(MATCH(Passout2023[[#This Row], [Degree Duration (year)]],$M$3:$M$10,0)),"0", "1")</f>
        <v>0</v>
      </c>
      <c r="Z1047" s="60" t="str">
        <f>IF(ISERROR(MATCH(Passout2023[[#This Row], [Admission Type]],$F$3:$F$6,0)),"0", "1")</f>
        <v>0</v>
      </c>
      <c r="AA1047" s="60" t="str">
        <f>IF(ISERROR(MATCH(Passout2023[[#This Row], [Batch Start Year]],$L$3:$L$25,0)),"0", "1")</f>
        <v>0</v>
      </c>
      <c r="AB1047" s="60" t="str">
        <f>IF(ISERROR(MATCH(Passout2023[[#This Row], [Batch Start Semester]],$K$3:$K$6,0)),"0", "1")</f>
        <v>0</v>
      </c>
      <c r="AC1047" s="60" t="str">
        <f>IF(ISERROR(MATCH([3]!Quota_Std_2022_23[[#This Row], [SESSION_TYPE]],$AX$2:$AX$5,0)),"0", "1")</f>
        <v>0</v>
      </c>
      <c r="AD1047" s="60" t="str">
        <f>IF(ISERROR(MATCH(#REF!,#REF!,0)),"0", "1")</f>
        <v>0</v>
      </c>
      <c r="AE1047" s="60" t="str">
        <f>IF(ISERROR(MATCH([3]!Quota_Std_2022_23[[#This Row], [Gender]],$AN$2:$AN$4,0)),"0", "1")</f>
        <v>0</v>
      </c>
      <c r="AF1047" s="60" t="str">
        <f>IF(ISERROR(MATCH([3]!Quota_Std_2022_23[[#This Row], [Quota Type]],[3]Sheet1!$AO$2:$AO$12,0)),"0", "1")</f>
        <v>0</v>
      </c>
      <c r="AG1047" s="60" t="str">
        <f>IF(ISERROR(MATCH(#REF!,$BA$2:$BA$8,0)),"0", "1")</f>
        <v>0</v>
      </c>
      <c r="AH1047" s="60" t="str">
        <f>IF(ISERROR(MATCH(Passout2023[[#This Row], [Nationality Pakistani/ Foreign]],$D$3:$D$4,0)),"0", "1")</f>
        <v>0</v>
      </c>
    </row>
    <row r="1048">
      <c r="A1048" s="40"/>
      <c r="B1048" s="40"/>
      <c r="C1048" s="40"/>
      <c r="D1048" s="40"/>
      <c r="E1048" s="40"/>
      <c r="F1048" s="40"/>
      <c r="G1048" s="40"/>
      <c r="H1048" s="40"/>
      <c r="I1048" s="40"/>
      <c r="J1048" s="40"/>
      <c r="K1048" s="40"/>
      <c r="L1048" s="40"/>
      <c r="M1048" s="40"/>
      <c r="N1048" s="40"/>
      <c r="O1048" s="80"/>
      <c r="P1048" s="40"/>
      <c r="Q1048" s="40"/>
      <c r="T1048" t="s">
        <v>2486</v>
      </c>
      <c r="Y1048" s="60" t="str">
        <f>IF(ISERROR(MATCH(Passout2023[[#This Row], [Degree Duration (year)]],$M$3:$M$10,0)),"0", "1")</f>
        <v>0</v>
      </c>
      <c r="Z1048" s="60" t="str">
        <f>IF(ISERROR(MATCH(Passout2023[[#This Row], [Admission Type]],$F$3:$F$6,0)),"0", "1")</f>
        <v>0</v>
      </c>
      <c r="AA1048" s="60" t="str">
        <f>IF(ISERROR(MATCH(Passout2023[[#This Row], [Batch Start Year]],$L$3:$L$25,0)),"0", "1")</f>
        <v>0</v>
      </c>
      <c r="AB1048" s="60" t="str">
        <f>IF(ISERROR(MATCH(Passout2023[[#This Row], [Batch Start Semester]],$K$3:$K$6,0)),"0", "1")</f>
        <v>0</v>
      </c>
      <c r="AC1048" s="60" t="str">
        <f>IF(ISERROR(MATCH([3]!Quota_Std_2022_23[[#This Row], [SESSION_TYPE]],$AX$2:$AX$5,0)),"0", "1")</f>
        <v>0</v>
      </c>
      <c r="AD1048" s="60" t="str">
        <f>IF(ISERROR(MATCH(#REF!,#REF!,0)),"0", "1")</f>
        <v>0</v>
      </c>
      <c r="AE1048" s="60" t="str">
        <f>IF(ISERROR(MATCH([3]!Quota_Std_2022_23[[#This Row], [Gender]],$AN$2:$AN$4,0)),"0", "1")</f>
        <v>0</v>
      </c>
      <c r="AF1048" s="60" t="str">
        <f>IF(ISERROR(MATCH([3]!Quota_Std_2022_23[[#This Row], [Quota Type]],[3]Sheet1!$AO$2:$AO$12,0)),"0", "1")</f>
        <v>0</v>
      </c>
      <c r="AG1048" s="60" t="str">
        <f>IF(ISERROR(MATCH(#REF!,$BA$2:$BA$8,0)),"0", "1")</f>
        <v>0</v>
      </c>
      <c r="AH1048" s="60" t="str">
        <f>IF(ISERROR(MATCH(Passout2023[[#This Row], [Nationality Pakistani/ Foreign]],$D$3:$D$4,0)),"0", "1")</f>
        <v>0</v>
      </c>
    </row>
    <row r="1049">
      <c r="A1049" s="40"/>
      <c r="B1049" s="40"/>
      <c r="C1049" s="40"/>
      <c r="D1049" s="40"/>
      <c r="E1049" s="40"/>
      <c r="F1049" s="40"/>
      <c r="G1049" s="40"/>
      <c r="H1049" s="40"/>
      <c r="I1049" s="40"/>
      <c r="J1049" s="40"/>
      <c r="K1049" s="40"/>
      <c r="L1049" s="40"/>
      <c r="M1049" s="40"/>
      <c r="N1049" s="40"/>
      <c r="O1049" s="40"/>
      <c r="P1049" s="40"/>
      <c r="Q1049" s="40"/>
      <c r="T1049" t="s">
        <v>2487</v>
      </c>
      <c r="Y1049" s="60" t="str">
        <f>IF(ISERROR(MATCH(Passout2023[[#This Row], [Degree Duration (year)]],$M$3:$M$10,0)),"0", "1")</f>
        <v>0</v>
      </c>
      <c r="Z1049" s="60" t="str">
        <f>IF(ISERROR(MATCH(Passout2023[[#This Row], [Admission Type]],$F$3:$F$6,0)),"0", "1")</f>
        <v>0</v>
      </c>
      <c r="AA1049" s="60" t="str">
        <f>IF(ISERROR(MATCH(Passout2023[[#This Row], [Batch Start Year]],$L$3:$L$25,0)),"0", "1")</f>
        <v>0</v>
      </c>
      <c r="AB1049" s="60" t="str">
        <f>IF(ISERROR(MATCH(Passout2023[[#This Row], [Batch Start Semester]],$K$3:$K$6,0)),"0", "1")</f>
        <v>0</v>
      </c>
      <c r="AC1049" s="60" t="str">
        <f>IF(ISERROR(MATCH([3]!Quota_Std_2022_23[[#This Row], [SESSION_TYPE]],$AX$2:$AX$5,0)),"0", "1")</f>
        <v>0</v>
      </c>
      <c r="AD1049" s="60" t="str">
        <f>IF(ISERROR(MATCH(#REF!,#REF!,0)),"0", "1")</f>
        <v>0</v>
      </c>
      <c r="AE1049" s="60" t="str">
        <f>IF(ISERROR(MATCH([3]!Quota_Std_2022_23[[#This Row], [Gender]],$AN$2:$AN$4,0)),"0", "1")</f>
        <v>0</v>
      </c>
      <c r="AF1049" s="60" t="str">
        <f>IF(ISERROR(MATCH([3]!Quota_Std_2022_23[[#This Row], [Quota Type]],[3]Sheet1!$AO$2:$AO$12,0)),"0", "1")</f>
        <v>0</v>
      </c>
      <c r="AG1049" s="60" t="str">
        <f>IF(ISERROR(MATCH(#REF!,$BA$2:$BA$8,0)),"0", "1")</f>
        <v>0</v>
      </c>
      <c r="AH1049" s="60" t="str">
        <f>IF(ISERROR(MATCH(Passout2023[[#This Row], [Nationality Pakistani/ Foreign]],$D$3:$D$4,0)),"0", "1")</f>
        <v>0</v>
      </c>
    </row>
    <row r="1050">
      <c r="A1050" s="40"/>
      <c r="B1050" s="40"/>
      <c r="C1050" s="40"/>
      <c r="D1050" s="40"/>
      <c r="E1050" s="40"/>
      <c r="F1050" s="40"/>
      <c r="G1050" s="40"/>
      <c r="H1050" s="40"/>
      <c r="I1050" s="40"/>
      <c r="J1050" s="40"/>
      <c r="K1050" s="40"/>
      <c r="L1050" s="40"/>
      <c r="M1050" s="40"/>
      <c r="N1050" s="40"/>
      <c r="O1050" s="80"/>
      <c r="P1050" s="40"/>
      <c r="Q1050" s="40"/>
      <c r="T1050" t="s">
        <v>2488</v>
      </c>
      <c r="Y1050" s="60" t="str">
        <f>IF(ISERROR(MATCH(Passout2023[[#This Row], [Degree Duration (year)]],$M$3:$M$10,0)),"0", "1")</f>
        <v>0</v>
      </c>
      <c r="Z1050" s="60" t="str">
        <f>IF(ISERROR(MATCH(Passout2023[[#This Row], [Admission Type]],$F$3:$F$6,0)),"0", "1")</f>
        <v>0</v>
      </c>
      <c r="AA1050" s="60" t="str">
        <f>IF(ISERROR(MATCH(Passout2023[[#This Row], [Batch Start Year]],$L$3:$L$25,0)),"0", "1")</f>
        <v>0</v>
      </c>
      <c r="AB1050" s="60" t="str">
        <f>IF(ISERROR(MATCH(Passout2023[[#This Row], [Batch Start Semester]],$K$3:$K$6,0)),"0", "1")</f>
        <v>0</v>
      </c>
      <c r="AC1050" s="60" t="str">
        <f>IF(ISERROR(MATCH([3]!Quota_Std_2022_23[[#This Row], [SESSION_TYPE]],$AX$2:$AX$5,0)),"0", "1")</f>
        <v>0</v>
      </c>
      <c r="AD1050" s="60" t="str">
        <f>IF(ISERROR(MATCH(#REF!,#REF!,0)),"0", "1")</f>
        <v>0</v>
      </c>
      <c r="AE1050" s="60" t="str">
        <f>IF(ISERROR(MATCH([3]!Quota_Std_2022_23[[#This Row], [Gender]],$AN$2:$AN$4,0)),"0", "1")</f>
        <v>0</v>
      </c>
      <c r="AF1050" s="60" t="str">
        <f>IF(ISERROR(MATCH([3]!Quota_Std_2022_23[[#This Row], [Quota Type]],[3]Sheet1!$AO$2:$AO$12,0)),"0", "1")</f>
        <v>0</v>
      </c>
      <c r="AG1050" s="60" t="str">
        <f>IF(ISERROR(MATCH(#REF!,$BA$2:$BA$8,0)),"0", "1")</f>
        <v>0</v>
      </c>
      <c r="AH1050" s="60" t="str">
        <f>IF(ISERROR(MATCH(Passout2023[[#This Row], [Nationality Pakistani/ Foreign]],$D$3:$D$4,0)),"0", "1")</f>
        <v>0</v>
      </c>
    </row>
    <row r="1051">
      <c r="A1051" s="40"/>
      <c r="B1051" s="40"/>
      <c r="C1051" s="40"/>
      <c r="D1051" s="40"/>
      <c r="E1051" s="40"/>
      <c r="F1051" s="40"/>
      <c r="G1051" s="40"/>
      <c r="H1051" s="40"/>
      <c r="I1051" s="40"/>
      <c r="J1051" s="40"/>
      <c r="K1051" s="40"/>
      <c r="L1051" s="40"/>
      <c r="M1051" s="40"/>
      <c r="N1051" s="40"/>
      <c r="O1051" s="40"/>
      <c r="P1051" s="40"/>
      <c r="Q1051" s="40"/>
      <c r="T1051" t="s">
        <v>2489</v>
      </c>
      <c r="Y1051" s="60" t="str">
        <f>IF(ISERROR(MATCH(Passout2023[[#This Row], [Degree Duration (year)]],$M$3:$M$10,0)),"0", "1")</f>
        <v>0</v>
      </c>
      <c r="Z1051" s="60" t="str">
        <f>IF(ISERROR(MATCH(Passout2023[[#This Row], [Admission Type]],$F$3:$F$6,0)),"0", "1")</f>
        <v>0</v>
      </c>
      <c r="AA1051" s="60" t="str">
        <f>IF(ISERROR(MATCH(Passout2023[[#This Row], [Batch Start Year]],$L$3:$L$25,0)),"0", "1")</f>
        <v>0</v>
      </c>
      <c r="AB1051" s="60" t="str">
        <f>IF(ISERROR(MATCH(Passout2023[[#This Row], [Batch Start Semester]],$K$3:$K$6,0)),"0", "1")</f>
        <v>0</v>
      </c>
      <c r="AC1051" s="60" t="str">
        <f>IF(ISERROR(MATCH([3]!Quota_Std_2022_23[[#This Row], [SESSION_TYPE]],$AX$2:$AX$5,0)),"0", "1")</f>
        <v>0</v>
      </c>
      <c r="AD1051" s="60" t="str">
        <f>IF(ISERROR(MATCH(#REF!,#REF!,0)),"0", "1")</f>
        <v>0</v>
      </c>
      <c r="AE1051" s="60" t="str">
        <f>IF(ISERROR(MATCH([3]!Quota_Std_2022_23[[#This Row], [Gender]],$AN$2:$AN$4,0)),"0", "1")</f>
        <v>0</v>
      </c>
      <c r="AF1051" s="60" t="str">
        <f>IF(ISERROR(MATCH([3]!Quota_Std_2022_23[[#This Row], [Quota Type]],[3]Sheet1!$AO$2:$AO$12,0)),"0", "1")</f>
        <v>0</v>
      </c>
      <c r="AG1051" s="60" t="str">
        <f>IF(ISERROR(MATCH(#REF!,$BA$2:$BA$8,0)),"0", "1")</f>
        <v>0</v>
      </c>
      <c r="AH1051" s="60" t="str">
        <f>IF(ISERROR(MATCH(Passout2023[[#This Row], [Nationality Pakistani/ Foreign]],$D$3:$D$4,0)),"0", "1")</f>
        <v>0</v>
      </c>
    </row>
    <row r="1052">
      <c r="A1052" s="40"/>
      <c r="B1052" s="40"/>
      <c r="C1052" s="40"/>
      <c r="D1052" s="40"/>
      <c r="E1052" s="40"/>
      <c r="F1052" s="40"/>
      <c r="G1052" s="40"/>
      <c r="H1052" s="40"/>
      <c r="I1052" s="40"/>
      <c r="J1052" s="40"/>
      <c r="K1052" s="40"/>
      <c r="L1052" s="40"/>
      <c r="M1052" s="40"/>
      <c r="N1052" s="40"/>
      <c r="O1052" s="40"/>
      <c r="P1052" s="40"/>
      <c r="Q1052" s="40"/>
      <c r="T1052" t="s">
        <v>2490</v>
      </c>
      <c r="Y1052" s="60" t="str">
        <f>IF(ISERROR(MATCH(Passout2023[[#This Row], [Degree Duration (year)]],$M$3:$M$10,0)),"0", "1")</f>
        <v>0</v>
      </c>
      <c r="Z1052" s="60" t="str">
        <f>IF(ISERROR(MATCH(Passout2023[[#This Row], [Admission Type]],$F$3:$F$6,0)),"0", "1")</f>
        <v>0</v>
      </c>
      <c r="AA1052" s="60" t="str">
        <f>IF(ISERROR(MATCH(Passout2023[[#This Row], [Batch Start Year]],$L$3:$L$25,0)),"0", "1")</f>
        <v>0</v>
      </c>
      <c r="AB1052" s="60" t="str">
        <f>IF(ISERROR(MATCH(Passout2023[[#This Row], [Batch Start Semester]],$K$3:$K$6,0)),"0", "1")</f>
        <v>0</v>
      </c>
      <c r="AC1052" s="60" t="str">
        <f>IF(ISERROR(MATCH([3]!Quota_Std_2022_23[[#This Row], [SESSION_TYPE]],$AX$2:$AX$5,0)),"0", "1")</f>
        <v>0</v>
      </c>
      <c r="AD1052" s="60" t="str">
        <f>IF(ISERROR(MATCH(#REF!,#REF!,0)),"0", "1")</f>
        <v>0</v>
      </c>
      <c r="AE1052" s="60" t="str">
        <f>IF(ISERROR(MATCH([3]!Quota_Std_2022_23[[#This Row], [Gender]],$AN$2:$AN$4,0)),"0", "1")</f>
        <v>0</v>
      </c>
      <c r="AF1052" s="60" t="str">
        <f>IF(ISERROR(MATCH([3]!Quota_Std_2022_23[[#This Row], [Quota Type]],[3]Sheet1!$AO$2:$AO$12,0)),"0", "1")</f>
        <v>0</v>
      </c>
      <c r="AG1052" s="60" t="str">
        <f>IF(ISERROR(MATCH(#REF!,$BA$2:$BA$8,0)),"0", "1")</f>
        <v>0</v>
      </c>
      <c r="AH1052" s="60" t="str">
        <f>IF(ISERROR(MATCH(Passout2023[[#This Row], [Nationality Pakistani/ Foreign]],$D$3:$D$4,0)),"0", "1")</f>
        <v>0</v>
      </c>
    </row>
    <row r="1053">
      <c r="A1053" s="40"/>
      <c r="B1053" s="40"/>
      <c r="C1053" s="40"/>
      <c r="D1053" s="40"/>
      <c r="E1053" s="40"/>
      <c r="F1053" s="40"/>
      <c r="G1053" s="40"/>
      <c r="H1053" s="40"/>
      <c r="I1053" s="40"/>
      <c r="J1053" s="40"/>
      <c r="K1053" s="40"/>
      <c r="L1053" s="40"/>
      <c r="M1053" s="40"/>
      <c r="N1053" s="40"/>
      <c r="O1053" s="80"/>
      <c r="P1053" s="40"/>
      <c r="Q1053" s="40"/>
      <c r="T1053" t="s">
        <v>2491</v>
      </c>
      <c r="Y1053" s="60" t="str">
        <f>IF(ISERROR(MATCH(Passout2023[[#This Row], [Degree Duration (year)]],$M$3:$M$10,0)),"0", "1")</f>
        <v>0</v>
      </c>
      <c r="Z1053" s="60" t="str">
        <f>IF(ISERROR(MATCH(Passout2023[[#This Row], [Admission Type]],$F$3:$F$6,0)),"0", "1")</f>
        <v>0</v>
      </c>
      <c r="AA1053" s="60" t="str">
        <f>IF(ISERROR(MATCH(Passout2023[[#This Row], [Batch Start Year]],$L$3:$L$25,0)),"0", "1")</f>
        <v>0</v>
      </c>
      <c r="AB1053" s="60" t="str">
        <f>IF(ISERROR(MATCH(Passout2023[[#This Row], [Batch Start Semester]],$K$3:$K$6,0)),"0", "1")</f>
        <v>0</v>
      </c>
      <c r="AC1053" s="60" t="str">
        <f>IF(ISERROR(MATCH([3]!Quota_Std_2022_23[[#This Row], [SESSION_TYPE]],$AX$2:$AX$5,0)),"0", "1")</f>
        <v>0</v>
      </c>
      <c r="AD1053" s="60" t="str">
        <f>IF(ISERROR(MATCH(#REF!,#REF!,0)),"0", "1")</f>
        <v>0</v>
      </c>
      <c r="AE1053" s="60" t="str">
        <f>IF(ISERROR(MATCH([3]!Quota_Std_2022_23[[#This Row], [Gender]],$AN$2:$AN$4,0)),"0", "1")</f>
        <v>0</v>
      </c>
      <c r="AF1053" s="60" t="str">
        <f>IF(ISERROR(MATCH([3]!Quota_Std_2022_23[[#This Row], [Quota Type]],[3]Sheet1!$AO$2:$AO$12,0)),"0", "1")</f>
        <v>0</v>
      </c>
      <c r="AG1053" s="60" t="str">
        <f>IF(ISERROR(MATCH(#REF!,$BA$2:$BA$8,0)),"0", "1")</f>
        <v>0</v>
      </c>
      <c r="AH1053" s="60" t="str">
        <f>IF(ISERROR(MATCH(Passout2023[[#This Row], [Nationality Pakistani/ Foreign]],$D$3:$D$4,0)),"0", "1")</f>
        <v>0</v>
      </c>
    </row>
    <row r="1054">
      <c r="A1054" s="40"/>
      <c r="B1054" s="40"/>
      <c r="C1054" s="40"/>
      <c r="D1054" s="40"/>
      <c r="E1054" s="40"/>
      <c r="F1054" s="40"/>
      <c r="G1054" s="40"/>
      <c r="H1054" s="40"/>
      <c r="I1054" s="40"/>
      <c r="J1054" s="40"/>
      <c r="K1054" s="40"/>
      <c r="L1054" s="40"/>
      <c r="M1054" s="40"/>
      <c r="N1054" s="40"/>
      <c r="O1054" s="40"/>
      <c r="P1054" s="40"/>
      <c r="Q1054" s="40"/>
      <c r="T1054" t="s">
        <v>2492</v>
      </c>
      <c r="Y1054" s="60" t="str">
        <f>IF(ISERROR(MATCH(Passout2023[[#This Row], [Degree Duration (year)]],$M$3:$M$10,0)),"0", "1")</f>
        <v>0</v>
      </c>
      <c r="Z1054" s="60" t="str">
        <f>IF(ISERROR(MATCH(Passout2023[[#This Row], [Admission Type]],$F$3:$F$6,0)),"0", "1")</f>
        <v>0</v>
      </c>
      <c r="AA1054" s="60" t="str">
        <f>IF(ISERROR(MATCH(Passout2023[[#This Row], [Batch Start Year]],$L$3:$L$25,0)),"0", "1")</f>
        <v>0</v>
      </c>
      <c r="AB1054" s="60" t="str">
        <f>IF(ISERROR(MATCH(Passout2023[[#This Row], [Batch Start Semester]],$K$3:$K$6,0)),"0", "1")</f>
        <v>0</v>
      </c>
      <c r="AC1054" s="60" t="str">
        <f>IF(ISERROR(MATCH([3]!Quota_Std_2022_23[[#This Row], [SESSION_TYPE]],$AX$2:$AX$5,0)),"0", "1")</f>
        <v>0</v>
      </c>
      <c r="AD1054" s="60" t="str">
        <f>IF(ISERROR(MATCH(#REF!,#REF!,0)),"0", "1")</f>
        <v>0</v>
      </c>
      <c r="AE1054" s="60" t="str">
        <f>IF(ISERROR(MATCH([3]!Quota_Std_2022_23[[#This Row], [Gender]],$AN$2:$AN$4,0)),"0", "1")</f>
        <v>0</v>
      </c>
      <c r="AF1054" s="60" t="str">
        <f>IF(ISERROR(MATCH([3]!Quota_Std_2022_23[[#This Row], [Quota Type]],[3]Sheet1!$AO$2:$AO$12,0)),"0", "1")</f>
        <v>0</v>
      </c>
      <c r="AG1054" s="60" t="str">
        <f>IF(ISERROR(MATCH(#REF!,$BA$2:$BA$8,0)),"0", "1")</f>
        <v>0</v>
      </c>
      <c r="AH1054" s="60" t="str">
        <f>IF(ISERROR(MATCH(Passout2023[[#This Row], [Nationality Pakistani/ Foreign]],$D$3:$D$4,0)),"0", "1")</f>
        <v>0</v>
      </c>
    </row>
    <row r="1055">
      <c r="A1055" s="40"/>
      <c r="B1055" s="40"/>
      <c r="C1055" s="40"/>
      <c r="D1055" s="40"/>
      <c r="E1055" s="40"/>
      <c r="F1055" s="40"/>
      <c r="G1055" s="40"/>
      <c r="H1055" s="40"/>
      <c r="I1055" s="40"/>
      <c r="J1055" s="40"/>
      <c r="K1055" s="40"/>
      <c r="L1055" s="40"/>
      <c r="M1055" s="40"/>
      <c r="N1055" s="40"/>
      <c r="O1055" s="80"/>
      <c r="P1055" s="40"/>
      <c r="Q1055" s="40"/>
      <c r="T1055" t="s">
        <v>2493</v>
      </c>
      <c r="Y1055" s="60" t="str">
        <f>IF(ISERROR(MATCH(Passout2023[[#This Row], [Degree Duration (year)]],$M$3:$M$10,0)),"0", "1")</f>
        <v>0</v>
      </c>
      <c r="Z1055" s="60" t="str">
        <f>IF(ISERROR(MATCH(Passout2023[[#This Row], [Admission Type]],$F$3:$F$6,0)),"0", "1")</f>
        <v>0</v>
      </c>
      <c r="AA1055" s="60" t="str">
        <f>IF(ISERROR(MATCH(Passout2023[[#This Row], [Batch Start Year]],$L$3:$L$25,0)),"0", "1")</f>
        <v>0</v>
      </c>
      <c r="AB1055" s="60" t="str">
        <f>IF(ISERROR(MATCH(Passout2023[[#This Row], [Batch Start Semester]],$K$3:$K$6,0)),"0", "1")</f>
        <v>0</v>
      </c>
      <c r="AC1055" s="60" t="str">
        <f>IF(ISERROR(MATCH([3]!Quota_Std_2022_23[[#This Row], [SESSION_TYPE]],$AX$2:$AX$5,0)),"0", "1")</f>
        <v>0</v>
      </c>
      <c r="AD1055" s="60" t="str">
        <f>IF(ISERROR(MATCH(#REF!,#REF!,0)),"0", "1")</f>
        <v>0</v>
      </c>
      <c r="AE1055" s="60" t="str">
        <f>IF(ISERROR(MATCH([3]!Quota_Std_2022_23[[#This Row], [Gender]],$AN$2:$AN$4,0)),"0", "1")</f>
        <v>0</v>
      </c>
      <c r="AF1055" s="60" t="str">
        <f>IF(ISERROR(MATCH([3]!Quota_Std_2022_23[[#This Row], [Quota Type]],[3]Sheet1!$AO$2:$AO$12,0)),"0", "1")</f>
        <v>0</v>
      </c>
      <c r="AG1055" s="60" t="str">
        <f>IF(ISERROR(MATCH(#REF!,$BA$2:$BA$8,0)),"0", "1")</f>
        <v>0</v>
      </c>
      <c r="AH1055" s="60" t="str">
        <f>IF(ISERROR(MATCH(Passout2023[[#This Row], [Nationality Pakistani/ Foreign]],$D$3:$D$4,0)),"0", "1")</f>
        <v>0</v>
      </c>
    </row>
    <row r="1056">
      <c r="A1056" s="40"/>
      <c r="B1056" s="40"/>
      <c r="C1056" s="40"/>
      <c r="D1056" s="40"/>
      <c r="E1056" s="40"/>
      <c r="F1056" s="40"/>
      <c r="G1056" s="40"/>
      <c r="H1056" s="40"/>
      <c r="I1056" s="40"/>
      <c r="J1056" s="40"/>
      <c r="K1056" s="40"/>
      <c r="L1056" s="40"/>
      <c r="M1056" s="40"/>
      <c r="N1056" s="40"/>
      <c r="O1056" s="40"/>
      <c r="P1056" s="40"/>
      <c r="Q1056" s="40"/>
      <c r="T1056" t="s">
        <v>2494</v>
      </c>
      <c r="Y1056" s="60" t="str">
        <f>IF(ISERROR(MATCH(Passout2023[[#This Row], [Degree Duration (year)]],$M$3:$M$10,0)),"0", "1")</f>
        <v>0</v>
      </c>
      <c r="Z1056" s="60" t="str">
        <f>IF(ISERROR(MATCH(Passout2023[[#This Row], [Admission Type]],$F$3:$F$6,0)),"0", "1")</f>
        <v>0</v>
      </c>
      <c r="AA1056" s="60" t="str">
        <f>IF(ISERROR(MATCH(Passout2023[[#This Row], [Batch Start Year]],$L$3:$L$25,0)),"0", "1")</f>
        <v>0</v>
      </c>
      <c r="AB1056" s="60" t="str">
        <f>IF(ISERROR(MATCH(Passout2023[[#This Row], [Batch Start Semester]],$K$3:$K$6,0)),"0", "1")</f>
        <v>0</v>
      </c>
      <c r="AC1056" s="60" t="str">
        <f>IF(ISERROR(MATCH([3]!Quota_Std_2022_23[[#This Row], [SESSION_TYPE]],$AX$2:$AX$5,0)),"0", "1")</f>
        <v>0</v>
      </c>
      <c r="AD1056" s="60" t="str">
        <f>IF(ISERROR(MATCH(#REF!,#REF!,0)),"0", "1")</f>
        <v>0</v>
      </c>
      <c r="AE1056" s="60" t="str">
        <f>IF(ISERROR(MATCH([3]!Quota_Std_2022_23[[#This Row], [Gender]],$AN$2:$AN$4,0)),"0", "1")</f>
        <v>0</v>
      </c>
      <c r="AF1056" s="60" t="str">
        <f>IF(ISERROR(MATCH([3]!Quota_Std_2022_23[[#This Row], [Quota Type]],[3]Sheet1!$AO$2:$AO$12,0)),"0", "1")</f>
        <v>0</v>
      </c>
      <c r="AG1056" s="60" t="str">
        <f>IF(ISERROR(MATCH(#REF!,$BA$2:$BA$8,0)),"0", "1")</f>
        <v>0</v>
      </c>
      <c r="AH1056" s="60" t="str">
        <f>IF(ISERROR(MATCH(Passout2023[[#This Row], [Nationality Pakistani/ Foreign]],$D$3:$D$4,0)),"0", "1")</f>
        <v>0</v>
      </c>
    </row>
    <row r="1057">
      <c r="A1057" s="40"/>
      <c r="B1057" s="40"/>
      <c r="C1057" s="40"/>
      <c r="D1057" s="40"/>
      <c r="E1057" s="40"/>
      <c r="F1057" s="40"/>
      <c r="G1057" s="40"/>
      <c r="H1057" s="40"/>
      <c r="I1057" s="40"/>
      <c r="J1057" s="40"/>
      <c r="K1057" s="40"/>
      <c r="L1057" s="40"/>
      <c r="M1057" s="40"/>
      <c r="N1057" s="40"/>
      <c r="O1057" s="80"/>
      <c r="P1057" s="40"/>
      <c r="Q1057" s="40"/>
      <c r="T1057" t="s">
        <v>2495</v>
      </c>
      <c r="Y1057" s="60" t="str">
        <f>IF(ISERROR(MATCH(Passout2023[[#This Row], [Degree Duration (year)]],$M$3:$M$10,0)),"0", "1")</f>
        <v>0</v>
      </c>
      <c r="Z1057" s="60" t="str">
        <f>IF(ISERROR(MATCH(Passout2023[[#This Row], [Admission Type]],$F$3:$F$6,0)),"0", "1")</f>
        <v>0</v>
      </c>
      <c r="AA1057" s="60" t="str">
        <f>IF(ISERROR(MATCH(Passout2023[[#This Row], [Batch Start Year]],$L$3:$L$25,0)),"0", "1")</f>
        <v>0</v>
      </c>
      <c r="AB1057" s="60" t="str">
        <f>IF(ISERROR(MATCH(Passout2023[[#This Row], [Batch Start Semester]],$K$3:$K$6,0)),"0", "1")</f>
        <v>0</v>
      </c>
      <c r="AC1057" s="60" t="str">
        <f>IF(ISERROR(MATCH([3]!Quota_Std_2022_23[[#This Row], [SESSION_TYPE]],$AX$2:$AX$5,0)),"0", "1")</f>
        <v>0</v>
      </c>
      <c r="AD1057" s="60" t="str">
        <f>IF(ISERROR(MATCH(#REF!,#REF!,0)),"0", "1")</f>
        <v>0</v>
      </c>
      <c r="AE1057" s="60" t="str">
        <f>IF(ISERROR(MATCH([3]!Quota_Std_2022_23[[#This Row], [Gender]],$AN$2:$AN$4,0)),"0", "1")</f>
        <v>0</v>
      </c>
      <c r="AF1057" s="60" t="str">
        <f>IF(ISERROR(MATCH([3]!Quota_Std_2022_23[[#This Row], [Quota Type]],[3]Sheet1!$AO$2:$AO$12,0)),"0", "1")</f>
        <v>0</v>
      </c>
      <c r="AG1057" s="60" t="str">
        <f>IF(ISERROR(MATCH(#REF!,$BA$2:$BA$8,0)),"0", "1")</f>
        <v>0</v>
      </c>
      <c r="AH1057" s="60" t="str">
        <f>IF(ISERROR(MATCH(Passout2023[[#This Row], [Nationality Pakistani/ Foreign]],$D$3:$D$4,0)),"0", "1")</f>
        <v>0</v>
      </c>
    </row>
    <row r="1058">
      <c r="A1058" s="40"/>
      <c r="B1058" s="40"/>
      <c r="C1058" s="40"/>
      <c r="D1058" s="40"/>
      <c r="E1058" s="40"/>
      <c r="F1058" s="40"/>
      <c r="G1058" s="40"/>
      <c r="H1058" s="40"/>
      <c r="I1058" s="40"/>
      <c r="J1058" s="40"/>
      <c r="K1058" s="40"/>
      <c r="L1058" s="40"/>
      <c r="M1058" s="40"/>
      <c r="N1058" s="40"/>
      <c r="O1058" s="40"/>
      <c r="P1058" s="40"/>
      <c r="Q1058" s="40"/>
      <c r="T1058" t="s">
        <v>2496</v>
      </c>
      <c r="Y1058" s="60" t="str">
        <f>IF(ISERROR(MATCH(Passout2023[[#This Row], [Degree Duration (year)]],$M$3:$M$10,0)),"0", "1")</f>
        <v>0</v>
      </c>
      <c r="Z1058" s="60" t="str">
        <f>IF(ISERROR(MATCH(Passout2023[[#This Row], [Admission Type]],$F$3:$F$6,0)),"0", "1")</f>
        <v>0</v>
      </c>
      <c r="AA1058" s="60" t="str">
        <f>IF(ISERROR(MATCH(Passout2023[[#This Row], [Batch Start Year]],$L$3:$L$25,0)),"0", "1")</f>
        <v>0</v>
      </c>
      <c r="AB1058" s="60" t="str">
        <f>IF(ISERROR(MATCH(Passout2023[[#This Row], [Batch Start Semester]],$K$3:$K$6,0)),"0", "1")</f>
        <v>0</v>
      </c>
      <c r="AC1058" s="60" t="str">
        <f>IF(ISERROR(MATCH([3]!Quota_Std_2022_23[[#This Row], [SESSION_TYPE]],$AX$2:$AX$5,0)),"0", "1")</f>
        <v>0</v>
      </c>
      <c r="AD1058" s="60" t="str">
        <f>IF(ISERROR(MATCH(#REF!,#REF!,0)),"0", "1")</f>
        <v>0</v>
      </c>
      <c r="AE1058" s="60" t="str">
        <f>IF(ISERROR(MATCH([3]!Quota_Std_2022_23[[#This Row], [Gender]],$AN$2:$AN$4,0)),"0", "1")</f>
        <v>0</v>
      </c>
      <c r="AF1058" s="60" t="str">
        <f>IF(ISERROR(MATCH([3]!Quota_Std_2022_23[[#This Row], [Quota Type]],[3]Sheet1!$AO$2:$AO$12,0)),"0", "1")</f>
        <v>0</v>
      </c>
      <c r="AG1058" s="60" t="str">
        <f>IF(ISERROR(MATCH(#REF!,$BA$2:$BA$8,0)),"0", "1")</f>
        <v>0</v>
      </c>
      <c r="AH1058" s="60" t="str">
        <f>IF(ISERROR(MATCH(Passout2023[[#This Row], [Nationality Pakistani/ Foreign]],$D$3:$D$4,0)),"0", "1")</f>
        <v>0</v>
      </c>
    </row>
    <row r="1059">
      <c r="A1059" s="40"/>
      <c r="B1059" s="40"/>
      <c r="C1059" s="40"/>
      <c r="D1059" s="40"/>
      <c r="E1059" s="40"/>
      <c r="F1059" s="40"/>
      <c r="G1059" s="40"/>
      <c r="H1059" s="40"/>
      <c r="I1059" s="40"/>
      <c r="J1059" s="40"/>
      <c r="K1059" s="40"/>
      <c r="L1059" s="40"/>
      <c r="M1059" s="40"/>
      <c r="N1059" s="40"/>
      <c r="O1059" s="80"/>
      <c r="P1059" s="40"/>
      <c r="Q1059" s="40"/>
      <c r="T1059" t="s">
        <v>2497</v>
      </c>
      <c r="Y1059" s="60" t="str">
        <f>IF(ISERROR(MATCH(Passout2023[[#This Row], [Degree Duration (year)]],$M$3:$M$10,0)),"0", "1")</f>
        <v>0</v>
      </c>
      <c r="Z1059" s="60" t="str">
        <f>IF(ISERROR(MATCH(Passout2023[[#This Row], [Admission Type]],$F$3:$F$6,0)),"0", "1")</f>
        <v>0</v>
      </c>
      <c r="AA1059" s="60" t="str">
        <f>IF(ISERROR(MATCH(Passout2023[[#This Row], [Batch Start Year]],$L$3:$L$25,0)),"0", "1")</f>
        <v>0</v>
      </c>
      <c r="AB1059" s="60" t="str">
        <f>IF(ISERROR(MATCH(Passout2023[[#This Row], [Batch Start Semester]],$K$3:$K$6,0)),"0", "1")</f>
        <v>0</v>
      </c>
      <c r="AC1059" s="60" t="str">
        <f>IF(ISERROR(MATCH([3]!Quota_Std_2022_23[[#This Row], [SESSION_TYPE]],$AX$2:$AX$5,0)),"0", "1")</f>
        <v>0</v>
      </c>
      <c r="AD1059" s="60" t="str">
        <f>IF(ISERROR(MATCH(#REF!,#REF!,0)),"0", "1")</f>
        <v>0</v>
      </c>
      <c r="AE1059" s="60" t="str">
        <f>IF(ISERROR(MATCH([3]!Quota_Std_2022_23[[#This Row], [Gender]],$AN$2:$AN$4,0)),"0", "1")</f>
        <v>0</v>
      </c>
      <c r="AF1059" s="60" t="str">
        <f>IF(ISERROR(MATCH([3]!Quota_Std_2022_23[[#This Row], [Quota Type]],[3]Sheet1!$AO$2:$AO$12,0)),"0", "1")</f>
        <v>0</v>
      </c>
      <c r="AG1059" s="60" t="str">
        <f>IF(ISERROR(MATCH(#REF!,$BA$2:$BA$8,0)),"0", "1")</f>
        <v>0</v>
      </c>
      <c r="AH1059" s="60" t="str">
        <f>IF(ISERROR(MATCH(Passout2023[[#This Row], [Nationality Pakistani/ Foreign]],$D$3:$D$4,0)),"0", "1")</f>
        <v>0</v>
      </c>
    </row>
    <row r="1060">
      <c r="A1060" s="40"/>
      <c r="B1060" s="40"/>
      <c r="C1060" s="40"/>
      <c r="D1060" s="40"/>
      <c r="E1060" s="40"/>
      <c r="F1060" s="40"/>
      <c r="G1060" s="40"/>
      <c r="H1060" s="40"/>
      <c r="I1060" s="40"/>
      <c r="J1060" s="40"/>
      <c r="K1060" s="40"/>
      <c r="L1060" s="40"/>
      <c r="M1060" s="40"/>
      <c r="N1060" s="40"/>
      <c r="O1060" s="40"/>
      <c r="P1060" s="40"/>
      <c r="Q1060" s="40"/>
      <c r="T1060" t="s">
        <v>2498</v>
      </c>
      <c r="Y1060" s="60" t="str">
        <f>IF(ISERROR(MATCH(Passout2023[[#This Row], [Degree Duration (year)]],$M$3:$M$10,0)),"0", "1")</f>
        <v>0</v>
      </c>
      <c r="Z1060" s="60" t="str">
        <f>IF(ISERROR(MATCH(Passout2023[[#This Row], [Admission Type]],$F$3:$F$6,0)),"0", "1")</f>
        <v>0</v>
      </c>
      <c r="AA1060" s="60" t="str">
        <f>IF(ISERROR(MATCH(Passout2023[[#This Row], [Batch Start Year]],$L$3:$L$25,0)),"0", "1")</f>
        <v>0</v>
      </c>
      <c r="AB1060" s="60" t="str">
        <f>IF(ISERROR(MATCH(Passout2023[[#This Row], [Batch Start Semester]],$K$3:$K$6,0)),"0", "1")</f>
        <v>0</v>
      </c>
      <c r="AC1060" s="60" t="str">
        <f>IF(ISERROR(MATCH([3]!Quota_Std_2022_23[[#This Row], [SESSION_TYPE]],$AX$2:$AX$5,0)),"0", "1")</f>
        <v>0</v>
      </c>
      <c r="AD1060" s="60" t="str">
        <f>IF(ISERROR(MATCH(#REF!,#REF!,0)),"0", "1")</f>
        <v>0</v>
      </c>
      <c r="AE1060" s="60" t="str">
        <f>IF(ISERROR(MATCH([3]!Quota_Std_2022_23[[#This Row], [Gender]],$AN$2:$AN$4,0)),"0", "1")</f>
        <v>0</v>
      </c>
      <c r="AF1060" s="60" t="str">
        <f>IF(ISERROR(MATCH([3]!Quota_Std_2022_23[[#This Row], [Quota Type]],[3]Sheet1!$AO$2:$AO$12,0)),"0", "1")</f>
        <v>0</v>
      </c>
      <c r="AG1060" s="60" t="str">
        <f>IF(ISERROR(MATCH(#REF!,$BA$2:$BA$8,0)),"0", "1")</f>
        <v>0</v>
      </c>
      <c r="AH1060" s="60" t="str">
        <f>IF(ISERROR(MATCH(Passout2023[[#This Row], [Nationality Pakistani/ Foreign]],$D$3:$D$4,0)),"0", "1")</f>
        <v>0</v>
      </c>
    </row>
    <row r="1061">
      <c r="A1061" s="40"/>
      <c r="B1061" s="40"/>
      <c r="C1061" s="40"/>
      <c r="D1061" s="40"/>
      <c r="E1061" s="40"/>
      <c r="F1061" s="40"/>
      <c r="G1061" s="40"/>
      <c r="H1061" s="40"/>
      <c r="I1061" s="40"/>
      <c r="J1061" s="40"/>
      <c r="K1061" s="40"/>
      <c r="L1061" s="40"/>
      <c r="M1061" s="40"/>
      <c r="N1061" s="40"/>
      <c r="O1061" s="80"/>
      <c r="P1061" s="40"/>
      <c r="Q1061" s="40"/>
      <c r="T1061" t="s">
        <v>2499</v>
      </c>
      <c r="Y1061" s="60" t="str">
        <f>IF(ISERROR(MATCH(Passout2023[[#This Row], [Degree Duration (year)]],$M$3:$M$10,0)),"0", "1")</f>
        <v>0</v>
      </c>
      <c r="Z1061" s="60" t="str">
        <f>IF(ISERROR(MATCH(Passout2023[[#This Row], [Admission Type]],$F$3:$F$6,0)),"0", "1")</f>
        <v>0</v>
      </c>
      <c r="AA1061" s="60" t="str">
        <f>IF(ISERROR(MATCH(Passout2023[[#This Row], [Batch Start Year]],$L$3:$L$25,0)),"0", "1")</f>
        <v>0</v>
      </c>
      <c r="AB1061" s="60" t="str">
        <f>IF(ISERROR(MATCH(Passout2023[[#This Row], [Batch Start Semester]],$K$3:$K$6,0)),"0", "1")</f>
        <v>0</v>
      </c>
      <c r="AC1061" s="60" t="str">
        <f>IF(ISERROR(MATCH([3]!Quota_Std_2022_23[[#This Row], [SESSION_TYPE]],$AX$2:$AX$5,0)),"0", "1")</f>
        <v>0</v>
      </c>
      <c r="AD1061" s="60" t="str">
        <f>IF(ISERROR(MATCH(#REF!,#REF!,0)),"0", "1")</f>
        <v>0</v>
      </c>
      <c r="AE1061" s="60" t="str">
        <f>IF(ISERROR(MATCH([3]!Quota_Std_2022_23[[#This Row], [Gender]],$AN$2:$AN$4,0)),"0", "1")</f>
        <v>0</v>
      </c>
      <c r="AF1061" s="60" t="str">
        <f>IF(ISERROR(MATCH([3]!Quota_Std_2022_23[[#This Row], [Quota Type]],[3]Sheet1!$AO$2:$AO$12,0)),"0", "1")</f>
        <v>0</v>
      </c>
      <c r="AG1061" s="60" t="str">
        <f>IF(ISERROR(MATCH(#REF!,$BA$2:$BA$8,0)),"0", "1")</f>
        <v>0</v>
      </c>
      <c r="AH1061" s="60" t="str">
        <f>IF(ISERROR(MATCH(Passout2023[[#This Row], [Nationality Pakistani/ Foreign]],$D$3:$D$4,0)),"0", "1")</f>
        <v>0</v>
      </c>
    </row>
    <row r="1062">
      <c r="A1062" s="40"/>
      <c r="B1062" s="40"/>
      <c r="C1062" s="40"/>
      <c r="D1062" s="40"/>
      <c r="E1062" s="40"/>
      <c r="F1062" s="40"/>
      <c r="G1062" s="40"/>
      <c r="H1062" s="40"/>
      <c r="I1062" s="40"/>
      <c r="J1062" s="40"/>
      <c r="K1062" s="40"/>
      <c r="L1062" s="40"/>
      <c r="M1062" s="40"/>
      <c r="N1062" s="40"/>
      <c r="O1062" s="40"/>
      <c r="P1062" s="40"/>
      <c r="Q1062" s="40"/>
      <c r="T1062" t="s">
        <v>2500</v>
      </c>
      <c r="Y1062" s="60" t="str">
        <f>IF(ISERROR(MATCH(Passout2023[[#This Row], [Degree Duration (year)]],$M$3:$M$10,0)),"0", "1")</f>
        <v>0</v>
      </c>
      <c r="Z1062" s="60" t="str">
        <f>IF(ISERROR(MATCH(Passout2023[[#This Row], [Admission Type]],$F$3:$F$6,0)),"0", "1")</f>
        <v>0</v>
      </c>
      <c r="AA1062" s="60" t="str">
        <f>IF(ISERROR(MATCH(Passout2023[[#This Row], [Batch Start Year]],$L$3:$L$25,0)),"0", "1")</f>
        <v>0</v>
      </c>
      <c r="AB1062" s="60" t="str">
        <f>IF(ISERROR(MATCH(Passout2023[[#This Row], [Batch Start Semester]],$K$3:$K$6,0)),"0", "1")</f>
        <v>0</v>
      </c>
      <c r="AC1062" s="60" t="str">
        <f>IF(ISERROR(MATCH([3]!Quota_Std_2022_23[[#This Row], [SESSION_TYPE]],$AX$2:$AX$5,0)),"0", "1")</f>
        <v>0</v>
      </c>
      <c r="AD1062" s="60" t="str">
        <f>IF(ISERROR(MATCH(#REF!,#REF!,0)),"0", "1")</f>
        <v>0</v>
      </c>
      <c r="AE1062" s="60" t="str">
        <f>IF(ISERROR(MATCH([3]!Quota_Std_2022_23[[#This Row], [Gender]],$AN$2:$AN$4,0)),"0", "1")</f>
        <v>0</v>
      </c>
      <c r="AF1062" s="60" t="str">
        <f>IF(ISERROR(MATCH([3]!Quota_Std_2022_23[[#This Row], [Quota Type]],[3]Sheet1!$AO$2:$AO$12,0)),"0", "1")</f>
        <v>0</v>
      </c>
      <c r="AG1062" s="60" t="str">
        <f>IF(ISERROR(MATCH(#REF!,$BA$2:$BA$8,0)),"0", "1")</f>
        <v>0</v>
      </c>
      <c r="AH1062" s="60" t="str">
        <f>IF(ISERROR(MATCH(Passout2023[[#This Row], [Nationality Pakistani/ Foreign]],$D$3:$D$4,0)),"0", "1")</f>
        <v>0</v>
      </c>
    </row>
    <row r="1063">
      <c r="A1063" s="40"/>
      <c r="B1063" s="40"/>
      <c r="C1063" s="40"/>
      <c r="D1063" s="40"/>
      <c r="E1063" s="40"/>
      <c r="F1063" s="40"/>
      <c r="G1063" s="40"/>
      <c r="H1063" s="40"/>
      <c r="I1063" s="40"/>
      <c r="J1063" s="40"/>
      <c r="K1063" s="40"/>
      <c r="L1063" s="40"/>
      <c r="M1063" s="40"/>
      <c r="N1063" s="40"/>
      <c r="O1063" s="80"/>
      <c r="P1063" s="40"/>
      <c r="Q1063" s="40"/>
      <c r="T1063" t="s">
        <v>2501</v>
      </c>
      <c r="Y1063" s="60" t="str">
        <f>IF(ISERROR(MATCH(Passout2023[[#This Row], [Degree Duration (year)]],$M$3:$M$10,0)),"0", "1")</f>
        <v>0</v>
      </c>
      <c r="Z1063" s="60" t="str">
        <f>IF(ISERROR(MATCH(Passout2023[[#This Row], [Admission Type]],$F$3:$F$6,0)),"0", "1")</f>
        <v>0</v>
      </c>
      <c r="AA1063" s="60" t="str">
        <f>IF(ISERROR(MATCH(Passout2023[[#This Row], [Batch Start Year]],$L$3:$L$25,0)),"0", "1")</f>
        <v>0</v>
      </c>
      <c r="AB1063" s="60" t="str">
        <f>IF(ISERROR(MATCH(Passout2023[[#This Row], [Batch Start Semester]],$K$3:$K$6,0)),"0", "1")</f>
        <v>0</v>
      </c>
      <c r="AC1063" s="60" t="str">
        <f>IF(ISERROR(MATCH([3]!Quota_Std_2022_23[[#This Row], [SESSION_TYPE]],$AX$2:$AX$5,0)),"0", "1")</f>
        <v>0</v>
      </c>
      <c r="AD1063" s="60" t="str">
        <f>IF(ISERROR(MATCH(#REF!,#REF!,0)),"0", "1")</f>
        <v>0</v>
      </c>
      <c r="AE1063" s="60" t="str">
        <f>IF(ISERROR(MATCH([3]!Quota_Std_2022_23[[#This Row], [Gender]],$AN$2:$AN$4,0)),"0", "1")</f>
        <v>0</v>
      </c>
      <c r="AF1063" s="60" t="str">
        <f>IF(ISERROR(MATCH([3]!Quota_Std_2022_23[[#This Row], [Quota Type]],[3]Sheet1!$AO$2:$AO$12,0)),"0", "1")</f>
        <v>0</v>
      </c>
      <c r="AG1063" s="60" t="str">
        <f>IF(ISERROR(MATCH(#REF!,$BA$2:$BA$8,0)),"0", "1")</f>
        <v>0</v>
      </c>
      <c r="AH1063" s="60" t="str">
        <f>IF(ISERROR(MATCH(Passout2023[[#This Row], [Nationality Pakistani/ Foreign]],$D$3:$D$4,0)),"0", "1")</f>
        <v>0</v>
      </c>
    </row>
    <row r="1064">
      <c r="A1064" s="40"/>
      <c r="B1064" s="40"/>
      <c r="C1064" s="40"/>
      <c r="D1064" s="40"/>
      <c r="E1064" s="40"/>
      <c r="F1064" s="40"/>
      <c r="G1064" s="40"/>
      <c r="H1064" s="40"/>
      <c r="I1064" s="40"/>
      <c r="J1064" s="40"/>
      <c r="K1064" s="40"/>
      <c r="L1064" s="40"/>
      <c r="M1064" s="40"/>
      <c r="N1064" s="40"/>
      <c r="O1064" s="40"/>
      <c r="P1064" s="40"/>
      <c r="Q1064" s="40"/>
      <c r="T1064" t="s">
        <v>2502</v>
      </c>
      <c r="Y1064" s="60" t="str">
        <f>IF(ISERROR(MATCH(Passout2023[[#This Row], [Degree Duration (year)]],$M$3:$M$10,0)),"0", "1")</f>
        <v>0</v>
      </c>
      <c r="Z1064" s="60" t="str">
        <f>IF(ISERROR(MATCH(Passout2023[[#This Row], [Admission Type]],$F$3:$F$6,0)),"0", "1")</f>
        <v>0</v>
      </c>
      <c r="AA1064" s="60" t="str">
        <f>IF(ISERROR(MATCH(Passout2023[[#This Row], [Batch Start Year]],$L$3:$L$25,0)),"0", "1")</f>
        <v>0</v>
      </c>
      <c r="AB1064" s="60" t="str">
        <f>IF(ISERROR(MATCH(Passout2023[[#This Row], [Batch Start Semester]],$K$3:$K$6,0)),"0", "1")</f>
        <v>0</v>
      </c>
      <c r="AC1064" s="60" t="str">
        <f>IF(ISERROR(MATCH([3]!Quota_Std_2022_23[[#This Row], [SESSION_TYPE]],$AX$2:$AX$5,0)),"0", "1")</f>
        <v>0</v>
      </c>
      <c r="AD1064" s="60" t="str">
        <f>IF(ISERROR(MATCH(#REF!,#REF!,0)),"0", "1")</f>
        <v>0</v>
      </c>
      <c r="AE1064" s="60" t="str">
        <f>IF(ISERROR(MATCH([3]!Quota_Std_2022_23[[#This Row], [Gender]],$AN$2:$AN$4,0)),"0", "1")</f>
        <v>0</v>
      </c>
      <c r="AF1064" s="60" t="str">
        <f>IF(ISERROR(MATCH([3]!Quota_Std_2022_23[[#This Row], [Quota Type]],[3]Sheet1!$AO$2:$AO$12,0)),"0", "1")</f>
        <v>0</v>
      </c>
      <c r="AG1064" s="60" t="str">
        <f>IF(ISERROR(MATCH(#REF!,$BA$2:$BA$8,0)),"0", "1")</f>
        <v>0</v>
      </c>
      <c r="AH1064" s="60" t="str">
        <f>IF(ISERROR(MATCH(Passout2023[[#This Row], [Nationality Pakistani/ Foreign]],$D$3:$D$4,0)),"0", "1")</f>
        <v>0</v>
      </c>
    </row>
    <row r="1065">
      <c r="A1065" s="40"/>
      <c r="B1065" s="40"/>
      <c r="C1065" s="40"/>
      <c r="D1065" s="40"/>
      <c r="E1065" s="40"/>
      <c r="F1065" s="40"/>
      <c r="G1065" s="40"/>
      <c r="H1065" s="40"/>
      <c r="I1065" s="40"/>
      <c r="J1065" s="40"/>
      <c r="K1065" s="40"/>
      <c r="L1065" s="40"/>
      <c r="M1065" s="40"/>
      <c r="N1065" s="40"/>
      <c r="O1065" s="80"/>
      <c r="P1065" s="40"/>
      <c r="Q1065" s="40"/>
      <c r="T1065" t="s">
        <v>2503</v>
      </c>
      <c r="Y1065" s="60" t="str">
        <f>IF(ISERROR(MATCH(Passout2023[[#This Row], [Degree Duration (year)]],$M$3:$M$10,0)),"0", "1")</f>
        <v>0</v>
      </c>
      <c r="Z1065" s="60" t="str">
        <f>IF(ISERROR(MATCH(Passout2023[[#This Row], [Admission Type]],$F$3:$F$6,0)),"0", "1")</f>
        <v>0</v>
      </c>
      <c r="AA1065" s="60" t="str">
        <f>IF(ISERROR(MATCH(Passout2023[[#This Row], [Batch Start Year]],$L$3:$L$25,0)),"0", "1")</f>
        <v>0</v>
      </c>
      <c r="AB1065" s="60" t="str">
        <f>IF(ISERROR(MATCH(Passout2023[[#This Row], [Batch Start Semester]],$K$3:$K$6,0)),"0", "1")</f>
        <v>0</v>
      </c>
      <c r="AC1065" s="60" t="str">
        <f>IF(ISERROR(MATCH([3]!Quota_Std_2022_23[[#This Row], [SESSION_TYPE]],$AX$2:$AX$5,0)),"0", "1")</f>
        <v>0</v>
      </c>
      <c r="AD1065" s="60" t="str">
        <f>IF(ISERROR(MATCH(#REF!,#REF!,0)),"0", "1")</f>
        <v>0</v>
      </c>
      <c r="AE1065" s="60" t="str">
        <f>IF(ISERROR(MATCH([3]!Quota_Std_2022_23[[#This Row], [Gender]],$AN$2:$AN$4,0)),"0", "1")</f>
        <v>0</v>
      </c>
      <c r="AF1065" s="60" t="str">
        <f>IF(ISERROR(MATCH([3]!Quota_Std_2022_23[[#This Row], [Quota Type]],[3]Sheet1!$AO$2:$AO$12,0)),"0", "1")</f>
        <v>0</v>
      </c>
      <c r="AG1065" s="60" t="str">
        <f>IF(ISERROR(MATCH(#REF!,$BA$2:$BA$8,0)),"0", "1")</f>
        <v>0</v>
      </c>
      <c r="AH1065" s="60" t="str">
        <f>IF(ISERROR(MATCH(Passout2023[[#This Row], [Nationality Pakistani/ Foreign]],$D$3:$D$4,0)),"0", "1")</f>
        <v>0</v>
      </c>
    </row>
    <row r="1066">
      <c r="A1066" s="40"/>
      <c r="B1066" s="40"/>
      <c r="C1066" s="40"/>
      <c r="D1066" s="40"/>
      <c r="E1066" s="40"/>
      <c r="F1066" s="40"/>
      <c r="G1066" s="40"/>
      <c r="H1066" s="40"/>
      <c r="I1066" s="40"/>
      <c r="J1066" s="40"/>
      <c r="K1066" s="40"/>
      <c r="L1066" s="40"/>
      <c r="M1066" s="40"/>
      <c r="N1066" s="40"/>
      <c r="O1066" s="40"/>
      <c r="P1066" s="40"/>
      <c r="Q1066" s="40"/>
      <c r="T1066" t="s">
        <v>2504</v>
      </c>
      <c r="Y1066" s="60" t="str">
        <f>IF(ISERROR(MATCH(Passout2023[[#This Row], [Degree Duration (year)]],$M$3:$M$10,0)),"0", "1")</f>
        <v>0</v>
      </c>
      <c r="Z1066" s="60" t="str">
        <f>IF(ISERROR(MATCH(Passout2023[[#This Row], [Admission Type]],$F$3:$F$6,0)),"0", "1")</f>
        <v>0</v>
      </c>
      <c r="AA1066" s="60" t="str">
        <f>IF(ISERROR(MATCH(Passout2023[[#This Row], [Batch Start Year]],$L$3:$L$25,0)),"0", "1")</f>
        <v>0</v>
      </c>
      <c r="AB1066" s="60" t="str">
        <f>IF(ISERROR(MATCH(Passout2023[[#This Row], [Batch Start Semester]],$K$3:$K$6,0)),"0", "1")</f>
        <v>0</v>
      </c>
      <c r="AC1066" s="60" t="str">
        <f>IF(ISERROR(MATCH([3]!Quota_Std_2022_23[[#This Row], [SESSION_TYPE]],$AX$2:$AX$5,0)),"0", "1")</f>
        <v>0</v>
      </c>
      <c r="AD1066" s="60" t="str">
        <f>IF(ISERROR(MATCH(#REF!,#REF!,0)),"0", "1")</f>
        <v>0</v>
      </c>
      <c r="AE1066" s="60" t="str">
        <f>IF(ISERROR(MATCH([3]!Quota_Std_2022_23[[#This Row], [Gender]],$AN$2:$AN$4,0)),"0", "1")</f>
        <v>0</v>
      </c>
      <c r="AF1066" s="60" t="str">
        <f>IF(ISERROR(MATCH([3]!Quota_Std_2022_23[[#This Row], [Quota Type]],[3]Sheet1!$AO$2:$AO$12,0)),"0", "1")</f>
        <v>0</v>
      </c>
      <c r="AG1066" s="60" t="str">
        <f>IF(ISERROR(MATCH(#REF!,$BA$2:$BA$8,0)),"0", "1")</f>
        <v>0</v>
      </c>
      <c r="AH1066" s="60" t="str">
        <f>IF(ISERROR(MATCH(Passout2023[[#This Row], [Nationality Pakistani/ Foreign]],$D$3:$D$4,0)),"0", "1")</f>
        <v>0</v>
      </c>
    </row>
    <row r="1067">
      <c r="A1067" s="40"/>
      <c r="B1067" s="40"/>
      <c r="C1067" s="40"/>
      <c r="D1067" s="40"/>
      <c r="E1067" s="40"/>
      <c r="F1067" s="40"/>
      <c r="G1067" s="40"/>
      <c r="H1067" s="40"/>
      <c r="I1067" s="40"/>
      <c r="J1067" s="40"/>
      <c r="K1067" s="40"/>
      <c r="L1067" s="40"/>
      <c r="M1067" s="40"/>
      <c r="N1067" s="40"/>
      <c r="O1067" s="80"/>
      <c r="P1067" s="40"/>
      <c r="Q1067" s="40"/>
      <c r="T1067" t="s">
        <v>2505</v>
      </c>
      <c r="Y1067" s="60" t="str">
        <f>IF(ISERROR(MATCH(Passout2023[[#This Row], [Degree Duration (year)]],$M$3:$M$10,0)),"0", "1")</f>
        <v>0</v>
      </c>
      <c r="Z1067" s="60" t="str">
        <f>IF(ISERROR(MATCH(Passout2023[[#This Row], [Admission Type]],$F$3:$F$6,0)),"0", "1")</f>
        <v>0</v>
      </c>
      <c r="AA1067" s="60" t="str">
        <f>IF(ISERROR(MATCH(Passout2023[[#This Row], [Batch Start Year]],$L$3:$L$25,0)),"0", "1")</f>
        <v>0</v>
      </c>
      <c r="AB1067" s="60" t="str">
        <f>IF(ISERROR(MATCH(Passout2023[[#This Row], [Batch Start Semester]],$K$3:$K$6,0)),"0", "1")</f>
        <v>0</v>
      </c>
      <c r="AC1067" s="60" t="str">
        <f>IF(ISERROR(MATCH([3]!Quota_Std_2022_23[[#This Row], [SESSION_TYPE]],$AX$2:$AX$5,0)),"0", "1")</f>
        <v>0</v>
      </c>
      <c r="AD1067" s="60" t="str">
        <f>IF(ISERROR(MATCH(#REF!,#REF!,0)),"0", "1")</f>
        <v>0</v>
      </c>
      <c r="AE1067" s="60" t="str">
        <f>IF(ISERROR(MATCH([3]!Quota_Std_2022_23[[#This Row], [Gender]],$AN$2:$AN$4,0)),"0", "1")</f>
        <v>0</v>
      </c>
      <c r="AF1067" s="60" t="str">
        <f>IF(ISERROR(MATCH([3]!Quota_Std_2022_23[[#This Row], [Quota Type]],[3]Sheet1!$AO$2:$AO$12,0)),"0", "1")</f>
        <v>0</v>
      </c>
      <c r="AG1067" s="60" t="str">
        <f>IF(ISERROR(MATCH(#REF!,$BA$2:$BA$8,0)),"0", "1")</f>
        <v>0</v>
      </c>
      <c r="AH1067" s="60" t="str">
        <f>IF(ISERROR(MATCH(Passout2023[[#This Row], [Nationality Pakistani/ Foreign]],$D$3:$D$4,0)),"0", "1")</f>
        <v>0</v>
      </c>
    </row>
    <row r="1068">
      <c r="A1068" s="40"/>
      <c r="B1068" s="40"/>
      <c r="C1068" s="40"/>
      <c r="D1068" s="40"/>
      <c r="E1068" s="40"/>
      <c r="F1068" s="40"/>
      <c r="G1068" s="40"/>
      <c r="H1068" s="40"/>
      <c r="I1068" s="40"/>
      <c r="J1068" s="40"/>
      <c r="K1068" s="40"/>
      <c r="L1068" s="40"/>
      <c r="M1068" s="40"/>
      <c r="N1068" s="40"/>
      <c r="O1068" s="40"/>
      <c r="P1068" s="40"/>
      <c r="Q1068" s="40"/>
      <c r="T1068" t="s">
        <v>2506</v>
      </c>
      <c r="Y1068" s="60" t="str">
        <f>IF(ISERROR(MATCH(Passout2023[[#This Row], [Degree Duration (year)]],$M$3:$M$10,0)),"0", "1")</f>
        <v>0</v>
      </c>
      <c r="Z1068" s="60" t="str">
        <f>IF(ISERROR(MATCH(Passout2023[[#This Row], [Admission Type]],$F$3:$F$6,0)),"0", "1")</f>
        <v>0</v>
      </c>
      <c r="AA1068" s="60" t="str">
        <f>IF(ISERROR(MATCH(Passout2023[[#This Row], [Batch Start Year]],$L$3:$L$25,0)),"0", "1")</f>
        <v>0</v>
      </c>
      <c r="AB1068" s="60" t="str">
        <f>IF(ISERROR(MATCH(Passout2023[[#This Row], [Batch Start Semester]],$K$3:$K$6,0)),"0", "1")</f>
        <v>0</v>
      </c>
      <c r="AC1068" s="60" t="str">
        <f>IF(ISERROR(MATCH([3]!Quota_Std_2022_23[[#This Row], [SESSION_TYPE]],$AX$2:$AX$5,0)),"0", "1")</f>
        <v>0</v>
      </c>
      <c r="AD1068" s="60" t="str">
        <f>IF(ISERROR(MATCH(#REF!,#REF!,0)),"0", "1")</f>
        <v>0</v>
      </c>
      <c r="AE1068" s="60" t="str">
        <f>IF(ISERROR(MATCH([3]!Quota_Std_2022_23[[#This Row], [Gender]],$AN$2:$AN$4,0)),"0", "1")</f>
        <v>0</v>
      </c>
      <c r="AF1068" s="60" t="str">
        <f>IF(ISERROR(MATCH([3]!Quota_Std_2022_23[[#This Row], [Quota Type]],[3]Sheet1!$AO$2:$AO$12,0)),"0", "1")</f>
        <v>0</v>
      </c>
      <c r="AG1068" s="60" t="str">
        <f>IF(ISERROR(MATCH(#REF!,$BA$2:$BA$8,0)),"0", "1")</f>
        <v>0</v>
      </c>
      <c r="AH1068" s="60" t="str">
        <f>IF(ISERROR(MATCH(Passout2023[[#This Row], [Nationality Pakistani/ Foreign]],$D$3:$D$4,0)),"0", "1")</f>
        <v>0</v>
      </c>
    </row>
    <row r="1069">
      <c r="A1069" s="40"/>
      <c r="B1069" s="40"/>
      <c r="C1069" s="40"/>
      <c r="D1069" s="40"/>
      <c r="E1069" s="40"/>
      <c r="F1069" s="40"/>
      <c r="G1069" s="40"/>
      <c r="H1069" s="40"/>
      <c r="I1069" s="40"/>
      <c r="J1069" s="40"/>
      <c r="K1069" s="40"/>
      <c r="L1069" s="40"/>
      <c r="M1069" s="40"/>
      <c r="N1069" s="40"/>
      <c r="O1069" s="80"/>
      <c r="P1069" s="40"/>
      <c r="Q1069" s="40"/>
      <c r="T1069" t="s">
        <v>2507</v>
      </c>
      <c r="Y1069" s="60" t="str">
        <f>IF(ISERROR(MATCH(Passout2023[[#This Row], [Degree Duration (year)]],$M$3:$M$10,0)),"0", "1")</f>
        <v>0</v>
      </c>
      <c r="Z1069" s="60" t="str">
        <f>IF(ISERROR(MATCH(Passout2023[[#This Row], [Admission Type]],$F$3:$F$6,0)),"0", "1")</f>
        <v>0</v>
      </c>
      <c r="AA1069" s="60" t="str">
        <f>IF(ISERROR(MATCH(Passout2023[[#This Row], [Batch Start Year]],$L$3:$L$25,0)),"0", "1")</f>
        <v>0</v>
      </c>
      <c r="AB1069" s="60" t="str">
        <f>IF(ISERROR(MATCH(Passout2023[[#This Row], [Batch Start Semester]],$K$3:$K$6,0)),"0", "1")</f>
        <v>0</v>
      </c>
      <c r="AC1069" s="60" t="str">
        <f>IF(ISERROR(MATCH([3]!Quota_Std_2022_23[[#This Row], [SESSION_TYPE]],$AX$2:$AX$5,0)),"0", "1")</f>
        <v>0</v>
      </c>
      <c r="AD1069" s="60" t="str">
        <f>IF(ISERROR(MATCH(#REF!,#REF!,0)),"0", "1")</f>
        <v>0</v>
      </c>
      <c r="AE1069" s="60" t="str">
        <f>IF(ISERROR(MATCH([3]!Quota_Std_2022_23[[#This Row], [Gender]],$AN$2:$AN$4,0)),"0", "1")</f>
        <v>0</v>
      </c>
      <c r="AF1069" s="60" t="str">
        <f>IF(ISERROR(MATCH([3]!Quota_Std_2022_23[[#This Row], [Quota Type]],[3]Sheet1!$AO$2:$AO$12,0)),"0", "1")</f>
        <v>0</v>
      </c>
      <c r="AG1069" s="60" t="str">
        <f>IF(ISERROR(MATCH(#REF!,$BA$2:$BA$8,0)),"0", "1")</f>
        <v>0</v>
      </c>
      <c r="AH1069" s="60" t="str">
        <f>IF(ISERROR(MATCH(Passout2023[[#This Row], [Nationality Pakistani/ Foreign]],$D$3:$D$4,0)),"0", "1")</f>
        <v>0</v>
      </c>
    </row>
    <row r="1070">
      <c r="A1070" s="40"/>
      <c r="B1070" s="40"/>
      <c r="C1070" s="40"/>
      <c r="D1070" s="40"/>
      <c r="E1070" s="40"/>
      <c r="F1070" s="40"/>
      <c r="G1070" s="40"/>
      <c r="H1070" s="40"/>
      <c r="I1070" s="40"/>
      <c r="J1070" s="40"/>
      <c r="K1070" s="40"/>
      <c r="L1070" s="40"/>
      <c r="M1070" s="40"/>
      <c r="N1070" s="40"/>
      <c r="O1070" s="40"/>
      <c r="P1070" s="40"/>
      <c r="Q1070" s="40"/>
      <c r="T1070" t="s">
        <v>2508</v>
      </c>
      <c r="Y1070" s="60" t="str">
        <f>IF(ISERROR(MATCH(Passout2023[[#This Row], [Degree Duration (year)]],$M$3:$M$10,0)),"0", "1")</f>
        <v>0</v>
      </c>
      <c r="Z1070" s="60" t="str">
        <f>IF(ISERROR(MATCH(Passout2023[[#This Row], [Admission Type]],$F$3:$F$6,0)),"0", "1")</f>
        <v>0</v>
      </c>
      <c r="AA1070" s="60" t="str">
        <f>IF(ISERROR(MATCH(Passout2023[[#This Row], [Batch Start Year]],$L$3:$L$25,0)),"0", "1")</f>
        <v>0</v>
      </c>
      <c r="AB1070" s="60" t="str">
        <f>IF(ISERROR(MATCH(Passout2023[[#This Row], [Batch Start Semester]],$K$3:$K$6,0)),"0", "1")</f>
        <v>0</v>
      </c>
      <c r="AC1070" s="60" t="str">
        <f>IF(ISERROR(MATCH([3]!Quota_Std_2022_23[[#This Row], [SESSION_TYPE]],$AX$2:$AX$5,0)),"0", "1")</f>
        <v>0</v>
      </c>
      <c r="AD1070" s="60" t="str">
        <f>IF(ISERROR(MATCH(#REF!,#REF!,0)),"0", "1")</f>
        <v>0</v>
      </c>
      <c r="AE1070" s="60" t="str">
        <f>IF(ISERROR(MATCH([3]!Quota_Std_2022_23[[#This Row], [Gender]],$AN$2:$AN$4,0)),"0", "1")</f>
        <v>0</v>
      </c>
      <c r="AF1070" s="60" t="str">
        <f>IF(ISERROR(MATCH([3]!Quota_Std_2022_23[[#This Row], [Quota Type]],[3]Sheet1!$AO$2:$AO$12,0)),"0", "1")</f>
        <v>0</v>
      </c>
      <c r="AG1070" s="60" t="str">
        <f>IF(ISERROR(MATCH(#REF!,$BA$2:$BA$8,0)),"0", "1")</f>
        <v>0</v>
      </c>
      <c r="AH1070" s="60" t="str">
        <f>IF(ISERROR(MATCH(Passout2023[[#This Row], [Nationality Pakistani/ Foreign]],$D$3:$D$4,0)),"0", "1")</f>
        <v>0</v>
      </c>
    </row>
    <row r="1071">
      <c r="A1071" s="40"/>
      <c r="B1071" s="40"/>
      <c r="C1071" s="40"/>
      <c r="D1071" s="40"/>
      <c r="E1071" s="40"/>
      <c r="F1071" s="40"/>
      <c r="G1071" s="40"/>
      <c r="H1071" s="40"/>
      <c r="I1071" s="40"/>
      <c r="J1071" s="40"/>
      <c r="K1071" s="40"/>
      <c r="L1071" s="40"/>
      <c r="M1071" s="40"/>
      <c r="N1071" s="40"/>
      <c r="O1071" s="80"/>
      <c r="P1071" s="40"/>
      <c r="Q1071" s="40"/>
      <c r="T1071" t="s">
        <v>2509</v>
      </c>
      <c r="Y1071" s="60" t="str">
        <f>IF(ISERROR(MATCH(Passout2023[[#This Row], [Degree Duration (year)]],$M$3:$M$10,0)),"0", "1")</f>
        <v>0</v>
      </c>
      <c r="Z1071" s="60" t="str">
        <f>IF(ISERROR(MATCH(Passout2023[[#This Row], [Admission Type]],$F$3:$F$6,0)),"0", "1")</f>
        <v>0</v>
      </c>
      <c r="AA1071" s="60" t="str">
        <f>IF(ISERROR(MATCH(Passout2023[[#This Row], [Batch Start Year]],$L$3:$L$25,0)),"0", "1")</f>
        <v>0</v>
      </c>
      <c r="AB1071" s="60" t="str">
        <f>IF(ISERROR(MATCH(Passout2023[[#This Row], [Batch Start Semester]],$K$3:$K$6,0)),"0", "1")</f>
        <v>0</v>
      </c>
      <c r="AC1071" s="60" t="str">
        <f>IF(ISERROR(MATCH([3]!Quota_Std_2022_23[[#This Row], [SESSION_TYPE]],$AX$2:$AX$5,0)),"0", "1")</f>
        <v>0</v>
      </c>
      <c r="AD1071" s="60" t="str">
        <f>IF(ISERROR(MATCH(#REF!,#REF!,0)),"0", "1")</f>
        <v>0</v>
      </c>
      <c r="AE1071" s="60" t="str">
        <f>IF(ISERROR(MATCH([3]!Quota_Std_2022_23[[#This Row], [Gender]],$AN$2:$AN$4,0)),"0", "1")</f>
        <v>0</v>
      </c>
      <c r="AF1071" s="60" t="str">
        <f>IF(ISERROR(MATCH([3]!Quota_Std_2022_23[[#This Row], [Quota Type]],[3]Sheet1!$AO$2:$AO$12,0)),"0", "1")</f>
        <v>0</v>
      </c>
      <c r="AG1071" s="60" t="str">
        <f>IF(ISERROR(MATCH(#REF!,$BA$2:$BA$8,0)),"0", "1")</f>
        <v>0</v>
      </c>
      <c r="AH1071" s="60" t="str">
        <f>IF(ISERROR(MATCH(Passout2023[[#This Row], [Nationality Pakistani/ Foreign]],$D$3:$D$4,0)),"0", "1")</f>
        <v>0</v>
      </c>
    </row>
    <row r="1072">
      <c r="A1072" s="40"/>
      <c r="B1072" s="40"/>
      <c r="C1072" s="40"/>
      <c r="D1072" s="40"/>
      <c r="E1072" s="40"/>
      <c r="F1072" s="40"/>
      <c r="G1072" s="40"/>
      <c r="H1072" s="40"/>
      <c r="I1072" s="40"/>
      <c r="J1072" s="40"/>
      <c r="K1072" s="40"/>
      <c r="L1072" s="40"/>
      <c r="M1072" s="40"/>
      <c r="N1072" s="40"/>
      <c r="O1072" s="40"/>
      <c r="P1072" s="40"/>
      <c r="Q1072" s="40"/>
      <c r="T1072" t="s">
        <v>2510</v>
      </c>
      <c r="Y1072" s="60" t="str">
        <f>IF(ISERROR(MATCH(Passout2023[[#This Row], [Degree Duration (year)]],$M$3:$M$10,0)),"0", "1")</f>
        <v>0</v>
      </c>
      <c r="Z1072" s="60" t="str">
        <f>IF(ISERROR(MATCH(Passout2023[[#This Row], [Admission Type]],$F$3:$F$6,0)),"0", "1")</f>
        <v>0</v>
      </c>
      <c r="AA1072" s="60" t="str">
        <f>IF(ISERROR(MATCH(Passout2023[[#This Row], [Batch Start Year]],$L$3:$L$25,0)),"0", "1")</f>
        <v>0</v>
      </c>
      <c r="AB1072" s="60" t="str">
        <f>IF(ISERROR(MATCH(Passout2023[[#This Row], [Batch Start Semester]],$K$3:$K$6,0)),"0", "1")</f>
        <v>0</v>
      </c>
      <c r="AC1072" s="60" t="str">
        <f>IF(ISERROR(MATCH([3]!Quota_Std_2022_23[[#This Row], [SESSION_TYPE]],$AX$2:$AX$5,0)),"0", "1")</f>
        <v>0</v>
      </c>
      <c r="AD1072" s="60" t="str">
        <f>IF(ISERROR(MATCH(#REF!,#REF!,0)),"0", "1")</f>
        <v>0</v>
      </c>
      <c r="AE1072" s="60" t="str">
        <f>IF(ISERROR(MATCH([3]!Quota_Std_2022_23[[#This Row], [Gender]],$AN$2:$AN$4,0)),"0", "1")</f>
        <v>0</v>
      </c>
      <c r="AF1072" s="60" t="str">
        <f>IF(ISERROR(MATCH([3]!Quota_Std_2022_23[[#This Row], [Quota Type]],[3]Sheet1!$AO$2:$AO$12,0)),"0", "1")</f>
        <v>0</v>
      </c>
      <c r="AG1072" s="60" t="str">
        <f>IF(ISERROR(MATCH(#REF!,$BA$2:$BA$8,0)),"0", "1")</f>
        <v>0</v>
      </c>
      <c r="AH1072" s="60" t="str">
        <f>IF(ISERROR(MATCH(Passout2023[[#This Row], [Nationality Pakistani/ Foreign]],$D$3:$D$4,0)),"0", "1")</f>
        <v>0</v>
      </c>
    </row>
    <row r="1073">
      <c r="A1073" s="40"/>
      <c r="B1073" s="40"/>
      <c r="C1073" s="40"/>
      <c r="D1073" s="40"/>
      <c r="E1073" s="40"/>
      <c r="F1073" s="40"/>
      <c r="G1073" s="40"/>
      <c r="H1073" s="40"/>
      <c r="I1073" s="40"/>
      <c r="J1073" s="40"/>
      <c r="K1073" s="40"/>
      <c r="L1073" s="40"/>
      <c r="M1073" s="40"/>
      <c r="N1073" s="40"/>
      <c r="O1073" s="80"/>
      <c r="P1073" s="40"/>
      <c r="Q1073" s="40"/>
      <c r="T1073" t="s">
        <v>2511</v>
      </c>
      <c r="Y1073" s="60" t="str">
        <f>IF(ISERROR(MATCH(Passout2023[[#This Row], [Degree Duration (year)]],$M$3:$M$10,0)),"0", "1")</f>
        <v>0</v>
      </c>
      <c r="Z1073" s="60" t="str">
        <f>IF(ISERROR(MATCH(Passout2023[[#This Row], [Admission Type]],$F$3:$F$6,0)),"0", "1")</f>
        <v>0</v>
      </c>
      <c r="AA1073" s="60" t="str">
        <f>IF(ISERROR(MATCH(Passout2023[[#This Row], [Batch Start Year]],$L$3:$L$25,0)),"0", "1")</f>
        <v>0</v>
      </c>
      <c r="AB1073" s="60" t="str">
        <f>IF(ISERROR(MATCH(Passout2023[[#This Row], [Batch Start Semester]],$K$3:$K$6,0)),"0", "1")</f>
        <v>0</v>
      </c>
      <c r="AC1073" s="60" t="str">
        <f>IF(ISERROR(MATCH([3]!Quota_Std_2022_23[[#This Row], [SESSION_TYPE]],$AX$2:$AX$5,0)),"0", "1")</f>
        <v>0</v>
      </c>
      <c r="AD1073" s="60" t="str">
        <f>IF(ISERROR(MATCH(#REF!,#REF!,0)),"0", "1")</f>
        <v>0</v>
      </c>
      <c r="AE1073" s="60" t="str">
        <f>IF(ISERROR(MATCH([3]!Quota_Std_2022_23[[#This Row], [Gender]],$AN$2:$AN$4,0)),"0", "1")</f>
        <v>0</v>
      </c>
      <c r="AF1073" s="60" t="str">
        <f>IF(ISERROR(MATCH([3]!Quota_Std_2022_23[[#This Row], [Quota Type]],[3]Sheet1!$AO$2:$AO$12,0)),"0", "1")</f>
        <v>0</v>
      </c>
      <c r="AG1073" s="60" t="str">
        <f>IF(ISERROR(MATCH(#REF!,$BA$2:$BA$8,0)),"0", "1")</f>
        <v>0</v>
      </c>
      <c r="AH1073" s="60" t="str">
        <f>IF(ISERROR(MATCH(Passout2023[[#This Row], [Nationality Pakistani/ Foreign]],$D$3:$D$4,0)),"0", "1")</f>
        <v>0</v>
      </c>
    </row>
    <row r="1074">
      <c r="A1074" s="40"/>
      <c r="B1074" s="40"/>
      <c r="C1074" s="40"/>
      <c r="D1074" s="40"/>
      <c r="E1074" s="40"/>
      <c r="F1074" s="40"/>
      <c r="G1074" s="40"/>
      <c r="H1074" s="40"/>
      <c r="I1074" s="40"/>
      <c r="J1074" s="40"/>
      <c r="K1074" s="40"/>
      <c r="L1074" s="40"/>
      <c r="M1074" s="40"/>
      <c r="N1074" s="40"/>
      <c r="O1074" s="40"/>
      <c r="P1074" s="40"/>
      <c r="Q1074" s="40"/>
      <c r="T1074" t="s">
        <v>2512</v>
      </c>
      <c r="Y1074" s="60" t="str">
        <f>IF(ISERROR(MATCH(Passout2023[[#This Row], [Degree Duration (year)]],$M$3:$M$10,0)),"0", "1")</f>
        <v>0</v>
      </c>
      <c r="Z1074" s="60" t="str">
        <f>IF(ISERROR(MATCH(Passout2023[[#This Row], [Admission Type]],$F$3:$F$6,0)),"0", "1")</f>
        <v>0</v>
      </c>
      <c r="AA1074" s="60" t="str">
        <f>IF(ISERROR(MATCH(Passout2023[[#This Row], [Batch Start Year]],$L$3:$L$25,0)),"0", "1")</f>
        <v>0</v>
      </c>
      <c r="AB1074" s="60" t="str">
        <f>IF(ISERROR(MATCH(Passout2023[[#This Row], [Batch Start Semester]],$K$3:$K$6,0)),"0", "1")</f>
        <v>0</v>
      </c>
      <c r="AC1074" s="60" t="str">
        <f>IF(ISERROR(MATCH([3]!Quota_Std_2022_23[[#This Row], [SESSION_TYPE]],$AX$2:$AX$5,0)),"0", "1")</f>
        <v>0</v>
      </c>
      <c r="AD1074" s="60" t="str">
        <f>IF(ISERROR(MATCH(#REF!,#REF!,0)),"0", "1")</f>
        <v>0</v>
      </c>
      <c r="AE1074" s="60" t="str">
        <f>IF(ISERROR(MATCH([3]!Quota_Std_2022_23[[#This Row], [Gender]],$AN$2:$AN$4,0)),"0", "1")</f>
        <v>0</v>
      </c>
      <c r="AF1074" s="60" t="str">
        <f>IF(ISERROR(MATCH([3]!Quota_Std_2022_23[[#This Row], [Quota Type]],[3]Sheet1!$AO$2:$AO$12,0)),"0", "1")</f>
        <v>0</v>
      </c>
      <c r="AG1074" s="60" t="str">
        <f>IF(ISERROR(MATCH(#REF!,$BA$2:$BA$8,0)),"0", "1")</f>
        <v>0</v>
      </c>
      <c r="AH1074" s="60" t="str">
        <f>IF(ISERROR(MATCH(Passout2023[[#This Row], [Nationality Pakistani/ Foreign]],$D$3:$D$4,0)),"0", "1")</f>
        <v>0</v>
      </c>
    </row>
    <row r="1075">
      <c r="A1075" s="40"/>
      <c r="B1075" s="40"/>
      <c r="C1075" s="40"/>
      <c r="D1075" s="40"/>
      <c r="E1075" s="40"/>
      <c r="F1075" s="40"/>
      <c r="G1075" s="40"/>
      <c r="H1075" s="40"/>
      <c r="I1075" s="40"/>
      <c r="J1075" s="40"/>
      <c r="K1075" s="40"/>
      <c r="L1075" s="40"/>
      <c r="M1075" s="40"/>
      <c r="N1075" s="40"/>
      <c r="O1075" s="40"/>
      <c r="P1075" s="40"/>
      <c r="Q1075" s="40"/>
      <c r="T1075" t="s">
        <v>2513</v>
      </c>
      <c r="Y1075" s="60" t="str">
        <f>IF(ISERROR(MATCH(Passout2023[[#This Row], [Degree Duration (year)]],$M$3:$M$10,0)),"0", "1")</f>
        <v>0</v>
      </c>
      <c r="Z1075" s="60" t="str">
        <f>IF(ISERROR(MATCH(Passout2023[[#This Row], [Admission Type]],$F$3:$F$6,0)),"0", "1")</f>
        <v>0</v>
      </c>
      <c r="AA1075" s="60" t="str">
        <f>IF(ISERROR(MATCH(Passout2023[[#This Row], [Batch Start Year]],$L$3:$L$25,0)),"0", "1")</f>
        <v>0</v>
      </c>
      <c r="AB1075" s="60" t="str">
        <f>IF(ISERROR(MATCH(Passout2023[[#This Row], [Batch Start Semester]],$K$3:$K$6,0)),"0", "1")</f>
        <v>0</v>
      </c>
      <c r="AC1075" s="60" t="str">
        <f>IF(ISERROR(MATCH([3]!Quota_Std_2022_23[[#This Row], [SESSION_TYPE]],$AX$2:$AX$5,0)),"0", "1")</f>
        <v>0</v>
      </c>
      <c r="AD1075" s="60" t="str">
        <f>IF(ISERROR(MATCH(#REF!,#REF!,0)),"0", "1")</f>
        <v>0</v>
      </c>
      <c r="AE1075" s="60" t="str">
        <f>IF(ISERROR(MATCH([3]!Quota_Std_2022_23[[#This Row], [Gender]],$AN$2:$AN$4,0)),"0", "1")</f>
        <v>0</v>
      </c>
      <c r="AF1075" s="60" t="str">
        <f>IF(ISERROR(MATCH([3]!Quota_Std_2022_23[[#This Row], [Quota Type]],[3]Sheet1!$AO$2:$AO$12,0)),"0", "1")</f>
        <v>0</v>
      </c>
      <c r="AG1075" s="60" t="str">
        <f>IF(ISERROR(MATCH(#REF!,$BA$2:$BA$8,0)),"0", "1")</f>
        <v>0</v>
      </c>
      <c r="AH1075" s="60" t="str">
        <f>IF(ISERROR(MATCH(Passout2023[[#This Row], [Nationality Pakistani/ Foreign]],$D$3:$D$4,0)),"0", "1")</f>
        <v>0</v>
      </c>
    </row>
    <row r="1076">
      <c r="A1076" s="40"/>
      <c r="B1076" s="40"/>
      <c r="C1076" s="40"/>
      <c r="D1076" s="40"/>
      <c r="E1076" s="40"/>
      <c r="F1076" s="40"/>
      <c r="G1076" s="40"/>
      <c r="H1076" s="40"/>
      <c r="I1076" s="40"/>
      <c r="J1076" s="40"/>
      <c r="K1076" s="40"/>
      <c r="L1076" s="40"/>
      <c r="M1076" s="40"/>
      <c r="N1076" s="40"/>
      <c r="O1076" s="80"/>
      <c r="P1076" s="40"/>
      <c r="Q1076" s="40"/>
      <c r="T1076" t="s">
        <v>2514</v>
      </c>
      <c r="Y1076" s="60" t="str">
        <f>IF(ISERROR(MATCH(Passout2023[[#This Row], [Degree Duration (year)]],$M$3:$M$10,0)),"0", "1")</f>
        <v>0</v>
      </c>
      <c r="Z1076" s="60" t="str">
        <f>IF(ISERROR(MATCH(Passout2023[[#This Row], [Admission Type]],$F$3:$F$6,0)),"0", "1")</f>
        <v>0</v>
      </c>
      <c r="AA1076" s="60" t="str">
        <f>IF(ISERROR(MATCH(Passout2023[[#This Row], [Batch Start Year]],$L$3:$L$25,0)),"0", "1")</f>
        <v>0</v>
      </c>
      <c r="AB1076" s="60" t="str">
        <f>IF(ISERROR(MATCH(Passout2023[[#This Row], [Batch Start Semester]],$K$3:$K$6,0)),"0", "1")</f>
        <v>0</v>
      </c>
      <c r="AC1076" s="60" t="str">
        <f>IF(ISERROR(MATCH([3]!Quota_Std_2022_23[[#This Row], [SESSION_TYPE]],$AX$2:$AX$5,0)),"0", "1")</f>
        <v>0</v>
      </c>
      <c r="AD1076" s="60" t="str">
        <f>IF(ISERROR(MATCH(#REF!,#REF!,0)),"0", "1")</f>
        <v>0</v>
      </c>
      <c r="AE1076" s="60" t="str">
        <f>IF(ISERROR(MATCH([3]!Quota_Std_2022_23[[#This Row], [Gender]],$AN$2:$AN$4,0)),"0", "1")</f>
        <v>0</v>
      </c>
      <c r="AF1076" s="60" t="str">
        <f>IF(ISERROR(MATCH([3]!Quota_Std_2022_23[[#This Row], [Quota Type]],[3]Sheet1!$AO$2:$AO$12,0)),"0", "1")</f>
        <v>0</v>
      </c>
      <c r="AG1076" s="60" t="str">
        <f>IF(ISERROR(MATCH(#REF!,$BA$2:$BA$8,0)),"0", "1")</f>
        <v>0</v>
      </c>
      <c r="AH1076" s="60" t="str">
        <f>IF(ISERROR(MATCH(Passout2023[[#This Row], [Nationality Pakistani/ Foreign]],$D$3:$D$4,0)),"0", "1")</f>
        <v>0</v>
      </c>
    </row>
    <row r="1077">
      <c r="A1077" s="40"/>
      <c r="B1077" s="40"/>
      <c r="C1077" s="40"/>
      <c r="D1077" s="40"/>
      <c r="E1077" s="40"/>
      <c r="F1077" s="40"/>
      <c r="G1077" s="40"/>
      <c r="H1077" s="40"/>
      <c r="I1077" s="40"/>
      <c r="J1077" s="40"/>
      <c r="K1077" s="40"/>
      <c r="L1077" s="40"/>
      <c r="M1077" s="40"/>
      <c r="N1077" s="40"/>
      <c r="O1077" s="40"/>
      <c r="P1077" s="40"/>
      <c r="Q1077" s="40"/>
      <c r="T1077" t="s">
        <v>2515</v>
      </c>
      <c r="Y1077" s="60" t="str">
        <f>IF(ISERROR(MATCH(Passout2023[[#This Row], [Degree Duration (year)]],$M$3:$M$10,0)),"0", "1")</f>
        <v>0</v>
      </c>
      <c r="Z1077" s="60" t="str">
        <f>IF(ISERROR(MATCH(Passout2023[[#This Row], [Admission Type]],$F$3:$F$6,0)),"0", "1")</f>
        <v>0</v>
      </c>
      <c r="AA1077" s="60" t="str">
        <f>IF(ISERROR(MATCH(Passout2023[[#This Row], [Batch Start Year]],$L$3:$L$25,0)),"0", "1")</f>
        <v>0</v>
      </c>
      <c r="AB1077" s="60" t="str">
        <f>IF(ISERROR(MATCH(Passout2023[[#This Row], [Batch Start Semester]],$K$3:$K$6,0)),"0", "1")</f>
        <v>0</v>
      </c>
      <c r="AC1077" s="60" t="str">
        <f>IF(ISERROR(MATCH([3]!Quota_Std_2022_23[[#This Row], [SESSION_TYPE]],$AX$2:$AX$5,0)),"0", "1")</f>
        <v>0</v>
      </c>
      <c r="AD1077" s="60" t="str">
        <f>IF(ISERROR(MATCH(#REF!,#REF!,0)),"0", "1")</f>
        <v>0</v>
      </c>
      <c r="AE1077" s="60" t="str">
        <f>IF(ISERROR(MATCH([3]!Quota_Std_2022_23[[#This Row], [Gender]],$AN$2:$AN$4,0)),"0", "1")</f>
        <v>0</v>
      </c>
      <c r="AF1077" s="60" t="str">
        <f>IF(ISERROR(MATCH([3]!Quota_Std_2022_23[[#This Row], [Quota Type]],[3]Sheet1!$AO$2:$AO$12,0)),"0", "1")</f>
        <v>0</v>
      </c>
      <c r="AG1077" s="60" t="str">
        <f>IF(ISERROR(MATCH(#REF!,$BA$2:$BA$8,0)),"0", "1")</f>
        <v>0</v>
      </c>
      <c r="AH1077" s="60" t="str">
        <f>IF(ISERROR(MATCH(Passout2023[[#This Row], [Nationality Pakistani/ Foreign]],$D$3:$D$4,0)),"0", "1")</f>
        <v>0</v>
      </c>
    </row>
    <row r="1078">
      <c r="A1078" s="40"/>
      <c r="B1078" s="40"/>
      <c r="C1078" s="40"/>
      <c r="D1078" s="40"/>
      <c r="E1078" s="40"/>
      <c r="F1078" s="40"/>
      <c r="G1078" s="40"/>
      <c r="H1078" s="40"/>
      <c r="I1078" s="40"/>
      <c r="J1078" s="40"/>
      <c r="K1078" s="40"/>
      <c r="L1078" s="40"/>
      <c r="M1078" s="40"/>
      <c r="N1078" s="40"/>
      <c r="O1078" s="80"/>
      <c r="P1078" s="40"/>
      <c r="Q1078" s="40"/>
      <c r="T1078" t="s">
        <v>2516</v>
      </c>
      <c r="Y1078" s="60" t="str">
        <f>IF(ISERROR(MATCH(Passout2023[[#This Row], [Degree Duration (year)]],$M$3:$M$10,0)),"0", "1")</f>
        <v>0</v>
      </c>
      <c r="Z1078" s="60" t="str">
        <f>IF(ISERROR(MATCH(Passout2023[[#This Row], [Admission Type]],$F$3:$F$6,0)),"0", "1")</f>
        <v>0</v>
      </c>
      <c r="AA1078" s="60" t="str">
        <f>IF(ISERROR(MATCH(Passout2023[[#This Row], [Batch Start Year]],$L$3:$L$25,0)),"0", "1")</f>
        <v>0</v>
      </c>
      <c r="AB1078" s="60" t="str">
        <f>IF(ISERROR(MATCH(Passout2023[[#This Row], [Batch Start Semester]],$K$3:$K$6,0)),"0", "1")</f>
        <v>0</v>
      </c>
      <c r="AC1078" s="60" t="str">
        <f>IF(ISERROR(MATCH([3]!Quota_Std_2022_23[[#This Row], [SESSION_TYPE]],$AX$2:$AX$5,0)),"0", "1")</f>
        <v>0</v>
      </c>
      <c r="AD1078" s="60" t="str">
        <f>IF(ISERROR(MATCH(#REF!,#REF!,0)),"0", "1")</f>
        <v>0</v>
      </c>
      <c r="AE1078" s="60" t="str">
        <f>IF(ISERROR(MATCH([3]!Quota_Std_2022_23[[#This Row], [Gender]],$AN$2:$AN$4,0)),"0", "1")</f>
        <v>0</v>
      </c>
      <c r="AF1078" s="60" t="str">
        <f>IF(ISERROR(MATCH([3]!Quota_Std_2022_23[[#This Row], [Quota Type]],[3]Sheet1!$AO$2:$AO$12,0)),"0", "1")</f>
        <v>0</v>
      </c>
      <c r="AG1078" s="60" t="str">
        <f>IF(ISERROR(MATCH(#REF!,$BA$2:$BA$8,0)),"0", "1")</f>
        <v>0</v>
      </c>
      <c r="AH1078" s="60" t="str">
        <f>IF(ISERROR(MATCH(Passout2023[[#This Row], [Nationality Pakistani/ Foreign]],$D$3:$D$4,0)),"0", "1")</f>
        <v>0</v>
      </c>
    </row>
    <row r="1079">
      <c r="A1079" s="40"/>
      <c r="B1079" s="40"/>
      <c r="C1079" s="40"/>
      <c r="D1079" s="40"/>
      <c r="E1079" s="40"/>
      <c r="F1079" s="40"/>
      <c r="G1079" s="40"/>
      <c r="H1079" s="40"/>
      <c r="I1079" s="40"/>
      <c r="J1079" s="40"/>
      <c r="K1079" s="40"/>
      <c r="L1079" s="40"/>
      <c r="M1079" s="40"/>
      <c r="N1079" s="40"/>
      <c r="O1079" s="40"/>
      <c r="P1079" s="40"/>
      <c r="Q1079" s="40"/>
      <c r="T1079" t="s">
        <v>2517</v>
      </c>
      <c r="Y1079" s="60" t="str">
        <f>IF(ISERROR(MATCH(Passout2023[[#This Row], [Degree Duration (year)]],$M$3:$M$10,0)),"0", "1")</f>
        <v>0</v>
      </c>
      <c r="Z1079" s="60" t="str">
        <f>IF(ISERROR(MATCH(Passout2023[[#This Row], [Admission Type]],$F$3:$F$6,0)),"0", "1")</f>
        <v>0</v>
      </c>
      <c r="AA1079" s="60" t="str">
        <f>IF(ISERROR(MATCH(Passout2023[[#This Row], [Batch Start Year]],$L$3:$L$25,0)),"0", "1")</f>
        <v>0</v>
      </c>
      <c r="AB1079" s="60" t="str">
        <f>IF(ISERROR(MATCH(Passout2023[[#This Row], [Batch Start Semester]],$K$3:$K$6,0)),"0", "1")</f>
        <v>0</v>
      </c>
      <c r="AC1079" s="60" t="str">
        <f>IF(ISERROR(MATCH([3]!Quota_Std_2022_23[[#This Row], [SESSION_TYPE]],$AX$2:$AX$5,0)),"0", "1")</f>
        <v>0</v>
      </c>
      <c r="AD1079" s="60" t="str">
        <f>IF(ISERROR(MATCH(#REF!,#REF!,0)),"0", "1")</f>
        <v>0</v>
      </c>
      <c r="AE1079" s="60" t="str">
        <f>IF(ISERROR(MATCH([3]!Quota_Std_2022_23[[#This Row], [Gender]],$AN$2:$AN$4,0)),"0", "1")</f>
        <v>0</v>
      </c>
      <c r="AF1079" s="60" t="str">
        <f>IF(ISERROR(MATCH([3]!Quota_Std_2022_23[[#This Row], [Quota Type]],[3]Sheet1!$AO$2:$AO$12,0)),"0", "1")</f>
        <v>0</v>
      </c>
      <c r="AG1079" s="60" t="str">
        <f>IF(ISERROR(MATCH(#REF!,$BA$2:$BA$8,0)),"0", "1")</f>
        <v>0</v>
      </c>
      <c r="AH1079" s="60" t="str">
        <f>IF(ISERROR(MATCH(Passout2023[[#This Row], [Nationality Pakistani/ Foreign]],$D$3:$D$4,0)),"0", "1")</f>
        <v>0</v>
      </c>
    </row>
    <row r="1080">
      <c r="A1080" s="40"/>
      <c r="B1080" s="40"/>
      <c r="C1080" s="40"/>
      <c r="D1080" s="40"/>
      <c r="E1080" s="40"/>
      <c r="F1080" s="40"/>
      <c r="G1080" s="40"/>
      <c r="H1080" s="40"/>
      <c r="I1080" s="40"/>
      <c r="J1080" s="40"/>
      <c r="K1080" s="40"/>
      <c r="L1080" s="40"/>
      <c r="M1080" s="40"/>
      <c r="N1080" s="40"/>
      <c r="O1080" s="80"/>
      <c r="P1080" s="40"/>
      <c r="Q1080" s="40"/>
      <c r="T1080" t="s">
        <v>2518</v>
      </c>
      <c r="Y1080" s="60" t="str">
        <f>IF(ISERROR(MATCH(Passout2023[[#This Row], [Degree Duration (year)]],$M$3:$M$10,0)),"0", "1")</f>
        <v>0</v>
      </c>
      <c r="Z1080" s="60" t="str">
        <f>IF(ISERROR(MATCH(Passout2023[[#This Row], [Admission Type]],$F$3:$F$6,0)),"0", "1")</f>
        <v>0</v>
      </c>
      <c r="AA1080" s="60" t="str">
        <f>IF(ISERROR(MATCH(Passout2023[[#This Row], [Batch Start Year]],$L$3:$L$25,0)),"0", "1")</f>
        <v>0</v>
      </c>
      <c r="AB1080" s="60" t="str">
        <f>IF(ISERROR(MATCH(Passout2023[[#This Row], [Batch Start Semester]],$K$3:$K$6,0)),"0", "1")</f>
        <v>0</v>
      </c>
      <c r="AC1080" s="60" t="str">
        <f>IF(ISERROR(MATCH([3]!Quota_Std_2022_23[[#This Row], [SESSION_TYPE]],$AX$2:$AX$5,0)),"0", "1")</f>
        <v>0</v>
      </c>
      <c r="AD1080" s="60" t="str">
        <f>IF(ISERROR(MATCH(#REF!,#REF!,0)),"0", "1")</f>
        <v>0</v>
      </c>
      <c r="AE1080" s="60" t="str">
        <f>IF(ISERROR(MATCH([3]!Quota_Std_2022_23[[#This Row], [Gender]],$AN$2:$AN$4,0)),"0", "1")</f>
        <v>0</v>
      </c>
      <c r="AF1080" s="60" t="str">
        <f>IF(ISERROR(MATCH([3]!Quota_Std_2022_23[[#This Row], [Quota Type]],[3]Sheet1!$AO$2:$AO$12,0)),"0", "1")</f>
        <v>0</v>
      </c>
      <c r="AG1080" s="60" t="str">
        <f>IF(ISERROR(MATCH(#REF!,$BA$2:$BA$8,0)),"0", "1")</f>
        <v>0</v>
      </c>
      <c r="AH1080" s="60" t="str">
        <f>IF(ISERROR(MATCH(Passout2023[[#This Row], [Nationality Pakistani/ Foreign]],$D$3:$D$4,0)),"0", "1")</f>
        <v>0</v>
      </c>
    </row>
    <row r="1081">
      <c r="A1081" s="40"/>
      <c r="B1081" s="40"/>
      <c r="C1081" s="40"/>
      <c r="D1081" s="40"/>
      <c r="E1081" s="40"/>
      <c r="F1081" s="40"/>
      <c r="G1081" s="40"/>
      <c r="H1081" s="40"/>
      <c r="I1081" s="40"/>
      <c r="J1081" s="40"/>
      <c r="K1081" s="40"/>
      <c r="L1081" s="40"/>
      <c r="M1081" s="40"/>
      <c r="N1081" s="40"/>
      <c r="O1081" s="40"/>
      <c r="P1081" s="40"/>
      <c r="Q1081" s="40"/>
      <c r="T1081" t="s">
        <v>2519</v>
      </c>
      <c r="Y1081" s="60" t="str">
        <f>IF(ISERROR(MATCH(Passout2023[[#This Row], [Degree Duration (year)]],$M$3:$M$10,0)),"0", "1")</f>
        <v>0</v>
      </c>
      <c r="Z1081" s="60" t="str">
        <f>IF(ISERROR(MATCH(Passout2023[[#This Row], [Admission Type]],$F$3:$F$6,0)),"0", "1")</f>
        <v>0</v>
      </c>
      <c r="AA1081" s="60" t="str">
        <f>IF(ISERROR(MATCH(Passout2023[[#This Row], [Batch Start Year]],$L$3:$L$25,0)),"0", "1")</f>
        <v>0</v>
      </c>
      <c r="AB1081" s="60" t="str">
        <f>IF(ISERROR(MATCH(Passout2023[[#This Row], [Batch Start Semester]],$K$3:$K$6,0)),"0", "1")</f>
        <v>0</v>
      </c>
      <c r="AC1081" s="60" t="str">
        <f>IF(ISERROR(MATCH([3]!Quota_Std_2022_23[[#This Row], [SESSION_TYPE]],$AX$2:$AX$5,0)),"0", "1")</f>
        <v>0</v>
      </c>
      <c r="AD1081" s="60" t="str">
        <f>IF(ISERROR(MATCH(#REF!,#REF!,0)),"0", "1")</f>
        <v>0</v>
      </c>
      <c r="AE1081" s="60" t="str">
        <f>IF(ISERROR(MATCH([3]!Quota_Std_2022_23[[#This Row], [Gender]],$AN$2:$AN$4,0)),"0", "1")</f>
        <v>0</v>
      </c>
      <c r="AF1081" s="60" t="str">
        <f>IF(ISERROR(MATCH([3]!Quota_Std_2022_23[[#This Row], [Quota Type]],[3]Sheet1!$AO$2:$AO$12,0)),"0", "1")</f>
        <v>0</v>
      </c>
      <c r="AG1081" s="60" t="str">
        <f>IF(ISERROR(MATCH(#REF!,$BA$2:$BA$8,0)),"0", "1")</f>
        <v>0</v>
      </c>
      <c r="AH1081" s="60" t="str">
        <f>IF(ISERROR(MATCH(Passout2023[[#This Row], [Nationality Pakistani/ Foreign]],$D$3:$D$4,0)),"0", "1")</f>
        <v>0</v>
      </c>
    </row>
    <row r="1082">
      <c r="A1082" s="40"/>
      <c r="B1082" s="40"/>
      <c r="C1082" s="40"/>
      <c r="D1082" s="40"/>
      <c r="E1082" s="40"/>
      <c r="F1082" s="40"/>
      <c r="G1082" s="40"/>
      <c r="H1082" s="40"/>
      <c r="I1082" s="40"/>
      <c r="J1082" s="40"/>
      <c r="K1082" s="40"/>
      <c r="L1082" s="40"/>
      <c r="M1082" s="40"/>
      <c r="N1082" s="40"/>
      <c r="O1082" s="80"/>
      <c r="P1082" s="40"/>
      <c r="Q1082" s="40"/>
      <c r="T1082" t="s">
        <v>2520</v>
      </c>
      <c r="Y1082" s="60" t="str">
        <f>IF(ISERROR(MATCH(Passout2023[[#This Row], [Degree Duration (year)]],$M$3:$M$10,0)),"0", "1")</f>
        <v>0</v>
      </c>
      <c r="Z1082" s="60" t="str">
        <f>IF(ISERROR(MATCH(Passout2023[[#This Row], [Admission Type]],$F$3:$F$6,0)),"0", "1")</f>
        <v>0</v>
      </c>
      <c r="AA1082" s="60" t="str">
        <f>IF(ISERROR(MATCH(Passout2023[[#This Row], [Batch Start Year]],$L$3:$L$25,0)),"0", "1")</f>
        <v>0</v>
      </c>
      <c r="AB1082" s="60" t="str">
        <f>IF(ISERROR(MATCH(Passout2023[[#This Row], [Batch Start Semester]],$K$3:$K$6,0)),"0", "1")</f>
        <v>0</v>
      </c>
      <c r="AC1082" s="60" t="str">
        <f>IF(ISERROR(MATCH([3]!Quota_Std_2022_23[[#This Row], [SESSION_TYPE]],$AX$2:$AX$5,0)),"0", "1")</f>
        <v>0</v>
      </c>
      <c r="AD1082" s="60" t="str">
        <f>IF(ISERROR(MATCH(#REF!,#REF!,0)),"0", "1")</f>
        <v>0</v>
      </c>
      <c r="AE1082" s="60" t="str">
        <f>IF(ISERROR(MATCH([3]!Quota_Std_2022_23[[#This Row], [Gender]],$AN$2:$AN$4,0)),"0", "1")</f>
        <v>0</v>
      </c>
      <c r="AF1082" s="60" t="str">
        <f>IF(ISERROR(MATCH([3]!Quota_Std_2022_23[[#This Row], [Quota Type]],[3]Sheet1!$AO$2:$AO$12,0)),"0", "1")</f>
        <v>0</v>
      </c>
      <c r="AG1082" s="60" t="str">
        <f>IF(ISERROR(MATCH(#REF!,$BA$2:$BA$8,0)),"0", "1")</f>
        <v>0</v>
      </c>
      <c r="AH1082" s="60" t="str">
        <f>IF(ISERROR(MATCH(Passout2023[[#This Row], [Nationality Pakistani/ Foreign]],$D$3:$D$4,0)),"0", "1")</f>
        <v>0</v>
      </c>
    </row>
    <row r="1083">
      <c r="A1083" s="40"/>
      <c r="B1083" s="40"/>
      <c r="C1083" s="40"/>
      <c r="D1083" s="40"/>
      <c r="E1083" s="40"/>
      <c r="F1083" s="40"/>
      <c r="G1083" s="40"/>
      <c r="H1083" s="40"/>
      <c r="I1083" s="40"/>
      <c r="J1083" s="40"/>
      <c r="K1083" s="40"/>
      <c r="L1083" s="40"/>
      <c r="M1083" s="40"/>
      <c r="N1083" s="40"/>
      <c r="O1083" s="40"/>
      <c r="P1083" s="40"/>
      <c r="Q1083" s="40"/>
      <c r="T1083" t="s">
        <v>2521</v>
      </c>
      <c r="Y1083" s="60" t="str">
        <f>IF(ISERROR(MATCH(Passout2023[[#This Row], [Degree Duration (year)]],$M$3:$M$10,0)),"0", "1")</f>
        <v>0</v>
      </c>
      <c r="Z1083" s="60" t="str">
        <f>IF(ISERROR(MATCH(Passout2023[[#This Row], [Admission Type]],$F$3:$F$6,0)),"0", "1")</f>
        <v>0</v>
      </c>
      <c r="AA1083" s="60" t="str">
        <f>IF(ISERROR(MATCH(Passout2023[[#This Row], [Batch Start Year]],$L$3:$L$25,0)),"0", "1")</f>
        <v>0</v>
      </c>
      <c r="AB1083" s="60" t="str">
        <f>IF(ISERROR(MATCH(Passout2023[[#This Row], [Batch Start Semester]],$K$3:$K$6,0)),"0", "1")</f>
        <v>0</v>
      </c>
      <c r="AC1083" s="60" t="str">
        <f>IF(ISERROR(MATCH([3]!Quota_Std_2022_23[[#This Row], [SESSION_TYPE]],$AX$2:$AX$5,0)),"0", "1")</f>
        <v>0</v>
      </c>
      <c r="AD1083" s="60" t="str">
        <f>IF(ISERROR(MATCH(#REF!,#REF!,0)),"0", "1")</f>
        <v>0</v>
      </c>
      <c r="AE1083" s="60" t="str">
        <f>IF(ISERROR(MATCH([3]!Quota_Std_2022_23[[#This Row], [Gender]],$AN$2:$AN$4,0)),"0", "1")</f>
        <v>0</v>
      </c>
      <c r="AF1083" s="60" t="str">
        <f>IF(ISERROR(MATCH([3]!Quota_Std_2022_23[[#This Row], [Quota Type]],[3]Sheet1!$AO$2:$AO$12,0)),"0", "1")</f>
        <v>0</v>
      </c>
      <c r="AG1083" s="60" t="str">
        <f>IF(ISERROR(MATCH(#REF!,$BA$2:$BA$8,0)),"0", "1")</f>
        <v>0</v>
      </c>
      <c r="AH1083" s="60" t="str">
        <f>IF(ISERROR(MATCH(Passout2023[[#This Row], [Nationality Pakistani/ Foreign]],$D$3:$D$4,0)),"0", "1")</f>
        <v>0</v>
      </c>
    </row>
    <row r="1084">
      <c r="A1084" s="40"/>
      <c r="B1084" s="40"/>
      <c r="C1084" s="40"/>
      <c r="D1084" s="40"/>
      <c r="E1084" s="40"/>
      <c r="F1084" s="40"/>
      <c r="G1084" s="40"/>
      <c r="H1084" s="40"/>
      <c r="I1084" s="40"/>
      <c r="J1084" s="40"/>
      <c r="K1084" s="40"/>
      <c r="L1084" s="40"/>
      <c r="M1084" s="40"/>
      <c r="N1084" s="40"/>
      <c r="O1084" s="80"/>
      <c r="P1084" s="40"/>
      <c r="Q1084" s="40"/>
      <c r="T1084" t="s">
        <v>2522</v>
      </c>
      <c r="Y1084" s="60" t="str">
        <f>IF(ISERROR(MATCH(Passout2023[[#This Row], [Degree Duration (year)]],$M$3:$M$10,0)),"0", "1")</f>
        <v>0</v>
      </c>
      <c r="Z1084" s="60" t="str">
        <f>IF(ISERROR(MATCH(Passout2023[[#This Row], [Admission Type]],$F$3:$F$6,0)),"0", "1")</f>
        <v>0</v>
      </c>
      <c r="AA1084" s="60" t="str">
        <f>IF(ISERROR(MATCH(Passout2023[[#This Row], [Batch Start Year]],$L$3:$L$25,0)),"0", "1")</f>
        <v>0</v>
      </c>
      <c r="AB1084" s="60" t="str">
        <f>IF(ISERROR(MATCH(Passout2023[[#This Row], [Batch Start Semester]],$K$3:$K$6,0)),"0", "1")</f>
        <v>0</v>
      </c>
      <c r="AC1084" s="60" t="str">
        <f>IF(ISERROR(MATCH([3]!Quota_Std_2022_23[[#This Row], [SESSION_TYPE]],$AX$2:$AX$5,0)),"0", "1")</f>
        <v>0</v>
      </c>
      <c r="AD1084" s="60" t="str">
        <f>IF(ISERROR(MATCH(#REF!,#REF!,0)),"0", "1")</f>
        <v>0</v>
      </c>
      <c r="AE1084" s="60" t="str">
        <f>IF(ISERROR(MATCH([3]!Quota_Std_2022_23[[#This Row], [Gender]],$AN$2:$AN$4,0)),"0", "1")</f>
        <v>0</v>
      </c>
      <c r="AF1084" s="60" t="str">
        <f>IF(ISERROR(MATCH([3]!Quota_Std_2022_23[[#This Row], [Quota Type]],[3]Sheet1!$AO$2:$AO$12,0)),"0", "1")</f>
        <v>0</v>
      </c>
      <c r="AG1084" s="60" t="str">
        <f>IF(ISERROR(MATCH(#REF!,$BA$2:$BA$8,0)),"0", "1")</f>
        <v>0</v>
      </c>
      <c r="AH1084" s="60" t="str">
        <f>IF(ISERROR(MATCH(Passout2023[[#This Row], [Nationality Pakistani/ Foreign]],$D$3:$D$4,0)),"0", "1")</f>
        <v>0</v>
      </c>
    </row>
    <row r="1085">
      <c r="A1085" s="40"/>
      <c r="B1085" s="40"/>
      <c r="C1085" s="40"/>
      <c r="D1085" s="40"/>
      <c r="E1085" s="40"/>
      <c r="F1085" s="40"/>
      <c r="G1085" s="40"/>
      <c r="H1085" s="40"/>
      <c r="I1085" s="40"/>
      <c r="J1085" s="40"/>
      <c r="K1085" s="40"/>
      <c r="L1085" s="40"/>
      <c r="M1085" s="40"/>
      <c r="N1085" s="40"/>
      <c r="O1085" s="80"/>
      <c r="P1085" s="40"/>
      <c r="Q1085" s="40"/>
      <c r="T1085" t="s">
        <v>2523</v>
      </c>
      <c r="Y1085" s="60" t="str">
        <f>IF(ISERROR(MATCH(Passout2023[[#This Row], [Degree Duration (year)]],$M$3:$M$10,0)),"0", "1")</f>
        <v>0</v>
      </c>
      <c r="Z1085" s="60" t="str">
        <f>IF(ISERROR(MATCH(Passout2023[[#This Row], [Admission Type]],$F$3:$F$6,0)),"0", "1")</f>
        <v>0</v>
      </c>
      <c r="AA1085" s="60" t="str">
        <f>IF(ISERROR(MATCH(Passout2023[[#This Row], [Batch Start Year]],$L$3:$L$25,0)),"0", "1")</f>
        <v>0</v>
      </c>
      <c r="AB1085" s="60" t="str">
        <f>IF(ISERROR(MATCH(Passout2023[[#This Row], [Batch Start Semester]],$K$3:$K$6,0)),"0", "1")</f>
        <v>0</v>
      </c>
      <c r="AC1085" s="60" t="str">
        <f>IF(ISERROR(MATCH([3]!Quota_Std_2022_23[[#This Row], [SESSION_TYPE]],$AX$2:$AX$5,0)),"0", "1")</f>
        <v>0</v>
      </c>
      <c r="AD1085" s="60" t="str">
        <f>IF(ISERROR(MATCH(#REF!,#REF!,0)),"0", "1")</f>
        <v>0</v>
      </c>
      <c r="AE1085" s="60" t="str">
        <f>IF(ISERROR(MATCH([3]!Quota_Std_2022_23[[#This Row], [Gender]],$AN$2:$AN$4,0)),"0", "1")</f>
        <v>0</v>
      </c>
      <c r="AF1085" s="60" t="str">
        <f>IF(ISERROR(MATCH([3]!Quota_Std_2022_23[[#This Row], [Quota Type]],[3]Sheet1!$AO$2:$AO$12,0)),"0", "1")</f>
        <v>0</v>
      </c>
      <c r="AG1085" s="60" t="str">
        <f>IF(ISERROR(MATCH(#REF!,$BA$2:$BA$8,0)),"0", "1")</f>
        <v>0</v>
      </c>
      <c r="AH1085" s="60" t="str">
        <f>IF(ISERROR(MATCH(Passout2023[[#This Row], [Nationality Pakistani/ Foreign]],$D$3:$D$4,0)),"0", "1")</f>
        <v>0</v>
      </c>
    </row>
    <row r="1086">
      <c r="A1086" s="40"/>
      <c r="B1086" s="40"/>
      <c r="C1086" s="40"/>
      <c r="D1086" s="40"/>
      <c r="E1086" s="40"/>
      <c r="F1086" s="40"/>
      <c r="G1086" s="40"/>
      <c r="H1086" s="40"/>
      <c r="I1086" s="40"/>
      <c r="J1086" s="40"/>
      <c r="K1086" s="40"/>
      <c r="L1086" s="40"/>
      <c r="M1086" s="40"/>
      <c r="N1086" s="40"/>
      <c r="O1086" s="40"/>
      <c r="P1086" s="40"/>
      <c r="Q1086" s="40"/>
      <c r="T1086" t="s">
        <v>2524</v>
      </c>
      <c r="Y1086" s="60" t="str">
        <f>IF(ISERROR(MATCH(Passout2023[[#This Row], [Degree Duration (year)]],$M$3:$M$10,0)),"0", "1")</f>
        <v>0</v>
      </c>
      <c r="Z1086" s="60" t="str">
        <f>IF(ISERROR(MATCH(Passout2023[[#This Row], [Admission Type]],$F$3:$F$6,0)),"0", "1")</f>
        <v>0</v>
      </c>
      <c r="AA1086" s="60" t="str">
        <f>IF(ISERROR(MATCH(Passout2023[[#This Row], [Batch Start Year]],$L$3:$L$25,0)),"0", "1")</f>
        <v>0</v>
      </c>
      <c r="AB1086" s="60" t="str">
        <f>IF(ISERROR(MATCH(Passout2023[[#This Row], [Batch Start Semester]],$K$3:$K$6,0)),"0", "1")</f>
        <v>0</v>
      </c>
      <c r="AC1086" s="60" t="str">
        <f>IF(ISERROR(MATCH([3]!Quota_Std_2022_23[[#This Row], [SESSION_TYPE]],$AX$2:$AX$5,0)),"0", "1")</f>
        <v>0</v>
      </c>
      <c r="AD1086" s="60" t="str">
        <f>IF(ISERROR(MATCH(#REF!,#REF!,0)),"0", "1")</f>
        <v>0</v>
      </c>
      <c r="AE1086" s="60" t="str">
        <f>IF(ISERROR(MATCH([3]!Quota_Std_2022_23[[#This Row], [Gender]],$AN$2:$AN$4,0)),"0", "1")</f>
        <v>0</v>
      </c>
      <c r="AF1086" s="60" t="str">
        <f>IF(ISERROR(MATCH([3]!Quota_Std_2022_23[[#This Row], [Quota Type]],[3]Sheet1!$AO$2:$AO$12,0)),"0", "1")</f>
        <v>0</v>
      </c>
      <c r="AG1086" s="60" t="str">
        <f>IF(ISERROR(MATCH(#REF!,$BA$2:$BA$8,0)),"0", "1")</f>
        <v>0</v>
      </c>
      <c r="AH1086" s="60" t="str">
        <f>IF(ISERROR(MATCH(Passout2023[[#This Row], [Nationality Pakistani/ Foreign]],$D$3:$D$4,0)),"0", "1")</f>
        <v>0</v>
      </c>
    </row>
    <row r="1087">
      <c r="A1087" s="40"/>
      <c r="B1087" s="40"/>
      <c r="C1087" s="40"/>
      <c r="D1087" s="40"/>
      <c r="E1087" s="40"/>
      <c r="F1087" s="40"/>
      <c r="G1087" s="40"/>
      <c r="H1087" s="40"/>
      <c r="I1087" s="40"/>
      <c r="J1087" s="40"/>
      <c r="K1087" s="40"/>
      <c r="L1087" s="40"/>
      <c r="M1087" s="40"/>
      <c r="N1087" s="40"/>
      <c r="O1087" s="80"/>
      <c r="P1087" s="40"/>
      <c r="Q1087" s="40"/>
      <c r="T1087" t="s">
        <v>2525</v>
      </c>
      <c r="Y1087" s="60" t="str">
        <f>IF(ISERROR(MATCH(Passout2023[[#This Row], [Degree Duration (year)]],$M$3:$M$10,0)),"0", "1")</f>
        <v>0</v>
      </c>
      <c r="Z1087" s="60" t="str">
        <f>IF(ISERROR(MATCH(Passout2023[[#This Row], [Admission Type]],$F$3:$F$6,0)),"0", "1")</f>
        <v>0</v>
      </c>
      <c r="AA1087" s="60" t="str">
        <f>IF(ISERROR(MATCH(Passout2023[[#This Row], [Batch Start Year]],$L$3:$L$25,0)),"0", "1")</f>
        <v>0</v>
      </c>
      <c r="AB1087" s="60" t="str">
        <f>IF(ISERROR(MATCH(Passout2023[[#This Row], [Batch Start Semester]],$K$3:$K$6,0)),"0", "1")</f>
        <v>0</v>
      </c>
      <c r="AC1087" s="60" t="str">
        <f>IF(ISERROR(MATCH([3]!Quota_Std_2022_23[[#This Row], [SESSION_TYPE]],$AX$2:$AX$5,0)),"0", "1")</f>
        <v>0</v>
      </c>
      <c r="AD1087" s="60" t="str">
        <f>IF(ISERROR(MATCH(#REF!,#REF!,0)),"0", "1")</f>
        <v>0</v>
      </c>
      <c r="AE1087" s="60" t="str">
        <f>IF(ISERROR(MATCH([3]!Quota_Std_2022_23[[#This Row], [Gender]],$AN$2:$AN$4,0)),"0", "1")</f>
        <v>0</v>
      </c>
      <c r="AF1087" s="60" t="str">
        <f>IF(ISERROR(MATCH([3]!Quota_Std_2022_23[[#This Row], [Quota Type]],[3]Sheet1!$AO$2:$AO$12,0)),"0", "1")</f>
        <v>0</v>
      </c>
      <c r="AG1087" s="60" t="str">
        <f>IF(ISERROR(MATCH(#REF!,$BA$2:$BA$8,0)),"0", "1")</f>
        <v>0</v>
      </c>
      <c r="AH1087" s="60" t="str">
        <f>IF(ISERROR(MATCH(Passout2023[[#This Row], [Nationality Pakistani/ Foreign]],$D$3:$D$4,0)),"0", "1")</f>
        <v>0</v>
      </c>
    </row>
    <row r="1088">
      <c r="A1088" s="40"/>
      <c r="B1088" s="40"/>
      <c r="C1088" s="40"/>
      <c r="D1088" s="40"/>
      <c r="E1088" s="40"/>
      <c r="F1088" s="40"/>
      <c r="G1088" s="40"/>
      <c r="H1088" s="40"/>
      <c r="I1088" s="40"/>
      <c r="J1088" s="40"/>
      <c r="K1088" s="40"/>
      <c r="L1088" s="40"/>
      <c r="M1088" s="40"/>
      <c r="N1088" s="40"/>
      <c r="O1088" s="40"/>
      <c r="P1088" s="40"/>
      <c r="Q1088" s="40"/>
      <c r="T1088" t="s">
        <v>2526</v>
      </c>
      <c r="Y1088" s="60" t="str">
        <f>IF(ISERROR(MATCH(Passout2023[[#This Row], [Degree Duration (year)]],$M$3:$M$10,0)),"0", "1")</f>
        <v>0</v>
      </c>
      <c r="Z1088" s="60" t="str">
        <f>IF(ISERROR(MATCH(Passout2023[[#This Row], [Admission Type]],$F$3:$F$6,0)),"0", "1")</f>
        <v>0</v>
      </c>
      <c r="AA1088" s="60" t="str">
        <f>IF(ISERROR(MATCH(Passout2023[[#This Row], [Batch Start Year]],$L$3:$L$25,0)),"0", "1")</f>
        <v>0</v>
      </c>
      <c r="AB1088" s="60" t="str">
        <f>IF(ISERROR(MATCH(Passout2023[[#This Row], [Batch Start Semester]],$K$3:$K$6,0)),"0", "1")</f>
        <v>0</v>
      </c>
      <c r="AC1088" s="60" t="str">
        <f>IF(ISERROR(MATCH([3]!Quota_Std_2022_23[[#This Row], [SESSION_TYPE]],$AX$2:$AX$5,0)),"0", "1")</f>
        <v>0</v>
      </c>
      <c r="AD1088" s="60" t="str">
        <f>IF(ISERROR(MATCH(#REF!,#REF!,0)),"0", "1")</f>
        <v>0</v>
      </c>
      <c r="AE1088" s="60" t="str">
        <f>IF(ISERROR(MATCH([3]!Quota_Std_2022_23[[#This Row], [Gender]],$AN$2:$AN$4,0)),"0", "1")</f>
        <v>0</v>
      </c>
      <c r="AF1088" s="60" t="str">
        <f>IF(ISERROR(MATCH([3]!Quota_Std_2022_23[[#This Row], [Quota Type]],[3]Sheet1!$AO$2:$AO$12,0)),"0", "1")</f>
        <v>0</v>
      </c>
      <c r="AG1088" s="60" t="str">
        <f>IF(ISERROR(MATCH(#REF!,$BA$2:$BA$8,0)),"0", "1")</f>
        <v>0</v>
      </c>
      <c r="AH1088" s="60" t="str">
        <f>IF(ISERROR(MATCH(Passout2023[[#This Row], [Nationality Pakistani/ Foreign]],$D$3:$D$4,0)),"0", "1")</f>
        <v>0</v>
      </c>
    </row>
    <row r="1089">
      <c r="A1089" s="40"/>
      <c r="B1089" s="40"/>
      <c r="C1089" s="40"/>
      <c r="D1089" s="40"/>
      <c r="E1089" s="40"/>
      <c r="F1089" s="40"/>
      <c r="G1089" s="40"/>
      <c r="H1089" s="40"/>
      <c r="I1089" s="40"/>
      <c r="J1089" s="40"/>
      <c r="K1089" s="40"/>
      <c r="L1089" s="40"/>
      <c r="M1089" s="40"/>
      <c r="N1089" s="40"/>
      <c r="O1089" s="40"/>
      <c r="P1089" s="40"/>
      <c r="Q1089" s="40"/>
      <c r="T1089" t="s">
        <v>2527</v>
      </c>
      <c r="Y1089" s="60" t="str">
        <f>IF(ISERROR(MATCH(Passout2023[[#This Row], [Degree Duration (year)]],$M$3:$M$10,0)),"0", "1")</f>
        <v>0</v>
      </c>
      <c r="Z1089" s="60" t="str">
        <f>IF(ISERROR(MATCH(Passout2023[[#This Row], [Admission Type]],$F$3:$F$6,0)),"0", "1")</f>
        <v>0</v>
      </c>
      <c r="AA1089" s="60" t="str">
        <f>IF(ISERROR(MATCH(Passout2023[[#This Row], [Batch Start Year]],$L$3:$L$25,0)),"0", "1")</f>
        <v>0</v>
      </c>
      <c r="AB1089" s="60" t="str">
        <f>IF(ISERROR(MATCH(Passout2023[[#This Row], [Batch Start Semester]],$K$3:$K$6,0)),"0", "1")</f>
        <v>0</v>
      </c>
      <c r="AC1089" s="60" t="str">
        <f>IF(ISERROR(MATCH([3]!Quota_Std_2022_23[[#This Row], [SESSION_TYPE]],$AX$2:$AX$5,0)),"0", "1")</f>
        <v>0</v>
      </c>
      <c r="AD1089" s="60" t="str">
        <f>IF(ISERROR(MATCH(#REF!,#REF!,0)),"0", "1")</f>
        <v>0</v>
      </c>
      <c r="AE1089" s="60" t="str">
        <f>IF(ISERROR(MATCH([3]!Quota_Std_2022_23[[#This Row], [Gender]],$AN$2:$AN$4,0)),"0", "1")</f>
        <v>0</v>
      </c>
      <c r="AF1089" s="60" t="str">
        <f>IF(ISERROR(MATCH([3]!Quota_Std_2022_23[[#This Row], [Quota Type]],[3]Sheet1!$AO$2:$AO$12,0)),"0", "1")</f>
        <v>0</v>
      </c>
      <c r="AG1089" s="60" t="str">
        <f>IF(ISERROR(MATCH(#REF!,$BA$2:$BA$8,0)),"0", "1")</f>
        <v>0</v>
      </c>
      <c r="AH1089" s="60" t="str">
        <f>IF(ISERROR(MATCH(Passout2023[[#This Row], [Nationality Pakistani/ Foreign]],$D$3:$D$4,0)),"0", "1")</f>
        <v>0</v>
      </c>
    </row>
    <row r="1090">
      <c r="A1090" s="40"/>
      <c r="B1090" s="40"/>
      <c r="C1090" s="40"/>
      <c r="D1090" s="40"/>
      <c r="E1090" s="40"/>
      <c r="F1090" s="40"/>
      <c r="G1090" s="40"/>
      <c r="H1090" s="40"/>
      <c r="I1090" s="40"/>
      <c r="J1090" s="40"/>
      <c r="K1090" s="40"/>
      <c r="L1090" s="40"/>
      <c r="M1090" s="40"/>
      <c r="N1090" s="40"/>
      <c r="O1090" s="80"/>
      <c r="P1090" s="40"/>
      <c r="Q1090" s="40"/>
      <c r="T1090" t="s">
        <v>2528</v>
      </c>
      <c r="Y1090" s="60" t="str">
        <f>IF(ISERROR(MATCH(Passout2023[[#This Row], [Degree Duration (year)]],$M$3:$M$10,0)),"0", "1")</f>
        <v>0</v>
      </c>
      <c r="Z1090" s="60" t="str">
        <f>IF(ISERROR(MATCH(Passout2023[[#This Row], [Admission Type]],$F$3:$F$6,0)),"0", "1")</f>
        <v>0</v>
      </c>
      <c r="AA1090" s="60" t="str">
        <f>IF(ISERROR(MATCH(Passout2023[[#This Row], [Batch Start Year]],$L$3:$L$25,0)),"0", "1")</f>
        <v>0</v>
      </c>
      <c r="AB1090" s="60" t="str">
        <f>IF(ISERROR(MATCH(Passout2023[[#This Row], [Batch Start Semester]],$K$3:$K$6,0)),"0", "1")</f>
        <v>0</v>
      </c>
      <c r="AC1090" s="60" t="str">
        <f>IF(ISERROR(MATCH([3]!Quota_Std_2022_23[[#This Row], [SESSION_TYPE]],$AX$2:$AX$5,0)),"0", "1")</f>
        <v>0</v>
      </c>
      <c r="AD1090" s="60" t="str">
        <f>IF(ISERROR(MATCH(#REF!,#REF!,0)),"0", "1")</f>
        <v>0</v>
      </c>
      <c r="AE1090" s="60" t="str">
        <f>IF(ISERROR(MATCH([3]!Quota_Std_2022_23[[#This Row], [Gender]],$AN$2:$AN$4,0)),"0", "1")</f>
        <v>0</v>
      </c>
      <c r="AF1090" s="60" t="str">
        <f>IF(ISERROR(MATCH([3]!Quota_Std_2022_23[[#This Row], [Quota Type]],[3]Sheet1!$AO$2:$AO$12,0)),"0", "1")</f>
        <v>0</v>
      </c>
      <c r="AG1090" s="60" t="str">
        <f>IF(ISERROR(MATCH(#REF!,$BA$2:$BA$8,0)),"0", "1")</f>
        <v>0</v>
      </c>
      <c r="AH1090" s="60" t="str">
        <f>IF(ISERROR(MATCH(Passout2023[[#This Row], [Nationality Pakistani/ Foreign]],$D$3:$D$4,0)),"0", "1")</f>
        <v>0</v>
      </c>
    </row>
    <row r="1091">
      <c r="A1091" s="40"/>
      <c r="B1091" s="40"/>
      <c r="C1091" s="40"/>
      <c r="D1091" s="40"/>
      <c r="E1091" s="40"/>
      <c r="F1091" s="40"/>
      <c r="G1091" s="40"/>
      <c r="H1091" s="40"/>
      <c r="I1091" s="40"/>
      <c r="J1091" s="40"/>
      <c r="K1091" s="40"/>
      <c r="L1091" s="40"/>
      <c r="M1091" s="40"/>
      <c r="N1091" s="40"/>
      <c r="O1091" s="80"/>
      <c r="P1091" s="40"/>
      <c r="Q1091" s="40"/>
      <c r="T1091" t="s">
        <v>2529</v>
      </c>
      <c r="Y1091" s="60" t="str">
        <f>IF(ISERROR(MATCH(Passout2023[[#This Row], [Degree Duration (year)]],$M$3:$M$10,0)),"0", "1")</f>
        <v>0</v>
      </c>
      <c r="Z1091" s="60" t="str">
        <f>IF(ISERROR(MATCH(Passout2023[[#This Row], [Admission Type]],$F$3:$F$6,0)),"0", "1")</f>
        <v>0</v>
      </c>
      <c r="AA1091" s="60" t="str">
        <f>IF(ISERROR(MATCH(Passout2023[[#This Row], [Batch Start Year]],$L$3:$L$25,0)),"0", "1")</f>
        <v>0</v>
      </c>
      <c r="AB1091" s="60" t="str">
        <f>IF(ISERROR(MATCH(Passout2023[[#This Row], [Batch Start Semester]],$K$3:$K$6,0)),"0", "1")</f>
        <v>0</v>
      </c>
      <c r="AC1091" s="60" t="str">
        <f>IF(ISERROR(MATCH([3]!Quota_Std_2022_23[[#This Row], [SESSION_TYPE]],$AX$2:$AX$5,0)),"0", "1")</f>
        <v>0</v>
      </c>
      <c r="AD1091" s="60" t="str">
        <f>IF(ISERROR(MATCH(#REF!,#REF!,0)),"0", "1")</f>
        <v>0</v>
      </c>
      <c r="AE1091" s="60" t="str">
        <f>IF(ISERROR(MATCH([3]!Quota_Std_2022_23[[#This Row], [Gender]],$AN$2:$AN$4,0)),"0", "1")</f>
        <v>0</v>
      </c>
      <c r="AF1091" s="60" t="str">
        <f>IF(ISERROR(MATCH([3]!Quota_Std_2022_23[[#This Row], [Quota Type]],[3]Sheet1!$AO$2:$AO$12,0)),"0", "1")</f>
        <v>0</v>
      </c>
      <c r="AG1091" s="60" t="str">
        <f>IF(ISERROR(MATCH(#REF!,$BA$2:$BA$8,0)),"0", "1")</f>
        <v>0</v>
      </c>
      <c r="AH1091" s="60" t="str">
        <f>IF(ISERROR(MATCH(Passout2023[[#This Row], [Nationality Pakistani/ Foreign]],$D$3:$D$4,0)),"0", "1")</f>
        <v>0</v>
      </c>
    </row>
    <row r="1092">
      <c r="A1092" s="40"/>
      <c r="B1092" s="40"/>
      <c r="C1092" s="40"/>
      <c r="D1092" s="40"/>
      <c r="E1092" s="40"/>
      <c r="F1092" s="40"/>
      <c r="G1092" s="40"/>
      <c r="H1092" s="40"/>
      <c r="I1092" s="40"/>
      <c r="J1092" s="40"/>
      <c r="K1092" s="40"/>
      <c r="L1092" s="40"/>
      <c r="M1092" s="40"/>
      <c r="N1092" s="40"/>
      <c r="O1092" s="40"/>
      <c r="P1092" s="40"/>
      <c r="Q1092" s="40"/>
      <c r="T1092" t="s">
        <v>2530</v>
      </c>
      <c r="Y1092" s="60" t="str">
        <f>IF(ISERROR(MATCH(Passout2023[[#This Row], [Degree Duration (year)]],$M$3:$M$10,0)),"0", "1")</f>
        <v>0</v>
      </c>
      <c r="Z1092" s="60" t="str">
        <f>IF(ISERROR(MATCH(Passout2023[[#This Row], [Admission Type]],$F$3:$F$6,0)),"0", "1")</f>
        <v>0</v>
      </c>
      <c r="AA1092" s="60" t="str">
        <f>IF(ISERROR(MATCH(Passout2023[[#This Row], [Batch Start Year]],$L$3:$L$25,0)),"0", "1")</f>
        <v>0</v>
      </c>
      <c r="AB1092" s="60" t="str">
        <f>IF(ISERROR(MATCH(Passout2023[[#This Row], [Batch Start Semester]],$K$3:$K$6,0)),"0", "1")</f>
        <v>0</v>
      </c>
      <c r="AC1092" s="60" t="str">
        <f>IF(ISERROR(MATCH([3]!Quota_Std_2022_23[[#This Row], [SESSION_TYPE]],$AX$2:$AX$5,0)),"0", "1")</f>
        <v>0</v>
      </c>
      <c r="AD1092" s="60" t="str">
        <f>IF(ISERROR(MATCH(#REF!,#REF!,0)),"0", "1")</f>
        <v>0</v>
      </c>
      <c r="AE1092" s="60" t="str">
        <f>IF(ISERROR(MATCH([3]!Quota_Std_2022_23[[#This Row], [Gender]],$AN$2:$AN$4,0)),"0", "1")</f>
        <v>0</v>
      </c>
      <c r="AF1092" s="60" t="str">
        <f>IF(ISERROR(MATCH([3]!Quota_Std_2022_23[[#This Row], [Quota Type]],[3]Sheet1!$AO$2:$AO$12,0)),"0", "1")</f>
        <v>0</v>
      </c>
      <c r="AG1092" s="60" t="str">
        <f>IF(ISERROR(MATCH(#REF!,$BA$2:$BA$8,0)),"0", "1")</f>
        <v>0</v>
      </c>
      <c r="AH1092" s="60" t="str">
        <f>IF(ISERROR(MATCH(Passout2023[[#This Row], [Nationality Pakistani/ Foreign]],$D$3:$D$4,0)),"0", "1")</f>
        <v>0</v>
      </c>
    </row>
    <row r="1093">
      <c r="A1093" s="40"/>
      <c r="B1093" s="40"/>
      <c r="C1093" s="40"/>
      <c r="D1093" s="40"/>
      <c r="E1093" s="40"/>
      <c r="F1093" s="40"/>
      <c r="G1093" s="40"/>
      <c r="H1093" s="40"/>
      <c r="I1093" s="40"/>
      <c r="J1093" s="40"/>
      <c r="K1093" s="40"/>
      <c r="L1093" s="40"/>
      <c r="M1093" s="40"/>
      <c r="N1093" s="40"/>
      <c r="O1093" s="80"/>
      <c r="P1093" s="40"/>
      <c r="Q1093" s="40"/>
      <c r="T1093" t="s">
        <v>2531</v>
      </c>
      <c r="Y1093" s="60" t="str">
        <f>IF(ISERROR(MATCH(Passout2023[[#This Row], [Degree Duration (year)]],$M$3:$M$10,0)),"0", "1")</f>
        <v>0</v>
      </c>
      <c r="Z1093" s="60" t="str">
        <f>IF(ISERROR(MATCH(Passout2023[[#This Row], [Admission Type]],$F$3:$F$6,0)),"0", "1")</f>
        <v>0</v>
      </c>
      <c r="AA1093" s="60" t="str">
        <f>IF(ISERROR(MATCH(Passout2023[[#This Row], [Batch Start Year]],$L$3:$L$25,0)),"0", "1")</f>
        <v>0</v>
      </c>
      <c r="AB1093" s="60" t="str">
        <f>IF(ISERROR(MATCH(Passout2023[[#This Row], [Batch Start Semester]],$K$3:$K$6,0)),"0", "1")</f>
        <v>0</v>
      </c>
      <c r="AC1093" s="60" t="str">
        <f>IF(ISERROR(MATCH([3]!Quota_Std_2022_23[[#This Row], [SESSION_TYPE]],$AX$2:$AX$5,0)),"0", "1")</f>
        <v>0</v>
      </c>
      <c r="AD1093" s="60" t="str">
        <f>IF(ISERROR(MATCH(#REF!,#REF!,0)),"0", "1")</f>
        <v>0</v>
      </c>
      <c r="AE1093" s="60" t="str">
        <f>IF(ISERROR(MATCH([3]!Quota_Std_2022_23[[#This Row], [Gender]],$AN$2:$AN$4,0)),"0", "1")</f>
        <v>0</v>
      </c>
      <c r="AF1093" s="60" t="str">
        <f>IF(ISERROR(MATCH([3]!Quota_Std_2022_23[[#This Row], [Quota Type]],[3]Sheet1!$AO$2:$AO$12,0)),"0", "1")</f>
        <v>0</v>
      </c>
      <c r="AG1093" s="60" t="str">
        <f>IF(ISERROR(MATCH(#REF!,$BA$2:$BA$8,0)),"0", "1")</f>
        <v>0</v>
      </c>
      <c r="AH1093" s="60" t="str">
        <f>IF(ISERROR(MATCH(Passout2023[[#This Row], [Nationality Pakistani/ Foreign]],$D$3:$D$4,0)),"0", "1")</f>
        <v>0</v>
      </c>
    </row>
    <row r="1094">
      <c r="A1094" s="40"/>
      <c r="B1094" s="40"/>
      <c r="C1094" s="40"/>
      <c r="D1094" s="40"/>
      <c r="E1094" s="40"/>
      <c r="F1094" s="40"/>
      <c r="G1094" s="40"/>
      <c r="H1094" s="40"/>
      <c r="I1094" s="40"/>
      <c r="J1094" s="40"/>
      <c r="K1094" s="40"/>
      <c r="L1094" s="40"/>
      <c r="M1094" s="40"/>
      <c r="N1094" s="40"/>
      <c r="O1094" s="40"/>
      <c r="P1094" s="40"/>
      <c r="Q1094" s="40"/>
      <c r="T1094" t="s">
        <v>2532</v>
      </c>
      <c r="Y1094" s="60" t="str">
        <f>IF(ISERROR(MATCH(Passout2023[[#This Row], [Degree Duration (year)]],$M$3:$M$10,0)),"0", "1")</f>
        <v>0</v>
      </c>
      <c r="Z1094" s="60" t="str">
        <f>IF(ISERROR(MATCH(Passout2023[[#This Row], [Admission Type]],$F$3:$F$6,0)),"0", "1")</f>
        <v>0</v>
      </c>
      <c r="AA1094" s="60" t="str">
        <f>IF(ISERROR(MATCH(Passout2023[[#This Row], [Batch Start Year]],$L$3:$L$25,0)),"0", "1")</f>
        <v>0</v>
      </c>
      <c r="AB1094" s="60" t="str">
        <f>IF(ISERROR(MATCH(Passout2023[[#This Row], [Batch Start Semester]],$K$3:$K$6,0)),"0", "1")</f>
        <v>0</v>
      </c>
      <c r="AC1094" s="60" t="str">
        <f>IF(ISERROR(MATCH([3]!Quota_Std_2022_23[[#This Row], [SESSION_TYPE]],$AX$2:$AX$5,0)),"0", "1")</f>
        <v>0</v>
      </c>
      <c r="AD1094" s="60" t="str">
        <f>IF(ISERROR(MATCH(#REF!,#REF!,0)),"0", "1")</f>
        <v>0</v>
      </c>
      <c r="AE1094" s="60" t="str">
        <f>IF(ISERROR(MATCH([3]!Quota_Std_2022_23[[#This Row], [Gender]],$AN$2:$AN$4,0)),"0", "1")</f>
        <v>0</v>
      </c>
      <c r="AF1094" s="60" t="str">
        <f>IF(ISERROR(MATCH([3]!Quota_Std_2022_23[[#This Row], [Quota Type]],[3]Sheet1!$AO$2:$AO$12,0)),"0", "1")</f>
        <v>0</v>
      </c>
      <c r="AG1094" s="60" t="str">
        <f>IF(ISERROR(MATCH(#REF!,$BA$2:$BA$8,0)),"0", "1")</f>
        <v>0</v>
      </c>
      <c r="AH1094" s="60" t="str">
        <f>IF(ISERROR(MATCH(Passout2023[[#This Row], [Nationality Pakistani/ Foreign]],$D$3:$D$4,0)),"0", "1")</f>
        <v>0</v>
      </c>
    </row>
    <row r="1095">
      <c r="A1095" s="40"/>
      <c r="B1095" s="40"/>
      <c r="C1095" s="40"/>
      <c r="D1095" s="40"/>
      <c r="E1095" s="40"/>
      <c r="F1095" s="40"/>
      <c r="G1095" s="40"/>
      <c r="H1095" s="40"/>
      <c r="I1095" s="40"/>
      <c r="J1095" s="40"/>
      <c r="K1095" s="40"/>
      <c r="L1095" s="40"/>
      <c r="M1095" s="40"/>
      <c r="N1095" s="40"/>
      <c r="O1095" s="80"/>
      <c r="P1095" s="40"/>
      <c r="Q1095" s="40"/>
      <c r="T1095" t="s">
        <v>2533</v>
      </c>
      <c r="Y1095" s="60" t="str">
        <f>IF(ISERROR(MATCH(Passout2023[[#This Row], [Degree Duration (year)]],$M$3:$M$10,0)),"0", "1")</f>
        <v>0</v>
      </c>
      <c r="Z1095" s="60" t="str">
        <f>IF(ISERROR(MATCH(Passout2023[[#This Row], [Admission Type]],$F$3:$F$6,0)),"0", "1")</f>
        <v>0</v>
      </c>
      <c r="AA1095" s="60" t="str">
        <f>IF(ISERROR(MATCH(Passout2023[[#This Row], [Batch Start Year]],$L$3:$L$25,0)),"0", "1")</f>
        <v>0</v>
      </c>
      <c r="AB1095" s="60" t="str">
        <f>IF(ISERROR(MATCH(Passout2023[[#This Row], [Batch Start Semester]],$K$3:$K$6,0)),"0", "1")</f>
        <v>0</v>
      </c>
      <c r="AC1095" s="60" t="str">
        <f>IF(ISERROR(MATCH([3]!Quota_Std_2022_23[[#This Row], [SESSION_TYPE]],$AX$2:$AX$5,0)),"0", "1")</f>
        <v>0</v>
      </c>
      <c r="AD1095" s="60" t="str">
        <f>IF(ISERROR(MATCH(#REF!,#REF!,0)),"0", "1")</f>
        <v>0</v>
      </c>
      <c r="AE1095" s="60" t="str">
        <f>IF(ISERROR(MATCH([3]!Quota_Std_2022_23[[#This Row], [Gender]],$AN$2:$AN$4,0)),"0", "1")</f>
        <v>0</v>
      </c>
      <c r="AF1095" s="60" t="str">
        <f>IF(ISERROR(MATCH([3]!Quota_Std_2022_23[[#This Row], [Quota Type]],[3]Sheet1!$AO$2:$AO$12,0)),"0", "1")</f>
        <v>0</v>
      </c>
      <c r="AG1095" s="60" t="str">
        <f>IF(ISERROR(MATCH(#REF!,$BA$2:$BA$8,0)),"0", "1")</f>
        <v>0</v>
      </c>
      <c r="AH1095" s="60" t="str">
        <f>IF(ISERROR(MATCH(Passout2023[[#This Row], [Nationality Pakistani/ Foreign]],$D$3:$D$4,0)),"0", "1")</f>
        <v>0</v>
      </c>
    </row>
    <row r="1096">
      <c r="A1096" s="40"/>
      <c r="B1096" s="40"/>
      <c r="C1096" s="40"/>
      <c r="D1096" s="40"/>
      <c r="E1096" s="40"/>
      <c r="F1096" s="40"/>
      <c r="G1096" s="40"/>
      <c r="H1096" s="40"/>
      <c r="I1096" s="40"/>
      <c r="J1096" s="40"/>
      <c r="K1096" s="40"/>
      <c r="L1096" s="40"/>
      <c r="M1096" s="40"/>
      <c r="N1096" s="40"/>
      <c r="O1096" s="40"/>
      <c r="P1096" s="40"/>
      <c r="Q1096" s="40"/>
      <c r="T1096" t="s">
        <v>2534</v>
      </c>
      <c r="Y1096" s="60" t="str">
        <f>IF(ISERROR(MATCH(Passout2023[[#This Row], [Degree Duration (year)]],$M$3:$M$10,0)),"0", "1")</f>
        <v>0</v>
      </c>
      <c r="Z1096" s="60" t="str">
        <f>IF(ISERROR(MATCH(Passout2023[[#This Row], [Admission Type]],$F$3:$F$6,0)),"0", "1")</f>
        <v>0</v>
      </c>
      <c r="AA1096" s="60" t="str">
        <f>IF(ISERROR(MATCH(Passout2023[[#This Row], [Batch Start Year]],$L$3:$L$25,0)),"0", "1")</f>
        <v>0</v>
      </c>
      <c r="AB1096" s="60" t="str">
        <f>IF(ISERROR(MATCH(Passout2023[[#This Row], [Batch Start Semester]],$K$3:$K$6,0)),"0", "1")</f>
        <v>0</v>
      </c>
      <c r="AC1096" s="60" t="str">
        <f>IF(ISERROR(MATCH([3]!Quota_Std_2022_23[[#This Row], [SESSION_TYPE]],$AX$2:$AX$5,0)),"0", "1")</f>
        <v>0</v>
      </c>
      <c r="AD1096" s="60" t="str">
        <f>IF(ISERROR(MATCH(#REF!,#REF!,0)),"0", "1")</f>
        <v>0</v>
      </c>
      <c r="AE1096" s="60" t="str">
        <f>IF(ISERROR(MATCH([3]!Quota_Std_2022_23[[#This Row], [Gender]],$AN$2:$AN$4,0)),"0", "1")</f>
        <v>0</v>
      </c>
      <c r="AF1096" s="60" t="str">
        <f>IF(ISERROR(MATCH([3]!Quota_Std_2022_23[[#This Row], [Quota Type]],[3]Sheet1!$AO$2:$AO$12,0)),"0", "1")</f>
        <v>0</v>
      </c>
      <c r="AG1096" s="60" t="str">
        <f>IF(ISERROR(MATCH(#REF!,$BA$2:$BA$8,0)),"0", "1")</f>
        <v>0</v>
      </c>
      <c r="AH1096" s="60" t="str">
        <f>IF(ISERROR(MATCH(Passout2023[[#This Row], [Nationality Pakistani/ Foreign]],$D$3:$D$4,0)),"0", "1")</f>
        <v>0</v>
      </c>
    </row>
    <row r="1097">
      <c r="A1097" s="40"/>
      <c r="B1097" s="40"/>
      <c r="C1097" s="40"/>
      <c r="D1097" s="40"/>
      <c r="E1097" s="40"/>
      <c r="F1097" s="40"/>
      <c r="G1097" s="40"/>
      <c r="H1097" s="40"/>
      <c r="I1097" s="40"/>
      <c r="J1097" s="40"/>
      <c r="K1097" s="40"/>
      <c r="L1097" s="40"/>
      <c r="M1097" s="40"/>
      <c r="N1097" s="40"/>
      <c r="O1097" s="80"/>
      <c r="P1097" s="40"/>
      <c r="Q1097" s="40"/>
      <c r="T1097" t="s">
        <v>2535</v>
      </c>
      <c r="Y1097" s="60" t="str">
        <f>IF(ISERROR(MATCH(Passout2023[[#This Row], [Degree Duration (year)]],$M$3:$M$10,0)),"0", "1")</f>
        <v>0</v>
      </c>
      <c r="Z1097" s="60" t="str">
        <f>IF(ISERROR(MATCH(Passout2023[[#This Row], [Admission Type]],$F$3:$F$6,0)),"0", "1")</f>
        <v>0</v>
      </c>
      <c r="AA1097" s="60" t="str">
        <f>IF(ISERROR(MATCH(Passout2023[[#This Row], [Batch Start Year]],$L$3:$L$25,0)),"0", "1")</f>
        <v>0</v>
      </c>
      <c r="AB1097" s="60" t="str">
        <f>IF(ISERROR(MATCH(Passout2023[[#This Row], [Batch Start Semester]],$K$3:$K$6,0)),"0", "1")</f>
        <v>0</v>
      </c>
      <c r="AC1097" s="60" t="str">
        <f>IF(ISERROR(MATCH([3]!Quota_Std_2022_23[[#This Row], [SESSION_TYPE]],$AX$2:$AX$5,0)),"0", "1")</f>
        <v>0</v>
      </c>
      <c r="AD1097" s="60" t="str">
        <f>IF(ISERROR(MATCH(#REF!,#REF!,0)),"0", "1")</f>
        <v>0</v>
      </c>
      <c r="AE1097" s="60" t="str">
        <f>IF(ISERROR(MATCH([3]!Quota_Std_2022_23[[#This Row], [Gender]],$AN$2:$AN$4,0)),"0", "1")</f>
        <v>0</v>
      </c>
      <c r="AF1097" s="60" t="str">
        <f>IF(ISERROR(MATCH([3]!Quota_Std_2022_23[[#This Row], [Quota Type]],[3]Sheet1!$AO$2:$AO$12,0)),"0", "1")</f>
        <v>0</v>
      </c>
      <c r="AG1097" s="60" t="str">
        <f>IF(ISERROR(MATCH(#REF!,$BA$2:$BA$8,0)),"0", "1")</f>
        <v>0</v>
      </c>
      <c r="AH1097" s="60" t="str">
        <f>IF(ISERROR(MATCH(Passout2023[[#This Row], [Nationality Pakistani/ Foreign]],$D$3:$D$4,0)),"0", "1")</f>
        <v>0</v>
      </c>
    </row>
    <row r="1098">
      <c r="A1098" s="40"/>
      <c r="B1098" s="40"/>
      <c r="C1098" s="40"/>
      <c r="D1098" s="40"/>
      <c r="E1098" s="40"/>
      <c r="F1098" s="40"/>
      <c r="G1098" s="40"/>
      <c r="H1098" s="40"/>
      <c r="I1098" s="40"/>
      <c r="J1098" s="40"/>
      <c r="K1098" s="40"/>
      <c r="L1098" s="40"/>
      <c r="M1098" s="40"/>
      <c r="N1098" s="40"/>
      <c r="O1098" s="40"/>
      <c r="P1098" s="40"/>
      <c r="Q1098" s="40"/>
      <c r="T1098" t="s">
        <v>2536</v>
      </c>
      <c r="Y1098" s="60" t="str">
        <f>IF(ISERROR(MATCH(Passout2023[[#This Row], [Degree Duration (year)]],$M$3:$M$10,0)),"0", "1")</f>
        <v>0</v>
      </c>
      <c r="Z1098" s="60" t="str">
        <f>IF(ISERROR(MATCH(Passout2023[[#This Row], [Admission Type]],$F$3:$F$6,0)),"0", "1")</f>
        <v>0</v>
      </c>
      <c r="AA1098" s="60" t="str">
        <f>IF(ISERROR(MATCH(Passout2023[[#This Row], [Batch Start Year]],$L$3:$L$25,0)),"0", "1")</f>
        <v>0</v>
      </c>
      <c r="AB1098" s="60" t="str">
        <f>IF(ISERROR(MATCH(Passout2023[[#This Row], [Batch Start Semester]],$K$3:$K$6,0)),"0", "1")</f>
        <v>0</v>
      </c>
      <c r="AC1098" s="60" t="str">
        <f>IF(ISERROR(MATCH([3]!Quota_Std_2022_23[[#This Row], [SESSION_TYPE]],$AX$2:$AX$5,0)),"0", "1")</f>
        <v>0</v>
      </c>
      <c r="AD1098" s="60" t="str">
        <f>IF(ISERROR(MATCH(#REF!,#REF!,0)),"0", "1")</f>
        <v>0</v>
      </c>
      <c r="AE1098" s="60" t="str">
        <f>IF(ISERROR(MATCH([3]!Quota_Std_2022_23[[#This Row], [Gender]],$AN$2:$AN$4,0)),"0", "1")</f>
        <v>0</v>
      </c>
      <c r="AF1098" s="60" t="str">
        <f>IF(ISERROR(MATCH([3]!Quota_Std_2022_23[[#This Row], [Quota Type]],[3]Sheet1!$AO$2:$AO$12,0)),"0", "1")</f>
        <v>0</v>
      </c>
      <c r="AG1098" s="60" t="str">
        <f>IF(ISERROR(MATCH(#REF!,$BA$2:$BA$8,0)),"0", "1")</f>
        <v>0</v>
      </c>
      <c r="AH1098" s="60" t="str">
        <f>IF(ISERROR(MATCH(Passout2023[[#This Row], [Nationality Pakistani/ Foreign]],$D$3:$D$4,0)),"0", "1")</f>
        <v>0</v>
      </c>
    </row>
    <row r="1099">
      <c r="A1099" s="40"/>
      <c r="B1099" s="40"/>
      <c r="C1099" s="40"/>
      <c r="D1099" s="40"/>
      <c r="E1099" s="40"/>
      <c r="F1099" s="40"/>
      <c r="G1099" s="40"/>
      <c r="H1099" s="40"/>
      <c r="I1099" s="40"/>
      <c r="J1099" s="40"/>
      <c r="K1099" s="40"/>
      <c r="L1099" s="40"/>
      <c r="M1099" s="40"/>
      <c r="N1099" s="40"/>
      <c r="O1099" s="40"/>
      <c r="P1099" s="40"/>
      <c r="Q1099" s="40"/>
      <c r="T1099" t="s">
        <v>2537</v>
      </c>
      <c r="Y1099" s="60" t="str">
        <f>IF(ISERROR(MATCH(Passout2023[[#This Row], [Degree Duration (year)]],$M$3:$M$10,0)),"0", "1")</f>
        <v>0</v>
      </c>
      <c r="Z1099" s="60" t="str">
        <f>IF(ISERROR(MATCH(Passout2023[[#This Row], [Admission Type]],$F$3:$F$6,0)),"0", "1")</f>
        <v>0</v>
      </c>
      <c r="AA1099" s="60" t="str">
        <f>IF(ISERROR(MATCH(Passout2023[[#This Row], [Batch Start Year]],$L$3:$L$25,0)),"0", "1")</f>
        <v>0</v>
      </c>
      <c r="AB1099" s="60" t="str">
        <f>IF(ISERROR(MATCH(Passout2023[[#This Row], [Batch Start Semester]],$K$3:$K$6,0)),"0", "1")</f>
        <v>0</v>
      </c>
      <c r="AC1099" s="60" t="str">
        <f>IF(ISERROR(MATCH([3]!Quota_Std_2022_23[[#This Row], [SESSION_TYPE]],$AX$2:$AX$5,0)),"0", "1")</f>
        <v>0</v>
      </c>
      <c r="AD1099" s="60" t="str">
        <f>IF(ISERROR(MATCH(#REF!,#REF!,0)),"0", "1")</f>
        <v>0</v>
      </c>
      <c r="AE1099" s="60" t="str">
        <f>IF(ISERROR(MATCH([3]!Quota_Std_2022_23[[#This Row], [Gender]],$AN$2:$AN$4,0)),"0", "1")</f>
        <v>0</v>
      </c>
      <c r="AF1099" s="60" t="str">
        <f>IF(ISERROR(MATCH([3]!Quota_Std_2022_23[[#This Row], [Quota Type]],[3]Sheet1!$AO$2:$AO$12,0)),"0", "1")</f>
        <v>0</v>
      </c>
      <c r="AG1099" s="60" t="str">
        <f>IF(ISERROR(MATCH(#REF!,$BA$2:$BA$8,0)),"0", "1")</f>
        <v>0</v>
      </c>
      <c r="AH1099" s="60" t="str">
        <f>IF(ISERROR(MATCH(Passout2023[[#This Row], [Nationality Pakistani/ Foreign]],$D$3:$D$4,0)),"0", "1")</f>
        <v>0</v>
      </c>
    </row>
    <row r="1100">
      <c r="A1100" s="40"/>
      <c r="B1100" s="40"/>
      <c r="C1100" s="40"/>
      <c r="D1100" s="40"/>
      <c r="E1100" s="40"/>
      <c r="F1100" s="40"/>
      <c r="G1100" s="40"/>
      <c r="H1100" s="40"/>
      <c r="I1100" s="40"/>
      <c r="J1100" s="40"/>
      <c r="K1100" s="40"/>
      <c r="L1100" s="40"/>
      <c r="M1100" s="40"/>
      <c r="N1100" s="40"/>
      <c r="O1100" s="80"/>
      <c r="P1100" s="40"/>
      <c r="Q1100" s="40"/>
      <c r="T1100" t="s">
        <v>2538</v>
      </c>
      <c r="Y1100" s="60" t="str">
        <f>IF(ISERROR(MATCH(Passout2023[[#This Row], [Degree Duration (year)]],$M$3:$M$10,0)),"0", "1")</f>
        <v>0</v>
      </c>
      <c r="Z1100" s="60" t="str">
        <f>IF(ISERROR(MATCH(Passout2023[[#This Row], [Admission Type]],$F$3:$F$6,0)),"0", "1")</f>
        <v>0</v>
      </c>
      <c r="AA1100" s="60" t="str">
        <f>IF(ISERROR(MATCH(Passout2023[[#This Row], [Batch Start Year]],$L$3:$L$25,0)),"0", "1")</f>
        <v>0</v>
      </c>
      <c r="AB1100" s="60" t="str">
        <f>IF(ISERROR(MATCH(Passout2023[[#This Row], [Batch Start Semester]],$K$3:$K$6,0)),"0", "1")</f>
        <v>0</v>
      </c>
      <c r="AC1100" s="60" t="str">
        <f>IF(ISERROR(MATCH([3]!Quota_Std_2022_23[[#This Row], [SESSION_TYPE]],$AX$2:$AX$5,0)),"0", "1")</f>
        <v>0</v>
      </c>
      <c r="AD1100" s="60" t="str">
        <f>IF(ISERROR(MATCH(#REF!,#REF!,0)),"0", "1")</f>
        <v>0</v>
      </c>
      <c r="AE1100" s="60" t="str">
        <f>IF(ISERROR(MATCH([3]!Quota_Std_2022_23[[#This Row], [Gender]],$AN$2:$AN$4,0)),"0", "1")</f>
        <v>0</v>
      </c>
      <c r="AF1100" s="60" t="str">
        <f>IF(ISERROR(MATCH([3]!Quota_Std_2022_23[[#This Row], [Quota Type]],[3]Sheet1!$AO$2:$AO$12,0)),"0", "1")</f>
        <v>0</v>
      </c>
      <c r="AG1100" s="60" t="str">
        <f>IF(ISERROR(MATCH(#REF!,$BA$2:$BA$8,0)),"0", "1")</f>
        <v>0</v>
      </c>
      <c r="AH1100" s="60" t="str">
        <f>IF(ISERROR(MATCH(Passout2023[[#This Row], [Nationality Pakistani/ Foreign]],$D$3:$D$4,0)),"0", "1")</f>
        <v>0</v>
      </c>
    </row>
    <row r="1101">
      <c r="A1101" s="40"/>
      <c r="B1101" s="40"/>
      <c r="C1101" s="40"/>
      <c r="D1101" s="40"/>
      <c r="E1101" s="40"/>
      <c r="F1101" s="40"/>
      <c r="G1101" s="40"/>
      <c r="H1101" s="40"/>
      <c r="I1101" s="40"/>
      <c r="J1101" s="40"/>
      <c r="K1101" s="40"/>
      <c r="L1101" s="40"/>
      <c r="M1101" s="40"/>
      <c r="N1101" s="40"/>
      <c r="O1101" s="40"/>
      <c r="P1101" s="40"/>
      <c r="Q1101" s="40"/>
      <c r="T1101" t="s">
        <v>2539</v>
      </c>
      <c r="Y1101" s="60" t="str">
        <f>IF(ISERROR(MATCH(Passout2023[[#This Row], [Degree Duration (year)]],$M$3:$M$10,0)),"0", "1")</f>
        <v>0</v>
      </c>
      <c r="Z1101" s="60" t="str">
        <f>IF(ISERROR(MATCH(Passout2023[[#This Row], [Admission Type]],$F$3:$F$6,0)),"0", "1")</f>
        <v>0</v>
      </c>
      <c r="AA1101" s="60" t="str">
        <f>IF(ISERROR(MATCH(Passout2023[[#This Row], [Batch Start Year]],$L$3:$L$25,0)),"0", "1")</f>
        <v>0</v>
      </c>
      <c r="AB1101" s="60" t="str">
        <f>IF(ISERROR(MATCH(Passout2023[[#This Row], [Batch Start Semester]],$K$3:$K$6,0)),"0", "1")</f>
        <v>0</v>
      </c>
      <c r="AC1101" s="60" t="str">
        <f>IF(ISERROR(MATCH([3]!Quota_Std_2022_23[[#This Row], [SESSION_TYPE]],$AX$2:$AX$5,0)),"0", "1")</f>
        <v>0</v>
      </c>
      <c r="AD1101" s="60" t="str">
        <f>IF(ISERROR(MATCH(#REF!,#REF!,0)),"0", "1")</f>
        <v>0</v>
      </c>
      <c r="AE1101" s="60" t="str">
        <f>IF(ISERROR(MATCH([3]!Quota_Std_2022_23[[#This Row], [Gender]],$AN$2:$AN$4,0)),"0", "1")</f>
        <v>0</v>
      </c>
      <c r="AF1101" s="60" t="str">
        <f>IF(ISERROR(MATCH([3]!Quota_Std_2022_23[[#This Row], [Quota Type]],[3]Sheet1!$AO$2:$AO$12,0)),"0", "1")</f>
        <v>0</v>
      </c>
      <c r="AG1101" s="60" t="str">
        <f>IF(ISERROR(MATCH(#REF!,$BA$2:$BA$8,0)),"0", "1")</f>
        <v>0</v>
      </c>
      <c r="AH1101" s="60" t="str">
        <f>IF(ISERROR(MATCH(Passout2023[[#This Row], [Nationality Pakistani/ Foreign]],$D$3:$D$4,0)),"0", "1")</f>
        <v>0</v>
      </c>
    </row>
    <row r="1102">
      <c r="A1102" s="40"/>
      <c r="B1102" s="40"/>
      <c r="C1102" s="40"/>
      <c r="D1102" s="40"/>
      <c r="E1102" s="40"/>
      <c r="F1102" s="40"/>
      <c r="G1102" s="40"/>
      <c r="H1102" s="40"/>
      <c r="I1102" s="40"/>
      <c r="J1102" s="40"/>
      <c r="K1102" s="40"/>
      <c r="L1102" s="40"/>
      <c r="M1102" s="40"/>
      <c r="N1102" s="40"/>
      <c r="O1102" s="80"/>
      <c r="P1102" s="40"/>
      <c r="Q1102" s="40"/>
      <c r="T1102" t="s">
        <v>2540</v>
      </c>
      <c r="Y1102" s="60" t="str">
        <f>IF(ISERROR(MATCH(Passout2023[[#This Row], [Degree Duration (year)]],$M$3:$M$10,0)),"0", "1")</f>
        <v>0</v>
      </c>
      <c r="Z1102" s="60" t="str">
        <f>IF(ISERROR(MATCH(Passout2023[[#This Row], [Admission Type]],$F$3:$F$6,0)),"0", "1")</f>
        <v>0</v>
      </c>
      <c r="AA1102" s="60" t="str">
        <f>IF(ISERROR(MATCH(Passout2023[[#This Row], [Batch Start Year]],$L$3:$L$25,0)),"0", "1")</f>
        <v>0</v>
      </c>
      <c r="AB1102" s="60" t="str">
        <f>IF(ISERROR(MATCH(Passout2023[[#This Row], [Batch Start Semester]],$K$3:$K$6,0)),"0", "1")</f>
        <v>0</v>
      </c>
      <c r="AC1102" s="60" t="str">
        <f>IF(ISERROR(MATCH([3]!Quota_Std_2022_23[[#This Row], [SESSION_TYPE]],$AX$2:$AX$5,0)),"0", "1")</f>
        <v>0</v>
      </c>
      <c r="AD1102" s="60" t="str">
        <f>IF(ISERROR(MATCH(#REF!,#REF!,0)),"0", "1")</f>
        <v>0</v>
      </c>
      <c r="AE1102" s="60" t="str">
        <f>IF(ISERROR(MATCH([3]!Quota_Std_2022_23[[#This Row], [Gender]],$AN$2:$AN$4,0)),"0", "1")</f>
        <v>0</v>
      </c>
      <c r="AF1102" s="60" t="str">
        <f>IF(ISERROR(MATCH([3]!Quota_Std_2022_23[[#This Row], [Quota Type]],[3]Sheet1!$AO$2:$AO$12,0)),"0", "1")</f>
        <v>0</v>
      </c>
      <c r="AG1102" s="60" t="str">
        <f>IF(ISERROR(MATCH(#REF!,$BA$2:$BA$8,0)),"0", "1")</f>
        <v>0</v>
      </c>
      <c r="AH1102" s="60" t="str">
        <f>IF(ISERROR(MATCH(Passout2023[[#This Row], [Nationality Pakistani/ Foreign]],$D$3:$D$4,0)),"0", "1")</f>
        <v>0</v>
      </c>
    </row>
    <row r="1103">
      <c r="A1103" s="40"/>
      <c r="B1103" s="40"/>
      <c r="C1103" s="40"/>
      <c r="D1103" s="40"/>
      <c r="E1103" s="40"/>
      <c r="F1103" s="40"/>
      <c r="G1103" s="40"/>
      <c r="H1103" s="40"/>
      <c r="I1103" s="40"/>
      <c r="J1103" s="40"/>
      <c r="K1103" s="40"/>
      <c r="L1103" s="40"/>
      <c r="M1103" s="40"/>
      <c r="N1103" s="40"/>
      <c r="O1103" s="40"/>
      <c r="P1103" s="40"/>
      <c r="Q1103" s="40"/>
      <c r="T1103" t="s">
        <v>2541</v>
      </c>
      <c r="Y1103" s="60" t="str">
        <f>IF(ISERROR(MATCH(Passout2023[[#This Row], [Degree Duration (year)]],$M$3:$M$10,0)),"0", "1")</f>
        <v>0</v>
      </c>
      <c r="Z1103" s="60" t="str">
        <f>IF(ISERROR(MATCH(Passout2023[[#This Row], [Admission Type]],$F$3:$F$6,0)),"0", "1")</f>
        <v>0</v>
      </c>
      <c r="AA1103" s="60" t="str">
        <f>IF(ISERROR(MATCH(Passout2023[[#This Row], [Batch Start Year]],$L$3:$L$25,0)),"0", "1")</f>
        <v>0</v>
      </c>
      <c r="AB1103" s="60" t="str">
        <f>IF(ISERROR(MATCH(Passout2023[[#This Row], [Batch Start Semester]],$K$3:$K$6,0)),"0", "1")</f>
        <v>0</v>
      </c>
      <c r="AC1103" s="60" t="str">
        <f>IF(ISERROR(MATCH([3]!Quota_Std_2022_23[[#This Row], [SESSION_TYPE]],$AX$2:$AX$5,0)),"0", "1")</f>
        <v>0</v>
      </c>
      <c r="AD1103" s="60" t="str">
        <f>IF(ISERROR(MATCH(#REF!,#REF!,0)),"0", "1")</f>
        <v>0</v>
      </c>
      <c r="AE1103" s="60" t="str">
        <f>IF(ISERROR(MATCH([3]!Quota_Std_2022_23[[#This Row], [Gender]],$AN$2:$AN$4,0)),"0", "1")</f>
        <v>0</v>
      </c>
      <c r="AF1103" s="60" t="str">
        <f>IF(ISERROR(MATCH([3]!Quota_Std_2022_23[[#This Row], [Quota Type]],[3]Sheet1!$AO$2:$AO$12,0)),"0", "1")</f>
        <v>0</v>
      </c>
      <c r="AG1103" s="60" t="str">
        <f>IF(ISERROR(MATCH(#REF!,$BA$2:$BA$8,0)),"0", "1")</f>
        <v>0</v>
      </c>
      <c r="AH1103" s="60" t="str">
        <f>IF(ISERROR(MATCH(Passout2023[[#This Row], [Nationality Pakistani/ Foreign]],$D$3:$D$4,0)),"0", "1")</f>
        <v>0</v>
      </c>
    </row>
    <row r="1104">
      <c r="A1104" s="40"/>
      <c r="B1104" s="40"/>
      <c r="C1104" s="40"/>
      <c r="D1104" s="40"/>
      <c r="E1104" s="40"/>
      <c r="F1104" s="40"/>
      <c r="G1104" s="40"/>
      <c r="H1104" s="40"/>
      <c r="I1104" s="40"/>
      <c r="J1104" s="40"/>
      <c r="K1104" s="40"/>
      <c r="L1104" s="40"/>
      <c r="M1104" s="40"/>
      <c r="N1104" s="40"/>
      <c r="O1104" s="80"/>
      <c r="P1104" s="40"/>
      <c r="Q1104" s="40"/>
      <c r="T1104" t="s">
        <v>2542</v>
      </c>
      <c r="Y1104" s="60" t="str">
        <f>IF(ISERROR(MATCH(Passout2023[[#This Row], [Degree Duration (year)]],$M$3:$M$10,0)),"0", "1")</f>
        <v>0</v>
      </c>
      <c r="Z1104" s="60" t="str">
        <f>IF(ISERROR(MATCH(Passout2023[[#This Row], [Admission Type]],$F$3:$F$6,0)),"0", "1")</f>
        <v>0</v>
      </c>
      <c r="AA1104" s="60" t="str">
        <f>IF(ISERROR(MATCH(Passout2023[[#This Row], [Batch Start Year]],$L$3:$L$25,0)),"0", "1")</f>
        <v>0</v>
      </c>
      <c r="AB1104" s="60" t="str">
        <f>IF(ISERROR(MATCH(Passout2023[[#This Row], [Batch Start Semester]],$K$3:$K$6,0)),"0", "1")</f>
        <v>0</v>
      </c>
      <c r="AC1104" s="60" t="str">
        <f>IF(ISERROR(MATCH([3]!Quota_Std_2022_23[[#This Row], [SESSION_TYPE]],$AX$2:$AX$5,0)),"0", "1")</f>
        <v>0</v>
      </c>
      <c r="AD1104" s="60" t="str">
        <f>IF(ISERROR(MATCH(#REF!,#REF!,0)),"0", "1")</f>
        <v>0</v>
      </c>
      <c r="AE1104" s="60" t="str">
        <f>IF(ISERROR(MATCH([3]!Quota_Std_2022_23[[#This Row], [Gender]],$AN$2:$AN$4,0)),"0", "1")</f>
        <v>0</v>
      </c>
      <c r="AF1104" s="60" t="str">
        <f>IF(ISERROR(MATCH([3]!Quota_Std_2022_23[[#This Row], [Quota Type]],[3]Sheet1!$AO$2:$AO$12,0)),"0", "1")</f>
        <v>0</v>
      </c>
      <c r="AG1104" s="60" t="str">
        <f>IF(ISERROR(MATCH(#REF!,$BA$2:$BA$8,0)),"0", "1")</f>
        <v>0</v>
      </c>
      <c r="AH1104" s="60" t="str">
        <f>IF(ISERROR(MATCH(Passout2023[[#This Row], [Nationality Pakistani/ Foreign]],$D$3:$D$4,0)),"0", "1")</f>
        <v>0</v>
      </c>
    </row>
    <row r="1105">
      <c r="A1105" s="40"/>
      <c r="B1105" s="40"/>
      <c r="C1105" s="40"/>
      <c r="D1105" s="40"/>
      <c r="E1105" s="40"/>
      <c r="F1105" s="40"/>
      <c r="G1105" s="40"/>
      <c r="H1105" s="40"/>
      <c r="I1105" s="40"/>
      <c r="J1105" s="40"/>
      <c r="K1105" s="40"/>
      <c r="L1105" s="40"/>
      <c r="M1105" s="40"/>
      <c r="N1105" s="40"/>
      <c r="O1105" s="40"/>
      <c r="P1105" s="40"/>
      <c r="Q1105" s="40"/>
      <c r="T1105" t="s">
        <v>2543</v>
      </c>
      <c r="Y1105" s="60" t="str">
        <f>IF(ISERROR(MATCH(Passout2023[[#This Row], [Degree Duration (year)]],$M$3:$M$10,0)),"0", "1")</f>
        <v>0</v>
      </c>
      <c r="Z1105" s="60" t="str">
        <f>IF(ISERROR(MATCH(Passout2023[[#This Row], [Admission Type]],$F$3:$F$6,0)),"0", "1")</f>
        <v>0</v>
      </c>
      <c r="AA1105" s="60" t="str">
        <f>IF(ISERROR(MATCH(Passout2023[[#This Row], [Batch Start Year]],$L$3:$L$25,0)),"0", "1")</f>
        <v>0</v>
      </c>
      <c r="AB1105" s="60" t="str">
        <f>IF(ISERROR(MATCH(Passout2023[[#This Row], [Batch Start Semester]],$K$3:$K$6,0)),"0", "1")</f>
        <v>0</v>
      </c>
      <c r="AC1105" s="60" t="str">
        <f>IF(ISERROR(MATCH([3]!Quota_Std_2022_23[[#This Row], [SESSION_TYPE]],$AX$2:$AX$5,0)),"0", "1")</f>
        <v>0</v>
      </c>
      <c r="AD1105" s="60" t="str">
        <f>IF(ISERROR(MATCH(#REF!,#REF!,0)),"0", "1")</f>
        <v>0</v>
      </c>
      <c r="AE1105" s="60" t="str">
        <f>IF(ISERROR(MATCH([3]!Quota_Std_2022_23[[#This Row], [Gender]],$AN$2:$AN$4,0)),"0", "1")</f>
        <v>0</v>
      </c>
      <c r="AF1105" s="60" t="str">
        <f>IF(ISERROR(MATCH([3]!Quota_Std_2022_23[[#This Row], [Quota Type]],[3]Sheet1!$AO$2:$AO$12,0)),"0", "1")</f>
        <v>0</v>
      </c>
      <c r="AG1105" s="60" t="str">
        <f>IF(ISERROR(MATCH(#REF!,$BA$2:$BA$8,0)),"0", "1")</f>
        <v>0</v>
      </c>
      <c r="AH1105" s="60" t="str">
        <f>IF(ISERROR(MATCH(Passout2023[[#This Row], [Nationality Pakistani/ Foreign]],$D$3:$D$4,0)),"0", "1")</f>
        <v>0</v>
      </c>
    </row>
    <row r="1106">
      <c r="A1106" s="40"/>
      <c r="B1106" s="40"/>
      <c r="C1106" s="40"/>
      <c r="D1106" s="40"/>
      <c r="E1106" s="40"/>
      <c r="F1106" s="40"/>
      <c r="G1106" s="40"/>
      <c r="H1106" s="40"/>
      <c r="I1106" s="40"/>
      <c r="J1106" s="40"/>
      <c r="K1106" s="40"/>
      <c r="L1106" s="40"/>
      <c r="M1106" s="40"/>
      <c r="N1106" s="40"/>
      <c r="O1106" s="80"/>
      <c r="P1106" s="40"/>
      <c r="Q1106" s="40"/>
      <c r="T1106" t="s">
        <v>2544</v>
      </c>
      <c r="Y1106" s="60" t="str">
        <f>IF(ISERROR(MATCH(Passout2023[[#This Row], [Degree Duration (year)]],$M$3:$M$10,0)),"0", "1")</f>
        <v>0</v>
      </c>
      <c r="Z1106" s="60" t="str">
        <f>IF(ISERROR(MATCH(Passout2023[[#This Row], [Admission Type]],$F$3:$F$6,0)),"0", "1")</f>
        <v>0</v>
      </c>
      <c r="AA1106" s="60" t="str">
        <f>IF(ISERROR(MATCH(Passout2023[[#This Row], [Batch Start Year]],$L$3:$L$25,0)),"0", "1")</f>
        <v>0</v>
      </c>
      <c r="AB1106" s="60" t="str">
        <f>IF(ISERROR(MATCH(Passout2023[[#This Row], [Batch Start Semester]],$K$3:$K$6,0)),"0", "1")</f>
        <v>0</v>
      </c>
      <c r="AC1106" s="60" t="str">
        <f>IF(ISERROR(MATCH([3]!Quota_Std_2022_23[[#This Row], [SESSION_TYPE]],$AX$2:$AX$5,0)),"0", "1")</f>
        <v>0</v>
      </c>
      <c r="AD1106" s="60" t="str">
        <f>IF(ISERROR(MATCH(#REF!,#REF!,0)),"0", "1")</f>
        <v>0</v>
      </c>
      <c r="AE1106" s="60" t="str">
        <f>IF(ISERROR(MATCH([3]!Quota_Std_2022_23[[#This Row], [Gender]],$AN$2:$AN$4,0)),"0", "1")</f>
        <v>0</v>
      </c>
      <c r="AF1106" s="60" t="str">
        <f>IF(ISERROR(MATCH([3]!Quota_Std_2022_23[[#This Row], [Quota Type]],[3]Sheet1!$AO$2:$AO$12,0)),"0", "1")</f>
        <v>0</v>
      </c>
      <c r="AG1106" s="60" t="str">
        <f>IF(ISERROR(MATCH(#REF!,$BA$2:$BA$8,0)),"0", "1")</f>
        <v>0</v>
      </c>
      <c r="AH1106" s="60" t="str">
        <f>IF(ISERROR(MATCH(Passout2023[[#This Row], [Nationality Pakistani/ Foreign]],$D$3:$D$4,0)),"0", "1")</f>
        <v>0</v>
      </c>
    </row>
    <row r="1107">
      <c r="A1107" s="40"/>
      <c r="B1107" s="40"/>
      <c r="C1107" s="40"/>
      <c r="D1107" s="40"/>
      <c r="E1107" s="40"/>
      <c r="F1107" s="40"/>
      <c r="G1107" s="40"/>
      <c r="H1107" s="40"/>
      <c r="I1107" s="40"/>
      <c r="J1107" s="40"/>
      <c r="K1107" s="40"/>
      <c r="L1107" s="40"/>
      <c r="M1107" s="40"/>
      <c r="N1107" s="40"/>
      <c r="O1107" s="40"/>
      <c r="P1107" s="40"/>
      <c r="Q1107" s="40"/>
      <c r="T1107" t="s">
        <v>2545</v>
      </c>
      <c r="Y1107" s="60" t="str">
        <f>IF(ISERROR(MATCH(Passout2023[[#This Row], [Degree Duration (year)]],$M$3:$M$10,0)),"0", "1")</f>
        <v>0</v>
      </c>
      <c r="Z1107" s="60" t="str">
        <f>IF(ISERROR(MATCH(Passout2023[[#This Row], [Admission Type]],$F$3:$F$6,0)),"0", "1")</f>
        <v>0</v>
      </c>
      <c r="AA1107" s="60" t="str">
        <f>IF(ISERROR(MATCH(Passout2023[[#This Row], [Batch Start Year]],$L$3:$L$25,0)),"0", "1")</f>
        <v>0</v>
      </c>
      <c r="AB1107" s="60" t="str">
        <f>IF(ISERROR(MATCH(Passout2023[[#This Row], [Batch Start Semester]],$K$3:$K$6,0)),"0", "1")</f>
        <v>0</v>
      </c>
      <c r="AC1107" s="60" t="str">
        <f>IF(ISERROR(MATCH([3]!Quota_Std_2022_23[[#This Row], [SESSION_TYPE]],$AX$2:$AX$5,0)),"0", "1")</f>
        <v>0</v>
      </c>
      <c r="AD1107" s="60" t="str">
        <f>IF(ISERROR(MATCH(#REF!,#REF!,0)),"0", "1")</f>
        <v>0</v>
      </c>
      <c r="AE1107" s="60" t="str">
        <f>IF(ISERROR(MATCH([3]!Quota_Std_2022_23[[#This Row], [Gender]],$AN$2:$AN$4,0)),"0", "1")</f>
        <v>0</v>
      </c>
      <c r="AF1107" s="60" t="str">
        <f>IF(ISERROR(MATCH([3]!Quota_Std_2022_23[[#This Row], [Quota Type]],[3]Sheet1!$AO$2:$AO$12,0)),"0", "1")</f>
        <v>0</v>
      </c>
      <c r="AG1107" s="60" t="str">
        <f>IF(ISERROR(MATCH(#REF!,$BA$2:$BA$8,0)),"0", "1")</f>
        <v>0</v>
      </c>
      <c r="AH1107" s="60" t="str">
        <f>IF(ISERROR(MATCH(Passout2023[[#This Row], [Nationality Pakistani/ Foreign]],$D$3:$D$4,0)),"0", "1")</f>
        <v>0</v>
      </c>
    </row>
    <row r="1108">
      <c r="A1108" s="40"/>
      <c r="B1108" s="40"/>
      <c r="C1108" s="40"/>
      <c r="D1108" s="40"/>
      <c r="E1108" s="40"/>
      <c r="F1108" s="40"/>
      <c r="G1108" s="40"/>
      <c r="H1108" s="40"/>
      <c r="I1108" s="40"/>
      <c r="J1108" s="40"/>
      <c r="K1108" s="40"/>
      <c r="L1108" s="40"/>
      <c r="M1108" s="40"/>
      <c r="N1108" s="40"/>
      <c r="O1108" s="80"/>
      <c r="P1108" s="40"/>
      <c r="Q1108" s="40"/>
      <c r="T1108" t="s">
        <v>2546</v>
      </c>
      <c r="Y1108" s="60" t="str">
        <f>IF(ISERROR(MATCH(Passout2023[[#This Row], [Degree Duration (year)]],$M$3:$M$10,0)),"0", "1")</f>
        <v>0</v>
      </c>
      <c r="Z1108" s="60" t="str">
        <f>IF(ISERROR(MATCH(Passout2023[[#This Row], [Admission Type]],$F$3:$F$6,0)),"0", "1")</f>
        <v>0</v>
      </c>
      <c r="AA1108" s="60" t="str">
        <f>IF(ISERROR(MATCH(Passout2023[[#This Row], [Batch Start Year]],$L$3:$L$25,0)),"0", "1")</f>
        <v>0</v>
      </c>
      <c r="AB1108" s="60" t="str">
        <f>IF(ISERROR(MATCH(Passout2023[[#This Row], [Batch Start Semester]],$K$3:$K$6,0)),"0", "1")</f>
        <v>0</v>
      </c>
      <c r="AC1108" s="60" t="str">
        <f>IF(ISERROR(MATCH([3]!Quota_Std_2022_23[[#This Row], [SESSION_TYPE]],$AX$2:$AX$5,0)),"0", "1")</f>
        <v>0</v>
      </c>
      <c r="AD1108" s="60" t="str">
        <f>IF(ISERROR(MATCH(#REF!,#REF!,0)),"0", "1")</f>
        <v>0</v>
      </c>
      <c r="AE1108" s="60" t="str">
        <f>IF(ISERROR(MATCH([3]!Quota_Std_2022_23[[#This Row], [Gender]],$AN$2:$AN$4,0)),"0", "1")</f>
        <v>0</v>
      </c>
      <c r="AF1108" s="60" t="str">
        <f>IF(ISERROR(MATCH([3]!Quota_Std_2022_23[[#This Row], [Quota Type]],[3]Sheet1!$AO$2:$AO$12,0)),"0", "1")</f>
        <v>0</v>
      </c>
      <c r="AG1108" s="60" t="str">
        <f>IF(ISERROR(MATCH(#REF!,$BA$2:$BA$8,0)),"0", "1")</f>
        <v>0</v>
      </c>
      <c r="AH1108" s="60" t="str">
        <f>IF(ISERROR(MATCH(Passout2023[[#This Row], [Nationality Pakistani/ Foreign]],$D$3:$D$4,0)),"0", "1")</f>
        <v>0</v>
      </c>
    </row>
    <row r="1109">
      <c r="A1109" s="40"/>
      <c r="B1109" s="40"/>
      <c r="C1109" s="40"/>
      <c r="D1109" s="40"/>
      <c r="E1109" s="40"/>
      <c r="F1109" s="40"/>
      <c r="G1109" s="40"/>
      <c r="H1109" s="40"/>
      <c r="I1109" s="40"/>
      <c r="J1109" s="40"/>
      <c r="K1109" s="40"/>
      <c r="L1109" s="40"/>
      <c r="M1109" s="40"/>
      <c r="N1109" s="40"/>
      <c r="O1109" s="80"/>
      <c r="P1109" s="40"/>
      <c r="Q1109" s="40"/>
      <c r="T1109" t="s">
        <v>2547</v>
      </c>
      <c r="Y1109" s="60" t="str">
        <f>IF(ISERROR(MATCH(Passout2023[[#This Row], [Degree Duration (year)]],$M$3:$M$10,0)),"0", "1")</f>
        <v>0</v>
      </c>
      <c r="Z1109" s="60" t="str">
        <f>IF(ISERROR(MATCH(Passout2023[[#This Row], [Admission Type]],$F$3:$F$6,0)),"0", "1")</f>
        <v>0</v>
      </c>
      <c r="AA1109" s="60" t="str">
        <f>IF(ISERROR(MATCH(Passout2023[[#This Row], [Batch Start Year]],$L$3:$L$25,0)),"0", "1")</f>
        <v>0</v>
      </c>
      <c r="AB1109" s="60" t="str">
        <f>IF(ISERROR(MATCH(Passout2023[[#This Row], [Batch Start Semester]],$K$3:$K$6,0)),"0", "1")</f>
        <v>0</v>
      </c>
      <c r="AC1109" s="60" t="str">
        <f>IF(ISERROR(MATCH([3]!Quota_Std_2022_23[[#This Row], [SESSION_TYPE]],$AX$2:$AX$5,0)),"0", "1")</f>
        <v>0</v>
      </c>
      <c r="AD1109" s="60" t="str">
        <f>IF(ISERROR(MATCH(#REF!,#REF!,0)),"0", "1")</f>
        <v>0</v>
      </c>
      <c r="AE1109" s="60" t="str">
        <f>IF(ISERROR(MATCH([3]!Quota_Std_2022_23[[#This Row], [Gender]],$AN$2:$AN$4,0)),"0", "1")</f>
        <v>0</v>
      </c>
      <c r="AF1109" s="60" t="str">
        <f>IF(ISERROR(MATCH([3]!Quota_Std_2022_23[[#This Row], [Quota Type]],[3]Sheet1!$AO$2:$AO$12,0)),"0", "1")</f>
        <v>0</v>
      </c>
      <c r="AG1109" s="60" t="str">
        <f>IF(ISERROR(MATCH(#REF!,$BA$2:$BA$8,0)),"0", "1")</f>
        <v>0</v>
      </c>
      <c r="AH1109" s="60" t="str">
        <f>IF(ISERROR(MATCH(Passout2023[[#This Row], [Nationality Pakistani/ Foreign]],$D$3:$D$4,0)),"0", "1")</f>
        <v>0</v>
      </c>
    </row>
    <row r="1110">
      <c r="A1110" s="40"/>
      <c r="B1110" s="40"/>
      <c r="C1110" s="40"/>
      <c r="D1110" s="40"/>
      <c r="E1110" s="40"/>
      <c r="F1110" s="40"/>
      <c r="G1110" s="40"/>
      <c r="H1110" s="40"/>
      <c r="I1110" s="40"/>
      <c r="J1110" s="40"/>
      <c r="K1110" s="40"/>
      <c r="L1110" s="40"/>
      <c r="M1110" s="40"/>
      <c r="N1110" s="40"/>
      <c r="O1110" s="80"/>
      <c r="P1110" s="40"/>
      <c r="Q1110" s="40"/>
      <c r="T1110" t="s">
        <v>2548</v>
      </c>
      <c r="Y1110" s="60" t="str">
        <f>IF(ISERROR(MATCH(Passout2023[[#This Row], [Degree Duration (year)]],$M$3:$M$10,0)),"0", "1")</f>
        <v>0</v>
      </c>
      <c r="Z1110" s="60" t="str">
        <f>IF(ISERROR(MATCH(Passout2023[[#This Row], [Admission Type]],$F$3:$F$6,0)),"0", "1")</f>
        <v>0</v>
      </c>
      <c r="AA1110" s="60" t="str">
        <f>IF(ISERROR(MATCH(Passout2023[[#This Row], [Batch Start Year]],$L$3:$L$25,0)),"0", "1")</f>
        <v>0</v>
      </c>
      <c r="AB1110" s="60" t="str">
        <f>IF(ISERROR(MATCH(Passout2023[[#This Row], [Batch Start Semester]],$K$3:$K$6,0)),"0", "1")</f>
        <v>0</v>
      </c>
      <c r="AC1110" s="60" t="str">
        <f>IF(ISERROR(MATCH([3]!Quota_Std_2022_23[[#This Row], [SESSION_TYPE]],$AX$2:$AX$5,0)),"0", "1")</f>
        <v>0</v>
      </c>
      <c r="AD1110" s="60" t="str">
        <f>IF(ISERROR(MATCH(#REF!,#REF!,0)),"0", "1")</f>
        <v>0</v>
      </c>
      <c r="AE1110" s="60" t="str">
        <f>IF(ISERROR(MATCH([3]!Quota_Std_2022_23[[#This Row], [Gender]],$AN$2:$AN$4,0)),"0", "1")</f>
        <v>0</v>
      </c>
      <c r="AF1110" s="60" t="str">
        <f>IF(ISERROR(MATCH([3]!Quota_Std_2022_23[[#This Row], [Quota Type]],[3]Sheet1!$AO$2:$AO$12,0)),"0", "1")</f>
        <v>0</v>
      </c>
      <c r="AG1110" s="60" t="str">
        <f>IF(ISERROR(MATCH(#REF!,$BA$2:$BA$8,0)),"0", "1")</f>
        <v>0</v>
      </c>
      <c r="AH1110" s="60" t="str">
        <f>IF(ISERROR(MATCH(Passout2023[[#This Row], [Nationality Pakistani/ Foreign]],$D$3:$D$4,0)),"0", "1")</f>
        <v>0</v>
      </c>
    </row>
    <row r="1111">
      <c r="A1111" s="40"/>
      <c r="B1111" s="40"/>
      <c r="C1111" s="40"/>
      <c r="D1111" s="40"/>
      <c r="E1111" s="40"/>
      <c r="F1111" s="40"/>
      <c r="G1111" s="40"/>
      <c r="H1111" s="40"/>
      <c r="I1111" s="40"/>
      <c r="J1111" s="40"/>
      <c r="K1111" s="40"/>
      <c r="L1111" s="40"/>
      <c r="M1111" s="40"/>
      <c r="N1111" s="40"/>
      <c r="O1111" s="40"/>
      <c r="P1111" s="40"/>
      <c r="Q1111" s="40"/>
      <c r="T1111" t="s">
        <v>2549</v>
      </c>
      <c r="Y1111" s="60" t="str">
        <f>IF(ISERROR(MATCH(Passout2023[[#This Row], [Degree Duration (year)]],$M$3:$M$10,0)),"0", "1")</f>
        <v>0</v>
      </c>
      <c r="Z1111" s="60" t="str">
        <f>IF(ISERROR(MATCH(Passout2023[[#This Row], [Admission Type]],$F$3:$F$6,0)),"0", "1")</f>
        <v>0</v>
      </c>
      <c r="AA1111" s="60" t="str">
        <f>IF(ISERROR(MATCH(Passout2023[[#This Row], [Batch Start Year]],$L$3:$L$25,0)),"0", "1")</f>
        <v>0</v>
      </c>
      <c r="AB1111" s="60" t="str">
        <f>IF(ISERROR(MATCH(Passout2023[[#This Row], [Batch Start Semester]],$K$3:$K$6,0)),"0", "1")</f>
        <v>0</v>
      </c>
      <c r="AC1111" s="60" t="str">
        <f>IF(ISERROR(MATCH([3]!Quota_Std_2022_23[[#This Row], [SESSION_TYPE]],$AX$2:$AX$5,0)),"0", "1")</f>
        <v>0</v>
      </c>
      <c r="AD1111" s="60" t="str">
        <f>IF(ISERROR(MATCH(#REF!,#REF!,0)),"0", "1")</f>
        <v>0</v>
      </c>
      <c r="AE1111" s="60" t="str">
        <f>IF(ISERROR(MATCH([3]!Quota_Std_2022_23[[#This Row], [Gender]],$AN$2:$AN$4,0)),"0", "1")</f>
        <v>0</v>
      </c>
      <c r="AF1111" s="60" t="str">
        <f>IF(ISERROR(MATCH([3]!Quota_Std_2022_23[[#This Row], [Quota Type]],[3]Sheet1!$AO$2:$AO$12,0)),"0", "1")</f>
        <v>0</v>
      </c>
      <c r="AG1111" s="60" t="str">
        <f>IF(ISERROR(MATCH(#REF!,$BA$2:$BA$8,0)),"0", "1")</f>
        <v>0</v>
      </c>
      <c r="AH1111" s="60" t="str">
        <f>IF(ISERROR(MATCH(Passout2023[[#This Row], [Nationality Pakistani/ Foreign]],$D$3:$D$4,0)),"0", "1")</f>
        <v>0</v>
      </c>
    </row>
    <row r="1112">
      <c r="A1112" s="40"/>
      <c r="B1112" s="40"/>
      <c r="C1112" s="40"/>
      <c r="D1112" s="40"/>
      <c r="E1112" s="40"/>
      <c r="F1112" s="40"/>
      <c r="G1112" s="40"/>
      <c r="H1112" s="40"/>
      <c r="I1112" s="40"/>
      <c r="J1112" s="40"/>
      <c r="K1112" s="40"/>
      <c r="L1112" s="40"/>
      <c r="M1112" s="40"/>
      <c r="N1112" s="40"/>
      <c r="O1112" s="80"/>
      <c r="P1112" s="40"/>
      <c r="Q1112" s="40"/>
      <c r="T1112" t="s">
        <v>2550</v>
      </c>
      <c r="Y1112" s="60" t="str">
        <f>IF(ISERROR(MATCH(Passout2023[[#This Row], [Degree Duration (year)]],$M$3:$M$10,0)),"0", "1")</f>
        <v>0</v>
      </c>
      <c r="Z1112" s="60" t="str">
        <f>IF(ISERROR(MATCH(Passout2023[[#This Row], [Admission Type]],$F$3:$F$6,0)),"0", "1")</f>
        <v>0</v>
      </c>
      <c r="AA1112" s="60" t="str">
        <f>IF(ISERROR(MATCH(Passout2023[[#This Row], [Batch Start Year]],$L$3:$L$25,0)),"0", "1")</f>
        <v>0</v>
      </c>
      <c r="AB1112" s="60" t="str">
        <f>IF(ISERROR(MATCH(Passout2023[[#This Row], [Batch Start Semester]],$K$3:$K$6,0)),"0", "1")</f>
        <v>0</v>
      </c>
      <c r="AC1112" s="60" t="str">
        <f>IF(ISERROR(MATCH([3]!Quota_Std_2022_23[[#This Row], [SESSION_TYPE]],$AX$2:$AX$5,0)),"0", "1")</f>
        <v>0</v>
      </c>
      <c r="AD1112" s="60" t="str">
        <f>IF(ISERROR(MATCH(#REF!,#REF!,0)),"0", "1")</f>
        <v>0</v>
      </c>
      <c r="AE1112" s="60" t="str">
        <f>IF(ISERROR(MATCH([3]!Quota_Std_2022_23[[#This Row], [Gender]],$AN$2:$AN$4,0)),"0", "1")</f>
        <v>0</v>
      </c>
      <c r="AF1112" s="60" t="str">
        <f>IF(ISERROR(MATCH([3]!Quota_Std_2022_23[[#This Row], [Quota Type]],[3]Sheet1!$AO$2:$AO$12,0)),"0", "1")</f>
        <v>0</v>
      </c>
      <c r="AG1112" s="60" t="str">
        <f>IF(ISERROR(MATCH(#REF!,$BA$2:$BA$8,0)),"0", "1")</f>
        <v>0</v>
      </c>
      <c r="AH1112" s="60" t="str">
        <f>IF(ISERROR(MATCH(Passout2023[[#This Row], [Nationality Pakistani/ Foreign]],$D$3:$D$4,0)),"0", "1")</f>
        <v>0</v>
      </c>
    </row>
    <row r="1113">
      <c r="A1113" s="40"/>
      <c r="B1113" s="40"/>
      <c r="C1113" s="40"/>
      <c r="D1113" s="40"/>
      <c r="E1113" s="40"/>
      <c r="F1113" s="40"/>
      <c r="G1113" s="40"/>
      <c r="H1113" s="40"/>
      <c r="I1113" s="40"/>
      <c r="J1113" s="40"/>
      <c r="K1113" s="40"/>
      <c r="L1113" s="40"/>
      <c r="M1113" s="40"/>
      <c r="N1113" s="40"/>
      <c r="O1113" s="40"/>
      <c r="P1113" s="40"/>
      <c r="Q1113" s="40"/>
      <c r="T1113" t="s">
        <v>2551</v>
      </c>
      <c r="Y1113" s="60" t="str">
        <f>IF(ISERROR(MATCH(Passout2023[[#This Row], [Degree Duration (year)]],$M$3:$M$10,0)),"0", "1")</f>
        <v>0</v>
      </c>
      <c r="Z1113" s="60" t="str">
        <f>IF(ISERROR(MATCH(Passout2023[[#This Row], [Admission Type]],$F$3:$F$6,0)),"0", "1")</f>
        <v>0</v>
      </c>
      <c r="AA1113" s="60" t="str">
        <f>IF(ISERROR(MATCH(Passout2023[[#This Row], [Batch Start Year]],$L$3:$L$25,0)),"0", "1")</f>
        <v>0</v>
      </c>
      <c r="AB1113" s="60" t="str">
        <f>IF(ISERROR(MATCH(Passout2023[[#This Row], [Batch Start Semester]],$K$3:$K$6,0)),"0", "1")</f>
        <v>0</v>
      </c>
      <c r="AC1113" s="60" t="str">
        <f>IF(ISERROR(MATCH([3]!Quota_Std_2022_23[[#This Row], [SESSION_TYPE]],$AX$2:$AX$5,0)),"0", "1")</f>
        <v>0</v>
      </c>
      <c r="AD1113" s="60" t="str">
        <f>IF(ISERROR(MATCH(#REF!,#REF!,0)),"0", "1")</f>
        <v>0</v>
      </c>
      <c r="AE1113" s="60" t="str">
        <f>IF(ISERROR(MATCH([3]!Quota_Std_2022_23[[#This Row], [Gender]],$AN$2:$AN$4,0)),"0", "1")</f>
        <v>0</v>
      </c>
      <c r="AF1113" s="60" t="str">
        <f>IF(ISERROR(MATCH([3]!Quota_Std_2022_23[[#This Row], [Quota Type]],[3]Sheet1!$AO$2:$AO$12,0)),"0", "1")</f>
        <v>0</v>
      </c>
      <c r="AG1113" s="60" t="str">
        <f>IF(ISERROR(MATCH(#REF!,$BA$2:$BA$8,0)),"0", "1")</f>
        <v>0</v>
      </c>
      <c r="AH1113" s="60" t="str">
        <f>IF(ISERROR(MATCH(Passout2023[[#This Row], [Nationality Pakistani/ Foreign]],$D$3:$D$4,0)),"0", "1")</f>
        <v>0</v>
      </c>
    </row>
    <row r="1114">
      <c r="A1114" s="40"/>
      <c r="B1114" s="40"/>
      <c r="C1114" s="40"/>
      <c r="D1114" s="40"/>
      <c r="E1114" s="40"/>
      <c r="F1114" s="40"/>
      <c r="G1114" s="40"/>
      <c r="H1114" s="40"/>
      <c r="I1114" s="40"/>
      <c r="J1114" s="40"/>
      <c r="K1114" s="40"/>
      <c r="L1114" s="40"/>
      <c r="M1114" s="40"/>
      <c r="N1114" s="40"/>
      <c r="O1114" s="80"/>
      <c r="P1114" s="40"/>
      <c r="Q1114" s="40"/>
      <c r="T1114" t="s">
        <v>2552</v>
      </c>
      <c r="Y1114" s="60" t="str">
        <f>IF(ISERROR(MATCH(Passout2023[[#This Row], [Degree Duration (year)]],$M$3:$M$10,0)),"0", "1")</f>
        <v>0</v>
      </c>
      <c r="Z1114" s="60" t="str">
        <f>IF(ISERROR(MATCH(Passout2023[[#This Row], [Admission Type]],$F$3:$F$6,0)),"0", "1")</f>
        <v>0</v>
      </c>
      <c r="AA1114" s="60" t="str">
        <f>IF(ISERROR(MATCH(Passout2023[[#This Row], [Batch Start Year]],$L$3:$L$25,0)),"0", "1")</f>
        <v>0</v>
      </c>
      <c r="AB1114" s="60" t="str">
        <f>IF(ISERROR(MATCH(Passout2023[[#This Row], [Batch Start Semester]],$K$3:$K$6,0)),"0", "1")</f>
        <v>0</v>
      </c>
      <c r="AC1114" s="60" t="str">
        <f>IF(ISERROR(MATCH([3]!Quota_Std_2022_23[[#This Row], [SESSION_TYPE]],$AX$2:$AX$5,0)),"0", "1")</f>
        <v>0</v>
      </c>
      <c r="AD1114" s="60" t="str">
        <f>IF(ISERROR(MATCH(#REF!,#REF!,0)),"0", "1")</f>
        <v>0</v>
      </c>
      <c r="AE1114" s="60" t="str">
        <f>IF(ISERROR(MATCH([3]!Quota_Std_2022_23[[#This Row], [Gender]],$AN$2:$AN$4,0)),"0", "1")</f>
        <v>0</v>
      </c>
      <c r="AF1114" s="60" t="str">
        <f>IF(ISERROR(MATCH([3]!Quota_Std_2022_23[[#This Row], [Quota Type]],[3]Sheet1!$AO$2:$AO$12,0)),"0", "1")</f>
        <v>0</v>
      </c>
      <c r="AG1114" s="60" t="str">
        <f>IF(ISERROR(MATCH(#REF!,$BA$2:$BA$8,0)),"0", "1")</f>
        <v>0</v>
      </c>
      <c r="AH1114" s="60" t="str">
        <f>IF(ISERROR(MATCH(Passout2023[[#This Row], [Nationality Pakistani/ Foreign]],$D$3:$D$4,0)),"0", "1")</f>
        <v>0</v>
      </c>
    </row>
    <row r="1115">
      <c r="A1115" s="40"/>
      <c r="B1115" s="40"/>
      <c r="C1115" s="40"/>
      <c r="D1115" s="40"/>
      <c r="E1115" s="40"/>
      <c r="F1115" s="40"/>
      <c r="G1115" s="40"/>
      <c r="H1115" s="40"/>
      <c r="I1115" s="40"/>
      <c r="J1115" s="40"/>
      <c r="K1115" s="40"/>
      <c r="L1115" s="40"/>
      <c r="M1115" s="40"/>
      <c r="N1115" s="40"/>
      <c r="O1115" s="40"/>
      <c r="P1115" s="40"/>
      <c r="Q1115" s="40"/>
      <c r="T1115" t="s">
        <v>2553</v>
      </c>
      <c r="Y1115" s="60" t="str">
        <f>IF(ISERROR(MATCH(Passout2023[[#This Row], [Degree Duration (year)]],$M$3:$M$10,0)),"0", "1")</f>
        <v>0</v>
      </c>
      <c r="Z1115" s="60" t="str">
        <f>IF(ISERROR(MATCH(Passout2023[[#This Row], [Admission Type]],$F$3:$F$6,0)),"0", "1")</f>
        <v>0</v>
      </c>
      <c r="AA1115" s="60" t="str">
        <f>IF(ISERROR(MATCH(Passout2023[[#This Row], [Batch Start Year]],$L$3:$L$25,0)),"0", "1")</f>
        <v>0</v>
      </c>
      <c r="AB1115" s="60" t="str">
        <f>IF(ISERROR(MATCH(Passout2023[[#This Row], [Batch Start Semester]],$K$3:$K$6,0)),"0", "1")</f>
        <v>0</v>
      </c>
      <c r="AC1115" s="60" t="str">
        <f>IF(ISERROR(MATCH([3]!Quota_Std_2022_23[[#This Row], [SESSION_TYPE]],$AX$2:$AX$5,0)),"0", "1")</f>
        <v>0</v>
      </c>
      <c r="AD1115" s="60" t="str">
        <f>IF(ISERROR(MATCH(#REF!,#REF!,0)),"0", "1")</f>
        <v>0</v>
      </c>
      <c r="AE1115" s="60" t="str">
        <f>IF(ISERROR(MATCH([3]!Quota_Std_2022_23[[#This Row], [Gender]],$AN$2:$AN$4,0)),"0", "1")</f>
        <v>0</v>
      </c>
      <c r="AF1115" s="60" t="str">
        <f>IF(ISERROR(MATCH([3]!Quota_Std_2022_23[[#This Row], [Quota Type]],[3]Sheet1!$AO$2:$AO$12,0)),"0", "1")</f>
        <v>0</v>
      </c>
      <c r="AG1115" s="60" t="str">
        <f>IF(ISERROR(MATCH(#REF!,$BA$2:$BA$8,0)),"0", "1")</f>
        <v>0</v>
      </c>
      <c r="AH1115" s="60" t="str">
        <f>IF(ISERROR(MATCH(Passout2023[[#This Row], [Nationality Pakistani/ Foreign]],$D$3:$D$4,0)),"0", "1")</f>
        <v>0</v>
      </c>
    </row>
    <row r="1116">
      <c r="A1116" s="40"/>
      <c r="B1116" s="40"/>
      <c r="C1116" s="40"/>
      <c r="D1116" s="40"/>
      <c r="E1116" s="40"/>
      <c r="F1116" s="40"/>
      <c r="G1116" s="40"/>
      <c r="H1116" s="40"/>
      <c r="I1116" s="40"/>
      <c r="J1116" s="40"/>
      <c r="K1116" s="40"/>
      <c r="L1116" s="40"/>
      <c r="M1116" s="40"/>
      <c r="N1116" s="40"/>
      <c r="O1116" s="80"/>
      <c r="P1116" s="40"/>
      <c r="Q1116" s="40"/>
      <c r="T1116" t="s">
        <v>2554</v>
      </c>
      <c r="Y1116" s="60" t="str">
        <f>IF(ISERROR(MATCH(Passout2023[[#This Row], [Degree Duration (year)]],$M$3:$M$10,0)),"0", "1")</f>
        <v>0</v>
      </c>
      <c r="Z1116" s="60" t="str">
        <f>IF(ISERROR(MATCH(Passout2023[[#This Row], [Admission Type]],$F$3:$F$6,0)),"0", "1")</f>
        <v>0</v>
      </c>
      <c r="AA1116" s="60" t="str">
        <f>IF(ISERROR(MATCH(Passout2023[[#This Row], [Batch Start Year]],$L$3:$L$25,0)),"0", "1")</f>
        <v>0</v>
      </c>
      <c r="AB1116" s="60" t="str">
        <f>IF(ISERROR(MATCH(Passout2023[[#This Row], [Batch Start Semester]],$K$3:$K$6,0)),"0", "1")</f>
        <v>0</v>
      </c>
      <c r="AC1116" s="60" t="str">
        <f>IF(ISERROR(MATCH([3]!Quota_Std_2022_23[[#This Row], [SESSION_TYPE]],$AX$2:$AX$5,0)),"0", "1")</f>
        <v>0</v>
      </c>
      <c r="AD1116" s="60" t="str">
        <f>IF(ISERROR(MATCH(#REF!,#REF!,0)),"0", "1")</f>
        <v>0</v>
      </c>
      <c r="AE1116" s="60" t="str">
        <f>IF(ISERROR(MATCH([3]!Quota_Std_2022_23[[#This Row], [Gender]],$AN$2:$AN$4,0)),"0", "1")</f>
        <v>0</v>
      </c>
      <c r="AF1116" s="60" t="str">
        <f>IF(ISERROR(MATCH([3]!Quota_Std_2022_23[[#This Row], [Quota Type]],[3]Sheet1!$AO$2:$AO$12,0)),"0", "1")</f>
        <v>0</v>
      </c>
      <c r="AG1116" s="60" t="str">
        <f>IF(ISERROR(MATCH(#REF!,$BA$2:$BA$8,0)),"0", "1")</f>
        <v>0</v>
      </c>
      <c r="AH1116" s="60" t="str">
        <f>IF(ISERROR(MATCH(Passout2023[[#This Row], [Nationality Pakistani/ Foreign]],$D$3:$D$4,0)),"0", "1")</f>
        <v>0</v>
      </c>
    </row>
    <row r="1117">
      <c r="A1117" s="40"/>
      <c r="B1117" s="40"/>
      <c r="C1117" s="40"/>
      <c r="D1117" s="40"/>
      <c r="E1117" s="40"/>
      <c r="F1117" s="40"/>
      <c r="G1117" s="40"/>
      <c r="H1117" s="40"/>
      <c r="I1117" s="40"/>
      <c r="J1117" s="40"/>
      <c r="K1117" s="40"/>
      <c r="L1117" s="40"/>
      <c r="M1117" s="40"/>
      <c r="N1117" s="40"/>
      <c r="O1117" s="40"/>
      <c r="P1117" s="40"/>
      <c r="Q1117" s="40"/>
      <c r="T1117" t="s">
        <v>2555</v>
      </c>
      <c r="Y1117" s="60" t="str">
        <f>IF(ISERROR(MATCH(Passout2023[[#This Row], [Degree Duration (year)]],$M$3:$M$10,0)),"0", "1")</f>
        <v>0</v>
      </c>
      <c r="Z1117" s="60" t="str">
        <f>IF(ISERROR(MATCH(Passout2023[[#This Row], [Admission Type]],$F$3:$F$6,0)),"0", "1")</f>
        <v>0</v>
      </c>
      <c r="AA1117" s="60" t="str">
        <f>IF(ISERROR(MATCH(Passout2023[[#This Row], [Batch Start Year]],$L$3:$L$25,0)),"0", "1")</f>
        <v>0</v>
      </c>
      <c r="AB1117" s="60" t="str">
        <f>IF(ISERROR(MATCH(Passout2023[[#This Row], [Batch Start Semester]],$K$3:$K$6,0)),"0", "1")</f>
        <v>0</v>
      </c>
      <c r="AC1117" s="60" t="str">
        <f>IF(ISERROR(MATCH([3]!Quota_Std_2022_23[[#This Row], [SESSION_TYPE]],$AX$2:$AX$5,0)),"0", "1")</f>
        <v>0</v>
      </c>
      <c r="AD1117" s="60" t="str">
        <f>IF(ISERROR(MATCH(#REF!,#REF!,0)),"0", "1")</f>
        <v>0</v>
      </c>
      <c r="AE1117" s="60" t="str">
        <f>IF(ISERROR(MATCH([3]!Quota_Std_2022_23[[#This Row], [Gender]],$AN$2:$AN$4,0)),"0", "1")</f>
        <v>0</v>
      </c>
      <c r="AF1117" s="60" t="str">
        <f>IF(ISERROR(MATCH([3]!Quota_Std_2022_23[[#This Row], [Quota Type]],[3]Sheet1!$AO$2:$AO$12,0)),"0", "1")</f>
        <v>0</v>
      </c>
      <c r="AG1117" s="60" t="str">
        <f>IF(ISERROR(MATCH(#REF!,$BA$2:$BA$8,0)),"0", "1")</f>
        <v>0</v>
      </c>
      <c r="AH1117" s="60" t="str">
        <f>IF(ISERROR(MATCH(Passout2023[[#This Row], [Nationality Pakistani/ Foreign]],$D$3:$D$4,0)),"0", "1")</f>
        <v>0</v>
      </c>
    </row>
    <row r="1118">
      <c r="A1118" s="40"/>
      <c r="B1118" s="40"/>
      <c r="C1118" s="40"/>
      <c r="D1118" s="40"/>
      <c r="E1118" s="40"/>
      <c r="F1118" s="40"/>
      <c r="G1118" s="40"/>
      <c r="H1118" s="40"/>
      <c r="I1118" s="40"/>
      <c r="J1118" s="40"/>
      <c r="K1118" s="40"/>
      <c r="L1118" s="40"/>
      <c r="M1118" s="40"/>
      <c r="N1118" s="40"/>
      <c r="O1118" s="40"/>
      <c r="P1118" s="40"/>
      <c r="Q1118" s="40"/>
      <c r="T1118" t="s">
        <v>2556</v>
      </c>
      <c r="Y1118" s="60" t="str">
        <f>IF(ISERROR(MATCH(Passout2023[[#This Row], [Degree Duration (year)]],$M$3:$M$10,0)),"0", "1")</f>
        <v>0</v>
      </c>
      <c r="Z1118" s="60" t="str">
        <f>IF(ISERROR(MATCH(Passout2023[[#This Row], [Admission Type]],$F$3:$F$6,0)),"0", "1")</f>
        <v>0</v>
      </c>
      <c r="AA1118" s="60" t="str">
        <f>IF(ISERROR(MATCH(Passout2023[[#This Row], [Batch Start Year]],$L$3:$L$25,0)),"0", "1")</f>
        <v>0</v>
      </c>
      <c r="AB1118" s="60" t="str">
        <f>IF(ISERROR(MATCH(Passout2023[[#This Row], [Batch Start Semester]],$K$3:$K$6,0)),"0", "1")</f>
        <v>0</v>
      </c>
      <c r="AC1118" s="60" t="str">
        <f>IF(ISERROR(MATCH([3]!Quota_Std_2022_23[[#This Row], [SESSION_TYPE]],$AX$2:$AX$5,0)),"0", "1")</f>
        <v>0</v>
      </c>
      <c r="AD1118" s="60" t="str">
        <f>IF(ISERROR(MATCH(#REF!,#REF!,0)),"0", "1")</f>
        <v>0</v>
      </c>
      <c r="AE1118" s="60" t="str">
        <f>IF(ISERROR(MATCH([3]!Quota_Std_2022_23[[#This Row], [Gender]],$AN$2:$AN$4,0)),"0", "1")</f>
        <v>0</v>
      </c>
      <c r="AF1118" s="60" t="str">
        <f>IF(ISERROR(MATCH([3]!Quota_Std_2022_23[[#This Row], [Quota Type]],[3]Sheet1!$AO$2:$AO$12,0)),"0", "1")</f>
        <v>0</v>
      </c>
      <c r="AG1118" s="60" t="str">
        <f>IF(ISERROR(MATCH(#REF!,$BA$2:$BA$8,0)),"0", "1")</f>
        <v>0</v>
      </c>
      <c r="AH1118" s="60" t="str">
        <f>IF(ISERROR(MATCH(Passout2023[[#This Row], [Nationality Pakistani/ Foreign]],$D$3:$D$4,0)),"0", "1")</f>
        <v>0</v>
      </c>
    </row>
    <row r="1119">
      <c r="A1119" s="40"/>
      <c r="B1119" s="40"/>
      <c r="C1119" s="40"/>
      <c r="D1119" s="40"/>
      <c r="E1119" s="40"/>
      <c r="F1119" s="40"/>
      <c r="G1119" s="40"/>
      <c r="H1119" s="40"/>
      <c r="I1119" s="40"/>
      <c r="J1119" s="40"/>
      <c r="K1119" s="40"/>
      <c r="L1119" s="40"/>
      <c r="M1119" s="40"/>
      <c r="N1119" s="40"/>
      <c r="O1119" s="80"/>
      <c r="P1119" s="40"/>
      <c r="Q1119" s="40"/>
      <c r="T1119" t="s">
        <v>2557</v>
      </c>
      <c r="Y1119" s="60" t="str">
        <f>IF(ISERROR(MATCH(Passout2023[[#This Row], [Degree Duration (year)]],$M$3:$M$10,0)),"0", "1")</f>
        <v>0</v>
      </c>
      <c r="Z1119" s="60" t="str">
        <f>IF(ISERROR(MATCH(Passout2023[[#This Row], [Admission Type]],$F$3:$F$6,0)),"0", "1")</f>
        <v>0</v>
      </c>
      <c r="AA1119" s="60" t="str">
        <f>IF(ISERROR(MATCH(Passout2023[[#This Row], [Batch Start Year]],$L$3:$L$25,0)),"0", "1")</f>
        <v>0</v>
      </c>
      <c r="AB1119" s="60" t="str">
        <f>IF(ISERROR(MATCH(Passout2023[[#This Row], [Batch Start Semester]],$K$3:$K$6,0)),"0", "1")</f>
        <v>0</v>
      </c>
      <c r="AC1119" s="60" t="str">
        <f>IF(ISERROR(MATCH([3]!Quota_Std_2022_23[[#This Row], [SESSION_TYPE]],$AX$2:$AX$5,0)),"0", "1")</f>
        <v>0</v>
      </c>
      <c r="AD1119" s="60" t="str">
        <f>IF(ISERROR(MATCH(#REF!,#REF!,0)),"0", "1")</f>
        <v>0</v>
      </c>
      <c r="AE1119" s="60" t="str">
        <f>IF(ISERROR(MATCH([3]!Quota_Std_2022_23[[#This Row], [Gender]],$AN$2:$AN$4,0)),"0", "1")</f>
        <v>0</v>
      </c>
      <c r="AF1119" s="60" t="str">
        <f>IF(ISERROR(MATCH([3]!Quota_Std_2022_23[[#This Row], [Quota Type]],[3]Sheet1!$AO$2:$AO$12,0)),"0", "1")</f>
        <v>0</v>
      </c>
      <c r="AG1119" s="60" t="str">
        <f>IF(ISERROR(MATCH(#REF!,$BA$2:$BA$8,0)),"0", "1")</f>
        <v>0</v>
      </c>
      <c r="AH1119" s="60" t="str">
        <f>IF(ISERROR(MATCH(Passout2023[[#This Row], [Nationality Pakistani/ Foreign]],$D$3:$D$4,0)),"0", "1")</f>
        <v>0</v>
      </c>
    </row>
    <row r="1120">
      <c r="A1120" s="40"/>
      <c r="B1120" s="40"/>
      <c r="C1120" s="40"/>
      <c r="D1120" s="40"/>
      <c r="E1120" s="40"/>
      <c r="F1120" s="40"/>
      <c r="G1120" s="40"/>
      <c r="H1120" s="40"/>
      <c r="I1120" s="40"/>
      <c r="J1120" s="40"/>
      <c r="K1120" s="40"/>
      <c r="L1120" s="40"/>
      <c r="M1120" s="40"/>
      <c r="N1120" s="40"/>
      <c r="O1120" s="80"/>
      <c r="P1120" s="40"/>
      <c r="Q1120" s="40"/>
      <c r="T1120" t="s">
        <v>2558</v>
      </c>
      <c r="Y1120" s="60" t="str">
        <f>IF(ISERROR(MATCH(Passout2023[[#This Row], [Degree Duration (year)]],$M$3:$M$10,0)),"0", "1")</f>
        <v>0</v>
      </c>
      <c r="Z1120" s="60" t="str">
        <f>IF(ISERROR(MATCH(Passout2023[[#This Row], [Admission Type]],$F$3:$F$6,0)),"0", "1")</f>
        <v>0</v>
      </c>
      <c r="AA1120" s="60" t="str">
        <f>IF(ISERROR(MATCH(Passout2023[[#This Row], [Batch Start Year]],$L$3:$L$25,0)),"0", "1")</f>
        <v>0</v>
      </c>
      <c r="AB1120" s="60" t="str">
        <f>IF(ISERROR(MATCH(Passout2023[[#This Row], [Batch Start Semester]],$K$3:$K$6,0)),"0", "1")</f>
        <v>0</v>
      </c>
      <c r="AC1120" s="60" t="str">
        <f>IF(ISERROR(MATCH([3]!Quota_Std_2022_23[[#This Row], [SESSION_TYPE]],$AX$2:$AX$5,0)),"0", "1")</f>
        <v>0</v>
      </c>
      <c r="AD1120" s="60" t="str">
        <f>IF(ISERROR(MATCH(#REF!,#REF!,0)),"0", "1")</f>
        <v>0</v>
      </c>
      <c r="AE1120" s="60" t="str">
        <f>IF(ISERROR(MATCH([3]!Quota_Std_2022_23[[#This Row], [Gender]],$AN$2:$AN$4,0)),"0", "1")</f>
        <v>0</v>
      </c>
      <c r="AF1120" s="60" t="str">
        <f>IF(ISERROR(MATCH([3]!Quota_Std_2022_23[[#This Row], [Quota Type]],[3]Sheet1!$AO$2:$AO$12,0)),"0", "1")</f>
        <v>0</v>
      </c>
      <c r="AG1120" s="60" t="str">
        <f>IF(ISERROR(MATCH(#REF!,$BA$2:$BA$8,0)),"0", "1")</f>
        <v>0</v>
      </c>
      <c r="AH1120" s="60" t="str">
        <f>IF(ISERROR(MATCH(Passout2023[[#This Row], [Nationality Pakistani/ Foreign]],$D$3:$D$4,0)),"0", "1")</f>
        <v>0</v>
      </c>
    </row>
    <row r="1121">
      <c r="A1121" s="40"/>
      <c r="B1121" s="40"/>
      <c r="C1121" s="40"/>
      <c r="D1121" s="40"/>
      <c r="E1121" s="40"/>
      <c r="F1121" s="40"/>
      <c r="G1121" s="40"/>
      <c r="H1121" s="40"/>
      <c r="I1121" s="40"/>
      <c r="J1121" s="40"/>
      <c r="K1121" s="40"/>
      <c r="L1121" s="40"/>
      <c r="M1121" s="40"/>
      <c r="N1121" s="40"/>
      <c r="O1121" s="80"/>
      <c r="P1121" s="40"/>
      <c r="Q1121" s="40"/>
      <c r="T1121" t="s">
        <v>2559</v>
      </c>
      <c r="Y1121" s="60" t="str">
        <f>IF(ISERROR(MATCH(Passout2023[[#This Row], [Degree Duration (year)]],$M$3:$M$10,0)),"0", "1")</f>
        <v>0</v>
      </c>
      <c r="Z1121" s="60" t="str">
        <f>IF(ISERROR(MATCH(Passout2023[[#This Row], [Admission Type]],$F$3:$F$6,0)),"0", "1")</f>
        <v>0</v>
      </c>
      <c r="AA1121" s="60" t="str">
        <f>IF(ISERROR(MATCH(Passout2023[[#This Row], [Batch Start Year]],$L$3:$L$25,0)),"0", "1")</f>
        <v>0</v>
      </c>
      <c r="AB1121" s="60" t="str">
        <f>IF(ISERROR(MATCH(Passout2023[[#This Row], [Batch Start Semester]],$K$3:$K$6,0)),"0", "1")</f>
        <v>0</v>
      </c>
      <c r="AC1121" s="60" t="str">
        <f>IF(ISERROR(MATCH([3]!Quota_Std_2022_23[[#This Row], [SESSION_TYPE]],$AX$2:$AX$5,0)),"0", "1")</f>
        <v>0</v>
      </c>
      <c r="AD1121" s="60" t="str">
        <f>IF(ISERROR(MATCH(#REF!,#REF!,0)),"0", "1")</f>
        <v>0</v>
      </c>
      <c r="AE1121" s="60" t="str">
        <f>IF(ISERROR(MATCH([3]!Quota_Std_2022_23[[#This Row], [Gender]],$AN$2:$AN$4,0)),"0", "1")</f>
        <v>0</v>
      </c>
      <c r="AF1121" s="60" t="str">
        <f>IF(ISERROR(MATCH([3]!Quota_Std_2022_23[[#This Row], [Quota Type]],[3]Sheet1!$AO$2:$AO$12,0)),"0", "1")</f>
        <v>0</v>
      </c>
      <c r="AG1121" s="60" t="str">
        <f>IF(ISERROR(MATCH(#REF!,$BA$2:$BA$8,0)),"0", "1")</f>
        <v>0</v>
      </c>
      <c r="AH1121" s="60" t="str">
        <f>IF(ISERROR(MATCH(Passout2023[[#This Row], [Nationality Pakistani/ Foreign]],$D$3:$D$4,0)),"0", "1")</f>
        <v>0</v>
      </c>
    </row>
    <row r="1122">
      <c r="A1122" s="40"/>
      <c r="B1122" s="40"/>
      <c r="C1122" s="40"/>
      <c r="D1122" s="40"/>
      <c r="E1122" s="40"/>
      <c r="F1122" s="40"/>
      <c r="G1122" s="40"/>
      <c r="H1122" s="40"/>
      <c r="I1122" s="40"/>
      <c r="J1122" s="40"/>
      <c r="K1122" s="40"/>
      <c r="L1122" s="40"/>
      <c r="M1122" s="40"/>
      <c r="N1122" s="40"/>
      <c r="O1122" s="40"/>
      <c r="P1122" s="40"/>
      <c r="Q1122" s="40"/>
      <c r="T1122" t="s">
        <v>2560</v>
      </c>
      <c r="Y1122" s="60" t="str">
        <f>IF(ISERROR(MATCH(Passout2023[[#This Row], [Degree Duration (year)]],$M$3:$M$10,0)),"0", "1")</f>
        <v>0</v>
      </c>
      <c r="Z1122" s="60" t="str">
        <f>IF(ISERROR(MATCH(Passout2023[[#This Row], [Admission Type]],$F$3:$F$6,0)),"0", "1")</f>
        <v>0</v>
      </c>
      <c r="AA1122" s="60" t="str">
        <f>IF(ISERROR(MATCH(Passout2023[[#This Row], [Batch Start Year]],$L$3:$L$25,0)),"0", "1")</f>
        <v>0</v>
      </c>
      <c r="AB1122" s="60" t="str">
        <f>IF(ISERROR(MATCH(Passout2023[[#This Row], [Batch Start Semester]],$K$3:$K$6,0)),"0", "1")</f>
        <v>0</v>
      </c>
      <c r="AC1122" s="60" t="str">
        <f>IF(ISERROR(MATCH([3]!Quota_Std_2022_23[[#This Row], [SESSION_TYPE]],$AX$2:$AX$5,0)),"0", "1")</f>
        <v>0</v>
      </c>
      <c r="AD1122" s="60" t="str">
        <f>IF(ISERROR(MATCH(#REF!,#REF!,0)),"0", "1")</f>
        <v>0</v>
      </c>
      <c r="AE1122" s="60" t="str">
        <f>IF(ISERROR(MATCH([3]!Quota_Std_2022_23[[#This Row], [Gender]],$AN$2:$AN$4,0)),"0", "1")</f>
        <v>0</v>
      </c>
      <c r="AF1122" s="60" t="str">
        <f>IF(ISERROR(MATCH([3]!Quota_Std_2022_23[[#This Row], [Quota Type]],[3]Sheet1!$AO$2:$AO$12,0)),"0", "1")</f>
        <v>0</v>
      </c>
      <c r="AG1122" s="60" t="str">
        <f>IF(ISERROR(MATCH(#REF!,$BA$2:$BA$8,0)),"0", "1")</f>
        <v>0</v>
      </c>
      <c r="AH1122" s="60" t="str">
        <f>IF(ISERROR(MATCH(Passout2023[[#This Row], [Nationality Pakistani/ Foreign]],$D$3:$D$4,0)),"0", "1")</f>
        <v>0</v>
      </c>
    </row>
    <row r="1123">
      <c r="A1123" s="40"/>
      <c r="B1123" s="40"/>
      <c r="C1123" s="40"/>
      <c r="D1123" s="40"/>
      <c r="E1123" s="40"/>
      <c r="F1123" s="40"/>
      <c r="G1123" s="40"/>
      <c r="H1123" s="40"/>
      <c r="I1123" s="40"/>
      <c r="J1123" s="40"/>
      <c r="K1123" s="40"/>
      <c r="L1123" s="40"/>
      <c r="M1123" s="40"/>
      <c r="N1123" s="40"/>
      <c r="O1123" s="40"/>
      <c r="P1123" s="40"/>
      <c r="Q1123" s="40"/>
      <c r="T1123" t="s">
        <v>2561</v>
      </c>
      <c r="Y1123" s="60" t="str">
        <f>IF(ISERROR(MATCH(Passout2023[[#This Row], [Degree Duration (year)]],$M$3:$M$10,0)),"0", "1")</f>
        <v>0</v>
      </c>
      <c r="Z1123" s="60" t="str">
        <f>IF(ISERROR(MATCH(Passout2023[[#This Row], [Admission Type]],$F$3:$F$6,0)),"0", "1")</f>
        <v>0</v>
      </c>
      <c r="AA1123" s="60" t="str">
        <f>IF(ISERROR(MATCH(Passout2023[[#This Row], [Batch Start Year]],$L$3:$L$25,0)),"0", "1")</f>
        <v>0</v>
      </c>
      <c r="AB1123" s="60" t="str">
        <f>IF(ISERROR(MATCH(Passout2023[[#This Row], [Batch Start Semester]],$K$3:$K$6,0)),"0", "1")</f>
        <v>0</v>
      </c>
      <c r="AC1123" s="60" t="str">
        <f>IF(ISERROR(MATCH([3]!Quota_Std_2022_23[[#This Row], [SESSION_TYPE]],$AX$2:$AX$5,0)),"0", "1")</f>
        <v>0</v>
      </c>
      <c r="AD1123" s="60" t="str">
        <f>IF(ISERROR(MATCH(#REF!,#REF!,0)),"0", "1")</f>
        <v>0</v>
      </c>
      <c r="AE1123" s="60" t="str">
        <f>IF(ISERROR(MATCH([3]!Quota_Std_2022_23[[#This Row], [Gender]],$AN$2:$AN$4,0)),"0", "1")</f>
        <v>0</v>
      </c>
      <c r="AF1123" s="60" t="str">
        <f>IF(ISERROR(MATCH([3]!Quota_Std_2022_23[[#This Row], [Quota Type]],[3]Sheet1!$AO$2:$AO$12,0)),"0", "1")</f>
        <v>0</v>
      </c>
      <c r="AG1123" s="60" t="str">
        <f>IF(ISERROR(MATCH(#REF!,$BA$2:$BA$8,0)),"0", "1")</f>
        <v>0</v>
      </c>
      <c r="AH1123" s="60" t="str">
        <f>IF(ISERROR(MATCH(Passout2023[[#This Row], [Nationality Pakistani/ Foreign]],$D$3:$D$4,0)),"0", "1")</f>
        <v>0</v>
      </c>
    </row>
    <row r="1124">
      <c r="A1124" s="40"/>
      <c r="B1124" s="40"/>
      <c r="C1124" s="40"/>
      <c r="D1124" s="40"/>
      <c r="E1124" s="40"/>
      <c r="F1124" s="40"/>
      <c r="G1124" s="40"/>
      <c r="H1124" s="40"/>
      <c r="I1124" s="40"/>
      <c r="J1124" s="40"/>
      <c r="K1124" s="40"/>
      <c r="L1124" s="40"/>
      <c r="M1124" s="40"/>
      <c r="N1124" s="40"/>
      <c r="O1124" s="80"/>
      <c r="P1124" s="40"/>
      <c r="Q1124" s="40"/>
      <c r="T1124" t="s">
        <v>2562</v>
      </c>
      <c r="Y1124" s="60" t="str">
        <f>IF(ISERROR(MATCH(Passout2023[[#This Row], [Degree Duration (year)]],$M$3:$M$10,0)),"0", "1")</f>
        <v>0</v>
      </c>
      <c r="Z1124" s="60" t="str">
        <f>IF(ISERROR(MATCH(Passout2023[[#This Row], [Admission Type]],$F$3:$F$6,0)),"0", "1")</f>
        <v>0</v>
      </c>
      <c r="AA1124" s="60" t="str">
        <f>IF(ISERROR(MATCH(Passout2023[[#This Row], [Batch Start Year]],$L$3:$L$25,0)),"0", "1")</f>
        <v>0</v>
      </c>
      <c r="AB1124" s="60" t="str">
        <f>IF(ISERROR(MATCH(Passout2023[[#This Row], [Batch Start Semester]],$K$3:$K$6,0)),"0", "1")</f>
        <v>0</v>
      </c>
      <c r="AC1124" s="60" t="str">
        <f>IF(ISERROR(MATCH([3]!Quota_Std_2022_23[[#This Row], [SESSION_TYPE]],$AX$2:$AX$5,0)),"0", "1")</f>
        <v>0</v>
      </c>
      <c r="AD1124" s="60" t="str">
        <f>IF(ISERROR(MATCH(#REF!,#REF!,0)),"0", "1")</f>
        <v>0</v>
      </c>
      <c r="AE1124" s="60" t="str">
        <f>IF(ISERROR(MATCH([3]!Quota_Std_2022_23[[#This Row], [Gender]],$AN$2:$AN$4,0)),"0", "1")</f>
        <v>0</v>
      </c>
      <c r="AF1124" s="60" t="str">
        <f>IF(ISERROR(MATCH([3]!Quota_Std_2022_23[[#This Row], [Quota Type]],[3]Sheet1!$AO$2:$AO$12,0)),"0", "1")</f>
        <v>0</v>
      </c>
      <c r="AG1124" s="60" t="str">
        <f>IF(ISERROR(MATCH(#REF!,$BA$2:$BA$8,0)),"0", "1")</f>
        <v>0</v>
      </c>
      <c r="AH1124" s="60" t="str">
        <f>IF(ISERROR(MATCH(Passout2023[[#This Row], [Nationality Pakistani/ Foreign]],$D$3:$D$4,0)),"0", "1")</f>
        <v>0</v>
      </c>
    </row>
    <row r="1125">
      <c r="A1125" s="40"/>
      <c r="B1125" s="40"/>
      <c r="C1125" s="40"/>
      <c r="D1125" s="40"/>
      <c r="E1125" s="40"/>
      <c r="F1125" s="40"/>
      <c r="G1125" s="40"/>
      <c r="H1125" s="40"/>
      <c r="I1125" s="40"/>
      <c r="J1125" s="40"/>
      <c r="K1125" s="40"/>
      <c r="L1125" s="40"/>
      <c r="M1125" s="40"/>
      <c r="N1125" s="40"/>
      <c r="O1125" s="40"/>
      <c r="P1125" s="40"/>
      <c r="Q1125" s="40"/>
      <c r="T1125" t="s">
        <v>2563</v>
      </c>
      <c r="Y1125" s="60" t="str">
        <f>IF(ISERROR(MATCH(Passout2023[[#This Row], [Degree Duration (year)]],$M$3:$M$10,0)),"0", "1")</f>
        <v>0</v>
      </c>
      <c r="Z1125" s="60" t="str">
        <f>IF(ISERROR(MATCH(Passout2023[[#This Row], [Admission Type]],$F$3:$F$6,0)),"0", "1")</f>
        <v>0</v>
      </c>
      <c r="AA1125" s="60" t="str">
        <f>IF(ISERROR(MATCH(Passout2023[[#This Row], [Batch Start Year]],$L$3:$L$25,0)),"0", "1")</f>
        <v>0</v>
      </c>
      <c r="AB1125" s="60" t="str">
        <f>IF(ISERROR(MATCH(Passout2023[[#This Row], [Batch Start Semester]],$K$3:$K$6,0)),"0", "1")</f>
        <v>0</v>
      </c>
      <c r="AC1125" s="60" t="str">
        <f>IF(ISERROR(MATCH([3]!Quota_Std_2022_23[[#This Row], [SESSION_TYPE]],$AX$2:$AX$5,0)),"0", "1")</f>
        <v>0</v>
      </c>
      <c r="AD1125" s="60" t="str">
        <f>IF(ISERROR(MATCH(#REF!,#REF!,0)),"0", "1")</f>
        <v>0</v>
      </c>
      <c r="AE1125" s="60" t="str">
        <f>IF(ISERROR(MATCH([3]!Quota_Std_2022_23[[#This Row], [Gender]],$AN$2:$AN$4,0)),"0", "1")</f>
        <v>0</v>
      </c>
      <c r="AF1125" s="60" t="str">
        <f>IF(ISERROR(MATCH([3]!Quota_Std_2022_23[[#This Row], [Quota Type]],[3]Sheet1!$AO$2:$AO$12,0)),"0", "1")</f>
        <v>0</v>
      </c>
      <c r="AG1125" s="60" t="str">
        <f>IF(ISERROR(MATCH(#REF!,$BA$2:$BA$8,0)),"0", "1")</f>
        <v>0</v>
      </c>
      <c r="AH1125" s="60" t="str">
        <f>IF(ISERROR(MATCH(Passout2023[[#This Row], [Nationality Pakistani/ Foreign]],$D$3:$D$4,0)),"0", "1")</f>
        <v>0</v>
      </c>
    </row>
    <row r="1126">
      <c r="A1126" s="40"/>
      <c r="B1126" s="40"/>
      <c r="C1126" s="40"/>
      <c r="D1126" s="40"/>
      <c r="E1126" s="40"/>
      <c r="F1126" s="40"/>
      <c r="G1126" s="40"/>
      <c r="H1126" s="40"/>
      <c r="I1126" s="40"/>
      <c r="J1126" s="40"/>
      <c r="K1126" s="40"/>
      <c r="L1126" s="40"/>
      <c r="M1126" s="40"/>
      <c r="N1126" s="40"/>
      <c r="O1126" s="80"/>
      <c r="P1126" s="40"/>
      <c r="Q1126" s="40"/>
      <c r="T1126" t="s">
        <v>2564</v>
      </c>
      <c r="Y1126" s="60" t="str">
        <f>IF(ISERROR(MATCH(Passout2023[[#This Row], [Degree Duration (year)]],$M$3:$M$10,0)),"0", "1")</f>
        <v>0</v>
      </c>
      <c r="Z1126" s="60" t="str">
        <f>IF(ISERROR(MATCH(Passout2023[[#This Row], [Admission Type]],$F$3:$F$6,0)),"0", "1")</f>
        <v>0</v>
      </c>
      <c r="AA1126" s="60" t="str">
        <f>IF(ISERROR(MATCH(Passout2023[[#This Row], [Batch Start Year]],$L$3:$L$25,0)),"0", "1")</f>
        <v>0</v>
      </c>
      <c r="AB1126" s="60" t="str">
        <f>IF(ISERROR(MATCH(Passout2023[[#This Row], [Batch Start Semester]],$K$3:$K$6,0)),"0", "1")</f>
        <v>0</v>
      </c>
      <c r="AC1126" s="60" t="str">
        <f>IF(ISERROR(MATCH([3]!Quota_Std_2022_23[[#This Row], [SESSION_TYPE]],$AX$2:$AX$5,0)),"0", "1")</f>
        <v>0</v>
      </c>
      <c r="AD1126" s="60" t="str">
        <f>IF(ISERROR(MATCH(#REF!,#REF!,0)),"0", "1")</f>
        <v>0</v>
      </c>
      <c r="AE1126" s="60" t="str">
        <f>IF(ISERROR(MATCH([3]!Quota_Std_2022_23[[#This Row], [Gender]],$AN$2:$AN$4,0)),"0", "1")</f>
        <v>0</v>
      </c>
      <c r="AF1126" s="60" t="str">
        <f>IF(ISERROR(MATCH([3]!Quota_Std_2022_23[[#This Row], [Quota Type]],[3]Sheet1!$AO$2:$AO$12,0)),"0", "1")</f>
        <v>0</v>
      </c>
      <c r="AG1126" s="60" t="str">
        <f>IF(ISERROR(MATCH(#REF!,$BA$2:$BA$8,0)),"0", "1")</f>
        <v>0</v>
      </c>
      <c r="AH1126" s="60" t="str">
        <f>IF(ISERROR(MATCH(Passout2023[[#This Row], [Nationality Pakistani/ Foreign]],$D$3:$D$4,0)),"0", "1")</f>
        <v>0</v>
      </c>
    </row>
    <row r="1127">
      <c r="A1127" s="40"/>
      <c r="B1127" s="40"/>
      <c r="C1127" s="40"/>
      <c r="D1127" s="40"/>
      <c r="E1127" s="40"/>
      <c r="F1127" s="40"/>
      <c r="G1127" s="40"/>
      <c r="H1127" s="40"/>
      <c r="I1127" s="40"/>
      <c r="J1127" s="40"/>
      <c r="K1127" s="40"/>
      <c r="L1127" s="40"/>
      <c r="M1127" s="40"/>
      <c r="N1127" s="40"/>
      <c r="O1127" s="80"/>
      <c r="P1127" s="40"/>
      <c r="Q1127" s="40"/>
      <c r="T1127" t="s">
        <v>2565</v>
      </c>
      <c r="Y1127" s="60" t="str">
        <f>IF(ISERROR(MATCH(Passout2023[[#This Row], [Degree Duration (year)]],$M$3:$M$10,0)),"0", "1")</f>
        <v>0</v>
      </c>
      <c r="Z1127" s="60" t="str">
        <f>IF(ISERROR(MATCH(Passout2023[[#This Row], [Admission Type]],$F$3:$F$6,0)),"0", "1")</f>
        <v>0</v>
      </c>
      <c r="AA1127" s="60" t="str">
        <f>IF(ISERROR(MATCH(Passout2023[[#This Row], [Batch Start Year]],$L$3:$L$25,0)),"0", "1")</f>
        <v>0</v>
      </c>
      <c r="AB1127" s="60" t="str">
        <f>IF(ISERROR(MATCH(Passout2023[[#This Row], [Batch Start Semester]],$K$3:$K$6,0)),"0", "1")</f>
        <v>0</v>
      </c>
      <c r="AC1127" s="60" t="str">
        <f>IF(ISERROR(MATCH([3]!Quota_Std_2022_23[[#This Row], [SESSION_TYPE]],$AX$2:$AX$5,0)),"0", "1")</f>
        <v>0</v>
      </c>
      <c r="AD1127" s="60" t="str">
        <f>IF(ISERROR(MATCH(#REF!,#REF!,0)),"0", "1")</f>
        <v>0</v>
      </c>
      <c r="AE1127" s="60" t="str">
        <f>IF(ISERROR(MATCH([3]!Quota_Std_2022_23[[#This Row], [Gender]],$AN$2:$AN$4,0)),"0", "1")</f>
        <v>0</v>
      </c>
      <c r="AF1127" s="60" t="str">
        <f>IF(ISERROR(MATCH([3]!Quota_Std_2022_23[[#This Row], [Quota Type]],[3]Sheet1!$AO$2:$AO$12,0)),"0", "1")</f>
        <v>0</v>
      </c>
      <c r="AG1127" s="60" t="str">
        <f>IF(ISERROR(MATCH(#REF!,$BA$2:$BA$8,0)),"0", "1")</f>
        <v>0</v>
      </c>
      <c r="AH1127" s="60" t="str">
        <f>IF(ISERROR(MATCH(Passout2023[[#This Row], [Nationality Pakistani/ Foreign]],$D$3:$D$4,0)),"0", "1")</f>
        <v>0</v>
      </c>
    </row>
    <row r="1128">
      <c r="A1128" s="40"/>
      <c r="B1128" s="40"/>
      <c r="C1128" s="40"/>
      <c r="D1128" s="40"/>
      <c r="E1128" s="40"/>
      <c r="F1128" s="40"/>
      <c r="G1128" s="40"/>
      <c r="H1128" s="40"/>
      <c r="I1128" s="40"/>
      <c r="J1128" s="40"/>
      <c r="K1128" s="40"/>
      <c r="L1128" s="40"/>
      <c r="M1128" s="40"/>
      <c r="N1128" s="40"/>
      <c r="O1128" s="80"/>
      <c r="P1128" s="40"/>
      <c r="Q1128" s="40"/>
      <c r="T1128" t="s">
        <v>2566</v>
      </c>
      <c r="Y1128" s="60" t="str">
        <f>IF(ISERROR(MATCH(Passout2023[[#This Row], [Degree Duration (year)]],$M$3:$M$10,0)),"0", "1")</f>
        <v>0</v>
      </c>
      <c r="Z1128" s="60" t="str">
        <f>IF(ISERROR(MATCH(Passout2023[[#This Row], [Admission Type]],$F$3:$F$6,0)),"0", "1")</f>
        <v>0</v>
      </c>
      <c r="AA1128" s="60" t="str">
        <f>IF(ISERROR(MATCH(Passout2023[[#This Row], [Batch Start Year]],$L$3:$L$25,0)),"0", "1")</f>
        <v>0</v>
      </c>
      <c r="AB1128" s="60" t="str">
        <f>IF(ISERROR(MATCH(Passout2023[[#This Row], [Batch Start Semester]],$K$3:$K$6,0)),"0", "1")</f>
        <v>0</v>
      </c>
      <c r="AC1128" s="60" t="str">
        <f>IF(ISERROR(MATCH([3]!Quota_Std_2022_23[[#This Row], [SESSION_TYPE]],$AX$2:$AX$5,0)),"0", "1")</f>
        <v>0</v>
      </c>
      <c r="AD1128" s="60" t="str">
        <f>IF(ISERROR(MATCH(#REF!,#REF!,0)),"0", "1")</f>
        <v>0</v>
      </c>
      <c r="AE1128" s="60" t="str">
        <f>IF(ISERROR(MATCH([3]!Quota_Std_2022_23[[#This Row], [Gender]],$AN$2:$AN$4,0)),"0", "1")</f>
        <v>0</v>
      </c>
      <c r="AF1128" s="60" t="str">
        <f>IF(ISERROR(MATCH([3]!Quota_Std_2022_23[[#This Row], [Quota Type]],[3]Sheet1!$AO$2:$AO$12,0)),"0", "1")</f>
        <v>0</v>
      </c>
      <c r="AG1128" s="60" t="str">
        <f>IF(ISERROR(MATCH(#REF!,$BA$2:$BA$8,0)),"0", "1")</f>
        <v>0</v>
      </c>
      <c r="AH1128" s="60" t="str">
        <f>IF(ISERROR(MATCH(Passout2023[[#This Row], [Nationality Pakistani/ Foreign]],$D$3:$D$4,0)),"0", "1")</f>
        <v>0</v>
      </c>
    </row>
    <row r="1129">
      <c r="A1129" s="40"/>
      <c r="B1129" s="40"/>
      <c r="C1129" s="40"/>
      <c r="D1129" s="40"/>
      <c r="E1129" s="40"/>
      <c r="F1129" s="40"/>
      <c r="G1129" s="40"/>
      <c r="H1129" s="40"/>
      <c r="I1129" s="40"/>
      <c r="J1129" s="40"/>
      <c r="K1129" s="40"/>
      <c r="L1129" s="40"/>
      <c r="M1129" s="40"/>
      <c r="N1129" s="40"/>
      <c r="O1129" s="40"/>
      <c r="P1129" s="40"/>
      <c r="Q1129" s="40"/>
      <c r="T1129" t="s">
        <v>2567</v>
      </c>
      <c r="Y1129" s="60" t="str">
        <f>IF(ISERROR(MATCH(Passout2023[[#This Row], [Degree Duration (year)]],$M$3:$M$10,0)),"0", "1")</f>
        <v>0</v>
      </c>
      <c r="Z1129" s="60" t="str">
        <f>IF(ISERROR(MATCH(Passout2023[[#This Row], [Admission Type]],$F$3:$F$6,0)),"0", "1")</f>
        <v>0</v>
      </c>
      <c r="AA1129" s="60" t="str">
        <f>IF(ISERROR(MATCH(Passout2023[[#This Row], [Batch Start Year]],$L$3:$L$25,0)),"0", "1")</f>
        <v>0</v>
      </c>
      <c r="AB1129" s="60" t="str">
        <f>IF(ISERROR(MATCH(Passout2023[[#This Row], [Batch Start Semester]],$K$3:$K$6,0)),"0", "1")</f>
        <v>0</v>
      </c>
      <c r="AC1129" s="60" t="str">
        <f>IF(ISERROR(MATCH([3]!Quota_Std_2022_23[[#This Row], [SESSION_TYPE]],$AX$2:$AX$5,0)),"0", "1")</f>
        <v>0</v>
      </c>
      <c r="AD1129" s="60" t="str">
        <f>IF(ISERROR(MATCH(#REF!,#REF!,0)),"0", "1")</f>
        <v>0</v>
      </c>
      <c r="AE1129" s="60" t="str">
        <f>IF(ISERROR(MATCH([3]!Quota_Std_2022_23[[#This Row], [Gender]],$AN$2:$AN$4,0)),"0", "1")</f>
        <v>0</v>
      </c>
      <c r="AF1129" s="60" t="str">
        <f>IF(ISERROR(MATCH([3]!Quota_Std_2022_23[[#This Row], [Quota Type]],[3]Sheet1!$AO$2:$AO$12,0)),"0", "1")</f>
        <v>0</v>
      </c>
      <c r="AG1129" s="60" t="str">
        <f>IF(ISERROR(MATCH(#REF!,$BA$2:$BA$8,0)),"0", "1")</f>
        <v>0</v>
      </c>
      <c r="AH1129" s="60" t="str">
        <f>IF(ISERROR(MATCH(Passout2023[[#This Row], [Nationality Pakistani/ Foreign]],$D$3:$D$4,0)),"0", "1")</f>
        <v>0</v>
      </c>
    </row>
    <row r="1130">
      <c r="A1130" s="40"/>
      <c r="B1130" s="40"/>
      <c r="C1130" s="40"/>
      <c r="D1130" s="40"/>
      <c r="E1130" s="40"/>
      <c r="F1130" s="40"/>
      <c r="G1130" s="40"/>
      <c r="H1130" s="40"/>
      <c r="I1130" s="40"/>
      <c r="J1130" s="40"/>
      <c r="K1130" s="40"/>
      <c r="L1130" s="40"/>
      <c r="M1130" s="40"/>
      <c r="N1130" s="40"/>
      <c r="O1130" s="40"/>
      <c r="P1130" s="40"/>
      <c r="Q1130" s="40"/>
      <c r="T1130" t="s">
        <v>2568</v>
      </c>
      <c r="Y1130" s="60" t="str">
        <f>IF(ISERROR(MATCH(Passout2023[[#This Row], [Degree Duration (year)]],$M$3:$M$10,0)),"0", "1")</f>
        <v>0</v>
      </c>
      <c r="Z1130" s="60" t="str">
        <f>IF(ISERROR(MATCH(Passout2023[[#This Row], [Admission Type]],$F$3:$F$6,0)),"0", "1")</f>
        <v>0</v>
      </c>
      <c r="AA1130" s="60" t="str">
        <f>IF(ISERROR(MATCH(Passout2023[[#This Row], [Batch Start Year]],$L$3:$L$25,0)),"0", "1")</f>
        <v>0</v>
      </c>
      <c r="AB1130" s="60" t="str">
        <f>IF(ISERROR(MATCH(Passout2023[[#This Row], [Batch Start Semester]],$K$3:$K$6,0)),"0", "1")</f>
        <v>0</v>
      </c>
      <c r="AC1130" s="60" t="str">
        <f>IF(ISERROR(MATCH([3]!Quota_Std_2022_23[[#This Row], [SESSION_TYPE]],$AX$2:$AX$5,0)),"0", "1")</f>
        <v>0</v>
      </c>
      <c r="AD1130" s="60" t="str">
        <f>IF(ISERROR(MATCH(#REF!,#REF!,0)),"0", "1")</f>
        <v>0</v>
      </c>
      <c r="AE1130" s="60" t="str">
        <f>IF(ISERROR(MATCH([3]!Quota_Std_2022_23[[#This Row], [Gender]],$AN$2:$AN$4,0)),"0", "1")</f>
        <v>0</v>
      </c>
      <c r="AF1130" s="60" t="str">
        <f>IF(ISERROR(MATCH([3]!Quota_Std_2022_23[[#This Row], [Quota Type]],[3]Sheet1!$AO$2:$AO$12,0)),"0", "1")</f>
        <v>0</v>
      </c>
      <c r="AG1130" s="60" t="str">
        <f>IF(ISERROR(MATCH(#REF!,$BA$2:$BA$8,0)),"0", "1")</f>
        <v>0</v>
      </c>
      <c r="AH1130" s="60" t="str">
        <f>IF(ISERROR(MATCH(Passout2023[[#This Row], [Nationality Pakistani/ Foreign]],$D$3:$D$4,0)),"0", "1")</f>
        <v>0</v>
      </c>
    </row>
    <row r="1131">
      <c r="A1131" s="40"/>
      <c r="B1131" s="40"/>
      <c r="C1131" s="40"/>
      <c r="D1131" s="40"/>
      <c r="E1131" s="40"/>
      <c r="F1131" s="40"/>
      <c r="G1131" s="40"/>
      <c r="H1131" s="40"/>
      <c r="I1131" s="40"/>
      <c r="J1131" s="40"/>
      <c r="K1131" s="40"/>
      <c r="L1131" s="40"/>
      <c r="M1131" s="40"/>
      <c r="N1131" s="40"/>
      <c r="O1131" s="80"/>
      <c r="P1131" s="40"/>
      <c r="Q1131" s="40"/>
      <c r="T1131" t="s">
        <v>2569</v>
      </c>
      <c r="Y1131" s="60" t="str">
        <f>IF(ISERROR(MATCH(Passout2023[[#This Row], [Degree Duration (year)]],$M$3:$M$10,0)),"0", "1")</f>
        <v>0</v>
      </c>
      <c r="Z1131" s="60" t="str">
        <f>IF(ISERROR(MATCH(Passout2023[[#This Row], [Admission Type]],$F$3:$F$6,0)),"0", "1")</f>
        <v>0</v>
      </c>
      <c r="AA1131" s="60" t="str">
        <f>IF(ISERROR(MATCH(Passout2023[[#This Row], [Batch Start Year]],$L$3:$L$25,0)),"0", "1")</f>
        <v>0</v>
      </c>
      <c r="AB1131" s="60" t="str">
        <f>IF(ISERROR(MATCH(Passout2023[[#This Row], [Batch Start Semester]],$K$3:$K$6,0)),"0", "1")</f>
        <v>0</v>
      </c>
      <c r="AC1131" s="60" t="str">
        <f>IF(ISERROR(MATCH([3]!Quota_Std_2022_23[[#This Row], [SESSION_TYPE]],$AX$2:$AX$5,0)),"0", "1")</f>
        <v>0</v>
      </c>
      <c r="AD1131" s="60" t="str">
        <f>IF(ISERROR(MATCH(#REF!,#REF!,0)),"0", "1")</f>
        <v>0</v>
      </c>
      <c r="AE1131" s="60" t="str">
        <f>IF(ISERROR(MATCH([3]!Quota_Std_2022_23[[#This Row], [Gender]],$AN$2:$AN$4,0)),"0", "1")</f>
        <v>0</v>
      </c>
      <c r="AF1131" s="60" t="str">
        <f>IF(ISERROR(MATCH([3]!Quota_Std_2022_23[[#This Row], [Quota Type]],[3]Sheet1!$AO$2:$AO$12,0)),"0", "1")</f>
        <v>0</v>
      </c>
      <c r="AG1131" s="60" t="str">
        <f>IF(ISERROR(MATCH(#REF!,$BA$2:$BA$8,0)),"0", "1")</f>
        <v>0</v>
      </c>
      <c r="AH1131" s="60" t="str">
        <f>IF(ISERROR(MATCH(Passout2023[[#This Row], [Nationality Pakistani/ Foreign]],$D$3:$D$4,0)),"0", "1")</f>
        <v>0</v>
      </c>
    </row>
    <row r="1132">
      <c r="A1132" s="40"/>
      <c r="B1132" s="40"/>
      <c r="C1132" s="40"/>
      <c r="D1132" s="40"/>
      <c r="E1132" s="40"/>
      <c r="F1132" s="40"/>
      <c r="G1132" s="40"/>
      <c r="H1132" s="40"/>
      <c r="I1132" s="40"/>
      <c r="J1132" s="40"/>
      <c r="K1132" s="40"/>
      <c r="L1132" s="40"/>
      <c r="M1132" s="40"/>
      <c r="N1132" s="40"/>
      <c r="O1132" s="40"/>
      <c r="P1132" s="40"/>
      <c r="Q1132" s="40"/>
      <c r="T1132" t="s">
        <v>2570</v>
      </c>
      <c r="Y1132" s="60" t="str">
        <f>IF(ISERROR(MATCH(Passout2023[[#This Row], [Degree Duration (year)]],$M$3:$M$10,0)),"0", "1")</f>
        <v>0</v>
      </c>
      <c r="Z1132" s="60" t="str">
        <f>IF(ISERROR(MATCH(Passout2023[[#This Row], [Admission Type]],$F$3:$F$6,0)),"0", "1")</f>
        <v>0</v>
      </c>
      <c r="AA1132" s="60" t="str">
        <f>IF(ISERROR(MATCH(Passout2023[[#This Row], [Batch Start Year]],$L$3:$L$25,0)),"0", "1")</f>
        <v>0</v>
      </c>
      <c r="AB1132" s="60" t="str">
        <f>IF(ISERROR(MATCH(Passout2023[[#This Row], [Batch Start Semester]],$K$3:$K$6,0)),"0", "1")</f>
        <v>0</v>
      </c>
      <c r="AC1132" s="60" t="str">
        <f>IF(ISERROR(MATCH([3]!Quota_Std_2022_23[[#This Row], [SESSION_TYPE]],$AX$2:$AX$5,0)),"0", "1")</f>
        <v>0</v>
      </c>
      <c r="AD1132" s="60" t="str">
        <f>IF(ISERROR(MATCH(#REF!,#REF!,0)),"0", "1")</f>
        <v>0</v>
      </c>
      <c r="AE1132" s="60" t="str">
        <f>IF(ISERROR(MATCH([3]!Quota_Std_2022_23[[#This Row], [Gender]],$AN$2:$AN$4,0)),"0", "1")</f>
        <v>0</v>
      </c>
      <c r="AF1132" s="60" t="str">
        <f>IF(ISERROR(MATCH([3]!Quota_Std_2022_23[[#This Row], [Quota Type]],[3]Sheet1!$AO$2:$AO$12,0)),"0", "1")</f>
        <v>0</v>
      </c>
      <c r="AG1132" s="60" t="str">
        <f>IF(ISERROR(MATCH(#REF!,$BA$2:$BA$8,0)),"0", "1")</f>
        <v>0</v>
      </c>
      <c r="AH1132" s="60" t="str">
        <f>IF(ISERROR(MATCH(Passout2023[[#This Row], [Nationality Pakistani/ Foreign]],$D$3:$D$4,0)),"0", "1")</f>
        <v>0</v>
      </c>
    </row>
    <row r="1133">
      <c r="A1133" s="40"/>
      <c r="B1133" s="40"/>
      <c r="C1133" s="40"/>
      <c r="D1133" s="40"/>
      <c r="E1133" s="40"/>
      <c r="F1133" s="40"/>
      <c r="G1133" s="40"/>
      <c r="H1133" s="40"/>
      <c r="I1133" s="40"/>
      <c r="J1133" s="40"/>
      <c r="K1133" s="40"/>
      <c r="L1133" s="40"/>
      <c r="M1133" s="40"/>
      <c r="N1133" s="40"/>
      <c r="O1133" s="80"/>
      <c r="P1133" s="40"/>
      <c r="Q1133" s="40"/>
      <c r="T1133" t="s">
        <v>2571</v>
      </c>
      <c r="Y1133" s="60" t="str">
        <f>IF(ISERROR(MATCH(Passout2023[[#This Row], [Degree Duration (year)]],$M$3:$M$10,0)),"0", "1")</f>
        <v>0</v>
      </c>
      <c r="Z1133" s="60" t="str">
        <f>IF(ISERROR(MATCH(Passout2023[[#This Row], [Admission Type]],$F$3:$F$6,0)),"0", "1")</f>
        <v>0</v>
      </c>
      <c r="AA1133" s="60" t="str">
        <f>IF(ISERROR(MATCH(Passout2023[[#This Row], [Batch Start Year]],$L$3:$L$25,0)),"0", "1")</f>
        <v>0</v>
      </c>
      <c r="AB1133" s="60" t="str">
        <f>IF(ISERROR(MATCH(Passout2023[[#This Row], [Batch Start Semester]],$K$3:$K$6,0)),"0", "1")</f>
        <v>0</v>
      </c>
      <c r="AC1133" s="60" t="str">
        <f>IF(ISERROR(MATCH([3]!Quota_Std_2022_23[[#This Row], [SESSION_TYPE]],$AX$2:$AX$5,0)),"0", "1")</f>
        <v>0</v>
      </c>
      <c r="AD1133" s="60" t="str">
        <f>IF(ISERROR(MATCH(#REF!,#REF!,0)),"0", "1")</f>
        <v>0</v>
      </c>
      <c r="AE1133" s="60" t="str">
        <f>IF(ISERROR(MATCH([3]!Quota_Std_2022_23[[#This Row], [Gender]],$AN$2:$AN$4,0)),"0", "1")</f>
        <v>0</v>
      </c>
      <c r="AF1133" s="60" t="str">
        <f>IF(ISERROR(MATCH([3]!Quota_Std_2022_23[[#This Row], [Quota Type]],[3]Sheet1!$AO$2:$AO$12,0)),"0", "1")</f>
        <v>0</v>
      </c>
      <c r="AG1133" s="60" t="str">
        <f>IF(ISERROR(MATCH(#REF!,$BA$2:$BA$8,0)),"0", "1")</f>
        <v>0</v>
      </c>
      <c r="AH1133" s="60" t="str">
        <f>IF(ISERROR(MATCH(Passout2023[[#This Row], [Nationality Pakistani/ Foreign]],$D$3:$D$4,0)),"0", "1")</f>
        <v>0</v>
      </c>
    </row>
    <row r="1134">
      <c r="A1134" s="40"/>
      <c r="B1134" s="40"/>
      <c r="C1134" s="40"/>
      <c r="D1134" s="40"/>
      <c r="E1134" s="40"/>
      <c r="F1134" s="40"/>
      <c r="G1134" s="40"/>
      <c r="H1134" s="40"/>
      <c r="I1134" s="40"/>
      <c r="J1134" s="40"/>
      <c r="K1134" s="40"/>
      <c r="L1134" s="40"/>
      <c r="M1134" s="40"/>
      <c r="N1134" s="40"/>
      <c r="O1134" s="40"/>
      <c r="P1134" s="40"/>
      <c r="Q1134" s="40"/>
      <c r="T1134" t="s">
        <v>2572</v>
      </c>
      <c r="Y1134" s="60" t="str">
        <f>IF(ISERROR(MATCH(Passout2023[[#This Row], [Degree Duration (year)]],$M$3:$M$10,0)),"0", "1")</f>
        <v>0</v>
      </c>
      <c r="Z1134" s="60" t="str">
        <f>IF(ISERROR(MATCH(Passout2023[[#This Row], [Admission Type]],$F$3:$F$6,0)),"0", "1")</f>
        <v>0</v>
      </c>
      <c r="AA1134" s="60" t="str">
        <f>IF(ISERROR(MATCH(Passout2023[[#This Row], [Batch Start Year]],$L$3:$L$25,0)),"0", "1")</f>
        <v>0</v>
      </c>
      <c r="AB1134" s="60" t="str">
        <f>IF(ISERROR(MATCH(Passout2023[[#This Row], [Batch Start Semester]],$K$3:$K$6,0)),"0", "1")</f>
        <v>0</v>
      </c>
      <c r="AC1134" s="60" t="str">
        <f>IF(ISERROR(MATCH([3]!Quota_Std_2022_23[[#This Row], [SESSION_TYPE]],$AX$2:$AX$5,0)),"0", "1")</f>
        <v>0</v>
      </c>
      <c r="AD1134" s="60" t="str">
        <f>IF(ISERROR(MATCH(#REF!,#REF!,0)),"0", "1")</f>
        <v>0</v>
      </c>
      <c r="AE1134" s="60" t="str">
        <f>IF(ISERROR(MATCH([3]!Quota_Std_2022_23[[#This Row], [Gender]],$AN$2:$AN$4,0)),"0", "1")</f>
        <v>0</v>
      </c>
      <c r="AF1134" s="60" t="str">
        <f>IF(ISERROR(MATCH([3]!Quota_Std_2022_23[[#This Row], [Quota Type]],[3]Sheet1!$AO$2:$AO$12,0)),"0", "1")</f>
        <v>0</v>
      </c>
      <c r="AG1134" s="60" t="str">
        <f>IF(ISERROR(MATCH(#REF!,$BA$2:$BA$8,0)),"0", "1")</f>
        <v>0</v>
      </c>
      <c r="AH1134" s="60" t="str">
        <f>IF(ISERROR(MATCH(Passout2023[[#This Row], [Nationality Pakistani/ Foreign]],$D$3:$D$4,0)),"0", "1")</f>
        <v>0</v>
      </c>
    </row>
    <row r="1135">
      <c r="A1135" s="40"/>
      <c r="B1135" s="40"/>
      <c r="C1135" s="40"/>
      <c r="D1135" s="40"/>
      <c r="E1135" s="40"/>
      <c r="F1135" s="40"/>
      <c r="G1135" s="40"/>
      <c r="H1135" s="40"/>
      <c r="I1135" s="40"/>
      <c r="J1135" s="40"/>
      <c r="K1135" s="40"/>
      <c r="L1135" s="40"/>
      <c r="M1135" s="40"/>
      <c r="N1135" s="40"/>
      <c r="O1135" s="80"/>
      <c r="P1135" s="40"/>
      <c r="Q1135" s="40"/>
      <c r="T1135" t="s">
        <v>2573</v>
      </c>
      <c r="Y1135" s="60" t="str">
        <f>IF(ISERROR(MATCH(Passout2023[[#This Row], [Degree Duration (year)]],$M$3:$M$10,0)),"0", "1")</f>
        <v>0</v>
      </c>
      <c r="Z1135" s="60" t="str">
        <f>IF(ISERROR(MATCH(Passout2023[[#This Row], [Admission Type]],$F$3:$F$6,0)),"0", "1")</f>
        <v>0</v>
      </c>
      <c r="AA1135" s="60" t="str">
        <f>IF(ISERROR(MATCH(Passout2023[[#This Row], [Batch Start Year]],$L$3:$L$25,0)),"0", "1")</f>
        <v>0</v>
      </c>
      <c r="AB1135" s="60" t="str">
        <f>IF(ISERROR(MATCH(Passout2023[[#This Row], [Batch Start Semester]],$K$3:$K$6,0)),"0", "1")</f>
        <v>0</v>
      </c>
      <c r="AC1135" s="60" t="str">
        <f>IF(ISERROR(MATCH([3]!Quota_Std_2022_23[[#This Row], [SESSION_TYPE]],$AX$2:$AX$5,0)),"0", "1")</f>
        <v>0</v>
      </c>
      <c r="AD1135" s="60" t="str">
        <f>IF(ISERROR(MATCH(#REF!,#REF!,0)),"0", "1")</f>
        <v>0</v>
      </c>
      <c r="AE1135" s="60" t="str">
        <f>IF(ISERROR(MATCH([3]!Quota_Std_2022_23[[#This Row], [Gender]],$AN$2:$AN$4,0)),"0", "1")</f>
        <v>0</v>
      </c>
      <c r="AF1135" s="60" t="str">
        <f>IF(ISERROR(MATCH([3]!Quota_Std_2022_23[[#This Row], [Quota Type]],[3]Sheet1!$AO$2:$AO$12,0)),"0", "1")</f>
        <v>0</v>
      </c>
      <c r="AG1135" s="60" t="str">
        <f>IF(ISERROR(MATCH(#REF!,$BA$2:$BA$8,0)),"0", "1")</f>
        <v>0</v>
      </c>
      <c r="AH1135" s="60" t="str">
        <f>IF(ISERROR(MATCH(Passout2023[[#This Row], [Nationality Pakistani/ Foreign]],$D$3:$D$4,0)),"0", "1")</f>
        <v>0</v>
      </c>
    </row>
    <row r="1136">
      <c r="A1136" s="40"/>
      <c r="B1136" s="40"/>
      <c r="C1136" s="40"/>
      <c r="D1136" s="40"/>
      <c r="E1136" s="40"/>
      <c r="F1136" s="40"/>
      <c r="G1136" s="40"/>
      <c r="H1136" s="40"/>
      <c r="I1136" s="40"/>
      <c r="J1136" s="40"/>
      <c r="K1136" s="40"/>
      <c r="L1136" s="40"/>
      <c r="M1136" s="40"/>
      <c r="N1136" s="40"/>
      <c r="O1136" s="80"/>
      <c r="P1136" s="40"/>
      <c r="Q1136" s="40"/>
      <c r="T1136" t="s">
        <v>2574</v>
      </c>
      <c r="Y1136" s="60" t="str">
        <f>IF(ISERROR(MATCH(Passout2023[[#This Row], [Degree Duration (year)]],$M$3:$M$10,0)),"0", "1")</f>
        <v>0</v>
      </c>
      <c r="Z1136" s="60" t="str">
        <f>IF(ISERROR(MATCH(Passout2023[[#This Row], [Admission Type]],$F$3:$F$6,0)),"0", "1")</f>
        <v>0</v>
      </c>
      <c r="AA1136" s="60" t="str">
        <f>IF(ISERROR(MATCH(Passout2023[[#This Row], [Batch Start Year]],$L$3:$L$25,0)),"0", "1")</f>
        <v>0</v>
      </c>
      <c r="AB1136" s="60" t="str">
        <f>IF(ISERROR(MATCH(Passout2023[[#This Row], [Batch Start Semester]],$K$3:$K$6,0)),"0", "1")</f>
        <v>0</v>
      </c>
      <c r="AC1136" s="60" t="str">
        <f>IF(ISERROR(MATCH([3]!Quota_Std_2022_23[[#This Row], [SESSION_TYPE]],$AX$2:$AX$5,0)),"0", "1")</f>
        <v>0</v>
      </c>
      <c r="AD1136" s="60" t="str">
        <f>IF(ISERROR(MATCH(#REF!,#REF!,0)),"0", "1")</f>
        <v>0</v>
      </c>
      <c r="AE1136" s="60" t="str">
        <f>IF(ISERROR(MATCH([3]!Quota_Std_2022_23[[#This Row], [Gender]],$AN$2:$AN$4,0)),"0", "1")</f>
        <v>0</v>
      </c>
      <c r="AF1136" s="60" t="str">
        <f>IF(ISERROR(MATCH([3]!Quota_Std_2022_23[[#This Row], [Quota Type]],[3]Sheet1!$AO$2:$AO$12,0)),"0", "1")</f>
        <v>0</v>
      </c>
      <c r="AG1136" s="60" t="str">
        <f>IF(ISERROR(MATCH(#REF!,$BA$2:$BA$8,0)),"0", "1")</f>
        <v>0</v>
      </c>
      <c r="AH1136" s="60" t="str">
        <f>IF(ISERROR(MATCH(Passout2023[[#This Row], [Nationality Pakistani/ Foreign]],$D$3:$D$4,0)),"0", "1")</f>
        <v>0</v>
      </c>
    </row>
    <row r="1137">
      <c r="A1137" s="40"/>
      <c r="B1137" s="40"/>
      <c r="C1137" s="40"/>
      <c r="D1137" s="40"/>
      <c r="E1137" s="40"/>
      <c r="F1137" s="40"/>
      <c r="G1137" s="40"/>
      <c r="H1137" s="40"/>
      <c r="I1137" s="40"/>
      <c r="J1137" s="40"/>
      <c r="K1137" s="40"/>
      <c r="L1137" s="40"/>
      <c r="M1137" s="40"/>
      <c r="N1137" s="40"/>
      <c r="O1137" s="40"/>
      <c r="P1137" s="40"/>
      <c r="Q1137" s="40"/>
      <c r="T1137" t="s">
        <v>2575</v>
      </c>
      <c r="Y1137" s="60" t="str">
        <f>IF(ISERROR(MATCH(Passout2023[[#This Row], [Degree Duration (year)]],$M$3:$M$10,0)),"0", "1")</f>
        <v>0</v>
      </c>
      <c r="Z1137" s="60" t="str">
        <f>IF(ISERROR(MATCH(Passout2023[[#This Row], [Admission Type]],$F$3:$F$6,0)),"0", "1")</f>
        <v>0</v>
      </c>
      <c r="AA1137" s="60" t="str">
        <f>IF(ISERROR(MATCH(Passout2023[[#This Row], [Batch Start Year]],$L$3:$L$25,0)),"0", "1")</f>
        <v>0</v>
      </c>
      <c r="AB1137" s="60" t="str">
        <f>IF(ISERROR(MATCH(Passout2023[[#This Row], [Batch Start Semester]],$K$3:$K$6,0)),"0", "1")</f>
        <v>0</v>
      </c>
      <c r="AC1137" s="60" t="str">
        <f>IF(ISERROR(MATCH([3]!Quota_Std_2022_23[[#This Row], [SESSION_TYPE]],$AX$2:$AX$5,0)),"0", "1")</f>
        <v>0</v>
      </c>
      <c r="AD1137" s="60" t="str">
        <f>IF(ISERROR(MATCH(#REF!,#REF!,0)),"0", "1")</f>
        <v>0</v>
      </c>
      <c r="AE1137" s="60" t="str">
        <f>IF(ISERROR(MATCH([3]!Quota_Std_2022_23[[#This Row], [Gender]],$AN$2:$AN$4,0)),"0", "1")</f>
        <v>0</v>
      </c>
      <c r="AF1137" s="60" t="str">
        <f>IF(ISERROR(MATCH([3]!Quota_Std_2022_23[[#This Row], [Quota Type]],[3]Sheet1!$AO$2:$AO$12,0)),"0", "1")</f>
        <v>0</v>
      </c>
      <c r="AG1137" s="60" t="str">
        <f>IF(ISERROR(MATCH(#REF!,$BA$2:$BA$8,0)),"0", "1")</f>
        <v>0</v>
      </c>
      <c r="AH1137" s="60" t="str">
        <f>IF(ISERROR(MATCH(Passout2023[[#This Row], [Nationality Pakistani/ Foreign]],$D$3:$D$4,0)),"0", "1")</f>
        <v>0</v>
      </c>
    </row>
    <row r="1138">
      <c r="A1138" s="40"/>
      <c r="B1138" s="40"/>
      <c r="C1138" s="40"/>
      <c r="D1138" s="40"/>
      <c r="E1138" s="40"/>
      <c r="F1138" s="40"/>
      <c r="G1138" s="40"/>
      <c r="H1138" s="40"/>
      <c r="I1138" s="40"/>
      <c r="J1138" s="40"/>
      <c r="K1138" s="40"/>
      <c r="L1138" s="40"/>
      <c r="M1138" s="40"/>
      <c r="N1138" s="40"/>
      <c r="O1138" s="40"/>
      <c r="P1138" s="40"/>
      <c r="Q1138" s="40"/>
      <c r="T1138" t="s">
        <v>2576</v>
      </c>
      <c r="Y1138" s="60" t="str">
        <f>IF(ISERROR(MATCH(Passout2023[[#This Row], [Degree Duration (year)]],$M$3:$M$10,0)),"0", "1")</f>
        <v>0</v>
      </c>
      <c r="Z1138" s="60" t="str">
        <f>IF(ISERROR(MATCH(Passout2023[[#This Row], [Admission Type]],$F$3:$F$6,0)),"0", "1")</f>
        <v>0</v>
      </c>
      <c r="AA1138" s="60" t="str">
        <f>IF(ISERROR(MATCH(Passout2023[[#This Row], [Batch Start Year]],$L$3:$L$25,0)),"0", "1")</f>
        <v>0</v>
      </c>
      <c r="AB1138" s="60" t="str">
        <f>IF(ISERROR(MATCH(Passout2023[[#This Row], [Batch Start Semester]],$K$3:$K$6,0)),"0", "1")</f>
        <v>0</v>
      </c>
      <c r="AC1138" s="60" t="str">
        <f>IF(ISERROR(MATCH([3]!Quota_Std_2022_23[[#This Row], [SESSION_TYPE]],$AX$2:$AX$5,0)),"0", "1")</f>
        <v>0</v>
      </c>
      <c r="AD1138" s="60" t="str">
        <f>IF(ISERROR(MATCH(#REF!,#REF!,0)),"0", "1")</f>
        <v>0</v>
      </c>
      <c r="AE1138" s="60" t="str">
        <f>IF(ISERROR(MATCH([3]!Quota_Std_2022_23[[#This Row], [Gender]],$AN$2:$AN$4,0)),"0", "1")</f>
        <v>0</v>
      </c>
      <c r="AF1138" s="60" t="str">
        <f>IF(ISERROR(MATCH([3]!Quota_Std_2022_23[[#This Row], [Quota Type]],[3]Sheet1!$AO$2:$AO$12,0)),"0", "1")</f>
        <v>0</v>
      </c>
      <c r="AG1138" s="60" t="str">
        <f>IF(ISERROR(MATCH(#REF!,$BA$2:$BA$8,0)),"0", "1")</f>
        <v>0</v>
      </c>
      <c r="AH1138" s="60" t="str">
        <f>IF(ISERROR(MATCH(Passout2023[[#This Row], [Nationality Pakistani/ Foreign]],$D$3:$D$4,0)),"0", "1")</f>
        <v>0</v>
      </c>
    </row>
    <row r="1139">
      <c r="A1139" s="40"/>
      <c r="B1139" s="40"/>
      <c r="C1139" s="40"/>
      <c r="D1139" s="40"/>
      <c r="E1139" s="40"/>
      <c r="F1139" s="40"/>
      <c r="G1139" s="40"/>
      <c r="H1139" s="40"/>
      <c r="I1139" s="40"/>
      <c r="J1139" s="40"/>
      <c r="K1139" s="40"/>
      <c r="L1139" s="40"/>
      <c r="M1139" s="40"/>
      <c r="N1139" s="40"/>
      <c r="O1139" s="40"/>
      <c r="P1139" s="40"/>
      <c r="Q1139" s="40"/>
      <c r="T1139" t="s">
        <v>2577</v>
      </c>
      <c r="Y1139" s="60" t="str">
        <f>IF(ISERROR(MATCH(Passout2023[[#This Row], [Degree Duration (year)]],$M$3:$M$10,0)),"0", "1")</f>
        <v>0</v>
      </c>
      <c r="Z1139" s="60" t="str">
        <f>IF(ISERROR(MATCH(Passout2023[[#This Row], [Admission Type]],$F$3:$F$6,0)),"0", "1")</f>
        <v>0</v>
      </c>
      <c r="AA1139" s="60" t="str">
        <f>IF(ISERROR(MATCH(Passout2023[[#This Row], [Batch Start Year]],$L$3:$L$25,0)),"0", "1")</f>
        <v>0</v>
      </c>
      <c r="AB1139" s="60" t="str">
        <f>IF(ISERROR(MATCH(Passout2023[[#This Row], [Batch Start Semester]],$K$3:$K$6,0)),"0", "1")</f>
        <v>0</v>
      </c>
      <c r="AC1139" s="60" t="str">
        <f>IF(ISERROR(MATCH([3]!Quota_Std_2022_23[[#This Row], [SESSION_TYPE]],$AX$2:$AX$5,0)),"0", "1")</f>
        <v>0</v>
      </c>
      <c r="AD1139" s="60" t="str">
        <f>IF(ISERROR(MATCH(#REF!,#REF!,0)),"0", "1")</f>
        <v>0</v>
      </c>
      <c r="AE1139" s="60" t="str">
        <f>IF(ISERROR(MATCH([3]!Quota_Std_2022_23[[#This Row], [Gender]],$AN$2:$AN$4,0)),"0", "1")</f>
        <v>0</v>
      </c>
      <c r="AF1139" s="60" t="str">
        <f>IF(ISERROR(MATCH([3]!Quota_Std_2022_23[[#This Row], [Quota Type]],[3]Sheet1!$AO$2:$AO$12,0)),"0", "1")</f>
        <v>0</v>
      </c>
      <c r="AG1139" s="60" t="str">
        <f>IF(ISERROR(MATCH(#REF!,$BA$2:$BA$8,0)),"0", "1")</f>
        <v>0</v>
      </c>
      <c r="AH1139" s="60" t="str">
        <f>IF(ISERROR(MATCH(Passout2023[[#This Row], [Nationality Pakistani/ Foreign]],$D$3:$D$4,0)),"0", "1")</f>
        <v>0</v>
      </c>
    </row>
    <row r="1140">
      <c r="A1140" s="40"/>
      <c r="B1140" s="40"/>
      <c r="C1140" s="40"/>
      <c r="D1140" s="40"/>
      <c r="E1140" s="40"/>
      <c r="F1140" s="40"/>
      <c r="G1140" s="40"/>
      <c r="H1140" s="40"/>
      <c r="I1140" s="40"/>
      <c r="J1140" s="40"/>
      <c r="K1140" s="40"/>
      <c r="L1140" s="40"/>
      <c r="M1140" s="40"/>
      <c r="N1140" s="40"/>
      <c r="O1140" s="80"/>
      <c r="P1140" s="40"/>
      <c r="Q1140" s="40"/>
      <c r="T1140" t="s">
        <v>2578</v>
      </c>
      <c r="Y1140" s="60" t="str">
        <f>IF(ISERROR(MATCH(Passout2023[[#This Row], [Degree Duration (year)]],$M$3:$M$10,0)),"0", "1")</f>
        <v>0</v>
      </c>
      <c r="Z1140" s="60" t="str">
        <f>IF(ISERROR(MATCH(Passout2023[[#This Row], [Admission Type]],$F$3:$F$6,0)),"0", "1")</f>
        <v>0</v>
      </c>
      <c r="AA1140" s="60" t="str">
        <f>IF(ISERROR(MATCH(Passout2023[[#This Row], [Batch Start Year]],$L$3:$L$25,0)),"0", "1")</f>
        <v>0</v>
      </c>
      <c r="AB1140" s="60" t="str">
        <f>IF(ISERROR(MATCH(Passout2023[[#This Row], [Batch Start Semester]],$K$3:$K$6,0)),"0", "1")</f>
        <v>0</v>
      </c>
      <c r="AC1140" s="60" t="str">
        <f>IF(ISERROR(MATCH([3]!Quota_Std_2022_23[[#This Row], [SESSION_TYPE]],$AX$2:$AX$5,0)),"0", "1")</f>
        <v>0</v>
      </c>
      <c r="AD1140" s="60" t="str">
        <f>IF(ISERROR(MATCH(#REF!,#REF!,0)),"0", "1")</f>
        <v>0</v>
      </c>
      <c r="AE1140" s="60" t="str">
        <f>IF(ISERROR(MATCH([3]!Quota_Std_2022_23[[#This Row], [Gender]],$AN$2:$AN$4,0)),"0", "1")</f>
        <v>0</v>
      </c>
      <c r="AF1140" s="60" t="str">
        <f>IF(ISERROR(MATCH([3]!Quota_Std_2022_23[[#This Row], [Quota Type]],[3]Sheet1!$AO$2:$AO$12,0)),"0", "1")</f>
        <v>0</v>
      </c>
      <c r="AG1140" s="60" t="str">
        <f>IF(ISERROR(MATCH(#REF!,$BA$2:$BA$8,0)),"0", "1")</f>
        <v>0</v>
      </c>
      <c r="AH1140" s="60" t="str">
        <f>IF(ISERROR(MATCH(Passout2023[[#This Row], [Nationality Pakistani/ Foreign]],$D$3:$D$4,0)),"0", "1")</f>
        <v>0</v>
      </c>
    </row>
    <row r="1141">
      <c r="A1141" s="40"/>
      <c r="B1141" s="40"/>
      <c r="C1141" s="40"/>
      <c r="D1141" s="40"/>
      <c r="E1141" s="40"/>
      <c r="F1141" s="40"/>
      <c r="G1141" s="40"/>
      <c r="H1141" s="40"/>
      <c r="I1141" s="40"/>
      <c r="J1141" s="40"/>
      <c r="K1141" s="40"/>
      <c r="L1141" s="40"/>
      <c r="M1141" s="40"/>
      <c r="N1141" s="40"/>
      <c r="O1141" s="40"/>
      <c r="P1141" s="40"/>
      <c r="Q1141" s="40"/>
      <c r="T1141" t="s">
        <v>2579</v>
      </c>
      <c r="Y1141" s="60" t="str">
        <f>IF(ISERROR(MATCH(Passout2023[[#This Row], [Degree Duration (year)]],$M$3:$M$10,0)),"0", "1")</f>
        <v>0</v>
      </c>
      <c r="Z1141" s="60" t="str">
        <f>IF(ISERROR(MATCH(Passout2023[[#This Row], [Admission Type]],$F$3:$F$6,0)),"0", "1")</f>
        <v>0</v>
      </c>
      <c r="AA1141" s="60" t="str">
        <f>IF(ISERROR(MATCH(Passout2023[[#This Row], [Batch Start Year]],$L$3:$L$25,0)),"0", "1")</f>
        <v>0</v>
      </c>
      <c r="AB1141" s="60" t="str">
        <f>IF(ISERROR(MATCH(Passout2023[[#This Row], [Batch Start Semester]],$K$3:$K$6,0)),"0", "1")</f>
        <v>0</v>
      </c>
      <c r="AC1141" s="60" t="str">
        <f>IF(ISERROR(MATCH([3]!Quota_Std_2022_23[[#This Row], [SESSION_TYPE]],$AX$2:$AX$5,0)),"0", "1")</f>
        <v>0</v>
      </c>
      <c r="AD1141" s="60" t="str">
        <f>IF(ISERROR(MATCH(#REF!,#REF!,0)),"0", "1")</f>
        <v>0</v>
      </c>
      <c r="AE1141" s="60" t="str">
        <f>IF(ISERROR(MATCH([3]!Quota_Std_2022_23[[#This Row], [Gender]],$AN$2:$AN$4,0)),"0", "1")</f>
        <v>0</v>
      </c>
      <c r="AF1141" s="60" t="str">
        <f>IF(ISERROR(MATCH([3]!Quota_Std_2022_23[[#This Row], [Quota Type]],[3]Sheet1!$AO$2:$AO$12,0)),"0", "1")</f>
        <v>0</v>
      </c>
      <c r="AG1141" s="60" t="str">
        <f>IF(ISERROR(MATCH(#REF!,$BA$2:$BA$8,0)),"0", "1")</f>
        <v>0</v>
      </c>
      <c r="AH1141" s="60" t="str">
        <f>IF(ISERROR(MATCH(Passout2023[[#This Row], [Nationality Pakistani/ Foreign]],$D$3:$D$4,0)),"0", "1")</f>
        <v>0</v>
      </c>
    </row>
    <row r="1142">
      <c r="A1142" s="40"/>
      <c r="B1142" s="40"/>
      <c r="C1142" s="40"/>
      <c r="D1142" s="40"/>
      <c r="E1142" s="40"/>
      <c r="F1142" s="40"/>
      <c r="G1142" s="40"/>
      <c r="H1142" s="40"/>
      <c r="I1142" s="40"/>
      <c r="J1142" s="40"/>
      <c r="K1142" s="40"/>
      <c r="L1142" s="40"/>
      <c r="M1142" s="40"/>
      <c r="N1142" s="40"/>
      <c r="O1142" s="80"/>
      <c r="P1142" s="40"/>
      <c r="Q1142" s="40"/>
      <c r="T1142" t="s">
        <v>2580</v>
      </c>
      <c r="Y1142" s="60" t="str">
        <f>IF(ISERROR(MATCH(Passout2023[[#This Row], [Degree Duration (year)]],$M$3:$M$10,0)),"0", "1")</f>
        <v>0</v>
      </c>
      <c r="Z1142" s="60" t="str">
        <f>IF(ISERROR(MATCH(Passout2023[[#This Row], [Admission Type]],$F$3:$F$6,0)),"0", "1")</f>
        <v>0</v>
      </c>
      <c r="AA1142" s="60" t="str">
        <f>IF(ISERROR(MATCH(Passout2023[[#This Row], [Batch Start Year]],$L$3:$L$25,0)),"0", "1")</f>
        <v>0</v>
      </c>
      <c r="AB1142" s="60" t="str">
        <f>IF(ISERROR(MATCH(Passout2023[[#This Row], [Batch Start Semester]],$K$3:$K$6,0)),"0", "1")</f>
        <v>0</v>
      </c>
      <c r="AC1142" s="60" t="str">
        <f>IF(ISERROR(MATCH([3]!Quota_Std_2022_23[[#This Row], [SESSION_TYPE]],$AX$2:$AX$5,0)),"0", "1")</f>
        <v>0</v>
      </c>
      <c r="AD1142" s="60" t="str">
        <f>IF(ISERROR(MATCH(#REF!,#REF!,0)),"0", "1")</f>
        <v>0</v>
      </c>
      <c r="AE1142" s="60" t="str">
        <f>IF(ISERROR(MATCH([3]!Quota_Std_2022_23[[#This Row], [Gender]],$AN$2:$AN$4,0)),"0", "1")</f>
        <v>0</v>
      </c>
      <c r="AF1142" s="60" t="str">
        <f>IF(ISERROR(MATCH([3]!Quota_Std_2022_23[[#This Row], [Quota Type]],[3]Sheet1!$AO$2:$AO$12,0)),"0", "1")</f>
        <v>0</v>
      </c>
      <c r="AG1142" s="60" t="str">
        <f>IF(ISERROR(MATCH(#REF!,$BA$2:$BA$8,0)),"0", "1")</f>
        <v>0</v>
      </c>
      <c r="AH1142" s="60" t="str">
        <f>IF(ISERROR(MATCH(Passout2023[[#This Row], [Nationality Pakistani/ Foreign]],$D$3:$D$4,0)),"0", "1")</f>
        <v>0</v>
      </c>
    </row>
    <row r="1143">
      <c r="A1143" s="40"/>
      <c r="B1143" s="40"/>
      <c r="C1143" s="40"/>
      <c r="D1143" s="40"/>
      <c r="E1143" s="40"/>
      <c r="F1143" s="40"/>
      <c r="G1143" s="40"/>
      <c r="H1143" s="40"/>
      <c r="I1143" s="40"/>
      <c r="J1143" s="40"/>
      <c r="K1143" s="40"/>
      <c r="L1143" s="40"/>
      <c r="M1143" s="40"/>
      <c r="N1143" s="40"/>
      <c r="O1143" s="40"/>
      <c r="P1143" s="40"/>
      <c r="Q1143" s="40"/>
      <c r="T1143" t="s">
        <v>2581</v>
      </c>
      <c r="Y1143" s="60" t="str">
        <f>IF(ISERROR(MATCH(Passout2023[[#This Row], [Degree Duration (year)]],$M$3:$M$10,0)),"0", "1")</f>
        <v>0</v>
      </c>
      <c r="Z1143" s="60" t="str">
        <f>IF(ISERROR(MATCH(Passout2023[[#This Row], [Admission Type]],$F$3:$F$6,0)),"0", "1")</f>
        <v>0</v>
      </c>
      <c r="AA1143" s="60" t="str">
        <f>IF(ISERROR(MATCH(Passout2023[[#This Row], [Batch Start Year]],$L$3:$L$25,0)),"0", "1")</f>
        <v>0</v>
      </c>
      <c r="AB1143" s="60" t="str">
        <f>IF(ISERROR(MATCH(Passout2023[[#This Row], [Batch Start Semester]],$K$3:$K$6,0)),"0", "1")</f>
        <v>0</v>
      </c>
      <c r="AC1143" s="60" t="str">
        <f>IF(ISERROR(MATCH([3]!Quota_Std_2022_23[[#This Row], [SESSION_TYPE]],$AX$2:$AX$5,0)),"0", "1")</f>
        <v>0</v>
      </c>
      <c r="AD1143" s="60" t="str">
        <f>IF(ISERROR(MATCH(#REF!,#REF!,0)),"0", "1")</f>
        <v>0</v>
      </c>
      <c r="AE1143" s="60" t="str">
        <f>IF(ISERROR(MATCH([3]!Quota_Std_2022_23[[#This Row], [Gender]],$AN$2:$AN$4,0)),"0", "1")</f>
        <v>0</v>
      </c>
      <c r="AF1143" s="60" t="str">
        <f>IF(ISERROR(MATCH([3]!Quota_Std_2022_23[[#This Row], [Quota Type]],[3]Sheet1!$AO$2:$AO$12,0)),"0", "1")</f>
        <v>0</v>
      </c>
      <c r="AG1143" s="60" t="str">
        <f>IF(ISERROR(MATCH(#REF!,$BA$2:$BA$8,0)),"0", "1")</f>
        <v>0</v>
      </c>
      <c r="AH1143" s="60" t="str">
        <f>IF(ISERROR(MATCH(Passout2023[[#This Row], [Nationality Pakistani/ Foreign]],$D$3:$D$4,0)),"0", "1")</f>
        <v>0</v>
      </c>
    </row>
    <row r="1144">
      <c r="A1144" s="40"/>
      <c r="B1144" s="40"/>
      <c r="C1144" s="40"/>
      <c r="D1144" s="40"/>
      <c r="E1144" s="40"/>
      <c r="F1144" s="40"/>
      <c r="G1144" s="40"/>
      <c r="H1144" s="40"/>
      <c r="I1144" s="40"/>
      <c r="J1144" s="40"/>
      <c r="K1144" s="40"/>
      <c r="L1144" s="40"/>
      <c r="M1144" s="40"/>
      <c r="N1144" s="40"/>
      <c r="O1144" s="80"/>
      <c r="P1144" s="40"/>
      <c r="Q1144" s="40"/>
      <c r="T1144" t="s">
        <v>2582</v>
      </c>
      <c r="Y1144" s="60" t="str">
        <f>IF(ISERROR(MATCH(Passout2023[[#This Row], [Degree Duration (year)]],$M$3:$M$10,0)),"0", "1")</f>
        <v>0</v>
      </c>
      <c r="Z1144" s="60" t="str">
        <f>IF(ISERROR(MATCH(Passout2023[[#This Row], [Admission Type]],$F$3:$F$6,0)),"0", "1")</f>
        <v>0</v>
      </c>
      <c r="AA1144" s="60" t="str">
        <f>IF(ISERROR(MATCH(Passout2023[[#This Row], [Batch Start Year]],$L$3:$L$25,0)),"0", "1")</f>
        <v>0</v>
      </c>
      <c r="AB1144" s="60" t="str">
        <f>IF(ISERROR(MATCH(Passout2023[[#This Row], [Batch Start Semester]],$K$3:$K$6,0)),"0", "1")</f>
        <v>0</v>
      </c>
      <c r="AC1144" s="60" t="str">
        <f>IF(ISERROR(MATCH([3]!Quota_Std_2022_23[[#This Row], [SESSION_TYPE]],$AX$2:$AX$5,0)),"0", "1")</f>
        <v>0</v>
      </c>
      <c r="AD1144" s="60" t="str">
        <f>IF(ISERROR(MATCH(#REF!,#REF!,0)),"0", "1")</f>
        <v>0</v>
      </c>
      <c r="AE1144" s="60" t="str">
        <f>IF(ISERROR(MATCH([3]!Quota_Std_2022_23[[#This Row], [Gender]],$AN$2:$AN$4,0)),"0", "1")</f>
        <v>0</v>
      </c>
      <c r="AF1144" s="60" t="str">
        <f>IF(ISERROR(MATCH([3]!Quota_Std_2022_23[[#This Row], [Quota Type]],[3]Sheet1!$AO$2:$AO$12,0)),"0", "1")</f>
        <v>0</v>
      </c>
      <c r="AG1144" s="60" t="str">
        <f>IF(ISERROR(MATCH(#REF!,$BA$2:$BA$8,0)),"0", "1")</f>
        <v>0</v>
      </c>
      <c r="AH1144" s="60" t="str">
        <f>IF(ISERROR(MATCH(Passout2023[[#This Row], [Nationality Pakistani/ Foreign]],$D$3:$D$4,0)),"0", "1")</f>
        <v>0</v>
      </c>
    </row>
    <row r="1145">
      <c r="A1145" s="40"/>
      <c r="B1145" s="40"/>
      <c r="C1145" s="40"/>
      <c r="D1145" s="40"/>
      <c r="E1145" s="40"/>
      <c r="F1145" s="40"/>
      <c r="G1145" s="40"/>
      <c r="H1145" s="40"/>
      <c r="I1145" s="40"/>
      <c r="J1145" s="40"/>
      <c r="K1145" s="40"/>
      <c r="L1145" s="40"/>
      <c r="M1145" s="40"/>
      <c r="N1145" s="40"/>
      <c r="O1145" s="40"/>
      <c r="P1145" s="40"/>
      <c r="Q1145" s="40"/>
      <c r="T1145" t="s">
        <v>2583</v>
      </c>
      <c r="Y1145" s="60" t="str">
        <f>IF(ISERROR(MATCH(Passout2023[[#This Row], [Degree Duration (year)]],$M$3:$M$10,0)),"0", "1")</f>
        <v>0</v>
      </c>
      <c r="Z1145" s="60" t="str">
        <f>IF(ISERROR(MATCH(Passout2023[[#This Row], [Admission Type]],$F$3:$F$6,0)),"0", "1")</f>
        <v>0</v>
      </c>
      <c r="AA1145" s="60" t="str">
        <f>IF(ISERROR(MATCH(Passout2023[[#This Row], [Batch Start Year]],$L$3:$L$25,0)),"0", "1")</f>
        <v>0</v>
      </c>
      <c r="AB1145" s="60" t="str">
        <f>IF(ISERROR(MATCH(Passout2023[[#This Row], [Batch Start Semester]],$K$3:$K$6,0)),"0", "1")</f>
        <v>0</v>
      </c>
      <c r="AC1145" s="60" t="str">
        <f>IF(ISERROR(MATCH([3]!Quota_Std_2022_23[[#This Row], [SESSION_TYPE]],$AX$2:$AX$5,0)),"0", "1")</f>
        <v>0</v>
      </c>
      <c r="AD1145" s="60" t="str">
        <f>IF(ISERROR(MATCH(#REF!,#REF!,0)),"0", "1")</f>
        <v>0</v>
      </c>
      <c r="AE1145" s="60" t="str">
        <f>IF(ISERROR(MATCH([3]!Quota_Std_2022_23[[#This Row], [Gender]],$AN$2:$AN$4,0)),"0", "1")</f>
        <v>0</v>
      </c>
      <c r="AF1145" s="60" t="str">
        <f>IF(ISERROR(MATCH([3]!Quota_Std_2022_23[[#This Row], [Quota Type]],[3]Sheet1!$AO$2:$AO$12,0)),"0", "1")</f>
        <v>0</v>
      </c>
      <c r="AG1145" s="60" t="str">
        <f>IF(ISERROR(MATCH(#REF!,$BA$2:$BA$8,0)),"0", "1")</f>
        <v>0</v>
      </c>
      <c r="AH1145" s="60" t="str">
        <f>IF(ISERROR(MATCH(Passout2023[[#This Row], [Nationality Pakistani/ Foreign]],$D$3:$D$4,0)),"0", "1")</f>
        <v>0</v>
      </c>
    </row>
    <row r="1146">
      <c r="A1146" s="40"/>
      <c r="B1146" s="40"/>
      <c r="C1146" s="40"/>
      <c r="D1146" s="40"/>
      <c r="E1146" s="40"/>
      <c r="F1146" s="40"/>
      <c r="G1146" s="40"/>
      <c r="H1146" s="40"/>
      <c r="I1146" s="40"/>
      <c r="J1146" s="40"/>
      <c r="K1146" s="40"/>
      <c r="L1146" s="40"/>
      <c r="M1146" s="40"/>
      <c r="N1146" s="40"/>
      <c r="O1146" s="40"/>
      <c r="P1146" s="40"/>
      <c r="Q1146" s="40"/>
      <c r="T1146" t="s">
        <v>2584</v>
      </c>
      <c r="Y1146" s="60" t="str">
        <f>IF(ISERROR(MATCH(Passout2023[[#This Row], [Degree Duration (year)]],$M$3:$M$10,0)),"0", "1")</f>
        <v>0</v>
      </c>
      <c r="Z1146" s="60" t="str">
        <f>IF(ISERROR(MATCH(Passout2023[[#This Row], [Admission Type]],$F$3:$F$6,0)),"0", "1")</f>
        <v>0</v>
      </c>
      <c r="AA1146" s="60" t="str">
        <f>IF(ISERROR(MATCH(Passout2023[[#This Row], [Batch Start Year]],$L$3:$L$25,0)),"0", "1")</f>
        <v>0</v>
      </c>
      <c r="AB1146" s="60" t="str">
        <f>IF(ISERROR(MATCH(Passout2023[[#This Row], [Batch Start Semester]],$K$3:$K$6,0)),"0", "1")</f>
        <v>0</v>
      </c>
      <c r="AC1146" s="60" t="str">
        <f>IF(ISERROR(MATCH([3]!Quota_Std_2022_23[[#This Row], [SESSION_TYPE]],$AX$2:$AX$5,0)),"0", "1")</f>
        <v>0</v>
      </c>
      <c r="AD1146" s="60" t="str">
        <f>IF(ISERROR(MATCH(#REF!,#REF!,0)),"0", "1")</f>
        <v>0</v>
      </c>
      <c r="AE1146" s="60" t="str">
        <f>IF(ISERROR(MATCH([3]!Quota_Std_2022_23[[#This Row], [Gender]],$AN$2:$AN$4,0)),"0", "1")</f>
        <v>0</v>
      </c>
      <c r="AF1146" s="60" t="str">
        <f>IF(ISERROR(MATCH([3]!Quota_Std_2022_23[[#This Row], [Quota Type]],[3]Sheet1!$AO$2:$AO$12,0)),"0", "1")</f>
        <v>0</v>
      </c>
      <c r="AG1146" s="60" t="str">
        <f>IF(ISERROR(MATCH(#REF!,$BA$2:$BA$8,0)),"0", "1")</f>
        <v>0</v>
      </c>
      <c r="AH1146" s="60" t="str">
        <f>IF(ISERROR(MATCH(Passout2023[[#This Row], [Nationality Pakistani/ Foreign]],$D$3:$D$4,0)),"0", "1")</f>
        <v>0</v>
      </c>
    </row>
    <row r="1147">
      <c r="A1147" s="40"/>
      <c r="B1147" s="40"/>
      <c r="C1147" s="40"/>
      <c r="D1147" s="40"/>
      <c r="E1147" s="40"/>
      <c r="F1147" s="40"/>
      <c r="G1147" s="40"/>
      <c r="H1147" s="40"/>
      <c r="I1147" s="40"/>
      <c r="J1147" s="40"/>
      <c r="K1147" s="40"/>
      <c r="L1147" s="40"/>
      <c r="M1147" s="40"/>
      <c r="N1147" s="40"/>
      <c r="O1147" s="40"/>
      <c r="P1147" s="40"/>
      <c r="Q1147" s="40"/>
      <c r="T1147" t="s">
        <v>2585</v>
      </c>
      <c r="Y1147" s="60" t="str">
        <f>IF(ISERROR(MATCH(Passout2023[[#This Row], [Degree Duration (year)]],$M$3:$M$10,0)),"0", "1")</f>
        <v>0</v>
      </c>
      <c r="Z1147" s="60" t="str">
        <f>IF(ISERROR(MATCH(Passout2023[[#This Row], [Admission Type]],$F$3:$F$6,0)),"0", "1")</f>
        <v>0</v>
      </c>
      <c r="AA1147" s="60" t="str">
        <f>IF(ISERROR(MATCH(Passout2023[[#This Row], [Batch Start Year]],$L$3:$L$25,0)),"0", "1")</f>
        <v>0</v>
      </c>
      <c r="AB1147" s="60" t="str">
        <f>IF(ISERROR(MATCH(Passout2023[[#This Row], [Batch Start Semester]],$K$3:$K$6,0)),"0", "1")</f>
        <v>0</v>
      </c>
      <c r="AC1147" s="60" t="str">
        <f>IF(ISERROR(MATCH([3]!Quota_Std_2022_23[[#This Row], [SESSION_TYPE]],$AX$2:$AX$5,0)),"0", "1")</f>
        <v>0</v>
      </c>
      <c r="AD1147" s="60" t="str">
        <f>IF(ISERROR(MATCH(#REF!,#REF!,0)),"0", "1")</f>
        <v>0</v>
      </c>
      <c r="AE1147" s="60" t="str">
        <f>IF(ISERROR(MATCH([3]!Quota_Std_2022_23[[#This Row], [Gender]],$AN$2:$AN$4,0)),"0", "1")</f>
        <v>0</v>
      </c>
      <c r="AF1147" s="60" t="str">
        <f>IF(ISERROR(MATCH([3]!Quota_Std_2022_23[[#This Row], [Quota Type]],[3]Sheet1!$AO$2:$AO$12,0)),"0", "1")</f>
        <v>0</v>
      </c>
      <c r="AG1147" s="60" t="str">
        <f>IF(ISERROR(MATCH(#REF!,$BA$2:$BA$8,0)),"0", "1")</f>
        <v>0</v>
      </c>
      <c r="AH1147" s="60" t="str">
        <f>IF(ISERROR(MATCH(Passout2023[[#This Row], [Nationality Pakistani/ Foreign]],$D$3:$D$4,0)),"0", "1")</f>
        <v>0</v>
      </c>
    </row>
    <row r="1148">
      <c r="A1148" s="40"/>
      <c r="B1148" s="40"/>
      <c r="C1148" s="40"/>
      <c r="D1148" s="40"/>
      <c r="E1148" s="40"/>
      <c r="F1148" s="40"/>
      <c r="G1148" s="40"/>
      <c r="H1148" s="40"/>
      <c r="I1148" s="40"/>
      <c r="J1148" s="40"/>
      <c r="K1148" s="40"/>
      <c r="L1148" s="40"/>
      <c r="M1148" s="40"/>
      <c r="N1148" s="40"/>
      <c r="O1148" s="80"/>
      <c r="P1148" s="40"/>
      <c r="Q1148" s="40"/>
      <c r="T1148" t="s">
        <v>2586</v>
      </c>
      <c r="Y1148" s="60" t="str">
        <f>IF(ISERROR(MATCH(Passout2023[[#This Row], [Degree Duration (year)]],$M$3:$M$10,0)),"0", "1")</f>
        <v>0</v>
      </c>
      <c r="Z1148" s="60" t="str">
        <f>IF(ISERROR(MATCH(Passout2023[[#This Row], [Admission Type]],$F$3:$F$6,0)),"0", "1")</f>
        <v>0</v>
      </c>
      <c r="AA1148" s="60" t="str">
        <f>IF(ISERROR(MATCH(Passout2023[[#This Row], [Batch Start Year]],$L$3:$L$25,0)),"0", "1")</f>
        <v>0</v>
      </c>
      <c r="AB1148" s="60" t="str">
        <f>IF(ISERROR(MATCH(Passout2023[[#This Row], [Batch Start Semester]],$K$3:$K$6,0)),"0", "1")</f>
        <v>0</v>
      </c>
      <c r="AC1148" s="60" t="str">
        <f>IF(ISERROR(MATCH([3]!Quota_Std_2022_23[[#This Row], [SESSION_TYPE]],$AX$2:$AX$5,0)),"0", "1")</f>
        <v>0</v>
      </c>
      <c r="AD1148" s="60" t="str">
        <f>IF(ISERROR(MATCH(#REF!,#REF!,0)),"0", "1")</f>
        <v>0</v>
      </c>
      <c r="AE1148" s="60" t="str">
        <f>IF(ISERROR(MATCH([3]!Quota_Std_2022_23[[#This Row], [Gender]],$AN$2:$AN$4,0)),"0", "1")</f>
        <v>0</v>
      </c>
      <c r="AF1148" s="60" t="str">
        <f>IF(ISERROR(MATCH([3]!Quota_Std_2022_23[[#This Row], [Quota Type]],[3]Sheet1!$AO$2:$AO$12,0)),"0", "1")</f>
        <v>0</v>
      </c>
      <c r="AG1148" s="60" t="str">
        <f>IF(ISERROR(MATCH(#REF!,$BA$2:$BA$8,0)),"0", "1")</f>
        <v>0</v>
      </c>
      <c r="AH1148" s="60" t="str">
        <f>IF(ISERROR(MATCH(Passout2023[[#This Row], [Nationality Pakistani/ Foreign]],$D$3:$D$4,0)),"0", "1")</f>
        <v>0</v>
      </c>
    </row>
    <row r="1149">
      <c r="A1149" s="40"/>
      <c r="B1149" s="40"/>
      <c r="C1149" s="40"/>
      <c r="D1149" s="40"/>
      <c r="E1149" s="40"/>
      <c r="F1149" s="40"/>
      <c r="G1149" s="40"/>
      <c r="H1149" s="40"/>
      <c r="I1149" s="40"/>
      <c r="J1149" s="40"/>
      <c r="K1149" s="40"/>
      <c r="L1149" s="40"/>
      <c r="M1149" s="40"/>
      <c r="N1149" s="40"/>
      <c r="O1149" s="40"/>
      <c r="P1149" s="40"/>
      <c r="Q1149" s="40"/>
      <c r="T1149" t="s">
        <v>2587</v>
      </c>
      <c r="Y1149" s="60" t="str">
        <f>IF(ISERROR(MATCH(Passout2023[[#This Row], [Degree Duration (year)]],$M$3:$M$10,0)),"0", "1")</f>
        <v>0</v>
      </c>
      <c r="Z1149" s="60" t="str">
        <f>IF(ISERROR(MATCH(Passout2023[[#This Row], [Admission Type]],$F$3:$F$6,0)),"0", "1")</f>
        <v>0</v>
      </c>
      <c r="AA1149" s="60" t="str">
        <f>IF(ISERROR(MATCH(Passout2023[[#This Row], [Batch Start Year]],$L$3:$L$25,0)),"0", "1")</f>
        <v>0</v>
      </c>
      <c r="AB1149" s="60" t="str">
        <f>IF(ISERROR(MATCH(Passout2023[[#This Row], [Batch Start Semester]],$K$3:$K$6,0)),"0", "1")</f>
        <v>0</v>
      </c>
      <c r="AC1149" s="60" t="str">
        <f>IF(ISERROR(MATCH([3]!Quota_Std_2022_23[[#This Row], [SESSION_TYPE]],$AX$2:$AX$5,0)),"0", "1")</f>
        <v>0</v>
      </c>
      <c r="AD1149" s="60" t="str">
        <f>IF(ISERROR(MATCH(#REF!,#REF!,0)),"0", "1")</f>
        <v>0</v>
      </c>
      <c r="AE1149" s="60" t="str">
        <f>IF(ISERROR(MATCH([3]!Quota_Std_2022_23[[#This Row], [Gender]],$AN$2:$AN$4,0)),"0", "1")</f>
        <v>0</v>
      </c>
      <c r="AF1149" s="60" t="str">
        <f>IF(ISERROR(MATCH([3]!Quota_Std_2022_23[[#This Row], [Quota Type]],[3]Sheet1!$AO$2:$AO$12,0)),"0", "1")</f>
        <v>0</v>
      </c>
      <c r="AG1149" s="60" t="str">
        <f>IF(ISERROR(MATCH(#REF!,$BA$2:$BA$8,0)),"0", "1")</f>
        <v>0</v>
      </c>
      <c r="AH1149" s="60" t="str">
        <f>IF(ISERROR(MATCH(Passout2023[[#This Row], [Nationality Pakistani/ Foreign]],$D$3:$D$4,0)),"0", "1")</f>
        <v>0</v>
      </c>
    </row>
    <row r="1150">
      <c r="A1150" s="40"/>
      <c r="B1150" s="40"/>
      <c r="C1150" s="40"/>
      <c r="D1150" s="40"/>
      <c r="E1150" s="40"/>
      <c r="F1150" s="40"/>
      <c r="G1150" s="40"/>
      <c r="H1150" s="40"/>
      <c r="I1150" s="40"/>
      <c r="J1150" s="40"/>
      <c r="K1150" s="40"/>
      <c r="L1150" s="40"/>
      <c r="M1150" s="40"/>
      <c r="N1150" s="40"/>
      <c r="O1150" s="80"/>
      <c r="P1150" s="40"/>
      <c r="Q1150" s="40"/>
      <c r="T1150" t="s">
        <v>2588</v>
      </c>
      <c r="Y1150" s="60" t="str">
        <f>IF(ISERROR(MATCH(Passout2023[[#This Row], [Degree Duration (year)]],$M$3:$M$10,0)),"0", "1")</f>
        <v>0</v>
      </c>
      <c r="Z1150" s="60" t="str">
        <f>IF(ISERROR(MATCH(Passout2023[[#This Row], [Admission Type]],$F$3:$F$6,0)),"0", "1")</f>
        <v>0</v>
      </c>
      <c r="AA1150" s="60" t="str">
        <f>IF(ISERROR(MATCH(Passout2023[[#This Row], [Batch Start Year]],$L$3:$L$25,0)),"0", "1")</f>
        <v>0</v>
      </c>
      <c r="AB1150" s="60" t="str">
        <f>IF(ISERROR(MATCH(Passout2023[[#This Row], [Batch Start Semester]],$K$3:$K$6,0)),"0", "1")</f>
        <v>0</v>
      </c>
      <c r="AC1150" s="60" t="str">
        <f>IF(ISERROR(MATCH([3]!Quota_Std_2022_23[[#This Row], [SESSION_TYPE]],$AX$2:$AX$5,0)),"0", "1")</f>
        <v>0</v>
      </c>
      <c r="AD1150" s="60" t="str">
        <f>IF(ISERROR(MATCH(#REF!,#REF!,0)),"0", "1")</f>
        <v>0</v>
      </c>
      <c r="AE1150" s="60" t="str">
        <f>IF(ISERROR(MATCH([3]!Quota_Std_2022_23[[#This Row], [Gender]],$AN$2:$AN$4,0)),"0", "1")</f>
        <v>0</v>
      </c>
      <c r="AF1150" s="60" t="str">
        <f>IF(ISERROR(MATCH([3]!Quota_Std_2022_23[[#This Row], [Quota Type]],[3]Sheet1!$AO$2:$AO$12,0)),"0", "1")</f>
        <v>0</v>
      </c>
      <c r="AG1150" s="60" t="str">
        <f>IF(ISERROR(MATCH(#REF!,$BA$2:$BA$8,0)),"0", "1")</f>
        <v>0</v>
      </c>
      <c r="AH1150" s="60" t="str">
        <f>IF(ISERROR(MATCH(Passout2023[[#This Row], [Nationality Pakistani/ Foreign]],$D$3:$D$4,0)),"0", "1")</f>
        <v>0</v>
      </c>
    </row>
    <row r="1151">
      <c r="A1151" s="40"/>
      <c r="B1151" s="40"/>
      <c r="C1151" s="40"/>
      <c r="D1151" s="40"/>
      <c r="E1151" s="40"/>
      <c r="F1151" s="40"/>
      <c r="G1151" s="40"/>
      <c r="H1151" s="40"/>
      <c r="I1151" s="40"/>
      <c r="J1151" s="40"/>
      <c r="K1151" s="40"/>
      <c r="L1151" s="40"/>
      <c r="M1151" s="40"/>
      <c r="N1151" s="40"/>
      <c r="O1151" s="40"/>
      <c r="P1151" s="40"/>
      <c r="Q1151" s="40"/>
      <c r="T1151" t="s">
        <v>2589</v>
      </c>
      <c r="Y1151" s="60" t="str">
        <f>IF(ISERROR(MATCH(Passout2023[[#This Row], [Degree Duration (year)]],$M$3:$M$10,0)),"0", "1")</f>
        <v>0</v>
      </c>
      <c r="Z1151" s="60" t="str">
        <f>IF(ISERROR(MATCH(Passout2023[[#This Row], [Admission Type]],$F$3:$F$6,0)),"0", "1")</f>
        <v>0</v>
      </c>
      <c r="AA1151" s="60" t="str">
        <f>IF(ISERROR(MATCH(Passout2023[[#This Row], [Batch Start Year]],$L$3:$L$25,0)),"0", "1")</f>
        <v>0</v>
      </c>
      <c r="AB1151" s="60" t="str">
        <f>IF(ISERROR(MATCH(Passout2023[[#This Row], [Batch Start Semester]],$K$3:$K$6,0)),"0", "1")</f>
        <v>0</v>
      </c>
      <c r="AC1151" s="60" t="str">
        <f>IF(ISERROR(MATCH([3]!Quota_Std_2022_23[[#This Row], [SESSION_TYPE]],$AX$2:$AX$5,0)),"0", "1")</f>
        <v>0</v>
      </c>
      <c r="AD1151" s="60" t="str">
        <f>IF(ISERROR(MATCH(#REF!,#REF!,0)),"0", "1")</f>
        <v>0</v>
      </c>
      <c r="AE1151" s="60" t="str">
        <f>IF(ISERROR(MATCH([3]!Quota_Std_2022_23[[#This Row], [Gender]],$AN$2:$AN$4,0)),"0", "1")</f>
        <v>0</v>
      </c>
      <c r="AF1151" s="60" t="str">
        <f>IF(ISERROR(MATCH([3]!Quota_Std_2022_23[[#This Row], [Quota Type]],[3]Sheet1!$AO$2:$AO$12,0)),"0", "1")</f>
        <v>0</v>
      </c>
      <c r="AG1151" s="60" t="str">
        <f>IF(ISERROR(MATCH(#REF!,$BA$2:$BA$8,0)),"0", "1")</f>
        <v>0</v>
      </c>
      <c r="AH1151" s="60" t="str">
        <f>IF(ISERROR(MATCH(Passout2023[[#This Row], [Nationality Pakistani/ Foreign]],$D$3:$D$4,0)),"0", "1")</f>
        <v>0</v>
      </c>
    </row>
    <row r="1152">
      <c r="A1152" s="40"/>
      <c r="B1152" s="40"/>
      <c r="C1152" s="40"/>
      <c r="D1152" s="40"/>
      <c r="E1152" s="40"/>
      <c r="F1152" s="40"/>
      <c r="G1152" s="40"/>
      <c r="H1152" s="40"/>
      <c r="I1152" s="40"/>
      <c r="J1152" s="40"/>
      <c r="K1152" s="40"/>
      <c r="L1152" s="40"/>
      <c r="M1152" s="40"/>
      <c r="N1152" s="40"/>
      <c r="O1152" s="80"/>
      <c r="P1152" s="40"/>
      <c r="Q1152" s="40"/>
      <c r="T1152" t="s">
        <v>2590</v>
      </c>
      <c r="Y1152" s="60" t="str">
        <f>IF(ISERROR(MATCH(Passout2023[[#This Row], [Degree Duration (year)]],$M$3:$M$10,0)),"0", "1")</f>
        <v>0</v>
      </c>
      <c r="Z1152" s="60" t="str">
        <f>IF(ISERROR(MATCH(Passout2023[[#This Row], [Admission Type]],$F$3:$F$6,0)),"0", "1")</f>
        <v>0</v>
      </c>
      <c r="AA1152" s="60" t="str">
        <f>IF(ISERROR(MATCH(Passout2023[[#This Row], [Batch Start Year]],$L$3:$L$25,0)),"0", "1")</f>
        <v>0</v>
      </c>
      <c r="AB1152" s="60" t="str">
        <f>IF(ISERROR(MATCH(Passout2023[[#This Row], [Batch Start Semester]],$K$3:$K$6,0)),"0", "1")</f>
        <v>0</v>
      </c>
      <c r="AC1152" s="60" t="str">
        <f>IF(ISERROR(MATCH([3]!Quota_Std_2022_23[[#This Row], [SESSION_TYPE]],$AX$2:$AX$5,0)),"0", "1")</f>
        <v>0</v>
      </c>
      <c r="AD1152" s="60" t="str">
        <f>IF(ISERROR(MATCH(#REF!,#REF!,0)),"0", "1")</f>
        <v>0</v>
      </c>
      <c r="AE1152" s="60" t="str">
        <f>IF(ISERROR(MATCH([3]!Quota_Std_2022_23[[#This Row], [Gender]],$AN$2:$AN$4,0)),"0", "1")</f>
        <v>0</v>
      </c>
      <c r="AF1152" s="60" t="str">
        <f>IF(ISERROR(MATCH([3]!Quota_Std_2022_23[[#This Row], [Quota Type]],[3]Sheet1!$AO$2:$AO$12,0)),"0", "1")</f>
        <v>0</v>
      </c>
      <c r="AG1152" s="60" t="str">
        <f>IF(ISERROR(MATCH(#REF!,$BA$2:$BA$8,0)),"0", "1")</f>
        <v>0</v>
      </c>
      <c r="AH1152" s="60" t="str">
        <f>IF(ISERROR(MATCH(Passout2023[[#This Row], [Nationality Pakistani/ Foreign]],$D$3:$D$4,0)),"0", "1")</f>
        <v>0</v>
      </c>
    </row>
    <row r="1153">
      <c r="A1153" s="40"/>
      <c r="B1153" s="40"/>
      <c r="C1153" s="40"/>
      <c r="D1153" s="40"/>
      <c r="E1153" s="40"/>
      <c r="F1153" s="40"/>
      <c r="G1153" s="40"/>
      <c r="H1153" s="40"/>
      <c r="I1153" s="40"/>
      <c r="J1153" s="40"/>
      <c r="K1153" s="40"/>
      <c r="L1153" s="40"/>
      <c r="M1153" s="40"/>
      <c r="N1153" s="40"/>
      <c r="O1153" s="40"/>
      <c r="P1153" s="40"/>
      <c r="Q1153" s="40"/>
      <c r="T1153" t="s">
        <v>2591</v>
      </c>
      <c r="Y1153" s="60" t="str">
        <f>IF(ISERROR(MATCH(Passout2023[[#This Row], [Degree Duration (year)]],$M$3:$M$10,0)),"0", "1")</f>
        <v>0</v>
      </c>
      <c r="Z1153" s="60" t="str">
        <f>IF(ISERROR(MATCH(Passout2023[[#This Row], [Admission Type]],$F$3:$F$6,0)),"0", "1")</f>
        <v>0</v>
      </c>
      <c r="AA1153" s="60" t="str">
        <f>IF(ISERROR(MATCH(Passout2023[[#This Row], [Batch Start Year]],$L$3:$L$25,0)),"0", "1")</f>
        <v>0</v>
      </c>
      <c r="AB1153" s="60" t="str">
        <f>IF(ISERROR(MATCH(Passout2023[[#This Row], [Batch Start Semester]],$K$3:$K$6,0)),"0", "1")</f>
        <v>0</v>
      </c>
      <c r="AC1153" s="60" t="str">
        <f>IF(ISERROR(MATCH([3]!Quota_Std_2022_23[[#This Row], [SESSION_TYPE]],$AX$2:$AX$5,0)),"0", "1")</f>
        <v>0</v>
      </c>
      <c r="AD1153" s="60" t="str">
        <f>IF(ISERROR(MATCH(#REF!,#REF!,0)),"0", "1")</f>
        <v>0</v>
      </c>
      <c r="AE1153" s="60" t="str">
        <f>IF(ISERROR(MATCH([3]!Quota_Std_2022_23[[#This Row], [Gender]],$AN$2:$AN$4,0)),"0", "1")</f>
        <v>0</v>
      </c>
      <c r="AF1153" s="60" t="str">
        <f>IF(ISERROR(MATCH([3]!Quota_Std_2022_23[[#This Row], [Quota Type]],[3]Sheet1!$AO$2:$AO$12,0)),"0", "1")</f>
        <v>0</v>
      </c>
      <c r="AG1153" s="60" t="str">
        <f>IF(ISERROR(MATCH(#REF!,$BA$2:$BA$8,0)),"0", "1")</f>
        <v>0</v>
      </c>
      <c r="AH1153" s="60" t="str">
        <f>IF(ISERROR(MATCH(Passout2023[[#This Row], [Nationality Pakistani/ Foreign]],$D$3:$D$4,0)),"0", "1")</f>
        <v>0</v>
      </c>
    </row>
    <row r="1154">
      <c r="A1154" s="40"/>
      <c r="B1154" s="40"/>
      <c r="C1154" s="40"/>
      <c r="D1154" s="40"/>
      <c r="E1154" s="40"/>
      <c r="F1154" s="40"/>
      <c r="G1154" s="40"/>
      <c r="H1154" s="40"/>
      <c r="I1154" s="40"/>
      <c r="J1154" s="40"/>
      <c r="K1154" s="40"/>
      <c r="L1154" s="40"/>
      <c r="M1154" s="40"/>
      <c r="N1154" s="40"/>
      <c r="O1154" s="80"/>
      <c r="P1154" s="40"/>
      <c r="Q1154" s="40"/>
      <c r="T1154" t="s">
        <v>2592</v>
      </c>
      <c r="Y1154" s="60" t="str">
        <f>IF(ISERROR(MATCH(Passout2023[[#This Row], [Degree Duration (year)]],$M$3:$M$10,0)),"0", "1")</f>
        <v>0</v>
      </c>
      <c r="Z1154" s="60" t="str">
        <f>IF(ISERROR(MATCH(Passout2023[[#This Row], [Admission Type]],$F$3:$F$6,0)),"0", "1")</f>
        <v>0</v>
      </c>
      <c r="AA1154" s="60" t="str">
        <f>IF(ISERROR(MATCH(Passout2023[[#This Row], [Batch Start Year]],$L$3:$L$25,0)),"0", "1")</f>
        <v>0</v>
      </c>
      <c r="AB1154" s="60" t="str">
        <f>IF(ISERROR(MATCH(Passout2023[[#This Row], [Batch Start Semester]],$K$3:$K$6,0)),"0", "1")</f>
        <v>0</v>
      </c>
      <c r="AC1154" s="60" t="str">
        <f>IF(ISERROR(MATCH([3]!Quota_Std_2022_23[[#This Row], [SESSION_TYPE]],$AX$2:$AX$5,0)),"0", "1")</f>
        <v>0</v>
      </c>
      <c r="AD1154" s="60" t="str">
        <f>IF(ISERROR(MATCH(#REF!,#REF!,0)),"0", "1")</f>
        <v>0</v>
      </c>
      <c r="AE1154" s="60" t="str">
        <f>IF(ISERROR(MATCH([3]!Quota_Std_2022_23[[#This Row], [Gender]],$AN$2:$AN$4,0)),"0", "1")</f>
        <v>0</v>
      </c>
      <c r="AF1154" s="60" t="str">
        <f>IF(ISERROR(MATCH([3]!Quota_Std_2022_23[[#This Row], [Quota Type]],[3]Sheet1!$AO$2:$AO$12,0)),"0", "1")</f>
        <v>0</v>
      </c>
      <c r="AG1154" s="60" t="str">
        <f>IF(ISERROR(MATCH(#REF!,$BA$2:$BA$8,0)),"0", "1")</f>
        <v>0</v>
      </c>
      <c r="AH1154" s="60" t="str">
        <f>IF(ISERROR(MATCH(Passout2023[[#This Row], [Nationality Pakistani/ Foreign]],$D$3:$D$4,0)),"0", "1")</f>
        <v>0</v>
      </c>
    </row>
    <row r="1155">
      <c r="A1155" s="40"/>
      <c r="B1155" s="40"/>
      <c r="C1155" s="40"/>
      <c r="D1155" s="40"/>
      <c r="E1155" s="40"/>
      <c r="F1155" s="40"/>
      <c r="G1155" s="40"/>
      <c r="H1155" s="40"/>
      <c r="I1155" s="40"/>
      <c r="J1155" s="40"/>
      <c r="K1155" s="40"/>
      <c r="L1155" s="40"/>
      <c r="M1155" s="40"/>
      <c r="N1155" s="40"/>
      <c r="O1155" s="40"/>
      <c r="P1155" s="40"/>
      <c r="Q1155" s="40"/>
      <c r="T1155" t="s">
        <v>2593</v>
      </c>
      <c r="Y1155" s="60" t="str">
        <f>IF(ISERROR(MATCH(Passout2023[[#This Row], [Degree Duration (year)]],$M$3:$M$10,0)),"0", "1")</f>
        <v>0</v>
      </c>
      <c r="Z1155" s="60" t="str">
        <f>IF(ISERROR(MATCH(Passout2023[[#This Row], [Admission Type]],$F$3:$F$6,0)),"0", "1")</f>
        <v>0</v>
      </c>
      <c r="AA1155" s="60" t="str">
        <f>IF(ISERROR(MATCH(Passout2023[[#This Row], [Batch Start Year]],$L$3:$L$25,0)),"0", "1")</f>
        <v>0</v>
      </c>
      <c r="AB1155" s="60" t="str">
        <f>IF(ISERROR(MATCH(Passout2023[[#This Row], [Batch Start Semester]],$K$3:$K$6,0)),"0", "1")</f>
        <v>0</v>
      </c>
      <c r="AC1155" s="60" t="str">
        <f>IF(ISERROR(MATCH([3]!Quota_Std_2022_23[[#This Row], [SESSION_TYPE]],$AX$2:$AX$5,0)),"0", "1")</f>
        <v>0</v>
      </c>
      <c r="AD1155" s="60" t="str">
        <f>IF(ISERROR(MATCH(#REF!,#REF!,0)),"0", "1")</f>
        <v>0</v>
      </c>
      <c r="AE1155" s="60" t="str">
        <f>IF(ISERROR(MATCH([3]!Quota_Std_2022_23[[#This Row], [Gender]],$AN$2:$AN$4,0)),"0", "1")</f>
        <v>0</v>
      </c>
      <c r="AF1155" s="60" t="str">
        <f>IF(ISERROR(MATCH([3]!Quota_Std_2022_23[[#This Row], [Quota Type]],[3]Sheet1!$AO$2:$AO$12,0)),"0", "1")</f>
        <v>0</v>
      </c>
      <c r="AG1155" s="60" t="str">
        <f>IF(ISERROR(MATCH(#REF!,$BA$2:$BA$8,0)),"0", "1")</f>
        <v>0</v>
      </c>
      <c r="AH1155" s="60" t="str">
        <f>IF(ISERROR(MATCH(Passout2023[[#This Row], [Nationality Pakistani/ Foreign]],$D$3:$D$4,0)),"0", "1")</f>
        <v>0</v>
      </c>
    </row>
    <row r="1156">
      <c r="A1156" s="40"/>
      <c r="B1156" s="40"/>
      <c r="C1156" s="40"/>
      <c r="D1156" s="40"/>
      <c r="E1156" s="40"/>
      <c r="F1156" s="40"/>
      <c r="G1156" s="40"/>
      <c r="H1156" s="40"/>
      <c r="I1156" s="40"/>
      <c r="J1156" s="40"/>
      <c r="K1156" s="40"/>
      <c r="L1156" s="40"/>
      <c r="M1156" s="40"/>
      <c r="N1156" s="40"/>
      <c r="O1156" s="80"/>
      <c r="P1156" s="40"/>
      <c r="Q1156" s="40"/>
      <c r="T1156" t="s">
        <v>2594</v>
      </c>
      <c r="Y1156" s="60" t="str">
        <f>IF(ISERROR(MATCH(Passout2023[[#This Row], [Degree Duration (year)]],$M$3:$M$10,0)),"0", "1")</f>
        <v>0</v>
      </c>
      <c r="Z1156" s="60" t="str">
        <f>IF(ISERROR(MATCH(Passout2023[[#This Row], [Admission Type]],$F$3:$F$6,0)),"0", "1")</f>
        <v>0</v>
      </c>
      <c r="AA1156" s="60" t="str">
        <f>IF(ISERROR(MATCH(Passout2023[[#This Row], [Batch Start Year]],$L$3:$L$25,0)),"0", "1")</f>
        <v>0</v>
      </c>
      <c r="AB1156" s="60" t="str">
        <f>IF(ISERROR(MATCH(Passout2023[[#This Row], [Batch Start Semester]],$K$3:$K$6,0)),"0", "1")</f>
        <v>0</v>
      </c>
      <c r="AC1156" s="60" t="str">
        <f>IF(ISERROR(MATCH([3]!Quota_Std_2022_23[[#This Row], [SESSION_TYPE]],$AX$2:$AX$5,0)),"0", "1")</f>
        <v>0</v>
      </c>
      <c r="AD1156" s="60" t="str">
        <f>IF(ISERROR(MATCH(#REF!,#REF!,0)),"0", "1")</f>
        <v>0</v>
      </c>
      <c r="AE1156" s="60" t="str">
        <f>IF(ISERROR(MATCH([3]!Quota_Std_2022_23[[#This Row], [Gender]],$AN$2:$AN$4,0)),"0", "1")</f>
        <v>0</v>
      </c>
      <c r="AF1156" s="60" t="str">
        <f>IF(ISERROR(MATCH([3]!Quota_Std_2022_23[[#This Row], [Quota Type]],[3]Sheet1!$AO$2:$AO$12,0)),"0", "1")</f>
        <v>0</v>
      </c>
      <c r="AG1156" s="60" t="str">
        <f>IF(ISERROR(MATCH(#REF!,$BA$2:$BA$8,0)),"0", "1")</f>
        <v>0</v>
      </c>
      <c r="AH1156" s="60" t="str">
        <f>IF(ISERROR(MATCH(Passout2023[[#This Row], [Nationality Pakistani/ Foreign]],$D$3:$D$4,0)),"0", "1")</f>
        <v>0</v>
      </c>
    </row>
    <row r="1157">
      <c r="A1157" s="40"/>
      <c r="B1157" s="40"/>
      <c r="C1157" s="40"/>
      <c r="D1157" s="40"/>
      <c r="E1157" s="40"/>
      <c r="F1157" s="40"/>
      <c r="G1157" s="40"/>
      <c r="H1157" s="40"/>
      <c r="I1157" s="40"/>
      <c r="J1157" s="40"/>
      <c r="K1157" s="40"/>
      <c r="L1157" s="40"/>
      <c r="M1157" s="40"/>
      <c r="N1157" s="40"/>
      <c r="O1157" s="40"/>
      <c r="P1157" s="40"/>
      <c r="Q1157" s="40"/>
      <c r="T1157" t="s">
        <v>2595</v>
      </c>
      <c r="Y1157" s="60" t="str">
        <f>IF(ISERROR(MATCH(Passout2023[[#This Row], [Degree Duration (year)]],$M$3:$M$10,0)),"0", "1")</f>
        <v>0</v>
      </c>
      <c r="Z1157" s="60" t="str">
        <f>IF(ISERROR(MATCH(Passout2023[[#This Row], [Admission Type]],$F$3:$F$6,0)),"0", "1")</f>
        <v>0</v>
      </c>
      <c r="AA1157" s="60" t="str">
        <f>IF(ISERROR(MATCH(Passout2023[[#This Row], [Batch Start Year]],$L$3:$L$25,0)),"0", "1")</f>
        <v>0</v>
      </c>
      <c r="AB1157" s="60" t="str">
        <f>IF(ISERROR(MATCH(Passout2023[[#This Row], [Batch Start Semester]],$K$3:$K$6,0)),"0", "1")</f>
        <v>0</v>
      </c>
      <c r="AC1157" s="60" t="str">
        <f>IF(ISERROR(MATCH([3]!Quota_Std_2022_23[[#This Row], [SESSION_TYPE]],$AX$2:$AX$5,0)),"0", "1")</f>
        <v>0</v>
      </c>
      <c r="AD1157" s="60" t="str">
        <f>IF(ISERROR(MATCH(#REF!,#REF!,0)),"0", "1")</f>
        <v>0</v>
      </c>
      <c r="AE1157" s="60" t="str">
        <f>IF(ISERROR(MATCH([3]!Quota_Std_2022_23[[#This Row], [Gender]],$AN$2:$AN$4,0)),"0", "1")</f>
        <v>0</v>
      </c>
      <c r="AF1157" s="60" t="str">
        <f>IF(ISERROR(MATCH([3]!Quota_Std_2022_23[[#This Row], [Quota Type]],[3]Sheet1!$AO$2:$AO$12,0)),"0", "1")</f>
        <v>0</v>
      </c>
      <c r="AG1157" s="60" t="str">
        <f>IF(ISERROR(MATCH(#REF!,$BA$2:$BA$8,0)),"0", "1")</f>
        <v>0</v>
      </c>
      <c r="AH1157" s="60" t="str">
        <f>IF(ISERROR(MATCH(Passout2023[[#This Row], [Nationality Pakistani/ Foreign]],$D$3:$D$4,0)),"0", "1")</f>
        <v>0</v>
      </c>
    </row>
    <row r="1158">
      <c r="A1158" s="40"/>
      <c r="B1158" s="40"/>
      <c r="C1158" s="40"/>
      <c r="D1158" s="40"/>
      <c r="E1158" s="40"/>
      <c r="F1158" s="40"/>
      <c r="G1158" s="40"/>
      <c r="H1158" s="40"/>
      <c r="I1158" s="40"/>
      <c r="J1158" s="40"/>
      <c r="K1158" s="40"/>
      <c r="L1158" s="40"/>
      <c r="M1158" s="40"/>
      <c r="N1158" s="40"/>
      <c r="O1158" s="80"/>
      <c r="P1158" s="40"/>
      <c r="Q1158" s="40"/>
      <c r="T1158" t="s">
        <v>2596</v>
      </c>
      <c r="Y1158" s="60" t="str">
        <f>IF(ISERROR(MATCH(Passout2023[[#This Row], [Degree Duration (year)]],$M$3:$M$10,0)),"0", "1")</f>
        <v>0</v>
      </c>
      <c r="Z1158" s="60" t="str">
        <f>IF(ISERROR(MATCH(Passout2023[[#This Row], [Admission Type]],$F$3:$F$6,0)),"0", "1")</f>
        <v>0</v>
      </c>
      <c r="AA1158" s="60" t="str">
        <f>IF(ISERROR(MATCH(Passout2023[[#This Row], [Batch Start Year]],$L$3:$L$25,0)),"0", "1")</f>
        <v>0</v>
      </c>
      <c r="AB1158" s="60" t="str">
        <f>IF(ISERROR(MATCH(Passout2023[[#This Row], [Batch Start Semester]],$K$3:$K$6,0)),"0", "1")</f>
        <v>0</v>
      </c>
      <c r="AC1158" s="60" t="str">
        <f>IF(ISERROR(MATCH([3]!Quota_Std_2022_23[[#This Row], [SESSION_TYPE]],$AX$2:$AX$5,0)),"0", "1")</f>
        <v>0</v>
      </c>
      <c r="AD1158" s="60" t="str">
        <f>IF(ISERROR(MATCH(#REF!,#REF!,0)),"0", "1")</f>
        <v>0</v>
      </c>
      <c r="AE1158" s="60" t="str">
        <f>IF(ISERROR(MATCH([3]!Quota_Std_2022_23[[#This Row], [Gender]],$AN$2:$AN$4,0)),"0", "1")</f>
        <v>0</v>
      </c>
      <c r="AF1158" s="60" t="str">
        <f>IF(ISERROR(MATCH([3]!Quota_Std_2022_23[[#This Row], [Quota Type]],[3]Sheet1!$AO$2:$AO$12,0)),"0", "1")</f>
        <v>0</v>
      </c>
      <c r="AG1158" s="60" t="str">
        <f>IF(ISERROR(MATCH(#REF!,$BA$2:$BA$8,0)),"0", "1")</f>
        <v>0</v>
      </c>
      <c r="AH1158" s="60" t="str">
        <f>IF(ISERROR(MATCH(Passout2023[[#This Row], [Nationality Pakistani/ Foreign]],$D$3:$D$4,0)),"0", "1")</f>
        <v>0</v>
      </c>
    </row>
    <row r="1159">
      <c r="A1159" s="40"/>
      <c r="B1159" s="40"/>
      <c r="C1159" s="40"/>
      <c r="D1159" s="40"/>
      <c r="E1159" s="40"/>
      <c r="F1159" s="40"/>
      <c r="G1159" s="40"/>
      <c r="H1159" s="40"/>
      <c r="I1159" s="40"/>
      <c r="J1159" s="40"/>
      <c r="K1159" s="40"/>
      <c r="L1159" s="40"/>
      <c r="M1159" s="40"/>
      <c r="N1159" s="40"/>
      <c r="O1159" s="40"/>
      <c r="P1159" s="40"/>
      <c r="Q1159" s="40"/>
      <c r="T1159" t="s">
        <v>2597</v>
      </c>
      <c r="Y1159" s="60" t="str">
        <f>IF(ISERROR(MATCH(Passout2023[[#This Row], [Degree Duration (year)]],$M$3:$M$10,0)),"0", "1")</f>
        <v>0</v>
      </c>
      <c r="Z1159" s="60" t="str">
        <f>IF(ISERROR(MATCH(Passout2023[[#This Row], [Admission Type]],$F$3:$F$6,0)),"0", "1")</f>
        <v>0</v>
      </c>
      <c r="AA1159" s="60" t="str">
        <f>IF(ISERROR(MATCH(Passout2023[[#This Row], [Batch Start Year]],$L$3:$L$25,0)),"0", "1")</f>
        <v>0</v>
      </c>
      <c r="AB1159" s="60" t="str">
        <f>IF(ISERROR(MATCH(Passout2023[[#This Row], [Batch Start Semester]],$K$3:$K$6,0)),"0", "1")</f>
        <v>0</v>
      </c>
      <c r="AC1159" s="60" t="str">
        <f>IF(ISERROR(MATCH([3]!Quota_Std_2022_23[[#This Row], [SESSION_TYPE]],$AX$2:$AX$5,0)),"0", "1")</f>
        <v>0</v>
      </c>
      <c r="AD1159" s="60" t="str">
        <f>IF(ISERROR(MATCH(#REF!,#REF!,0)),"0", "1")</f>
        <v>0</v>
      </c>
      <c r="AE1159" s="60" t="str">
        <f>IF(ISERROR(MATCH([3]!Quota_Std_2022_23[[#This Row], [Gender]],$AN$2:$AN$4,0)),"0", "1")</f>
        <v>0</v>
      </c>
      <c r="AF1159" s="60" t="str">
        <f>IF(ISERROR(MATCH([3]!Quota_Std_2022_23[[#This Row], [Quota Type]],[3]Sheet1!$AO$2:$AO$12,0)),"0", "1")</f>
        <v>0</v>
      </c>
      <c r="AG1159" s="60" t="str">
        <f>IF(ISERROR(MATCH(#REF!,$BA$2:$BA$8,0)),"0", "1")</f>
        <v>0</v>
      </c>
      <c r="AH1159" s="60" t="str">
        <f>IF(ISERROR(MATCH(Passout2023[[#This Row], [Nationality Pakistani/ Foreign]],$D$3:$D$4,0)),"0", "1")</f>
        <v>0</v>
      </c>
    </row>
    <row r="1160">
      <c r="A1160" s="40"/>
      <c r="B1160" s="40"/>
      <c r="C1160" s="40"/>
      <c r="D1160" s="40"/>
      <c r="E1160" s="40"/>
      <c r="F1160" s="40"/>
      <c r="G1160" s="40"/>
      <c r="H1160" s="40"/>
      <c r="I1160" s="40"/>
      <c r="J1160" s="40"/>
      <c r="K1160" s="40"/>
      <c r="L1160" s="40"/>
      <c r="M1160" s="40"/>
      <c r="N1160" s="40"/>
      <c r="O1160" s="80"/>
      <c r="P1160" s="40"/>
      <c r="Q1160" s="40"/>
      <c r="T1160" t="s">
        <v>2598</v>
      </c>
      <c r="Y1160" s="60" t="str">
        <f>IF(ISERROR(MATCH(Passout2023[[#This Row], [Degree Duration (year)]],$M$3:$M$10,0)),"0", "1")</f>
        <v>0</v>
      </c>
      <c r="Z1160" s="60" t="str">
        <f>IF(ISERROR(MATCH(Passout2023[[#This Row], [Admission Type]],$F$3:$F$6,0)),"0", "1")</f>
        <v>0</v>
      </c>
      <c r="AA1160" s="60" t="str">
        <f>IF(ISERROR(MATCH(Passout2023[[#This Row], [Batch Start Year]],$L$3:$L$25,0)),"0", "1")</f>
        <v>0</v>
      </c>
      <c r="AB1160" s="60" t="str">
        <f>IF(ISERROR(MATCH(Passout2023[[#This Row], [Batch Start Semester]],$K$3:$K$6,0)),"0", "1")</f>
        <v>0</v>
      </c>
      <c r="AC1160" s="60" t="str">
        <f>IF(ISERROR(MATCH([3]!Quota_Std_2022_23[[#This Row], [SESSION_TYPE]],$AX$2:$AX$5,0)),"0", "1")</f>
        <v>0</v>
      </c>
      <c r="AD1160" s="60" t="str">
        <f>IF(ISERROR(MATCH(#REF!,#REF!,0)),"0", "1")</f>
        <v>0</v>
      </c>
      <c r="AE1160" s="60" t="str">
        <f>IF(ISERROR(MATCH([3]!Quota_Std_2022_23[[#This Row], [Gender]],$AN$2:$AN$4,0)),"0", "1")</f>
        <v>0</v>
      </c>
      <c r="AF1160" s="60" t="str">
        <f>IF(ISERROR(MATCH([3]!Quota_Std_2022_23[[#This Row], [Quota Type]],[3]Sheet1!$AO$2:$AO$12,0)),"0", "1")</f>
        <v>0</v>
      </c>
      <c r="AG1160" s="60" t="str">
        <f>IF(ISERROR(MATCH(#REF!,$BA$2:$BA$8,0)),"0", "1")</f>
        <v>0</v>
      </c>
      <c r="AH1160" s="60" t="str">
        <f>IF(ISERROR(MATCH(Passout2023[[#This Row], [Nationality Pakistani/ Foreign]],$D$3:$D$4,0)),"0", "1")</f>
        <v>0</v>
      </c>
    </row>
    <row r="1161">
      <c r="A1161" s="40"/>
      <c r="B1161" s="40"/>
      <c r="C1161" s="40"/>
      <c r="D1161" s="40"/>
      <c r="E1161" s="40"/>
      <c r="F1161" s="40"/>
      <c r="G1161" s="40"/>
      <c r="H1161" s="40"/>
      <c r="I1161" s="40"/>
      <c r="J1161" s="40"/>
      <c r="K1161" s="40"/>
      <c r="L1161" s="40"/>
      <c r="M1161" s="40"/>
      <c r="N1161" s="40"/>
      <c r="O1161" s="40"/>
      <c r="P1161" s="40"/>
      <c r="Q1161" s="40"/>
      <c r="T1161" t="s">
        <v>2599</v>
      </c>
      <c r="Y1161" s="60" t="str">
        <f>IF(ISERROR(MATCH(Passout2023[[#This Row], [Degree Duration (year)]],$M$3:$M$10,0)),"0", "1")</f>
        <v>0</v>
      </c>
      <c r="Z1161" s="60" t="str">
        <f>IF(ISERROR(MATCH(Passout2023[[#This Row], [Admission Type]],$F$3:$F$6,0)),"0", "1")</f>
        <v>0</v>
      </c>
      <c r="AA1161" s="60" t="str">
        <f>IF(ISERROR(MATCH(Passout2023[[#This Row], [Batch Start Year]],$L$3:$L$25,0)),"0", "1")</f>
        <v>0</v>
      </c>
      <c r="AB1161" s="60" t="str">
        <f>IF(ISERROR(MATCH(Passout2023[[#This Row], [Batch Start Semester]],$K$3:$K$6,0)),"0", "1")</f>
        <v>0</v>
      </c>
      <c r="AC1161" s="60" t="str">
        <f>IF(ISERROR(MATCH([3]!Quota_Std_2022_23[[#This Row], [SESSION_TYPE]],$AX$2:$AX$5,0)),"0", "1")</f>
        <v>0</v>
      </c>
      <c r="AD1161" s="60" t="str">
        <f>IF(ISERROR(MATCH(#REF!,#REF!,0)),"0", "1")</f>
        <v>0</v>
      </c>
      <c r="AE1161" s="60" t="str">
        <f>IF(ISERROR(MATCH([3]!Quota_Std_2022_23[[#This Row], [Gender]],$AN$2:$AN$4,0)),"0", "1")</f>
        <v>0</v>
      </c>
      <c r="AF1161" s="60" t="str">
        <f>IF(ISERROR(MATCH([3]!Quota_Std_2022_23[[#This Row], [Quota Type]],[3]Sheet1!$AO$2:$AO$12,0)),"0", "1")</f>
        <v>0</v>
      </c>
      <c r="AG1161" s="60" t="str">
        <f>IF(ISERROR(MATCH(#REF!,$BA$2:$BA$8,0)),"0", "1")</f>
        <v>0</v>
      </c>
      <c r="AH1161" s="60" t="str">
        <f>IF(ISERROR(MATCH(Passout2023[[#This Row], [Nationality Pakistani/ Foreign]],$D$3:$D$4,0)),"0", "1")</f>
        <v>0</v>
      </c>
    </row>
    <row r="1162">
      <c r="A1162" s="40"/>
      <c r="B1162" s="40"/>
      <c r="C1162" s="40"/>
      <c r="D1162" s="40"/>
      <c r="E1162" s="40"/>
      <c r="F1162" s="40"/>
      <c r="G1162" s="40"/>
      <c r="H1162" s="40"/>
      <c r="I1162" s="40"/>
      <c r="J1162" s="40"/>
      <c r="K1162" s="40"/>
      <c r="L1162" s="40"/>
      <c r="M1162" s="40"/>
      <c r="N1162" s="40"/>
      <c r="O1162" s="80"/>
      <c r="P1162" s="40"/>
      <c r="Q1162" s="40"/>
      <c r="T1162" t="s">
        <v>2600</v>
      </c>
      <c r="Y1162" s="60" t="str">
        <f>IF(ISERROR(MATCH(Passout2023[[#This Row], [Degree Duration (year)]],$M$3:$M$10,0)),"0", "1")</f>
        <v>0</v>
      </c>
      <c r="Z1162" s="60" t="str">
        <f>IF(ISERROR(MATCH(Passout2023[[#This Row], [Admission Type]],$F$3:$F$6,0)),"0", "1")</f>
        <v>0</v>
      </c>
      <c r="AA1162" s="60" t="str">
        <f>IF(ISERROR(MATCH(Passout2023[[#This Row], [Batch Start Year]],$L$3:$L$25,0)),"0", "1")</f>
        <v>0</v>
      </c>
      <c r="AB1162" s="60" t="str">
        <f>IF(ISERROR(MATCH(Passout2023[[#This Row], [Batch Start Semester]],$K$3:$K$6,0)),"0", "1")</f>
        <v>0</v>
      </c>
      <c r="AC1162" s="60" t="str">
        <f>IF(ISERROR(MATCH([3]!Quota_Std_2022_23[[#This Row], [SESSION_TYPE]],$AX$2:$AX$5,0)),"0", "1")</f>
        <v>0</v>
      </c>
      <c r="AD1162" s="60" t="str">
        <f>IF(ISERROR(MATCH(#REF!,#REF!,0)),"0", "1")</f>
        <v>0</v>
      </c>
      <c r="AE1162" s="60" t="str">
        <f>IF(ISERROR(MATCH([3]!Quota_Std_2022_23[[#This Row], [Gender]],$AN$2:$AN$4,0)),"0", "1")</f>
        <v>0</v>
      </c>
      <c r="AF1162" s="60" t="str">
        <f>IF(ISERROR(MATCH([3]!Quota_Std_2022_23[[#This Row], [Quota Type]],[3]Sheet1!$AO$2:$AO$12,0)),"0", "1")</f>
        <v>0</v>
      </c>
      <c r="AG1162" s="60" t="str">
        <f>IF(ISERROR(MATCH(#REF!,$BA$2:$BA$8,0)),"0", "1")</f>
        <v>0</v>
      </c>
      <c r="AH1162" s="60" t="str">
        <f>IF(ISERROR(MATCH(Passout2023[[#This Row], [Nationality Pakistani/ Foreign]],$D$3:$D$4,0)),"0", "1")</f>
        <v>0</v>
      </c>
    </row>
    <row r="1163">
      <c r="A1163" s="40"/>
      <c r="B1163" s="40"/>
      <c r="C1163" s="40"/>
      <c r="D1163" s="40"/>
      <c r="E1163" s="40"/>
      <c r="F1163" s="40"/>
      <c r="G1163" s="40"/>
      <c r="H1163" s="40"/>
      <c r="I1163" s="40"/>
      <c r="J1163" s="40"/>
      <c r="K1163" s="40"/>
      <c r="L1163" s="40"/>
      <c r="M1163" s="40"/>
      <c r="N1163" s="40"/>
      <c r="O1163" s="40"/>
      <c r="P1163" s="40"/>
      <c r="Q1163" s="40"/>
      <c r="T1163" t="s">
        <v>2601</v>
      </c>
      <c r="Y1163" s="60" t="str">
        <f>IF(ISERROR(MATCH(Passout2023[[#This Row], [Degree Duration (year)]],$M$3:$M$10,0)),"0", "1")</f>
        <v>0</v>
      </c>
      <c r="Z1163" s="60" t="str">
        <f>IF(ISERROR(MATCH(Passout2023[[#This Row], [Admission Type]],$F$3:$F$6,0)),"0", "1")</f>
        <v>0</v>
      </c>
      <c r="AA1163" s="60" t="str">
        <f>IF(ISERROR(MATCH(Passout2023[[#This Row], [Batch Start Year]],$L$3:$L$25,0)),"0", "1")</f>
        <v>0</v>
      </c>
      <c r="AB1163" s="60" t="str">
        <f>IF(ISERROR(MATCH(Passout2023[[#This Row], [Batch Start Semester]],$K$3:$K$6,0)),"0", "1")</f>
        <v>0</v>
      </c>
      <c r="AC1163" s="60" t="str">
        <f>IF(ISERROR(MATCH([3]!Quota_Std_2022_23[[#This Row], [SESSION_TYPE]],$AX$2:$AX$5,0)),"0", "1")</f>
        <v>0</v>
      </c>
      <c r="AD1163" s="60" t="str">
        <f>IF(ISERROR(MATCH(#REF!,#REF!,0)),"0", "1")</f>
        <v>0</v>
      </c>
      <c r="AE1163" s="60" t="str">
        <f>IF(ISERROR(MATCH([3]!Quota_Std_2022_23[[#This Row], [Gender]],$AN$2:$AN$4,0)),"0", "1")</f>
        <v>0</v>
      </c>
      <c r="AF1163" s="60" t="str">
        <f>IF(ISERROR(MATCH([3]!Quota_Std_2022_23[[#This Row], [Quota Type]],[3]Sheet1!$AO$2:$AO$12,0)),"0", "1")</f>
        <v>0</v>
      </c>
      <c r="AG1163" s="60" t="str">
        <f>IF(ISERROR(MATCH(#REF!,$BA$2:$BA$8,0)),"0", "1")</f>
        <v>0</v>
      </c>
      <c r="AH1163" s="60" t="str">
        <f>IF(ISERROR(MATCH(Passout2023[[#This Row], [Nationality Pakistani/ Foreign]],$D$3:$D$4,0)),"0", "1")</f>
        <v>0</v>
      </c>
    </row>
    <row r="1164">
      <c r="A1164" s="40"/>
      <c r="B1164" s="40"/>
      <c r="C1164" s="40"/>
      <c r="D1164" s="40"/>
      <c r="E1164" s="40"/>
      <c r="F1164" s="40"/>
      <c r="G1164" s="40"/>
      <c r="H1164" s="40"/>
      <c r="I1164" s="40"/>
      <c r="J1164" s="40"/>
      <c r="K1164" s="40"/>
      <c r="L1164" s="40"/>
      <c r="M1164" s="40"/>
      <c r="N1164" s="40"/>
      <c r="O1164" s="80"/>
      <c r="P1164" s="40"/>
      <c r="Q1164" s="40"/>
      <c r="T1164" t="s">
        <v>2602</v>
      </c>
      <c r="Y1164" s="60" t="str">
        <f>IF(ISERROR(MATCH(Passout2023[[#This Row], [Degree Duration (year)]],$M$3:$M$10,0)),"0", "1")</f>
        <v>0</v>
      </c>
      <c r="Z1164" s="60" t="str">
        <f>IF(ISERROR(MATCH(Passout2023[[#This Row], [Admission Type]],$F$3:$F$6,0)),"0", "1")</f>
        <v>0</v>
      </c>
      <c r="AA1164" s="60" t="str">
        <f>IF(ISERROR(MATCH(Passout2023[[#This Row], [Batch Start Year]],$L$3:$L$25,0)),"0", "1")</f>
        <v>0</v>
      </c>
      <c r="AB1164" s="60" t="str">
        <f>IF(ISERROR(MATCH(Passout2023[[#This Row], [Batch Start Semester]],$K$3:$K$6,0)),"0", "1")</f>
        <v>0</v>
      </c>
      <c r="AC1164" s="60" t="str">
        <f>IF(ISERROR(MATCH([3]!Quota_Std_2022_23[[#This Row], [SESSION_TYPE]],$AX$2:$AX$5,0)),"0", "1")</f>
        <v>0</v>
      </c>
      <c r="AD1164" s="60" t="str">
        <f>IF(ISERROR(MATCH(#REF!,#REF!,0)),"0", "1")</f>
        <v>0</v>
      </c>
      <c r="AE1164" s="60" t="str">
        <f>IF(ISERROR(MATCH([3]!Quota_Std_2022_23[[#This Row], [Gender]],$AN$2:$AN$4,0)),"0", "1")</f>
        <v>0</v>
      </c>
      <c r="AF1164" s="60" t="str">
        <f>IF(ISERROR(MATCH([3]!Quota_Std_2022_23[[#This Row], [Quota Type]],[3]Sheet1!$AO$2:$AO$12,0)),"0", "1")</f>
        <v>0</v>
      </c>
      <c r="AG1164" s="60" t="str">
        <f>IF(ISERROR(MATCH(#REF!,$BA$2:$BA$8,0)),"0", "1")</f>
        <v>0</v>
      </c>
      <c r="AH1164" s="60" t="str">
        <f>IF(ISERROR(MATCH(Passout2023[[#This Row], [Nationality Pakistani/ Foreign]],$D$3:$D$4,0)),"0", "1")</f>
        <v>0</v>
      </c>
    </row>
    <row r="1165">
      <c r="A1165" s="40"/>
      <c r="B1165" s="40"/>
      <c r="C1165" s="40"/>
      <c r="D1165" s="40"/>
      <c r="E1165" s="40"/>
      <c r="F1165" s="40"/>
      <c r="G1165" s="40"/>
      <c r="H1165" s="40"/>
      <c r="I1165" s="40"/>
      <c r="J1165" s="40"/>
      <c r="K1165" s="40"/>
      <c r="L1165" s="40"/>
      <c r="M1165" s="40"/>
      <c r="N1165" s="40"/>
      <c r="O1165" s="40"/>
      <c r="P1165" s="40"/>
      <c r="Q1165" s="40"/>
      <c r="T1165" t="s">
        <v>2603</v>
      </c>
      <c r="Y1165" s="60" t="str">
        <f>IF(ISERROR(MATCH(Passout2023[[#This Row], [Degree Duration (year)]],$M$3:$M$10,0)),"0", "1")</f>
        <v>0</v>
      </c>
      <c r="Z1165" s="60" t="str">
        <f>IF(ISERROR(MATCH(Passout2023[[#This Row], [Admission Type]],$F$3:$F$6,0)),"0", "1")</f>
        <v>0</v>
      </c>
      <c r="AA1165" s="60" t="str">
        <f>IF(ISERROR(MATCH(Passout2023[[#This Row], [Batch Start Year]],$L$3:$L$25,0)),"0", "1")</f>
        <v>0</v>
      </c>
      <c r="AB1165" s="60" t="str">
        <f>IF(ISERROR(MATCH(Passout2023[[#This Row], [Batch Start Semester]],$K$3:$K$6,0)),"0", "1")</f>
        <v>0</v>
      </c>
      <c r="AC1165" s="60" t="str">
        <f>IF(ISERROR(MATCH([3]!Quota_Std_2022_23[[#This Row], [SESSION_TYPE]],$AX$2:$AX$5,0)),"0", "1")</f>
        <v>0</v>
      </c>
      <c r="AD1165" s="60" t="str">
        <f>IF(ISERROR(MATCH(#REF!,#REF!,0)),"0", "1")</f>
        <v>0</v>
      </c>
      <c r="AE1165" s="60" t="str">
        <f>IF(ISERROR(MATCH([3]!Quota_Std_2022_23[[#This Row], [Gender]],$AN$2:$AN$4,0)),"0", "1")</f>
        <v>0</v>
      </c>
      <c r="AF1165" s="60" t="str">
        <f>IF(ISERROR(MATCH([3]!Quota_Std_2022_23[[#This Row], [Quota Type]],[3]Sheet1!$AO$2:$AO$12,0)),"0", "1")</f>
        <v>0</v>
      </c>
      <c r="AG1165" s="60" t="str">
        <f>IF(ISERROR(MATCH(#REF!,$BA$2:$BA$8,0)),"0", "1")</f>
        <v>0</v>
      </c>
      <c r="AH1165" s="60" t="str">
        <f>IF(ISERROR(MATCH(Passout2023[[#This Row], [Nationality Pakistani/ Foreign]],$D$3:$D$4,0)),"0", "1")</f>
        <v>0</v>
      </c>
    </row>
    <row r="1166">
      <c r="A1166" s="40"/>
      <c r="B1166" s="40"/>
      <c r="C1166" s="40"/>
      <c r="D1166" s="40"/>
      <c r="E1166" s="40"/>
      <c r="F1166" s="40"/>
      <c r="G1166" s="40"/>
      <c r="H1166" s="40"/>
      <c r="I1166" s="40"/>
      <c r="J1166" s="40"/>
      <c r="K1166" s="40"/>
      <c r="L1166" s="40"/>
      <c r="M1166" s="40"/>
      <c r="N1166" s="40"/>
      <c r="O1166" s="80"/>
      <c r="P1166" s="40"/>
      <c r="Q1166" s="40"/>
      <c r="T1166" t="s">
        <v>2604</v>
      </c>
      <c r="Y1166" s="60" t="str">
        <f>IF(ISERROR(MATCH(Passout2023[[#This Row], [Degree Duration (year)]],$M$3:$M$10,0)),"0", "1")</f>
        <v>0</v>
      </c>
      <c r="Z1166" s="60" t="str">
        <f>IF(ISERROR(MATCH(Passout2023[[#This Row], [Admission Type]],$F$3:$F$6,0)),"0", "1")</f>
        <v>0</v>
      </c>
      <c r="AA1166" s="60" t="str">
        <f>IF(ISERROR(MATCH(Passout2023[[#This Row], [Batch Start Year]],$L$3:$L$25,0)),"0", "1")</f>
        <v>0</v>
      </c>
      <c r="AB1166" s="60" t="str">
        <f>IF(ISERROR(MATCH(Passout2023[[#This Row], [Batch Start Semester]],$K$3:$K$6,0)),"0", "1")</f>
        <v>0</v>
      </c>
      <c r="AC1166" s="60" t="str">
        <f>IF(ISERROR(MATCH([3]!Quota_Std_2022_23[[#This Row], [SESSION_TYPE]],$AX$2:$AX$5,0)),"0", "1")</f>
        <v>0</v>
      </c>
      <c r="AD1166" s="60" t="str">
        <f>IF(ISERROR(MATCH(#REF!,#REF!,0)),"0", "1")</f>
        <v>0</v>
      </c>
      <c r="AE1166" s="60" t="str">
        <f>IF(ISERROR(MATCH([3]!Quota_Std_2022_23[[#This Row], [Gender]],$AN$2:$AN$4,0)),"0", "1")</f>
        <v>0</v>
      </c>
      <c r="AF1166" s="60" t="str">
        <f>IF(ISERROR(MATCH([3]!Quota_Std_2022_23[[#This Row], [Quota Type]],[3]Sheet1!$AO$2:$AO$12,0)),"0", "1")</f>
        <v>0</v>
      </c>
      <c r="AG1166" s="60" t="str">
        <f>IF(ISERROR(MATCH(#REF!,$BA$2:$BA$8,0)),"0", "1")</f>
        <v>0</v>
      </c>
      <c r="AH1166" s="60" t="str">
        <f>IF(ISERROR(MATCH(Passout2023[[#This Row], [Nationality Pakistani/ Foreign]],$D$3:$D$4,0)),"0", "1")</f>
        <v>0</v>
      </c>
    </row>
    <row r="1167">
      <c r="A1167" s="40"/>
      <c r="B1167" s="40"/>
      <c r="C1167" s="40"/>
      <c r="D1167" s="40"/>
      <c r="E1167" s="40"/>
      <c r="F1167" s="40"/>
      <c r="G1167" s="40"/>
      <c r="H1167" s="40"/>
      <c r="I1167" s="40"/>
      <c r="J1167" s="40"/>
      <c r="K1167" s="40"/>
      <c r="L1167" s="40"/>
      <c r="M1167" s="40"/>
      <c r="N1167" s="40"/>
      <c r="O1167" s="40"/>
      <c r="P1167" s="40"/>
      <c r="Q1167" s="40"/>
      <c r="T1167" t="s">
        <v>2605</v>
      </c>
      <c r="Y1167" s="60" t="str">
        <f>IF(ISERROR(MATCH(Passout2023[[#This Row], [Degree Duration (year)]],$M$3:$M$10,0)),"0", "1")</f>
        <v>0</v>
      </c>
      <c r="Z1167" s="60" t="str">
        <f>IF(ISERROR(MATCH(Passout2023[[#This Row], [Admission Type]],$F$3:$F$6,0)),"0", "1")</f>
        <v>0</v>
      </c>
      <c r="AA1167" s="60" t="str">
        <f>IF(ISERROR(MATCH(Passout2023[[#This Row], [Batch Start Year]],$L$3:$L$25,0)),"0", "1")</f>
        <v>0</v>
      </c>
      <c r="AB1167" s="60" t="str">
        <f>IF(ISERROR(MATCH(Passout2023[[#This Row], [Batch Start Semester]],$K$3:$K$6,0)),"0", "1")</f>
        <v>0</v>
      </c>
      <c r="AC1167" s="60" t="str">
        <f>IF(ISERROR(MATCH([3]!Quota_Std_2022_23[[#This Row], [SESSION_TYPE]],$AX$2:$AX$5,0)),"0", "1")</f>
        <v>0</v>
      </c>
      <c r="AD1167" s="60" t="str">
        <f>IF(ISERROR(MATCH(#REF!,#REF!,0)),"0", "1")</f>
        <v>0</v>
      </c>
      <c r="AE1167" s="60" t="str">
        <f>IF(ISERROR(MATCH([3]!Quota_Std_2022_23[[#This Row], [Gender]],$AN$2:$AN$4,0)),"0", "1")</f>
        <v>0</v>
      </c>
      <c r="AF1167" s="60" t="str">
        <f>IF(ISERROR(MATCH([3]!Quota_Std_2022_23[[#This Row], [Quota Type]],[3]Sheet1!$AO$2:$AO$12,0)),"0", "1")</f>
        <v>0</v>
      </c>
      <c r="AG1167" s="60" t="str">
        <f>IF(ISERROR(MATCH(#REF!,$BA$2:$BA$8,0)),"0", "1")</f>
        <v>0</v>
      </c>
      <c r="AH1167" s="60" t="str">
        <f>IF(ISERROR(MATCH(Passout2023[[#This Row], [Nationality Pakistani/ Foreign]],$D$3:$D$4,0)),"0", "1")</f>
        <v>0</v>
      </c>
    </row>
    <row r="1168">
      <c r="A1168" s="40"/>
      <c r="B1168" s="40"/>
      <c r="C1168" s="40"/>
      <c r="D1168" s="40"/>
      <c r="E1168" s="40"/>
      <c r="F1168" s="40"/>
      <c r="G1168" s="40"/>
      <c r="H1168" s="40"/>
      <c r="I1168" s="40"/>
      <c r="J1168" s="40"/>
      <c r="K1168" s="40"/>
      <c r="L1168" s="40"/>
      <c r="M1168" s="40"/>
      <c r="N1168" s="40"/>
      <c r="O1168" s="80"/>
      <c r="P1168" s="40"/>
      <c r="Q1168" s="40"/>
      <c r="T1168" t="s">
        <v>2606</v>
      </c>
      <c r="Y1168" s="60" t="str">
        <f>IF(ISERROR(MATCH(Passout2023[[#This Row], [Degree Duration (year)]],$M$3:$M$10,0)),"0", "1")</f>
        <v>0</v>
      </c>
      <c r="Z1168" s="60" t="str">
        <f>IF(ISERROR(MATCH(Passout2023[[#This Row], [Admission Type]],$F$3:$F$6,0)),"0", "1")</f>
        <v>0</v>
      </c>
      <c r="AA1168" s="60" t="str">
        <f>IF(ISERROR(MATCH(Passout2023[[#This Row], [Batch Start Year]],$L$3:$L$25,0)),"0", "1")</f>
        <v>0</v>
      </c>
      <c r="AB1168" s="60" t="str">
        <f>IF(ISERROR(MATCH(Passout2023[[#This Row], [Batch Start Semester]],$K$3:$K$6,0)),"0", "1")</f>
        <v>0</v>
      </c>
      <c r="AC1168" s="60" t="str">
        <f>IF(ISERROR(MATCH([3]!Quota_Std_2022_23[[#This Row], [SESSION_TYPE]],$AX$2:$AX$5,0)),"0", "1")</f>
        <v>0</v>
      </c>
      <c r="AD1168" s="60" t="str">
        <f>IF(ISERROR(MATCH(#REF!,#REF!,0)),"0", "1")</f>
        <v>0</v>
      </c>
      <c r="AE1168" s="60" t="str">
        <f>IF(ISERROR(MATCH([3]!Quota_Std_2022_23[[#This Row], [Gender]],$AN$2:$AN$4,0)),"0", "1")</f>
        <v>0</v>
      </c>
      <c r="AF1168" s="60" t="str">
        <f>IF(ISERROR(MATCH([3]!Quota_Std_2022_23[[#This Row], [Quota Type]],[3]Sheet1!$AO$2:$AO$12,0)),"0", "1")</f>
        <v>0</v>
      </c>
      <c r="AG1168" s="60" t="str">
        <f>IF(ISERROR(MATCH(#REF!,$BA$2:$BA$8,0)),"0", "1")</f>
        <v>0</v>
      </c>
      <c r="AH1168" s="60" t="str">
        <f>IF(ISERROR(MATCH(Passout2023[[#This Row], [Nationality Pakistani/ Foreign]],$D$3:$D$4,0)),"0", "1")</f>
        <v>0</v>
      </c>
    </row>
    <row r="1169">
      <c r="A1169" s="40"/>
      <c r="B1169" s="40"/>
      <c r="C1169" s="40"/>
      <c r="D1169" s="40"/>
      <c r="E1169" s="40"/>
      <c r="F1169" s="40"/>
      <c r="G1169" s="40"/>
      <c r="H1169" s="40"/>
      <c r="I1169" s="40"/>
      <c r="J1169" s="40"/>
      <c r="K1169" s="40"/>
      <c r="L1169" s="40"/>
      <c r="M1169" s="40"/>
      <c r="N1169" s="40"/>
      <c r="O1169" s="40"/>
      <c r="P1169" s="40"/>
      <c r="Q1169" s="40"/>
      <c r="T1169" t="s">
        <v>2607</v>
      </c>
      <c r="Y1169" s="60" t="str">
        <f>IF(ISERROR(MATCH(Passout2023[[#This Row], [Degree Duration (year)]],$M$3:$M$10,0)),"0", "1")</f>
        <v>0</v>
      </c>
      <c r="Z1169" s="60" t="str">
        <f>IF(ISERROR(MATCH(Passout2023[[#This Row], [Admission Type]],$F$3:$F$6,0)),"0", "1")</f>
        <v>0</v>
      </c>
      <c r="AA1169" s="60" t="str">
        <f>IF(ISERROR(MATCH(Passout2023[[#This Row], [Batch Start Year]],$L$3:$L$25,0)),"0", "1")</f>
        <v>0</v>
      </c>
      <c r="AB1169" s="60" t="str">
        <f>IF(ISERROR(MATCH(Passout2023[[#This Row], [Batch Start Semester]],$K$3:$K$6,0)),"0", "1")</f>
        <v>0</v>
      </c>
      <c r="AC1169" s="60" t="str">
        <f>IF(ISERROR(MATCH([3]!Quota_Std_2022_23[[#This Row], [SESSION_TYPE]],$AX$2:$AX$5,0)),"0", "1")</f>
        <v>0</v>
      </c>
      <c r="AD1169" s="60" t="str">
        <f>IF(ISERROR(MATCH(#REF!,#REF!,0)),"0", "1")</f>
        <v>0</v>
      </c>
      <c r="AE1169" s="60" t="str">
        <f>IF(ISERROR(MATCH([3]!Quota_Std_2022_23[[#This Row], [Gender]],$AN$2:$AN$4,0)),"0", "1")</f>
        <v>0</v>
      </c>
      <c r="AF1169" s="60" t="str">
        <f>IF(ISERROR(MATCH([3]!Quota_Std_2022_23[[#This Row], [Quota Type]],[3]Sheet1!$AO$2:$AO$12,0)),"0", "1")</f>
        <v>0</v>
      </c>
      <c r="AG1169" s="60" t="str">
        <f>IF(ISERROR(MATCH(#REF!,$BA$2:$BA$8,0)),"0", "1")</f>
        <v>0</v>
      </c>
      <c r="AH1169" s="60" t="str">
        <f>IF(ISERROR(MATCH(Passout2023[[#This Row], [Nationality Pakistani/ Foreign]],$D$3:$D$4,0)),"0", "1")</f>
        <v>0</v>
      </c>
    </row>
    <row r="1170">
      <c r="A1170" s="40"/>
      <c r="B1170" s="40"/>
      <c r="C1170" s="40"/>
      <c r="D1170" s="40"/>
      <c r="E1170" s="40"/>
      <c r="F1170" s="40"/>
      <c r="G1170" s="40"/>
      <c r="H1170" s="40"/>
      <c r="I1170" s="40"/>
      <c r="J1170" s="40"/>
      <c r="K1170" s="40"/>
      <c r="L1170" s="40"/>
      <c r="M1170" s="40"/>
      <c r="N1170" s="40"/>
      <c r="O1170" s="80"/>
      <c r="P1170" s="40"/>
      <c r="Q1170" s="40"/>
      <c r="T1170" t="s">
        <v>2608</v>
      </c>
      <c r="Y1170" s="60" t="str">
        <f>IF(ISERROR(MATCH(Passout2023[[#This Row], [Degree Duration (year)]],$M$3:$M$10,0)),"0", "1")</f>
        <v>0</v>
      </c>
      <c r="Z1170" s="60" t="str">
        <f>IF(ISERROR(MATCH(Passout2023[[#This Row], [Admission Type]],$F$3:$F$6,0)),"0", "1")</f>
        <v>0</v>
      </c>
      <c r="AA1170" s="60" t="str">
        <f>IF(ISERROR(MATCH(Passout2023[[#This Row], [Batch Start Year]],$L$3:$L$25,0)),"0", "1")</f>
        <v>0</v>
      </c>
      <c r="AB1170" s="60" t="str">
        <f>IF(ISERROR(MATCH(Passout2023[[#This Row], [Batch Start Semester]],$K$3:$K$6,0)),"0", "1")</f>
        <v>0</v>
      </c>
      <c r="AC1170" s="60" t="str">
        <f>IF(ISERROR(MATCH([3]!Quota_Std_2022_23[[#This Row], [SESSION_TYPE]],$AX$2:$AX$5,0)),"0", "1")</f>
        <v>0</v>
      </c>
      <c r="AD1170" s="60" t="str">
        <f>IF(ISERROR(MATCH(#REF!,#REF!,0)),"0", "1")</f>
        <v>0</v>
      </c>
      <c r="AE1170" s="60" t="str">
        <f>IF(ISERROR(MATCH([3]!Quota_Std_2022_23[[#This Row], [Gender]],$AN$2:$AN$4,0)),"0", "1")</f>
        <v>0</v>
      </c>
      <c r="AF1170" s="60" t="str">
        <f>IF(ISERROR(MATCH([3]!Quota_Std_2022_23[[#This Row], [Quota Type]],[3]Sheet1!$AO$2:$AO$12,0)),"0", "1")</f>
        <v>0</v>
      </c>
      <c r="AG1170" s="60" t="str">
        <f>IF(ISERROR(MATCH(#REF!,$BA$2:$BA$8,0)),"0", "1")</f>
        <v>0</v>
      </c>
      <c r="AH1170" s="60" t="str">
        <f>IF(ISERROR(MATCH(Passout2023[[#This Row], [Nationality Pakistani/ Foreign]],$D$3:$D$4,0)),"0", "1")</f>
        <v>0</v>
      </c>
    </row>
    <row r="1171">
      <c r="A1171" s="40"/>
      <c r="B1171" s="40"/>
      <c r="C1171" s="40"/>
      <c r="D1171" s="40"/>
      <c r="E1171" s="40"/>
      <c r="F1171" s="40"/>
      <c r="G1171" s="40"/>
      <c r="H1171" s="40"/>
      <c r="I1171" s="40"/>
      <c r="J1171" s="40"/>
      <c r="K1171" s="40"/>
      <c r="L1171" s="40"/>
      <c r="M1171" s="40"/>
      <c r="N1171" s="40"/>
      <c r="O1171" s="40"/>
      <c r="P1171" s="40"/>
      <c r="Q1171" s="40"/>
      <c r="T1171" t="s">
        <v>2609</v>
      </c>
      <c r="Y1171" s="60" t="str">
        <f>IF(ISERROR(MATCH(Passout2023[[#This Row], [Degree Duration (year)]],$M$3:$M$10,0)),"0", "1")</f>
        <v>0</v>
      </c>
      <c r="Z1171" s="60" t="str">
        <f>IF(ISERROR(MATCH(Passout2023[[#This Row], [Admission Type]],$F$3:$F$6,0)),"0", "1")</f>
        <v>0</v>
      </c>
      <c r="AA1171" s="60" t="str">
        <f>IF(ISERROR(MATCH(Passout2023[[#This Row], [Batch Start Year]],$L$3:$L$25,0)),"0", "1")</f>
        <v>0</v>
      </c>
      <c r="AB1171" s="60" t="str">
        <f>IF(ISERROR(MATCH(Passout2023[[#This Row], [Batch Start Semester]],$K$3:$K$6,0)),"0", "1")</f>
        <v>0</v>
      </c>
      <c r="AC1171" s="60" t="str">
        <f>IF(ISERROR(MATCH([3]!Quota_Std_2022_23[[#This Row], [SESSION_TYPE]],$AX$2:$AX$5,0)),"0", "1")</f>
        <v>0</v>
      </c>
      <c r="AD1171" s="60" t="str">
        <f>IF(ISERROR(MATCH(#REF!,#REF!,0)),"0", "1")</f>
        <v>0</v>
      </c>
      <c r="AE1171" s="60" t="str">
        <f>IF(ISERROR(MATCH([3]!Quota_Std_2022_23[[#This Row], [Gender]],$AN$2:$AN$4,0)),"0", "1")</f>
        <v>0</v>
      </c>
      <c r="AF1171" s="60" t="str">
        <f>IF(ISERROR(MATCH([3]!Quota_Std_2022_23[[#This Row], [Quota Type]],[3]Sheet1!$AO$2:$AO$12,0)),"0", "1")</f>
        <v>0</v>
      </c>
      <c r="AG1171" s="60" t="str">
        <f>IF(ISERROR(MATCH(#REF!,$BA$2:$BA$8,0)),"0", "1")</f>
        <v>0</v>
      </c>
      <c r="AH1171" s="60" t="str">
        <f>IF(ISERROR(MATCH(Passout2023[[#This Row], [Nationality Pakistani/ Foreign]],$D$3:$D$4,0)),"0", "1")</f>
        <v>0</v>
      </c>
    </row>
    <row r="1172">
      <c r="A1172" s="40"/>
      <c r="B1172" s="40"/>
      <c r="C1172" s="40"/>
      <c r="D1172" s="40"/>
      <c r="E1172" s="40"/>
      <c r="F1172" s="40"/>
      <c r="G1172" s="40"/>
      <c r="H1172" s="40"/>
      <c r="I1172" s="40"/>
      <c r="J1172" s="40"/>
      <c r="K1172" s="40"/>
      <c r="L1172" s="40"/>
      <c r="M1172" s="40"/>
      <c r="N1172" s="40"/>
      <c r="O1172" s="80"/>
      <c r="P1172" s="40"/>
      <c r="Q1172" s="40"/>
      <c r="T1172" t="s">
        <v>2610</v>
      </c>
      <c r="Y1172" s="60" t="str">
        <f>IF(ISERROR(MATCH(Passout2023[[#This Row], [Degree Duration (year)]],$M$3:$M$10,0)),"0", "1")</f>
        <v>0</v>
      </c>
      <c r="Z1172" s="60" t="str">
        <f>IF(ISERROR(MATCH(Passout2023[[#This Row], [Admission Type]],$F$3:$F$6,0)),"0", "1")</f>
        <v>0</v>
      </c>
      <c r="AA1172" s="60" t="str">
        <f>IF(ISERROR(MATCH(Passout2023[[#This Row], [Batch Start Year]],$L$3:$L$25,0)),"0", "1")</f>
        <v>0</v>
      </c>
      <c r="AB1172" s="60" t="str">
        <f>IF(ISERROR(MATCH(Passout2023[[#This Row], [Batch Start Semester]],$K$3:$K$6,0)),"0", "1")</f>
        <v>0</v>
      </c>
      <c r="AC1172" s="60" t="str">
        <f>IF(ISERROR(MATCH([3]!Quota_Std_2022_23[[#This Row], [SESSION_TYPE]],$AX$2:$AX$5,0)),"0", "1")</f>
        <v>0</v>
      </c>
      <c r="AD1172" s="60" t="str">
        <f>IF(ISERROR(MATCH(#REF!,#REF!,0)),"0", "1")</f>
        <v>0</v>
      </c>
      <c r="AE1172" s="60" t="str">
        <f>IF(ISERROR(MATCH([3]!Quota_Std_2022_23[[#This Row], [Gender]],$AN$2:$AN$4,0)),"0", "1")</f>
        <v>0</v>
      </c>
      <c r="AF1172" s="60" t="str">
        <f>IF(ISERROR(MATCH([3]!Quota_Std_2022_23[[#This Row], [Quota Type]],[3]Sheet1!$AO$2:$AO$12,0)),"0", "1")</f>
        <v>0</v>
      </c>
      <c r="AG1172" s="60" t="str">
        <f>IF(ISERROR(MATCH(#REF!,$BA$2:$BA$8,0)),"0", "1")</f>
        <v>0</v>
      </c>
      <c r="AH1172" s="60" t="str">
        <f>IF(ISERROR(MATCH(Passout2023[[#This Row], [Nationality Pakistani/ Foreign]],$D$3:$D$4,0)),"0", "1")</f>
        <v>0</v>
      </c>
    </row>
    <row r="1173">
      <c r="A1173" s="40"/>
      <c r="B1173" s="40"/>
      <c r="C1173" s="40"/>
      <c r="D1173" s="40"/>
      <c r="E1173" s="40"/>
      <c r="F1173" s="40"/>
      <c r="G1173" s="40"/>
      <c r="H1173" s="40"/>
      <c r="I1173" s="40"/>
      <c r="J1173" s="40"/>
      <c r="K1173" s="40"/>
      <c r="L1173" s="40"/>
      <c r="M1173" s="40"/>
      <c r="N1173" s="40"/>
      <c r="O1173" s="40"/>
      <c r="P1173" s="40"/>
      <c r="Q1173" s="40"/>
      <c r="T1173" t="s">
        <v>2611</v>
      </c>
      <c r="Y1173" s="60" t="str">
        <f>IF(ISERROR(MATCH(Passout2023[[#This Row], [Degree Duration (year)]],$M$3:$M$10,0)),"0", "1")</f>
        <v>0</v>
      </c>
      <c r="Z1173" s="60" t="str">
        <f>IF(ISERROR(MATCH(Passout2023[[#This Row], [Admission Type]],$F$3:$F$6,0)),"0", "1")</f>
        <v>0</v>
      </c>
      <c r="AA1173" s="60" t="str">
        <f>IF(ISERROR(MATCH(Passout2023[[#This Row], [Batch Start Year]],$L$3:$L$25,0)),"0", "1")</f>
        <v>0</v>
      </c>
      <c r="AB1173" s="60" t="str">
        <f>IF(ISERROR(MATCH(Passout2023[[#This Row], [Batch Start Semester]],$K$3:$K$6,0)),"0", "1")</f>
        <v>0</v>
      </c>
      <c r="AC1173" s="60" t="str">
        <f>IF(ISERROR(MATCH([3]!Quota_Std_2022_23[[#This Row], [SESSION_TYPE]],$AX$2:$AX$5,0)),"0", "1")</f>
        <v>0</v>
      </c>
      <c r="AD1173" s="60" t="str">
        <f>IF(ISERROR(MATCH(#REF!,#REF!,0)),"0", "1")</f>
        <v>0</v>
      </c>
      <c r="AE1173" s="60" t="str">
        <f>IF(ISERROR(MATCH([3]!Quota_Std_2022_23[[#This Row], [Gender]],$AN$2:$AN$4,0)),"0", "1")</f>
        <v>0</v>
      </c>
      <c r="AF1173" s="60" t="str">
        <f>IF(ISERROR(MATCH([3]!Quota_Std_2022_23[[#This Row], [Quota Type]],[3]Sheet1!$AO$2:$AO$12,0)),"0", "1")</f>
        <v>0</v>
      </c>
      <c r="AG1173" s="60" t="str">
        <f>IF(ISERROR(MATCH(#REF!,$BA$2:$BA$8,0)),"0", "1")</f>
        <v>0</v>
      </c>
      <c r="AH1173" s="60" t="str">
        <f>IF(ISERROR(MATCH(Passout2023[[#This Row], [Nationality Pakistani/ Foreign]],$D$3:$D$4,0)),"0", "1")</f>
        <v>0</v>
      </c>
    </row>
    <row r="1174">
      <c r="A1174" s="40"/>
      <c r="B1174" s="40"/>
      <c r="C1174" s="40"/>
      <c r="D1174" s="40"/>
      <c r="E1174" s="40"/>
      <c r="F1174" s="40"/>
      <c r="G1174" s="40"/>
      <c r="H1174" s="40"/>
      <c r="I1174" s="40"/>
      <c r="J1174" s="40"/>
      <c r="K1174" s="40"/>
      <c r="L1174" s="40"/>
      <c r="M1174" s="40"/>
      <c r="N1174" s="40"/>
      <c r="O1174" s="80"/>
      <c r="P1174" s="40"/>
      <c r="Q1174" s="40"/>
      <c r="T1174" t="s">
        <v>2612</v>
      </c>
      <c r="Y1174" s="60" t="str">
        <f>IF(ISERROR(MATCH(Passout2023[[#This Row], [Degree Duration (year)]],$M$3:$M$10,0)),"0", "1")</f>
        <v>0</v>
      </c>
      <c r="Z1174" s="60" t="str">
        <f>IF(ISERROR(MATCH(Passout2023[[#This Row], [Admission Type]],$F$3:$F$6,0)),"0", "1")</f>
        <v>0</v>
      </c>
      <c r="AA1174" s="60" t="str">
        <f>IF(ISERROR(MATCH(Passout2023[[#This Row], [Batch Start Year]],$L$3:$L$25,0)),"0", "1")</f>
        <v>0</v>
      </c>
      <c r="AB1174" s="60" t="str">
        <f>IF(ISERROR(MATCH(Passout2023[[#This Row], [Batch Start Semester]],$K$3:$K$6,0)),"0", "1")</f>
        <v>0</v>
      </c>
      <c r="AC1174" s="60" t="str">
        <f>IF(ISERROR(MATCH([3]!Quota_Std_2022_23[[#This Row], [SESSION_TYPE]],$AX$2:$AX$5,0)),"0", "1")</f>
        <v>0</v>
      </c>
      <c r="AD1174" s="60" t="str">
        <f>IF(ISERROR(MATCH(#REF!,#REF!,0)),"0", "1")</f>
        <v>0</v>
      </c>
      <c r="AE1174" s="60" t="str">
        <f>IF(ISERROR(MATCH([3]!Quota_Std_2022_23[[#This Row], [Gender]],$AN$2:$AN$4,0)),"0", "1")</f>
        <v>0</v>
      </c>
      <c r="AF1174" s="60" t="str">
        <f>IF(ISERROR(MATCH([3]!Quota_Std_2022_23[[#This Row], [Quota Type]],[3]Sheet1!$AO$2:$AO$12,0)),"0", "1")</f>
        <v>0</v>
      </c>
      <c r="AG1174" s="60" t="str">
        <f>IF(ISERROR(MATCH(#REF!,$BA$2:$BA$8,0)),"0", "1")</f>
        <v>0</v>
      </c>
      <c r="AH1174" s="60" t="str">
        <f>IF(ISERROR(MATCH(Passout2023[[#This Row], [Nationality Pakistani/ Foreign]],$D$3:$D$4,0)),"0", "1")</f>
        <v>0</v>
      </c>
    </row>
    <row r="1175">
      <c r="A1175" s="40"/>
      <c r="B1175" s="40"/>
      <c r="C1175" s="40"/>
      <c r="D1175" s="40"/>
      <c r="E1175" s="40"/>
      <c r="F1175" s="40"/>
      <c r="G1175" s="40"/>
      <c r="H1175" s="40"/>
      <c r="I1175" s="40"/>
      <c r="J1175" s="40"/>
      <c r="K1175" s="40"/>
      <c r="L1175" s="40"/>
      <c r="M1175" s="40"/>
      <c r="N1175" s="40"/>
      <c r="O1175" s="40"/>
      <c r="P1175" s="40"/>
      <c r="Q1175" s="40"/>
      <c r="T1175" t="s">
        <v>2613</v>
      </c>
      <c r="Y1175" s="60" t="str">
        <f>IF(ISERROR(MATCH(Passout2023[[#This Row], [Degree Duration (year)]],$M$3:$M$10,0)),"0", "1")</f>
        <v>0</v>
      </c>
      <c r="Z1175" s="60" t="str">
        <f>IF(ISERROR(MATCH(Passout2023[[#This Row], [Admission Type]],$F$3:$F$6,0)),"0", "1")</f>
        <v>0</v>
      </c>
      <c r="AA1175" s="60" t="str">
        <f>IF(ISERROR(MATCH(Passout2023[[#This Row], [Batch Start Year]],$L$3:$L$25,0)),"0", "1")</f>
        <v>0</v>
      </c>
      <c r="AB1175" s="60" t="str">
        <f>IF(ISERROR(MATCH(Passout2023[[#This Row], [Batch Start Semester]],$K$3:$K$6,0)),"0", "1")</f>
        <v>0</v>
      </c>
      <c r="AC1175" s="60" t="str">
        <f>IF(ISERROR(MATCH([3]!Quota_Std_2022_23[[#This Row], [SESSION_TYPE]],$AX$2:$AX$5,0)),"0", "1")</f>
        <v>0</v>
      </c>
      <c r="AD1175" s="60" t="str">
        <f>IF(ISERROR(MATCH(#REF!,#REF!,0)),"0", "1")</f>
        <v>0</v>
      </c>
      <c r="AE1175" s="60" t="str">
        <f>IF(ISERROR(MATCH([3]!Quota_Std_2022_23[[#This Row], [Gender]],$AN$2:$AN$4,0)),"0", "1")</f>
        <v>0</v>
      </c>
      <c r="AF1175" s="60" t="str">
        <f>IF(ISERROR(MATCH([3]!Quota_Std_2022_23[[#This Row], [Quota Type]],[3]Sheet1!$AO$2:$AO$12,0)),"0", "1")</f>
        <v>0</v>
      </c>
      <c r="AG1175" s="60" t="str">
        <f>IF(ISERROR(MATCH(#REF!,$BA$2:$BA$8,0)),"0", "1")</f>
        <v>0</v>
      </c>
      <c r="AH1175" s="60" t="str">
        <f>IF(ISERROR(MATCH(Passout2023[[#This Row], [Nationality Pakistani/ Foreign]],$D$3:$D$4,0)),"0", "1")</f>
        <v>0</v>
      </c>
    </row>
    <row r="1176">
      <c r="A1176" s="40"/>
      <c r="B1176" s="40"/>
      <c r="C1176" s="40"/>
      <c r="D1176" s="40"/>
      <c r="E1176" s="40"/>
      <c r="F1176" s="40"/>
      <c r="G1176" s="40"/>
      <c r="H1176" s="40"/>
      <c r="I1176" s="40"/>
      <c r="J1176" s="40"/>
      <c r="K1176" s="40"/>
      <c r="L1176" s="40"/>
      <c r="M1176" s="40"/>
      <c r="N1176" s="40"/>
      <c r="O1176" s="80"/>
      <c r="P1176" s="40"/>
      <c r="Q1176" s="40"/>
      <c r="T1176" t="s">
        <v>2614</v>
      </c>
      <c r="Y1176" s="60" t="str">
        <f>IF(ISERROR(MATCH(Passout2023[[#This Row], [Degree Duration (year)]],$M$3:$M$10,0)),"0", "1")</f>
        <v>0</v>
      </c>
      <c r="Z1176" s="60" t="str">
        <f>IF(ISERROR(MATCH(Passout2023[[#This Row], [Admission Type]],$F$3:$F$6,0)),"0", "1")</f>
        <v>0</v>
      </c>
      <c r="AA1176" s="60" t="str">
        <f>IF(ISERROR(MATCH(Passout2023[[#This Row], [Batch Start Year]],$L$3:$L$25,0)),"0", "1")</f>
        <v>0</v>
      </c>
      <c r="AB1176" s="60" t="str">
        <f>IF(ISERROR(MATCH(Passout2023[[#This Row], [Batch Start Semester]],$K$3:$K$6,0)),"0", "1")</f>
        <v>0</v>
      </c>
      <c r="AC1176" s="60" t="str">
        <f>IF(ISERROR(MATCH([3]!Quota_Std_2022_23[[#This Row], [SESSION_TYPE]],$AX$2:$AX$5,0)),"0", "1")</f>
        <v>0</v>
      </c>
      <c r="AD1176" s="60" t="str">
        <f>IF(ISERROR(MATCH(#REF!,#REF!,0)),"0", "1")</f>
        <v>0</v>
      </c>
      <c r="AE1176" s="60" t="str">
        <f>IF(ISERROR(MATCH([3]!Quota_Std_2022_23[[#This Row], [Gender]],$AN$2:$AN$4,0)),"0", "1")</f>
        <v>0</v>
      </c>
      <c r="AF1176" s="60" t="str">
        <f>IF(ISERROR(MATCH([3]!Quota_Std_2022_23[[#This Row], [Quota Type]],[3]Sheet1!$AO$2:$AO$12,0)),"0", "1")</f>
        <v>0</v>
      </c>
      <c r="AG1176" s="60" t="str">
        <f>IF(ISERROR(MATCH(#REF!,$BA$2:$BA$8,0)),"0", "1")</f>
        <v>0</v>
      </c>
      <c r="AH1176" s="60" t="str">
        <f>IF(ISERROR(MATCH(Passout2023[[#This Row], [Nationality Pakistani/ Foreign]],$D$3:$D$4,0)),"0", "1")</f>
        <v>0</v>
      </c>
    </row>
    <row r="1177">
      <c r="A1177" s="40"/>
      <c r="B1177" s="40"/>
      <c r="C1177" s="40"/>
      <c r="D1177" s="40"/>
      <c r="E1177" s="40"/>
      <c r="F1177" s="40"/>
      <c r="G1177" s="40"/>
      <c r="H1177" s="40"/>
      <c r="I1177" s="40"/>
      <c r="J1177" s="40"/>
      <c r="K1177" s="40"/>
      <c r="L1177" s="40"/>
      <c r="M1177" s="40"/>
      <c r="N1177" s="40"/>
      <c r="O1177" s="80"/>
      <c r="P1177" s="40"/>
      <c r="Q1177" s="40"/>
      <c r="T1177" t="s">
        <v>2615</v>
      </c>
      <c r="Y1177" s="60" t="str">
        <f>IF(ISERROR(MATCH(Passout2023[[#This Row], [Degree Duration (year)]],$M$3:$M$10,0)),"0", "1")</f>
        <v>0</v>
      </c>
      <c r="Z1177" s="60" t="str">
        <f>IF(ISERROR(MATCH(Passout2023[[#This Row], [Admission Type]],$F$3:$F$6,0)),"0", "1")</f>
        <v>0</v>
      </c>
      <c r="AA1177" s="60" t="str">
        <f>IF(ISERROR(MATCH(Passout2023[[#This Row], [Batch Start Year]],$L$3:$L$25,0)),"0", "1")</f>
        <v>0</v>
      </c>
      <c r="AB1177" s="60" t="str">
        <f>IF(ISERROR(MATCH(Passout2023[[#This Row], [Batch Start Semester]],$K$3:$K$6,0)),"0", "1")</f>
        <v>0</v>
      </c>
      <c r="AC1177" s="60" t="str">
        <f>IF(ISERROR(MATCH([3]!Quota_Std_2022_23[[#This Row], [SESSION_TYPE]],$AX$2:$AX$5,0)),"0", "1")</f>
        <v>0</v>
      </c>
      <c r="AD1177" s="60" t="str">
        <f>IF(ISERROR(MATCH(#REF!,#REF!,0)),"0", "1")</f>
        <v>0</v>
      </c>
      <c r="AE1177" s="60" t="str">
        <f>IF(ISERROR(MATCH([3]!Quota_Std_2022_23[[#This Row], [Gender]],$AN$2:$AN$4,0)),"0", "1")</f>
        <v>0</v>
      </c>
      <c r="AF1177" s="60" t="str">
        <f>IF(ISERROR(MATCH([3]!Quota_Std_2022_23[[#This Row], [Quota Type]],[3]Sheet1!$AO$2:$AO$12,0)),"0", "1")</f>
        <v>0</v>
      </c>
      <c r="AG1177" s="60" t="str">
        <f>IF(ISERROR(MATCH(#REF!,$BA$2:$BA$8,0)),"0", "1")</f>
        <v>0</v>
      </c>
      <c r="AH1177" s="60" t="str">
        <f>IF(ISERROR(MATCH(Passout2023[[#This Row], [Nationality Pakistani/ Foreign]],$D$3:$D$4,0)),"0", "1")</f>
        <v>0</v>
      </c>
    </row>
    <row r="1178">
      <c r="A1178" s="40"/>
      <c r="B1178" s="40"/>
      <c r="C1178" s="40"/>
      <c r="D1178" s="40"/>
      <c r="E1178" s="40"/>
      <c r="F1178" s="40"/>
      <c r="G1178" s="40"/>
      <c r="H1178" s="40"/>
      <c r="I1178" s="40"/>
      <c r="J1178" s="40"/>
      <c r="K1178" s="40"/>
      <c r="L1178" s="40"/>
      <c r="M1178" s="40"/>
      <c r="N1178" s="40"/>
      <c r="O1178" s="80"/>
      <c r="P1178" s="40"/>
      <c r="Q1178" s="40"/>
      <c r="T1178" t="s">
        <v>2616</v>
      </c>
      <c r="Y1178" s="60" t="str">
        <f>IF(ISERROR(MATCH(Passout2023[[#This Row], [Degree Duration (year)]],$M$3:$M$10,0)),"0", "1")</f>
        <v>0</v>
      </c>
      <c r="Z1178" s="60" t="str">
        <f>IF(ISERROR(MATCH(Passout2023[[#This Row], [Admission Type]],$F$3:$F$6,0)),"0", "1")</f>
        <v>0</v>
      </c>
      <c r="AA1178" s="60" t="str">
        <f>IF(ISERROR(MATCH(Passout2023[[#This Row], [Batch Start Year]],$L$3:$L$25,0)),"0", "1")</f>
        <v>0</v>
      </c>
      <c r="AB1178" s="60" t="str">
        <f>IF(ISERROR(MATCH(Passout2023[[#This Row], [Batch Start Semester]],$K$3:$K$6,0)),"0", "1")</f>
        <v>0</v>
      </c>
      <c r="AC1178" s="60" t="str">
        <f>IF(ISERROR(MATCH([3]!Quota_Std_2022_23[[#This Row], [SESSION_TYPE]],$AX$2:$AX$5,0)),"0", "1")</f>
        <v>0</v>
      </c>
      <c r="AD1178" s="60" t="str">
        <f>IF(ISERROR(MATCH(#REF!,#REF!,0)),"0", "1")</f>
        <v>0</v>
      </c>
      <c r="AE1178" s="60" t="str">
        <f>IF(ISERROR(MATCH([3]!Quota_Std_2022_23[[#This Row], [Gender]],$AN$2:$AN$4,0)),"0", "1")</f>
        <v>0</v>
      </c>
      <c r="AF1178" s="60" t="str">
        <f>IF(ISERROR(MATCH([3]!Quota_Std_2022_23[[#This Row], [Quota Type]],[3]Sheet1!$AO$2:$AO$12,0)),"0", "1")</f>
        <v>0</v>
      </c>
      <c r="AG1178" s="60" t="str">
        <f>IF(ISERROR(MATCH(#REF!,$BA$2:$BA$8,0)),"0", "1")</f>
        <v>0</v>
      </c>
      <c r="AH1178" s="60" t="str">
        <f>IF(ISERROR(MATCH(Passout2023[[#This Row], [Nationality Pakistani/ Foreign]],$D$3:$D$4,0)),"0", "1")</f>
        <v>0</v>
      </c>
    </row>
    <row r="1179">
      <c r="A1179" s="40"/>
      <c r="B1179" s="40"/>
      <c r="C1179" s="40"/>
      <c r="D1179" s="40"/>
      <c r="E1179" s="40"/>
      <c r="F1179" s="40"/>
      <c r="G1179" s="40"/>
      <c r="H1179" s="40"/>
      <c r="I1179" s="40"/>
      <c r="J1179" s="40"/>
      <c r="K1179" s="40"/>
      <c r="L1179" s="40"/>
      <c r="M1179" s="40"/>
      <c r="N1179" s="40"/>
      <c r="O1179" s="80"/>
      <c r="P1179" s="40"/>
      <c r="Q1179" s="40"/>
      <c r="T1179" t="s">
        <v>2617</v>
      </c>
      <c r="Y1179" s="60" t="str">
        <f>IF(ISERROR(MATCH(Passout2023[[#This Row], [Degree Duration (year)]],$M$3:$M$10,0)),"0", "1")</f>
        <v>0</v>
      </c>
      <c r="Z1179" s="60" t="str">
        <f>IF(ISERROR(MATCH(Passout2023[[#This Row], [Admission Type]],$F$3:$F$6,0)),"0", "1")</f>
        <v>0</v>
      </c>
      <c r="AA1179" s="60" t="str">
        <f>IF(ISERROR(MATCH(Passout2023[[#This Row], [Batch Start Year]],$L$3:$L$25,0)),"0", "1")</f>
        <v>0</v>
      </c>
      <c r="AB1179" s="60" t="str">
        <f>IF(ISERROR(MATCH(Passout2023[[#This Row], [Batch Start Semester]],$K$3:$K$6,0)),"0", "1")</f>
        <v>0</v>
      </c>
      <c r="AC1179" s="60" t="str">
        <f>IF(ISERROR(MATCH([3]!Quota_Std_2022_23[[#This Row], [SESSION_TYPE]],$AX$2:$AX$5,0)),"0", "1")</f>
        <v>0</v>
      </c>
      <c r="AD1179" s="60" t="str">
        <f>IF(ISERROR(MATCH(#REF!,#REF!,0)),"0", "1")</f>
        <v>0</v>
      </c>
      <c r="AE1179" s="60" t="str">
        <f>IF(ISERROR(MATCH([3]!Quota_Std_2022_23[[#This Row], [Gender]],$AN$2:$AN$4,0)),"0", "1")</f>
        <v>0</v>
      </c>
      <c r="AF1179" s="60" t="str">
        <f>IF(ISERROR(MATCH([3]!Quota_Std_2022_23[[#This Row], [Quota Type]],[3]Sheet1!$AO$2:$AO$12,0)),"0", "1")</f>
        <v>0</v>
      </c>
      <c r="AG1179" s="60" t="str">
        <f>IF(ISERROR(MATCH(#REF!,$BA$2:$BA$8,0)),"0", "1")</f>
        <v>0</v>
      </c>
      <c r="AH1179" s="60" t="str">
        <f>IF(ISERROR(MATCH(Passout2023[[#This Row], [Nationality Pakistani/ Foreign]],$D$3:$D$4,0)),"0", "1")</f>
        <v>0</v>
      </c>
    </row>
    <row r="1180">
      <c r="A1180" s="40"/>
      <c r="B1180" s="40"/>
      <c r="C1180" s="40"/>
      <c r="D1180" s="40"/>
      <c r="E1180" s="40"/>
      <c r="F1180" s="40"/>
      <c r="G1180" s="40"/>
      <c r="H1180" s="40"/>
      <c r="I1180" s="40"/>
      <c r="J1180" s="40"/>
      <c r="K1180" s="40"/>
      <c r="L1180" s="40"/>
      <c r="M1180" s="40"/>
      <c r="N1180" s="40"/>
      <c r="O1180" s="40"/>
      <c r="P1180" s="40"/>
      <c r="Q1180" s="40"/>
      <c r="T1180" t="s">
        <v>2618</v>
      </c>
      <c r="Y1180" s="60" t="str">
        <f>IF(ISERROR(MATCH(Passout2023[[#This Row], [Degree Duration (year)]],$M$3:$M$10,0)),"0", "1")</f>
        <v>0</v>
      </c>
      <c r="Z1180" s="60" t="str">
        <f>IF(ISERROR(MATCH(Passout2023[[#This Row], [Admission Type]],$F$3:$F$6,0)),"0", "1")</f>
        <v>0</v>
      </c>
      <c r="AA1180" s="60" t="str">
        <f>IF(ISERROR(MATCH(Passout2023[[#This Row], [Batch Start Year]],$L$3:$L$25,0)),"0", "1")</f>
        <v>0</v>
      </c>
      <c r="AB1180" s="60" t="str">
        <f>IF(ISERROR(MATCH(Passout2023[[#This Row], [Batch Start Semester]],$K$3:$K$6,0)),"0", "1")</f>
        <v>0</v>
      </c>
      <c r="AC1180" s="60" t="str">
        <f>IF(ISERROR(MATCH([3]!Quota_Std_2022_23[[#This Row], [SESSION_TYPE]],$AX$2:$AX$5,0)),"0", "1")</f>
        <v>0</v>
      </c>
      <c r="AD1180" s="60" t="str">
        <f>IF(ISERROR(MATCH(#REF!,#REF!,0)),"0", "1")</f>
        <v>0</v>
      </c>
      <c r="AE1180" s="60" t="str">
        <f>IF(ISERROR(MATCH([3]!Quota_Std_2022_23[[#This Row], [Gender]],$AN$2:$AN$4,0)),"0", "1")</f>
        <v>0</v>
      </c>
      <c r="AF1180" s="60" t="str">
        <f>IF(ISERROR(MATCH([3]!Quota_Std_2022_23[[#This Row], [Quota Type]],[3]Sheet1!$AO$2:$AO$12,0)),"0", "1")</f>
        <v>0</v>
      </c>
      <c r="AG1180" s="60" t="str">
        <f>IF(ISERROR(MATCH(#REF!,$BA$2:$BA$8,0)),"0", "1")</f>
        <v>0</v>
      </c>
      <c r="AH1180" s="60" t="str">
        <f>IF(ISERROR(MATCH(Passout2023[[#This Row], [Nationality Pakistani/ Foreign]],$D$3:$D$4,0)),"0", "1")</f>
        <v>0</v>
      </c>
    </row>
    <row r="1181">
      <c r="A1181" s="40"/>
      <c r="B1181" s="40"/>
      <c r="C1181" s="40"/>
      <c r="D1181" s="40"/>
      <c r="E1181" s="40"/>
      <c r="F1181" s="40"/>
      <c r="G1181" s="40"/>
      <c r="H1181" s="40"/>
      <c r="I1181" s="40"/>
      <c r="J1181" s="40"/>
      <c r="K1181" s="40"/>
      <c r="L1181" s="40"/>
      <c r="M1181" s="40"/>
      <c r="N1181" s="40"/>
      <c r="O1181" s="80"/>
      <c r="P1181" s="40"/>
      <c r="Q1181" s="40"/>
      <c r="T1181" t="s">
        <v>2619</v>
      </c>
      <c r="Y1181" s="60" t="str">
        <f>IF(ISERROR(MATCH(Passout2023[[#This Row], [Degree Duration (year)]],$M$3:$M$10,0)),"0", "1")</f>
        <v>0</v>
      </c>
      <c r="Z1181" s="60" t="str">
        <f>IF(ISERROR(MATCH(Passout2023[[#This Row], [Admission Type]],$F$3:$F$6,0)),"0", "1")</f>
        <v>0</v>
      </c>
      <c r="AA1181" s="60" t="str">
        <f>IF(ISERROR(MATCH(Passout2023[[#This Row], [Batch Start Year]],$L$3:$L$25,0)),"0", "1")</f>
        <v>0</v>
      </c>
      <c r="AB1181" s="60" t="str">
        <f>IF(ISERROR(MATCH(Passout2023[[#This Row], [Batch Start Semester]],$K$3:$K$6,0)),"0", "1")</f>
        <v>0</v>
      </c>
      <c r="AC1181" s="60" t="str">
        <f>IF(ISERROR(MATCH([3]!Quota_Std_2022_23[[#This Row], [SESSION_TYPE]],$AX$2:$AX$5,0)),"0", "1")</f>
        <v>0</v>
      </c>
      <c r="AD1181" s="60" t="str">
        <f>IF(ISERROR(MATCH(#REF!,#REF!,0)),"0", "1")</f>
        <v>0</v>
      </c>
      <c r="AE1181" s="60" t="str">
        <f>IF(ISERROR(MATCH([3]!Quota_Std_2022_23[[#This Row], [Gender]],$AN$2:$AN$4,0)),"0", "1")</f>
        <v>0</v>
      </c>
      <c r="AF1181" s="60" t="str">
        <f>IF(ISERROR(MATCH([3]!Quota_Std_2022_23[[#This Row], [Quota Type]],[3]Sheet1!$AO$2:$AO$12,0)),"0", "1")</f>
        <v>0</v>
      </c>
      <c r="AG1181" s="60" t="str">
        <f>IF(ISERROR(MATCH(#REF!,$BA$2:$BA$8,0)),"0", "1")</f>
        <v>0</v>
      </c>
      <c r="AH1181" s="60" t="str">
        <f>IF(ISERROR(MATCH(Passout2023[[#This Row], [Nationality Pakistani/ Foreign]],$D$3:$D$4,0)),"0", "1")</f>
        <v>0</v>
      </c>
    </row>
    <row r="1182">
      <c r="A1182" s="40"/>
      <c r="B1182" s="40"/>
      <c r="C1182" s="40"/>
      <c r="D1182" s="40"/>
      <c r="E1182" s="40"/>
      <c r="F1182" s="40"/>
      <c r="G1182" s="40"/>
      <c r="H1182" s="40"/>
      <c r="I1182" s="40"/>
      <c r="J1182" s="40"/>
      <c r="K1182" s="40"/>
      <c r="L1182" s="40"/>
      <c r="M1182" s="40"/>
      <c r="N1182" s="40"/>
      <c r="O1182" s="80"/>
      <c r="P1182" s="40"/>
      <c r="Q1182" s="40"/>
      <c r="T1182" t="s">
        <v>2620</v>
      </c>
      <c r="Y1182" s="60" t="str">
        <f>IF(ISERROR(MATCH(Passout2023[[#This Row], [Degree Duration (year)]],$M$3:$M$10,0)),"0", "1")</f>
        <v>0</v>
      </c>
      <c r="Z1182" s="60" t="str">
        <f>IF(ISERROR(MATCH(Passout2023[[#This Row], [Admission Type]],$F$3:$F$6,0)),"0", "1")</f>
        <v>0</v>
      </c>
      <c r="AA1182" s="60" t="str">
        <f>IF(ISERROR(MATCH(Passout2023[[#This Row], [Batch Start Year]],$L$3:$L$25,0)),"0", "1")</f>
        <v>0</v>
      </c>
      <c r="AB1182" s="60" t="str">
        <f>IF(ISERROR(MATCH(Passout2023[[#This Row], [Batch Start Semester]],$K$3:$K$6,0)),"0", "1")</f>
        <v>0</v>
      </c>
      <c r="AC1182" s="60" t="str">
        <f>IF(ISERROR(MATCH([3]!Quota_Std_2022_23[[#This Row], [SESSION_TYPE]],$AX$2:$AX$5,0)),"0", "1")</f>
        <v>0</v>
      </c>
      <c r="AD1182" s="60" t="str">
        <f>IF(ISERROR(MATCH(#REF!,#REF!,0)),"0", "1")</f>
        <v>0</v>
      </c>
      <c r="AE1182" s="60" t="str">
        <f>IF(ISERROR(MATCH([3]!Quota_Std_2022_23[[#This Row], [Gender]],$AN$2:$AN$4,0)),"0", "1")</f>
        <v>0</v>
      </c>
      <c r="AF1182" s="60" t="str">
        <f>IF(ISERROR(MATCH([3]!Quota_Std_2022_23[[#This Row], [Quota Type]],[3]Sheet1!$AO$2:$AO$12,0)),"0", "1")</f>
        <v>0</v>
      </c>
      <c r="AG1182" s="60" t="str">
        <f>IF(ISERROR(MATCH(#REF!,$BA$2:$BA$8,0)),"0", "1")</f>
        <v>0</v>
      </c>
      <c r="AH1182" s="60" t="str">
        <f>IF(ISERROR(MATCH(Passout2023[[#This Row], [Nationality Pakistani/ Foreign]],$D$3:$D$4,0)),"0", "1")</f>
        <v>0</v>
      </c>
    </row>
    <row r="1183">
      <c r="A1183" s="40"/>
      <c r="B1183" s="40"/>
      <c r="C1183" s="40"/>
      <c r="D1183" s="40"/>
      <c r="E1183" s="40"/>
      <c r="F1183" s="40"/>
      <c r="G1183" s="40"/>
      <c r="H1183" s="40"/>
      <c r="I1183" s="40"/>
      <c r="J1183" s="40"/>
      <c r="K1183" s="40"/>
      <c r="L1183" s="40"/>
      <c r="M1183" s="40"/>
      <c r="N1183" s="40"/>
      <c r="O1183" s="40"/>
      <c r="P1183" s="40"/>
      <c r="Q1183" s="40"/>
      <c r="T1183" t="s">
        <v>2621</v>
      </c>
      <c r="Y1183" s="60" t="str">
        <f>IF(ISERROR(MATCH(Passout2023[[#This Row], [Degree Duration (year)]],$M$3:$M$10,0)),"0", "1")</f>
        <v>0</v>
      </c>
      <c r="Z1183" s="60" t="str">
        <f>IF(ISERROR(MATCH(Passout2023[[#This Row], [Admission Type]],$F$3:$F$6,0)),"0", "1")</f>
        <v>0</v>
      </c>
      <c r="AA1183" s="60" t="str">
        <f>IF(ISERROR(MATCH(Passout2023[[#This Row], [Batch Start Year]],$L$3:$L$25,0)),"0", "1")</f>
        <v>0</v>
      </c>
      <c r="AB1183" s="60" t="str">
        <f>IF(ISERROR(MATCH(Passout2023[[#This Row], [Batch Start Semester]],$K$3:$K$6,0)),"0", "1")</f>
        <v>0</v>
      </c>
      <c r="AC1183" s="60" t="str">
        <f>IF(ISERROR(MATCH([3]!Quota_Std_2022_23[[#This Row], [SESSION_TYPE]],$AX$2:$AX$5,0)),"0", "1")</f>
        <v>0</v>
      </c>
      <c r="AD1183" s="60" t="str">
        <f>IF(ISERROR(MATCH(#REF!,#REF!,0)),"0", "1")</f>
        <v>0</v>
      </c>
      <c r="AE1183" s="60" t="str">
        <f>IF(ISERROR(MATCH([3]!Quota_Std_2022_23[[#This Row], [Gender]],$AN$2:$AN$4,0)),"0", "1")</f>
        <v>0</v>
      </c>
      <c r="AF1183" s="60" t="str">
        <f>IF(ISERROR(MATCH([3]!Quota_Std_2022_23[[#This Row], [Quota Type]],[3]Sheet1!$AO$2:$AO$12,0)),"0", "1")</f>
        <v>0</v>
      </c>
      <c r="AG1183" s="60" t="str">
        <f>IF(ISERROR(MATCH(#REF!,$BA$2:$BA$8,0)),"0", "1")</f>
        <v>0</v>
      </c>
      <c r="AH1183" s="60" t="str">
        <f>IF(ISERROR(MATCH(Passout2023[[#This Row], [Nationality Pakistani/ Foreign]],$D$3:$D$4,0)),"0", "1")</f>
        <v>0</v>
      </c>
    </row>
    <row r="1184">
      <c r="A1184" s="40"/>
      <c r="B1184" s="40"/>
      <c r="C1184" s="40"/>
      <c r="D1184" s="40"/>
      <c r="E1184" s="40"/>
      <c r="F1184" s="40"/>
      <c r="G1184" s="40"/>
      <c r="H1184" s="40"/>
      <c r="I1184" s="40"/>
      <c r="J1184" s="40"/>
      <c r="K1184" s="40"/>
      <c r="L1184" s="40"/>
      <c r="M1184" s="40"/>
      <c r="N1184" s="40"/>
      <c r="O1184" s="40"/>
      <c r="P1184" s="40"/>
      <c r="Q1184" s="40"/>
      <c r="T1184" t="s">
        <v>2622</v>
      </c>
      <c r="Y1184" s="60" t="str">
        <f>IF(ISERROR(MATCH(Passout2023[[#This Row], [Degree Duration (year)]],$M$3:$M$10,0)),"0", "1")</f>
        <v>0</v>
      </c>
      <c r="Z1184" s="60" t="str">
        <f>IF(ISERROR(MATCH(Passout2023[[#This Row], [Admission Type]],$F$3:$F$6,0)),"0", "1")</f>
        <v>0</v>
      </c>
      <c r="AA1184" s="60" t="str">
        <f>IF(ISERROR(MATCH(Passout2023[[#This Row], [Batch Start Year]],$L$3:$L$25,0)),"0", "1")</f>
        <v>0</v>
      </c>
      <c r="AB1184" s="60" t="str">
        <f>IF(ISERROR(MATCH(Passout2023[[#This Row], [Batch Start Semester]],$K$3:$K$6,0)),"0", "1")</f>
        <v>0</v>
      </c>
      <c r="AC1184" s="60" t="str">
        <f>IF(ISERROR(MATCH([3]!Quota_Std_2022_23[[#This Row], [SESSION_TYPE]],$AX$2:$AX$5,0)),"0", "1")</f>
        <v>0</v>
      </c>
      <c r="AD1184" s="60" t="str">
        <f>IF(ISERROR(MATCH(#REF!,#REF!,0)),"0", "1")</f>
        <v>0</v>
      </c>
      <c r="AE1184" s="60" t="str">
        <f>IF(ISERROR(MATCH([3]!Quota_Std_2022_23[[#This Row], [Gender]],$AN$2:$AN$4,0)),"0", "1")</f>
        <v>0</v>
      </c>
      <c r="AF1184" s="60" t="str">
        <f>IF(ISERROR(MATCH([3]!Quota_Std_2022_23[[#This Row], [Quota Type]],[3]Sheet1!$AO$2:$AO$12,0)),"0", "1")</f>
        <v>0</v>
      </c>
      <c r="AG1184" s="60" t="str">
        <f>IF(ISERROR(MATCH(#REF!,$BA$2:$BA$8,0)),"0", "1")</f>
        <v>0</v>
      </c>
      <c r="AH1184" s="60" t="str">
        <f>IF(ISERROR(MATCH(Passout2023[[#This Row], [Nationality Pakistani/ Foreign]],$D$3:$D$4,0)),"0", "1")</f>
        <v>0</v>
      </c>
    </row>
    <row r="1185">
      <c r="A1185" s="40"/>
      <c r="B1185" s="40"/>
      <c r="C1185" s="40"/>
      <c r="D1185" s="40"/>
      <c r="E1185" s="40"/>
      <c r="F1185" s="40"/>
      <c r="G1185" s="40"/>
      <c r="H1185" s="40"/>
      <c r="I1185" s="40"/>
      <c r="J1185" s="40"/>
      <c r="K1185" s="40"/>
      <c r="L1185" s="40"/>
      <c r="M1185" s="40"/>
      <c r="N1185" s="40"/>
      <c r="O1185" s="40"/>
      <c r="P1185" s="40"/>
      <c r="Q1185" s="40"/>
      <c r="T1185" t="s">
        <v>2623</v>
      </c>
      <c r="Y1185" s="60" t="str">
        <f>IF(ISERROR(MATCH(Passout2023[[#This Row], [Degree Duration (year)]],$M$3:$M$10,0)),"0", "1")</f>
        <v>0</v>
      </c>
      <c r="Z1185" s="60" t="str">
        <f>IF(ISERROR(MATCH(Passout2023[[#This Row], [Admission Type]],$F$3:$F$6,0)),"0", "1")</f>
        <v>0</v>
      </c>
      <c r="AA1185" s="60" t="str">
        <f>IF(ISERROR(MATCH(Passout2023[[#This Row], [Batch Start Year]],$L$3:$L$25,0)),"0", "1")</f>
        <v>0</v>
      </c>
      <c r="AB1185" s="60" t="str">
        <f>IF(ISERROR(MATCH(Passout2023[[#This Row], [Batch Start Semester]],$K$3:$K$6,0)),"0", "1")</f>
        <v>0</v>
      </c>
      <c r="AC1185" s="60" t="str">
        <f>IF(ISERROR(MATCH([3]!Quota_Std_2022_23[[#This Row], [SESSION_TYPE]],$AX$2:$AX$5,0)),"0", "1")</f>
        <v>0</v>
      </c>
      <c r="AD1185" s="60" t="str">
        <f>IF(ISERROR(MATCH(#REF!,#REF!,0)),"0", "1")</f>
        <v>0</v>
      </c>
      <c r="AE1185" s="60" t="str">
        <f>IF(ISERROR(MATCH([3]!Quota_Std_2022_23[[#This Row], [Gender]],$AN$2:$AN$4,0)),"0", "1")</f>
        <v>0</v>
      </c>
      <c r="AF1185" s="60" t="str">
        <f>IF(ISERROR(MATCH([3]!Quota_Std_2022_23[[#This Row], [Quota Type]],[3]Sheet1!$AO$2:$AO$12,0)),"0", "1")</f>
        <v>0</v>
      </c>
      <c r="AG1185" s="60" t="str">
        <f>IF(ISERROR(MATCH(#REF!,$BA$2:$BA$8,0)),"0", "1")</f>
        <v>0</v>
      </c>
      <c r="AH1185" s="60" t="str">
        <f>IF(ISERROR(MATCH(Passout2023[[#This Row], [Nationality Pakistani/ Foreign]],$D$3:$D$4,0)),"0", "1")</f>
        <v>0</v>
      </c>
    </row>
    <row r="1186">
      <c r="A1186" s="40"/>
      <c r="B1186" s="40"/>
      <c r="C1186" s="40"/>
      <c r="D1186" s="40"/>
      <c r="E1186" s="40"/>
      <c r="F1186" s="40"/>
      <c r="G1186" s="40"/>
      <c r="H1186" s="40"/>
      <c r="I1186" s="40"/>
      <c r="J1186" s="40"/>
      <c r="K1186" s="40"/>
      <c r="L1186" s="40"/>
      <c r="M1186" s="40"/>
      <c r="N1186" s="40"/>
      <c r="O1186" s="80"/>
      <c r="P1186" s="40"/>
      <c r="Q1186" s="40"/>
      <c r="T1186" t="s">
        <v>2624</v>
      </c>
      <c r="Y1186" s="60" t="str">
        <f>IF(ISERROR(MATCH(Passout2023[[#This Row], [Degree Duration (year)]],$M$3:$M$10,0)),"0", "1")</f>
        <v>0</v>
      </c>
      <c r="Z1186" s="60" t="str">
        <f>IF(ISERROR(MATCH(Passout2023[[#This Row], [Admission Type]],$F$3:$F$6,0)),"0", "1")</f>
        <v>0</v>
      </c>
      <c r="AA1186" s="60" t="str">
        <f>IF(ISERROR(MATCH(Passout2023[[#This Row], [Batch Start Year]],$L$3:$L$25,0)),"0", "1")</f>
        <v>0</v>
      </c>
      <c r="AB1186" s="60" t="str">
        <f>IF(ISERROR(MATCH(Passout2023[[#This Row], [Batch Start Semester]],$K$3:$K$6,0)),"0", "1")</f>
        <v>0</v>
      </c>
      <c r="AC1186" s="60" t="str">
        <f>IF(ISERROR(MATCH([3]!Quota_Std_2022_23[[#This Row], [SESSION_TYPE]],$AX$2:$AX$5,0)),"0", "1")</f>
        <v>0</v>
      </c>
      <c r="AD1186" s="60" t="str">
        <f>IF(ISERROR(MATCH(#REF!,#REF!,0)),"0", "1")</f>
        <v>0</v>
      </c>
      <c r="AE1186" s="60" t="str">
        <f>IF(ISERROR(MATCH([3]!Quota_Std_2022_23[[#This Row], [Gender]],$AN$2:$AN$4,0)),"0", "1")</f>
        <v>0</v>
      </c>
      <c r="AF1186" s="60" t="str">
        <f>IF(ISERROR(MATCH([3]!Quota_Std_2022_23[[#This Row], [Quota Type]],[3]Sheet1!$AO$2:$AO$12,0)),"0", "1")</f>
        <v>0</v>
      </c>
      <c r="AG1186" s="60" t="str">
        <f>IF(ISERROR(MATCH(#REF!,$BA$2:$BA$8,0)),"0", "1")</f>
        <v>0</v>
      </c>
      <c r="AH1186" s="60" t="str">
        <f>IF(ISERROR(MATCH(Passout2023[[#This Row], [Nationality Pakistani/ Foreign]],$D$3:$D$4,0)),"0", "1")</f>
        <v>0</v>
      </c>
    </row>
    <row r="1187">
      <c r="A1187" s="40"/>
      <c r="B1187" s="40"/>
      <c r="C1187" s="40"/>
      <c r="D1187" s="40"/>
      <c r="E1187" s="40"/>
      <c r="F1187" s="40"/>
      <c r="G1187" s="40"/>
      <c r="H1187" s="40"/>
      <c r="I1187" s="40"/>
      <c r="J1187" s="40"/>
      <c r="K1187" s="40"/>
      <c r="L1187" s="40"/>
      <c r="M1187" s="40"/>
      <c r="N1187" s="40"/>
      <c r="O1187" s="40"/>
      <c r="P1187" s="40"/>
      <c r="Q1187" s="40"/>
      <c r="T1187" t="s">
        <v>2625</v>
      </c>
      <c r="Y1187" s="60" t="str">
        <f>IF(ISERROR(MATCH(Passout2023[[#This Row], [Degree Duration (year)]],$M$3:$M$10,0)),"0", "1")</f>
        <v>0</v>
      </c>
      <c r="Z1187" s="60" t="str">
        <f>IF(ISERROR(MATCH(Passout2023[[#This Row], [Admission Type]],$F$3:$F$6,0)),"0", "1")</f>
        <v>0</v>
      </c>
      <c r="AA1187" s="60" t="str">
        <f>IF(ISERROR(MATCH(Passout2023[[#This Row], [Batch Start Year]],$L$3:$L$25,0)),"0", "1")</f>
        <v>0</v>
      </c>
      <c r="AB1187" s="60" t="str">
        <f>IF(ISERROR(MATCH(Passout2023[[#This Row], [Batch Start Semester]],$K$3:$K$6,0)),"0", "1")</f>
        <v>0</v>
      </c>
      <c r="AC1187" s="60" t="str">
        <f>IF(ISERROR(MATCH([3]!Quota_Std_2022_23[[#This Row], [SESSION_TYPE]],$AX$2:$AX$5,0)),"0", "1")</f>
        <v>0</v>
      </c>
      <c r="AD1187" s="60" t="str">
        <f>IF(ISERROR(MATCH(#REF!,#REF!,0)),"0", "1")</f>
        <v>0</v>
      </c>
      <c r="AE1187" s="60" t="str">
        <f>IF(ISERROR(MATCH([3]!Quota_Std_2022_23[[#This Row], [Gender]],$AN$2:$AN$4,0)),"0", "1")</f>
        <v>0</v>
      </c>
      <c r="AF1187" s="60" t="str">
        <f>IF(ISERROR(MATCH([3]!Quota_Std_2022_23[[#This Row], [Quota Type]],[3]Sheet1!$AO$2:$AO$12,0)),"0", "1")</f>
        <v>0</v>
      </c>
      <c r="AG1187" s="60" t="str">
        <f>IF(ISERROR(MATCH(#REF!,$BA$2:$BA$8,0)),"0", "1")</f>
        <v>0</v>
      </c>
      <c r="AH1187" s="60" t="str">
        <f>IF(ISERROR(MATCH(Passout2023[[#This Row], [Nationality Pakistani/ Foreign]],$D$3:$D$4,0)),"0", "1")</f>
        <v>0</v>
      </c>
    </row>
    <row r="1188">
      <c r="A1188" s="40"/>
      <c r="B1188" s="40"/>
      <c r="C1188" s="40"/>
      <c r="D1188" s="40"/>
      <c r="E1188" s="40"/>
      <c r="F1188" s="40"/>
      <c r="G1188" s="40"/>
      <c r="H1188" s="40"/>
      <c r="I1188" s="40"/>
      <c r="J1188" s="40"/>
      <c r="K1188" s="40"/>
      <c r="L1188" s="40"/>
      <c r="M1188" s="40"/>
      <c r="N1188" s="40"/>
      <c r="O1188" s="80"/>
      <c r="P1188" s="40"/>
      <c r="Q1188" s="40"/>
      <c r="T1188" t="s">
        <v>2626</v>
      </c>
      <c r="Y1188" s="60" t="str">
        <f>IF(ISERROR(MATCH(Passout2023[[#This Row], [Degree Duration (year)]],$M$3:$M$10,0)),"0", "1")</f>
        <v>0</v>
      </c>
      <c r="Z1188" s="60" t="str">
        <f>IF(ISERROR(MATCH(Passout2023[[#This Row], [Admission Type]],$F$3:$F$6,0)),"0", "1")</f>
        <v>0</v>
      </c>
      <c r="AA1188" s="60" t="str">
        <f>IF(ISERROR(MATCH(Passout2023[[#This Row], [Batch Start Year]],$L$3:$L$25,0)),"0", "1")</f>
        <v>0</v>
      </c>
      <c r="AB1188" s="60" t="str">
        <f>IF(ISERROR(MATCH(Passout2023[[#This Row], [Batch Start Semester]],$K$3:$K$6,0)),"0", "1")</f>
        <v>0</v>
      </c>
      <c r="AC1188" s="60" t="str">
        <f>IF(ISERROR(MATCH([3]!Quota_Std_2022_23[[#This Row], [SESSION_TYPE]],$AX$2:$AX$5,0)),"0", "1")</f>
        <v>0</v>
      </c>
      <c r="AD1188" s="60" t="str">
        <f>IF(ISERROR(MATCH(#REF!,#REF!,0)),"0", "1")</f>
        <v>0</v>
      </c>
      <c r="AE1188" s="60" t="str">
        <f>IF(ISERROR(MATCH([3]!Quota_Std_2022_23[[#This Row], [Gender]],$AN$2:$AN$4,0)),"0", "1")</f>
        <v>0</v>
      </c>
      <c r="AF1188" s="60" t="str">
        <f>IF(ISERROR(MATCH([3]!Quota_Std_2022_23[[#This Row], [Quota Type]],[3]Sheet1!$AO$2:$AO$12,0)),"0", "1")</f>
        <v>0</v>
      </c>
      <c r="AG1188" s="60" t="str">
        <f>IF(ISERROR(MATCH(#REF!,$BA$2:$BA$8,0)),"0", "1")</f>
        <v>0</v>
      </c>
      <c r="AH1188" s="60" t="str">
        <f>IF(ISERROR(MATCH(Passout2023[[#This Row], [Nationality Pakistani/ Foreign]],$D$3:$D$4,0)),"0", "1")</f>
        <v>0</v>
      </c>
    </row>
    <row r="1189">
      <c r="A1189" s="40"/>
      <c r="B1189" s="40"/>
      <c r="C1189" s="40"/>
      <c r="D1189" s="40"/>
      <c r="E1189" s="40"/>
      <c r="F1189" s="40"/>
      <c r="G1189" s="40"/>
      <c r="H1189" s="40"/>
      <c r="I1189" s="40"/>
      <c r="J1189" s="40"/>
      <c r="K1189" s="40"/>
      <c r="L1189" s="40"/>
      <c r="M1189" s="40"/>
      <c r="N1189" s="40"/>
      <c r="O1189" s="40"/>
      <c r="P1189" s="40"/>
      <c r="Q1189" s="40"/>
      <c r="T1189" t="s">
        <v>2627</v>
      </c>
      <c r="Y1189" s="60" t="str">
        <f>IF(ISERROR(MATCH(Passout2023[[#This Row], [Degree Duration (year)]],$M$3:$M$10,0)),"0", "1")</f>
        <v>0</v>
      </c>
      <c r="Z1189" s="60" t="str">
        <f>IF(ISERROR(MATCH(Passout2023[[#This Row], [Admission Type]],$F$3:$F$6,0)),"0", "1")</f>
        <v>0</v>
      </c>
      <c r="AA1189" s="60" t="str">
        <f>IF(ISERROR(MATCH(Passout2023[[#This Row], [Batch Start Year]],$L$3:$L$25,0)),"0", "1")</f>
        <v>0</v>
      </c>
      <c r="AB1189" s="60" t="str">
        <f>IF(ISERROR(MATCH(Passout2023[[#This Row], [Batch Start Semester]],$K$3:$K$6,0)),"0", "1")</f>
        <v>0</v>
      </c>
      <c r="AC1189" s="60" t="str">
        <f>IF(ISERROR(MATCH([3]!Quota_Std_2022_23[[#This Row], [SESSION_TYPE]],$AX$2:$AX$5,0)),"0", "1")</f>
        <v>0</v>
      </c>
      <c r="AD1189" s="60" t="str">
        <f>IF(ISERROR(MATCH(#REF!,#REF!,0)),"0", "1")</f>
        <v>0</v>
      </c>
      <c r="AE1189" s="60" t="str">
        <f>IF(ISERROR(MATCH([3]!Quota_Std_2022_23[[#This Row], [Gender]],$AN$2:$AN$4,0)),"0", "1")</f>
        <v>0</v>
      </c>
      <c r="AF1189" s="60" t="str">
        <f>IF(ISERROR(MATCH([3]!Quota_Std_2022_23[[#This Row], [Quota Type]],[3]Sheet1!$AO$2:$AO$12,0)),"0", "1")</f>
        <v>0</v>
      </c>
      <c r="AG1189" s="60" t="str">
        <f>IF(ISERROR(MATCH(#REF!,$BA$2:$BA$8,0)),"0", "1")</f>
        <v>0</v>
      </c>
      <c r="AH1189" s="60" t="str">
        <f>IF(ISERROR(MATCH(Passout2023[[#This Row], [Nationality Pakistani/ Foreign]],$D$3:$D$4,0)),"0", "1")</f>
        <v>0</v>
      </c>
    </row>
    <row r="1190">
      <c r="A1190" s="40"/>
      <c r="B1190" s="40"/>
      <c r="C1190" s="40"/>
      <c r="D1190" s="40"/>
      <c r="E1190" s="40"/>
      <c r="F1190" s="40"/>
      <c r="G1190" s="40"/>
      <c r="H1190" s="40"/>
      <c r="I1190" s="40"/>
      <c r="J1190" s="40"/>
      <c r="K1190" s="40"/>
      <c r="L1190" s="40"/>
      <c r="M1190" s="40"/>
      <c r="N1190" s="40"/>
      <c r="O1190" s="40"/>
      <c r="P1190" s="40"/>
      <c r="Q1190" s="40"/>
      <c r="T1190" t="s">
        <v>2628</v>
      </c>
      <c r="Y1190" s="60" t="str">
        <f>IF(ISERROR(MATCH(Passout2023[[#This Row], [Degree Duration (year)]],$M$3:$M$10,0)),"0", "1")</f>
        <v>0</v>
      </c>
      <c r="Z1190" s="60" t="str">
        <f>IF(ISERROR(MATCH(Passout2023[[#This Row], [Admission Type]],$F$3:$F$6,0)),"0", "1")</f>
        <v>0</v>
      </c>
      <c r="AA1190" s="60" t="str">
        <f>IF(ISERROR(MATCH(Passout2023[[#This Row], [Batch Start Year]],$L$3:$L$25,0)),"0", "1")</f>
        <v>0</v>
      </c>
      <c r="AB1190" s="60" t="str">
        <f>IF(ISERROR(MATCH(Passout2023[[#This Row], [Batch Start Semester]],$K$3:$K$6,0)),"0", "1")</f>
        <v>0</v>
      </c>
      <c r="AC1190" s="60" t="str">
        <f>IF(ISERROR(MATCH([3]!Quota_Std_2022_23[[#This Row], [SESSION_TYPE]],$AX$2:$AX$5,0)),"0", "1")</f>
        <v>0</v>
      </c>
      <c r="AD1190" s="60" t="str">
        <f>IF(ISERROR(MATCH(#REF!,#REF!,0)),"0", "1")</f>
        <v>0</v>
      </c>
      <c r="AE1190" s="60" t="str">
        <f>IF(ISERROR(MATCH([3]!Quota_Std_2022_23[[#This Row], [Gender]],$AN$2:$AN$4,0)),"0", "1")</f>
        <v>0</v>
      </c>
      <c r="AF1190" s="60" t="str">
        <f>IF(ISERROR(MATCH([3]!Quota_Std_2022_23[[#This Row], [Quota Type]],[3]Sheet1!$AO$2:$AO$12,0)),"0", "1")</f>
        <v>0</v>
      </c>
      <c r="AG1190" s="60" t="str">
        <f>IF(ISERROR(MATCH(#REF!,$BA$2:$BA$8,0)),"0", "1")</f>
        <v>0</v>
      </c>
      <c r="AH1190" s="60" t="str">
        <f>IF(ISERROR(MATCH(Passout2023[[#This Row], [Nationality Pakistani/ Foreign]],$D$3:$D$4,0)),"0", "1")</f>
        <v>0</v>
      </c>
    </row>
    <row r="1191">
      <c r="A1191" s="40"/>
      <c r="B1191" s="40"/>
      <c r="C1191" s="40"/>
      <c r="D1191" s="40"/>
      <c r="E1191" s="40"/>
      <c r="F1191" s="40"/>
      <c r="G1191" s="40"/>
      <c r="H1191" s="40"/>
      <c r="I1191" s="40"/>
      <c r="J1191" s="40"/>
      <c r="K1191" s="40"/>
      <c r="L1191" s="40"/>
      <c r="M1191" s="40"/>
      <c r="N1191" s="40"/>
      <c r="O1191" s="40"/>
      <c r="P1191" s="40"/>
      <c r="Q1191" s="40"/>
      <c r="T1191" t="s">
        <v>2629</v>
      </c>
      <c r="Y1191" s="60" t="str">
        <f>IF(ISERROR(MATCH(Passout2023[[#This Row], [Degree Duration (year)]],$M$3:$M$10,0)),"0", "1")</f>
        <v>0</v>
      </c>
      <c r="Z1191" s="60" t="str">
        <f>IF(ISERROR(MATCH(Passout2023[[#This Row], [Admission Type]],$F$3:$F$6,0)),"0", "1")</f>
        <v>0</v>
      </c>
      <c r="AA1191" s="60" t="str">
        <f>IF(ISERROR(MATCH(Passout2023[[#This Row], [Batch Start Year]],$L$3:$L$25,0)),"0", "1")</f>
        <v>0</v>
      </c>
      <c r="AB1191" s="60" t="str">
        <f>IF(ISERROR(MATCH(Passout2023[[#This Row], [Batch Start Semester]],$K$3:$K$6,0)),"0", "1")</f>
        <v>0</v>
      </c>
      <c r="AC1191" s="60" t="str">
        <f>IF(ISERROR(MATCH([3]!Quota_Std_2022_23[[#This Row], [SESSION_TYPE]],$AX$2:$AX$5,0)),"0", "1")</f>
        <v>0</v>
      </c>
      <c r="AD1191" s="60" t="str">
        <f>IF(ISERROR(MATCH(#REF!,#REF!,0)),"0", "1")</f>
        <v>0</v>
      </c>
      <c r="AE1191" s="60" t="str">
        <f>IF(ISERROR(MATCH([3]!Quota_Std_2022_23[[#This Row], [Gender]],$AN$2:$AN$4,0)),"0", "1")</f>
        <v>0</v>
      </c>
      <c r="AF1191" s="60" t="str">
        <f>IF(ISERROR(MATCH([3]!Quota_Std_2022_23[[#This Row], [Quota Type]],[3]Sheet1!$AO$2:$AO$12,0)),"0", "1")</f>
        <v>0</v>
      </c>
      <c r="AG1191" s="60" t="str">
        <f>IF(ISERROR(MATCH(#REF!,$BA$2:$BA$8,0)),"0", "1")</f>
        <v>0</v>
      </c>
      <c r="AH1191" s="60" t="str">
        <f>IF(ISERROR(MATCH(Passout2023[[#This Row], [Nationality Pakistani/ Foreign]],$D$3:$D$4,0)),"0", "1")</f>
        <v>0</v>
      </c>
    </row>
    <row r="1192">
      <c r="A1192" s="40"/>
      <c r="B1192" s="40"/>
      <c r="C1192" s="40"/>
      <c r="D1192" s="40"/>
      <c r="E1192" s="40"/>
      <c r="F1192" s="40"/>
      <c r="G1192" s="40"/>
      <c r="H1192" s="40"/>
      <c r="I1192" s="40"/>
      <c r="J1192" s="40"/>
      <c r="K1192" s="40"/>
      <c r="L1192" s="40"/>
      <c r="M1192" s="40"/>
      <c r="N1192" s="40"/>
      <c r="O1192" s="80"/>
      <c r="P1192" s="40"/>
      <c r="Q1192" s="40"/>
      <c r="T1192" t="s">
        <v>2630</v>
      </c>
      <c r="Y1192" s="60" t="str">
        <f>IF(ISERROR(MATCH(Passout2023[[#This Row], [Degree Duration (year)]],$M$3:$M$10,0)),"0", "1")</f>
        <v>0</v>
      </c>
      <c r="Z1192" s="60" t="str">
        <f>IF(ISERROR(MATCH(Passout2023[[#This Row], [Admission Type]],$F$3:$F$6,0)),"0", "1")</f>
        <v>0</v>
      </c>
      <c r="AA1192" s="60" t="str">
        <f>IF(ISERROR(MATCH(Passout2023[[#This Row], [Batch Start Year]],$L$3:$L$25,0)),"0", "1")</f>
        <v>0</v>
      </c>
      <c r="AB1192" s="60" t="str">
        <f>IF(ISERROR(MATCH(Passout2023[[#This Row], [Batch Start Semester]],$K$3:$K$6,0)),"0", "1")</f>
        <v>0</v>
      </c>
      <c r="AC1192" s="60" t="str">
        <f>IF(ISERROR(MATCH([3]!Quota_Std_2022_23[[#This Row], [SESSION_TYPE]],$AX$2:$AX$5,0)),"0", "1")</f>
        <v>0</v>
      </c>
      <c r="AD1192" s="60" t="str">
        <f>IF(ISERROR(MATCH(#REF!,#REF!,0)),"0", "1")</f>
        <v>0</v>
      </c>
      <c r="AE1192" s="60" t="str">
        <f>IF(ISERROR(MATCH([3]!Quota_Std_2022_23[[#This Row], [Gender]],$AN$2:$AN$4,0)),"0", "1")</f>
        <v>0</v>
      </c>
      <c r="AF1192" s="60" t="str">
        <f>IF(ISERROR(MATCH([3]!Quota_Std_2022_23[[#This Row], [Quota Type]],[3]Sheet1!$AO$2:$AO$12,0)),"0", "1")</f>
        <v>0</v>
      </c>
      <c r="AG1192" s="60" t="str">
        <f>IF(ISERROR(MATCH(#REF!,$BA$2:$BA$8,0)),"0", "1")</f>
        <v>0</v>
      </c>
      <c r="AH1192" s="60" t="str">
        <f>IF(ISERROR(MATCH(Passout2023[[#This Row], [Nationality Pakistani/ Foreign]],$D$3:$D$4,0)),"0", "1")</f>
        <v>0</v>
      </c>
    </row>
    <row r="1193">
      <c r="A1193" s="40"/>
      <c r="B1193" s="40"/>
      <c r="C1193" s="40"/>
      <c r="D1193" s="40"/>
      <c r="E1193" s="40"/>
      <c r="F1193" s="40"/>
      <c r="G1193" s="40"/>
      <c r="H1193" s="40"/>
      <c r="I1193" s="40"/>
      <c r="J1193" s="40"/>
      <c r="K1193" s="40"/>
      <c r="L1193" s="40"/>
      <c r="M1193" s="40"/>
      <c r="N1193" s="40"/>
      <c r="O1193" s="40"/>
      <c r="P1193" s="40"/>
      <c r="Q1193" s="40"/>
      <c r="T1193" t="s">
        <v>2631</v>
      </c>
      <c r="Y1193" s="60" t="str">
        <f>IF(ISERROR(MATCH(Passout2023[[#This Row], [Degree Duration (year)]],$M$3:$M$10,0)),"0", "1")</f>
        <v>0</v>
      </c>
      <c r="Z1193" s="60" t="str">
        <f>IF(ISERROR(MATCH(Passout2023[[#This Row], [Admission Type]],$F$3:$F$6,0)),"0", "1")</f>
        <v>0</v>
      </c>
      <c r="AA1193" s="60" t="str">
        <f>IF(ISERROR(MATCH(Passout2023[[#This Row], [Batch Start Year]],$L$3:$L$25,0)),"0", "1")</f>
        <v>0</v>
      </c>
      <c r="AB1193" s="60" t="str">
        <f>IF(ISERROR(MATCH(Passout2023[[#This Row], [Batch Start Semester]],$K$3:$K$6,0)),"0", "1")</f>
        <v>0</v>
      </c>
      <c r="AC1193" s="60" t="str">
        <f>IF(ISERROR(MATCH([3]!Quota_Std_2022_23[[#This Row], [SESSION_TYPE]],$AX$2:$AX$5,0)),"0", "1")</f>
        <v>0</v>
      </c>
      <c r="AD1193" s="60" t="str">
        <f>IF(ISERROR(MATCH(#REF!,#REF!,0)),"0", "1")</f>
        <v>0</v>
      </c>
      <c r="AE1193" s="60" t="str">
        <f>IF(ISERROR(MATCH([3]!Quota_Std_2022_23[[#This Row], [Gender]],$AN$2:$AN$4,0)),"0", "1")</f>
        <v>0</v>
      </c>
      <c r="AF1193" s="60" t="str">
        <f>IF(ISERROR(MATCH([3]!Quota_Std_2022_23[[#This Row], [Quota Type]],[3]Sheet1!$AO$2:$AO$12,0)),"0", "1")</f>
        <v>0</v>
      </c>
      <c r="AG1193" s="60" t="str">
        <f>IF(ISERROR(MATCH(#REF!,$BA$2:$BA$8,0)),"0", "1")</f>
        <v>0</v>
      </c>
      <c r="AH1193" s="60" t="str">
        <f>IF(ISERROR(MATCH(Passout2023[[#This Row], [Nationality Pakistani/ Foreign]],$D$3:$D$4,0)),"0", "1")</f>
        <v>0</v>
      </c>
    </row>
    <row r="1194">
      <c r="A1194" s="40"/>
      <c r="B1194" s="40"/>
      <c r="C1194" s="40"/>
      <c r="D1194" s="40"/>
      <c r="E1194" s="40"/>
      <c r="F1194" s="40"/>
      <c r="G1194" s="40"/>
      <c r="H1194" s="40"/>
      <c r="I1194" s="40"/>
      <c r="J1194" s="40"/>
      <c r="K1194" s="40"/>
      <c r="L1194" s="40"/>
      <c r="M1194" s="40"/>
      <c r="N1194" s="40"/>
      <c r="O1194" s="40"/>
      <c r="P1194" s="40"/>
      <c r="Q1194" s="40"/>
      <c r="T1194" t="s">
        <v>2632</v>
      </c>
      <c r="Y1194" s="60" t="str">
        <f>IF(ISERROR(MATCH(Passout2023[[#This Row], [Degree Duration (year)]],$M$3:$M$10,0)),"0", "1")</f>
        <v>0</v>
      </c>
      <c r="Z1194" s="60" t="str">
        <f>IF(ISERROR(MATCH(Passout2023[[#This Row], [Admission Type]],$F$3:$F$6,0)),"0", "1")</f>
        <v>0</v>
      </c>
      <c r="AA1194" s="60" t="str">
        <f>IF(ISERROR(MATCH(Passout2023[[#This Row], [Batch Start Year]],$L$3:$L$25,0)),"0", "1")</f>
        <v>0</v>
      </c>
      <c r="AB1194" s="60" t="str">
        <f>IF(ISERROR(MATCH(Passout2023[[#This Row], [Batch Start Semester]],$K$3:$K$6,0)),"0", "1")</f>
        <v>0</v>
      </c>
      <c r="AC1194" s="60" t="str">
        <f>IF(ISERROR(MATCH([3]!Quota_Std_2022_23[[#This Row], [SESSION_TYPE]],$AX$2:$AX$5,0)),"0", "1")</f>
        <v>0</v>
      </c>
      <c r="AD1194" s="60" t="str">
        <f>IF(ISERROR(MATCH(#REF!,#REF!,0)),"0", "1")</f>
        <v>0</v>
      </c>
      <c r="AE1194" s="60" t="str">
        <f>IF(ISERROR(MATCH([3]!Quota_Std_2022_23[[#This Row], [Gender]],$AN$2:$AN$4,0)),"0", "1")</f>
        <v>0</v>
      </c>
      <c r="AF1194" s="60" t="str">
        <f>IF(ISERROR(MATCH([3]!Quota_Std_2022_23[[#This Row], [Quota Type]],[3]Sheet1!$AO$2:$AO$12,0)),"0", "1")</f>
        <v>0</v>
      </c>
      <c r="AG1194" s="60" t="str">
        <f>IF(ISERROR(MATCH(#REF!,$BA$2:$BA$8,0)),"0", "1")</f>
        <v>0</v>
      </c>
      <c r="AH1194" s="60" t="str">
        <f>IF(ISERROR(MATCH(Passout2023[[#This Row], [Nationality Pakistani/ Foreign]],$D$3:$D$4,0)),"0", "1")</f>
        <v>0</v>
      </c>
    </row>
    <row r="1195">
      <c r="A1195" s="40"/>
      <c r="B1195" s="40"/>
      <c r="C1195" s="40"/>
      <c r="D1195" s="40"/>
      <c r="E1195" s="40"/>
      <c r="F1195" s="40"/>
      <c r="G1195" s="40"/>
      <c r="H1195" s="40"/>
      <c r="I1195" s="40"/>
      <c r="J1195" s="40"/>
      <c r="K1195" s="40"/>
      <c r="L1195" s="40"/>
      <c r="M1195" s="40"/>
      <c r="N1195" s="40"/>
      <c r="O1195" s="80"/>
      <c r="P1195" s="40"/>
      <c r="Q1195" s="40"/>
      <c r="T1195" t="s">
        <v>2633</v>
      </c>
      <c r="Y1195" s="60" t="str">
        <f>IF(ISERROR(MATCH(Passout2023[[#This Row], [Degree Duration (year)]],$M$3:$M$10,0)),"0", "1")</f>
        <v>0</v>
      </c>
      <c r="Z1195" s="60" t="str">
        <f>IF(ISERROR(MATCH(Passout2023[[#This Row], [Admission Type]],$F$3:$F$6,0)),"0", "1")</f>
        <v>0</v>
      </c>
      <c r="AA1195" s="60" t="str">
        <f>IF(ISERROR(MATCH(Passout2023[[#This Row], [Batch Start Year]],$L$3:$L$25,0)),"0", "1")</f>
        <v>0</v>
      </c>
      <c r="AB1195" s="60" t="str">
        <f>IF(ISERROR(MATCH(Passout2023[[#This Row], [Batch Start Semester]],$K$3:$K$6,0)),"0", "1")</f>
        <v>0</v>
      </c>
      <c r="AC1195" s="60" t="str">
        <f>IF(ISERROR(MATCH([3]!Quota_Std_2022_23[[#This Row], [SESSION_TYPE]],$AX$2:$AX$5,0)),"0", "1")</f>
        <v>0</v>
      </c>
      <c r="AD1195" s="60" t="str">
        <f>IF(ISERROR(MATCH(#REF!,#REF!,0)),"0", "1")</f>
        <v>0</v>
      </c>
      <c r="AE1195" s="60" t="str">
        <f>IF(ISERROR(MATCH([3]!Quota_Std_2022_23[[#This Row], [Gender]],$AN$2:$AN$4,0)),"0", "1")</f>
        <v>0</v>
      </c>
      <c r="AF1195" s="60" t="str">
        <f>IF(ISERROR(MATCH([3]!Quota_Std_2022_23[[#This Row], [Quota Type]],[3]Sheet1!$AO$2:$AO$12,0)),"0", "1")</f>
        <v>0</v>
      </c>
      <c r="AG1195" s="60" t="str">
        <f>IF(ISERROR(MATCH(#REF!,$BA$2:$BA$8,0)),"0", "1")</f>
        <v>0</v>
      </c>
      <c r="AH1195" s="60" t="str">
        <f>IF(ISERROR(MATCH(Passout2023[[#This Row], [Nationality Pakistani/ Foreign]],$D$3:$D$4,0)),"0", "1")</f>
        <v>0</v>
      </c>
    </row>
    <row r="1196">
      <c r="A1196" s="40"/>
      <c r="B1196" s="40"/>
      <c r="C1196" s="40"/>
      <c r="D1196" s="40"/>
      <c r="E1196" s="40"/>
      <c r="F1196" s="40"/>
      <c r="G1196" s="40"/>
      <c r="H1196" s="40"/>
      <c r="I1196" s="40"/>
      <c r="J1196" s="40"/>
      <c r="K1196" s="40"/>
      <c r="L1196" s="40"/>
      <c r="M1196" s="40"/>
      <c r="N1196" s="40"/>
      <c r="O1196" s="80"/>
      <c r="P1196" s="40"/>
      <c r="Q1196" s="40"/>
      <c r="T1196" t="s">
        <v>2634</v>
      </c>
      <c r="Y1196" s="60" t="str">
        <f>IF(ISERROR(MATCH(Passout2023[[#This Row], [Degree Duration (year)]],$M$3:$M$10,0)),"0", "1")</f>
        <v>0</v>
      </c>
      <c r="Z1196" s="60" t="str">
        <f>IF(ISERROR(MATCH(Passout2023[[#This Row], [Admission Type]],$F$3:$F$6,0)),"0", "1")</f>
        <v>0</v>
      </c>
      <c r="AA1196" s="60" t="str">
        <f>IF(ISERROR(MATCH(Passout2023[[#This Row], [Batch Start Year]],$L$3:$L$25,0)),"0", "1")</f>
        <v>0</v>
      </c>
      <c r="AB1196" s="60" t="str">
        <f>IF(ISERROR(MATCH(Passout2023[[#This Row], [Batch Start Semester]],$K$3:$K$6,0)),"0", "1")</f>
        <v>0</v>
      </c>
      <c r="AC1196" s="60" t="str">
        <f>IF(ISERROR(MATCH([3]!Quota_Std_2022_23[[#This Row], [SESSION_TYPE]],$AX$2:$AX$5,0)),"0", "1")</f>
        <v>0</v>
      </c>
      <c r="AD1196" s="60" t="str">
        <f>IF(ISERROR(MATCH(#REF!,#REF!,0)),"0", "1")</f>
        <v>0</v>
      </c>
      <c r="AE1196" s="60" t="str">
        <f>IF(ISERROR(MATCH([3]!Quota_Std_2022_23[[#This Row], [Gender]],$AN$2:$AN$4,0)),"0", "1")</f>
        <v>0</v>
      </c>
      <c r="AF1196" s="60" t="str">
        <f>IF(ISERROR(MATCH([3]!Quota_Std_2022_23[[#This Row], [Quota Type]],[3]Sheet1!$AO$2:$AO$12,0)),"0", "1")</f>
        <v>0</v>
      </c>
      <c r="AG1196" s="60" t="str">
        <f>IF(ISERROR(MATCH(#REF!,$BA$2:$BA$8,0)),"0", "1")</f>
        <v>0</v>
      </c>
      <c r="AH1196" s="60" t="str">
        <f>IF(ISERROR(MATCH(Passout2023[[#This Row], [Nationality Pakistani/ Foreign]],$D$3:$D$4,0)),"0", "1")</f>
        <v>0</v>
      </c>
    </row>
    <row r="1197">
      <c r="A1197" s="40"/>
      <c r="B1197" s="40"/>
      <c r="C1197" s="40"/>
      <c r="D1197" s="40"/>
      <c r="E1197" s="40"/>
      <c r="F1197" s="40"/>
      <c r="G1197" s="40"/>
      <c r="H1197" s="40"/>
      <c r="I1197" s="40"/>
      <c r="J1197" s="40"/>
      <c r="K1197" s="40"/>
      <c r="L1197" s="40"/>
      <c r="M1197" s="40"/>
      <c r="N1197" s="40"/>
      <c r="O1197" s="40"/>
      <c r="P1197" s="40"/>
      <c r="Q1197" s="40"/>
      <c r="T1197" t="s">
        <v>2635</v>
      </c>
      <c r="Y1197" s="60" t="str">
        <f>IF(ISERROR(MATCH(Passout2023[[#This Row], [Degree Duration (year)]],$M$3:$M$10,0)),"0", "1")</f>
        <v>0</v>
      </c>
      <c r="Z1197" s="60" t="str">
        <f>IF(ISERROR(MATCH(Passout2023[[#This Row], [Admission Type]],$F$3:$F$6,0)),"0", "1")</f>
        <v>0</v>
      </c>
      <c r="AA1197" s="60" t="str">
        <f>IF(ISERROR(MATCH(Passout2023[[#This Row], [Batch Start Year]],$L$3:$L$25,0)),"0", "1")</f>
        <v>0</v>
      </c>
      <c r="AB1197" s="60" t="str">
        <f>IF(ISERROR(MATCH(Passout2023[[#This Row], [Batch Start Semester]],$K$3:$K$6,0)),"0", "1")</f>
        <v>0</v>
      </c>
      <c r="AC1197" s="60" t="str">
        <f>IF(ISERROR(MATCH([3]!Quota_Std_2022_23[[#This Row], [SESSION_TYPE]],$AX$2:$AX$5,0)),"0", "1")</f>
        <v>0</v>
      </c>
      <c r="AD1197" s="60" t="str">
        <f>IF(ISERROR(MATCH(#REF!,#REF!,0)),"0", "1")</f>
        <v>0</v>
      </c>
      <c r="AE1197" s="60" t="str">
        <f>IF(ISERROR(MATCH([3]!Quota_Std_2022_23[[#This Row], [Gender]],$AN$2:$AN$4,0)),"0", "1")</f>
        <v>0</v>
      </c>
      <c r="AF1197" s="60" t="str">
        <f>IF(ISERROR(MATCH([3]!Quota_Std_2022_23[[#This Row], [Quota Type]],[3]Sheet1!$AO$2:$AO$12,0)),"0", "1")</f>
        <v>0</v>
      </c>
      <c r="AG1197" s="60" t="str">
        <f>IF(ISERROR(MATCH(#REF!,$BA$2:$BA$8,0)),"0", "1")</f>
        <v>0</v>
      </c>
      <c r="AH1197" s="60" t="str">
        <f>IF(ISERROR(MATCH(Passout2023[[#This Row], [Nationality Pakistani/ Foreign]],$D$3:$D$4,0)),"0", "1")</f>
        <v>0</v>
      </c>
    </row>
    <row r="1198">
      <c r="A1198" s="40"/>
      <c r="B1198" s="40"/>
      <c r="C1198" s="40"/>
      <c r="D1198" s="40"/>
      <c r="E1198" s="40"/>
      <c r="F1198" s="40"/>
      <c r="G1198" s="40"/>
      <c r="H1198" s="40"/>
      <c r="I1198" s="40"/>
      <c r="J1198" s="40"/>
      <c r="K1198" s="40"/>
      <c r="L1198" s="40"/>
      <c r="M1198" s="40"/>
      <c r="N1198" s="40"/>
      <c r="O1198" s="40"/>
      <c r="P1198" s="40"/>
      <c r="Q1198" s="40"/>
      <c r="T1198" t="s">
        <v>2636</v>
      </c>
      <c r="Y1198" s="60" t="str">
        <f>IF(ISERROR(MATCH(Passout2023[[#This Row], [Degree Duration (year)]],$M$3:$M$10,0)),"0", "1")</f>
        <v>0</v>
      </c>
      <c r="Z1198" s="60" t="str">
        <f>IF(ISERROR(MATCH(Passout2023[[#This Row], [Admission Type]],$F$3:$F$6,0)),"0", "1")</f>
        <v>0</v>
      </c>
      <c r="AA1198" s="60" t="str">
        <f>IF(ISERROR(MATCH(Passout2023[[#This Row], [Batch Start Year]],$L$3:$L$25,0)),"0", "1")</f>
        <v>0</v>
      </c>
      <c r="AB1198" s="60" t="str">
        <f>IF(ISERROR(MATCH(Passout2023[[#This Row], [Batch Start Semester]],$K$3:$K$6,0)),"0", "1")</f>
        <v>0</v>
      </c>
      <c r="AC1198" s="60" t="str">
        <f>IF(ISERROR(MATCH([3]!Quota_Std_2022_23[[#This Row], [SESSION_TYPE]],$AX$2:$AX$5,0)),"0", "1")</f>
        <v>0</v>
      </c>
      <c r="AD1198" s="60" t="str">
        <f>IF(ISERROR(MATCH(#REF!,#REF!,0)),"0", "1")</f>
        <v>0</v>
      </c>
      <c r="AE1198" s="60" t="str">
        <f>IF(ISERROR(MATCH([3]!Quota_Std_2022_23[[#This Row], [Gender]],$AN$2:$AN$4,0)),"0", "1")</f>
        <v>0</v>
      </c>
      <c r="AF1198" s="60" t="str">
        <f>IF(ISERROR(MATCH([3]!Quota_Std_2022_23[[#This Row], [Quota Type]],[3]Sheet1!$AO$2:$AO$12,0)),"0", "1")</f>
        <v>0</v>
      </c>
      <c r="AG1198" s="60" t="str">
        <f>IF(ISERROR(MATCH(#REF!,$BA$2:$BA$8,0)),"0", "1")</f>
        <v>0</v>
      </c>
      <c r="AH1198" s="60" t="str">
        <f>IF(ISERROR(MATCH(Passout2023[[#This Row], [Nationality Pakistani/ Foreign]],$D$3:$D$4,0)),"0", "1")</f>
        <v>0</v>
      </c>
    </row>
    <row r="1199">
      <c r="A1199" s="40"/>
      <c r="B1199" s="40"/>
      <c r="C1199" s="40"/>
      <c r="D1199" s="40"/>
      <c r="E1199" s="40"/>
      <c r="F1199" s="40"/>
      <c r="G1199" s="40"/>
      <c r="H1199" s="40"/>
      <c r="I1199" s="40"/>
      <c r="J1199" s="40"/>
      <c r="K1199" s="40"/>
      <c r="L1199" s="40"/>
      <c r="M1199" s="40"/>
      <c r="N1199" s="40"/>
      <c r="O1199" s="40"/>
      <c r="P1199" s="40"/>
      <c r="Q1199" s="40"/>
      <c r="T1199" t="s">
        <v>2637</v>
      </c>
      <c r="Y1199" s="60" t="str">
        <f>IF(ISERROR(MATCH(Passout2023[[#This Row], [Degree Duration (year)]],$M$3:$M$10,0)),"0", "1")</f>
        <v>0</v>
      </c>
      <c r="Z1199" s="60" t="str">
        <f>IF(ISERROR(MATCH(Passout2023[[#This Row], [Admission Type]],$F$3:$F$6,0)),"0", "1")</f>
        <v>0</v>
      </c>
      <c r="AA1199" s="60" t="str">
        <f>IF(ISERROR(MATCH(Passout2023[[#This Row], [Batch Start Year]],$L$3:$L$25,0)),"0", "1")</f>
        <v>0</v>
      </c>
      <c r="AB1199" s="60" t="str">
        <f>IF(ISERROR(MATCH(Passout2023[[#This Row], [Batch Start Semester]],$K$3:$K$6,0)),"0", "1")</f>
        <v>0</v>
      </c>
      <c r="AC1199" s="60" t="str">
        <f>IF(ISERROR(MATCH([3]!Quota_Std_2022_23[[#This Row], [SESSION_TYPE]],$AX$2:$AX$5,0)),"0", "1")</f>
        <v>0</v>
      </c>
      <c r="AD1199" s="60" t="str">
        <f>IF(ISERROR(MATCH(#REF!,#REF!,0)),"0", "1")</f>
        <v>0</v>
      </c>
      <c r="AE1199" s="60" t="str">
        <f>IF(ISERROR(MATCH([3]!Quota_Std_2022_23[[#This Row], [Gender]],$AN$2:$AN$4,0)),"0", "1")</f>
        <v>0</v>
      </c>
      <c r="AF1199" s="60" t="str">
        <f>IF(ISERROR(MATCH([3]!Quota_Std_2022_23[[#This Row], [Quota Type]],[3]Sheet1!$AO$2:$AO$12,0)),"0", "1")</f>
        <v>0</v>
      </c>
      <c r="AG1199" s="60" t="str">
        <f>IF(ISERROR(MATCH(#REF!,$BA$2:$BA$8,0)),"0", "1")</f>
        <v>0</v>
      </c>
      <c r="AH1199" s="60" t="str">
        <f>IF(ISERROR(MATCH(Passout2023[[#This Row], [Nationality Pakistani/ Foreign]],$D$3:$D$4,0)),"0", "1")</f>
        <v>0</v>
      </c>
    </row>
    <row r="1200">
      <c r="A1200" s="40"/>
      <c r="B1200" s="40"/>
      <c r="C1200" s="40"/>
      <c r="D1200" s="40"/>
      <c r="E1200" s="40"/>
      <c r="F1200" s="40"/>
      <c r="G1200" s="40"/>
      <c r="H1200" s="40"/>
      <c r="I1200" s="40"/>
      <c r="J1200" s="40"/>
      <c r="K1200" s="40"/>
      <c r="L1200" s="40"/>
      <c r="M1200" s="40"/>
      <c r="N1200" s="40"/>
      <c r="O1200" s="40"/>
      <c r="P1200" s="40"/>
      <c r="Q1200" s="40"/>
      <c r="T1200" t="s">
        <v>2638</v>
      </c>
      <c r="Y1200" s="60" t="str">
        <f>IF(ISERROR(MATCH(Passout2023[[#This Row], [Degree Duration (year)]],$M$3:$M$10,0)),"0", "1")</f>
        <v>0</v>
      </c>
      <c r="Z1200" s="60" t="str">
        <f>IF(ISERROR(MATCH(Passout2023[[#This Row], [Admission Type]],$F$3:$F$6,0)),"0", "1")</f>
        <v>0</v>
      </c>
      <c r="AA1200" s="60" t="str">
        <f>IF(ISERROR(MATCH(Passout2023[[#This Row], [Batch Start Year]],$L$3:$L$25,0)),"0", "1")</f>
        <v>0</v>
      </c>
      <c r="AB1200" s="60" t="str">
        <f>IF(ISERROR(MATCH(Passout2023[[#This Row], [Batch Start Semester]],$K$3:$K$6,0)),"0", "1")</f>
        <v>0</v>
      </c>
      <c r="AC1200" s="60" t="str">
        <f>IF(ISERROR(MATCH([3]!Quota_Std_2022_23[[#This Row], [SESSION_TYPE]],$AX$2:$AX$5,0)),"0", "1")</f>
        <v>0</v>
      </c>
      <c r="AD1200" s="60" t="str">
        <f>IF(ISERROR(MATCH(#REF!,#REF!,0)),"0", "1")</f>
        <v>0</v>
      </c>
      <c r="AE1200" s="60" t="str">
        <f>IF(ISERROR(MATCH([3]!Quota_Std_2022_23[[#This Row], [Gender]],$AN$2:$AN$4,0)),"0", "1")</f>
        <v>0</v>
      </c>
      <c r="AF1200" s="60" t="str">
        <f>IF(ISERROR(MATCH([3]!Quota_Std_2022_23[[#This Row], [Quota Type]],[3]Sheet1!$AO$2:$AO$12,0)),"0", "1")</f>
        <v>0</v>
      </c>
      <c r="AG1200" s="60" t="str">
        <f>IF(ISERROR(MATCH(#REF!,$BA$2:$BA$8,0)),"0", "1")</f>
        <v>0</v>
      </c>
      <c r="AH1200" s="60" t="str">
        <f>IF(ISERROR(MATCH(Passout2023[[#This Row], [Nationality Pakistani/ Foreign]],$D$3:$D$4,0)),"0", "1")</f>
        <v>0</v>
      </c>
    </row>
    <row r="1201">
      <c r="A1201" s="40"/>
      <c r="B1201" s="40"/>
      <c r="C1201" s="40"/>
      <c r="D1201" s="40"/>
      <c r="E1201" s="40"/>
      <c r="F1201" s="40"/>
      <c r="G1201" s="40"/>
      <c r="H1201" s="40"/>
      <c r="I1201" s="40"/>
      <c r="J1201" s="40"/>
      <c r="K1201" s="40"/>
      <c r="L1201" s="40"/>
      <c r="M1201" s="40"/>
      <c r="N1201" s="40"/>
      <c r="O1201" s="80"/>
      <c r="P1201" s="40"/>
      <c r="Q1201" s="40"/>
      <c r="T1201" t="s">
        <v>2639</v>
      </c>
      <c r="Y1201" s="60" t="str">
        <f>IF(ISERROR(MATCH(Passout2023[[#This Row], [Degree Duration (year)]],$M$3:$M$10,0)),"0", "1")</f>
        <v>0</v>
      </c>
      <c r="Z1201" s="60" t="str">
        <f>IF(ISERROR(MATCH(Passout2023[[#This Row], [Admission Type]],$F$3:$F$6,0)),"0", "1")</f>
        <v>0</v>
      </c>
      <c r="AA1201" s="60" t="str">
        <f>IF(ISERROR(MATCH(Passout2023[[#This Row], [Batch Start Year]],$L$3:$L$25,0)),"0", "1")</f>
        <v>0</v>
      </c>
      <c r="AB1201" s="60" t="str">
        <f>IF(ISERROR(MATCH(Passout2023[[#This Row], [Batch Start Semester]],$K$3:$K$6,0)),"0", "1")</f>
        <v>0</v>
      </c>
      <c r="AC1201" s="60" t="str">
        <f>IF(ISERROR(MATCH([3]!Quota_Std_2022_23[[#This Row], [SESSION_TYPE]],$AX$2:$AX$5,0)),"0", "1")</f>
        <v>0</v>
      </c>
      <c r="AD1201" s="60" t="str">
        <f>IF(ISERROR(MATCH(#REF!,#REF!,0)),"0", "1")</f>
        <v>0</v>
      </c>
      <c r="AE1201" s="60" t="str">
        <f>IF(ISERROR(MATCH([3]!Quota_Std_2022_23[[#This Row], [Gender]],$AN$2:$AN$4,0)),"0", "1")</f>
        <v>0</v>
      </c>
      <c r="AF1201" s="60" t="str">
        <f>IF(ISERROR(MATCH([3]!Quota_Std_2022_23[[#This Row], [Quota Type]],[3]Sheet1!$AO$2:$AO$12,0)),"0", "1")</f>
        <v>0</v>
      </c>
      <c r="AG1201" s="60" t="str">
        <f>IF(ISERROR(MATCH(#REF!,$BA$2:$BA$8,0)),"0", "1")</f>
        <v>0</v>
      </c>
      <c r="AH1201" s="60" t="str">
        <f>IF(ISERROR(MATCH(Passout2023[[#This Row], [Nationality Pakistani/ Foreign]],$D$3:$D$4,0)),"0", "1")</f>
        <v>0</v>
      </c>
    </row>
    <row r="1202">
      <c r="A1202" s="40"/>
      <c r="B1202" s="40"/>
      <c r="C1202" s="40"/>
      <c r="D1202" s="40"/>
      <c r="E1202" s="40"/>
      <c r="F1202" s="40"/>
      <c r="G1202" s="40"/>
      <c r="H1202" s="40"/>
      <c r="I1202" s="40"/>
      <c r="J1202" s="40"/>
      <c r="K1202" s="40"/>
      <c r="L1202" s="40"/>
      <c r="M1202" s="40"/>
      <c r="N1202" s="40"/>
      <c r="O1202" s="80"/>
      <c r="P1202" s="40"/>
      <c r="Q1202" s="40"/>
      <c r="T1202" t="s">
        <v>2640</v>
      </c>
      <c r="Y1202" s="60" t="str">
        <f>IF(ISERROR(MATCH(Passout2023[[#This Row], [Degree Duration (year)]],$M$3:$M$10,0)),"0", "1")</f>
        <v>0</v>
      </c>
      <c r="Z1202" s="60" t="str">
        <f>IF(ISERROR(MATCH(Passout2023[[#This Row], [Admission Type]],$F$3:$F$6,0)),"0", "1")</f>
        <v>0</v>
      </c>
      <c r="AA1202" s="60" t="str">
        <f>IF(ISERROR(MATCH(Passout2023[[#This Row], [Batch Start Year]],$L$3:$L$25,0)),"0", "1")</f>
        <v>0</v>
      </c>
      <c r="AB1202" s="60" t="str">
        <f>IF(ISERROR(MATCH(Passout2023[[#This Row], [Batch Start Semester]],$K$3:$K$6,0)),"0", "1")</f>
        <v>0</v>
      </c>
      <c r="AC1202" s="60" t="str">
        <f>IF(ISERROR(MATCH([3]!Quota_Std_2022_23[[#This Row], [SESSION_TYPE]],$AX$2:$AX$5,0)),"0", "1")</f>
        <v>0</v>
      </c>
      <c r="AD1202" s="60" t="str">
        <f>IF(ISERROR(MATCH(#REF!,#REF!,0)),"0", "1")</f>
        <v>0</v>
      </c>
      <c r="AE1202" s="60" t="str">
        <f>IF(ISERROR(MATCH([3]!Quota_Std_2022_23[[#This Row], [Gender]],$AN$2:$AN$4,0)),"0", "1")</f>
        <v>0</v>
      </c>
      <c r="AF1202" s="60" t="str">
        <f>IF(ISERROR(MATCH([3]!Quota_Std_2022_23[[#This Row], [Quota Type]],[3]Sheet1!$AO$2:$AO$12,0)),"0", "1")</f>
        <v>0</v>
      </c>
      <c r="AG1202" s="60" t="str">
        <f>IF(ISERROR(MATCH(#REF!,$BA$2:$BA$8,0)),"0", "1")</f>
        <v>0</v>
      </c>
      <c r="AH1202" s="60" t="str">
        <f>IF(ISERROR(MATCH(Passout2023[[#This Row], [Nationality Pakistani/ Foreign]],$D$3:$D$4,0)),"0", "1")</f>
        <v>0</v>
      </c>
    </row>
    <row r="1203">
      <c r="A1203" s="40"/>
      <c r="B1203" s="40"/>
      <c r="C1203" s="40"/>
      <c r="D1203" s="40"/>
      <c r="E1203" s="40"/>
      <c r="F1203" s="40"/>
      <c r="G1203" s="40"/>
      <c r="H1203" s="40"/>
      <c r="I1203" s="40"/>
      <c r="J1203" s="40"/>
      <c r="K1203" s="40"/>
      <c r="L1203" s="40"/>
      <c r="M1203" s="40"/>
      <c r="N1203" s="40"/>
      <c r="O1203" s="40"/>
      <c r="P1203" s="40"/>
      <c r="Q1203" s="40"/>
      <c r="T1203" t="s">
        <v>2641</v>
      </c>
      <c r="Y1203" s="60" t="str">
        <f>IF(ISERROR(MATCH(Passout2023[[#This Row], [Degree Duration (year)]],$M$3:$M$10,0)),"0", "1")</f>
        <v>0</v>
      </c>
      <c r="Z1203" s="60" t="str">
        <f>IF(ISERROR(MATCH(Passout2023[[#This Row], [Admission Type]],$F$3:$F$6,0)),"0", "1")</f>
        <v>0</v>
      </c>
      <c r="AA1203" s="60" t="str">
        <f>IF(ISERROR(MATCH(Passout2023[[#This Row], [Batch Start Year]],$L$3:$L$25,0)),"0", "1")</f>
        <v>0</v>
      </c>
      <c r="AB1203" s="60" t="str">
        <f>IF(ISERROR(MATCH(Passout2023[[#This Row], [Batch Start Semester]],$K$3:$K$6,0)),"0", "1")</f>
        <v>0</v>
      </c>
      <c r="AC1203" s="60" t="str">
        <f>IF(ISERROR(MATCH([3]!Quota_Std_2022_23[[#This Row], [SESSION_TYPE]],$AX$2:$AX$5,0)),"0", "1")</f>
        <v>0</v>
      </c>
      <c r="AD1203" s="60" t="str">
        <f>IF(ISERROR(MATCH(#REF!,#REF!,0)),"0", "1")</f>
        <v>0</v>
      </c>
      <c r="AE1203" s="60" t="str">
        <f>IF(ISERROR(MATCH([3]!Quota_Std_2022_23[[#This Row], [Gender]],$AN$2:$AN$4,0)),"0", "1")</f>
        <v>0</v>
      </c>
      <c r="AF1203" s="60" t="str">
        <f>IF(ISERROR(MATCH([3]!Quota_Std_2022_23[[#This Row], [Quota Type]],[3]Sheet1!$AO$2:$AO$12,0)),"0", "1")</f>
        <v>0</v>
      </c>
      <c r="AG1203" s="60" t="str">
        <f>IF(ISERROR(MATCH(#REF!,$BA$2:$BA$8,0)),"0", "1")</f>
        <v>0</v>
      </c>
      <c r="AH1203" s="60" t="str">
        <f>IF(ISERROR(MATCH(Passout2023[[#This Row], [Nationality Pakistani/ Foreign]],$D$3:$D$4,0)),"0", "1")</f>
        <v>0</v>
      </c>
    </row>
    <row r="1204">
      <c r="A1204" s="40"/>
      <c r="B1204" s="40"/>
      <c r="C1204" s="40"/>
      <c r="D1204" s="40"/>
      <c r="E1204" s="40"/>
      <c r="F1204" s="40"/>
      <c r="G1204" s="40"/>
      <c r="H1204" s="40"/>
      <c r="I1204" s="40"/>
      <c r="J1204" s="40"/>
      <c r="K1204" s="40"/>
      <c r="L1204" s="40"/>
      <c r="M1204" s="40"/>
      <c r="N1204" s="40"/>
      <c r="O1204" s="80"/>
      <c r="P1204" s="40"/>
      <c r="Q1204" s="40"/>
      <c r="T1204" t="s">
        <v>2642</v>
      </c>
      <c r="Y1204" s="60" t="str">
        <f>IF(ISERROR(MATCH(Passout2023[[#This Row], [Degree Duration (year)]],$M$3:$M$10,0)),"0", "1")</f>
        <v>0</v>
      </c>
      <c r="Z1204" s="60" t="str">
        <f>IF(ISERROR(MATCH(Passout2023[[#This Row], [Admission Type]],$F$3:$F$6,0)),"0", "1")</f>
        <v>0</v>
      </c>
      <c r="AA1204" s="60" t="str">
        <f>IF(ISERROR(MATCH(Passout2023[[#This Row], [Batch Start Year]],$L$3:$L$25,0)),"0", "1")</f>
        <v>0</v>
      </c>
      <c r="AB1204" s="60" t="str">
        <f>IF(ISERROR(MATCH(Passout2023[[#This Row], [Batch Start Semester]],$K$3:$K$6,0)),"0", "1")</f>
        <v>0</v>
      </c>
      <c r="AC1204" s="60" t="str">
        <f>IF(ISERROR(MATCH([3]!Quota_Std_2022_23[[#This Row], [SESSION_TYPE]],$AX$2:$AX$5,0)),"0", "1")</f>
        <v>0</v>
      </c>
      <c r="AD1204" s="60" t="str">
        <f>IF(ISERROR(MATCH(#REF!,#REF!,0)),"0", "1")</f>
        <v>0</v>
      </c>
      <c r="AE1204" s="60" t="str">
        <f>IF(ISERROR(MATCH([3]!Quota_Std_2022_23[[#This Row], [Gender]],$AN$2:$AN$4,0)),"0", "1")</f>
        <v>0</v>
      </c>
      <c r="AF1204" s="60" t="str">
        <f>IF(ISERROR(MATCH([3]!Quota_Std_2022_23[[#This Row], [Quota Type]],[3]Sheet1!$AO$2:$AO$12,0)),"0", "1")</f>
        <v>0</v>
      </c>
      <c r="AG1204" s="60" t="str">
        <f>IF(ISERROR(MATCH(#REF!,$BA$2:$BA$8,0)),"0", "1")</f>
        <v>0</v>
      </c>
      <c r="AH1204" s="60" t="str">
        <f>IF(ISERROR(MATCH(Passout2023[[#This Row], [Nationality Pakistani/ Foreign]],$D$3:$D$4,0)),"0", "1")</f>
        <v>0</v>
      </c>
    </row>
    <row r="1205">
      <c r="A1205" s="40"/>
      <c r="B1205" s="40"/>
      <c r="C1205" s="40"/>
      <c r="D1205" s="40"/>
      <c r="E1205" s="40"/>
      <c r="F1205" s="40"/>
      <c r="G1205" s="40"/>
      <c r="H1205" s="40"/>
      <c r="I1205" s="40"/>
      <c r="J1205" s="40"/>
      <c r="K1205" s="40"/>
      <c r="L1205" s="40"/>
      <c r="M1205" s="40"/>
      <c r="N1205" s="40"/>
      <c r="O1205" s="40"/>
      <c r="P1205" s="40"/>
      <c r="Q1205" s="40"/>
      <c r="T1205" t="s">
        <v>2643</v>
      </c>
      <c r="Y1205" s="60" t="str">
        <f>IF(ISERROR(MATCH(Passout2023[[#This Row], [Degree Duration (year)]],$M$3:$M$10,0)),"0", "1")</f>
        <v>0</v>
      </c>
      <c r="Z1205" s="60" t="str">
        <f>IF(ISERROR(MATCH(Passout2023[[#This Row], [Admission Type]],$F$3:$F$6,0)),"0", "1")</f>
        <v>0</v>
      </c>
      <c r="AA1205" s="60" t="str">
        <f>IF(ISERROR(MATCH(Passout2023[[#This Row], [Batch Start Year]],$L$3:$L$25,0)),"0", "1")</f>
        <v>0</v>
      </c>
      <c r="AB1205" s="60" t="str">
        <f>IF(ISERROR(MATCH(Passout2023[[#This Row], [Batch Start Semester]],$K$3:$K$6,0)),"0", "1")</f>
        <v>0</v>
      </c>
      <c r="AC1205" s="60" t="str">
        <f>IF(ISERROR(MATCH([3]!Quota_Std_2022_23[[#This Row], [SESSION_TYPE]],$AX$2:$AX$5,0)),"0", "1")</f>
        <v>0</v>
      </c>
      <c r="AD1205" s="60" t="str">
        <f>IF(ISERROR(MATCH(#REF!,#REF!,0)),"0", "1")</f>
        <v>0</v>
      </c>
      <c r="AE1205" s="60" t="str">
        <f>IF(ISERROR(MATCH([3]!Quota_Std_2022_23[[#This Row], [Gender]],$AN$2:$AN$4,0)),"0", "1")</f>
        <v>0</v>
      </c>
      <c r="AF1205" s="60" t="str">
        <f>IF(ISERROR(MATCH([3]!Quota_Std_2022_23[[#This Row], [Quota Type]],[3]Sheet1!$AO$2:$AO$12,0)),"0", "1")</f>
        <v>0</v>
      </c>
      <c r="AG1205" s="60" t="str">
        <f>IF(ISERROR(MATCH(#REF!,$BA$2:$BA$8,0)),"0", "1")</f>
        <v>0</v>
      </c>
      <c r="AH1205" s="60" t="str">
        <f>IF(ISERROR(MATCH(Passout2023[[#This Row], [Nationality Pakistani/ Foreign]],$D$3:$D$4,0)),"0", "1")</f>
        <v>0</v>
      </c>
    </row>
    <row r="1206">
      <c r="A1206" s="40"/>
      <c r="B1206" s="40"/>
      <c r="C1206" s="40"/>
      <c r="D1206" s="40"/>
      <c r="E1206" s="40"/>
      <c r="F1206" s="40"/>
      <c r="G1206" s="40"/>
      <c r="H1206" s="40"/>
      <c r="I1206" s="40"/>
      <c r="J1206" s="40"/>
      <c r="K1206" s="40"/>
      <c r="L1206" s="40"/>
      <c r="M1206" s="40"/>
      <c r="N1206" s="40"/>
      <c r="O1206" s="80"/>
      <c r="P1206" s="40"/>
      <c r="Q1206" s="40"/>
      <c r="T1206" t="s">
        <v>2644</v>
      </c>
      <c r="Y1206" s="60" t="str">
        <f>IF(ISERROR(MATCH(Passout2023[[#This Row], [Degree Duration (year)]],$M$3:$M$10,0)),"0", "1")</f>
        <v>0</v>
      </c>
      <c r="Z1206" s="60" t="str">
        <f>IF(ISERROR(MATCH(Passout2023[[#This Row], [Admission Type]],$F$3:$F$6,0)),"0", "1")</f>
        <v>0</v>
      </c>
      <c r="AA1206" s="60" t="str">
        <f>IF(ISERROR(MATCH(Passout2023[[#This Row], [Batch Start Year]],$L$3:$L$25,0)),"0", "1")</f>
        <v>0</v>
      </c>
      <c r="AB1206" s="60" t="str">
        <f>IF(ISERROR(MATCH(Passout2023[[#This Row], [Batch Start Semester]],$K$3:$K$6,0)),"0", "1")</f>
        <v>0</v>
      </c>
      <c r="AC1206" s="60" t="str">
        <f>IF(ISERROR(MATCH([3]!Quota_Std_2022_23[[#This Row], [SESSION_TYPE]],$AX$2:$AX$5,0)),"0", "1")</f>
        <v>0</v>
      </c>
      <c r="AD1206" s="60" t="str">
        <f>IF(ISERROR(MATCH(#REF!,#REF!,0)),"0", "1")</f>
        <v>0</v>
      </c>
      <c r="AE1206" s="60" t="str">
        <f>IF(ISERROR(MATCH([3]!Quota_Std_2022_23[[#This Row], [Gender]],$AN$2:$AN$4,0)),"0", "1")</f>
        <v>0</v>
      </c>
      <c r="AF1206" s="60" t="str">
        <f>IF(ISERROR(MATCH([3]!Quota_Std_2022_23[[#This Row], [Quota Type]],[3]Sheet1!$AO$2:$AO$12,0)),"0", "1")</f>
        <v>0</v>
      </c>
      <c r="AG1206" s="60" t="str">
        <f>IF(ISERROR(MATCH(#REF!,$BA$2:$BA$8,0)),"0", "1")</f>
        <v>0</v>
      </c>
      <c r="AH1206" s="60" t="str">
        <f>IF(ISERROR(MATCH(Passout2023[[#This Row], [Nationality Pakistani/ Foreign]],$D$3:$D$4,0)),"0", "1")</f>
        <v>0</v>
      </c>
    </row>
    <row r="1207">
      <c r="A1207" s="40"/>
      <c r="B1207" s="40"/>
      <c r="C1207" s="40"/>
      <c r="D1207" s="40"/>
      <c r="E1207" s="40"/>
      <c r="F1207" s="40"/>
      <c r="G1207" s="40"/>
      <c r="H1207" s="40"/>
      <c r="I1207" s="40"/>
      <c r="J1207" s="40"/>
      <c r="K1207" s="40"/>
      <c r="L1207" s="40"/>
      <c r="M1207" s="40"/>
      <c r="N1207" s="40"/>
      <c r="O1207" s="40"/>
      <c r="P1207" s="40"/>
      <c r="Q1207" s="40"/>
      <c r="T1207" t="s">
        <v>2645</v>
      </c>
      <c r="Y1207" s="60" t="str">
        <f>IF(ISERROR(MATCH(Passout2023[[#This Row], [Degree Duration (year)]],$M$3:$M$10,0)),"0", "1")</f>
        <v>0</v>
      </c>
      <c r="Z1207" s="60" t="str">
        <f>IF(ISERROR(MATCH(Passout2023[[#This Row], [Admission Type]],$F$3:$F$6,0)),"0", "1")</f>
        <v>0</v>
      </c>
      <c r="AA1207" s="60" t="str">
        <f>IF(ISERROR(MATCH(Passout2023[[#This Row], [Batch Start Year]],$L$3:$L$25,0)),"0", "1")</f>
        <v>0</v>
      </c>
      <c r="AB1207" s="60" t="str">
        <f>IF(ISERROR(MATCH(Passout2023[[#This Row], [Batch Start Semester]],$K$3:$K$6,0)),"0", "1")</f>
        <v>0</v>
      </c>
      <c r="AC1207" s="60" t="str">
        <f>IF(ISERROR(MATCH([3]!Quota_Std_2022_23[[#This Row], [SESSION_TYPE]],$AX$2:$AX$5,0)),"0", "1")</f>
        <v>0</v>
      </c>
      <c r="AD1207" s="60" t="str">
        <f>IF(ISERROR(MATCH(#REF!,#REF!,0)),"0", "1")</f>
        <v>0</v>
      </c>
      <c r="AE1207" s="60" t="str">
        <f>IF(ISERROR(MATCH([3]!Quota_Std_2022_23[[#This Row], [Gender]],$AN$2:$AN$4,0)),"0", "1")</f>
        <v>0</v>
      </c>
      <c r="AF1207" s="60" t="str">
        <f>IF(ISERROR(MATCH([3]!Quota_Std_2022_23[[#This Row], [Quota Type]],[3]Sheet1!$AO$2:$AO$12,0)),"0", "1")</f>
        <v>0</v>
      </c>
      <c r="AG1207" s="60" t="str">
        <f>IF(ISERROR(MATCH(#REF!,$BA$2:$BA$8,0)),"0", "1")</f>
        <v>0</v>
      </c>
      <c r="AH1207" s="60" t="str">
        <f>IF(ISERROR(MATCH(Passout2023[[#This Row], [Nationality Pakistani/ Foreign]],$D$3:$D$4,0)),"0", "1")</f>
        <v>0</v>
      </c>
    </row>
    <row r="1208">
      <c r="A1208" s="40"/>
      <c r="B1208" s="40"/>
      <c r="C1208" s="40"/>
      <c r="D1208" s="40"/>
      <c r="E1208" s="40"/>
      <c r="F1208" s="40"/>
      <c r="G1208" s="40"/>
      <c r="H1208" s="40"/>
      <c r="I1208" s="40"/>
      <c r="J1208" s="40"/>
      <c r="K1208" s="40"/>
      <c r="L1208" s="40"/>
      <c r="M1208" s="40"/>
      <c r="N1208" s="40"/>
      <c r="O1208" s="80"/>
      <c r="P1208" s="40"/>
      <c r="Q1208" s="40"/>
      <c r="T1208" t="s">
        <v>2646</v>
      </c>
      <c r="Y1208" s="60" t="str">
        <f>IF(ISERROR(MATCH(Passout2023[[#This Row], [Degree Duration (year)]],$M$3:$M$10,0)),"0", "1")</f>
        <v>0</v>
      </c>
      <c r="Z1208" s="60" t="str">
        <f>IF(ISERROR(MATCH(Passout2023[[#This Row], [Admission Type]],$F$3:$F$6,0)),"0", "1")</f>
        <v>0</v>
      </c>
      <c r="AA1208" s="60" t="str">
        <f>IF(ISERROR(MATCH(Passout2023[[#This Row], [Batch Start Year]],$L$3:$L$25,0)),"0", "1")</f>
        <v>0</v>
      </c>
      <c r="AB1208" s="60" t="str">
        <f>IF(ISERROR(MATCH(Passout2023[[#This Row], [Batch Start Semester]],$K$3:$K$6,0)),"0", "1")</f>
        <v>0</v>
      </c>
      <c r="AC1208" s="60" t="str">
        <f>IF(ISERROR(MATCH([3]!Quota_Std_2022_23[[#This Row], [SESSION_TYPE]],$AX$2:$AX$5,0)),"0", "1")</f>
        <v>0</v>
      </c>
      <c r="AD1208" s="60" t="str">
        <f>IF(ISERROR(MATCH(#REF!,#REF!,0)),"0", "1")</f>
        <v>0</v>
      </c>
      <c r="AE1208" s="60" t="str">
        <f>IF(ISERROR(MATCH([3]!Quota_Std_2022_23[[#This Row], [Gender]],$AN$2:$AN$4,0)),"0", "1")</f>
        <v>0</v>
      </c>
      <c r="AF1208" s="60" t="str">
        <f>IF(ISERROR(MATCH([3]!Quota_Std_2022_23[[#This Row], [Quota Type]],[3]Sheet1!$AO$2:$AO$12,0)),"0", "1")</f>
        <v>0</v>
      </c>
      <c r="AG1208" s="60" t="str">
        <f>IF(ISERROR(MATCH(#REF!,$BA$2:$BA$8,0)),"0", "1")</f>
        <v>0</v>
      </c>
      <c r="AH1208" s="60" t="str">
        <f>IF(ISERROR(MATCH(Passout2023[[#This Row], [Nationality Pakistani/ Foreign]],$D$3:$D$4,0)),"0", "1")</f>
        <v>0</v>
      </c>
    </row>
    <row r="1209">
      <c r="A1209" s="40"/>
      <c r="B1209" s="40"/>
      <c r="C1209" s="40"/>
      <c r="D1209" s="40"/>
      <c r="E1209" s="40"/>
      <c r="F1209" s="40"/>
      <c r="G1209" s="40"/>
      <c r="H1209" s="40"/>
      <c r="I1209" s="40"/>
      <c r="J1209" s="40"/>
      <c r="K1209" s="40"/>
      <c r="L1209" s="40"/>
      <c r="M1209" s="40"/>
      <c r="N1209" s="40"/>
      <c r="O1209" s="80"/>
      <c r="P1209" s="40"/>
      <c r="Q1209" s="40"/>
      <c r="T1209" t="s">
        <v>2647</v>
      </c>
      <c r="Y1209" s="60" t="str">
        <f>IF(ISERROR(MATCH(Passout2023[[#This Row], [Degree Duration (year)]],$M$3:$M$10,0)),"0", "1")</f>
        <v>0</v>
      </c>
      <c r="Z1209" s="60" t="str">
        <f>IF(ISERROR(MATCH(Passout2023[[#This Row], [Admission Type]],$F$3:$F$6,0)),"0", "1")</f>
        <v>0</v>
      </c>
      <c r="AA1209" s="60" t="str">
        <f>IF(ISERROR(MATCH(Passout2023[[#This Row], [Batch Start Year]],$L$3:$L$25,0)),"0", "1")</f>
        <v>0</v>
      </c>
      <c r="AB1209" s="60" t="str">
        <f>IF(ISERROR(MATCH(Passout2023[[#This Row], [Batch Start Semester]],$K$3:$K$6,0)),"0", "1")</f>
        <v>0</v>
      </c>
      <c r="AC1209" s="60" t="str">
        <f>IF(ISERROR(MATCH([3]!Quota_Std_2022_23[[#This Row], [SESSION_TYPE]],$AX$2:$AX$5,0)),"0", "1")</f>
        <v>0</v>
      </c>
      <c r="AD1209" s="60" t="str">
        <f>IF(ISERROR(MATCH(#REF!,#REF!,0)),"0", "1")</f>
        <v>0</v>
      </c>
      <c r="AE1209" s="60" t="str">
        <f>IF(ISERROR(MATCH([3]!Quota_Std_2022_23[[#This Row], [Gender]],$AN$2:$AN$4,0)),"0", "1")</f>
        <v>0</v>
      </c>
      <c r="AF1209" s="60" t="str">
        <f>IF(ISERROR(MATCH([3]!Quota_Std_2022_23[[#This Row], [Quota Type]],[3]Sheet1!$AO$2:$AO$12,0)),"0", "1")</f>
        <v>0</v>
      </c>
      <c r="AG1209" s="60" t="str">
        <f>IF(ISERROR(MATCH(#REF!,$BA$2:$BA$8,0)),"0", "1")</f>
        <v>0</v>
      </c>
      <c r="AH1209" s="60" t="str">
        <f>IF(ISERROR(MATCH(Passout2023[[#This Row], [Nationality Pakistani/ Foreign]],$D$3:$D$4,0)),"0", "1")</f>
        <v>0</v>
      </c>
    </row>
    <row r="1210">
      <c r="A1210" s="40"/>
      <c r="B1210" s="40"/>
      <c r="C1210" s="40"/>
      <c r="D1210" s="40"/>
      <c r="E1210" s="40"/>
      <c r="F1210" s="40"/>
      <c r="G1210" s="40"/>
      <c r="H1210" s="40"/>
      <c r="I1210" s="40"/>
      <c r="J1210" s="40"/>
      <c r="K1210" s="40"/>
      <c r="L1210" s="40"/>
      <c r="M1210" s="40"/>
      <c r="N1210" s="40"/>
      <c r="O1210" s="40"/>
      <c r="P1210" s="40"/>
      <c r="Q1210" s="40"/>
      <c r="T1210" t="s">
        <v>2648</v>
      </c>
      <c r="Y1210" s="60" t="str">
        <f>IF(ISERROR(MATCH(Passout2023[[#This Row], [Degree Duration (year)]],$M$3:$M$10,0)),"0", "1")</f>
        <v>0</v>
      </c>
      <c r="Z1210" s="60" t="str">
        <f>IF(ISERROR(MATCH(Passout2023[[#This Row], [Admission Type]],$F$3:$F$6,0)),"0", "1")</f>
        <v>0</v>
      </c>
      <c r="AA1210" s="60" t="str">
        <f>IF(ISERROR(MATCH(Passout2023[[#This Row], [Batch Start Year]],$L$3:$L$25,0)),"0", "1")</f>
        <v>0</v>
      </c>
      <c r="AB1210" s="60" t="str">
        <f>IF(ISERROR(MATCH(Passout2023[[#This Row], [Batch Start Semester]],$K$3:$K$6,0)),"0", "1")</f>
        <v>0</v>
      </c>
      <c r="AC1210" s="60" t="str">
        <f>IF(ISERROR(MATCH([3]!Quota_Std_2022_23[[#This Row], [SESSION_TYPE]],$AX$2:$AX$5,0)),"0", "1")</f>
        <v>0</v>
      </c>
      <c r="AD1210" s="60" t="str">
        <f>IF(ISERROR(MATCH(#REF!,#REF!,0)),"0", "1")</f>
        <v>0</v>
      </c>
      <c r="AE1210" s="60" t="str">
        <f>IF(ISERROR(MATCH([3]!Quota_Std_2022_23[[#This Row], [Gender]],$AN$2:$AN$4,0)),"0", "1")</f>
        <v>0</v>
      </c>
      <c r="AF1210" s="60" t="str">
        <f>IF(ISERROR(MATCH([3]!Quota_Std_2022_23[[#This Row], [Quota Type]],[3]Sheet1!$AO$2:$AO$12,0)),"0", "1")</f>
        <v>0</v>
      </c>
      <c r="AG1210" s="60" t="str">
        <f>IF(ISERROR(MATCH(#REF!,$BA$2:$BA$8,0)),"0", "1")</f>
        <v>0</v>
      </c>
      <c r="AH1210" s="60" t="str">
        <f>IF(ISERROR(MATCH(Passout2023[[#This Row], [Nationality Pakistani/ Foreign]],$D$3:$D$4,0)),"0", "1")</f>
        <v>0</v>
      </c>
    </row>
    <row r="1211">
      <c r="A1211" s="40"/>
      <c r="B1211" s="40"/>
      <c r="C1211" s="40"/>
      <c r="D1211" s="40"/>
      <c r="E1211" s="40"/>
      <c r="F1211" s="40"/>
      <c r="G1211" s="40"/>
      <c r="H1211" s="40"/>
      <c r="I1211" s="40"/>
      <c r="J1211" s="40"/>
      <c r="K1211" s="40"/>
      <c r="L1211" s="40"/>
      <c r="M1211" s="40"/>
      <c r="N1211" s="40"/>
      <c r="O1211" s="80"/>
      <c r="P1211" s="40"/>
      <c r="Q1211" s="40"/>
      <c r="T1211" t="s">
        <v>2649</v>
      </c>
      <c r="Y1211" s="60" t="str">
        <f>IF(ISERROR(MATCH(Passout2023[[#This Row], [Degree Duration (year)]],$M$3:$M$10,0)),"0", "1")</f>
        <v>0</v>
      </c>
      <c r="Z1211" s="60" t="str">
        <f>IF(ISERROR(MATCH(Passout2023[[#This Row], [Admission Type]],$F$3:$F$6,0)),"0", "1")</f>
        <v>0</v>
      </c>
      <c r="AA1211" s="60" t="str">
        <f>IF(ISERROR(MATCH(Passout2023[[#This Row], [Batch Start Year]],$L$3:$L$25,0)),"0", "1")</f>
        <v>0</v>
      </c>
      <c r="AB1211" s="60" t="str">
        <f>IF(ISERROR(MATCH(Passout2023[[#This Row], [Batch Start Semester]],$K$3:$K$6,0)),"0", "1")</f>
        <v>0</v>
      </c>
      <c r="AC1211" s="60" t="str">
        <f>IF(ISERROR(MATCH([3]!Quota_Std_2022_23[[#This Row], [SESSION_TYPE]],$AX$2:$AX$5,0)),"0", "1")</f>
        <v>0</v>
      </c>
      <c r="AD1211" s="60" t="str">
        <f>IF(ISERROR(MATCH(#REF!,#REF!,0)),"0", "1")</f>
        <v>0</v>
      </c>
      <c r="AE1211" s="60" t="str">
        <f>IF(ISERROR(MATCH([3]!Quota_Std_2022_23[[#This Row], [Gender]],$AN$2:$AN$4,0)),"0", "1")</f>
        <v>0</v>
      </c>
      <c r="AF1211" s="60" t="str">
        <f>IF(ISERROR(MATCH([3]!Quota_Std_2022_23[[#This Row], [Quota Type]],[3]Sheet1!$AO$2:$AO$12,0)),"0", "1")</f>
        <v>0</v>
      </c>
      <c r="AG1211" s="60" t="str">
        <f>IF(ISERROR(MATCH(#REF!,$BA$2:$BA$8,0)),"0", "1")</f>
        <v>0</v>
      </c>
      <c r="AH1211" s="60" t="str">
        <f>IF(ISERROR(MATCH(Passout2023[[#This Row], [Nationality Pakistani/ Foreign]],$D$3:$D$4,0)),"0", "1")</f>
        <v>0</v>
      </c>
    </row>
    <row r="1212">
      <c r="A1212" s="40"/>
      <c r="B1212" s="40"/>
      <c r="C1212" s="40"/>
      <c r="D1212" s="40"/>
      <c r="E1212" s="40"/>
      <c r="F1212" s="40"/>
      <c r="G1212" s="40"/>
      <c r="H1212" s="40"/>
      <c r="I1212" s="40"/>
      <c r="J1212" s="40"/>
      <c r="K1212" s="40"/>
      <c r="L1212" s="40"/>
      <c r="M1212" s="40"/>
      <c r="N1212" s="40"/>
      <c r="O1212" s="80"/>
      <c r="P1212" s="40"/>
      <c r="Q1212" s="40"/>
      <c r="Y1212" s="60" t="str">
        <f>IF(ISERROR(MATCH(Passout2023[[#This Row], [Degree Duration (year)]],$M$3:$M$10,0)),"0", "1")</f>
        <v>0</v>
      </c>
      <c r="Z1212" s="60" t="str">
        <f>IF(ISERROR(MATCH(Passout2023[[#This Row], [Admission Type]],$F$3:$F$6,0)),"0", "1")</f>
        <v>0</v>
      </c>
      <c r="AA1212" s="60" t="str">
        <f>IF(ISERROR(MATCH(Passout2023[[#This Row], [Batch Start Year]],$L$3:$L$25,0)),"0", "1")</f>
        <v>0</v>
      </c>
      <c r="AB1212" s="60" t="str">
        <f>IF(ISERROR(MATCH(Passout2023[[#This Row], [Batch Start Semester]],$K$3:$K$6,0)),"0", "1")</f>
        <v>0</v>
      </c>
      <c r="AC1212" s="60" t="str">
        <f>IF(ISERROR(MATCH([3]!Quota_Std_2022_23[[#This Row], [SESSION_TYPE]],$AX$2:$AX$5,0)),"0", "1")</f>
        <v>0</v>
      </c>
      <c r="AD1212" s="60" t="str">
        <f>IF(ISERROR(MATCH(#REF!,#REF!,0)),"0", "1")</f>
        <v>0</v>
      </c>
      <c r="AE1212" s="60" t="str">
        <f>IF(ISERROR(MATCH([3]!Quota_Std_2022_23[[#This Row], [Gender]],$AN$2:$AN$4,0)),"0", "1")</f>
        <v>0</v>
      </c>
      <c r="AF1212" s="60" t="str">
        <f>IF(ISERROR(MATCH([3]!Quota_Std_2022_23[[#This Row], [Quota Type]],[3]Sheet1!$AO$2:$AO$12,0)),"0", "1")</f>
        <v>0</v>
      </c>
      <c r="AG1212" s="60" t="str">
        <f>IF(ISERROR(MATCH(#REF!,$BA$2:$BA$8,0)),"0", "1")</f>
        <v>0</v>
      </c>
      <c r="AH1212" s="60" t="str">
        <f>IF(ISERROR(MATCH(Passout2023[[#This Row], [Nationality Pakistani/ Foreign]],$D$3:$D$4,0)),"0", "1")</f>
        <v>0</v>
      </c>
    </row>
    <row r="1213">
      <c r="A1213" s="40"/>
      <c r="B1213" s="40"/>
      <c r="C1213" s="40"/>
      <c r="D1213" s="40"/>
      <c r="E1213" s="40"/>
      <c r="F1213" s="40"/>
      <c r="G1213" s="40"/>
      <c r="H1213" s="40"/>
      <c r="I1213" s="40"/>
      <c r="J1213" s="40"/>
      <c r="K1213" s="40"/>
      <c r="L1213" s="40"/>
      <c r="M1213" s="40"/>
      <c r="N1213" s="40"/>
      <c r="O1213" s="40"/>
      <c r="P1213" s="40"/>
      <c r="Q1213" s="40"/>
      <c r="Y1213" s="60" t="str">
        <f>IF(ISERROR(MATCH(Passout2023[[#This Row], [Degree Duration (year)]],$M$3:$M$10,0)),"0", "1")</f>
        <v>0</v>
      </c>
      <c r="Z1213" s="60" t="str">
        <f>IF(ISERROR(MATCH(Passout2023[[#This Row], [Admission Type]],$F$3:$F$6,0)),"0", "1")</f>
        <v>0</v>
      </c>
      <c r="AA1213" s="60" t="str">
        <f>IF(ISERROR(MATCH(Passout2023[[#This Row], [Batch Start Year]],$L$3:$L$25,0)),"0", "1")</f>
        <v>0</v>
      </c>
      <c r="AB1213" s="60" t="str">
        <f>IF(ISERROR(MATCH(Passout2023[[#This Row], [Batch Start Semester]],$K$3:$K$6,0)),"0", "1")</f>
        <v>0</v>
      </c>
      <c r="AC1213" s="60" t="str">
        <f>IF(ISERROR(MATCH([3]!Quota_Std_2022_23[[#This Row], [SESSION_TYPE]],$AX$2:$AX$5,0)),"0", "1")</f>
        <v>0</v>
      </c>
      <c r="AD1213" s="60" t="str">
        <f>IF(ISERROR(MATCH(#REF!,#REF!,0)),"0", "1")</f>
        <v>0</v>
      </c>
      <c r="AE1213" s="60" t="str">
        <f>IF(ISERROR(MATCH([3]!Quota_Std_2022_23[[#This Row], [Gender]],$AN$2:$AN$4,0)),"0", "1")</f>
        <v>0</v>
      </c>
      <c r="AF1213" s="60" t="str">
        <f>IF(ISERROR(MATCH([3]!Quota_Std_2022_23[[#This Row], [Quota Type]],[3]Sheet1!$AO$2:$AO$12,0)),"0", "1")</f>
        <v>0</v>
      </c>
      <c r="AG1213" s="60" t="str">
        <f>IF(ISERROR(MATCH(#REF!,$BA$2:$BA$8,0)),"0", "1")</f>
        <v>0</v>
      </c>
      <c r="AH1213" s="60" t="str">
        <f>IF(ISERROR(MATCH(Passout2023[[#This Row], [Nationality Pakistani/ Foreign]],$D$3:$D$4,0)),"0", "1")</f>
        <v>0</v>
      </c>
    </row>
    <row r="1214">
      <c r="A1214" s="40"/>
      <c r="B1214" s="40"/>
      <c r="C1214" s="40"/>
      <c r="D1214" s="40"/>
      <c r="E1214" s="40"/>
      <c r="F1214" s="40"/>
      <c r="G1214" s="40"/>
      <c r="H1214" s="40"/>
      <c r="I1214" s="40"/>
      <c r="J1214" s="40"/>
      <c r="K1214" s="40"/>
      <c r="L1214" s="40"/>
      <c r="M1214" s="40"/>
      <c r="N1214" s="40"/>
      <c r="O1214" s="40"/>
      <c r="P1214" s="40"/>
      <c r="Q1214" s="40"/>
      <c r="Y1214" s="60" t="str">
        <f>IF(ISERROR(MATCH(Passout2023[[#This Row], [Degree Duration (year)]],$M$3:$M$10,0)),"0", "1")</f>
        <v>0</v>
      </c>
      <c r="Z1214" s="60" t="str">
        <f>IF(ISERROR(MATCH(Passout2023[[#This Row], [Admission Type]],$F$3:$F$6,0)),"0", "1")</f>
        <v>0</v>
      </c>
      <c r="AA1214" s="60" t="str">
        <f>IF(ISERROR(MATCH(Passout2023[[#This Row], [Batch Start Year]],$L$3:$L$25,0)),"0", "1")</f>
        <v>0</v>
      </c>
      <c r="AB1214" s="60" t="str">
        <f>IF(ISERROR(MATCH(Passout2023[[#This Row], [Batch Start Semester]],$K$3:$K$6,0)),"0", "1")</f>
        <v>0</v>
      </c>
      <c r="AC1214" s="60" t="str">
        <f>IF(ISERROR(MATCH([3]!Quota_Std_2022_23[[#This Row], [SESSION_TYPE]],$AX$2:$AX$5,0)),"0", "1")</f>
        <v>0</v>
      </c>
      <c r="AD1214" s="60" t="str">
        <f>IF(ISERROR(MATCH(#REF!,#REF!,0)),"0", "1")</f>
        <v>0</v>
      </c>
      <c r="AE1214" s="60" t="str">
        <f>IF(ISERROR(MATCH([3]!Quota_Std_2022_23[[#This Row], [Gender]],$AN$2:$AN$4,0)),"0", "1")</f>
        <v>0</v>
      </c>
      <c r="AF1214" s="60" t="str">
        <f>IF(ISERROR(MATCH([3]!Quota_Std_2022_23[[#This Row], [Quota Type]],[3]Sheet1!$AO$2:$AO$12,0)),"0", "1")</f>
        <v>0</v>
      </c>
      <c r="AG1214" s="60" t="str">
        <f>IF(ISERROR(MATCH(#REF!,$BA$2:$BA$8,0)),"0", "1")</f>
        <v>0</v>
      </c>
      <c r="AH1214" s="60" t="str">
        <f>IF(ISERROR(MATCH(Passout2023[[#This Row], [Nationality Pakistani/ Foreign]],$D$3:$D$4,0)),"0", "1")</f>
        <v>0</v>
      </c>
    </row>
    <row r="1215">
      <c r="A1215" s="40"/>
      <c r="B1215" s="40"/>
      <c r="C1215" s="40"/>
      <c r="D1215" s="40"/>
      <c r="E1215" s="40"/>
      <c r="F1215" s="40"/>
      <c r="G1215" s="40"/>
      <c r="H1215" s="40"/>
      <c r="I1215" s="40"/>
      <c r="J1215" s="40"/>
      <c r="K1215" s="40"/>
      <c r="L1215" s="40"/>
      <c r="M1215" s="40"/>
      <c r="N1215" s="40"/>
      <c r="O1215" s="80"/>
      <c r="P1215" s="40"/>
      <c r="Q1215" s="40"/>
      <c r="Y1215" s="60" t="str">
        <f>IF(ISERROR(MATCH(Passout2023[[#This Row], [Degree Duration (year)]],$M$3:$M$10,0)),"0", "1")</f>
        <v>0</v>
      </c>
      <c r="Z1215" s="60" t="str">
        <f>IF(ISERROR(MATCH(Passout2023[[#This Row], [Admission Type]],$F$3:$F$6,0)),"0", "1")</f>
        <v>0</v>
      </c>
      <c r="AA1215" s="60" t="str">
        <f>IF(ISERROR(MATCH(Passout2023[[#This Row], [Batch Start Year]],$L$3:$L$25,0)),"0", "1")</f>
        <v>0</v>
      </c>
      <c r="AB1215" s="60" t="str">
        <f>IF(ISERROR(MATCH(Passout2023[[#This Row], [Batch Start Semester]],$K$3:$K$6,0)),"0", "1")</f>
        <v>0</v>
      </c>
      <c r="AC1215" s="60" t="str">
        <f>IF(ISERROR(MATCH([3]!Quota_Std_2022_23[[#This Row], [SESSION_TYPE]],$AX$2:$AX$5,0)),"0", "1")</f>
        <v>0</v>
      </c>
      <c r="AD1215" s="60" t="str">
        <f>IF(ISERROR(MATCH(#REF!,#REF!,0)),"0", "1")</f>
        <v>0</v>
      </c>
      <c r="AE1215" s="60" t="str">
        <f>IF(ISERROR(MATCH([3]!Quota_Std_2022_23[[#This Row], [Gender]],$AN$2:$AN$4,0)),"0", "1")</f>
        <v>0</v>
      </c>
      <c r="AF1215" s="60" t="str">
        <f>IF(ISERROR(MATCH([3]!Quota_Std_2022_23[[#This Row], [Quota Type]],[3]Sheet1!$AO$2:$AO$12,0)),"0", "1")</f>
        <v>0</v>
      </c>
      <c r="AG1215" s="60" t="str">
        <f>IF(ISERROR(MATCH(#REF!,$BA$2:$BA$8,0)),"0", "1")</f>
        <v>0</v>
      </c>
      <c r="AH1215" s="60" t="str">
        <f>IF(ISERROR(MATCH(Passout2023[[#This Row], [Nationality Pakistani/ Foreign]],$D$3:$D$4,0)),"0", "1")</f>
        <v>0</v>
      </c>
    </row>
    <row r="1216">
      <c r="A1216" s="40"/>
      <c r="B1216" s="40"/>
      <c r="C1216" s="40"/>
      <c r="D1216" s="40"/>
      <c r="E1216" s="40"/>
      <c r="F1216" s="40"/>
      <c r="G1216" s="40"/>
      <c r="H1216" s="40"/>
      <c r="I1216" s="40"/>
      <c r="J1216" s="40"/>
      <c r="K1216" s="40"/>
      <c r="L1216" s="40"/>
      <c r="M1216" s="40"/>
      <c r="N1216" s="40"/>
      <c r="O1216" s="40"/>
      <c r="P1216" s="40"/>
      <c r="Q1216" s="40"/>
      <c r="Y1216" s="60" t="str">
        <f>IF(ISERROR(MATCH(Passout2023[[#This Row], [Degree Duration (year)]],$M$3:$M$10,0)),"0", "1")</f>
        <v>0</v>
      </c>
      <c r="Z1216" s="60" t="str">
        <f>IF(ISERROR(MATCH(Passout2023[[#This Row], [Admission Type]],$F$3:$F$6,0)),"0", "1")</f>
        <v>0</v>
      </c>
      <c r="AA1216" s="60" t="str">
        <f>IF(ISERROR(MATCH(Passout2023[[#This Row], [Batch Start Year]],$L$3:$L$25,0)),"0", "1")</f>
        <v>0</v>
      </c>
      <c r="AB1216" s="60" t="str">
        <f>IF(ISERROR(MATCH(Passout2023[[#This Row], [Batch Start Semester]],$K$3:$K$6,0)),"0", "1")</f>
        <v>0</v>
      </c>
      <c r="AC1216" s="60" t="str">
        <f>IF(ISERROR(MATCH([3]!Quota_Std_2022_23[[#This Row], [SESSION_TYPE]],$AX$2:$AX$5,0)),"0", "1")</f>
        <v>0</v>
      </c>
      <c r="AD1216" s="60" t="str">
        <f>IF(ISERROR(MATCH(#REF!,#REF!,0)),"0", "1")</f>
        <v>0</v>
      </c>
      <c r="AE1216" s="60" t="str">
        <f>IF(ISERROR(MATCH([3]!Quota_Std_2022_23[[#This Row], [Gender]],$AN$2:$AN$4,0)),"0", "1")</f>
        <v>0</v>
      </c>
      <c r="AF1216" s="60" t="str">
        <f>IF(ISERROR(MATCH([3]!Quota_Std_2022_23[[#This Row], [Quota Type]],[3]Sheet1!$AO$2:$AO$12,0)),"0", "1")</f>
        <v>0</v>
      </c>
      <c r="AG1216" s="60" t="str">
        <f>IF(ISERROR(MATCH(#REF!,$BA$2:$BA$8,0)),"0", "1")</f>
        <v>0</v>
      </c>
      <c r="AH1216" s="60" t="str">
        <f>IF(ISERROR(MATCH(Passout2023[[#This Row], [Nationality Pakistani/ Foreign]],$D$3:$D$4,0)),"0", "1")</f>
        <v>0</v>
      </c>
    </row>
    <row r="1217">
      <c r="A1217" s="40"/>
      <c r="B1217" s="40"/>
      <c r="C1217" s="40"/>
      <c r="D1217" s="40"/>
      <c r="E1217" s="40"/>
      <c r="F1217" s="40"/>
      <c r="G1217" s="40"/>
      <c r="H1217" s="40"/>
      <c r="I1217" s="40"/>
      <c r="J1217" s="40"/>
      <c r="K1217" s="40"/>
      <c r="L1217" s="40"/>
      <c r="M1217" s="40"/>
      <c r="N1217" s="40"/>
      <c r="O1217" s="80"/>
      <c r="P1217" s="40"/>
      <c r="Q1217" s="40"/>
      <c r="Y1217" s="60" t="str">
        <f>IF(ISERROR(MATCH(Passout2023[[#This Row], [Degree Duration (year)]],$M$3:$M$10,0)),"0", "1")</f>
        <v>0</v>
      </c>
      <c r="Z1217" s="60" t="str">
        <f>IF(ISERROR(MATCH(Passout2023[[#This Row], [Admission Type]],$F$3:$F$6,0)),"0", "1")</f>
        <v>0</v>
      </c>
      <c r="AA1217" s="60" t="str">
        <f>IF(ISERROR(MATCH(Passout2023[[#This Row], [Batch Start Year]],$L$3:$L$25,0)),"0", "1")</f>
        <v>0</v>
      </c>
      <c r="AB1217" s="60" t="str">
        <f>IF(ISERROR(MATCH(Passout2023[[#This Row], [Batch Start Semester]],$K$3:$K$6,0)),"0", "1")</f>
        <v>0</v>
      </c>
      <c r="AC1217" s="60" t="str">
        <f>IF(ISERROR(MATCH([3]!Quota_Std_2022_23[[#This Row], [SESSION_TYPE]],$AX$2:$AX$5,0)),"0", "1")</f>
        <v>0</v>
      </c>
      <c r="AD1217" s="60" t="str">
        <f>IF(ISERROR(MATCH(#REF!,#REF!,0)),"0", "1")</f>
        <v>0</v>
      </c>
      <c r="AE1217" s="60" t="str">
        <f>IF(ISERROR(MATCH([3]!Quota_Std_2022_23[[#This Row], [Gender]],$AN$2:$AN$4,0)),"0", "1")</f>
        <v>0</v>
      </c>
      <c r="AF1217" s="60" t="str">
        <f>IF(ISERROR(MATCH([3]!Quota_Std_2022_23[[#This Row], [Quota Type]],[3]Sheet1!$AO$2:$AO$12,0)),"0", "1")</f>
        <v>0</v>
      </c>
      <c r="AG1217" s="60" t="str">
        <f>IF(ISERROR(MATCH(#REF!,$BA$2:$BA$8,0)),"0", "1")</f>
        <v>0</v>
      </c>
      <c r="AH1217" s="60" t="str">
        <f>IF(ISERROR(MATCH(Passout2023[[#This Row], [Nationality Pakistani/ Foreign]],$D$3:$D$4,0)),"0", "1")</f>
        <v>0</v>
      </c>
    </row>
    <row r="1218">
      <c r="A1218" s="40"/>
      <c r="B1218" s="40"/>
      <c r="C1218" s="40"/>
      <c r="D1218" s="40"/>
      <c r="E1218" s="40"/>
      <c r="F1218" s="40"/>
      <c r="G1218" s="40"/>
      <c r="H1218" s="40"/>
      <c r="I1218" s="40"/>
      <c r="J1218" s="40"/>
      <c r="K1218" s="40"/>
      <c r="L1218" s="40"/>
      <c r="M1218" s="40"/>
      <c r="N1218" s="40"/>
      <c r="O1218" s="40"/>
      <c r="P1218" s="40"/>
      <c r="Q1218" s="40"/>
      <c r="Y1218" s="60" t="str">
        <f>IF(ISERROR(MATCH(Passout2023[[#This Row], [Degree Duration (year)]],$M$3:$M$10,0)),"0", "1")</f>
        <v>0</v>
      </c>
      <c r="Z1218" s="60" t="str">
        <f>IF(ISERROR(MATCH(Passout2023[[#This Row], [Admission Type]],$F$3:$F$6,0)),"0", "1")</f>
        <v>0</v>
      </c>
      <c r="AA1218" s="60" t="str">
        <f>IF(ISERROR(MATCH(Passout2023[[#This Row], [Batch Start Year]],$L$3:$L$25,0)),"0", "1")</f>
        <v>0</v>
      </c>
      <c r="AB1218" s="60" t="str">
        <f>IF(ISERROR(MATCH(Passout2023[[#This Row], [Batch Start Semester]],$K$3:$K$6,0)),"0", "1")</f>
        <v>0</v>
      </c>
      <c r="AC1218" s="60" t="str">
        <f>IF(ISERROR(MATCH([3]!Quota_Std_2022_23[[#This Row], [SESSION_TYPE]],$AX$2:$AX$5,0)),"0", "1")</f>
        <v>0</v>
      </c>
      <c r="AD1218" s="60" t="str">
        <f>IF(ISERROR(MATCH(#REF!,#REF!,0)),"0", "1")</f>
        <v>0</v>
      </c>
      <c r="AE1218" s="60" t="str">
        <f>IF(ISERROR(MATCH([3]!Quota_Std_2022_23[[#This Row], [Gender]],$AN$2:$AN$4,0)),"0", "1")</f>
        <v>0</v>
      </c>
      <c r="AF1218" s="60" t="str">
        <f>IF(ISERROR(MATCH([3]!Quota_Std_2022_23[[#This Row], [Quota Type]],[3]Sheet1!$AO$2:$AO$12,0)),"0", "1")</f>
        <v>0</v>
      </c>
      <c r="AG1218" s="60" t="str">
        <f>IF(ISERROR(MATCH(#REF!,$BA$2:$BA$8,0)),"0", "1")</f>
        <v>0</v>
      </c>
      <c r="AH1218" s="60" t="str">
        <f>IF(ISERROR(MATCH(Passout2023[[#This Row], [Nationality Pakistani/ Foreign]],$D$3:$D$4,0)),"0", "1")</f>
        <v>0</v>
      </c>
    </row>
    <row r="1219">
      <c r="A1219" s="40"/>
      <c r="B1219" s="40"/>
      <c r="C1219" s="40"/>
      <c r="D1219" s="40"/>
      <c r="E1219" s="40"/>
      <c r="F1219" s="40"/>
      <c r="G1219" s="40"/>
      <c r="H1219" s="40"/>
      <c r="I1219" s="40"/>
      <c r="J1219" s="40"/>
      <c r="K1219" s="40"/>
      <c r="L1219" s="40"/>
      <c r="M1219" s="40"/>
      <c r="N1219" s="40"/>
      <c r="O1219" s="40"/>
      <c r="P1219" s="40"/>
      <c r="Q1219" s="40"/>
      <c r="Y1219" s="60" t="str">
        <f>IF(ISERROR(MATCH(Passout2023[[#This Row], [Degree Duration (year)]],$M$3:$M$10,0)),"0", "1")</f>
        <v>0</v>
      </c>
      <c r="Z1219" s="60" t="str">
        <f>IF(ISERROR(MATCH(Passout2023[[#This Row], [Admission Type]],$F$3:$F$6,0)),"0", "1")</f>
        <v>0</v>
      </c>
      <c r="AA1219" s="60" t="str">
        <f>IF(ISERROR(MATCH(Passout2023[[#This Row], [Batch Start Year]],$L$3:$L$25,0)),"0", "1")</f>
        <v>0</v>
      </c>
      <c r="AB1219" s="60" t="str">
        <f>IF(ISERROR(MATCH(Passout2023[[#This Row], [Batch Start Semester]],$K$3:$K$6,0)),"0", "1")</f>
        <v>0</v>
      </c>
      <c r="AC1219" s="60" t="str">
        <f>IF(ISERROR(MATCH([3]!Quota_Std_2022_23[[#This Row], [SESSION_TYPE]],$AX$2:$AX$5,0)),"0", "1")</f>
        <v>0</v>
      </c>
      <c r="AD1219" s="60" t="str">
        <f>IF(ISERROR(MATCH(#REF!,#REF!,0)),"0", "1")</f>
        <v>0</v>
      </c>
      <c r="AE1219" s="60" t="str">
        <f>IF(ISERROR(MATCH([3]!Quota_Std_2022_23[[#This Row], [Gender]],$AN$2:$AN$4,0)),"0", "1")</f>
        <v>0</v>
      </c>
      <c r="AF1219" s="60" t="str">
        <f>IF(ISERROR(MATCH([3]!Quota_Std_2022_23[[#This Row], [Quota Type]],[3]Sheet1!$AO$2:$AO$12,0)),"0", "1")</f>
        <v>0</v>
      </c>
      <c r="AG1219" s="60" t="str">
        <f>IF(ISERROR(MATCH(#REF!,$BA$2:$BA$8,0)),"0", "1")</f>
        <v>0</v>
      </c>
      <c r="AH1219" s="60" t="str">
        <f>IF(ISERROR(MATCH(Passout2023[[#This Row], [Nationality Pakistani/ Foreign]],$D$3:$D$4,0)),"0", "1")</f>
        <v>0</v>
      </c>
    </row>
    <row r="1220">
      <c r="A1220" s="40"/>
      <c r="B1220" s="40"/>
      <c r="C1220" s="40"/>
      <c r="D1220" s="40"/>
      <c r="E1220" s="40"/>
      <c r="F1220" s="40"/>
      <c r="G1220" s="40"/>
      <c r="H1220" s="40"/>
      <c r="I1220" s="40"/>
      <c r="J1220" s="40"/>
      <c r="K1220" s="40"/>
      <c r="L1220" s="40"/>
      <c r="M1220" s="40"/>
      <c r="N1220" s="40"/>
      <c r="O1220" s="80"/>
      <c r="P1220" s="40"/>
      <c r="Q1220" s="40"/>
      <c r="Y1220" s="60" t="str">
        <f>IF(ISERROR(MATCH(Passout2023[[#This Row], [Degree Duration (year)]],$M$3:$M$10,0)),"0", "1")</f>
        <v>0</v>
      </c>
      <c r="Z1220" s="60" t="str">
        <f>IF(ISERROR(MATCH(Passout2023[[#This Row], [Admission Type]],$F$3:$F$6,0)),"0", "1")</f>
        <v>0</v>
      </c>
      <c r="AA1220" s="60" t="str">
        <f>IF(ISERROR(MATCH(Passout2023[[#This Row], [Batch Start Year]],$L$3:$L$25,0)),"0", "1")</f>
        <v>0</v>
      </c>
      <c r="AB1220" s="60" t="str">
        <f>IF(ISERROR(MATCH(Passout2023[[#This Row], [Batch Start Semester]],$K$3:$K$6,0)),"0", "1")</f>
        <v>0</v>
      </c>
      <c r="AC1220" s="60" t="str">
        <f>IF(ISERROR(MATCH([3]!Quota_Std_2022_23[[#This Row], [SESSION_TYPE]],$AX$2:$AX$5,0)),"0", "1")</f>
        <v>0</v>
      </c>
      <c r="AD1220" s="60" t="str">
        <f>IF(ISERROR(MATCH(#REF!,#REF!,0)),"0", "1")</f>
        <v>0</v>
      </c>
      <c r="AE1220" s="60" t="str">
        <f>IF(ISERROR(MATCH([3]!Quota_Std_2022_23[[#This Row], [Gender]],$AN$2:$AN$4,0)),"0", "1")</f>
        <v>0</v>
      </c>
      <c r="AF1220" s="60" t="str">
        <f>IF(ISERROR(MATCH([3]!Quota_Std_2022_23[[#This Row], [Quota Type]],[3]Sheet1!$AO$2:$AO$12,0)),"0", "1")</f>
        <v>0</v>
      </c>
      <c r="AG1220" s="60" t="str">
        <f>IF(ISERROR(MATCH(#REF!,$BA$2:$BA$8,0)),"0", "1")</f>
        <v>0</v>
      </c>
      <c r="AH1220" s="60" t="str">
        <f>IF(ISERROR(MATCH(Passout2023[[#This Row], [Nationality Pakistani/ Foreign]],$D$3:$D$4,0)),"0", "1")</f>
        <v>0</v>
      </c>
    </row>
    <row r="1221">
      <c r="A1221" s="40"/>
      <c r="B1221" s="40"/>
      <c r="C1221" s="40"/>
      <c r="D1221" s="40"/>
      <c r="E1221" s="40"/>
      <c r="F1221" s="40"/>
      <c r="G1221" s="40"/>
      <c r="H1221" s="40"/>
      <c r="I1221" s="40"/>
      <c r="J1221" s="40"/>
      <c r="K1221" s="40"/>
      <c r="L1221" s="40"/>
      <c r="M1221" s="40"/>
      <c r="N1221" s="40"/>
      <c r="O1221" s="40"/>
      <c r="P1221" s="40"/>
      <c r="Q1221" s="40"/>
      <c r="Y1221" s="60" t="str">
        <f>IF(ISERROR(MATCH(Passout2023[[#This Row], [Degree Duration (year)]],$M$3:$M$10,0)),"0", "1")</f>
        <v>0</v>
      </c>
      <c r="Z1221" s="60" t="str">
        <f>IF(ISERROR(MATCH(Passout2023[[#This Row], [Admission Type]],$F$3:$F$6,0)),"0", "1")</f>
        <v>0</v>
      </c>
      <c r="AA1221" s="60" t="str">
        <f>IF(ISERROR(MATCH(Passout2023[[#This Row], [Batch Start Year]],$L$3:$L$25,0)),"0", "1")</f>
        <v>0</v>
      </c>
      <c r="AB1221" s="60" t="str">
        <f>IF(ISERROR(MATCH(Passout2023[[#This Row], [Batch Start Semester]],$K$3:$K$6,0)),"0", "1")</f>
        <v>0</v>
      </c>
      <c r="AC1221" s="60" t="str">
        <f>IF(ISERROR(MATCH([3]!Quota_Std_2022_23[[#This Row], [SESSION_TYPE]],$AX$2:$AX$5,0)),"0", "1")</f>
        <v>0</v>
      </c>
      <c r="AD1221" s="60" t="str">
        <f>IF(ISERROR(MATCH(#REF!,#REF!,0)),"0", "1")</f>
        <v>0</v>
      </c>
      <c r="AE1221" s="60" t="str">
        <f>IF(ISERROR(MATCH([3]!Quota_Std_2022_23[[#This Row], [Gender]],$AN$2:$AN$4,0)),"0", "1")</f>
        <v>0</v>
      </c>
      <c r="AF1221" s="60" t="str">
        <f>IF(ISERROR(MATCH([3]!Quota_Std_2022_23[[#This Row], [Quota Type]],[3]Sheet1!$AO$2:$AO$12,0)),"0", "1")</f>
        <v>0</v>
      </c>
      <c r="AG1221" s="60" t="str">
        <f>IF(ISERROR(MATCH(#REF!,$BA$2:$BA$8,0)),"0", "1")</f>
        <v>0</v>
      </c>
      <c r="AH1221" s="60" t="str">
        <f>IF(ISERROR(MATCH(Passout2023[[#This Row], [Nationality Pakistani/ Foreign]],$D$3:$D$4,0)),"0", "1")</f>
        <v>0</v>
      </c>
    </row>
    <row r="1222">
      <c r="A1222" s="40"/>
      <c r="B1222" s="40"/>
      <c r="C1222" s="40"/>
      <c r="D1222" s="40"/>
      <c r="E1222" s="40"/>
      <c r="F1222" s="40"/>
      <c r="G1222" s="40"/>
      <c r="H1222" s="40"/>
      <c r="I1222" s="40"/>
      <c r="J1222" s="40"/>
      <c r="K1222" s="40"/>
      <c r="L1222" s="40"/>
      <c r="M1222" s="40"/>
      <c r="N1222" s="40"/>
      <c r="O1222" s="80"/>
      <c r="P1222" s="40"/>
      <c r="Q1222" s="40"/>
      <c r="Y1222" s="60" t="str">
        <f>IF(ISERROR(MATCH(Passout2023[[#This Row], [Degree Duration (year)]],$M$3:$M$10,0)),"0", "1")</f>
        <v>0</v>
      </c>
      <c r="Z1222" s="60" t="str">
        <f>IF(ISERROR(MATCH(Passout2023[[#This Row], [Admission Type]],$F$3:$F$6,0)),"0", "1")</f>
        <v>0</v>
      </c>
      <c r="AA1222" s="60" t="str">
        <f>IF(ISERROR(MATCH(Passout2023[[#This Row], [Batch Start Year]],$L$3:$L$25,0)),"0", "1")</f>
        <v>0</v>
      </c>
      <c r="AB1222" s="60" t="str">
        <f>IF(ISERROR(MATCH(Passout2023[[#This Row], [Batch Start Semester]],$K$3:$K$6,0)),"0", "1")</f>
        <v>0</v>
      </c>
      <c r="AC1222" s="60" t="str">
        <f>IF(ISERROR(MATCH([3]!Quota_Std_2022_23[[#This Row], [SESSION_TYPE]],$AX$2:$AX$5,0)),"0", "1")</f>
        <v>0</v>
      </c>
      <c r="AD1222" s="60" t="str">
        <f>IF(ISERROR(MATCH(#REF!,#REF!,0)),"0", "1")</f>
        <v>0</v>
      </c>
      <c r="AE1222" s="60" t="str">
        <f>IF(ISERROR(MATCH([3]!Quota_Std_2022_23[[#This Row], [Gender]],$AN$2:$AN$4,0)),"0", "1")</f>
        <v>0</v>
      </c>
      <c r="AF1222" s="60" t="str">
        <f>IF(ISERROR(MATCH([3]!Quota_Std_2022_23[[#This Row], [Quota Type]],[3]Sheet1!$AO$2:$AO$12,0)),"0", "1")</f>
        <v>0</v>
      </c>
      <c r="AG1222" s="60" t="str">
        <f>IF(ISERROR(MATCH(#REF!,$BA$2:$BA$8,0)),"0", "1")</f>
        <v>0</v>
      </c>
      <c r="AH1222" s="60" t="str">
        <f>IF(ISERROR(MATCH(Passout2023[[#This Row], [Nationality Pakistani/ Foreign]],$D$3:$D$4,0)),"0", "1")</f>
        <v>0</v>
      </c>
    </row>
    <row r="1223">
      <c r="A1223" s="40"/>
      <c r="B1223" s="40"/>
      <c r="C1223" s="40"/>
      <c r="D1223" s="40"/>
      <c r="E1223" s="40"/>
      <c r="F1223" s="40"/>
      <c r="G1223" s="40"/>
      <c r="H1223" s="40"/>
      <c r="I1223" s="40"/>
      <c r="J1223" s="40"/>
      <c r="K1223" s="40"/>
      <c r="L1223" s="40"/>
      <c r="M1223" s="40"/>
      <c r="N1223" s="40"/>
      <c r="O1223" s="80"/>
      <c r="P1223" s="40"/>
      <c r="Q1223" s="40"/>
      <c r="Y1223" s="60" t="str">
        <f>IF(ISERROR(MATCH(Passout2023[[#This Row], [Degree Duration (year)]],$M$3:$M$10,0)),"0", "1")</f>
        <v>0</v>
      </c>
      <c r="Z1223" s="60" t="str">
        <f>IF(ISERROR(MATCH(Passout2023[[#This Row], [Admission Type]],$F$3:$F$6,0)),"0", "1")</f>
        <v>0</v>
      </c>
      <c r="AA1223" s="60" t="str">
        <f>IF(ISERROR(MATCH(Passout2023[[#This Row], [Batch Start Year]],$L$3:$L$25,0)),"0", "1")</f>
        <v>0</v>
      </c>
      <c r="AB1223" s="60" t="str">
        <f>IF(ISERROR(MATCH(Passout2023[[#This Row], [Batch Start Semester]],$K$3:$K$6,0)),"0", "1")</f>
        <v>0</v>
      </c>
      <c r="AC1223" s="60" t="str">
        <f>IF(ISERROR(MATCH([3]!Quota_Std_2022_23[[#This Row], [SESSION_TYPE]],$AX$2:$AX$5,0)),"0", "1")</f>
        <v>0</v>
      </c>
      <c r="AD1223" s="60" t="str">
        <f>IF(ISERROR(MATCH(#REF!,#REF!,0)),"0", "1")</f>
        <v>0</v>
      </c>
      <c r="AE1223" s="60" t="str">
        <f>IF(ISERROR(MATCH([3]!Quota_Std_2022_23[[#This Row], [Gender]],$AN$2:$AN$4,0)),"0", "1")</f>
        <v>0</v>
      </c>
      <c r="AF1223" s="60" t="str">
        <f>IF(ISERROR(MATCH([3]!Quota_Std_2022_23[[#This Row], [Quota Type]],[3]Sheet1!$AO$2:$AO$12,0)),"0", "1")</f>
        <v>0</v>
      </c>
      <c r="AG1223" s="60" t="str">
        <f>IF(ISERROR(MATCH(#REF!,$BA$2:$BA$8,0)),"0", "1")</f>
        <v>0</v>
      </c>
      <c r="AH1223" s="60" t="str">
        <f>IF(ISERROR(MATCH(Passout2023[[#This Row], [Nationality Pakistani/ Foreign]],$D$3:$D$4,0)),"0", "1")</f>
        <v>0</v>
      </c>
    </row>
    <row r="1224">
      <c r="A1224" s="40"/>
      <c r="B1224" s="40"/>
      <c r="C1224" s="40"/>
      <c r="D1224" s="40"/>
      <c r="E1224" s="40"/>
      <c r="F1224" s="40"/>
      <c r="G1224" s="40"/>
      <c r="H1224" s="40"/>
      <c r="I1224" s="40"/>
      <c r="J1224" s="40"/>
      <c r="K1224" s="40"/>
      <c r="L1224" s="40"/>
      <c r="M1224" s="40"/>
      <c r="N1224" s="40"/>
      <c r="O1224" s="40"/>
      <c r="P1224" s="40"/>
      <c r="Q1224" s="40"/>
      <c r="Y1224" s="60" t="str">
        <f>IF(ISERROR(MATCH(Passout2023[[#This Row], [Degree Duration (year)]],$M$3:$M$10,0)),"0", "1")</f>
        <v>0</v>
      </c>
      <c r="Z1224" s="60" t="str">
        <f>IF(ISERROR(MATCH(Passout2023[[#This Row], [Admission Type]],$F$3:$F$6,0)),"0", "1")</f>
        <v>0</v>
      </c>
      <c r="AA1224" s="60" t="str">
        <f>IF(ISERROR(MATCH(Passout2023[[#This Row], [Batch Start Year]],$L$3:$L$25,0)),"0", "1")</f>
        <v>0</v>
      </c>
      <c r="AB1224" s="60" t="str">
        <f>IF(ISERROR(MATCH(Passout2023[[#This Row], [Batch Start Semester]],$K$3:$K$6,0)),"0", "1")</f>
        <v>0</v>
      </c>
      <c r="AC1224" s="60" t="str">
        <f>IF(ISERROR(MATCH([3]!Quota_Std_2022_23[[#This Row], [SESSION_TYPE]],$AX$2:$AX$5,0)),"0", "1")</f>
        <v>0</v>
      </c>
      <c r="AD1224" s="60" t="str">
        <f>IF(ISERROR(MATCH(#REF!,#REF!,0)),"0", "1")</f>
        <v>0</v>
      </c>
      <c r="AE1224" s="60" t="str">
        <f>IF(ISERROR(MATCH([3]!Quota_Std_2022_23[[#This Row], [Gender]],$AN$2:$AN$4,0)),"0", "1")</f>
        <v>0</v>
      </c>
      <c r="AF1224" s="60" t="str">
        <f>IF(ISERROR(MATCH([3]!Quota_Std_2022_23[[#This Row], [Quota Type]],[3]Sheet1!$AO$2:$AO$12,0)),"0", "1")</f>
        <v>0</v>
      </c>
      <c r="AG1224" s="60" t="str">
        <f>IF(ISERROR(MATCH(#REF!,$BA$2:$BA$8,0)),"0", "1")</f>
        <v>0</v>
      </c>
      <c r="AH1224" s="60" t="str">
        <f>IF(ISERROR(MATCH(Passout2023[[#This Row], [Nationality Pakistani/ Foreign]],$D$3:$D$4,0)),"0", "1")</f>
        <v>0</v>
      </c>
    </row>
    <row r="1225">
      <c r="A1225" s="40"/>
      <c r="B1225" s="40"/>
      <c r="C1225" s="40"/>
      <c r="D1225" s="40"/>
      <c r="E1225" s="40"/>
      <c r="F1225" s="40"/>
      <c r="G1225" s="40"/>
      <c r="H1225" s="40"/>
      <c r="I1225" s="40"/>
      <c r="J1225" s="40"/>
      <c r="K1225" s="40"/>
      <c r="L1225" s="40"/>
      <c r="M1225" s="40"/>
      <c r="N1225" s="40"/>
      <c r="O1225" s="80"/>
      <c r="P1225" s="40"/>
      <c r="Q1225" s="40"/>
      <c r="Y1225" s="60" t="str">
        <f>IF(ISERROR(MATCH(Passout2023[[#This Row], [Degree Duration (year)]],$M$3:$M$10,0)),"0", "1")</f>
        <v>0</v>
      </c>
      <c r="Z1225" s="60" t="str">
        <f>IF(ISERROR(MATCH(Passout2023[[#This Row], [Admission Type]],$F$3:$F$6,0)),"0", "1")</f>
        <v>0</v>
      </c>
      <c r="AA1225" s="60" t="str">
        <f>IF(ISERROR(MATCH(Passout2023[[#This Row], [Batch Start Year]],$L$3:$L$25,0)),"0", "1")</f>
        <v>0</v>
      </c>
      <c r="AB1225" s="60" t="str">
        <f>IF(ISERROR(MATCH(Passout2023[[#This Row], [Batch Start Semester]],$K$3:$K$6,0)),"0", "1")</f>
        <v>0</v>
      </c>
      <c r="AC1225" s="60" t="str">
        <f>IF(ISERROR(MATCH([3]!Quota_Std_2022_23[[#This Row], [SESSION_TYPE]],$AX$2:$AX$5,0)),"0", "1")</f>
        <v>0</v>
      </c>
      <c r="AD1225" s="60" t="str">
        <f>IF(ISERROR(MATCH(#REF!,#REF!,0)),"0", "1")</f>
        <v>0</v>
      </c>
      <c r="AE1225" s="60" t="str">
        <f>IF(ISERROR(MATCH([3]!Quota_Std_2022_23[[#This Row], [Gender]],$AN$2:$AN$4,0)),"0", "1")</f>
        <v>0</v>
      </c>
      <c r="AF1225" s="60" t="str">
        <f>IF(ISERROR(MATCH([3]!Quota_Std_2022_23[[#This Row], [Quota Type]],[3]Sheet1!$AO$2:$AO$12,0)),"0", "1")</f>
        <v>0</v>
      </c>
      <c r="AG1225" s="60" t="str">
        <f>IF(ISERROR(MATCH(#REF!,$BA$2:$BA$8,0)),"0", "1")</f>
        <v>0</v>
      </c>
      <c r="AH1225" s="60" t="str">
        <f>IF(ISERROR(MATCH(Passout2023[[#This Row], [Nationality Pakistani/ Foreign]],$D$3:$D$4,0)),"0", "1")</f>
        <v>0</v>
      </c>
    </row>
    <row r="1226">
      <c r="A1226" s="40"/>
      <c r="B1226" s="40"/>
      <c r="C1226" s="40"/>
      <c r="D1226" s="40"/>
      <c r="E1226" s="40"/>
      <c r="F1226" s="40"/>
      <c r="G1226" s="40"/>
      <c r="H1226" s="40"/>
      <c r="I1226" s="40"/>
      <c r="J1226" s="40"/>
      <c r="K1226" s="40"/>
      <c r="L1226" s="40"/>
      <c r="M1226" s="40"/>
      <c r="N1226" s="40"/>
      <c r="O1226" s="40"/>
      <c r="P1226" s="40"/>
      <c r="Q1226" s="40"/>
      <c r="Y1226" s="60" t="str">
        <f>IF(ISERROR(MATCH(Passout2023[[#This Row], [Degree Duration (year)]],$M$3:$M$10,0)),"0", "1")</f>
        <v>0</v>
      </c>
      <c r="Z1226" s="60" t="str">
        <f>IF(ISERROR(MATCH(Passout2023[[#This Row], [Admission Type]],$F$3:$F$6,0)),"0", "1")</f>
        <v>0</v>
      </c>
      <c r="AA1226" s="60" t="str">
        <f>IF(ISERROR(MATCH(Passout2023[[#This Row], [Batch Start Year]],$L$3:$L$25,0)),"0", "1")</f>
        <v>0</v>
      </c>
      <c r="AB1226" s="60" t="str">
        <f>IF(ISERROR(MATCH(Passout2023[[#This Row], [Batch Start Semester]],$K$3:$K$6,0)),"0", "1")</f>
        <v>0</v>
      </c>
      <c r="AC1226" s="60" t="str">
        <f>IF(ISERROR(MATCH([3]!Quota_Std_2022_23[[#This Row], [SESSION_TYPE]],$AX$2:$AX$5,0)),"0", "1")</f>
        <v>0</v>
      </c>
      <c r="AD1226" s="60" t="str">
        <f>IF(ISERROR(MATCH(#REF!,#REF!,0)),"0", "1")</f>
        <v>0</v>
      </c>
      <c r="AE1226" s="60" t="str">
        <f>IF(ISERROR(MATCH([3]!Quota_Std_2022_23[[#This Row], [Gender]],$AN$2:$AN$4,0)),"0", "1")</f>
        <v>0</v>
      </c>
      <c r="AF1226" s="60" t="str">
        <f>IF(ISERROR(MATCH([3]!Quota_Std_2022_23[[#This Row], [Quota Type]],[3]Sheet1!$AO$2:$AO$12,0)),"0", "1")</f>
        <v>0</v>
      </c>
      <c r="AG1226" s="60" t="str">
        <f>IF(ISERROR(MATCH(#REF!,$BA$2:$BA$8,0)),"0", "1")</f>
        <v>0</v>
      </c>
      <c r="AH1226" s="60" t="str">
        <f>IF(ISERROR(MATCH(Passout2023[[#This Row], [Nationality Pakistani/ Foreign]],$D$3:$D$4,0)),"0", "1")</f>
        <v>0</v>
      </c>
    </row>
    <row r="1227">
      <c r="A1227" s="40"/>
      <c r="B1227" s="40"/>
      <c r="C1227" s="40"/>
      <c r="D1227" s="40"/>
      <c r="E1227" s="40"/>
      <c r="F1227" s="40"/>
      <c r="G1227" s="40"/>
      <c r="H1227" s="40"/>
      <c r="I1227" s="40"/>
      <c r="J1227" s="40"/>
      <c r="K1227" s="40"/>
      <c r="L1227" s="40"/>
      <c r="M1227" s="40"/>
      <c r="N1227" s="40"/>
      <c r="O1227" s="80"/>
      <c r="P1227" s="40"/>
      <c r="Q1227" s="40"/>
      <c r="Y1227" s="60" t="str">
        <f>IF(ISERROR(MATCH(Passout2023[[#This Row], [Degree Duration (year)]],$M$3:$M$10,0)),"0", "1")</f>
        <v>0</v>
      </c>
      <c r="Z1227" s="60" t="str">
        <f>IF(ISERROR(MATCH(Passout2023[[#This Row], [Admission Type]],$F$3:$F$6,0)),"0", "1")</f>
        <v>0</v>
      </c>
      <c r="AA1227" s="60" t="str">
        <f>IF(ISERROR(MATCH(Passout2023[[#This Row], [Batch Start Year]],$L$3:$L$25,0)),"0", "1")</f>
        <v>0</v>
      </c>
      <c r="AB1227" s="60" t="str">
        <f>IF(ISERROR(MATCH(Passout2023[[#This Row], [Batch Start Semester]],$K$3:$K$6,0)),"0", "1")</f>
        <v>0</v>
      </c>
      <c r="AC1227" s="60" t="str">
        <f>IF(ISERROR(MATCH([3]!Quota_Std_2022_23[[#This Row], [SESSION_TYPE]],$AX$2:$AX$5,0)),"0", "1")</f>
        <v>0</v>
      </c>
      <c r="AD1227" s="60" t="str">
        <f>IF(ISERROR(MATCH(#REF!,#REF!,0)),"0", "1")</f>
        <v>0</v>
      </c>
      <c r="AE1227" s="60" t="str">
        <f>IF(ISERROR(MATCH([3]!Quota_Std_2022_23[[#This Row], [Gender]],$AN$2:$AN$4,0)),"0", "1")</f>
        <v>0</v>
      </c>
      <c r="AF1227" s="60" t="str">
        <f>IF(ISERROR(MATCH([3]!Quota_Std_2022_23[[#This Row], [Quota Type]],[3]Sheet1!$AO$2:$AO$12,0)),"0", "1")</f>
        <v>0</v>
      </c>
      <c r="AG1227" s="60" t="str">
        <f>IF(ISERROR(MATCH(#REF!,$BA$2:$BA$8,0)),"0", "1")</f>
        <v>0</v>
      </c>
      <c r="AH1227" s="60" t="str">
        <f>IF(ISERROR(MATCH(Passout2023[[#This Row], [Nationality Pakistani/ Foreign]],$D$3:$D$4,0)),"0", "1")</f>
        <v>0</v>
      </c>
    </row>
    <row r="1228">
      <c r="A1228" s="40"/>
      <c r="B1228" s="40"/>
      <c r="C1228" s="40"/>
      <c r="D1228" s="40"/>
      <c r="E1228" s="40"/>
      <c r="F1228" s="40"/>
      <c r="G1228" s="40"/>
      <c r="H1228" s="40"/>
      <c r="I1228" s="40"/>
      <c r="J1228" s="40"/>
      <c r="K1228" s="40"/>
      <c r="L1228" s="40"/>
      <c r="M1228" s="40"/>
      <c r="N1228" s="40"/>
      <c r="O1228" s="40"/>
      <c r="P1228" s="40"/>
      <c r="Q1228" s="40"/>
      <c r="Y1228" s="60" t="str">
        <f>IF(ISERROR(MATCH(Passout2023[[#This Row], [Degree Duration (year)]],$M$3:$M$10,0)),"0", "1")</f>
        <v>0</v>
      </c>
      <c r="Z1228" s="60" t="str">
        <f>IF(ISERROR(MATCH(Passout2023[[#This Row], [Admission Type]],$F$3:$F$6,0)),"0", "1")</f>
        <v>0</v>
      </c>
      <c r="AA1228" s="60" t="str">
        <f>IF(ISERROR(MATCH(Passout2023[[#This Row], [Batch Start Year]],$L$3:$L$25,0)),"0", "1")</f>
        <v>0</v>
      </c>
      <c r="AB1228" s="60" t="str">
        <f>IF(ISERROR(MATCH(Passout2023[[#This Row], [Batch Start Semester]],$K$3:$K$6,0)),"0", "1")</f>
        <v>0</v>
      </c>
      <c r="AC1228" s="60" t="str">
        <f>IF(ISERROR(MATCH([3]!Quota_Std_2022_23[[#This Row], [SESSION_TYPE]],$AX$2:$AX$5,0)),"0", "1")</f>
        <v>0</v>
      </c>
      <c r="AD1228" s="60" t="str">
        <f>IF(ISERROR(MATCH(#REF!,#REF!,0)),"0", "1")</f>
        <v>0</v>
      </c>
      <c r="AE1228" s="60" t="str">
        <f>IF(ISERROR(MATCH([3]!Quota_Std_2022_23[[#This Row], [Gender]],$AN$2:$AN$4,0)),"0", "1")</f>
        <v>0</v>
      </c>
      <c r="AF1228" s="60" t="str">
        <f>IF(ISERROR(MATCH([3]!Quota_Std_2022_23[[#This Row], [Quota Type]],[3]Sheet1!$AO$2:$AO$12,0)),"0", "1")</f>
        <v>0</v>
      </c>
      <c r="AG1228" s="60" t="str">
        <f>IF(ISERROR(MATCH(#REF!,$BA$2:$BA$8,0)),"0", "1")</f>
        <v>0</v>
      </c>
      <c r="AH1228" s="60" t="str">
        <f>IF(ISERROR(MATCH(Passout2023[[#This Row], [Nationality Pakistani/ Foreign]],$D$3:$D$4,0)),"0", "1")</f>
        <v>0</v>
      </c>
    </row>
    <row r="1229">
      <c r="A1229" s="40"/>
      <c r="B1229" s="40"/>
      <c r="C1229" s="40"/>
      <c r="D1229" s="40"/>
      <c r="E1229" s="40"/>
      <c r="F1229" s="40"/>
      <c r="G1229" s="40"/>
      <c r="H1229" s="40"/>
      <c r="I1229" s="40"/>
      <c r="J1229" s="40"/>
      <c r="K1229" s="40"/>
      <c r="L1229" s="40"/>
      <c r="M1229" s="40"/>
      <c r="N1229" s="40"/>
      <c r="O1229" s="80"/>
      <c r="P1229" s="40"/>
      <c r="Q1229" s="40"/>
      <c r="Y1229" s="60" t="str">
        <f>IF(ISERROR(MATCH(Passout2023[[#This Row], [Degree Duration (year)]],$M$3:$M$10,0)),"0", "1")</f>
        <v>0</v>
      </c>
      <c r="Z1229" s="60" t="str">
        <f>IF(ISERROR(MATCH(Passout2023[[#This Row], [Admission Type]],$F$3:$F$6,0)),"0", "1")</f>
        <v>0</v>
      </c>
      <c r="AA1229" s="60" t="str">
        <f>IF(ISERROR(MATCH(Passout2023[[#This Row], [Batch Start Year]],$L$3:$L$25,0)),"0", "1")</f>
        <v>0</v>
      </c>
      <c r="AB1229" s="60" t="str">
        <f>IF(ISERROR(MATCH(Passout2023[[#This Row], [Batch Start Semester]],$K$3:$K$6,0)),"0", "1")</f>
        <v>0</v>
      </c>
      <c r="AC1229" s="60" t="str">
        <f>IF(ISERROR(MATCH([3]!Quota_Std_2022_23[[#This Row], [SESSION_TYPE]],$AX$2:$AX$5,0)),"0", "1")</f>
        <v>0</v>
      </c>
      <c r="AD1229" s="60" t="str">
        <f>IF(ISERROR(MATCH(#REF!,#REF!,0)),"0", "1")</f>
        <v>0</v>
      </c>
      <c r="AE1229" s="60" t="str">
        <f>IF(ISERROR(MATCH([3]!Quota_Std_2022_23[[#This Row], [Gender]],$AN$2:$AN$4,0)),"0", "1")</f>
        <v>0</v>
      </c>
      <c r="AF1229" s="60" t="str">
        <f>IF(ISERROR(MATCH([3]!Quota_Std_2022_23[[#This Row], [Quota Type]],[3]Sheet1!$AO$2:$AO$12,0)),"0", "1")</f>
        <v>0</v>
      </c>
      <c r="AG1229" s="60" t="str">
        <f>IF(ISERROR(MATCH(#REF!,$BA$2:$BA$8,0)),"0", "1")</f>
        <v>0</v>
      </c>
      <c r="AH1229" s="60" t="str">
        <f>IF(ISERROR(MATCH(Passout2023[[#This Row], [Nationality Pakistani/ Foreign]],$D$3:$D$4,0)),"0", "1")</f>
        <v>0</v>
      </c>
    </row>
    <row r="1230">
      <c r="A1230" s="40"/>
      <c r="B1230" s="40"/>
      <c r="C1230" s="40"/>
      <c r="D1230" s="40"/>
      <c r="E1230" s="40"/>
      <c r="F1230" s="40"/>
      <c r="G1230" s="40"/>
      <c r="H1230" s="40"/>
      <c r="I1230" s="40"/>
      <c r="J1230" s="40"/>
      <c r="K1230" s="40"/>
      <c r="L1230" s="40"/>
      <c r="M1230" s="40"/>
      <c r="N1230" s="40"/>
      <c r="O1230" s="40"/>
      <c r="P1230" s="40"/>
      <c r="Q1230" s="40"/>
      <c r="Y1230" s="60" t="str">
        <f>IF(ISERROR(MATCH(Passout2023[[#This Row], [Degree Duration (year)]],$M$3:$M$10,0)),"0", "1")</f>
        <v>0</v>
      </c>
      <c r="Z1230" s="60" t="str">
        <f>IF(ISERROR(MATCH(Passout2023[[#This Row], [Admission Type]],$F$3:$F$6,0)),"0", "1")</f>
        <v>0</v>
      </c>
      <c r="AA1230" s="60" t="str">
        <f>IF(ISERROR(MATCH(Passout2023[[#This Row], [Batch Start Year]],$L$3:$L$25,0)),"0", "1")</f>
        <v>0</v>
      </c>
      <c r="AB1230" s="60" t="str">
        <f>IF(ISERROR(MATCH(Passout2023[[#This Row], [Batch Start Semester]],$K$3:$K$6,0)),"0", "1")</f>
        <v>0</v>
      </c>
      <c r="AC1230" s="60" t="str">
        <f>IF(ISERROR(MATCH([3]!Quota_Std_2022_23[[#This Row], [SESSION_TYPE]],$AX$2:$AX$5,0)),"0", "1")</f>
        <v>0</v>
      </c>
      <c r="AD1230" s="60" t="str">
        <f>IF(ISERROR(MATCH(#REF!,#REF!,0)),"0", "1")</f>
        <v>0</v>
      </c>
      <c r="AE1230" s="60" t="str">
        <f>IF(ISERROR(MATCH([3]!Quota_Std_2022_23[[#This Row], [Gender]],$AN$2:$AN$4,0)),"0", "1")</f>
        <v>0</v>
      </c>
      <c r="AF1230" s="60" t="str">
        <f>IF(ISERROR(MATCH([3]!Quota_Std_2022_23[[#This Row], [Quota Type]],[3]Sheet1!$AO$2:$AO$12,0)),"0", "1")</f>
        <v>0</v>
      </c>
      <c r="AG1230" s="60" t="str">
        <f>IF(ISERROR(MATCH(#REF!,$BA$2:$BA$8,0)),"0", "1")</f>
        <v>0</v>
      </c>
      <c r="AH1230" s="60" t="str">
        <f>IF(ISERROR(MATCH(Passout2023[[#This Row], [Nationality Pakistani/ Foreign]],$D$3:$D$4,0)),"0", "1")</f>
        <v>0</v>
      </c>
    </row>
    <row r="1231">
      <c r="A1231" s="40"/>
      <c r="B1231" s="40"/>
      <c r="C1231" s="40"/>
      <c r="D1231" s="40"/>
      <c r="E1231" s="40"/>
      <c r="F1231" s="40"/>
      <c r="G1231" s="40"/>
      <c r="H1231" s="40"/>
      <c r="I1231" s="40"/>
      <c r="J1231" s="40"/>
      <c r="K1231" s="40"/>
      <c r="L1231" s="40"/>
      <c r="M1231" s="40"/>
      <c r="N1231" s="40"/>
      <c r="O1231" s="80"/>
      <c r="P1231" s="40"/>
      <c r="Q1231" s="40"/>
      <c r="Y1231" s="60" t="str">
        <f>IF(ISERROR(MATCH(Passout2023[[#This Row], [Degree Duration (year)]],$M$3:$M$10,0)),"0", "1")</f>
        <v>0</v>
      </c>
      <c r="Z1231" s="60" t="str">
        <f>IF(ISERROR(MATCH(Passout2023[[#This Row], [Admission Type]],$F$3:$F$6,0)),"0", "1")</f>
        <v>0</v>
      </c>
      <c r="AA1231" s="60" t="str">
        <f>IF(ISERROR(MATCH(Passout2023[[#This Row], [Batch Start Year]],$L$3:$L$25,0)),"0", "1")</f>
        <v>0</v>
      </c>
      <c r="AB1231" s="60" t="str">
        <f>IF(ISERROR(MATCH(Passout2023[[#This Row], [Batch Start Semester]],$K$3:$K$6,0)),"0", "1")</f>
        <v>0</v>
      </c>
      <c r="AC1231" s="60" t="str">
        <f>IF(ISERROR(MATCH([3]!Quota_Std_2022_23[[#This Row], [SESSION_TYPE]],$AX$2:$AX$5,0)),"0", "1")</f>
        <v>0</v>
      </c>
      <c r="AD1231" s="60" t="str">
        <f>IF(ISERROR(MATCH(#REF!,#REF!,0)),"0", "1")</f>
        <v>0</v>
      </c>
      <c r="AE1231" s="60" t="str">
        <f>IF(ISERROR(MATCH([3]!Quota_Std_2022_23[[#This Row], [Gender]],$AN$2:$AN$4,0)),"0", "1")</f>
        <v>0</v>
      </c>
      <c r="AF1231" s="60" t="str">
        <f>IF(ISERROR(MATCH([3]!Quota_Std_2022_23[[#This Row], [Quota Type]],[3]Sheet1!$AO$2:$AO$12,0)),"0", "1")</f>
        <v>0</v>
      </c>
      <c r="AG1231" s="60" t="str">
        <f>IF(ISERROR(MATCH(#REF!,$BA$2:$BA$8,0)),"0", "1")</f>
        <v>0</v>
      </c>
      <c r="AH1231" s="60" t="str">
        <f>IF(ISERROR(MATCH(Passout2023[[#This Row], [Nationality Pakistani/ Foreign]],$D$3:$D$4,0)),"0", "1")</f>
        <v>0</v>
      </c>
    </row>
    <row r="1232">
      <c r="A1232" s="40"/>
      <c r="B1232" s="40"/>
      <c r="C1232" s="40"/>
      <c r="D1232" s="40"/>
      <c r="E1232" s="40"/>
      <c r="F1232" s="40"/>
      <c r="G1232" s="40"/>
      <c r="H1232" s="40"/>
      <c r="I1232" s="40"/>
      <c r="J1232" s="40"/>
      <c r="K1232" s="40"/>
      <c r="L1232" s="40"/>
      <c r="M1232" s="40"/>
      <c r="N1232" s="40"/>
      <c r="O1232" s="40"/>
      <c r="P1232" s="40"/>
      <c r="Q1232" s="40"/>
      <c r="Y1232" s="60" t="str">
        <f>IF(ISERROR(MATCH(Passout2023[[#This Row], [Degree Duration (year)]],$M$3:$M$10,0)),"0", "1")</f>
        <v>0</v>
      </c>
      <c r="Z1232" s="60" t="str">
        <f>IF(ISERROR(MATCH(Passout2023[[#This Row], [Admission Type]],$F$3:$F$6,0)),"0", "1")</f>
        <v>0</v>
      </c>
      <c r="AA1232" s="60" t="str">
        <f>IF(ISERROR(MATCH(Passout2023[[#This Row], [Batch Start Year]],$L$3:$L$25,0)),"0", "1")</f>
        <v>0</v>
      </c>
      <c r="AB1232" s="60" t="str">
        <f>IF(ISERROR(MATCH(Passout2023[[#This Row], [Batch Start Semester]],$K$3:$K$6,0)),"0", "1")</f>
        <v>0</v>
      </c>
      <c r="AC1232" s="60" t="str">
        <f>IF(ISERROR(MATCH([3]!Quota_Std_2022_23[[#This Row], [SESSION_TYPE]],$AX$2:$AX$5,0)),"0", "1")</f>
        <v>0</v>
      </c>
      <c r="AD1232" s="60" t="str">
        <f>IF(ISERROR(MATCH(#REF!,#REF!,0)),"0", "1")</f>
        <v>0</v>
      </c>
      <c r="AE1232" s="60" t="str">
        <f>IF(ISERROR(MATCH([3]!Quota_Std_2022_23[[#This Row], [Gender]],$AN$2:$AN$4,0)),"0", "1")</f>
        <v>0</v>
      </c>
      <c r="AF1232" s="60" t="str">
        <f>IF(ISERROR(MATCH([3]!Quota_Std_2022_23[[#This Row], [Quota Type]],[3]Sheet1!$AO$2:$AO$12,0)),"0", "1")</f>
        <v>0</v>
      </c>
      <c r="AG1232" s="60" t="str">
        <f>IF(ISERROR(MATCH(#REF!,$BA$2:$BA$8,0)),"0", "1")</f>
        <v>0</v>
      </c>
      <c r="AH1232" s="60" t="str">
        <f>IF(ISERROR(MATCH(Passout2023[[#This Row], [Nationality Pakistani/ Foreign]],$D$3:$D$4,0)),"0", "1")</f>
        <v>0</v>
      </c>
    </row>
    <row r="1233">
      <c r="A1233" s="40"/>
      <c r="B1233" s="40"/>
      <c r="C1233" s="40"/>
      <c r="D1233" s="40"/>
      <c r="E1233" s="40"/>
      <c r="F1233" s="40"/>
      <c r="G1233" s="40"/>
      <c r="H1233" s="40"/>
      <c r="I1233" s="40"/>
      <c r="J1233" s="40"/>
      <c r="K1233" s="40"/>
      <c r="L1233" s="40"/>
      <c r="M1233" s="40"/>
      <c r="N1233" s="40"/>
      <c r="O1233" s="80"/>
      <c r="P1233" s="40"/>
      <c r="Q1233" s="40"/>
      <c r="Y1233" s="60" t="str">
        <f>IF(ISERROR(MATCH(Passout2023[[#This Row], [Degree Duration (year)]],$M$3:$M$10,0)),"0", "1")</f>
        <v>0</v>
      </c>
      <c r="Z1233" s="60" t="str">
        <f>IF(ISERROR(MATCH(Passout2023[[#This Row], [Admission Type]],$F$3:$F$6,0)),"0", "1")</f>
        <v>0</v>
      </c>
      <c r="AA1233" s="60" t="str">
        <f>IF(ISERROR(MATCH(Passout2023[[#This Row], [Batch Start Year]],$L$3:$L$25,0)),"0", "1")</f>
        <v>0</v>
      </c>
      <c r="AB1233" s="60" t="str">
        <f>IF(ISERROR(MATCH(Passout2023[[#This Row], [Batch Start Semester]],$K$3:$K$6,0)),"0", "1")</f>
        <v>0</v>
      </c>
      <c r="AC1233" s="60" t="str">
        <f>IF(ISERROR(MATCH([3]!Quota_Std_2022_23[[#This Row], [SESSION_TYPE]],$AX$2:$AX$5,0)),"0", "1")</f>
        <v>0</v>
      </c>
      <c r="AD1233" s="60" t="str">
        <f>IF(ISERROR(MATCH(#REF!,#REF!,0)),"0", "1")</f>
        <v>0</v>
      </c>
      <c r="AE1233" s="60" t="str">
        <f>IF(ISERROR(MATCH([3]!Quota_Std_2022_23[[#This Row], [Gender]],$AN$2:$AN$4,0)),"0", "1")</f>
        <v>0</v>
      </c>
      <c r="AF1233" s="60" t="str">
        <f>IF(ISERROR(MATCH([3]!Quota_Std_2022_23[[#This Row], [Quota Type]],[3]Sheet1!$AO$2:$AO$12,0)),"0", "1")</f>
        <v>0</v>
      </c>
      <c r="AG1233" s="60" t="str">
        <f>IF(ISERROR(MATCH(#REF!,$BA$2:$BA$8,0)),"0", "1")</f>
        <v>0</v>
      </c>
      <c r="AH1233" s="60" t="str">
        <f>IF(ISERROR(MATCH(Passout2023[[#This Row], [Nationality Pakistani/ Foreign]],$D$3:$D$4,0)),"0", "1")</f>
        <v>0</v>
      </c>
    </row>
    <row r="1234">
      <c r="A1234" s="40"/>
      <c r="B1234" s="40"/>
      <c r="C1234" s="40"/>
      <c r="D1234" s="40"/>
      <c r="E1234" s="40"/>
      <c r="F1234" s="40"/>
      <c r="G1234" s="40"/>
      <c r="H1234" s="40"/>
      <c r="I1234" s="40"/>
      <c r="J1234" s="40"/>
      <c r="K1234" s="40"/>
      <c r="L1234" s="40"/>
      <c r="M1234" s="40"/>
      <c r="N1234" s="40"/>
      <c r="O1234" s="80"/>
      <c r="P1234" s="40"/>
      <c r="Q1234" s="40"/>
      <c r="Y1234" s="60" t="str">
        <f>IF(ISERROR(MATCH(Passout2023[[#This Row], [Degree Duration (year)]],$M$3:$M$10,0)),"0", "1")</f>
        <v>0</v>
      </c>
      <c r="Z1234" s="60" t="str">
        <f>IF(ISERROR(MATCH(Passout2023[[#This Row], [Admission Type]],$F$3:$F$6,0)),"0", "1")</f>
        <v>0</v>
      </c>
      <c r="AA1234" s="60" t="str">
        <f>IF(ISERROR(MATCH(Passout2023[[#This Row], [Batch Start Year]],$L$3:$L$25,0)),"0", "1")</f>
        <v>0</v>
      </c>
      <c r="AB1234" s="60" t="str">
        <f>IF(ISERROR(MATCH(Passout2023[[#This Row], [Batch Start Semester]],$K$3:$K$6,0)),"0", "1")</f>
        <v>0</v>
      </c>
      <c r="AC1234" s="60" t="str">
        <f>IF(ISERROR(MATCH([3]!Quota_Std_2022_23[[#This Row], [SESSION_TYPE]],$AX$2:$AX$5,0)),"0", "1")</f>
        <v>0</v>
      </c>
      <c r="AD1234" s="60" t="str">
        <f>IF(ISERROR(MATCH(#REF!,#REF!,0)),"0", "1")</f>
        <v>0</v>
      </c>
      <c r="AE1234" s="60" t="str">
        <f>IF(ISERROR(MATCH([3]!Quota_Std_2022_23[[#This Row], [Gender]],$AN$2:$AN$4,0)),"0", "1")</f>
        <v>0</v>
      </c>
      <c r="AF1234" s="60" t="str">
        <f>IF(ISERROR(MATCH([3]!Quota_Std_2022_23[[#This Row], [Quota Type]],[3]Sheet1!$AO$2:$AO$12,0)),"0", "1")</f>
        <v>0</v>
      </c>
      <c r="AG1234" s="60" t="str">
        <f>IF(ISERROR(MATCH(#REF!,$BA$2:$BA$8,0)),"0", "1")</f>
        <v>0</v>
      </c>
      <c r="AH1234" s="60" t="str">
        <f>IF(ISERROR(MATCH(Passout2023[[#This Row], [Nationality Pakistani/ Foreign]],$D$3:$D$4,0)),"0", "1")</f>
        <v>0</v>
      </c>
    </row>
    <row r="1235">
      <c r="A1235" s="40"/>
      <c r="B1235" s="40"/>
      <c r="C1235" s="40"/>
      <c r="D1235" s="40"/>
      <c r="E1235" s="40"/>
      <c r="F1235" s="40"/>
      <c r="G1235" s="40"/>
      <c r="H1235" s="40"/>
      <c r="I1235" s="40"/>
      <c r="J1235" s="40"/>
      <c r="K1235" s="40"/>
      <c r="L1235" s="40"/>
      <c r="M1235" s="40"/>
      <c r="N1235" s="40"/>
      <c r="O1235" s="40"/>
      <c r="P1235" s="40"/>
      <c r="Q1235" s="40"/>
      <c r="Y1235" s="60" t="str">
        <f>IF(ISERROR(MATCH(Passout2023[[#This Row], [Degree Duration (year)]],$M$3:$M$10,0)),"0", "1")</f>
        <v>0</v>
      </c>
      <c r="Z1235" s="60" t="str">
        <f>IF(ISERROR(MATCH(Passout2023[[#This Row], [Admission Type]],$F$3:$F$6,0)),"0", "1")</f>
        <v>0</v>
      </c>
      <c r="AA1235" s="60" t="str">
        <f>IF(ISERROR(MATCH(Passout2023[[#This Row], [Batch Start Year]],$L$3:$L$25,0)),"0", "1")</f>
        <v>0</v>
      </c>
      <c r="AB1235" s="60" t="str">
        <f>IF(ISERROR(MATCH(Passout2023[[#This Row], [Batch Start Semester]],$K$3:$K$6,0)),"0", "1")</f>
        <v>0</v>
      </c>
      <c r="AC1235" s="60" t="str">
        <f>IF(ISERROR(MATCH([3]!Quota_Std_2022_23[[#This Row], [SESSION_TYPE]],$AX$2:$AX$5,0)),"0", "1")</f>
        <v>0</v>
      </c>
      <c r="AD1235" s="60" t="str">
        <f>IF(ISERROR(MATCH(#REF!,#REF!,0)),"0", "1")</f>
        <v>0</v>
      </c>
      <c r="AE1235" s="60" t="str">
        <f>IF(ISERROR(MATCH([3]!Quota_Std_2022_23[[#This Row], [Gender]],$AN$2:$AN$4,0)),"0", "1")</f>
        <v>0</v>
      </c>
      <c r="AF1235" s="60" t="str">
        <f>IF(ISERROR(MATCH([3]!Quota_Std_2022_23[[#This Row], [Quota Type]],[3]Sheet1!$AO$2:$AO$12,0)),"0", "1")</f>
        <v>0</v>
      </c>
      <c r="AG1235" s="60" t="str">
        <f>IF(ISERROR(MATCH(#REF!,$BA$2:$BA$8,0)),"0", "1")</f>
        <v>0</v>
      </c>
      <c r="AH1235" s="60" t="str">
        <f>IF(ISERROR(MATCH(Passout2023[[#This Row], [Nationality Pakistani/ Foreign]],$D$3:$D$4,0)),"0", "1")</f>
        <v>0</v>
      </c>
    </row>
    <row r="1236">
      <c r="A1236" s="40"/>
      <c r="B1236" s="40"/>
      <c r="C1236" s="40"/>
      <c r="D1236" s="40"/>
      <c r="E1236" s="40"/>
      <c r="F1236" s="40"/>
      <c r="G1236" s="40"/>
      <c r="H1236" s="40"/>
      <c r="I1236" s="40"/>
      <c r="J1236" s="40"/>
      <c r="K1236" s="40"/>
      <c r="L1236" s="40"/>
      <c r="M1236" s="40"/>
      <c r="N1236" s="40"/>
      <c r="O1236" s="80"/>
      <c r="P1236" s="40"/>
      <c r="Q1236" s="40"/>
      <c r="Y1236" s="60" t="str">
        <f>IF(ISERROR(MATCH(Passout2023[[#This Row], [Degree Duration (year)]],$M$3:$M$10,0)),"0", "1")</f>
        <v>0</v>
      </c>
      <c r="Z1236" s="60" t="str">
        <f>IF(ISERROR(MATCH(Passout2023[[#This Row], [Admission Type]],$F$3:$F$6,0)),"0", "1")</f>
        <v>0</v>
      </c>
      <c r="AA1236" s="60" t="str">
        <f>IF(ISERROR(MATCH(Passout2023[[#This Row], [Batch Start Year]],$L$3:$L$25,0)),"0", "1")</f>
        <v>0</v>
      </c>
      <c r="AB1236" s="60" t="str">
        <f>IF(ISERROR(MATCH(Passout2023[[#This Row], [Batch Start Semester]],$K$3:$K$6,0)),"0", "1")</f>
        <v>0</v>
      </c>
      <c r="AC1236" s="60" t="str">
        <f>IF(ISERROR(MATCH([3]!Quota_Std_2022_23[[#This Row], [SESSION_TYPE]],$AX$2:$AX$5,0)),"0", "1")</f>
        <v>0</v>
      </c>
      <c r="AD1236" s="60" t="str">
        <f>IF(ISERROR(MATCH(#REF!,#REF!,0)),"0", "1")</f>
        <v>0</v>
      </c>
      <c r="AE1236" s="60" t="str">
        <f>IF(ISERROR(MATCH([3]!Quota_Std_2022_23[[#This Row], [Gender]],$AN$2:$AN$4,0)),"0", "1")</f>
        <v>0</v>
      </c>
      <c r="AF1236" s="60" t="str">
        <f>IF(ISERROR(MATCH([3]!Quota_Std_2022_23[[#This Row], [Quota Type]],[3]Sheet1!$AO$2:$AO$12,0)),"0", "1")</f>
        <v>0</v>
      </c>
      <c r="AG1236" s="60" t="str">
        <f>IF(ISERROR(MATCH(#REF!,$BA$2:$BA$8,0)),"0", "1")</f>
        <v>0</v>
      </c>
      <c r="AH1236" s="60" t="str">
        <f>IF(ISERROR(MATCH(Passout2023[[#This Row], [Nationality Pakistani/ Foreign]],$D$3:$D$4,0)),"0", "1")</f>
        <v>0</v>
      </c>
    </row>
    <row r="1237">
      <c r="A1237" s="40"/>
      <c r="B1237" s="40"/>
      <c r="C1237" s="40"/>
      <c r="D1237" s="40"/>
      <c r="E1237" s="40"/>
      <c r="F1237" s="40"/>
      <c r="G1237" s="40"/>
      <c r="H1237" s="40"/>
      <c r="I1237" s="40"/>
      <c r="J1237" s="40"/>
      <c r="K1237" s="40"/>
      <c r="L1237" s="40"/>
      <c r="M1237" s="40"/>
      <c r="N1237" s="40"/>
      <c r="O1237" s="40"/>
      <c r="P1237" s="40"/>
      <c r="Q1237" s="40"/>
      <c r="Y1237" s="60" t="str">
        <f>IF(ISERROR(MATCH(Passout2023[[#This Row], [Degree Duration (year)]],$M$3:$M$10,0)),"0", "1")</f>
        <v>0</v>
      </c>
      <c r="Z1237" s="60" t="str">
        <f>IF(ISERROR(MATCH(Passout2023[[#This Row], [Admission Type]],$F$3:$F$6,0)),"0", "1")</f>
        <v>0</v>
      </c>
      <c r="AA1237" s="60" t="str">
        <f>IF(ISERROR(MATCH(Passout2023[[#This Row], [Batch Start Year]],$L$3:$L$25,0)),"0", "1")</f>
        <v>0</v>
      </c>
      <c r="AB1237" s="60" t="str">
        <f>IF(ISERROR(MATCH(Passout2023[[#This Row], [Batch Start Semester]],$K$3:$K$6,0)),"0", "1")</f>
        <v>0</v>
      </c>
      <c r="AC1237" s="60" t="str">
        <f>IF(ISERROR(MATCH([3]!Quota_Std_2022_23[[#This Row], [SESSION_TYPE]],$AX$2:$AX$5,0)),"0", "1")</f>
        <v>0</v>
      </c>
      <c r="AD1237" s="60" t="str">
        <f>IF(ISERROR(MATCH(#REF!,#REF!,0)),"0", "1")</f>
        <v>0</v>
      </c>
      <c r="AE1237" s="60" t="str">
        <f>IF(ISERROR(MATCH([3]!Quota_Std_2022_23[[#This Row], [Gender]],$AN$2:$AN$4,0)),"0", "1")</f>
        <v>0</v>
      </c>
      <c r="AF1237" s="60" t="str">
        <f>IF(ISERROR(MATCH([3]!Quota_Std_2022_23[[#This Row], [Quota Type]],[3]Sheet1!$AO$2:$AO$12,0)),"0", "1")</f>
        <v>0</v>
      </c>
      <c r="AG1237" s="60" t="str">
        <f>IF(ISERROR(MATCH(#REF!,$BA$2:$BA$8,0)),"0", "1")</f>
        <v>0</v>
      </c>
      <c r="AH1237" s="60" t="str">
        <f>IF(ISERROR(MATCH(Passout2023[[#This Row], [Nationality Pakistani/ Foreign]],$D$3:$D$4,0)),"0", "1")</f>
        <v>0</v>
      </c>
    </row>
    <row r="1238">
      <c r="A1238" s="40"/>
      <c r="B1238" s="40"/>
      <c r="C1238" s="40"/>
      <c r="D1238" s="40"/>
      <c r="E1238" s="40"/>
      <c r="F1238" s="40"/>
      <c r="G1238" s="40"/>
      <c r="H1238" s="40"/>
      <c r="I1238" s="40"/>
      <c r="J1238" s="40"/>
      <c r="K1238" s="40"/>
      <c r="L1238" s="40"/>
      <c r="M1238" s="40"/>
      <c r="N1238" s="40"/>
      <c r="O1238" s="80"/>
      <c r="P1238" s="40"/>
      <c r="Q1238" s="40"/>
      <c r="Y1238" s="60" t="str">
        <f>IF(ISERROR(MATCH(Passout2023[[#This Row], [Degree Duration (year)]],$M$3:$M$10,0)),"0", "1")</f>
        <v>0</v>
      </c>
      <c r="Z1238" s="60" t="str">
        <f>IF(ISERROR(MATCH(Passout2023[[#This Row], [Admission Type]],$F$3:$F$6,0)),"0", "1")</f>
        <v>0</v>
      </c>
      <c r="AA1238" s="60" t="str">
        <f>IF(ISERROR(MATCH(Passout2023[[#This Row], [Batch Start Year]],$L$3:$L$25,0)),"0", "1")</f>
        <v>0</v>
      </c>
      <c r="AB1238" s="60" t="str">
        <f>IF(ISERROR(MATCH(Passout2023[[#This Row], [Batch Start Semester]],$K$3:$K$6,0)),"0", "1")</f>
        <v>0</v>
      </c>
      <c r="AC1238" s="60" t="str">
        <f>IF(ISERROR(MATCH([3]!Quota_Std_2022_23[[#This Row], [SESSION_TYPE]],$AX$2:$AX$5,0)),"0", "1")</f>
        <v>0</v>
      </c>
      <c r="AD1238" s="60" t="str">
        <f>IF(ISERROR(MATCH(#REF!,#REF!,0)),"0", "1")</f>
        <v>0</v>
      </c>
      <c r="AE1238" s="60" t="str">
        <f>IF(ISERROR(MATCH([3]!Quota_Std_2022_23[[#This Row], [Gender]],$AN$2:$AN$4,0)),"0", "1")</f>
        <v>0</v>
      </c>
      <c r="AF1238" s="60" t="str">
        <f>IF(ISERROR(MATCH([3]!Quota_Std_2022_23[[#This Row], [Quota Type]],[3]Sheet1!$AO$2:$AO$12,0)),"0", "1")</f>
        <v>0</v>
      </c>
      <c r="AG1238" s="60" t="str">
        <f>IF(ISERROR(MATCH(#REF!,$BA$2:$BA$8,0)),"0", "1")</f>
        <v>0</v>
      </c>
      <c r="AH1238" s="60" t="str">
        <f>IF(ISERROR(MATCH(Passout2023[[#This Row], [Nationality Pakistani/ Foreign]],$D$3:$D$4,0)),"0", "1")</f>
        <v>0</v>
      </c>
    </row>
    <row r="1239">
      <c r="A1239" s="40"/>
      <c r="B1239" s="40"/>
      <c r="C1239" s="40"/>
      <c r="D1239" s="40"/>
      <c r="E1239" s="40"/>
      <c r="F1239" s="40"/>
      <c r="G1239" s="40"/>
      <c r="H1239" s="40"/>
      <c r="I1239" s="40"/>
      <c r="J1239" s="40"/>
      <c r="K1239" s="40"/>
      <c r="L1239" s="40"/>
      <c r="M1239" s="40"/>
      <c r="N1239" s="40"/>
      <c r="O1239" s="40"/>
      <c r="P1239" s="40"/>
      <c r="Q1239" s="40"/>
      <c r="Y1239" s="60" t="str">
        <f>IF(ISERROR(MATCH(Passout2023[[#This Row], [Degree Duration (year)]],$M$3:$M$10,0)),"0", "1")</f>
        <v>0</v>
      </c>
      <c r="Z1239" s="60" t="str">
        <f>IF(ISERROR(MATCH(Passout2023[[#This Row], [Admission Type]],$F$3:$F$6,0)),"0", "1")</f>
        <v>0</v>
      </c>
      <c r="AA1239" s="60" t="str">
        <f>IF(ISERROR(MATCH(Passout2023[[#This Row], [Batch Start Year]],$L$3:$L$25,0)),"0", "1")</f>
        <v>0</v>
      </c>
      <c r="AB1239" s="60" t="str">
        <f>IF(ISERROR(MATCH(Passout2023[[#This Row], [Batch Start Semester]],$K$3:$K$6,0)),"0", "1")</f>
        <v>0</v>
      </c>
      <c r="AC1239" s="60" t="str">
        <f>IF(ISERROR(MATCH([3]!Quota_Std_2022_23[[#This Row], [SESSION_TYPE]],$AX$2:$AX$5,0)),"0", "1")</f>
        <v>0</v>
      </c>
      <c r="AD1239" s="60" t="str">
        <f>IF(ISERROR(MATCH(#REF!,#REF!,0)),"0", "1")</f>
        <v>0</v>
      </c>
      <c r="AE1239" s="60" t="str">
        <f>IF(ISERROR(MATCH([3]!Quota_Std_2022_23[[#This Row], [Gender]],$AN$2:$AN$4,0)),"0", "1")</f>
        <v>0</v>
      </c>
      <c r="AF1239" s="60" t="str">
        <f>IF(ISERROR(MATCH([3]!Quota_Std_2022_23[[#This Row], [Quota Type]],[3]Sheet1!$AO$2:$AO$12,0)),"0", "1")</f>
        <v>0</v>
      </c>
      <c r="AG1239" s="60" t="str">
        <f>IF(ISERROR(MATCH(#REF!,$BA$2:$BA$8,0)),"0", "1")</f>
        <v>0</v>
      </c>
      <c r="AH1239" s="60" t="str">
        <f>IF(ISERROR(MATCH(Passout2023[[#This Row], [Nationality Pakistani/ Foreign]],$D$3:$D$4,0)),"0", "1")</f>
        <v>0</v>
      </c>
    </row>
    <row r="1240">
      <c r="A1240" s="40"/>
      <c r="B1240" s="40"/>
      <c r="C1240" s="40"/>
      <c r="D1240" s="40"/>
      <c r="E1240" s="40"/>
      <c r="F1240" s="40"/>
      <c r="G1240" s="40"/>
      <c r="H1240" s="40"/>
      <c r="I1240" s="40"/>
      <c r="J1240" s="40"/>
      <c r="K1240" s="40"/>
      <c r="L1240" s="40"/>
      <c r="M1240" s="40"/>
      <c r="N1240" s="40"/>
      <c r="O1240" s="80"/>
      <c r="P1240" s="40"/>
      <c r="Q1240" s="40"/>
      <c r="Y1240" s="60" t="str">
        <f>IF(ISERROR(MATCH(Passout2023[[#This Row], [Degree Duration (year)]],$M$3:$M$10,0)),"0", "1")</f>
        <v>0</v>
      </c>
      <c r="Z1240" s="60" t="str">
        <f>IF(ISERROR(MATCH(Passout2023[[#This Row], [Admission Type]],$F$3:$F$6,0)),"0", "1")</f>
        <v>0</v>
      </c>
      <c r="AA1240" s="60" t="str">
        <f>IF(ISERROR(MATCH(Passout2023[[#This Row], [Batch Start Year]],$L$3:$L$25,0)),"0", "1")</f>
        <v>0</v>
      </c>
      <c r="AB1240" s="60" t="str">
        <f>IF(ISERROR(MATCH(Passout2023[[#This Row], [Batch Start Semester]],$K$3:$K$6,0)),"0", "1")</f>
        <v>0</v>
      </c>
      <c r="AC1240" s="60" t="str">
        <f>IF(ISERROR(MATCH([3]!Quota_Std_2022_23[[#This Row], [SESSION_TYPE]],$AX$2:$AX$5,0)),"0", "1")</f>
        <v>0</v>
      </c>
      <c r="AD1240" s="60" t="str">
        <f>IF(ISERROR(MATCH(#REF!,#REF!,0)),"0", "1")</f>
        <v>0</v>
      </c>
      <c r="AE1240" s="60" t="str">
        <f>IF(ISERROR(MATCH([3]!Quota_Std_2022_23[[#This Row], [Gender]],$AN$2:$AN$4,0)),"0", "1")</f>
        <v>0</v>
      </c>
      <c r="AF1240" s="60" t="str">
        <f>IF(ISERROR(MATCH([3]!Quota_Std_2022_23[[#This Row], [Quota Type]],[3]Sheet1!$AO$2:$AO$12,0)),"0", "1")</f>
        <v>0</v>
      </c>
      <c r="AG1240" s="60" t="str">
        <f>IF(ISERROR(MATCH(#REF!,$BA$2:$BA$8,0)),"0", "1")</f>
        <v>0</v>
      </c>
      <c r="AH1240" s="60" t="str">
        <f>IF(ISERROR(MATCH(Passout2023[[#This Row], [Nationality Pakistani/ Foreign]],$D$3:$D$4,0)),"0", "1")</f>
        <v>0</v>
      </c>
    </row>
    <row r="1241">
      <c r="A1241" s="40"/>
      <c r="B1241" s="40"/>
      <c r="C1241" s="40"/>
      <c r="D1241" s="40"/>
      <c r="E1241" s="40"/>
      <c r="F1241" s="40"/>
      <c r="G1241" s="40"/>
      <c r="H1241" s="40"/>
      <c r="I1241" s="40"/>
      <c r="J1241" s="40"/>
      <c r="K1241" s="40"/>
      <c r="L1241" s="40"/>
      <c r="M1241" s="40"/>
      <c r="N1241" s="40"/>
      <c r="O1241" s="40"/>
      <c r="P1241" s="40"/>
      <c r="Q1241" s="40"/>
      <c r="Y1241" s="60" t="str">
        <f>IF(ISERROR(MATCH(Passout2023[[#This Row], [Degree Duration (year)]],$M$3:$M$10,0)),"0", "1")</f>
        <v>0</v>
      </c>
      <c r="Z1241" s="60" t="str">
        <f>IF(ISERROR(MATCH(Passout2023[[#This Row], [Admission Type]],$F$3:$F$6,0)),"0", "1")</f>
        <v>0</v>
      </c>
      <c r="AA1241" s="60" t="str">
        <f>IF(ISERROR(MATCH(Passout2023[[#This Row], [Batch Start Year]],$L$3:$L$25,0)),"0", "1")</f>
        <v>0</v>
      </c>
      <c r="AB1241" s="60" t="str">
        <f>IF(ISERROR(MATCH(Passout2023[[#This Row], [Batch Start Semester]],$K$3:$K$6,0)),"0", "1")</f>
        <v>0</v>
      </c>
      <c r="AC1241" s="60" t="str">
        <f>IF(ISERROR(MATCH([3]!Quota_Std_2022_23[[#This Row], [SESSION_TYPE]],$AX$2:$AX$5,0)),"0", "1")</f>
        <v>0</v>
      </c>
      <c r="AD1241" s="60" t="str">
        <f>IF(ISERROR(MATCH(#REF!,#REF!,0)),"0", "1")</f>
        <v>0</v>
      </c>
      <c r="AE1241" s="60" t="str">
        <f>IF(ISERROR(MATCH([3]!Quota_Std_2022_23[[#This Row], [Gender]],$AN$2:$AN$4,0)),"0", "1")</f>
        <v>0</v>
      </c>
      <c r="AF1241" s="60" t="str">
        <f>IF(ISERROR(MATCH([3]!Quota_Std_2022_23[[#This Row], [Quota Type]],[3]Sheet1!$AO$2:$AO$12,0)),"0", "1")</f>
        <v>0</v>
      </c>
      <c r="AG1241" s="60" t="str">
        <f>IF(ISERROR(MATCH(#REF!,$BA$2:$BA$8,0)),"0", "1")</f>
        <v>0</v>
      </c>
      <c r="AH1241" s="60" t="str">
        <f>IF(ISERROR(MATCH(Passout2023[[#This Row], [Nationality Pakistani/ Foreign]],$D$3:$D$4,0)),"0", "1")</f>
        <v>0</v>
      </c>
    </row>
    <row r="1242">
      <c r="A1242" s="40"/>
      <c r="B1242" s="40"/>
      <c r="C1242" s="40"/>
      <c r="D1242" s="40"/>
      <c r="E1242" s="40"/>
      <c r="F1242" s="40"/>
      <c r="G1242" s="40"/>
      <c r="H1242" s="40"/>
      <c r="I1242" s="40"/>
      <c r="J1242" s="40"/>
      <c r="K1242" s="40"/>
      <c r="L1242" s="40"/>
      <c r="M1242" s="40"/>
      <c r="N1242" s="40"/>
      <c r="O1242" s="40"/>
      <c r="P1242" s="40"/>
      <c r="Q1242" s="40"/>
      <c r="Y1242" s="60" t="str">
        <f>IF(ISERROR(MATCH(Passout2023[[#This Row], [Degree Duration (year)]],$M$3:$M$10,0)),"0", "1")</f>
        <v>0</v>
      </c>
      <c r="Z1242" s="60" t="str">
        <f>IF(ISERROR(MATCH(Passout2023[[#This Row], [Admission Type]],$F$3:$F$6,0)),"0", "1")</f>
        <v>0</v>
      </c>
      <c r="AA1242" s="60" t="str">
        <f>IF(ISERROR(MATCH(Passout2023[[#This Row], [Batch Start Year]],$L$3:$L$25,0)),"0", "1")</f>
        <v>0</v>
      </c>
      <c r="AB1242" s="60" t="str">
        <f>IF(ISERROR(MATCH(Passout2023[[#This Row], [Batch Start Semester]],$K$3:$K$6,0)),"0", "1")</f>
        <v>0</v>
      </c>
      <c r="AC1242" s="60" t="str">
        <f>IF(ISERROR(MATCH([3]!Quota_Std_2022_23[[#This Row], [SESSION_TYPE]],$AX$2:$AX$5,0)),"0", "1")</f>
        <v>0</v>
      </c>
      <c r="AD1242" s="60" t="str">
        <f>IF(ISERROR(MATCH(#REF!,#REF!,0)),"0", "1")</f>
        <v>0</v>
      </c>
      <c r="AE1242" s="60" t="str">
        <f>IF(ISERROR(MATCH([3]!Quota_Std_2022_23[[#This Row], [Gender]],$AN$2:$AN$4,0)),"0", "1")</f>
        <v>0</v>
      </c>
      <c r="AF1242" s="60" t="str">
        <f>IF(ISERROR(MATCH([3]!Quota_Std_2022_23[[#This Row], [Quota Type]],[3]Sheet1!$AO$2:$AO$12,0)),"0", "1")</f>
        <v>0</v>
      </c>
      <c r="AG1242" s="60" t="str">
        <f>IF(ISERROR(MATCH(#REF!,$BA$2:$BA$8,0)),"0", "1")</f>
        <v>0</v>
      </c>
      <c r="AH1242" s="60" t="str">
        <f>IF(ISERROR(MATCH(Passout2023[[#This Row], [Nationality Pakistani/ Foreign]],$D$3:$D$4,0)),"0", "1")</f>
        <v>0</v>
      </c>
    </row>
    <row r="1243">
      <c r="A1243" s="40"/>
      <c r="B1243" s="40"/>
      <c r="C1243" s="40"/>
      <c r="D1243" s="40"/>
      <c r="E1243" s="40"/>
      <c r="F1243" s="40"/>
      <c r="G1243" s="40"/>
      <c r="H1243" s="40"/>
      <c r="I1243" s="40"/>
      <c r="J1243" s="40"/>
      <c r="K1243" s="40"/>
      <c r="L1243" s="40"/>
      <c r="M1243" s="40"/>
      <c r="N1243" s="40"/>
      <c r="O1243" s="40"/>
      <c r="P1243" s="40"/>
      <c r="Q1243" s="40"/>
      <c r="Y1243" s="60" t="str">
        <f>IF(ISERROR(MATCH(Passout2023[[#This Row], [Degree Duration (year)]],$M$3:$M$10,0)),"0", "1")</f>
        <v>0</v>
      </c>
      <c r="Z1243" s="60" t="str">
        <f>IF(ISERROR(MATCH(Passout2023[[#This Row], [Admission Type]],$F$3:$F$6,0)),"0", "1")</f>
        <v>0</v>
      </c>
      <c r="AA1243" s="60" t="str">
        <f>IF(ISERROR(MATCH(Passout2023[[#This Row], [Batch Start Year]],$L$3:$L$25,0)),"0", "1")</f>
        <v>0</v>
      </c>
      <c r="AB1243" s="60" t="str">
        <f>IF(ISERROR(MATCH(Passout2023[[#This Row], [Batch Start Semester]],$K$3:$K$6,0)),"0", "1")</f>
        <v>0</v>
      </c>
      <c r="AC1243" s="60" t="str">
        <f>IF(ISERROR(MATCH([3]!Quota_Std_2022_23[[#This Row], [SESSION_TYPE]],$AX$2:$AX$5,0)),"0", "1")</f>
        <v>0</v>
      </c>
      <c r="AD1243" s="60" t="str">
        <f>IF(ISERROR(MATCH(#REF!,#REF!,0)),"0", "1")</f>
        <v>0</v>
      </c>
      <c r="AE1243" s="60" t="str">
        <f>IF(ISERROR(MATCH([3]!Quota_Std_2022_23[[#This Row], [Gender]],$AN$2:$AN$4,0)),"0", "1")</f>
        <v>0</v>
      </c>
      <c r="AF1243" s="60" t="str">
        <f>IF(ISERROR(MATCH([3]!Quota_Std_2022_23[[#This Row], [Quota Type]],[3]Sheet1!$AO$2:$AO$12,0)),"0", "1")</f>
        <v>0</v>
      </c>
      <c r="AG1243" s="60" t="str">
        <f>IF(ISERROR(MATCH(#REF!,$BA$2:$BA$8,0)),"0", "1")</f>
        <v>0</v>
      </c>
      <c r="AH1243" s="60" t="str">
        <f>IF(ISERROR(MATCH(Passout2023[[#This Row], [Nationality Pakistani/ Foreign]],$D$3:$D$4,0)),"0", "1")</f>
        <v>0</v>
      </c>
    </row>
    <row r="1244">
      <c r="A1244" s="40"/>
      <c r="B1244" s="40"/>
      <c r="C1244" s="40"/>
      <c r="D1244" s="40"/>
      <c r="E1244" s="40"/>
      <c r="F1244" s="40"/>
      <c r="G1244" s="40"/>
      <c r="H1244" s="40"/>
      <c r="I1244" s="40"/>
      <c r="J1244" s="40"/>
      <c r="K1244" s="40"/>
      <c r="L1244" s="40"/>
      <c r="M1244" s="40"/>
      <c r="N1244" s="40"/>
      <c r="O1244" s="40"/>
      <c r="P1244" s="40"/>
      <c r="Q1244" s="40"/>
      <c r="Y1244" s="60" t="str">
        <f>IF(ISERROR(MATCH(Passout2023[[#This Row], [Degree Duration (year)]],$M$3:$M$10,0)),"0", "1")</f>
        <v>0</v>
      </c>
      <c r="Z1244" s="60" t="str">
        <f>IF(ISERROR(MATCH(Passout2023[[#This Row], [Admission Type]],$F$3:$F$6,0)),"0", "1")</f>
        <v>0</v>
      </c>
      <c r="AA1244" s="60" t="str">
        <f>IF(ISERROR(MATCH(Passout2023[[#This Row], [Batch Start Year]],$L$3:$L$25,0)),"0", "1")</f>
        <v>0</v>
      </c>
      <c r="AB1244" s="60" t="str">
        <f>IF(ISERROR(MATCH(Passout2023[[#This Row], [Batch Start Semester]],$K$3:$K$6,0)),"0", "1")</f>
        <v>0</v>
      </c>
      <c r="AC1244" s="60" t="str">
        <f>IF(ISERROR(MATCH([3]!Quota_Std_2022_23[[#This Row], [SESSION_TYPE]],$AX$2:$AX$5,0)),"0", "1")</f>
        <v>0</v>
      </c>
      <c r="AD1244" s="60" t="str">
        <f>IF(ISERROR(MATCH(#REF!,#REF!,0)),"0", "1")</f>
        <v>0</v>
      </c>
      <c r="AE1244" s="60" t="str">
        <f>IF(ISERROR(MATCH([3]!Quota_Std_2022_23[[#This Row], [Gender]],$AN$2:$AN$4,0)),"0", "1")</f>
        <v>0</v>
      </c>
      <c r="AF1244" s="60" t="str">
        <f>IF(ISERROR(MATCH([3]!Quota_Std_2022_23[[#This Row], [Quota Type]],[3]Sheet1!$AO$2:$AO$12,0)),"0", "1")</f>
        <v>0</v>
      </c>
      <c r="AG1244" s="60" t="str">
        <f>IF(ISERROR(MATCH(#REF!,$BA$2:$BA$8,0)),"0", "1")</f>
        <v>0</v>
      </c>
      <c r="AH1244" s="60" t="str">
        <f>IF(ISERROR(MATCH(Passout2023[[#This Row], [Nationality Pakistani/ Foreign]],$D$3:$D$4,0)),"0", "1")</f>
        <v>0</v>
      </c>
    </row>
    <row r="1245">
      <c r="A1245" s="40"/>
      <c r="B1245" s="40"/>
      <c r="C1245" s="40"/>
      <c r="D1245" s="40"/>
      <c r="E1245" s="40"/>
      <c r="F1245" s="40"/>
      <c r="G1245" s="40"/>
      <c r="H1245" s="40"/>
      <c r="I1245" s="40"/>
      <c r="J1245" s="40"/>
      <c r="K1245" s="40"/>
      <c r="L1245" s="40"/>
      <c r="M1245" s="40"/>
      <c r="N1245" s="40"/>
      <c r="O1245" s="80"/>
      <c r="P1245" s="40"/>
      <c r="Q1245" s="40"/>
      <c r="Y1245" s="60" t="str">
        <f>IF(ISERROR(MATCH(Passout2023[[#This Row], [Degree Duration (year)]],$M$3:$M$10,0)),"0", "1")</f>
        <v>0</v>
      </c>
      <c r="Z1245" s="60" t="str">
        <f>IF(ISERROR(MATCH(Passout2023[[#This Row], [Admission Type]],$F$3:$F$6,0)),"0", "1")</f>
        <v>0</v>
      </c>
      <c r="AA1245" s="60" t="str">
        <f>IF(ISERROR(MATCH(Passout2023[[#This Row], [Batch Start Year]],$L$3:$L$25,0)),"0", "1")</f>
        <v>0</v>
      </c>
      <c r="AB1245" s="60" t="str">
        <f>IF(ISERROR(MATCH(Passout2023[[#This Row], [Batch Start Semester]],$K$3:$K$6,0)),"0", "1")</f>
        <v>0</v>
      </c>
      <c r="AC1245" s="60" t="str">
        <f>IF(ISERROR(MATCH([3]!Quota_Std_2022_23[[#This Row], [SESSION_TYPE]],$AX$2:$AX$5,0)),"0", "1")</f>
        <v>0</v>
      </c>
      <c r="AD1245" s="60" t="str">
        <f>IF(ISERROR(MATCH(#REF!,#REF!,0)),"0", "1")</f>
        <v>0</v>
      </c>
      <c r="AE1245" s="60" t="str">
        <f>IF(ISERROR(MATCH([3]!Quota_Std_2022_23[[#This Row], [Gender]],$AN$2:$AN$4,0)),"0", "1")</f>
        <v>0</v>
      </c>
      <c r="AF1245" s="60" t="str">
        <f>IF(ISERROR(MATCH([3]!Quota_Std_2022_23[[#This Row], [Quota Type]],[3]Sheet1!$AO$2:$AO$12,0)),"0", "1")</f>
        <v>0</v>
      </c>
      <c r="AG1245" s="60" t="str">
        <f>IF(ISERROR(MATCH(#REF!,$BA$2:$BA$8,0)),"0", "1")</f>
        <v>0</v>
      </c>
      <c r="AH1245" s="60" t="str">
        <f>IF(ISERROR(MATCH(Passout2023[[#This Row], [Nationality Pakistani/ Foreign]],$D$3:$D$4,0)),"0", "1")</f>
        <v>0</v>
      </c>
    </row>
    <row r="1246">
      <c r="A1246" s="40"/>
      <c r="B1246" s="40"/>
      <c r="C1246" s="40"/>
      <c r="D1246" s="40"/>
      <c r="E1246" s="40"/>
      <c r="F1246" s="40"/>
      <c r="G1246" s="40"/>
      <c r="H1246" s="40"/>
      <c r="I1246" s="40"/>
      <c r="J1246" s="40"/>
      <c r="K1246" s="40"/>
      <c r="L1246" s="40"/>
      <c r="M1246" s="40"/>
      <c r="N1246" s="40"/>
      <c r="O1246" s="40"/>
      <c r="P1246" s="40"/>
      <c r="Q1246" s="40"/>
      <c r="Y1246" s="60" t="str">
        <f>IF(ISERROR(MATCH(Passout2023[[#This Row], [Degree Duration (year)]],$M$3:$M$10,0)),"0", "1")</f>
        <v>0</v>
      </c>
      <c r="Z1246" s="60" t="str">
        <f>IF(ISERROR(MATCH(Passout2023[[#This Row], [Admission Type]],$F$3:$F$6,0)),"0", "1")</f>
        <v>0</v>
      </c>
      <c r="AA1246" s="60" t="str">
        <f>IF(ISERROR(MATCH(Passout2023[[#This Row], [Batch Start Year]],$L$3:$L$25,0)),"0", "1")</f>
        <v>0</v>
      </c>
      <c r="AB1246" s="60" t="str">
        <f>IF(ISERROR(MATCH(Passout2023[[#This Row], [Batch Start Semester]],$K$3:$K$6,0)),"0", "1")</f>
        <v>0</v>
      </c>
      <c r="AC1246" s="60" t="str">
        <f>IF(ISERROR(MATCH([3]!Quota_Std_2022_23[[#This Row], [SESSION_TYPE]],$AX$2:$AX$5,0)),"0", "1")</f>
        <v>0</v>
      </c>
      <c r="AD1246" s="60" t="str">
        <f>IF(ISERROR(MATCH(#REF!,#REF!,0)),"0", "1")</f>
        <v>0</v>
      </c>
      <c r="AE1246" s="60" t="str">
        <f>IF(ISERROR(MATCH([3]!Quota_Std_2022_23[[#This Row], [Gender]],$AN$2:$AN$4,0)),"0", "1")</f>
        <v>0</v>
      </c>
      <c r="AF1246" s="60" t="str">
        <f>IF(ISERROR(MATCH([3]!Quota_Std_2022_23[[#This Row], [Quota Type]],[3]Sheet1!$AO$2:$AO$12,0)),"0", "1")</f>
        <v>0</v>
      </c>
      <c r="AG1246" s="60" t="str">
        <f>IF(ISERROR(MATCH(#REF!,$BA$2:$BA$8,0)),"0", "1")</f>
        <v>0</v>
      </c>
      <c r="AH1246" s="60" t="str">
        <f>IF(ISERROR(MATCH(Passout2023[[#This Row], [Nationality Pakistani/ Foreign]],$D$3:$D$4,0)),"0", "1")</f>
        <v>0</v>
      </c>
    </row>
    <row r="1247">
      <c r="A1247" s="40"/>
      <c r="B1247" s="40"/>
      <c r="C1247" s="40"/>
      <c r="D1247" s="40"/>
      <c r="E1247" s="40"/>
      <c r="F1247" s="40"/>
      <c r="G1247" s="40"/>
      <c r="H1247" s="40"/>
      <c r="I1247" s="40"/>
      <c r="J1247" s="40"/>
      <c r="K1247" s="40"/>
      <c r="L1247" s="40"/>
      <c r="M1247" s="40"/>
      <c r="N1247" s="40"/>
      <c r="O1247" s="80"/>
      <c r="P1247" s="40"/>
      <c r="Q1247" s="40"/>
      <c r="Y1247" s="60" t="str">
        <f>IF(ISERROR(MATCH(Passout2023[[#This Row], [Degree Duration (year)]],$M$3:$M$10,0)),"0", "1")</f>
        <v>0</v>
      </c>
      <c r="Z1247" s="60" t="str">
        <f>IF(ISERROR(MATCH(Passout2023[[#This Row], [Admission Type]],$F$3:$F$6,0)),"0", "1")</f>
        <v>0</v>
      </c>
      <c r="AA1247" s="60" t="str">
        <f>IF(ISERROR(MATCH(Passout2023[[#This Row], [Batch Start Year]],$L$3:$L$25,0)),"0", "1")</f>
        <v>0</v>
      </c>
      <c r="AB1247" s="60" t="str">
        <f>IF(ISERROR(MATCH(Passout2023[[#This Row], [Batch Start Semester]],$K$3:$K$6,0)),"0", "1")</f>
        <v>0</v>
      </c>
      <c r="AC1247" s="60" t="str">
        <f>IF(ISERROR(MATCH([3]!Quota_Std_2022_23[[#This Row], [SESSION_TYPE]],$AX$2:$AX$5,0)),"0", "1")</f>
        <v>0</v>
      </c>
      <c r="AD1247" s="60" t="str">
        <f>IF(ISERROR(MATCH(#REF!,#REF!,0)),"0", "1")</f>
        <v>0</v>
      </c>
      <c r="AE1247" s="60" t="str">
        <f>IF(ISERROR(MATCH([3]!Quota_Std_2022_23[[#This Row], [Gender]],$AN$2:$AN$4,0)),"0", "1")</f>
        <v>0</v>
      </c>
      <c r="AF1247" s="60" t="str">
        <f>IF(ISERROR(MATCH([3]!Quota_Std_2022_23[[#This Row], [Quota Type]],[3]Sheet1!$AO$2:$AO$12,0)),"0", "1")</f>
        <v>0</v>
      </c>
      <c r="AG1247" s="60" t="str">
        <f>IF(ISERROR(MATCH(#REF!,$BA$2:$BA$8,0)),"0", "1")</f>
        <v>0</v>
      </c>
      <c r="AH1247" s="60" t="str">
        <f>IF(ISERROR(MATCH(Passout2023[[#This Row], [Nationality Pakistani/ Foreign]],$D$3:$D$4,0)),"0", "1")</f>
        <v>0</v>
      </c>
    </row>
    <row r="1248">
      <c r="A1248" s="40"/>
      <c r="B1248" s="40"/>
      <c r="C1248" s="40"/>
      <c r="D1248" s="40"/>
      <c r="E1248" s="40"/>
      <c r="F1248" s="40"/>
      <c r="G1248" s="40"/>
      <c r="H1248" s="40"/>
      <c r="I1248" s="40"/>
      <c r="J1248" s="40"/>
      <c r="K1248" s="40"/>
      <c r="L1248" s="40"/>
      <c r="M1248" s="40"/>
      <c r="N1248" s="40"/>
      <c r="O1248" s="80"/>
      <c r="P1248" s="40"/>
      <c r="Q1248" s="40"/>
      <c r="Y1248" s="60" t="str">
        <f>IF(ISERROR(MATCH(Passout2023[[#This Row], [Degree Duration (year)]],$M$3:$M$10,0)),"0", "1")</f>
        <v>0</v>
      </c>
      <c r="Z1248" s="60" t="str">
        <f>IF(ISERROR(MATCH(Passout2023[[#This Row], [Admission Type]],$F$3:$F$6,0)),"0", "1")</f>
        <v>0</v>
      </c>
      <c r="AA1248" s="60" t="str">
        <f>IF(ISERROR(MATCH(Passout2023[[#This Row], [Batch Start Year]],$L$3:$L$25,0)),"0", "1")</f>
        <v>0</v>
      </c>
      <c r="AB1248" s="60" t="str">
        <f>IF(ISERROR(MATCH(Passout2023[[#This Row], [Batch Start Semester]],$K$3:$K$6,0)),"0", "1")</f>
        <v>0</v>
      </c>
      <c r="AC1248" s="60" t="str">
        <f>IF(ISERROR(MATCH([3]!Quota_Std_2022_23[[#This Row], [SESSION_TYPE]],$AX$2:$AX$5,0)),"0", "1")</f>
        <v>0</v>
      </c>
      <c r="AD1248" s="60" t="str">
        <f>IF(ISERROR(MATCH(#REF!,#REF!,0)),"0", "1")</f>
        <v>0</v>
      </c>
      <c r="AE1248" s="60" t="str">
        <f>IF(ISERROR(MATCH([3]!Quota_Std_2022_23[[#This Row], [Gender]],$AN$2:$AN$4,0)),"0", "1")</f>
        <v>0</v>
      </c>
      <c r="AF1248" s="60" t="str">
        <f>IF(ISERROR(MATCH([3]!Quota_Std_2022_23[[#This Row], [Quota Type]],[3]Sheet1!$AO$2:$AO$12,0)),"0", "1")</f>
        <v>0</v>
      </c>
      <c r="AG1248" s="60" t="str">
        <f>IF(ISERROR(MATCH(#REF!,$BA$2:$BA$8,0)),"0", "1")</f>
        <v>0</v>
      </c>
      <c r="AH1248" s="60" t="str">
        <f>IF(ISERROR(MATCH(Passout2023[[#This Row], [Nationality Pakistani/ Foreign]],$D$3:$D$4,0)),"0", "1")</f>
        <v>0</v>
      </c>
    </row>
    <row r="1249">
      <c r="A1249" s="40"/>
      <c r="B1249" s="40"/>
      <c r="C1249" s="40"/>
      <c r="D1249" s="40"/>
      <c r="E1249" s="40"/>
      <c r="F1249" s="40"/>
      <c r="G1249" s="40"/>
      <c r="H1249" s="40"/>
      <c r="I1249" s="40"/>
      <c r="J1249" s="40"/>
      <c r="K1249" s="40"/>
      <c r="L1249" s="40"/>
      <c r="M1249" s="40"/>
      <c r="N1249" s="40"/>
      <c r="O1249" s="40"/>
      <c r="P1249" s="40"/>
      <c r="Q1249" s="40"/>
      <c r="Y1249" s="60" t="str">
        <f>IF(ISERROR(MATCH(Passout2023[[#This Row], [Degree Duration (year)]],$M$3:$M$10,0)),"0", "1")</f>
        <v>0</v>
      </c>
      <c r="Z1249" s="60" t="str">
        <f>IF(ISERROR(MATCH(Passout2023[[#This Row], [Admission Type]],$F$3:$F$6,0)),"0", "1")</f>
        <v>0</v>
      </c>
      <c r="AA1249" s="60" t="str">
        <f>IF(ISERROR(MATCH(Passout2023[[#This Row], [Batch Start Year]],$L$3:$L$25,0)),"0", "1")</f>
        <v>0</v>
      </c>
      <c r="AB1249" s="60" t="str">
        <f>IF(ISERROR(MATCH(Passout2023[[#This Row], [Batch Start Semester]],$K$3:$K$6,0)),"0", "1")</f>
        <v>0</v>
      </c>
      <c r="AC1249" s="60" t="str">
        <f>IF(ISERROR(MATCH([3]!Quota_Std_2022_23[[#This Row], [SESSION_TYPE]],$AX$2:$AX$5,0)),"0", "1")</f>
        <v>0</v>
      </c>
      <c r="AD1249" s="60" t="str">
        <f>IF(ISERROR(MATCH(#REF!,#REF!,0)),"0", "1")</f>
        <v>0</v>
      </c>
      <c r="AE1249" s="60" t="str">
        <f>IF(ISERROR(MATCH([3]!Quota_Std_2022_23[[#This Row], [Gender]],$AN$2:$AN$4,0)),"0", "1")</f>
        <v>0</v>
      </c>
      <c r="AF1249" s="60" t="str">
        <f>IF(ISERROR(MATCH([3]!Quota_Std_2022_23[[#This Row], [Quota Type]],[3]Sheet1!$AO$2:$AO$12,0)),"0", "1")</f>
        <v>0</v>
      </c>
      <c r="AG1249" s="60" t="str">
        <f>IF(ISERROR(MATCH(#REF!,$BA$2:$BA$8,0)),"0", "1")</f>
        <v>0</v>
      </c>
      <c r="AH1249" s="60" t="str">
        <f>IF(ISERROR(MATCH(Passout2023[[#This Row], [Nationality Pakistani/ Foreign]],$D$3:$D$4,0)),"0", "1")</f>
        <v>0</v>
      </c>
    </row>
    <row r="1250">
      <c r="A1250" s="40"/>
      <c r="B1250" s="40"/>
      <c r="C1250" s="40"/>
      <c r="D1250" s="40"/>
      <c r="E1250" s="40"/>
      <c r="F1250" s="40"/>
      <c r="G1250" s="40"/>
      <c r="H1250" s="40"/>
      <c r="I1250" s="40"/>
      <c r="J1250" s="40"/>
      <c r="K1250" s="40"/>
      <c r="L1250" s="40"/>
      <c r="M1250" s="40"/>
      <c r="N1250" s="40"/>
      <c r="O1250" s="80"/>
      <c r="P1250" s="40"/>
      <c r="Q1250" s="40"/>
      <c r="Y1250" s="60" t="str">
        <f>IF(ISERROR(MATCH(Passout2023[[#This Row], [Degree Duration (year)]],$M$3:$M$10,0)),"0", "1")</f>
        <v>0</v>
      </c>
      <c r="Z1250" s="60" t="str">
        <f>IF(ISERROR(MATCH(Passout2023[[#This Row], [Admission Type]],$F$3:$F$6,0)),"0", "1")</f>
        <v>0</v>
      </c>
      <c r="AA1250" s="60" t="str">
        <f>IF(ISERROR(MATCH(Passout2023[[#This Row], [Batch Start Year]],$L$3:$L$25,0)),"0", "1")</f>
        <v>0</v>
      </c>
      <c r="AB1250" s="60" t="str">
        <f>IF(ISERROR(MATCH(Passout2023[[#This Row], [Batch Start Semester]],$K$3:$K$6,0)),"0", "1")</f>
        <v>0</v>
      </c>
      <c r="AC1250" s="60" t="str">
        <f>IF(ISERROR(MATCH([3]!Quota_Std_2022_23[[#This Row], [SESSION_TYPE]],$AX$2:$AX$5,0)),"0", "1")</f>
        <v>0</v>
      </c>
      <c r="AD1250" s="60" t="str">
        <f>IF(ISERROR(MATCH(#REF!,#REF!,0)),"0", "1")</f>
        <v>0</v>
      </c>
      <c r="AE1250" s="60" t="str">
        <f>IF(ISERROR(MATCH([3]!Quota_Std_2022_23[[#This Row], [Gender]],$AN$2:$AN$4,0)),"0", "1")</f>
        <v>0</v>
      </c>
      <c r="AF1250" s="60" t="str">
        <f>IF(ISERROR(MATCH([3]!Quota_Std_2022_23[[#This Row], [Quota Type]],[3]Sheet1!$AO$2:$AO$12,0)),"0", "1")</f>
        <v>0</v>
      </c>
      <c r="AG1250" s="60" t="str">
        <f>IF(ISERROR(MATCH(#REF!,$BA$2:$BA$8,0)),"0", "1")</f>
        <v>0</v>
      </c>
      <c r="AH1250" s="60" t="str">
        <f>IF(ISERROR(MATCH(Passout2023[[#This Row], [Nationality Pakistani/ Foreign]],$D$3:$D$4,0)),"0", "1")</f>
        <v>0</v>
      </c>
    </row>
    <row r="1251">
      <c r="A1251" s="40"/>
      <c r="B1251" s="40"/>
      <c r="C1251" s="40"/>
      <c r="D1251" s="40"/>
      <c r="E1251" s="40"/>
      <c r="F1251" s="40"/>
      <c r="G1251" s="40"/>
      <c r="H1251" s="40"/>
      <c r="I1251" s="40"/>
      <c r="J1251" s="40"/>
      <c r="K1251" s="40"/>
      <c r="L1251" s="40"/>
      <c r="M1251" s="40"/>
      <c r="N1251" s="40"/>
      <c r="O1251" s="40"/>
      <c r="P1251" s="40"/>
      <c r="Q1251" s="40"/>
      <c r="Y1251" s="60" t="str">
        <f>IF(ISERROR(MATCH(Passout2023[[#This Row], [Degree Duration (year)]],$M$3:$M$10,0)),"0", "1")</f>
        <v>0</v>
      </c>
      <c r="Z1251" s="60" t="str">
        <f>IF(ISERROR(MATCH(Passout2023[[#This Row], [Admission Type]],$F$3:$F$6,0)),"0", "1")</f>
        <v>0</v>
      </c>
      <c r="AA1251" s="60" t="str">
        <f>IF(ISERROR(MATCH(Passout2023[[#This Row], [Batch Start Year]],$L$3:$L$25,0)),"0", "1")</f>
        <v>0</v>
      </c>
      <c r="AB1251" s="60" t="str">
        <f>IF(ISERROR(MATCH(Passout2023[[#This Row], [Batch Start Semester]],$K$3:$K$6,0)),"0", "1")</f>
        <v>0</v>
      </c>
      <c r="AC1251" s="60" t="str">
        <f>IF(ISERROR(MATCH([3]!Quota_Std_2022_23[[#This Row], [SESSION_TYPE]],$AX$2:$AX$5,0)),"0", "1")</f>
        <v>0</v>
      </c>
      <c r="AD1251" s="60" t="str">
        <f>IF(ISERROR(MATCH(#REF!,#REF!,0)),"0", "1")</f>
        <v>0</v>
      </c>
      <c r="AE1251" s="60" t="str">
        <f>IF(ISERROR(MATCH([3]!Quota_Std_2022_23[[#This Row], [Gender]],$AN$2:$AN$4,0)),"0", "1")</f>
        <v>0</v>
      </c>
      <c r="AF1251" s="60" t="str">
        <f>IF(ISERROR(MATCH([3]!Quota_Std_2022_23[[#This Row], [Quota Type]],[3]Sheet1!$AO$2:$AO$12,0)),"0", "1")</f>
        <v>0</v>
      </c>
      <c r="AG1251" s="60" t="str">
        <f>IF(ISERROR(MATCH(#REF!,$BA$2:$BA$8,0)),"0", "1")</f>
        <v>0</v>
      </c>
      <c r="AH1251" s="60" t="str">
        <f>IF(ISERROR(MATCH(Passout2023[[#This Row], [Nationality Pakistani/ Foreign]],$D$3:$D$4,0)),"0", "1")</f>
        <v>0</v>
      </c>
    </row>
    <row r="1252">
      <c r="A1252" s="40"/>
      <c r="B1252" s="40"/>
      <c r="C1252" s="40"/>
      <c r="D1252" s="40"/>
      <c r="E1252" s="40"/>
      <c r="F1252" s="40"/>
      <c r="G1252" s="40"/>
      <c r="H1252" s="40"/>
      <c r="I1252" s="40"/>
      <c r="J1252" s="40"/>
      <c r="K1252" s="40"/>
      <c r="L1252" s="40"/>
      <c r="M1252" s="40"/>
      <c r="N1252" s="40"/>
      <c r="O1252" s="40"/>
      <c r="P1252" s="40"/>
      <c r="Q1252" s="40"/>
      <c r="Y1252" s="60" t="str">
        <f>IF(ISERROR(MATCH(Passout2023[[#This Row], [Degree Duration (year)]],$M$3:$M$10,0)),"0", "1")</f>
        <v>0</v>
      </c>
      <c r="Z1252" s="60" t="str">
        <f>IF(ISERROR(MATCH(Passout2023[[#This Row], [Admission Type]],$F$3:$F$6,0)),"0", "1")</f>
        <v>0</v>
      </c>
      <c r="AA1252" s="60" t="str">
        <f>IF(ISERROR(MATCH(Passout2023[[#This Row], [Batch Start Year]],$L$3:$L$25,0)),"0", "1")</f>
        <v>0</v>
      </c>
      <c r="AB1252" s="60" t="str">
        <f>IF(ISERROR(MATCH(Passout2023[[#This Row], [Batch Start Semester]],$K$3:$K$6,0)),"0", "1")</f>
        <v>0</v>
      </c>
      <c r="AC1252" s="60" t="str">
        <f>IF(ISERROR(MATCH([3]!Quota_Std_2022_23[[#This Row], [SESSION_TYPE]],$AX$2:$AX$5,0)),"0", "1")</f>
        <v>0</v>
      </c>
      <c r="AD1252" s="60" t="str">
        <f>IF(ISERROR(MATCH(#REF!,#REF!,0)),"0", "1")</f>
        <v>0</v>
      </c>
      <c r="AE1252" s="60" t="str">
        <f>IF(ISERROR(MATCH([3]!Quota_Std_2022_23[[#This Row], [Gender]],$AN$2:$AN$4,0)),"0", "1")</f>
        <v>0</v>
      </c>
      <c r="AF1252" s="60" t="str">
        <f>IF(ISERROR(MATCH([3]!Quota_Std_2022_23[[#This Row], [Quota Type]],[3]Sheet1!$AO$2:$AO$12,0)),"0", "1")</f>
        <v>0</v>
      </c>
      <c r="AG1252" s="60" t="str">
        <f>IF(ISERROR(MATCH(#REF!,$BA$2:$BA$8,0)),"0", "1")</f>
        <v>0</v>
      </c>
      <c r="AH1252" s="60" t="str">
        <f>IF(ISERROR(MATCH(Passout2023[[#This Row], [Nationality Pakistani/ Foreign]],$D$3:$D$4,0)),"0", "1")</f>
        <v>0</v>
      </c>
    </row>
    <row r="1253">
      <c r="A1253" s="40"/>
      <c r="B1253" s="40"/>
      <c r="C1253" s="40"/>
      <c r="D1253" s="40"/>
      <c r="E1253" s="40"/>
      <c r="F1253" s="40"/>
      <c r="G1253" s="40"/>
      <c r="H1253" s="40"/>
      <c r="I1253" s="40"/>
      <c r="J1253" s="40"/>
      <c r="K1253" s="40"/>
      <c r="L1253" s="40"/>
      <c r="M1253" s="40"/>
      <c r="N1253" s="40"/>
      <c r="O1253" s="40"/>
      <c r="P1253" s="40"/>
      <c r="Q1253" s="40"/>
      <c r="Y1253" s="60" t="str">
        <f>IF(ISERROR(MATCH(Passout2023[[#This Row], [Degree Duration (year)]],$M$3:$M$10,0)),"0", "1")</f>
        <v>0</v>
      </c>
      <c r="Z1253" s="60" t="str">
        <f>IF(ISERROR(MATCH(Passout2023[[#This Row], [Admission Type]],$F$3:$F$6,0)),"0", "1")</f>
        <v>0</v>
      </c>
      <c r="AA1253" s="60" t="str">
        <f>IF(ISERROR(MATCH(Passout2023[[#This Row], [Batch Start Year]],$L$3:$L$25,0)),"0", "1")</f>
        <v>0</v>
      </c>
      <c r="AB1253" s="60" t="str">
        <f>IF(ISERROR(MATCH(Passout2023[[#This Row], [Batch Start Semester]],$K$3:$K$6,0)),"0", "1")</f>
        <v>0</v>
      </c>
      <c r="AC1253" s="60" t="str">
        <f>IF(ISERROR(MATCH([3]!Quota_Std_2022_23[[#This Row], [SESSION_TYPE]],$AX$2:$AX$5,0)),"0", "1")</f>
        <v>0</v>
      </c>
      <c r="AD1253" s="60" t="str">
        <f>IF(ISERROR(MATCH(#REF!,#REF!,0)),"0", "1")</f>
        <v>0</v>
      </c>
      <c r="AE1253" s="60" t="str">
        <f>IF(ISERROR(MATCH([3]!Quota_Std_2022_23[[#This Row], [Gender]],$AN$2:$AN$4,0)),"0", "1")</f>
        <v>0</v>
      </c>
      <c r="AF1253" s="60" t="str">
        <f>IF(ISERROR(MATCH([3]!Quota_Std_2022_23[[#This Row], [Quota Type]],[3]Sheet1!$AO$2:$AO$12,0)),"0", "1")</f>
        <v>0</v>
      </c>
      <c r="AG1253" s="60" t="str">
        <f>IF(ISERROR(MATCH(#REF!,$BA$2:$BA$8,0)),"0", "1")</f>
        <v>0</v>
      </c>
      <c r="AH1253" s="60" t="str">
        <f>IF(ISERROR(MATCH(Passout2023[[#This Row], [Nationality Pakistani/ Foreign]],$D$3:$D$4,0)),"0", "1")</f>
        <v>0</v>
      </c>
    </row>
    <row r="1254">
      <c r="A1254" s="40"/>
      <c r="B1254" s="40"/>
      <c r="C1254" s="40"/>
      <c r="D1254" s="40"/>
      <c r="E1254" s="40"/>
      <c r="F1254" s="40"/>
      <c r="G1254" s="40"/>
      <c r="H1254" s="40"/>
      <c r="I1254" s="40"/>
      <c r="J1254" s="40"/>
      <c r="K1254" s="40"/>
      <c r="L1254" s="40"/>
      <c r="M1254" s="40"/>
      <c r="N1254" s="40"/>
      <c r="O1254" s="80"/>
      <c r="P1254" s="40"/>
      <c r="Q1254" s="40"/>
      <c r="Y1254" s="60" t="str">
        <f>IF(ISERROR(MATCH(Passout2023[[#This Row], [Degree Duration (year)]],$M$3:$M$10,0)),"0", "1")</f>
        <v>0</v>
      </c>
      <c r="Z1254" s="60" t="str">
        <f>IF(ISERROR(MATCH(Passout2023[[#This Row], [Admission Type]],$F$3:$F$6,0)),"0", "1")</f>
        <v>0</v>
      </c>
      <c r="AA1254" s="60" t="str">
        <f>IF(ISERROR(MATCH(Passout2023[[#This Row], [Batch Start Year]],$L$3:$L$25,0)),"0", "1")</f>
        <v>0</v>
      </c>
      <c r="AB1254" s="60" t="str">
        <f>IF(ISERROR(MATCH(Passout2023[[#This Row], [Batch Start Semester]],$K$3:$K$6,0)),"0", "1")</f>
        <v>0</v>
      </c>
      <c r="AC1254" s="60" t="str">
        <f>IF(ISERROR(MATCH([3]!Quota_Std_2022_23[[#This Row], [SESSION_TYPE]],$AX$2:$AX$5,0)),"0", "1")</f>
        <v>0</v>
      </c>
      <c r="AD1254" s="60" t="str">
        <f>IF(ISERROR(MATCH(#REF!,#REF!,0)),"0", "1")</f>
        <v>0</v>
      </c>
      <c r="AE1254" s="60" t="str">
        <f>IF(ISERROR(MATCH([3]!Quota_Std_2022_23[[#This Row], [Gender]],$AN$2:$AN$4,0)),"0", "1")</f>
        <v>0</v>
      </c>
      <c r="AF1254" s="60" t="str">
        <f>IF(ISERROR(MATCH([3]!Quota_Std_2022_23[[#This Row], [Quota Type]],[3]Sheet1!$AO$2:$AO$12,0)),"0", "1")</f>
        <v>0</v>
      </c>
      <c r="AG1254" s="60" t="str">
        <f>IF(ISERROR(MATCH(#REF!,$BA$2:$BA$8,0)),"0", "1")</f>
        <v>0</v>
      </c>
      <c r="AH1254" s="60" t="str">
        <f>IF(ISERROR(MATCH(Passout2023[[#This Row], [Nationality Pakistani/ Foreign]],$D$3:$D$4,0)),"0", "1")</f>
        <v>0</v>
      </c>
    </row>
    <row r="1255">
      <c r="A1255" s="40"/>
      <c r="B1255" s="40"/>
      <c r="C1255" s="40"/>
      <c r="D1255" s="40"/>
      <c r="E1255" s="40"/>
      <c r="F1255" s="40"/>
      <c r="G1255" s="40"/>
      <c r="H1255" s="40"/>
      <c r="I1255" s="40"/>
      <c r="J1255" s="40"/>
      <c r="K1255" s="40"/>
      <c r="L1255" s="40"/>
      <c r="M1255" s="40"/>
      <c r="N1255" s="40"/>
      <c r="O1255" s="40"/>
      <c r="P1255" s="40"/>
      <c r="Q1255" s="40"/>
      <c r="Y1255" s="60" t="str">
        <f>IF(ISERROR(MATCH(Passout2023[[#This Row], [Degree Duration (year)]],$M$3:$M$10,0)),"0", "1")</f>
        <v>0</v>
      </c>
      <c r="Z1255" s="60" t="str">
        <f>IF(ISERROR(MATCH(Passout2023[[#This Row], [Admission Type]],$F$3:$F$6,0)),"0", "1")</f>
        <v>0</v>
      </c>
      <c r="AA1255" s="60" t="str">
        <f>IF(ISERROR(MATCH(Passout2023[[#This Row], [Batch Start Year]],$L$3:$L$25,0)),"0", "1")</f>
        <v>0</v>
      </c>
      <c r="AB1255" s="60" t="str">
        <f>IF(ISERROR(MATCH(Passout2023[[#This Row], [Batch Start Semester]],$K$3:$K$6,0)),"0", "1")</f>
        <v>0</v>
      </c>
      <c r="AC1255" s="60" t="str">
        <f>IF(ISERROR(MATCH([3]!Quota_Std_2022_23[[#This Row], [SESSION_TYPE]],$AX$2:$AX$5,0)),"0", "1")</f>
        <v>0</v>
      </c>
      <c r="AD1255" s="60" t="str">
        <f>IF(ISERROR(MATCH(#REF!,#REF!,0)),"0", "1")</f>
        <v>0</v>
      </c>
      <c r="AE1255" s="60" t="str">
        <f>IF(ISERROR(MATCH([3]!Quota_Std_2022_23[[#This Row], [Gender]],$AN$2:$AN$4,0)),"0", "1")</f>
        <v>0</v>
      </c>
      <c r="AF1255" s="60" t="str">
        <f>IF(ISERROR(MATCH([3]!Quota_Std_2022_23[[#This Row], [Quota Type]],[3]Sheet1!$AO$2:$AO$12,0)),"0", "1")</f>
        <v>0</v>
      </c>
      <c r="AG1255" s="60" t="str">
        <f>IF(ISERROR(MATCH(#REF!,$BA$2:$BA$8,0)),"0", "1")</f>
        <v>0</v>
      </c>
      <c r="AH1255" s="60" t="str">
        <f>IF(ISERROR(MATCH(Passout2023[[#This Row], [Nationality Pakistani/ Foreign]],$D$3:$D$4,0)),"0", "1")</f>
        <v>0</v>
      </c>
    </row>
    <row r="1256">
      <c r="A1256" s="40"/>
      <c r="B1256" s="40"/>
      <c r="C1256" s="40"/>
      <c r="D1256" s="40"/>
      <c r="E1256" s="40"/>
      <c r="F1256" s="40"/>
      <c r="G1256" s="40"/>
      <c r="H1256" s="40"/>
      <c r="I1256" s="40"/>
      <c r="J1256" s="40"/>
      <c r="K1256" s="40"/>
      <c r="L1256" s="40"/>
      <c r="M1256" s="40"/>
      <c r="N1256" s="40"/>
      <c r="O1256" s="80"/>
      <c r="P1256" s="40"/>
      <c r="Q1256" s="40"/>
      <c r="Y1256" s="60" t="str">
        <f>IF(ISERROR(MATCH(Passout2023[[#This Row], [Degree Duration (year)]],$M$3:$M$10,0)),"0", "1")</f>
        <v>0</v>
      </c>
      <c r="Z1256" s="60" t="str">
        <f>IF(ISERROR(MATCH(Passout2023[[#This Row], [Admission Type]],$F$3:$F$6,0)),"0", "1")</f>
        <v>0</v>
      </c>
      <c r="AA1256" s="60" t="str">
        <f>IF(ISERROR(MATCH(Passout2023[[#This Row], [Batch Start Year]],$L$3:$L$25,0)),"0", "1")</f>
        <v>0</v>
      </c>
      <c r="AB1256" s="60" t="str">
        <f>IF(ISERROR(MATCH(Passout2023[[#This Row], [Batch Start Semester]],$K$3:$K$6,0)),"0", "1")</f>
        <v>0</v>
      </c>
      <c r="AC1256" s="60" t="str">
        <f>IF(ISERROR(MATCH([3]!Quota_Std_2022_23[[#This Row], [SESSION_TYPE]],$AX$2:$AX$5,0)),"0", "1")</f>
        <v>0</v>
      </c>
      <c r="AD1256" s="60" t="str">
        <f>IF(ISERROR(MATCH(#REF!,#REF!,0)),"0", "1")</f>
        <v>0</v>
      </c>
      <c r="AE1256" s="60" t="str">
        <f>IF(ISERROR(MATCH([3]!Quota_Std_2022_23[[#This Row], [Gender]],$AN$2:$AN$4,0)),"0", "1")</f>
        <v>0</v>
      </c>
      <c r="AF1256" s="60" t="str">
        <f>IF(ISERROR(MATCH([3]!Quota_Std_2022_23[[#This Row], [Quota Type]],[3]Sheet1!$AO$2:$AO$12,0)),"0", "1")</f>
        <v>0</v>
      </c>
      <c r="AG1256" s="60" t="str">
        <f>IF(ISERROR(MATCH(#REF!,$BA$2:$BA$8,0)),"0", "1")</f>
        <v>0</v>
      </c>
      <c r="AH1256" s="60" t="str">
        <f>IF(ISERROR(MATCH(Passout2023[[#This Row], [Nationality Pakistani/ Foreign]],$D$3:$D$4,0)),"0", "1")</f>
        <v>0</v>
      </c>
    </row>
    <row r="1257">
      <c r="A1257" s="40"/>
      <c r="B1257" s="40"/>
      <c r="C1257" s="40"/>
      <c r="D1257" s="40"/>
      <c r="E1257" s="40"/>
      <c r="F1257" s="40"/>
      <c r="G1257" s="40"/>
      <c r="H1257" s="40"/>
      <c r="I1257" s="40"/>
      <c r="J1257" s="40"/>
      <c r="K1257" s="40"/>
      <c r="L1257" s="40"/>
      <c r="M1257" s="40"/>
      <c r="N1257" s="40"/>
      <c r="O1257" s="40"/>
      <c r="P1257" s="40"/>
      <c r="Q1257" s="40"/>
      <c r="Y1257" s="60" t="str">
        <f>IF(ISERROR(MATCH(Passout2023[[#This Row], [Degree Duration (year)]],$M$3:$M$10,0)),"0", "1")</f>
        <v>0</v>
      </c>
      <c r="Z1257" s="60" t="str">
        <f>IF(ISERROR(MATCH(Passout2023[[#This Row], [Admission Type]],$F$3:$F$6,0)),"0", "1")</f>
        <v>0</v>
      </c>
      <c r="AA1257" s="60" t="str">
        <f>IF(ISERROR(MATCH(Passout2023[[#This Row], [Batch Start Year]],$L$3:$L$25,0)),"0", "1")</f>
        <v>0</v>
      </c>
      <c r="AB1257" s="60" t="str">
        <f>IF(ISERROR(MATCH(Passout2023[[#This Row], [Batch Start Semester]],$K$3:$K$6,0)),"0", "1")</f>
        <v>0</v>
      </c>
      <c r="AC1257" s="60" t="str">
        <f>IF(ISERROR(MATCH([3]!Quota_Std_2022_23[[#This Row], [SESSION_TYPE]],$AX$2:$AX$5,0)),"0", "1")</f>
        <v>0</v>
      </c>
      <c r="AD1257" s="60" t="str">
        <f>IF(ISERROR(MATCH(#REF!,#REF!,0)),"0", "1")</f>
        <v>0</v>
      </c>
      <c r="AE1257" s="60" t="str">
        <f>IF(ISERROR(MATCH([3]!Quota_Std_2022_23[[#This Row], [Gender]],$AN$2:$AN$4,0)),"0", "1")</f>
        <v>0</v>
      </c>
      <c r="AF1257" s="60" t="str">
        <f>IF(ISERROR(MATCH([3]!Quota_Std_2022_23[[#This Row], [Quota Type]],[3]Sheet1!$AO$2:$AO$12,0)),"0", "1")</f>
        <v>0</v>
      </c>
      <c r="AG1257" s="60" t="str">
        <f>IF(ISERROR(MATCH(#REF!,$BA$2:$BA$8,0)),"0", "1")</f>
        <v>0</v>
      </c>
      <c r="AH1257" s="60" t="str">
        <f>IF(ISERROR(MATCH(Passout2023[[#This Row], [Nationality Pakistani/ Foreign]],$D$3:$D$4,0)),"0", "1")</f>
        <v>0</v>
      </c>
    </row>
    <row r="1258">
      <c r="A1258" s="40"/>
      <c r="B1258" s="40"/>
      <c r="C1258" s="40"/>
      <c r="D1258" s="40"/>
      <c r="E1258" s="40"/>
      <c r="F1258" s="40"/>
      <c r="G1258" s="40"/>
      <c r="H1258" s="40"/>
      <c r="I1258" s="40"/>
      <c r="J1258" s="40"/>
      <c r="K1258" s="40"/>
      <c r="L1258" s="40"/>
      <c r="M1258" s="40"/>
      <c r="N1258" s="40"/>
      <c r="O1258" s="80"/>
      <c r="P1258" s="40"/>
      <c r="Q1258" s="40"/>
      <c r="Y1258" s="60" t="str">
        <f>IF(ISERROR(MATCH(Passout2023[[#This Row], [Degree Duration (year)]],$M$3:$M$10,0)),"0", "1")</f>
        <v>0</v>
      </c>
      <c r="Z1258" s="60" t="str">
        <f>IF(ISERROR(MATCH(Passout2023[[#This Row], [Admission Type]],$F$3:$F$6,0)),"0", "1")</f>
        <v>0</v>
      </c>
      <c r="AA1258" s="60" t="str">
        <f>IF(ISERROR(MATCH(Passout2023[[#This Row], [Batch Start Year]],$L$3:$L$25,0)),"0", "1")</f>
        <v>0</v>
      </c>
      <c r="AB1258" s="60" t="str">
        <f>IF(ISERROR(MATCH(Passout2023[[#This Row], [Batch Start Semester]],$K$3:$K$6,0)),"0", "1")</f>
        <v>0</v>
      </c>
      <c r="AC1258" s="60" t="str">
        <f>IF(ISERROR(MATCH([3]!Quota_Std_2022_23[[#This Row], [SESSION_TYPE]],$AX$2:$AX$5,0)),"0", "1")</f>
        <v>0</v>
      </c>
      <c r="AD1258" s="60" t="str">
        <f>IF(ISERROR(MATCH(#REF!,#REF!,0)),"0", "1")</f>
        <v>0</v>
      </c>
      <c r="AE1258" s="60" t="str">
        <f>IF(ISERROR(MATCH([3]!Quota_Std_2022_23[[#This Row], [Gender]],$AN$2:$AN$4,0)),"0", "1")</f>
        <v>0</v>
      </c>
      <c r="AF1258" s="60" t="str">
        <f>IF(ISERROR(MATCH([3]!Quota_Std_2022_23[[#This Row], [Quota Type]],[3]Sheet1!$AO$2:$AO$12,0)),"0", "1")</f>
        <v>0</v>
      </c>
      <c r="AG1258" s="60" t="str">
        <f>IF(ISERROR(MATCH(#REF!,$BA$2:$BA$8,0)),"0", "1")</f>
        <v>0</v>
      </c>
      <c r="AH1258" s="60" t="str">
        <f>IF(ISERROR(MATCH(Passout2023[[#This Row], [Nationality Pakistani/ Foreign]],$D$3:$D$4,0)),"0", "1")</f>
        <v>0</v>
      </c>
    </row>
    <row r="1259">
      <c r="A1259" s="40"/>
      <c r="B1259" s="40"/>
      <c r="C1259" s="40"/>
      <c r="D1259" s="40"/>
      <c r="E1259" s="40"/>
      <c r="F1259" s="40"/>
      <c r="G1259" s="40"/>
      <c r="H1259" s="40"/>
      <c r="I1259" s="40"/>
      <c r="J1259" s="40"/>
      <c r="K1259" s="40"/>
      <c r="L1259" s="40"/>
      <c r="M1259" s="40"/>
      <c r="N1259" s="40"/>
      <c r="O1259" s="40"/>
      <c r="P1259" s="40"/>
      <c r="Q1259" s="40"/>
      <c r="Y1259" s="60" t="str">
        <f>IF(ISERROR(MATCH(Passout2023[[#This Row], [Degree Duration (year)]],$M$3:$M$10,0)),"0", "1")</f>
        <v>0</v>
      </c>
      <c r="Z1259" s="60" t="str">
        <f>IF(ISERROR(MATCH(Passout2023[[#This Row], [Admission Type]],$F$3:$F$6,0)),"0", "1")</f>
        <v>0</v>
      </c>
      <c r="AA1259" s="60" t="str">
        <f>IF(ISERROR(MATCH(Passout2023[[#This Row], [Batch Start Year]],$L$3:$L$25,0)),"0", "1")</f>
        <v>0</v>
      </c>
      <c r="AB1259" s="60" t="str">
        <f>IF(ISERROR(MATCH(Passout2023[[#This Row], [Batch Start Semester]],$K$3:$K$6,0)),"0", "1")</f>
        <v>0</v>
      </c>
      <c r="AC1259" s="60" t="str">
        <f>IF(ISERROR(MATCH([3]!Quota_Std_2022_23[[#This Row], [SESSION_TYPE]],$AX$2:$AX$5,0)),"0", "1")</f>
        <v>0</v>
      </c>
      <c r="AD1259" s="60" t="str">
        <f>IF(ISERROR(MATCH(#REF!,#REF!,0)),"0", "1")</f>
        <v>0</v>
      </c>
      <c r="AE1259" s="60" t="str">
        <f>IF(ISERROR(MATCH([3]!Quota_Std_2022_23[[#This Row], [Gender]],$AN$2:$AN$4,0)),"0", "1")</f>
        <v>0</v>
      </c>
      <c r="AF1259" s="60" t="str">
        <f>IF(ISERROR(MATCH([3]!Quota_Std_2022_23[[#This Row], [Quota Type]],[3]Sheet1!$AO$2:$AO$12,0)),"0", "1")</f>
        <v>0</v>
      </c>
      <c r="AG1259" s="60" t="str">
        <f>IF(ISERROR(MATCH(#REF!,$BA$2:$BA$8,0)),"0", "1")</f>
        <v>0</v>
      </c>
      <c r="AH1259" s="60" t="str">
        <f>IF(ISERROR(MATCH(Passout2023[[#This Row], [Nationality Pakistani/ Foreign]],$D$3:$D$4,0)),"0", "1")</f>
        <v>0</v>
      </c>
    </row>
    <row r="1260">
      <c r="A1260" s="40"/>
      <c r="B1260" s="40"/>
      <c r="C1260" s="40"/>
      <c r="D1260" s="40"/>
      <c r="E1260" s="40"/>
      <c r="F1260" s="40"/>
      <c r="G1260" s="40"/>
      <c r="H1260" s="40"/>
      <c r="I1260" s="40"/>
      <c r="J1260" s="40"/>
      <c r="K1260" s="40"/>
      <c r="L1260" s="40"/>
      <c r="M1260" s="40"/>
      <c r="N1260" s="40"/>
      <c r="O1260" s="80"/>
      <c r="P1260" s="40"/>
      <c r="Q1260" s="40"/>
      <c r="Y1260" s="60" t="str">
        <f>IF(ISERROR(MATCH(Passout2023[[#This Row], [Degree Duration (year)]],$M$3:$M$10,0)),"0", "1")</f>
        <v>0</v>
      </c>
      <c r="Z1260" s="60" t="str">
        <f>IF(ISERROR(MATCH(Passout2023[[#This Row], [Admission Type]],$F$3:$F$6,0)),"0", "1")</f>
        <v>0</v>
      </c>
      <c r="AA1260" s="60" t="str">
        <f>IF(ISERROR(MATCH(Passout2023[[#This Row], [Batch Start Year]],$L$3:$L$25,0)),"0", "1")</f>
        <v>0</v>
      </c>
      <c r="AB1260" s="60" t="str">
        <f>IF(ISERROR(MATCH(Passout2023[[#This Row], [Batch Start Semester]],$K$3:$K$6,0)),"0", "1")</f>
        <v>0</v>
      </c>
      <c r="AC1260" s="60" t="str">
        <f>IF(ISERROR(MATCH([3]!Quota_Std_2022_23[[#This Row], [SESSION_TYPE]],$AX$2:$AX$5,0)),"0", "1")</f>
        <v>0</v>
      </c>
      <c r="AD1260" s="60" t="str">
        <f>IF(ISERROR(MATCH(#REF!,#REF!,0)),"0", "1")</f>
        <v>0</v>
      </c>
      <c r="AE1260" s="60" t="str">
        <f>IF(ISERROR(MATCH([3]!Quota_Std_2022_23[[#This Row], [Gender]],$AN$2:$AN$4,0)),"0", "1")</f>
        <v>0</v>
      </c>
      <c r="AF1260" s="60" t="str">
        <f>IF(ISERROR(MATCH([3]!Quota_Std_2022_23[[#This Row], [Quota Type]],[3]Sheet1!$AO$2:$AO$12,0)),"0", "1")</f>
        <v>0</v>
      </c>
      <c r="AG1260" s="60" t="str">
        <f>IF(ISERROR(MATCH(#REF!,$BA$2:$BA$8,0)),"0", "1")</f>
        <v>0</v>
      </c>
      <c r="AH1260" s="60" t="str">
        <f>IF(ISERROR(MATCH(Passout2023[[#This Row], [Nationality Pakistani/ Foreign]],$D$3:$D$4,0)),"0", "1")</f>
        <v>0</v>
      </c>
    </row>
    <row r="1261">
      <c r="A1261" s="40"/>
      <c r="B1261" s="40"/>
      <c r="C1261" s="40"/>
      <c r="D1261" s="40"/>
      <c r="E1261" s="40"/>
      <c r="F1261" s="40"/>
      <c r="G1261" s="40"/>
      <c r="H1261" s="40"/>
      <c r="I1261" s="40"/>
      <c r="J1261" s="40"/>
      <c r="K1261" s="40"/>
      <c r="L1261" s="40"/>
      <c r="M1261" s="40"/>
      <c r="N1261" s="40"/>
      <c r="O1261" s="40"/>
      <c r="P1261" s="40"/>
      <c r="Q1261" s="40"/>
      <c r="Y1261" s="60" t="str">
        <f>IF(ISERROR(MATCH(Passout2023[[#This Row], [Degree Duration (year)]],$M$3:$M$10,0)),"0", "1")</f>
        <v>0</v>
      </c>
      <c r="Z1261" s="60" t="str">
        <f>IF(ISERROR(MATCH(Passout2023[[#This Row], [Admission Type]],$F$3:$F$6,0)),"0", "1")</f>
        <v>0</v>
      </c>
      <c r="AA1261" s="60" t="str">
        <f>IF(ISERROR(MATCH(Passout2023[[#This Row], [Batch Start Year]],$L$3:$L$25,0)),"0", "1")</f>
        <v>0</v>
      </c>
      <c r="AB1261" s="60" t="str">
        <f>IF(ISERROR(MATCH(Passout2023[[#This Row], [Batch Start Semester]],$K$3:$K$6,0)),"0", "1")</f>
        <v>0</v>
      </c>
      <c r="AC1261" s="60" t="str">
        <f>IF(ISERROR(MATCH([3]!Quota_Std_2022_23[[#This Row], [SESSION_TYPE]],$AX$2:$AX$5,0)),"0", "1")</f>
        <v>0</v>
      </c>
      <c r="AD1261" s="60" t="str">
        <f>IF(ISERROR(MATCH(#REF!,#REF!,0)),"0", "1")</f>
        <v>0</v>
      </c>
      <c r="AE1261" s="60" t="str">
        <f>IF(ISERROR(MATCH([3]!Quota_Std_2022_23[[#This Row], [Gender]],$AN$2:$AN$4,0)),"0", "1")</f>
        <v>0</v>
      </c>
      <c r="AF1261" s="60" t="str">
        <f>IF(ISERROR(MATCH([3]!Quota_Std_2022_23[[#This Row], [Quota Type]],[3]Sheet1!$AO$2:$AO$12,0)),"0", "1")</f>
        <v>0</v>
      </c>
      <c r="AG1261" s="60" t="str">
        <f>IF(ISERROR(MATCH(#REF!,$BA$2:$BA$8,0)),"0", "1")</f>
        <v>0</v>
      </c>
      <c r="AH1261" s="60" t="str">
        <f>IF(ISERROR(MATCH(Passout2023[[#This Row], [Nationality Pakistani/ Foreign]],$D$3:$D$4,0)),"0", "1")</f>
        <v>0</v>
      </c>
    </row>
    <row r="1262">
      <c r="A1262" s="40"/>
      <c r="B1262" s="40"/>
      <c r="C1262" s="40"/>
      <c r="D1262" s="40"/>
      <c r="E1262" s="40"/>
      <c r="F1262" s="40"/>
      <c r="G1262" s="40"/>
      <c r="H1262" s="40"/>
      <c r="I1262" s="40"/>
      <c r="J1262" s="40"/>
      <c r="K1262" s="40"/>
      <c r="L1262" s="40"/>
      <c r="M1262" s="40"/>
      <c r="N1262" s="40"/>
      <c r="O1262" s="80"/>
      <c r="P1262" s="40"/>
      <c r="Q1262" s="40"/>
      <c r="Y1262" s="60" t="str">
        <f>IF(ISERROR(MATCH(Passout2023[[#This Row], [Degree Duration (year)]],$M$3:$M$10,0)),"0", "1")</f>
        <v>0</v>
      </c>
      <c r="Z1262" s="60" t="str">
        <f>IF(ISERROR(MATCH(Passout2023[[#This Row], [Admission Type]],$F$3:$F$6,0)),"0", "1")</f>
        <v>0</v>
      </c>
      <c r="AA1262" s="60" t="str">
        <f>IF(ISERROR(MATCH(Passout2023[[#This Row], [Batch Start Year]],$L$3:$L$25,0)),"0", "1")</f>
        <v>0</v>
      </c>
      <c r="AB1262" s="60" t="str">
        <f>IF(ISERROR(MATCH(Passout2023[[#This Row], [Batch Start Semester]],$K$3:$K$6,0)),"0", "1")</f>
        <v>0</v>
      </c>
      <c r="AC1262" s="60" t="str">
        <f>IF(ISERROR(MATCH([3]!Quota_Std_2022_23[[#This Row], [SESSION_TYPE]],$AX$2:$AX$5,0)),"0", "1")</f>
        <v>0</v>
      </c>
      <c r="AD1262" s="60" t="str">
        <f>IF(ISERROR(MATCH(#REF!,#REF!,0)),"0", "1")</f>
        <v>0</v>
      </c>
      <c r="AE1262" s="60" t="str">
        <f>IF(ISERROR(MATCH([3]!Quota_Std_2022_23[[#This Row], [Gender]],$AN$2:$AN$4,0)),"0", "1")</f>
        <v>0</v>
      </c>
      <c r="AF1262" s="60" t="str">
        <f>IF(ISERROR(MATCH([3]!Quota_Std_2022_23[[#This Row], [Quota Type]],[3]Sheet1!$AO$2:$AO$12,0)),"0", "1")</f>
        <v>0</v>
      </c>
      <c r="AG1262" s="60" t="str">
        <f>IF(ISERROR(MATCH(#REF!,$BA$2:$BA$8,0)),"0", "1")</f>
        <v>0</v>
      </c>
      <c r="AH1262" s="60" t="str">
        <f>IF(ISERROR(MATCH(Passout2023[[#This Row], [Nationality Pakistani/ Foreign]],$D$3:$D$4,0)),"0", "1")</f>
        <v>0</v>
      </c>
    </row>
    <row r="1263">
      <c r="A1263" s="40"/>
      <c r="B1263" s="40"/>
      <c r="C1263" s="40"/>
      <c r="D1263" s="40"/>
      <c r="E1263" s="40"/>
      <c r="F1263" s="40"/>
      <c r="G1263" s="40"/>
      <c r="H1263" s="40"/>
      <c r="I1263" s="40"/>
      <c r="J1263" s="40"/>
      <c r="K1263" s="40"/>
      <c r="L1263" s="40"/>
      <c r="M1263" s="40"/>
      <c r="N1263" s="40"/>
      <c r="O1263" s="40"/>
      <c r="P1263" s="40"/>
      <c r="Q1263" s="40"/>
      <c r="Y1263" s="60" t="str">
        <f>IF(ISERROR(MATCH(Passout2023[[#This Row], [Degree Duration (year)]],$M$3:$M$10,0)),"0", "1")</f>
        <v>0</v>
      </c>
      <c r="Z1263" s="60" t="str">
        <f>IF(ISERROR(MATCH(Passout2023[[#This Row], [Admission Type]],$F$3:$F$6,0)),"0", "1")</f>
        <v>0</v>
      </c>
      <c r="AA1263" s="60" t="str">
        <f>IF(ISERROR(MATCH(Passout2023[[#This Row], [Batch Start Year]],$L$3:$L$25,0)),"0", "1")</f>
        <v>0</v>
      </c>
      <c r="AB1263" s="60" t="str">
        <f>IF(ISERROR(MATCH(Passout2023[[#This Row], [Batch Start Semester]],$K$3:$K$6,0)),"0", "1")</f>
        <v>0</v>
      </c>
      <c r="AC1263" s="60" t="str">
        <f>IF(ISERROR(MATCH([3]!Quota_Std_2022_23[[#This Row], [SESSION_TYPE]],$AX$2:$AX$5,0)),"0", "1")</f>
        <v>0</v>
      </c>
      <c r="AD1263" s="60" t="str">
        <f>IF(ISERROR(MATCH(#REF!,#REF!,0)),"0", "1")</f>
        <v>0</v>
      </c>
      <c r="AE1263" s="60" t="str">
        <f>IF(ISERROR(MATCH([3]!Quota_Std_2022_23[[#This Row], [Gender]],$AN$2:$AN$4,0)),"0", "1")</f>
        <v>0</v>
      </c>
      <c r="AF1263" s="60" t="str">
        <f>IF(ISERROR(MATCH([3]!Quota_Std_2022_23[[#This Row], [Quota Type]],[3]Sheet1!$AO$2:$AO$12,0)),"0", "1")</f>
        <v>0</v>
      </c>
      <c r="AG1263" s="60" t="str">
        <f>IF(ISERROR(MATCH(#REF!,$BA$2:$BA$8,0)),"0", "1")</f>
        <v>0</v>
      </c>
      <c r="AH1263" s="60" t="str">
        <f>IF(ISERROR(MATCH(Passout2023[[#This Row], [Nationality Pakistani/ Foreign]],$D$3:$D$4,0)),"0", "1")</f>
        <v>0</v>
      </c>
    </row>
    <row r="1264">
      <c r="A1264" s="40"/>
      <c r="B1264" s="40"/>
      <c r="C1264" s="40"/>
      <c r="D1264" s="40"/>
      <c r="E1264" s="40"/>
      <c r="F1264" s="40"/>
      <c r="G1264" s="40"/>
      <c r="H1264" s="40"/>
      <c r="I1264" s="40"/>
      <c r="J1264" s="40"/>
      <c r="K1264" s="40"/>
      <c r="L1264" s="40"/>
      <c r="M1264" s="40"/>
      <c r="N1264" s="40"/>
      <c r="O1264" s="80"/>
      <c r="P1264" s="40"/>
      <c r="Q1264" s="40"/>
      <c r="Y1264" s="60" t="str">
        <f>IF(ISERROR(MATCH(Passout2023[[#This Row], [Degree Duration (year)]],$M$3:$M$10,0)),"0", "1")</f>
        <v>0</v>
      </c>
      <c r="Z1264" s="60" t="str">
        <f>IF(ISERROR(MATCH(Passout2023[[#This Row], [Admission Type]],$F$3:$F$6,0)),"0", "1")</f>
        <v>0</v>
      </c>
      <c r="AA1264" s="60" t="str">
        <f>IF(ISERROR(MATCH(Passout2023[[#This Row], [Batch Start Year]],$L$3:$L$25,0)),"0", "1")</f>
        <v>0</v>
      </c>
      <c r="AB1264" s="60" t="str">
        <f>IF(ISERROR(MATCH(Passout2023[[#This Row], [Batch Start Semester]],$K$3:$K$6,0)),"0", "1")</f>
        <v>0</v>
      </c>
      <c r="AC1264" s="60" t="str">
        <f>IF(ISERROR(MATCH([3]!Quota_Std_2022_23[[#This Row], [SESSION_TYPE]],$AX$2:$AX$5,0)),"0", "1")</f>
        <v>0</v>
      </c>
      <c r="AD1264" s="60" t="str">
        <f>IF(ISERROR(MATCH(#REF!,#REF!,0)),"0", "1")</f>
        <v>0</v>
      </c>
      <c r="AE1264" s="60" t="str">
        <f>IF(ISERROR(MATCH([3]!Quota_Std_2022_23[[#This Row], [Gender]],$AN$2:$AN$4,0)),"0", "1")</f>
        <v>0</v>
      </c>
      <c r="AF1264" s="60" t="str">
        <f>IF(ISERROR(MATCH([3]!Quota_Std_2022_23[[#This Row], [Quota Type]],[3]Sheet1!$AO$2:$AO$12,0)),"0", "1")</f>
        <v>0</v>
      </c>
      <c r="AG1264" s="60" t="str">
        <f>IF(ISERROR(MATCH(#REF!,$BA$2:$BA$8,0)),"0", "1")</f>
        <v>0</v>
      </c>
      <c r="AH1264" s="60" t="str">
        <f>IF(ISERROR(MATCH(Passout2023[[#This Row], [Nationality Pakistani/ Foreign]],$D$3:$D$4,0)),"0", "1")</f>
        <v>0</v>
      </c>
    </row>
    <row r="1265">
      <c r="A1265" s="40"/>
      <c r="B1265" s="40"/>
      <c r="C1265" s="40"/>
      <c r="D1265" s="40"/>
      <c r="E1265" s="40"/>
      <c r="F1265" s="40"/>
      <c r="G1265" s="40"/>
      <c r="H1265" s="40"/>
      <c r="I1265" s="40"/>
      <c r="J1265" s="40"/>
      <c r="K1265" s="40"/>
      <c r="L1265" s="40"/>
      <c r="M1265" s="40"/>
      <c r="N1265" s="40"/>
      <c r="O1265" s="80"/>
      <c r="P1265" s="40"/>
      <c r="Q1265" s="40"/>
      <c r="Y1265" s="60" t="str">
        <f>IF(ISERROR(MATCH(Passout2023[[#This Row], [Degree Duration (year)]],$M$3:$M$10,0)),"0", "1")</f>
        <v>0</v>
      </c>
      <c r="Z1265" s="60" t="str">
        <f>IF(ISERROR(MATCH(Passout2023[[#This Row], [Admission Type]],$F$3:$F$6,0)),"0", "1")</f>
        <v>0</v>
      </c>
      <c r="AA1265" s="60" t="str">
        <f>IF(ISERROR(MATCH(Passout2023[[#This Row], [Batch Start Year]],$L$3:$L$25,0)),"0", "1")</f>
        <v>0</v>
      </c>
      <c r="AB1265" s="60" t="str">
        <f>IF(ISERROR(MATCH(Passout2023[[#This Row], [Batch Start Semester]],$K$3:$K$6,0)),"0", "1")</f>
        <v>0</v>
      </c>
      <c r="AC1265" s="60" t="str">
        <f>IF(ISERROR(MATCH([3]!Quota_Std_2022_23[[#This Row], [SESSION_TYPE]],$AX$2:$AX$5,0)),"0", "1")</f>
        <v>0</v>
      </c>
      <c r="AD1265" s="60" t="str">
        <f>IF(ISERROR(MATCH(#REF!,#REF!,0)),"0", "1")</f>
        <v>0</v>
      </c>
      <c r="AE1265" s="60" t="str">
        <f>IF(ISERROR(MATCH([3]!Quota_Std_2022_23[[#This Row], [Gender]],$AN$2:$AN$4,0)),"0", "1")</f>
        <v>0</v>
      </c>
      <c r="AF1265" s="60" t="str">
        <f>IF(ISERROR(MATCH([3]!Quota_Std_2022_23[[#This Row], [Quota Type]],[3]Sheet1!$AO$2:$AO$12,0)),"0", "1")</f>
        <v>0</v>
      </c>
      <c r="AG1265" s="60" t="str">
        <f>IF(ISERROR(MATCH(#REF!,$BA$2:$BA$8,0)),"0", "1")</f>
        <v>0</v>
      </c>
      <c r="AH1265" s="60" t="str">
        <f>IF(ISERROR(MATCH(Passout2023[[#This Row], [Nationality Pakistani/ Foreign]],$D$3:$D$4,0)),"0", "1")</f>
        <v>0</v>
      </c>
    </row>
    <row r="1266">
      <c r="A1266" s="40"/>
      <c r="B1266" s="40"/>
      <c r="C1266" s="40"/>
      <c r="D1266" s="40"/>
      <c r="E1266" s="40"/>
      <c r="F1266" s="40"/>
      <c r="G1266" s="40"/>
      <c r="H1266" s="40"/>
      <c r="I1266" s="40"/>
      <c r="J1266" s="40"/>
      <c r="K1266" s="40"/>
      <c r="L1266" s="40"/>
      <c r="M1266" s="40"/>
      <c r="N1266" s="40"/>
      <c r="O1266" s="40"/>
      <c r="P1266" s="40"/>
      <c r="Q1266" s="40"/>
      <c r="Y1266" s="60" t="str">
        <f>IF(ISERROR(MATCH(Passout2023[[#This Row], [Degree Duration (year)]],$M$3:$M$10,0)),"0", "1")</f>
        <v>0</v>
      </c>
      <c r="Z1266" s="60" t="str">
        <f>IF(ISERROR(MATCH(Passout2023[[#This Row], [Admission Type]],$F$3:$F$6,0)),"0", "1")</f>
        <v>0</v>
      </c>
      <c r="AA1266" s="60" t="str">
        <f>IF(ISERROR(MATCH(Passout2023[[#This Row], [Batch Start Year]],$L$3:$L$25,0)),"0", "1")</f>
        <v>0</v>
      </c>
      <c r="AB1266" s="60" t="str">
        <f>IF(ISERROR(MATCH(Passout2023[[#This Row], [Batch Start Semester]],$K$3:$K$6,0)),"0", "1")</f>
        <v>0</v>
      </c>
      <c r="AC1266" s="60" t="str">
        <f>IF(ISERROR(MATCH([3]!Quota_Std_2022_23[[#This Row], [SESSION_TYPE]],$AX$2:$AX$5,0)),"0", "1")</f>
        <v>0</v>
      </c>
      <c r="AD1266" s="60" t="str">
        <f>IF(ISERROR(MATCH(#REF!,#REF!,0)),"0", "1")</f>
        <v>0</v>
      </c>
      <c r="AE1266" s="60" t="str">
        <f>IF(ISERROR(MATCH([3]!Quota_Std_2022_23[[#This Row], [Gender]],$AN$2:$AN$4,0)),"0", "1")</f>
        <v>0</v>
      </c>
      <c r="AF1266" s="60" t="str">
        <f>IF(ISERROR(MATCH([3]!Quota_Std_2022_23[[#This Row], [Quota Type]],[3]Sheet1!$AO$2:$AO$12,0)),"0", "1")</f>
        <v>0</v>
      </c>
      <c r="AG1266" s="60" t="str">
        <f>IF(ISERROR(MATCH(#REF!,$BA$2:$BA$8,0)),"0", "1")</f>
        <v>0</v>
      </c>
      <c r="AH1266" s="60" t="str">
        <f>IF(ISERROR(MATCH(Passout2023[[#This Row], [Nationality Pakistani/ Foreign]],$D$3:$D$4,0)),"0", "1")</f>
        <v>0</v>
      </c>
    </row>
    <row r="1267">
      <c r="A1267" s="40"/>
      <c r="B1267" s="40"/>
      <c r="C1267" s="40"/>
      <c r="D1267" s="40"/>
      <c r="E1267" s="40"/>
      <c r="F1267" s="40"/>
      <c r="G1267" s="40"/>
      <c r="H1267" s="40"/>
      <c r="I1267" s="40"/>
      <c r="J1267" s="40"/>
      <c r="K1267" s="40"/>
      <c r="L1267" s="40"/>
      <c r="M1267" s="40"/>
      <c r="N1267" s="40"/>
      <c r="O1267" s="80"/>
      <c r="P1267" s="40"/>
      <c r="Q1267" s="40"/>
      <c r="Y1267" s="60" t="str">
        <f>IF(ISERROR(MATCH(Passout2023[[#This Row], [Degree Duration (year)]],$M$3:$M$10,0)),"0", "1")</f>
        <v>0</v>
      </c>
      <c r="Z1267" s="60" t="str">
        <f>IF(ISERROR(MATCH(Passout2023[[#This Row], [Admission Type]],$F$3:$F$6,0)),"0", "1")</f>
        <v>0</v>
      </c>
      <c r="AA1267" s="60" t="str">
        <f>IF(ISERROR(MATCH(Passout2023[[#This Row], [Batch Start Year]],$L$3:$L$25,0)),"0", "1")</f>
        <v>0</v>
      </c>
      <c r="AB1267" s="60" t="str">
        <f>IF(ISERROR(MATCH(Passout2023[[#This Row], [Batch Start Semester]],$K$3:$K$6,0)),"0", "1")</f>
        <v>0</v>
      </c>
      <c r="AC1267" s="60" t="str">
        <f>IF(ISERROR(MATCH([3]!Quota_Std_2022_23[[#This Row], [SESSION_TYPE]],$AX$2:$AX$5,0)),"0", "1")</f>
        <v>0</v>
      </c>
      <c r="AD1267" s="60" t="str">
        <f>IF(ISERROR(MATCH(#REF!,#REF!,0)),"0", "1")</f>
        <v>0</v>
      </c>
      <c r="AE1267" s="60" t="str">
        <f>IF(ISERROR(MATCH([3]!Quota_Std_2022_23[[#This Row], [Gender]],$AN$2:$AN$4,0)),"0", "1")</f>
        <v>0</v>
      </c>
      <c r="AF1267" s="60" t="str">
        <f>IF(ISERROR(MATCH([3]!Quota_Std_2022_23[[#This Row], [Quota Type]],[3]Sheet1!$AO$2:$AO$12,0)),"0", "1")</f>
        <v>0</v>
      </c>
      <c r="AG1267" s="60" t="str">
        <f>IF(ISERROR(MATCH(#REF!,$BA$2:$BA$8,0)),"0", "1")</f>
        <v>0</v>
      </c>
      <c r="AH1267" s="60" t="str">
        <f>IF(ISERROR(MATCH(Passout2023[[#This Row], [Nationality Pakistani/ Foreign]],$D$3:$D$4,0)),"0", "1")</f>
        <v>0</v>
      </c>
    </row>
    <row r="1268">
      <c r="A1268" s="40"/>
      <c r="B1268" s="40"/>
      <c r="C1268" s="40"/>
      <c r="D1268" s="40"/>
      <c r="E1268" s="40"/>
      <c r="F1268" s="40"/>
      <c r="G1268" s="40"/>
      <c r="H1268" s="40"/>
      <c r="I1268" s="40"/>
      <c r="J1268" s="40"/>
      <c r="K1268" s="40"/>
      <c r="L1268" s="40"/>
      <c r="M1268" s="40"/>
      <c r="N1268" s="40"/>
      <c r="O1268" s="80"/>
      <c r="P1268" s="40"/>
      <c r="Q1268" s="40"/>
      <c r="Y1268" s="60" t="str">
        <f>IF(ISERROR(MATCH(Passout2023[[#This Row], [Degree Duration (year)]],$M$3:$M$10,0)),"0", "1")</f>
        <v>0</v>
      </c>
      <c r="Z1268" s="60" t="str">
        <f>IF(ISERROR(MATCH(Passout2023[[#This Row], [Admission Type]],$F$3:$F$6,0)),"0", "1")</f>
        <v>0</v>
      </c>
      <c r="AA1268" s="60" t="str">
        <f>IF(ISERROR(MATCH(Passout2023[[#This Row], [Batch Start Year]],$L$3:$L$25,0)),"0", "1")</f>
        <v>0</v>
      </c>
      <c r="AB1268" s="60" t="str">
        <f>IF(ISERROR(MATCH(Passout2023[[#This Row], [Batch Start Semester]],$K$3:$K$6,0)),"0", "1")</f>
        <v>0</v>
      </c>
      <c r="AC1268" s="60" t="str">
        <f>IF(ISERROR(MATCH([3]!Quota_Std_2022_23[[#This Row], [SESSION_TYPE]],$AX$2:$AX$5,0)),"0", "1")</f>
        <v>0</v>
      </c>
      <c r="AD1268" s="60" t="str">
        <f>IF(ISERROR(MATCH(#REF!,#REF!,0)),"0", "1")</f>
        <v>0</v>
      </c>
      <c r="AE1268" s="60" t="str">
        <f>IF(ISERROR(MATCH([3]!Quota_Std_2022_23[[#This Row], [Gender]],$AN$2:$AN$4,0)),"0", "1")</f>
        <v>0</v>
      </c>
      <c r="AF1268" s="60" t="str">
        <f>IF(ISERROR(MATCH([3]!Quota_Std_2022_23[[#This Row], [Quota Type]],[3]Sheet1!$AO$2:$AO$12,0)),"0", "1")</f>
        <v>0</v>
      </c>
      <c r="AG1268" s="60" t="str">
        <f>IF(ISERROR(MATCH(#REF!,$BA$2:$BA$8,0)),"0", "1")</f>
        <v>0</v>
      </c>
      <c r="AH1268" s="60" t="str">
        <f>IF(ISERROR(MATCH(Passout2023[[#This Row], [Nationality Pakistani/ Foreign]],$D$3:$D$4,0)),"0", "1")</f>
        <v>0</v>
      </c>
    </row>
    <row r="1269">
      <c r="A1269" s="40"/>
      <c r="B1269" s="40"/>
      <c r="C1269" s="40"/>
      <c r="D1269" s="40"/>
      <c r="E1269" s="40"/>
      <c r="F1269" s="40"/>
      <c r="G1269" s="40"/>
      <c r="H1269" s="40"/>
      <c r="I1269" s="40"/>
      <c r="J1269" s="40"/>
      <c r="K1269" s="40"/>
      <c r="L1269" s="40"/>
      <c r="M1269" s="40"/>
      <c r="N1269" s="40"/>
      <c r="O1269" s="40"/>
      <c r="P1269" s="40"/>
      <c r="Q1269" s="40"/>
      <c r="Y1269" s="60" t="str">
        <f>IF(ISERROR(MATCH(Passout2023[[#This Row], [Degree Duration (year)]],$M$3:$M$10,0)),"0", "1")</f>
        <v>0</v>
      </c>
      <c r="Z1269" s="60" t="str">
        <f>IF(ISERROR(MATCH(Passout2023[[#This Row], [Admission Type]],$F$3:$F$6,0)),"0", "1")</f>
        <v>0</v>
      </c>
      <c r="AA1269" s="60" t="str">
        <f>IF(ISERROR(MATCH(Passout2023[[#This Row], [Batch Start Year]],$L$3:$L$25,0)),"0", "1")</f>
        <v>0</v>
      </c>
      <c r="AB1269" s="60" t="str">
        <f>IF(ISERROR(MATCH(Passout2023[[#This Row], [Batch Start Semester]],$K$3:$K$6,0)),"0", "1")</f>
        <v>0</v>
      </c>
      <c r="AC1269" s="60" t="str">
        <f>IF(ISERROR(MATCH([3]!Quota_Std_2022_23[[#This Row], [SESSION_TYPE]],$AX$2:$AX$5,0)),"0", "1")</f>
        <v>0</v>
      </c>
      <c r="AD1269" s="60" t="str">
        <f>IF(ISERROR(MATCH(#REF!,#REF!,0)),"0", "1")</f>
        <v>0</v>
      </c>
      <c r="AE1269" s="60" t="str">
        <f>IF(ISERROR(MATCH([3]!Quota_Std_2022_23[[#This Row], [Gender]],$AN$2:$AN$4,0)),"0", "1")</f>
        <v>0</v>
      </c>
      <c r="AF1269" s="60" t="str">
        <f>IF(ISERROR(MATCH([3]!Quota_Std_2022_23[[#This Row], [Quota Type]],[3]Sheet1!$AO$2:$AO$12,0)),"0", "1")</f>
        <v>0</v>
      </c>
      <c r="AG1269" s="60" t="str">
        <f>IF(ISERROR(MATCH(#REF!,$BA$2:$BA$8,0)),"0", "1")</f>
        <v>0</v>
      </c>
      <c r="AH1269" s="60" t="str">
        <f>IF(ISERROR(MATCH(Passout2023[[#This Row], [Nationality Pakistani/ Foreign]],$D$3:$D$4,0)),"0", "1")</f>
        <v>0</v>
      </c>
    </row>
    <row r="1270">
      <c r="A1270" s="40"/>
      <c r="B1270" s="40"/>
      <c r="C1270" s="40"/>
      <c r="D1270" s="40"/>
      <c r="E1270" s="40"/>
      <c r="F1270" s="40"/>
      <c r="G1270" s="40"/>
      <c r="H1270" s="40"/>
      <c r="I1270" s="40"/>
      <c r="J1270" s="40"/>
      <c r="K1270" s="40"/>
      <c r="L1270" s="40"/>
      <c r="M1270" s="40"/>
      <c r="N1270" s="40"/>
      <c r="O1270" s="80"/>
      <c r="P1270" s="40"/>
      <c r="Q1270" s="40"/>
      <c r="Y1270" s="60" t="str">
        <f>IF(ISERROR(MATCH(Passout2023[[#This Row], [Degree Duration (year)]],$M$3:$M$10,0)),"0", "1")</f>
        <v>0</v>
      </c>
      <c r="Z1270" s="60" t="str">
        <f>IF(ISERROR(MATCH(Passout2023[[#This Row], [Admission Type]],$F$3:$F$6,0)),"0", "1")</f>
        <v>0</v>
      </c>
      <c r="AA1270" s="60" t="str">
        <f>IF(ISERROR(MATCH(Passout2023[[#This Row], [Batch Start Year]],$L$3:$L$25,0)),"0", "1")</f>
        <v>0</v>
      </c>
      <c r="AB1270" s="60" t="str">
        <f>IF(ISERROR(MATCH(Passout2023[[#This Row], [Batch Start Semester]],$K$3:$K$6,0)),"0", "1")</f>
        <v>0</v>
      </c>
      <c r="AC1270" s="60" t="str">
        <f>IF(ISERROR(MATCH([3]!Quota_Std_2022_23[[#This Row], [SESSION_TYPE]],$AX$2:$AX$5,0)),"0", "1")</f>
        <v>0</v>
      </c>
      <c r="AD1270" s="60" t="str">
        <f>IF(ISERROR(MATCH(#REF!,#REF!,0)),"0", "1")</f>
        <v>0</v>
      </c>
      <c r="AE1270" s="60" t="str">
        <f>IF(ISERROR(MATCH([3]!Quota_Std_2022_23[[#This Row], [Gender]],$AN$2:$AN$4,0)),"0", "1")</f>
        <v>0</v>
      </c>
      <c r="AF1270" s="60" t="str">
        <f>IF(ISERROR(MATCH([3]!Quota_Std_2022_23[[#This Row], [Quota Type]],[3]Sheet1!$AO$2:$AO$12,0)),"0", "1")</f>
        <v>0</v>
      </c>
      <c r="AG1270" s="60" t="str">
        <f>IF(ISERROR(MATCH(#REF!,$BA$2:$BA$8,0)),"0", "1")</f>
        <v>0</v>
      </c>
      <c r="AH1270" s="60" t="str">
        <f>IF(ISERROR(MATCH(Passout2023[[#This Row], [Nationality Pakistani/ Foreign]],$D$3:$D$4,0)),"0", "1")</f>
        <v>0</v>
      </c>
    </row>
    <row r="1271">
      <c r="A1271" s="40"/>
      <c r="B1271" s="40"/>
      <c r="C1271" s="40"/>
      <c r="D1271" s="40"/>
      <c r="E1271" s="40"/>
      <c r="F1271" s="40"/>
      <c r="G1271" s="40"/>
      <c r="H1271" s="40"/>
      <c r="I1271" s="40"/>
      <c r="J1271" s="40"/>
      <c r="K1271" s="40"/>
      <c r="L1271" s="40"/>
      <c r="M1271" s="40"/>
      <c r="N1271" s="40"/>
      <c r="O1271" s="40"/>
      <c r="P1271" s="40"/>
      <c r="Q1271" s="40"/>
      <c r="Y1271" s="60" t="str">
        <f>IF(ISERROR(MATCH(Passout2023[[#This Row], [Degree Duration (year)]],$M$3:$M$10,0)),"0", "1")</f>
        <v>0</v>
      </c>
      <c r="Z1271" s="60" t="str">
        <f>IF(ISERROR(MATCH(Passout2023[[#This Row], [Admission Type]],$F$3:$F$6,0)),"0", "1")</f>
        <v>0</v>
      </c>
      <c r="AA1271" s="60" t="str">
        <f>IF(ISERROR(MATCH(Passout2023[[#This Row], [Batch Start Year]],$L$3:$L$25,0)),"0", "1")</f>
        <v>0</v>
      </c>
      <c r="AB1271" s="60" t="str">
        <f>IF(ISERROR(MATCH(Passout2023[[#This Row], [Batch Start Semester]],$K$3:$K$6,0)),"0", "1")</f>
        <v>0</v>
      </c>
      <c r="AC1271" s="60" t="str">
        <f>IF(ISERROR(MATCH([3]!Quota_Std_2022_23[[#This Row], [SESSION_TYPE]],$AX$2:$AX$5,0)),"0", "1")</f>
        <v>0</v>
      </c>
      <c r="AD1271" s="60" t="str">
        <f>IF(ISERROR(MATCH(#REF!,#REF!,0)),"0", "1")</f>
        <v>0</v>
      </c>
      <c r="AE1271" s="60" t="str">
        <f>IF(ISERROR(MATCH([3]!Quota_Std_2022_23[[#This Row], [Gender]],$AN$2:$AN$4,0)),"0", "1")</f>
        <v>0</v>
      </c>
      <c r="AF1271" s="60" t="str">
        <f>IF(ISERROR(MATCH([3]!Quota_Std_2022_23[[#This Row], [Quota Type]],[3]Sheet1!$AO$2:$AO$12,0)),"0", "1")</f>
        <v>0</v>
      </c>
      <c r="AG1271" s="60" t="str">
        <f>IF(ISERROR(MATCH(#REF!,$BA$2:$BA$8,0)),"0", "1")</f>
        <v>0</v>
      </c>
      <c r="AH1271" s="60" t="str">
        <f>IF(ISERROR(MATCH(Passout2023[[#This Row], [Nationality Pakistani/ Foreign]],$D$3:$D$4,0)),"0", "1")</f>
        <v>0</v>
      </c>
    </row>
    <row r="1272">
      <c r="A1272" s="40"/>
      <c r="B1272" s="40"/>
      <c r="C1272" s="40"/>
      <c r="D1272" s="40"/>
      <c r="E1272" s="40"/>
      <c r="F1272" s="40"/>
      <c r="G1272" s="40"/>
      <c r="H1272" s="40"/>
      <c r="I1272" s="40"/>
      <c r="J1272" s="40"/>
      <c r="K1272" s="40"/>
      <c r="L1272" s="40"/>
      <c r="M1272" s="40"/>
      <c r="N1272" s="40"/>
      <c r="O1272" s="80"/>
      <c r="P1272" s="40"/>
      <c r="Q1272" s="40"/>
      <c r="Y1272" s="60" t="str">
        <f>IF(ISERROR(MATCH(Passout2023[[#This Row], [Degree Duration (year)]],$M$3:$M$10,0)),"0", "1")</f>
        <v>0</v>
      </c>
      <c r="Z1272" s="60" t="str">
        <f>IF(ISERROR(MATCH(Passout2023[[#This Row], [Admission Type]],$F$3:$F$6,0)),"0", "1")</f>
        <v>0</v>
      </c>
      <c r="AA1272" s="60" t="str">
        <f>IF(ISERROR(MATCH(Passout2023[[#This Row], [Batch Start Year]],$L$3:$L$25,0)),"0", "1")</f>
        <v>0</v>
      </c>
      <c r="AB1272" s="60" t="str">
        <f>IF(ISERROR(MATCH(Passout2023[[#This Row], [Batch Start Semester]],$K$3:$K$6,0)),"0", "1")</f>
        <v>0</v>
      </c>
      <c r="AC1272" s="60" t="str">
        <f>IF(ISERROR(MATCH([3]!Quota_Std_2022_23[[#This Row], [SESSION_TYPE]],$AX$2:$AX$5,0)),"0", "1")</f>
        <v>0</v>
      </c>
      <c r="AD1272" s="60" t="str">
        <f>IF(ISERROR(MATCH(#REF!,#REF!,0)),"0", "1")</f>
        <v>0</v>
      </c>
      <c r="AE1272" s="60" t="str">
        <f>IF(ISERROR(MATCH([3]!Quota_Std_2022_23[[#This Row], [Gender]],$AN$2:$AN$4,0)),"0", "1")</f>
        <v>0</v>
      </c>
      <c r="AF1272" s="60" t="str">
        <f>IF(ISERROR(MATCH([3]!Quota_Std_2022_23[[#This Row], [Quota Type]],[3]Sheet1!$AO$2:$AO$12,0)),"0", "1")</f>
        <v>0</v>
      </c>
      <c r="AG1272" s="60" t="str">
        <f>IF(ISERROR(MATCH(#REF!,$BA$2:$BA$8,0)),"0", "1")</f>
        <v>0</v>
      </c>
      <c r="AH1272" s="60" t="str">
        <f>IF(ISERROR(MATCH(Passout2023[[#This Row], [Nationality Pakistani/ Foreign]],$D$3:$D$4,0)),"0", "1")</f>
        <v>0</v>
      </c>
    </row>
    <row r="1273">
      <c r="A1273" s="40"/>
      <c r="B1273" s="40"/>
      <c r="C1273" s="40"/>
      <c r="D1273" s="40"/>
      <c r="E1273" s="40"/>
      <c r="F1273" s="40"/>
      <c r="G1273" s="40"/>
      <c r="H1273" s="40"/>
      <c r="I1273" s="40"/>
      <c r="J1273" s="40"/>
      <c r="K1273" s="40"/>
      <c r="L1273" s="40"/>
      <c r="M1273" s="40"/>
      <c r="N1273" s="40"/>
      <c r="O1273" s="40"/>
      <c r="P1273" s="40"/>
      <c r="Q1273" s="40"/>
      <c r="Y1273" s="60" t="str">
        <f>IF(ISERROR(MATCH(Passout2023[[#This Row], [Degree Duration (year)]],$M$3:$M$10,0)),"0", "1")</f>
        <v>0</v>
      </c>
      <c r="Z1273" s="60" t="str">
        <f>IF(ISERROR(MATCH(Passout2023[[#This Row], [Admission Type]],$F$3:$F$6,0)),"0", "1")</f>
        <v>0</v>
      </c>
      <c r="AA1273" s="60" t="str">
        <f>IF(ISERROR(MATCH(Passout2023[[#This Row], [Batch Start Year]],$L$3:$L$25,0)),"0", "1")</f>
        <v>0</v>
      </c>
      <c r="AB1273" s="60" t="str">
        <f>IF(ISERROR(MATCH(Passout2023[[#This Row], [Batch Start Semester]],$K$3:$K$6,0)),"0", "1")</f>
        <v>0</v>
      </c>
      <c r="AC1273" s="60" t="str">
        <f>IF(ISERROR(MATCH([3]!Quota_Std_2022_23[[#This Row], [SESSION_TYPE]],$AX$2:$AX$5,0)),"0", "1")</f>
        <v>0</v>
      </c>
      <c r="AD1273" s="60" t="str">
        <f>IF(ISERROR(MATCH(#REF!,#REF!,0)),"0", "1")</f>
        <v>0</v>
      </c>
      <c r="AE1273" s="60" t="str">
        <f>IF(ISERROR(MATCH([3]!Quota_Std_2022_23[[#This Row], [Gender]],$AN$2:$AN$4,0)),"0", "1")</f>
        <v>0</v>
      </c>
      <c r="AF1273" s="60" t="str">
        <f>IF(ISERROR(MATCH([3]!Quota_Std_2022_23[[#This Row], [Quota Type]],[3]Sheet1!$AO$2:$AO$12,0)),"0", "1")</f>
        <v>0</v>
      </c>
      <c r="AG1273" s="60" t="str">
        <f>IF(ISERROR(MATCH(#REF!,$BA$2:$BA$8,0)),"0", "1")</f>
        <v>0</v>
      </c>
      <c r="AH1273" s="60" t="str">
        <f>IF(ISERROR(MATCH(Passout2023[[#This Row], [Nationality Pakistani/ Foreign]],$D$3:$D$4,0)),"0", "1")</f>
        <v>0</v>
      </c>
    </row>
    <row r="1274">
      <c r="A1274" s="40"/>
      <c r="B1274" s="40"/>
      <c r="C1274" s="40"/>
      <c r="D1274" s="40"/>
      <c r="E1274" s="40"/>
      <c r="F1274" s="40"/>
      <c r="G1274" s="40"/>
      <c r="H1274" s="40"/>
      <c r="I1274" s="40"/>
      <c r="J1274" s="40"/>
      <c r="K1274" s="40"/>
      <c r="L1274" s="40"/>
      <c r="M1274" s="40"/>
      <c r="N1274" s="40"/>
      <c r="O1274" s="80"/>
      <c r="P1274" s="40"/>
      <c r="Q1274" s="40"/>
      <c r="Y1274" s="60" t="str">
        <f>IF(ISERROR(MATCH(Passout2023[[#This Row], [Degree Duration (year)]],$M$3:$M$10,0)),"0", "1")</f>
        <v>0</v>
      </c>
      <c r="Z1274" s="60" t="str">
        <f>IF(ISERROR(MATCH(Passout2023[[#This Row], [Admission Type]],$F$3:$F$6,0)),"0", "1")</f>
        <v>0</v>
      </c>
      <c r="AA1274" s="60" t="str">
        <f>IF(ISERROR(MATCH(Passout2023[[#This Row], [Batch Start Year]],$L$3:$L$25,0)),"0", "1")</f>
        <v>0</v>
      </c>
      <c r="AB1274" s="60" t="str">
        <f>IF(ISERROR(MATCH(Passout2023[[#This Row], [Batch Start Semester]],$K$3:$K$6,0)),"0", "1")</f>
        <v>0</v>
      </c>
      <c r="AC1274" s="60" t="str">
        <f>IF(ISERROR(MATCH([3]!Quota_Std_2022_23[[#This Row], [SESSION_TYPE]],$AX$2:$AX$5,0)),"0", "1")</f>
        <v>0</v>
      </c>
      <c r="AD1274" s="60" t="str">
        <f>IF(ISERROR(MATCH(#REF!,#REF!,0)),"0", "1")</f>
        <v>0</v>
      </c>
      <c r="AE1274" s="60" t="str">
        <f>IF(ISERROR(MATCH([3]!Quota_Std_2022_23[[#This Row], [Gender]],$AN$2:$AN$4,0)),"0", "1")</f>
        <v>0</v>
      </c>
      <c r="AF1274" s="60" t="str">
        <f>IF(ISERROR(MATCH([3]!Quota_Std_2022_23[[#This Row], [Quota Type]],[3]Sheet1!$AO$2:$AO$12,0)),"0", "1")</f>
        <v>0</v>
      </c>
      <c r="AG1274" s="60" t="str">
        <f>IF(ISERROR(MATCH(#REF!,$BA$2:$BA$8,0)),"0", "1")</f>
        <v>0</v>
      </c>
      <c r="AH1274" s="60" t="str">
        <f>IF(ISERROR(MATCH(Passout2023[[#This Row], [Nationality Pakistani/ Foreign]],$D$3:$D$4,0)),"0", "1")</f>
        <v>0</v>
      </c>
    </row>
    <row r="1275">
      <c r="A1275" s="40"/>
      <c r="B1275" s="40"/>
      <c r="C1275" s="40"/>
      <c r="D1275" s="40"/>
      <c r="E1275" s="40"/>
      <c r="F1275" s="40"/>
      <c r="G1275" s="40"/>
      <c r="H1275" s="40"/>
      <c r="I1275" s="40"/>
      <c r="J1275" s="40"/>
      <c r="K1275" s="40"/>
      <c r="L1275" s="40"/>
      <c r="M1275" s="40"/>
      <c r="N1275" s="40"/>
      <c r="O1275" s="40"/>
      <c r="P1275" s="40"/>
      <c r="Q1275" s="40"/>
      <c r="Y1275" s="60" t="str">
        <f>IF(ISERROR(MATCH(Passout2023[[#This Row], [Degree Duration (year)]],$M$3:$M$10,0)),"0", "1")</f>
        <v>0</v>
      </c>
      <c r="Z1275" s="60" t="str">
        <f>IF(ISERROR(MATCH(Passout2023[[#This Row], [Admission Type]],$F$3:$F$6,0)),"0", "1")</f>
        <v>0</v>
      </c>
      <c r="AA1275" s="60" t="str">
        <f>IF(ISERROR(MATCH(Passout2023[[#This Row], [Batch Start Year]],$L$3:$L$25,0)),"0", "1")</f>
        <v>0</v>
      </c>
      <c r="AB1275" s="60" t="str">
        <f>IF(ISERROR(MATCH(Passout2023[[#This Row], [Batch Start Semester]],$K$3:$K$6,0)),"0", "1")</f>
        <v>0</v>
      </c>
      <c r="AC1275" s="60" t="str">
        <f>IF(ISERROR(MATCH([3]!Quota_Std_2022_23[[#This Row], [SESSION_TYPE]],$AX$2:$AX$5,0)),"0", "1")</f>
        <v>0</v>
      </c>
      <c r="AD1275" s="60" t="str">
        <f>IF(ISERROR(MATCH(#REF!,#REF!,0)),"0", "1")</f>
        <v>0</v>
      </c>
      <c r="AE1275" s="60" t="str">
        <f>IF(ISERROR(MATCH([3]!Quota_Std_2022_23[[#This Row], [Gender]],$AN$2:$AN$4,0)),"0", "1")</f>
        <v>0</v>
      </c>
      <c r="AF1275" s="60" t="str">
        <f>IF(ISERROR(MATCH([3]!Quota_Std_2022_23[[#This Row], [Quota Type]],[3]Sheet1!$AO$2:$AO$12,0)),"0", "1")</f>
        <v>0</v>
      </c>
      <c r="AG1275" s="60" t="str">
        <f>IF(ISERROR(MATCH(#REF!,$BA$2:$BA$8,0)),"0", "1")</f>
        <v>0</v>
      </c>
      <c r="AH1275" s="60" t="str">
        <f>IF(ISERROR(MATCH(Passout2023[[#This Row], [Nationality Pakistani/ Foreign]],$D$3:$D$4,0)),"0", "1")</f>
        <v>0</v>
      </c>
    </row>
    <row r="1276">
      <c r="A1276" s="40"/>
      <c r="B1276" s="40"/>
      <c r="C1276" s="40"/>
      <c r="D1276" s="40"/>
      <c r="E1276" s="40"/>
      <c r="F1276" s="40"/>
      <c r="G1276" s="40"/>
      <c r="H1276" s="40"/>
      <c r="I1276" s="40"/>
      <c r="J1276" s="40"/>
      <c r="K1276" s="40"/>
      <c r="L1276" s="40"/>
      <c r="M1276" s="40"/>
      <c r="N1276" s="40"/>
      <c r="O1276" s="80"/>
      <c r="P1276" s="40"/>
      <c r="Q1276" s="40"/>
      <c r="Y1276" s="60" t="str">
        <f>IF(ISERROR(MATCH(Passout2023[[#This Row], [Degree Duration (year)]],$M$3:$M$10,0)),"0", "1")</f>
        <v>0</v>
      </c>
      <c r="Z1276" s="60" t="str">
        <f>IF(ISERROR(MATCH(Passout2023[[#This Row], [Admission Type]],$F$3:$F$6,0)),"0", "1")</f>
        <v>0</v>
      </c>
      <c r="AA1276" s="60" t="str">
        <f>IF(ISERROR(MATCH(Passout2023[[#This Row], [Batch Start Year]],$L$3:$L$25,0)),"0", "1")</f>
        <v>0</v>
      </c>
      <c r="AB1276" s="60" t="str">
        <f>IF(ISERROR(MATCH(Passout2023[[#This Row], [Batch Start Semester]],$K$3:$K$6,0)),"0", "1")</f>
        <v>0</v>
      </c>
      <c r="AC1276" s="60" t="str">
        <f>IF(ISERROR(MATCH([3]!Quota_Std_2022_23[[#This Row], [SESSION_TYPE]],$AX$2:$AX$5,0)),"0", "1")</f>
        <v>0</v>
      </c>
      <c r="AD1276" s="60" t="str">
        <f>IF(ISERROR(MATCH(#REF!,#REF!,0)),"0", "1")</f>
        <v>0</v>
      </c>
      <c r="AE1276" s="60" t="str">
        <f>IF(ISERROR(MATCH([3]!Quota_Std_2022_23[[#This Row], [Gender]],$AN$2:$AN$4,0)),"0", "1")</f>
        <v>0</v>
      </c>
      <c r="AF1276" s="60" t="str">
        <f>IF(ISERROR(MATCH([3]!Quota_Std_2022_23[[#This Row], [Quota Type]],[3]Sheet1!$AO$2:$AO$12,0)),"0", "1")</f>
        <v>0</v>
      </c>
      <c r="AG1276" s="60" t="str">
        <f>IF(ISERROR(MATCH(#REF!,$BA$2:$BA$8,0)),"0", "1")</f>
        <v>0</v>
      </c>
      <c r="AH1276" s="60" t="str">
        <f>IF(ISERROR(MATCH(Passout2023[[#This Row], [Nationality Pakistani/ Foreign]],$D$3:$D$4,0)),"0", "1")</f>
        <v>0</v>
      </c>
    </row>
    <row r="1277">
      <c r="A1277" s="40"/>
      <c r="B1277" s="40"/>
      <c r="C1277" s="40"/>
      <c r="D1277" s="40"/>
      <c r="E1277" s="40"/>
      <c r="F1277" s="40"/>
      <c r="G1277" s="40"/>
      <c r="H1277" s="40"/>
      <c r="I1277" s="40"/>
      <c r="J1277" s="40"/>
      <c r="K1277" s="40"/>
      <c r="L1277" s="40"/>
      <c r="M1277" s="40"/>
      <c r="N1277" s="40"/>
      <c r="O1277" s="40"/>
      <c r="P1277" s="40"/>
      <c r="Q1277" s="40"/>
      <c r="Y1277" s="60" t="str">
        <f>IF(ISERROR(MATCH(Passout2023[[#This Row], [Degree Duration (year)]],$M$3:$M$10,0)),"0", "1")</f>
        <v>0</v>
      </c>
      <c r="Z1277" s="60" t="str">
        <f>IF(ISERROR(MATCH(Passout2023[[#This Row], [Admission Type]],$F$3:$F$6,0)),"0", "1")</f>
        <v>0</v>
      </c>
      <c r="AA1277" s="60" t="str">
        <f>IF(ISERROR(MATCH(Passout2023[[#This Row], [Batch Start Year]],$L$3:$L$25,0)),"0", "1")</f>
        <v>0</v>
      </c>
      <c r="AB1277" s="60" t="str">
        <f>IF(ISERROR(MATCH(Passout2023[[#This Row], [Batch Start Semester]],$K$3:$K$6,0)),"0", "1")</f>
        <v>0</v>
      </c>
      <c r="AC1277" s="60" t="str">
        <f>IF(ISERROR(MATCH([3]!Quota_Std_2022_23[[#This Row], [SESSION_TYPE]],$AX$2:$AX$5,0)),"0", "1")</f>
        <v>0</v>
      </c>
      <c r="AD1277" s="60" t="str">
        <f>IF(ISERROR(MATCH(#REF!,#REF!,0)),"0", "1")</f>
        <v>0</v>
      </c>
      <c r="AE1277" s="60" t="str">
        <f>IF(ISERROR(MATCH([3]!Quota_Std_2022_23[[#This Row], [Gender]],$AN$2:$AN$4,0)),"0", "1")</f>
        <v>0</v>
      </c>
      <c r="AF1277" s="60" t="str">
        <f>IF(ISERROR(MATCH([3]!Quota_Std_2022_23[[#This Row], [Quota Type]],[3]Sheet1!$AO$2:$AO$12,0)),"0", "1")</f>
        <v>0</v>
      </c>
      <c r="AG1277" s="60" t="str">
        <f>IF(ISERROR(MATCH(#REF!,$BA$2:$BA$8,0)),"0", "1")</f>
        <v>0</v>
      </c>
      <c r="AH1277" s="60" t="str">
        <f>IF(ISERROR(MATCH(Passout2023[[#This Row], [Nationality Pakistani/ Foreign]],$D$3:$D$4,0)),"0", "1")</f>
        <v>0</v>
      </c>
    </row>
    <row r="1278">
      <c r="A1278" s="40"/>
      <c r="B1278" s="40"/>
      <c r="C1278" s="40"/>
      <c r="D1278" s="40"/>
      <c r="E1278" s="40"/>
      <c r="F1278" s="40"/>
      <c r="G1278" s="40"/>
      <c r="H1278" s="40"/>
      <c r="I1278" s="40"/>
      <c r="J1278" s="40"/>
      <c r="K1278" s="40"/>
      <c r="L1278" s="40"/>
      <c r="M1278" s="40"/>
      <c r="N1278" s="40"/>
      <c r="O1278" s="80"/>
      <c r="P1278" s="40"/>
      <c r="Q1278" s="40"/>
      <c r="Y1278" s="60" t="str">
        <f>IF(ISERROR(MATCH(Passout2023[[#This Row], [Degree Duration (year)]],$M$3:$M$10,0)),"0", "1")</f>
        <v>0</v>
      </c>
      <c r="Z1278" s="60" t="str">
        <f>IF(ISERROR(MATCH(Passout2023[[#This Row], [Admission Type]],$F$3:$F$6,0)),"0", "1")</f>
        <v>0</v>
      </c>
      <c r="AA1278" s="60" t="str">
        <f>IF(ISERROR(MATCH(Passout2023[[#This Row], [Batch Start Year]],$L$3:$L$25,0)),"0", "1")</f>
        <v>0</v>
      </c>
      <c r="AB1278" s="60" t="str">
        <f>IF(ISERROR(MATCH(Passout2023[[#This Row], [Batch Start Semester]],$K$3:$K$6,0)),"0", "1")</f>
        <v>0</v>
      </c>
      <c r="AC1278" s="60" t="str">
        <f>IF(ISERROR(MATCH([3]!Quota_Std_2022_23[[#This Row], [SESSION_TYPE]],$AX$2:$AX$5,0)),"0", "1")</f>
        <v>0</v>
      </c>
      <c r="AD1278" s="60" t="str">
        <f>IF(ISERROR(MATCH(#REF!,#REF!,0)),"0", "1")</f>
        <v>0</v>
      </c>
      <c r="AE1278" s="60" t="str">
        <f>IF(ISERROR(MATCH([3]!Quota_Std_2022_23[[#This Row], [Gender]],$AN$2:$AN$4,0)),"0", "1")</f>
        <v>0</v>
      </c>
      <c r="AF1278" s="60" t="str">
        <f>IF(ISERROR(MATCH([3]!Quota_Std_2022_23[[#This Row], [Quota Type]],[3]Sheet1!$AO$2:$AO$12,0)),"0", "1")</f>
        <v>0</v>
      </c>
      <c r="AG1278" s="60" t="str">
        <f>IF(ISERROR(MATCH(#REF!,$BA$2:$BA$8,0)),"0", "1")</f>
        <v>0</v>
      </c>
      <c r="AH1278" s="60" t="str">
        <f>IF(ISERROR(MATCH(Passout2023[[#This Row], [Nationality Pakistani/ Foreign]],$D$3:$D$4,0)),"0", "1")</f>
        <v>0</v>
      </c>
    </row>
    <row r="1279">
      <c r="A1279" s="40"/>
      <c r="B1279" s="40"/>
      <c r="C1279" s="40"/>
      <c r="D1279" s="40"/>
      <c r="E1279" s="40"/>
      <c r="F1279" s="40"/>
      <c r="G1279" s="40"/>
      <c r="H1279" s="40"/>
      <c r="I1279" s="40"/>
      <c r="J1279" s="40"/>
      <c r="K1279" s="40"/>
      <c r="L1279" s="40"/>
      <c r="M1279" s="40"/>
      <c r="N1279" s="40"/>
      <c r="O1279" s="40"/>
      <c r="P1279" s="40"/>
      <c r="Q1279" s="40"/>
      <c r="Y1279" s="60" t="str">
        <f>IF(ISERROR(MATCH(Passout2023[[#This Row], [Degree Duration (year)]],$M$3:$M$10,0)),"0", "1")</f>
        <v>0</v>
      </c>
      <c r="Z1279" s="60" t="str">
        <f>IF(ISERROR(MATCH(Passout2023[[#This Row], [Admission Type]],$F$3:$F$6,0)),"0", "1")</f>
        <v>0</v>
      </c>
      <c r="AA1279" s="60" t="str">
        <f>IF(ISERROR(MATCH(Passout2023[[#This Row], [Batch Start Year]],$L$3:$L$25,0)),"0", "1")</f>
        <v>0</v>
      </c>
      <c r="AB1279" s="60" t="str">
        <f>IF(ISERROR(MATCH(Passout2023[[#This Row], [Batch Start Semester]],$K$3:$K$6,0)),"0", "1")</f>
        <v>0</v>
      </c>
      <c r="AC1279" s="60" t="str">
        <f>IF(ISERROR(MATCH([3]!Quota_Std_2022_23[[#This Row], [SESSION_TYPE]],$AX$2:$AX$5,0)),"0", "1")</f>
        <v>0</v>
      </c>
      <c r="AD1279" s="60" t="str">
        <f>IF(ISERROR(MATCH(#REF!,#REF!,0)),"0", "1")</f>
        <v>0</v>
      </c>
      <c r="AE1279" s="60" t="str">
        <f>IF(ISERROR(MATCH([3]!Quota_Std_2022_23[[#This Row], [Gender]],$AN$2:$AN$4,0)),"0", "1")</f>
        <v>0</v>
      </c>
      <c r="AF1279" s="60" t="str">
        <f>IF(ISERROR(MATCH([3]!Quota_Std_2022_23[[#This Row], [Quota Type]],[3]Sheet1!$AO$2:$AO$12,0)),"0", "1")</f>
        <v>0</v>
      </c>
      <c r="AG1279" s="60" t="str">
        <f>IF(ISERROR(MATCH(#REF!,$BA$2:$BA$8,0)),"0", "1")</f>
        <v>0</v>
      </c>
      <c r="AH1279" s="60" t="str">
        <f>IF(ISERROR(MATCH(Passout2023[[#This Row], [Nationality Pakistani/ Foreign]],$D$3:$D$4,0)),"0", "1")</f>
        <v>0</v>
      </c>
    </row>
    <row r="1280">
      <c r="A1280" s="40"/>
      <c r="B1280" s="40"/>
      <c r="C1280" s="40"/>
      <c r="D1280" s="40"/>
      <c r="E1280" s="40"/>
      <c r="F1280" s="40"/>
      <c r="G1280" s="40"/>
      <c r="H1280" s="40"/>
      <c r="I1280" s="40"/>
      <c r="J1280" s="40"/>
      <c r="K1280" s="40"/>
      <c r="L1280" s="40"/>
      <c r="M1280" s="40"/>
      <c r="N1280" s="40"/>
      <c r="O1280" s="80"/>
      <c r="P1280" s="40"/>
      <c r="Q1280" s="40"/>
      <c r="Y1280" s="60" t="str">
        <f>IF(ISERROR(MATCH(Passout2023[[#This Row], [Degree Duration (year)]],$M$3:$M$10,0)),"0", "1")</f>
        <v>0</v>
      </c>
      <c r="Z1280" s="60" t="str">
        <f>IF(ISERROR(MATCH(Passout2023[[#This Row], [Admission Type]],$F$3:$F$6,0)),"0", "1")</f>
        <v>0</v>
      </c>
      <c r="AA1280" s="60" t="str">
        <f>IF(ISERROR(MATCH(Passout2023[[#This Row], [Batch Start Year]],$L$3:$L$25,0)),"0", "1")</f>
        <v>0</v>
      </c>
      <c r="AB1280" s="60" t="str">
        <f>IF(ISERROR(MATCH(Passout2023[[#This Row], [Batch Start Semester]],$K$3:$K$6,0)),"0", "1")</f>
        <v>0</v>
      </c>
      <c r="AC1280" s="60" t="str">
        <f>IF(ISERROR(MATCH([3]!Quota_Std_2022_23[[#This Row], [SESSION_TYPE]],$AX$2:$AX$5,0)),"0", "1")</f>
        <v>0</v>
      </c>
      <c r="AD1280" s="60" t="str">
        <f>IF(ISERROR(MATCH(#REF!,#REF!,0)),"0", "1")</f>
        <v>0</v>
      </c>
      <c r="AE1280" s="60" t="str">
        <f>IF(ISERROR(MATCH([3]!Quota_Std_2022_23[[#This Row], [Gender]],$AN$2:$AN$4,0)),"0", "1")</f>
        <v>0</v>
      </c>
      <c r="AF1280" s="60" t="str">
        <f>IF(ISERROR(MATCH([3]!Quota_Std_2022_23[[#This Row], [Quota Type]],[3]Sheet1!$AO$2:$AO$12,0)),"0", "1")</f>
        <v>0</v>
      </c>
      <c r="AG1280" s="60" t="str">
        <f>IF(ISERROR(MATCH(#REF!,$BA$2:$BA$8,0)),"0", "1")</f>
        <v>0</v>
      </c>
      <c r="AH1280" s="60" t="str">
        <f>IF(ISERROR(MATCH(Passout2023[[#This Row], [Nationality Pakistani/ Foreign]],$D$3:$D$4,0)),"0", "1")</f>
        <v>0</v>
      </c>
    </row>
    <row r="1281">
      <c r="A1281" s="40"/>
      <c r="B1281" s="40"/>
      <c r="C1281" s="40"/>
      <c r="D1281" s="40"/>
      <c r="E1281" s="40"/>
      <c r="F1281" s="40"/>
      <c r="G1281" s="40"/>
      <c r="H1281" s="40"/>
      <c r="I1281" s="40"/>
      <c r="J1281" s="40"/>
      <c r="K1281" s="40"/>
      <c r="L1281" s="40"/>
      <c r="M1281" s="40"/>
      <c r="N1281" s="40"/>
      <c r="O1281" s="40"/>
      <c r="P1281" s="40"/>
      <c r="Q1281" s="40"/>
      <c r="Y1281" s="60" t="str">
        <f>IF(ISERROR(MATCH(Passout2023[[#This Row], [Degree Duration (year)]],$M$3:$M$10,0)),"0", "1")</f>
        <v>0</v>
      </c>
      <c r="Z1281" s="60" t="str">
        <f>IF(ISERROR(MATCH(Passout2023[[#This Row], [Admission Type]],$F$3:$F$6,0)),"0", "1")</f>
        <v>0</v>
      </c>
      <c r="AA1281" s="60" t="str">
        <f>IF(ISERROR(MATCH(Passout2023[[#This Row], [Batch Start Year]],$L$3:$L$25,0)),"0", "1")</f>
        <v>0</v>
      </c>
      <c r="AB1281" s="60" t="str">
        <f>IF(ISERROR(MATCH(Passout2023[[#This Row], [Batch Start Semester]],$K$3:$K$6,0)),"0", "1")</f>
        <v>0</v>
      </c>
      <c r="AC1281" s="60" t="str">
        <f>IF(ISERROR(MATCH([3]!Quota_Std_2022_23[[#This Row], [SESSION_TYPE]],$AX$2:$AX$5,0)),"0", "1")</f>
        <v>0</v>
      </c>
      <c r="AD1281" s="60" t="str">
        <f>IF(ISERROR(MATCH(#REF!,#REF!,0)),"0", "1")</f>
        <v>0</v>
      </c>
      <c r="AE1281" s="60" t="str">
        <f>IF(ISERROR(MATCH([3]!Quota_Std_2022_23[[#This Row], [Gender]],$AN$2:$AN$4,0)),"0", "1")</f>
        <v>0</v>
      </c>
      <c r="AF1281" s="60" t="str">
        <f>IF(ISERROR(MATCH([3]!Quota_Std_2022_23[[#This Row], [Quota Type]],[3]Sheet1!$AO$2:$AO$12,0)),"0", "1")</f>
        <v>0</v>
      </c>
      <c r="AG1281" s="60" t="str">
        <f>IF(ISERROR(MATCH(#REF!,$BA$2:$BA$8,0)),"0", "1")</f>
        <v>0</v>
      </c>
      <c r="AH1281" s="60" t="str">
        <f>IF(ISERROR(MATCH(Passout2023[[#This Row], [Nationality Pakistani/ Foreign]],$D$3:$D$4,0)),"0", "1")</f>
        <v>0</v>
      </c>
    </row>
    <row r="1282">
      <c r="A1282" s="40"/>
      <c r="B1282" s="40"/>
      <c r="C1282" s="40"/>
      <c r="D1282" s="40"/>
      <c r="E1282" s="40"/>
      <c r="F1282" s="40"/>
      <c r="G1282" s="40"/>
      <c r="H1282" s="40"/>
      <c r="I1282" s="40"/>
      <c r="J1282" s="40"/>
      <c r="K1282" s="40"/>
      <c r="L1282" s="40"/>
      <c r="M1282" s="40"/>
      <c r="N1282" s="40"/>
      <c r="O1282" s="80"/>
      <c r="P1282" s="40"/>
      <c r="Q1282" s="40"/>
      <c r="Y1282" s="60" t="str">
        <f>IF(ISERROR(MATCH(Passout2023[[#This Row], [Degree Duration (year)]],$M$3:$M$10,0)),"0", "1")</f>
        <v>0</v>
      </c>
      <c r="Z1282" s="60" t="str">
        <f>IF(ISERROR(MATCH(Passout2023[[#This Row], [Admission Type]],$F$3:$F$6,0)),"0", "1")</f>
        <v>0</v>
      </c>
      <c r="AA1282" s="60" t="str">
        <f>IF(ISERROR(MATCH(Passout2023[[#This Row], [Batch Start Year]],$L$3:$L$25,0)),"0", "1")</f>
        <v>0</v>
      </c>
      <c r="AB1282" s="60" t="str">
        <f>IF(ISERROR(MATCH(Passout2023[[#This Row], [Batch Start Semester]],$K$3:$K$6,0)),"0", "1")</f>
        <v>0</v>
      </c>
      <c r="AC1282" s="60" t="str">
        <f>IF(ISERROR(MATCH([3]!Quota_Std_2022_23[[#This Row], [SESSION_TYPE]],$AX$2:$AX$5,0)),"0", "1")</f>
        <v>0</v>
      </c>
      <c r="AD1282" s="60" t="str">
        <f>IF(ISERROR(MATCH(#REF!,#REF!,0)),"0", "1")</f>
        <v>0</v>
      </c>
      <c r="AE1282" s="60" t="str">
        <f>IF(ISERROR(MATCH([3]!Quota_Std_2022_23[[#This Row], [Gender]],$AN$2:$AN$4,0)),"0", "1")</f>
        <v>0</v>
      </c>
      <c r="AF1282" s="60" t="str">
        <f>IF(ISERROR(MATCH([3]!Quota_Std_2022_23[[#This Row], [Quota Type]],[3]Sheet1!$AO$2:$AO$12,0)),"0", "1")</f>
        <v>0</v>
      </c>
      <c r="AG1282" s="60" t="str">
        <f>IF(ISERROR(MATCH(#REF!,$BA$2:$BA$8,0)),"0", "1")</f>
        <v>0</v>
      </c>
      <c r="AH1282" s="60" t="str">
        <f>IF(ISERROR(MATCH(Passout2023[[#This Row], [Nationality Pakistani/ Foreign]],$D$3:$D$4,0)),"0", "1")</f>
        <v>0</v>
      </c>
    </row>
    <row r="1283">
      <c r="A1283" s="40"/>
      <c r="B1283" s="40"/>
      <c r="C1283" s="40"/>
      <c r="D1283" s="40"/>
      <c r="E1283" s="40"/>
      <c r="F1283" s="40"/>
      <c r="G1283" s="40"/>
      <c r="H1283" s="40"/>
      <c r="I1283" s="40"/>
      <c r="J1283" s="40"/>
      <c r="K1283" s="40"/>
      <c r="L1283" s="40"/>
      <c r="M1283" s="40"/>
      <c r="N1283" s="40"/>
      <c r="O1283" s="40"/>
      <c r="P1283" s="40"/>
      <c r="Q1283" s="40"/>
      <c r="Y1283" s="60" t="str">
        <f>IF(ISERROR(MATCH(Passout2023[[#This Row], [Degree Duration (year)]],$M$3:$M$10,0)),"0", "1")</f>
        <v>0</v>
      </c>
      <c r="Z1283" s="60" t="str">
        <f>IF(ISERROR(MATCH(Passout2023[[#This Row], [Admission Type]],$F$3:$F$6,0)),"0", "1")</f>
        <v>0</v>
      </c>
      <c r="AA1283" s="60" t="str">
        <f>IF(ISERROR(MATCH(Passout2023[[#This Row], [Batch Start Year]],$L$3:$L$25,0)),"0", "1")</f>
        <v>0</v>
      </c>
      <c r="AB1283" s="60" t="str">
        <f>IF(ISERROR(MATCH(Passout2023[[#This Row], [Batch Start Semester]],$K$3:$K$6,0)),"0", "1")</f>
        <v>0</v>
      </c>
      <c r="AC1283" s="60" t="str">
        <f>IF(ISERROR(MATCH([3]!Quota_Std_2022_23[[#This Row], [SESSION_TYPE]],$AX$2:$AX$5,0)),"0", "1")</f>
        <v>0</v>
      </c>
      <c r="AD1283" s="60" t="str">
        <f>IF(ISERROR(MATCH(#REF!,#REF!,0)),"0", "1")</f>
        <v>0</v>
      </c>
      <c r="AE1283" s="60" t="str">
        <f>IF(ISERROR(MATCH([3]!Quota_Std_2022_23[[#This Row], [Gender]],$AN$2:$AN$4,0)),"0", "1")</f>
        <v>0</v>
      </c>
      <c r="AF1283" s="60" t="str">
        <f>IF(ISERROR(MATCH([3]!Quota_Std_2022_23[[#This Row], [Quota Type]],[3]Sheet1!$AO$2:$AO$12,0)),"0", "1")</f>
        <v>0</v>
      </c>
      <c r="AG1283" s="60" t="str">
        <f>IF(ISERROR(MATCH(#REF!,$BA$2:$BA$8,0)),"0", "1")</f>
        <v>0</v>
      </c>
      <c r="AH1283" s="60" t="str">
        <f>IF(ISERROR(MATCH(Passout2023[[#This Row], [Nationality Pakistani/ Foreign]],$D$3:$D$4,0)),"0", "1")</f>
        <v>0</v>
      </c>
    </row>
    <row r="1284">
      <c r="A1284" s="40"/>
      <c r="B1284" s="40"/>
      <c r="C1284" s="40"/>
      <c r="D1284" s="40"/>
      <c r="E1284" s="40"/>
      <c r="F1284" s="40"/>
      <c r="G1284" s="40"/>
      <c r="H1284" s="40"/>
      <c r="I1284" s="40"/>
      <c r="J1284" s="40"/>
      <c r="K1284" s="40"/>
      <c r="L1284" s="40"/>
      <c r="M1284" s="40"/>
      <c r="N1284" s="40"/>
      <c r="O1284" s="80"/>
      <c r="P1284" s="40"/>
      <c r="Q1284" s="40"/>
      <c r="Y1284" s="60" t="str">
        <f>IF(ISERROR(MATCH(Passout2023[[#This Row], [Degree Duration (year)]],$M$3:$M$10,0)),"0", "1")</f>
        <v>0</v>
      </c>
      <c r="Z1284" s="60" t="str">
        <f>IF(ISERROR(MATCH(Passout2023[[#This Row], [Admission Type]],$F$3:$F$6,0)),"0", "1")</f>
        <v>0</v>
      </c>
      <c r="AA1284" s="60" t="str">
        <f>IF(ISERROR(MATCH(Passout2023[[#This Row], [Batch Start Year]],$L$3:$L$25,0)),"0", "1")</f>
        <v>0</v>
      </c>
      <c r="AB1284" s="60" t="str">
        <f>IF(ISERROR(MATCH(Passout2023[[#This Row], [Batch Start Semester]],$K$3:$K$6,0)),"0", "1")</f>
        <v>0</v>
      </c>
      <c r="AC1284" s="60" t="str">
        <f>IF(ISERROR(MATCH([3]!Quota_Std_2022_23[[#This Row], [SESSION_TYPE]],$AX$2:$AX$5,0)),"0", "1")</f>
        <v>0</v>
      </c>
      <c r="AD1284" s="60" t="str">
        <f>IF(ISERROR(MATCH(#REF!,#REF!,0)),"0", "1")</f>
        <v>0</v>
      </c>
      <c r="AE1284" s="60" t="str">
        <f>IF(ISERROR(MATCH([3]!Quota_Std_2022_23[[#This Row], [Gender]],$AN$2:$AN$4,0)),"0", "1")</f>
        <v>0</v>
      </c>
      <c r="AF1284" s="60" t="str">
        <f>IF(ISERROR(MATCH([3]!Quota_Std_2022_23[[#This Row], [Quota Type]],[3]Sheet1!$AO$2:$AO$12,0)),"0", "1")</f>
        <v>0</v>
      </c>
      <c r="AG1284" s="60" t="str">
        <f>IF(ISERROR(MATCH(#REF!,$BA$2:$BA$8,0)),"0", "1")</f>
        <v>0</v>
      </c>
      <c r="AH1284" s="60" t="str">
        <f>IF(ISERROR(MATCH(Passout2023[[#This Row], [Nationality Pakistani/ Foreign]],$D$3:$D$4,0)),"0", "1")</f>
        <v>0</v>
      </c>
    </row>
    <row r="1285">
      <c r="A1285" s="40"/>
      <c r="B1285" s="40"/>
      <c r="C1285" s="40"/>
      <c r="D1285" s="40"/>
      <c r="E1285" s="40"/>
      <c r="F1285" s="40"/>
      <c r="G1285" s="40"/>
      <c r="H1285" s="40"/>
      <c r="I1285" s="40"/>
      <c r="J1285" s="40"/>
      <c r="K1285" s="40"/>
      <c r="L1285" s="40"/>
      <c r="M1285" s="40"/>
      <c r="N1285" s="40"/>
      <c r="O1285" s="40"/>
      <c r="P1285" s="40"/>
      <c r="Q1285" s="40"/>
      <c r="Y1285" s="60" t="str">
        <f>IF(ISERROR(MATCH(Passout2023[[#This Row], [Degree Duration (year)]],$M$3:$M$10,0)),"0", "1")</f>
        <v>0</v>
      </c>
      <c r="Z1285" s="60" t="str">
        <f>IF(ISERROR(MATCH(Passout2023[[#This Row], [Admission Type]],$F$3:$F$6,0)),"0", "1")</f>
        <v>0</v>
      </c>
      <c r="AA1285" s="60" t="str">
        <f>IF(ISERROR(MATCH(Passout2023[[#This Row], [Batch Start Year]],$L$3:$L$25,0)),"0", "1")</f>
        <v>0</v>
      </c>
      <c r="AB1285" s="60" t="str">
        <f>IF(ISERROR(MATCH(Passout2023[[#This Row], [Batch Start Semester]],$K$3:$K$6,0)),"0", "1")</f>
        <v>0</v>
      </c>
      <c r="AC1285" s="60" t="str">
        <f>IF(ISERROR(MATCH([3]!Quota_Std_2022_23[[#This Row], [SESSION_TYPE]],$AX$2:$AX$5,0)),"0", "1")</f>
        <v>0</v>
      </c>
      <c r="AD1285" s="60" t="str">
        <f>IF(ISERROR(MATCH(#REF!,#REF!,0)),"0", "1")</f>
        <v>0</v>
      </c>
      <c r="AE1285" s="60" t="str">
        <f>IF(ISERROR(MATCH([3]!Quota_Std_2022_23[[#This Row], [Gender]],$AN$2:$AN$4,0)),"0", "1")</f>
        <v>0</v>
      </c>
      <c r="AF1285" s="60" t="str">
        <f>IF(ISERROR(MATCH([3]!Quota_Std_2022_23[[#This Row], [Quota Type]],[3]Sheet1!$AO$2:$AO$12,0)),"0", "1")</f>
        <v>0</v>
      </c>
      <c r="AG1285" s="60" t="str">
        <f>IF(ISERROR(MATCH(#REF!,$BA$2:$BA$8,0)),"0", "1")</f>
        <v>0</v>
      </c>
      <c r="AH1285" s="60" t="str">
        <f>IF(ISERROR(MATCH(Passout2023[[#This Row], [Nationality Pakistani/ Foreign]],$D$3:$D$4,0)),"0", "1")</f>
        <v>0</v>
      </c>
    </row>
    <row r="1286">
      <c r="A1286" s="40"/>
      <c r="B1286" s="40"/>
      <c r="C1286" s="40"/>
      <c r="D1286" s="40"/>
      <c r="E1286" s="40"/>
      <c r="F1286" s="40"/>
      <c r="G1286" s="40"/>
      <c r="H1286" s="40"/>
      <c r="I1286" s="40"/>
      <c r="J1286" s="40"/>
      <c r="K1286" s="40"/>
      <c r="L1286" s="40"/>
      <c r="M1286" s="40"/>
      <c r="N1286" s="40"/>
      <c r="O1286" s="80"/>
      <c r="P1286" s="40"/>
      <c r="Q1286" s="40"/>
      <c r="Y1286" s="60" t="str">
        <f>IF(ISERROR(MATCH(Passout2023[[#This Row], [Degree Duration (year)]],$M$3:$M$10,0)),"0", "1")</f>
        <v>0</v>
      </c>
      <c r="Z1286" s="60" t="str">
        <f>IF(ISERROR(MATCH(Passout2023[[#This Row], [Admission Type]],$F$3:$F$6,0)),"0", "1")</f>
        <v>0</v>
      </c>
      <c r="AA1286" s="60" t="str">
        <f>IF(ISERROR(MATCH(Passout2023[[#This Row], [Batch Start Year]],$L$3:$L$25,0)),"0", "1")</f>
        <v>0</v>
      </c>
      <c r="AB1286" s="60" t="str">
        <f>IF(ISERROR(MATCH(Passout2023[[#This Row], [Batch Start Semester]],$K$3:$K$6,0)),"0", "1")</f>
        <v>0</v>
      </c>
      <c r="AC1286" s="60" t="str">
        <f>IF(ISERROR(MATCH([3]!Quota_Std_2022_23[[#This Row], [SESSION_TYPE]],$AX$2:$AX$5,0)),"0", "1")</f>
        <v>0</v>
      </c>
      <c r="AD1286" s="60" t="str">
        <f>IF(ISERROR(MATCH(#REF!,#REF!,0)),"0", "1")</f>
        <v>0</v>
      </c>
      <c r="AE1286" s="60" t="str">
        <f>IF(ISERROR(MATCH([3]!Quota_Std_2022_23[[#This Row], [Gender]],$AN$2:$AN$4,0)),"0", "1")</f>
        <v>0</v>
      </c>
      <c r="AF1286" s="60" t="str">
        <f>IF(ISERROR(MATCH([3]!Quota_Std_2022_23[[#This Row], [Quota Type]],[3]Sheet1!$AO$2:$AO$12,0)),"0", "1")</f>
        <v>0</v>
      </c>
      <c r="AG1286" s="60" t="str">
        <f>IF(ISERROR(MATCH(#REF!,$BA$2:$BA$8,0)),"0", "1")</f>
        <v>0</v>
      </c>
      <c r="AH1286" s="60" t="str">
        <f>IF(ISERROR(MATCH(Passout2023[[#This Row], [Nationality Pakistani/ Foreign]],$D$3:$D$4,0)),"0", "1")</f>
        <v>0</v>
      </c>
    </row>
    <row r="1287">
      <c r="A1287" s="40"/>
      <c r="B1287" s="40"/>
      <c r="C1287" s="40"/>
      <c r="D1287" s="40"/>
      <c r="E1287" s="40"/>
      <c r="F1287" s="40"/>
      <c r="G1287" s="40"/>
      <c r="H1287" s="40"/>
      <c r="I1287" s="40"/>
      <c r="J1287" s="40"/>
      <c r="K1287" s="40"/>
      <c r="L1287" s="40"/>
      <c r="M1287" s="40"/>
      <c r="N1287" s="40"/>
      <c r="O1287" s="40"/>
      <c r="P1287" s="40"/>
      <c r="Q1287" s="40"/>
      <c r="Y1287" s="60" t="str">
        <f>IF(ISERROR(MATCH(Passout2023[[#This Row], [Degree Duration (year)]],$M$3:$M$10,0)),"0", "1")</f>
        <v>0</v>
      </c>
      <c r="Z1287" s="60" t="str">
        <f>IF(ISERROR(MATCH(Passout2023[[#This Row], [Admission Type]],$F$3:$F$6,0)),"0", "1")</f>
        <v>0</v>
      </c>
      <c r="AA1287" s="60" t="str">
        <f>IF(ISERROR(MATCH(Passout2023[[#This Row], [Batch Start Year]],$L$3:$L$25,0)),"0", "1")</f>
        <v>0</v>
      </c>
      <c r="AB1287" s="60" t="str">
        <f>IF(ISERROR(MATCH(Passout2023[[#This Row], [Batch Start Semester]],$K$3:$K$6,0)),"0", "1")</f>
        <v>0</v>
      </c>
      <c r="AC1287" s="60" t="str">
        <f>IF(ISERROR(MATCH([3]!Quota_Std_2022_23[[#This Row], [SESSION_TYPE]],$AX$2:$AX$5,0)),"0", "1")</f>
        <v>0</v>
      </c>
      <c r="AD1287" s="60" t="str">
        <f>IF(ISERROR(MATCH(#REF!,#REF!,0)),"0", "1")</f>
        <v>0</v>
      </c>
      <c r="AE1287" s="60" t="str">
        <f>IF(ISERROR(MATCH([3]!Quota_Std_2022_23[[#This Row], [Gender]],$AN$2:$AN$4,0)),"0", "1")</f>
        <v>0</v>
      </c>
      <c r="AF1287" s="60" t="str">
        <f>IF(ISERROR(MATCH([3]!Quota_Std_2022_23[[#This Row], [Quota Type]],[3]Sheet1!$AO$2:$AO$12,0)),"0", "1")</f>
        <v>0</v>
      </c>
      <c r="AG1287" s="60" t="str">
        <f>IF(ISERROR(MATCH(#REF!,$BA$2:$BA$8,0)),"0", "1")</f>
        <v>0</v>
      </c>
      <c r="AH1287" s="60" t="str">
        <f>IF(ISERROR(MATCH(Passout2023[[#This Row], [Nationality Pakistani/ Foreign]],$D$3:$D$4,0)),"0", "1")</f>
        <v>0</v>
      </c>
    </row>
    <row r="1288">
      <c r="A1288" s="40"/>
      <c r="B1288" s="40"/>
      <c r="C1288" s="40"/>
      <c r="D1288" s="40"/>
      <c r="E1288" s="40"/>
      <c r="F1288" s="40"/>
      <c r="G1288" s="40"/>
      <c r="H1288" s="40"/>
      <c r="I1288" s="40"/>
      <c r="J1288" s="40"/>
      <c r="K1288" s="40"/>
      <c r="L1288" s="40"/>
      <c r="M1288" s="40"/>
      <c r="N1288" s="40"/>
      <c r="O1288" s="80"/>
      <c r="P1288" s="40"/>
      <c r="Q1288" s="40"/>
      <c r="Y1288" s="60" t="str">
        <f>IF(ISERROR(MATCH(Passout2023[[#This Row], [Degree Duration (year)]],$M$3:$M$10,0)),"0", "1")</f>
        <v>0</v>
      </c>
      <c r="Z1288" s="60" t="str">
        <f>IF(ISERROR(MATCH(Passout2023[[#This Row], [Admission Type]],$F$3:$F$6,0)),"0", "1")</f>
        <v>0</v>
      </c>
      <c r="AA1288" s="60" t="str">
        <f>IF(ISERROR(MATCH(Passout2023[[#This Row], [Batch Start Year]],$L$3:$L$25,0)),"0", "1")</f>
        <v>0</v>
      </c>
      <c r="AB1288" s="60" t="str">
        <f>IF(ISERROR(MATCH(Passout2023[[#This Row], [Batch Start Semester]],$K$3:$K$6,0)),"0", "1")</f>
        <v>0</v>
      </c>
      <c r="AC1288" s="60" t="str">
        <f>IF(ISERROR(MATCH([3]!Quota_Std_2022_23[[#This Row], [SESSION_TYPE]],$AX$2:$AX$5,0)),"0", "1")</f>
        <v>0</v>
      </c>
      <c r="AD1288" s="60" t="str">
        <f>IF(ISERROR(MATCH(#REF!,#REF!,0)),"0", "1")</f>
        <v>0</v>
      </c>
      <c r="AE1288" s="60" t="str">
        <f>IF(ISERROR(MATCH([3]!Quota_Std_2022_23[[#This Row], [Gender]],$AN$2:$AN$4,0)),"0", "1")</f>
        <v>0</v>
      </c>
      <c r="AF1288" s="60" t="str">
        <f>IF(ISERROR(MATCH([3]!Quota_Std_2022_23[[#This Row], [Quota Type]],[3]Sheet1!$AO$2:$AO$12,0)),"0", "1")</f>
        <v>0</v>
      </c>
      <c r="AG1288" s="60" t="str">
        <f>IF(ISERROR(MATCH(#REF!,$BA$2:$BA$8,0)),"0", "1")</f>
        <v>0</v>
      </c>
      <c r="AH1288" s="60" t="str">
        <f>IF(ISERROR(MATCH(Passout2023[[#This Row], [Nationality Pakistani/ Foreign]],$D$3:$D$4,0)),"0", "1")</f>
        <v>0</v>
      </c>
    </row>
    <row r="1289">
      <c r="A1289" s="40"/>
      <c r="B1289" s="40"/>
      <c r="C1289" s="40"/>
      <c r="D1289" s="40"/>
      <c r="E1289" s="40"/>
      <c r="F1289" s="40"/>
      <c r="G1289" s="40"/>
      <c r="H1289" s="40"/>
      <c r="I1289" s="40"/>
      <c r="J1289" s="40"/>
      <c r="K1289" s="40"/>
      <c r="L1289" s="40"/>
      <c r="M1289" s="40"/>
      <c r="N1289" s="40"/>
      <c r="O1289" s="40"/>
      <c r="P1289" s="40"/>
      <c r="Q1289" s="40"/>
      <c r="Y1289" s="60" t="str">
        <f>IF(ISERROR(MATCH(Passout2023[[#This Row], [Degree Duration (year)]],$M$3:$M$10,0)),"0", "1")</f>
        <v>0</v>
      </c>
      <c r="Z1289" s="60" t="str">
        <f>IF(ISERROR(MATCH(Passout2023[[#This Row], [Admission Type]],$F$3:$F$6,0)),"0", "1")</f>
        <v>0</v>
      </c>
      <c r="AA1289" s="60" t="str">
        <f>IF(ISERROR(MATCH(Passout2023[[#This Row], [Batch Start Year]],$L$3:$L$25,0)),"0", "1")</f>
        <v>0</v>
      </c>
      <c r="AB1289" s="60" t="str">
        <f>IF(ISERROR(MATCH(Passout2023[[#This Row], [Batch Start Semester]],$K$3:$K$6,0)),"0", "1")</f>
        <v>0</v>
      </c>
      <c r="AC1289" s="60" t="str">
        <f>IF(ISERROR(MATCH([3]!Quota_Std_2022_23[[#This Row], [SESSION_TYPE]],$AX$2:$AX$5,0)),"0", "1")</f>
        <v>0</v>
      </c>
      <c r="AD1289" s="60" t="str">
        <f>IF(ISERROR(MATCH(#REF!,#REF!,0)),"0", "1")</f>
        <v>0</v>
      </c>
      <c r="AE1289" s="60" t="str">
        <f>IF(ISERROR(MATCH([3]!Quota_Std_2022_23[[#This Row], [Gender]],$AN$2:$AN$4,0)),"0", "1")</f>
        <v>0</v>
      </c>
      <c r="AF1289" s="60" t="str">
        <f>IF(ISERROR(MATCH([3]!Quota_Std_2022_23[[#This Row], [Quota Type]],[3]Sheet1!$AO$2:$AO$12,0)),"0", "1")</f>
        <v>0</v>
      </c>
      <c r="AG1289" s="60" t="str">
        <f>IF(ISERROR(MATCH(#REF!,$BA$2:$BA$8,0)),"0", "1")</f>
        <v>0</v>
      </c>
      <c r="AH1289" s="60" t="str">
        <f>IF(ISERROR(MATCH(Passout2023[[#This Row], [Nationality Pakistani/ Foreign]],$D$3:$D$4,0)),"0", "1")</f>
        <v>0</v>
      </c>
    </row>
    <row r="1290">
      <c r="A1290" s="40"/>
      <c r="B1290" s="40"/>
      <c r="C1290" s="40"/>
      <c r="D1290" s="40"/>
      <c r="E1290" s="40"/>
      <c r="F1290" s="40"/>
      <c r="G1290" s="40"/>
      <c r="H1290" s="40"/>
      <c r="I1290" s="40"/>
      <c r="J1290" s="40"/>
      <c r="K1290" s="40"/>
      <c r="L1290" s="40"/>
      <c r="M1290" s="40"/>
      <c r="N1290" s="40"/>
      <c r="O1290" s="80"/>
      <c r="P1290" s="40"/>
      <c r="Q1290" s="40"/>
      <c r="Y1290" s="60" t="str">
        <f>IF(ISERROR(MATCH(Passout2023[[#This Row], [Degree Duration (year)]],$M$3:$M$10,0)),"0", "1")</f>
        <v>0</v>
      </c>
      <c r="Z1290" s="60" t="str">
        <f>IF(ISERROR(MATCH(Passout2023[[#This Row], [Admission Type]],$F$3:$F$6,0)),"0", "1")</f>
        <v>0</v>
      </c>
      <c r="AA1290" s="60" t="str">
        <f>IF(ISERROR(MATCH(Passout2023[[#This Row], [Batch Start Year]],$L$3:$L$25,0)),"0", "1")</f>
        <v>0</v>
      </c>
      <c r="AB1290" s="60" t="str">
        <f>IF(ISERROR(MATCH(Passout2023[[#This Row], [Batch Start Semester]],$K$3:$K$6,0)),"0", "1")</f>
        <v>0</v>
      </c>
      <c r="AC1290" s="60" t="str">
        <f>IF(ISERROR(MATCH([3]!Quota_Std_2022_23[[#This Row], [SESSION_TYPE]],$AX$2:$AX$5,0)),"0", "1")</f>
        <v>0</v>
      </c>
      <c r="AD1290" s="60" t="str">
        <f>IF(ISERROR(MATCH(#REF!,#REF!,0)),"0", "1")</f>
        <v>0</v>
      </c>
      <c r="AE1290" s="60" t="str">
        <f>IF(ISERROR(MATCH([3]!Quota_Std_2022_23[[#This Row], [Gender]],$AN$2:$AN$4,0)),"0", "1")</f>
        <v>0</v>
      </c>
      <c r="AF1290" s="60" t="str">
        <f>IF(ISERROR(MATCH([3]!Quota_Std_2022_23[[#This Row], [Quota Type]],[3]Sheet1!$AO$2:$AO$12,0)),"0", "1")</f>
        <v>0</v>
      </c>
      <c r="AG1290" s="60" t="str">
        <f>IF(ISERROR(MATCH(#REF!,$BA$2:$BA$8,0)),"0", "1")</f>
        <v>0</v>
      </c>
      <c r="AH1290" s="60" t="str">
        <f>IF(ISERROR(MATCH(Passout2023[[#This Row], [Nationality Pakistani/ Foreign]],$D$3:$D$4,0)),"0", "1")</f>
        <v>0</v>
      </c>
    </row>
    <row r="1291">
      <c r="A1291" s="40"/>
      <c r="B1291" s="40"/>
      <c r="C1291" s="40"/>
      <c r="D1291" s="40"/>
      <c r="E1291" s="40"/>
      <c r="F1291" s="40"/>
      <c r="G1291" s="40"/>
      <c r="H1291" s="40"/>
      <c r="I1291" s="40"/>
      <c r="J1291" s="40"/>
      <c r="K1291" s="40"/>
      <c r="L1291" s="40"/>
      <c r="M1291" s="40"/>
      <c r="N1291" s="40"/>
      <c r="O1291" s="40"/>
      <c r="P1291" s="40"/>
      <c r="Q1291" s="40"/>
      <c r="Y1291" s="60" t="str">
        <f>IF(ISERROR(MATCH(Passout2023[[#This Row], [Degree Duration (year)]],$M$3:$M$10,0)),"0", "1")</f>
        <v>0</v>
      </c>
      <c r="Z1291" s="60" t="str">
        <f>IF(ISERROR(MATCH(Passout2023[[#This Row], [Admission Type]],$F$3:$F$6,0)),"0", "1")</f>
        <v>0</v>
      </c>
      <c r="AA1291" s="60" t="str">
        <f>IF(ISERROR(MATCH(Passout2023[[#This Row], [Batch Start Year]],$L$3:$L$25,0)),"0", "1")</f>
        <v>0</v>
      </c>
      <c r="AB1291" s="60" t="str">
        <f>IF(ISERROR(MATCH(Passout2023[[#This Row], [Batch Start Semester]],$K$3:$K$6,0)),"0", "1")</f>
        <v>0</v>
      </c>
      <c r="AC1291" s="60" t="str">
        <f>IF(ISERROR(MATCH([3]!Quota_Std_2022_23[[#This Row], [SESSION_TYPE]],$AX$2:$AX$5,0)),"0", "1")</f>
        <v>0</v>
      </c>
      <c r="AD1291" s="60" t="str">
        <f>IF(ISERROR(MATCH(#REF!,#REF!,0)),"0", "1")</f>
        <v>0</v>
      </c>
      <c r="AE1291" s="60" t="str">
        <f>IF(ISERROR(MATCH([3]!Quota_Std_2022_23[[#This Row], [Gender]],$AN$2:$AN$4,0)),"0", "1")</f>
        <v>0</v>
      </c>
      <c r="AF1291" s="60" t="str">
        <f>IF(ISERROR(MATCH([3]!Quota_Std_2022_23[[#This Row], [Quota Type]],[3]Sheet1!$AO$2:$AO$12,0)),"0", "1")</f>
        <v>0</v>
      </c>
      <c r="AG1291" s="60" t="str">
        <f>IF(ISERROR(MATCH(#REF!,$BA$2:$BA$8,0)),"0", "1")</f>
        <v>0</v>
      </c>
      <c r="AH1291" s="60" t="str">
        <f>IF(ISERROR(MATCH(Passout2023[[#This Row], [Nationality Pakistani/ Foreign]],$D$3:$D$4,0)),"0", "1")</f>
        <v>0</v>
      </c>
    </row>
    <row r="1292">
      <c r="A1292" s="40"/>
      <c r="B1292" s="40"/>
      <c r="C1292" s="40"/>
      <c r="D1292" s="40"/>
      <c r="E1292" s="40"/>
      <c r="F1292" s="40"/>
      <c r="G1292" s="40"/>
      <c r="H1292" s="40"/>
      <c r="I1292" s="40"/>
      <c r="J1292" s="40"/>
      <c r="K1292" s="40"/>
      <c r="L1292" s="40"/>
      <c r="M1292" s="40"/>
      <c r="N1292" s="40"/>
      <c r="O1292" s="80"/>
      <c r="P1292" s="40"/>
      <c r="Q1292" s="40"/>
      <c r="Y1292" s="60" t="str">
        <f>IF(ISERROR(MATCH(Passout2023[[#This Row], [Degree Duration (year)]],$M$3:$M$10,0)),"0", "1")</f>
        <v>0</v>
      </c>
      <c r="Z1292" s="60" t="str">
        <f>IF(ISERROR(MATCH(Passout2023[[#This Row], [Admission Type]],$F$3:$F$6,0)),"0", "1")</f>
        <v>0</v>
      </c>
      <c r="AA1292" s="60" t="str">
        <f>IF(ISERROR(MATCH(Passout2023[[#This Row], [Batch Start Year]],$L$3:$L$25,0)),"0", "1")</f>
        <v>0</v>
      </c>
      <c r="AB1292" s="60" t="str">
        <f>IF(ISERROR(MATCH(Passout2023[[#This Row], [Batch Start Semester]],$K$3:$K$6,0)),"0", "1")</f>
        <v>0</v>
      </c>
      <c r="AC1292" s="60" t="str">
        <f>IF(ISERROR(MATCH([3]!Quota_Std_2022_23[[#This Row], [SESSION_TYPE]],$AX$2:$AX$5,0)),"0", "1")</f>
        <v>0</v>
      </c>
      <c r="AD1292" s="60" t="str">
        <f>IF(ISERROR(MATCH(#REF!,#REF!,0)),"0", "1")</f>
        <v>0</v>
      </c>
      <c r="AE1292" s="60" t="str">
        <f>IF(ISERROR(MATCH([3]!Quota_Std_2022_23[[#This Row], [Gender]],$AN$2:$AN$4,0)),"0", "1")</f>
        <v>0</v>
      </c>
      <c r="AF1292" s="60" t="str">
        <f>IF(ISERROR(MATCH([3]!Quota_Std_2022_23[[#This Row], [Quota Type]],[3]Sheet1!$AO$2:$AO$12,0)),"0", "1")</f>
        <v>0</v>
      </c>
      <c r="AG1292" s="60" t="str">
        <f>IF(ISERROR(MATCH(#REF!,$BA$2:$BA$8,0)),"0", "1")</f>
        <v>0</v>
      </c>
      <c r="AH1292" s="60" t="str">
        <f>IF(ISERROR(MATCH(Passout2023[[#This Row], [Nationality Pakistani/ Foreign]],$D$3:$D$4,0)),"0", "1")</f>
        <v>0</v>
      </c>
    </row>
    <row r="1293">
      <c r="A1293" s="40"/>
      <c r="B1293" s="40"/>
      <c r="C1293" s="40"/>
      <c r="D1293" s="40"/>
      <c r="E1293" s="40"/>
      <c r="F1293" s="40"/>
      <c r="G1293" s="40"/>
      <c r="H1293" s="40"/>
      <c r="I1293" s="40"/>
      <c r="J1293" s="40"/>
      <c r="K1293" s="40"/>
      <c r="L1293" s="40"/>
      <c r="M1293" s="40"/>
      <c r="N1293" s="40"/>
      <c r="O1293" s="40"/>
      <c r="P1293" s="40"/>
      <c r="Q1293" s="40"/>
      <c r="Y1293" s="60" t="str">
        <f>IF(ISERROR(MATCH(Passout2023[[#This Row], [Degree Duration (year)]],$M$3:$M$10,0)),"0", "1")</f>
        <v>0</v>
      </c>
      <c r="Z1293" s="60" t="str">
        <f>IF(ISERROR(MATCH(Passout2023[[#This Row], [Admission Type]],$F$3:$F$6,0)),"0", "1")</f>
        <v>0</v>
      </c>
      <c r="AA1293" s="60" t="str">
        <f>IF(ISERROR(MATCH(Passout2023[[#This Row], [Batch Start Year]],$L$3:$L$25,0)),"0", "1")</f>
        <v>0</v>
      </c>
      <c r="AB1293" s="60" t="str">
        <f>IF(ISERROR(MATCH(Passout2023[[#This Row], [Batch Start Semester]],$K$3:$K$6,0)),"0", "1")</f>
        <v>0</v>
      </c>
      <c r="AC1293" s="60" t="str">
        <f>IF(ISERROR(MATCH([3]!Quota_Std_2022_23[[#This Row], [SESSION_TYPE]],$AX$2:$AX$5,0)),"0", "1")</f>
        <v>0</v>
      </c>
      <c r="AD1293" s="60" t="str">
        <f>IF(ISERROR(MATCH(#REF!,#REF!,0)),"0", "1")</f>
        <v>0</v>
      </c>
      <c r="AE1293" s="60" t="str">
        <f>IF(ISERROR(MATCH([3]!Quota_Std_2022_23[[#This Row], [Gender]],$AN$2:$AN$4,0)),"0", "1")</f>
        <v>0</v>
      </c>
      <c r="AF1293" s="60" t="str">
        <f>IF(ISERROR(MATCH([3]!Quota_Std_2022_23[[#This Row], [Quota Type]],[3]Sheet1!$AO$2:$AO$12,0)),"0", "1")</f>
        <v>0</v>
      </c>
      <c r="AG1293" s="60" t="str">
        <f>IF(ISERROR(MATCH(#REF!,$BA$2:$BA$8,0)),"0", "1")</f>
        <v>0</v>
      </c>
      <c r="AH1293" s="60" t="str">
        <f>IF(ISERROR(MATCH(Passout2023[[#This Row], [Nationality Pakistani/ Foreign]],$D$3:$D$4,0)),"0", "1")</f>
        <v>0</v>
      </c>
    </row>
    <row r="1294">
      <c r="A1294" s="40"/>
      <c r="B1294" s="40"/>
      <c r="C1294" s="40"/>
      <c r="D1294" s="40"/>
      <c r="E1294" s="40"/>
      <c r="F1294" s="40"/>
      <c r="G1294" s="40"/>
      <c r="H1294" s="40"/>
      <c r="I1294" s="40"/>
      <c r="J1294" s="40"/>
      <c r="K1294" s="40"/>
      <c r="L1294" s="40"/>
      <c r="M1294" s="40"/>
      <c r="N1294" s="40"/>
      <c r="O1294" s="80"/>
      <c r="P1294" s="40"/>
      <c r="Q1294" s="40"/>
      <c r="Y1294" s="60" t="str">
        <f>IF(ISERROR(MATCH(Passout2023[[#This Row], [Degree Duration (year)]],$M$3:$M$10,0)),"0", "1")</f>
        <v>0</v>
      </c>
      <c r="Z1294" s="60" t="str">
        <f>IF(ISERROR(MATCH(Passout2023[[#This Row], [Admission Type]],$F$3:$F$6,0)),"0", "1")</f>
        <v>0</v>
      </c>
      <c r="AA1294" s="60" t="str">
        <f>IF(ISERROR(MATCH(Passout2023[[#This Row], [Batch Start Year]],$L$3:$L$25,0)),"0", "1")</f>
        <v>0</v>
      </c>
      <c r="AB1294" s="60" t="str">
        <f>IF(ISERROR(MATCH(Passout2023[[#This Row], [Batch Start Semester]],$K$3:$K$6,0)),"0", "1")</f>
        <v>0</v>
      </c>
      <c r="AC1294" s="60" t="str">
        <f>IF(ISERROR(MATCH([3]!Quota_Std_2022_23[[#This Row], [SESSION_TYPE]],$AX$2:$AX$5,0)),"0", "1")</f>
        <v>0</v>
      </c>
      <c r="AD1294" s="60" t="str">
        <f>IF(ISERROR(MATCH(#REF!,#REF!,0)),"0", "1")</f>
        <v>0</v>
      </c>
      <c r="AE1294" s="60" t="str">
        <f>IF(ISERROR(MATCH([3]!Quota_Std_2022_23[[#This Row], [Gender]],$AN$2:$AN$4,0)),"0", "1")</f>
        <v>0</v>
      </c>
      <c r="AF1294" s="60" t="str">
        <f>IF(ISERROR(MATCH([3]!Quota_Std_2022_23[[#This Row], [Quota Type]],[3]Sheet1!$AO$2:$AO$12,0)),"0", "1")</f>
        <v>0</v>
      </c>
      <c r="AG1294" s="60" t="str">
        <f>IF(ISERROR(MATCH(#REF!,$BA$2:$BA$8,0)),"0", "1")</f>
        <v>0</v>
      </c>
      <c r="AH1294" s="60" t="str">
        <f>IF(ISERROR(MATCH(Passout2023[[#This Row], [Nationality Pakistani/ Foreign]],$D$3:$D$4,0)),"0", "1")</f>
        <v>0</v>
      </c>
    </row>
    <row r="1295">
      <c r="A1295" s="40"/>
      <c r="B1295" s="40"/>
      <c r="C1295" s="40"/>
      <c r="D1295" s="40"/>
      <c r="E1295" s="40"/>
      <c r="F1295" s="40"/>
      <c r="G1295" s="40"/>
      <c r="H1295" s="40"/>
      <c r="I1295" s="40"/>
      <c r="J1295" s="40"/>
      <c r="K1295" s="40"/>
      <c r="L1295" s="40"/>
      <c r="M1295" s="40"/>
      <c r="N1295" s="40"/>
      <c r="O1295" s="80"/>
      <c r="P1295" s="40"/>
      <c r="Q1295" s="40"/>
      <c r="Y1295" s="60" t="str">
        <f>IF(ISERROR(MATCH(Passout2023[[#This Row], [Degree Duration (year)]],$M$3:$M$10,0)),"0", "1")</f>
        <v>0</v>
      </c>
      <c r="Z1295" s="60" t="str">
        <f>IF(ISERROR(MATCH(Passout2023[[#This Row], [Admission Type]],$F$3:$F$6,0)),"0", "1")</f>
        <v>0</v>
      </c>
      <c r="AA1295" s="60" t="str">
        <f>IF(ISERROR(MATCH(Passout2023[[#This Row], [Batch Start Year]],$L$3:$L$25,0)),"0", "1")</f>
        <v>0</v>
      </c>
      <c r="AB1295" s="60" t="str">
        <f>IF(ISERROR(MATCH(Passout2023[[#This Row], [Batch Start Semester]],$K$3:$K$6,0)),"0", "1")</f>
        <v>0</v>
      </c>
      <c r="AC1295" s="60" t="str">
        <f>IF(ISERROR(MATCH([3]!Quota_Std_2022_23[[#This Row], [SESSION_TYPE]],$AX$2:$AX$5,0)),"0", "1")</f>
        <v>0</v>
      </c>
      <c r="AD1295" s="60" t="str">
        <f>IF(ISERROR(MATCH(#REF!,#REF!,0)),"0", "1")</f>
        <v>0</v>
      </c>
      <c r="AE1295" s="60" t="str">
        <f>IF(ISERROR(MATCH([3]!Quota_Std_2022_23[[#This Row], [Gender]],$AN$2:$AN$4,0)),"0", "1")</f>
        <v>0</v>
      </c>
      <c r="AF1295" s="60" t="str">
        <f>IF(ISERROR(MATCH([3]!Quota_Std_2022_23[[#This Row], [Quota Type]],[3]Sheet1!$AO$2:$AO$12,0)),"0", "1")</f>
        <v>0</v>
      </c>
      <c r="AG1295" s="60" t="str">
        <f>IF(ISERROR(MATCH(#REF!,$BA$2:$BA$8,0)),"0", "1")</f>
        <v>0</v>
      </c>
      <c r="AH1295" s="60" t="str">
        <f>IF(ISERROR(MATCH(Passout2023[[#This Row], [Nationality Pakistani/ Foreign]],$D$3:$D$4,0)),"0", "1")</f>
        <v>0</v>
      </c>
    </row>
    <row r="1296">
      <c r="A1296" s="40"/>
      <c r="B1296" s="40"/>
      <c r="C1296" s="40"/>
      <c r="D1296" s="40"/>
      <c r="E1296" s="40"/>
      <c r="F1296" s="40"/>
      <c r="G1296" s="40"/>
      <c r="H1296" s="40"/>
      <c r="I1296" s="40"/>
      <c r="J1296" s="40"/>
      <c r="K1296" s="40"/>
      <c r="L1296" s="40"/>
      <c r="M1296" s="40"/>
      <c r="N1296" s="40"/>
      <c r="O1296" s="40"/>
      <c r="P1296" s="40"/>
      <c r="Q1296" s="40"/>
      <c r="Y1296" s="60" t="str">
        <f>IF(ISERROR(MATCH(Passout2023[[#This Row], [Degree Duration (year)]],$M$3:$M$10,0)),"0", "1")</f>
        <v>0</v>
      </c>
      <c r="Z1296" s="60" t="str">
        <f>IF(ISERROR(MATCH(Passout2023[[#This Row], [Admission Type]],$F$3:$F$6,0)),"0", "1")</f>
        <v>0</v>
      </c>
      <c r="AA1296" s="60" t="str">
        <f>IF(ISERROR(MATCH(Passout2023[[#This Row], [Batch Start Year]],$L$3:$L$25,0)),"0", "1")</f>
        <v>0</v>
      </c>
      <c r="AB1296" s="60" t="str">
        <f>IF(ISERROR(MATCH(Passout2023[[#This Row], [Batch Start Semester]],$K$3:$K$6,0)),"0", "1")</f>
        <v>0</v>
      </c>
      <c r="AC1296" s="60" t="str">
        <f>IF(ISERROR(MATCH([3]!Quota_Std_2022_23[[#This Row], [SESSION_TYPE]],$AX$2:$AX$5,0)),"0", "1")</f>
        <v>0</v>
      </c>
      <c r="AD1296" s="60" t="str">
        <f>IF(ISERROR(MATCH(#REF!,#REF!,0)),"0", "1")</f>
        <v>0</v>
      </c>
      <c r="AE1296" s="60" t="str">
        <f>IF(ISERROR(MATCH([3]!Quota_Std_2022_23[[#This Row], [Gender]],$AN$2:$AN$4,0)),"0", "1")</f>
        <v>0</v>
      </c>
      <c r="AF1296" s="60" t="str">
        <f>IF(ISERROR(MATCH([3]!Quota_Std_2022_23[[#This Row], [Quota Type]],[3]Sheet1!$AO$2:$AO$12,0)),"0", "1")</f>
        <v>0</v>
      </c>
      <c r="AG1296" s="60" t="str">
        <f>IF(ISERROR(MATCH(#REF!,$BA$2:$BA$8,0)),"0", "1")</f>
        <v>0</v>
      </c>
      <c r="AH1296" s="60" t="str">
        <f>IF(ISERROR(MATCH(Passout2023[[#This Row], [Nationality Pakistani/ Foreign]],$D$3:$D$4,0)),"0", "1")</f>
        <v>0</v>
      </c>
    </row>
    <row r="1297">
      <c r="A1297" s="40"/>
      <c r="B1297" s="40"/>
      <c r="C1297" s="40"/>
      <c r="D1297" s="40"/>
      <c r="E1297" s="40"/>
      <c r="F1297" s="40"/>
      <c r="G1297" s="40"/>
      <c r="H1297" s="40"/>
      <c r="I1297" s="40"/>
      <c r="J1297" s="40"/>
      <c r="K1297" s="40"/>
      <c r="L1297" s="40"/>
      <c r="M1297" s="40"/>
      <c r="N1297" s="40"/>
      <c r="O1297" s="80"/>
      <c r="P1297" s="40"/>
      <c r="Q1297" s="40"/>
      <c r="Y1297" s="60" t="str">
        <f>IF(ISERROR(MATCH(Passout2023[[#This Row], [Degree Duration (year)]],$M$3:$M$10,0)),"0", "1")</f>
        <v>0</v>
      </c>
      <c r="Z1297" s="60" t="str">
        <f>IF(ISERROR(MATCH(Passout2023[[#This Row], [Admission Type]],$F$3:$F$6,0)),"0", "1")</f>
        <v>0</v>
      </c>
      <c r="AA1297" s="60" t="str">
        <f>IF(ISERROR(MATCH(Passout2023[[#This Row], [Batch Start Year]],$L$3:$L$25,0)),"0", "1")</f>
        <v>0</v>
      </c>
      <c r="AB1297" s="60" t="str">
        <f>IF(ISERROR(MATCH(Passout2023[[#This Row], [Batch Start Semester]],$K$3:$K$6,0)),"0", "1")</f>
        <v>0</v>
      </c>
      <c r="AC1297" s="60" t="str">
        <f>IF(ISERROR(MATCH([3]!Quota_Std_2022_23[[#This Row], [SESSION_TYPE]],$AX$2:$AX$5,0)),"0", "1")</f>
        <v>0</v>
      </c>
      <c r="AD1297" s="60" t="str">
        <f>IF(ISERROR(MATCH(#REF!,#REF!,0)),"0", "1")</f>
        <v>0</v>
      </c>
      <c r="AE1297" s="60" t="str">
        <f>IF(ISERROR(MATCH([3]!Quota_Std_2022_23[[#This Row], [Gender]],$AN$2:$AN$4,0)),"0", "1")</f>
        <v>0</v>
      </c>
      <c r="AF1297" s="60" t="str">
        <f>IF(ISERROR(MATCH([3]!Quota_Std_2022_23[[#This Row], [Quota Type]],[3]Sheet1!$AO$2:$AO$12,0)),"0", "1")</f>
        <v>0</v>
      </c>
      <c r="AG1297" s="60" t="str">
        <f>IF(ISERROR(MATCH(#REF!,$BA$2:$BA$8,0)),"0", "1")</f>
        <v>0</v>
      </c>
      <c r="AH1297" s="60" t="str">
        <f>IF(ISERROR(MATCH(Passout2023[[#This Row], [Nationality Pakistani/ Foreign]],$D$3:$D$4,0)),"0", "1")</f>
        <v>0</v>
      </c>
    </row>
    <row r="1298">
      <c r="A1298" s="40"/>
      <c r="B1298" s="40"/>
      <c r="C1298" s="40"/>
      <c r="D1298" s="40"/>
      <c r="E1298" s="40"/>
      <c r="F1298" s="40"/>
      <c r="G1298" s="40"/>
      <c r="H1298" s="40"/>
      <c r="I1298" s="40"/>
      <c r="J1298" s="40"/>
      <c r="K1298" s="40"/>
      <c r="L1298" s="40"/>
      <c r="M1298" s="40"/>
      <c r="N1298" s="40"/>
      <c r="O1298" s="40"/>
      <c r="P1298" s="40"/>
      <c r="Q1298" s="40"/>
      <c r="Y1298" s="60" t="str">
        <f>IF(ISERROR(MATCH(Passout2023[[#This Row], [Degree Duration (year)]],$M$3:$M$10,0)),"0", "1")</f>
        <v>0</v>
      </c>
      <c r="Z1298" s="60" t="str">
        <f>IF(ISERROR(MATCH(Passout2023[[#This Row], [Admission Type]],$F$3:$F$6,0)),"0", "1")</f>
        <v>0</v>
      </c>
      <c r="AA1298" s="60" t="str">
        <f>IF(ISERROR(MATCH(Passout2023[[#This Row], [Batch Start Year]],$L$3:$L$25,0)),"0", "1")</f>
        <v>0</v>
      </c>
      <c r="AB1298" s="60" t="str">
        <f>IF(ISERROR(MATCH(Passout2023[[#This Row], [Batch Start Semester]],$K$3:$K$6,0)),"0", "1")</f>
        <v>0</v>
      </c>
      <c r="AC1298" s="60" t="str">
        <f>IF(ISERROR(MATCH([3]!Quota_Std_2022_23[[#This Row], [SESSION_TYPE]],$AX$2:$AX$5,0)),"0", "1")</f>
        <v>0</v>
      </c>
      <c r="AD1298" s="60" t="str">
        <f>IF(ISERROR(MATCH(#REF!,#REF!,0)),"0", "1")</f>
        <v>0</v>
      </c>
      <c r="AE1298" s="60" t="str">
        <f>IF(ISERROR(MATCH([3]!Quota_Std_2022_23[[#This Row], [Gender]],$AN$2:$AN$4,0)),"0", "1")</f>
        <v>0</v>
      </c>
      <c r="AF1298" s="60" t="str">
        <f>IF(ISERROR(MATCH([3]!Quota_Std_2022_23[[#This Row], [Quota Type]],[3]Sheet1!$AO$2:$AO$12,0)),"0", "1")</f>
        <v>0</v>
      </c>
      <c r="AG1298" s="60" t="str">
        <f>IF(ISERROR(MATCH(#REF!,$BA$2:$BA$8,0)),"0", "1")</f>
        <v>0</v>
      </c>
      <c r="AH1298" s="60" t="str">
        <f>IF(ISERROR(MATCH(Passout2023[[#This Row], [Nationality Pakistani/ Foreign]],$D$3:$D$4,0)),"0", "1")</f>
        <v>0</v>
      </c>
    </row>
    <row r="1299">
      <c r="A1299" s="40"/>
      <c r="B1299" s="40"/>
      <c r="C1299" s="40"/>
      <c r="D1299" s="40"/>
      <c r="E1299" s="40"/>
      <c r="F1299" s="40"/>
      <c r="G1299" s="40"/>
      <c r="H1299" s="40"/>
      <c r="I1299" s="40"/>
      <c r="J1299" s="40"/>
      <c r="K1299" s="40"/>
      <c r="L1299" s="40"/>
      <c r="M1299" s="40"/>
      <c r="N1299" s="40"/>
      <c r="O1299" s="80"/>
      <c r="P1299" s="40"/>
      <c r="Q1299" s="40"/>
      <c r="Y1299" s="60" t="str">
        <f>IF(ISERROR(MATCH(Passout2023[[#This Row], [Degree Duration (year)]],$M$3:$M$10,0)),"0", "1")</f>
        <v>0</v>
      </c>
      <c r="Z1299" s="60" t="str">
        <f>IF(ISERROR(MATCH(Passout2023[[#This Row], [Admission Type]],$F$3:$F$6,0)),"0", "1")</f>
        <v>0</v>
      </c>
      <c r="AA1299" s="60" t="str">
        <f>IF(ISERROR(MATCH(Passout2023[[#This Row], [Batch Start Year]],$L$3:$L$25,0)),"0", "1")</f>
        <v>0</v>
      </c>
      <c r="AB1299" s="60" t="str">
        <f>IF(ISERROR(MATCH(Passout2023[[#This Row], [Batch Start Semester]],$K$3:$K$6,0)),"0", "1")</f>
        <v>0</v>
      </c>
      <c r="AC1299" s="60" t="str">
        <f>IF(ISERROR(MATCH([3]!Quota_Std_2022_23[[#This Row], [SESSION_TYPE]],$AX$2:$AX$5,0)),"0", "1")</f>
        <v>0</v>
      </c>
      <c r="AD1299" s="60" t="str">
        <f>IF(ISERROR(MATCH(#REF!,#REF!,0)),"0", "1")</f>
        <v>0</v>
      </c>
      <c r="AE1299" s="60" t="str">
        <f>IF(ISERROR(MATCH([3]!Quota_Std_2022_23[[#This Row], [Gender]],$AN$2:$AN$4,0)),"0", "1")</f>
        <v>0</v>
      </c>
      <c r="AF1299" s="60" t="str">
        <f>IF(ISERROR(MATCH([3]!Quota_Std_2022_23[[#This Row], [Quota Type]],[3]Sheet1!$AO$2:$AO$12,0)),"0", "1")</f>
        <v>0</v>
      </c>
      <c r="AG1299" s="60" t="str">
        <f>IF(ISERROR(MATCH(#REF!,$BA$2:$BA$8,0)),"0", "1")</f>
        <v>0</v>
      </c>
      <c r="AH1299" s="60" t="str">
        <f>IF(ISERROR(MATCH(Passout2023[[#This Row], [Nationality Pakistani/ Foreign]],$D$3:$D$4,0)),"0", "1")</f>
        <v>0</v>
      </c>
    </row>
    <row r="1300">
      <c r="A1300" s="40"/>
      <c r="B1300" s="40"/>
      <c r="C1300" s="40"/>
      <c r="D1300" s="40"/>
      <c r="E1300" s="40"/>
      <c r="F1300" s="40"/>
      <c r="G1300" s="40"/>
      <c r="H1300" s="40"/>
      <c r="I1300" s="40"/>
      <c r="J1300" s="40"/>
      <c r="K1300" s="40"/>
      <c r="L1300" s="40"/>
      <c r="M1300" s="40"/>
      <c r="N1300" s="40"/>
      <c r="O1300" s="80"/>
      <c r="P1300" s="40"/>
      <c r="Q1300" s="40"/>
      <c r="Y1300" s="60" t="str">
        <f>IF(ISERROR(MATCH(Passout2023[[#This Row], [Degree Duration (year)]],$M$3:$M$10,0)),"0", "1")</f>
        <v>0</v>
      </c>
      <c r="Z1300" s="60" t="str">
        <f>IF(ISERROR(MATCH(Passout2023[[#This Row], [Admission Type]],$F$3:$F$6,0)),"0", "1")</f>
        <v>0</v>
      </c>
      <c r="AA1300" s="60" t="str">
        <f>IF(ISERROR(MATCH(Passout2023[[#This Row], [Batch Start Year]],$L$3:$L$25,0)),"0", "1")</f>
        <v>0</v>
      </c>
      <c r="AB1300" s="60" t="str">
        <f>IF(ISERROR(MATCH(Passout2023[[#This Row], [Batch Start Semester]],$K$3:$K$6,0)),"0", "1")</f>
        <v>0</v>
      </c>
      <c r="AC1300" s="60" t="str">
        <f>IF(ISERROR(MATCH([3]!Quota_Std_2022_23[[#This Row], [SESSION_TYPE]],$AX$2:$AX$5,0)),"0", "1")</f>
        <v>0</v>
      </c>
      <c r="AD1300" s="60" t="str">
        <f>IF(ISERROR(MATCH(#REF!,#REF!,0)),"0", "1")</f>
        <v>0</v>
      </c>
      <c r="AE1300" s="60" t="str">
        <f>IF(ISERROR(MATCH([3]!Quota_Std_2022_23[[#This Row], [Gender]],$AN$2:$AN$4,0)),"0", "1")</f>
        <v>0</v>
      </c>
      <c r="AF1300" s="60" t="str">
        <f>IF(ISERROR(MATCH([3]!Quota_Std_2022_23[[#This Row], [Quota Type]],[3]Sheet1!$AO$2:$AO$12,0)),"0", "1")</f>
        <v>0</v>
      </c>
      <c r="AG1300" s="60" t="str">
        <f>IF(ISERROR(MATCH(#REF!,$BA$2:$BA$8,0)),"0", "1")</f>
        <v>0</v>
      </c>
      <c r="AH1300" s="60" t="str">
        <f>IF(ISERROR(MATCH(Passout2023[[#This Row], [Nationality Pakistani/ Foreign]],$D$3:$D$4,0)),"0", "1")</f>
        <v>0</v>
      </c>
    </row>
    <row r="1301">
      <c r="A1301" s="40"/>
      <c r="B1301" s="40"/>
      <c r="C1301" s="40"/>
      <c r="D1301" s="40"/>
      <c r="E1301" s="40"/>
      <c r="F1301" s="40"/>
      <c r="G1301" s="40"/>
      <c r="H1301" s="40"/>
      <c r="I1301" s="40"/>
      <c r="J1301" s="40"/>
      <c r="K1301" s="40"/>
      <c r="L1301" s="40"/>
      <c r="M1301" s="40"/>
      <c r="N1301" s="40"/>
      <c r="O1301" s="40"/>
      <c r="P1301" s="40"/>
      <c r="Q1301" s="40"/>
      <c r="Y1301" s="60" t="str">
        <f>IF(ISERROR(MATCH(Passout2023[[#This Row], [Degree Duration (year)]],$M$3:$M$10,0)),"0", "1")</f>
        <v>0</v>
      </c>
      <c r="Z1301" s="60" t="str">
        <f>IF(ISERROR(MATCH(Passout2023[[#This Row], [Admission Type]],$F$3:$F$6,0)),"0", "1")</f>
        <v>0</v>
      </c>
      <c r="AA1301" s="60" t="str">
        <f>IF(ISERROR(MATCH(Passout2023[[#This Row], [Batch Start Year]],$L$3:$L$25,0)),"0", "1")</f>
        <v>0</v>
      </c>
      <c r="AB1301" s="60" t="str">
        <f>IF(ISERROR(MATCH(Passout2023[[#This Row], [Batch Start Semester]],$K$3:$K$6,0)),"0", "1")</f>
        <v>0</v>
      </c>
      <c r="AC1301" s="60" t="str">
        <f>IF(ISERROR(MATCH([3]!Quota_Std_2022_23[[#This Row], [SESSION_TYPE]],$AX$2:$AX$5,0)),"0", "1")</f>
        <v>0</v>
      </c>
      <c r="AD1301" s="60" t="str">
        <f>IF(ISERROR(MATCH(#REF!,#REF!,0)),"0", "1")</f>
        <v>0</v>
      </c>
      <c r="AE1301" s="60" t="str">
        <f>IF(ISERROR(MATCH([3]!Quota_Std_2022_23[[#This Row], [Gender]],$AN$2:$AN$4,0)),"0", "1")</f>
        <v>0</v>
      </c>
      <c r="AF1301" s="60" t="str">
        <f>IF(ISERROR(MATCH([3]!Quota_Std_2022_23[[#This Row], [Quota Type]],[3]Sheet1!$AO$2:$AO$12,0)),"0", "1")</f>
        <v>0</v>
      </c>
      <c r="AG1301" s="60" t="str">
        <f>IF(ISERROR(MATCH(#REF!,$BA$2:$BA$8,0)),"0", "1")</f>
        <v>0</v>
      </c>
      <c r="AH1301" s="60" t="str">
        <f>IF(ISERROR(MATCH(Passout2023[[#This Row], [Nationality Pakistani/ Foreign]],$D$3:$D$4,0)),"0", "1")</f>
        <v>0</v>
      </c>
    </row>
    <row r="1302">
      <c r="A1302" s="40"/>
      <c r="B1302" s="40"/>
      <c r="C1302" s="40"/>
      <c r="D1302" s="40"/>
      <c r="E1302" s="40"/>
      <c r="F1302" s="40"/>
      <c r="G1302" s="40"/>
      <c r="H1302" s="40"/>
      <c r="I1302" s="40"/>
      <c r="J1302" s="40"/>
      <c r="K1302" s="40"/>
      <c r="L1302" s="40"/>
      <c r="M1302" s="40"/>
      <c r="N1302" s="40"/>
      <c r="O1302" s="80"/>
      <c r="P1302" s="40"/>
      <c r="Q1302" s="40"/>
      <c r="Y1302" s="60" t="str">
        <f>IF(ISERROR(MATCH(Passout2023[[#This Row], [Degree Duration (year)]],$M$3:$M$10,0)),"0", "1")</f>
        <v>0</v>
      </c>
      <c r="Z1302" s="60" t="str">
        <f>IF(ISERROR(MATCH(Passout2023[[#This Row], [Admission Type]],$F$3:$F$6,0)),"0", "1")</f>
        <v>0</v>
      </c>
      <c r="AA1302" s="60" t="str">
        <f>IF(ISERROR(MATCH(Passout2023[[#This Row], [Batch Start Year]],$L$3:$L$25,0)),"0", "1")</f>
        <v>0</v>
      </c>
      <c r="AB1302" s="60" t="str">
        <f>IF(ISERROR(MATCH(Passout2023[[#This Row], [Batch Start Semester]],$K$3:$K$6,0)),"0", "1")</f>
        <v>0</v>
      </c>
      <c r="AC1302" s="60" t="str">
        <f>IF(ISERROR(MATCH([3]!Quota_Std_2022_23[[#This Row], [SESSION_TYPE]],$AX$2:$AX$5,0)),"0", "1")</f>
        <v>0</v>
      </c>
      <c r="AD1302" s="60" t="str">
        <f>IF(ISERROR(MATCH(#REF!,#REF!,0)),"0", "1")</f>
        <v>0</v>
      </c>
      <c r="AE1302" s="60" t="str">
        <f>IF(ISERROR(MATCH([3]!Quota_Std_2022_23[[#This Row], [Gender]],$AN$2:$AN$4,0)),"0", "1")</f>
        <v>0</v>
      </c>
      <c r="AF1302" s="60" t="str">
        <f>IF(ISERROR(MATCH([3]!Quota_Std_2022_23[[#This Row], [Quota Type]],[3]Sheet1!$AO$2:$AO$12,0)),"0", "1")</f>
        <v>0</v>
      </c>
      <c r="AG1302" s="60" t="str">
        <f>IF(ISERROR(MATCH(#REF!,$BA$2:$BA$8,0)),"0", "1")</f>
        <v>0</v>
      </c>
      <c r="AH1302" s="60" t="str">
        <f>IF(ISERROR(MATCH(Passout2023[[#This Row], [Nationality Pakistani/ Foreign]],$D$3:$D$4,0)),"0", "1")</f>
        <v>0</v>
      </c>
    </row>
    <row r="1303">
      <c r="A1303" s="40"/>
      <c r="B1303" s="40"/>
      <c r="C1303" s="40"/>
      <c r="D1303" s="40"/>
      <c r="E1303" s="40"/>
      <c r="F1303" s="40"/>
      <c r="G1303" s="40"/>
      <c r="H1303" s="40"/>
      <c r="I1303" s="40"/>
      <c r="J1303" s="40"/>
      <c r="K1303" s="40"/>
      <c r="L1303" s="40"/>
      <c r="M1303" s="40"/>
      <c r="N1303" s="40"/>
      <c r="O1303" s="40"/>
      <c r="P1303" s="40"/>
      <c r="Q1303" s="40"/>
      <c r="Y1303" s="60" t="str">
        <f>IF(ISERROR(MATCH(Passout2023[[#This Row], [Degree Duration (year)]],$M$3:$M$10,0)),"0", "1")</f>
        <v>0</v>
      </c>
      <c r="Z1303" s="60" t="str">
        <f>IF(ISERROR(MATCH(Passout2023[[#This Row], [Admission Type]],$F$3:$F$6,0)),"0", "1")</f>
        <v>0</v>
      </c>
      <c r="AA1303" s="60" t="str">
        <f>IF(ISERROR(MATCH(Passout2023[[#This Row], [Batch Start Year]],$L$3:$L$25,0)),"0", "1")</f>
        <v>0</v>
      </c>
      <c r="AB1303" s="60" t="str">
        <f>IF(ISERROR(MATCH(Passout2023[[#This Row], [Batch Start Semester]],$K$3:$K$6,0)),"0", "1")</f>
        <v>0</v>
      </c>
      <c r="AC1303" s="60" t="str">
        <f>IF(ISERROR(MATCH([3]!Quota_Std_2022_23[[#This Row], [SESSION_TYPE]],$AX$2:$AX$5,0)),"0", "1")</f>
        <v>0</v>
      </c>
      <c r="AD1303" s="60" t="str">
        <f>IF(ISERROR(MATCH(#REF!,#REF!,0)),"0", "1")</f>
        <v>0</v>
      </c>
      <c r="AE1303" s="60" t="str">
        <f>IF(ISERROR(MATCH([3]!Quota_Std_2022_23[[#This Row], [Gender]],$AN$2:$AN$4,0)),"0", "1")</f>
        <v>0</v>
      </c>
      <c r="AF1303" s="60" t="str">
        <f>IF(ISERROR(MATCH([3]!Quota_Std_2022_23[[#This Row], [Quota Type]],[3]Sheet1!$AO$2:$AO$12,0)),"0", "1")</f>
        <v>0</v>
      </c>
      <c r="AG1303" s="60" t="str">
        <f>IF(ISERROR(MATCH(#REF!,$BA$2:$BA$8,0)),"0", "1")</f>
        <v>0</v>
      </c>
      <c r="AH1303" s="60" t="str">
        <f>IF(ISERROR(MATCH(Passout2023[[#This Row], [Nationality Pakistani/ Foreign]],$D$3:$D$4,0)),"0", "1")</f>
        <v>0</v>
      </c>
    </row>
    <row r="1304">
      <c r="A1304" s="40"/>
      <c r="B1304" s="40"/>
      <c r="C1304" s="40"/>
      <c r="D1304" s="40"/>
      <c r="E1304" s="40"/>
      <c r="F1304" s="40"/>
      <c r="G1304" s="40"/>
      <c r="H1304" s="40"/>
      <c r="I1304" s="40"/>
      <c r="J1304" s="40"/>
      <c r="K1304" s="40"/>
      <c r="L1304" s="40"/>
      <c r="M1304" s="40"/>
      <c r="N1304" s="40"/>
      <c r="O1304" s="80"/>
      <c r="P1304" s="40"/>
      <c r="Q1304" s="40"/>
      <c r="Y1304" s="60" t="str">
        <f>IF(ISERROR(MATCH(Passout2023[[#This Row], [Degree Duration (year)]],$M$3:$M$10,0)),"0", "1")</f>
        <v>0</v>
      </c>
      <c r="Z1304" s="60" t="str">
        <f>IF(ISERROR(MATCH(Passout2023[[#This Row], [Admission Type]],$F$3:$F$6,0)),"0", "1")</f>
        <v>0</v>
      </c>
      <c r="AA1304" s="60" t="str">
        <f>IF(ISERROR(MATCH(Passout2023[[#This Row], [Batch Start Year]],$L$3:$L$25,0)),"0", "1")</f>
        <v>0</v>
      </c>
      <c r="AB1304" s="60" t="str">
        <f>IF(ISERROR(MATCH(Passout2023[[#This Row], [Batch Start Semester]],$K$3:$K$6,0)),"0", "1")</f>
        <v>0</v>
      </c>
      <c r="AC1304" s="60" t="str">
        <f>IF(ISERROR(MATCH([3]!Quota_Std_2022_23[[#This Row], [SESSION_TYPE]],$AX$2:$AX$5,0)),"0", "1")</f>
        <v>0</v>
      </c>
      <c r="AD1304" s="60" t="str">
        <f>IF(ISERROR(MATCH(#REF!,#REF!,0)),"0", "1")</f>
        <v>0</v>
      </c>
      <c r="AE1304" s="60" t="str">
        <f>IF(ISERROR(MATCH([3]!Quota_Std_2022_23[[#This Row], [Gender]],$AN$2:$AN$4,0)),"0", "1")</f>
        <v>0</v>
      </c>
      <c r="AF1304" s="60" t="str">
        <f>IF(ISERROR(MATCH([3]!Quota_Std_2022_23[[#This Row], [Quota Type]],[3]Sheet1!$AO$2:$AO$12,0)),"0", "1")</f>
        <v>0</v>
      </c>
      <c r="AG1304" s="60" t="str">
        <f>IF(ISERROR(MATCH(#REF!,$BA$2:$BA$8,0)),"0", "1")</f>
        <v>0</v>
      </c>
      <c r="AH1304" s="60" t="str">
        <f>IF(ISERROR(MATCH(Passout2023[[#This Row], [Nationality Pakistani/ Foreign]],$D$3:$D$4,0)),"0", "1")</f>
        <v>0</v>
      </c>
    </row>
    <row r="1305">
      <c r="A1305" s="40"/>
      <c r="B1305" s="40"/>
      <c r="C1305" s="40"/>
      <c r="D1305" s="40"/>
      <c r="E1305" s="40"/>
      <c r="F1305" s="40"/>
      <c r="G1305" s="40"/>
      <c r="H1305" s="40"/>
      <c r="I1305" s="40"/>
      <c r="J1305" s="40"/>
      <c r="K1305" s="40"/>
      <c r="L1305" s="40"/>
      <c r="M1305" s="40"/>
      <c r="N1305" s="40"/>
      <c r="O1305" s="40"/>
      <c r="P1305" s="40"/>
      <c r="Q1305" s="40"/>
      <c r="Y1305" s="60" t="str">
        <f>IF(ISERROR(MATCH(Passout2023[[#This Row], [Degree Duration (year)]],$M$3:$M$10,0)),"0", "1")</f>
        <v>0</v>
      </c>
      <c r="Z1305" s="60" t="str">
        <f>IF(ISERROR(MATCH(Passout2023[[#This Row], [Admission Type]],$F$3:$F$6,0)),"0", "1")</f>
        <v>0</v>
      </c>
      <c r="AA1305" s="60" t="str">
        <f>IF(ISERROR(MATCH(Passout2023[[#This Row], [Batch Start Year]],$L$3:$L$25,0)),"0", "1")</f>
        <v>0</v>
      </c>
      <c r="AB1305" s="60" t="str">
        <f>IF(ISERROR(MATCH(Passout2023[[#This Row], [Batch Start Semester]],$K$3:$K$6,0)),"0", "1")</f>
        <v>0</v>
      </c>
      <c r="AC1305" s="60" t="str">
        <f>IF(ISERROR(MATCH([3]!Quota_Std_2022_23[[#This Row], [SESSION_TYPE]],$AX$2:$AX$5,0)),"0", "1")</f>
        <v>0</v>
      </c>
      <c r="AD1305" s="60" t="str">
        <f>IF(ISERROR(MATCH(#REF!,#REF!,0)),"0", "1")</f>
        <v>0</v>
      </c>
      <c r="AE1305" s="60" t="str">
        <f>IF(ISERROR(MATCH([3]!Quota_Std_2022_23[[#This Row], [Gender]],$AN$2:$AN$4,0)),"0", "1")</f>
        <v>0</v>
      </c>
      <c r="AF1305" s="60" t="str">
        <f>IF(ISERROR(MATCH([3]!Quota_Std_2022_23[[#This Row], [Quota Type]],[3]Sheet1!$AO$2:$AO$12,0)),"0", "1")</f>
        <v>0</v>
      </c>
      <c r="AG1305" s="60" t="str">
        <f>IF(ISERROR(MATCH(#REF!,$BA$2:$BA$8,0)),"0", "1")</f>
        <v>0</v>
      </c>
      <c r="AH1305" s="60" t="str">
        <f>IF(ISERROR(MATCH(Passout2023[[#This Row], [Nationality Pakistani/ Foreign]],$D$3:$D$4,0)),"0", "1")</f>
        <v>0</v>
      </c>
    </row>
    <row r="1306">
      <c r="A1306" s="40"/>
      <c r="B1306" s="40"/>
      <c r="C1306" s="40"/>
      <c r="D1306" s="40"/>
      <c r="E1306" s="40"/>
      <c r="F1306" s="40"/>
      <c r="G1306" s="40"/>
      <c r="H1306" s="40"/>
      <c r="I1306" s="40"/>
      <c r="J1306" s="40"/>
      <c r="K1306" s="40"/>
      <c r="L1306" s="40"/>
      <c r="M1306" s="40"/>
      <c r="N1306" s="40"/>
      <c r="O1306" s="80"/>
      <c r="P1306" s="40"/>
      <c r="Q1306" s="40"/>
      <c r="Y1306" s="60" t="str">
        <f>IF(ISERROR(MATCH(Passout2023[[#This Row], [Degree Duration (year)]],$M$3:$M$10,0)),"0", "1")</f>
        <v>0</v>
      </c>
      <c r="Z1306" s="60" t="str">
        <f>IF(ISERROR(MATCH(Passout2023[[#This Row], [Admission Type]],$F$3:$F$6,0)),"0", "1")</f>
        <v>0</v>
      </c>
      <c r="AA1306" s="60" t="str">
        <f>IF(ISERROR(MATCH(Passout2023[[#This Row], [Batch Start Year]],$L$3:$L$25,0)),"0", "1")</f>
        <v>0</v>
      </c>
      <c r="AB1306" s="60" t="str">
        <f>IF(ISERROR(MATCH(Passout2023[[#This Row], [Batch Start Semester]],$K$3:$K$6,0)),"0", "1")</f>
        <v>0</v>
      </c>
      <c r="AC1306" s="60" t="str">
        <f>IF(ISERROR(MATCH([3]!Quota_Std_2022_23[[#This Row], [SESSION_TYPE]],$AX$2:$AX$5,0)),"0", "1")</f>
        <v>0</v>
      </c>
      <c r="AD1306" s="60" t="str">
        <f>IF(ISERROR(MATCH(#REF!,#REF!,0)),"0", "1")</f>
        <v>0</v>
      </c>
      <c r="AE1306" s="60" t="str">
        <f>IF(ISERROR(MATCH([3]!Quota_Std_2022_23[[#This Row], [Gender]],$AN$2:$AN$4,0)),"0", "1")</f>
        <v>0</v>
      </c>
      <c r="AF1306" s="60" t="str">
        <f>IF(ISERROR(MATCH([3]!Quota_Std_2022_23[[#This Row], [Quota Type]],[3]Sheet1!$AO$2:$AO$12,0)),"0", "1")</f>
        <v>0</v>
      </c>
      <c r="AG1306" s="60" t="str">
        <f>IF(ISERROR(MATCH(#REF!,$BA$2:$BA$8,0)),"0", "1")</f>
        <v>0</v>
      </c>
      <c r="AH1306" s="60" t="str">
        <f>IF(ISERROR(MATCH(Passout2023[[#This Row], [Nationality Pakistani/ Foreign]],$D$3:$D$4,0)),"0", "1")</f>
        <v>0</v>
      </c>
    </row>
    <row r="1307">
      <c r="A1307" s="40"/>
      <c r="B1307" s="40"/>
      <c r="C1307" s="40"/>
      <c r="D1307" s="40"/>
      <c r="E1307" s="40"/>
      <c r="F1307" s="40"/>
      <c r="G1307" s="40"/>
      <c r="H1307" s="40"/>
      <c r="I1307" s="40"/>
      <c r="J1307" s="40"/>
      <c r="K1307" s="40"/>
      <c r="L1307" s="40"/>
      <c r="M1307" s="40"/>
      <c r="N1307" s="40"/>
      <c r="O1307" s="40"/>
      <c r="P1307" s="40"/>
      <c r="Q1307" s="40"/>
      <c r="Y1307" s="60" t="str">
        <f>IF(ISERROR(MATCH(Passout2023[[#This Row], [Degree Duration (year)]],$M$3:$M$10,0)),"0", "1")</f>
        <v>0</v>
      </c>
      <c r="Z1307" s="60" t="str">
        <f>IF(ISERROR(MATCH(Passout2023[[#This Row], [Admission Type]],$F$3:$F$6,0)),"0", "1")</f>
        <v>0</v>
      </c>
      <c r="AA1307" s="60" t="str">
        <f>IF(ISERROR(MATCH(Passout2023[[#This Row], [Batch Start Year]],$L$3:$L$25,0)),"0", "1")</f>
        <v>0</v>
      </c>
      <c r="AB1307" s="60" t="str">
        <f>IF(ISERROR(MATCH(Passout2023[[#This Row], [Batch Start Semester]],$K$3:$K$6,0)),"0", "1")</f>
        <v>0</v>
      </c>
      <c r="AC1307" s="60" t="str">
        <f>IF(ISERROR(MATCH([3]!Quota_Std_2022_23[[#This Row], [SESSION_TYPE]],$AX$2:$AX$5,0)),"0", "1")</f>
        <v>0</v>
      </c>
      <c r="AD1307" s="60" t="str">
        <f>IF(ISERROR(MATCH(#REF!,#REF!,0)),"0", "1")</f>
        <v>0</v>
      </c>
      <c r="AE1307" s="60" t="str">
        <f>IF(ISERROR(MATCH([3]!Quota_Std_2022_23[[#This Row], [Gender]],$AN$2:$AN$4,0)),"0", "1")</f>
        <v>0</v>
      </c>
      <c r="AF1307" s="60" t="str">
        <f>IF(ISERROR(MATCH([3]!Quota_Std_2022_23[[#This Row], [Quota Type]],[3]Sheet1!$AO$2:$AO$12,0)),"0", "1")</f>
        <v>0</v>
      </c>
      <c r="AG1307" s="60" t="str">
        <f>IF(ISERROR(MATCH(#REF!,$BA$2:$BA$8,0)),"0", "1")</f>
        <v>0</v>
      </c>
      <c r="AH1307" s="60" t="str">
        <f>IF(ISERROR(MATCH(Passout2023[[#This Row], [Nationality Pakistani/ Foreign]],$D$3:$D$4,0)),"0", "1")</f>
        <v>0</v>
      </c>
    </row>
    <row r="1308">
      <c r="A1308" s="40"/>
      <c r="B1308" s="40"/>
      <c r="C1308" s="40"/>
      <c r="D1308" s="40"/>
      <c r="E1308" s="40"/>
      <c r="F1308" s="40"/>
      <c r="G1308" s="40"/>
      <c r="H1308" s="40"/>
      <c r="I1308" s="40"/>
      <c r="J1308" s="40"/>
      <c r="K1308" s="40"/>
      <c r="L1308" s="40"/>
      <c r="M1308" s="40"/>
      <c r="N1308" s="40"/>
      <c r="O1308" s="80"/>
      <c r="P1308" s="40"/>
      <c r="Q1308" s="40"/>
      <c r="Y1308" s="60" t="str">
        <f>IF(ISERROR(MATCH(Passout2023[[#This Row], [Degree Duration (year)]],$M$3:$M$10,0)),"0", "1")</f>
        <v>0</v>
      </c>
      <c r="Z1308" s="60" t="str">
        <f>IF(ISERROR(MATCH(Passout2023[[#This Row], [Admission Type]],$F$3:$F$6,0)),"0", "1")</f>
        <v>0</v>
      </c>
      <c r="AA1308" s="60" t="str">
        <f>IF(ISERROR(MATCH(Passout2023[[#This Row], [Batch Start Year]],$L$3:$L$25,0)),"0", "1")</f>
        <v>0</v>
      </c>
      <c r="AB1308" s="60" t="str">
        <f>IF(ISERROR(MATCH(Passout2023[[#This Row], [Batch Start Semester]],$K$3:$K$6,0)),"0", "1")</f>
        <v>0</v>
      </c>
      <c r="AC1308" s="60" t="str">
        <f>IF(ISERROR(MATCH([3]!Quota_Std_2022_23[[#This Row], [SESSION_TYPE]],$AX$2:$AX$5,0)),"0", "1")</f>
        <v>0</v>
      </c>
      <c r="AD1308" s="60" t="str">
        <f>IF(ISERROR(MATCH(#REF!,#REF!,0)),"0", "1")</f>
        <v>0</v>
      </c>
      <c r="AE1308" s="60" t="str">
        <f>IF(ISERROR(MATCH([3]!Quota_Std_2022_23[[#This Row], [Gender]],$AN$2:$AN$4,0)),"0", "1")</f>
        <v>0</v>
      </c>
      <c r="AF1308" s="60" t="str">
        <f>IF(ISERROR(MATCH([3]!Quota_Std_2022_23[[#This Row], [Quota Type]],[3]Sheet1!$AO$2:$AO$12,0)),"0", "1")</f>
        <v>0</v>
      </c>
      <c r="AG1308" s="60" t="str">
        <f>IF(ISERROR(MATCH(#REF!,$BA$2:$BA$8,0)),"0", "1")</f>
        <v>0</v>
      </c>
      <c r="AH1308" s="60" t="str">
        <f>IF(ISERROR(MATCH(Passout2023[[#This Row], [Nationality Pakistani/ Foreign]],$D$3:$D$4,0)),"0", "1")</f>
        <v>0</v>
      </c>
    </row>
    <row r="1309">
      <c r="A1309" s="40"/>
      <c r="B1309" s="40"/>
      <c r="C1309" s="40"/>
      <c r="D1309" s="40"/>
      <c r="E1309" s="40"/>
      <c r="F1309" s="40"/>
      <c r="G1309" s="40"/>
      <c r="H1309" s="40"/>
      <c r="I1309" s="40"/>
      <c r="J1309" s="40"/>
      <c r="K1309" s="40"/>
      <c r="L1309" s="40"/>
      <c r="M1309" s="40"/>
      <c r="N1309" s="40"/>
      <c r="O1309" s="80"/>
      <c r="P1309" s="40"/>
      <c r="Q1309" s="40"/>
      <c r="Y1309" s="60" t="str">
        <f>IF(ISERROR(MATCH(Passout2023[[#This Row], [Degree Duration (year)]],$M$3:$M$10,0)),"0", "1")</f>
        <v>0</v>
      </c>
      <c r="Z1309" s="60" t="str">
        <f>IF(ISERROR(MATCH(Passout2023[[#This Row], [Admission Type]],$F$3:$F$6,0)),"0", "1")</f>
        <v>0</v>
      </c>
      <c r="AA1309" s="60" t="str">
        <f>IF(ISERROR(MATCH(Passout2023[[#This Row], [Batch Start Year]],$L$3:$L$25,0)),"0", "1")</f>
        <v>0</v>
      </c>
      <c r="AB1309" s="60" t="str">
        <f>IF(ISERROR(MATCH(Passout2023[[#This Row], [Batch Start Semester]],$K$3:$K$6,0)),"0", "1")</f>
        <v>0</v>
      </c>
      <c r="AC1309" s="60" t="str">
        <f>IF(ISERROR(MATCH([3]!Quota_Std_2022_23[[#This Row], [SESSION_TYPE]],$AX$2:$AX$5,0)),"0", "1")</f>
        <v>0</v>
      </c>
      <c r="AD1309" s="60" t="str">
        <f>IF(ISERROR(MATCH(#REF!,#REF!,0)),"0", "1")</f>
        <v>0</v>
      </c>
      <c r="AE1309" s="60" t="str">
        <f>IF(ISERROR(MATCH([3]!Quota_Std_2022_23[[#This Row], [Gender]],$AN$2:$AN$4,0)),"0", "1")</f>
        <v>0</v>
      </c>
      <c r="AF1309" s="60" t="str">
        <f>IF(ISERROR(MATCH([3]!Quota_Std_2022_23[[#This Row], [Quota Type]],[3]Sheet1!$AO$2:$AO$12,0)),"0", "1")</f>
        <v>0</v>
      </c>
      <c r="AG1309" s="60" t="str">
        <f>IF(ISERROR(MATCH(#REF!,$BA$2:$BA$8,0)),"0", "1")</f>
        <v>0</v>
      </c>
      <c r="AH1309" s="60" t="str">
        <f>IF(ISERROR(MATCH(Passout2023[[#This Row], [Nationality Pakistani/ Foreign]],$D$3:$D$4,0)),"0", "1")</f>
        <v>0</v>
      </c>
    </row>
    <row r="1310">
      <c r="A1310" s="40"/>
      <c r="B1310" s="40"/>
      <c r="C1310" s="40"/>
      <c r="D1310" s="40"/>
      <c r="E1310" s="40"/>
      <c r="F1310" s="40"/>
      <c r="G1310" s="40"/>
      <c r="H1310" s="40"/>
      <c r="I1310" s="40"/>
      <c r="J1310" s="40"/>
      <c r="K1310" s="40"/>
      <c r="L1310" s="40"/>
      <c r="M1310" s="40"/>
      <c r="N1310" s="40"/>
      <c r="O1310" s="40"/>
      <c r="P1310" s="40"/>
      <c r="Q1310" s="40"/>
      <c r="Y1310" s="60" t="str">
        <f>IF(ISERROR(MATCH(Passout2023[[#This Row], [Degree Duration (year)]],$M$3:$M$10,0)),"0", "1")</f>
        <v>0</v>
      </c>
      <c r="Z1310" s="60" t="str">
        <f>IF(ISERROR(MATCH(Passout2023[[#This Row], [Admission Type]],$F$3:$F$6,0)),"0", "1")</f>
        <v>0</v>
      </c>
      <c r="AA1310" s="60" t="str">
        <f>IF(ISERROR(MATCH(Passout2023[[#This Row], [Batch Start Year]],$L$3:$L$25,0)),"0", "1")</f>
        <v>0</v>
      </c>
      <c r="AB1310" s="60" t="str">
        <f>IF(ISERROR(MATCH(Passout2023[[#This Row], [Batch Start Semester]],$K$3:$K$6,0)),"0", "1")</f>
        <v>0</v>
      </c>
      <c r="AC1310" s="60" t="str">
        <f>IF(ISERROR(MATCH([3]!Quota_Std_2022_23[[#This Row], [SESSION_TYPE]],$AX$2:$AX$5,0)),"0", "1")</f>
        <v>0</v>
      </c>
      <c r="AD1310" s="60" t="str">
        <f>IF(ISERROR(MATCH(#REF!,#REF!,0)),"0", "1")</f>
        <v>0</v>
      </c>
      <c r="AE1310" s="60" t="str">
        <f>IF(ISERROR(MATCH([3]!Quota_Std_2022_23[[#This Row], [Gender]],$AN$2:$AN$4,0)),"0", "1")</f>
        <v>0</v>
      </c>
      <c r="AF1310" s="60" t="str">
        <f>IF(ISERROR(MATCH([3]!Quota_Std_2022_23[[#This Row], [Quota Type]],[3]Sheet1!$AO$2:$AO$12,0)),"0", "1")</f>
        <v>0</v>
      </c>
      <c r="AG1310" s="60" t="str">
        <f>IF(ISERROR(MATCH(#REF!,$BA$2:$BA$8,0)),"0", "1")</f>
        <v>0</v>
      </c>
      <c r="AH1310" s="60" t="str">
        <f>IF(ISERROR(MATCH(Passout2023[[#This Row], [Nationality Pakistani/ Foreign]],$D$3:$D$4,0)),"0", "1")</f>
        <v>0</v>
      </c>
    </row>
    <row r="1311">
      <c r="A1311" s="40"/>
      <c r="B1311" s="40"/>
      <c r="C1311" s="40"/>
      <c r="D1311" s="40"/>
      <c r="E1311" s="40"/>
      <c r="F1311" s="40"/>
      <c r="G1311" s="40"/>
      <c r="H1311" s="40"/>
      <c r="I1311" s="40"/>
      <c r="J1311" s="40"/>
      <c r="K1311" s="40"/>
      <c r="L1311" s="40"/>
      <c r="M1311" s="40"/>
      <c r="N1311" s="40"/>
      <c r="O1311" s="80"/>
      <c r="P1311" s="40"/>
      <c r="Q1311" s="40"/>
      <c r="Y1311" s="60" t="str">
        <f>IF(ISERROR(MATCH(Passout2023[[#This Row], [Degree Duration (year)]],$M$3:$M$10,0)),"0", "1")</f>
        <v>0</v>
      </c>
      <c r="Z1311" s="60" t="str">
        <f>IF(ISERROR(MATCH(Passout2023[[#This Row], [Admission Type]],$F$3:$F$6,0)),"0", "1")</f>
        <v>0</v>
      </c>
      <c r="AA1311" s="60" t="str">
        <f>IF(ISERROR(MATCH(Passout2023[[#This Row], [Batch Start Year]],$L$3:$L$25,0)),"0", "1")</f>
        <v>0</v>
      </c>
      <c r="AB1311" s="60" t="str">
        <f>IF(ISERROR(MATCH(Passout2023[[#This Row], [Batch Start Semester]],$K$3:$K$6,0)),"0", "1")</f>
        <v>0</v>
      </c>
      <c r="AC1311" s="60" t="str">
        <f>IF(ISERROR(MATCH([3]!Quota_Std_2022_23[[#This Row], [SESSION_TYPE]],$AX$2:$AX$5,0)),"0", "1")</f>
        <v>0</v>
      </c>
      <c r="AD1311" s="60" t="str">
        <f>IF(ISERROR(MATCH(#REF!,#REF!,0)),"0", "1")</f>
        <v>0</v>
      </c>
      <c r="AE1311" s="60" t="str">
        <f>IF(ISERROR(MATCH([3]!Quota_Std_2022_23[[#This Row], [Gender]],$AN$2:$AN$4,0)),"0", "1")</f>
        <v>0</v>
      </c>
      <c r="AF1311" s="60" t="str">
        <f>IF(ISERROR(MATCH([3]!Quota_Std_2022_23[[#This Row], [Quota Type]],[3]Sheet1!$AO$2:$AO$12,0)),"0", "1")</f>
        <v>0</v>
      </c>
      <c r="AG1311" s="60" t="str">
        <f>IF(ISERROR(MATCH(#REF!,$BA$2:$BA$8,0)),"0", "1")</f>
        <v>0</v>
      </c>
      <c r="AH1311" s="60" t="str">
        <f>IF(ISERROR(MATCH(Passout2023[[#This Row], [Nationality Pakistani/ Foreign]],$D$3:$D$4,0)),"0", "1")</f>
        <v>0</v>
      </c>
    </row>
    <row r="1312">
      <c r="A1312" s="40"/>
      <c r="B1312" s="40"/>
      <c r="C1312" s="40"/>
      <c r="D1312" s="40"/>
      <c r="E1312" s="40"/>
      <c r="F1312" s="40"/>
      <c r="G1312" s="40"/>
      <c r="H1312" s="40"/>
      <c r="I1312" s="40"/>
      <c r="J1312" s="40"/>
      <c r="K1312" s="40"/>
      <c r="L1312" s="40"/>
      <c r="M1312" s="40"/>
      <c r="N1312" s="40"/>
      <c r="O1312" s="80"/>
      <c r="P1312" s="40"/>
      <c r="Q1312" s="40"/>
      <c r="Y1312" s="60" t="str">
        <f>IF(ISERROR(MATCH(Passout2023[[#This Row], [Degree Duration (year)]],$M$3:$M$10,0)),"0", "1")</f>
        <v>0</v>
      </c>
      <c r="Z1312" s="60" t="str">
        <f>IF(ISERROR(MATCH(Passout2023[[#This Row], [Admission Type]],$F$3:$F$6,0)),"0", "1")</f>
        <v>0</v>
      </c>
      <c r="AA1312" s="60" t="str">
        <f>IF(ISERROR(MATCH(Passout2023[[#This Row], [Batch Start Year]],$L$3:$L$25,0)),"0", "1")</f>
        <v>0</v>
      </c>
      <c r="AB1312" s="60" t="str">
        <f>IF(ISERROR(MATCH(Passout2023[[#This Row], [Batch Start Semester]],$K$3:$K$6,0)),"0", "1")</f>
        <v>0</v>
      </c>
      <c r="AC1312" s="60" t="str">
        <f>IF(ISERROR(MATCH([3]!Quota_Std_2022_23[[#This Row], [SESSION_TYPE]],$AX$2:$AX$5,0)),"0", "1")</f>
        <v>0</v>
      </c>
      <c r="AD1312" s="60" t="str">
        <f>IF(ISERROR(MATCH(#REF!,#REF!,0)),"0", "1")</f>
        <v>0</v>
      </c>
      <c r="AE1312" s="60" t="str">
        <f>IF(ISERROR(MATCH([3]!Quota_Std_2022_23[[#This Row], [Gender]],$AN$2:$AN$4,0)),"0", "1")</f>
        <v>0</v>
      </c>
      <c r="AF1312" s="60" t="str">
        <f>IF(ISERROR(MATCH([3]!Quota_Std_2022_23[[#This Row], [Quota Type]],[3]Sheet1!$AO$2:$AO$12,0)),"0", "1")</f>
        <v>0</v>
      </c>
      <c r="AG1312" s="60" t="str">
        <f>IF(ISERROR(MATCH(#REF!,$BA$2:$BA$8,0)),"0", "1")</f>
        <v>0</v>
      </c>
      <c r="AH1312" s="60" t="str">
        <f>IF(ISERROR(MATCH(Passout2023[[#This Row], [Nationality Pakistani/ Foreign]],$D$3:$D$4,0)),"0", "1")</f>
        <v>0</v>
      </c>
    </row>
    <row r="1313">
      <c r="A1313" s="40"/>
      <c r="B1313" s="40"/>
      <c r="C1313" s="40"/>
      <c r="D1313" s="40"/>
      <c r="E1313" s="40"/>
      <c r="F1313" s="40"/>
      <c r="G1313" s="40"/>
      <c r="H1313" s="40"/>
      <c r="I1313" s="40"/>
      <c r="J1313" s="40"/>
      <c r="K1313" s="40"/>
      <c r="L1313" s="40"/>
      <c r="M1313" s="40"/>
      <c r="N1313" s="40"/>
      <c r="O1313" s="80"/>
      <c r="P1313" s="40"/>
      <c r="Q1313" s="40"/>
      <c r="Y1313" s="60" t="str">
        <f>IF(ISERROR(MATCH(Passout2023[[#This Row], [Degree Duration (year)]],$M$3:$M$10,0)),"0", "1")</f>
        <v>0</v>
      </c>
      <c r="Z1313" s="60" t="str">
        <f>IF(ISERROR(MATCH(Passout2023[[#This Row], [Admission Type]],$F$3:$F$6,0)),"0", "1")</f>
        <v>0</v>
      </c>
      <c r="AA1313" s="60" t="str">
        <f>IF(ISERROR(MATCH(Passout2023[[#This Row], [Batch Start Year]],$L$3:$L$25,0)),"0", "1")</f>
        <v>0</v>
      </c>
      <c r="AB1313" s="60" t="str">
        <f>IF(ISERROR(MATCH(Passout2023[[#This Row], [Batch Start Semester]],$K$3:$K$6,0)),"0", "1")</f>
        <v>0</v>
      </c>
      <c r="AC1313" s="60" t="str">
        <f>IF(ISERROR(MATCH([3]!Quota_Std_2022_23[[#This Row], [SESSION_TYPE]],$AX$2:$AX$5,0)),"0", "1")</f>
        <v>0</v>
      </c>
      <c r="AD1313" s="60" t="str">
        <f>IF(ISERROR(MATCH(#REF!,#REF!,0)),"0", "1")</f>
        <v>0</v>
      </c>
      <c r="AE1313" s="60" t="str">
        <f>IF(ISERROR(MATCH([3]!Quota_Std_2022_23[[#This Row], [Gender]],$AN$2:$AN$4,0)),"0", "1")</f>
        <v>0</v>
      </c>
      <c r="AF1313" s="60" t="str">
        <f>IF(ISERROR(MATCH([3]!Quota_Std_2022_23[[#This Row], [Quota Type]],[3]Sheet1!$AO$2:$AO$12,0)),"0", "1")</f>
        <v>0</v>
      </c>
      <c r="AG1313" s="60" t="str">
        <f>IF(ISERROR(MATCH(#REF!,$BA$2:$BA$8,0)),"0", "1")</f>
        <v>0</v>
      </c>
      <c r="AH1313" s="60" t="str">
        <f>IF(ISERROR(MATCH(Passout2023[[#This Row], [Nationality Pakistani/ Foreign]],$D$3:$D$4,0)),"0", "1")</f>
        <v>0</v>
      </c>
    </row>
    <row r="1314">
      <c r="A1314" s="40"/>
      <c r="B1314" s="40"/>
      <c r="C1314" s="40"/>
      <c r="D1314" s="40"/>
      <c r="E1314" s="40"/>
      <c r="F1314" s="40"/>
      <c r="G1314" s="40"/>
      <c r="H1314" s="40"/>
      <c r="I1314" s="40"/>
      <c r="J1314" s="40"/>
      <c r="K1314" s="40"/>
      <c r="L1314" s="40"/>
      <c r="M1314" s="40"/>
      <c r="N1314" s="40"/>
      <c r="O1314" s="40"/>
      <c r="P1314" s="40"/>
      <c r="Q1314" s="40"/>
      <c r="Y1314" s="60" t="str">
        <f>IF(ISERROR(MATCH(Passout2023[[#This Row], [Degree Duration (year)]],$M$3:$M$10,0)),"0", "1")</f>
        <v>0</v>
      </c>
      <c r="Z1314" s="60" t="str">
        <f>IF(ISERROR(MATCH(Passout2023[[#This Row], [Admission Type]],$F$3:$F$6,0)),"0", "1")</f>
        <v>0</v>
      </c>
      <c r="AA1314" s="60" t="str">
        <f>IF(ISERROR(MATCH(Passout2023[[#This Row], [Batch Start Year]],$L$3:$L$25,0)),"0", "1")</f>
        <v>0</v>
      </c>
      <c r="AB1314" s="60" t="str">
        <f>IF(ISERROR(MATCH(Passout2023[[#This Row], [Batch Start Semester]],$K$3:$K$6,0)),"0", "1")</f>
        <v>0</v>
      </c>
      <c r="AC1314" s="60" t="str">
        <f>IF(ISERROR(MATCH([3]!Quota_Std_2022_23[[#This Row], [SESSION_TYPE]],$AX$2:$AX$5,0)),"0", "1")</f>
        <v>0</v>
      </c>
      <c r="AD1314" s="60" t="str">
        <f>IF(ISERROR(MATCH(#REF!,#REF!,0)),"0", "1")</f>
        <v>0</v>
      </c>
      <c r="AE1314" s="60" t="str">
        <f>IF(ISERROR(MATCH([3]!Quota_Std_2022_23[[#This Row], [Gender]],$AN$2:$AN$4,0)),"0", "1")</f>
        <v>0</v>
      </c>
      <c r="AF1314" s="60" t="str">
        <f>IF(ISERROR(MATCH([3]!Quota_Std_2022_23[[#This Row], [Quota Type]],[3]Sheet1!$AO$2:$AO$12,0)),"0", "1")</f>
        <v>0</v>
      </c>
      <c r="AG1314" s="60" t="str">
        <f>IF(ISERROR(MATCH(#REF!,$BA$2:$BA$8,0)),"0", "1")</f>
        <v>0</v>
      </c>
      <c r="AH1314" s="60" t="str">
        <f>IF(ISERROR(MATCH(Passout2023[[#This Row], [Nationality Pakistani/ Foreign]],$D$3:$D$4,0)),"0", "1")</f>
        <v>0</v>
      </c>
    </row>
    <row r="1315">
      <c r="A1315" s="40"/>
      <c r="B1315" s="40"/>
      <c r="C1315" s="40"/>
      <c r="D1315" s="40"/>
      <c r="E1315" s="40"/>
      <c r="F1315" s="40"/>
      <c r="G1315" s="40"/>
      <c r="H1315" s="40"/>
      <c r="I1315" s="40"/>
      <c r="J1315" s="40"/>
      <c r="K1315" s="40"/>
      <c r="L1315" s="40"/>
      <c r="M1315" s="40"/>
      <c r="N1315" s="40"/>
      <c r="O1315" s="80"/>
      <c r="P1315" s="40"/>
      <c r="Q1315" s="40"/>
      <c r="Y1315" s="60" t="str">
        <f>IF(ISERROR(MATCH(Passout2023[[#This Row], [Degree Duration (year)]],$M$3:$M$10,0)),"0", "1")</f>
        <v>0</v>
      </c>
      <c r="Z1315" s="60" t="str">
        <f>IF(ISERROR(MATCH(Passout2023[[#This Row], [Admission Type]],$F$3:$F$6,0)),"0", "1")</f>
        <v>0</v>
      </c>
      <c r="AA1315" s="60" t="str">
        <f>IF(ISERROR(MATCH(Passout2023[[#This Row], [Batch Start Year]],$L$3:$L$25,0)),"0", "1")</f>
        <v>0</v>
      </c>
      <c r="AB1315" s="60" t="str">
        <f>IF(ISERROR(MATCH(Passout2023[[#This Row], [Batch Start Semester]],$K$3:$K$6,0)),"0", "1")</f>
        <v>0</v>
      </c>
      <c r="AC1315" s="60" t="str">
        <f>IF(ISERROR(MATCH([3]!Quota_Std_2022_23[[#This Row], [SESSION_TYPE]],$AX$2:$AX$5,0)),"0", "1")</f>
        <v>0</v>
      </c>
      <c r="AD1315" s="60" t="str">
        <f>IF(ISERROR(MATCH(#REF!,#REF!,0)),"0", "1")</f>
        <v>0</v>
      </c>
      <c r="AE1315" s="60" t="str">
        <f>IF(ISERROR(MATCH([3]!Quota_Std_2022_23[[#This Row], [Gender]],$AN$2:$AN$4,0)),"0", "1")</f>
        <v>0</v>
      </c>
      <c r="AF1315" s="60" t="str">
        <f>IF(ISERROR(MATCH([3]!Quota_Std_2022_23[[#This Row], [Quota Type]],[3]Sheet1!$AO$2:$AO$12,0)),"0", "1")</f>
        <v>0</v>
      </c>
      <c r="AG1315" s="60" t="str">
        <f>IF(ISERROR(MATCH(#REF!,$BA$2:$BA$8,0)),"0", "1")</f>
        <v>0</v>
      </c>
      <c r="AH1315" s="60" t="str">
        <f>IF(ISERROR(MATCH(Passout2023[[#This Row], [Nationality Pakistani/ Foreign]],$D$3:$D$4,0)),"0", "1")</f>
        <v>0</v>
      </c>
    </row>
    <row r="1316">
      <c r="A1316" s="40"/>
      <c r="B1316" s="40"/>
      <c r="C1316" s="40"/>
      <c r="D1316" s="40"/>
      <c r="E1316" s="40"/>
      <c r="F1316" s="40"/>
      <c r="G1316" s="40"/>
      <c r="H1316" s="40"/>
      <c r="I1316" s="40"/>
      <c r="J1316" s="40"/>
      <c r="K1316" s="40"/>
      <c r="L1316" s="40"/>
      <c r="M1316" s="40"/>
      <c r="N1316" s="40"/>
      <c r="O1316" s="40"/>
      <c r="P1316" s="40"/>
      <c r="Q1316" s="40"/>
      <c r="Y1316" s="60" t="str">
        <f>IF(ISERROR(MATCH(Passout2023[[#This Row], [Degree Duration (year)]],$M$3:$M$10,0)),"0", "1")</f>
        <v>0</v>
      </c>
      <c r="Z1316" s="60" t="str">
        <f>IF(ISERROR(MATCH(Passout2023[[#This Row], [Admission Type]],$F$3:$F$6,0)),"0", "1")</f>
        <v>0</v>
      </c>
      <c r="AA1316" s="60" t="str">
        <f>IF(ISERROR(MATCH(Passout2023[[#This Row], [Batch Start Year]],$L$3:$L$25,0)),"0", "1")</f>
        <v>0</v>
      </c>
      <c r="AB1316" s="60" t="str">
        <f>IF(ISERROR(MATCH(Passout2023[[#This Row], [Batch Start Semester]],$K$3:$K$6,0)),"0", "1")</f>
        <v>0</v>
      </c>
      <c r="AC1316" s="60" t="str">
        <f>IF(ISERROR(MATCH([3]!Quota_Std_2022_23[[#This Row], [SESSION_TYPE]],$AX$2:$AX$5,0)),"0", "1")</f>
        <v>0</v>
      </c>
      <c r="AD1316" s="60" t="str">
        <f>IF(ISERROR(MATCH(#REF!,#REF!,0)),"0", "1")</f>
        <v>0</v>
      </c>
      <c r="AE1316" s="60" t="str">
        <f>IF(ISERROR(MATCH([3]!Quota_Std_2022_23[[#This Row], [Gender]],$AN$2:$AN$4,0)),"0", "1")</f>
        <v>0</v>
      </c>
      <c r="AF1316" s="60" t="str">
        <f>IF(ISERROR(MATCH([3]!Quota_Std_2022_23[[#This Row], [Quota Type]],[3]Sheet1!$AO$2:$AO$12,0)),"0", "1")</f>
        <v>0</v>
      </c>
      <c r="AG1316" s="60" t="str">
        <f>IF(ISERROR(MATCH(#REF!,$BA$2:$BA$8,0)),"0", "1")</f>
        <v>0</v>
      </c>
      <c r="AH1316" s="60" t="str">
        <f>IF(ISERROR(MATCH(Passout2023[[#This Row], [Nationality Pakistani/ Foreign]],$D$3:$D$4,0)),"0", "1")</f>
        <v>0</v>
      </c>
    </row>
    <row r="1317">
      <c r="A1317" s="40"/>
      <c r="B1317" s="40"/>
      <c r="C1317" s="40"/>
      <c r="D1317" s="40"/>
      <c r="E1317" s="40"/>
      <c r="F1317" s="40"/>
      <c r="G1317" s="40"/>
      <c r="H1317" s="40"/>
      <c r="I1317" s="40"/>
      <c r="J1317" s="40"/>
      <c r="K1317" s="40"/>
      <c r="L1317" s="40"/>
      <c r="M1317" s="40"/>
      <c r="N1317" s="40"/>
      <c r="O1317" s="80"/>
      <c r="P1317" s="40"/>
      <c r="Q1317" s="40"/>
      <c r="Y1317" s="60" t="str">
        <f>IF(ISERROR(MATCH(Passout2023[[#This Row], [Degree Duration (year)]],$M$3:$M$10,0)),"0", "1")</f>
        <v>0</v>
      </c>
      <c r="Z1317" s="60" t="str">
        <f>IF(ISERROR(MATCH(Passout2023[[#This Row], [Admission Type]],$F$3:$F$6,0)),"0", "1")</f>
        <v>0</v>
      </c>
      <c r="AA1317" s="60" t="str">
        <f>IF(ISERROR(MATCH(Passout2023[[#This Row], [Batch Start Year]],$L$3:$L$25,0)),"0", "1")</f>
        <v>0</v>
      </c>
      <c r="AB1317" s="60" t="str">
        <f>IF(ISERROR(MATCH(Passout2023[[#This Row], [Batch Start Semester]],$K$3:$K$6,0)),"0", "1")</f>
        <v>0</v>
      </c>
      <c r="AC1317" s="60" t="str">
        <f>IF(ISERROR(MATCH([3]!Quota_Std_2022_23[[#This Row], [SESSION_TYPE]],$AX$2:$AX$5,0)),"0", "1")</f>
        <v>0</v>
      </c>
      <c r="AD1317" s="60" t="str">
        <f>IF(ISERROR(MATCH(#REF!,#REF!,0)),"0", "1")</f>
        <v>0</v>
      </c>
      <c r="AE1317" s="60" t="str">
        <f>IF(ISERROR(MATCH([3]!Quota_Std_2022_23[[#This Row], [Gender]],$AN$2:$AN$4,0)),"0", "1")</f>
        <v>0</v>
      </c>
      <c r="AF1317" s="60" t="str">
        <f>IF(ISERROR(MATCH([3]!Quota_Std_2022_23[[#This Row], [Quota Type]],[3]Sheet1!$AO$2:$AO$12,0)),"0", "1")</f>
        <v>0</v>
      </c>
      <c r="AG1317" s="60" t="str">
        <f>IF(ISERROR(MATCH(#REF!,$BA$2:$BA$8,0)),"0", "1")</f>
        <v>0</v>
      </c>
      <c r="AH1317" s="60" t="str">
        <f>IF(ISERROR(MATCH(Passout2023[[#This Row], [Nationality Pakistani/ Foreign]],$D$3:$D$4,0)),"0", "1")</f>
        <v>0</v>
      </c>
    </row>
    <row r="1318">
      <c r="A1318" s="40"/>
      <c r="B1318" s="40"/>
      <c r="C1318" s="40"/>
      <c r="D1318" s="40"/>
      <c r="E1318" s="40"/>
      <c r="F1318" s="40"/>
      <c r="G1318" s="40"/>
      <c r="H1318" s="40"/>
      <c r="I1318" s="40"/>
      <c r="J1318" s="40"/>
      <c r="K1318" s="40"/>
      <c r="L1318" s="40"/>
      <c r="M1318" s="40"/>
      <c r="N1318" s="40"/>
      <c r="O1318" s="40"/>
      <c r="P1318" s="40"/>
      <c r="Q1318" s="40"/>
      <c r="Y1318" s="60" t="str">
        <f>IF(ISERROR(MATCH(Passout2023[[#This Row], [Degree Duration (year)]],$M$3:$M$10,0)),"0", "1")</f>
        <v>0</v>
      </c>
      <c r="Z1318" s="60" t="str">
        <f>IF(ISERROR(MATCH(Passout2023[[#This Row], [Admission Type]],$F$3:$F$6,0)),"0", "1")</f>
        <v>0</v>
      </c>
      <c r="AA1318" s="60" t="str">
        <f>IF(ISERROR(MATCH(Passout2023[[#This Row], [Batch Start Year]],$L$3:$L$25,0)),"0", "1")</f>
        <v>0</v>
      </c>
      <c r="AB1318" s="60" t="str">
        <f>IF(ISERROR(MATCH(Passout2023[[#This Row], [Batch Start Semester]],$K$3:$K$6,0)),"0", "1")</f>
        <v>0</v>
      </c>
      <c r="AC1318" s="60" t="str">
        <f>IF(ISERROR(MATCH([3]!Quota_Std_2022_23[[#This Row], [SESSION_TYPE]],$AX$2:$AX$5,0)),"0", "1")</f>
        <v>0</v>
      </c>
      <c r="AD1318" s="60" t="str">
        <f>IF(ISERROR(MATCH(#REF!,#REF!,0)),"0", "1")</f>
        <v>0</v>
      </c>
      <c r="AE1318" s="60" t="str">
        <f>IF(ISERROR(MATCH([3]!Quota_Std_2022_23[[#This Row], [Gender]],$AN$2:$AN$4,0)),"0", "1")</f>
        <v>0</v>
      </c>
      <c r="AF1318" s="60" t="str">
        <f>IF(ISERROR(MATCH([3]!Quota_Std_2022_23[[#This Row], [Quota Type]],[3]Sheet1!$AO$2:$AO$12,0)),"0", "1")</f>
        <v>0</v>
      </c>
      <c r="AG1318" s="60" t="str">
        <f>IF(ISERROR(MATCH(#REF!,$BA$2:$BA$8,0)),"0", "1")</f>
        <v>0</v>
      </c>
      <c r="AH1318" s="60" t="str">
        <f>IF(ISERROR(MATCH(Passout2023[[#This Row], [Nationality Pakistani/ Foreign]],$D$3:$D$4,0)),"0", "1")</f>
        <v>0</v>
      </c>
    </row>
    <row r="1319">
      <c r="A1319" s="40"/>
      <c r="B1319" s="40"/>
      <c r="C1319" s="40"/>
      <c r="D1319" s="40"/>
      <c r="E1319" s="40"/>
      <c r="F1319" s="40"/>
      <c r="G1319" s="40"/>
      <c r="H1319" s="40"/>
      <c r="I1319" s="40"/>
      <c r="J1319" s="40"/>
      <c r="K1319" s="40"/>
      <c r="L1319" s="40"/>
      <c r="M1319" s="40"/>
      <c r="N1319" s="40"/>
      <c r="O1319" s="80"/>
      <c r="P1319" s="40"/>
      <c r="Q1319" s="40"/>
      <c r="Y1319" s="60" t="str">
        <f>IF(ISERROR(MATCH(Passout2023[[#This Row], [Degree Duration (year)]],$M$3:$M$10,0)),"0", "1")</f>
        <v>0</v>
      </c>
      <c r="Z1319" s="60" t="str">
        <f>IF(ISERROR(MATCH(Passout2023[[#This Row], [Admission Type]],$F$3:$F$6,0)),"0", "1")</f>
        <v>0</v>
      </c>
      <c r="AA1319" s="60" t="str">
        <f>IF(ISERROR(MATCH(Passout2023[[#This Row], [Batch Start Year]],$L$3:$L$25,0)),"0", "1")</f>
        <v>0</v>
      </c>
      <c r="AB1319" s="60" t="str">
        <f>IF(ISERROR(MATCH(Passout2023[[#This Row], [Batch Start Semester]],$K$3:$K$6,0)),"0", "1")</f>
        <v>0</v>
      </c>
      <c r="AC1319" s="60" t="str">
        <f>IF(ISERROR(MATCH([3]!Quota_Std_2022_23[[#This Row], [SESSION_TYPE]],$AX$2:$AX$5,0)),"0", "1")</f>
        <v>0</v>
      </c>
      <c r="AD1319" s="60" t="str">
        <f>IF(ISERROR(MATCH(#REF!,#REF!,0)),"0", "1")</f>
        <v>0</v>
      </c>
      <c r="AE1319" s="60" t="str">
        <f>IF(ISERROR(MATCH([3]!Quota_Std_2022_23[[#This Row], [Gender]],$AN$2:$AN$4,0)),"0", "1")</f>
        <v>0</v>
      </c>
      <c r="AF1319" s="60" t="str">
        <f>IF(ISERROR(MATCH([3]!Quota_Std_2022_23[[#This Row], [Quota Type]],[3]Sheet1!$AO$2:$AO$12,0)),"0", "1")</f>
        <v>0</v>
      </c>
      <c r="AG1319" s="60" t="str">
        <f>IF(ISERROR(MATCH(#REF!,$BA$2:$BA$8,0)),"0", "1")</f>
        <v>0</v>
      </c>
      <c r="AH1319" s="60" t="str">
        <f>IF(ISERROR(MATCH(Passout2023[[#This Row], [Nationality Pakistani/ Foreign]],$D$3:$D$4,0)),"0", "1")</f>
        <v>0</v>
      </c>
    </row>
    <row r="1320">
      <c r="A1320" s="40"/>
      <c r="B1320" s="40"/>
      <c r="C1320" s="40"/>
      <c r="D1320" s="40"/>
      <c r="E1320" s="40"/>
      <c r="F1320" s="40"/>
      <c r="G1320" s="40"/>
      <c r="H1320" s="40"/>
      <c r="I1320" s="40"/>
      <c r="J1320" s="40"/>
      <c r="K1320" s="40"/>
      <c r="L1320" s="40"/>
      <c r="M1320" s="40"/>
      <c r="N1320" s="40"/>
      <c r="O1320" s="40"/>
      <c r="P1320" s="40"/>
      <c r="Q1320" s="40"/>
      <c r="Y1320" s="60" t="str">
        <f>IF(ISERROR(MATCH(Passout2023[[#This Row], [Degree Duration (year)]],$M$3:$M$10,0)),"0", "1")</f>
        <v>0</v>
      </c>
      <c r="Z1320" s="60" t="str">
        <f>IF(ISERROR(MATCH(Passout2023[[#This Row], [Admission Type]],$F$3:$F$6,0)),"0", "1")</f>
        <v>0</v>
      </c>
      <c r="AA1320" s="60" t="str">
        <f>IF(ISERROR(MATCH(Passout2023[[#This Row], [Batch Start Year]],$L$3:$L$25,0)),"0", "1")</f>
        <v>0</v>
      </c>
      <c r="AB1320" s="60" t="str">
        <f>IF(ISERROR(MATCH(Passout2023[[#This Row], [Batch Start Semester]],$K$3:$K$6,0)),"0", "1")</f>
        <v>0</v>
      </c>
      <c r="AC1320" s="60" t="str">
        <f>IF(ISERROR(MATCH([3]!Quota_Std_2022_23[[#This Row], [SESSION_TYPE]],$AX$2:$AX$5,0)),"0", "1")</f>
        <v>0</v>
      </c>
      <c r="AD1320" s="60" t="str">
        <f>IF(ISERROR(MATCH(#REF!,#REF!,0)),"0", "1")</f>
        <v>0</v>
      </c>
      <c r="AE1320" s="60" t="str">
        <f>IF(ISERROR(MATCH([3]!Quota_Std_2022_23[[#This Row], [Gender]],$AN$2:$AN$4,0)),"0", "1")</f>
        <v>0</v>
      </c>
      <c r="AF1320" s="60" t="str">
        <f>IF(ISERROR(MATCH([3]!Quota_Std_2022_23[[#This Row], [Quota Type]],[3]Sheet1!$AO$2:$AO$12,0)),"0", "1")</f>
        <v>0</v>
      </c>
      <c r="AG1320" s="60" t="str">
        <f>IF(ISERROR(MATCH(#REF!,$BA$2:$BA$8,0)),"0", "1")</f>
        <v>0</v>
      </c>
      <c r="AH1320" s="60" t="str">
        <f>IF(ISERROR(MATCH(Passout2023[[#This Row], [Nationality Pakistani/ Foreign]],$D$3:$D$4,0)),"0", "1")</f>
        <v>0</v>
      </c>
    </row>
    <row r="1321">
      <c r="A1321" s="40"/>
      <c r="B1321" s="40"/>
      <c r="C1321" s="40"/>
      <c r="D1321" s="40"/>
      <c r="E1321" s="40"/>
      <c r="F1321" s="40"/>
      <c r="G1321" s="40"/>
      <c r="H1321" s="40"/>
      <c r="I1321" s="40"/>
      <c r="J1321" s="40"/>
      <c r="K1321" s="40"/>
      <c r="L1321" s="40"/>
      <c r="M1321" s="40"/>
      <c r="N1321" s="40"/>
      <c r="O1321" s="80"/>
      <c r="P1321" s="40"/>
      <c r="Q1321" s="40"/>
      <c r="Y1321" s="60" t="str">
        <f>IF(ISERROR(MATCH(Passout2023[[#This Row], [Degree Duration (year)]],$M$3:$M$10,0)),"0", "1")</f>
        <v>0</v>
      </c>
      <c r="Z1321" s="60" t="str">
        <f>IF(ISERROR(MATCH(Passout2023[[#This Row], [Admission Type]],$F$3:$F$6,0)),"0", "1")</f>
        <v>0</v>
      </c>
      <c r="AA1321" s="60" t="str">
        <f>IF(ISERROR(MATCH(Passout2023[[#This Row], [Batch Start Year]],$L$3:$L$25,0)),"0", "1")</f>
        <v>0</v>
      </c>
      <c r="AB1321" s="60" t="str">
        <f>IF(ISERROR(MATCH(Passout2023[[#This Row], [Batch Start Semester]],$K$3:$K$6,0)),"0", "1")</f>
        <v>0</v>
      </c>
      <c r="AC1321" s="60" t="str">
        <f>IF(ISERROR(MATCH([3]!Quota_Std_2022_23[[#This Row], [SESSION_TYPE]],$AX$2:$AX$5,0)),"0", "1")</f>
        <v>0</v>
      </c>
      <c r="AD1321" s="60" t="str">
        <f>IF(ISERROR(MATCH(#REF!,#REF!,0)),"0", "1")</f>
        <v>0</v>
      </c>
      <c r="AE1321" s="60" t="str">
        <f>IF(ISERROR(MATCH([3]!Quota_Std_2022_23[[#This Row], [Gender]],$AN$2:$AN$4,0)),"0", "1")</f>
        <v>0</v>
      </c>
      <c r="AF1321" s="60" t="str">
        <f>IF(ISERROR(MATCH([3]!Quota_Std_2022_23[[#This Row], [Quota Type]],[3]Sheet1!$AO$2:$AO$12,0)),"0", "1")</f>
        <v>0</v>
      </c>
      <c r="AG1321" s="60" t="str">
        <f>IF(ISERROR(MATCH(#REF!,$BA$2:$BA$8,0)),"0", "1")</f>
        <v>0</v>
      </c>
      <c r="AH1321" s="60" t="str">
        <f>IF(ISERROR(MATCH(Passout2023[[#This Row], [Nationality Pakistani/ Foreign]],$D$3:$D$4,0)),"0", "1")</f>
        <v>0</v>
      </c>
    </row>
    <row r="1322">
      <c r="A1322" s="40"/>
      <c r="B1322" s="40"/>
      <c r="C1322" s="40"/>
      <c r="D1322" s="40"/>
      <c r="E1322" s="40"/>
      <c r="F1322" s="40"/>
      <c r="G1322" s="40"/>
      <c r="H1322" s="40"/>
      <c r="I1322" s="40"/>
      <c r="J1322" s="40"/>
      <c r="K1322" s="40"/>
      <c r="L1322" s="40"/>
      <c r="M1322" s="40"/>
      <c r="N1322" s="40"/>
      <c r="O1322" s="40"/>
      <c r="P1322" s="40"/>
      <c r="Q1322" s="40"/>
      <c r="Y1322" s="60" t="str">
        <f>IF(ISERROR(MATCH(Passout2023[[#This Row], [Degree Duration (year)]],$M$3:$M$10,0)),"0", "1")</f>
        <v>0</v>
      </c>
      <c r="Z1322" s="60" t="str">
        <f>IF(ISERROR(MATCH(Passout2023[[#This Row], [Admission Type]],$F$3:$F$6,0)),"0", "1")</f>
        <v>0</v>
      </c>
      <c r="AA1322" s="60" t="str">
        <f>IF(ISERROR(MATCH(Passout2023[[#This Row], [Batch Start Year]],$L$3:$L$25,0)),"0", "1")</f>
        <v>0</v>
      </c>
      <c r="AB1322" s="60" t="str">
        <f>IF(ISERROR(MATCH(Passout2023[[#This Row], [Batch Start Semester]],$K$3:$K$6,0)),"0", "1")</f>
        <v>0</v>
      </c>
      <c r="AC1322" s="60" t="str">
        <f>IF(ISERROR(MATCH([3]!Quota_Std_2022_23[[#This Row], [SESSION_TYPE]],$AX$2:$AX$5,0)),"0", "1")</f>
        <v>0</v>
      </c>
      <c r="AD1322" s="60" t="str">
        <f>IF(ISERROR(MATCH(#REF!,#REF!,0)),"0", "1")</f>
        <v>0</v>
      </c>
      <c r="AE1322" s="60" t="str">
        <f>IF(ISERROR(MATCH([3]!Quota_Std_2022_23[[#This Row], [Gender]],$AN$2:$AN$4,0)),"0", "1")</f>
        <v>0</v>
      </c>
      <c r="AF1322" s="60" t="str">
        <f>IF(ISERROR(MATCH([3]!Quota_Std_2022_23[[#This Row], [Quota Type]],[3]Sheet1!$AO$2:$AO$12,0)),"0", "1")</f>
        <v>0</v>
      </c>
      <c r="AG1322" s="60" t="str">
        <f>IF(ISERROR(MATCH(#REF!,$BA$2:$BA$8,0)),"0", "1")</f>
        <v>0</v>
      </c>
      <c r="AH1322" s="60" t="str">
        <f>IF(ISERROR(MATCH(Passout2023[[#This Row], [Nationality Pakistani/ Foreign]],$D$3:$D$4,0)),"0", "1")</f>
        <v>0</v>
      </c>
    </row>
    <row r="1323">
      <c r="A1323" s="40"/>
      <c r="B1323" s="40"/>
      <c r="C1323" s="40"/>
      <c r="D1323" s="40"/>
      <c r="E1323" s="40"/>
      <c r="F1323" s="40"/>
      <c r="G1323" s="40"/>
      <c r="H1323" s="40"/>
      <c r="I1323" s="40"/>
      <c r="J1323" s="40"/>
      <c r="K1323" s="40"/>
      <c r="L1323" s="40"/>
      <c r="M1323" s="40"/>
      <c r="N1323" s="40"/>
      <c r="O1323" s="80"/>
      <c r="P1323" s="40"/>
      <c r="Q1323" s="40"/>
      <c r="Y1323" s="60" t="str">
        <f>IF(ISERROR(MATCH(Passout2023[[#This Row], [Degree Duration (year)]],$M$3:$M$10,0)),"0", "1")</f>
        <v>0</v>
      </c>
      <c r="Z1323" s="60" t="str">
        <f>IF(ISERROR(MATCH(Passout2023[[#This Row], [Admission Type]],$F$3:$F$6,0)),"0", "1")</f>
        <v>0</v>
      </c>
      <c r="AA1323" s="60" t="str">
        <f>IF(ISERROR(MATCH(Passout2023[[#This Row], [Batch Start Year]],$L$3:$L$25,0)),"0", "1")</f>
        <v>0</v>
      </c>
      <c r="AB1323" s="60" t="str">
        <f>IF(ISERROR(MATCH(Passout2023[[#This Row], [Batch Start Semester]],$K$3:$K$6,0)),"0", "1")</f>
        <v>0</v>
      </c>
      <c r="AC1323" s="60" t="str">
        <f>IF(ISERROR(MATCH([3]!Quota_Std_2022_23[[#This Row], [SESSION_TYPE]],$AX$2:$AX$5,0)),"0", "1")</f>
        <v>0</v>
      </c>
      <c r="AD1323" s="60" t="str">
        <f>IF(ISERROR(MATCH(#REF!,#REF!,0)),"0", "1")</f>
        <v>0</v>
      </c>
      <c r="AE1323" s="60" t="str">
        <f>IF(ISERROR(MATCH([3]!Quota_Std_2022_23[[#This Row], [Gender]],$AN$2:$AN$4,0)),"0", "1")</f>
        <v>0</v>
      </c>
      <c r="AF1323" s="60" t="str">
        <f>IF(ISERROR(MATCH([3]!Quota_Std_2022_23[[#This Row], [Quota Type]],[3]Sheet1!$AO$2:$AO$12,0)),"0", "1")</f>
        <v>0</v>
      </c>
      <c r="AG1323" s="60" t="str">
        <f>IF(ISERROR(MATCH(#REF!,$BA$2:$BA$8,0)),"0", "1")</f>
        <v>0</v>
      </c>
      <c r="AH1323" s="60" t="str">
        <f>IF(ISERROR(MATCH(Passout2023[[#This Row], [Nationality Pakistani/ Foreign]],$D$3:$D$4,0)),"0", "1")</f>
        <v>0</v>
      </c>
    </row>
    <row r="1324">
      <c r="A1324" s="40"/>
      <c r="B1324" s="40"/>
      <c r="C1324" s="40"/>
      <c r="D1324" s="40"/>
      <c r="E1324" s="40"/>
      <c r="F1324" s="40"/>
      <c r="G1324" s="40"/>
      <c r="H1324" s="40"/>
      <c r="I1324" s="40"/>
      <c r="J1324" s="40"/>
      <c r="K1324" s="40"/>
      <c r="L1324" s="40"/>
      <c r="M1324" s="40"/>
      <c r="N1324" s="40"/>
      <c r="O1324" s="40"/>
      <c r="P1324" s="40"/>
      <c r="Q1324" s="40"/>
      <c r="Y1324" s="60" t="str">
        <f>IF(ISERROR(MATCH(Passout2023[[#This Row], [Degree Duration (year)]],$M$3:$M$10,0)),"0", "1")</f>
        <v>0</v>
      </c>
      <c r="Z1324" s="60" t="str">
        <f>IF(ISERROR(MATCH(Passout2023[[#This Row], [Admission Type]],$F$3:$F$6,0)),"0", "1")</f>
        <v>0</v>
      </c>
      <c r="AA1324" s="60" t="str">
        <f>IF(ISERROR(MATCH(Passout2023[[#This Row], [Batch Start Year]],$L$3:$L$25,0)),"0", "1")</f>
        <v>0</v>
      </c>
      <c r="AB1324" s="60" t="str">
        <f>IF(ISERROR(MATCH(Passout2023[[#This Row], [Batch Start Semester]],$K$3:$K$6,0)),"0", "1")</f>
        <v>0</v>
      </c>
      <c r="AC1324" s="60" t="str">
        <f>IF(ISERROR(MATCH([3]!Quota_Std_2022_23[[#This Row], [SESSION_TYPE]],$AX$2:$AX$5,0)),"0", "1")</f>
        <v>0</v>
      </c>
      <c r="AD1324" s="60" t="str">
        <f>IF(ISERROR(MATCH(#REF!,#REF!,0)),"0", "1")</f>
        <v>0</v>
      </c>
      <c r="AE1324" s="60" t="str">
        <f>IF(ISERROR(MATCH([3]!Quota_Std_2022_23[[#This Row], [Gender]],$AN$2:$AN$4,0)),"0", "1")</f>
        <v>0</v>
      </c>
      <c r="AF1324" s="60" t="str">
        <f>IF(ISERROR(MATCH([3]!Quota_Std_2022_23[[#This Row], [Quota Type]],[3]Sheet1!$AO$2:$AO$12,0)),"0", "1")</f>
        <v>0</v>
      </c>
      <c r="AG1324" s="60" t="str">
        <f>IF(ISERROR(MATCH(#REF!,$BA$2:$BA$8,0)),"0", "1")</f>
        <v>0</v>
      </c>
      <c r="AH1324" s="60" t="str">
        <f>IF(ISERROR(MATCH(Passout2023[[#This Row], [Nationality Pakistani/ Foreign]],$D$3:$D$4,0)),"0", "1")</f>
        <v>0</v>
      </c>
    </row>
    <row r="1325">
      <c r="A1325" s="40"/>
      <c r="B1325" s="40"/>
      <c r="C1325" s="40"/>
      <c r="D1325" s="40"/>
      <c r="E1325" s="40"/>
      <c r="F1325" s="40"/>
      <c r="G1325" s="40"/>
      <c r="H1325" s="40"/>
      <c r="I1325" s="40"/>
      <c r="J1325" s="40"/>
      <c r="K1325" s="40"/>
      <c r="L1325" s="40"/>
      <c r="M1325" s="40"/>
      <c r="N1325" s="40"/>
      <c r="O1325" s="80"/>
      <c r="P1325" s="40"/>
      <c r="Q1325" s="40"/>
      <c r="Y1325" s="60" t="str">
        <f>IF(ISERROR(MATCH(Passout2023[[#This Row], [Degree Duration (year)]],$M$3:$M$10,0)),"0", "1")</f>
        <v>0</v>
      </c>
      <c r="Z1325" s="60" t="str">
        <f>IF(ISERROR(MATCH(Passout2023[[#This Row], [Admission Type]],$F$3:$F$6,0)),"0", "1")</f>
        <v>0</v>
      </c>
      <c r="AA1325" s="60" t="str">
        <f>IF(ISERROR(MATCH(Passout2023[[#This Row], [Batch Start Year]],$L$3:$L$25,0)),"0", "1")</f>
        <v>0</v>
      </c>
      <c r="AB1325" s="60" t="str">
        <f>IF(ISERROR(MATCH(Passout2023[[#This Row], [Batch Start Semester]],$K$3:$K$6,0)),"0", "1")</f>
        <v>0</v>
      </c>
      <c r="AC1325" s="60" t="str">
        <f>IF(ISERROR(MATCH([3]!Quota_Std_2022_23[[#This Row], [SESSION_TYPE]],$AX$2:$AX$5,0)),"0", "1")</f>
        <v>0</v>
      </c>
      <c r="AD1325" s="60" t="str">
        <f>IF(ISERROR(MATCH(#REF!,#REF!,0)),"0", "1")</f>
        <v>0</v>
      </c>
      <c r="AE1325" s="60" t="str">
        <f>IF(ISERROR(MATCH([3]!Quota_Std_2022_23[[#This Row], [Gender]],$AN$2:$AN$4,0)),"0", "1")</f>
        <v>0</v>
      </c>
      <c r="AF1325" s="60" t="str">
        <f>IF(ISERROR(MATCH([3]!Quota_Std_2022_23[[#This Row], [Quota Type]],[3]Sheet1!$AO$2:$AO$12,0)),"0", "1")</f>
        <v>0</v>
      </c>
      <c r="AG1325" s="60" t="str">
        <f>IF(ISERROR(MATCH(#REF!,$BA$2:$BA$8,0)),"0", "1")</f>
        <v>0</v>
      </c>
      <c r="AH1325" s="60" t="str">
        <f>IF(ISERROR(MATCH(Passout2023[[#This Row], [Nationality Pakistani/ Foreign]],$D$3:$D$4,0)),"0", "1")</f>
        <v>0</v>
      </c>
    </row>
    <row r="1326">
      <c r="A1326" s="40"/>
      <c r="B1326" s="40"/>
      <c r="C1326" s="40"/>
      <c r="D1326" s="40"/>
      <c r="E1326" s="40"/>
      <c r="F1326" s="40"/>
      <c r="G1326" s="40"/>
      <c r="H1326" s="40"/>
      <c r="I1326" s="40"/>
      <c r="J1326" s="40"/>
      <c r="K1326" s="40"/>
      <c r="L1326" s="40"/>
      <c r="M1326" s="40"/>
      <c r="N1326" s="40"/>
      <c r="O1326" s="40"/>
      <c r="P1326" s="40"/>
      <c r="Q1326" s="40"/>
      <c r="Y1326" s="60" t="str">
        <f>IF(ISERROR(MATCH(Passout2023[[#This Row], [Degree Duration (year)]],$M$3:$M$10,0)),"0", "1")</f>
        <v>0</v>
      </c>
      <c r="Z1326" s="60" t="str">
        <f>IF(ISERROR(MATCH(Passout2023[[#This Row], [Admission Type]],$F$3:$F$6,0)),"0", "1")</f>
        <v>0</v>
      </c>
      <c r="AA1326" s="60" t="str">
        <f>IF(ISERROR(MATCH(Passout2023[[#This Row], [Batch Start Year]],$L$3:$L$25,0)),"0", "1")</f>
        <v>0</v>
      </c>
      <c r="AB1326" s="60" t="str">
        <f>IF(ISERROR(MATCH(Passout2023[[#This Row], [Batch Start Semester]],$K$3:$K$6,0)),"0", "1")</f>
        <v>0</v>
      </c>
      <c r="AC1326" s="60" t="str">
        <f>IF(ISERROR(MATCH([3]!Quota_Std_2022_23[[#This Row], [SESSION_TYPE]],$AX$2:$AX$5,0)),"0", "1")</f>
        <v>0</v>
      </c>
      <c r="AD1326" s="60" t="str">
        <f>IF(ISERROR(MATCH(#REF!,#REF!,0)),"0", "1")</f>
        <v>0</v>
      </c>
      <c r="AE1326" s="60" t="str">
        <f>IF(ISERROR(MATCH([3]!Quota_Std_2022_23[[#This Row], [Gender]],$AN$2:$AN$4,0)),"0", "1")</f>
        <v>0</v>
      </c>
      <c r="AF1326" s="60" t="str">
        <f>IF(ISERROR(MATCH([3]!Quota_Std_2022_23[[#This Row], [Quota Type]],[3]Sheet1!$AO$2:$AO$12,0)),"0", "1")</f>
        <v>0</v>
      </c>
      <c r="AG1326" s="60" t="str">
        <f>IF(ISERROR(MATCH(#REF!,$BA$2:$BA$8,0)),"0", "1")</f>
        <v>0</v>
      </c>
      <c r="AH1326" s="60" t="str">
        <f>IF(ISERROR(MATCH(Passout2023[[#This Row], [Nationality Pakistani/ Foreign]],$D$3:$D$4,0)),"0", "1")</f>
        <v>0</v>
      </c>
    </row>
    <row r="1327">
      <c r="A1327" s="40"/>
      <c r="B1327" s="40"/>
      <c r="C1327" s="40"/>
      <c r="D1327" s="40"/>
      <c r="E1327" s="40"/>
      <c r="F1327" s="40"/>
      <c r="G1327" s="40"/>
      <c r="H1327" s="40"/>
      <c r="I1327" s="40"/>
      <c r="J1327" s="40"/>
      <c r="K1327" s="40"/>
      <c r="L1327" s="40"/>
      <c r="M1327" s="40"/>
      <c r="N1327" s="40"/>
      <c r="O1327" s="80"/>
      <c r="P1327" s="40"/>
      <c r="Q1327" s="40"/>
      <c r="Y1327" s="60" t="str">
        <f>IF(ISERROR(MATCH(Passout2023[[#This Row], [Degree Duration (year)]],$M$3:$M$10,0)),"0", "1")</f>
        <v>0</v>
      </c>
      <c r="Z1327" s="60" t="str">
        <f>IF(ISERROR(MATCH(Passout2023[[#This Row], [Admission Type]],$F$3:$F$6,0)),"0", "1")</f>
        <v>0</v>
      </c>
      <c r="AA1327" s="60" t="str">
        <f>IF(ISERROR(MATCH(Passout2023[[#This Row], [Batch Start Year]],$L$3:$L$25,0)),"0", "1")</f>
        <v>0</v>
      </c>
      <c r="AB1327" s="60" t="str">
        <f>IF(ISERROR(MATCH(Passout2023[[#This Row], [Batch Start Semester]],$K$3:$K$6,0)),"0", "1")</f>
        <v>0</v>
      </c>
      <c r="AC1327" s="60" t="str">
        <f>IF(ISERROR(MATCH([3]!Quota_Std_2022_23[[#This Row], [SESSION_TYPE]],$AX$2:$AX$5,0)),"0", "1")</f>
        <v>0</v>
      </c>
      <c r="AD1327" s="60" t="str">
        <f>IF(ISERROR(MATCH(#REF!,#REF!,0)),"0", "1")</f>
        <v>0</v>
      </c>
      <c r="AE1327" s="60" t="str">
        <f>IF(ISERROR(MATCH([3]!Quota_Std_2022_23[[#This Row], [Gender]],$AN$2:$AN$4,0)),"0", "1")</f>
        <v>0</v>
      </c>
      <c r="AF1327" s="60" t="str">
        <f>IF(ISERROR(MATCH([3]!Quota_Std_2022_23[[#This Row], [Quota Type]],[3]Sheet1!$AO$2:$AO$12,0)),"0", "1")</f>
        <v>0</v>
      </c>
      <c r="AG1327" s="60" t="str">
        <f>IF(ISERROR(MATCH(#REF!,$BA$2:$BA$8,0)),"0", "1")</f>
        <v>0</v>
      </c>
      <c r="AH1327" s="60" t="str">
        <f>IF(ISERROR(MATCH(Passout2023[[#This Row], [Nationality Pakistani/ Foreign]],$D$3:$D$4,0)),"0", "1")</f>
        <v>0</v>
      </c>
    </row>
    <row r="1328">
      <c r="A1328" s="40"/>
      <c r="B1328" s="40"/>
      <c r="C1328" s="40"/>
      <c r="D1328" s="40"/>
      <c r="E1328" s="40"/>
      <c r="F1328" s="40"/>
      <c r="G1328" s="40"/>
      <c r="H1328" s="40"/>
      <c r="I1328" s="40"/>
      <c r="J1328" s="40"/>
      <c r="K1328" s="40"/>
      <c r="L1328" s="40"/>
      <c r="M1328" s="40"/>
      <c r="N1328" s="40"/>
      <c r="O1328" s="40"/>
      <c r="P1328" s="40"/>
      <c r="Q1328" s="40"/>
      <c r="Y1328" s="60" t="str">
        <f>IF(ISERROR(MATCH(Passout2023[[#This Row], [Degree Duration (year)]],$M$3:$M$10,0)),"0", "1")</f>
        <v>0</v>
      </c>
      <c r="Z1328" s="60" t="str">
        <f>IF(ISERROR(MATCH(Passout2023[[#This Row], [Admission Type]],$F$3:$F$6,0)),"0", "1")</f>
        <v>0</v>
      </c>
      <c r="AA1328" s="60" t="str">
        <f>IF(ISERROR(MATCH(Passout2023[[#This Row], [Batch Start Year]],$L$3:$L$25,0)),"0", "1")</f>
        <v>0</v>
      </c>
      <c r="AB1328" s="60" t="str">
        <f>IF(ISERROR(MATCH(Passout2023[[#This Row], [Batch Start Semester]],$K$3:$K$6,0)),"0", "1")</f>
        <v>0</v>
      </c>
      <c r="AC1328" s="60" t="str">
        <f>IF(ISERROR(MATCH([3]!Quota_Std_2022_23[[#This Row], [SESSION_TYPE]],$AX$2:$AX$5,0)),"0", "1")</f>
        <v>0</v>
      </c>
      <c r="AD1328" s="60" t="str">
        <f>IF(ISERROR(MATCH(#REF!,#REF!,0)),"0", "1")</f>
        <v>0</v>
      </c>
      <c r="AE1328" s="60" t="str">
        <f>IF(ISERROR(MATCH([3]!Quota_Std_2022_23[[#This Row], [Gender]],$AN$2:$AN$4,0)),"0", "1")</f>
        <v>0</v>
      </c>
      <c r="AF1328" s="60" t="str">
        <f>IF(ISERROR(MATCH([3]!Quota_Std_2022_23[[#This Row], [Quota Type]],[3]Sheet1!$AO$2:$AO$12,0)),"0", "1")</f>
        <v>0</v>
      </c>
      <c r="AG1328" s="60" t="str">
        <f>IF(ISERROR(MATCH(#REF!,$BA$2:$BA$8,0)),"0", "1")</f>
        <v>0</v>
      </c>
      <c r="AH1328" s="60" t="str">
        <f>IF(ISERROR(MATCH(Passout2023[[#This Row], [Nationality Pakistani/ Foreign]],$D$3:$D$4,0)),"0", "1")</f>
        <v>0</v>
      </c>
    </row>
    <row r="1329">
      <c r="A1329" s="40"/>
      <c r="B1329" s="40"/>
      <c r="C1329" s="40"/>
      <c r="D1329" s="40"/>
      <c r="E1329" s="40"/>
      <c r="F1329" s="40"/>
      <c r="G1329" s="40"/>
      <c r="H1329" s="40"/>
      <c r="I1329" s="40"/>
      <c r="J1329" s="40"/>
      <c r="K1329" s="40"/>
      <c r="L1329" s="40"/>
      <c r="M1329" s="40"/>
      <c r="N1329" s="40"/>
      <c r="O1329" s="80"/>
      <c r="P1329" s="40"/>
      <c r="Q1329" s="40"/>
      <c r="Y1329" s="60" t="str">
        <f>IF(ISERROR(MATCH(Passout2023[[#This Row], [Degree Duration (year)]],$M$3:$M$10,0)),"0", "1")</f>
        <v>0</v>
      </c>
      <c r="Z1329" s="60" t="str">
        <f>IF(ISERROR(MATCH(Passout2023[[#This Row], [Admission Type]],$F$3:$F$6,0)),"0", "1")</f>
        <v>0</v>
      </c>
      <c r="AA1329" s="60" t="str">
        <f>IF(ISERROR(MATCH(Passout2023[[#This Row], [Batch Start Year]],$L$3:$L$25,0)),"0", "1")</f>
        <v>0</v>
      </c>
      <c r="AB1329" s="60" t="str">
        <f>IF(ISERROR(MATCH(Passout2023[[#This Row], [Batch Start Semester]],$K$3:$K$6,0)),"0", "1")</f>
        <v>0</v>
      </c>
      <c r="AC1329" s="60" t="str">
        <f>IF(ISERROR(MATCH([3]!Quota_Std_2022_23[[#This Row], [SESSION_TYPE]],$AX$2:$AX$5,0)),"0", "1")</f>
        <v>0</v>
      </c>
      <c r="AD1329" s="60" t="str">
        <f>IF(ISERROR(MATCH(#REF!,#REF!,0)),"0", "1")</f>
        <v>0</v>
      </c>
      <c r="AE1329" s="60" t="str">
        <f>IF(ISERROR(MATCH([3]!Quota_Std_2022_23[[#This Row], [Gender]],$AN$2:$AN$4,0)),"0", "1")</f>
        <v>0</v>
      </c>
      <c r="AF1329" s="60" t="str">
        <f>IF(ISERROR(MATCH([3]!Quota_Std_2022_23[[#This Row], [Quota Type]],[3]Sheet1!$AO$2:$AO$12,0)),"0", "1")</f>
        <v>0</v>
      </c>
      <c r="AG1329" s="60" t="str">
        <f>IF(ISERROR(MATCH(#REF!,$BA$2:$BA$8,0)),"0", "1")</f>
        <v>0</v>
      </c>
      <c r="AH1329" s="60" t="str">
        <f>IF(ISERROR(MATCH(Passout2023[[#This Row], [Nationality Pakistani/ Foreign]],$D$3:$D$4,0)),"0", "1")</f>
        <v>0</v>
      </c>
    </row>
    <row r="1330">
      <c r="A1330" s="40"/>
      <c r="B1330" s="40"/>
      <c r="C1330" s="40"/>
      <c r="D1330" s="40"/>
      <c r="E1330" s="40"/>
      <c r="F1330" s="40"/>
      <c r="G1330" s="40"/>
      <c r="H1330" s="40"/>
      <c r="I1330" s="40"/>
      <c r="J1330" s="40"/>
      <c r="K1330" s="40"/>
      <c r="L1330" s="40"/>
      <c r="M1330" s="40"/>
      <c r="N1330" s="40"/>
      <c r="O1330" s="40"/>
      <c r="P1330" s="40"/>
      <c r="Q1330" s="40"/>
      <c r="Y1330" s="60" t="str">
        <f>IF(ISERROR(MATCH(Passout2023[[#This Row], [Degree Duration (year)]],$M$3:$M$10,0)),"0", "1")</f>
        <v>0</v>
      </c>
      <c r="Z1330" s="60" t="str">
        <f>IF(ISERROR(MATCH(Passout2023[[#This Row], [Admission Type]],$F$3:$F$6,0)),"0", "1")</f>
        <v>0</v>
      </c>
      <c r="AA1330" s="60" t="str">
        <f>IF(ISERROR(MATCH(Passout2023[[#This Row], [Batch Start Year]],$L$3:$L$25,0)),"0", "1")</f>
        <v>0</v>
      </c>
      <c r="AB1330" s="60" t="str">
        <f>IF(ISERROR(MATCH(Passout2023[[#This Row], [Batch Start Semester]],$K$3:$K$6,0)),"0", "1")</f>
        <v>0</v>
      </c>
      <c r="AC1330" s="60" t="str">
        <f>IF(ISERROR(MATCH([3]!Quota_Std_2022_23[[#This Row], [SESSION_TYPE]],$AX$2:$AX$5,0)),"0", "1")</f>
        <v>0</v>
      </c>
      <c r="AD1330" s="60" t="str">
        <f>IF(ISERROR(MATCH(#REF!,#REF!,0)),"0", "1")</f>
        <v>0</v>
      </c>
      <c r="AE1330" s="60" t="str">
        <f>IF(ISERROR(MATCH([3]!Quota_Std_2022_23[[#This Row], [Gender]],$AN$2:$AN$4,0)),"0", "1")</f>
        <v>0</v>
      </c>
      <c r="AF1330" s="60" t="str">
        <f>IF(ISERROR(MATCH([3]!Quota_Std_2022_23[[#This Row], [Quota Type]],[3]Sheet1!$AO$2:$AO$12,0)),"0", "1")</f>
        <v>0</v>
      </c>
      <c r="AG1330" s="60" t="str">
        <f>IF(ISERROR(MATCH(#REF!,$BA$2:$BA$8,0)),"0", "1")</f>
        <v>0</v>
      </c>
      <c r="AH1330" s="60" t="str">
        <f>IF(ISERROR(MATCH(Passout2023[[#This Row], [Nationality Pakistani/ Foreign]],$D$3:$D$4,0)),"0", "1")</f>
        <v>0</v>
      </c>
    </row>
    <row r="1331">
      <c r="A1331" s="40"/>
      <c r="B1331" s="40"/>
      <c r="C1331" s="40"/>
      <c r="D1331" s="40"/>
      <c r="E1331" s="40"/>
      <c r="F1331" s="40"/>
      <c r="G1331" s="40"/>
      <c r="H1331" s="40"/>
      <c r="I1331" s="40"/>
      <c r="J1331" s="40"/>
      <c r="K1331" s="40"/>
      <c r="L1331" s="40"/>
      <c r="M1331" s="40"/>
      <c r="N1331" s="40"/>
      <c r="O1331" s="80"/>
      <c r="P1331" s="40"/>
      <c r="Q1331" s="40"/>
      <c r="Y1331" s="60" t="str">
        <f>IF(ISERROR(MATCH(Passout2023[[#This Row], [Degree Duration (year)]],$M$3:$M$10,0)),"0", "1")</f>
        <v>0</v>
      </c>
      <c r="Z1331" s="60" t="str">
        <f>IF(ISERROR(MATCH(Passout2023[[#This Row], [Admission Type]],$F$3:$F$6,0)),"0", "1")</f>
        <v>0</v>
      </c>
      <c r="AA1331" s="60" t="str">
        <f>IF(ISERROR(MATCH(Passout2023[[#This Row], [Batch Start Year]],$L$3:$L$25,0)),"0", "1")</f>
        <v>0</v>
      </c>
      <c r="AB1331" s="60" t="str">
        <f>IF(ISERROR(MATCH(Passout2023[[#This Row], [Batch Start Semester]],$K$3:$K$6,0)),"0", "1")</f>
        <v>0</v>
      </c>
      <c r="AC1331" s="60" t="str">
        <f>IF(ISERROR(MATCH([3]!Quota_Std_2022_23[[#This Row], [SESSION_TYPE]],$AX$2:$AX$5,0)),"0", "1")</f>
        <v>0</v>
      </c>
      <c r="AD1331" s="60" t="str">
        <f>IF(ISERROR(MATCH(#REF!,#REF!,0)),"0", "1")</f>
        <v>0</v>
      </c>
      <c r="AE1331" s="60" t="str">
        <f>IF(ISERROR(MATCH([3]!Quota_Std_2022_23[[#This Row], [Gender]],$AN$2:$AN$4,0)),"0", "1")</f>
        <v>0</v>
      </c>
      <c r="AF1331" s="60" t="str">
        <f>IF(ISERROR(MATCH([3]!Quota_Std_2022_23[[#This Row], [Quota Type]],[3]Sheet1!$AO$2:$AO$12,0)),"0", "1")</f>
        <v>0</v>
      </c>
      <c r="AG1331" s="60" t="str">
        <f>IF(ISERROR(MATCH(#REF!,$BA$2:$BA$8,0)),"0", "1")</f>
        <v>0</v>
      </c>
      <c r="AH1331" s="60" t="str">
        <f>IF(ISERROR(MATCH(Passout2023[[#This Row], [Nationality Pakistani/ Foreign]],$D$3:$D$4,0)),"0", "1")</f>
        <v>0</v>
      </c>
    </row>
    <row r="1332">
      <c r="A1332" s="40"/>
      <c r="B1332" s="40"/>
      <c r="C1332" s="40"/>
      <c r="D1332" s="40"/>
      <c r="E1332" s="40"/>
      <c r="F1332" s="40"/>
      <c r="G1332" s="40"/>
      <c r="H1332" s="40"/>
      <c r="I1332" s="40"/>
      <c r="J1332" s="40"/>
      <c r="K1332" s="40"/>
      <c r="L1332" s="40"/>
      <c r="M1332" s="40"/>
      <c r="N1332" s="40"/>
      <c r="O1332" s="40"/>
      <c r="P1332" s="40"/>
      <c r="Q1332" s="40"/>
      <c r="Y1332" s="60" t="str">
        <f>IF(ISERROR(MATCH(Passout2023[[#This Row], [Degree Duration (year)]],$M$3:$M$10,0)),"0", "1")</f>
        <v>0</v>
      </c>
      <c r="Z1332" s="60" t="str">
        <f>IF(ISERROR(MATCH(Passout2023[[#This Row], [Admission Type]],$F$3:$F$6,0)),"0", "1")</f>
        <v>0</v>
      </c>
      <c r="AA1332" s="60" t="str">
        <f>IF(ISERROR(MATCH(Passout2023[[#This Row], [Batch Start Year]],$L$3:$L$25,0)),"0", "1")</f>
        <v>0</v>
      </c>
      <c r="AB1332" s="60" t="str">
        <f>IF(ISERROR(MATCH(Passout2023[[#This Row], [Batch Start Semester]],$K$3:$K$6,0)),"0", "1")</f>
        <v>0</v>
      </c>
      <c r="AC1332" s="60" t="str">
        <f>IF(ISERROR(MATCH([3]!Quota_Std_2022_23[[#This Row], [SESSION_TYPE]],$AX$2:$AX$5,0)),"0", "1")</f>
        <v>0</v>
      </c>
      <c r="AD1332" s="60" t="str">
        <f>IF(ISERROR(MATCH(#REF!,#REF!,0)),"0", "1")</f>
        <v>0</v>
      </c>
      <c r="AE1332" s="60" t="str">
        <f>IF(ISERROR(MATCH([3]!Quota_Std_2022_23[[#This Row], [Gender]],$AN$2:$AN$4,0)),"0", "1")</f>
        <v>0</v>
      </c>
      <c r="AF1332" s="60" t="str">
        <f>IF(ISERROR(MATCH([3]!Quota_Std_2022_23[[#This Row], [Quota Type]],[3]Sheet1!$AO$2:$AO$12,0)),"0", "1")</f>
        <v>0</v>
      </c>
      <c r="AG1332" s="60" t="str">
        <f>IF(ISERROR(MATCH(#REF!,$BA$2:$BA$8,0)),"0", "1")</f>
        <v>0</v>
      </c>
      <c r="AH1332" s="60" t="str">
        <f>IF(ISERROR(MATCH(Passout2023[[#This Row], [Nationality Pakistani/ Foreign]],$D$3:$D$4,0)),"0", "1")</f>
        <v>0</v>
      </c>
    </row>
    <row r="1333">
      <c r="A1333" s="40"/>
      <c r="B1333" s="40"/>
      <c r="C1333" s="40"/>
      <c r="D1333" s="40"/>
      <c r="E1333" s="40"/>
      <c r="F1333" s="40"/>
      <c r="G1333" s="40"/>
      <c r="H1333" s="40"/>
      <c r="I1333" s="40"/>
      <c r="J1333" s="40"/>
      <c r="K1333" s="40"/>
      <c r="L1333" s="40"/>
      <c r="M1333" s="40"/>
      <c r="N1333" s="40"/>
      <c r="O1333" s="80"/>
      <c r="P1333" s="40"/>
      <c r="Q1333" s="40"/>
      <c r="Y1333" s="60" t="str">
        <f>IF(ISERROR(MATCH(Passout2023[[#This Row], [Degree Duration (year)]],$M$3:$M$10,0)),"0", "1")</f>
        <v>0</v>
      </c>
      <c r="Z1333" s="60" t="str">
        <f>IF(ISERROR(MATCH(Passout2023[[#This Row], [Admission Type]],$F$3:$F$6,0)),"0", "1")</f>
        <v>0</v>
      </c>
      <c r="AA1333" s="60" t="str">
        <f>IF(ISERROR(MATCH(Passout2023[[#This Row], [Batch Start Year]],$L$3:$L$25,0)),"0", "1")</f>
        <v>0</v>
      </c>
      <c r="AB1333" s="60" t="str">
        <f>IF(ISERROR(MATCH(Passout2023[[#This Row], [Batch Start Semester]],$K$3:$K$6,0)),"0", "1")</f>
        <v>0</v>
      </c>
      <c r="AC1333" s="60" t="str">
        <f>IF(ISERROR(MATCH([3]!Quota_Std_2022_23[[#This Row], [SESSION_TYPE]],$AX$2:$AX$5,0)),"0", "1")</f>
        <v>0</v>
      </c>
      <c r="AD1333" s="60" t="str">
        <f>IF(ISERROR(MATCH(#REF!,#REF!,0)),"0", "1")</f>
        <v>0</v>
      </c>
      <c r="AE1333" s="60" t="str">
        <f>IF(ISERROR(MATCH([3]!Quota_Std_2022_23[[#This Row], [Gender]],$AN$2:$AN$4,0)),"0", "1")</f>
        <v>0</v>
      </c>
      <c r="AF1333" s="60" t="str">
        <f>IF(ISERROR(MATCH([3]!Quota_Std_2022_23[[#This Row], [Quota Type]],[3]Sheet1!$AO$2:$AO$12,0)),"0", "1")</f>
        <v>0</v>
      </c>
      <c r="AG1333" s="60" t="str">
        <f>IF(ISERROR(MATCH(#REF!,$BA$2:$BA$8,0)),"0", "1")</f>
        <v>0</v>
      </c>
      <c r="AH1333" s="60" t="str">
        <f>IF(ISERROR(MATCH(Passout2023[[#This Row], [Nationality Pakistani/ Foreign]],$D$3:$D$4,0)),"0", "1")</f>
        <v>0</v>
      </c>
    </row>
    <row r="1334">
      <c r="A1334" s="40"/>
      <c r="B1334" s="40"/>
      <c r="C1334" s="40"/>
      <c r="D1334" s="40"/>
      <c r="E1334" s="40"/>
      <c r="F1334" s="40"/>
      <c r="G1334" s="40"/>
      <c r="H1334" s="40"/>
      <c r="I1334" s="40"/>
      <c r="J1334" s="40"/>
      <c r="K1334" s="40"/>
      <c r="L1334" s="40"/>
      <c r="M1334" s="40"/>
      <c r="N1334" s="40"/>
      <c r="O1334" s="40"/>
      <c r="P1334" s="40"/>
      <c r="Q1334" s="40"/>
      <c r="Y1334" s="60" t="str">
        <f>IF(ISERROR(MATCH(Passout2023[[#This Row], [Degree Duration (year)]],$M$3:$M$10,0)),"0", "1")</f>
        <v>0</v>
      </c>
      <c r="Z1334" s="60" t="str">
        <f>IF(ISERROR(MATCH(Passout2023[[#This Row], [Admission Type]],$F$3:$F$6,0)),"0", "1")</f>
        <v>0</v>
      </c>
      <c r="AA1334" s="60" t="str">
        <f>IF(ISERROR(MATCH(Passout2023[[#This Row], [Batch Start Year]],$L$3:$L$25,0)),"0", "1")</f>
        <v>0</v>
      </c>
      <c r="AB1334" s="60" t="str">
        <f>IF(ISERROR(MATCH(Passout2023[[#This Row], [Batch Start Semester]],$K$3:$K$6,0)),"0", "1")</f>
        <v>0</v>
      </c>
      <c r="AC1334" s="60" t="str">
        <f>IF(ISERROR(MATCH([3]!Quota_Std_2022_23[[#This Row], [SESSION_TYPE]],$AX$2:$AX$5,0)),"0", "1")</f>
        <v>0</v>
      </c>
      <c r="AD1334" s="60" t="str">
        <f>IF(ISERROR(MATCH(#REF!,#REF!,0)),"0", "1")</f>
        <v>0</v>
      </c>
      <c r="AE1334" s="60" t="str">
        <f>IF(ISERROR(MATCH([3]!Quota_Std_2022_23[[#This Row], [Gender]],$AN$2:$AN$4,0)),"0", "1")</f>
        <v>0</v>
      </c>
      <c r="AF1334" s="60" t="str">
        <f>IF(ISERROR(MATCH([3]!Quota_Std_2022_23[[#This Row], [Quota Type]],[3]Sheet1!$AO$2:$AO$12,0)),"0", "1")</f>
        <v>0</v>
      </c>
      <c r="AG1334" s="60" t="str">
        <f>IF(ISERROR(MATCH(#REF!,$BA$2:$BA$8,0)),"0", "1")</f>
        <v>0</v>
      </c>
      <c r="AH1334" s="60" t="str">
        <f>IF(ISERROR(MATCH(Passout2023[[#This Row], [Nationality Pakistani/ Foreign]],$D$3:$D$4,0)),"0", "1")</f>
        <v>0</v>
      </c>
    </row>
    <row r="1335">
      <c r="A1335" s="40"/>
      <c r="B1335" s="40"/>
      <c r="C1335" s="40"/>
      <c r="D1335" s="40"/>
      <c r="E1335" s="40"/>
      <c r="F1335" s="40"/>
      <c r="G1335" s="40"/>
      <c r="H1335" s="40"/>
      <c r="I1335" s="40"/>
      <c r="J1335" s="40"/>
      <c r="K1335" s="40"/>
      <c r="L1335" s="40"/>
      <c r="M1335" s="40"/>
      <c r="N1335" s="40"/>
      <c r="O1335" s="80"/>
      <c r="P1335" s="40"/>
      <c r="Q1335" s="40"/>
      <c r="Y1335" s="60" t="str">
        <f>IF(ISERROR(MATCH(Passout2023[[#This Row], [Degree Duration (year)]],$M$3:$M$10,0)),"0", "1")</f>
        <v>0</v>
      </c>
      <c r="Z1335" s="60" t="str">
        <f>IF(ISERROR(MATCH(Passout2023[[#This Row], [Admission Type]],$F$3:$F$6,0)),"0", "1")</f>
        <v>0</v>
      </c>
      <c r="AA1335" s="60" t="str">
        <f>IF(ISERROR(MATCH(Passout2023[[#This Row], [Batch Start Year]],$L$3:$L$25,0)),"0", "1")</f>
        <v>0</v>
      </c>
      <c r="AB1335" s="60" t="str">
        <f>IF(ISERROR(MATCH(Passout2023[[#This Row], [Batch Start Semester]],$K$3:$K$6,0)),"0", "1")</f>
        <v>0</v>
      </c>
      <c r="AC1335" s="60" t="str">
        <f>IF(ISERROR(MATCH([3]!Quota_Std_2022_23[[#This Row], [SESSION_TYPE]],$AX$2:$AX$5,0)),"0", "1")</f>
        <v>0</v>
      </c>
      <c r="AD1335" s="60" t="str">
        <f>IF(ISERROR(MATCH(#REF!,#REF!,0)),"0", "1")</f>
        <v>0</v>
      </c>
      <c r="AE1335" s="60" t="str">
        <f>IF(ISERROR(MATCH([3]!Quota_Std_2022_23[[#This Row], [Gender]],$AN$2:$AN$4,0)),"0", "1")</f>
        <v>0</v>
      </c>
      <c r="AF1335" s="60" t="str">
        <f>IF(ISERROR(MATCH([3]!Quota_Std_2022_23[[#This Row], [Quota Type]],[3]Sheet1!$AO$2:$AO$12,0)),"0", "1")</f>
        <v>0</v>
      </c>
      <c r="AG1335" s="60" t="str">
        <f>IF(ISERROR(MATCH(#REF!,$BA$2:$BA$8,0)),"0", "1")</f>
        <v>0</v>
      </c>
      <c r="AH1335" s="60" t="str">
        <f>IF(ISERROR(MATCH(Passout2023[[#This Row], [Nationality Pakistani/ Foreign]],$D$3:$D$4,0)),"0", "1")</f>
        <v>0</v>
      </c>
    </row>
    <row r="1336">
      <c r="A1336" s="40"/>
      <c r="B1336" s="40"/>
      <c r="C1336" s="40"/>
      <c r="D1336" s="40"/>
      <c r="E1336" s="40"/>
      <c r="F1336" s="40"/>
      <c r="G1336" s="40"/>
      <c r="H1336" s="40"/>
      <c r="I1336" s="40"/>
      <c r="J1336" s="40"/>
      <c r="K1336" s="40"/>
      <c r="L1336" s="40"/>
      <c r="M1336" s="40"/>
      <c r="N1336" s="40"/>
      <c r="O1336" s="40"/>
      <c r="P1336" s="40"/>
      <c r="Q1336" s="40"/>
      <c r="Y1336" s="60" t="str">
        <f>IF(ISERROR(MATCH(Passout2023[[#This Row], [Degree Duration (year)]],$M$3:$M$10,0)),"0", "1")</f>
        <v>0</v>
      </c>
      <c r="Z1336" s="60" t="str">
        <f>IF(ISERROR(MATCH(Passout2023[[#This Row], [Admission Type]],$F$3:$F$6,0)),"0", "1")</f>
        <v>0</v>
      </c>
      <c r="AA1336" s="60" t="str">
        <f>IF(ISERROR(MATCH(Passout2023[[#This Row], [Batch Start Year]],$L$3:$L$25,0)),"0", "1")</f>
        <v>0</v>
      </c>
      <c r="AB1336" s="60" t="str">
        <f>IF(ISERROR(MATCH(Passout2023[[#This Row], [Batch Start Semester]],$K$3:$K$6,0)),"0", "1")</f>
        <v>0</v>
      </c>
      <c r="AC1336" s="60" t="str">
        <f>IF(ISERROR(MATCH([3]!Quota_Std_2022_23[[#This Row], [SESSION_TYPE]],$AX$2:$AX$5,0)),"0", "1")</f>
        <v>0</v>
      </c>
      <c r="AD1336" s="60" t="str">
        <f>IF(ISERROR(MATCH(#REF!,#REF!,0)),"0", "1")</f>
        <v>0</v>
      </c>
      <c r="AE1336" s="60" t="str">
        <f>IF(ISERROR(MATCH([3]!Quota_Std_2022_23[[#This Row], [Gender]],$AN$2:$AN$4,0)),"0", "1")</f>
        <v>0</v>
      </c>
      <c r="AF1336" s="60" t="str">
        <f>IF(ISERROR(MATCH([3]!Quota_Std_2022_23[[#This Row], [Quota Type]],[3]Sheet1!$AO$2:$AO$12,0)),"0", "1")</f>
        <v>0</v>
      </c>
      <c r="AG1336" s="60" t="str">
        <f>IF(ISERROR(MATCH(#REF!,$BA$2:$BA$8,0)),"0", "1")</f>
        <v>0</v>
      </c>
      <c r="AH1336" s="60" t="str">
        <f>IF(ISERROR(MATCH(Passout2023[[#This Row], [Nationality Pakistani/ Foreign]],$D$3:$D$4,0)),"0", "1")</f>
        <v>0</v>
      </c>
    </row>
    <row r="1337">
      <c r="A1337" s="40"/>
      <c r="B1337" s="40"/>
      <c r="C1337" s="40"/>
      <c r="D1337" s="40"/>
      <c r="E1337" s="40"/>
      <c r="F1337" s="40"/>
      <c r="G1337" s="40"/>
      <c r="H1337" s="40"/>
      <c r="I1337" s="40"/>
      <c r="J1337" s="40"/>
      <c r="K1337" s="40"/>
      <c r="L1337" s="40"/>
      <c r="M1337" s="40"/>
      <c r="N1337" s="40"/>
      <c r="O1337" s="80"/>
      <c r="P1337" s="40"/>
      <c r="Q1337" s="40"/>
      <c r="Y1337" s="60" t="str">
        <f>IF(ISERROR(MATCH(Passout2023[[#This Row], [Degree Duration (year)]],$M$3:$M$10,0)),"0", "1")</f>
        <v>0</v>
      </c>
      <c r="Z1337" s="60" t="str">
        <f>IF(ISERROR(MATCH(Passout2023[[#This Row], [Admission Type]],$F$3:$F$6,0)),"0", "1")</f>
        <v>0</v>
      </c>
      <c r="AA1337" s="60" t="str">
        <f>IF(ISERROR(MATCH(Passout2023[[#This Row], [Batch Start Year]],$L$3:$L$25,0)),"0", "1")</f>
        <v>0</v>
      </c>
      <c r="AB1337" s="60" t="str">
        <f>IF(ISERROR(MATCH(Passout2023[[#This Row], [Batch Start Semester]],$K$3:$K$6,0)),"0", "1")</f>
        <v>0</v>
      </c>
      <c r="AC1337" s="60" t="str">
        <f>IF(ISERROR(MATCH([3]!Quota_Std_2022_23[[#This Row], [SESSION_TYPE]],$AX$2:$AX$5,0)),"0", "1")</f>
        <v>0</v>
      </c>
      <c r="AD1337" s="60" t="str">
        <f>IF(ISERROR(MATCH(#REF!,#REF!,0)),"0", "1")</f>
        <v>0</v>
      </c>
      <c r="AE1337" s="60" t="str">
        <f>IF(ISERROR(MATCH([3]!Quota_Std_2022_23[[#This Row], [Gender]],$AN$2:$AN$4,0)),"0", "1")</f>
        <v>0</v>
      </c>
      <c r="AF1337" s="60" t="str">
        <f>IF(ISERROR(MATCH([3]!Quota_Std_2022_23[[#This Row], [Quota Type]],[3]Sheet1!$AO$2:$AO$12,0)),"0", "1")</f>
        <v>0</v>
      </c>
      <c r="AG1337" s="60" t="str">
        <f>IF(ISERROR(MATCH(#REF!,$BA$2:$BA$8,0)),"0", "1")</f>
        <v>0</v>
      </c>
      <c r="AH1337" s="60" t="str">
        <f>IF(ISERROR(MATCH(Passout2023[[#This Row], [Nationality Pakistani/ Foreign]],$D$3:$D$4,0)),"0", "1")</f>
        <v>0</v>
      </c>
    </row>
    <row r="1338">
      <c r="A1338" s="40"/>
      <c r="B1338" s="40"/>
      <c r="C1338" s="40"/>
      <c r="D1338" s="40"/>
      <c r="E1338" s="40"/>
      <c r="F1338" s="40"/>
      <c r="G1338" s="40"/>
      <c r="H1338" s="40"/>
      <c r="I1338" s="40"/>
      <c r="J1338" s="40"/>
      <c r="K1338" s="40"/>
      <c r="L1338" s="40"/>
      <c r="M1338" s="40"/>
      <c r="N1338" s="40"/>
      <c r="O1338" s="40"/>
      <c r="P1338" s="40"/>
      <c r="Q1338" s="40"/>
      <c r="Y1338" s="60" t="str">
        <f>IF(ISERROR(MATCH(Passout2023[[#This Row], [Degree Duration (year)]],$M$3:$M$10,0)),"0", "1")</f>
        <v>0</v>
      </c>
      <c r="Z1338" s="60" t="str">
        <f>IF(ISERROR(MATCH(Passout2023[[#This Row], [Admission Type]],$F$3:$F$6,0)),"0", "1")</f>
        <v>0</v>
      </c>
      <c r="AA1338" s="60" t="str">
        <f>IF(ISERROR(MATCH(Passout2023[[#This Row], [Batch Start Year]],$L$3:$L$25,0)),"0", "1")</f>
        <v>0</v>
      </c>
      <c r="AB1338" s="60" t="str">
        <f>IF(ISERROR(MATCH(Passout2023[[#This Row], [Batch Start Semester]],$K$3:$K$6,0)),"0", "1")</f>
        <v>0</v>
      </c>
      <c r="AC1338" s="60" t="str">
        <f>IF(ISERROR(MATCH([3]!Quota_Std_2022_23[[#This Row], [SESSION_TYPE]],$AX$2:$AX$5,0)),"0", "1")</f>
        <v>0</v>
      </c>
      <c r="AD1338" s="60" t="str">
        <f>IF(ISERROR(MATCH(#REF!,#REF!,0)),"0", "1")</f>
        <v>0</v>
      </c>
      <c r="AE1338" s="60" t="str">
        <f>IF(ISERROR(MATCH([3]!Quota_Std_2022_23[[#This Row], [Gender]],$AN$2:$AN$4,0)),"0", "1")</f>
        <v>0</v>
      </c>
      <c r="AF1338" s="60" t="str">
        <f>IF(ISERROR(MATCH([3]!Quota_Std_2022_23[[#This Row], [Quota Type]],[3]Sheet1!$AO$2:$AO$12,0)),"0", "1")</f>
        <v>0</v>
      </c>
      <c r="AG1338" s="60" t="str">
        <f>IF(ISERROR(MATCH(#REF!,$BA$2:$BA$8,0)),"0", "1")</f>
        <v>0</v>
      </c>
      <c r="AH1338" s="60" t="str">
        <f>IF(ISERROR(MATCH(Passout2023[[#This Row], [Nationality Pakistani/ Foreign]],$D$3:$D$4,0)),"0", "1")</f>
        <v>0</v>
      </c>
    </row>
    <row r="1339">
      <c r="A1339" s="40"/>
      <c r="B1339" s="40"/>
      <c r="C1339" s="40"/>
      <c r="D1339" s="40"/>
      <c r="E1339" s="40"/>
      <c r="F1339" s="40"/>
      <c r="G1339" s="40"/>
      <c r="H1339" s="40"/>
      <c r="I1339" s="40"/>
      <c r="J1339" s="40"/>
      <c r="K1339" s="40"/>
      <c r="L1339" s="40"/>
      <c r="M1339" s="40"/>
      <c r="N1339" s="40"/>
      <c r="O1339" s="80"/>
      <c r="P1339" s="40"/>
      <c r="Q1339" s="40"/>
      <c r="Y1339" s="60" t="str">
        <f>IF(ISERROR(MATCH(Passout2023[[#This Row], [Degree Duration (year)]],$M$3:$M$10,0)),"0", "1")</f>
        <v>0</v>
      </c>
      <c r="Z1339" s="60" t="str">
        <f>IF(ISERROR(MATCH(Passout2023[[#This Row], [Admission Type]],$F$3:$F$6,0)),"0", "1")</f>
        <v>0</v>
      </c>
      <c r="AA1339" s="60" t="str">
        <f>IF(ISERROR(MATCH(Passout2023[[#This Row], [Batch Start Year]],$L$3:$L$25,0)),"0", "1")</f>
        <v>0</v>
      </c>
      <c r="AB1339" s="60" t="str">
        <f>IF(ISERROR(MATCH(Passout2023[[#This Row], [Batch Start Semester]],$K$3:$K$6,0)),"0", "1")</f>
        <v>0</v>
      </c>
      <c r="AC1339" s="60" t="str">
        <f>IF(ISERROR(MATCH([3]!Quota_Std_2022_23[[#This Row], [SESSION_TYPE]],$AX$2:$AX$5,0)),"0", "1")</f>
        <v>0</v>
      </c>
      <c r="AD1339" s="60" t="str">
        <f>IF(ISERROR(MATCH(#REF!,#REF!,0)),"0", "1")</f>
        <v>0</v>
      </c>
      <c r="AE1339" s="60" t="str">
        <f>IF(ISERROR(MATCH([3]!Quota_Std_2022_23[[#This Row], [Gender]],$AN$2:$AN$4,0)),"0", "1")</f>
        <v>0</v>
      </c>
      <c r="AF1339" s="60" t="str">
        <f>IF(ISERROR(MATCH([3]!Quota_Std_2022_23[[#This Row], [Quota Type]],[3]Sheet1!$AO$2:$AO$12,0)),"0", "1")</f>
        <v>0</v>
      </c>
      <c r="AG1339" s="60" t="str">
        <f>IF(ISERROR(MATCH(#REF!,$BA$2:$BA$8,0)),"0", "1")</f>
        <v>0</v>
      </c>
      <c r="AH1339" s="60" t="str">
        <f>IF(ISERROR(MATCH(Passout2023[[#This Row], [Nationality Pakistani/ Foreign]],$D$3:$D$4,0)),"0", "1")</f>
        <v>0</v>
      </c>
    </row>
    <row r="1340">
      <c r="A1340" s="40"/>
      <c r="B1340" s="40"/>
      <c r="C1340" s="40"/>
      <c r="D1340" s="40"/>
      <c r="E1340" s="40"/>
      <c r="F1340" s="40"/>
      <c r="G1340" s="40"/>
      <c r="H1340" s="40"/>
      <c r="I1340" s="40"/>
      <c r="J1340" s="40"/>
      <c r="K1340" s="40"/>
      <c r="L1340" s="40"/>
      <c r="M1340" s="40"/>
      <c r="N1340" s="40"/>
      <c r="O1340" s="40"/>
      <c r="P1340" s="40"/>
      <c r="Q1340" s="40"/>
      <c r="Y1340" s="60" t="str">
        <f>IF(ISERROR(MATCH(Passout2023[[#This Row], [Degree Duration (year)]],$M$3:$M$10,0)),"0", "1")</f>
        <v>0</v>
      </c>
      <c r="Z1340" s="60" t="str">
        <f>IF(ISERROR(MATCH(Passout2023[[#This Row], [Admission Type]],$F$3:$F$6,0)),"0", "1")</f>
        <v>0</v>
      </c>
      <c r="AA1340" s="60" t="str">
        <f>IF(ISERROR(MATCH(Passout2023[[#This Row], [Batch Start Year]],$L$3:$L$25,0)),"0", "1")</f>
        <v>0</v>
      </c>
      <c r="AB1340" s="60" t="str">
        <f>IF(ISERROR(MATCH(Passout2023[[#This Row], [Batch Start Semester]],$K$3:$K$6,0)),"0", "1")</f>
        <v>0</v>
      </c>
      <c r="AC1340" s="60" t="str">
        <f>IF(ISERROR(MATCH([3]!Quota_Std_2022_23[[#This Row], [SESSION_TYPE]],$AX$2:$AX$5,0)),"0", "1")</f>
        <v>0</v>
      </c>
      <c r="AD1340" s="60" t="str">
        <f>IF(ISERROR(MATCH(#REF!,#REF!,0)),"0", "1")</f>
        <v>0</v>
      </c>
      <c r="AE1340" s="60" t="str">
        <f>IF(ISERROR(MATCH([3]!Quota_Std_2022_23[[#This Row], [Gender]],$AN$2:$AN$4,0)),"0", "1")</f>
        <v>0</v>
      </c>
      <c r="AF1340" s="60" t="str">
        <f>IF(ISERROR(MATCH([3]!Quota_Std_2022_23[[#This Row], [Quota Type]],[3]Sheet1!$AO$2:$AO$12,0)),"0", "1")</f>
        <v>0</v>
      </c>
      <c r="AG1340" s="60" t="str">
        <f>IF(ISERROR(MATCH(#REF!,$BA$2:$BA$8,0)),"0", "1")</f>
        <v>0</v>
      </c>
      <c r="AH1340" s="60" t="str">
        <f>IF(ISERROR(MATCH(Passout2023[[#This Row], [Nationality Pakistani/ Foreign]],$D$3:$D$4,0)),"0", "1")</f>
        <v>0</v>
      </c>
    </row>
    <row r="1341">
      <c r="A1341" s="40"/>
      <c r="B1341" s="40"/>
      <c r="C1341" s="40"/>
      <c r="D1341" s="40"/>
      <c r="E1341" s="40"/>
      <c r="F1341" s="40"/>
      <c r="G1341" s="40"/>
      <c r="H1341" s="40"/>
      <c r="I1341" s="40"/>
      <c r="J1341" s="40"/>
      <c r="K1341" s="40"/>
      <c r="L1341" s="40"/>
      <c r="M1341" s="40"/>
      <c r="N1341" s="40"/>
      <c r="O1341" s="40"/>
      <c r="P1341" s="40"/>
      <c r="Q1341" s="40"/>
      <c r="Y1341" s="60" t="str">
        <f>IF(ISERROR(MATCH(Passout2023[[#This Row], [Degree Duration (year)]],$M$3:$M$10,0)),"0", "1")</f>
        <v>0</v>
      </c>
      <c r="Z1341" s="60" t="str">
        <f>IF(ISERROR(MATCH(Passout2023[[#This Row], [Admission Type]],$F$3:$F$6,0)),"0", "1")</f>
        <v>0</v>
      </c>
      <c r="AA1341" s="60" t="str">
        <f>IF(ISERROR(MATCH(Passout2023[[#This Row], [Batch Start Year]],$L$3:$L$25,0)),"0", "1")</f>
        <v>0</v>
      </c>
      <c r="AB1341" s="60" t="str">
        <f>IF(ISERROR(MATCH(Passout2023[[#This Row], [Batch Start Semester]],$K$3:$K$6,0)),"0", "1")</f>
        <v>0</v>
      </c>
      <c r="AC1341" s="60" t="str">
        <f>IF(ISERROR(MATCH([3]!Quota_Std_2022_23[[#This Row], [SESSION_TYPE]],$AX$2:$AX$5,0)),"0", "1")</f>
        <v>0</v>
      </c>
      <c r="AD1341" s="60" t="str">
        <f>IF(ISERROR(MATCH(#REF!,#REF!,0)),"0", "1")</f>
        <v>0</v>
      </c>
      <c r="AE1341" s="60" t="str">
        <f>IF(ISERROR(MATCH([3]!Quota_Std_2022_23[[#This Row], [Gender]],$AN$2:$AN$4,0)),"0", "1")</f>
        <v>0</v>
      </c>
      <c r="AF1341" s="60" t="str">
        <f>IF(ISERROR(MATCH([3]!Quota_Std_2022_23[[#This Row], [Quota Type]],[3]Sheet1!$AO$2:$AO$12,0)),"0", "1")</f>
        <v>0</v>
      </c>
      <c r="AG1341" s="60" t="str">
        <f>IF(ISERROR(MATCH(#REF!,$BA$2:$BA$8,0)),"0", "1")</f>
        <v>0</v>
      </c>
      <c r="AH1341" s="60" t="str">
        <f>IF(ISERROR(MATCH(Passout2023[[#This Row], [Nationality Pakistani/ Foreign]],$D$3:$D$4,0)),"0", "1")</f>
        <v>0</v>
      </c>
    </row>
    <row r="1342">
      <c r="A1342" s="40"/>
      <c r="B1342" s="40"/>
      <c r="C1342" s="40"/>
      <c r="D1342" s="40"/>
      <c r="E1342" s="40"/>
      <c r="F1342" s="40"/>
      <c r="G1342" s="40"/>
      <c r="H1342" s="40"/>
      <c r="I1342" s="40"/>
      <c r="J1342" s="40"/>
      <c r="K1342" s="40"/>
      <c r="L1342" s="40"/>
      <c r="M1342" s="40"/>
      <c r="N1342" s="40"/>
      <c r="O1342" s="40"/>
      <c r="P1342" s="40"/>
      <c r="Q1342" s="40"/>
      <c r="Y1342" s="60" t="str">
        <f>IF(ISERROR(MATCH(Passout2023[[#This Row], [Degree Duration (year)]],$M$3:$M$10,0)),"0", "1")</f>
        <v>0</v>
      </c>
      <c r="Z1342" s="60" t="str">
        <f>IF(ISERROR(MATCH(Passout2023[[#This Row], [Admission Type]],$F$3:$F$6,0)),"0", "1")</f>
        <v>0</v>
      </c>
      <c r="AA1342" s="60" t="str">
        <f>IF(ISERROR(MATCH(Passout2023[[#This Row], [Batch Start Year]],$L$3:$L$25,0)),"0", "1")</f>
        <v>0</v>
      </c>
      <c r="AB1342" s="60" t="str">
        <f>IF(ISERROR(MATCH(Passout2023[[#This Row], [Batch Start Semester]],$K$3:$K$6,0)),"0", "1")</f>
        <v>0</v>
      </c>
      <c r="AC1342" s="60" t="str">
        <f>IF(ISERROR(MATCH([3]!Quota_Std_2022_23[[#This Row], [SESSION_TYPE]],$AX$2:$AX$5,0)),"0", "1")</f>
        <v>0</v>
      </c>
      <c r="AD1342" s="60" t="str">
        <f>IF(ISERROR(MATCH(#REF!,#REF!,0)),"0", "1")</f>
        <v>0</v>
      </c>
      <c r="AE1342" s="60" t="str">
        <f>IF(ISERROR(MATCH([3]!Quota_Std_2022_23[[#This Row], [Gender]],$AN$2:$AN$4,0)),"0", "1")</f>
        <v>0</v>
      </c>
      <c r="AF1342" s="60" t="str">
        <f>IF(ISERROR(MATCH([3]!Quota_Std_2022_23[[#This Row], [Quota Type]],[3]Sheet1!$AO$2:$AO$12,0)),"0", "1")</f>
        <v>0</v>
      </c>
      <c r="AG1342" s="60" t="str">
        <f>IF(ISERROR(MATCH(#REF!,$BA$2:$BA$8,0)),"0", "1")</f>
        <v>0</v>
      </c>
      <c r="AH1342" s="60" t="str">
        <f>IF(ISERROR(MATCH(Passout2023[[#This Row], [Nationality Pakistani/ Foreign]],$D$3:$D$4,0)),"0", "1")</f>
        <v>0</v>
      </c>
    </row>
    <row r="1343">
      <c r="A1343" s="40"/>
      <c r="B1343" s="40"/>
      <c r="C1343" s="40"/>
      <c r="D1343" s="40"/>
      <c r="E1343" s="40"/>
      <c r="F1343" s="40"/>
      <c r="G1343" s="40"/>
      <c r="H1343" s="40"/>
      <c r="I1343" s="40"/>
      <c r="J1343" s="40"/>
      <c r="K1343" s="40"/>
      <c r="L1343" s="40"/>
      <c r="M1343" s="40"/>
      <c r="N1343" s="40"/>
      <c r="O1343" s="40"/>
      <c r="P1343" s="40"/>
      <c r="Q1343" s="40"/>
      <c r="Y1343" s="60" t="str">
        <f>IF(ISERROR(MATCH(Passout2023[[#This Row], [Degree Duration (year)]],$M$3:$M$10,0)),"0", "1")</f>
        <v>0</v>
      </c>
      <c r="Z1343" s="60" t="str">
        <f>IF(ISERROR(MATCH(Passout2023[[#This Row], [Admission Type]],$F$3:$F$6,0)),"0", "1")</f>
        <v>0</v>
      </c>
      <c r="AA1343" s="60" t="str">
        <f>IF(ISERROR(MATCH(Passout2023[[#This Row], [Batch Start Year]],$L$3:$L$25,0)),"0", "1")</f>
        <v>0</v>
      </c>
      <c r="AB1343" s="60" t="str">
        <f>IF(ISERROR(MATCH(Passout2023[[#This Row], [Batch Start Semester]],$K$3:$K$6,0)),"0", "1")</f>
        <v>0</v>
      </c>
      <c r="AC1343" s="60" t="str">
        <f>IF(ISERROR(MATCH([3]!Quota_Std_2022_23[[#This Row], [SESSION_TYPE]],$AX$2:$AX$5,0)),"0", "1")</f>
        <v>0</v>
      </c>
      <c r="AD1343" s="60" t="str">
        <f>IF(ISERROR(MATCH(#REF!,#REF!,0)),"0", "1")</f>
        <v>0</v>
      </c>
      <c r="AE1343" s="60" t="str">
        <f>IF(ISERROR(MATCH([3]!Quota_Std_2022_23[[#This Row], [Gender]],$AN$2:$AN$4,0)),"0", "1")</f>
        <v>0</v>
      </c>
      <c r="AF1343" s="60" t="str">
        <f>IF(ISERROR(MATCH([3]!Quota_Std_2022_23[[#This Row], [Quota Type]],[3]Sheet1!$AO$2:$AO$12,0)),"0", "1")</f>
        <v>0</v>
      </c>
      <c r="AG1343" s="60" t="str">
        <f>IF(ISERROR(MATCH(#REF!,$BA$2:$BA$8,0)),"0", "1")</f>
        <v>0</v>
      </c>
      <c r="AH1343" s="60" t="str">
        <f>IF(ISERROR(MATCH(Passout2023[[#This Row], [Nationality Pakistani/ Foreign]],$D$3:$D$4,0)),"0", "1")</f>
        <v>0</v>
      </c>
    </row>
    <row r="1344">
      <c r="A1344" s="40"/>
      <c r="B1344" s="40"/>
      <c r="C1344" s="40"/>
      <c r="D1344" s="40"/>
      <c r="E1344" s="40"/>
      <c r="F1344" s="40"/>
      <c r="G1344" s="40"/>
      <c r="H1344" s="40"/>
      <c r="I1344" s="40"/>
      <c r="J1344" s="40"/>
      <c r="K1344" s="40"/>
      <c r="L1344" s="40"/>
      <c r="M1344" s="40"/>
      <c r="N1344" s="40"/>
      <c r="O1344" s="80"/>
      <c r="P1344" s="40"/>
      <c r="Q1344" s="40"/>
      <c r="Y1344" s="60" t="str">
        <f>IF(ISERROR(MATCH(Passout2023[[#This Row], [Degree Duration (year)]],$M$3:$M$10,0)),"0", "1")</f>
        <v>0</v>
      </c>
      <c r="Z1344" s="60" t="str">
        <f>IF(ISERROR(MATCH(Passout2023[[#This Row], [Admission Type]],$F$3:$F$6,0)),"0", "1")</f>
        <v>0</v>
      </c>
      <c r="AA1344" s="60" t="str">
        <f>IF(ISERROR(MATCH(Passout2023[[#This Row], [Batch Start Year]],$L$3:$L$25,0)),"0", "1")</f>
        <v>0</v>
      </c>
      <c r="AB1344" s="60" t="str">
        <f>IF(ISERROR(MATCH(Passout2023[[#This Row], [Batch Start Semester]],$K$3:$K$6,0)),"0", "1")</f>
        <v>0</v>
      </c>
      <c r="AC1344" s="60" t="str">
        <f>IF(ISERROR(MATCH([3]!Quota_Std_2022_23[[#This Row], [SESSION_TYPE]],$AX$2:$AX$5,0)),"0", "1")</f>
        <v>0</v>
      </c>
      <c r="AD1344" s="60" t="str">
        <f>IF(ISERROR(MATCH(#REF!,#REF!,0)),"0", "1")</f>
        <v>0</v>
      </c>
      <c r="AE1344" s="60" t="str">
        <f>IF(ISERROR(MATCH([3]!Quota_Std_2022_23[[#This Row], [Gender]],$AN$2:$AN$4,0)),"0", "1")</f>
        <v>0</v>
      </c>
      <c r="AF1344" s="60" t="str">
        <f>IF(ISERROR(MATCH([3]!Quota_Std_2022_23[[#This Row], [Quota Type]],[3]Sheet1!$AO$2:$AO$12,0)),"0", "1")</f>
        <v>0</v>
      </c>
      <c r="AG1344" s="60" t="str">
        <f>IF(ISERROR(MATCH(#REF!,$BA$2:$BA$8,0)),"0", "1")</f>
        <v>0</v>
      </c>
      <c r="AH1344" s="60" t="str">
        <f>IF(ISERROR(MATCH(Passout2023[[#This Row], [Nationality Pakistani/ Foreign]],$D$3:$D$4,0)),"0", "1")</f>
        <v>0</v>
      </c>
    </row>
    <row r="1345">
      <c r="A1345" s="40"/>
      <c r="B1345" s="40"/>
      <c r="C1345" s="40"/>
      <c r="D1345" s="40"/>
      <c r="E1345" s="40"/>
      <c r="F1345" s="40"/>
      <c r="G1345" s="40"/>
      <c r="H1345" s="40"/>
      <c r="I1345" s="40"/>
      <c r="J1345" s="40"/>
      <c r="K1345" s="40"/>
      <c r="L1345" s="40"/>
      <c r="M1345" s="40"/>
      <c r="N1345" s="40"/>
      <c r="O1345" s="80"/>
      <c r="P1345" s="40"/>
      <c r="Q1345" s="40"/>
      <c r="Y1345" s="60" t="str">
        <f>IF(ISERROR(MATCH(Passout2023[[#This Row], [Degree Duration (year)]],$M$3:$M$10,0)),"0", "1")</f>
        <v>0</v>
      </c>
      <c r="Z1345" s="60" t="str">
        <f>IF(ISERROR(MATCH(Passout2023[[#This Row], [Admission Type]],$F$3:$F$6,0)),"0", "1")</f>
        <v>0</v>
      </c>
      <c r="AA1345" s="60" t="str">
        <f>IF(ISERROR(MATCH(Passout2023[[#This Row], [Batch Start Year]],$L$3:$L$25,0)),"0", "1")</f>
        <v>0</v>
      </c>
      <c r="AB1345" s="60" t="str">
        <f>IF(ISERROR(MATCH(Passout2023[[#This Row], [Batch Start Semester]],$K$3:$K$6,0)),"0", "1")</f>
        <v>0</v>
      </c>
      <c r="AC1345" s="60" t="str">
        <f>IF(ISERROR(MATCH([3]!Quota_Std_2022_23[[#This Row], [SESSION_TYPE]],$AX$2:$AX$5,0)),"0", "1")</f>
        <v>0</v>
      </c>
      <c r="AD1345" s="60" t="str">
        <f>IF(ISERROR(MATCH(#REF!,#REF!,0)),"0", "1")</f>
        <v>0</v>
      </c>
      <c r="AE1345" s="60" t="str">
        <f>IF(ISERROR(MATCH([3]!Quota_Std_2022_23[[#This Row], [Gender]],$AN$2:$AN$4,0)),"0", "1")</f>
        <v>0</v>
      </c>
      <c r="AF1345" s="60" t="str">
        <f>IF(ISERROR(MATCH([3]!Quota_Std_2022_23[[#This Row], [Quota Type]],[3]Sheet1!$AO$2:$AO$12,0)),"0", "1")</f>
        <v>0</v>
      </c>
      <c r="AG1345" s="60" t="str">
        <f>IF(ISERROR(MATCH(#REF!,$BA$2:$BA$8,0)),"0", "1")</f>
        <v>0</v>
      </c>
      <c r="AH1345" s="60" t="str">
        <f>IF(ISERROR(MATCH(Passout2023[[#This Row], [Nationality Pakistani/ Foreign]],$D$3:$D$4,0)),"0", "1")</f>
        <v>0</v>
      </c>
    </row>
    <row r="1346">
      <c r="A1346" s="40"/>
      <c r="B1346" s="40"/>
      <c r="C1346" s="40"/>
      <c r="D1346" s="40"/>
      <c r="E1346" s="40"/>
      <c r="F1346" s="40"/>
      <c r="G1346" s="40"/>
      <c r="H1346" s="40"/>
      <c r="I1346" s="40"/>
      <c r="J1346" s="40"/>
      <c r="K1346" s="40"/>
      <c r="L1346" s="40"/>
      <c r="M1346" s="40"/>
      <c r="N1346" s="40"/>
      <c r="O1346" s="40"/>
      <c r="P1346" s="40"/>
      <c r="Q1346" s="40"/>
      <c r="Y1346" s="60" t="str">
        <f>IF(ISERROR(MATCH(Passout2023[[#This Row], [Degree Duration (year)]],$M$3:$M$10,0)),"0", "1")</f>
        <v>0</v>
      </c>
      <c r="Z1346" s="60" t="str">
        <f>IF(ISERROR(MATCH(Passout2023[[#This Row], [Admission Type]],$F$3:$F$6,0)),"0", "1")</f>
        <v>0</v>
      </c>
      <c r="AA1346" s="60" t="str">
        <f>IF(ISERROR(MATCH(Passout2023[[#This Row], [Batch Start Year]],$L$3:$L$25,0)),"0", "1")</f>
        <v>0</v>
      </c>
      <c r="AB1346" s="60" t="str">
        <f>IF(ISERROR(MATCH(Passout2023[[#This Row], [Batch Start Semester]],$K$3:$K$6,0)),"0", "1")</f>
        <v>0</v>
      </c>
      <c r="AC1346" s="60" t="str">
        <f>IF(ISERROR(MATCH([3]!Quota_Std_2022_23[[#This Row], [SESSION_TYPE]],$AX$2:$AX$5,0)),"0", "1")</f>
        <v>0</v>
      </c>
      <c r="AD1346" s="60" t="str">
        <f>IF(ISERROR(MATCH(#REF!,#REF!,0)),"0", "1")</f>
        <v>0</v>
      </c>
      <c r="AE1346" s="60" t="str">
        <f>IF(ISERROR(MATCH([3]!Quota_Std_2022_23[[#This Row], [Gender]],$AN$2:$AN$4,0)),"0", "1")</f>
        <v>0</v>
      </c>
      <c r="AF1346" s="60" t="str">
        <f>IF(ISERROR(MATCH([3]!Quota_Std_2022_23[[#This Row], [Quota Type]],[3]Sheet1!$AO$2:$AO$12,0)),"0", "1")</f>
        <v>0</v>
      </c>
      <c r="AG1346" s="60" t="str">
        <f>IF(ISERROR(MATCH(#REF!,$BA$2:$BA$8,0)),"0", "1")</f>
        <v>0</v>
      </c>
      <c r="AH1346" s="60" t="str">
        <f>IF(ISERROR(MATCH(Passout2023[[#This Row], [Nationality Pakistani/ Foreign]],$D$3:$D$4,0)),"0", "1")</f>
        <v>0</v>
      </c>
    </row>
    <row r="1347">
      <c r="A1347" s="40"/>
      <c r="B1347" s="40"/>
      <c r="C1347" s="40"/>
      <c r="D1347" s="40"/>
      <c r="E1347" s="40"/>
      <c r="F1347" s="40"/>
      <c r="G1347" s="40"/>
      <c r="H1347" s="40"/>
      <c r="I1347" s="40"/>
      <c r="J1347" s="40"/>
      <c r="K1347" s="40"/>
      <c r="L1347" s="40"/>
      <c r="M1347" s="40"/>
      <c r="N1347" s="40"/>
      <c r="O1347" s="40"/>
      <c r="P1347" s="40"/>
      <c r="Q1347" s="40"/>
      <c r="Y1347" s="60" t="str">
        <f>IF(ISERROR(MATCH(Passout2023[[#This Row], [Degree Duration (year)]],$M$3:$M$10,0)),"0", "1")</f>
        <v>0</v>
      </c>
      <c r="Z1347" s="60" t="str">
        <f>IF(ISERROR(MATCH(Passout2023[[#This Row], [Admission Type]],$F$3:$F$6,0)),"0", "1")</f>
        <v>0</v>
      </c>
      <c r="AA1347" s="60" t="str">
        <f>IF(ISERROR(MATCH(Passout2023[[#This Row], [Batch Start Year]],$L$3:$L$25,0)),"0", "1")</f>
        <v>0</v>
      </c>
      <c r="AB1347" s="60" t="str">
        <f>IF(ISERROR(MATCH(Passout2023[[#This Row], [Batch Start Semester]],$K$3:$K$6,0)),"0", "1")</f>
        <v>0</v>
      </c>
      <c r="AC1347" s="60" t="str">
        <f>IF(ISERROR(MATCH([3]!Quota_Std_2022_23[[#This Row], [SESSION_TYPE]],$AX$2:$AX$5,0)),"0", "1")</f>
        <v>0</v>
      </c>
      <c r="AD1347" s="60" t="str">
        <f>IF(ISERROR(MATCH(#REF!,#REF!,0)),"0", "1")</f>
        <v>0</v>
      </c>
      <c r="AE1347" s="60" t="str">
        <f>IF(ISERROR(MATCH([3]!Quota_Std_2022_23[[#This Row], [Gender]],$AN$2:$AN$4,0)),"0", "1")</f>
        <v>0</v>
      </c>
      <c r="AF1347" s="60" t="str">
        <f>IF(ISERROR(MATCH([3]!Quota_Std_2022_23[[#This Row], [Quota Type]],[3]Sheet1!$AO$2:$AO$12,0)),"0", "1")</f>
        <v>0</v>
      </c>
      <c r="AG1347" s="60" t="str">
        <f>IF(ISERROR(MATCH(#REF!,$BA$2:$BA$8,0)),"0", "1")</f>
        <v>0</v>
      </c>
      <c r="AH1347" s="60" t="str">
        <f>IF(ISERROR(MATCH(Passout2023[[#This Row], [Nationality Pakistani/ Foreign]],$D$3:$D$4,0)),"0", "1")</f>
        <v>0</v>
      </c>
    </row>
    <row r="1348">
      <c r="A1348" s="40"/>
      <c r="B1348" s="40"/>
      <c r="C1348" s="40"/>
      <c r="D1348" s="40"/>
      <c r="E1348" s="40"/>
      <c r="F1348" s="40"/>
      <c r="G1348" s="40"/>
      <c r="H1348" s="40"/>
      <c r="I1348" s="40"/>
      <c r="J1348" s="40"/>
      <c r="K1348" s="40"/>
      <c r="L1348" s="40"/>
      <c r="M1348" s="40"/>
      <c r="N1348" s="40"/>
      <c r="O1348" s="80"/>
      <c r="P1348" s="40"/>
      <c r="Q1348" s="40"/>
      <c r="Y1348" s="60" t="str">
        <f>IF(ISERROR(MATCH(Passout2023[[#This Row], [Degree Duration (year)]],$M$3:$M$10,0)),"0", "1")</f>
        <v>0</v>
      </c>
      <c r="Z1348" s="60" t="str">
        <f>IF(ISERROR(MATCH(Passout2023[[#This Row], [Admission Type]],$F$3:$F$6,0)),"0", "1")</f>
        <v>0</v>
      </c>
      <c r="AA1348" s="60" t="str">
        <f>IF(ISERROR(MATCH(Passout2023[[#This Row], [Batch Start Year]],$L$3:$L$25,0)),"0", "1")</f>
        <v>0</v>
      </c>
      <c r="AB1348" s="60" t="str">
        <f>IF(ISERROR(MATCH(Passout2023[[#This Row], [Batch Start Semester]],$K$3:$K$6,0)),"0", "1")</f>
        <v>0</v>
      </c>
      <c r="AC1348" s="60" t="str">
        <f>IF(ISERROR(MATCH([3]!Quota_Std_2022_23[[#This Row], [SESSION_TYPE]],$AX$2:$AX$5,0)),"0", "1")</f>
        <v>0</v>
      </c>
      <c r="AD1348" s="60" t="str">
        <f>IF(ISERROR(MATCH(#REF!,#REF!,0)),"0", "1")</f>
        <v>0</v>
      </c>
      <c r="AE1348" s="60" t="str">
        <f>IF(ISERROR(MATCH([3]!Quota_Std_2022_23[[#This Row], [Gender]],$AN$2:$AN$4,0)),"0", "1")</f>
        <v>0</v>
      </c>
      <c r="AF1348" s="60" t="str">
        <f>IF(ISERROR(MATCH([3]!Quota_Std_2022_23[[#This Row], [Quota Type]],[3]Sheet1!$AO$2:$AO$12,0)),"0", "1")</f>
        <v>0</v>
      </c>
      <c r="AG1348" s="60" t="str">
        <f>IF(ISERROR(MATCH(#REF!,$BA$2:$BA$8,0)),"0", "1")</f>
        <v>0</v>
      </c>
      <c r="AH1348" s="60" t="str">
        <f>IF(ISERROR(MATCH(Passout2023[[#This Row], [Nationality Pakistani/ Foreign]],$D$3:$D$4,0)),"0", "1")</f>
        <v>0</v>
      </c>
    </row>
    <row r="1349">
      <c r="A1349" s="40"/>
      <c r="B1349" s="40"/>
      <c r="C1349" s="40"/>
      <c r="D1349" s="40"/>
      <c r="E1349" s="40"/>
      <c r="F1349" s="40"/>
      <c r="G1349" s="40"/>
      <c r="H1349" s="40"/>
      <c r="I1349" s="40"/>
      <c r="J1349" s="40"/>
      <c r="K1349" s="40"/>
      <c r="L1349" s="40"/>
      <c r="M1349" s="40"/>
      <c r="N1349" s="40"/>
      <c r="O1349" s="40"/>
      <c r="P1349" s="40"/>
      <c r="Q1349" s="40"/>
      <c r="Y1349" s="60" t="str">
        <f>IF(ISERROR(MATCH(Passout2023[[#This Row], [Degree Duration (year)]],$M$3:$M$10,0)),"0", "1")</f>
        <v>0</v>
      </c>
      <c r="Z1349" s="60" t="str">
        <f>IF(ISERROR(MATCH(Passout2023[[#This Row], [Admission Type]],$F$3:$F$6,0)),"0", "1")</f>
        <v>0</v>
      </c>
      <c r="AA1349" s="60" t="str">
        <f>IF(ISERROR(MATCH(Passout2023[[#This Row], [Batch Start Year]],$L$3:$L$25,0)),"0", "1")</f>
        <v>0</v>
      </c>
      <c r="AB1349" s="60" t="str">
        <f>IF(ISERROR(MATCH(Passout2023[[#This Row], [Batch Start Semester]],$K$3:$K$6,0)),"0", "1")</f>
        <v>0</v>
      </c>
      <c r="AC1349" s="60" t="str">
        <f>IF(ISERROR(MATCH([3]!Quota_Std_2022_23[[#This Row], [SESSION_TYPE]],$AX$2:$AX$5,0)),"0", "1")</f>
        <v>0</v>
      </c>
      <c r="AD1349" s="60" t="str">
        <f>IF(ISERROR(MATCH(#REF!,#REF!,0)),"0", "1")</f>
        <v>0</v>
      </c>
      <c r="AE1349" s="60" t="str">
        <f>IF(ISERROR(MATCH([3]!Quota_Std_2022_23[[#This Row], [Gender]],$AN$2:$AN$4,0)),"0", "1")</f>
        <v>0</v>
      </c>
      <c r="AF1349" s="60" t="str">
        <f>IF(ISERROR(MATCH([3]!Quota_Std_2022_23[[#This Row], [Quota Type]],[3]Sheet1!$AO$2:$AO$12,0)),"0", "1")</f>
        <v>0</v>
      </c>
      <c r="AG1349" s="60" t="str">
        <f>IF(ISERROR(MATCH(#REF!,$BA$2:$BA$8,0)),"0", "1")</f>
        <v>0</v>
      </c>
      <c r="AH1349" s="60" t="str">
        <f>IF(ISERROR(MATCH(Passout2023[[#This Row], [Nationality Pakistani/ Foreign]],$D$3:$D$4,0)),"0", "1")</f>
        <v>0</v>
      </c>
    </row>
    <row r="1350">
      <c r="A1350" s="40"/>
      <c r="B1350" s="40"/>
      <c r="C1350" s="40"/>
      <c r="D1350" s="40"/>
      <c r="E1350" s="40"/>
      <c r="F1350" s="40"/>
      <c r="G1350" s="40"/>
      <c r="H1350" s="40"/>
      <c r="I1350" s="40"/>
      <c r="J1350" s="40"/>
      <c r="K1350" s="40"/>
      <c r="L1350" s="40"/>
      <c r="M1350" s="40"/>
      <c r="N1350" s="40"/>
      <c r="O1350" s="40"/>
      <c r="P1350" s="40"/>
      <c r="Q1350" s="40"/>
      <c r="Y1350" s="60" t="str">
        <f>IF(ISERROR(MATCH(Passout2023[[#This Row], [Degree Duration (year)]],$M$3:$M$10,0)),"0", "1")</f>
        <v>0</v>
      </c>
      <c r="Z1350" s="60" t="str">
        <f>IF(ISERROR(MATCH(Passout2023[[#This Row], [Admission Type]],$F$3:$F$6,0)),"0", "1")</f>
        <v>0</v>
      </c>
      <c r="AA1350" s="60" t="str">
        <f>IF(ISERROR(MATCH(Passout2023[[#This Row], [Batch Start Year]],$L$3:$L$25,0)),"0", "1")</f>
        <v>0</v>
      </c>
      <c r="AB1350" s="60" t="str">
        <f>IF(ISERROR(MATCH(Passout2023[[#This Row], [Batch Start Semester]],$K$3:$K$6,0)),"0", "1")</f>
        <v>0</v>
      </c>
      <c r="AC1350" s="60" t="str">
        <f>IF(ISERROR(MATCH([3]!Quota_Std_2022_23[[#This Row], [SESSION_TYPE]],$AX$2:$AX$5,0)),"0", "1")</f>
        <v>0</v>
      </c>
      <c r="AD1350" s="60" t="str">
        <f>IF(ISERROR(MATCH(#REF!,#REF!,0)),"0", "1")</f>
        <v>0</v>
      </c>
      <c r="AE1350" s="60" t="str">
        <f>IF(ISERROR(MATCH([3]!Quota_Std_2022_23[[#This Row], [Gender]],$AN$2:$AN$4,0)),"0", "1")</f>
        <v>0</v>
      </c>
      <c r="AF1350" s="60" t="str">
        <f>IF(ISERROR(MATCH([3]!Quota_Std_2022_23[[#This Row], [Quota Type]],[3]Sheet1!$AO$2:$AO$12,0)),"0", "1")</f>
        <v>0</v>
      </c>
      <c r="AG1350" s="60" t="str">
        <f>IF(ISERROR(MATCH(#REF!,$BA$2:$BA$8,0)),"0", "1")</f>
        <v>0</v>
      </c>
      <c r="AH1350" s="60" t="str">
        <f>IF(ISERROR(MATCH(Passout2023[[#This Row], [Nationality Pakistani/ Foreign]],$D$3:$D$4,0)),"0", "1")</f>
        <v>0</v>
      </c>
    </row>
    <row r="1351">
      <c r="A1351" s="40"/>
      <c r="B1351" s="40"/>
      <c r="C1351" s="40"/>
      <c r="D1351" s="40"/>
      <c r="E1351" s="40"/>
      <c r="F1351" s="40"/>
      <c r="G1351" s="40"/>
      <c r="H1351" s="40"/>
      <c r="I1351" s="40"/>
      <c r="J1351" s="40"/>
      <c r="K1351" s="40"/>
      <c r="L1351" s="40"/>
      <c r="M1351" s="40"/>
      <c r="N1351" s="40"/>
      <c r="O1351" s="40"/>
      <c r="P1351" s="40"/>
      <c r="Q1351" s="40"/>
      <c r="Y1351" s="60" t="str">
        <f>IF(ISERROR(MATCH(Passout2023[[#This Row], [Degree Duration (year)]],$M$3:$M$10,0)),"0", "1")</f>
        <v>0</v>
      </c>
      <c r="Z1351" s="60" t="str">
        <f>IF(ISERROR(MATCH(Passout2023[[#This Row], [Admission Type]],$F$3:$F$6,0)),"0", "1")</f>
        <v>0</v>
      </c>
      <c r="AA1351" s="60" t="str">
        <f>IF(ISERROR(MATCH(Passout2023[[#This Row], [Batch Start Year]],$L$3:$L$25,0)),"0", "1")</f>
        <v>0</v>
      </c>
      <c r="AB1351" s="60" t="str">
        <f>IF(ISERROR(MATCH(Passout2023[[#This Row], [Batch Start Semester]],$K$3:$K$6,0)),"0", "1")</f>
        <v>0</v>
      </c>
      <c r="AC1351" s="60" t="str">
        <f>IF(ISERROR(MATCH([3]!Quota_Std_2022_23[[#This Row], [SESSION_TYPE]],$AX$2:$AX$5,0)),"0", "1")</f>
        <v>0</v>
      </c>
      <c r="AD1351" s="60" t="str">
        <f>IF(ISERROR(MATCH(#REF!,#REF!,0)),"0", "1")</f>
        <v>0</v>
      </c>
      <c r="AE1351" s="60" t="str">
        <f>IF(ISERROR(MATCH([3]!Quota_Std_2022_23[[#This Row], [Gender]],$AN$2:$AN$4,0)),"0", "1")</f>
        <v>0</v>
      </c>
      <c r="AF1351" s="60" t="str">
        <f>IF(ISERROR(MATCH([3]!Quota_Std_2022_23[[#This Row], [Quota Type]],[3]Sheet1!$AO$2:$AO$12,0)),"0", "1")</f>
        <v>0</v>
      </c>
      <c r="AG1351" s="60" t="str">
        <f>IF(ISERROR(MATCH(#REF!,$BA$2:$BA$8,0)),"0", "1")</f>
        <v>0</v>
      </c>
      <c r="AH1351" s="60" t="str">
        <f>IF(ISERROR(MATCH(Passout2023[[#This Row], [Nationality Pakistani/ Foreign]],$D$3:$D$4,0)),"0", "1")</f>
        <v>0</v>
      </c>
    </row>
    <row r="1352">
      <c r="A1352" s="40"/>
      <c r="B1352" s="40"/>
      <c r="C1352" s="40"/>
      <c r="D1352" s="40"/>
      <c r="E1352" s="40"/>
      <c r="F1352" s="40"/>
      <c r="G1352" s="40"/>
      <c r="H1352" s="40"/>
      <c r="I1352" s="40"/>
      <c r="J1352" s="40"/>
      <c r="K1352" s="40"/>
      <c r="L1352" s="40"/>
      <c r="M1352" s="40"/>
      <c r="N1352" s="40"/>
      <c r="O1352" s="40"/>
      <c r="P1352" s="40"/>
      <c r="Q1352" s="40"/>
      <c r="Y1352" s="60" t="str">
        <f>IF(ISERROR(MATCH(Passout2023[[#This Row], [Degree Duration (year)]],$M$3:$M$10,0)),"0", "1")</f>
        <v>0</v>
      </c>
      <c r="Z1352" s="60" t="str">
        <f>IF(ISERROR(MATCH(Passout2023[[#This Row], [Admission Type]],$F$3:$F$6,0)),"0", "1")</f>
        <v>0</v>
      </c>
      <c r="AA1352" s="60" t="str">
        <f>IF(ISERROR(MATCH(Passout2023[[#This Row], [Batch Start Year]],$L$3:$L$25,0)),"0", "1")</f>
        <v>0</v>
      </c>
      <c r="AB1352" s="60" t="str">
        <f>IF(ISERROR(MATCH(Passout2023[[#This Row], [Batch Start Semester]],$K$3:$K$6,0)),"0", "1")</f>
        <v>0</v>
      </c>
      <c r="AC1352" s="60" t="str">
        <f>IF(ISERROR(MATCH([3]!Quota_Std_2022_23[[#This Row], [SESSION_TYPE]],$AX$2:$AX$5,0)),"0", "1")</f>
        <v>0</v>
      </c>
      <c r="AD1352" s="60" t="str">
        <f>IF(ISERROR(MATCH(#REF!,#REF!,0)),"0", "1")</f>
        <v>0</v>
      </c>
      <c r="AE1352" s="60" t="str">
        <f>IF(ISERROR(MATCH([3]!Quota_Std_2022_23[[#This Row], [Gender]],$AN$2:$AN$4,0)),"0", "1")</f>
        <v>0</v>
      </c>
      <c r="AF1352" s="60" t="str">
        <f>IF(ISERROR(MATCH([3]!Quota_Std_2022_23[[#This Row], [Quota Type]],[3]Sheet1!$AO$2:$AO$12,0)),"0", "1")</f>
        <v>0</v>
      </c>
      <c r="AG1352" s="60" t="str">
        <f>IF(ISERROR(MATCH(#REF!,$BA$2:$BA$8,0)),"0", "1")</f>
        <v>0</v>
      </c>
      <c r="AH1352" s="60" t="str">
        <f>IF(ISERROR(MATCH(Passout2023[[#This Row], [Nationality Pakistani/ Foreign]],$D$3:$D$4,0)),"0", "1")</f>
        <v>0</v>
      </c>
    </row>
    <row r="1353">
      <c r="A1353" s="40"/>
      <c r="B1353" s="40"/>
      <c r="C1353" s="40"/>
      <c r="D1353" s="40"/>
      <c r="E1353" s="40"/>
      <c r="F1353" s="40"/>
      <c r="G1353" s="40"/>
      <c r="H1353" s="40"/>
      <c r="I1353" s="40"/>
      <c r="J1353" s="40"/>
      <c r="K1353" s="40"/>
      <c r="L1353" s="40"/>
      <c r="M1353" s="40"/>
      <c r="N1353" s="40"/>
      <c r="O1353" s="80"/>
      <c r="P1353" s="40"/>
      <c r="Q1353" s="40"/>
      <c r="Y1353" s="60" t="str">
        <f>IF(ISERROR(MATCH(Passout2023[[#This Row], [Degree Duration (year)]],$M$3:$M$10,0)),"0", "1")</f>
        <v>0</v>
      </c>
      <c r="Z1353" s="60" t="str">
        <f>IF(ISERROR(MATCH(Passout2023[[#This Row], [Admission Type]],$F$3:$F$6,0)),"0", "1")</f>
        <v>0</v>
      </c>
      <c r="AA1353" s="60" t="str">
        <f>IF(ISERROR(MATCH(Passout2023[[#This Row], [Batch Start Year]],$L$3:$L$25,0)),"0", "1")</f>
        <v>0</v>
      </c>
      <c r="AB1353" s="60" t="str">
        <f>IF(ISERROR(MATCH(Passout2023[[#This Row], [Batch Start Semester]],$K$3:$K$6,0)),"0", "1")</f>
        <v>0</v>
      </c>
      <c r="AC1353" s="60" t="str">
        <f>IF(ISERROR(MATCH([3]!Quota_Std_2022_23[[#This Row], [SESSION_TYPE]],$AX$2:$AX$5,0)),"0", "1")</f>
        <v>0</v>
      </c>
      <c r="AD1353" s="60" t="str">
        <f>IF(ISERROR(MATCH(#REF!,#REF!,0)),"0", "1")</f>
        <v>0</v>
      </c>
      <c r="AE1353" s="60" t="str">
        <f>IF(ISERROR(MATCH([3]!Quota_Std_2022_23[[#This Row], [Gender]],$AN$2:$AN$4,0)),"0", "1")</f>
        <v>0</v>
      </c>
      <c r="AF1353" s="60" t="str">
        <f>IF(ISERROR(MATCH([3]!Quota_Std_2022_23[[#This Row], [Quota Type]],[3]Sheet1!$AO$2:$AO$12,0)),"0", "1")</f>
        <v>0</v>
      </c>
      <c r="AG1353" s="60" t="str">
        <f>IF(ISERROR(MATCH(#REF!,$BA$2:$BA$8,0)),"0", "1")</f>
        <v>0</v>
      </c>
      <c r="AH1353" s="60" t="str">
        <f>IF(ISERROR(MATCH(Passout2023[[#This Row], [Nationality Pakistani/ Foreign]],$D$3:$D$4,0)),"0", "1")</f>
        <v>0</v>
      </c>
    </row>
    <row r="1354">
      <c r="A1354" s="40"/>
      <c r="B1354" s="40"/>
      <c r="C1354" s="40"/>
      <c r="D1354" s="40"/>
      <c r="E1354" s="40"/>
      <c r="F1354" s="40"/>
      <c r="G1354" s="40"/>
      <c r="H1354" s="40"/>
      <c r="I1354" s="40"/>
      <c r="J1354" s="40"/>
      <c r="K1354" s="40"/>
      <c r="L1354" s="40"/>
      <c r="M1354" s="40"/>
      <c r="N1354" s="40"/>
      <c r="O1354" s="40"/>
      <c r="P1354" s="40"/>
      <c r="Q1354" s="40"/>
      <c r="Y1354" s="60" t="str">
        <f>IF(ISERROR(MATCH(Passout2023[[#This Row], [Degree Duration (year)]],$M$3:$M$10,0)),"0", "1")</f>
        <v>0</v>
      </c>
      <c r="Z1354" s="60" t="str">
        <f>IF(ISERROR(MATCH(Passout2023[[#This Row], [Admission Type]],$F$3:$F$6,0)),"0", "1")</f>
        <v>0</v>
      </c>
      <c r="AA1354" s="60" t="str">
        <f>IF(ISERROR(MATCH(Passout2023[[#This Row], [Batch Start Year]],$L$3:$L$25,0)),"0", "1")</f>
        <v>0</v>
      </c>
      <c r="AB1354" s="60" t="str">
        <f>IF(ISERROR(MATCH(Passout2023[[#This Row], [Batch Start Semester]],$K$3:$K$6,0)),"0", "1")</f>
        <v>0</v>
      </c>
      <c r="AC1354" s="60" t="str">
        <f>IF(ISERROR(MATCH([3]!Quota_Std_2022_23[[#This Row], [SESSION_TYPE]],$AX$2:$AX$5,0)),"0", "1")</f>
        <v>0</v>
      </c>
      <c r="AD1354" s="60" t="str">
        <f>IF(ISERROR(MATCH(#REF!,#REF!,0)),"0", "1")</f>
        <v>0</v>
      </c>
      <c r="AE1354" s="60" t="str">
        <f>IF(ISERROR(MATCH([3]!Quota_Std_2022_23[[#This Row], [Gender]],$AN$2:$AN$4,0)),"0", "1")</f>
        <v>0</v>
      </c>
      <c r="AF1354" s="60" t="str">
        <f>IF(ISERROR(MATCH([3]!Quota_Std_2022_23[[#This Row], [Quota Type]],[3]Sheet1!$AO$2:$AO$12,0)),"0", "1")</f>
        <v>0</v>
      </c>
      <c r="AG1354" s="60" t="str">
        <f>IF(ISERROR(MATCH(#REF!,$BA$2:$BA$8,0)),"0", "1")</f>
        <v>0</v>
      </c>
      <c r="AH1354" s="60" t="str">
        <f>IF(ISERROR(MATCH(Passout2023[[#This Row], [Nationality Pakistani/ Foreign]],$D$3:$D$4,0)),"0", "1")</f>
        <v>0</v>
      </c>
    </row>
    <row r="1355">
      <c r="A1355" s="40"/>
      <c r="B1355" s="40"/>
      <c r="C1355" s="40"/>
      <c r="D1355" s="40"/>
      <c r="E1355" s="40"/>
      <c r="F1355" s="40"/>
      <c r="G1355" s="40"/>
      <c r="H1355" s="40"/>
      <c r="I1355" s="40"/>
      <c r="J1355" s="40"/>
      <c r="K1355" s="40"/>
      <c r="L1355" s="40"/>
      <c r="M1355" s="40"/>
      <c r="N1355" s="40"/>
      <c r="O1355" s="40"/>
      <c r="P1355" s="40"/>
      <c r="Q1355" s="40"/>
      <c r="Y1355" s="60" t="str">
        <f>IF(ISERROR(MATCH(Passout2023[[#This Row], [Degree Duration (year)]],$M$3:$M$10,0)),"0", "1")</f>
        <v>0</v>
      </c>
      <c r="Z1355" s="60" t="str">
        <f>IF(ISERROR(MATCH(Passout2023[[#This Row], [Admission Type]],$F$3:$F$6,0)),"0", "1")</f>
        <v>0</v>
      </c>
      <c r="AA1355" s="60" t="str">
        <f>IF(ISERROR(MATCH(Passout2023[[#This Row], [Batch Start Year]],$L$3:$L$25,0)),"0", "1")</f>
        <v>0</v>
      </c>
      <c r="AB1355" s="60" t="str">
        <f>IF(ISERROR(MATCH(Passout2023[[#This Row], [Batch Start Semester]],$K$3:$K$6,0)),"0", "1")</f>
        <v>0</v>
      </c>
      <c r="AC1355" s="60" t="str">
        <f>IF(ISERROR(MATCH([3]!Quota_Std_2022_23[[#This Row], [SESSION_TYPE]],$AX$2:$AX$5,0)),"0", "1")</f>
        <v>0</v>
      </c>
      <c r="AD1355" s="60" t="str">
        <f>IF(ISERROR(MATCH(#REF!,#REF!,0)),"0", "1")</f>
        <v>0</v>
      </c>
      <c r="AE1355" s="60" t="str">
        <f>IF(ISERROR(MATCH([3]!Quota_Std_2022_23[[#This Row], [Gender]],$AN$2:$AN$4,0)),"0", "1")</f>
        <v>0</v>
      </c>
      <c r="AF1355" s="60" t="str">
        <f>IF(ISERROR(MATCH([3]!Quota_Std_2022_23[[#This Row], [Quota Type]],[3]Sheet1!$AO$2:$AO$12,0)),"0", "1")</f>
        <v>0</v>
      </c>
      <c r="AG1355" s="60" t="str">
        <f>IF(ISERROR(MATCH(#REF!,$BA$2:$BA$8,0)),"0", "1")</f>
        <v>0</v>
      </c>
      <c r="AH1355" s="60" t="str">
        <f>IF(ISERROR(MATCH(Passout2023[[#This Row], [Nationality Pakistani/ Foreign]],$D$3:$D$4,0)),"0", "1")</f>
        <v>0</v>
      </c>
    </row>
    <row r="1356">
      <c r="A1356" s="40"/>
      <c r="B1356" s="40"/>
      <c r="C1356" s="40"/>
      <c r="D1356" s="40"/>
      <c r="E1356" s="40"/>
      <c r="F1356" s="40"/>
      <c r="G1356" s="40"/>
      <c r="H1356" s="40"/>
      <c r="I1356" s="40"/>
      <c r="J1356" s="40"/>
      <c r="K1356" s="40"/>
      <c r="L1356" s="40"/>
      <c r="M1356" s="40"/>
      <c r="N1356" s="40"/>
      <c r="O1356" s="80"/>
      <c r="P1356" s="40"/>
      <c r="Q1356" s="40"/>
      <c r="Y1356" s="60" t="str">
        <f>IF(ISERROR(MATCH(Passout2023[[#This Row], [Degree Duration (year)]],$M$3:$M$10,0)),"0", "1")</f>
        <v>0</v>
      </c>
      <c r="Z1356" s="60" t="str">
        <f>IF(ISERROR(MATCH(Passout2023[[#This Row], [Admission Type]],$F$3:$F$6,0)),"0", "1")</f>
        <v>0</v>
      </c>
      <c r="AA1356" s="60" t="str">
        <f>IF(ISERROR(MATCH(Passout2023[[#This Row], [Batch Start Year]],$L$3:$L$25,0)),"0", "1")</f>
        <v>0</v>
      </c>
      <c r="AB1356" s="60" t="str">
        <f>IF(ISERROR(MATCH(Passout2023[[#This Row], [Batch Start Semester]],$K$3:$K$6,0)),"0", "1")</f>
        <v>0</v>
      </c>
      <c r="AC1356" s="60" t="str">
        <f>IF(ISERROR(MATCH([3]!Quota_Std_2022_23[[#This Row], [SESSION_TYPE]],$AX$2:$AX$5,0)),"0", "1")</f>
        <v>0</v>
      </c>
      <c r="AD1356" s="60" t="str">
        <f>IF(ISERROR(MATCH(#REF!,#REF!,0)),"0", "1")</f>
        <v>0</v>
      </c>
      <c r="AE1356" s="60" t="str">
        <f>IF(ISERROR(MATCH([3]!Quota_Std_2022_23[[#This Row], [Gender]],$AN$2:$AN$4,0)),"0", "1")</f>
        <v>0</v>
      </c>
      <c r="AF1356" s="60" t="str">
        <f>IF(ISERROR(MATCH([3]!Quota_Std_2022_23[[#This Row], [Quota Type]],[3]Sheet1!$AO$2:$AO$12,0)),"0", "1")</f>
        <v>0</v>
      </c>
      <c r="AG1356" s="60" t="str">
        <f>IF(ISERROR(MATCH(#REF!,$BA$2:$BA$8,0)),"0", "1")</f>
        <v>0</v>
      </c>
      <c r="AH1356" s="60" t="str">
        <f>IF(ISERROR(MATCH(Passout2023[[#This Row], [Nationality Pakistani/ Foreign]],$D$3:$D$4,0)),"0", "1")</f>
        <v>0</v>
      </c>
    </row>
    <row r="1357">
      <c r="A1357" s="40"/>
      <c r="B1357" s="40"/>
      <c r="C1357" s="40"/>
      <c r="D1357" s="40"/>
      <c r="E1357" s="40"/>
      <c r="F1357" s="40"/>
      <c r="G1357" s="40"/>
      <c r="H1357" s="40"/>
      <c r="I1357" s="40"/>
      <c r="J1357" s="40"/>
      <c r="K1357" s="40"/>
      <c r="L1357" s="40"/>
      <c r="M1357" s="40"/>
      <c r="N1357" s="40"/>
      <c r="O1357" s="40"/>
      <c r="P1357" s="40"/>
      <c r="Q1357" s="40"/>
      <c r="Y1357" s="60" t="str">
        <f>IF(ISERROR(MATCH(Passout2023[[#This Row], [Degree Duration (year)]],$M$3:$M$10,0)),"0", "1")</f>
        <v>0</v>
      </c>
      <c r="Z1357" s="60" t="str">
        <f>IF(ISERROR(MATCH(Passout2023[[#This Row], [Admission Type]],$F$3:$F$6,0)),"0", "1")</f>
        <v>0</v>
      </c>
      <c r="AA1357" s="60" t="str">
        <f>IF(ISERROR(MATCH(Passout2023[[#This Row], [Batch Start Year]],$L$3:$L$25,0)),"0", "1")</f>
        <v>0</v>
      </c>
      <c r="AB1357" s="60" t="str">
        <f>IF(ISERROR(MATCH(Passout2023[[#This Row], [Batch Start Semester]],$K$3:$K$6,0)),"0", "1")</f>
        <v>0</v>
      </c>
      <c r="AC1357" s="60" t="str">
        <f>IF(ISERROR(MATCH([3]!Quota_Std_2022_23[[#This Row], [SESSION_TYPE]],$AX$2:$AX$5,0)),"0", "1")</f>
        <v>0</v>
      </c>
      <c r="AD1357" s="60" t="str">
        <f>IF(ISERROR(MATCH(#REF!,#REF!,0)),"0", "1")</f>
        <v>0</v>
      </c>
      <c r="AE1357" s="60" t="str">
        <f>IF(ISERROR(MATCH([3]!Quota_Std_2022_23[[#This Row], [Gender]],$AN$2:$AN$4,0)),"0", "1")</f>
        <v>0</v>
      </c>
      <c r="AF1357" s="60" t="str">
        <f>IF(ISERROR(MATCH([3]!Quota_Std_2022_23[[#This Row], [Quota Type]],[3]Sheet1!$AO$2:$AO$12,0)),"0", "1")</f>
        <v>0</v>
      </c>
      <c r="AG1357" s="60" t="str">
        <f>IF(ISERROR(MATCH(#REF!,$BA$2:$BA$8,0)),"0", "1")</f>
        <v>0</v>
      </c>
      <c r="AH1357" s="60" t="str">
        <f>IF(ISERROR(MATCH(Passout2023[[#This Row], [Nationality Pakistani/ Foreign]],$D$3:$D$4,0)),"0", "1")</f>
        <v>0</v>
      </c>
    </row>
    <row r="1358">
      <c r="A1358" s="40"/>
      <c r="B1358" s="40"/>
      <c r="C1358" s="40"/>
      <c r="D1358" s="40"/>
      <c r="E1358" s="40"/>
      <c r="F1358" s="40"/>
      <c r="G1358" s="40"/>
      <c r="H1358" s="40"/>
      <c r="I1358" s="40"/>
      <c r="J1358" s="40"/>
      <c r="K1358" s="40"/>
      <c r="L1358" s="40"/>
      <c r="M1358" s="40"/>
      <c r="N1358" s="40"/>
      <c r="O1358" s="80"/>
      <c r="P1358" s="40"/>
      <c r="Q1358" s="40"/>
      <c r="Y1358" s="60" t="str">
        <f>IF(ISERROR(MATCH(Passout2023[[#This Row], [Degree Duration (year)]],$M$3:$M$10,0)),"0", "1")</f>
        <v>0</v>
      </c>
      <c r="Z1358" s="60" t="str">
        <f>IF(ISERROR(MATCH(Passout2023[[#This Row], [Admission Type]],$F$3:$F$6,0)),"0", "1")</f>
        <v>0</v>
      </c>
      <c r="AA1358" s="60" t="str">
        <f>IF(ISERROR(MATCH(Passout2023[[#This Row], [Batch Start Year]],$L$3:$L$25,0)),"0", "1")</f>
        <v>0</v>
      </c>
      <c r="AB1358" s="60" t="str">
        <f>IF(ISERROR(MATCH(Passout2023[[#This Row], [Batch Start Semester]],$K$3:$K$6,0)),"0", "1")</f>
        <v>0</v>
      </c>
      <c r="AC1358" s="60" t="str">
        <f>IF(ISERROR(MATCH([3]!Quota_Std_2022_23[[#This Row], [SESSION_TYPE]],$AX$2:$AX$5,0)),"0", "1")</f>
        <v>0</v>
      </c>
      <c r="AD1358" s="60" t="str">
        <f>IF(ISERROR(MATCH(#REF!,#REF!,0)),"0", "1")</f>
        <v>0</v>
      </c>
      <c r="AE1358" s="60" t="str">
        <f>IF(ISERROR(MATCH([3]!Quota_Std_2022_23[[#This Row], [Gender]],$AN$2:$AN$4,0)),"0", "1")</f>
        <v>0</v>
      </c>
      <c r="AF1358" s="60" t="str">
        <f>IF(ISERROR(MATCH([3]!Quota_Std_2022_23[[#This Row], [Quota Type]],[3]Sheet1!$AO$2:$AO$12,0)),"0", "1")</f>
        <v>0</v>
      </c>
      <c r="AG1358" s="60" t="str">
        <f>IF(ISERROR(MATCH(#REF!,$BA$2:$BA$8,0)),"0", "1")</f>
        <v>0</v>
      </c>
      <c r="AH1358" s="60" t="str">
        <f>IF(ISERROR(MATCH(Passout2023[[#This Row], [Nationality Pakistani/ Foreign]],$D$3:$D$4,0)),"0", "1")</f>
        <v>0</v>
      </c>
    </row>
    <row r="1359">
      <c r="A1359" s="40"/>
      <c r="B1359" s="40"/>
      <c r="C1359" s="40"/>
      <c r="D1359" s="40"/>
      <c r="E1359" s="40"/>
      <c r="F1359" s="40"/>
      <c r="G1359" s="40"/>
      <c r="H1359" s="40"/>
      <c r="I1359" s="40"/>
      <c r="J1359" s="40"/>
      <c r="K1359" s="40"/>
      <c r="L1359" s="40"/>
      <c r="M1359" s="40"/>
      <c r="N1359" s="40"/>
      <c r="O1359" s="40"/>
      <c r="P1359" s="40"/>
      <c r="Q1359" s="40"/>
      <c r="Y1359" s="60" t="str">
        <f>IF(ISERROR(MATCH(Passout2023[[#This Row], [Degree Duration (year)]],$M$3:$M$10,0)),"0", "1")</f>
        <v>0</v>
      </c>
      <c r="Z1359" s="60" t="str">
        <f>IF(ISERROR(MATCH(Passout2023[[#This Row], [Admission Type]],$F$3:$F$6,0)),"0", "1")</f>
        <v>0</v>
      </c>
      <c r="AA1359" s="60" t="str">
        <f>IF(ISERROR(MATCH(Passout2023[[#This Row], [Batch Start Year]],$L$3:$L$25,0)),"0", "1")</f>
        <v>0</v>
      </c>
      <c r="AB1359" s="60" t="str">
        <f>IF(ISERROR(MATCH(Passout2023[[#This Row], [Batch Start Semester]],$K$3:$K$6,0)),"0", "1")</f>
        <v>0</v>
      </c>
      <c r="AC1359" s="60" t="str">
        <f>IF(ISERROR(MATCH([3]!Quota_Std_2022_23[[#This Row], [SESSION_TYPE]],$AX$2:$AX$5,0)),"0", "1")</f>
        <v>0</v>
      </c>
      <c r="AD1359" s="60" t="str">
        <f>IF(ISERROR(MATCH(#REF!,#REF!,0)),"0", "1")</f>
        <v>0</v>
      </c>
      <c r="AE1359" s="60" t="str">
        <f>IF(ISERROR(MATCH([3]!Quota_Std_2022_23[[#This Row], [Gender]],$AN$2:$AN$4,0)),"0", "1")</f>
        <v>0</v>
      </c>
      <c r="AF1359" s="60" t="str">
        <f>IF(ISERROR(MATCH([3]!Quota_Std_2022_23[[#This Row], [Quota Type]],[3]Sheet1!$AO$2:$AO$12,0)),"0", "1")</f>
        <v>0</v>
      </c>
      <c r="AG1359" s="60" t="str">
        <f>IF(ISERROR(MATCH(#REF!,$BA$2:$BA$8,0)),"0", "1")</f>
        <v>0</v>
      </c>
      <c r="AH1359" s="60" t="str">
        <f>IF(ISERROR(MATCH(Passout2023[[#This Row], [Nationality Pakistani/ Foreign]],$D$3:$D$4,0)),"0", "1")</f>
        <v>0</v>
      </c>
    </row>
    <row r="1360">
      <c r="A1360" s="40"/>
      <c r="B1360" s="40"/>
      <c r="C1360" s="40"/>
      <c r="D1360" s="40"/>
      <c r="E1360" s="40"/>
      <c r="F1360" s="40"/>
      <c r="G1360" s="40"/>
      <c r="H1360" s="40"/>
      <c r="I1360" s="40"/>
      <c r="J1360" s="40"/>
      <c r="K1360" s="40"/>
      <c r="L1360" s="40"/>
      <c r="M1360" s="40"/>
      <c r="N1360" s="40"/>
      <c r="O1360" s="80"/>
      <c r="P1360" s="40"/>
      <c r="Q1360" s="40"/>
      <c r="Y1360" s="60" t="str">
        <f>IF(ISERROR(MATCH(Passout2023[[#This Row], [Degree Duration (year)]],$M$3:$M$10,0)),"0", "1")</f>
        <v>0</v>
      </c>
      <c r="Z1360" s="60" t="str">
        <f>IF(ISERROR(MATCH(Passout2023[[#This Row], [Admission Type]],$F$3:$F$6,0)),"0", "1")</f>
        <v>0</v>
      </c>
      <c r="AA1360" s="60" t="str">
        <f>IF(ISERROR(MATCH(Passout2023[[#This Row], [Batch Start Year]],$L$3:$L$25,0)),"0", "1")</f>
        <v>0</v>
      </c>
      <c r="AB1360" s="60" t="str">
        <f>IF(ISERROR(MATCH(Passout2023[[#This Row], [Batch Start Semester]],$K$3:$K$6,0)),"0", "1")</f>
        <v>0</v>
      </c>
      <c r="AC1360" s="60" t="str">
        <f>IF(ISERROR(MATCH([3]!Quota_Std_2022_23[[#This Row], [SESSION_TYPE]],$AX$2:$AX$5,0)),"0", "1")</f>
        <v>0</v>
      </c>
      <c r="AD1360" s="60" t="str">
        <f>IF(ISERROR(MATCH(#REF!,#REF!,0)),"0", "1")</f>
        <v>0</v>
      </c>
      <c r="AE1360" s="60" t="str">
        <f>IF(ISERROR(MATCH([3]!Quota_Std_2022_23[[#This Row], [Gender]],$AN$2:$AN$4,0)),"0", "1")</f>
        <v>0</v>
      </c>
      <c r="AF1360" s="60" t="str">
        <f>IF(ISERROR(MATCH([3]!Quota_Std_2022_23[[#This Row], [Quota Type]],[3]Sheet1!$AO$2:$AO$12,0)),"0", "1")</f>
        <v>0</v>
      </c>
      <c r="AG1360" s="60" t="str">
        <f>IF(ISERROR(MATCH(#REF!,$BA$2:$BA$8,0)),"0", "1")</f>
        <v>0</v>
      </c>
      <c r="AH1360" s="60" t="str">
        <f>IF(ISERROR(MATCH(Passout2023[[#This Row], [Nationality Pakistani/ Foreign]],$D$3:$D$4,0)),"0", "1")</f>
        <v>0</v>
      </c>
    </row>
    <row r="1361">
      <c r="A1361" s="40"/>
      <c r="B1361" s="40"/>
      <c r="C1361" s="40"/>
      <c r="D1361" s="40"/>
      <c r="E1361" s="40"/>
      <c r="F1361" s="40"/>
      <c r="G1361" s="40"/>
      <c r="H1361" s="40"/>
      <c r="I1361" s="40"/>
      <c r="J1361" s="40"/>
      <c r="K1361" s="40"/>
      <c r="L1361" s="40"/>
      <c r="M1361" s="40"/>
      <c r="N1361" s="40"/>
      <c r="O1361" s="40"/>
      <c r="P1361" s="40"/>
      <c r="Q1361" s="40"/>
      <c r="Y1361" s="60" t="str">
        <f>IF(ISERROR(MATCH(Passout2023[[#This Row], [Degree Duration (year)]],$M$3:$M$10,0)),"0", "1")</f>
        <v>0</v>
      </c>
      <c r="Z1361" s="60" t="str">
        <f>IF(ISERROR(MATCH(Passout2023[[#This Row], [Admission Type]],$F$3:$F$6,0)),"0", "1")</f>
        <v>0</v>
      </c>
      <c r="AA1361" s="60" t="str">
        <f>IF(ISERROR(MATCH(Passout2023[[#This Row], [Batch Start Year]],$L$3:$L$25,0)),"0", "1")</f>
        <v>0</v>
      </c>
      <c r="AB1361" s="60" t="str">
        <f>IF(ISERROR(MATCH(Passout2023[[#This Row], [Batch Start Semester]],$K$3:$K$6,0)),"0", "1")</f>
        <v>0</v>
      </c>
      <c r="AC1361" s="60" t="str">
        <f>IF(ISERROR(MATCH([3]!Quota_Std_2022_23[[#This Row], [SESSION_TYPE]],$AX$2:$AX$5,0)),"0", "1")</f>
        <v>0</v>
      </c>
      <c r="AD1361" s="60" t="str">
        <f>IF(ISERROR(MATCH(#REF!,#REF!,0)),"0", "1")</f>
        <v>0</v>
      </c>
      <c r="AE1361" s="60" t="str">
        <f>IF(ISERROR(MATCH([3]!Quota_Std_2022_23[[#This Row], [Gender]],$AN$2:$AN$4,0)),"0", "1")</f>
        <v>0</v>
      </c>
      <c r="AF1361" s="60" t="str">
        <f>IF(ISERROR(MATCH([3]!Quota_Std_2022_23[[#This Row], [Quota Type]],[3]Sheet1!$AO$2:$AO$12,0)),"0", "1")</f>
        <v>0</v>
      </c>
      <c r="AG1361" s="60" t="str">
        <f>IF(ISERROR(MATCH(#REF!,$BA$2:$BA$8,0)),"0", "1")</f>
        <v>0</v>
      </c>
      <c r="AH1361" s="60" t="str">
        <f>IF(ISERROR(MATCH(Passout2023[[#This Row], [Nationality Pakistani/ Foreign]],$D$3:$D$4,0)),"0", "1")</f>
        <v>0</v>
      </c>
    </row>
    <row r="1362">
      <c r="A1362" s="40"/>
      <c r="B1362" s="40"/>
      <c r="C1362" s="40"/>
      <c r="D1362" s="40"/>
      <c r="E1362" s="40"/>
      <c r="F1362" s="40"/>
      <c r="G1362" s="40"/>
      <c r="H1362" s="40"/>
      <c r="I1362" s="40"/>
      <c r="J1362" s="40"/>
      <c r="K1362" s="40"/>
      <c r="L1362" s="40"/>
      <c r="M1362" s="40"/>
      <c r="N1362" s="40"/>
      <c r="O1362" s="80"/>
      <c r="P1362" s="40"/>
      <c r="Q1362" s="40"/>
      <c r="Y1362" s="60" t="str">
        <f>IF(ISERROR(MATCH(Passout2023[[#This Row], [Degree Duration (year)]],$M$3:$M$10,0)),"0", "1")</f>
        <v>0</v>
      </c>
      <c r="Z1362" s="60" t="str">
        <f>IF(ISERROR(MATCH(Passout2023[[#This Row], [Admission Type]],$F$3:$F$6,0)),"0", "1")</f>
        <v>0</v>
      </c>
      <c r="AA1362" s="60" t="str">
        <f>IF(ISERROR(MATCH(Passout2023[[#This Row], [Batch Start Year]],$L$3:$L$25,0)),"0", "1")</f>
        <v>0</v>
      </c>
      <c r="AB1362" s="60" t="str">
        <f>IF(ISERROR(MATCH(Passout2023[[#This Row], [Batch Start Semester]],$K$3:$K$6,0)),"0", "1")</f>
        <v>0</v>
      </c>
      <c r="AC1362" s="60" t="str">
        <f>IF(ISERROR(MATCH([3]!Quota_Std_2022_23[[#This Row], [SESSION_TYPE]],$AX$2:$AX$5,0)),"0", "1")</f>
        <v>0</v>
      </c>
      <c r="AD1362" s="60" t="str">
        <f>IF(ISERROR(MATCH(#REF!,#REF!,0)),"0", "1")</f>
        <v>0</v>
      </c>
      <c r="AE1362" s="60" t="str">
        <f>IF(ISERROR(MATCH([3]!Quota_Std_2022_23[[#This Row], [Gender]],$AN$2:$AN$4,0)),"0", "1")</f>
        <v>0</v>
      </c>
      <c r="AF1362" s="60" t="str">
        <f>IF(ISERROR(MATCH([3]!Quota_Std_2022_23[[#This Row], [Quota Type]],[3]Sheet1!$AO$2:$AO$12,0)),"0", "1")</f>
        <v>0</v>
      </c>
      <c r="AG1362" s="60" t="str">
        <f>IF(ISERROR(MATCH(#REF!,$BA$2:$BA$8,0)),"0", "1")</f>
        <v>0</v>
      </c>
      <c r="AH1362" s="60" t="str">
        <f>IF(ISERROR(MATCH(Passout2023[[#This Row], [Nationality Pakistani/ Foreign]],$D$3:$D$4,0)),"0", "1")</f>
        <v>0</v>
      </c>
    </row>
    <row r="1363">
      <c r="A1363" s="40"/>
      <c r="B1363" s="40"/>
      <c r="C1363" s="40"/>
      <c r="D1363" s="40"/>
      <c r="E1363" s="40"/>
      <c r="F1363" s="40"/>
      <c r="G1363" s="40"/>
      <c r="H1363" s="40"/>
      <c r="I1363" s="40"/>
      <c r="J1363" s="40"/>
      <c r="K1363" s="40"/>
      <c r="L1363" s="40"/>
      <c r="M1363" s="40"/>
      <c r="N1363" s="40"/>
      <c r="O1363" s="80"/>
      <c r="P1363" s="40"/>
      <c r="Q1363" s="40"/>
      <c r="Y1363" s="60" t="str">
        <f>IF(ISERROR(MATCH(Passout2023[[#This Row], [Degree Duration (year)]],$M$3:$M$10,0)),"0", "1")</f>
        <v>0</v>
      </c>
      <c r="Z1363" s="60" t="str">
        <f>IF(ISERROR(MATCH(Passout2023[[#This Row], [Admission Type]],$F$3:$F$6,0)),"0", "1")</f>
        <v>0</v>
      </c>
      <c r="AA1363" s="60" t="str">
        <f>IF(ISERROR(MATCH(Passout2023[[#This Row], [Batch Start Year]],$L$3:$L$25,0)),"0", "1")</f>
        <v>0</v>
      </c>
      <c r="AB1363" s="60" t="str">
        <f>IF(ISERROR(MATCH(Passout2023[[#This Row], [Batch Start Semester]],$K$3:$K$6,0)),"0", "1")</f>
        <v>0</v>
      </c>
      <c r="AC1363" s="60" t="str">
        <f>IF(ISERROR(MATCH([3]!Quota_Std_2022_23[[#This Row], [SESSION_TYPE]],$AX$2:$AX$5,0)),"0", "1")</f>
        <v>0</v>
      </c>
      <c r="AD1363" s="60" t="str">
        <f>IF(ISERROR(MATCH(#REF!,#REF!,0)),"0", "1")</f>
        <v>0</v>
      </c>
      <c r="AE1363" s="60" t="str">
        <f>IF(ISERROR(MATCH([3]!Quota_Std_2022_23[[#This Row], [Gender]],$AN$2:$AN$4,0)),"0", "1")</f>
        <v>0</v>
      </c>
      <c r="AF1363" s="60" t="str">
        <f>IF(ISERROR(MATCH([3]!Quota_Std_2022_23[[#This Row], [Quota Type]],[3]Sheet1!$AO$2:$AO$12,0)),"0", "1")</f>
        <v>0</v>
      </c>
      <c r="AG1363" s="60" t="str">
        <f>IF(ISERROR(MATCH(#REF!,$BA$2:$BA$8,0)),"0", "1")</f>
        <v>0</v>
      </c>
      <c r="AH1363" s="60" t="str">
        <f>IF(ISERROR(MATCH(Passout2023[[#This Row], [Nationality Pakistani/ Foreign]],$D$3:$D$4,0)),"0", "1")</f>
        <v>0</v>
      </c>
    </row>
    <row r="1364">
      <c r="A1364" s="40"/>
      <c r="B1364" s="40"/>
      <c r="C1364" s="40"/>
      <c r="D1364" s="40"/>
      <c r="E1364" s="40"/>
      <c r="F1364" s="40"/>
      <c r="G1364" s="40"/>
      <c r="H1364" s="40"/>
      <c r="I1364" s="40"/>
      <c r="J1364" s="40"/>
      <c r="K1364" s="40"/>
      <c r="L1364" s="40"/>
      <c r="M1364" s="40"/>
      <c r="N1364" s="40"/>
      <c r="O1364" s="40"/>
      <c r="P1364" s="40"/>
      <c r="Q1364" s="40"/>
      <c r="Y1364" s="60" t="str">
        <f>IF(ISERROR(MATCH(Passout2023[[#This Row], [Degree Duration (year)]],$M$3:$M$10,0)),"0", "1")</f>
        <v>0</v>
      </c>
      <c r="Z1364" s="60" t="str">
        <f>IF(ISERROR(MATCH(Passout2023[[#This Row], [Admission Type]],$F$3:$F$6,0)),"0", "1")</f>
        <v>0</v>
      </c>
      <c r="AA1364" s="60" t="str">
        <f>IF(ISERROR(MATCH(Passout2023[[#This Row], [Batch Start Year]],$L$3:$L$25,0)),"0", "1")</f>
        <v>0</v>
      </c>
      <c r="AB1364" s="60" t="str">
        <f>IF(ISERROR(MATCH(Passout2023[[#This Row], [Batch Start Semester]],$K$3:$K$6,0)),"0", "1")</f>
        <v>0</v>
      </c>
      <c r="AC1364" s="60" t="str">
        <f>IF(ISERROR(MATCH([3]!Quota_Std_2022_23[[#This Row], [SESSION_TYPE]],$AX$2:$AX$5,0)),"0", "1")</f>
        <v>0</v>
      </c>
      <c r="AD1364" s="60" t="str">
        <f>IF(ISERROR(MATCH(#REF!,#REF!,0)),"0", "1")</f>
        <v>0</v>
      </c>
      <c r="AE1364" s="60" t="str">
        <f>IF(ISERROR(MATCH([3]!Quota_Std_2022_23[[#This Row], [Gender]],$AN$2:$AN$4,0)),"0", "1")</f>
        <v>0</v>
      </c>
      <c r="AF1364" s="60" t="str">
        <f>IF(ISERROR(MATCH([3]!Quota_Std_2022_23[[#This Row], [Quota Type]],[3]Sheet1!$AO$2:$AO$12,0)),"0", "1")</f>
        <v>0</v>
      </c>
      <c r="AG1364" s="60" t="str">
        <f>IF(ISERROR(MATCH(#REF!,$BA$2:$BA$8,0)),"0", "1")</f>
        <v>0</v>
      </c>
      <c r="AH1364" s="60" t="str">
        <f>IF(ISERROR(MATCH(Passout2023[[#This Row], [Nationality Pakistani/ Foreign]],$D$3:$D$4,0)),"0", "1")</f>
        <v>0</v>
      </c>
    </row>
    <row r="1365">
      <c r="A1365" s="40"/>
      <c r="B1365" s="40"/>
      <c r="C1365" s="40"/>
      <c r="D1365" s="40"/>
      <c r="E1365" s="40"/>
      <c r="F1365" s="40"/>
      <c r="G1365" s="40"/>
      <c r="H1365" s="40"/>
      <c r="I1365" s="40"/>
      <c r="J1365" s="40"/>
      <c r="K1365" s="40"/>
      <c r="L1365" s="40"/>
      <c r="M1365" s="40"/>
      <c r="N1365" s="40"/>
      <c r="O1365" s="40"/>
      <c r="P1365" s="40"/>
      <c r="Q1365" s="40"/>
      <c r="Y1365" s="60" t="str">
        <f>IF(ISERROR(MATCH(Passout2023[[#This Row], [Degree Duration (year)]],$M$3:$M$10,0)),"0", "1")</f>
        <v>0</v>
      </c>
      <c r="Z1365" s="60" t="str">
        <f>IF(ISERROR(MATCH(Passout2023[[#This Row], [Admission Type]],$F$3:$F$6,0)),"0", "1")</f>
        <v>0</v>
      </c>
      <c r="AA1365" s="60" t="str">
        <f>IF(ISERROR(MATCH(Passout2023[[#This Row], [Batch Start Year]],$L$3:$L$25,0)),"0", "1")</f>
        <v>0</v>
      </c>
      <c r="AB1365" s="60" t="str">
        <f>IF(ISERROR(MATCH(Passout2023[[#This Row], [Batch Start Semester]],$K$3:$K$6,0)),"0", "1")</f>
        <v>0</v>
      </c>
      <c r="AC1365" s="60" t="str">
        <f>IF(ISERROR(MATCH([3]!Quota_Std_2022_23[[#This Row], [SESSION_TYPE]],$AX$2:$AX$5,0)),"0", "1")</f>
        <v>0</v>
      </c>
      <c r="AD1365" s="60" t="str">
        <f>IF(ISERROR(MATCH(#REF!,#REF!,0)),"0", "1")</f>
        <v>0</v>
      </c>
      <c r="AE1365" s="60" t="str">
        <f>IF(ISERROR(MATCH([3]!Quota_Std_2022_23[[#This Row], [Gender]],$AN$2:$AN$4,0)),"0", "1")</f>
        <v>0</v>
      </c>
      <c r="AF1365" s="60" t="str">
        <f>IF(ISERROR(MATCH([3]!Quota_Std_2022_23[[#This Row], [Quota Type]],[3]Sheet1!$AO$2:$AO$12,0)),"0", "1")</f>
        <v>0</v>
      </c>
      <c r="AG1365" s="60" t="str">
        <f>IF(ISERROR(MATCH(#REF!,$BA$2:$BA$8,0)),"0", "1")</f>
        <v>0</v>
      </c>
      <c r="AH1365" s="60" t="str">
        <f>IF(ISERROR(MATCH(Passout2023[[#This Row], [Nationality Pakistani/ Foreign]],$D$3:$D$4,0)),"0", "1")</f>
        <v>0</v>
      </c>
    </row>
    <row r="1366">
      <c r="A1366" s="40"/>
      <c r="B1366" s="40"/>
      <c r="C1366" s="40"/>
      <c r="D1366" s="40"/>
      <c r="E1366" s="40"/>
      <c r="F1366" s="40"/>
      <c r="G1366" s="40"/>
      <c r="H1366" s="40"/>
      <c r="I1366" s="40"/>
      <c r="J1366" s="40"/>
      <c r="K1366" s="40"/>
      <c r="L1366" s="40"/>
      <c r="M1366" s="40"/>
      <c r="N1366" s="40"/>
      <c r="O1366" s="80"/>
      <c r="P1366" s="40"/>
      <c r="Q1366" s="40"/>
      <c r="Y1366" s="60" t="str">
        <f>IF(ISERROR(MATCH(Passout2023[[#This Row], [Degree Duration (year)]],$M$3:$M$10,0)),"0", "1")</f>
        <v>0</v>
      </c>
      <c r="Z1366" s="60" t="str">
        <f>IF(ISERROR(MATCH(Passout2023[[#This Row], [Admission Type]],$F$3:$F$6,0)),"0", "1")</f>
        <v>0</v>
      </c>
      <c r="AA1366" s="60" t="str">
        <f>IF(ISERROR(MATCH(Passout2023[[#This Row], [Batch Start Year]],$L$3:$L$25,0)),"0", "1")</f>
        <v>0</v>
      </c>
      <c r="AB1366" s="60" t="str">
        <f>IF(ISERROR(MATCH(Passout2023[[#This Row], [Batch Start Semester]],$K$3:$K$6,0)),"0", "1")</f>
        <v>0</v>
      </c>
      <c r="AC1366" s="60" t="str">
        <f>IF(ISERROR(MATCH([3]!Quota_Std_2022_23[[#This Row], [SESSION_TYPE]],$AX$2:$AX$5,0)),"0", "1")</f>
        <v>0</v>
      </c>
      <c r="AD1366" s="60" t="str">
        <f>IF(ISERROR(MATCH(#REF!,#REF!,0)),"0", "1")</f>
        <v>0</v>
      </c>
      <c r="AE1366" s="60" t="str">
        <f>IF(ISERROR(MATCH([3]!Quota_Std_2022_23[[#This Row], [Gender]],$AN$2:$AN$4,0)),"0", "1")</f>
        <v>0</v>
      </c>
      <c r="AF1366" s="60" t="str">
        <f>IF(ISERROR(MATCH([3]!Quota_Std_2022_23[[#This Row], [Quota Type]],[3]Sheet1!$AO$2:$AO$12,0)),"0", "1")</f>
        <v>0</v>
      </c>
      <c r="AG1366" s="60" t="str">
        <f>IF(ISERROR(MATCH(#REF!,$BA$2:$BA$8,0)),"0", "1")</f>
        <v>0</v>
      </c>
      <c r="AH1366" s="60" t="str">
        <f>IF(ISERROR(MATCH(Passout2023[[#This Row], [Nationality Pakistani/ Foreign]],$D$3:$D$4,0)),"0", "1")</f>
        <v>0</v>
      </c>
    </row>
    <row r="1367">
      <c r="A1367" s="40"/>
      <c r="B1367" s="40"/>
      <c r="C1367" s="40"/>
      <c r="D1367" s="40"/>
      <c r="E1367" s="40"/>
      <c r="F1367" s="40"/>
      <c r="G1367" s="40"/>
      <c r="H1367" s="40"/>
      <c r="I1367" s="40"/>
      <c r="J1367" s="40"/>
      <c r="K1367" s="40"/>
      <c r="L1367" s="40"/>
      <c r="M1367" s="40"/>
      <c r="N1367" s="40"/>
      <c r="O1367" s="40"/>
      <c r="P1367" s="40"/>
      <c r="Q1367" s="40"/>
      <c r="Y1367" s="60" t="str">
        <f>IF(ISERROR(MATCH(Passout2023[[#This Row], [Degree Duration (year)]],$M$3:$M$10,0)),"0", "1")</f>
        <v>0</v>
      </c>
      <c r="Z1367" s="60" t="str">
        <f>IF(ISERROR(MATCH(Passout2023[[#This Row], [Admission Type]],$F$3:$F$6,0)),"0", "1")</f>
        <v>0</v>
      </c>
      <c r="AA1367" s="60" t="str">
        <f>IF(ISERROR(MATCH(Passout2023[[#This Row], [Batch Start Year]],$L$3:$L$25,0)),"0", "1")</f>
        <v>0</v>
      </c>
      <c r="AB1367" s="60" t="str">
        <f>IF(ISERROR(MATCH(Passout2023[[#This Row], [Batch Start Semester]],$K$3:$K$6,0)),"0", "1")</f>
        <v>0</v>
      </c>
      <c r="AC1367" s="60" t="str">
        <f>IF(ISERROR(MATCH([3]!Quota_Std_2022_23[[#This Row], [SESSION_TYPE]],$AX$2:$AX$5,0)),"0", "1")</f>
        <v>0</v>
      </c>
      <c r="AD1367" s="60" t="str">
        <f>IF(ISERROR(MATCH(#REF!,#REF!,0)),"0", "1")</f>
        <v>0</v>
      </c>
      <c r="AE1367" s="60" t="str">
        <f>IF(ISERROR(MATCH([3]!Quota_Std_2022_23[[#This Row], [Gender]],$AN$2:$AN$4,0)),"0", "1")</f>
        <v>0</v>
      </c>
      <c r="AF1367" s="60" t="str">
        <f>IF(ISERROR(MATCH([3]!Quota_Std_2022_23[[#This Row], [Quota Type]],[3]Sheet1!$AO$2:$AO$12,0)),"0", "1")</f>
        <v>0</v>
      </c>
      <c r="AG1367" s="60" t="str">
        <f>IF(ISERROR(MATCH(#REF!,$BA$2:$BA$8,0)),"0", "1")</f>
        <v>0</v>
      </c>
      <c r="AH1367" s="60" t="str">
        <f>IF(ISERROR(MATCH(Passout2023[[#This Row], [Nationality Pakistani/ Foreign]],$D$3:$D$4,0)),"0", "1")</f>
        <v>0</v>
      </c>
    </row>
    <row r="1368">
      <c r="A1368" s="40"/>
      <c r="B1368" s="40"/>
      <c r="C1368" s="40"/>
      <c r="D1368" s="40"/>
      <c r="E1368" s="40"/>
      <c r="F1368" s="40"/>
      <c r="G1368" s="40"/>
      <c r="H1368" s="40"/>
      <c r="I1368" s="40"/>
      <c r="J1368" s="40"/>
      <c r="K1368" s="40"/>
      <c r="L1368" s="40"/>
      <c r="M1368" s="40"/>
      <c r="N1368" s="40"/>
      <c r="O1368" s="80"/>
      <c r="P1368" s="40"/>
      <c r="Q1368" s="40"/>
      <c r="Y1368" s="60" t="str">
        <f>IF(ISERROR(MATCH(Passout2023[[#This Row], [Degree Duration (year)]],$M$3:$M$10,0)),"0", "1")</f>
        <v>0</v>
      </c>
      <c r="Z1368" s="60" t="str">
        <f>IF(ISERROR(MATCH(Passout2023[[#This Row], [Admission Type]],$F$3:$F$6,0)),"0", "1")</f>
        <v>0</v>
      </c>
      <c r="AA1368" s="60" t="str">
        <f>IF(ISERROR(MATCH(Passout2023[[#This Row], [Batch Start Year]],$L$3:$L$25,0)),"0", "1")</f>
        <v>0</v>
      </c>
      <c r="AB1368" s="60" t="str">
        <f>IF(ISERROR(MATCH(Passout2023[[#This Row], [Batch Start Semester]],$K$3:$K$6,0)),"0", "1")</f>
        <v>0</v>
      </c>
      <c r="AC1368" s="60" t="str">
        <f>IF(ISERROR(MATCH([3]!Quota_Std_2022_23[[#This Row], [SESSION_TYPE]],$AX$2:$AX$5,0)),"0", "1")</f>
        <v>0</v>
      </c>
      <c r="AD1368" s="60" t="str">
        <f>IF(ISERROR(MATCH(#REF!,#REF!,0)),"0", "1")</f>
        <v>0</v>
      </c>
      <c r="AE1368" s="60" t="str">
        <f>IF(ISERROR(MATCH([3]!Quota_Std_2022_23[[#This Row], [Gender]],$AN$2:$AN$4,0)),"0", "1")</f>
        <v>0</v>
      </c>
      <c r="AF1368" s="60" t="str">
        <f>IF(ISERROR(MATCH([3]!Quota_Std_2022_23[[#This Row], [Quota Type]],[3]Sheet1!$AO$2:$AO$12,0)),"0", "1")</f>
        <v>0</v>
      </c>
      <c r="AG1368" s="60" t="str">
        <f>IF(ISERROR(MATCH(#REF!,$BA$2:$BA$8,0)),"0", "1")</f>
        <v>0</v>
      </c>
      <c r="AH1368" s="60" t="str">
        <f>IF(ISERROR(MATCH(Passout2023[[#This Row], [Nationality Pakistani/ Foreign]],$D$3:$D$4,0)),"0", "1")</f>
        <v>0</v>
      </c>
    </row>
    <row r="1369">
      <c r="A1369" s="40"/>
      <c r="B1369" s="40"/>
      <c r="C1369" s="40"/>
      <c r="D1369" s="40"/>
      <c r="E1369" s="40"/>
      <c r="F1369" s="40"/>
      <c r="G1369" s="40"/>
      <c r="H1369" s="40"/>
      <c r="I1369" s="40"/>
      <c r="J1369" s="40"/>
      <c r="K1369" s="40"/>
      <c r="L1369" s="40"/>
      <c r="M1369" s="40"/>
      <c r="N1369" s="40"/>
      <c r="O1369" s="40"/>
      <c r="P1369" s="40"/>
      <c r="Q1369" s="40"/>
      <c r="Y1369" s="60" t="str">
        <f>IF(ISERROR(MATCH(Passout2023[[#This Row], [Degree Duration (year)]],$M$3:$M$10,0)),"0", "1")</f>
        <v>0</v>
      </c>
      <c r="Z1369" s="60" t="str">
        <f>IF(ISERROR(MATCH(Passout2023[[#This Row], [Admission Type]],$F$3:$F$6,0)),"0", "1")</f>
        <v>0</v>
      </c>
      <c r="AA1369" s="60" t="str">
        <f>IF(ISERROR(MATCH(Passout2023[[#This Row], [Batch Start Year]],$L$3:$L$25,0)),"0", "1")</f>
        <v>0</v>
      </c>
      <c r="AB1369" s="60" t="str">
        <f>IF(ISERROR(MATCH(Passout2023[[#This Row], [Batch Start Semester]],$K$3:$K$6,0)),"0", "1")</f>
        <v>0</v>
      </c>
      <c r="AC1369" s="60" t="str">
        <f>IF(ISERROR(MATCH([3]!Quota_Std_2022_23[[#This Row], [SESSION_TYPE]],$AX$2:$AX$5,0)),"0", "1")</f>
        <v>0</v>
      </c>
      <c r="AD1369" s="60" t="str">
        <f>IF(ISERROR(MATCH(#REF!,#REF!,0)),"0", "1")</f>
        <v>0</v>
      </c>
      <c r="AE1369" s="60" t="str">
        <f>IF(ISERROR(MATCH([3]!Quota_Std_2022_23[[#This Row], [Gender]],$AN$2:$AN$4,0)),"0", "1")</f>
        <v>0</v>
      </c>
      <c r="AF1369" s="60" t="str">
        <f>IF(ISERROR(MATCH([3]!Quota_Std_2022_23[[#This Row], [Quota Type]],[3]Sheet1!$AO$2:$AO$12,0)),"0", "1")</f>
        <v>0</v>
      </c>
      <c r="AG1369" s="60" t="str">
        <f>IF(ISERROR(MATCH(#REF!,$BA$2:$BA$8,0)),"0", "1")</f>
        <v>0</v>
      </c>
      <c r="AH1369" s="60" t="str">
        <f>IF(ISERROR(MATCH(Passout2023[[#This Row], [Nationality Pakistani/ Foreign]],$D$3:$D$4,0)),"0", "1")</f>
        <v>0</v>
      </c>
    </row>
    <row r="1370">
      <c r="A1370" s="40"/>
      <c r="B1370" s="40"/>
      <c r="C1370" s="40"/>
      <c r="D1370" s="40"/>
      <c r="E1370" s="40"/>
      <c r="F1370" s="40"/>
      <c r="G1370" s="40"/>
      <c r="H1370" s="40"/>
      <c r="I1370" s="40"/>
      <c r="J1370" s="40"/>
      <c r="K1370" s="40"/>
      <c r="L1370" s="40"/>
      <c r="M1370" s="40"/>
      <c r="N1370" s="40"/>
      <c r="O1370" s="40"/>
      <c r="P1370" s="40"/>
      <c r="Q1370" s="40"/>
      <c r="Y1370" s="60" t="str">
        <f>IF(ISERROR(MATCH(Passout2023[[#This Row], [Degree Duration (year)]],$M$3:$M$10,0)),"0", "1")</f>
        <v>0</v>
      </c>
      <c r="Z1370" s="60" t="str">
        <f>IF(ISERROR(MATCH(Passout2023[[#This Row], [Admission Type]],$F$3:$F$6,0)),"0", "1")</f>
        <v>0</v>
      </c>
      <c r="AA1370" s="60" t="str">
        <f>IF(ISERROR(MATCH(Passout2023[[#This Row], [Batch Start Year]],$L$3:$L$25,0)),"0", "1")</f>
        <v>0</v>
      </c>
      <c r="AB1370" s="60" t="str">
        <f>IF(ISERROR(MATCH(Passout2023[[#This Row], [Batch Start Semester]],$K$3:$K$6,0)),"0", "1")</f>
        <v>0</v>
      </c>
      <c r="AC1370" s="60" t="str">
        <f>IF(ISERROR(MATCH([3]!Quota_Std_2022_23[[#This Row], [SESSION_TYPE]],$AX$2:$AX$5,0)),"0", "1")</f>
        <v>0</v>
      </c>
      <c r="AD1370" s="60" t="str">
        <f>IF(ISERROR(MATCH(#REF!,#REF!,0)),"0", "1")</f>
        <v>0</v>
      </c>
      <c r="AE1370" s="60" t="str">
        <f>IF(ISERROR(MATCH([3]!Quota_Std_2022_23[[#This Row], [Gender]],$AN$2:$AN$4,0)),"0", "1")</f>
        <v>0</v>
      </c>
      <c r="AF1370" s="60" t="str">
        <f>IF(ISERROR(MATCH([3]!Quota_Std_2022_23[[#This Row], [Quota Type]],[3]Sheet1!$AO$2:$AO$12,0)),"0", "1")</f>
        <v>0</v>
      </c>
      <c r="AG1370" s="60" t="str">
        <f>IF(ISERROR(MATCH(#REF!,$BA$2:$BA$8,0)),"0", "1")</f>
        <v>0</v>
      </c>
      <c r="AH1370" s="60" t="str">
        <f>IF(ISERROR(MATCH(Passout2023[[#This Row], [Nationality Pakistani/ Foreign]],$D$3:$D$4,0)),"0", "1")</f>
        <v>0</v>
      </c>
    </row>
    <row r="1371">
      <c r="A1371" s="40"/>
      <c r="B1371" s="40"/>
      <c r="C1371" s="40"/>
      <c r="D1371" s="40"/>
      <c r="E1371" s="40"/>
      <c r="F1371" s="40"/>
      <c r="G1371" s="40"/>
      <c r="H1371" s="40"/>
      <c r="I1371" s="40"/>
      <c r="J1371" s="40"/>
      <c r="K1371" s="40"/>
      <c r="L1371" s="40"/>
      <c r="M1371" s="40"/>
      <c r="N1371" s="40"/>
      <c r="O1371" s="40"/>
      <c r="P1371" s="40"/>
      <c r="Q1371" s="40"/>
      <c r="Y1371" s="60" t="str">
        <f>IF(ISERROR(MATCH(Passout2023[[#This Row], [Degree Duration (year)]],$M$3:$M$10,0)),"0", "1")</f>
        <v>0</v>
      </c>
      <c r="Z1371" s="60" t="str">
        <f>IF(ISERROR(MATCH(Passout2023[[#This Row], [Admission Type]],$F$3:$F$6,0)),"0", "1")</f>
        <v>0</v>
      </c>
      <c r="AA1371" s="60" t="str">
        <f>IF(ISERROR(MATCH(Passout2023[[#This Row], [Batch Start Year]],$L$3:$L$25,0)),"0", "1")</f>
        <v>0</v>
      </c>
      <c r="AB1371" s="60" t="str">
        <f>IF(ISERROR(MATCH(Passout2023[[#This Row], [Batch Start Semester]],$K$3:$K$6,0)),"0", "1")</f>
        <v>0</v>
      </c>
      <c r="AC1371" s="60" t="str">
        <f>IF(ISERROR(MATCH([3]!Quota_Std_2022_23[[#This Row], [SESSION_TYPE]],$AX$2:$AX$5,0)),"0", "1")</f>
        <v>0</v>
      </c>
      <c r="AD1371" s="60" t="str">
        <f>IF(ISERROR(MATCH(#REF!,#REF!,0)),"0", "1")</f>
        <v>0</v>
      </c>
      <c r="AE1371" s="60" t="str">
        <f>IF(ISERROR(MATCH([3]!Quota_Std_2022_23[[#This Row], [Gender]],$AN$2:$AN$4,0)),"0", "1")</f>
        <v>0</v>
      </c>
      <c r="AF1371" s="60" t="str">
        <f>IF(ISERROR(MATCH([3]!Quota_Std_2022_23[[#This Row], [Quota Type]],[3]Sheet1!$AO$2:$AO$12,0)),"0", "1")</f>
        <v>0</v>
      </c>
      <c r="AG1371" s="60" t="str">
        <f>IF(ISERROR(MATCH(#REF!,$BA$2:$BA$8,0)),"0", "1")</f>
        <v>0</v>
      </c>
      <c r="AH1371" s="60" t="str">
        <f>IF(ISERROR(MATCH(Passout2023[[#This Row], [Nationality Pakistani/ Foreign]],$D$3:$D$4,0)),"0", "1")</f>
        <v>0</v>
      </c>
    </row>
    <row r="1372">
      <c r="A1372" s="40"/>
      <c r="B1372" s="40"/>
      <c r="C1372" s="40"/>
      <c r="D1372" s="40"/>
      <c r="E1372" s="40"/>
      <c r="F1372" s="40"/>
      <c r="G1372" s="40"/>
      <c r="H1372" s="40"/>
      <c r="I1372" s="40"/>
      <c r="J1372" s="40"/>
      <c r="K1372" s="40"/>
      <c r="L1372" s="40"/>
      <c r="M1372" s="40"/>
      <c r="N1372" s="40"/>
      <c r="O1372" s="40"/>
      <c r="P1372" s="40"/>
      <c r="Q1372" s="40"/>
      <c r="Y1372" s="60" t="str">
        <f>IF(ISERROR(MATCH(Passout2023[[#This Row], [Degree Duration (year)]],$M$3:$M$10,0)),"0", "1")</f>
        <v>0</v>
      </c>
      <c r="Z1372" s="60" t="str">
        <f>IF(ISERROR(MATCH(Passout2023[[#This Row], [Admission Type]],$F$3:$F$6,0)),"0", "1")</f>
        <v>0</v>
      </c>
      <c r="AA1372" s="60" t="str">
        <f>IF(ISERROR(MATCH(Passout2023[[#This Row], [Batch Start Year]],$L$3:$L$25,0)),"0", "1")</f>
        <v>0</v>
      </c>
      <c r="AB1372" s="60" t="str">
        <f>IF(ISERROR(MATCH(Passout2023[[#This Row], [Batch Start Semester]],$K$3:$K$6,0)),"0", "1")</f>
        <v>0</v>
      </c>
      <c r="AC1372" s="60" t="str">
        <f>IF(ISERROR(MATCH([3]!Quota_Std_2022_23[[#This Row], [SESSION_TYPE]],$AX$2:$AX$5,0)),"0", "1")</f>
        <v>0</v>
      </c>
      <c r="AD1372" s="60" t="str">
        <f>IF(ISERROR(MATCH(#REF!,#REF!,0)),"0", "1")</f>
        <v>0</v>
      </c>
      <c r="AE1372" s="60" t="str">
        <f>IF(ISERROR(MATCH([3]!Quota_Std_2022_23[[#This Row], [Gender]],$AN$2:$AN$4,0)),"0", "1")</f>
        <v>0</v>
      </c>
      <c r="AF1372" s="60" t="str">
        <f>IF(ISERROR(MATCH([3]!Quota_Std_2022_23[[#This Row], [Quota Type]],[3]Sheet1!$AO$2:$AO$12,0)),"0", "1")</f>
        <v>0</v>
      </c>
      <c r="AG1372" s="60" t="str">
        <f>IF(ISERROR(MATCH(#REF!,$BA$2:$BA$8,0)),"0", "1")</f>
        <v>0</v>
      </c>
      <c r="AH1372" s="60" t="str">
        <f>IF(ISERROR(MATCH(Passout2023[[#This Row], [Nationality Pakistani/ Foreign]],$D$3:$D$4,0)),"0", "1")</f>
        <v>0</v>
      </c>
    </row>
    <row r="1373">
      <c r="A1373" s="40"/>
      <c r="B1373" s="40"/>
      <c r="C1373" s="40"/>
      <c r="D1373" s="40"/>
      <c r="E1373" s="40"/>
      <c r="F1373" s="40"/>
      <c r="G1373" s="40"/>
      <c r="H1373" s="40"/>
      <c r="I1373" s="40"/>
      <c r="J1373" s="40"/>
      <c r="K1373" s="40"/>
      <c r="L1373" s="40"/>
      <c r="M1373" s="40"/>
      <c r="N1373" s="40"/>
      <c r="O1373" s="80"/>
      <c r="P1373" s="40"/>
      <c r="Q1373" s="40"/>
      <c r="Y1373" s="60" t="str">
        <f>IF(ISERROR(MATCH(Passout2023[[#This Row], [Degree Duration (year)]],$M$3:$M$10,0)),"0", "1")</f>
        <v>0</v>
      </c>
      <c r="Z1373" s="60" t="str">
        <f>IF(ISERROR(MATCH(Passout2023[[#This Row], [Admission Type]],$F$3:$F$6,0)),"0", "1")</f>
        <v>0</v>
      </c>
      <c r="AA1373" s="60" t="str">
        <f>IF(ISERROR(MATCH(Passout2023[[#This Row], [Batch Start Year]],$L$3:$L$25,0)),"0", "1")</f>
        <v>0</v>
      </c>
      <c r="AB1373" s="60" t="str">
        <f>IF(ISERROR(MATCH(Passout2023[[#This Row], [Batch Start Semester]],$K$3:$K$6,0)),"0", "1")</f>
        <v>0</v>
      </c>
      <c r="AC1373" s="60" t="str">
        <f>IF(ISERROR(MATCH([3]!Quota_Std_2022_23[[#This Row], [SESSION_TYPE]],$AX$2:$AX$5,0)),"0", "1")</f>
        <v>0</v>
      </c>
      <c r="AD1373" s="60" t="str">
        <f>IF(ISERROR(MATCH(#REF!,#REF!,0)),"0", "1")</f>
        <v>0</v>
      </c>
      <c r="AE1373" s="60" t="str">
        <f>IF(ISERROR(MATCH([3]!Quota_Std_2022_23[[#This Row], [Gender]],$AN$2:$AN$4,0)),"0", "1")</f>
        <v>0</v>
      </c>
      <c r="AF1373" s="60" t="str">
        <f>IF(ISERROR(MATCH([3]!Quota_Std_2022_23[[#This Row], [Quota Type]],[3]Sheet1!$AO$2:$AO$12,0)),"0", "1")</f>
        <v>0</v>
      </c>
      <c r="AG1373" s="60" t="str">
        <f>IF(ISERROR(MATCH(#REF!,$BA$2:$BA$8,0)),"0", "1")</f>
        <v>0</v>
      </c>
      <c r="AH1373" s="60" t="str">
        <f>IF(ISERROR(MATCH(Passout2023[[#This Row], [Nationality Pakistani/ Foreign]],$D$3:$D$4,0)),"0", "1")</f>
        <v>0</v>
      </c>
    </row>
    <row r="1374">
      <c r="A1374" s="40"/>
      <c r="B1374" s="40"/>
      <c r="C1374" s="40"/>
      <c r="D1374" s="40"/>
      <c r="E1374" s="40"/>
      <c r="F1374" s="40"/>
      <c r="G1374" s="40"/>
      <c r="H1374" s="40"/>
      <c r="I1374" s="40"/>
      <c r="J1374" s="40"/>
      <c r="K1374" s="40"/>
      <c r="L1374" s="40"/>
      <c r="M1374" s="40"/>
      <c r="N1374" s="40"/>
      <c r="O1374" s="80"/>
      <c r="P1374" s="40"/>
      <c r="Q1374" s="40"/>
      <c r="Y1374" s="60" t="str">
        <f>IF(ISERROR(MATCH(Passout2023[[#This Row], [Degree Duration (year)]],$M$3:$M$10,0)),"0", "1")</f>
        <v>0</v>
      </c>
      <c r="Z1374" s="60" t="str">
        <f>IF(ISERROR(MATCH(Passout2023[[#This Row], [Admission Type]],$F$3:$F$6,0)),"0", "1")</f>
        <v>0</v>
      </c>
      <c r="AA1374" s="60" t="str">
        <f>IF(ISERROR(MATCH(Passout2023[[#This Row], [Batch Start Year]],$L$3:$L$25,0)),"0", "1")</f>
        <v>0</v>
      </c>
      <c r="AB1374" s="60" t="str">
        <f>IF(ISERROR(MATCH(Passout2023[[#This Row], [Batch Start Semester]],$K$3:$K$6,0)),"0", "1")</f>
        <v>0</v>
      </c>
      <c r="AC1374" s="60" t="str">
        <f>IF(ISERROR(MATCH([3]!Quota_Std_2022_23[[#This Row], [SESSION_TYPE]],$AX$2:$AX$5,0)),"0", "1")</f>
        <v>0</v>
      </c>
      <c r="AD1374" s="60" t="str">
        <f>IF(ISERROR(MATCH(#REF!,#REF!,0)),"0", "1")</f>
        <v>0</v>
      </c>
      <c r="AE1374" s="60" t="str">
        <f>IF(ISERROR(MATCH([3]!Quota_Std_2022_23[[#This Row], [Gender]],$AN$2:$AN$4,0)),"0", "1")</f>
        <v>0</v>
      </c>
      <c r="AF1374" s="60" t="str">
        <f>IF(ISERROR(MATCH([3]!Quota_Std_2022_23[[#This Row], [Quota Type]],[3]Sheet1!$AO$2:$AO$12,0)),"0", "1")</f>
        <v>0</v>
      </c>
      <c r="AG1374" s="60" t="str">
        <f>IF(ISERROR(MATCH(#REF!,$BA$2:$BA$8,0)),"0", "1")</f>
        <v>0</v>
      </c>
      <c r="AH1374" s="60" t="str">
        <f>IF(ISERROR(MATCH(Passout2023[[#This Row], [Nationality Pakistani/ Foreign]],$D$3:$D$4,0)),"0", "1")</f>
        <v>0</v>
      </c>
    </row>
    <row r="1375">
      <c r="A1375" s="40"/>
      <c r="B1375" s="40"/>
      <c r="C1375" s="40"/>
      <c r="D1375" s="40"/>
      <c r="E1375" s="40"/>
      <c r="F1375" s="40"/>
      <c r="G1375" s="40"/>
      <c r="H1375" s="40"/>
      <c r="I1375" s="40"/>
      <c r="J1375" s="40"/>
      <c r="K1375" s="40"/>
      <c r="L1375" s="40"/>
      <c r="M1375" s="40"/>
      <c r="N1375" s="40"/>
      <c r="O1375" s="40"/>
      <c r="P1375" s="40"/>
      <c r="Q1375" s="40"/>
      <c r="Y1375" s="60" t="str">
        <f>IF(ISERROR(MATCH(Passout2023[[#This Row], [Degree Duration (year)]],$M$3:$M$10,0)),"0", "1")</f>
        <v>0</v>
      </c>
      <c r="Z1375" s="60" t="str">
        <f>IF(ISERROR(MATCH(Passout2023[[#This Row], [Admission Type]],$F$3:$F$6,0)),"0", "1")</f>
        <v>0</v>
      </c>
      <c r="AA1375" s="60" t="str">
        <f>IF(ISERROR(MATCH(Passout2023[[#This Row], [Batch Start Year]],$L$3:$L$25,0)),"0", "1")</f>
        <v>0</v>
      </c>
      <c r="AB1375" s="60" t="str">
        <f>IF(ISERROR(MATCH(Passout2023[[#This Row], [Batch Start Semester]],$K$3:$K$6,0)),"0", "1")</f>
        <v>0</v>
      </c>
      <c r="AC1375" s="60" t="str">
        <f>IF(ISERROR(MATCH([3]!Quota_Std_2022_23[[#This Row], [SESSION_TYPE]],$AX$2:$AX$5,0)),"0", "1")</f>
        <v>0</v>
      </c>
      <c r="AD1375" s="60" t="str">
        <f>IF(ISERROR(MATCH(#REF!,#REF!,0)),"0", "1")</f>
        <v>0</v>
      </c>
      <c r="AE1375" s="60" t="str">
        <f>IF(ISERROR(MATCH([3]!Quota_Std_2022_23[[#This Row], [Gender]],$AN$2:$AN$4,0)),"0", "1")</f>
        <v>0</v>
      </c>
      <c r="AF1375" s="60" t="str">
        <f>IF(ISERROR(MATCH([3]!Quota_Std_2022_23[[#This Row], [Quota Type]],[3]Sheet1!$AO$2:$AO$12,0)),"0", "1")</f>
        <v>0</v>
      </c>
      <c r="AG1375" s="60" t="str">
        <f>IF(ISERROR(MATCH(#REF!,$BA$2:$BA$8,0)),"0", "1")</f>
        <v>0</v>
      </c>
      <c r="AH1375" s="60" t="str">
        <f>IF(ISERROR(MATCH(Passout2023[[#This Row], [Nationality Pakistani/ Foreign]],$D$3:$D$4,0)),"0", "1")</f>
        <v>0</v>
      </c>
    </row>
    <row r="1376">
      <c r="A1376" s="40"/>
      <c r="B1376" s="40"/>
      <c r="C1376" s="40"/>
      <c r="D1376" s="40"/>
      <c r="E1376" s="40"/>
      <c r="F1376" s="40"/>
      <c r="G1376" s="40"/>
      <c r="H1376" s="40"/>
      <c r="I1376" s="40"/>
      <c r="J1376" s="40"/>
      <c r="K1376" s="40"/>
      <c r="L1376" s="40"/>
      <c r="M1376" s="40"/>
      <c r="N1376" s="40"/>
      <c r="O1376" s="80"/>
      <c r="P1376" s="40"/>
      <c r="Q1376" s="40"/>
      <c r="Y1376" s="60" t="str">
        <f>IF(ISERROR(MATCH(Passout2023[[#This Row], [Degree Duration (year)]],$M$3:$M$10,0)),"0", "1")</f>
        <v>0</v>
      </c>
      <c r="Z1376" s="60" t="str">
        <f>IF(ISERROR(MATCH(Passout2023[[#This Row], [Admission Type]],$F$3:$F$6,0)),"0", "1")</f>
        <v>0</v>
      </c>
      <c r="AA1376" s="60" t="str">
        <f>IF(ISERROR(MATCH(Passout2023[[#This Row], [Batch Start Year]],$L$3:$L$25,0)),"0", "1")</f>
        <v>0</v>
      </c>
      <c r="AB1376" s="60" t="str">
        <f>IF(ISERROR(MATCH(Passout2023[[#This Row], [Batch Start Semester]],$K$3:$K$6,0)),"0", "1")</f>
        <v>0</v>
      </c>
      <c r="AC1376" s="60" t="str">
        <f>IF(ISERROR(MATCH([3]!Quota_Std_2022_23[[#This Row], [SESSION_TYPE]],$AX$2:$AX$5,0)),"0", "1")</f>
        <v>0</v>
      </c>
      <c r="AD1376" s="60" t="str">
        <f>IF(ISERROR(MATCH(#REF!,#REF!,0)),"0", "1")</f>
        <v>0</v>
      </c>
      <c r="AE1376" s="60" t="str">
        <f>IF(ISERROR(MATCH([3]!Quota_Std_2022_23[[#This Row], [Gender]],$AN$2:$AN$4,0)),"0", "1")</f>
        <v>0</v>
      </c>
      <c r="AF1376" s="60" t="str">
        <f>IF(ISERROR(MATCH([3]!Quota_Std_2022_23[[#This Row], [Quota Type]],[3]Sheet1!$AO$2:$AO$12,0)),"0", "1")</f>
        <v>0</v>
      </c>
      <c r="AG1376" s="60" t="str">
        <f>IF(ISERROR(MATCH(#REF!,$BA$2:$BA$8,0)),"0", "1")</f>
        <v>0</v>
      </c>
      <c r="AH1376" s="60" t="str">
        <f>IF(ISERROR(MATCH(Passout2023[[#This Row], [Nationality Pakistani/ Foreign]],$D$3:$D$4,0)),"0", "1")</f>
        <v>0</v>
      </c>
    </row>
    <row r="1377">
      <c r="A1377" s="40"/>
      <c r="B1377" s="40"/>
      <c r="C1377" s="40"/>
      <c r="D1377" s="40"/>
      <c r="E1377" s="40"/>
      <c r="F1377" s="40"/>
      <c r="G1377" s="40"/>
      <c r="H1377" s="40"/>
      <c r="I1377" s="40"/>
      <c r="J1377" s="40"/>
      <c r="K1377" s="40"/>
      <c r="L1377" s="40"/>
      <c r="M1377" s="40"/>
      <c r="N1377" s="40"/>
      <c r="O1377" s="40"/>
      <c r="P1377" s="40"/>
      <c r="Q1377" s="40"/>
      <c r="Y1377" s="60" t="str">
        <f>IF(ISERROR(MATCH(Passout2023[[#This Row], [Degree Duration (year)]],$M$3:$M$10,0)),"0", "1")</f>
        <v>0</v>
      </c>
      <c r="Z1377" s="60" t="str">
        <f>IF(ISERROR(MATCH(Passout2023[[#This Row], [Admission Type]],$F$3:$F$6,0)),"0", "1")</f>
        <v>0</v>
      </c>
      <c r="AA1377" s="60" t="str">
        <f>IF(ISERROR(MATCH(Passout2023[[#This Row], [Batch Start Year]],$L$3:$L$25,0)),"0", "1")</f>
        <v>0</v>
      </c>
      <c r="AB1377" s="60" t="str">
        <f>IF(ISERROR(MATCH(Passout2023[[#This Row], [Batch Start Semester]],$K$3:$K$6,0)),"0", "1")</f>
        <v>0</v>
      </c>
      <c r="AC1377" s="60" t="str">
        <f>IF(ISERROR(MATCH([3]!Quota_Std_2022_23[[#This Row], [SESSION_TYPE]],$AX$2:$AX$5,0)),"0", "1")</f>
        <v>0</v>
      </c>
      <c r="AD1377" s="60" t="str">
        <f>IF(ISERROR(MATCH(#REF!,#REF!,0)),"0", "1")</f>
        <v>0</v>
      </c>
      <c r="AE1377" s="60" t="str">
        <f>IF(ISERROR(MATCH([3]!Quota_Std_2022_23[[#This Row], [Gender]],$AN$2:$AN$4,0)),"0", "1")</f>
        <v>0</v>
      </c>
      <c r="AF1377" s="60" t="str">
        <f>IF(ISERROR(MATCH([3]!Quota_Std_2022_23[[#This Row], [Quota Type]],[3]Sheet1!$AO$2:$AO$12,0)),"0", "1")</f>
        <v>0</v>
      </c>
      <c r="AG1377" s="60" t="str">
        <f>IF(ISERROR(MATCH(#REF!,$BA$2:$BA$8,0)),"0", "1")</f>
        <v>0</v>
      </c>
      <c r="AH1377" s="60" t="str">
        <f>IF(ISERROR(MATCH(Passout2023[[#This Row], [Nationality Pakistani/ Foreign]],$D$3:$D$4,0)),"0", "1")</f>
        <v>0</v>
      </c>
    </row>
    <row r="1378">
      <c r="A1378" s="40"/>
      <c r="B1378" s="40"/>
      <c r="C1378" s="40"/>
      <c r="D1378" s="40"/>
      <c r="E1378" s="40"/>
      <c r="F1378" s="40"/>
      <c r="G1378" s="40"/>
      <c r="H1378" s="40"/>
      <c r="I1378" s="40"/>
      <c r="J1378" s="40"/>
      <c r="K1378" s="40"/>
      <c r="L1378" s="40"/>
      <c r="M1378" s="40"/>
      <c r="N1378" s="40"/>
      <c r="O1378" s="80"/>
      <c r="P1378" s="40"/>
      <c r="Q1378" s="40"/>
      <c r="Y1378" s="60" t="str">
        <f>IF(ISERROR(MATCH(Passout2023[[#This Row], [Degree Duration (year)]],$M$3:$M$10,0)),"0", "1")</f>
        <v>0</v>
      </c>
      <c r="Z1378" s="60" t="str">
        <f>IF(ISERROR(MATCH(Passout2023[[#This Row], [Admission Type]],$F$3:$F$6,0)),"0", "1")</f>
        <v>0</v>
      </c>
      <c r="AA1378" s="60" t="str">
        <f>IF(ISERROR(MATCH(Passout2023[[#This Row], [Batch Start Year]],$L$3:$L$25,0)),"0", "1")</f>
        <v>0</v>
      </c>
      <c r="AB1378" s="60" t="str">
        <f>IF(ISERROR(MATCH(Passout2023[[#This Row], [Batch Start Semester]],$K$3:$K$6,0)),"0", "1")</f>
        <v>0</v>
      </c>
      <c r="AC1378" s="60" t="str">
        <f>IF(ISERROR(MATCH([3]!Quota_Std_2022_23[[#This Row], [SESSION_TYPE]],$AX$2:$AX$5,0)),"0", "1")</f>
        <v>0</v>
      </c>
      <c r="AD1378" s="60" t="str">
        <f>IF(ISERROR(MATCH(#REF!,#REF!,0)),"0", "1")</f>
        <v>0</v>
      </c>
      <c r="AE1378" s="60" t="str">
        <f>IF(ISERROR(MATCH([3]!Quota_Std_2022_23[[#This Row], [Gender]],$AN$2:$AN$4,0)),"0", "1")</f>
        <v>0</v>
      </c>
      <c r="AF1378" s="60" t="str">
        <f>IF(ISERROR(MATCH([3]!Quota_Std_2022_23[[#This Row], [Quota Type]],[3]Sheet1!$AO$2:$AO$12,0)),"0", "1")</f>
        <v>0</v>
      </c>
      <c r="AG1378" s="60" t="str">
        <f>IF(ISERROR(MATCH(#REF!,$BA$2:$BA$8,0)),"0", "1")</f>
        <v>0</v>
      </c>
      <c r="AH1378" s="60" t="str">
        <f>IF(ISERROR(MATCH(Passout2023[[#This Row], [Nationality Pakistani/ Foreign]],$D$3:$D$4,0)),"0", "1")</f>
        <v>0</v>
      </c>
    </row>
    <row r="1379">
      <c r="A1379" s="40"/>
      <c r="B1379" s="40"/>
      <c r="C1379" s="40"/>
      <c r="D1379" s="40"/>
      <c r="E1379" s="40"/>
      <c r="F1379" s="40"/>
      <c r="G1379" s="40"/>
      <c r="H1379" s="40"/>
      <c r="I1379" s="40"/>
      <c r="J1379" s="40"/>
      <c r="K1379" s="40"/>
      <c r="L1379" s="40"/>
      <c r="M1379" s="40"/>
      <c r="N1379" s="40"/>
      <c r="O1379" s="40"/>
      <c r="P1379" s="40"/>
      <c r="Q1379" s="40"/>
      <c r="Y1379" s="60" t="str">
        <f>IF(ISERROR(MATCH(Passout2023[[#This Row], [Degree Duration (year)]],$M$3:$M$10,0)),"0", "1")</f>
        <v>0</v>
      </c>
      <c r="Z1379" s="60" t="str">
        <f>IF(ISERROR(MATCH(Passout2023[[#This Row], [Admission Type]],$F$3:$F$6,0)),"0", "1")</f>
        <v>0</v>
      </c>
      <c r="AA1379" s="60" t="str">
        <f>IF(ISERROR(MATCH(Passout2023[[#This Row], [Batch Start Year]],$L$3:$L$25,0)),"0", "1")</f>
        <v>0</v>
      </c>
      <c r="AB1379" s="60" t="str">
        <f>IF(ISERROR(MATCH(Passout2023[[#This Row], [Batch Start Semester]],$K$3:$K$6,0)),"0", "1")</f>
        <v>0</v>
      </c>
      <c r="AC1379" s="60" t="str">
        <f>IF(ISERROR(MATCH([3]!Quota_Std_2022_23[[#This Row], [SESSION_TYPE]],$AX$2:$AX$5,0)),"0", "1")</f>
        <v>0</v>
      </c>
      <c r="AD1379" s="60" t="str">
        <f>IF(ISERROR(MATCH(#REF!,#REF!,0)),"0", "1")</f>
        <v>0</v>
      </c>
      <c r="AE1379" s="60" t="str">
        <f>IF(ISERROR(MATCH([3]!Quota_Std_2022_23[[#This Row], [Gender]],$AN$2:$AN$4,0)),"0", "1")</f>
        <v>0</v>
      </c>
      <c r="AF1379" s="60" t="str">
        <f>IF(ISERROR(MATCH([3]!Quota_Std_2022_23[[#This Row], [Quota Type]],[3]Sheet1!$AO$2:$AO$12,0)),"0", "1")</f>
        <v>0</v>
      </c>
      <c r="AG1379" s="60" t="str">
        <f>IF(ISERROR(MATCH(#REF!,$BA$2:$BA$8,0)),"0", "1")</f>
        <v>0</v>
      </c>
      <c r="AH1379" s="60" t="str">
        <f>IF(ISERROR(MATCH(Passout2023[[#This Row], [Nationality Pakistani/ Foreign]],$D$3:$D$4,0)),"0", "1")</f>
        <v>0</v>
      </c>
    </row>
    <row r="1380">
      <c r="A1380" s="40"/>
      <c r="B1380" s="40"/>
      <c r="C1380" s="40"/>
      <c r="D1380" s="40"/>
      <c r="E1380" s="40"/>
      <c r="F1380" s="40"/>
      <c r="G1380" s="40"/>
      <c r="H1380" s="40"/>
      <c r="I1380" s="40"/>
      <c r="J1380" s="40"/>
      <c r="K1380" s="40"/>
      <c r="L1380" s="40"/>
      <c r="M1380" s="40"/>
      <c r="N1380" s="40"/>
      <c r="O1380" s="80"/>
      <c r="P1380" s="40"/>
      <c r="Q1380" s="40"/>
      <c r="Y1380" s="60" t="str">
        <f>IF(ISERROR(MATCH(Passout2023[[#This Row], [Degree Duration (year)]],$M$3:$M$10,0)),"0", "1")</f>
        <v>0</v>
      </c>
      <c r="Z1380" s="60" t="str">
        <f>IF(ISERROR(MATCH(Passout2023[[#This Row], [Admission Type]],$F$3:$F$6,0)),"0", "1")</f>
        <v>0</v>
      </c>
      <c r="AA1380" s="60" t="str">
        <f>IF(ISERROR(MATCH(Passout2023[[#This Row], [Batch Start Year]],$L$3:$L$25,0)),"0", "1")</f>
        <v>0</v>
      </c>
      <c r="AB1380" s="60" t="str">
        <f>IF(ISERROR(MATCH(Passout2023[[#This Row], [Batch Start Semester]],$K$3:$K$6,0)),"0", "1")</f>
        <v>0</v>
      </c>
      <c r="AC1380" s="60" t="str">
        <f>IF(ISERROR(MATCH([3]!Quota_Std_2022_23[[#This Row], [SESSION_TYPE]],$AX$2:$AX$5,0)),"0", "1")</f>
        <v>0</v>
      </c>
      <c r="AD1380" s="60" t="str">
        <f>IF(ISERROR(MATCH(#REF!,#REF!,0)),"0", "1")</f>
        <v>0</v>
      </c>
      <c r="AE1380" s="60" t="str">
        <f>IF(ISERROR(MATCH([3]!Quota_Std_2022_23[[#This Row], [Gender]],$AN$2:$AN$4,0)),"0", "1")</f>
        <v>0</v>
      </c>
      <c r="AF1380" s="60" t="str">
        <f>IF(ISERROR(MATCH([3]!Quota_Std_2022_23[[#This Row], [Quota Type]],[3]Sheet1!$AO$2:$AO$12,0)),"0", "1")</f>
        <v>0</v>
      </c>
      <c r="AG1380" s="60" t="str">
        <f>IF(ISERROR(MATCH(#REF!,$BA$2:$BA$8,0)),"0", "1")</f>
        <v>0</v>
      </c>
      <c r="AH1380" s="60" t="str">
        <f>IF(ISERROR(MATCH(Passout2023[[#This Row], [Nationality Pakistani/ Foreign]],$D$3:$D$4,0)),"0", "1")</f>
        <v>0</v>
      </c>
    </row>
    <row r="1381">
      <c r="A1381" s="40"/>
      <c r="B1381" s="40"/>
      <c r="C1381" s="40"/>
      <c r="D1381" s="40"/>
      <c r="E1381" s="40"/>
      <c r="F1381" s="40"/>
      <c r="G1381" s="40"/>
      <c r="H1381" s="40"/>
      <c r="I1381" s="40"/>
      <c r="J1381" s="40"/>
      <c r="K1381" s="40"/>
      <c r="L1381" s="40"/>
      <c r="M1381" s="40"/>
      <c r="N1381" s="40"/>
      <c r="O1381" s="40"/>
      <c r="P1381" s="40"/>
      <c r="Q1381" s="40"/>
      <c r="Y1381" s="60" t="str">
        <f>IF(ISERROR(MATCH(Passout2023[[#This Row], [Degree Duration (year)]],$M$3:$M$10,0)),"0", "1")</f>
        <v>0</v>
      </c>
      <c r="Z1381" s="60" t="str">
        <f>IF(ISERROR(MATCH(Passout2023[[#This Row], [Admission Type]],$F$3:$F$6,0)),"0", "1")</f>
        <v>0</v>
      </c>
      <c r="AA1381" s="60" t="str">
        <f>IF(ISERROR(MATCH(Passout2023[[#This Row], [Batch Start Year]],$L$3:$L$25,0)),"0", "1")</f>
        <v>0</v>
      </c>
      <c r="AB1381" s="60" t="str">
        <f>IF(ISERROR(MATCH(Passout2023[[#This Row], [Batch Start Semester]],$K$3:$K$6,0)),"0", "1")</f>
        <v>0</v>
      </c>
      <c r="AC1381" s="60" t="str">
        <f>IF(ISERROR(MATCH([3]!Quota_Std_2022_23[[#This Row], [SESSION_TYPE]],$AX$2:$AX$5,0)),"0", "1")</f>
        <v>0</v>
      </c>
      <c r="AD1381" s="60" t="str">
        <f>IF(ISERROR(MATCH(#REF!,#REF!,0)),"0", "1")</f>
        <v>0</v>
      </c>
      <c r="AE1381" s="60" t="str">
        <f>IF(ISERROR(MATCH([3]!Quota_Std_2022_23[[#This Row], [Gender]],$AN$2:$AN$4,0)),"0", "1")</f>
        <v>0</v>
      </c>
      <c r="AF1381" s="60" t="str">
        <f>IF(ISERROR(MATCH([3]!Quota_Std_2022_23[[#This Row], [Quota Type]],[3]Sheet1!$AO$2:$AO$12,0)),"0", "1")</f>
        <v>0</v>
      </c>
      <c r="AG1381" s="60" t="str">
        <f>IF(ISERROR(MATCH(#REF!,$BA$2:$BA$8,0)),"0", "1")</f>
        <v>0</v>
      </c>
      <c r="AH1381" s="60" t="str">
        <f>IF(ISERROR(MATCH(Passout2023[[#This Row], [Nationality Pakistani/ Foreign]],$D$3:$D$4,0)),"0", "1")</f>
        <v>0</v>
      </c>
    </row>
    <row r="1382">
      <c r="A1382" s="40"/>
      <c r="B1382" s="40"/>
      <c r="C1382" s="40"/>
      <c r="D1382" s="40"/>
      <c r="E1382" s="40"/>
      <c r="F1382" s="40"/>
      <c r="G1382" s="40"/>
      <c r="H1382" s="40"/>
      <c r="I1382" s="40"/>
      <c r="J1382" s="40"/>
      <c r="K1382" s="40"/>
      <c r="L1382" s="40"/>
      <c r="M1382" s="40"/>
      <c r="N1382" s="40"/>
      <c r="O1382" s="80"/>
      <c r="P1382" s="40"/>
      <c r="Q1382" s="40"/>
      <c r="Y1382" s="60" t="str">
        <f>IF(ISERROR(MATCH(Passout2023[[#This Row], [Degree Duration (year)]],$M$3:$M$10,0)),"0", "1")</f>
        <v>0</v>
      </c>
      <c r="Z1382" s="60" t="str">
        <f>IF(ISERROR(MATCH(Passout2023[[#This Row], [Admission Type]],$F$3:$F$6,0)),"0", "1")</f>
        <v>0</v>
      </c>
      <c r="AA1382" s="60" t="str">
        <f>IF(ISERROR(MATCH(Passout2023[[#This Row], [Batch Start Year]],$L$3:$L$25,0)),"0", "1")</f>
        <v>0</v>
      </c>
      <c r="AB1382" s="60" t="str">
        <f>IF(ISERROR(MATCH(Passout2023[[#This Row], [Batch Start Semester]],$K$3:$K$6,0)),"0", "1")</f>
        <v>0</v>
      </c>
      <c r="AC1382" s="60" t="str">
        <f>IF(ISERROR(MATCH([3]!Quota_Std_2022_23[[#This Row], [SESSION_TYPE]],$AX$2:$AX$5,0)),"0", "1")</f>
        <v>0</v>
      </c>
      <c r="AD1382" s="60" t="str">
        <f>IF(ISERROR(MATCH(#REF!,#REF!,0)),"0", "1")</f>
        <v>0</v>
      </c>
      <c r="AE1382" s="60" t="str">
        <f>IF(ISERROR(MATCH([3]!Quota_Std_2022_23[[#This Row], [Gender]],$AN$2:$AN$4,0)),"0", "1")</f>
        <v>0</v>
      </c>
      <c r="AF1382" s="60" t="str">
        <f>IF(ISERROR(MATCH([3]!Quota_Std_2022_23[[#This Row], [Quota Type]],[3]Sheet1!$AO$2:$AO$12,0)),"0", "1")</f>
        <v>0</v>
      </c>
      <c r="AG1382" s="60" t="str">
        <f>IF(ISERROR(MATCH(#REF!,$BA$2:$BA$8,0)),"0", "1")</f>
        <v>0</v>
      </c>
      <c r="AH1382" s="60" t="str">
        <f>IF(ISERROR(MATCH(Passout2023[[#This Row], [Nationality Pakistani/ Foreign]],$D$3:$D$4,0)),"0", "1")</f>
        <v>0</v>
      </c>
    </row>
    <row r="1383">
      <c r="A1383" s="40"/>
      <c r="B1383" s="40"/>
      <c r="C1383" s="40"/>
      <c r="D1383" s="40"/>
      <c r="E1383" s="40"/>
      <c r="F1383" s="40"/>
      <c r="G1383" s="40"/>
      <c r="H1383" s="40"/>
      <c r="I1383" s="40"/>
      <c r="J1383" s="40"/>
      <c r="K1383" s="40"/>
      <c r="L1383" s="40"/>
      <c r="M1383" s="40"/>
      <c r="N1383" s="40"/>
      <c r="O1383" s="80"/>
      <c r="P1383" s="40"/>
      <c r="Q1383" s="40"/>
      <c r="Y1383" s="60" t="str">
        <f>IF(ISERROR(MATCH(Passout2023[[#This Row], [Degree Duration (year)]],$M$3:$M$10,0)),"0", "1")</f>
        <v>0</v>
      </c>
      <c r="Z1383" s="60" t="str">
        <f>IF(ISERROR(MATCH(Passout2023[[#This Row], [Admission Type]],$F$3:$F$6,0)),"0", "1")</f>
        <v>0</v>
      </c>
      <c r="AA1383" s="60" t="str">
        <f>IF(ISERROR(MATCH(Passout2023[[#This Row], [Batch Start Year]],$L$3:$L$25,0)),"0", "1")</f>
        <v>0</v>
      </c>
      <c r="AB1383" s="60" t="str">
        <f>IF(ISERROR(MATCH(Passout2023[[#This Row], [Batch Start Semester]],$K$3:$K$6,0)),"0", "1")</f>
        <v>0</v>
      </c>
      <c r="AC1383" s="60" t="str">
        <f>IF(ISERROR(MATCH([3]!Quota_Std_2022_23[[#This Row], [SESSION_TYPE]],$AX$2:$AX$5,0)),"0", "1")</f>
        <v>0</v>
      </c>
      <c r="AD1383" s="60" t="str">
        <f>IF(ISERROR(MATCH(#REF!,#REF!,0)),"0", "1")</f>
        <v>0</v>
      </c>
      <c r="AE1383" s="60" t="str">
        <f>IF(ISERROR(MATCH([3]!Quota_Std_2022_23[[#This Row], [Gender]],$AN$2:$AN$4,0)),"0", "1")</f>
        <v>0</v>
      </c>
      <c r="AF1383" s="60" t="str">
        <f>IF(ISERROR(MATCH([3]!Quota_Std_2022_23[[#This Row], [Quota Type]],[3]Sheet1!$AO$2:$AO$12,0)),"0", "1")</f>
        <v>0</v>
      </c>
      <c r="AG1383" s="60" t="str">
        <f>IF(ISERROR(MATCH(#REF!,$BA$2:$BA$8,0)),"0", "1")</f>
        <v>0</v>
      </c>
      <c r="AH1383" s="60" t="str">
        <f>IF(ISERROR(MATCH(Passout2023[[#This Row], [Nationality Pakistani/ Foreign]],$D$3:$D$4,0)),"0", "1")</f>
        <v>0</v>
      </c>
    </row>
    <row r="1384">
      <c r="A1384" s="40"/>
      <c r="B1384" s="40"/>
      <c r="C1384" s="40"/>
      <c r="D1384" s="40"/>
      <c r="E1384" s="40"/>
      <c r="F1384" s="40"/>
      <c r="G1384" s="40"/>
      <c r="H1384" s="40"/>
      <c r="I1384" s="40"/>
      <c r="J1384" s="40"/>
      <c r="K1384" s="40"/>
      <c r="L1384" s="40"/>
      <c r="M1384" s="40"/>
      <c r="N1384" s="40"/>
      <c r="O1384" s="40"/>
      <c r="P1384" s="40"/>
      <c r="Q1384" s="40"/>
      <c r="Y1384" s="60" t="str">
        <f>IF(ISERROR(MATCH(Passout2023[[#This Row], [Degree Duration (year)]],$M$3:$M$10,0)),"0", "1")</f>
        <v>0</v>
      </c>
      <c r="Z1384" s="60" t="str">
        <f>IF(ISERROR(MATCH(Passout2023[[#This Row], [Admission Type]],$F$3:$F$6,0)),"0", "1")</f>
        <v>0</v>
      </c>
      <c r="AA1384" s="60" t="str">
        <f>IF(ISERROR(MATCH(Passout2023[[#This Row], [Batch Start Year]],$L$3:$L$25,0)),"0", "1")</f>
        <v>0</v>
      </c>
      <c r="AB1384" s="60" t="str">
        <f>IF(ISERROR(MATCH(Passout2023[[#This Row], [Batch Start Semester]],$K$3:$K$6,0)),"0", "1")</f>
        <v>0</v>
      </c>
      <c r="AC1384" s="60" t="str">
        <f>IF(ISERROR(MATCH([3]!Quota_Std_2022_23[[#This Row], [SESSION_TYPE]],$AX$2:$AX$5,0)),"0", "1")</f>
        <v>0</v>
      </c>
      <c r="AD1384" s="60" t="str">
        <f>IF(ISERROR(MATCH(#REF!,#REF!,0)),"0", "1")</f>
        <v>0</v>
      </c>
      <c r="AE1384" s="60" t="str">
        <f>IF(ISERROR(MATCH([3]!Quota_Std_2022_23[[#This Row], [Gender]],$AN$2:$AN$4,0)),"0", "1")</f>
        <v>0</v>
      </c>
      <c r="AF1384" s="60" t="str">
        <f>IF(ISERROR(MATCH([3]!Quota_Std_2022_23[[#This Row], [Quota Type]],[3]Sheet1!$AO$2:$AO$12,0)),"0", "1")</f>
        <v>0</v>
      </c>
      <c r="AG1384" s="60" t="str">
        <f>IF(ISERROR(MATCH(#REF!,$BA$2:$BA$8,0)),"0", "1")</f>
        <v>0</v>
      </c>
      <c r="AH1384" s="60" t="str">
        <f>IF(ISERROR(MATCH(Passout2023[[#This Row], [Nationality Pakistani/ Foreign]],$D$3:$D$4,0)),"0", "1")</f>
        <v>0</v>
      </c>
    </row>
    <row r="1385">
      <c r="A1385" s="40"/>
      <c r="B1385" s="40"/>
      <c r="C1385" s="40"/>
      <c r="D1385" s="40"/>
      <c r="E1385" s="40"/>
      <c r="F1385" s="40"/>
      <c r="G1385" s="40"/>
      <c r="H1385" s="40"/>
      <c r="I1385" s="40"/>
      <c r="J1385" s="40"/>
      <c r="K1385" s="40"/>
      <c r="L1385" s="40"/>
      <c r="M1385" s="40"/>
      <c r="N1385" s="40"/>
      <c r="O1385" s="40"/>
      <c r="P1385" s="40"/>
      <c r="Q1385" s="40"/>
      <c r="Y1385" s="60" t="str">
        <f>IF(ISERROR(MATCH(Passout2023[[#This Row], [Degree Duration (year)]],$M$3:$M$10,0)),"0", "1")</f>
        <v>0</v>
      </c>
      <c r="Z1385" s="60" t="str">
        <f>IF(ISERROR(MATCH(Passout2023[[#This Row], [Admission Type]],$F$3:$F$6,0)),"0", "1")</f>
        <v>0</v>
      </c>
      <c r="AA1385" s="60" t="str">
        <f>IF(ISERROR(MATCH(Passout2023[[#This Row], [Batch Start Year]],$L$3:$L$25,0)),"0", "1")</f>
        <v>0</v>
      </c>
      <c r="AB1385" s="60" t="str">
        <f>IF(ISERROR(MATCH(Passout2023[[#This Row], [Batch Start Semester]],$K$3:$K$6,0)),"0", "1")</f>
        <v>0</v>
      </c>
      <c r="AC1385" s="60" t="str">
        <f>IF(ISERROR(MATCH([3]!Quota_Std_2022_23[[#This Row], [SESSION_TYPE]],$AX$2:$AX$5,0)),"0", "1")</f>
        <v>0</v>
      </c>
      <c r="AD1385" s="60" t="str">
        <f>IF(ISERROR(MATCH(#REF!,#REF!,0)),"0", "1")</f>
        <v>0</v>
      </c>
      <c r="AE1385" s="60" t="str">
        <f>IF(ISERROR(MATCH([3]!Quota_Std_2022_23[[#This Row], [Gender]],$AN$2:$AN$4,0)),"0", "1")</f>
        <v>0</v>
      </c>
      <c r="AF1385" s="60" t="str">
        <f>IF(ISERROR(MATCH([3]!Quota_Std_2022_23[[#This Row], [Quota Type]],[3]Sheet1!$AO$2:$AO$12,0)),"0", "1")</f>
        <v>0</v>
      </c>
      <c r="AG1385" s="60" t="str">
        <f>IF(ISERROR(MATCH(#REF!,$BA$2:$BA$8,0)),"0", "1")</f>
        <v>0</v>
      </c>
      <c r="AH1385" s="60" t="str">
        <f>IF(ISERROR(MATCH(Passout2023[[#This Row], [Nationality Pakistani/ Foreign]],$D$3:$D$4,0)),"0", "1")</f>
        <v>0</v>
      </c>
    </row>
    <row r="1386">
      <c r="A1386" s="40"/>
      <c r="B1386" s="40"/>
      <c r="C1386" s="40"/>
      <c r="D1386" s="40"/>
      <c r="E1386" s="40"/>
      <c r="F1386" s="40"/>
      <c r="G1386" s="40"/>
      <c r="H1386" s="40"/>
      <c r="I1386" s="40"/>
      <c r="J1386" s="40"/>
      <c r="K1386" s="40"/>
      <c r="L1386" s="40"/>
      <c r="M1386" s="40"/>
      <c r="N1386" s="40"/>
      <c r="O1386" s="40"/>
      <c r="P1386" s="40"/>
      <c r="Q1386" s="40"/>
      <c r="Y1386" s="60" t="str">
        <f>IF(ISERROR(MATCH(Passout2023[[#This Row], [Degree Duration (year)]],$M$3:$M$10,0)),"0", "1")</f>
        <v>0</v>
      </c>
      <c r="Z1386" s="60" t="str">
        <f>IF(ISERROR(MATCH(Passout2023[[#This Row], [Admission Type]],$F$3:$F$6,0)),"0", "1")</f>
        <v>0</v>
      </c>
      <c r="AA1386" s="60" t="str">
        <f>IF(ISERROR(MATCH(Passout2023[[#This Row], [Batch Start Year]],$L$3:$L$25,0)),"0", "1")</f>
        <v>0</v>
      </c>
      <c r="AB1386" s="60" t="str">
        <f>IF(ISERROR(MATCH(Passout2023[[#This Row], [Batch Start Semester]],$K$3:$K$6,0)),"0", "1")</f>
        <v>0</v>
      </c>
      <c r="AC1386" s="60" t="str">
        <f>IF(ISERROR(MATCH([3]!Quota_Std_2022_23[[#This Row], [SESSION_TYPE]],$AX$2:$AX$5,0)),"0", "1")</f>
        <v>0</v>
      </c>
      <c r="AD1386" s="60" t="str">
        <f>IF(ISERROR(MATCH(#REF!,#REF!,0)),"0", "1")</f>
        <v>0</v>
      </c>
      <c r="AE1386" s="60" t="str">
        <f>IF(ISERROR(MATCH([3]!Quota_Std_2022_23[[#This Row], [Gender]],$AN$2:$AN$4,0)),"0", "1")</f>
        <v>0</v>
      </c>
      <c r="AF1386" s="60" t="str">
        <f>IF(ISERROR(MATCH([3]!Quota_Std_2022_23[[#This Row], [Quota Type]],[3]Sheet1!$AO$2:$AO$12,0)),"0", "1")</f>
        <v>0</v>
      </c>
      <c r="AG1386" s="60" t="str">
        <f>IF(ISERROR(MATCH(#REF!,$BA$2:$BA$8,0)),"0", "1")</f>
        <v>0</v>
      </c>
      <c r="AH1386" s="60" t="str">
        <f>IF(ISERROR(MATCH(Passout2023[[#This Row], [Nationality Pakistani/ Foreign]],$D$3:$D$4,0)),"0", "1")</f>
        <v>0</v>
      </c>
    </row>
    <row r="1387">
      <c r="A1387" s="40"/>
      <c r="B1387" s="40"/>
      <c r="C1387" s="40"/>
      <c r="D1387" s="40"/>
      <c r="E1387" s="40"/>
      <c r="F1387" s="40"/>
      <c r="G1387" s="40"/>
      <c r="H1387" s="40"/>
      <c r="I1387" s="40"/>
      <c r="J1387" s="40"/>
      <c r="K1387" s="40"/>
      <c r="L1387" s="40"/>
      <c r="M1387" s="40"/>
      <c r="N1387" s="40"/>
      <c r="O1387" s="80"/>
      <c r="P1387" s="40"/>
      <c r="Q1387" s="40"/>
      <c r="Y1387" s="60" t="str">
        <f>IF(ISERROR(MATCH(Passout2023[[#This Row], [Degree Duration (year)]],$M$3:$M$10,0)),"0", "1")</f>
        <v>0</v>
      </c>
      <c r="Z1387" s="60" t="str">
        <f>IF(ISERROR(MATCH(Passout2023[[#This Row], [Admission Type]],$F$3:$F$6,0)),"0", "1")</f>
        <v>0</v>
      </c>
      <c r="AA1387" s="60" t="str">
        <f>IF(ISERROR(MATCH(Passout2023[[#This Row], [Batch Start Year]],$L$3:$L$25,0)),"0", "1")</f>
        <v>0</v>
      </c>
      <c r="AB1387" s="60" t="str">
        <f>IF(ISERROR(MATCH(Passout2023[[#This Row], [Batch Start Semester]],$K$3:$K$6,0)),"0", "1")</f>
        <v>0</v>
      </c>
      <c r="AC1387" s="60" t="str">
        <f>IF(ISERROR(MATCH([3]!Quota_Std_2022_23[[#This Row], [SESSION_TYPE]],$AX$2:$AX$5,0)),"0", "1")</f>
        <v>0</v>
      </c>
      <c r="AD1387" s="60" t="str">
        <f>IF(ISERROR(MATCH(#REF!,#REF!,0)),"0", "1")</f>
        <v>0</v>
      </c>
      <c r="AE1387" s="60" t="str">
        <f>IF(ISERROR(MATCH([3]!Quota_Std_2022_23[[#This Row], [Gender]],$AN$2:$AN$4,0)),"0", "1")</f>
        <v>0</v>
      </c>
      <c r="AF1387" s="60" t="str">
        <f>IF(ISERROR(MATCH([3]!Quota_Std_2022_23[[#This Row], [Quota Type]],[3]Sheet1!$AO$2:$AO$12,0)),"0", "1")</f>
        <v>0</v>
      </c>
      <c r="AG1387" s="60" t="str">
        <f>IF(ISERROR(MATCH(#REF!,$BA$2:$BA$8,0)),"0", "1")</f>
        <v>0</v>
      </c>
      <c r="AH1387" s="60" t="str">
        <f>IF(ISERROR(MATCH(Passout2023[[#This Row], [Nationality Pakistani/ Foreign]],$D$3:$D$4,0)),"0", "1")</f>
        <v>0</v>
      </c>
    </row>
    <row r="1388">
      <c r="A1388" s="40"/>
      <c r="B1388" s="40"/>
      <c r="C1388" s="40"/>
      <c r="D1388" s="40"/>
      <c r="E1388" s="40"/>
      <c r="F1388" s="40"/>
      <c r="G1388" s="40"/>
      <c r="H1388" s="40"/>
      <c r="I1388" s="40"/>
      <c r="J1388" s="40"/>
      <c r="K1388" s="40"/>
      <c r="L1388" s="40"/>
      <c r="M1388" s="40"/>
      <c r="N1388" s="40"/>
      <c r="O1388" s="80"/>
      <c r="P1388" s="40"/>
      <c r="Q1388" s="40"/>
      <c r="Y1388" s="60" t="str">
        <f>IF(ISERROR(MATCH(Passout2023[[#This Row], [Degree Duration (year)]],$M$3:$M$10,0)),"0", "1")</f>
        <v>0</v>
      </c>
      <c r="Z1388" s="60" t="str">
        <f>IF(ISERROR(MATCH(Passout2023[[#This Row], [Admission Type]],$F$3:$F$6,0)),"0", "1")</f>
        <v>0</v>
      </c>
      <c r="AA1388" s="60" t="str">
        <f>IF(ISERROR(MATCH(Passout2023[[#This Row], [Batch Start Year]],$L$3:$L$25,0)),"0", "1")</f>
        <v>0</v>
      </c>
      <c r="AB1388" s="60" t="str">
        <f>IF(ISERROR(MATCH(Passout2023[[#This Row], [Batch Start Semester]],$K$3:$K$6,0)),"0", "1")</f>
        <v>0</v>
      </c>
      <c r="AC1388" s="60" t="str">
        <f>IF(ISERROR(MATCH([3]!Quota_Std_2022_23[[#This Row], [SESSION_TYPE]],$AX$2:$AX$5,0)),"0", "1")</f>
        <v>0</v>
      </c>
      <c r="AD1388" s="60" t="str">
        <f>IF(ISERROR(MATCH(#REF!,#REF!,0)),"0", "1")</f>
        <v>0</v>
      </c>
      <c r="AE1388" s="60" t="str">
        <f>IF(ISERROR(MATCH([3]!Quota_Std_2022_23[[#This Row], [Gender]],$AN$2:$AN$4,0)),"0", "1")</f>
        <v>0</v>
      </c>
      <c r="AF1388" s="60" t="str">
        <f>IF(ISERROR(MATCH([3]!Quota_Std_2022_23[[#This Row], [Quota Type]],[3]Sheet1!$AO$2:$AO$12,0)),"0", "1")</f>
        <v>0</v>
      </c>
      <c r="AG1388" s="60" t="str">
        <f>IF(ISERROR(MATCH(#REF!,$BA$2:$BA$8,0)),"0", "1")</f>
        <v>0</v>
      </c>
      <c r="AH1388" s="60" t="str">
        <f>IF(ISERROR(MATCH(Passout2023[[#This Row], [Nationality Pakistani/ Foreign]],$D$3:$D$4,0)),"0", "1")</f>
        <v>0</v>
      </c>
    </row>
    <row r="1389">
      <c r="A1389" s="40"/>
      <c r="B1389" s="40"/>
      <c r="C1389" s="40"/>
      <c r="D1389" s="40"/>
      <c r="E1389" s="40"/>
      <c r="F1389" s="40"/>
      <c r="G1389" s="40"/>
      <c r="H1389" s="40"/>
      <c r="I1389" s="40"/>
      <c r="J1389" s="40"/>
      <c r="K1389" s="40"/>
      <c r="L1389" s="40"/>
      <c r="M1389" s="40"/>
      <c r="N1389" s="40"/>
      <c r="O1389" s="40"/>
      <c r="P1389" s="40"/>
      <c r="Q1389" s="40"/>
      <c r="Y1389" s="60" t="str">
        <f>IF(ISERROR(MATCH(Passout2023[[#This Row], [Degree Duration (year)]],$M$3:$M$10,0)),"0", "1")</f>
        <v>0</v>
      </c>
      <c r="Z1389" s="60" t="str">
        <f>IF(ISERROR(MATCH(Passout2023[[#This Row], [Admission Type]],$F$3:$F$6,0)),"0", "1")</f>
        <v>0</v>
      </c>
      <c r="AA1389" s="60" t="str">
        <f>IF(ISERROR(MATCH(Passout2023[[#This Row], [Batch Start Year]],$L$3:$L$25,0)),"0", "1")</f>
        <v>0</v>
      </c>
      <c r="AB1389" s="60" t="str">
        <f>IF(ISERROR(MATCH(Passout2023[[#This Row], [Batch Start Semester]],$K$3:$K$6,0)),"0", "1")</f>
        <v>0</v>
      </c>
      <c r="AC1389" s="60" t="str">
        <f>IF(ISERROR(MATCH([3]!Quota_Std_2022_23[[#This Row], [SESSION_TYPE]],$AX$2:$AX$5,0)),"0", "1")</f>
        <v>0</v>
      </c>
      <c r="AD1389" s="60" t="str">
        <f>IF(ISERROR(MATCH(#REF!,#REF!,0)),"0", "1")</f>
        <v>0</v>
      </c>
      <c r="AE1389" s="60" t="str">
        <f>IF(ISERROR(MATCH([3]!Quota_Std_2022_23[[#This Row], [Gender]],$AN$2:$AN$4,0)),"0", "1")</f>
        <v>0</v>
      </c>
      <c r="AF1389" s="60" t="str">
        <f>IF(ISERROR(MATCH([3]!Quota_Std_2022_23[[#This Row], [Quota Type]],[3]Sheet1!$AO$2:$AO$12,0)),"0", "1")</f>
        <v>0</v>
      </c>
      <c r="AG1389" s="60" t="str">
        <f>IF(ISERROR(MATCH(#REF!,$BA$2:$BA$8,0)),"0", "1")</f>
        <v>0</v>
      </c>
      <c r="AH1389" s="60" t="str">
        <f>IF(ISERROR(MATCH(Passout2023[[#This Row], [Nationality Pakistani/ Foreign]],$D$3:$D$4,0)),"0", "1")</f>
        <v>0</v>
      </c>
    </row>
    <row r="1390">
      <c r="A1390" s="40"/>
      <c r="B1390" s="40"/>
      <c r="C1390" s="40"/>
      <c r="D1390" s="40"/>
      <c r="E1390" s="40"/>
      <c r="F1390" s="40"/>
      <c r="G1390" s="40"/>
      <c r="H1390" s="40"/>
      <c r="I1390" s="40"/>
      <c r="J1390" s="40"/>
      <c r="K1390" s="40"/>
      <c r="L1390" s="40"/>
      <c r="M1390" s="40"/>
      <c r="N1390" s="40"/>
      <c r="O1390" s="80"/>
      <c r="P1390" s="40"/>
      <c r="Q1390" s="40"/>
      <c r="Y1390" s="60" t="str">
        <f>IF(ISERROR(MATCH(Passout2023[[#This Row], [Degree Duration (year)]],$M$3:$M$10,0)),"0", "1")</f>
        <v>0</v>
      </c>
      <c r="Z1390" s="60" t="str">
        <f>IF(ISERROR(MATCH(Passout2023[[#This Row], [Admission Type]],$F$3:$F$6,0)),"0", "1")</f>
        <v>0</v>
      </c>
      <c r="AA1390" s="60" t="str">
        <f>IF(ISERROR(MATCH(Passout2023[[#This Row], [Batch Start Year]],$L$3:$L$25,0)),"0", "1")</f>
        <v>0</v>
      </c>
      <c r="AB1390" s="60" t="str">
        <f>IF(ISERROR(MATCH(Passout2023[[#This Row], [Batch Start Semester]],$K$3:$K$6,0)),"0", "1")</f>
        <v>0</v>
      </c>
      <c r="AC1390" s="60" t="str">
        <f>IF(ISERROR(MATCH([3]!Quota_Std_2022_23[[#This Row], [SESSION_TYPE]],$AX$2:$AX$5,0)),"0", "1")</f>
        <v>0</v>
      </c>
      <c r="AD1390" s="60" t="str">
        <f>IF(ISERROR(MATCH(#REF!,#REF!,0)),"0", "1")</f>
        <v>0</v>
      </c>
      <c r="AE1390" s="60" t="str">
        <f>IF(ISERROR(MATCH([3]!Quota_Std_2022_23[[#This Row], [Gender]],$AN$2:$AN$4,0)),"0", "1")</f>
        <v>0</v>
      </c>
      <c r="AF1390" s="60" t="str">
        <f>IF(ISERROR(MATCH([3]!Quota_Std_2022_23[[#This Row], [Quota Type]],[3]Sheet1!$AO$2:$AO$12,0)),"0", "1")</f>
        <v>0</v>
      </c>
      <c r="AG1390" s="60" t="str">
        <f>IF(ISERROR(MATCH(#REF!,$BA$2:$BA$8,0)),"0", "1")</f>
        <v>0</v>
      </c>
      <c r="AH1390" s="60" t="str">
        <f>IF(ISERROR(MATCH(Passout2023[[#This Row], [Nationality Pakistani/ Foreign]],$D$3:$D$4,0)),"0", "1")</f>
        <v>0</v>
      </c>
    </row>
    <row r="1391">
      <c r="A1391" s="40"/>
      <c r="B1391" s="40"/>
      <c r="C1391" s="40"/>
      <c r="D1391" s="40"/>
      <c r="E1391" s="40"/>
      <c r="F1391" s="40"/>
      <c r="G1391" s="40"/>
      <c r="H1391" s="40"/>
      <c r="I1391" s="40"/>
      <c r="J1391" s="40"/>
      <c r="K1391" s="40"/>
      <c r="L1391" s="40"/>
      <c r="M1391" s="40"/>
      <c r="N1391" s="40"/>
      <c r="O1391" s="40"/>
      <c r="P1391" s="40"/>
      <c r="Q1391" s="40"/>
      <c r="Y1391" s="60" t="str">
        <f>IF(ISERROR(MATCH(Passout2023[[#This Row], [Degree Duration (year)]],$M$3:$M$10,0)),"0", "1")</f>
        <v>0</v>
      </c>
      <c r="Z1391" s="60" t="str">
        <f>IF(ISERROR(MATCH(Passout2023[[#This Row], [Admission Type]],$F$3:$F$6,0)),"0", "1")</f>
        <v>0</v>
      </c>
      <c r="AA1391" s="60" t="str">
        <f>IF(ISERROR(MATCH(Passout2023[[#This Row], [Batch Start Year]],$L$3:$L$25,0)),"0", "1")</f>
        <v>0</v>
      </c>
      <c r="AB1391" s="60" t="str">
        <f>IF(ISERROR(MATCH(Passout2023[[#This Row], [Batch Start Semester]],$K$3:$K$6,0)),"0", "1")</f>
        <v>0</v>
      </c>
      <c r="AC1391" s="60" t="str">
        <f>IF(ISERROR(MATCH([3]!Quota_Std_2022_23[[#This Row], [SESSION_TYPE]],$AX$2:$AX$5,0)),"0", "1")</f>
        <v>0</v>
      </c>
      <c r="AD1391" s="60" t="str">
        <f>IF(ISERROR(MATCH(#REF!,#REF!,0)),"0", "1")</f>
        <v>0</v>
      </c>
      <c r="AE1391" s="60" t="str">
        <f>IF(ISERROR(MATCH([3]!Quota_Std_2022_23[[#This Row], [Gender]],$AN$2:$AN$4,0)),"0", "1")</f>
        <v>0</v>
      </c>
      <c r="AF1391" s="60" t="str">
        <f>IF(ISERROR(MATCH([3]!Quota_Std_2022_23[[#This Row], [Quota Type]],[3]Sheet1!$AO$2:$AO$12,0)),"0", "1")</f>
        <v>0</v>
      </c>
      <c r="AG1391" s="60" t="str">
        <f>IF(ISERROR(MATCH(#REF!,$BA$2:$BA$8,0)),"0", "1")</f>
        <v>0</v>
      </c>
      <c r="AH1391" s="60" t="str">
        <f>IF(ISERROR(MATCH(Passout2023[[#This Row], [Nationality Pakistani/ Foreign]],$D$3:$D$4,0)),"0", "1")</f>
        <v>0</v>
      </c>
    </row>
    <row r="1392">
      <c r="A1392" s="40"/>
      <c r="B1392" s="40"/>
      <c r="C1392" s="40"/>
      <c r="D1392" s="40"/>
      <c r="E1392" s="40"/>
      <c r="F1392" s="40"/>
      <c r="G1392" s="40"/>
      <c r="H1392" s="40"/>
      <c r="I1392" s="40"/>
      <c r="J1392" s="40"/>
      <c r="K1392" s="40"/>
      <c r="L1392" s="40"/>
      <c r="M1392" s="40"/>
      <c r="N1392" s="40"/>
      <c r="O1392" s="80"/>
      <c r="P1392" s="40"/>
      <c r="Q1392" s="40"/>
      <c r="Y1392" s="60" t="str">
        <f>IF(ISERROR(MATCH(Passout2023[[#This Row], [Degree Duration (year)]],$M$3:$M$10,0)),"0", "1")</f>
        <v>0</v>
      </c>
      <c r="Z1392" s="60" t="str">
        <f>IF(ISERROR(MATCH(Passout2023[[#This Row], [Admission Type]],$F$3:$F$6,0)),"0", "1")</f>
        <v>0</v>
      </c>
      <c r="AA1392" s="60" t="str">
        <f>IF(ISERROR(MATCH(Passout2023[[#This Row], [Batch Start Year]],$L$3:$L$25,0)),"0", "1")</f>
        <v>0</v>
      </c>
      <c r="AB1392" s="60" t="str">
        <f>IF(ISERROR(MATCH(Passout2023[[#This Row], [Batch Start Semester]],$K$3:$K$6,0)),"0", "1")</f>
        <v>0</v>
      </c>
      <c r="AC1392" s="60" t="str">
        <f>IF(ISERROR(MATCH([3]!Quota_Std_2022_23[[#This Row], [SESSION_TYPE]],$AX$2:$AX$5,0)),"0", "1")</f>
        <v>0</v>
      </c>
      <c r="AD1392" s="60" t="str">
        <f>IF(ISERROR(MATCH(#REF!,#REF!,0)),"0", "1")</f>
        <v>0</v>
      </c>
      <c r="AE1392" s="60" t="str">
        <f>IF(ISERROR(MATCH([3]!Quota_Std_2022_23[[#This Row], [Gender]],$AN$2:$AN$4,0)),"0", "1")</f>
        <v>0</v>
      </c>
      <c r="AF1392" s="60" t="str">
        <f>IF(ISERROR(MATCH([3]!Quota_Std_2022_23[[#This Row], [Quota Type]],[3]Sheet1!$AO$2:$AO$12,0)),"0", "1")</f>
        <v>0</v>
      </c>
      <c r="AG1392" s="60" t="str">
        <f>IF(ISERROR(MATCH(#REF!,$BA$2:$BA$8,0)),"0", "1")</f>
        <v>0</v>
      </c>
      <c r="AH1392" s="60" t="str">
        <f>IF(ISERROR(MATCH(Passout2023[[#This Row], [Nationality Pakistani/ Foreign]],$D$3:$D$4,0)),"0", "1")</f>
        <v>0</v>
      </c>
    </row>
    <row r="1393">
      <c r="A1393" s="40"/>
      <c r="B1393" s="40"/>
      <c r="C1393" s="40"/>
      <c r="D1393" s="40"/>
      <c r="E1393" s="40"/>
      <c r="F1393" s="40"/>
      <c r="G1393" s="40"/>
      <c r="H1393" s="40"/>
      <c r="I1393" s="40"/>
      <c r="J1393" s="40"/>
      <c r="K1393" s="40"/>
      <c r="L1393" s="40"/>
      <c r="M1393" s="40"/>
      <c r="N1393" s="40"/>
      <c r="O1393" s="40"/>
      <c r="P1393" s="40"/>
      <c r="Q1393" s="40"/>
      <c r="Y1393" s="60" t="str">
        <f>IF(ISERROR(MATCH(Passout2023[[#This Row], [Degree Duration (year)]],$M$3:$M$10,0)),"0", "1")</f>
        <v>0</v>
      </c>
      <c r="Z1393" s="60" t="str">
        <f>IF(ISERROR(MATCH(Passout2023[[#This Row], [Admission Type]],$F$3:$F$6,0)),"0", "1")</f>
        <v>0</v>
      </c>
      <c r="AA1393" s="60" t="str">
        <f>IF(ISERROR(MATCH(Passout2023[[#This Row], [Batch Start Year]],$L$3:$L$25,0)),"0", "1")</f>
        <v>0</v>
      </c>
      <c r="AB1393" s="60" t="str">
        <f>IF(ISERROR(MATCH(Passout2023[[#This Row], [Batch Start Semester]],$K$3:$K$6,0)),"0", "1")</f>
        <v>0</v>
      </c>
      <c r="AC1393" s="60" t="str">
        <f>IF(ISERROR(MATCH([3]!Quota_Std_2022_23[[#This Row], [SESSION_TYPE]],$AX$2:$AX$5,0)),"0", "1")</f>
        <v>0</v>
      </c>
      <c r="AD1393" s="60" t="str">
        <f>IF(ISERROR(MATCH(#REF!,#REF!,0)),"0", "1")</f>
        <v>0</v>
      </c>
      <c r="AE1393" s="60" t="str">
        <f>IF(ISERROR(MATCH([3]!Quota_Std_2022_23[[#This Row], [Gender]],$AN$2:$AN$4,0)),"0", "1")</f>
        <v>0</v>
      </c>
      <c r="AF1393" s="60" t="str">
        <f>IF(ISERROR(MATCH([3]!Quota_Std_2022_23[[#This Row], [Quota Type]],[3]Sheet1!$AO$2:$AO$12,0)),"0", "1")</f>
        <v>0</v>
      </c>
      <c r="AG1393" s="60" t="str">
        <f>IF(ISERROR(MATCH(#REF!,$BA$2:$BA$8,0)),"0", "1")</f>
        <v>0</v>
      </c>
      <c r="AH1393" s="60" t="str">
        <f>IF(ISERROR(MATCH(Passout2023[[#This Row], [Nationality Pakistani/ Foreign]],$D$3:$D$4,0)),"0", "1")</f>
        <v>0</v>
      </c>
    </row>
    <row r="1394">
      <c r="A1394" s="40"/>
      <c r="B1394" s="40"/>
      <c r="C1394" s="40"/>
      <c r="D1394" s="40"/>
      <c r="E1394" s="40"/>
      <c r="F1394" s="40"/>
      <c r="G1394" s="40"/>
      <c r="H1394" s="40"/>
      <c r="I1394" s="40"/>
      <c r="J1394" s="40"/>
      <c r="K1394" s="40"/>
      <c r="L1394" s="40"/>
      <c r="M1394" s="40"/>
      <c r="N1394" s="40"/>
      <c r="O1394" s="80"/>
      <c r="P1394" s="40"/>
      <c r="Q1394" s="40"/>
      <c r="Y1394" s="60" t="str">
        <f>IF(ISERROR(MATCH(Passout2023[[#This Row], [Degree Duration (year)]],$M$3:$M$10,0)),"0", "1")</f>
        <v>0</v>
      </c>
      <c r="Z1394" s="60" t="str">
        <f>IF(ISERROR(MATCH(Passout2023[[#This Row], [Admission Type]],$F$3:$F$6,0)),"0", "1")</f>
        <v>0</v>
      </c>
      <c r="AA1394" s="60" t="str">
        <f>IF(ISERROR(MATCH(Passout2023[[#This Row], [Batch Start Year]],$L$3:$L$25,0)),"0", "1")</f>
        <v>0</v>
      </c>
      <c r="AB1394" s="60" t="str">
        <f>IF(ISERROR(MATCH(Passout2023[[#This Row], [Batch Start Semester]],$K$3:$K$6,0)),"0", "1")</f>
        <v>0</v>
      </c>
      <c r="AC1394" s="60" t="str">
        <f>IF(ISERROR(MATCH([3]!Quota_Std_2022_23[[#This Row], [SESSION_TYPE]],$AX$2:$AX$5,0)),"0", "1")</f>
        <v>0</v>
      </c>
      <c r="AD1394" s="60" t="str">
        <f>IF(ISERROR(MATCH(#REF!,#REF!,0)),"0", "1")</f>
        <v>0</v>
      </c>
      <c r="AE1394" s="60" t="str">
        <f>IF(ISERROR(MATCH([3]!Quota_Std_2022_23[[#This Row], [Gender]],$AN$2:$AN$4,0)),"0", "1")</f>
        <v>0</v>
      </c>
      <c r="AF1394" s="60" t="str">
        <f>IF(ISERROR(MATCH([3]!Quota_Std_2022_23[[#This Row], [Quota Type]],[3]Sheet1!$AO$2:$AO$12,0)),"0", "1")</f>
        <v>0</v>
      </c>
      <c r="AG1394" s="60" t="str">
        <f>IF(ISERROR(MATCH(#REF!,$BA$2:$BA$8,0)),"0", "1")</f>
        <v>0</v>
      </c>
      <c r="AH1394" s="60" t="str">
        <f>IF(ISERROR(MATCH(Passout2023[[#This Row], [Nationality Pakistani/ Foreign]],$D$3:$D$4,0)),"0", "1")</f>
        <v>0</v>
      </c>
    </row>
    <row r="1395">
      <c r="A1395" s="40"/>
      <c r="B1395" s="40"/>
      <c r="C1395" s="40"/>
      <c r="D1395" s="40"/>
      <c r="E1395" s="40"/>
      <c r="F1395" s="40"/>
      <c r="G1395" s="40"/>
      <c r="H1395" s="40"/>
      <c r="I1395" s="40"/>
      <c r="J1395" s="40"/>
      <c r="K1395" s="40"/>
      <c r="L1395" s="40"/>
      <c r="M1395" s="40"/>
      <c r="N1395" s="40"/>
      <c r="O1395" s="80"/>
      <c r="P1395" s="40"/>
      <c r="Q1395" s="40"/>
      <c r="Y1395" s="60" t="str">
        <f>IF(ISERROR(MATCH(Passout2023[[#This Row], [Degree Duration (year)]],$M$3:$M$10,0)),"0", "1")</f>
        <v>0</v>
      </c>
      <c r="Z1395" s="60" t="str">
        <f>IF(ISERROR(MATCH(Passout2023[[#This Row], [Admission Type]],$F$3:$F$6,0)),"0", "1")</f>
        <v>0</v>
      </c>
      <c r="AA1395" s="60" t="str">
        <f>IF(ISERROR(MATCH(Passout2023[[#This Row], [Batch Start Year]],$L$3:$L$25,0)),"0", "1")</f>
        <v>0</v>
      </c>
      <c r="AB1395" s="60" t="str">
        <f>IF(ISERROR(MATCH(Passout2023[[#This Row], [Batch Start Semester]],$K$3:$K$6,0)),"0", "1")</f>
        <v>0</v>
      </c>
      <c r="AC1395" s="60" t="str">
        <f>IF(ISERROR(MATCH([3]!Quota_Std_2022_23[[#This Row], [SESSION_TYPE]],$AX$2:$AX$5,0)),"0", "1")</f>
        <v>0</v>
      </c>
      <c r="AD1395" s="60" t="str">
        <f>IF(ISERROR(MATCH(#REF!,#REF!,0)),"0", "1")</f>
        <v>0</v>
      </c>
      <c r="AE1395" s="60" t="str">
        <f>IF(ISERROR(MATCH([3]!Quota_Std_2022_23[[#This Row], [Gender]],$AN$2:$AN$4,0)),"0", "1")</f>
        <v>0</v>
      </c>
      <c r="AF1395" s="60" t="str">
        <f>IF(ISERROR(MATCH([3]!Quota_Std_2022_23[[#This Row], [Quota Type]],[3]Sheet1!$AO$2:$AO$12,0)),"0", "1")</f>
        <v>0</v>
      </c>
      <c r="AG1395" s="60" t="str">
        <f>IF(ISERROR(MATCH(#REF!,$BA$2:$BA$8,0)),"0", "1")</f>
        <v>0</v>
      </c>
      <c r="AH1395" s="60" t="str">
        <f>IF(ISERROR(MATCH(Passout2023[[#This Row], [Nationality Pakistani/ Foreign]],$D$3:$D$4,0)),"0", "1")</f>
        <v>0</v>
      </c>
    </row>
    <row r="1396">
      <c r="A1396" s="40"/>
      <c r="B1396" s="40"/>
      <c r="C1396" s="40"/>
      <c r="D1396" s="40"/>
      <c r="E1396" s="40"/>
      <c r="F1396" s="40"/>
      <c r="G1396" s="40"/>
      <c r="H1396" s="40"/>
      <c r="I1396" s="40"/>
      <c r="J1396" s="40"/>
      <c r="K1396" s="40"/>
      <c r="L1396" s="40"/>
      <c r="M1396" s="40"/>
      <c r="N1396" s="40"/>
      <c r="O1396" s="80"/>
      <c r="P1396" s="40"/>
      <c r="Q1396" s="40"/>
      <c r="Y1396" s="60" t="str">
        <f>IF(ISERROR(MATCH(Passout2023[[#This Row], [Degree Duration (year)]],$M$3:$M$10,0)),"0", "1")</f>
        <v>0</v>
      </c>
      <c r="Z1396" s="60" t="str">
        <f>IF(ISERROR(MATCH(Passout2023[[#This Row], [Admission Type]],$F$3:$F$6,0)),"0", "1")</f>
        <v>0</v>
      </c>
      <c r="AA1396" s="60" t="str">
        <f>IF(ISERROR(MATCH(Passout2023[[#This Row], [Batch Start Year]],$L$3:$L$25,0)),"0", "1")</f>
        <v>0</v>
      </c>
      <c r="AB1396" s="60" t="str">
        <f>IF(ISERROR(MATCH(Passout2023[[#This Row], [Batch Start Semester]],$K$3:$K$6,0)),"0", "1")</f>
        <v>0</v>
      </c>
      <c r="AC1396" s="60" t="str">
        <f>IF(ISERROR(MATCH([3]!Quota_Std_2022_23[[#This Row], [SESSION_TYPE]],$AX$2:$AX$5,0)),"0", "1")</f>
        <v>0</v>
      </c>
      <c r="AD1396" s="60" t="str">
        <f>IF(ISERROR(MATCH(#REF!,#REF!,0)),"0", "1")</f>
        <v>0</v>
      </c>
      <c r="AE1396" s="60" t="str">
        <f>IF(ISERROR(MATCH([3]!Quota_Std_2022_23[[#This Row], [Gender]],$AN$2:$AN$4,0)),"0", "1")</f>
        <v>0</v>
      </c>
      <c r="AF1396" s="60" t="str">
        <f>IF(ISERROR(MATCH([3]!Quota_Std_2022_23[[#This Row], [Quota Type]],[3]Sheet1!$AO$2:$AO$12,0)),"0", "1")</f>
        <v>0</v>
      </c>
      <c r="AG1396" s="60" t="str">
        <f>IF(ISERROR(MATCH(#REF!,$BA$2:$BA$8,0)),"0", "1")</f>
        <v>0</v>
      </c>
      <c r="AH1396" s="60" t="str">
        <f>IF(ISERROR(MATCH(Passout2023[[#This Row], [Nationality Pakistani/ Foreign]],$D$3:$D$4,0)),"0", "1")</f>
        <v>0</v>
      </c>
    </row>
    <row r="1397">
      <c r="A1397" s="40"/>
      <c r="B1397" s="40"/>
      <c r="C1397" s="40"/>
      <c r="D1397" s="40"/>
      <c r="E1397" s="40"/>
      <c r="F1397" s="40"/>
      <c r="G1397" s="40"/>
      <c r="H1397" s="40"/>
      <c r="I1397" s="40"/>
      <c r="J1397" s="40"/>
      <c r="K1397" s="40"/>
      <c r="L1397" s="40"/>
      <c r="M1397" s="40"/>
      <c r="N1397" s="40"/>
      <c r="O1397" s="40"/>
      <c r="P1397" s="40"/>
      <c r="Q1397" s="40"/>
      <c r="Y1397" s="60" t="str">
        <f>IF(ISERROR(MATCH(Passout2023[[#This Row], [Degree Duration (year)]],$M$3:$M$10,0)),"0", "1")</f>
        <v>0</v>
      </c>
      <c r="Z1397" s="60" t="str">
        <f>IF(ISERROR(MATCH(Passout2023[[#This Row], [Admission Type]],$F$3:$F$6,0)),"0", "1")</f>
        <v>0</v>
      </c>
      <c r="AA1397" s="60" t="str">
        <f>IF(ISERROR(MATCH(Passout2023[[#This Row], [Batch Start Year]],$L$3:$L$25,0)),"0", "1")</f>
        <v>0</v>
      </c>
      <c r="AB1397" s="60" t="str">
        <f>IF(ISERROR(MATCH(Passout2023[[#This Row], [Batch Start Semester]],$K$3:$K$6,0)),"0", "1")</f>
        <v>0</v>
      </c>
      <c r="AC1397" s="60" t="str">
        <f>IF(ISERROR(MATCH([3]!Quota_Std_2022_23[[#This Row], [SESSION_TYPE]],$AX$2:$AX$5,0)),"0", "1")</f>
        <v>0</v>
      </c>
      <c r="AD1397" s="60" t="str">
        <f>IF(ISERROR(MATCH(#REF!,#REF!,0)),"0", "1")</f>
        <v>0</v>
      </c>
      <c r="AE1397" s="60" t="str">
        <f>IF(ISERROR(MATCH([3]!Quota_Std_2022_23[[#This Row], [Gender]],$AN$2:$AN$4,0)),"0", "1")</f>
        <v>0</v>
      </c>
      <c r="AF1397" s="60" t="str">
        <f>IF(ISERROR(MATCH([3]!Quota_Std_2022_23[[#This Row], [Quota Type]],[3]Sheet1!$AO$2:$AO$12,0)),"0", "1")</f>
        <v>0</v>
      </c>
      <c r="AG1397" s="60" t="str">
        <f>IF(ISERROR(MATCH(#REF!,$BA$2:$BA$8,0)),"0", "1")</f>
        <v>0</v>
      </c>
      <c r="AH1397" s="60" t="str">
        <f>IF(ISERROR(MATCH(Passout2023[[#This Row], [Nationality Pakistani/ Foreign]],$D$3:$D$4,0)),"0", "1")</f>
        <v>0</v>
      </c>
    </row>
    <row r="1398">
      <c r="A1398" s="40"/>
      <c r="B1398" s="40"/>
      <c r="C1398" s="40"/>
      <c r="D1398" s="40"/>
      <c r="E1398" s="40"/>
      <c r="F1398" s="40"/>
      <c r="G1398" s="40"/>
      <c r="H1398" s="40"/>
      <c r="I1398" s="40"/>
      <c r="J1398" s="40"/>
      <c r="K1398" s="40"/>
      <c r="L1398" s="40"/>
      <c r="M1398" s="40"/>
      <c r="N1398" s="40"/>
      <c r="O1398" s="40"/>
      <c r="P1398" s="40"/>
      <c r="Q1398" s="40"/>
      <c r="Y1398" s="60" t="str">
        <f>IF(ISERROR(MATCH(Passout2023[[#This Row], [Degree Duration (year)]],$M$3:$M$10,0)),"0", "1")</f>
        <v>0</v>
      </c>
      <c r="Z1398" s="60" t="str">
        <f>IF(ISERROR(MATCH(Passout2023[[#This Row], [Admission Type]],$F$3:$F$6,0)),"0", "1")</f>
        <v>0</v>
      </c>
      <c r="AA1398" s="60" t="str">
        <f>IF(ISERROR(MATCH(Passout2023[[#This Row], [Batch Start Year]],$L$3:$L$25,0)),"0", "1")</f>
        <v>0</v>
      </c>
      <c r="AB1398" s="60" t="str">
        <f>IF(ISERROR(MATCH(Passout2023[[#This Row], [Batch Start Semester]],$K$3:$K$6,0)),"0", "1")</f>
        <v>0</v>
      </c>
      <c r="AC1398" s="60" t="str">
        <f>IF(ISERROR(MATCH([3]!Quota_Std_2022_23[[#This Row], [SESSION_TYPE]],$AX$2:$AX$5,0)),"0", "1")</f>
        <v>0</v>
      </c>
      <c r="AD1398" s="60" t="str">
        <f>IF(ISERROR(MATCH(#REF!,#REF!,0)),"0", "1")</f>
        <v>0</v>
      </c>
      <c r="AE1398" s="60" t="str">
        <f>IF(ISERROR(MATCH([3]!Quota_Std_2022_23[[#This Row], [Gender]],$AN$2:$AN$4,0)),"0", "1")</f>
        <v>0</v>
      </c>
      <c r="AF1398" s="60" t="str">
        <f>IF(ISERROR(MATCH([3]!Quota_Std_2022_23[[#This Row], [Quota Type]],[3]Sheet1!$AO$2:$AO$12,0)),"0", "1")</f>
        <v>0</v>
      </c>
      <c r="AG1398" s="60" t="str">
        <f>IF(ISERROR(MATCH(#REF!,$BA$2:$BA$8,0)),"0", "1")</f>
        <v>0</v>
      </c>
      <c r="AH1398" s="60" t="str">
        <f>IF(ISERROR(MATCH(Passout2023[[#This Row], [Nationality Pakistani/ Foreign]],$D$3:$D$4,0)),"0", "1")</f>
        <v>0</v>
      </c>
    </row>
    <row r="1399">
      <c r="A1399" s="40"/>
      <c r="B1399" s="40"/>
      <c r="C1399" s="40"/>
      <c r="D1399" s="40"/>
      <c r="E1399" s="40"/>
      <c r="F1399" s="40"/>
      <c r="G1399" s="40"/>
      <c r="H1399" s="40"/>
      <c r="I1399" s="40"/>
      <c r="J1399" s="40"/>
      <c r="K1399" s="40"/>
      <c r="L1399" s="40"/>
      <c r="M1399" s="40"/>
      <c r="N1399" s="40"/>
      <c r="O1399" s="40"/>
      <c r="P1399" s="40"/>
      <c r="Q1399" s="40"/>
      <c r="Y1399" s="60" t="str">
        <f>IF(ISERROR(MATCH(Passout2023[[#This Row], [Degree Duration (year)]],$M$3:$M$10,0)),"0", "1")</f>
        <v>0</v>
      </c>
      <c r="Z1399" s="60" t="str">
        <f>IF(ISERROR(MATCH(Passout2023[[#This Row], [Admission Type]],$F$3:$F$6,0)),"0", "1")</f>
        <v>0</v>
      </c>
      <c r="AA1399" s="60" t="str">
        <f>IF(ISERROR(MATCH(Passout2023[[#This Row], [Batch Start Year]],$L$3:$L$25,0)),"0", "1")</f>
        <v>0</v>
      </c>
      <c r="AB1399" s="60" t="str">
        <f>IF(ISERROR(MATCH(Passout2023[[#This Row], [Batch Start Semester]],$K$3:$K$6,0)),"0", "1")</f>
        <v>0</v>
      </c>
      <c r="AC1399" s="60" t="str">
        <f>IF(ISERROR(MATCH([3]!Quota_Std_2022_23[[#This Row], [SESSION_TYPE]],$AX$2:$AX$5,0)),"0", "1")</f>
        <v>0</v>
      </c>
      <c r="AD1399" s="60" t="str">
        <f>IF(ISERROR(MATCH(#REF!,#REF!,0)),"0", "1")</f>
        <v>0</v>
      </c>
      <c r="AE1399" s="60" t="str">
        <f>IF(ISERROR(MATCH([3]!Quota_Std_2022_23[[#This Row], [Gender]],$AN$2:$AN$4,0)),"0", "1")</f>
        <v>0</v>
      </c>
      <c r="AF1399" s="60" t="str">
        <f>IF(ISERROR(MATCH([3]!Quota_Std_2022_23[[#This Row], [Quota Type]],[3]Sheet1!$AO$2:$AO$12,0)),"0", "1")</f>
        <v>0</v>
      </c>
      <c r="AG1399" s="60" t="str">
        <f>IF(ISERROR(MATCH(#REF!,$BA$2:$BA$8,0)),"0", "1")</f>
        <v>0</v>
      </c>
      <c r="AH1399" s="60" t="str">
        <f>IF(ISERROR(MATCH(Passout2023[[#This Row], [Nationality Pakistani/ Foreign]],$D$3:$D$4,0)),"0", "1")</f>
        <v>0</v>
      </c>
    </row>
    <row r="1400">
      <c r="A1400" s="40"/>
      <c r="B1400" s="40"/>
      <c r="C1400" s="40"/>
      <c r="D1400" s="40"/>
      <c r="E1400" s="40"/>
      <c r="F1400" s="40"/>
      <c r="G1400" s="40"/>
      <c r="H1400" s="40"/>
      <c r="I1400" s="40"/>
      <c r="J1400" s="40"/>
      <c r="K1400" s="40"/>
      <c r="L1400" s="40"/>
      <c r="M1400" s="40"/>
      <c r="N1400" s="40"/>
      <c r="O1400" s="40"/>
      <c r="P1400" s="40"/>
      <c r="Q1400" s="40"/>
      <c r="Y1400" s="60" t="str">
        <f>IF(ISERROR(MATCH(Passout2023[[#This Row], [Degree Duration (year)]],$M$3:$M$10,0)),"0", "1")</f>
        <v>0</v>
      </c>
      <c r="Z1400" s="60" t="str">
        <f>IF(ISERROR(MATCH(Passout2023[[#This Row], [Admission Type]],$F$3:$F$6,0)),"0", "1")</f>
        <v>0</v>
      </c>
      <c r="AA1400" s="60" t="str">
        <f>IF(ISERROR(MATCH(Passout2023[[#This Row], [Batch Start Year]],$L$3:$L$25,0)),"0", "1")</f>
        <v>0</v>
      </c>
      <c r="AB1400" s="60" t="str">
        <f>IF(ISERROR(MATCH(Passout2023[[#This Row], [Batch Start Semester]],$K$3:$K$6,0)),"0", "1")</f>
        <v>0</v>
      </c>
      <c r="AC1400" s="60" t="str">
        <f>IF(ISERROR(MATCH([3]!Quota_Std_2022_23[[#This Row], [SESSION_TYPE]],$AX$2:$AX$5,0)),"0", "1")</f>
        <v>0</v>
      </c>
      <c r="AD1400" s="60" t="str">
        <f>IF(ISERROR(MATCH(#REF!,#REF!,0)),"0", "1")</f>
        <v>0</v>
      </c>
      <c r="AE1400" s="60" t="str">
        <f>IF(ISERROR(MATCH([3]!Quota_Std_2022_23[[#This Row], [Gender]],$AN$2:$AN$4,0)),"0", "1")</f>
        <v>0</v>
      </c>
      <c r="AF1400" s="60" t="str">
        <f>IF(ISERROR(MATCH([3]!Quota_Std_2022_23[[#This Row], [Quota Type]],[3]Sheet1!$AO$2:$AO$12,0)),"0", "1")</f>
        <v>0</v>
      </c>
      <c r="AG1400" s="60" t="str">
        <f>IF(ISERROR(MATCH(#REF!,$BA$2:$BA$8,0)),"0", "1")</f>
        <v>0</v>
      </c>
      <c r="AH1400" s="60" t="str">
        <f>IF(ISERROR(MATCH(Passout2023[[#This Row], [Nationality Pakistani/ Foreign]],$D$3:$D$4,0)),"0", "1")</f>
        <v>0</v>
      </c>
    </row>
    <row r="1401">
      <c r="A1401" s="40"/>
      <c r="B1401" s="40"/>
      <c r="C1401" s="40"/>
      <c r="D1401" s="40"/>
      <c r="E1401" s="40"/>
      <c r="F1401" s="40"/>
      <c r="G1401" s="40"/>
      <c r="H1401" s="40"/>
      <c r="I1401" s="40"/>
      <c r="J1401" s="40"/>
      <c r="K1401" s="40"/>
      <c r="L1401" s="40"/>
      <c r="M1401" s="40"/>
      <c r="N1401" s="40"/>
      <c r="O1401" s="40"/>
      <c r="P1401" s="40"/>
      <c r="Q1401" s="40"/>
      <c r="Y1401" s="60" t="str">
        <f>IF(ISERROR(MATCH(Passout2023[[#This Row], [Degree Duration (year)]],$M$3:$M$10,0)),"0", "1")</f>
        <v>0</v>
      </c>
      <c r="Z1401" s="60" t="str">
        <f>IF(ISERROR(MATCH(Passout2023[[#This Row], [Admission Type]],$F$3:$F$6,0)),"0", "1")</f>
        <v>0</v>
      </c>
      <c r="AA1401" s="60" t="str">
        <f>IF(ISERROR(MATCH(Passout2023[[#This Row], [Batch Start Year]],$L$3:$L$25,0)),"0", "1")</f>
        <v>0</v>
      </c>
      <c r="AB1401" s="60" t="str">
        <f>IF(ISERROR(MATCH(Passout2023[[#This Row], [Batch Start Semester]],$K$3:$K$6,0)),"0", "1")</f>
        <v>0</v>
      </c>
      <c r="AC1401" s="60" t="str">
        <f>IF(ISERROR(MATCH([3]!Quota_Std_2022_23[[#This Row], [SESSION_TYPE]],$AX$2:$AX$5,0)),"0", "1")</f>
        <v>0</v>
      </c>
      <c r="AD1401" s="60" t="str">
        <f>IF(ISERROR(MATCH(#REF!,#REF!,0)),"0", "1")</f>
        <v>0</v>
      </c>
      <c r="AE1401" s="60" t="str">
        <f>IF(ISERROR(MATCH([3]!Quota_Std_2022_23[[#This Row], [Gender]],$AN$2:$AN$4,0)),"0", "1")</f>
        <v>0</v>
      </c>
      <c r="AF1401" s="60" t="str">
        <f>IF(ISERROR(MATCH([3]!Quota_Std_2022_23[[#This Row], [Quota Type]],[3]Sheet1!$AO$2:$AO$12,0)),"0", "1")</f>
        <v>0</v>
      </c>
      <c r="AG1401" s="60" t="str">
        <f>IF(ISERROR(MATCH(#REF!,$BA$2:$BA$8,0)),"0", "1")</f>
        <v>0</v>
      </c>
      <c r="AH1401" s="60" t="str">
        <f>IF(ISERROR(MATCH(Passout2023[[#This Row], [Nationality Pakistani/ Foreign]],$D$3:$D$4,0)),"0", "1")</f>
        <v>0</v>
      </c>
    </row>
    <row r="1402">
      <c r="A1402" s="40"/>
      <c r="B1402" s="40"/>
      <c r="C1402" s="40"/>
      <c r="D1402" s="40"/>
      <c r="E1402" s="40"/>
      <c r="F1402" s="40"/>
      <c r="G1402" s="40"/>
      <c r="H1402" s="40"/>
      <c r="I1402" s="40"/>
      <c r="J1402" s="40"/>
      <c r="K1402" s="40"/>
      <c r="L1402" s="40"/>
      <c r="M1402" s="40"/>
      <c r="N1402" s="40"/>
      <c r="O1402" s="80"/>
      <c r="P1402" s="40"/>
      <c r="Q1402" s="40"/>
      <c r="Y1402" s="60" t="str">
        <f>IF(ISERROR(MATCH(Passout2023[[#This Row], [Degree Duration (year)]],$M$3:$M$10,0)),"0", "1")</f>
        <v>0</v>
      </c>
      <c r="Z1402" s="60" t="str">
        <f>IF(ISERROR(MATCH(Passout2023[[#This Row], [Admission Type]],$F$3:$F$6,0)),"0", "1")</f>
        <v>0</v>
      </c>
      <c r="AA1402" s="60" t="str">
        <f>IF(ISERROR(MATCH(Passout2023[[#This Row], [Batch Start Year]],$L$3:$L$25,0)),"0", "1")</f>
        <v>0</v>
      </c>
      <c r="AB1402" s="60" t="str">
        <f>IF(ISERROR(MATCH(Passout2023[[#This Row], [Batch Start Semester]],$K$3:$K$6,0)),"0", "1")</f>
        <v>0</v>
      </c>
      <c r="AC1402" s="60" t="str">
        <f>IF(ISERROR(MATCH([3]!Quota_Std_2022_23[[#This Row], [SESSION_TYPE]],$AX$2:$AX$5,0)),"0", "1")</f>
        <v>0</v>
      </c>
      <c r="AD1402" s="60" t="str">
        <f>IF(ISERROR(MATCH(#REF!,#REF!,0)),"0", "1")</f>
        <v>0</v>
      </c>
      <c r="AE1402" s="60" t="str">
        <f>IF(ISERROR(MATCH([3]!Quota_Std_2022_23[[#This Row], [Gender]],$AN$2:$AN$4,0)),"0", "1")</f>
        <v>0</v>
      </c>
      <c r="AF1402" s="60" t="str">
        <f>IF(ISERROR(MATCH([3]!Quota_Std_2022_23[[#This Row], [Quota Type]],[3]Sheet1!$AO$2:$AO$12,0)),"0", "1")</f>
        <v>0</v>
      </c>
      <c r="AG1402" s="60" t="str">
        <f>IF(ISERROR(MATCH(#REF!,$BA$2:$BA$8,0)),"0", "1")</f>
        <v>0</v>
      </c>
      <c r="AH1402" s="60" t="str">
        <f>IF(ISERROR(MATCH(Passout2023[[#This Row], [Nationality Pakistani/ Foreign]],$D$3:$D$4,0)),"0", "1")</f>
        <v>0</v>
      </c>
    </row>
    <row r="1403">
      <c r="A1403" s="40"/>
      <c r="B1403" s="40"/>
      <c r="C1403" s="40"/>
      <c r="D1403" s="40"/>
      <c r="E1403" s="40"/>
      <c r="F1403" s="40"/>
      <c r="G1403" s="40"/>
      <c r="H1403" s="40"/>
      <c r="I1403" s="40"/>
      <c r="J1403" s="40"/>
      <c r="K1403" s="40"/>
      <c r="L1403" s="40"/>
      <c r="M1403" s="40"/>
      <c r="N1403" s="40"/>
      <c r="O1403" s="40"/>
      <c r="P1403" s="40"/>
      <c r="Q1403" s="40"/>
      <c r="Y1403" s="60" t="str">
        <f>IF(ISERROR(MATCH(Passout2023[[#This Row], [Degree Duration (year)]],$M$3:$M$10,0)),"0", "1")</f>
        <v>0</v>
      </c>
      <c r="Z1403" s="60" t="str">
        <f>IF(ISERROR(MATCH(Passout2023[[#This Row], [Admission Type]],$F$3:$F$6,0)),"0", "1")</f>
        <v>0</v>
      </c>
      <c r="AA1403" s="60" t="str">
        <f>IF(ISERROR(MATCH(Passout2023[[#This Row], [Batch Start Year]],$L$3:$L$25,0)),"0", "1")</f>
        <v>0</v>
      </c>
      <c r="AB1403" s="60" t="str">
        <f>IF(ISERROR(MATCH(Passout2023[[#This Row], [Batch Start Semester]],$K$3:$K$6,0)),"0", "1")</f>
        <v>0</v>
      </c>
      <c r="AC1403" s="60" t="str">
        <f>IF(ISERROR(MATCH([3]!Quota_Std_2022_23[[#This Row], [SESSION_TYPE]],$AX$2:$AX$5,0)),"0", "1")</f>
        <v>0</v>
      </c>
      <c r="AD1403" s="60" t="str">
        <f>IF(ISERROR(MATCH(#REF!,#REF!,0)),"0", "1")</f>
        <v>0</v>
      </c>
      <c r="AE1403" s="60" t="str">
        <f>IF(ISERROR(MATCH([3]!Quota_Std_2022_23[[#This Row], [Gender]],$AN$2:$AN$4,0)),"0", "1")</f>
        <v>0</v>
      </c>
      <c r="AF1403" s="60" t="str">
        <f>IF(ISERROR(MATCH([3]!Quota_Std_2022_23[[#This Row], [Quota Type]],[3]Sheet1!$AO$2:$AO$12,0)),"0", "1")</f>
        <v>0</v>
      </c>
      <c r="AG1403" s="60" t="str">
        <f>IF(ISERROR(MATCH(#REF!,$BA$2:$BA$8,0)),"0", "1")</f>
        <v>0</v>
      </c>
      <c r="AH1403" s="60" t="str">
        <f>IF(ISERROR(MATCH(Passout2023[[#This Row], [Nationality Pakistani/ Foreign]],$D$3:$D$4,0)),"0", "1")</f>
        <v>0</v>
      </c>
    </row>
    <row r="1404">
      <c r="A1404" s="40"/>
      <c r="B1404" s="40"/>
      <c r="C1404" s="40"/>
      <c r="D1404" s="40"/>
      <c r="E1404" s="40"/>
      <c r="F1404" s="40"/>
      <c r="G1404" s="40"/>
      <c r="H1404" s="40"/>
      <c r="I1404" s="40"/>
      <c r="J1404" s="40"/>
      <c r="K1404" s="40"/>
      <c r="L1404" s="40"/>
      <c r="M1404" s="40"/>
      <c r="N1404" s="40"/>
      <c r="O1404" s="80"/>
      <c r="P1404" s="40"/>
      <c r="Q1404" s="40"/>
      <c r="Y1404" s="60" t="str">
        <f>IF(ISERROR(MATCH(Passout2023[[#This Row], [Degree Duration (year)]],$M$3:$M$10,0)),"0", "1")</f>
        <v>0</v>
      </c>
      <c r="Z1404" s="60" t="str">
        <f>IF(ISERROR(MATCH(Passout2023[[#This Row], [Admission Type]],$F$3:$F$6,0)),"0", "1")</f>
        <v>0</v>
      </c>
      <c r="AA1404" s="60" t="str">
        <f>IF(ISERROR(MATCH(Passout2023[[#This Row], [Batch Start Year]],$L$3:$L$25,0)),"0", "1")</f>
        <v>0</v>
      </c>
      <c r="AB1404" s="60" t="str">
        <f>IF(ISERROR(MATCH(Passout2023[[#This Row], [Batch Start Semester]],$K$3:$K$6,0)),"0", "1")</f>
        <v>0</v>
      </c>
      <c r="AC1404" s="60" t="str">
        <f>IF(ISERROR(MATCH([3]!Quota_Std_2022_23[[#This Row], [SESSION_TYPE]],$AX$2:$AX$5,0)),"0", "1")</f>
        <v>0</v>
      </c>
      <c r="AD1404" s="60" t="str">
        <f>IF(ISERROR(MATCH(#REF!,#REF!,0)),"0", "1")</f>
        <v>0</v>
      </c>
      <c r="AE1404" s="60" t="str">
        <f>IF(ISERROR(MATCH([3]!Quota_Std_2022_23[[#This Row], [Gender]],$AN$2:$AN$4,0)),"0", "1")</f>
        <v>0</v>
      </c>
      <c r="AF1404" s="60" t="str">
        <f>IF(ISERROR(MATCH([3]!Quota_Std_2022_23[[#This Row], [Quota Type]],[3]Sheet1!$AO$2:$AO$12,0)),"0", "1")</f>
        <v>0</v>
      </c>
      <c r="AG1404" s="60" t="str">
        <f>IF(ISERROR(MATCH(#REF!,$BA$2:$BA$8,0)),"0", "1")</f>
        <v>0</v>
      </c>
      <c r="AH1404" s="60" t="str">
        <f>IF(ISERROR(MATCH(Passout2023[[#This Row], [Nationality Pakistani/ Foreign]],$D$3:$D$4,0)),"0", "1")</f>
        <v>0</v>
      </c>
    </row>
    <row r="1405">
      <c r="A1405" s="40"/>
      <c r="B1405" s="40"/>
      <c r="C1405" s="40"/>
      <c r="D1405" s="40"/>
      <c r="E1405" s="40"/>
      <c r="F1405" s="40"/>
      <c r="G1405" s="40"/>
      <c r="H1405" s="40"/>
      <c r="I1405" s="40"/>
      <c r="J1405" s="40"/>
      <c r="K1405" s="40"/>
      <c r="L1405" s="40"/>
      <c r="M1405" s="40"/>
      <c r="N1405" s="40"/>
      <c r="O1405" s="40"/>
      <c r="P1405" s="40"/>
      <c r="Q1405" s="40"/>
      <c r="Y1405" s="60" t="str">
        <f>IF(ISERROR(MATCH(Passout2023[[#This Row], [Degree Duration (year)]],$M$3:$M$10,0)),"0", "1")</f>
        <v>0</v>
      </c>
      <c r="Z1405" s="60" t="str">
        <f>IF(ISERROR(MATCH(Passout2023[[#This Row], [Admission Type]],$F$3:$F$6,0)),"0", "1")</f>
        <v>0</v>
      </c>
      <c r="AA1405" s="60" t="str">
        <f>IF(ISERROR(MATCH(Passout2023[[#This Row], [Batch Start Year]],$L$3:$L$25,0)),"0", "1")</f>
        <v>0</v>
      </c>
      <c r="AB1405" s="60" t="str">
        <f>IF(ISERROR(MATCH(Passout2023[[#This Row], [Batch Start Semester]],$K$3:$K$6,0)),"0", "1")</f>
        <v>0</v>
      </c>
      <c r="AC1405" s="60" t="str">
        <f>IF(ISERROR(MATCH([3]!Quota_Std_2022_23[[#This Row], [SESSION_TYPE]],$AX$2:$AX$5,0)),"0", "1")</f>
        <v>0</v>
      </c>
      <c r="AD1405" s="60" t="str">
        <f>IF(ISERROR(MATCH(#REF!,#REF!,0)),"0", "1")</f>
        <v>0</v>
      </c>
      <c r="AE1405" s="60" t="str">
        <f>IF(ISERROR(MATCH([3]!Quota_Std_2022_23[[#This Row], [Gender]],$AN$2:$AN$4,0)),"0", "1")</f>
        <v>0</v>
      </c>
      <c r="AF1405" s="60" t="str">
        <f>IF(ISERROR(MATCH([3]!Quota_Std_2022_23[[#This Row], [Quota Type]],[3]Sheet1!$AO$2:$AO$12,0)),"0", "1")</f>
        <v>0</v>
      </c>
      <c r="AG1405" s="60" t="str">
        <f>IF(ISERROR(MATCH(#REF!,$BA$2:$BA$8,0)),"0", "1")</f>
        <v>0</v>
      </c>
      <c r="AH1405" s="60" t="str">
        <f>IF(ISERROR(MATCH(Passout2023[[#This Row], [Nationality Pakistani/ Foreign]],$D$3:$D$4,0)),"0", "1")</f>
        <v>0</v>
      </c>
    </row>
    <row r="1406">
      <c r="A1406" s="40"/>
      <c r="B1406" s="40"/>
      <c r="C1406" s="40"/>
      <c r="D1406" s="40"/>
      <c r="E1406" s="40"/>
      <c r="F1406" s="40"/>
      <c r="G1406" s="40"/>
      <c r="H1406" s="40"/>
      <c r="I1406" s="40"/>
      <c r="J1406" s="40"/>
      <c r="K1406" s="40"/>
      <c r="L1406" s="40"/>
      <c r="M1406" s="40"/>
      <c r="N1406" s="40"/>
      <c r="O1406" s="40"/>
      <c r="P1406" s="40"/>
      <c r="Q1406" s="40"/>
      <c r="Y1406" s="60" t="str">
        <f>IF(ISERROR(MATCH(Passout2023[[#This Row], [Degree Duration (year)]],$M$3:$M$10,0)),"0", "1")</f>
        <v>0</v>
      </c>
      <c r="Z1406" s="60" t="str">
        <f>IF(ISERROR(MATCH(Passout2023[[#This Row], [Admission Type]],$F$3:$F$6,0)),"0", "1")</f>
        <v>0</v>
      </c>
      <c r="AA1406" s="60" t="str">
        <f>IF(ISERROR(MATCH(Passout2023[[#This Row], [Batch Start Year]],$L$3:$L$25,0)),"0", "1")</f>
        <v>0</v>
      </c>
      <c r="AB1406" s="60" t="str">
        <f>IF(ISERROR(MATCH(Passout2023[[#This Row], [Batch Start Semester]],$K$3:$K$6,0)),"0", "1")</f>
        <v>0</v>
      </c>
      <c r="AC1406" s="60" t="str">
        <f>IF(ISERROR(MATCH([3]!Quota_Std_2022_23[[#This Row], [SESSION_TYPE]],$AX$2:$AX$5,0)),"0", "1")</f>
        <v>0</v>
      </c>
      <c r="AD1406" s="60" t="str">
        <f>IF(ISERROR(MATCH(#REF!,#REF!,0)),"0", "1")</f>
        <v>0</v>
      </c>
      <c r="AE1406" s="60" t="str">
        <f>IF(ISERROR(MATCH([3]!Quota_Std_2022_23[[#This Row], [Gender]],$AN$2:$AN$4,0)),"0", "1")</f>
        <v>0</v>
      </c>
      <c r="AF1406" s="60" t="str">
        <f>IF(ISERROR(MATCH([3]!Quota_Std_2022_23[[#This Row], [Quota Type]],[3]Sheet1!$AO$2:$AO$12,0)),"0", "1")</f>
        <v>0</v>
      </c>
      <c r="AG1406" s="60" t="str">
        <f>IF(ISERROR(MATCH(#REF!,$BA$2:$BA$8,0)),"0", "1")</f>
        <v>0</v>
      </c>
      <c r="AH1406" s="60" t="str">
        <f>IF(ISERROR(MATCH(Passout2023[[#This Row], [Nationality Pakistani/ Foreign]],$D$3:$D$4,0)),"0", "1")</f>
        <v>0</v>
      </c>
    </row>
    <row r="1407">
      <c r="A1407" s="40"/>
      <c r="B1407" s="40"/>
      <c r="C1407" s="40"/>
      <c r="D1407" s="40"/>
      <c r="E1407" s="40"/>
      <c r="F1407" s="40"/>
      <c r="G1407" s="40"/>
      <c r="H1407" s="40"/>
      <c r="I1407" s="40"/>
      <c r="J1407" s="40"/>
      <c r="K1407" s="40"/>
      <c r="L1407" s="40"/>
      <c r="M1407" s="40"/>
      <c r="N1407" s="40"/>
      <c r="O1407" s="80"/>
      <c r="P1407" s="40"/>
      <c r="Q1407" s="40"/>
      <c r="Y1407" s="60" t="str">
        <f>IF(ISERROR(MATCH(Passout2023[[#This Row], [Degree Duration (year)]],$M$3:$M$10,0)),"0", "1")</f>
        <v>0</v>
      </c>
      <c r="Z1407" s="60" t="str">
        <f>IF(ISERROR(MATCH(Passout2023[[#This Row], [Admission Type]],$F$3:$F$6,0)),"0", "1")</f>
        <v>0</v>
      </c>
      <c r="AA1407" s="60" t="str">
        <f>IF(ISERROR(MATCH(Passout2023[[#This Row], [Batch Start Year]],$L$3:$L$25,0)),"0", "1")</f>
        <v>0</v>
      </c>
      <c r="AB1407" s="60" t="str">
        <f>IF(ISERROR(MATCH(Passout2023[[#This Row], [Batch Start Semester]],$K$3:$K$6,0)),"0", "1")</f>
        <v>0</v>
      </c>
      <c r="AC1407" s="60" t="str">
        <f>IF(ISERROR(MATCH([3]!Quota_Std_2022_23[[#This Row], [SESSION_TYPE]],$AX$2:$AX$5,0)),"0", "1")</f>
        <v>0</v>
      </c>
      <c r="AD1407" s="60" t="str">
        <f>IF(ISERROR(MATCH(#REF!,#REF!,0)),"0", "1")</f>
        <v>0</v>
      </c>
      <c r="AE1407" s="60" t="str">
        <f>IF(ISERROR(MATCH([3]!Quota_Std_2022_23[[#This Row], [Gender]],$AN$2:$AN$4,0)),"0", "1")</f>
        <v>0</v>
      </c>
      <c r="AF1407" s="60" t="str">
        <f>IF(ISERROR(MATCH([3]!Quota_Std_2022_23[[#This Row], [Quota Type]],[3]Sheet1!$AO$2:$AO$12,0)),"0", "1")</f>
        <v>0</v>
      </c>
      <c r="AG1407" s="60" t="str">
        <f>IF(ISERROR(MATCH(#REF!,$BA$2:$BA$8,0)),"0", "1")</f>
        <v>0</v>
      </c>
      <c r="AH1407" s="60" t="str">
        <f>IF(ISERROR(MATCH(Passout2023[[#This Row], [Nationality Pakistani/ Foreign]],$D$3:$D$4,0)),"0", "1")</f>
        <v>0</v>
      </c>
    </row>
    <row r="1408">
      <c r="A1408" s="40"/>
      <c r="B1408" s="40"/>
      <c r="C1408" s="40"/>
      <c r="D1408" s="40"/>
      <c r="E1408" s="40"/>
      <c r="F1408" s="40"/>
      <c r="G1408" s="40"/>
      <c r="H1408" s="40"/>
      <c r="I1408" s="40"/>
      <c r="J1408" s="40"/>
      <c r="K1408" s="40"/>
      <c r="L1408" s="40"/>
      <c r="M1408" s="40"/>
      <c r="N1408" s="40"/>
      <c r="O1408" s="40"/>
      <c r="P1408" s="40"/>
      <c r="Q1408" s="40"/>
      <c r="Y1408" s="60" t="str">
        <f>IF(ISERROR(MATCH(Passout2023[[#This Row], [Degree Duration (year)]],$M$3:$M$10,0)),"0", "1")</f>
        <v>0</v>
      </c>
      <c r="Z1408" s="60" t="str">
        <f>IF(ISERROR(MATCH(Passout2023[[#This Row], [Admission Type]],$F$3:$F$6,0)),"0", "1")</f>
        <v>0</v>
      </c>
      <c r="AA1408" s="60" t="str">
        <f>IF(ISERROR(MATCH(Passout2023[[#This Row], [Batch Start Year]],$L$3:$L$25,0)),"0", "1")</f>
        <v>0</v>
      </c>
      <c r="AB1408" s="60" t="str">
        <f>IF(ISERROR(MATCH(Passout2023[[#This Row], [Batch Start Semester]],$K$3:$K$6,0)),"0", "1")</f>
        <v>0</v>
      </c>
      <c r="AC1408" s="60" t="str">
        <f>IF(ISERROR(MATCH([3]!Quota_Std_2022_23[[#This Row], [SESSION_TYPE]],$AX$2:$AX$5,0)),"0", "1")</f>
        <v>0</v>
      </c>
      <c r="AD1408" s="60" t="str">
        <f>IF(ISERROR(MATCH(#REF!,#REF!,0)),"0", "1")</f>
        <v>0</v>
      </c>
      <c r="AE1408" s="60" t="str">
        <f>IF(ISERROR(MATCH([3]!Quota_Std_2022_23[[#This Row], [Gender]],$AN$2:$AN$4,0)),"0", "1")</f>
        <v>0</v>
      </c>
      <c r="AF1408" s="60" t="str">
        <f>IF(ISERROR(MATCH([3]!Quota_Std_2022_23[[#This Row], [Quota Type]],[3]Sheet1!$AO$2:$AO$12,0)),"0", "1")</f>
        <v>0</v>
      </c>
      <c r="AG1408" s="60" t="str">
        <f>IF(ISERROR(MATCH(#REF!,$BA$2:$BA$8,0)),"0", "1")</f>
        <v>0</v>
      </c>
      <c r="AH1408" s="60" t="str">
        <f>IF(ISERROR(MATCH(Passout2023[[#This Row], [Nationality Pakistani/ Foreign]],$D$3:$D$4,0)),"0", "1")</f>
        <v>0</v>
      </c>
    </row>
    <row r="1409">
      <c r="A1409" s="40"/>
      <c r="B1409" s="40"/>
      <c r="C1409" s="40"/>
      <c r="D1409" s="40"/>
      <c r="E1409" s="40"/>
      <c r="F1409" s="40"/>
      <c r="G1409" s="40"/>
      <c r="H1409" s="40"/>
      <c r="I1409" s="40"/>
      <c r="J1409" s="40"/>
      <c r="K1409" s="40"/>
      <c r="L1409" s="40"/>
      <c r="M1409" s="40"/>
      <c r="N1409" s="40"/>
      <c r="O1409" s="80"/>
      <c r="P1409" s="40"/>
      <c r="Q1409" s="40"/>
      <c r="Y1409" s="60" t="str">
        <f>IF(ISERROR(MATCH(Passout2023[[#This Row], [Degree Duration (year)]],$M$3:$M$10,0)),"0", "1")</f>
        <v>0</v>
      </c>
      <c r="Z1409" s="60" t="str">
        <f>IF(ISERROR(MATCH(Passout2023[[#This Row], [Admission Type]],$F$3:$F$6,0)),"0", "1")</f>
        <v>0</v>
      </c>
      <c r="AA1409" s="60" t="str">
        <f>IF(ISERROR(MATCH(Passout2023[[#This Row], [Batch Start Year]],$L$3:$L$25,0)),"0", "1")</f>
        <v>0</v>
      </c>
      <c r="AB1409" s="60" t="str">
        <f>IF(ISERROR(MATCH(Passout2023[[#This Row], [Batch Start Semester]],$K$3:$K$6,0)),"0", "1")</f>
        <v>0</v>
      </c>
      <c r="AC1409" s="60" t="str">
        <f>IF(ISERROR(MATCH([3]!Quota_Std_2022_23[[#This Row], [SESSION_TYPE]],$AX$2:$AX$5,0)),"0", "1")</f>
        <v>0</v>
      </c>
      <c r="AD1409" s="60" t="str">
        <f>IF(ISERROR(MATCH(#REF!,#REF!,0)),"0", "1")</f>
        <v>0</v>
      </c>
      <c r="AE1409" s="60" t="str">
        <f>IF(ISERROR(MATCH([3]!Quota_Std_2022_23[[#This Row], [Gender]],$AN$2:$AN$4,0)),"0", "1")</f>
        <v>0</v>
      </c>
      <c r="AF1409" s="60" t="str">
        <f>IF(ISERROR(MATCH([3]!Quota_Std_2022_23[[#This Row], [Quota Type]],[3]Sheet1!$AO$2:$AO$12,0)),"0", "1")</f>
        <v>0</v>
      </c>
      <c r="AG1409" s="60" t="str">
        <f>IF(ISERROR(MATCH(#REF!,$BA$2:$BA$8,0)),"0", "1")</f>
        <v>0</v>
      </c>
      <c r="AH1409" s="60" t="str">
        <f>IF(ISERROR(MATCH(Passout2023[[#This Row], [Nationality Pakistani/ Foreign]],$D$3:$D$4,0)),"0", "1")</f>
        <v>0</v>
      </c>
    </row>
    <row r="1410">
      <c r="A1410" s="40"/>
      <c r="B1410" s="40"/>
      <c r="C1410" s="40"/>
      <c r="D1410" s="40"/>
      <c r="E1410" s="40"/>
      <c r="F1410" s="40"/>
      <c r="G1410" s="40"/>
      <c r="H1410" s="40"/>
      <c r="I1410" s="40"/>
      <c r="J1410" s="40"/>
      <c r="K1410" s="40"/>
      <c r="L1410" s="40"/>
      <c r="M1410" s="40"/>
      <c r="N1410" s="40"/>
      <c r="O1410" s="40"/>
      <c r="P1410" s="40"/>
      <c r="Q1410" s="40"/>
      <c r="Y1410" s="60" t="str">
        <f>IF(ISERROR(MATCH(Passout2023[[#This Row], [Degree Duration (year)]],$M$3:$M$10,0)),"0", "1")</f>
        <v>0</v>
      </c>
      <c r="Z1410" s="60" t="str">
        <f>IF(ISERROR(MATCH(Passout2023[[#This Row], [Admission Type]],$F$3:$F$6,0)),"0", "1")</f>
        <v>0</v>
      </c>
      <c r="AA1410" s="60" t="str">
        <f>IF(ISERROR(MATCH(Passout2023[[#This Row], [Batch Start Year]],$L$3:$L$25,0)),"0", "1")</f>
        <v>0</v>
      </c>
      <c r="AB1410" s="60" t="str">
        <f>IF(ISERROR(MATCH(Passout2023[[#This Row], [Batch Start Semester]],$K$3:$K$6,0)),"0", "1")</f>
        <v>0</v>
      </c>
      <c r="AC1410" s="60" t="str">
        <f>IF(ISERROR(MATCH([3]!Quota_Std_2022_23[[#This Row], [SESSION_TYPE]],$AX$2:$AX$5,0)),"0", "1")</f>
        <v>0</v>
      </c>
      <c r="AD1410" s="60" t="str">
        <f>IF(ISERROR(MATCH(#REF!,#REF!,0)),"0", "1")</f>
        <v>0</v>
      </c>
      <c r="AE1410" s="60" t="str">
        <f>IF(ISERROR(MATCH([3]!Quota_Std_2022_23[[#This Row], [Gender]],$AN$2:$AN$4,0)),"0", "1")</f>
        <v>0</v>
      </c>
      <c r="AF1410" s="60" t="str">
        <f>IF(ISERROR(MATCH([3]!Quota_Std_2022_23[[#This Row], [Quota Type]],[3]Sheet1!$AO$2:$AO$12,0)),"0", "1")</f>
        <v>0</v>
      </c>
      <c r="AG1410" s="60" t="str">
        <f>IF(ISERROR(MATCH(#REF!,$BA$2:$BA$8,0)),"0", "1")</f>
        <v>0</v>
      </c>
      <c r="AH1410" s="60" t="str">
        <f>IF(ISERROR(MATCH(Passout2023[[#This Row], [Nationality Pakistani/ Foreign]],$D$3:$D$4,0)),"0", "1")</f>
        <v>0</v>
      </c>
    </row>
    <row r="1411">
      <c r="A1411" s="40"/>
      <c r="B1411" s="40"/>
      <c r="C1411" s="40"/>
      <c r="D1411" s="40"/>
      <c r="E1411" s="40"/>
      <c r="F1411" s="40"/>
      <c r="G1411" s="40"/>
      <c r="H1411" s="40"/>
      <c r="I1411" s="40"/>
      <c r="J1411" s="40"/>
      <c r="K1411" s="40"/>
      <c r="L1411" s="40"/>
      <c r="M1411" s="40"/>
      <c r="N1411" s="40"/>
      <c r="O1411" s="80"/>
      <c r="P1411" s="40"/>
      <c r="Q1411" s="40"/>
      <c r="Y1411" s="60" t="str">
        <f>IF(ISERROR(MATCH(Passout2023[[#This Row], [Degree Duration (year)]],$M$3:$M$10,0)),"0", "1")</f>
        <v>0</v>
      </c>
      <c r="Z1411" s="60" t="str">
        <f>IF(ISERROR(MATCH(Passout2023[[#This Row], [Admission Type]],$F$3:$F$6,0)),"0", "1")</f>
        <v>0</v>
      </c>
      <c r="AA1411" s="60" t="str">
        <f>IF(ISERROR(MATCH(Passout2023[[#This Row], [Batch Start Year]],$L$3:$L$25,0)),"0", "1")</f>
        <v>0</v>
      </c>
      <c r="AB1411" s="60" t="str">
        <f>IF(ISERROR(MATCH(Passout2023[[#This Row], [Batch Start Semester]],$K$3:$K$6,0)),"0", "1")</f>
        <v>0</v>
      </c>
      <c r="AC1411" s="60" t="str">
        <f>IF(ISERROR(MATCH([3]!Quota_Std_2022_23[[#This Row], [SESSION_TYPE]],$AX$2:$AX$5,0)),"0", "1")</f>
        <v>0</v>
      </c>
      <c r="AD1411" s="60" t="str">
        <f>IF(ISERROR(MATCH(#REF!,#REF!,0)),"0", "1")</f>
        <v>0</v>
      </c>
      <c r="AE1411" s="60" t="str">
        <f>IF(ISERROR(MATCH([3]!Quota_Std_2022_23[[#This Row], [Gender]],$AN$2:$AN$4,0)),"0", "1")</f>
        <v>0</v>
      </c>
      <c r="AF1411" s="60" t="str">
        <f>IF(ISERROR(MATCH([3]!Quota_Std_2022_23[[#This Row], [Quota Type]],[3]Sheet1!$AO$2:$AO$12,0)),"0", "1")</f>
        <v>0</v>
      </c>
      <c r="AG1411" s="60" t="str">
        <f>IF(ISERROR(MATCH(#REF!,$BA$2:$BA$8,0)),"0", "1")</f>
        <v>0</v>
      </c>
      <c r="AH1411" s="60" t="str">
        <f>IF(ISERROR(MATCH(Passout2023[[#This Row], [Nationality Pakistani/ Foreign]],$D$3:$D$4,0)),"0", "1")</f>
        <v>0</v>
      </c>
    </row>
    <row r="1412">
      <c r="A1412" s="40"/>
      <c r="B1412" s="40"/>
      <c r="C1412" s="40"/>
      <c r="D1412" s="40"/>
      <c r="E1412" s="40"/>
      <c r="F1412" s="40"/>
      <c r="G1412" s="40"/>
      <c r="H1412" s="40"/>
      <c r="I1412" s="40"/>
      <c r="J1412" s="40"/>
      <c r="K1412" s="40"/>
      <c r="L1412" s="40"/>
      <c r="M1412" s="40"/>
      <c r="N1412" s="40"/>
      <c r="O1412" s="40"/>
      <c r="P1412" s="40"/>
      <c r="Q1412" s="40"/>
      <c r="Y1412" s="60" t="str">
        <f>IF(ISERROR(MATCH(Passout2023[[#This Row], [Degree Duration (year)]],$M$3:$M$10,0)),"0", "1")</f>
        <v>0</v>
      </c>
      <c r="Z1412" s="60" t="str">
        <f>IF(ISERROR(MATCH(Passout2023[[#This Row], [Admission Type]],$F$3:$F$6,0)),"0", "1")</f>
        <v>0</v>
      </c>
      <c r="AA1412" s="60" t="str">
        <f>IF(ISERROR(MATCH(Passout2023[[#This Row], [Batch Start Year]],$L$3:$L$25,0)),"0", "1")</f>
        <v>0</v>
      </c>
      <c r="AB1412" s="60" t="str">
        <f>IF(ISERROR(MATCH(Passout2023[[#This Row], [Batch Start Semester]],$K$3:$K$6,0)),"0", "1")</f>
        <v>0</v>
      </c>
      <c r="AC1412" s="60" t="str">
        <f>IF(ISERROR(MATCH([3]!Quota_Std_2022_23[[#This Row], [SESSION_TYPE]],$AX$2:$AX$5,0)),"0", "1")</f>
        <v>0</v>
      </c>
      <c r="AD1412" s="60" t="str">
        <f>IF(ISERROR(MATCH(#REF!,#REF!,0)),"0", "1")</f>
        <v>0</v>
      </c>
      <c r="AE1412" s="60" t="str">
        <f>IF(ISERROR(MATCH([3]!Quota_Std_2022_23[[#This Row], [Gender]],$AN$2:$AN$4,0)),"0", "1")</f>
        <v>0</v>
      </c>
      <c r="AF1412" s="60" t="str">
        <f>IF(ISERROR(MATCH([3]!Quota_Std_2022_23[[#This Row], [Quota Type]],[3]Sheet1!$AO$2:$AO$12,0)),"0", "1")</f>
        <v>0</v>
      </c>
      <c r="AG1412" s="60" t="str">
        <f>IF(ISERROR(MATCH(#REF!,$BA$2:$BA$8,0)),"0", "1")</f>
        <v>0</v>
      </c>
      <c r="AH1412" s="60" t="str">
        <f>IF(ISERROR(MATCH(Passout2023[[#This Row], [Nationality Pakistani/ Foreign]],$D$3:$D$4,0)),"0", "1")</f>
        <v>0</v>
      </c>
    </row>
    <row r="1413">
      <c r="A1413" s="40"/>
      <c r="B1413" s="40"/>
      <c r="C1413" s="40"/>
      <c r="D1413" s="40"/>
      <c r="E1413" s="40"/>
      <c r="F1413" s="40"/>
      <c r="G1413" s="40"/>
      <c r="H1413" s="40"/>
      <c r="I1413" s="40"/>
      <c r="J1413" s="40"/>
      <c r="K1413" s="40"/>
      <c r="L1413" s="40"/>
      <c r="M1413" s="40"/>
      <c r="N1413" s="40"/>
      <c r="O1413" s="40"/>
      <c r="P1413" s="40"/>
      <c r="Q1413" s="40"/>
      <c r="Y1413" s="60" t="str">
        <f>IF(ISERROR(MATCH(Passout2023[[#This Row], [Degree Duration (year)]],$M$3:$M$10,0)),"0", "1")</f>
        <v>0</v>
      </c>
      <c r="Z1413" s="60" t="str">
        <f>IF(ISERROR(MATCH(Passout2023[[#This Row], [Admission Type]],$F$3:$F$6,0)),"0", "1")</f>
        <v>0</v>
      </c>
      <c r="AA1413" s="60" t="str">
        <f>IF(ISERROR(MATCH(Passout2023[[#This Row], [Batch Start Year]],$L$3:$L$25,0)),"0", "1")</f>
        <v>0</v>
      </c>
      <c r="AB1413" s="60" t="str">
        <f>IF(ISERROR(MATCH(Passout2023[[#This Row], [Batch Start Semester]],$K$3:$K$6,0)),"0", "1")</f>
        <v>0</v>
      </c>
      <c r="AC1413" s="60" t="str">
        <f>IF(ISERROR(MATCH([3]!Quota_Std_2022_23[[#This Row], [SESSION_TYPE]],$AX$2:$AX$5,0)),"0", "1")</f>
        <v>0</v>
      </c>
      <c r="AD1413" s="60" t="str">
        <f>IF(ISERROR(MATCH(#REF!,#REF!,0)),"0", "1")</f>
        <v>0</v>
      </c>
      <c r="AE1413" s="60" t="str">
        <f>IF(ISERROR(MATCH([3]!Quota_Std_2022_23[[#This Row], [Gender]],$AN$2:$AN$4,0)),"0", "1")</f>
        <v>0</v>
      </c>
      <c r="AF1413" s="60" t="str">
        <f>IF(ISERROR(MATCH([3]!Quota_Std_2022_23[[#This Row], [Quota Type]],[3]Sheet1!$AO$2:$AO$12,0)),"0", "1")</f>
        <v>0</v>
      </c>
      <c r="AG1413" s="60" t="str">
        <f>IF(ISERROR(MATCH(#REF!,$BA$2:$BA$8,0)),"0", "1")</f>
        <v>0</v>
      </c>
      <c r="AH1413" s="60" t="str">
        <f>IF(ISERROR(MATCH(Passout2023[[#This Row], [Nationality Pakistani/ Foreign]],$D$3:$D$4,0)),"0", "1")</f>
        <v>0</v>
      </c>
    </row>
    <row r="1414">
      <c r="A1414" s="40"/>
      <c r="B1414" s="40"/>
      <c r="C1414" s="40"/>
      <c r="D1414" s="40"/>
      <c r="E1414" s="40"/>
      <c r="F1414" s="40"/>
      <c r="G1414" s="40"/>
      <c r="H1414" s="40"/>
      <c r="I1414" s="40"/>
      <c r="J1414" s="40"/>
      <c r="K1414" s="40"/>
      <c r="L1414" s="40"/>
      <c r="M1414" s="40"/>
      <c r="N1414" s="40"/>
      <c r="O1414" s="80"/>
      <c r="P1414" s="40"/>
      <c r="Q1414" s="40"/>
      <c r="Y1414" s="60" t="str">
        <f>IF(ISERROR(MATCH(Passout2023[[#This Row], [Degree Duration (year)]],$M$3:$M$10,0)),"0", "1")</f>
        <v>0</v>
      </c>
      <c r="Z1414" s="60" t="str">
        <f>IF(ISERROR(MATCH(Passout2023[[#This Row], [Admission Type]],$F$3:$F$6,0)),"0", "1")</f>
        <v>0</v>
      </c>
      <c r="AA1414" s="60" t="str">
        <f>IF(ISERROR(MATCH(Passout2023[[#This Row], [Batch Start Year]],$L$3:$L$25,0)),"0", "1")</f>
        <v>0</v>
      </c>
      <c r="AB1414" s="60" t="str">
        <f>IF(ISERROR(MATCH(Passout2023[[#This Row], [Batch Start Semester]],$K$3:$K$6,0)),"0", "1")</f>
        <v>0</v>
      </c>
      <c r="AC1414" s="60" t="str">
        <f>IF(ISERROR(MATCH([3]!Quota_Std_2022_23[[#This Row], [SESSION_TYPE]],$AX$2:$AX$5,0)),"0", "1")</f>
        <v>0</v>
      </c>
      <c r="AD1414" s="60" t="str">
        <f>IF(ISERROR(MATCH(#REF!,#REF!,0)),"0", "1")</f>
        <v>0</v>
      </c>
      <c r="AE1414" s="60" t="str">
        <f>IF(ISERROR(MATCH([3]!Quota_Std_2022_23[[#This Row], [Gender]],$AN$2:$AN$4,0)),"0", "1")</f>
        <v>0</v>
      </c>
      <c r="AF1414" s="60" t="str">
        <f>IF(ISERROR(MATCH([3]!Quota_Std_2022_23[[#This Row], [Quota Type]],[3]Sheet1!$AO$2:$AO$12,0)),"0", "1")</f>
        <v>0</v>
      </c>
      <c r="AG1414" s="60" t="str">
        <f>IF(ISERROR(MATCH(#REF!,$BA$2:$BA$8,0)),"0", "1")</f>
        <v>0</v>
      </c>
      <c r="AH1414" s="60" t="str">
        <f>IF(ISERROR(MATCH(Passout2023[[#This Row], [Nationality Pakistani/ Foreign]],$D$3:$D$4,0)),"0", "1")</f>
        <v>0</v>
      </c>
    </row>
    <row r="1415">
      <c r="A1415" s="40"/>
      <c r="B1415" s="40"/>
      <c r="C1415" s="40"/>
      <c r="D1415" s="40"/>
      <c r="E1415" s="40"/>
      <c r="F1415" s="40"/>
      <c r="G1415" s="40"/>
      <c r="H1415" s="40"/>
      <c r="I1415" s="40"/>
      <c r="J1415" s="40"/>
      <c r="K1415" s="40"/>
      <c r="L1415" s="40"/>
      <c r="M1415" s="40"/>
      <c r="N1415" s="40"/>
      <c r="O1415" s="80"/>
      <c r="P1415" s="40"/>
      <c r="Q1415" s="40"/>
      <c r="Y1415" s="60" t="str">
        <f>IF(ISERROR(MATCH(Passout2023[[#This Row], [Degree Duration (year)]],$M$3:$M$10,0)),"0", "1")</f>
        <v>0</v>
      </c>
      <c r="Z1415" s="60" t="str">
        <f>IF(ISERROR(MATCH(Passout2023[[#This Row], [Admission Type]],$F$3:$F$6,0)),"0", "1")</f>
        <v>0</v>
      </c>
      <c r="AA1415" s="60" t="str">
        <f>IF(ISERROR(MATCH(Passout2023[[#This Row], [Batch Start Year]],$L$3:$L$25,0)),"0", "1")</f>
        <v>0</v>
      </c>
      <c r="AB1415" s="60" t="str">
        <f>IF(ISERROR(MATCH(Passout2023[[#This Row], [Batch Start Semester]],$K$3:$K$6,0)),"0", "1")</f>
        <v>0</v>
      </c>
      <c r="AC1415" s="60" t="str">
        <f>IF(ISERROR(MATCH([3]!Quota_Std_2022_23[[#This Row], [SESSION_TYPE]],$AX$2:$AX$5,0)),"0", "1")</f>
        <v>0</v>
      </c>
      <c r="AD1415" s="60" t="str">
        <f>IF(ISERROR(MATCH(#REF!,#REF!,0)),"0", "1")</f>
        <v>0</v>
      </c>
      <c r="AE1415" s="60" t="str">
        <f>IF(ISERROR(MATCH([3]!Quota_Std_2022_23[[#This Row], [Gender]],$AN$2:$AN$4,0)),"0", "1")</f>
        <v>0</v>
      </c>
      <c r="AF1415" s="60" t="str">
        <f>IF(ISERROR(MATCH([3]!Quota_Std_2022_23[[#This Row], [Quota Type]],[3]Sheet1!$AO$2:$AO$12,0)),"0", "1")</f>
        <v>0</v>
      </c>
      <c r="AG1415" s="60" t="str">
        <f>IF(ISERROR(MATCH(#REF!,$BA$2:$BA$8,0)),"0", "1")</f>
        <v>0</v>
      </c>
      <c r="AH1415" s="60" t="str">
        <f>IF(ISERROR(MATCH(Passout2023[[#This Row], [Nationality Pakistani/ Foreign]],$D$3:$D$4,0)),"0", "1")</f>
        <v>0</v>
      </c>
    </row>
    <row r="1416">
      <c r="A1416" s="40"/>
      <c r="B1416" s="40"/>
      <c r="C1416" s="40"/>
      <c r="D1416" s="40"/>
      <c r="E1416" s="40"/>
      <c r="F1416" s="40"/>
      <c r="G1416" s="40"/>
      <c r="H1416" s="40"/>
      <c r="I1416" s="40"/>
      <c r="J1416" s="40"/>
      <c r="K1416" s="40"/>
      <c r="L1416" s="40"/>
      <c r="M1416" s="40"/>
      <c r="N1416" s="40"/>
      <c r="O1416" s="40"/>
      <c r="P1416" s="40"/>
      <c r="Q1416" s="40"/>
      <c r="Y1416" s="60" t="str">
        <f>IF(ISERROR(MATCH(Passout2023[[#This Row], [Degree Duration (year)]],$M$3:$M$10,0)),"0", "1")</f>
        <v>0</v>
      </c>
      <c r="Z1416" s="60" t="str">
        <f>IF(ISERROR(MATCH(Passout2023[[#This Row], [Admission Type]],$F$3:$F$6,0)),"0", "1")</f>
        <v>0</v>
      </c>
      <c r="AA1416" s="60" t="str">
        <f>IF(ISERROR(MATCH(Passout2023[[#This Row], [Batch Start Year]],$L$3:$L$25,0)),"0", "1")</f>
        <v>0</v>
      </c>
      <c r="AB1416" s="60" t="str">
        <f>IF(ISERROR(MATCH(Passout2023[[#This Row], [Batch Start Semester]],$K$3:$K$6,0)),"0", "1")</f>
        <v>0</v>
      </c>
      <c r="AC1416" s="60" t="str">
        <f>IF(ISERROR(MATCH([3]!Quota_Std_2022_23[[#This Row], [SESSION_TYPE]],$AX$2:$AX$5,0)),"0", "1")</f>
        <v>0</v>
      </c>
      <c r="AD1416" s="60" t="str">
        <f>IF(ISERROR(MATCH(#REF!,#REF!,0)),"0", "1")</f>
        <v>0</v>
      </c>
      <c r="AE1416" s="60" t="str">
        <f>IF(ISERROR(MATCH([3]!Quota_Std_2022_23[[#This Row], [Gender]],$AN$2:$AN$4,0)),"0", "1")</f>
        <v>0</v>
      </c>
      <c r="AF1416" s="60" t="str">
        <f>IF(ISERROR(MATCH([3]!Quota_Std_2022_23[[#This Row], [Quota Type]],[3]Sheet1!$AO$2:$AO$12,0)),"0", "1")</f>
        <v>0</v>
      </c>
      <c r="AG1416" s="60" t="str">
        <f>IF(ISERROR(MATCH(#REF!,$BA$2:$BA$8,0)),"0", "1")</f>
        <v>0</v>
      </c>
      <c r="AH1416" s="60" t="str">
        <f>IF(ISERROR(MATCH(Passout2023[[#This Row], [Nationality Pakistani/ Foreign]],$D$3:$D$4,0)),"0", "1")</f>
        <v>0</v>
      </c>
    </row>
    <row r="1417">
      <c r="A1417" s="40"/>
      <c r="B1417" s="40"/>
      <c r="C1417" s="40"/>
      <c r="D1417" s="40"/>
      <c r="E1417" s="40"/>
      <c r="F1417" s="40"/>
      <c r="G1417" s="40"/>
      <c r="H1417" s="40"/>
      <c r="I1417" s="40"/>
      <c r="J1417" s="40"/>
      <c r="K1417" s="40"/>
      <c r="L1417" s="40"/>
      <c r="M1417" s="40"/>
      <c r="N1417" s="40"/>
      <c r="O1417" s="80"/>
      <c r="P1417" s="40"/>
      <c r="Q1417" s="40"/>
      <c r="Y1417" s="60" t="str">
        <f>IF(ISERROR(MATCH(Passout2023[[#This Row], [Degree Duration (year)]],$M$3:$M$10,0)),"0", "1")</f>
        <v>0</v>
      </c>
      <c r="Z1417" s="60" t="str">
        <f>IF(ISERROR(MATCH(Passout2023[[#This Row], [Admission Type]],$F$3:$F$6,0)),"0", "1")</f>
        <v>0</v>
      </c>
      <c r="AA1417" s="60" t="str">
        <f>IF(ISERROR(MATCH(Passout2023[[#This Row], [Batch Start Year]],$L$3:$L$25,0)),"0", "1")</f>
        <v>0</v>
      </c>
      <c r="AB1417" s="60" t="str">
        <f>IF(ISERROR(MATCH(Passout2023[[#This Row], [Batch Start Semester]],$K$3:$K$6,0)),"0", "1")</f>
        <v>0</v>
      </c>
      <c r="AC1417" s="60" t="str">
        <f>IF(ISERROR(MATCH([3]!Quota_Std_2022_23[[#This Row], [SESSION_TYPE]],$AX$2:$AX$5,0)),"0", "1")</f>
        <v>0</v>
      </c>
      <c r="AD1417" s="60" t="str">
        <f>IF(ISERROR(MATCH(#REF!,#REF!,0)),"0", "1")</f>
        <v>0</v>
      </c>
      <c r="AE1417" s="60" t="str">
        <f>IF(ISERROR(MATCH([3]!Quota_Std_2022_23[[#This Row], [Gender]],$AN$2:$AN$4,0)),"0", "1")</f>
        <v>0</v>
      </c>
      <c r="AF1417" s="60" t="str">
        <f>IF(ISERROR(MATCH([3]!Quota_Std_2022_23[[#This Row], [Quota Type]],[3]Sheet1!$AO$2:$AO$12,0)),"0", "1")</f>
        <v>0</v>
      </c>
      <c r="AG1417" s="60" t="str">
        <f>IF(ISERROR(MATCH(#REF!,$BA$2:$BA$8,0)),"0", "1")</f>
        <v>0</v>
      </c>
      <c r="AH1417" s="60" t="str">
        <f>IF(ISERROR(MATCH(Passout2023[[#This Row], [Nationality Pakistani/ Foreign]],$D$3:$D$4,0)),"0", "1")</f>
        <v>0</v>
      </c>
    </row>
    <row r="1418">
      <c r="A1418" s="40"/>
      <c r="B1418" s="40"/>
      <c r="C1418" s="40"/>
      <c r="D1418" s="40"/>
      <c r="E1418" s="40"/>
      <c r="F1418" s="40"/>
      <c r="G1418" s="40"/>
      <c r="H1418" s="40"/>
      <c r="I1418" s="40"/>
      <c r="J1418" s="40"/>
      <c r="K1418" s="40"/>
      <c r="L1418" s="40"/>
      <c r="M1418" s="40"/>
      <c r="N1418" s="40"/>
      <c r="O1418" s="80"/>
      <c r="P1418" s="40"/>
      <c r="Q1418" s="40"/>
      <c r="Y1418" s="60" t="str">
        <f>IF(ISERROR(MATCH(Passout2023[[#This Row], [Degree Duration (year)]],$M$3:$M$10,0)),"0", "1")</f>
        <v>0</v>
      </c>
      <c r="Z1418" s="60" t="str">
        <f>IF(ISERROR(MATCH(Passout2023[[#This Row], [Admission Type]],$F$3:$F$6,0)),"0", "1")</f>
        <v>0</v>
      </c>
      <c r="AA1418" s="60" t="str">
        <f>IF(ISERROR(MATCH(Passout2023[[#This Row], [Batch Start Year]],$L$3:$L$25,0)),"0", "1")</f>
        <v>0</v>
      </c>
      <c r="AB1418" s="60" t="str">
        <f>IF(ISERROR(MATCH(Passout2023[[#This Row], [Batch Start Semester]],$K$3:$K$6,0)),"0", "1")</f>
        <v>0</v>
      </c>
      <c r="AC1418" s="60" t="str">
        <f>IF(ISERROR(MATCH([3]!Quota_Std_2022_23[[#This Row], [SESSION_TYPE]],$AX$2:$AX$5,0)),"0", "1")</f>
        <v>0</v>
      </c>
      <c r="AD1418" s="60" t="str">
        <f>IF(ISERROR(MATCH(#REF!,#REF!,0)),"0", "1")</f>
        <v>0</v>
      </c>
      <c r="AE1418" s="60" t="str">
        <f>IF(ISERROR(MATCH([3]!Quota_Std_2022_23[[#This Row], [Gender]],$AN$2:$AN$4,0)),"0", "1")</f>
        <v>0</v>
      </c>
      <c r="AF1418" s="60" t="str">
        <f>IF(ISERROR(MATCH([3]!Quota_Std_2022_23[[#This Row], [Quota Type]],[3]Sheet1!$AO$2:$AO$12,0)),"0", "1")</f>
        <v>0</v>
      </c>
      <c r="AG1418" s="60" t="str">
        <f>IF(ISERROR(MATCH(#REF!,$BA$2:$BA$8,0)),"0", "1")</f>
        <v>0</v>
      </c>
      <c r="AH1418" s="60" t="str">
        <f>IF(ISERROR(MATCH(Passout2023[[#This Row], [Nationality Pakistani/ Foreign]],$D$3:$D$4,0)),"0", "1")</f>
        <v>0</v>
      </c>
    </row>
    <row r="1419">
      <c r="A1419" s="40"/>
      <c r="B1419" s="40"/>
      <c r="C1419" s="40"/>
      <c r="D1419" s="40"/>
      <c r="E1419" s="40"/>
      <c r="F1419" s="40"/>
      <c r="G1419" s="40"/>
      <c r="H1419" s="40"/>
      <c r="I1419" s="40"/>
      <c r="J1419" s="40"/>
      <c r="K1419" s="40"/>
      <c r="L1419" s="40"/>
      <c r="M1419" s="40"/>
      <c r="N1419" s="40"/>
      <c r="O1419" s="80"/>
      <c r="P1419" s="40"/>
      <c r="Q1419" s="40"/>
      <c r="Y1419" s="60" t="str">
        <f>IF(ISERROR(MATCH(Passout2023[[#This Row], [Degree Duration (year)]],$M$3:$M$10,0)),"0", "1")</f>
        <v>0</v>
      </c>
      <c r="Z1419" s="60" t="str">
        <f>IF(ISERROR(MATCH(Passout2023[[#This Row], [Admission Type]],$F$3:$F$6,0)),"0", "1")</f>
        <v>0</v>
      </c>
      <c r="AA1419" s="60" t="str">
        <f>IF(ISERROR(MATCH(Passout2023[[#This Row], [Batch Start Year]],$L$3:$L$25,0)),"0", "1")</f>
        <v>0</v>
      </c>
      <c r="AB1419" s="60" t="str">
        <f>IF(ISERROR(MATCH(Passout2023[[#This Row], [Batch Start Semester]],$K$3:$K$6,0)),"0", "1")</f>
        <v>0</v>
      </c>
      <c r="AC1419" s="60" t="str">
        <f>IF(ISERROR(MATCH([3]!Quota_Std_2022_23[[#This Row], [SESSION_TYPE]],$AX$2:$AX$5,0)),"0", "1")</f>
        <v>0</v>
      </c>
      <c r="AD1419" s="60" t="str">
        <f>IF(ISERROR(MATCH(#REF!,#REF!,0)),"0", "1")</f>
        <v>0</v>
      </c>
      <c r="AE1419" s="60" t="str">
        <f>IF(ISERROR(MATCH([3]!Quota_Std_2022_23[[#This Row], [Gender]],$AN$2:$AN$4,0)),"0", "1")</f>
        <v>0</v>
      </c>
      <c r="AF1419" s="60" t="str">
        <f>IF(ISERROR(MATCH([3]!Quota_Std_2022_23[[#This Row], [Quota Type]],[3]Sheet1!$AO$2:$AO$12,0)),"0", "1")</f>
        <v>0</v>
      </c>
      <c r="AG1419" s="60" t="str">
        <f>IF(ISERROR(MATCH(#REF!,$BA$2:$BA$8,0)),"0", "1")</f>
        <v>0</v>
      </c>
      <c r="AH1419" s="60" t="str">
        <f>IF(ISERROR(MATCH(Passout2023[[#This Row], [Nationality Pakistani/ Foreign]],$D$3:$D$4,0)),"0", "1")</f>
        <v>0</v>
      </c>
    </row>
    <row r="1420">
      <c r="A1420" s="40"/>
      <c r="B1420" s="40"/>
      <c r="C1420" s="40"/>
      <c r="D1420" s="40"/>
      <c r="E1420" s="40"/>
      <c r="F1420" s="40"/>
      <c r="G1420" s="40"/>
      <c r="H1420" s="40"/>
      <c r="I1420" s="40"/>
      <c r="J1420" s="40"/>
      <c r="K1420" s="40"/>
      <c r="L1420" s="40"/>
      <c r="M1420" s="40"/>
      <c r="N1420" s="40"/>
      <c r="O1420" s="84"/>
      <c r="P1420" s="40"/>
      <c r="Q1420" s="40"/>
      <c r="Y1420" s="60" t="str">
        <f>IF(ISERROR(MATCH(Passout2023[[#This Row], [Degree Duration (year)]],$M$3:$M$10,0)),"0", "1")</f>
        <v>0</v>
      </c>
      <c r="Z1420" s="60" t="str">
        <f>IF(ISERROR(MATCH(Passout2023[[#This Row], [Admission Type]],$F$3:$F$6,0)),"0", "1")</f>
        <v>0</v>
      </c>
      <c r="AA1420" s="60" t="str">
        <f>IF(ISERROR(MATCH(Passout2023[[#This Row], [Batch Start Year]],$L$3:$L$25,0)),"0", "1")</f>
        <v>0</v>
      </c>
      <c r="AB1420" s="60" t="str">
        <f>IF(ISERROR(MATCH(Passout2023[[#This Row], [Batch Start Semester]],$K$3:$K$6,0)),"0", "1")</f>
        <v>0</v>
      </c>
      <c r="AC1420" s="60" t="str">
        <f>IF(ISERROR(MATCH([3]!Quota_Std_2022_23[[#This Row], [SESSION_TYPE]],$AX$2:$AX$5,0)),"0", "1")</f>
        <v>0</v>
      </c>
      <c r="AD1420" s="60" t="str">
        <f>IF(ISERROR(MATCH(#REF!,#REF!,0)),"0", "1")</f>
        <v>0</v>
      </c>
      <c r="AE1420" s="60" t="str">
        <f>IF(ISERROR(MATCH([3]!Quota_Std_2022_23[[#This Row], [Gender]],$AN$2:$AN$4,0)),"0", "1")</f>
        <v>0</v>
      </c>
      <c r="AF1420" s="60" t="str">
        <f>IF(ISERROR(MATCH([3]!Quota_Std_2022_23[[#This Row], [Quota Type]],[3]Sheet1!$AO$2:$AO$12,0)),"0", "1")</f>
        <v>0</v>
      </c>
      <c r="AG1420" s="60" t="str">
        <f>IF(ISERROR(MATCH(#REF!,$BA$2:$BA$8,0)),"0", "1")</f>
        <v>0</v>
      </c>
      <c r="AH1420" s="60" t="str">
        <f>IF(ISERROR(MATCH(Passout2023[[#This Row], [Nationality Pakistani/ Foreign]],$D$3:$D$4,0)),"0", "1")</f>
        <v>0</v>
      </c>
    </row>
    <row r="1421">
      <c r="A1421" s="40"/>
      <c r="B1421" s="40"/>
      <c r="C1421" s="40"/>
      <c r="D1421" s="40"/>
      <c r="E1421" s="40"/>
      <c r="F1421" s="40"/>
      <c r="G1421" s="40"/>
      <c r="H1421" s="40"/>
      <c r="I1421" s="40"/>
      <c r="J1421" s="40"/>
      <c r="K1421" s="40"/>
      <c r="L1421" s="40"/>
      <c r="M1421" s="40"/>
      <c r="N1421" s="40"/>
      <c r="O1421" s="84"/>
      <c r="P1421" s="40"/>
      <c r="Q1421" s="40"/>
      <c r="Y1421" s="60" t="str">
        <f>IF(ISERROR(MATCH(Passout2023[[#This Row], [Degree Duration (year)]],$M$3:$M$10,0)),"0", "1")</f>
        <v>0</v>
      </c>
      <c r="Z1421" s="60" t="str">
        <f>IF(ISERROR(MATCH(Passout2023[[#This Row], [Admission Type]],$F$3:$F$6,0)),"0", "1")</f>
        <v>0</v>
      </c>
      <c r="AA1421" s="60" t="str">
        <f>IF(ISERROR(MATCH(Passout2023[[#This Row], [Batch Start Year]],$L$3:$L$25,0)),"0", "1")</f>
        <v>0</v>
      </c>
      <c r="AB1421" s="60" t="str">
        <f>IF(ISERROR(MATCH(Passout2023[[#This Row], [Batch Start Semester]],$K$3:$K$6,0)),"0", "1")</f>
        <v>0</v>
      </c>
      <c r="AC1421" s="60" t="str">
        <f>IF(ISERROR(MATCH([3]!Quota_Std_2022_23[[#This Row], [SESSION_TYPE]],$AX$2:$AX$5,0)),"0", "1")</f>
        <v>0</v>
      </c>
      <c r="AD1421" s="60" t="str">
        <f>IF(ISERROR(MATCH(#REF!,#REF!,0)),"0", "1")</f>
        <v>0</v>
      </c>
      <c r="AE1421" s="60" t="str">
        <f>IF(ISERROR(MATCH([3]!Quota_Std_2022_23[[#This Row], [Gender]],$AN$2:$AN$4,0)),"0", "1")</f>
        <v>0</v>
      </c>
      <c r="AF1421" s="60" t="str">
        <f>IF(ISERROR(MATCH([3]!Quota_Std_2022_23[[#This Row], [Quota Type]],[3]Sheet1!$AO$2:$AO$12,0)),"0", "1")</f>
        <v>0</v>
      </c>
      <c r="AG1421" s="60" t="str">
        <f>IF(ISERROR(MATCH(#REF!,$BA$2:$BA$8,0)),"0", "1")</f>
        <v>0</v>
      </c>
      <c r="AH1421" s="60" t="str">
        <f>IF(ISERROR(MATCH(Passout2023[[#This Row], [Nationality Pakistani/ Foreign]],$D$3:$D$4,0)),"0", "1")</f>
        <v>0</v>
      </c>
    </row>
    <row r="1422">
      <c r="A1422" s="40"/>
      <c r="B1422" s="40"/>
      <c r="C1422" s="40"/>
      <c r="D1422" s="40"/>
      <c r="E1422" s="40"/>
      <c r="F1422" s="40"/>
      <c r="G1422" s="40"/>
      <c r="H1422" s="40"/>
      <c r="I1422" s="40"/>
      <c r="J1422" s="40"/>
      <c r="K1422" s="40"/>
      <c r="L1422" s="40"/>
      <c r="M1422" s="40"/>
      <c r="N1422" s="40"/>
      <c r="O1422" s="85"/>
      <c r="P1422" s="40"/>
      <c r="Q1422" s="40"/>
      <c r="Y1422" s="60" t="str">
        <f>IF(ISERROR(MATCH(Passout2023[[#This Row], [Degree Duration (year)]],$M$3:$M$10,0)),"0", "1")</f>
        <v>0</v>
      </c>
      <c r="Z1422" s="60" t="str">
        <f>IF(ISERROR(MATCH(Passout2023[[#This Row], [Admission Type]],$F$3:$F$6,0)),"0", "1")</f>
        <v>0</v>
      </c>
      <c r="AA1422" s="60" t="str">
        <f>IF(ISERROR(MATCH(Passout2023[[#This Row], [Batch Start Year]],$L$3:$L$25,0)),"0", "1")</f>
        <v>0</v>
      </c>
      <c r="AB1422" s="60" t="str">
        <f>IF(ISERROR(MATCH(Passout2023[[#This Row], [Batch Start Semester]],$K$3:$K$6,0)),"0", "1")</f>
        <v>0</v>
      </c>
      <c r="AC1422" s="60" t="str">
        <f>IF(ISERROR(MATCH([3]!Quota_Std_2022_23[[#This Row], [SESSION_TYPE]],$AX$2:$AX$5,0)),"0", "1")</f>
        <v>0</v>
      </c>
      <c r="AD1422" s="60" t="str">
        <f>IF(ISERROR(MATCH(#REF!,#REF!,0)),"0", "1")</f>
        <v>0</v>
      </c>
      <c r="AE1422" s="60" t="str">
        <f>IF(ISERROR(MATCH([3]!Quota_Std_2022_23[[#This Row], [Gender]],$AN$2:$AN$4,0)),"0", "1")</f>
        <v>0</v>
      </c>
      <c r="AF1422" s="60" t="str">
        <f>IF(ISERROR(MATCH([3]!Quota_Std_2022_23[[#This Row], [Quota Type]],[3]Sheet1!$AO$2:$AO$12,0)),"0", "1")</f>
        <v>0</v>
      </c>
      <c r="AG1422" s="60" t="str">
        <f>IF(ISERROR(MATCH(#REF!,$BA$2:$BA$8,0)),"0", "1")</f>
        <v>0</v>
      </c>
      <c r="AH1422" s="60" t="str">
        <f>IF(ISERROR(MATCH(Passout2023[[#This Row], [Nationality Pakistani/ Foreign]],$D$3:$D$4,0)),"0", "1")</f>
        <v>0</v>
      </c>
    </row>
    <row r="1423">
      <c r="A1423" s="40"/>
      <c r="B1423" s="40"/>
      <c r="C1423" s="40"/>
      <c r="D1423" s="40"/>
      <c r="E1423" s="40"/>
      <c r="F1423" s="40"/>
      <c r="G1423" s="40"/>
      <c r="H1423" s="40"/>
      <c r="I1423" s="40"/>
      <c r="J1423" s="40"/>
      <c r="K1423" s="40"/>
      <c r="L1423" s="40"/>
      <c r="M1423" s="40"/>
      <c r="N1423" s="40"/>
      <c r="O1423" s="40"/>
      <c r="P1423" s="40"/>
      <c r="Q1423" s="40"/>
      <c r="Y1423" s="60" t="str">
        <f>IF(ISERROR(MATCH(Passout2023[[#This Row], [Degree Duration (year)]],$M$3:$M$10,0)),"0", "1")</f>
        <v>0</v>
      </c>
      <c r="Z1423" s="60" t="str">
        <f>IF(ISERROR(MATCH(Passout2023[[#This Row], [Admission Type]],$F$3:$F$6,0)),"0", "1")</f>
        <v>0</v>
      </c>
      <c r="AA1423" s="60" t="str">
        <f>IF(ISERROR(MATCH(Passout2023[[#This Row], [Batch Start Year]],$L$3:$L$25,0)),"0", "1")</f>
        <v>0</v>
      </c>
      <c r="AB1423" s="60" t="str">
        <f>IF(ISERROR(MATCH(Passout2023[[#This Row], [Batch Start Semester]],$K$3:$K$6,0)),"0", "1")</f>
        <v>0</v>
      </c>
      <c r="AC1423" s="60" t="str">
        <f>IF(ISERROR(MATCH([3]!Quota_Std_2022_23[[#This Row], [SESSION_TYPE]],$AX$2:$AX$5,0)),"0", "1")</f>
        <v>0</v>
      </c>
      <c r="AD1423" s="60" t="str">
        <f>IF(ISERROR(MATCH(#REF!,#REF!,0)),"0", "1")</f>
        <v>0</v>
      </c>
      <c r="AE1423" s="60" t="str">
        <f>IF(ISERROR(MATCH([3]!Quota_Std_2022_23[[#This Row], [Gender]],$AN$2:$AN$4,0)),"0", "1")</f>
        <v>0</v>
      </c>
      <c r="AF1423" s="60" t="str">
        <f>IF(ISERROR(MATCH([3]!Quota_Std_2022_23[[#This Row], [Quota Type]],[3]Sheet1!$AO$2:$AO$12,0)),"0", "1")</f>
        <v>0</v>
      </c>
      <c r="AG1423" s="60" t="str">
        <f>IF(ISERROR(MATCH(#REF!,$BA$2:$BA$8,0)),"0", "1")</f>
        <v>0</v>
      </c>
      <c r="AH1423" s="60" t="str">
        <f>IF(ISERROR(MATCH(Passout2023[[#This Row], [Nationality Pakistani/ Foreign]],$D$3:$D$4,0)),"0", "1")</f>
        <v>0</v>
      </c>
    </row>
    <row r="1424">
      <c r="A1424" s="40"/>
      <c r="B1424" s="40"/>
      <c r="C1424" s="40"/>
      <c r="D1424" s="40"/>
      <c r="E1424" s="40"/>
      <c r="F1424" s="40"/>
      <c r="G1424" s="40"/>
      <c r="H1424" s="40"/>
      <c r="I1424" s="40"/>
      <c r="J1424" s="40"/>
      <c r="K1424" s="40"/>
      <c r="L1424" s="40"/>
      <c r="M1424" s="40"/>
      <c r="N1424" s="40"/>
      <c r="O1424" s="80"/>
      <c r="P1424" s="40"/>
      <c r="Q1424" s="40"/>
      <c r="Y1424" s="60" t="str">
        <f>IF(ISERROR(MATCH(Passout2023[[#This Row], [Degree Duration (year)]],$M$3:$M$10,0)),"0", "1")</f>
        <v>0</v>
      </c>
      <c r="Z1424" s="60" t="str">
        <f>IF(ISERROR(MATCH(Passout2023[[#This Row], [Admission Type]],$F$3:$F$6,0)),"0", "1")</f>
        <v>0</v>
      </c>
      <c r="AA1424" s="60" t="str">
        <f>IF(ISERROR(MATCH(Passout2023[[#This Row], [Batch Start Year]],$L$3:$L$25,0)),"0", "1")</f>
        <v>0</v>
      </c>
      <c r="AB1424" s="60" t="str">
        <f>IF(ISERROR(MATCH(Passout2023[[#This Row], [Batch Start Semester]],$K$3:$K$6,0)),"0", "1")</f>
        <v>0</v>
      </c>
      <c r="AC1424" s="60" t="str">
        <f>IF(ISERROR(MATCH([3]!Quota_Std_2022_23[[#This Row], [SESSION_TYPE]],$AX$2:$AX$5,0)),"0", "1")</f>
        <v>0</v>
      </c>
      <c r="AD1424" s="60" t="str">
        <f>IF(ISERROR(MATCH(#REF!,#REF!,0)),"0", "1")</f>
        <v>0</v>
      </c>
      <c r="AE1424" s="60" t="str">
        <f>IF(ISERROR(MATCH([3]!Quota_Std_2022_23[[#This Row], [Gender]],$AN$2:$AN$4,0)),"0", "1")</f>
        <v>0</v>
      </c>
      <c r="AF1424" s="60" t="str">
        <f>IF(ISERROR(MATCH([3]!Quota_Std_2022_23[[#This Row], [Quota Type]],[3]Sheet1!$AO$2:$AO$12,0)),"0", "1")</f>
        <v>0</v>
      </c>
      <c r="AG1424" s="60" t="str">
        <f>IF(ISERROR(MATCH(#REF!,$BA$2:$BA$8,0)),"0", "1")</f>
        <v>0</v>
      </c>
      <c r="AH1424" s="60" t="str">
        <f>IF(ISERROR(MATCH(Passout2023[[#This Row], [Nationality Pakistani/ Foreign]],$D$3:$D$4,0)),"0", "1")</f>
        <v>0</v>
      </c>
    </row>
    <row r="1425">
      <c r="A1425" s="40"/>
      <c r="B1425" s="40"/>
      <c r="C1425" s="40"/>
      <c r="D1425" s="40"/>
      <c r="E1425" s="40"/>
      <c r="F1425" s="40"/>
      <c r="G1425" s="40"/>
      <c r="H1425" s="40"/>
      <c r="I1425" s="40"/>
      <c r="J1425" s="40"/>
      <c r="K1425" s="40"/>
      <c r="L1425" s="40"/>
      <c r="M1425" s="40"/>
      <c r="N1425" s="40"/>
      <c r="O1425" s="85"/>
      <c r="P1425" s="40"/>
      <c r="Q1425" s="40"/>
      <c r="Y1425" s="60" t="str">
        <f>IF(ISERROR(MATCH(Passout2023[[#This Row], [Degree Duration (year)]],$M$3:$M$10,0)),"0", "1")</f>
        <v>0</v>
      </c>
      <c r="Z1425" s="60" t="str">
        <f>IF(ISERROR(MATCH(Passout2023[[#This Row], [Admission Type]],$F$3:$F$6,0)),"0", "1")</f>
        <v>0</v>
      </c>
      <c r="AA1425" s="60" t="str">
        <f>IF(ISERROR(MATCH(Passout2023[[#This Row], [Batch Start Year]],$L$3:$L$25,0)),"0", "1")</f>
        <v>0</v>
      </c>
      <c r="AB1425" s="60" t="str">
        <f>IF(ISERROR(MATCH(Passout2023[[#This Row], [Batch Start Semester]],$K$3:$K$6,0)),"0", "1")</f>
        <v>0</v>
      </c>
      <c r="AC1425" s="60" t="str">
        <f>IF(ISERROR(MATCH([3]!Quota_Std_2022_23[[#This Row], [SESSION_TYPE]],$AX$2:$AX$5,0)),"0", "1")</f>
        <v>0</v>
      </c>
      <c r="AD1425" s="60" t="str">
        <f>IF(ISERROR(MATCH(#REF!,#REF!,0)),"0", "1")</f>
        <v>0</v>
      </c>
      <c r="AE1425" s="60" t="str">
        <f>IF(ISERROR(MATCH([3]!Quota_Std_2022_23[[#This Row], [Gender]],$AN$2:$AN$4,0)),"0", "1")</f>
        <v>0</v>
      </c>
      <c r="AF1425" s="60" t="str">
        <f>IF(ISERROR(MATCH([3]!Quota_Std_2022_23[[#This Row], [Quota Type]],[3]Sheet1!$AO$2:$AO$12,0)),"0", "1")</f>
        <v>0</v>
      </c>
      <c r="AG1425" s="60" t="str">
        <f>IF(ISERROR(MATCH(#REF!,$BA$2:$BA$8,0)),"0", "1")</f>
        <v>0</v>
      </c>
      <c r="AH1425" s="60" t="str">
        <f>IF(ISERROR(MATCH(Passout2023[[#This Row], [Nationality Pakistani/ Foreign]],$D$3:$D$4,0)),"0", "1")</f>
        <v>0</v>
      </c>
    </row>
    <row r="1426">
      <c r="A1426" s="40"/>
      <c r="B1426" s="40"/>
      <c r="C1426" s="40"/>
      <c r="D1426" s="40"/>
      <c r="E1426" s="40"/>
      <c r="F1426" s="40"/>
      <c r="G1426" s="40"/>
      <c r="H1426" s="40"/>
      <c r="I1426" s="40"/>
      <c r="J1426" s="40"/>
      <c r="K1426" s="40"/>
      <c r="L1426" s="40"/>
      <c r="M1426" s="40"/>
      <c r="N1426" s="40"/>
      <c r="O1426" s="40"/>
      <c r="P1426" s="40"/>
      <c r="Q1426" s="40"/>
      <c r="Y1426" s="60" t="str">
        <f>IF(ISERROR(MATCH(Passout2023[[#This Row], [Degree Duration (year)]],$M$3:$M$10,0)),"0", "1")</f>
        <v>0</v>
      </c>
      <c r="Z1426" s="60" t="str">
        <f>IF(ISERROR(MATCH(Passout2023[[#This Row], [Admission Type]],$F$3:$F$6,0)),"0", "1")</f>
        <v>0</v>
      </c>
      <c r="AA1426" s="60" t="str">
        <f>IF(ISERROR(MATCH(Passout2023[[#This Row], [Batch Start Year]],$L$3:$L$25,0)),"0", "1")</f>
        <v>0</v>
      </c>
      <c r="AB1426" s="60" t="str">
        <f>IF(ISERROR(MATCH(Passout2023[[#This Row], [Batch Start Semester]],$K$3:$K$6,0)),"0", "1")</f>
        <v>0</v>
      </c>
      <c r="AC1426" s="60" t="str">
        <f>IF(ISERROR(MATCH([3]!Quota_Std_2022_23[[#This Row], [SESSION_TYPE]],$AX$2:$AX$5,0)),"0", "1")</f>
        <v>0</v>
      </c>
      <c r="AD1426" s="60" t="str">
        <f>IF(ISERROR(MATCH(#REF!,#REF!,0)),"0", "1")</f>
        <v>0</v>
      </c>
      <c r="AE1426" s="60" t="str">
        <f>IF(ISERROR(MATCH([3]!Quota_Std_2022_23[[#This Row], [Gender]],$AN$2:$AN$4,0)),"0", "1")</f>
        <v>0</v>
      </c>
      <c r="AF1426" s="60" t="str">
        <f>IF(ISERROR(MATCH([3]!Quota_Std_2022_23[[#This Row], [Quota Type]],[3]Sheet1!$AO$2:$AO$12,0)),"0", "1")</f>
        <v>0</v>
      </c>
      <c r="AG1426" s="60" t="str">
        <f>IF(ISERROR(MATCH(#REF!,$BA$2:$BA$8,0)),"0", "1")</f>
        <v>0</v>
      </c>
      <c r="AH1426" s="60" t="str">
        <f>IF(ISERROR(MATCH(Passout2023[[#This Row], [Nationality Pakistani/ Foreign]],$D$3:$D$4,0)),"0", "1")</f>
        <v>0</v>
      </c>
    </row>
    <row r="1427">
      <c r="A1427" s="40"/>
      <c r="B1427" s="40"/>
      <c r="C1427" s="40"/>
      <c r="D1427" s="40"/>
      <c r="E1427" s="40"/>
      <c r="F1427" s="40"/>
      <c r="G1427" s="40"/>
      <c r="H1427" s="40"/>
      <c r="I1427" s="40"/>
      <c r="J1427" s="40"/>
      <c r="K1427" s="40"/>
      <c r="L1427" s="40"/>
      <c r="M1427" s="40"/>
      <c r="N1427" s="40"/>
      <c r="O1427" s="80"/>
      <c r="P1427" s="40"/>
      <c r="Q1427" s="40"/>
      <c r="Y1427" s="60" t="str">
        <f>IF(ISERROR(MATCH(Passout2023[[#This Row], [Degree Duration (year)]],$M$3:$M$10,0)),"0", "1")</f>
        <v>0</v>
      </c>
      <c r="Z1427" s="60" t="str">
        <f>IF(ISERROR(MATCH(Passout2023[[#This Row], [Admission Type]],$F$3:$F$6,0)),"0", "1")</f>
        <v>0</v>
      </c>
      <c r="AA1427" s="60" t="str">
        <f>IF(ISERROR(MATCH(Passout2023[[#This Row], [Batch Start Year]],$L$3:$L$25,0)),"0", "1")</f>
        <v>0</v>
      </c>
      <c r="AB1427" s="60" t="str">
        <f>IF(ISERROR(MATCH(Passout2023[[#This Row], [Batch Start Semester]],$K$3:$K$6,0)),"0", "1")</f>
        <v>0</v>
      </c>
      <c r="AC1427" s="60" t="str">
        <f>IF(ISERROR(MATCH([3]!Quota_Std_2022_23[[#This Row], [SESSION_TYPE]],$AX$2:$AX$5,0)),"0", "1")</f>
        <v>0</v>
      </c>
      <c r="AD1427" s="60" t="str">
        <f>IF(ISERROR(MATCH(#REF!,#REF!,0)),"0", "1")</f>
        <v>0</v>
      </c>
      <c r="AE1427" s="60" t="str">
        <f>IF(ISERROR(MATCH([3]!Quota_Std_2022_23[[#This Row], [Gender]],$AN$2:$AN$4,0)),"0", "1")</f>
        <v>0</v>
      </c>
      <c r="AF1427" s="60" t="str">
        <f>IF(ISERROR(MATCH([3]!Quota_Std_2022_23[[#This Row], [Quota Type]],[3]Sheet1!$AO$2:$AO$12,0)),"0", "1")</f>
        <v>0</v>
      </c>
      <c r="AG1427" s="60" t="str">
        <f>IF(ISERROR(MATCH(#REF!,$BA$2:$BA$8,0)),"0", "1")</f>
        <v>0</v>
      </c>
      <c r="AH1427" s="60" t="str">
        <f>IF(ISERROR(MATCH(Passout2023[[#This Row], [Nationality Pakistani/ Foreign]],$D$3:$D$4,0)),"0", "1")</f>
        <v>0</v>
      </c>
    </row>
    <row r="1428">
      <c r="A1428" s="40"/>
      <c r="B1428" s="40"/>
      <c r="C1428" s="40"/>
      <c r="D1428" s="40"/>
      <c r="E1428" s="40"/>
      <c r="F1428" s="40"/>
      <c r="G1428" s="40"/>
      <c r="H1428" s="40"/>
      <c r="I1428" s="40"/>
      <c r="J1428" s="40"/>
      <c r="K1428" s="40"/>
      <c r="L1428" s="40"/>
      <c r="M1428" s="40"/>
      <c r="N1428" s="40"/>
      <c r="O1428" s="40"/>
      <c r="P1428" s="40"/>
      <c r="Q1428" s="40"/>
      <c r="Y1428" s="60" t="str">
        <f>IF(ISERROR(MATCH(Passout2023[[#This Row], [Degree Duration (year)]],$M$3:$M$10,0)),"0", "1")</f>
        <v>0</v>
      </c>
      <c r="Z1428" s="60" t="str">
        <f>IF(ISERROR(MATCH(Passout2023[[#This Row], [Admission Type]],$F$3:$F$6,0)),"0", "1")</f>
        <v>0</v>
      </c>
      <c r="AA1428" s="60" t="str">
        <f>IF(ISERROR(MATCH(Passout2023[[#This Row], [Batch Start Year]],$L$3:$L$25,0)),"0", "1")</f>
        <v>0</v>
      </c>
      <c r="AB1428" s="60" t="str">
        <f>IF(ISERROR(MATCH(Passout2023[[#This Row], [Batch Start Semester]],$K$3:$K$6,0)),"0", "1")</f>
        <v>0</v>
      </c>
      <c r="AC1428" s="60" t="str">
        <f>IF(ISERROR(MATCH([3]!Quota_Std_2022_23[[#This Row], [SESSION_TYPE]],$AX$2:$AX$5,0)),"0", "1")</f>
        <v>0</v>
      </c>
      <c r="AD1428" s="60" t="str">
        <f>IF(ISERROR(MATCH(#REF!,#REF!,0)),"0", "1")</f>
        <v>0</v>
      </c>
      <c r="AE1428" s="60" t="str">
        <f>IF(ISERROR(MATCH([3]!Quota_Std_2022_23[[#This Row], [Gender]],$AN$2:$AN$4,0)),"0", "1")</f>
        <v>0</v>
      </c>
      <c r="AF1428" s="60" t="str">
        <f>IF(ISERROR(MATCH([3]!Quota_Std_2022_23[[#This Row], [Quota Type]],[3]Sheet1!$AO$2:$AO$12,0)),"0", "1")</f>
        <v>0</v>
      </c>
      <c r="AG1428" s="60" t="str">
        <f>IF(ISERROR(MATCH(#REF!,$BA$2:$BA$8,0)),"0", "1")</f>
        <v>0</v>
      </c>
      <c r="AH1428" s="60" t="str">
        <f>IF(ISERROR(MATCH(Passout2023[[#This Row], [Nationality Pakistani/ Foreign]],$D$3:$D$4,0)),"0", "1")</f>
        <v>0</v>
      </c>
    </row>
    <row r="1429">
      <c r="A1429" s="40"/>
      <c r="B1429" s="40"/>
      <c r="C1429" s="40"/>
      <c r="D1429" s="40"/>
      <c r="E1429" s="40"/>
      <c r="F1429" s="40"/>
      <c r="G1429" s="40"/>
      <c r="H1429" s="40"/>
      <c r="I1429" s="40"/>
      <c r="J1429" s="40"/>
      <c r="K1429" s="40"/>
      <c r="L1429" s="40"/>
      <c r="M1429" s="40"/>
      <c r="N1429" s="40"/>
      <c r="O1429" s="80"/>
      <c r="P1429" s="40"/>
      <c r="Q1429" s="40"/>
      <c r="Y1429" s="60" t="str">
        <f>IF(ISERROR(MATCH(Passout2023[[#This Row], [Degree Duration (year)]],$M$3:$M$10,0)),"0", "1")</f>
        <v>0</v>
      </c>
      <c r="Z1429" s="60" t="str">
        <f>IF(ISERROR(MATCH(Passout2023[[#This Row], [Admission Type]],$F$3:$F$6,0)),"0", "1")</f>
        <v>0</v>
      </c>
      <c r="AA1429" s="60" t="str">
        <f>IF(ISERROR(MATCH(Passout2023[[#This Row], [Batch Start Year]],$L$3:$L$25,0)),"0", "1")</f>
        <v>0</v>
      </c>
      <c r="AB1429" s="60" t="str">
        <f>IF(ISERROR(MATCH(Passout2023[[#This Row], [Batch Start Semester]],$K$3:$K$6,0)),"0", "1")</f>
        <v>0</v>
      </c>
      <c r="AC1429" s="60" t="str">
        <f>IF(ISERROR(MATCH([3]!Quota_Std_2022_23[[#This Row], [SESSION_TYPE]],$AX$2:$AX$5,0)),"0", "1")</f>
        <v>0</v>
      </c>
      <c r="AD1429" s="60" t="str">
        <f>IF(ISERROR(MATCH(#REF!,#REF!,0)),"0", "1")</f>
        <v>0</v>
      </c>
      <c r="AE1429" s="60" t="str">
        <f>IF(ISERROR(MATCH([3]!Quota_Std_2022_23[[#This Row], [Gender]],$AN$2:$AN$4,0)),"0", "1")</f>
        <v>0</v>
      </c>
      <c r="AF1429" s="60" t="str">
        <f>IF(ISERROR(MATCH([3]!Quota_Std_2022_23[[#This Row], [Quota Type]],[3]Sheet1!$AO$2:$AO$12,0)),"0", "1")</f>
        <v>0</v>
      </c>
      <c r="AG1429" s="60" t="str">
        <f>IF(ISERROR(MATCH(#REF!,$BA$2:$BA$8,0)),"0", "1")</f>
        <v>0</v>
      </c>
      <c r="AH1429" s="60" t="str">
        <f>IF(ISERROR(MATCH(Passout2023[[#This Row], [Nationality Pakistani/ Foreign]],$D$3:$D$4,0)),"0", "1")</f>
        <v>0</v>
      </c>
    </row>
    <row r="1430">
      <c r="A1430" s="40"/>
      <c r="B1430" s="40"/>
      <c r="C1430" s="40"/>
      <c r="D1430" s="40"/>
      <c r="E1430" s="40"/>
      <c r="F1430" s="40"/>
      <c r="G1430" s="40"/>
      <c r="H1430" s="40"/>
      <c r="I1430" s="40"/>
      <c r="J1430" s="40"/>
      <c r="K1430" s="40"/>
      <c r="L1430" s="40"/>
      <c r="M1430" s="40"/>
      <c r="N1430" s="40"/>
      <c r="O1430" s="40"/>
      <c r="P1430" s="40"/>
      <c r="Q1430" s="40"/>
      <c r="Y1430" s="60" t="str">
        <f>IF(ISERROR(MATCH(Passout2023[[#This Row], [Degree Duration (year)]],$M$3:$M$10,0)),"0", "1")</f>
        <v>0</v>
      </c>
      <c r="Z1430" s="60" t="str">
        <f>IF(ISERROR(MATCH(Passout2023[[#This Row], [Admission Type]],$F$3:$F$6,0)),"0", "1")</f>
        <v>0</v>
      </c>
      <c r="AA1430" s="60" t="str">
        <f>IF(ISERROR(MATCH(Passout2023[[#This Row], [Batch Start Year]],$L$3:$L$25,0)),"0", "1")</f>
        <v>0</v>
      </c>
      <c r="AB1430" s="60" t="str">
        <f>IF(ISERROR(MATCH(Passout2023[[#This Row], [Batch Start Semester]],$K$3:$K$6,0)),"0", "1")</f>
        <v>0</v>
      </c>
      <c r="AC1430" s="60" t="str">
        <f>IF(ISERROR(MATCH([3]!Quota_Std_2022_23[[#This Row], [SESSION_TYPE]],$AX$2:$AX$5,0)),"0", "1")</f>
        <v>0</v>
      </c>
      <c r="AD1430" s="60" t="str">
        <f>IF(ISERROR(MATCH(#REF!,#REF!,0)),"0", "1")</f>
        <v>0</v>
      </c>
      <c r="AE1430" s="60" t="str">
        <f>IF(ISERROR(MATCH([3]!Quota_Std_2022_23[[#This Row], [Gender]],$AN$2:$AN$4,0)),"0", "1")</f>
        <v>0</v>
      </c>
      <c r="AF1430" s="60" t="str">
        <f>IF(ISERROR(MATCH([3]!Quota_Std_2022_23[[#This Row], [Quota Type]],[3]Sheet1!$AO$2:$AO$12,0)),"0", "1")</f>
        <v>0</v>
      </c>
      <c r="AG1430" s="60" t="str">
        <f>IF(ISERROR(MATCH(#REF!,$BA$2:$BA$8,0)),"0", "1")</f>
        <v>0</v>
      </c>
      <c r="AH1430" s="60" t="str">
        <f>IF(ISERROR(MATCH(Passout2023[[#This Row], [Nationality Pakistani/ Foreign]],$D$3:$D$4,0)),"0", "1")</f>
        <v>0</v>
      </c>
    </row>
    <row r="1431">
      <c r="A1431" s="40"/>
      <c r="B1431" s="40"/>
      <c r="C1431" s="40"/>
      <c r="D1431" s="40"/>
      <c r="E1431" s="40"/>
      <c r="F1431" s="40"/>
      <c r="G1431" s="40"/>
      <c r="H1431" s="40"/>
      <c r="I1431" s="40"/>
      <c r="J1431" s="40"/>
      <c r="K1431" s="40"/>
      <c r="L1431" s="40"/>
      <c r="M1431" s="40"/>
      <c r="N1431" s="40"/>
      <c r="O1431" s="80"/>
      <c r="P1431" s="40"/>
      <c r="Q1431" s="40"/>
      <c r="Y1431" s="60" t="str">
        <f>IF(ISERROR(MATCH(Passout2023[[#This Row], [Degree Duration (year)]],$M$3:$M$10,0)),"0", "1")</f>
        <v>0</v>
      </c>
      <c r="Z1431" s="60" t="str">
        <f>IF(ISERROR(MATCH(Passout2023[[#This Row], [Admission Type]],$F$3:$F$6,0)),"0", "1")</f>
        <v>0</v>
      </c>
      <c r="AA1431" s="60" t="str">
        <f>IF(ISERROR(MATCH(Passout2023[[#This Row], [Batch Start Year]],$L$3:$L$25,0)),"0", "1")</f>
        <v>0</v>
      </c>
      <c r="AB1431" s="60" t="str">
        <f>IF(ISERROR(MATCH(Passout2023[[#This Row], [Batch Start Semester]],$K$3:$K$6,0)),"0", "1")</f>
        <v>0</v>
      </c>
      <c r="AC1431" s="60" t="str">
        <f>IF(ISERROR(MATCH([3]!Quota_Std_2022_23[[#This Row], [SESSION_TYPE]],$AX$2:$AX$5,0)),"0", "1")</f>
        <v>0</v>
      </c>
      <c r="AD1431" s="60" t="str">
        <f>IF(ISERROR(MATCH(#REF!,#REF!,0)),"0", "1")</f>
        <v>0</v>
      </c>
      <c r="AE1431" s="60" t="str">
        <f>IF(ISERROR(MATCH([3]!Quota_Std_2022_23[[#This Row], [Gender]],$AN$2:$AN$4,0)),"0", "1")</f>
        <v>0</v>
      </c>
      <c r="AF1431" s="60" t="str">
        <f>IF(ISERROR(MATCH([3]!Quota_Std_2022_23[[#This Row], [Quota Type]],[3]Sheet1!$AO$2:$AO$12,0)),"0", "1")</f>
        <v>0</v>
      </c>
      <c r="AG1431" s="60" t="str">
        <f>IF(ISERROR(MATCH(#REF!,$BA$2:$BA$8,0)),"0", "1")</f>
        <v>0</v>
      </c>
      <c r="AH1431" s="60" t="str">
        <f>IF(ISERROR(MATCH(Passout2023[[#This Row], [Nationality Pakistani/ Foreign]],$D$3:$D$4,0)),"0", "1")</f>
        <v>0</v>
      </c>
    </row>
    <row r="1432">
      <c r="A1432" s="40"/>
      <c r="B1432" s="40"/>
      <c r="C1432" s="40"/>
      <c r="D1432" s="40"/>
      <c r="E1432" s="40"/>
      <c r="F1432" s="40"/>
      <c r="G1432" s="40"/>
      <c r="H1432" s="40"/>
      <c r="I1432" s="40"/>
      <c r="J1432" s="40"/>
      <c r="K1432" s="40"/>
      <c r="L1432" s="40"/>
      <c r="M1432" s="40"/>
      <c r="N1432" s="40"/>
      <c r="O1432" s="40"/>
      <c r="P1432" s="40"/>
      <c r="Q1432" s="40"/>
      <c r="Y1432" s="60" t="str">
        <f>IF(ISERROR(MATCH(Passout2023[[#This Row], [Degree Duration (year)]],$M$3:$M$10,0)),"0", "1")</f>
        <v>0</v>
      </c>
      <c r="Z1432" s="60" t="str">
        <f>IF(ISERROR(MATCH(Passout2023[[#This Row], [Admission Type]],$F$3:$F$6,0)),"0", "1")</f>
        <v>0</v>
      </c>
      <c r="AA1432" s="60" t="str">
        <f>IF(ISERROR(MATCH(Passout2023[[#This Row], [Batch Start Year]],$L$3:$L$25,0)),"0", "1")</f>
        <v>0</v>
      </c>
      <c r="AB1432" s="60" t="str">
        <f>IF(ISERROR(MATCH(Passout2023[[#This Row], [Batch Start Semester]],$K$3:$K$6,0)),"0", "1")</f>
        <v>0</v>
      </c>
      <c r="AC1432" s="60" t="str">
        <f>IF(ISERROR(MATCH([3]!Quota_Std_2022_23[[#This Row], [SESSION_TYPE]],$AX$2:$AX$5,0)),"0", "1")</f>
        <v>0</v>
      </c>
      <c r="AD1432" s="60" t="str">
        <f>IF(ISERROR(MATCH(#REF!,#REF!,0)),"0", "1")</f>
        <v>0</v>
      </c>
      <c r="AE1432" s="60" t="str">
        <f>IF(ISERROR(MATCH([3]!Quota_Std_2022_23[[#This Row], [Gender]],$AN$2:$AN$4,0)),"0", "1")</f>
        <v>0</v>
      </c>
      <c r="AF1432" s="60" t="str">
        <f>IF(ISERROR(MATCH([3]!Quota_Std_2022_23[[#This Row], [Quota Type]],[3]Sheet1!$AO$2:$AO$12,0)),"0", "1")</f>
        <v>0</v>
      </c>
      <c r="AG1432" s="60" t="str">
        <f>IF(ISERROR(MATCH(#REF!,$BA$2:$BA$8,0)),"0", "1")</f>
        <v>0</v>
      </c>
      <c r="AH1432" s="60" t="str">
        <f>IF(ISERROR(MATCH(Passout2023[[#This Row], [Nationality Pakistani/ Foreign]],$D$3:$D$4,0)),"0", "1")</f>
        <v>0</v>
      </c>
    </row>
    <row r="1433">
      <c r="A1433" s="40"/>
      <c r="B1433" s="40"/>
      <c r="C1433" s="40"/>
      <c r="D1433" s="40"/>
      <c r="E1433" s="40"/>
      <c r="F1433" s="40"/>
      <c r="G1433" s="40"/>
      <c r="H1433" s="40"/>
      <c r="I1433" s="40"/>
      <c r="J1433" s="40"/>
      <c r="K1433" s="40"/>
      <c r="L1433" s="40"/>
      <c r="M1433" s="40"/>
      <c r="N1433" s="40"/>
      <c r="O1433" s="80"/>
      <c r="P1433" s="40"/>
      <c r="Q1433" s="40"/>
      <c r="Y1433" s="60" t="str">
        <f>IF(ISERROR(MATCH(Passout2023[[#This Row], [Degree Duration (year)]],$M$3:$M$10,0)),"0", "1")</f>
        <v>0</v>
      </c>
      <c r="Z1433" s="60" t="str">
        <f>IF(ISERROR(MATCH(Passout2023[[#This Row], [Admission Type]],$F$3:$F$6,0)),"0", "1")</f>
        <v>0</v>
      </c>
      <c r="AA1433" s="60" t="str">
        <f>IF(ISERROR(MATCH(Passout2023[[#This Row], [Batch Start Year]],$L$3:$L$25,0)),"0", "1")</f>
        <v>0</v>
      </c>
      <c r="AB1433" s="60" t="str">
        <f>IF(ISERROR(MATCH(Passout2023[[#This Row], [Batch Start Semester]],$K$3:$K$6,0)),"0", "1")</f>
        <v>0</v>
      </c>
      <c r="AC1433" s="60" t="str">
        <f>IF(ISERROR(MATCH([3]!Quota_Std_2022_23[[#This Row], [SESSION_TYPE]],$AX$2:$AX$5,0)),"0", "1")</f>
        <v>0</v>
      </c>
      <c r="AD1433" s="60" t="str">
        <f>IF(ISERROR(MATCH(#REF!,#REF!,0)),"0", "1")</f>
        <v>0</v>
      </c>
      <c r="AE1433" s="60" t="str">
        <f>IF(ISERROR(MATCH([3]!Quota_Std_2022_23[[#This Row], [Gender]],$AN$2:$AN$4,0)),"0", "1")</f>
        <v>0</v>
      </c>
      <c r="AF1433" s="60" t="str">
        <f>IF(ISERROR(MATCH([3]!Quota_Std_2022_23[[#This Row], [Quota Type]],[3]Sheet1!$AO$2:$AO$12,0)),"0", "1")</f>
        <v>0</v>
      </c>
      <c r="AG1433" s="60" t="str">
        <f>IF(ISERROR(MATCH(#REF!,$BA$2:$BA$8,0)),"0", "1")</f>
        <v>0</v>
      </c>
      <c r="AH1433" s="60" t="str">
        <f>IF(ISERROR(MATCH(Passout2023[[#This Row], [Nationality Pakistani/ Foreign]],$D$3:$D$4,0)),"0", "1")</f>
        <v>0</v>
      </c>
    </row>
    <row r="1434">
      <c r="A1434" s="40"/>
      <c r="B1434" s="40"/>
      <c r="C1434" s="40"/>
      <c r="D1434" s="40"/>
      <c r="E1434" s="40"/>
      <c r="F1434" s="40"/>
      <c r="G1434" s="40"/>
      <c r="H1434" s="40"/>
      <c r="I1434" s="40"/>
      <c r="J1434" s="40"/>
      <c r="K1434" s="40"/>
      <c r="L1434" s="40"/>
      <c r="M1434" s="40"/>
      <c r="N1434" s="40"/>
      <c r="O1434" s="40"/>
      <c r="P1434" s="40"/>
      <c r="Q1434" s="40"/>
      <c r="Y1434" s="60" t="str">
        <f>IF(ISERROR(MATCH(Passout2023[[#This Row], [Degree Duration (year)]],$M$3:$M$10,0)),"0", "1")</f>
        <v>0</v>
      </c>
      <c r="Z1434" s="60" t="str">
        <f>IF(ISERROR(MATCH(Passout2023[[#This Row], [Admission Type]],$F$3:$F$6,0)),"0", "1")</f>
        <v>0</v>
      </c>
      <c r="AA1434" s="60" t="str">
        <f>IF(ISERROR(MATCH(Passout2023[[#This Row], [Batch Start Year]],$L$3:$L$25,0)),"0", "1")</f>
        <v>0</v>
      </c>
      <c r="AB1434" s="60" t="str">
        <f>IF(ISERROR(MATCH(Passout2023[[#This Row], [Batch Start Semester]],$K$3:$K$6,0)),"0", "1")</f>
        <v>0</v>
      </c>
      <c r="AC1434" s="60" t="str">
        <f>IF(ISERROR(MATCH([3]!Quota_Std_2022_23[[#This Row], [SESSION_TYPE]],$AX$2:$AX$5,0)),"0", "1")</f>
        <v>0</v>
      </c>
      <c r="AD1434" s="60" t="str">
        <f>IF(ISERROR(MATCH(#REF!,#REF!,0)),"0", "1")</f>
        <v>0</v>
      </c>
      <c r="AE1434" s="60" t="str">
        <f>IF(ISERROR(MATCH([3]!Quota_Std_2022_23[[#This Row], [Gender]],$AN$2:$AN$4,0)),"0", "1")</f>
        <v>0</v>
      </c>
      <c r="AF1434" s="60" t="str">
        <f>IF(ISERROR(MATCH([3]!Quota_Std_2022_23[[#This Row], [Quota Type]],[3]Sheet1!$AO$2:$AO$12,0)),"0", "1")</f>
        <v>0</v>
      </c>
      <c r="AG1434" s="60" t="str">
        <f>IF(ISERROR(MATCH(#REF!,$BA$2:$BA$8,0)),"0", "1")</f>
        <v>0</v>
      </c>
      <c r="AH1434" s="60" t="str">
        <f>IF(ISERROR(MATCH(Passout2023[[#This Row], [Nationality Pakistani/ Foreign]],$D$3:$D$4,0)),"0", "1")</f>
        <v>0</v>
      </c>
    </row>
    <row r="1435">
      <c r="A1435" s="40"/>
      <c r="B1435" s="40"/>
      <c r="C1435" s="40"/>
      <c r="D1435" s="40"/>
      <c r="E1435" s="40"/>
      <c r="F1435" s="40"/>
      <c r="G1435" s="40"/>
      <c r="H1435" s="40"/>
      <c r="I1435" s="40"/>
      <c r="J1435" s="40"/>
      <c r="K1435" s="40"/>
      <c r="L1435" s="40"/>
      <c r="M1435" s="40"/>
      <c r="N1435" s="40"/>
      <c r="O1435" s="80"/>
      <c r="P1435" s="40"/>
      <c r="Q1435" s="40"/>
      <c r="Y1435" s="60" t="str">
        <f>IF(ISERROR(MATCH(Passout2023[[#This Row], [Degree Duration (year)]],$M$3:$M$10,0)),"0", "1")</f>
        <v>0</v>
      </c>
      <c r="Z1435" s="60" t="str">
        <f>IF(ISERROR(MATCH(Passout2023[[#This Row], [Admission Type]],$F$3:$F$6,0)),"0", "1")</f>
        <v>0</v>
      </c>
      <c r="AA1435" s="60" t="str">
        <f>IF(ISERROR(MATCH(Passout2023[[#This Row], [Batch Start Year]],$L$3:$L$25,0)),"0", "1")</f>
        <v>0</v>
      </c>
      <c r="AB1435" s="60" t="str">
        <f>IF(ISERROR(MATCH(Passout2023[[#This Row], [Batch Start Semester]],$K$3:$K$6,0)),"0", "1")</f>
        <v>0</v>
      </c>
      <c r="AC1435" s="60" t="str">
        <f>IF(ISERROR(MATCH([3]!Quota_Std_2022_23[[#This Row], [SESSION_TYPE]],$AX$2:$AX$5,0)),"0", "1")</f>
        <v>0</v>
      </c>
      <c r="AD1435" s="60" t="str">
        <f>IF(ISERROR(MATCH(#REF!,#REF!,0)),"0", "1")</f>
        <v>0</v>
      </c>
      <c r="AE1435" s="60" t="str">
        <f>IF(ISERROR(MATCH([3]!Quota_Std_2022_23[[#This Row], [Gender]],$AN$2:$AN$4,0)),"0", "1")</f>
        <v>0</v>
      </c>
      <c r="AF1435" s="60" t="str">
        <f>IF(ISERROR(MATCH([3]!Quota_Std_2022_23[[#This Row], [Quota Type]],[3]Sheet1!$AO$2:$AO$12,0)),"0", "1")</f>
        <v>0</v>
      </c>
      <c r="AG1435" s="60" t="str">
        <f>IF(ISERROR(MATCH(#REF!,$BA$2:$BA$8,0)),"0", "1")</f>
        <v>0</v>
      </c>
      <c r="AH1435" s="60" t="str">
        <f>IF(ISERROR(MATCH(Passout2023[[#This Row], [Nationality Pakistani/ Foreign]],$D$3:$D$4,0)),"0", "1")</f>
        <v>0</v>
      </c>
    </row>
    <row r="1436">
      <c r="A1436" s="40"/>
      <c r="B1436" s="40"/>
      <c r="C1436" s="40"/>
      <c r="D1436" s="40"/>
      <c r="E1436" s="40"/>
      <c r="F1436" s="40"/>
      <c r="G1436" s="40"/>
      <c r="H1436" s="40"/>
      <c r="I1436" s="40"/>
      <c r="J1436" s="40"/>
      <c r="K1436" s="40"/>
      <c r="L1436" s="40"/>
      <c r="M1436" s="40"/>
      <c r="N1436" s="40"/>
      <c r="O1436" s="40"/>
      <c r="P1436" s="40"/>
      <c r="Q1436" s="40"/>
      <c r="Y1436" s="60" t="str">
        <f>IF(ISERROR(MATCH(Passout2023[[#This Row], [Degree Duration (year)]],$M$3:$M$10,0)),"0", "1")</f>
        <v>0</v>
      </c>
      <c r="Z1436" s="60" t="str">
        <f>IF(ISERROR(MATCH(Passout2023[[#This Row], [Admission Type]],$F$3:$F$6,0)),"0", "1")</f>
        <v>0</v>
      </c>
      <c r="AA1436" s="60" t="str">
        <f>IF(ISERROR(MATCH(Passout2023[[#This Row], [Batch Start Year]],$L$3:$L$25,0)),"0", "1")</f>
        <v>0</v>
      </c>
      <c r="AB1436" s="60" t="str">
        <f>IF(ISERROR(MATCH(Passout2023[[#This Row], [Batch Start Semester]],$K$3:$K$6,0)),"0", "1")</f>
        <v>0</v>
      </c>
      <c r="AC1436" s="60" t="str">
        <f>IF(ISERROR(MATCH([3]!Quota_Std_2022_23[[#This Row], [SESSION_TYPE]],$AX$2:$AX$5,0)),"0", "1")</f>
        <v>0</v>
      </c>
      <c r="AD1436" s="60" t="str">
        <f>IF(ISERROR(MATCH(#REF!,#REF!,0)),"0", "1")</f>
        <v>0</v>
      </c>
      <c r="AE1436" s="60" t="str">
        <f>IF(ISERROR(MATCH([3]!Quota_Std_2022_23[[#This Row], [Gender]],$AN$2:$AN$4,0)),"0", "1")</f>
        <v>0</v>
      </c>
      <c r="AF1436" s="60" t="str">
        <f>IF(ISERROR(MATCH([3]!Quota_Std_2022_23[[#This Row], [Quota Type]],[3]Sheet1!$AO$2:$AO$12,0)),"0", "1")</f>
        <v>0</v>
      </c>
      <c r="AG1436" s="60" t="str">
        <f>IF(ISERROR(MATCH(#REF!,$BA$2:$BA$8,0)),"0", "1")</f>
        <v>0</v>
      </c>
      <c r="AH1436" s="60" t="str">
        <f>IF(ISERROR(MATCH(Passout2023[[#This Row], [Nationality Pakistani/ Foreign]],$D$3:$D$4,0)),"0", "1")</f>
        <v>0</v>
      </c>
    </row>
    <row r="1437">
      <c r="A1437" s="40"/>
      <c r="B1437" s="40"/>
      <c r="C1437" s="40"/>
      <c r="D1437" s="40"/>
      <c r="E1437" s="40"/>
      <c r="F1437" s="40"/>
      <c r="G1437" s="40"/>
      <c r="H1437" s="40"/>
      <c r="I1437" s="40"/>
      <c r="J1437" s="40"/>
      <c r="K1437" s="40"/>
      <c r="L1437" s="40"/>
      <c r="M1437" s="40"/>
      <c r="N1437" s="40"/>
      <c r="O1437" s="80"/>
      <c r="P1437" s="40"/>
      <c r="Q1437" s="40"/>
      <c r="Y1437" s="60" t="str">
        <f>IF(ISERROR(MATCH(Passout2023[[#This Row], [Degree Duration (year)]],$M$3:$M$10,0)),"0", "1")</f>
        <v>0</v>
      </c>
      <c r="Z1437" s="60" t="str">
        <f>IF(ISERROR(MATCH(Passout2023[[#This Row], [Admission Type]],$F$3:$F$6,0)),"0", "1")</f>
        <v>0</v>
      </c>
      <c r="AA1437" s="60" t="str">
        <f>IF(ISERROR(MATCH(Passout2023[[#This Row], [Batch Start Year]],$L$3:$L$25,0)),"0", "1")</f>
        <v>0</v>
      </c>
      <c r="AB1437" s="60" t="str">
        <f>IF(ISERROR(MATCH(Passout2023[[#This Row], [Batch Start Semester]],$K$3:$K$6,0)),"0", "1")</f>
        <v>0</v>
      </c>
      <c r="AC1437" s="60" t="str">
        <f>IF(ISERROR(MATCH([3]!Quota_Std_2022_23[[#This Row], [SESSION_TYPE]],$AX$2:$AX$5,0)),"0", "1")</f>
        <v>0</v>
      </c>
      <c r="AD1437" s="60" t="str">
        <f>IF(ISERROR(MATCH(#REF!,#REF!,0)),"0", "1")</f>
        <v>0</v>
      </c>
      <c r="AE1437" s="60" t="str">
        <f>IF(ISERROR(MATCH([3]!Quota_Std_2022_23[[#This Row], [Gender]],$AN$2:$AN$4,0)),"0", "1")</f>
        <v>0</v>
      </c>
      <c r="AF1437" s="60" t="str">
        <f>IF(ISERROR(MATCH([3]!Quota_Std_2022_23[[#This Row], [Quota Type]],[3]Sheet1!$AO$2:$AO$12,0)),"0", "1")</f>
        <v>0</v>
      </c>
      <c r="AG1437" s="60" t="str">
        <f>IF(ISERROR(MATCH(#REF!,$BA$2:$BA$8,0)),"0", "1")</f>
        <v>0</v>
      </c>
      <c r="AH1437" s="60" t="str">
        <f>IF(ISERROR(MATCH(Passout2023[[#This Row], [Nationality Pakistani/ Foreign]],$D$3:$D$4,0)),"0", "1")</f>
        <v>0</v>
      </c>
    </row>
    <row r="1438">
      <c r="A1438" s="40"/>
      <c r="B1438" s="40"/>
      <c r="C1438" s="40"/>
      <c r="D1438" s="40"/>
      <c r="E1438" s="40"/>
      <c r="F1438" s="40"/>
      <c r="G1438" s="40"/>
      <c r="H1438" s="40"/>
      <c r="I1438" s="40"/>
      <c r="J1438" s="40"/>
      <c r="K1438" s="40"/>
      <c r="L1438" s="40"/>
      <c r="M1438" s="40"/>
      <c r="N1438" s="40"/>
      <c r="O1438" s="40"/>
      <c r="P1438" s="40"/>
      <c r="Q1438" s="40"/>
      <c r="Y1438" s="60" t="str">
        <f>IF(ISERROR(MATCH(Passout2023[[#This Row], [Degree Duration (year)]],$M$3:$M$10,0)),"0", "1")</f>
        <v>0</v>
      </c>
      <c r="Z1438" s="60" t="str">
        <f>IF(ISERROR(MATCH(Passout2023[[#This Row], [Admission Type]],$F$3:$F$6,0)),"0", "1")</f>
        <v>0</v>
      </c>
      <c r="AA1438" s="60" t="str">
        <f>IF(ISERROR(MATCH(Passout2023[[#This Row], [Batch Start Year]],$L$3:$L$25,0)),"0", "1")</f>
        <v>0</v>
      </c>
      <c r="AB1438" s="60" t="str">
        <f>IF(ISERROR(MATCH(Passout2023[[#This Row], [Batch Start Semester]],$K$3:$K$6,0)),"0", "1")</f>
        <v>0</v>
      </c>
      <c r="AC1438" s="60" t="str">
        <f>IF(ISERROR(MATCH([3]!Quota_Std_2022_23[[#This Row], [SESSION_TYPE]],$AX$2:$AX$5,0)),"0", "1")</f>
        <v>0</v>
      </c>
      <c r="AD1438" s="60" t="str">
        <f>IF(ISERROR(MATCH(#REF!,#REF!,0)),"0", "1")</f>
        <v>0</v>
      </c>
      <c r="AE1438" s="60" t="str">
        <f>IF(ISERROR(MATCH([3]!Quota_Std_2022_23[[#This Row], [Gender]],$AN$2:$AN$4,0)),"0", "1")</f>
        <v>0</v>
      </c>
      <c r="AF1438" s="60" t="str">
        <f>IF(ISERROR(MATCH([3]!Quota_Std_2022_23[[#This Row], [Quota Type]],[3]Sheet1!$AO$2:$AO$12,0)),"0", "1")</f>
        <v>0</v>
      </c>
      <c r="AG1438" s="60" t="str">
        <f>IF(ISERROR(MATCH(#REF!,$BA$2:$BA$8,0)),"0", "1")</f>
        <v>0</v>
      </c>
      <c r="AH1438" s="60" t="str">
        <f>IF(ISERROR(MATCH(Passout2023[[#This Row], [Nationality Pakistani/ Foreign]],$D$3:$D$4,0)),"0", "1")</f>
        <v>0</v>
      </c>
    </row>
    <row r="1439">
      <c r="A1439" s="40"/>
      <c r="B1439" s="40"/>
      <c r="C1439" s="40"/>
      <c r="D1439" s="40"/>
      <c r="E1439" s="40"/>
      <c r="F1439" s="40"/>
      <c r="G1439" s="40"/>
      <c r="H1439" s="40"/>
      <c r="I1439" s="40"/>
      <c r="J1439" s="40"/>
      <c r="K1439" s="40"/>
      <c r="L1439" s="40"/>
      <c r="M1439" s="40"/>
      <c r="N1439" s="40"/>
      <c r="O1439" s="80"/>
      <c r="P1439" s="40"/>
      <c r="Q1439" s="40"/>
      <c r="Y1439" s="60" t="str">
        <f>IF(ISERROR(MATCH(Passout2023[[#This Row], [Degree Duration (year)]],$M$3:$M$10,0)),"0", "1")</f>
        <v>0</v>
      </c>
      <c r="Z1439" s="60" t="str">
        <f>IF(ISERROR(MATCH(Passout2023[[#This Row], [Admission Type]],$F$3:$F$6,0)),"0", "1")</f>
        <v>0</v>
      </c>
      <c r="AA1439" s="60" t="str">
        <f>IF(ISERROR(MATCH(Passout2023[[#This Row], [Batch Start Year]],$L$3:$L$25,0)),"0", "1")</f>
        <v>0</v>
      </c>
      <c r="AB1439" s="60" t="str">
        <f>IF(ISERROR(MATCH(Passout2023[[#This Row], [Batch Start Semester]],$K$3:$K$6,0)),"0", "1")</f>
        <v>0</v>
      </c>
      <c r="AC1439" s="60" t="str">
        <f>IF(ISERROR(MATCH([3]!Quota_Std_2022_23[[#This Row], [SESSION_TYPE]],$AX$2:$AX$5,0)),"0", "1")</f>
        <v>0</v>
      </c>
      <c r="AD1439" s="60" t="str">
        <f>IF(ISERROR(MATCH(#REF!,#REF!,0)),"0", "1")</f>
        <v>0</v>
      </c>
      <c r="AE1439" s="60" t="str">
        <f>IF(ISERROR(MATCH([3]!Quota_Std_2022_23[[#This Row], [Gender]],$AN$2:$AN$4,0)),"0", "1")</f>
        <v>0</v>
      </c>
      <c r="AF1439" s="60" t="str">
        <f>IF(ISERROR(MATCH([3]!Quota_Std_2022_23[[#This Row], [Quota Type]],[3]Sheet1!$AO$2:$AO$12,0)),"0", "1")</f>
        <v>0</v>
      </c>
      <c r="AG1439" s="60" t="str">
        <f>IF(ISERROR(MATCH(#REF!,$BA$2:$BA$8,0)),"0", "1")</f>
        <v>0</v>
      </c>
      <c r="AH1439" s="60" t="str">
        <f>IF(ISERROR(MATCH(Passout2023[[#This Row], [Nationality Pakistani/ Foreign]],$D$3:$D$4,0)),"0", "1")</f>
        <v>0</v>
      </c>
    </row>
    <row r="1440">
      <c r="A1440" s="40"/>
      <c r="B1440" s="40"/>
      <c r="C1440" s="40"/>
      <c r="D1440" s="40"/>
      <c r="E1440" s="40"/>
      <c r="F1440" s="40"/>
      <c r="G1440" s="40"/>
      <c r="H1440" s="40"/>
      <c r="I1440" s="40"/>
      <c r="J1440" s="40"/>
      <c r="K1440" s="40"/>
      <c r="L1440" s="40"/>
      <c r="M1440" s="40"/>
      <c r="N1440" s="40"/>
      <c r="O1440" s="40"/>
      <c r="P1440" s="40"/>
      <c r="Q1440" s="40"/>
      <c r="Y1440" s="60" t="str">
        <f>IF(ISERROR(MATCH(Passout2023[[#This Row], [Degree Duration (year)]],$M$3:$M$10,0)),"0", "1")</f>
        <v>0</v>
      </c>
      <c r="Z1440" s="60" t="str">
        <f>IF(ISERROR(MATCH(Passout2023[[#This Row], [Admission Type]],$F$3:$F$6,0)),"0", "1")</f>
        <v>0</v>
      </c>
      <c r="AA1440" s="60" t="str">
        <f>IF(ISERROR(MATCH(Passout2023[[#This Row], [Batch Start Year]],$L$3:$L$25,0)),"0", "1")</f>
        <v>0</v>
      </c>
      <c r="AB1440" s="60" t="str">
        <f>IF(ISERROR(MATCH(Passout2023[[#This Row], [Batch Start Semester]],$K$3:$K$6,0)),"0", "1")</f>
        <v>0</v>
      </c>
      <c r="AC1440" s="60" t="str">
        <f>IF(ISERROR(MATCH([3]!Quota_Std_2022_23[[#This Row], [SESSION_TYPE]],$AX$2:$AX$5,0)),"0", "1")</f>
        <v>0</v>
      </c>
      <c r="AD1440" s="60" t="str">
        <f>IF(ISERROR(MATCH(#REF!,#REF!,0)),"0", "1")</f>
        <v>0</v>
      </c>
      <c r="AE1440" s="60" t="str">
        <f>IF(ISERROR(MATCH([3]!Quota_Std_2022_23[[#This Row], [Gender]],$AN$2:$AN$4,0)),"0", "1")</f>
        <v>0</v>
      </c>
      <c r="AF1440" s="60" t="str">
        <f>IF(ISERROR(MATCH([3]!Quota_Std_2022_23[[#This Row], [Quota Type]],[3]Sheet1!$AO$2:$AO$12,0)),"0", "1")</f>
        <v>0</v>
      </c>
      <c r="AG1440" s="60" t="str">
        <f>IF(ISERROR(MATCH(#REF!,$BA$2:$BA$8,0)),"0", "1")</f>
        <v>0</v>
      </c>
      <c r="AH1440" s="60" t="str">
        <f>IF(ISERROR(MATCH(Passout2023[[#This Row], [Nationality Pakistani/ Foreign]],$D$3:$D$4,0)),"0", "1")</f>
        <v>0</v>
      </c>
    </row>
    <row r="1441">
      <c r="A1441" s="40"/>
      <c r="B1441" s="40"/>
      <c r="C1441" s="40"/>
      <c r="D1441" s="40"/>
      <c r="E1441" s="40"/>
      <c r="F1441" s="40"/>
      <c r="G1441" s="40"/>
      <c r="H1441" s="40"/>
      <c r="I1441" s="40"/>
      <c r="J1441" s="40"/>
      <c r="K1441" s="40"/>
      <c r="L1441" s="40"/>
      <c r="M1441" s="40"/>
      <c r="N1441" s="40"/>
      <c r="O1441" s="80"/>
      <c r="P1441" s="40"/>
      <c r="Q1441" s="40"/>
      <c r="Y1441" s="60" t="str">
        <f>IF(ISERROR(MATCH(Passout2023[[#This Row], [Degree Duration (year)]],$M$3:$M$10,0)),"0", "1")</f>
        <v>0</v>
      </c>
      <c r="Z1441" s="60" t="str">
        <f>IF(ISERROR(MATCH(Passout2023[[#This Row], [Admission Type]],$F$3:$F$6,0)),"0", "1")</f>
        <v>0</v>
      </c>
      <c r="AA1441" s="60" t="str">
        <f>IF(ISERROR(MATCH(Passout2023[[#This Row], [Batch Start Year]],$L$3:$L$25,0)),"0", "1")</f>
        <v>0</v>
      </c>
      <c r="AB1441" s="60" t="str">
        <f>IF(ISERROR(MATCH(Passout2023[[#This Row], [Batch Start Semester]],$K$3:$K$6,0)),"0", "1")</f>
        <v>0</v>
      </c>
      <c r="AC1441" s="60" t="str">
        <f>IF(ISERROR(MATCH([3]!Quota_Std_2022_23[[#This Row], [SESSION_TYPE]],$AX$2:$AX$5,0)),"0", "1")</f>
        <v>0</v>
      </c>
      <c r="AD1441" s="60" t="str">
        <f>IF(ISERROR(MATCH(#REF!,#REF!,0)),"0", "1")</f>
        <v>0</v>
      </c>
      <c r="AE1441" s="60" t="str">
        <f>IF(ISERROR(MATCH([3]!Quota_Std_2022_23[[#This Row], [Gender]],$AN$2:$AN$4,0)),"0", "1")</f>
        <v>0</v>
      </c>
      <c r="AF1441" s="60" t="str">
        <f>IF(ISERROR(MATCH([3]!Quota_Std_2022_23[[#This Row], [Quota Type]],[3]Sheet1!$AO$2:$AO$12,0)),"0", "1")</f>
        <v>0</v>
      </c>
      <c r="AG1441" s="60" t="str">
        <f>IF(ISERROR(MATCH(#REF!,$BA$2:$BA$8,0)),"0", "1")</f>
        <v>0</v>
      </c>
      <c r="AH1441" s="60" t="str">
        <f>IF(ISERROR(MATCH(Passout2023[[#This Row], [Nationality Pakistani/ Foreign]],$D$3:$D$4,0)),"0", "1")</f>
        <v>0</v>
      </c>
    </row>
    <row r="1442">
      <c r="A1442" s="40"/>
      <c r="B1442" s="40"/>
      <c r="C1442" s="40"/>
      <c r="D1442" s="40"/>
      <c r="E1442" s="40"/>
      <c r="F1442" s="40"/>
      <c r="G1442" s="40"/>
      <c r="H1442" s="40"/>
      <c r="I1442" s="40"/>
      <c r="J1442" s="40"/>
      <c r="K1442" s="40"/>
      <c r="L1442" s="40"/>
      <c r="M1442" s="40"/>
      <c r="N1442" s="40"/>
      <c r="O1442" s="80"/>
      <c r="P1442" s="40"/>
      <c r="Q1442" s="40"/>
      <c r="Y1442" s="60" t="str">
        <f>IF(ISERROR(MATCH(Passout2023[[#This Row], [Degree Duration (year)]],$M$3:$M$10,0)),"0", "1")</f>
        <v>0</v>
      </c>
      <c r="Z1442" s="60" t="str">
        <f>IF(ISERROR(MATCH(Passout2023[[#This Row], [Admission Type]],$F$3:$F$6,0)),"0", "1")</f>
        <v>0</v>
      </c>
      <c r="AA1442" s="60" t="str">
        <f>IF(ISERROR(MATCH(Passout2023[[#This Row], [Batch Start Year]],$L$3:$L$25,0)),"0", "1")</f>
        <v>0</v>
      </c>
      <c r="AB1442" s="60" t="str">
        <f>IF(ISERROR(MATCH(Passout2023[[#This Row], [Batch Start Semester]],$K$3:$K$6,0)),"0", "1")</f>
        <v>0</v>
      </c>
      <c r="AC1442" s="60" t="str">
        <f>IF(ISERROR(MATCH([3]!Quota_Std_2022_23[[#This Row], [SESSION_TYPE]],$AX$2:$AX$5,0)),"0", "1")</f>
        <v>0</v>
      </c>
      <c r="AD1442" s="60" t="str">
        <f>IF(ISERROR(MATCH(#REF!,#REF!,0)),"0", "1")</f>
        <v>0</v>
      </c>
      <c r="AE1442" s="60" t="str">
        <f>IF(ISERROR(MATCH([3]!Quota_Std_2022_23[[#This Row], [Gender]],$AN$2:$AN$4,0)),"0", "1")</f>
        <v>0</v>
      </c>
      <c r="AF1442" s="60" t="str">
        <f>IF(ISERROR(MATCH([3]!Quota_Std_2022_23[[#This Row], [Quota Type]],[3]Sheet1!$AO$2:$AO$12,0)),"0", "1")</f>
        <v>0</v>
      </c>
      <c r="AG1442" s="60" t="str">
        <f>IF(ISERROR(MATCH(#REF!,$BA$2:$BA$8,0)),"0", "1")</f>
        <v>0</v>
      </c>
      <c r="AH1442" s="60" t="str">
        <f>IF(ISERROR(MATCH(Passout2023[[#This Row], [Nationality Pakistani/ Foreign]],$D$3:$D$4,0)),"0", "1")</f>
        <v>0</v>
      </c>
    </row>
    <row r="1443">
      <c r="A1443" s="40"/>
      <c r="B1443" s="40"/>
      <c r="C1443" s="40"/>
      <c r="D1443" s="40"/>
      <c r="E1443" s="40"/>
      <c r="F1443" s="40"/>
      <c r="G1443" s="40"/>
      <c r="H1443" s="40"/>
      <c r="I1443" s="40"/>
      <c r="J1443" s="40"/>
      <c r="K1443" s="40"/>
      <c r="L1443" s="40"/>
      <c r="M1443" s="40"/>
      <c r="N1443" s="40"/>
      <c r="O1443" s="80"/>
      <c r="P1443" s="40"/>
      <c r="Q1443" s="40"/>
      <c r="Y1443" s="60" t="str">
        <f>IF(ISERROR(MATCH(Passout2023[[#This Row], [Degree Duration (year)]],$M$3:$M$10,0)),"0", "1")</f>
        <v>0</v>
      </c>
      <c r="Z1443" s="60" t="str">
        <f>IF(ISERROR(MATCH(Passout2023[[#This Row], [Admission Type]],$F$3:$F$6,0)),"0", "1")</f>
        <v>0</v>
      </c>
      <c r="AA1443" s="60" t="str">
        <f>IF(ISERROR(MATCH(Passout2023[[#This Row], [Batch Start Year]],$L$3:$L$25,0)),"0", "1")</f>
        <v>0</v>
      </c>
      <c r="AB1443" s="60" t="str">
        <f>IF(ISERROR(MATCH(Passout2023[[#This Row], [Batch Start Semester]],$K$3:$K$6,0)),"0", "1")</f>
        <v>0</v>
      </c>
      <c r="AC1443" s="60" t="str">
        <f>IF(ISERROR(MATCH([3]!Quota_Std_2022_23[[#This Row], [SESSION_TYPE]],$AX$2:$AX$5,0)),"0", "1")</f>
        <v>0</v>
      </c>
      <c r="AD1443" s="60" t="str">
        <f>IF(ISERROR(MATCH(#REF!,#REF!,0)),"0", "1")</f>
        <v>0</v>
      </c>
      <c r="AE1443" s="60" t="str">
        <f>IF(ISERROR(MATCH([3]!Quota_Std_2022_23[[#This Row], [Gender]],$AN$2:$AN$4,0)),"0", "1")</f>
        <v>0</v>
      </c>
      <c r="AF1443" s="60" t="str">
        <f>IF(ISERROR(MATCH([3]!Quota_Std_2022_23[[#This Row], [Quota Type]],[3]Sheet1!$AO$2:$AO$12,0)),"0", "1")</f>
        <v>0</v>
      </c>
      <c r="AG1443" s="60" t="str">
        <f>IF(ISERROR(MATCH(#REF!,$BA$2:$BA$8,0)),"0", "1")</f>
        <v>0</v>
      </c>
      <c r="AH1443" s="60" t="str">
        <f>IF(ISERROR(MATCH(Passout2023[[#This Row], [Nationality Pakistani/ Foreign]],$D$3:$D$4,0)),"0", "1")</f>
        <v>0</v>
      </c>
    </row>
    <row r="1444">
      <c r="A1444" s="40"/>
      <c r="B1444" s="40"/>
      <c r="C1444" s="40"/>
      <c r="D1444" s="40"/>
      <c r="E1444" s="40"/>
      <c r="F1444" s="40"/>
      <c r="G1444" s="40"/>
      <c r="H1444" s="40"/>
      <c r="I1444" s="40"/>
      <c r="J1444" s="40"/>
      <c r="K1444" s="40"/>
      <c r="L1444" s="40"/>
      <c r="M1444" s="40"/>
      <c r="N1444" s="40"/>
      <c r="O1444" s="40"/>
      <c r="P1444" s="40"/>
      <c r="Q1444" s="40"/>
      <c r="Y1444" s="60" t="str">
        <f>IF(ISERROR(MATCH(Passout2023[[#This Row], [Degree Duration (year)]],$M$3:$M$10,0)),"0", "1")</f>
        <v>0</v>
      </c>
      <c r="Z1444" s="60" t="str">
        <f>IF(ISERROR(MATCH(Passout2023[[#This Row], [Admission Type]],$F$3:$F$6,0)),"0", "1")</f>
        <v>0</v>
      </c>
      <c r="AA1444" s="60" t="str">
        <f>IF(ISERROR(MATCH(Passout2023[[#This Row], [Batch Start Year]],$L$3:$L$25,0)),"0", "1")</f>
        <v>0</v>
      </c>
      <c r="AB1444" s="60" t="str">
        <f>IF(ISERROR(MATCH(Passout2023[[#This Row], [Batch Start Semester]],$K$3:$K$6,0)),"0", "1")</f>
        <v>0</v>
      </c>
      <c r="AC1444" s="60" t="str">
        <f>IF(ISERROR(MATCH([3]!Quota_Std_2022_23[[#This Row], [SESSION_TYPE]],$AX$2:$AX$5,0)),"0", "1")</f>
        <v>0</v>
      </c>
      <c r="AD1444" s="60" t="str">
        <f>IF(ISERROR(MATCH(#REF!,#REF!,0)),"0", "1")</f>
        <v>0</v>
      </c>
      <c r="AE1444" s="60" t="str">
        <f>IF(ISERROR(MATCH([3]!Quota_Std_2022_23[[#This Row], [Gender]],$AN$2:$AN$4,0)),"0", "1")</f>
        <v>0</v>
      </c>
      <c r="AF1444" s="60" t="str">
        <f>IF(ISERROR(MATCH([3]!Quota_Std_2022_23[[#This Row], [Quota Type]],[3]Sheet1!$AO$2:$AO$12,0)),"0", "1")</f>
        <v>0</v>
      </c>
      <c r="AG1444" s="60" t="str">
        <f>IF(ISERROR(MATCH(#REF!,$BA$2:$BA$8,0)),"0", "1")</f>
        <v>0</v>
      </c>
      <c r="AH1444" s="60" t="str">
        <f>IF(ISERROR(MATCH(Passout2023[[#This Row], [Nationality Pakistani/ Foreign]],$D$3:$D$4,0)),"0", "1")</f>
        <v>0</v>
      </c>
    </row>
    <row r="1445">
      <c r="A1445" s="40"/>
      <c r="B1445" s="40"/>
      <c r="C1445" s="40"/>
      <c r="D1445" s="40"/>
      <c r="E1445" s="40"/>
      <c r="F1445" s="40"/>
      <c r="G1445" s="40"/>
      <c r="H1445" s="40"/>
      <c r="I1445" s="40"/>
      <c r="J1445" s="40"/>
      <c r="K1445" s="40"/>
      <c r="L1445" s="40"/>
      <c r="M1445" s="40"/>
      <c r="N1445" s="40"/>
      <c r="O1445" s="40"/>
      <c r="P1445" s="40"/>
      <c r="Q1445" s="40"/>
      <c r="Y1445" s="60" t="str">
        <f>IF(ISERROR(MATCH(Passout2023[[#This Row], [Degree Duration (year)]],$M$3:$M$10,0)),"0", "1")</f>
        <v>0</v>
      </c>
      <c r="Z1445" s="60" t="str">
        <f>IF(ISERROR(MATCH(Passout2023[[#This Row], [Admission Type]],$F$3:$F$6,0)),"0", "1")</f>
        <v>0</v>
      </c>
      <c r="AA1445" s="60" t="str">
        <f>IF(ISERROR(MATCH(Passout2023[[#This Row], [Batch Start Year]],$L$3:$L$25,0)),"0", "1")</f>
        <v>0</v>
      </c>
      <c r="AB1445" s="60" t="str">
        <f>IF(ISERROR(MATCH(Passout2023[[#This Row], [Batch Start Semester]],$K$3:$K$6,0)),"0", "1")</f>
        <v>0</v>
      </c>
      <c r="AC1445" s="60" t="str">
        <f>IF(ISERROR(MATCH([3]!Quota_Std_2022_23[[#This Row], [SESSION_TYPE]],$AX$2:$AX$5,0)),"0", "1")</f>
        <v>0</v>
      </c>
      <c r="AD1445" s="60" t="str">
        <f>IF(ISERROR(MATCH(#REF!,#REF!,0)),"0", "1")</f>
        <v>0</v>
      </c>
      <c r="AE1445" s="60" t="str">
        <f>IF(ISERROR(MATCH([3]!Quota_Std_2022_23[[#This Row], [Gender]],$AN$2:$AN$4,0)),"0", "1")</f>
        <v>0</v>
      </c>
      <c r="AF1445" s="60" t="str">
        <f>IF(ISERROR(MATCH([3]!Quota_Std_2022_23[[#This Row], [Quota Type]],[3]Sheet1!$AO$2:$AO$12,0)),"0", "1")</f>
        <v>0</v>
      </c>
      <c r="AG1445" s="60" t="str">
        <f>IF(ISERROR(MATCH(#REF!,$BA$2:$BA$8,0)),"0", "1")</f>
        <v>0</v>
      </c>
      <c r="AH1445" s="60" t="str">
        <f>IF(ISERROR(MATCH(Passout2023[[#This Row], [Nationality Pakistani/ Foreign]],$D$3:$D$4,0)),"0", "1")</f>
        <v>0</v>
      </c>
    </row>
    <row r="1446">
      <c r="A1446" s="40"/>
      <c r="B1446" s="40"/>
      <c r="C1446" s="40"/>
      <c r="D1446" s="40"/>
      <c r="E1446" s="40"/>
      <c r="F1446" s="40"/>
      <c r="G1446" s="40"/>
      <c r="H1446" s="40"/>
      <c r="I1446" s="40"/>
      <c r="J1446" s="40"/>
      <c r="K1446" s="40"/>
      <c r="L1446" s="40"/>
      <c r="M1446" s="40"/>
      <c r="N1446" s="40"/>
      <c r="O1446" s="40"/>
      <c r="P1446" s="40"/>
      <c r="Q1446" s="40"/>
      <c r="Y1446" s="60" t="str">
        <f>IF(ISERROR(MATCH(Passout2023[[#This Row], [Degree Duration (year)]],$M$3:$M$10,0)),"0", "1")</f>
        <v>0</v>
      </c>
      <c r="Z1446" s="60" t="str">
        <f>IF(ISERROR(MATCH(Passout2023[[#This Row], [Admission Type]],$F$3:$F$6,0)),"0", "1")</f>
        <v>0</v>
      </c>
      <c r="AA1446" s="60" t="str">
        <f>IF(ISERROR(MATCH(Passout2023[[#This Row], [Batch Start Year]],$L$3:$L$25,0)),"0", "1")</f>
        <v>0</v>
      </c>
      <c r="AB1446" s="60" t="str">
        <f>IF(ISERROR(MATCH(Passout2023[[#This Row], [Batch Start Semester]],$K$3:$K$6,0)),"0", "1")</f>
        <v>0</v>
      </c>
      <c r="AC1446" s="60" t="str">
        <f>IF(ISERROR(MATCH([3]!Quota_Std_2022_23[[#This Row], [SESSION_TYPE]],$AX$2:$AX$5,0)),"0", "1")</f>
        <v>0</v>
      </c>
      <c r="AD1446" s="60" t="str">
        <f>IF(ISERROR(MATCH(#REF!,#REF!,0)),"0", "1")</f>
        <v>0</v>
      </c>
      <c r="AE1446" s="60" t="str">
        <f>IF(ISERROR(MATCH([3]!Quota_Std_2022_23[[#This Row], [Gender]],$AN$2:$AN$4,0)),"0", "1")</f>
        <v>0</v>
      </c>
      <c r="AF1446" s="60" t="str">
        <f>IF(ISERROR(MATCH([3]!Quota_Std_2022_23[[#This Row], [Quota Type]],[3]Sheet1!$AO$2:$AO$12,0)),"0", "1")</f>
        <v>0</v>
      </c>
      <c r="AG1446" s="60" t="str">
        <f>IF(ISERROR(MATCH(#REF!,$BA$2:$BA$8,0)),"0", "1")</f>
        <v>0</v>
      </c>
      <c r="AH1446" s="60" t="str">
        <f>IF(ISERROR(MATCH(Passout2023[[#This Row], [Nationality Pakistani/ Foreign]],$D$3:$D$4,0)),"0", "1")</f>
        <v>0</v>
      </c>
    </row>
    <row r="1447">
      <c r="A1447" s="40"/>
      <c r="B1447" s="40"/>
      <c r="C1447" s="40"/>
      <c r="D1447" s="40"/>
      <c r="E1447" s="40"/>
      <c r="F1447" s="40"/>
      <c r="G1447" s="40"/>
      <c r="H1447" s="40"/>
      <c r="I1447" s="40"/>
      <c r="J1447" s="40"/>
      <c r="K1447" s="40"/>
      <c r="L1447" s="40"/>
      <c r="M1447" s="40"/>
      <c r="N1447" s="40"/>
      <c r="O1447" s="80"/>
      <c r="P1447" s="40"/>
      <c r="Q1447" s="40"/>
      <c r="Y1447" s="60" t="str">
        <f>IF(ISERROR(MATCH(Passout2023[[#This Row], [Degree Duration (year)]],$M$3:$M$10,0)),"0", "1")</f>
        <v>0</v>
      </c>
      <c r="Z1447" s="60" t="str">
        <f>IF(ISERROR(MATCH(Passout2023[[#This Row], [Admission Type]],$F$3:$F$6,0)),"0", "1")</f>
        <v>0</v>
      </c>
      <c r="AA1447" s="60" t="str">
        <f>IF(ISERROR(MATCH(Passout2023[[#This Row], [Batch Start Year]],$L$3:$L$25,0)),"0", "1")</f>
        <v>0</v>
      </c>
      <c r="AB1447" s="60" t="str">
        <f>IF(ISERROR(MATCH(Passout2023[[#This Row], [Batch Start Semester]],$K$3:$K$6,0)),"0", "1")</f>
        <v>0</v>
      </c>
      <c r="AC1447" s="60" t="str">
        <f>IF(ISERROR(MATCH([3]!Quota_Std_2022_23[[#This Row], [SESSION_TYPE]],$AX$2:$AX$5,0)),"0", "1")</f>
        <v>0</v>
      </c>
      <c r="AD1447" s="60" t="str">
        <f>IF(ISERROR(MATCH(#REF!,#REF!,0)),"0", "1")</f>
        <v>0</v>
      </c>
      <c r="AE1447" s="60" t="str">
        <f>IF(ISERROR(MATCH([3]!Quota_Std_2022_23[[#This Row], [Gender]],$AN$2:$AN$4,0)),"0", "1")</f>
        <v>0</v>
      </c>
      <c r="AF1447" s="60" t="str">
        <f>IF(ISERROR(MATCH([3]!Quota_Std_2022_23[[#This Row], [Quota Type]],[3]Sheet1!$AO$2:$AO$12,0)),"0", "1")</f>
        <v>0</v>
      </c>
      <c r="AG1447" s="60" t="str">
        <f>IF(ISERROR(MATCH(#REF!,$BA$2:$BA$8,0)),"0", "1")</f>
        <v>0</v>
      </c>
      <c r="AH1447" s="60" t="str">
        <f>IF(ISERROR(MATCH(Passout2023[[#This Row], [Nationality Pakistani/ Foreign]],$D$3:$D$4,0)),"0", "1")</f>
        <v>0</v>
      </c>
    </row>
    <row r="1448">
      <c r="A1448" s="40"/>
      <c r="B1448" s="40"/>
      <c r="C1448" s="40"/>
      <c r="D1448" s="40"/>
      <c r="E1448" s="40"/>
      <c r="F1448" s="40"/>
      <c r="G1448" s="40"/>
      <c r="H1448" s="40"/>
      <c r="I1448" s="40"/>
      <c r="J1448" s="40"/>
      <c r="K1448" s="40"/>
      <c r="L1448" s="40"/>
      <c r="M1448" s="40"/>
      <c r="N1448" s="40"/>
      <c r="O1448" s="40"/>
      <c r="P1448" s="40"/>
      <c r="Q1448" s="40"/>
      <c r="Y1448" s="60" t="str">
        <f>IF(ISERROR(MATCH(Passout2023[[#This Row], [Degree Duration (year)]],$M$3:$M$10,0)),"0", "1")</f>
        <v>0</v>
      </c>
      <c r="Z1448" s="60" t="str">
        <f>IF(ISERROR(MATCH(Passout2023[[#This Row], [Admission Type]],$F$3:$F$6,0)),"0", "1")</f>
        <v>0</v>
      </c>
      <c r="AA1448" s="60" t="str">
        <f>IF(ISERROR(MATCH(Passout2023[[#This Row], [Batch Start Year]],$L$3:$L$25,0)),"0", "1")</f>
        <v>0</v>
      </c>
      <c r="AB1448" s="60" t="str">
        <f>IF(ISERROR(MATCH(Passout2023[[#This Row], [Batch Start Semester]],$K$3:$K$6,0)),"0", "1")</f>
        <v>0</v>
      </c>
      <c r="AC1448" s="60" t="str">
        <f>IF(ISERROR(MATCH([3]!Quota_Std_2022_23[[#This Row], [SESSION_TYPE]],$AX$2:$AX$5,0)),"0", "1")</f>
        <v>0</v>
      </c>
      <c r="AD1448" s="60" t="str">
        <f>IF(ISERROR(MATCH(#REF!,#REF!,0)),"0", "1")</f>
        <v>0</v>
      </c>
      <c r="AE1448" s="60" t="str">
        <f>IF(ISERROR(MATCH([3]!Quota_Std_2022_23[[#This Row], [Gender]],$AN$2:$AN$4,0)),"0", "1")</f>
        <v>0</v>
      </c>
      <c r="AF1448" s="60" t="str">
        <f>IF(ISERROR(MATCH([3]!Quota_Std_2022_23[[#This Row], [Quota Type]],[3]Sheet1!$AO$2:$AO$12,0)),"0", "1")</f>
        <v>0</v>
      </c>
      <c r="AG1448" s="60" t="str">
        <f>IF(ISERROR(MATCH(#REF!,$BA$2:$BA$8,0)),"0", "1")</f>
        <v>0</v>
      </c>
      <c r="AH1448" s="60" t="str">
        <f>IF(ISERROR(MATCH(Passout2023[[#This Row], [Nationality Pakistani/ Foreign]],$D$3:$D$4,0)),"0", "1")</f>
        <v>0</v>
      </c>
    </row>
    <row r="1449">
      <c r="A1449" s="40"/>
      <c r="B1449" s="40"/>
      <c r="C1449" s="40"/>
      <c r="D1449" s="40"/>
      <c r="E1449" s="40"/>
      <c r="F1449" s="40"/>
      <c r="G1449" s="40"/>
      <c r="H1449" s="40"/>
      <c r="I1449" s="40"/>
      <c r="J1449" s="40"/>
      <c r="K1449" s="40"/>
      <c r="L1449" s="40"/>
      <c r="M1449" s="40"/>
      <c r="N1449" s="40"/>
      <c r="O1449" s="80"/>
      <c r="P1449" s="40"/>
      <c r="Q1449" s="40"/>
      <c r="Y1449" s="60" t="str">
        <f>IF(ISERROR(MATCH(Passout2023[[#This Row], [Degree Duration (year)]],$M$3:$M$10,0)),"0", "1")</f>
        <v>0</v>
      </c>
      <c r="Z1449" s="60" t="str">
        <f>IF(ISERROR(MATCH(Passout2023[[#This Row], [Admission Type]],$F$3:$F$6,0)),"0", "1")</f>
        <v>0</v>
      </c>
      <c r="AA1449" s="60" t="str">
        <f>IF(ISERROR(MATCH(Passout2023[[#This Row], [Batch Start Year]],$L$3:$L$25,0)),"0", "1")</f>
        <v>0</v>
      </c>
      <c r="AB1449" s="60" t="str">
        <f>IF(ISERROR(MATCH(Passout2023[[#This Row], [Batch Start Semester]],$K$3:$K$6,0)),"0", "1")</f>
        <v>0</v>
      </c>
      <c r="AC1449" s="60" t="str">
        <f>IF(ISERROR(MATCH([3]!Quota_Std_2022_23[[#This Row], [SESSION_TYPE]],$AX$2:$AX$5,0)),"0", "1")</f>
        <v>0</v>
      </c>
      <c r="AD1449" s="60" t="str">
        <f>IF(ISERROR(MATCH(#REF!,#REF!,0)),"0", "1")</f>
        <v>0</v>
      </c>
      <c r="AE1449" s="60" t="str">
        <f>IF(ISERROR(MATCH([3]!Quota_Std_2022_23[[#This Row], [Gender]],$AN$2:$AN$4,0)),"0", "1")</f>
        <v>0</v>
      </c>
      <c r="AF1449" s="60" t="str">
        <f>IF(ISERROR(MATCH([3]!Quota_Std_2022_23[[#This Row], [Quota Type]],[3]Sheet1!$AO$2:$AO$12,0)),"0", "1")</f>
        <v>0</v>
      </c>
      <c r="AG1449" s="60" t="str">
        <f>IF(ISERROR(MATCH(#REF!,$BA$2:$BA$8,0)),"0", "1")</f>
        <v>0</v>
      </c>
      <c r="AH1449" s="60" t="str">
        <f>IF(ISERROR(MATCH(Passout2023[[#This Row], [Nationality Pakistani/ Foreign]],$D$3:$D$4,0)),"0", "1")</f>
        <v>0</v>
      </c>
    </row>
    <row r="1450">
      <c r="A1450" s="40"/>
      <c r="B1450" s="40"/>
      <c r="C1450" s="40"/>
      <c r="D1450" s="40"/>
      <c r="E1450" s="40"/>
      <c r="F1450" s="40"/>
      <c r="G1450" s="40"/>
      <c r="H1450" s="40"/>
      <c r="I1450" s="40"/>
      <c r="J1450" s="40"/>
      <c r="K1450" s="40"/>
      <c r="L1450" s="40"/>
      <c r="M1450" s="40"/>
      <c r="N1450" s="40"/>
      <c r="O1450" s="40"/>
      <c r="P1450" s="40"/>
      <c r="Q1450" s="40"/>
      <c r="Y1450" s="60" t="str">
        <f>IF(ISERROR(MATCH(Passout2023[[#This Row], [Degree Duration (year)]],$M$3:$M$10,0)),"0", "1")</f>
        <v>0</v>
      </c>
      <c r="Z1450" s="60" t="str">
        <f>IF(ISERROR(MATCH(Passout2023[[#This Row], [Admission Type]],$F$3:$F$6,0)),"0", "1")</f>
        <v>0</v>
      </c>
      <c r="AA1450" s="60" t="str">
        <f>IF(ISERROR(MATCH(Passout2023[[#This Row], [Batch Start Year]],$L$3:$L$25,0)),"0", "1")</f>
        <v>0</v>
      </c>
      <c r="AB1450" s="60" t="str">
        <f>IF(ISERROR(MATCH(Passout2023[[#This Row], [Batch Start Semester]],$K$3:$K$6,0)),"0", "1")</f>
        <v>0</v>
      </c>
      <c r="AC1450" s="60" t="str">
        <f>IF(ISERROR(MATCH([3]!Quota_Std_2022_23[[#This Row], [SESSION_TYPE]],$AX$2:$AX$5,0)),"0", "1")</f>
        <v>0</v>
      </c>
      <c r="AD1450" s="60" t="str">
        <f>IF(ISERROR(MATCH(#REF!,#REF!,0)),"0", "1")</f>
        <v>0</v>
      </c>
      <c r="AE1450" s="60" t="str">
        <f>IF(ISERROR(MATCH([3]!Quota_Std_2022_23[[#This Row], [Gender]],$AN$2:$AN$4,0)),"0", "1")</f>
        <v>0</v>
      </c>
      <c r="AF1450" s="60" t="str">
        <f>IF(ISERROR(MATCH([3]!Quota_Std_2022_23[[#This Row], [Quota Type]],[3]Sheet1!$AO$2:$AO$12,0)),"0", "1")</f>
        <v>0</v>
      </c>
      <c r="AG1450" s="60" t="str">
        <f>IF(ISERROR(MATCH(#REF!,$BA$2:$BA$8,0)),"0", "1")</f>
        <v>0</v>
      </c>
      <c r="AH1450" s="60" t="str">
        <f>IF(ISERROR(MATCH(Passout2023[[#This Row], [Nationality Pakistani/ Foreign]],$D$3:$D$4,0)),"0", "1")</f>
        <v>0</v>
      </c>
    </row>
    <row r="1451">
      <c r="A1451" s="40"/>
      <c r="B1451" s="40"/>
      <c r="C1451" s="40"/>
      <c r="D1451" s="40"/>
      <c r="E1451" s="40"/>
      <c r="F1451" s="40"/>
      <c r="G1451" s="40"/>
      <c r="H1451" s="40"/>
      <c r="I1451" s="40"/>
      <c r="J1451" s="40"/>
      <c r="K1451" s="40"/>
      <c r="L1451" s="40"/>
      <c r="M1451" s="40"/>
      <c r="N1451" s="40"/>
      <c r="O1451" s="80"/>
      <c r="P1451" s="40"/>
      <c r="Q1451" s="40"/>
      <c r="Y1451" s="60" t="str">
        <f>IF(ISERROR(MATCH(Passout2023[[#This Row], [Degree Duration (year)]],$M$3:$M$10,0)),"0", "1")</f>
        <v>0</v>
      </c>
      <c r="Z1451" s="60" t="str">
        <f>IF(ISERROR(MATCH(Passout2023[[#This Row], [Admission Type]],$F$3:$F$6,0)),"0", "1")</f>
        <v>0</v>
      </c>
      <c r="AA1451" s="60" t="str">
        <f>IF(ISERROR(MATCH(Passout2023[[#This Row], [Batch Start Year]],$L$3:$L$25,0)),"0", "1")</f>
        <v>0</v>
      </c>
      <c r="AB1451" s="60" t="str">
        <f>IF(ISERROR(MATCH(Passout2023[[#This Row], [Batch Start Semester]],$K$3:$K$6,0)),"0", "1")</f>
        <v>0</v>
      </c>
      <c r="AC1451" s="60" t="str">
        <f>IF(ISERROR(MATCH([3]!Quota_Std_2022_23[[#This Row], [SESSION_TYPE]],$AX$2:$AX$5,0)),"0", "1")</f>
        <v>0</v>
      </c>
      <c r="AD1451" s="60" t="str">
        <f>IF(ISERROR(MATCH(#REF!,#REF!,0)),"0", "1")</f>
        <v>0</v>
      </c>
      <c r="AE1451" s="60" t="str">
        <f>IF(ISERROR(MATCH([3]!Quota_Std_2022_23[[#This Row], [Gender]],$AN$2:$AN$4,0)),"0", "1")</f>
        <v>0</v>
      </c>
      <c r="AF1451" s="60" t="str">
        <f>IF(ISERROR(MATCH([3]!Quota_Std_2022_23[[#This Row], [Quota Type]],[3]Sheet1!$AO$2:$AO$12,0)),"0", "1")</f>
        <v>0</v>
      </c>
      <c r="AG1451" s="60" t="str">
        <f>IF(ISERROR(MATCH(#REF!,$BA$2:$BA$8,0)),"0", "1")</f>
        <v>0</v>
      </c>
      <c r="AH1451" s="60" t="str">
        <f>IF(ISERROR(MATCH(Passout2023[[#This Row], [Nationality Pakistani/ Foreign]],$D$3:$D$4,0)),"0", "1")</f>
        <v>0</v>
      </c>
    </row>
    <row r="1452">
      <c r="A1452" s="40"/>
      <c r="B1452" s="40"/>
      <c r="C1452" s="40"/>
      <c r="D1452" s="40"/>
      <c r="E1452" s="40"/>
      <c r="F1452" s="40"/>
      <c r="G1452" s="40"/>
      <c r="H1452" s="40"/>
      <c r="I1452" s="40"/>
      <c r="J1452" s="40"/>
      <c r="K1452" s="40"/>
      <c r="L1452" s="40"/>
      <c r="M1452" s="40"/>
      <c r="N1452" s="40"/>
      <c r="O1452" s="40"/>
      <c r="P1452" s="40"/>
      <c r="Q1452" s="40"/>
      <c r="Y1452" s="60" t="str">
        <f>IF(ISERROR(MATCH(Passout2023[[#This Row], [Degree Duration (year)]],$M$3:$M$10,0)),"0", "1")</f>
        <v>0</v>
      </c>
      <c r="Z1452" s="60" t="str">
        <f>IF(ISERROR(MATCH(Passout2023[[#This Row], [Admission Type]],$F$3:$F$6,0)),"0", "1")</f>
        <v>0</v>
      </c>
      <c r="AA1452" s="60" t="str">
        <f>IF(ISERROR(MATCH(Passout2023[[#This Row], [Batch Start Year]],$L$3:$L$25,0)),"0", "1")</f>
        <v>0</v>
      </c>
      <c r="AB1452" s="60" t="str">
        <f>IF(ISERROR(MATCH(Passout2023[[#This Row], [Batch Start Semester]],$K$3:$K$6,0)),"0", "1")</f>
        <v>0</v>
      </c>
      <c r="AC1452" s="60" t="str">
        <f>IF(ISERROR(MATCH([3]!Quota_Std_2022_23[[#This Row], [SESSION_TYPE]],$AX$2:$AX$5,0)),"0", "1")</f>
        <v>0</v>
      </c>
      <c r="AD1452" s="60" t="str">
        <f>IF(ISERROR(MATCH(#REF!,#REF!,0)),"0", "1")</f>
        <v>0</v>
      </c>
      <c r="AE1452" s="60" t="str">
        <f>IF(ISERROR(MATCH([3]!Quota_Std_2022_23[[#This Row], [Gender]],$AN$2:$AN$4,0)),"0", "1")</f>
        <v>0</v>
      </c>
      <c r="AF1452" s="60" t="str">
        <f>IF(ISERROR(MATCH([3]!Quota_Std_2022_23[[#This Row], [Quota Type]],[3]Sheet1!$AO$2:$AO$12,0)),"0", "1")</f>
        <v>0</v>
      </c>
      <c r="AG1452" s="60" t="str">
        <f>IF(ISERROR(MATCH(#REF!,$BA$2:$BA$8,0)),"0", "1")</f>
        <v>0</v>
      </c>
      <c r="AH1452" s="60" t="str">
        <f>IF(ISERROR(MATCH(Passout2023[[#This Row], [Nationality Pakistani/ Foreign]],$D$3:$D$4,0)),"0", "1")</f>
        <v>0</v>
      </c>
    </row>
    <row r="1453">
      <c r="A1453" s="40"/>
      <c r="B1453" s="40"/>
      <c r="C1453" s="40"/>
      <c r="D1453" s="40"/>
      <c r="E1453" s="40"/>
      <c r="F1453" s="40"/>
      <c r="G1453" s="40"/>
      <c r="H1453" s="40"/>
      <c r="I1453" s="40"/>
      <c r="J1453" s="40"/>
      <c r="K1453" s="40"/>
      <c r="L1453" s="40"/>
      <c r="M1453" s="40"/>
      <c r="N1453" s="40"/>
      <c r="O1453" s="80"/>
      <c r="P1453" s="40"/>
      <c r="Q1453" s="40"/>
      <c r="Y1453" s="60" t="str">
        <f>IF(ISERROR(MATCH(Passout2023[[#This Row], [Degree Duration (year)]],$M$3:$M$10,0)),"0", "1")</f>
        <v>0</v>
      </c>
      <c r="Z1453" s="60" t="str">
        <f>IF(ISERROR(MATCH(Passout2023[[#This Row], [Admission Type]],$F$3:$F$6,0)),"0", "1")</f>
        <v>0</v>
      </c>
      <c r="AA1453" s="60" t="str">
        <f>IF(ISERROR(MATCH(Passout2023[[#This Row], [Batch Start Year]],$L$3:$L$25,0)),"0", "1")</f>
        <v>0</v>
      </c>
      <c r="AB1453" s="60" t="str">
        <f>IF(ISERROR(MATCH(Passout2023[[#This Row], [Batch Start Semester]],$K$3:$K$6,0)),"0", "1")</f>
        <v>0</v>
      </c>
      <c r="AC1453" s="60" t="str">
        <f>IF(ISERROR(MATCH([3]!Quota_Std_2022_23[[#This Row], [SESSION_TYPE]],$AX$2:$AX$5,0)),"0", "1")</f>
        <v>0</v>
      </c>
      <c r="AD1453" s="60" t="str">
        <f>IF(ISERROR(MATCH(#REF!,#REF!,0)),"0", "1")</f>
        <v>0</v>
      </c>
      <c r="AE1453" s="60" t="str">
        <f>IF(ISERROR(MATCH([3]!Quota_Std_2022_23[[#This Row], [Gender]],$AN$2:$AN$4,0)),"0", "1")</f>
        <v>0</v>
      </c>
      <c r="AF1453" s="60" t="str">
        <f>IF(ISERROR(MATCH([3]!Quota_Std_2022_23[[#This Row], [Quota Type]],[3]Sheet1!$AO$2:$AO$12,0)),"0", "1")</f>
        <v>0</v>
      </c>
      <c r="AG1453" s="60" t="str">
        <f>IF(ISERROR(MATCH(#REF!,$BA$2:$BA$8,0)),"0", "1")</f>
        <v>0</v>
      </c>
      <c r="AH1453" s="60" t="str">
        <f>IF(ISERROR(MATCH(Passout2023[[#This Row], [Nationality Pakistani/ Foreign]],$D$3:$D$4,0)),"0", "1")</f>
        <v>0</v>
      </c>
    </row>
    <row r="1454">
      <c r="A1454" s="40"/>
      <c r="B1454" s="40"/>
      <c r="C1454" s="40"/>
      <c r="D1454" s="40"/>
      <c r="E1454" s="40"/>
      <c r="F1454" s="40"/>
      <c r="G1454" s="40"/>
      <c r="H1454" s="40"/>
      <c r="I1454" s="40"/>
      <c r="J1454" s="40"/>
      <c r="K1454" s="40"/>
      <c r="L1454" s="40"/>
      <c r="M1454" s="40"/>
      <c r="N1454" s="40"/>
      <c r="O1454" s="80"/>
      <c r="P1454" s="40"/>
      <c r="Q1454" s="40"/>
      <c r="Y1454" s="60" t="str">
        <f>IF(ISERROR(MATCH(Passout2023[[#This Row], [Degree Duration (year)]],$M$3:$M$10,0)),"0", "1")</f>
        <v>0</v>
      </c>
      <c r="Z1454" s="60" t="str">
        <f>IF(ISERROR(MATCH(Passout2023[[#This Row], [Admission Type]],$F$3:$F$6,0)),"0", "1")</f>
        <v>0</v>
      </c>
      <c r="AA1454" s="60" t="str">
        <f>IF(ISERROR(MATCH(Passout2023[[#This Row], [Batch Start Year]],$L$3:$L$25,0)),"0", "1")</f>
        <v>0</v>
      </c>
      <c r="AB1454" s="60" t="str">
        <f>IF(ISERROR(MATCH(Passout2023[[#This Row], [Batch Start Semester]],$K$3:$K$6,0)),"0", "1")</f>
        <v>0</v>
      </c>
      <c r="AC1454" s="60" t="str">
        <f>IF(ISERROR(MATCH([3]!Quota_Std_2022_23[[#This Row], [SESSION_TYPE]],$AX$2:$AX$5,0)),"0", "1")</f>
        <v>0</v>
      </c>
      <c r="AD1454" s="60" t="str">
        <f>IF(ISERROR(MATCH(#REF!,#REF!,0)),"0", "1")</f>
        <v>0</v>
      </c>
      <c r="AE1454" s="60" t="str">
        <f>IF(ISERROR(MATCH([3]!Quota_Std_2022_23[[#This Row], [Gender]],$AN$2:$AN$4,0)),"0", "1")</f>
        <v>0</v>
      </c>
      <c r="AF1454" s="60" t="str">
        <f>IF(ISERROR(MATCH([3]!Quota_Std_2022_23[[#This Row], [Quota Type]],[3]Sheet1!$AO$2:$AO$12,0)),"0", "1")</f>
        <v>0</v>
      </c>
      <c r="AG1454" s="60" t="str">
        <f>IF(ISERROR(MATCH(#REF!,$BA$2:$BA$8,0)),"0", "1")</f>
        <v>0</v>
      </c>
      <c r="AH1454" s="60" t="str">
        <f>IF(ISERROR(MATCH(Passout2023[[#This Row], [Nationality Pakistani/ Foreign]],$D$3:$D$4,0)),"0", "1")</f>
        <v>0</v>
      </c>
    </row>
    <row r="1455">
      <c r="A1455" s="40"/>
      <c r="B1455" s="40"/>
      <c r="C1455" s="40"/>
      <c r="D1455" s="40"/>
      <c r="E1455" s="40"/>
      <c r="F1455" s="40"/>
      <c r="G1455" s="40"/>
      <c r="H1455" s="40"/>
      <c r="I1455" s="40"/>
      <c r="J1455" s="40"/>
      <c r="K1455" s="40"/>
      <c r="L1455" s="40"/>
      <c r="M1455" s="40"/>
      <c r="N1455" s="40"/>
      <c r="O1455" s="40"/>
      <c r="P1455" s="40"/>
      <c r="Q1455" s="40"/>
      <c r="Y1455" s="60" t="str">
        <f>IF(ISERROR(MATCH(Passout2023[[#This Row], [Degree Duration (year)]],$M$3:$M$10,0)),"0", "1")</f>
        <v>0</v>
      </c>
      <c r="Z1455" s="60" t="str">
        <f>IF(ISERROR(MATCH(Passout2023[[#This Row], [Admission Type]],$F$3:$F$6,0)),"0", "1")</f>
        <v>0</v>
      </c>
      <c r="AA1455" s="60" t="str">
        <f>IF(ISERROR(MATCH(Passout2023[[#This Row], [Batch Start Year]],$L$3:$L$25,0)),"0", "1")</f>
        <v>0</v>
      </c>
      <c r="AB1455" s="60" t="str">
        <f>IF(ISERROR(MATCH(Passout2023[[#This Row], [Batch Start Semester]],$K$3:$K$6,0)),"0", "1")</f>
        <v>0</v>
      </c>
      <c r="AC1455" s="60" t="str">
        <f>IF(ISERROR(MATCH([3]!Quota_Std_2022_23[[#This Row], [SESSION_TYPE]],$AX$2:$AX$5,0)),"0", "1")</f>
        <v>0</v>
      </c>
      <c r="AD1455" s="60" t="str">
        <f>IF(ISERROR(MATCH(#REF!,#REF!,0)),"0", "1")</f>
        <v>0</v>
      </c>
      <c r="AE1455" s="60" t="str">
        <f>IF(ISERROR(MATCH([3]!Quota_Std_2022_23[[#This Row], [Gender]],$AN$2:$AN$4,0)),"0", "1")</f>
        <v>0</v>
      </c>
      <c r="AF1455" s="60" t="str">
        <f>IF(ISERROR(MATCH([3]!Quota_Std_2022_23[[#This Row], [Quota Type]],[3]Sheet1!$AO$2:$AO$12,0)),"0", "1")</f>
        <v>0</v>
      </c>
      <c r="AG1455" s="60" t="str">
        <f>IF(ISERROR(MATCH(#REF!,$BA$2:$BA$8,0)),"0", "1")</f>
        <v>0</v>
      </c>
      <c r="AH1455" s="60" t="str">
        <f>IF(ISERROR(MATCH(Passout2023[[#This Row], [Nationality Pakistani/ Foreign]],$D$3:$D$4,0)),"0", "1")</f>
        <v>0</v>
      </c>
    </row>
    <row r="1456">
      <c r="A1456" s="40"/>
      <c r="B1456" s="40"/>
      <c r="C1456" s="40"/>
      <c r="D1456" s="40"/>
      <c r="E1456" s="40"/>
      <c r="F1456" s="40"/>
      <c r="G1456" s="40"/>
      <c r="H1456" s="40"/>
      <c r="I1456" s="40"/>
      <c r="J1456" s="40"/>
      <c r="K1456" s="40"/>
      <c r="L1456" s="40"/>
      <c r="M1456" s="40"/>
      <c r="N1456" s="40"/>
      <c r="O1456" s="80"/>
      <c r="P1456" s="40"/>
      <c r="Q1456" s="40"/>
      <c r="Y1456" s="60" t="str">
        <f>IF(ISERROR(MATCH(Passout2023[[#This Row], [Degree Duration (year)]],$M$3:$M$10,0)),"0", "1")</f>
        <v>0</v>
      </c>
      <c r="Z1456" s="60" t="str">
        <f>IF(ISERROR(MATCH(Passout2023[[#This Row], [Admission Type]],$F$3:$F$6,0)),"0", "1")</f>
        <v>0</v>
      </c>
      <c r="AA1456" s="60" t="str">
        <f>IF(ISERROR(MATCH(Passout2023[[#This Row], [Batch Start Year]],$L$3:$L$25,0)),"0", "1")</f>
        <v>0</v>
      </c>
      <c r="AB1456" s="60" t="str">
        <f>IF(ISERROR(MATCH(Passout2023[[#This Row], [Batch Start Semester]],$K$3:$K$6,0)),"0", "1")</f>
        <v>0</v>
      </c>
      <c r="AC1456" s="60" t="str">
        <f>IF(ISERROR(MATCH([3]!Quota_Std_2022_23[[#This Row], [SESSION_TYPE]],$AX$2:$AX$5,0)),"0", "1")</f>
        <v>0</v>
      </c>
      <c r="AD1456" s="60" t="str">
        <f>IF(ISERROR(MATCH(#REF!,#REF!,0)),"0", "1")</f>
        <v>0</v>
      </c>
      <c r="AE1456" s="60" t="str">
        <f>IF(ISERROR(MATCH([3]!Quota_Std_2022_23[[#This Row], [Gender]],$AN$2:$AN$4,0)),"0", "1")</f>
        <v>0</v>
      </c>
      <c r="AF1456" s="60" t="str">
        <f>IF(ISERROR(MATCH([3]!Quota_Std_2022_23[[#This Row], [Quota Type]],[3]Sheet1!$AO$2:$AO$12,0)),"0", "1")</f>
        <v>0</v>
      </c>
      <c r="AG1456" s="60" t="str">
        <f>IF(ISERROR(MATCH(#REF!,$BA$2:$BA$8,0)),"0", "1")</f>
        <v>0</v>
      </c>
      <c r="AH1456" s="60" t="str">
        <f>IF(ISERROR(MATCH(Passout2023[[#This Row], [Nationality Pakistani/ Foreign]],$D$3:$D$4,0)),"0", "1")</f>
        <v>0</v>
      </c>
    </row>
    <row r="1457">
      <c r="A1457" s="40"/>
      <c r="B1457" s="40"/>
      <c r="C1457" s="40"/>
      <c r="D1457" s="40"/>
      <c r="E1457" s="40"/>
      <c r="F1457" s="40"/>
      <c r="G1457" s="40"/>
      <c r="H1457" s="40"/>
      <c r="I1457" s="40"/>
      <c r="J1457" s="40"/>
      <c r="K1457" s="40"/>
      <c r="L1457" s="40"/>
      <c r="M1457" s="40"/>
      <c r="N1457" s="40"/>
      <c r="O1457" s="40"/>
      <c r="P1457" s="40"/>
      <c r="Q1457" s="40"/>
      <c r="Y1457" s="60" t="str">
        <f>IF(ISERROR(MATCH(Passout2023[[#This Row], [Degree Duration (year)]],$M$3:$M$10,0)),"0", "1")</f>
        <v>0</v>
      </c>
      <c r="Z1457" s="60" t="str">
        <f>IF(ISERROR(MATCH(Passout2023[[#This Row], [Admission Type]],$F$3:$F$6,0)),"0", "1")</f>
        <v>0</v>
      </c>
      <c r="AA1457" s="60" t="str">
        <f>IF(ISERROR(MATCH(Passout2023[[#This Row], [Batch Start Year]],$L$3:$L$25,0)),"0", "1")</f>
        <v>0</v>
      </c>
      <c r="AB1457" s="60" t="str">
        <f>IF(ISERROR(MATCH(Passout2023[[#This Row], [Batch Start Semester]],$K$3:$K$6,0)),"0", "1")</f>
        <v>0</v>
      </c>
      <c r="AC1457" s="60" t="str">
        <f>IF(ISERROR(MATCH([3]!Quota_Std_2022_23[[#This Row], [SESSION_TYPE]],$AX$2:$AX$5,0)),"0", "1")</f>
        <v>0</v>
      </c>
      <c r="AD1457" s="60" t="str">
        <f>IF(ISERROR(MATCH(#REF!,#REF!,0)),"0", "1")</f>
        <v>0</v>
      </c>
      <c r="AE1457" s="60" t="str">
        <f>IF(ISERROR(MATCH([3]!Quota_Std_2022_23[[#This Row], [Gender]],$AN$2:$AN$4,0)),"0", "1")</f>
        <v>0</v>
      </c>
      <c r="AF1457" s="60" t="str">
        <f>IF(ISERROR(MATCH([3]!Quota_Std_2022_23[[#This Row], [Quota Type]],[3]Sheet1!$AO$2:$AO$12,0)),"0", "1")</f>
        <v>0</v>
      </c>
      <c r="AG1457" s="60" t="str">
        <f>IF(ISERROR(MATCH(#REF!,$BA$2:$BA$8,0)),"0", "1")</f>
        <v>0</v>
      </c>
      <c r="AH1457" s="60" t="str">
        <f>IF(ISERROR(MATCH(Passout2023[[#This Row], [Nationality Pakistani/ Foreign]],$D$3:$D$4,0)),"0", "1")</f>
        <v>0</v>
      </c>
    </row>
    <row r="1458">
      <c r="A1458" s="40"/>
      <c r="B1458" s="40"/>
      <c r="C1458" s="40"/>
      <c r="D1458" s="40"/>
      <c r="E1458" s="40"/>
      <c r="F1458" s="40"/>
      <c r="G1458" s="40"/>
      <c r="H1458" s="40"/>
      <c r="I1458" s="40"/>
      <c r="J1458" s="40"/>
      <c r="K1458" s="40"/>
      <c r="L1458" s="40"/>
      <c r="M1458" s="40"/>
      <c r="N1458" s="40"/>
      <c r="O1458" s="80"/>
      <c r="P1458" s="40"/>
      <c r="Q1458" s="40"/>
      <c r="Y1458" s="60" t="str">
        <f>IF(ISERROR(MATCH(Passout2023[[#This Row], [Degree Duration (year)]],$M$3:$M$10,0)),"0", "1")</f>
        <v>0</v>
      </c>
      <c r="Z1458" s="60" t="str">
        <f>IF(ISERROR(MATCH(Passout2023[[#This Row], [Admission Type]],$F$3:$F$6,0)),"0", "1")</f>
        <v>0</v>
      </c>
      <c r="AA1458" s="60" t="str">
        <f>IF(ISERROR(MATCH(Passout2023[[#This Row], [Batch Start Year]],$L$3:$L$25,0)),"0", "1")</f>
        <v>0</v>
      </c>
      <c r="AB1458" s="60" t="str">
        <f>IF(ISERROR(MATCH(Passout2023[[#This Row], [Batch Start Semester]],$K$3:$K$6,0)),"0", "1")</f>
        <v>0</v>
      </c>
      <c r="AC1458" s="60" t="str">
        <f>IF(ISERROR(MATCH([3]!Quota_Std_2022_23[[#This Row], [SESSION_TYPE]],$AX$2:$AX$5,0)),"0", "1")</f>
        <v>0</v>
      </c>
      <c r="AD1458" s="60" t="str">
        <f>IF(ISERROR(MATCH(#REF!,#REF!,0)),"0", "1")</f>
        <v>0</v>
      </c>
      <c r="AE1458" s="60" t="str">
        <f>IF(ISERROR(MATCH([3]!Quota_Std_2022_23[[#This Row], [Gender]],$AN$2:$AN$4,0)),"0", "1")</f>
        <v>0</v>
      </c>
      <c r="AF1458" s="60" t="str">
        <f>IF(ISERROR(MATCH([3]!Quota_Std_2022_23[[#This Row], [Quota Type]],[3]Sheet1!$AO$2:$AO$12,0)),"0", "1")</f>
        <v>0</v>
      </c>
      <c r="AG1458" s="60" t="str">
        <f>IF(ISERROR(MATCH(#REF!,$BA$2:$BA$8,0)),"0", "1")</f>
        <v>0</v>
      </c>
      <c r="AH1458" s="60" t="str">
        <f>IF(ISERROR(MATCH(Passout2023[[#This Row], [Nationality Pakistani/ Foreign]],$D$3:$D$4,0)),"0", "1")</f>
        <v>0</v>
      </c>
    </row>
    <row r="1459">
      <c r="A1459" s="40"/>
      <c r="B1459" s="40"/>
      <c r="C1459" s="40"/>
      <c r="D1459" s="40"/>
      <c r="E1459" s="40"/>
      <c r="F1459" s="40"/>
      <c r="G1459" s="40"/>
      <c r="H1459" s="40"/>
      <c r="I1459" s="40"/>
      <c r="J1459" s="40"/>
      <c r="K1459" s="40"/>
      <c r="L1459" s="40"/>
      <c r="M1459" s="40"/>
      <c r="N1459" s="40"/>
      <c r="O1459" s="40"/>
      <c r="P1459" s="40"/>
      <c r="Q1459" s="40"/>
      <c r="Y1459" s="60" t="str">
        <f>IF(ISERROR(MATCH(Passout2023[[#This Row], [Degree Duration (year)]],$M$3:$M$10,0)),"0", "1")</f>
        <v>0</v>
      </c>
      <c r="Z1459" s="60" t="str">
        <f>IF(ISERROR(MATCH(Passout2023[[#This Row], [Admission Type]],$F$3:$F$6,0)),"0", "1")</f>
        <v>0</v>
      </c>
      <c r="AA1459" s="60" t="str">
        <f>IF(ISERROR(MATCH(Passout2023[[#This Row], [Batch Start Year]],$L$3:$L$25,0)),"0", "1")</f>
        <v>0</v>
      </c>
      <c r="AB1459" s="60" t="str">
        <f>IF(ISERROR(MATCH(Passout2023[[#This Row], [Batch Start Semester]],$K$3:$K$6,0)),"0", "1")</f>
        <v>0</v>
      </c>
      <c r="AC1459" s="60" t="str">
        <f>IF(ISERROR(MATCH([3]!Quota_Std_2022_23[[#This Row], [SESSION_TYPE]],$AX$2:$AX$5,0)),"0", "1")</f>
        <v>0</v>
      </c>
      <c r="AD1459" s="60" t="str">
        <f>IF(ISERROR(MATCH(#REF!,#REF!,0)),"0", "1")</f>
        <v>0</v>
      </c>
      <c r="AE1459" s="60" t="str">
        <f>IF(ISERROR(MATCH([3]!Quota_Std_2022_23[[#This Row], [Gender]],$AN$2:$AN$4,0)),"0", "1")</f>
        <v>0</v>
      </c>
      <c r="AF1459" s="60" t="str">
        <f>IF(ISERROR(MATCH([3]!Quota_Std_2022_23[[#This Row], [Quota Type]],[3]Sheet1!$AO$2:$AO$12,0)),"0", "1")</f>
        <v>0</v>
      </c>
      <c r="AG1459" s="60" t="str">
        <f>IF(ISERROR(MATCH(#REF!,$BA$2:$BA$8,0)),"0", "1")</f>
        <v>0</v>
      </c>
      <c r="AH1459" s="60" t="str">
        <f>IF(ISERROR(MATCH(Passout2023[[#This Row], [Nationality Pakistani/ Foreign]],$D$3:$D$4,0)),"0", "1")</f>
        <v>0</v>
      </c>
    </row>
    <row r="1460">
      <c r="A1460" s="40"/>
      <c r="B1460" s="40"/>
      <c r="C1460" s="40"/>
      <c r="D1460" s="40"/>
      <c r="E1460" s="40"/>
      <c r="F1460" s="40"/>
      <c r="G1460" s="40"/>
      <c r="H1460" s="40"/>
      <c r="I1460" s="40"/>
      <c r="J1460" s="40"/>
      <c r="K1460" s="40"/>
      <c r="L1460" s="40"/>
      <c r="M1460" s="40"/>
      <c r="N1460" s="40"/>
      <c r="O1460" s="80"/>
      <c r="P1460" s="40"/>
      <c r="Q1460" s="40"/>
      <c r="Y1460" s="60" t="str">
        <f>IF(ISERROR(MATCH(Passout2023[[#This Row], [Degree Duration (year)]],$M$3:$M$10,0)),"0", "1")</f>
        <v>0</v>
      </c>
      <c r="Z1460" s="60" t="str">
        <f>IF(ISERROR(MATCH(Passout2023[[#This Row], [Admission Type]],$F$3:$F$6,0)),"0", "1")</f>
        <v>0</v>
      </c>
      <c r="AA1460" s="60" t="str">
        <f>IF(ISERROR(MATCH(Passout2023[[#This Row], [Batch Start Year]],$L$3:$L$25,0)),"0", "1")</f>
        <v>0</v>
      </c>
      <c r="AB1460" s="60" t="str">
        <f>IF(ISERROR(MATCH(Passout2023[[#This Row], [Batch Start Semester]],$K$3:$K$6,0)),"0", "1")</f>
        <v>0</v>
      </c>
      <c r="AC1460" s="60" t="str">
        <f>IF(ISERROR(MATCH([3]!Quota_Std_2022_23[[#This Row], [SESSION_TYPE]],$AX$2:$AX$5,0)),"0", "1")</f>
        <v>0</v>
      </c>
      <c r="AD1460" s="60" t="str">
        <f>IF(ISERROR(MATCH(#REF!,#REF!,0)),"0", "1")</f>
        <v>0</v>
      </c>
      <c r="AE1460" s="60" t="str">
        <f>IF(ISERROR(MATCH([3]!Quota_Std_2022_23[[#This Row], [Gender]],$AN$2:$AN$4,0)),"0", "1")</f>
        <v>0</v>
      </c>
      <c r="AF1460" s="60" t="str">
        <f>IF(ISERROR(MATCH([3]!Quota_Std_2022_23[[#This Row], [Quota Type]],[3]Sheet1!$AO$2:$AO$12,0)),"0", "1")</f>
        <v>0</v>
      </c>
      <c r="AG1460" s="60" t="str">
        <f>IF(ISERROR(MATCH(#REF!,$BA$2:$BA$8,0)),"0", "1")</f>
        <v>0</v>
      </c>
      <c r="AH1460" s="60" t="str">
        <f>IF(ISERROR(MATCH(Passout2023[[#This Row], [Nationality Pakistani/ Foreign]],$D$3:$D$4,0)),"0", "1")</f>
        <v>0</v>
      </c>
    </row>
    <row r="1461">
      <c r="A1461" s="40"/>
      <c r="B1461" s="40"/>
      <c r="C1461" s="40"/>
      <c r="D1461" s="40"/>
      <c r="E1461" s="40"/>
      <c r="F1461" s="40"/>
      <c r="G1461" s="40"/>
      <c r="H1461" s="40"/>
      <c r="I1461" s="40"/>
      <c r="J1461" s="40"/>
      <c r="K1461" s="40"/>
      <c r="L1461" s="40"/>
      <c r="M1461" s="40"/>
      <c r="N1461" s="40"/>
      <c r="O1461" s="40"/>
      <c r="P1461" s="40"/>
      <c r="Q1461" s="40"/>
      <c r="Y1461" s="60" t="str">
        <f>IF(ISERROR(MATCH(Passout2023[[#This Row], [Degree Duration (year)]],$M$3:$M$10,0)),"0", "1")</f>
        <v>0</v>
      </c>
      <c r="Z1461" s="60" t="str">
        <f>IF(ISERROR(MATCH(Passout2023[[#This Row], [Admission Type]],$F$3:$F$6,0)),"0", "1")</f>
        <v>0</v>
      </c>
      <c r="AA1461" s="60" t="str">
        <f>IF(ISERROR(MATCH(Passout2023[[#This Row], [Batch Start Year]],$L$3:$L$25,0)),"0", "1")</f>
        <v>0</v>
      </c>
      <c r="AB1461" s="60" t="str">
        <f>IF(ISERROR(MATCH(Passout2023[[#This Row], [Batch Start Semester]],$K$3:$K$6,0)),"0", "1")</f>
        <v>0</v>
      </c>
      <c r="AC1461" s="60" t="str">
        <f>IF(ISERROR(MATCH([3]!Quota_Std_2022_23[[#This Row], [SESSION_TYPE]],$AX$2:$AX$5,0)),"0", "1")</f>
        <v>0</v>
      </c>
      <c r="AD1461" s="60" t="str">
        <f>IF(ISERROR(MATCH(#REF!,#REF!,0)),"0", "1")</f>
        <v>0</v>
      </c>
      <c r="AE1461" s="60" t="str">
        <f>IF(ISERROR(MATCH([3]!Quota_Std_2022_23[[#This Row], [Gender]],$AN$2:$AN$4,0)),"0", "1")</f>
        <v>0</v>
      </c>
      <c r="AF1461" s="60" t="str">
        <f>IF(ISERROR(MATCH([3]!Quota_Std_2022_23[[#This Row], [Quota Type]],[3]Sheet1!$AO$2:$AO$12,0)),"0", "1")</f>
        <v>0</v>
      </c>
      <c r="AG1461" s="60" t="str">
        <f>IF(ISERROR(MATCH(#REF!,$BA$2:$BA$8,0)),"0", "1")</f>
        <v>0</v>
      </c>
      <c r="AH1461" s="60" t="str">
        <f>IF(ISERROR(MATCH(Passout2023[[#This Row], [Nationality Pakistani/ Foreign]],$D$3:$D$4,0)),"0", "1")</f>
        <v>0</v>
      </c>
    </row>
    <row r="1462">
      <c r="A1462" s="40"/>
      <c r="B1462" s="40"/>
      <c r="C1462" s="40"/>
      <c r="D1462" s="40"/>
      <c r="E1462" s="40"/>
      <c r="F1462" s="40"/>
      <c r="G1462" s="40"/>
      <c r="H1462" s="40"/>
      <c r="I1462" s="40"/>
      <c r="J1462" s="40"/>
      <c r="K1462" s="40"/>
      <c r="L1462" s="40"/>
      <c r="M1462" s="40"/>
      <c r="N1462" s="40"/>
      <c r="O1462" s="80"/>
      <c r="P1462" s="40"/>
      <c r="Q1462" s="40"/>
      <c r="Y1462" s="60" t="str">
        <f>IF(ISERROR(MATCH(Passout2023[[#This Row], [Degree Duration (year)]],$M$3:$M$10,0)),"0", "1")</f>
        <v>0</v>
      </c>
      <c r="Z1462" s="60" t="str">
        <f>IF(ISERROR(MATCH(Passout2023[[#This Row], [Admission Type]],$F$3:$F$6,0)),"0", "1")</f>
        <v>0</v>
      </c>
      <c r="AA1462" s="60" t="str">
        <f>IF(ISERROR(MATCH(Passout2023[[#This Row], [Batch Start Year]],$L$3:$L$25,0)),"0", "1")</f>
        <v>0</v>
      </c>
      <c r="AB1462" s="60" t="str">
        <f>IF(ISERROR(MATCH(Passout2023[[#This Row], [Batch Start Semester]],$K$3:$K$6,0)),"0", "1")</f>
        <v>0</v>
      </c>
      <c r="AC1462" s="60" t="str">
        <f>IF(ISERROR(MATCH([3]!Quota_Std_2022_23[[#This Row], [SESSION_TYPE]],$AX$2:$AX$5,0)),"0", "1")</f>
        <v>0</v>
      </c>
      <c r="AD1462" s="60" t="str">
        <f>IF(ISERROR(MATCH(#REF!,#REF!,0)),"0", "1")</f>
        <v>0</v>
      </c>
      <c r="AE1462" s="60" t="str">
        <f>IF(ISERROR(MATCH([3]!Quota_Std_2022_23[[#This Row], [Gender]],$AN$2:$AN$4,0)),"0", "1")</f>
        <v>0</v>
      </c>
      <c r="AF1462" s="60" t="str">
        <f>IF(ISERROR(MATCH([3]!Quota_Std_2022_23[[#This Row], [Quota Type]],[3]Sheet1!$AO$2:$AO$12,0)),"0", "1")</f>
        <v>0</v>
      </c>
      <c r="AG1462" s="60" t="str">
        <f>IF(ISERROR(MATCH(#REF!,$BA$2:$BA$8,0)),"0", "1")</f>
        <v>0</v>
      </c>
      <c r="AH1462" s="60" t="str">
        <f>IF(ISERROR(MATCH(Passout2023[[#This Row], [Nationality Pakistani/ Foreign]],$D$3:$D$4,0)),"0", "1")</f>
        <v>0</v>
      </c>
    </row>
    <row r="1463">
      <c r="A1463" s="40"/>
      <c r="B1463" s="40"/>
      <c r="C1463" s="40"/>
      <c r="D1463" s="40"/>
      <c r="E1463" s="40"/>
      <c r="F1463" s="40"/>
      <c r="G1463" s="40"/>
      <c r="H1463" s="40"/>
      <c r="I1463" s="40"/>
      <c r="J1463" s="40"/>
      <c r="K1463" s="40"/>
      <c r="L1463" s="40"/>
      <c r="M1463" s="40"/>
      <c r="N1463" s="40"/>
      <c r="O1463" s="40"/>
      <c r="P1463" s="40"/>
      <c r="Q1463" s="40"/>
      <c r="Y1463" s="60" t="str">
        <f>IF(ISERROR(MATCH(Passout2023[[#This Row], [Degree Duration (year)]],$M$3:$M$10,0)),"0", "1")</f>
        <v>0</v>
      </c>
      <c r="Z1463" s="60" t="str">
        <f>IF(ISERROR(MATCH(Passout2023[[#This Row], [Admission Type]],$F$3:$F$6,0)),"0", "1")</f>
        <v>0</v>
      </c>
      <c r="AA1463" s="60" t="str">
        <f>IF(ISERROR(MATCH(Passout2023[[#This Row], [Batch Start Year]],$L$3:$L$25,0)),"0", "1")</f>
        <v>0</v>
      </c>
      <c r="AB1463" s="60" t="str">
        <f>IF(ISERROR(MATCH(Passout2023[[#This Row], [Batch Start Semester]],$K$3:$K$6,0)),"0", "1")</f>
        <v>0</v>
      </c>
      <c r="AC1463" s="60" t="str">
        <f>IF(ISERROR(MATCH([3]!Quota_Std_2022_23[[#This Row], [SESSION_TYPE]],$AX$2:$AX$5,0)),"0", "1")</f>
        <v>0</v>
      </c>
      <c r="AD1463" s="60" t="str">
        <f>IF(ISERROR(MATCH(#REF!,#REF!,0)),"0", "1")</f>
        <v>0</v>
      </c>
      <c r="AE1463" s="60" t="str">
        <f>IF(ISERROR(MATCH([3]!Quota_Std_2022_23[[#This Row], [Gender]],$AN$2:$AN$4,0)),"0", "1")</f>
        <v>0</v>
      </c>
      <c r="AF1463" s="60" t="str">
        <f>IF(ISERROR(MATCH([3]!Quota_Std_2022_23[[#This Row], [Quota Type]],[3]Sheet1!$AO$2:$AO$12,0)),"0", "1")</f>
        <v>0</v>
      </c>
      <c r="AG1463" s="60" t="str">
        <f>IF(ISERROR(MATCH(#REF!,$BA$2:$BA$8,0)),"0", "1")</f>
        <v>0</v>
      </c>
      <c r="AH1463" s="60" t="str">
        <f>IF(ISERROR(MATCH(Passout2023[[#This Row], [Nationality Pakistani/ Foreign]],$D$3:$D$4,0)),"0", "1")</f>
        <v>0</v>
      </c>
    </row>
    <row r="1464">
      <c r="A1464" s="40"/>
      <c r="B1464" s="40"/>
      <c r="C1464" s="40"/>
      <c r="D1464" s="40"/>
      <c r="E1464" s="40"/>
      <c r="F1464" s="40"/>
      <c r="G1464" s="40"/>
      <c r="H1464" s="40"/>
      <c r="I1464" s="40"/>
      <c r="J1464" s="40"/>
      <c r="K1464" s="40"/>
      <c r="L1464" s="40"/>
      <c r="M1464" s="40"/>
      <c r="N1464" s="40"/>
      <c r="O1464" s="80"/>
      <c r="P1464" s="40"/>
      <c r="Q1464" s="40"/>
      <c r="Y1464" s="60" t="str">
        <f>IF(ISERROR(MATCH(Passout2023[[#This Row], [Degree Duration (year)]],$M$3:$M$10,0)),"0", "1")</f>
        <v>0</v>
      </c>
      <c r="Z1464" s="60" t="str">
        <f>IF(ISERROR(MATCH(Passout2023[[#This Row], [Admission Type]],$F$3:$F$6,0)),"0", "1")</f>
        <v>0</v>
      </c>
      <c r="AA1464" s="60" t="str">
        <f>IF(ISERROR(MATCH(Passout2023[[#This Row], [Batch Start Year]],$L$3:$L$25,0)),"0", "1")</f>
        <v>0</v>
      </c>
      <c r="AB1464" s="60" t="str">
        <f>IF(ISERROR(MATCH(Passout2023[[#This Row], [Batch Start Semester]],$K$3:$K$6,0)),"0", "1")</f>
        <v>0</v>
      </c>
      <c r="AC1464" s="60" t="str">
        <f>IF(ISERROR(MATCH([3]!Quota_Std_2022_23[[#This Row], [SESSION_TYPE]],$AX$2:$AX$5,0)),"0", "1")</f>
        <v>0</v>
      </c>
      <c r="AD1464" s="60" t="str">
        <f>IF(ISERROR(MATCH(#REF!,#REF!,0)),"0", "1")</f>
        <v>0</v>
      </c>
      <c r="AE1464" s="60" t="str">
        <f>IF(ISERROR(MATCH([3]!Quota_Std_2022_23[[#This Row], [Gender]],$AN$2:$AN$4,0)),"0", "1")</f>
        <v>0</v>
      </c>
      <c r="AF1464" s="60" t="str">
        <f>IF(ISERROR(MATCH([3]!Quota_Std_2022_23[[#This Row], [Quota Type]],[3]Sheet1!$AO$2:$AO$12,0)),"0", "1")</f>
        <v>0</v>
      </c>
      <c r="AG1464" s="60" t="str">
        <f>IF(ISERROR(MATCH(#REF!,$BA$2:$BA$8,0)),"0", "1")</f>
        <v>0</v>
      </c>
      <c r="AH1464" s="60" t="str">
        <f>IF(ISERROR(MATCH(Passout2023[[#This Row], [Nationality Pakistani/ Foreign]],$D$3:$D$4,0)),"0", "1")</f>
        <v>0</v>
      </c>
    </row>
    <row r="1465">
      <c r="A1465" s="40"/>
      <c r="B1465" s="40"/>
      <c r="C1465" s="40"/>
      <c r="D1465" s="40"/>
      <c r="E1465" s="40"/>
      <c r="F1465" s="40"/>
      <c r="G1465" s="40"/>
      <c r="H1465" s="40"/>
      <c r="I1465" s="40"/>
      <c r="J1465" s="40"/>
      <c r="K1465" s="40"/>
      <c r="L1465" s="40"/>
      <c r="M1465" s="40"/>
      <c r="N1465" s="40"/>
      <c r="O1465" s="40"/>
      <c r="P1465" s="40"/>
      <c r="Q1465" s="40"/>
      <c r="Y1465" s="60" t="str">
        <f>IF(ISERROR(MATCH(Passout2023[[#This Row], [Degree Duration (year)]],$M$3:$M$10,0)),"0", "1")</f>
        <v>0</v>
      </c>
      <c r="Z1465" s="60" t="str">
        <f>IF(ISERROR(MATCH(Passout2023[[#This Row], [Admission Type]],$F$3:$F$6,0)),"0", "1")</f>
        <v>0</v>
      </c>
      <c r="AA1465" s="60" t="str">
        <f>IF(ISERROR(MATCH(Passout2023[[#This Row], [Batch Start Year]],$L$3:$L$25,0)),"0", "1")</f>
        <v>0</v>
      </c>
      <c r="AB1465" s="60" t="str">
        <f>IF(ISERROR(MATCH(Passout2023[[#This Row], [Batch Start Semester]],$K$3:$K$6,0)),"0", "1")</f>
        <v>0</v>
      </c>
      <c r="AC1465" s="60" t="str">
        <f>IF(ISERROR(MATCH([3]!Quota_Std_2022_23[[#This Row], [SESSION_TYPE]],$AX$2:$AX$5,0)),"0", "1")</f>
        <v>0</v>
      </c>
      <c r="AD1465" s="60" t="str">
        <f>IF(ISERROR(MATCH(#REF!,#REF!,0)),"0", "1")</f>
        <v>0</v>
      </c>
      <c r="AE1465" s="60" t="str">
        <f>IF(ISERROR(MATCH([3]!Quota_Std_2022_23[[#This Row], [Gender]],$AN$2:$AN$4,0)),"0", "1")</f>
        <v>0</v>
      </c>
      <c r="AF1465" s="60" t="str">
        <f>IF(ISERROR(MATCH([3]!Quota_Std_2022_23[[#This Row], [Quota Type]],[3]Sheet1!$AO$2:$AO$12,0)),"0", "1")</f>
        <v>0</v>
      </c>
      <c r="AG1465" s="60" t="str">
        <f>IF(ISERROR(MATCH(#REF!,$BA$2:$BA$8,0)),"0", "1")</f>
        <v>0</v>
      </c>
      <c r="AH1465" s="60" t="str">
        <f>IF(ISERROR(MATCH(Passout2023[[#This Row], [Nationality Pakistani/ Foreign]],$D$3:$D$4,0)),"0", "1")</f>
        <v>0</v>
      </c>
    </row>
    <row r="1466">
      <c r="A1466" s="40"/>
      <c r="B1466" s="40"/>
      <c r="C1466" s="40"/>
      <c r="D1466" s="40"/>
      <c r="E1466" s="40"/>
      <c r="F1466" s="40"/>
      <c r="G1466" s="40"/>
      <c r="H1466" s="40"/>
      <c r="I1466" s="40"/>
      <c r="J1466" s="40"/>
      <c r="K1466" s="40"/>
      <c r="L1466" s="40"/>
      <c r="M1466" s="40"/>
      <c r="N1466" s="40"/>
      <c r="O1466" s="80"/>
      <c r="P1466" s="40"/>
      <c r="Q1466" s="40"/>
      <c r="Y1466" s="60" t="str">
        <f>IF(ISERROR(MATCH(Passout2023[[#This Row], [Degree Duration (year)]],$M$3:$M$10,0)),"0", "1")</f>
        <v>0</v>
      </c>
      <c r="Z1466" s="60" t="str">
        <f>IF(ISERROR(MATCH(Passout2023[[#This Row], [Admission Type]],$F$3:$F$6,0)),"0", "1")</f>
        <v>0</v>
      </c>
      <c r="AA1466" s="60" t="str">
        <f>IF(ISERROR(MATCH(Passout2023[[#This Row], [Batch Start Year]],$L$3:$L$25,0)),"0", "1")</f>
        <v>0</v>
      </c>
      <c r="AB1466" s="60" t="str">
        <f>IF(ISERROR(MATCH(Passout2023[[#This Row], [Batch Start Semester]],$K$3:$K$6,0)),"0", "1")</f>
        <v>0</v>
      </c>
      <c r="AC1466" s="60" t="str">
        <f>IF(ISERROR(MATCH([3]!Quota_Std_2022_23[[#This Row], [SESSION_TYPE]],$AX$2:$AX$5,0)),"0", "1")</f>
        <v>0</v>
      </c>
      <c r="AD1466" s="60" t="str">
        <f>IF(ISERROR(MATCH(#REF!,#REF!,0)),"0", "1")</f>
        <v>0</v>
      </c>
      <c r="AE1466" s="60" t="str">
        <f>IF(ISERROR(MATCH([3]!Quota_Std_2022_23[[#This Row], [Gender]],$AN$2:$AN$4,0)),"0", "1")</f>
        <v>0</v>
      </c>
      <c r="AF1466" s="60" t="str">
        <f>IF(ISERROR(MATCH([3]!Quota_Std_2022_23[[#This Row], [Quota Type]],[3]Sheet1!$AO$2:$AO$12,0)),"0", "1")</f>
        <v>0</v>
      </c>
      <c r="AG1466" s="60" t="str">
        <f>IF(ISERROR(MATCH(#REF!,$BA$2:$BA$8,0)),"0", "1")</f>
        <v>0</v>
      </c>
      <c r="AH1466" s="60" t="str">
        <f>IF(ISERROR(MATCH(Passout2023[[#This Row], [Nationality Pakistani/ Foreign]],$D$3:$D$4,0)),"0", "1")</f>
        <v>0</v>
      </c>
    </row>
    <row r="1467">
      <c r="A1467" s="40"/>
      <c r="B1467" s="40"/>
      <c r="C1467" s="40"/>
      <c r="D1467" s="40"/>
      <c r="E1467" s="40"/>
      <c r="F1467" s="40"/>
      <c r="G1467" s="40"/>
      <c r="H1467" s="40"/>
      <c r="I1467" s="40"/>
      <c r="J1467" s="40"/>
      <c r="K1467" s="40"/>
      <c r="L1467" s="40"/>
      <c r="M1467" s="40"/>
      <c r="N1467" s="40"/>
      <c r="O1467" s="40"/>
      <c r="P1467" s="40"/>
      <c r="Q1467" s="40"/>
      <c r="Y1467" s="60" t="str">
        <f>IF(ISERROR(MATCH(Passout2023[[#This Row], [Degree Duration (year)]],$M$3:$M$10,0)),"0", "1")</f>
        <v>0</v>
      </c>
      <c r="Z1467" s="60" t="str">
        <f>IF(ISERROR(MATCH(Passout2023[[#This Row], [Admission Type]],$F$3:$F$6,0)),"0", "1")</f>
        <v>0</v>
      </c>
      <c r="AA1467" s="60" t="str">
        <f>IF(ISERROR(MATCH(Passout2023[[#This Row], [Batch Start Year]],$L$3:$L$25,0)),"0", "1")</f>
        <v>0</v>
      </c>
      <c r="AB1467" s="60" t="str">
        <f>IF(ISERROR(MATCH(Passout2023[[#This Row], [Batch Start Semester]],$K$3:$K$6,0)),"0", "1")</f>
        <v>0</v>
      </c>
      <c r="AC1467" s="60" t="str">
        <f>IF(ISERROR(MATCH([3]!Quota_Std_2022_23[[#This Row], [SESSION_TYPE]],$AX$2:$AX$5,0)),"0", "1")</f>
        <v>0</v>
      </c>
      <c r="AD1467" s="60" t="str">
        <f>IF(ISERROR(MATCH(#REF!,#REF!,0)),"0", "1")</f>
        <v>0</v>
      </c>
      <c r="AE1467" s="60" t="str">
        <f>IF(ISERROR(MATCH([3]!Quota_Std_2022_23[[#This Row], [Gender]],$AN$2:$AN$4,0)),"0", "1")</f>
        <v>0</v>
      </c>
      <c r="AF1467" s="60" t="str">
        <f>IF(ISERROR(MATCH([3]!Quota_Std_2022_23[[#This Row], [Quota Type]],[3]Sheet1!$AO$2:$AO$12,0)),"0", "1")</f>
        <v>0</v>
      </c>
      <c r="AG1467" s="60" t="str">
        <f>IF(ISERROR(MATCH(#REF!,$BA$2:$BA$8,0)),"0", "1")</f>
        <v>0</v>
      </c>
      <c r="AH1467" s="60" t="str">
        <f>IF(ISERROR(MATCH(Passout2023[[#This Row], [Nationality Pakistani/ Foreign]],$D$3:$D$4,0)),"0", "1")</f>
        <v>0</v>
      </c>
    </row>
    <row r="1468">
      <c r="A1468" s="40"/>
      <c r="B1468" s="40"/>
      <c r="C1468" s="40"/>
      <c r="D1468" s="40"/>
      <c r="E1468" s="40"/>
      <c r="F1468" s="40"/>
      <c r="G1468" s="40"/>
      <c r="H1468" s="40"/>
      <c r="I1468" s="40"/>
      <c r="J1468" s="40"/>
      <c r="K1468" s="40"/>
      <c r="L1468" s="40"/>
      <c r="M1468" s="40"/>
      <c r="N1468" s="40"/>
      <c r="O1468" s="80"/>
      <c r="P1468" s="40"/>
      <c r="Q1468" s="40"/>
      <c r="Y1468" s="60" t="str">
        <f>IF(ISERROR(MATCH(Passout2023[[#This Row], [Degree Duration (year)]],$M$3:$M$10,0)),"0", "1")</f>
        <v>0</v>
      </c>
      <c r="Z1468" s="60" t="str">
        <f>IF(ISERROR(MATCH(Passout2023[[#This Row], [Admission Type]],$F$3:$F$6,0)),"0", "1")</f>
        <v>0</v>
      </c>
      <c r="AA1468" s="60" t="str">
        <f>IF(ISERROR(MATCH(Passout2023[[#This Row], [Batch Start Year]],$L$3:$L$25,0)),"0", "1")</f>
        <v>0</v>
      </c>
      <c r="AB1468" s="60" t="str">
        <f>IF(ISERROR(MATCH(Passout2023[[#This Row], [Batch Start Semester]],$K$3:$K$6,0)),"0", "1")</f>
        <v>0</v>
      </c>
      <c r="AC1468" s="60" t="str">
        <f>IF(ISERROR(MATCH([3]!Quota_Std_2022_23[[#This Row], [SESSION_TYPE]],$AX$2:$AX$5,0)),"0", "1")</f>
        <v>0</v>
      </c>
      <c r="AD1468" s="60" t="str">
        <f>IF(ISERROR(MATCH(#REF!,#REF!,0)),"0", "1")</f>
        <v>0</v>
      </c>
      <c r="AE1468" s="60" t="str">
        <f>IF(ISERROR(MATCH([3]!Quota_Std_2022_23[[#This Row], [Gender]],$AN$2:$AN$4,0)),"0", "1")</f>
        <v>0</v>
      </c>
      <c r="AF1468" s="60" t="str">
        <f>IF(ISERROR(MATCH([3]!Quota_Std_2022_23[[#This Row], [Quota Type]],[3]Sheet1!$AO$2:$AO$12,0)),"0", "1")</f>
        <v>0</v>
      </c>
      <c r="AG1468" s="60" t="str">
        <f>IF(ISERROR(MATCH(#REF!,$BA$2:$BA$8,0)),"0", "1")</f>
        <v>0</v>
      </c>
      <c r="AH1468" s="60" t="str">
        <f>IF(ISERROR(MATCH(Passout2023[[#This Row], [Nationality Pakistani/ Foreign]],$D$3:$D$4,0)),"0", "1")</f>
        <v>0</v>
      </c>
    </row>
    <row r="1469">
      <c r="A1469" s="40"/>
      <c r="B1469" s="40"/>
      <c r="C1469" s="40"/>
      <c r="D1469" s="40"/>
      <c r="E1469" s="40"/>
      <c r="F1469" s="40"/>
      <c r="G1469" s="40"/>
      <c r="H1469" s="40"/>
      <c r="I1469" s="40"/>
      <c r="J1469" s="40"/>
      <c r="K1469" s="40"/>
      <c r="L1469" s="40"/>
      <c r="M1469" s="40"/>
      <c r="N1469" s="40"/>
      <c r="O1469" s="40"/>
      <c r="P1469" s="40"/>
      <c r="Q1469" s="40"/>
      <c r="Y1469" s="60" t="str">
        <f>IF(ISERROR(MATCH(Passout2023[[#This Row], [Degree Duration (year)]],$M$3:$M$10,0)),"0", "1")</f>
        <v>0</v>
      </c>
      <c r="Z1469" s="60" t="str">
        <f>IF(ISERROR(MATCH(Passout2023[[#This Row], [Admission Type]],$F$3:$F$6,0)),"0", "1")</f>
        <v>0</v>
      </c>
      <c r="AA1469" s="60" t="str">
        <f>IF(ISERROR(MATCH(Passout2023[[#This Row], [Batch Start Year]],$L$3:$L$25,0)),"0", "1")</f>
        <v>0</v>
      </c>
      <c r="AB1469" s="60" t="str">
        <f>IF(ISERROR(MATCH(Passout2023[[#This Row], [Batch Start Semester]],$K$3:$K$6,0)),"0", "1")</f>
        <v>0</v>
      </c>
      <c r="AC1469" s="60" t="str">
        <f>IF(ISERROR(MATCH([3]!Quota_Std_2022_23[[#This Row], [SESSION_TYPE]],$AX$2:$AX$5,0)),"0", "1")</f>
        <v>0</v>
      </c>
      <c r="AD1469" s="60" t="str">
        <f>IF(ISERROR(MATCH(#REF!,#REF!,0)),"0", "1")</f>
        <v>0</v>
      </c>
      <c r="AE1469" s="60" t="str">
        <f>IF(ISERROR(MATCH([3]!Quota_Std_2022_23[[#This Row], [Gender]],$AN$2:$AN$4,0)),"0", "1")</f>
        <v>0</v>
      </c>
      <c r="AF1469" s="60" t="str">
        <f>IF(ISERROR(MATCH([3]!Quota_Std_2022_23[[#This Row], [Quota Type]],[3]Sheet1!$AO$2:$AO$12,0)),"0", "1")</f>
        <v>0</v>
      </c>
      <c r="AG1469" s="60" t="str">
        <f>IF(ISERROR(MATCH(#REF!,$BA$2:$BA$8,0)),"0", "1")</f>
        <v>0</v>
      </c>
      <c r="AH1469" s="60" t="str">
        <f>IF(ISERROR(MATCH(Passout2023[[#This Row], [Nationality Pakistani/ Foreign]],$D$3:$D$4,0)),"0", "1")</f>
        <v>0</v>
      </c>
    </row>
    <row r="1470">
      <c r="A1470" s="40"/>
      <c r="B1470" s="40"/>
      <c r="C1470" s="40"/>
      <c r="D1470" s="40"/>
      <c r="E1470" s="40"/>
      <c r="F1470" s="40"/>
      <c r="G1470" s="40"/>
      <c r="H1470" s="40"/>
      <c r="I1470" s="40"/>
      <c r="J1470" s="40"/>
      <c r="K1470" s="40"/>
      <c r="L1470" s="40"/>
      <c r="M1470" s="40"/>
      <c r="N1470" s="40"/>
      <c r="O1470" s="80"/>
      <c r="P1470" s="40"/>
      <c r="Q1470" s="40"/>
      <c r="Y1470" s="60" t="str">
        <f>IF(ISERROR(MATCH(Passout2023[[#This Row], [Degree Duration (year)]],$M$3:$M$10,0)),"0", "1")</f>
        <v>0</v>
      </c>
      <c r="Z1470" s="60" t="str">
        <f>IF(ISERROR(MATCH(Passout2023[[#This Row], [Admission Type]],$F$3:$F$6,0)),"0", "1")</f>
        <v>0</v>
      </c>
      <c r="AA1470" s="60" t="str">
        <f>IF(ISERROR(MATCH(Passout2023[[#This Row], [Batch Start Year]],$L$3:$L$25,0)),"0", "1")</f>
        <v>0</v>
      </c>
      <c r="AB1470" s="60" t="str">
        <f>IF(ISERROR(MATCH(Passout2023[[#This Row], [Batch Start Semester]],$K$3:$K$6,0)),"0", "1")</f>
        <v>0</v>
      </c>
      <c r="AC1470" s="60" t="str">
        <f>IF(ISERROR(MATCH([3]!Quota_Std_2022_23[[#This Row], [SESSION_TYPE]],$AX$2:$AX$5,0)),"0", "1")</f>
        <v>0</v>
      </c>
      <c r="AD1470" s="60" t="str">
        <f>IF(ISERROR(MATCH(#REF!,#REF!,0)),"0", "1")</f>
        <v>0</v>
      </c>
      <c r="AE1470" s="60" t="str">
        <f>IF(ISERROR(MATCH([3]!Quota_Std_2022_23[[#This Row], [Gender]],$AN$2:$AN$4,0)),"0", "1")</f>
        <v>0</v>
      </c>
      <c r="AF1470" s="60" t="str">
        <f>IF(ISERROR(MATCH([3]!Quota_Std_2022_23[[#This Row], [Quota Type]],[3]Sheet1!$AO$2:$AO$12,0)),"0", "1")</f>
        <v>0</v>
      </c>
      <c r="AG1470" s="60" t="str">
        <f>IF(ISERROR(MATCH(#REF!,$BA$2:$BA$8,0)),"0", "1")</f>
        <v>0</v>
      </c>
      <c r="AH1470" s="60" t="str">
        <f>IF(ISERROR(MATCH(Passout2023[[#This Row], [Nationality Pakistani/ Foreign]],$D$3:$D$4,0)),"0", "1")</f>
        <v>0</v>
      </c>
    </row>
    <row r="1471">
      <c r="A1471" s="40"/>
      <c r="B1471" s="40"/>
      <c r="C1471" s="40"/>
      <c r="D1471" s="40"/>
      <c r="E1471" s="40"/>
      <c r="F1471" s="40"/>
      <c r="G1471" s="40"/>
      <c r="H1471" s="40"/>
      <c r="I1471" s="40"/>
      <c r="J1471" s="40"/>
      <c r="K1471" s="40"/>
      <c r="L1471" s="40"/>
      <c r="M1471" s="40"/>
      <c r="N1471" s="40"/>
      <c r="O1471" s="40"/>
      <c r="P1471" s="40"/>
      <c r="Q1471" s="40"/>
      <c r="Y1471" s="60" t="str">
        <f>IF(ISERROR(MATCH(Passout2023[[#This Row], [Degree Duration (year)]],$M$3:$M$10,0)),"0", "1")</f>
        <v>0</v>
      </c>
      <c r="Z1471" s="60" t="str">
        <f>IF(ISERROR(MATCH(Passout2023[[#This Row], [Admission Type]],$F$3:$F$6,0)),"0", "1")</f>
        <v>0</v>
      </c>
      <c r="AA1471" s="60" t="str">
        <f>IF(ISERROR(MATCH(Passout2023[[#This Row], [Batch Start Year]],$L$3:$L$25,0)),"0", "1")</f>
        <v>0</v>
      </c>
      <c r="AB1471" s="60" t="str">
        <f>IF(ISERROR(MATCH(Passout2023[[#This Row], [Batch Start Semester]],$K$3:$K$6,0)),"0", "1")</f>
        <v>0</v>
      </c>
      <c r="AC1471" s="60" t="str">
        <f>IF(ISERROR(MATCH([3]!Quota_Std_2022_23[[#This Row], [SESSION_TYPE]],$AX$2:$AX$5,0)),"0", "1")</f>
        <v>0</v>
      </c>
      <c r="AD1471" s="60" t="str">
        <f>IF(ISERROR(MATCH(#REF!,#REF!,0)),"0", "1")</f>
        <v>0</v>
      </c>
      <c r="AE1471" s="60" t="str">
        <f>IF(ISERROR(MATCH([3]!Quota_Std_2022_23[[#This Row], [Gender]],$AN$2:$AN$4,0)),"0", "1")</f>
        <v>0</v>
      </c>
      <c r="AF1471" s="60" t="str">
        <f>IF(ISERROR(MATCH([3]!Quota_Std_2022_23[[#This Row], [Quota Type]],[3]Sheet1!$AO$2:$AO$12,0)),"0", "1")</f>
        <v>0</v>
      </c>
      <c r="AG1471" s="60" t="str">
        <f>IF(ISERROR(MATCH(#REF!,$BA$2:$BA$8,0)),"0", "1")</f>
        <v>0</v>
      </c>
      <c r="AH1471" s="60" t="str">
        <f>IF(ISERROR(MATCH(Passout2023[[#This Row], [Nationality Pakistani/ Foreign]],$D$3:$D$4,0)),"0", "1")</f>
        <v>0</v>
      </c>
    </row>
    <row r="1472">
      <c r="A1472" s="40"/>
      <c r="B1472" s="40"/>
      <c r="C1472" s="40"/>
      <c r="D1472" s="40"/>
      <c r="E1472" s="40"/>
      <c r="F1472" s="40"/>
      <c r="G1472" s="40"/>
      <c r="H1472" s="40"/>
      <c r="I1472" s="40"/>
      <c r="J1472" s="40"/>
      <c r="K1472" s="40"/>
      <c r="L1472" s="40"/>
      <c r="M1472" s="40"/>
      <c r="N1472" s="40"/>
      <c r="O1472" s="80"/>
      <c r="P1472" s="40"/>
      <c r="Q1472" s="40"/>
      <c r="Y1472" s="60" t="str">
        <f>IF(ISERROR(MATCH(Passout2023[[#This Row], [Degree Duration (year)]],$M$3:$M$10,0)),"0", "1")</f>
        <v>0</v>
      </c>
      <c r="Z1472" s="60" t="str">
        <f>IF(ISERROR(MATCH(Passout2023[[#This Row], [Admission Type]],$F$3:$F$6,0)),"0", "1")</f>
        <v>0</v>
      </c>
      <c r="AA1472" s="60" t="str">
        <f>IF(ISERROR(MATCH(Passout2023[[#This Row], [Batch Start Year]],$L$3:$L$25,0)),"0", "1")</f>
        <v>0</v>
      </c>
      <c r="AB1472" s="60" t="str">
        <f>IF(ISERROR(MATCH(Passout2023[[#This Row], [Batch Start Semester]],$K$3:$K$6,0)),"0", "1")</f>
        <v>0</v>
      </c>
      <c r="AC1472" s="60" t="str">
        <f>IF(ISERROR(MATCH([3]!Quota_Std_2022_23[[#This Row], [SESSION_TYPE]],$AX$2:$AX$5,0)),"0", "1")</f>
        <v>0</v>
      </c>
      <c r="AD1472" s="60" t="str">
        <f>IF(ISERROR(MATCH(#REF!,#REF!,0)),"0", "1")</f>
        <v>0</v>
      </c>
      <c r="AE1472" s="60" t="str">
        <f>IF(ISERROR(MATCH([3]!Quota_Std_2022_23[[#This Row], [Gender]],$AN$2:$AN$4,0)),"0", "1")</f>
        <v>0</v>
      </c>
      <c r="AF1472" s="60" t="str">
        <f>IF(ISERROR(MATCH([3]!Quota_Std_2022_23[[#This Row], [Quota Type]],[3]Sheet1!$AO$2:$AO$12,0)),"0", "1")</f>
        <v>0</v>
      </c>
      <c r="AG1472" s="60" t="str">
        <f>IF(ISERROR(MATCH(#REF!,$BA$2:$BA$8,0)),"0", "1")</f>
        <v>0</v>
      </c>
      <c r="AH1472" s="60" t="str">
        <f>IF(ISERROR(MATCH(Passout2023[[#This Row], [Nationality Pakistani/ Foreign]],$D$3:$D$4,0)),"0", "1")</f>
        <v>0</v>
      </c>
    </row>
    <row r="1473">
      <c r="A1473" s="40"/>
      <c r="B1473" s="40"/>
      <c r="C1473" s="40"/>
      <c r="D1473" s="40"/>
      <c r="E1473" s="40"/>
      <c r="F1473" s="40"/>
      <c r="G1473" s="40"/>
      <c r="H1473" s="40"/>
      <c r="I1473" s="40"/>
      <c r="J1473" s="40"/>
      <c r="K1473" s="40"/>
      <c r="L1473" s="40"/>
      <c r="M1473" s="40"/>
      <c r="N1473" s="40"/>
      <c r="O1473" s="40"/>
      <c r="P1473" s="40"/>
      <c r="Q1473" s="40"/>
      <c r="Y1473" s="60" t="str">
        <f>IF(ISERROR(MATCH(Passout2023[[#This Row], [Degree Duration (year)]],$M$3:$M$10,0)),"0", "1")</f>
        <v>0</v>
      </c>
      <c r="Z1473" s="60" t="str">
        <f>IF(ISERROR(MATCH(Passout2023[[#This Row], [Admission Type]],$F$3:$F$6,0)),"0", "1")</f>
        <v>0</v>
      </c>
      <c r="AA1473" s="60" t="str">
        <f>IF(ISERROR(MATCH(Passout2023[[#This Row], [Batch Start Year]],$L$3:$L$25,0)),"0", "1")</f>
        <v>0</v>
      </c>
      <c r="AB1473" s="60" t="str">
        <f>IF(ISERROR(MATCH(Passout2023[[#This Row], [Batch Start Semester]],$K$3:$K$6,0)),"0", "1")</f>
        <v>0</v>
      </c>
      <c r="AC1473" s="60" t="str">
        <f>IF(ISERROR(MATCH([3]!Quota_Std_2022_23[[#This Row], [SESSION_TYPE]],$AX$2:$AX$5,0)),"0", "1")</f>
        <v>0</v>
      </c>
      <c r="AD1473" s="60" t="str">
        <f>IF(ISERROR(MATCH(#REF!,#REF!,0)),"0", "1")</f>
        <v>0</v>
      </c>
      <c r="AE1473" s="60" t="str">
        <f>IF(ISERROR(MATCH([3]!Quota_Std_2022_23[[#This Row], [Gender]],$AN$2:$AN$4,0)),"0", "1")</f>
        <v>0</v>
      </c>
      <c r="AF1473" s="60" t="str">
        <f>IF(ISERROR(MATCH([3]!Quota_Std_2022_23[[#This Row], [Quota Type]],[3]Sheet1!$AO$2:$AO$12,0)),"0", "1")</f>
        <v>0</v>
      </c>
      <c r="AG1473" s="60" t="str">
        <f>IF(ISERROR(MATCH(#REF!,$BA$2:$BA$8,0)),"0", "1")</f>
        <v>0</v>
      </c>
      <c r="AH1473" s="60" t="str">
        <f>IF(ISERROR(MATCH(Passout2023[[#This Row], [Nationality Pakistani/ Foreign]],$D$3:$D$4,0)),"0", "1")</f>
        <v>0</v>
      </c>
    </row>
    <row r="1474">
      <c r="A1474" s="40"/>
      <c r="B1474" s="40"/>
      <c r="C1474" s="40"/>
      <c r="D1474" s="40"/>
      <c r="E1474" s="40"/>
      <c r="F1474" s="40"/>
      <c r="G1474" s="40"/>
      <c r="H1474" s="40"/>
      <c r="I1474" s="40"/>
      <c r="J1474" s="40"/>
      <c r="K1474" s="40"/>
      <c r="L1474" s="40"/>
      <c r="M1474" s="40"/>
      <c r="N1474" s="40"/>
      <c r="O1474" s="80"/>
      <c r="P1474" s="40"/>
      <c r="Q1474" s="40"/>
      <c r="Y1474" s="60" t="str">
        <f>IF(ISERROR(MATCH(Passout2023[[#This Row], [Degree Duration (year)]],$M$3:$M$10,0)),"0", "1")</f>
        <v>0</v>
      </c>
      <c r="Z1474" s="60" t="str">
        <f>IF(ISERROR(MATCH(Passout2023[[#This Row], [Admission Type]],$F$3:$F$6,0)),"0", "1")</f>
        <v>0</v>
      </c>
      <c r="AA1474" s="60" t="str">
        <f>IF(ISERROR(MATCH(Passout2023[[#This Row], [Batch Start Year]],$L$3:$L$25,0)),"0", "1")</f>
        <v>0</v>
      </c>
      <c r="AB1474" s="60" t="str">
        <f>IF(ISERROR(MATCH(Passout2023[[#This Row], [Batch Start Semester]],$K$3:$K$6,0)),"0", "1")</f>
        <v>0</v>
      </c>
      <c r="AC1474" s="60" t="str">
        <f>IF(ISERROR(MATCH([3]!Quota_Std_2022_23[[#This Row], [SESSION_TYPE]],$AX$2:$AX$5,0)),"0", "1")</f>
        <v>0</v>
      </c>
      <c r="AD1474" s="60" t="str">
        <f>IF(ISERROR(MATCH(#REF!,#REF!,0)),"0", "1")</f>
        <v>0</v>
      </c>
      <c r="AE1474" s="60" t="str">
        <f>IF(ISERROR(MATCH([3]!Quota_Std_2022_23[[#This Row], [Gender]],$AN$2:$AN$4,0)),"0", "1")</f>
        <v>0</v>
      </c>
      <c r="AF1474" s="60" t="str">
        <f>IF(ISERROR(MATCH([3]!Quota_Std_2022_23[[#This Row], [Quota Type]],[3]Sheet1!$AO$2:$AO$12,0)),"0", "1")</f>
        <v>0</v>
      </c>
      <c r="AG1474" s="60" t="str">
        <f>IF(ISERROR(MATCH(#REF!,$BA$2:$BA$8,0)),"0", "1")</f>
        <v>0</v>
      </c>
      <c r="AH1474" s="60" t="str">
        <f>IF(ISERROR(MATCH(Passout2023[[#This Row], [Nationality Pakistani/ Foreign]],$D$3:$D$4,0)),"0", "1")</f>
        <v>0</v>
      </c>
    </row>
    <row r="1475">
      <c r="A1475" s="40"/>
      <c r="B1475" s="40"/>
      <c r="C1475" s="40"/>
      <c r="D1475" s="40"/>
      <c r="E1475" s="40"/>
      <c r="F1475" s="40"/>
      <c r="G1475" s="40"/>
      <c r="H1475" s="40"/>
      <c r="I1475" s="40"/>
      <c r="J1475" s="40"/>
      <c r="K1475" s="40"/>
      <c r="L1475" s="40"/>
      <c r="M1475" s="40"/>
      <c r="N1475" s="40"/>
      <c r="O1475" s="40"/>
      <c r="P1475" s="40"/>
      <c r="Q1475" s="40"/>
      <c r="Y1475" s="60" t="str">
        <f>IF(ISERROR(MATCH(Passout2023[[#This Row], [Degree Duration (year)]],$M$3:$M$10,0)),"0", "1")</f>
        <v>0</v>
      </c>
      <c r="Z1475" s="60" t="str">
        <f>IF(ISERROR(MATCH(Passout2023[[#This Row], [Admission Type]],$F$3:$F$6,0)),"0", "1")</f>
        <v>0</v>
      </c>
      <c r="AA1475" s="60" t="str">
        <f>IF(ISERROR(MATCH(Passout2023[[#This Row], [Batch Start Year]],$L$3:$L$25,0)),"0", "1")</f>
        <v>0</v>
      </c>
      <c r="AB1475" s="60" t="str">
        <f>IF(ISERROR(MATCH(Passout2023[[#This Row], [Batch Start Semester]],$K$3:$K$6,0)),"0", "1")</f>
        <v>0</v>
      </c>
      <c r="AC1475" s="60" t="str">
        <f>IF(ISERROR(MATCH([3]!Quota_Std_2022_23[[#This Row], [SESSION_TYPE]],$AX$2:$AX$5,0)),"0", "1")</f>
        <v>0</v>
      </c>
      <c r="AD1475" s="60" t="str">
        <f>IF(ISERROR(MATCH(#REF!,#REF!,0)),"0", "1")</f>
        <v>0</v>
      </c>
      <c r="AE1475" s="60" t="str">
        <f>IF(ISERROR(MATCH([3]!Quota_Std_2022_23[[#This Row], [Gender]],$AN$2:$AN$4,0)),"0", "1")</f>
        <v>0</v>
      </c>
      <c r="AF1475" s="60" t="str">
        <f>IF(ISERROR(MATCH([3]!Quota_Std_2022_23[[#This Row], [Quota Type]],[3]Sheet1!$AO$2:$AO$12,0)),"0", "1")</f>
        <v>0</v>
      </c>
      <c r="AG1475" s="60" t="str">
        <f>IF(ISERROR(MATCH(#REF!,$BA$2:$BA$8,0)),"0", "1")</f>
        <v>0</v>
      </c>
      <c r="AH1475" s="60" t="str">
        <f>IF(ISERROR(MATCH(Passout2023[[#This Row], [Nationality Pakistani/ Foreign]],$D$3:$D$4,0)),"0", "1")</f>
        <v>0</v>
      </c>
    </row>
    <row r="1476">
      <c r="A1476" s="40"/>
      <c r="B1476" s="40"/>
      <c r="C1476" s="40"/>
      <c r="D1476" s="40"/>
      <c r="E1476" s="40"/>
      <c r="F1476" s="40"/>
      <c r="G1476" s="40"/>
      <c r="H1476" s="40"/>
      <c r="I1476" s="40"/>
      <c r="J1476" s="40"/>
      <c r="K1476" s="40"/>
      <c r="L1476" s="40"/>
      <c r="M1476" s="40"/>
      <c r="N1476" s="40"/>
      <c r="O1476" s="80"/>
      <c r="P1476" s="40"/>
      <c r="Q1476" s="40"/>
      <c r="Y1476" s="60" t="str">
        <f>IF(ISERROR(MATCH(Passout2023[[#This Row], [Degree Duration (year)]],$M$3:$M$10,0)),"0", "1")</f>
        <v>0</v>
      </c>
      <c r="Z1476" s="60" t="str">
        <f>IF(ISERROR(MATCH(Passout2023[[#This Row], [Admission Type]],$F$3:$F$6,0)),"0", "1")</f>
        <v>0</v>
      </c>
      <c r="AA1476" s="60" t="str">
        <f>IF(ISERROR(MATCH(Passout2023[[#This Row], [Batch Start Year]],$L$3:$L$25,0)),"0", "1")</f>
        <v>0</v>
      </c>
      <c r="AB1476" s="60" t="str">
        <f>IF(ISERROR(MATCH(Passout2023[[#This Row], [Batch Start Semester]],$K$3:$K$6,0)),"0", "1")</f>
        <v>0</v>
      </c>
      <c r="AC1476" s="60" t="str">
        <f>IF(ISERROR(MATCH([3]!Quota_Std_2022_23[[#This Row], [SESSION_TYPE]],$AX$2:$AX$5,0)),"0", "1")</f>
        <v>0</v>
      </c>
      <c r="AD1476" s="60" t="str">
        <f>IF(ISERROR(MATCH(#REF!,#REF!,0)),"0", "1")</f>
        <v>0</v>
      </c>
      <c r="AE1476" s="60" t="str">
        <f>IF(ISERROR(MATCH([3]!Quota_Std_2022_23[[#This Row], [Gender]],$AN$2:$AN$4,0)),"0", "1")</f>
        <v>0</v>
      </c>
      <c r="AF1476" s="60" t="str">
        <f>IF(ISERROR(MATCH([3]!Quota_Std_2022_23[[#This Row], [Quota Type]],[3]Sheet1!$AO$2:$AO$12,0)),"0", "1")</f>
        <v>0</v>
      </c>
      <c r="AG1476" s="60" t="str">
        <f>IF(ISERROR(MATCH(#REF!,$BA$2:$BA$8,0)),"0", "1")</f>
        <v>0</v>
      </c>
      <c r="AH1476" s="60" t="str">
        <f>IF(ISERROR(MATCH(Passout2023[[#This Row], [Nationality Pakistani/ Foreign]],$D$3:$D$4,0)),"0", "1")</f>
        <v>0</v>
      </c>
    </row>
    <row r="1477">
      <c r="A1477" s="40"/>
      <c r="B1477" s="40"/>
      <c r="C1477" s="40"/>
      <c r="D1477" s="40"/>
      <c r="E1477" s="40"/>
      <c r="F1477" s="40"/>
      <c r="G1477" s="40"/>
      <c r="H1477" s="40"/>
      <c r="I1477" s="40"/>
      <c r="J1477" s="40"/>
      <c r="K1477" s="40"/>
      <c r="L1477" s="40"/>
      <c r="M1477" s="40"/>
      <c r="N1477" s="40"/>
      <c r="O1477" s="40"/>
      <c r="P1477" s="40"/>
      <c r="Q1477" s="40"/>
      <c r="Y1477" s="60" t="str">
        <f>IF(ISERROR(MATCH(Passout2023[[#This Row], [Degree Duration (year)]],$M$3:$M$10,0)),"0", "1")</f>
        <v>0</v>
      </c>
      <c r="Z1477" s="60" t="str">
        <f>IF(ISERROR(MATCH(Passout2023[[#This Row], [Admission Type]],$F$3:$F$6,0)),"0", "1")</f>
        <v>0</v>
      </c>
      <c r="AA1477" s="60" t="str">
        <f>IF(ISERROR(MATCH(Passout2023[[#This Row], [Batch Start Year]],$L$3:$L$25,0)),"0", "1")</f>
        <v>0</v>
      </c>
      <c r="AB1477" s="60" t="str">
        <f>IF(ISERROR(MATCH(Passout2023[[#This Row], [Batch Start Semester]],$K$3:$K$6,0)),"0", "1")</f>
        <v>0</v>
      </c>
      <c r="AC1477" s="60" t="str">
        <f>IF(ISERROR(MATCH([3]!Quota_Std_2022_23[[#This Row], [SESSION_TYPE]],$AX$2:$AX$5,0)),"0", "1")</f>
        <v>0</v>
      </c>
      <c r="AD1477" s="60" t="str">
        <f>IF(ISERROR(MATCH(#REF!,#REF!,0)),"0", "1")</f>
        <v>0</v>
      </c>
      <c r="AE1477" s="60" t="str">
        <f>IF(ISERROR(MATCH([3]!Quota_Std_2022_23[[#This Row], [Gender]],$AN$2:$AN$4,0)),"0", "1")</f>
        <v>0</v>
      </c>
      <c r="AF1477" s="60" t="str">
        <f>IF(ISERROR(MATCH([3]!Quota_Std_2022_23[[#This Row], [Quota Type]],[3]Sheet1!$AO$2:$AO$12,0)),"0", "1")</f>
        <v>0</v>
      </c>
      <c r="AG1477" s="60" t="str">
        <f>IF(ISERROR(MATCH(#REF!,$BA$2:$BA$8,0)),"0", "1")</f>
        <v>0</v>
      </c>
      <c r="AH1477" s="60" t="str">
        <f>IF(ISERROR(MATCH(Passout2023[[#This Row], [Nationality Pakistani/ Foreign]],$D$3:$D$4,0)),"0", "1")</f>
        <v>0</v>
      </c>
    </row>
    <row r="1478">
      <c r="A1478" s="40"/>
      <c r="B1478" s="40"/>
      <c r="C1478" s="40"/>
      <c r="D1478" s="40"/>
      <c r="E1478" s="40"/>
      <c r="F1478" s="40"/>
      <c r="G1478" s="40"/>
      <c r="H1478" s="40"/>
      <c r="I1478" s="40"/>
      <c r="J1478" s="40"/>
      <c r="K1478" s="40"/>
      <c r="L1478" s="40"/>
      <c r="M1478" s="40"/>
      <c r="N1478" s="40"/>
      <c r="O1478" s="80"/>
      <c r="P1478" s="40"/>
      <c r="Q1478" s="40"/>
      <c r="Y1478" s="60" t="str">
        <f>IF(ISERROR(MATCH(Passout2023[[#This Row], [Degree Duration (year)]],$M$3:$M$10,0)),"0", "1")</f>
        <v>0</v>
      </c>
      <c r="Z1478" s="60" t="str">
        <f>IF(ISERROR(MATCH(Passout2023[[#This Row], [Admission Type]],$F$3:$F$6,0)),"0", "1")</f>
        <v>0</v>
      </c>
      <c r="AA1478" s="60" t="str">
        <f>IF(ISERROR(MATCH(Passout2023[[#This Row], [Batch Start Year]],$L$3:$L$25,0)),"0", "1")</f>
        <v>0</v>
      </c>
      <c r="AB1478" s="60" t="str">
        <f>IF(ISERROR(MATCH(Passout2023[[#This Row], [Batch Start Semester]],$K$3:$K$6,0)),"0", "1")</f>
        <v>0</v>
      </c>
      <c r="AC1478" s="60" t="str">
        <f>IF(ISERROR(MATCH([3]!Quota_Std_2022_23[[#This Row], [SESSION_TYPE]],$AX$2:$AX$5,0)),"0", "1")</f>
        <v>0</v>
      </c>
      <c r="AD1478" s="60" t="str">
        <f>IF(ISERROR(MATCH(#REF!,#REF!,0)),"0", "1")</f>
        <v>0</v>
      </c>
      <c r="AE1478" s="60" t="str">
        <f>IF(ISERROR(MATCH([3]!Quota_Std_2022_23[[#This Row], [Gender]],$AN$2:$AN$4,0)),"0", "1")</f>
        <v>0</v>
      </c>
      <c r="AF1478" s="60" t="str">
        <f>IF(ISERROR(MATCH([3]!Quota_Std_2022_23[[#This Row], [Quota Type]],[3]Sheet1!$AO$2:$AO$12,0)),"0", "1")</f>
        <v>0</v>
      </c>
      <c r="AG1478" s="60" t="str">
        <f>IF(ISERROR(MATCH(#REF!,$BA$2:$BA$8,0)),"0", "1")</f>
        <v>0</v>
      </c>
      <c r="AH1478" s="60" t="str">
        <f>IF(ISERROR(MATCH(Passout2023[[#This Row], [Nationality Pakistani/ Foreign]],$D$3:$D$4,0)),"0", "1")</f>
        <v>0</v>
      </c>
    </row>
    <row r="1479">
      <c r="A1479" s="40"/>
      <c r="B1479" s="40"/>
      <c r="C1479" s="40"/>
      <c r="D1479" s="40"/>
      <c r="E1479" s="40"/>
      <c r="F1479" s="40"/>
      <c r="G1479" s="40"/>
      <c r="H1479" s="40"/>
      <c r="I1479" s="40"/>
      <c r="J1479" s="40"/>
      <c r="K1479" s="40"/>
      <c r="L1479" s="40"/>
      <c r="M1479" s="40"/>
      <c r="N1479" s="40"/>
      <c r="O1479" s="40"/>
      <c r="P1479" s="40"/>
      <c r="Q1479" s="40"/>
      <c r="Y1479" s="60" t="str">
        <f>IF(ISERROR(MATCH(Passout2023[[#This Row], [Degree Duration (year)]],$M$3:$M$10,0)),"0", "1")</f>
        <v>0</v>
      </c>
      <c r="Z1479" s="60" t="str">
        <f>IF(ISERROR(MATCH(Passout2023[[#This Row], [Admission Type]],$F$3:$F$6,0)),"0", "1")</f>
        <v>0</v>
      </c>
      <c r="AA1479" s="60" t="str">
        <f>IF(ISERROR(MATCH(Passout2023[[#This Row], [Batch Start Year]],$L$3:$L$25,0)),"0", "1")</f>
        <v>0</v>
      </c>
      <c r="AB1479" s="60" t="str">
        <f>IF(ISERROR(MATCH(Passout2023[[#This Row], [Batch Start Semester]],$K$3:$K$6,0)),"0", "1")</f>
        <v>0</v>
      </c>
      <c r="AC1479" s="60" t="str">
        <f>IF(ISERROR(MATCH([3]!Quota_Std_2022_23[[#This Row], [SESSION_TYPE]],$AX$2:$AX$5,0)),"0", "1")</f>
        <v>0</v>
      </c>
      <c r="AD1479" s="60" t="str">
        <f>IF(ISERROR(MATCH(#REF!,#REF!,0)),"0", "1")</f>
        <v>0</v>
      </c>
      <c r="AE1479" s="60" t="str">
        <f>IF(ISERROR(MATCH([3]!Quota_Std_2022_23[[#This Row], [Gender]],$AN$2:$AN$4,0)),"0", "1")</f>
        <v>0</v>
      </c>
      <c r="AF1479" s="60" t="str">
        <f>IF(ISERROR(MATCH([3]!Quota_Std_2022_23[[#This Row], [Quota Type]],[3]Sheet1!$AO$2:$AO$12,0)),"0", "1")</f>
        <v>0</v>
      </c>
      <c r="AG1479" s="60" t="str">
        <f>IF(ISERROR(MATCH(#REF!,$BA$2:$BA$8,0)),"0", "1")</f>
        <v>0</v>
      </c>
      <c r="AH1479" s="60" t="str">
        <f>IF(ISERROR(MATCH(Passout2023[[#This Row], [Nationality Pakistani/ Foreign]],$D$3:$D$4,0)),"0", "1")</f>
        <v>0</v>
      </c>
    </row>
    <row r="1480">
      <c r="A1480" s="40"/>
      <c r="B1480" s="40"/>
      <c r="C1480" s="40"/>
      <c r="D1480" s="40"/>
      <c r="E1480" s="40"/>
      <c r="F1480" s="40"/>
      <c r="G1480" s="40"/>
      <c r="H1480" s="40"/>
      <c r="I1480" s="40"/>
      <c r="J1480" s="40"/>
      <c r="K1480" s="40"/>
      <c r="L1480" s="40"/>
      <c r="M1480" s="40"/>
      <c r="N1480" s="40"/>
      <c r="O1480" s="80"/>
      <c r="P1480" s="40"/>
      <c r="Q1480" s="40"/>
      <c r="Y1480" s="60" t="str">
        <f>IF(ISERROR(MATCH(Passout2023[[#This Row], [Degree Duration (year)]],$M$3:$M$10,0)),"0", "1")</f>
        <v>0</v>
      </c>
      <c r="Z1480" s="60" t="str">
        <f>IF(ISERROR(MATCH(Passout2023[[#This Row], [Admission Type]],$F$3:$F$6,0)),"0", "1")</f>
        <v>0</v>
      </c>
      <c r="AA1480" s="60" t="str">
        <f>IF(ISERROR(MATCH(Passout2023[[#This Row], [Batch Start Year]],$L$3:$L$25,0)),"0", "1")</f>
        <v>0</v>
      </c>
      <c r="AB1480" s="60" t="str">
        <f>IF(ISERROR(MATCH(Passout2023[[#This Row], [Batch Start Semester]],$K$3:$K$6,0)),"0", "1")</f>
        <v>0</v>
      </c>
      <c r="AC1480" s="60" t="str">
        <f>IF(ISERROR(MATCH([3]!Quota_Std_2022_23[[#This Row], [SESSION_TYPE]],$AX$2:$AX$5,0)),"0", "1")</f>
        <v>0</v>
      </c>
      <c r="AD1480" s="60" t="str">
        <f>IF(ISERROR(MATCH(#REF!,#REF!,0)),"0", "1")</f>
        <v>0</v>
      </c>
      <c r="AE1480" s="60" t="str">
        <f>IF(ISERROR(MATCH([3]!Quota_Std_2022_23[[#This Row], [Gender]],$AN$2:$AN$4,0)),"0", "1")</f>
        <v>0</v>
      </c>
      <c r="AF1480" s="60" t="str">
        <f>IF(ISERROR(MATCH([3]!Quota_Std_2022_23[[#This Row], [Quota Type]],[3]Sheet1!$AO$2:$AO$12,0)),"0", "1")</f>
        <v>0</v>
      </c>
      <c r="AG1480" s="60" t="str">
        <f>IF(ISERROR(MATCH(#REF!,$BA$2:$BA$8,0)),"0", "1")</f>
        <v>0</v>
      </c>
      <c r="AH1480" s="60" t="str">
        <f>IF(ISERROR(MATCH(Passout2023[[#This Row], [Nationality Pakistani/ Foreign]],$D$3:$D$4,0)),"0", "1")</f>
        <v>0</v>
      </c>
    </row>
    <row r="1481">
      <c r="A1481" s="40"/>
      <c r="B1481" s="40"/>
      <c r="C1481" s="40"/>
      <c r="D1481" s="40"/>
      <c r="E1481" s="40"/>
      <c r="F1481" s="40"/>
      <c r="G1481" s="40"/>
      <c r="H1481" s="40"/>
      <c r="I1481" s="40"/>
      <c r="J1481" s="40"/>
      <c r="K1481" s="40"/>
      <c r="L1481" s="40"/>
      <c r="M1481" s="40"/>
      <c r="N1481" s="40"/>
      <c r="O1481" s="40"/>
      <c r="P1481" s="40"/>
      <c r="Q1481" s="40"/>
      <c r="Y1481" s="60" t="str">
        <f>IF(ISERROR(MATCH(Passout2023[[#This Row], [Degree Duration (year)]],$M$3:$M$10,0)),"0", "1")</f>
        <v>0</v>
      </c>
      <c r="Z1481" s="60" t="str">
        <f>IF(ISERROR(MATCH(Passout2023[[#This Row], [Admission Type]],$F$3:$F$6,0)),"0", "1")</f>
        <v>0</v>
      </c>
      <c r="AA1481" s="60" t="str">
        <f>IF(ISERROR(MATCH(Passout2023[[#This Row], [Batch Start Year]],$L$3:$L$25,0)),"0", "1")</f>
        <v>0</v>
      </c>
      <c r="AB1481" s="60" t="str">
        <f>IF(ISERROR(MATCH(Passout2023[[#This Row], [Batch Start Semester]],$K$3:$K$6,0)),"0", "1")</f>
        <v>0</v>
      </c>
      <c r="AC1481" s="60" t="str">
        <f>IF(ISERROR(MATCH([3]!Quota_Std_2022_23[[#This Row], [SESSION_TYPE]],$AX$2:$AX$5,0)),"0", "1")</f>
        <v>0</v>
      </c>
      <c r="AD1481" s="60" t="str">
        <f>IF(ISERROR(MATCH(#REF!,#REF!,0)),"0", "1")</f>
        <v>0</v>
      </c>
      <c r="AE1481" s="60" t="str">
        <f>IF(ISERROR(MATCH([3]!Quota_Std_2022_23[[#This Row], [Gender]],$AN$2:$AN$4,0)),"0", "1")</f>
        <v>0</v>
      </c>
      <c r="AF1481" s="60" t="str">
        <f>IF(ISERROR(MATCH([3]!Quota_Std_2022_23[[#This Row], [Quota Type]],[3]Sheet1!$AO$2:$AO$12,0)),"0", "1")</f>
        <v>0</v>
      </c>
      <c r="AG1481" s="60" t="str">
        <f>IF(ISERROR(MATCH(#REF!,$BA$2:$BA$8,0)),"0", "1")</f>
        <v>0</v>
      </c>
      <c r="AH1481" s="60" t="str">
        <f>IF(ISERROR(MATCH(Passout2023[[#This Row], [Nationality Pakistani/ Foreign]],$D$3:$D$4,0)),"0", "1")</f>
        <v>0</v>
      </c>
    </row>
    <row r="1482">
      <c r="A1482" s="40"/>
      <c r="B1482" s="40"/>
      <c r="C1482" s="40"/>
      <c r="D1482" s="40"/>
      <c r="E1482" s="40"/>
      <c r="F1482" s="40"/>
      <c r="G1482" s="40"/>
      <c r="H1482" s="40"/>
      <c r="I1482" s="40"/>
      <c r="J1482" s="40"/>
      <c r="K1482" s="40"/>
      <c r="L1482" s="40"/>
      <c r="M1482" s="40"/>
      <c r="N1482" s="40"/>
      <c r="O1482" s="80"/>
      <c r="P1482" s="40"/>
      <c r="Q1482" s="40"/>
      <c r="Y1482" s="60" t="str">
        <f>IF(ISERROR(MATCH(Passout2023[[#This Row], [Degree Duration (year)]],$M$3:$M$10,0)),"0", "1")</f>
        <v>0</v>
      </c>
      <c r="Z1482" s="60" t="str">
        <f>IF(ISERROR(MATCH(Passout2023[[#This Row], [Admission Type]],$F$3:$F$6,0)),"0", "1")</f>
        <v>0</v>
      </c>
      <c r="AA1482" s="60" t="str">
        <f>IF(ISERROR(MATCH(Passout2023[[#This Row], [Batch Start Year]],$L$3:$L$25,0)),"0", "1")</f>
        <v>0</v>
      </c>
      <c r="AB1482" s="60" t="str">
        <f>IF(ISERROR(MATCH(Passout2023[[#This Row], [Batch Start Semester]],$K$3:$K$6,0)),"0", "1")</f>
        <v>0</v>
      </c>
      <c r="AC1482" s="60" t="str">
        <f>IF(ISERROR(MATCH([3]!Quota_Std_2022_23[[#This Row], [SESSION_TYPE]],$AX$2:$AX$5,0)),"0", "1")</f>
        <v>0</v>
      </c>
      <c r="AD1482" s="60" t="str">
        <f>IF(ISERROR(MATCH(#REF!,#REF!,0)),"0", "1")</f>
        <v>0</v>
      </c>
      <c r="AE1482" s="60" t="str">
        <f>IF(ISERROR(MATCH([3]!Quota_Std_2022_23[[#This Row], [Gender]],$AN$2:$AN$4,0)),"0", "1")</f>
        <v>0</v>
      </c>
      <c r="AF1482" s="60" t="str">
        <f>IF(ISERROR(MATCH([3]!Quota_Std_2022_23[[#This Row], [Quota Type]],[3]Sheet1!$AO$2:$AO$12,0)),"0", "1")</f>
        <v>0</v>
      </c>
      <c r="AG1482" s="60" t="str">
        <f>IF(ISERROR(MATCH(#REF!,$BA$2:$BA$8,0)),"0", "1")</f>
        <v>0</v>
      </c>
      <c r="AH1482" s="60" t="str">
        <f>IF(ISERROR(MATCH(Passout2023[[#This Row], [Nationality Pakistani/ Foreign]],$D$3:$D$4,0)),"0", "1")</f>
        <v>0</v>
      </c>
    </row>
    <row r="1483">
      <c r="A1483" s="40"/>
      <c r="B1483" s="40"/>
      <c r="C1483" s="40"/>
      <c r="D1483" s="40"/>
      <c r="E1483" s="40"/>
      <c r="F1483" s="40"/>
      <c r="G1483" s="40"/>
      <c r="H1483" s="40"/>
      <c r="I1483" s="40"/>
      <c r="J1483" s="40"/>
      <c r="K1483" s="40"/>
      <c r="L1483" s="40"/>
      <c r="M1483" s="40"/>
      <c r="N1483" s="40"/>
      <c r="O1483" s="40"/>
      <c r="P1483" s="40"/>
      <c r="Q1483" s="40"/>
      <c r="Y1483" s="60" t="str">
        <f>IF(ISERROR(MATCH(Passout2023[[#This Row], [Degree Duration (year)]],$M$3:$M$10,0)),"0", "1")</f>
        <v>0</v>
      </c>
      <c r="Z1483" s="60" t="str">
        <f>IF(ISERROR(MATCH(Passout2023[[#This Row], [Admission Type]],$F$3:$F$6,0)),"0", "1")</f>
        <v>0</v>
      </c>
      <c r="AA1483" s="60" t="str">
        <f>IF(ISERROR(MATCH(Passout2023[[#This Row], [Batch Start Year]],$L$3:$L$25,0)),"0", "1")</f>
        <v>0</v>
      </c>
      <c r="AB1483" s="60" t="str">
        <f>IF(ISERROR(MATCH(Passout2023[[#This Row], [Batch Start Semester]],$K$3:$K$6,0)),"0", "1")</f>
        <v>0</v>
      </c>
      <c r="AC1483" s="60" t="str">
        <f>IF(ISERROR(MATCH([3]!Quota_Std_2022_23[[#This Row], [SESSION_TYPE]],$AX$2:$AX$5,0)),"0", "1")</f>
        <v>0</v>
      </c>
      <c r="AD1483" s="60" t="str">
        <f>IF(ISERROR(MATCH(#REF!,#REF!,0)),"0", "1")</f>
        <v>0</v>
      </c>
      <c r="AE1483" s="60" t="str">
        <f>IF(ISERROR(MATCH([3]!Quota_Std_2022_23[[#This Row], [Gender]],$AN$2:$AN$4,0)),"0", "1")</f>
        <v>0</v>
      </c>
      <c r="AF1483" s="60" t="str">
        <f>IF(ISERROR(MATCH([3]!Quota_Std_2022_23[[#This Row], [Quota Type]],[3]Sheet1!$AO$2:$AO$12,0)),"0", "1")</f>
        <v>0</v>
      </c>
      <c r="AG1483" s="60" t="str">
        <f>IF(ISERROR(MATCH(#REF!,$BA$2:$BA$8,0)),"0", "1")</f>
        <v>0</v>
      </c>
      <c r="AH1483" s="60" t="str">
        <f>IF(ISERROR(MATCH(Passout2023[[#This Row], [Nationality Pakistani/ Foreign]],$D$3:$D$4,0)),"0", "1")</f>
        <v>0</v>
      </c>
    </row>
    <row r="1484">
      <c r="A1484" s="40"/>
      <c r="B1484" s="40"/>
      <c r="C1484" s="40"/>
      <c r="D1484" s="40"/>
      <c r="E1484" s="40"/>
      <c r="F1484" s="40"/>
      <c r="G1484" s="40"/>
      <c r="H1484" s="40"/>
      <c r="I1484" s="40"/>
      <c r="J1484" s="40"/>
      <c r="K1484" s="40"/>
      <c r="L1484" s="40"/>
      <c r="M1484" s="40"/>
      <c r="N1484" s="40"/>
      <c r="O1484" s="80"/>
      <c r="P1484" s="40"/>
      <c r="Q1484" s="40"/>
      <c r="Y1484" s="60" t="str">
        <f>IF(ISERROR(MATCH(Passout2023[[#This Row], [Degree Duration (year)]],$M$3:$M$10,0)),"0", "1")</f>
        <v>0</v>
      </c>
      <c r="Z1484" s="60" t="str">
        <f>IF(ISERROR(MATCH(Passout2023[[#This Row], [Admission Type]],$F$3:$F$6,0)),"0", "1")</f>
        <v>0</v>
      </c>
      <c r="AA1484" s="60" t="str">
        <f>IF(ISERROR(MATCH(Passout2023[[#This Row], [Batch Start Year]],$L$3:$L$25,0)),"0", "1")</f>
        <v>0</v>
      </c>
      <c r="AB1484" s="60" t="str">
        <f>IF(ISERROR(MATCH(Passout2023[[#This Row], [Batch Start Semester]],$K$3:$K$6,0)),"0", "1")</f>
        <v>0</v>
      </c>
      <c r="AC1484" s="60" t="str">
        <f>IF(ISERROR(MATCH([3]!Quota_Std_2022_23[[#This Row], [SESSION_TYPE]],$AX$2:$AX$5,0)),"0", "1")</f>
        <v>0</v>
      </c>
      <c r="AD1484" s="60" t="str">
        <f>IF(ISERROR(MATCH(#REF!,#REF!,0)),"0", "1")</f>
        <v>0</v>
      </c>
      <c r="AE1484" s="60" t="str">
        <f>IF(ISERROR(MATCH([3]!Quota_Std_2022_23[[#This Row], [Gender]],$AN$2:$AN$4,0)),"0", "1")</f>
        <v>0</v>
      </c>
      <c r="AF1484" s="60" t="str">
        <f>IF(ISERROR(MATCH([3]!Quota_Std_2022_23[[#This Row], [Quota Type]],[3]Sheet1!$AO$2:$AO$12,0)),"0", "1")</f>
        <v>0</v>
      </c>
      <c r="AG1484" s="60" t="str">
        <f>IF(ISERROR(MATCH(#REF!,$BA$2:$BA$8,0)),"0", "1")</f>
        <v>0</v>
      </c>
      <c r="AH1484" s="60" t="str">
        <f>IF(ISERROR(MATCH(Passout2023[[#This Row], [Nationality Pakistani/ Foreign]],$D$3:$D$4,0)),"0", "1")</f>
        <v>0</v>
      </c>
    </row>
    <row r="1485">
      <c r="A1485" s="40"/>
      <c r="B1485" s="40"/>
      <c r="C1485" s="40"/>
      <c r="D1485" s="40"/>
      <c r="E1485" s="40"/>
      <c r="F1485" s="40"/>
      <c r="G1485" s="40"/>
      <c r="H1485" s="40"/>
      <c r="I1485" s="40"/>
      <c r="J1485" s="40"/>
      <c r="K1485" s="40"/>
      <c r="L1485" s="40"/>
      <c r="M1485" s="40"/>
      <c r="N1485" s="40"/>
      <c r="O1485" s="80"/>
      <c r="P1485" s="40"/>
      <c r="Q1485" s="40"/>
      <c r="Y1485" s="60" t="str">
        <f>IF(ISERROR(MATCH(Passout2023[[#This Row], [Degree Duration (year)]],$M$3:$M$10,0)),"0", "1")</f>
        <v>0</v>
      </c>
      <c r="Z1485" s="60" t="str">
        <f>IF(ISERROR(MATCH(Passout2023[[#This Row], [Admission Type]],$F$3:$F$6,0)),"0", "1")</f>
        <v>0</v>
      </c>
      <c r="AA1485" s="60" t="str">
        <f>IF(ISERROR(MATCH(Passout2023[[#This Row], [Batch Start Year]],$L$3:$L$25,0)),"0", "1")</f>
        <v>0</v>
      </c>
      <c r="AB1485" s="60" t="str">
        <f>IF(ISERROR(MATCH(Passout2023[[#This Row], [Batch Start Semester]],$K$3:$K$6,0)),"0", "1")</f>
        <v>0</v>
      </c>
      <c r="AC1485" s="60" t="str">
        <f>IF(ISERROR(MATCH([3]!Quota_Std_2022_23[[#This Row], [SESSION_TYPE]],$AX$2:$AX$5,0)),"0", "1")</f>
        <v>0</v>
      </c>
      <c r="AD1485" s="60" t="str">
        <f>IF(ISERROR(MATCH(#REF!,#REF!,0)),"0", "1")</f>
        <v>0</v>
      </c>
      <c r="AE1485" s="60" t="str">
        <f>IF(ISERROR(MATCH([3]!Quota_Std_2022_23[[#This Row], [Gender]],$AN$2:$AN$4,0)),"0", "1")</f>
        <v>0</v>
      </c>
      <c r="AF1485" s="60" t="str">
        <f>IF(ISERROR(MATCH([3]!Quota_Std_2022_23[[#This Row], [Quota Type]],[3]Sheet1!$AO$2:$AO$12,0)),"0", "1")</f>
        <v>0</v>
      </c>
      <c r="AG1485" s="60" t="str">
        <f>IF(ISERROR(MATCH(#REF!,$BA$2:$BA$8,0)),"0", "1")</f>
        <v>0</v>
      </c>
      <c r="AH1485" s="60" t="str">
        <f>IF(ISERROR(MATCH(Passout2023[[#This Row], [Nationality Pakistani/ Foreign]],$D$3:$D$4,0)),"0", "1")</f>
        <v>0</v>
      </c>
    </row>
    <row r="1486">
      <c r="A1486" s="40"/>
      <c r="B1486" s="40"/>
      <c r="C1486" s="40"/>
      <c r="D1486" s="40"/>
      <c r="E1486" s="40"/>
      <c r="F1486" s="40"/>
      <c r="G1486" s="40"/>
      <c r="H1486" s="40"/>
      <c r="I1486" s="40"/>
      <c r="J1486" s="40"/>
      <c r="K1486" s="40"/>
      <c r="L1486" s="40"/>
      <c r="M1486" s="40"/>
      <c r="N1486" s="40"/>
      <c r="O1486" s="40"/>
      <c r="P1486" s="40"/>
      <c r="Q1486" s="40"/>
      <c r="Y1486" s="60" t="str">
        <f>IF(ISERROR(MATCH(Passout2023[[#This Row], [Degree Duration (year)]],$M$3:$M$10,0)),"0", "1")</f>
        <v>0</v>
      </c>
      <c r="Z1486" s="60" t="str">
        <f>IF(ISERROR(MATCH(Passout2023[[#This Row], [Admission Type]],$F$3:$F$6,0)),"0", "1")</f>
        <v>0</v>
      </c>
      <c r="AA1486" s="60" t="str">
        <f>IF(ISERROR(MATCH(Passout2023[[#This Row], [Batch Start Year]],$L$3:$L$25,0)),"0", "1")</f>
        <v>0</v>
      </c>
      <c r="AB1486" s="60" t="str">
        <f>IF(ISERROR(MATCH(Passout2023[[#This Row], [Batch Start Semester]],$K$3:$K$6,0)),"0", "1")</f>
        <v>0</v>
      </c>
      <c r="AC1486" s="60" t="str">
        <f>IF(ISERROR(MATCH([3]!Quota_Std_2022_23[[#This Row], [SESSION_TYPE]],$AX$2:$AX$5,0)),"0", "1")</f>
        <v>0</v>
      </c>
      <c r="AD1486" s="60" t="str">
        <f>IF(ISERROR(MATCH(#REF!,#REF!,0)),"0", "1")</f>
        <v>0</v>
      </c>
      <c r="AE1486" s="60" t="str">
        <f>IF(ISERROR(MATCH([3]!Quota_Std_2022_23[[#This Row], [Gender]],$AN$2:$AN$4,0)),"0", "1")</f>
        <v>0</v>
      </c>
      <c r="AF1486" s="60" t="str">
        <f>IF(ISERROR(MATCH([3]!Quota_Std_2022_23[[#This Row], [Quota Type]],[3]Sheet1!$AO$2:$AO$12,0)),"0", "1")</f>
        <v>0</v>
      </c>
      <c r="AG1486" s="60" t="str">
        <f>IF(ISERROR(MATCH(#REF!,$BA$2:$BA$8,0)),"0", "1")</f>
        <v>0</v>
      </c>
      <c r="AH1486" s="60" t="str">
        <f>IF(ISERROR(MATCH(Passout2023[[#This Row], [Nationality Pakistani/ Foreign]],$D$3:$D$4,0)),"0", "1")</f>
        <v>0</v>
      </c>
    </row>
    <row r="1487">
      <c r="A1487" s="40"/>
      <c r="B1487" s="40"/>
      <c r="C1487" s="40"/>
      <c r="D1487" s="40"/>
      <c r="E1487" s="40"/>
      <c r="F1487" s="40"/>
      <c r="G1487" s="40"/>
      <c r="H1487" s="40"/>
      <c r="I1487" s="40"/>
      <c r="J1487" s="40"/>
      <c r="K1487" s="40"/>
      <c r="L1487" s="40"/>
      <c r="M1487" s="40"/>
      <c r="N1487" s="40"/>
      <c r="O1487" s="80"/>
      <c r="P1487" s="40"/>
      <c r="Q1487" s="40"/>
      <c r="Y1487" s="60" t="str">
        <f>IF(ISERROR(MATCH(Passout2023[[#This Row], [Degree Duration (year)]],$M$3:$M$10,0)),"0", "1")</f>
        <v>0</v>
      </c>
      <c r="Z1487" s="60" t="str">
        <f>IF(ISERROR(MATCH(Passout2023[[#This Row], [Admission Type]],$F$3:$F$6,0)),"0", "1")</f>
        <v>0</v>
      </c>
      <c r="AA1487" s="60" t="str">
        <f>IF(ISERROR(MATCH(Passout2023[[#This Row], [Batch Start Year]],$L$3:$L$25,0)),"0", "1")</f>
        <v>0</v>
      </c>
      <c r="AB1487" s="60" t="str">
        <f>IF(ISERROR(MATCH(Passout2023[[#This Row], [Batch Start Semester]],$K$3:$K$6,0)),"0", "1")</f>
        <v>0</v>
      </c>
      <c r="AC1487" s="60" t="str">
        <f>IF(ISERROR(MATCH([3]!Quota_Std_2022_23[[#This Row], [SESSION_TYPE]],$AX$2:$AX$5,0)),"0", "1")</f>
        <v>0</v>
      </c>
      <c r="AD1487" s="60" t="str">
        <f>IF(ISERROR(MATCH(#REF!,#REF!,0)),"0", "1")</f>
        <v>0</v>
      </c>
      <c r="AE1487" s="60" t="str">
        <f>IF(ISERROR(MATCH([3]!Quota_Std_2022_23[[#This Row], [Gender]],$AN$2:$AN$4,0)),"0", "1")</f>
        <v>0</v>
      </c>
      <c r="AF1487" s="60" t="str">
        <f>IF(ISERROR(MATCH([3]!Quota_Std_2022_23[[#This Row], [Quota Type]],[3]Sheet1!$AO$2:$AO$12,0)),"0", "1")</f>
        <v>0</v>
      </c>
      <c r="AG1487" s="60" t="str">
        <f>IF(ISERROR(MATCH(#REF!,$BA$2:$BA$8,0)),"0", "1")</f>
        <v>0</v>
      </c>
      <c r="AH1487" s="60" t="str">
        <f>IF(ISERROR(MATCH(Passout2023[[#This Row], [Nationality Pakistani/ Foreign]],$D$3:$D$4,0)),"0", "1")</f>
        <v>0</v>
      </c>
    </row>
    <row r="1488">
      <c r="A1488" s="40"/>
      <c r="B1488" s="40"/>
      <c r="C1488" s="40"/>
      <c r="D1488" s="40"/>
      <c r="E1488" s="40"/>
      <c r="F1488" s="40"/>
      <c r="G1488" s="40"/>
      <c r="H1488" s="40"/>
      <c r="I1488" s="40"/>
      <c r="J1488" s="40"/>
      <c r="K1488" s="40"/>
      <c r="L1488" s="40"/>
      <c r="M1488" s="40"/>
      <c r="N1488" s="40"/>
      <c r="O1488" s="40"/>
      <c r="P1488" s="40"/>
      <c r="Q1488" s="40"/>
      <c r="Y1488" s="60" t="str">
        <f>IF(ISERROR(MATCH(Passout2023[[#This Row], [Degree Duration (year)]],$M$3:$M$10,0)),"0", "1")</f>
        <v>0</v>
      </c>
      <c r="Z1488" s="60" t="str">
        <f>IF(ISERROR(MATCH(Passout2023[[#This Row], [Admission Type]],$F$3:$F$6,0)),"0", "1")</f>
        <v>0</v>
      </c>
      <c r="AA1488" s="60" t="str">
        <f>IF(ISERROR(MATCH(Passout2023[[#This Row], [Batch Start Year]],$L$3:$L$25,0)),"0", "1")</f>
        <v>0</v>
      </c>
      <c r="AB1488" s="60" t="str">
        <f>IF(ISERROR(MATCH(Passout2023[[#This Row], [Batch Start Semester]],$K$3:$K$6,0)),"0", "1")</f>
        <v>0</v>
      </c>
      <c r="AC1488" s="60" t="str">
        <f>IF(ISERROR(MATCH([3]!Quota_Std_2022_23[[#This Row], [SESSION_TYPE]],$AX$2:$AX$5,0)),"0", "1")</f>
        <v>0</v>
      </c>
      <c r="AD1488" s="60" t="str">
        <f>IF(ISERROR(MATCH(#REF!,#REF!,0)),"0", "1")</f>
        <v>0</v>
      </c>
      <c r="AE1488" s="60" t="str">
        <f>IF(ISERROR(MATCH([3]!Quota_Std_2022_23[[#This Row], [Gender]],$AN$2:$AN$4,0)),"0", "1")</f>
        <v>0</v>
      </c>
      <c r="AF1488" s="60" t="str">
        <f>IF(ISERROR(MATCH([3]!Quota_Std_2022_23[[#This Row], [Quota Type]],[3]Sheet1!$AO$2:$AO$12,0)),"0", "1")</f>
        <v>0</v>
      </c>
      <c r="AG1488" s="60" t="str">
        <f>IF(ISERROR(MATCH(#REF!,$BA$2:$BA$8,0)),"0", "1")</f>
        <v>0</v>
      </c>
      <c r="AH1488" s="60" t="str">
        <f>IF(ISERROR(MATCH(Passout2023[[#This Row], [Nationality Pakistani/ Foreign]],$D$3:$D$4,0)),"0", "1")</f>
        <v>0</v>
      </c>
    </row>
    <row r="1489">
      <c r="A1489" s="40"/>
      <c r="B1489" s="40"/>
      <c r="C1489" s="40"/>
      <c r="D1489" s="40"/>
      <c r="E1489" s="40"/>
      <c r="F1489" s="40"/>
      <c r="G1489" s="40"/>
      <c r="H1489" s="40"/>
      <c r="I1489" s="40"/>
      <c r="J1489" s="40"/>
      <c r="K1489" s="40"/>
      <c r="L1489" s="40"/>
      <c r="M1489" s="40"/>
      <c r="N1489" s="40"/>
      <c r="O1489" s="80"/>
      <c r="P1489" s="40"/>
      <c r="Q1489" s="40"/>
      <c r="Y1489" s="60" t="str">
        <f>IF(ISERROR(MATCH(Passout2023[[#This Row], [Degree Duration (year)]],$M$3:$M$10,0)),"0", "1")</f>
        <v>0</v>
      </c>
      <c r="Z1489" s="60" t="str">
        <f>IF(ISERROR(MATCH(Passout2023[[#This Row], [Admission Type]],$F$3:$F$6,0)),"0", "1")</f>
        <v>0</v>
      </c>
      <c r="AA1489" s="60" t="str">
        <f>IF(ISERROR(MATCH(Passout2023[[#This Row], [Batch Start Year]],$L$3:$L$25,0)),"0", "1")</f>
        <v>0</v>
      </c>
      <c r="AB1489" s="60" t="str">
        <f>IF(ISERROR(MATCH(Passout2023[[#This Row], [Batch Start Semester]],$K$3:$K$6,0)),"0", "1")</f>
        <v>0</v>
      </c>
      <c r="AC1489" s="60" t="str">
        <f>IF(ISERROR(MATCH([3]!Quota_Std_2022_23[[#This Row], [SESSION_TYPE]],$AX$2:$AX$5,0)),"0", "1")</f>
        <v>0</v>
      </c>
      <c r="AD1489" s="60" t="str">
        <f>IF(ISERROR(MATCH(#REF!,#REF!,0)),"0", "1")</f>
        <v>0</v>
      </c>
      <c r="AE1489" s="60" t="str">
        <f>IF(ISERROR(MATCH([3]!Quota_Std_2022_23[[#This Row], [Gender]],$AN$2:$AN$4,0)),"0", "1")</f>
        <v>0</v>
      </c>
      <c r="AF1489" s="60" t="str">
        <f>IF(ISERROR(MATCH([3]!Quota_Std_2022_23[[#This Row], [Quota Type]],[3]Sheet1!$AO$2:$AO$12,0)),"0", "1")</f>
        <v>0</v>
      </c>
      <c r="AG1489" s="60" t="str">
        <f>IF(ISERROR(MATCH(#REF!,$BA$2:$BA$8,0)),"0", "1")</f>
        <v>0</v>
      </c>
      <c r="AH1489" s="60" t="str">
        <f>IF(ISERROR(MATCH(Passout2023[[#This Row], [Nationality Pakistani/ Foreign]],$D$3:$D$4,0)),"0", "1")</f>
        <v>0</v>
      </c>
    </row>
    <row r="1490">
      <c r="A1490" s="40"/>
      <c r="B1490" s="40"/>
      <c r="C1490" s="40"/>
      <c r="D1490" s="40"/>
      <c r="E1490" s="40"/>
      <c r="F1490" s="40"/>
      <c r="G1490" s="40"/>
      <c r="H1490" s="40"/>
      <c r="I1490" s="40"/>
      <c r="J1490" s="40"/>
      <c r="K1490" s="40"/>
      <c r="L1490" s="40"/>
      <c r="M1490" s="40"/>
      <c r="N1490" s="40"/>
      <c r="O1490" s="40"/>
      <c r="P1490" s="40"/>
      <c r="Q1490" s="40"/>
      <c r="Y1490" s="60" t="str">
        <f>IF(ISERROR(MATCH(Passout2023[[#This Row], [Degree Duration (year)]],$M$3:$M$10,0)),"0", "1")</f>
        <v>0</v>
      </c>
      <c r="Z1490" s="60" t="str">
        <f>IF(ISERROR(MATCH(Passout2023[[#This Row], [Admission Type]],$F$3:$F$6,0)),"0", "1")</f>
        <v>0</v>
      </c>
      <c r="AA1490" s="60" t="str">
        <f>IF(ISERROR(MATCH(Passout2023[[#This Row], [Batch Start Year]],$L$3:$L$25,0)),"0", "1")</f>
        <v>0</v>
      </c>
      <c r="AB1490" s="60" t="str">
        <f>IF(ISERROR(MATCH(Passout2023[[#This Row], [Batch Start Semester]],$K$3:$K$6,0)),"0", "1")</f>
        <v>0</v>
      </c>
      <c r="AC1490" s="60" t="str">
        <f>IF(ISERROR(MATCH([3]!Quota_Std_2022_23[[#This Row], [SESSION_TYPE]],$AX$2:$AX$5,0)),"0", "1")</f>
        <v>0</v>
      </c>
      <c r="AD1490" s="60" t="str">
        <f>IF(ISERROR(MATCH(#REF!,#REF!,0)),"0", "1")</f>
        <v>0</v>
      </c>
      <c r="AE1490" s="60" t="str">
        <f>IF(ISERROR(MATCH([3]!Quota_Std_2022_23[[#This Row], [Gender]],$AN$2:$AN$4,0)),"0", "1")</f>
        <v>0</v>
      </c>
      <c r="AF1490" s="60" t="str">
        <f>IF(ISERROR(MATCH([3]!Quota_Std_2022_23[[#This Row], [Quota Type]],[3]Sheet1!$AO$2:$AO$12,0)),"0", "1")</f>
        <v>0</v>
      </c>
      <c r="AG1490" s="60" t="str">
        <f>IF(ISERROR(MATCH(#REF!,$BA$2:$BA$8,0)),"0", "1")</f>
        <v>0</v>
      </c>
      <c r="AH1490" s="60" t="str">
        <f>IF(ISERROR(MATCH(Passout2023[[#This Row], [Nationality Pakistani/ Foreign]],$D$3:$D$4,0)),"0", "1")</f>
        <v>0</v>
      </c>
    </row>
    <row r="1491">
      <c r="A1491" s="40"/>
      <c r="B1491" s="40"/>
      <c r="C1491" s="40"/>
      <c r="D1491" s="40"/>
      <c r="E1491" s="40"/>
      <c r="F1491" s="40"/>
      <c r="G1491" s="40"/>
      <c r="H1491" s="40"/>
      <c r="I1491" s="40"/>
      <c r="J1491" s="40"/>
      <c r="K1491" s="40"/>
      <c r="L1491" s="40"/>
      <c r="M1491" s="40"/>
      <c r="N1491" s="40"/>
      <c r="O1491" s="80"/>
      <c r="P1491" s="40"/>
      <c r="Q1491" s="40"/>
      <c r="Y1491" s="60" t="str">
        <f>IF(ISERROR(MATCH(Passout2023[[#This Row], [Degree Duration (year)]],$M$3:$M$10,0)),"0", "1")</f>
        <v>0</v>
      </c>
      <c r="Z1491" s="60" t="str">
        <f>IF(ISERROR(MATCH(Passout2023[[#This Row], [Admission Type]],$F$3:$F$6,0)),"0", "1")</f>
        <v>0</v>
      </c>
      <c r="AA1491" s="60" t="str">
        <f>IF(ISERROR(MATCH(Passout2023[[#This Row], [Batch Start Year]],$L$3:$L$25,0)),"0", "1")</f>
        <v>0</v>
      </c>
      <c r="AB1491" s="60" t="str">
        <f>IF(ISERROR(MATCH(Passout2023[[#This Row], [Batch Start Semester]],$K$3:$K$6,0)),"0", "1")</f>
        <v>0</v>
      </c>
      <c r="AC1491" s="60" t="str">
        <f>IF(ISERROR(MATCH([3]!Quota_Std_2022_23[[#This Row], [SESSION_TYPE]],$AX$2:$AX$5,0)),"0", "1")</f>
        <v>0</v>
      </c>
      <c r="AD1491" s="60" t="str">
        <f>IF(ISERROR(MATCH(#REF!,#REF!,0)),"0", "1")</f>
        <v>0</v>
      </c>
      <c r="AE1491" s="60" t="str">
        <f>IF(ISERROR(MATCH([3]!Quota_Std_2022_23[[#This Row], [Gender]],$AN$2:$AN$4,0)),"0", "1")</f>
        <v>0</v>
      </c>
      <c r="AF1491" s="60" t="str">
        <f>IF(ISERROR(MATCH([3]!Quota_Std_2022_23[[#This Row], [Quota Type]],[3]Sheet1!$AO$2:$AO$12,0)),"0", "1")</f>
        <v>0</v>
      </c>
      <c r="AG1491" s="60" t="str">
        <f>IF(ISERROR(MATCH(#REF!,$BA$2:$BA$8,0)),"0", "1")</f>
        <v>0</v>
      </c>
      <c r="AH1491" s="60" t="str">
        <f>IF(ISERROR(MATCH(Passout2023[[#This Row], [Nationality Pakistani/ Foreign]],$D$3:$D$4,0)),"0", "1")</f>
        <v>0</v>
      </c>
    </row>
    <row r="1492">
      <c r="A1492" s="40"/>
      <c r="B1492" s="40"/>
      <c r="C1492" s="40"/>
      <c r="D1492" s="40"/>
      <c r="E1492" s="40"/>
      <c r="F1492" s="40"/>
      <c r="G1492" s="40"/>
      <c r="H1492" s="40"/>
      <c r="I1492" s="40"/>
      <c r="J1492" s="40"/>
      <c r="K1492" s="40"/>
      <c r="L1492" s="40"/>
      <c r="M1492" s="40"/>
      <c r="N1492" s="40"/>
      <c r="O1492" s="40"/>
      <c r="P1492" s="40"/>
      <c r="Q1492" s="40"/>
      <c r="Y1492" s="60" t="str">
        <f>IF(ISERROR(MATCH(Passout2023[[#This Row], [Degree Duration (year)]],$M$3:$M$10,0)),"0", "1")</f>
        <v>0</v>
      </c>
      <c r="Z1492" s="60" t="str">
        <f>IF(ISERROR(MATCH(Passout2023[[#This Row], [Admission Type]],$F$3:$F$6,0)),"0", "1")</f>
        <v>0</v>
      </c>
      <c r="AA1492" s="60" t="str">
        <f>IF(ISERROR(MATCH(Passout2023[[#This Row], [Batch Start Year]],$L$3:$L$25,0)),"0", "1")</f>
        <v>0</v>
      </c>
      <c r="AB1492" s="60" t="str">
        <f>IF(ISERROR(MATCH(Passout2023[[#This Row], [Batch Start Semester]],$K$3:$K$6,0)),"0", "1")</f>
        <v>0</v>
      </c>
      <c r="AC1492" s="60" t="str">
        <f>IF(ISERROR(MATCH([3]!Quota_Std_2022_23[[#This Row], [SESSION_TYPE]],$AX$2:$AX$5,0)),"0", "1")</f>
        <v>0</v>
      </c>
      <c r="AD1492" s="60" t="str">
        <f>IF(ISERROR(MATCH(#REF!,#REF!,0)),"0", "1")</f>
        <v>0</v>
      </c>
      <c r="AE1492" s="60" t="str">
        <f>IF(ISERROR(MATCH([3]!Quota_Std_2022_23[[#This Row], [Gender]],$AN$2:$AN$4,0)),"0", "1")</f>
        <v>0</v>
      </c>
      <c r="AF1492" s="60" t="str">
        <f>IF(ISERROR(MATCH([3]!Quota_Std_2022_23[[#This Row], [Quota Type]],[3]Sheet1!$AO$2:$AO$12,0)),"0", "1")</f>
        <v>0</v>
      </c>
      <c r="AG1492" s="60" t="str">
        <f>IF(ISERROR(MATCH(#REF!,$BA$2:$BA$8,0)),"0", "1")</f>
        <v>0</v>
      </c>
      <c r="AH1492" s="60" t="str">
        <f>IF(ISERROR(MATCH(Passout2023[[#This Row], [Nationality Pakistani/ Foreign]],$D$3:$D$4,0)),"0", "1")</f>
        <v>0</v>
      </c>
    </row>
    <row r="1493">
      <c r="A1493" s="40"/>
      <c r="B1493" s="40"/>
      <c r="C1493" s="40"/>
      <c r="D1493" s="40"/>
      <c r="E1493" s="40"/>
      <c r="F1493" s="40"/>
      <c r="G1493" s="40"/>
      <c r="H1493" s="40"/>
      <c r="I1493" s="40"/>
      <c r="J1493" s="40"/>
      <c r="K1493" s="40"/>
      <c r="L1493" s="40"/>
      <c r="M1493" s="40"/>
      <c r="N1493" s="40"/>
      <c r="O1493" s="80"/>
      <c r="P1493" s="40"/>
      <c r="Q1493" s="40"/>
      <c r="Y1493" s="60" t="str">
        <f>IF(ISERROR(MATCH(Passout2023[[#This Row], [Degree Duration (year)]],$M$3:$M$10,0)),"0", "1")</f>
        <v>0</v>
      </c>
      <c r="Z1493" s="60" t="str">
        <f>IF(ISERROR(MATCH(Passout2023[[#This Row], [Admission Type]],$F$3:$F$6,0)),"0", "1")</f>
        <v>0</v>
      </c>
      <c r="AA1493" s="60" t="str">
        <f>IF(ISERROR(MATCH(Passout2023[[#This Row], [Batch Start Year]],$L$3:$L$25,0)),"0", "1")</f>
        <v>0</v>
      </c>
      <c r="AB1493" s="60" t="str">
        <f>IF(ISERROR(MATCH(Passout2023[[#This Row], [Batch Start Semester]],$K$3:$K$6,0)),"0", "1")</f>
        <v>0</v>
      </c>
      <c r="AC1493" s="60" t="str">
        <f>IF(ISERROR(MATCH([3]!Quota_Std_2022_23[[#This Row], [SESSION_TYPE]],$AX$2:$AX$5,0)),"0", "1")</f>
        <v>0</v>
      </c>
      <c r="AD1493" s="60" t="str">
        <f>IF(ISERROR(MATCH(#REF!,#REF!,0)),"0", "1")</f>
        <v>0</v>
      </c>
      <c r="AE1493" s="60" t="str">
        <f>IF(ISERROR(MATCH([3]!Quota_Std_2022_23[[#This Row], [Gender]],$AN$2:$AN$4,0)),"0", "1")</f>
        <v>0</v>
      </c>
      <c r="AF1493" s="60" t="str">
        <f>IF(ISERROR(MATCH([3]!Quota_Std_2022_23[[#This Row], [Quota Type]],[3]Sheet1!$AO$2:$AO$12,0)),"0", "1")</f>
        <v>0</v>
      </c>
      <c r="AG1493" s="60" t="str">
        <f>IF(ISERROR(MATCH(#REF!,$BA$2:$BA$8,0)),"0", "1")</f>
        <v>0</v>
      </c>
      <c r="AH1493" s="60" t="str">
        <f>IF(ISERROR(MATCH(Passout2023[[#This Row], [Nationality Pakistani/ Foreign]],$D$3:$D$4,0)),"0", "1")</f>
        <v>0</v>
      </c>
    </row>
    <row r="1494">
      <c r="A1494" s="40"/>
      <c r="B1494" s="40"/>
      <c r="C1494" s="40"/>
      <c r="D1494" s="40"/>
      <c r="E1494" s="40"/>
      <c r="F1494" s="40"/>
      <c r="G1494" s="40"/>
      <c r="H1494" s="40"/>
      <c r="I1494" s="40"/>
      <c r="J1494" s="40"/>
      <c r="K1494" s="40"/>
      <c r="L1494" s="40"/>
      <c r="M1494" s="40"/>
      <c r="N1494" s="40"/>
      <c r="O1494" s="40"/>
      <c r="P1494" s="40"/>
      <c r="Q1494" s="40"/>
      <c r="Y1494" s="60" t="str">
        <f>IF(ISERROR(MATCH(Passout2023[[#This Row], [Degree Duration (year)]],$M$3:$M$10,0)),"0", "1")</f>
        <v>0</v>
      </c>
      <c r="Z1494" s="60" t="str">
        <f>IF(ISERROR(MATCH(Passout2023[[#This Row], [Admission Type]],$F$3:$F$6,0)),"0", "1")</f>
        <v>0</v>
      </c>
      <c r="AA1494" s="60" t="str">
        <f>IF(ISERROR(MATCH(Passout2023[[#This Row], [Batch Start Year]],$L$3:$L$25,0)),"0", "1")</f>
        <v>0</v>
      </c>
      <c r="AB1494" s="60" t="str">
        <f>IF(ISERROR(MATCH(Passout2023[[#This Row], [Batch Start Semester]],$K$3:$K$6,0)),"0", "1")</f>
        <v>0</v>
      </c>
      <c r="AC1494" s="60" t="str">
        <f>IF(ISERROR(MATCH([3]!Quota_Std_2022_23[[#This Row], [SESSION_TYPE]],$AX$2:$AX$5,0)),"0", "1")</f>
        <v>0</v>
      </c>
      <c r="AD1494" s="60" t="str">
        <f>IF(ISERROR(MATCH(#REF!,#REF!,0)),"0", "1")</f>
        <v>0</v>
      </c>
      <c r="AE1494" s="60" t="str">
        <f>IF(ISERROR(MATCH([3]!Quota_Std_2022_23[[#This Row], [Gender]],$AN$2:$AN$4,0)),"0", "1")</f>
        <v>0</v>
      </c>
      <c r="AF1494" s="60" t="str">
        <f>IF(ISERROR(MATCH([3]!Quota_Std_2022_23[[#This Row], [Quota Type]],[3]Sheet1!$AO$2:$AO$12,0)),"0", "1")</f>
        <v>0</v>
      </c>
      <c r="AG1494" s="60" t="str">
        <f>IF(ISERROR(MATCH(#REF!,$BA$2:$BA$8,0)),"0", "1")</f>
        <v>0</v>
      </c>
      <c r="AH1494" s="60" t="str">
        <f>IF(ISERROR(MATCH(Passout2023[[#This Row], [Nationality Pakistani/ Foreign]],$D$3:$D$4,0)),"0", "1")</f>
        <v>0</v>
      </c>
    </row>
    <row r="1495">
      <c r="A1495" s="40"/>
      <c r="B1495" s="40"/>
      <c r="C1495" s="40"/>
      <c r="D1495" s="40"/>
      <c r="E1495" s="40"/>
      <c r="F1495" s="40"/>
      <c r="G1495" s="40"/>
      <c r="H1495" s="40"/>
      <c r="I1495" s="40"/>
      <c r="J1495" s="40"/>
      <c r="K1495" s="40"/>
      <c r="L1495" s="40"/>
      <c r="M1495" s="40"/>
      <c r="N1495" s="40"/>
      <c r="O1495" s="80"/>
      <c r="P1495" s="40"/>
      <c r="Q1495" s="40"/>
      <c r="Y1495" s="60" t="str">
        <f>IF(ISERROR(MATCH(Passout2023[[#This Row], [Degree Duration (year)]],$M$3:$M$10,0)),"0", "1")</f>
        <v>0</v>
      </c>
      <c r="Z1495" s="60" t="str">
        <f>IF(ISERROR(MATCH(Passout2023[[#This Row], [Admission Type]],$F$3:$F$6,0)),"0", "1")</f>
        <v>0</v>
      </c>
      <c r="AA1495" s="60" t="str">
        <f>IF(ISERROR(MATCH(Passout2023[[#This Row], [Batch Start Year]],$L$3:$L$25,0)),"0", "1")</f>
        <v>0</v>
      </c>
      <c r="AB1495" s="60" t="str">
        <f>IF(ISERROR(MATCH(Passout2023[[#This Row], [Batch Start Semester]],$K$3:$K$6,0)),"0", "1")</f>
        <v>0</v>
      </c>
      <c r="AC1495" s="60" t="str">
        <f>IF(ISERROR(MATCH([3]!Quota_Std_2022_23[[#This Row], [SESSION_TYPE]],$AX$2:$AX$5,0)),"0", "1")</f>
        <v>0</v>
      </c>
      <c r="AD1495" s="60" t="str">
        <f>IF(ISERROR(MATCH(#REF!,#REF!,0)),"0", "1")</f>
        <v>0</v>
      </c>
      <c r="AE1495" s="60" t="str">
        <f>IF(ISERROR(MATCH([3]!Quota_Std_2022_23[[#This Row], [Gender]],$AN$2:$AN$4,0)),"0", "1")</f>
        <v>0</v>
      </c>
      <c r="AF1495" s="60" t="str">
        <f>IF(ISERROR(MATCH([3]!Quota_Std_2022_23[[#This Row], [Quota Type]],[3]Sheet1!$AO$2:$AO$12,0)),"0", "1")</f>
        <v>0</v>
      </c>
      <c r="AG1495" s="60" t="str">
        <f>IF(ISERROR(MATCH(#REF!,$BA$2:$BA$8,0)),"0", "1")</f>
        <v>0</v>
      </c>
      <c r="AH1495" s="60" t="str">
        <f>IF(ISERROR(MATCH(Passout2023[[#This Row], [Nationality Pakistani/ Foreign]],$D$3:$D$4,0)),"0", "1")</f>
        <v>0</v>
      </c>
    </row>
    <row r="1496">
      <c r="A1496" s="40"/>
      <c r="B1496" s="40"/>
      <c r="C1496" s="40"/>
      <c r="D1496" s="40"/>
      <c r="E1496" s="40"/>
      <c r="F1496" s="40"/>
      <c r="G1496" s="40"/>
      <c r="H1496" s="40"/>
      <c r="I1496" s="40"/>
      <c r="J1496" s="40"/>
      <c r="K1496" s="40"/>
      <c r="L1496" s="40"/>
      <c r="M1496" s="40"/>
      <c r="N1496" s="40"/>
      <c r="O1496" s="40"/>
      <c r="P1496" s="40"/>
      <c r="Q1496" s="40"/>
      <c r="Y1496" s="60" t="str">
        <f>IF(ISERROR(MATCH(Passout2023[[#This Row], [Degree Duration (year)]],$M$3:$M$10,0)),"0", "1")</f>
        <v>0</v>
      </c>
      <c r="Z1496" s="60" t="str">
        <f>IF(ISERROR(MATCH(Passout2023[[#This Row], [Admission Type]],$F$3:$F$6,0)),"0", "1")</f>
        <v>0</v>
      </c>
      <c r="AA1496" s="60" t="str">
        <f>IF(ISERROR(MATCH(Passout2023[[#This Row], [Batch Start Year]],$L$3:$L$25,0)),"0", "1")</f>
        <v>0</v>
      </c>
      <c r="AB1496" s="60" t="str">
        <f>IF(ISERROR(MATCH(Passout2023[[#This Row], [Batch Start Semester]],$K$3:$K$6,0)),"0", "1")</f>
        <v>0</v>
      </c>
      <c r="AC1496" s="60" t="str">
        <f>IF(ISERROR(MATCH([3]!Quota_Std_2022_23[[#This Row], [SESSION_TYPE]],$AX$2:$AX$5,0)),"0", "1")</f>
        <v>0</v>
      </c>
      <c r="AD1496" s="60" t="str">
        <f>IF(ISERROR(MATCH(#REF!,#REF!,0)),"0", "1")</f>
        <v>0</v>
      </c>
      <c r="AE1496" s="60" t="str">
        <f>IF(ISERROR(MATCH([3]!Quota_Std_2022_23[[#This Row], [Gender]],$AN$2:$AN$4,0)),"0", "1")</f>
        <v>0</v>
      </c>
      <c r="AF1496" s="60" t="str">
        <f>IF(ISERROR(MATCH([3]!Quota_Std_2022_23[[#This Row], [Quota Type]],[3]Sheet1!$AO$2:$AO$12,0)),"0", "1")</f>
        <v>0</v>
      </c>
      <c r="AG1496" s="60" t="str">
        <f>IF(ISERROR(MATCH(#REF!,$BA$2:$BA$8,0)),"0", "1")</f>
        <v>0</v>
      </c>
      <c r="AH1496" s="60" t="str">
        <f>IF(ISERROR(MATCH(Passout2023[[#This Row], [Nationality Pakistani/ Foreign]],$D$3:$D$4,0)),"0", "1")</f>
        <v>0</v>
      </c>
    </row>
    <row r="1497">
      <c r="A1497" s="40"/>
      <c r="B1497" s="40"/>
      <c r="C1497" s="40"/>
      <c r="D1497" s="40"/>
      <c r="E1497" s="40"/>
      <c r="F1497" s="40"/>
      <c r="G1497" s="40"/>
      <c r="H1497" s="40"/>
      <c r="I1497" s="40"/>
      <c r="J1497" s="40"/>
      <c r="K1497" s="40"/>
      <c r="L1497" s="40"/>
      <c r="M1497" s="40"/>
      <c r="N1497" s="40"/>
      <c r="O1497" s="80"/>
      <c r="P1497" s="40"/>
      <c r="Q1497" s="40"/>
      <c r="Y1497" s="60" t="str">
        <f>IF(ISERROR(MATCH(Passout2023[[#This Row], [Degree Duration (year)]],$M$3:$M$10,0)),"0", "1")</f>
        <v>0</v>
      </c>
      <c r="Z1497" s="60" t="str">
        <f>IF(ISERROR(MATCH(Passout2023[[#This Row], [Admission Type]],$F$3:$F$6,0)),"0", "1")</f>
        <v>0</v>
      </c>
      <c r="AA1497" s="60" t="str">
        <f>IF(ISERROR(MATCH(Passout2023[[#This Row], [Batch Start Year]],$L$3:$L$25,0)),"0", "1")</f>
        <v>0</v>
      </c>
      <c r="AB1497" s="60" t="str">
        <f>IF(ISERROR(MATCH(Passout2023[[#This Row], [Batch Start Semester]],$K$3:$K$6,0)),"0", "1")</f>
        <v>0</v>
      </c>
      <c r="AC1497" s="60" t="str">
        <f>IF(ISERROR(MATCH([3]!Quota_Std_2022_23[[#This Row], [SESSION_TYPE]],$AX$2:$AX$5,0)),"0", "1")</f>
        <v>0</v>
      </c>
      <c r="AD1497" s="60" t="str">
        <f>IF(ISERROR(MATCH(#REF!,#REF!,0)),"0", "1")</f>
        <v>0</v>
      </c>
      <c r="AE1497" s="60" t="str">
        <f>IF(ISERROR(MATCH([3]!Quota_Std_2022_23[[#This Row], [Gender]],$AN$2:$AN$4,0)),"0", "1")</f>
        <v>0</v>
      </c>
      <c r="AF1497" s="60" t="str">
        <f>IF(ISERROR(MATCH([3]!Quota_Std_2022_23[[#This Row], [Quota Type]],[3]Sheet1!$AO$2:$AO$12,0)),"0", "1")</f>
        <v>0</v>
      </c>
      <c r="AG1497" s="60" t="str">
        <f>IF(ISERROR(MATCH(#REF!,$BA$2:$BA$8,0)),"0", "1")</f>
        <v>0</v>
      </c>
      <c r="AH1497" s="60" t="str">
        <f>IF(ISERROR(MATCH(Passout2023[[#This Row], [Nationality Pakistani/ Foreign]],$D$3:$D$4,0)),"0", "1")</f>
        <v>0</v>
      </c>
    </row>
    <row r="1498">
      <c r="A1498" s="40"/>
      <c r="B1498" s="40"/>
      <c r="C1498" s="40"/>
      <c r="D1498" s="40"/>
      <c r="E1498" s="40"/>
      <c r="F1498" s="40"/>
      <c r="G1498" s="40"/>
      <c r="H1498" s="40"/>
      <c r="I1498" s="40"/>
      <c r="J1498" s="40"/>
      <c r="K1498" s="40"/>
      <c r="L1498" s="40"/>
      <c r="M1498" s="40"/>
      <c r="N1498" s="40"/>
      <c r="O1498" s="40"/>
      <c r="P1498" s="40"/>
      <c r="Q1498" s="40"/>
      <c r="Y1498" s="60" t="str">
        <f>IF(ISERROR(MATCH(Passout2023[[#This Row], [Degree Duration (year)]],$M$3:$M$10,0)),"0", "1")</f>
        <v>0</v>
      </c>
      <c r="Z1498" s="60" t="str">
        <f>IF(ISERROR(MATCH(Passout2023[[#This Row], [Admission Type]],$F$3:$F$6,0)),"0", "1")</f>
        <v>0</v>
      </c>
      <c r="AA1498" s="60" t="str">
        <f>IF(ISERROR(MATCH(Passout2023[[#This Row], [Batch Start Year]],$L$3:$L$25,0)),"0", "1")</f>
        <v>0</v>
      </c>
      <c r="AB1498" s="60" t="str">
        <f>IF(ISERROR(MATCH(Passout2023[[#This Row], [Batch Start Semester]],$K$3:$K$6,0)),"0", "1")</f>
        <v>0</v>
      </c>
      <c r="AC1498" s="60" t="str">
        <f>IF(ISERROR(MATCH([3]!Quota_Std_2022_23[[#This Row], [SESSION_TYPE]],$AX$2:$AX$5,0)),"0", "1")</f>
        <v>0</v>
      </c>
      <c r="AD1498" s="60" t="str">
        <f>IF(ISERROR(MATCH(#REF!,#REF!,0)),"0", "1")</f>
        <v>0</v>
      </c>
      <c r="AE1498" s="60" t="str">
        <f>IF(ISERROR(MATCH([3]!Quota_Std_2022_23[[#This Row], [Gender]],$AN$2:$AN$4,0)),"0", "1")</f>
        <v>0</v>
      </c>
      <c r="AF1498" s="60" t="str">
        <f>IF(ISERROR(MATCH([3]!Quota_Std_2022_23[[#This Row], [Quota Type]],[3]Sheet1!$AO$2:$AO$12,0)),"0", "1")</f>
        <v>0</v>
      </c>
      <c r="AG1498" s="60" t="str">
        <f>IF(ISERROR(MATCH(#REF!,$BA$2:$BA$8,0)),"0", "1")</f>
        <v>0</v>
      </c>
      <c r="AH1498" s="60" t="str">
        <f>IF(ISERROR(MATCH(Passout2023[[#This Row], [Nationality Pakistani/ Foreign]],$D$3:$D$4,0)),"0", "1")</f>
        <v>0</v>
      </c>
    </row>
    <row r="1499">
      <c r="A1499" s="40"/>
      <c r="B1499" s="40"/>
      <c r="C1499" s="40"/>
      <c r="D1499" s="40"/>
      <c r="E1499" s="40"/>
      <c r="F1499" s="40"/>
      <c r="G1499" s="40"/>
      <c r="H1499" s="40"/>
      <c r="I1499" s="40"/>
      <c r="J1499" s="40"/>
      <c r="K1499" s="40"/>
      <c r="L1499" s="40"/>
      <c r="M1499" s="40"/>
      <c r="N1499" s="40"/>
      <c r="O1499" s="40"/>
      <c r="P1499" s="40"/>
      <c r="Q1499" s="40"/>
      <c r="Y1499" s="60" t="str">
        <f>IF(ISERROR(MATCH(Passout2023[[#This Row], [Degree Duration (year)]],$M$3:$M$10,0)),"0", "1")</f>
        <v>0</v>
      </c>
      <c r="Z1499" s="60" t="str">
        <f>IF(ISERROR(MATCH(Passout2023[[#This Row], [Admission Type]],$F$3:$F$6,0)),"0", "1")</f>
        <v>0</v>
      </c>
      <c r="AA1499" s="60" t="str">
        <f>IF(ISERROR(MATCH(Passout2023[[#This Row], [Batch Start Year]],$L$3:$L$25,0)),"0", "1")</f>
        <v>0</v>
      </c>
      <c r="AB1499" s="60" t="str">
        <f>IF(ISERROR(MATCH(Passout2023[[#This Row], [Batch Start Semester]],$K$3:$K$6,0)),"0", "1")</f>
        <v>0</v>
      </c>
      <c r="AC1499" s="60" t="str">
        <f>IF(ISERROR(MATCH([3]!Quota_Std_2022_23[[#This Row], [SESSION_TYPE]],$AX$2:$AX$5,0)),"0", "1")</f>
        <v>0</v>
      </c>
      <c r="AD1499" s="60" t="str">
        <f>IF(ISERROR(MATCH(#REF!,#REF!,0)),"0", "1")</f>
        <v>0</v>
      </c>
      <c r="AE1499" s="60" t="str">
        <f>IF(ISERROR(MATCH([3]!Quota_Std_2022_23[[#This Row], [Gender]],$AN$2:$AN$4,0)),"0", "1")</f>
        <v>0</v>
      </c>
      <c r="AF1499" s="60" t="str">
        <f>IF(ISERROR(MATCH([3]!Quota_Std_2022_23[[#This Row], [Quota Type]],[3]Sheet1!$AO$2:$AO$12,0)),"0", "1")</f>
        <v>0</v>
      </c>
      <c r="AG1499" s="60" t="str">
        <f>IF(ISERROR(MATCH(#REF!,$BA$2:$BA$8,0)),"0", "1")</f>
        <v>0</v>
      </c>
      <c r="AH1499" s="60" t="str">
        <f>IF(ISERROR(MATCH(Passout2023[[#This Row], [Nationality Pakistani/ Foreign]],$D$3:$D$4,0)),"0", "1")</f>
        <v>0</v>
      </c>
    </row>
    <row r="1500">
      <c r="A1500" s="40"/>
      <c r="B1500" s="40"/>
      <c r="C1500" s="40"/>
      <c r="D1500" s="40"/>
      <c r="E1500" s="40"/>
      <c r="F1500" s="40"/>
      <c r="G1500" s="40"/>
      <c r="H1500" s="40"/>
      <c r="I1500" s="40"/>
      <c r="J1500" s="40"/>
      <c r="K1500" s="40"/>
      <c r="L1500" s="40"/>
      <c r="M1500" s="40"/>
      <c r="N1500" s="40"/>
      <c r="O1500" s="80"/>
      <c r="P1500" s="40"/>
      <c r="Q1500" s="40"/>
      <c r="Y1500" s="60" t="str">
        <f>IF(ISERROR(MATCH(Passout2023[[#This Row], [Degree Duration (year)]],$M$3:$M$10,0)),"0", "1")</f>
        <v>0</v>
      </c>
      <c r="Z1500" s="60" t="str">
        <f>IF(ISERROR(MATCH(Passout2023[[#This Row], [Admission Type]],$F$3:$F$6,0)),"0", "1")</f>
        <v>0</v>
      </c>
      <c r="AA1500" s="60" t="str">
        <f>IF(ISERROR(MATCH(Passout2023[[#This Row], [Batch Start Year]],$L$3:$L$25,0)),"0", "1")</f>
        <v>0</v>
      </c>
      <c r="AB1500" s="60" t="str">
        <f>IF(ISERROR(MATCH(Passout2023[[#This Row], [Batch Start Semester]],$K$3:$K$6,0)),"0", "1")</f>
        <v>0</v>
      </c>
      <c r="AC1500" s="60" t="str">
        <f>IF(ISERROR(MATCH([3]!Quota_Std_2022_23[[#This Row], [SESSION_TYPE]],$AX$2:$AX$5,0)),"0", "1")</f>
        <v>0</v>
      </c>
      <c r="AD1500" s="60" t="str">
        <f>IF(ISERROR(MATCH(#REF!,#REF!,0)),"0", "1")</f>
        <v>0</v>
      </c>
      <c r="AE1500" s="60" t="str">
        <f>IF(ISERROR(MATCH([3]!Quota_Std_2022_23[[#This Row], [Gender]],$AN$2:$AN$4,0)),"0", "1")</f>
        <v>0</v>
      </c>
      <c r="AF1500" s="60" t="str">
        <f>IF(ISERROR(MATCH([3]!Quota_Std_2022_23[[#This Row], [Quota Type]],[3]Sheet1!$AO$2:$AO$12,0)),"0", "1")</f>
        <v>0</v>
      </c>
      <c r="AG1500" s="60" t="str">
        <f>IF(ISERROR(MATCH(#REF!,$BA$2:$BA$8,0)),"0", "1")</f>
        <v>0</v>
      </c>
      <c r="AH1500" s="60" t="str">
        <f>IF(ISERROR(MATCH(Passout2023[[#This Row], [Nationality Pakistani/ Foreign]],$D$3:$D$4,0)),"0", "1")</f>
        <v>0</v>
      </c>
    </row>
    <row r="1501">
      <c r="A1501" s="40"/>
      <c r="B1501" s="40"/>
      <c r="C1501" s="40"/>
      <c r="D1501" s="40"/>
      <c r="E1501" s="40"/>
      <c r="F1501" s="40"/>
      <c r="G1501" s="40"/>
      <c r="H1501" s="40"/>
      <c r="I1501" s="40"/>
      <c r="J1501" s="40"/>
      <c r="K1501" s="40"/>
      <c r="L1501" s="40"/>
      <c r="M1501" s="40"/>
      <c r="N1501" s="40"/>
      <c r="O1501" s="40"/>
      <c r="P1501" s="40"/>
      <c r="Q1501" s="40"/>
      <c r="Y1501" s="60" t="str">
        <f>IF(ISERROR(MATCH(Passout2023[[#This Row], [Degree Duration (year)]],$M$3:$M$10,0)),"0", "1")</f>
        <v>0</v>
      </c>
      <c r="Z1501" s="60" t="str">
        <f>IF(ISERROR(MATCH(Passout2023[[#This Row], [Admission Type]],$F$3:$F$6,0)),"0", "1")</f>
        <v>0</v>
      </c>
      <c r="AA1501" s="60" t="str">
        <f>IF(ISERROR(MATCH(Passout2023[[#This Row], [Batch Start Year]],$L$3:$L$25,0)),"0", "1")</f>
        <v>0</v>
      </c>
      <c r="AB1501" s="60" t="str">
        <f>IF(ISERROR(MATCH(Passout2023[[#This Row], [Batch Start Semester]],$K$3:$K$6,0)),"0", "1")</f>
        <v>0</v>
      </c>
      <c r="AC1501" s="60" t="str">
        <f>IF(ISERROR(MATCH([3]!Quota_Std_2022_23[[#This Row], [SESSION_TYPE]],$AX$2:$AX$5,0)),"0", "1")</f>
        <v>0</v>
      </c>
      <c r="AD1501" s="60" t="str">
        <f>IF(ISERROR(MATCH(#REF!,#REF!,0)),"0", "1")</f>
        <v>0</v>
      </c>
      <c r="AE1501" s="60" t="str">
        <f>IF(ISERROR(MATCH([3]!Quota_Std_2022_23[[#This Row], [Gender]],$AN$2:$AN$4,0)),"0", "1")</f>
        <v>0</v>
      </c>
      <c r="AF1501" s="60" t="str">
        <f>IF(ISERROR(MATCH([3]!Quota_Std_2022_23[[#This Row], [Quota Type]],[3]Sheet1!$AO$2:$AO$12,0)),"0", "1")</f>
        <v>0</v>
      </c>
      <c r="AG1501" s="60" t="str">
        <f>IF(ISERROR(MATCH(#REF!,$BA$2:$BA$8,0)),"0", "1")</f>
        <v>0</v>
      </c>
      <c r="AH1501" s="60" t="str">
        <f>IF(ISERROR(MATCH(Passout2023[[#This Row], [Nationality Pakistani/ Foreign]],$D$3:$D$4,0)),"0", "1")</f>
        <v>0</v>
      </c>
    </row>
    <row r="1502">
      <c r="A1502" s="40"/>
      <c r="B1502" s="40"/>
      <c r="C1502" s="40"/>
      <c r="D1502" s="40"/>
      <c r="E1502" s="40"/>
      <c r="F1502" s="40"/>
      <c r="G1502" s="40"/>
      <c r="H1502" s="40"/>
      <c r="I1502" s="40"/>
      <c r="J1502" s="40"/>
      <c r="K1502" s="40"/>
      <c r="L1502" s="40"/>
      <c r="M1502" s="40"/>
      <c r="N1502" s="40"/>
      <c r="O1502" s="80"/>
      <c r="P1502" s="40"/>
      <c r="Q1502" s="40"/>
      <c r="Y1502" s="60" t="str">
        <f>IF(ISERROR(MATCH(Passout2023[[#This Row], [Degree Duration (year)]],$M$3:$M$10,0)),"0", "1")</f>
        <v>0</v>
      </c>
      <c r="Z1502" s="60" t="str">
        <f>IF(ISERROR(MATCH(Passout2023[[#This Row], [Admission Type]],$F$3:$F$6,0)),"0", "1")</f>
        <v>0</v>
      </c>
      <c r="AA1502" s="60" t="str">
        <f>IF(ISERROR(MATCH(Passout2023[[#This Row], [Batch Start Year]],$L$3:$L$25,0)),"0", "1")</f>
        <v>0</v>
      </c>
      <c r="AB1502" s="60" t="str">
        <f>IF(ISERROR(MATCH(Passout2023[[#This Row], [Batch Start Semester]],$K$3:$K$6,0)),"0", "1")</f>
        <v>0</v>
      </c>
      <c r="AC1502" s="60" t="str">
        <f>IF(ISERROR(MATCH([3]!Quota_Std_2022_23[[#This Row], [SESSION_TYPE]],$AX$2:$AX$5,0)),"0", "1")</f>
        <v>0</v>
      </c>
      <c r="AD1502" s="60" t="str">
        <f>IF(ISERROR(MATCH(#REF!,#REF!,0)),"0", "1")</f>
        <v>0</v>
      </c>
      <c r="AE1502" s="60" t="str">
        <f>IF(ISERROR(MATCH([3]!Quota_Std_2022_23[[#This Row], [Gender]],$AN$2:$AN$4,0)),"0", "1")</f>
        <v>0</v>
      </c>
      <c r="AF1502" s="60" t="str">
        <f>IF(ISERROR(MATCH([3]!Quota_Std_2022_23[[#This Row], [Quota Type]],[3]Sheet1!$AO$2:$AO$12,0)),"0", "1")</f>
        <v>0</v>
      </c>
      <c r="AG1502" s="60" t="str">
        <f>IF(ISERROR(MATCH(#REF!,$BA$2:$BA$8,0)),"0", "1")</f>
        <v>0</v>
      </c>
      <c r="AH1502" s="60" t="str">
        <f>IF(ISERROR(MATCH(Passout2023[[#This Row], [Nationality Pakistani/ Foreign]],$D$3:$D$4,0)),"0", "1")</f>
        <v>0</v>
      </c>
    </row>
    <row r="1503">
      <c r="A1503" s="40"/>
      <c r="B1503" s="40"/>
      <c r="C1503" s="40"/>
      <c r="D1503" s="40"/>
      <c r="E1503" s="40"/>
      <c r="F1503" s="40"/>
      <c r="G1503" s="40"/>
      <c r="H1503" s="40"/>
      <c r="I1503" s="40"/>
      <c r="J1503" s="40"/>
      <c r="K1503" s="40"/>
      <c r="L1503" s="40"/>
      <c r="M1503" s="40"/>
      <c r="N1503" s="40"/>
      <c r="O1503" s="40"/>
      <c r="P1503" s="40"/>
      <c r="Q1503" s="40"/>
      <c r="Y1503" s="60" t="str">
        <f>IF(ISERROR(MATCH(Passout2023[[#This Row], [Degree Duration (year)]],$M$3:$M$10,0)),"0", "1")</f>
        <v>0</v>
      </c>
      <c r="Z1503" s="60" t="str">
        <f>IF(ISERROR(MATCH(Passout2023[[#This Row], [Admission Type]],$F$3:$F$6,0)),"0", "1")</f>
        <v>0</v>
      </c>
      <c r="AA1503" s="60" t="str">
        <f>IF(ISERROR(MATCH(Passout2023[[#This Row], [Batch Start Year]],$L$3:$L$25,0)),"0", "1")</f>
        <v>0</v>
      </c>
      <c r="AB1503" s="60" t="str">
        <f>IF(ISERROR(MATCH(Passout2023[[#This Row], [Batch Start Semester]],$K$3:$K$6,0)),"0", "1")</f>
        <v>0</v>
      </c>
      <c r="AC1503" s="60" t="str">
        <f>IF(ISERROR(MATCH([3]!Quota_Std_2022_23[[#This Row], [SESSION_TYPE]],$AX$2:$AX$5,0)),"0", "1")</f>
        <v>0</v>
      </c>
      <c r="AD1503" s="60" t="str">
        <f>IF(ISERROR(MATCH(#REF!,#REF!,0)),"0", "1")</f>
        <v>0</v>
      </c>
      <c r="AE1503" s="60" t="str">
        <f>IF(ISERROR(MATCH([3]!Quota_Std_2022_23[[#This Row], [Gender]],$AN$2:$AN$4,0)),"0", "1")</f>
        <v>0</v>
      </c>
      <c r="AF1503" s="60" t="str">
        <f>IF(ISERROR(MATCH([3]!Quota_Std_2022_23[[#This Row], [Quota Type]],[3]Sheet1!$AO$2:$AO$12,0)),"0", "1")</f>
        <v>0</v>
      </c>
      <c r="AG1503" s="60" t="str">
        <f>IF(ISERROR(MATCH(#REF!,$BA$2:$BA$8,0)),"0", "1")</f>
        <v>0</v>
      </c>
      <c r="AH1503" s="60" t="str">
        <f>IF(ISERROR(MATCH(Passout2023[[#This Row], [Nationality Pakistani/ Foreign]],$D$3:$D$4,0)),"0", "1")</f>
        <v>0</v>
      </c>
    </row>
    <row r="1504">
      <c r="A1504" s="40"/>
      <c r="B1504" s="40"/>
      <c r="C1504" s="40"/>
      <c r="D1504" s="40"/>
      <c r="E1504" s="40"/>
      <c r="F1504" s="40"/>
      <c r="G1504" s="40"/>
      <c r="H1504" s="40"/>
      <c r="I1504" s="40"/>
      <c r="J1504" s="40"/>
      <c r="K1504" s="40"/>
      <c r="L1504" s="40"/>
      <c r="M1504" s="40"/>
      <c r="N1504" s="40"/>
      <c r="O1504" s="80"/>
      <c r="P1504" s="40"/>
      <c r="Q1504" s="40"/>
      <c r="Y1504" s="60" t="str">
        <f>IF(ISERROR(MATCH(Passout2023[[#This Row], [Degree Duration (year)]],$M$3:$M$10,0)),"0", "1")</f>
        <v>0</v>
      </c>
      <c r="Z1504" s="60" t="str">
        <f>IF(ISERROR(MATCH(Passout2023[[#This Row], [Admission Type]],$F$3:$F$6,0)),"0", "1")</f>
        <v>0</v>
      </c>
      <c r="AA1504" s="60" t="str">
        <f>IF(ISERROR(MATCH(Passout2023[[#This Row], [Batch Start Year]],$L$3:$L$25,0)),"0", "1")</f>
        <v>0</v>
      </c>
      <c r="AB1504" s="60" t="str">
        <f>IF(ISERROR(MATCH(Passout2023[[#This Row], [Batch Start Semester]],$K$3:$K$6,0)),"0", "1")</f>
        <v>0</v>
      </c>
      <c r="AC1504" s="60" t="str">
        <f>IF(ISERROR(MATCH([3]!Quota_Std_2022_23[[#This Row], [SESSION_TYPE]],$AX$2:$AX$5,0)),"0", "1")</f>
        <v>0</v>
      </c>
      <c r="AD1504" s="60" t="str">
        <f>IF(ISERROR(MATCH(#REF!,#REF!,0)),"0", "1")</f>
        <v>0</v>
      </c>
      <c r="AE1504" s="60" t="str">
        <f>IF(ISERROR(MATCH([3]!Quota_Std_2022_23[[#This Row], [Gender]],$AN$2:$AN$4,0)),"0", "1")</f>
        <v>0</v>
      </c>
      <c r="AF1504" s="60" t="str">
        <f>IF(ISERROR(MATCH([3]!Quota_Std_2022_23[[#This Row], [Quota Type]],[3]Sheet1!$AO$2:$AO$12,0)),"0", "1")</f>
        <v>0</v>
      </c>
      <c r="AG1504" s="60" t="str">
        <f>IF(ISERROR(MATCH(#REF!,$BA$2:$BA$8,0)),"0", "1")</f>
        <v>0</v>
      </c>
      <c r="AH1504" s="60" t="str">
        <f>IF(ISERROR(MATCH(Passout2023[[#This Row], [Nationality Pakistani/ Foreign]],$D$3:$D$4,0)),"0", "1")</f>
        <v>0</v>
      </c>
    </row>
    <row r="1505">
      <c r="A1505" s="40"/>
      <c r="B1505" s="40"/>
      <c r="C1505" s="40"/>
      <c r="D1505" s="40"/>
      <c r="E1505" s="40"/>
      <c r="F1505" s="40"/>
      <c r="G1505" s="40"/>
      <c r="H1505" s="40"/>
      <c r="I1505" s="40"/>
      <c r="J1505" s="40"/>
      <c r="K1505" s="40"/>
      <c r="L1505" s="40"/>
      <c r="M1505" s="40"/>
      <c r="N1505" s="40"/>
      <c r="O1505" s="40"/>
      <c r="P1505" s="40"/>
      <c r="Q1505" s="40"/>
      <c r="Y1505" s="60" t="str">
        <f>IF(ISERROR(MATCH(Passout2023[[#This Row], [Degree Duration (year)]],$M$3:$M$10,0)),"0", "1")</f>
        <v>0</v>
      </c>
      <c r="Z1505" s="60" t="str">
        <f>IF(ISERROR(MATCH(Passout2023[[#This Row], [Admission Type]],$F$3:$F$6,0)),"0", "1")</f>
        <v>0</v>
      </c>
      <c r="AA1505" s="60" t="str">
        <f>IF(ISERROR(MATCH(Passout2023[[#This Row], [Batch Start Year]],$L$3:$L$25,0)),"0", "1")</f>
        <v>0</v>
      </c>
      <c r="AB1505" s="60" t="str">
        <f>IF(ISERROR(MATCH(Passout2023[[#This Row], [Batch Start Semester]],$K$3:$K$6,0)),"0", "1")</f>
        <v>0</v>
      </c>
      <c r="AC1505" s="60" t="str">
        <f>IF(ISERROR(MATCH([3]!Quota_Std_2022_23[[#This Row], [SESSION_TYPE]],$AX$2:$AX$5,0)),"0", "1")</f>
        <v>0</v>
      </c>
      <c r="AD1505" s="60" t="str">
        <f>IF(ISERROR(MATCH(#REF!,#REF!,0)),"0", "1")</f>
        <v>0</v>
      </c>
      <c r="AE1505" s="60" t="str">
        <f>IF(ISERROR(MATCH([3]!Quota_Std_2022_23[[#This Row], [Gender]],$AN$2:$AN$4,0)),"0", "1")</f>
        <v>0</v>
      </c>
      <c r="AF1505" s="60" t="str">
        <f>IF(ISERROR(MATCH([3]!Quota_Std_2022_23[[#This Row], [Quota Type]],[3]Sheet1!$AO$2:$AO$12,0)),"0", "1")</f>
        <v>0</v>
      </c>
      <c r="AG1505" s="60" t="str">
        <f>IF(ISERROR(MATCH(#REF!,$BA$2:$BA$8,0)),"0", "1")</f>
        <v>0</v>
      </c>
      <c r="AH1505" s="60" t="str">
        <f>IF(ISERROR(MATCH(Passout2023[[#This Row], [Nationality Pakistani/ Foreign]],$D$3:$D$4,0)),"0", "1")</f>
        <v>0</v>
      </c>
    </row>
    <row r="1506">
      <c r="A1506" s="40"/>
      <c r="B1506" s="40"/>
      <c r="C1506" s="40"/>
      <c r="D1506" s="40"/>
      <c r="E1506" s="40"/>
      <c r="F1506" s="40"/>
      <c r="G1506" s="40"/>
      <c r="H1506" s="40"/>
      <c r="I1506" s="40"/>
      <c r="J1506" s="40"/>
      <c r="K1506" s="40"/>
      <c r="L1506" s="40"/>
      <c r="M1506" s="40"/>
      <c r="N1506" s="40"/>
      <c r="O1506" s="80"/>
      <c r="P1506" s="40"/>
      <c r="Q1506" s="40"/>
      <c r="Y1506" s="60" t="str">
        <f>IF(ISERROR(MATCH(Passout2023[[#This Row], [Degree Duration (year)]],$M$3:$M$10,0)),"0", "1")</f>
        <v>0</v>
      </c>
      <c r="Z1506" s="60" t="str">
        <f>IF(ISERROR(MATCH(Passout2023[[#This Row], [Admission Type]],$F$3:$F$6,0)),"0", "1")</f>
        <v>0</v>
      </c>
      <c r="AA1506" s="60" t="str">
        <f>IF(ISERROR(MATCH(Passout2023[[#This Row], [Batch Start Year]],$L$3:$L$25,0)),"0", "1")</f>
        <v>0</v>
      </c>
      <c r="AB1506" s="60" t="str">
        <f>IF(ISERROR(MATCH(Passout2023[[#This Row], [Batch Start Semester]],$K$3:$K$6,0)),"0", "1")</f>
        <v>0</v>
      </c>
      <c r="AC1506" s="60" t="str">
        <f>IF(ISERROR(MATCH([3]!Quota_Std_2022_23[[#This Row], [SESSION_TYPE]],$AX$2:$AX$5,0)),"0", "1")</f>
        <v>0</v>
      </c>
      <c r="AD1506" s="60" t="str">
        <f>IF(ISERROR(MATCH(#REF!,#REF!,0)),"0", "1")</f>
        <v>0</v>
      </c>
      <c r="AE1506" s="60" t="str">
        <f>IF(ISERROR(MATCH([3]!Quota_Std_2022_23[[#This Row], [Gender]],$AN$2:$AN$4,0)),"0", "1")</f>
        <v>0</v>
      </c>
      <c r="AF1506" s="60" t="str">
        <f>IF(ISERROR(MATCH([3]!Quota_Std_2022_23[[#This Row], [Quota Type]],[3]Sheet1!$AO$2:$AO$12,0)),"0", "1")</f>
        <v>0</v>
      </c>
      <c r="AG1506" s="60" t="str">
        <f>IF(ISERROR(MATCH(#REF!,$BA$2:$BA$8,0)),"0", "1")</f>
        <v>0</v>
      </c>
      <c r="AH1506" s="60" t="str">
        <f>IF(ISERROR(MATCH(Passout2023[[#This Row], [Nationality Pakistani/ Foreign]],$D$3:$D$4,0)),"0", "1")</f>
        <v>0</v>
      </c>
    </row>
    <row r="1507">
      <c r="A1507" s="40"/>
      <c r="B1507" s="40"/>
      <c r="C1507" s="40"/>
      <c r="D1507" s="40"/>
      <c r="E1507" s="40"/>
      <c r="F1507" s="40"/>
      <c r="G1507" s="40"/>
      <c r="H1507" s="40"/>
      <c r="I1507" s="40"/>
      <c r="J1507" s="40"/>
      <c r="K1507" s="40"/>
      <c r="L1507" s="40"/>
      <c r="M1507" s="40"/>
      <c r="N1507" s="40"/>
      <c r="O1507" s="40"/>
      <c r="P1507" s="40"/>
      <c r="Q1507" s="40"/>
      <c r="Y1507" s="60" t="str">
        <f>IF(ISERROR(MATCH(Passout2023[[#This Row], [Degree Duration (year)]],$M$3:$M$10,0)),"0", "1")</f>
        <v>0</v>
      </c>
      <c r="Z1507" s="60" t="str">
        <f>IF(ISERROR(MATCH(Passout2023[[#This Row], [Admission Type]],$F$3:$F$6,0)),"0", "1")</f>
        <v>0</v>
      </c>
      <c r="AA1507" s="60" t="str">
        <f>IF(ISERROR(MATCH(Passout2023[[#This Row], [Batch Start Year]],$L$3:$L$25,0)),"0", "1")</f>
        <v>0</v>
      </c>
      <c r="AB1507" s="60" t="str">
        <f>IF(ISERROR(MATCH(Passout2023[[#This Row], [Batch Start Semester]],$K$3:$K$6,0)),"0", "1")</f>
        <v>0</v>
      </c>
      <c r="AC1507" s="60" t="str">
        <f>IF(ISERROR(MATCH([3]!Quota_Std_2022_23[[#This Row], [SESSION_TYPE]],$AX$2:$AX$5,0)),"0", "1")</f>
        <v>0</v>
      </c>
      <c r="AD1507" s="60" t="str">
        <f>IF(ISERROR(MATCH(#REF!,#REF!,0)),"0", "1")</f>
        <v>0</v>
      </c>
      <c r="AE1507" s="60" t="str">
        <f>IF(ISERROR(MATCH([3]!Quota_Std_2022_23[[#This Row], [Gender]],$AN$2:$AN$4,0)),"0", "1")</f>
        <v>0</v>
      </c>
      <c r="AF1507" s="60" t="str">
        <f>IF(ISERROR(MATCH([3]!Quota_Std_2022_23[[#This Row], [Quota Type]],[3]Sheet1!$AO$2:$AO$12,0)),"0", "1")</f>
        <v>0</v>
      </c>
      <c r="AG1507" s="60" t="str">
        <f>IF(ISERROR(MATCH(#REF!,$BA$2:$BA$8,0)),"0", "1")</f>
        <v>0</v>
      </c>
      <c r="AH1507" s="60" t="str">
        <f>IF(ISERROR(MATCH(Passout2023[[#This Row], [Nationality Pakistani/ Foreign]],$D$3:$D$4,0)),"0", "1")</f>
        <v>0</v>
      </c>
    </row>
    <row r="1508">
      <c r="A1508" s="40"/>
      <c r="B1508" s="40"/>
      <c r="C1508" s="40"/>
      <c r="D1508" s="40"/>
      <c r="E1508" s="40"/>
      <c r="F1508" s="40"/>
      <c r="G1508" s="40"/>
      <c r="H1508" s="40"/>
      <c r="I1508" s="40"/>
      <c r="J1508" s="40"/>
      <c r="K1508" s="40"/>
      <c r="L1508" s="40"/>
      <c r="M1508" s="40"/>
      <c r="N1508" s="40"/>
      <c r="O1508" s="80"/>
      <c r="P1508" s="40"/>
      <c r="Q1508" s="40"/>
      <c r="Y1508" s="60" t="str">
        <f>IF(ISERROR(MATCH(Passout2023[[#This Row], [Degree Duration (year)]],$M$3:$M$10,0)),"0", "1")</f>
        <v>0</v>
      </c>
      <c r="Z1508" s="60" t="str">
        <f>IF(ISERROR(MATCH(Passout2023[[#This Row], [Admission Type]],$F$3:$F$6,0)),"0", "1")</f>
        <v>0</v>
      </c>
      <c r="AA1508" s="60" t="str">
        <f>IF(ISERROR(MATCH(Passout2023[[#This Row], [Batch Start Year]],$L$3:$L$25,0)),"0", "1")</f>
        <v>0</v>
      </c>
      <c r="AB1508" s="60" t="str">
        <f>IF(ISERROR(MATCH(Passout2023[[#This Row], [Batch Start Semester]],$K$3:$K$6,0)),"0", "1")</f>
        <v>0</v>
      </c>
      <c r="AC1508" s="60" t="str">
        <f>IF(ISERROR(MATCH([3]!Quota_Std_2022_23[[#This Row], [SESSION_TYPE]],$AX$2:$AX$5,0)),"0", "1")</f>
        <v>0</v>
      </c>
      <c r="AD1508" s="60" t="str">
        <f>IF(ISERROR(MATCH(#REF!,#REF!,0)),"0", "1")</f>
        <v>0</v>
      </c>
      <c r="AE1508" s="60" t="str">
        <f>IF(ISERROR(MATCH([3]!Quota_Std_2022_23[[#This Row], [Gender]],$AN$2:$AN$4,0)),"0", "1")</f>
        <v>0</v>
      </c>
      <c r="AF1508" s="60" t="str">
        <f>IF(ISERROR(MATCH([3]!Quota_Std_2022_23[[#This Row], [Quota Type]],[3]Sheet1!$AO$2:$AO$12,0)),"0", "1")</f>
        <v>0</v>
      </c>
      <c r="AG1508" s="60" t="str">
        <f>IF(ISERROR(MATCH(#REF!,$BA$2:$BA$8,0)),"0", "1")</f>
        <v>0</v>
      </c>
      <c r="AH1508" s="60" t="str">
        <f>IF(ISERROR(MATCH(Passout2023[[#This Row], [Nationality Pakistani/ Foreign]],$D$3:$D$4,0)),"0", "1")</f>
        <v>0</v>
      </c>
    </row>
    <row r="1509">
      <c r="A1509" s="40"/>
      <c r="B1509" s="40"/>
      <c r="C1509" s="40"/>
      <c r="D1509" s="40"/>
      <c r="E1509" s="40"/>
      <c r="F1509" s="40"/>
      <c r="G1509" s="40"/>
      <c r="H1509" s="40"/>
      <c r="I1509" s="40"/>
      <c r="J1509" s="40"/>
      <c r="K1509" s="40"/>
      <c r="L1509" s="40"/>
      <c r="M1509" s="40"/>
      <c r="N1509" s="40"/>
      <c r="O1509" s="40"/>
      <c r="P1509" s="40"/>
      <c r="Q1509" s="40"/>
      <c r="Y1509" s="60" t="str">
        <f>IF(ISERROR(MATCH(Passout2023[[#This Row], [Degree Duration (year)]],$M$3:$M$10,0)),"0", "1")</f>
        <v>0</v>
      </c>
      <c r="Z1509" s="60" t="str">
        <f>IF(ISERROR(MATCH(Passout2023[[#This Row], [Admission Type]],$F$3:$F$6,0)),"0", "1")</f>
        <v>0</v>
      </c>
      <c r="AA1509" s="60" t="str">
        <f>IF(ISERROR(MATCH(Passout2023[[#This Row], [Batch Start Year]],$L$3:$L$25,0)),"0", "1")</f>
        <v>0</v>
      </c>
      <c r="AB1509" s="60" t="str">
        <f>IF(ISERROR(MATCH(Passout2023[[#This Row], [Batch Start Semester]],$K$3:$K$6,0)),"0", "1")</f>
        <v>0</v>
      </c>
      <c r="AC1509" s="60" t="str">
        <f>IF(ISERROR(MATCH([3]!Quota_Std_2022_23[[#This Row], [SESSION_TYPE]],$AX$2:$AX$5,0)),"0", "1")</f>
        <v>0</v>
      </c>
      <c r="AD1509" s="60" t="str">
        <f>IF(ISERROR(MATCH(#REF!,#REF!,0)),"0", "1")</f>
        <v>0</v>
      </c>
      <c r="AE1509" s="60" t="str">
        <f>IF(ISERROR(MATCH([3]!Quota_Std_2022_23[[#This Row], [Gender]],$AN$2:$AN$4,0)),"0", "1")</f>
        <v>0</v>
      </c>
      <c r="AF1509" s="60" t="str">
        <f>IF(ISERROR(MATCH([3]!Quota_Std_2022_23[[#This Row], [Quota Type]],[3]Sheet1!$AO$2:$AO$12,0)),"0", "1")</f>
        <v>0</v>
      </c>
      <c r="AG1509" s="60" t="str">
        <f>IF(ISERROR(MATCH(#REF!,$BA$2:$BA$8,0)),"0", "1")</f>
        <v>0</v>
      </c>
      <c r="AH1509" s="60" t="str">
        <f>IF(ISERROR(MATCH(Passout2023[[#This Row], [Nationality Pakistani/ Foreign]],$D$3:$D$4,0)),"0", "1")</f>
        <v>0</v>
      </c>
    </row>
    <row r="1510">
      <c r="A1510" s="40"/>
      <c r="B1510" s="40"/>
      <c r="C1510" s="40"/>
      <c r="D1510" s="40"/>
      <c r="E1510" s="40"/>
      <c r="F1510" s="40"/>
      <c r="G1510" s="40"/>
      <c r="H1510" s="40"/>
      <c r="I1510" s="40"/>
      <c r="J1510" s="40"/>
      <c r="K1510" s="40"/>
      <c r="L1510" s="40"/>
      <c r="M1510" s="40"/>
      <c r="N1510" s="40"/>
      <c r="O1510" s="80"/>
      <c r="P1510" s="40"/>
      <c r="Q1510" s="40"/>
      <c r="Y1510" s="60" t="str">
        <f>IF(ISERROR(MATCH(Passout2023[[#This Row], [Degree Duration (year)]],$M$3:$M$10,0)),"0", "1")</f>
        <v>0</v>
      </c>
      <c r="Z1510" s="60" t="str">
        <f>IF(ISERROR(MATCH(Passout2023[[#This Row], [Admission Type]],$F$3:$F$6,0)),"0", "1")</f>
        <v>0</v>
      </c>
      <c r="AA1510" s="60" t="str">
        <f>IF(ISERROR(MATCH(Passout2023[[#This Row], [Batch Start Year]],$L$3:$L$25,0)),"0", "1")</f>
        <v>0</v>
      </c>
      <c r="AB1510" s="60" t="str">
        <f>IF(ISERROR(MATCH(Passout2023[[#This Row], [Batch Start Semester]],$K$3:$K$6,0)),"0", "1")</f>
        <v>0</v>
      </c>
      <c r="AC1510" s="60" t="str">
        <f>IF(ISERROR(MATCH([3]!Quota_Std_2022_23[[#This Row], [SESSION_TYPE]],$AX$2:$AX$5,0)),"0", "1")</f>
        <v>0</v>
      </c>
      <c r="AD1510" s="60" t="str">
        <f>IF(ISERROR(MATCH(#REF!,#REF!,0)),"0", "1")</f>
        <v>0</v>
      </c>
      <c r="AE1510" s="60" t="str">
        <f>IF(ISERROR(MATCH([3]!Quota_Std_2022_23[[#This Row], [Gender]],$AN$2:$AN$4,0)),"0", "1")</f>
        <v>0</v>
      </c>
      <c r="AF1510" s="60" t="str">
        <f>IF(ISERROR(MATCH([3]!Quota_Std_2022_23[[#This Row], [Quota Type]],[3]Sheet1!$AO$2:$AO$12,0)),"0", "1")</f>
        <v>0</v>
      </c>
      <c r="AG1510" s="60" t="str">
        <f>IF(ISERROR(MATCH(#REF!,$BA$2:$BA$8,0)),"0", "1")</f>
        <v>0</v>
      </c>
      <c r="AH1510" s="60" t="str">
        <f>IF(ISERROR(MATCH(Passout2023[[#This Row], [Nationality Pakistani/ Foreign]],$D$3:$D$4,0)),"0", "1")</f>
        <v>0</v>
      </c>
    </row>
    <row r="1511">
      <c r="A1511" s="40"/>
      <c r="B1511" s="40"/>
      <c r="C1511" s="40"/>
      <c r="D1511" s="40"/>
      <c r="E1511" s="40"/>
      <c r="F1511" s="40"/>
      <c r="G1511" s="40"/>
      <c r="H1511" s="40"/>
      <c r="I1511" s="40"/>
      <c r="J1511" s="40"/>
      <c r="K1511" s="40"/>
      <c r="L1511" s="40"/>
      <c r="M1511" s="40"/>
      <c r="N1511" s="40"/>
      <c r="O1511" s="40"/>
      <c r="P1511" s="40"/>
      <c r="Q1511" s="40"/>
      <c r="Y1511" s="60" t="str">
        <f>IF(ISERROR(MATCH(Passout2023[[#This Row], [Degree Duration (year)]],$M$3:$M$10,0)),"0", "1")</f>
        <v>0</v>
      </c>
      <c r="Z1511" s="60" t="str">
        <f>IF(ISERROR(MATCH(Passout2023[[#This Row], [Admission Type]],$F$3:$F$6,0)),"0", "1")</f>
        <v>0</v>
      </c>
      <c r="AA1511" s="60" t="str">
        <f>IF(ISERROR(MATCH(Passout2023[[#This Row], [Batch Start Year]],$L$3:$L$25,0)),"0", "1")</f>
        <v>0</v>
      </c>
      <c r="AB1511" s="60" t="str">
        <f>IF(ISERROR(MATCH(Passout2023[[#This Row], [Batch Start Semester]],$K$3:$K$6,0)),"0", "1")</f>
        <v>0</v>
      </c>
      <c r="AC1511" s="60" t="str">
        <f>IF(ISERROR(MATCH([3]!Quota_Std_2022_23[[#This Row], [SESSION_TYPE]],$AX$2:$AX$5,0)),"0", "1")</f>
        <v>0</v>
      </c>
      <c r="AD1511" s="60" t="str">
        <f>IF(ISERROR(MATCH(#REF!,#REF!,0)),"0", "1")</f>
        <v>0</v>
      </c>
      <c r="AE1511" s="60" t="str">
        <f>IF(ISERROR(MATCH([3]!Quota_Std_2022_23[[#This Row], [Gender]],$AN$2:$AN$4,0)),"0", "1")</f>
        <v>0</v>
      </c>
      <c r="AF1511" s="60" t="str">
        <f>IF(ISERROR(MATCH([3]!Quota_Std_2022_23[[#This Row], [Quota Type]],[3]Sheet1!$AO$2:$AO$12,0)),"0", "1")</f>
        <v>0</v>
      </c>
      <c r="AG1511" s="60" t="str">
        <f>IF(ISERROR(MATCH(#REF!,$BA$2:$BA$8,0)),"0", "1")</f>
        <v>0</v>
      </c>
      <c r="AH1511" s="60" t="str">
        <f>IF(ISERROR(MATCH(Passout2023[[#This Row], [Nationality Pakistani/ Foreign]],$D$3:$D$4,0)),"0", "1")</f>
        <v>0</v>
      </c>
    </row>
    <row r="1512">
      <c r="A1512" s="40"/>
      <c r="B1512" s="40"/>
      <c r="C1512" s="40"/>
      <c r="D1512" s="40"/>
      <c r="E1512" s="40"/>
      <c r="F1512" s="40"/>
      <c r="G1512" s="40"/>
      <c r="H1512" s="40"/>
      <c r="I1512" s="40"/>
      <c r="J1512" s="40"/>
      <c r="K1512" s="40"/>
      <c r="L1512" s="40"/>
      <c r="M1512" s="40"/>
      <c r="N1512" s="40"/>
      <c r="O1512" s="80"/>
      <c r="P1512" s="40"/>
      <c r="Q1512" s="40"/>
      <c r="Y1512" s="60" t="str">
        <f>IF(ISERROR(MATCH(Passout2023[[#This Row], [Degree Duration (year)]],$M$3:$M$10,0)),"0", "1")</f>
        <v>0</v>
      </c>
      <c r="Z1512" s="60" t="str">
        <f>IF(ISERROR(MATCH(Passout2023[[#This Row], [Admission Type]],$F$3:$F$6,0)),"0", "1")</f>
        <v>0</v>
      </c>
      <c r="AA1512" s="60" t="str">
        <f>IF(ISERROR(MATCH(Passout2023[[#This Row], [Batch Start Year]],$L$3:$L$25,0)),"0", "1")</f>
        <v>0</v>
      </c>
      <c r="AB1512" s="60" t="str">
        <f>IF(ISERROR(MATCH(Passout2023[[#This Row], [Batch Start Semester]],$K$3:$K$6,0)),"0", "1")</f>
        <v>0</v>
      </c>
      <c r="AC1512" s="60" t="str">
        <f>IF(ISERROR(MATCH([3]!Quota_Std_2022_23[[#This Row], [SESSION_TYPE]],$AX$2:$AX$5,0)),"0", "1")</f>
        <v>0</v>
      </c>
      <c r="AD1512" s="60" t="str">
        <f>IF(ISERROR(MATCH(#REF!,#REF!,0)),"0", "1")</f>
        <v>0</v>
      </c>
      <c r="AE1512" s="60" t="str">
        <f>IF(ISERROR(MATCH([3]!Quota_Std_2022_23[[#This Row], [Gender]],$AN$2:$AN$4,0)),"0", "1")</f>
        <v>0</v>
      </c>
      <c r="AF1512" s="60" t="str">
        <f>IF(ISERROR(MATCH([3]!Quota_Std_2022_23[[#This Row], [Quota Type]],[3]Sheet1!$AO$2:$AO$12,0)),"0", "1")</f>
        <v>0</v>
      </c>
      <c r="AG1512" s="60" t="str">
        <f>IF(ISERROR(MATCH(#REF!,$BA$2:$BA$8,0)),"0", "1")</f>
        <v>0</v>
      </c>
      <c r="AH1512" s="60" t="str">
        <f>IF(ISERROR(MATCH(Passout2023[[#This Row], [Nationality Pakistani/ Foreign]],$D$3:$D$4,0)),"0", "1")</f>
        <v>0</v>
      </c>
    </row>
    <row r="1513">
      <c r="A1513" s="40"/>
      <c r="B1513" s="40"/>
      <c r="C1513" s="40"/>
      <c r="D1513" s="40"/>
      <c r="E1513" s="40"/>
      <c r="F1513" s="40"/>
      <c r="G1513" s="40"/>
      <c r="H1513" s="40"/>
      <c r="I1513" s="40"/>
      <c r="J1513" s="40"/>
      <c r="K1513" s="40"/>
      <c r="L1513" s="40"/>
      <c r="M1513" s="40"/>
      <c r="N1513" s="40"/>
      <c r="O1513" s="40"/>
      <c r="P1513" s="40"/>
      <c r="Q1513" s="40"/>
      <c r="Y1513" s="60" t="str">
        <f>IF(ISERROR(MATCH(Passout2023[[#This Row], [Degree Duration (year)]],$M$3:$M$10,0)),"0", "1")</f>
        <v>0</v>
      </c>
      <c r="Z1513" s="60" t="str">
        <f>IF(ISERROR(MATCH(Passout2023[[#This Row], [Admission Type]],$F$3:$F$6,0)),"0", "1")</f>
        <v>0</v>
      </c>
      <c r="AA1513" s="60" t="str">
        <f>IF(ISERROR(MATCH(Passout2023[[#This Row], [Batch Start Year]],$L$3:$L$25,0)),"0", "1")</f>
        <v>0</v>
      </c>
      <c r="AB1513" s="60" t="str">
        <f>IF(ISERROR(MATCH(Passout2023[[#This Row], [Batch Start Semester]],$K$3:$K$6,0)),"0", "1")</f>
        <v>0</v>
      </c>
      <c r="AC1513" s="60" t="str">
        <f>IF(ISERROR(MATCH([3]!Quota_Std_2022_23[[#This Row], [SESSION_TYPE]],$AX$2:$AX$5,0)),"0", "1")</f>
        <v>0</v>
      </c>
      <c r="AD1513" s="60" t="str">
        <f>IF(ISERROR(MATCH(#REF!,#REF!,0)),"0", "1")</f>
        <v>0</v>
      </c>
      <c r="AE1513" s="60" t="str">
        <f>IF(ISERROR(MATCH([3]!Quota_Std_2022_23[[#This Row], [Gender]],$AN$2:$AN$4,0)),"0", "1")</f>
        <v>0</v>
      </c>
      <c r="AF1513" s="60" t="str">
        <f>IF(ISERROR(MATCH([3]!Quota_Std_2022_23[[#This Row], [Quota Type]],[3]Sheet1!$AO$2:$AO$12,0)),"0", "1")</f>
        <v>0</v>
      </c>
      <c r="AG1513" s="60" t="str">
        <f>IF(ISERROR(MATCH(#REF!,$BA$2:$BA$8,0)),"0", "1")</f>
        <v>0</v>
      </c>
      <c r="AH1513" s="60" t="str">
        <f>IF(ISERROR(MATCH(Passout2023[[#This Row], [Nationality Pakistani/ Foreign]],$D$3:$D$4,0)),"0", "1")</f>
        <v>0</v>
      </c>
    </row>
    <row r="1514">
      <c r="A1514" s="40"/>
      <c r="B1514" s="40"/>
      <c r="C1514" s="40"/>
      <c r="D1514" s="40"/>
      <c r="E1514" s="40"/>
      <c r="F1514" s="40"/>
      <c r="G1514" s="40"/>
      <c r="H1514" s="40"/>
      <c r="I1514" s="40"/>
      <c r="J1514" s="40"/>
      <c r="K1514" s="40"/>
      <c r="L1514" s="40"/>
      <c r="M1514" s="40"/>
      <c r="N1514" s="40"/>
      <c r="O1514" s="80"/>
      <c r="P1514" s="40"/>
      <c r="Q1514" s="40"/>
      <c r="Y1514" s="60" t="str">
        <f>IF(ISERROR(MATCH(Passout2023[[#This Row], [Degree Duration (year)]],$M$3:$M$10,0)),"0", "1")</f>
        <v>0</v>
      </c>
      <c r="Z1514" s="60" t="str">
        <f>IF(ISERROR(MATCH(Passout2023[[#This Row], [Admission Type]],$F$3:$F$6,0)),"0", "1")</f>
        <v>0</v>
      </c>
      <c r="AA1514" s="60" t="str">
        <f>IF(ISERROR(MATCH(Passout2023[[#This Row], [Batch Start Year]],$L$3:$L$25,0)),"0", "1")</f>
        <v>0</v>
      </c>
      <c r="AB1514" s="60" t="str">
        <f>IF(ISERROR(MATCH(Passout2023[[#This Row], [Batch Start Semester]],$K$3:$K$6,0)),"0", "1")</f>
        <v>0</v>
      </c>
      <c r="AC1514" s="60" t="str">
        <f>IF(ISERROR(MATCH([3]!Quota_Std_2022_23[[#This Row], [SESSION_TYPE]],$AX$2:$AX$5,0)),"0", "1")</f>
        <v>0</v>
      </c>
      <c r="AD1514" s="60" t="str">
        <f>IF(ISERROR(MATCH(#REF!,#REF!,0)),"0", "1")</f>
        <v>0</v>
      </c>
      <c r="AE1514" s="60" t="str">
        <f>IF(ISERROR(MATCH([3]!Quota_Std_2022_23[[#This Row], [Gender]],$AN$2:$AN$4,0)),"0", "1")</f>
        <v>0</v>
      </c>
      <c r="AF1514" s="60" t="str">
        <f>IF(ISERROR(MATCH([3]!Quota_Std_2022_23[[#This Row], [Quota Type]],[3]Sheet1!$AO$2:$AO$12,0)),"0", "1")</f>
        <v>0</v>
      </c>
      <c r="AG1514" s="60" t="str">
        <f>IF(ISERROR(MATCH(#REF!,$BA$2:$BA$8,0)),"0", "1")</f>
        <v>0</v>
      </c>
      <c r="AH1514" s="60" t="str">
        <f>IF(ISERROR(MATCH(Passout2023[[#This Row], [Nationality Pakistani/ Foreign]],$D$3:$D$4,0)),"0", "1")</f>
        <v>0</v>
      </c>
    </row>
    <row r="1515">
      <c r="A1515" s="40"/>
      <c r="B1515" s="40"/>
      <c r="C1515" s="40"/>
      <c r="D1515" s="40"/>
      <c r="E1515" s="40"/>
      <c r="F1515" s="40"/>
      <c r="G1515" s="40"/>
      <c r="H1515" s="40"/>
      <c r="I1515" s="40"/>
      <c r="J1515" s="40"/>
      <c r="K1515" s="40"/>
      <c r="L1515" s="40"/>
      <c r="M1515" s="40"/>
      <c r="N1515" s="40"/>
      <c r="O1515" s="40"/>
      <c r="P1515" s="40"/>
      <c r="Q1515" s="40"/>
      <c r="Y1515" s="60" t="str">
        <f>IF(ISERROR(MATCH(Passout2023[[#This Row], [Degree Duration (year)]],$M$3:$M$10,0)),"0", "1")</f>
        <v>0</v>
      </c>
      <c r="Z1515" s="60" t="str">
        <f>IF(ISERROR(MATCH(Passout2023[[#This Row], [Admission Type]],$F$3:$F$6,0)),"0", "1")</f>
        <v>0</v>
      </c>
      <c r="AA1515" s="60" t="str">
        <f>IF(ISERROR(MATCH(Passout2023[[#This Row], [Batch Start Year]],$L$3:$L$25,0)),"0", "1")</f>
        <v>0</v>
      </c>
      <c r="AB1515" s="60" t="str">
        <f>IF(ISERROR(MATCH(Passout2023[[#This Row], [Batch Start Semester]],$K$3:$K$6,0)),"0", "1")</f>
        <v>0</v>
      </c>
      <c r="AC1515" s="60" t="str">
        <f>IF(ISERROR(MATCH([3]!Quota_Std_2022_23[[#This Row], [SESSION_TYPE]],$AX$2:$AX$5,0)),"0", "1")</f>
        <v>0</v>
      </c>
      <c r="AD1515" s="60" t="str">
        <f>IF(ISERROR(MATCH(#REF!,#REF!,0)),"0", "1")</f>
        <v>0</v>
      </c>
      <c r="AE1515" s="60" t="str">
        <f>IF(ISERROR(MATCH([3]!Quota_Std_2022_23[[#This Row], [Gender]],$AN$2:$AN$4,0)),"0", "1")</f>
        <v>0</v>
      </c>
      <c r="AF1515" s="60" t="str">
        <f>IF(ISERROR(MATCH([3]!Quota_Std_2022_23[[#This Row], [Quota Type]],[3]Sheet1!$AO$2:$AO$12,0)),"0", "1")</f>
        <v>0</v>
      </c>
      <c r="AG1515" s="60" t="str">
        <f>IF(ISERROR(MATCH(#REF!,$BA$2:$BA$8,0)),"0", "1")</f>
        <v>0</v>
      </c>
      <c r="AH1515" s="60" t="str">
        <f>IF(ISERROR(MATCH(Passout2023[[#This Row], [Nationality Pakistani/ Foreign]],$D$3:$D$4,0)),"0", "1")</f>
        <v>0</v>
      </c>
    </row>
    <row r="1516">
      <c r="A1516" s="40"/>
      <c r="B1516" s="40"/>
      <c r="C1516" s="40"/>
      <c r="D1516" s="40"/>
      <c r="E1516" s="40"/>
      <c r="F1516" s="40"/>
      <c r="G1516" s="40"/>
      <c r="H1516" s="40"/>
      <c r="I1516" s="40"/>
      <c r="J1516" s="40"/>
      <c r="K1516" s="40"/>
      <c r="L1516" s="40"/>
      <c r="M1516" s="40"/>
      <c r="N1516" s="40"/>
      <c r="O1516" s="80"/>
      <c r="P1516" s="40"/>
      <c r="Q1516" s="40"/>
      <c r="Y1516" s="60" t="str">
        <f>IF(ISERROR(MATCH(Passout2023[[#This Row], [Degree Duration (year)]],$M$3:$M$10,0)),"0", "1")</f>
        <v>0</v>
      </c>
      <c r="Z1516" s="60" t="str">
        <f>IF(ISERROR(MATCH(Passout2023[[#This Row], [Admission Type]],$F$3:$F$6,0)),"0", "1")</f>
        <v>0</v>
      </c>
      <c r="AA1516" s="60" t="str">
        <f>IF(ISERROR(MATCH(Passout2023[[#This Row], [Batch Start Year]],$L$3:$L$25,0)),"0", "1")</f>
        <v>0</v>
      </c>
      <c r="AB1516" s="60" t="str">
        <f>IF(ISERROR(MATCH(Passout2023[[#This Row], [Batch Start Semester]],$K$3:$K$6,0)),"0", "1")</f>
        <v>0</v>
      </c>
      <c r="AC1516" s="60" t="str">
        <f>IF(ISERROR(MATCH([3]!Quota_Std_2022_23[[#This Row], [SESSION_TYPE]],$AX$2:$AX$5,0)),"0", "1")</f>
        <v>0</v>
      </c>
      <c r="AD1516" s="60" t="str">
        <f>IF(ISERROR(MATCH(#REF!,#REF!,0)),"0", "1")</f>
        <v>0</v>
      </c>
      <c r="AE1516" s="60" t="str">
        <f>IF(ISERROR(MATCH([3]!Quota_Std_2022_23[[#This Row], [Gender]],$AN$2:$AN$4,0)),"0", "1")</f>
        <v>0</v>
      </c>
      <c r="AF1516" s="60" t="str">
        <f>IF(ISERROR(MATCH([3]!Quota_Std_2022_23[[#This Row], [Quota Type]],[3]Sheet1!$AO$2:$AO$12,0)),"0", "1")</f>
        <v>0</v>
      </c>
      <c r="AG1516" s="60" t="str">
        <f>IF(ISERROR(MATCH(#REF!,$BA$2:$BA$8,0)),"0", "1")</f>
        <v>0</v>
      </c>
      <c r="AH1516" s="60" t="str">
        <f>IF(ISERROR(MATCH(Passout2023[[#This Row], [Nationality Pakistani/ Foreign]],$D$3:$D$4,0)),"0", "1")</f>
        <v>0</v>
      </c>
    </row>
    <row r="1517">
      <c r="A1517" s="40"/>
      <c r="B1517" s="40"/>
      <c r="C1517" s="40"/>
      <c r="D1517" s="40"/>
      <c r="E1517" s="40"/>
      <c r="F1517" s="40"/>
      <c r="G1517" s="40"/>
      <c r="H1517" s="40"/>
      <c r="I1517" s="40"/>
      <c r="J1517" s="40"/>
      <c r="K1517" s="40"/>
      <c r="L1517" s="40"/>
      <c r="M1517" s="40"/>
      <c r="N1517" s="40"/>
      <c r="O1517" s="40"/>
      <c r="P1517" s="40"/>
      <c r="Q1517" s="40"/>
      <c r="Y1517" s="60" t="str">
        <f>IF(ISERROR(MATCH(Passout2023[[#This Row], [Degree Duration (year)]],$M$3:$M$10,0)),"0", "1")</f>
        <v>0</v>
      </c>
      <c r="Z1517" s="60" t="str">
        <f>IF(ISERROR(MATCH(Passout2023[[#This Row], [Admission Type]],$F$3:$F$6,0)),"0", "1")</f>
        <v>0</v>
      </c>
      <c r="AA1517" s="60" t="str">
        <f>IF(ISERROR(MATCH(Passout2023[[#This Row], [Batch Start Year]],$L$3:$L$25,0)),"0", "1")</f>
        <v>0</v>
      </c>
      <c r="AB1517" s="60" t="str">
        <f>IF(ISERROR(MATCH(Passout2023[[#This Row], [Batch Start Semester]],$K$3:$K$6,0)),"0", "1")</f>
        <v>0</v>
      </c>
      <c r="AC1517" s="60" t="str">
        <f>IF(ISERROR(MATCH([3]!Quota_Std_2022_23[[#This Row], [SESSION_TYPE]],$AX$2:$AX$5,0)),"0", "1")</f>
        <v>0</v>
      </c>
      <c r="AD1517" s="60" t="str">
        <f>IF(ISERROR(MATCH(#REF!,#REF!,0)),"0", "1")</f>
        <v>0</v>
      </c>
      <c r="AE1517" s="60" t="str">
        <f>IF(ISERROR(MATCH([3]!Quota_Std_2022_23[[#This Row], [Gender]],$AN$2:$AN$4,0)),"0", "1")</f>
        <v>0</v>
      </c>
      <c r="AF1517" s="60" t="str">
        <f>IF(ISERROR(MATCH([3]!Quota_Std_2022_23[[#This Row], [Quota Type]],[3]Sheet1!$AO$2:$AO$12,0)),"0", "1")</f>
        <v>0</v>
      </c>
      <c r="AG1517" s="60" t="str">
        <f>IF(ISERROR(MATCH(#REF!,$BA$2:$BA$8,0)),"0", "1")</f>
        <v>0</v>
      </c>
      <c r="AH1517" s="60" t="str">
        <f>IF(ISERROR(MATCH(Passout2023[[#This Row], [Nationality Pakistani/ Foreign]],$D$3:$D$4,0)),"0", "1")</f>
        <v>0</v>
      </c>
    </row>
    <row r="1518">
      <c r="A1518" s="40"/>
      <c r="B1518" s="40"/>
      <c r="C1518" s="40"/>
      <c r="D1518" s="40"/>
      <c r="E1518" s="40"/>
      <c r="F1518" s="40"/>
      <c r="G1518" s="40"/>
      <c r="H1518" s="40"/>
      <c r="I1518" s="40"/>
      <c r="J1518" s="40"/>
      <c r="K1518" s="40"/>
      <c r="L1518" s="40"/>
      <c r="M1518" s="40"/>
      <c r="N1518" s="40"/>
      <c r="O1518" s="40"/>
      <c r="P1518" s="40"/>
      <c r="Q1518" s="40"/>
      <c r="Y1518" s="60" t="str">
        <f>IF(ISERROR(MATCH(Passout2023[[#This Row], [Degree Duration (year)]],$M$3:$M$10,0)),"0", "1")</f>
        <v>0</v>
      </c>
      <c r="Z1518" s="60" t="str">
        <f>IF(ISERROR(MATCH(Passout2023[[#This Row], [Admission Type]],$F$3:$F$6,0)),"0", "1")</f>
        <v>0</v>
      </c>
      <c r="AA1518" s="60" t="str">
        <f>IF(ISERROR(MATCH(Passout2023[[#This Row], [Batch Start Year]],$L$3:$L$25,0)),"0", "1")</f>
        <v>0</v>
      </c>
      <c r="AB1518" s="60" t="str">
        <f>IF(ISERROR(MATCH(Passout2023[[#This Row], [Batch Start Semester]],$K$3:$K$6,0)),"0", "1")</f>
        <v>0</v>
      </c>
      <c r="AC1518" s="60" t="str">
        <f>IF(ISERROR(MATCH([3]!Quota_Std_2022_23[[#This Row], [SESSION_TYPE]],$AX$2:$AX$5,0)),"0", "1")</f>
        <v>0</v>
      </c>
      <c r="AD1518" s="60" t="str">
        <f>IF(ISERROR(MATCH(#REF!,#REF!,0)),"0", "1")</f>
        <v>0</v>
      </c>
      <c r="AE1518" s="60" t="str">
        <f>IF(ISERROR(MATCH([3]!Quota_Std_2022_23[[#This Row], [Gender]],$AN$2:$AN$4,0)),"0", "1")</f>
        <v>0</v>
      </c>
      <c r="AF1518" s="60" t="str">
        <f>IF(ISERROR(MATCH([3]!Quota_Std_2022_23[[#This Row], [Quota Type]],[3]Sheet1!$AO$2:$AO$12,0)),"0", "1")</f>
        <v>0</v>
      </c>
      <c r="AG1518" s="60" t="str">
        <f>IF(ISERROR(MATCH(#REF!,$BA$2:$BA$8,0)),"0", "1")</f>
        <v>0</v>
      </c>
      <c r="AH1518" s="60" t="str">
        <f>IF(ISERROR(MATCH(Passout2023[[#This Row], [Nationality Pakistani/ Foreign]],$D$3:$D$4,0)),"0", "1")</f>
        <v>0</v>
      </c>
    </row>
    <row r="1519">
      <c r="A1519" s="40"/>
      <c r="B1519" s="40"/>
      <c r="C1519" s="40"/>
      <c r="D1519" s="40"/>
      <c r="E1519" s="40"/>
      <c r="F1519" s="40"/>
      <c r="G1519" s="40"/>
      <c r="H1519" s="40"/>
      <c r="I1519" s="40"/>
      <c r="J1519" s="40"/>
      <c r="K1519" s="40"/>
      <c r="L1519" s="40"/>
      <c r="M1519" s="40"/>
      <c r="N1519" s="40"/>
      <c r="O1519" s="80"/>
      <c r="P1519" s="40"/>
      <c r="Q1519" s="40"/>
      <c r="Y1519" s="60" t="str">
        <f>IF(ISERROR(MATCH(Passout2023[[#This Row], [Degree Duration (year)]],$M$3:$M$10,0)),"0", "1")</f>
        <v>0</v>
      </c>
      <c r="Z1519" s="60" t="str">
        <f>IF(ISERROR(MATCH(Passout2023[[#This Row], [Admission Type]],$F$3:$F$6,0)),"0", "1")</f>
        <v>0</v>
      </c>
      <c r="AA1519" s="60" t="str">
        <f>IF(ISERROR(MATCH(Passout2023[[#This Row], [Batch Start Year]],$L$3:$L$25,0)),"0", "1")</f>
        <v>0</v>
      </c>
      <c r="AB1519" s="60" t="str">
        <f>IF(ISERROR(MATCH(Passout2023[[#This Row], [Batch Start Semester]],$K$3:$K$6,0)),"0", "1")</f>
        <v>0</v>
      </c>
      <c r="AC1519" s="60" t="str">
        <f>IF(ISERROR(MATCH([3]!Quota_Std_2022_23[[#This Row], [SESSION_TYPE]],$AX$2:$AX$5,0)),"0", "1")</f>
        <v>0</v>
      </c>
      <c r="AD1519" s="60" t="str">
        <f>IF(ISERROR(MATCH(#REF!,#REF!,0)),"0", "1")</f>
        <v>0</v>
      </c>
      <c r="AE1519" s="60" t="str">
        <f>IF(ISERROR(MATCH([3]!Quota_Std_2022_23[[#This Row], [Gender]],$AN$2:$AN$4,0)),"0", "1")</f>
        <v>0</v>
      </c>
      <c r="AF1519" s="60" t="str">
        <f>IF(ISERROR(MATCH([3]!Quota_Std_2022_23[[#This Row], [Quota Type]],[3]Sheet1!$AO$2:$AO$12,0)),"0", "1")</f>
        <v>0</v>
      </c>
      <c r="AG1519" s="60" t="str">
        <f>IF(ISERROR(MATCH(#REF!,$BA$2:$BA$8,0)),"0", "1")</f>
        <v>0</v>
      </c>
      <c r="AH1519" s="60" t="str">
        <f>IF(ISERROR(MATCH(Passout2023[[#This Row], [Nationality Pakistani/ Foreign]],$D$3:$D$4,0)),"0", "1")</f>
        <v>0</v>
      </c>
    </row>
    <row r="1520">
      <c r="A1520" s="40"/>
      <c r="B1520" s="40"/>
      <c r="C1520" s="40"/>
      <c r="D1520" s="40"/>
      <c r="E1520" s="40"/>
      <c r="F1520" s="40"/>
      <c r="G1520" s="40"/>
      <c r="H1520" s="40"/>
      <c r="I1520" s="40"/>
      <c r="J1520" s="40"/>
      <c r="K1520" s="40"/>
      <c r="L1520" s="40"/>
      <c r="M1520" s="40"/>
      <c r="N1520" s="40"/>
      <c r="O1520" s="40"/>
      <c r="P1520" s="40"/>
      <c r="Q1520" s="40"/>
      <c r="Y1520" s="60" t="str">
        <f>IF(ISERROR(MATCH(Passout2023[[#This Row], [Degree Duration (year)]],$M$3:$M$10,0)),"0", "1")</f>
        <v>0</v>
      </c>
      <c r="Z1520" s="60" t="str">
        <f>IF(ISERROR(MATCH(Passout2023[[#This Row], [Admission Type]],$F$3:$F$6,0)),"0", "1")</f>
        <v>0</v>
      </c>
      <c r="AA1520" s="60" t="str">
        <f>IF(ISERROR(MATCH(Passout2023[[#This Row], [Batch Start Year]],$L$3:$L$25,0)),"0", "1")</f>
        <v>0</v>
      </c>
      <c r="AB1520" s="60" t="str">
        <f>IF(ISERROR(MATCH(Passout2023[[#This Row], [Batch Start Semester]],$K$3:$K$6,0)),"0", "1")</f>
        <v>0</v>
      </c>
      <c r="AC1520" s="60" t="str">
        <f>IF(ISERROR(MATCH([3]!Quota_Std_2022_23[[#This Row], [SESSION_TYPE]],$AX$2:$AX$5,0)),"0", "1")</f>
        <v>0</v>
      </c>
      <c r="AD1520" s="60" t="str">
        <f>IF(ISERROR(MATCH(#REF!,#REF!,0)),"0", "1")</f>
        <v>0</v>
      </c>
      <c r="AE1520" s="60" t="str">
        <f>IF(ISERROR(MATCH([3]!Quota_Std_2022_23[[#This Row], [Gender]],$AN$2:$AN$4,0)),"0", "1")</f>
        <v>0</v>
      </c>
      <c r="AF1520" s="60" t="str">
        <f>IF(ISERROR(MATCH([3]!Quota_Std_2022_23[[#This Row], [Quota Type]],[3]Sheet1!$AO$2:$AO$12,0)),"0", "1")</f>
        <v>0</v>
      </c>
      <c r="AG1520" s="60" t="str">
        <f>IF(ISERROR(MATCH(#REF!,$BA$2:$BA$8,0)),"0", "1")</f>
        <v>0</v>
      </c>
      <c r="AH1520" s="60" t="str">
        <f>IF(ISERROR(MATCH(Passout2023[[#This Row], [Nationality Pakistani/ Foreign]],$D$3:$D$4,0)),"0", "1")</f>
        <v>0</v>
      </c>
    </row>
    <row r="1521">
      <c r="A1521" s="40"/>
      <c r="B1521" s="40"/>
      <c r="C1521" s="40"/>
      <c r="D1521" s="40"/>
      <c r="E1521" s="40"/>
      <c r="F1521" s="40"/>
      <c r="G1521" s="40"/>
      <c r="H1521" s="40"/>
      <c r="I1521" s="40"/>
      <c r="J1521" s="40"/>
      <c r="K1521" s="40"/>
      <c r="L1521" s="40"/>
      <c r="M1521" s="40"/>
      <c r="N1521" s="40"/>
      <c r="O1521" s="80"/>
      <c r="P1521" s="40"/>
      <c r="Q1521" s="40"/>
      <c r="Y1521" s="60" t="str">
        <f>IF(ISERROR(MATCH(Passout2023[[#This Row], [Degree Duration (year)]],$M$3:$M$10,0)),"0", "1")</f>
        <v>0</v>
      </c>
      <c r="Z1521" s="60" t="str">
        <f>IF(ISERROR(MATCH(Passout2023[[#This Row], [Admission Type]],$F$3:$F$6,0)),"0", "1")</f>
        <v>0</v>
      </c>
      <c r="AA1521" s="60" t="str">
        <f>IF(ISERROR(MATCH(Passout2023[[#This Row], [Batch Start Year]],$L$3:$L$25,0)),"0", "1")</f>
        <v>0</v>
      </c>
      <c r="AB1521" s="60" t="str">
        <f>IF(ISERROR(MATCH(Passout2023[[#This Row], [Batch Start Semester]],$K$3:$K$6,0)),"0", "1")</f>
        <v>0</v>
      </c>
      <c r="AC1521" s="60" t="str">
        <f>IF(ISERROR(MATCH([3]!Quota_Std_2022_23[[#This Row], [SESSION_TYPE]],$AX$2:$AX$5,0)),"0", "1")</f>
        <v>0</v>
      </c>
      <c r="AD1521" s="60" t="str">
        <f>IF(ISERROR(MATCH(#REF!,#REF!,0)),"0", "1")</f>
        <v>0</v>
      </c>
      <c r="AE1521" s="60" t="str">
        <f>IF(ISERROR(MATCH([3]!Quota_Std_2022_23[[#This Row], [Gender]],$AN$2:$AN$4,0)),"0", "1")</f>
        <v>0</v>
      </c>
      <c r="AF1521" s="60" t="str">
        <f>IF(ISERROR(MATCH([3]!Quota_Std_2022_23[[#This Row], [Quota Type]],[3]Sheet1!$AO$2:$AO$12,0)),"0", "1")</f>
        <v>0</v>
      </c>
      <c r="AG1521" s="60" t="str">
        <f>IF(ISERROR(MATCH(#REF!,$BA$2:$BA$8,0)),"0", "1")</f>
        <v>0</v>
      </c>
      <c r="AH1521" s="60" t="str">
        <f>IF(ISERROR(MATCH(Passout2023[[#This Row], [Nationality Pakistani/ Foreign]],$D$3:$D$4,0)),"0", "1")</f>
        <v>0</v>
      </c>
    </row>
    <row r="1522">
      <c r="A1522" s="40"/>
      <c r="B1522" s="40"/>
      <c r="C1522" s="40"/>
      <c r="D1522" s="40"/>
      <c r="E1522" s="40"/>
      <c r="F1522" s="40"/>
      <c r="G1522" s="40"/>
      <c r="H1522" s="40"/>
      <c r="I1522" s="40"/>
      <c r="J1522" s="40"/>
      <c r="K1522" s="40"/>
      <c r="L1522" s="40"/>
      <c r="M1522" s="40"/>
      <c r="N1522" s="40"/>
      <c r="O1522" s="40"/>
      <c r="P1522" s="40"/>
      <c r="Q1522" s="40"/>
      <c r="Y1522" s="60" t="str">
        <f>IF(ISERROR(MATCH(Passout2023[[#This Row], [Degree Duration (year)]],$M$3:$M$10,0)),"0", "1")</f>
        <v>0</v>
      </c>
      <c r="Z1522" s="60" t="str">
        <f>IF(ISERROR(MATCH(Passout2023[[#This Row], [Admission Type]],$F$3:$F$6,0)),"0", "1")</f>
        <v>0</v>
      </c>
      <c r="AA1522" s="60" t="str">
        <f>IF(ISERROR(MATCH(Passout2023[[#This Row], [Batch Start Year]],$L$3:$L$25,0)),"0", "1")</f>
        <v>0</v>
      </c>
      <c r="AB1522" s="60" t="str">
        <f>IF(ISERROR(MATCH(Passout2023[[#This Row], [Batch Start Semester]],$K$3:$K$6,0)),"0", "1")</f>
        <v>0</v>
      </c>
      <c r="AC1522" s="60" t="str">
        <f>IF(ISERROR(MATCH([3]!Quota_Std_2022_23[[#This Row], [SESSION_TYPE]],$AX$2:$AX$5,0)),"0", "1")</f>
        <v>0</v>
      </c>
      <c r="AD1522" s="60" t="str">
        <f>IF(ISERROR(MATCH(#REF!,#REF!,0)),"0", "1")</f>
        <v>0</v>
      </c>
      <c r="AE1522" s="60" t="str">
        <f>IF(ISERROR(MATCH([3]!Quota_Std_2022_23[[#This Row], [Gender]],$AN$2:$AN$4,0)),"0", "1")</f>
        <v>0</v>
      </c>
      <c r="AF1522" s="60" t="str">
        <f>IF(ISERROR(MATCH([3]!Quota_Std_2022_23[[#This Row], [Quota Type]],[3]Sheet1!$AO$2:$AO$12,0)),"0", "1")</f>
        <v>0</v>
      </c>
      <c r="AG1522" s="60" t="str">
        <f>IF(ISERROR(MATCH(#REF!,$BA$2:$BA$8,0)),"0", "1")</f>
        <v>0</v>
      </c>
      <c r="AH1522" s="60" t="str">
        <f>IF(ISERROR(MATCH(Passout2023[[#This Row], [Nationality Pakistani/ Foreign]],$D$3:$D$4,0)),"0", "1")</f>
        <v>0</v>
      </c>
    </row>
    <row r="1523">
      <c r="A1523" s="40"/>
      <c r="B1523" s="40"/>
      <c r="C1523" s="40"/>
      <c r="D1523" s="40"/>
      <c r="E1523" s="40"/>
      <c r="F1523" s="40"/>
      <c r="G1523" s="40"/>
      <c r="H1523" s="40"/>
      <c r="I1523" s="40"/>
      <c r="J1523" s="40"/>
      <c r="K1523" s="40"/>
      <c r="L1523" s="40"/>
      <c r="M1523" s="40"/>
      <c r="N1523" s="40"/>
      <c r="O1523" s="80"/>
      <c r="P1523" s="40"/>
      <c r="Q1523" s="40"/>
      <c r="Y1523" s="60" t="str">
        <f>IF(ISERROR(MATCH(Passout2023[[#This Row], [Degree Duration (year)]],$M$3:$M$10,0)),"0", "1")</f>
        <v>0</v>
      </c>
      <c r="Z1523" s="60" t="str">
        <f>IF(ISERROR(MATCH(Passout2023[[#This Row], [Admission Type]],$F$3:$F$6,0)),"0", "1")</f>
        <v>0</v>
      </c>
      <c r="AA1523" s="60" t="str">
        <f>IF(ISERROR(MATCH(Passout2023[[#This Row], [Batch Start Year]],$L$3:$L$25,0)),"0", "1")</f>
        <v>0</v>
      </c>
      <c r="AB1523" s="60" t="str">
        <f>IF(ISERROR(MATCH(Passout2023[[#This Row], [Batch Start Semester]],$K$3:$K$6,0)),"0", "1")</f>
        <v>0</v>
      </c>
      <c r="AC1523" s="60" t="str">
        <f>IF(ISERROR(MATCH([3]!Quota_Std_2022_23[[#This Row], [SESSION_TYPE]],$AX$2:$AX$5,0)),"0", "1")</f>
        <v>0</v>
      </c>
      <c r="AD1523" s="60" t="str">
        <f>IF(ISERROR(MATCH(#REF!,#REF!,0)),"0", "1")</f>
        <v>0</v>
      </c>
      <c r="AE1523" s="60" t="str">
        <f>IF(ISERROR(MATCH([3]!Quota_Std_2022_23[[#This Row], [Gender]],$AN$2:$AN$4,0)),"0", "1")</f>
        <v>0</v>
      </c>
      <c r="AF1523" s="60" t="str">
        <f>IF(ISERROR(MATCH([3]!Quota_Std_2022_23[[#This Row], [Quota Type]],[3]Sheet1!$AO$2:$AO$12,0)),"0", "1")</f>
        <v>0</v>
      </c>
      <c r="AG1523" s="60" t="str">
        <f>IF(ISERROR(MATCH(#REF!,$BA$2:$BA$8,0)),"0", "1")</f>
        <v>0</v>
      </c>
      <c r="AH1523" s="60" t="str">
        <f>IF(ISERROR(MATCH(Passout2023[[#This Row], [Nationality Pakistani/ Foreign]],$D$3:$D$4,0)),"0", "1")</f>
        <v>0</v>
      </c>
    </row>
    <row r="1524">
      <c r="A1524" s="40"/>
      <c r="B1524" s="40"/>
      <c r="C1524" s="40"/>
      <c r="D1524" s="40"/>
      <c r="E1524" s="40"/>
      <c r="F1524" s="40"/>
      <c r="G1524" s="40"/>
      <c r="H1524" s="40"/>
      <c r="I1524" s="40"/>
      <c r="J1524" s="40"/>
      <c r="K1524" s="40"/>
      <c r="L1524" s="40"/>
      <c r="M1524" s="40"/>
      <c r="N1524" s="40"/>
      <c r="O1524" s="40"/>
      <c r="P1524" s="40"/>
      <c r="Q1524" s="40"/>
      <c r="Y1524" s="60" t="str">
        <f>IF(ISERROR(MATCH(Passout2023[[#This Row], [Degree Duration (year)]],$M$3:$M$10,0)),"0", "1")</f>
        <v>0</v>
      </c>
      <c r="Z1524" s="60" t="str">
        <f>IF(ISERROR(MATCH(Passout2023[[#This Row], [Admission Type]],$F$3:$F$6,0)),"0", "1")</f>
        <v>0</v>
      </c>
      <c r="AA1524" s="60" t="str">
        <f>IF(ISERROR(MATCH(Passout2023[[#This Row], [Batch Start Year]],$L$3:$L$25,0)),"0", "1")</f>
        <v>0</v>
      </c>
      <c r="AB1524" s="60" t="str">
        <f>IF(ISERROR(MATCH(Passout2023[[#This Row], [Batch Start Semester]],$K$3:$K$6,0)),"0", "1")</f>
        <v>0</v>
      </c>
      <c r="AC1524" s="60" t="str">
        <f>IF(ISERROR(MATCH([3]!Quota_Std_2022_23[[#This Row], [SESSION_TYPE]],$AX$2:$AX$5,0)),"0", "1")</f>
        <v>0</v>
      </c>
      <c r="AD1524" s="60" t="str">
        <f>IF(ISERROR(MATCH(#REF!,#REF!,0)),"0", "1")</f>
        <v>0</v>
      </c>
      <c r="AE1524" s="60" t="str">
        <f>IF(ISERROR(MATCH([3]!Quota_Std_2022_23[[#This Row], [Gender]],$AN$2:$AN$4,0)),"0", "1")</f>
        <v>0</v>
      </c>
      <c r="AF1524" s="60" t="str">
        <f>IF(ISERROR(MATCH([3]!Quota_Std_2022_23[[#This Row], [Quota Type]],[3]Sheet1!$AO$2:$AO$12,0)),"0", "1")</f>
        <v>0</v>
      </c>
      <c r="AG1524" s="60" t="str">
        <f>IF(ISERROR(MATCH(#REF!,$BA$2:$BA$8,0)),"0", "1")</f>
        <v>0</v>
      </c>
      <c r="AH1524" s="60" t="str">
        <f>IF(ISERROR(MATCH(Passout2023[[#This Row], [Nationality Pakistani/ Foreign]],$D$3:$D$4,0)),"0", "1")</f>
        <v>0</v>
      </c>
    </row>
    <row r="1525">
      <c r="A1525" s="40"/>
      <c r="B1525" s="40"/>
      <c r="C1525" s="40"/>
      <c r="D1525" s="40"/>
      <c r="E1525" s="40"/>
      <c r="F1525" s="40"/>
      <c r="G1525" s="40"/>
      <c r="H1525" s="40"/>
      <c r="I1525" s="40"/>
      <c r="J1525" s="40"/>
      <c r="K1525" s="40"/>
      <c r="L1525" s="40"/>
      <c r="M1525" s="40"/>
      <c r="N1525" s="40"/>
      <c r="O1525" s="80"/>
      <c r="P1525" s="40"/>
      <c r="Q1525" s="40"/>
      <c r="Y1525" s="60" t="str">
        <f>IF(ISERROR(MATCH(Passout2023[[#This Row], [Degree Duration (year)]],$M$3:$M$10,0)),"0", "1")</f>
        <v>0</v>
      </c>
      <c r="Z1525" s="60" t="str">
        <f>IF(ISERROR(MATCH(Passout2023[[#This Row], [Admission Type]],$F$3:$F$6,0)),"0", "1")</f>
        <v>0</v>
      </c>
      <c r="AA1525" s="60" t="str">
        <f>IF(ISERROR(MATCH(Passout2023[[#This Row], [Batch Start Year]],$L$3:$L$25,0)),"0", "1")</f>
        <v>0</v>
      </c>
      <c r="AB1525" s="60" t="str">
        <f>IF(ISERROR(MATCH(Passout2023[[#This Row], [Batch Start Semester]],$K$3:$K$6,0)),"0", "1")</f>
        <v>0</v>
      </c>
      <c r="AC1525" s="60" t="str">
        <f>IF(ISERROR(MATCH([3]!Quota_Std_2022_23[[#This Row], [SESSION_TYPE]],$AX$2:$AX$5,0)),"0", "1")</f>
        <v>0</v>
      </c>
      <c r="AD1525" s="60" t="str">
        <f>IF(ISERROR(MATCH(#REF!,#REF!,0)),"0", "1")</f>
        <v>0</v>
      </c>
      <c r="AE1525" s="60" t="str">
        <f>IF(ISERROR(MATCH([3]!Quota_Std_2022_23[[#This Row], [Gender]],$AN$2:$AN$4,0)),"0", "1")</f>
        <v>0</v>
      </c>
      <c r="AF1525" s="60" t="str">
        <f>IF(ISERROR(MATCH([3]!Quota_Std_2022_23[[#This Row], [Quota Type]],[3]Sheet1!$AO$2:$AO$12,0)),"0", "1")</f>
        <v>0</v>
      </c>
      <c r="AG1525" s="60" t="str">
        <f>IF(ISERROR(MATCH(#REF!,$BA$2:$BA$8,0)),"0", "1")</f>
        <v>0</v>
      </c>
      <c r="AH1525" s="60" t="str">
        <f>IF(ISERROR(MATCH(Passout2023[[#This Row], [Nationality Pakistani/ Foreign]],$D$3:$D$4,0)),"0", "1")</f>
        <v>0</v>
      </c>
    </row>
    <row r="1526">
      <c r="A1526" s="40"/>
      <c r="B1526" s="40"/>
      <c r="C1526" s="40"/>
      <c r="D1526" s="40"/>
      <c r="E1526" s="40"/>
      <c r="F1526" s="40"/>
      <c r="G1526" s="40"/>
      <c r="H1526" s="40"/>
      <c r="I1526" s="40"/>
      <c r="J1526" s="40"/>
      <c r="K1526" s="40"/>
      <c r="L1526" s="40"/>
      <c r="M1526" s="40"/>
      <c r="N1526" s="40"/>
      <c r="O1526" s="40"/>
      <c r="P1526" s="40"/>
      <c r="Q1526" s="40"/>
      <c r="Y1526" s="60" t="str">
        <f>IF(ISERROR(MATCH(Passout2023[[#This Row], [Degree Duration (year)]],$M$3:$M$10,0)),"0", "1")</f>
        <v>0</v>
      </c>
      <c r="Z1526" s="60" t="str">
        <f>IF(ISERROR(MATCH(Passout2023[[#This Row], [Admission Type]],$F$3:$F$6,0)),"0", "1")</f>
        <v>0</v>
      </c>
      <c r="AA1526" s="60" t="str">
        <f>IF(ISERROR(MATCH(Passout2023[[#This Row], [Batch Start Year]],$L$3:$L$25,0)),"0", "1")</f>
        <v>0</v>
      </c>
      <c r="AB1526" s="60" t="str">
        <f>IF(ISERROR(MATCH(Passout2023[[#This Row], [Batch Start Semester]],$K$3:$K$6,0)),"0", "1")</f>
        <v>0</v>
      </c>
      <c r="AC1526" s="60" t="str">
        <f>IF(ISERROR(MATCH([3]!Quota_Std_2022_23[[#This Row], [SESSION_TYPE]],$AX$2:$AX$5,0)),"0", "1")</f>
        <v>0</v>
      </c>
      <c r="AD1526" s="60" t="str">
        <f>IF(ISERROR(MATCH(#REF!,#REF!,0)),"0", "1")</f>
        <v>0</v>
      </c>
      <c r="AE1526" s="60" t="str">
        <f>IF(ISERROR(MATCH([3]!Quota_Std_2022_23[[#This Row], [Gender]],$AN$2:$AN$4,0)),"0", "1")</f>
        <v>0</v>
      </c>
      <c r="AF1526" s="60" t="str">
        <f>IF(ISERROR(MATCH([3]!Quota_Std_2022_23[[#This Row], [Quota Type]],[3]Sheet1!$AO$2:$AO$12,0)),"0", "1")</f>
        <v>0</v>
      </c>
      <c r="AG1526" s="60" t="str">
        <f>IF(ISERROR(MATCH(#REF!,$BA$2:$BA$8,0)),"0", "1")</f>
        <v>0</v>
      </c>
      <c r="AH1526" s="60" t="str">
        <f>IF(ISERROR(MATCH(Passout2023[[#This Row], [Nationality Pakistani/ Foreign]],$D$3:$D$4,0)),"0", "1")</f>
        <v>0</v>
      </c>
    </row>
    <row r="1527">
      <c r="A1527" s="40"/>
      <c r="B1527" s="40"/>
      <c r="C1527" s="40"/>
      <c r="D1527" s="40"/>
      <c r="E1527" s="40"/>
      <c r="F1527" s="40"/>
      <c r="G1527" s="40"/>
      <c r="H1527" s="40"/>
      <c r="I1527" s="40"/>
      <c r="J1527" s="40"/>
      <c r="K1527" s="40"/>
      <c r="L1527" s="40"/>
      <c r="M1527" s="40"/>
      <c r="N1527" s="40"/>
      <c r="O1527" s="80"/>
      <c r="P1527" s="40"/>
      <c r="Q1527" s="40"/>
      <c r="Y1527" s="60" t="str">
        <f>IF(ISERROR(MATCH(Passout2023[[#This Row], [Degree Duration (year)]],$M$3:$M$10,0)),"0", "1")</f>
        <v>0</v>
      </c>
      <c r="Z1527" s="60" t="str">
        <f>IF(ISERROR(MATCH(Passout2023[[#This Row], [Admission Type]],$F$3:$F$6,0)),"0", "1")</f>
        <v>0</v>
      </c>
      <c r="AA1527" s="60" t="str">
        <f>IF(ISERROR(MATCH(Passout2023[[#This Row], [Batch Start Year]],$L$3:$L$25,0)),"0", "1")</f>
        <v>0</v>
      </c>
      <c r="AB1527" s="60" t="str">
        <f>IF(ISERROR(MATCH(Passout2023[[#This Row], [Batch Start Semester]],$K$3:$K$6,0)),"0", "1")</f>
        <v>0</v>
      </c>
      <c r="AC1527" s="60" t="str">
        <f>IF(ISERROR(MATCH([3]!Quota_Std_2022_23[[#This Row], [SESSION_TYPE]],$AX$2:$AX$5,0)),"0", "1")</f>
        <v>0</v>
      </c>
      <c r="AD1527" s="60" t="str">
        <f>IF(ISERROR(MATCH(#REF!,#REF!,0)),"0", "1")</f>
        <v>0</v>
      </c>
      <c r="AE1527" s="60" t="str">
        <f>IF(ISERROR(MATCH([3]!Quota_Std_2022_23[[#This Row], [Gender]],$AN$2:$AN$4,0)),"0", "1")</f>
        <v>0</v>
      </c>
      <c r="AF1527" s="60" t="str">
        <f>IF(ISERROR(MATCH([3]!Quota_Std_2022_23[[#This Row], [Quota Type]],[3]Sheet1!$AO$2:$AO$12,0)),"0", "1")</f>
        <v>0</v>
      </c>
      <c r="AG1527" s="60" t="str">
        <f>IF(ISERROR(MATCH(#REF!,$BA$2:$BA$8,0)),"0", "1")</f>
        <v>0</v>
      </c>
      <c r="AH1527" s="60" t="str">
        <f>IF(ISERROR(MATCH(Passout2023[[#This Row], [Nationality Pakistani/ Foreign]],$D$3:$D$4,0)),"0", "1")</f>
        <v>0</v>
      </c>
    </row>
    <row r="1528">
      <c r="A1528" s="40"/>
      <c r="B1528" s="40"/>
      <c r="C1528" s="40"/>
      <c r="D1528" s="40"/>
      <c r="E1528" s="40"/>
      <c r="F1528" s="40"/>
      <c r="G1528" s="40"/>
      <c r="H1528" s="40"/>
      <c r="I1528" s="40"/>
      <c r="J1528" s="40"/>
      <c r="K1528" s="40"/>
      <c r="L1528" s="40"/>
      <c r="M1528" s="40"/>
      <c r="N1528" s="40"/>
      <c r="O1528" s="40"/>
      <c r="P1528" s="40"/>
      <c r="Q1528" s="40"/>
      <c r="Y1528" s="60" t="str">
        <f>IF(ISERROR(MATCH(Passout2023[[#This Row], [Degree Duration (year)]],$M$3:$M$10,0)),"0", "1")</f>
        <v>0</v>
      </c>
      <c r="Z1528" s="60" t="str">
        <f>IF(ISERROR(MATCH(Passout2023[[#This Row], [Admission Type]],$F$3:$F$6,0)),"0", "1")</f>
        <v>0</v>
      </c>
      <c r="AA1528" s="60" t="str">
        <f>IF(ISERROR(MATCH(Passout2023[[#This Row], [Batch Start Year]],$L$3:$L$25,0)),"0", "1")</f>
        <v>0</v>
      </c>
      <c r="AB1528" s="60" t="str">
        <f>IF(ISERROR(MATCH(Passout2023[[#This Row], [Batch Start Semester]],$K$3:$K$6,0)),"0", "1")</f>
        <v>0</v>
      </c>
      <c r="AC1528" s="60" t="str">
        <f>IF(ISERROR(MATCH([3]!Quota_Std_2022_23[[#This Row], [SESSION_TYPE]],$AX$2:$AX$5,0)),"0", "1")</f>
        <v>0</v>
      </c>
      <c r="AD1528" s="60" t="str">
        <f>IF(ISERROR(MATCH(#REF!,#REF!,0)),"0", "1")</f>
        <v>0</v>
      </c>
      <c r="AE1528" s="60" t="str">
        <f>IF(ISERROR(MATCH([3]!Quota_Std_2022_23[[#This Row], [Gender]],$AN$2:$AN$4,0)),"0", "1")</f>
        <v>0</v>
      </c>
      <c r="AF1528" s="60" t="str">
        <f>IF(ISERROR(MATCH([3]!Quota_Std_2022_23[[#This Row], [Quota Type]],[3]Sheet1!$AO$2:$AO$12,0)),"0", "1")</f>
        <v>0</v>
      </c>
      <c r="AG1528" s="60" t="str">
        <f>IF(ISERROR(MATCH(#REF!,$BA$2:$BA$8,0)),"0", "1")</f>
        <v>0</v>
      </c>
      <c r="AH1528" s="60" t="str">
        <f>IF(ISERROR(MATCH(Passout2023[[#This Row], [Nationality Pakistani/ Foreign]],$D$3:$D$4,0)),"0", "1")</f>
        <v>0</v>
      </c>
    </row>
    <row r="1529">
      <c r="A1529" s="40"/>
      <c r="B1529" s="40"/>
      <c r="C1529" s="40"/>
      <c r="D1529" s="40"/>
      <c r="E1529" s="40"/>
      <c r="F1529" s="40"/>
      <c r="G1529" s="40"/>
      <c r="H1529" s="40"/>
      <c r="I1529" s="40"/>
      <c r="J1529" s="40"/>
      <c r="K1529" s="40"/>
      <c r="L1529" s="40"/>
      <c r="M1529" s="40"/>
      <c r="N1529" s="40"/>
      <c r="O1529" s="80"/>
      <c r="P1529" s="40"/>
      <c r="Q1529" s="40"/>
      <c r="Y1529" s="60" t="str">
        <f>IF(ISERROR(MATCH(Passout2023[[#This Row], [Degree Duration (year)]],$M$3:$M$10,0)),"0", "1")</f>
        <v>0</v>
      </c>
      <c r="Z1529" s="60" t="str">
        <f>IF(ISERROR(MATCH(Passout2023[[#This Row], [Admission Type]],$F$3:$F$6,0)),"0", "1")</f>
        <v>0</v>
      </c>
      <c r="AA1529" s="60" t="str">
        <f>IF(ISERROR(MATCH(Passout2023[[#This Row], [Batch Start Year]],$L$3:$L$25,0)),"0", "1")</f>
        <v>0</v>
      </c>
      <c r="AB1529" s="60" t="str">
        <f>IF(ISERROR(MATCH(Passout2023[[#This Row], [Batch Start Semester]],$K$3:$K$6,0)),"0", "1")</f>
        <v>0</v>
      </c>
      <c r="AC1529" s="60" t="str">
        <f>IF(ISERROR(MATCH([3]!Quota_Std_2022_23[[#This Row], [SESSION_TYPE]],$AX$2:$AX$5,0)),"0", "1")</f>
        <v>0</v>
      </c>
      <c r="AD1529" s="60" t="str">
        <f>IF(ISERROR(MATCH(#REF!,#REF!,0)),"0", "1")</f>
        <v>0</v>
      </c>
      <c r="AE1529" s="60" t="str">
        <f>IF(ISERROR(MATCH([3]!Quota_Std_2022_23[[#This Row], [Gender]],$AN$2:$AN$4,0)),"0", "1")</f>
        <v>0</v>
      </c>
      <c r="AF1529" s="60" t="str">
        <f>IF(ISERROR(MATCH([3]!Quota_Std_2022_23[[#This Row], [Quota Type]],[3]Sheet1!$AO$2:$AO$12,0)),"0", "1")</f>
        <v>0</v>
      </c>
      <c r="AG1529" s="60" t="str">
        <f>IF(ISERROR(MATCH(#REF!,$BA$2:$BA$8,0)),"0", "1")</f>
        <v>0</v>
      </c>
      <c r="AH1529" s="60" t="str">
        <f>IF(ISERROR(MATCH(Passout2023[[#This Row], [Nationality Pakistani/ Foreign]],$D$3:$D$4,0)),"0", "1")</f>
        <v>0</v>
      </c>
    </row>
    <row r="1530">
      <c r="A1530" s="40"/>
      <c r="B1530" s="40"/>
      <c r="C1530" s="40"/>
      <c r="D1530" s="40"/>
      <c r="E1530" s="40"/>
      <c r="F1530" s="40"/>
      <c r="G1530" s="40"/>
      <c r="H1530" s="40"/>
      <c r="I1530" s="40"/>
      <c r="J1530" s="40"/>
      <c r="K1530" s="40"/>
      <c r="L1530" s="40"/>
      <c r="M1530" s="40"/>
      <c r="N1530" s="40"/>
      <c r="O1530" s="40"/>
      <c r="P1530" s="40"/>
      <c r="Q1530" s="40"/>
      <c r="Y1530" s="60" t="str">
        <f>IF(ISERROR(MATCH(Passout2023[[#This Row], [Degree Duration (year)]],$M$3:$M$10,0)),"0", "1")</f>
        <v>0</v>
      </c>
      <c r="Z1530" s="60" t="str">
        <f>IF(ISERROR(MATCH(Passout2023[[#This Row], [Admission Type]],$F$3:$F$6,0)),"0", "1")</f>
        <v>0</v>
      </c>
      <c r="AA1530" s="60" t="str">
        <f>IF(ISERROR(MATCH(Passout2023[[#This Row], [Batch Start Year]],$L$3:$L$25,0)),"0", "1")</f>
        <v>0</v>
      </c>
      <c r="AB1530" s="60" t="str">
        <f>IF(ISERROR(MATCH(Passout2023[[#This Row], [Batch Start Semester]],$K$3:$K$6,0)),"0", "1")</f>
        <v>0</v>
      </c>
      <c r="AC1530" s="60" t="str">
        <f>IF(ISERROR(MATCH([3]!Quota_Std_2022_23[[#This Row], [SESSION_TYPE]],$AX$2:$AX$5,0)),"0", "1")</f>
        <v>0</v>
      </c>
      <c r="AD1530" s="60" t="str">
        <f>IF(ISERROR(MATCH(#REF!,#REF!,0)),"0", "1")</f>
        <v>0</v>
      </c>
      <c r="AE1530" s="60" t="str">
        <f>IF(ISERROR(MATCH([3]!Quota_Std_2022_23[[#This Row], [Gender]],$AN$2:$AN$4,0)),"0", "1")</f>
        <v>0</v>
      </c>
      <c r="AF1530" s="60" t="str">
        <f>IF(ISERROR(MATCH([3]!Quota_Std_2022_23[[#This Row], [Quota Type]],[3]Sheet1!$AO$2:$AO$12,0)),"0", "1")</f>
        <v>0</v>
      </c>
      <c r="AG1530" s="60" t="str">
        <f>IF(ISERROR(MATCH(#REF!,$BA$2:$BA$8,0)),"0", "1")</f>
        <v>0</v>
      </c>
      <c r="AH1530" s="60" t="str">
        <f>IF(ISERROR(MATCH(Passout2023[[#This Row], [Nationality Pakistani/ Foreign]],$D$3:$D$4,0)),"0", "1")</f>
        <v>0</v>
      </c>
    </row>
    <row r="1531">
      <c r="A1531" s="40"/>
      <c r="B1531" s="40"/>
      <c r="C1531" s="40"/>
      <c r="D1531" s="40"/>
      <c r="E1531" s="40"/>
      <c r="F1531" s="40"/>
      <c r="G1531" s="40"/>
      <c r="H1531" s="40"/>
      <c r="I1531" s="40"/>
      <c r="J1531" s="40"/>
      <c r="K1531" s="40"/>
      <c r="L1531" s="40"/>
      <c r="M1531" s="40"/>
      <c r="N1531" s="40"/>
      <c r="O1531" s="80"/>
      <c r="P1531" s="40"/>
      <c r="Q1531" s="40"/>
      <c r="Y1531" s="60" t="str">
        <f>IF(ISERROR(MATCH(Passout2023[[#This Row], [Degree Duration (year)]],$M$3:$M$10,0)),"0", "1")</f>
        <v>0</v>
      </c>
      <c r="Z1531" s="60" t="str">
        <f>IF(ISERROR(MATCH(Passout2023[[#This Row], [Admission Type]],$F$3:$F$6,0)),"0", "1")</f>
        <v>0</v>
      </c>
      <c r="AA1531" s="60" t="str">
        <f>IF(ISERROR(MATCH(Passout2023[[#This Row], [Batch Start Year]],$L$3:$L$25,0)),"0", "1")</f>
        <v>0</v>
      </c>
      <c r="AB1531" s="60" t="str">
        <f>IF(ISERROR(MATCH(Passout2023[[#This Row], [Batch Start Semester]],$K$3:$K$6,0)),"0", "1")</f>
        <v>0</v>
      </c>
      <c r="AC1531" s="60" t="str">
        <f>IF(ISERROR(MATCH([3]!Quota_Std_2022_23[[#This Row], [SESSION_TYPE]],$AX$2:$AX$5,0)),"0", "1")</f>
        <v>0</v>
      </c>
      <c r="AD1531" s="60" t="str">
        <f>IF(ISERROR(MATCH(#REF!,#REF!,0)),"0", "1")</f>
        <v>0</v>
      </c>
      <c r="AE1531" s="60" t="str">
        <f>IF(ISERROR(MATCH([3]!Quota_Std_2022_23[[#This Row], [Gender]],$AN$2:$AN$4,0)),"0", "1")</f>
        <v>0</v>
      </c>
      <c r="AF1531" s="60" t="str">
        <f>IF(ISERROR(MATCH([3]!Quota_Std_2022_23[[#This Row], [Quota Type]],[3]Sheet1!$AO$2:$AO$12,0)),"0", "1")</f>
        <v>0</v>
      </c>
      <c r="AG1531" s="60" t="str">
        <f>IF(ISERROR(MATCH(#REF!,$BA$2:$BA$8,0)),"0", "1")</f>
        <v>0</v>
      </c>
      <c r="AH1531" s="60" t="str">
        <f>IF(ISERROR(MATCH(Passout2023[[#This Row], [Nationality Pakistani/ Foreign]],$D$3:$D$4,0)),"0", "1")</f>
        <v>0</v>
      </c>
    </row>
    <row r="1532">
      <c r="A1532" s="40"/>
      <c r="B1532" s="40"/>
      <c r="C1532" s="40"/>
      <c r="D1532" s="40"/>
      <c r="E1532" s="40"/>
      <c r="F1532" s="40"/>
      <c r="G1532" s="40"/>
      <c r="H1532" s="40"/>
      <c r="I1532" s="40"/>
      <c r="J1532" s="40"/>
      <c r="K1532" s="40"/>
      <c r="L1532" s="40"/>
      <c r="M1532" s="40"/>
      <c r="N1532" s="40"/>
      <c r="O1532" s="40"/>
      <c r="P1532" s="40"/>
      <c r="Q1532" s="40"/>
      <c r="Y1532" s="60" t="str">
        <f>IF(ISERROR(MATCH(Passout2023[[#This Row], [Degree Duration (year)]],$M$3:$M$10,0)),"0", "1")</f>
        <v>0</v>
      </c>
      <c r="Z1532" s="60" t="str">
        <f>IF(ISERROR(MATCH(Passout2023[[#This Row], [Admission Type]],$F$3:$F$6,0)),"0", "1")</f>
        <v>0</v>
      </c>
      <c r="AA1532" s="60" t="str">
        <f>IF(ISERROR(MATCH(Passout2023[[#This Row], [Batch Start Year]],$L$3:$L$25,0)),"0", "1")</f>
        <v>0</v>
      </c>
      <c r="AB1532" s="60" t="str">
        <f>IF(ISERROR(MATCH(Passout2023[[#This Row], [Batch Start Semester]],$K$3:$K$6,0)),"0", "1")</f>
        <v>0</v>
      </c>
      <c r="AC1532" s="60" t="str">
        <f>IF(ISERROR(MATCH([3]!Quota_Std_2022_23[[#This Row], [SESSION_TYPE]],$AX$2:$AX$5,0)),"0", "1")</f>
        <v>0</v>
      </c>
      <c r="AD1532" s="60" t="str">
        <f>IF(ISERROR(MATCH(#REF!,#REF!,0)),"0", "1")</f>
        <v>0</v>
      </c>
      <c r="AE1532" s="60" t="str">
        <f>IF(ISERROR(MATCH([3]!Quota_Std_2022_23[[#This Row], [Gender]],$AN$2:$AN$4,0)),"0", "1")</f>
        <v>0</v>
      </c>
      <c r="AF1532" s="60" t="str">
        <f>IF(ISERROR(MATCH([3]!Quota_Std_2022_23[[#This Row], [Quota Type]],[3]Sheet1!$AO$2:$AO$12,0)),"0", "1")</f>
        <v>0</v>
      </c>
      <c r="AG1532" s="60" t="str">
        <f>IF(ISERROR(MATCH(#REF!,$BA$2:$BA$8,0)),"0", "1")</f>
        <v>0</v>
      </c>
      <c r="AH1532" s="60" t="str">
        <f>IF(ISERROR(MATCH(Passout2023[[#This Row], [Nationality Pakistani/ Foreign]],$D$3:$D$4,0)),"0", "1")</f>
        <v>0</v>
      </c>
    </row>
    <row r="1533">
      <c r="A1533" s="40"/>
      <c r="B1533" s="40"/>
      <c r="C1533" s="40"/>
      <c r="D1533" s="40"/>
      <c r="E1533" s="40"/>
      <c r="F1533" s="40"/>
      <c r="G1533" s="40"/>
      <c r="H1533" s="40"/>
      <c r="I1533" s="40"/>
      <c r="J1533" s="40"/>
      <c r="K1533" s="40"/>
      <c r="L1533" s="40"/>
      <c r="M1533" s="40"/>
      <c r="N1533" s="40"/>
      <c r="O1533" s="80"/>
      <c r="P1533" s="40"/>
      <c r="Q1533" s="40"/>
      <c r="Y1533" s="60" t="str">
        <f>IF(ISERROR(MATCH(Passout2023[[#This Row], [Degree Duration (year)]],$M$3:$M$10,0)),"0", "1")</f>
        <v>0</v>
      </c>
      <c r="Z1533" s="60" t="str">
        <f>IF(ISERROR(MATCH(Passout2023[[#This Row], [Admission Type]],$F$3:$F$6,0)),"0", "1")</f>
        <v>0</v>
      </c>
      <c r="AA1533" s="60" t="str">
        <f>IF(ISERROR(MATCH(Passout2023[[#This Row], [Batch Start Year]],$L$3:$L$25,0)),"0", "1")</f>
        <v>0</v>
      </c>
      <c r="AB1533" s="60" t="str">
        <f>IF(ISERROR(MATCH(Passout2023[[#This Row], [Batch Start Semester]],$K$3:$K$6,0)),"0", "1")</f>
        <v>0</v>
      </c>
      <c r="AC1533" s="60" t="str">
        <f>IF(ISERROR(MATCH([3]!Quota_Std_2022_23[[#This Row], [SESSION_TYPE]],$AX$2:$AX$5,0)),"0", "1")</f>
        <v>0</v>
      </c>
      <c r="AD1533" s="60" t="str">
        <f>IF(ISERROR(MATCH(#REF!,#REF!,0)),"0", "1")</f>
        <v>0</v>
      </c>
      <c r="AE1533" s="60" t="str">
        <f>IF(ISERROR(MATCH([3]!Quota_Std_2022_23[[#This Row], [Gender]],$AN$2:$AN$4,0)),"0", "1")</f>
        <v>0</v>
      </c>
      <c r="AF1533" s="60" t="str">
        <f>IF(ISERROR(MATCH([3]!Quota_Std_2022_23[[#This Row], [Quota Type]],[3]Sheet1!$AO$2:$AO$12,0)),"0", "1")</f>
        <v>0</v>
      </c>
      <c r="AG1533" s="60" t="str">
        <f>IF(ISERROR(MATCH(#REF!,$BA$2:$BA$8,0)),"0", "1")</f>
        <v>0</v>
      </c>
      <c r="AH1533" s="60" t="str">
        <f>IF(ISERROR(MATCH(Passout2023[[#This Row], [Nationality Pakistani/ Foreign]],$D$3:$D$4,0)),"0", "1")</f>
        <v>0</v>
      </c>
    </row>
    <row r="1534">
      <c r="A1534" s="40"/>
      <c r="B1534" s="40"/>
      <c r="C1534" s="40"/>
      <c r="D1534" s="40"/>
      <c r="E1534" s="40"/>
      <c r="F1534" s="40"/>
      <c r="G1534" s="40"/>
      <c r="H1534" s="40"/>
      <c r="I1534" s="40"/>
      <c r="J1534" s="40"/>
      <c r="K1534" s="40"/>
      <c r="L1534" s="40"/>
      <c r="M1534" s="40"/>
      <c r="N1534" s="40"/>
      <c r="O1534" s="40"/>
      <c r="P1534" s="40"/>
      <c r="Q1534" s="40"/>
      <c r="Y1534" s="60" t="str">
        <f>IF(ISERROR(MATCH(Passout2023[[#This Row], [Degree Duration (year)]],$M$3:$M$10,0)),"0", "1")</f>
        <v>0</v>
      </c>
      <c r="Z1534" s="60" t="str">
        <f>IF(ISERROR(MATCH(Passout2023[[#This Row], [Admission Type]],$F$3:$F$6,0)),"0", "1")</f>
        <v>0</v>
      </c>
      <c r="AA1534" s="60" t="str">
        <f>IF(ISERROR(MATCH(Passout2023[[#This Row], [Batch Start Year]],$L$3:$L$25,0)),"0", "1")</f>
        <v>0</v>
      </c>
      <c r="AB1534" s="60" t="str">
        <f>IF(ISERROR(MATCH(Passout2023[[#This Row], [Batch Start Semester]],$K$3:$K$6,0)),"0", "1")</f>
        <v>0</v>
      </c>
      <c r="AC1534" s="60" t="str">
        <f>IF(ISERROR(MATCH([3]!Quota_Std_2022_23[[#This Row], [SESSION_TYPE]],$AX$2:$AX$5,0)),"0", "1")</f>
        <v>0</v>
      </c>
      <c r="AD1534" s="60" t="str">
        <f>IF(ISERROR(MATCH(#REF!,#REF!,0)),"0", "1")</f>
        <v>0</v>
      </c>
      <c r="AE1534" s="60" t="str">
        <f>IF(ISERROR(MATCH([3]!Quota_Std_2022_23[[#This Row], [Gender]],$AN$2:$AN$4,0)),"0", "1")</f>
        <v>0</v>
      </c>
      <c r="AF1534" s="60" t="str">
        <f>IF(ISERROR(MATCH([3]!Quota_Std_2022_23[[#This Row], [Quota Type]],[3]Sheet1!$AO$2:$AO$12,0)),"0", "1")</f>
        <v>0</v>
      </c>
      <c r="AG1534" s="60" t="str">
        <f>IF(ISERROR(MATCH(#REF!,$BA$2:$BA$8,0)),"0", "1")</f>
        <v>0</v>
      </c>
      <c r="AH1534" s="60" t="str">
        <f>IF(ISERROR(MATCH(Passout2023[[#This Row], [Nationality Pakistani/ Foreign]],$D$3:$D$4,0)),"0", "1")</f>
        <v>0</v>
      </c>
    </row>
    <row r="1535">
      <c r="A1535" s="40"/>
      <c r="B1535" s="40"/>
      <c r="C1535" s="40"/>
      <c r="D1535" s="40"/>
      <c r="E1535" s="40"/>
      <c r="F1535" s="40"/>
      <c r="G1535" s="40"/>
      <c r="H1535" s="40"/>
      <c r="I1535" s="40"/>
      <c r="J1535" s="40"/>
      <c r="K1535" s="40"/>
      <c r="L1535" s="40"/>
      <c r="M1535" s="40"/>
      <c r="N1535" s="40"/>
      <c r="O1535" s="40"/>
      <c r="P1535" s="40"/>
      <c r="Q1535" s="40"/>
      <c r="Y1535" s="60" t="str">
        <f>IF(ISERROR(MATCH(Passout2023[[#This Row], [Degree Duration (year)]],$M$3:$M$10,0)),"0", "1")</f>
        <v>0</v>
      </c>
      <c r="Z1535" s="60" t="str">
        <f>IF(ISERROR(MATCH(Passout2023[[#This Row], [Admission Type]],$F$3:$F$6,0)),"0", "1")</f>
        <v>0</v>
      </c>
      <c r="AA1535" s="60" t="str">
        <f>IF(ISERROR(MATCH(Passout2023[[#This Row], [Batch Start Year]],$L$3:$L$25,0)),"0", "1")</f>
        <v>0</v>
      </c>
      <c r="AB1535" s="60" t="str">
        <f>IF(ISERROR(MATCH(Passout2023[[#This Row], [Batch Start Semester]],$K$3:$K$6,0)),"0", "1")</f>
        <v>0</v>
      </c>
      <c r="AC1535" s="60" t="str">
        <f>IF(ISERROR(MATCH([3]!Quota_Std_2022_23[[#This Row], [SESSION_TYPE]],$AX$2:$AX$5,0)),"0", "1")</f>
        <v>0</v>
      </c>
      <c r="AD1535" s="60" t="str">
        <f>IF(ISERROR(MATCH(#REF!,#REF!,0)),"0", "1")</f>
        <v>0</v>
      </c>
      <c r="AE1535" s="60" t="str">
        <f>IF(ISERROR(MATCH([3]!Quota_Std_2022_23[[#This Row], [Gender]],$AN$2:$AN$4,0)),"0", "1")</f>
        <v>0</v>
      </c>
      <c r="AF1535" s="60" t="str">
        <f>IF(ISERROR(MATCH([3]!Quota_Std_2022_23[[#This Row], [Quota Type]],[3]Sheet1!$AO$2:$AO$12,0)),"0", "1")</f>
        <v>0</v>
      </c>
      <c r="AG1535" s="60" t="str">
        <f>IF(ISERROR(MATCH(#REF!,$BA$2:$BA$8,0)),"0", "1")</f>
        <v>0</v>
      </c>
      <c r="AH1535" s="60" t="str">
        <f>IF(ISERROR(MATCH(Passout2023[[#This Row], [Nationality Pakistani/ Foreign]],$D$3:$D$4,0)),"0", "1")</f>
        <v>0</v>
      </c>
    </row>
    <row r="1536">
      <c r="A1536" s="40"/>
      <c r="B1536" s="40"/>
      <c r="C1536" s="40"/>
      <c r="D1536" s="40"/>
      <c r="E1536" s="40"/>
      <c r="F1536" s="40"/>
      <c r="G1536" s="40"/>
      <c r="H1536" s="40"/>
      <c r="I1536" s="40"/>
      <c r="J1536" s="40"/>
      <c r="K1536" s="40"/>
      <c r="L1536" s="40"/>
      <c r="M1536" s="40"/>
      <c r="N1536" s="40"/>
      <c r="O1536" s="80"/>
      <c r="P1536" s="40"/>
      <c r="Q1536" s="40"/>
      <c r="Y1536" s="60" t="str">
        <f>IF(ISERROR(MATCH(Passout2023[[#This Row], [Degree Duration (year)]],$M$3:$M$10,0)),"0", "1")</f>
        <v>0</v>
      </c>
      <c r="Z1536" s="60" t="str">
        <f>IF(ISERROR(MATCH(Passout2023[[#This Row], [Admission Type]],$F$3:$F$6,0)),"0", "1")</f>
        <v>0</v>
      </c>
      <c r="AA1536" s="60" t="str">
        <f>IF(ISERROR(MATCH(Passout2023[[#This Row], [Batch Start Year]],$L$3:$L$25,0)),"0", "1")</f>
        <v>0</v>
      </c>
      <c r="AB1536" s="60" t="str">
        <f>IF(ISERROR(MATCH(Passout2023[[#This Row], [Batch Start Semester]],$K$3:$K$6,0)),"0", "1")</f>
        <v>0</v>
      </c>
      <c r="AC1536" s="60" t="str">
        <f>IF(ISERROR(MATCH([3]!Quota_Std_2022_23[[#This Row], [SESSION_TYPE]],$AX$2:$AX$5,0)),"0", "1")</f>
        <v>0</v>
      </c>
      <c r="AD1536" s="60" t="str">
        <f>IF(ISERROR(MATCH(#REF!,#REF!,0)),"0", "1")</f>
        <v>0</v>
      </c>
      <c r="AE1536" s="60" t="str">
        <f>IF(ISERROR(MATCH([3]!Quota_Std_2022_23[[#This Row], [Gender]],$AN$2:$AN$4,0)),"0", "1")</f>
        <v>0</v>
      </c>
      <c r="AF1536" s="60" t="str">
        <f>IF(ISERROR(MATCH([3]!Quota_Std_2022_23[[#This Row], [Quota Type]],[3]Sheet1!$AO$2:$AO$12,0)),"0", "1")</f>
        <v>0</v>
      </c>
      <c r="AG1536" s="60" t="str">
        <f>IF(ISERROR(MATCH(#REF!,$BA$2:$BA$8,0)),"0", "1")</f>
        <v>0</v>
      </c>
      <c r="AH1536" s="60" t="str">
        <f>IF(ISERROR(MATCH(Passout2023[[#This Row], [Nationality Pakistani/ Foreign]],$D$3:$D$4,0)),"0", "1")</f>
        <v>0</v>
      </c>
    </row>
    <row r="1537">
      <c r="A1537" s="40"/>
      <c r="B1537" s="40"/>
      <c r="C1537" s="40"/>
      <c r="D1537" s="40"/>
      <c r="E1537" s="40"/>
      <c r="F1537" s="40"/>
      <c r="G1537" s="40"/>
      <c r="H1537" s="40"/>
      <c r="I1537" s="40"/>
      <c r="J1537" s="40"/>
      <c r="K1537" s="40"/>
      <c r="L1537" s="40"/>
      <c r="M1537" s="40"/>
      <c r="N1537" s="40"/>
      <c r="O1537" s="40"/>
      <c r="P1537" s="40"/>
      <c r="Q1537" s="40"/>
      <c r="Y1537" s="60" t="str">
        <f>IF(ISERROR(MATCH(Passout2023[[#This Row], [Degree Duration (year)]],$M$3:$M$10,0)),"0", "1")</f>
        <v>0</v>
      </c>
      <c r="Z1537" s="60" t="str">
        <f>IF(ISERROR(MATCH(Passout2023[[#This Row], [Admission Type]],$F$3:$F$6,0)),"0", "1")</f>
        <v>0</v>
      </c>
      <c r="AA1537" s="60" t="str">
        <f>IF(ISERROR(MATCH(Passout2023[[#This Row], [Batch Start Year]],$L$3:$L$25,0)),"0", "1")</f>
        <v>0</v>
      </c>
      <c r="AB1537" s="60" t="str">
        <f>IF(ISERROR(MATCH(Passout2023[[#This Row], [Batch Start Semester]],$K$3:$K$6,0)),"0", "1")</f>
        <v>0</v>
      </c>
      <c r="AC1537" s="60" t="str">
        <f>IF(ISERROR(MATCH([3]!Quota_Std_2022_23[[#This Row], [SESSION_TYPE]],$AX$2:$AX$5,0)),"0", "1")</f>
        <v>0</v>
      </c>
      <c r="AD1537" s="60" t="str">
        <f>IF(ISERROR(MATCH(#REF!,#REF!,0)),"0", "1")</f>
        <v>0</v>
      </c>
      <c r="AE1537" s="60" t="str">
        <f>IF(ISERROR(MATCH([3]!Quota_Std_2022_23[[#This Row], [Gender]],$AN$2:$AN$4,0)),"0", "1")</f>
        <v>0</v>
      </c>
      <c r="AF1537" s="60" t="str">
        <f>IF(ISERROR(MATCH([3]!Quota_Std_2022_23[[#This Row], [Quota Type]],[3]Sheet1!$AO$2:$AO$12,0)),"0", "1")</f>
        <v>0</v>
      </c>
      <c r="AG1537" s="60" t="str">
        <f>IF(ISERROR(MATCH(#REF!,$BA$2:$BA$8,0)),"0", "1")</f>
        <v>0</v>
      </c>
      <c r="AH1537" s="60" t="str">
        <f>IF(ISERROR(MATCH(Passout2023[[#This Row], [Nationality Pakistani/ Foreign]],$D$3:$D$4,0)),"0", "1")</f>
        <v>0</v>
      </c>
    </row>
    <row r="1538">
      <c r="A1538" s="40"/>
      <c r="B1538" s="40"/>
      <c r="C1538" s="40"/>
      <c r="D1538" s="40"/>
      <c r="E1538" s="40"/>
      <c r="F1538" s="40"/>
      <c r="G1538" s="40"/>
      <c r="H1538" s="40"/>
      <c r="I1538" s="40"/>
      <c r="J1538" s="40"/>
      <c r="K1538" s="40"/>
      <c r="L1538" s="40"/>
      <c r="M1538" s="40"/>
      <c r="N1538" s="40"/>
      <c r="O1538" s="80"/>
      <c r="P1538" s="40"/>
      <c r="Q1538" s="40"/>
      <c r="Y1538" s="60" t="str">
        <f>IF(ISERROR(MATCH(Passout2023[[#This Row], [Degree Duration (year)]],$M$3:$M$10,0)),"0", "1")</f>
        <v>0</v>
      </c>
      <c r="Z1538" s="60" t="str">
        <f>IF(ISERROR(MATCH(Passout2023[[#This Row], [Admission Type]],$F$3:$F$6,0)),"0", "1")</f>
        <v>0</v>
      </c>
      <c r="AA1538" s="60" t="str">
        <f>IF(ISERROR(MATCH(Passout2023[[#This Row], [Batch Start Year]],$L$3:$L$25,0)),"0", "1")</f>
        <v>0</v>
      </c>
      <c r="AB1538" s="60" t="str">
        <f>IF(ISERROR(MATCH(Passout2023[[#This Row], [Batch Start Semester]],$K$3:$K$6,0)),"0", "1")</f>
        <v>0</v>
      </c>
      <c r="AC1538" s="60" t="str">
        <f>IF(ISERROR(MATCH([3]!Quota_Std_2022_23[[#This Row], [SESSION_TYPE]],$AX$2:$AX$5,0)),"0", "1")</f>
        <v>0</v>
      </c>
      <c r="AD1538" s="60" t="str">
        <f>IF(ISERROR(MATCH(#REF!,#REF!,0)),"0", "1")</f>
        <v>0</v>
      </c>
      <c r="AE1538" s="60" t="str">
        <f>IF(ISERROR(MATCH([3]!Quota_Std_2022_23[[#This Row], [Gender]],$AN$2:$AN$4,0)),"0", "1")</f>
        <v>0</v>
      </c>
      <c r="AF1538" s="60" t="str">
        <f>IF(ISERROR(MATCH([3]!Quota_Std_2022_23[[#This Row], [Quota Type]],[3]Sheet1!$AO$2:$AO$12,0)),"0", "1")</f>
        <v>0</v>
      </c>
      <c r="AG1538" s="60" t="str">
        <f>IF(ISERROR(MATCH(#REF!,$BA$2:$BA$8,0)),"0", "1")</f>
        <v>0</v>
      </c>
      <c r="AH1538" s="60" t="str">
        <f>IF(ISERROR(MATCH(Passout2023[[#This Row], [Nationality Pakistani/ Foreign]],$D$3:$D$4,0)),"0", "1")</f>
        <v>0</v>
      </c>
    </row>
    <row r="1539">
      <c r="A1539" s="40"/>
      <c r="B1539" s="40"/>
      <c r="C1539" s="40"/>
      <c r="D1539" s="40"/>
      <c r="E1539" s="40"/>
      <c r="F1539" s="40"/>
      <c r="G1539" s="40"/>
      <c r="H1539" s="40"/>
      <c r="I1539" s="40"/>
      <c r="J1539" s="40"/>
      <c r="K1539" s="40"/>
      <c r="L1539" s="40"/>
      <c r="M1539" s="40"/>
      <c r="N1539" s="40"/>
      <c r="O1539" s="40"/>
      <c r="P1539" s="40"/>
      <c r="Q1539" s="40"/>
      <c r="Y1539" s="60" t="str">
        <f>IF(ISERROR(MATCH(Passout2023[[#This Row], [Degree Duration (year)]],$M$3:$M$10,0)),"0", "1")</f>
        <v>0</v>
      </c>
      <c r="Z1539" s="60" t="str">
        <f>IF(ISERROR(MATCH(Passout2023[[#This Row], [Admission Type]],$F$3:$F$6,0)),"0", "1")</f>
        <v>0</v>
      </c>
      <c r="AA1539" s="60" t="str">
        <f>IF(ISERROR(MATCH(Passout2023[[#This Row], [Batch Start Year]],$L$3:$L$25,0)),"0", "1")</f>
        <v>0</v>
      </c>
      <c r="AB1539" s="60" t="str">
        <f>IF(ISERROR(MATCH(Passout2023[[#This Row], [Batch Start Semester]],$K$3:$K$6,0)),"0", "1")</f>
        <v>0</v>
      </c>
      <c r="AC1539" s="60" t="str">
        <f>IF(ISERROR(MATCH([3]!Quota_Std_2022_23[[#This Row], [SESSION_TYPE]],$AX$2:$AX$5,0)),"0", "1")</f>
        <v>0</v>
      </c>
      <c r="AD1539" s="60" t="str">
        <f>IF(ISERROR(MATCH(#REF!,#REF!,0)),"0", "1")</f>
        <v>0</v>
      </c>
      <c r="AE1539" s="60" t="str">
        <f>IF(ISERROR(MATCH([3]!Quota_Std_2022_23[[#This Row], [Gender]],$AN$2:$AN$4,0)),"0", "1")</f>
        <v>0</v>
      </c>
      <c r="AF1539" s="60" t="str">
        <f>IF(ISERROR(MATCH([3]!Quota_Std_2022_23[[#This Row], [Quota Type]],[3]Sheet1!$AO$2:$AO$12,0)),"0", "1")</f>
        <v>0</v>
      </c>
      <c r="AG1539" s="60" t="str">
        <f>IF(ISERROR(MATCH(#REF!,$BA$2:$BA$8,0)),"0", "1")</f>
        <v>0</v>
      </c>
      <c r="AH1539" s="60" t="str">
        <f>IF(ISERROR(MATCH(Passout2023[[#This Row], [Nationality Pakistani/ Foreign]],$D$3:$D$4,0)),"0", "1")</f>
        <v>0</v>
      </c>
    </row>
    <row r="1540">
      <c r="A1540" s="40"/>
      <c r="B1540" s="40"/>
      <c r="C1540" s="40"/>
      <c r="D1540" s="40"/>
      <c r="E1540" s="40"/>
      <c r="F1540" s="40"/>
      <c r="G1540" s="40"/>
      <c r="H1540" s="40"/>
      <c r="I1540" s="40"/>
      <c r="J1540" s="40"/>
      <c r="K1540" s="40"/>
      <c r="L1540" s="40"/>
      <c r="M1540" s="40"/>
      <c r="N1540" s="40"/>
      <c r="O1540" s="80"/>
      <c r="P1540" s="40"/>
      <c r="Q1540" s="40"/>
      <c r="Y1540" s="60" t="str">
        <f>IF(ISERROR(MATCH(Passout2023[[#This Row], [Degree Duration (year)]],$M$3:$M$10,0)),"0", "1")</f>
        <v>0</v>
      </c>
      <c r="Z1540" s="60" t="str">
        <f>IF(ISERROR(MATCH(Passout2023[[#This Row], [Admission Type]],$F$3:$F$6,0)),"0", "1")</f>
        <v>0</v>
      </c>
      <c r="AA1540" s="60" t="str">
        <f>IF(ISERROR(MATCH(Passout2023[[#This Row], [Batch Start Year]],$L$3:$L$25,0)),"0", "1")</f>
        <v>0</v>
      </c>
      <c r="AB1540" s="60" t="str">
        <f>IF(ISERROR(MATCH(Passout2023[[#This Row], [Batch Start Semester]],$K$3:$K$6,0)),"0", "1")</f>
        <v>0</v>
      </c>
      <c r="AC1540" s="60" t="str">
        <f>IF(ISERROR(MATCH([3]!Quota_Std_2022_23[[#This Row], [SESSION_TYPE]],$AX$2:$AX$5,0)),"0", "1")</f>
        <v>0</v>
      </c>
      <c r="AD1540" s="60" t="str">
        <f>IF(ISERROR(MATCH(#REF!,#REF!,0)),"0", "1")</f>
        <v>0</v>
      </c>
      <c r="AE1540" s="60" t="str">
        <f>IF(ISERROR(MATCH([3]!Quota_Std_2022_23[[#This Row], [Gender]],$AN$2:$AN$4,0)),"0", "1")</f>
        <v>0</v>
      </c>
      <c r="AF1540" s="60" t="str">
        <f>IF(ISERROR(MATCH([3]!Quota_Std_2022_23[[#This Row], [Quota Type]],[3]Sheet1!$AO$2:$AO$12,0)),"0", "1")</f>
        <v>0</v>
      </c>
      <c r="AG1540" s="60" t="str">
        <f>IF(ISERROR(MATCH(#REF!,$BA$2:$BA$8,0)),"0", "1")</f>
        <v>0</v>
      </c>
      <c r="AH1540" s="60" t="str">
        <f>IF(ISERROR(MATCH(Passout2023[[#This Row], [Nationality Pakistani/ Foreign]],$D$3:$D$4,0)),"0", "1")</f>
        <v>0</v>
      </c>
    </row>
    <row r="1541">
      <c r="A1541" s="40"/>
      <c r="B1541" s="40"/>
      <c r="C1541" s="40"/>
      <c r="D1541" s="40"/>
      <c r="E1541" s="40"/>
      <c r="F1541" s="40"/>
      <c r="G1541" s="40"/>
      <c r="H1541" s="40"/>
      <c r="I1541" s="40"/>
      <c r="J1541" s="40"/>
      <c r="K1541" s="40"/>
      <c r="L1541" s="40"/>
      <c r="M1541" s="40"/>
      <c r="N1541" s="40"/>
      <c r="O1541" s="40"/>
      <c r="P1541" s="40"/>
      <c r="Q1541" s="40"/>
      <c r="Y1541" s="60" t="str">
        <f>IF(ISERROR(MATCH(Passout2023[[#This Row], [Degree Duration (year)]],$M$3:$M$10,0)),"0", "1")</f>
        <v>0</v>
      </c>
      <c r="Z1541" s="60" t="str">
        <f>IF(ISERROR(MATCH(Passout2023[[#This Row], [Admission Type]],$F$3:$F$6,0)),"0", "1")</f>
        <v>0</v>
      </c>
      <c r="AA1541" s="60" t="str">
        <f>IF(ISERROR(MATCH(Passout2023[[#This Row], [Batch Start Year]],$L$3:$L$25,0)),"0", "1")</f>
        <v>0</v>
      </c>
      <c r="AB1541" s="60" t="str">
        <f>IF(ISERROR(MATCH(Passout2023[[#This Row], [Batch Start Semester]],$K$3:$K$6,0)),"0", "1")</f>
        <v>0</v>
      </c>
      <c r="AC1541" s="60" t="str">
        <f>IF(ISERROR(MATCH([3]!Quota_Std_2022_23[[#This Row], [SESSION_TYPE]],$AX$2:$AX$5,0)),"0", "1")</f>
        <v>0</v>
      </c>
      <c r="AD1541" s="60" t="str">
        <f>IF(ISERROR(MATCH(#REF!,#REF!,0)),"0", "1")</f>
        <v>0</v>
      </c>
      <c r="AE1541" s="60" t="str">
        <f>IF(ISERROR(MATCH([3]!Quota_Std_2022_23[[#This Row], [Gender]],$AN$2:$AN$4,0)),"0", "1")</f>
        <v>0</v>
      </c>
      <c r="AF1541" s="60" t="str">
        <f>IF(ISERROR(MATCH([3]!Quota_Std_2022_23[[#This Row], [Quota Type]],[3]Sheet1!$AO$2:$AO$12,0)),"0", "1")</f>
        <v>0</v>
      </c>
      <c r="AG1541" s="60" t="str">
        <f>IF(ISERROR(MATCH(#REF!,$BA$2:$BA$8,0)),"0", "1")</f>
        <v>0</v>
      </c>
      <c r="AH1541" s="60" t="str">
        <f>IF(ISERROR(MATCH(Passout2023[[#This Row], [Nationality Pakistani/ Foreign]],$D$3:$D$4,0)),"0", "1")</f>
        <v>0</v>
      </c>
    </row>
    <row r="1542">
      <c r="A1542" s="40"/>
      <c r="B1542" s="40"/>
      <c r="C1542" s="40"/>
      <c r="D1542" s="40"/>
      <c r="E1542" s="40"/>
      <c r="F1542" s="40"/>
      <c r="G1542" s="40"/>
      <c r="H1542" s="40"/>
      <c r="I1542" s="40"/>
      <c r="J1542" s="40"/>
      <c r="K1542" s="40"/>
      <c r="L1542" s="40"/>
      <c r="M1542" s="40"/>
      <c r="N1542" s="40"/>
      <c r="O1542" s="80"/>
      <c r="P1542" s="40"/>
      <c r="Q1542" s="40"/>
      <c r="Y1542" s="60" t="str">
        <f>IF(ISERROR(MATCH(Passout2023[[#This Row], [Degree Duration (year)]],$M$3:$M$10,0)),"0", "1")</f>
        <v>0</v>
      </c>
      <c r="Z1542" s="60" t="str">
        <f>IF(ISERROR(MATCH(Passout2023[[#This Row], [Admission Type]],$F$3:$F$6,0)),"0", "1")</f>
        <v>0</v>
      </c>
      <c r="AA1542" s="60" t="str">
        <f>IF(ISERROR(MATCH(Passout2023[[#This Row], [Batch Start Year]],$L$3:$L$25,0)),"0", "1")</f>
        <v>0</v>
      </c>
      <c r="AB1542" s="60" t="str">
        <f>IF(ISERROR(MATCH(Passout2023[[#This Row], [Batch Start Semester]],$K$3:$K$6,0)),"0", "1")</f>
        <v>0</v>
      </c>
      <c r="AC1542" s="60" t="str">
        <f>IF(ISERROR(MATCH([3]!Quota_Std_2022_23[[#This Row], [SESSION_TYPE]],$AX$2:$AX$5,0)),"0", "1")</f>
        <v>0</v>
      </c>
      <c r="AD1542" s="60" t="str">
        <f>IF(ISERROR(MATCH(#REF!,#REF!,0)),"0", "1")</f>
        <v>0</v>
      </c>
      <c r="AE1542" s="60" t="str">
        <f>IF(ISERROR(MATCH([3]!Quota_Std_2022_23[[#This Row], [Gender]],$AN$2:$AN$4,0)),"0", "1")</f>
        <v>0</v>
      </c>
      <c r="AF1542" s="60" t="str">
        <f>IF(ISERROR(MATCH([3]!Quota_Std_2022_23[[#This Row], [Quota Type]],[3]Sheet1!$AO$2:$AO$12,0)),"0", "1")</f>
        <v>0</v>
      </c>
      <c r="AG1542" s="60" t="str">
        <f>IF(ISERROR(MATCH(#REF!,$BA$2:$BA$8,0)),"0", "1")</f>
        <v>0</v>
      </c>
      <c r="AH1542" s="60" t="str">
        <f>IF(ISERROR(MATCH(Passout2023[[#This Row], [Nationality Pakistani/ Foreign]],$D$3:$D$4,0)),"0", "1")</f>
        <v>0</v>
      </c>
    </row>
    <row r="1543">
      <c r="A1543" s="40"/>
      <c r="B1543" s="40"/>
      <c r="C1543" s="40"/>
      <c r="D1543" s="40"/>
      <c r="E1543" s="40"/>
      <c r="F1543" s="40"/>
      <c r="G1543" s="40"/>
      <c r="H1543" s="40"/>
      <c r="I1543" s="40"/>
      <c r="J1543" s="40"/>
      <c r="K1543" s="40"/>
      <c r="L1543" s="40"/>
      <c r="M1543" s="40"/>
      <c r="N1543" s="40"/>
      <c r="O1543" s="80"/>
      <c r="P1543" s="40"/>
      <c r="Q1543" s="40"/>
      <c r="Y1543" s="60" t="str">
        <f>IF(ISERROR(MATCH(Passout2023[[#This Row], [Degree Duration (year)]],$M$3:$M$10,0)),"0", "1")</f>
        <v>0</v>
      </c>
      <c r="Z1543" s="60" t="str">
        <f>IF(ISERROR(MATCH(Passout2023[[#This Row], [Admission Type]],$F$3:$F$6,0)),"0", "1")</f>
        <v>0</v>
      </c>
      <c r="AA1543" s="60" t="str">
        <f>IF(ISERROR(MATCH(Passout2023[[#This Row], [Batch Start Year]],$L$3:$L$25,0)),"0", "1")</f>
        <v>0</v>
      </c>
      <c r="AB1543" s="60" t="str">
        <f>IF(ISERROR(MATCH(Passout2023[[#This Row], [Batch Start Semester]],$K$3:$K$6,0)),"0", "1")</f>
        <v>0</v>
      </c>
      <c r="AC1543" s="60" t="str">
        <f>IF(ISERROR(MATCH([3]!Quota_Std_2022_23[[#This Row], [SESSION_TYPE]],$AX$2:$AX$5,0)),"0", "1")</f>
        <v>0</v>
      </c>
      <c r="AD1543" s="60" t="str">
        <f>IF(ISERROR(MATCH(#REF!,#REF!,0)),"0", "1")</f>
        <v>0</v>
      </c>
      <c r="AE1543" s="60" t="str">
        <f>IF(ISERROR(MATCH([3]!Quota_Std_2022_23[[#This Row], [Gender]],$AN$2:$AN$4,0)),"0", "1")</f>
        <v>0</v>
      </c>
      <c r="AF1543" s="60" t="str">
        <f>IF(ISERROR(MATCH([3]!Quota_Std_2022_23[[#This Row], [Quota Type]],[3]Sheet1!$AO$2:$AO$12,0)),"0", "1")</f>
        <v>0</v>
      </c>
      <c r="AG1543" s="60" t="str">
        <f>IF(ISERROR(MATCH(#REF!,$BA$2:$BA$8,0)),"0", "1")</f>
        <v>0</v>
      </c>
      <c r="AH1543" s="60" t="str">
        <f>IF(ISERROR(MATCH(Passout2023[[#This Row], [Nationality Pakistani/ Foreign]],$D$3:$D$4,0)),"0", "1")</f>
        <v>0</v>
      </c>
    </row>
    <row r="1544">
      <c r="A1544" s="40"/>
      <c r="B1544" s="40"/>
      <c r="C1544" s="40"/>
      <c r="D1544" s="40"/>
      <c r="E1544" s="40"/>
      <c r="F1544" s="40"/>
      <c r="G1544" s="40"/>
      <c r="H1544" s="40"/>
      <c r="I1544" s="40"/>
      <c r="J1544" s="40"/>
      <c r="K1544" s="40"/>
      <c r="L1544" s="40"/>
      <c r="M1544" s="40"/>
      <c r="N1544" s="40"/>
      <c r="O1544" s="40"/>
      <c r="P1544" s="40"/>
      <c r="Q1544" s="40"/>
      <c r="Y1544" s="60" t="str">
        <f>IF(ISERROR(MATCH(Passout2023[[#This Row], [Degree Duration (year)]],$M$3:$M$10,0)),"0", "1")</f>
        <v>0</v>
      </c>
      <c r="Z1544" s="60" t="str">
        <f>IF(ISERROR(MATCH(Passout2023[[#This Row], [Admission Type]],$F$3:$F$6,0)),"0", "1")</f>
        <v>0</v>
      </c>
      <c r="AA1544" s="60" t="str">
        <f>IF(ISERROR(MATCH(Passout2023[[#This Row], [Batch Start Year]],$L$3:$L$25,0)),"0", "1")</f>
        <v>0</v>
      </c>
      <c r="AB1544" s="60" t="str">
        <f>IF(ISERROR(MATCH(Passout2023[[#This Row], [Batch Start Semester]],$K$3:$K$6,0)),"0", "1")</f>
        <v>0</v>
      </c>
      <c r="AC1544" s="60" t="str">
        <f>IF(ISERROR(MATCH([3]!Quota_Std_2022_23[[#This Row], [SESSION_TYPE]],$AX$2:$AX$5,0)),"0", "1")</f>
        <v>0</v>
      </c>
      <c r="AD1544" s="60" t="str">
        <f>IF(ISERROR(MATCH(#REF!,#REF!,0)),"0", "1")</f>
        <v>0</v>
      </c>
      <c r="AE1544" s="60" t="str">
        <f>IF(ISERROR(MATCH([3]!Quota_Std_2022_23[[#This Row], [Gender]],$AN$2:$AN$4,0)),"0", "1")</f>
        <v>0</v>
      </c>
      <c r="AF1544" s="60" t="str">
        <f>IF(ISERROR(MATCH([3]!Quota_Std_2022_23[[#This Row], [Quota Type]],[3]Sheet1!$AO$2:$AO$12,0)),"0", "1")</f>
        <v>0</v>
      </c>
      <c r="AG1544" s="60" t="str">
        <f>IF(ISERROR(MATCH(#REF!,$BA$2:$BA$8,0)),"0", "1")</f>
        <v>0</v>
      </c>
      <c r="AH1544" s="60" t="str">
        <f>IF(ISERROR(MATCH(Passout2023[[#This Row], [Nationality Pakistani/ Foreign]],$D$3:$D$4,0)),"0", "1")</f>
        <v>0</v>
      </c>
    </row>
    <row r="1545">
      <c r="A1545" s="40"/>
      <c r="B1545" s="40"/>
      <c r="C1545" s="40"/>
      <c r="D1545" s="40"/>
      <c r="E1545" s="40"/>
      <c r="F1545" s="40"/>
      <c r="G1545" s="40"/>
      <c r="H1545" s="40"/>
      <c r="I1545" s="40"/>
      <c r="J1545" s="40"/>
      <c r="K1545" s="40"/>
      <c r="L1545" s="40"/>
      <c r="M1545" s="40"/>
      <c r="N1545" s="40"/>
      <c r="O1545" s="80"/>
      <c r="P1545" s="40"/>
      <c r="Q1545" s="40"/>
      <c r="Y1545" s="60" t="str">
        <f>IF(ISERROR(MATCH(Passout2023[[#This Row], [Degree Duration (year)]],$M$3:$M$10,0)),"0", "1")</f>
        <v>0</v>
      </c>
      <c r="Z1545" s="60" t="str">
        <f>IF(ISERROR(MATCH(Passout2023[[#This Row], [Admission Type]],$F$3:$F$6,0)),"0", "1")</f>
        <v>0</v>
      </c>
      <c r="AA1545" s="60" t="str">
        <f>IF(ISERROR(MATCH(Passout2023[[#This Row], [Batch Start Year]],$L$3:$L$25,0)),"0", "1")</f>
        <v>0</v>
      </c>
      <c r="AB1545" s="60" t="str">
        <f>IF(ISERROR(MATCH(Passout2023[[#This Row], [Batch Start Semester]],$K$3:$K$6,0)),"0", "1")</f>
        <v>0</v>
      </c>
      <c r="AC1545" s="60" t="str">
        <f>IF(ISERROR(MATCH([3]!Quota_Std_2022_23[[#This Row], [SESSION_TYPE]],$AX$2:$AX$5,0)),"0", "1")</f>
        <v>0</v>
      </c>
      <c r="AD1545" s="60" t="str">
        <f>IF(ISERROR(MATCH(#REF!,#REF!,0)),"0", "1")</f>
        <v>0</v>
      </c>
      <c r="AE1545" s="60" t="str">
        <f>IF(ISERROR(MATCH([3]!Quota_Std_2022_23[[#This Row], [Gender]],$AN$2:$AN$4,0)),"0", "1")</f>
        <v>0</v>
      </c>
      <c r="AF1545" s="60" t="str">
        <f>IF(ISERROR(MATCH([3]!Quota_Std_2022_23[[#This Row], [Quota Type]],[3]Sheet1!$AO$2:$AO$12,0)),"0", "1")</f>
        <v>0</v>
      </c>
      <c r="AG1545" s="60" t="str">
        <f>IF(ISERROR(MATCH(#REF!,$BA$2:$BA$8,0)),"0", "1")</f>
        <v>0</v>
      </c>
      <c r="AH1545" s="60" t="str">
        <f>IF(ISERROR(MATCH(Passout2023[[#This Row], [Nationality Pakistani/ Foreign]],$D$3:$D$4,0)),"0", "1")</f>
        <v>0</v>
      </c>
    </row>
    <row r="1546">
      <c r="A1546" s="40"/>
      <c r="B1546" s="40"/>
      <c r="C1546" s="40"/>
      <c r="D1546" s="40"/>
      <c r="E1546" s="40"/>
      <c r="F1546" s="40"/>
      <c r="G1546" s="40"/>
      <c r="H1546" s="40"/>
      <c r="I1546" s="40"/>
      <c r="J1546" s="40"/>
      <c r="K1546" s="40"/>
      <c r="L1546" s="40"/>
      <c r="M1546" s="40"/>
      <c r="N1546" s="40"/>
      <c r="O1546" s="40"/>
      <c r="P1546" s="40"/>
      <c r="Q1546" s="40"/>
      <c r="Y1546" s="60" t="str">
        <f>IF(ISERROR(MATCH(Passout2023[[#This Row], [Degree Duration (year)]],$M$3:$M$10,0)),"0", "1")</f>
        <v>0</v>
      </c>
      <c r="Z1546" s="60" t="str">
        <f>IF(ISERROR(MATCH(Passout2023[[#This Row], [Admission Type]],$F$3:$F$6,0)),"0", "1")</f>
        <v>0</v>
      </c>
      <c r="AA1546" s="60" t="str">
        <f>IF(ISERROR(MATCH(Passout2023[[#This Row], [Batch Start Year]],$L$3:$L$25,0)),"0", "1")</f>
        <v>0</v>
      </c>
      <c r="AB1546" s="60" t="str">
        <f>IF(ISERROR(MATCH(Passout2023[[#This Row], [Batch Start Semester]],$K$3:$K$6,0)),"0", "1")</f>
        <v>0</v>
      </c>
      <c r="AC1546" s="60" t="str">
        <f>IF(ISERROR(MATCH([3]!Quota_Std_2022_23[[#This Row], [SESSION_TYPE]],$AX$2:$AX$5,0)),"0", "1")</f>
        <v>0</v>
      </c>
      <c r="AD1546" s="60" t="str">
        <f>IF(ISERROR(MATCH(#REF!,#REF!,0)),"0", "1")</f>
        <v>0</v>
      </c>
      <c r="AE1546" s="60" t="str">
        <f>IF(ISERROR(MATCH([3]!Quota_Std_2022_23[[#This Row], [Gender]],$AN$2:$AN$4,0)),"0", "1")</f>
        <v>0</v>
      </c>
      <c r="AF1546" s="60" t="str">
        <f>IF(ISERROR(MATCH([3]!Quota_Std_2022_23[[#This Row], [Quota Type]],[3]Sheet1!$AO$2:$AO$12,0)),"0", "1")</f>
        <v>0</v>
      </c>
      <c r="AG1546" s="60" t="str">
        <f>IF(ISERROR(MATCH(#REF!,$BA$2:$BA$8,0)),"0", "1")</f>
        <v>0</v>
      </c>
      <c r="AH1546" s="60" t="str">
        <f>IF(ISERROR(MATCH(Passout2023[[#This Row], [Nationality Pakistani/ Foreign]],$D$3:$D$4,0)),"0", "1")</f>
        <v>0</v>
      </c>
    </row>
    <row r="1547">
      <c r="A1547" s="40"/>
      <c r="B1547" s="40"/>
      <c r="C1547" s="40"/>
      <c r="D1547" s="40"/>
      <c r="E1547" s="40"/>
      <c r="F1547" s="40"/>
      <c r="G1547" s="40"/>
      <c r="H1547" s="40"/>
      <c r="I1547" s="40"/>
      <c r="J1547" s="40"/>
      <c r="K1547" s="40"/>
      <c r="L1547" s="40"/>
      <c r="M1547" s="40"/>
      <c r="N1547" s="40"/>
      <c r="O1547" s="80"/>
      <c r="P1547" s="40"/>
      <c r="Q1547" s="40"/>
      <c r="Y1547" s="60" t="str">
        <f>IF(ISERROR(MATCH(Passout2023[[#This Row], [Degree Duration (year)]],$M$3:$M$10,0)),"0", "1")</f>
        <v>0</v>
      </c>
      <c r="Z1547" s="60" t="str">
        <f>IF(ISERROR(MATCH(Passout2023[[#This Row], [Admission Type]],$F$3:$F$6,0)),"0", "1")</f>
        <v>0</v>
      </c>
      <c r="AA1547" s="60" t="str">
        <f>IF(ISERROR(MATCH(Passout2023[[#This Row], [Batch Start Year]],$L$3:$L$25,0)),"0", "1")</f>
        <v>0</v>
      </c>
      <c r="AB1547" s="60" t="str">
        <f>IF(ISERROR(MATCH(Passout2023[[#This Row], [Batch Start Semester]],$K$3:$K$6,0)),"0", "1")</f>
        <v>0</v>
      </c>
      <c r="AC1547" s="60" t="str">
        <f>IF(ISERROR(MATCH([3]!Quota_Std_2022_23[[#This Row], [SESSION_TYPE]],$AX$2:$AX$5,0)),"0", "1")</f>
        <v>0</v>
      </c>
      <c r="AD1547" s="60" t="str">
        <f>IF(ISERROR(MATCH(#REF!,#REF!,0)),"0", "1")</f>
        <v>0</v>
      </c>
      <c r="AE1547" s="60" t="str">
        <f>IF(ISERROR(MATCH([3]!Quota_Std_2022_23[[#This Row], [Gender]],$AN$2:$AN$4,0)),"0", "1")</f>
        <v>0</v>
      </c>
      <c r="AF1547" s="60" t="str">
        <f>IF(ISERROR(MATCH([3]!Quota_Std_2022_23[[#This Row], [Quota Type]],[3]Sheet1!$AO$2:$AO$12,0)),"0", "1")</f>
        <v>0</v>
      </c>
      <c r="AG1547" s="60" t="str">
        <f>IF(ISERROR(MATCH(#REF!,$BA$2:$BA$8,0)),"0", "1")</f>
        <v>0</v>
      </c>
      <c r="AH1547" s="60" t="str">
        <f>IF(ISERROR(MATCH(Passout2023[[#This Row], [Nationality Pakistani/ Foreign]],$D$3:$D$4,0)),"0", "1")</f>
        <v>0</v>
      </c>
    </row>
    <row r="1548">
      <c r="A1548" s="40"/>
      <c r="B1548" s="40"/>
      <c r="C1548" s="40"/>
      <c r="D1548" s="40"/>
      <c r="E1548" s="40"/>
      <c r="F1548" s="40"/>
      <c r="G1548" s="40"/>
      <c r="H1548" s="40"/>
      <c r="I1548" s="40"/>
      <c r="J1548" s="40"/>
      <c r="K1548" s="40"/>
      <c r="L1548" s="40"/>
      <c r="M1548" s="40"/>
      <c r="N1548" s="40"/>
      <c r="O1548" s="40"/>
      <c r="P1548" s="40"/>
      <c r="Q1548" s="40"/>
      <c r="Y1548" s="60" t="str">
        <f>IF(ISERROR(MATCH(Passout2023[[#This Row], [Degree Duration (year)]],$M$3:$M$10,0)),"0", "1")</f>
        <v>0</v>
      </c>
      <c r="Z1548" s="60" t="str">
        <f>IF(ISERROR(MATCH(Passout2023[[#This Row], [Admission Type]],$F$3:$F$6,0)),"0", "1")</f>
        <v>0</v>
      </c>
      <c r="AA1548" s="60" t="str">
        <f>IF(ISERROR(MATCH(Passout2023[[#This Row], [Batch Start Year]],$L$3:$L$25,0)),"0", "1")</f>
        <v>0</v>
      </c>
      <c r="AB1548" s="60" t="str">
        <f>IF(ISERROR(MATCH(Passout2023[[#This Row], [Batch Start Semester]],$K$3:$K$6,0)),"0", "1")</f>
        <v>0</v>
      </c>
      <c r="AC1548" s="60" t="str">
        <f>IF(ISERROR(MATCH([3]!Quota_Std_2022_23[[#This Row], [SESSION_TYPE]],$AX$2:$AX$5,0)),"0", "1")</f>
        <v>0</v>
      </c>
      <c r="AD1548" s="60" t="str">
        <f>IF(ISERROR(MATCH(#REF!,#REF!,0)),"0", "1")</f>
        <v>0</v>
      </c>
      <c r="AE1548" s="60" t="str">
        <f>IF(ISERROR(MATCH([3]!Quota_Std_2022_23[[#This Row], [Gender]],$AN$2:$AN$4,0)),"0", "1")</f>
        <v>0</v>
      </c>
      <c r="AF1548" s="60" t="str">
        <f>IF(ISERROR(MATCH([3]!Quota_Std_2022_23[[#This Row], [Quota Type]],[3]Sheet1!$AO$2:$AO$12,0)),"0", "1")</f>
        <v>0</v>
      </c>
      <c r="AG1548" s="60" t="str">
        <f>IF(ISERROR(MATCH(#REF!,$BA$2:$BA$8,0)),"0", "1")</f>
        <v>0</v>
      </c>
      <c r="AH1548" s="60" t="str">
        <f>IF(ISERROR(MATCH(Passout2023[[#This Row], [Nationality Pakistani/ Foreign]],$D$3:$D$4,0)),"0", "1")</f>
        <v>0</v>
      </c>
    </row>
    <row r="1549">
      <c r="A1549" s="40"/>
      <c r="B1549" s="40"/>
      <c r="C1549" s="40"/>
      <c r="D1549" s="40"/>
      <c r="E1549" s="40"/>
      <c r="F1549" s="40"/>
      <c r="G1549" s="40"/>
      <c r="H1549" s="40"/>
      <c r="I1549" s="40"/>
      <c r="J1549" s="40"/>
      <c r="K1549" s="40"/>
      <c r="L1549" s="40"/>
      <c r="M1549" s="40"/>
      <c r="N1549" s="40"/>
      <c r="O1549" s="80"/>
      <c r="P1549" s="40"/>
      <c r="Q1549" s="40"/>
      <c r="Y1549" s="60" t="str">
        <f>IF(ISERROR(MATCH(Passout2023[[#This Row], [Degree Duration (year)]],$M$3:$M$10,0)),"0", "1")</f>
        <v>0</v>
      </c>
      <c r="Z1549" s="60" t="str">
        <f>IF(ISERROR(MATCH(Passout2023[[#This Row], [Admission Type]],$F$3:$F$6,0)),"0", "1")</f>
        <v>0</v>
      </c>
      <c r="AA1549" s="60" t="str">
        <f>IF(ISERROR(MATCH(Passout2023[[#This Row], [Batch Start Year]],$L$3:$L$25,0)),"0", "1")</f>
        <v>0</v>
      </c>
      <c r="AB1549" s="60" t="str">
        <f>IF(ISERROR(MATCH(Passout2023[[#This Row], [Batch Start Semester]],$K$3:$K$6,0)),"0", "1")</f>
        <v>0</v>
      </c>
      <c r="AC1549" s="60" t="str">
        <f>IF(ISERROR(MATCH([3]!Quota_Std_2022_23[[#This Row], [SESSION_TYPE]],$AX$2:$AX$5,0)),"0", "1")</f>
        <v>0</v>
      </c>
      <c r="AD1549" s="60" t="str">
        <f>IF(ISERROR(MATCH(#REF!,#REF!,0)),"0", "1")</f>
        <v>0</v>
      </c>
      <c r="AE1549" s="60" t="str">
        <f>IF(ISERROR(MATCH([3]!Quota_Std_2022_23[[#This Row], [Gender]],$AN$2:$AN$4,0)),"0", "1")</f>
        <v>0</v>
      </c>
      <c r="AF1549" s="60" t="str">
        <f>IF(ISERROR(MATCH([3]!Quota_Std_2022_23[[#This Row], [Quota Type]],[3]Sheet1!$AO$2:$AO$12,0)),"0", "1")</f>
        <v>0</v>
      </c>
      <c r="AG1549" s="60" t="str">
        <f>IF(ISERROR(MATCH(#REF!,$BA$2:$BA$8,0)),"0", "1")</f>
        <v>0</v>
      </c>
      <c r="AH1549" s="60" t="str">
        <f>IF(ISERROR(MATCH(Passout2023[[#This Row], [Nationality Pakistani/ Foreign]],$D$3:$D$4,0)),"0", "1")</f>
        <v>0</v>
      </c>
    </row>
    <row r="1550">
      <c r="A1550" s="40"/>
      <c r="B1550" s="40"/>
      <c r="C1550" s="40"/>
      <c r="D1550" s="40"/>
      <c r="E1550" s="40"/>
      <c r="F1550" s="40"/>
      <c r="G1550" s="40"/>
      <c r="H1550" s="40"/>
      <c r="I1550" s="40"/>
      <c r="J1550" s="40"/>
      <c r="K1550" s="40"/>
      <c r="L1550" s="40"/>
      <c r="M1550" s="40"/>
      <c r="N1550" s="40"/>
      <c r="O1550" s="80"/>
      <c r="P1550" s="40"/>
      <c r="Q1550" s="40"/>
      <c r="Y1550" s="60" t="str">
        <f>IF(ISERROR(MATCH(Passout2023[[#This Row], [Degree Duration (year)]],$M$3:$M$10,0)),"0", "1")</f>
        <v>0</v>
      </c>
      <c r="Z1550" s="60" t="str">
        <f>IF(ISERROR(MATCH(Passout2023[[#This Row], [Admission Type]],$F$3:$F$6,0)),"0", "1")</f>
        <v>0</v>
      </c>
      <c r="AA1550" s="60" t="str">
        <f>IF(ISERROR(MATCH(Passout2023[[#This Row], [Batch Start Year]],$L$3:$L$25,0)),"0", "1")</f>
        <v>0</v>
      </c>
      <c r="AB1550" s="60" t="str">
        <f>IF(ISERROR(MATCH(Passout2023[[#This Row], [Batch Start Semester]],$K$3:$K$6,0)),"0", "1")</f>
        <v>0</v>
      </c>
      <c r="AC1550" s="60" t="str">
        <f>IF(ISERROR(MATCH([3]!Quota_Std_2022_23[[#This Row], [SESSION_TYPE]],$AX$2:$AX$5,0)),"0", "1")</f>
        <v>0</v>
      </c>
      <c r="AD1550" s="60" t="str">
        <f>IF(ISERROR(MATCH(#REF!,#REF!,0)),"0", "1")</f>
        <v>0</v>
      </c>
      <c r="AE1550" s="60" t="str">
        <f>IF(ISERROR(MATCH([3]!Quota_Std_2022_23[[#This Row], [Gender]],$AN$2:$AN$4,0)),"0", "1")</f>
        <v>0</v>
      </c>
      <c r="AF1550" s="60" t="str">
        <f>IF(ISERROR(MATCH([3]!Quota_Std_2022_23[[#This Row], [Quota Type]],[3]Sheet1!$AO$2:$AO$12,0)),"0", "1")</f>
        <v>0</v>
      </c>
      <c r="AG1550" s="60" t="str">
        <f>IF(ISERROR(MATCH(#REF!,$BA$2:$BA$8,0)),"0", "1")</f>
        <v>0</v>
      </c>
      <c r="AH1550" s="60" t="str">
        <f>IF(ISERROR(MATCH(Passout2023[[#This Row], [Nationality Pakistani/ Foreign]],$D$3:$D$4,0)),"0", "1")</f>
        <v>0</v>
      </c>
    </row>
    <row r="1551">
      <c r="A1551" s="40"/>
      <c r="B1551" s="40"/>
      <c r="C1551" s="40"/>
      <c r="D1551" s="40"/>
      <c r="E1551" s="40"/>
      <c r="F1551" s="40"/>
      <c r="G1551" s="40"/>
      <c r="H1551" s="40"/>
      <c r="I1551" s="40"/>
      <c r="J1551" s="40"/>
      <c r="K1551" s="40"/>
      <c r="L1551" s="40"/>
      <c r="M1551" s="40"/>
      <c r="N1551" s="40"/>
      <c r="O1551" s="40"/>
      <c r="P1551" s="40"/>
      <c r="Q1551" s="40"/>
      <c r="Y1551" s="60" t="str">
        <f>IF(ISERROR(MATCH(Passout2023[[#This Row], [Degree Duration (year)]],$M$3:$M$10,0)),"0", "1")</f>
        <v>0</v>
      </c>
      <c r="Z1551" s="60" t="str">
        <f>IF(ISERROR(MATCH(Passout2023[[#This Row], [Admission Type]],$F$3:$F$6,0)),"0", "1")</f>
        <v>0</v>
      </c>
      <c r="AA1551" s="60" t="str">
        <f>IF(ISERROR(MATCH(Passout2023[[#This Row], [Batch Start Year]],$L$3:$L$25,0)),"0", "1")</f>
        <v>0</v>
      </c>
      <c r="AB1551" s="60" t="str">
        <f>IF(ISERROR(MATCH(Passout2023[[#This Row], [Batch Start Semester]],$K$3:$K$6,0)),"0", "1")</f>
        <v>0</v>
      </c>
      <c r="AC1551" s="60" t="str">
        <f>IF(ISERROR(MATCH([3]!Quota_Std_2022_23[[#This Row], [SESSION_TYPE]],$AX$2:$AX$5,0)),"0", "1")</f>
        <v>0</v>
      </c>
      <c r="AD1551" s="60" t="str">
        <f>IF(ISERROR(MATCH(#REF!,#REF!,0)),"0", "1")</f>
        <v>0</v>
      </c>
      <c r="AE1551" s="60" t="str">
        <f>IF(ISERROR(MATCH([3]!Quota_Std_2022_23[[#This Row], [Gender]],$AN$2:$AN$4,0)),"0", "1")</f>
        <v>0</v>
      </c>
      <c r="AF1551" s="60" t="str">
        <f>IF(ISERROR(MATCH([3]!Quota_Std_2022_23[[#This Row], [Quota Type]],[3]Sheet1!$AO$2:$AO$12,0)),"0", "1")</f>
        <v>0</v>
      </c>
      <c r="AG1551" s="60" t="str">
        <f>IF(ISERROR(MATCH(#REF!,$BA$2:$BA$8,0)),"0", "1")</f>
        <v>0</v>
      </c>
      <c r="AH1551" s="60" t="str">
        <f>IF(ISERROR(MATCH(Passout2023[[#This Row], [Nationality Pakistani/ Foreign]],$D$3:$D$4,0)),"0", "1")</f>
        <v>0</v>
      </c>
    </row>
    <row r="1552">
      <c r="A1552" s="40"/>
      <c r="B1552" s="40"/>
      <c r="C1552" s="40"/>
      <c r="D1552" s="40"/>
      <c r="E1552" s="40"/>
      <c r="F1552" s="40"/>
      <c r="G1552" s="40"/>
      <c r="H1552" s="40"/>
      <c r="I1552" s="40"/>
      <c r="J1552" s="40"/>
      <c r="K1552" s="40"/>
      <c r="L1552" s="40"/>
      <c r="M1552" s="40"/>
      <c r="N1552" s="40"/>
      <c r="O1552" s="80"/>
      <c r="P1552" s="40"/>
      <c r="Q1552" s="40"/>
      <c r="Y1552" s="60" t="str">
        <f>IF(ISERROR(MATCH(Passout2023[[#This Row], [Degree Duration (year)]],$M$3:$M$10,0)),"0", "1")</f>
        <v>0</v>
      </c>
      <c r="Z1552" s="60" t="str">
        <f>IF(ISERROR(MATCH(Passout2023[[#This Row], [Admission Type]],$F$3:$F$6,0)),"0", "1")</f>
        <v>0</v>
      </c>
      <c r="AA1552" s="60" t="str">
        <f>IF(ISERROR(MATCH(Passout2023[[#This Row], [Batch Start Year]],$L$3:$L$25,0)),"0", "1")</f>
        <v>0</v>
      </c>
      <c r="AB1552" s="60" t="str">
        <f>IF(ISERROR(MATCH(Passout2023[[#This Row], [Batch Start Semester]],$K$3:$K$6,0)),"0", "1")</f>
        <v>0</v>
      </c>
      <c r="AC1552" s="60" t="str">
        <f>IF(ISERROR(MATCH([3]!Quota_Std_2022_23[[#This Row], [SESSION_TYPE]],$AX$2:$AX$5,0)),"0", "1")</f>
        <v>0</v>
      </c>
      <c r="AD1552" s="60" t="str">
        <f>IF(ISERROR(MATCH(#REF!,#REF!,0)),"0", "1")</f>
        <v>0</v>
      </c>
      <c r="AE1552" s="60" t="str">
        <f>IF(ISERROR(MATCH([3]!Quota_Std_2022_23[[#This Row], [Gender]],$AN$2:$AN$4,0)),"0", "1")</f>
        <v>0</v>
      </c>
      <c r="AF1552" s="60" t="str">
        <f>IF(ISERROR(MATCH([3]!Quota_Std_2022_23[[#This Row], [Quota Type]],[3]Sheet1!$AO$2:$AO$12,0)),"0", "1")</f>
        <v>0</v>
      </c>
      <c r="AG1552" s="60" t="str">
        <f>IF(ISERROR(MATCH(#REF!,$BA$2:$BA$8,0)),"0", "1")</f>
        <v>0</v>
      </c>
      <c r="AH1552" s="60" t="str">
        <f>IF(ISERROR(MATCH(Passout2023[[#This Row], [Nationality Pakistani/ Foreign]],$D$3:$D$4,0)),"0", "1")</f>
        <v>0</v>
      </c>
    </row>
    <row r="1553">
      <c r="A1553" s="40"/>
      <c r="B1553" s="40"/>
      <c r="C1553" s="40"/>
      <c r="D1553" s="40"/>
      <c r="E1553" s="40"/>
      <c r="F1553" s="40"/>
      <c r="G1553" s="40"/>
      <c r="H1553" s="40"/>
      <c r="I1553" s="40"/>
      <c r="J1553" s="40"/>
      <c r="K1553" s="40"/>
      <c r="L1553" s="40"/>
      <c r="M1553" s="40"/>
      <c r="N1553" s="40"/>
      <c r="O1553" s="40"/>
      <c r="P1553" s="40"/>
      <c r="Q1553" s="40"/>
      <c r="Y1553" s="60" t="str">
        <f>IF(ISERROR(MATCH(Passout2023[[#This Row], [Degree Duration (year)]],$M$3:$M$10,0)),"0", "1")</f>
        <v>0</v>
      </c>
      <c r="Z1553" s="60" t="str">
        <f>IF(ISERROR(MATCH(Passout2023[[#This Row], [Admission Type]],$F$3:$F$6,0)),"0", "1")</f>
        <v>0</v>
      </c>
      <c r="AA1553" s="60" t="str">
        <f>IF(ISERROR(MATCH(Passout2023[[#This Row], [Batch Start Year]],$L$3:$L$25,0)),"0", "1")</f>
        <v>0</v>
      </c>
      <c r="AB1553" s="60" t="str">
        <f>IF(ISERROR(MATCH(Passout2023[[#This Row], [Batch Start Semester]],$K$3:$K$6,0)),"0", "1")</f>
        <v>0</v>
      </c>
      <c r="AC1553" s="60" t="str">
        <f>IF(ISERROR(MATCH([3]!Quota_Std_2022_23[[#This Row], [SESSION_TYPE]],$AX$2:$AX$5,0)),"0", "1")</f>
        <v>0</v>
      </c>
      <c r="AD1553" s="60" t="str">
        <f>IF(ISERROR(MATCH(#REF!,#REF!,0)),"0", "1")</f>
        <v>0</v>
      </c>
      <c r="AE1553" s="60" t="str">
        <f>IF(ISERROR(MATCH([3]!Quota_Std_2022_23[[#This Row], [Gender]],$AN$2:$AN$4,0)),"0", "1")</f>
        <v>0</v>
      </c>
      <c r="AF1553" s="60" t="str">
        <f>IF(ISERROR(MATCH([3]!Quota_Std_2022_23[[#This Row], [Quota Type]],[3]Sheet1!$AO$2:$AO$12,0)),"0", "1")</f>
        <v>0</v>
      </c>
      <c r="AG1553" s="60" t="str">
        <f>IF(ISERROR(MATCH(#REF!,$BA$2:$BA$8,0)),"0", "1")</f>
        <v>0</v>
      </c>
      <c r="AH1553" s="60" t="str">
        <f>IF(ISERROR(MATCH(Passout2023[[#This Row], [Nationality Pakistani/ Foreign]],$D$3:$D$4,0)),"0", "1")</f>
        <v>0</v>
      </c>
    </row>
    <row r="1554">
      <c r="A1554" s="40"/>
      <c r="B1554" s="40"/>
      <c r="C1554" s="40"/>
      <c r="D1554" s="40"/>
      <c r="E1554" s="40"/>
      <c r="F1554" s="40"/>
      <c r="G1554" s="40"/>
      <c r="H1554" s="40"/>
      <c r="I1554" s="40"/>
      <c r="J1554" s="40"/>
      <c r="K1554" s="40"/>
      <c r="L1554" s="40"/>
      <c r="M1554" s="40"/>
      <c r="N1554" s="40"/>
      <c r="O1554" s="80"/>
      <c r="P1554" s="40"/>
      <c r="Q1554" s="40"/>
      <c r="Y1554" s="60" t="str">
        <f>IF(ISERROR(MATCH(Passout2023[[#This Row], [Degree Duration (year)]],$M$3:$M$10,0)),"0", "1")</f>
        <v>0</v>
      </c>
      <c r="Z1554" s="60" t="str">
        <f>IF(ISERROR(MATCH(Passout2023[[#This Row], [Admission Type]],$F$3:$F$6,0)),"0", "1")</f>
        <v>0</v>
      </c>
      <c r="AA1554" s="60" t="str">
        <f>IF(ISERROR(MATCH(Passout2023[[#This Row], [Batch Start Year]],$L$3:$L$25,0)),"0", "1")</f>
        <v>0</v>
      </c>
      <c r="AB1554" s="60" t="str">
        <f>IF(ISERROR(MATCH(Passout2023[[#This Row], [Batch Start Semester]],$K$3:$K$6,0)),"0", "1")</f>
        <v>0</v>
      </c>
      <c r="AC1554" s="60" t="str">
        <f>IF(ISERROR(MATCH([3]!Quota_Std_2022_23[[#This Row], [SESSION_TYPE]],$AX$2:$AX$5,0)),"0", "1")</f>
        <v>0</v>
      </c>
      <c r="AD1554" s="60" t="str">
        <f>IF(ISERROR(MATCH(#REF!,#REF!,0)),"0", "1")</f>
        <v>0</v>
      </c>
      <c r="AE1554" s="60" t="str">
        <f>IF(ISERROR(MATCH([3]!Quota_Std_2022_23[[#This Row], [Gender]],$AN$2:$AN$4,0)),"0", "1")</f>
        <v>0</v>
      </c>
      <c r="AF1554" s="60" t="str">
        <f>IF(ISERROR(MATCH([3]!Quota_Std_2022_23[[#This Row], [Quota Type]],[3]Sheet1!$AO$2:$AO$12,0)),"0", "1")</f>
        <v>0</v>
      </c>
      <c r="AG1554" s="60" t="str">
        <f>IF(ISERROR(MATCH(#REF!,$BA$2:$BA$8,0)),"0", "1")</f>
        <v>0</v>
      </c>
      <c r="AH1554" s="60" t="str">
        <f>IF(ISERROR(MATCH(Passout2023[[#This Row], [Nationality Pakistani/ Foreign]],$D$3:$D$4,0)),"0", "1")</f>
        <v>0</v>
      </c>
    </row>
    <row r="1555">
      <c r="A1555" s="40"/>
      <c r="B1555" s="40"/>
      <c r="C1555" s="40"/>
      <c r="D1555" s="40"/>
      <c r="E1555" s="40"/>
      <c r="F1555" s="40"/>
      <c r="G1555" s="40"/>
      <c r="H1555" s="40"/>
      <c r="I1555" s="40"/>
      <c r="J1555" s="40"/>
      <c r="K1555" s="40"/>
      <c r="L1555" s="40"/>
      <c r="M1555" s="40"/>
      <c r="N1555" s="40"/>
      <c r="O1555" s="40"/>
      <c r="P1555" s="40"/>
      <c r="Q1555" s="40"/>
      <c r="Y1555" s="60" t="str">
        <f>IF(ISERROR(MATCH(Passout2023[[#This Row], [Degree Duration (year)]],$M$3:$M$10,0)),"0", "1")</f>
        <v>0</v>
      </c>
      <c r="Z1555" s="60" t="str">
        <f>IF(ISERROR(MATCH(Passout2023[[#This Row], [Admission Type]],$F$3:$F$6,0)),"0", "1")</f>
        <v>0</v>
      </c>
      <c r="AA1555" s="60" t="str">
        <f>IF(ISERROR(MATCH(Passout2023[[#This Row], [Batch Start Year]],$L$3:$L$25,0)),"0", "1")</f>
        <v>0</v>
      </c>
      <c r="AB1555" s="60" t="str">
        <f>IF(ISERROR(MATCH(Passout2023[[#This Row], [Batch Start Semester]],$K$3:$K$6,0)),"0", "1")</f>
        <v>0</v>
      </c>
      <c r="AC1555" s="60" t="str">
        <f>IF(ISERROR(MATCH([3]!Quota_Std_2022_23[[#This Row], [SESSION_TYPE]],$AX$2:$AX$5,0)),"0", "1")</f>
        <v>0</v>
      </c>
      <c r="AD1555" s="60" t="str">
        <f>IF(ISERROR(MATCH(#REF!,#REF!,0)),"0", "1")</f>
        <v>0</v>
      </c>
      <c r="AE1555" s="60" t="str">
        <f>IF(ISERROR(MATCH([3]!Quota_Std_2022_23[[#This Row], [Gender]],$AN$2:$AN$4,0)),"0", "1")</f>
        <v>0</v>
      </c>
      <c r="AF1555" s="60" t="str">
        <f>IF(ISERROR(MATCH([3]!Quota_Std_2022_23[[#This Row], [Quota Type]],[3]Sheet1!$AO$2:$AO$12,0)),"0", "1")</f>
        <v>0</v>
      </c>
      <c r="AG1555" s="60" t="str">
        <f>IF(ISERROR(MATCH(#REF!,$BA$2:$BA$8,0)),"0", "1")</f>
        <v>0</v>
      </c>
      <c r="AH1555" s="60" t="str">
        <f>IF(ISERROR(MATCH(Passout2023[[#This Row], [Nationality Pakistani/ Foreign]],$D$3:$D$4,0)),"0", "1")</f>
        <v>0</v>
      </c>
    </row>
    <row r="1556">
      <c r="A1556" s="40"/>
      <c r="B1556" s="40"/>
      <c r="C1556" s="40"/>
      <c r="D1556" s="40"/>
      <c r="E1556" s="40"/>
      <c r="F1556" s="40"/>
      <c r="G1556" s="40"/>
      <c r="H1556" s="40"/>
      <c r="I1556" s="40"/>
      <c r="J1556" s="40"/>
      <c r="K1556" s="40"/>
      <c r="L1556" s="40"/>
      <c r="M1556" s="40"/>
      <c r="N1556" s="40"/>
      <c r="O1556" s="80"/>
      <c r="P1556" s="40"/>
      <c r="Q1556" s="40"/>
      <c r="Y1556" s="60" t="str">
        <f>IF(ISERROR(MATCH(Passout2023[[#This Row], [Degree Duration (year)]],$M$3:$M$10,0)),"0", "1")</f>
        <v>0</v>
      </c>
      <c r="Z1556" s="60" t="str">
        <f>IF(ISERROR(MATCH(Passout2023[[#This Row], [Admission Type]],$F$3:$F$6,0)),"0", "1")</f>
        <v>0</v>
      </c>
      <c r="AA1556" s="60" t="str">
        <f>IF(ISERROR(MATCH(Passout2023[[#This Row], [Batch Start Year]],$L$3:$L$25,0)),"0", "1")</f>
        <v>0</v>
      </c>
      <c r="AB1556" s="60" t="str">
        <f>IF(ISERROR(MATCH(Passout2023[[#This Row], [Batch Start Semester]],$K$3:$K$6,0)),"0", "1")</f>
        <v>0</v>
      </c>
      <c r="AC1556" s="60" t="str">
        <f>IF(ISERROR(MATCH([3]!Quota_Std_2022_23[[#This Row], [SESSION_TYPE]],$AX$2:$AX$5,0)),"0", "1")</f>
        <v>0</v>
      </c>
      <c r="AD1556" s="60" t="str">
        <f>IF(ISERROR(MATCH(#REF!,#REF!,0)),"0", "1")</f>
        <v>0</v>
      </c>
      <c r="AE1556" s="60" t="str">
        <f>IF(ISERROR(MATCH([3]!Quota_Std_2022_23[[#This Row], [Gender]],$AN$2:$AN$4,0)),"0", "1")</f>
        <v>0</v>
      </c>
      <c r="AF1556" s="60" t="str">
        <f>IF(ISERROR(MATCH([3]!Quota_Std_2022_23[[#This Row], [Quota Type]],[3]Sheet1!$AO$2:$AO$12,0)),"0", "1")</f>
        <v>0</v>
      </c>
      <c r="AG1556" s="60" t="str">
        <f>IF(ISERROR(MATCH(#REF!,$BA$2:$BA$8,0)),"0", "1")</f>
        <v>0</v>
      </c>
      <c r="AH1556" s="60" t="str">
        <f>IF(ISERROR(MATCH(Passout2023[[#This Row], [Nationality Pakistani/ Foreign]],$D$3:$D$4,0)),"0", "1")</f>
        <v>0</v>
      </c>
    </row>
    <row r="1557">
      <c r="A1557" s="40"/>
      <c r="B1557" s="40"/>
      <c r="C1557" s="40"/>
      <c r="D1557" s="40"/>
      <c r="E1557" s="40"/>
      <c r="F1557" s="40"/>
      <c r="G1557" s="40"/>
      <c r="H1557" s="40"/>
      <c r="I1557" s="40"/>
      <c r="J1557" s="40"/>
      <c r="K1557" s="40"/>
      <c r="L1557" s="40"/>
      <c r="M1557" s="40"/>
      <c r="N1557" s="40"/>
      <c r="O1557" s="40"/>
      <c r="P1557" s="40"/>
      <c r="Q1557" s="40"/>
      <c r="Y1557" s="60" t="str">
        <f>IF(ISERROR(MATCH(Passout2023[[#This Row], [Degree Duration (year)]],$M$3:$M$10,0)),"0", "1")</f>
        <v>0</v>
      </c>
      <c r="Z1557" s="60" t="str">
        <f>IF(ISERROR(MATCH(Passout2023[[#This Row], [Admission Type]],$F$3:$F$6,0)),"0", "1")</f>
        <v>0</v>
      </c>
      <c r="AA1557" s="60" t="str">
        <f>IF(ISERROR(MATCH(Passout2023[[#This Row], [Batch Start Year]],$L$3:$L$25,0)),"0", "1")</f>
        <v>0</v>
      </c>
      <c r="AB1557" s="60" t="str">
        <f>IF(ISERROR(MATCH(Passout2023[[#This Row], [Batch Start Semester]],$K$3:$K$6,0)),"0", "1")</f>
        <v>0</v>
      </c>
      <c r="AC1557" s="60" t="str">
        <f>IF(ISERROR(MATCH([3]!Quota_Std_2022_23[[#This Row], [SESSION_TYPE]],$AX$2:$AX$5,0)),"0", "1")</f>
        <v>0</v>
      </c>
      <c r="AD1557" s="60" t="str">
        <f>IF(ISERROR(MATCH(#REF!,#REF!,0)),"0", "1")</f>
        <v>0</v>
      </c>
      <c r="AE1557" s="60" t="str">
        <f>IF(ISERROR(MATCH([3]!Quota_Std_2022_23[[#This Row], [Gender]],$AN$2:$AN$4,0)),"0", "1")</f>
        <v>0</v>
      </c>
      <c r="AF1557" s="60" t="str">
        <f>IF(ISERROR(MATCH([3]!Quota_Std_2022_23[[#This Row], [Quota Type]],[3]Sheet1!$AO$2:$AO$12,0)),"0", "1")</f>
        <v>0</v>
      </c>
      <c r="AG1557" s="60" t="str">
        <f>IF(ISERROR(MATCH(#REF!,$BA$2:$BA$8,0)),"0", "1")</f>
        <v>0</v>
      </c>
      <c r="AH1557" s="60" t="str">
        <f>IF(ISERROR(MATCH(Passout2023[[#This Row], [Nationality Pakistani/ Foreign]],$D$3:$D$4,0)),"0", "1")</f>
        <v>0</v>
      </c>
    </row>
    <row r="1558">
      <c r="A1558" s="40"/>
      <c r="B1558" s="40"/>
      <c r="C1558" s="40"/>
      <c r="D1558" s="40"/>
      <c r="E1558" s="40"/>
      <c r="F1558" s="40"/>
      <c r="G1558" s="40"/>
      <c r="H1558" s="40"/>
      <c r="I1558" s="40"/>
      <c r="J1558" s="40"/>
      <c r="K1558" s="40"/>
      <c r="L1558" s="40"/>
      <c r="M1558" s="40"/>
      <c r="N1558" s="40"/>
      <c r="O1558" s="80"/>
      <c r="P1558" s="40"/>
      <c r="Q1558" s="40"/>
      <c r="Y1558" s="60" t="str">
        <f>IF(ISERROR(MATCH(Passout2023[[#This Row], [Degree Duration (year)]],$M$3:$M$10,0)),"0", "1")</f>
        <v>0</v>
      </c>
      <c r="Z1558" s="60" t="str">
        <f>IF(ISERROR(MATCH(Passout2023[[#This Row], [Admission Type]],$F$3:$F$6,0)),"0", "1")</f>
        <v>0</v>
      </c>
      <c r="AA1558" s="60" t="str">
        <f>IF(ISERROR(MATCH(Passout2023[[#This Row], [Batch Start Year]],$L$3:$L$25,0)),"0", "1")</f>
        <v>0</v>
      </c>
      <c r="AB1558" s="60" t="str">
        <f>IF(ISERROR(MATCH(Passout2023[[#This Row], [Batch Start Semester]],$K$3:$K$6,0)),"0", "1")</f>
        <v>0</v>
      </c>
      <c r="AC1558" s="60" t="str">
        <f>IF(ISERROR(MATCH([3]!Quota_Std_2022_23[[#This Row], [SESSION_TYPE]],$AX$2:$AX$5,0)),"0", "1")</f>
        <v>0</v>
      </c>
      <c r="AD1558" s="60" t="str">
        <f>IF(ISERROR(MATCH(#REF!,#REF!,0)),"0", "1")</f>
        <v>0</v>
      </c>
      <c r="AE1558" s="60" t="str">
        <f>IF(ISERROR(MATCH([3]!Quota_Std_2022_23[[#This Row], [Gender]],$AN$2:$AN$4,0)),"0", "1")</f>
        <v>0</v>
      </c>
      <c r="AF1558" s="60" t="str">
        <f>IF(ISERROR(MATCH([3]!Quota_Std_2022_23[[#This Row], [Quota Type]],[3]Sheet1!$AO$2:$AO$12,0)),"0", "1")</f>
        <v>0</v>
      </c>
      <c r="AG1558" s="60" t="str">
        <f>IF(ISERROR(MATCH(#REF!,$BA$2:$BA$8,0)),"0", "1")</f>
        <v>0</v>
      </c>
      <c r="AH1558" s="60" t="str">
        <f>IF(ISERROR(MATCH(Passout2023[[#This Row], [Nationality Pakistani/ Foreign]],$D$3:$D$4,0)),"0", "1")</f>
        <v>0</v>
      </c>
    </row>
    <row r="1559">
      <c r="A1559" s="40"/>
      <c r="B1559" s="40"/>
      <c r="C1559" s="40"/>
      <c r="D1559" s="40"/>
      <c r="E1559" s="40"/>
      <c r="F1559" s="40"/>
      <c r="G1559" s="40"/>
      <c r="H1559" s="40"/>
      <c r="I1559" s="40"/>
      <c r="J1559" s="40"/>
      <c r="K1559" s="40"/>
      <c r="L1559" s="40"/>
      <c r="M1559" s="40"/>
      <c r="N1559" s="40"/>
      <c r="O1559" s="40"/>
      <c r="P1559" s="40"/>
      <c r="Q1559" s="40"/>
      <c r="Y1559" s="60" t="str">
        <f>IF(ISERROR(MATCH(Passout2023[[#This Row], [Degree Duration (year)]],$M$3:$M$10,0)),"0", "1")</f>
        <v>0</v>
      </c>
      <c r="Z1559" s="60" t="str">
        <f>IF(ISERROR(MATCH(Passout2023[[#This Row], [Admission Type]],$F$3:$F$6,0)),"0", "1")</f>
        <v>0</v>
      </c>
      <c r="AA1559" s="60" t="str">
        <f>IF(ISERROR(MATCH(Passout2023[[#This Row], [Batch Start Year]],$L$3:$L$25,0)),"0", "1")</f>
        <v>0</v>
      </c>
      <c r="AB1559" s="60" t="str">
        <f>IF(ISERROR(MATCH(Passout2023[[#This Row], [Batch Start Semester]],$K$3:$K$6,0)),"0", "1")</f>
        <v>0</v>
      </c>
      <c r="AC1559" s="60" t="str">
        <f>IF(ISERROR(MATCH([3]!Quota_Std_2022_23[[#This Row], [SESSION_TYPE]],$AX$2:$AX$5,0)),"0", "1")</f>
        <v>0</v>
      </c>
      <c r="AD1559" s="60" t="str">
        <f>IF(ISERROR(MATCH(#REF!,#REF!,0)),"0", "1")</f>
        <v>0</v>
      </c>
      <c r="AE1559" s="60" t="str">
        <f>IF(ISERROR(MATCH([3]!Quota_Std_2022_23[[#This Row], [Gender]],$AN$2:$AN$4,0)),"0", "1")</f>
        <v>0</v>
      </c>
      <c r="AF1559" s="60" t="str">
        <f>IF(ISERROR(MATCH([3]!Quota_Std_2022_23[[#This Row], [Quota Type]],[3]Sheet1!$AO$2:$AO$12,0)),"0", "1")</f>
        <v>0</v>
      </c>
      <c r="AG1559" s="60" t="str">
        <f>IF(ISERROR(MATCH(#REF!,$BA$2:$BA$8,0)),"0", "1")</f>
        <v>0</v>
      </c>
      <c r="AH1559" s="60" t="str">
        <f>IF(ISERROR(MATCH(Passout2023[[#This Row], [Nationality Pakistani/ Foreign]],$D$3:$D$4,0)),"0", "1")</f>
        <v>0</v>
      </c>
    </row>
    <row r="1560">
      <c r="A1560" s="40"/>
      <c r="B1560" s="40"/>
      <c r="C1560" s="40"/>
      <c r="D1560" s="40"/>
      <c r="E1560" s="40"/>
      <c r="F1560" s="40"/>
      <c r="G1560" s="40"/>
      <c r="H1560" s="40"/>
      <c r="I1560" s="40"/>
      <c r="J1560" s="40"/>
      <c r="K1560" s="40"/>
      <c r="L1560" s="40"/>
      <c r="M1560" s="40"/>
      <c r="N1560" s="40"/>
      <c r="O1560" s="80"/>
      <c r="P1560" s="40"/>
      <c r="Q1560" s="40"/>
      <c r="Y1560" s="60" t="str">
        <f>IF(ISERROR(MATCH(Passout2023[[#This Row], [Degree Duration (year)]],$M$3:$M$10,0)),"0", "1")</f>
        <v>0</v>
      </c>
      <c r="Z1560" s="60" t="str">
        <f>IF(ISERROR(MATCH(Passout2023[[#This Row], [Admission Type]],$F$3:$F$6,0)),"0", "1")</f>
        <v>0</v>
      </c>
      <c r="AA1560" s="60" t="str">
        <f>IF(ISERROR(MATCH(Passout2023[[#This Row], [Batch Start Year]],$L$3:$L$25,0)),"0", "1")</f>
        <v>0</v>
      </c>
      <c r="AB1560" s="60" t="str">
        <f>IF(ISERROR(MATCH(Passout2023[[#This Row], [Batch Start Semester]],$K$3:$K$6,0)),"0", "1")</f>
        <v>0</v>
      </c>
      <c r="AC1560" s="60" t="str">
        <f>IF(ISERROR(MATCH([3]!Quota_Std_2022_23[[#This Row], [SESSION_TYPE]],$AX$2:$AX$5,0)),"0", "1")</f>
        <v>0</v>
      </c>
      <c r="AD1560" s="60" t="str">
        <f>IF(ISERROR(MATCH(#REF!,#REF!,0)),"0", "1")</f>
        <v>0</v>
      </c>
      <c r="AE1560" s="60" t="str">
        <f>IF(ISERROR(MATCH([3]!Quota_Std_2022_23[[#This Row], [Gender]],$AN$2:$AN$4,0)),"0", "1")</f>
        <v>0</v>
      </c>
      <c r="AF1560" s="60" t="str">
        <f>IF(ISERROR(MATCH([3]!Quota_Std_2022_23[[#This Row], [Quota Type]],[3]Sheet1!$AO$2:$AO$12,0)),"0", "1")</f>
        <v>0</v>
      </c>
      <c r="AG1560" s="60" t="str">
        <f>IF(ISERROR(MATCH(#REF!,$BA$2:$BA$8,0)),"0", "1")</f>
        <v>0</v>
      </c>
      <c r="AH1560" s="60" t="str">
        <f>IF(ISERROR(MATCH(Passout2023[[#This Row], [Nationality Pakistani/ Foreign]],$D$3:$D$4,0)),"0", "1")</f>
        <v>0</v>
      </c>
    </row>
    <row r="1561">
      <c r="A1561" s="40"/>
      <c r="B1561" s="40"/>
      <c r="C1561" s="40"/>
      <c r="D1561" s="40"/>
      <c r="E1561" s="40"/>
      <c r="F1561" s="40"/>
      <c r="G1561" s="40"/>
      <c r="H1561" s="40"/>
      <c r="I1561" s="40"/>
      <c r="J1561" s="40"/>
      <c r="K1561" s="40"/>
      <c r="L1561" s="40"/>
      <c r="M1561" s="40"/>
      <c r="N1561" s="40"/>
      <c r="O1561" s="40"/>
      <c r="P1561" s="40"/>
      <c r="Q1561" s="40"/>
      <c r="Y1561" s="60" t="str">
        <f>IF(ISERROR(MATCH(Passout2023[[#This Row], [Degree Duration (year)]],$M$3:$M$10,0)),"0", "1")</f>
        <v>0</v>
      </c>
      <c r="Z1561" s="60" t="str">
        <f>IF(ISERROR(MATCH(Passout2023[[#This Row], [Admission Type]],$F$3:$F$6,0)),"0", "1")</f>
        <v>0</v>
      </c>
      <c r="AA1561" s="60" t="str">
        <f>IF(ISERROR(MATCH(Passout2023[[#This Row], [Batch Start Year]],$L$3:$L$25,0)),"0", "1")</f>
        <v>0</v>
      </c>
      <c r="AB1561" s="60" t="str">
        <f>IF(ISERROR(MATCH(Passout2023[[#This Row], [Batch Start Semester]],$K$3:$K$6,0)),"0", "1")</f>
        <v>0</v>
      </c>
      <c r="AC1561" s="60" t="str">
        <f>IF(ISERROR(MATCH([3]!Quota_Std_2022_23[[#This Row], [SESSION_TYPE]],$AX$2:$AX$5,0)),"0", "1")</f>
        <v>0</v>
      </c>
      <c r="AD1561" s="60" t="str">
        <f>IF(ISERROR(MATCH(#REF!,#REF!,0)),"0", "1")</f>
        <v>0</v>
      </c>
      <c r="AE1561" s="60" t="str">
        <f>IF(ISERROR(MATCH([3]!Quota_Std_2022_23[[#This Row], [Gender]],$AN$2:$AN$4,0)),"0", "1")</f>
        <v>0</v>
      </c>
      <c r="AF1561" s="60" t="str">
        <f>IF(ISERROR(MATCH([3]!Quota_Std_2022_23[[#This Row], [Quota Type]],[3]Sheet1!$AO$2:$AO$12,0)),"0", "1")</f>
        <v>0</v>
      </c>
      <c r="AG1561" s="60" t="str">
        <f>IF(ISERROR(MATCH(#REF!,$BA$2:$BA$8,0)),"0", "1")</f>
        <v>0</v>
      </c>
      <c r="AH1561" s="60" t="str">
        <f>IF(ISERROR(MATCH(Passout2023[[#This Row], [Nationality Pakistani/ Foreign]],$D$3:$D$4,0)),"0", "1")</f>
        <v>0</v>
      </c>
    </row>
    <row r="1562">
      <c r="A1562" s="40"/>
      <c r="B1562" s="40"/>
      <c r="C1562" s="40"/>
      <c r="D1562" s="40"/>
      <c r="E1562" s="40"/>
      <c r="F1562" s="40"/>
      <c r="G1562" s="40"/>
      <c r="H1562" s="40"/>
      <c r="I1562" s="40"/>
      <c r="J1562" s="40"/>
      <c r="K1562" s="40"/>
      <c r="L1562" s="40"/>
      <c r="M1562" s="40"/>
      <c r="N1562" s="40"/>
      <c r="O1562" s="80"/>
      <c r="P1562" s="40"/>
      <c r="Q1562" s="40"/>
      <c r="Y1562" s="60" t="str">
        <f>IF(ISERROR(MATCH(Passout2023[[#This Row], [Degree Duration (year)]],$M$3:$M$10,0)),"0", "1")</f>
        <v>0</v>
      </c>
      <c r="Z1562" s="60" t="str">
        <f>IF(ISERROR(MATCH(Passout2023[[#This Row], [Admission Type]],$F$3:$F$6,0)),"0", "1")</f>
        <v>0</v>
      </c>
      <c r="AA1562" s="60" t="str">
        <f>IF(ISERROR(MATCH(Passout2023[[#This Row], [Batch Start Year]],$L$3:$L$25,0)),"0", "1")</f>
        <v>0</v>
      </c>
      <c r="AB1562" s="60" t="str">
        <f>IF(ISERROR(MATCH(Passout2023[[#This Row], [Batch Start Semester]],$K$3:$K$6,0)),"0", "1")</f>
        <v>0</v>
      </c>
      <c r="AC1562" s="60" t="str">
        <f>IF(ISERROR(MATCH([3]!Quota_Std_2022_23[[#This Row], [SESSION_TYPE]],$AX$2:$AX$5,0)),"0", "1")</f>
        <v>0</v>
      </c>
      <c r="AD1562" s="60" t="str">
        <f>IF(ISERROR(MATCH(#REF!,#REF!,0)),"0", "1")</f>
        <v>0</v>
      </c>
      <c r="AE1562" s="60" t="str">
        <f>IF(ISERROR(MATCH([3]!Quota_Std_2022_23[[#This Row], [Gender]],$AN$2:$AN$4,0)),"0", "1")</f>
        <v>0</v>
      </c>
      <c r="AF1562" s="60" t="str">
        <f>IF(ISERROR(MATCH([3]!Quota_Std_2022_23[[#This Row], [Quota Type]],[3]Sheet1!$AO$2:$AO$12,0)),"0", "1")</f>
        <v>0</v>
      </c>
      <c r="AG1562" s="60" t="str">
        <f>IF(ISERROR(MATCH(#REF!,$BA$2:$BA$8,0)),"0", "1")</f>
        <v>0</v>
      </c>
      <c r="AH1562" s="60" t="str">
        <f>IF(ISERROR(MATCH(Passout2023[[#This Row], [Nationality Pakistani/ Foreign]],$D$3:$D$4,0)),"0", "1")</f>
        <v>0</v>
      </c>
    </row>
    <row r="1563">
      <c r="A1563" s="40"/>
      <c r="B1563" s="40"/>
      <c r="C1563" s="40"/>
      <c r="D1563" s="40"/>
      <c r="E1563" s="40"/>
      <c r="F1563" s="40"/>
      <c r="G1563" s="40"/>
      <c r="H1563" s="40"/>
      <c r="I1563" s="40"/>
      <c r="J1563" s="40"/>
      <c r="K1563" s="40"/>
      <c r="L1563" s="40"/>
      <c r="M1563" s="40"/>
      <c r="N1563" s="40"/>
      <c r="O1563" s="40"/>
      <c r="P1563" s="40"/>
      <c r="Q1563" s="40"/>
      <c r="Y1563" s="60" t="str">
        <f>IF(ISERROR(MATCH(Passout2023[[#This Row], [Degree Duration (year)]],$M$3:$M$10,0)),"0", "1")</f>
        <v>0</v>
      </c>
      <c r="Z1563" s="60" t="str">
        <f>IF(ISERROR(MATCH(Passout2023[[#This Row], [Admission Type]],$F$3:$F$6,0)),"0", "1")</f>
        <v>0</v>
      </c>
      <c r="AA1563" s="60" t="str">
        <f>IF(ISERROR(MATCH(Passout2023[[#This Row], [Batch Start Year]],$L$3:$L$25,0)),"0", "1")</f>
        <v>0</v>
      </c>
      <c r="AB1563" s="60" t="str">
        <f>IF(ISERROR(MATCH(Passout2023[[#This Row], [Batch Start Semester]],$K$3:$K$6,0)),"0", "1")</f>
        <v>0</v>
      </c>
      <c r="AC1563" s="60" t="str">
        <f>IF(ISERROR(MATCH([3]!Quota_Std_2022_23[[#This Row], [SESSION_TYPE]],$AX$2:$AX$5,0)),"0", "1")</f>
        <v>0</v>
      </c>
      <c r="AD1563" s="60" t="str">
        <f>IF(ISERROR(MATCH(#REF!,#REF!,0)),"0", "1")</f>
        <v>0</v>
      </c>
      <c r="AE1563" s="60" t="str">
        <f>IF(ISERROR(MATCH([3]!Quota_Std_2022_23[[#This Row], [Gender]],$AN$2:$AN$4,0)),"0", "1")</f>
        <v>0</v>
      </c>
      <c r="AF1563" s="60" t="str">
        <f>IF(ISERROR(MATCH([3]!Quota_Std_2022_23[[#This Row], [Quota Type]],[3]Sheet1!$AO$2:$AO$12,0)),"0", "1")</f>
        <v>0</v>
      </c>
      <c r="AG1563" s="60" t="str">
        <f>IF(ISERROR(MATCH(#REF!,$BA$2:$BA$8,0)),"0", "1")</f>
        <v>0</v>
      </c>
      <c r="AH1563" s="60" t="str">
        <f>IF(ISERROR(MATCH(Passout2023[[#This Row], [Nationality Pakistani/ Foreign]],$D$3:$D$4,0)),"0", "1")</f>
        <v>0</v>
      </c>
    </row>
    <row r="1564">
      <c r="A1564" s="40"/>
      <c r="B1564" s="40"/>
      <c r="C1564" s="40"/>
      <c r="D1564" s="40"/>
      <c r="E1564" s="40"/>
      <c r="F1564" s="40"/>
      <c r="G1564" s="40"/>
      <c r="H1564" s="40"/>
      <c r="I1564" s="40"/>
      <c r="J1564" s="40"/>
      <c r="K1564" s="40"/>
      <c r="L1564" s="40"/>
      <c r="M1564" s="40"/>
      <c r="N1564" s="40"/>
      <c r="O1564" s="80"/>
      <c r="P1564" s="40"/>
      <c r="Q1564" s="40"/>
      <c r="Y1564" s="60" t="str">
        <f>IF(ISERROR(MATCH(Passout2023[[#This Row], [Degree Duration (year)]],$M$3:$M$10,0)),"0", "1")</f>
        <v>0</v>
      </c>
      <c r="Z1564" s="60" t="str">
        <f>IF(ISERROR(MATCH(Passout2023[[#This Row], [Admission Type]],$F$3:$F$6,0)),"0", "1")</f>
        <v>0</v>
      </c>
      <c r="AA1564" s="60" t="str">
        <f>IF(ISERROR(MATCH(Passout2023[[#This Row], [Batch Start Year]],$L$3:$L$25,0)),"0", "1")</f>
        <v>0</v>
      </c>
      <c r="AB1564" s="60" t="str">
        <f>IF(ISERROR(MATCH(Passout2023[[#This Row], [Batch Start Semester]],$K$3:$K$6,0)),"0", "1")</f>
        <v>0</v>
      </c>
      <c r="AC1564" s="60" t="str">
        <f>IF(ISERROR(MATCH([3]!Quota_Std_2022_23[[#This Row], [SESSION_TYPE]],$AX$2:$AX$5,0)),"0", "1")</f>
        <v>0</v>
      </c>
      <c r="AD1564" s="60" t="str">
        <f>IF(ISERROR(MATCH(#REF!,#REF!,0)),"0", "1")</f>
        <v>0</v>
      </c>
      <c r="AE1564" s="60" t="str">
        <f>IF(ISERROR(MATCH([3]!Quota_Std_2022_23[[#This Row], [Gender]],$AN$2:$AN$4,0)),"0", "1")</f>
        <v>0</v>
      </c>
      <c r="AF1564" s="60" t="str">
        <f>IF(ISERROR(MATCH([3]!Quota_Std_2022_23[[#This Row], [Quota Type]],[3]Sheet1!$AO$2:$AO$12,0)),"0", "1")</f>
        <v>0</v>
      </c>
      <c r="AG1564" s="60" t="str">
        <f>IF(ISERROR(MATCH(#REF!,$BA$2:$BA$8,0)),"0", "1")</f>
        <v>0</v>
      </c>
      <c r="AH1564" s="60" t="str">
        <f>IF(ISERROR(MATCH(Passout2023[[#This Row], [Nationality Pakistani/ Foreign]],$D$3:$D$4,0)),"0", "1")</f>
        <v>0</v>
      </c>
    </row>
    <row r="1565">
      <c r="A1565" s="40"/>
      <c r="B1565" s="40"/>
      <c r="C1565" s="40"/>
      <c r="D1565" s="40"/>
      <c r="E1565" s="40"/>
      <c r="F1565" s="40"/>
      <c r="G1565" s="40"/>
      <c r="H1565" s="40"/>
      <c r="I1565" s="40"/>
      <c r="J1565" s="40"/>
      <c r="K1565" s="40"/>
      <c r="L1565" s="40"/>
      <c r="M1565" s="40"/>
      <c r="N1565" s="40"/>
      <c r="O1565" s="40"/>
      <c r="P1565" s="40"/>
      <c r="Q1565" s="40"/>
      <c r="Y1565" s="60" t="str">
        <f>IF(ISERROR(MATCH(Passout2023[[#This Row], [Degree Duration (year)]],$M$3:$M$10,0)),"0", "1")</f>
        <v>0</v>
      </c>
      <c r="Z1565" s="60" t="str">
        <f>IF(ISERROR(MATCH(Passout2023[[#This Row], [Admission Type]],$F$3:$F$6,0)),"0", "1")</f>
        <v>0</v>
      </c>
      <c r="AA1565" s="60" t="str">
        <f>IF(ISERROR(MATCH(Passout2023[[#This Row], [Batch Start Year]],$L$3:$L$25,0)),"0", "1")</f>
        <v>0</v>
      </c>
      <c r="AB1565" s="60" t="str">
        <f>IF(ISERROR(MATCH(Passout2023[[#This Row], [Batch Start Semester]],$K$3:$K$6,0)),"0", "1")</f>
        <v>0</v>
      </c>
      <c r="AC1565" s="60" t="str">
        <f>IF(ISERROR(MATCH([3]!Quota_Std_2022_23[[#This Row], [SESSION_TYPE]],$AX$2:$AX$5,0)),"0", "1")</f>
        <v>0</v>
      </c>
      <c r="AD1565" s="60" t="str">
        <f>IF(ISERROR(MATCH(#REF!,#REF!,0)),"0", "1")</f>
        <v>0</v>
      </c>
      <c r="AE1565" s="60" t="str">
        <f>IF(ISERROR(MATCH([3]!Quota_Std_2022_23[[#This Row], [Gender]],$AN$2:$AN$4,0)),"0", "1")</f>
        <v>0</v>
      </c>
      <c r="AF1565" s="60" t="str">
        <f>IF(ISERROR(MATCH([3]!Quota_Std_2022_23[[#This Row], [Quota Type]],[3]Sheet1!$AO$2:$AO$12,0)),"0", "1")</f>
        <v>0</v>
      </c>
      <c r="AG1565" s="60" t="str">
        <f>IF(ISERROR(MATCH(#REF!,$BA$2:$BA$8,0)),"0", "1")</f>
        <v>0</v>
      </c>
      <c r="AH1565" s="60" t="str">
        <f>IF(ISERROR(MATCH(Passout2023[[#This Row], [Nationality Pakistani/ Foreign]],$D$3:$D$4,0)),"0", "1")</f>
        <v>0</v>
      </c>
    </row>
    <row r="1566">
      <c r="A1566" s="40"/>
      <c r="B1566" s="40"/>
      <c r="C1566" s="40"/>
      <c r="D1566" s="40"/>
      <c r="E1566" s="40"/>
      <c r="F1566" s="40"/>
      <c r="G1566" s="40"/>
      <c r="H1566" s="40"/>
      <c r="I1566" s="40"/>
      <c r="J1566" s="40"/>
      <c r="K1566" s="40"/>
      <c r="L1566" s="40"/>
      <c r="M1566" s="40"/>
      <c r="N1566" s="40"/>
      <c r="O1566" s="80"/>
      <c r="P1566" s="40"/>
      <c r="Q1566" s="40"/>
      <c r="Y1566" s="60" t="str">
        <f>IF(ISERROR(MATCH(Passout2023[[#This Row], [Degree Duration (year)]],$M$3:$M$10,0)),"0", "1")</f>
        <v>0</v>
      </c>
      <c r="Z1566" s="60" t="str">
        <f>IF(ISERROR(MATCH(Passout2023[[#This Row], [Admission Type]],$F$3:$F$6,0)),"0", "1")</f>
        <v>0</v>
      </c>
      <c r="AA1566" s="60" t="str">
        <f>IF(ISERROR(MATCH(Passout2023[[#This Row], [Batch Start Year]],$L$3:$L$25,0)),"0", "1")</f>
        <v>0</v>
      </c>
      <c r="AB1566" s="60" t="str">
        <f>IF(ISERROR(MATCH(Passout2023[[#This Row], [Batch Start Semester]],$K$3:$K$6,0)),"0", "1")</f>
        <v>0</v>
      </c>
      <c r="AC1566" s="60" t="str">
        <f>IF(ISERROR(MATCH([3]!Quota_Std_2022_23[[#This Row], [SESSION_TYPE]],$AX$2:$AX$5,0)),"0", "1")</f>
        <v>0</v>
      </c>
      <c r="AD1566" s="60" t="str">
        <f>IF(ISERROR(MATCH(#REF!,#REF!,0)),"0", "1")</f>
        <v>0</v>
      </c>
      <c r="AE1566" s="60" t="str">
        <f>IF(ISERROR(MATCH([3]!Quota_Std_2022_23[[#This Row], [Gender]],$AN$2:$AN$4,0)),"0", "1")</f>
        <v>0</v>
      </c>
      <c r="AF1566" s="60" t="str">
        <f>IF(ISERROR(MATCH([3]!Quota_Std_2022_23[[#This Row], [Quota Type]],[3]Sheet1!$AO$2:$AO$12,0)),"0", "1")</f>
        <v>0</v>
      </c>
      <c r="AG1566" s="60" t="str">
        <f>IF(ISERROR(MATCH(#REF!,$BA$2:$BA$8,0)),"0", "1")</f>
        <v>0</v>
      </c>
      <c r="AH1566" s="60" t="str">
        <f>IF(ISERROR(MATCH(Passout2023[[#This Row], [Nationality Pakistani/ Foreign]],$D$3:$D$4,0)),"0", "1")</f>
        <v>0</v>
      </c>
    </row>
    <row r="1567">
      <c r="A1567" s="40"/>
      <c r="B1567" s="40"/>
      <c r="C1567" s="40"/>
      <c r="D1567" s="40"/>
      <c r="E1567" s="40"/>
      <c r="F1567" s="40"/>
      <c r="G1567" s="40"/>
      <c r="H1567" s="40"/>
      <c r="I1567" s="40"/>
      <c r="J1567" s="40"/>
      <c r="K1567" s="40"/>
      <c r="L1567" s="40"/>
      <c r="M1567" s="40"/>
      <c r="N1567" s="40"/>
      <c r="O1567" s="40"/>
      <c r="P1567" s="40"/>
      <c r="Q1567" s="40"/>
      <c r="Y1567" s="60" t="str">
        <f>IF(ISERROR(MATCH(Passout2023[[#This Row], [Degree Duration (year)]],$M$3:$M$10,0)),"0", "1")</f>
        <v>0</v>
      </c>
      <c r="Z1567" s="60" t="str">
        <f>IF(ISERROR(MATCH(Passout2023[[#This Row], [Admission Type]],$F$3:$F$6,0)),"0", "1")</f>
        <v>0</v>
      </c>
      <c r="AA1567" s="60" t="str">
        <f>IF(ISERROR(MATCH(Passout2023[[#This Row], [Batch Start Year]],$L$3:$L$25,0)),"0", "1")</f>
        <v>0</v>
      </c>
      <c r="AB1567" s="60" t="str">
        <f>IF(ISERROR(MATCH(Passout2023[[#This Row], [Batch Start Semester]],$K$3:$K$6,0)),"0", "1")</f>
        <v>0</v>
      </c>
      <c r="AC1567" s="60" t="str">
        <f>IF(ISERROR(MATCH([3]!Quota_Std_2022_23[[#This Row], [SESSION_TYPE]],$AX$2:$AX$5,0)),"0", "1")</f>
        <v>0</v>
      </c>
      <c r="AD1567" s="60" t="str">
        <f>IF(ISERROR(MATCH(#REF!,#REF!,0)),"0", "1")</f>
        <v>0</v>
      </c>
      <c r="AE1567" s="60" t="str">
        <f>IF(ISERROR(MATCH([3]!Quota_Std_2022_23[[#This Row], [Gender]],$AN$2:$AN$4,0)),"0", "1")</f>
        <v>0</v>
      </c>
      <c r="AF1567" s="60" t="str">
        <f>IF(ISERROR(MATCH([3]!Quota_Std_2022_23[[#This Row], [Quota Type]],[3]Sheet1!$AO$2:$AO$12,0)),"0", "1")</f>
        <v>0</v>
      </c>
      <c r="AG1567" s="60" t="str">
        <f>IF(ISERROR(MATCH(#REF!,$BA$2:$BA$8,0)),"0", "1")</f>
        <v>0</v>
      </c>
      <c r="AH1567" s="60" t="str">
        <f>IF(ISERROR(MATCH(Passout2023[[#This Row], [Nationality Pakistani/ Foreign]],$D$3:$D$4,0)),"0", "1")</f>
        <v>0</v>
      </c>
    </row>
    <row r="1568">
      <c r="A1568" s="40"/>
      <c r="B1568" s="40"/>
      <c r="C1568" s="40"/>
      <c r="D1568" s="40"/>
      <c r="E1568" s="40"/>
      <c r="F1568" s="40"/>
      <c r="G1568" s="40"/>
      <c r="H1568" s="40"/>
      <c r="I1568" s="40"/>
      <c r="J1568" s="40"/>
      <c r="K1568" s="40"/>
      <c r="L1568" s="40"/>
      <c r="M1568" s="40"/>
      <c r="N1568" s="40"/>
      <c r="O1568" s="80"/>
      <c r="P1568" s="40"/>
      <c r="Q1568" s="40"/>
      <c r="Y1568" s="60" t="str">
        <f>IF(ISERROR(MATCH(Passout2023[[#This Row], [Degree Duration (year)]],$M$3:$M$10,0)),"0", "1")</f>
        <v>0</v>
      </c>
      <c r="Z1568" s="60" t="str">
        <f>IF(ISERROR(MATCH(Passout2023[[#This Row], [Admission Type]],$F$3:$F$6,0)),"0", "1")</f>
        <v>0</v>
      </c>
      <c r="AA1568" s="60" t="str">
        <f>IF(ISERROR(MATCH(Passout2023[[#This Row], [Batch Start Year]],$L$3:$L$25,0)),"0", "1")</f>
        <v>0</v>
      </c>
      <c r="AB1568" s="60" t="str">
        <f>IF(ISERROR(MATCH(Passout2023[[#This Row], [Batch Start Semester]],$K$3:$K$6,0)),"0", "1")</f>
        <v>0</v>
      </c>
      <c r="AC1568" s="60" t="str">
        <f>IF(ISERROR(MATCH([3]!Quota_Std_2022_23[[#This Row], [SESSION_TYPE]],$AX$2:$AX$5,0)),"0", "1")</f>
        <v>0</v>
      </c>
      <c r="AD1568" s="60" t="str">
        <f>IF(ISERROR(MATCH(#REF!,#REF!,0)),"0", "1")</f>
        <v>0</v>
      </c>
      <c r="AE1568" s="60" t="str">
        <f>IF(ISERROR(MATCH([3]!Quota_Std_2022_23[[#This Row], [Gender]],$AN$2:$AN$4,0)),"0", "1")</f>
        <v>0</v>
      </c>
      <c r="AF1568" s="60" t="str">
        <f>IF(ISERROR(MATCH([3]!Quota_Std_2022_23[[#This Row], [Quota Type]],[3]Sheet1!$AO$2:$AO$12,0)),"0", "1")</f>
        <v>0</v>
      </c>
      <c r="AG1568" s="60" t="str">
        <f>IF(ISERROR(MATCH(#REF!,$BA$2:$BA$8,0)),"0", "1")</f>
        <v>0</v>
      </c>
      <c r="AH1568" s="60" t="str">
        <f>IF(ISERROR(MATCH(Passout2023[[#This Row], [Nationality Pakistani/ Foreign]],$D$3:$D$4,0)),"0", "1")</f>
        <v>0</v>
      </c>
    </row>
    <row r="1569">
      <c r="A1569" s="40"/>
      <c r="B1569" s="40"/>
      <c r="C1569" s="40"/>
      <c r="D1569" s="40"/>
      <c r="E1569" s="40"/>
      <c r="F1569" s="40"/>
      <c r="G1569" s="40"/>
      <c r="H1569" s="40"/>
      <c r="I1569" s="40"/>
      <c r="J1569" s="40"/>
      <c r="K1569" s="40"/>
      <c r="L1569" s="40"/>
      <c r="M1569" s="40"/>
      <c r="N1569" s="40"/>
      <c r="O1569" s="40"/>
      <c r="P1569" s="40"/>
      <c r="Q1569" s="40"/>
      <c r="Y1569" s="60" t="str">
        <f>IF(ISERROR(MATCH(Passout2023[[#This Row], [Degree Duration (year)]],$M$3:$M$10,0)),"0", "1")</f>
        <v>0</v>
      </c>
      <c r="Z1569" s="60" t="str">
        <f>IF(ISERROR(MATCH(Passout2023[[#This Row], [Admission Type]],$F$3:$F$6,0)),"0", "1")</f>
        <v>0</v>
      </c>
      <c r="AA1569" s="60" t="str">
        <f>IF(ISERROR(MATCH(Passout2023[[#This Row], [Batch Start Year]],$L$3:$L$25,0)),"0", "1")</f>
        <v>0</v>
      </c>
      <c r="AB1569" s="60" t="str">
        <f>IF(ISERROR(MATCH(Passout2023[[#This Row], [Batch Start Semester]],$K$3:$K$6,0)),"0", "1")</f>
        <v>0</v>
      </c>
      <c r="AC1569" s="60" t="str">
        <f>IF(ISERROR(MATCH([3]!Quota_Std_2022_23[[#This Row], [SESSION_TYPE]],$AX$2:$AX$5,0)),"0", "1")</f>
        <v>0</v>
      </c>
      <c r="AD1569" s="60" t="str">
        <f>IF(ISERROR(MATCH(#REF!,#REF!,0)),"0", "1")</f>
        <v>0</v>
      </c>
      <c r="AE1569" s="60" t="str">
        <f>IF(ISERROR(MATCH([3]!Quota_Std_2022_23[[#This Row], [Gender]],$AN$2:$AN$4,0)),"0", "1")</f>
        <v>0</v>
      </c>
      <c r="AF1569" s="60" t="str">
        <f>IF(ISERROR(MATCH([3]!Quota_Std_2022_23[[#This Row], [Quota Type]],[3]Sheet1!$AO$2:$AO$12,0)),"0", "1")</f>
        <v>0</v>
      </c>
      <c r="AG1569" s="60" t="str">
        <f>IF(ISERROR(MATCH(#REF!,$BA$2:$BA$8,0)),"0", "1")</f>
        <v>0</v>
      </c>
      <c r="AH1569" s="60" t="str">
        <f>IF(ISERROR(MATCH(Passout2023[[#This Row], [Nationality Pakistani/ Foreign]],$D$3:$D$4,0)),"0", "1")</f>
        <v>0</v>
      </c>
    </row>
    <row r="1570">
      <c r="A1570" s="40"/>
      <c r="B1570" s="40"/>
      <c r="C1570" s="40"/>
      <c r="D1570" s="40"/>
      <c r="E1570" s="40"/>
      <c r="F1570" s="40"/>
      <c r="G1570" s="40"/>
      <c r="H1570" s="40"/>
      <c r="I1570" s="40"/>
      <c r="J1570" s="40"/>
      <c r="K1570" s="40"/>
      <c r="L1570" s="40"/>
      <c r="M1570" s="40"/>
      <c r="N1570" s="40"/>
      <c r="O1570" s="80"/>
      <c r="P1570" s="40"/>
      <c r="Q1570" s="40"/>
      <c r="Y1570" s="60" t="str">
        <f>IF(ISERROR(MATCH(Passout2023[[#This Row], [Degree Duration (year)]],$M$3:$M$10,0)),"0", "1")</f>
        <v>0</v>
      </c>
      <c r="Z1570" s="60" t="str">
        <f>IF(ISERROR(MATCH(Passout2023[[#This Row], [Admission Type]],$F$3:$F$6,0)),"0", "1")</f>
        <v>0</v>
      </c>
      <c r="AA1570" s="60" t="str">
        <f>IF(ISERROR(MATCH(Passout2023[[#This Row], [Batch Start Year]],$L$3:$L$25,0)),"0", "1")</f>
        <v>0</v>
      </c>
      <c r="AB1570" s="60" t="str">
        <f>IF(ISERROR(MATCH(Passout2023[[#This Row], [Batch Start Semester]],$K$3:$K$6,0)),"0", "1")</f>
        <v>0</v>
      </c>
      <c r="AC1570" s="60" t="str">
        <f>IF(ISERROR(MATCH([3]!Quota_Std_2022_23[[#This Row], [SESSION_TYPE]],$AX$2:$AX$5,0)),"0", "1")</f>
        <v>0</v>
      </c>
      <c r="AD1570" s="60" t="str">
        <f>IF(ISERROR(MATCH(#REF!,#REF!,0)),"0", "1")</f>
        <v>0</v>
      </c>
      <c r="AE1570" s="60" t="str">
        <f>IF(ISERROR(MATCH([3]!Quota_Std_2022_23[[#This Row], [Gender]],$AN$2:$AN$4,0)),"0", "1")</f>
        <v>0</v>
      </c>
      <c r="AF1570" s="60" t="str">
        <f>IF(ISERROR(MATCH([3]!Quota_Std_2022_23[[#This Row], [Quota Type]],[3]Sheet1!$AO$2:$AO$12,0)),"0", "1")</f>
        <v>0</v>
      </c>
      <c r="AG1570" s="60" t="str">
        <f>IF(ISERROR(MATCH(#REF!,$BA$2:$BA$8,0)),"0", "1")</f>
        <v>0</v>
      </c>
      <c r="AH1570" s="60" t="str">
        <f>IF(ISERROR(MATCH(Passout2023[[#This Row], [Nationality Pakistani/ Foreign]],$D$3:$D$4,0)),"0", "1")</f>
        <v>0</v>
      </c>
    </row>
    <row r="1571">
      <c r="A1571" s="40"/>
      <c r="B1571" s="40"/>
      <c r="C1571" s="40"/>
      <c r="D1571" s="40"/>
      <c r="E1571" s="40"/>
      <c r="F1571" s="40"/>
      <c r="G1571" s="40"/>
      <c r="H1571" s="40"/>
      <c r="I1571" s="40"/>
      <c r="J1571" s="40"/>
      <c r="K1571" s="40"/>
      <c r="L1571" s="40"/>
      <c r="M1571" s="40"/>
      <c r="N1571" s="40"/>
      <c r="O1571" s="40"/>
      <c r="P1571" s="40"/>
      <c r="Q1571" s="40"/>
      <c r="Y1571" s="60" t="str">
        <f>IF(ISERROR(MATCH(Passout2023[[#This Row], [Degree Duration (year)]],$M$3:$M$10,0)),"0", "1")</f>
        <v>0</v>
      </c>
      <c r="Z1571" s="60" t="str">
        <f>IF(ISERROR(MATCH(Passout2023[[#This Row], [Admission Type]],$F$3:$F$6,0)),"0", "1")</f>
        <v>0</v>
      </c>
      <c r="AA1571" s="60" t="str">
        <f>IF(ISERROR(MATCH(Passout2023[[#This Row], [Batch Start Year]],$L$3:$L$25,0)),"0", "1")</f>
        <v>0</v>
      </c>
      <c r="AB1571" s="60" t="str">
        <f>IF(ISERROR(MATCH(Passout2023[[#This Row], [Batch Start Semester]],$K$3:$K$6,0)),"0", "1")</f>
        <v>0</v>
      </c>
      <c r="AC1571" s="60" t="str">
        <f>IF(ISERROR(MATCH([3]!Quota_Std_2022_23[[#This Row], [SESSION_TYPE]],$AX$2:$AX$5,0)),"0", "1")</f>
        <v>0</v>
      </c>
      <c r="AD1571" s="60" t="str">
        <f>IF(ISERROR(MATCH(#REF!,#REF!,0)),"0", "1")</f>
        <v>0</v>
      </c>
      <c r="AE1571" s="60" t="str">
        <f>IF(ISERROR(MATCH([3]!Quota_Std_2022_23[[#This Row], [Gender]],$AN$2:$AN$4,0)),"0", "1")</f>
        <v>0</v>
      </c>
      <c r="AF1571" s="60" t="str">
        <f>IF(ISERROR(MATCH([3]!Quota_Std_2022_23[[#This Row], [Quota Type]],[3]Sheet1!$AO$2:$AO$12,0)),"0", "1")</f>
        <v>0</v>
      </c>
      <c r="AG1571" s="60" t="str">
        <f>IF(ISERROR(MATCH(#REF!,$BA$2:$BA$8,0)),"0", "1")</f>
        <v>0</v>
      </c>
      <c r="AH1571" s="60" t="str">
        <f>IF(ISERROR(MATCH(Passout2023[[#This Row], [Nationality Pakistani/ Foreign]],$D$3:$D$4,0)),"0", "1")</f>
        <v>0</v>
      </c>
    </row>
    <row r="1572">
      <c r="A1572" s="40"/>
      <c r="B1572" s="40"/>
      <c r="C1572" s="40"/>
      <c r="D1572" s="40"/>
      <c r="E1572" s="40"/>
      <c r="F1572" s="40"/>
      <c r="G1572" s="40"/>
      <c r="H1572" s="40"/>
      <c r="I1572" s="40"/>
      <c r="J1572" s="40"/>
      <c r="K1572" s="40"/>
      <c r="L1572" s="40"/>
      <c r="M1572" s="40"/>
      <c r="N1572" s="40"/>
      <c r="O1572" s="80"/>
      <c r="P1572" s="40"/>
      <c r="Q1572" s="40"/>
      <c r="Y1572" s="60" t="str">
        <f>IF(ISERROR(MATCH(Passout2023[[#This Row], [Degree Duration (year)]],$M$3:$M$10,0)),"0", "1")</f>
        <v>0</v>
      </c>
      <c r="Z1572" s="60" t="str">
        <f>IF(ISERROR(MATCH(Passout2023[[#This Row], [Admission Type]],$F$3:$F$6,0)),"0", "1")</f>
        <v>0</v>
      </c>
      <c r="AA1572" s="60" t="str">
        <f>IF(ISERROR(MATCH(Passout2023[[#This Row], [Batch Start Year]],$L$3:$L$25,0)),"0", "1")</f>
        <v>0</v>
      </c>
      <c r="AB1572" s="60" t="str">
        <f>IF(ISERROR(MATCH(Passout2023[[#This Row], [Batch Start Semester]],$K$3:$K$6,0)),"0", "1")</f>
        <v>0</v>
      </c>
      <c r="AC1572" s="60" t="str">
        <f>IF(ISERROR(MATCH([3]!Quota_Std_2022_23[[#This Row], [SESSION_TYPE]],$AX$2:$AX$5,0)),"0", "1")</f>
        <v>0</v>
      </c>
      <c r="AD1572" s="60" t="str">
        <f>IF(ISERROR(MATCH(#REF!,#REF!,0)),"0", "1")</f>
        <v>0</v>
      </c>
      <c r="AE1572" s="60" t="str">
        <f>IF(ISERROR(MATCH([3]!Quota_Std_2022_23[[#This Row], [Gender]],$AN$2:$AN$4,0)),"0", "1")</f>
        <v>0</v>
      </c>
      <c r="AF1572" s="60" t="str">
        <f>IF(ISERROR(MATCH([3]!Quota_Std_2022_23[[#This Row], [Quota Type]],[3]Sheet1!$AO$2:$AO$12,0)),"0", "1")</f>
        <v>0</v>
      </c>
      <c r="AG1572" s="60" t="str">
        <f>IF(ISERROR(MATCH(#REF!,$BA$2:$BA$8,0)),"0", "1")</f>
        <v>0</v>
      </c>
      <c r="AH1572" s="60" t="str">
        <f>IF(ISERROR(MATCH(Passout2023[[#This Row], [Nationality Pakistani/ Foreign]],$D$3:$D$4,0)),"0", "1")</f>
        <v>0</v>
      </c>
    </row>
    <row r="1573">
      <c r="A1573" s="40"/>
      <c r="B1573" s="40"/>
      <c r="C1573" s="40"/>
      <c r="D1573" s="40"/>
      <c r="E1573" s="40"/>
      <c r="F1573" s="40"/>
      <c r="G1573" s="40"/>
      <c r="H1573" s="40"/>
      <c r="I1573" s="40"/>
      <c r="J1573" s="40"/>
      <c r="K1573" s="40"/>
      <c r="L1573" s="40"/>
      <c r="M1573" s="40"/>
      <c r="N1573" s="40"/>
      <c r="O1573" s="40"/>
      <c r="P1573" s="40"/>
      <c r="Q1573" s="40"/>
      <c r="Y1573" s="60" t="str">
        <f>IF(ISERROR(MATCH(Passout2023[[#This Row], [Degree Duration (year)]],$M$3:$M$10,0)),"0", "1")</f>
        <v>0</v>
      </c>
      <c r="Z1573" s="60" t="str">
        <f>IF(ISERROR(MATCH(Passout2023[[#This Row], [Admission Type]],$F$3:$F$6,0)),"0", "1")</f>
        <v>0</v>
      </c>
      <c r="AA1573" s="60" t="str">
        <f>IF(ISERROR(MATCH(Passout2023[[#This Row], [Batch Start Year]],$L$3:$L$25,0)),"0", "1")</f>
        <v>0</v>
      </c>
      <c r="AB1573" s="60" t="str">
        <f>IF(ISERROR(MATCH(Passout2023[[#This Row], [Batch Start Semester]],$K$3:$K$6,0)),"0", "1")</f>
        <v>0</v>
      </c>
      <c r="AC1573" s="60" t="str">
        <f>IF(ISERROR(MATCH([3]!Quota_Std_2022_23[[#This Row], [SESSION_TYPE]],$AX$2:$AX$5,0)),"0", "1")</f>
        <v>0</v>
      </c>
      <c r="AD1573" s="60" t="str">
        <f>IF(ISERROR(MATCH(#REF!,#REF!,0)),"0", "1")</f>
        <v>0</v>
      </c>
      <c r="AE1573" s="60" t="str">
        <f>IF(ISERROR(MATCH([3]!Quota_Std_2022_23[[#This Row], [Gender]],$AN$2:$AN$4,0)),"0", "1")</f>
        <v>0</v>
      </c>
      <c r="AF1573" s="60" t="str">
        <f>IF(ISERROR(MATCH([3]!Quota_Std_2022_23[[#This Row], [Quota Type]],[3]Sheet1!$AO$2:$AO$12,0)),"0", "1")</f>
        <v>0</v>
      </c>
      <c r="AG1573" s="60" t="str">
        <f>IF(ISERROR(MATCH(#REF!,$BA$2:$BA$8,0)),"0", "1")</f>
        <v>0</v>
      </c>
      <c r="AH1573" s="60" t="str">
        <f>IF(ISERROR(MATCH(Passout2023[[#This Row], [Nationality Pakistani/ Foreign]],$D$3:$D$4,0)),"0", "1")</f>
        <v>0</v>
      </c>
    </row>
    <row r="1574">
      <c r="A1574" s="40"/>
      <c r="B1574" s="40"/>
      <c r="C1574" s="40"/>
      <c r="D1574" s="40"/>
      <c r="E1574" s="40"/>
      <c r="F1574" s="40"/>
      <c r="G1574" s="40"/>
      <c r="H1574" s="40"/>
      <c r="I1574" s="40"/>
      <c r="J1574" s="40"/>
      <c r="K1574" s="40"/>
      <c r="L1574" s="40"/>
      <c r="M1574" s="40"/>
      <c r="N1574" s="40"/>
      <c r="O1574" s="40"/>
      <c r="P1574" s="40"/>
      <c r="Q1574" s="40"/>
      <c r="Y1574" s="60" t="str">
        <f>IF(ISERROR(MATCH(Passout2023[[#This Row], [Degree Duration (year)]],$M$3:$M$10,0)),"0", "1")</f>
        <v>0</v>
      </c>
      <c r="Z1574" s="60" t="str">
        <f>IF(ISERROR(MATCH(Passout2023[[#This Row], [Admission Type]],$F$3:$F$6,0)),"0", "1")</f>
        <v>0</v>
      </c>
      <c r="AA1574" s="60" t="str">
        <f>IF(ISERROR(MATCH(Passout2023[[#This Row], [Batch Start Year]],$L$3:$L$25,0)),"0", "1")</f>
        <v>0</v>
      </c>
      <c r="AB1574" s="60" t="str">
        <f>IF(ISERROR(MATCH(Passout2023[[#This Row], [Batch Start Semester]],$K$3:$K$6,0)),"0", "1")</f>
        <v>0</v>
      </c>
      <c r="AC1574" s="60" t="str">
        <f>IF(ISERROR(MATCH([3]!Quota_Std_2022_23[[#This Row], [SESSION_TYPE]],$AX$2:$AX$5,0)),"0", "1")</f>
        <v>0</v>
      </c>
      <c r="AD1574" s="60" t="str">
        <f>IF(ISERROR(MATCH(#REF!,#REF!,0)),"0", "1")</f>
        <v>0</v>
      </c>
      <c r="AE1574" s="60" t="str">
        <f>IF(ISERROR(MATCH([3]!Quota_Std_2022_23[[#This Row], [Gender]],$AN$2:$AN$4,0)),"0", "1")</f>
        <v>0</v>
      </c>
      <c r="AF1574" s="60" t="str">
        <f>IF(ISERROR(MATCH([3]!Quota_Std_2022_23[[#This Row], [Quota Type]],[3]Sheet1!$AO$2:$AO$12,0)),"0", "1")</f>
        <v>0</v>
      </c>
      <c r="AG1574" s="60" t="str">
        <f>IF(ISERROR(MATCH(#REF!,$BA$2:$BA$8,0)),"0", "1")</f>
        <v>0</v>
      </c>
      <c r="AH1574" s="60" t="str">
        <f>IF(ISERROR(MATCH(Passout2023[[#This Row], [Nationality Pakistani/ Foreign]],$D$3:$D$4,0)),"0", "1")</f>
        <v>0</v>
      </c>
    </row>
    <row r="1575">
      <c r="A1575" s="40"/>
      <c r="B1575" s="40"/>
      <c r="C1575" s="40"/>
      <c r="D1575" s="40"/>
      <c r="E1575" s="40"/>
      <c r="F1575" s="40"/>
      <c r="G1575" s="40"/>
      <c r="H1575" s="40"/>
      <c r="I1575" s="40"/>
      <c r="J1575" s="40"/>
      <c r="K1575" s="40"/>
      <c r="L1575" s="40"/>
      <c r="M1575" s="40"/>
      <c r="N1575" s="40"/>
      <c r="O1575" s="80"/>
      <c r="P1575" s="40"/>
      <c r="Q1575" s="40"/>
      <c r="Y1575" s="60" t="str">
        <f>IF(ISERROR(MATCH(Passout2023[[#This Row], [Degree Duration (year)]],$M$3:$M$10,0)),"0", "1")</f>
        <v>0</v>
      </c>
      <c r="Z1575" s="60" t="str">
        <f>IF(ISERROR(MATCH(Passout2023[[#This Row], [Admission Type]],$F$3:$F$6,0)),"0", "1")</f>
        <v>0</v>
      </c>
      <c r="AA1575" s="60" t="str">
        <f>IF(ISERROR(MATCH(Passout2023[[#This Row], [Batch Start Year]],$L$3:$L$25,0)),"0", "1")</f>
        <v>0</v>
      </c>
      <c r="AB1575" s="60" t="str">
        <f>IF(ISERROR(MATCH(Passout2023[[#This Row], [Batch Start Semester]],$K$3:$K$6,0)),"0", "1")</f>
        <v>0</v>
      </c>
      <c r="AC1575" s="60" t="str">
        <f>IF(ISERROR(MATCH([3]!Quota_Std_2022_23[[#This Row], [SESSION_TYPE]],$AX$2:$AX$5,0)),"0", "1")</f>
        <v>0</v>
      </c>
      <c r="AD1575" s="60" t="str">
        <f>IF(ISERROR(MATCH(#REF!,#REF!,0)),"0", "1")</f>
        <v>0</v>
      </c>
      <c r="AE1575" s="60" t="str">
        <f>IF(ISERROR(MATCH([3]!Quota_Std_2022_23[[#This Row], [Gender]],$AN$2:$AN$4,0)),"0", "1")</f>
        <v>0</v>
      </c>
      <c r="AF1575" s="60" t="str">
        <f>IF(ISERROR(MATCH([3]!Quota_Std_2022_23[[#This Row], [Quota Type]],[3]Sheet1!$AO$2:$AO$12,0)),"0", "1")</f>
        <v>0</v>
      </c>
      <c r="AG1575" s="60" t="str">
        <f>IF(ISERROR(MATCH(#REF!,$BA$2:$BA$8,0)),"0", "1")</f>
        <v>0</v>
      </c>
      <c r="AH1575" s="60" t="str">
        <f>IF(ISERROR(MATCH(Passout2023[[#This Row], [Nationality Pakistani/ Foreign]],$D$3:$D$4,0)),"0", "1")</f>
        <v>0</v>
      </c>
    </row>
    <row r="1576">
      <c r="A1576" s="40"/>
      <c r="B1576" s="40"/>
      <c r="C1576" s="40"/>
      <c r="D1576" s="40"/>
      <c r="E1576" s="40"/>
      <c r="F1576" s="40"/>
      <c r="G1576" s="40"/>
      <c r="H1576" s="40"/>
      <c r="I1576" s="40"/>
      <c r="J1576" s="40"/>
      <c r="K1576" s="40"/>
      <c r="L1576" s="40"/>
      <c r="M1576" s="40"/>
      <c r="N1576" s="40"/>
      <c r="O1576" s="40"/>
      <c r="P1576" s="40"/>
      <c r="Q1576" s="40"/>
      <c r="Y1576" s="60" t="str">
        <f>IF(ISERROR(MATCH(Passout2023[[#This Row], [Degree Duration (year)]],$M$3:$M$10,0)),"0", "1")</f>
        <v>0</v>
      </c>
      <c r="Z1576" s="60" t="str">
        <f>IF(ISERROR(MATCH(Passout2023[[#This Row], [Admission Type]],$F$3:$F$6,0)),"0", "1")</f>
        <v>0</v>
      </c>
      <c r="AA1576" s="60" t="str">
        <f>IF(ISERROR(MATCH(Passout2023[[#This Row], [Batch Start Year]],$L$3:$L$25,0)),"0", "1")</f>
        <v>0</v>
      </c>
      <c r="AB1576" s="60" t="str">
        <f>IF(ISERROR(MATCH(Passout2023[[#This Row], [Batch Start Semester]],$K$3:$K$6,0)),"0", "1")</f>
        <v>0</v>
      </c>
      <c r="AC1576" s="60" t="str">
        <f>IF(ISERROR(MATCH([3]!Quota_Std_2022_23[[#This Row], [SESSION_TYPE]],$AX$2:$AX$5,0)),"0", "1")</f>
        <v>0</v>
      </c>
      <c r="AD1576" s="60" t="str">
        <f>IF(ISERROR(MATCH(#REF!,#REF!,0)),"0", "1")</f>
        <v>0</v>
      </c>
      <c r="AE1576" s="60" t="str">
        <f>IF(ISERROR(MATCH([3]!Quota_Std_2022_23[[#This Row], [Gender]],$AN$2:$AN$4,0)),"0", "1")</f>
        <v>0</v>
      </c>
      <c r="AF1576" s="60" t="str">
        <f>IF(ISERROR(MATCH([3]!Quota_Std_2022_23[[#This Row], [Quota Type]],[3]Sheet1!$AO$2:$AO$12,0)),"0", "1")</f>
        <v>0</v>
      </c>
      <c r="AG1576" s="60" t="str">
        <f>IF(ISERROR(MATCH(#REF!,$BA$2:$BA$8,0)),"0", "1")</f>
        <v>0</v>
      </c>
      <c r="AH1576" s="60" t="str">
        <f>IF(ISERROR(MATCH(Passout2023[[#This Row], [Nationality Pakistani/ Foreign]],$D$3:$D$4,0)),"0", "1")</f>
        <v>0</v>
      </c>
    </row>
    <row r="1577">
      <c r="A1577" s="40"/>
      <c r="B1577" s="40"/>
      <c r="C1577" s="40"/>
      <c r="D1577" s="40"/>
      <c r="E1577" s="40"/>
      <c r="F1577" s="40"/>
      <c r="G1577" s="40"/>
      <c r="H1577" s="40"/>
      <c r="I1577" s="40"/>
      <c r="J1577" s="40"/>
      <c r="K1577" s="40"/>
      <c r="L1577" s="40"/>
      <c r="M1577" s="40"/>
      <c r="N1577" s="40"/>
      <c r="O1577" s="80"/>
      <c r="P1577" s="40"/>
      <c r="Q1577" s="40"/>
      <c r="Y1577" s="60" t="str">
        <f>IF(ISERROR(MATCH(Passout2023[[#This Row], [Degree Duration (year)]],$M$3:$M$10,0)),"0", "1")</f>
        <v>0</v>
      </c>
      <c r="Z1577" s="60" t="str">
        <f>IF(ISERROR(MATCH(Passout2023[[#This Row], [Admission Type]],$F$3:$F$6,0)),"0", "1")</f>
        <v>0</v>
      </c>
      <c r="AA1577" s="60" t="str">
        <f>IF(ISERROR(MATCH(Passout2023[[#This Row], [Batch Start Year]],$L$3:$L$25,0)),"0", "1")</f>
        <v>0</v>
      </c>
      <c r="AB1577" s="60" t="str">
        <f>IF(ISERROR(MATCH(Passout2023[[#This Row], [Batch Start Semester]],$K$3:$K$6,0)),"0", "1")</f>
        <v>0</v>
      </c>
      <c r="AC1577" s="60" t="str">
        <f>IF(ISERROR(MATCH([3]!Quota_Std_2022_23[[#This Row], [SESSION_TYPE]],$AX$2:$AX$5,0)),"0", "1")</f>
        <v>0</v>
      </c>
      <c r="AD1577" s="60" t="str">
        <f>IF(ISERROR(MATCH(#REF!,#REF!,0)),"0", "1")</f>
        <v>0</v>
      </c>
      <c r="AE1577" s="60" t="str">
        <f>IF(ISERROR(MATCH([3]!Quota_Std_2022_23[[#This Row], [Gender]],$AN$2:$AN$4,0)),"0", "1")</f>
        <v>0</v>
      </c>
      <c r="AF1577" s="60" t="str">
        <f>IF(ISERROR(MATCH([3]!Quota_Std_2022_23[[#This Row], [Quota Type]],[3]Sheet1!$AO$2:$AO$12,0)),"0", "1")</f>
        <v>0</v>
      </c>
      <c r="AG1577" s="60" t="str">
        <f>IF(ISERROR(MATCH(#REF!,$BA$2:$BA$8,0)),"0", "1")</f>
        <v>0</v>
      </c>
      <c r="AH1577" s="60" t="str">
        <f>IF(ISERROR(MATCH(Passout2023[[#This Row], [Nationality Pakistani/ Foreign]],$D$3:$D$4,0)),"0", "1")</f>
        <v>0</v>
      </c>
    </row>
    <row r="1578">
      <c r="A1578" s="40"/>
      <c r="B1578" s="40"/>
      <c r="C1578" s="40"/>
      <c r="D1578" s="40"/>
      <c r="E1578" s="40"/>
      <c r="F1578" s="40"/>
      <c r="G1578" s="40"/>
      <c r="H1578" s="40"/>
      <c r="I1578" s="40"/>
      <c r="J1578" s="40"/>
      <c r="K1578" s="40"/>
      <c r="L1578" s="40"/>
      <c r="M1578" s="40"/>
      <c r="N1578" s="40"/>
      <c r="O1578" s="40"/>
      <c r="P1578" s="40"/>
      <c r="Q1578" s="40"/>
      <c r="Y1578" s="60" t="str">
        <f>IF(ISERROR(MATCH(Passout2023[[#This Row], [Degree Duration (year)]],$M$3:$M$10,0)),"0", "1")</f>
        <v>0</v>
      </c>
      <c r="Z1578" s="60" t="str">
        <f>IF(ISERROR(MATCH(Passout2023[[#This Row], [Admission Type]],$F$3:$F$6,0)),"0", "1")</f>
        <v>0</v>
      </c>
      <c r="AA1578" s="60" t="str">
        <f>IF(ISERROR(MATCH(Passout2023[[#This Row], [Batch Start Year]],$L$3:$L$25,0)),"0", "1")</f>
        <v>0</v>
      </c>
      <c r="AB1578" s="60" t="str">
        <f>IF(ISERROR(MATCH(Passout2023[[#This Row], [Batch Start Semester]],$K$3:$K$6,0)),"0", "1")</f>
        <v>0</v>
      </c>
      <c r="AC1578" s="60" t="str">
        <f>IF(ISERROR(MATCH([3]!Quota_Std_2022_23[[#This Row], [SESSION_TYPE]],$AX$2:$AX$5,0)),"0", "1")</f>
        <v>0</v>
      </c>
      <c r="AD1578" s="60" t="str">
        <f>IF(ISERROR(MATCH(#REF!,#REF!,0)),"0", "1")</f>
        <v>0</v>
      </c>
      <c r="AE1578" s="60" t="str">
        <f>IF(ISERROR(MATCH([3]!Quota_Std_2022_23[[#This Row], [Gender]],$AN$2:$AN$4,0)),"0", "1")</f>
        <v>0</v>
      </c>
      <c r="AF1578" s="60" t="str">
        <f>IF(ISERROR(MATCH([3]!Quota_Std_2022_23[[#This Row], [Quota Type]],[3]Sheet1!$AO$2:$AO$12,0)),"0", "1")</f>
        <v>0</v>
      </c>
      <c r="AG1578" s="60" t="str">
        <f>IF(ISERROR(MATCH(#REF!,$BA$2:$BA$8,0)),"0", "1")</f>
        <v>0</v>
      </c>
      <c r="AH1578" s="60" t="str">
        <f>IF(ISERROR(MATCH(Passout2023[[#This Row], [Nationality Pakistani/ Foreign]],$D$3:$D$4,0)),"0", "1")</f>
        <v>0</v>
      </c>
    </row>
    <row r="1579">
      <c r="A1579" s="40"/>
      <c r="B1579" s="40"/>
      <c r="C1579" s="40"/>
      <c r="D1579" s="40"/>
      <c r="E1579" s="40"/>
      <c r="F1579" s="40"/>
      <c r="G1579" s="40"/>
      <c r="H1579" s="40"/>
      <c r="I1579" s="40"/>
      <c r="J1579" s="40"/>
      <c r="K1579" s="40"/>
      <c r="L1579" s="40"/>
      <c r="M1579" s="40"/>
      <c r="N1579" s="40"/>
      <c r="O1579" s="80"/>
      <c r="P1579" s="40"/>
      <c r="Q1579" s="40"/>
      <c r="Y1579" s="60" t="str">
        <f>IF(ISERROR(MATCH(Passout2023[[#This Row], [Degree Duration (year)]],$M$3:$M$10,0)),"0", "1")</f>
        <v>0</v>
      </c>
      <c r="Z1579" s="60" t="str">
        <f>IF(ISERROR(MATCH(Passout2023[[#This Row], [Admission Type]],$F$3:$F$6,0)),"0", "1")</f>
        <v>0</v>
      </c>
      <c r="AA1579" s="60" t="str">
        <f>IF(ISERROR(MATCH(Passout2023[[#This Row], [Batch Start Year]],$L$3:$L$25,0)),"0", "1")</f>
        <v>0</v>
      </c>
      <c r="AB1579" s="60" t="str">
        <f>IF(ISERROR(MATCH(Passout2023[[#This Row], [Batch Start Semester]],$K$3:$K$6,0)),"0", "1")</f>
        <v>0</v>
      </c>
      <c r="AC1579" s="60" t="str">
        <f>IF(ISERROR(MATCH([3]!Quota_Std_2022_23[[#This Row], [SESSION_TYPE]],$AX$2:$AX$5,0)),"0", "1")</f>
        <v>0</v>
      </c>
      <c r="AD1579" s="60" t="str">
        <f>IF(ISERROR(MATCH(#REF!,#REF!,0)),"0", "1")</f>
        <v>0</v>
      </c>
      <c r="AE1579" s="60" t="str">
        <f>IF(ISERROR(MATCH([3]!Quota_Std_2022_23[[#This Row], [Gender]],$AN$2:$AN$4,0)),"0", "1")</f>
        <v>0</v>
      </c>
      <c r="AF1579" s="60" t="str">
        <f>IF(ISERROR(MATCH([3]!Quota_Std_2022_23[[#This Row], [Quota Type]],[3]Sheet1!$AO$2:$AO$12,0)),"0", "1")</f>
        <v>0</v>
      </c>
      <c r="AG1579" s="60" t="str">
        <f>IF(ISERROR(MATCH(#REF!,$BA$2:$BA$8,0)),"0", "1")</f>
        <v>0</v>
      </c>
      <c r="AH1579" s="60" t="str">
        <f>IF(ISERROR(MATCH(Passout2023[[#This Row], [Nationality Pakistani/ Foreign]],$D$3:$D$4,0)),"0", "1")</f>
        <v>0</v>
      </c>
    </row>
    <row r="1580">
      <c r="A1580" s="40"/>
      <c r="B1580" s="40"/>
      <c r="C1580" s="40"/>
      <c r="D1580" s="40"/>
      <c r="E1580" s="40"/>
      <c r="F1580" s="40"/>
      <c r="G1580" s="40"/>
      <c r="H1580" s="40"/>
      <c r="I1580" s="40"/>
      <c r="J1580" s="40"/>
      <c r="K1580" s="40"/>
      <c r="L1580" s="40"/>
      <c r="M1580" s="40"/>
      <c r="N1580" s="40"/>
      <c r="O1580" s="40"/>
      <c r="P1580" s="40"/>
      <c r="Q1580" s="40"/>
      <c r="Y1580" s="60" t="str">
        <f>IF(ISERROR(MATCH(Passout2023[[#This Row], [Degree Duration (year)]],$M$3:$M$10,0)),"0", "1")</f>
        <v>0</v>
      </c>
      <c r="Z1580" s="60" t="str">
        <f>IF(ISERROR(MATCH(Passout2023[[#This Row], [Admission Type]],$F$3:$F$6,0)),"0", "1")</f>
        <v>0</v>
      </c>
      <c r="AA1580" s="60" t="str">
        <f>IF(ISERROR(MATCH(Passout2023[[#This Row], [Batch Start Year]],$L$3:$L$25,0)),"0", "1")</f>
        <v>0</v>
      </c>
      <c r="AB1580" s="60" t="str">
        <f>IF(ISERROR(MATCH(Passout2023[[#This Row], [Batch Start Semester]],$K$3:$K$6,0)),"0", "1")</f>
        <v>0</v>
      </c>
      <c r="AC1580" s="60" t="str">
        <f>IF(ISERROR(MATCH([3]!Quota_Std_2022_23[[#This Row], [SESSION_TYPE]],$AX$2:$AX$5,0)),"0", "1")</f>
        <v>0</v>
      </c>
      <c r="AD1580" s="60" t="str">
        <f>IF(ISERROR(MATCH(#REF!,#REF!,0)),"0", "1")</f>
        <v>0</v>
      </c>
      <c r="AE1580" s="60" t="str">
        <f>IF(ISERROR(MATCH([3]!Quota_Std_2022_23[[#This Row], [Gender]],$AN$2:$AN$4,0)),"0", "1")</f>
        <v>0</v>
      </c>
      <c r="AF1580" s="60" t="str">
        <f>IF(ISERROR(MATCH([3]!Quota_Std_2022_23[[#This Row], [Quota Type]],[3]Sheet1!$AO$2:$AO$12,0)),"0", "1")</f>
        <v>0</v>
      </c>
      <c r="AG1580" s="60" t="str">
        <f>IF(ISERROR(MATCH(#REF!,$BA$2:$BA$8,0)),"0", "1")</f>
        <v>0</v>
      </c>
      <c r="AH1580" s="60" t="str">
        <f>IF(ISERROR(MATCH(Passout2023[[#This Row], [Nationality Pakistani/ Foreign]],$D$3:$D$4,0)),"0", "1")</f>
        <v>0</v>
      </c>
    </row>
    <row r="1581">
      <c r="A1581" s="40"/>
      <c r="B1581" s="40"/>
      <c r="C1581" s="40"/>
      <c r="D1581" s="40"/>
      <c r="E1581" s="40"/>
      <c r="F1581" s="40"/>
      <c r="G1581" s="40"/>
      <c r="H1581" s="40"/>
      <c r="I1581" s="40"/>
      <c r="J1581" s="40"/>
      <c r="K1581" s="40"/>
      <c r="L1581" s="40"/>
      <c r="M1581" s="40"/>
      <c r="N1581" s="40"/>
      <c r="O1581" s="80"/>
      <c r="P1581" s="40"/>
      <c r="Q1581" s="40"/>
      <c r="Y1581" s="60" t="str">
        <f>IF(ISERROR(MATCH(Passout2023[[#This Row], [Degree Duration (year)]],$M$3:$M$10,0)),"0", "1")</f>
        <v>0</v>
      </c>
      <c r="Z1581" s="60" t="str">
        <f>IF(ISERROR(MATCH(Passout2023[[#This Row], [Admission Type]],$F$3:$F$6,0)),"0", "1")</f>
        <v>0</v>
      </c>
      <c r="AA1581" s="60" t="str">
        <f>IF(ISERROR(MATCH(Passout2023[[#This Row], [Batch Start Year]],$L$3:$L$25,0)),"0", "1")</f>
        <v>0</v>
      </c>
      <c r="AB1581" s="60" t="str">
        <f>IF(ISERROR(MATCH(Passout2023[[#This Row], [Batch Start Semester]],$K$3:$K$6,0)),"0", "1")</f>
        <v>0</v>
      </c>
      <c r="AC1581" s="60" t="str">
        <f>IF(ISERROR(MATCH([3]!Quota_Std_2022_23[[#This Row], [SESSION_TYPE]],$AX$2:$AX$5,0)),"0", "1")</f>
        <v>0</v>
      </c>
      <c r="AD1581" s="60" t="str">
        <f>IF(ISERROR(MATCH(#REF!,#REF!,0)),"0", "1")</f>
        <v>0</v>
      </c>
      <c r="AE1581" s="60" t="str">
        <f>IF(ISERROR(MATCH([3]!Quota_Std_2022_23[[#This Row], [Gender]],$AN$2:$AN$4,0)),"0", "1")</f>
        <v>0</v>
      </c>
      <c r="AF1581" s="60" t="str">
        <f>IF(ISERROR(MATCH([3]!Quota_Std_2022_23[[#This Row], [Quota Type]],[3]Sheet1!$AO$2:$AO$12,0)),"0", "1")</f>
        <v>0</v>
      </c>
      <c r="AG1581" s="60" t="str">
        <f>IF(ISERROR(MATCH(#REF!,$BA$2:$BA$8,0)),"0", "1")</f>
        <v>0</v>
      </c>
      <c r="AH1581" s="60" t="str">
        <f>IF(ISERROR(MATCH(Passout2023[[#This Row], [Nationality Pakistani/ Foreign]],$D$3:$D$4,0)),"0", "1")</f>
        <v>0</v>
      </c>
    </row>
    <row r="1582">
      <c r="A1582" s="40"/>
      <c r="B1582" s="40"/>
      <c r="C1582" s="40"/>
      <c r="D1582" s="40"/>
      <c r="E1582" s="40"/>
      <c r="F1582" s="40"/>
      <c r="G1582" s="40"/>
      <c r="H1582" s="40"/>
      <c r="I1582" s="40"/>
      <c r="J1582" s="40"/>
      <c r="K1582" s="40"/>
      <c r="L1582" s="40"/>
      <c r="M1582" s="40"/>
      <c r="N1582" s="40"/>
      <c r="O1582" s="40"/>
      <c r="P1582" s="40"/>
      <c r="Q1582" s="40"/>
      <c r="Y1582" s="60" t="str">
        <f>IF(ISERROR(MATCH(Passout2023[[#This Row], [Degree Duration (year)]],$M$3:$M$10,0)),"0", "1")</f>
        <v>0</v>
      </c>
      <c r="Z1582" s="60" t="str">
        <f>IF(ISERROR(MATCH(Passout2023[[#This Row], [Admission Type]],$F$3:$F$6,0)),"0", "1")</f>
        <v>0</v>
      </c>
      <c r="AA1582" s="60" t="str">
        <f>IF(ISERROR(MATCH(Passout2023[[#This Row], [Batch Start Year]],$L$3:$L$25,0)),"0", "1")</f>
        <v>0</v>
      </c>
      <c r="AB1582" s="60" t="str">
        <f>IF(ISERROR(MATCH(Passout2023[[#This Row], [Batch Start Semester]],$K$3:$K$6,0)),"0", "1")</f>
        <v>0</v>
      </c>
      <c r="AC1582" s="60" t="str">
        <f>IF(ISERROR(MATCH([3]!Quota_Std_2022_23[[#This Row], [SESSION_TYPE]],$AX$2:$AX$5,0)),"0", "1")</f>
        <v>0</v>
      </c>
      <c r="AD1582" s="60" t="str">
        <f>IF(ISERROR(MATCH(#REF!,#REF!,0)),"0", "1")</f>
        <v>0</v>
      </c>
      <c r="AE1582" s="60" t="str">
        <f>IF(ISERROR(MATCH([3]!Quota_Std_2022_23[[#This Row], [Gender]],$AN$2:$AN$4,0)),"0", "1")</f>
        <v>0</v>
      </c>
      <c r="AF1582" s="60" t="str">
        <f>IF(ISERROR(MATCH([3]!Quota_Std_2022_23[[#This Row], [Quota Type]],[3]Sheet1!$AO$2:$AO$12,0)),"0", "1")</f>
        <v>0</v>
      </c>
      <c r="AG1582" s="60" t="str">
        <f>IF(ISERROR(MATCH(#REF!,$BA$2:$BA$8,0)),"0", "1")</f>
        <v>0</v>
      </c>
      <c r="AH1582" s="60" t="str">
        <f>IF(ISERROR(MATCH(Passout2023[[#This Row], [Nationality Pakistani/ Foreign]],$D$3:$D$4,0)),"0", "1")</f>
        <v>0</v>
      </c>
    </row>
    <row r="1583">
      <c r="A1583" s="40"/>
      <c r="B1583" s="40"/>
      <c r="C1583" s="40"/>
      <c r="D1583" s="40"/>
      <c r="E1583" s="40"/>
      <c r="F1583" s="40"/>
      <c r="G1583" s="40"/>
      <c r="H1583" s="40"/>
      <c r="I1583" s="40"/>
      <c r="J1583" s="40"/>
      <c r="K1583" s="40"/>
      <c r="L1583" s="40"/>
      <c r="M1583" s="40"/>
      <c r="N1583" s="40"/>
      <c r="O1583" s="40"/>
      <c r="P1583" s="40"/>
      <c r="Q1583" s="40"/>
      <c r="Y1583" s="60" t="str">
        <f>IF(ISERROR(MATCH(Passout2023[[#This Row], [Degree Duration (year)]],$M$3:$M$10,0)),"0", "1")</f>
        <v>0</v>
      </c>
      <c r="Z1583" s="60" t="str">
        <f>IF(ISERROR(MATCH(Passout2023[[#This Row], [Admission Type]],$F$3:$F$6,0)),"0", "1")</f>
        <v>0</v>
      </c>
      <c r="AA1583" s="60" t="str">
        <f>IF(ISERROR(MATCH(Passout2023[[#This Row], [Batch Start Year]],$L$3:$L$25,0)),"0", "1")</f>
        <v>0</v>
      </c>
      <c r="AB1583" s="60" t="str">
        <f>IF(ISERROR(MATCH(Passout2023[[#This Row], [Batch Start Semester]],$K$3:$K$6,0)),"0", "1")</f>
        <v>0</v>
      </c>
      <c r="AC1583" s="60" t="str">
        <f>IF(ISERROR(MATCH([3]!Quota_Std_2022_23[[#This Row], [SESSION_TYPE]],$AX$2:$AX$5,0)),"0", "1")</f>
        <v>0</v>
      </c>
      <c r="AD1583" s="60" t="str">
        <f>IF(ISERROR(MATCH(#REF!,#REF!,0)),"0", "1")</f>
        <v>0</v>
      </c>
      <c r="AE1583" s="60" t="str">
        <f>IF(ISERROR(MATCH([3]!Quota_Std_2022_23[[#This Row], [Gender]],$AN$2:$AN$4,0)),"0", "1")</f>
        <v>0</v>
      </c>
      <c r="AF1583" s="60" t="str">
        <f>IF(ISERROR(MATCH([3]!Quota_Std_2022_23[[#This Row], [Quota Type]],[3]Sheet1!$AO$2:$AO$12,0)),"0", "1")</f>
        <v>0</v>
      </c>
      <c r="AG1583" s="60" t="str">
        <f>IF(ISERROR(MATCH(#REF!,$BA$2:$BA$8,0)),"0", "1")</f>
        <v>0</v>
      </c>
      <c r="AH1583" s="60" t="str">
        <f>IF(ISERROR(MATCH(Passout2023[[#This Row], [Nationality Pakistani/ Foreign]],$D$3:$D$4,0)),"0", "1")</f>
        <v>0</v>
      </c>
    </row>
    <row r="1584">
      <c r="A1584" s="40"/>
      <c r="B1584" s="40"/>
      <c r="C1584" s="40"/>
      <c r="D1584" s="40"/>
      <c r="E1584" s="40"/>
      <c r="F1584" s="40"/>
      <c r="G1584" s="40"/>
      <c r="H1584" s="40"/>
      <c r="I1584" s="40"/>
      <c r="J1584" s="40"/>
      <c r="K1584" s="40"/>
      <c r="L1584" s="40"/>
      <c r="M1584" s="40"/>
      <c r="N1584" s="40"/>
      <c r="O1584" s="80"/>
      <c r="P1584" s="40"/>
      <c r="Q1584" s="40"/>
      <c r="Y1584" s="60" t="str">
        <f>IF(ISERROR(MATCH(Passout2023[[#This Row], [Degree Duration (year)]],$M$3:$M$10,0)),"0", "1")</f>
        <v>0</v>
      </c>
      <c r="Z1584" s="60" t="str">
        <f>IF(ISERROR(MATCH(Passout2023[[#This Row], [Admission Type]],$F$3:$F$6,0)),"0", "1")</f>
        <v>0</v>
      </c>
      <c r="AA1584" s="60" t="str">
        <f>IF(ISERROR(MATCH(Passout2023[[#This Row], [Batch Start Year]],$L$3:$L$25,0)),"0", "1")</f>
        <v>0</v>
      </c>
      <c r="AB1584" s="60" t="str">
        <f>IF(ISERROR(MATCH(Passout2023[[#This Row], [Batch Start Semester]],$K$3:$K$6,0)),"0", "1")</f>
        <v>0</v>
      </c>
      <c r="AC1584" s="60" t="str">
        <f>IF(ISERROR(MATCH([3]!Quota_Std_2022_23[[#This Row], [SESSION_TYPE]],$AX$2:$AX$5,0)),"0", "1")</f>
        <v>0</v>
      </c>
      <c r="AD1584" s="60" t="str">
        <f>IF(ISERROR(MATCH(#REF!,#REF!,0)),"0", "1")</f>
        <v>0</v>
      </c>
      <c r="AE1584" s="60" t="str">
        <f>IF(ISERROR(MATCH([3]!Quota_Std_2022_23[[#This Row], [Gender]],$AN$2:$AN$4,0)),"0", "1")</f>
        <v>0</v>
      </c>
      <c r="AF1584" s="60" t="str">
        <f>IF(ISERROR(MATCH([3]!Quota_Std_2022_23[[#This Row], [Quota Type]],[3]Sheet1!$AO$2:$AO$12,0)),"0", "1")</f>
        <v>0</v>
      </c>
      <c r="AG1584" s="60" t="str">
        <f>IF(ISERROR(MATCH(#REF!,$BA$2:$BA$8,0)),"0", "1")</f>
        <v>0</v>
      </c>
      <c r="AH1584" s="60" t="str">
        <f>IF(ISERROR(MATCH(Passout2023[[#This Row], [Nationality Pakistani/ Foreign]],$D$3:$D$4,0)),"0", "1")</f>
        <v>0</v>
      </c>
    </row>
    <row r="1585">
      <c r="A1585" s="40"/>
      <c r="B1585" s="40"/>
      <c r="C1585" s="40"/>
      <c r="D1585" s="40"/>
      <c r="E1585" s="40"/>
      <c r="F1585" s="40"/>
      <c r="G1585" s="40"/>
      <c r="H1585" s="40"/>
      <c r="I1585" s="40"/>
      <c r="J1585" s="40"/>
      <c r="K1585" s="40"/>
      <c r="L1585" s="40"/>
      <c r="M1585" s="40"/>
      <c r="N1585" s="40"/>
      <c r="O1585" s="40"/>
      <c r="P1585" s="40"/>
      <c r="Q1585" s="40"/>
      <c r="Y1585" s="60" t="str">
        <f>IF(ISERROR(MATCH(Passout2023[[#This Row], [Degree Duration (year)]],$M$3:$M$10,0)),"0", "1")</f>
        <v>0</v>
      </c>
      <c r="Z1585" s="60" t="str">
        <f>IF(ISERROR(MATCH(Passout2023[[#This Row], [Admission Type]],$F$3:$F$6,0)),"0", "1")</f>
        <v>0</v>
      </c>
      <c r="AA1585" s="60" t="str">
        <f>IF(ISERROR(MATCH(Passout2023[[#This Row], [Batch Start Year]],$L$3:$L$25,0)),"0", "1")</f>
        <v>0</v>
      </c>
      <c r="AB1585" s="60" t="str">
        <f>IF(ISERROR(MATCH(Passout2023[[#This Row], [Batch Start Semester]],$K$3:$K$6,0)),"0", "1")</f>
        <v>0</v>
      </c>
      <c r="AC1585" s="60" t="str">
        <f>IF(ISERROR(MATCH([3]!Quota_Std_2022_23[[#This Row], [SESSION_TYPE]],$AX$2:$AX$5,0)),"0", "1")</f>
        <v>0</v>
      </c>
      <c r="AD1585" s="60" t="str">
        <f>IF(ISERROR(MATCH(#REF!,#REF!,0)),"0", "1")</f>
        <v>0</v>
      </c>
      <c r="AE1585" s="60" t="str">
        <f>IF(ISERROR(MATCH([3]!Quota_Std_2022_23[[#This Row], [Gender]],$AN$2:$AN$4,0)),"0", "1")</f>
        <v>0</v>
      </c>
      <c r="AF1585" s="60" t="str">
        <f>IF(ISERROR(MATCH([3]!Quota_Std_2022_23[[#This Row], [Quota Type]],[3]Sheet1!$AO$2:$AO$12,0)),"0", "1")</f>
        <v>0</v>
      </c>
      <c r="AG1585" s="60" t="str">
        <f>IF(ISERROR(MATCH(#REF!,$BA$2:$BA$8,0)),"0", "1")</f>
        <v>0</v>
      </c>
      <c r="AH1585" s="60" t="str">
        <f>IF(ISERROR(MATCH(Passout2023[[#This Row], [Nationality Pakistani/ Foreign]],$D$3:$D$4,0)),"0", "1")</f>
        <v>0</v>
      </c>
    </row>
    <row r="1586">
      <c r="A1586" s="40"/>
      <c r="B1586" s="40"/>
      <c r="C1586" s="40"/>
      <c r="D1586" s="40"/>
      <c r="E1586" s="40"/>
      <c r="F1586" s="40"/>
      <c r="G1586" s="40"/>
      <c r="H1586" s="40"/>
      <c r="I1586" s="40"/>
      <c r="J1586" s="40"/>
      <c r="K1586" s="40"/>
      <c r="L1586" s="40"/>
      <c r="M1586" s="40"/>
      <c r="N1586" s="40"/>
      <c r="O1586" s="80"/>
      <c r="P1586" s="40"/>
      <c r="Q1586" s="40"/>
      <c r="Y1586" s="60" t="str">
        <f>IF(ISERROR(MATCH(Passout2023[[#This Row], [Degree Duration (year)]],$M$3:$M$10,0)),"0", "1")</f>
        <v>0</v>
      </c>
      <c r="Z1586" s="60" t="str">
        <f>IF(ISERROR(MATCH(Passout2023[[#This Row], [Admission Type]],$F$3:$F$6,0)),"0", "1")</f>
        <v>0</v>
      </c>
      <c r="AA1586" s="60" t="str">
        <f>IF(ISERROR(MATCH(Passout2023[[#This Row], [Batch Start Year]],$L$3:$L$25,0)),"0", "1")</f>
        <v>0</v>
      </c>
      <c r="AB1586" s="60" t="str">
        <f>IF(ISERROR(MATCH(Passout2023[[#This Row], [Batch Start Semester]],$K$3:$K$6,0)),"0", "1")</f>
        <v>0</v>
      </c>
      <c r="AC1586" s="60" t="str">
        <f>IF(ISERROR(MATCH([3]!Quota_Std_2022_23[[#This Row], [SESSION_TYPE]],$AX$2:$AX$5,0)),"0", "1")</f>
        <v>0</v>
      </c>
      <c r="AD1586" s="60" t="str">
        <f>IF(ISERROR(MATCH(#REF!,#REF!,0)),"0", "1")</f>
        <v>0</v>
      </c>
      <c r="AE1586" s="60" t="str">
        <f>IF(ISERROR(MATCH([3]!Quota_Std_2022_23[[#This Row], [Gender]],$AN$2:$AN$4,0)),"0", "1")</f>
        <v>0</v>
      </c>
      <c r="AF1586" s="60" t="str">
        <f>IF(ISERROR(MATCH([3]!Quota_Std_2022_23[[#This Row], [Quota Type]],[3]Sheet1!$AO$2:$AO$12,0)),"0", "1")</f>
        <v>0</v>
      </c>
      <c r="AG1586" s="60" t="str">
        <f>IF(ISERROR(MATCH(#REF!,$BA$2:$BA$8,0)),"0", "1")</f>
        <v>0</v>
      </c>
      <c r="AH1586" s="60" t="str">
        <f>IF(ISERROR(MATCH(Passout2023[[#This Row], [Nationality Pakistani/ Foreign]],$D$3:$D$4,0)),"0", "1")</f>
        <v>0</v>
      </c>
    </row>
    <row r="1587">
      <c r="A1587" s="40"/>
      <c r="B1587" s="40"/>
      <c r="C1587" s="40"/>
      <c r="D1587" s="40"/>
      <c r="E1587" s="40"/>
      <c r="F1587" s="40"/>
      <c r="G1587" s="40"/>
      <c r="H1587" s="40"/>
      <c r="I1587" s="40"/>
      <c r="J1587" s="40"/>
      <c r="K1587" s="40"/>
      <c r="L1587" s="40"/>
      <c r="M1587" s="40"/>
      <c r="N1587" s="40"/>
      <c r="O1587" s="40"/>
      <c r="P1587" s="40"/>
      <c r="Q1587" s="40"/>
      <c r="Y1587" s="60" t="str">
        <f>IF(ISERROR(MATCH(Passout2023[[#This Row], [Degree Duration (year)]],$M$3:$M$10,0)),"0", "1")</f>
        <v>0</v>
      </c>
      <c r="Z1587" s="60" t="str">
        <f>IF(ISERROR(MATCH(Passout2023[[#This Row], [Admission Type]],$F$3:$F$6,0)),"0", "1")</f>
        <v>0</v>
      </c>
      <c r="AA1587" s="60" t="str">
        <f>IF(ISERROR(MATCH(Passout2023[[#This Row], [Batch Start Year]],$L$3:$L$25,0)),"0", "1")</f>
        <v>0</v>
      </c>
      <c r="AB1587" s="60" t="str">
        <f>IF(ISERROR(MATCH(Passout2023[[#This Row], [Batch Start Semester]],$K$3:$K$6,0)),"0", "1")</f>
        <v>0</v>
      </c>
      <c r="AC1587" s="60" t="str">
        <f>IF(ISERROR(MATCH([3]!Quota_Std_2022_23[[#This Row], [SESSION_TYPE]],$AX$2:$AX$5,0)),"0", "1")</f>
        <v>0</v>
      </c>
      <c r="AD1587" s="60" t="str">
        <f>IF(ISERROR(MATCH(#REF!,#REF!,0)),"0", "1")</f>
        <v>0</v>
      </c>
      <c r="AE1587" s="60" t="str">
        <f>IF(ISERROR(MATCH([3]!Quota_Std_2022_23[[#This Row], [Gender]],$AN$2:$AN$4,0)),"0", "1")</f>
        <v>0</v>
      </c>
      <c r="AF1587" s="60" t="str">
        <f>IF(ISERROR(MATCH([3]!Quota_Std_2022_23[[#This Row], [Quota Type]],[3]Sheet1!$AO$2:$AO$12,0)),"0", "1")</f>
        <v>0</v>
      </c>
      <c r="AG1587" s="60" t="str">
        <f>IF(ISERROR(MATCH(#REF!,$BA$2:$BA$8,0)),"0", "1")</f>
        <v>0</v>
      </c>
      <c r="AH1587" s="60" t="str">
        <f>IF(ISERROR(MATCH(Passout2023[[#This Row], [Nationality Pakistani/ Foreign]],$D$3:$D$4,0)),"0", "1")</f>
        <v>0</v>
      </c>
    </row>
    <row r="1588">
      <c r="A1588" s="40"/>
      <c r="B1588" s="40"/>
      <c r="C1588" s="40"/>
      <c r="D1588" s="40"/>
      <c r="E1588" s="40"/>
      <c r="F1588" s="40"/>
      <c r="G1588" s="40"/>
      <c r="H1588" s="40"/>
      <c r="I1588" s="40"/>
      <c r="J1588" s="40"/>
      <c r="K1588" s="40"/>
      <c r="L1588" s="40"/>
      <c r="M1588" s="40"/>
      <c r="N1588" s="40"/>
      <c r="O1588" s="80"/>
      <c r="P1588" s="40"/>
      <c r="Q1588" s="40"/>
      <c r="Y1588" s="60" t="str">
        <f>IF(ISERROR(MATCH(Passout2023[[#This Row], [Degree Duration (year)]],$M$3:$M$10,0)),"0", "1")</f>
        <v>0</v>
      </c>
      <c r="Z1588" s="60" t="str">
        <f>IF(ISERROR(MATCH(Passout2023[[#This Row], [Admission Type]],$F$3:$F$6,0)),"0", "1")</f>
        <v>0</v>
      </c>
      <c r="AA1588" s="60" t="str">
        <f>IF(ISERROR(MATCH(Passout2023[[#This Row], [Batch Start Year]],$L$3:$L$25,0)),"0", "1")</f>
        <v>0</v>
      </c>
      <c r="AB1588" s="60" t="str">
        <f>IF(ISERROR(MATCH(Passout2023[[#This Row], [Batch Start Semester]],$K$3:$K$6,0)),"0", "1")</f>
        <v>0</v>
      </c>
      <c r="AC1588" s="60" t="str">
        <f>IF(ISERROR(MATCH([3]!Quota_Std_2022_23[[#This Row], [SESSION_TYPE]],$AX$2:$AX$5,0)),"0", "1")</f>
        <v>0</v>
      </c>
      <c r="AD1588" s="60" t="str">
        <f>IF(ISERROR(MATCH(#REF!,#REF!,0)),"0", "1")</f>
        <v>0</v>
      </c>
      <c r="AE1588" s="60" t="str">
        <f>IF(ISERROR(MATCH([3]!Quota_Std_2022_23[[#This Row], [Gender]],$AN$2:$AN$4,0)),"0", "1")</f>
        <v>0</v>
      </c>
      <c r="AF1588" s="60" t="str">
        <f>IF(ISERROR(MATCH([3]!Quota_Std_2022_23[[#This Row], [Quota Type]],[3]Sheet1!$AO$2:$AO$12,0)),"0", "1")</f>
        <v>0</v>
      </c>
      <c r="AG1588" s="60" t="str">
        <f>IF(ISERROR(MATCH(#REF!,$BA$2:$BA$8,0)),"0", "1")</f>
        <v>0</v>
      </c>
      <c r="AH1588" s="60" t="str">
        <f>IF(ISERROR(MATCH(Passout2023[[#This Row], [Nationality Pakistani/ Foreign]],$D$3:$D$4,0)),"0", "1")</f>
        <v>0</v>
      </c>
    </row>
    <row r="1589">
      <c r="A1589" s="40"/>
      <c r="B1589" s="40"/>
      <c r="C1589" s="40"/>
      <c r="D1589" s="40"/>
      <c r="E1589" s="40"/>
      <c r="F1589" s="40"/>
      <c r="G1589" s="40"/>
      <c r="H1589" s="40"/>
      <c r="I1589" s="40"/>
      <c r="J1589" s="40"/>
      <c r="K1589" s="40"/>
      <c r="L1589" s="40"/>
      <c r="M1589" s="40"/>
      <c r="N1589" s="40"/>
      <c r="O1589" s="40"/>
      <c r="P1589" s="40"/>
      <c r="Q1589" s="40"/>
      <c r="Y1589" s="60" t="str">
        <f>IF(ISERROR(MATCH(Passout2023[[#This Row], [Degree Duration (year)]],$M$3:$M$10,0)),"0", "1")</f>
        <v>0</v>
      </c>
      <c r="Z1589" s="60" t="str">
        <f>IF(ISERROR(MATCH(Passout2023[[#This Row], [Admission Type]],$F$3:$F$6,0)),"0", "1")</f>
        <v>0</v>
      </c>
      <c r="AA1589" s="60" t="str">
        <f>IF(ISERROR(MATCH(Passout2023[[#This Row], [Batch Start Year]],$L$3:$L$25,0)),"0", "1")</f>
        <v>0</v>
      </c>
      <c r="AB1589" s="60" t="str">
        <f>IF(ISERROR(MATCH(Passout2023[[#This Row], [Batch Start Semester]],$K$3:$K$6,0)),"0", "1")</f>
        <v>0</v>
      </c>
      <c r="AC1589" s="60" t="str">
        <f>IF(ISERROR(MATCH([3]!Quota_Std_2022_23[[#This Row], [SESSION_TYPE]],$AX$2:$AX$5,0)),"0", "1")</f>
        <v>0</v>
      </c>
      <c r="AD1589" s="60" t="str">
        <f>IF(ISERROR(MATCH(#REF!,#REF!,0)),"0", "1")</f>
        <v>0</v>
      </c>
      <c r="AE1589" s="60" t="str">
        <f>IF(ISERROR(MATCH([3]!Quota_Std_2022_23[[#This Row], [Gender]],$AN$2:$AN$4,0)),"0", "1")</f>
        <v>0</v>
      </c>
      <c r="AF1589" s="60" t="str">
        <f>IF(ISERROR(MATCH([3]!Quota_Std_2022_23[[#This Row], [Quota Type]],[3]Sheet1!$AO$2:$AO$12,0)),"0", "1")</f>
        <v>0</v>
      </c>
      <c r="AG1589" s="60" t="str">
        <f>IF(ISERROR(MATCH(#REF!,$BA$2:$BA$8,0)),"0", "1")</f>
        <v>0</v>
      </c>
      <c r="AH1589" s="60" t="str">
        <f>IF(ISERROR(MATCH(Passout2023[[#This Row], [Nationality Pakistani/ Foreign]],$D$3:$D$4,0)),"0", "1")</f>
        <v>0</v>
      </c>
    </row>
    <row r="1590">
      <c r="A1590" s="40"/>
      <c r="B1590" s="40"/>
      <c r="C1590" s="40"/>
      <c r="D1590" s="40"/>
      <c r="E1590" s="40"/>
      <c r="F1590" s="40"/>
      <c r="G1590" s="40"/>
      <c r="H1590" s="40"/>
      <c r="I1590" s="40"/>
      <c r="J1590" s="40"/>
      <c r="K1590" s="40"/>
      <c r="L1590" s="40"/>
      <c r="M1590" s="40"/>
      <c r="N1590" s="40"/>
      <c r="O1590" s="80"/>
      <c r="P1590" s="40"/>
      <c r="Q1590" s="40"/>
      <c r="Y1590" s="60" t="str">
        <f>IF(ISERROR(MATCH(Passout2023[[#This Row], [Degree Duration (year)]],$M$3:$M$10,0)),"0", "1")</f>
        <v>0</v>
      </c>
      <c r="Z1590" s="60" t="str">
        <f>IF(ISERROR(MATCH(Passout2023[[#This Row], [Admission Type]],$F$3:$F$6,0)),"0", "1")</f>
        <v>0</v>
      </c>
      <c r="AA1590" s="60" t="str">
        <f>IF(ISERROR(MATCH(Passout2023[[#This Row], [Batch Start Year]],$L$3:$L$25,0)),"0", "1")</f>
        <v>0</v>
      </c>
      <c r="AB1590" s="60" t="str">
        <f>IF(ISERROR(MATCH(Passout2023[[#This Row], [Batch Start Semester]],$K$3:$K$6,0)),"0", "1")</f>
        <v>0</v>
      </c>
      <c r="AC1590" s="60" t="str">
        <f>IF(ISERROR(MATCH([3]!Quota_Std_2022_23[[#This Row], [SESSION_TYPE]],$AX$2:$AX$5,0)),"0", "1")</f>
        <v>0</v>
      </c>
      <c r="AD1590" s="60" t="str">
        <f>IF(ISERROR(MATCH(#REF!,#REF!,0)),"0", "1")</f>
        <v>0</v>
      </c>
      <c r="AE1590" s="60" t="str">
        <f>IF(ISERROR(MATCH([3]!Quota_Std_2022_23[[#This Row], [Gender]],$AN$2:$AN$4,0)),"0", "1")</f>
        <v>0</v>
      </c>
      <c r="AF1590" s="60" t="str">
        <f>IF(ISERROR(MATCH([3]!Quota_Std_2022_23[[#This Row], [Quota Type]],[3]Sheet1!$AO$2:$AO$12,0)),"0", "1")</f>
        <v>0</v>
      </c>
      <c r="AG1590" s="60" t="str">
        <f>IF(ISERROR(MATCH(#REF!,$BA$2:$BA$8,0)),"0", "1")</f>
        <v>0</v>
      </c>
      <c r="AH1590" s="60" t="str">
        <f>IF(ISERROR(MATCH(Passout2023[[#This Row], [Nationality Pakistani/ Foreign]],$D$3:$D$4,0)),"0", "1")</f>
        <v>0</v>
      </c>
    </row>
    <row r="1591">
      <c r="A1591" s="40"/>
      <c r="B1591" s="40"/>
      <c r="C1591" s="40"/>
      <c r="D1591" s="40"/>
      <c r="E1591" s="40"/>
      <c r="F1591" s="40"/>
      <c r="G1591" s="40"/>
      <c r="H1591" s="40"/>
      <c r="I1591" s="40"/>
      <c r="J1591" s="40"/>
      <c r="K1591" s="40"/>
      <c r="L1591" s="40"/>
      <c r="M1591" s="40"/>
      <c r="N1591" s="40"/>
      <c r="O1591" s="40"/>
      <c r="P1591" s="40"/>
      <c r="Q1591" s="40"/>
      <c r="Y1591" s="60" t="str">
        <f>IF(ISERROR(MATCH(Passout2023[[#This Row], [Degree Duration (year)]],$M$3:$M$10,0)),"0", "1")</f>
        <v>0</v>
      </c>
      <c r="Z1591" s="60" t="str">
        <f>IF(ISERROR(MATCH(Passout2023[[#This Row], [Admission Type]],$F$3:$F$6,0)),"0", "1")</f>
        <v>0</v>
      </c>
      <c r="AA1591" s="60" t="str">
        <f>IF(ISERROR(MATCH(Passout2023[[#This Row], [Batch Start Year]],$L$3:$L$25,0)),"0", "1")</f>
        <v>0</v>
      </c>
      <c r="AB1591" s="60" t="str">
        <f>IF(ISERROR(MATCH(Passout2023[[#This Row], [Batch Start Semester]],$K$3:$K$6,0)),"0", "1")</f>
        <v>0</v>
      </c>
      <c r="AC1591" s="60" t="str">
        <f>IF(ISERROR(MATCH([3]!Quota_Std_2022_23[[#This Row], [SESSION_TYPE]],$AX$2:$AX$5,0)),"0", "1")</f>
        <v>0</v>
      </c>
      <c r="AD1591" s="60" t="str">
        <f>IF(ISERROR(MATCH(#REF!,#REF!,0)),"0", "1")</f>
        <v>0</v>
      </c>
      <c r="AE1591" s="60" t="str">
        <f>IF(ISERROR(MATCH([3]!Quota_Std_2022_23[[#This Row], [Gender]],$AN$2:$AN$4,0)),"0", "1")</f>
        <v>0</v>
      </c>
      <c r="AF1591" s="60" t="str">
        <f>IF(ISERROR(MATCH([3]!Quota_Std_2022_23[[#This Row], [Quota Type]],[3]Sheet1!$AO$2:$AO$12,0)),"0", "1")</f>
        <v>0</v>
      </c>
      <c r="AG1591" s="60" t="str">
        <f>IF(ISERROR(MATCH(#REF!,$BA$2:$BA$8,0)),"0", "1")</f>
        <v>0</v>
      </c>
      <c r="AH1591" s="60" t="str">
        <f>IF(ISERROR(MATCH(Passout2023[[#This Row], [Nationality Pakistani/ Foreign]],$D$3:$D$4,0)),"0", "1")</f>
        <v>0</v>
      </c>
    </row>
    <row r="1592">
      <c r="A1592" s="40"/>
      <c r="B1592" s="40"/>
      <c r="C1592" s="40"/>
      <c r="D1592" s="40"/>
      <c r="E1592" s="40"/>
      <c r="F1592" s="40"/>
      <c r="G1592" s="40"/>
      <c r="H1592" s="40"/>
      <c r="I1592" s="40"/>
      <c r="J1592" s="40"/>
      <c r="K1592" s="40"/>
      <c r="L1592" s="40"/>
      <c r="M1592" s="40"/>
      <c r="N1592" s="40"/>
      <c r="O1592" s="80"/>
      <c r="P1592" s="40"/>
      <c r="Q1592" s="40"/>
      <c r="Y1592" s="60" t="str">
        <f>IF(ISERROR(MATCH(Passout2023[[#This Row], [Degree Duration (year)]],$M$3:$M$10,0)),"0", "1")</f>
        <v>0</v>
      </c>
      <c r="Z1592" s="60" t="str">
        <f>IF(ISERROR(MATCH(Passout2023[[#This Row], [Admission Type]],$F$3:$F$6,0)),"0", "1")</f>
        <v>0</v>
      </c>
      <c r="AA1592" s="60" t="str">
        <f>IF(ISERROR(MATCH(Passout2023[[#This Row], [Batch Start Year]],$L$3:$L$25,0)),"0", "1")</f>
        <v>0</v>
      </c>
      <c r="AB1592" s="60" t="str">
        <f>IF(ISERROR(MATCH(Passout2023[[#This Row], [Batch Start Semester]],$K$3:$K$6,0)),"0", "1")</f>
        <v>0</v>
      </c>
      <c r="AC1592" s="60" t="str">
        <f>IF(ISERROR(MATCH([3]!Quota_Std_2022_23[[#This Row], [SESSION_TYPE]],$AX$2:$AX$5,0)),"0", "1")</f>
        <v>0</v>
      </c>
      <c r="AD1592" s="60" t="str">
        <f>IF(ISERROR(MATCH(#REF!,#REF!,0)),"0", "1")</f>
        <v>0</v>
      </c>
      <c r="AE1592" s="60" t="str">
        <f>IF(ISERROR(MATCH([3]!Quota_Std_2022_23[[#This Row], [Gender]],$AN$2:$AN$4,0)),"0", "1")</f>
        <v>0</v>
      </c>
      <c r="AF1592" s="60" t="str">
        <f>IF(ISERROR(MATCH([3]!Quota_Std_2022_23[[#This Row], [Quota Type]],[3]Sheet1!$AO$2:$AO$12,0)),"0", "1")</f>
        <v>0</v>
      </c>
      <c r="AG1592" s="60" t="str">
        <f>IF(ISERROR(MATCH(#REF!,$BA$2:$BA$8,0)),"0", "1")</f>
        <v>0</v>
      </c>
      <c r="AH1592" s="60" t="str">
        <f>IF(ISERROR(MATCH(Passout2023[[#This Row], [Nationality Pakistani/ Foreign]],$D$3:$D$4,0)),"0", "1")</f>
        <v>0</v>
      </c>
    </row>
    <row r="1593">
      <c r="A1593" s="40"/>
      <c r="B1593" s="40"/>
      <c r="C1593" s="40"/>
      <c r="D1593" s="40"/>
      <c r="E1593" s="40"/>
      <c r="F1593" s="40"/>
      <c r="G1593" s="40"/>
      <c r="H1593" s="40"/>
      <c r="I1593" s="40"/>
      <c r="J1593" s="40"/>
      <c r="K1593" s="40"/>
      <c r="L1593" s="40"/>
      <c r="M1593" s="40"/>
      <c r="N1593" s="40"/>
      <c r="O1593" s="40"/>
      <c r="P1593" s="40"/>
      <c r="Q1593" s="40"/>
      <c r="Y1593" s="60" t="str">
        <f>IF(ISERROR(MATCH(Passout2023[[#This Row], [Degree Duration (year)]],$M$3:$M$10,0)),"0", "1")</f>
        <v>0</v>
      </c>
      <c r="Z1593" s="60" t="str">
        <f>IF(ISERROR(MATCH(Passout2023[[#This Row], [Admission Type]],$F$3:$F$6,0)),"0", "1")</f>
        <v>0</v>
      </c>
      <c r="AA1593" s="60" t="str">
        <f>IF(ISERROR(MATCH(Passout2023[[#This Row], [Batch Start Year]],$L$3:$L$25,0)),"0", "1")</f>
        <v>0</v>
      </c>
      <c r="AB1593" s="60" t="str">
        <f>IF(ISERROR(MATCH(Passout2023[[#This Row], [Batch Start Semester]],$K$3:$K$6,0)),"0", "1")</f>
        <v>0</v>
      </c>
      <c r="AC1593" s="60" t="str">
        <f>IF(ISERROR(MATCH([3]!Quota_Std_2022_23[[#This Row], [SESSION_TYPE]],$AX$2:$AX$5,0)),"0", "1")</f>
        <v>0</v>
      </c>
      <c r="AD1593" s="60" t="str">
        <f>IF(ISERROR(MATCH(#REF!,#REF!,0)),"0", "1")</f>
        <v>0</v>
      </c>
      <c r="AE1593" s="60" t="str">
        <f>IF(ISERROR(MATCH([3]!Quota_Std_2022_23[[#This Row], [Gender]],$AN$2:$AN$4,0)),"0", "1")</f>
        <v>0</v>
      </c>
      <c r="AF1593" s="60" t="str">
        <f>IF(ISERROR(MATCH([3]!Quota_Std_2022_23[[#This Row], [Quota Type]],[3]Sheet1!$AO$2:$AO$12,0)),"0", "1")</f>
        <v>0</v>
      </c>
      <c r="AG1593" s="60" t="str">
        <f>IF(ISERROR(MATCH(#REF!,$BA$2:$BA$8,0)),"0", "1")</f>
        <v>0</v>
      </c>
      <c r="AH1593" s="60" t="str">
        <f>IF(ISERROR(MATCH(Passout2023[[#This Row], [Nationality Pakistani/ Foreign]],$D$3:$D$4,0)),"0", "1")</f>
        <v>0</v>
      </c>
    </row>
    <row r="1594">
      <c r="A1594" s="40"/>
      <c r="B1594" s="40"/>
      <c r="C1594" s="40"/>
      <c r="D1594" s="40"/>
      <c r="E1594" s="40"/>
      <c r="F1594" s="40"/>
      <c r="G1594" s="40"/>
      <c r="H1594" s="40"/>
      <c r="I1594" s="40"/>
      <c r="J1594" s="40"/>
      <c r="K1594" s="40"/>
      <c r="L1594" s="40"/>
      <c r="M1594" s="40"/>
      <c r="N1594" s="40"/>
      <c r="O1594" s="80"/>
      <c r="P1594" s="40"/>
      <c r="Q1594" s="40"/>
      <c r="Y1594" s="60" t="str">
        <f>IF(ISERROR(MATCH(Passout2023[[#This Row], [Degree Duration (year)]],$M$3:$M$10,0)),"0", "1")</f>
        <v>0</v>
      </c>
      <c r="Z1594" s="60" t="str">
        <f>IF(ISERROR(MATCH(Passout2023[[#This Row], [Admission Type]],$F$3:$F$6,0)),"0", "1")</f>
        <v>0</v>
      </c>
      <c r="AA1594" s="60" t="str">
        <f>IF(ISERROR(MATCH(Passout2023[[#This Row], [Batch Start Year]],$L$3:$L$25,0)),"0", "1")</f>
        <v>0</v>
      </c>
      <c r="AB1594" s="60" t="str">
        <f>IF(ISERROR(MATCH(Passout2023[[#This Row], [Batch Start Semester]],$K$3:$K$6,0)),"0", "1")</f>
        <v>0</v>
      </c>
      <c r="AC1594" s="60" t="str">
        <f>IF(ISERROR(MATCH([3]!Quota_Std_2022_23[[#This Row], [SESSION_TYPE]],$AX$2:$AX$5,0)),"0", "1")</f>
        <v>0</v>
      </c>
      <c r="AD1594" s="60" t="str">
        <f>IF(ISERROR(MATCH(#REF!,#REF!,0)),"0", "1")</f>
        <v>0</v>
      </c>
      <c r="AE1594" s="60" t="str">
        <f>IF(ISERROR(MATCH([3]!Quota_Std_2022_23[[#This Row], [Gender]],$AN$2:$AN$4,0)),"0", "1")</f>
        <v>0</v>
      </c>
      <c r="AF1594" s="60" t="str">
        <f>IF(ISERROR(MATCH([3]!Quota_Std_2022_23[[#This Row], [Quota Type]],[3]Sheet1!$AO$2:$AO$12,0)),"0", "1")</f>
        <v>0</v>
      </c>
      <c r="AG1594" s="60" t="str">
        <f>IF(ISERROR(MATCH(#REF!,$BA$2:$BA$8,0)),"0", "1")</f>
        <v>0</v>
      </c>
      <c r="AH1594" s="60" t="str">
        <f>IF(ISERROR(MATCH(Passout2023[[#This Row], [Nationality Pakistani/ Foreign]],$D$3:$D$4,0)),"0", "1")</f>
        <v>0</v>
      </c>
    </row>
    <row r="1595">
      <c r="A1595" s="40"/>
      <c r="B1595" s="40"/>
      <c r="C1595" s="40"/>
      <c r="D1595" s="40"/>
      <c r="E1595" s="40"/>
      <c r="F1595" s="40"/>
      <c r="G1595" s="40"/>
      <c r="H1595" s="40"/>
      <c r="I1595" s="40"/>
      <c r="J1595" s="40"/>
      <c r="K1595" s="40"/>
      <c r="L1595" s="40"/>
      <c r="M1595" s="40"/>
      <c r="N1595" s="40"/>
      <c r="O1595" s="40"/>
      <c r="P1595" s="40"/>
      <c r="Q1595" s="40"/>
      <c r="Y1595" s="60" t="str">
        <f>IF(ISERROR(MATCH(Passout2023[[#This Row], [Degree Duration (year)]],$M$3:$M$10,0)),"0", "1")</f>
        <v>0</v>
      </c>
      <c r="Z1595" s="60" t="str">
        <f>IF(ISERROR(MATCH(Passout2023[[#This Row], [Admission Type]],$F$3:$F$6,0)),"0", "1")</f>
        <v>0</v>
      </c>
      <c r="AA1595" s="60" t="str">
        <f>IF(ISERROR(MATCH(Passout2023[[#This Row], [Batch Start Year]],$L$3:$L$25,0)),"0", "1")</f>
        <v>0</v>
      </c>
      <c r="AB1595" s="60" t="str">
        <f>IF(ISERROR(MATCH(Passout2023[[#This Row], [Batch Start Semester]],$K$3:$K$6,0)),"0", "1")</f>
        <v>0</v>
      </c>
      <c r="AC1595" s="60" t="str">
        <f>IF(ISERROR(MATCH([3]!Quota_Std_2022_23[[#This Row], [SESSION_TYPE]],$AX$2:$AX$5,0)),"0", "1")</f>
        <v>0</v>
      </c>
      <c r="AD1595" s="60" t="str">
        <f>IF(ISERROR(MATCH(#REF!,#REF!,0)),"0", "1")</f>
        <v>0</v>
      </c>
      <c r="AE1595" s="60" t="str">
        <f>IF(ISERROR(MATCH([3]!Quota_Std_2022_23[[#This Row], [Gender]],$AN$2:$AN$4,0)),"0", "1")</f>
        <v>0</v>
      </c>
      <c r="AF1595" s="60" t="str">
        <f>IF(ISERROR(MATCH([3]!Quota_Std_2022_23[[#This Row], [Quota Type]],[3]Sheet1!$AO$2:$AO$12,0)),"0", "1")</f>
        <v>0</v>
      </c>
      <c r="AG1595" s="60" t="str">
        <f>IF(ISERROR(MATCH(#REF!,$BA$2:$BA$8,0)),"0", "1")</f>
        <v>0</v>
      </c>
      <c r="AH1595" s="60" t="str">
        <f>IF(ISERROR(MATCH(Passout2023[[#This Row], [Nationality Pakistani/ Foreign]],$D$3:$D$4,0)),"0", "1")</f>
        <v>0</v>
      </c>
    </row>
    <row r="1596">
      <c r="A1596" s="40"/>
      <c r="B1596" s="40"/>
      <c r="C1596" s="40"/>
      <c r="D1596" s="40"/>
      <c r="E1596" s="40"/>
      <c r="F1596" s="40"/>
      <c r="G1596" s="40"/>
      <c r="H1596" s="40"/>
      <c r="I1596" s="40"/>
      <c r="J1596" s="40"/>
      <c r="K1596" s="40"/>
      <c r="L1596" s="40"/>
      <c r="M1596" s="40"/>
      <c r="N1596" s="40"/>
      <c r="O1596" s="80"/>
      <c r="P1596" s="40"/>
      <c r="Q1596" s="40"/>
      <c r="Y1596" s="60" t="str">
        <f>IF(ISERROR(MATCH(Passout2023[[#This Row], [Degree Duration (year)]],$M$3:$M$10,0)),"0", "1")</f>
        <v>0</v>
      </c>
      <c r="Z1596" s="60" t="str">
        <f>IF(ISERROR(MATCH(Passout2023[[#This Row], [Admission Type]],$F$3:$F$6,0)),"0", "1")</f>
        <v>0</v>
      </c>
      <c r="AA1596" s="60" t="str">
        <f>IF(ISERROR(MATCH(Passout2023[[#This Row], [Batch Start Year]],$L$3:$L$25,0)),"0", "1")</f>
        <v>0</v>
      </c>
      <c r="AB1596" s="60" t="str">
        <f>IF(ISERROR(MATCH(Passout2023[[#This Row], [Batch Start Semester]],$K$3:$K$6,0)),"0", "1")</f>
        <v>0</v>
      </c>
      <c r="AC1596" s="60" t="str">
        <f>IF(ISERROR(MATCH([3]!Quota_Std_2022_23[[#This Row], [SESSION_TYPE]],$AX$2:$AX$5,0)),"0", "1")</f>
        <v>0</v>
      </c>
      <c r="AD1596" s="60" t="str">
        <f>IF(ISERROR(MATCH(#REF!,#REF!,0)),"0", "1")</f>
        <v>0</v>
      </c>
      <c r="AE1596" s="60" t="str">
        <f>IF(ISERROR(MATCH([3]!Quota_Std_2022_23[[#This Row], [Gender]],$AN$2:$AN$4,0)),"0", "1")</f>
        <v>0</v>
      </c>
      <c r="AF1596" s="60" t="str">
        <f>IF(ISERROR(MATCH([3]!Quota_Std_2022_23[[#This Row], [Quota Type]],[3]Sheet1!$AO$2:$AO$12,0)),"0", "1")</f>
        <v>0</v>
      </c>
      <c r="AG1596" s="60" t="str">
        <f>IF(ISERROR(MATCH(#REF!,$BA$2:$BA$8,0)),"0", "1")</f>
        <v>0</v>
      </c>
      <c r="AH1596" s="60" t="str">
        <f>IF(ISERROR(MATCH(Passout2023[[#This Row], [Nationality Pakistani/ Foreign]],$D$3:$D$4,0)),"0", "1")</f>
        <v>0</v>
      </c>
    </row>
    <row r="1597">
      <c r="A1597" s="40"/>
      <c r="B1597" s="40"/>
      <c r="C1597" s="40"/>
      <c r="D1597" s="40"/>
      <c r="E1597" s="40"/>
      <c r="F1597" s="40"/>
      <c r="G1597" s="40"/>
      <c r="H1597" s="40"/>
      <c r="I1597" s="40"/>
      <c r="J1597" s="40"/>
      <c r="K1597" s="40"/>
      <c r="L1597" s="40"/>
      <c r="M1597" s="40"/>
      <c r="N1597" s="40"/>
      <c r="O1597" s="40"/>
      <c r="P1597" s="40"/>
      <c r="Q1597" s="40"/>
      <c r="Y1597" s="60" t="str">
        <f>IF(ISERROR(MATCH(Passout2023[[#This Row], [Degree Duration (year)]],$M$3:$M$10,0)),"0", "1")</f>
        <v>0</v>
      </c>
      <c r="Z1597" s="60" t="str">
        <f>IF(ISERROR(MATCH(Passout2023[[#This Row], [Admission Type]],$F$3:$F$6,0)),"0", "1")</f>
        <v>0</v>
      </c>
      <c r="AA1597" s="60" t="str">
        <f>IF(ISERROR(MATCH(Passout2023[[#This Row], [Batch Start Year]],$L$3:$L$25,0)),"0", "1")</f>
        <v>0</v>
      </c>
      <c r="AB1597" s="60" t="str">
        <f>IF(ISERROR(MATCH(Passout2023[[#This Row], [Batch Start Semester]],$K$3:$K$6,0)),"0", "1")</f>
        <v>0</v>
      </c>
      <c r="AC1597" s="60" t="str">
        <f>IF(ISERROR(MATCH([3]!Quota_Std_2022_23[[#This Row], [SESSION_TYPE]],$AX$2:$AX$5,0)),"0", "1")</f>
        <v>0</v>
      </c>
      <c r="AD1597" s="60" t="str">
        <f>IF(ISERROR(MATCH(#REF!,#REF!,0)),"0", "1")</f>
        <v>0</v>
      </c>
      <c r="AE1597" s="60" t="str">
        <f>IF(ISERROR(MATCH([3]!Quota_Std_2022_23[[#This Row], [Gender]],$AN$2:$AN$4,0)),"0", "1")</f>
        <v>0</v>
      </c>
      <c r="AF1597" s="60" t="str">
        <f>IF(ISERROR(MATCH([3]!Quota_Std_2022_23[[#This Row], [Quota Type]],[3]Sheet1!$AO$2:$AO$12,0)),"0", "1")</f>
        <v>0</v>
      </c>
      <c r="AG1597" s="60" t="str">
        <f>IF(ISERROR(MATCH(#REF!,$BA$2:$BA$8,0)),"0", "1")</f>
        <v>0</v>
      </c>
      <c r="AH1597" s="60" t="str">
        <f>IF(ISERROR(MATCH(Passout2023[[#This Row], [Nationality Pakistani/ Foreign]],$D$3:$D$4,0)),"0", "1")</f>
        <v>0</v>
      </c>
    </row>
    <row r="1598">
      <c r="A1598" s="40"/>
      <c r="B1598" s="40"/>
      <c r="C1598" s="40"/>
      <c r="D1598" s="40"/>
      <c r="E1598" s="40"/>
      <c r="F1598" s="40"/>
      <c r="G1598" s="40"/>
      <c r="H1598" s="40"/>
      <c r="I1598" s="40"/>
      <c r="J1598" s="40"/>
      <c r="K1598" s="40"/>
      <c r="L1598" s="40"/>
      <c r="M1598" s="40"/>
      <c r="N1598" s="40"/>
      <c r="O1598" s="80"/>
      <c r="P1598" s="40"/>
      <c r="Q1598" s="40"/>
      <c r="Y1598" s="60" t="str">
        <f>IF(ISERROR(MATCH(Passout2023[[#This Row], [Degree Duration (year)]],$M$3:$M$10,0)),"0", "1")</f>
        <v>0</v>
      </c>
      <c r="Z1598" s="60" t="str">
        <f>IF(ISERROR(MATCH(Passout2023[[#This Row], [Admission Type]],$F$3:$F$6,0)),"0", "1")</f>
        <v>0</v>
      </c>
      <c r="AA1598" s="60" t="str">
        <f>IF(ISERROR(MATCH(Passout2023[[#This Row], [Batch Start Year]],$L$3:$L$25,0)),"0", "1")</f>
        <v>0</v>
      </c>
      <c r="AB1598" s="60" t="str">
        <f>IF(ISERROR(MATCH(Passout2023[[#This Row], [Batch Start Semester]],$K$3:$K$6,0)),"0", "1")</f>
        <v>0</v>
      </c>
      <c r="AC1598" s="60" t="str">
        <f>IF(ISERROR(MATCH([3]!Quota_Std_2022_23[[#This Row], [SESSION_TYPE]],$AX$2:$AX$5,0)),"0", "1")</f>
        <v>0</v>
      </c>
      <c r="AD1598" s="60" t="str">
        <f>IF(ISERROR(MATCH(#REF!,#REF!,0)),"0", "1")</f>
        <v>0</v>
      </c>
      <c r="AE1598" s="60" t="str">
        <f>IF(ISERROR(MATCH([3]!Quota_Std_2022_23[[#This Row], [Gender]],$AN$2:$AN$4,0)),"0", "1")</f>
        <v>0</v>
      </c>
      <c r="AF1598" s="60" t="str">
        <f>IF(ISERROR(MATCH([3]!Quota_Std_2022_23[[#This Row], [Quota Type]],[3]Sheet1!$AO$2:$AO$12,0)),"0", "1")</f>
        <v>0</v>
      </c>
      <c r="AG1598" s="60" t="str">
        <f>IF(ISERROR(MATCH(#REF!,$BA$2:$BA$8,0)),"0", "1")</f>
        <v>0</v>
      </c>
      <c r="AH1598" s="60" t="str">
        <f>IF(ISERROR(MATCH(Passout2023[[#This Row], [Nationality Pakistani/ Foreign]],$D$3:$D$4,0)),"0", "1")</f>
        <v>0</v>
      </c>
    </row>
    <row r="1599">
      <c r="A1599" s="40"/>
      <c r="B1599" s="40"/>
      <c r="C1599" s="40"/>
      <c r="D1599" s="40"/>
      <c r="E1599" s="40"/>
      <c r="F1599" s="40"/>
      <c r="G1599" s="40"/>
      <c r="H1599" s="40"/>
      <c r="I1599" s="40"/>
      <c r="J1599" s="40"/>
      <c r="K1599" s="40"/>
      <c r="L1599" s="40"/>
      <c r="M1599" s="40"/>
      <c r="N1599" s="40"/>
      <c r="O1599" s="40"/>
      <c r="P1599" s="40"/>
      <c r="Q1599" s="40"/>
      <c r="Y1599" s="60" t="str">
        <f>IF(ISERROR(MATCH(Passout2023[[#This Row], [Degree Duration (year)]],$M$3:$M$10,0)),"0", "1")</f>
        <v>0</v>
      </c>
      <c r="Z1599" s="60" t="str">
        <f>IF(ISERROR(MATCH(Passout2023[[#This Row], [Admission Type]],$F$3:$F$6,0)),"0", "1")</f>
        <v>0</v>
      </c>
      <c r="AA1599" s="60" t="str">
        <f>IF(ISERROR(MATCH(Passout2023[[#This Row], [Batch Start Year]],$L$3:$L$25,0)),"0", "1")</f>
        <v>0</v>
      </c>
      <c r="AB1599" s="60" t="str">
        <f>IF(ISERROR(MATCH(Passout2023[[#This Row], [Batch Start Semester]],$K$3:$K$6,0)),"0", "1")</f>
        <v>0</v>
      </c>
      <c r="AC1599" s="60" t="str">
        <f>IF(ISERROR(MATCH([3]!Quota_Std_2022_23[[#This Row], [SESSION_TYPE]],$AX$2:$AX$5,0)),"0", "1")</f>
        <v>0</v>
      </c>
      <c r="AD1599" s="60" t="str">
        <f>IF(ISERROR(MATCH(#REF!,#REF!,0)),"0", "1")</f>
        <v>0</v>
      </c>
      <c r="AE1599" s="60" t="str">
        <f>IF(ISERROR(MATCH([3]!Quota_Std_2022_23[[#This Row], [Gender]],$AN$2:$AN$4,0)),"0", "1")</f>
        <v>0</v>
      </c>
      <c r="AF1599" s="60" t="str">
        <f>IF(ISERROR(MATCH([3]!Quota_Std_2022_23[[#This Row], [Quota Type]],[3]Sheet1!$AO$2:$AO$12,0)),"0", "1")</f>
        <v>0</v>
      </c>
      <c r="AG1599" s="60" t="str">
        <f>IF(ISERROR(MATCH(#REF!,$BA$2:$BA$8,0)),"0", "1")</f>
        <v>0</v>
      </c>
      <c r="AH1599" s="60" t="str">
        <f>IF(ISERROR(MATCH(Passout2023[[#This Row], [Nationality Pakistani/ Foreign]],$D$3:$D$4,0)),"0", "1")</f>
        <v>0</v>
      </c>
    </row>
    <row r="1600">
      <c r="A1600" s="40"/>
      <c r="B1600" s="40"/>
      <c r="C1600" s="40"/>
      <c r="D1600" s="40"/>
      <c r="E1600" s="40"/>
      <c r="F1600" s="40"/>
      <c r="G1600" s="40"/>
      <c r="H1600" s="40"/>
      <c r="I1600" s="40"/>
      <c r="J1600" s="40"/>
      <c r="K1600" s="40"/>
      <c r="L1600" s="40"/>
      <c r="M1600" s="40"/>
      <c r="N1600" s="40"/>
      <c r="O1600" s="40"/>
      <c r="P1600" s="40"/>
      <c r="Q1600" s="40"/>
      <c r="Y1600" s="60" t="str">
        <f>IF(ISERROR(MATCH(Passout2023[[#This Row], [Degree Duration (year)]],$M$3:$M$10,0)),"0", "1")</f>
        <v>0</v>
      </c>
      <c r="Z1600" s="60" t="str">
        <f>IF(ISERROR(MATCH(Passout2023[[#This Row], [Admission Type]],$F$3:$F$6,0)),"0", "1")</f>
        <v>0</v>
      </c>
      <c r="AA1600" s="60" t="str">
        <f>IF(ISERROR(MATCH(Passout2023[[#This Row], [Batch Start Year]],$L$3:$L$25,0)),"0", "1")</f>
        <v>0</v>
      </c>
      <c r="AB1600" s="60" t="str">
        <f>IF(ISERROR(MATCH(Passout2023[[#This Row], [Batch Start Semester]],$K$3:$K$6,0)),"0", "1")</f>
        <v>0</v>
      </c>
      <c r="AC1600" s="60" t="str">
        <f>IF(ISERROR(MATCH([3]!Quota_Std_2022_23[[#This Row], [SESSION_TYPE]],$AX$2:$AX$5,0)),"0", "1")</f>
        <v>0</v>
      </c>
      <c r="AD1600" s="60" t="str">
        <f>IF(ISERROR(MATCH(#REF!,#REF!,0)),"0", "1")</f>
        <v>0</v>
      </c>
      <c r="AE1600" s="60" t="str">
        <f>IF(ISERROR(MATCH([3]!Quota_Std_2022_23[[#This Row], [Gender]],$AN$2:$AN$4,0)),"0", "1")</f>
        <v>0</v>
      </c>
      <c r="AF1600" s="60" t="str">
        <f>IF(ISERROR(MATCH([3]!Quota_Std_2022_23[[#This Row], [Quota Type]],[3]Sheet1!$AO$2:$AO$12,0)),"0", "1")</f>
        <v>0</v>
      </c>
      <c r="AG1600" s="60" t="str">
        <f>IF(ISERROR(MATCH(#REF!,$BA$2:$BA$8,0)),"0", "1")</f>
        <v>0</v>
      </c>
      <c r="AH1600" s="60" t="str">
        <f>IF(ISERROR(MATCH(Passout2023[[#This Row], [Nationality Pakistani/ Foreign]],$D$3:$D$4,0)),"0", "1")</f>
        <v>0</v>
      </c>
    </row>
    <row r="1601">
      <c r="A1601" s="40"/>
      <c r="B1601" s="40"/>
      <c r="C1601" s="40"/>
      <c r="D1601" s="40"/>
      <c r="E1601" s="40"/>
      <c r="F1601" s="40"/>
      <c r="G1601" s="40"/>
      <c r="H1601" s="40"/>
      <c r="I1601" s="40"/>
      <c r="J1601" s="40"/>
      <c r="K1601" s="40"/>
      <c r="L1601" s="40"/>
      <c r="M1601" s="40"/>
      <c r="N1601" s="40"/>
      <c r="O1601" s="40"/>
      <c r="P1601" s="40"/>
      <c r="Q1601" s="40"/>
      <c r="Y1601" s="60" t="str">
        <f>IF(ISERROR(MATCH(Passout2023[[#This Row], [Degree Duration (year)]],$M$3:$M$10,0)),"0", "1")</f>
        <v>0</v>
      </c>
      <c r="Z1601" s="60" t="str">
        <f>IF(ISERROR(MATCH(Passout2023[[#This Row], [Admission Type]],$F$3:$F$6,0)),"0", "1")</f>
        <v>0</v>
      </c>
      <c r="AA1601" s="60" t="str">
        <f>IF(ISERROR(MATCH(Passout2023[[#This Row], [Batch Start Year]],$L$3:$L$25,0)),"0", "1")</f>
        <v>0</v>
      </c>
      <c r="AB1601" s="60" t="str">
        <f>IF(ISERROR(MATCH(Passout2023[[#This Row], [Batch Start Semester]],$K$3:$K$6,0)),"0", "1")</f>
        <v>0</v>
      </c>
      <c r="AC1601" s="60" t="str">
        <f>IF(ISERROR(MATCH([3]!Quota_Std_2022_23[[#This Row], [SESSION_TYPE]],$AX$2:$AX$5,0)),"0", "1")</f>
        <v>0</v>
      </c>
      <c r="AD1601" s="60" t="str">
        <f>IF(ISERROR(MATCH(#REF!,#REF!,0)),"0", "1")</f>
        <v>0</v>
      </c>
      <c r="AE1601" s="60" t="str">
        <f>IF(ISERROR(MATCH([3]!Quota_Std_2022_23[[#This Row], [Gender]],$AN$2:$AN$4,0)),"0", "1")</f>
        <v>0</v>
      </c>
      <c r="AF1601" s="60" t="str">
        <f>IF(ISERROR(MATCH([3]!Quota_Std_2022_23[[#This Row], [Quota Type]],[3]Sheet1!$AO$2:$AO$12,0)),"0", "1")</f>
        <v>0</v>
      </c>
      <c r="AG1601" s="60" t="str">
        <f>IF(ISERROR(MATCH(#REF!,$BA$2:$BA$8,0)),"0", "1")</f>
        <v>0</v>
      </c>
      <c r="AH1601" s="60" t="str">
        <f>IF(ISERROR(MATCH(Passout2023[[#This Row], [Nationality Pakistani/ Foreign]],$D$3:$D$4,0)),"0", "1")</f>
        <v>0</v>
      </c>
    </row>
    <row r="1602">
      <c r="A1602" s="40"/>
      <c r="B1602" s="40"/>
      <c r="C1602" s="40"/>
      <c r="D1602" s="40"/>
      <c r="E1602" s="40"/>
      <c r="F1602" s="40"/>
      <c r="G1602" s="40"/>
      <c r="H1602" s="40"/>
      <c r="I1602" s="40"/>
      <c r="J1602" s="40"/>
      <c r="K1602" s="40"/>
      <c r="L1602" s="40"/>
      <c r="M1602" s="40"/>
      <c r="N1602" s="40"/>
      <c r="O1602" s="80"/>
      <c r="P1602" s="40"/>
      <c r="Q1602" s="40"/>
      <c r="Y1602" s="60" t="str">
        <f>IF(ISERROR(MATCH(Passout2023[[#This Row], [Degree Duration (year)]],$M$3:$M$10,0)),"0", "1")</f>
        <v>0</v>
      </c>
      <c r="Z1602" s="60" t="str">
        <f>IF(ISERROR(MATCH(Passout2023[[#This Row], [Admission Type]],$F$3:$F$6,0)),"0", "1")</f>
        <v>0</v>
      </c>
      <c r="AA1602" s="60" t="str">
        <f>IF(ISERROR(MATCH(Passout2023[[#This Row], [Batch Start Year]],$L$3:$L$25,0)),"0", "1")</f>
        <v>0</v>
      </c>
      <c r="AB1602" s="60" t="str">
        <f>IF(ISERROR(MATCH(Passout2023[[#This Row], [Batch Start Semester]],$K$3:$K$6,0)),"0", "1")</f>
        <v>0</v>
      </c>
      <c r="AC1602" s="60" t="str">
        <f>IF(ISERROR(MATCH([3]!Quota_Std_2022_23[[#This Row], [SESSION_TYPE]],$AX$2:$AX$5,0)),"0", "1")</f>
        <v>0</v>
      </c>
      <c r="AD1602" s="60" t="str">
        <f>IF(ISERROR(MATCH(#REF!,#REF!,0)),"0", "1")</f>
        <v>0</v>
      </c>
      <c r="AE1602" s="60" t="str">
        <f>IF(ISERROR(MATCH([3]!Quota_Std_2022_23[[#This Row], [Gender]],$AN$2:$AN$4,0)),"0", "1")</f>
        <v>0</v>
      </c>
      <c r="AF1602" s="60" t="str">
        <f>IF(ISERROR(MATCH([3]!Quota_Std_2022_23[[#This Row], [Quota Type]],[3]Sheet1!$AO$2:$AO$12,0)),"0", "1")</f>
        <v>0</v>
      </c>
      <c r="AG1602" s="60" t="str">
        <f>IF(ISERROR(MATCH(#REF!,$BA$2:$BA$8,0)),"0", "1")</f>
        <v>0</v>
      </c>
      <c r="AH1602" s="60" t="str">
        <f>IF(ISERROR(MATCH(Passout2023[[#This Row], [Nationality Pakistani/ Foreign]],$D$3:$D$4,0)),"0", "1")</f>
        <v>0</v>
      </c>
    </row>
    <row r="1603">
      <c r="A1603" s="40"/>
      <c r="B1603" s="40"/>
      <c r="C1603" s="40"/>
      <c r="D1603" s="40"/>
      <c r="E1603" s="40"/>
      <c r="F1603" s="40"/>
      <c r="G1603" s="40"/>
      <c r="H1603" s="40"/>
      <c r="I1603" s="40"/>
      <c r="J1603" s="40"/>
      <c r="K1603" s="40"/>
      <c r="L1603" s="40"/>
      <c r="M1603" s="40"/>
      <c r="N1603" s="40"/>
      <c r="O1603" s="40"/>
      <c r="P1603" s="40"/>
      <c r="Q1603" s="40"/>
      <c r="Y1603" s="60" t="str">
        <f>IF(ISERROR(MATCH(Passout2023[[#This Row], [Degree Duration (year)]],$M$3:$M$10,0)),"0", "1")</f>
        <v>0</v>
      </c>
      <c r="Z1603" s="60" t="str">
        <f>IF(ISERROR(MATCH(Passout2023[[#This Row], [Admission Type]],$F$3:$F$6,0)),"0", "1")</f>
        <v>0</v>
      </c>
      <c r="AA1603" s="60" t="str">
        <f>IF(ISERROR(MATCH(Passout2023[[#This Row], [Batch Start Year]],$L$3:$L$25,0)),"0", "1")</f>
        <v>0</v>
      </c>
      <c r="AB1603" s="60" t="str">
        <f>IF(ISERROR(MATCH(Passout2023[[#This Row], [Batch Start Semester]],$K$3:$K$6,0)),"0", "1")</f>
        <v>0</v>
      </c>
      <c r="AC1603" s="60" t="str">
        <f>IF(ISERROR(MATCH([3]!Quota_Std_2022_23[[#This Row], [SESSION_TYPE]],$AX$2:$AX$5,0)),"0", "1")</f>
        <v>0</v>
      </c>
      <c r="AD1603" s="60" t="str">
        <f>IF(ISERROR(MATCH(#REF!,#REF!,0)),"0", "1")</f>
        <v>0</v>
      </c>
      <c r="AE1603" s="60" t="str">
        <f>IF(ISERROR(MATCH([3]!Quota_Std_2022_23[[#This Row], [Gender]],$AN$2:$AN$4,0)),"0", "1")</f>
        <v>0</v>
      </c>
      <c r="AF1603" s="60" t="str">
        <f>IF(ISERROR(MATCH([3]!Quota_Std_2022_23[[#This Row], [Quota Type]],[3]Sheet1!$AO$2:$AO$12,0)),"0", "1")</f>
        <v>0</v>
      </c>
      <c r="AG1603" s="60" t="str">
        <f>IF(ISERROR(MATCH(#REF!,$BA$2:$BA$8,0)),"0", "1")</f>
        <v>0</v>
      </c>
      <c r="AH1603" s="60" t="str">
        <f>IF(ISERROR(MATCH(Passout2023[[#This Row], [Nationality Pakistani/ Foreign]],$D$3:$D$4,0)),"0", "1")</f>
        <v>0</v>
      </c>
    </row>
    <row r="1604">
      <c r="A1604" s="40"/>
      <c r="B1604" s="40"/>
      <c r="C1604" s="40"/>
      <c r="D1604" s="40"/>
      <c r="E1604" s="40"/>
      <c r="F1604" s="40"/>
      <c r="G1604" s="40"/>
      <c r="H1604" s="40"/>
      <c r="I1604" s="40"/>
      <c r="J1604" s="40"/>
      <c r="K1604" s="40"/>
      <c r="L1604" s="40"/>
      <c r="M1604" s="40"/>
      <c r="N1604" s="40"/>
      <c r="O1604" s="80"/>
      <c r="P1604" s="40"/>
      <c r="Q1604" s="40"/>
      <c r="Y1604" s="60" t="str">
        <f>IF(ISERROR(MATCH(Passout2023[[#This Row], [Degree Duration (year)]],$M$3:$M$10,0)),"0", "1")</f>
        <v>0</v>
      </c>
      <c r="Z1604" s="60" t="str">
        <f>IF(ISERROR(MATCH(Passout2023[[#This Row], [Admission Type]],$F$3:$F$6,0)),"0", "1")</f>
        <v>0</v>
      </c>
      <c r="AA1604" s="60" t="str">
        <f>IF(ISERROR(MATCH(Passout2023[[#This Row], [Batch Start Year]],$L$3:$L$25,0)),"0", "1")</f>
        <v>0</v>
      </c>
      <c r="AB1604" s="60" t="str">
        <f>IF(ISERROR(MATCH(Passout2023[[#This Row], [Batch Start Semester]],$K$3:$K$6,0)),"0", "1")</f>
        <v>0</v>
      </c>
      <c r="AC1604" s="60" t="str">
        <f>IF(ISERROR(MATCH([3]!Quota_Std_2022_23[[#This Row], [SESSION_TYPE]],$AX$2:$AX$5,0)),"0", "1")</f>
        <v>0</v>
      </c>
      <c r="AD1604" s="60" t="str">
        <f>IF(ISERROR(MATCH(#REF!,#REF!,0)),"0", "1")</f>
        <v>0</v>
      </c>
      <c r="AE1604" s="60" t="str">
        <f>IF(ISERROR(MATCH([3]!Quota_Std_2022_23[[#This Row], [Gender]],$AN$2:$AN$4,0)),"0", "1")</f>
        <v>0</v>
      </c>
      <c r="AF1604" s="60" t="str">
        <f>IF(ISERROR(MATCH([3]!Quota_Std_2022_23[[#This Row], [Quota Type]],[3]Sheet1!$AO$2:$AO$12,0)),"0", "1")</f>
        <v>0</v>
      </c>
      <c r="AG1604" s="60" t="str">
        <f>IF(ISERROR(MATCH(#REF!,$BA$2:$BA$8,0)),"0", "1")</f>
        <v>0</v>
      </c>
      <c r="AH1604" s="60" t="str">
        <f>IF(ISERROR(MATCH(Passout2023[[#This Row], [Nationality Pakistani/ Foreign]],$D$3:$D$4,0)),"0", "1")</f>
        <v>0</v>
      </c>
    </row>
    <row r="1605">
      <c r="A1605" s="40"/>
      <c r="B1605" s="40"/>
      <c r="C1605" s="40"/>
      <c r="D1605" s="40"/>
      <c r="E1605" s="40"/>
      <c r="F1605" s="40"/>
      <c r="G1605" s="40"/>
      <c r="H1605" s="40"/>
      <c r="I1605" s="40"/>
      <c r="J1605" s="40"/>
      <c r="K1605" s="40"/>
      <c r="L1605" s="40"/>
      <c r="M1605" s="40"/>
      <c r="N1605" s="40"/>
      <c r="O1605" s="40"/>
      <c r="P1605" s="40"/>
      <c r="Q1605" s="40"/>
      <c r="Y1605" s="60" t="str">
        <f>IF(ISERROR(MATCH(Passout2023[[#This Row], [Degree Duration (year)]],$M$3:$M$10,0)),"0", "1")</f>
        <v>0</v>
      </c>
      <c r="Z1605" s="60" t="str">
        <f>IF(ISERROR(MATCH(Passout2023[[#This Row], [Admission Type]],$F$3:$F$6,0)),"0", "1")</f>
        <v>0</v>
      </c>
      <c r="AA1605" s="60" t="str">
        <f>IF(ISERROR(MATCH(Passout2023[[#This Row], [Batch Start Year]],$L$3:$L$25,0)),"0", "1")</f>
        <v>0</v>
      </c>
      <c r="AB1605" s="60" t="str">
        <f>IF(ISERROR(MATCH(Passout2023[[#This Row], [Batch Start Semester]],$K$3:$K$6,0)),"0", "1")</f>
        <v>0</v>
      </c>
      <c r="AC1605" s="60" t="str">
        <f>IF(ISERROR(MATCH([3]!Quota_Std_2022_23[[#This Row], [SESSION_TYPE]],$AX$2:$AX$5,0)),"0", "1")</f>
        <v>0</v>
      </c>
      <c r="AD1605" s="60" t="str">
        <f>IF(ISERROR(MATCH(#REF!,#REF!,0)),"0", "1")</f>
        <v>0</v>
      </c>
      <c r="AE1605" s="60" t="str">
        <f>IF(ISERROR(MATCH([3]!Quota_Std_2022_23[[#This Row], [Gender]],$AN$2:$AN$4,0)),"0", "1")</f>
        <v>0</v>
      </c>
      <c r="AF1605" s="60" t="str">
        <f>IF(ISERROR(MATCH([3]!Quota_Std_2022_23[[#This Row], [Quota Type]],[3]Sheet1!$AO$2:$AO$12,0)),"0", "1")</f>
        <v>0</v>
      </c>
      <c r="AG1605" s="60" t="str">
        <f>IF(ISERROR(MATCH(#REF!,$BA$2:$BA$8,0)),"0", "1")</f>
        <v>0</v>
      </c>
      <c r="AH1605" s="60" t="str">
        <f>IF(ISERROR(MATCH(Passout2023[[#This Row], [Nationality Pakistani/ Foreign]],$D$3:$D$4,0)),"0", "1")</f>
        <v>0</v>
      </c>
    </row>
    <row r="1606">
      <c r="A1606" s="40"/>
      <c r="B1606" s="40"/>
      <c r="C1606" s="40"/>
      <c r="D1606" s="40"/>
      <c r="E1606" s="40"/>
      <c r="F1606" s="40"/>
      <c r="G1606" s="40"/>
      <c r="H1606" s="40"/>
      <c r="I1606" s="40"/>
      <c r="J1606" s="40"/>
      <c r="K1606" s="40"/>
      <c r="L1606" s="40"/>
      <c r="M1606" s="40"/>
      <c r="N1606" s="40"/>
      <c r="O1606" s="80"/>
      <c r="P1606" s="40"/>
      <c r="Q1606" s="40"/>
      <c r="Y1606" s="60" t="str">
        <f>IF(ISERROR(MATCH(Passout2023[[#This Row], [Degree Duration (year)]],$M$3:$M$10,0)),"0", "1")</f>
        <v>0</v>
      </c>
      <c r="Z1606" s="60" t="str">
        <f>IF(ISERROR(MATCH(Passout2023[[#This Row], [Admission Type]],$F$3:$F$6,0)),"0", "1")</f>
        <v>0</v>
      </c>
      <c r="AA1606" s="60" t="str">
        <f>IF(ISERROR(MATCH(Passout2023[[#This Row], [Batch Start Year]],$L$3:$L$25,0)),"0", "1")</f>
        <v>0</v>
      </c>
      <c r="AB1606" s="60" t="str">
        <f>IF(ISERROR(MATCH(Passout2023[[#This Row], [Batch Start Semester]],$K$3:$K$6,0)),"0", "1")</f>
        <v>0</v>
      </c>
      <c r="AC1606" s="60" t="str">
        <f>IF(ISERROR(MATCH([3]!Quota_Std_2022_23[[#This Row], [SESSION_TYPE]],$AX$2:$AX$5,0)),"0", "1")</f>
        <v>0</v>
      </c>
      <c r="AD1606" s="60" t="str">
        <f>IF(ISERROR(MATCH(#REF!,#REF!,0)),"0", "1")</f>
        <v>0</v>
      </c>
      <c r="AE1606" s="60" t="str">
        <f>IF(ISERROR(MATCH([3]!Quota_Std_2022_23[[#This Row], [Gender]],$AN$2:$AN$4,0)),"0", "1")</f>
        <v>0</v>
      </c>
      <c r="AF1606" s="60" t="str">
        <f>IF(ISERROR(MATCH([3]!Quota_Std_2022_23[[#This Row], [Quota Type]],[3]Sheet1!$AO$2:$AO$12,0)),"0", "1")</f>
        <v>0</v>
      </c>
      <c r="AG1606" s="60" t="str">
        <f>IF(ISERROR(MATCH(#REF!,$BA$2:$BA$8,0)),"0", "1")</f>
        <v>0</v>
      </c>
      <c r="AH1606" s="60" t="str">
        <f>IF(ISERROR(MATCH(Passout2023[[#This Row], [Nationality Pakistani/ Foreign]],$D$3:$D$4,0)),"0", "1")</f>
        <v>0</v>
      </c>
    </row>
    <row r="1607">
      <c r="A1607" s="40"/>
      <c r="B1607" s="40"/>
      <c r="C1607" s="40"/>
      <c r="D1607" s="40"/>
      <c r="E1607" s="40"/>
      <c r="F1607" s="40"/>
      <c r="G1607" s="40"/>
      <c r="H1607" s="40"/>
      <c r="I1607" s="40"/>
      <c r="J1607" s="40"/>
      <c r="K1607" s="40"/>
      <c r="L1607" s="40"/>
      <c r="M1607" s="40"/>
      <c r="N1607" s="40"/>
      <c r="O1607" s="40"/>
      <c r="P1607" s="40"/>
      <c r="Q1607" s="40"/>
      <c r="Y1607" s="60" t="str">
        <f>IF(ISERROR(MATCH(Passout2023[[#This Row], [Degree Duration (year)]],$M$3:$M$10,0)),"0", "1")</f>
        <v>0</v>
      </c>
      <c r="Z1607" s="60" t="str">
        <f>IF(ISERROR(MATCH(Passout2023[[#This Row], [Admission Type]],$F$3:$F$6,0)),"0", "1")</f>
        <v>0</v>
      </c>
      <c r="AA1607" s="60" t="str">
        <f>IF(ISERROR(MATCH(Passout2023[[#This Row], [Batch Start Year]],$L$3:$L$25,0)),"0", "1")</f>
        <v>0</v>
      </c>
      <c r="AB1607" s="60" t="str">
        <f>IF(ISERROR(MATCH(Passout2023[[#This Row], [Batch Start Semester]],$K$3:$K$6,0)),"0", "1")</f>
        <v>0</v>
      </c>
      <c r="AC1607" s="60" t="str">
        <f>IF(ISERROR(MATCH([3]!Quota_Std_2022_23[[#This Row], [SESSION_TYPE]],$AX$2:$AX$5,0)),"0", "1")</f>
        <v>0</v>
      </c>
      <c r="AD1607" s="60" t="str">
        <f>IF(ISERROR(MATCH(#REF!,#REF!,0)),"0", "1")</f>
        <v>0</v>
      </c>
      <c r="AE1607" s="60" t="str">
        <f>IF(ISERROR(MATCH([3]!Quota_Std_2022_23[[#This Row], [Gender]],$AN$2:$AN$4,0)),"0", "1")</f>
        <v>0</v>
      </c>
      <c r="AF1607" s="60" t="str">
        <f>IF(ISERROR(MATCH([3]!Quota_Std_2022_23[[#This Row], [Quota Type]],[3]Sheet1!$AO$2:$AO$12,0)),"0", "1")</f>
        <v>0</v>
      </c>
      <c r="AG1607" s="60" t="str">
        <f>IF(ISERROR(MATCH(#REF!,$BA$2:$BA$8,0)),"0", "1")</f>
        <v>0</v>
      </c>
      <c r="AH1607" s="60" t="str">
        <f>IF(ISERROR(MATCH(Passout2023[[#This Row], [Nationality Pakistani/ Foreign]],$D$3:$D$4,0)),"0", "1")</f>
        <v>0</v>
      </c>
    </row>
    <row r="1608">
      <c r="A1608" s="40"/>
      <c r="B1608" s="40"/>
      <c r="C1608" s="40"/>
      <c r="D1608" s="40"/>
      <c r="E1608" s="40"/>
      <c r="F1608" s="40"/>
      <c r="G1608" s="40"/>
      <c r="H1608" s="40"/>
      <c r="I1608" s="40"/>
      <c r="J1608" s="40"/>
      <c r="K1608" s="40"/>
      <c r="L1608" s="40"/>
      <c r="M1608" s="40"/>
      <c r="N1608" s="40"/>
      <c r="O1608" s="80"/>
      <c r="P1608" s="40"/>
      <c r="Q1608" s="40"/>
      <c r="Y1608" s="60" t="str">
        <f>IF(ISERROR(MATCH(Passout2023[[#This Row], [Degree Duration (year)]],$M$3:$M$10,0)),"0", "1")</f>
        <v>0</v>
      </c>
      <c r="Z1608" s="60" t="str">
        <f>IF(ISERROR(MATCH(Passout2023[[#This Row], [Admission Type]],$F$3:$F$6,0)),"0", "1")</f>
        <v>0</v>
      </c>
      <c r="AA1608" s="60" t="str">
        <f>IF(ISERROR(MATCH(Passout2023[[#This Row], [Batch Start Year]],$L$3:$L$25,0)),"0", "1")</f>
        <v>0</v>
      </c>
      <c r="AB1608" s="60" t="str">
        <f>IF(ISERROR(MATCH(Passout2023[[#This Row], [Batch Start Semester]],$K$3:$K$6,0)),"0", "1")</f>
        <v>0</v>
      </c>
      <c r="AC1608" s="60" t="str">
        <f>IF(ISERROR(MATCH([3]!Quota_Std_2022_23[[#This Row], [SESSION_TYPE]],$AX$2:$AX$5,0)),"0", "1")</f>
        <v>0</v>
      </c>
      <c r="AD1608" s="60" t="str">
        <f>IF(ISERROR(MATCH(#REF!,#REF!,0)),"0", "1")</f>
        <v>0</v>
      </c>
      <c r="AE1608" s="60" t="str">
        <f>IF(ISERROR(MATCH([3]!Quota_Std_2022_23[[#This Row], [Gender]],$AN$2:$AN$4,0)),"0", "1")</f>
        <v>0</v>
      </c>
      <c r="AF1608" s="60" t="str">
        <f>IF(ISERROR(MATCH([3]!Quota_Std_2022_23[[#This Row], [Quota Type]],[3]Sheet1!$AO$2:$AO$12,0)),"0", "1")</f>
        <v>0</v>
      </c>
      <c r="AG1608" s="60" t="str">
        <f>IF(ISERROR(MATCH(#REF!,$BA$2:$BA$8,0)),"0", "1")</f>
        <v>0</v>
      </c>
      <c r="AH1608" s="60" t="str">
        <f>IF(ISERROR(MATCH(Passout2023[[#This Row], [Nationality Pakistani/ Foreign]],$D$3:$D$4,0)),"0", "1")</f>
        <v>0</v>
      </c>
    </row>
    <row r="1609">
      <c r="A1609" s="40"/>
      <c r="B1609" s="40"/>
      <c r="C1609" s="40"/>
      <c r="D1609" s="40"/>
      <c r="E1609" s="40"/>
      <c r="F1609" s="40"/>
      <c r="G1609" s="40"/>
      <c r="H1609" s="40"/>
      <c r="I1609" s="40"/>
      <c r="J1609" s="40"/>
      <c r="K1609" s="40"/>
      <c r="L1609" s="40"/>
      <c r="M1609" s="40"/>
      <c r="N1609" s="40"/>
      <c r="O1609" s="40"/>
      <c r="P1609" s="40"/>
      <c r="Q1609" s="40"/>
      <c r="Y1609" s="60" t="str">
        <f>IF(ISERROR(MATCH(Passout2023[[#This Row], [Degree Duration (year)]],$M$3:$M$10,0)),"0", "1")</f>
        <v>0</v>
      </c>
      <c r="Z1609" s="60" t="str">
        <f>IF(ISERROR(MATCH(Passout2023[[#This Row], [Admission Type]],$F$3:$F$6,0)),"0", "1")</f>
        <v>0</v>
      </c>
      <c r="AA1609" s="60" t="str">
        <f>IF(ISERROR(MATCH(Passout2023[[#This Row], [Batch Start Year]],$L$3:$L$25,0)),"0", "1")</f>
        <v>0</v>
      </c>
      <c r="AB1609" s="60" t="str">
        <f>IF(ISERROR(MATCH(Passout2023[[#This Row], [Batch Start Semester]],$K$3:$K$6,0)),"0", "1")</f>
        <v>0</v>
      </c>
      <c r="AC1609" s="60" t="str">
        <f>IF(ISERROR(MATCH([3]!Quota_Std_2022_23[[#This Row], [SESSION_TYPE]],$AX$2:$AX$5,0)),"0", "1")</f>
        <v>0</v>
      </c>
      <c r="AD1609" s="60" t="str">
        <f>IF(ISERROR(MATCH(#REF!,#REF!,0)),"0", "1")</f>
        <v>0</v>
      </c>
      <c r="AE1609" s="60" t="str">
        <f>IF(ISERROR(MATCH([3]!Quota_Std_2022_23[[#This Row], [Gender]],$AN$2:$AN$4,0)),"0", "1")</f>
        <v>0</v>
      </c>
      <c r="AF1609" s="60" t="str">
        <f>IF(ISERROR(MATCH([3]!Quota_Std_2022_23[[#This Row], [Quota Type]],[3]Sheet1!$AO$2:$AO$12,0)),"0", "1")</f>
        <v>0</v>
      </c>
      <c r="AG1609" s="60" t="str">
        <f>IF(ISERROR(MATCH(#REF!,$BA$2:$BA$8,0)),"0", "1")</f>
        <v>0</v>
      </c>
      <c r="AH1609" s="60" t="str">
        <f>IF(ISERROR(MATCH(Passout2023[[#This Row], [Nationality Pakistani/ Foreign]],$D$3:$D$4,0)),"0", "1")</f>
        <v>0</v>
      </c>
    </row>
    <row r="1610">
      <c r="A1610" s="40"/>
      <c r="B1610" s="40"/>
      <c r="C1610" s="40"/>
      <c r="D1610" s="40"/>
      <c r="E1610" s="40"/>
      <c r="F1610" s="40"/>
      <c r="G1610" s="40"/>
      <c r="H1610" s="40"/>
      <c r="I1610" s="40"/>
      <c r="J1610" s="40"/>
      <c r="K1610" s="40"/>
      <c r="L1610" s="40"/>
      <c r="M1610" s="40"/>
      <c r="N1610" s="40"/>
      <c r="O1610" s="80"/>
      <c r="P1610" s="40"/>
      <c r="Q1610" s="40"/>
      <c r="Y1610" s="60" t="str">
        <f>IF(ISERROR(MATCH(Passout2023[[#This Row], [Degree Duration (year)]],$M$3:$M$10,0)),"0", "1")</f>
        <v>0</v>
      </c>
      <c r="Z1610" s="60" t="str">
        <f>IF(ISERROR(MATCH(Passout2023[[#This Row], [Admission Type]],$F$3:$F$6,0)),"0", "1")</f>
        <v>0</v>
      </c>
      <c r="AA1610" s="60" t="str">
        <f>IF(ISERROR(MATCH(Passout2023[[#This Row], [Batch Start Year]],$L$3:$L$25,0)),"0", "1")</f>
        <v>0</v>
      </c>
      <c r="AB1610" s="60" t="str">
        <f>IF(ISERROR(MATCH(Passout2023[[#This Row], [Batch Start Semester]],$K$3:$K$6,0)),"0", "1")</f>
        <v>0</v>
      </c>
      <c r="AC1610" s="60" t="str">
        <f>IF(ISERROR(MATCH([3]!Quota_Std_2022_23[[#This Row], [SESSION_TYPE]],$AX$2:$AX$5,0)),"0", "1")</f>
        <v>0</v>
      </c>
      <c r="AD1610" s="60" t="str">
        <f>IF(ISERROR(MATCH(#REF!,#REF!,0)),"0", "1")</f>
        <v>0</v>
      </c>
      <c r="AE1610" s="60" t="str">
        <f>IF(ISERROR(MATCH([3]!Quota_Std_2022_23[[#This Row], [Gender]],$AN$2:$AN$4,0)),"0", "1")</f>
        <v>0</v>
      </c>
      <c r="AF1610" s="60" t="str">
        <f>IF(ISERROR(MATCH([3]!Quota_Std_2022_23[[#This Row], [Quota Type]],[3]Sheet1!$AO$2:$AO$12,0)),"0", "1")</f>
        <v>0</v>
      </c>
      <c r="AG1610" s="60" t="str">
        <f>IF(ISERROR(MATCH(#REF!,$BA$2:$BA$8,0)),"0", "1")</f>
        <v>0</v>
      </c>
      <c r="AH1610" s="60" t="str">
        <f>IF(ISERROR(MATCH(Passout2023[[#This Row], [Nationality Pakistani/ Foreign]],$D$3:$D$4,0)),"0", "1")</f>
        <v>0</v>
      </c>
    </row>
    <row r="1611">
      <c r="A1611" s="40"/>
      <c r="B1611" s="40"/>
      <c r="C1611" s="40"/>
      <c r="D1611" s="40"/>
      <c r="E1611" s="40"/>
      <c r="F1611" s="40"/>
      <c r="G1611" s="40"/>
      <c r="H1611" s="40"/>
      <c r="I1611" s="40"/>
      <c r="J1611" s="40"/>
      <c r="K1611" s="40"/>
      <c r="L1611" s="40"/>
      <c r="M1611" s="40"/>
      <c r="N1611" s="40"/>
      <c r="O1611" s="40"/>
      <c r="P1611" s="40"/>
      <c r="Q1611" s="40"/>
      <c r="Y1611" s="60" t="str">
        <f>IF(ISERROR(MATCH(Passout2023[[#This Row], [Degree Duration (year)]],$M$3:$M$10,0)),"0", "1")</f>
        <v>0</v>
      </c>
      <c r="Z1611" s="60" t="str">
        <f>IF(ISERROR(MATCH(Passout2023[[#This Row], [Admission Type]],$F$3:$F$6,0)),"0", "1")</f>
        <v>0</v>
      </c>
      <c r="AA1611" s="60" t="str">
        <f>IF(ISERROR(MATCH(Passout2023[[#This Row], [Batch Start Year]],$L$3:$L$25,0)),"0", "1")</f>
        <v>0</v>
      </c>
      <c r="AB1611" s="60" t="str">
        <f>IF(ISERROR(MATCH(Passout2023[[#This Row], [Batch Start Semester]],$K$3:$K$6,0)),"0", "1")</f>
        <v>0</v>
      </c>
      <c r="AC1611" s="60" t="str">
        <f>IF(ISERROR(MATCH([3]!Quota_Std_2022_23[[#This Row], [SESSION_TYPE]],$AX$2:$AX$5,0)),"0", "1")</f>
        <v>0</v>
      </c>
      <c r="AD1611" s="60" t="str">
        <f>IF(ISERROR(MATCH(#REF!,#REF!,0)),"0", "1")</f>
        <v>0</v>
      </c>
      <c r="AE1611" s="60" t="str">
        <f>IF(ISERROR(MATCH([3]!Quota_Std_2022_23[[#This Row], [Gender]],$AN$2:$AN$4,0)),"0", "1")</f>
        <v>0</v>
      </c>
      <c r="AF1611" s="60" t="str">
        <f>IF(ISERROR(MATCH([3]!Quota_Std_2022_23[[#This Row], [Quota Type]],[3]Sheet1!$AO$2:$AO$12,0)),"0", "1")</f>
        <v>0</v>
      </c>
      <c r="AG1611" s="60" t="str">
        <f>IF(ISERROR(MATCH(#REF!,$BA$2:$BA$8,0)),"0", "1")</f>
        <v>0</v>
      </c>
      <c r="AH1611" s="60" t="str">
        <f>IF(ISERROR(MATCH(Passout2023[[#This Row], [Nationality Pakistani/ Foreign]],$D$3:$D$4,0)),"0", "1")</f>
        <v>0</v>
      </c>
    </row>
    <row r="1612">
      <c r="A1612" s="40"/>
      <c r="B1612" s="40"/>
      <c r="C1612" s="40"/>
      <c r="D1612" s="40"/>
      <c r="E1612" s="40"/>
      <c r="F1612" s="40"/>
      <c r="G1612" s="40"/>
      <c r="H1612" s="40"/>
      <c r="I1612" s="40"/>
      <c r="J1612" s="40"/>
      <c r="K1612" s="40"/>
      <c r="L1612" s="40"/>
      <c r="M1612" s="40"/>
      <c r="N1612" s="40"/>
      <c r="O1612" s="80"/>
      <c r="P1612" s="40"/>
      <c r="Q1612" s="40"/>
      <c r="Y1612" s="60" t="str">
        <f>IF(ISERROR(MATCH(Passout2023[[#This Row], [Degree Duration (year)]],$M$3:$M$10,0)),"0", "1")</f>
        <v>0</v>
      </c>
      <c r="Z1612" s="60" t="str">
        <f>IF(ISERROR(MATCH(Passout2023[[#This Row], [Admission Type]],$F$3:$F$6,0)),"0", "1")</f>
        <v>0</v>
      </c>
      <c r="AA1612" s="60" t="str">
        <f>IF(ISERROR(MATCH(Passout2023[[#This Row], [Batch Start Year]],$L$3:$L$25,0)),"0", "1")</f>
        <v>0</v>
      </c>
      <c r="AB1612" s="60" t="str">
        <f>IF(ISERROR(MATCH(Passout2023[[#This Row], [Batch Start Semester]],$K$3:$K$6,0)),"0", "1")</f>
        <v>0</v>
      </c>
      <c r="AC1612" s="60" t="str">
        <f>IF(ISERROR(MATCH([3]!Quota_Std_2022_23[[#This Row], [SESSION_TYPE]],$AX$2:$AX$5,0)),"0", "1")</f>
        <v>0</v>
      </c>
      <c r="AD1612" s="60" t="str">
        <f>IF(ISERROR(MATCH(#REF!,#REF!,0)),"0", "1")</f>
        <v>0</v>
      </c>
      <c r="AE1612" s="60" t="str">
        <f>IF(ISERROR(MATCH([3]!Quota_Std_2022_23[[#This Row], [Gender]],$AN$2:$AN$4,0)),"0", "1")</f>
        <v>0</v>
      </c>
      <c r="AF1612" s="60" t="str">
        <f>IF(ISERROR(MATCH([3]!Quota_Std_2022_23[[#This Row], [Quota Type]],[3]Sheet1!$AO$2:$AO$12,0)),"0", "1")</f>
        <v>0</v>
      </c>
      <c r="AG1612" s="60" t="str">
        <f>IF(ISERROR(MATCH(#REF!,$BA$2:$BA$8,0)),"0", "1")</f>
        <v>0</v>
      </c>
      <c r="AH1612" s="60" t="str">
        <f>IF(ISERROR(MATCH(Passout2023[[#This Row], [Nationality Pakistani/ Foreign]],$D$3:$D$4,0)),"0", "1")</f>
        <v>0</v>
      </c>
    </row>
    <row r="1613">
      <c r="A1613" s="40"/>
      <c r="B1613" s="40"/>
      <c r="C1613" s="40"/>
      <c r="D1613" s="40"/>
      <c r="E1613" s="40"/>
      <c r="F1613" s="40"/>
      <c r="G1613" s="40"/>
      <c r="H1613" s="40"/>
      <c r="I1613" s="40"/>
      <c r="J1613" s="40"/>
      <c r="K1613" s="40"/>
      <c r="L1613" s="40"/>
      <c r="M1613" s="40"/>
      <c r="N1613" s="40"/>
      <c r="O1613" s="40"/>
      <c r="P1613" s="40"/>
      <c r="Q1613" s="40"/>
      <c r="Y1613" s="60" t="str">
        <f>IF(ISERROR(MATCH(Passout2023[[#This Row], [Degree Duration (year)]],$M$3:$M$10,0)),"0", "1")</f>
        <v>0</v>
      </c>
      <c r="Z1613" s="60" t="str">
        <f>IF(ISERROR(MATCH(Passout2023[[#This Row], [Admission Type]],$F$3:$F$6,0)),"0", "1")</f>
        <v>0</v>
      </c>
      <c r="AA1613" s="60" t="str">
        <f>IF(ISERROR(MATCH(Passout2023[[#This Row], [Batch Start Year]],$L$3:$L$25,0)),"0", "1")</f>
        <v>0</v>
      </c>
      <c r="AB1613" s="60" t="str">
        <f>IF(ISERROR(MATCH(Passout2023[[#This Row], [Batch Start Semester]],$K$3:$K$6,0)),"0", "1")</f>
        <v>0</v>
      </c>
      <c r="AC1613" s="60" t="str">
        <f>IF(ISERROR(MATCH([3]!Quota_Std_2022_23[[#This Row], [SESSION_TYPE]],$AX$2:$AX$5,0)),"0", "1")</f>
        <v>0</v>
      </c>
      <c r="AD1613" s="60" t="str">
        <f>IF(ISERROR(MATCH(#REF!,#REF!,0)),"0", "1")</f>
        <v>0</v>
      </c>
      <c r="AE1613" s="60" t="str">
        <f>IF(ISERROR(MATCH([3]!Quota_Std_2022_23[[#This Row], [Gender]],$AN$2:$AN$4,0)),"0", "1")</f>
        <v>0</v>
      </c>
      <c r="AF1613" s="60" t="str">
        <f>IF(ISERROR(MATCH([3]!Quota_Std_2022_23[[#This Row], [Quota Type]],[3]Sheet1!$AO$2:$AO$12,0)),"0", "1")</f>
        <v>0</v>
      </c>
      <c r="AG1613" s="60" t="str">
        <f>IF(ISERROR(MATCH(#REF!,$BA$2:$BA$8,0)),"0", "1")</f>
        <v>0</v>
      </c>
      <c r="AH1613" s="60" t="str">
        <f>IF(ISERROR(MATCH(Passout2023[[#This Row], [Nationality Pakistani/ Foreign]],$D$3:$D$4,0)),"0", "1")</f>
        <v>0</v>
      </c>
    </row>
    <row r="1614">
      <c r="A1614" s="40"/>
      <c r="B1614" s="40"/>
      <c r="C1614" s="40"/>
      <c r="D1614" s="40"/>
      <c r="E1614" s="40"/>
      <c r="F1614" s="40"/>
      <c r="G1614" s="40"/>
      <c r="H1614" s="40"/>
      <c r="I1614" s="40"/>
      <c r="J1614" s="40"/>
      <c r="K1614" s="40"/>
      <c r="L1614" s="40"/>
      <c r="M1614" s="40"/>
      <c r="N1614" s="40"/>
      <c r="O1614" s="80"/>
      <c r="P1614" s="40"/>
      <c r="Q1614" s="40"/>
      <c r="Y1614" s="60" t="str">
        <f>IF(ISERROR(MATCH(Passout2023[[#This Row], [Degree Duration (year)]],$M$3:$M$10,0)),"0", "1")</f>
        <v>0</v>
      </c>
      <c r="Z1614" s="60" t="str">
        <f>IF(ISERROR(MATCH(Passout2023[[#This Row], [Admission Type]],$F$3:$F$6,0)),"0", "1")</f>
        <v>0</v>
      </c>
      <c r="AA1614" s="60" t="str">
        <f>IF(ISERROR(MATCH(Passout2023[[#This Row], [Batch Start Year]],$L$3:$L$25,0)),"0", "1")</f>
        <v>0</v>
      </c>
      <c r="AB1614" s="60" t="str">
        <f>IF(ISERROR(MATCH(Passout2023[[#This Row], [Batch Start Semester]],$K$3:$K$6,0)),"0", "1")</f>
        <v>0</v>
      </c>
      <c r="AC1614" s="60" t="str">
        <f>IF(ISERROR(MATCH([3]!Quota_Std_2022_23[[#This Row], [SESSION_TYPE]],$AX$2:$AX$5,0)),"0", "1")</f>
        <v>0</v>
      </c>
      <c r="AD1614" s="60" t="str">
        <f>IF(ISERROR(MATCH(#REF!,#REF!,0)),"0", "1")</f>
        <v>0</v>
      </c>
      <c r="AE1614" s="60" t="str">
        <f>IF(ISERROR(MATCH([3]!Quota_Std_2022_23[[#This Row], [Gender]],$AN$2:$AN$4,0)),"0", "1")</f>
        <v>0</v>
      </c>
      <c r="AF1614" s="60" t="str">
        <f>IF(ISERROR(MATCH([3]!Quota_Std_2022_23[[#This Row], [Quota Type]],[3]Sheet1!$AO$2:$AO$12,0)),"0", "1")</f>
        <v>0</v>
      </c>
      <c r="AG1614" s="60" t="str">
        <f>IF(ISERROR(MATCH(#REF!,$BA$2:$BA$8,0)),"0", "1")</f>
        <v>0</v>
      </c>
      <c r="AH1614" s="60" t="str">
        <f>IF(ISERROR(MATCH(Passout2023[[#This Row], [Nationality Pakistani/ Foreign]],$D$3:$D$4,0)),"0", "1")</f>
        <v>0</v>
      </c>
    </row>
    <row r="1615">
      <c r="A1615" s="40"/>
      <c r="B1615" s="40"/>
      <c r="C1615" s="40"/>
      <c r="D1615" s="40"/>
      <c r="E1615" s="40"/>
      <c r="F1615" s="40"/>
      <c r="G1615" s="40"/>
      <c r="H1615" s="40"/>
      <c r="I1615" s="40"/>
      <c r="J1615" s="40"/>
      <c r="K1615" s="40"/>
      <c r="L1615" s="40"/>
      <c r="M1615" s="40"/>
      <c r="N1615" s="40"/>
      <c r="O1615" s="40"/>
      <c r="P1615" s="40"/>
      <c r="Q1615" s="40"/>
      <c r="Y1615" s="60" t="str">
        <f>IF(ISERROR(MATCH(Passout2023[[#This Row], [Degree Duration (year)]],$M$3:$M$10,0)),"0", "1")</f>
        <v>0</v>
      </c>
      <c r="Z1615" s="60" t="str">
        <f>IF(ISERROR(MATCH(Passout2023[[#This Row], [Admission Type]],$F$3:$F$6,0)),"0", "1")</f>
        <v>0</v>
      </c>
      <c r="AA1615" s="60" t="str">
        <f>IF(ISERROR(MATCH(Passout2023[[#This Row], [Batch Start Year]],$L$3:$L$25,0)),"0", "1")</f>
        <v>0</v>
      </c>
      <c r="AB1615" s="60" t="str">
        <f>IF(ISERROR(MATCH(Passout2023[[#This Row], [Batch Start Semester]],$K$3:$K$6,0)),"0", "1")</f>
        <v>0</v>
      </c>
      <c r="AC1615" s="60" t="str">
        <f>IF(ISERROR(MATCH([3]!Quota_Std_2022_23[[#This Row], [SESSION_TYPE]],$AX$2:$AX$5,0)),"0", "1")</f>
        <v>0</v>
      </c>
      <c r="AD1615" s="60" t="str">
        <f>IF(ISERROR(MATCH(#REF!,#REF!,0)),"0", "1")</f>
        <v>0</v>
      </c>
      <c r="AE1615" s="60" t="str">
        <f>IF(ISERROR(MATCH([3]!Quota_Std_2022_23[[#This Row], [Gender]],$AN$2:$AN$4,0)),"0", "1")</f>
        <v>0</v>
      </c>
      <c r="AF1615" s="60" t="str">
        <f>IF(ISERROR(MATCH([3]!Quota_Std_2022_23[[#This Row], [Quota Type]],[3]Sheet1!$AO$2:$AO$12,0)),"0", "1")</f>
        <v>0</v>
      </c>
      <c r="AG1615" s="60" t="str">
        <f>IF(ISERROR(MATCH(#REF!,$BA$2:$BA$8,0)),"0", "1")</f>
        <v>0</v>
      </c>
      <c r="AH1615" s="60" t="str">
        <f>IF(ISERROR(MATCH(Passout2023[[#This Row], [Nationality Pakistani/ Foreign]],$D$3:$D$4,0)),"0", "1")</f>
        <v>0</v>
      </c>
    </row>
    <row r="1616">
      <c r="A1616" s="40"/>
      <c r="B1616" s="40"/>
      <c r="C1616" s="40"/>
      <c r="D1616" s="40"/>
      <c r="E1616" s="40"/>
      <c r="F1616" s="40"/>
      <c r="G1616" s="40"/>
      <c r="H1616" s="40"/>
      <c r="I1616" s="40"/>
      <c r="J1616" s="40"/>
      <c r="K1616" s="40"/>
      <c r="L1616" s="40"/>
      <c r="M1616" s="40"/>
      <c r="N1616" s="40"/>
      <c r="O1616" s="80"/>
      <c r="P1616" s="40"/>
      <c r="Q1616" s="40"/>
      <c r="Y1616" s="60" t="str">
        <f>IF(ISERROR(MATCH(Passout2023[[#This Row], [Degree Duration (year)]],$M$3:$M$10,0)),"0", "1")</f>
        <v>0</v>
      </c>
      <c r="Z1616" s="60" t="str">
        <f>IF(ISERROR(MATCH(Passout2023[[#This Row], [Admission Type]],$F$3:$F$6,0)),"0", "1")</f>
        <v>0</v>
      </c>
      <c r="AA1616" s="60" t="str">
        <f>IF(ISERROR(MATCH(Passout2023[[#This Row], [Batch Start Year]],$L$3:$L$25,0)),"0", "1")</f>
        <v>0</v>
      </c>
      <c r="AB1616" s="60" t="str">
        <f>IF(ISERROR(MATCH(Passout2023[[#This Row], [Batch Start Semester]],$K$3:$K$6,0)),"0", "1")</f>
        <v>0</v>
      </c>
      <c r="AC1616" s="60" t="str">
        <f>IF(ISERROR(MATCH([3]!Quota_Std_2022_23[[#This Row], [SESSION_TYPE]],$AX$2:$AX$5,0)),"0", "1")</f>
        <v>0</v>
      </c>
      <c r="AD1616" s="60" t="str">
        <f>IF(ISERROR(MATCH(#REF!,#REF!,0)),"0", "1")</f>
        <v>0</v>
      </c>
      <c r="AE1616" s="60" t="str">
        <f>IF(ISERROR(MATCH([3]!Quota_Std_2022_23[[#This Row], [Gender]],$AN$2:$AN$4,0)),"0", "1")</f>
        <v>0</v>
      </c>
      <c r="AF1616" s="60" t="str">
        <f>IF(ISERROR(MATCH([3]!Quota_Std_2022_23[[#This Row], [Quota Type]],[3]Sheet1!$AO$2:$AO$12,0)),"0", "1")</f>
        <v>0</v>
      </c>
      <c r="AG1616" s="60" t="str">
        <f>IF(ISERROR(MATCH(#REF!,$BA$2:$BA$8,0)),"0", "1")</f>
        <v>0</v>
      </c>
      <c r="AH1616" s="60" t="str">
        <f>IF(ISERROR(MATCH(Passout2023[[#This Row], [Nationality Pakistani/ Foreign]],$D$3:$D$4,0)),"0", "1")</f>
        <v>0</v>
      </c>
    </row>
    <row r="1617">
      <c r="A1617" s="40"/>
      <c r="B1617" s="40"/>
      <c r="C1617" s="40"/>
      <c r="D1617" s="40"/>
      <c r="E1617" s="40"/>
      <c r="F1617" s="40"/>
      <c r="G1617" s="40"/>
      <c r="H1617" s="40"/>
      <c r="I1617" s="40"/>
      <c r="J1617" s="40"/>
      <c r="K1617" s="40"/>
      <c r="L1617" s="40"/>
      <c r="M1617" s="40"/>
      <c r="N1617" s="40"/>
      <c r="O1617" s="40"/>
      <c r="P1617" s="40"/>
      <c r="Q1617" s="40"/>
      <c r="Y1617" s="60" t="str">
        <f>IF(ISERROR(MATCH(Passout2023[[#This Row], [Degree Duration (year)]],$M$3:$M$10,0)),"0", "1")</f>
        <v>0</v>
      </c>
      <c r="Z1617" s="60" t="str">
        <f>IF(ISERROR(MATCH(Passout2023[[#This Row], [Admission Type]],$F$3:$F$6,0)),"0", "1")</f>
        <v>0</v>
      </c>
      <c r="AA1617" s="60" t="str">
        <f>IF(ISERROR(MATCH(Passout2023[[#This Row], [Batch Start Year]],$L$3:$L$25,0)),"0", "1")</f>
        <v>0</v>
      </c>
      <c r="AB1617" s="60" t="str">
        <f>IF(ISERROR(MATCH(Passout2023[[#This Row], [Batch Start Semester]],$K$3:$K$6,0)),"0", "1")</f>
        <v>0</v>
      </c>
      <c r="AC1617" s="60" t="str">
        <f>IF(ISERROR(MATCH([3]!Quota_Std_2022_23[[#This Row], [SESSION_TYPE]],$AX$2:$AX$5,0)),"0", "1")</f>
        <v>0</v>
      </c>
      <c r="AD1617" s="60" t="str">
        <f>IF(ISERROR(MATCH(#REF!,#REF!,0)),"0", "1")</f>
        <v>0</v>
      </c>
      <c r="AE1617" s="60" t="str">
        <f>IF(ISERROR(MATCH([3]!Quota_Std_2022_23[[#This Row], [Gender]],$AN$2:$AN$4,0)),"0", "1")</f>
        <v>0</v>
      </c>
      <c r="AF1617" s="60" t="str">
        <f>IF(ISERROR(MATCH([3]!Quota_Std_2022_23[[#This Row], [Quota Type]],[3]Sheet1!$AO$2:$AO$12,0)),"0", "1")</f>
        <v>0</v>
      </c>
      <c r="AG1617" s="60" t="str">
        <f>IF(ISERROR(MATCH(#REF!,$BA$2:$BA$8,0)),"0", "1")</f>
        <v>0</v>
      </c>
      <c r="AH1617" s="60" t="str">
        <f>IF(ISERROR(MATCH(Passout2023[[#This Row], [Nationality Pakistani/ Foreign]],$D$3:$D$4,0)),"0", "1")</f>
        <v>0</v>
      </c>
    </row>
    <row r="1618">
      <c r="A1618" s="40"/>
      <c r="B1618" s="40"/>
      <c r="C1618" s="40"/>
      <c r="D1618" s="40"/>
      <c r="E1618" s="40"/>
      <c r="F1618" s="40"/>
      <c r="G1618" s="40"/>
      <c r="H1618" s="40"/>
      <c r="I1618" s="40"/>
      <c r="J1618" s="40"/>
      <c r="K1618" s="40"/>
      <c r="L1618" s="40"/>
      <c r="M1618" s="40"/>
      <c r="N1618" s="40"/>
      <c r="O1618" s="80"/>
      <c r="P1618" s="40"/>
      <c r="Q1618" s="40"/>
      <c r="Y1618" s="60" t="str">
        <f>IF(ISERROR(MATCH(Passout2023[[#This Row], [Degree Duration (year)]],$M$3:$M$10,0)),"0", "1")</f>
        <v>0</v>
      </c>
      <c r="Z1618" s="60" t="str">
        <f>IF(ISERROR(MATCH(Passout2023[[#This Row], [Admission Type]],$F$3:$F$6,0)),"0", "1")</f>
        <v>0</v>
      </c>
      <c r="AA1618" s="60" t="str">
        <f>IF(ISERROR(MATCH(Passout2023[[#This Row], [Batch Start Year]],$L$3:$L$25,0)),"0", "1")</f>
        <v>0</v>
      </c>
      <c r="AB1618" s="60" t="str">
        <f>IF(ISERROR(MATCH(Passout2023[[#This Row], [Batch Start Semester]],$K$3:$K$6,0)),"0", "1")</f>
        <v>0</v>
      </c>
      <c r="AC1618" s="60" t="str">
        <f>IF(ISERROR(MATCH([3]!Quota_Std_2022_23[[#This Row], [SESSION_TYPE]],$AX$2:$AX$5,0)),"0", "1")</f>
        <v>0</v>
      </c>
      <c r="AD1618" s="60" t="str">
        <f>IF(ISERROR(MATCH(#REF!,#REF!,0)),"0", "1")</f>
        <v>0</v>
      </c>
      <c r="AE1618" s="60" t="str">
        <f>IF(ISERROR(MATCH([3]!Quota_Std_2022_23[[#This Row], [Gender]],$AN$2:$AN$4,0)),"0", "1")</f>
        <v>0</v>
      </c>
      <c r="AF1618" s="60" t="str">
        <f>IF(ISERROR(MATCH([3]!Quota_Std_2022_23[[#This Row], [Quota Type]],[3]Sheet1!$AO$2:$AO$12,0)),"0", "1")</f>
        <v>0</v>
      </c>
      <c r="AG1618" s="60" t="str">
        <f>IF(ISERROR(MATCH(#REF!,$BA$2:$BA$8,0)),"0", "1")</f>
        <v>0</v>
      </c>
      <c r="AH1618" s="60" t="str">
        <f>IF(ISERROR(MATCH(Passout2023[[#This Row], [Nationality Pakistani/ Foreign]],$D$3:$D$4,0)),"0", "1")</f>
        <v>0</v>
      </c>
    </row>
    <row r="1619">
      <c r="A1619" s="40"/>
      <c r="B1619" s="40"/>
      <c r="C1619" s="40"/>
      <c r="D1619" s="40"/>
      <c r="E1619" s="40"/>
      <c r="F1619" s="40"/>
      <c r="G1619" s="40"/>
      <c r="H1619" s="40"/>
      <c r="I1619" s="40"/>
      <c r="J1619" s="40"/>
      <c r="K1619" s="40"/>
      <c r="L1619" s="40"/>
      <c r="M1619" s="40"/>
      <c r="N1619" s="40"/>
      <c r="O1619" s="40"/>
      <c r="P1619" s="40"/>
      <c r="Q1619" s="40"/>
      <c r="Y1619" s="60" t="str">
        <f>IF(ISERROR(MATCH(Passout2023[[#This Row], [Degree Duration (year)]],$M$3:$M$10,0)),"0", "1")</f>
        <v>0</v>
      </c>
      <c r="Z1619" s="60" t="str">
        <f>IF(ISERROR(MATCH(Passout2023[[#This Row], [Admission Type]],$F$3:$F$6,0)),"0", "1")</f>
        <v>0</v>
      </c>
      <c r="AA1619" s="60" t="str">
        <f>IF(ISERROR(MATCH(Passout2023[[#This Row], [Batch Start Year]],$L$3:$L$25,0)),"0", "1")</f>
        <v>0</v>
      </c>
      <c r="AB1619" s="60" t="str">
        <f>IF(ISERROR(MATCH(Passout2023[[#This Row], [Batch Start Semester]],$K$3:$K$6,0)),"0", "1")</f>
        <v>0</v>
      </c>
      <c r="AC1619" s="60" t="str">
        <f>IF(ISERROR(MATCH([3]!Quota_Std_2022_23[[#This Row], [SESSION_TYPE]],$AX$2:$AX$5,0)),"0", "1")</f>
        <v>0</v>
      </c>
      <c r="AD1619" s="60" t="str">
        <f>IF(ISERROR(MATCH(#REF!,#REF!,0)),"0", "1")</f>
        <v>0</v>
      </c>
      <c r="AE1619" s="60" t="str">
        <f>IF(ISERROR(MATCH([3]!Quota_Std_2022_23[[#This Row], [Gender]],$AN$2:$AN$4,0)),"0", "1")</f>
        <v>0</v>
      </c>
      <c r="AF1619" s="60" t="str">
        <f>IF(ISERROR(MATCH([3]!Quota_Std_2022_23[[#This Row], [Quota Type]],[3]Sheet1!$AO$2:$AO$12,0)),"0", "1")</f>
        <v>0</v>
      </c>
      <c r="AG1619" s="60" t="str">
        <f>IF(ISERROR(MATCH(#REF!,$BA$2:$BA$8,0)),"0", "1")</f>
        <v>0</v>
      </c>
      <c r="AH1619" s="60" t="str">
        <f>IF(ISERROR(MATCH(Passout2023[[#This Row], [Nationality Pakistani/ Foreign]],$D$3:$D$4,0)),"0", "1")</f>
        <v>0</v>
      </c>
    </row>
    <row r="1620">
      <c r="A1620" s="40"/>
      <c r="B1620" s="40"/>
      <c r="C1620" s="40"/>
      <c r="D1620" s="40"/>
      <c r="E1620" s="40"/>
      <c r="F1620" s="40"/>
      <c r="G1620" s="40"/>
      <c r="H1620" s="40"/>
      <c r="I1620" s="40"/>
      <c r="J1620" s="40"/>
      <c r="K1620" s="40"/>
      <c r="L1620" s="40"/>
      <c r="M1620" s="40"/>
      <c r="N1620" s="40"/>
      <c r="O1620" s="80"/>
      <c r="P1620" s="40"/>
      <c r="Q1620" s="40"/>
      <c r="Y1620" s="60" t="str">
        <f>IF(ISERROR(MATCH(Passout2023[[#This Row], [Degree Duration (year)]],$M$3:$M$10,0)),"0", "1")</f>
        <v>0</v>
      </c>
      <c r="Z1620" s="60" t="str">
        <f>IF(ISERROR(MATCH(Passout2023[[#This Row], [Admission Type]],$F$3:$F$6,0)),"0", "1")</f>
        <v>0</v>
      </c>
      <c r="AA1620" s="60" t="str">
        <f>IF(ISERROR(MATCH(Passout2023[[#This Row], [Batch Start Year]],$L$3:$L$25,0)),"0", "1")</f>
        <v>0</v>
      </c>
      <c r="AB1620" s="60" t="str">
        <f>IF(ISERROR(MATCH(Passout2023[[#This Row], [Batch Start Semester]],$K$3:$K$6,0)),"0", "1")</f>
        <v>0</v>
      </c>
      <c r="AC1620" s="60" t="str">
        <f>IF(ISERROR(MATCH([3]!Quota_Std_2022_23[[#This Row], [SESSION_TYPE]],$AX$2:$AX$5,0)),"0", "1")</f>
        <v>0</v>
      </c>
      <c r="AD1620" s="60" t="str">
        <f>IF(ISERROR(MATCH(#REF!,#REF!,0)),"0", "1")</f>
        <v>0</v>
      </c>
      <c r="AE1620" s="60" t="str">
        <f>IF(ISERROR(MATCH([3]!Quota_Std_2022_23[[#This Row], [Gender]],$AN$2:$AN$4,0)),"0", "1")</f>
        <v>0</v>
      </c>
      <c r="AF1620" s="60" t="str">
        <f>IF(ISERROR(MATCH([3]!Quota_Std_2022_23[[#This Row], [Quota Type]],[3]Sheet1!$AO$2:$AO$12,0)),"0", "1")</f>
        <v>0</v>
      </c>
      <c r="AG1620" s="60" t="str">
        <f>IF(ISERROR(MATCH(#REF!,$BA$2:$BA$8,0)),"0", "1")</f>
        <v>0</v>
      </c>
      <c r="AH1620" s="60" t="str">
        <f>IF(ISERROR(MATCH(Passout2023[[#This Row], [Nationality Pakistani/ Foreign]],$D$3:$D$4,0)),"0", "1")</f>
        <v>0</v>
      </c>
    </row>
    <row r="1621">
      <c r="A1621" s="40"/>
      <c r="B1621" s="40"/>
      <c r="C1621" s="40"/>
      <c r="D1621" s="40"/>
      <c r="E1621" s="40"/>
      <c r="F1621" s="40"/>
      <c r="G1621" s="40"/>
      <c r="H1621" s="40"/>
      <c r="I1621" s="40"/>
      <c r="J1621" s="40"/>
      <c r="K1621" s="40"/>
      <c r="L1621" s="40"/>
      <c r="M1621" s="40"/>
      <c r="N1621" s="40"/>
      <c r="O1621" s="40"/>
      <c r="P1621" s="40"/>
      <c r="Q1621" s="40"/>
      <c r="Y1621" s="60" t="str">
        <f>IF(ISERROR(MATCH(Passout2023[[#This Row], [Degree Duration (year)]],$M$3:$M$10,0)),"0", "1")</f>
        <v>0</v>
      </c>
      <c r="Z1621" s="60" t="str">
        <f>IF(ISERROR(MATCH(Passout2023[[#This Row], [Admission Type]],$F$3:$F$6,0)),"0", "1")</f>
        <v>0</v>
      </c>
      <c r="AA1621" s="60" t="str">
        <f>IF(ISERROR(MATCH(Passout2023[[#This Row], [Batch Start Year]],$L$3:$L$25,0)),"0", "1")</f>
        <v>0</v>
      </c>
      <c r="AB1621" s="60" t="str">
        <f>IF(ISERROR(MATCH(Passout2023[[#This Row], [Batch Start Semester]],$K$3:$K$6,0)),"0", "1")</f>
        <v>0</v>
      </c>
      <c r="AC1621" s="60" t="str">
        <f>IF(ISERROR(MATCH([3]!Quota_Std_2022_23[[#This Row], [SESSION_TYPE]],$AX$2:$AX$5,0)),"0", "1")</f>
        <v>0</v>
      </c>
      <c r="AD1621" s="60" t="str">
        <f>IF(ISERROR(MATCH(#REF!,#REF!,0)),"0", "1")</f>
        <v>0</v>
      </c>
      <c r="AE1621" s="60" t="str">
        <f>IF(ISERROR(MATCH([3]!Quota_Std_2022_23[[#This Row], [Gender]],$AN$2:$AN$4,0)),"0", "1")</f>
        <v>0</v>
      </c>
      <c r="AF1621" s="60" t="str">
        <f>IF(ISERROR(MATCH([3]!Quota_Std_2022_23[[#This Row], [Quota Type]],[3]Sheet1!$AO$2:$AO$12,0)),"0", "1")</f>
        <v>0</v>
      </c>
      <c r="AG1621" s="60" t="str">
        <f>IF(ISERROR(MATCH(#REF!,$BA$2:$BA$8,0)),"0", "1")</f>
        <v>0</v>
      </c>
      <c r="AH1621" s="60" t="str">
        <f>IF(ISERROR(MATCH(Passout2023[[#This Row], [Nationality Pakistani/ Foreign]],$D$3:$D$4,0)),"0", "1")</f>
        <v>0</v>
      </c>
    </row>
    <row r="1622">
      <c r="A1622" s="40"/>
      <c r="B1622" s="40"/>
      <c r="C1622" s="40"/>
      <c r="D1622" s="40"/>
      <c r="E1622" s="40"/>
      <c r="F1622" s="40"/>
      <c r="G1622" s="40"/>
      <c r="H1622" s="40"/>
      <c r="I1622" s="40"/>
      <c r="J1622" s="40"/>
      <c r="K1622" s="40"/>
      <c r="L1622" s="40"/>
      <c r="M1622" s="40"/>
      <c r="N1622" s="40"/>
      <c r="O1622" s="80"/>
      <c r="P1622" s="40"/>
      <c r="Q1622" s="40"/>
      <c r="Y1622" s="60" t="str">
        <f>IF(ISERROR(MATCH(Passout2023[[#This Row], [Degree Duration (year)]],$M$3:$M$10,0)),"0", "1")</f>
        <v>0</v>
      </c>
      <c r="Z1622" s="60" t="str">
        <f>IF(ISERROR(MATCH(Passout2023[[#This Row], [Admission Type]],$F$3:$F$6,0)),"0", "1")</f>
        <v>0</v>
      </c>
      <c r="AA1622" s="60" t="str">
        <f>IF(ISERROR(MATCH(Passout2023[[#This Row], [Batch Start Year]],$L$3:$L$25,0)),"0", "1")</f>
        <v>0</v>
      </c>
      <c r="AB1622" s="60" t="str">
        <f>IF(ISERROR(MATCH(Passout2023[[#This Row], [Batch Start Semester]],$K$3:$K$6,0)),"0", "1")</f>
        <v>0</v>
      </c>
      <c r="AC1622" s="60" t="str">
        <f>IF(ISERROR(MATCH([3]!Quota_Std_2022_23[[#This Row], [SESSION_TYPE]],$AX$2:$AX$5,0)),"0", "1")</f>
        <v>0</v>
      </c>
      <c r="AD1622" s="60" t="str">
        <f>IF(ISERROR(MATCH(#REF!,#REF!,0)),"0", "1")</f>
        <v>0</v>
      </c>
      <c r="AE1622" s="60" t="str">
        <f>IF(ISERROR(MATCH([3]!Quota_Std_2022_23[[#This Row], [Gender]],$AN$2:$AN$4,0)),"0", "1")</f>
        <v>0</v>
      </c>
      <c r="AF1622" s="60" t="str">
        <f>IF(ISERROR(MATCH([3]!Quota_Std_2022_23[[#This Row], [Quota Type]],[3]Sheet1!$AO$2:$AO$12,0)),"0", "1")</f>
        <v>0</v>
      </c>
      <c r="AG1622" s="60" t="str">
        <f>IF(ISERROR(MATCH(#REF!,$BA$2:$BA$8,0)),"0", "1")</f>
        <v>0</v>
      </c>
      <c r="AH1622" s="60" t="str">
        <f>IF(ISERROR(MATCH(Passout2023[[#This Row], [Nationality Pakistani/ Foreign]],$D$3:$D$4,0)),"0", "1")</f>
        <v>0</v>
      </c>
    </row>
    <row r="1623">
      <c r="A1623" s="40"/>
      <c r="B1623" s="40"/>
      <c r="C1623" s="40"/>
      <c r="D1623" s="40"/>
      <c r="E1623" s="40"/>
      <c r="F1623" s="40"/>
      <c r="G1623" s="40"/>
      <c r="H1623" s="40"/>
      <c r="I1623" s="40"/>
      <c r="J1623" s="40"/>
      <c r="K1623" s="40"/>
      <c r="L1623" s="40"/>
      <c r="M1623" s="40"/>
      <c r="N1623" s="40"/>
      <c r="O1623" s="40"/>
      <c r="P1623" s="40"/>
      <c r="Q1623" s="40"/>
      <c r="Y1623" s="60" t="str">
        <f>IF(ISERROR(MATCH(Passout2023[[#This Row], [Degree Duration (year)]],$M$3:$M$10,0)),"0", "1")</f>
        <v>0</v>
      </c>
      <c r="Z1623" s="60" t="str">
        <f>IF(ISERROR(MATCH(Passout2023[[#This Row], [Admission Type]],$F$3:$F$6,0)),"0", "1")</f>
        <v>0</v>
      </c>
      <c r="AA1623" s="60" t="str">
        <f>IF(ISERROR(MATCH(Passout2023[[#This Row], [Batch Start Year]],$L$3:$L$25,0)),"0", "1")</f>
        <v>0</v>
      </c>
      <c r="AB1623" s="60" t="str">
        <f>IF(ISERROR(MATCH(Passout2023[[#This Row], [Batch Start Semester]],$K$3:$K$6,0)),"0", "1")</f>
        <v>0</v>
      </c>
      <c r="AC1623" s="60" t="str">
        <f>IF(ISERROR(MATCH([3]!Quota_Std_2022_23[[#This Row], [SESSION_TYPE]],$AX$2:$AX$5,0)),"0", "1")</f>
        <v>0</v>
      </c>
      <c r="AD1623" s="60" t="str">
        <f>IF(ISERROR(MATCH(#REF!,#REF!,0)),"0", "1")</f>
        <v>0</v>
      </c>
      <c r="AE1623" s="60" t="str">
        <f>IF(ISERROR(MATCH([3]!Quota_Std_2022_23[[#This Row], [Gender]],$AN$2:$AN$4,0)),"0", "1")</f>
        <v>0</v>
      </c>
      <c r="AF1623" s="60" t="str">
        <f>IF(ISERROR(MATCH([3]!Quota_Std_2022_23[[#This Row], [Quota Type]],[3]Sheet1!$AO$2:$AO$12,0)),"0", "1")</f>
        <v>0</v>
      </c>
      <c r="AG1623" s="60" t="str">
        <f>IF(ISERROR(MATCH(#REF!,$BA$2:$BA$8,0)),"0", "1")</f>
        <v>0</v>
      </c>
      <c r="AH1623" s="60" t="str">
        <f>IF(ISERROR(MATCH(Passout2023[[#This Row], [Nationality Pakistani/ Foreign]],$D$3:$D$4,0)),"0", "1")</f>
        <v>0</v>
      </c>
    </row>
    <row r="1624">
      <c r="A1624" s="40"/>
      <c r="B1624" s="40"/>
      <c r="C1624" s="40"/>
      <c r="D1624" s="40"/>
      <c r="E1624" s="40"/>
      <c r="F1624" s="40"/>
      <c r="G1624" s="40"/>
      <c r="H1624" s="40"/>
      <c r="I1624" s="40"/>
      <c r="J1624" s="40"/>
      <c r="K1624" s="40"/>
      <c r="L1624" s="40"/>
      <c r="M1624" s="40"/>
      <c r="N1624" s="40"/>
      <c r="O1624" s="80"/>
      <c r="P1624" s="40"/>
      <c r="Q1624" s="40"/>
      <c r="Y1624" s="60" t="str">
        <f>IF(ISERROR(MATCH(Passout2023[[#This Row], [Degree Duration (year)]],$M$3:$M$10,0)),"0", "1")</f>
        <v>0</v>
      </c>
      <c r="Z1624" s="60" t="str">
        <f>IF(ISERROR(MATCH(Passout2023[[#This Row], [Admission Type]],$F$3:$F$6,0)),"0", "1")</f>
        <v>0</v>
      </c>
      <c r="AA1624" s="60" t="str">
        <f>IF(ISERROR(MATCH(Passout2023[[#This Row], [Batch Start Year]],$L$3:$L$25,0)),"0", "1")</f>
        <v>0</v>
      </c>
      <c r="AB1624" s="60" t="str">
        <f>IF(ISERROR(MATCH(Passout2023[[#This Row], [Batch Start Semester]],$K$3:$K$6,0)),"0", "1")</f>
        <v>0</v>
      </c>
      <c r="AC1624" s="60" t="str">
        <f>IF(ISERROR(MATCH([3]!Quota_Std_2022_23[[#This Row], [SESSION_TYPE]],$AX$2:$AX$5,0)),"0", "1")</f>
        <v>0</v>
      </c>
      <c r="AD1624" s="60" t="str">
        <f>IF(ISERROR(MATCH(#REF!,#REF!,0)),"0", "1")</f>
        <v>0</v>
      </c>
      <c r="AE1624" s="60" t="str">
        <f>IF(ISERROR(MATCH([3]!Quota_Std_2022_23[[#This Row], [Gender]],$AN$2:$AN$4,0)),"0", "1")</f>
        <v>0</v>
      </c>
      <c r="AF1624" s="60" t="str">
        <f>IF(ISERROR(MATCH([3]!Quota_Std_2022_23[[#This Row], [Quota Type]],[3]Sheet1!$AO$2:$AO$12,0)),"0", "1")</f>
        <v>0</v>
      </c>
      <c r="AG1624" s="60" t="str">
        <f>IF(ISERROR(MATCH(#REF!,$BA$2:$BA$8,0)),"0", "1")</f>
        <v>0</v>
      </c>
      <c r="AH1624" s="60" t="str">
        <f>IF(ISERROR(MATCH(Passout2023[[#This Row], [Nationality Pakistani/ Foreign]],$D$3:$D$4,0)),"0", "1")</f>
        <v>0</v>
      </c>
    </row>
    <row r="1625">
      <c r="A1625" s="40"/>
      <c r="B1625" s="40"/>
      <c r="C1625" s="40"/>
      <c r="D1625" s="40"/>
      <c r="E1625" s="40"/>
      <c r="F1625" s="40"/>
      <c r="G1625" s="40"/>
      <c r="H1625" s="40"/>
      <c r="I1625" s="40"/>
      <c r="J1625" s="40"/>
      <c r="K1625" s="40"/>
      <c r="L1625" s="40"/>
      <c r="M1625" s="40"/>
      <c r="N1625" s="40"/>
      <c r="O1625" s="80"/>
      <c r="P1625" s="40"/>
      <c r="Q1625" s="40"/>
      <c r="Y1625" s="60" t="str">
        <f>IF(ISERROR(MATCH(Passout2023[[#This Row], [Degree Duration (year)]],$M$3:$M$10,0)),"0", "1")</f>
        <v>0</v>
      </c>
      <c r="Z1625" s="60" t="str">
        <f>IF(ISERROR(MATCH(Passout2023[[#This Row], [Admission Type]],$F$3:$F$6,0)),"0", "1")</f>
        <v>0</v>
      </c>
      <c r="AA1625" s="60" t="str">
        <f>IF(ISERROR(MATCH(Passout2023[[#This Row], [Batch Start Year]],$L$3:$L$25,0)),"0", "1")</f>
        <v>0</v>
      </c>
      <c r="AB1625" s="60" t="str">
        <f>IF(ISERROR(MATCH(Passout2023[[#This Row], [Batch Start Semester]],$K$3:$K$6,0)),"0", "1")</f>
        <v>0</v>
      </c>
      <c r="AC1625" s="60" t="str">
        <f>IF(ISERROR(MATCH([3]!Quota_Std_2022_23[[#This Row], [SESSION_TYPE]],$AX$2:$AX$5,0)),"0", "1")</f>
        <v>0</v>
      </c>
      <c r="AD1625" s="60" t="str">
        <f>IF(ISERROR(MATCH(#REF!,#REF!,0)),"0", "1")</f>
        <v>0</v>
      </c>
      <c r="AE1625" s="60" t="str">
        <f>IF(ISERROR(MATCH([3]!Quota_Std_2022_23[[#This Row], [Gender]],$AN$2:$AN$4,0)),"0", "1")</f>
        <v>0</v>
      </c>
      <c r="AF1625" s="60" t="str">
        <f>IF(ISERROR(MATCH([3]!Quota_Std_2022_23[[#This Row], [Quota Type]],[3]Sheet1!$AO$2:$AO$12,0)),"0", "1")</f>
        <v>0</v>
      </c>
      <c r="AG1625" s="60" t="str">
        <f>IF(ISERROR(MATCH(#REF!,$BA$2:$BA$8,0)),"0", "1")</f>
        <v>0</v>
      </c>
      <c r="AH1625" s="60" t="str">
        <f>IF(ISERROR(MATCH(Passout2023[[#This Row], [Nationality Pakistani/ Foreign]],$D$3:$D$4,0)),"0", "1")</f>
        <v>0</v>
      </c>
    </row>
    <row r="1626">
      <c r="A1626" s="40"/>
      <c r="B1626" s="40"/>
      <c r="C1626" s="40"/>
      <c r="D1626" s="40"/>
      <c r="E1626" s="40"/>
      <c r="F1626" s="40"/>
      <c r="G1626" s="40"/>
      <c r="H1626" s="40"/>
      <c r="I1626" s="40"/>
      <c r="J1626" s="40"/>
      <c r="K1626" s="40"/>
      <c r="L1626" s="40"/>
      <c r="M1626" s="40"/>
      <c r="N1626" s="40"/>
      <c r="O1626" s="40"/>
      <c r="P1626" s="40"/>
      <c r="Q1626" s="40"/>
      <c r="Y1626" s="60" t="str">
        <f>IF(ISERROR(MATCH(Passout2023[[#This Row], [Degree Duration (year)]],$M$3:$M$10,0)),"0", "1")</f>
        <v>0</v>
      </c>
      <c r="Z1626" s="60" t="str">
        <f>IF(ISERROR(MATCH(Passout2023[[#This Row], [Admission Type]],$F$3:$F$6,0)),"0", "1")</f>
        <v>0</v>
      </c>
      <c r="AA1626" s="60" t="str">
        <f>IF(ISERROR(MATCH(Passout2023[[#This Row], [Batch Start Year]],$L$3:$L$25,0)),"0", "1")</f>
        <v>0</v>
      </c>
      <c r="AB1626" s="60" t="str">
        <f>IF(ISERROR(MATCH(Passout2023[[#This Row], [Batch Start Semester]],$K$3:$K$6,0)),"0", "1")</f>
        <v>0</v>
      </c>
      <c r="AC1626" s="60" t="str">
        <f>IF(ISERROR(MATCH([3]!Quota_Std_2022_23[[#This Row], [SESSION_TYPE]],$AX$2:$AX$5,0)),"0", "1")</f>
        <v>0</v>
      </c>
      <c r="AD1626" s="60" t="str">
        <f>IF(ISERROR(MATCH(#REF!,#REF!,0)),"0", "1")</f>
        <v>0</v>
      </c>
      <c r="AE1626" s="60" t="str">
        <f>IF(ISERROR(MATCH([3]!Quota_Std_2022_23[[#This Row], [Gender]],$AN$2:$AN$4,0)),"0", "1")</f>
        <v>0</v>
      </c>
      <c r="AF1626" s="60" t="str">
        <f>IF(ISERROR(MATCH([3]!Quota_Std_2022_23[[#This Row], [Quota Type]],[3]Sheet1!$AO$2:$AO$12,0)),"0", "1")</f>
        <v>0</v>
      </c>
      <c r="AG1626" s="60" t="str">
        <f>IF(ISERROR(MATCH(#REF!,$BA$2:$BA$8,0)),"0", "1")</f>
        <v>0</v>
      </c>
      <c r="AH1626" s="60" t="str">
        <f>IF(ISERROR(MATCH(Passout2023[[#This Row], [Nationality Pakistani/ Foreign]],$D$3:$D$4,0)),"0", "1")</f>
        <v>0</v>
      </c>
    </row>
    <row r="1627">
      <c r="A1627" s="40"/>
      <c r="B1627" s="40"/>
      <c r="C1627" s="40"/>
      <c r="D1627" s="40"/>
      <c r="E1627" s="40"/>
      <c r="F1627" s="40"/>
      <c r="G1627" s="40"/>
      <c r="H1627" s="40"/>
      <c r="I1627" s="40"/>
      <c r="J1627" s="40"/>
      <c r="K1627" s="40"/>
      <c r="L1627" s="40"/>
      <c r="M1627" s="40"/>
      <c r="N1627" s="40"/>
      <c r="O1627" s="40"/>
      <c r="P1627" s="40"/>
      <c r="Q1627" s="40"/>
      <c r="Y1627" s="60" t="str">
        <f>IF(ISERROR(MATCH(Passout2023[[#This Row], [Degree Duration (year)]],$M$3:$M$10,0)),"0", "1")</f>
        <v>0</v>
      </c>
      <c r="Z1627" s="60" t="str">
        <f>IF(ISERROR(MATCH(Passout2023[[#This Row], [Admission Type]],$F$3:$F$6,0)),"0", "1")</f>
        <v>0</v>
      </c>
      <c r="AA1627" s="60" t="str">
        <f>IF(ISERROR(MATCH(Passout2023[[#This Row], [Batch Start Year]],$L$3:$L$25,0)),"0", "1")</f>
        <v>0</v>
      </c>
      <c r="AB1627" s="60" t="str">
        <f>IF(ISERROR(MATCH(Passout2023[[#This Row], [Batch Start Semester]],$K$3:$K$6,0)),"0", "1")</f>
        <v>0</v>
      </c>
      <c r="AC1627" s="60" t="str">
        <f>IF(ISERROR(MATCH([3]!Quota_Std_2022_23[[#This Row], [SESSION_TYPE]],$AX$2:$AX$5,0)),"0", "1")</f>
        <v>0</v>
      </c>
      <c r="AD1627" s="60" t="str">
        <f>IF(ISERROR(MATCH(#REF!,#REF!,0)),"0", "1")</f>
        <v>0</v>
      </c>
      <c r="AE1627" s="60" t="str">
        <f>IF(ISERROR(MATCH([3]!Quota_Std_2022_23[[#This Row], [Gender]],$AN$2:$AN$4,0)),"0", "1")</f>
        <v>0</v>
      </c>
      <c r="AF1627" s="60" t="str">
        <f>IF(ISERROR(MATCH([3]!Quota_Std_2022_23[[#This Row], [Quota Type]],[3]Sheet1!$AO$2:$AO$12,0)),"0", "1")</f>
        <v>0</v>
      </c>
      <c r="AG1627" s="60" t="str">
        <f>IF(ISERROR(MATCH(#REF!,$BA$2:$BA$8,0)),"0", "1")</f>
        <v>0</v>
      </c>
      <c r="AH1627" s="60" t="str">
        <f>IF(ISERROR(MATCH(Passout2023[[#This Row], [Nationality Pakistani/ Foreign]],$D$3:$D$4,0)),"0", "1")</f>
        <v>0</v>
      </c>
    </row>
    <row r="1628">
      <c r="A1628" s="40"/>
      <c r="B1628" s="40"/>
      <c r="C1628" s="40"/>
      <c r="D1628" s="40"/>
      <c r="E1628" s="40"/>
      <c r="F1628" s="40"/>
      <c r="G1628" s="40"/>
      <c r="H1628" s="40"/>
      <c r="I1628" s="40"/>
      <c r="J1628" s="40"/>
      <c r="K1628" s="40"/>
      <c r="L1628" s="40"/>
      <c r="M1628" s="40"/>
      <c r="N1628" s="40"/>
      <c r="O1628" s="40"/>
      <c r="P1628" s="40"/>
      <c r="Q1628" s="40"/>
      <c r="Y1628" s="60" t="str">
        <f>IF(ISERROR(MATCH(Passout2023[[#This Row], [Degree Duration (year)]],$M$3:$M$10,0)),"0", "1")</f>
        <v>0</v>
      </c>
      <c r="Z1628" s="60" t="str">
        <f>IF(ISERROR(MATCH(Passout2023[[#This Row], [Admission Type]],$F$3:$F$6,0)),"0", "1")</f>
        <v>0</v>
      </c>
      <c r="AA1628" s="60" t="str">
        <f>IF(ISERROR(MATCH(Passout2023[[#This Row], [Batch Start Year]],$L$3:$L$25,0)),"0", "1")</f>
        <v>0</v>
      </c>
      <c r="AB1628" s="60" t="str">
        <f>IF(ISERROR(MATCH(Passout2023[[#This Row], [Batch Start Semester]],$K$3:$K$6,0)),"0", "1")</f>
        <v>0</v>
      </c>
      <c r="AC1628" s="60" t="str">
        <f>IF(ISERROR(MATCH([3]!Quota_Std_2022_23[[#This Row], [SESSION_TYPE]],$AX$2:$AX$5,0)),"0", "1")</f>
        <v>0</v>
      </c>
      <c r="AD1628" s="60" t="str">
        <f>IF(ISERROR(MATCH(#REF!,#REF!,0)),"0", "1")</f>
        <v>0</v>
      </c>
      <c r="AE1628" s="60" t="str">
        <f>IF(ISERROR(MATCH([3]!Quota_Std_2022_23[[#This Row], [Gender]],$AN$2:$AN$4,0)),"0", "1")</f>
        <v>0</v>
      </c>
      <c r="AF1628" s="60" t="str">
        <f>IF(ISERROR(MATCH([3]!Quota_Std_2022_23[[#This Row], [Quota Type]],[3]Sheet1!$AO$2:$AO$12,0)),"0", "1")</f>
        <v>0</v>
      </c>
      <c r="AG1628" s="60" t="str">
        <f>IF(ISERROR(MATCH(#REF!,$BA$2:$BA$8,0)),"0", "1")</f>
        <v>0</v>
      </c>
      <c r="AH1628" s="60" t="str">
        <f>IF(ISERROR(MATCH(Passout2023[[#This Row], [Nationality Pakistani/ Foreign]],$D$3:$D$4,0)),"0", "1")</f>
        <v>0</v>
      </c>
    </row>
    <row r="1629">
      <c r="A1629" s="40"/>
      <c r="B1629" s="40"/>
      <c r="C1629" s="40"/>
      <c r="D1629" s="40"/>
      <c r="E1629" s="40"/>
      <c r="F1629" s="40"/>
      <c r="G1629" s="40"/>
      <c r="H1629" s="40"/>
      <c r="I1629" s="40"/>
      <c r="J1629" s="40"/>
      <c r="K1629" s="40"/>
      <c r="L1629" s="40"/>
      <c r="M1629" s="40"/>
      <c r="N1629" s="40"/>
      <c r="O1629" s="40"/>
      <c r="P1629" s="40"/>
      <c r="Q1629" s="40"/>
      <c r="Y1629" s="60" t="str">
        <f>IF(ISERROR(MATCH(Passout2023[[#This Row], [Degree Duration (year)]],$M$3:$M$10,0)),"0", "1")</f>
        <v>0</v>
      </c>
      <c r="Z1629" s="60" t="str">
        <f>IF(ISERROR(MATCH(Passout2023[[#This Row], [Admission Type]],$F$3:$F$6,0)),"0", "1")</f>
        <v>0</v>
      </c>
      <c r="AA1629" s="60" t="str">
        <f>IF(ISERROR(MATCH(Passout2023[[#This Row], [Batch Start Year]],$L$3:$L$25,0)),"0", "1")</f>
        <v>0</v>
      </c>
      <c r="AB1629" s="60" t="str">
        <f>IF(ISERROR(MATCH(Passout2023[[#This Row], [Batch Start Semester]],$K$3:$K$6,0)),"0", "1")</f>
        <v>0</v>
      </c>
      <c r="AC1629" s="60" t="str">
        <f>IF(ISERROR(MATCH([3]!Quota_Std_2022_23[[#This Row], [SESSION_TYPE]],$AX$2:$AX$5,0)),"0", "1")</f>
        <v>0</v>
      </c>
      <c r="AD1629" s="60" t="str">
        <f>IF(ISERROR(MATCH(#REF!,#REF!,0)),"0", "1")</f>
        <v>0</v>
      </c>
      <c r="AE1629" s="60" t="str">
        <f>IF(ISERROR(MATCH([3]!Quota_Std_2022_23[[#This Row], [Gender]],$AN$2:$AN$4,0)),"0", "1")</f>
        <v>0</v>
      </c>
      <c r="AF1629" s="60" t="str">
        <f>IF(ISERROR(MATCH([3]!Quota_Std_2022_23[[#This Row], [Quota Type]],[3]Sheet1!$AO$2:$AO$12,0)),"0", "1")</f>
        <v>0</v>
      </c>
      <c r="AG1629" s="60" t="str">
        <f>IF(ISERROR(MATCH(#REF!,$BA$2:$BA$8,0)),"0", "1")</f>
        <v>0</v>
      </c>
      <c r="AH1629" s="60" t="str">
        <f>IF(ISERROR(MATCH(Passout2023[[#This Row], [Nationality Pakistani/ Foreign]],$D$3:$D$4,0)),"0", "1")</f>
        <v>0</v>
      </c>
    </row>
    <row r="1630">
      <c r="A1630" s="40"/>
      <c r="B1630" s="40"/>
      <c r="C1630" s="40"/>
      <c r="D1630" s="40"/>
      <c r="E1630" s="40"/>
      <c r="F1630" s="40"/>
      <c r="G1630" s="40"/>
      <c r="H1630" s="40"/>
      <c r="I1630" s="40"/>
      <c r="J1630" s="40"/>
      <c r="K1630" s="40"/>
      <c r="L1630" s="40"/>
      <c r="M1630" s="40"/>
      <c r="N1630" s="40"/>
      <c r="O1630" s="40"/>
      <c r="P1630" s="40"/>
      <c r="Q1630" s="40"/>
      <c r="Y1630" s="60" t="str">
        <f>IF(ISERROR(MATCH(Passout2023[[#This Row], [Degree Duration (year)]],$M$3:$M$10,0)),"0", "1")</f>
        <v>0</v>
      </c>
      <c r="Z1630" s="60" t="str">
        <f>IF(ISERROR(MATCH(Passout2023[[#This Row], [Admission Type]],$F$3:$F$6,0)),"0", "1")</f>
        <v>0</v>
      </c>
      <c r="AA1630" s="60" t="str">
        <f>IF(ISERROR(MATCH(Passout2023[[#This Row], [Batch Start Year]],$L$3:$L$25,0)),"0", "1")</f>
        <v>0</v>
      </c>
      <c r="AB1630" s="60" t="str">
        <f>IF(ISERROR(MATCH(Passout2023[[#This Row], [Batch Start Semester]],$K$3:$K$6,0)),"0", "1")</f>
        <v>0</v>
      </c>
      <c r="AC1630" s="60" t="str">
        <f>IF(ISERROR(MATCH([3]!Quota_Std_2022_23[[#This Row], [SESSION_TYPE]],$AX$2:$AX$5,0)),"0", "1")</f>
        <v>0</v>
      </c>
      <c r="AD1630" s="60" t="str">
        <f>IF(ISERROR(MATCH(#REF!,#REF!,0)),"0", "1")</f>
        <v>0</v>
      </c>
      <c r="AE1630" s="60" t="str">
        <f>IF(ISERROR(MATCH([3]!Quota_Std_2022_23[[#This Row], [Gender]],$AN$2:$AN$4,0)),"0", "1")</f>
        <v>0</v>
      </c>
      <c r="AF1630" s="60" t="str">
        <f>IF(ISERROR(MATCH([3]!Quota_Std_2022_23[[#This Row], [Quota Type]],[3]Sheet1!$AO$2:$AO$12,0)),"0", "1")</f>
        <v>0</v>
      </c>
      <c r="AG1630" s="60" t="str">
        <f>IF(ISERROR(MATCH(#REF!,$BA$2:$BA$8,0)),"0", "1")</f>
        <v>0</v>
      </c>
      <c r="AH1630" s="60" t="str">
        <f>IF(ISERROR(MATCH(Passout2023[[#This Row], [Nationality Pakistani/ Foreign]],$D$3:$D$4,0)),"0", "1")</f>
        <v>0</v>
      </c>
    </row>
    <row r="1631">
      <c r="A1631" s="40"/>
      <c r="B1631" s="40"/>
      <c r="C1631" s="40"/>
      <c r="D1631" s="40"/>
      <c r="E1631" s="40"/>
      <c r="F1631" s="40"/>
      <c r="G1631" s="40"/>
      <c r="H1631" s="40"/>
      <c r="I1631" s="40"/>
      <c r="J1631" s="40"/>
      <c r="K1631" s="40"/>
      <c r="L1631" s="40"/>
      <c r="M1631" s="40"/>
      <c r="N1631" s="40"/>
      <c r="O1631" s="40"/>
      <c r="P1631" s="40"/>
      <c r="Q1631" s="40"/>
      <c r="Y1631" s="60" t="str">
        <f>IF(ISERROR(MATCH(Passout2023[[#This Row], [Degree Duration (year)]],$M$3:$M$10,0)),"0", "1")</f>
        <v>0</v>
      </c>
      <c r="Z1631" s="60" t="str">
        <f>IF(ISERROR(MATCH(Passout2023[[#This Row], [Admission Type]],$F$3:$F$6,0)),"0", "1")</f>
        <v>0</v>
      </c>
      <c r="AA1631" s="60" t="str">
        <f>IF(ISERROR(MATCH(Passout2023[[#This Row], [Batch Start Year]],$L$3:$L$25,0)),"0", "1")</f>
        <v>0</v>
      </c>
      <c r="AB1631" s="60" t="str">
        <f>IF(ISERROR(MATCH(Passout2023[[#This Row], [Batch Start Semester]],$K$3:$K$6,0)),"0", "1")</f>
        <v>0</v>
      </c>
      <c r="AC1631" s="60" t="str">
        <f>IF(ISERROR(MATCH([3]!Quota_Std_2022_23[[#This Row], [SESSION_TYPE]],$AX$2:$AX$5,0)),"0", "1")</f>
        <v>0</v>
      </c>
      <c r="AD1631" s="60" t="str">
        <f>IF(ISERROR(MATCH(#REF!,#REF!,0)),"0", "1")</f>
        <v>0</v>
      </c>
      <c r="AE1631" s="60" t="str">
        <f>IF(ISERROR(MATCH([3]!Quota_Std_2022_23[[#This Row], [Gender]],$AN$2:$AN$4,0)),"0", "1")</f>
        <v>0</v>
      </c>
      <c r="AF1631" s="60" t="str">
        <f>IF(ISERROR(MATCH([3]!Quota_Std_2022_23[[#This Row], [Quota Type]],[3]Sheet1!$AO$2:$AO$12,0)),"0", "1")</f>
        <v>0</v>
      </c>
      <c r="AG1631" s="60" t="str">
        <f>IF(ISERROR(MATCH(#REF!,$BA$2:$BA$8,0)),"0", "1")</f>
        <v>0</v>
      </c>
      <c r="AH1631" s="60" t="str">
        <f>IF(ISERROR(MATCH(Passout2023[[#This Row], [Nationality Pakistani/ Foreign]],$D$3:$D$4,0)),"0", "1")</f>
        <v>0</v>
      </c>
    </row>
    <row r="1632">
      <c r="A1632" s="40"/>
      <c r="B1632" s="40"/>
      <c r="C1632" s="40"/>
      <c r="D1632" s="40"/>
      <c r="E1632" s="40"/>
      <c r="F1632" s="40"/>
      <c r="G1632" s="40"/>
      <c r="H1632" s="40"/>
      <c r="I1632" s="40"/>
      <c r="J1632" s="40"/>
      <c r="K1632" s="40"/>
      <c r="L1632" s="40"/>
      <c r="M1632" s="40"/>
      <c r="N1632" s="40"/>
      <c r="O1632" s="80"/>
      <c r="P1632" s="40"/>
      <c r="Q1632" s="40"/>
      <c r="Y1632" s="60" t="str">
        <f>IF(ISERROR(MATCH(Passout2023[[#This Row], [Degree Duration (year)]],$M$3:$M$10,0)),"0", "1")</f>
        <v>0</v>
      </c>
      <c r="Z1632" s="60" t="str">
        <f>IF(ISERROR(MATCH(Passout2023[[#This Row], [Admission Type]],$F$3:$F$6,0)),"0", "1")</f>
        <v>0</v>
      </c>
      <c r="AA1632" s="60" t="str">
        <f>IF(ISERROR(MATCH(Passout2023[[#This Row], [Batch Start Year]],$L$3:$L$25,0)),"0", "1")</f>
        <v>0</v>
      </c>
      <c r="AB1632" s="60" t="str">
        <f>IF(ISERROR(MATCH(Passout2023[[#This Row], [Batch Start Semester]],$K$3:$K$6,0)),"0", "1")</f>
        <v>0</v>
      </c>
      <c r="AC1632" s="60" t="str">
        <f>IF(ISERROR(MATCH([3]!Quota_Std_2022_23[[#This Row], [SESSION_TYPE]],$AX$2:$AX$5,0)),"0", "1")</f>
        <v>0</v>
      </c>
      <c r="AD1632" s="60" t="str">
        <f>IF(ISERROR(MATCH(#REF!,#REF!,0)),"0", "1")</f>
        <v>0</v>
      </c>
      <c r="AE1632" s="60" t="str">
        <f>IF(ISERROR(MATCH([3]!Quota_Std_2022_23[[#This Row], [Gender]],$AN$2:$AN$4,0)),"0", "1")</f>
        <v>0</v>
      </c>
      <c r="AF1632" s="60" t="str">
        <f>IF(ISERROR(MATCH([3]!Quota_Std_2022_23[[#This Row], [Quota Type]],[3]Sheet1!$AO$2:$AO$12,0)),"0", "1")</f>
        <v>0</v>
      </c>
      <c r="AG1632" s="60" t="str">
        <f>IF(ISERROR(MATCH(#REF!,$BA$2:$BA$8,0)),"0", "1")</f>
        <v>0</v>
      </c>
      <c r="AH1632" s="60" t="str">
        <f>IF(ISERROR(MATCH(Passout2023[[#This Row], [Nationality Pakistani/ Foreign]],$D$3:$D$4,0)),"0", "1")</f>
        <v>0</v>
      </c>
    </row>
    <row r="1633">
      <c r="A1633" s="40"/>
      <c r="B1633" s="40"/>
      <c r="C1633" s="40"/>
      <c r="D1633" s="40"/>
      <c r="E1633" s="40"/>
      <c r="F1633" s="40"/>
      <c r="G1633" s="40"/>
      <c r="H1633" s="40"/>
      <c r="I1633" s="40"/>
      <c r="J1633" s="40"/>
      <c r="K1633" s="40"/>
      <c r="L1633" s="40"/>
      <c r="M1633" s="40"/>
      <c r="N1633" s="40"/>
      <c r="O1633" s="40"/>
      <c r="P1633" s="40"/>
      <c r="Q1633" s="40"/>
      <c r="Y1633" s="60" t="str">
        <f>IF(ISERROR(MATCH(Passout2023[[#This Row], [Degree Duration (year)]],$M$3:$M$10,0)),"0", "1")</f>
        <v>0</v>
      </c>
      <c r="Z1633" s="60" t="str">
        <f>IF(ISERROR(MATCH(Passout2023[[#This Row], [Admission Type]],$F$3:$F$6,0)),"0", "1")</f>
        <v>0</v>
      </c>
      <c r="AA1633" s="60" t="str">
        <f>IF(ISERROR(MATCH(Passout2023[[#This Row], [Batch Start Year]],$L$3:$L$25,0)),"0", "1")</f>
        <v>0</v>
      </c>
      <c r="AB1633" s="60" t="str">
        <f>IF(ISERROR(MATCH(Passout2023[[#This Row], [Batch Start Semester]],$K$3:$K$6,0)),"0", "1")</f>
        <v>0</v>
      </c>
      <c r="AC1633" s="60" t="str">
        <f>IF(ISERROR(MATCH([3]!Quota_Std_2022_23[[#This Row], [SESSION_TYPE]],$AX$2:$AX$5,0)),"0", "1")</f>
        <v>0</v>
      </c>
      <c r="AD1633" s="60" t="str">
        <f>IF(ISERROR(MATCH(#REF!,#REF!,0)),"0", "1")</f>
        <v>0</v>
      </c>
      <c r="AE1633" s="60" t="str">
        <f>IF(ISERROR(MATCH([3]!Quota_Std_2022_23[[#This Row], [Gender]],$AN$2:$AN$4,0)),"0", "1")</f>
        <v>0</v>
      </c>
      <c r="AF1633" s="60" t="str">
        <f>IF(ISERROR(MATCH([3]!Quota_Std_2022_23[[#This Row], [Quota Type]],[3]Sheet1!$AO$2:$AO$12,0)),"0", "1")</f>
        <v>0</v>
      </c>
      <c r="AG1633" s="60" t="str">
        <f>IF(ISERROR(MATCH(#REF!,$BA$2:$BA$8,0)),"0", "1")</f>
        <v>0</v>
      </c>
      <c r="AH1633" s="60" t="str">
        <f>IF(ISERROR(MATCH(Passout2023[[#This Row], [Nationality Pakistani/ Foreign]],$D$3:$D$4,0)),"0", "1")</f>
        <v>0</v>
      </c>
    </row>
    <row r="1634">
      <c r="A1634" s="40"/>
      <c r="B1634" s="40"/>
      <c r="C1634" s="40"/>
      <c r="D1634" s="40"/>
      <c r="E1634" s="40"/>
      <c r="F1634" s="40"/>
      <c r="G1634" s="40"/>
      <c r="H1634" s="40"/>
      <c r="I1634" s="40"/>
      <c r="J1634" s="40"/>
      <c r="K1634" s="40"/>
      <c r="L1634" s="40"/>
      <c r="M1634" s="40"/>
      <c r="N1634" s="40"/>
      <c r="O1634" s="40"/>
      <c r="P1634" s="40"/>
      <c r="Q1634" s="40"/>
      <c r="Y1634" s="60" t="str">
        <f>IF(ISERROR(MATCH(Passout2023[[#This Row], [Degree Duration (year)]],$M$3:$M$10,0)),"0", "1")</f>
        <v>0</v>
      </c>
      <c r="Z1634" s="60" t="str">
        <f>IF(ISERROR(MATCH(Passout2023[[#This Row], [Admission Type]],$F$3:$F$6,0)),"0", "1")</f>
        <v>0</v>
      </c>
      <c r="AA1634" s="60" t="str">
        <f>IF(ISERROR(MATCH(Passout2023[[#This Row], [Batch Start Year]],$L$3:$L$25,0)),"0", "1")</f>
        <v>0</v>
      </c>
      <c r="AB1634" s="60" t="str">
        <f>IF(ISERROR(MATCH(Passout2023[[#This Row], [Batch Start Semester]],$K$3:$K$6,0)),"0", "1")</f>
        <v>0</v>
      </c>
      <c r="AC1634" s="60" t="str">
        <f>IF(ISERROR(MATCH([3]!Quota_Std_2022_23[[#This Row], [SESSION_TYPE]],$AX$2:$AX$5,0)),"0", "1")</f>
        <v>0</v>
      </c>
      <c r="AD1634" s="60" t="str">
        <f>IF(ISERROR(MATCH(#REF!,#REF!,0)),"0", "1")</f>
        <v>0</v>
      </c>
      <c r="AE1634" s="60" t="str">
        <f>IF(ISERROR(MATCH([3]!Quota_Std_2022_23[[#This Row], [Gender]],$AN$2:$AN$4,0)),"0", "1")</f>
        <v>0</v>
      </c>
      <c r="AF1634" s="60" t="str">
        <f>IF(ISERROR(MATCH([3]!Quota_Std_2022_23[[#This Row], [Quota Type]],[3]Sheet1!$AO$2:$AO$12,0)),"0", "1")</f>
        <v>0</v>
      </c>
      <c r="AG1634" s="60" t="str">
        <f>IF(ISERROR(MATCH(#REF!,$BA$2:$BA$8,0)),"0", "1")</f>
        <v>0</v>
      </c>
      <c r="AH1634" s="60" t="str">
        <f>IF(ISERROR(MATCH(Passout2023[[#This Row], [Nationality Pakistani/ Foreign]],$D$3:$D$4,0)),"0", "1")</f>
        <v>0</v>
      </c>
    </row>
    <row r="1635">
      <c r="A1635" s="40"/>
      <c r="B1635" s="40"/>
      <c r="C1635" s="40"/>
      <c r="D1635" s="40"/>
      <c r="E1635" s="40"/>
      <c r="F1635" s="40"/>
      <c r="G1635" s="40"/>
      <c r="H1635" s="40"/>
      <c r="I1635" s="40"/>
      <c r="J1635" s="40"/>
      <c r="K1635" s="40"/>
      <c r="L1635" s="40"/>
      <c r="M1635" s="40"/>
      <c r="N1635" s="40"/>
      <c r="O1635" s="40"/>
      <c r="P1635" s="40"/>
      <c r="Q1635" s="40"/>
      <c r="Y1635" s="60" t="str">
        <f>IF(ISERROR(MATCH(Passout2023[[#This Row], [Degree Duration (year)]],$M$3:$M$10,0)),"0", "1")</f>
        <v>0</v>
      </c>
      <c r="Z1635" s="60" t="str">
        <f>IF(ISERROR(MATCH(Passout2023[[#This Row], [Admission Type]],$F$3:$F$6,0)),"0", "1")</f>
        <v>0</v>
      </c>
      <c r="AA1635" s="60" t="str">
        <f>IF(ISERROR(MATCH(Passout2023[[#This Row], [Batch Start Year]],$L$3:$L$25,0)),"0", "1")</f>
        <v>0</v>
      </c>
      <c r="AB1635" s="60" t="str">
        <f>IF(ISERROR(MATCH(Passout2023[[#This Row], [Batch Start Semester]],$K$3:$K$6,0)),"0", "1")</f>
        <v>0</v>
      </c>
      <c r="AC1635" s="60" t="str">
        <f>IF(ISERROR(MATCH([3]!Quota_Std_2022_23[[#This Row], [SESSION_TYPE]],$AX$2:$AX$5,0)),"0", "1")</f>
        <v>0</v>
      </c>
      <c r="AD1635" s="60" t="str">
        <f>IF(ISERROR(MATCH(#REF!,#REF!,0)),"0", "1")</f>
        <v>0</v>
      </c>
      <c r="AE1635" s="60" t="str">
        <f>IF(ISERROR(MATCH([3]!Quota_Std_2022_23[[#This Row], [Gender]],$AN$2:$AN$4,0)),"0", "1")</f>
        <v>0</v>
      </c>
      <c r="AF1635" s="60" t="str">
        <f>IF(ISERROR(MATCH([3]!Quota_Std_2022_23[[#This Row], [Quota Type]],[3]Sheet1!$AO$2:$AO$12,0)),"0", "1")</f>
        <v>0</v>
      </c>
      <c r="AG1635" s="60" t="str">
        <f>IF(ISERROR(MATCH(#REF!,$BA$2:$BA$8,0)),"0", "1")</f>
        <v>0</v>
      </c>
      <c r="AH1635" s="60" t="str">
        <f>IF(ISERROR(MATCH(Passout2023[[#This Row], [Nationality Pakistani/ Foreign]],$D$3:$D$4,0)),"0", "1")</f>
        <v>0</v>
      </c>
    </row>
    <row r="1636">
      <c r="A1636" s="40"/>
      <c r="B1636" s="40"/>
      <c r="C1636" s="40"/>
      <c r="D1636" s="40"/>
      <c r="E1636" s="40"/>
      <c r="F1636" s="40"/>
      <c r="G1636" s="40"/>
      <c r="H1636" s="40"/>
      <c r="I1636" s="40"/>
      <c r="J1636" s="40"/>
      <c r="K1636" s="40"/>
      <c r="L1636" s="40"/>
      <c r="M1636" s="40"/>
      <c r="N1636" s="40"/>
      <c r="O1636" s="40"/>
      <c r="P1636" s="40"/>
      <c r="Q1636" s="40"/>
      <c r="Y1636" s="60" t="str">
        <f>IF(ISERROR(MATCH(Passout2023[[#This Row], [Degree Duration (year)]],$M$3:$M$10,0)),"0", "1")</f>
        <v>0</v>
      </c>
      <c r="Z1636" s="60" t="str">
        <f>IF(ISERROR(MATCH(Passout2023[[#This Row], [Admission Type]],$F$3:$F$6,0)),"0", "1")</f>
        <v>0</v>
      </c>
      <c r="AA1636" s="60" t="str">
        <f>IF(ISERROR(MATCH(Passout2023[[#This Row], [Batch Start Year]],$L$3:$L$25,0)),"0", "1")</f>
        <v>0</v>
      </c>
      <c r="AB1636" s="60" t="str">
        <f>IF(ISERROR(MATCH(Passout2023[[#This Row], [Batch Start Semester]],$K$3:$K$6,0)),"0", "1")</f>
        <v>0</v>
      </c>
      <c r="AC1636" s="60" t="str">
        <f>IF(ISERROR(MATCH([3]!Quota_Std_2022_23[[#This Row], [SESSION_TYPE]],$AX$2:$AX$5,0)),"0", "1")</f>
        <v>0</v>
      </c>
      <c r="AD1636" s="60" t="str">
        <f>IF(ISERROR(MATCH(#REF!,#REF!,0)),"0", "1")</f>
        <v>0</v>
      </c>
      <c r="AE1636" s="60" t="str">
        <f>IF(ISERROR(MATCH([3]!Quota_Std_2022_23[[#This Row], [Gender]],$AN$2:$AN$4,0)),"0", "1")</f>
        <v>0</v>
      </c>
      <c r="AF1636" s="60" t="str">
        <f>IF(ISERROR(MATCH([3]!Quota_Std_2022_23[[#This Row], [Quota Type]],[3]Sheet1!$AO$2:$AO$12,0)),"0", "1")</f>
        <v>0</v>
      </c>
      <c r="AG1636" s="60" t="str">
        <f>IF(ISERROR(MATCH(#REF!,$BA$2:$BA$8,0)),"0", "1")</f>
        <v>0</v>
      </c>
      <c r="AH1636" s="60" t="str">
        <f>IF(ISERROR(MATCH(Passout2023[[#This Row], [Nationality Pakistani/ Foreign]],$D$3:$D$4,0)),"0", "1")</f>
        <v>0</v>
      </c>
    </row>
    <row r="1637">
      <c r="A1637" s="40"/>
      <c r="B1637" s="40"/>
      <c r="C1637" s="40"/>
      <c r="D1637" s="40"/>
      <c r="E1637" s="40"/>
      <c r="F1637" s="40"/>
      <c r="G1637" s="40"/>
      <c r="H1637" s="40"/>
      <c r="I1637" s="40"/>
      <c r="J1637" s="40"/>
      <c r="K1637" s="40"/>
      <c r="L1637" s="40"/>
      <c r="M1637" s="40"/>
      <c r="N1637" s="40"/>
      <c r="O1637" s="80"/>
      <c r="P1637" s="40"/>
      <c r="Q1637" s="40"/>
      <c r="Y1637" s="60" t="str">
        <f>IF(ISERROR(MATCH(Passout2023[[#This Row], [Degree Duration (year)]],$M$3:$M$10,0)),"0", "1")</f>
        <v>0</v>
      </c>
      <c r="Z1637" s="60" t="str">
        <f>IF(ISERROR(MATCH(Passout2023[[#This Row], [Admission Type]],$F$3:$F$6,0)),"0", "1")</f>
        <v>0</v>
      </c>
      <c r="AA1637" s="60" t="str">
        <f>IF(ISERROR(MATCH(Passout2023[[#This Row], [Batch Start Year]],$L$3:$L$25,0)),"0", "1")</f>
        <v>0</v>
      </c>
      <c r="AB1637" s="60" t="str">
        <f>IF(ISERROR(MATCH(Passout2023[[#This Row], [Batch Start Semester]],$K$3:$K$6,0)),"0", "1")</f>
        <v>0</v>
      </c>
      <c r="AC1637" s="60" t="str">
        <f>IF(ISERROR(MATCH([3]!Quota_Std_2022_23[[#This Row], [SESSION_TYPE]],$AX$2:$AX$5,0)),"0", "1")</f>
        <v>0</v>
      </c>
      <c r="AD1637" s="60" t="str">
        <f>IF(ISERROR(MATCH(#REF!,#REF!,0)),"0", "1")</f>
        <v>0</v>
      </c>
      <c r="AE1637" s="60" t="str">
        <f>IF(ISERROR(MATCH([3]!Quota_Std_2022_23[[#This Row], [Gender]],$AN$2:$AN$4,0)),"0", "1")</f>
        <v>0</v>
      </c>
      <c r="AF1637" s="60" t="str">
        <f>IF(ISERROR(MATCH([3]!Quota_Std_2022_23[[#This Row], [Quota Type]],[3]Sheet1!$AO$2:$AO$12,0)),"0", "1")</f>
        <v>0</v>
      </c>
      <c r="AG1637" s="60" t="str">
        <f>IF(ISERROR(MATCH(#REF!,$BA$2:$BA$8,0)),"0", "1")</f>
        <v>0</v>
      </c>
      <c r="AH1637" s="60" t="str">
        <f>IF(ISERROR(MATCH(Passout2023[[#This Row], [Nationality Pakistani/ Foreign]],$D$3:$D$4,0)),"0", "1")</f>
        <v>0</v>
      </c>
    </row>
    <row r="1638">
      <c r="A1638" s="40"/>
      <c r="B1638" s="40"/>
      <c r="C1638" s="40"/>
      <c r="D1638" s="40"/>
      <c r="E1638" s="40"/>
      <c r="F1638" s="40"/>
      <c r="G1638" s="40"/>
      <c r="H1638" s="40"/>
      <c r="I1638" s="40"/>
      <c r="J1638" s="40"/>
      <c r="K1638" s="40"/>
      <c r="L1638" s="40"/>
      <c r="M1638" s="40"/>
      <c r="N1638" s="40"/>
      <c r="O1638" s="40"/>
      <c r="P1638" s="40"/>
      <c r="Q1638" s="40"/>
      <c r="Y1638" s="60" t="str">
        <f>IF(ISERROR(MATCH(Passout2023[[#This Row], [Degree Duration (year)]],$M$3:$M$10,0)),"0", "1")</f>
        <v>0</v>
      </c>
      <c r="Z1638" s="60" t="str">
        <f>IF(ISERROR(MATCH(Passout2023[[#This Row], [Admission Type]],$F$3:$F$6,0)),"0", "1")</f>
        <v>0</v>
      </c>
      <c r="AA1638" s="60" t="str">
        <f>IF(ISERROR(MATCH(Passout2023[[#This Row], [Batch Start Year]],$L$3:$L$25,0)),"0", "1")</f>
        <v>0</v>
      </c>
      <c r="AB1638" s="60" t="str">
        <f>IF(ISERROR(MATCH(Passout2023[[#This Row], [Batch Start Semester]],$K$3:$K$6,0)),"0", "1")</f>
        <v>0</v>
      </c>
      <c r="AC1638" s="60" t="str">
        <f>IF(ISERROR(MATCH([3]!Quota_Std_2022_23[[#This Row], [SESSION_TYPE]],$AX$2:$AX$5,0)),"0", "1")</f>
        <v>0</v>
      </c>
      <c r="AD1638" s="60" t="str">
        <f>IF(ISERROR(MATCH(#REF!,#REF!,0)),"0", "1")</f>
        <v>0</v>
      </c>
      <c r="AE1638" s="60" t="str">
        <f>IF(ISERROR(MATCH([3]!Quota_Std_2022_23[[#This Row], [Gender]],$AN$2:$AN$4,0)),"0", "1")</f>
        <v>0</v>
      </c>
      <c r="AF1638" s="60" t="str">
        <f>IF(ISERROR(MATCH([3]!Quota_Std_2022_23[[#This Row], [Quota Type]],[3]Sheet1!$AO$2:$AO$12,0)),"0", "1")</f>
        <v>0</v>
      </c>
      <c r="AG1638" s="60" t="str">
        <f>IF(ISERROR(MATCH(#REF!,$BA$2:$BA$8,0)),"0", "1")</f>
        <v>0</v>
      </c>
      <c r="AH1638" s="60" t="str">
        <f>IF(ISERROR(MATCH(Passout2023[[#This Row], [Nationality Pakistani/ Foreign]],$D$3:$D$4,0)),"0", "1")</f>
        <v>0</v>
      </c>
    </row>
    <row r="1639">
      <c r="A1639" s="40"/>
      <c r="B1639" s="40"/>
      <c r="C1639" s="40"/>
      <c r="D1639" s="40"/>
      <c r="E1639" s="40"/>
      <c r="F1639" s="40"/>
      <c r="G1639" s="40"/>
      <c r="H1639" s="40"/>
      <c r="I1639" s="40"/>
      <c r="J1639" s="40"/>
      <c r="K1639" s="40"/>
      <c r="L1639" s="40"/>
      <c r="M1639" s="40"/>
      <c r="N1639" s="40"/>
      <c r="O1639" s="80"/>
      <c r="P1639" s="40"/>
      <c r="Q1639" s="40"/>
      <c r="Y1639" s="60" t="str">
        <f>IF(ISERROR(MATCH(Passout2023[[#This Row], [Degree Duration (year)]],$M$3:$M$10,0)),"0", "1")</f>
        <v>0</v>
      </c>
      <c r="Z1639" s="60" t="str">
        <f>IF(ISERROR(MATCH(Passout2023[[#This Row], [Admission Type]],$F$3:$F$6,0)),"0", "1")</f>
        <v>0</v>
      </c>
      <c r="AA1639" s="60" t="str">
        <f>IF(ISERROR(MATCH(Passout2023[[#This Row], [Batch Start Year]],$L$3:$L$25,0)),"0", "1")</f>
        <v>0</v>
      </c>
      <c r="AB1639" s="60" t="str">
        <f>IF(ISERROR(MATCH(Passout2023[[#This Row], [Batch Start Semester]],$K$3:$K$6,0)),"0", "1")</f>
        <v>0</v>
      </c>
      <c r="AC1639" s="60" t="str">
        <f>IF(ISERROR(MATCH([3]!Quota_Std_2022_23[[#This Row], [SESSION_TYPE]],$AX$2:$AX$5,0)),"0", "1")</f>
        <v>0</v>
      </c>
      <c r="AD1639" s="60" t="str">
        <f>IF(ISERROR(MATCH(#REF!,#REF!,0)),"0", "1")</f>
        <v>0</v>
      </c>
      <c r="AE1639" s="60" t="str">
        <f>IF(ISERROR(MATCH([3]!Quota_Std_2022_23[[#This Row], [Gender]],$AN$2:$AN$4,0)),"0", "1")</f>
        <v>0</v>
      </c>
      <c r="AF1639" s="60" t="str">
        <f>IF(ISERROR(MATCH([3]!Quota_Std_2022_23[[#This Row], [Quota Type]],[3]Sheet1!$AO$2:$AO$12,0)),"0", "1")</f>
        <v>0</v>
      </c>
      <c r="AG1639" s="60" t="str">
        <f>IF(ISERROR(MATCH(#REF!,$BA$2:$BA$8,0)),"0", "1")</f>
        <v>0</v>
      </c>
      <c r="AH1639" s="60" t="str">
        <f>IF(ISERROR(MATCH(Passout2023[[#This Row], [Nationality Pakistani/ Foreign]],$D$3:$D$4,0)),"0", "1")</f>
        <v>0</v>
      </c>
    </row>
    <row r="1640">
      <c r="A1640" s="40"/>
      <c r="B1640" s="40"/>
      <c r="C1640" s="40"/>
      <c r="D1640" s="40"/>
      <c r="E1640" s="40"/>
      <c r="F1640" s="40"/>
      <c r="G1640" s="40"/>
      <c r="H1640" s="40"/>
      <c r="I1640" s="40"/>
      <c r="J1640" s="40"/>
      <c r="K1640" s="40"/>
      <c r="L1640" s="40"/>
      <c r="M1640" s="40"/>
      <c r="N1640" s="40"/>
      <c r="O1640" s="40"/>
      <c r="P1640" s="40"/>
      <c r="Q1640" s="40"/>
      <c r="Y1640" s="60" t="str">
        <f>IF(ISERROR(MATCH(Passout2023[[#This Row], [Degree Duration (year)]],$M$3:$M$10,0)),"0", "1")</f>
        <v>0</v>
      </c>
      <c r="Z1640" s="60" t="str">
        <f>IF(ISERROR(MATCH(Passout2023[[#This Row], [Admission Type]],$F$3:$F$6,0)),"0", "1")</f>
        <v>0</v>
      </c>
      <c r="AA1640" s="60" t="str">
        <f>IF(ISERROR(MATCH(Passout2023[[#This Row], [Batch Start Year]],$L$3:$L$25,0)),"0", "1")</f>
        <v>0</v>
      </c>
      <c r="AB1640" s="60" t="str">
        <f>IF(ISERROR(MATCH(Passout2023[[#This Row], [Batch Start Semester]],$K$3:$K$6,0)),"0", "1")</f>
        <v>0</v>
      </c>
      <c r="AC1640" s="60" t="str">
        <f>IF(ISERROR(MATCH([3]!Quota_Std_2022_23[[#This Row], [SESSION_TYPE]],$AX$2:$AX$5,0)),"0", "1")</f>
        <v>0</v>
      </c>
      <c r="AD1640" s="60" t="str">
        <f>IF(ISERROR(MATCH(#REF!,#REF!,0)),"0", "1")</f>
        <v>0</v>
      </c>
      <c r="AE1640" s="60" t="str">
        <f>IF(ISERROR(MATCH([3]!Quota_Std_2022_23[[#This Row], [Gender]],$AN$2:$AN$4,0)),"0", "1")</f>
        <v>0</v>
      </c>
      <c r="AF1640" s="60" t="str">
        <f>IF(ISERROR(MATCH([3]!Quota_Std_2022_23[[#This Row], [Quota Type]],[3]Sheet1!$AO$2:$AO$12,0)),"0", "1")</f>
        <v>0</v>
      </c>
      <c r="AG1640" s="60" t="str">
        <f>IF(ISERROR(MATCH(#REF!,$BA$2:$BA$8,0)),"0", "1")</f>
        <v>0</v>
      </c>
      <c r="AH1640" s="60" t="str">
        <f>IF(ISERROR(MATCH(Passout2023[[#This Row], [Nationality Pakistani/ Foreign]],$D$3:$D$4,0)),"0", "1")</f>
        <v>0</v>
      </c>
    </row>
    <row r="1641">
      <c r="A1641" s="40"/>
      <c r="B1641" s="40"/>
      <c r="C1641" s="40"/>
      <c r="D1641" s="40"/>
      <c r="E1641" s="40"/>
      <c r="F1641" s="40"/>
      <c r="G1641" s="40"/>
      <c r="H1641" s="40"/>
      <c r="I1641" s="40"/>
      <c r="J1641" s="40"/>
      <c r="K1641" s="40"/>
      <c r="L1641" s="40"/>
      <c r="M1641" s="40"/>
      <c r="N1641" s="40"/>
      <c r="O1641" s="80"/>
      <c r="P1641" s="40"/>
      <c r="Q1641" s="40"/>
      <c r="Y1641" s="60" t="str">
        <f>IF(ISERROR(MATCH(Passout2023[[#This Row], [Degree Duration (year)]],$M$3:$M$10,0)),"0", "1")</f>
        <v>0</v>
      </c>
      <c r="Z1641" s="60" t="str">
        <f>IF(ISERROR(MATCH(Passout2023[[#This Row], [Admission Type]],$F$3:$F$6,0)),"0", "1")</f>
        <v>0</v>
      </c>
      <c r="AA1641" s="60" t="str">
        <f>IF(ISERROR(MATCH(Passout2023[[#This Row], [Batch Start Year]],$L$3:$L$25,0)),"0", "1")</f>
        <v>0</v>
      </c>
      <c r="AB1641" s="60" t="str">
        <f>IF(ISERROR(MATCH(Passout2023[[#This Row], [Batch Start Semester]],$K$3:$K$6,0)),"0", "1")</f>
        <v>0</v>
      </c>
      <c r="AC1641" s="60" t="str">
        <f>IF(ISERROR(MATCH([3]!Quota_Std_2022_23[[#This Row], [SESSION_TYPE]],$AX$2:$AX$5,0)),"0", "1")</f>
        <v>0</v>
      </c>
      <c r="AD1641" s="60" t="str">
        <f>IF(ISERROR(MATCH(#REF!,#REF!,0)),"0", "1")</f>
        <v>0</v>
      </c>
      <c r="AE1641" s="60" t="str">
        <f>IF(ISERROR(MATCH([3]!Quota_Std_2022_23[[#This Row], [Gender]],$AN$2:$AN$4,0)),"0", "1")</f>
        <v>0</v>
      </c>
      <c r="AF1641" s="60" t="str">
        <f>IF(ISERROR(MATCH([3]!Quota_Std_2022_23[[#This Row], [Quota Type]],[3]Sheet1!$AO$2:$AO$12,0)),"0", "1")</f>
        <v>0</v>
      </c>
      <c r="AG1641" s="60" t="str">
        <f>IF(ISERROR(MATCH(#REF!,$BA$2:$BA$8,0)),"0", "1")</f>
        <v>0</v>
      </c>
      <c r="AH1641" s="60" t="str">
        <f>IF(ISERROR(MATCH(Passout2023[[#This Row], [Nationality Pakistani/ Foreign]],$D$3:$D$4,0)),"0", "1")</f>
        <v>0</v>
      </c>
    </row>
    <row r="1642">
      <c r="A1642" s="40"/>
      <c r="B1642" s="40"/>
      <c r="C1642" s="40"/>
      <c r="D1642" s="40"/>
      <c r="E1642" s="40"/>
      <c r="F1642" s="40"/>
      <c r="G1642" s="40"/>
      <c r="H1642" s="40"/>
      <c r="I1642" s="40"/>
      <c r="J1642" s="40"/>
      <c r="K1642" s="40"/>
      <c r="L1642" s="40"/>
      <c r="M1642" s="40"/>
      <c r="N1642" s="40"/>
      <c r="O1642" s="40"/>
      <c r="P1642" s="40"/>
      <c r="Q1642" s="40"/>
      <c r="Y1642" s="60" t="str">
        <f>IF(ISERROR(MATCH(Passout2023[[#This Row], [Degree Duration (year)]],$M$3:$M$10,0)),"0", "1")</f>
        <v>0</v>
      </c>
      <c r="Z1642" s="60" t="str">
        <f>IF(ISERROR(MATCH(Passout2023[[#This Row], [Admission Type]],$F$3:$F$6,0)),"0", "1")</f>
        <v>0</v>
      </c>
      <c r="AA1642" s="60" t="str">
        <f>IF(ISERROR(MATCH(Passout2023[[#This Row], [Batch Start Year]],$L$3:$L$25,0)),"0", "1")</f>
        <v>0</v>
      </c>
      <c r="AB1642" s="60" t="str">
        <f>IF(ISERROR(MATCH(Passout2023[[#This Row], [Batch Start Semester]],$K$3:$K$6,0)),"0", "1")</f>
        <v>0</v>
      </c>
      <c r="AC1642" s="60" t="str">
        <f>IF(ISERROR(MATCH([3]!Quota_Std_2022_23[[#This Row], [SESSION_TYPE]],$AX$2:$AX$5,0)),"0", "1")</f>
        <v>0</v>
      </c>
      <c r="AD1642" s="60" t="str">
        <f>IF(ISERROR(MATCH(#REF!,#REF!,0)),"0", "1")</f>
        <v>0</v>
      </c>
      <c r="AE1642" s="60" t="str">
        <f>IF(ISERROR(MATCH([3]!Quota_Std_2022_23[[#This Row], [Gender]],$AN$2:$AN$4,0)),"0", "1")</f>
        <v>0</v>
      </c>
      <c r="AF1642" s="60" t="str">
        <f>IF(ISERROR(MATCH([3]!Quota_Std_2022_23[[#This Row], [Quota Type]],[3]Sheet1!$AO$2:$AO$12,0)),"0", "1")</f>
        <v>0</v>
      </c>
      <c r="AG1642" s="60" t="str">
        <f>IF(ISERROR(MATCH(#REF!,$BA$2:$BA$8,0)),"0", "1")</f>
        <v>0</v>
      </c>
      <c r="AH1642" s="60" t="str">
        <f>IF(ISERROR(MATCH(Passout2023[[#This Row], [Nationality Pakistani/ Foreign]],$D$3:$D$4,0)),"0", "1")</f>
        <v>0</v>
      </c>
    </row>
    <row r="1643">
      <c r="A1643" s="40"/>
      <c r="B1643" s="40"/>
      <c r="C1643" s="40"/>
      <c r="D1643" s="40"/>
      <c r="E1643" s="40"/>
      <c r="F1643" s="40"/>
      <c r="G1643" s="40"/>
      <c r="H1643" s="40"/>
      <c r="I1643" s="40"/>
      <c r="J1643" s="40"/>
      <c r="K1643" s="40"/>
      <c r="L1643" s="40"/>
      <c r="M1643" s="40"/>
      <c r="N1643" s="40"/>
      <c r="O1643" s="80"/>
      <c r="P1643" s="40"/>
      <c r="Q1643" s="40"/>
      <c r="Y1643" s="60" t="str">
        <f>IF(ISERROR(MATCH(Passout2023[[#This Row], [Degree Duration (year)]],$M$3:$M$10,0)),"0", "1")</f>
        <v>0</v>
      </c>
      <c r="Z1643" s="60" t="str">
        <f>IF(ISERROR(MATCH(Passout2023[[#This Row], [Admission Type]],$F$3:$F$6,0)),"0", "1")</f>
        <v>0</v>
      </c>
      <c r="AA1643" s="60" t="str">
        <f>IF(ISERROR(MATCH(Passout2023[[#This Row], [Batch Start Year]],$L$3:$L$25,0)),"0", "1")</f>
        <v>0</v>
      </c>
      <c r="AB1643" s="60" t="str">
        <f>IF(ISERROR(MATCH(Passout2023[[#This Row], [Batch Start Semester]],$K$3:$K$6,0)),"0", "1")</f>
        <v>0</v>
      </c>
      <c r="AC1643" s="60" t="str">
        <f>IF(ISERROR(MATCH([3]!Quota_Std_2022_23[[#This Row], [SESSION_TYPE]],$AX$2:$AX$5,0)),"0", "1")</f>
        <v>0</v>
      </c>
      <c r="AD1643" s="60" t="str">
        <f>IF(ISERROR(MATCH(#REF!,#REF!,0)),"0", "1")</f>
        <v>0</v>
      </c>
      <c r="AE1643" s="60" t="str">
        <f>IF(ISERROR(MATCH([3]!Quota_Std_2022_23[[#This Row], [Gender]],$AN$2:$AN$4,0)),"0", "1")</f>
        <v>0</v>
      </c>
      <c r="AF1643" s="60" t="str">
        <f>IF(ISERROR(MATCH([3]!Quota_Std_2022_23[[#This Row], [Quota Type]],[3]Sheet1!$AO$2:$AO$12,0)),"0", "1")</f>
        <v>0</v>
      </c>
      <c r="AG1643" s="60" t="str">
        <f>IF(ISERROR(MATCH(#REF!,$BA$2:$BA$8,0)),"0", "1")</f>
        <v>0</v>
      </c>
      <c r="AH1643" s="60" t="str">
        <f>IF(ISERROR(MATCH(Passout2023[[#This Row], [Nationality Pakistani/ Foreign]],$D$3:$D$4,0)),"0", "1")</f>
        <v>0</v>
      </c>
    </row>
    <row r="1644">
      <c r="A1644" s="40"/>
      <c r="B1644" s="40"/>
      <c r="C1644" s="40"/>
      <c r="D1644" s="40"/>
      <c r="E1644" s="40"/>
      <c r="F1644" s="40"/>
      <c r="G1644" s="40"/>
      <c r="H1644" s="40"/>
      <c r="I1644" s="40"/>
      <c r="J1644" s="40"/>
      <c r="K1644" s="40"/>
      <c r="L1644" s="40"/>
      <c r="M1644" s="40"/>
      <c r="N1644" s="40"/>
      <c r="O1644" s="40"/>
      <c r="P1644" s="40"/>
      <c r="Q1644" s="40"/>
      <c r="Y1644" s="60" t="str">
        <f>IF(ISERROR(MATCH(Passout2023[[#This Row], [Degree Duration (year)]],$M$3:$M$10,0)),"0", "1")</f>
        <v>0</v>
      </c>
      <c r="Z1644" s="60" t="str">
        <f>IF(ISERROR(MATCH(Passout2023[[#This Row], [Admission Type]],$F$3:$F$6,0)),"0", "1")</f>
        <v>0</v>
      </c>
      <c r="AA1644" s="60" t="str">
        <f>IF(ISERROR(MATCH(Passout2023[[#This Row], [Batch Start Year]],$L$3:$L$25,0)),"0", "1")</f>
        <v>0</v>
      </c>
      <c r="AB1644" s="60" t="str">
        <f>IF(ISERROR(MATCH(Passout2023[[#This Row], [Batch Start Semester]],$K$3:$K$6,0)),"0", "1")</f>
        <v>0</v>
      </c>
      <c r="AC1644" s="60" t="str">
        <f>IF(ISERROR(MATCH([3]!Quota_Std_2022_23[[#This Row], [SESSION_TYPE]],$AX$2:$AX$5,0)),"0", "1")</f>
        <v>0</v>
      </c>
      <c r="AD1644" s="60" t="str">
        <f>IF(ISERROR(MATCH(#REF!,#REF!,0)),"0", "1")</f>
        <v>0</v>
      </c>
      <c r="AE1644" s="60" t="str">
        <f>IF(ISERROR(MATCH([3]!Quota_Std_2022_23[[#This Row], [Gender]],$AN$2:$AN$4,0)),"0", "1")</f>
        <v>0</v>
      </c>
      <c r="AF1644" s="60" t="str">
        <f>IF(ISERROR(MATCH([3]!Quota_Std_2022_23[[#This Row], [Quota Type]],[3]Sheet1!$AO$2:$AO$12,0)),"0", "1")</f>
        <v>0</v>
      </c>
      <c r="AG1644" s="60" t="str">
        <f>IF(ISERROR(MATCH(#REF!,$BA$2:$BA$8,0)),"0", "1")</f>
        <v>0</v>
      </c>
      <c r="AH1644" s="60" t="str">
        <f>IF(ISERROR(MATCH(Passout2023[[#This Row], [Nationality Pakistani/ Foreign]],$D$3:$D$4,0)),"0", "1")</f>
        <v>0</v>
      </c>
    </row>
    <row r="1645">
      <c r="A1645" s="40"/>
      <c r="B1645" s="40"/>
      <c r="C1645" s="40"/>
      <c r="D1645" s="40"/>
      <c r="E1645" s="40"/>
      <c r="F1645" s="40"/>
      <c r="G1645" s="40"/>
      <c r="H1645" s="40"/>
      <c r="I1645" s="40"/>
      <c r="J1645" s="40"/>
      <c r="K1645" s="40"/>
      <c r="L1645" s="40"/>
      <c r="M1645" s="40"/>
      <c r="N1645" s="40"/>
      <c r="O1645" s="80"/>
      <c r="P1645" s="40"/>
      <c r="Q1645" s="40"/>
      <c r="Y1645" s="60" t="str">
        <f>IF(ISERROR(MATCH(Passout2023[[#This Row], [Degree Duration (year)]],$M$3:$M$10,0)),"0", "1")</f>
        <v>0</v>
      </c>
      <c r="Z1645" s="60" t="str">
        <f>IF(ISERROR(MATCH(Passout2023[[#This Row], [Admission Type]],$F$3:$F$6,0)),"0", "1")</f>
        <v>0</v>
      </c>
      <c r="AA1645" s="60" t="str">
        <f>IF(ISERROR(MATCH(Passout2023[[#This Row], [Batch Start Year]],$L$3:$L$25,0)),"0", "1")</f>
        <v>0</v>
      </c>
      <c r="AB1645" s="60" t="str">
        <f>IF(ISERROR(MATCH(Passout2023[[#This Row], [Batch Start Semester]],$K$3:$K$6,0)),"0", "1")</f>
        <v>0</v>
      </c>
      <c r="AC1645" s="60" t="str">
        <f>IF(ISERROR(MATCH([3]!Quota_Std_2022_23[[#This Row], [SESSION_TYPE]],$AX$2:$AX$5,0)),"0", "1")</f>
        <v>0</v>
      </c>
      <c r="AD1645" s="60" t="str">
        <f>IF(ISERROR(MATCH(#REF!,#REF!,0)),"0", "1")</f>
        <v>0</v>
      </c>
      <c r="AE1645" s="60" t="str">
        <f>IF(ISERROR(MATCH([3]!Quota_Std_2022_23[[#This Row], [Gender]],$AN$2:$AN$4,0)),"0", "1")</f>
        <v>0</v>
      </c>
      <c r="AF1645" s="60" t="str">
        <f>IF(ISERROR(MATCH([3]!Quota_Std_2022_23[[#This Row], [Quota Type]],[3]Sheet1!$AO$2:$AO$12,0)),"0", "1")</f>
        <v>0</v>
      </c>
      <c r="AG1645" s="60" t="str">
        <f>IF(ISERROR(MATCH(#REF!,$BA$2:$BA$8,0)),"0", "1")</f>
        <v>0</v>
      </c>
      <c r="AH1645" s="60" t="str">
        <f>IF(ISERROR(MATCH(Passout2023[[#This Row], [Nationality Pakistani/ Foreign]],$D$3:$D$4,0)),"0", "1")</f>
        <v>0</v>
      </c>
    </row>
    <row r="1646">
      <c r="A1646" s="40"/>
      <c r="B1646" s="40"/>
      <c r="C1646" s="40"/>
      <c r="D1646" s="40"/>
      <c r="E1646" s="40"/>
      <c r="F1646" s="40"/>
      <c r="G1646" s="40"/>
      <c r="H1646" s="40"/>
      <c r="I1646" s="40"/>
      <c r="J1646" s="40"/>
      <c r="K1646" s="40"/>
      <c r="L1646" s="40"/>
      <c r="M1646" s="40"/>
      <c r="N1646" s="40"/>
      <c r="O1646" s="80"/>
      <c r="P1646" s="40"/>
      <c r="Q1646" s="40"/>
      <c r="Y1646" s="60" t="str">
        <f>IF(ISERROR(MATCH(Passout2023[[#This Row], [Degree Duration (year)]],$M$3:$M$10,0)),"0", "1")</f>
        <v>0</v>
      </c>
      <c r="Z1646" s="60" t="str">
        <f>IF(ISERROR(MATCH(Passout2023[[#This Row], [Admission Type]],$F$3:$F$6,0)),"0", "1")</f>
        <v>0</v>
      </c>
      <c r="AA1646" s="60" t="str">
        <f>IF(ISERROR(MATCH(Passout2023[[#This Row], [Batch Start Year]],$L$3:$L$25,0)),"0", "1")</f>
        <v>0</v>
      </c>
      <c r="AB1646" s="60" t="str">
        <f>IF(ISERROR(MATCH(Passout2023[[#This Row], [Batch Start Semester]],$K$3:$K$6,0)),"0", "1")</f>
        <v>0</v>
      </c>
      <c r="AC1646" s="60" t="str">
        <f>IF(ISERROR(MATCH([3]!Quota_Std_2022_23[[#This Row], [SESSION_TYPE]],$AX$2:$AX$5,0)),"0", "1")</f>
        <v>0</v>
      </c>
      <c r="AD1646" s="60" t="str">
        <f>IF(ISERROR(MATCH(#REF!,#REF!,0)),"0", "1")</f>
        <v>0</v>
      </c>
      <c r="AE1646" s="60" t="str">
        <f>IF(ISERROR(MATCH([3]!Quota_Std_2022_23[[#This Row], [Gender]],$AN$2:$AN$4,0)),"0", "1")</f>
        <v>0</v>
      </c>
      <c r="AF1646" s="60" t="str">
        <f>IF(ISERROR(MATCH([3]!Quota_Std_2022_23[[#This Row], [Quota Type]],[3]Sheet1!$AO$2:$AO$12,0)),"0", "1")</f>
        <v>0</v>
      </c>
      <c r="AG1646" s="60" t="str">
        <f>IF(ISERROR(MATCH(#REF!,$BA$2:$BA$8,0)),"0", "1")</f>
        <v>0</v>
      </c>
      <c r="AH1646" s="60" t="str">
        <f>IF(ISERROR(MATCH(Passout2023[[#This Row], [Nationality Pakistani/ Foreign]],$D$3:$D$4,0)),"0", "1")</f>
        <v>0</v>
      </c>
    </row>
    <row r="1647">
      <c r="A1647" s="40"/>
      <c r="B1647" s="40"/>
      <c r="C1647" s="40"/>
      <c r="D1647" s="40"/>
      <c r="E1647" s="40"/>
      <c r="F1647" s="40"/>
      <c r="G1647" s="40"/>
      <c r="H1647" s="40"/>
      <c r="I1647" s="40"/>
      <c r="J1647" s="40"/>
      <c r="K1647" s="40"/>
      <c r="L1647" s="40"/>
      <c r="M1647" s="40"/>
      <c r="N1647" s="40"/>
      <c r="O1647" s="40"/>
      <c r="P1647" s="40"/>
      <c r="Q1647" s="40"/>
      <c r="Y1647" s="60" t="str">
        <f>IF(ISERROR(MATCH(Passout2023[[#This Row], [Degree Duration (year)]],$M$3:$M$10,0)),"0", "1")</f>
        <v>0</v>
      </c>
      <c r="Z1647" s="60" t="str">
        <f>IF(ISERROR(MATCH(Passout2023[[#This Row], [Admission Type]],$F$3:$F$6,0)),"0", "1")</f>
        <v>0</v>
      </c>
      <c r="AA1647" s="60" t="str">
        <f>IF(ISERROR(MATCH(Passout2023[[#This Row], [Batch Start Year]],$L$3:$L$25,0)),"0", "1")</f>
        <v>0</v>
      </c>
      <c r="AB1647" s="60" t="str">
        <f>IF(ISERROR(MATCH(Passout2023[[#This Row], [Batch Start Semester]],$K$3:$K$6,0)),"0", "1")</f>
        <v>0</v>
      </c>
      <c r="AC1647" s="60" t="str">
        <f>IF(ISERROR(MATCH([3]!Quota_Std_2022_23[[#This Row], [SESSION_TYPE]],$AX$2:$AX$5,0)),"0", "1")</f>
        <v>0</v>
      </c>
      <c r="AD1647" s="60" t="str">
        <f>IF(ISERROR(MATCH(#REF!,#REF!,0)),"0", "1")</f>
        <v>0</v>
      </c>
      <c r="AE1647" s="60" t="str">
        <f>IF(ISERROR(MATCH([3]!Quota_Std_2022_23[[#This Row], [Gender]],$AN$2:$AN$4,0)),"0", "1")</f>
        <v>0</v>
      </c>
      <c r="AF1647" s="60" t="str">
        <f>IF(ISERROR(MATCH([3]!Quota_Std_2022_23[[#This Row], [Quota Type]],[3]Sheet1!$AO$2:$AO$12,0)),"0", "1")</f>
        <v>0</v>
      </c>
      <c r="AG1647" s="60" t="str">
        <f>IF(ISERROR(MATCH(#REF!,$BA$2:$BA$8,0)),"0", "1")</f>
        <v>0</v>
      </c>
      <c r="AH1647" s="60" t="str">
        <f>IF(ISERROR(MATCH(Passout2023[[#This Row], [Nationality Pakistani/ Foreign]],$D$3:$D$4,0)),"0", "1")</f>
        <v>0</v>
      </c>
    </row>
    <row r="1648">
      <c r="A1648" s="40"/>
      <c r="B1648" s="40"/>
      <c r="C1648" s="40"/>
      <c r="D1648" s="40"/>
      <c r="E1648" s="40"/>
      <c r="F1648" s="40"/>
      <c r="G1648" s="40"/>
      <c r="H1648" s="40"/>
      <c r="I1648" s="40"/>
      <c r="J1648" s="40"/>
      <c r="K1648" s="40"/>
      <c r="L1648" s="40"/>
      <c r="M1648" s="40"/>
      <c r="N1648" s="40"/>
      <c r="O1648" s="80"/>
      <c r="P1648" s="40"/>
      <c r="Q1648" s="40"/>
      <c r="Y1648" s="60" t="str">
        <f>IF(ISERROR(MATCH(Passout2023[[#This Row], [Degree Duration (year)]],$M$3:$M$10,0)),"0", "1")</f>
        <v>0</v>
      </c>
      <c r="Z1648" s="60" t="str">
        <f>IF(ISERROR(MATCH(Passout2023[[#This Row], [Admission Type]],$F$3:$F$6,0)),"0", "1")</f>
        <v>0</v>
      </c>
      <c r="AA1648" s="60" t="str">
        <f>IF(ISERROR(MATCH(Passout2023[[#This Row], [Batch Start Year]],$L$3:$L$25,0)),"0", "1")</f>
        <v>0</v>
      </c>
      <c r="AB1648" s="60" t="str">
        <f>IF(ISERROR(MATCH(Passout2023[[#This Row], [Batch Start Semester]],$K$3:$K$6,0)),"0", "1")</f>
        <v>0</v>
      </c>
      <c r="AC1648" s="60" t="str">
        <f>IF(ISERROR(MATCH([3]!Quota_Std_2022_23[[#This Row], [SESSION_TYPE]],$AX$2:$AX$5,0)),"0", "1")</f>
        <v>0</v>
      </c>
      <c r="AD1648" s="60" t="str">
        <f>IF(ISERROR(MATCH(#REF!,#REF!,0)),"0", "1")</f>
        <v>0</v>
      </c>
      <c r="AE1648" s="60" t="str">
        <f>IF(ISERROR(MATCH([3]!Quota_Std_2022_23[[#This Row], [Gender]],$AN$2:$AN$4,0)),"0", "1")</f>
        <v>0</v>
      </c>
      <c r="AF1648" s="60" t="str">
        <f>IF(ISERROR(MATCH([3]!Quota_Std_2022_23[[#This Row], [Quota Type]],[3]Sheet1!$AO$2:$AO$12,0)),"0", "1")</f>
        <v>0</v>
      </c>
      <c r="AG1648" s="60" t="str">
        <f>IF(ISERROR(MATCH(#REF!,$BA$2:$BA$8,0)),"0", "1")</f>
        <v>0</v>
      </c>
      <c r="AH1648" s="60" t="str">
        <f>IF(ISERROR(MATCH(Passout2023[[#This Row], [Nationality Pakistani/ Foreign]],$D$3:$D$4,0)),"0", "1")</f>
        <v>0</v>
      </c>
    </row>
    <row r="1649">
      <c r="A1649" s="40"/>
      <c r="B1649" s="40"/>
      <c r="C1649" s="40"/>
      <c r="D1649" s="40"/>
      <c r="E1649" s="40"/>
      <c r="F1649" s="40"/>
      <c r="G1649" s="40"/>
      <c r="H1649" s="40"/>
      <c r="I1649" s="40"/>
      <c r="J1649" s="40"/>
      <c r="K1649" s="40"/>
      <c r="L1649" s="40"/>
      <c r="M1649" s="40"/>
      <c r="N1649" s="40"/>
      <c r="O1649" s="40"/>
      <c r="P1649" s="40"/>
      <c r="Q1649" s="40"/>
      <c r="Y1649" s="60" t="str">
        <f>IF(ISERROR(MATCH(Passout2023[[#This Row], [Degree Duration (year)]],$M$3:$M$10,0)),"0", "1")</f>
        <v>0</v>
      </c>
      <c r="Z1649" s="60" t="str">
        <f>IF(ISERROR(MATCH(Passout2023[[#This Row], [Admission Type]],$F$3:$F$6,0)),"0", "1")</f>
        <v>0</v>
      </c>
      <c r="AA1649" s="60" t="str">
        <f>IF(ISERROR(MATCH(Passout2023[[#This Row], [Batch Start Year]],$L$3:$L$25,0)),"0", "1")</f>
        <v>0</v>
      </c>
      <c r="AB1649" s="60" t="str">
        <f>IF(ISERROR(MATCH(Passout2023[[#This Row], [Batch Start Semester]],$K$3:$K$6,0)),"0", "1")</f>
        <v>0</v>
      </c>
      <c r="AC1649" s="60" t="str">
        <f>IF(ISERROR(MATCH([3]!Quota_Std_2022_23[[#This Row], [SESSION_TYPE]],$AX$2:$AX$5,0)),"0", "1")</f>
        <v>0</v>
      </c>
      <c r="AD1649" s="60" t="str">
        <f>IF(ISERROR(MATCH(#REF!,#REF!,0)),"0", "1")</f>
        <v>0</v>
      </c>
      <c r="AE1649" s="60" t="str">
        <f>IF(ISERROR(MATCH([3]!Quota_Std_2022_23[[#This Row], [Gender]],$AN$2:$AN$4,0)),"0", "1")</f>
        <v>0</v>
      </c>
      <c r="AF1649" s="60" t="str">
        <f>IF(ISERROR(MATCH([3]!Quota_Std_2022_23[[#This Row], [Quota Type]],[3]Sheet1!$AO$2:$AO$12,0)),"0", "1")</f>
        <v>0</v>
      </c>
      <c r="AG1649" s="60" t="str">
        <f>IF(ISERROR(MATCH(#REF!,$BA$2:$BA$8,0)),"0", "1")</f>
        <v>0</v>
      </c>
      <c r="AH1649" s="60" t="str">
        <f>IF(ISERROR(MATCH(Passout2023[[#This Row], [Nationality Pakistani/ Foreign]],$D$3:$D$4,0)),"0", "1")</f>
        <v>0</v>
      </c>
    </row>
    <row r="1650">
      <c r="A1650" s="40"/>
      <c r="B1650" s="40"/>
      <c r="C1650" s="40"/>
      <c r="D1650" s="40"/>
      <c r="E1650" s="40"/>
      <c r="F1650" s="40"/>
      <c r="G1650" s="40"/>
      <c r="H1650" s="40"/>
      <c r="I1650" s="40"/>
      <c r="J1650" s="40"/>
      <c r="K1650" s="40"/>
      <c r="L1650" s="40"/>
      <c r="M1650" s="40"/>
      <c r="N1650" s="40"/>
      <c r="O1650" s="80"/>
      <c r="P1650" s="40"/>
      <c r="Q1650" s="40"/>
      <c r="Y1650" s="60" t="str">
        <f>IF(ISERROR(MATCH(Passout2023[[#This Row], [Degree Duration (year)]],$M$3:$M$10,0)),"0", "1")</f>
        <v>0</v>
      </c>
      <c r="Z1650" s="60" t="str">
        <f>IF(ISERROR(MATCH(Passout2023[[#This Row], [Admission Type]],$F$3:$F$6,0)),"0", "1")</f>
        <v>0</v>
      </c>
      <c r="AA1650" s="60" t="str">
        <f>IF(ISERROR(MATCH(Passout2023[[#This Row], [Batch Start Year]],$L$3:$L$25,0)),"0", "1")</f>
        <v>0</v>
      </c>
      <c r="AB1650" s="60" t="str">
        <f>IF(ISERROR(MATCH(Passout2023[[#This Row], [Batch Start Semester]],$K$3:$K$6,0)),"0", "1")</f>
        <v>0</v>
      </c>
      <c r="AC1650" s="60" t="str">
        <f>IF(ISERROR(MATCH([3]!Quota_Std_2022_23[[#This Row], [SESSION_TYPE]],$AX$2:$AX$5,0)),"0", "1")</f>
        <v>0</v>
      </c>
      <c r="AD1650" s="60" t="str">
        <f>IF(ISERROR(MATCH(#REF!,#REF!,0)),"0", "1")</f>
        <v>0</v>
      </c>
      <c r="AE1650" s="60" t="str">
        <f>IF(ISERROR(MATCH([3]!Quota_Std_2022_23[[#This Row], [Gender]],$AN$2:$AN$4,0)),"0", "1")</f>
        <v>0</v>
      </c>
      <c r="AF1650" s="60" t="str">
        <f>IF(ISERROR(MATCH([3]!Quota_Std_2022_23[[#This Row], [Quota Type]],[3]Sheet1!$AO$2:$AO$12,0)),"0", "1")</f>
        <v>0</v>
      </c>
      <c r="AG1650" s="60" t="str">
        <f>IF(ISERROR(MATCH(#REF!,$BA$2:$BA$8,0)),"0", "1")</f>
        <v>0</v>
      </c>
      <c r="AH1650" s="60" t="str">
        <f>IF(ISERROR(MATCH(Passout2023[[#This Row], [Nationality Pakistani/ Foreign]],$D$3:$D$4,0)),"0", "1")</f>
        <v>0</v>
      </c>
    </row>
    <row r="1651">
      <c r="A1651" s="40"/>
      <c r="B1651" s="40"/>
      <c r="C1651" s="40"/>
      <c r="D1651" s="40"/>
      <c r="E1651" s="40"/>
      <c r="F1651" s="40"/>
      <c r="G1651" s="40"/>
      <c r="H1651" s="40"/>
      <c r="I1651" s="40"/>
      <c r="J1651" s="40"/>
      <c r="K1651" s="40"/>
      <c r="L1651" s="40"/>
      <c r="M1651" s="40"/>
      <c r="N1651" s="40"/>
      <c r="O1651" s="80"/>
      <c r="P1651" s="40"/>
      <c r="Q1651" s="40"/>
      <c r="Y1651" s="60" t="str">
        <f>IF(ISERROR(MATCH(Passout2023[[#This Row], [Degree Duration (year)]],$M$3:$M$10,0)),"0", "1")</f>
        <v>0</v>
      </c>
      <c r="Z1651" s="60" t="str">
        <f>IF(ISERROR(MATCH(Passout2023[[#This Row], [Admission Type]],$F$3:$F$6,0)),"0", "1")</f>
        <v>0</v>
      </c>
      <c r="AA1651" s="60" t="str">
        <f>IF(ISERROR(MATCH(Passout2023[[#This Row], [Batch Start Year]],$L$3:$L$25,0)),"0", "1")</f>
        <v>0</v>
      </c>
      <c r="AB1651" s="60" t="str">
        <f>IF(ISERROR(MATCH(Passout2023[[#This Row], [Batch Start Semester]],$K$3:$K$6,0)),"0", "1")</f>
        <v>0</v>
      </c>
      <c r="AC1651" s="60" t="str">
        <f>IF(ISERROR(MATCH([3]!Quota_Std_2022_23[[#This Row], [SESSION_TYPE]],$AX$2:$AX$5,0)),"0", "1")</f>
        <v>0</v>
      </c>
      <c r="AD1651" s="60" t="str">
        <f>IF(ISERROR(MATCH(#REF!,#REF!,0)),"0", "1")</f>
        <v>0</v>
      </c>
      <c r="AE1651" s="60" t="str">
        <f>IF(ISERROR(MATCH([3]!Quota_Std_2022_23[[#This Row], [Gender]],$AN$2:$AN$4,0)),"0", "1")</f>
        <v>0</v>
      </c>
      <c r="AF1651" s="60" t="str">
        <f>IF(ISERROR(MATCH([3]!Quota_Std_2022_23[[#This Row], [Quota Type]],[3]Sheet1!$AO$2:$AO$12,0)),"0", "1")</f>
        <v>0</v>
      </c>
      <c r="AG1651" s="60" t="str">
        <f>IF(ISERROR(MATCH(#REF!,$BA$2:$BA$8,0)),"0", "1")</f>
        <v>0</v>
      </c>
      <c r="AH1651" s="60" t="str">
        <f>IF(ISERROR(MATCH(Passout2023[[#This Row], [Nationality Pakistani/ Foreign]],$D$3:$D$4,0)),"0", "1")</f>
        <v>0</v>
      </c>
    </row>
    <row r="1652">
      <c r="A1652" s="40"/>
      <c r="B1652" s="40"/>
      <c r="C1652" s="40"/>
      <c r="D1652" s="40"/>
      <c r="E1652" s="40"/>
      <c r="F1652" s="40"/>
      <c r="G1652" s="40"/>
      <c r="H1652" s="40"/>
      <c r="I1652" s="40"/>
      <c r="J1652" s="40"/>
      <c r="K1652" s="40"/>
      <c r="L1652" s="40"/>
      <c r="M1652" s="40"/>
      <c r="N1652" s="40"/>
      <c r="O1652" s="80"/>
      <c r="P1652" s="40"/>
      <c r="Q1652" s="40"/>
      <c r="Y1652" s="60" t="str">
        <f>IF(ISERROR(MATCH(Passout2023[[#This Row], [Degree Duration (year)]],$M$3:$M$10,0)),"0", "1")</f>
        <v>0</v>
      </c>
      <c r="Z1652" s="60" t="str">
        <f>IF(ISERROR(MATCH(Passout2023[[#This Row], [Admission Type]],$F$3:$F$6,0)),"0", "1")</f>
        <v>0</v>
      </c>
      <c r="AA1652" s="60" t="str">
        <f>IF(ISERROR(MATCH(Passout2023[[#This Row], [Batch Start Year]],$L$3:$L$25,0)),"0", "1")</f>
        <v>0</v>
      </c>
      <c r="AB1652" s="60" t="str">
        <f>IF(ISERROR(MATCH(Passout2023[[#This Row], [Batch Start Semester]],$K$3:$K$6,0)),"0", "1")</f>
        <v>0</v>
      </c>
      <c r="AC1652" s="60" t="str">
        <f>IF(ISERROR(MATCH([3]!Quota_Std_2022_23[[#This Row], [SESSION_TYPE]],$AX$2:$AX$5,0)),"0", "1")</f>
        <v>0</v>
      </c>
      <c r="AD1652" s="60" t="str">
        <f>IF(ISERROR(MATCH(#REF!,#REF!,0)),"0", "1")</f>
        <v>0</v>
      </c>
      <c r="AE1652" s="60" t="str">
        <f>IF(ISERROR(MATCH([3]!Quota_Std_2022_23[[#This Row], [Gender]],$AN$2:$AN$4,0)),"0", "1")</f>
        <v>0</v>
      </c>
      <c r="AF1652" s="60" t="str">
        <f>IF(ISERROR(MATCH([3]!Quota_Std_2022_23[[#This Row], [Quota Type]],[3]Sheet1!$AO$2:$AO$12,0)),"0", "1")</f>
        <v>0</v>
      </c>
      <c r="AG1652" s="60" t="str">
        <f>IF(ISERROR(MATCH(#REF!,$BA$2:$BA$8,0)),"0", "1")</f>
        <v>0</v>
      </c>
      <c r="AH1652" s="60" t="str">
        <f>IF(ISERROR(MATCH(Passout2023[[#This Row], [Nationality Pakistani/ Foreign]],$D$3:$D$4,0)),"0", "1")</f>
        <v>0</v>
      </c>
    </row>
    <row r="1653">
      <c r="A1653" s="40"/>
      <c r="B1653" s="40"/>
      <c r="C1653" s="40"/>
      <c r="D1653" s="40"/>
      <c r="E1653" s="40"/>
      <c r="F1653" s="40"/>
      <c r="G1653" s="40"/>
      <c r="H1653" s="40"/>
      <c r="I1653" s="40"/>
      <c r="J1653" s="40"/>
      <c r="K1653" s="40"/>
      <c r="L1653" s="40"/>
      <c r="M1653" s="40"/>
      <c r="N1653" s="40"/>
      <c r="O1653" s="40"/>
      <c r="P1653" s="40"/>
      <c r="Q1653" s="40"/>
      <c r="Y1653" s="60" t="str">
        <f>IF(ISERROR(MATCH(Passout2023[[#This Row], [Degree Duration (year)]],$M$3:$M$10,0)),"0", "1")</f>
        <v>0</v>
      </c>
      <c r="Z1653" s="60" t="str">
        <f>IF(ISERROR(MATCH(Passout2023[[#This Row], [Admission Type]],$F$3:$F$6,0)),"0", "1")</f>
        <v>0</v>
      </c>
      <c r="AA1653" s="60" t="str">
        <f>IF(ISERROR(MATCH(Passout2023[[#This Row], [Batch Start Year]],$L$3:$L$25,0)),"0", "1")</f>
        <v>0</v>
      </c>
      <c r="AB1653" s="60" t="str">
        <f>IF(ISERROR(MATCH(Passout2023[[#This Row], [Batch Start Semester]],$K$3:$K$6,0)),"0", "1")</f>
        <v>0</v>
      </c>
      <c r="AC1653" s="60" t="str">
        <f>IF(ISERROR(MATCH([3]!Quota_Std_2022_23[[#This Row], [SESSION_TYPE]],$AX$2:$AX$5,0)),"0", "1")</f>
        <v>0</v>
      </c>
      <c r="AD1653" s="60" t="str">
        <f>IF(ISERROR(MATCH(#REF!,#REF!,0)),"0", "1")</f>
        <v>0</v>
      </c>
      <c r="AE1653" s="60" t="str">
        <f>IF(ISERROR(MATCH([3]!Quota_Std_2022_23[[#This Row], [Gender]],$AN$2:$AN$4,0)),"0", "1")</f>
        <v>0</v>
      </c>
      <c r="AF1653" s="60" t="str">
        <f>IF(ISERROR(MATCH([3]!Quota_Std_2022_23[[#This Row], [Quota Type]],[3]Sheet1!$AO$2:$AO$12,0)),"0", "1")</f>
        <v>0</v>
      </c>
      <c r="AG1653" s="60" t="str">
        <f>IF(ISERROR(MATCH(#REF!,$BA$2:$BA$8,0)),"0", "1")</f>
        <v>0</v>
      </c>
      <c r="AH1653" s="60" t="str">
        <f>IF(ISERROR(MATCH(Passout2023[[#This Row], [Nationality Pakistani/ Foreign]],$D$3:$D$4,0)),"0", "1")</f>
        <v>0</v>
      </c>
    </row>
    <row r="1654">
      <c r="A1654" s="40"/>
      <c r="B1654" s="40"/>
      <c r="C1654" s="40"/>
      <c r="D1654" s="40"/>
      <c r="E1654" s="40"/>
      <c r="F1654" s="40"/>
      <c r="G1654" s="40"/>
      <c r="H1654" s="40"/>
      <c r="I1654" s="40"/>
      <c r="J1654" s="40"/>
      <c r="K1654" s="40"/>
      <c r="L1654" s="40"/>
      <c r="M1654" s="40"/>
      <c r="N1654" s="40"/>
      <c r="O1654" s="80"/>
      <c r="P1654" s="40"/>
      <c r="Q1654" s="40"/>
      <c r="Y1654" s="60" t="str">
        <f>IF(ISERROR(MATCH(Passout2023[[#This Row], [Degree Duration (year)]],$M$3:$M$10,0)),"0", "1")</f>
        <v>0</v>
      </c>
      <c r="Z1654" s="60" t="str">
        <f>IF(ISERROR(MATCH(Passout2023[[#This Row], [Admission Type]],$F$3:$F$6,0)),"0", "1")</f>
        <v>0</v>
      </c>
      <c r="AA1654" s="60" t="str">
        <f>IF(ISERROR(MATCH(Passout2023[[#This Row], [Batch Start Year]],$L$3:$L$25,0)),"0", "1")</f>
        <v>0</v>
      </c>
      <c r="AB1654" s="60" t="str">
        <f>IF(ISERROR(MATCH(Passout2023[[#This Row], [Batch Start Semester]],$K$3:$K$6,0)),"0", "1")</f>
        <v>0</v>
      </c>
      <c r="AC1654" s="60" t="str">
        <f>IF(ISERROR(MATCH([3]!Quota_Std_2022_23[[#This Row], [SESSION_TYPE]],$AX$2:$AX$5,0)),"0", "1")</f>
        <v>0</v>
      </c>
      <c r="AD1654" s="60" t="str">
        <f>IF(ISERROR(MATCH(#REF!,#REF!,0)),"0", "1")</f>
        <v>0</v>
      </c>
      <c r="AE1654" s="60" t="str">
        <f>IF(ISERROR(MATCH([3]!Quota_Std_2022_23[[#This Row], [Gender]],$AN$2:$AN$4,0)),"0", "1")</f>
        <v>0</v>
      </c>
      <c r="AF1654" s="60" t="str">
        <f>IF(ISERROR(MATCH([3]!Quota_Std_2022_23[[#This Row], [Quota Type]],[3]Sheet1!$AO$2:$AO$12,0)),"0", "1")</f>
        <v>0</v>
      </c>
      <c r="AG1654" s="60" t="str">
        <f>IF(ISERROR(MATCH(#REF!,$BA$2:$BA$8,0)),"0", "1")</f>
        <v>0</v>
      </c>
      <c r="AH1654" s="60" t="str">
        <f>IF(ISERROR(MATCH(Passout2023[[#This Row], [Nationality Pakistani/ Foreign]],$D$3:$D$4,0)),"0", "1")</f>
        <v>0</v>
      </c>
    </row>
    <row r="1655">
      <c r="A1655" s="40"/>
      <c r="B1655" s="40"/>
      <c r="C1655" s="40"/>
      <c r="D1655" s="40"/>
      <c r="E1655" s="40"/>
      <c r="F1655" s="40"/>
      <c r="G1655" s="40"/>
      <c r="H1655" s="40"/>
      <c r="I1655" s="40"/>
      <c r="J1655" s="40"/>
      <c r="K1655" s="40"/>
      <c r="L1655" s="40"/>
      <c r="M1655" s="40"/>
      <c r="N1655" s="40"/>
      <c r="O1655" s="40"/>
      <c r="P1655" s="40"/>
      <c r="Q1655" s="40"/>
      <c r="Y1655" s="60" t="str">
        <f>IF(ISERROR(MATCH(Passout2023[[#This Row], [Degree Duration (year)]],$M$3:$M$10,0)),"0", "1")</f>
        <v>0</v>
      </c>
      <c r="Z1655" s="60" t="str">
        <f>IF(ISERROR(MATCH(Passout2023[[#This Row], [Admission Type]],$F$3:$F$6,0)),"0", "1")</f>
        <v>0</v>
      </c>
      <c r="AA1655" s="60" t="str">
        <f>IF(ISERROR(MATCH(Passout2023[[#This Row], [Batch Start Year]],$L$3:$L$25,0)),"0", "1")</f>
        <v>0</v>
      </c>
      <c r="AB1655" s="60" t="str">
        <f>IF(ISERROR(MATCH(Passout2023[[#This Row], [Batch Start Semester]],$K$3:$K$6,0)),"0", "1")</f>
        <v>0</v>
      </c>
      <c r="AC1655" s="60" t="str">
        <f>IF(ISERROR(MATCH([3]!Quota_Std_2022_23[[#This Row], [SESSION_TYPE]],$AX$2:$AX$5,0)),"0", "1")</f>
        <v>0</v>
      </c>
      <c r="AD1655" s="60" t="str">
        <f>IF(ISERROR(MATCH(#REF!,#REF!,0)),"0", "1")</f>
        <v>0</v>
      </c>
      <c r="AE1655" s="60" t="str">
        <f>IF(ISERROR(MATCH([3]!Quota_Std_2022_23[[#This Row], [Gender]],$AN$2:$AN$4,0)),"0", "1")</f>
        <v>0</v>
      </c>
      <c r="AF1655" s="60" t="str">
        <f>IF(ISERROR(MATCH([3]!Quota_Std_2022_23[[#This Row], [Quota Type]],[3]Sheet1!$AO$2:$AO$12,0)),"0", "1")</f>
        <v>0</v>
      </c>
      <c r="AG1655" s="60" t="str">
        <f>IF(ISERROR(MATCH(#REF!,$BA$2:$BA$8,0)),"0", "1")</f>
        <v>0</v>
      </c>
      <c r="AH1655" s="60" t="str">
        <f>IF(ISERROR(MATCH(Passout2023[[#This Row], [Nationality Pakistani/ Foreign]],$D$3:$D$4,0)),"0", "1")</f>
        <v>0</v>
      </c>
    </row>
    <row r="1656">
      <c r="A1656" s="40"/>
      <c r="B1656" s="40"/>
      <c r="C1656" s="40"/>
      <c r="D1656" s="40"/>
      <c r="E1656" s="40"/>
      <c r="F1656" s="40"/>
      <c r="G1656" s="40"/>
      <c r="H1656" s="40"/>
      <c r="I1656" s="40"/>
      <c r="J1656" s="40"/>
      <c r="K1656" s="40"/>
      <c r="L1656" s="40"/>
      <c r="M1656" s="40"/>
      <c r="N1656" s="40"/>
      <c r="O1656" s="80"/>
      <c r="P1656" s="40"/>
      <c r="Q1656" s="40"/>
      <c r="Y1656" s="60" t="str">
        <f>IF(ISERROR(MATCH(Passout2023[[#This Row], [Degree Duration (year)]],$M$3:$M$10,0)),"0", "1")</f>
        <v>0</v>
      </c>
      <c r="Z1656" s="60" t="str">
        <f>IF(ISERROR(MATCH(Passout2023[[#This Row], [Admission Type]],$F$3:$F$6,0)),"0", "1")</f>
        <v>0</v>
      </c>
      <c r="AA1656" s="60" t="str">
        <f>IF(ISERROR(MATCH(Passout2023[[#This Row], [Batch Start Year]],$L$3:$L$25,0)),"0", "1")</f>
        <v>0</v>
      </c>
      <c r="AB1656" s="60" t="str">
        <f>IF(ISERROR(MATCH(Passout2023[[#This Row], [Batch Start Semester]],$K$3:$K$6,0)),"0", "1")</f>
        <v>0</v>
      </c>
      <c r="AC1656" s="60" t="str">
        <f>IF(ISERROR(MATCH([3]!Quota_Std_2022_23[[#This Row], [SESSION_TYPE]],$AX$2:$AX$5,0)),"0", "1")</f>
        <v>0</v>
      </c>
      <c r="AD1656" s="60" t="str">
        <f>IF(ISERROR(MATCH(#REF!,#REF!,0)),"0", "1")</f>
        <v>0</v>
      </c>
      <c r="AE1656" s="60" t="str">
        <f>IF(ISERROR(MATCH([3]!Quota_Std_2022_23[[#This Row], [Gender]],$AN$2:$AN$4,0)),"0", "1")</f>
        <v>0</v>
      </c>
      <c r="AF1656" s="60" t="str">
        <f>IF(ISERROR(MATCH([3]!Quota_Std_2022_23[[#This Row], [Quota Type]],[3]Sheet1!$AO$2:$AO$12,0)),"0", "1")</f>
        <v>0</v>
      </c>
      <c r="AG1656" s="60" t="str">
        <f>IF(ISERROR(MATCH(#REF!,$BA$2:$BA$8,0)),"0", "1")</f>
        <v>0</v>
      </c>
      <c r="AH1656" s="60" t="str">
        <f>IF(ISERROR(MATCH(Passout2023[[#This Row], [Nationality Pakistani/ Foreign]],$D$3:$D$4,0)),"0", "1")</f>
        <v>0</v>
      </c>
    </row>
    <row r="1657">
      <c r="A1657" s="40"/>
      <c r="B1657" s="40"/>
      <c r="C1657" s="40"/>
      <c r="D1657" s="40"/>
      <c r="E1657" s="40"/>
      <c r="F1657" s="40"/>
      <c r="G1657" s="40"/>
      <c r="H1657" s="40"/>
      <c r="I1657" s="40"/>
      <c r="J1657" s="40"/>
      <c r="K1657" s="40"/>
      <c r="L1657" s="40"/>
      <c r="M1657" s="40"/>
      <c r="N1657" s="40"/>
      <c r="O1657" s="80"/>
      <c r="P1657" s="40"/>
      <c r="Q1657" s="40"/>
      <c r="Y1657" s="60" t="str">
        <f>IF(ISERROR(MATCH(Passout2023[[#This Row], [Degree Duration (year)]],$M$3:$M$10,0)),"0", "1")</f>
        <v>0</v>
      </c>
      <c r="Z1657" s="60" t="str">
        <f>IF(ISERROR(MATCH(Passout2023[[#This Row], [Admission Type]],$F$3:$F$6,0)),"0", "1")</f>
        <v>0</v>
      </c>
      <c r="AA1657" s="60" t="str">
        <f>IF(ISERROR(MATCH(Passout2023[[#This Row], [Batch Start Year]],$L$3:$L$25,0)),"0", "1")</f>
        <v>0</v>
      </c>
      <c r="AB1657" s="60" t="str">
        <f>IF(ISERROR(MATCH(Passout2023[[#This Row], [Batch Start Semester]],$K$3:$K$6,0)),"0", "1")</f>
        <v>0</v>
      </c>
      <c r="AC1657" s="60" t="str">
        <f>IF(ISERROR(MATCH([3]!Quota_Std_2022_23[[#This Row], [SESSION_TYPE]],$AX$2:$AX$5,0)),"0", "1")</f>
        <v>0</v>
      </c>
      <c r="AD1657" s="60" t="str">
        <f>IF(ISERROR(MATCH(#REF!,#REF!,0)),"0", "1")</f>
        <v>0</v>
      </c>
      <c r="AE1657" s="60" t="str">
        <f>IF(ISERROR(MATCH([3]!Quota_Std_2022_23[[#This Row], [Gender]],$AN$2:$AN$4,0)),"0", "1")</f>
        <v>0</v>
      </c>
      <c r="AF1657" s="60" t="str">
        <f>IF(ISERROR(MATCH([3]!Quota_Std_2022_23[[#This Row], [Quota Type]],[3]Sheet1!$AO$2:$AO$12,0)),"0", "1")</f>
        <v>0</v>
      </c>
      <c r="AG1657" s="60" t="str">
        <f>IF(ISERROR(MATCH(#REF!,$BA$2:$BA$8,0)),"0", "1")</f>
        <v>0</v>
      </c>
      <c r="AH1657" s="60" t="str">
        <f>IF(ISERROR(MATCH(Passout2023[[#This Row], [Nationality Pakistani/ Foreign]],$D$3:$D$4,0)),"0", "1")</f>
        <v>0</v>
      </c>
    </row>
    <row r="1658">
      <c r="A1658" s="40"/>
      <c r="B1658" s="40"/>
      <c r="C1658" s="40"/>
      <c r="D1658" s="40"/>
      <c r="E1658" s="40"/>
      <c r="F1658" s="40"/>
      <c r="G1658" s="40"/>
      <c r="H1658" s="40"/>
      <c r="I1658" s="40"/>
      <c r="J1658" s="40"/>
      <c r="K1658" s="40"/>
      <c r="L1658" s="40"/>
      <c r="M1658" s="40"/>
      <c r="N1658" s="40"/>
      <c r="O1658" s="40"/>
      <c r="P1658" s="40"/>
      <c r="Q1658" s="40"/>
      <c r="Y1658" s="60" t="str">
        <f>IF(ISERROR(MATCH(Passout2023[[#This Row], [Degree Duration (year)]],$M$3:$M$10,0)),"0", "1")</f>
        <v>0</v>
      </c>
      <c r="Z1658" s="60" t="str">
        <f>IF(ISERROR(MATCH(Passout2023[[#This Row], [Admission Type]],$F$3:$F$6,0)),"0", "1")</f>
        <v>0</v>
      </c>
      <c r="AA1658" s="60" t="str">
        <f>IF(ISERROR(MATCH(Passout2023[[#This Row], [Batch Start Year]],$L$3:$L$25,0)),"0", "1")</f>
        <v>0</v>
      </c>
      <c r="AB1658" s="60" t="str">
        <f>IF(ISERROR(MATCH(Passout2023[[#This Row], [Batch Start Semester]],$K$3:$K$6,0)),"0", "1")</f>
        <v>0</v>
      </c>
      <c r="AC1658" s="60" t="str">
        <f>IF(ISERROR(MATCH([3]!Quota_Std_2022_23[[#This Row], [SESSION_TYPE]],$AX$2:$AX$5,0)),"0", "1")</f>
        <v>0</v>
      </c>
      <c r="AD1658" s="60" t="str">
        <f>IF(ISERROR(MATCH(#REF!,#REF!,0)),"0", "1")</f>
        <v>0</v>
      </c>
      <c r="AE1658" s="60" t="str">
        <f>IF(ISERROR(MATCH([3]!Quota_Std_2022_23[[#This Row], [Gender]],$AN$2:$AN$4,0)),"0", "1")</f>
        <v>0</v>
      </c>
      <c r="AF1658" s="60" t="str">
        <f>IF(ISERROR(MATCH([3]!Quota_Std_2022_23[[#This Row], [Quota Type]],[3]Sheet1!$AO$2:$AO$12,0)),"0", "1")</f>
        <v>0</v>
      </c>
      <c r="AG1658" s="60" t="str">
        <f>IF(ISERROR(MATCH(#REF!,$BA$2:$BA$8,0)),"0", "1")</f>
        <v>0</v>
      </c>
      <c r="AH1658" s="60" t="str">
        <f>IF(ISERROR(MATCH(Passout2023[[#This Row], [Nationality Pakistani/ Foreign]],$D$3:$D$4,0)),"0", "1")</f>
        <v>0</v>
      </c>
    </row>
    <row r="1659">
      <c r="A1659" s="40"/>
      <c r="B1659" s="40"/>
      <c r="C1659" s="40"/>
      <c r="D1659" s="40"/>
      <c r="E1659" s="40"/>
      <c r="F1659" s="40"/>
      <c r="G1659" s="40"/>
      <c r="H1659" s="40"/>
      <c r="I1659" s="40"/>
      <c r="J1659" s="40"/>
      <c r="K1659" s="40"/>
      <c r="L1659" s="40"/>
      <c r="M1659" s="40"/>
      <c r="N1659" s="40"/>
      <c r="O1659" s="80"/>
      <c r="P1659" s="40"/>
      <c r="Q1659" s="40"/>
      <c r="Y1659" s="60" t="str">
        <f>IF(ISERROR(MATCH(Passout2023[[#This Row], [Degree Duration (year)]],$M$3:$M$10,0)),"0", "1")</f>
        <v>0</v>
      </c>
      <c r="Z1659" s="60" t="str">
        <f>IF(ISERROR(MATCH(Passout2023[[#This Row], [Admission Type]],$F$3:$F$6,0)),"0", "1")</f>
        <v>0</v>
      </c>
      <c r="AA1659" s="60" t="str">
        <f>IF(ISERROR(MATCH(Passout2023[[#This Row], [Batch Start Year]],$L$3:$L$25,0)),"0", "1")</f>
        <v>0</v>
      </c>
      <c r="AB1659" s="60" t="str">
        <f>IF(ISERROR(MATCH(Passout2023[[#This Row], [Batch Start Semester]],$K$3:$K$6,0)),"0", "1")</f>
        <v>0</v>
      </c>
      <c r="AC1659" s="60" t="str">
        <f>IF(ISERROR(MATCH([3]!Quota_Std_2022_23[[#This Row], [SESSION_TYPE]],$AX$2:$AX$5,0)),"0", "1")</f>
        <v>0</v>
      </c>
      <c r="AD1659" s="60" t="str">
        <f>IF(ISERROR(MATCH(#REF!,#REF!,0)),"0", "1")</f>
        <v>0</v>
      </c>
      <c r="AE1659" s="60" t="str">
        <f>IF(ISERROR(MATCH([3]!Quota_Std_2022_23[[#This Row], [Gender]],$AN$2:$AN$4,0)),"0", "1")</f>
        <v>0</v>
      </c>
      <c r="AF1659" s="60" t="str">
        <f>IF(ISERROR(MATCH([3]!Quota_Std_2022_23[[#This Row], [Quota Type]],[3]Sheet1!$AO$2:$AO$12,0)),"0", "1")</f>
        <v>0</v>
      </c>
      <c r="AG1659" s="60" t="str">
        <f>IF(ISERROR(MATCH(#REF!,$BA$2:$BA$8,0)),"0", "1")</f>
        <v>0</v>
      </c>
      <c r="AH1659" s="60" t="str">
        <f>IF(ISERROR(MATCH(Passout2023[[#This Row], [Nationality Pakistani/ Foreign]],$D$3:$D$4,0)),"0", "1")</f>
        <v>0</v>
      </c>
    </row>
    <row r="1660">
      <c r="A1660" s="40"/>
      <c r="B1660" s="40"/>
      <c r="C1660" s="40"/>
      <c r="D1660" s="40"/>
      <c r="E1660" s="40"/>
      <c r="F1660" s="40"/>
      <c r="G1660" s="40"/>
      <c r="H1660" s="40"/>
      <c r="I1660" s="40"/>
      <c r="J1660" s="40"/>
      <c r="K1660" s="40"/>
      <c r="L1660" s="40"/>
      <c r="M1660" s="40"/>
      <c r="N1660" s="40"/>
      <c r="O1660" s="40"/>
      <c r="P1660" s="40"/>
      <c r="Q1660" s="40"/>
      <c r="Y1660" s="60" t="str">
        <f>IF(ISERROR(MATCH(Passout2023[[#This Row], [Degree Duration (year)]],$M$3:$M$10,0)),"0", "1")</f>
        <v>0</v>
      </c>
      <c r="Z1660" s="60" t="str">
        <f>IF(ISERROR(MATCH(Passout2023[[#This Row], [Admission Type]],$F$3:$F$6,0)),"0", "1")</f>
        <v>0</v>
      </c>
      <c r="AA1660" s="60" t="str">
        <f>IF(ISERROR(MATCH(Passout2023[[#This Row], [Batch Start Year]],$L$3:$L$25,0)),"0", "1")</f>
        <v>0</v>
      </c>
      <c r="AB1660" s="60" t="str">
        <f>IF(ISERROR(MATCH(Passout2023[[#This Row], [Batch Start Semester]],$K$3:$K$6,0)),"0", "1")</f>
        <v>0</v>
      </c>
      <c r="AC1660" s="60" t="str">
        <f>IF(ISERROR(MATCH([3]!Quota_Std_2022_23[[#This Row], [SESSION_TYPE]],$AX$2:$AX$5,0)),"0", "1")</f>
        <v>0</v>
      </c>
      <c r="AD1660" s="60" t="str">
        <f>IF(ISERROR(MATCH(#REF!,#REF!,0)),"0", "1")</f>
        <v>0</v>
      </c>
      <c r="AE1660" s="60" t="str">
        <f>IF(ISERROR(MATCH([3]!Quota_Std_2022_23[[#This Row], [Gender]],$AN$2:$AN$4,0)),"0", "1")</f>
        <v>0</v>
      </c>
      <c r="AF1660" s="60" t="str">
        <f>IF(ISERROR(MATCH([3]!Quota_Std_2022_23[[#This Row], [Quota Type]],[3]Sheet1!$AO$2:$AO$12,0)),"0", "1")</f>
        <v>0</v>
      </c>
      <c r="AG1660" s="60" t="str">
        <f>IF(ISERROR(MATCH(#REF!,$BA$2:$BA$8,0)),"0", "1")</f>
        <v>0</v>
      </c>
      <c r="AH1660" s="60" t="str">
        <f>IF(ISERROR(MATCH(Passout2023[[#This Row], [Nationality Pakistani/ Foreign]],$D$3:$D$4,0)),"0", "1")</f>
        <v>0</v>
      </c>
    </row>
    <row r="1661">
      <c r="A1661" s="40"/>
      <c r="B1661" s="40"/>
      <c r="C1661" s="40"/>
      <c r="D1661" s="40"/>
      <c r="E1661" s="40"/>
      <c r="F1661" s="40"/>
      <c r="G1661" s="40"/>
      <c r="H1661" s="40"/>
      <c r="I1661" s="40"/>
      <c r="J1661" s="40"/>
      <c r="K1661" s="40"/>
      <c r="L1661" s="40"/>
      <c r="M1661" s="40"/>
      <c r="N1661" s="40"/>
      <c r="O1661" s="80"/>
      <c r="P1661" s="40"/>
      <c r="Q1661" s="40"/>
      <c r="Y1661" s="60" t="str">
        <f>IF(ISERROR(MATCH(Passout2023[[#This Row], [Degree Duration (year)]],$M$3:$M$10,0)),"0", "1")</f>
        <v>0</v>
      </c>
      <c r="Z1661" s="60" t="str">
        <f>IF(ISERROR(MATCH(Passout2023[[#This Row], [Admission Type]],$F$3:$F$6,0)),"0", "1")</f>
        <v>0</v>
      </c>
      <c r="AA1661" s="60" t="str">
        <f>IF(ISERROR(MATCH(Passout2023[[#This Row], [Batch Start Year]],$L$3:$L$25,0)),"0", "1")</f>
        <v>0</v>
      </c>
      <c r="AB1661" s="60" t="str">
        <f>IF(ISERROR(MATCH(Passout2023[[#This Row], [Batch Start Semester]],$K$3:$K$6,0)),"0", "1")</f>
        <v>0</v>
      </c>
      <c r="AC1661" s="60" t="str">
        <f>IF(ISERROR(MATCH([3]!Quota_Std_2022_23[[#This Row], [SESSION_TYPE]],$AX$2:$AX$5,0)),"0", "1")</f>
        <v>0</v>
      </c>
      <c r="AD1661" s="60" t="str">
        <f>IF(ISERROR(MATCH(#REF!,#REF!,0)),"0", "1")</f>
        <v>0</v>
      </c>
      <c r="AE1661" s="60" t="str">
        <f>IF(ISERROR(MATCH([3]!Quota_Std_2022_23[[#This Row], [Gender]],$AN$2:$AN$4,0)),"0", "1")</f>
        <v>0</v>
      </c>
      <c r="AF1661" s="60" t="str">
        <f>IF(ISERROR(MATCH([3]!Quota_Std_2022_23[[#This Row], [Quota Type]],[3]Sheet1!$AO$2:$AO$12,0)),"0", "1")</f>
        <v>0</v>
      </c>
      <c r="AG1661" s="60" t="str">
        <f>IF(ISERROR(MATCH(#REF!,$BA$2:$BA$8,0)),"0", "1")</f>
        <v>0</v>
      </c>
      <c r="AH1661" s="60" t="str">
        <f>IF(ISERROR(MATCH(Passout2023[[#This Row], [Nationality Pakistani/ Foreign]],$D$3:$D$4,0)),"0", "1")</f>
        <v>0</v>
      </c>
    </row>
    <row r="1662">
      <c r="A1662" s="40"/>
      <c r="B1662" s="40"/>
      <c r="C1662" s="40"/>
      <c r="D1662" s="40"/>
      <c r="E1662" s="40"/>
      <c r="F1662" s="40"/>
      <c r="G1662" s="40"/>
      <c r="H1662" s="40"/>
      <c r="I1662" s="40"/>
      <c r="J1662" s="40"/>
      <c r="K1662" s="40"/>
      <c r="L1662" s="40"/>
      <c r="M1662" s="40"/>
      <c r="N1662" s="40"/>
      <c r="O1662" s="40"/>
      <c r="P1662" s="40"/>
      <c r="Q1662" s="40"/>
      <c r="Y1662" s="60" t="str">
        <f>IF(ISERROR(MATCH(Passout2023[[#This Row], [Degree Duration (year)]],$M$3:$M$10,0)),"0", "1")</f>
        <v>0</v>
      </c>
      <c r="Z1662" s="60" t="str">
        <f>IF(ISERROR(MATCH(Passout2023[[#This Row], [Admission Type]],$F$3:$F$6,0)),"0", "1")</f>
        <v>0</v>
      </c>
      <c r="AA1662" s="60" t="str">
        <f>IF(ISERROR(MATCH(Passout2023[[#This Row], [Batch Start Year]],$L$3:$L$25,0)),"0", "1")</f>
        <v>0</v>
      </c>
      <c r="AB1662" s="60" t="str">
        <f>IF(ISERROR(MATCH(Passout2023[[#This Row], [Batch Start Semester]],$K$3:$K$6,0)),"0", "1")</f>
        <v>0</v>
      </c>
      <c r="AC1662" s="60" t="str">
        <f>IF(ISERROR(MATCH([3]!Quota_Std_2022_23[[#This Row], [SESSION_TYPE]],$AX$2:$AX$5,0)),"0", "1")</f>
        <v>0</v>
      </c>
      <c r="AD1662" s="60" t="str">
        <f>IF(ISERROR(MATCH(#REF!,#REF!,0)),"0", "1")</f>
        <v>0</v>
      </c>
      <c r="AE1662" s="60" t="str">
        <f>IF(ISERROR(MATCH([3]!Quota_Std_2022_23[[#This Row], [Gender]],$AN$2:$AN$4,0)),"0", "1")</f>
        <v>0</v>
      </c>
      <c r="AF1662" s="60" t="str">
        <f>IF(ISERROR(MATCH([3]!Quota_Std_2022_23[[#This Row], [Quota Type]],[3]Sheet1!$AO$2:$AO$12,0)),"0", "1")</f>
        <v>0</v>
      </c>
      <c r="AG1662" s="60" t="str">
        <f>IF(ISERROR(MATCH(#REF!,$BA$2:$BA$8,0)),"0", "1")</f>
        <v>0</v>
      </c>
      <c r="AH1662" s="60" t="str">
        <f>IF(ISERROR(MATCH(Passout2023[[#This Row], [Nationality Pakistani/ Foreign]],$D$3:$D$4,0)),"0", "1")</f>
        <v>0</v>
      </c>
    </row>
    <row r="1663">
      <c r="A1663" s="40"/>
      <c r="B1663" s="40"/>
      <c r="C1663" s="40"/>
      <c r="D1663" s="40"/>
      <c r="E1663" s="40"/>
      <c r="F1663" s="40"/>
      <c r="G1663" s="40"/>
      <c r="H1663" s="40"/>
      <c r="I1663" s="40"/>
      <c r="J1663" s="40"/>
      <c r="K1663" s="40"/>
      <c r="L1663" s="40"/>
      <c r="M1663" s="40"/>
      <c r="N1663" s="40"/>
      <c r="O1663" s="80"/>
      <c r="P1663" s="40"/>
      <c r="Q1663" s="40"/>
      <c r="Y1663" s="60" t="str">
        <f>IF(ISERROR(MATCH(Passout2023[[#This Row], [Degree Duration (year)]],$M$3:$M$10,0)),"0", "1")</f>
        <v>0</v>
      </c>
      <c r="Z1663" s="60" t="str">
        <f>IF(ISERROR(MATCH(Passout2023[[#This Row], [Admission Type]],$F$3:$F$6,0)),"0", "1")</f>
        <v>0</v>
      </c>
      <c r="AA1663" s="60" t="str">
        <f>IF(ISERROR(MATCH(Passout2023[[#This Row], [Batch Start Year]],$L$3:$L$25,0)),"0", "1")</f>
        <v>0</v>
      </c>
      <c r="AB1663" s="60" t="str">
        <f>IF(ISERROR(MATCH(Passout2023[[#This Row], [Batch Start Semester]],$K$3:$K$6,0)),"0", "1")</f>
        <v>0</v>
      </c>
      <c r="AC1663" s="60" t="str">
        <f>IF(ISERROR(MATCH([3]!Quota_Std_2022_23[[#This Row], [SESSION_TYPE]],$AX$2:$AX$5,0)),"0", "1")</f>
        <v>0</v>
      </c>
      <c r="AD1663" s="60" t="str">
        <f>IF(ISERROR(MATCH(#REF!,#REF!,0)),"0", "1")</f>
        <v>0</v>
      </c>
      <c r="AE1663" s="60" t="str">
        <f>IF(ISERROR(MATCH([3]!Quota_Std_2022_23[[#This Row], [Gender]],$AN$2:$AN$4,0)),"0", "1")</f>
        <v>0</v>
      </c>
      <c r="AF1663" s="60" t="str">
        <f>IF(ISERROR(MATCH([3]!Quota_Std_2022_23[[#This Row], [Quota Type]],[3]Sheet1!$AO$2:$AO$12,0)),"0", "1")</f>
        <v>0</v>
      </c>
      <c r="AG1663" s="60" t="str">
        <f>IF(ISERROR(MATCH(#REF!,$BA$2:$BA$8,0)),"0", "1")</f>
        <v>0</v>
      </c>
      <c r="AH1663" s="60" t="str">
        <f>IF(ISERROR(MATCH(Passout2023[[#This Row], [Nationality Pakistani/ Foreign]],$D$3:$D$4,0)),"0", "1")</f>
        <v>0</v>
      </c>
    </row>
    <row r="1664">
      <c r="A1664" s="40"/>
      <c r="B1664" s="40"/>
      <c r="C1664" s="40"/>
      <c r="D1664" s="40"/>
      <c r="E1664" s="40"/>
      <c r="F1664" s="40"/>
      <c r="G1664" s="40"/>
      <c r="H1664" s="40"/>
      <c r="I1664" s="40"/>
      <c r="J1664" s="40"/>
      <c r="K1664" s="40"/>
      <c r="L1664" s="40"/>
      <c r="M1664" s="40"/>
      <c r="N1664" s="40"/>
      <c r="O1664" s="40"/>
      <c r="P1664" s="40"/>
      <c r="Q1664" s="40"/>
      <c r="Y1664" s="60" t="str">
        <f>IF(ISERROR(MATCH(Passout2023[[#This Row], [Degree Duration (year)]],$M$3:$M$10,0)),"0", "1")</f>
        <v>0</v>
      </c>
      <c r="Z1664" s="60" t="str">
        <f>IF(ISERROR(MATCH(Passout2023[[#This Row], [Admission Type]],$F$3:$F$6,0)),"0", "1")</f>
        <v>0</v>
      </c>
      <c r="AA1664" s="60" t="str">
        <f>IF(ISERROR(MATCH(Passout2023[[#This Row], [Batch Start Year]],$L$3:$L$25,0)),"0", "1")</f>
        <v>0</v>
      </c>
      <c r="AB1664" s="60" t="str">
        <f>IF(ISERROR(MATCH(Passout2023[[#This Row], [Batch Start Semester]],$K$3:$K$6,0)),"0", "1")</f>
        <v>0</v>
      </c>
      <c r="AC1664" s="60" t="str">
        <f>IF(ISERROR(MATCH([3]!Quota_Std_2022_23[[#This Row], [SESSION_TYPE]],$AX$2:$AX$5,0)),"0", "1")</f>
        <v>0</v>
      </c>
      <c r="AD1664" s="60" t="str">
        <f>IF(ISERROR(MATCH(#REF!,#REF!,0)),"0", "1")</f>
        <v>0</v>
      </c>
      <c r="AE1664" s="60" t="str">
        <f>IF(ISERROR(MATCH([3]!Quota_Std_2022_23[[#This Row], [Gender]],$AN$2:$AN$4,0)),"0", "1")</f>
        <v>0</v>
      </c>
      <c r="AF1664" s="60" t="str">
        <f>IF(ISERROR(MATCH([3]!Quota_Std_2022_23[[#This Row], [Quota Type]],[3]Sheet1!$AO$2:$AO$12,0)),"0", "1")</f>
        <v>0</v>
      </c>
      <c r="AG1664" s="60" t="str">
        <f>IF(ISERROR(MATCH(#REF!,$BA$2:$BA$8,0)),"0", "1")</f>
        <v>0</v>
      </c>
      <c r="AH1664" s="60" t="str">
        <f>IF(ISERROR(MATCH(Passout2023[[#This Row], [Nationality Pakistani/ Foreign]],$D$3:$D$4,0)),"0", "1")</f>
        <v>0</v>
      </c>
    </row>
    <row r="1665">
      <c r="A1665" s="40"/>
      <c r="B1665" s="40"/>
      <c r="C1665" s="40"/>
      <c r="D1665" s="40"/>
      <c r="E1665" s="40"/>
      <c r="F1665" s="40"/>
      <c r="G1665" s="40"/>
      <c r="H1665" s="40"/>
      <c r="I1665" s="40"/>
      <c r="J1665" s="40"/>
      <c r="K1665" s="40"/>
      <c r="L1665" s="40"/>
      <c r="M1665" s="40"/>
      <c r="N1665" s="40"/>
      <c r="O1665" s="80"/>
      <c r="P1665" s="40"/>
      <c r="Q1665" s="40"/>
      <c r="Y1665" s="60" t="str">
        <f>IF(ISERROR(MATCH(Passout2023[[#This Row], [Degree Duration (year)]],$M$3:$M$10,0)),"0", "1")</f>
        <v>0</v>
      </c>
      <c r="Z1665" s="60" t="str">
        <f>IF(ISERROR(MATCH(Passout2023[[#This Row], [Admission Type]],$F$3:$F$6,0)),"0", "1")</f>
        <v>0</v>
      </c>
      <c r="AA1665" s="60" t="str">
        <f>IF(ISERROR(MATCH(Passout2023[[#This Row], [Batch Start Year]],$L$3:$L$25,0)),"0", "1")</f>
        <v>0</v>
      </c>
      <c r="AB1665" s="60" t="str">
        <f>IF(ISERROR(MATCH(Passout2023[[#This Row], [Batch Start Semester]],$K$3:$K$6,0)),"0", "1")</f>
        <v>0</v>
      </c>
      <c r="AC1665" s="60" t="str">
        <f>IF(ISERROR(MATCH([3]!Quota_Std_2022_23[[#This Row], [SESSION_TYPE]],$AX$2:$AX$5,0)),"0", "1")</f>
        <v>0</v>
      </c>
      <c r="AD1665" s="60" t="str">
        <f>IF(ISERROR(MATCH(#REF!,#REF!,0)),"0", "1")</f>
        <v>0</v>
      </c>
      <c r="AE1665" s="60" t="str">
        <f>IF(ISERROR(MATCH([3]!Quota_Std_2022_23[[#This Row], [Gender]],$AN$2:$AN$4,0)),"0", "1")</f>
        <v>0</v>
      </c>
      <c r="AF1665" s="60" t="str">
        <f>IF(ISERROR(MATCH([3]!Quota_Std_2022_23[[#This Row], [Quota Type]],[3]Sheet1!$AO$2:$AO$12,0)),"0", "1")</f>
        <v>0</v>
      </c>
      <c r="AG1665" s="60" t="str">
        <f>IF(ISERROR(MATCH(#REF!,$BA$2:$BA$8,0)),"0", "1")</f>
        <v>0</v>
      </c>
      <c r="AH1665" s="60" t="str">
        <f>IF(ISERROR(MATCH(Passout2023[[#This Row], [Nationality Pakistani/ Foreign]],$D$3:$D$4,0)),"0", "1")</f>
        <v>0</v>
      </c>
    </row>
    <row r="1666">
      <c r="A1666" s="40"/>
      <c r="B1666" s="40"/>
      <c r="C1666" s="40"/>
      <c r="D1666" s="40"/>
      <c r="E1666" s="40"/>
      <c r="F1666" s="40"/>
      <c r="G1666" s="40"/>
      <c r="H1666" s="40"/>
      <c r="I1666" s="40"/>
      <c r="J1666" s="40"/>
      <c r="K1666" s="40"/>
      <c r="L1666" s="40"/>
      <c r="M1666" s="40"/>
      <c r="N1666" s="40"/>
      <c r="O1666" s="40"/>
      <c r="P1666" s="40"/>
      <c r="Q1666" s="40"/>
      <c r="Y1666" s="60" t="str">
        <f>IF(ISERROR(MATCH(Passout2023[[#This Row], [Degree Duration (year)]],$M$3:$M$10,0)),"0", "1")</f>
        <v>0</v>
      </c>
      <c r="Z1666" s="60" t="str">
        <f>IF(ISERROR(MATCH(Passout2023[[#This Row], [Admission Type]],$F$3:$F$6,0)),"0", "1")</f>
        <v>0</v>
      </c>
      <c r="AA1666" s="60" t="str">
        <f>IF(ISERROR(MATCH(Passout2023[[#This Row], [Batch Start Year]],$L$3:$L$25,0)),"0", "1")</f>
        <v>0</v>
      </c>
      <c r="AB1666" s="60" t="str">
        <f>IF(ISERROR(MATCH(Passout2023[[#This Row], [Batch Start Semester]],$K$3:$K$6,0)),"0", "1")</f>
        <v>0</v>
      </c>
      <c r="AC1666" s="60" t="str">
        <f>IF(ISERROR(MATCH([3]!Quota_Std_2022_23[[#This Row], [SESSION_TYPE]],$AX$2:$AX$5,0)),"0", "1")</f>
        <v>0</v>
      </c>
      <c r="AD1666" s="60" t="str">
        <f>IF(ISERROR(MATCH(#REF!,#REF!,0)),"0", "1")</f>
        <v>0</v>
      </c>
      <c r="AE1666" s="60" t="str">
        <f>IF(ISERROR(MATCH([3]!Quota_Std_2022_23[[#This Row], [Gender]],$AN$2:$AN$4,0)),"0", "1")</f>
        <v>0</v>
      </c>
      <c r="AF1666" s="60" t="str">
        <f>IF(ISERROR(MATCH([3]!Quota_Std_2022_23[[#This Row], [Quota Type]],[3]Sheet1!$AO$2:$AO$12,0)),"0", "1")</f>
        <v>0</v>
      </c>
      <c r="AG1666" s="60" t="str">
        <f>IF(ISERROR(MATCH(#REF!,$BA$2:$BA$8,0)),"0", "1")</f>
        <v>0</v>
      </c>
      <c r="AH1666" s="60" t="str">
        <f>IF(ISERROR(MATCH(Passout2023[[#This Row], [Nationality Pakistani/ Foreign]],$D$3:$D$4,0)),"0", "1")</f>
        <v>0</v>
      </c>
    </row>
    <row r="1667">
      <c r="A1667" s="40"/>
      <c r="B1667" s="40"/>
      <c r="C1667" s="40"/>
      <c r="D1667" s="40"/>
      <c r="E1667" s="40"/>
      <c r="F1667" s="40"/>
      <c r="G1667" s="40"/>
      <c r="H1667" s="40"/>
      <c r="I1667" s="40"/>
      <c r="J1667" s="40"/>
      <c r="K1667" s="40"/>
      <c r="L1667" s="40"/>
      <c r="M1667" s="40"/>
      <c r="N1667" s="40"/>
      <c r="O1667" s="40"/>
      <c r="P1667" s="40"/>
      <c r="Q1667" s="40"/>
      <c r="Y1667" s="60" t="str">
        <f>IF(ISERROR(MATCH(Passout2023[[#This Row], [Degree Duration (year)]],$M$3:$M$10,0)),"0", "1")</f>
        <v>0</v>
      </c>
      <c r="Z1667" s="60" t="str">
        <f>IF(ISERROR(MATCH(Passout2023[[#This Row], [Admission Type]],$F$3:$F$6,0)),"0", "1")</f>
        <v>0</v>
      </c>
      <c r="AA1667" s="60" t="str">
        <f>IF(ISERROR(MATCH(Passout2023[[#This Row], [Batch Start Year]],$L$3:$L$25,0)),"0", "1")</f>
        <v>0</v>
      </c>
      <c r="AB1667" s="60" t="str">
        <f>IF(ISERROR(MATCH(Passout2023[[#This Row], [Batch Start Semester]],$K$3:$K$6,0)),"0", "1")</f>
        <v>0</v>
      </c>
      <c r="AC1667" s="60" t="str">
        <f>IF(ISERROR(MATCH([3]!Quota_Std_2022_23[[#This Row], [SESSION_TYPE]],$AX$2:$AX$5,0)),"0", "1")</f>
        <v>0</v>
      </c>
      <c r="AD1667" s="60" t="str">
        <f>IF(ISERROR(MATCH(#REF!,#REF!,0)),"0", "1")</f>
        <v>0</v>
      </c>
      <c r="AE1667" s="60" t="str">
        <f>IF(ISERROR(MATCH([3]!Quota_Std_2022_23[[#This Row], [Gender]],$AN$2:$AN$4,0)),"0", "1")</f>
        <v>0</v>
      </c>
      <c r="AF1667" s="60" t="str">
        <f>IF(ISERROR(MATCH([3]!Quota_Std_2022_23[[#This Row], [Quota Type]],[3]Sheet1!$AO$2:$AO$12,0)),"0", "1")</f>
        <v>0</v>
      </c>
      <c r="AG1667" s="60" t="str">
        <f>IF(ISERROR(MATCH(#REF!,$BA$2:$BA$8,0)),"0", "1")</f>
        <v>0</v>
      </c>
      <c r="AH1667" s="60" t="str">
        <f>IF(ISERROR(MATCH(Passout2023[[#This Row], [Nationality Pakistani/ Foreign]],$D$3:$D$4,0)),"0", "1")</f>
        <v>0</v>
      </c>
    </row>
    <row r="1668">
      <c r="A1668" s="40"/>
      <c r="B1668" s="40"/>
      <c r="C1668" s="40"/>
      <c r="D1668" s="40"/>
      <c r="E1668" s="40"/>
      <c r="F1668" s="40"/>
      <c r="G1668" s="40"/>
      <c r="H1668" s="40"/>
      <c r="I1668" s="40"/>
      <c r="J1668" s="40"/>
      <c r="K1668" s="40"/>
      <c r="L1668" s="40"/>
      <c r="M1668" s="40"/>
      <c r="N1668" s="40"/>
      <c r="O1668" s="80"/>
      <c r="P1668" s="40"/>
      <c r="Q1668" s="40"/>
      <c r="Y1668" s="60" t="str">
        <f>IF(ISERROR(MATCH(Passout2023[[#This Row], [Degree Duration (year)]],$M$3:$M$10,0)),"0", "1")</f>
        <v>0</v>
      </c>
      <c r="Z1668" s="60" t="str">
        <f>IF(ISERROR(MATCH(Passout2023[[#This Row], [Admission Type]],$F$3:$F$6,0)),"0", "1")</f>
        <v>0</v>
      </c>
      <c r="AA1668" s="60" t="str">
        <f>IF(ISERROR(MATCH(Passout2023[[#This Row], [Batch Start Year]],$L$3:$L$25,0)),"0", "1")</f>
        <v>0</v>
      </c>
      <c r="AB1668" s="60" t="str">
        <f>IF(ISERROR(MATCH(Passout2023[[#This Row], [Batch Start Semester]],$K$3:$K$6,0)),"0", "1")</f>
        <v>0</v>
      </c>
      <c r="AC1668" s="60" t="str">
        <f>IF(ISERROR(MATCH([3]!Quota_Std_2022_23[[#This Row], [SESSION_TYPE]],$AX$2:$AX$5,0)),"0", "1")</f>
        <v>0</v>
      </c>
      <c r="AD1668" s="60" t="str">
        <f>IF(ISERROR(MATCH(#REF!,#REF!,0)),"0", "1")</f>
        <v>0</v>
      </c>
      <c r="AE1668" s="60" t="str">
        <f>IF(ISERROR(MATCH([3]!Quota_Std_2022_23[[#This Row], [Gender]],$AN$2:$AN$4,0)),"0", "1")</f>
        <v>0</v>
      </c>
      <c r="AF1668" s="60" t="str">
        <f>IF(ISERROR(MATCH([3]!Quota_Std_2022_23[[#This Row], [Quota Type]],[3]Sheet1!$AO$2:$AO$12,0)),"0", "1")</f>
        <v>0</v>
      </c>
      <c r="AG1668" s="60" t="str">
        <f>IF(ISERROR(MATCH(#REF!,$BA$2:$BA$8,0)),"0", "1")</f>
        <v>0</v>
      </c>
      <c r="AH1668" s="60" t="str">
        <f>IF(ISERROR(MATCH(Passout2023[[#This Row], [Nationality Pakistani/ Foreign]],$D$3:$D$4,0)),"0", "1")</f>
        <v>0</v>
      </c>
    </row>
    <row r="1669">
      <c r="A1669" s="40"/>
      <c r="B1669" s="40"/>
      <c r="C1669" s="40"/>
      <c r="D1669" s="40"/>
      <c r="E1669" s="40"/>
      <c r="F1669" s="40"/>
      <c r="G1669" s="40"/>
      <c r="H1669" s="40"/>
      <c r="I1669" s="40"/>
      <c r="J1669" s="40"/>
      <c r="K1669" s="40"/>
      <c r="L1669" s="40"/>
      <c r="M1669" s="40"/>
      <c r="N1669" s="40"/>
      <c r="O1669" s="40"/>
      <c r="P1669" s="40"/>
      <c r="Q1669" s="40"/>
      <c r="Y1669" s="60" t="str">
        <f>IF(ISERROR(MATCH(Passout2023[[#This Row], [Degree Duration (year)]],$M$3:$M$10,0)),"0", "1")</f>
        <v>0</v>
      </c>
      <c r="Z1669" s="60" t="str">
        <f>IF(ISERROR(MATCH(Passout2023[[#This Row], [Admission Type]],$F$3:$F$6,0)),"0", "1")</f>
        <v>0</v>
      </c>
      <c r="AA1669" s="60" t="str">
        <f>IF(ISERROR(MATCH(Passout2023[[#This Row], [Batch Start Year]],$L$3:$L$25,0)),"0", "1")</f>
        <v>0</v>
      </c>
      <c r="AB1669" s="60" t="str">
        <f>IF(ISERROR(MATCH(Passout2023[[#This Row], [Batch Start Semester]],$K$3:$K$6,0)),"0", "1")</f>
        <v>0</v>
      </c>
      <c r="AC1669" s="60" t="str">
        <f>IF(ISERROR(MATCH([3]!Quota_Std_2022_23[[#This Row], [SESSION_TYPE]],$AX$2:$AX$5,0)),"0", "1")</f>
        <v>0</v>
      </c>
      <c r="AD1669" s="60" t="str">
        <f>IF(ISERROR(MATCH(#REF!,#REF!,0)),"0", "1")</f>
        <v>0</v>
      </c>
      <c r="AE1669" s="60" t="str">
        <f>IF(ISERROR(MATCH([3]!Quota_Std_2022_23[[#This Row], [Gender]],$AN$2:$AN$4,0)),"0", "1")</f>
        <v>0</v>
      </c>
      <c r="AF1669" s="60" t="str">
        <f>IF(ISERROR(MATCH([3]!Quota_Std_2022_23[[#This Row], [Quota Type]],[3]Sheet1!$AO$2:$AO$12,0)),"0", "1")</f>
        <v>0</v>
      </c>
      <c r="AG1669" s="60" t="str">
        <f>IF(ISERROR(MATCH(#REF!,$BA$2:$BA$8,0)),"0", "1")</f>
        <v>0</v>
      </c>
      <c r="AH1669" s="60" t="str">
        <f>IF(ISERROR(MATCH(Passout2023[[#This Row], [Nationality Pakistani/ Foreign]],$D$3:$D$4,0)),"0", "1")</f>
        <v>0</v>
      </c>
    </row>
    <row r="1670">
      <c r="A1670" s="40"/>
      <c r="B1670" s="40"/>
      <c r="C1670" s="40"/>
      <c r="D1670" s="40"/>
      <c r="E1670" s="40"/>
      <c r="F1670" s="40"/>
      <c r="G1670" s="40"/>
      <c r="H1670" s="40"/>
      <c r="I1670" s="40"/>
      <c r="J1670" s="40"/>
      <c r="K1670" s="40"/>
      <c r="L1670" s="40"/>
      <c r="M1670" s="40"/>
      <c r="N1670" s="40"/>
      <c r="O1670" s="80"/>
      <c r="P1670" s="40"/>
      <c r="Q1670" s="40"/>
      <c r="Y1670" s="60" t="str">
        <f>IF(ISERROR(MATCH(Passout2023[[#This Row], [Degree Duration (year)]],$M$3:$M$10,0)),"0", "1")</f>
        <v>0</v>
      </c>
      <c r="Z1670" s="60" t="str">
        <f>IF(ISERROR(MATCH(Passout2023[[#This Row], [Admission Type]],$F$3:$F$6,0)),"0", "1")</f>
        <v>0</v>
      </c>
      <c r="AA1670" s="60" t="str">
        <f>IF(ISERROR(MATCH(Passout2023[[#This Row], [Batch Start Year]],$L$3:$L$25,0)),"0", "1")</f>
        <v>0</v>
      </c>
      <c r="AB1670" s="60" t="str">
        <f>IF(ISERROR(MATCH(Passout2023[[#This Row], [Batch Start Semester]],$K$3:$K$6,0)),"0", "1")</f>
        <v>0</v>
      </c>
      <c r="AC1670" s="60" t="str">
        <f>IF(ISERROR(MATCH([3]!Quota_Std_2022_23[[#This Row], [SESSION_TYPE]],$AX$2:$AX$5,0)),"0", "1")</f>
        <v>0</v>
      </c>
      <c r="AD1670" s="60" t="str">
        <f>IF(ISERROR(MATCH(#REF!,#REF!,0)),"0", "1")</f>
        <v>0</v>
      </c>
      <c r="AE1670" s="60" t="str">
        <f>IF(ISERROR(MATCH([3]!Quota_Std_2022_23[[#This Row], [Gender]],$AN$2:$AN$4,0)),"0", "1")</f>
        <v>0</v>
      </c>
      <c r="AF1670" s="60" t="str">
        <f>IF(ISERROR(MATCH([3]!Quota_Std_2022_23[[#This Row], [Quota Type]],[3]Sheet1!$AO$2:$AO$12,0)),"0", "1")</f>
        <v>0</v>
      </c>
      <c r="AG1670" s="60" t="str">
        <f>IF(ISERROR(MATCH(#REF!,$BA$2:$BA$8,0)),"0", "1")</f>
        <v>0</v>
      </c>
      <c r="AH1670" s="60" t="str">
        <f>IF(ISERROR(MATCH(Passout2023[[#This Row], [Nationality Pakistani/ Foreign]],$D$3:$D$4,0)),"0", "1")</f>
        <v>0</v>
      </c>
    </row>
    <row r="1671">
      <c r="A1671" s="40"/>
      <c r="B1671" s="40"/>
      <c r="C1671" s="40"/>
      <c r="D1671" s="40"/>
      <c r="E1671" s="40"/>
      <c r="F1671" s="40"/>
      <c r="G1671" s="40"/>
      <c r="H1671" s="40"/>
      <c r="I1671" s="40"/>
      <c r="J1671" s="40"/>
      <c r="K1671" s="40"/>
      <c r="L1671" s="40"/>
      <c r="M1671" s="40"/>
      <c r="N1671" s="40"/>
      <c r="O1671" s="40"/>
      <c r="P1671" s="40"/>
      <c r="Q1671" s="40"/>
      <c r="Y1671" s="60" t="str">
        <f>IF(ISERROR(MATCH(Passout2023[[#This Row], [Degree Duration (year)]],$M$3:$M$10,0)),"0", "1")</f>
        <v>0</v>
      </c>
      <c r="Z1671" s="60" t="str">
        <f>IF(ISERROR(MATCH(Passout2023[[#This Row], [Admission Type]],$F$3:$F$6,0)),"0", "1")</f>
        <v>0</v>
      </c>
      <c r="AA1671" s="60" t="str">
        <f>IF(ISERROR(MATCH(Passout2023[[#This Row], [Batch Start Year]],$L$3:$L$25,0)),"0", "1")</f>
        <v>0</v>
      </c>
      <c r="AB1671" s="60" t="str">
        <f>IF(ISERROR(MATCH(Passout2023[[#This Row], [Batch Start Semester]],$K$3:$K$6,0)),"0", "1")</f>
        <v>0</v>
      </c>
      <c r="AC1671" s="60" t="str">
        <f>IF(ISERROR(MATCH([3]!Quota_Std_2022_23[[#This Row], [SESSION_TYPE]],$AX$2:$AX$5,0)),"0", "1")</f>
        <v>0</v>
      </c>
      <c r="AD1671" s="60" t="str">
        <f>IF(ISERROR(MATCH(#REF!,#REF!,0)),"0", "1")</f>
        <v>0</v>
      </c>
      <c r="AE1671" s="60" t="str">
        <f>IF(ISERROR(MATCH([3]!Quota_Std_2022_23[[#This Row], [Gender]],$AN$2:$AN$4,0)),"0", "1")</f>
        <v>0</v>
      </c>
      <c r="AF1671" s="60" t="str">
        <f>IF(ISERROR(MATCH([3]!Quota_Std_2022_23[[#This Row], [Quota Type]],[3]Sheet1!$AO$2:$AO$12,0)),"0", "1")</f>
        <v>0</v>
      </c>
      <c r="AG1671" s="60" t="str">
        <f>IF(ISERROR(MATCH(#REF!,$BA$2:$BA$8,0)),"0", "1")</f>
        <v>0</v>
      </c>
      <c r="AH1671" s="60" t="str">
        <f>IF(ISERROR(MATCH(Passout2023[[#This Row], [Nationality Pakistani/ Foreign]],$D$3:$D$4,0)),"0", "1")</f>
        <v>0</v>
      </c>
    </row>
    <row r="1672">
      <c r="A1672" s="40"/>
      <c r="B1672" s="40"/>
      <c r="C1672" s="40"/>
      <c r="D1672" s="40"/>
      <c r="E1672" s="40"/>
      <c r="F1672" s="40"/>
      <c r="G1672" s="40"/>
      <c r="H1672" s="40"/>
      <c r="I1672" s="40"/>
      <c r="J1672" s="40"/>
      <c r="K1672" s="40"/>
      <c r="L1672" s="40"/>
      <c r="M1672" s="40"/>
      <c r="N1672" s="40"/>
      <c r="O1672" s="80"/>
      <c r="P1672" s="40"/>
      <c r="Q1672" s="40"/>
      <c r="Y1672" s="60" t="str">
        <f>IF(ISERROR(MATCH(Passout2023[[#This Row], [Degree Duration (year)]],$M$3:$M$10,0)),"0", "1")</f>
        <v>0</v>
      </c>
      <c r="Z1672" s="60" t="str">
        <f>IF(ISERROR(MATCH(Passout2023[[#This Row], [Admission Type]],$F$3:$F$6,0)),"0", "1")</f>
        <v>0</v>
      </c>
      <c r="AA1672" s="60" t="str">
        <f>IF(ISERROR(MATCH(Passout2023[[#This Row], [Batch Start Year]],$L$3:$L$25,0)),"0", "1")</f>
        <v>0</v>
      </c>
      <c r="AB1672" s="60" t="str">
        <f>IF(ISERROR(MATCH(Passout2023[[#This Row], [Batch Start Semester]],$K$3:$K$6,0)),"0", "1")</f>
        <v>0</v>
      </c>
      <c r="AC1672" s="60" t="str">
        <f>IF(ISERROR(MATCH([3]!Quota_Std_2022_23[[#This Row], [SESSION_TYPE]],$AX$2:$AX$5,0)),"0", "1")</f>
        <v>0</v>
      </c>
      <c r="AD1672" s="60" t="str">
        <f>IF(ISERROR(MATCH(#REF!,#REF!,0)),"0", "1")</f>
        <v>0</v>
      </c>
      <c r="AE1672" s="60" t="str">
        <f>IF(ISERROR(MATCH([3]!Quota_Std_2022_23[[#This Row], [Gender]],$AN$2:$AN$4,0)),"0", "1")</f>
        <v>0</v>
      </c>
      <c r="AF1672" s="60" t="str">
        <f>IF(ISERROR(MATCH([3]!Quota_Std_2022_23[[#This Row], [Quota Type]],[3]Sheet1!$AO$2:$AO$12,0)),"0", "1")</f>
        <v>0</v>
      </c>
      <c r="AG1672" s="60" t="str">
        <f>IF(ISERROR(MATCH(#REF!,$BA$2:$BA$8,0)),"0", "1")</f>
        <v>0</v>
      </c>
      <c r="AH1672" s="60" t="str">
        <f>IF(ISERROR(MATCH(Passout2023[[#This Row], [Nationality Pakistani/ Foreign]],$D$3:$D$4,0)),"0", "1")</f>
        <v>0</v>
      </c>
    </row>
    <row r="1673">
      <c r="A1673" s="40"/>
      <c r="B1673" s="40"/>
      <c r="C1673" s="40"/>
      <c r="D1673" s="40"/>
      <c r="E1673" s="40"/>
      <c r="F1673" s="40"/>
      <c r="G1673" s="40"/>
      <c r="H1673" s="40"/>
      <c r="I1673" s="40"/>
      <c r="J1673" s="40"/>
      <c r="K1673" s="40"/>
      <c r="L1673" s="40"/>
      <c r="M1673" s="40"/>
      <c r="N1673" s="40"/>
      <c r="O1673" s="40"/>
      <c r="P1673" s="40"/>
      <c r="Q1673" s="40"/>
      <c r="Y1673" s="60" t="str">
        <f>IF(ISERROR(MATCH(Passout2023[[#This Row], [Degree Duration (year)]],$M$3:$M$10,0)),"0", "1")</f>
        <v>0</v>
      </c>
      <c r="Z1673" s="60" t="str">
        <f>IF(ISERROR(MATCH(Passout2023[[#This Row], [Admission Type]],$F$3:$F$6,0)),"0", "1")</f>
        <v>0</v>
      </c>
      <c r="AA1673" s="60" t="str">
        <f>IF(ISERROR(MATCH(Passout2023[[#This Row], [Batch Start Year]],$L$3:$L$25,0)),"0", "1")</f>
        <v>0</v>
      </c>
      <c r="AB1673" s="60" t="str">
        <f>IF(ISERROR(MATCH(Passout2023[[#This Row], [Batch Start Semester]],$K$3:$K$6,0)),"0", "1")</f>
        <v>0</v>
      </c>
      <c r="AC1673" s="60" t="str">
        <f>IF(ISERROR(MATCH([3]!Quota_Std_2022_23[[#This Row], [SESSION_TYPE]],$AX$2:$AX$5,0)),"0", "1")</f>
        <v>0</v>
      </c>
      <c r="AD1673" s="60" t="str">
        <f>IF(ISERROR(MATCH(#REF!,#REF!,0)),"0", "1")</f>
        <v>0</v>
      </c>
      <c r="AE1673" s="60" t="str">
        <f>IF(ISERROR(MATCH([3]!Quota_Std_2022_23[[#This Row], [Gender]],$AN$2:$AN$4,0)),"0", "1")</f>
        <v>0</v>
      </c>
      <c r="AF1673" s="60" t="str">
        <f>IF(ISERROR(MATCH([3]!Quota_Std_2022_23[[#This Row], [Quota Type]],[3]Sheet1!$AO$2:$AO$12,0)),"0", "1")</f>
        <v>0</v>
      </c>
      <c r="AG1673" s="60" t="str">
        <f>IF(ISERROR(MATCH(#REF!,$BA$2:$BA$8,0)),"0", "1")</f>
        <v>0</v>
      </c>
      <c r="AH1673" s="60" t="str">
        <f>IF(ISERROR(MATCH(Passout2023[[#This Row], [Nationality Pakistani/ Foreign]],$D$3:$D$4,0)),"0", "1")</f>
        <v>0</v>
      </c>
    </row>
    <row r="1674">
      <c r="A1674" s="40"/>
      <c r="B1674" s="40"/>
      <c r="C1674" s="40"/>
      <c r="D1674" s="40"/>
      <c r="E1674" s="40"/>
      <c r="F1674" s="40"/>
      <c r="G1674" s="40"/>
      <c r="H1674" s="40"/>
      <c r="I1674" s="40"/>
      <c r="J1674" s="40"/>
      <c r="K1674" s="40"/>
      <c r="L1674" s="40"/>
      <c r="M1674" s="40"/>
      <c r="N1674" s="40"/>
      <c r="O1674" s="40"/>
      <c r="P1674" s="40"/>
      <c r="Q1674" s="40"/>
      <c r="Y1674" s="60" t="str">
        <f>IF(ISERROR(MATCH(Passout2023[[#This Row], [Degree Duration (year)]],$M$3:$M$10,0)),"0", "1")</f>
        <v>0</v>
      </c>
      <c r="Z1674" s="60" t="str">
        <f>IF(ISERROR(MATCH(Passout2023[[#This Row], [Admission Type]],$F$3:$F$6,0)),"0", "1")</f>
        <v>0</v>
      </c>
      <c r="AA1674" s="60" t="str">
        <f>IF(ISERROR(MATCH(Passout2023[[#This Row], [Batch Start Year]],$L$3:$L$25,0)),"0", "1")</f>
        <v>0</v>
      </c>
      <c r="AB1674" s="60" t="str">
        <f>IF(ISERROR(MATCH(Passout2023[[#This Row], [Batch Start Semester]],$K$3:$K$6,0)),"0", "1")</f>
        <v>0</v>
      </c>
      <c r="AC1674" s="60" t="str">
        <f>IF(ISERROR(MATCH([3]!Quota_Std_2022_23[[#This Row], [SESSION_TYPE]],$AX$2:$AX$5,0)),"0", "1")</f>
        <v>0</v>
      </c>
      <c r="AD1674" s="60" t="str">
        <f>IF(ISERROR(MATCH(#REF!,#REF!,0)),"0", "1")</f>
        <v>0</v>
      </c>
      <c r="AE1674" s="60" t="str">
        <f>IF(ISERROR(MATCH([3]!Quota_Std_2022_23[[#This Row], [Gender]],$AN$2:$AN$4,0)),"0", "1")</f>
        <v>0</v>
      </c>
      <c r="AF1674" s="60" t="str">
        <f>IF(ISERROR(MATCH([3]!Quota_Std_2022_23[[#This Row], [Quota Type]],[3]Sheet1!$AO$2:$AO$12,0)),"0", "1")</f>
        <v>0</v>
      </c>
      <c r="AG1674" s="60" t="str">
        <f>IF(ISERROR(MATCH(#REF!,$BA$2:$BA$8,0)),"0", "1")</f>
        <v>0</v>
      </c>
      <c r="AH1674" s="60" t="str">
        <f>IF(ISERROR(MATCH(Passout2023[[#This Row], [Nationality Pakistani/ Foreign]],$D$3:$D$4,0)),"0", "1")</f>
        <v>0</v>
      </c>
    </row>
    <row r="1675">
      <c r="A1675" s="40"/>
      <c r="B1675" s="40"/>
      <c r="C1675" s="40"/>
      <c r="D1675" s="40"/>
      <c r="E1675" s="40"/>
      <c r="F1675" s="40"/>
      <c r="G1675" s="40"/>
      <c r="H1675" s="40"/>
      <c r="I1675" s="40"/>
      <c r="J1675" s="40"/>
      <c r="K1675" s="40"/>
      <c r="L1675" s="40"/>
      <c r="M1675" s="40"/>
      <c r="N1675" s="40"/>
      <c r="O1675" s="80"/>
      <c r="P1675" s="40"/>
      <c r="Q1675" s="40"/>
      <c r="Y1675" s="60" t="str">
        <f>IF(ISERROR(MATCH(Passout2023[[#This Row], [Degree Duration (year)]],$M$3:$M$10,0)),"0", "1")</f>
        <v>0</v>
      </c>
      <c r="Z1675" s="60" t="str">
        <f>IF(ISERROR(MATCH(Passout2023[[#This Row], [Admission Type]],$F$3:$F$6,0)),"0", "1")</f>
        <v>0</v>
      </c>
      <c r="AA1675" s="60" t="str">
        <f>IF(ISERROR(MATCH(Passout2023[[#This Row], [Batch Start Year]],$L$3:$L$25,0)),"0", "1")</f>
        <v>0</v>
      </c>
      <c r="AB1675" s="60" t="str">
        <f>IF(ISERROR(MATCH(Passout2023[[#This Row], [Batch Start Semester]],$K$3:$K$6,0)),"0", "1")</f>
        <v>0</v>
      </c>
      <c r="AC1675" s="60" t="str">
        <f>IF(ISERROR(MATCH([3]!Quota_Std_2022_23[[#This Row], [SESSION_TYPE]],$AX$2:$AX$5,0)),"0", "1")</f>
        <v>0</v>
      </c>
      <c r="AD1675" s="60" t="str">
        <f>IF(ISERROR(MATCH(#REF!,#REF!,0)),"0", "1")</f>
        <v>0</v>
      </c>
      <c r="AE1675" s="60" t="str">
        <f>IF(ISERROR(MATCH([3]!Quota_Std_2022_23[[#This Row], [Gender]],$AN$2:$AN$4,0)),"0", "1")</f>
        <v>0</v>
      </c>
      <c r="AF1675" s="60" t="str">
        <f>IF(ISERROR(MATCH([3]!Quota_Std_2022_23[[#This Row], [Quota Type]],[3]Sheet1!$AO$2:$AO$12,0)),"0", "1")</f>
        <v>0</v>
      </c>
      <c r="AG1675" s="60" t="str">
        <f>IF(ISERROR(MATCH(#REF!,$BA$2:$BA$8,0)),"0", "1")</f>
        <v>0</v>
      </c>
      <c r="AH1675" s="60" t="str">
        <f>IF(ISERROR(MATCH(Passout2023[[#This Row], [Nationality Pakistani/ Foreign]],$D$3:$D$4,0)),"0", "1")</f>
        <v>0</v>
      </c>
    </row>
    <row r="1676">
      <c r="A1676" s="40"/>
      <c r="B1676" s="40"/>
      <c r="C1676" s="40"/>
      <c r="D1676" s="40"/>
      <c r="E1676" s="40"/>
      <c r="F1676" s="40"/>
      <c r="G1676" s="40"/>
      <c r="H1676" s="40"/>
      <c r="I1676" s="40"/>
      <c r="J1676" s="40"/>
      <c r="K1676" s="40"/>
      <c r="L1676" s="40"/>
      <c r="M1676" s="40"/>
      <c r="N1676" s="40"/>
      <c r="O1676" s="40"/>
      <c r="P1676" s="40"/>
      <c r="Q1676" s="40"/>
      <c r="Y1676" s="60" t="str">
        <f>IF(ISERROR(MATCH(Passout2023[[#This Row], [Degree Duration (year)]],$M$3:$M$10,0)),"0", "1")</f>
        <v>0</v>
      </c>
      <c r="Z1676" s="60" t="str">
        <f>IF(ISERROR(MATCH(Passout2023[[#This Row], [Admission Type]],$F$3:$F$6,0)),"0", "1")</f>
        <v>0</v>
      </c>
      <c r="AA1676" s="60" t="str">
        <f>IF(ISERROR(MATCH(Passout2023[[#This Row], [Batch Start Year]],$L$3:$L$25,0)),"0", "1")</f>
        <v>0</v>
      </c>
      <c r="AB1676" s="60" t="str">
        <f>IF(ISERROR(MATCH(Passout2023[[#This Row], [Batch Start Semester]],$K$3:$K$6,0)),"0", "1")</f>
        <v>0</v>
      </c>
      <c r="AC1676" s="60" t="str">
        <f>IF(ISERROR(MATCH([3]!Quota_Std_2022_23[[#This Row], [SESSION_TYPE]],$AX$2:$AX$5,0)),"0", "1")</f>
        <v>0</v>
      </c>
      <c r="AD1676" s="60" t="str">
        <f>IF(ISERROR(MATCH(#REF!,#REF!,0)),"0", "1")</f>
        <v>0</v>
      </c>
      <c r="AE1676" s="60" t="str">
        <f>IF(ISERROR(MATCH([3]!Quota_Std_2022_23[[#This Row], [Gender]],$AN$2:$AN$4,0)),"0", "1")</f>
        <v>0</v>
      </c>
      <c r="AF1676" s="60" t="str">
        <f>IF(ISERROR(MATCH([3]!Quota_Std_2022_23[[#This Row], [Quota Type]],[3]Sheet1!$AO$2:$AO$12,0)),"0", "1")</f>
        <v>0</v>
      </c>
      <c r="AG1676" s="60" t="str">
        <f>IF(ISERROR(MATCH(#REF!,$BA$2:$BA$8,0)),"0", "1")</f>
        <v>0</v>
      </c>
      <c r="AH1676" s="60" t="str">
        <f>IF(ISERROR(MATCH(Passout2023[[#This Row], [Nationality Pakistani/ Foreign]],$D$3:$D$4,0)),"0", "1")</f>
        <v>0</v>
      </c>
    </row>
    <row r="1677">
      <c r="A1677" s="40"/>
      <c r="B1677" s="40"/>
      <c r="C1677" s="40"/>
      <c r="D1677" s="40"/>
      <c r="E1677" s="40"/>
      <c r="F1677" s="40"/>
      <c r="G1677" s="40"/>
      <c r="H1677" s="40"/>
      <c r="I1677" s="40"/>
      <c r="J1677" s="40"/>
      <c r="K1677" s="40"/>
      <c r="L1677" s="40"/>
      <c r="M1677" s="40"/>
      <c r="N1677" s="40"/>
      <c r="O1677" s="80"/>
      <c r="P1677" s="40"/>
      <c r="Q1677" s="40"/>
      <c r="Y1677" s="60" t="str">
        <f>IF(ISERROR(MATCH(Passout2023[[#This Row], [Degree Duration (year)]],$M$3:$M$10,0)),"0", "1")</f>
        <v>0</v>
      </c>
      <c r="Z1677" s="60" t="str">
        <f>IF(ISERROR(MATCH(Passout2023[[#This Row], [Admission Type]],$F$3:$F$6,0)),"0", "1")</f>
        <v>0</v>
      </c>
      <c r="AA1677" s="60" t="str">
        <f>IF(ISERROR(MATCH(Passout2023[[#This Row], [Batch Start Year]],$L$3:$L$25,0)),"0", "1")</f>
        <v>0</v>
      </c>
      <c r="AB1677" s="60" t="str">
        <f>IF(ISERROR(MATCH(Passout2023[[#This Row], [Batch Start Semester]],$K$3:$K$6,0)),"0", "1")</f>
        <v>0</v>
      </c>
      <c r="AC1677" s="60" t="str">
        <f>IF(ISERROR(MATCH([3]!Quota_Std_2022_23[[#This Row], [SESSION_TYPE]],$AX$2:$AX$5,0)),"0", "1")</f>
        <v>0</v>
      </c>
      <c r="AD1677" s="60" t="str">
        <f>IF(ISERROR(MATCH(#REF!,#REF!,0)),"0", "1")</f>
        <v>0</v>
      </c>
      <c r="AE1677" s="60" t="str">
        <f>IF(ISERROR(MATCH([3]!Quota_Std_2022_23[[#This Row], [Gender]],$AN$2:$AN$4,0)),"0", "1")</f>
        <v>0</v>
      </c>
      <c r="AF1677" s="60" t="str">
        <f>IF(ISERROR(MATCH([3]!Quota_Std_2022_23[[#This Row], [Quota Type]],[3]Sheet1!$AO$2:$AO$12,0)),"0", "1")</f>
        <v>0</v>
      </c>
      <c r="AG1677" s="60" t="str">
        <f>IF(ISERROR(MATCH(#REF!,$BA$2:$BA$8,0)),"0", "1")</f>
        <v>0</v>
      </c>
      <c r="AH1677" s="60" t="str">
        <f>IF(ISERROR(MATCH(Passout2023[[#This Row], [Nationality Pakistani/ Foreign]],$D$3:$D$4,0)),"0", "1")</f>
        <v>0</v>
      </c>
    </row>
    <row r="1678">
      <c r="A1678" s="40"/>
      <c r="B1678" s="40"/>
      <c r="C1678" s="40"/>
      <c r="D1678" s="40"/>
      <c r="E1678" s="40"/>
      <c r="F1678" s="40"/>
      <c r="G1678" s="40"/>
      <c r="H1678" s="40"/>
      <c r="I1678" s="40"/>
      <c r="J1678" s="40"/>
      <c r="K1678" s="40"/>
      <c r="L1678" s="40"/>
      <c r="M1678" s="40"/>
      <c r="N1678" s="40"/>
      <c r="O1678" s="40"/>
      <c r="P1678" s="40"/>
      <c r="Q1678" s="40"/>
      <c r="Y1678" s="60" t="str">
        <f>IF(ISERROR(MATCH(Passout2023[[#This Row], [Degree Duration (year)]],$M$3:$M$10,0)),"0", "1")</f>
        <v>0</v>
      </c>
      <c r="Z1678" s="60" t="str">
        <f>IF(ISERROR(MATCH(Passout2023[[#This Row], [Admission Type]],$F$3:$F$6,0)),"0", "1")</f>
        <v>0</v>
      </c>
      <c r="AA1678" s="60" t="str">
        <f>IF(ISERROR(MATCH(Passout2023[[#This Row], [Batch Start Year]],$L$3:$L$25,0)),"0", "1")</f>
        <v>0</v>
      </c>
      <c r="AB1678" s="60" t="str">
        <f>IF(ISERROR(MATCH(Passout2023[[#This Row], [Batch Start Semester]],$K$3:$K$6,0)),"0", "1")</f>
        <v>0</v>
      </c>
      <c r="AC1678" s="60" t="str">
        <f>IF(ISERROR(MATCH([3]!Quota_Std_2022_23[[#This Row], [SESSION_TYPE]],$AX$2:$AX$5,0)),"0", "1")</f>
        <v>0</v>
      </c>
      <c r="AD1678" s="60" t="str">
        <f>IF(ISERROR(MATCH(#REF!,#REF!,0)),"0", "1")</f>
        <v>0</v>
      </c>
      <c r="AE1678" s="60" t="str">
        <f>IF(ISERROR(MATCH([3]!Quota_Std_2022_23[[#This Row], [Gender]],$AN$2:$AN$4,0)),"0", "1")</f>
        <v>0</v>
      </c>
      <c r="AF1678" s="60" t="str">
        <f>IF(ISERROR(MATCH([3]!Quota_Std_2022_23[[#This Row], [Quota Type]],[3]Sheet1!$AO$2:$AO$12,0)),"0", "1")</f>
        <v>0</v>
      </c>
      <c r="AG1678" s="60" t="str">
        <f>IF(ISERROR(MATCH(#REF!,$BA$2:$BA$8,0)),"0", "1")</f>
        <v>0</v>
      </c>
      <c r="AH1678" s="60" t="str">
        <f>IF(ISERROR(MATCH(Passout2023[[#This Row], [Nationality Pakistani/ Foreign]],$D$3:$D$4,0)),"0", "1")</f>
        <v>0</v>
      </c>
    </row>
    <row r="1679">
      <c r="A1679" s="40"/>
      <c r="B1679" s="40"/>
      <c r="C1679" s="40"/>
      <c r="D1679" s="40"/>
      <c r="E1679" s="40"/>
      <c r="F1679" s="40"/>
      <c r="G1679" s="40"/>
      <c r="H1679" s="40"/>
      <c r="I1679" s="40"/>
      <c r="J1679" s="40"/>
      <c r="K1679" s="40"/>
      <c r="L1679" s="40"/>
      <c r="M1679" s="40"/>
      <c r="N1679" s="40"/>
      <c r="O1679" s="80"/>
      <c r="P1679" s="40"/>
      <c r="Q1679" s="40"/>
      <c r="Y1679" s="60" t="str">
        <f>IF(ISERROR(MATCH(Passout2023[[#This Row], [Degree Duration (year)]],$M$3:$M$10,0)),"0", "1")</f>
        <v>0</v>
      </c>
      <c r="Z1679" s="60" t="str">
        <f>IF(ISERROR(MATCH(Passout2023[[#This Row], [Admission Type]],$F$3:$F$6,0)),"0", "1")</f>
        <v>0</v>
      </c>
      <c r="AA1679" s="60" t="str">
        <f>IF(ISERROR(MATCH(Passout2023[[#This Row], [Batch Start Year]],$L$3:$L$25,0)),"0", "1")</f>
        <v>0</v>
      </c>
      <c r="AB1679" s="60" t="str">
        <f>IF(ISERROR(MATCH(Passout2023[[#This Row], [Batch Start Semester]],$K$3:$K$6,0)),"0", "1")</f>
        <v>0</v>
      </c>
      <c r="AC1679" s="60" t="str">
        <f>IF(ISERROR(MATCH([3]!Quota_Std_2022_23[[#This Row], [SESSION_TYPE]],$AX$2:$AX$5,0)),"0", "1")</f>
        <v>0</v>
      </c>
      <c r="AD1679" s="60" t="str">
        <f>IF(ISERROR(MATCH(#REF!,#REF!,0)),"0", "1")</f>
        <v>0</v>
      </c>
      <c r="AE1679" s="60" t="str">
        <f>IF(ISERROR(MATCH([3]!Quota_Std_2022_23[[#This Row], [Gender]],$AN$2:$AN$4,0)),"0", "1")</f>
        <v>0</v>
      </c>
      <c r="AF1679" s="60" t="str">
        <f>IF(ISERROR(MATCH([3]!Quota_Std_2022_23[[#This Row], [Quota Type]],[3]Sheet1!$AO$2:$AO$12,0)),"0", "1")</f>
        <v>0</v>
      </c>
      <c r="AG1679" s="60" t="str">
        <f>IF(ISERROR(MATCH(#REF!,$BA$2:$BA$8,0)),"0", "1")</f>
        <v>0</v>
      </c>
      <c r="AH1679" s="60" t="str">
        <f>IF(ISERROR(MATCH(Passout2023[[#This Row], [Nationality Pakistani/ Foreign]],$D$3:$D$4,0)),"0", "1")</f>
        <v>0</v>
      </c>
    </row>
    <row r="1680">
      <c r="A1680" s="40"/>
      <c r="B1680" s="40"/>
      <c r="C1680" s="40"/>
      <c r="D1680" s="40"/>
      <c r="E1680" s="40"/>
      <c r="F1680" s="40"/>
      <c r="G1680" s="40"/>
      <c r="H1680" s="40"/>
      <c r="I1680" s="40"/>
      <c r="J1680" s="40"/>
      <c r="K1680" s="40"/>
      <c r="L1680" s="40"/>
      <c r="M1680" s="40"/>
      <c r="N1680" s="40"/>
      <c r="O1680" s="40"/>
      <c r="P1680" s="40"/>
      <c r="Q1680" s="40"/>
      <c r="Y1680" s="60" t="str">
        <f>IF(ISERROR(MATCH(Passout2023[[#This Row], [Degree Duration (year)]],$M$3:$M$10,0)),"0", "1")</f>
        <v>0</v>
      </c>
      <c r="Z1680" s="60" t="str">
        <f>IF(ISERROR(MATCH(Passout2023[[#This Row], [Admission Type]],$F$3:$F$6,0)),"0", "1")</f>
        <v>0</v>
      </c>
      <c r="AA1680" s="60" t="str">
        <f>IF(ISERROR(MATCH(Passout2023[[#This Row], [Batch Start Year]],$L$3:$L$25,0)),"0", "1")</f>
        <v>0</v>
      </c>
      <c r="AB1680" s="60" t="str">
        <f>IF(ISERROR(MATCH(Passout2023[[#This Row], [Batch Start Semester]],$K$3:$K$6,0)),"0", "1")</f>
        <v>0</v>
      </c>
      <c r="AC1680" s="60" t="str">
        <f>IF(ISERROR(MATCH([3]!Quota_Std_2022_23[[#This Row], [SESSION_TYPE]],$AX$2:$AX$5,0)),"0", "1")</f>
        <v>0</v>
      </c>
      <c r="AD1680" s="60" t="str">
        <f>IF(ISERROR(MATCH(#REF!,#REF!,0)),"0", "1")</f>
        <v>0</v>
      </c>
      <c r="AE1680" s="60" t="str">
        <f>IF(ISERROR(MATCH([3]!Quota_Std_2022_23[[#This Row], [Gender]],$AN$2:$AN$4,0)),"0", "1")</f>
        <v>0</v>
      </c>
      <c r="AF1680" s="60" t="str">
        <f>IF(ISERROR(MATCH([3]!Quota_Std_2022_23[[#This Row], [Quota Type]],[3]Sheet1!$AO$2:$AO$12,0)),"0", "1")</f>
        <v>0</v>
      </c>
      <c r="AG1680" s="60" t="str">
        <f>IF(ISERROR(MATCH(#REF!,$BA$2:$BA$8,0)),"0", "1")</f>
        <v>0</v>
      </c>
      <c r="AH1680" s="60" t="str">
        <f>IF(ISERROR(MATCH(Passout2023[[#This Row], [Nationality Pakistani/ Foreign]],$D$3:$D$4,0)),"0", "1")</f>
        <v>0</v>
      </c>
    </row>
    <row r="1681">
      <c r="A1681" s="40"/>
      <c r="B1681" s="40"/>
      <c r="C1681" s="40"/>
      <c r="D1681" s="40"/>
      <c r="E1681" s="40"/>
      <c r="F1681" s="40"/>
      <c r="G1681" s="40"/>
      <c r="H1681" s="40"/>
      <c r="I1681" s="40"/>
      <c r="J1681" s="40"/>
      <c r="K1681" s="40"/>
      <c r="L1681" s="40"/>
      <c r="M1681" s="40"/>
      <c r="N1681" s="40"/>
      <c r="O1681" s="80"/>
      <c r="P1681" s="40"/>
      <c r="Q1681" s="40"/>
      <c r="Y1681" s="60" t="str">
        <f>IF(ISERROR(MATCH(Passout2023[[#This Row], [Degree Duration (year)]],$M$3:$M$10,0)),"0", "1")</f>
        <v>0</v>
      </c>
      <c r="Z1681" s="60" t="str">
        <f>IF(ISERROR(MATCH(Passout2023[[#This Row], [Admission Type]],$F$3:$F$6,0)),"0", "1")</f>
        <v>0</v>
      </c>
      <c r="AA1681" s="60" t="str">
        <f>IF(ISERROR(MATCH(Passout2023[[#This Row], [Batch Start Year]],$L$3:$L$25,0)),"0", "1")</f>
        <v>0</v>
      </c>
      <c r="AB1681" s="60" t="str">
        <f>IF(ISERROR(MATCH(Passout2023[[#This Row], [Batch Start Semester]],$K$3:$K$6,0)),"0", "1")</f>
        <v>0</v>
      </c>
      <c r="AC1681" s="60" t="str">
        <f>IF(ISERROR(MATCH([3]!Quota_Std_2022_23[[#This Row], [SESSION_TYPE]],$AX$2:$AX$5,0)),"0", "1")</f>
        <v>0</v>
      </c>
      <c r="AD1681" s="60" t="str">
        <f>IF(ISERROR(MATCH(#REF!,#REF!,0)),"0", "1")</f>
        <v>0</v>
      </c>
      <c r="AE1681" s="60" t="str">
        <f>IF(ISERROR(MATCH([3]!Quota_Std_2022_23[[#This Row], [Gender]],$AN$2:$AN$4,0)),"0", "1")</f>
        <v>0</v>
      </c>
      <c r="AF1681" s="60" t="str">
        <f>IF(ISERROR(MATCH([3]!Quota_Std_2022_23[[#This Row], [Quota Type]],[3]Sheet1!$AO$2:$AO$12,0)),"0", "1")</f>
        <v>0</v>
      </c>
      <c r="AG1681" s="60" t="str">
        <f>IF(ISERROR(MATCH(#REF!,$BA$2:$BA$8,0)),"0", "1")</f>
        <v>0</v>
      </c>
      <c r="AH1681" s="60" t="str">
        <f>IF(ISERROR(MATCH(Passout2023[[#This Row], [Nationality Pakistani/ Foreign]],$D$3:$D$4,0)),"0", "1")</f>
        <v>0</v>
      </c>
    </row>
    <row r="1682">
      <c r="A1682" s="40"/>
      <c r="B1682" s="40"/>
      <c r="C1682" s="40"/>
      <c r="D1682" s="40"/>
      <c r="E1682" s="40"/>
      <c r="F1682" s="40"/>
      <c r="G1682" s="40"/>
      <c r="H1682" s="40"/>
      <c r="I1682" s="40"/>
      <c r="J1682" s="40"/>
      <c r="K1682" s="40"/>
      <c r="L1682" s="40"/>
      <c r="M1682" s="40"/>
      <c r="N1682" s="40"/>
      <c r="O1682" s="40"/>
      <c r="P1682" s="40"/>
      <c r="Q1682" s="40"/>
      <c r="Y1682" s="60" t="str">
        <f>IF(ISERROR(MATCH(Passout2023[[#This Row], [Degree Duration (year)]],$M$3:$M$10,0)),"0", "1")</f>
        <v>0</v>
      </c>
      <c r="Z1682" s="60" t="str">
        <f>IF(ISERROR(MATCH(Passout2023[[#This Row], [Admission Type]],$F$3:$F$6,0)),"0", "1")</f>
        <v>0</v>
      </c>
      <c r="AA1682" s="60" t="str">
        <f>IF(ISERROR(MATCH(Passout2023[[#This Row], [Batch Start Year]],$L$3:$L$25,0)),"0", "1")</f>
        <v>0</v>
      </c>
      <c r="AB1682" s="60" t="str">
        <f>IF(ISERROR(MATCH(Passout2023[[#This Row], [Batch Start Semester]],$K$3:$K$6,0)),"0", "1")</f>
        <v>0</v>
      </c>
      <c r="AC1682" s="60" t="str">
        <f>IF(ISERROR(MATCH([3]!Quota_Std_2022_23[[#This Row], [SESSION_TYPE]],$AX$2:$AX$5,0)),"0", "1")</f>
        <v>0</v>
      </c>
      <c r="AD1682" s="60" t="str">
        <f>IF(ISERROR(MATCH(#REF!,#REF!,0)),"0", "1")</f>
        <v>0</v>
      </c>
      <c r="AE1682" s="60" t="str">
        <f>IF(ISERROR(MATCH([3]!Quota_Std_2022_23[[#This Row], [Gender]],$AN$2:$AN$4,0)),"0", "1")</f>
        <v>0</v>
      </c>
      <c r="AF1682" s="60" t="str">
        <f>IF(ISERROR(MATCH([3]!Quota_Std_2022_23[[#This Row], [Quota Type]],[3]Sheet1!$AO$2:$AO$12,0)),"0", "1")</f>
        <v>0</v>
      </c>
      <c r="AG1682" s="60" t="str">
        <f>IF(ISERROR(MATCH(#REF!,$BA$2:$BA$8,0)),"0", "1")</f>
        <v>0</v>
      </c>
      <c r="AH1682" s="60" t="str">
        <f>IF(ISERROR(MATCH(Passout2023[[#This Row], [Nationality Pakistani/ Foreign]],$D$3:$D$4,0)),"0", "1")</f>
        <v>0</v>
      </c>
    </row>
    <row r="1683">
      <c r="A1683" s="40"/>
      <c r="B1683" s="40"/>
      <c r="C1683" s="40"/>
      <c r="D1683" s="40"/>
      <c r="E1683" s="40"/>
      <c r="F1683" s="40"/>
      <c r="G1683" s="40"/>
      <c r="H1683" s="40"/>
      <c r="I1683" s="40"/>
      <c r="J1683" s="40"/>
      <c r="K1683" s="40"/>
      <c r="L1683" s="40"/>
      <c r="M1683" s="40"/>
      <c r="N1683" s="40"/>
      <c r="O1683" s="80"/>
      <c r="P1683" s="40"/>
      <c r="Q1683" s="40"/>
      <c r="Y1683" s="60" t="str">
        <f>IF(ISERROR(MATCH(Passout2023[[#This Row], [Degree Duration (year)]],$M$3:$M$10,0)),"0", "1")</f>
        <v>0</v>
      </c>
      <c r="Z1683" s="60" t="str">
        <f>IF(ISERROR(MATCH(Passout2023[[#This Row], [Admission Type]],$F$3:$F$6,0)),"0", "1")</f>
        <v>0</v>
      </c>
      <c r="AA1683" s="60" t="str">
        <f>IF(ISERROR(MATCH(Passout2023[[#This Row], [Batch Start Year]],$L$3:$L$25,0)),"0", "1")</f>
        <v>0</v>
      </c>
      <c r="AB1683" s="60" t="str">
        <f>IF(ISERROR(MATCH(Passout2023[[#This Row], [Batch Start Semester]],$K$3:$K$6,0)),"0", "1")</f>
        <v>0</v>
      </c>
      <c r="AC1683" s="60" t="str">
        <f>IF(ISERROR(MATCH([3]!Quota_Std_2022_23[[#This Row], [SESSION_TYPE]],$AX$2:$AX$5,0)),"0", "1")</f>
        <v>0</v>
      </c>
      <c r="AD1683" s="60" t="str">
        <f>IF(ISERROR(MATCH(#REF!,#REF!,0)),"0", "1")</f>
        <v>0</v>
      </c>
      <c r="AE1683" s="60" t="str">
        <f>IF(ISERROR(MATCH([3]!Quota_Std_2022_23[[#This Row], [Gender]],$AN$2:$AN$4,0)),"0", "1")</f>
        <v>0</v>
      </c>
      <c r="AF1683" s="60" t="str">
        <f>IF(ISERROR(MATCH([3]!Quota_Std_2022_23[[#This Row], [Quota Type]],[3]Sheet1!$AO$2:$AO$12,0)),"0", "1")</f>
        <v>0</v>
      </c>
      <c r="AG1683" s="60" t="str">
        <f>IF(ISERROR(MATCH(#REF!,$BA$2:$BA$8,0)),"0", "1")</f>
        <v>0</v>
      </c>
      <c r="AH1683" s="60" t="str">
        <f>IF(ISERROR(MATCH(Passout2023[[#This Row], [Nationality Pakistani/ Foreign]],$D$3:$D$4,0)),"0", "1")</f>
        <v>0</v>
      </c>
    </row>
    <row r="1684">
      <c r="A1684" s="40"/>
      <c r="B1684" s="40"/>
      <c r="C1684" s="40"/>
      <c r="D1684" s="40"/>
      <c r="E1684" s="40"/>
      <c r="F1684" s="40"/>
      <c r="G1684" s="40"/>
      <c r="H1684" s="40"/>
      <c r="I1684" s="40"/>
      <c r="J1684" s="40"/>
      <c r="K1684" s="40"/>
      <c r="L1684" s="40"/>
      <c r="M1684" s="40"/>
      <c r="N1684" s="40"/>
      <c r="O1684" s="40"/>
      <c r="P1684" s="40"/>
      <c r="Q1684" s="40"/>
      <c r="Y1684" s="60" t="str">
        <f>IF(ISERROR(MATCH(Passout2023[[#This Row], [Degree Duration (year)]],$M$3:$M$10,0)),"0", "1")</f>
        <v>0</v>
      </c>
      <c r="Z1684" s="60" t="str">
        <f>IF(ISERROR(MATCH(Passout2023[[#This Row], [Admission Type]],$F$3:$F$6,0)),"0", "1")</f>
        <v>0</v>
      </c>
      <c r="AA1684" s="60" t="str">
        <f>IF(ISERROR(MATCH(Passout2023[[#This Row], [Batch Start Year]],$L$3:$L$25,0)),"0", "1")</f>
        <v>0</v>
      </c>
      <c r="AB1684" s="60" t="str">
        <f>IF(ISERROR(MATCH(Passout2023[[#This Row], [Batch Start Semester]],$K$3:$K$6,0)),"0", "1")</f>
        <v>0</v>
      </c>
      <c r="AC1684" s="60" t="str">
        <f>IF(ISERROR(MATCH([3]!Quota_Std_2022_23[[#This Row], [SESSION_TYPE]],$AX$2:$AX$5,0)),"0", "1")</f>
        <v>0</v>
      </c>
      <c r="AD1684" s="60" t="str">
        <f>IF(ISERROR(MATCH(#REF!,#REF!,0)),"0", "1")</f>
        <v>0</v>
      </c>
      <c r="AE1684" s="60" t="str">
        <f>IF(ISERROR(MATCH([3]!Quota_Std_2022_23[[#This Row], [Gender]],$AN$2:$AN$4,0)),"0", "1")</f>
        <v>0</v>
      </c>
      <c r="AF1684" s="60" t="str">
        <f>IF(ISERROR(MATCH([3]!Quota_Std_2022_23[[#This Row], [Quota Type]],[3]Sheet1!$AO$2:$AO$12,0)),"0", "1")</f>
        <v>0</v>
      </c>
      <c r="AG1684" s="60" t="str">
        <f>IF(ISERROR(MATCH(#REF!,$BA$2:$BA$8,0)),"0", "1")</f>
        <v>0</v>
      </c>
      <c r="AH1684" s="60" t="str">
        <f>IF(ISERROR(MATCH(Passout2023[[#This Row], [Nationality Pakistani/ Foreign]],$D$3:$D$4,0)),"0", "1")</f>
        <v>0</v>
      </c>
    </row>
    <row r="1685">
      <c r="A1685" s="40"/>
      <c r="B1685" s="40"/>
      <c r="C1685" s="40"/>
      <c r="D1685" s="40"/>
      <c r="E1685" s="40"/>
      <c r="F1685" s="40"/>
      <c r="G1685" s="40"/>
      <c r="H1685" s="40"/>
      <c r="I1685" s="40"/>
      <c r="J1685" s="40"/>
      <c r="K1685" s="40"/>
      <c r="L1685" s="40"/>
      <c r="M1685" s="40"/>
      <c r="N1685" s="40"/>
      <c r="O1685" s="80"/>
      <c r="P1685" s="40"/>
      <c r="Q1685" s="40"/>
      <c r="Y1685" s="60" t="str">
        <f>IF(ISERROR(MATCH(Passout2023[[#This Row], [Degree Duration (year)]],$M$3:$M$10,0)),"0", "1")</f>
        <v>0</v>
      </c>
      <c r="Z1685" s="60" t="str">
        <f>IF(ISERROR(MATCH(Passout2023[[#This Row], [Admission Type]],$F$3:$F$6,0)),"0", "1")</f>
        <v>0</v>
      </c>
      <c r="AA1685" s="60" t="str">
        <f>IF(ISERROR(MATCH(Passout2023[[#This Row], [Batch Start Year]],$L$3:$L$25,0)),"0", "1")</f>
        <v>0</v>
      </c>
      <c r="AB1685" s="60" t="str">
        <f>IF(ISERROR(MATCH(Passout2023[[#This Row], [Batch Start Semester]],$K$3:$K$6,0)),"0", "1")</f>
        <v>0</v>
      </c>
      <c r="AC1685" s="60" t="str">
        <f>IF(ISERROR(MATCH([3]!Quota_Std_2022_23[[#This Row], [SESSION_TYPE]],$AX$2:$AX$5,0)),"0", "1")</f>
        <v>0</v>
      </c>
      <c r="AD1685" s="60" t="str">
        <f>IF(ISERROR(MATCH(#REF!,#REF!,0)),"0", "1")</f>
        <v>0</v>
      </c>
      <c r="AE1685" s="60" t="str">
        <f>IF(ISERROR(MATCH([3]!Quota_Std_2022_23[[#This Row], [Gender]],$AN$2:$AN$4,0)),"0", "1")</f>
        <v>0</v>
      </c>
      <c r="AF1685" s="60" t="str">
        <f>IF(ISERROR(MATCH([3]!Quota_Std_2022_23[[#This Row], [Quota Type]],[3]Sheet1!$AO$2:$AO$12,0)),"0", "1")</f>
        <v>0</v>
      </c>
      <c r="AG1685" s="60" t="str">
        <f>IF(ISERROR(MATCH(#REF!,$BA$2:$BA$8,0)),"0", "1")</f>
        <v>0</v>
      </c>
      <c r="AH1685" s="60" t="str">
        <f>IF(ISERROR(MATCH(Passout2023[[#This Row], [Nationality Pakistani/ Foreign]],$D$3:$D$4,0)),"0", "1")</f>
        <v>0</v>
      </c>
    </row>
    <row r="1686">
      <c r="A1686" s="40"/>
      <c r="B1686" s="40"/>
      <c r="C1686" s="40"/>
      <c r="D1686" s="40"/>
      <c r="E1686" s="40"/>
      <c r="F1686" s="40"/>
      <c r="G1686" s="40"/>
      <c r="H1686" s="40"/>
      <c r="I1686" s="40"/>
      <c r="J1686" s="40"/>
      <c r="K1686" s="40"/>
      <c r="L1686" s="40"/>
      <c r="M1686" s="40"/>
      <c r="N1686" s="40"/>
      <c r="O1686" s="80"/>
      <c r="P1686" s="40"/>
      <c r="Q1686" s="40"/>
      <c r="Y1686" s="60" t="str">
        <f>IF(ISERROR(MATCH(Passout2023[[#This Row], [Degree Duration (year)]],$M$3:$M$10,0)),"0", "1")</f>
        <v>0</v>
      </c>
      <c r="Z1686" s="60" t="str">
        <f>IF(ISERROR(MATCH(Passout2023[[#This Row], [Admission Type]],$F$3:$F$6,0)),"0", "1")</f>
        <v>0</v>
      </c>
      <c r="AA1686" s="60" t="str">
        <f>IF(ISERROR(MATCH(Passout2023[[#This Row], [Batch Start Year]],$L$3:$L$25,0)),"0", "1")</f>
        <v>0</v>
      </c>
      <c r="AB1686" s="60" t="str">
        <f>IF(ISERROR(MATCH(Passout2023[[#This Row], [Batch Start Semester]],$K$3:$K$6,0)),"0", "1")</f>
        <v>0</v>
      </c>
      <c r="AC1686" s="60" t="str">
        <f>IF(ISERROR(MATCH([3]!Quota_Std_2022_23[[#This Row], [SESSION_TYPE]],$AX$2:$AX$5,0)),"0", "1")</f>
        <v>0</v>
      </c>
      <c r="AD1686" s="60" t="str">
        <f>IF(ISERROR(MATCH(#REF!,#REF!,0)),"0", "1")</f>
        <v>0</v>
      </c>
      <c r="AE1686" s="60" t="str">
        <f>IF(ISERROR(MATCH([3]!Quota_Std_2022_23[[#This Row], [Gender]],$AN$2:$AN$4,0)),"0", "1")</f>
        <v>0</v>
      </c>
      <c r="AF1686" s="60" t="str">
        <f>IF(ISERROR(MATCH([3]!Quota_Std_2022_23[[#This Row], [Quota Type]],[3]Sheet1!$AO$2:$AO$12,0)),"0", "1")</f>
        <v>0</v>
      </c>
      <c r="AG1686" s="60" t="str">
        <f>IF(ISERROR(MATCH(#REF!,$BA$2:$BA$8,0)),"0", "1")</f>
        <v>0</v>
      </c>
      <c r="AH1686" s="60" t="str">
        <f>IF(ISERROR(MATCH(Passout2023[[#This Row], [Nationality Pakistani/ Foreign]],$D$3:$D$4,0)),"0", "1")</f>
        <v>0</v>
      </c>
    </row>
    <row r="1687">
      <c r="A1687" s="40"/>
      <c r="B1687" s="40"/>
      <c r="C1687" s="40"/>
      <c r="D1687" s="40"/>
      <c r="E1687" s="40"/>
      <c r="F1687" s="40"/>
      <c r="G1687" s="40"/>
      <c r="H1687" s="40"/>
      <c r="I1687" s="40"/>
      <c r="J1687" s="40"/>
      <c r="K1687" s="40"/>
      <c r="L1687" s="40"/>
      <c r="M1687" s="40"/>
      <c r="N1687" s="40"/>
      <c r="O1687" s="40"/>
      <c r="P1687" s="40"/>
      <c r="Q1687" s="40"/>
      <c r="Y1687" s="60" t="str">
        <f>IF(ISERROR(MATCH(Passout2023[[#This Row], [Degree Duration (year)]],$M$3:$M$10,0)),"0", "1")</f>
        <v>0</v>
      </c>
      <c r="Z1687" s="60" t="str">
        <f>IF(ISERROR(MATCH(Passout2023[[#This Row], [Admission Type]],$F$3:$F$6,0)),"0", "1")</f>
        <v>0</v>
      </c>
      <c r="AA1687" s="60" t="str">
        <f>IF(ISERROR(MATCH(Passout2023[[#This Row], [Batch Start Year]],$L$3:$L$25,0)),"0", "1")</f>
        <v>0</v>
      </c>
      <c r="AB1687" s="60" t="str">
        <f>IF(ISERROR(MATCH(Passout2023[[#This Row], [Batch Start Semester]],$K$3:$K$6,0)),"0", "1")</f>
        <v>0</v>
      </c>
      <c r="AC1687" s="60" t="str">
        <f>IF(ISERROR(MATCH([3]!Quota_Std_2022_23[[#This Row], [SESSION_TYPE]],$AX$2:$AX$5,0)),"0", "1")</f>
        <v>0</v>
      </c>
      <c r="AD1687" s="60" t="str">
        <f>IF(ISERROR(MATCH(#REF!,#REF!,0)),"0", "1")</f>
        <v>0</v>
      </c>
      <c r="AE1687" s="60" t="str">
        <f>IF(ISERROR(MATCH([3]!Quota_Std_2022_23[[#This Row], [Gender]],$AN$2:$AN$4,0)),"0", "1")</f>
        <v>0</v>
      </c>
      <c r="AF1687" s="60" t="str">
        <f>IF(ISERROR(MATCH([3]!Quota_Std_2022_23[[#This Row], [Quota Type]],[3]Sheet1!$AO$2:$AO$12,0)),"0", "1")</f>
        <v>0</v>
      </c>
      <c r="AG1687" s="60" t="str">
        <f>IF(ISERROR(MATCH(#REF!,$BA$2:$BA$8,0)),"0", "1")</f>
        <v>0</v>
      </c>
      <c r="AH1687" s="60" t="str">
        <f>IF(ISERROR(MATCH(Passout2023[[#This Row], [Nationality Pakistani/ Foreign]],$D$3:$D$4,0)),"0", "1")</f>
        <v>0</v>
      </c>
    </row>
    <row r="1688">
      <c r="A1688" s="40"/>
      <c r="B1688" s="40"/>
      <c r="C1688" s="40"/>
      <c r="D1688" s="40"/>
      <c r="E1688" s="40"/>
      <c r="F1688" s="40"/>
      <c r="G1688" s="40"/>
      <c r="H1688" s="40"/>
      <c r="I1688" s="40"/>
      <c r="J1688" s="40"/>
      <c r="K1688" s="40"/>
      <c r="L1688" s="40"/>
      <c r="M1688" s="40"/>
      <c r="N1688" s="40"/>
      <c r="O1688" s="80"/>
      <c r="P1688" s="40"/>
      <c r="Q1688" s="40"/>
      <c r="Y1688" s="60" t="str">
        <f>IF(ISERROR(MATCH(Passout2023[[#This Row], [Degree Duration (year)]],$M$3:$M$10,0)),"0", "1")</f>
        <v>0</v>
      </c>
      <c r="Z1688" s="60" t="str">
        <f>IF(ISERROR(MATCH(Passout2023[[#This Row], [Admission Type]],$F$3:$F$6,0)),"0", "1")</f>
        <v>0</v>
      </c>
      <c r="AA1688" s="60" t="str">
        <f>IF(ISERROR(MATCH(Passout2023[[#This Row], [Batch Start Year]],$L$3:$L$25,0)),"0", "1")</f>
        <v>0</v>
      </c>
      <c r="AB1688" s="60" t="str">
        <f>IF(ISERROR(MATCH(Passout2023[[#This Row], [Batch Start Semester]],$K$3:$K$6,0)),"0", "1")</f>
        <v>0</v>
      </c>
      <c r="AC1688" s="60" t="str">
        <f>IF(ISERROR(MATCH([3]!Quota_Std_2022_23[[#This Row], [SESSION_TYPE]],$AX$2:$AX$5,0)),"0", "1")</f>
        <v>0</v>
      </c>
      <c r="AD1688" s="60" t="str">
        <f>IF(ISERROR(MATCH(#REF!,#REF!,0)),"0", "1")</f>
        <v>0</v>
      </c>
      <c r="AE1688" s="60" t="str">
        <f>IF(ISERROR(MATCH([3]!Quota_Std_2022_23[[#This Row], [Gender]],$AN$2:$AN$4,0)),"0", "1")</f>
        <v>0</v>
      </c>
      <c r="AF1688" s="60" t="str">
        <f>IF(ISERROR(MATCH([3]!Quota_Std_2022_23[[#This Row], [Quota Type]],[3]Sheet1!$AO$2:$AO$12,0)),"0", "1")</f>
        <v>0</v>
      </c>
      <c r="AG1688" s="60" t="str">
        <f>IF(ISERROR(MATCH(#REF!,$BA$2:$BA$8,0)),"0", "1")</f>
        <v>0</v>
      </c>
      <c r="AH1688" s="60" t="str">
        <f>IF(ISERROR(MATCH(Passout2023[[#This Row], [Nationality Pakistani/ Foreign]],$D$3:$D$4,0)),"0", "1")</f>
        <v>0</v>
      </c>
    </row>
    <row r="1689">
      <c r="A1689" s="40"/>
      <c r="B1689" s="40"/>
      <c r="C1689" s="40"/>
      <c r="D1689" s="40"/>
      <c r="E1689" s="40"/>
      <c r="F1689" s="40"/>
      <c r="G1689" s="40"/>
      <c r="H1689" s="40"/>
      <c r="I1689" s="40"/>
      <c r="J1689" s="40"/>
      <c r="K1689" s="40"/>
      <c r="L1689" s="40"/>
      <c r="M1689" s="40"/>
      <c r="N1689" s="40"/>
      <c r="O1689" s="40"/>
      <c r="P1689" s="40"/>
      <c r="Q1689" s="40"/>
      <c r="Y1689" s="60" t="str">
        <f>IF(ISERROR(MATCH(Passout2023[[#This Row], [Degree Duration (year)]],$M$3:$M$10,0)),"0", "1")</f>
        <v>0</v>
      </c>
      <c r="Z1689" s="60" t="str">
        <f>IF(ISERROR(MATCH(Passout2023[[#This Row], [Admission Type]],$F$3:$F$6,0)),"0", "1")</f>
        <v>0</v>
      </c>
      <c r="AA1689" s="60" t="str">
        <f>IF(ISERROR(MATCH(Passout2023[[#This Row], [Batch Start Year]],$L$3:$L$25,0)),"0", "1")</f>
        <v>0</v>
      </c>
      <c r="AB1689" s="60" t="str">
        <f>IF(ISERROR(MATCH(Passout2023[[#This Row], [Batch Start Semester]],$K$3:$K$6,0)),"0", "1")</f>
        <v>0</v>
      </c>
      <c r="AC1689" s="60" t="str">
        <f>IF(ISERROR(MATCH([3]!Quota_Std_2022_23[[#This Row], [SESSION_TYPE]],$AX$2:$AX$5,0)),"0", "1")</f>
        <v>0</v>
      </c>
      <c r="AD1689" s="60" t="str">
        <f>IF(ISERROR(MATCH(#REF!,#REF!,0)),"0", "1")</f>
        <v>0</v>
      </c>
      <c r="AE1689" s="60" t="str">
        <f>IF(ISERROR(MATCH([3]!Quota_Std_2022_23[[#This Row], [Gender]],$AN$2:$AN$4,0)),"0", "1")</f>
        <v>0</v>
      </c>
      <c r="AF1689" s="60" t="str">
        <f>IF(ISERROR(MATCH([3]!Quota_Std_2022_23[[#This Row], [Quota Type]],[3]Sheet1!$AO$2:$AO$12,0)),"0", "1")</f>
        <v>0</v>
      </c>
      <c r="AG1689" s="60" t="str">
        <f>IF(ISERROR(MATCH(#REF!,$BA$2:$BA$8,0)),"0", "1")</f>
        <v>0</v>
      </c>
      <c r="AH1689" s="60" t="str">
        <f>IF(ISERROR(MATCH(Passout2023[[#This Row], [Nationality Pakistani/ Foreign]],$D$3:$D$4,0)),"0", "1")</f>
        <v>0</v>
      </c>
    </row>
    <row r="1690">
      <c r="A1690" s="40"/>
      <c r="B1690" s="40"/>
      <c r="C1690" s="40"/>
      <c r="D1690" s="40"/>
      <c r="E1690" s="40"/>
      <c r="F1690" s="40"/>
      <c r="G1690" s="40"/>
      <c r="H1690" s="40"/>
      <c r="I1690" s="40"/>
      <c r="J1690" s="40"/>
      <c r="K1690" s="40"/>
      <c r="L1690" s="40"/>
      <c r="M1690" s="40"/>
      <c r="N1690" s="40"/>
      <c r="O1690" s="80"/>
      <c r="P1690" s="40"/>
      <c r="Q1690" s="40"/>
      <c r="Y1690" s="60" t="str">
        <f>IF(ISERROR(MATCH(Passout2023[[#This Row], [Degree Duration (year)]],$M$3:$M$10,0)),"0", "1")</f>
        <v>0</v>
      </c>
      <c r="Z1690" s="60" t="str">
        <f>IF(ISERROR(MATCH(Passout2023[[#This Row], [Admission Type]],$F$3:$F$6,0)),"0", "1")</f>
        <v>0</v>
      </c>
      <c r="AA1690" s="60" t="str">
        <f>IF(ISERROR(MATCH(Passout2023[[#This Row], [Batch Start Year]],$L$3:$L$25,0)),"0", "1")</f>
        <v>0</v>
      </c>
      <c r="AB1690" s="60" t="str">
        <f>IF(ISERROR(MATCH(Passout2023[[#This Row], [Batch Start Semester]],$K$3:$K$6,0)),"0", "1")</f>
        <v>0</v>
      </c>
      <c r="AC1690" s="60" t="str">
        <f>IF(ISERROR(MATCH([3]!Quota_Std_2022_23[[#This Row], [SESSION_TYPE]],$AX$2:$AX$5,0)),"0", "1")</f>
        <v>0</v>
      </c>
      <c r="AD1690" s="60" t="str">
        <f>IF(ISERROR(MATCH(#REF!,#REF!,0)),"0", "1")</f>
        <v>0</v>
      </c>
      <c r="AE1690" s="60" t="str">
        <f>IF(ISERROR(MATCH([3]!Quota_Std_2022_23[[#This Row], [Gender]],$AN$2:$AN$4,0)),"0", "1")</f>
        <v>0</v>
      </c>
      <c r="AF1690" s="60" t="str">
        <f>IF(ISERROR(MATCH([3]!Quota_Std_2022_23[[#This Row], [Quota Type]],[3]Sheet1!$AO$2:$AO$12,0)),"0", "1")</f>
        <v>0</v>
      </c>
      <c r="AG1690" s="60" t="str">
        <f>IF(ISERROR(MATCH(#REF!,$BA$2:$BA$8,0)),"0", "1")</f>
        <v>0</v>
      </c>
      <c r="AH1690" s="60" t="str">
        <f>IF(ISERROR(MATCH(Passout2023[[#This Row], [Nationality Pakistani/ Foreign]],$D$3:$D$4,0)),"0", "1")</f>
        <v>0</v>
      </c>
    </row>
    <row r="1691">
      <c r="A1691" s="40"/>
      <c r="B1691" s="40"/>
      <c r="C1691" s="40"/>
      <c r="D1691" s="40"/>
      <c r="E1691" s="40"/>
      <c r="F1691" s="40"/>
      <c r="G1691" s="40"/>
      <c r="H1691" s="40"/>
      <c r="I1691" s="40"/>
      <c r="J1691" s="40"/>
      <c r="K1691" s="40"/>
      <c r="L1691" s="40"/>
      <c r="M1691" s="40"/>
      <c r="N1691" s="40"/>
      <c r="O1691" s="40"/>
      <c r="P1691" s="40"/>
      <c r="Q1691" s="40"/>
      <c r="Y1691" s="60" t="str">
        <f>IF(ISERROR(MATCH(Passout2023[[#This Row], [Degree Duration (year)]],$M$3:$M$10,0)),"0", "1")</f>
        <v>0</v>
      </c>
      <c r="Z1691" s="60" t="str">
        <f>IF(ISERROR(MATCH(Passout2023[[#This Row], [Admission Type]],$F$3:$F$6,0)),"0", "1")</f>
        <v>0</v>
      </c>
      <c r="AA1691" s="60" t="str">
        <f>IF(ISERROR(MATCH(Passout2023[[#This Row], [Batch Start Year]],$L$3:$L$25,0)),"0", "1")</f>
        <v>0</v>
      </c>
      <c r="AB1691" s="60" t="str">
        <f>IF(ISERROR(MATCH(Passout2023[[#This Row], [Batch Start Semester]],$K$3:$K$6,0)),"0", "1")</f>
        <v>0</v>
      </c>
      <c r="AC1691" s="60" t="str">
        <f>IF(ISERROR(MATCH([3]!Quota_Std_2022_23[[#This Row], [SESSION_TYPE]],$AX$2:$AX$5,0)),"0", "1")</f>
        <v>0</v>
      </c>
      <c r="AD1691" s="60" t="str">
        <f>IF(ISERROR(MATCH(#REF!,#REF!,0)),"0", "1")</f>
        <v>0</v>
      </c>
      <c r="AE1691" s="60" t="str">
        <f>IF(ISERROR(MATCH([3]!Quota_Std_2022_23[[#This Row], [Gender]],$AN$2:$AN$4,0)),"0", "1")</f>
        <v>0</v>
      </c>
      <c r="AF1691" s="60" t="str">
        <f>IF(ISERROR(MATCH([3]!Quota_Std_2022_23[[#This Row], [Quota Type]],[3]Sheet1!$AO$2:$AO$12,0)),"0", "1")</f>
        <v>0</v>
      </c>
      <c r="AG1691" s="60" t="str">
        <f>IF(ISERROR(MATCH(#REF!,$BA$2:$BA$8,0)),"0", "1")</f>
        <v>0</v>
      </c>
      <c r="AH1691" s="60" t="str">
        <f>IF(ISERROR(MATCH(Passout2023[[#This Row], [Nationality Pakistani/ Foreign]],$D$3:$D$4,0)),"0", "1")</f>
        <v>0</v>
      </c>
    </row>
    <row r="1692">
      <c r="A1692" s="40"/>
      <c r="B1692" s="40"/>
      <c r="C1692" s="40"/>
      <c r="D1692" s="40"/>
      <c r="E1692" s="40"/>
      <c r="F1692" s="40"/>
      <c r="G1692" s="40"/>
      <c r="H1692" s="40"/>
      <c r="I1692" s="40"/>
      <c r="J1692" s="40"/>
      <c r="K1692" s="40"/>
      <c r="L1692" s="40"/>
      <c r="M1692" s="40"/>
      <c r="N1692" s="40"/>
      <c r="O1692" s="80"/>
      <c r="P1692" s="40"/>
      <c r="Q1692" s="40"/>
      <c r="Y1692" s="60" t="str">
        <f>IF(ISERROR(MATCH(Passout2023[[#This Row], [Degree Duration (year)]],$M$3:$M$10,0)),"0", "1")</f>
        <v>0</v>
      </c>
      <c r="Z1692" s="60" t="str">
        <f>IF(ISERROR(MATCH(Passout2023[[#This Row], [Admission Type]],$F$3:$F$6,0)),"0", "1")</f>
        <v>0</v>
      </c>
      <c r="AA1692" s="60" t="str">
        <f>IF(ISERROR(MATCH(Passout2023[[#This Row], [Batch Start Year]],$L$3:$L$25,0)),"0", "1")</f>
        <v>0</v>
      </c>
      <c r="AB1692" s="60" t="str">
        <f>IF(ISERROR(MATCH(Passout2023[[#This Row], [Batch Start Semester]],$K$3:$K$6,0)),"0", "1")</f>
        <v>0</v>
      </c>
      <c r="AC1692" s="60" t="str">
        <f>IF(ISERROR(MATCH([3]!Quota_Std_2022_23[[#This Row], [SESSION_TYPE]],$AX$2:$AX$5,0)),"0", "1")</f>
        <v>0</v>
      </c>
      <c r="AD1692" s="60" t="str">
        <f>IF(ISERROR(MATCH(#REF!,#REF!,0)),"0", "1")</f>
        <v>0</v>
      </c>
      <c r="AE1692" s="60" t="str">
        <f>IF(ISERROR(MATCH([3]!Quota_Std_2022_23[[#This Row], [Gender]],$AN$2:$AN$4,0)),"0", "1")</f>
        <v>0</v>
      </c>
      <c r="AF1692" s="60" t="str">
        <f>IF(ISERROR(MATCH([3]!Quota_Std_2022_23[[#This Row], [Quota Type]],[3]Sheet1!$AO$2:$AO$12,0)),"0", "1")</f>
        <v>0</v>
      </c>
      <c r="AG1692" s="60" t="str">
        <f>IF(ISERROR(MATCH(#REF!,$BA$2:$BA$8,0)),"0", "1")</f>
        <v>0</v>
      </c>
      <c r="AH1692" s="60" t="str">
        <f>IF(ISERROR(MATCH(Passout2023[[#This Row], [Nationality Pakistani/ Foreign]],$D$3:$D$4,0)),"0", "1")</f>
        <v>0</v>
      </c>
    </row>
    <row r="1693">
      <c r="A1693" s="40"/>
      <c r="B1693" s="40"/>
      <c r="C1693" s="40"/>
      <c r="D1693" s="40"/>
      <c r="E1693" s="40"/>
      <c r="F1693" s="40"/>
      <c r="G1693" s="40"/>
      <c r="H1693" s="40"/>
      <c r="I1693" s="40"/>
      <c r="J1693" s="40"/>
      <c r="K1693" s="40"/>
      <c r="L1693" s="40"/>
      <c r="M1693" s="40"/>
      <c r="N1693" s="40"/>
      <c r="O1693" s="80"/>
      <c r="P1693" s="40"/>
      <c r="Q1693" s="40"/>
      <c r="Y1693" s="60" t="str">
        <f>IF(ISERROR(MATCH(Passout2023[[#This Row], [Degree Duration (year)]],$M$3:$M$10,0)),"0", "1")</f>
        <v>0</v>
      </c>
      <c r="Z1693" s="60" t="str">
        <f>IF(ISERROR(MATCH(Passout2023[[#This Row], [Admission Type]],$F$3:$F$6,0)),"0", "1")</f>
        <v>0</v>
      </c>
      <c r="AA1693" s="60" t="str">
        <f>IF(ISERROR(MATCH(Passout2023[[#This Row], [Batch Start Year]],$L$3:$L$25,0)),"0", "1")</f>
        <v>0</v>
      </c>
      <c r="AB1693" s="60" t="str">
        <f>IF(ISERROR(MATCH(Passout2023[[#This Row], [Batch Start Semester]],$K$3:$K$6,0)),"0", "1")</f>
        <v>0</v>
      </c>
      <c r="AC1693" s="60" t="str">
        <f>IF(ISERROR(MATCH([3]!Quota_Std_2022_23[[#This Row], [SESSION_TYPE]],$AX$2:$AX$5,0)),"0", "1")</f>
        <v>0</v>
      </c>
      <c r="AD1693" s="60" t="str">
        <f>IF(ISERROR(MATCH(#REF!,#REF!,0)),"0", "1")</f>
        <v>0</v>
      </c>
      <c r="AE1693" s="60" t="str">
        <f>IF(ISERROR(MATCH([3]!Quota_Std_2022_23[[#This Row], [Gender]],$AN$2:$AN$4,0)),"0", "1")</f>
        <v>0</v>
      </c>
      <c r="AF1693" s="60" t="str">
        <f>IF(ISERROR(MATCH([3]!Quota_Std_2022_23[[#This Row], [Quota Type]],[3]Sheet1!$AO$2:$AO$12,0)),"0", "1")</f>
        <v>0</v>
      </c>
      <c r="AG1693" s="60" t="str">
        <f>IF(ISERROR(MATCH(#REF!,$BA$2:$BA$8,0)),"0", "1")</f>
        <v>0</v>
      </c>
      <c r="AH1693" s="60" t="str">
        <f>IF(ISERROR(MATCH(Passout2023[[#This Row], [Nationality Pakistani/ Foreign]],$D$3:$D$4,0)),"0", "1")</f>
        <v>0</v>
      </c>
    </row>
    <row r="1694">
      <c r="A1694" s="40"/>
      <c r="B1694" s="40"/>
      <c r="C1694" s="40"/>
      <c r="D1694" s="40"/>
      <c r="E1694" s="40"/>
      <c r="F1694" s="40"/>
      <c r="G1694" s="40"/>
      <c r="H1694" s="40"/>
      <c r="I1694" s="40"/>
      <c r="J1694" s="40"/>
      <c r="K1694" s="40"/>
      <c r="L1694" s="40"/>
      <c r="M1694" s="40"/>
      <c r="N1694" s="40"/>
      <c r="O1694" s="40"/>
      <c r="P1694" s="40"/>
      <c r="Q1694" s="40"/>
      <c r="Y1694" s="60" t="str">
        <f>IF(ISERROR(MATCH(Passout2023[[#This Row], [Degree Duration (year)]],$M$3:$M$10,0)),"0", "1")</f>
        <v>0</v>
      </c>
      <c r="Z1694" s="60" t="str">
        <f>IF(ISERROR(MATCH(Passout2023[[#This Row], [Admission Type]],$F$3:$F$6,0)),"0", "1")</f>
        <v>0</v>
      </c>
      <c r="AA1694" s="60" t="str">
        <f>IF(ISERROR(MATCH(Passout2023[[#This Row], [Batch Start Year]],$L$3:$L$25,0)),"0", "1")</f>
        <v>0</v>
      </c>
      <c r="AB1694" s="60" t="str">
        <f>IF(ISERROR(MATCH(Passout2023[[#This Row], [Batch Start Semester]],$K$3:$K$6,0)),"0", "1")</f>
        <v>0</v>
      </c>
      <c r="AC1694" s="60" t="str">
        <f>IF(ISERROR(MATCH([3]!Quota_Std_2022_23[[#This Row], [SESSION_TYPE]],$AX$2:$AX$5,0)),"0", "1")</f>
        <v>0</v>
      </c>
      <c r="AD1694" s="60" t="str">
        <f>IF(ISERROR(MATCH(#REF!,#REF!,0)),"0", "1")</f>
        <v>0</v>
      </c>
      <c r="AE1694" s="60" t="str">
        <f>IF(ISERROR(MATCH([3]!Quota_Std_2022_23[[#This Row], [Gender]],$AN$2:$AN$4,0)),"0", "1")</f>
        <v>0</v>
      </c>
      <c r="AF1694" s="60" t="str">
        <f>IF(ISERROR(MATCH([3]!Quota_Std_2022_23[[#This Row], [Quota Type]],[3]Sheet1!$AO$2:$AO$12,0)),"0", "1")</f>
        <v>0</v>
      </c>
      <c r="AG1694" s="60" t="str">
        <f>IF(ISERROR(MATCH(#REF!,$BA$2:$BA$8,0)),"0", "1")</f>
        <v>0</v>
      </c>
      <c r="AH1694" s="60" t="str">
        <f>IF(ISERROR(MATCH(Passout2023[[#This Row], [Nationality Pakistani/ Foreign]],$D$3:$D$4,0)),"0", "1")</f>
        <v>0</v>
      </c>
    </row>
    <row r="1695">
      <c r="A1695" s="40"/>
      <c r="B1695" s="40"/>
      <c r="C1695" s="40"/>
      <c r="D1695" s="40"/>
      <c r="E1695" s="40"/>
      <c r="F1695" s="40"/>
      <c r="G1695" s="40"/>
      <c r="H1695" s="40"/>
      <c r="I1695" s="40"/>
      <c r="J1695" s="40"/>
      <c r="K1695" s="40"/>
      <c r="L1695" s="40"/>
      <c r="M1695" s="40"/>
      <c r="N1695" s="40"/>
      <c r="O1695" s="80"/>
      <c r="P1695" s="40"/>
      <c r="Q1695" s="40"/>
      <c r="Y1695" s="60" t="str">
        <f>IF(ISERROR(MATCH(Passout2023[[#This Row], [Degree Duration (year)]],$M$3:$M$10,0)),"0", "1")</f>
        <v>0</v>
      </c>
      <c r="Z1695" s="60" t="str">
        <f>IF(ISERROR(MATCH(Passout2023[[#This Row], [Admission Type]],$F$3:$F$6,0)),"0", "1")</f>
        <v>0</v>
      </c>
      <c r="AA1695" s="60" t="str">
        <f>IF(ISERROR(MATCH(Passout2023[[#This Row], [Batch Start Year]],$L$3:$L$25,0)),"0", "1")</f>
        <v>0</v>
      </c>
      <c r="AB1695" s="60" t="str">
        <f>IF(ISERROR(MATCH(Passout2023[[#This Row], [Batch Start Semester]],$K$3:$K$6,0)),"0", "1")</f>
        <v>0</v>
      </c>
      <c r="AC1695" s="60" t="str">
        <f>IF(ISERROR(MATCH([3]!Quota_Std_2022_23[[#This Row], [SESSION_TYPE]],$AX$2:$AX$5,0)),"0", "1")</f>
        <v>0</v>
      </c>
      <c r="AD1695" s="60" t="str">
        <f>IF(ISERROR(MATCH(#REF!,#REF!,0)),"0", "1")</f>
        <v>0</v>
      </c>
      <c r="AE1695" s="60" t="str">
        <f>IF(ISERROR(MATCH([3]!Quota_Std_2022_23[[#This Row], [Gender]],$AN$2:$AN$4,0)),"0", "1")</f>
        <v>0</v>
      </c>
      <c r="AF1695" s="60" t="str">
        <f>IF(ISERROR(MATCH([3]!Quota_Std_2022_23[[#This Row], [Quota Type]],[3]Sheet1!$AO$2:$AO$12,0)),"0", "1")</f>
        <v>0</v>
      </c>
      <c r="AG1695" s="60" t="str">
        <f>IF(ISERROR(MATCH(#REF!,$BA$2:$BA$8,0)),"0", "1")</f>
        <v>0</v>
      </c>
      <c r="AH1695" s="60" t="str">
        <f>IF(ISERROR(MATCH(Passout2023[[#This Row], [Nationality Pakistani/ Foreign]],$D$3:$D$4,0)),"0", "1")</f>
        <v>0</v>
      </c>
    </row>
    <row r="1696">
      <c r="A1696" s="40"/>
      <c r="B1696" s="40"/>
      <c r="C1696" s="40"/>
      <c r="D1696" s="40"/>
      <c r="E1696" s="40"/>
      <c r="F1696" s="40"/>
      <c r="G1696" s="40"/>
      <c r="H1696" s="40"/>
      <c r="I1696" s="40"/>
      <c r="J1696" s="40"/>
      <c r="K1696" s="40"/>
      <c r="L1696" s="40"/>
      <c r="M1696" s="40"/>
      <c r="N1696" s="40"/>
      <c r="O1696" s="40"/>
      <c r="P1696" s="40"/>
      <c r="Q1696" s="40"/>
      <c r="Y1696" s="60" t="str">
        <f>IF(ISERROR(MATCH(Passout2023[[#This Row], [Degree Duration (year)]],$M$3:$M$10,0)),"0", "1")</f>
        <v>0</v>
      </c>
      <c r="Z1696" s="60" t="str">
        <f>IF(ISERROR(MATCH(Passout2023[[#This Row], [Admission Type]],$F$3:$F$6,0)),"0", "1")</f>
        <v>0</v>
      </c>
      <c r="AA1696" s="60" t="str">
        <f>IF(ISERROR(MATCH(Passout2023[[#This Row], [Batch Start Year]],$L$3:$L$25,0)),"0", "1")</f>
        <v>0</v>
      </c>
      <c r="AB1696" s="60" t="str">
        <f>IF(ISERROR(MATCH(Passout2023[[#This Row], [Batch Start Semester]],$K$3:$K$6,0)),"0", "1")</f>
        <v>0</v>
      </c>
      <c r="AC1696" s="60" t="str">
        <f>IF(ISERROR(MATCH([3]!Quota_Std_2022_23[[#This Row], [SESSION_TYPE]],$AX$2:$AX$5,0)),"0", "1")</f>
        <v>0</v>
      </c>
      <c r="AD1696" s="60" t="str">
        <f>IF(ISERROR(MATCH(#REF!,#REF!,0)),"0", "1")</f>
        <v>0</v>
      </c>
      <c r="AE1696" s="60" t="str">
        <f>IF(ISERROR(MATCH([3]!Quota_Std_2022_23[[#This Row], [Gender]],$AN$2:$AN$4,0)),"0", "1")</f>
        <v>0</v>
      </c>
      <c r="AF1696" s="60" t="str">
        <f>IF(ISERROR(MATCH([3]!Quota_Std_2022_23[[#This Row], [Quota Type]],[3]Sheet1!$AO$2:$AO$12,0)),"0", "1")</f>
        <v>0</v>
      </c>
      <c r="AG1696" s="60" t="str">
        <f>IF(ISERROR(MATCH(#REF!,$BA$2:$BA$8,0)),"0", "1")</f>
        <v>0</v>
      </c>
      <c r="AH1696" s="60" t="str">
        <f>IF(ISERROR(MATCH(Passout2023[[#This Row], [Nationality Pakistani/ Foreign]],$D$3:$D$4,0)),"0", "1")</f>
        <v>0</v>
      </c>
    </row>
    <row r="1697">
      <c r="A1697" s="40"/>
      <c r="B1697" s="40"/>
      <c r="C1697" s="40"/>
      <c r="D1697" s="40"/>
      <c r="E1697" s="40"/>
      <c r="F1697" s="40"/>
      <c r="G1697" s="40"/>
      <c r="H1697" s="40"/>
      <c r="I1697" s="40"/>
      <c r="J1697" s="40"/>
      <c r="K1697" s="40"/>
      <c r="L1697" s="40"/>
      <c r="M1697" s="40"/>
      <c r="N1697" s="40"/>
      <c r="O1697" s="80"/>
      <c r="P1697" s="40"/>
      <c r="Q1697" s="40"/>
      <c r="Y1697" s="60" t="str">
        <f>IF(ISERROR(MATCH(Passout2023[[#This Row], [Degree Duration (year)]],$M$3:$M$10,0)),"0", "1")</f>
        <v>0</v>
      </c>
      <c r="Z1697" s="60" t="str">
        <f>IF(ISERROR(MATCH(Passout2023[[#This Row], [Admission Type]],$F$3:$F$6,0)),"0", "1")</f>
        <v>0</v>
      </c>
      <c r="AA1697" s="60" t="str">
        <f>IF(ISERROR(MATCH(Passout2023[[#This Row], [Batch Start Year]],$L$3:$L$25,0)),"0", "1")</f>
        <v>0</v>
      </c>
      <c r="AB1697" s="60" t="str">
        <f>IF(ISERROR(MATCH(Passout2023[[#This Row], [Batch Start Semester]],$K$3:$K$6,0)),"0", "1")</f>
        <v>0</v>
      </c>
      <c r="AC1697" s="60" t="str">
        <f>IF(ISERROR(MATCH([3]!Quota_Std_2022_23[[#This Row], [SESSION_TYPE]],$AX$2:$AX$5,0)),"0", "1")</f>
        <v>0</v>
      </c>
      <c r="AD1697" s="60" t="str">
        <f>IF(ISERROR(MATCH(#REF!,#REF!,0)),"0", "1")</f>
        <v>0</v>
      </c>
      <c r="AE1697" s="60" t="str">
        <f>IF(ISERROR(MATCH([3]!Quota_Std_2022_23[[#This Row], [Gender]],$AN$2:$AN$4,0)),"0", "1")</f>
        <v>0</v>
      </c>
      <c r="AF1697" s="60" t="str">
        <f>IF(ISERROR(MATCH([3]!Quota_Std_2022_23[[#This Row], [Quota Type]],[3]Sheet1!$AO$2:$AO$12,0)),"0", "1")</f>
        <v>0</v>
      </c>
      <c r="AG1697" s="60" t="str">
        <f>IF(ISERROR(MATCH(#REF!,$BA$2:$BA$8,0)),"0", "1")</f>
        <v>0</v>
      </c>
      <c r="AH1697" s="60" t="str">
        <f>IF(ISERROR(MATCH(Passout2023[[#This Row], [Nationality Pakistani/ Foreign]],$D$3:$D$4,0)),"0", "1")</f>
        <v>0</v>
      </c>
    </row>
    <row r="1698">
      <c r="A1698" s="40"/>
      <c r="B1698" s="40"/>
      <c r="C1698" s="40"/>
      <c r="D1698" s="40"/>
      <c r="E1698" s="40"/>
      <c r="F1698" s="40"/>
      <c r="G1698" s="40"/>
      <c r="H1698" s="40"/>
      <c r="I1698" s="40"/>
      <c r="J1698" s="40"/>
      <c r="K1698" s="40"/>
      <c r="L1698" s="40"/>
      <c r="M1698" s="40"/>
      <c r="N1698" s="40"/>
      <c r="O1698" s="40"/>
      <c r="P1698" s="40"/>
      <c r="Q1698" s="40"/>
      <c r="Y1698" s="60" t="str">
        <f>IF(ISERROR(MATCH(Passout2023[[#This Row], [Degree Duration (year)]],$M$3:$M$10,0)),"0", "1")</f>
        <v>0</v>
      </c>
      <c r="Z1698" s="60" t="str">
        <f>IF(ISERROR(MATCH(Passout2023[[#This Row], [Admission Type]],$F$3:$F$6,0)),"0", "1")</f>
        <v>0</v>
      </c>
      <c r="AA1698" s="60" t="str">
        <f>IF(ISERROR(MATCH(Passout2023[[#This Row], [Batch Start Year]],$L$3:$L$25,0)),"0", "1")</f>
        <v>0</v>
      </c>
      <c r="AB1698" s="60" t="str">
        <f>IF(ISERROR(MATCH(Passout2023[[#This Row], [Batch Start Semester]],$K$3:$K$6,0)),"0", "1")</f>
        <v>0</v>
      </c>
      <c r="AC1698" s="60" t="str">
        <f>IF(ISERROR(MATCH([3]!Quota_Std_2022_23[[#This Row], [SESSION_TYPE]],$AX$2:$AX$5,0)),"0", "1")</f>
        <v>0</v>
      </c>
      <c r="AD1698" s="60" t="str">
        <f>IF(ISERROR(MATCH(#REF!,#REF!,0)),"0", "1")</f>
        <v>0</v>
      </c>
      <c r="AE1698" s="60" t="str">
        <f>IF(ISERROR(MATCH([3]!Quota_Std_2022_23[[#This Row], [Gender]],$AN$2:$AN$4,0)),"0", "1")</f>
        <v>0</v>
      </c>
      <c r="AF1698" s="60" t="str">
        <f>IF(ISERROR(MATCH([3]!Quota_Std_2022_23[[#This Row], [Quota Type]],[3]Sheet1!$AO$2:$AO$12,0)),"0", "1")</f>
        <v>0</v>
      </c>
      <c r="AG1698" s="60" t="str">
        <f>IF(ISERROR(MATCH(#REF!,$BA$2:$BA$8,0)),"0", "1")</f>
        <v>0</v>
      </c>
      <c r="AH1698" s="60" t="str">
        <f>IF(ISERROR(MATCH(Passout2023[[#This Row], [Nationality Pakistani/ Foreign]],$D$3:$D$4,0)),"0", "1")</f>
        <v>0</v>
      </c>
    </row>
    <row r="1699">
      <c r="A1699" s="40"/>
      <c r="B1699" s="40"/>
      <c r="C1699" s="40"/>
      <c r="D1699" s="40"/>
      <c r="E1699" s="40"/>
      <c r="F1699" s="40"/>
      <c r="G1699" s="40"/>
      <c r="H1699" s="40"/>
      <c r="I1699" s="40"/>
      <c r="J1699" s="40"/>
      <c r="K1699" s="40"/>
      <c r="L1699" s="40"/>
      <c r="M1699" s="40"/>
      <c r="N1699" s="40"/>
      <c r="O1699" s="40"/>
      <c r="P1699" s="40"/>
      <c r="Q1699" s="40"/>
      <c r="Y1699" s="60" t="str">
        <f>IF(ISERROR(MATCH(Passout2023[[#This Row], [Degree Duration (year)]],$M$3:$M$10,0)),"0", "1")</f>
        <v>0</v>
      </c>
      <c r="Z1699" s="60" t="str">
        <f>IF(ISERROR(MATCH(Passout2023[[#This Row], [Admission Type]],$F$3:$F$6,0)),"0", "1")</f>
        <v>0</v>
      </c>
      <c r="AA1699" s="60" t="str">
        <f>IF(ISERROR(MATCH(Passout2023[[#This Row], [Batch Start Year]],$L$3:$L$25,0)),"0", "1")</f>
        <v>0</v>
      </c>
      <c r="AB1699" s="60" t="str">
        <f>IF(ISERROR(MATCH(Passout2023[[#This Row], [Batch Start Semester]],$K$3:$K$6,0)),"0", "1")</f>
        <v>0</v>
      </c>
      <c r="AC1699" s="60" t="str">
        <f>IF(ISERROR(MATCH([3]!Quota_Std_2022_23[[#This Row], [SESSION_TYPE]],$AX$2:$AX$5,0)),"0", "1")</f>
        <v>0</v>
      </c>
      <c r="AD1699" s="60" t="str">
        <f>IF(ISERROR(MATCH(#REF!,#REF!,0)),"0", "1")</f>
        <v>0</v>
      </c>
      <c r="AE1699" s="60" t="str">
        <f>IF(ISERROR(MATCH([3]!Quota_Std_2022_23[[#This Row], [Gender]],$AN$2:$AN$4,0)),"0", "1")</f>
        <v>0</v>
      </c>
      <c r="AF1699" s="60" t="str">
        <f>IF(ISERROR(MATCH([3]!Quota_Std_2022_23[[#This Row], [Quota Type]],[3]Sheet1!$AO$2:$AO$12,0)),"0", "1")</f>
        <v>0</v>
      </c>
      <c r="AG1699" s="60" t="str">
        <f>IF(ISERROR(MATCH(#REF!,$BA$2:$BA$8,0)),"0", "1")</f>
        <v>0</v>
      </c>
      <c r="AH1699" s="60" t="str">
        <f>IF(ISERROR(MATCH(Passout2023[[#This Row], [Nationality Pakistani/ Foreign]],$D$3:$D$4,0)),"0", "1")</f>
        <v>0</v>
      </c>
    </row>
    <row r="1700">
      <c r="A1700" s="40"/>
      <c r="B1700" s="40"/>
      <c r="C1700" s="40"/>
      <c r="D1700" s="40"/>
      <c r="E1700" s="40"/>
      <c r="F1700" s="40"/>
      <c r="G1700" s="40"/>
      <c r="H1700" s="40"/>
      <c r="I1700" s="40"/>
      <c r="J1700" s="40"/>
      <c r="K1700" s="40"/>
      <c r="L1700" s="40"/>
      <c r="M1700" s="40"/>
      <c r="N1700" s="40"/>
      <c r="O1700" s="80"/>
      <c r="P1700" s="40"/>
      <c r="Q1700" s="40"/>
      <c r="Y1700" s="60" t="str">
        <f>IF(ISERROR(MATCH(Passout2023[[#This Row], [Degree Duration (year)]],$M$3:$M$10,0)),"0", "1")</f>
        <v>0</v>
      </c>
      <c r="Z1700" s="60" t="str">
        <f>IF(ISERROR(MATCH(Passout2023[[#This Row], [Admission Type]],$F$3:$F$6,0)),"0", "1")</f>
        <v>0</v>
      </c>
      <c r="AA1700" s="60" t="str">
        <f>IF(ISERROR(MATCH(Passout2023[[#This Row], [Batch Start Year]],$L$3:$L$25,0)),"0", "1")</f>
        <v>0</v>
      </c>
      <c r="AB1700" s="60" t="str">
        <f>IF(ISERROR(MATCH(Passout2023[[#This Row], [Batch Start Semester]],$K$3:$K$6,0)),"0", "1")</f>
        <v>0</v>
      </c>
      <c r="AC1700" s="60" t="str">
        <f>IF(ISERROR(MATCH([3]!Quota_Std_2022_23[[#This Row], [SESSION_TYPE]],$AX$2:$AX$5,0)),"0", "1")</f>
        <v>0</v>
      </c>
      <c r="AD1700" s="60" t="str">
        <f>IF(ISERROR(MATCH(#REF!,#REF!,0)),"0", "1")</f>
        <v>0</v>
      </c>
      <c r="AE1700" s="60" t="str">
        <f>IF(ISERROR(MATCH([3]!Quota_Std_2022_23[[#This Row], [Gender]],$AN$2:$AN$4,0)),"0", "1")</f>
        <v>0</v>
      </c>
      <c r="AF1700" s="60" t="str">
        <f>IF(ISERROR(MATCH([3]!Quota_Std_2022_23[[#This Row], [Quota Type]],[3]Sheet1!$AO$2:$AO$12,0)),"0", "1")</f>
        <v>0</v>
      </c>
      <c r="AG1700" s="60" t="str">
        <f>IF(ISERROR(MATCH(#REF!,$BA$2:$BA$8,0)),"0", "1")</f>
        <v>0</v>
      </c>
      <c r="AH1700" s="60" t="str">
        <f>IF(ISERROR(MATCH(Passout2023[[#This Row], [Nationality Pakistani/ Foreign]],$D$3:$D$4,0)),"0", "1")</f>
        <v>0</v>
      </c>
    </row>
    <row r="1701">
      <c r="A1701" s="40"/>
      <c r="B1701" s="40"/>
      <c r="C1701" s="40"/>
      <c r="D1701" s="40"/>
      <c r="E1701" s="40"/>
      <c r="F1701" s="40"/>
      <c r="G1701" s="40"/>
      <c r="H1701" s="40"/>
      <c r="I1701" s="40"/>
      <c r="J1701" s="40"/>
      <c r="K1701" s="40"/>
      <c r="L1701" s="40"/>
      <c r="M1701" s="40"/>
      <c r="N1701" s="40"/>
      <c r="O1701" s="40"/>
      <c r="P1701" s="40"/>
      <c r="Q1701" s="40"/>
      <c r="Y1701" s="60" t="str">
        <f>IF(ISERROR(MATCH(Passout2023[[#This Row], [Degree Duration (year)]],$M$3:$M$10,0)),"0", "1")</f>
        <v>0</v>
      </c>
      <c r="Z1701" s="60" t="str">
        <f>IF(ISERROR(MATCH(Passout2023[[#This Row], [Admission Type]],$F$3:$F$6,0)),"0", "1")</f>
        <v>0</v>
      </c>
      <c r="AA1701" s="60" t="str">
        <f>IF(ISERROR(MATCH(Passout2023[[#This Row], [Batch Start Year]],$L$3:$L$25,0)),"0", "1")</f>
        <v>0</v>
      </c>
      <c r="AB1701" s="60" t="str">
        <f>IF(ISERROR(MATCH(Passout2023[[#This Row], [Batch Start Semester]],$K$3:$K$6,0)),"0", "1")</f>
        <v>0</v>
      </c>
      <c r="AC1701" s="60" t="str">
        <f>IF(ISERROR(MATCH([3]!Quota_Std_2022_23[[#This Row], [SESSION_TYPE]],$AX$2:$AX$5,0)),"0", "1")</f>
        <v>0</v>
      </c>
      <c r="AD1701" s="60" t="str">
        <f>IF(ISERROR(MATCH(#REF!,#REF!,0)),"0", "1")</f>
        <v>0</v>
      </c>
      <c r="AE1701" s="60" t="str">
        <f>IF(ISERROR(MATCH([3]!Quota_Std_2022_23[[#This Row], [Gender]],$AN$2:$AN$4,0)),"0", "1")</f>
        <v>0</v>
      </c>
      <c r="AF1701" s="60" t="str">
        <f>IF(ISERROR(MATCH([3]!Quota_Std_2022_23[[#This Row], [Quota Type]],[3]Sheet1!$AO$2:$AO$12,0)),"0", "1")</f>
        <v>0</v>
      </c>
      <c r="AG1701" s="60" t="str">
        <f>IF(ISERROR(MATCH(#REF!,$BA$2:$BA$8,0)),"0", "1")</f>
        <v>0</v>
      </c>
      <c r="AH1701" s="60" t="str">
        <f>IF(ISERROR(MATCH(Passout2023[[#This Row], [Nationality Pakistani/ Foreign]],$D$3:$D$4,0)),"0", "1")</f>
        <v>0</v>
      </c>
    </row>
    <row r="1702">
      <c r="A1702" s="40"/>
      <c r="B1702" s="40"/>
      <c r="C1702" s="40"/>
      <c r="D1702" s="40"/>
      <c r="E1702" s="40"/>
      <c r="F1702" s="40"/>
      <c r="G1702" s="40"/>
      <c r="H1702" s="40"/>
      <c r="I1702" s="40"/>
      <c r="J1702" s="40"/>
      <c r="K1702" s="40"/>
      <c r="L1702" s="40"/>
      <c r="M1702" s="40"/>
      <c r="N1702" s="40"/>
      <c r="O1702" s="80"/>
      <c r="P1702" s="40"/>
      <c r="Q1702" s="40"/>
      <c r="Y1702" s="60" t="str">
        <f>IF(ISERROR(MATCH(Passout2023[[#This Row], [Degree Duration (year)]],$M$3:$M$10,0)),"0", "1")</f>
        <v>0</v>
      </c>
      <c r="Z1702" s="60" t="str">
        <f>IF(ISERROR(MATCH(Passout2023[[#This Row], [Admission Type]],$F$3:$F$6,0)),"0", "1")</f>
        <v>0</v>
      </c>
      <c r="AA1702" s="60" t="str">
        <f>IF(ISERROR(MATCH(Passout2023[[#This Row], [Batch Start Year]],$L$3:$L$25,0)),"0", "1")</f>
        <v>0</v>
      </c>
      <c r="AB1702" s="60" t="str">
        <f>IF(ISERROR(MATCH(Passout2023[[#This Row], [Batch Start Semester]],$K$3:$K$6,0)),"0", "1")</f>
        <v>0</v>
      </c>
      <c r="AC1702" s="60" t="str">
        <f>IF(ISERROR(MATCH([3]!Quota_Std_2022_23[[#This Row], [SESSION_TYPE]],$AX$2:$AX$5,0)),"0", "1")</f>
        <v>0</v>
      </c>
      <c r="AD1702" s="60" t="str">
        <f>IF(ISERROR(MATCH(#REF!,#REF!,0)),"0", "1")</f>
        <v>0</v>
      </c>
      <c r="AE1702" s="60" t="str">
        <f>IF(ISERROR(MATCH([3]!Quota_Std_2022_23[[#This Row], [Gender]],$AN$2:$AN$4,0)),"0", "1")</f>
        <v>0</v>
      </c>
      <c r="AF1702" s="60" t="str">
        <f>IF(ISERROR(MATCH([3]!Quota_Std_2022_23[[#This Row], [Quota Type]],[3]Sheet1!$AO$2:$AO$12,0)),"0", "1")</f>
        <v>0</v>
      </c>
      <c r="AG1702" s="60" t="str">
        <f>IF(ISERROR(MATCH(#REF!,$BA$2:$BA$8,0)),"0", "1")</f>
        <v>0</v>
      </c>
      <c r="AH1702" s="60" t="str">
        <f>IF(ISERROR(MATCH(Passout2023[[#This Row], [Nationality Pakistani/ Foreign]],$D$3:$D$4,0)),"0", "1")</f>
        <v>0</v>
      </c>
    </row>
    <row r="1703">
      <c r="A1703" s="40"/>
      <c r="B1703" s="40"/>
      <c r="C1703" s="40"/>
      <c r="D1703" s="40"/>
      <c r="E1703" s="40"/>
      <c r="F1703" s="40"/>
      <c r="G1703" s="40"/>
      <c r="H1703" s="40"/>
      <c r="I1703" s="40"/>
      <c r="J1703" s="40"/>
      <c r="K1703" s="40"/>
      <c r="L1703" s="40"/>
      <c r="M1703" s="40"/>
      <c r="N1703" s="40"/>
      <c r="O1703" s="40"/>
      <c r="P1703" s="40"/>
      <c r="Q1703" s="40"/>
      <c r="Y1703" s="60" t="str">
        <f>IF(ISERROR(MATCH(Passout2023[[#This Row], [Degree Duration (year)]],$M$3:$M$10,0)),"0", "1")</f>
        <v>0</v>
      </c>
      <c r="Z1703" s="60" t="str">
        <f>IF(ISERROR(MATCH(Passout2023[[#This Row], [Admission Type]],$F$3:$F$6,0)),"0", "1")</f>
        <v>0</v>
      </c>
      <c r="AA1703" s="60" t="str">
        <f>IF(ISERROR(MATCH(Passout2023[[#This Row], [Batch Start Year]],$L$3:$L$25,0)),"0", "1")</f>
        <v>0</v>
      </c>
      <c r="AB1703" s="60" t="str">
        <f>IF(ISERROR(MATCH(Passout2023[[#This Row], [Batch Start Semester]],$K$3:$K$6,0)),"0", "1")</f>
        <v>0</v>
      </c>
      <c r="AC1703" s="60" t="str">
        <f>IF(ISERROR(MATCH([3]!Quota_Std_2022_23[[#This Row], [SESSION_TYPE]],$AX$2:$AX$5,0)),"0", "1")</f>
        <v>0</v>
      </c>
      <c r="AD1703" s="60" t="str">
        <f>IF(ISERROR(MATCH(#REF!,#REF!,0)),"0", "1")</f>
        <v>0</v>
      </c>
      <c r="AE1703" s="60" t="str">
        <f>IF(ISERROR(MATCH([3]!Quota_Std_2022_23[[#This Row], [Gender]],$AN$2:$AN$4,0)),"0", "1")</f>
        <v>0</v>
      </c>
      <c r="AF1703" s="60" t="str">
        <f>IF(ISERROR(MATCH([3]!Quota_Std_2022_23[[#This Row], [Quota Type]],[3]Sheet1!$AO$2:$AO$12,0)),"0", "1")</f>
        <v>0</v>
      </c>
      <c r="AG1703" s="60" t="str">
        <f>IF(ISERROR(MATCH(#REF!,$BA$2:$BA$8,0)),"0", "1")</f>
        <v>0</v>
      </c>
      <c r="AH1703" s="60" t="str">
        <f>IF(ISERROR(MATCH(Passout2023[[#This Row], [Nationality Pakistani/ Foreign]],$D$3:$D$4,0)),"0", "1")</f>
        <v>0</v>
      </c>
    </row>
    <row r="1704">
      <c r="A1704" s="40"/>
      <c r="B1704" s="40"/>
      <c r="C1704" s="40"/>
      <c r="D1704" s="40"/>
      <c r="E1704" s="40"/>
      <c r="F1704" s="40"/>
      <c r="G1704" s="40"/>
      <c r="H1704" s="40"/>
      <c r="I1704" s="40"/>
      <c r="J1704" s="40"/>
      <c r="K1704" s="40"/>
      <c r="L1704" s="40"/>
      <c r="M1704" s="40"/>
      <c r="N1704" s="40"/>
      <c r="O1704" s="80"/>
      <c r="P1704" s="40"/>
      <c r="Q1704" s="40"/>
      <c r="Y1704" s="60" t="str">
        <f>IF(ISERROR(MATCH(Passout2023[[#This Row], [Degree Duration (year)]],$M$3:$M$10,0)),"0", "1")</f>
        <v>0</v>
      </c>
      <c r="Z1704" s="60" t="str">
        <f>IF(ISERROR(MATCH(Passout2023[[#This Row], [Admission Type]],$F$3:$F$6,0)),"0", "1")</f>
        <v>0</v>
      </c>
      <c r="AA1704" s="60" t="str">
        <f>IF(ISERROR(MATCH(Passout2023[[#This Row], [Batch Start Year]],$L$3:$L$25,0)),"0", "1")</f>
        <v>0</v>
      </c>
      <c r="AB1704" s="60" t="str">
        <f>IF(ISERROR(MATCH(Passout2023[[#This Row], [Batch Start Semester]],$K$3:$K$6,0)),"0", "1")</f>
        <v>0</v>
      </c>
      <c r="AC1704" s="60" t="str">
        <f>IF(ISERROR(MATCH([3]!Quota_Std_2022_23[[#This Row], [SESSION_TYPE]],$AX$2:$AX$5,0)),"0", "1")</f>
        <v>0</v>
      </c>
      <c r="AD1704" s="60" t="str">
        <f>IF(ISERROR(MATCH(#REF!,#REF!,0)),"0", "1")</f>
        <v>0</v>
      </c>
      <c r="AE1704" s="60" t="str">
        <f>IF(ISERROR(MATCH([3]!Quota_Std_2022_23[[#This Row], [Gender]],$AN$2:$AN$4,0)),"0", "1")</f>
        <v>0</v>
      </c>
      <c r="AF1704" s="60" t="str">
        <f>IF(ISERROR(MATCH([3]!Quota_Std_2022_23[[#This Row], [Quota Type]],[3]Sheet1!$AO$2:$AO$12,0)),"0", "1")</f>
        <v>0</v>
      </c>
      <c r="AG1704" s="60" t="str">
        <f>IF(ISERROR(MATCH(#REF!,$BA$2:$BA$8,0)),"0", "1")</f>
        <v>0</v>
      </c>
      <c r="AH1704" s="60" t="str">
        <f>IF(ISERROR(MATCH(Passout2023[[#This Row], [Nationality Pakistani/ Foreign]],$D$3:$D$4,0)),"0", "1")</f>
        <v>0</v>
      </c>
    </row>
    <row r="1705">
      <c r="A1705" s="40"/>
      <c r="B1705" s="40"/>
      <c r="C1705" s="40"/>
      <c r="D1705" s="40"/>
      <c r="E1705" s="40"/>
      <c r="F1705" s="40"/>
      <c r="G1705" s="40"/>
      <c r="H1705" s="40"/>
      <c r="I1705" s="40"/>
      <c r="J1705" s="40"/>
      <c r="K1705" s="40"/>
      <c r="L1705" s="40"/>
      <c r="M1705" s="40"/>
      <c r="N1705" s="40"/>
      <c r="O1705" s="40"/>
      <c r="P1705" s="40"/>
      <c r="Q1705" s="40"/>
      <c r="Y1705" s="60" t="str">
        <f>IF(ISERROR(MATCH(Passout2023[[#This Row], [Degree Duration (year)]],$M$3:$M$10,0)),"0", "1")</f>
        <v>0</v>
      </c>
      <c r="Z1705" s="60" t="str">
        <f>IF(ISERROR(MATCH(Passout2023[[#This Row], [Admission Type]],$F$3:$F$6,0)),"0", "1")</f>
        <v>0</v>
      </c>
      <c r="AA1705" s="60" t="str">
        <f>IF(ISERROR(MATCH(Passout2023[[#This Row], [Batch Start Year]],$L$3:$L$25,0)),"0", "1")</f>
        <v>0</v>
      </c>
      <c r="AB1705" s="60" t="str">
        <f>IF(ISERROR(MATCH(Passout2023[[#This Row], [Batch Start Semester]],$K$3:$K$6,0)),"0", "1")</f>
        <v>0</v>
      </c>
      <c r="AC1705" s="60" t="str">
        <f>IF(ISERROR(MATCH([3]!Quota_Std_2022_23[[#This Row], [SESSION_TYPE]],$AX$2:$AX$5,0)),"0", "1")</f>
        <v>0</v>
      </c>
      <c r="AD1705" s="60" t="str">
        <f>IF(ISERROR(MATCH(#REF!,#REF!,0)),"0", "1")</f>
        <v>0</v>
      </c>
      <c r="AE1705" s="60" t="str">
        <f>IF(ISERROR(MATCH([3]!Quota_Std_2022_23[[#This Row], [Gender]],$AN$2:$AN$4,0)),"0", "1")</f>
        <v>0</v>
      </c>
      <c r="AF1705" s="60" t="str">
        <f>IF(ISERROR(MATCH([3]!Quota_Std_2022_23[[#This Row], [Quota Type]],[3]Sheet1!$AO$2:$AO$12,0)),"0", "1")</f>
        <v>0</v>
      </c>
      <c r="AG1705" s="60" t="str">
        <f>IF(ISERROR(MATCH(#REF!,$BA$2:$BA$8,0)),"0", "1")</f>
        <v>0</v>
      </c>
      <c r="AH1705" s="60" t="str">
        <f>IF(ISERROR(MATCH(Passout2023[[#This Row], [Nationality Pakistani/ Foreign]],$D$3:$D$4,0)),"0", "1")</f>
        <v>0</v>
      </c>
    </row>
    <row r="1706">
      <c r="A1706" s="40"/>
      <c r="B1706" s="40"/>
      <c r="C1706" s="40"/>
      <c r="D1706" s="40"/>
      <c r="E1706" s="40"/>
      <c r="F1706" s="40"/>
      <c r="G1706" s="40"/>
      <c r="H1706" s="40"/>
      <c r="I1706" s="40"/>
      <c r="J1706" s="40"/>
      <c r="K1706" s="40"/>
      <c r="L1706" s="40"/>
      <c r="M1706" s="40"/>
      <c r="N1706" s="40"/>
      <c r="O1706" s="80"/>
      <c r="P1706" s="40"/>
      <c r="Q1706" s="40"/>
      <c r="Y1706" s="60" t="str">
        <f>IF(ISERROR(MATCH(Passout2023[[#This Row], [Degree Duration (year)]],$M$3:$M$10,0)),"0", "1")</f>
        <v>0</v>
      </c>
      <c r="Z1706" s="60" t="str">
        <f>IF(ISERROR(MATCH(Passout2023[[#This Row], [Admission Type]],$F$3:$F$6,0)),"0", "1")</f>
        <v>0</v>
      </c>
      <c r="AA1706" s="60" t="str">
        <f>IF(ISERROR(MATCH(Passout2023[[#This Row], [Batch Start Year]],$L$3:$L$25,0)),"0", "1")</f>
        <v>0</v>
      </c>
      <c r="AB1706" s="60" t="str">
        <f>IF(ISERROR(MATCH(Passout2023[[#This Row], [Batch Start Semester]],$K$3:$K$6,0)),"0", "1")</f>
        <v>0</v>
      </c>
      <c r="AC1706" s="60" t="str">
        <f>IF(ISERROR(MATCH([3]!Quota_Std_2022_23[[#This Row], [SESSION_TYPE]],$AX$2:$AX$5,0)),"0", "1")</f>
        <v>0</v>
      </c>
      <c r="AD1706" s="60" t="str">
        <f>IF(ISERROR(MATCH(#REF!,#REF!,0)),"0", "1")</f>
        <v>0</v>
      </c>
      <c r="AE1706" s="60" t="str">
        <f>IF(ISERROR(MATCH([3]!Quota_Std_2022_23[[#This Row], [Gender]],$AN$2:$AN$4,0)),"0", "1")</f>
        <v>0</v>
      </c>
      <c r="AF1706" s="60" t="str">
        <f>IF(ISERROR(MATCH([3]!Quota_Std_2022_23[[#This Row], [Quota Type]],[3]Sheet1!$AO$2:$AO$12,0)),"0", "1")</f>
        <v>0</v>
      </c>
      <c r="AG1706" s="60" t="str">
        <f>IF(ISERROR(MATCH(#REF!,$BA$2:$BA$8,0)),"0", "1")</f>
        <v>0</v>
      </c>
      <c r="AH1706" s="60" t="str">
        <f>IF(ISERROR(MATCH(Passout2023[[#This Row], [Nationality Pakistani/ Foreign]],$D$3:$D$4,0)),"0", "1")</f>
        <v>0</v>
      </c>
    </row>
    <row r="1707">
      <c r="A1707" s="40"/>
      <c r="B1707" s="40"/>
      <c r="C1707" s="40"/>
      <c r="D1707" s="40"/>
      <c r="E1707" s="40"/>
      <c r="F1707" s="40"/>
      <c r="G1707" s="40"/>
      <c r="H1707" s="40"/>
      <c r="I1707" s="40"/>
      <c r="J1707" s="40"/>
      <c r="K1707" s="40"/>
      <c r="L1707" s="40"/>
      <c r="M1707" s="40"/>
      <c r="N1707" s="40"/>
      <c r="O1707" s="40"/>
      <c r="P1707" s="40"/>
      <c r="Q1707" s="40"/>
      <c r="Y1707" s="60" t="str">
        <f>IF(ISERROR(MATCH(Passout2023[[#This Row], [Degree Duration (year)]],$M$3:$M$10,0)),"0", "1")</f>
        <v>0</v>
      </c>
      <c r="Z1707" s="60" t="str">
        <f>IF(ISERROR(MATCH(Passout2023[[#This Row], [Admission Type]],$F$3:$F$6,0)),"0", "1")</f>
        <v>0</v>
      </c>
      <c r="AA1707" s="60" t="str">
        <f>IF(ISERROR(MATCH(Passout2023[[#This Row], [Batch Start Year]],$L$3:$L$25,0)),"0", "1")</f>
        <v>0</v>
      </c>
      <c r="AB1707" s="60" t="str">
        <f>IF(ISERROR(MATCH(Passout2023[[#This Row], [Batch Start Semester]],$K$3:$K$6,0)),"0", "1")</f>
        <v>0</v>
      </c>
      <c r="AC1707" s="60" t="str">
        <f>IF(ISERROR(MATCH([3]!Quota_Std_2022_23[[#This Row], [SESSION_TYPE]],$AX$2:$AX$5,0)),"0", "1")</f>
        <v>0</v>
      </c>
      <c r="AD1707" s="60" t="str">
        <f>IF(ISERROR(MATCH(#REF!,#REF!,0)),"0", "1")</f>
        <v>0</v>
      </c>
      <c r="AE1707" s="60" t="str">
        <f>IF(ISERROR(MATCH([3]!Quota_Std_2022_23[[#This Row], [Gender]],$AN$2:$AN$4,0)),"0", "1")</f>
        <v>0</v>
      </c>
      <c r="AF1707" s="60" t="str">
        <f>IF(ISERROR(MATCH([3]!Quota_Std_2022_23[[#This Row], [Quota Type]],[3]Sheet1!$AO$2:$AO$12,0)),"0", "1")</f>
        <v>0</v>
      </c>
      <c r="AG1707" s="60" t="str">
        <f>IF(ISERROR(MATCH(#REF!,$BA$2:$BA$8,0)),"0", "1")</f>
        <v>0</v>
      </c>
      <c r="AH1707" s="60" t="str">
        <f>IF(ISERROR(MATCH(Passout2023[[#This Row], [Nationality Pakistani/ Foreign]],$D$3:$D$4,0)),"0", "1")</f>
        <v>0</v>
      </c>
    </row>
    <row r="1708">
      <c r="A1708" s="40"/>
      <c r="B1708" s="40"/>
      <c r="C1708" s="40"/>
      <c r="D1708" s="40"/>
      <c r="E1708" s="40"/>
      <c r="F1708" s="40"/>
      <c r="G1708" s="40"/>
      <c r="H1708" s="40"/>
      <c r="I1708" s="40"/>
      <c r="J1708" s="40"/>
      <c r="K1708" s="40"/>
      <c r="L1708" s="40"/>
      <c r="M1708" s="40"/>
      <c r="N1708" s="40"/>
      <c r="O1708" s="80"/>
      <c r="P1708" s="40"/>
      <c r="Q1708" s="40"/>
      <c r="Y1708" s="60" t="str">
        <f>IF(ISERROR(MATCH(Passout2023[[#This Row], [Degree Duration (year)]],$M$3:$M$10,0)),"0", "1")</f>
        <v>0</v>
      </c>
      <c r="Z1708" s="60" t="str">
        <f>IF(ISERROR(MATCH(Passout2023[[#This Row], [Admission Type]],$F$3:$F$6,0)),"0", "1")</f>
        <v>0</v>
      </c>
      <c r="AA1708" s="60" t="str">
        <f>IF(ISERROR(MATCH(Passout2023[[#This Row], [Batch Start Year]],$L$3:$L$25,0)),"0", "1")</f>
        <v>0</v>
      </c>
      <c r="AB1708" s="60" t="str">
        <f>IF(ISERROR(MATCH(Passout2023[[#This Row], [Batch Start Semester]],$K$3:$K$6,0)),"0", "1")</f>
        <v>0</v>
      </c>
      <c r="AC1708" s="60" t="str">
        <f>IF(ISERROR(MATCH([3]!Quota_Std_2022_23[[#This Row], [SESSION_TYPE]],$AX$2:$AX$5,0)),"0", "1")</f>
        <v>0</v>
      </c>
      <c r="AD1708" s="60" t="str">
        <f>IF(ISERROR(MATCH(#REF!,#REF!,0)),"0", "1")</f>
        <v>0</v>
      </c>
      <c r="AE1708" s="60" t="str">
        <f>IF(ISERROR(MATCH([3]!Quota_Std_2022_23[[#This Row], [Gender]],$AN$2:$AN$4,0)),"0", "1")</f>
        <v>0</v>
      </c>
      <c r="AF1708" s="60" t="str">
        <f>IF(ISERROR(MATCH([3]!Quota_Std_2022_23[[#This Row], [Quota Type]],[3]Sheet1!$AO$2:$AO$12,0)),"0", "1")</f>
        <v>0</v>
      </c>
      <c r="AG1708" s="60" t="str">
        <f>IF(ISERROR(MATCH(#REF!,$BA$2:$BA$8,0)),"0", "1")</f>
        <v>0</v>
      </c>
      <c r="AH1708" s="60" t="str">
        <f>IF(ISERROR(MATCH(Passout2023[[#This Row], [Nationality Pakistani/ Foreign]],$D$3:$D$4,0)),"0", "1")</f>
        <v>0</v>
      </c>
    </row>
    <row r="1709">
      <c r="A1709" s="40"/>
      <c r="B1709" s="40"/>
      <c r="C1709" s="40"/>
      <c r="D1709" s="40"/>
      <c r="E1709" s="40"/>
      <c r="F1709" s="40"/>
      <c r="G1709" s="40"/>
      <c r="H1709" s="40"/>
      <c r="I1709" s="40"/>
      <c r="J1709" s="40"/>
      <c r="K1709" s="40"/>
      <c r="L1709" s="40"/>
      <c r="M1709" s="40"/>
      <c r="N1709" s="40"/>
      <c r="O1709" s="40"/>
      <c r="P1709" s="40"/>
      <c r="Q1709" s="40"/>
      <c r="Y1709" s="60" t="str">
        <f>IF(ISERROR(MATCH(Passout2023[[#This Row], [Degree Duration (year)]],$M$3:$M$10,0)),"0", "1")</f>
        <v>0</v>
      </c>
      <c r="Z1709" s="60" t="str">
        <f>IF(ISERROR(MATCH(Passout2023[[#This Row], [Admission Type]],$F$3:$F$6,0)),"0", "1")</f>
        <v>0</v>
      </c>
      <c r="AA1709" s="60" t="str">
        <f>IF(ISERROR(MATCH(Passout2023[[#This Row], [Batch Start Year]],$L$3:$L$25,0)),"0", "1")</f>
        <v>0</v>
      </c>
      <c r="AB1709" s="60" t="str">
        <f>IF(ISERROR(MATCH(Passout2023[[#This Row], [Batch Start Semester]],$K$3:$K$6,0)),"0", "1")</f>
        <v>0</v>
      </c>
      <c r="AC1709" s="60" t="str">
        <f>IF(ISERROR(MATCH([3]!Quota_Std_2022_23[[#This Row], [SESSION_TYPE]],$AX$2:$AX$5,0)),"0", "1")</f>
        <v>0</v>
      </c>
      <c r="AD1709" s="60" t="str">
        <f>IF(ISERROR(MATCH(#REF!,#REF!,0)),"0", "1")</f>
        <v>0</v>
      </c>
      <c r="AE1709" s="60" t="str">
        <f>IF(ISERROR(MATCH([3]!Quota_Std_2022_23[[#This Row], [Gender]],$AN$2:$AN$4,0)),"0", "1")</f>
        <v>0</v>
      </c>
      <c r="AF1709" s="60" t="str">
        <f>IF(ISERROR(MATCH([3]!Quota_Std_2022_23[[#This Row], [Quota Type]],[3]Sheet1!$AO$2:$AO$12,0)),"0", "1")</f>
        <v>0</v>
      </c>
      <c r="AG1709" s="60" t="str">
        <f>IF(ISERROR(MATCH(#REF!,$BA$2:$BA$8,0)),"0", "1")</f>
        <v>0</v>
      </c>
      <c r="AH1709" s="60" t="str">
        <f>IF(ISERROR(MATCH(Passout2023[[#This Row], [Nationality Pakistani/ Foreign]],$D$3:$D$4,0)),"0", "1")</f>
        <v>0</v>
      </c>
    </row>
    <row r="1710">
      <c r="A1710" s="40"/>
      <c r="B1710" s="40"/>
      <c r="C1710" s="40"/>
      <c r="D1710" s="40"/>
      <c r="E1710" s="40"/>
      <c r="F1710" s="40"/>
      <c r="G1710" s="40"/>
      <c r="H1710" s="40"/>
      <c r="I1710" s="40"/>
      <c r="J1710" s="40"/>
      <c r="K1710" s="40"/>
      <c r="L1710" s="40"/>
      <c r="M1710" s="40"/>
      <c r="N1710" s="40"/>
      <c r="O1710" s="80"/>
      <c r="P1710" s="40"/>
      <c r="Q1710" s="40"/>
      <c r="Y1710" s="60" t="str">
        <f>IF(ISERROR(MATCH(Passout2023[[#This Row], [Degree Duration (year)]],$M$3:$M$10,0)),"0", "1")</f>
        <v>0</v>
      </c>
      <c r="Z1710" s="60" t="str">
        <f>IF(ISERROR(MATCH(Passout2023[[#This Row], [Admission Type]],$F$3:$F$6,0)),"0", "1")</f>
        <v>0</v>
      </c>
      <c r="AA1710" s="60" t="str">
        <f>IF(ISERROR(MATCH(Passout2023[[#This Row], [Batch Start Year]],$L$3:$L$25,0)),"0", "1")</f>
        <v>0</v>
      </c>
      <c r="AB1710" s="60" t="str">
        <f>IF(ISERROR(MATCH(Passout2023[[#This Row], [Batch Start Semester]],$K$3:$K$6,0)),"0", "1")</f>
        <v>0</v>
      </c>
      <c r="AC1710" s="60" t="str">
        <f>IF(ISERROR(MATCH([3]!Quota_Std_2022_23[[#This Row], [SESSION_TYPE]],$AX$2:$AX$5,0)),"0", "1")</f>
        <v>0</v>
      </c>
      <c r="AD1710" s="60" t="str">
        <f>IF(ISERROR(MATCH(#REF!,#REF!,0)),"0", "1")</f>
        <v>0</v>
      </c>
      <c r="AE1710" s="60" t="str">
        <f>IF(ISERROR(MATCH([3]!Quota_Std_2022_23[[#This Row], [Gender]],$AN$2:$AN$4,0)),"0", "1")</f>
        <v>0</v>
      </c>
      <c r="AF1710" s="60" t="str">
        <f>IF(ISERROR(MATCH([3]!Quota_Std_2022_23[[#This Row], [Quota Type]],[3]Sheet1!$AO$2:$AO$12,0)),"0", "1")</f>
        <v>0</v>
      </c>
      <c r="AG1710" s="60" t="str">
        <f>IF(ISERROR(MATCH(#REF!,$BA$2:$BA$8,0)),"0", "1")</f>
        <v>0</v>
      </c>
      <c r="AH1710" s="60" t="str">
        <f>IF(ISERROR(MATCH(Passout2023[[#This Row], [Nationality Pakistani/ Foreign]],$D$3:$D$4,0)),"0", "1")</f>
        <v>0</v>
      </c>
    </row>
    <row r="1711">
      <c r="A1711" s="40"/>
      <c r="B1711" s="40"/>
      <c r="C1711" s="40"/>
      <c r="D1711" s="40"/>
      <c r="E1711" s="40"/>
      <c r="F1711" s="40"/>
      <c r="G1711" s="40"/>
      <c r="H1711" s="40"/>
      <c r="I1711" s="40"/>
      <c r="J1711" s="40"/>
      <c r="K1711" s="40"/>
      <c r="L1711" s="40"/>
      <c r="M1711" s="40"/>
      <c r="N1711" s="40"/>
      <c r="O1711" s="40"/>
      <c r="P1711" s="40"/>
      <c r="Q1711" s="40"/>
      <c r="Y1711" s="60" t="str">
        <f>IF(ISERROR(MATCH(Passout2023[[#This Row], [Degree Duration (year)]],$M$3:$M$10,0)),"0", "1")</f>
        <v>0</v>
      </c>
      <c r="Z1711" s="60" t="str">
        <f>IF(ISERROR(MATCH(Passout2023[[#This Row], [Admission Type]],$F$3:$F$6,0)),"0", "1")</f>
        <v>0</v>
      </c>
      <c r="AA1711" s="60" t="str">
        <f>IF(ISERROR(MATCH(Passout2023[[#This Row], [Batch Start Year]],$L$3:$L$25,0)),"0", "1")</f>
        <v>0</v>
      </c>
      <c r="AB1711" s="60" t="str">
        <f>IF(ISERROR(MATCH(Passout2023[[#This Row], [Batch Start Semester]],$K$3:$K$6,0)),"0", "1")</f>
        <v>0</v>
      </c>
      <c r="AC1711" s="60" t="str">
        <f>IF(ISERROR(MATCH([3]!Quota_Std_2022_23[[#This Row], [SESSION_TYPE]],$AX$2:$AX$5,0)),"0", "1")</f>
        <v>0</v>
      </c>
      <c r="AD1711" s="60" t="str">
        <f>IF(ISERROR(MATCH(#REF!,#REF!,0)),"0", "1")</f>
        <v>0</v>
      </c>
      <c r="AE1711" s="60" t="str">
        <f>IF(ISERROR(MATCH([3]!Quota_Std_2022_23[[#This Row], [Gender]],$AN$2:$AN$4,0)),"0", "1")</f>
        <v>0</v>
      </c>
      <c r="AF1711" s="60" t="str">
        <f>IF(ISERROR(MATCH([3]!Quota_Std_2022_23[[#This Row], [Quota Type]],[3]Sheet1!$AO$2:$AO$12,0)),"0", "1")</f>
        <v>0</v>
      </c>
      <c r="AG1711" s="60" t="str">
        <f>IF(ISERROR(MATCH(#REF!,$BA$2:$BA$8,0)),"0", "1")</f>
        <v>0</v>
      </c>
      <c r="AH1711" s="60" t="str">
        <f>IF(ISERROR(MATCH(Passout2023[[#This Row], [Nationality Pakistani/ Foreign]],$D$3:$D$4,0)),"0", "1")</f>
        <v>0</v>
      </c>
    </row>
    <row r="1712">
      <c r="A1712" s="40"/>
      <c r="B1712" s="40"/>
      <c r="C1712" s="40"/>
      <c r="D1712" s="40"/>
      <c r="E1712" s="40"/>
      <c r="F1712" s="40"/>
      <c r="G1712" s="40"/>
      <c r="H1712" s="40"/>
      <c r="I1712" s="40"/>
      <c r="J1712" s="40"/>
      <c r="K1712" s="40"/>
      <c r="L1712" s="40"/>
      <c r="M1712" s="40"/>
      <c r="N1712" s="40"/>
      <c r="O1712" s="80"/>
      <c r="P1712" s="40"/>
      <c r="Q1712" s="40"/>
      <c r="Y1712" s="60" t="str">
        <f>IF(ISERROR(MATCH(Passout2023[[#This Row], [Degree Duration (year)]],$M$3:$M$10,0)),"0", "1")</f>
        <v>0</v>
      </c>
      <c r="Z1712" s="60" t="str">
        <f>IF(ISERROR(MATCH(Passout2023[[#This Row], [Admission Type]],$F$3:$F$6,0)),"0", "1")</f>
        <v>0</v>
      </c>
      <c r="AA1712" s="60" t="str">
        <f>IF(ISERROR(MATCH(Passout2023[[#This Row], [Batch Start Year]],$L$3:$L$25,0)),"0", "1")</f>
        <v>0</v>
      </c>
      <c r="AB1712" s="60" t="str">
        <f>IF(ISERROR(MATCH(Passout2023[[#This Row], [Batch Start Semester]],$K$3:$K$6,0)),"0", "1")</f>
        <v>0</v>
      </c>
      <c r="AC1712" s="60" t="str">
        <f>IF(ISERROR(MATCH([3]!Quota_Std_2022_23[[#This Row], [SESSION_TYPE]],$AX$2:$AX$5,0)),"0", "1")</f>
        <v>0</v>
      </c>
      <c r="AD1712" s="60" t="str">
        <f>IF(ISERROR(MATCH(#REF!,#REF!,0)),"0", "1")</f>
        <v>0</v>
      </c>
      <c r="AE1712" s="60" t="str">
        <f>IF(ISERROR(MATCH([3]!Quota_Std_2022_23[[#This Row], [Gender]],$AN$2:$AN$4,0)),"0", "1")</f>
        <v>0</v>
      </c>
      <c r="AF1712" s="60" t="str">
        <f>IF(ISERROR(MATCH([3]!Quota_Std_2022_23[[#This Row], [Quota Type]],[3]Sheet1!$AO$2:$AO$12,0)),"0", "1")</f>
        <v>0</v>
      </c>
      <c r="AG1712" s="60" t="str">
        <f>IF(ISERROR(MATCH(#REF!,$BA$2:$BA$8,0)),"0", "1")</f>
        <v>0</v>
      </c>
      <c r="AH1712" s="60" t="str">
        <f>IF(ISERROR(MATCH(Passout2023[[#This Row], [Nationality Pakistani/ Foreign]],$D$3:$D$4,0)),"0", "1")</f>
        <v>0</v>
      </c>
    </row>
    <row r="1713">
      <c r="A1713" s="40"/>
      <c r="B1713" s="40"/>
      <c r="C1713" s="40"/>
      <c r="D1713" s="40"/>
      <c r="E1713" s="40"/>
      <c r="F1713" s="40"/>
      <c r="G1713" s="40"/>
      <c r="H1713" s="40"/>
      <c r="I1713" s="40"/>
      <c r="J1713" s="40"/>
      <c r="K1713" s="40"/>
      <c r="L1713" s="40"/>
      <c r="M1713" s="40"/>
      <c r="N1713" s="40"/>
      <c r="O1713" s="40"/>
      <c r="P1713" s="40"/>
      <c r="Q1713" s="40"/>
      <c r="Y1713" s="60" t="str">
        <f>IF(ISERROR(MATCH(Passout2023[[#This Row], [Degree Duration (year)]],$M$3:$M$10,0)),"0", "1")</f>
        <v>0</v>
      </c>
      <c r="Z1713" s="60" t="str">
        <f>IF(ISERROR(MATCH(Passout2023[[#This Row], [Admission Type]],$F$3:$F$6,0)),"0", "1")</f>
        <v>0</v>
      </c>
      <c r="AA1713" s="60" t="str">
        <f>IF(ISERROR(MATCH(Passout2023[[#This Row], [Batch Start Year]],$L$3:$L$25,0)),"0", "1")</f>
        <v>0</v>
      </c>
      <c r="AB1713" s="60" t="str">
        <f>IF(ISERROR(MATCH(Passout2023[[#This Row], [Batch Start Semester]],$K$3:$K$6,0)),"0", "1")</f>
        <v>0</v>
      </c>
      <c r="AC1713" s="60" t="str">
        <f>IF(ISERROR(MATCH([3]!Quota_Std_2022_23[[#This Row], [SESSION_TYPE]],$AX$2:$AX$5,0)),"0", "1")</f>
        <v>0</v>
      </c>
      <c r="AD1713" s="60" t="str">
        <f>IF(ISERROR(MATCH(#REF!,#REF!,0)),"0", "1")</f>
        <v>0</v>
      </c>
      <c r="AE1713" s="60" t="str">
        <f>IF(ISERROR(MATCH([3]!Quota_Std_2022_23[[#This Row], [Gender]],$AN$2:$AN$4,0)),"0", "1")</f>
        <v>0</v>
      </c>
      <c r="AF1713" s="60" t="str">
        <f>IF(ISERROR(MATCH([3]!Quota_Std_2022_23[[#This Row], [Quota Type]],[3]Sheet1!$AO$2:$AO$12,0)),"0", "1")</f>
        <v>0</v>
      </c>
      <c r="AG1713" s="60" t="str">
        <f>IF(ISERROR(MATCH(#REF!,$BA$2:$BA$8,0)),"0", "1")</f>
        <v>0</v>
      </c>
      <c r="AH1713" s="60" t="str">
        <f>IF(ISERROR(MATCH(Passout2023[[#This Row], [Nationality Pakistani/ Foreign]],$D$3:$D$4,0)),"0", "1")</f>
        <v>0</v>
      </c>
    </row>
    <row r="1714">
      <c r="A1714" s="40"/>
      <c r="B1714" s="40"/>
      <c r="C1714" s="40"/>
      <c r="D1714" s="40"/>
      <c r="E1714" s="40"/>
      <c r="F1714" s="40"/>
      <c r="G1714" s="40"/>
      <c r="H1714" s="40"/>
      <c r="I1714" s="40"/>
      <c r="J1714" s="40"/>
      <c r="K1714" s="40"/>
      <c r="L1714" s="40"/>
      <c r="M1714" s="40"/>
      <c r="N1714" s="40"/>
      <c r="O1714" s="40"/>
      <c r="P1714" s="40"/>
      <c r="Q1714" s="40"/>
      <c r="Y1714" s="60" t="str">
        <f>IF(ISERROR(MATCH(Passout2023[[#This Row], [Degree Duration (year)]],$M$3:$M$10,0)),"0", "1")</f>
        <v>0</v>
      </c>
      <c r="Z1714" s="60" t="str">
        <f>IF(ISERROR(MATCH(Passout2023[[#This Row], [Admission Type]],$F$3:$F$6,0)),"0", "1")</f>
        <v>0</v>
      </c>
      <c r="AA1714" s="60" t="str">
        <f>IF(ISERROR(MATCH(Passout2023[[#This Row], [Batch Start Year]],$L$3:$L$25,0)),"0", "1")</f>
        <v>0</v>
      </c>
      <c r="AB1714" s="60" t="str">
        <f>IF(ISERROR(MATCH(Passout2023[[#This Row], [Batch Start Semester]],$K$3:$K$6,0)),"0", "1")</f>
        <v>0</v>
      </c>
      <c r="AC1714" s="60" t="str">
        <f>IF(ISERROR(MATCH([3]!Quota_Std_2022_23[[#This Row], [SESSION_TYPE]],$AX$2:$AX$5,0)),"0", "1")</f>
        <v>0</v>
      </c>
      <c r="AD1714" s="60" t="str">
        <f>IF(ISERROR(MATCH(#REF!,#REF!,0)),"0", "1")</f>
        <v>0</v>
      </c>
      <c r="AE1714" s="60" t="str">
        <f>IF(ISERROR(MATCH([3]!Quota_Std_2022_23[[#This Row], [Gender]],$AN$2:$AN$4,0)),"0", "1")</f>
        <v>0</v>
      </c>
      <c r="AF1714" s="60" t="str">
        <f>IF(ISERROR(MATCH([3]!Quota_Std_2022_23[[#This Row], [Quota Type]],[3]Sheet1!$AO$2:$AO$12,0)),"0", "1")</f>
        <v>0</v>
      </c>
      <c r="AG1714" s="60" t="str">
        <f>IF(ISERROR(MATCH(#REF!,$BA$2:$BA$8,0)),"0", "1")</f>
        <v>0</v>
      </c>
      <c r="AH1714" s="60" t="str">
        <f>IF(ISERROR(MATCH(Passout2023[[#This Row], [Nationality Pakistani/ Foreign]],$D$3:$D$4,0)),"0", "1")</f>
        <v>0</v>
      </c>
    </row>
    <row r="1715">
      <c r="A1715" s="40"/>
      <c r="B1715" s="40"/>
      <c r="C1715" s="40"/>
      <c r="D1715" s="40"/>
      <c r="E1715" s="40"/>
      <c r="F1715" s="40"/>
      <c r="G1715" s="40"/>
      <c r="H1715" s="40"/>
      <c r="I1715" s="40"/>
      <c r="J1715" s="40"/>
      <c r="K1715" s="40"/>
      <c r="L1715" s="40"/>
      <c r="M1715" s="40"/>
      <c r="N1715" s="40"/>
      <c r="O1715" s="80"/>
      <c r="P1715" s="40"/>
      <c r="Q1715" s="40"/>
      <c r="Y1715" s="60" t="str">
        <f>IF(ISERROR(MATCH(Passout2023[[#This Row], [Degree Duration (year)]],$M$3:$M$10,0)),"0", "1")</f>
        <v>0</v>
      </c>
      <c r="Z1715" s="60" t="str">
        <f>IF(ISERROR(MATCH(Passout2023[[#This Row], [Admission Type]],$F$3:$F$6,0)),"0", "1")</f>
        <v>0</v>
      </c>
      <c r="AA1715" s="60" t="str">
        <f>IF(ISERROR(MATCH(Passout2023[[#This Row], [Batch Start Year]],$L$3:$L$25,0)),"0", "1")</f>
        <v>0</v>
      </c>
      <c r="AB1715" s="60" t="str">
        <f>IF(ISERROR(MATCH(Passout2023[[#This Row], [Batch Start Semester]],$K$3:$K$6,0)),"0", "1")</f>
        <v>0</v>
      </c>
      <c r="AC1715" s="60" t="str">
        <f>IF(ISERROR(MATCH([3]!Quota_Std_2022_23[[#This Row], [SESSION_TYPE]],$AX$2:$AX$5,0)),"0", "1")</f>
        <v>0</v>
      </c>
      <c r="AD1715" s="60" t="str">
        <f>IF(ISERROR(MATCH(#REF!,#REF!,0)),"0", "1")</f>
        <v>0</v>
      </c>
      <c r="AE1715" s="60" t="str">
        <f>IF(ISERROR(MATCH([3]!Quota_Std_2022_23[[#This Row], [Gender]],$AN$2:$AN$4,0)),"0", "1")</f>
        <v>0</v>
      </c>
      <c r="AF1715" s="60" t="str">
        <f>IF(ISERROR(MATCH([3]!Quota_Std_2022_23[[#This Row], [Quota Type]],[3]Sheet1!$AO$2:$AO$12,0)),"0", "1")</f>
        <v>0</v>
      </c>
      <c r="AG1715" s="60" t="str">
        <f>IF(ISERROR(MATCH(#REF!,$BA$2:$BA$8,0)),"0", "1")</f>
        <v>0</v>
      </c>
      <c r="AH1715" s="60" t="str">
        <f>IF(ISERROR(MATCH(Passout2023[[#This Row], [Nationality Pakistani/ Foreign]],$D$3:$D$4,0)),"0", "1")</f>
        <v>0</v>
      </c>
    </row>
    <row r="1716">
      <c r="A1716" s="40"/>
      <c r="B1716" s="40"/>
      <c r="C1716" s="40"/>
      <c r="D1716" s="40"/>
      <c r="E1716" s="40"/>
      <c r="F1716" s="40"/>
      <c r="G1716" s="40"/>
      <c r="H1716" s="40"/>
      <c r="I1716" s="40"/>
      <c r="J1716" s="40"/>
      <c r="K1716" s="40"/>
      <c r="L1716" s="40"/>
      <c r="M1716" s="40"/>
      <c r="N1716" s="40"/>
      <c r="O1716" s="40"/>
      <c r="P1716" s="40"/>
      <c r="Q1716" s="40"/>
      <c r="Y1716" s="60" t="str">
        <f>IF(ISERROR(MATCH(Passout2023[[#This Row], [Degree Duration (year)]],$M$3:$M$10,0)),"0", "1")</f>
        <v>0</v>
      </c>
      <c r="Z1716" s="60" t="str">
        <f>IF(ISERROR(MATCH(Passout2023[[#This Row], [Admission Type]],$F$3:$F$6,0)),"0", "1")</f>
        <v>0</v>
      </c>
      <c r="AA1716" s="60" t="str">
        <f>IF(ISERROR(MATCH(Passout2023[[#This Row], [Batch Start Year]],$L$3:$L$25,0)),"0", "1")</f>
        <v>0</v>
      </c>
      <c r="AB1716" s="60" t="str">
        <f>IF(ISERROR(MATCH(Passout2023[[#This Row], [Batch Start Semester]],$K$3:$K$6,0)),"0", "1")</f>
        <v>0</v>
      </c>
      <c r="AC1716" s="60" t="str">
        <f>IF(ISERROR(MATCH([3]!Quota_Std_2022_23[[#This Row], [SESSION_TYPE]],$AX$2:$AX$5,0)),"0", "1")</f>
        <v>0</v>
      </c>
      <c r="AD1716" s="60" t="str">
        <f>IF(ISERROR(MATCH(#REF!,#REF!,0)),"0", "1")</f>
        <v>0</v>
      </c>
      <c r="AE1716" s="60" t="str">
        <f>IF(ISERROR(MATCH([3]!Quota_Std_2022_23[[#This Row], [Gender]],$AN$2:$AN$4,0)),"0", "1")</f>
        <v>0</v>
      </c>
      <c r="AF1716" s="60" t="str">
        <f>IF(ISERROR(MATCH([3]!Quota_Std_2022_23[[#This Row], [Quota Type]],[3]Sheet1!$AO$2:$AO$12,0)),"0", "1")</f>
        <v>0</v>
      </c>
      <c r="AG1716" s="60" t="str">
        <f>IF(ISERROR(MATCH(#REF!,$BA$2:$BA$8,0)),"0", "1")</f>
        <v>0</v>
      </c>
      <c r="AH1716" s="60" t="str">
        <f>IF(ISERROR(MATCH(Passout2023[[#This Row], [Nationality Pakistani/ Foreign]],$D$3:$D$4,0)),"0", "1")</f>
        <v>0</v>
      </c>
    </row>
    <row r="1717">
      <c r="A1717" s="40"/>
      <c r="B1717" s="40"/>
      <c r="C1717" s="40"/>
      <c r="D1717" s="40"/>
      <c r="E1717" s="40"/>
      <c r="F1717" s="40"/>
      <c r="G1717" s="40"/>
      <c r="H1717" s="40"/>
      <c r="I1717" s="40"/>
      <c r="J1717" s="40"/>
      <c r="K1717" s="40"/>
      <c r="L1717" s="40"/>
      <c r="M1717" s="40"/>
      <c r="N1717" s="40"/>
      <c r="O1717" s="80"/>
      <c r="P1717" s="40"/>
      <c r="Q1717" s="40"/>
      <c r="Y1717" s="60" t="str">
        <f>IF(ISERROR(MATCH(Passout2023[[#This Row], [Degree Duration (year)]],$M$3:$M$10,0)),"0", "1")</f>
        <v>0</v>
      </c>
      <c r="Z1717" s="60" t="str">
        <f>IF(ISERROR(MATCH(Passout2023[[#This Row], [Admission Type]],$F$3:$F$6,0)),"0", "1")</f>
        <v>0</v>
      </c>
      <c r="AA1717" s="60" t="str">
        <f>IF(ISERROR(MATCH(Passout2023[[#This Row], [Batch Start Year]],$L$3:$L$25,0)),"0", "1")</f>
        <v>0</v>
      </c>
      <c r="AB1717" s="60" t="str">
        <f>IF(ISERROR(MATCH(Passout2023[[#This Row], [Batch Start Semester]],$K$3:$K$6,0)),"0", "1")</f>
        <v>0</v>
      </c>
      <c r="AC1717" s="60" t="str">
        <f>IF(ISERROR(MATCH([3]!Quota_Std_2022_23[[#This Row], [SESSION_TYPE]],$AX$2:$AX$5,0)),"0", "1")</f>
        <v>0</v>
      </c>
      <c r="AD1717" s="60" t="str">
        <f>IF(ISERROR(MATCH(#REF!,#REF!,0)),"0", "1")</f>
        <v>0</v>
      </c>
      <c r="AE1717" s="60" t="str">
        <f>IF(ISERROR(MATCH([3]!Quota_Std_2022_23[[#This Row], [Gender]],$AN$2:$AN$4,0)),"0", "1")</f>
        <v>0</v>
      </c>
      <c r="AF1717" s="60" t="str">
        <f>IF(ISERROR(MATCH([3]!Quota_Std_2022_23[[#This Row], [Quota Type]],[3]Sheet1!$AO$2:$AO$12,0)),"0", "1")</f>
        <v>0</v>
      </c>
      <c r="AG1717" s="60" t="str">
        <f>IF(ISERROR(MATCH(#REF!,$BA$2:$BA$8,0)),"0", "1")</f>
        <v>0</v>
      </c>
      <c r="AH1717" s="60" t="str">
        <f>IF(ISERROR(MATCH(Passout2023[[#This Row], [Nationality Pakistani/ Foreign]],$D$3:$D$4,0)),"0", "1")</f>
        <v>0</v>
      </c>
    </row>
    <row r="1718">
      <c r="A1718" s="40"/>
      <c r="B1718" s="40"/>
      <c r="C1718" s="40"/>
      <c r="D1718" s="40"/>
      <c r="E1718" s="40"/>
      <c r="F1718" s="40"/>
      <c r="G1718" s="40"/>
      <c r="H1718" s="40"/>
      <c r="I1718" s="40"/>
      <c r="J1718" s="40"/>
      <c r="K1718" s="40"/>
      <c r="L1718" s="40"/>
      <c r="M1718" s="40"/>
      <c r="N1718" s="40"/>
      <c r="O1718" s="40"/>
      <c r="P1718" s="40"/>
      <c r="Q1718" s="40"/>
      <c r="Y1718" s="60" t="str">
        <f>IF(ISERROR(MATCH(Passout2023[[#This Row], [Degree Duration (year)]],$M$3:$M$10,0)),"0", "1")</f>
        <v>0</v>
      </c>
      <c r="Z1718" s="60" t="str">
        <f>IF(ISERROR(MATCH(Passout2023[[#This Row], [Admission Type]],$F$3:$F$6,0)),"0", "1")</f>
        <v>0</v>
      </c>
      <c r="AA1718" s="60" t="str">
        <f>IF(ISERROR(MATCH(Passout2023[[#This Row], [Batch Start Year]],$L$3:$L$25,0)),"0", "1")</f>
        <v>0</v>
      </c>
      <c r="AB1718" s="60" t="str">
        <f>IF(ISERROR(MATCH(Passout2023[[#This Row], [Batch Start Semester]],$K$3:$K$6,0)),"0", "1")</f>
        <v>0</v>
      </c>
      <c r="AC1718" s="60" t="str">
        <f>IF(ISERROR(MATCH([3]!Quota_Std_2022_23[[#This Row], [SESSION_TYPE]],$AX$2:$AX$5,0)),"0", "1")</f>
        <v>0</v>
      </c>
      <c r="AD1718" s="60" t="str">
        <f>IF(ISERROR(MATCH(#REF!,#REF!,0)),"0", "1")</f>
        <v>0</v>
      </c>
      <c r="AE1718" s="60" t="str">
        <f>IF(ISERROR(MATCH([3]!Quota_Std_2022_23[[#This Row], [Gender]],$AN$2:$AN$4,0)),"0", "1")</f>
        <v>0</v>
      </c>
      <c r="AF1718" s="60" t="str">
        <f>IF(ISERROR(MATCH([3]!Quota_Std_2022_23[[#This Row], [Quota Type]],[3]Sheet1!$AO$2:$AO$12,0)),"0", "1")</f>
        <v>0</v>
      </c>
      <c r="AG1718" s="60" t="str">
        <f>IF(ISERROR(MATCH(#REF!,$BA$2:$BA$8,0)),"0", "1")</f>
        <v>0</v>
      </c>
      <c r="AH1718" s="60" t="str">
        <f>IF(ISERROR(MATCH(Passout2023[[#This Row], [Nationality Pakistani/ Foreign]],$D$3:$D$4,0)),"0", "1")</f>
        <v>0</v>
      </c>
    </row>
    <row r="1719">
      <c r="A1719" s="40"/>
      <c r="B1719" s="40"/>
      <c r="C1719" s="40"/>
      <c r="D1719" s="40"/>
      <c r="E1719" s="40"/>
      <c r="F1719" s="40"/>
      <c r="G1719" s="40"/>
      <c r="H1719" s="40"/>
      <c r="I1719" s="40"/>
      <c r="J1719" s="40"/>
      <c r="K1719" s="40"/>
      <c r="L1719" s="40"/>
      <c r="M1719" s="40"/>
      <c r="N1719" s="40"/>
      <c r="O1719" s="80"/>
      <c r="P1719" s="40"/>
      <c r="Q1719" s="40"/>
      <c r="Y1719" s="60" t="str">
        <f>IF(ISERROR(MATCH(Passout2023[[#This Row], [Degree Duration (year)]],$M$3:$M$10,0)),"0", "1")</f>
        <v>0</v>
      </c>
      <c r="Z1719" s="60" t="str">
        <f>IF(ISERROR(MATCH(Passout2023[[#This Row], [Admission Type]],$F$3:$F$6,0)),"0", "1")</f>
        <v>0</v>
      </c>
      <c r="AA1719" s="60" t="str">
        <f>IF(ISERROR(MATCH(Passout2023[[#This Row], [Batch Start Year]],$L$3:$L$25,0)),"0", "1")</f>
        <v>0</v>
      </c>
      <c r="AB1719" s="60" t="str">
        <f>IF(ISERROR(MATCH(Passout2023[[#This Row], [Batch Start Semester]],$K$3:$K$6,0)),"0", "1")</f>
        <v>0</v>
      </c>
      <c r="AC1719" s="60" t="str">
        <f>IF(ISERROR(MATCH([3]!Quota_Std_2022_23[[#This Row], [SESSION_TYPE]],$AX$2:$AX$5,0)),"0", "1")</f>
        <v>0</v>
      </c>
      <c r="AD1719" s="60" t="str">
        <f>IF(ISERROR(MATCH(#REF!,#REF!,0)),"0", "1")</f>
        <v>0</v>
      </c>
      <c r="AE1719" s="60" t="str">
        <f>IF(ISERROR(MATCH([3]!Quota_Std_2022_23[[#This Row], [Gender]],$AN$2:$AN$4,0)),"0", "1")</f>
        <v>0</v>
      </c>
      <c r="AF1719" s="60" t="str">
        <f>IF(ISERROR(MATCH([3]!Quota_Std_2022_23[[#This Row], [Quota Type]],[3]Sheet1!$AO$2:$AO$12,0)),"0", "1")</f>
        <v>0</v>
      </c>
      <c r="AG1719" s="60" t="str">
        <f>IF(ISERROR(MATCH(#REF!,$BA$2:$BA$8,0)),"0", "1")</f>
        <v>0</v>
      </c>
      <c r="AH1719" s="60" t="str">
        <f>IF(ISERROR(MATCH(Passout2023[[#This Row], [Nationality Pakistani/ Foreign]],$D$3:$D$4,0)),"0", "1")</f>
        <v>0</v>
      </c>
    </row>
    <row r="1720">
      <c r="A1720" s="40"/>
      <c r="B1720" s="40"/>
      <c r="C1720" s="40"/>
      <c r="D1720" s="40"/>
      <c r="E1720" s="40"/>
      <c r="F1720" s="40"/>
      <c r="G1720" s="40"/>
      <c r="H1720" s="40"/>
      <c r="I1720" s="40"/>
      <c r="J1720" s="40"/>
      <c r="K1720" s="40"/>
      <c r="L1720" s="40"/>
      <c r="M1720" s="40"/>
      <c r="N1720" s="40"/>
      <c r="O1720" s="40"/>
      <c r="P1720" s="40"/>
      <c r="Q1720" s="40"/>
      <c r="Y1720" s="60" t="str">
        <f>IF(ISERROR(MATCH(Passout2023[[#This Row], [Degree Duration (year)]],$M$3:$M$10,0)),"0", "1")</f>
        <v>0</v>
      </c>
      <c r="Z1720" s="60" t="str">
        <f>IF(ISERROR(MATCH(Passout2023[[#This Row], [Admission Type]],$F$3:$F$6,0)),"0", "1")</f>
        <v>0</v>
      </c>
      <c r="AA1720" s="60" t="str">
        <f>IF(ISERROR(MATCH(Passout2023[[#This Row], [Batch Start Year]],$L$3:$L$25,0)),"0", "1")</f>
        <v>0</v>
      </c>
      <c r="AB1720" s="60" t="str">
        <f>IF(ISERROR(MATCH(Passout2023[[#This Row], [Batch Start Semester]],$K$3:$K$6,0)),"0", "1")</f>
        <v>0</v>
      </c>
      <c r="AC1720" s="60" t="str">
        <f>IF(ISERROR(MATCH([3]!Quota_Std_2022_23[[#This Row], [SESSION_TYPE]],$AX$2:$AX$5,0)),"0", "1")</f>
        <v>0</v>
      </c>
      <c r="AD1720" s="60" t="str">
        <f>IF(ISERROR(MATCH(#REF!,#REF!,0)),"0", "1")</f>
        <v>0</v>
      </c>
      <c r="AE1720" s="60" t="str">
        <f>IF(ISERROR(MATCH([3]!Quota_Std_2022_23[[#This Row], [Gender]],$AN$2:$AN$4,0)),"0", "1")</f>
        <v>0</v>
      </c>
      <c r="AF1720" s="60" t="str">
        <f>IF(ISERROR(MATCH([3]!Quota_Std_2022_23[[#This Row], [Quota Type]],[3]Sheet1!$AO$2:$AO$12,0)),"0", "1")</f>
        <v>0</v>
      </c>
      <c r="AG1720" s="60" t="str">
        <f>IF(ISERROR(MATCH(#REF!,$BA$2:$BA$8,0)),"0", "1")</f>
        <v>0</v>
      </c>
      <c r="AH1720" s="60" t="str">
        <f>IF(ISERROR(MATCH(Passout2023[[#This Row], [Nationality Pakistani/ Foreign]],$D$3:$D$4,0)),"0", "1")</f>
        <v>0</v>
      </c>
    </row>
    <row r="1721">
      <c r="A1721" s="40"/>
      <c r="B1721" s="40"/>
      <c r="C1721" s="40"/>
      <c r="D1721" s="40"/>
      <c r="E1721" s="40"/>
      <c r="F1721" s="40"/>
      <c r="G1721" s="40"/>
      <c r="H1721" s="40"/>
      <c r="I1721" s="40"/>
      <c r="J1721" s="40"/>
      <c r="K1721" s="40"/>
      <c r="L1721" s="40"/>
      <c r="M1721" s="40"/>
      <c r="N1721" s="40"/>
      <c r="O1721" s="40"/>
      <c r="P1721" s="40"/>
      <c r="Q1721" s="40"/>
      <c r="Y1721" s="60" t="str">
        <f>IF(ISERROR(MATCH(Passout2023[[#This Row], [Degree Duration (year)]],$M$3:$M$10,0)),"0", "1")</f>
        <v>0</v>
      </c>
      <c r="Z1721" s="60" t="str">
        <f>IF(ISERROR(MATCH(Passout2023[[#This Row], [Admission Type]],$F$3:$F$6,0)),"0", "1")</f>
        <v>0</v>
      </c>
      <c r="AA1721" s="60" t="str">
        <f>IF(ISERROR(MATCH(Passout2023[[#This Row], [Batch Start Year]],$L$3:$L$25,0)),"0", "1")</f>
        <v>0</v>
      </c>
      <c r="AB1721" s="60" t="str">
        <f>IF(ISERROR(MATCH(Passout2023[[#This Row], [Batch Start Semester]],$K$3:$K$6,0)),"0", "1")</f>
        <v>0</v>
      </c>
      <c r="AC1721" s="60" t="str">
        <f>IF(ISERROR(MATCH([3]!Quota_Std_2022_23[[#This Row], [SESSION_TYPE]],$AX$2:$AX$5,0)),"0", "1")</f>
        <v>0</v>
      </c>
      <c r="AD1721" s="60" t="str">
        <f>IF(ISERROR(MATCH(#REF!,#REF!,0)),"0", "1")</f>
        <v>0</v>
      </c>
      <c r="AE1721" s="60" t="str">
        <f>IF(ISERROR(MATCH([3]!Quota_Std_2022_23[[#This Row], [Gender]],$AN$2:$AN$4,0)),"0", "1")</f>
        <v>0</v>
      </c>
      <c r="AF1721" s="60" t="str">
        <f>IF(ISERROR(MATCH([3]!Quota_Std_2022_23[[#This Row], [Quota Type]],[3]Sheet1!$AO$2:$AO$12,0)),"0", "1")</f>
        <v>0</v>
      </c>
      <c r="AG1721" s="60" t="str">
        <f>IF(ISERROR(MATCH(#REF!,$BA$2:$BA$8,0)),"0", "1")</f>
        <v>0</v>
      </c>
      <c r="AH1721" s="60" t="str">
        <f>IF(ISERROR(MATCH(Passout2023[[#This Row], [Nationality Pakistani/ Foreign]],$D$3:$D$4,0)),"0", "1")</f>
        <v>0</v>
      </c>
    </row>
    <row r="1722">
      <c r="A1722" s="40"/>
      <c r="B1722" s="40"/>
      <c r="C1722" s="40"/>
      <c r="D1722" s="40"/>
      <c r="E1722" s="40"/>
      <c r="F1722" s="40"/>
      <c r="G1722" s="40"/>
      <c r="H1722" s="40"/>
      <c r="I1722" s="40"/>
      <c r="J1722" s="40"/>
      <c r="K1722" s="40"/>
      <c r="L1722" s="40"/>
      <c r="M1722" s="40"/>
      <c r="N1722" s="40"/>
      <c r="O1722" s="80"/>
      <c r="P1722" s="40"/>
      <c r="Q1722" s="40"/>
      <c r="Y1722" s="60" t="str">
        <f>IF(ISERROR(MATCH(Passout2023[[#This Row], [Degree Duration (year)]],$M$3:$M$10,0)),"0", "1")</f>
        <v>0</v>
      </c>
      <c r="Z1722" s="60" t="str">
        <f>IF(ISERROR(MATCH(Passout2023[[#This Row], [Admission Type]],$F$3:$F$6,0)),"0", "1")</f>
        <v>0</v>
      </c>
      <c r="AA1722" s="60" t="str">
        <f>IF(ISERROR(MATCH(Passout2023[[#This Row], [Batch Start Year]],$L$3:$L$25,0)),"0", "1")</f>
        <v>0</v>
      </c>
      <c r="AB1722" s="60" t="str">
        <f>IF(ISERROR(MATCH(Passout2023[[#This Row], [Batch Start Semester]],$K$3:$K$6,0)),"0", "1")</f>
        <v>0</v>
      </c>
      <c r="AC1722" s="60" t="str">
        <f>IF(ISERROR(MATCH([3]!Quota_Std_2022_23[[#This Row], [SESSION_TYPE]],$AX$2:$AX$5,0)),"0", "1")</f>
        <v>0</v>
      </c>
      <c r="AD1722" s="60" t="str">
        <f>IF(ISERROR(MATCH(#REF!,#REF!,0)),"0", "1")</f>
        <v>0</v>
      </c>
      <c r="AE1722" s="60" t="str">
        <f>IF(ISERROR(MATCH([3]!Quota_Std_2022_23[[#This Row], [Gender]],$AN$2:$AN$4,0)),"0", "1")</f>
        <v>0</v>
      </c>
      <c r="AF1722" s="60" t="str">
        <f>IF(ISERROR(MATCH([3]!Quota_Std_2022_23[[#This Row], [Quota Type]],[3]Sheet1!$AO$2:$AO$12,0)),"0", "1")</f>
        <v>0</v>
      </c>
      <c r="AG1722" s="60" t="str">
        <f>IF(ISERROR(MATCH(#REF!,$BA$2:$BA$8,0)),"0", "1")</f>
        <v>0</v>
      </c>
      <c r="AH1722" s="60" t="str">
        <f>IF(ISERROR(MATCH(Passout2023[[#This Row], [Nationality Pakistani/ Foreign]],$D$3:$D$4,0)),"0", "1")</f>
        <v>0</v>
      </c>
    </row>
    <row r="1723">
      <c r="A1723" s="40"/>
      <c r="B1723" s="40"/>
      <c r="C1723" s="40"/>
      <c r="D1723" s="40"/>
      <c r="E1723" s="40"/>
      <c r="F1723" s="40"/>
      <c r="G1723" s="40"/>
      <c r="H1723" s="40"/>
      <c r="I1723" s="40"/>
      <c r="J1723" s="40"/>
      <c r="K1723" s="40"/>
      <c r="L1723" s="40"/>
      <c r="M1723" s="40"/>
      <c r="N1723" s="40"/>
      <c r="O1723" s="40"/>
      <c r="P1723" s="40"/>
      <c r="Q1723" s="40"/>
      <c r="Y1723" s="60" t="str">
        <f>IF(ISERROR(MATCH(Passout2023[[#This Row], [Degree Duration (year)]],$M$3:$M$10,0)),"0", "1")</f>
        <v>0</v>
      </c>
      <c r="Z1723" s="60" t="str">
        <f>IF(ISERROR(MATCH(Passout2023[[#This Row], [Admission Type]],$F$3:$F$6,0)),"0", "1")</f>
        <v>0</v>
      </c>
      <c r="AA1723" s="60" t="str">
        <f>IF(ISERROR(MATCH(Passout2023[[#This Row], [Batch Start Year]],$L$3:$L$25,0)),"0", "1")</f>
        <v>0</v>
      </c>
      <c r="AB1723" s="60" t="str">
        <f>IF(ISERROR(MATCH(Passout2023[[#This Row], [Batch Start Semester]],$K$3:$K$6,0)),"0", "1")</f>
        <v>0</v>
      </c>
      <c r="AC1723" s="60" t="str">
        <f>IF(ISERROR(MATCH([3]!Quota_Std_2022_23[[#This Row], [SESSION_TYPE]],$AX$2:$AX$5,0)),"0", "1")</f>
        <v>0</v>
      </c>
      <c r="AD1723" s="60" t="str">
        <f>IF(ISERROR(MATCH(#REF!,#REF!,0)),"0", "1")</f>
        <v>0</v>
      </c>
      <c r="AE1723" s="60" t="str">
        <f>IF(ISERROR(MATCH([3]!Quota_Std_2022_23[[#This Row], [Gender]],$AN$2:$AN$4,0)),"0", "1")</f>
        <v>0</v>
      </c>
      <c r="AF1723" s="60" t="str">
        <f>IF(ISERROR(MATCH([3]!Quota_Std_2022_23[[#This Row], [Quota Type]],[3]Sheet1!$AO$2:$AO$12,0)),"0", "1")</f>
        <v>0</v>
      </c>
      <c r="AG1723" s="60" t="str">
        <f>IF(ISERROR(MATCH(#REF!,$BA$2:$BA$8,0)),"0", "1")</f>
        <v>0</v>
      </c>
      <c r="AH1723" s="60" t="str">
        <f>IF(ISERROR(MATCH(Passout2023[[#This Row], [Nationality Pakistani/ Foreign]],$D$3:$D$4,0)),"0", "1")</f>
        <v>0</v>
      </c>
    </row>
    <row r="1724">
      <c r="A1724" s="40"/>
      <c r="B1724" s="40"/>
      <c r="C1724" s="40"/>
      <c r="D1724" s="40"/>
      <c r="E1724" s="40"/>
      <c r="F1724" s="40"/>
      <c r="G1724" s="40"/>
      <c r="H1724" s="40"/>
      <c r="I1724" s="40"/>
      <c r="J1724" s="40"/>
      <c r="K1724" s="40"/>
      <c r="L1724" s="40"/>
      <c r="M1724" s="40"/>
      <c r="N1724" s="40"/>
      <c r="O1724" s="80"/>
      <c r="P1724" s="40"/>
      <c r="Q1724" s="40"/>
      <c r="Y1724" s="60" t="str">
        <f>IF(ISERROR(MATCH(Passout2023[[#This Row], [Degree Duration (year)]],$M$3:$M$10,0)),"0", "1")</f>
        <v>0</v>
      </c>
      <c r="Z1724" s="60" t="str">
        <f>IF(ISERROR(MATCH(Passout2023[[#This Row], [Admission Type]],$F$3:$F$6,0)),"0", "1")</f>
        <v>0</v>
      </c>
      <c r="AA1724" s="60" t="str">
        <f>IF(ISERROR(MATCH(Passout2023[[#This Row], [Batch Start Year]],$L$3:$L$25,0)),"0", "1")</f>
        <v>0</v>
      </c>
      <c r="AB1724" s="60" t="str">
        <f>IF(ISERROR(MATCH(Passout2023[[#This Row], [Batch Start Semester]],$K$3:$K$6,0)),"0", "1")</f>
        <v>0</v>
      </c>
      <c r="AC1724" s="60" t="str">
        <f>IF(ISERROR(MATCH([3]!Quota_Std_2022_23[[#This Row], [SESSION_TYPE]],$AX$2:$AX$5,0)),"0", "1")</f>
        <v>0</v>
      </c>
      <c r="AD1724" s="60" t="str">
        <f>IF(ISERROR(MATCH(#REF!,#REF!,0)),"0", "1")</f>
        <v>0</v>
      </c>
      <c r="AE1724" s="60" t="str">
        <f>IF(ISERROR(MATCH([3]!Quota_Std_2022_23[[#This Row], [Gender]],$AN$2:$AN$4,0)),"0", "1")</f>
        <v>0</v>
      </c>
      <c r="AF1724" s="60" t="str">
        <f>IF(ISERROR(MATCH([3]!Quota_Std_2022_23[[#This Row], [Quota Type]],[3]Sheet1!$AO$2:$AO$12,0)),"0", "1")</f>
        <v>0</v>
      </c>
      <c r="AG1724" s="60" t="str">
        <f>IF(ISERROR(MATCH(#REF!,$BA$2:$BA$8,0)),"0", "1")</f>
        <v>0</v>
      </c>
      <c r="AH1724" s="60" t="str">
        <f>IF(ISERROR(MATCH(Passout2023[[#This Row], [Nationality Pakistani/ Foreign]],$D$3:$D$4,0)),"0", "1")</f>
        <v>0</v>
      </c>
    </row>
    <row r="1725">
      <c r="A1725" s="40"/>
      <c r="B1725" s="40"/>
      <c r="C1725" s="40"/>
      <c r="D1725" s="40"/>
      <c r="E1725" s="40"/>
      <c r="F1725" s="40"/>
      <c r="G1725" s="40"/>
      <c r="H1725" s="40"/>
      <c r="I1725" s="40"/>
      <c r="J1725" s="40"/>
      <c r="K1725" s="40"/>
      <c r="L1725" s="40"/>
      <c r="M1725" s="40"/>
      <c r="N1725" s="40"/>
      <c r="O1725" s="40"/>
      <c r="P1725" s="40"/>
      <c r="Q1725" s="40"/>
      <c r="Y1725" s="60" t="str">
        <f>IF(ISERROR(MATCH(Passout2023[[#This Row], [Degree Duration (year)]],$M$3:$M$10,0)),"0", "1")</f>
        <v>0</v>
      </c>
      <c r="Z1725" s="60" t="str">
        <f>IF(ISERROR(MATCH(Passout2023[[#This Row], [Admission Type]],$F$3:$F$6,0)),"0", "1")</f>
        <v>0</v>
      </c>
      <c r="AA1725" s="60" t="str">
        <f>IF(ISERROR(MATCH(Passout2023[[#This Row], [Batch Start Year]],$L$3:$L$25,0)),"0", "1")</f>
        <v>0</v>
      </c>
      <c r="AB1725" s="60" t="str">
        <f>IF(ISERROR(MATCH(Passout2023[[#This Row], [Batch Start Semester]],$K$3:$K$6,0)),"0", "1")</f>
        <v>0</v>
      </c>
      <c r="AC1725" s="60" t="str">
        <f>IF(ISERROR(MATCH([3]!Quota_Std_2022_23[[#This Row], [SESSION_TYPE]],$AX$2:$AX$5,0)),"0", "1")</f>
        <v>0</v>
      </c>
      <c r="AD1725" s="60" t="str">
        <f>IF(ISERROR(MATCH(#REF!,#REF!,0)),"0", "1")</f>
        <v>0</v>
      </c>
      <c r="AE1725" s="60" t="str">
        <f>IF(ISERROR(MATCH([3]!Quota_Std_2022_23[[#This Row], [Gender]],$AN$2:$AN$4,0)),"0", "1")</f>
        <v>0</v>
      </c>
      <c r="AF1725" s="60" t="str">
        <f>IF(ISERROR(MATCH([3]!Quota_Std_2022_23[[#This Row], [Quota Type]],[3]Sheet1!$AO$2:$AO$12,0)),"0", "1")</f>
        <v>0</v>
      </c>
      <c r="AG1725" s="60" t="str">
        <f>IF(ISERROR(MATCH(#REF!,$BA$2:$BA$8,0)),"0", "1")</f>
        <v>0</v>
      </c>
      <c r="AH1725" s="60" t="str">
        <f>IF(ISERROR(MATCH(Passout2023[[#This Row], [Nationality Pakistani/ Foreign]],$D$3:$D$4,0)),"0", "1")</f>
        <v>0</v>
      </c>
    </row>
    <row r="1726">
      <c r="A1726" s="40"/>
      <c r="B1726" s="40"/>
      <c r="C1726" s="40"/>
      <c r="D1726" s="40"/>
      <c r="E1726" s="40"/>
      <c r="F1726" s="40"/>
      <c r="G1726" s="40"/>
      <c r="H1726" s="40"/>
      <c r="I1726" s="40"/>
      <c r="J1726" s="40"/>
      <c r="K1726" s="40"/>
      <c r="L1726" s="40"/>
      <c r="M1726" s="40"/>
      <c r="N1726" s="40"/>
      <c r="O1726" s="80"/>
      <c r="P1726" s="40"/>
      <c r="Q1726" s="40"/>
      <c r="Y1726" s="60" t="str">
        <f>IF(ISERROR(MATCH(Passout2023[[#This Row], [Degree Duration (year)]],$M$3:$M$10,0)),"0", "1")</f>
        <v>0</v>
      </c>
      <c r="Z1726" s="60" t="str">
        <f>IF(ISERROR(MATCH(Passout2023[[#This Row], [Admission Type]],$F$3:$F$6,0)),"0", "1")</f>
        <v>0</v>
      </c>
      <c r="AA1726" s="60" t="str">
        <f>IF(ISERROR(MATCH(Passout2023[[#This Row], [Batch Start Year]],$L$3:$L$25,0)),"0", "1")</f>
        <v>0</v>
      </c>
      <c r="AB1726" s="60" t="str">
        <f>IF(ISERROR(MATCH(Passout2023[[#This Row], [Batch Start Semester]],$K$3:$K$6,0)),"0", "1")</f>
        <v>0</v>
      </c>
      <c r="AC1726" s="60" t="str">
        <f>IF(ISERROR(MATCH([3]!Quota_Std_2022_23[[#This Row], [SESSION_TYPE]],$AX$2:$AX$5,0)),"0", "1")</f>
        <v>0</v>
      </c>
      <c r="AD1726" s="60" t="str">
        <f>IF(ISERROR(MATCH(#REF!,#REF!,0)),"0", "1")</f>
        <v>0</v>
      </c>
      <c r="AE1726" s="60" t="str">
        <f>IF(ISERROR(MATCH([3]!Quota_Std_2022_23[[#This Row], [Gender]],$AN$2:$AN$4,0)),"0", "1")</f>
        <v>0</v>
      </c>
      <c r="AF1726" s="60" t="str">
        <f>IF(ISERROR(MATCH([3]!Quota_Std_2022_23[[#This Row], [Quota Type]],[3]Sheet1!$AO$2:$AO$12,0)),"0", "1")</f>
        <v>0</v>
      </c>
      <c r="AG1726" s="60" t="str">
        <f>IF(ISERROR(MATCH(#REF!,$BA$2:$BA$8,0)),"0", "1")</f>
        <v>0</v>
      </c>
      <c r="AH1726" s="60" t="str">
        <f>IF(ISERROR(MATCH(Passout2023[[#This Row], [Nationality Pakistani/ Foreign]],$D$3:$D$4,0)),"0", "1")</f>
        <v>0</v>
      </c>
    </row>
    <row r="1727">
      <c r="A1727" s="40"/>
      <c r="B1727" s="40"/>
      <c r="C1727" s="40"/>
      <c r="D1727" s="40"/>
      <c r="E1727" s="40"/>
      <c r="F1727" s="40"/>
      <c r="G1727" s="40"/>
      <c r="H1727" s="40"/>
      <c r="I1727" s="40"/>
      <c r="J1727" s="40"/>
      <c r="K1727" s="40"/>
      <c r="L1727" s="40"/>
      <c r="M1727" s="40"/>
      <c r="N1727" s="40"/>
      <c r="O1727" s="40"/>
      <c r="P1727" s="40"/>
      <c r="Q1727" s="40"/>
      <c r="Y1727" s="60" t="str">
        <f>IF(ISERROR(MATCH(Passout2023[[#This Row], [Degree Duration (year)]],$M$3:$M$10,0)),"0", "1")</f>
        <v>0</v>
      </c>
      <c r="Z1727" s="60" t="str">
        <f>IF(ISERROR(MATCH(Passout2023[[#This Row], [Admission Type]],$F$3:$F$6,0)),"0", "1")</f>
        <v>0</v>
      </c>
      <c r="AA1727" s="60" t="str">
        <f>IF(ISERROR(MATCH(Passout2023[[#This Row], [Batch Start Year]],$L$3:$L$25,0)),"0", "1")</f>
        <v>0</v>
      </c>
      <c r="AB1727" s="60" t="str">
        <f>IF(ISERROR(MATCH(Passout2023[[#This Row], [Batch Start Semester]],$K$3:$K$6,0)),"0", "1")</f>
        <v>0</v>
      </c>
      <c r="AC1727" s="60" t="str">
        <f>IF(ISERROR(MATCH([3]!Quota_Std_2022_23[[#This Row], [SESSION_TYPE]],$AX$2:$AX$5,0)),"0", "1")</f>
        <v>0</v>
      </c>
      <c r="AD1727" s="60" t="str">
        <f>IF(ISERROR(MATCH(#REF!,#REF!,0)),"0", "1")</f>
        <v>0</v>
      </c>
      <c r="AE1727" s="60" t="str">
        <f>IF(ISERROR(MATCH([3]!Quota_Std_2022_23[[#This Row], [Gender]],$AN$2:$AN$4,0)),"0", "1")</f>
        <v>0</v>
      </c>
      <c r="AF1727" s="60" t="str">
        <f>IF(ISERROR(MATCH([3]!Quota_Std_2022_23[[#This Row], [Quota Type]],[3]Sheet1!$AO$2:$AO$12,0)),"0", "1")</f>
        <v>0</v>
      </c>
      <c r="AG1727" s="60" t="str">
        <f>IF(ISERROR(MATCH(#REF!,$BA$2:$BA$8,0)),"0", "1")</f>
        <v>0</v>
      </c>
      <c r="AH1727" s="60" t="str">
        <f>IF(ISERROR(MATCH(Passout2023[[#This Row], [Nationality Pakistani/ Foreign]],$D$3:$D$4,0)),"0", "1")</f>
        <v>0</v>
      </c>
    </row>
    <row r="1728">
      <c r="A1728" s="40"/>
      <c r="B1728" s="40"/>
      <c r="C1728" s="40"/>
      <c r="D1728" s="40"/>
      <c r="E1728" s="40"/>
      <c r="F1728" s="40"/>
      <c r="G1728" s="40"/>
      <c r="H1728" s="40"/>
      <c r="I1728" s="40"/>
      <c r="J1728" s="40"/>
      <c r="K1728" s="40"/>
      <c r="L1728" s="40"/>
      <c r="M1728" s="40"/>
      <c r="N1728" s="40"/>
      <c r="O1728" s="40"/>
      <c r="P1728" s="40"/>
      <c r="Q1728" s="40"/>
      <c r="Y1728" s="60" t="str">
        <f>IF(ISERROR(MATCH(Passout2023[[#This Row], [Degree Duration (year)]],$M$3:$M$10,0)),"0", "1")</f>
        <v>0</v>
      </c>
      <c r="Z1728" s="60" t="str">
        <f>IF(ISERROR(MATCH(Passout2023[[#This Row], [Admission Type]],$F$3:$F$6,0)),"0", "1")</f>
        <v>0</v>
      </c>
      <c r="AA1728" s="60" t="str">
        <f>IF(ISERROR(MATCH(Passout2023[[#This Row], [Batch Start Year]],$L$3:$L$25,0)),"0", "1")</f>
        <v>0</v>
      </c>
      <c r="AB1728" s="60" t="str">
        <f>IF(ISERROR(MATCH(Passout2023[[#This Row], [Batch Start Semester]],$K$3:$K$6,0)),"0", "1")</f>
        <v>0</v>
      </c>
      <c r="AC1728" s="60" t="str">
        <f>IF(ISERROR(MATCH([3]!Quota_Std_2022_23[[#This Row], [SESSION_TYPE]],$AX$2:$AX$5,0)),"0", "1")</f>
        <v>0</v>
      </c>
      <c r="AD1728" s="60" t="str">
        <f>IF(ISERROR(MATCH(#REF!,#REF!,0)),"0", "1")</f>
        <v>0</v>
      </c>
      <c r="AE1728" s="60" t="str">
        <f>IF(ISERROR(MATCH([3]!Quota_Std_2022_23[[#This Row], [Gender]],$AN$2:$AN$4,0)),"0", "1")</f>
        <v>0</v>
      </c>
      <c r="AF1728" s="60" t="str">
        <f>IF(ISERROR(MATCH([3]!Quota_Std_2022_23[[#This Row], [Quota Type]],[3]Sheet1!$AO$2:$AO$12,0)),"0", "1")</f>
        <v>0</v>
      </c>
      <c r="AG1728" s="60" t="str">
        <f>IF(ISERROR(MATCH(#REF!,$BA$2:$BA$8,0)),"0", "1")</f>
        <v>0</v>
      </c>
      <c r="AH1728" s="60" t="str">
        <f>IF(ISERROR(MATCH(Passout2023[[#This Row], [Nationality Pakistani/ Foreign]],$D$3:$D$4,0)),"0", "1")</f>
        <v>0</v>
      </c>
    </row>
    <row r="1729">
      <c r="A1729" s="40"/>
      <c r="B1729" s="40"/>
      <c r="C1729" s="40"/>
      <c r="D1729" s="40"/>
      <c r="E1729" s="40"/>
      <c r="F1729" s="40"/>
      <c r="G1729" s="40"/>
      <c r="H1729" s="40"/>
      <c r="I1729" s="40"/>
      <c r="J1729" s="40"/>
      <c r="K1729" s="40"/>
      <c r="L1729" s="40"/>
      <c r="M1729" s="40"/>
      <c r="N1729" s="40"/>
      <c r="O1729" s="80"/>
      <c r="P1729" s="40"/>
      <c r="Q1729" s="40"/>
      <c r="Y1729" s="60" t="str">
        <f>IF(ISERROR(MATCH(Passout2023[[#This Row], [Degree Duration (year)]],$M$3:$M$10,0)),"0", "1")</f>
        <v>0</v>
      </c>
      <c r="Z1729" s="60" t="str">
        <f>IF(ISERROR(MATCH(Passout2023[[#This Row], [Admission Type]],$F$3:$F$6,0)),"0", "1")</f>
        <v>0</v>
      </c>
      <c r="AA1729" s="60" t="str">
        <f>IF(ISERROR(MATCH(Passout2023[[#This Row], [Batch Start Year]],$L$3:$L$25,0)),"0", "1")</f>
        <v>0</v>
      </c>
      <c r="AB1729" s="60" t="str">
        <f>IF(ISERROR(MATCH(Passout2023[[#This Row], [Batch Start Semester]],$K$3:$K$6,0)),"0", "1")</f>
        <v>0</v>
      </c>
      <c r="AC1729" s="60" t="str">
        <f>IF(ISERROR(MATCH([3]!Quota_Std_2022_23[[#This Row], [SESSION_TYPE]],$AX$2:$AX$5,0)),"0", "1")</f>
        <v>0</v>
      </c>
      <c r="AD1729" s="60" t="str">
        <f>IF(ISERROR(MATCH(#REF!,#REF!,0)),"0", "1")</f>
        <v>0</v>
      </c>
      <c r="AE1729" s="60" t="str">
        <f>IF(ISERROR(MATCH([3]!Quota_Std_2022_23[[#This Row], [Gender]],$AN$2:$AN$4,0)),"0", "1")</f>
        <v>0</v>
      </c>
      <c r="AF1729" s="60" t="str">
        <f>IF(ISERROR(MATCH([3]!Quota_Std_2022_23[[#This Row], [Quota Type]],[3]Sheet1!$AO$2:$AO$12,0)),"0", "1")</f>
        <v>0</v>
      </c>
      <c r="AG1729" s="60" t="str">
        <f>IF(ISERROR(MATCH(#REF!,$BA$2:$BA$8,0)),"0", "1")</f>
        <v>0</v>
      </c>
      <c r="AH1729" s="60" t="str">
        <f>IF(ISERROR(MATCH(Passout2023[[#This Row], [Nationality Pakistani/ Foreign]],$D$3:$D$4,0)),"0", "1")</f>
        <v>0</v>
      </c>
    </row>
    <row r="1730">
      <c r="A1730" s="40"/>
      <c r="B1730" s="40"/>
      <c r="C1730" s="40"/>
      <c r="D1730" s="40"/>
      <c r="E1730" s="40"/>
      <c r="F1730" s="40"/>
      <c r="G1730" s="40"/>
      <c r="H1730" s="40"/>
      <c r="I1730" s="40"/>
      <c r="J1730" s="40"/>
      <c r="K1730" s="40"/>
      <c r="L1730" s="40"/>
      <c r="M1730" s="40"/>
      <c r="N1730" s="40"/>
      <c r="O1730" s="40"/>
      <c r="P1730" s="40"/>
      <c r="Q1730" s="40"/>
      <c r="Y1730" s="60" t="str">
        <f>IF(ISERROR(MATCH(Passout2023[[#This Row], [Degree Duration (year)]],$M$3:$M$10,0)),"0", "1")</f>
        <v>0</v>
      </c>
      <c r="Z1730" s="60" t="str">
        <f>IF(ISERROR(MATCH(Passout2023[[#This Row], [Admission Type]],$F$3:$F$6,0)),"0", "1")</f>
        <v>0</v>
      </c>
      <c r="AA1730" s="60" t="str">
        <f>IF(ISERROR(MATCH(Passout2023[[#This Row], [Batch Start Year]],$L$3:$L$25,0)),"0", "1")</f>
        <v>0</v>
      </c>
      <c r="AB1730" s="60" t="str">
        <f>IF(ISERROR(MATCH(Passout2023[[#This Row], [Batch Start Semester]],$K$3:$K$6,0)),"0", "1")</f>
        <v>0</v>
      </c>
      <c r="AC1730" s="60" t="str">
        <f>IF(ISERROR(MATCH([3]!Quota_Std_2022_23[[#This Row], [SESSION_TYPE]],$AX$2:$AX$5,0)),"0", "1")</f>
        <v>0</v>
      </c>
      <c r="AD1730" s="60" t="str">
        <f>IF(ISERROR(MATCH(#REF!,#REF!,0)),"0", "1")</f>
        <v>0</v>
      </c>
      <c r="AE1730" s="60" t="str">
        <f>IF(ISERROR(MATCH([3]!Quota_Std_2022_23[[#This Row], [Gender]],$AN$2:$AN$4,0)),"0", "1")</f>
        <v>0</v>
      </c>
      <c r="AF1730" s="60" t="str">
        <f>IF(ISERROR(MATCH([3]!Quota_Std_2022_23[[#This Row], [Quota Type]],[3]Sheet1!$AO$2:$AO$12,0)),"0", "1")</f>
        <v>0</v>
      </c>
      <c r="AG1730" s="60" t="str">
        <f>IF(ISERROR(MATCH(#REF!,$BA$2:$BA$8,0)),"0", "1")</f>
        <v>0</v>
      </c>
      <c r="AH1730" s="60" t="str">
        <f>IF(ISERROR(MATCH(Passout2023[[#This Row], [Nationality Pakistani/ Foreign]],$D$3:$D$4,0)),"0", "1")</f>
        <v>0</v>
      </c>
    </row>
    <row r="1731">
      <c r="A1731" s="40"/>
      <c r="B1731" s="40"/>
      <c r="C1731" s="40"/>
      <c r="D1731" s="40"/>
      <c r="E1731" s="40"/>
      <c r="F1731" s="40"/>
      <c r="G1731" s="40"/>
      <c r="H1731" s="40"/>
      <c r="I1731" s="40"/>
      <c r="J1731" s="40"/>
      <c r="K1731" s="40"/>
      <c r="L1731" s="40"/>
      <c r="M1731" s="40"/>
      <c r="N1731" s="40"/>
      <c r="O1731" s="80"/>
      <c r="P1731" s="40"/>
      <c r="Q1731" s="40"/>
      <c r="Y1731" s="60" t="str">
        <f>IF(ISERROR(MATCH(Passout2023[[#This Row], [Degree Duration (year)]],$M$3:$M$10,0)),"0", "1")</f>
        <v>0</v>
      </c>
      <c r="Z1731" s="60" t="str">
        <f>IF(ISERROR(MATCH(Passout2023[[#This Row], [Admission Type]],$F$3:$F$6,0)),"0", "1")</f>
        <v>0</v>
      </c>
      <c r="AA1731" s="60" t="str">
        <f>IF(ISERROR(MATCH(Passout2023[[#This Row], [Batch Start Year]],$L$3:$L$25,0)),"0", "1")</f>
        <v>0</v>
      </c>
      <c r="AB1731" s="60" t="str">
        <f>IF(ISERROR(MATCH(Passout2023[[#This Row], [Batch Start Semester]],$K$3:$K$6,0)),"0", "1")</f>
        <v>0</v>
      </c>
      <c r="AC1731" s="60" t="str">
        <f>IF(ISERROR(MATCH([3]!Quota_Std_2022_23[[#This Row], [SESSION_TYPE]],$AX$2:$AX$5,0)),"0", "1")</f>
        <v>0</v>
      </c>
      <c r="AD1731" s="60" t="str">
        <f>IF(ISERROR(MATCH(#REF!,#REF!,0)),"0", "1")</f>
        <v>0</v>
      </c>
      <c r="AE1731" s="60" t="str">
        <f>IF(ISERROR(MATCH([3]!Quota_Std_2022_23[[#This Row], [Gender]],$AN$2:$AN$4,0)),"0", "1")</f>
        <v>0</v>
      </c>
      <c r="AF1731" s="60" t="str">
        <f>IF(ISERROR(MATCH([3]!Quota_Std_2022_23[[#This Row], [Quota Type]],[3]Sheet1!$AO$2:$AO$12,0)),"0", "1")</f>
        <v>0</v>
      </c>
      <c r="AG1731" s="60" t="str">
        <f>IF(ISERROR(MATCH(#REF!,$BA$2:$BA$8,0)),"0", "1")</f>
        <v>0</v>
      </c>
      <c r="AH1731" s="60" t="str">
        <f>IF(ISERROR(MATCH(Passout2023[[#This Row], [Nationality Pakistani/ Foreign]],$D$3:$D$4,0)),"0", "1")</f>
        <v>0</v>
      </c>
    </row>
    <row r="1732">
      <c r="A1732" s="40"/>
      <c r="B1732" s="40"/>
      <c r="C1732" s="40"/>
      <c r="D1732" s="40"/>
      <c r="E1732" s="40"/>
      <c r="F1732" s="40"/>
      <c r="G1732" s="40"/>
      <c r="H1732" s="40"/>
      <c r="I1732" s="40"/>
      <c r="J1732" s="40"/>
      <c r="K1732" s="40"/>
      <c r="L1732" s="40"/>
      <c r="M1732" s="40"/>
      <c r="N1732" s="40"/>
      <c r="O1732" s="40"/>
      <c r="P1732" s="40"/>
      <c r="Q1732" s="40"/>
      <c r="Y1732" s="60" t="str">
        <f>IF(ISERROR(MATCH(Passout2023[[#This Row], [Degree Duration (year)]],$M$3:$M$10,0)),"0", "1")</f>
        <v>0</v>
      </c>
      <c r="Z1732" s="60" t="str">
        <f>IF(ISERROR(MATCH(Passout2023[[#This Row], [Admission Type]],$F$3:$F$6,0)),"0", "1")</f>
        <v>0</v>
      </c>
      <c r="AA1732" s="60" t="str">
        <f>IF(ISERROR(MATCH(Passout2023[[#This Row], [Batch Start Year]],$L$3:$L$25,0)),"0", "1")</f>
        <v>0</v>
      </c>
      <c r="AB1732" s="60" t="str">
        <f>IF(ISERROR(MATCH(Passout2023[[#This Row], [Batch Start Semester]],$K$3:$K$6,0)),"0", "1")</f>
        <v>0</v>
      </c>
      <c r="AC1732" s="60" t="str">
        <f>IF(ISERROR(MATCH([3]!Quota_Std_2022_23[[#This Row], [SESSION_TYPE]],$AX$2:$AX$5,0)),"0", "1")</f>
        <v>0</v>
      </c>
      <c r="AD1732" s="60" t="str">
        <f>IF(ISERROR(MATCH(#REF!,#REF!,0)),"0", "1")</f>
        <v>0</v>
      </c>
      <c r="AE1732" s="60" t="str">
        <f>IF(ISERROR(MATCH([3]!Quota_Std_2022_23[[#This Row], [Gender]],$AN$2:$AN$4,0)),"0", "1")</f>
        <v>0</v>
      </c>
      <c r="AF1732" s="60" t="str">
        <f>IF(ISERROR(MATCH([3]!Quota_Std_2022_23[[#This Row], [Quota Type]],[3]Sheet1!$AO$2:$AO$12,0)),"0", "1")</f>
        <v>0</v>
      </c>
      <c r="AG1732" s="60" t="str">
        <f>IF(ISERROR(MATCH(#REF!,$BA$2:$BA$8,0)),"0", "1")</f>
        <v>0</v>
      </c>
      <c r="AH1732" s="60" t="str">
        <f>IF(ISERROR(MATCH(Passout2023[[#This Row], [Nationality Pakistani/ Foreign]],$D$3:$D$4,0)),"0", "1")</f>
        <v>0</v>
      </c>
    </row>
    <row r="1733">
      <c r="A1733" s="40"/>
      <c r="B1733" s="40"/>
      <c r="C1733" s="40"/>
      <c r="D1733" s="40"/>
      <c r="E1733" s="40"/>
      <c r="F1733" s="40"/>
      <c r="G1733" s="40"/>
      <c r="H1733" s="40"/>
      <c r="I1733" s="40"/>
      <c r="J1733" s="40"/>
      <c r="K1733" s="40"/>
      <c r="L1733" s="40"/>
      <c r="M1733" s="40"/>
      <c r="N1733" s="40"/>
      <c r="O1733" s="80"/>
      <c r="P1733" s="40"/>
      <c r="Q1733" s="40"/>
      <c r="Y1733" s="60" t="str">
        <f>IF(ISERROR(MATCH(Passout2023[[#This Row], [Degree Duration (year)]],$M$3:$M$10,0)),"0", "1")</f>
        <v>0</v>
      </c>
      <c r="Z1733" s="60" t="str">
        <f>IF(ISERROR(MATCH(Passout2023[[#This Row], [Admission Type]],$F$3:$F$6,0)),"0", "1")</f>
        <v>0</v>
      </c>
      <c r="AA1733" s="60" t="str">
        <f>IF(ISERROR(MATCH(Passout2023[[#This Row], [Batch Start Year]],$L$3:$L$25,0)),"0", "1")</f>
        <v>0</v>
      </c>
      <c r="AB1733" s="60" t="str">
        <f>IF(ISERROR(MATCH(Passout2023[[#This Row], [Batch Start Semester]],$K$3:$K$6,0)),"0", "1")</f>
        <v>0</v>
      </c>
      <c r="AC1733" s="60" t="str">
        <f>IF(ISERROR(MATCH([3]!Quota_Std_2022_23[[#This Row], [SESSION_TYPE]],$AX$2:$AX$5,0)),"0", "1")</f>
        <v>0</v>
      </c>
      <c r="AD1733" s="60" t="str">
        <f>IF(ISERROR(MATCH(#REF!,#REF!,0)),"0", "1")</f>
        <v>0</v>
      </c>
      <c r="AE1733" s="60" t="str">
        <f>IF(ISERROR(MATCH([3]!Quota_Std_2022_23[[#This Row], [Gender]],$AN$2:$AN$4,0)),"0", "1")</f>
        <v>0</v>
      </c>
      <c r="AF1733" s="60" t="str">
        <f>IF(ISERROR(MATCH([3]!Quota_Std_2022_23[[#This Row], [Quota Type]],[3]Sheet1!$AO$2:$AO$12,0)),"0", "1")</f>
        <v>0</v>
      </c>
      <c r="AG1733" s="60" t="str">
        <f>IF(ISERROR(MATCH(#REF!,$BA$2:$BA$8,0)),"0", "1")</f>
        <v>0</v>
      </c>
      <c r="AH1733" s="60" t="str">
        <f>IF(ISERROR(MATCH(Passout2023[[#This Row], [Nationality Pakistani/ Foreign]],$D$3:$D$4,0)),"0", "1")</f>
        <v>0</v>
      </c>
    </row>
    <row r="1734">
      <c r="A1734" s="40"/>
      <c r="B1734" s="40"/>
      <c r="C1734" s="40"/>
      <c r="D1734" s="40"/>
      <c r="E1734" s="40"/>
      <c r="F1734" s="40"/>
      <c r="G1734" s="40"/>
      <c r="H1734" s="40"/>
      <c r="I1734" s="40"/>
      <c r="J1734" s="40"/>
      <c r="K1734" s="40"/>
      <c r="L1734" s="40"/>
      <c r="M1734" s="40"/>
      <c r="N1734" s="40"/>
      <c r="O1734" s="80"/>
      <c r="P1734" s="40"/>
      <c r="Q1734" s="40"/>
      <c r="Y1734" s="60" t="str">
        <f>IF(ISERROR(MATCH(Passout2023[[#This Row], [Degree Duration (year)]],$M$3:$M$10,0)),"0", "1")</f>
        <v>0</v>
      </c>
      <c r="Z1734" s="60" t="str">
        <f>IF(ISERROR(MATCH(Passout2023[[#This Row], [Admission Type]],$F$3:$F$6,0)),"0", "1")</f>
        <v>0</v>
      </c>
      <c r="AA1734" s="60" t="str">
        <f>IF(ISERROR(MATCH(Passout2023[[#This Row], [Batch Start Year]],$L$3:$L$25,0)),"0", "1")</f>
        <v>0</v>
      </c>
      <c r="AB1734" s="60" t="str">
        <f>IF(ISERROR(MATCH(Passout2023[[#This Row], [Batch Start Semester]],$K$3:$K$6,0)),"0", "1")</f>
        <v>0</v>
      </c>
      <c r="AC1734" s="60" t="str">
        <f>IF(ISERROR(MATCH([3]!Quota_Std_2022_23[[#This Row], [SESSION_TYPE]],$AX$2:$AX$5,0)),"0", "1")</f>
        <v>0</v>
      </c>
      <c r="AD1734" s="60" t="str">
        <f>IF(ISERROR(MATCH(#REF!,#REF!,0)),"0", "1")</f>
        <v>0</v>
      </c>
      <c r="AE1734" s="60" t="str">
        <f>IF(ISERROR(MATCH([3]!Quota_Std_2022_23[[#This Row], [Gender]],$AN$2:$AN$4,0)),"0", "1")</f>
        <v>0</v>
      </c>
      <c r="AF1734" s="60" t="str">
        <f>IF(ISERROR(MATCH([3]!Quota_Std_2022_23[[#This Row], [Quota Type]],[3]Sheet1!$AO$2:$AO$12,0)),"0", "1")</f>
        <v>0</v>
      </c>
      <c r="AG1734" s="60" t="str">
        <f>IF(ISERROR(MATCH(#REF!,$BA$2:$BA$8,0)),"0", "1")</f>
        <v>0</v>
      </c>
      <c r="AH1734" s="60" t="str">
        <f>IF(ISERROR(MATCH(Passout2023[[#This Row], [Nationality Pakistani/ Foreign]],$D$3:$D$4,0)),"0", "1")</f>
        <v>0</v>
      </c>
    </row>
    <row r="1735">
      <c r="A1735" s="40"/>
      <c r="B1735" s="40"/>
      <c r="C1735" s="40"/>
      <c r="D1735" s="40"/>
      <c r="E1735" s="40"/>
      <c r="F1735" s="40"/>
      <c r="G1735" s="40"/>
      <c r="H1735" s="40"/>
      <c r="I1735" s="40"/>
      <c r="J1735" s="40"/>
      <c r="K1735" s="40"/>
      <c r="L1735" s="40"/>
      <c r="M1735" s="40"/>
      <c r="N1735" s="40"/>
      <c r="O1735" s="40"/>
      <c r="P1735" s="40"/>
      <c r="Q1735" s="40"/>
      <c r="Y1735" s="60" t="str">
        <f>IF(ISERROR(MATCH(Passout2023[[#This Row], [Degree Duration (year)]],$M$3:$M$10,0)),"0", "1")</f>
        <v>0</v>
      </c>
      <c r="Z1735" s="60" t="str">
        <f>IF(ISERROR(MATCH(Passout2023[[#This Row], [Admission Type]],$F$3:$F$6,0)),"0", "1")</f>
        <v>0</v>
      </c>
      <c r="AA1735" s="60" t="str">
        <f>IF(ISERROR(MATCH(Passout2023[[#This Row], [Batch Start Year]],$L$3:$L$25,0)),"0", "1")</f>
        <v>0</v>
      </c>
      <c r="AB1735" s="60" t="str">
        <f>IF(ISERROR(MATCH(Passout2023[[#This Row], [Batch Start Semester]],$K$3:$K$6,0)),"0", "1")</f>
        <v>0</v>
      </c>
      <c r="AC1735" s="60" t="str">
        <f>IF(ISERROR(MATCH([3]!Quota_Std_2022_23[[#This Row], [SESSION_TYPE]],$AX$2:$AX$5,0)),"0", "1")</f>
        <v>0</v>
      </c>
      <c r="AD1735" s="60" t="str">
        <f>IF(ISERROR(MATCH(#REF!,#REF!,0)),"0", "1")</f>
        <v>0</v>
      </c>
      <c r="AE1735" s="60" t="str">
        <f>IF(ISERROR(MATCH([3]!Quota_Std_2022_23[[#This Row], [Gender]],$AN$2:$AN$4,0)),"0", "1")</f>
        <v>0</v>
      </c>
      <c r="AF1735" s="60" t="str">
        <f>IF(ISERROR(MATCH([3]!Quota_Std_2022_23[[#This Row], [Quota Type]],[3]Sheet1!$AO$2:$AO$12,0)),"0", "1")</f>
        <v>0</v>
      </c>
      <c r="AG1735" s="60" t="str">
        <f>IF(ISERROR(MATCH(#REF!,$BA$2:$BA$8,0)),"0", "1")</f>
        <v>0</v>
      </c>
      <c r="AH1735" s="60" t="str">
        <f>IF(ISERROR(MATCH(Passout2023[[#This Row], [Nationality Pakistani/ Foreign]],$D$3:$D$4,0)),"0", "1")</f>
        <v>0</v>
      </c>
    </row>
    <row r="1736">
      <c r="A1736" s="40"/>
      <c r="B1736" s="40"/>
      <c r="C1736" s="40"/>
      <c r="D1736" s="40"/>
      <c r="E1736" s="40"/>
      <c r="F1736" s="40"/>
      <c r="G1736" s="40"/>
      <c r="H1736" s="40"/>
      <c r="I1736" s="40"/>
      <c r="J1736" s="40"/>
      <c r="K1736" s="40"/>
      <c r="L1736" s="40"/>
      <c r="M1736" s="40"/>
      <c r="N1736" s="40"/>
      <c r="O1736" s="80"/>
      <c r="P1736" s="40"/>
      <c r="Q1736" s="40"/>
      <c r="Y1736" s="60" t="str">
        <f>IF(ISERROR(MATCH(Passout2023[[#This Row], [Degree Duration (year)]],$M$3:$M$10,0)),"0", "1")</f>
        <v>0</v>
      </c>
      <c r="Z1736" s="60" t="str">
        <f>IF(ISERROR(MATCH(Passout2023[[#This Row], [Admission Type]],$F$3:$F$6,0)),"0", "1")</f>
        <v>0</v>
      </c>
      <c r="AA1736" s="60" t="str">
        <f>IF(ISERROR(MATCH(Passout2023[[#This Row], [Batch Start Year]],$L$3:$L$25,0)),"0", "1")</f>
        <v>0</v>
      </c>
      <c r="AB1736" s="60" t="str">
        <f>IF(ISERROR(MATCH(Passout2023[[#This Row], [Batch Start Semester]],$K$3:$K$6,0)),"0", "1")</f>
        <v>0</v>
      </c>
      <c r="AC1736" s="60" t="str">
        <f>IF(ISERROR(MATCH([3]!Quota_Std_2022_23[[#This Row], [SESSION_TYPE]],$AX$2:$AX$5,0)),"0", "1")</f>
        <v>0</v>
      </c>
      <c r="AD1736" s="60" t="str">
        <f>IF(ISERROR(MATCH(#REF!,#REF!,0)),"0", "1")</f>
        <v>0</v>
      </c>
      <c r="AE1736" s="60" t="str">
        <f>IF(ISERROR(MATCH([3]!Quota_Std_2022_23[[#This Row], [Gender]],$AN$2:$AN$4,0)),"0", "1")</f>
        <v>0</v>
      </c>
      <c r="AF1736" s="60" t="str">
        <f>IF(ISERROR(MATCH([3]!Quota_Std_2022_23[[#This Row], [Quota Type]],[3]Sheet1!$AO$2:$AO$12,0)),"0", "1")</f>
        <v>0</v>
      </c>
      <c r="AG1736" s="60" t="str">
        <f>IF(ISERROR(MATCH(#REF!,$BA$2:$BA$8,0)),"0", "1")</f>
        <v>0</v>
      </c>
      <c r="AH1736" s="60" t="str">
        <f>IF(ISERROR(MATCH(Passout2023[[#This Row], [Nationality Pakistani/ Foreign]],$D$3:$D$4,0)),"0", "1")</f>
        <v>0</v>
      </c>
    </row>
    <row r="1737">
      <c r="A1737" s="40"/>
      <c r="B1737" s="40"/>
      <c r="C1737" s="40"/>
      <c r="D1737" s="40"/>
      <c r="E1737" s="40"/>
      <c r="F1737" s="40"/>
      <c r="G1737" s="40"/>
      <c r="H1737" s="40"/>
      <c r="I1737" s="40"/>
      <c r="J1737" s="40"/>
      <c r="K1737" s="40"/>
      <c r="L1737" s="40"/>
      <c r="M1737" s="40"/>
      <c r="N1737" s="40"/>
      <c r="O1737" s="80"/>
      <c r="P1737" s="40"/>
      <c r="Q1737" s="40"/>
      <c r="Y1737" s="60" t="str">
        <f>IF(ISERROR(MATCH(Passout2023[[#This Row], [Degree Duration (year)]],$M$3:$M$10,0)),"0", "1")</f>
        <v>0</v>
      </c>
      <c r="Z1737" s="60" t="str">
        <f>IF(ISERROR(MATCH(Passout2023[[#This Row], [Admission Type]],$F$3:$F$6,0)),"0", "1")</f>
        <v>0</v>
      </c>
      <c r="AA1737" s="60" t="str">
        <f>IF(ISERROR(MATCH(Passout2023[[#This Row], [Batch Start Year]],$L$3:$L$25,0)),"0", "1")</f>
        <v>0</v>
      </c>
      <c r="AB1737" s="60" t="str">
        <f>IF(ISERROR(MATCH(Passout2023[[#This Row], [Batch Start Semester]],$K$3:$K$6,0)),"0", "1")</f>
        <v>0</v>
      </c>
      <c r="AC1737" s="60" t="str">
        <f>IF(ISERROR(MATCH([3]!Quota_Std_2022_23[[#This Row], [SESSION_TYPE]],$AX$2:$AX$5,0)),"0", "1")</f>
        <v>0</v>
      </c>
      <c r="AD1737" s="60" t="str">
        <f>IF(ISERROR(MATCH(#REF!,#REF!,0)),"0", "1")</f>
        <v>0</v>
      </c>
      <c r="AE1737" s="60" t="str">
        <f>IF(ISERROR(MATCH([3]!Quota_Std_2022_23[[#This Row], [Gender]],$AN$2:$AN$4,0)),"0", "1")</f>
        <v>0</v>
      </c>
      <c r="AF1737" s="60" t="str">
        <f>IF(ISERROR(MATCH([3]!Quota_Std_2022_23[[#This Row], [Quota Type]],[3]Sheet1!$AO$2:$AO$12,0)),"0", "1")</f>
        <v>0</v>
      </c>
      <c r="AG1737" s="60" t="str">
        <f>IF(ISERROR(MATCH(#REF!,$BA$2:$BA$8,0)),"0", "1")</f>
        <v>0</v>
      </c>
      <c r="AH1737" s="60" t="str">
        <f>IF(ISERROR(MATCH(Passout2023[[#This Row], [Nationality Pakistani/ Foreign]],$D$3:$D$4,0)),"0", "1")</f>
        <v>0</v>
      </c>
    </row>
    <row r="1738">
      <c r="A1738" s="40"/>
      <c r="B1738" s="40"/>
      <c r="C1738" s="40"/>
      <c r="D1738" s="40"/>
      <c r="E1738" s="40"/>
      <c r="F1738" s="40"/>
      <c r="G1738" s="40"/>
      <c r="H1738" s="40"/>
      <c r="I1738" s="40"/>
      <c r="J1738" s="40"/>
      <c r="K1738" s="40"/>
      <c r="L1738" s="40"/>
      <c r="M1738" s="40"/>
      <c r="N1738" s="40"/>
      <c r="O1738" s="80"/>
      <c r="P1738" s="40"/>
      <c r="Q1738" s="40"/>
      <c r="Y1738" s="60" t="str">
        <f>IF(ISERROR(MATCH(Passout2023[[#This Row], [Degree Duration (year)]],$M$3:$M$10,0)),"0", "1")</f>
        <v>0</v>
      </c>
      <c r="Z1738" s="60" t="str">
        <f>IF(ISERROR(MATCH(Passout2023[[#This Row], [Admission Type]],$F$3:$F$6,0)),"0", "1")</f>
        <v>0</v>
      </c>
      <c r="AA1738" s="60" t="str">
        <f>IF(ISERROR(MATCH(Passout2023[[#This Row], [Batch Start Year]],$L$3:$L$25,0)),"0", "1")</f>
        <v>0</v>
      </c>
      <c r="AB1738" s="60" t="str">
        <f>IF(ISERROR(MATCH(Passout2023[[#This Row], [Batch Start Semester]],$K$3:$K$6,0)),"0", "1")</f>
        <v>0</v>
      </c>
      <c r="AC1738" s="60" t="str">
        <f>IF(ISERROR(MATCH([3]!Quota_Std_2022_23[[#This Row], [SESSION_TYPE]],$AX$2:$AX$5,0)),"0", "1")</f>
        <v>0</v>
      </c>
      <c r="AD1738" s="60" t="str">
        <f>IF(ISERROR(MATCH(#REF!,#REF!,0)),"0", "1")</f>
        <v>0</v>
      </c>
      <c r="AE1738" s="60" t="str">
        <f>IF(ISERROR(MATCH([3]!Quota_Std_2022_23[[#This Row], [Gender]],$AN$2:$AN$4,0)),"0", "1")</f>
        <v>0</v>
      </c>
      <c r="AF1738" s="60" t="str">
        <f>IF(ISERROR(MATCH([3]!Quota_Std_2022_23[[#This Row], [Quota Type]],[3]Sheet1!$AO$2:$AO$12,0)),"0", "1")</f>
        <v>0</v>
      </c>
      <c r="AG1738" s="60" t="str">
        <f>IF(ISERROR(MATCH(#REF!,$BA$2:$BA$8,0)),"0", "1")</f>
        <v>0</v>
      </c>
      <c r="AH1738" s="60" t="str">
        <f>IF(ISERROR(MATCH(Passout2023[[#This Row], [Nationality Pakistani/ Foreign]],$D$3:$D$4,0)),"0", "1")</f>
        <v>0</v>
      </c>
    </row>
    <row r="1739">
      <c r="A1739" s="40"/>
      <c r="B1739" s="40"/>
      <c r="C1739" s="40"/>
      <c r="D1739" s="40"/>
      <c r="E1739" s="40"/>
      <c r="F1739" s="40"/>
      <c r="G1739" s="40"/>
      <c r="H1739" s="40"/>
      <c r="I1739" s="40"/>
      <c r="J1739" s="40"/>
      <c r="K1739" s="40"/>
      <c r="L1739" s="40"/>
      <c r="M1739" s="40"/>
      <c r="N1739" s="40"/>
      <c r="O1739" s="40"/>
      <c r="P1739" s="40"/>
      <c r="Q1739" s="40"/>
      <c r="Y1739" s="60" t="str">
        <f>IF(ISERROR(MATCH(Passout2023[[#This Row], [Degree Duration (year)]],$M$3:$M$10,0)),"0", "1")</f>
        <v>0</v>
      </c>
      <c r="Z1739" s="60" t="str">
        <f>IF(ISERROR(MATCH(Passout2023[[#This Row], [Admission Type]],$F$3:$F$6,0)),"0", "1")</f>
        <v>0</v>
      </c>
      <c r="AA1739" s="60" t="str">
        <f>IF(ISERROR(MATCH(Passout2023[[#This Row], [Batch Start Year]],$L$3:$L$25,0)),"0", "1")</f>
        <v>0</v>
      </c>
      <c r="AB1739" s="60" t="str">
        <f>IF(ISERROR(MATCH(Passout2023[[#This Row], [Batch Start Semester]],$K$3:$K$6,0)),"0", "1")</f>
        <v>0</v>
      </c>
      <c r="AC1739" s="60" t="str">
        <f>IF(ISERROR(MATCH([3]!Quota_Std_2022_23[[#This Row], [SESSION_TYPE]],$AX$2:$AX$5,0)),"0", "1")</f>
        <v>0</v>
      </c>
      <c r="AD1739" s="60" t="str">
        <f>IF(ISERROR(MATCH(#REF!,#REF!,0)),"0", "1")</f>
        <v>0</v>
      </c>
      <c r="AE1739" s="60" t="str">
        <f>IF(ISERROR(MATCH([3]!Quota_Std_2022_23[[#This Row], [Gender]],$AN$2:$AN$4,0)),"0", "1")</f>
        <v>0</v>
      </c>
      <c r="AF1739" s="60" t="str">
        <f>IF(ISERROR(MATCH([3]!Quota_Std_2022_23[[#This Row], [Quota Type]],[3]Sheet1!$AO$2:$AO$12,0)),"0", "1")</f>
        <v>0</v>
      </c>
      <c r="AG1739" s="60" t="str">
        <f>IF(ISERROR(MATCH(#REF!,$BA$2:$BA$8,0)),"0", "1")</f>
        <v>0</v>
      </c>
      <c r="AH1739" s="60" t="str">
        <f>IF(ISERROR(MATCH(Passout2023[[#This Row], [Nationality Pakistani/ Foreign]],$D$3:$D$4,0)),"0", "1")</f>
        <v>0</v>
      </c>
    </row>
    <row r="1740">
      <c r="A1740" s="40"/>
      <c r="B1740" s="40"/>
      <c r="C1740" s="40"/>
      <c r="D1740" s="40"/>
      <c r="E1740" s="40"/>
      <c r="F1740" s="40"/>
      <c r="G1740" s="40"/>
      <c r="H1740" s="40"/>
      <c r="I1740" s="40"/>
      <c r="J1740" s="40"/>
      <c r="K1740" s="40"/>
      <c r="L1740" s="40"/>
      <c r="M1740" s="40"/>
      <c r="N1740" s="40"/>
      <c r="O1740" s="40"/>
      <c r="P1740" s="40"/>
      <c r="Q1740" s="40"/>
      <c r="Y1740" s="60" t="str">
        <f>IF(ISERROR(MATCH(Passout2023[[#This Row], [Degree Duration (year)]],$M$3:$M$10,0)),"0", "1")</f>
        <v>0</v>
      </c>
      <c r="Z1740" s="60" t="str">
        <f>IF(ISERROR(MATCH(Passout2023[[#This Row], [Admission Type]],$F$3:$F$6,0)),"0", "1")</f>
        <v>0</v>
      </c>
      <c r="AA1740" s="60" t="str">
        <f>IF(ISERROR(MATCH(Passout2023[[#This Row], [Batch Start Year]],$L$3:$L$25,0)),"0", "1")</f>
        <v>0</v>
      </c>
      <c r="AB1740" s="60" t="str">
        <f>IF(ISERROR(MATCH(Passout2023[[#This Row], [Batch Start Semester]],$K$3:$K$6,0)),"0", "1")</f>
        <v>0</v>
      </c>
      <c r="AC1740" s="60" t="str">
        <f>IF(ISERROR(MATCH([3]!Quota_Std_2022_23[[#This Row], [SESSION_TYPE]],$AX$2:$AX$5,0)),"0", "1")</f>
        <v>0</v>
      </c>
      <c r="AD1740" s="60" t="str">
        <f>IF(ISERROR(MATCH(#REF!,#REF!,0)),"0", "1")</f>
        <v>0</v>
      </c>
      <c r="AE1740" s="60" t="str">
        <f>IF(ISERROR(MATCH([3]!Quota_Std_2022_23[[#This Row], [Gender]],$AN$2:$AN$4,0)),"0", "1")</f>
        <v>0</v>
      </c>
      <c r="AF1740" s="60" t="str">
        <f>IF(ISERROR(MATCH([3]!Quota_Std_2022_23[[#This Row], [Quota Type]],[3]Sheet1!$AO$2:$AO$12,0)),"0", "1")</f>
        <v>0</v>
      </c>
      <c r="AG1740" s="60" t="str">
        <f>IF(ISERROR(MATCH(#REF!,$BA$2:$BA$8,0)),"0", "1")</f>
        <v>0</v>
      </c>
      <c r="AH1740" s="60" t="str">
        <f>IF(ISERROR(MATCH(Passout2023[[#This Row], [Nationality Pakistani/ Foreign]],$D$3:$D$4,0)),"0", "1")</f>
        <v>0</v>
      </c>
    </row>
    <row r="1741">
      <c r="A1741" s="40"/>
      <c r="B1741" s="40"/>
      <c r="C1741" s="40"/>
      <c r="D1741" s="40"/>
      <c r="E1741" s="40"/>
      <c r="F1741" s="40"/>
      <c r="G1741" s="40"/>
      <c r="H1741" s="40"/>
      <c r="I1741" s="40"/>
      <c r="J1741" s="40"/>
      <c r="K1741" s="40"/>
      <c r="L1741" s="40"/>
      <c r="M1741" s="40"/>
      <c r="N1741" s="40"/>
      <c r="O1741" s="80"/>
      <c r="P1741" s="40"/>
      <c r="Q1741" s="40"/>
      <c r="Y1741" s="60" t="str">
        <f>IF(ISERROR(MATCH(Passout2023[[#This Row], [Degree Duration (year)]],$M$3:$M$10,0)),"0", "1")</f>
        <v>0</v>
      </c>
      <c r="Z1741" s="60" t="str">
        <f>IF(ISERROR(MATCH(Passout2023[[#This Row], [Admission Type]],$F$3:$F$6,0)),"0", "1")</f>
        <v>0</v>
      </c>
      <c r="AA1741" s="60" t="str">
        <f>IF(ISERROR(MATCH(Passout2023[[#This Row], [Batch Start Year]],$L$3:$L$25,0)),"0", "1")</f>
        <v>0</v>
      </c>
      <c r="AB1741" s="60" t="str">
        <f>IF(ISERROR(MATCH(Passout2023[[#This Row], [Batch Start Semester]],$K$3:$K$6,0)),"0", "1")</f>
        <v>0</v>
      </c>
      <c r="AC1741" s="60" t="str">
        <f>IF(ISERROR(MATCH([3]!Quota_Std_2022_23[[#This Row], [SESSION_TYPE]],$AX$2:$AX$5,0)),"0", "1")</f>
        <v>0</v>
      </c>
      <c r="AD1741" s="60" t="str">
        <f>IF(ISERROR(MATCH(#REF!,#REF!,0)),"0", "1")</f>
        <v>0</v>
      </c>
      <c r="AE1741" s="60" t="str">
        <f>IF(ISERROR(MATCH([3]!Quota_Std_2022_23[[#This Row], [Gender]],$AN$2:$AN$4,0)),"0", "1")</f>
        <v>0</v>
      </c>
      <c r="AF1741" s="60" t="str">
        <f>IF(ISERROR(MATCH([3]!Quota_Std_2022_23[[#This Row], [Quota Type]],[3]Sheet1!$AO$2:$AO$12,0)),"0", "1")</f>
        <v>0</v>
      </c>
      <c r="AG1741" s="60" t="str">
        <f>IF(ISERROR(MATCH(#REF!,$BA$2:$BA$8,0)),"0", "1")</f>
        <v>0</v>
      </c>
      <c r="AH1741" s="60" t="str">
        <f>IF(ISERROR(MATCH(Passout2023[[#This Row], [Nationality Pakistani/ Foreign]],$D$3:$D$4,0)),"0", "1")</f>
        <v>0</v>
      </c>
    </row>
    <row r="1742">
      <c r="A1742" s="40"/>
      <c r="B1742" s="40"/>
      <c r="C1742" s="40"/>
      <c r="D1742" s="40"/>
      <c r="E1742" s="40"/>
      <c r="F1742" s="40"/>
      <c r="G1742" s="40"/>
      <c r="H1742" s="40"/>
      <c r="I1742" s="40"/>
      <c r="J1742" s="40"/>
      <c r="K1742" s="40"/>
      <c r="L1742" s="40"/>
      <c r="M1742" s="40"/>
      <c r="N1742" s="40"/>
      <c r="O1742" s="40"/>
      <c r="P1742" s="40"/>
      <c r="Q1742" s="40"/>
      <c r="Y1742" s="60" t="str">
        <f>IF(ISERROR(MATCH(Passout2023[[#This Row], [Degree Duration (year)]],$M$3:$M$10,0)),"0", "1")</f>
        <v>0</v>
      </c>
      <c r="Z1742" s="60" t="str">
        <f>IF(ISERROR(MATCH(Passout2023[[#This Row], [Admission Type]],$F$3:$F$6,0)),"0", "1")</f>
        <v>0</v>
      </c>
      <c r="AA1742" s="60" t="str">
        <f>IF(ISERROR(MATCH(Passout2023[[#This Row], [Batch Start Year]],$L$3:$L$25,0)),"0", "1")</f>
        <v>0</v>
      </c>
      <c r="AB1742" s="60" t="str">
        <f>IF(ISERROR(MATCH(Passout2023[[#This Row], [Batch Start Semester]],$K$3:$K$6,0)),"0", "1")</f>
        <v>0</v>
      </c>
      <c r="AC1742" s="60" t="str">
        <f>IF(ISERROR(MATCH([3]!Quota_Std_2022_23[[#This Row], [SESSION_TYPE]],$AX$2:$AX$5,0)),"0", "1")</f>
        <v>0</v>
      </c>
      <c r="AD1742" s="60" t="str">
        <f>IF(ISERROR(MATCH(#REF!,#REF!,0)),"0", "1")</f>
        <v>0</v>
      </c>
      <c r="AE1742" s="60" t="str">
        <f>IF(ISERROR(MATCH([3]!Quota_Std_2022_23[[#This Row], [Gender]],$AN$2:$AN$4,0)),"0", "1")</f>
        <v>0</v>
      </c>
      <c r="AF1742" s="60" t="str">
        <f>IF(ISERROR(MATCH([3]!Quota_Std_2022_23[[#This Row], [Quota Type]],[3]Sheet1!$AO$2:$AO$12,0)),"0", "1")</f>
        <v>0</v>
      </c>
      <c r="AG1742" s="60" t="str">
        <f>IF(ISERROR(MATCH(#REF!,$BA$2:$BA$8,0)),"0", "1")</f>
        <v>0</v>
      </c>
      <c r="AH1742" s="60" t="str">
        <f>IF(ISERROR(MATCH(Passout2023[[#This Row], [Nationality Pakistani/ Foreign]],$D$3:$D$4,0)),"0", "1")</f>
        <v>0</v>
      </c>
    </row>
    <row r="1743">
      <c r="A1743" s="40"/>
      <c r="B1743" s="40"/>
      <c r="C1743" s="40"/>
      <c r="D1743" s="40"/>
      <c r="E1743" s="40"/>
      <c r="F1743" s="40"/>
      <c r="G1743" s="40"/>
      <c r="H1743" s="40"/>
      <c r="I1743" s="40"/>
      <c r="J1743" s="40"/>
      <c r="K1743" s="40"/>
      <c r="L1743" s="40"/>
      <c r="M1743" s="40"/>
      <c r="N1743" s="40"/>
      <c r="O1743" s="80"/>
      <c r="P1743" s="40"/>
      <c r="Q1743" s="40"/>
      <c r="Y1743" s="60" t="str">
        <f>IF(ISERROR(MATCH(Passout2023[[#This Row], [Degree Duration (year)]],$M$3:$M$10,0)),"0", "1")</f>
        <v>0</v>
      </c>
      <c r="Z1743" s="60" t="str">
        <f>IF(ISERROR(MATCH(Passout2023[[#This Row], [Admission Type]],$F$3:$F$6,0)),"0", "1")</f>
        <v>0</v>
      </c>
      <c r="AA1743" s="60" t="str">
        <f>IF(ISERROR(MATCH(Passout2023[[#This Row], [Batch Start Year]],$L$3:$L$25,0)),"0", "1")</f>
        <v>0</v>
      </c>
      <c r="AB1743" s="60" t="str">
        <f>IF(ISERROR(MATCH(Passout2023[[#This Row], [Batch Start Semester]],$K$3:$K$6,0)),"0", "1")</f>
        <v>0</v>
      </c>
      <c r="AC1743" s="60" t="str">
        <f>IF(ISERROR(MATCH([3]!Quota_Std_2022_23[[#This Row], [SESSION_TYPE]],$AX$2:$AX$5,0)),"0", "1")</f>
        <v>0</v>
      </c>
      <c r="AD1743" s="60" t="str">
        <f>IF(ISERROR(MATCH(#REF!,#REF!,0)),"0", "1")</f>
        <v>0</v>
      </c>
      <c r="AE1743" s="60" t="str">
        <f>IF(ISERROR(MATCH([3]!Quota_Std_2022_23[[#This Row], [Gender]],$AN$2:$AN$4,0)),"0", "1")</f>
        <v>0</v>
      </c>
      <c r="AF1743" s="60" t="str">
        <f>IF(ISERROR(MATCH([3]!Quota_Std_2022_23[[#This Row], [Quota Type]],[3]Sheet1!$AO$2:$AO$12,0)),"0", "1")</f>
        <v>0</v>
      </c>
      <c r="AG1743" s="60" t="str">
        <f>IF(ISERROR(MATCH(#REF!,$BA$2:$BA$8,0)),"0", "1")</f>
        <v>0</v>
      </c>
      <c r="AH1743" s="60" t="str">
        <f>IF(ISERROR(MATCH(Passout2023[[#This Row], [Nationality Pakistani/ Foreign]],$D$3:$D$4,0)),"0", "1")</f>
        <v>0</v>
      </c>
    </row>
    <row r="1744">
      <c r="A1744" s="40"/>
      <c r="B1744" s="40"/>
      <c r="C1744" s="40"/>
      <c r="D1744" s="40"/>
      <c r="E1744" s="40"/>
      <c r="F1744" s="40"/>
      <c r="G1744" s="40"/>
      <c r="H1744" s="40"/>
      <c r="I1744" s="40"/>
      <c r="J1744" s="40"/>
      <c r="K1744" s="40"/>
      <c r="L1744" s="40"/>
      <c r="M1744" s="40"/>
      <c r="N1744" s="40"/>
      <c r="O1744" s="40"/>
      <c r="P1744" s="40"/>
      <c r="Q1744" s="40"/>
      <c r="Y1744" s="60" t="str">
        <f>IF(ISERROR(MATCH(Passout2023[[#This Row], [Degree Duration (year)]],$M$3:$M$10,0)),"0", "1")</f>
        <v>0</v>
      </c>
      <c r="Z1744" s="60" t="str">
        <f>IF(ISERROR(MATCH(Passout2023[[#This Row], [Admission Type]],$F$3:$F$6,0)),"0", "1")</f>
        <v>0</v>
      </c>
      <c r="AA1744" s="60" t="str">
        <f>IF(ISERROR(MATCH(Passout2023[[#This Row], [Batch Start Year]],$L$3:$L$25,0)),"0", "1")</f>
        <v>0</v>
      </c>
      <c r="AB1744" s="60" t="str">
        <f>IF(ISERROR(MATCH(Passout2023[[#This Row], [Batch Start Semester]],$K$3:$K$6,0)),"0", "1")</f>
        <v>0</v>
      </c>
      <c r="AC1744" s="60" t="str">
        <f>IF(ISERROR(MATCH([3]!Quota_Std_2022_23[[#This Row], [SESSION_TYPE]],$AX$2:$AX$5,0)),"0", "1")</f>
        <v>0</v>
      </c>
      <c r="AD1744" s="60" t="str">
        <f>IF(ISERROR(MATCH(#REF!,#REF!,0)),"0", "1")</f>
        <v>0</v>
      </c>
      <c r="AE1744" s="60" t="str">
        <f>IF(ISERROR(MATCH([3]!Quota_Std_2022_23[[#This Row], [Gender]],$AN$2:$AN$4,0)),"0", "1")</f>
        <v>0</v>
      </c>
      <c r="AF1744" s="60" t="str">
        <f>IF(ISERROR(MATCH([3]!Quota_Std_2022_23[[#This Row], [Quota Type]],[3]Sheet1!$AO$2:$AO$12,0)),"0", "1")</f>
        <v>0</v>
      </c>
      <c r="AG1744" s="60" t="str">
        <f>IF(ISERROR(MATCH(#REF!,$BA$2:$BA$8,0)),"0", "1")</f>
        <v>0</v>
      </c>
      <c r="AH1744" s="60" t="str">
        <f>IF(ISERROR(MATCH(Passout2023[[#This Row], [Nationality Pakistani/ Foreign]],$D$3:$D$4,0)),"0", "1")</f>
        <v>0</v>
      </c>
    </row>
    <row r="1745">
      <c r="A1745" s="40"/>
      <c r="B1745" s="40"/>
      <c r="C1745" s="40"/>
      <c r="D1745" s="40"/>
      <c r="E1745" s="40"/>
      <c r="F1745" s="40"/>
      <c r="G1745" s="40"/>
      <c r="H1745" s="40"/>
      <c r="I1745" s="40"/>
      <c r="J1745" s="40"/>
      <c r="K1745" s="40"/>
      <c r="L1745" s="40"/>
      <c r="M1745" s="40"/>
      <c r="N1745" s="40"/>
      <c r="O1745" s="80"/>
      <c r="P1745" s="40"/>
      <c r="Q1745" s="40"/>
      <c r="Y1745" s="60" t="str">
        <f>IF(ISERROR(MATCH(Passout2023[[#This Row], [Degree Duration (year)]],$M$3:$M$10,0)),"0", "1")</f>
        <v>0</v>
      </c>
      <c r="Z1745" s="60" t="str">
        <f>IF(ISERROR(MATCH(Passout2023[[#This Row], [Admission Type]],$F$3:$F$6,0)),"0", "1")</f>
        <v>0</v>
      </c>
      <c r="AA1745" s="60" t="str">
        <f>IF(ISERROR(MATCH(Passout2023[[#This Row], [Batch Start Year]],$L$3:$L$25,0)),"0", "1")</f>
        <v>0</v>
      </c>
      <c r="AB1745" s="60" t="str">
        <f>IF(ISERROR(MATCH(Passout2023[[#This Row], [Batch Start Semester]],$K$3:$K$6,0)),"0", "1")</f>
        <v>0</v>
      </c>
      <c r="AC1745" s="60" t="str">
        <f>IF(ISERROR(MATCH([3]!Quota_Std_2022_23[[#This Row], [SESSION_TYPE]],$AX$2:$AX$5,0)),"0", "1")</f>
        <v>0</v>
      </c>
      <c r="AD1745" s="60" t="str">
        <f>IF(ISERROR(MATCH(#REF!,#REF!,0)),"0", "1")</f>
        <v>0</v>
      </c>
      <c r="AE1745" s="60" t="str">
        <f>IF(ISERROR(MATCH([3]!Quota_Std_2022_23[[#This Row], [Gender]],$AN$2:$AN$4,0)),"0", "1")</f>
        <v>0</v>
      </c>
      <c r="AF1745" s="60" t="str">
        <f>IF(ISERROR(MATCH([3]!Quota_Std_2022_23[[#This Row], [Quota Type]],[3]Sheet1!$AO$2:$AO$12,0)),"0", "1")</f>
        <v>0</v>
      </c>
      <c r="AG1745" s="60" t="str">
        <f>IF(ISERROR(MATCH(#REF!,$BA$2:$BA$8,0)),"0", "1")</f>
        <v>0</v>
      </c>
      <c r="AH1745" s="60" t="str">
        <f>IF(ISERROR(MATCH(Passout2023[[#This Row], [Nationality Pakistani/ Foreign]],$D$3:$D$4,0)),"0", "1")</f>
        <v>0</v>
      </c>
    </row>
    <row r="1746">
      <c r="A1746" s="40"/>
      <c r="B1746" s="40"/>
      <c r="C1746" s="40"/>
      <c r="D1746" s="40"/>
      <c r="E1746" s="40"/>
      <c r="F1746" s="40"/>
      <c r="G1746" s="40"/>
      <c r="H1746" s="40"/>
      <c r="I1746" s="40"/>
      <c r="J1746" s="40"/>
      <c r="K1746" s="40"/>
      <c r="L1746" s="40"/>
      <c r="M1746" s="40"/>
      <c r="N1746" s="40"/>
      <c r="O1746" s="40"/>
      <c r="P1746" s="40"/>
      <c r="Q1746" s="40"/>
      <c r="Y1746" s="60" t="str">
        <f>IF(ISERROR(MATCH(Passout2023[[#This Row], [Degree Duration (year)]],$M$3:$M$10,0)),"0", "1")</f>
        <v>0</v>
      </c>
      <c r="Z1746" s="60" t="str">
        <f>IF(ISERROR(MATCH(Passout2023[[#This Row], [Admission Type]],$F$3:$F$6,0)),"0", "1")</f>
        <v>0</v>
      </c>
      <c r="AA1746" s="60" t="str">
        <f>IF(ISERROR(MATCH(Passout2023[[#This Row], [Batch Start Year]],$L$3:$L$25,0)),"0", "1")</f>
        <v>0</v>
      </c>
      <c r="AB1746" s="60" t="str">
        <f>IF(ISERROR(MATCH(Passout2023[[#This Row], [Batch Start Semester]],$K$3:$K$6,0)),"0", "1")</f>
        <v>0</v>
      </c>
      <c r="AC1746" s="60" t="str">
        <f>IF(ISERROR(MATCH([3]!Quota_Std_2022_23[[#This Row], [SESSION_TYPE]],$AX$2:$AX$5,0)),"0", "1")</f>
        <v>0</v>
      </c>
      <c r="AD1746" s="60" t="str">
        <f>IF(ISERROR(MATCH(#REF!,#REF!,0)),"0", "1")</f>
        <v>0</v>
      </c>
      <c r="AE1746" s="60" t="str">
        <f>IF(ISERROR(MATCH([3]!Quota_Std_2022_23[[#This Row], [Gender]],$AN$2:$AN$4,0)),"0", "1")</f>
        <v>0</v>
      </c>
      <c r="AF1746" s="60" t="str">
        <f>IF(ISERROR(MATCH([3]!Quota_Std_2022_23[[#This Row], [Quota Type]],[3]Sheet1!$AO$2:$AO$12,0)),"0", "1")</f>
        <v>0</v>
      </c>
      <c r="AG1746" s="60" t="str">
        <f>IF(ISERROR(MATCH(#REF!,$BA$2:$BA$8,0)),"0", "1")</f>
        <v>0</v>
      </c>
      <c r="AH1746" s="60" t="str">
        <f>IF(ISERROR(MATCH(Passout2023[[#This Row], [Nationality Pakistani/ Foreign]],$D$3:$D$4,0)),"0", "1")</f>
        <v>0</v>
      </c>
    </row>
    <row r="1747">
      <c r="A1747" s="40"/>
      <c r="B1747" s="40"/>
      <c r="C1747" s="40"/>
      <c r="D1747" s="40"/>
      <c r="E1747" s="40"/>
      <c r="F1747" s="40"/>
      <c r="G1747" s="40"/>
      <c r="H1747" s="40"/>
      <c r="I1747" s="40"/>
      <c r="J1747" s="40"/>
      <c r="K1747" s="40"/>
      <c r="L1747" s="40"/>
      <c r="M1747" s="40"/>
      <c r="N1747" s="40"/>
      <c r="O1747" s="80"/>
      <c r="P1747" s="40"/>
      <c r="Q1747" s="40"/>
      <c r="Y1747" s="60" t="str">
        <f>IF(ISERROR(MATCH(Passout2023[[#This Row], [Degree Duration (year)]],$M$3:$M$10,0)),"0", "1")</f>
        <v>0</v>
      </c>
      <c r="Z1747" s="60" t="str">
        <f>IF(ISERROR(MATCH(Passout2023[[#This Row], [Admission Type]],$F$3:$F$6,0)),"0", "1")</f>
        <v>0</v>
      </c>
      <c r="AA1747" s="60" t="str">
        <f>IF(ISERROR(MATCH(Passout2023[[#This Row], [Batch Start Year]],$L$3:$L$25,0)),"0", "1")</f>
        <v>0</v>
      </c>
      <c r="AB1747" s="60" t="str">
        <f>IF(ISERROR(MATCH(Passout2023[[#This Row], [Batch Start Semester]],$K$3:$K$6,0)),"0", "1")</f>
        <v>0</v>
      </c>
      <c r="AC1747" s="60" t="str">
        <f>IF(ISERROR(MATCH([3]!Quota_Std_2022_23[[#This Row], [SESSION_TYPE]],$AX$2:$AX$5,0)),"0", "1")</f>
        <v>0</v>
      </c>
      <c r="AD1747" s="60" t="str">
        <f>IF(ISERROR(MATCH(#REF!,#REF!,0)),"0", "1")</f>
        <v>0</v>
      </c>
      <c r="AE1747" s="60" t="str">
        <f>IF(ISERROR(MATCH([3]!Quota_Std_2022_23[[#This Row], [Gender]],$AN$2:$AN$4,0)),"0", "1")</f>
        <v>0</v>
      </c>
      <c r="AF1747" s="60" t="str">
        <f>IF(ISERROR(MATCH([3]!Quota_Std_2022_23[[#This Row], [Quota Type]],[3]Sheet1!$AO$2:$AO$12,0)),"0", "1")</f>
        <v>0</v>
      </c>
      <c r="AG1747" s="60" t="str">
        <f>IF(ISERROR(MATCH(#REF!,$BA$2:$BA$8,0)),"0", "1")</f>
        <v>0</v>
      </c>
      <c r="AH1747" s="60" t="str">
        <f>IF(ISERROR(MATCH(Passout2023[[#This Row], [Nationality Pakistani/ Foreign]],$D$3:$D$4,0)),"0", "1")</f>
        <v>0</v>
      </c>
    </row>
    <row r="1748">
      <c r="A1748" s="40"/>
      <c r="B1748" s="40"/>
      <c r="C1748" s="40"/>
      <c r="D1748" s="40"/>
      <c r="E1748" s="40"/>
      <c r="F1748" s="40"/>
      <c r="G1748" s="40"/>
      <c r="H1748" s="40"/>
      <c r="I1748" s="40"/>
      <c r="J1748" s="40"/>
      <c r="K1748" s="40"/>
      <c r="L1748" s="40"/>
      <c r="M1748" s="40"/>
      <c r="N1748" s="40"/>
      <c r="O1748" s="40"/>
      <c r="P1748" s="40"/>
      <c r="Q1748" s="40"/>
      <c r="Y1748" s="60" t="str">
        <f>IF(ISERROR(MATCH(Passout2023[[#This Row], [Degree Duration (year)]],$M$3:$M$10,0)),"0", "1")</f>
        <v>0</v>
      </c>
      <c r="Z1748" s="60" t="str">
        <f>IF(ISERROR(MATCH(Passout2023[[#This Row], [Admission Type]],$F$3:$F$6,0)),"0", "1")</f>
        <v>0</v>
      </c>
      <c r="AA1748" s="60" t="str">
        <f>IF(ISERROR(MATCH(Passout2023[[#This Row], [Batch Start Year]],$L$3:$L$25,0)),"0", "1")</f>
        <v>0</v>
      </c>
      <c r="AB1748" s="60" t="str">
        <f>IF(ISERROR(MATCH(Passout2023[[#This Row], [Batch Start Semester]],$K$3:$K$6,0)),"0", "1")</f>
        <v>0</v>
      </c>
      <c r="AC1748" s="60" t="str">
        <f>IF(ISERROR(MATCH([3]!Quota_Std_2022_23[[#This Row], [SESSION_TYPE]],$AX$2:$AX$5,0)),"0", "1")</f>
        <v>0</v>
      </c>
      <c r="AD1748" s="60" t="str">
        <f>IF(ISERROR(MATCH(#REF!,#REF!,0)),"0", "1")</f>
        <v>0</v>
      </c>
      <c r="AE1748" s="60" t="str">
        <f>IF(ISERROR(MATCH([3]!Quota_Std_2022_23[[#This Row], [Gender]],$AN$2:$AN$4,0)),"0", "1")</f>
        <v>0</v>
      </c>
      <c r="AF1748" s="60" t="str">
        <f>IF(ISERROR(MATCH([3]!Quota_Std_2022_23[[#This Row], [Quota Type]],[3]Sheet1!$AO$2:$AO$12,0)),"0", "1")</f>
        <v>0</v>
      </c>
      <c r="AG1748" s="60" t="str">
        <f>IF(ISERROR(MATCH(#REF!,$BA$2:$BA$8,0)),"0", "1")</f>
        <v>0</v>
      </c>
      <c r="AH1748" s="60" t="str">
        <f>IF(ISERROR(MATCH(Passout2023[[#This Row], [Nationality Pakistani/ Foreign]],$D$3:$D$4,0)),"0", "1")</f>
        <v>0</v>
      </c>
    </row>
    <row r="1749">
      <c r="A1749" s="40"/>
      <c r="B1749" s="40"/>
      <c r="C1749" s="40"/>
      <c r="D1749" s="40"/>
      <c r="E1749" s="40"/>
      <c r="F1749" s="40"/>
      <c r="G1749" s="40"/>
      <c r="H1749" s="40"/>
      <c r="I1749" s="40"/>
      <c r="J1749" s="40"/>
      <c r="K1749" s="40"/>
      <c r="L1749" s="40"/>
      <c r="M1749" s="40"/>
      <c r="N1749" s="40"/>
      <c r="O1749" s="80"/>
      <c r="P1749" s="40"/>
      <c r="Q1749" s="40"/>
      <c r="Y1749" s="60" t="str">
        <f>IF(ISERROR(MATCH(Passout2023[[#This Row], [Degree Duration (year)]],$M$3:$M$10,0)),"0", "1")</f>
        <v>0</v>
      </c>
      <c r="Z1749" s="60" t="str">
        <f>IF(ISERROR(MATCH(Passout2023[[#This Row], [Admission Type]],$F$3:$F$6,0)),"0", "1")</f>
        <v>0</v>
      </c>
      <c r="AA1749" s="60" t="str">
        <f>IF(ISERROR(MATCH(Passout2023[[#This Row], [Batch Start Year]],$L$3:$L$25,0)),"0", "1")</f>
        <v>0</v>
      </c>
      <c r="AB1749" s="60" t="str">
        <f>IF(ISERROR(MATCH(Passout2023[[#This Row], [Batch Start Semester]],$K$3:$K$6,0)),"0", "1")</f>
        <v>0</v>
      </c>
      <c r="AC1749" s="60" t="str">
        <f>IF(ISERROR(MATCH([3]!Quota_Std_2022_23[[#This Row], [SESSION_TYPE]],$AX$2:$AX$5,0)),"0", "1")</f>
        <v>0</v>
      </c>
      <c r="AD1749" s="60" t="str">
        <f>IF(ISERROR(MATCH(#REF!,#REF!,0)),"0", "1")</f>
        <v>0</v>
      </c>
      <c r="AE1749" s="60" t="str">
        <f>IF(ISERROR(MATCH([3]!Quota_Std_2022_23[[#This Row], [Gender]],$AN$2:$AN$4,0)),"0", "1")</f>
        <v>0</v>
      </c>
      <c r="AF1749" s="60" t="str">
        <f>IF(ISERROR(MATCH([3]!Quota_Std_2022_23[[#This Row], [Quota Type]],[3]Sheet1!$AO$2:$AO$12,0)),"0", "1")</f>
        <v>0</v>
      </c>
      <c r="AG1749" s="60" t="str">
        <f>IF(ISERROR(MATCH(#REF!,$BA$2:$BA$8,0)),"0", "1")</f>
        <v>0</v>
      </c>
      <c r="AH1749" s="60" t="str">
        <f>IF(ISERROR(MATCH(Passout2023[[#This Row], [Nationality Pakistani/ Foreign]],$D$3:$D$4,0)),"0", "1")</f>
        <v>0</v>
      </c>
    </row>
    <row r="1750">
      <c r="A1750" s="40"/>
      <c r="B1750" s="40"/>
      <c r="C1750" s="40"/>
      <c r="D1750" s="40"/>
      <c r="E1750" s="40"/>
      <c r="F1750" s="40"/>
      <c r="G1750" s="40"/>
      <c r="H1750" s="40"/>
      <c r="I1750" s="40"/>
      <c r="J1750" s="40"/>
      <c r="K1750" s="40"/>
      <c r="L1750" s="40"/>
      <c r="M1750" s="40"/>
      <c r="N1750" s="40"/>
      <c r="O1750" s="40"/>
      <c r="P1750" s="40"/>
      <c r="Q1750" s="40"/>
      <c r="Y1750" s="60" t="str">
        <f>IF(ISERROR(MATCH(Passout2023[[#This Row], [Degree Duration (year)]],$M$3:$M$10,0)),"0", "1")</f>
        <v>0</v>
      </c>
      <c r="Z1750" s="60" t="str">
        <f>IF(ISERROR(MATCH(Passout2023[[#This Row], [Admission Type]],$F$3:$F$6,0)),"0", "1")</f>
        <v>0</v>
      </c>
      <c r="AA1750" s="60" t="str">
        <f>IF(ISERROR(MATCH(Passout2023[[#This Row], [Batch Start Year]],$L$3:$L$25,0)),"0", "1")</f>
        <v>0</v>
      </c>
      <c r="AB1750" s="60" t="str">
        <f>IF(ISERROR(MATCH(Passout2023[[#This Row], [Batch Start Semester]],$K$3:$K$6,0)),"0", "1")</f>
        <v>0</v>
      </c>
      <c r="AC1750" s="60" t="str">
        <f>IF(ISERROR(MATCH([3]!Quota_Std_2022_23[[#This Row], [SESSION_TYPE]],$AX$2:$AX$5,0)),"0", "1")</f>
        <v>0</v>
      </c>
      <c r="AD1750" s="60" t="str">
        <f>IF(ISERROR(MATCH(#REF!,#REF!,0)),"0", "1")</f>
        <v>0</v>
      </c>
      <c r="AE1750" s="60" t="str">
        <f>IF(ISERROR(MATCH([3]!Quota_Std_2022_23[[#This Row], [Gender]],$AN$2:$AN$4,0)),"0", "1")</f>
        <v>0</v>
      </c>
      <c r="AF1750" s="60" t="str">
        <f>IF(ISERROR(MATCH([3]!Quota_Std_2022_23[[#This Row], [Quota Type]],[3]Sheet1!$AO$2:$AO$12,0)),"0", "1")</f>
        <v>0</v>
      </c>
      <c r="AG1750" s="60" t="str">
        <f>IF(ISERROR(MATCH(#REF!,$BA$2:$BA$8,0)),"0", "1")</f>
        <v>0</v>
      </c>
      <c r="AH1750" s="60" t="str">
        <f>IF(ISERROR(MATCH(Passout2023[[#This Row], [Nationality Pakistani/ Foreign]],$D$3:$D$4,0)),"0", "1")</f>
        <v>0</v>
      </c>
    </row>
    <row r="1751">
      <c r="A1751" s="40"/>
      <c r="B1751" s="40"/>
      <c r="C1751" s="40"/>
      <c r="D1751" s="40"/>
      <c r="E1751" s="40"/>
      <c r="F1751" s="40"/>
      <c r="G1751" s="40"/>
      <c r="H1751" s="40"/>
      <c r="I1751" s="40"/>
      <c r="J1751" s="40"/>
      <c r="K1751" s="40"/>
      <c r="L1751" s="40"/>
      <c r="M1751" s="40"/>
      <c r="N1751" s="40"/>
      <c r="O1751" s="80"/>
      <c r="P1751" s="40"/>
      <c r="Q1751" s="40"/>
      <c r="Y1751" s="60" t="str">
        <f>IF(ISERROR(MATCH(Passout2023[[#This Row], [Degree Duration (year)]],$M$3:$M$10,0)),"0", "1")</f>
        <v>0</v>
      </c>
      <c r="Z1751" s="60" t="str">
        <f>IF(ISERROR(MATCH(Passout2023[[#This Row], [Admission Type]],$F$3:$F$6,0)),"0", "1")</f>
        <v>0</v>
      </c>
      <c r="AA1751" s="60" t="str">
        <f>IF(ISERROR(MATCH(Passout2023[[#This Row], [Batch Start Year]],$L$3:$L$25,0)),"0", "1")</f>
        <v>0</v>
      </c>
      <c r="AB1751" s="60" t="str">
        <f>IF(ISERROR(MATCH(Passout2023[[#This Row], [Batch Start Semester]],$K$3:$K$6,0)),"0", "1")</f>
        <v>0</v>
      </c>
      <c r="AC1751" s="60" t="str">
        <f>IF(ISERROR(MATCH([3]!Quota_Std_2022_23[[#This Row], [SESSION_TYPE]],$AX$2:$AX$5,0)),"0", "1")</f>
        <v>0</v>
      </c>
      <c r="AD1751" s="60" t="str">
        <f>IF(ISERROR(MATCH(#REF!,#REF!,0)),"0", "1")</f>
        <v>0</v>
      </c>
      <c r="AE1751" s="60" t="str">
        <f>IF(ISERROR(MATCH([3]!Quota_Std_2022_23[[#This Row], [Gender]],$AN$2:$AN$4,0)),"0", "1")</f>
        <v>0</v>
      </c>
      <c r="AF1751" s="60" t="str">
        <f>IF(ISERROR(MATCH([3]!Quota_Std_2022_23[[#This Row], [Quota Type]],[3]Sheet1!$AO$2:$AO$12,0)),"0", "1")</f>
        <v>0</v>
      </c>
      <c r="AG1751" s="60" t="str">
        <f>IF(ISERROR(MATCH(#REF!,$BA$2:$BA$8,0)),"0", "1")</f>
        <v>0</v>
      </c>
      <c r="AH1751" s="60" t="str">
        <f>IF(ISERROR(MATCH(Passout2023[[#This Row], [Nationality Pakistani/ Foreign]],$D$3:$D$4,0)),"0", "1")</f>
        <v>0</v>
      </c>
    </row>
    <row r="1752">
      <c r="A1752" s="40"/>
      <c r="B1752" s="40"/>
      <c r="C1752" s="40"/>
      <c r="D1752" s="40"/>
      <c r="E1752" s="40"/>
      <c r="F1752" s="40"/>
      <c r="G1752" s="40"/>
      <c r="H1752" s="40"/>
      <c r="I1752" s="40"/>
      <c r="J1752" s="40"/>
      <c r="K1752" s="40"/>
      <c r="L1752" s="40"/>
      <c r="M1752" s="40"/>
      <c r="N1752" s="40"/>
      <c r="O1752" s="40"/>
      <c r="P1752" s="40"/>
      <c r="Q1752" s="40"/>
      <c r="Y1752" s="60" t="str">
        <f>IF(ISERROR(MATCH(Passout2023[[#This Row], [Degree Duration (year)]],$M$3:$M$10,0)),"0", "1")</f>
        <v>0</v>
      </c>
      <c r="Z1752" s="60" t="str">
        <f>IF(ISERROR(MATCH(Passout2023[[#This Row], [Admission Type]],$F$3:$F$6,0)),"0", "1")</f>
        <v>0</v>
      </c>
      <c r="AA1752" s="60" t="str">
        <f>IF(ISERROR(MATCH(Passout2023[[#This Row], [Batch Start Year]],$L$3:$L$25,0)),"0", "1")</f>
        <v>0</v>
      </c>
      <c r="AB1752" s="60" t="str">
        <f>IF(ISERROR(MATCH(Passout2023[[#This Row], [Batch Start Semester]],$K$3:$K$6,0)),"0", "1")</f>
        <v>0</v>
      </c>
      <c r="AC1752" s="60" t="str">
        <f>IF(ISERROR(MATCH([3]!Quota_Std_2022_23[[#This Row], [SESSION_TYPE]],$AX$2:$AX$5,0)),"0", "1")</f>
        <v>0</v>
      </c>
      <c r="AD1752" s="60" t="str">
        <f>IF(ISERROR(MATCH(#REF!,#REF!,0)),"0", "1")</f>
        <v>0</v>
      </c>
      <c r="AE1752" s="60" t="str">
        <f>IF(ISERROR(MATCH([3]!Quota_Std_2022_23[[#This Row], [Gender]],$AN$2:$AN$4,0)),"0", "1")</f>
        <v>0</v>
      </c>
      <c r="AF1752" s="60" t="str">
        <f>IF(ISERROR(MATCH([3]!Quota_Std_2022_23[[#This Row], [Quota Type]],[3]Sheet1!$AO$2:$AO$12,0)),"0", "1")</f>
        <v>0</v>
      </c>
      <c r="AG1752" s="60" t="str">
        <f>IF(ISERROR(MATCH(#REF!,$BA$2:$BA$8,0)),"0", "1")</f>
        <v>0</v>
      </c>
      <c r="AH1752" s="60" t="str">
        <f>IF(ISERROR(MATCH(Passout2023[[#This Row], [Nationality Pakistani/ Foreign]],$D$3:$D$4,0)),"0", "1")</f>
        <v>0</v>
      </c>
    </row>
    <row r="1753">
      <c r="A1753" s="40"/>
      <c r="B1753" s="40"/>
      <c r="C1753" s="40"/>
      <c r="D1753" s="40"/>
      <c r="E1753" s="40"/>
      <c r="F1753" s="40"/>
      <c r="G1753" s="40"/>
      <c r="H1753" s="40"/>
      <c r="I1753" s="40"/>
      <c r="J1753" s="40"/>
      <c r="K1753" s="40"/>
      <c r="L1753" s="40"/>
      <c r="M1753" s="40"/>
      <c r="N1753" s="40"/>
      <c r="O1753" s="80"/>
      <c r="P1753" s="40"/>
      <c r="Q1753" s="40"/>
      <c r="Y1753" s="60" t="str">
        <f>IF(ISERROR(MATCH(Passout2023[[#This Row], [Degree Duration (year)]],$M$3:$M$10,0)),"0", "1")</f>
        <v>0</v>
      </c>
      <c r="Z1753" s="60" t="str">
        <f>IF(ISERROR(MATCH(Passout2023[[#This Row], [Admission Type]],$F$3:$F$6,0)),"0", "1")</f>
        <v>0</v>
      </c>
      <c r="AA1753" s="60" t="str">
        <f>IF(ISERROR(MATCH(Passout2023[[#This Row], [Batch Start Year]],$L$3:$L$25,0)),"0", "1")</f>
        <v>0</v>
      </c>
      <c r="AB1753" s="60" t="str">
        <f>IF(ISERROR(MATCH(Passout2023[[#This Row], [Batch Start Semester]],$K$3:$K$6,0)),"0", "1")</f>
        <v>0</v>
      </c>
      <c r="AC1753" s="60" t="str">
        <f>IF(ISERROR(MATCH([3]!Quota_Std_2022_23[[#This Row], [SESSION_TYPE]],$AX$2:$AX$5,0)),"0", "1")</f>
        <v>0</v>
      </c>
      <c r="AD1753" s="60" t="str">
        <f>IF(ISERROR(MATCH(#REF!,#REF!,0)),"0", "1")</f>
        <v>0</v>
      </c>
      <c r="AE1753" s="60" t="str">
        <f>IF(ISERROR(MATCH([3]!Quota_Std_2022_23[[#This Row], [Gender]],$AN$2:$AN$4,0)),"0", "1")</f>
        <v>0</v>
      </c>
      <c r="AF1753" s="60" t="str">
        <f>IF(ISERROR(MATCH([3]!Quota_Std_2022_23[[#This Row], [Quota Type]],[3]Sheet1!$AO$2:$AO$12,0)),"0", "1")</f>
        <v>0</v>
      </c>
      <c r="AG1753" s="60" t="str">
        <f>IF(ISERROR(MATCH(#REF!,$BA$2:$BA$8,0)),"0", "1")</f>
        <v>0</v>
      </c>
      <c r="AH1753" s="60" t="str">
        <f>IF(ISERROR(MATCH(Passout2023[[#This Row], [Nationality Pakistani/ Foreign]],$D$3:$D$4,0)),"0", "1")</f>
        <v>0</v>
      </c>
    </row>
    <row r="1754">
      <c r="A1754" s="40"/>
      <c r="B1754" s="40"/>
      <c r="C1754" s="40"/>
      <c r="D1754" s="40"/>
      <c r="E1754" s="40"/>
      <c r="F1754" s="40"/>
      <c r="G1754" s="40"/>
      <c r="H1754" s="40"/>
      <c r="I1754" s="40"/>
      <c r="J1754" s="40"/>
      <c r="K1754" s="40"/>
      <c r="L1754" s="40"/>
      <c r="M1754" s="40"/>
      <c r="N1754" s="40"/>
      <c r="O1754" s="40"/>
      <c r="P1754" s="40"/>
      <c r="Q1754" s="40"/>
      <c r="Y1754" s="60" t="str">
        <f>IF(ISERROR(MATCH(Passout2023[[#This Row], [Degree Duration (year)]],$M$3:$M$10,0)),"0", "1")</f>
        <v>0</v>
      </c>
      <c r="Z1754" s="60" t="str">
        <f>IF(ISERROR(MATCH(Passout2023[[#This Row], [Admission Type]],$F$3:$F$6,0)),"0", "1")</f>
        <v>0</v>
      </c>
      <c r="AA1754" s="60" t="str">
        <f>IF(ISERROR(MATCH(Passout2023[[#This Row], [Batch Start Year]],$L$3:$L$25,0)),"0", "1")</f>
        <v>0</v>
      </c>
      <c r="AB1754" s="60" t="str">
        <f>IF(ISERROR(MATCH(Passout2023[[#This Row], [Batch Start Semester]],$K$3:$K$6,0)),"0", "1")</f>
        <v>0</v>
      </c>
      <c r="AC1754" s="60" t="str">
        <f>IF(ISERROR(MATCH([3]!Quota_Std_2022_23[[#This Row], [SESSION_TYPE]],$AX$2:$AX$5,0)),"0", "1")</f>
        <v>0</v>
      </c>
      <c r="AD1754" s="60" t="str">
        <f>IF(ISERROR(MATCH(#REF!,#REF!,0)),"0", "1")</f>
        <v>0</v>
      </c>
      <c r="AE1754" s="60" t="str">
        <f>IF(ISERROR(MATCH([3]!Quota_Std_2022_23[[#This Row], [Gender]],$AN$2:$AN$4,0)),"0", "1")</f>
        <v>0</v>
      </c>
      <c r="AF1754" s="60" t="str">
        <f>IF(ISERROR(MATCH([3]!Quota_Std_2022_23[[#This Row], [Quota Type]],[3]Sheet1!$AO$2:$AO$12,0)),"0", "1")</f>
        <v>0</v>
      </c>
      <c r="AG1754" s="60" t="str">
        <f>IF(ISERROR(MATCH(#REF!,$BA$2:$BA$8,0)),"0", "1")</f>
        <v>0</v>
      </c>
      <c r="AH1754" s="60" t="str">
        <f>IF(ISERROR(MATCH(Passout2023[[#This Row], [Nationality Pakistani/ Foreign]],$D$3:$D$4,0)),"0", "1")</f>
        <v>0</v>
      </c>
    </row>
    <row r="1755">
      <c r="A1755" s="40"/>
      <c r="B1755" s="40"/>
      <c r="C1755" s="40"/>
      <c r="D1755" s="40"/>
      <c r="E1755" s="40"/>
      <c r="F1755" s="40"/>
      <c r="G1755" s="40"/>
      <c r="H1755" s="40"/>
      <c r="I1755" s="40"/>
      <c r="J1755" s="40"/>
      <c r="K1755" s="40"/>
      <c r="L1755" s="40"/>
      <c r="M1755" s="40"/>
      <c r="N1755" s="40"/>
      <c r="O1755" s="40"/>
      <c r="P1755" s="40"/>
      <c r="Q1755" s="40"/>
      <c r="Y1755" s="60" t="str">
        <f>IF(ISERROR(MATCH(Passout2023[[#This Row], [Degree Duration (year)]],$M$3:$M$10,0)),"0", "1")</f>
        <v>0</v>
      </c>
      <c r="Z1755" s="60" t="str">
        <f>IF(ISERROR(MATCH(Passout2023[[#This Row], [Admission Type]],$F$3:$F$6,0)),"0", "1")</f>
        <v>0</v>
      </c>
      <c r="AA1755" s="60" t="str">
        <f>IF(ISERROR(MATCH(Passout2023[[#This Row], [Batch Start Year]],$L$3:$L$25,0)),"0", "1")</f>
        <v>0</v>
      </c>
      <c r="AB1755" s="60" t="str">
        <f>IF(ISERROR(MATCH(Passout2023[[#This Row], [Batch Start Semester]],$K$3:$K$6,0)),"0", "1")</f>
        <v>0</v>
      </c>
      <c r="AC1755" s="60" t="str">
        <f>IF(ISERROR(MATCH([3]!Quota_Std_2022_23[[#This Row], [SESSION_TYPE]],$AX$2:$AX$5,0)),"0", "1")</f>
        <v>0</v>
      </c>
      <c r="AD1755" s="60" t="str">
        <f>IF(ISERROR(MATCH(#REF!,#REF!,0)),"0", "1")</f>
        <v>0</v>
      </c>
      <c r="AE1755" s="60" t="str">
        <f>IF(ISERROR(MATCH([3]!Quota_Std_2022_23[[#This Row], [Gender]],$AN$2:$AN$4,0)),"0", "1")</f>
        <v>0</v>
      </c>
      <c r="AF1755" s="60" t="str">
        <f>IF(ISERROR(MATCH([3]!Quota_Std_2022_23[[#This Row], [Quota Type]],[3]Sheet1!$AO$2:$AO$12,0)),"0", "1")</f>
        <v>0</v>
      </c>
      <c r="AG1755" s="60" t="str">
        <f>IF(ISERROR(MATCH(#REF!,$BA$2:$BA$8,0)),"0", "1")</f>
        <v>0</v>
      </c>
      <c r="AH1755" s="60" t="str">
        <f>IF(ISERROR(MATCH(Passout2023[[#This Row], [Nationality Pakistani/ Foreign]],$D$3:$D$4,0)),"0", "1")</f>
        <v>0</v>
      </c>
    </row>
    <row r="1756">
      <c r="A1756" s="40"/>
      <c r="B1756" s="40"/>
      <c r="C1756" s="40"/>
      <c r="D1756" s="40"/>
      <c r="E1756" s="40"/>
      <c r="F1756" s="40"/>
      <c r="G1756" s="40"/>
      <c r="H1756" s="40"/>
      <c r="I1756" s="40"/>
      <c r="J1756" s="40"/>
      <c r="K1756" s="40"/>
      <c r="L1756" s="40"/>
      <c r="M1756" s="40"/>
      <c r="N1756" s="40"/>
      <c r="O1756" s="80"/>
      <c r="P1756" s="40"/>
      <c r="Q1756" s="40"/>
      <c r="Y1756" s="60" t="str">
        <f>IF(ISERROR(MATCH(Passout2023[[#This Row], [Degree Duration (year)]],$M$3:$M$10,0)),"0", "1")</f>
        <v>0</v>
      </c>
      <c r="Z1756" s="60" t="str">
        <f>IF(ISERROR(MATCH(Passout2023[[#This Row], [Admission Type]],$F$3:$F$6,0)),"0", "1")</f>
        <v>0</v>
      </c>
      <c r="AA1756" s="60" t="str">
        <f>IF(ISERROR(MATCH(Passout2023[[#This Row], [Batch Start Year]],$L$3:$L$25,0)),"0", "1")</f>
        <v>0</v>
      </c>
      <c r="AB1756" s="60" t="str">
        <f>IF(ISERROR(MATCH(Passout2023[[#This Row], [Batch Start Semester]],$K$3:$K$6,0)),"0", "1")</f>
        <v>0</v>
      </c>
      <c r="AC1756" s="60" t="str">
        <f>IF(ISERROR(MATCH([3]!Quota_Std_2022_23[[#This Row], [SESSION_TYPE]],$AX$2:$AX$5,0)),"0", "1")</f>
        <v>0</v>
      </c>
      <c r="AD1756" s="60" t="str">
        <f>IF(ISERROR(MATCH(#REF!,#REF!,0)),"0", "1")</f>
        <v>0</v>
      </c>
      <c r="AE1756" s="60" t="str">
        <f>IF(ISERROR(MATCH([3]!Quota_Std_2022_23[[#This Row], [Gender]],$AN$2:$AN$4,0)),"0", "1")</f>
        <v>0</v>
      </c>
      <c r="AF1756" s="60" t="str">
        <f>IF(ISERROR(MATCH([3]!Quota_Std_2022_23[[#This Row], [Quota Type]],[3]Sheet1!$AO$2:$AO$12,0)),"0", "1")</f>
        <v>0</v>
      </c>
      <c r="AG1756" s="60" t="str">
        <f>IF(ISERROR(MATCH(#REF!,$BA$2:$BA$8,0)),"0", "1")</f>
        <v>0</v>
      </c>
      <c r="AH1756" s="60" t="str">
        <f>IF(ISERROR(MATCH(Passout2023[[#This Row], [Nationality Pakistani/ Foreign]],$D$3:$D$4,0)),"0", "1")</f>
        <v>0</v>
      </c>
    </row>
    <row r="1757">
      <c r="A1757" s="40"/>
      <c r="B1757" s="40"/>
      <c r="C1757" s="40"/>
      <c r="D1757" s="40"/>
      <c r="E1757" s="40"/>
      <c r="F1757" s="40"/>
      <c r="G1757" s="40"/>
      <c r="H1757" s="40"/>
      <c r="I1757" s="40"/>
      <c r="J1757" s="40"/>
      <c r="K1757" s="40"/>
      <c r="L1757" s="40"/>
      <c r="M1757" s="40"/>
      <c r="N1757" s="40"/>
      <c r="O1757" s="80"/>
      <c r="P1757" s="40"/>
      <c r="Q1757" s="40"/>
      <c r="Y1757" s="60" t="str">
        <f>IF(ISERROR(MATCH(Passout2023[[#This Row], [Degree Duration (year)]],$M$3:$M$10,0)),"0", "1")</f>
        <v>0</v>
      </c>
      <c r="Z1757" s="60" t="str">
        <f>IF(ISERROR(MATCH(Passout2023[[#This Row], [Admission Type]],$F$3:$F$6,0)),"0", "1")</f>
        <v>0</v>
      </c>
      <c r="AA1757" s="60" t="str">
        <f>IF(ISERROR(MATCH(Passout2023[[#This Row], [Batch Start Year]],$L$3:$L$25,0)),"0", "1")</f>
        <v>0</v>
      </c>
      <c r="AB1757" s="60" t="str">
        <f>IF(ISERROR(MATCH(Passout2023[[#This Row], [Batch Start Semester]],$K$3:$K$6,0)),"0", "1")</f>
        <v>0</v>
      </c>
      <c r="AC1757" s="60" t="str">
        <f>IF(ISERROR(MATCH([3]!Quota_Std_2022_23[[#This Row], [SESSION_TYPE]],$AX$2:$AX$5,0)),"0", "1")</f>
        <v>0</v>
      </c>
      <c r="AD1757" s="60" t="str">
        <f>IF(ISERROR(MATCH(#REF!,#REF!,0)),"0", "1")</f>
        <v>0</v>
      </c>
      <c r="AE1757" s="60" t="str">
        <f>IF(ISERROR(MATCH([3]!Quota_Std_2022_23[[#This Row], [Gender]],$AN$2:$AN$4,0)),"0", "1")</f>
        <v>0</v>
      </c>
      <c r="AF1757" s="60" t="str">
        <f>IF(ISERROR(MATCH([3]!Quota_Std_2022_23[[#This Row], [Quota Type]],[3]Sheet1!$AO$2:$AO$12,0)),"0", "1")</f>
        <v>0</v>
      </c>
      <c r="AG1757" s="60" t="str">
        <f>IF(ISERROR(MATCH(#REF!,$BA$2:$BA$8,0)),"0", "1")</f>
        <v>0</v>
      </c>
      <c r="AH1757" s="60" t="str">
        <f>IF(ISERROR(MATCH(Passout2023[[#This Row], [Nationality Pakistani/ Foreign]],$D$3:$D$4,0)),"0", "1")</f>
        <v>0</v>
      </c>
    </row>
    <row r="1758">
      <c r="A1758" s="40"/>
      <c r="B1758" s="40"/>
      <c r="C1758" s="40"/>
      <c r="D1758" s="40"/>
      <c r="E1758" s="40"/>
      <c r="F1758" s="40"/>
      <c r="G1758" s="40"/>
      <c r="H1758" s="40"/>
      <c r="I1758" s="40"/>
      <c r="J1758" s="40"/>
      <c r="K1758" s="40"/>
      <c r="L1758" s="40"/>
      <c r="M1758" s="40"/>
      <c r="N1758" s="40"/>
      <c r="O1758" s="40"/>
      <c r="P1758" s="40"/>
      <c r="Q1758" s="40"/>
      <c r="Y1758" s="60" t="str">
        <f>IF(ISERROR(MATCH(Passout2023[[#This Row], [Degree Duration (year)]],$M$3:$M$10,0)),"0", "1")</f>
        <v>0</v>
      </c>
      <c r="Z1758" s="60" t="str">
        <f>IF(ISERROR(MATCH(Passout2023[[#This Row], [Admission Type]],$F$3:$F$6,0)),"0", "1")</f>
        <v>0</v>
      </c>
      <c r="AA1758" s="60" t="str">
        <f>IF(ISERROR(MATCH(Passout2023[[#This Row], [Batch Start Year]],$L$3:$L$25,0)),"0", "1")</f>
        <v>0</v>
      </c>
      <c r="AB1758" s="60" t="str">
        <f>IF(ISERROR(MATCH(Passout2023[[#This Row], [Batch Start Semester]],$K$3:$K$6,0)),"0", "1")</f>
        <v>0</v>
      </c>
      <c r="AC1758" s="60" t="str">
        <f>IF(ISERROR(MATCH([3]!Quota_Std_2022_23[[#This Row], [SESSION_TYPE]],$AX$2:$AX$5,0)),"0", "1")</f>
        <v>0</v>
      </c>
      <c r="AD1758" s="60" t="str">
        <f>IF(ISERROR(MATCH(#REF!,#REF!,0)),"0", "1")</f>
        <v>0</v>
      </c>
      <c r="AE1758" s="60" t="str">
        <f>IF(ISERROR(MATCH([3]!Quota_Std_2022_23[[#This Row], [Gender]],$AN$2:$AN$4,0)),"0", "1")</f>
        <v>0</v>
      </c>
      <c r="AF1758" s="60" t="str">
        <f>IF(ISERROR(MATCH([3]!Quota_Std_2022_23[[#This Row], [Quota Type]],[3]Sheet1!$AO$2:$AO$12,0)),"0", "1")</f>
        <v>0</v>
      </c>
      <c r="AG1758" s="60" t="str">
        <f>IF(ISERROR(MATCH(#REF!,$BA$2:$BA$8,0)),"0", "1")</f>
        <v>0</v>
      </c>
      <c r="AH1758" s="60" t="str">
        <f>IF(ISERROR(MATCH(Passout2023[[#This Row], [Nationality Pakistani/ Foreign]],$D$3:$D$4,0)),"0", "1")</f>
        <v>0</v>
      </c>
    </row>
    <row r="1759">
      <c r="A1759" s="40"/>
      <c r="B1759" s="40"/>
      <c r="C1759" s="40"/>
      <c r="D1759" s="40"/>
      <c r="E1759" s="40"/>
      <c r="F1759" s="40"/>
      <c r="G1759" s="40"/>
      <c r="H1759" s="40"/>
      <c r="I1759" s="40"/>
      <c r="J1759" s="40"/>
      <c r="K1759" s="40"/>
      <c r="L1759" s="40"/>
      <c r="M1759" s="40"/>
      <c r="N1759" s="40"/>
      <c r="O1759" s="40"/>
      <c r="P1759" s="40"/>
      <c r="Q1759" s="40"/>
      <c r="Y1759" s="60" t="str">
        <f>IF(ISERROR(MATCH(Passout2023[[#This Row], [Degree Duration (year)]],$M$3:$M$10,0)),"0", "1")</f>
        <v>0</v>
      </c>
      <c r="Z1759" s="60" t="str">
        <f>IF(ISERROR(MATCH(Passout2023[[#This Row], [Admission Type]],$F$3:$F$6,0)),"0", "1")</f>
        <v>0</v>
      </c>
      <c r="AA1759" s="60" t="str">
        <f>IF(ISERROR(MATCH(Passout2023[[#This Row], [Batch Start Year]],$L$3:$L$25,0)),"0", "1")</f>
        <v>0</v>
      </c>
      <c r="AB1759" s="60" t="str">
        <f>IF(ISERROR(MATCH(Passout2023[[#This Row], [Batch Start Semester]],$K$3:$K$6,0)),"0", "1")</f>
        <v>0</v>
      </c>
      <c r="AC1759" s="60" t="str">
        <f>IF(ISERROR(MATCH([3]!Quota_Std_2022_23[[#This Row], [SESSION_TYPE]],$AX$2:$AX$5,0)),"0", "1")</f>
        <v>0</v>
      </c>
      <c r="AD1759" s="60" t="str">
        <f>IF(ISERROR(MATCH(#REF!,#REF!,0)),"0", "1")</f>
        <v>0</v>
      </c>
      <c r="AE1759" s="60" t="str">
        <f>IF(ISERROR(MATCH([3]!Quota_Std_2022_23[[#This Row], [Gender]],$AN$2:$AN$4,0)),"0", "1")</f>
        <v>0</v>
      </c>
      <c r="AF1759" s="60" t="str">
        <f>IF(ISERROR(MATCH([3]!Quota_Std_2022_23[[#This Row], [Quota Type]],[3]Sheet1!$AO$2:$AO$12,0)),"0", "1")</f>
        <v>0</v>
      </c>
      <c r="AG1759" s="60" t="str">
        <f>IF(ISERROR(MATCH(#REF!,$BA$2:$BA$8,0)),"0", "1")</f>
        <v>0</v>
      </c>
      <c r="AH1759" s="60" t="str">
        <f>IF(ISERROR(MATCH(Passout2023[[#This Row], [Nationality Pakistani/ Foreign]],$D$3:$D$4,0)),"0", "1")</f>
        <v>0</v>
      </c>
    </row>
    <row r="1760">
      <c r="A1760" s="40"/>
      <c r="B1760" s="40"/>
      <c r="C1760" s="40"/>
      <c r="D1760" s="40"/>
      <c r="E1760" s="40"/>
      <c r="F1760" s="40"/>
      <c r="G1760" s="40"/>
      <c r="H1760" s="40"/>
      <c r="I1760" s="40"/>
      <c r="J1760" s="40"/>
      <c r="K1760" s="40"/>
      <c r="L1760" s="40"/>
      <c r="M1760" s="40"/>
      <c r="N1760" s="40"/>
      <c r="O1760" s="80"/>
      <c r="P1760" s="40"/>
      <c r="Q1760" s="40"/>
      <c r="Y1760" s="60" t="str">
        <f>IF(ISERROR(MATCH(Passout2023[[#This Row], [Degree Duration (year)]],$M$3:$M$10,0)),"0", "1")</f>
        <v>0</v>
      </c>
      <c r="Z1760" s="60" t="str">
        <f>IF(ISERROR(MATCH(Passout2023[[#This Row], [Admission Type]],$F$3:$F$6,0)),"0", "1")</f>
        <v>0</v>
      </c>
      <c r="AA1760" s="60" t="str">
        <f>IF(ISERROR(MATCH(Passout2023[[#This Row], [Batch Start Year]],$L$3:$L$25,0)),"0", "1")</f>
        <v>0</v>
      </c>
      <c r="AB1760" s="60" t="str">
        <f>IF(ISERROR(MATCH(Passout2023[[#This Row], [Batch Start Semester]],$K$3:$K$6,0)),"0", "1")</f>
        <v>0</v>
      </c>
      <c r="AC1760" s="60" t="str">
        <f>IF(ISERROR(MATCH([3]!Quota_Std_2022_23[[#This Row], [SESSION_TYPE]],$AX$2:$AX$5,0)),"0", "1")</f>
        <v>0</v>
      </c>
      <c r="AD1760" s="60" t="str">
        <f>IF(ISERROR(MATCH(#REF!,#REF!,0)),"0", "1")</f>
        <v>0</v>
      </c>
      <c r="AE1760" s="60" t="str">
        <f>IF(ISERROR(MATCH([3]!Quota_Std_2022_23[[#This Row], [Gender]],$AN$2:$AN$4,0)),"0", "1")</f>
        <v>0</v>
      </c>
      <c r="AF1760" s="60" t="str">
        <f>IF(ISERROR(MATCH([3]!Quota_Std_2022_23[[#This Row], [Quota Type]],[3]Sheet1!$AO$2:$AO$12,0)),"0", "1")</f>
        <v>0</v>
      </c>
      <c r="AG1760" s="60" t="str">
        <f>IF(ISERROR(MATCH(#REF!,$BA$2:$BA$8,0)),"0", "1")</f>
        <v>0</v>
      </c>
      <c r="AH1760" s="60" t="str">
        <f>IF(ISERROR(MATCH(Passout2023[[#This Row], [Nationality Pakistani/ Foreign]],$D$3:$D$4,0)),"0", "1")</f>
        <v>0</v>
      </c>
    </row>
    <row r="1761">
      <c r="A1761" s="40"/>
      <c r="B1761" s="40"/>
      <c r="C1761" s="40"/>
      <c r="D1761" s="40"/>
      <c r="E1761" s="40"/>
      <c r="F1761" s="40"/>
      <c r="G1761" s="40"/>
      <c r="H1761" s="40"/>
      <c r="I1761" s="40"/>
      <c r="J1761" s="40"/>
      <c r="K1761" s="40"/>
      <c r="L1761" s="40"/>
      <c r="M1761" s="40"/>
      <c r="N1761" s="40"/>
      <c r="O1761" s="40"/>
      <c r="P1761" s="40"/>
      <c r="Q1761" s="40"/>
      <c r="Y1761" s="60" t="str">
        <f>IF(ISERROR(MATCH(Passout2023[[#This Row], [Degree Duration (year)]],$M$3:$M$10,0)),"0", "1")</f>
        <v>0</v>
      </c>
      <c r="Z1761" s="60" t="str">
        <f>IF(ISERROR(MATCH(Passout2023[[#This Row], [Admission Type]],$F$3:$F$6,0)),"0", "1")</f>
        <v>0</v>
      </c>
      <c r="AA1761" s="60" t="str">
        <f>IF(ISERROR(MATCH(Passout2023[[#This Row], [Batch Start Year]],$L$3:$L$25,0)),"0", "1")</f>
        <v>0</v>
      </c>
      <c r="AB1761" s="60" t="str">
        <f>IF(ISERROR(MATCH(Passout2023[[#This Row], [Batch Start Semester]],$K$3:$K$6,0)),"0", "1")</f>
        <v>0</v>
      </c>
      <c r="AC1761" s="60" t="str">
        <f>IF(ISERROR(MATCH([3]!Quota_Std_2022_23[[#This Row], [SESSION_TYPE]],$AX$2:$AX$5,0)),"0", "1")</f>
        <v>0</v>
      </c>
      <c r="AD1761" s="60" t="str">
        <f>IF(ISERROR(MATCH(#REF!,#REF!,0)),"0", "1")</f>
        <v>0</v>
      </c>
      <c r="AE1761" s="60" t="str">
        <f>IF(ISERROR(MATCH([3]!Quota_Std_2022_23[[#This Row], [Gender]],$AN$2:$AN$4,0)),"0", "1")</f>
        <v>0</v>
      </c>
      <c r="AF1761" s="60" t="str">
        <f>IF(ISERROR(MATCH([3]!Quota_Std_2022_23[[#This Row], [Quota Type]],[3]Sheet1!$AO$2:$AO$12,0)),"0", "1")</f>
        <v>0</v>
      </c>
      <c r="AG1761" s="60" t="str">
        <f>IF(ISERROR(MATCH(#REF!,$BA$2:$BA$8,0)),"0", "1")</f>
        <v>0</v>
      </c>
      <c r="AH1761" s="60" t="str">
        <f>IF(ISERROR(MATCH(Passout2023[[#This Row], [Nationality Pakistani/ Foreign]],$D$3:$D$4,0)),"0", "1")</f>
        <v>0</v>
      </c>
    </row>
    <row r="1762">
      <c r="A1762" s="40"/>
      <c r="B1762" s="40"/>
      <c r="C1762" s="40"/>
      <c r="D1762" s="40"/>
      <c r="E1762" s="40"/>
      <c r="F1762" s="40"/>
      <c r="G1762" s="40"/>
      <c r="H1762" s="40"/>
      <c r="I1762" s="40"/>
      <c r="J1762" s="40"/>
      <c r="K1762" s="40"/>
      <c r="L1762" s="40"/>
      <c r="M1762" s="40"/>
      <c r="N1762" s="40"/>
      <c r="O1762" s="40"/>
      <c r="P1762" s="40"/>
      <c r="Q1762" s="40"/>
      <c r="Y1762" s="60" t="str">
        <f>IF(ISERROR(MATCH(Passout2023[[#This Row], [Degree Duration (year)]],$M$3:$M$10,0)),"0", "1")</f>
        <v>0</v>
      </c>
      <c r="Z1762" s="60" t="str">
        <f>IF(ISERROR(MATCH(Passout2023[[#This Row], [Admission Type]],$F$3:$F$6,0)),"0", "1")</f>
        <v>0</v>
      </c>
      <c r="AA1762" s="60" t="str">
        <f>IF(ISERROR(MATCH(Passout2023[[#This Row], [Batch Start Year]],$L$3:$L$25,0)),"0", "1")</f>
        <v>0</v>
      </c>
      <c r="AB1762" s="60" t="str">
        <f>IF(ISERROR(MATCH(Passout2023[[#This Row], [Batch Start Semester]],$K$3:$K$6,0)),"0", "1")</f>
        <v>0</v>
      </c>
      <c r="AC1762" s="60" t="str">
        <f>IF(ISERROR(MATCH([3]!Quota_Std_2022_23[[#This Row], [SESSION_TYPE]],$AX$2:$AX$5,0)),"0", "1")</f>
        <v>0</v>
      </c>
      <c r="AD1762" s="60" t="str">
        <f>IF(ISERROR(MATCH(#REF!,#REF!,0)),"0", "1")</f>
        <v>0</v>
      </c>
      <c r="AE1762" s="60" t="str">
        <f>IF(ISERROR(MATCH([3]!Quota_Std_2022_23[[#This Row], [Gender]],$AN$2:$AN$4,0)),"0", "1")</f>
        <v>0</v>
      </c>
      <c r="AF1762" s="60" t="str">
        <f>IF(ISERROR(MATCH([3]!Quota_Std_2022_23[[#This Row], [Quota Type]],[3]Sheet1!$AO$2:$AO$12,0)),"0", "1")</f>
        <v>0</v>
      </c>
      <c r="AG1762" s="60" t="str">
        <f>IF(ISERROR(MATCH(#REF!,$BA$2:$BA$8,0)),"0", "1")</f>
        <v>0</v>
      </c>
      <c r="AH1762" s="60" t="str">
        <f>IF(ISERROR(MATCH(Passout2023[[#This Row], [Nationality Pakistani/ Foreign]],$D$3:$D$4,0)),"0", "1")</f>
        <v>0</v>
      </c>
    </row>
    <row r="1763">
      <c r="A1763" s="40"/>
      <c r="B1763" s="40"/>
      <c r="C1763" s="40"/>
      <c r="D1763" s="40"/>
      <c r="E1763" s="40"/>
      <c r="F1763" s="40"/>
      <c r="G1763" s="40"/>
      <c r="H1763" s="40"/>
      <c r="I1763" s="40"/>
      <c r="J1763" s="40"/>
      <c r="K1763" s="40"/>
      <c r="L1763" s="40"/>
      <c r="M1763" s="40"/>
      <c r="N1763" s="40"/>
      <c r="O1763" s="40"/>
      <c r="P1763" s="40"/>
      <c r="Q1763" s="40"/>
      <c r="Y1763" s="60" t="str">
        <f>IF(ISERROR(MATCH(Passout2023[[#This Row], [Degree Duration (year)]],$M$3:$M$10,0)),"0", "1")</f>
        <v>0</v>
      </c>
      <c r="Z1763" s="60" t="str">
        <f>IF(ISERROR(MATCH(Passout2023[[#This Row], [Admission Type]],$F$3:$F$6,0)),"0", "1")</f>
        <v>0</v>
      </c>
      <c r="AA1763" s="60" t="str">
        <f>IF(ISERROR(MATCH(Passout2023[[#This Row], [Batch Start Year]],$L$3:$L$25,0)),"0", "1")</f>
        <v>0</v>
      </c>
      <c r="AB1763" s="60" t="str">
        <f>IF(ISERROR(MATCH(Passout2023[[#This Row], [Batch Start Semester]],$K$3:$K$6,0)),"0", "1")</f>
        <v>0</v>
      </c>
      <c r="AC1763" s="60" t="str">
        <f>IF(ISERROR(MATCH([3]!Quota_Std_2022_23[[#This Row], [SESSION_TYPE]],$AX$2:$AX$5,0)),"0", "1")</f>
        <v>0</v>
      </c>
      <c r="AD1763" s="60" t="str">
        <f>IF(ISERROR(MATCH(#REF!,#REF!,0)),"0", "1")</f>
        <v>0</v>
      </c>
      <c r="AE1763" s="60" t="str">
        <f>IF(ISERROR(MATCH([3]!Quota_Std_2022_23[[#This Row], [Gender]],$AN$2:$AN$4,0)),"0", "1")</f>
        <v>0</v>
      </c>
      <c r="AF1763" s="60" t="str">
        <f>IF(ISERROR(MATCH([3]!Quota_Std_2022_23[[#This Row], [Quota Type]],[3]Sheet1!$AO$2:$AO$12,0)),"0", "1")</f>
        <v>0</v>
      </c>
      <c r="AG1763" s="60" t="str">
        <f>IF(ISERROR(MATCH(#REF!,$BA$2:$BA$8,0)),"0", "1")</f>
        <v>0</v>
      </c>
      <c r="AH1763" s="60" t="str">
        <f>IF(ISERROR(MATCH(Passout2023[[#This Row], [Nationality Pakistani/ Foreign]],$D$3:$D$4,0)),"0", "1")</f>
        <v>0</v>
      </c>
    </row>
    <row r="1764">
      <c r="A1764" s="40"/>
      <c r="B1764" s="40"/>
      <c r="C1764" s="40"/>
      <c r="D1764" s="40"/>
      <c r="E1764" s="40"/>
      <c r="F1764" s="40"/>
      <c r="G1764" s="40"/>
      <c r="H1764" s="40"/>
      <c r="I1764" s="40"/>
      <c r="J1764" s="40"/>
      <c r="K1764" s="40"/>
      <c r="L1764" s="40"/>
      <c r="M1764" s="40"/>
      <c r="N1764" s="40"/>
      <c r="O1764" s="40"/>
      <c r="P1764" s="40"/>
      <c r="Q1764" s="40"/>
      <c r="Y1764" s="60" t="str">
        <f>IF(ISERROR(MATCH(Passout2023[[#This Row], [Degree Duration (year)]],$M$3:$M$10,0)),"0", "1")</f>
        <v>0</v>
      </c>
      <c r="Z1764" s="60" t="str">
        <f>IF(ISERROR(MATCH(Passout2023[[#This Row], [Admission Type]],$F$3:$F$6,0)),"0", "1")</f>
        <v>0</v>
      </c>
      <c r="AA1764" s="60" t="str">
        <f>IF(ISERROR(MATCH(Passout2023[[#This Row], [Batch Start Year]],$L$3:$L$25,0)),"0", "1")</f>
        <v>0</v>
      </c>
      <c r="AB1764" s="60" t="str">
        <f>IF(ISERROR(MATCH(Passout2023[[#This Row], [Batch Start Semester]],$K$3:$K$6,0)),"0", "1")</f>
        <v>0</v>
      </c>
      <c r="AC1764" s="60" t="str">
        <f>IF(ISERROR(MATCH([3]!Quota_Std_2022_23[[#This Row], [SESSION_TYPE]],$AX$2:$AX$5,0)),"0", "1")</f>
        <v>0</v>
      </c>
      <c r="AD1764" s="60" t="str">
        <f>IF(ISERROR(MATCH(#REF!,#REF!,0)),"0", "1")</f>
        <v>0</v>
      </c>
      <c r="AE1764" s="60" t="str">
        <f>IF(ISERROR(MATCH([3]!Quota_Std_2022_23[[#This Row], [Gender]],$AN$2:$AN$4,0)),"0", "1")</f>
        <v>0</v>
      </c>
      <c r="AF1764" s="60" t="str">
        <f>IF(ISERROR(MATCH([3]!Quota_Std_2022_23[[#This Row], [Quota Type]],[3]Sheet1!$AO$2:$AO$12,0)),"0", "1")</f>
        <v>0</v>
      </c>
      <c r="AG1764" s="60" t="str">
        <f>IF(ISERROR(MATCH(#REF!,$BA$2:$BA$8,0)),"0", "1")</f>
        <v>0</v>
      </c>
      <c r="AH1764" s="60" t="str">
        <f>IF(ISERROR(MATCH(Passout2023[[#This Row], [Nationality Pakistani/ Foreign]],$D$3:$D$4,0)),"0", "1")</f>
        <v>0</v>
      </c>
    </row>
    <row r="1765">
      <c r="A1765" s="40"/>
      <c r="B1765" s="40"/>
      <c r="C1765" s="40"/>
      <c r="D1765" s="40"/>
      <c r="E1765" s="40"/>
      <c r="F1765" s="40"/>
      <c r="G1765" s="40"/>
      <c r="H1765" s="40"/>
      <c r="I1765" s="40"/>
      <c r="J1765" s="40"/>
      <c r="K1765" s="40"/>
      <c r="L1765" s="40"/>
      <c r="M1765" s="40"/>
      <c r="N1765" s="40"/>
      <c r="O1765" s="40"/>
      <c r="P1765" s="40"/>
      <c r="Q1765" s="40"/>
      <c r="Y1765" s="60" t="str">
        <f>IF(ISERROR(MATCH(Passout2023[[#This Row], [Degree Duration (year)]],$M$3:$M$10,0)),"0", "1")</f>
        <v>0</v>
      </c>
      <c r="Z1765" s="60" t="str">
        <f>IF(ISERROR(MATCH(Passout2023[[#This Row], [Admission Type]],$F$3:$F$6,0)),"0", "1")</f>
        <v>0</v>
      </c>
      <c r="AA1765" s="60" t="str">
        <f>IF(ISERROR(MATCH(Passout2023[[#This Row], [Batch Start Year]],$L$3:$L$25,0)),"0", "1")</f>
        <v>0</v>
      </c>
      <c r="AB1765" s="60" t="str">
        <f>IF(ISERROR(MATCH(Passout2023[[#This Row], [Batch Start Semester]],$K$3:$K$6,0)),"0", "1")</f>
        <v>0</v>
      </c>
      <c r="AC1765" s="60" t="str">
        <f>IF(ISERROR(MATCH([3]!Quota_Std_2022_23[[#This Row], [SESSION_TYPE]],$AX$2:$AX$5,0)),"0", "1")</f>
        <v>0</v>
      </c>
      <c r="AD1765" s="60" t="str">
        <f>IF(ISERROR(MATCH(#REF!,#REF!,0)),"0", "1")</f>
        <v>0</v>
      </c>
      <c r="AE1765" s="60" t="str">
        <f>IF(ISERROR(MATCH([3]!Quota_Std_2022_23[[#This Row], [Gender]],$AN$2:$AN$4,0)),"0", "1")</f>
        <v>0</v>
      </c>
      <c r="AF1765" s="60" t="str">
        <f>IF(ISERROR(MATCH([3]!Quota_Std_2022_23[[#This Row], [Quota Type]],[3]Sheet1!$AO$2:$AO$12,0)),"0", "1")</f>
        <v>0</v>
      </c>
      <c r="AG1765" s="60" t="str">
        <f>IF(ISERROR(MATCH(#REF!,$BA$2:$BA$8,0)),"0", "1")</f>
        <v>0</v>
      </c>
      <c r="AH1765" s="60" t="str">
        <f>IF(ISERROR(MATCH(Passout2023[[#This Row], [Nationality Pakistani/ Foreign]],$D$3:$D$4,0)),"0", "1")</f>
        <v>0</v>
      </c>
    </row>
    <row r="1766">
      <c r="A1766" s="40"/>
      <c r="B1766" s="40"/>
      <c r="C1766" s="40"/>
      <c r="D1766" s="40"/>
      <c r="E1766" s="40"/>
      <c r="F1766" s="40"/>
      <c r="G1766" s="40"/>
      <c r="H1766" s="40"/>
      <c r="I1766" s="40"/>
      <c r="J1766" s="40"/>
      <c r="K1766" s="40"/>
      <c r="L1766" s="40"/>
      <c r="M1766" s="40"/>
      <c r="N1766" s="40"/>
      <c r="O1766" s="80"/>
      <c r="P1766" s="40"/>
      <c r="Q1766" s="40"/>
      <c r="Y1766" s="60" t="str">
        <f>IF(ISERROR(MATCH(Passout2023[[#This Row], [Degree Duration (year)]],$M$3:$M$10,0)),"0", "1")</f>
        <v>0</v>
      </c>
      <c r="Z1766" s="60" t="str">
        <f>IF(ISERROR(MATCH(Passout2023[[#This Row], [Admission Type]],$F$3:$F$6,0)),"0", "1")</f>
        <v>0</v>
      </c>
      <c r="AA1766" s="60" t="str">
        <f>IF(ISERROR(MATCH(Passout2023[[#This Row], [Batch Start Year]],$L$3:$L$25,0)),"0", "1")</f>
        <v>0</v>
      </c>
      <c r="AB1766" s="60" t="str">
        <f>IF(ISERROR(MATCH(Passout2023[[#This Row], [Batch Start Semester]],$K$3:$K$6,0)),"0", "1")</f>
        <v>0</v>
      </c>
      <c r="AC1766" s="60" t="str">
        <f>IF(ISERROR(MATCH([3]!Quota_Std_2022_23[[#This Row], [SESSION_TYPE]],$AX$2:$AX$5,0)),"0", "1")</f>
        <v>0</v>
      </c>
      <c r="AD1766" s="60" t="str">
        <f>IF(ISERROR(MATCH(#REF!,#REF!,0)),"0", "1")</f>
        <v>0</v>
      </c>
      <c r="AE1766" s="60" t="str">
        <f>IF(ISERROR(MATCH([3]!Quota_Std_2022_23[[#This Row], [Gender]],$AN$2:$AN$4,0)),"0", "1")</f>
        <v>0</v>
      </c>
      <c r="AF1766" s="60" t="str">
        <f>IF(ISERROR(MATCH([3]!Quota_Std_2022_23[[#This Row], [Quota Type]],[3]Sheet1!$AO$2:$AO$12,0)),"0", "1")</f>
        <v>0</v>
      </c>
      <c r="AG1766" s="60" t="str">
        <f>IF(ISERROR(MATCH(#REF!,$BA$2:$BA$8,0)),"0", "1")</f>
        <v>0</v>
      </c>
      <c r="AH1766" s="60" t="str">
        <f>IF(ISERROR(MATCH(Passout2023[[#This Row], [Nationality Pakistani/ Foreign]],$D$3:$D$4,0)),"0", "1")</f>
        <v>0</v>
      </c>
    </row>
    <row r="1767">
      <c r="A1767" s="40"/>
      <c r="B1767" s="40"/>
      <c r="C1767" s="40"/>
      <c r="D1767" s="40"/>
      <c r="E1767" s="40"/>
      <c r="F1767" s="40"/>
      <c r="G1767" s="40"/>
      <c r="H1767" s="40"/>
      <c r="I1767" s="40"/>
      <c r="J1767" s="40"/>
      <c r="K1767" s="40"/>
      <c r="L1767" s="40"/>
      <c r="M1767" s="40"/>
      <c r="N1767" s="40"/>
      <c r="O1767" s="40"/>
      <c r="P1767" s="40"/>
      <c r="Q1767" s="40"/>
      <c r="Y1767" s="60" t="str">
        <f>IF(ISERROR(MATCH(Passout2023[[#This Row], [Degree Duration (year)]],$M$3:$M$10,0)),"0", "1")</f>
        <v>0</v>
      </c>
      <c r="Z1767" s="60" t="str">
        <f>IF(ISERROR(MATCH(Passout2023[[#This Row], [Admission Type]],$F$3:$F$6,0)),"0", "1")</f>
        <v>0</v>
      </c>
      <c r="AA1767" s="60" t="str">
        <f>IF(ISERROR(MATCH(Passout2023[[#This Row], [Batch Start Year]],$L$3:$L$25,0)),"0", "1")</f>
        <v>0</v>
      </c>
      <c r="AB1767" s="60" t="str">
        <f>IF(ISERROR(MATCH(Passout2023[[#This Row], [Batch Start Semester]],$K$3:$K$6,0)),"0", "1")</f>
        <v>0</v>
      </c>
      <c r="AC1767" s="60" t="str">
        <f>IF(ISERROR(MATCH([3]!Quota_Std_2022_23[[#This Row], [SESSION_TYPE]],$AX$2:$AX$5,0)),"0", "1")</f>
        <v>0</v>
      </c>
      <c r="AD1767" s="60" t="str">
        <f>IF(ISERROR(MATCH(#REF!,#REF!,0)),"0", "1")</f>
        <v>0</v>
      </c>
      <c r="AE1767" s="60" t="str">
        <f>IF(ISERROR(MATCH([3]!Quota_Std_2022_23[[#This Row], [Gender]],$AN$2:$AN$4,0)),"0", "1")</f>
        <v>0</v>
      </c>
      <c r="AF1767" s="60" t="str">
        <f>IF(ISERROR(MATCH([3]!Quota_Std_2022_23[[#This Row], [Quota Type]],[3]Sheet1!$AO$2:$AO$12,0)),"0", "1")</f>
        <v>0</v>
      </c>
      <c r="AG1767" s="60" t="str">
        <f>IF(ISERROR(MATCH(#REF!,$BA$2:$BA$8,0)),"0", "1")</f>
        <v>0</v>
      </c>
      <c r="AH1767" s="60" t="str">
        <f>IF(ISERROR(MATCH(Passout2023[[#This Row], [Nationality Pakistani/ Foreign]],$D$3:$D$4,0)),"0", "1")</f>
        <v>0</v>
      </c>
    </row>
    <row r="1768">
      <c r="A1768" s="40"/>
      <c r="B1768" s="40"/>
      <c r="C1768" s="40"/>
      <c r="D1768" s="40"/>
      <c r="E1768" s="40"/>
      <c r="F1768" s="40"/>
      <c r="G1768" s="40"/>
      <c r="H1768" s="40"/>
      <c r="I1768" s="40"/>
      <c r="J1768" s="40"/>
      <c r="K1768" s="40"/>
      <c r="L1768" s="40"/>
      <c r="M1768" s="40"/>
      <c r="N1768" s="40"/>
      <c r="O1768" s="80"/>
      <c r="P1768" s="40"/>
      <c r="Q1768" s="40"/>
      <c r="Y1768" s="60" t="str">
        <f>IF(ISERROR(MATCH(Passout2023[[#This Row], [Degree Duration (year)]],$M$3:$M$10,0)),"0", "1")</f>
        <v>0</v>
      </c>
      <c r="Z1768" s="60" t="str">
        <f>IF(ISERROR(MATCH(Passout2023[[#This Row], [Admission Type]],$F$3:$F$6,0)),"0", "1")</f>
        <v>0</v>
      </c>
      <c r="AA1768" s="60" t="str">
        <f>IF(ISERROR(MATCH(Passout2023[[#This Row], [Batch Start Year]],$L$3:$L$25,0)),"0", "1")</f>
        <v>0</v>
      </c>
      <c r="AB1768" s="60" t="str">
        <f>IF(ISERROR(MATCH(Passout2023[[#This Row], [Batch Start Semester]],$K$3:$K$6,0)),"0", "1")</f>
        <v>0</v>
      </c>
      <c r="AC1768" s="60" t="str">
        <f>IF(ISERROR(MATCH([3]!Quota_Std_2022_23[[#This Row], [SESSION_TYPE]],$AX$2:$AX$5,0)),"0", "1")</f>
        <v>0</v>
      </c>
      <c r="AD1768" s="60" t="str">
        <f>IF(ISERROR(MATCH(#REF!,#REF!,0)),"0", "1")</f>
        <v>0</v>
      </c>
      <c r="AE1768" s="60" t="str">
        <f>IF(ISERROR(MATCH([3]!Quota_Std_2022_23[[#This Row], [Gender]],$AN$2:$AN$4,0)),"0", "1")</f>
        <v>0</v>
      </c>
      <c r="AF1768" s="60" t="str">
        <f>IF(ISERROR(MATCH([3]!Quota_Std_2022_23[[#This Row], [Quota Type]],[3]Sheet1!$AO$2:$AO$12,0)),"0", "1")</f>
        <v>0</v>
      </c>
      <c r="AG1768" s="60" t="str">
        <f>IF(ISERROR(MATCH(#REF!,$BA$2:$BA$8,0)),"0", "1")</f>
        <v>0</v>
      </c>
      <c r="AH1768" s="60" t="str">
        <f>IF(ISERROR(MATCH(Passout2023[[#This Row], [Nationality Pakistani/ Foreign]],$D$3:$D$4,0)),"0", "1")</f>
        <v>0</v>
      </c>
    </row>
    <row r="1769">
      <c r="A1769" s="40"/>
      <c r="B1769" s="40"/>
      <c r="C1769" s="40"/>
      <c r="D1769" s="40"/>
      <c r="E1769" s="40"/>
      <c r="F1769" s="40"/>
      <c r="G1769" s="40"/>
      <c r="H1769" s="40"/>
      <c r="I1769" s="40"/>
      <c r="J1769" s="40"/>
      <c r="K1769" s="40"/>
      <c r="L1769" s="40"/>
      <c r="M1769" s="40"/>
      <c r="N1769" s="40"/>
      <c r="O1769" s="40"/>
      <c r="P1769" s="40"/>
      <c r="Q1769" s="40"/>
      <c r="Y1769" s="60" t="str">
        <f>IF(ISERROR(MATCH(Passout2023[[#This Row], [Degree Duration (year)]],$M$3:$M$10,0)),"0", "1")</f>
        <v>0</v>
      </c>
      <c r="Z1769" s="60" t="str">
        <f>IF(ISERROR(MATCH(Passout2023[[#This Row], [Admission Type]],$F$3:$F$6,0)),"0", "1")</f>
        <v>0</v>
      </c>
      <c r="AA1769" s="60" t="str">
        <f>IF(ISERROR(MATCH(Passout2023[[#This Row], [Batch Start Year]],$L$3:$L$25,0)),"0", "1")</f>
        <v>0</v>
      </c>
      <c r="AB1769" s="60" t="str">
        <f>IF(ISERROR(MATCH(Passout2023[[#This Row], [Batch Start Semester]],$K$3:$K$6,0)),"0", "1")</f>
        <v>0</v>
      </c>
      <c r="AC1769" s="60" t="str">
        <f>IF(ISERROR(MATCH([3]!Quota_Std_2022_23[[#This Row], [SESSION_TYPE]],$AX$2:$AX$5,0)),"0", "1")</f>
        <v>0</v>
      </c>
      <c r="AD1769" s="60" t="str">
        <f>IF(ISERROR(MATCH(#REF!,#REF!,0)),"0", "1")</f>
        <v>0</v>
      </c>
      <c r="AE1769" s="60" t="str">
        <f>IF(ISERROR(MATCH([3]!Quota_Std_2022_23[[#This Row], [Gender]],$AN$2:$AN$4,0)),"0", "1")</f>
        <v>0</v>
      </c>
      <c r="AF1769" s="60" t="str">
        <f>IF(ISERROR(MATCH([3]!Quota_Std_2022_23[[#This Row], [Quota Type]],[3]Sheet1!$AO$2:$AO$12,0)),"0", "1")</f>
        <v>0</v>
      </c>
      <c r="AG1769" s="60" t="str">
        <f>IF(ISERROR(MATCH(#REF!,$BA$2:$BA$8,0)),"0", "1")</f>
        <v>0</v>
      </c>
      <c r="AH1769" s="60" t="str">
        <f>IF(ISERROR(MATCH(Passout2023[[#This Row], [Nationality Pakistani/ Foreign]],$D$3:$D$4,0)),"0", "1")</f>
        <v>0</v>
      </c>
    </row>
    <row r="1770">
      <c r="A1770" s="40"/>
      <c r="B1770" s="40"/>
      <c r="C1770" s="40"/>
      <c r="D1770" s="40"/>
      <c r="E1770" s="40"/>
      <c r="F1770" s="40"/>
      <c r="G1770" s="40"/>
      <c r="H1770" s="40"/>
      <c r="I1770" s="40"/>
      <c r="J1770" s="40"/>
      <c r="K1770" s="40"/>
      <c r="L1770" s="40"/>
      <c r="M1770" s="40"/>
      <c r="N1770" s="40"/>
      <c r="O1770" s="80"/>
      <c r="P1770" s="40"/>
      <c r="Q1770" s="40"/>
      <c r="Y1770" s="60" t="str">
        <f>IF(ISERROR(MATCH(Passout2023[[#This Row], [Degree Duration (year)]],$M$3:$M$10,0)),"0", "1")</f>
        <v>0</v>
      </c>
      <c r="Z1770" s="60" t="str">
        <f>IF(ISERROR(MATCH(Passout2023[[#This Row], [Admission Type]],$F$3:$F$6,0)),"0", "1")</f>
        <v>0</v>
      </c>
      <c r="AA1770" s="60" t="str">
        <f>IF(ISERROR(MATCH(Passout2023[[#This Row], [Batch Start Year]],$L$3:$L$25,0)),"0", "1")</f>
        <v>0</v>
      </c>
      <c r="AB1770" s="60" t="str">
        <f>IF(ISERROR(MATCH(Passout2023[[#This Row], [Batch Start Semester]],$K$3:$K$6,0)),"0", "1")</f>
        <v>0</v>
      </c>
      <c r="AC1770" s="60" t="str">
        <f>IF(ISERROR(MATCH([3]!Quota_Std_2022_23[[#This Row], [SESSION_TYPE]],$AX$2:$AX$5,0)),"0", "1")</f>
        <v>0</v>
      </c>
      <c r="AD1770" s="60" t="str">
        <f>IF(ISERROR(MATCH(#REF!,#REF!,0)),"0", "1")</f>
        <v>0</v>
      </c>
      <c r="AE1770" s="60" t="str">
        <f>IF(ISERROR(MATCH([3]!Quota_Std_2022_23[[#This Row], [Gender]],$AN$2:$AN$4,0)),"0", "1")</f>
        <v>0</v>
      </c>
      <c r="AF1770" s="60" t="str">
        <f>IF(ISERROR(MATCH([3]!Quota_Std_2022_23[[#This Row], [Quota Type]],[3]Sheet1!$AO$2:$AO$12,0)),"0", "1")</f>
        <v>0</v>
      </c>
      <c r="AG1770" s="60" t="str">
        <f>IF(ISERROR(MATCH(#REF!,$BA$2:$BA$8,0)),"0", "1")</f>
        <v>0</v>
      </c>
      <c r="AH1770" s="60" t="str">
        <f>IF(ISERROR(MATCH(Passout2023[[#This Row], [Nationality Pakistani/ Foreign]],$D$3:$D$4,0)),"0", "1")</f>
        <v>0</v>
      </c>
    </row>
    <row r="1771">
      <c r="A1771" s="40"/>
      <c r="B1771" s="40"/>
      <c r="C1771" s="40"/>
      <c r="D1771" s="40"/>
      <c r="E1771" s="40"/>
      <c r="F1771" s="40"/>
      <c r="G1771" s="40"/>
      <c r="H1771" s="40"/>
      <c r="I1771" s="40"/>
      <c r="J1771" s="40"/>
      <c r="K1771" s="40"/>
      <c r="L1771" s="40"/>
      <c r="M1771" s="40"/>
      <c r="N1771" s="40"/>
      <c r="O1771" s="80"/>
      <c r="P1771" s="40"/>
      <c r="Q1771" s="40"/>
      <c r="Y1771" s="60" t="str">
        <f>IF(ISERROR(MATCH(Passout2023[[#This Row], [Degree Duration (year)]],$M$3:$M$10,0)),"0", "1")</f>
        <v>0</v>
      </c>
      <c r="Z1771" s="60" t="str">
        <f>IF(ISERROR(MATCH(Passout2023[[#This Row], [Admission Type]],$F$3:$F$6,0)),"0", "1")</f>
        <v>0</v>
      </c>
      <c r="AA1771" s="60" t="str">
        <f>IF(ISERROR(MATCH(Passout2023[[#This Row], [Batch Start Year]],$L$3:$L$25,0)),"0", "1")</f>
        <v>0</v>
      </c>
      <c r="AB1771" s="60" t="str">
        <f>IF(ISERROR(MATCH(Passout2023[[#This Row], [Batch Start Semester]],$K$3:$K$6,0)),"0", "1")</f>
        <v>0</v>
      </c>
      <c r="AC1771" s="60" t="str">
        <f>IF(ISERROR(MATCH([3]!Quota_Std_2022_23[[#This Row], [SESSION_TYPE]],$AX$2:$AX$5,0)),"0", "1")</f>
        <v>0</v>
      </c>
      <c r="AD1771" s="60" t="str">
        <f>IF(ISERROR(MATCH(#REF!,#REF!,0)),"0", "1")</f>
        <v>0</v>
      </c>
      <c r="AE1771" s="60" t="str">
        <f>IF(ISERROR(MATCH([3]!Quota_Std_2022_23[[#This Row], [Gender]],$AN$2:$AN$4,0)),"0", "1")</f>
        <v>0</v>
      </c>
      <c r="AF1771" s="60" t="str">
        <f>IF(ISERROR(MATCH([3]!Quota_Std_2022_23[[#This Row], [Quota Type]],[3]Sheet1!$AO$2:$AO$12,0)),"0", "1")</f>
        <v>0</v>
      </c>
      <c r="AG1771" s="60" t="str">
        <f>IF(ISERROR(MATCH(#REF!,$BA$2:$BA$8,0)),"0", "1")</f>
        <v>0</v>
      </c>
      <c r="AH1771" s="60" t="str">
        <f>IF(ISERROR(MATCH(Passout2023[[#This Row], [Nationality Pakistani/ Foreign]],$D$3:$D$4,0)),"0", "1")</f>
        <v>0</v>
      </c>
    </row>
    <row r="1772">
      <c r="A1772" s="40"/>
      <c r="B1772" s="40"/>
      <c r="C1772" s="40"/>
      <c r="D1772" s="40"/>
      <c r="E1772" s="40"/>
      <c r="F1772" s="40"/>
      <c r="G1772" s="40"/>
      <c r="H1772" s="40"/>
      <c r="I1772" s="40"/>
      <c r="J1772" s="40"/>
      <c r="K1772" s="40"/>
      <c r="L1772" s="40"/>
      <c r="M1772" s="40"/>
      <c r="N1772" s="40"/>
      <c r="O1772" s="40"/>
      <c r="P1772" s="40"/>
      <c r="Q1772" s="40"/>
      <c r="Y1772" s="60" t="str">
        <f>IF(ISERROR(MATCH(Passout2023[[#This Row], [Degree Duration (year)]],$M$3:$M$10,0)),"0", "1")</f>
        <v>0</v>
      </c>
      <c r="Z1772" s="60" t="str">
        <f>IF(ISERROR(MATCH(Passout2023[[#This Row], [Admission Type]],$F$3:$F$6,0)),"0", "1")</f>
        <v>0</v>
      </c>
      <c r="AA1772" s="60" t="str">
        <f>IF(ISERROR(MATCH(Passout2023[[#This Row], [Batch Start Year]],$L$3:$L$25,0)),"0", "1")</f>
        <v>0</v>
      </c>
      <c r="AB1772" s="60" t="str">
        <f>IF(ISERROR(MATCH(Passout2023[[#This Row], [Batch Start Semester]],$K$3:$K$6,0)),"0", "1")</f>
        <v>0</v>
      </c>
      <c r="AC1772" s="60" t="str">
        <f>IF(ISERROR(MATCH([3]!Quota_Std_2022_23[[#This Row], [SESSION_TYPE]],$AX$2:$AX$5,0)),"0", "1")</f>
        <v>0</v>
      </c>
      <c r="AD1772" s="60" t="str">
        <f>IF(ISERROR(MATCH(#REF!,#REF!,0)),"0", "1")</f>
        <v>0</v>
      </c>
      <c r="AE1772" s="60" t="str">
        <f>IF(ISERROR(MATCH([3]!Quota_Std_2022_23[[#This Row], [Gender]],$AN$2:$AN$4,0)),"0", "1")</f>
        <v>0</v>
      </c>
      <c r="AF1772" s="60" t="str">
        <f>IF(ISERROR(MATCH([3]!Quota_Std_2022_23[[#This Row], [Quota Type]],[3]Sheet1!$AO$2:$AO$12,0)),"0", "1")</f>
        <v>0</v>
      </c>
      <c r="AG1772" s="60" t="str">
        <f>IF(ISERROR(MATCH(#REF!,$BA$2:$BA$8,0)),"0", "1")</f>
        <v>0</v>
      </c>
      <c r="AH1772" s="60" t="str">
        <f>IF(ISERROR(MATCH(Passout2023[[#This Row], [Nationality Pakistani/ Foreign]],$D$3:$D$4,0)),"0", "1")</f>
        <v>0</v>
      </c>
    </row>
    <row r="1773">
      <c r="A1773" s="40"/>
      <c r="B1773" s="40"/>
      <c r="C1773" s="40"/>
      <c r="D1773" s="40"/>
      <c r="E1773" s="40"/>
      <c r="F1773" s="40"/>
      <c r="G1773" s="40"/>
      <c r="H1773" s="40"/>
      <c r="I1773" s="40"/>
      <c r="J1773" s="40"/>
      <c r="K1773" s="40"/>
      <c r="L1773" s="40"/>
      <c r="M1773" s="40"/>
      <c r="N1773" s="40"/>
      <c r="O1773" s="80"/>
      <c r="P1773" s="40"/>
      <c r="Q1773" s="40"/>
      <c r="Y1773" s="60" t="str">
        <f>IF(ISERROR(MATCH(Passout2023[[#This Row], [Degree Duration (year)]],$M$3:$M$10,0)),"0", "1")</f>
        <v>0</v>
      </c>
      <c r="Z1773" s="60" t="str">
        <f>IF(ISERROR(MATCH(Passout2023[[#This Row], [Admission Type]],$F$3:$F$6,0)),"0", "1")</f>
        <v>0</v>
      </c>
      <c r="AA1773" s="60" t="str">
        <f>IF(ISERROR(MATCH(Passout2023[[#This Row], [Batch Start Year]],$L$3:$L$25,0)),"0", "1")</f>
        <v>0</v>
      </c>
      <c r="AB1773" s="60" t="str">
        <f>IF(ISERROR(MATCH(Passout2023[[#This Row], [Batch Start Semester]],$K$3:$K$6,0)),"0", "1")</f>
        <v>0</v>
      </c>
      <c r="AC1773" s="60" t="str">
        <f>IF(ISERROR(MATCH([3]!Quota_Std_2022_23[[#This Row], [SESSION_TYPE]],$AX$2:$AX$5,0)),"0", "1")</f>
        <v>0</v>
      </c>
      <c r="AD1773" s="60" t="str">
        <f>IF(ISERROR(MATCH(#REF!,#REF!,0)),"0", "1")</f>
        <v>0</v>
      </c>
      <c r="AE1773" s="60" t="str">
        <f>IF(ISERROR(MATCH([3]!Quota_Std_2022_23[[#This Row], [Gender]],$AN$2:$AN$4,0)),"0", "1")</f>
        <v>0</v>
      </c>
      <c r="AF1773" s="60" t="str">
        <f>IF(ISERROR(MATCH([3]!Quota_Std_2022_23[[#This Row], [Quota Type]],[3]Sheet1!$AO$2:$AO$12,0)),"0", "1")</f>
        <v>0</v>
      </c>
      <c r="AG1773" s="60" t="str">
        <f>IF(ISERROR(MATCH(#REF!,$BA$2:$BA$8,0)),"0", "1")</f>
        <v>0</v>
      </c>
      <c r="AH1773" s="60" t="str">
        <f>IF(ISERROR(MATCH(Passout2023[[#This Row], [Nationality Pakistani/ Foreign]],$D$3:$D$4,0)),"0", "1")</f>
        <v>0</v>
      </c>
    </row>
    <row r="1774">
      <c r="A1774" s="40"/>
      <c r="B1774" s="40"/>
      <c r="C1774" s="40"/>
      <c r="D1774" s="40"/>
      <c r="E1774" s="40"/>
      <c r="F1774" s="40"/>
      <c r="G1774" s="40"/>
      <c r="H1774" s="40"/>
      <c r="I1774" s="40"/>
      <c r="J1774" s="40"/>
      <c r="K1774" s="40"/>
      <c r="L1774" s="40"/>
      <c r="M1774" s="40"/>
      <c r="N1774" s="40"/>
      <c r="O1774" s="40"/>
      <c r="P1774" s="40"/>
      <c r="Q1774" s="40"/>
      <c r="Y1774" s="60" t="str">
        <f>IF(ISERROR(MATCH(Passout2023[[#This Row], [Degree Duration (year)]],$M$3:$M$10,0)),"0", "1")</f>
        <v>0</v>
      </c>
      <c r="Z1774" s="60" t="str">
        <f>IF(ISERROR(MATCH(Passout2023[[#This Row], [Admission Type]],$F$3:$F$6,0)),"0", "1")</f>
        <v>0</v>
      </c>
      <c r="AA1774" s="60" t="str">
        <f>IF(ISERROR(MATCH(Passout2023[[#This Row], [Batch Start Year]],$L$3:$L$25,0)),"0", "1")</f>
        <v>0</v>
      </c>
      <c r="AB1774" s="60" t="str">
        <f>IF(ISERROR(MATCH(Passout2023[[#This Row], [Batch Start Semester]],$K$3:$K$6,0)),"0", "1")</f>
        <v>0</v>
      </c>
      <c r="AC1774" s="60" t="str">
        <f>IF(ISERROR(MATCH([3]!Quota_Std_2022_23[[#This Row], [SESSION_TYPE]],$AX$2:$AX$5,0)),"0", "1")</f>
        <v>0</v>
      </c>
      <c r="AD1774" s="60" t="str">
        <f>IF(ISERROR(MATCH(#REF!,#REF!,0)),"0", "1")</f>
        <v>0</v>
      </c>
      <c r="AE1774" s="60" t="str">
        <f>IF(ISERROR(MATCH([3]!Quota_Std_2022_23[[#This Row], [Gender]],$AN$2:$AN$4,0)),"0", "1")</f>
        <v>0</v>
      </c>
      <c r="AF1774" s="60" t="str">
        <f>IF(ISERROR(MATCH([3]!Quota_Std_2022_23[[#This Row], [Quota Type]],[3]Sheet1!$AO$2:$AO$12,0)),"0", "1")</f>
        <v>0</v>
      </c>
      <c r="AG1774" s="60" t="str">
        <f>IF(ISERROR(MATCH(#REF!,$BA$2:$BA$8,0)),"0", "1")</f>
        <v>0</v>
      </c>
      <c r="AH1774" s="60" t="str">
        <f>IF(ISERROR(MATCH(Passout2023[[#This Row], [Nationality Pakistani/ Foreign]],$D$3:$D$4,0)),"0", "1")</f>
        <v>0</v>
      </c>
    </row>
    <row r="1775">
      <c r="A1775" s="40"/>
      <c r="B1775" s="40"/>
      <c r="C1775" s="40"/>
      <c r="D1775" s="40"/>
      <c r="E1775" s="40"/>
      <c r="F1775" s="40"/>
      <c r="G1775" s="40"/>
      <c r="H1775" s="40"/>
      <c r="I1775" s="40"/>
      <c r="J1775" s="40"/>
      <c r="K1775" s="40"/>
      <c r="L1775" s="40"/>
      <c r="M1775" s="40"/>
      <c r="N1775" s="40"/>
      <c r="O1775" s="80"/>
      <c r="P1775" s="40"/>
      <c r="Q1775" s="40"/>
      <c r="Y1775" s="60" t="str">
        <f>IF(ISERROR(MATCH(Passout2023[[#This Row], [Degree Duration (year)]],$M$3:$M$10,0)),"0", "1")</f>
        <v>0</v>
      </c>
      <c r="Z1775" s="60" t="str">
        <f>IF(ISERROR(MATCH(Passout2023[[#This Row], [Admission Type]],$F$3:$F$6,0)),"0", "1")</f>
        <v>0</v>
      </c>
      <c r="AA1775" s="60" t="str">
        <f>IF(ISERROR(MATCH(Passout2023[[#This Row], [Batch Start Year]],$L$3:$L$25,0)),"0", "1")</f>
        <v>0</v>
      </c>
      <c r="AB1775" s="60" t="str">
        <f>IF(ISERROR(MATCH(Passout2023[[#This Row], [Batch Start Semester]],$K$3:$K$6,0)),"0", "1")</f>
        <v>0</v>
      </c>
      <c r="AC1775" s="60" t="str">
        <f>IF(ISERROR(MATCH([3]!Quota_Std_2022_23[[#This Row], [SESSION_TYPE]],$AX$2:$AX$5,0)),"0", "1")</f>
        <v>0</v>
      </c>
      <c r="AD1775" s="60" t="str">
        <f>IF(ISERROR(MATCH(#REF!,#REF!,0)),"0", "1")</f>
        <v>0</v>
      </c>
      <c r="AE1775" s="60" t="str">
        <f>IF(ISERROR(MATCH([3]!Quota_Std_2022_23[[#This Row], [Gender]],$AN$2:$AN$4,0)),"0", "1")</f>
        <v>0</v>
      </c>
      <c r="AF1775" s="60" t="str">
        <f>IF(ISERROR(MATCH([3]!Quota_Std_2022_23[[#This Row], [Quota Type]],[3]Sheet1!$AO$2:$AO$12,0)),"0", "1")</f>
        <v>0</v>
      </c>
      <c r="AG1775" s="60" t="str">
        <f>IF(ISERROR(MATCH(#REF!,$BA$2:$BA$8,0)),"0", "1")</f>
        <v>0</v>
      </c>
      <c r="AH1775" s="60" t="str">
        <f>IF(ISERROR(MATCH(Passout2023[[#This Row], [Nationality Pakistani/ Foreign]],$D$3:$D$4,0)),"0", "1")</f>
        <v>0</v>
      </c>
    </row>
    <row r="1776">
      <c r="A1776" s="40"/>
      <c r="B1776" s="40"/>
      <c r="C1776" s="40"/>
      <c r="D1776" s="40"/>
      <c r="E1776" s="40"/>
      <c r="F1776" s="40"/>
      <c r="G1776" s="40"/>
      <c r="H1776" s="40"/>
      <c r="I1776" s="40"/>
      <c r="J1776" s="40"/>
      <c r="K1776" s="40"/>
      <c r="L1776" s="40"/>
      <c r="M1776" s="40"/>
      <c r="N1776" s="40"/>
      <c r="O1776" s="40"/>
      <c r="P1776" s="40"/>
      <c r="Q1776" s="40"/>
      <c r="Y1776" s="60" t="str">
        <f>IF(ISERROR(MATCH(Passout2023[[#This Row], [Degree Duration (year)]],$M$3:$M$10,0)),"0", "1")</f>
        <v>0</v>
      </c>
      <c r="Z1776" s="60" t="str">
        <f>IF(ISERROR(MATCH(Passout2023[[#This Row], [Admission Type]],$F$3:$F$6,0)),"0", "1")</f>
        <v>0</v>
      </c>
      <c r="AA1776" s="60" t="str">
        <f>IF(ISERROR(MATCH(Passout2023[[#This Row], [Batch Start Year]],$L$3:$L$25,0)),"0", "1")</f>
        <v>0</v>
      </c>
      <c r="AB1776" s="60" t="str">
        <f>IF(ISERROR(MATCH(Passout2023[[#This Row], [Batch Start Semester]],$K$3:$K$6,0)),"0", "1")</f>
        <v>0</v>
      </c>
      <c r="AC1776" s="60" t="str">
        <f>IF(ISERROR(MATCH([3]!Quota_Std_2022_23[[#This Row], [SESSION_TYPE]],$AX$2:$AX$5,0)),"0", "1")</f>
        <v>0</v>
      </c>
      <c r="AD1776" s="60" t="str">
        <f>IF(ISERROR(MATCH(#REF!,#REF!,0)),"0", "1")</f>
        <v>0</v>
      </c>
      <c r="AE1776" s="60" t="str">
        <f>IF(ISERROR(MATCH([3]!Quota_Std_2022_23[[#This Row], [Gender]],$AN$2:$AN$4,0)),"0", "1")</f>
        <v>0</v>
      </c>
      <c r="AF1776" s="60" t="str">
        <f>IF(ISERROR(MATCH([3]!Quota_Std_2022_23[[#This Row], [Quota Type]],[3]Sheet1!$AO$2:$AO$12,0)),"0", "1")</f>
        <v>0</v>
      </c>
      <c r="AG1776" s="60" t="str">
        <f>IF(ISERROR(MATCH(#REF!,$BA$2:$BA$8,0)),"0", "1")</f>
        <v>0</v>
      </c>
      <c r="AH1776" s="60" t="str">
        <f>IF(ISERROR(MATCH(Passout2023[[#This Row], [Nationality Pakistani/ Foreign]],$D$3:$D$4,0)),"0", "1")</f>
        <v>0</v>
      </c>
    </row>
    <row r="1777">
      <c r="A1777" s="40"/>
      <c r="B1777" s="40"/>
      <c r="C1777" s="40"/>
      <c r="D1777" s="40"/>
      <c r="E1777" s="40"/>
      <c r="F1777" s="40"/>
      <c r="G1777" s="40"/>
      <c r="H1777" s="40"/>
      <c r="I1777" s="40"/>
      <c r="J1777" s="40"/>
      <c r="K1777" s="40"/>
      <c r="L1777" s="40"/>
      <c r="M1777" s="40"/>
      <c r="N1777" s="40"/>
      <c r="O1777" s="80"/>
      <c r="P1777" s="40"/>
      <c r="Q1777" s="40"/>
      <c r="Y1777" s="60" t="str">
        <f>IF(ISERROR(MATCH(Passout2023[[#This Row], [Degree Duration (year)]],$M$3:$M$10,0)),"0", "1")</f>
        <v>0</v>
      </c>
      <c r="Z1777" s="60" t="str">
        <f>IF(ISERROR(MATCH(Passout2023[[#This Row], [Admission Type]],$F$3:$F$6,0)),"0", "1")</f>
        <v>0</v>
      </c>
      <c r="AA1777" s="60" t="str">
        <f>IF(ISERROR(MATCH(Passout2023[[#This Row], [Batch Start Year]],$L$3:$L$25,0)),"0", "1")</f>
        <v>0</v>
      </c>
      <c r="AB1777" s="60" t="str">
        <f>IF(ISERROR(MATCH(Passout2023[[#This Row], [Batch Start Semester]],$K$3:$K$6,0)),"0", "1")</f>
        <v>0</v>
      </c>
      <c r="AC1777" s="60" t="str">
        <f>IF(ISERROR(MATCH([3]!Quota_Std_2022_23[[#This Row], [SESSION_TYPE]],$AX$2:$AX$5,0)),"0", "1")</f>
        <v>0</v>
      </c>
      <c r="AD1777" s="60" t="str">
        <f>IF(ISERROR(MATCH(#REF!,#REF!,0)),"0", "1")</f>
        <v>0</v>
      </c>
      <c r="AE1777" s="60" t="str">
        <f>IF(ISERROR(MATCH([3]!Quota_Std_2022_23[[#This Row], [Gender]],$AN$2:$AN$4,0)),"0", "1")</f>
        <v>0</v>
      </c>
      <c r="AF1777" s="60" t="str">
        <f>IF(ISERROR(MATCH([3]!Quota_Std_2022_23[[#This Row], [Quota Type]],[3]Sheet1!$AO$2:$AO$12,0)),"0", "1")</f>
        <v>0</v>
      </c>
      <c r="AG1777" s="60" t="str">
        <f>IF(ISERROR(MATCH(#REF!,$BA$2:$BA$8,0)),"0", "1")</f>
        <v>0</v>
      </c>
      <c r="AH1777" s="60" t="str">
        <f>IF(ISERROR(MATCH(Passout2023[[#This Row], [Nationality Pakistani/ Foreign]],$D$3:$D$4,0)),"0", "1")</f>
        <v>0</v>
      </c>
    </row>
    <row r="1778">
      <c r="A1778" s="40"/>
      <c r="B1778" s="40"/>
      <c r="C1778" s="40"/>
      <c r="D1778" s="40"/>
      <c r="E1778" s="40"/>
      <c r="F1778" s="40"/>
      <c r="G1778" s="40"/>
      <c r="H1778" s="40"/>
      <c r="I1778" s="40"/>
      <c r="J1778" s="40"/>
      <c r="K1778" s="40"/>
      <c r="L1778" s="40"/>
      <c r="M1778" s="40"/>
      <c r="N1778" s="40"/>
      <c r="O1778" s="40"/>
      <c r="P1778" s="40"/>
      <c r="Q1778" s="40"/>
      <c r="Y1778" s="60" t="str">
        <f>IF(ISERROR(MATCH(Passout2023[[#This Row], [Degree Duration (year)]],$M$3:$M$10,0)),"0", "1")</f>
        <v>0</v>
      </c>
      <c r="Z1778" s="60" t="str">
        <f>IF(ISERROR(MATCH(Passout2023[[#This Row], [Admission Type]],$F$3:$F$6,0)),"0", "1")</f>
        <v>0</v>
      </c>
      <c r="AA1778" s="60" t="str">
        <f>IF(ISERROR(MATCH(Passout2023[[#This Row], [Batch Start Year]],$L$3:$L$25,0)),"0", "1")</f>
        <v>0</v>
      </c>
      <c r="AB1778" s="60" t="str">
        <f>IF(ISERROR(MATCH(Passout2023[[#This Row], [Batch Start Semester]],$K$3:$K$6,0)),"0", "1")</f>
        <v>0</v>
      </c>
      <c r="AC1778" s="60" t="str">
        <f>IF(ISERROR(MATCH([3]!Quota_Std_2022_23[[#This Row], [SESSION_TYPE]],$AX$2:$AX$5,0)),"0", "1")</f>
        <v>0</v>
      </c>
      <c r="AD1778" s="60" t="str">
        <f>IF(ISERROR(MATCH(#REF!,#REF!,0)),"0", "1")</f>
        <v>0</v>
      </c>
      <c r="AE1778" s="60" t="str">
        <f>IF(ISERROR(MATCH([3]!Quota_Std_2022_23[[#This Row], [Gender]],$AN$2:$AN$4,0)),"0", "1")</f>
        <v>0</v>
      </c>
      <c r="AF1778" s="60" t="str">
        <f>IF(ISERROR(MATCH([3]!Quota_Std_2022_23[[#This Row], [Quota Type]],[3]Sheet1!$AO$2:$AO$12,0)),"0", "1")</f>
        <v>0</v>
      </c>
      <c r="AG1778" s="60" t="str">
        <f>IF(ISERROR(MATCH(#REF!,$BA$2:$BA$8,0)),"0", "1")</f>
        <v>0</v>
      </c>
      <c r="AH1778" s="60" t="str">
        <f>IF(ISERROR(MATCH(Passout2023[[#This Row], [Nationality Pakistani/ Foreign]],$D$3:$D$4,0)),"0", "1")</f>
        <v>0</v>
      </c>
    </row>
    <row r="1779">
      <c r="A1779" s="40"/>
      <c r="B1779" s="40"/>
      <c r="C1779" s="40"/>
      <c r="D1779" s="40"/>
      <c r="E1779" s="40"/>
      <c r="F1779" s="40"/>
      <c r="G1779" s="40"/>
      <c r="H1779" s="40"/>
      <c r="I1779" s="40"/>
      <c r="J1779" s="40"/>
      <c r="K1779" s="40"/>
      <c r="L1779" s="40"/>
      <c r="M1779" s="40"/>
      <c r="N1779" s="40"/>
      <c r="O1779" s="40"/>
      <c r="P1779" s="40"/>
      <c r="Q1779" s="40"/>
      <c r="Y1779" s="60" t="str">
        <f>IF(ISERROR(MATCH(Passout2023[[#This Row], [Degree Duration (year)]],$M$3:$M$10,0)),"0", "1")</f>
        <v>0</v>
      </c>
      <c r="Z1779" s="60" t="str">
        <f>IF(ISERROR(MATCH(Passout2023[[#This Row], [Admission Type]],$F$3:$F$6,0)),"0", "1")</f>
        <v>0</v>
      </c>
      <c r="AA1779" s="60" t="str">
        <f>IF(ISERROR(MATCH(Passout2023[[#This Row], [Batch Start Year]],$L$3:$L$25,0)),"0", "1")</f>
        <v>0</v>
      </c>
      <c r="AB1779" s="60" t="str">
        <f>IF(ISERROR(MATCH(Passout2023[[#This Row], [Batch Start Semester]],$K$3:$K$6,0)),"0", "1")</f>
        <v>0</v>
      </c>
      <c r="AC1779" s="60" t="str">
        <f>IF(ISERROR(MATCH([3]!Quota_Std_2022_23[[#This Row], [SESSION_TYPE]],$AX$2:$AX$5,0)),"0", "1")</f>
        <v>0</v>
      </c>
      <c r="AD1779" s="60" t="str">
        <f>IF(ISERROR(MATCH(#REF!,#REF!,0)),"0", "1")</f>
        <v>0</v>
      </c>
      <c r="AE1779" s="60" t="str">
        <f>IF(ISERROR(MATCH([3]!Quota_Std_2022_23[[#This Row], [Gender]],$AN$2:$AN$4,0)),"0", "1")</f>
        <v>0</v>
      </c>
      <c r="AF1779" s="60" t="str">
        <f>IF(ISERROR(MATCH([3]!Quota_Std_2022_23[[#This Row], [Quota Type]],[3]Sheet1!$AO$2:$AO$12,0)),"0", "1")</f>
        <v>0</v>
      </c>
      <c r="AG1779" s="60" t="str">
        <f>IF(ISERROR(MATCH(#REF!,$BA$2:$BA$8,0)),"0", "1")</f>
        <v>0</v>
      </c>
      <c r="AH1779" s="60" t="str">
        <f>IF(ISERROR(MATCH(Passout2023[[#This Row], [Nationality Pakistani/ Foreign]],$D$3:$D$4,0)),"0", "1")</f>
        <v>0</v>
      </c>
    </row>
    <row r="1780">
      <c r="A1780" s="40"/>
      <c r="B1780" s="40"/>
      <c r="C1780" s="40"/>
      <c r="D1780" s="40"/>
      <c r="E1780" s="40"/>
      <c r="F1780" s="40"/>
      <c r="G1780" s="40"/>
      <c r="H1780" s="40"/>
      <c r="I1780" s="40"/>
      <c r="J1780" s="40"/>
      <c r="K1780" s="40"/>
      <c r="L1780" s="40"/>
      <c r="M1780" s="40"/>
      <c r="N1780" s="40"/>
      <c r="O1780" s="80"/>
      <c r="P1780" s="40"/>
      <c r="Q1780" s="40"/>
      <c r="Y1780" s="60" t="str">
        <f>IF(ISERROR(MATCH(Passout2023[[#This Row], [Degree Duration (year)]],$M$3:$M$10,0)),"0", "1")</f>
        <v>0</v>
      </c>
      <c r="Z1780" s="60" t="str">
        <f>IF(ISERROR(MATCH(Passout2023[[#This Row], [Admission Type]],$F$3:$F$6,0)),"0", "1")</f>
        <v>0</v>
      </c>
      <c r="AA1780" s="60" t="str">
        <f>IF(ISERROR(MATCH(Passout2023[[#This Row], [Batch Start Year]],$L$3:$L$25,0)),"0", "1")</f>
        <v>0</v>
      </c>
      <c r="AB1780" s="60" t="str">
        <f>IF(ISERROR(MATCH(Passout2023[[#This Row], [Batch Start Semester]],$K$3:$K$6,0)),"0", "1")</f>
        <v>0</v>
      </c>
      <c r="AC1780" s="60" t="str">
        <f>IF(ISERROR(MATCH([3]!Quota_Std_2022_23[[#This Row], [SESSION_TYPE]],$AX$2:$AX$5,0)),"0", "1")</f>
        <v>0</v>
      </c>
      <c r="AD1780" s="60" t="str">
        <f>IF(ISERROR(MATCH(#REF!,#REF!,0)),"0", "1")</f>
        <v>0</v>
      </c>
      <c r="AE1780" s="60" t="str">
        <f>IF(ISERROR(MATCH([3]!Quota_Std_2022_23[[#This Row], [Gender]],$AN$2:$AN$4,0)),"0", "1")</f>
        <v>0</v>
      </c>
      <c r="AF1780" s="60" t="str">
        <f>IF(ISERROR(MATCH([3]!Quota_Std_2022_23[[#This Row], [Quota Type]],[3]Sheet1!$AO$2:$AO$12,0)),"0", "1")</f>
        <v>0</v>
      </c>
      <c r="AG1780" s="60" t="str">
        <f>IF(ISERROR(MATCH(#REF!,$BA$2:$BA$8,0)),"0", "1")</f>
        <v>0</v>
      </c>
      <c r="AH1780" s="60" t="str">
        <f>IF(ISERROR(MATCH(Passout2023[[#This Row], [Nationality Pakistani/ Foreign]],$D$3:$D$4,0)),"0", "1")</f>
        <v>0</v>
      </c>
    </row>
    <row r="1781">
      <c r="A1781" s="40"/>
      <c r="B1781" s="40"/>
      <c r="C1781" s="40"/>
      <c r="D1781" s="40"/>
      <c r="E1781" s="40"/>
      <c r="F1781" s="40"/>
      <c r="G1781" s="40"/>
      <c r="H1781" s="40"/>
      <c r="I1781" s="40"/>
      <c r="J1781" s="40"/>
      <c r="K1781" s="40"/>
      <c r="L1781" s="40"/>
      <c r="M1781" s="40"/>
      <c r="N1781" s="40"/>
      <c r="O1781" s="40"/>
      <c r="P1781" s="40"/>
      <c r="Q1781" s="40"/>
      <c r="Y1781" s="60" t="str">
        <f>IF(ISERROR(MATCH(Passout2023[[#This Row], [Degree Duration (year)]],$M$3:$M$10,0)),"0", "1")</f>
        <v>0</v>
      </c>
      <c r="Z1781" s="60" t="str">
        <f>IF(ISERROR(MATCH(Passout2023[[#This Row], [Admission Type]],$F$3:$F$6,0)),"0", "1")</f>
        <v>0</v>
      </c>
      <c r="AA1781" s="60" t="str">
        <f>IF(ISERROR(MATCH(Passout2023[[#This Row], [Batch Start Year]],$L$3:$L$25,0)),"0", "1")</f>
        <v>0</v>
      </c>
      <c r="AB1781" s="60" t="str">
        <f>IF(ISERROR(MATCH(Passout2023[[#This Row], [Batch Start Semester]],$K$3:$K$6,0)),"0", "1")</f>
        <v>0</v>
      </c>
      <c r="AC1781" s="60" t="str">
        <f>IF(ISERROR(MATCH([3]!Quota_Std_2022_23[[#This Row], [SESSION_TYPE]],$AX$2:$AX$5,0)),"0", "1")</f>
        <v>0</v>
      </c>
      <c r="AD1781" s="60" t="str">
        <f>IF(ISERROR(MATCH(#REF!,#REF!,0)),"0", "1")</f>
        <v>0</v>
      </c>
      <c r="AE1781" s="60" t="str">
        <f>IF(ISERROR(MATCH([3]!Quota_Std_2022_23[[#This Row], [Gender]],$AN$2:$AN$4,0)),"0", "1")</f>
        <v>0</v>
      </c>
      <c r="AF1781" s="60" t="str">
        <f>IF(ISERROR(MATCH([3]!Quota_Std_2022_23[[#This Row], [Quota Type]],[3]Sheet1!$AO$2:$AO$12,0)),"0", "1")</f>
        <v>0</v>
      </c>
      <c r="AG1781" s="60" t="str">
        <f>IF(ISERROR(MATCH(#REF!,$BA$2:$BA$8,0)),"0", "1")</f>
        <v>0</v>
      </c>
      <c r="AH1781" s="60" t="str">
        <f>IF(ISERROR(MATCH(Passout2023[[#This Row], [Nationality Pakistani/ Foreign]],$D$3:$D$4,0)),"0", "1")</f>
        <v>0</v>
      </c>
    </row>
    <row r="1782">
      <c r="A1782" s="40"/>
      <c r="B1782" s="40"/>
      <c r="C1782" s="40"/>
      <c r="D1782" s="40"/>
      <c r="E1782" s="40"/>
      <c r="F1782" s="40"/>
      <c r="G1782" s="40"/>
      <c r="H1782" s="40"/>
      <c r="I1782" s="40"/>
      <c r="J1782" s="40"/>
      <c r="K1782" s="40"/>
      <c r="L1782" s="40"/>
      <c r="M1782" s="40"/>
      <c r="N1782" s="40"/>
      <c r="O1782" s="80"/>
      <c r="P1782" s="40"/>
      <c r="Q1782" s="40"/>
      <c r="Y1782" s="60" t="str">
        <f>IF(ISERROR(MATCH(Passout2023[[#This Row], [Degree Duration (year)]],$M$3:$M$10,0)),"0", "1")</f>
        <v>0</v>
      </c>
      <c r="Z1782" s="60" t="str">
        <f>IF(ISERROR(MATCH(Passout2023[[#This Row], [Admission Type]],$F$3:$F$6,0)),"0", "1")</f>
        <v>0</v>
      </c>
      <c r="AA1782" s="60" t="str">
        <f>IF(ISERROR(MATCH(Passout2023[[#This Row], [Batch Start Year]],$L$3:$L$25,0)),"0", "1")</f>
        <v>0</v>
      </c>
      <c r="AB1782" s="60" t="str">
        <f>IF(ISERROR(MATCH(Passout2023[[#This Row], [Batch Start Semester]],$K$3:$K$6,0)),"0", "1")</f>
        <v>0</v>
      </c>
      <c r="AC1782" s="60" t="str">
        <f>IF(ISERROR(MATCH([3]!Quota_Std_2022_23[[#This Row], [SESSION_TYPE]],$AX$2:$AX$5,0)),"0", "1")</f>
        <v>0</v>
      </c>
      <c r="AD1782" s="60" t="str">
        <f>IF(ISERROR(MATCH(#REF!,#REF!,0)),"0", "1")</f>
        <v>0</v>
      </c>
      <c r="AE1782" s="60" t="str">
        <f>IF(ISERROR(MATCH([3]!Quota_Std_2022_23[[#This Row], [Gender]],$AN$2:$AN$4,0)),"0", "1")</f>
        <v>0</v>
      </c>
      <c r="AF1782" s="60" t="str">
        <f>IF(ISERROR(MATCH([3]!Quota_Std_2022_23[[#This Row], [Quota Type]],[3]Sheet1!$AO$2:$AO$12,0)),"0", "1")</f>
        <v>0</v>
      </c>
      <c r="AG1782" s="60" t="str">
        <f>IF(ISERROR(MATCH(#REF!,$BA$2:$BA$8,0)),"0", "1")</f>
        <v>0</v>
      </c>
      <c r="AH1782" s="60" t="str">
        <f>IF(ISERROR(MATCH(Passout2023[[#This Row], [Nationality Pakistani/ Foreign]],$D$3:$D$4,0)),"0", "1")</f>
        <v>0</v>
      </c>
    </row>
    <row r="1783">
      <c r="A1783" s="40"/>
      <c r="B1783" s="40"/>
      <c r="C1783" s="40"/>
      <c r="D1783" s="40"/>
      <c r="E1783" s="40"/>
      <c r="F1783" s="40"/>
      <c r="G1783" s="40"/>
      <c r="H1783" s="40"/>
      <c r="I1783" s="40"/>
      <c r="J1783" s="40"/>
      <c r="K1783" s="40"/>
      <c r="L1783" s="40"/>
      <c r="M1783" s="40"/>
      <c r="N1783" s="40"/>
      <c r="O1783" s="40"/>
      <c r="P1783" s="40"/>
      <c r="Q1783" s="40"/>
      <c r="Y1783" s="60" t="str">
        <f>IF(ISERROR(MATCH(Passout2023[[#This Row], [Degree Duration (year)]],$M$3:$M$10,0)),"0", "1")</f>
        <v>0</v>
      </c>
      <c r="Z1783" s="60" t="str">
        <f>IF(ISERROR(MATCH(Passout2023[[#This Row], [Admission Type]],$F$3:$F$6,0)),"0", "1")</f>
        <v>0</v>
      </c>
      <c r="AA1783" s="60" t="str">
        <f>IF(ISERROR(MATCH(Passout2023[[#This Row], [Batch Start Year]],$L$3:$L$25,0)),"0", "1")</f>
        <v>0</v>
      </c>
      <c r="AB1783" s="60" t="str">
        <f>IF(ISERROR(MATCH(Passout2023[[#This Row], [Batch Start Semester]],$K$3:$K$6,0)),"0", "1")</f>
        <v>0</v>
      </c>
      <c r="AC1783" s="60" t="str">
        <f>IF(ISERROR(MATCH([3]!Quota_Std_2022_23[[#This Row], [SESSION_TYPE]],$AX$2:$AX$5,0)),"0", "1")</f>
        <v>0</v>
      </c>
      <c r="AD1783" s="60" t="str">
        <f>IF(ISERROR(MATCH(#REF!,#REF!,0)),"0", "1")</f>
        <v>0</v>
      </c>
      <c r="AE1783" s="60" t="str">
        <f>IF(ISERROR(MATCH([3]!Quota_Std_2022_23[[#This Row], [Gender]],$AN$2:$AN$4,0)),"0", "1")</f>
        <v>0</v>
      </c>
      <c r="AF1783" s="60" t="str">
        <f>IF(ISERROR(MATCH([3]!Quota_Std_2022_23[[#This Row], [Quota Type]],[3]Sheet1!$AO$2:$AO$12,0)),"0", "1")</f>
        <v>0</v>
      </c>
      <c r="AG1783" s="60" t="str">
        <f>IF(ISERROR(MATCH(#REF!,$BA$2:$BA$8,0)),"0", "1")</f>
        <v>0</v>
      </c>
      <c r="AH1783" s="60" t="str">
        <f>IF(ISERROR(MATCH(Passout2023[[#This Row], [Nationality Pakistani/ Foreign]],$D$3:$D$4,0)),"0", "1")</f>
        <v>0</v>
      </c>
    </row>
    <row r="1784">
      <c r="A1784" s="40"/>
      <c r="B1784" s="40"/>
      <c r="C1784" s="40"/>
      <c r="D1784" s="40"/>
      <c r="E1784" s="40"/>
      <c r="F1784" s="40"/>
      <c r="G1784" s="40"/>
      <c r="H1784" s="40"/>
      <c r="I1784" s="40"/>
      <c r="J1784" s="40"/>
      <c r="K1784" s="40"/>
      <c r="L1784" s="40"/>
      <c r="M1784" s="40"/>
      <c r="N1784" s="40"/>
      <c r="O1784" s="80"/>
      <c r="P1784" s="40"/>
      <c r="Q1784" s="40"/>
      <c r="Y1784" s="60" t="str">
        <f>IF(ISERROR(MATCH(Passout2023[[#This Row], [Degree Duration (year)]],$M$3:$M$10,0)),"0", "1")</f>
        <v>0</v>
      </c>
      <c r="Z1784" s="60" t="str">
        <f>IF(ISERROR(MATCH(Passout2023[[#This Row], [Admission Type]],$F$3:$F$6,0)),"0", "1")</f>
        <v>0</v>
      </c>
      <c r="AA1784" s="60" t="str">
        <f>IF(ISERROR(MATCH(Passout2023[[#This Row], [Batch Start Year]],$L$3:$L$25,0)),"0", "1")</f>
        <v>0</v>
      </c>
      <c r="AB1784" s="60" t="str">
        <f>IF(ISERROR(MATCH(Passout2023[[#This Row], [Batch Start Semester]],$K$3:$K$6,0)),"0", "1")</f>
        <v>0</v>
      </c>
      <c r="AC1784" s="60" t="str">
        <f>IF(ISERROR(MATCH([3]!Quota_Std_2022_23[[#This Row], [SESSION_TYPE]],$AX$2:$AX$5,0)),"0", "1")</f>
        <v>0</v>
      </c>
      <c r="AD1784" s="60" t="str">
        <f>IF(ISERROR(MATCH(#REF!,#REF!,0)),"0", "1")</f>
        <v>0</v>
      </c>
      <c r="AE1784" s="60" t="str">
        <f>IF(ISERROR(MATCH([3]!Quota_Std_2022_23[[#This Row], [Gender]],$AN$2:$AN$4,0)),"0", "1")</f>
        <v>0</v>
      </c>
      <c r="AF1784" s="60" t="str">
        <f>IF(ISERROR(MATCH([3]!Quota_Std_2022_23[[#This Row], [Quota Type]],[3]Sheet1!$AO$2:$AO$12,0)),"0", "1")</f>
        <v>0</v>
      </c>
      <c r="AG1784" s="60" t="str">
        <f>IF(ISERROR(MATCH(#REF!,$BA$2:$BA$8,0)),"0", "1")</f>
        <v>0</v>
      </c>
      <c r="AH1784" s="60" t="str">
        <f>IF(ISERROR(MATCH(Passout2023[[#This Row], [Nationality Pakistani/ Foreign]],$D$3:$D$4,0)),"0", "1")</f>
        <v>0</v>
      </c>
    </row>
    <row r="1785">
      <c r="A1785" s="40"/>
      <c r="B1785" s="40"/>
      <c r="C1785" s="40"/>
      <c r="D1785" s="40"/>
      <c r="E1785" s="40"/>
      <c r="F1785" s="40"/>
      <c r="G1785" s="40"/>
      <c r="H1785" s="40"/>
      <c r="I1785" s="40"/>
      <c r="J1785" s="40"/>
      <c r="K1785" s="40"/>
      <c r="L1785" s="40"/>
      <c r="M1785" s="40"/>
      <c r="N1785" s="40"/>
      <c r="O1785" s="40"/>
      <c r="P1785" s="40"/>
      <c r="Q1785" s="40"/>
      <c r="Y1785" s="60" t="str">
        <f>IF(ISERROR(MATCH(Passout2023[[#This Row], [Degree Duration (year)]],$M$3:$M$10,0)),"0", "1")</f>
        <v>0</v>
      </c>
      <c r="Z1785" s="60" t="str">
        <f>IF(ISERROR(MATCH(Passout2023[[#This Row], [Admission Type]],$F$3:$F$6,0)),"0", "1")</f>
        <v>0</v>
      </c>
      <c r="AA1785" s="60" t="str">
        <f>IF(ISERROR(MATCH(Passout2023[[#This Row], [Batch Start Year]],$L$3:$L$25,0)),"0", "1")</f>
        <v>0</v>
      </c>
      <c r="AB1785" s="60" t="str">
        <f>IF(ISERROR(MATCH(Passout2023[[#This Row], [Batch Start Semester]],$K$3:$K$6,0)),"0", "1")</f>
        <v>0</v>
      </c>
      <c r="AC1785" s="60" t="str">
        <f>IF(ISERROR(MATCH([3]!Quota_Std_2022_23[[#This Row], [SESSION_TYPE]],$AX$2:$AX$5,0)),"0", "1")</f>
        <v>0</v>
      </c>
      <c r="AD1785" s="60" t="str">
        <f>IF(ISERROR(MATCH(#REF!,#REF!,0)),"0", "1")</f>
        <v>0</v>
      </c>
      <c r="AE1785" s="60" t="str">
        <f>IF(ISERROR(MATCH([3]!Quota_Std_2022_23[[#This Row], [Gender]],$AN$2:$AN$4,0)),"0", "1")</f>
        <v>0</v>
      </c>
      <c r="AF1785" s="60" t="str">
        <f>IF(ISERROR(MATCH([3]!Quota_Std_2022_23[[#This Row], [Quota Type]],[3]Sheet1!$AO$2:$AO$12,0)),"0", "1")</f>
        <v>0</v>
      </c>
      <c r="AG1785" s="60" t="str">
        <f>IF(ISERROR(MATCH(#REF!,$BA$2:$BA$8,0)),"0", "1")</f>
        <v>0</v>
      </c>
      <c r="AH1785" s="60" t="str">
        <f>IF(ISERROR(MATCH(Passout2023[[#This Row], [Nationality Pakistani/ Foreign]],$D$3:$D$4,0)),"0", "1")</f>
        <v>0</v>
      </c>
    </row>
    <row r="1786">
      <c r="A1786" s="40"/>
      <c r="B1786" s="40"/>
      <c r="C1786" s="40"/>
      <c r="D1786" s="40"/>
      <c r="E1786" s="40"/>
      <c r="F1786" s="40"/>
      <c r="G1786" s="40"/>
      <c r="H1786" s="40"/>
      <c r="I1786" s="40"/>
      <c r="J1786" s="40"/>
      <c r="K1786" s="40"/>
      <c r="L1786" s="40"/>
      <c r="M1786" s="40"/>
      <c r="N1786" s="40"/>
      <c r="O1786" s="40"/>
      <c r="P1786" s="40"/>
      <c r="Q1786" s="40"/>
      <c r="Y1786" s="60" t="str">
        <f>IF(ISERROR(MATCH(Passout2023[[#This Row], [Degree Duration (year)]],$M$3:$M$10,0)),"0", "1")</f>
        <v>0</v>
      </c>
      <c r="Z1786" s="60" t="str">
        <f>IF(ISERROR(MATCH(Passout2023[[#This Row], [Admission Type]],$F$3:$F$6,0)),"0", "1")</f>
        <v>0</v>
      </c>
      <c r="AA1786" s="60" t="str">
        <f>IF(ISERROR(MATCH(Passout2023[[#This Row], [Batch Start Year]],$L$3:$L$25,0)),"0", "1")</f>
        <v>0</v>
      </c>
      <c r="AB1786" s="60" t="str">
        <f>IF(ISERROR(MATCH(Passout2023[[#This Row], [Batch Start Semester]],$K$3:$K$6,0)),"0", "1")</f>
        <v>0</v>
      </c>
      <c r="AC1786" s="60" t="str">
        <f>IF(ISERROR(MATCH([3]!Quota_Std_2022_23[[#This Row], [SESSION_TYPE]],$AX$2:$AX$5,0)),"0", "1")</f>
        <v>0</v>
      </c>
      <c r="AD1786" s="60" t="str">
        <f>IF(ISERROR(MATCH(#REF!,#REF!,0)),"0", "1")</f>
        <v>0</v>
      </c>
      <c r="AE1786" s="60" t="str">
        <f>IF(ISERROR(MATCH([3]!Quota_Std_2022_23[[#This Row], [Gender]],$AN$2:$AN$4,0)),"0", "1")</f>
        <v>0</v>
      </c>
      <c r="AF1786" s="60" t="str">
        <f>IF(ISERROR(MATCH([3]!Quota_Std_2022_23[[#This Row], [Quota Type]],[3]Sheet1!$AO$2:$AO$12,0)),"0", "1")</f>
        <v>0</v>
      </c>
      <c r="AG1786" s="60" t="str">
        <f>IF(ISERROR(MATCH(#REF!,$BA$2:$BA$8,0)),"0", "1")</f>
        <v>0</v>
      </c>
      <c r="AH1786" s="60" t="str">
        <f>IF(ISERROR(MATCH(Passout2023[[#This Row], [Nationality Pakistani/ Foreign]],$D$3:$D$4,0)),"0", "1")</f>
        <v>0</v>
      </c>
    </row>
    <row r="1787">
      <c r="A1787" s="40"/>
      <c r="B1787" s="40"/>
      <c r="C1787" s="40"/>
      <c r="D1787" s="40"/>
      <c r="E1787" s="40"/>
      <c r="F1787" s="40"/>
      <c r="G1787" s="40"/>
      <c r="H1787" s="40"/>
      <c r="I1787" s="40"/>
      <c r="J1787" s="40"/>
      <c r="K1787" s="40"/>
      <c r="L1787" s="40"/>
      <c r="M1787" s="40"/>
      <c r="N1787" s="40"/>
      <c r="O1787" s="80"/>
      <c r="P1787" s="40"/>
      <c r="Q1787" s="40"/>
      <c r="Y1787" s="60" t="str">
        <f>IF(ISERROR(MATCH(Passout2023[[#This Row], [Degree Duration (year)]],$M$3:$M$10,0)),"0", "1")</f>
        <v>0</v>
      </c>
      <c r="Z1787" s="60" t="str">
        <f>IF(ISERROR(MATCH(Passout2023[[#This Row], [Admission Type]],$F$3:$F$6,0)),"0", "1")</f>
        <v>0</v>
      </c>
      <c r="AA1787" s="60" t="str">
        <f>IF(ISERROR(MATCH(Passout2023[[#This Row], [Batch Start Year]],$L$3:$L$25,0)),"0", "1")</f>
        <v>0</v>
      </c>
      <c r="AB1787" s="60" t="str">
        <f>IF(ISERROR(MATCH(Passout2023[[#This Row], [Batch Start Semester]],$K$3:$K$6,0)),"0", "1")</f>
        <v>0</v>
      </c>
      <c r="AC1787" s="60" t="str">
        <f>IF(ISERROR(MATCH([3]!Quota_Std_2022_23[[#This Row], [SESSION_TYPE]],$AX$2:$AX$5,0)),"0", "1")</f>
        <v>0</v>
      </c>
      <c r="AD1787" s="60" t="str">
        <f>IF(ISERROR(MATCH(#REF!,#REF!,0)),"0", "1")</f>
        <v>0</v>
      </c>
      <c r="AE1787" s="60" t="str">
        <f>IF(ISERROR(MATCH([3]!Quota_Std_2022_23[[#This Row], [Gender]],$AN$2:$AN$4,0)),"0", "1")</f>
        <v>0</v>
      </c>
      <c r="AF1787" s="60" t="str">
        <f>IF(ISERROR(MATCH([3]!Quota_Std_2022_23[[#This Row], [Quota Type]],[3]Sheet1!$AO$2:$AO$12,0)),"0", "1")</f>
        <v>0</v>
      </c>
      <c r="AG1787" s="60" t="str">
        <f>IF(ISERROR(MATCH(#REF!,$BA$2:$BA$8,0)),"0", "1")</f>
        <v>0</v>
      </c>
      <c r="AH1787" s="60" t="str">
        <f>IF(ISERROR(MATCH(Passout2023[[#This Row], [Nationality Pakistani/ Foreign]],$D$3:$D$4,0)),"0", "1")</f>
        <v>0</v>
      </c>
    </row>
    <row r="1788">
      <c r="A1788" s="40"/>
      <c r="B1788" s="40"/>
      <c r="C1788" s="40"/>
      <c r="D1788" s="40"/>
      <c r="E1788" s="40"/>
      <c r="F1788" s="40"/>
      <c r="G1788" s="40"/>
      <c r="H1788" s="40"/>
      <c r="I1788" s="40"/>
      <c r="J1788" s="40"/>
      <c r="K1788" s="40"/>
      <c r="L1788" s="40"/>
      <c r="M1788" s="40"/>
      <c r="N1788" s="40"/>
      <c r="O1788" s="40"/>
      <c r="P1788" s="40"/>
      <c r="Q1788" s="40"/>
      <c r="Y1788" s="60" t="str">
        <f>IF(ISERROR(MATCH(Passout2023[[#This Row], [Degree Duration (year)]],$M$3:$M$10,0)),"0", "1")</f>
        <v>0</v>
      </c>
      <c r="Z1788" s="60" t="str">
        <f>IF(ISERROR(MATCH(Passout2023[[#This Row], [Admission Type]],$F$3:$F$6,0)),"0", "1")</f>
        <v>0</v>
      </c>
      <c r="AA1788" s="60" t="str">
        <f>IF(ISERROR(MATCH(Passout2023[[#This Row], [Batch Start Year]],$L$3:$L$25,0)),"0", "1")</f>
        <v>0</v>
      </c>
      <c r="AB1788" s="60" t="str">
        <f>IF(ISERROR(MATCH(Passout2023[[#This Row], [Batch Start Semester]],$K$3:$K$6,0)),"0", "1")</f>
        <v>0</v>
      </c>
      <c r="AC1788" s="60" t="str">
        <f>IF(ISERROR(MATCH([3]!Quota_Std_2022_23[[#This Row], [SESSION_TYPE]],$AX$2:$AX$5,0)),"0", "1")</f>
        <v>0</v>
      </c>
      <c r="AD1788" s="60" t="str">
        <f>IF(ISERROR(MATCH(#REF!,#REF!,0)),"0", "1")</f>
        <v>0</v>
      </c>
      <c r="AE1788" s="60" t="str">
        <f>IF(ISERROR(MATCH([3]!Quota_Std_2022_23[[#This Row], [Gender]],$AN$2:$AN$4,0)),"0", "1")</f>
        <v>0</v>
      </c>
      <c r="AF1788" s="60" t="str">
        <f>IF(ISERROR(MATCH([3]!Quota_Std_2022_23[[#This Row], [Quota Type]],[3]Sheet1!$AO$2:$AO$12,0)),"0", "1")</f>
        <v>0</v>
      </c>
      <c r="AG1788" s="60" t="str">
        <f>IF(ISERROR(MATCH(#REF!,$BA$2:$BA$8,0)),"0", "1")</f>
        <v>0</v>
      </c>
      <c r="AH1788" s="60" t="str">
        <f>IF(ISERROR(MATCH(Passout2023[[#This Row], [Nationality Pakistani/ Foreign]],$D$3:$D$4,0)),"0", "1")</f>
        <v>0</v>
      </c>
    </row>
    <row r="1789">
      <c r="A1789" s="40"/>
      <c r="B1789" s="40"/>
      <c r="C1789" s="40"/>
      <c r="D1789" s="40"/>
      <c r="E1789" s="40"/>
      <c r="F1789" s="40"/>
      <c r="G1789" s="40"/>
      <c r="H1789" s="40"/>
      <c r="I1789" s="40"/>
      <c r="J1789" s="40"/>
      <c r="K1789" s="40"/>
      <c r="L1789" s="40"/>
      <c r="M1789" s="40"/>
      <c r="N1789" s="40"/>
      <c r="O1789" s="80"/>
      <c r="P1789" s="40"/>
      <c r="Q1789" s="40"/>
      <c r="Y1789" s="60" t="str">
        <f>IF(ISERROR(MATCH(Passout2023[[#This Row], [Degree Duration (year)]],$M$3:$M$10,0)),"0", "1")</f>
        <v>0</v>
      </c>
      <c r="Z1789" s="60" t="str">
        <f>IF(ISERROR(MATCH(Passout2023[[#This Row], [Admission Type]],$F$3:$F$6,0)),"0", "1")</f>
        <v>0</v>
      </c>
      <c r="AA1789" s="60" t="str">
        <f>IF(ISERROR(MATCH(Passout2023[[#This Row], [Batch Start Year]],$L$3:$L$25,0)),"0", "1")</f>
        <v>0</v>
      </c>
      <c r="AB1789" s="60" t="str">
        <f>IF(ISERROR(MATCH(Passout2023[[#This Row], [Batch Start Semester]],$K$3:$K$6,0)),"0", "1")</f>
        <v>0</v>
      </c>
      <c r="AC1789" s="60" t="str">
        <f>IF(ISERROR(MATCH([3]!Quota_Std_2022_23[[#This Row], [SESSION_TYPE]],$AX$2:$AX$5,0)),"0", "1")</f>
        <v>0</v>
      </c>
      <c r="AD1789" s="60" t="str">
        <f>IF(ISERROR(MATCH(#REF!,#REF!,0)),"0", "1")</f>
        <v>0</v>
      </c>
      <c r="AE1789" s="60" t="str">
        <f>IF(ISERROR(MATCH([3]!Quota_Std_2022_23[[#This Row], [Gender]],$AN$2:$AN$4,0)),"0", "1")</f>
        <v>0</v>
      </c>
      <c r="AF1789" s="60" t="str">
        <f>IF(ISERROR(MATCH([3]!Quota_Std_2022_23[[#This Row], [Quota Type]],[3]Sheet1!$AO$2:$AO$12,0)),"0", "1")</f>
        <v>0</v>
      </c>
      <c r="AG1789" s="60" t="str">
        <f>IF(ISERROR(MATCH(#REF!,$BA$2:$BA$8,0)),"0", "1")</f>
        <v>0</v>
      </c>
      <c r="AH1789" s="60" t="str">
        <f>IF(ISERROR(MATCH(Passout2023[[#This Row], [Nationality Pakistani/ Foreign]],$D$3:$D$4,0)),"0", "1")</f>
        <v>0</v>
      </c>
    </row>
    <row r="1790">
      <c r="A1790" s="40"/>
      <c r="B1790" s="40"/>
      <c r="C1790" s="40"/>
      <c r="D1790" s="40"/>
      <c r="E1790" s="40"/>
      <c r="F1790" s="40"/>
      <c r="G1790" s="40"/>
      <c r="H1790" s="40"/>
      <c r="I1790" s="40"/>
      <c r="J1790" s="40"/>
      <c r="K1790" s="40"/>
      <c r="L1790" s="40"/>
      <c r="M1790" s="40"/>
      <c r="N1790" s="40"/>
      <c r="O1790" s="40"/>
      <c r="P1790" s="40"/>
      <c r="Q1790" s="40"/>
      <c r="Y1790" s="60" t="str">
        <f>IF(ISERROR(MATCH(Passout2023[[#This Row], [Degree Duration (year)]],$M$3:$M$10,0)),"0", "1")</f>
        <v>0</v>
      </c>
      <c r="Z1790" s="60" t="str">
        <f>IF(ISERROR(MATCH(Passout2023[[#This Row], [Admission Type]],$F$3:$F$6,0)),"0", "1")</f>
        <v>0</v>
      </c>
      <c r="AA1790" s="60" t="str">
        <f>IF(ISERROR(MATCH(Passout2023[[#This Row], [Batch Start Year]],$L$3:$L$25,0)),"0", "1")</f>
        <v>0</v>
      </c>
      <c r="AB1790" s="60" t="str">
        <f>IF(ISERROR(MATCH(Passout2023[[#This Row], [Batch Start Semester]],$K$3:$K$6,0)),"0", "1")</f>
        <v>0</v>
      </c>
      <c r="AC1790" s="60" t="str">
        <f>IF(ISERROR(MATCH([3]!Quota_Std_2022_23[[#This Row], [SESSION_TYPE]],$AX$2:$AX$5,0)),"0", "1")</f>
        <v>0</v>
      </c>
      <c r="AD1790" s="60" t="str">
        <f>IF(ISERROR(MATCH(#REF!,#REF!,0)),"0", "1")</f>
        <v>0</v>
      </c>
      <c r="AE1790" s="60" t="str">
        <f>IF(ISERROR(MATCH([3]!Quota_Std_2022_23[[#This Row], [Gender]],$AN$2:$AN$4,0)),"0", "1")</f>
        <v>0</v>
      </c>
      <c r="AF1790" s="60" t="str">
        <f>IF(ISERROR(MATCH([3]!Quota_Std_2022_23[[#This Row], [Quota Type]],[3]Sheet1!$AO$2:$AO$12,0)),"0", "1")</f>
        <v>0</v>
      </c>
      <c r="AG1790" s="60" t="str">
        <f>IF(ISERROR(MATCH(#REF!,$BA$2:$BA$8,0)),"0", "1")</f>
        <v>0</v>
      </c>
      <c r="AH1790" s="60" t="str">
        <f>IF(ISERROR(MATCH(Passout2023[[#This Row], [Nationality Pakistani/ Foreign]],$D$3:$D$4,0)),"0", "1")</f>
        <v>0</v>
      </c>
    </row>
    <row r="1791">
      <c r="A1791" s="40"/>
      <c r="B1791" s="40"/>
      <c r="C1791" s="40"/>
      <c r="D1791" s="40"/>
      <c r="E1791" s="40"/>
      <c r="F1791" s="40"/>
      <c r="G1791" s="40"/>
      <c r="H1791" s="40"/>
      <c r="I1791" s="40"/>
      <c r="J1791" s="40"/>
      <c r="K1791" s="40"/>
      <c r="L1791" s="40"/>
      <c r="M1791" s="40"/>
      <c r="N1791" s="40"/>
      <c r="O1791" s="80"/>
      <c r="P1791" s="40"/>
      <c r="Q1791" s="40"/>
      <c r="Y1791" s="60" t="str">
        <f>IF(ISERROR(MATCH(Passout2023[[#This Row], [Degree Duration (year)]],$M$3:$M$10,0)),"0", "1")</f>
        <v>0</v>
      </c>
      <c r="Z1791" s="60" t="str">
        <f>IF(ISERROR(MATCH(Passout2023[[#This Row], [Admission Type]],$F$3:$F$6,0)),"0", "1")</f>
        <v>0</v>
      </c>
      <c r="AA1791" s="60" t="str">
        <f>IF(ISERROR(MATCH(Passout2023[[#This Row], [Batch Start Year]],$L$3:$L$25,0)),"0", "1")</f>
        <v>0</v>
      </c>
      <c r="AB1791" s="60" t="str">
        <f>IF(ISERROR(MATCH(Passout2023[[#This Row], [Batch Start Semester]],$K$3:$K$6,0)),"0", "1")</f>
        <v>0</v>
      </c>
      <c r="AC1791" s="60" t="str">
        <f>IF(ISERROR(MATCH([3]!Quota_Std_2022_23[[#This Row], [SESSION_TYPE]],$AX$2:$AX$5,0)),"0", "1")</f>
        <v>0</v>
      </c>
      <c r="AD1791" s="60" t="str">
        <f>IF(ISERROR(MATCH(#REF!,#REF!,0)),"0", "1")</f>
        <v>0</v>
      </c>
      <c r="AE1791" s="60" t="str">
        <f>IF(ISERROR(MATCH([3]!Quota_Std_2022_23[[#This Row], [Gender]],$AN$2:$AN$4,0)),"0", "1")</f>
        <v>0</v>
      </c>
      <c r="AF1791" s="60" t="str">
        <f>IF(ISERROR(MATCH([3]!Quota_Std_2022_23[[#This Row], [Quota Type]],[3]Sheet1!$AO$2:$AO$12,0)),"0", "1")</f>
        <v>0</v>
      </c>
      <c r="AG1791" s="60" t="str">
        <f>IF(ISERROR(MATCH(#REF!,$BA$2:$BA$8,0)),"0", "1")</f>
        <v>0</v>
      </c>
      <c r="AH1791" s="60" t="str">
        <f>IF(ISERROR(MATCH(Passout2023[[#This Row], [Nationality Pakistani/ Foreign]],$D$3:$D$4,0)),"0", "1")</f>
        <v>0</v>
      </c>
    </row>
    <row r="1792">
      <c r="A1792" s="40"/>
      <c r="B1792" s="40"/>
      <c r="C1792" s="40"/>
      <c r="D1792" s="40"/>
      <c r="E1792" s="40"/>
      <c r="F1792" s="40"/>
      <c r="G1792" s="40"/>
      <c r="H1792" s="40"/>
      <c r="I1792" s="40"/>
      <c r="J1792" s="40"/>
      <c r="K1792" s="40"/>
      <c r="L1792" s="40"/>
      <c r="M1792" s="40"/>
      <c r="N1792" s="40"/>
      <c r="O1792" s="80"/>
      <c r="P1792" s="40"/>
      <c r="Q1792" s="40"/>
      <c r="Y1792" s="60" t="str">
        <f>IF(ISERROR(MATCH(Passout2023[[#This Row], [Degree Duration (year)]],$M$3:$M$10,0)),"0", "1")</f>
        <v>0</v>
      </c>
      <c r="Z1792" s="60" t="str">
        <f>IF(ISERROR(MATCH(Passout2023[[#This Row], [Admission Type]],$F$3:$F$6,0)),"0", "1")</f>
        <v>0</v>
      </c>
      <c r="AA1792" s="60" t="str">
        <f>IF(ISERROR(MATCH(Passout2023[[#This Row], [Batch Start Year]],$L$3:$L$25,0)),"0", "1")</f>
        <v>0</v>
      </c>
      <c r="AB1792" s="60" t="str">
        <f>IF(ISERROR(MATCH(Passout2023[[#This Row], [Batch Start Semester]],$K$3:$K$6,0)),"0", "1")</f>
        <v>0</v>
      </c>
      <c r="AC1792" s="60" t="str">
        <f>IF(ISERROR(MATCH([3]!Quota_Std_2022_23[[#This Row], [SESSION_TYPE]],$AX$2:$AX$5,0)),"0", "1")</f>
        <v>0</v>
      </c>
      <c r="AD1792" s="60" t="str">
        <f>IF(ISERROR(MATCH(#REF!,#REF!,0)),"0", "1")</f>
        <v>0</v>
      </c>
      <c r="AE1792" s="60" t="str">
        <f>IF(ISERROR(MATCH([3]!Quota_Std_2022_23[[#This Row], [Gender]],$AN$2:$AN$4,0)),"0", "1")</f>
        <v>0</v>
      </c>
      <c r="AF1792" s="60" t="str">
        <f>IF(ISERROR(MATCH([3]!Quota_Std_2022_23[[#This Row], [Quota Type]],[3]Sheet1!$AO$2:$AO$12,0)),"0", "1")</f>
        <v>0</v>
      </c>
      <c r="AG1792" s="60" t="str">
        <f>IF(ISERROR(MATCH(#REF!,$BA$2:$BA$8,0)),"0", "1")</f>
        <v>0</v>
      </c>
      <c r="AH1792" s="60" t="str">
        <f>IF(ISERROR(MATCH(Passout2023[[#This Row], [Nationality Pakistani/ Foreign]],$D$3:$D$4,0)),"0", "1")</f>
        <v>0</v>
      </c>
    </row>
    <row r="1793">
      <c r="A1793" s="40"/>
      <c r="B1793" s="40"/>
      <c r="C1793" s="40"/>
      <c r="D1793" s="40"/>
      <c r="E1793" s="40"/>
      <c r="F1793" s="40"/>
      <c r="G1793" s="40"/>
      <c r="H1793" s="40"/>
      <c r="I1793" s="40"/>
      <c r="J1793" s="40"/>
      <c r="K1793" s="40"/>
      <c r="L1793" s="40"/>
      <c r="M1793" s="40"/>
      <c r="N1793" s="40"/>
      <c r="O1793" s="40"/>
      <c r="P1793" s="40"/>
      <c r="Q1793" s="40"/>
      <c r="Y1793" s="60" t="str">
        <f>IF(ISERROR(MATCH(Passout2023[[#This Row], [Degree Duration (year)]],$M$3:$M$10,0)),"0", "1")</f>
        <v>0</v>
      </c>
      <c r="Z1793" s="60" t="str">
        <f>IF(ISERROR(MATCH(Passout2023[[#This Row], [Admission Type]],$F$3:$F$6,0)),"0", "1")</f>
        <v>0</v>
      </c>
      <c r="AA1793" s="60" t="str">
        <f>IF(ISERROR(MATCH(Passout2023[[#This Row], [Batch Start Year]],$L$3:$L$25,0)),"0", "1")</f>
        <v>0</v>
      </c>
      <c r="AB1793" s="60" t="str">
        <f>IF(ISERROR(MATCH(Passout2023[[#This Row], [Batch Start Semester]],$K$3:$K$6,0)),"0", "1")</f>
        <v>0</v>
      </c>
      <c r="AC1793" s="60" t="str">
        <f>IF(ISERROR(MATCH([3]!Quota_Std_2022_23[[#This Row], [SESSION_TYPE]],$AX$2:$AX$5,0)),"0", "1")</f>
        <v>0</v>
      </c>
      <c r="AD1793" s="60" t="str">
        <f>IF(ISERROR(MATCH(#REF!,#REF!,0)),"0", "1")</f>
        <v>0</v>
      </c>
      <c r="AE1793" s="60" t="str">
        <f>IF(ISERROR(MATCH([3]!Quota_Std_2022_23[[#This Row], [Gender]],$AN$2:$AN$4,0)),"0", "1")</f>
        <v>0</v>
      </c>
      <c r="AF1793" s="60" t="str">
        <f>IF(ISERROR(MATCH([3]!Quota_Std_2022_23[[#This Row], [Quota Type]],[3]Sheet1!$AO$2:$AO$12,0)),"0", "1")</f>
        <v>0</v>
      </c>
      <c r="AG1793" s="60" t="str">
        <f>IF(ISERROR(MATCH(#REF!,$BA$2:$BA$8,0)),"0", "1")</f>
        <v>0</v>
      </c>
      <c r="AH1793" s="60" t="str">
        <f>IF(ISERROR(MATCH(Passout2023[[#This Row], [Nationality Pakistani/ Foreign]],$D$3:$D$4,0)),"0", "1")</f>
        <v>0</v>
      </c>
    </row>
    <row r="1794">
      <c r="A1794" s="40"/>
      <c r="B1794" s="40"/>
      <c r="C1794" s="40"/>
      <c r="D1794" s="40"/>
      <c r="E1794" s="40"/>
      <c r="F1794" s="40"/>
      <c r="G1794" s="40"/>
      <c r="H1794" s="40"/>
      <c r="I1794" s="40"/>
      <c r="J1794" s="40"/>
      <c r="K1794" s="40"/>
      <c r="L1794" s="40"/>
      <c r="M1794" s="40"/>
      <c r="N1794" s="40"/>
      <c r="O1794" s="80"/>
      <c r="P1794" s="40"/>
      <c r="Q1794" s="40"/>
      <c r="Y1794" s="60" t="str">
        <f>IF(ISERROR(MATCH(Passout2023[[#This Row], [Degree Duration (year)]],$M$3:$M$10,0)),"0", "1")</f>
        <v>0</v>
      </c>
      <c r="Z1794" s="60" t="str">
        <f>IF(ISERROR(MATCH(Passout2023[[#This Row], [Admission Type]],$F$3:$F$6,0)),"0", "1")</f>
        <v>0</v>
      </c>
      <c r="AA1794" s="60" t="str">
        <f>IF(ISERROR(MATCH(Passout2023[[#This Row], [Batch Start Year]],$L$3:$L$25,0)),"0", "1")</f>
        <v>0</v>
      </c>
      <c r="AB1794" s="60" t="str">
        <f>IF(ISERROR(MATCH(Passout2023[[#This Row], [Batch Start Semester]],$K$3:$K$6,0)),"0", "1")</f>
        <v>0</v>
      </c>
      <c r="AC1794" s="60" t="str">
        <f>IF(ISERROR(MATCH([3]!Quota_Std_2022_23[[#This Row], [SESSION_TYPE]],$AX$2:$AX$5,0)),"0", "1")</f>
        <v>0</v>
      </c>
      <c r="AD1794" s="60" t="str">
        <f>IF(ISERROR(MATCH(#REF!,#REF!,0)),"0", "1")</f>
        <v>0</v>
      </c>
      <c r="AE1794" s="60" t="str">
        <f>IF(ISERROR(MATCH([3]!Quota_Std_2022_23[[#This Row], [Gender]],$AN$2:$AN$4,0)),"0", "1")</f>
        <v>0</v>
      </c>
      <c r="AF1794" s="60" t="str">
        <f>IF(ISERROR(MATCH([3]!Quota_Std_2022_23[[#This Row], [Quota Type]],[3]Sheet1!$AO$2:$AO$12,0)),"0", "1")</f>
        <v>0</v>
      </c>
      <c r="AG1794" s="60" t="str">
        <f>IF(ISERROR(MATCH(#REF!,$BA$2:$BA$8,0)),"0", "1")</f>
        <v>0</v>
      </c>
      <c r="AH1794" s="60" t="str">
        <f>IF(ISERROR(MATCH(Passout2023[[#This Row], [Nationality Pakistani/ Foreign]],$D$3:$D$4,0)),"0", "1")</f>
        <v>0</v>
      </c>
    </row>
    <row r="1795">
      <c r="A1795" s="40"/>
      <c r="B1795" s="40"/>
      <c r="C1795" s="40"/>
      <c r="D1795" s="40"/>
      <c r="E1795" s="40"/>
      <c r="F1795" s="40"/>
      <c r="G1795" s="40"/>
      <c r="H1795" s="40"/>
      <c r="I1795" s="40"/>
      <c r="J1795" s="40"/>
      <c r="K1795" s="40"/>
      <c r="L1795" s="40"/>
      <c r="M1795" s="40"/>
      <c r="N1795" s="40"/>
      <c r="O1795" s="40"/>
      <c r="P1795" s="40"/>
      <c r="Q1795" s="40"/>
      <c r="Y1795" s="60" t="str">
        <f>IF(ISERROR(MATCH(Passout2023[[#This Row], [Degree Duration (year)]],$M$3:$M$10,0)),"0", "1")</f>
        <v>0</v>
      </c>
      <c r="Z1795" s="60" t="str">
        <f>IF(ISERROR(MATCH(Passout2023[[#This Row], [Admission Type]],$F$3:$F$6,0)),"0", "1")</f>
        <v>0</v>
      </c>
      <c r="AA1795" s="60" t="str">
        <f>IF(ISERROR(MATCH(Passout2023[[#This Row], [Batch Start Year]],$L$3:$L$25,0)),"0", "1")</f>
        <v>0</v>
      </c>
      <c r="AB1795" s="60" t="str">
        <f>IF(ISERROR(MATCH(Passout2023[[#This Row], [Batch Start Semester]],$K$3:$K$6,0)),"0", "1")</f>
        <v>0</v>
      </c>
      <c r="AC1795" s="60" t="str">
        <f>IF(ISERROR(MATCH([3]!Quota_Std_2022_23[[#This Row], [SESSION_TYPE]],$AX$2:$AX$5,0)),"0", "1")</f>
        <v>0</v>
      </c>
      <c r="AD1795" s="60" t="str">
        <f>IF(ISERROR(MATCH(#REF!,#REF!,0)),"0", "1")</f>
        <v>0</v>
      </c>
      <c r="AE1795" s="60" t="str">
        <f>IF(ISERROR(MATCH([3]!Quota_Std_2022_23[[#This Row], [Gender]],$AN$2:$AN$4,0)),"0", "1")</f>
        <v>0</v>
      </c>
      <c r="AF1795" s="60" t="str">
        <f>IF(ISERROR(MATCH([3]!Quota_Std_2022_23[[#This Row], [Quota Type]],[3]Sheet1!$AO$2:$AO$12,0)),"0", "1")</f>
        <v>0</v>
      </c>
      <c r="AG1795" s="60" t="str">
        <f>IF(ISERROR(MATCH(#REF!,$BA$2:$BA$8,0)),"0", "1")</f>
        <v>0</v>
      </c>
      <c r="AH1795" s="60" t="str">
        <f>IF(ISERROR(MATCH(Passout2023[[#This Row], [Nationality Pakistani/ Foreign]],$D$3:$D$4,0)),"0", "1")</f>
        <v>0</v>
      </c>
    </row>
    <row r="1796">
      <c r="A1796" s="40"/>
      <c r="B1796" s="40"/>
      <c r="C1796" s="40"/>
      <c r="D1796" s="40"/>
      <c r="E1796" s="40"/>
      <c r="F1796" s="40"/>
      <c r="G1796" s="40"/>
      <c r="H1796" s="40"/>
      <c r="I1796" s="40"/>
      <c r="J1796" s="40"/>
      <c r="K1796" s="40"/>
      <c r="L1796" s="40"/>
      <c r="M1796" s="40"/>
      <c r="N1796" s="40"/>
      <c r="O1796" s="80"/>
      <c r="P1796" s="40"/>
      <c r="Q1796" s="40"/>
      <c r="Y1796" s="60" t="str">
        <f>IF(ISERROR(MATCH(Passout2023[[#This Row], [Degree Duration (year)]],$M$3:$M$10,0)),"0", "1")</f>
        <v>0</v>
      </c>
      <c r="Z1796" s="60" t="str">
        <f>IF(ISERROR(MATCH(Passout2023[[#This Row], [Admission Type]],$F$3:$F$6,0)),"0", "1")</f>
        <v>0</v>
      </c>
      <c r="AA1796" s="60" t="str">
        <f>IF(ISERROR(MATCH(Passout2023[[#This Row], [Batch Start Year]],$L$3:$L$25,0)),"0", "1")</f>
        <v>0</v>
      </c>
      <c r="AB1796" s="60" t="str">
        <f>IF(ISERROR(MATCH(Passout2023[[#This Row], [Batch Start Semester]],$K$3:$K$6,0)),"0", "1")</f>
        <v>0</v>
      </c>
      <c r="AC1796" s="60" t="str">
        <f>IF(ISERROR(MATCH([3]!Quota_Std_2022_23[[#This Row], [SESSION_TYPE]],$AX$2:$AX$5,0)),"0", "1")</f>
        <v>0</v>
      </c>
      <c r="AD1796" s="60" t="str">
        <f>IF(ISERROR(MATCH(#REF!,#REF!,0)),"0", "1")</f>
        <v>0</v>
      </c>
      <c r="AE1796" s="60" t="str">
        <f>IF(ISERROR(MATCH([3]!Quota_Std_2022_23[[#This Row], [Gender]],$AN$2:$AN$4,0)),"0", "1")</f>
        <v>0</v>
      </c>
      <c r="AF1796" s="60" t="str">
        <f>IF(ISERROR(MATCH([3]!Quota_Std_2022_23[[#This Row], [Quota Type]],[3]Sheet1!$AO$2:$AO$12,0)),"0", "1")</f>
        <v>0</v>
      </c>
      <c r="AG1796" s="60" t="str">
        <f>IF(ISERROR(MATCH(#REF!,$BA$2:$BA$8,0)),"0", "1")</f>
        <v>0</v>
      </c>
      <c r="AH1796" s="60" t="str">
        <f>IF(ISERROR(MATCH(Passout2023[[#This Row], [Nationality Pakistani/ Foreign]],$D$3:$D$4,0)),"0", "1")</f>
        <v>0</v>
      </c>
    </row>
    <row r="1797">
      <c r="A1797" s="40"/>
      <c r="B1797" s="40"/>
      <c r="C1797" s="40"/>
      <c r="D1797" s="40"/>
      <c r="E1797" s="40"/>
      <c r="F1797" s="40"/>
      <c r="G1797" s="40"/>
      <c r="H1797" s="40"/>
      <c r="I1797" s="40"/>
      <c r="J1797" s="40"/>
      <c r="K1797" s="40"/>
      <c r="L1797" s="40"/>
      <c r="M1797" s="40"/>
      <c r="N1797" s="40"/>
      <c r="O1797" s="40"/>
      <c r="P1797" s="40"/>
      <c r="Q1797" s="40"/>
      <c r="Y1797" s="60" t="str">
        <f>IF(ISERROR(MATCH(Passout2023[[#This Row], [Degree Duration (year)]],$M$3:$M$10,0)),"0", "1")</f>
        <v>0</v>
      </c>
      <c r="Z1797" s="60" t="str">
        <f>IF(ISERROR(MATCH(Passout2023[[#This Row], [Admission Type]],$F$3:$F$6,0)),"0", "1")</f>
        <v>0</v>
      </c>
      <c r="AA1797" s="60" t="str">
        <f>IF(ISERROR(MATCH(Passout2023[[#This Row], [Batch Start Year]],$L$3:$L$25,0)),"0", "1")</f>
        <v>0</v>
      </c>
      <c r="AB1797" s="60" t="str">
        <f>IF(ISERROR(MATCH(Passout2023[[#This Row], [Batch Start Semester]],$K$3:$K$6,0)),"0", "1")</f>
        <v>0</v>
      </c>
      <c r="AC1797" s="60" t="str">
        <f>IF(ISERROR(MATCH([3]!Quota_Std_2022_23[[#This Row], [SESSION_TYPE]],$AX$2:$AX$5,0)),"0", "1")</f>
        <v>0</v>
      </c>
      <c r="AD1797" s="60" t="str">
        <f>IF(ISERROR(MATCH(#REF!,#REF!,0)),"0", "1")</f>
        <v>0</v>
      </c>
      <c r="AE1797" s="60" t="str">
        <f>IF(ISERROR(MATCH([3]!Quota_Std_2022_23[[#This Row], [Gender]],$AN$2:$AN$4,0)),"0", "1")</f>
        <v>0</v>
      </c>
      <c r="AF1797" s="60" t="str">
        <f>IF(ISERROR(MATCH([3]!Quota_Std_2022_23[[#This Row], [Quota Type]],[3]Sheet1!$AO$2:$AO$12,0)),"0", "1")</f>
        <v>0</v>
      </c>
      <c r="AG1797" s="60" t="str">
        <f>IF(ISERROR(MATCH(#REF!,$BA$2:$BA$8,0)),"0", "1")</f>
        <v>0</v>
      </c>
      <c r="AH1797" s="60" t="str">
        <f>IF(ISERROR(MATCH(Passout2023[[#This Row], [Nationality Pakistani/ Foreign]],$D$3:$D$4,0)),"0", "1")</f>
        <v>0</v>
      </c>
    </row>
    <row r="1798">
      <c r="A1798" s="40"/>
      <c r="B1798" s="40"/>
      <c r="C1798" s="40"/>
      <c r="D1798" s="40"/>
      <c r="E1798" s="40"/>
      <c r="F1798" s="40"/>
      <c r="G1798" s="40"/>
      <c r="H1798" s="40"/>
      <c r="I1798" s="40"/>
      <c r="J1798" s="40"/>
      <c r="K1798" s="40"/>
      <c r="L1798" s="40"/>
      <c r="M1798" s="40"/>
      <c r="N1798" s="40"/>
      <c r="O1798" s="80"/>
      <c r="P1798" s="40"/>
      <c r="Q1798" s="40"/>
      <c r="Y1798" s="60" t="str">
        <f>IF(ISERROR(MATCH(Passout2023[[#This Row], [Degree Duration (year)]],$M$3:$M$10,0)),"0", "1")</f>
        <v>0</v>
      </c>
      <c r="Z1798" s="60" t="str">
        <f>IF(ISERROR(MATCH(Passout2023[[#This Row], [Admission Type]],$F$3:$F$6,0)),"0", "1")</f>
        <v>0</v>
      </c>
      <c r="AA1798" s="60" t="str">
        <f>IF(ISERROR(MATCH(Passout2023[[#This Row], [Batch Start Year]],$L$3:$L$25,0)),"0", "1")</f>
        <v>0</v>
      </c>
      <c r="AB1798" s="60" t="str">
        <f>IF(ISERROR(MATCH(Passout2023[[#This Row], [Batch Start Semester]],$K$3:$K$6,0)),"0", "1")</f>
        <v>0</v>
      </c>
      <c r="AC1798" s="60" t="str">
        <f>IF(ISERROR(MATCH([3]!Quota_Std_2022_23[[#This Row], [SESSION_TYPE]],$AX$2:$AX$5,0)),"0", "1")</f>
        <v>0</v>
      </c>
      <c r="AD1798" s="60" t="str">
        <f>IF(ISERROR(MATCH(#REF!,#REF!,0)),"0", "1")</f>
        <v>0</v>
      </c>
      <c r="AE1798" s="60" t="str">
        <f>IF(ISERROR(MATCH([3]!Quota_Std_2022_23[[#This Row], [Gender]],$AN$2:$AN$4,0)),"0", "1")</f>
        <v>0</v>
      </c>
      <c r="AF1798" s="60" t="str">
        <f>IF(ISERROR(MATCH([3]!Quota_Std_2022_23[[#This Row], [Quota Type]],[3]Sheet1!$AO$2:$AO$12,0)),"0", "1")</f>
        <v>0</v>
      </c>
      <c r="AG1798" s="60" t="str">
        <f>IF(ISERROR(MATCH(#REF!,$BA$2:$BA$8,0)),"0", "1")</f>
        <v>0</v>
      </c>
      <c r="AH1798" s="60" t="str">
        <f>IF(ISERROR(MATCH(Passout2023[[#This Row], [Nationality Pakistani/ Foreign]],$D$3:$D$4,0)),"0", "1")</f>
        <v>0</v>
      </c>
    </row>
    <row r="1799">
      <c r="A1799" s="40"/>
      <c r="B1799" s="40"/>
      <c r="C1799" s="40"/>
      <c r="D1799" s="40"/>
      <c r="E1799" s="40"/>
      <c r="F1799" s="40"/>
      <c r="G1799" s="40"/>
      <c r="H1799" s="40"/>
      <c r="I1799" s="40"/>
      <c r="J1799" s="40"/>
      <c r="K1799" s="40"/>
      <c r="L1799" s="40"/>
      <c r="M1799" s="40"/>
      <c r="N1799" s="40"/>
      <c r="O1799" s="80"/>
      <c r="P1799" s="40"/>
      <c r="Q1799" s="40"/>
      <c r="Y1799" s="60" t="str">
        <f>IF(ISERROR(MATCH(Passout2023[[#This Row], [Degree Duration (year)]],$M$3:$M$10,0)),"0", "1")</f>
        <v>0</v>
      </c>
      <c r="Z1799" s="60" t="str">
        <f>IF(ISERROR(MATCH(Passout2023[[#This Row], [Admission Type]],$F$3:$F$6,0)),"0", "1")</f>
        <v>0</v>
      </c>
      <c r="AA1799" s="60" t="str">
        <f>IF(ISERROR(MATCH(Passout2023[[#This Row], [Batch Start Year]],$L$3:$L$25,0)),"0", "1")</f>
        <v>0</v>
      </c>
      <c r="AB1799" s="60" t="str">
        <f>IF(ISERROR(MATCH(Passout2023[[#This Row], [Batch Start Semester]],$K$3:$K$6,0)),"0", "1")</f>
        <v>0</v>
      </c>
      <c r="AC1799" s="60" t="str">
        <f>IF(ISERROR(MATCH([3]!Quota_Std_2022_23[[#This Row], [SESSION_TYPE]],$AX$2:$AX$5,0)),"0", "1")</f>
        <v>0</v>
      </c>
      <c r="AD1799" s="60" t="str">
        <f>IF(ISERROR(MATCH(#REF!,#REF!,0)),"0", "1")</f>
        <v>0</v>
      </c>
      <c r="AE1799" s="60" t="str">
        <f>IF(ISERROR(MATCH([3]!Quota_Std_2022_23[[#This Row], [Gender]],$AN$2:$AN$4,0)),"0", "1")</f>
        <v>0</v>
      </c>
      <c r="AF1799" s="60" t="str">
        <f>IF(ISERROR(MATCH([3]!Quota_Std_2022_23[[#This Row], [Quota Type]],[3]Sheet1!$AO$2:$AO$12,0)),"0", "1")</f>
        <v>0</v>
      </c>
      <c r="AG1799" s="60" t="str">
        <f>IF(ISERROR(MATCH(#REF!,$BA$2:$BA$8,0)),"0", "1")</f>
        <v>0</v>
      </c>
      <c r="AH1799" s="60" t="str">
        <f>IF(ISERROR(MATCH(Passout2023[[#This Row], [Nationality Pakistani/ Foreign]],$D$3:$D$4,0)),"0", "1")</f>
        <v>0</v>
      </c>
    </row>
    <row r="1800">
      <c r="A1800" s="40"/>
      <c r="B1800" s="40"/>
      <c r="C1800" s="40"/>
      <c r="D1800" s="40"/>
      <c r="E1800" s="40"/>
      <c r="F1800" s="40"/>
      <c r="G1800" s="40"/>
      <c r="H1800" s="40"/>
      <c r="I1800" s="40"/>
      <c r="J1800" s="40"/>
      <c r="K1800" s="40"/>
      <c r="L1800" s="40"/>
      <c r="M1800" s="40"/>
      <c r="N1800" s="40"/>
      <c r="O1800" s="40"/>
      <c r="P1800" s="40"/>
      <c r="Q1800" s="40"/>
      <c r="Y1800" s="60" t="str">
        <f>IF(ISERROR(MATCH(Passout2023[[#This Row], [Degree Duration (year)]],$M$3:$M$10,0)),"0", "1")</f>
        <v>0</v>
      </c>
      <c r="Z1800" s="60" t="str">
        <f>IF(ISERROR(MATCH(Passout2023[[#This Row], [Admission Type]],$F$3:$F$6,0)),"0", "1")</f>
        <v>0</v>
      </c>
      <c r="AA1800" s="60" t="str">
        <f>IF(ISERROR(MATCH(Passout2023[[#This Row], [Batch Start Year]],$L$3:$L$25,0)),"0", "1")</f>
        <v>0</v>
      </c>
      <c r="AB1800" s="60" t="str">
        <f>IF(ISERROR(MATCH(Passout2023[[#This Row], [Batch Start Semester]],$K$3:$K$6,0)),"0", "1")</f>
        <v>0</v>
      </c>
      <c r="AC1800" s="60" t="str">
        <f>IF(ISERROR(MATCH([3]!Quota_Std_2022_23[[#This Row], [SESSION_TYPE]],$AX$2:$AX$5,0)),"0", "1")</f>
        <v>0</v>
      </c>
      <c r="AD1800" s="60" t="str">
        <f>IF(ISERROR(MATCH(#REF!,#REF!,0)),"0", "1")</f>
        <v>0</v>
      </c>
      <c r="AE1800" s="60" t="str">
        <f>IF(ISERROR(MATCH([3]!Quota_Std_2022_23[[#This Row], [Gender]],$AN$2:$AN$4,0)),"0", "1")</f>
        <v>0</v>
      </c>
      <c r="AF1800" s="60" t="str">
        <f>IF(ISERROR(MATCH([3]!Quota_Std_2022_23[[#This Row], [Quota Type]],[3]Sheet1!$AO$2:$AO$12,0)),"0", "1")</f>
        <v>0</v>
      </c>
      <c r="AG1800" s="60" t="str">
        <f>IF(ISERROR(MATCH(#REF!,$BA$2:$BA$8,0)),"0", "1")</f>
        <v>0</v>
      </c>
      <c r="AH1800" s="60" t="str">
        <f>IF(ISERROR(MATCH(Passout2023[[#This Row], [Nationality Pakistani/ Foreign]],$D$3:$D$4,0)),"0", "1")</f>
        <v>0</v>
      </c>
    </row>
    <row r="1801">
      <c r="A1801" s="40"/>
      <c r="B1801" s="40"/>
      <c r="C1801" s="40"/>
      <c r="D1801" s="40"/>
      <c r="E1801" s="40"/>
      <c r="F1801" s="40"/>
      <c r="G1801" s="40"/>
      <c r="H1801" s="40"/>
      <c r="I1801" s="40"/>
      <c r="J1801" s="40"/>
      <c r="K1801" s="40"/>
      <c r="L1801" s="40"/>
      <c r="M1801" s="40"/>
      <c r="N1801" s="40"/>
      <c r="O1801" s="80"/>
      <c r="P1801" s="40"/>
      <c r="Q1801" s="40"/>
      <c r="Y1801" s="60" t="str">
        <f>IF(ISERROR(MATCH(Passout2023[[#This Row], [Degree Duration (year)]],$M$3:$M$10,0)),"0", "1")</f>
        <v>0</v>
      </c>
      <c r="Z1801" s="60" t="str">
        <f>IF(ISERROR(MATCH(Passout2023[[#This Row], [Admission Type]],$F$3:$F$6,0)),"0", "1")</f>
        <v>0</v>
      </c>
      <c r="AA1801" s="60" t="str">
        <f>IF(ISERROR(MATCH(Passout2023[[#This Row], [Batch Start Year]],$L$3:$L$25,0)),"0", "1")</f>
        <v>0</v>
      </c>
      <c r="AB1801" s="60" t="str">
        <f>IF(ISERROR(MATCH(Passout2023[[#This Row], [Batch Start Semester]],$K$3:$K$6,0)),"0", "1")</f>
        <v>0</v>
      </c>
      <c r="AC1801" s="60" t="str">
        <f>IF(ISERROR(MATCH([3]!Quota_Std_2022_23[[#This Row], [SESSION_TYPE]],$AX$2:$AX$5,0)),"0", "1")</f>
        <v>0</v>
      </c>
      <c r="AD1801" s="60" t="str">
        <f>IF(ISERROR(MATCH(#REF!,#REF!,0)),"0", "1")</f>
        <v>0</v>
      </c>
      <c r="AE1801" s="60" t="str">
        <f>IF(ISERROR(MATCH([3]!Quota_Std_2022_23[[#This Row], [Gender]],$AN$2:$AN$4,0)),"0", "1")</f>
        <v>0</v>
      </c>
      <c r="AF1801" s="60" t="str">
        <f>IF(ISERROR(MATCH([3]!Quota_Std_2022_23[[#This Row], [Quota Type]],[3]Sheet1!$AO$2:$AO$12,0)),"0", "1")</f>
        <v>0</v>
      </c>
      <c r="AG1801" s="60" t="str">
        <f>IF(ISERROR(MATCH(#REF!,$BA$2:$BA$8,0)),"0", "1")</f>
        <v>0</v>
      </c>
      <c r="AH1801" s="60" t="str">
        <f>IF(ISERROR(MATCH(Passout2023[[#This Row], [Nationality Pakistani/ Foreign]],$D$3:$D$4,0)),"0", "1")</f>
        <v>0</v>
      </c>
    </row>
    <row r="1802">
      <c r="A1802" s="40"/>
      <c r="B1802" s="40"/>
      <c r="C1802" s="40"/>
      <c r="D1802" s="40"/>
      <c r="E1802" s="40"/>
      <c r="F1802" s="40"/>
      <c r="G1802" s="40"/>
      <c r="H1802" s="40"/>
      <c r="I1802" s="40"/>
      <c r="J1802" s="40"/>
      <c r="K1802" s="40"/>
      <c r="L1802" s="40"/>
      <c r="M1802" s="40"/>
      <c r="N1802" s="40"/>
      <c r="O1802" s="40"/>
      <c r="P1802" s="40"/>
      <c r="Q1802" s="40"/>
      <c r="Y1802" s="60" t="str">
        <f>IF(ISERROR(MATCH(Passout2023[[#This Row], [Degree Duration (year)]],$M$3:$M$10,0)),"0", "1")</f>
        <v>0</v>
      </c>
      <c r="Z1802" s="60" t="str">
        <f>IF(ISERROR(MATCH(Passout2023[[#This Row], [Admission Type]],$F$3:$F$6,0)),"0", "1")</f>
        <v>0</v>
      </c>
      <c r="AA1802" s="60" t="str">
        <f>IF(ISERROR(MATCH(Passout2023[[#This Row], [Batch Start Year]],$L$3:$L$25,0)),"0", "1")</f>
        <v>0</v>
      </c>
      <c r="AB1802" s="60" t="str">
        <f>IF(ISERROR(MATCH(Passout2023[[#This Row], [Batch Start Semester]],$K$3:$K$6,0)),"0", "1")</f>
        <v>0</v>
      </c>
      <c r="AC1802" s="60" t="str">
        <f>IF(ISERROR(MATCH([3]!Quota_Std_2022_23[[#This Row], [SESSION_TYPE]],$AX$2:$AX$5,0)),"0", "1")</f>
        <v>0</v>
      </c>
      <c r="AD1802" s="60" t="str">
        <f>IF(ISERROR(MATCH(#REF!,#REF!,0)),"0", "1")</f>
        <v>0</v>
      </c>
      <c r="AE1802" s="60" t="str">
        <f>IF(ISERROR(MATCH([3]!Quota_Std_2022_23[[#This Row], [Gender]],$AN$2:$AN$4,0)),"0", "1")</f>
        <v>0</v>
      </c>
      <c r="AF1802" s="60" t="str">
        <f>IF(ISERROR(MATCH([3]!Quota_Std_2022_23[[#This Row], [Quota Type]],[3]Sheet1!$AO$2:$AO$12,0)),"0", "1")</f>
        <v>0</v>
      </c>
      <c r="AG1802" s="60" t="str">
        <f>IF(ISERROR(MATCH(#REF!,$BA$2:$BA$8,0)),"0", "1")</f>
        <v>0</v>
      </c>
      <c r="AH1802" s="60" t="str">
        <f>IF(ISERROR(MATCH(Passout2023[[#This Row], [Nationality Pakistani/ Foreign]],$D$3:$D$4,0)),"0", "1")</f>
        <v>0</v>
      </c>
    </row>
    <row r="1803">
      <c r="A1803" s="40"/>
      <c r="B1803" s="40"/>
      <c r="C1803" s="40"/>
      <c r="D1803" s="40"/>
      <c r="E1803" s="40"/>
      <c r="F1803" s="40"/>
      <c r="G1803" s="40"/>
      <c r="H1803" s="40"/>
      <c r="I1803" s="40"/>
      <c r="J1803" s="40"/>
      <c r="K1803" s="40"/>
      <c r="L1803" s="40"/>
      <c r="M1803" s="40"/>
      <c r="N1803" s="40"/>
      <c r="O1803" s="80"/>
      <c r="P1803" s="40"/>
      <c r="Q1803" s="40"/>
      <c r="Y1803" s="60" t="str">
        <f>IF(ISERROR(MATCH(Passout2023[[#This Row], [Degree Duration (year)]],$M$3:$M$10,0)),"0", "1")</f>
        <v>0</v>
      </c>
      <c r="Z1803" s="60" t="str">
        <f>IF(ISERROR(MATCH(Passout2023[[#This Row], [Admission Type]],$F$3:$F$6,0)),"0", "1")</f>
        <v>0</v>
      </c>
      <c r="AA1803" s="60" t="str">
        <f>IF(ISERROR(MATCH(Passout2023[[#This Row], [Batch Start Year]],$L$3:$L$25,0)),"0", "1")</f>
        <v>0</v>
      </c>
      <c r="AB1803" s="60" t="str">
        <f>IF(ISERROR(MATCH(Passout2023[[#This Row], [Batch Start Semester]],$K$3:$K$6,0)),"0", "1")</f>
        <v>0</v>
      </c>
      <c r="AC1803" s="60" t="str">
        <f>IF(ISERROR(MATCH([3]!Quota_Std_2022_23[[#This Row], [SESSION_TYPE]],$AX$2:$AX$5,0)),"0", "1")</f>
        <v>0</v>
      </c>
      <c r="AD1803" s="60" t="str">
        <f>IF(ISERROR(MATCH(#REF!,#REF!,0)),"0", "1")</f>
        <v>0</v>
      </c>
      <c r="AE1803" s="60" t="str">
        <f>IF(ISERROR(MATCH([3]!Quota_Std_2022_23[[#This Row], [Gender]],$AN$2:$AN$4,0)),"0", "1")</f>
        <v>0</v>
      </c>
      <c r="AF1803" s="60" t="str">
        <f>IF(ISERROR(MATCH([3]!Quota_Std_2022_23[[#This Row], [Quota Type]],[3]Sheet1!$AO$2:$AO$12,0)),"0", "1")</f>
        <v>0</v>
      </c>
      <c r="AG1803" s="60" t="str">
        <f>IF(ISERROR(MATCH(#REF!,$BA$2:$BA$8,0)),"0", "1")</f>
        <v>0</v>
      </c>
      <c r="AH1803" s="60" t="str">
        <f>IF(ISERROR(MATCH(Passout2023[[#This Row], [Nationality Pakistani/ Foreign]],$D$3:$D$4,0)),"0", "1")</f>
        <v>0</v>
      </c>
    </row>
    <row r="1804">
      <c r="A1804" s="40"/>
      <c r="B1804" s="40"/>
      <c r="C1804" s="40"/>
      <c r="D1804" s="40"/>
      <c r="E1804" s="40"/>
      <c r="F1804" s="40"/>
      <c r="G1804" s="40"/>
      <c r="H1804" s="40"/>
      <c r="I1804" s="40"/>
      <c r="J1804" s="40"/>
      <c r="K1804" s="40"/>
      <c r="L1804" s="40"/>
      <c r="M1804" s="40"/>
      <c r="N1804" s="40"/>
      <c r="O1804" s="40"/>
      <c r="P1804" s="40"/>
      <c r="Q1804" s="40"/>
      <c r="Y1804" s="60" t="str">
        <f>IF(ISERROR(MATCH(Passout2023[[#This Row], [Degree Duration (year)]],$M$3:$M$10,0)),"0", "1")</f>
        <v>0</v>
      </c>
      <c r="Z1804" s="60" t="str">
        <f>IF(ISERROR(MATCH(Passout2023[[#This Row], [Admission Type]],$F$3:$F$6,0)),"0", "1")</f>
        <v>0</v>
      </c>
      <c r="AA1804" s="60" t="str">
        <f>IF(ISERROR(MATCH(Passout2023[[#This Row], [Batch Start Year]],$L$3:$L$25,0)),"0", "1")</f>
        <v>0</v>
      </c>
      <c r="AB1804" s="60" t="str">
        <f>IF(ISERROR(MATCH(Passout2023[[#This Row], [Batch Start Semester]],$K$3:$K$6,0)),"0", "1")</f>
        <v>0</v>
      </c>
      <c r="AC1804" s="60" t="str">
        <f>IF(ISERROR(MATCH([3]!Quota_Std_2022_23[[#This Row], [SESSION_TYPE]],$AX$2:$AX$5,0)),"0", "1")</f>
        <v>0</v>
      </c>
      <c r="AD1804" s="60" t="str">
        <f>IF(ISERROR(MATCH(#REF!,#REF!,0)),"0", "1")</f>
        <v>0</v>
      </c>
      <c r="AE1804" s="60" t="str">
        <f>IF(ISERROR(MATCH([3]!Quota_Std_2022_23[[#This Row], [Gender]],$AN$2:$AN$4,0)),"0", "1")</f>
        <v>0</v>
      </c>
      <c r="AF1804" s="60" t="str">
        <f>IF(ISERROR(MATCH([3]!Quota_Std_2022_23[[#This Row], [Quota Type]],[3]Sheet1!$AO$2:$AO$12,0)),"0", "1")</f>
        <v>0</v>
      </c>
      <c r="AG1804" s="60" t="str">
        <f>IF(ISERROR(MATCH(#REF!,$BA$2:$BA$8,0)),"0", "1")</f>
        <v>0</v>
      </c>
      <c r="AH1804" s="60" t="str">
        <f>IF(ISERROR(MATCH(Passout2023[[#This Row], [Nationality Pakistani/ Foreign]],$D$3:$D$4,0)),"0", "1")</f>
        <v>0</v>
      </c>
    </row>
    <row r="1805">
      <c r="A1805" s="40"/>
      <c r="B1805" s="40"/>
      <c r="C1805" s="40"/>
      <c r="D1805" s="40"/>
      <c r="E1805" s="40"/>
      <c r="F1805" s="40"/>
      <c r="G1805" s="40"/>
      <c r="H1805" s="40"/>
      <c r="I1805" s="40"/>
      <c r="J1805" s="40"/>
      <c r="K1805" s="40"/>
      <c r="L1805" s="40"/>
      <c r="M1805" s="40"/>
      <c r="N1805" s="40"/>
      <c r="O1805" s="80"/>
      <c r="P1805" s="40"/>
      <c r="Q1805" s="40"/>
      <c r="Y1805" s="60" t="str">
        <f>IF(ISERROR(MATCH(Passout2023[[#This Row], [Degree Duration (year)]],$M$3:$M$10,0)),"0", "1")</f>
        <v>0</v>
      </c>
      <c r="Z1805" s="60" t="str">
        <f>IF(ISERROR(MATCH(Passout2023[[#This Row], [Admission Type]],$F$3:$F$6,0)),"0", "1")</f>
        <v>0</v>
      </c>
      <c r="AA1805" s="60" t="str">
        <f>IF(ISERROR(MATCH(Passout2023[[#This Row], [Batch Start Year]],$L$3:$L$25,0)),"0", "1")</f>
        <v>0</v>
      </c>
      <c r="AB1805" s="60" t="str">
        <f>IF(ISERROR(MATCH(Passout2023[[#This Row], [Batch Start Semester]],$K$3:$K$6,0)),"0", "1")</f>
        <v>0</v>
      </c>
      <c r="AC1805" s="60" t="str">
        <f>IF(ISERROR(MATCH([3]!Quota_Std_2022_23[[#This Row], [SESSION_TYPE]],$AX$2:$AX$5,0)),"0", "1")</f>
        <v>0</v>
      </c>
      <c r="AD1805" s="60" t="str">
        <f>IF(ISERROR(MATCH(#REF!,#REF!,0)),"0", "1")</f>
        <v>0</v>
      </c>
      <c r="AE1805" s="60" t="str">
        <f>IF(ISERROR(MATCH([3]!Quota_Std_2022_23[[#This Row], [Gender]],$AN$2:$AN$4,0)),"0", "1")</f>
        <v>0</v>
      </c>
      <c r="AF1805" s="60" t="str">
        <f>IF(ISERROR(MATCH([3]!Quota_Std_2022_23[[#This Row], [Quota Type]],[3]Sheet1!$AO$2:$AO$12,0)),"0", "1")</f>
        <v>0</v>
      </c>
      <c r="AG1805" s="60" t="str">
        <f>IF(ISERROR(MATCH(#REF!,$BA$2:$BA$8,0)),"0", "1")</f>
        <v>0</v>
      </c>
      <c r="AH1805" s="60" t="str">
        <f>IF(ISERROR(MATCH(Passout2023[[#This Row], [Nationality Pakistani/ Foreign]],$D$3:$D$4,0)),"0", "1")</f>
        <v>0</v>
      </c>
    </row>
    <row r="1806">
      <c r="A1806" s="40"/>
      <c r="B1806" s="40"/>
      <c r="C1806" s="40"/>
      <c r="D1806" s="40"/>
      <c r="E1806" s="40"/>
      <c r="F1806" s="40"/>
      <c r="G1806" s="40"/>
      <c r="H1806" s="40"/>
      <c r="I1806" s="40"/>
      <c r="J1806" s="40"/>
      <c r="K1806" s="40"/>
      <c r="L1806" s="40"/>
      <c r="M1806" s="40"/>
      <c r="N1806" s="40"/>
      <c r="O1806" s="40"/>
      <c r="P1806" s="40"/>
      <c r="Q1806" s="40"/>
      <c r="Y1806" s="60" t="str">
        <f>IF(ISERROR(MATCH(Passout2023[[#This Row], [Degree Duration (year)]],$M$3:$M$10,0)),"0", "1")</f>
        <v>0</v>
      </c>
      <c r="Z1806" s="60" t="str">
        <f>IF(ISERROR(MATCH(Passout2023[[#This Row], [Admission Type]],$F$3:$F$6,0)),"0", "1")</f>
        <v>0</v>
      </c>
      <c r="AA1806" s="60" t="str">
        <f>IF(ISERROR(MATCH(Passout2023[[#This Row], [Batch Start Year]],$L$3:$L$25,0)),"0", "1")</f>
        <v>0</v>
      </c>
      <c r="AB1806" s="60" t="str">
        <f>IF(ISERROR(MATCH(Passout2023[[#This Row], [Batch Start Semester]],$K$3:$K$6,0)),"0", "1")</f>
        <v>0</v>
      </c>
      <c r="AC1806" s="60" t="str">
        <f>IF(ISERROR(MATCH([3]!Quota_Std_2022_23[[#This Row], [SESSION_TYPE]],$AX$2:$AX$5,0)),"0", "1")</f>
        <v>0</v>
      </c>
      <c r="AD1806" s="60" t="str">
        <f>IF(ISERROR(MATCH(#REF!,#REF!,0)),"0", "1")</f>
        <v>0</v>
      </c>
      <c r="AE1806" s="60" t="str">
        <f>IF(ISERROR(MATCH([3]!Quota_Std_2022_23[[#This Row], [Gender]],$AN$2:$AN$4,0)),"0", "1")</f>
        <v>0</v>
      </c>
      <c r="AF1806" s="60" t="str">
        <f>IF(ISERROR(MATCH([3]!Quota_Std_2022_23[[#This Row], [Quota Type]],[3]Sheet1!$AO$2:$AO$12,0)),"0", "1")</f>
        <v>0</v>
      </c>
      <c r="AG1806" s="60" t="str">
        <f>IF(ISERROR(MATCH(#REF!,$BA$2:$BA$8,0)),"0", "1")</f>
        <v>0</v>
      </c>
      <c r="AH1806" s="60" t="str">
        <f>IF(ISERROR(MATCH(Passout2023[[#This Row], [Nationality Pakistani/ Foreign]],$D$3:$D$4,0)),"0", "1")</f>
        <v>0</v>
      </c>
    </row>
    <row r="1807">
      <c r="A1807" s="40"/>
      <c r="B1807" s="40"/>
      <c r="C1807" s="40"/>
      <c r="D1807" s="40"/>
      <c r="E1807" s="40"/>
      <c r="F1807" s="40"/>
      <c r="G1807" s="40"/>
      <c r="H1807" s="40"/>
      <c r="I1807" s="40"/>
      <c r="J1807" s="40"/>
      <c r="K1807" s="40"/>
      <c r="L1807" s="40"/>
      <c r="M1807" s="40"/>
      <c r="N1807" s="40"/>
      <c r="O1807" s="80"/>
      <c r="P1807" s="40"/>
      <c r="Q1807" s="40"/>
      <c r="Y1807" s="60" t="str">
        <f>IF(ISERROR(MATCH(Passout2023[[#This Row], [Degree Duration (year)]],$M$3:$M$10,0)),"0", "1")</f>
        <v>0</v>
      </c>
      <c r="Z1807" s="60" t="str">
        <f>IF(ISERROR(MATCH(Passout2023[[#This Row], [Admission Type]],$F$3:$F$6,0)),"0", "1")</f>
        <v>0</v>
      </c>
      <c r="AA1807" s="60" t="str">
        <f>IF(ISERROR(MATCH(Passout2023[[#This Row], [Batch Start Year]],$L$3:$L$25,0)),"0", "1")</f>
        <v>0</v>
      </c>
      <c r="AB1807" s="60" t="str">
        <f>IF(ISERROR(MATCH(Passout2023[[#This Row], [Batch Start Semester]],$K$3:$K$6,0)),"0", "1")</f>
        <v>0</v>
      </c>
      <c r="AC1807" s="60" t="str">
        <f>IF(ISERROR(MATCH([3]!Quota_Std_2022_23[[#This Row], [SESSION_TYPE]],$AX$2:$AX$5,0)),"0", "1")</f>
        <v>0</v>
      </c>
      <c r="AD1807" s="60" t="str">
        <f>IF(ISERROR(MATCH(#REF!,#REF!,0)),"0", "1")</f>
        <v>0</v>
      </c>
      <c r="AE1807" s="60" t="str">
        <f>IF(ISERROR(MATCH([3]!Quota_Std_2022_23[[#This Row], [Gender]],$AN$2:$AN$4,0)),"0", "1")</f>
        <v>0</v>
      </c>
      <c r="AF1807" s="60" t="str">
        <f>IF(ISERROR(MATCH([3]!Quota_Std_2022_23[[#This Row], [Quota Type]],[3]Sheet1!$AO$2:$AO$12,0)),"0", "1")</f>
        <v>0</v>
      </c>
      <c r="AG1807" s="60" t="str">
        <f>IF(ISERROR(MATCH(#REF!,$BA$2:$BA$8,0)),"0", "1")</f>
        <v>0</v>
      </c>
      <c r="AH1807" s="60" t="str">
        <f>IF(ISERROR(MATCH(Passout2023[[#This Row], [Nationality Pakistani/ Foreign]],$D$3:$D$4,0)),"0", "1")</f>
        <v>0</v>
      </c>
    </row>
    <row r="1808">
      <c r="A1808" s="40"/>
      <c r="B1808" s="40"/>
      <c r="C1808" s="40"/>
      <c r="D1808" s="40"/>
      <c r="E1808" s="40"/>
      <c r="F1808" s="40"/>
      <c r="G1808" s="40"/>
      <c r="H1808" s="40"/>
      <c r="I1808" s="40"/>
      <c r="J1808" s="40"/>
      <c r="K1808" s="40"/>
      <c r="L1808" s="40"/>
      <c r="M1808" s="40"/>
      <c r="N1808" s="40"/>
      <c r="O1808" s="40"/>
      <c r="P1808" s="40"/>
      <c r="Q1808" s="40"/>
      <c r="Y1808" s="60" t="str">
        <f>IF(ISERROR(MATCH(Passout2023[[#This Row], [Degree Duration (year)]],$M$3:$M$10,0)),"0", "1")</f>
        <v>0</v>
      </c>
      <c r="Z1808" s="60" t="str">
        <f>IF(ISERROR(MATCH(Passout2023[[#This Row], [Admission Type]],$F$3:$F$6,0)),"0", "1")</f>
        <v>0</v>
      </c>
      <c r="AA1808" s="60" t="str">
        <f>IF(ISERROR(MATCH(Passout2023[[#This Row], [Batch Start Year]],$L$3:$L$25,0)),"0", "1")</f>
        <v>0</v>
      </c>
      <c r="AB1808" s="60" t="str">
        <f>IF(ISERROR(MATCH(Passout2023[[#This Row], [Batch Start Semester]],$K$3:$K$6,0)),"0", "1")</f>
        <v>0</v>
      </c>
      <c r="AC1808" s="60" t="str">
        <f>IF(ISERROR(MATCH([3]!Quota_Std_2022_23[[#This Row], [SESSION_TYPE]],$AX$2:$AX$5,0)),"0", "1")</f>
        <v>0</v>
      </c>
      <c r="AD1808" s="60" t="str">
        <f>IF(ISERROR(MATCH(#REF!,#REF!,0)),"0", "1")</f>
        <v>0</v>
      </c>
      <c r="AE1808" s="60" t="str">
        <f>IF(ISERROR(MATCH([3]!Quota_Std_2022_23[[#This Row], [Gender]],$AN$2:$AN$4,0)),"0", "1")</f>
        <v>0</v>
      </c>
      <c r="AF1808" s="60" t="str">
        <f>IF(ISERROR(MATCH([3]!Quota_Std_2022_23[[#This Row], [Quota Type]],[3]Sheet1!$AO$2:$AO$12,0)),"0", "1")</f>
        <v>0</v>
      </c>
      <c r="AG1808" s="60" t="str">
        <f>IF(ISERROR(MATCH(#REF!,$BA$2:$BA$8,0)),"0", "1")</f>
        <v>0</v>
      </c>
      <c r="AH1808" s="60" t="str">
        <f>IF(ISERROR(MATCH(Passout2023[[#This Row], [Nationality Pakistani/ Foreign]],$D$3:$D$4,0)),"0", "1")</f>
        <v>0</v>
      </c>
    </row>
    <row r="1809">
      <c r="A1809" s="40"/>
      <c r="B1809" s="40"/>
      <c r="C1809" s="40"/>
      <c r="D1809" s="40"/>
      <c r="E1809" s="40"/>
      <c r="F1809" s="40"/>
      <c r="G1809" s="40"/>
      <c r="H1809" s="40"/>
      <c r="I1809" s="40"/>
      <c r="J1809" s="40"/>
      <c r="K1809" s="40"/>
      <c r="L1809" s="40"/>
      <c r="M1809" s="40"/>
      <c r="N1809" s="40"/>
      <c r="O1809" s="80"/>
      <c r="P1809" s="40"/>
      <c r="Q1809" s="40"/>
      <c r="Y1809" s="60" t="str">
        <f>IF(ISERROR(MATCH(Passout2023[[#This Row], [Degree Duration (year)]],$M$3:$M$10,0)),"0", "1")</f>
        <v>0</v>
      </c>
      <c r="Z1809" s="60" t="str">
        <f>IF(ISERROR(MATCH(Passout2023[[#This Row], [Admission Type]],$F$3:$F$6,0)),"0", "1")</f>
        <v>0</v>
      </c>
      <c r="AA1809" s="60" t="str">
        <f>IF(ISERROR(MATCH(Passout2023[[#This Row], [Batch Start Year]],$L$3:$L$25,0)),"0", "1")</f>
        <v>0</v>
      </c>
      <c r="AB1809" s="60" t="str">
        <f>IF(ISERROR(MATCH(Passout2023[[#This Row], [Batch Start Semester]],$K$3:$K$6,0)),"0", "1")</f>
        <v>0</v>
      </c>
      <c r="AC1809" s="60" t="str">
        <f>IF(ISERROR(MATCH([3]!Quota_Std_2022_23[[#This Row], [SESSION_TYPE]],$AX$2:$AX$5,0)),"0", "1")</f>
        <v>0</v>
      </c>
      <c r="AD1809" s="60" t="str">
        <f>IF(ISERROR(MATCH(#REF!,#REF!,0)),"0", "1")</f>
        <v>0</v>
      </c>
      <c r="AE1809" s="60" t="str">
        <f>IF(ISERROR(MATCH([3]!Quota_Std_2022_23[[#This Row], [Gender]],$AN$2:$AN$4,0)),"0", "1")</f>
        <v>0</v>
      </c>
      <c r="AF1809" s="60" t="str">
        <f>IF(ISERROR(MATCH([3]!Quota_Std_2022_23[[#This Row], [Quota Type]],[3]Sheet1!$AO$2:$AO$12,0)),"0", "1")</f>
        <v>0</v>
      </c>
      <c r="AG1809" s="60" t="str">
        <f>IF(ISERROR(MATCH(#REF!,$BA$2:$BA$8,0)),"0", "1")</f>
        <v>0</v>
      </c>
      <c r="AH1809" s="60" t="str">
        <f>IF(ISERROR(MATCH(Passout2023[[#This Row], [Nationality Pakistani/ Foreign]],$D$3:$D$4,0)),"0", "1")</f>
        <v>0</v>
      </c>
    </row>
    <row r="1810">
      <c r="A1810" s="40"/>
      <c r="B1810" s="40"/>
      <c r="C1810" s="40"/>
      <c r="D1810" s="40"/>
      <c r="E1810" s="40"/>
      <c r="F1810" s="40"/>
      <c r="G1810" s="40"/>
      <c r="H1810" s="40"/>
      <c r="I1810" s="40"/>
      <c r="J1810" s="40"/>
      <c r="K1810" s="40"/>
      <c r="L1810" s="40"/>
      <c r="M1810" s="40"/>
      <c r="N1810" s="40"/>
      <c r="O1810" s="40"/>
      <c r="P1810" s="40"/>
      <c r="Q1810" s="40"/>
      <c r="Y1810" s="60" t="str">
        <f>IF(ISERROR(MATCH(Passout2023[[#This Row], [Degree Duration (year)]],$M$3:$M$10,0)),"0", "1")</f>
        <v>0</v>
      </c>
      <c r="Z1810" s="60" t="str">
        <f>IF(ISERROR(MATCH(Passout2023[[#This Row], [Admission Type]],$F$3:$F$6,0)),"0", "1")</f>
        <v>0</v>
      </c>
      <c r="AA1810" s="60" t="str">
        <f>IF(ISERROR(MATCH(Passout2023[[#This Row], [Batch Start Year]],$L$3:$L$25,0)),"0", "1")</f>
        <v>0</v>
      </c>
      <c r="AB1810" s="60" t="str">
        <f>IF(ISERROR(MATCH(Passout2023[[#This Row], [Batch Start Semester]],$K$3:$K$6,0)),"0", "1")</f>
        <v>0</v>
      </c>
      <c r="AC1810" s="60" t="str">
        <f>IF(ISERROR(MATCH([3]!Quota_Std_2022_23[[#This Row], [SESSION_TYPE]],$AX$2:$AX$5,0)),"0", "1")</f>
        <v>0</v>
      </c>
      <c r="AD1810" s="60" t="str">
        <f>IF(ISERROR(MATCH(#REF!,#REF!,0)),"0", "1")</f>
        <v>0</v>
      </c>
      <c r="AE1810" s="60" t="str">
        <f>IF(ISERROR(MATCH([3]!Quota_Std_2022_23[[#This Row], [Gender]],$AN$2:$AN$4,0)),"0", "1")</f>
        <v>0</v>
      </c>
      <c r="AF1810" s="60" t="str">
        <f>IF(ISERROR(MATCH([3]!Quota_Std_2022_23[[#This Row], [Quota Type]],[3]Sheet1!$AO$2:$AO$12,0)),"0", "1")</f>
        <v>0</v>
      </c>
      <c r="AG1810" s="60" t="str">
        <f>IF(ISERROR(MATCH(#REF!,$BA$2:$BA$8,0)),"0", "1")</f>
        <v>0</v>
      </c>
      <c r="AH1810" s="60" t="str">
        <f>IF(ISERROR(MATCH(Passout2023[[#This Row], [Nationality Pakistani/ Foreign]],$D$3:$D$4,0)),"0", "1")</f>
        <v>0</v>
      </c>
    </row>
    <row r="1811">
      <c r="A1811" s="40"/>
      <c r="B1811" s="40"/>
      <c r="C1811" s="40"/>
      <c r="D1811" s="40"/>
      <c r="E1811" s="40"/>
      <c r="F1811" s="40"/>
      <c r="G1811" s="40"/>
      <c r="H1811" s="40"/>
      <c r="I1811" s="40"/>
      <c r="J1811" s="40"/>
      <c r="K1811" s="40"/>
      <c r="L1811" s="40"/>
      <c r="M1811" s="40"/>
      <c r="N1811" s="40"/>
      <c r="O1811" s="80"/>
      <c r="P1811" s="40"/>
      <c r="Q1811" s="40"/>
      <c r="Y1811" s="60" t="str">
        <f>IF(ISERROR(MATCH(Passout2023[[#This Row], [Degree Duration (year)]],$M$3:$M$10,0)),"0", "1")</f>
        <v>0</v>
      </c>
      <c r="Z1811" s="60" t="str">
        <f>IF(ISERROR(MATCH(Passout2023[[#This Row], [Admission Type]],$F$3:$F$6,0)),"0", "1")</f>
        <v>0</v>
      </c>
      <c r="AA1811" s="60" t="str">
        <f>IF(ISERROR(MATCH(Passout2023[[#This Row], [Batch Start Year]],$L$3:$L$25,0)),"0", "1")</f>
        <v>0</v>
      </c>
      <c r="AB1811" s="60" t="str">
        <f>IF(ISERROR(MATCH(Passout2023[[#This Row], [Batch Start Semester]],$K$3:$K$6,0)),"0", "1")</f>
        <v>0</v>
      </c>
      <c r="AC1811" s="60" t="str">
        <f>IF(ISERROR(MATCH([3]!Quota_Std_2022_23[[#This Row], [SESSION_TYPE]],$AX$2:$AX$5,0)),"0", "1")</f>
        <v>0</v>
      </c>
      <c r="AD1811" s="60" t="str">
        <f>IF(ISERROR(MATCH(#REF!,#REF!,0)),"0", "1")</f>
        <v>0</v>
      </c>
      <c r="AE1811" s="60" t="str">
        <f>IF(ISERROR(MATCH([3]!Quota_Std_2022_23[[#This Row], [Gender]],$AN$2:$AN$4,0)),"0", "1")</f>
        <v>0</v>
      </c>
      <c r="AF1811" s="60" t="str">
        <f>IF(ISERROR(MATCH([3]!Quota_Std_2022_23[[#This Row], [Quota Type]],[3]Sheet1!$AO$2:$AO$12,0)),"0", "1")</f>
        <v>0</v>
      </c>
      <c r="AG1811" s="60" t="str">
        <f>IF(ISERROR(MATCH(#REF!,$BA$2:$BA$8,0)),"0", "1")</f>
        <v>0</v>
      </c>
      <c r="AH1811" s="60" t="str">
        <f>IF(ISERROR(MATCH(Passout2023[[#This Row], [Nationality Pakistani/ Foreign]],$D$3:$D$4,0)),"0", "1")</f>
        <v>0</v>
      </c>
    </row>
    <row r="1812">
      <c r="A1812" s="40"/>
      <c r="B1812" s="40"/>
      <c r="C1812" s="40"/>
      <c r="D1812" s="40"/>
      <c r="E1812" s="40"/>
      <c r="F1812" s="40"/>
      <c r="G1812" s="40"/>
      <c r="H1812" s="40"/>
      <c r="I1812" s="40"/>
      <c r="J1812" s="40"/>
      <c r="K1812" s="40"/>
      <c r="L1812" s="40"/>
      <c r="M1812" s="40"/>
      <c r="N1812" s="40"/>
      <c r="O1812" s="40"/>
      <c r="P1812" s="40"/>
      <c r="Q1812" s="40"/>
      <c r="Y1812" s="60" t="str">
        <f>IF(ISERROR(MATCH(Passout2023[[#This Row], [Degree Duration (year)]],$M$3:$M$10,0)),"0", "1")</f>
        <v>0</v>
      </c>
      <c r="Z1812" s="60" t="str">
        <f>IF(ISERROR(MATCH(Passout2023[[#This Row], [Admission Type]],$F$3:$F$6,0)),"0", "1")</f>
        <v>0</v>
      </c>
      <c r="AA1812" s="60" t="str">
        <f>IF(ISERROR(MATCH(Passout2023[[#This Row], [Batch Start Year]],$L$3:$L$25,0)),"0", "1")</f>
        <v>0</v>
      </c>
      <c r="AB1812" s="60" t="str">
        <f>IF(ISERROR(MATCH(Passout2023[[#This Row], [Batch Start Semester]],$K$3:$K$6,0)),"0", "1")</f>
        <v>0</v>
      </c>
      <c r="AC1812" s="60" t="str">
        <f>IF(ISERROR(MATCH([3]!Quota_Std_2022_23[[#This Row], [SESSION_TYPE]],$AX$2:$AX$5,0)),"0", "1")</f>
        <v>0</v>
      </c>
      <c r="AD1812" s="60" t="str">
        <f>IF(ISERROR(MATCH(#REF!,#REF!,0)),"0", "1")</f>
        <v>0</v>
      </c>
      <c r="AE1812" s="60" t="str">
        <f>IF(ISERROR(MATCH([3]!Quota_Std_2022_23[[#This Row], [Gender]],$AN$2:$AN$4,0)),"0", "1")</f>
        <v>0</v>
      </c>
      <c r="AF1812" s="60" t="str">
        <f>IF(ISERROR(MATCH([3]!Quota_Std_2022_23[[#This Row], [Quota Type]],[3]Sheet1!$AO$2:$AO$12,0)),"0", "1")</f>
        <v>0</v>
      </c>
      <c r="AG1812" s="60" t="str">
        <f>IF(ISERROR(MATCH(#REF!,$BA$2:$BA$8,0)),"0", "1")</f>
        <v>0</v>
      </c>
      <c r="AH1812" s="60" t="str">
        <f>IF(ISERROR(MATCH(Passout2023[[#This Row], [Nationality Pakistani/ Foreign]],$D$3:$D$4,0)),"0", "1")</f>
        <v>0</v>
      </c>
    </row>
    <row r="1813">
      <c r="A1813" s="40"/>
      <c r="B1813" s="40"/>
      <c r="C1813" s="40"/>
      <c r="D1813" s="40"/>
      <c r="E1813" s="40"/>
      <c r="F1813" s="40"/>
      <c r="G1813" s="40"/>
      <c r="H1813" s="40"/>
      <c r="I1813" s="40"/>
      <c r="J1813" s="40"/>
      <c r="K1813" s="40"/>
      <c r="L1813" s="40"/>
      <c r="M1813" s="40"/>
      <c r="N1813" s="40"/>
      <c r="O1813" s="80"/>
      <c r="P1813" s="40"/>
      <c r="Q1813" s="40"/>
      <c r="Y1813" s="60" t="str">
        <f>IF(ISERROR(MATCH(Passout2023[[#This Row], [Degree Duration (year)]],$M$3:$M$10,0)),"0", "1")</f>
        <v>0</v>
      </c>
      <c r="Z1813" s="60" t="str">
        <f>IF(ISERROR(MATCH(Passout2023[[#This Row], [Admission Type]],$F$3:$F$6,0)),"0", "1")</f>
        <v>0</v>
      </c>
      <c r="AA1813" s="60" t="str">
        <f>IF(ISERROR(MATCH(Passout2023[[#This Row], [Batch Start Year]],$L$3:$L$25,0)),"0", "1")</f>
        <v>0</v>
      </c>
      <c r="AB1813" s="60" t="str">
        <f>IF(ISERROR(MATCH(Passout2023[[#This Row], [Batch Start Semester]],$K$3:$K$6,0)),"0", "1")</f>
        <v>0</v>
      </c>
      <c r="AC1813" s="60" t="str">
        <f>IF(ISERROR(MATCH([3]!Quota_Std_2022_23[[#This Row], [SESSION_TYPE]],$AX$2:$AX$5,0)),"0", "1")</f>
        <v>0</v>
      </c>
      <c r="AD1813" s="60" t="str">
        <f>IF(ISERROR(MATCH(#REF!,#REF!,0)),"0", "1")</f>
        <v>0</v>
      </c>
      <c r="AE1813" s="60" t="str">
        <f>IF(ISERROR(MATCH([3]!Quota_Std_2022_23[[#This Row], [Gender]],$AN$2:$AN$4,0)),"0", "1")</f>
        <v>0</v>
      </c>
      <c r="AF1813" s="60" t="str">
        <f>IF(ISERROR(MATCH([3]!Quota_Std_2022_23[[#This Row], [Quota Type]],[3]Sheet1!$AO$2:$AO$12,0)),"0", "1")</f>
        <v>0</v>
      </c>
      <c r="AG1813" s="60" t="str">
        <f>IF(ISERROR(MATCH(#REF!,$BA$2:$BA$8,0)),"0", "1")</f>
        <v>0</v>
      </c>
      <c r="AH1813" s="60" t="str">
        <f>IF(ISERROR(MATCH(Passout2023[[#This Row], [Nationality Pakistani/ Foreign]],$D$3:$D$4,0)),"0", "1")</f>
        <v>0</v>
      </c>
    </row>
    <row r="1814">
      <c r="A1814" s="40"/>
      <c r="B1814" s="40"/>
      <c r="C1814" s="40"/>
      <c r="D1814" s="40"/>
      <c r="E1814" s="40"/>
      <c r="F1814" s="40"/>
      <c r="G1814" s="40"/>
      <c r="H1814" s="40"/>
      <c r="I1814" s="40"/>
      <c r="J1814" s="40"/>
      <c r="K1814" s="40"/>
      <c r="L1814" s="40"/>
      <c r="M1814" s="40"/>
      <c r="N1814" s="40"/>
      <c r="O1814" s="40"/>
      <c r="P1814" s="40"/>
      <c r="Q1814" s="40"/>
      <c r="Y1814" s="60" t="str">
        <f>IF(ISERROR(MATCH(Passout2023[[#This Row], [Degree Duration (year)]],$M$3:$M$10,0)),"0", "1")</f>
        <v>0</v>
      </c>
      <c r="Z1814" s="60" t="str">
        <f>IF(ISERROR(MATCH(Passout2023[[#This Row], [Admission Type]],$F$3:$F$6,0)),"0", "1")</f>
        <v>0</v>
      </c>
      <c r="AA1814" s="60" t="str">
        <f>IF(ISERROR(MATCH(Passout2023[[#This Row], [Batch Start Year]],$L$3:$L$25,0)),"0", "1")</f>
        <v>0</v>
      </c>
      <c r="AB1814" s="60" t="str">
        <f>IF(ISERROR(MATCH(Passout2023[[#This Row], [Batch Start Semester]],$K$3:$K$6,0)),"0", "1")</f>
        <v>0</v>
      </c>
      <c r="AC1814" s="60" t="str">
        <f>IF(ISERROR(MATCH([3]!Quota_Std_2022_23[[#This Row], [SESSION_TYPE]],$AX$2:$AX$5,0)),"0", "1")</f>
        <v>0</v>
      </c>
      <c r="AD1814" s="60" t="str">
        <f>IF(ISERROR(MATCH(#REF!,#REF!,0)),"0", "1")</f>
        <v>0</v>
      </c>
      <c r="AE1814" s="60" t="str">
        <f>IF(ISERROR(MATCH([3]!Quota_Std_2022_23[[#This Row], [Gender]],$AN$2:$AN$4,0)),"0", "1")</f>
        <v>0</v>
      </c>
      <c r="AF1814" s="60" t="str">
        <f>IF(ISERROR(MATCH([3]!Quota_Std_2022_23[[#This Row], [Quota Type]],[3]Sheet1!$AO$2:$AO$12,0)),"0", "1")</f>
        <v>0</v>
      </c>
      <c r="AG1814" s="60" t="str">
        <f>IF(ISERROR(MATCH(#REF!,$BA$2:$BA$8,0)),"0", "1")</f>
        <v>0</v>
      </c>
      <c r="AH1814" s="60" t="str">
        <f>IF(ISERROR(MATCH(Passout2023[[#This Row], [Nationality Pakistani/ Foreign]],$D$3:$D$4,0)),"0", "1")</f>
        <v>0</v>
      </c>
    </row>
    <row r="1815">
      <c r="A1815" s="40"/>
      <c r="B1815" s="40"/>
      <c r="C1815" s="40"/>
      <c r="D1815" s="40"/>
      <c r="E1815" s="40"/>
      <c r="F1815" s="40"/>
      <c r="G1815" s="40"/>
      <c r="H1815" s="40"/>
      <c r="I1815" s="40"/>
      <c r="J1815" s="40"/>
      <c r="K1815" s="40"/>
      <c r="L1815" s="40"/>
      <c r="M1815" s="40"/>
      <c r="N1815" s="40"/>
      <c r="O1815" s="80"/>
      <c r="P1815" s="40"/>
      <c r="Q1815" s="40"/>
      <c r="Y1815" s="60" t="str">
        <f>IF(ISERROR(MATCH(Passout2023[[#This Row], [Degree Duration (year)]],$M$3:$M$10,0)),"0", "1")</f>
        <v>0</v>
      </c>
      <c r="Z1815" s="60" t="str">
        <f>IF(ISERROR(MATCH(Passout2023[[#This Row], [Admission Type]],$F$3:$F$6,0)),"0", "1")</f>
        <v>0</v>
      </c>
      <c r="AA1815" s="60" t="str">
        <f>IF(ISERROR(MATCH(Passout2023[[#This Row], [Batch Start Year]],$L$3:$L$25,0)),"0", "1")</f>
        <v>0</v>
      </c>
      <c r="AB1815" s="60" t="str">
        <f>IF(ISERROR(MATCH(Passout2023[[#This Row], [Batch Start Semester]],$K$3:$K$6,0)),"0", "1")</f>
        <v>0</v>
      </c>
      <c r="AC1815" s="60" t="str">
        <f>IF(ISERROR(MATCH([3]!Quota_Std_2022_23[[#This Row], [SESSION_TYPE]],$AX$2:$AX$5,0)),"0", "1")</f>
        <v>0</v>
      </c>
      <c r="AD1815" s="60" t="str">
        <f>IF(ISERROR(MATCH(#REF!,#REF!,0)),"0", "1")</f>
        <v>0</v>
      </c>
      <c r="AE1815" s="60" t="str">
        <f>IF(ISERROR(MATCH([3]!Quota_Std_2022_23[[#This Row], [Gender]],$AN$2:$AN$4,0)),"0", "1")</f>
        <v>0</v>
      </c>
      <c r="AF1815" s="60" t="str">
        <f>IF(ISERROR(MATCH([3]!Quota_Std_2022_23[[#This Row], [Quota Type]],[3]Sheet1!$AO$2:$AO$12,0)),"0", "1")</f>
        <v>0</v>
      </c>
      <c r="AG1815" s="60" t="str">
        <f>IF(ISERROR(MATCH(#REF!,$BA$2:$BA$8,0)),"0", "1")</f>
        <v>0</v>
      </c>
      <c r="AH1815" s="60" t="str">
        <f>IF(ISERROR(MATCH(Passout2023[[#This Row], [Nationality Pakistani/ Foreign]],$D$3:$D$4,0)),"0", "1")</f>
        <v>0</v>
      </c>
    </row>
    <row r="1816">
      <c r="A1816" s="40"/>
      <c r="B1816" s="40"/>
      <c r="C1816" s="40"/>
      <c r="D1816" s="40"/>
      <c r="E1816" s="40"/>
      <c r="F1816" s="40"/>
      <c r="G1816" s="40"/>
      <c r="H1816" s="40"/>
      <c r="I1816" s="40"/>
      <c r="J1816" s="40"/>
      <c r="K1816" s="40"/>
      <c r="L1816" s="40"/>
      <c r="M1816" s="40"/>
      <c r="N1816" s="40"/>
      <c r="O1816" s="40"/>
      <c r="P1816" s="40"/>
      <c r="Q1816" s="40"/>
      <c r="Y1816" s="60" t="str">
        <f>IF(ISERROR(MATCH(Passout2023[[#This Row], [Degree Duration (year)]],$M$3:$M$10,0)),"0", "1")</f>
        <v>0</v>
      </c>
      <c r="Z1816" s="60" t="str">
        <f>IF(ISERROR(MATCH(Passout2023[[#This Row], [Admission Type]],$F$3:$F$6,0)),"0", "1")</f>
        <v>0</v>
      </c>
      <c r="AA1816" s="60" t="str">
        <f>IF(ISERROR(MATCH(Passout2023[[#This Row], [Batch Start Year]],$L$3:$L$25,0)),"0", "1")</f>
        <v>0</v>
      </c>
      <c r="AB1816" s="60" t="str">
        <f>IF(ISERROR(MATCH(Passout2023[[#This Row], [Batch Start Semester]],$K$3:$K$6,0)),"0", "1")</f>
        <v>0</v>
      </c>
      <c r="AC1816" s="60" t="str">
        <f>IF(ISERROR(MATCH([3]!Quota_Std_2022_23[[#This Row], [SESSION_TYPE]],$AX$2:$AX$5,0)),"0", "1")</f>
        <v>0</v>
      </c>
      <c r="AD1816" s="60" t="str">
        <f>IF(ISERROR(MATCH(#REF!,#REF!,0)),"0", "1")</f>
        <v>0</v>
      </c>
      <c r="AE1816" s="60" t="str">
        <f>IF(ISERROR(MATCH([3]!Quota_Std_2022_23[[#This Row], [Gender]],$AN$2:$AN$4,0)),"0", "1")</f>
        <v>0</v>
      </c>
      <c r="AF1816" s="60" t="str">
        <f>IF(ISERROR(MATCH([3]!Quota_Std_2022_23[[#This Row], [Quota Type]],[3]Sheet1!$AO$2:$AO$12,0)),"0", "1")</f>
        <v>0</v>
      </c>
      <c r="AG1816" s="60" t="str">
        <f>IF(ISERROR(MATCH(#REF!,$BA$2:$BA$8,0)),"0", "1")</f>
        <v>0</v>
      </c>
      <c r="AH1816" s="60" t="str">
        <f>IF(ISERROR(MATCH(Passout2023[[#This Row], [Nationality Pakistani/ Foreign]],$D$3:$D$4,0)),"0", "1")</f>
        <v>0</v>
      </c>
    </row>
    <row r="1817">
      <c r="A1817" s="40"/>
      <c r="B1817" s="40"/>
      <c r="C1817" s="40"/>
      <c r="D1817" s="40"/>
      <c r="E1817" s="40"/>
      <c r="F1817" s="40"/>
      <c r="G1817" s="40"/>
      <c r="H1817" s="40"/>
      <c r="I1817" s="40"/>
      <c r="J1817" s="40"/>
      <c r="K1817" s="40"/>
      <c r="L1817" s="40"/>
      <c r="M1817" s="40"/>
      <c r="N1817" s="40"/>
      <c r="O1817" s="80"/>
      <c r="P1817" s="40"/>
      <c r="Q1817" s="40"/>
      <c r="Y1817" s="60" t="str">
        <f>IF(ISERROR(MATCH(Passout2023[[#This Row], [Degree Duration (year)]],$M$3:$M$10,0)),"0", "1")</f>
        <v>0</v>
      </c>
      <c r="Z1817" s="60" t="str">
        <f>IF(ISERROR(MATCH(Passout2023[[#This Row], [Admission Type]],$F$3:$F$6,0)),"0", "1")</f>
        <v>0</v>
      </c>
      <c r="AA1817" s="60" t="str">
        <f>IF(ISERROR(MATCH(Passout2023[[#This Row], [Batch Start Year]],$L$3:$L$25,0)),"0", "1")</f>
        <v>0</v>
      </c>
      <c r="AB1817" s="60" t="str">
        <f>IF(ISERROR(MATCH(Passout2023[[#This Row], [Batch Start Semester]],$K$3:$K$6,0)),"0", "1")</f>
        <v>0</v>
      </c>
      <c r="AC1817" s="60" t="str">
        <f>IF(ISERROR(MATCH([3]!Quota_Std_2022_23[[#This Row], [SESSION_TYPE]],$AX$2:$AX$5,0)),"0", "1")</f>
        <v>0</v>
      </c>
      <c r="AD1817" s="60" t="str">
        <f>IF(ISERROR(MATCH(#REF!,#REF!,0)),"0", "1")</f>
        <v>0</v>
      </c>
      <c r="AE1817" s="60" t="str">
        <f>IF(ISERROR(MATCH([3]!Quota_Std_2022_23[[#This Row], [Gender]],$AN$2:$AN$4,0)),"0", "1")</f>
        <v>0</v>
      </c>
      <c r="AF1817" s="60" t="str">
        <f>IF(ISERROR(MATCH([3]!Quota_Std_2022_23[[#This Row], [Quota Type]],[3]Sheet1!$AO$2:$AO$12,0)),"0", "1")</f>
        <v>0</v>
      </c>
      <c r="AG1817" s="60" t="str">
        <f>IF(ISERROR(MATCH(#REF!,$BA$2:$BA$8,0)),"0", "1")</f>
        <v>0</v>
      </c>
      <c r="AH1817" s="60" t="str">
        <f>IF(ISERROR(MATCH(Passout2023[[#This Row], [Nationality Pakistani/ Foreign]],$D$3:$D$4,0)),"0", "1")</f>
        <v>0</v>
      </c>
    </row>
    <row r="1818">
      <c r="A1818" s="40"/>
      <c r="B1818" s="40"/>
      <c r="C1818" s="40"/>
      <c r="D1818" s="40"/>
      <c r="E1818" s="40"/>
      <c r="F1818" s="40"/>
      <c r="G1818" s="40"/>
      <c r="H1818" s="40"/>
      <c r="I1818" s="40"/>
      <c r="J1818" s="40"/>
      <c r="K1818" s="40"/>
      <c r="L1818" s="40"/>
      <c r="M1818" s="40"/>
      <c r="N1818" s="40"/>
      <c r="O1818" s="40"/>
      <c r="P1818" s="40"/>
      <c r="Q1818" s="40"/>
      <c r="Y1818" s="60" t="str">
        <f>IF(ISERROR(MATCH(Passout2023[[#This Row], [Degree Duration (year)]],$M$3:$M$10,0)),"0", "1")</f>
        <v>0</v>
      </c>
      <c r="Z1818" s="60" t="str">
        <f>IF(ISERROR(MATCH(Passout2023[[#This Row], [Admission Type]],$F$3:$F$6,0)),"0", "1")</f>
        <v>0</v>
      </c>
      <c r="AA1818" s="60" t="str">
        <f>IF(ISERROR(MATCH(Passout2023[[#This Row], [Batch Start Year]],$L$3:$L$25,0)),"0", "1")</f>
        <v>0</v>
      </c>
      <c r="AB1818" s="60" t="str">
        <f>IF(ISERROR(MATCH(Passout2023[[#This Row], [Batch Start Semester]],$K$3:$K$6,0)),"0", "1")</f>
        <v>0</v>
      </c>
      <c r="AC1818" s="60" t="str">
        <f>IF(ISERROR(MATCH([3]!Quota_Std_2022_23[[#This Row], [SESSION_TYPE]],$AX$2:$AX$5,0)),"0", "1")</f>
        <v>0</v>
      </c>
      <c r="AD1818" s="60" t="str">
        <f>IF(ISERROR(MATCH(#REF!,#REF!,0)),"0", "1")</f>
        <v>0</v>
      </c>
      <c r="AE1818" s="60" t="str">
        <f>IF(ISERROR(MATCH([3]!Quota_Std_2022_23[[#This Row], [Gender]],$AN$2:$AN$4,0)),"0", "1")</f>
        <v>0</v>
      </c>
      <c r="AF1818" s="60" t="str">
        <f>IF(ISERROR(MATCH([3]!Quota_Std_2022_23[[#This Row], [Quota Type]],[3]Sheet1!$AO$2:$AO$12,0)),"0", "1")</f>
        <v>0</v>
      </c>
      <c r="AG1818" s="60" t="str">
        <f>IF(ISERROR(MATCH(#REF!,$BA$2:$BA$8,0)),"0", "1")</f>
        <v>0</v>
      </c>
      <c r="AH1818" s="60" t="str">
        <f>IF(ISERROR(MATCH(Passout2023[[#This Row], [Nationality Pakistani/ Foreign]],$D$3:$D$4,0)),"0", "1")</f>
        <v>0</v>
      </c>
    </row>
    <row r="1819">
      <c r="A1819" s="40"/>
      <c r="B1819" s="40"/>
      <c r="C1819" s="40"/>
      <c r="D1819" s="40"/>
      <c r="E1819" s="40"/>
      <c r="F1819" s="40"/>
      <c r="G1819" s="40"/>
      <c r="H1819" s="40"/>
      <c r="I1819" s="40"/>
      <c r="J1819" s="40"/>
      <c r="K1819" s="40"/>
      <c r="L1819" s="40"/>
      <c r="M1819" s="40"/>
      <c r="N1819" s="40"/>
      <c r="O1819" s="80"/>
      <c r="P1819" s="40"/>
      <c r="Q1819" s="40"/>
      <c r="Y1819" s="60" t="str">
        <f>IF(ISERROR(MATCH(Passout2023[[#This Row], [Degree Duration (year)]],$M$3:$M$10,0)),"0", "1")</f>
        <v>0</v>
      </c>
      <c r="Z1819" s="60" t="str">
        <f>IF(ISERROR(MATCH(Passout2023[[#This Row], [Admission Type]],$F$3:$F$6,0)),"0", "1")</f>
        <v>0</v>
      </c>
      <c r="AA1819" s="60" t="str">
        <f>IF(ISERROR(MATCH(Passout2023[[#This Row], [Batch Start Year]],$L$3:$L$25,0)),"0", "1")</f>
        <v>0</v>
      </c>
      <c r="AB1819" s="60" t="str">
        <f>IF(ISERROR(MATCH(Passout2023[[#This Row], [Batch Start Semester]],$K$3:$K$6,0)),"0", "1")</f>
        <v>0</v>
      </c>
      <c r="AC1819" s="60" t="str">
        <f>IF(ISERROR(MATCH([3]!Quota_Std_2022_23[[#This Row], [SESSION_TYPE]],$AX$2:$AX$5,0)),"0", "1")</f>
        <v>0</v>
      </c>
      <c r="AD1819" s="60" t="str">
        <f>IF(ISERROR(MATCH(#REF!,#REF!,0)),"0", "1")</f>
        <v>0</v>
      </c>
      <c r="AE1819" s="60" t="str">
        <f>IF(ISERROR(MATCH([3]!Quota_Std_2022_23[[#This Row], [Gender]],$AN$2:$AN$4,0)),"0", "1")</f>
        <v>0</v>
      </c>
      <c r="AF1819" s="60" t="str">
        <f>IF(ISERROR(MATCH([3]!Quota_Std_2022_23[[#This Row], [Quota Type]],[3]Sheet1!$AO$2:$AO$12,0)),"0", "1")</f>
        <v>0</v>
      </c>
      <c r="AG1819" s="60" t="str">
        <f>IF(ISERROR(MATCH(#REF!,$BA$2:$BA$8,0)),"0", "1")</f>
        <v>0</v>
      </c>
      <c r="AH1819" s="60" t="str">
        <f>IF(ISERROR(MATCH(Passout2023[[#This Row], [Nationality Pakistani/ Foreign]],$D$3:$D$4,0)),"0", "1")</f>
        <v>0</v>
      </c>
    </row>
    <row r="1820">
      <c r="A1820" s="40"/>
      <c r="B1820" s="40"/>
      <c r="C1820" s="40"/>
      <c r="D1820" s="40"/>
      <c r="E1820" s="40"/>
      <c r="F1820" s="40"/>
      <c r="G1820" s="40"/>
      <c r="H1820" s="40"/>
      <c r="I1820" s="40"/>
      <c r="J1820" s="40"/>
      <c r="K1820" s="40"/>
      <c r="L1820" s="40"/>
      <c r="M1820" s="40"/>
      <c r="N1820" s="40"/>
      <c r="O1820" s="40"/>
      <c r="P1820" s="40"/>
      <c r="Q1820" s="40"/>
      <c r="Y1820" s="60" t="str">
        <f>IF(ISERROR(MATCH(Passout2023[[#This Row], [Degree Duration (year)]],$M$3:$M$10,0)),"0", "1")</f>
        <v>0</v>
      </c>
      <c r="Z1820" s="60" t="str">
        <f>IF(ISERROR(MATCH(Passout2023[[#This Row], [Admission Type]],$F$3:$F$6,0)),"0", "1")</f>
        <v>0</v>
      </c>
      <c r="AA1820" s="60" t="str">
        <f>IF(ISERROR(MATCH(Passout2023[[#This Row], [Batch Start Year]],$L$3:$L$25,0)),"0", "1")</f>
        <v>0</v>
      </c>
      <c r="AB1820" s="60" t="str">
        <f>IF(ISERROR(MATCH(Passout2023[[#This Row], [Batch Start Semester]],$K$3:$K$6,0)),"0", "1")</f>
        <v>0</v>
      </c>
      <c r="AC1820" s="60" t="str">
        <f>IF(ISERROR(MATCH([3]!Quota_Std_2022_23[[#This Row], [SESSION_TYPE]],$AX$2:$AX$5,0)),"0", "1")</f>
        <v>0</v>
      </c>
      <c r="AD1820" s="60" t="str">
        <f>IF(ISERROR(MATCH(#REF!,#REF!,0)),"0", "1")</f>
        <v>0</v>
      </c>
      <c r="AE1820" s="60" t="str">
        <f>IF(ISERROR(MATCH([3]!Quota_Std_2022_23[[#This Row], [Gender]],$AN$2:$AN$4,0)),"0", "1")</f>
        <v>0</v>
      </c>
      <c r="AF1820" s="60" t="str">
        <f>IF(ISERROR(MATCH([3]!Quota_Std_2022_23[[#This Row], [Quota Type]],[3]Sheet1!$AO$2:$AO$12,0)),"0", "1")</f>
        <v>0</v>
      </c>
      <c r="AG1820" s="60" t="str">
        <f>IF(ISERROR(MATCH(#REF!,$BA$2:$BA$8,0)),"0", "1")</f>
        <v>0</v>
      </c>
      <c r="AH1820" s="60" t="str">
        <f>IF(ISERROR(MATCH(Passout2023[[#This Row], [Nationality Pakistani/ Foreign]],$D$3:$D$4,0)),"0", "1")</f>
        <v>0</v>
      </c>
    </row>
    <row r="1821">
      <c r="A1821" s="40"/>
      <c r="B1821" s="40"/>
      <c r="C1821" s="40"/>
      <c r="D1821" s="40"/>
      <c r="E1821" s="40"/>
      <c r="F1821" s="40"/>
      <c r="G1821" s="40"/>
      <c r="H1821" s="40"/>
      <c r="I1821" s="40"/>
      <c r="J1821" s="40"/>
      <c r="K1821" s="40"/>
      <c r="L1821" s="40"/>
      <c r="M1821" s="40"/>
      <c r="N1821" s="40"/>
      <c r="O1821" s="80"/>
      <c r="P1821" s="40"/>
      <c r="Q1821" s="40"/>
      <c r="Y1821" s="60" t="str">
        <f>IF(ISERROR(MATCH(Passout2023[[#This Row], [Degree Duration (year)]],$M$3:$M$10,0)),"0", "1")</f>
        <v>0</v>
      </c>
      <c r="Z1821" s="60" t="str">
        <f>IF(ISERROR(MATCH(Passout2023[[#This Row], [Admission Type]],$F$3:$F$6,0)),"0", "1")</f>
        <v>0</v>
      </c>
      <c r="AA1821" s="60" t="str">
        <f>IF(ISERROR(MATCH(Passout2023[[#This Row], [Batch Start Year]],$L$3:$L$25,0)),"0", "1")</f>
        <v>0</v>
      </c>
      <c r="AB1821" s="60" t="str">
        <f>IF(ISERROR(MATCH(Passout2023[[#This Row], [Batch Start Semester]],$K$3:$K$6,0)),"0", "1")</f>
        <v>0</v>
      </c>
      <c r="AC1821" s="60" t="str">
        <f>IF(ISERROR(MATCH([3]!Quota_Std_2022_23[[#This Row], [SESSION_TYPE]],$AX$2:$AX$5,0)),"0", "1")</f>
        <v>0</v>
      </c>
      <c r="AD1821" s="60" t="str">
        <f>IF(ISERROR(MATCH(#REF!,#REF!,0)),"0", "1")</f>
        <v>0</v>
      </c>
      <c r="AE1821" s="60" t="str">
        <f>IF(ISERROR(MATCH([3]!Quota_Std_2022_23[[#This Row], [Gender]],$AN$2:$AN$4,0)),"0", "1")</f>
        <v>0</v>
      </c>
      <c r="AF1821" s="60" t="str">
        <f>IF(ISERROR(MATCH([3]!Quota_Std_2022_23[[#This Row], [Quota Type]],[3]Sheet1!$AO$2:$AO$12,0)),"0", "1")</f>
        <v>0</v>
      </c>
      <c r="AG1821" s="60" t="str">
        <f>IF(ISERROR(MATCH(#REF!,$BA$2:$BA$8,0)),"0", "1")</f>
        <v>0</v>
      </c>
      <c r="AH1821" s="60" t="str">
        <f>IF(ISERROR(MATCH(Passout2023[[#This Row], [Nationality Pakistani/ Foreign]],$D$3:$D$4,0)),"0", "1")</f>
        <v>0</v>
      </c>
    </row>
    <row r="1822">
      <c r="A1822" s="40"/>
      <c r="B1822" s="40"/>
      <c r="C1822" s="40"/>
      <c r="D1822" s="40"/>
      <c r="E1822" s="40"/>
      <c r="F1822" s="40"/>
      <c r="G1822" s="40"/>
      <c r="H1822" s="40"/>
      <c r="I1822" s="40"/>
      <c r="J1822" s="40"/>
      <c r="K1822" s="40"/>
      <c r="L1822" s="40"/>
      <c r="M1822" s="40"/>
      <c r="N1822" s="40"/>
      <c r="O1822" s="40"/>
      <c r="P1822" s="40"/>
      <c r="Q1822" s="40"/>
      <c r="Y1822" s="60" t="str">
        <f>IF(ISERROR(MATCH(Passout2023[[#This Row], [Degree Duration (year)]],$M$3:$M$10,0)),"0", "1")</f>
        <v>0</v>
      </c>
      <c r="Z1822" s="60" t="str">
        <f>IF(ISERROR(MATCH(Passout2023[[#This Row], [Admission Type]],$F$3:$F$6,0)),"0", "1")</f>
        <v>0</v>
      </c>
      <c r="AA1822" s="60" t="str">
        <f>IF(ISERROR(MATCH(Passout2023[[#This Row], [Batch Start Year]],$L$3:$L$25,0)),"0", "1")</f>
        <v>0</v>
      </c>
      <c r="AB1822" s="60" t="str">
        <f>IF(ISERROR(MATCH(Passout2023[[#This Row], [Batch Start Semester]],$K$3:$K$6,0)),"0", "1")</f>
        <v>0</v>
      </c>
      <c r="AC1822" s="60" t="str">
        <f>IF(ISERROR(MATCH([3]!Quota_Std_2022_23[[#This Row], [SESSION_TYPE]],$AX$2:$AX$5,0)),"0", "1")</f>
        <v>0</v>
      </c>
      <c r="AD1822" s="60" t="str">
        <f>IF(ISERROR(MATCH(#REF!,#REF!,0)),"0", "1")</f>
        <v>0</v>
      </c>
      <c r="AE1822" s="60" t="str">
        <f>IF(ISERROR(MATCH([3]!Quota_Std_2022_23[[#This Row], [Gender]],$AN$2:$AN$4,0)),"0", "1")</f>
        <v>0</v>
      </c>
      <c r="AF1822" s="60" t="str">
        <f>IF(ISERROR(MATCH([3]!Quota_Std_2022_23[[#This Row], [Quota Type]],[3]Sheet1!$AO$2:$AO$12,0)),"0", "1")</f>
        <v>0</v>
      </c>
      <c r="AG1822" s="60" t="str">
        <f>IF(ISERROR(MATCH(#REF!,$BA$2:$BA$8,0)),"0", "1")</f>
        <v>0</v>
      </c>
      <c r="AH1822" s="60" t="str">
        <f>IF(ISERROR(MATCH(Passout2023[[#This Row], [Nationality Pakistani/ Foreign]],$D$3:$D$4,0)),"0", "1")</f>
        <v>0</v>
      </c>
    </row>
    <row r="1823">
      <c r="A1823" s="40"/>
      <c r="B1823" s="40"/>
      <c r="C1823" s="40"/>
      <c r="D1823" s="40"/>
      <c r="E1823" s="40"/>
      <c r="F1823" s="40"/>
      <c r="G1823" s="40"/>
      <c r="H1823" s="40"/>
      <c r="I1823" s="40"/>
      <c r="J1823" s="40"/>
      <c r="K1823" s="40"/>
      <c r="L1823" s="40"/>
      <c r="M1823" s="40"/>
      <c r="N1823" s="40"/>
      <c r="O1823" s="80"/>
      <c r="P1823" s="40"/>
      <c r="Q1823" s="40"/>
      <c r="Y1823" s="60" t="str">
        <f>IF(ISERROR(MATCH(Passout2023[[#This Row], [Degree Duration (year)]],$M$3:$M$10,0)),"0", "1")</f>
        <v>0</v>
      </c>
      <c r="Z1823" s="60" t="str">
        <f>IF(ISERROR(MATCH(Passout2023[[#This Row], [Admission Type]],$F$3:$F$6,0)),"0", "1")</f>
        <v>0</v>
      </c>
      <c r="AA1823" s="60" t="str">
        <f>IF(ISERROR(MATCH(Passout2023[[#This Row], [Batch Start Year]],$L$3:$L$25,0)),"0", "1")</f>
        <v>0</v>
      </c>
      <c r="AB1823" s="60" t="str">
        <f>IF(ISERROR(MATCH(Passout2023[[#This Row], [Batch Start Semester]],$K$3:$K$6,0)),"0", "1")</f>
        <v>0</v>
      </c>
      <c r="AC1823" s="60" t="str">
        <f>IF(ISERROR(MATCH([3]!Quota_Std_2022_23[[#This Row], [SESSION_TYPE]],$AX$2:$AX$5,0)),"0", "1")</f>
        <v>0</v>
      </c>
      <c r="AD1823" s="60" t="str">
        <f>IF(ISERROR(MATCH(#REF!,#REF!,0)),"0", "1")</f>
        <v>0</v>
      </c>
      <c r="AE1823" s="60" t="str">
        <f>IF(ISERROR(MATCH([3]!Quota_Std_2022_23[[#This Row], [Gender]],$AN$2:$AN$4,0)),"0", "1")</f>
        <v>0</v>
      </c>
      <c r="AF1823" s="60" t="str">
        <f>IF(ISERROR(MATCH([3]!Quota_Std_2022_23[[#This Row], [Quota Type]],[3]Sheet1!$AO$2:$AO$12,0)),"0", "1")</f>
        <v>0</v>
      </c>
      <c r="AG1823" s="60" t="str">
        <f>IF(ISERROR(MATCH(#REF!,$BA$2:$BA$8,0)),"0", "1")</f>
        <v>0</v>
      </c>
      <c r="AH1823" s="60" t="str">
        <f>IF(ISERROR(MATCH(Passout2023[[#This Row], [Nationality Pakistani/ Foreign]],$D$3:$D$4,0)),"0", "1")</f>
        <v>0</v>
      </c>
    </row>
    <row r="1824">
      <c r="A1824" s="40"/>
      <c r="B1824" s="40"/>
      <c r="C1824" s="40"/>
      <c r="D1824" s="40"/>
      <c r="E1824" s="40"/>
      <c r="F1824" s="40"/>
      <c r="G1824" s="40"/>
      <c r="H1824" s="40"/>
      <c r="I1824" s="40"/>
      <c r="J1824" s="40"/>
      <c r="K1824" s="40"/>
      <c r="L1824" s="40"/>
      <c r="M1824" s="40"/>
      <c r="N1824" s="40"/>
      <c r="O1824" s="40"/>
      <c r="P1824" s="40"/>
      <c r="Q1824" s="40"/>
      <c r="Y1824" s="60" t="str">
        <f>IF(ISERROR(MATCH(Passout2023[[#This Row], [Degree Duration (year)]],$M$3:$M$10,0)),"0", "1")</f>
        <v>0</v>
      </c>
      <c r="Z1824" s="60" t="str">
        <f>IF(ISERROR(MATCH(Passout2023[[#This Row], [Admission Type]],$F$3:$F$6,0)),"0", "1")</f>
        <v>0</v>
      </c>
      <c r="AA1824" s="60" t="str">
        <f>IF(ISERROR(MATCH(Passout2023[[#This Row], [Batch Start Year]],$L$3:$L$25,0)),"0", "1")</f>
        <v>0</v>
      </c>
      <c r="AB1824" s="60" t="str">
        <f>IF(ISERROR(MATCH(Passout2023[[#This Row], [Batch Start Semester]],$K$3:$K$6,0)),"0", "1")</f>
        <v>0</v>
      </c>
      <c r="AC1824" s="60" t="str">
        <f>IF(ISERROR(MATCH([3]!Quota_Std_2022_23[[#This Row], [SESSION_TYPE]],$AX$2:$AX$5,0)),"0", "1")</f>
        <v>0</v>
      </c>
      <c r="AD1824" s="60" t="str">
        <f>IF(ISERROR(MATCH(#REF!,#REF!,0)),"0", "1")</f>
        <v>0</v>
      </c>
      <c r="AE1824" s="60" t="str">
        <f>IF(ISERROR(MATCH([3]!Quota_Std_2022_23[[#This Row], [Gender]],$AN$2:$AN$4,0)),"0", "1")</f>
        <v>0</v>
      </c>
      <c r="AF1824" s="60" t="str">
        <f>IF(ISERROR(MATCH([3]!Quota_Std_2022_23[[#This Row], [Quota Type]],[3]Sheet1!$AO$2:$AO$12,0)),"0", "1")</f>
        <v>0</v>
      </c>
      <c r="AG1824" s="60" t="str">
        <f>IF(ISERROR(MATCH(#REF!,$BA$2:$BA$8,0)),"0", "1")</f>
        <v>0</v>
      </c>
      <c r="AH1824" s="60" t="str">
        <f>IF(ISERROR(MATCH(Passout2023[[#This Row], [Nationality Pakistani/ Foreign]],$D$3:$D$4,0)),"0", "1")</f>
        <v>0</v>
      </c>
    </row>
    <row r="1825">
      <c r="A1825" s="40"/>
      <c r="B1825" s="40"/>
      <c r="C1825" s="40"/>
      <c r="D1825" s="40"/>
      <c r="E1825" s="40"/>
      <c r="F1825" s="40"/>
      <c r="G1825" s="40"/>
      <c r="H1825" s="40"/>
      <c r="I1825" s="40"/>
      <c r="J1825" s="40"/>
      <c r="K1825" s="40"/>
      <c r="L1825" s="40"/>
      <c r="M1825" s="40"/>
      <c r="N1825" s="40"/>
      <c r="O1825" s="80"/>
      <c r="P1825" s="40"/>
      <c r="Q1825" s="40"/>
      <c r="Y1825" s="60" t="str">
        <f>IF(ISERROR(MATCH(Passout2023[[#This Row], [Degree Duration (year)]],$M$3:$M$10,0)),"0", "1")</f>
        <v>0</v>
      </c>
      <c r="Z1825" s="60" t="str">
        <f>IF(ISERROR(MATCH(Passout2023[[#This Row], [Admission Type]],$F$3:$F$6,0)),"0", "1")</f>
        <v>0</v>
      </c>
      <c r="AA1825" s="60" t="str">
        <f>IF(ISERROR(MATCH(Passout2023[[#This Row], [Batch Start Year]],$L$3:$L$25,0)),"0", "1")</f>
        <v>0</v>
      </c>
      <c r="AB1825" s="60" t="str">
        <f>IF(ISERROR(MATCH(Passout2023[[#This Row], [Batch Start Semester]],$K$3:$K$6,0)),"0", "1")</f>
        <v>0</v>
      </c>
      <c r="AC1825" s="60" t="str">
        <f>IF(ISERROR(MATCH([3]!Quota_Std_2022_23[[#This Row], [SESSION_TYPE]],$AX$2:$AX$5,0)),"0", "1")</f>
        <v>0</v>
      </c>
      <c r="AD1825" s="60" t="str">
        <f>IF(ISERROR(MATCH(#REF!,#REF!,0)),"0", "1")</f>
        <v>0</v>
      </c>
      <c r="AE1825" s="60" t="str">
        <f>IF(ISERROR(MATCH([3]!Quota_Std_2022_23[[#This Row], [Gender]],$AN$2:$AN$4,0)),"0", "1")</f>
        <v>0</v>
      </c>
      <c r="AF1825" s="60" t="str">
        <f>IF(ISERROR(MATCH([3]!Quota_Std_2022_23[[#This Row], [Quota Type]],[3]Sheet1!$AO$2:$AO$12,0)),"0", "1")</f>
        <v>0</v>
      </c>
      <c r="AG1825" s="60" t="str">
        <f>IF(ISERROR(MATCH(#REF!,$BA$2:$BA$8,0)),"0", "1")</f>
        <v>0</v>
      </c>
      <c r="AH1825" s="60" t="str">
        <f>IF(ISERROR(MATCH(Passout2023[[#This Row], [Nationality Pakistani/ Foreign]],$D$3:$D$4,0)),"0", "1")</f>
        <v>0</v>
      </c>
    </row>
    <row r="1826">
      <c r="A1826" s="40"/>
      <c r="B1826" s="40"/>
      <c r="C1826" s="40"/>
      <c r="D1826" s="40"/>
      <c r="E1826" s="40"/>
      <c r="F1826" s="40"/>
      <c r="G1826" s="40"/>
      <c r="H1826" s="40"/>
      <c r="I1826" s="40"/>
      <c r="J1826" s="40"/>
      <c r="K1826" s="40"/>
      <c r="L1826" s="40"/>
      <c r="M1826" s="40"/>
      <c r="N1826" s="40"/>
      <c r="O1826" s="40"/>
      <c r="P1826" s="40"/>
      <c r="Q1826" s="40"/>
      <c r="Y1826" s="60" t="str">
        <f>IF(ISERROR(MATCH(Passout2023[[#This Row], [Degree Duration (year)]],$M$3:$M$10,0)),"0", "1")</f>
        <v>0</v>
      </c>
      <c r="Z1826" s="60" t="str">
        <f>IF(ISERROR(MATCH(Passout2023[[#This Row], [Admission Type]],$F$3:$F$6,0)),"0", "1")</f>
        <v>0</v>
      </c>
      <c r="AA1826" s="60" t="str">
        <f>IF(ISERROR(MATCH(Passout2023[[#This Row], [Batch Start Year]],$L$3:$L$25,0)),"0", "1")</f>
        <v>0</v>
      </c>
      <c r="AB1826" s="60" t="str">
        <f>IF(ISERROR(MATCH(Passout2023[[#This Row], [Batch Start Semester]],$K$3:$K$6,0)),"0", "1")</f>
        <v>0</v>
      </c>
      <c r="AC1826" s="60" t="str">
        <f>IF(ISERROR(MATCH([3]!Quota_Std_2022_23[[#This Row], [SESSION_TYPE]],$AX$2:$AX$5,0)),"0", "1")</f>
        <v>0</v>
      </c>
      <c r="AD1826" s="60" t="str">
        <f>IF(ISERROR(MATCH(#REF!,#REF!,0)),"0", "1")</f>
        <v>0</v>
      </c>
      <c r="AE1826" s="60" t="str">
        <f>IF(ISERROR(MATCH([3]!Quota_Std_2022_23[[#This Row], [Gender]],$AN$2:$AN$4,0)),"0", "1")</f>
        <v>0</v>
      </c>
      <c r="AF1826" s="60" t="str">
        <f>IF(ISERROR(MATCH([3]!Quota_Std_2022_23[[#This Row], [Quota Type]],[3]Sheet1!$AO$2:$AO$12,0)),"0", "1")</f>
        <v>0</v>
      </c>
      <c r="AG1826" s="60" t="str">
        <f>IF(ISERROR(MATCH(#REF!,$BA$2:$BA$8,0)),"0", "1")</f>
        <v>0</v>
      </c>
      <c r="AH1826" s="60" t="str">
        <f>IF(ISERROR(MATCH(Passout2023[[#This Row], [Nationality Pakistani/ Foreign]],$D$3:$D$4,0)),"0", "1")</f>
        <v>0</v>
      </c>
    </row>
    <row r="1827">
      <c r="A1827" s="40"/>
      <c r="B1827" s="40"/>
      <c r="C1827" s="40"/>
      <c r="D1827" s="40"/>
      <c r="E1827" s="40"/>
      <c r="F1827" s="40"/>
      <c r="G1827" s="40"/>
      <c r="H1827" s="40"/>
      <c r="I1827" s="40"/>
      <c r="J1827" s="40"/>
      <c r="K1827" s="40"/>
      <c r="L1827" s="40"/>
      <c r="M1827" s="40"/>
      <c r="N1827" s="40"/>
      <c r="O1827" s="80"/>
      <c r="P1827" s="40"/>
      <c r="Q1827" s="40"/>
      <c r="Y1827" s="60" t="str">
        <f>IF(ISERROR(MATCH(Passout2023[[#This Row], [Degree Duration (year)]],$M$3:$M$10,0)),"0", "1")</f>
        <v>0</v>
      </c>
      <c r="Z1827" s="60" t="str">
        <f>IF(ISERROR(MATCH(Passout2023[[#This Row], [Admission Type]],$F$3:$F$6,0)),"0", "1")</f>
        <v>0</v>
      </c>
      <c r="AA1827" s="60" t="str">
        <f>IF(ISERROR(MATCH(Passout2023[[#This Row], [Batch Start Year]],$L$3:$L$25,0)),"0", "1")</f>
        <v>0</v>
      </c>
      <c r="AB1827" s="60" t="str">
        <f>IF(ISERROR(MATCH(Passout2023[[#This Row], [Batch Start Semester]],$K$3:$K$6,0)),"0", "1")</f>
        <v>0</v>
      </c>
      <c r="AC1827" s="60" t="str">
        <f>IF(ISERROR(MATCH([3]!Quota_Std_2022_23[[#This Row], [SESSION_TYPE]],$AX$2:$AX$5,0)),"0", "1")</f>
        <v>0</v>
      </c>
      <c r="AD1827" s="60" t="str">
        <f>IF(ISERROR(MATCH(#REF!,#REF!,0)),"0", "1")</f>
        <v>0</v>
      </c>
      <c r="AE1827" s="60" t="str">
        <f>IF(ISERROR(MATCH([3]!Quota_Std_2022_23[[#This Row], [Gender]],$AN$2:$AN$4,0)),"0", "1")</f>
        <v>0</v>
      </c>
      <c r="AF1827" s="60" t="str">
        <f>IF(ISERROR(MATCH([3]!Quota_Std_2022_23[[#This Row], [Quota Type]],[3]Sheet1!$AO$2:$AO$12,0)),"0", "1")</f>
        <v>0</v>
      </c>
      <c r="AG1827" s="60" t="str">
        <f>IF(ISERROR(MATCH(#REF!,$BA$2:$BA$8,0)),"0", "1")</f>
        <v>0</v>
      </c>
      <c r="AH1827" s="60" t="str">
        <f>IF(ISERROR(MATCH(Passout2023[[#This Row], [Nationality Pakistani/ Foreign]],$D$3:$D$4,0)),"0", "1")</f>
        <v>0</v>
      </c>
    </row>
    <row r="1828">
      <c r="A1828" s="40"/>
      <c r="B1828" s="40"/>
      <c r="C1828" s="40"/>
      <c r="D1828" s="40"/>
      <c r="E1828" s="40"/>
      <c r="F1828" s="40"/>
      <c r="G1828" s="40"/>
      <c r="H1828" s="40"/>
      <c r="I1828" s="40"/>
      <c r="J1828" s="40"/>
      <c r="K1828" s="40"/>
      <c r="L1828" s="40"/>
      <c r="M1828" s="40"/>
      <c r="N1828" s="40"/>
      <c r="O1828" s="40"/>
      <c r="P1828" s="40"/>
      <c r="Q1828" s="40"/>
      <c r="Y1828" s="60" t="str">
        <f>IF(ISERROR(MATCH(Passout2023[[#This Row], [Degree Duration (year)]],$M$3:$M$10,0)),"0", "1")</f>
        <v>0</v>
      </c>
      <c r="Z1828" s="60" t="str">
        <f>IF(ISERROR(MATCH(Passout2023[[#This Row], [Admission Type]],$F$3:$F$6,0)),"0", "1")</f>
        <v>0</v>
      </c>
      <c r="AA1828" s="60" t="str">
        <f>IF(ISERROR(MATCH(Passout2023[[#This Row], [Batch Start Year]],$L$3:$L$25,0)),"0", "1")</f>
        <v>0</v>
      </c>
      <c r="AB1828" s="60" t="str">
        <f>IF(ISERROR(MATCH(Passout2023[[#This Row], [Batch Start Semester]],$K$3:$K$6,0)),"0", "1")</f>
        <v>0</v>
      </c>
      <c r="AC1828" s="60" t="str">
        <f>IF(ISERROR(MATCH([3]!Quota_Std_2022_23[[#This Row], [SESSION_TYPE]],$AX$2:$AX$5,0)),"0", "1")</f>
        <v>0</v>
      </c>
      <c r="AD1828" s="60" t="str">
        <f>IF(ISERROR(MATCH(#REF!,#REF!,0)),"0", "1")</f>
        <v>0</v>
      </c>
      <c r="AE1828" s="60" t="str">
        <f>IF(ISERROR(MATCH([3]!Quota_Std_2022_23[[#This Row], [Gender]],$AN$2:$AN$4,0)),"0", "1")</f>
        <v>0</v>
      </c>
      <c r="AF1828" s="60" t="str">
        <f>IF(ISERROR(MATCH([3]!Quota_Std_2022_23[[#This Row], [Quota Type]],[3]Sheet1!$AO$2:$AO$12,0)),"0", "1")</f>
        <v>0</v>
      </c>
      <c r="AG1828" s="60" t="str">
        <f>IF(ISERROR(MATCH(#REF!,$BA$2:$BA$8,0)),"0", "1")</f>
        <v>0</v>
      </c>
      <c r="AH1828" s="60" t="str">
        <f>IF(ISERROR(MATCH(Passout2023[[#This Row], [Nationality Pakistani/ Foreign]],$D$3:$D$4,0)),"0", "1")</f>
        <v>0</v>
      </c>
    </row>
    <row r="1829">
      <c r="A1829" s="40"/>
      <c r="B1829" s="40"/>
      <c r="C1829" s="40"/>
      <c r="D1829" s="40"/>
      <c r="E1829" s="40"/>
      <c r="F1829" s="40"/>
      <c r="G1829" s="40"/>
      <c r="H1829" s="40"/>
      <c r="I1829" s="40"/>
      <c r="J1829" s="40"/>
      <c r="K1829" s="40"/>
      <c r="L1829" s="40"/>
      <c r="M1829" s="40"/>
      <c r="N1829" s="40"/>
      <c r="O1829" s="80"/>
      <c r="P1829" s="40"/>
      <c r="Q1829" s="40"/>
      <c r="Y1829" s="60" t="str">
        <f>IF(ISERROR(MATCH(Passout2023[[#This Row], [Degree Duration (year)]],$M$3:$M$10,0)),"0", "1")</f>
        <v>0</v>
      </c>
      <c r="Z1829" s="60" t="str">
        <f>IF(ISERROR(MATCH(Passout2023[[#This Row], [Admission Type]],$F$3:$F$6,0)),"0", "1")</f>
        <v>0</v>
      </c>
      <c r="AA1829" s="60" t="str">
        <f>IF(ISERROR(MATCH(Passout2023[[#This Row], [Batch Start Year]],$L$3:$L$25,0)),"0", "1")</f>
        <v>0</v>
      </c>
      <c r="AB1829" s="60" t="str">
        <f>IF(ISERROR(MATCH(Passout2023[[#This Row], [Batch Start Semester]],$K$3:$K$6,0)),"0", "1")</f>
        <v>0</v>
      </c>
      <c r="AC1829" s="60" t="str">
        <f>IF(ISERROR(MATCH([3]!Quota_Std_2022_23[[#This Row], [SESSION_TYPE]],$AX$2:$AX$5,0)),"0", "1")</f>
        <v>0</v>
      </c>
      <c r="AD1829" s="60" t="str">
        <f>IF(ISERROR(MATCH(#REF!,#REF!,0)),"0", "1")</f>
        <v>0</v>
      </c>
      <c r="AE1829" s="60" t="str">
        <f>IF(ISERROR(MATCH([3]!Quota_Std_2022_23[[#This Row], [Gender]],$AN$2:$AN$4,0)),"0", "1")</f>
        <v>0</v>
      </c>
      <c r="AF1829" s="60" t="str">
        <f>IF(ISERROR(MATCH([3]!Quota_Std_2022_23[[#This Row], [Quota Type]],[3]Sheet1!$AO$2:$AO$12,0)),"0", "1")</f>
        <v>0</v>
      </c>
      <c r="AG1829" s="60" t="str">
        <f>IF(ISERROR(MATCH(#REF!,$BA$2:$BA$8,0)),"0", "1")</f>
        <v>0</v>
      </c>
      <c r="AH1829" s="60" t="str">
        <f>IF(ISERROR(MATCH(Passout2023[[#This Row], [Nationality Pakistani/ Foreign]],$D$3:$D$4,0)),"0", "1")</f>
        <v>0</v>
      </c>
    </row>
    <row r="1830">
      <c r="A1830" s="40"/>
      <c r="B1830" s="40"/>
      <c r="C1830" s="40"/>
      <c r="D1830" s="40"/>
      <c r="E1830" s="40"/>
      <c r="F1830" s="40"/>
      <c r="G1830" s="40"/>
      <c r="H1830" s="40"/>
      <c r="I1830" s="40"/>
      <c r="J1830" s="40"/>
      <c r="K1830" s="40"/>
      <c r="L1830" s="40"/>
      <c r="M1830" s="40"/>
      <c r="N1830" s="40"/>
      <c r="O1830" s="40"/>
      <c r="P1830" s="40"/>
      <c r="Q1830" s="40"/>
      <c r="Y1830" s="60" t="str">
        <f>IF(ISERROR(MATCH(Passout2023[[#This Row], [Degree Duration (year)]],$M$3:$M$10,0)),"0", "1")</f>
        <v>0</v>
      </c>
      <c r="Z1830" s="60" t="str">
        <f>IF(ISERROR(MATCH(Passout2023[[#This Row], [Admission Type]],$F$3:$F$6,0)),"0", "1")</f>
        <v>0</v>
      </c>
      <c r="AA1830" s="60" t="str">
        <f>IF(ISERROR(MATCH(Passout2023[[#This Row], [Batch Start Year]],$L$3:$L$25,0)),"0", "1")</f>
        <v>0</v>
      </c>
      <c r="AB1830" s="60" t="str">
        <f>IF(ISERROR(MATCH(Passout2023[[#This Row], [Batch Start Semester]],$K$3:$K$6,0)),"0", "1")</f>
        <v>0</v>
      </c>
      <c r="AC1830" s="60" t="str">
        <f>IF(ISERROR(MATCH([3]!Quota_Std_2022_23[[#This Row], [SESSION_TYPE]],$AX$2:$AX$5,0)),"0", "1")</f>
        <v>0</v>
      </c>
      <c r="AD1830" s="60" t="str">
        <f>IF(ISERROR(MATCH(#REF!,#REF!,0)),"0", "1")</f>
        <v>0</v>
      </c>
      <c r="AE1830" s="60" t="str">
        <f>IF(ISERROR(MATCH([3]!Quota_Std_2022_23[[#This Row], [Gender]],$AN$2:$AN$4,0)),"0", "1")</f>
        <v>0</v>
      </c>
      <c r="AF1830" s="60" t="str">
        <f>IF(ISERROR(MATCH([3]!Quota_Std_2022_23[[#This Row], [Quota Type]],[3]Sheet1!$AO$2:$AO$12,0)),"0", "1")</f>
        <v>0</v>
      </c>
      <c r="AG1830" s="60" t="str">
        <f>IF(ISERROR(MATCH(#REF!,$BA$2:$BA$8,0)),"0", "1")</f>
        <v>0</v>
      </c>
      <c r="AH1830" s="60" t="str">
        <f>IF(ISERROR(MATCH(Passout2023[[#This Row], [Nationality Pakistani/ Foreign]],$D$3:$D$4,0)),"0", "1")</f>
        <v>0</v>
      </c>
    </row>
    <row r="1831">
      <c r="A1831" s="40"/>
      <c r="B1831" s="40"/>
      <c r="C1831" s="40"/>
      <c r="D1831" s="40"/>
      <c r="E1831" s="40"/>
      <c r="F1831" s="40"/>
      <c r="G1831" s="40"/>
      <c r="H1831" s="40"/>
      <c r="I1831" s="40"/>
      <c r="J1831" s="40"/>
      <c r="K1831" s="40"/>
      <c r="L1831" s="40"/>
      <c r="M1831" s="40"/>
      <c r="N1831" s="40"/>
      <c r="O1831" s="80"/>
      <c r="P1831" s="40"/>
      <c r="Q1831" s="40"/>
      <c r="Y1831" s="60" t="str">
        <f>IF(ISERROR(MATCH(Passout2023[[#This Row], [Degree Duration (year)]],$M$3:$M$10,0)),"0", "1")</f>
        <v>0</v>
      </c>
      <c r="Z1831" s="60" t="str">
        <f>IF(ISERROR(MATCH(Passout2023[[#This Row], [Admission Type]],$F$3:$F$6,0)),"0", "1")</f>
        <v>0</v>
      </c>
      <c r="AA1831" s="60" t="str">
        <f>IF(ISERROR(MATCH(Passout2023[[#This Row], [Batch Start Year]],$L$3:$L$25,0)),"0", "1")</f>
        <v>0</v>
      </c>
      <c r="AB1831" s="60" t="str">
        <f>IF(ISERROR(MATCH(Passout2023[[#This Row], [Batch Start Semester]],$K$3:$K$6,0)),"0", "1")</f>
        <v>0</v>
      </c>
      <c r="AC1831" s="60" t="str">
        <f>IF(ISERROR(MATCH([3]!Quota_Std_2022_23[[#This Row], [SESSION_TYPE]],$AX$2:$AX$5,0)),"0", "1")</f>
        <v>0</v>
      </c>
      <c r="AD1831" s="60" t="str">
        <f>IF(ISERROR(MATCH(#REF!,#REF!,0)),"0", "1")</f>
        <v>0</v>
      </c>
      <c r="AE1831" s="60" t="str">
        <f>IF(ISERROR(MATCH([3]!Quota_Std_2022_23[[#This Row], [Gender]],$AN$2:$AN$4,0)),"0", "1")</f>
        <v>0</v>
      </c>
      <c r="AF1831" s="60" t="str">
        <f>IF(ISERROR(MATCH([3]!Quota_Std_2022_23[[#This Row], [Quota Type]],[3]Sheet1!$AO$2:$AO$12,0)),"0", "1")</f>
        <v>0</v>
      </c>
      <c r="AG1831" s="60" t="str">
        <f>IF(ISERROR(MATCH(#REF!,$BA$2:$BA$8,0)),"0", "1")</f>
        <v>0</v>
      </c>
      <c r="AH1831" s="60" t="str">
        <f>IF(ISERROR(MATCH(Passout2023[[#This Row], [Nationality Pakistani/ Foreign]],$D$3:$D$4,0)),"0", "1")</f>
        <v>0</v>
      </c>
    </row>
    <row r="1832">
      <c r="A1832" s="40"/>
      <c r="B1832" s="40"/>
      <c r="C1832" s="40"/>
      <c r="D1832" s="40"/>
      <c r="E1832" s="40"/>
      <c r="F1832" s="40"/>
      <c r="G1832" s="40"/>
      <c r="H1832" s="40"/>
      <c r="I1832" s="40"/>
      <c r="J1832" s="40"/>
      <c r="K1832" s="40"/>
      <c r="L1832" s="40"/>
      <c r="M1832" s="40"/>
      <c r="N1832" s="40"/>
      <c r="O1832" s="40"/>
      <c r="P1832" s="40"/>
      <c r="Q1832" s="40"/>
      <c r="Y1832" s="60" t="str">
        <f>IF(ISERROR(MATCH(Passout2023[[#This Row], [Degree Duration (year)]],$M$3:$M$10,0)),"0", "1")</f>
        <v>0</v>
      </c>
      <c r="Z1832" s="60" t="str">
        <f>IF(ISERROR(MATCH(Passout2023[[#This Row], [Admission Type]],$F$3:$F$6,0)),"0", "1")</f>
        <v>0</v>
      </c>
      <c r="AA1832" s="60" t="str">
        <f>IF(ISERROR(MATCH(Passout2023[[#This Row], [Batch Start Year]],$L$3:$L$25,0)),"0", "1")</f>
        <v>0</v>
      </c>
      <c r="AB1832" s="60" t="str">
        <f>IF(ISERROR(MATCH(Passout2023[[#This Row], [Batch Start Semester]],$K$3:$K$6,0)),"0", "1")</f>
        <v>0</v>
      </c>
      <c r="AC1832" s="60" t="str">
        <f>IF(ISERROR(MATCH([3]!Quota_Std_2022_23[[#This Row], [SESSION_TYPE]],$AX$2:$AX$5,0)),"0", "1")</f>
        <v>0</v>
      </c>
      <c r="AD1832" s="60" t="str">
        <f>IF(ISERROR(MATCH(#REF!,#REF!,0)),"0", "1")</f>
        <v>0</v>
      </c>
      <c r="AE1832" s="60" t="str">
        <f>IF(ISERROR(MATCH([3]!Quota_Std_2022_23[[#This Row], [Gender]],$AN$2:$AN$4,0)),"0", "1")</f>
        <v>0</v>
      </c>
      <c r="AF1832" s="60" t="str">
        <f>IF(ISERROR(MATCH([3]!Quota_Std_2022_23[[#This Row], [Quota Type]],[3]Sheet1!$AO$2:$AO$12,0)),"0", "1")</f>
        <v>0</v>
      </c>
      <c r="AG1832" s="60" t="str">
        <f>IF(ISERROR(MATCH(#REF!,$BA$2:$BA$8,0)),"0", "1")</f>
        <v>0</v>
      </c>
      <c r="AH1832" s="60" t="str">
        <f>IF(ISERROR(MATCH(Passout2023[[#This Row], [Nationality Pakistani/ Foreign]],$D$3:$D$4,0)),"0", "1")</f>
        <v>0</v>
      </c>
    </row>
    <row r="1833">
      <c r="A1833" s="40"/>
      <c r="B1833" s="40"/>
      <c r="C1833" s="40"/>
      <c r="D1833" s="40"/>
      <c r="E1833" s="40"/>
      <c r="F1833" s="40"/>
      <c r="G1833" s="40"/>
      <c r="H1833" s="40"/>
      <c r="I1833" s="40"/>
      <c r="J1833" s="40"/>
      <c r="K1833" s="40"/>
      <c r="L1833" s="40"/>
      <c r="M1833" s="40"/>
      <c r="N1833" s="40"/>
      <c r="O1833" s="80"/>
      <c r="P1833" s="40"/>
      <c r="Q1833" s="40"/>
      <c r="Y1833" s="60" t="str">
        <f>IF(ISERROR(MATCH(Passout2023[[#This Row], [Degree Duration (year)]],$M$3:$M$10,0)),"0", "1")</f>
        <v>0</v>
      </c>
      <c r="Z1833" s="60" t="str">
        <f>IF(ISERROR(MATCH(Passout2023[[#This Row], [Admission Type]],$F$3:$F$6,0)),"0", "1")</f>
        <v>0</v>
      </c>
      <c r="AA1833" s="60" t="str">
        <f>IF(ISERROR(MATCH(Passout2023[[#This Row], [Batch Start Year]],$L$3:$L$25,0)),"0", "1")</f>
        <v>0</v>
      </c>
      <c r="AB1833" s="60" t="str">
        <f>IF(ISERROR(MATCH(Passout2023[[#This Row], [Batch Start Semester]],$K$3:$K$6,0)),"0", "1")</f>
        <v>0</v>
      </c>
      <c r="AC1833" s="60" t="str">
        <f>IF(ISERROR(MATCH([3]!Quota_Std_2022_23[[#This Row], [SESSION_TYPE]],$AX$2:$AX$5,0)),"0", "1")</f>
        <v>0</v>
      </c>
      <c r="AD1833" s="60" t="str">
        <f>IF(ISERROR(MATCH(#REF!,#REF!,0)),"0", "1")</f>
        <v>0</v>
      </c>
      <c r="AE1833" s="60" t="str">
        <f>IF(ISERROR(MATCH([3]!Quota_Std_2022_23[[#This Row], [Gender]],$AN$2:$AN$4,0)),"0", "1")</f>
        <v>0</v>
      </c>
      <c r="AF1833" s="60" t="str">
        <f>IF(ISERROR(MATCH([3]!Quota_Std_2022_23[[#This Row], [Quota Type]],[3]Sheet1!$AO$2:$AO$12,0)),"0", "1")</f>
        <v>0</v>
      </c>
      <c r="AG1833" s="60" t="str">
        <f>IF(ISERROR(MATCH(#REF!,$BA$2:$BA$8,0)),"0", "1")</f>
        <v>0</v>
      </c>
      <c r="AH1833" s="60" t="str">
        <f>IF(ISERROR(MATCH(Passout2023[[#This Row], [Nationality Pakistani/ Foreign]],$D$3:$D$4,0)),"0", "1")</f>
        <v>0</v>
      </c>
    </row>
    <row r="1834">
      <c r="A1834" s="40"/>
      <c r="B1834" s="40"/>
      <c r="C1834" s="40"/>
      <c r="D1834" s="40"/>
      <c r="E1834" s="40"/>
      <c r="F1834" s="40"/>
      <c r="G1834" s="40"/>
      <c r="H1834" s="40"/>
      <c r="I1834" s="40"/>
      <c r="J1834" s="40"/>
      <c r="K1834" s="40"/>
      <c r="L1834" s="40"/>
      <c r="M1834" s="40"/>
      <c r="N1834" s="40"/>
      <c r="O1834" s="40"/>
      <c r="P1834" s="40"/>
      <c r="Q1834" s="40"/>
      <c r="Y1834" s="60" t="str">
        <f>IF(ISERROR(MATCH(Passout2023[[#This Row], [Degree Duration (year)]],$M$3:$M$10,0)),"0", "1")</f>
        <v>0</v>
      </c>
      <c r="Z1834" s="60" t="str">
        <f>IF(ISERROR(MATCH(Passout2023[[#This Row], [Admission Type]],$F$3:$F$6,0)),"0", "1")</f>
        <v>0</v>
      </c>
      <c r="AA1834" s="60" t="str">
        <f>IF(ISERROR(MATCH(Passout2023[[#This Row], [Batch Start Year]],$L$3:$L$25,0)),"0", "1")</f>
        <v>0</v>
      </c>
      <c r="AB1834" s="60" t="str">
        <f>IF(ISERROR(MATCH(Passout2023[[#This Row], [Batch Start Semester]],$K$3:$K$6,0)),"0", "1")</f>
        <v>0</v>
      </c>
      <c r="AC1834" s="60" t="str">
        <f>IF(ISERROR(MATCH([3]!Quota_Std_2022_23[[#This Row], [SESSION_TYPE]],$AX$2:$AX$5,0)),"0", "1")</f>
        <v>0</v>
      </c>
      <c r="AD1834" s="60" t="str">
        <f>IF(ISERROR(MATCH(#REF!,#REF!,0)),"0", "1")</f>
        <v>0</v>
      </c>
      <c r="AE1834" s="60" t="str">
        <f>IF(ISERROR(MATCH([3]!Quota_Std_2022_23[[#This Row], [Gender]],$AN$2:$AN$4,0)),"0", "1")</f>
        <v>0</v>
      </c>
      <c r="AF1834" s="60" t="str">
        <f>IF(ISERROR(MATCH([3]!Quota_Std_2022_23[[#This Row], [Quota Type]],[3]Sheet1!$AO$2:$AO$12,0)),"0", "1")</f>
        <v>0</v>
      </c>
      <c r="AG1834" s="60" t="str">
        <f>IF(ISERROR(MATCH(#REF!,$BA$2:$BA$8,0)),"0", "1")</f>
        <v>0</v>
      </c>
      <c r="AH1834" s="60" t="str">
        <f>IF(ISERROR(MATCH(Passout2023[[#This Row], [Nationality Pakistani/ Foreign]],$D$3:$D$4,0)),"0", "1")</f>
        <v>0</v>
      </c>
    </row>
    <row r="1835">
      <c r="A1835" s="40"/>
      <c r="B1835" s="40"/>
      <c r="C1835" s="40"/>
      <c r="D1835" s="40"/>
      <c r="E1835" s="40"/>
      <c r="F1835" s="40"/>
      <c r="G1835" s="40"/>
      <c r="H1835" s="40"/>
      <c r="I1835" s="40"/>
      <c r="J1835" s="40"/>
      <c r="K1835" s="40"/>
      <c r="L1835" s="40"/>
      <c r="M1835" s="40"/>
      <c r="N1835" s="40"/>
      <c r="O1835" s="80"/>
      <c r="P1835" s="40"/>
      <c r="Q1835" s="40"/>
      <c r="Y1835" s="60" t="str">
        <f>IF(ISERROR(MATCH(Passout2023[[#This Row], [Degree Duration (year)]],$M$3:$M$10,0)),"0", "1")</f>
        <v>0</v>
      </c>
      <c r="Z1835" s="60" t="str">
        <f>IF(ISERROR(MATCH(Passout2023[[#This Row], [Admission Type]],$F$3:$F$6,0)),"0", "1")</f>
        <v>0</v>
      </c>
      <c r="AA1835" s="60" t="str">
        <f>IF(ISERROR(MATCH(Passout2023[[#This Row], [Batch Start Year]],$L$3:$L$25,0)),"0", "1")</f>
        <v>0</v>
      </c>
      <c r="AB1835" s="60" t="str">
        <f>IF(ISERROR(MATCH(Passout2023[[#This Row], [Batch Start Semester]],$K$3:$K$6,0)),"0", "1")</f>
        <v>0</v>
      </c>
      <c r="AC1835" s="60" t="str">
        <f>IF(ISERROR(MATCH([3]!Quota_Std_2022_23[[#This Row], [SESSION_TYPE]],$AX$2:$AX$5,0)),"0", "1")</f>
        <v>0</v>
      </c>
      <c r="AD1835" s="60" t="str">
        <f>IF(ISERROR(MATCH(#REF!,#REF!,0)),"0", "1")</f>
        <v>0</v>
      </c>
      <c r="AE1835" s="60" t="str">
        <f>IF(ISERROR(MATCH([3]!Quota_Std_2022_23[[#This Row], [Gender]],$AN$2:$AN$4,0)),"0", "1")</f>
        <v>0</v>
      </c>
      <c r="AF1835" s="60" t="str">
        <f>IF(ISERROR(MATCH([3]!Quota_Std_2022_23[[#This Row], [Quota Type]],[3]Sheet1!$AO$2:$AO$12,0)),"0", "1")</f>
        <v>0</v>
      </c>
      <c r="AG1835" s="60" t="str">
        <f>IF(ISERROR(MATCH(#REF!,$BA$2:$BA$8,0)),"0", "1")</f>
        <v>0</v>
      </c>
      <c r="AH1835" s="60" t="str">
        <f>IF(ISERROR(MATCH(Passout2023[[#This Row], [Nationality Pakistani/ Foreign]],$D$3:$D$4,0)),"0", "1")</f>
        <v>0</v>
      </c>
    </row>
    <row r="1836">
      <c r="A1836" s="40"/>
      <c r="B1836" s="40"/>
      <c r="C1836" s="40"/>
      <c r="D1836" s="40"/>
      <c r="E1836" s="40"/>
      <c r="F1836" s="40"/>
      <c r="G1836" s="40"/>
      <c r="H1836" s="40"/>
      <c r="I1836" s="40"/>
      <c r="J1836" s="40"/>
      <c r="K1836" s="40"/>
      <c r="L1836" s="40"/>
      <c r="M1836" s="40"/>
      <c r="N1836" s="40"/>
      <c r="O1836" s="40"/>
      <c r="P1836" s="40"/>
      <c r="Q1836" s="40"/>
      <c r="Y1836" s="60" t="str">
        <f>IF(ISERROR(MATCH(Passout2023[[#This Row], [Degree Duration (year)]],$M$3:$M$10,0)),"0", "1")</f>
        <v>0</v>
      </c>
      <c r="Z1836" s="60" t="str">
        <f>IF(ISERROR(MATCH(Passout2023[[#This Row], [Admission Type]],$F$3:$F$6,0)),"0", "1")</f>
        <v>0</v>
      </c>
      <c r="AA1836" s="60" t="str">
        <f>IF(ISERROR(MATCH(Passout2023[[#This Row], [Batch Start Year]],$L$3:$L$25,0)),"0", "1")</f>
        <v>0</v>
      </c>
      <c r="AB1836" s="60" t="str">
        <f>IF(ISERROR(MATCH(Passout2023[[#This Row], [Batch Start Semester]],$K$3:$K$6,0)),"0", "1")</f>
        <v>0</v>
      </c>
      <c r="AC1836" s="60" t="str">
        <f>IF(ISERROR(MATCH([3]!Quota_Std_2022_23[[#This Row], [SESSION_TYPE]],$AX$2:$AX$5,0)),"0", "1")</f>
        <v>0</v>
      </c>
      <c r="AD1836" s="60" t="str">
        <f>IF(ISERROR(MATCH(#REF!,#REF!,0)),"0", "1")</f>
        <v>0</v>
      </c>
      <c r="AE1836" s="60" t="str">
        <f>IF(ISERROR(MATCH([3]!Quota_Std_2022_23[[#This Row], [Gender]],$AN$2:$AN$4,0)),"0", "1")</f>
        <v>0</v>
      </c>
      <c r="AF1836" s="60" t="str">
        <f>IF(ISERROR(MATCH([3]!Quota_Std_2022_23[[#This Row], [Quota Type]],[3]Sheet1!$AO$2:$AO$12,0)),"0", "1")</f>
        <v>0</v>
      </c>
      <c r="AG1836" s="60" t="str">
        <f>IF(ISERROR(MATCH(#REF!,$BA$2:$BA$8,0)),"0", "1")</f>
        <v>0</v>
      </c>
      <c r="AH1836" s="60" t="str">
        <f>IF(ISERROR(MATCH(Passout2023[[#This Row], [Nationality Pakistani/ Foreign]],$D$3:$D$4,0)),"0", "1")</f>
        <v>0</v>
      </c>
    </row>
    <row r="1837">
      <c r="A1837" s="40"/>
      <c r="B1837" s="40"/>
      <c r="C1837" s="40"/>
      <c r="D1837" s="40"/>
      <c r="E1837" s="40"/>
      <c r="F1837" s="40"/>
      <c r="G1837" s="40"/>
      <c r="H1837" s="40"/>
      <c r="I1837" s="40"/>
      <c r="J1837" s="40"/>
      <c r="K1837" s="40"/>
      <c r="L1837" s="40"/>
      <c r="M1837" s="40"/>
      <c r="N1837" s="40"/>
      <c r="O1837" s="40"/>
      <c r="P1837" s="40"/>
      <c r="Q1837" s="40"/>
      <c r="Y1837" s="60" t="str">
        <f>IF(ISERROR(MATCH(Passout2023[[#This Row], [Degree Duration (year)]],$M$3:$M$10,0)),"0", "1")</f>
        <v>0</v>
      </c>
      <c r="Z1837" s="60" t="str">
        <f>IF(ISERROR(MATCH(Passout2023[[#This Row], [Admission Type]],$F$3:$F$6,0)),"0", "1")</f>
        <v>0</v>
      </c>
      <c r="AA1837" s="60" t="str">
        <f>IF(ISERROR(MATCH(Passout2023[[#This Row], [Batch Start Year]],$L$3:$L$25,0)),"0", "1")</f>
        <v>0</v>
      </c>
      <c r="AB1837" s="60" t="str">
        <f>IF(ISERROR(MATCH(Passout2023[[#This Row], [Batch Start Semester]],$K$3:$K$6,0)),"0", "1")</f>
        <v>0</v>
      </c>
      <c r="AC1837" s="60" t="str">
        <f>IF(ISERROR(MATCH([3]!Quota_Std_2022_23[[#This Row], [SESSION_TYPE]],$AX$2:$AX$5,0)),"0", "1")</f>
        <v>0</v>
      </c>
      <c r="AD1837" s="60" t="str">
        <f>IF(ISERROR(MATCH(#REF!,#REF!,0)),"0", "1")</f>
        <v>0</v>
      </c>
      <c r="AE1837" s="60" t="str">
        <f>IF(ISERROR(MATCH([3]!Quota_Std_2022_23[[#This Row], [Gender]],$AN$2:$AN$4,0)),"0", "1")</f>
        <v>0</v>
      </c>
      <c r="AF1837" s="60" t="str">
        <f>IF(ISERROR(MATCH([3]!Quota_Std_2022_23[[#This Row], [Quota Type]],[3]Sheet1!$AO$2:$AO$12,0)),"0", "1")</f>
        <v>0</v>
      </c>
      <c r="AG1837" s="60" t="str">
        <f>IF(ISERROR(MATCH(#REF!,$BA$2:$BA$8,0)),"0", "1")</f>
        <v>0</v>
      </c>
      <c r="AH1837" s="60" t="str">
        <f>IF(ISERROR(MATCH(Passout2023[[#This Row], [Nationality Pakistani/ Foreign]],$D$3:$D$4,0)),"0", "1")</f>
        <v>0</v>
      </c>
    </row>
    <row r="1838">
      <c r="A1838" s="40"/>
      <c r="B1838" s="40"/>
      <c r="C1838" s="40"/>
      <c r="D1838" s="40"/>
      <c r="E1838" s="40"/>
      <c r="F1838" s="40"/>
      <c r="G1838" s="40"/>
      <c r="H1838" s="40"/>
      <c r="I1838" s="40"/>
      <c r="J1838" s="40"/>
      <c r="K1838" s="40"/>
      <c r="L1838" s="40"/>
      <c r="M1838" s="40"/>
      <c r="N1838" s="40"/>
      <c r="O1838" s="80"/>
      <c r="P1838" s="40"/>
      <c r="Q1838" s="40"/>
      <c r="Y1838" s="60" t="str">
        <f>IF(ISERROR(MATCH(Passout2023[[#This Row], [Degree Duration (year)]],$M$3:$M$10,0)),"0", "1")</f>
        <v>0</v>
      </c>
      <c r="Z1838" s="60" t="str">
        <f>IF(ISERROR(MATCH(Passout2023[[#This Row], [Admission Type]],$F$3:$F$6,0)),"0", "1")</f>
        <v>0</v>
      </c>
      <c r="AA1838" s="60" t="str">
        <f>IF(ISERROR(MATCH(Passout2023[[#This Row], [Batch Start Year]],$L$3:$L$25,0)),"0", "1")</f>
        <v>0</v>
      </c>
      <c r="AB1838" s="60" t="str">
        <f>IF(ISERROR(MATCH(Passout2023[[#This Row], [Batch Start Semester]],$K$3:$K$6,0)),"0", "1")</f>
        <v>0</v>
      </c>
      <c r="AC1838" s="60" t="str">
        <f>IF(ISERROR(MATCH([3]!Quota_Std_2022_23[[#This Row], [SESSION_TYPE]],$AX$2:$AX$5,0)),"0", "1")</f>
        <v>0</v>
      </c>
      <c r="AD1838" s="60" t="str">
        <f>IF(ISERROR(MATCH(#REF!,#REF!,0)),"0", "1")</f>
        <v>0</v>
      </c>
      <c r="AE1838" s="60" t="str">
        <f>IF(ISERROR(MATCH([3]!Quota_Std_2022_23[[#This Row], [Gender]],$AN$2:$AN$4,0)),"0", "1")</f>
        <v>0</v>
      </c>
      <c r="AF1838" s="60" t="str">
        <f>IF(ISERROR(MATCH([3]!Quota_Std_2022_23[[#This Row], [Quota Type]],[3]Sheet1!$AO$2:$AO$12,0)),"0", "1")</f>
        <v>0</v>
      </c>
      <c r="AG1838" s="60" t="str">
        <f>IF(ISERROR(MATCH(#REF!,$BA$2:$BA$8,0)),"0", "1")</f>
        <v>0</v>
      </c>
      <c r="AH1838" s="60" t="str">
        <f>IF(ISERROR(MATCH(Passout2023[[#This Row], [Nationality Pakistani/ Foreign]],$D$3:$D$4,0)),"0", "1")</f>
        <v>0</v>
      </c>
    </row>
    <row r="1839">
      <c r="A1839" s="40"/>
      <c r="B1839" s="40"/>
      <c r="C1839" s="40"/>
      <c r="D1839" s="40"/>
      <c r="E1839" s="40"/>
      <c r="F1839" s="40"/>
      <c r="G1839" s="40"/>
      <c r="H1839" s="40"/>
      <c r="I1839" s="40"/>
      <c r="J1839" s="40"/>
      <c r="K1839" s="40"/>
      <c r="L1839" s="40"/>
      <c r="M1839" s="40"/>
      <c r="N1839" s="40"/>
      <c r="O1839" s="40"/>
      <c r="P1839" s="40"/>
      <c r="Q1839" s="40"/>
      <c r="Y1839" s="60" t="str">
        <f>IF(ISERROR(MATCH(Passout2023[[#This Row], [Degree Duration (year)]],$M$3:$M$10,0)),"0", "1")</f>
        <v>0</v>
      </c>
      <c r="Z1839" s="60" t="str">
        <f>IF(ISERROR(MATCH(Passout2023[[#This Row], [Admission Type]],$F$3:$F$6,0)),"0", "1")</f>
        <v>0</v>
      </c>
      <c r="AA1839" s="60" t="str">
        <f>IF(ISERROR(MATCH(Passout2023[[#This Row], [Batch Start Year]],$L$3:$L$25,0)),"0", "1")</f>
        <v>0</v>
      </c>
      <c r="AB1839" s="60" t="str">
        <f>IF(ISERROR(MATCH(Passout2023[[#This Row], [Batch Start Semester]],$K$3:$K$6,0)),"0", "1")</f>
        <v>0</v>
      </c>
      <c r="AC1839" s="60" t="str">
        <f>IF(ISERROR(MATCH([3]!Quota_Std_2022_23[[#This Row], [SESSION_TYPE]],$AX$2:$AX$5,0)),"0", "1")</f>
        <v>0</v>
      </c>
      <c r="AD1839" s="60" t="str">
        <f>IF(ISERROR(MATCH(#REF!,#REF!,0)),"0", "1")</f>
        <v>0</v>
      </c>
      <c r="AE1839" s="60" t="str">
        <f>IF(ISERROR(MATCH([3]!Quota_Std_2022_23[[#This Row], [Gender]],$AN$2:$AN$4,0)),"0", "1")</f>
        <v>0</v>
      </c>
      <c r="AF1839" s="60" t="str">
        <f>IF(ISERROR(MATCH([3]!Quota_Std_2022_23[[#This Row], [Quota Type]],[3]Sheet1!$AO$2:$AO$12,0)),"0", "1")</f>
        <v>0</v>
      </c>
      <c r="AG1839" s="60" t="str">
        <f>IF(ISERROR(MATCH(#REF!,$BA$2:$BA$8,0)),"0", "1")</f>
        <v>0</v>
      </c>
      <c r="AH1839" s="60" t="str">
        <f>IF(ISERROR(MATCH(Passout2023[[#This Row], [Nationality Pakistani/ Foreign]],$D$3:$D$4,0)),"0", "1")</f>
        <v>0</v>
      </c>
    </row>
    <row r="1840">
      <c r="A1840" s="40"/>
      <c r="B1840" s="40"/>
      <c r="C1840" s="40"/>
      <c r="D1840" s="40"/>
      <c r="E1840" s="40"/>
      <c r="F1840" s="40"/>
      <c r="G1840" s="40"/>
      <c r="H1840" s="40"/>
      <c r="I1840" s="40"/>
      <c r="J1840" s="40"/>
      <c r="K1840" s="40"/>
      <c r="L1840" s="40"/>
      <c r="M1840" s="40"/>
      <c r="N1840" s="40"/>
      <c r="O1840" s="80"/>
      <c r="P1840" s="40"/>
      <c r="Q1840" s="40"/>
      <c r="Y1840" s="60" t="str">
        <f>IF(ISERROR(MATCH(Passout2023[[#This Row], [Degree Duration (year)]],$M$3:$M$10,0)),"0", "1")</f>
        <v>0</v>
      </c>
      <c r="Z1840" s="60" t="str">
        <f>IF(ISERROR(MATCH(Passout2023[[#This Row], [Admission Type]],$F$3:$F$6,0)),"0", "1")</f>
        <v>0</v>
      </c>
      <c r="AA1840" s="60" t="str">
        <f>IF(ISERROR(MATCH(Passout2023[[#This Row], [Batch Start Year]],$L$3:$L$25,0)),"0", "1")</f>
        <v>0</v>
      </c>
      <c r="AB1840" s="60" t="str">
        <f>IF(ISERROR(MATCH(Passout2023[[#This Row], [Batch Start Semester]],$K$3:$K$6,0)),"0", "1")</f>
        <v>0</v>
      </c>
      <c r="AC1840" s="60" t="str">
        <f>IF(ISERROR(MATCH([3]!Quota_Std_2022_23[[#This Row], [SESSION_TYPE]],$AX$2:$AX$5,0)),"0", "1")</f>
        <v>0</v>
      </c>
      <c r="AD1840" s="60" t="str">
        <f>IF(ISERROR(MATCH(#REF!,#REF!,0)),"0", "1")</f>
        <v>0</v>
      </c>
      <c r="AE1840" s="60" t="str">
        <f>IF(ISERROR(MATCH([3]!Quota_Std_2022_23[[#This Row], [Gender]],$AN$2:$AN$4,0)),"0", "1")</f>
        <v>0</v>
      </c>
      <c r="AF1840" s="60" t="str">
        <f>IF(ISERROR(MATCH([3]!Quota_Std_2022_23[[#This Row], [Quota Type]],[3]Sheet1!$AO$2:$AO$12,0)),"0", "1")</f>
        <v>0</v>
      </c>
      <c r="AG1840" s="60" t="str">
        <f>IF(ISERROR(MATCH(#REF!,$BA$2:$BA$8,0)),"0", "1")</f>
        <v>0</v>
      </c>
      <c r="AH1840" s="60" t="str">
        <f>IF(ISERROR(MATCH(Passout2023[[#This Row], [Nationality Pakistani/ Foreign]],$D$3:$D$4,0)),"0", "1")</f>
        <v>0</v>
      </c>
    </row>
    <row r="1841">
      <c r="A1841" s="40"/>
      <c r="B1841" s="40"/>
      <c r="C1841" s="40"/>
      <c r="D1841" s="40"/>
      <c r="E1841" s="40"/>
      <c r="F1841" s="40"/>
      <c r="G1841" s="40"/>
      <c r="H1841" s="40"/>
      <c r="I1841" s="40"/>
      <c r="J1841" s="40"/>
      <c r="K1841" s="40"/>
      <c r="L1841" s="40"/>
      <c r="M1841" s="40"/>
      <c r="N1841" s="40"/>
      <c r="O1841" s="80"/>
      <c r="P1841" s="40"/>
      <c r="Q1841" s="40"/>
      <c r="Y1841" s="60" t="str">
        <f>IF(ISERROR(MATCH(Passout2023[[#This Row], [Degree Duration (year)]],$M$3:$M$10,0)),"0", "1")</f>
        <v>0</v>
      </c>
      <c r="Z1841" s="60" t="str">
        <f>IF(ISERROR(MATCH(Passout2023[[#This Row], [Admission Type]],$F$3:$F$6,0)),"0", "1")</f>
        <v>0</v>
      </c>
      <c r="AA1841" s="60" t="str">
        <f>IF(ISERROR(MATCH(Passout2023[[#This Row], [Batch Start Year]],$L$3:$L$25,0)),"0", "1")</f>
        <v>0</v>
      </c>
      <c r="AB1841" s="60" t="str">
        <f>IF(ISERROR(MATCH(Passout2023[[#This Row], [Batch Start Semester]],$K$3:$K$6,0)),"0", "1")</f>
        <v>0</v>
      </c>
      <c r="AC1841" s="60" t="str">
        <f>IF(ISERROR(MATCH([3]!Quota_Std_2022_23[[#This Row], [SESSION_TYPE]],$AX$2:$AX$5,0)),"0", "1")</f>
        <v>0</v>
      </c>
      <c r="AD1841" s="60" t="str">
        <f>IF(ISERROR(MATCH(#REF!,#REF!,0)),"0", "1")</f>
        <v>0</v>
      </c>
      <c r="AE1841" s="60" t="str">
        <f>IF(ISERROR(MATCH([3]!Quota_Std_2022_23[[#This Row], [Gender]],$AN$2:$AN$4,0)),"0", "1")</f>
        <v>0</v>
      </c>
      <c r="AF1841" s="60" t="str">
        <f>IF(ISERROR(MATCH([3]!Quota_Std_2022_23[[#This Row], [Quota Type]],[3]Sheet1!$AO$2:$AO$12,0)),"0", "1")</f>
        <v>0</v>
      </c>
      <c r="AG1841" s="60" t="str">
        <f>IF(ISERROR(MATCH(#REF!,$BA$2:$BA$8,0)),"0", "1")</f>
        <v>0</v>
      </c>
      <c r="AH1841" s="60" t="str">
        <f>IF(ISERROR(MATCH(Passout2023[[#This Row], [Nationality Pakistani/ Foreign]],$D$3:$D$4,0)),"0", "1")</f>
        <v>0</v>
      </c>
    </row>
    <row r="1842">
      <c r="A1842" s="40"/>
      <c r="B1842" s="40"/>
      <c r="C1842" s="40"/>
      <c r="D1842" s="40"/>
      <c r="E1842" s="40"/>
      <c r="F1842" s="40"/>
      <c r="G1842" s="40"/>
      <c r="H1842" s="40"/>
      <c r="I1842" s="40"/>
      <c r="J1842" s="40"/>
      <c r="K1842" s="40"/>
      <c r="L1842" s="40"/>
      <c r="M1842" s="40"/>
      <c r="N1842" s="40"/>
      <c r="O1842" s="40"/>
      <c r="P1842" s="40"/>
      <c r="Q1842" s="40"/>
      <c r="Y1842" s="60" t="str">
        <f>IF(ISERROR(MATCH(Passout2023[[#This Row], [Degree Duration (year)]],$M$3:$M$10,0)),"0", "1")</f>
        <v>0</v>
      </c>
      <c r="Z1842" s="60" t="str">
        <f>IF(ISERROR(MATCH(Passout2023[[#This Row], [Admission Type]],$F$3:$F$6,0)),"0", "1")</f>
        <v>0</v>
      </c>
      <c r="AA1842" s="60" t="str">
        <f>IF(ISERROR(MATCH(Passout2023[[#This Row], [Batch Start Year]],$L$3:$L$25,0)),"0", "1")</f>
        <v>0</v>
      </c>
      <c r="AB1842" s="60" t="str">
        <f>IF(ISERROR(MATCH(Passout2023[[#This Row], [Batch Start Semester]],$K$3:$K$6,0)),"0", "1")</f>
        <v>0</v>
      </c>
      <c r="AC1842" s="60" t="str">
        <f>IF(ISERROR(MATCH([3]!Quota_Std_2022_23[[#This Row], [SESSION_TYPE]],$AX$2:$AX$5,0)),"0", "1")</f>
        <v>0</v>
      </c>
      <c r="AD1842" s="60" t="str">
        <f>IF(ISERROR(MATCH(#REF!,#REF!,0)),"0", "1")</f>
        <v>0</v>
      </c>
      <c r="AE1842" s="60" t="str">
        <f>IF(ISERROR(MATCH([3]!Quota_Std_2022_23[[#This Row], [Gender]],$AN$2:$AN$4,0)),"0", "1")</f>
        <v>0</v>
      </c>
      <c r="AF1842" s="60" t="str">
        <f>IF(ISERROR(MATCH([3]!Quota_Std_2022_23[[#This Row], [Quota Type]],[3]Sheet1!$AO$2:$AO$12,0)),"0", "1")</f>
        <v>0</v>
      </c>
      <c r="AG1842" s="60" t="str">
        <f>IF(ISERROR(MATCH(#REF!,$BA$2:$BA$8,0)),"0", "1")</f>
        <v>0</v>
      </c>
      <c r="AH1842" s="60" t="str">
        <f>IF(ISERROR(MATCH(Passout2023[[#This Row], [Nationality Pakistani/ Foreign]],$D$3:$D$4,0)),"0", "1")</f>
        <v>0</v>
      </c>
    </row>
    <row r="1843">
      <c r="A1843" s="40"/>
      <c r="B1843" s="40"/>
      <c r="C1843" s="40"/>
      <c r="D1843" s="40"/>
      <c r="E1843" s="40"/>
      <c r="F1843" s="40"/>
      <c r="G1843" s="40"/>
      <c r="H1843" s="40"/>
      <c r="I1843" s="40"/>
      <c r="J1843" s="40"/>
      <c r="K1843" s="40"/>
      <c r="L1843" s="40"/>
      <c r="M1843" s="40"/>
      <c r="N1843" s="40"/>
      <c r="O1843" s="80"/>
      <c r="P1843" s="40"/>
      <c r="Q1843" s="40"/>
      <c r="Y1843" s="60" t="str">
        <f>IF(ISERROR(MATCH(Passout2023[[#This Row], [Degree Duration (year)]],$M$3:$M$10,0)),"0", "1")</f>
        <v>0</v>
      </c>
      <c r="Z1843" s="60" t="str">
        <f>IF(ISERROR(MATCH(Passout2023[[#This Row], [Admission Type]],$F$3:$F$6,0)),"0", "1")</f>
        <v>0</v>
      </c>
      <c r="AA1843" s="60" t="str">
        <f>IF(ISERROR(MATCH(Passout2023[[#This Row], [Batch Start Year]],$L$3:$L$25,0)),"0", "1")</f>
        <v>0</v>
      </c>
      <c r="AB1843" s="60" t="str">
        <f>IF(ISERROR(MATCH(Passout2023[[#This Row], [Batch Start Semester]],$K$3:$K$6,0)),"0", "1")</f>
        <v>0</v>
      </c>
      <c r="AC1843" s="60" t="str">
        <f>IF(ISERROR(MATCH([3]!Quota_Std_2022_23[[#This Row], [SESSION_TYPE]],$AX$2:$AX$5,0)),"0", "1")</f>
        <v>0</v>
      </c>
      <c r="AD1843" s="60" t="str">
        <f>IF(ISERROR(MATCH(#REF!,#REF!,0)),"0", "1")</f>
        <v>0</v>
      </c>
      <c r="AE1843" s="60" t="str">
        <f>IF(ISERROR(MATCH([3]!Quota_Std_2022_23[[#This Row], [Gender]],$AN$2:$AN$4,0)),"0", "1")</f>
        <v>0</v>
      </c>
      <c r="AF1843" s="60" t="str">
        <f>IF(ISERROR(MATCH([3]!Quota_Std_2022_23[[#This Row], [Quota Type]],[3]Sheet1!$AO$2:$AO$12,0)),"0", "1")</f>
        <v>0</v>
      </c>
      <c r="AG1843" s="60" t="str">
        <f>IF(ISERROR(MATCH(#REF!,$BA$2:$BA$8,0)),"0", "1")</f>
        <v>0</v>
      </c>
      <c r="AH1843" s="60" t="str">
        <f>IF(ISERROR(MATCH(Passout2023[[#This Row], [Nationality Pakistani/ Foreign]],$D$3:$D$4,0)),"0", "1")</f>
        <v>0</v>
      </c>
    </row>
    <row r="1844">
      <c r="A1844" s="40"/>
      <c r="B1844" s="40"/>
      <c r="C1844" s="40"/>
      <c r="D1844" s="40"/>
      <c r="E1844" s="40"/>
      <c r="F1844" s="40"/>
      <c r="G1844" s="40"/>
      <c r="H1844" s="40"/>
      <c r="I1844" s="40"/>
      <c r="J1844" s="40"/>
      <c r="K1844" s="40"/>
      <c r="L1844" s="40"/>
      <c r="M1844" s="40"/>
      <c r="N1844" s="40"/>
      <c r="O1844" s="40"/>
      <c r="P1844" s="40"/>
      <c r="Q1844" s="40"/>
      <c r="Y1844" s="60" t="str">
        <f>IF(ISERROR(MATCH(Passout2023[[#This Row], [Degree Duration (year)]],$M$3:$M$10,0)),"0", "1")</f>
        <v>0</v>
      </c>
      <c r="Z1844" s="60" t="str">
        <f>IF(ISERROR(MATCH(Passout2023[[#This Row], [Admission Type]],$F$3:$F$6,0)),"0", "1")</f>
        <v>0</v>
      </c>
      <c r="AA1844" s="60" t="str">
        <f>IF(ISERROR(MATCH(Passout2023[[#This Row], [Batch Start Year]],$L$3:$L$25,0)),"0", "1")</f>
        <v>0</v>
      </c>
      <c r="AB1844" s="60" t="str">
        <f>IF(ISERROR(MATCH(Passout2023[[#This Row], [Batch Start Semester]],$K$3:$K$6,0)),"0", "1")</f>
        <v>0</v>
      </c>
      <c r="AC1844" s="60" t="str">
        <f>IF(ISERROR(MATCH([3]!Quota_Std_2022_23[[#This Row], [SESSION_TYPE]],$AX$2:$AX$5,0)),"0", "1")</f>
        <v>0</v>
      </c>
      <c r="AD1844" s="60" t="str">
        <f>IF(ISERROR(MATCH(#REF!,#REF!,0)),"0", "1")</f>
        <v>0</v>
      </c>
      <c r="AE1844" s="60" t="str">
        <f>IF(ISERROR(MATCH([3]!Quota_Std_2022_23[[#This Row], [Gender]],$AN$2:$AN$4,0)),"0", "1")</f>
        <v>0</v>
      </c>
      <c r="AF1844" s="60" t="str">
        <f>IF(ISERROR(MATCH([3]!Quota_Std_2022_23[[#This Row], [Quota Type]],[3]Sheet1!$AO$2:$AO$12,0)),"0", "1")</f>
        <v>0</v>
      </c>
      <c r="AG1844" s="60" t="str">
        <f>IF(ISERROR(MATCH(#REF!,$BA$2:$BA$8,0)),"0", "1")</f>
        <v>0</v>
      </c>
      <c r="AH1844" s="60" t="str">
        <f>IF(ISERROR(MATCH(Passout2023[[#This Row], [Nationality Pakistani/ Foreign]],$D$3:$D$4,0)),"0", "1")</f>
        <v>0</v>
      </c>
    </row>
    <row r="1845">
      <c r="A1845" s="40"/>
      <c r="B1845" s="40"/>
      <c r="C1845" s="40"/>
      <c r="D1845" s="40"/>
      <c r="E1845" s="40"/>
      <c r="F1845" s="40"/>
      <c r="G1845" s="40"/>
      <c r="H1845" s="40"/>
      <c r="I1845" s="40"/>
      <c r="J1845" s="40"/>
      <c r="K1845" s="40"/>
      <c r="L1845" s="40"/>
      <c r="M1845" s="40"/>
      <c r="N1845" s="40"/>
      <c r="O1845" s="80"/>
      <c r="P1845" s="40"/>
      <c r="Q1845" s="40"/>
      <c r="Y1845" s="60" t="str">
        <f>IF(ISERROR(MATCH(Passout2023[[#This Row], [Degree Duration (year)]],$M$3:$M$10,0)),"0", "1")</f>
        <v>0</v>
      </c>
      <c r="Z1845" s="60" t="str">
        <f>IF(ISERROR(MATCH(Passout2023[[#This Row], [Admission Type]],$F$3:$F$6,0)),"0", "1")</f>
        <v>0</v>
      </c>
      <c r="AA1845" s="60" t="str">
        <f>IF(ISERROR(MATCH(Passout2023[[#This Row], [Batch Start Year]],$L$3:$L$25,0)),"0", "1")</f>
        <v>0</v>
      </c>
      <c r="AB1845" s="60" t="str">
        <f>IF(ISERROR(MATCH(Passout2023[[#This Row], [Batch Start Semester]],$K$3:$K$6,0)),"0", "1")</f>
        <v>0</v>
      </c>
      <c r="AC1845" s="60" t="str">
        <f>IF(ISERROR(MATCH([3]!Quota_Std_2022_23[[#This Row], [SESSION_TYPE]],$AX$2:$AX$5,0)),"0", "1")</f>
        <v>0</v>
      </c>
      <c r="AD1845" s="60" t="str">
        <f>IF(ISERROR(MATCH(#REF!,#REF!,0)),"0", "1")</f>
        <v>0</v>
      </c>
      <c r="AE1845" s="60" t="str">
        <f>IF(ISERROR(MATCH([3]!Quota_Std_2022_23[[#This Row], [Gender]],$AN$2:$AN$4,0)),"0", "1")</f>
        <v>0</v>
      </c>
      <c r="AF1845" s="60" t="str">
        <f>IF(ISERROR(MATCH([3]!Quota_Std_2022_23[[#This Row], [Quota Type]],[3]Sheet1!$AO$2:$AO$12,0)),"0", "1")</f>
        <v>0</v>
      </c>
      <c r="AG1845" s="60" t="str">
        <f>IF(ISERROR(MATCH(#REF!,$BA$2:$BA$8,0)),"0", "1")</f>
        <v>0</v>
      </c>
      <c r="AH1845" s="60" t="str">
        <f>IF(ISERROR(MATCH(Passout2023[[#This Row], [Nationality Pakistani/ Foreign]],$D$3:$D$4,0)),"0", "1")</f>
        <v>0</v>
      </c>
    </row>
    <row r="1846">
      <c r="A1846" s="40"/>
      <c r="B1846" s="40"/>
      <c r="C1846" s="40"/>
      <c r="D1846" s="40"/>
      <c r="E1846" s="40"/>
      <c r="F1846" s="40"/>
      <c r="G1846" s="40"/>
      <c r="H1846" s="40"/>
      <c r="I1846" s="40"/>
      <c r="J1846" s="40"/>
      <c r="K1846" s="40"/>
      <c r="L1846" s="40"/>
      <c r="M1846" s="40"/>
      <c r="N1846" s="40"/>
      <c r="O1846" s="40"/>
      <c r="P1846" s="40"/>
      <c r="Q1846" s="40"/>
      <c r="Y1846" s="60" t="str">
        <f>IF(ISERROR(MATCH(Passout2023[[#This Row], [Degree Duration (year)]],$M$3:$M$10,0)),"0", "1")</f>
        <v>0</v>
      </c>
      <c r="Z1846" s="60" t="str">
        <f>IF(ISERROR(MATCH(Passout2023[[#This Row], [Admission Type]],$F$3:$F$6,0)),"0", "1")</f>
        <v>0</v>
      </c>
      <c r="AA1846" s="60" t="str">
        <f>IF(ISERROR(MATCH(Passout2023[[#This Row], [Batch Start Year]],$L$3:$L$25,0)),"0", "1")</f>
        <v>0</v>
      </c>
      <c r="AB1846" s="60" t="str">
        <f>IF(ISERROR(MATCH(Passout2023[[#This Row], [Batch Start Semester]],$K$3:$K$6,0)),"0", "1")</f>
        <v>0</v>
      </c>
      <c r="AC1846" s="60" t="str">
        <f>IF(ISERROR(MATCH([3]!Quota_Std_2022_23[[#This Row], [SESSION_TYPE]],$AX$2:$AX$5,0)),"0", "1")</f>
        <v>0</v>
      </c>
      <c r="AD1846" s="60" t="str">
        <f>IF(ISERROR(MATCH(#REF!,#REF!,0)),"0", "1")</f>
        <v>0</v>
      </c>
      <c r="AE1846" s="60" t="str">
        <f>IF(ISERROR(MATCH([3]!Quota_Std_2022_23[[#This Row], [Gender]],$AN$2:$AN$4,0)),"0", "1")</f>
        <v>0</v>
      </c>
      <c r="AF1846" s="60" t="str">
        <f>IF(ISERROR(MATCH([3]!Quota_Std_2022_23[[#This Row], [Quota Type]],[3]Sheet1!$AO$2:$AO$12,0)),"0", "1")</f>
        <v>0</v>
      </c>
      <c r="AG1846" s="60" t="str">
        <f>IF(ISERROR(MATCH(#REF!,$BA$2:$BA$8,0)),"0", "1")</f>
        <v>0</v>
      </c>
      <c r="AH1846" s="60" t="str">
        <f>IF(ISERROR(MATCH(Passout2023[[#This Row], [Nationality Pakistani/ Foreign]],$D$3:$D$4,0)),"0", "1")</f>
        <v>0</v>
      </c>
    </row>
    <row r="1847">
      <c r="A1847" s="40"/>
      <c r="B1847" s="40"/>
      <c r="C1847" s="40"/>
      <c r="D1847" s="40"/>
      <c r="E1847" s="40"/>
      <c r="F1847" s="40"/>
      <c r="G1847" s="40"/>
      <c r="H1847" s="40"/>
      <c r="I1847" s="40"/>
      <c r="J1847" s="40"/>
      <c r="K1847" s="40"/>
      <c r="L1847" s="40"/>
      <c r="M1847" s="40"/>
      <c r="N1847" s="40"/>
      <c r="O1847" s="80"/>
      <c r="P1847" s="40"/>
      <c r="Q1847" s="40"/>
      <c r="Y1847" s="60" t="str">
        <f>IF(ISERROR(MATCH(Passout2023[[#This Row], [Degree Duration (year)]],$M$3:$M$10,0)),"0", "1")</f>
        <v>0</v>
      </c>
      <c r="Z1847" s="60" t="str">
        <f>IF(ISERROR(MATCH(Passout2023[[#This Row], [Admission Type]],$F$3:$F$6,0)),"0", "1")</f>
        <v>0</v>
      </c>
      <c r="AA1847" s="60" t="str">
        <f>IF(ISERROR(MATCH(Passout2023[[#This Row], [Batch Start Year]],$L$3:$L$25,0)),"0", "1")</f>
        <v>0</v>
      </c>
      <c r="AB1847" s="60" t="str">
        <f>IF(ISERROR(MATCH(Passout2023[[#This Row], [Batch Start Semester]],$K$3:$K$6,0)),"0", "1")</f>
        <v>0</v>
      </c>
      <c r="AC1847" s="60" t="str">
        <f>IF(ISERROR(MATCH([3]!Quota_Std_2022_23[[#This Row], [SESSION_TYPE]],$AX$2:$AX$5,0)),"0", "1")</f>
        <v>0</v>
      </c>
      <c r="AD1847" s="60" t="str">
        <f>IF(ISERROR(MATCH(#REF!,#REF!,0)),"0", "1")</f>
        <v>0</v>
      </c>
      <c r="AE1847" s="60" t="str">
        <f>IF(ISERROR(MATCH([3]!Quota_Std_2022_23[[#This Row], [Gender]],$AN$2:$AN$4,0)),"0", "1")</f>
        <v>0</v>
      </c>
      <c r="AF1847" s="60" t="str">
        <f>IF(ISERROR(MATCH([3]!Quota_Std_2022_23[[#This Row], [Quota Type]],[3]Sheet1!$AO$2:$AO$12,0)),"0", "1")</f>
        <v>0</v>
      </c>
      <c r="AG1847" s="60" t="str">
        <f>IF(ISERROR(MATCH(#REF!,$BA$2:$BA$8,0)),"0", "1")</f>
        <v>0</v>
      </c>
      <c r="AH1847" s="60" t="str">
        <f>IF(ISERROR(MATCH(Passout2023[[#This Row], [Nationality Pakistani/ Foreign]],$D$3:$D$4,0)),"0", "1")</f>
        <v>0</v>
      </c>
    </row>
    <row r="1848">
      <c r="A1848" s="40"/>
      <c r="B1848" s="40"/>
      <c r="C1848" s="40"/>
      <c r="D1848" s="40"/>
      <c r="E1848" s="40"/>
      <c r="F1848" s="40"/>
      <c r="G1848" s="40"/>
      <c r="H1848" s="40"/>
      <c r="I1848" s="40"/>
      <c r="J1848" s="40"/>
      <c r="K1848" s="40"/>
      <c r="L1848" s="40"/>
      <c r="M1848" s="40"/>
      <c r="N1848" s="40"/>
      <c r="O1848" s="80"/>
      <c r="P1848" s="40"/>
      <c r="Q1848" s="40"/>
      <c r="Y1848" s="60" t="str">
        <f>IF(ISERROR(MATCH(Passout2023[[#This Row], [Degree Duration (year)]],$M$3:$M$10,0)),"0", "1")</f>
        <v>0</v>
      </c>
      <c r="Z1848" s="60" t="str">
        <f>IF(ISERROR(MATCH(Passout2023[[#This Row], [Admission Type]],$F$3:$F$6,0)),"0", "1")</f>
        <v>0</v>
      </c>
      <c r="AA1848" s="60" t="str">
        <f>IF(ISERROR(MATCH(Passout2023[[#This Row], [Batch Start Year]],$L$3:$L$25,0)),"0", "1")</f>
        <v>0</v>
      </c>
      <c r="AB1848" s="60" t="str">
        <f>IF(ISERROR(MATCH(Passout2023[[#This Row], [Batch Start Semester]],$K$3:$K$6,0)),"0", "1")</f>
        <v>0</v>
      </c>
      <c r="AC1848" s="60" t="str">
        <f>IF(ISERROR(MATCH([3]!Quota_Std_2022_23[[#This Row], [SESSION_TYPE]],$AX$2:$AX$5,0)),"0", "1")</f>
        <v>0</v>
      </c>
      <c r="AD1848" s="60" t="str">
        <f>IF(ISERROR(MATCH(#REF!,#REF!,0)),"0", "1")</f>
        <v>0</v>
      </c>
      <c r="AE1848" s="60" t="str">
        <f>IF(ISERROR(MATCH([3]!Quota_Std_2022_23[[#This Row], [Gender]],$AN$2:$AN$4,0)),"0", "1")</f>
        <v>0</v>
      </c>
      <c r="AF1848" s="60" t="str">
        <f>IF(ISERROR(MATCH([3]!Quota_Std_2022_23[[#This Row], [Quota Type]],[3]Sheet1!$AO$2:$AO$12,0)),"0", "1")</f>
        <v>0</v>
      </c>
      <c r="AG1848" s="60" t="str">
        <f>IF(ISERROR(MATCH(#REF!,$BA$2:$BA$8,0)),"0", "1")</f>
        <v>0</v>
      </c>
      <c r="AH1848" s="60" t="str">
        <f>IF(ISERROR(MATCH(Passout2023[[#This Row], [Nationality Pakistani/ Foreign]],$D$3:$D$4,0)),"0", "1")</f>
        <v>0</v>
      </c>
    </row>
    <row r="1849">
      <c r="A1849" s="40"/>
      <c r="B1849" s="40"/>
      <c r="C1849" s="40"/>
      <c r="D1849" s="40"/>
      <c r="E1849" s="40"/>
      <c r="F1849" s="40"/>
      <c r="G1849" s="40"/>
      <c r="H1849" s="40"/>
      <c r="I1849" s="40"/>
      <c r="J1849" s="40"/>
      <c r="K1849" s="40"/>
      <c r="L1849" s="40"/>
      <c r="M1849" s="40"/>
      <c r="N1849" s="40"/>
      <c r="O1849" s="40"/>
      <c r="P1849" s="40"/>
      <c r="Q1849" s="40"/>
      <c r="Y1849" s="60" t="str">
        <f>IF(ISERROR(MATCH(Passout2023[[#This Row], [Degree Duration (year)]],$M$3:$M$10,0)),"0", "1")</f>
        <v>0</v>
      </c>
      <c r="Z1849" s="60" t="str">
        <f>IF(ISERROR(MATCH(Passout2023[[#This Row], [Admission Type]],$F$3:$F$6,0)),"0", "1")</f>
        <v>0</v>
      </c>
      <c r="AA1849" s="60" t="str">
        <f>IF(ISERROR(MATCH(Passout2023[[#This Row], [Batch Start Year]],$L$3:$L$25,0)),"0", "1")</f>
        <v>0</v>
      </c>
      <c r="AB1849" s="60" t="str">
        <f>IF(ISERROR(MATCH(Passout2023[[#This Row], [Batch Start Semester]],$K$3:$K$6,0)),"0", "1")</f>
        <v>0</v>
      </c>
      <c r="AC1849" s="60" t="str">
        <f>IF(ISERROR(MATCH([3]!Quota_Std_2022_23[[#This Row], [SESSION_TYPE]],$AX$2:$AX$5,0)),"0", "1")</f>
        <v>0</v>
      </c>
      <c r="AD1849" s="60" t="str">
        <f>IF(ISERROR(MATCH(#REF!,#REF!,0)),"0", "1")</f>
        <v>0</v>
      </c>
      <c r="AE1849" s="60" t="str">
        <f>IF(ISERROR(MATCH([3]!Quota_Std_2022_23[[#This Row], [Gender]],$AN$2:$AN$4,0)),"0", "1")</f>
        <v>0</v>
      </c>
      <c r="AF1849" s="60" t="str">
        <f>IF(ISERROR(MATCH([3]!Quota_Std_2022_23[[#This Row], [Quota Type]],[3]Sheet1!$AO$2:$AO$12,0)),"0", "1")</f>
        <v>0</v>
      </c>
      <c r="AG1849" s="60" t="str">
        <f>IF(ISERROR(MATCH(#REF!,$BA$2:$BA$8,0)),"0", "1")</f>
        <v>0</v>
      </c>
      <c r="AH1849" s="60" t="str">
        <f>IF(ISERROR(MATCH(Passout2023[[#This Row], [Nationality Pakistani/ Foreign]],$D$3:$D$4,0)),"0", "1")</f>
        <v>0</v>
      </c>
    </row>
    <row r="1850">
      <c r="A1850" s="40"/>
      <c r="B1850" s="40"/>
      <c r="C1850" s="40"/>
      <c r="D1850" s="40"/>
      <c r="E1850" s="40"/>
      <c r="F1850" s="40"/>
      <c r="G1850" s="40"/>
      <c r="H1850" s="40"/>
      <c r="I1850" s="40"/>
      <c r="J1850" s="40"/>
      <c r="K1850" s="40"/>
      <c r="L1850" s="40"/>
      <c r="M1850" s="40"/>
      <c r="N1850" s="40"/>
      <c r="O1850" s="80"/>
      <c r="P1850" s="40"/>
      <c r="Q1850" s="40"/>
      <c r="Y1850" s="60" t="str">
        <f>IF(ISERROR(MATCH(Passout2023[[#This Row], [Degree Duration (year)]],$M$3:$M$10,0)),"0", "1")</f>
        <v>0</v>
      </c>
      <c r="Z1850" s="60" t="str">
        <f>IF(ISERROR(MATCH(Passout2023[[#This Row], [Admission Type]],$F$3:$F$6,0)),"0", "1")</f>
        <v>0</v>
      </c>
      <c r="AA1850" s="60" t="str">
        <f>IF(ISERROR(MATCH(Passout2023[[#This Row], [Batch Start Year]],$L$3:$L$25,0)),"0", "1")</f>
        <v>0</v>
      </c>
      <c r="AB1850" s="60" t="str">
        <f>IF(ISERROR(MATCH(Passout2023[[#This Row], [Batch Start Semester]],$K$3:$K$6,0)),"0", "1")</f>
        <v>0</v>
      </c>
      <c r="AC1850" s="60" t="str">
        <f>IF(ISERROR(MATCH([3]!Quota_Std_2022_23[[#This Row], [SESSION_TYPE]],$AX$2:$AX$5,0)),"0", "1")</f>
        <v>0</v>
      </c>
      <c r="AD1850" s="60" t="str">
        <f>IF(ISERROR(MATCH(#REF!,#REF!,0)),"0", "1")</f>
        <v>0</v>
      </c>
      <c r="AE1850" s="60" t="str">
        <f>IF(ISERROR(MATCH([3]!Quota_Std_2022_23[[#This Row], [Gender]],$AN$2:$AN$4,0)),"0", "1")</f>
        <v>0</v>
      </c>
      <c r="AF1850" s="60" t="str">
        <f>IF(ISERROR(MATCH([3]!Quota_Std_2022_23[[#This Row], [Quota Type]],[3]Sheet1!$AO$2:$AO$12,0)),"0", "1")</f>
        <v>0</v>
      </c>
      <c r="AG1850" s="60" t="str">
        <f>IF(ISERROR(MATCH(#REF!,$BA$2:$BA$8,0)),"0", "1")</f>
        <v>0</v>
      </c>
      <c r="AH1850" s="60" t="str">
        <f>IF(ISERROR(MATCH(Passout2023[[#This Row], [Nationality Pakistani/ Foreign]],$D$3:$D$4,0)),"0", "1")</f>
        <v>0</v>
      </c>
    </row>
    <row r="1851">
      <c r="A1851" s="40"/>
      <c r="B1851" s="40"/>
      <c r="C1851" s="40"/>
      <c r="D1851" s="40"/>
      <c r="E1851" s="40"/>
      <c r="F1851" s="40"/>
      <c r="G1851" s="40"/>
      <c r="H1851" s="40"/>
      <c r="I1851" s="40"/>
      <c r="J1851" s="40"/>
      <c r="K1851" s="40"/>
      <c r="L1851" s="40"/>
      <c r="M1851" s="40"/>
      <c r="N1851" s="40"/>
      <c r="O1851" s="40"/>
      <c r="P1851" s="40"/>
      <c r="Q1851" s="40"/>
      <c r="Y1851" s="60" t="str">
        <f>IF(ISERROR(MATCH(Passout2023[[#This Row], [Degree Duration (year)]],$M$3:$M$10,0)),"0", "1")</f>
        <v>0</v>
      </c>
      <c r="Z1851" s="60" t="str">
        <f>IF(ISERROR(MATCH(Passout2023[[#This Row], [Admission Type]],$F$3:$F$6,0)),"0", "1")</f>
        <v>0</v>
      </c>
      <c r="AA1851" s="60" t="str">
        <f>IF(ISERROR(MATCH(Passout2023[[#This Row], [Batch Start Year]],$L$3:$L$25,0)),"0", "1")</f>
        <v>0</v>
      </c>
      <c r="AB1851" s="60" t="str">
        <f>IF(ISERROR(MATCH(Passout2023[[#This Row], [Batch Start Semester]],$K$3:$K$6,0)),"0", "1")</f>
        <v>0</v>
      </c>
      <c r="AC1851" s="60" t="str">
        <f>IF(ISERROR(MATCH([3]!Quota_Std_2022_23[[#This Row], [SESSION_TYPE]],$AX$2:$AX$5,0)),"0", "1")</f>
        <v>0</v>
      </c>
      <c r="AD1851" s="60" t="str">
        <f>IF(ISERROR(MATCH(#REF!,#REF!,0)),"0", "1")</f>
        <v>0</v>
      </c>
      <c r="AE1851" s="60" t="str">
        <f>IF(ISERROR(MATCH([3]!Quota_Std_2022_23[[#This Row], [Gender]],$AN$2:$AN$4,0)),"0", "1")</f>
        <v>0</v>
      </c>
      <c r="AF1851" s="60" t="str">
        <f>IF(ISERROR(MATCH([3]!Quota_Std_2022_23[[#This Row], [Quota Type]],[3]Sheet1!$AO$2:$AO$12,0)),"0", "1")</f>
        <v>0</v>
      </c>
      <c r="AG1851" s="60" t="str">
        <f>IF(ISERROR(MATCH(#REF!,$BA$2:$BA$8,0)),"0", "1")</f>
        <v>0</v>
      </c>
      <c r="AH1851" s="60" t="str">
        <f>IF(ISERROR(MATCH(Passout2023[[#This Row], [Nationality Pakistani/ Foreign]],$D$3:$D$4,0)),"0", "1")</f>
        <v>0</v>
      </c>
    </row>
    <row r="1852">
      <c r="A1852" s="40"/>
      <c r="B1852" s="40"/>
      <c r="C1852" s="40"/>
      <c r="D1852" s="40"/>
      <c r="E1852" s="40"/>
      <c r="F1852" s="40"/>
      <c r="G1852" s="40"/>
      <c r="H1852" s="40"/>
      <c r="I1852" s="40"/>
      <c r="J1852" s="40"/>
      <c r="K1852" s="40"/>
      <c r="L1852" s="40"/>
      <c r="M1852" s="40"/>
      <c r="N1852" s="40"/>
      <c r="O1852" s="80"/>
      <c r="P1852" s="40"/>
      <c r="Q1852" s="40"/>
      <c r="Y1852" s="60" t="str">
        <f>IF(ISERROR(MATCH(Passout2023[[#This Row], [Degree Duration (year)]],$M$3:$M$10,0)),"0", "1")</f>
        <v>0</v>
      </c>
      <c r="Z1852" s="60" t="str">
        <f>IF(ISERROR(MATCH(Passout2023[[#This Row], [Admission Type]],$F$3:$F$6,0)),"0", "1")</f>
        <v>0</v>
      </c>
      <c r="AA1852" s="60" t="str">
        <f>IF(ISERROR(MATCH(Passout2023[[#This Row], [Batch Start Year]],$L$3:$L$25,0)),"0", "1")</f>
        <v>0</v>
      </c>
      <c r="AB1852" s="60" t="str">
        <f>IF(ISERROR(MATCH(Passout2023[[#This Row], [Batch Start Semester]],$K$3:$K$6,0)),"0", "1")</f>
        <v>0</v>
      </c>
      <c r="AC1852" s="60" t="str">
        <f>IF(ISERROR(MATCH([3]!Quota_Std_2022_23[[#This Row], [SESSION_TYPE]],$AX$2:$AX$5,0)),"0", "1")</f>
        <v>0</v>
      </c>
      <c r="AD1852" s="60" t="str">
        <f>IF(ISERROR(MATCH(#REF!,#REF!,0)),"0", "1")</f>
        <v>0</v>
      </c>
      <c r="AE1852" s="60" t="str">
        <f>IF(ISERROR(MATCH([3]!Quota_Std_2022_23[[#This Row], [Gender]],$AN$2:$AN$4,0)),"0", "1")</f>
        <v>0</v>
      </c>
      <c r="AF1852" s="60" t="str">
        <f>IF(ISERROR(MATCH([3]!Quota_Std_2022_23[[#This Row], [Quota Type]],[3]Sheet1!$AO$2:$AO$12,0)),"0", "1")</f>
        <v>0</v>
      </c>
      <c r="AG1852" s="60" t="str">
        <f>IF(ISERROR(MATCH(#REF!,$BA$2:$BA$8,0)),"0", "1")</f>
        <v>0</v>
      </c>
      <c r="AH1852" s="60" t="str">
        <f>IF(ISERROR(MATCH(Passout2023[[#This Row], [Nationality Pakistani/ Foreign]],$D$3:$D$4,0)),"0", "1")</f>
        <v>0</v>
      </c>
    </row>
    <row r="1853">
      <c r="A1853" s="40"/>
      <c r="B1853" s="40"/>
      <c r="C1853" s="40"/>
      <c r="D1853" s="40"/>
      <c r="E1853" s="40"/>
      <c r="F1853" s="40"/>
      <c r="G1853" s="40"/>
      <c r="H1853" s="40"/>
      <c r="I1853" s="40"/>
      <c r="J1853" s="40"/>
      <c r="K1853" s="40"/>
      <c r="L1853" s="40"/>
      <c r="M1853" s="40"/>
      <c r="N1853" s="40"/>
      <c r="O1853" s="40"/>
      <c r="P1853" s="40"/>
      <c r="Q1853" s="40"/>
      <c r="Y1853" s="60" t="str">
        <f>IF(ISERROR(MATCH(Passout2023[[#This Row], [Degree Duration (year)]],$M$3:$M$10,0)),"0", "1")</f>
        <v>0</v>
      </c>
      <c r="Z1853" s="60" t="str">
        <f>IF(ISERROR(MATCH(Passout2023[[#This Row], [Admission Type]],$F$3:$F$6,0)),"0", "1")</f>
        <v>0</v>
      </c>
      <c r="AA1853" s="60" t="str">
        <f>IF(ISERROR(MATCH(Passout2023[[#This Row], [Batch Start Year]],$L$3:$L$25,0)),"0", "1")</f>
        <v>0</v>
      </c>
      <c r="AB1853" s="60" t="str">
        <f>IF(ISERROR(MATCH(Passout2023[[#This Row], [Batch Start Semester]],$K$3:$K$6,0)),"0", "1")</f>
        <v>0</v>
      </c>
      <c r="AC1853" s="60" t="str">
        <f>IF(ISERROR(MATCH([3]!Quota_Std_2022_23[[#This Row], [SESSION_TYPE]],$AX$2:$AX$5,0)),"0", "1")</f>
        <v>0</v>
      </c>
      <c r="AD1853" s="60" t="str">
        <f>IF(ISERROR(MATCH(#REF!,#REF!,0)),"0", "1")</f>
        <v>0</v>
      </c>
      <c r="AE1853" s="60" t="str">
        <f>IF(ISERROR(MATCH([3]!Quota_Std_2022_23[[#This Row], [Gender]],$AN$2:$AN$4,0)),"0", "1")</f>
        <v>0</v>
      </c>
      <c r="AF1853" s="60" t="str">
        <f>IF(ISERROR(MATCH([3]!Quota_Std_2022_23[[#This Row], [Quota Type]],[3]Sheet1!$AO$2:$AO$12,0)),"0", "1")</f>
        <v>0</v>
      </c>
      <c r="AG1853" s="60" t="str">
        <f>IF(ISERROR(MATCH(#REF!,$BA$2:$BA$8,0)),"0", "1")</f>
        <v>0</v>
      </c>
      <c r="AH1853" s="60" t="str">
        <f>IF(ISERROR(MATCH(Passout2023[[#This Row], [Nationality Pakistani/ Foreign]],$D$3:$D$4,0)),"0", "1")</f>
        <v>0</v>
      </c>
    </row>
    <row r="1854">
      <c r="A1854" s="40"/>
      <c r="B1854" s="40"/>
      <c r="C1854" s="40"/>
      <c r="D1854" s="40"/>
      <c r="E1854" s="40"/>
      <c r="F1854" s="40"/>
      <c r="G1854" s="40"/>
      <c r="H1854" s="40"/>
      <c r="I1854" s="40"/>
      <c r="J1854" s="40"/>
      <c r="K1854" s="40"/>
      <c r="L1854" s="40"/>
      <c r="M1854" s="40"/>
      <c r="N1854" s="40"/>
      <c r="O1854" s="40"/>
      <c r="P1854" s="40"/>
      <c r="Q1854" s="40"/>
      <c r="Y1854" s="60" t="str">
        <f>IF(ISERROR(MATCH(Passout2023[[#This Row], [Degree Duration (year)]],$M$3:$M$10,0)),"0", "1")</f>
        <v>0</v>
      </c>
      <c r="Z1854" s="60" t="str">
        <f>IF(ISERROR(MATCH(Passout2023[[#This Row], [Admission Type]],$F$3:$F$6,0)),"0", "1")</f>
        <v>0</v>
      </c>
      <c r="AA1854" s="60" t="str">
        <f>IF(ISERROR(MATCH(Passout2023[[#This Row], [Batch Start Year]],$L$3:$L$25,0)),"0", "1")</f>
        <v>0</v>
      </c>
      <c r="AB1854" s="60" t="str">
        <f>IF(ISERROR(MATCH(Passout2023[[#This Row], [Batch Start Semester]],$K$3:$K$6,0)),"0", "1")</f>
        <v>0</v>
      </c>
      <c r="AC1854" s="60" t="str">
        <f>IF(ISERROR(MATCH([3]!Quota_Std_2022_23[[#This Row], [SESSION_TYPE]],$AX$2:$AX$5,0)),"0", "1")</f>
        <v>0</v>
      </c>
      <c r="AD1854" s="60" t="str">
        <f>IF(ISERROR(MATCH(#REF!,#REF!,0)),"0", "1")</f>
        <v>0</v>
      </c>
      <c r="AE1854" s="60" t="str">
        <f>IF(ISERROR(MATCH([3]!Quota_Std_2022_23[[#This Row], [Gender]],$AN$2:$AN$4,0)),"0", "1")</f>
        <v>0</v>
      </c>
      <c r="AF1854" s="60" t="str">
        <f>IF(ISERROR(MATCH([3]!Quota_Std_2022_23[[#This Row], [Quota Type]],[3]Sheet1!$AO$2:$AO$12,0)),"0", "1")</f>
        <v>0</v>
      </c>
      <c r="AG1854" s="60" t="str">
        <f>IF(ISERROR(MATCH(#REF!,$BA$2:$BA$8,0)),"0", "1")</f>
        <v>0</v>
      </c>
      <c r="AH1854" s="60" t="str">
        <f>IF(ISERROR(MATCH(Passout2023[[#This Row], [Nationality Pakistani/ Foreign]],$D$3:$D$4,0)),"0", "1")</f>
        <v>0</v>
      </c>
    </row>
    <row r="1855">
      <c r="A1855" s="40"/>
      <c r="B1855" s="40"/>
      <c r="C1855" s="40"/>
      <c r="D1855" s="40"/>
      <c r="E1855" s="40"/>
      <c r="F1855" s="40"/>
      <c r="G1855" s="40"/>
      <c r="H1855" s="40"/>
      <c r="I1855" s="40"/>
      <c r="J1855" s="40"/>
      <c r="K1855" s="40"/>
      <c r="L1855" s="40"/>
      <c r="M1855" s="40"/>
      <c r="N1855" s="40"/>
      <c r="O1855" s="80"/>
      <c r="P1855" s="40"/>
      <c r="Q1855" s="40"/>
      <c r="Y1855" s="60" t="str">
        <f>IF(ISERROR(MATCH(Passout2023[[#This Row], [Degree Duration (year)]],$M$3:$M$10,0)),"0", "1")</f>
        <v>0</v>
      </c>
      <c r="Z1855" s="60" t="str">
        <f>IF(ISERROR(MATCH(Passout2023[[#This Row], [Admission Type]],$F$3:$F$6,0)),"0", "1")</f>
        <v>0</v>
      </c>
      <c r="AA1855" s="60" t="str">
        <f>IF(ISERROR(MATCH(Passout2023[[#This Row], [Batch Start Year]],$L$3:$L$25,0)),"0", "1")</f>
        <v>0</v>
      </c>
      <c r="AB1855" s="60" t="str">
        <f>IF(ISERROR(MATCH(Passout2023[[#This Row], [Batch Start Semester]],$K$3:$K$6,0)),"0", "1")</f>
        <v>0</v>
      </c>
      <c r="AC1855" s="60" t="str">
        <f>IF(ISERROR(MATCH([3]!Quota_Std_2022_23[[#This Row], [SESSION_TYPE]],$AX$2:$AX$5,0)),"0", "1")</f>
        <v>0</v>
      </c>
      <c r="AD1855" s="60" t="str">
        <f>IF(ISERROR(MATCH(#REF!,#REF!,0)),"0", "1")</f>
        <v>0</v>
      </c>
      <c r="AE1855" s="60" t="str">
        <f>IF(ISERROR(MATCH([3]!Quota_Std_2022_23[[#This Row], [Gender]],$AN$2:$AN$4,0)),"0", "1")</f>
        <v>0</v>
      </c>
      <c r="AF1855" s="60" t="str">
        <f>IF(ISERROR(MATCH([3]!Quota_Std_2022_23[[#This Row], [Quota Type]],[3]Sheet1!$AO$2:$AO$12,0)),"0", "1")</f>
        <v>0</v>
      </c>
      <c r="AG1855" s="60" t="str">
        <f>IF(ISERROR(MATCH(#REF!,$BA$2:$BA$8,0)),"0", "1")</f>
        <v>0</v>
      </c>
      <c r="AH1855" s="60" t="str">
        <f>IF(ISERROR(MATCH(Passout2023[[#This Row], [Nationality Pakistani/ Foreign]],$D$3:$D$4,0)),"0", "1")</f>
        <v>0</v>
      </c>
    </row>
    <row r="1856">
      <c r="A1856" s="40"/>
      <c r="B1856" s="40"/>
      <c r="C1856" s="40"/>
      <c r="D1856" s="40"/>
      <c r="E1856" s="40"/>
      <c r="F1856" s="40"/>
      <c r="G1856" s="40"/>
      <c r="H1856" s="40"/>
      <c r="I1856" s="40"/>
      <c r="J1856" s="40"/>
      <c r="K1856" s="40"/>
      <c r="L1856" s="40"/>
      <c r="M1856" s="40"/>
      <c r="N1856" s="40"/>
      <c r="O1856" s="40"/>
      <c r="P1856" s="40"/>
      <c r="Q1856" s="40"/>
      <c r="Y1856" s="60" t="str">
        <f>IF(ISERROR(MATCH(Passout2023[[#This Row], [Degree Duration (year)]],$M$3:$M$10,0)),"0", "1")</f>
        <v>0</v>
      </c>
      <c r="Z1856" s="60" t="str">
        <f>IF(ISERROR(MATCH(Passout2023[[#This Row], [Admission Type]],$F$3:$F$6,0)),"0", "1")</f>
        <v>0</v>
      </c>
      <c r="AA1856" s="60" t="str">
        <f>IF(ISERROR(MATCH(Passout2023[[#This Row], [Batch Start Year]],$L$3:$L$25,0)),"0", "1")</f>
        <v>0</v>
      </c>
      <c r="AB1856" s="60" t="str">
        <f>IF(ISERROR(MATCH(Passout2023[[#This Row], [Batch Start Semester]],$K$3:$K$6,0)),"0", "1")</f>
        <v>0</v>
      </c>
      <c r="AC1856" s="60" t="str">
        <f>IF(ISERROR(MATCH([3]!Quota_Std_2022_23[[#This Row], [SESSION_TYPE]],$AX$2:$AX$5,0)),"0", "1")</f>
        <v>0</v>
      </c>
      <c r="AD1856" s="60" t="str">
        <f>IF(ISERROR(MATCH(#REF!,#REF!,0)),"0", "1")</f>
        <v>0</v>
      </c>
      <c r="AE1856" s="60" t="str">
        <f>IF(ISERROR(MATCH([3]!Quota_Std_2022_23[[#This Row], [Gender]],$AN$2:$AN$4,0)),"0", "1")</f>
        <v>0</v>
      </c>
      <c r="AF1856" s="60" t="str">
        <f>IF(ISERROR(MATCH([3]!Quota_Std_2022_23[[#This Row], [Quota Type]],[3]Sheet1!$AO$2:$AO$12,0)),"0", "1")</f>
        <v>0</v>
      </c>
      <c r="AG1856" s="60" t="str">
        <f>IF(ISERROR(MATCH(#REF!,$BA$2:$BA$8,0)),"0", "1")</f>
        <v>0</v>
      </c>
      <c r="AH1856" s="60" t="str">
        <f>IF(ISERROR(MATCH(Passout2023[[#This Row], [Nationality Pakistani/ Foreign]],$D$3:$D$4,0)),"0", "1")</f>
        <v>0</v>
      </c>
    </row>
    <row r="1857">
      <c r="A1857" s="40"/>
      <c r="B1857" s="40"/>
      <c r="C1857" s="40"/>
      <c r="D1857" s="40"/>
      <c r="E1857" s="40"/>
      <c r="F1857" s="40"/>
      <c r="G1857" s="40"/>
      <c r="H1857" s="40"/>
      <c r="I1857" s="40"/>
      <c r="J1857" s="40"/>
      <c r="K1857" s="40"/>
      <c r="L1857" s="40"/>
      <c r="M1857" s="40"/>
      <c r="N1857" s="40"/>
      <c r="O1857" s="40"/>
      <c r="P1857" s="40"/>
      <c r="Q1857" s="40"/>
      <c r="Y1857" s="60" t="str">
        <f>IF(ISERROR(MATCH(Passout2023[[#This Row], [Degree Duration (year)]],$M$3:$M$10,0)),"0", "1")</f>
        <v>0</v>
      </c>
      <c r="Z1857" s="60" t="str">
        <f>IF(ISERROR(MATCH(Passout2023[[#This Row], [Admission Type]],$F$3:$F$6,0)),"0", "1")</f>
        <v>0</v>
      </c>
      <c r="AA1857" s="60" t="str">
        <f>IF(ISERROR(MATCH(Passout2023[[#This Row], [Batch Start Year]],$L$3:$L$25,0)),"0", "1")</f>
        <v>0</v>
      </c>
      <c r="AB1857" s="60" t="str">
        <f>IF(ISERROR(MATCH(Passout2023[[#This Row], [Batch Start Semester]],$K$3:$K$6,0)),"0", "1")</f>
        <v>0</v>
      </c>
      <c r="AC1857" s="60" t="str">
        <f>IF(ISERROR(MATCH([3]!Quota_Std_2022_23[[#This Row], [SESSION_TYPE]],$AX$2:$AX$5,0)),"0", "1")</f>
        <v>0</v>
      </c>
      <c r="AD1857" s="60" t="str">
        <f>IF(ISERROR(MATCH(#REF!,#REF!,0)),"0", "1")</f>
        <v>0</v>
      </c>
      <c r="AE1857" s="60" t="str">
        <f>IF(ISERROR(MATCH([3]!Quota_Std_2022_23[[#This Row], [Gender]],$AN$2:$AN$4,0)),"0", "1")</f>
        <v>0</v>
      </c>
      <c r="AF1857" s="60" t="str">
        <f>IF(ISERROR(MATCH([3]!Quota_Std_2022_23[[#This Row], [Quota Type]],[3]Sheet1!$AO$2:$AO$12,0)),"0", "1")</f>
        <v>0</v>
      </c>
      <c r="AG1857" s="60" t="str">
        <f>IF(ISERROR(MATCH(#REF!,$BA$2:$BA$8,0)),"0", "1")</f>
        <v>0</v>
      </c>
      <c r="AH1857" s="60" t="str">
        <f>IF(ISERROR(MATCH(Passout2023[[#This Row], [Nationality Pakistani/ Foreign]],$D$3:$D$4,0)),"0", "1")</f>
        <v>0</v>
      </c>
    </row>
    <row r="1858">
      <c r="A1858" s="40"/>
      <c r="B1858" s="40"/>
      <c r="C1858" s="40"/>
      <c r="D1858" s="40"/>
      <c r="E1858" s="40"/>
      <c r="F1858" s="40"/>
      <c r="G1858" s="40"/>
      <c r="H1858" s="40"/>
      <c r="I1858" s="40"/>
      <c r="J1858" s="40"/>
      <c r="K1858" s="40"/>
      <c r="L1858" s="40"/>
      <c r="M1858" s="40"/>
      <c r="N1858" s="40"/>
      <c r="O1858" s="40"/>
      <c r="P1858" s="40"/>
      <c r="Q1858" s="40"/>
      <c r="Y1858" s="60" t="str">
        <f>IF(ISERROR(MATCH(Passout2023[[#This Row], [Degree Duration (year)]],$M$3:$M$10,0)),"0", "1")</f>
        <v>0</v>
      </c>
      <c r="Z1858" s="60" t="str">
        <f>IF(ISERROR(MATCH(Passout2023[[#This Row], [Admission Type]],$F$3:$F$6,0)),"0", "1")</f>
        <v>0</v>
      </c>
      <c r="AA1858" s="60" t="str">
        <f>IF(ISERROR(MATCH(Passout2023[[#This Row], [Batch Start Year]],$L$3:$L$25,0)),"0", "1")</f>
        <v>0</v>
      </c>
      <c r="AB1858" s="60" t="str">
        <f>IF(ISERROR(MATCH(Passout2023[[#This Row], [Batch Start Semester]],$K$3:$K$6,0)),"0", "1")</f>
        <v>0</v>
      </c>
      <c r="AC1858" s="60" t="str">
        <f>IF(ISERROR(MATCH([3]!Quota_Std_2022_23[[#This Row], [SESSION_TYPE]],$AX$2:$AX$5,0)),"0", "1")</f>
        <v>0</v>
      </c>
      <c r="AD1858" s="60" t="str">
        <f>IF(ISERROR(MATCH(#REF!,#REF!,0)),"0", "1")</f>
        <v>0</v>
      </c>
      <c r="AE1858" s="60" t="str">
        <f>IF(ISERROR(MATCH([3]!Quota_Std_2022_23[[#This Row], [Gender]],$AN$2:$AN$4,0)),"0", "1")</f>
        <v>0</v>
      </c>
      <c r="AF1858" s="60" t="str">
        <f>IF(ISERROR(MATCH([3]!Quota_Std_2022_23[[#This Row], [Quota Type]],[3]Sheet1!$AO$2:$AO$12,0)),"0", "1")</f>
        <v>0</v>
      </c>
      <c r="AG1858" s="60" t="str">
        <f>IF(ISERROR(MATCH(#REF!,$BA$2:$BA$8,0)),"0", "1")</f>
        <v>0</v>
      </c>
      <c r="AH1858" s="60" t="str">
        <f>IF(ISERROR(MATCH(Passout2023[[#This Row], [Nationality Pakistani/ Foreign]],$D$3:$D$4,0)),"0", "1")</f>
        <v>0</v>
      </c>
    </row>
    <row r="1859">
      <c r="A1859" s="40"/>
      <c r="B1859" s="40"/>
      <c r="C1859" s="40"/>
      <c r="D1859" s="40"/>
      <c r="E1859" s="40"/>
      <c r="F1859" s="40"/>
      <c r="G1859" s="40"/>
      <c r="H1859" s="40"/>
      <c r="I1859" s="40"/>
      <c r="J1859" s="40"/>
      <c r="K1859" s="40"/>
      <c r="L1859" s="40"/>
      <c r="M1859" s="40"/>
      <c r="N1859" s="40"/>
      <c r="O1859" s="80"/>
      <c r="P1859" s="40"/>
      <c r="Q1859" s="40"/>
      <c r="Y1859" s="60" t="str">
        <f>IF(ISERROR(MATCH(Passout2023[[#This Row], [Degree Duration (year)]],$M$3:$M$10,0)),"0", "1")</f>
        <v>0</v>
      </c>
      <c r="Z1859" s="60" t="str">
        <f>IF(ISERROR(MATCH(Passout2023[[#This Row], [Admission Type]],$F$3:$F$6,0)),"0", "1")</f>
        <v>0</v>
      </c>
      <c r="AA1859" s="60" t="str">
        <f>IF(ISERROR(MATCH(Passout2023[[#This Row], [Batch Start Year]],$L$3:$L$25,0)),"0", "1")</f>
        <v>0</v>
      </c>
      <c r="AB1859" s="60" t="str">
        <f>IF(ISERROR(MATCH(Passout2023[[#This Row], [Batch Start Semester]],$K$3:$K$6,0)),"0", "1")</f>
        <v>0</v>
      </c>
      <c r="AC1859" s="60" t="str">
        <f>IF(ISERROR(MATCH([3]!Quota_Std_2022_23[[#This Row], [SESSION_TYPE]],$AX$2:$AX$5,0)),"0", "1")</f>
        <v>0</v>
      </c>
      <c r="AD1859" s="60" t="str">
        <f>IF(ISERROR(MATCH(#REF!,#REF!,0)),"0", "1")</f>
        <v>0</v>
      </c>
      <c r="AE1859" s="60" t="str">
        <f>IF(ISERROR(MATCH([3]!Quota_Std_2022_23[[#This Row], [Gender]],$AN$2:$AN$4,0)),"0", "1")</f>
        <v>0</v>
      </c>
      <c r="AF1859" s="60" t="str">
        <f>IF(ISERROR(MATCH([3]!Quota_Std_2022_23[[#This Row], [Quota Type]],[3]Sheet1!$AO$2:$AO$12,0)),"0", "1")</f>
        <v>0</v>
      </c>
      <c r="AG1859" s="60" t="str">
        <f>IF(ISERROR(MATCH(#REF!,$BA$2:$BA$8,0)),"0", "1")</f>
        <v>0</v>
      </c>
      <c r="AH1859" s="60" t="str">
        <f>IF(ISERROR(MATCH(Passout2023[[#This Row], [Nationality Pakistani/ Foreign]],$D$3:$D$4,0)),"0", "1")</f>
        <v>0</v>
      </c>
    </row>
    <row r="1860">
      <c r="A1860" s="40"/>
      <c r="B1860" s="40"/>
      <c r="C1860" s="40"/>
      <c r="D1860" s="40"/>
      <c r="E1860" s="40"/>
      <c r="F1860" s="40"/>
      <c r="G1860" s="40"/>
      <c r="H1860" s="40"/>
      <c r="I1860" s="40"/>
      <c r="J1860" s="40"/>
      <c r="K1860" s="40"/>
      <c r="L1860" s="40"/>
      <c r="M1860" s="40"/>
      <c r="N1860" s="40"/>
      <c r="O1860" s="40"/>
      <c r="P1860" s="40"/>
      <c r="Q1860" s="40"/>
      <c r="Y1860" s="60" t="str">
        <f>IF(ISERROR(MATCH(Passout2023[[#This Row], [Degree Duration (year)]],$M$3:$M$10,0)),"0", "1")</f>
        <v>0</v>
      </c>
      <c r="Z1860" s="60" t="str">
        <f>IF(ISERROR(MATCH(Passout2023[[#This Row], [Admission Type]],$F$3:$F$6,0)),"0", "1")</f>
        <v>0</v>
      </c>
      <c r="AA1860" s="60" t="str">
        <f>IF(ISERROR(MATCH(Passout2023[[#This Row], [Batch Start Year]],$L$3:$L$25,0)),"0", "1")</f>
        <v>0</v>
      </c>
      <c r="AB1860" s="60" t="str">
        <f>IF(ISERROR(MATCH(Passout2023[[#This Row], [Batch Start Semester]],$K$3:$K$6,0)),"0", "1")</f>
        <v>0</v>
      </c>
      <c r="AC1860" s="60" t="str">
        <f>IF(ISERROR(MATCH([3]!Quota_Std_2022_23[[#This Row], [SESSION_TYPE]],$AX$2:$AX$5,0)),"0", "1")</f>
        <v>0</v>
      </c>
      <c r="AD1860" s="60" t="str">
        <f>IF(ISERROR(MATCH(#REF!,#REF!,0)),"0", "1")</f>
        <v>0</v>
      </c>
      <c r="AE1860" s="60" t="str">
        <f>IF(ISERROR(MATCH([3]!Quota_Std_2022_23[[#This Row], [Gender]],$AN$2:$AN$4,0)),"0", "1")</f>
        <v>0</v>
      </c>
      <c r="AF1860" s="60" t="str">
        <f>IF(ISERROR(MATCH([3]!Quota_Std_2022_23[[#This Row], [Quota Type]],[3]Sheet1!$AO$2:$AO$12,0)),"0", "1")</f>
        <v>0</v>
      </c>
      <c r="AG1860" s="60" t="str">
        <f>IF(ISERROR(MATCH(#REF!,$BA$2:$BA$8,0)),"0", "1")</f>
        <v>0</v>
      </c>
      <c r="AH1860" s="60" t="str">
        <f>IF(ISERROR(MATCH(Passout2023[[#This Row], [Nationality Pakistani/ Foreign]],$D$3:$D$4,0)),"0", "1")</f>
        <v>0</v>
      </c>
    </row>
    <row r="1861">
      <c r="A1861" s="40"/>
      <c r="B1861" s="40"/>
      <c r="C1861" s="40"/>
      <c r="D1861" s="40"/>
      <c r="E1861" s="40"/>
      <c r="F1861" s="40"/>
      <c r="G1861" s="40"/>
      <c r="H1861" s="40"/>
      <c r="I1861" s="40"/>
      <c r="J1861" s="40"/>
      <c r="K1861" s="40"/>
      <c r="L1861" s="40"/>
      <c r="M1861" s="40"/>
      <c r="N1861" s="40"/>
      <c r="O1861" s="80"/>
      <c r="P1861" s="40"/>
      <c r="Q1861" s="40"/>
      <c r="Y1861" s="60" t="str">
        <f>IF(ISERROR(MATCH(Passout2023[[#This Row], [Degree Duration (year)]],$M$3:$M$10,0)),"0", "1")</f>
        <v>0</v>
      </c>
      <c r="Z1861" s="60" t="str">
        <f>IF(ISERROR(MATCH(Passout2023[[#This Row], [Admission Type]],$F$3:$F$6,0)),"0", "1")</f>
        <v>0</v>
      </c>
      <c r="AA1861" s="60" t="str">
        <f>IF(ISERROR(MATCH(Passout2023[[#This Row], [Batch Start Year]],$L$3:$L$25,0)),"0", "1")</f>
        <v>0</v>
      </c>
      <c r="AB1861" s="60" t="str">
        <f>IF(ISERROR(MATCH(Passout2023[[#This Row], [Batch Start Semester]],$K$3:$K$6,0)),"0", "1")</f>
        <v>0</v>
      </c>
      <c r="AC1861" s="60" t="str">
        <f>IF(ISERROR(MATCH([3]!Quota_Std_2022_23[[#This Row], [SESSION_TYPE]],$AX$2:$AX$5,0)),"0", "1")</f>
        <v>0</v>
      </c>
      <c r="AD1861" s="60" t="str">
        <f>IF(ISERROR(MATCH(#REF!,#REF!,0)),"0", "1")</f>
        <v>0</v>
      </c>
      <c r="AE1861" s="60" t="str">
        <f>IF(ISERROR(MATCH([3]!Quota_Std_2022_23[[#This Row], [Gender]],$AN$2:$AN$4,0)),"0", "1")</f>
        <v>0</v>
      </c>
      <c r="AF1861" s="60" t="str">
        <f>IF(ISERROR(MATCH([3]!Quota_Std_2022_23[[#This Row], [Quota Type]],[3]Sheet1!$AO$2:$AO$12,0)),"0", "1")</f>
        <v>0</v>
      </c>
      <c r="AG1861" s="60" t="str">
        <f>IF(ISERROR(MATCH(#REF!,$BA$2:$BA$8,0)),"0", "1")</f>
        <v>0</v>
      </c>
      <c r="AH1861" s="60" t="str">
        <f>IF(ISERROR(MATCH(Passout2023[[#This Row], [Nationality Pakistani/ Foreign]],$D$3:$D$4,0)),"0", "1")</f>
        <v>0</v>
      </c>
    </row>
    <row r="1862">
      <c r="A1862" s="40"/>
      <c r="B1862" s="40"/>
      <c r="C1862" s="40"/>
      <c r="D1862" s="40"/>
      <c r="E1862" s="40"/>
      <c r="F1862" s="40"/>
      <c r="G1862" s="40"/>
      <c r="H1862" s="40"/>
      <c r="I1862" s="40"/>
      <c r="J1862" s="40"/>
      <c r="K1862" s="40"/>
      <c r="L1862" s="40"/>
      <c r="M1862" s="40"/>
      <c r="N1862" s="40"/>
      <c r="O1862" s="80"/>
      <c r="P1862" s="40"/>
      <c r="Q1862" s="40"/>
      <c r="Y1862" s="60" t="str">
        <f>IF(ISERROR(MATCH(Passout2023[[#This Row], [Degree Duration (year)]],$M$3:$M$10,0)),"0", "1")</f>
        <v>0</v>
      </c>
      <c r="Z1862" s="60" t="str">
        <f>IF(ISERROR(MATCH(Passout2023[[#This Row], [Admission Type]],$F$3:$F$6,0)),"0", "1")</f>
        <v>0</v>
      </c>
      <c r="AA1862" s="60" t="str">
        <f>IF(ISERROR(MATCH(Passout2023[[#This Row], [Batch Start Year]],$L$3:$L$25,0)),"0", "1")</f>
        <v>0</v>
      </c>
      <c r="AB1862" s="60" t="str">
        <f>IF(ISERROR(MATCH(Passout2023[[#This Row], [Batch Start Semester]],$K$3:$K$6,0)),"0", "1")</f>
        <v>0</v>
      </c>
      <c r="AC1862" s="60" t="str">
        <f>IF(ISERROR(MATCH([3]!Quota_Std_2022_23[[#This Row], [SESSION_TYPE]],$AX$2:$AX$5,0)),"0", "1")</f>
        <v>0</v>
      </c>
      <c r="AD1862" s="60" t="str">
        <f>IF(ISERROR(MATCH(#REF!,#REF!,0)),"0", "1")</f>
        <v>0</v>
      </c>
      <c r="AE1862" s="60" t="str">
        <f>IF(ISERROR(MATCH([3]!Quota_Std_2022_23[[#This Row], [Gender]],$AN$2:$AN$4,0)),"0", "1")</f>
        <v>0</v>
      </c>
      <c r="AF1862" s="60" t="str">
        <f>IF(ISERROR(MATCH([3]!Quota_Std_2022_23[[#This Row], [Quota Type]],[3]Sheet1!$AO$2:$AO$12,0)),"0", "1")</f>
        <v>0</v>
      </c>
      <c r="AG1862" s="60" t="str">
        <f>IF(ISERROR(MATCH(#REF!,$BA$2:$BA$8,0)),"0", "1")</f>
        <v>0</v>
      </c>
      <c r="AH1862" s="60" t="str">
        <f>IF(ISERROR(MATCH(Passout2023[[#This Row], [Nationality Pakistani/ Foreign]],$D$3:$D$4,0)),"0", "1")</f>
        <v>0</v>
      </c>
    </row>
    <row r="1863">
      <c r="A1863" s="40"/>
      <c r="B1863" s="40"/>
      <c r="C1863" s="40"/>
      <c r="D1863" s="40"/>
      <c r="E1863" s="40"/>
      <c r="F1863" s="40"/>
      <c r="G1863" s="40"/>
      <c r="H1863" s="40"/>
      <c r="I1863" s="40"/>
      <c r="J1863" s="40"/>
      <c r="K1863" s="40"/>
      <c r="L1863" s="40"/>
      <c r="M1863" s="40"/>
      <c r="N1863" s="40"/>
      <c r="O1863" s="40"/>
      <c r="P1863" s="40"/>
      <c r="Q1863" s="40"/>
      <c r="Y1863" s="60" t="str">
        <f>IF(ISERROR(MATCH(Passout2023[[#This Row], [Degree Duration (year)]],$M$3:$M$10,0)),"0", "1")</f>
        <v>0</v>
      </c>
      <c r="Z1863" s="60" t="str">
        <f>IF(ISERROR(MATCH(Passout2023[[#This Row], [Admission Type]],$F$3:$F$6,0)),"0", "1")</f>
        <v>0</v>
      </c>
      <c r="AA1863" s="60" t="str">
        <f>IF(ISERROR(MATCH(Passout2023[[#This Row], [Batch Start Year]],$L$3:$L$25,0)),"0", "1")</f>
        <v>0</v>
      </c>
      <c r="AB1863" s="60" t="str">
        <f>IF(ISERROR(MATCH(Passout2023[[#This Row], [Batch Start Semester]],$K$3:$K$6,0)),"0", "1")</f>
        <v>0</v>
      </c>
      <c r="AC1863" s="60" t="str">
        <f>IF(ISERROR(MATCH([3]!Quota_Std_2022_23[[#This Row], [SESSION_TYPE]],$AX$2:$AX$5,0)),"0", "1")</f>
        <v>0</v>
      </c>
      <c r="AD1863" s="60" t="str">
        <f>IF(ISERROR(MATCH(#REF!,#REF!,0)),"0", "1")</f>
        <v>0</v>
      </c>
      <c r="AE1863" s="60" t="str">
        <f>IF(ISERROR(MATCH([3]!Quota_Std_2022_23[[#This Row], [Gender]],$AN$2:$AN$4,0)),"0", "1")</f>
        <v>0</v>
      </c>
      <c r="AF1863" s="60" t="str">
        <f>IF(ISERROR(MATCH([3]!Quota_Std_2022_23[[#This Row], [Quota Type]],[3]Sheet1!$AO$2:$AO$12,0)),"0", "1")</f>
        <v>0</v>
      </c>
      <c r="AG1863" s="60" t="str">
        <f>IF(ISERROR(MATCH(#REF!,$BA$2:$BA$8,0)),"0", "1")</f>
        <v>0</v>
      </c>
      <c r="AH1863" s="60" t="str">
        <f>IF(ISERROR(MATCH(Passout2023[[#This Row], [Nationality Pakistani/ Foreign]],$D$3:$D$4,0)),"0", "1")</f>
        <v>0</v>
      </c>
    </row>
    <row r="1864">
      <c r="A1864" s="40"/>
      <c r="B1864" s="40"/>
      <c r="C1864" s="40"/>
      <c r="D1864" s="40"/>
      <c r="E1864" s="40"/>
      <c r="F1864" s="40"/>
      <c r="G1864" s="40"/>
      <c r="H1864" s="40"/>
      <c r="I1864" s="40"/>
      <c r="J1864" s="40"/>
      <c r="K1864" s="40"/>
      <c r="L1864" s="40"/>
      <c r="M1864" s="40"/>
      <c r="N1864" s="40"/>
      <c r="O1864" s="40"/>
      <c r="P1864" s="40"/>
      <c r="Q1864" s="40"/>
      <c r="Y1864" s="60" t="str">
        <f>IF(ISERROR(MATCH(Passout2023[[#This Row], [Degree Duration (year)]],$M$3:$M$10,0)),"0", "1")</f>
        <v>0</v>
      </c>
      <c r="Z1864" s="60" t="str">
        <f>IF(ISERROR(MATCH(Passout2023[[#This Row], [Admission Type]],$F$3:$F$6,0)),"0", "1")</f>
        <v>0</v>
      </c>
      <c r="AA1864" s="60" t="str">
        <f>IF(ISERROR(MATCH(Passout2023[[#This Row], [Batch Start Year]],$L$3:$L$25,0)),"0", "1")</f>
        <v>0</v>
      </c>
      <c r="AB1864" s="60" t="str">
        <f>IF(ISERROR(MATCH(Passout2023[[#This Row], [Batch Start Semester]],$K$3:$K$6,0)),"0", "1")</f>
        <v>0</v>
      </c>
      <c r="AC1864" s="60" t="str">
        <f>IF(ISERROR(MATCH([3]!Quota_Std_2022_23[[#This Row], [SESSION_TYPE]],$AX$2:$AX$5,0)),"0", "1")</f>
        <v>0</v>
      </c>
      <c r="AD1864" s="60" t="str">
        <f>IF(ISERROR(MATCH(#REF!,#REF!,0)),"0", "1")</f>
        <v>0</v>
      </c>
      <c r="AE1864" s="60" t="str">
        <f>IF(ISERROR(MATCH([3]!Quota_Std_2022_23[[#This Row], [Gender]],$AN$2:$AN$4,0)),"0", "1")</f>
        <v>0</v>
      </c>
      <c r="AF1864" s="60" t="str">
        <f>IF(ISERROR(MATCH([3]!Quota_Std_2022_23[[#This Row], [Quota Type]],[3]Sheet1!$AO$2:$AO$12,0)),"0", "1")</f>
        <v>0</v>
      </c>
      <c r="AG1864" s="60" t="str">
        <f>IF(ISERROR(MATCH(#REF!,$BA$2:$BA$8,0)),"0", "1")</f>
        <v>0</v>
      </c>
      <c r="AH1864" s="60" t="str">
        <f>IF(ISERROR(MATCH(Passout2023[[#This Row], [Nationality Pakistani/ Foreign]],$D$3:$D$4,0)),"0", "1")</f>
        <v>0</v>
      </c>
    </row>
    <row r="1865">
      <c r="A1865" s="40"/>
      <c r="B1865" s="40"/>
      <c r="C1865" s="40"/>
      <c r="D1865" s="40"/>
      <c r="E1865" s="40"/>
      <c r="F1865" s="40"/>
      <c r="G1865" s="40"/>
      <c r="H1865" s="40"/>
      <c r="I1865" s="40"/>
      <c r="J1865" s="40"/>
      <c r="K1865" s="40"/>
      <c r="L1865" s="40"/>
      <c r="M1865" s="40"/>
      <c r="N1865" s="40"/>
      <c r="O1865" s="80"/>
      <c r="P1865" s="40"/>
      <c r="Q1865" s="40"/>
      <c r="Y1865" s="60" t="str">
        <f>IF(ISERROR(MATCH(Passout2023[[#This Row], [Degree Duration (year)]],$M$3:$M$10,0)),"0", "1")</f>
        <v>0</v>
      </c>
      <c r="Z1865" s="60" t="str">
        <f>IF(ISERROR(MATCH(Passout2023[[#This Row], [Admission Type]],$F$3:$F$6,0)),"0", "1")</f>
        <v>0</v>
      </c>
      <c r="AA1865" s="60" t="str">
        <f>IF(ISERROR(MATCH(Passout2023[[#This Row], [Batch Start Year]],$L$3:$L$25,0)),"0", "1")</f>
        <v>0</v>
      </c>
      <c r="AB1865" s="60" t="str">
        <f>IF(ISERROR(MATCH(Passout2023[[#This Row], [Batch Start Semester]],$K$3:$K$6,0)),"0", "1")</f>
        <v>0</v>
      </c>
      <c r="AC1865" s="60" t="str">
        <f>IF(ISERROR(MATCH([3]!Quota_Std_2022_23[[#This Row], [SESSION_TYPE]],$AX$2:$AX$5,0)),"0", "1")</f>
        <v>0</v>
      </c>
      <c r="AD1865" s="60" t="str">
        <f>IF(ISERROR(MATCH(#REF!,#REF!,0)),"0", "1")</f>
        <v>0</v>
      </c>
      <c r="AE1865" s="60" t="str">
        <f>IF(ISERROR(MATCH([3]!Quota_Std_2022_23[[#This Row], [Gender]],$AN$2:$AN$4,0)),"0", "1")</f>
        <v>0</v>
      </c>
      <c r="AF1865" s="60" t="str">
        <f>IF(ISERROR(MATCH([3]!Quota_Std_2022_23[[#This Row], [Quota Type]],[3]Sheet1!$AO$2:$AO$12,0)),"0", "1")</f>
        <v>0</v>
      </c>
      <c r="AG1865" s="60" t="str">
        <f>IF(ISERROR(MATCH(#REF!,$BA$2:$BA$8,0)),"0", "1")</f>
        <v>0</v>
      </c>
      <c r="AH1865" s="60" t="str">
        <f>IF(ISERROR(MATCH(Passout2023[[#This Row], [Nationality Pakistani/ Foreign]],$D$3:$D$4,0)),"0", "1")</f>
        <v>0</v>
      </c>
    </row>
    <row r="1866">
      <c r="A1866" s="40"/>
      <c r="B1866" s="40"/>
      <c r="C1866" s="40"/>
      <c r="D1866" s="40"/>
      <c r="E1866" s="40"/>
      <c r="F1866" s="40"/>
      <c r="G1866" s="40"/>
      <c r="H1866" s="40"/>
      <c r="I1866" s="40"/>
      <c r="J1866" s="40"/>
      <c r="K1866" s="40"/>
      <c r="L1866" s="40"/>
      <c r="M1866" s="40"/>
      <c r="N1866" s="40"/>
      <c r="O1866" s="40"/>
      <c r="P1866" s="40"/>
      <c r="Q1866" s="40"/>
      <c r="Y1866" s="60" t="str">
        <f>IF(ISERROR(MATCH(Passout2023[[#This Row], [Degree Duration (year)]],$M$3:$M$10,0)),"0", "1")</f>
        <v>0</v>
      </c>
      <c r="Z1866" s="60" t="str">
        <f>IF(ISERROR(MATCH(Passout2023[[#This Row], [Admission Type]],$F$3:$F$6,0)),"0", "1")</f>
        <v>0</v>
      </c>
      <c r="AA1866" s="60" t="str">
        <f>IF(ISERROR(MATCH(Passout2023[[#This Row], [Batch Start Year]],$L$3:$L$25,0)),"0", "1")</f>
        <v>0</v>
      </c>
      <c r="AB1866" s="60" t="str">
        <f>IF(ISERROR(MATCH(Passout2023[[#This Row], [Batch Start Semester]],$K$3:$K$6,0)),"0", "1")</f>
        <v>0</v>
      </c>
      <c r="AC1866" s="60" t="str">
        <f>IF(ISERROR(MATCH([3]!Quota_Std_2022_23[[#This Row], [SESSION_TYPE]],$AX$2:$AX$5,0)),"0", "1")</f>
        <v>0</v>
      </c>
      <c r="AD1866" s="60" t="str">
        <f>IF(ISERROR(MATCH(#REF!,#REF!,0)),"0", "1")</f>
        <v>0</v>
      </c>
      <c r="AE1866" s="60" t="str">
        <f>IF(ISERROR(MATCH([3]!Quota_Std_2022_23[[#This Row], [Gender]],$AN$2:$AN$4,0)),"0", "1")</f>
        <v>0</v>
      </c>
      <c r="AF1866" s="60" t="str">
        <f>IF(ISERROR(MATCH([3]!Quota_Std_2022_23[[#This Row], [Quota Type]],[3]Sheet1!$AO$2:$AO$12,0)),"0", "1")</f>
        <v>0</v>
      </c>
      <c r="AG1866" s="60" t="str">
        <f>IF(ISERROR(MATCH(#REF!,$BA$2:$BA$8,0)),"0", "1")</f>
        <v>0</v>
      </c>
      <c r="AH1866" s="60" t="str">
        <f>IF(ISERROR(MATCH(Passout2023[[#This Row], [Nationality Pakistani/ Foreign]],$D$3:$D$4,0)),"0", "1")</f>
        <v>0</v>
      </c>
    </row>
    <row r="1867">
      <c r="A1867" s="40"/>
      <c r="B1867" s="40"/>
      <c r="C1867" s="40"/>
      <c r="D1867" s="40"/>
      <c r="E1867" s="40"/>
      <c r="F1867" s="40"/>
      <c r="G1867" s="40"/>
      <c r="H1867" s="40"/>
      <c r="I1867" s="40"/>
      <c r="J1867" s="40"/>
      <c r="K1867" s="40"/>
      <c r="L1867" s="40"/>
      <c r="M1867" s="40"/>
      <c r="N1867" s="40"/>
      <c r="O1867" s="80"/>
      <c r="P1867" s="40"/>
      <c r="Q1867" s="40"/>
      <c r="Y1867" s="60" t="str">
        <f>IF(ISERROR(MATCH(Passout2023[[#This Row], [Degree Duration (year)]],$M$3:$M$10,0)),"0", "1")</f>
        <v>0</v>
      </c>
      <c r="Z1867" s="60" t="str">
        <f>IF(ISERROR(MATCH(Passout2023[[#This Row], [Admission Type]],$F$3:$F$6,0)),"0", "1")</f>
        <v>0</v>
      </c>
      <c r="AA1867" s="60" t="str">
        <f>IF(ISERROR(MATCH(Passout2023[[#This Row], [Batch Start Year]],$L$3:$L$25,0)),"0", "1")</f>
        <v>0</v>
      </c>
      <c r="AB1867" s="60" t="str">
        <f>IF(ISERROR(MATCH(Passout2023[[#This Row], [Batch Start Semester]],$K$3:$K$6,0)),"0", "1")</f>
        <v>0</v>
      </c>
      <c r="AC1867" s="60" t="str">
        <f>IF(ISERROR(MATCH([3]!Quota_Std_2022_23[[#This Row], [SESSION_TYPE]],$AX$2:$AX$5,0)),"0", "1")</f>
        <v>0</v>
      </c>
      <c r="AD1867" s="60" t="str">
        <f>IF(ISERROR(MATCH(#REF!,#REF!,0)),"0", "1")</f>
        <v>0</v>
      </c>
      <c r="AE1867" s="60" t="str">
        <f>IF(ISERROR(MATCH([3]!Quota_Std_2022_23[[#This Row], [Gender]],$AN$2:$AN$4,0)),"0", "1")</f>
        <v>0</v>
      </c>
      <c r="AF1867" s="60" t="str">
        <f>IF(ISERROR(MATCH([3]!Quota_Std_2022_23[[#This Row], [Quota Type]],[3]Sheet1!$AO$2:$AO$12,0)),"0", "1")</f>
        <v>0</v>
      </c>
      <c r="AG1867" s="60" t="str">
        <f>IF(ISERROR(MATCH(#REF!,$BA$2:$BA$8,0)),"0", "1")</f>
        <v>0</v>
      </c>
      <c r="AH1867" s="60" t="str">
        <f>IF(ISERROR(MATCH(Passout2023[[#This Row], [Nationality Pakistani/ Foreign]],$D$3:$D$4,0)),"0", "1")</f>
        <v>0</v>
      </c>
    </row>
    <row r="1868">
      <c r="A1868" s="40"/>
      <c r="B1868" s="40"/>
      <c r="C1868" s="40"/>
      <c r="D1868" s="40"/>
      <c r="E1868" s="40"/>
      <c r="F1868" s="40"/>
      <c r="G1868" s="40"/>
      <c r="H1868" s="40"/>
      <c r="I1868" s="40"/>
      <c r="J1868" s="40"/>
      <c r="K1868" s="40"/>
      <c r="L1868" s="40"/>
      <c r="M1868" s="40"/>
      <c r="N1868" s="40"/>
      <c r="O1868" s="40"/>
      <c r="P1868" s="40"/>
      <c r="Q1868" s="40"/>
      <c r="Y1868" s="60" t="str">
        <f>IF(ISERROR(MATCH(Passout2023[[#This Row], [Degree Duration (year)]],$M$3:$M$10,0)),"0", "1")</f>
        <v>0</v>
      </c>
      <c r="Z1868" s="60" t="str">
        <f>IF(ISERROR(MATCH(Passout2023[[#This Row], [Admission Type]],$F$3:$F$6,0)),"0", "1")</f>
        <v>0</v>
      </c>
      <c r="AA1868" s="60" t="str">
        <f>IF(ISERROR(MATCH(Passout2023[[#This Row], [Batch Start Year]],$L$3:$L$25,0)),"0", "1")</f>
        <v>0</v>
      </c>
      <c r="AB1868" s="60" t="str">
        <f>IF(ISERROR(MATCH(Passout2023[[#This Row], [Batch Start Semester]],$K$3:$K$6,0)),"0", "1")</f>
        <v>0</v>
      </c>
      <c r="AC1868" s="60" t="str">
        <f>IF(ISERROR(MATCH([3]!Quota_Std_2022_23[[#This Row], [SESSION_TYPE]],$AX$2:$AX$5,0)),"0", "1")</f>
        <v>0</v>
      </c>
      <c r="AD1868" s="60" t="str">
        <f>IF(ISERROR(MATCH(#REF!,#REF!,0)),"0", "1")</f>
        <v>0</v>
      </c>
      <c r="AE1868" s="60" t="str">
        <f>IF(ISERROR(MATCH([3]!Quota_Std_2022_23[[#This Row], [Gender]],$AN$2:$AN$4,0)),"0", "1")</f>
        <v>0</v>
      </c>
      <c r="AF1868" s="60" t="str">
        <f>IF(ISERROR(MATCH([3]!Quota_Std_2022_23[[#This Row], [Quota Type]],[3]Sheet1!$AO$2:$AO$12,0)),"0", "1")</f>
        <v>0</v>
      </c>
      <c r="AG1868" s="60" t="str">
        <f>IF(ISERROR(MATCH(#REF!,$BA$2:$BA$8,0)),"0", "1")</f>
        <v>0</v>
      </c>
      <c r="AH1868" s="60" t="str">
        <f>IF(ISERROR(MATCH(Passout2023[[#This Row], [Nationality Pakistani/ Foreign]],$D$3:$D$4,0)),"0", "1")</f>
        <v>0</v>
      </c>
    </row>
    <row r="1869">
      <c r="A1869" s="40"/>
      <c r="B1869" s="40"/>
      <c r="C1869" s="40"/>
      <c r="D1869" s="40"/>
      <c r="E1869" s="40"/>
      <c r="F1869" s="40"/>
      <c r="G1869" s="40"/>
      <c r="H1869" s="40"/>
      <c r="I1869" s="40"/>
      <c r="J1869" s="40"/>
      <c r="K1869" s="40"/>
      <c r="L1869" s="40"/>
      <c r="M1869" s="40"/>
      <c r="N1869" s="40"/>
      <c r="O1869" s="80"/>
      <c r="P1869" s="40"/>
      <c r="Q1869" s="40"/>
      <c r="Y1869" s="60" t="str">
        <f>IF(ISERROR(MATCH(Passout2023[[#This Row], [Degree Duration (year)]],$M$3:$M$10,0)),"0", "1")</f>
        <v>0</v>
      </c>
      <c r="Z1869" s="60" t="str">
        <f>IF(ISERROR(MATCH(Passout2023[[#This Row], [Admission Type]],$F$3:$F$6,0)),"0", "1")</f>
        <v>0</v>
      </c>
      <c r="AA1869" s="60" t="str">
        <f>IF(ISERROR(MATCH(Passout2023[[#This Row], [Batch Start Year]],$L$3:$L$25,0)),"0", "1")</f>
        <v>0</v>
      </c>
      <c r="AB1869" s="60" t="str">
        <f>IF(ISERROR(MATCH(Passout2023[[#This Row], [Batch Start Semester]],$K$3:$K$6,0)),"0", "1")</f>
        <v>0</v>
      </c>
      <c r="AC1869" s="60" t="str">
        <f>IF(ISERROR(MATCH([3]!Quota_Std_2022_23[[#This Row], [SESSION_TYPE]],$AX$2:$AX$5,0)),"0", "1")</f>
        <v>0</v>
      </c>
      <c r="AD1869" s="60" t="str">
        <f>IF(ISERROR(MATCH(#REF!,#REF!,0)),"0", "1")</f>
        <v>0</v>
      </c>
      <c r="AE1869" s="60" t="str">
        <f>IF(ISERROR(MATCH([3]!Quota_Std_2022_23[[#This Row], [Gender]],$AN$2:$AN$4,0)),"0", "1")</f>
        <v>0</v>
      </c>
      <c r="AF1869" s="60" t="str">
        <f>IF(ISERROR(MATCH([3]!Quota_Std_2022_23[[#This Row], [Quota Type]],[3]Sheet1!$AO$2:$AO$12,0)),"0", "1")</f>
        <v>0</v>
      </c>
      <c r="AG1869" s="60" t="str">
        <f>IF(ISERROR(MATCH(#REF!,$BA$2:$BA$8,0)),"0", "1")</f>
        <v>0</v>
      </c>
      <c r="AH1869" s="60" t="str">
        <f>IF(ISERROR(MATCH(Passout2023[[#This Row], [Nationality Pakistani/ Foreign]],$D$3:$D$4,0)),"0", "1")</f>
        <v>0</v>
      </c>
    </row>
    <row r="1870">
      <c r="A1870" s="40"/>
      <c r="B1870" s="40"/>
      <c r="C1870" s="40"/>
      <c r="D1870" s="40"/>
      <c r="E1870" s="40"/>
      <c r="F1870" s="40"/>
      <c r="G1870" s="40"/>
      <c r="H1870" s="40"/>
      <c r="I1870" s="40"/>
      <c r="J1870" s="40"/>
      <c r="K1870" s="40"/>
      <c r="L1870" s="40"/>
      <c r="M1870" s="40"/>
      <c r="N1870" s="40"/>
      <c r="O1870" s="40"/>
      <c r="P1870" s="40"/>
      <c r="Q1870" s="40"/>
      <c r="Y1870" s="60" t="str">
        <f>IF(ISERROR(MATCH(Passout2023[[#This Row], [Degree Duration (year)]],$M$3:$M$10,0)),"0", "1")</f>
        <v>0</v>
      </c>
      <c r="Z1870" s="60" t="str">
        <f>IF(ISERROR(MATCH(Passout2023[[#This Row], [Admission Type]],$F$3:$F$6,0)),"0", "1")</f>
        <v>0</v>
      </c>
      <c r="AA1870" s="60" t="str">
        <f>IF(ISERROR(MATCH(Passout2023[[#This Row], [Batch Start Year]],$L$3:$L$25,0)),"0", "1")</f>
        <v>0</v>
      </c>
      <c r="AB1870" s="60" t="str">
        <f>IF(ISERROR(MATCH(Passout2023[[#This Row], [Batch Start Semester]],$K$3:$K$6,0)),"0", "1")</f>
        <v>0</v>
      </c>
      <c r="AC1870" s="60" t="str">
        <f>IF(ISERROR(MATCH([3]!Quota_Std_2022_23[[#This Row], [SESSION_TYPE]],$AX$2:$AX$5,0)),"0", "1")</f>
        <v>0</v>
      </c>
      <c r="AD1870" s="60" t="str">
        <f>IF(ISERROR(MATCH(#REF!,#REF!,0)),"0", "1")</f>
        <v>0</v>
      </c>
      <c r="AE1870" s="60" t="str">
        <f>IF(ISERROR(MATCH([3]!Quota_Std_2022_23[[#This Row], [Gender]],$AN$2:$AN$4,0)),"0", "1")</f>
        <v>0</v>
      </c>
      <c r="AF1870" s="60" t="str">
        <f>IF(ISERROR(MATCH([3]!Quota_Std_2022_23[[#This Row], [Quota Type]],[3]Sheet1!$AO$2:$AO$12,0)),"0", "1")</f>
        <v>0</v>
      </c>
      <c r="AG1870" s="60" t="str">
        <f>IF(ISERROR(MATCH(#REF!,$BA$2:$BA$8,0)),"0", "1")</f>
        <v>0</v>
      </c>
      <c r="AH1870" s="60" t="str">
        <f>IF(ISERROR(MATCH(Passout2023[[#This Row], [Nationality Pakistani/ Foreign]],$D$3:$D$4,0)),"0", "1")</f>
        <v>0</v>
      </c>
    </row>
    <row r="1871">
      <c r="A1871" s="40"/>
      <c r="B1871" s="40"/>
      <c r="C1871" s="40"/>
      <c r="D1871" s="40"/>
      <c r="E1871" s="40"/>
      <c r="F1871" s="40"/>
      <c r="G1871" s="40"/>
      <c r="H1871" s="40"/>
      <c r="I1871" s="40"/>
      <c r="J1871" s="40"/>
      <c r="K1871" s="40"/>
      <c r="L1871" s="40"/>
      <c r="M1871" s="40"/>
      <c r="N1871" s="40"/>
      <c r="O1871" s="80"/>
      <c r="P1871" s="40"/>
      <c r="Q1871" s="40"/>
      <c r="Y1871" s="60" t="str">
        <f>IF(ISERROR(MATCH(Passout2023[[#This Row], [Degree Duration (year)]],$M$3:$M$10,0)),"0", "1")</f>
        <v>0</v>
      </c>
      <c r="Z1871" s="60" t="str">
        <f>IF(ISERROR(MATCH(Passout2023[[#This Row], [Admission Type]],$F$3:$F$6,0)),"0", "1")</f>
        <v>0</v>
      </c>
      <c r="AA1871" s="60" t="str">
        <f>IF(ISERROR(MATCH(Passout2023[[#This Row], [Batch Start Year]],$L$3:$L$25,0)),"0", "1")</f>
        <v>0</v>
      </c>
      <c r="AB1871" s="60" t="str">
        <f>IF(ISERROR(MATCH(Passout2023[[#This Row], [Batch Start Semester]],$K$3:$K$6,0)),"0", "1")</f>
        <v>0</v>
      </c>
      <c r="AC1871" s="60" t="str">
        <f>IF(ISERROR(MATCH([3]!Quota_Std_2022_23[[#This Row], [SESSION_TYPE]],$AX$2:$AX$5,0)),"0", "1")</f>
        <v>0</v>
      </c>
      <c r="AD1871" s="60" t="str">
        <f>IF(ISERROR(MATCH(#REF!,#REF!,0)),"0", "1")</f>
        <v>0</v>
      </c>
      <c r="AE1871" s="60" t="str">
        <f>IF(ISERROR(MATCH([3]!Quota_Std_2022_23[[#This Row], [Gender]],$AN$2:$AN$4,0)),"0", "1")</f>
        <v>0</v>
      </c>
      <c r="AF1871" s="60" t="str">
        <f>IF(ISERROR(MATCH([3]!Quota_Std_2022_23[[#This Row], [Quota Type]],[3]Sheet1!$AO$2:$AO$12,0)),"0", "1")</f>
        <v>0</v>
      </c>
      <c r="AG1871" s="60" t="str">
        <f>IF(ISERROR(MATCH(#REF!,$BA$2:$BA$8,0)),"0", "1")</f>
        <v>0</v>
      </c>
      <c r="AH1871" s="60" t="str">
        <f>IF(ISERROR(MATCH(Passout2023[[#This Row], [Nationality Pakistani/ Foreign]],$D$3:$D$4,0)),"0", "1")</f>
        <v>0</v>
      </c>
    </row>
    <row r="1872">
      <c r="A1872" s="40"/>
      <c r="B1872" s="40"/>
      <c r="C1872" s="40"/>
      <c r="D1872" s="40"/>
      <c r="E1872" s="40"/>
      <c r="F1872" s="40"/>
      <c r="G1872" s="40"/>
      <c r="H1872" s="40"/>
      <c r="I1872" s="40"/>
      <c r="J1872" s="40"/>
      <c r="K1872" s="40"/>
      <c r="L1872" s="40"/>
      <c r="M1872" s="40"/>
      <c r="N1872" s="40"/>
      <c r="O1872" s="80"/>
      <c r="P1872" s="40"/>
      <c r="Q1872" s="40"/>
      <c r="Y1872" s="60" t="str">
        <f>IF(ISERROR(MATCH(Passout2023[[#This Row], [Degree Duration (year)]],$M$3:$M$10,0)),"0", "1")</f>
        <v>0</v>
      </c>
      <c r="Z1872" s="60" t="str">
        <f>IF(ISERROR(MATCH(Passout2023[[#This Row], [Admission Type]],$F$3:$F$6,0)),"0", "1")</f>
        <v>0</v>
      </c>
      <c r="AA1872" s="60" t="str">
        <f>IF(ISERROR(MATCH(Passout2023[[#This Row], [Batch Start Year]],$L$3:$L$25,0)),"0", "1")</f>
        <v>0</v>
      </c>
      <c r="AB1872" s="60" t="str">
        <f>IF(ISERROR(MATCH(Passout2023[[#This Row], [Batch Start Semester]],$K$3:$K$6,0)),"0", "1")</f>
        <v>0</v>
      </c>
      <c r="AC1872" s="60" t="str">
        <f>IF(ISERROR(MATCH([3]!Quota_Std_2022_23[[#This Row], [SESSION_TYPE]],$AX$2:$AX$5,0)),"0", "1")</f>
        <v>0</v>
      </c>
      <c r="AD1872" s="60" t="str">
        <f>IF(ISERROR(MATCH(#REF!,#REF!,0)),"0", "1")</f>
        <v>0</v>
      </c>
      <c r="AE1872" s="60" t="str">
        <f>IF(ISERROR(MATCH([3]!Quota_Std_2022_23[[#This Row], [Gender]],$AN$2:$AN$4,0)),"0", "1")</f>
        <v>0</v>
      </c>
      <c r="AF1872" s="60" t="str">
        <f>IF(ISERROR(MATCH([3]!Quota_Std_2022_23[[#This Row], [Quota Type]],[3]Sheet1!$AO$2:$AO$12,0)),"0", "1")</f>
        <v>0</v>
      </c>
      <c r="AG1872" s="60" t="str">
        <f>IF(ISERROR(MATCH(#REF!,$BA$2:$BA$8,0)),"0", "1")</f>
        <v>0</v>
      </c>
      <c r="AH1872" s="60" t="str">
        <f>IF(ISERROR(MATCH(Passout2023[[#This Row], [Nationality Pakistani/ Foreign]],$D$3:$D$4,0)),"0", "1")</f>
        <v>0</v>
      </c>
    </row>
    <row r="1873">
      <c r="A1873" s="40"/>
      <c r="B1873" s="40"/>
      <c r="C1873" s="40"/>
      <c r="D1873" s="40"/>
      <c r="E1873" s="40"/>
      <c r="F1873" s="40"/>
      <c r="G1873" s="40"/>
      <c r="H1873" s="40"/>
      <c r="I1873" s="40"/>
      <c r="J1873" s="40"/>
      <c r="K1873" s="40"/>
      <c r="L1873" s="40"/>
      <c r="M1873" s="40"/>
      <c r="N1873" s="40"/>
      <c r="O1873" s="40"/>
      <c r="P1873" s="40"/>
      <c r="Q1873" s="40"/>
      <c r="Y1873" s="60" t="str">
        <f>IF(ISERROR(MATCH(Passout2023[[#This Row], [Degree Duration (year)]],$M$3:$M$10,0)),"0", "1")</f>
        <v>0</v>
      </c>
      <c r="Z1873" s="60" t="str">
        <f>IF(ISERROR(MATCH(Passout2023[[#This Row], [Admission Type]],$F$3:$F$6,0)),"0", "1")</f>
        <v>0</v>
      </c>
      <c r="AA1873" s="60" t="str">
        <f>IF(ISERROR(MATCH(Passout2023[[#This Row], [Batch Start Year]],$L$3:$L$25,0)),"0", "1")</f>
        <v>0</v>
      </c>
      <c r="AB1873" s="60" t="str">
        <f>IF(ISERROR(MATCH(Passout2023[[#This Row], [Batch Start Semester]],$K$3:$K$6,0)),"0", "1")</f>
        <v>0</v>
      </c>
      <c r="AC1873" s="60" t="str">
        <f>IF(ISERROR(MATCH([3]!Quota_Std_2022_23[[#This Row], [SESSION_TYPE]],$AX$2:$AX$5,0)),"0", "1")</f>
        <v>0</v>
      </c>
      <c r="AD1873" s="60" t="str">
        <f>IF(ISERROR(MATCH(#REF!,#REF!,0)),"0", "1")</f>
        <v>0</v>
      </c>
      <c r="AE1873" s="60" t="str">
        <f>IF(ISERROR(MATCH([3]!Quota_Std_2022_23[[#This Row], [Gender]],$AN$2:$AN$4,0)),"0", "1")</f>
        <v>0</v>
      </c>
      <c r="AF1873" s="60" t="str">
        <f>IF(ISERROR(MATCH([3]!Quota_Std_2022_23[[#This Row], [Quota Type]],[3]Sheet1!$AO$2:$AO$12,0)),"0", "1")</f>
        <v>0</v>
      </c>
      <c r="AG1873" s="60" t="str">
        <f>IF(ISERROR(MATCH(#REF!,$BA$2:$BA$8,0)),"0", "1")</f>
        <v>0</v>
      </c>
      <c r="AH1873" s="60" t="str">
        <f>IF(ISERROR(MATCH(Passout2023[[#This Row], [Nationality Pakistani/ Foreign]],$D$3:$D$4,0)),"0", "1")</f>
        <v>0</v>
      </c>
    </row>
    <row r="1874">
      <c r="A1874" s="40"/>
      <c r="B1874" s="40"/>
      <c r="C1874" s="40"/>
      <c r="D1874" s="40"/>
      <c r="E1874" s="40"/>
      <c r="F1874" s="40"/>
      <c r="G1874" s="40"/>
      <c r="H1874" s="40"/>
      <c r="I1874" s="40"/>
      <c r="J1874" s="40"/>
      <c r="K1874" s="40"/>
      <c r="L1874" s="40"/>
      <c r="M1874" s="40"/>
      <c r="N1874" s="40"/>
      <c r="O1874" s="80"/>
      <c r="P1874" s="40"/>
      <c r="Q1874" s="40"/>
      <c r="Y1874" s="60" t="str">
        <f>IF(ISERROR(MATCH(Passout2023[[#This Row], [Degree Duration (year)]],$M$3:$M$10,0)),"0", "1")</f>
        <v>0</v>
      </c>
      <c r="Z1874" s="60" t="str">
        <f>IF(ISERROR(MATCH(Passout2023[[#This Row], [Admission Type]],$F$3:$F$6,0)),"0", "1")</f>
        <v>0</v>
      </c>
      <c r="AA1874" s="60" t="str">
        <f>IF(ISERROR(MATCH(Passout2023[[#This Row], [Batch Start Year]],$L$3:$L$25,0)),"0", "1")</f>
        <v>0</v>
      </c>
      <c r="AB1874" s="60" t="str">
        <f>IF(ISERROR(MATCH(Passout2023[[#This Row], [Batch Start Semester]],$K$3:$K$6,0)),"0", "1")</f>
        <v>0</v>
      </c>
      <c r="AC1874" s="60" t="str">
        <f>IF(ISERROR(MATCH([3]!Quota_Std_2022_23[[#This Row], [SESSION_TYPE]],$AX$2:$AX$5,0)),"0", "1")</f>
        <v>0</v>
      </c>
      <c r="AD1874" s="60" t="str">
        <f>IF(ISERROR(MATCH(#REF!,#REF!,0)),"0", "1")</f>
        <v>0</v>
      </c>
      <c r="AE1874" s="60" t="str">
        <f>IF(ISERROR(MATCH([3]!Quota_Std_2022_23[[#This Row], [Gender]],$AN$2:$AN$4,0)),"0", "1")</f>
        <v>0</v>
      </c>
      <c r="AF1874" s="60" t="str">
        <f>IF(ISERROR(MATCH([3]!Quota_Std_2022_23[[#This Row], [Quota Type]],[3]Sheet1!$AO$2:$AO$12,0)),"0", "1")</f>
        <v>0</v>
      </c>
      <c r="AG1874" s="60" t="str">
        <f>IF(ISERROR(MATCH(#REF!,$BA$2:$BA$8,0)),"0", "1")</f>
        <v>0</v>
      </c>
      <c r="AH1874" s="60" t="str">
        <f>IF(ISERROR(MATCH(Passout2023[[#This Row], [Nationality Pakistani/ Foreign]],$D$3:$D$4,0)),"0", "1")</f>
        <v>0</v>
      </c>
    </row>
    <row r="1875">
      <c r="A1875" s="40"/>
      <c r="B1875" s="40"/>
      <c r="C1875" s="40"/>
      <c r="D1875" s="40"/>
      <c r="E1875" s="40"/>
      <c r="F1875" s="40"/>
      <c r="G1875" s="40"/>
      <c r="H1875" s="40"/>
      <c r="I1875" s="40"/>
      <c r="J1875" s="40"/>
      <c r="K1875" s="40"/>
      <c r="L1875" s="40"/>
      <c r="M1875" s="40"/>
      <c r="N1875" s="40"/>
      <c r="O1875" s="40"/>
      <c r="P1875" s="40"/>
      <c r="Q1875" s="40"/>
      <c r="Y1875" s="60" t="str">
        <f>IF(ISERROR(MATCH(Passout2023[[#This Row], [Degree Duration (year)]],$M$3:$M$10,0)),"0", "1")</f>
        <v>0</v>
      </c>
      <c r="Z1875" s="60" t="str">
        <f>IF(ISERROR(MATCH(Passout2023[[#This Row], [Admission Type]],$F$3:$F$6,0)),"0", "1")</f>
        <v>0</v>
      </c>
      <c r="AA1875" s="60" t="str">
        <f>IF(ISERROR(MATCH(Passout2023[[#This Row], [Batch Start Year]],$L$3:$L$25,0)),"0", "1")</f>
        <v>0</v>
      </c>
      <c r="AB1875" s="60" t="str">
        <f>IF(ISERROR(MATCH(Passout2023[[#This Row], [Batch Start Semester]],$K$3:$K$6,0)),"0", "1")</f>
        <v>0</v>
      </c>
      <c r="AC1875" s="60" t="str">
        <f>IF(ISERROR(MATCH([3]!Quota_Std_2022_23[[#This Row], [SESSION_TYPE]],$AX$2:$AX$5,0)),"0", "1")</f>
        <v>0</v>
      </c>
      <c r="AD1875" s="60" t="str">
        <f>IF(ISERROR(MATCH(#REF!,#REF!,0)),"0", "1")</f>
        <v>0</v>
      </c>
      <c r="AE1875" s="60" t="str">
        <f>IF(ISERROR(MATCH([3]!Quota_Std_2022_23[[#This Row], [Gender]],$AN$2:$AN$4,0)),"0", "1")</f>
        <v>0</v>
      </c>
      <c r="AF1875" s="60" t="str">
        <f>IF(ISERROR(MATCH([3]!Quota_Std_2022_23[[#This Row], [Quota Type]],[3]Sheet1!$AO$2:$AO$12,0)),"0", "1")</f>
        <v>0</v>
      </c>
      <c r="AG1875" s="60" t="str">
        <f>IF(ISERROR(MATCH(#REF!,$BA$2:$BA$8,0)),"0", "1")</f>
        <v>0</v>
      </c>
      <c r="AH1875" s="60" t="str">
        <f>IF(ISERROR(MATCH(Passout2023[[#This Row], [Nationality Pakistani/ Foreign]],$D$3:$D$4,0)),"0", "1")</f>
        <v>0</v>
      </c>
    </row>
    <row r="1876">
      <c r="A1876" s="40"/>
      <c r="B1876" s="40"/>
      <c r="C1876" s="40"/>
      <c r="D1876" s="40"/>
      <c r="E1876" s="40"/>
      <c r="F1876" s="40"/>
      <c r="G1876" s="40"/>
      <c r="H1876" s="40"/>
      <c r="I1876" s="40"/>
      <c r="J1876" s="40"/>
      <c r="K1876" s="40"/>
      <c r="L1876" s="40"/>
      <c r="M1876" s="40"/>
      <c r="N1876" s="40"/>
      <c r="O1876" s="80"/>
      <c r="P1876" s="40"/>
      <c r="Q1876" s="40"/>
      <c r="Y1876" s="60" t="str">
        <f>IF(ISERROR(MATCH(Passout2023[[#This Row], [Degree Duration (year)]],$M$3:$M$10,0)),"0", "1")</f>
        <v>0</v>
      </c>
      <c r="Z1876" s="60" t="str">
        <f>IF(ISERROR(MATCH(Passout2023[[#This Row], [Admission Type]],$F$3:$F$6,0)),"0", "1")</f>
        <v>0</v>
      </c>
      <c r="AA1876" s="60" t="str">
        <f>IF(ISERROR(MATCH(Passout2023[[#This Row], [Batch Start Year]],$L$3:$L$25,0)),"0", "1")</f>
        <v>0</v>
      </c>
      <c r="AB1876" s="60" t="str">
        <f>IF(ISERROR(MATCH(Passout2023[[#This Row], [Batch Start Semester]],$K$3:$K$6,0)),"0", "1")</f>
        <v>0</v>
      </c>
      <c r="AC1876" s="60" t="str">
        <f>IF(ISERROR(MATCH([3]!Quota_Std_2022_23[[#This Row], [SESSION_TYPE]],$AX$2:$AX$5,0)),"0", "1")</f>
        <v>0</v>
      </c>
      <c r="AD1876" s="60" t="str">
        <f>IF(ISERROR(MATCH(#REF!,#REF!,0)),"0", "1")</f>
        <v>0</v>
      </c>
      <c r="AE1876" s="60" t="str">
        <f>IF(ISERROR(MATCH([3]!Quota_Std_2022_23[[#This Row], [Gender]],$AN$2:$AN$4,0)),"0", "1")</f>
        <v>0</v>
      </c>
      <c r="AF1876" s="60" t="str">
        <f>IF(ISERROR(MATCH([3]!Quota_Std_2022_23[[#This Row], [Quota Type]],[3]Sheet1!$AO$2:$AO$12,0)),"0", "1")</f>
        <v>0</v>
      </c>
      <c r="AG1876" s="60" t="str">
        <f>IF(ISERROR(MATCH(#REF!,$BA$2:$BA$8,0)),"0", "1")</f>
        <v>0</v>
      </c>
      <c r="AH1876" s="60" t="str">
        <f>IF(ISERROR(MATCH(Passout2023[[#This Row], [Nationality Pakistani/ Foreign]],$D$3:$D$4,0)),"0", "1")</f>
        <v>0</v>
      </c>
    </row>
    <row r="1877">
      <c r="A1877" s="40"/>
      <c r="B1877" s="40"/>
      <c r="C1877" s="40"/>
      <c r="D1877" s="40"/>
      <c r="E1877" s="40"/>
      <c r="F1877" s="40"/>
      <c r="G1877" s="40"/>
      <c r="H1877" s="40"/>
      <c r="I1877" s="40"/>
      <c r="J1877" s="40"/>
      <c r="K1877" s="40"/>
      <c r="L1877" s="40"/>
      <c r="M1877" s="40"/>
      <c r="N1877" s="40"/>
      <c r="O1877" s="40"/>
      <c r="P1877" s="40"/>
      <c r="Q1877" s="40"/>
      <c r="Y1877" s="60" t="str">
        <f>IF(ISERROR(MATCH(Passout2023[[#This Row], [Degree Duration (year)]],$M$3:$M$10,0)),"0", "1")</f>
        <v>0</v>
      </c>
      <c r="Z1877" s="60" t="str">
        <f>IF(ISERROR(MATCH(Passout2023[[#This Row], [Admission Type]],$F$3:$F$6,0)),"0", "1")</f>
        <v>0</v>
      </c>
      <c r="AA1877" s="60" t="str">
        <f>IF(ISERROR(MATCH(Passout2023[[#This Row], [Batch Start Year]],$L$3:$L$25,0)),"0", "1")</f>
        <v>0</v>
      </c>
      <c r="AB1877" s="60" t="str">
        <f>IF(ISERROR(MATCH(Passout2023[[#This Row], [Batch Start Semester]],$K$3:$K$6,0)),"0", "1")</f>
        <v>0</v>
      </c>
      <c r="AC1877" s="60" t="str">
        <f>IF(ISERROR(MATCH([3]!Quota_Std_2022_23[[#This Row], [SESSION_TYPE]],$AX$2:$AX$5,0)),"0", "1")</f>
        <v>0</v>
      </c>
      <c r="AD1877" s="60" t="str">
        <f>IF(ISERROR(MATCH(#REF!,#REF!,0)),"0", "1")</f>
        <v>0</v>
      </c>
      <c r="AE1877" s="60" t="str">
        <f>IF(ISERROR(MATCH([3]!Quota_Std_2022_23[[#This Row], [Gender]],$AN$2:$AN$4,0)),"0", "1")</f>
        <v>0</v>
      </c>
      <c r="AF1877" s="60" t="str">
        <f>IF(ISERROR(MATCH([3]!Quota_Std_2022_23[[#This Row], [Quota Type]],[3]Sheet1!$AO$2:$AO$12,0)),"0", "1")</f>
        <v>0</v>
      </c>
      <c r="AG1877" s="60" t="str">
        <f>IF(ISERROR(MATCH(#REF!,$BA$2:$BA$8,0)),"0", "1")</f>
        <v>0</v>
      </c>
      <c r="AH1877" s="60" t="str">
        <f>IF(ISERROR(MATCH(Passout2023[[#This Row], [Nationality Pakistani/ Foreign]],$D$3:$D$4,0)),"0", "1")</f>
        <v>0</v>
      </c>
    </row>
    <row r="1878">
      <c r="A1878" s="40"/>
      <c r="B1878" s="40"/>
      <c r="C1878" s="40"/>
      <c r="D1878" s="40"/>
      <c r="E1878" s="40"/>
      <c r="F1878" s="40"/>
      <c r="G1878" s="40"/>
      <c r="H1878" s="40"/>
      <c r="I1878" s="40"/>
      <c r="J1878" s="40"/>
      <c r="K1878" s="40"/>
      <c r="L1878" s="40"/>
      <c r="M1878" s="40"/>
      <c r="N1878" s="40"/>
      <c r="O1878" s="80"/>
      <c r="P1878" s="40"/>
      <c r="Q1878" s="40"/>
      <c r="Y1878" s="60" t="str">
        <f>IF(ISERROR(MATCH(Passout2023[[#This Row], [Degree Duration (year)]],$M$3:$M$10,0)),"0", "1")</f>
        <v>0</v>
      </c>
      <c r="Z1878" s="60" t="str">
        <f>IF(ISERROR(MATCH(Passout2023[[#This Row], [Admission Type]],$F$3:$F$6,0)),"0", "1")</f>
        <v>0</v>
      </c>
      <c r="AA1878" s="60" t="str">
        <f>IF(ISERROR(MATCH(Passout2023[[#This Row], [Batch Start Year]],$L$3:$L$25,0)),"0", "1")</f>
        <v>0</v>
      </c>
      <c r="AB1878" s="60" t="str">
        <f>IF(ISERROR(MATCH(Passout2023[[#This Row], [Batch Start Semester]],$K$3:$K$6,0)),"0", "1")</f>
        <v>0</v>
      </c>
      <c r="AC1878" s="60" t="str">
        <f>IF(ISERROR(MATCH([3]!Quota_Std_2022_23[[#This Row], [SESSION_TYPE]],$AX$2:$AX$5,0)),"0", "1")</f>
        <v>0</v>
      </c>
      <c r="AD1878" s="60" t="str">
        <f>IF(ISERROR(MATCH(#REF!,#REF!,0)),"0", "1")</f>
        <v>0</v>
      </c>
      <c r="AE1878" s="60" t="str">
        <f>IF(ISERROR(MATCH([3]!Quota_Std_2022_23[[#This Row], [Gender]],$AN$2:$AN$4,0)),"0", "1")</f>
        <v>0</v>
      </c>
      <c r="AF1878" s="60" t="str">
        <f>IF(ISERROR(MATCH([3]!Quota_Std_2022_23[[#This Row], [Quota Type]],[3]Sheet1!$AO$2:$AO$12,0)),"0", "1")</f>
        <v>0</v>
      </c>
      <c r="AG1878" s="60" t="str">
        <f>IF(ISERROR(MATCH(#REF!,$BA$2:$BA$8,0)),"0", "1")</f>
        <v>0</v>
      </c>
      <c r="AH1878" s="60" t="str">
        <f>IF(ISERROR(MATCH(Passout2023[[#This Row], [Nationality Pakistani/ Foreign]],$D$3:$D$4,0)),"0", "1")</f>
        <v>0</v>
      </c>
    </row>
    <row r="1879">
      <c r="A1879" s="40"/>
      <c r="B1879" s="40"/>
      <c r="C1879" s="40"/>
      <c r="D1879" s="40"/>
      <c r="E1879" s="40"/>
      <c r="F1879" s="40"/>
      <c r="G1879" s="40"/>
      <c r="H1879" s="40"/>
      <c r="I1879" s="40"/>
      <c r="J1879" s="40"/>
      <c r="K1879" s="40"/>
      <c r="L1879" s="40"/>
      <c r="M1879" s="40"/>
      <c r="N1879" s="40"/>
      <c r="O1879" s="40"/>
      <c r="P1879" s="40"/>
      <c r="Q1879" s="40"/>
      <c r="Y1879" s="60" t="str">
        <f>IF(ISERROR(MATCH(Passout2023[[#This Row], [Degree Duration (year)]],$M$3:$M$10,0)),"0", "1")</f>
        <v>0</v>
      </c>
      <c r="Z1879" s="60" t="str">
        <f>IF(ISERROR(MATCH(Passout2023[[#This Row], [Admission Type]],$F$3:$F$6,0)),"0", "1")</f>
        <v>0</v>
      </c>
      <c r="AA1879" s="60" t="str">
        <f>IF(ISERROR(MATCH(Passout2023[[#This Row], [Batch Start Year]],$L$3:$L$25,0)),"0", "1")</f>
        <v>0</v>
      </c>
      <c r="AB1879" s="60" t="str">
        <f>IF(ISERROR(MATCH(Passout2023[[#This Row], [Batch Start Semester]],$K$3:$K$6,0)),"0", "1")</f>
        <v>0</v>
      </c>
      <c r="AC1879" s="60" t="str">
        <f>IF(ISERROR(MATCH([3]!Quota_Std_2022_23[[#This Row], [SESSION_TYPE]],$AX$2:$AX$5,0)),"0", "1")</f>
        <v>0</v>
      </c>
      <c r="AD1879" s="60" t="str">
        <f>IF(ISERROR(MATCH(#REF!,#REF!,0)),"0", "1")</f>
        <v>0</v>
      </c>
      <c r="AE1879" s="60" t="str">
        <f>IF(ISERROR(MATCH([3]!Quota_Std_2022_23[[#This Row], [Gender]],$AN$2:$AN$4,0)),"0", "1")</f>
        <v>0</v>
      </c>
      <c r="AF1879" s="60" t="str">
        <f>IF(ISERROR(MATCH([3]!Quota_Std_2022_23[[#This Row], [Quota Type]],[3]Sheet1!$AO$2:$AO$12,0)),"0", "1")</f>
        <v>0</v>
      </c>
      <c r="AG1879" s="60" t="str">
        <f>IF(ISERROR(MATCH(#REF!,$BA$2:$BA$8,0)),"0", "1")</f>
        <v>0</v>
      </c>
      <c r="AH1879" s="60" t="str">
        <f>IF(ISERROR(MATCH(Passout2023[[#This Row], [Nationality Pakistani/ Foreign]],$D$3:$D$4,0)),"0", "1")</f>
        <v>0</v>
      </c>
    </row>
    <row r="1880">
      <c r="A1880" s="40"/>
      <c r="B1880" s="40"/>
      <c r="C1880" s="40"/>
      <c r="D1880" s="40"/>
      <c r="E1880" s="40"/>
      <c r="F1880" s="40"/>
      <c r="G1880" s="40"/>
      <c r="H1880" s="40"/>
      <c r="I1880" s="40"/>
      <c r="J1880" s="40"/>
      <c r="K1880" s="40"/>
      <c r="L1880" s="40"/>
      <c r="M1880" s="40"/>
      <c r="N1880" s="40"/>
      <c r="O1880" s="80"/>
      <c r="P1880" s="40"/>
      <c r="Q1880" s="40"/>
      <c r="Y1880" s="60" t="str">
        <f>IF(ISERROR(MATCH(Passout2023[[#This Row], [Degree Duration (year)]],$M$3:$M$10,0)),"0", "1")</f>
        <v>0</v>
      </c>
      <c r="Z1880" s="60" t="str">
        <f>IF(ISERROR(MATCH(Passout2023[[#This Row], [Admission Type]],$F$3:$F$6,0)),"0", "1")</f>
        <v>0</v>
      </c>
      <c r="AA1880" s="60" t="str">
        <f>IF(ISERROR(MATCH(Passout2023[[#This Row], [Batch Start Year]],$L$3:$L$25,0)),"0", "1")</f>
        <v>0</v>
      </c>
      <c r="AB1880" s="60" t="str">
        <f>IF(ISERROR(MATCH(Passout2023[[#This Row], [Batch Start Semester]],$K$3:$K$6,0)),"0", "1")</f>
        <v>0</v>
      </c>
      <c r="AC1880" s="60" t="str">
        <f>IF(ISERROR(MATCH([3]!Quota_Std_2022_23[[#This Row], [SESSION_TYPE]],$AX$2:$AX$5,0)),"0", "1")</f>
        <v>0</v>
      </c>
      <c r="AD1880" s="60" t="str">
        <f>IF(ISERROR(MATCH(#REF!,#REF!,0)),"0", "1")</f>
        <v>0</v>
      </c>
      <c r="AE1880" s="60" t="str">
        <f>IF(ISERROR(MATCH([3]!Quota_Std_2022_23[[#This Row], [Gender]],$AN$2:$AN$4,0)),"0", "1")</f>
        <v>0</v>
      </c>
      <c r="AF1880" s="60" t="str">
        <f>IF(ISERROR(MATCH([3]!Quota_Std_2022_23[[#This Row], [Quota Type]],[3]Sheet1!$AO$2:$AO$12,0)),"0", "1")</f>
        <v>0</v>
      </c>
      <c r="AG1880" s="60" t="str">
        <f>IF(ISERROR(MATCH(#REF!,$BA$2:$BA$8,0)),"0", "1")</f>
        <v>0</v>
      </c>
      <c r="AH1880" s="60" t="str">
        <f>IF(ISERROR(MATCH(Passout2023[[#This Row], [Nationality Pakistani/ Foreign]],$D$3:$D$4,0)),"0", "1")</f>
        <v>0</v>
      </c>
    </row>
    <row r="1881">
      <c r="A1881" s="40"/>
      <c r="B1881" s="40"/>
      <c r="C1881" s="40"/>
      <c r="D1881" s="40"/>
      <c r="E1881" s="40"/>
      <c r="F1881" s="40"/>
      <c r="G1881" s="40"/>
      <c r="H1881" s="40"/>
      <c r="I1881" s="40"/>
      <c r="J1881" s="40"/>
      <c r="K1881" s="40"/>
      <c r="L1881" s="40"/>
      <c r="M1881" s="40"/>
      <c r="N1881" s="40"/>
      <c r="O1881" s="40"/>
      <c r="P1881" s="40"/>
      <c r="Q1881" s="40"/>
      <c r="Y1881" s="60" t="str">
        <f>IF(ISERROR(MATCH(Passout2023[[#This Row], [Degree Duration (year)]],$M$3:$M$10,0)),"0", "1")</f>
        <v>0</v>
      </c>
      <c r="Z1881" s="60" t="str">
        <f>IF(ISERROR(MATCH(Passout2023[[#This Row], [Admission Type]],$F$3:$F$6,0)),"0", "1")</f>
        <v>0</v>
      </c>
      <c r="AA1881" s="60" t="str">
        <f>IF(ISERROR(MATCH(Passout2023[[#This Row], [Batch Start Year]],$L$3:$L$25,0)),"0", "1")</f>
        <v>0</v>
      </c>
      <c r="AB1881" s="60" t="str">
        <f>IF(ISERROR(MATCH(Passout2023[[#This Row], [Batch Start Semester]],$K$3:$K$6,0)),"0", "1")</f>
        <v>0</v>
      </c>
      <c r="AC1881" s="60" t="str">
        <f>IF(ISERROR(MATCH([3]!Quota_Std_2022_23[[#This Row], [SESSION_TYPE]],$AX$2:$AX$5,0)),"0", "1")</f>
        <v>0</v>
      </c>
      <c r="AD1881" s="60" t="str">
        <f>IF(ISERROR(MATCH(#REF!,#REF!,0)),"0", "1")</f>
        <v>0</v>
      </c>
      <c r="AE1881" s="60" t="str">
        <f>IF(ISERROR(MATCH([3]!Quota_Std_2022_23[[#This Row], [Gender]],$AN$2:$AN$4,0)),"0", "1")</f>
        <v>0</v>
      </c>
      <c r="AF1881" s="60" t="str">
        <f>IF(ISERROR(MATCH([3]!Quota_Std_2022_23[[#This Row], [Quota Type]],[3]Sheet1!$AO$2:$AO$12,0)),"0", "1")</f>
        <v>0</v>
      </c>
      <c r="AG1881" s="60" t="str">
        <f>IF(ISERROR(MATCH(#REF!,$BA$2:$BA$8,0)),"0", "1")</f>
        <v>0</v>
      </c>
      <c r="AH1881" s="60" t="str">
        <f>IF(ISERROR(MATCH(Passout2023[[#This Row], [Nationality Pakistani/ Foreign]],$D$3:$D$4,0)),"0", "1")</f>
        <v>0</v>
      </c>
    </row>
    <row r="1882">
      <c r="A1882" s="40"/>
      <c r="B1882" s="40"/>
      <c r="C1882" s="40"/>
      <c r="D1882" s="40"/>
      <c r="E1882" s="40"/>
      <c r="F1882" s="40"/>
      <c r="G1882" s="40"/>
      <c r="H1882" s="40"/>
      <c r="I1882" s="40"/>
      <c r="J1882" s="40"/>
      <c r="K1882" s="40"/>
      <c r="L1882" s="40"/>
      <c r="M1882" s="40"/>
      <c r="N1882" s="40"/>
      <c r="O1882" s="80"/>
      <c r="P1882" s="40"/>
      <c r="Q1882" s="40"/>
      <c r="Y1882" s="60" t="str">
        <f>IF(ISERROR(MATCH(Passout2023[[#This Row], [Degree Duration (year)]],$M$3:$M$10,0)),"0", "1")</f>
        <v>0</v>
      </c>
      <c r="Z1882" s="60" t="str">
        <f>IF(ISERROR(MATCH(Passout2023[[#This Row], [Admission Type]],$F$3:$F$6,0)),"0", "1")</f>
        <v>0</v>
      </c>
      <c r="AA1882" s="60" t="str">
        <f>IF(ISERROR(MATCH(Passout2023[[#This Row], [Batch Start Year]],$L$3:$L$25,0)),"0", "1")</f>
        <v>0</v>
      </c>
      <c r="AB1882" s="60" t="str">
        <f>IF(ISERROR(MATCH(Passout2023[[#This Row], [Batch Start Semester]],$K$3:$K$6,0)),"0", "1")</f>
        <v>0</v>
      </c>
      <c r="AC1882" s="60" t="str">
        <f>IF(ISERROR(MATCH([3]!Quota_Std_2022_23[[#This Row], [SESSION_TYPE]],$AX$2:$AX$5,0)),"0", "1")</f>
        <v>0</v>
      </c>
      <c r="AD1882" s="60" t="str">
        <f>IF(ISERROR(MATCH(#REF!,#REF!,0)),"0", "1")</f>
        <v>0</v>
      </c>
      <c r="AE1882" s="60" t="str">
        <f>IF(ISERROR(MATCH([3]!Quota_Std_2022_23[[#This Row], [Gender]],$AN$2:$AN$4,0)),"0", "1")</f>
        <v>0</v>
      </c>
      <c r="AF1882" s="60" t="str">
        <f>IF(ISERROR(MATCH([3]!Quota_Std_2022_23[[#This Row], [Quota Type]],[3]Sheet1!$AO$2:$AO$12,0)),"0", "1")</f>
        <v>0</v>
      </c>
      <c r="AG1882" s="60" t="str">
        <f>IF(ISERROR(MATCH(#REF!,$BA$2:$BA$8,0)),"0", "1")</f>
        <v>0</v>
      </c>
      <c r="AH1882" s="60" t="str">
        <f>IF(ISERROR(MATCH(Passout2023[[#This Row], [Nationality Pakistani/ Foreign]],$D$3:$D$4,0)),"0", "1")</f>
        <v>0</v>
      </c>
    </row>
    <row r="1883">
      <c r="A1883" s="40"/>
      <c r="B1883" s="40"/>
      <c r="C1883" s="40"/>
      <c r="D1883" s="40"/>
      <c r="E1883" s="40"/>
      <c r="F1883" s="40"/>
      <c r="G1883" s="40"/>
      <c r="H1883" s="40"/>
      <c r="I1883" s="40"/>
      <c r="J1883" s="40"/>
      <c r="K1883" s="40"/>
      <c r="L1883" s="40"/>
      <c r="M1883" s="40"/>
      <c r="N1883" s="40"/>
      <c r="O1883" s="40"/>
      <c r="P1883" s="40"/>
      <c r="Q1883" s="40"/>
      <c r="Y1883" s="60" t="str">
        <f>IF(ISERROR(MATCH(Passout2023[[#This Row], [Degree Duration (year)]],$M$3:$M$10,0)),"0", "1")</f>
        <v>0</v>
      </c>
      <c r="Z1883" s="60" t="str">
        <f>IF(ISERROR(MATCH(Passout2023[[#This Row], [Admission Type]],$F$3:$F$6,0)),"0", "1")</f>
        <v>0</v>
      </c>
      <c r="AA1883" s="60" t="str">
        <f>IF(ISERROR(MATCH(Passout2023[[#This Row], [Batch Start Year]],$L$3:$L$25,0)),"0", "1")</f>
        <v>0</v>
      </c>
      <c r="AB1883" s="60" t="str">
        <f>IF(ISERROR(MATCH(Passout2023[[#This Row], [Batch Start Semester]],$K$3:$K$6,0)),"0", "1")</f>
        <v>0</v>
      </c>
      <c r="AC1883" s="60" t="str">
        <f>IF(ISERROR(MATCH([3]!Quota_Std_2022_23[[#This Row], [SESSION_TYPE]],$AX$2:$AX$5,0)),"0", "1")</f>
        <v>0</v>
      </c>
      <c r="AD1883" s="60" t="str">
        <f>IF(ISERROR(MATCH(#REF!,#REF!,0)),"0", "1")</f>
        <v>0</v>
      </c>
      <c r="AE1883" s="60" t="str">
        <f>IF(ISERROR(MATCH([3]!Quota_Std_2022_23[[#This Row], [Gender]],$AN$2:$AN$4,0)),"0", "1")</f>
        <v>0</v>
      </c>
      <c r="AF1883" s="60" t="str">
        <f>IF(ISERROR(MATCH([3]!Quota_Std_2022_23[[#This Row], [Quota Type]],[3]Sheet1!$AO$2:$AO$12,0)),"0", "1")</f>
        <v>0</v>
      </c>
      <c r="AG1883" s="60" t="str">
        <f>IF(ISERROR(MATCH(#REF!,$BA$2:$BA$8,0)),"0", "1")</f>
        <v>0</v>
      </c>
      <c r="AH1883" s="60" t="str">
        <f>IF(ISERROR(MATCH(Passout2023[[#This Row], [Nationality Pakistani/ Foreign]],$D$3:$D$4,0)),"0", "1")</f>
        <v>0</v>
      </c>
    </row>
    <row r="1884">
      <c r="A1884" s="40"/>
      <c r="B1884" s="40"/>
      <c r="C1884" s="40"/>
      <c r="D1884" s="40"/>
      <c r="E1884" s="40"/>
      <c r="F1884" s="40"/>
      <c r="G1884" s="40"/>
      <c r="H1884" s="40"/>
      <c r="I1884" s="40"/>
      <c r="J1884" s="40"/>
      <c r="K1884" s="40"/>
      <c r="L1884" s="40"/>
      <c r="M1884" s="40"/>
      <c r="N1884" s="40"/>
      <c r="O1884" s="80"/>
      <c r="P1884" s="40"/>
      <c r="Q1884" s="40"/>
      <c r="Y1884" s="60" t="str">
        <f>IF(ISERROR(MATCH(Passout2023[[#This Row], [Degree Duration (year)]],$M$3:$M$10,0)),"0", "1")</f>
        <v>0</v>
      </c>
      <c r="Z1884" s="60" t="str">
        <f>IF(ISERROR(MATCH(Passout2023[[#This Row], [Admission Type]],$F$3:$F$6,0)),"0", "1")</f>
        <v>0</v>
      </c>
      <c r="AA1884" s="60" t="str">
        <f>IF(ISERROR(MATCH(Passout2023[[#This Row], [Batch Start Year]],$L$3:$L$25,0)),"0", "1")</f>
        <v>0</v>
      </c>
      <c r="AB1884" s="60" t="str">
        <f>IF(ISERROR(MATCH(Passout2023[[#This Row], [Batch Start Semester]],$K$3:$K$6,0)),"0", "1")</f>
        <v>0</v>
      </c>
      <c r="AC1884" s="60" t="str">
        <f>IF(ISERROR(MATCH([3]!Quota_Std_2022_23[[#This Row], [SESSION_TYPE]],$AX$2:$AX$5,0)),"0", "1")</f>
        <v>0</v>
      </c>
      <c r="AD1884" s="60" t="str">
        <f>IF(ISERROR(MATCH(#REF!,#REF!,0)),"0", "1")</f>
        <v>0</v>
      </c>
      <c r="AE1884" s="60" t="str">
        <f>IF(ISERROR(MATCH([3]!Quota_Std_2022_23[[#This Row], [Gender]],$AN$2:$AN$4,0)),"0", "1")</f>
        <v>0</v>
      </c>
      <c r="AF1884" s="60" t="str">
        <f>IF(ISERROR(MATCH([3]!Quota_Std_2022_23[[#This Row], [Quota Type]],[3]Sheet1!$AO$2:$AO$12,0)),"0", "1")</f>
        <v>0</v>
      </c>
      <c r="AG1884" s="60" t="str">
        <f>IF(ISERROR(MATCH(#REF!,$BA$2:$BA$8,0)),"0", "1")</f>
        <v>0</v>
      </c>
      <c r="AH1884" s="60" t="str">
        <f>IF(ISERROR(MATCH(Passout2023[[#This Row], [Nationality Pakistani/ Foreign]],$D$3:$D$4,0)),"0", "1")</f>
        <v>0</v>
      </c>
    </row>
    <row r="1885">
      <c r="A1885" s="40"/>
      <c r="B1885" s="40"/>
      <c r="C1885" s="40"/>
      <c r="D1885" s="40"/>
      <c r="E1885" s="40"/>
      <c r="F1885" s="40"/>
      <c r="G1885" s="40"/>
      <c r="H1885" s="40"/>
      <c r="I1885" s="40"/>
      <c r="J1885" s="40"/>
      <c r="K1885" s="40"/>
      <c r="L1885" s="40"/>
      <c r="M1885" s="40"/>
      <c r="N1885" s="40"/>
      <c r="O1885" s="40"/>
      <c r="P1885" s="40"/>
      <c r="Q1885" s="40"/>
      <c r="Y1885" s="60" t="str">
        <f>IF(ISERROR(MATCH(Passout2023[[#This Row], [Degree Duration (year)]],$M$3:$M$10,0)),"0", "1")</f>
        <v>0</v>
      </c>
      <c r="Z1885" s="60" t="str">
        <f>IF(ISERROR(MATCH(Passout2023[[#This Row], [Admission Type]],$F$3:$F$6,0)),"0", "1")</f>
        <v>0</v>
      </c>
      <c r="AA1885" s="60" t="str">
        <f>IF(ISERROR(MATCH(Passout2023[[#This Row], [Batch Start Year]],$L$3:$L$25,0)),"0", "1")</f>
        <v>0</v>
      </c>
      <c r="AB1885" s="60" t="str">
        <f>IF(ISERROR(MATCH(Passout2023[[#This Row], [Batch Start Semester]],$K$3:$K$6,0)),"0", "1")</f>
        <v>0</v>
      </c>
      <c r="AC1885" s="60" t="str">
        <f>IF(ISERROR(MATCH([3]!Quota_Std_2022_23[[#This Row], [SESSION_TYPE]],$AX$2:$AX$5,0)),"0", "1")</f>
        <v>0</v>
      </c>
      <c r="AD1885" s="60" t="str">
        <f>IF(ISERROR(MATCH(#REF!,#REF!,0)),"0", "1")</f>
        <v>0</v>
      </c>
      <c r="AE1885" s="60" t="str">
        <f>IF(ISERROR(MATCH([3]!Quota_Std_2022_23[[#This Row], [Gender]],$AN$2:$AN$4,0)),"0", "1")</f>
        <v>0</v>
      </c>
      <c r="AF1885" s="60" t="str">
        <f>IF(ISERROR(MATCH([3]!Quota_Std_2022_23[[#This Row], [Quota Type]],[3]Sheet1!$AO$2:$AO$12,0)),"0", "1")</f>
        <v>0</v>
      </c>
      <c r="AG1885" s="60" t="str">
        <f>IF(ISERROR(MATCH(#REF!,$BA$2:$BA$8,0)),"0", "1")</f>
        <v>0</v>
      </c>
      <c r="AH1885" s="60" t="str">
        <f>IF(ISERROR(MATCH(Passout2023[[#This Row], [Nationality Pakistani/ Foreign]],$D$3:$D$4,0)),"0", "1")</f>
        <v>0</v>
      </c>
    </row>
    <row r="1886">
      <c r="A1886" s="40"/>
      <c r="B1886" s="40"/>
      <c r="C1886" s="40"/>
      <c r="D1886" s="40"/>
      <c r="E1886" s="40"/>
      <c r="F1886" s="40"/>
      <c r="G1886" s="40"/>
      <c r="H1886" s="40"/>
      <c r="I1886" s="40"/>
      <c r="J1886" s="40"/>
      <c r="K1886" s="40"/>
      <c r="L1886" s="40"/>
      <c r="M1886" s="40"/>
      <c r="N1886" s="40"/>
      <c r="O1886" s="80"/>
      <c r="P1886" s="40"/>
      <c r="Q1886" s="40"/>
      <c r="Y1886" s="60" t="str">
        <f>IF(ISERROR(MATCH(Passout2023[[#This Row], [Degree Duration (year)]],$M$3:$M$10,0)),"0", "1")</f>
        <v>0</v>
      </c>
      <c r="Z1886" s="60" t="str">
        <f>IF(ISERROR(MATCH(Passout2023[[#This Row], [Admission Type]],$F$3:$F$6,0)),"0", "1")</f>
        <v>0</v>
      </c>
      <c r="AA1886" s="60" t="str">
        <f>IF(ISERROR(MATCH(Passout2023[[#This Row], [Batch Start Year]],$L$3:$L$25,0)),"0", "1")</f>
        <v>0</v>
      </c>
      <c r="AB1886" s="60" t="str">
        <f>IF(ISERROR(MATCH(Passout2023[[#This Row], [Batch Start Semester]],$K$3:$K$6,0)),"0", "1")</f>
        <v>0</v>
      </c>
      <c r="AC1886" s="60" t="str">
        <f>IF(ISERROR(MATCH([3]!Quota_Std_2022_23[[#This Row], [SESSION_TYPE]],$AX$2:$AX$5,0)),"0", "1")</f>
        <v>0</v>
      </c>
      <c r="AD1886" s="60" t="str">
        <f>IF(ISERROR(MATCH(#REF!,#REF!,0)),"0", "1")</f>
        <v>0</v>
      </c>
      <c r="AE1886" s="60" t="str">
        <f>IF(ISERROR(MATCH([3]!Quota_Std_2022_23[[#This Row], [Gender]],$AN$2:$AN$4,0)),"0", "1")</f>
        <v>0</v>
      </c>
      <c r="AF1886" s="60" t="str">
        <f>IF(ISERROR(MATCH([3]!Quota_Std_2022_23[[#This Row], [Quota Type]],[3]Sheet1!$AO$2:$AO$12,0)),"0", "1")</f>
        <v>0</v>
      </c>
      <c r="AG1886" s="60" t="str">
        <f>IF(ISERROR(MATCH(#REF!,$BA$2:$BA$8,0)),"0", "1")</f>
        <v>0</v>
      </c>
      <c r="AH1886" s="60" t="str">
        <f>IF(ISERROR(MATCH(Passout2023[[#This Row], [Nationality Pakistani/ Foreign]],$D$3:$D$4,0)),"0", "1")</f>
        <v>0</v>
      </c>
    </row>
    <row r="1887">
      <c r="A1887" s="40"/>
      <c r="B1887" s="40"/>
      <c r="C1887" s="40"/>
      <c r="D1887" s="40"/>
      <c r="E1887" s="40"/>
      <c r="F1887" s="40"/>
      <c r="G1887" s="40"/>
      <c r="H1887" s="40"/>
      <c r="I1887" s="40"/>
      <c r="J1887" s="40"/>
      <c r="K1887" s="40"/>
      <c r="L1887" s="40"/>
      <c r="M1887" s="40"/>
      <c r="N1887" s="40"/>
      <c r="O1887" s="40"/>
      <c r="P1887" s="40"/>
      <c r="Q1887" s="40"/>
      <c r="Y1887" s="60" t="str">
        <f>IF(ISERROR(MATCH(Passout2023[[#This Row], [Degree Duration (year)]],$M$3:$M$10,0)),"0", "1")</f>
        <v>0</v>
      </c>
      <c r="Z1887" s="60" t="str">
        <f>IF(ISERROR(MATCH(Passout2023[[#This Row], [Admission Type]],$F$3:$F$6,0)),"0", "1")</f>
        <v>0</v>
      </c>
      <c r="AA1887" s="60" t="str">
        <f>IF(ISERROR(MATCH(Passout2023[[#This Row], [Batch Start Year]],$L$3:$L$25,0)),"0", "1")</f>
        <v>0</v>
      </c>
      <c r="AB1887" s="60" t="str">
        <f>IF(ISERROR(MATCH(Passout2023[[#This Row], [Batch Start Semester]],$K$3:$K$6,0)),"0", "1")</f>
        <v>0</v>
      </c>
      <c r="AC1887" s="60" t="str">
        <f>IF(ISERROR(MATCH([3]!Quota_Std_2022_23[[#This Row], [SESSION_TYPE]],$AX$2:$AX$5,0)),"0", "1")</f>
        <v>0</v>
      </c>
      <c r="AD1887" s="60" t="str">
        <f>IF(ISERROR(MATCH(#REF!,#REF!,0)),"0", "1")</f>
        <v>0</v>
      </c>
      <c r="AE1887" s="60" t="str">
        <f>IF(ISERROR(MATCH([3]!Quota_Std_2022_23[[#This Row], [Gender]],$AN$2:$AN$4,0)),"0", "1")</f>
        <v>0</v>
      </c>
      <c r="AF1887" s="60" t="str">
        <f>IF(ISERROR(MATCH([3]!Quota_Std_2022_23[[#This Row], [Quota Type]],[3]Sheet1!$AO$2:$AO$12,0)),"0", "1")</f>
        <v>0</v>
      </c>
      <c r="AG1887" s="60" t="str">
        <f>IF(ISERROR(MATCH(#REF!,$BA$2:$BA$8,0)),"0", "1")</f>
        <v>0</v>
      </c>
      <c r="AH1887" s="60" t="str">
        <f>IF(ISERROR(MATCH(Passout2023[[#This Row], [Nationality Pakistani/ Foreign]],$D$3:$D$4,0)),"0", "1")</f>
        <v>0</v>
      </c>
    </row>
    <row r="1888">
      <c r="A1888" s="40"/>
      <c r="B1888" s="40"/>
      <c r="C1888" s="40"/>
      <c r="D1888" s="40"/>
      <c r="E1888" s="40"/>
      <c r="F1888" s="40"/>
      <c r="G1888" s="40"/>
      <c r="H1888" s="40"/>
      <c r="I1888" s="40"/>
      <c r="J1888" s="40"/>
      <c r="K1888" s="40"/>
      <c r="L1888" s="40"/>
      <c r="M1888" s="40"/>
      <c r="N1888" s="40"/>
      <c r="O1888" s="80"/>
      <c r="P1888" s="40"/>
      <c r="Q1888" s="40"/>
      <c r="Y1888" s="60" t="str">
        <f>IF(ISERROR(MATCH(Passout2023[[#This Row], [Degree Duration (year)]],$M$3:$M$10,0)),"0", "1")</f>
        <v>0</v>
      </c>
      <c r="Z1888" s="60" t="str">
        <f>IF(ISERROR(MATCH(Passout2023[[#This Row], [Admission Type]],$F$3:$F$6,0)),"0", "1")</f>
        <v>0</v>
      </c>
      <c r="AA1888" s="60" t="str">
        <f>IF(ISERROR(MATCH(Passout2023[[#This Row], [Batch Start Year]],$L$3:$L$25,0)),"0", "1")</f>
        <v>0</v>
      </c>
      <c r="AB1888" s="60" t="str">
        <f>IF(ISERROR(MATCH(Passout2023[[#This Row], [Batch Start Semester]],$K$3:$K$6,0)),"0", "1")</f>
        <v>0</v>
      </c>
      <c r="AC1888" s="60" t="str">
        <f>IF(ISERROR(MATCH([3]!Quota_Std_2022_23[[#This Row], [SESSION_TYPE]],$AX$2:$AX$5,0)),"0", "1")</f>
        <v>0</v>
      </c>
      <c r="AD1888" s="60" t="str">
        <f>IF(ISERROR(MATCH(#REF!,#REF!,0)),"0", "1")</f>
        <v>0</v>
      </c>
      <c r="AE1888" s="60" t="str">
        <f>IF(ISERROR(MATCH([3]!Quota_Std_2022_23[[#This Row], [Gender]],$AN$2:$AN$4,0)),"0", "1")</f>
        <v>0</v>
      </c>
      <c r="AF1888" s="60" t="str">
        <f>IF(ISERROR(MATCH([3]!Quota_Std_2022_23[[#This Row], [Quota Type]],[3]Sheet1!$AO$2:$AO$12,0)),"0", "1")</f>
        <v>0</v>
      </c>
      <c r="AG1888" s="60" t="str">
        <f>IF(ISERROR(MATCH(#REF!,$BA$2:$BA$8,0)),"0", "1")</f>
        <v>0</v>
      </c>
      <c r="AH1888" s="60" t="str">
        <f>IF(ISERROR(MATCH(Passout2023[[#This Row], [Nationality Pakistani/ Foreign]],$D$3:$D$4,0)),"0", "1")</f>
        <v>0</v>
      </c>
    </row>
    <row r="1889">
      <c r="A1889" s="40"/>
      <c r="B1889" s="40"/>
      <c r="C1889" s="40"/>
      <c r="D1889" s="40"/>
      <c r="E1889" s="40"/>
      <c r="F1889" s="40"/>
      <c r="G1889" s="40"/>
      <c r="H1889" s="40"/>
      <c r="I1889" s="40"/>
      <c r="J1889" s="40"/>
      <c r="K1889" s="40"/>
      <c r="L1889" s="40"/>
      <c r="M1889" s="40"/>
      <c r="N1889" s="40"/>
      <c r="O1889" s="40"/>
      <c r="P1889" s="40"/>
      <c r="Q1889" s="40"/>
      <c r="Y1889" s="60" t="str">
        <f>IF(ISERROR(MATCH(Passout2023[[#This Row], [Degree Duration (year)]],$M$3:$M$10,0)),"0", "1")</f>
        <v>0</v>
      </c>
      <c r="Z1889" s="60" t="str">
        <f>IF(ISERROR(MATCH(Passout2023[[#This Row], [Admission Type]],$F$3:$F$6,0)),"0", "1")</f>
        <v>0</v>
      </c>
      <c r="AA1889" s="60" t="str">
        <f>IF(ISERROR(MATCH(Passout2023[[#This Row], [Batch Start Year]],$L$3:$L$25,0)),"0", "1")</f>
        <v>0</v>
      </c>
      <c r="AB1889" s="60" t="str">
        <f>IF(ISERROR(MATCH(Passout2023[[#This Row], [Batch Start Semester]],$K$3:$K$6,0)),"0", "1")</f>
        <v>0</v>
      </c>
      <c r="AC1889" s="60" t="str">
        <f>IF(ISERROR(MATCH([3]!Quota_Std_2022_23[[#This Row], [SESSION_TYPE]],$AX$2:$AX$5,0)),"0", "1")</f>
        <v>0</v>
      </c>
      <c r="AD1889" s="60" t="str">
        <f>IF(ISERROR(MATCH(#REF!,#REF!,0)),"0", "1")</f>
        <v>0</v>
      </c>
      <c r="AE1889" s="60" t="str">
        <f>IF(ISERROR(MATCH([3]!Quota_Std_2022_23[[#This Row], [Gender]],$AN$2:$AN$4,0)),"0", "1")</f>
        <v>0</v>
      </c>
      <c r="AF1889" s="60" t="str">
        <f>IF(ISERROR(MATCH([3]!Quota_Std_2022_23[[#This Row], [Quota Type]],[3]Sheet1!$AO$2:$AO$12,0)),"0", "1")</f>
        <v>0</v>
      </c>
      <c r="AG1889" s="60" t="str">
        <f>IF(ISERROR(MATCH(#REF!,$BA$2:$BA$8,0)),"0", "1")</f>
        <v>0</v>
      </c>
      <c r="AH1889" s="60" t="str">
        <f>IF(ISERROR(MATCH(Passout2023[[#This Row], [Nationality Pakistani/ Foreign]],$D$3:$D$4,0)),"0", "1")</f>
        <v>0</v>
      </c>
    </row>
    <row r="1890">
      <c r="A1890" s="40"/>
      <c r="B1890" s="40"/>
      <c r="C1890" s="40"/>
      <c r="D1890" s="40"/>
      <c r="E1890" s="40"/>
      <c r="F1890" s="40"/>
      <c r="G1890" s="40"/>
      <c r="H1890" s="40"/>
      <c r="I1890" s="40"/>
      <c r="J1890" s="40"/>
      <c r="K1890" s="40"/>
      <c r="L1890" s="40"/>
      <c r="M1890" s="40"/>
      <c r="N1890" s="40"/>
      <c r="O1890" s="80"/>
      <c r="P1890" s="40"/>
      <c r="Q1890" s="40"/>
      <c r="Y1890" s="60" t="str">
        <f>IF(ISERROR(MATCH(Passout2023[[#This Row], [Degree Duration (year)]],$M$3:$M$10,0)),"0", "1")</f>
        <v>0</v>
      </c>
      <c r="Z1890" s="60" t="str">
        <f>IF(ISERROR(MATCH(Passout2023[[#This Row], [Admission Type]],$F$3:$F$6,0)),"0", "1")</f>
        <v>0</v>
      </c>
      <c r="AA1890" s="60" t="str">
        <f>IF(ISERROR(MATCH(Passout2023[[#This Row], [Batch Start Year]],$L$3:$L$25,0)),"0", "1")</f>
        <v>0</v>
      </c>
      <c r="AB1890" s="60" t="str">
        <f>IF(ISERROR(MATCH(Passout2023[[#This Row], [Batch Start Semester]],$K$3:$K$6,0)),"0", "1")</f>
        <v>0</v>
      </c>
      <c r="AC1890" s="60" t="str">
        <f>IF(ISERROR(MATCH([3]!Quota_Std_2022_23[[#This Row], [SESSION_TYPE]],$AX$2:$AX$5,0)),"0", "1")</f>
        <v>0</v>
      </c>
      <c r="AD1890" s="60" t="str">
        <f>IF(ISERROR(MATCH(#REF!,#REF!,0)),"0", "1")</f>
        <v>0</v>
      </c>
      <c r="AE1890" s="60" t="str">
        <f>IF(ISERROR(MATCH([3]!Quota_Std_2022_23[[#This Row], [Gender]],$AN$2:$AN$4,0)),"0", "1")</f>
        <v>0</v>
      </c>
      <c r="AF1890" s="60" t="str">
        <f>IF(ISERROR(MATCH([3]!Quota_Std_2022_23[[#This Row], [Quota Type]],[3]Sheet1!$AO$2:$AO$12,0)),"0", "1")</f>
        <v>0</v>
      </c>
      <c r="AG1890" s="60" t="str">
        <f>IF(ISERROR(MATCH(#REF!,$BA$2:$BA$8,0)),"0", "1")</f>
        <v>0</v>
      </c>
      <c r="AH1890" s="60" t="str">
        <f>IF(ISERROR(MATCH(Passout2023[[#This Row], [Nationality Pakistani/ Foreign]],$D$3:$D$4,0)),"0", "1")</f>
        <v>0</v>
      </c>
    </row>
    <row r="1891">
      <c r="A1891" s="40"/>
      <c r="B1891" s="40"/>
      <c r="C1891" s="40"/>
      <c r="D1891" s="40"/>
      <c r="E1891" s="40"/>
      <c r="F1891" s="40"/>
      <c r="G1891" s="40"/>
      <c r="H1891" s="40"/>
      <c r="I1891" s="40"/>
      <c r="J1891" s="40"/>
      <c r="K1891" s="40"/>
      <c r="L1891" s="40"/>
      <c r="M1891" s="40"/>
      <c r="N1891" s="40"/>
      <c r="O1891" s="40"/>
      <c r="P1891" s="40"/>
      <c r="Q1891" s="40"/>
      <c r="Y1891" s="60" t="str">
        <f>IF(ISERROR(MATCH(Passout2023[[#This Row], [Degree Duration (year)]],$M$3:$M$10,0)),"0", "1")</f>
        <v>0</v>
      </c>
      <c r="Z1891" s="60" t="str">
        <f>IF(ISERROR(MATCH(Passout2023[[#This Row], [Admission Type]],$F$3:$F$6,0)),"0", "1")</f>
        <v>0</v>
      </c>
      <c r="AA1891" s="60" t="str">
        <f>IF(ISERROR(MATCH(Passout2023[[#This Row], [Batch Start Year]],$L$3:$L$25,0)),"0", "1")</f>
        <v>0</v>
      </c>
      <c r="AB1891" s="60" t="str">
        <f>IF(ISERROR(MATCH(Passout2023[[#This Row], [Batch Start Semester]],$K$3:$K$6,0)),"0", "1")</f>
        <v>0</v>
      </c>
      <c r="AC1891" s="60" t="str">
        <f>IF(ISERROR(MATCH([3]!Quota_Std_2022_23[[#This Row], [SESSION_TYPE]],$AX$2:$AX$5,0)),"0", "1")</f>
        <v>0</v>
      </c>
      <c r="AD1891" s="60" t="str">
        <f>IF(ISERROR(MATCH(#REF!,#REF!,0)),"0", "1")</f>
        <v>0</v>
      </c>
      <c r="AE1891" s="60" t="str">
        <f>IF(ISERROR(MATCH([3]!Quota_Std_2022_23[[#This Row], [Gender]],$AN$2:$AN$4,0)),"0", "1")</f>
        <v>0</v>
      </c>
      <c r="AF1891" s="60" t="str">
        <f>IF(ISERROR(MATCH([3]!Quota_Std_2022_23[[#This Row], [Quota Type]],[3]Sheet1!$AO$2:$AO$12,0)),"0", "1")</f>
        <v>0</v>
      </c>
      <c r="AG1891" s="60" t="str">
        <f>IF(ISERROR(MATCH(#REF!,$BA$2:$BA$8,0)),"0", "1")</f>
        <v>0</v>
      </c>
      <c r="AH1891" s="60" t="str">
        <f>IF(ISERROR(MATCH(Passout2023[[#This Row], [Nationality Pakistani/ Foreign]],$D$3:$D$4,0)),"0", "1")</f>
        <v>0</v>
      </c>
    </row>
    <row r="1892">
      <c r="A1892" s="40"/>
      <c r="B1892" s="40"/>
      <c r="C1892" s="40"/>
      <c r="D1892" s="40"/>
      <c r="E1892" s="40"/>
      <c r="F1892" s="40"/>
      <c r="G1892" s="40"/>
      <c r="H1892" s="40"/>
      <c r="I1892" s="40"/>
      <c r="J1892" s="40"/>
      <c r="K1892" s="40"/>
      <c r="L1892" s="40"/>
      <c r="M1892" s="40"/>
      <c r="N1892" s="40"/>
      <c r="O1892" s="80"/>
      <c r="P1892" s="40"/>
      <c r="Q1892" s="40"/>
      <c r="Y1892" s="60" t="str">
        <f>IF(ISERROR(MATCH(Passout2023[[#This Row], [Degree Duration (year)]],$M$3:$M$10,0)),"0", "1")</f>
        <v>0</v>
      </c>
      <c r="Z1892" s="60" t="str">
        <f>IF(ISERROR(MATCH(Passout2023[[#This Row], [Admission Type]],$F$3:$F$6,0)),"0", "1")</f>
        <v>0</v>
      </c>
      <c r="AA1892" s="60" t="str">
        <f>IF(ISERROR(MATCH(Passout2023[[#This Row], [Batch Start Year]],$L$3:$L$25,0)),"0", "1")</f>
        <v>0</v>
      </c>
      <c r="AB1892" s="60" t="str">
        <f>IF(ISERROR(MATCH(Passout2023[[#This Row], [Batch Start Semester]],$K$3:$K$6,0)),"0", "1")</f>
        <v>0</v>
      </c>
      <c r="AC1892" s="60" t="str">
        <f>IF(ISERROR(MATCH([3]!Quota_Std_2022_23[[#This Row], [SESSION_TYPE]],$AX$2:$AX$5,0)),"0", "1")</f>
        <v>0</v>
      </c>
      <c r="AD1892" s="60" t="str">
        <f>IF(ISERROR(MATCH(#REF!,#REF!,0)),"0", "1")</f>
        <v>0</v>
      </c>
      <c r="AE1892" s="60" t="str">
        <f>IF(ISERROR(MATCH([3]!Quota_Std_2022_23[[#This Row], [Gender]],$AN$2:$AN$4,0)),"0", "1")</f>
        <v>0</v>
      </c>
      <c r="AF1892" s="60" t="str">
        <f>IF(ISERROR(MATCH([3]!Quota_Std_2022_23[[#This Row], [Quota Type]],[3]Sheet1!$AO$2:$AO$12,0)),"0", "1")</f>
        <v>0</v>
      </c>
      <c r="AG1892" s="60" t="str">
        <f>IF(ISERROR(MATCH(#REF!,$BA$2:$BA$8,0)),"0", "1")</f>
        <v>0</v>
      </c>
      <c r="AH1892" s="60" t="str">
        <f>IF(ISERROR(MATCH(Passout2023[[#This Row], [Nationality Pakistani/ Foreign]],$D$3:$D$4,0)),"0", "1")</f>
        <v>0</v>
      </c>
    </row>
    <row r="1893">
      <c r="A1893" s="40"/>
      <c r="B1893" s="40"/>
      <c r="C1893" s="40"/>
      <c r="D1893" s="40"/>
      <c r="E1893" s="40"/>
      <c r="F1893" s="40"/>
      <c r="G1893" s="40"/>
      <c r="H1893" s="40"/>
      <c r="I1893" s="40"/>
      <c r="J1893" s="40"/>
      <c r="K1893" s="40"/>
      <c r="L1893" s="40"/>
      <c r="M1893" s="40"/>
      <c r="N1893" s="40"/>
      <c r="O1893" s="80"/>
      <c r="P1893" s="40"/>
      <c r="Q1893" s="40"/>
      <c r="Y1893" s="60" t="str">
        <f>IF(ISERROR(MATCH(Passout2023[[#This Row], [Degree Duration (year)]],$M$3:$M$10,0)),"0", "1")</f>
        <v>0</v>
      </c>
      <c r="Z1893" s="60" t="str">
        <f>IF(ISERROR(MATCH(Passout2023[[#This Row], [Admission Type]],$F$3:$F$6,0)),"0", "1")</f>
        <v>0</v>
      </c>
      <c r="AA1893" s="60" t="str">
        <f>IF(ISERROR(MATCH(Passout2023[[#This Row], [Batch Start Year]],$L$3:$L$25,0)),"0", "1")</f>
        <v>0</v>
      </c>
      <c r="AB1893" s="60" t="str">
        <f>IF(ISERROR(MATCH(Passout2023[[#This Row], [Batch Start Semester]],$K$3:$K$6,0)),"0", "1")</f>
        <v>0</v>
      </c>
      <c r="AC1893" s="60" t="str">
        <f>IF(ISERROR(MATCH([3]!Quota_Std_2022_23[[#This Row], [SESSION_TYPE]],$AX$2:$AX$5,0)),"0", "1")</f>
        <v>0</v>
      </c>
      <c r="AD1893" s="60" t="str">
        <f>IF(ISERROR(MATCH(#REF!,#REF!,0)),"0", "1")</f>
        <v>0</v>
      </c>
      <c r="AE1893" s="60" t="str">
        <f>IF(ISERROR(MATCH([3]!Quota_Std_2022_23[[#This Row], [Gender]],$AN$2:$AN$4,0)),"0", "1")</f>
        <v>0</v>
      </c>
      <c r="AF1893" s="60" t="str">
        <f>IF(ISERROR(MATCH([3]!Quota_Std_2022_23[[#This Row], [Quota Type]],[3]Sheet1!$AO$2:$AO$12,0)),"0", "1")</f>
        <v>0</v>
      </c>
      <c r="AG1893" s="60" t="str">
        <f>IF(ISERROR(MATCH(#REF!,$BA$2:$BA$8,0)),"0", "1")</f>
        <v>0</v>
      </c>
      <c r="AH1893" s="60" t="str">
        <f>IF(ISERROR(MATCH(Passout2023[[#This Row], [Nationality Pakistani/ Foreign]],$D$3:$D$4,0)),"0", "1")</f>
        <v>0</v>
      </c>
    </row>
    <row r="1894">
      <c r="A1894" s="40"/>
      <c r="B1894" s="40"/>
      <c r="C1894" s="40"/>
      <c r="D1894" s="40"/>
      <c r="E1894" s="40"/>
      <c r="F1894" s="40"/>
      <c r="G1894" s="40"/>
      <c r="H1894" s="40"/>
      <c r="I1894" s="40"/>
      <c r="J1894" s="40"/>
      <c r="K1894" s="40"/>
      <c r="L1894" s="40"/>
      <c r="M1894" s="40"/>
      <c r="N1894" s="40"/>
      <c r="O1894" s="80"/>
      <c r="P1894" s="40"/>
      <c r="Q1894" s="40"/>
      <c r="Y1894" s="60" t="str">
        <f>IF(ISERROR(MATCH(Passout2023[[#This Row], [Degree Duration (year)]],$M$3:$M$10,0)),"0", "1")</f>
        <v>0</v>
      </c>
      <c r="Z1894" s="60" t="str">
        <f>IF(ISERROR(MATCH(Passout2023[[#This Row], [Admission Type]],$F$3:$F$6,0)),"0", "1")</f>
        <v>0</v>
      </c>
      <c r="AA1894" s="60" t="str">
        <f>IF(ISERROR(MATCH(Passout2023[[#This Row], [Batch Start Year]],$L$3:$L$25,0)),"0", "1")</f>
        <v>0</v>
      </c>
      <c r="AB1894" s="60" t="str">
        <f>IF(ISERROR(MATCH(Passout2023[[#This Row], [Batch Start Semester]],$K$3:$K$6,0)),"0", "1")</f>
        <v>0</v>
      </c>
      <c r="AC1894" s="60" t="str">
        <f>IF(ISERROR(MATCH([3]!Quota_Std_2022_23[[#This Row], [SESSION_TYPE]],$AX$2:$AX$5,0)),"0", "1")</f>
        <v>0</v>
      </c>
      <c r="AD1894" s="60" t="str">
        <f>IF(ISERROR(MATCH(#REF!,#REF!,0)),"0", "1")</f>
        <v>0</v>
      </c>
      <c r="AE1894" s="60" t="str">
        <f>IF(ISERROR(MATCH([3]!Quota_Std_2022_23[[#This Row], [Gender]],$AN$2:$AN$4,0)),"0", "1")</f>
        <v>0</v>
      </c>
      <c r="AF1894" s="60" t="str">
        <f>IF(ISERROR(MATCH([3]!Quota_Std_2022_23[[#This Row], [Quota Type]],[3]Sheet1!$AO$2:$AO$12,0)),"0", "1")</f>
        <v>0</v>
      </c>
      <c r="AG1894" s="60" t="str">
        <f>IF(ISERROR(MATCH(#REF!,$BA$2:$BA$8,0)),"0", "1")</f>
        <v>0</v>
      </c>
      <c r="AH1894" s="60" t="str">
        <f>IF(ISERROR(MATCH(Passout2023[[#This Row], [Nationality Pakistani/ Foreign]],$D$3:$D$4,0)),"0", "1")</f>
        <v>0</v>
      </c>
    </row>
    <row r="1895">
      <c r="A1895" s="40"/>
      <c r="B1895" s="40"/>
      <c r="C1895" s="40"/>
      <c r="D1895" s="40"/>
      <c r="E1895" s="40"/>
      <c r="F1895" s="40"/>
      <c r="G1895" s="40"/>
      <c r="H1895" s="40"/>
      <c r="I1895" s="40"/>
      <c r="J1895" s="40"/>
      <c r="K1895" s="40"/>
      <c r="L1895" s="40"/>
      <c r="M1895" s="40"/>
      <c r="N1895" s="40"/>
      <c r="O1895" s="40"/>
      <c r="P1895" s="40"/>
      <c r="Q1895" s="40"/>
      <c r="Y1895" s="60" t="str">
        <f>IF(ISERROR(MATCH(Passout2023[[#This Row], [Degree Duration (year)]],$M$3:$M$10,0)),"0", "1")</f>
        <v>0</v>
      </c>
      <c r="Z1895" s="60" t="str">
        <f>IF(ISERROR(MATCH(Passout2023[[#This Row], [Admission Type]],$F$3:$F$6,0)),"0", "1")</f>
        <v>0</v>
      </c>
      <c r="AA1895" s="60" t="str">
        <f>IF(ISERROR(MATCH(Passout2023[[#This Row], [Batch Start Year]],$L$3:$L$25,0)),"0", "1")</f>
        <v>0</v>
      </c>
      <c r="AB1895" s="60" t="str">
        <f>IF(ISERROR(MATCH(Passout2023[[#This Row], [Batch Start Semester]],$K$3:$K$6,0)),"0", "1")</f>
        <v>0</v>
      </c>
      <c r="AC1895" s="60" t="str">
        <f>IF(ISERROR(MATCH([3]!Quota_Std_2022_23[[#This Row], [SESSION_TYPE]],$AX$2:$AX$5,0)),"0", "1")</f>
        <v>0</v>
      </c>
      <c r="AD1895" s="60" t="str">
        <f>IF(ISERROR(MATCH(#REF!,#REF!,0)),"0", "1")</f>
        <v>0</v>
      </c>
      <c r="AE1895" s="60" t="str">
        <f>IF(ISERROR(MATCH([3]!Quota_Std_2022_23[[#This Row], [Gender]],$AN$2:$AN$4,0)),"0", "1")</f>
        <v>0</v>
      </c>
      <c r="AF1895" s="60" t="str">
        <f>IF(ISERROR(MATCH([3]!Quota_Std_2022_23[[#This Row], [Quota Type]],[3]Sheet1!$AO$2:$AO$12,0)),"0", "1")</f>
        <v>0</v>
      </c>
      <c r="AG1895" s="60" t="str">
        <f>IF(ISERROR(MATCH(#REF!,$BA$2:$BA$8,0)),"0", "1")</f>
        <v>0</v>
      </c>
      <c r="AH1895" s="60" t="str">
        <f>IF(ISERROR(MATCH(Passout2023[[#This Row], [Nationality Pakistani/ Foreign]],$D$3:$D$4,0)),"0", "1")</f>
        <v>0</v>
      </c>
    </row>
    <row r="1896">
      <c r="A1896" s="40"/>
      <c r="B1896" s="40"/>
      <c r="C1896" s="40"/>
      <c r="D1896" s="40"/>
      <c r="E1896" s="40"/>
      <c r="F1896" s="40"/>
      <c r="G1896" s="40"/>
      <c r="H1896" s="40"/>
      <c r="I1896" s="40"/>
      <c r="J1896" s="40"/>
      <c r="K1896" s="40"/>
      <c r="L1896" s="40"/>
      <c r="M1896" s="40"/>
      <c r="N1896" s="40"/>
      <c r="O1896" s="80"/>
      <c r="P1896" s="40"/>
      <c r="Q1896" s="40"/>
      <c r="Y1896" s="60" t="str">
        <f>IF(ISERROR(MATCH(Passout2023[[#This Row], [Degree Duration (year)]],$M$3:$M$10,0)),"0", "1")</f>
        <v>0</v>
      </c>
      <c r="Z1896" s="60" t="str">
        <f>IF(ISERROR(MATCH(Passout2023[[#This Row], [Admission Type]],$F$3:$F$6,0)),"0", "1")</f>
        <v>0</v>
      </c>
      <c r="AA1896" s="60" t="str">
        <f>IF(ISERROR(MATCH(Passout2023[[#This Row], [Batch Start Year]],$L$3:$L$25,0)),"0", "1")</f>
        <v>0</v>
      </c>
      <c r="AB1896" s="60" t="str">
        <f>IF(ISERROR(MATCH(Passout2023[[#This Row], [Batch Start Semester]],$K$3:$K$6,0)),"0", "1")</f>
        <v>0</v>
      </c>
      <c r="AC1896" s="60" t="str">
        <f>IF(ISERROR(MATCH([3]!Quota_Std_2022_23[[#This Row], [SESSION_TYPE]],$AX$2:$AX$5,0)),"0", "1")</f>
        <v>0</v>
      </c>
      <c r="AD1896" s="60" t="str">
        <f>IF(ISERROR(MATCH(#REF!,#REF!,0)),"0", "1")</f>
        <v>0</v>
      </c>
      <c r="AE1896" s="60" t="str">
        <f>IF(ISERROR(MATCH([3]!Quota_Std_2022_23[[#This Row], [Gender]],$AN$2:$AN$4,0)),"0", "1")</f>
        <v>0</v>
      </c>
      <c r="AF1896" s="60" t="str">
        <f>IF(ISERROR(MATCH([3]!Quota_Std_2022_23[[#This Row], [Quota Type]],[3]Sheet1!$AO$2:$AO$12,0)),"0", "1")</f>
        <v>0</v>
      </c>
      <c r="AG1896" s="60" t="str">
        <f>IF(ISERROR(MATCH(#REF!,$BA$2:$BA$8,0)),"0", "1")</f>
        <v>0</v>
      </c>
      <c r="AH1896" s="60" t="str">
        <f>IF(ISERROR(MATCH(Passout2023[[#This Row], [Nationality Pakistani/ Foreign]],$D$3:$D$4,0)),"0", "1")</f>
        <v>0</v>
      </c>
    </row>
    <row r="1897">
      <c r="A1897" s="40"/>
      <c r="B1897" s="40"/>
      <c r="C1897" s="40"/>
      <c r="D1897" s="40"/>
      <c r="E1897" s="40"/>
      <c r="F1897" s="40"/>
      <c r="G1897" s="40"/>
      <c r="H1897" s="40"/>
      <c r="I1897" s="40"/>
      <c r="J1897" s="40"/>
      <c r="K1897" s="40"/>
      <c r="L1897" s="40"/>
      <c r="M1897" s="40"/>
      <c r="N1897" s="40"/>
      <c r="O1897" s="40"/>
      <c r="P1897" s="40"/>
      <c r="Q1897" s="40"/>
      <c r="Y1897" s="60" t="str">
        <f>IF(ISERROR(MATCH(Passout2023[[#This Row], [Degree Duration (year)]],$M$3:$M$10,0)),"0", "1")</f>
        <v>0</v>
      </c>
      <c r="Z1897" s="60" t="str">
        <f>IF(ISERROR(MATCH(Passout2023[[#This Row], [Admission Type]],$F$3:$F$6,0)),"0", "1")</f>
        <v>0</v>
      </c>
      <c r="AA1897" s="60" t="str">
        <f>IF(ISERROR(MATCH(Passout2023[[#This Row], [Batch Start Year]],$L$3:$L$25,0)),"0", "1")</f>
        <v>0</v>
      </c>
      <c r="AB1897" s="60" t="str">
        <f>IF(ISERROR(MATCH(Passout2023[[#This Row], [Batch Start Semester]],$K$3:$K$6,0)),"0", "1")</f>
        <v>0</v>
      </c>
      <c r="AC1897" s="60" t="str">
        <f>IF(ISERROR(MATCH([3]!Quota_Std_2022_23[[#This Row], [SESSION_TYPE]],$AX$2:$AX$5,0)),"0", "1")</f>
        <v>0</v>
      </c>
      <c r="AD1897" s="60" t="str">
        <f>IF(ISERROR(MATCH(#REF!,#REF!,0)),"0", "1")</f>
        <v>0</v>
      </c>
      <c r="AE1897" s="60" t="str">
        <f>IF(ISERROR(MATCH([3]!Quota_Std_2022_23[[#This Row], [Gender]],$AN$2:$AN$4,0)),"0", "1")</f>
        <v>0</v>
      </c>
      <c r="AF1897" s="60" t="str">
        <f>IF(ISERROR(MATCH([3]!Quota_Std_2022_23[[#This Row], [Quota Type]],[3]Sheet1!$AO$2:$AO$12,0)),"0", "1")</f>
        <v>0</v>
      </c>
      <c r="AG1897" s="60" t="str">
        <f>IF(ISERROR(MATCH(#REF!,$BA$2:$BA$8,0)),"0", "1")</f>
        <v>0</v>
      </c>
      <c r="AH1897" s="60" t="str">
        <f>IF(ISERROR(MATCH(Passout2023[[#This Row], [Nationality Pakistani/ Foreign]],$D$3:$D$4,0)),"0", "1")</f>
        <v>0</v>
      </c>
    </row>
    <row r="1898">
      <c r="A1898" s="40"/>
      <c r="B1898" s="40"/>
      <c r="C1898" s="40"/>
      <c r="D1898" s="40"/>
      <c r="E1898" s="40"/>
      <c r="F1898" s="40"/>
      <c r="G1898" s="40"/>
      <c r="H1898" s="40"/>
      <c r="I1898" s="40"/>
      <c r="J1898" s="40"/>
      <c r="K1898" s="40"/>
      <c r="L1898" s="40"/>
      <c r="M1898" s="40"/>
      <c r="N1898" s="40"/>
      <c r="O1898" s="80"/>
      <c r="P1898" s="40"/>
      <c r="Q1898" s="40"/>
      <c r="Y1898" s="60" t="str">
        <f>IF(ISERROR(MATCH(Passout2023[[#This Row], [Degree Duration (year)]],$M$3:$M$10,0)),"0", "1")</f>
        <v>0</v>
      </c>
      <c r="Z1898" s="60" t="str">
        <f>IF(ISERROR(MATCH(Passout2023[[#This Row], [Admission Type]],$F$3:$F$6,0)),"0", "1")</f>
        <v>0</v>
      </c>
      <c r="AA1898" s="60" t="str">
        <f>IF(ISERROR(MATCH(Passout2023[[#This Row], [Batch Start Year]],$L$3:$L$25,0)),"0", "1")</f>
        <v>0</v>
      </c>
      <c r="AB1898" s="60" t="str">
        <f>IF(ISERROR(MATCH(Passout2023[[#This Row], [Batch Start Semester]],$K$3:$K$6,0)),"0", "1")</f>
        <v>0</v>
      </c>
      <c r="AC1898" s="60" t="str">
        <f>IF(ISERROR(MATCH([3]!Quota_Std_2022_23[[#This Row], [SESSION_TYPE]],$AX$2:$AX$5,0)),"0", "1")</f>
        <v>0</v>
      </c>
      <c r="AD1898" s="60" t="str">
        <f>IF(ISERROR(MATCH(#REF!,#REF!,0)),"0", "1")</f>
        <v>0</v>
      </c>
      <c r="AE1898" s="60" t="str">
        <f>IF(ISERROR(MATCH([3]!Quota_Std_2022_23[[#This Row], [Gender]],$AN$2:$AN$4,0)),"0", "1")</f>
        <v>0</v>
      </c>
      <c r="AF1898" s="60" t="str">
        <f>IF(ISERROR(MATCH([3]!Quota_Std_2022_23[[#This Row], [Quota Type]],[3]Sheet1!$AO$2:$AO$12,0)),"0", "1")</f>
        <v>0</v>
      </c>
      <c r="AG1898" s="60" t="str">
        <f>IF(ISERROR(MATCH(#REF!,$BA$2:$BA$8,0)),"0", "1")</f>
        <v>0</v>
      </c>
      <c r="AH1898" s="60" t="str">
        <f>IF(ISERROR(MATCH(Passout2023[[#This Row], [Nationality Pakistani/ Foreign]],$D$3:$D$4,0)),"0", "1")</f>
        <v>0</v>
      </c>
    </row>
    <row r="1899">
      <c r="A1899" s="40"/>
      <c r="B1899" s="40"/>
      <c r="C1899" s="40"/>
      <c r="D1899" s="40"/>
      <c r="E1899" s="40"/>
      <c r="F1899" s="40"/>
      <c r="G1899" s="40"/>
      <c r="H1899" s="40"/>
      <c r="I1899" s="40"/>
      <c r="J1899" s="40"/>
      <c r="K1899" s="40"/>
      <c r="L1899" s="40"/>
      <c r="M1899" s="40"/>
      <c r="N1899" s="40"/>
      <c r="O1899" s="40"/>
      <c r="P1899" s="40"/>
      <c r="Q1899" s="40"/>
      <c r="Y1899" s="60" t="str">
        <f>IF(ISERROR(MATCH(Passout2023[[#This Row], [Degree Duration (year)]],$M$3:$M$10,0)),"0", "1")</f>
        <v>0</v>
      </c>
      <c r="Z1899" s="60" t="str">
        <f>IF(ISERROR(MATCH(Passout2023[[#This Row], [Admission Type]],$F$3:$F$6,0)),"0", "1")</f>
        <v>0</v>
      </c>
      <c r="AA1899" s="60" t="str">
        <f>IF(ISERROR(MATCH(Passout2023[[#This Row], [Batch Start Year]],$L$3:$L$25,0)),"0", "1")</f>
        <v>0</v>
      </c>
      <c r="AB1899" s="60" t="str">
        <f>IF(ISERROR(MATCH(Passout2023[[#This Row], [Batch Start Semester]],$K$3:$K$6,0)),"0", "1")</f>
        <v>0</v>
      </c>
      <c r="AC1899" s="60" t="str">
        <f>IF(ISERROR(MATCH([3]!Quota_Std_2022_23[[#This Row], [SESSION_TYPE]],$AX$2:$AX$5,0)),"0", "1")</f>
        <v>0</v>
      </c>
      <c r="AD1899" s="60" t="str">
        <f>IF(ISERROR(MATCH(#REF!,#REF!,0)),"0", "1")</f>
        <v>0</v>
      </c>
      <c r="AE1899" s="60" t="str">
        <f>IF(ISERROR(MATCH([3]!Quota_Std_2022_23[[#This Row], [Gender]],$AN$2:$AN$4,0)),"0", "1")</f>
        <v>0</v>
      </c>
      <c r="AF1899" s="60" t="str">
        <f>IF(ISERROR(MATCH([3]!Quota_Std_2022_23[[#This Row], [Quota Type]],[3]Sheet1!$AO$2:$AO$12,0)),"0", "1")</f>
        <v>0</v>
      </c>
      <c r="AG1899" s="60" t="str">
        <f>IF(ISERROR(MATCH(#REF!,$BA$2:$BA$8,0)),"0", "1")</f>
        <v>0</v>
      </c>
      <c r="AH1899" s="60" t="str">
        <f>IF(ISERROR(MATCH(Passout2023[[#This Row], [Nationality Pakistani/ Foreign]],$D$3:$D$4,0)),"0", "1")</f>
        <v>0</v>
      </c>
    </row>
    <row r="1900">
      <c r="A1900" s="40"/>
      <c r="B1900" s="40"/>
      <c r="C1900" s="40"/>
      <c r="D1900" s="40"/>
      <c r="E1900" s="40"/>
      <c r="F1900" s="40"/>
      <c r="G1900" s="40"/>
      <c r="H1900" s="40"/>
      <c r="I1900" s="40"/>
      <c r="J1900" s="40"/>
      <c r="K1900" s="40"/>
      <c r="L1900" s="40"/>
      <c r="M1900" s="40"/>
      <c r="N1900" s="40"/>
      <c r="O1900" s="80"/>
      <c r="P1900" s="40"/>
      <c r="Q1900" s="40"/>
      <c r="Y1900" s="60" t="str">
        <f>IF(ISERROR(MATCH(Passout2023[[#This Row], [Degree Duration (year)]],$M$3:$M$10,0)),"0", "1")</f>
        <v>0</v>
      </c>
      <c r="Z1900" s="60" t="str">
        <f>IF(ISERROR(MATCH(Passout2023[[#This Row], [Admission Type]],$F$3:$F$6,0)),"0", "1")</f>
        <v>0</v>
      </c>
      <c r="AA1900" s="60" t="str">
        <f>IF(ISERROR(MATCH(Passout2023[[#This Row], [Batch Start Year]],$L$3:$L$25,0)),"0", "1")</f>
        <v>0</v>
      </c>
      <c r="AB1900" s="60" t="str">
        <f>IF(ISERROR(MATCH(Passout2023[[#This Row], [Batch Start Semester]],$K$3:$K$6,0)),"0", "1")</f>
        <v>0</v>
      </c>
      <c r="AC1900" s="60" t="str">
        <f>IF(ISERROR(MATCH([3]!Quota_Std_2022_23[[#This Row], [SESSION_TYPE]],$AX$2:$AX$5,0)),"0", "1")</f>
        <v>0</v>
      </c>
      <c r="AD1900" s="60" t="str">
        <f>IF(ISERROR(MATCH(#REF!,#REF!,0)),"0", "1")</f>
        <v>0</v>
      </c>
      <c r="AE1900" s="60" t="str">
        <f>IF(ISERROR(MATCH([3]!Quota_Std_2022_23[[#This Row], [Gender]],$AN$2:$AN$4,0)),"0", "1")</f>
        <v>0</v>
      </c>
      <c r="AF1900" s="60" t="str">
        <f>IF(ISERROR(MATCH([3]!Quota_Std_2022_23[[#This Row], [Quota Type]],[3]Sheet1!$AO$2:$AO$12,0)),"0", "1")</f>
        <v>0</v>
      </c>
      <c r="AG1900" s="60" t="str">
        <f>IF(ISERROR(MATCH(#REF!,$BA$2:$BA$8,0)),"0", "1")</f>
        <v>0</v>
      </c>
      <c r="AH1900" s="60" t="str">
        <f>IF(ISERROR(MATCH(Passout2023[[#This Row], [Nationality Pakistani/ Foreign]],$D$3:$D$4,0)),"0", "1")</f>
        <v>0</v>
      </c>
    </row>
    <row r="1901">
      <c r="A1901" s="40"/>
      <c r="B1901" s="40"/>
      <c r="C1901" s="40"/>
      <c r="D1901" s="40"/>
      <c r="E1901" s="40"/>
      <c r="F1901" s="40"/>
      <c r="G1901" s="40"/>
      <c r="H1901" s="40"/>
      <c r="I1901" s="40"/>
      <c r="J1901" s="40"/>
      <c r="K1901" s="40"/>
      <c r="L1901" s="40"/>
      <c r="M1901" s="40"/>
      <c r="N1901" s="40"/>
      <c r="O1901" s="40"/>
      <c r="P1901" s="40"/>
      <c r="Q1901" s="40"/>
      <c r="Y1901" s="60" t="str">
        <f>IF(ISERROR(MATCH(Passout2023[[#This Row], [Degree Duration (year)]],$M$3:$M$10,0)),"0", "1")</f>
        <v>0</v>
      </c>
      <c r="Z1901" s="60" t="str">
        <f>IF(ISERROR(MATCH(Passout2023[[#This Row], [Admission Type]],$F$3:$F$6,0)),"0", "1")</f>
        <v>0</v>
      </c>
      <c r="AA1901" s="60" t="str">
        <f>IF(ISERROR(MATCH(Passout2023[[#This Row], [Batch Start Year]],$L$3:$L$25,0)),"0", "1")</f>
        <v>0</v>
      </c>
      <c r="AB1901" s="60" t="str">
        <f>IF(ISERROR(MATCH(Passout2023[[#This Row], [Batch Start Semester]],$K$3:$K$6,0)),"0", "1")</f>
        <v>0</v>
      </c>
      <c r="AC1901" s="60" t="str">
        <f>IF(ISERROR(MATCH([3]!Quota_Std_2022_23[[#This Row], [SESSION_TYPE]],$AX$2:$AX$5,0)),"0", "1")</f>
        <v>0</v>
      </c>
      <c r="AD1901" s="60" t="str">
        <f>IF(ISERROR(MATCH(#REF!,#REF!,0)),"0", "1")</f>
        <v>0</v>
      </c>
      <c r="AE1901" s="60" t="str">
        <f>IF(ISERROR(MATCH([3]!Quota_Std_2022_23[[#This Row], [Gender]],$AN$2:$AN$4,0)),"0", "1")</f>
        <v>0</v>
      </c>
      <c r="AF1901" s="60" t="str">
        <f>IF(ISERROR(MATCH([3]!Quota_Std_2022_23[[#This Row], [Quota Type]],[3]Sheet1!$AO$2:$AO$12,0)),"0", "1")</f>
        <v>0</v>
      </c>
      <c r="AG1901" s="60" t="str">
        <f>IF(ISERROR(MATCH(#REF!,$BA$2:$BA$8,0)),"0", "1")</f>
        <v>0</v>
      </c>
      <c r="AH1901" s="60" t="str">
        <f>IF(ISERROR(MATCH(Passout2023[[#This Row], [Nationality Pakistani/ Foreign]],$D$3:$D$4,0)),"0", "1")</f>
        <v>0</v>
      </c>
    </row>
    <row r="1902">
      <c r="A1902" s="40"/>
      <c r="B1902" s="40"/>
      <c r="C1902" s="40"/>
      <c r="D1902" s="40"/>
      <c r="E1902" s="40"/>
      <c r="F1902" s="40"/>
      <c r="G1902" s="40"/>
      <c r="H1902" s="40"/>
      <c r="I1902" s="40"/>
      <c r="J1902" s="40"/>
      <c r="K1902" s="40"/>
      <c r="L1902" s="40"/>
      <c r="M1902" s="40"/>
      <c r="N1902" s="40"/>
      <c r="O1902" s="80"/>
      <c r="P1902" s="40"/>
      <c r="Q1902" s="40"/>
      <c r="Y1902" s="60" t="str">
        <f>IF(ISERROR(MATCH(Passout2023[[#This Row], [Degree Duration (year)]],$M$3:$M$10,0)),"0", "1")</f>
        <v>0</v>
      </c>
      <c r="Z1902" s="60" t="str">
        <f>IF(ISERROR(MATCH(Passout2023[[#This Row], [Admission Type]],$F$3:$F$6,0)),"0", "1")</f>
        <v>0</v>
      </c>
      <c r="AA1902" s="60" t="str">
        <f>IF(ISERROR(MATCH(Passout2023[[#This Row], [Batch Start Year]],$L$3:$L$25,0)),"0", "1")</f>
        <v>0</v>
      </c>
      <c r="AB1902" s="60" t="str">
        <f>IF(ISERROR(MATCH(Passout2023[[#This Row], [Batch Start Semester]],$K$3:$K$6,0)),"0", "1")</f>
        <v>0</v>
      </c>
      <c r="AC1902" s="60" t="str">
        <f>IF(ISERROR(MATCH([3]!Quota_Std_2022_23[[#This Row], [SESSION_TYPE]],$AX$2:$AX$5,0)),"0", "1")</f>
        <v>0</v>
      </c>
      <c r="AD1902" s="60" t="str">
        <f>IF(ISERROR(MATCH(#REF!,#REF!,0)),"0", "1")</f>
        <v>0</v>
      </c>
      <c r="AE1902" s="60" t="str">
        <f>IF(ISERROR(MATCH([3]!Quota_Std_2022_23[[#This Row], [Gender]],$AN$2:$AN$4,0)),"0", "1")</f>
        <v>0</v>
      </c>
      <c r="AF1902" s="60" t="str">
        <f>IF(ISERROR(MATCH([3]!Quota_Std_2022_23[[#This Row], [Quota Type]],[3]Sheet1!$AO$2:$AO$12,0)),"0", "1")</f>
        <v>0</v>
      </c>
      <c r="AG1902" s="60" t="str">
        <f>IF(ISERROR(MATCH(#REF!,$BA$2:$BA$8,0)),"0", "1")</f>
        <v>0</v>
      </c>
      <c r="AH1902" s="60" t="str">
        <f>IF(ISERROR(MATCH(Passout2023[[#This Row], [Nationality Pakistani/ Foreign]],$D$3:$D$4,0)),"0", "1")</f>
        <v>0</v>
      </c>
    </row>
    <row r="1903">
      <c r="A1903" s="40"/>
      <c r="B1903" s="40"/>
      <c r="C1903" s="40"/>
      <c r="D1903" s="40"/>
      <c r="E1903" s="40"/>
      <c r="F1903" s="40"/>
      <c r="G1903" s="40"/>
      <c r="H1903" s="40"/>
      <c r="I1903" s="40"/>
      <c r="J1903" s="40"/>
      <c r="K1903" s="40"/>
      <c r="L1903" s="40"/>
      <c r="M1903" s="40"/>
      <c r="N1903" s="40"/>
      <c r="O1903" s="80"/>
      <c r="P1903" s="40"/>
      <c r="Q1903" s="40"/>
      <c r="Y1903" s="60" t="str">
        <f>IF(ISERROR(MATCH(Passout2023[[#This Row], [Degree Duration (year)]],$M$3:$M$10,0)),"0", "1")</f>
        <v>0</v>
      </c>
      <c r="Z1903" s="60" t="str">
        <f>IF(ISERROR(MATCH(Passout2023[[#This Row], [Admission Type]],$F$3:$F$6,0)),"0", "1")</f>
        <v>0</v>
      </c>
      <c r="AA1903" s="60" t="str">
        <f>IF(ISERROR(MATCH(Passout2023[[#This Row], [Batch Start Year]],$L$3:$L$25,0)),"0", "1")</f>
        <v>0</v>
      </c>
      <c r="AB1903" s="60" t="str">
        <f>IF(ISERROR(MATCH(Passout2023[[#This Row], [Batch Start Semester]],$K$3:$K$6,0)),"0", "1")</f>
        <v>0</v>
      </c>
      <c r="AC1903" s="60" t="str">
        <f>IF(ISERROR(MATCH([3]!Quota_Std_2022_23[[#This Row], [SESSION_TYPE]],$AX$2:$AX$5,0)),"0", "1")</f>
        <v>0</v>
      </c>
      <c r="AD1903" s="60" t="str">
        <f>IF(ISERROR(MATCH(#REF!,#REF!,0)),"0", "1")</f>
        <v>0</v>
      </c>
      <c r="AE1903" s="60" t="str">
        <f>IF(ISERROR(MATCH([3]!Quota_Std_2022_23[[#This Row], [Gender]],$AN$2:$AN$4,0)),"0", "1")</f>
        <v>0</v>
      </c>
      <c r="AF1903" s="60" t="str">
        <f>IF(ISERROR(MATCH([3]!Quota_Std_2022_23[[#This Row], [Quota Type]],[3]Sheet1!$AO$2:$AO$12,0)),"0", "1")</f>
        <v>0</v>
      </c>
      <c r="AG1903" s="60" t="str">
        <f>IF(ISERROR(MATCH(#REF!,$BA$2:$BA$8,0)),"0", "1")</f>
        <v>0</v>
      </c>
      <c r="AH1903" s="60" t="str">
        <f>IF(ISERROR(MATCH(Passout2023[[#This Row], [Nationality Pakistani/ Foreign]],$D$3:$D$4,0)),"0", "1")</f>
        <v>0</v>
      </c>
    </row>
    <row r="1904">
      <c r="A1904" s="40"/>
      <c r="B1904" s="40"/>
      <c r="C1904" s="40"/>
      <c r="D1904" s="40"/>
      <c r="E1904" s="40"/>
      <c r="F1904" s="40"/>
      <c r="G1904" s="40"/>
      <c r="H1904" s="40"/>
      <c r="I1904" s="40"/>
      <c r="J1904" s="40"/>
      <c r="K1904" s="40"/>
      <c r="L1904" s="40"/>
      <c r="M1904" s="40"/>
      <c r="N1904" s="40"/>
      <c r="O1904" s="40"/>
      <c r="P1904" s="40"/>
      <c r="Q1904" s="40"/>
      <c r="Y1904" s="60" t="str">
        <f>IF(ISERROR(MATCH(Passout2023[[#This Row], [Degree Duration (year)]],$M$3:$M$10,0)),"0", "1")</f>
        <v>0</v>
      </c>
      <c r="Z1904" s="60" t="str">
        <f>IF(ISERROR(MATCH(Passout2023[[#This Row], [Admission Type]],$F$3:$F$6,0)),"0", "1")</f>
        <v>0</v>
      </c>
      <c r="AA1904" s="60" t="str">
        <f>IF(ISERROR(MATCH(Passout2023[[#This Row], [Batch Start Year]],$L$3:$L$25,0)),"0", "1")</f>
        <v>0</v>
      </c>
      <c r="AB1904" s="60" t="str">
        <f>IF(ISERROR(MATCH(Passout2023[[#This Row], [Batch Start Semester]],$K$3:$K$6,0)),"0", "1")</f>
        <v>0</v>
      </c>
      <c r="AC1904" s="60" t="str">
        <f>IF(ISERROR(MATCH([3]!Quota_Std_2022_23[[#This Row], [SESSION_TYPE]],$AX$2:$AX$5,0)),"0", "1")</f>
        <v>0</v>
      </c>
      <c r="AD1904" s="60" t="str">
        <f>IF(ISERROR(MATCH(#REF!,#REF!,0)),"0", "1")</f>
        <v>0</v>
      </c>
      <c r="AE1904" s="60" t="str">
        <f>IF(ISERROR(MATCH([3]!Quota_Std_2022_23[[#This Row], [Gender]],$AN$2:$AN$4,0)),"0", "1")</f>
        <v>0</v>
      </c>
      <c r="AF1904" s="60" t="str">
        <f>IF(ISERROR(MATCH([3]!Quota_Std_2022_23[[#This Row], [Quota Type]],[3]Sheet1!$AO$2:$AO$12,0)),"0", "1")</f>
        <v>0</v>
      </c>
      <c r="AG1904" s="60" t="str">
        <f>IF(ISERROR(MATCH(#REF!,$BA$2:$BA$8,0)),"0", "1")</f>
        <v>0</v>
      </c>
      <c r="AH1904" s="60" t="str">
        <f>IF(ISERROR(MATCH(Passout2023[[#This Row], [Nationality Pakistani/ Foreign]],$D$3:$D$4,0)),"0", "1")</f>
        <v>0</v>
      </c>
    </row>
    <row r="1905">
      <c r="A1905" s="40"/>
      <c r="B1905" s="40"/>
      <c r="C1905" s="40"/>
      <c r="D1905" s="40"/>
      <c r="E1905" s="40"/>
      <c r="F1905" s="40"/>
      <c r="G1905" s="40"/>
      <c r="H1905" s="40"/>
      <c r="I1905" s="40"/>
      <c r="J1905" s="40"/>
      <c r="K1905" s="40"/>
      <c r="L1905" s="40"/>
      <c r="M1905" s="40"/>
      <c r="N1905" s="40"/>
      <c r="O1905" s="40"/>
      <c r="P1905" s="40"/>
      <c r="Q1905" s="40"/>
      <c r="Y1905" s="60" t="str">
        <f>IF(ISERROR(MATCH(Passout2023[[#This Row], [Degree Duration (year)]],$M$3:$M$10,0)),"0", "1")</f>
        <v>0</v>
      </c>
      <c r="Z1905" s="60" t="str">
        <f>IF(ISERROR(MATCH(Passout2023[[#This Row], [Admission Type]],$F$3:$F$6,0)),"0", "1")</f>
        <v>0</v>
      </c>
      <c r="AA1905" s="60" t="str">
        <f>IF(ISERROR(MATCH(Passout2023[[#This Row], [Batch Start Year]],$L$3:$L$25,0)),"0", "1")</f>
        <v>0</v>
      </c>
      <c r="AB1905" s="60" t="str">
        <f>IF(ISERROR(MATCH(Passout2023[[#This Row], [Batch Start Semester]],$K$3:$K$6,0)),"0", "1")</f>
        <v>0</v>
      </c>
      <c r="AC1905" s="60" t="str">
        <f>IF(ISERROR(MATCH([3]!Quota_Std_2022_23[[#This Row], [SESSION_TYPE]],$AX$2:$AX$5,0)),"0", "1")</f>
        <v>0</v>
      </c>
      <c r="AD1905" s="60" t="str">
        <f>IF(ISERROR(MATCH(#REF!,#REF!,0)),"0", "1")</f>
        <v>0</v>
      </c>
      <c r="AE1905" s="60" t="str">
        <f>IF(ISERROR(MATCH([3]!Quota_Std_2022_23[[#This Row], [Gender]],$AN$2:$AN$4,0)),"0", "1")</f>
        <v>0</v>
      </c>
      <c r="AF1905" s="60" t="str">
        <f>IF(ISERROR(MATCH([3]!Quota_Std_2022_23[[#This Row], [Quota Type]],[3]Sheet1!$AO$2:$AO$12,0)),"0", "1")</f>
        <v>0</v>
      </c>
      <c r="AG1905" s="60" t="str">
        <f>IF(ISERROR(MATCH(#REF!,$BA$2:$BA$8,0)),"0", "1")</f>
        <v>0</v>
      </c>
      <c r="AH1905" s="60" t="str">
        <f>IF(ISERROR(MATCH(Passout2023[[#This Row], [Nationality Pakistani/ Foreign]],$D$3:$D$4,0)),"0", "1")</f>
        <v>0</v>
      </c>
    </row>
    <row r="1906">
      <c r="A1906" s="40"/>
      <c r="B1906" s="40"/>
      <c r="C1906" s="40"/>
      <c r="D1906" s="40"/>
      <c r="E1906" s="40"/>
      <c r="F1906" s="40"/>
      <c r="G1906" s="40"/>
      <c r="H1906" s="40"/>
      <c r="I1906" s="40"/>
      <c r="J1906" s="40"/>
      <c r="K1906" s="40"/>
      <c r="L1906" s="40"/>
      <c r="M1906" s="40"/>
      <c r="N1906" s="40"/>
      <c r="O1906" s="80"/>
      <c r="P1906" s="40"/>
      <c r="Q1906" s="40"/>
      <c r="Y1906" s="60" t="str">
        <f>IF(ISERROR(MATCH(Passout2023[[#This Row], [Degree Duration (year)]],$M$3:$M$10,0)),"0", "1")</f>
        <v>0</v>
      </c>
      <c r="Z1906" s="60" t="str">
        <f>IF(ISERROR(MATCH(Passout2023[[#This Row], [Admission Type]],$F$3:$F$6,0)),"0", "1")</f>
        <v>0</v>
      </c>
      <c r="AA1906" s="60" t="str">
        <f>IF(ISERROR(MATCH(Passout2023[[#This Row], [Batch Start Year]],$L$3:$L$25,0)),"0", "1")</f>
        <v>0</v>
      </c>
      <c r="AB1906" s="60" t="str">
        <f>IF(ISERROR(MATCH(Passout2023[[#This Row], [Batch Start Semester]],$K$3:$K$6,0)),"0", "1")</f>
        <v>0</v>
      </c>
      <c r="AC1906" s="60" t="str">
        <f>IF(ISERROR(MATCH([3]!Quota_Std_2022_23[[#This Row], [SESSION_TYPE]],$AX$2:$AX$5,0)),"0", "1")</f>
        <v>0</v>
      </c>
      <c r="AD1906" s="60" t="str">
        <f>IF(ISERROR(MATCH(#REF!,#REF!,0)),"0", "1")</f>
        <v>0</v>
      </c>
      <c r="AE1906" s="60" t="str">
        <f>IF(ISERROR(MATCH([3]!Quota_Std_2022_23[[#This Row], [Gender]],$AN$2:$AN$4,0)),"0", "1")</f>
        <v>0</v>
      </c>
      <c r="AF1906" s="60" t="str">
        <f>IF(ISERROR(MATCH([3]!Quota_Std_2022_23[[#This Row], [Quota Type]],[3]Sheet1!$AO$2:$AO$12,0)),"0", "1")</f>
        <v>0</v>
      </c>
      <c r="AG1906" s="60" t="str">
        <f>IF(ISERROR(MATCH(#REF!,$BA$2:$BA$8,0)),"0", "1")</f>
        <v>0</v>
      </c>
      <c r="AH1906" s="60" t="str">
        <f>IF(ISERROR(MATCH(Passout2023[[#This Row], [Nationality Pakistani/ Foreign]],$D$3:$D$4,0)),"0", "1")</f>
        <v>0</v>
      </c>
    </row>
    <row r="1907">
      <c r="A1907" s="40"/>
      <c r="B1907" s="40"/>
      <c r="C1907" s="40"/>
      <c r="D1907" s="40"/>
      <c r="E1907" s="40"/>
      <c r="F1907" s="40"/>
      <c r="G1907" s="40"/>
      <c r="H1907" s="40"/>
      <c r="I1907" s="40"/>
      <c r="J1907" s="40"/>
      <c r="K1907" s="40"/>
      <c r="L1907" s="40"/>
      <c r="M1907" s="40"/>
      <c r="N1907" s="40"/>
      <c r="O1907" s="40"/>
      <c r="P1907" s="40"/>
      <c r="Q1907" s="40"/>
      <c r="Y1907" s="60" t="str">
        <f>IF(ISERROR(MATCH(Passout2023[[#This Row], [Degree Duration (year)]],$M$3:$M$10,0)),"0", "1")</f>
        <v>0</v>
      </c>
      <c r="Z1907" s="60" t="str">
        <f>IF(ISERROR(MATCH(Passout2023[[#This Row], [Admission Type]],$F$3:$F$6,0)),"0", "1")</f>
        <v>0</v>
      </c>
      <c r="AA1907" s="60" t="str">
        <f>IF(ISERROR(MATCH(Passout2023[[#This Row], [Batch Start Year]],$L$3:$L$25,0)),"0", "1")</f>
        <v>0</v>
      </c>
      <c r="AB1907" s="60" t="str">
        <f>IF(ISERROR(MATCH(Passout2023[[#This Row], [Batch Start Semester]],$K$3:$K$6,0)),"0", "1")</f>
        <v>0</v>
      </c>
      <c r="AC1907" s="60" t="str">
        <f>IF(ISERROR(MATCH([3]!Quota_Std_2022_23[[#This Row], [SESSION_TYPE]],$AX$2:$AX$5,0)),"0", "1")</f>
        <v>0</v>
      </c>
      <c r="AD1907" s="60" t="str">
        <f>IF(ISERROR(MATCH(#REF!,#REF!,0)),"0", "1")</f>
        <v>0</v>
      </c>
      <c r="AE1907" s="60" t="str">
        <f>IF(ISERROR(MATCH([3]!Quota_Std_2022_23[[#This Row], [Gender]],$AN$2:$AN$4,0)),"0", "1")</f>
        <v>0</v>
      </c>
      <c r="AF1907" s="60" t="str">
        <f>IF(ISERROR(MATCH([3]!Quota_Std_2022_23[[#This Row], [Quota Type]],[3]Sheet1!$AO$2:$AO$12,0)),"0", "1")</f>
        <v>0</v>
      </c>
      <c r="AG1907" s="60" t="str">
        <f>IF(ISERROR(MATCH(#REF!,$BA$2:$BA$8,0)),"0", "1")</f>
        <v>0</v>
      </c>
      <c r="AH1907" s="60" t="str">
        <f>IF(ISERROR(MATCH(Passout2023[[#This Row], [Nationality Pakistani/ Foreign]],$D$3:$D$4,0)),"0", "1")</f>
        <v>0</v>
      </c>
    </row>
    <row r="1908">
      <c r="A1908" s="40"/>
      <c r="B1908" s="40"/>
      <c r="C1908" s="40"/>
      <c r="D1908" s="40"/>
      <c r="E1908" s="40"/>
      <c r="F1908" s="40"/>
      <c r="G1908" s="40"/>
      <c r="H1908" s="40"/>
      <c r="I1908" s="40"/>
      <c r="J1908" s="40"/>
      <c r="K1908" s="40"/>
      <c r="L1908" s="40"/>
      <c r="M1908" s="40"/>
      <c r="N1908" s="40"/>
      <c r="O1908" s="40"/>
      <c r="P1908" s="40"/>
      <c r="Q1908" s="40"/>
      <c r="Y1908" s="60" t="str">
        <f>IF(ISERROR(MATCH(Passout2023[[#This Row], [Degree Duration (year)]],$M$3:$M$10,0)),"0", "1")</f>
        <v>0</v>
      </c>
      <c r="Z1908" s="60" t="str">
        <f>IF(ISERROR(MATCH(Passout2023[[#This Row], [Admission Type]],$F$3:$F$6,0)),"0", "1")</f>
        <v>0</v>
      </c>
      <c r="AA1908" s="60" t="str">
        <f>IF(ISERROR(MATCH(Passout2023[[#This Row], [Batch Start Year]],$L$3:$L$25,0)),"0", "1")</f>
        <v>0</v>
      </c>
      <c r="AB1908" s="60" t="str">
        <f>IF(ISERROR(MATCH(Passout2023[[#This Row], [Batch Start Semester]],$K$3:$K$6,0)),"0", "1")</f>
        <v>0</v>
      </c>
      <c r="AC1908" s="60" t="str">
        <f>IF(ISERROR(MATCH([3]!Quota_Std_2022_23[[#This Row], [SESSION_TYPE]],$AX$2:$AX$5,0)),"0", "1")</f>
        <v>0</v>
      </c>
      <c r="AD1908" s="60" t="str">
        <f>IF(ISERROR(MATCH(#REF!,#REF!,0)),"0", "1")</f>
        <v>0</v>
      </c>
      <c r="AE1908" s="60" t="str">
        <f>IF(ISERROR(MATCH([3]!Quota_Std_2022_23[[#This Row], [Gender]],$AN$2:$AN$4,0)),"0", "1")</f>
        <v>0</v>
      </c>
      <c r="AF1908" s="60" t="str">
        <f>IF(ISERROR(MATCH([3]!Quota_Std_2022_23[[#This Row], [Quota Type]],[3]Sheet1!$AO$2:$AO$12,0)),"0", "1")</f>
        <v>0</v>
      </c>
      <c r="AG1908" s="60" t="str">
        <f>IF(ISERROR(MATCH(#REF!,$BA$2:$BA$8,0)),"0", "1")</f>
        <v>0</v>
      </c>
      <c r="AH1908" s="60" t="str">
        <f>IF(ISERROR(MATCH(Passout2023[[#This Row], [Nationality Pakistani/ Foreign]],$D$3:$D$4,0)),"0", "1")</f>
        <v>0</v>
      </c>
    </row>
    <row r="1909">
      <c r="A1909" s="40"/>
      <c r="B1909" s="40"/>
      <c r="C1909" s="40"/>
      <c r="D1909" s="40"/>
      <c r="E1909" s="40"/>
      <c r="F1909" s="40"/>
      <c r="G1909" s="40"/>
      <c r="H1909" s="40"/>
      <c r="I1909" s="40"/>
      <c r="J1909" s="40"/>
      <c r="K1909" s="40"/>
      <c r="L1909" s="40"/>
      <c r="M1909" s="40"/>
      <c r="N1909" s="40"/>
      <c r="O1909" s="80"/>
      <c r="P1909" s="40"/>
      <c r="Q1909" s="40"/>
      <c r="Y1909" s="60" t="str">
        <f>IF(ISERROR(MATCH(Passout2023[[#This Row], [Degree Duration (year)]],$M$3:$M$10,0)),"0", "1")</f>
        <v>0</v>
      </c>
      <c r="Z1909" s="60" t="str">
        <f>IF(ISERROR(MATCH(Passout2023[[#This Row], [Admission Type]],$F$3:$F$6,0)),"0", "1")</f>
        <v>0</v>
      </c>
      <c r="AA1909" s="60" t="str">
        <f>IF(ISERROR(MATCH(Passout2023[[#This Row], [Batch Start Year]],$L$3:$L$25,0)),"0", "1")</f>
        <v>0</v>
      </c>
      <c r="AB1909" s="60" t="str">
        <f>IF(ISERROR(MATCH(Passout2023[[#This Row], [Batch Start Semester]],$K$3:$K$6,0)),"0", "1")</f>
        <v>0</v>
      </c>
      <c r="AC1909" s="60" t="str">
        <f>IF(ISERROR(MATCH([3]!Quota_Std_2022_23[[#This Row], [SESSION_TYPE]],$AX$2:$AX$5,0)),"0", "1")</f>
        <v>0</v>
      </c>
      <c r="AD1909" s="60" t="str">
        <f>IF(ISERROR(MATCH(#REF!,#REF!,0)),"0", "1")</f>
        <v>0</v>
      </c>
      <c r="AE1909" s="60" t="str">
        <f>IF(ISERROR(MATCH([3]!Quota_Std_2022_23[[#This Row], [Gender]],$AN$2:$AN$4,0)),"0", "1")</f>
        <v>0</v>
      </c>
      <c r="AF1909" s="60" t="str">
        <f>IF(ISERROR(MATCH([3]!Quota_Std_2022_23[[#This Row], [Quota Type]],[3]Sheet1!$AO$2:$AO$12,0)),"0", "1")</f>
        <v>0</v>
      </c>
      <c r="AG1909" s="60" t="str">
        <f>IF(ISERROR(MATCH(#REF!,$BA$2:$BA$8,0)),"0", "1")</f>
        <v>0</v>
      </c>
      <c r="AH1909" s="60" t="str">
        <f>IF(ISERROR(MATCH(Passout2023[[#This Row], [Nationality Pakistani/ Foreign]],$D$3:$D$4,0)),"0", "1")</f>
        <v>0</v>
      </c>
    </row>
    <row r="1910">
      <c r="A1910" s="40"/>
      <c r="B1910" s="40"/>
      <c r="C1910" s="40"/>
      <c r="D1910" s="40"/>
      <c r="E1910" s="40"/>
      <c r="F1910" s="40"/>
      <c r="G1910" s="40"/>
      <c r="H1910" s="40"/>
      <c r="I1910" s="40"/>
      <c r="J1910" s="40"/>
      <c r="K1910" s="40"/>
      <c r="L1910" s="40"/>
      <c r="M1910" s="40"/>
      <c r="N1910" s="40"/>
      <c r="O1910" s="80"/>
      <c r="P1910" s="40"/>
      <c r="Q1910" s="40"/>
      <c r="Y1910" s="60" t="str">
        <f>IF(ISERROR(MATCH(Passout2023[[#This Row], [Degree Duration (year)]],$M$3:$M$10,0)),"0", "1")</f>
        <v>0</v>
      </c>
      <c r="Z1910" s="60" t="str">
        <f>IF(ISERROR(MATCH(Passout2023[[#This Row], [Admission Type]],$F$3:$F$6,0)),"0", "1")</f>
        <v>0</v>
      </c>
      <c r="AA1910" s="60" t="str">
        <f>IF(ISERROR(MATCH(Passout2023[[#This Row], [Batch Start Year]],$L$3:$L$25,0)),"0", "1")</f>
        <v>0</v>
      </c>
      <c r="AB1910" s="60" t="str">
        <f>IF(ISERROR(MATCH(Passout2023[[#This Row], [Batch Start Semester]],$K$3:$K$6,0)),"0", "1")</f>
        <v>0</v>
      </c>
      <c r="AC1910" s="60" t="str">
        <f>IF(ISERROR(MATCH([3]!Quota_Std_2022_23[[#This Row], [SESSION_TYPE]],$AX$2:$AX$5,0)),"0", "1")</f>
        <v>0</v>
      </c>
      <c r="AD1910" s="60" t="str">
        <f>IF(ISERROR(MATCH(#REF!,#REF!,0)),"0", "1")</f>
        <v>0</v>
      </c>
      <c r="AE1910" s="60" t="str">
        <f>IF(ISERROR(MATCH([3]!Quota_Std_2022_23[[#This Row], [Gender]],$AN$2:$AN$4,0)),"0", "1")</f>
        <v>0</v>
      </c>
      <c r="AF1910" s="60" t="str">
        <f>IF(ISERROR(MATCH([3]!Quota_Std_2022_23[[#This Row], [Quota Type]],[3]Sheet1!$AO$2:$AO$12,0)),"0", "1")</f>
        <v>0</v>
      </c>
      <c r="AG1910" s="60" t="str">
        <f>IF(ISERROR(MATCH(#REF!,$BA$2:$BA$8,0)),"0", "1")</f>
        <v>0</v>
      </c>
      <c r="AH1910" s="60" t="str">
        <f>IF(ISERROR(MATCH(Passout2023[[#This Row], [Nationality Pakistani/ Foreign]],$D$3:$D$4,0)),"0", "1")</f>
        <v>0</v>
      </c>
    </row>
    <row r="1911">
      <c r="A1911" s="40"/>
      <c r="B1911" s="40"/>
      <c r="C1911" s="40"/>
      <c r="D1911" s="40"/>
      <c r="E1911" s="40"/>
      <c r="F1911" s="40"/>
      <c r="G1911" s="40"/>
      <c r="H1911" s="40"/>
      <c r="I1911" s="40"/>
      <c r="J1911" s="40"/>
      <c r="K1911" s="40"/>
      <c r="L1911" s="40"/>
      <c r="M1911" s="40"/>
      <c r="N1911" s="40"/>
      <c r="O1911" s="40"/>
      <c r="P1911" s="40"/>
      <c r="Q1911" s="40"/>
      <c r="Y1911" s="60" t="str">
        <f>IF(ISERROR(MATCH(Passout2023[[#This Row], [Degree Duration (year)]],$M$3:$M$10,0)),"0", "1")</f>
        <v>0</v>
      </c>
      <c r="Z1911" s="60" t="str">
        <f>IF(ISERROR(MATCH(Passout2023[[#This Row], [Admission Type]],$F$3:$F$6,0)),"0", "1")</f>
        <v>0</v>
      </c>
      <c r="AA1911" s="60" t="str">
        <f>IF(ISERROR(MATCH(Passout2023[[#This Row], [Batch Start Year]],$L$3:$L$25,0)),"0", "1")</f>
        <v>0</v>
      </c>
      <c r="AB1911" s="60" t="str">
        <f>IF(ISERROR(MATCH(Passout2023[[#This Row], [Batch Start Semester]],$K$3:$K$6,0)),"0", "1")</f>
        <v>0</v>
      </c>
      <c r="AC1911" s="60" t="str">
        <f>IF(ISERROR(MATCH([3]!Quota_Std_2022_23[[#This Row], [SESSION_TYPE]],$AX$2:$AX$5,0)),"0", "1")</f>
        <v>0</v>
      </c>
      <c r="AD1911" s="60" t="str">
        <f>IF(ISERROR(MATCH(#REF!,#REF!,0)),"0", "1")</f>
        <v>0</v>
      </c>
      <c r="AE1911" s="60" t="str">
        <f>IF(ISERROR(MATCH([3]!Quota_Std_2022_23[[#This Row], [Gender]],$AN$2:$AN$4,0)),"0", "1")</f>
        <v>0</v>
      </c>
      <c r="AF1911" s="60" t="str">
        <f>IF(ISERROR(MATCH([3]!Quota_Std_2022_23[[#This Row], [Quota Type]],[3]Sheet1!$AO$2:$AO$12,0)),"0", "1")</f>
        <v>0</v>
      </c>
      <c r="AG1911" s="60" t="str">
        <f>IF(ISERROR(MATCH(#REF!,$BA$2:$BA$8,0)),"0", "1")</f>
        <v>0</v>
      </c>
      <c r="AH1911" s="60" t="str">
        <f>IF(ISERROR(MATCH(Passout2023[[#This Row], [Nationality Pakistani/ Foreign]],$D$3:$D$4,0)),"0", "1")</f>
        <v>0</v>
      </c>
    </row>
    <row r="1912">
      <c r="A1912" s="40"/>
      <c r="B1912" s="40"/>
      <c r="C1912" s="40"/>
      <c r="D1912" s="40"/>
      <c r="E1912" s="40"/>
      <c r="F1912" s="40"/>
      <c r="G1912" s="40"/>
      <c r="H1912" s="40"/>
      <c r="I1912" s="40"/>
      <c r="J1912" s="40"/>
      <c r="K1912" s="40"/>
      <c r="L1912" s="40"/>
      <c r="M1912" s="40"/>
      <c r="N1912" s="40"/>
      <c r="O1912" s="40"/>
      <c r="P1912" s="40"/>
      <c r="Q1912" s="40"/>
      <c r="Y1912" s="60" t="str">
        <f>IF(ISERROR(MATCH(Passout2023[[#This Row], [Degree Duration (year)]],$M$3:$M$10,0)),"0", "1")</f>
        <v>0</v>
      </c>
      <c r="Z1912" s="60" t="str">
        <f>IF(ISERROR(MATCH(Passout2023[[#This Row], [Admission Type]],$F$3:$F$6,0)),"0", "1")</f>
        <v>0</v>
      </c>
      <c r="AA1912" s="60" t="str">
        <f>IF(ISERROR(MATCH(Passout2023[[#This Row], [Batch Start Year]],$L$3:$L$25,0)),"0", "1")</f>
        <v>0</v>
      </c>
      <c r="AB1912" s="60" t="str">
        <f>IF(ISERROR(MATCH(Passout2023[[#This Row], [Batch Start Semester]],$K$3:$K$6,0)),"0", "1")</f>
        <v>0</v>
      </c>
      <c r="AC1912" s="60" t="str">
        <f>IF(ISERROR(MATCH([3]!Quota_Std_2022_23[[#This Row], [SESSION_TYPE]],$AX$2:$AX$5,0)),"0", "1")</f>
        <v>0</v>
      </c>
      <c r="AD1912" s="60" t="str">
        <f>IF(ISERROR(MATCH(#REF!,#REF!,0)),"0", "1")</f>
        <v>0</v>
      </c>
      <c r="AE1912" s="60" t="str">
        <f>IF(ISERROR(MATCH([3]!Quota_Std_2022_23[[#This Row], [Gender]],$AN$2:$AN$4,0)),"0", "1")</f>
        <v>0</v>
      </c>
      <c r="AF1912" s="60" t="str">
        <f>IF(ISERROR(MATCH([3]!Quota_Std_2022_23[[#This Row], [Quota Type]],[3]Sheet1!$AO$2:$AO$12,0)),"0", "1")</f>
        <v>0</v>
      </c>
      <c r="AG1912" s="60" t="str">
        <f>IF(ISERROR(MATCH(#REF!,$BA$2:$BA$8,0)),"0", "1")</f>
        <v>0</v>
      </c>
      <c r="AH1912" s="60" t="str">
        <f>IF(ISERROR(MATCH(Passout2023[[#This Row], [Nationality Pakistani/ Foreign]],$D$3:$D$4,0)),"0", "1")</f>
        <v>0</v>
      </c>
    </row>
    <row r="1913">
      <c r="A1913" s="40"/>
      <c r="B1913" s="40"/>
      <c r="C1913" s="40"/>
      <c r="D1913" s="40"/>
      <c r="E1913" s="40"/>
      <c r="F1913" s="40"/>
      <c r="G1913" s="40"/>
      <c r="H1913" s="40"/>
      <c r="I1913" s="40"/>
      <c r="J1913" s="40"/>
      <c r="K1913" s="40"/>
      <c r="L1913" s="40"/>
      <c r="M1913" s="40"/>
      <c r="N1913" s="40"/>
      <c r="O1913" s="80"/>
      <c r="P1913" s="40"/>
      <c r="Q1913" s="40"/>
      <c r="Y1913" s="60" t="str">
        <f>IF(ISERROR(MATCH(Passout2023[[#This Row], [Degree Duration (year)]],$M$3:$M$10,0)),"0", "1")</f>
        <v>0</v>
      </c>
      <c r="Z1913" s="60" t="str">
        <f>IF(ISERROR(MATCH(Passout2023[[#This Row], [Admission Type]],$F$3:$F$6,0)),"0", "1")</f>
        <v>0</v>
      </c>
      <c r="AA1913" s="60" t="str">
        <f>IF(ISERROR(MATCH(Passout2023[[#This Row], [Batch Start Year]],$L$3:$L$25,0)),"0", "1")</f>
        <v>0</v>
      </c>
      <c r="AB1913" s="60" t="str">
        <f>IF(ISERROR(MATCH(Passout2023[[#This Row], [Batch Start Semester]],$K$3:$K$6,0)),"0", "1")</f>
        <v>0</v>
      </c>
      <c r="AC1913" s="60" t="str">
        <f>IF(ISERROR(MATCH([3]!Quota_Std_2022_23[[#This Row], [SESSION_TYPE]],$AX$2:$AX$5,0)),"0", "1")</f>
        <v>0</v>
      </c>
      <c r="AD1913" s="60" t="str">
        <f>IF(ISERROR(MATCH(#REF!,#REF!,0)),"0", "1")</f>
        <v>0</v>
      </c>
      <c r="AE1913" s="60" t="str">
        <f>IF(ISERROR(MATCH([3]!Quota_Std_2022_23[[#This Row], [Gender]],$AN$2:$AN$4,0)),"0", "1")</f>
        <v>0</v>
      </c>
      <c r="AF1913" s="60" t="str">
        <f>IF(ISERROR(MATCH([3]!Quota_Std_2022_23[[#This Row], [Quota Type]],[3]Sheet1!$AO$2:$AO$12,0)),"0", "1")</f>
        <v>0</v>
      </c>
      <c r="AG1913" s="60" t="str">
        <f>IF(ISERROR(MATCH(#REF!,$BA$2:$BA$8,0)),"0", "1")</f>
        <v>0</v>
      </c>
      <c r="AH1913" s="60" t="str">
        <f>IF(ISERROR(MATCH(Passout2023[[#This Row], [Nationality Pakistani/ Foreign]],$D$3:$D$4,0)),"0", "1")</f>
        <v>0</v>
      </c>
    </row>
    <row r="1914">
      <c r="A1914" s="40"/>
      <c r="B1914" s="40"/>
      <c r="C1914" s="40"/>
      <c r="D1914" s="40"/>
      <c r="E1914" s="40"/>
      <c r="F1914" s="40"/>
      <c r="G1914" s="40"/>
      <c r="H1914" s="40"/>
      <c r="I1914" s="40"/>
      <c r="J1914" s="40"/>
      <c r="K1914" s="40"/>
      <c r="L1914" s="40"/>
      <c r="M1914" s="40"/>
      <c r="N1914" s="40"/>
      <c r="O1914" s="40"/>
      <c r="P1914" s="40"/>
      <c r="Q1914" s="40"/>
      <c r="Y1914" s="60" t="str">
        <f>IF(ISERROR(MATCH(Passout2023[[#This Row], [Degree Duration (year)]],$M$3:$M$10,0)),"0", "1")</f>
        <v>0</v>
      </c>
      <c r="Z1914" s="60" t="str">
        <f>IF(ISERROR(MATCH(Passout2023[[#This Row], [Admission Type]],$F$3:$F$6,0)),"0", "1")</f>
        <v>0</v>
      </c>
      <c r="AA1914" s="60" t="str">
        <f>IF(ISERROR(MATCH(Passout2023[[#This Row], [Batch Start Year]],$L$3:$L$25,0)),"0", "1")</f>
        <v>0</v>
      </c>
      <c r="AB1914" s="60" t="str">
        <f>IF(ISERROR(MATCH(Passout2023[[#This Row], [Batch Start Semester]],$K$3:$K$6,0)),"0", "1")</f>
        <v>0</v>
      </c>
      <c r="AC1914" s="60" t="str">
        <f>IF(ISERROR(MATCH([3]!Quota_Std_2022_23[[#This Row], [SESSION_TYPE]],$AX$2:$AX$5,0)),"0", "1")</f>
        <v>0</v>
      </c>
      <c r="AD1914" s="60" t="str">
        <f>IF(ISERROR(MATCH(#REF!,#REF!,0)),"0", "1")</f>
        <v>0</v>
      </c>
      <c r="AE1914" s="60" t="str">
        <f>IF(ISERROR(MATCH([3]!Quota_Std_2022_23[[#This Row], [Gender]],$AN$2:$AN$4,0)),"0", "1")</f>
        <v>0</v>
      </c>
      <c r="AF1914" s="60" t="str">
        <f>IF(ISERROR(MATCH([3]!Quota_Std_2022_23[[#This Row], [Quota Type]],[3]Sheet1!$AO$2:$AO$12,0)),"0", "1")</f>
        <v>0</v>
      </c>
      <c r="AG1914" s="60" t="str">
        <f>IF(ISERROR(MATCH(#REF!,$BA$2:$BA$8,0)),"0", "1")</f>
        <v>0</v>
      </c>
      <c r="AH1914" s="60" t="str">
        <f>IF(ISERROR(MATCH(Passout2023[[#This Row], [Nationality Pakistani/ Foreign]],$D$3:$D$4,0)),"0", "1")</f>
        <v>0</v>
      </c>
    </row>
    <row r="1915">
      <c r="A1915" s="40"/>
      <c r="B1915" s="40"/>
      <c r="C1915" s="40"/>
      <c r="D1915" s="40"/>
      <c r="E1915" s="40"/>
      <c r="F1915" s="40"/>
      <c r="G1915" s="40"/>
      <c r="H1915" s="40"/>
      <c r="I1915" s="40"/>
      <c r="J1915" s="40"/>
      <c r="K1915" s="40"/>
      <c r="L1915" s="40"/>
      <c r="M1915" s="40"/>
      <c r="N1915" s="40"/>
      <c r="O1915" s="80"/>
      <c r="P1915" s="40"/>
      <c r="Q1915" s="40"/>
      <c r="Y1915" s="60" t="str">
        <f>IF(ISERROR(MATCH(Passout2023[[#This Row], [Degree Duration (year)]],$M$3:$M$10,0)),"0", "1")</f>
        <v>0</v>
      </c>
      <c r="Z1915" s="60" t="str">
        <f>IF(ISERROR(MATCH(Passout2023[[#This Row], [Admission Type]],$F$3:$F$6,0)),"0", "1")</f>
        <v>0</v>
      </c>
      <c r="AA1915" s="60" t="str">
        <f>IF(ISERROR(MATCH(Passout2023[[#This Row], [Batch Start Year]],$L$3:$L$25,0)),"0", "1")</f>
        <v>0</v>
      </c>
      <c r="AB1915" s="60" t="str">
        <f>IF(ISERROR(MATCH(Passout2023[[#This Row], [Batch Start Semester]],$K$3:$K$6,0)),"0", "1")</f>
        <v>0</v>
      </c>
      <c r="AC1915" s="60" t="str">
        <f>IF(ISERROR(MATCH([3]!Quota_Std_2022_23[[#This Row], [SESSION_TYPE]],$AX$2:$AX$5,0)),"0", "1")</f>
        <v>0</v>
      </c>
      <c r="AD1915" s="60" t="str">
        <f>IF(ISERROR(MATCH(#REF!,#REF!,0)),"0", "1")</f>
        <v>0</v>
      </c>
      <c r="AE1915" s="60" t="str">
        <f>IF(ISERROR(MATCH([3]!Quota_Std_2022_23[[#This Row], [Gender]],$AN$2:$AN$4,0)),"0", "1")</f>
        <v>0</v>
      </c>
      <c r="AF1915" s="60" t="str">
        <f>IF(ISERROR(MATCH([3]!Quota_Std_2022_23[[#This Row], [Quota Type]],[3]Sheet1!$AO$2:$AO$12,0)),"0", "1")</f>
        <v>0</v>
      </c>
      <c r="AG1915" s="60" t="str">
        <f>IF(ISERROR(MATCH(#REF!,$BA$2:$BA$8,0)),"0", "1")</f>
        <v>0</v>
      </c>
      <c r="AH1915" s="60" t="str">
        <f>IF(ISERROR(MATCH(Passout2023[[#This Row], [Nationality Pakistani/ Foreign]],$D$3:$D$4,0)),"0", "1")</f>
        <v>0</v>
      </c>
    </row>
    <row r="1916">
      <c r="A1916" s="40"/>
      <c r="B1916" s="40"/>
      <c r="C1916" s="40"/>
      <c r="D1916" s="40"/>
      <c r="E1916" s="40"/>
      <c r="F1916" s="40"/>
      <c r="G1916" s="40"/>
      <c r="H1916" s="40"/>
      <c r="I1916" s="40"/>
      <c r="J1916" s="40"/>
      <c r="K1916" s="40"/>
      <c r="L1916" s="40"/>
      <c r="M1916" s="40"/>
      <c r="N1916" s="40"/>
      <c r="O1916" s="80"/>
      <c r="P1916" s="40"/>
      <c r="Q1916" s="40"/>
      <c r="Y1916" s="60" t="str">
        <f>IF(ISERROR(MATCH(Passout2023[[#This Row], [Degree Duration (year)]],$M$3:$M$10,0)),"0", "1")</f>
        <v>0</v>
      </c>
      <c r="Z1916" s="60" t="str">
        <f>IF(ISERROR(MATCH(Passout2023[[#This Row], [Admission Type]],$F$3:$F$6,0)),"0", "1")</f>
        <v>0</v>
      </c>
      <c r="AA1916" s="60" t="str">
        <f>IF(ISERROR(MATCH(Passout2023[[#This Row], [Batch Start Year]],$L$3:$L$25,0)),"0", "1")</f>
        <v>0</v>
      </c>
      <c r="AB1916" s="60" t="str">
        <f>IF(ISERROR(MATCH(Passout2023[[#This Row], [Batch Start Semester]],$K$3:$K$6,0)),"0", "1")</f>
        <v>0</v>
      </c>
      <c r="AC1916" s="60" t="str">
        <f>IF(ISERROR(MATCH([3]!Quota_Std_2022_23[[#This Row], [SESSION_TYPE]],$AX$2:$AX$5,0)),"0", "1")</f>
        <v>0</v>
      </c>
      <c r="AD1916" s="60" t="str">
        <f>IF(ISERROR(MATCH(#REF!,#REF!,0)),"0", "1")</f>
        <v>0</v>
      </c>
      <c r="AE1916" s="60" t="str">
        <f>IF(ISERROR(MATCH([3]!Quota_Std_2022_23[[#This Row], [Gender]],$AN$2:$AN$4,0)),"0", "1")</f>
        <v>0</v>
      </c>
      <c r="AF1916" s="60" t="str">
        <f>IF(ISERROR(MATCH([3]!Quota_Std_2022_23[[#This Row], [Quota Type]],[3]Sheet1!$AO$2:$AO$12,0)),"0", "1")</f>
        <v>0</v>
      </c>
      <c r="AG1916" s="60" t="str">
        <f>IF(ISERROR(MATCH(#REF!,$BA$2:$BA$8,0)),"0", "1")</f>
        <v>0</v>
      </c>
      <c r="AH1916" s="60" t="str">
        <f>IF(ISERROR(MATCH(Passout2023[[#This Row], [Nationality Pakistani/ Foreign]],$D$3:$D$4,0)),"0", "1")</f>
        <v>0</v>
      </c>
    </row>
    <row r="1917">
      <c r="A1917" s="40"/>
      <c r="B1917" s="40"/>
      <c r="C1917" s="40"/>
      <c r="D1917" s="40"/>
      <c r="E1917" s="40"/>
      <c r="F1917" s="40"/>
      <c r="G1917" s="40"/>
      <c r="H1917" s="40"/>
      <c r="I1917" s="40"/>
      <c r="J1917" s="40"/>
      <c r="K1917" s="40"/>
      <c r="L1917" s="40"/>
      <c r="M1917" s="40"/>
      <c r="N1917" s="40"/>
      <c r="O1917" s="40"/>
      <c r="P1917" s="40"/>
      <c r="Q1917" s="40"/>
      <c r="Y1917" s="60" t="str">
        <f>IF(ISERROR(MATCH(Passout2023[[#This Row], [Degree Duration (year)]],$M$3:$M$10,0)),"0", "1")</f>
        <v>0</v>
      </c>
      <c r="Z1917" s="60" t="str">
        <f>IF(ISERROR(MATCH(Passout2023[[#This Row], [Admission Type]],$F$3:$F$6,0)),"0", "1")</f>
        <v>0</v>
      </c>
      <c r="AA1917" s="60" t="str">
        <f>IF(ISERROR(MATCH(Passout2023[[#This Row], [Batch Start Year]],$L$3:$L$25,0)),"0", "1")</f>
        <v>0</v>
      </c>
      <c r="AB1917" s="60" t="str">
        <f>IF(ISERROR(MATCH(Passout2023[[#This Row], [Batch Start Semester]],$K$3:$K$6,0)),"0", "1")</f>
        <v>0</v>
      </c>
      <c r="AC1917" s="60" t="str">
        <f>IF(ISERROR(MATCH([3]!Quota_Std_2022_23[[#This Row], [SESSION_TYPE]],$AX$2:$AX$5,0)),"0", "1")</f>
        <v>0</v>
      </c>
      <c r="AD1917" s="60" t="str">
        <f>IF(ISERROR(MATCH(#REF!,#REF!,0)),"0", "1")</f>
        <v>0</v>
      </c>
      <c r="AE1917" s="60" t="str">
        <f>IF(ISERROR(MATCH([3]!Quota_Std_2022_23[[#This Row], [Gender]],$AN$2:$AN$4,0)),"0", "1")</f>
        <v>0</v>
      </c>
      <c r="AF1917" s="60" t="str">
        <f>IF(ISERROR(MATCH([3]!Quota_Std_2022_23[[#This Row], [Quota Type]],[3]Sheet1!$AO$2:$AO$12,0)),"0", "1")</f>
        <v>0</v>
      </c>
      <c r="AG1917" s="60" t="str">
        <f>IF(ISERROR(MATCH(#REF!,$BA$2:$BA$8,0)),"0", "1")</f>
        <v>0</v>
      </c>
      <c r="AH1917" s="60" t="str">
        <f>IF(ISERROR(MATCH(Passout2023[[#This Row], [Nationality Pakistani/ Foreign]],$D$3:$D$4,0)),"0", "1")</f>
        <v>0</v>
      </c>
    </row>
    <row r="1918">
      <c r="A1918" s="40"/>
      <c r="B1918" s="40"/>
      <c r="C1918" s="40"/>
      <c r="D1918" s="40"/>
      <c r="E1918" s="40"/>
      <c r="F1918" s="40"/>
      <c r="G1918" s="40"/>
      <c r="H1918" s="40"/>
      <c r="I1918" s="40"/>
      <c r="J1918" s="40"/>
      <c r="K1918" s="40"/>
      <c r="L1918" s="40"/>
      <c r="M1918" s="40"/>
      <c r="N1918" s="40"/>
      <c r="O1918" s="80"/>
      <c r="P1918" s="40"/>
      <c r="Q1918" s="40"/>
      <c r="Y1918" s="60" t="str">
        <f>IF(ISERROR(MATCH(Passout2023[[#This Row], [Degree Duration (year)]],$M$3:$M$10,0)),"0", "1")</f>
        <v>0</v>
      </c>
      <c r="Z1918" s="60" t="str">
        <f>IF(ISERROR(MATCH(Passout2023[[#This Row], [Admission Type]],$F$3:$F$6,0)),"0", "1")</f>
        <v>0</v>
      </c>
      <c r="AA1918" s="60" t="str">
        <f>IF(ISERROR(MATCH(Passout2023[[#This Row], [Batch Start Year]],$L$3:$L$25,0)),"0", "1")</f>
        <v>0</v>
      </c>
      <c r="AB1918" s="60" t="str">
        <f>IF(ISERROR(MATCH(Passout2023[[#This Row], [Batch Start Semester]],$K$3:$K$6,0)),"0", "1")</f>
        <v>0</v>
      </c>
      <c r="AC1918" s="60" t="str">
        <f>IF(ISERROR(MATCH([3]!Quota_Std_2022_23[[#This Row], [SESSION_TYPE]],$AX$2:$AX$5,0)),"0", "1")</f>
        <v>0</v>
      </c>
      <c r="AD1918" s="60" t="str">
        <f>IF(ISERROR(MATCH(#REF!,#REF!,0)),"0", "1")</f>
        <v>0</v>
      </c>
      <c r="AE1918" s="60" t="str">
        <f>IF(ISERROR(MATCH([3]!Quota_Std_2022_23[[#This Row], [Gender]],$AN$2:$AN$4,0)),"0", "1")</f>
        <v>0</v>
      </c>
      <c r="AF1918" s="60" t="str">
        <f>IF(ISERROR(MATCH([3]!Quota_Std_2022_23[[#This Row], [Quota Type]],[3]Sheet1!$AO$2:$AO$12,0)),"0", "1")</f>
        <v>0</v>
      </c>
      <c r="AG1918" s="60" t="str">
        <f>IF(ISERROR(MATCH(#REF!,$BA$2:$BA$8,0)),"0", "1")</f>
        <v>0</v>
      </c>
      <c r="AH1918" s="60" t="str">
        <f>IF(ISERROR(MATCH(Passout2023[[#This Row], [Nationality Pakistani/ Foreign]],$D$3:$D$4,0)),"0", "1")</f>
        <v>0</v>
      </c>
    </row>
    <row r="1919">
      <c r="A1919" s="40"/>
      <c r="B1919" s="40"/>
      <c r="C1919" s="40"/>
      <c r="D1919" s="40"/>
      <c r="E1919" s="40"/>
      <c r="F1919" s="40"/>
      <c r="G1919" s="40"/>
      <c r="H1919" s="40"/>
      <c r="I1919" s="40"/>
      <c r="J1919" s="40"/>
      <c r="K1919" s="40"/>
      <c r="L1919" s="40"/>
      <c r="M1919" s="40"/>
      <c r="N1919" s="40"/>
      <c r="O1919" s="40"/>
      <c r="P1919" s="40"/>
      <c r="Q1919" s="40"/>
      <c r="Y1919" s="60" t="str">
        <f>IF(ISERROR(MATCH(Passout2023[[#This Row], [Degree Duration (year)]],$M$3:$M$10,0)),"0", "1")</f>
        <v>0</v>
      </c>
      <c r="Z1919" s="60" t="str">
        <f>IF(ISERROR(MATCH(Passout2023[[#This Row], [Admission Type]],$F$3:$F$6,0)),"0", "1")</f>
        <v>0</v>
      </c>
      <c r="AA1919" s="60" t="str">
        <f>IF(ISERROR(MATCH(Passout2023[[#This Row], [Batch Start Year]],$L$3:$L$25,0)),"0", "1")</f>
        <v>0</v>
      </c>
      <c r="AB1919" s="60" t="str">
        <f>IF(ISERROR(MATCH(Passout2023[[#This Row], [Batch Start Semester]],$K$3:$K$6,0)),"0", "1")</f>
        <v>0</v>
      </c>
      <c r="AC1919" s="60" t="str">
        <f>IF(ISERROR(MATCH([3]!Quota_Std_2022_23[[#This Row], [SESSION_TYPE]],$AX$2:$AX$5,0)),"0", "1")</f>
        <v>0</v>
      </c>
      <c r="AD1919" s="60" t="str">
        <f>IF(ISERROR(MATCH(#REF!,#REF!,0)),"0", "1")</f>
        <v>0</v>
      </c>
      <c r="AE1919" s="60" t="str">
        <f>IF(ISERROR(MATCH([3]!Quota_Std_2022_23[[#This Row], [Gender]],$AN$2:$AN$4,0)),"0", "1")</f>
        <v>0</v>
      </c>
      <c r="AF1919" s="60" t="str">
        <f>IF(ISERROR(MATCH([3]!Quota_Std_2022_23[[#This Row], [Quota Type]],[3]Sheet1!$AO$2:$AO$12,0)),"0", "1")</f>
        <v>0</v>
      </c>
      <c r="AG1919" s="60" t="str">
        <f>IF(ISERROR(MATCH(#REF!,$BA$2:$BA$8,0)),"0", "1")</f>
        <v>0</v>
      </c>
      <c r="AH1919" s="60" t="str">
        <f>IF(ISERROR(MATCH(Passout2023[[#This Row], [Nationality Pakistani/ Foreign]],$D$3:$D$4,0)),"0", "1")</f>
        <v>0</v>
      </c>
    </row>
    <row r="1920">
      <c r="A1920" s="40"/>
      <c r="B1920" s="40"/>
      <c r="C1920" s="40"/>
      <c r="D1920" s="40"/>
      <c r="E1920" s="40"/>
      <c r="F1920" s="40"/>
      <c r="G1920" s="40"/>
      <c r="H1920" s="40"/>
      <c r="I1920" s="40"/>
      <c r="J1920" s="40"/>
      <c r="K1920" s="40"/>
      <c r="L1920" s="40"/>
      <c r="M1920" s="40"/>
      <c r="N1920" s="40"/>
      <c r="O1920" s="80"/>
      <c r="P1920" s="40"/>
      <c r="Q1920" s="40"/>
      <c r="Y1920" s="60" t="str">
        <f>IF(ISERROR(MATCH(Passout2023[[#This Row], [Degree Duration (year)]],$M$3:$M$10,0)),"0", "1")</f>
        <v>0</v>
      </c>
      <c r="Z1920" s="60" t="str">
        <f>IF(ISERROR(MATCH(Passout2023[[#This Row], [Admission Type]],$F$3:$F$6,0)),"0", "1")</f>
        <v>0</v>
      </c>
      <c r="AA1920" s="60" t="str">
        <f>IF(ISERROR(MATCH(Passout2023[[#This Row], [Batch Start Year]],$L$3:$L$25,0)),"0", "1")</f>
        <v>0</v>
      </c>
      <c r="AB1920" s="60" t="str">
        <f>IF(ISERROR(MATCH(Passout2023[[#This Row], [Batch Start Semester]],$K$3:$K$6,0)),"0", "1")</f>
        <v>0</v>
      </c>
      <c r="AC1920" s="60" t="str">
        <f>IF(ISERROR(MATCH([3]!Quota_Std_2022_23[[#This Row], [SESSION_TYPE]],$AX$2:$AX$5,0)),"0", "1")</f>
        <v>0</v>
      </c>
      <c r="AD1920" s="60" t="str">
        <f>IF(ISERROR(MATCH(#REF!,#REF!,0)),"0", "1")</f>
        <v>0</v>
      </c>
      <c r="AE1920" s="60" t="str">
        <f>IF(ISERROR(MATCH([3]!Quota_Std_2022_23[[#This Row], [Gender]],$AN$2:$AN$4,0)),"0", "1")</f>
        <v>0</v>
      </c>
      <c r="AF1920" s="60" t="str">
        <f>IF(ISERROR(MATCH([3]!Quota_Std_2022_23[[#This Row], [Quota Type]],[3]Sheet1!$AO$2:$AO$12,0)),"0", "1")</f>
        <v>0</v>
      </c>
      <c r="AG1920" s="60" t="str">
        <f>IF(ISERROR(MATCH(#REF!,$BA$2:$BA$8,0)),"0", "1")</f>
        <v>0</v>
      </c>
      <c r="AH1920" s="60" t="str">
        <f>IF(ISERROR(MATCH(Passout2023[[#This Row], [Nationality Pakistani/ Foreign]],$D$3:$D$4,0)),"0", "1")</f>
        <v>0</v>
      </c>
    </row>
    <row r="1921">
      <c r="A1921" s="40"/>
      <c r="B1921" s="40"/>
      <c r="C1921" s="40"/>
      <c r="D1921" s="40"/>
      <c r="E1921" s="40"/>
      <c r="F1921" s="40"/>
      <c r="G1921" s="40"/>
      <c r="H1921" s="40"/>
      <c r="I1921" s="40"/>
      <c r="J1921" s="40"/>
      <c r="K1921" s="40"/>
      <c r="L1921" s="40"/>
      <c r="M1921" s="40"/>
      <c r="N1921" s="40"/>
      <c r="O1921" s="40"/>
      <c r="P1921" s="40"/>
      <c r="Q1921" s="40"/>
      <c r="Y1921" s="60" t="str">
        <f>IF(ISERROR(MATCH(Passout2023[[#This Row], [Degree Duration (year)]],$M$3:$M$10,0)),"0", "1")</f>
        <v>0</v>
      </c>
      <c r="Z1921" s="60" t="str">
        <f>IF(ISERROR(MATCH(Passout2023[[#This Row], [Admission Type]],$F$3:$F$6,0)),"0", "1")</f>
        <v>0</v>
      </c>
      <c r="AA1921" s="60" t="str">
        <f>IF(ISERROR(MATCH(Passout2023[[#This Row], [Batch Start Year]],$L$3:$L$25,0)),"0", "1")</f>
        <v>0</v>
      </c>
      <c r="AB1921" s="60" t="str">
        <f>IF(ISERROR(MATCH(Passout2023[[#This Row], [Batch Start Semester]],$K$3:$K$6,0)),"0", "1")</f>
        <v>0</v>
      </c>
      <c r="AC1921" s="60" t="str">
        <f>IF(ISERROR(MATCH([3]!Quota_Std_2022_23[[#This Row], [SESSION_TYPE]],$AX$2:$AX$5,0)),"0", "1")</f>
        <v>0</v>
      </c>
      <c r="AD1921" s="60" t="str">
        <f>IF(ISERROR(MATCH(#REF!,#REF!,0)),"0", "1")</f>
        <v>0</v>
      </c>
      <c r="AE1921" s="60" t="str">
        <f>IF(ISERROR(MATCH([3]!Quota_Std_2022_23[[#This Row], [Gender]],$AN$2:$AN$4,0)),"0", "1")</f>
        <v>0</v>
      </c>
      <c r="AF1921" s="60" t="str">
        <f>IF(ISERROR(MATCH([3]!Quota_Std_2022_23[[#This Row], [Quota Type]],[3]Sheet1!$AO$2:$AO$12,0)),"0", "1")</f>
        <v>0</v>
      </c>
      <c r="AG1921" s="60" t="str">
        <f>IF(ISERROR(MATCH(#REF!,$BA$2:$BA$8,0)),"0", "1")</f>
        <v>0</v>
      </c>
      <c r="AH1921" s="60" t="str">
        <f>IF(ISERROR(MATCH(Passout2023[[#This Row], [Nationality Pakistani/ Foreign]],$D$3:$D$4,0)),"0", "1")</f>
        <v>0</v>
      </c>
    </row>
    <row r="1922">
      <c r="A1922" s="40"/>
      <c r="B1922" s="40"/>
      <c r="C1922" s="40"/>
      <c r="D1922" s="40"/>
      <c r="E1922" s="40"/>
      <c r="F1922" s="40"/>
      <c r="G1922" s="40"/>
      <c r="H1922" s="40"/>
      <c r="I1922" s="40"/>
      <c r="J1922" s="40"/>
      <c r="K1922" s="40"/>
      <c r="L1922" s="40"/>
      <c r="M1922" s="40"/>
      <c r="N1922" s="40"/>
      <c r="O1922" s="80"/>
      <c r="P1922" s="40"/>
      <c r="Q1922" s="40"/>
      <c r="Y1922" s="60" t="str">
        <f>IF(ISERROR(MATCH(Passout2023[[#This Row], [Degree Duration (year)]],$M$3:$M$10,0)),"0", "1")</f>
        <v>0</v>
      </c>
      <c r="Z1922" s="60" t="str">
        <f>IF(ISERROR(MATCH(Passout2023[[#This Row], [Admission Type]],$F$3:$F$6,0)),"0", "1")</f>
        <v>0</v>
      </c>
      <c r="AA1922" s="60" t="str">
        <f>IF(ISERROR(MATCH(Passout2023[[#This Row], [Batch Start Year]],$L$3:$L$25,0)),"0", "1")</f>
        <v>0</v>
      </c>
      <c r="AB1922" s="60" t="str">
        <f>IF(ISERROR(MATCH(Passout2023[[#This Row], [Batch Start Semester]],$K$3:$K$6,0)),"0", "1")</f>
        <v>0</v>
      </c>
      <c r="AC1922" s="60" t="str">
        <f>IF(ISERROR(MATCH([3]!Quota_Std_2022_23[[#This Row], [SESSION_TYPE]],$AX$2:$AX$5,0)),"0", "1")</f>
        <v>0</v>
      </c>
      <c r="AD1922" s="60" t="str">
        <f>IF(ISERROR(MATCH(#REF!,#REF!,0)),"0", "1")</f>
        <v>0</v>
      </c>
      <c r="AE1922" s="60" t="str">
        <f>IF(ISERROR(MATCH([3]!Quota_Std_2022_23[[#This Row], [Gender]],$AN$2:$AN$4,0)),"0", "1")</f>
        <v>0</v>
      </c>
      <c r="AF1922" s="60" t="str">
        <f>IF(ISERROR(MATCH([3]!Quota_Std_2022_23[[#This Row], [Quota Type]],[3]Sheet1!$AO$2:$AO$12,0)),"0", "1")</f>
        <v>0</v>
      </c>
      <c r="AG1922" s="60" t="str">
        <f>IF(ISERROR(MATCH(#REF!,$BA$2:$BA$8,0)),"0", "1")</f>
        <v>0</v>
      </c>
      <c r="AH1922" s="60" t="str">
        <f>IF(ISERROR(MATCH(Passout2023[[#This Row], [Nationality Pakistani/ Foreign]],$D$3:$D$4,0)),"0", "1")</f>
        <v>0</v>
      </c>
    </row>
    <row r="1923">
      <c r="A1923" s="40"/>
      <c r="B1923" s="40"/>
      <c r="C1923" s="40"/>
      <c r="D1923" s="40"/>
      <c r="E1923" s="40"/>
      <c r="F1923" s="40"/>
      <c r="G1923" s="40"/>
      <c r="H1923" s="40"/>
      <c r="I1923" s="40"/>
      <c r="J1923" s="40"/>
      <c r="K1923" s="40"/>
      <c r="L1923" s="40"/>
      <c r="M1923" s="40"/>
      <c r="N1923" s="40"/>
      <c r="O1923" s="40"/>
      <c r="P1923" s="40"/>
      <c r="Q1923" s="40"/>
      <c r="Y1923" s="60" t="str">
        <f>IF(ISERROR(MATCH(Passout2023[[#This Row], [Degree Duration (year)]],$M$3:$M$10,0)),"0", "1")</f>
        <v>0</v>
      </c>
      <c r="Z1923" s="60" t="str">
        <f>IF(ISERROR(MATCH(Passout2023[[#This Row], [Admission Type]],$F$3:$F$6,0)),"0", "1")</f>
        <v>0</v>
      </c>
      <c r="AA1923" s="60" t="str">
        <f>IF(ISERROR(MATCH(Passout2023[[#This Row], [Batch Start Year]],$L$3:$L$25,0)),"0", "1")</f>
        <v>0</v>
      </c>
      <c r="AB1923" s="60" t="str">
        <f>IF(ISERROR(MATCH(Passout2023[[#This Row], [Batch Start Semester]],$K$3:$K$6,0)),"0", "1")</f>
        <v>0</v>
      </c>
      <c r="AC1923" s="60" t="str">
        <f>IF(ISERROR(MATCH([3]!Quota_Std_2022_23[[#This Row], [SESSION_TYPE]],$AX$2:$AX$5,0)),"0", "1")</f>
        <v>0</v>
      </c>
      <c r="AD1923" s="60" t="str">
        <f>IF(ISERROR(MATCH(#REF!,#REF!,0)),"0", "1")</f>
        <v>0</v>
      </c>
      <c r="AE1923" s="60" t="str">
        <f>IF(ISERROR(MATCH([3]!Quota_Std_2022_23[[#This Row], [Gender]],$AN$2:$AN$4,0)),"0", "1")</f>
        <v>0</v>
      </c>
      <c r="AF1923" s="60" t="str">
        <f>IF(ISERROR(MATCH([3]!Quota_Std_2022_23[[#This Row], [Quota Type]],[3]Sheet1!$AO$2:$AO$12,0)),"0", "1")</f>
        <v>0</v>
      </c>
      <c r="AG1923" s="60" t="str">
        <f>IF(ISERROR(MATCH(#REF!,$BA$2:$BA$8,0)),"0", "1")</f>
        <v>0</v>
      </c>
      <c r="AH1923" s="60" t="str">
        <f>IF(ISERROR(MATCH(Passout2023[[#This Row], [Nationality Pakistani/ Foreign]],$D$3:$D$4,0)),"0", "1")</f>
        <v>0</v>
      </c>
    </row>
    <row r="1924">
      <c r="A1924" s="40"/>
      <c r="B1924" s="40"/>
      <c r="C1924" s="40"/>
      <c r="D1924" s="40"/>
      <c r="E1924" s="40"/>
      <c r="F1924" s="40"/>
      <c r="G1924" s="40"/>
      <c r="H1924" s="40"/>
      <c r="I1924" s="40"/>
      <c r="J1924" s="40"/>
      <c r="K1924" s="40"/>
      <c r="L1924" s="40"/>
      <c r="M1924" s="40"/>
      <c r="N1924" s="40"/>
      <c r="O1924" s="80"/>
      <c r="P1924" s="40"/>
      <c r="Q1924" s="40"/>
      <c r="Y1924" s="60" t="str">
        <f>IF(ISERROR(MATCH(Passout2023[[#This Row], [Degree Duration (year)]],$M$3:$M$10,0)),"0", "1")</f>
        <v>0</v>
      </c>
      <c r="Z1924" s="60" t="str">
        <f>IF(ISERROR(MATCH(Passout2023[[#This Row], [Admission Type]],$F$3:$F$6,0)),"0", "1")</f>
        <v>0</v>
      </c>
      <c r="AA1924" s="60" t="str">
        <f>IF(ISERROR(MATCH(Passout2023[[#This Row], [Batch Start Year]],$L$3:$L$25,0)),"0", "1")</f>
        <v>0</v>
      </c>
      <c r="AB1924" s="60" t="str">
        <f>IF(ISERROR(MATCH(Passout2023[[#This Row], [Batch Start Semester]],$K$3:$K$6,0)),"0", "1")</f>
        <v>0</v>
      </c>
      <c r="AC1924" s="60" t="str">
        <f>IF(ISERROR(MATCH([3]!Quota_Std_2022_23[[#This Row], [SESSION_TYPE]],$AX$2:$AX$5,0)),"0", "1")</f>
        <v>0</v>
      </c>
      <c r="AD1924" s="60" t="str">
        <f>IF(ISERROR(MATCH(#REF!,#REF!,0)),"0", "1")</f>
        <v>0</v>
      </c>
      <c r="AE1924" s="60" t="str">
        <f>IF(ISERROR(MATCH([3]!Quota_Std_2022_23[[#This Row], [Gender]],$AN$2:$AN$4,0)),"0", "1")</f>
        <v>0</v>
      </c>
      <c r="AF1924" s="60" t="str">
        <f>IF(ISERROR(MATCH([3]!Quota_Std_2022_23[[#This Row], [Quota Type]],[3]Sheet1!$AO$2:$AO$12,0)),"0", "1")</f>
        <v>0</v>
      </c>
      <c r="AG1924" s="60" t="str">
        <f>IF(ISERROR(MATCH(#REF!,$BA$2:$BA$8,0)),"0", "1")</f>
        <v>0</v>
      </c>
      <c r="AH1924" s="60" t="str">
        <f>IF(ISERROR(MATCH(Passout2023[[#This Row], [Nationality Pakistani/ Foreign]],$D$3:$D$4,0)),"0", "1")</f>
        <v>0</v>
      </c>
    </row>
    <row r="1925">
      <c r="A1925" s="40"/>
      <c r="B1925" s="40"/>
      <c r="C1925" s="40"/>
      <c r="D1925" s="40"/>
      <c r="E1925" s="40"/>
      <c r="F1925" s="40"/>
      <c r="G1925" s="40"/>
      <c r="H1925" s="40"/>
      <c r="I1925" s="40"/>
      <c r="J1925" s="40"/>
      <c r="K1925" s="40"/>
      <c r="L1925" s="40"/>
      <c r="M1925" s="40"/>
      <c r="N1925" s="40"/>
      <c r="O1925" s="40"/>
      <c r="P1925" s="40"/>
      <c r="Q1925" s="40"/>
      <c r="Y1925" s="60" t="str">
        <f>IF(ISERROR(MATCH(Passout2023[[#This Row], [Degree Duration (year)]],$M$3:$M$10,0)),"0", "1")</f>
        <v>0</v>
      </c>
      <c r="Z1925" s="60" t="str">
        <f>IF(ISERROR(MATCH(Passout2023[[#This Row], [Admission Type]],$F$3:$F$6,0)),"0", "1")</f>
        <v>0</v>
      </c>
      <c r="AA1925" s="60" t="str">
        <f>IF(ISERROR(MATCH(Passout2023[[#This Row], [Batch Start Year]],$L$3:$L$25,0)),"0", "1")</f>
        <v>0</v>
      </c>
      <c r="AB1925" s="60" t="str">
        <f>IF(ISERROR(MATCH(Passout2023[[#This Row], [Batch Start Semester]],$K$3:$K$6,0)),"0", "1")</f>
        <v>0</v>
      </c>
      <c r="AC1925" s="60" t="str">
        <f>IF(ISERROR(MATCH([3]!Quota_Std_2022_23[[#This Row], [SESSION_TYPE]],$AX$2:$AX$5,0)),"0", "1")</f>
        <v>0</v>
      </c>
      <c r="AD1925" s="60" t="str">
        <f>IF(ISERROR(MATCH(#REF!,#REF!,0)),"0", "1")</f>
        <v>0</v>
      </c>
      <c r="AE1925" s="60" t="str">
        <f>IF(ISERROR(MATCH([3]!Quota_Std_2022_23[[#This Row], [Gender]],$AN$2:$AN$4,0)),"0", "1")</f>
        <v>0</v>
      </c>
      <c r="AF1925" s="60" t="str">
        <f>IF(ISERROR(MATCH([3]!Quota_Std_2022_23[[#This Row], [Quota Type]],[3]Sheet1!$AO$2:$AO$12,0)),"0", "1")</f>
        <v>0</v>
      </c>
      <c r="AG1925" s="60" t="str">
        <f>IF(ISERROR(MATCH(#REF!,$BA$2:$BA$8,0)),"0", "1")</f>
        <v>0</v>
      </c>
      <c r="AH1925" s="60" t="str">
        <f>IF(ISERROR(MATCH(Passout2023[[#This Row], [Nationality Pakistani/ Foreign]],$D$3:$D$4,0)),"0", "1")</f>
        <v>0</v>
      </c>
    </row>
    <row r="1926">
      <c r="A1926" s="40"/>
      <c r="B1926" s="40"/>
      <c r="C1926" s="40"/>
      <c r="D1926" s="40"/>
      <c r="E1926" s="40"/>
      <c r="F1926" s="40"/>
      <c r="G1926" s="40"/>
      <c r="H1926" s="40"/>
      <c r="I1926" s="40"/>
      <c r="J1926" s="40"/>
      <c r="K1926" s="40"/>
      <c r="L1926" s="40"/>
      <c r="M1926" s="40"/>
      <c r="N1926" s="40"/>
      <c r="O1926" s="80"/>
      <c r="P1926" s="40"/>
      <c r="Q1926" s="40"/>
      <c r="Y1926" s="60" t="str">
        <f>IF(ISERROR(MATCH(Passout2023[[#This Row], [Degree Duration (year)]],$M$3:$M$10,0)),"0", "1")</f>
        <v>0</v>
      </c>
      <c r="Z1926" s="60" t="str">
        <f>IF(ISERROR(MATCH(Passout2023[[#This Row], [Admission Type]],$F$3:$F$6,0)),"0", "1")</f>
        <v>0</v>
      </c>
      <c r="AA1926" s="60" t="str">
        <f>IF(ISERROR(MATCH(Passout2023[[#This Row], [Batch Start Year]],$L$3:$L$25,0)),"0", "1")</f>
        <v>0</v>
      </c>
      <c r="AB1926" s="60" t="str">
        <f>IF(ISERROR(MATCH(Passout2023[[#This Row], [Batch Start Semester]],$K$3:$K$6,0)),"0", "1")</f>
        <v>0</v>
      </c>
      <c r="AC1926" s="60" t="str">
        <f>IF(ISERROR(MATCH([3]!Quota_Std_2022_23[[#This Row], [SESSION_TYPE]],$AX$2:$AX$5,0)),"0", "1")</f>
        <v>0</v>
      </c>
      <c r="AD1926" s="60" t="str">
        <f>IF(ISERROR(MATCH(#REF!,#REF!,0)),"0", "1")</f>
        <v>0</v>
      </c>
      <c r="AE1926" s="60" t="str">
        <f>IF(ISERROR(MATCH([3]!Quota_Std_2022_23[[#This Row], [Gender]],$AN$2:$AN$4,0)),"0", "1")</f>
        <v>0</v>
      </c>
      <c r="AF1926" s="60" t="str">
        <f>IF(ISERROR(MATCH([3]!Quota_Std_2022_23[[#This Row], [Quota Type]],[3]Sheet1!$AO$2:$AO$12,0)),"0", "1")</f>
        <v>0</v>
      </c>
      <c r="AG1926" s="60" t="str">
        <f>IF(ISERROR(MATCH(#REF!,$BA$2:$BA$8,0)),"0", "1")</f>
        <v>0</v>
      </c>
      <c r="AH1926" s="60" t="str">
        <f>IF(ISERROR(MATCH(Passout2023[[#This Row], [Nationality Pakistani/ Foreign]],$D$3:$D$4,0)),"0", "1")</f>
        <v>0</v>
      </c>
    </row>
    <row r="1927">
      <c r="A1927" s="40"/>
      <c r="B1927" s="40"/>
      <c r="C1927" s="40"/>
      <c r="D1927" s="40"/>
      <c r="E1927" s="40"/>
      <c r="F1927" s="40"/>
      <c r="G1927" s="40"/>
      <c r="H1927" s="40"/>
      <c r="I1927" s="40"/>
      <c r="J1927" s="40"/>
      <c r="K1927" s="40"/>
      <c r="L1927" s="40"/>
      <c r="M1927" s="40"/>
      <c r="N1927" s="40"/>
      <c r="O1927" s="40"/>
      <c r="P1927" s="40"/>
      <c r="Q1927" s="40"/>
      <c r="Y1927" s="60" t="str">
        <f>IF(ISERROR(MATCH(Passout2023[[#This Row], [Degree Duration (year)]],$M$3:$M$10,0)),"0", "1")</f>
        <v>0</v>
      </c>
      <c r="Z1927" s="60" t="str">
        <f>IF(ISERROR(MATCH(Passout2023[[#This Row], [Admission Type]],$F$3:$F$6,0)),"0", "1")</f>
        <v>0</v>
      </c>
      <c r="AA1927" s="60" t="str">
        <f>IF(ISERROR(MATCH(Passout2023[[#This Row], [Batch Start Year]],$L$3:$L$25,0)),"0", "1")</f>
        <v>0</v>
      </c>
      <c r="AB1927" s="60" t="str">
        <f>IF(ISERROR(MATCH(Passout2023[[#This Row], [Batch Start Semester]],$K$3:$K$6,0)),"0", "1")</f>
        <v>0</v>
      </c>
      <c r="AC1927" s="60" t="str">
        <f>IF(ISERROR(MATCH([3]!Quota_Std_2022_23[[#This Row], [SESSION_TYPE]],$AX$2:$AX$5,0)),"0", "1")</f>
        <v>0</v>
      </c>
      <c r="AD1927" s="60" t="str">
        <f>IF(ISERROR(MATCH(#REF!,#REF!,0)),"0", "1")</f>
        <v>0</v>
      </c>
      <c r="AE1927" s="60" t="str">
        <f>IF(ISERROR(MATCH([3]!Quota_Std_2022_23[[#This Row], [Gender]],$AN$2:$AN$4,0)),"0", "1")</f>
        <v>0</v>
      </c>
      <c r="AF1927" s="60" t="str">
        <f>IF(ISERROR(MATCH([3]!Quota_Std_2022_23[[#This Row], [Quota Type]],[3]Sheet1!$AO$2:$AO$12,0)),"0", "1")</f>
        <v>0</v>
      </c>
      <c r="AG1927" s="60" t="str">
        <f>IF(ISERROR(MATCH(#REF!,$BA$2:$BA$8,0)),"0", "1")</f>
        <v>0</v>
      </c>
      <c r="AH1927" s="60" t="str">
        <f>IF(ISERROR(MATCH(Passout2023[[#This Row], [Nationality Pakistani/ Foreign]],$D$3:$D$4,0)),"0", "1")</f>
        <v>0</v>
      </c>
    </row>
    <row r="1928">
      <c r="A1928" s="40"/>
      <c r="B1928" s="40"/>
      <c r="C1928" s="40"/>
      <c r="D1928" s="40"/>
      <c r="E1928" s="40"/>
      <c r="F1928" s="40"/>
      <c r="G1928" s="40"/>
      <c r="H1928" s="40"/>
      <c r="I1928" s="40"/>
      <c r="J1928" s="40"/>
      <c r="K1928" s="40"/>
      <c r="L1928" s="40"/>
      <c r="M1928" s="40"/>
      <c r="N1928" s="40"/>
      <c r="O1928" s="80"/>
      <c r="P1928" s="40"/>
      <c r="Q1928" s="40"/>
      <c r="Y1928" s="60" t="str">
        <f>IF(ISERROR(MATCH(Passout2023[[#This Row], [Degree Duration (year)]],$M$3:$M$10,0)),"0", "1")</f>
        <v>0</v>
      </c>
      <c r="Z1928" s="60" t="str">
        <f>IF(ISERROR(MATCH(Passout2023[[#This Row], [Admission Type]],$F$3:$F$6,0)),"0", "1")</f>
        <v>0</v>
      </c>
      <c r="AA1928" s="60" t="str">
        <f>IF(ISERROR(MATCH(Passout2023[[#This Row], [Batch Start Year]],$L$3:$L$25,0)),"0", "1")</f>
        <v>0</v>
      </c>
      <c r="AB1928" s="60" t="str">
        <f>IF(ISERROR(MATCH(Passout2023[[#This Row], [Batch Start Semester]],$K$3:$K$6,0)),"0", "1")</f>
        <v>0</v>
      </c>
      <c r="AC1928" s="60" t="str">
        <f>IF(ISERROR(MATCH([3]!Quota_Std_2022_23[[#This Row], [SESSION_TYPE]],$AX$2:$AX$5,0)),"0", "1")</f>
        <v>0</v>
      </c>
      <c r="AD1928" s="60" t="str">
        <f>IF(ISERROR(MATCH(#REF!,#REF!,0)),"0", "1")</f>
        <v>0</v>
      </c>
      <c r="AE1928" s="60" t="str">
        <f>IF(ISERROR(MATCH([3]!Quota_Std_2022_23[[#This Row], [Gender]],$AN$2:$AN$4,0)),"0", "1")</f>
        <v>0</v>
      </c>
      <c r="AF1928" s="60" t="str">
        <f>IF(ISERROR(MATCH([3]!Quota_Std_2022_23[[#This Row], [Quota Type]],[3]Sheet1!$AO$2:$AO$12,0)),"0", "1")</f>
        <v>0</v>
      </c>
      <c r="AG1928" s="60" t="str">
        <f>IF(ISERROR(MATCH(#REF!,$BA$2:$BA$8,0)),"0", "1")</f>
        <v>0</v>
      </c>
      <c r="AH1928" s="60" t="str">
        <f>IF(ISERROR(MATCH(Passout2023[[#This Row], [Nationality Pakistani/ Foreign]],$D$3:$D$4,0)),"0", "1")</f>
        <v>0</v>
      </c>
    </row>
    <row r="1929">
      <c r="A1929" s="40"/>
      <c r="B1929" s="40"/>
      <c r="C1929" s="40"/>
      <c r="D1929" s="40"/>
      <c r="E1929" s="40"/>
      <c r="F1929" s="40"/>
      <c r="G1929" s="40"/>
      <c r="H1929" s="40"/>
      <c r="I1929" s="40"/>
      <c r="J1929" s="40"/>
      <c r="K1929" s="40"/>
      <c r="L1929" s="40"/>
      <c r="M1929" s="40"/>
      <c r="N1929" s="40"/>
      <c r="O1929" s="40"/>
      <c r="P1929" s="40"/>
      <c r="Q1929" s="40"/>
      <c r="Y1929" s="60" t="str">
        <f>IF(ISERROR(MATCH(Passout2023[[#This Row], [Degree Duration (year)]],$M$3:$M$10,0)),"0", "1")</f>
        <v>0</v>
      </c>
      <c r="Z1929" s="60" t="str">
        <f>IF(ISERROR(MATCH(Passout2023[[#This Row], [Admission Type]],$F$3:$F$6,0)),"0", "1")</f>
        <v>0</v>
      </c>
      <c r="AA1929" s="60" t="str">
        <f>IF(ISERROR(MATCH(Passout2023[[#This Row], [Batch Start Year]],$L$3:$L$25,0)),"0", "1")</f>
        <v>0</v>
      </c>
      <c r="AB1929" s="60" t="str">
        <f>IF(ISERROR(MATCH(Passout2023[[#This Row], [Batch Start Semester]],$K$3:$K$6,0)),"0", "1")</f>
        <v>0</v>
      </c>
      <c r="AC1929" s="60" t="str">
        <f>IF(ISERROR(MATCH([3]!Quota_Std_2022_23[[#This Row], [SESSION_TYPE]],$AX$2:$AX$5,0)),"0", "1")</f>
        <v>0</v>
      </c>
      <c r="AD1929" s="60" t="str">
        <f>IF(ISERROR(MATCH(#REF!,#REF!,0)),"0", "1")</f>
        <v>0</v>
      </c>
      <c r="AE1929" s="60" t="str">
        <f>IF(ISERROR(MATCH([3]!Quota_Std_2022_23[[#This Row], [Gender]],$AN$2:$AN$4,0)),"0", "1")</f>
        <v>0</v>
      </c>
      <c r="AF1929" s="60" t="str">
        <f>IF(ISERROR(MATCH([3]!Quota_Std_2022_23[[#This Row], [Quota Type]],[3]Sheet1!$AO$2:$AO$12,0)),"0", "1")</f>
        <v>0</v>
      </c>
      <c r="AG1929" s="60" t="str">
        <f>IF(ISERROR(MATCH(#REF!,$BA$2:$BA$8,0)),"0", "1")</f>
        <v>0</v>
      </c>
      <c r="AH1929" s="60" t="str">
        <f>IF(ISERROR(MATCH(Passout2023[[#This Row], [Nationality Pakistani/ Foreign]],$D$3:$D$4,0)),"0", "1")</f>
        <v>0</v>
      </c>
    </row>
    <row r="1930">
      <c r="A1930" s="40"/>
      <c r="B1930" s="40"/>
      <c r="C1930" s="40"/>
      <c r="D1930" s="40"/>
      <c r="E1930" s="40"/>
      <c r="F1930" s="40"/>
      <c r="G1930" s="40"/>
      <c r="H1930" s="40"/>
      <c r="I1930" s="40"/>
      <c r="J1930" s="40"/>
      <c r="K1930" s="40"/>
      <c r="L1930" s="40"/>
      <c r="M1930" s="40"/>
      <c r="N1930" s="40"/>
      <c r="O1930" s="80"/>
      <c r="P1930" s="40"/>
      <c r="Q1930" s="40"/>
      <c r="Y1930" s="60" t="str">
        <f>IF(ISERROR(MATCH(Passout2023[[#This Row], [Degree Duration (year)]],$M$3:$M$10,0)),"0", "1")</f>
        <v>0</v>
      </c>
      <c r="Z1930" s="60" t="str">
        <f>IF(ISERROR(MATCH(Passout2023[[#This Row], [Admission Type]],$F$3:$F$6,0)),"0", "1")</f>
        <v>0</v>
      </c>
      <c r="AA1930" s="60" t="str">
        <f>IF(ISERROR(MATCH(Passout2023[[#This Row], [Batch Start Year]],$L$3:$L$25,0)),"0", "1")</f>
        <v>0</v>
      </c>
      <c r="AB1930" s="60" t="str">
        <f>IF(ISERROR(MATCH(Passout2023[[#This Row], [Batch Start Semester]],$K$3:$K$6,0)),"0", "1")</f>
        <v>0</v>
      </c>
      <c r="AC1930" s="60" t="str">
        <f>IF(ISERROR(MATCH([3]!Quota_Std_2022_23[[#This Row], [SESSION_TYPE]],$AX$2:$AX$5,0)),"0", "1")</f>
        <v>0</v>
      </c>
      <c r="AD1930" s="60" t="str">
        <f>IF(ISERROR(MATCH(#REF!,#REF!,0)),"0", "1")</f>
        <v>0</v>
      </c>
      <c r="AE1930" s="60" t="str">
        <f>IF(ISERROR(MATCH([3]!Quota_Std_2022_23[[#This Row], [Gender]],$AN$2:$AN$4,0)),"0", "1")</f>
        <v>0</v>
      </c>
      <c r="AF1930" s="60" t="str">
        <f>IF(ISERROR(MATCH([3]!Quota_Std_2022_23[[#This Row], [Quota Type]],[3]Sheet1!$AO$2:$AO$12,0)),"0", "1")</f>
        <v>0</v>
      </c>
      <c r="AG1930" s="60" t="str">
        <f>IF(ISERROR(MATCH(#REF!,$BA$2:$BA$8,0)),"0", "1")</f>
        <v>0</v>
      </c>
      <c r="AH1930" s="60" t="str">
        <f>IF(ISERROR(MATCH(Passout2023[[#This Row], [Nationality Pakistani/ Foreign]],$D$3:$D$4,0)),"0", "1")</f>
        <v>0</v>
      </c>
    </row>
    <row r="1931">
      <c r="A1931" s="40"/>
      <c r="B1931" s="40"/>
      <c r="C1931" s="40"/>
      <c r="D1931" s="40"/>
      <c r="E1931" s="40"/>
      <c r="F1931" s="40"/>
      <c r="G1931" s="40"/>
      <c r="H1931" s="40"/>
      <c r="I1931" s="40"/>
      <c r="J1931" s="40"/>
      <c r="K1931" s="40"/>
      <c r="L1931" s="40"/>
      <c r="M1931" s="40"/>
      <c r="N1931" s="40"/>
      <c r="O1931" s="40"/>
      <c r="P1931" s="40"/>
      <c r="Q1931" s="40"/>
      <c r="Y1931" s="60" t="str">
        <f>IF(ISERROR(MATCH(Passout2023[[#This Row], [Degree Duration (year)]],$M$3:$M$10,0)),"0", "1")</f>
        <v>0</v>
      </c>
      <c r="Z1931" s="60" t="str">
        <f>IF(ISERROR(MATCH(Passout2023[[#This Row], [Admission Type]],$F$3:$F$6,0)),"0", "1")</f>
        <v>0</v>
      </c>
      <c r="AA1931" s="60" t="str">
        <f>IF(ISERROR(MATCH(Passout2023[[#This Row], [Batch Start Year]],$L$3:$L$25,0)),"0", "1")</f>
        <v>0</v>
      </c>
      <c r="AB1931" s="60" t="str">
        <f>IF(ISERROR(MATCH(Passout2023[[#This Row], [Batch Start Semester]],$K$3:$K$6,0)),"0", "1")</f>
        <v>0</v>
      </c>
      <c r="AC1931" s="60" t="str">
        <f>IF(ISERROR(MATCH([3]!Quota_Std_2022_23[[#This Row], [SESSION_TYPE]],$AX$2:$AX$5,0)),"0", "1")</f>
        <v>0</v>
      </c>
      <c r="AD1931" s="60" t="str">
        <f>IF(ISERROR(MATCH(#REF!,#REF!,0)),"0", "1")</f>
        <v>0</v>
      </c>
      <c r="AE1931" s="60" t="str">
        <f>IF(ISERROR(MATCH([3]!Quota_Std_2022_23[[#This Row], [Gender]],$AN$2:$AN$4,0)),"0", "1")</f>
        <v>0</v>
      </c>
      <c r="AF1931" s="60" t="str">
        <f>IF(ISERROR(MATCH([3]!Quota_Std_2022_23[[#This Row], [Quota Type]],[3]Sheet1!$AO$2:$AO$12,0)),"0", "1")</f>
        <v>0</v>
      </c>
      <c r="AG1931" s="60" t="str">
        <f>IF(ISERROR(MATCH(#REF!,$BA$2:$BA$8,0)),"0", "1")</f>
        <v>0</v>
      </c>
      <c r="AH1931" s="60" t="str">
        <f>IF(ISERROR(MATCH(Passout2023[[#This Row], [Nationality Pakistani/ Foreign]],$D$3:$D$4,0)),"0", "1")</f>
        <v>0</v>
      </c>
    </row>
    <row r="1932">
      <c r="A1932" s="40"/>
      <c r="B1932" s="40"/>
      <c r="C1932" s="40"/>
      <c r="D1932" s="40"/>
      <c r="E1932" s="40"/>
      <c r="F1932" s="40"/>
      <c r="G1932" s="40"/>
      <c r="H1932" s="40"/>
      <c r="I1932" s="40"/>
      <c r="J1932" s="40"/>
      <c r="K1932" s="40"/>
      <c r="L1932" s="40"/>
      <c r="M1932" s="40"/>
      <c r="N1932" s="40"/>
      <c r="O1932" s="80"/>
      <c r="P1932" s="40"/>
      <c r="Q1932" s="40"/>
      <c r="Y1932" s="60" t="str">
        <f>IF(ISERROR(MATCH(Passout2023[[#This Row], [Degree Duration (year)]],$M$3:$M$10,0)),"0", "1")</f>
        <v>0</v>
      </c>
      <c r="Z1932" s="60" t="str">
        <f>IF(ISERROR(MATCH(Passout2023[[#This Row], [Admission Type]],$F$3:$F$6,0)),"0", "1")</f>
        <v>0</v>
      </c>
      <c r="AA1932" s="60" t="str">
        <f>IF(ISERROR(MATCH(Passout2023[[#This Row], [Batch Start Year]],$L$3:$L$25,0)),"0", "1")</f>
        <v>0</v>
      </c>
      <c r="AB1932" s="60" t="str">
        <f>IF(ISERROR(MATCH(Passout2023[[#This Row], [Batch Start Semester]],$K$3:$K$6,0)),"0", "1")</f>
        <v>0</v>
      </c>
      <c r="AC1932" s="60" t="str">
        <f>IF(ISERROR(MATCH([3]!Quota_Std_2022_23[[#This Row], [SESSION_TYPE]],$AX$2:$AX$5,0)),"0", "1")</f>
        <v>0</v>
      </c>
      <c r="AD1932" s="60" t="str">
        <f>IF(ISERROR(MATCH(#REF!,#REF!,0)),"0", "1")</f>
        <v>0</v>
      </c>
      <c r="AE1932" s="60" t="str">
        <f>IF(ISERROR(MATCH([3]!Quota_Std_2022_23[[#This Row], [Gender]],$AN$2:$AN$4,0)),"0", "1")</f>
        <v>0</v>
      </c>
      <c r="AF1932" s="60" t="str">
        <f>IF(ISERROR(MATCH([3]!Quota_Std_2022_23[[#This Row], [Quota Type]],[3]Sheet1!$AO$2:$AO$12,0)),"0", "1")</f>
        <v>0</v>
      </c>
      <c r="AG1932" s="60" t="str">
        <f>IF(ISERROR(MATCH(#REF!,$BA$2:$BA$8,0)),"0", "1")</f>
        <v>0</v>
      </c>
      <c r="AH1932" s="60" t="str">
        <f>IF(ISERROR(MATCH(Passout2023[[#This Row], [Nationality Pakistani/ Foreign]],$D$3:$D$4,0)),"0", "1")</f>
        <v>0</v>
      </c>
    </row>
    <row r="1933">
      <c r="A1933" s="40"/>
      <c r="B1933" s="40"/>
      <c r="C1933" s="40"/>
      <c r="D1933" s="40"/>
      <c r="E1933" s="40"/>
      <c r="F1933" s="40"/>
      <c r="G1933" s="40"/>
      <c r="H1933" s="40"/>
      <c r="I1933" s="40"/>
      <c r="J1933" s="40"/>
      <c r="K1933" s="40"/>
      <c r="L1933" s="40"/>
      <c r="M1933" s="40"/>
      <c r="N1933" s="40"/>
      <c r="O1933" s="40"/>
      <c r="P1933" s="40"/>
      <c r="Q1933" s="40"/>
      <c r="Y1933" s="60" t="str">
        <f>IF(ISERROR(MATCH(Passout2023[[#This Row], [Degree Duration (year)]],$M$3:$M$10,0)),"0", "1")</f>
        <v>0</v>
      </c>
      <c r="Z1933" s="60" t="str">
        <f>IF(ISERROR(MATCH(Passout2023[[#This Row], [Admission Type]],$F$3:$F$6,0)),"0", "1")</f>
        <v>0</v>
      </c>
      <c r="AA1933" s="60" t="str">
        <f>IF(ISERROR(MATCH(Passout2023[[#This Row], [Batch Start Year]],$L$3:$L$25,0)),"0", "1")</f>
        <v>0</v>
      </c>
      <c r="AB1933" s="60" t="str">
        <f>IF(ISERROR(MATCH(Passout2023[[#This Row], [Batch Start Semester]],$K$3:$K$6,0)),"0", "1")</f>
        <v>0</v>
      </c>
      <c r="AC1933" s="60" t="str">
        <f>IF(ISERROR(MATCH([3]!Quota_Std_2022_23[[#This Row], [SESSION_TYPE]],$AX$2:$AX$5,0)),"0", "1")</f>
        <v>0</v>
      </c>
      <c r="AD1933" s="60" t="str">
        <f>IF(ISERROR(MATCH(#REF!,#REF!,0)),"0", "1")</f>
        <v>0</v>
      </c>
      <c r="AE1933" s="60" t="str">
        <f>IF(ISERROR(MATCH([3]!Quota_Std_2022_23[[#This Row], [Gender]],$AN$2:$AN$4,0)),"0", "1")</f>
        <v>0</v>
      </c>
      <c r="AF1933" s="60" t="str">
        <f>IF(ISERROR(MATCH([3]!Quota_Std_2022_23[[#This Row], [Quota Type]],[3]Sheet1!$AO$2:$AO$12,0)),"0", "1")</f>
        <v>0</v>
      </c>
      <c r="AG1933" s="60" t="str">
        <f>IF(ISERROR(MATCH(#REF!,$BA$2:$BA$8,0)),"0", "1")</f>
        <v>0</v>
      </c>
      <c r="AH1933" s="60" t="str">
        <f>IF(ISERROR(MATCH(Passout2023[[#This Row], [Nationality Pakistani/ Foreign]],$D$3:$D$4,0)),"0", "1")</f>
        <v>0</v>
      </c>
    </row>
    <row r="1934">
      <c r="A1934" s="40"/>
      <c r="B1934" s="40"/>
      <c r="C1934" s="40"/>
      <c r="D1934" s="40"/>
      <c r="E1934" s="40"/>
      <c r="F1934" s="40"/>
      <c r="G1934" s="40"/>
      <c r="H1934" s="40"/>
      <c r="I1934" s="40"/>
      <c r="J1934" s="40"/>
      <c r="K1934" s="40"/>
      <c r="L1934" s="40"/>
      <c r="M1934" s="40"/>
      <c r="N1934" s="40"/>
      <c r="O1934" s="40"/>
      <c r="P1934" s="40"/>
      <c r="Q1934" s="40"/>
      <c r="Y1934" s="60" t="str">
        <f>IF(ISERROR(MATCH(Passout2023[[#This Row], [Degree Duration (year)]],$M$3:$M$10,0)),"0", "1")</f>
        <v>0</v>
      </c>
      <c r="Z1934" s="60" t="str">
        <f>IF(ISERROR(MATCH(Passout2023[[#This Row], [Admission Type]],$F$3:$F$6,0)),"0", "1")</f>
        <v>0</v>
      </c>
      <c r="AA1934" s="60" t="str">
        <f>IF(ISERROR(MATCH(Passout2023[[#This Row], [Batch Start Year]],$L$3:$L$25,0)),"0", "1")</f>
        <v>0</v>
      </c>
      <c r="AB1934" s="60" t="str">
        <f>IF(ISERROR(MATCH(Passout2023[[#This Row], [Batch Start Semester]],$K$3:$K$6,0)),"0", "1")</f>
        <v>0</v>
      </c>
      <c r="AC1934" s="60" t="str">
        <f>IF(ISERROR(MATCH([3]!Quota_Std_2022_23[[#This Row], [SESSION_TYPE]],$AX$2:$AX$5,0)),"0", "1")</f>
        <v>0</v>
      </c>
      <c r="AD1934" s="60" t="str">
        <f>IF(ISERROR(MATCH(#REF!,#REF!,0)),"0", "1")</f>
        <v>0</v>
      </c>
      <c r="AE1934" s="60" t="str">
        <f>IF(ISERROR(MATCH([3]!Quota_Std_2022_23[[#This Row], [Gender]],$AN$2:$AN$4,0)),"0", "1")</f>
        <v>0</v>
      </c>
      <c r="AF1934" s="60" t="str">
        <f>IF(ISERROR(MATCH([3]!Quota_Std_2022_23[[#This Row], [Quota Type]],[3]Sheet1!$AO$2:$AO$12,0)),"0", "1")</f>
        <v>0</v>
      </c>
      <c r="AG1934" s="60" t="str">
        <f>IF(ISERROR(MATCH(#REF!,$BA$2:$BA$8,0)),"0", "1")</f>
        <v>0</v>
      </c>
      <c r="AH1934" s="60" t="str">
        <f>IF(ISERROR(MATCH(Passout2023[[#This Row], [Nationality Pakistani/ Foreign]],$D$3:$D$4,0)),"0", "1")</f>
        <v>0</v>
      </c>
    </row>
    <row r="1935">
      <c r="A1935" s="40"/>
      <c r="B1935" s="40"/>
      <c r="C1935" s="40"/>
      <c r="D1935" s="40"/>
      <c r="E1935" s="40"/>
      <c r="F1935" s="40"/>
      <c r="G1935" s="40"/>
      <c r="H1935" s="40"/>
      <c r="I1935" s="40"/>
      <c r="J1935" s="40"/>
      <c r="K1935" s="40"/>
      <c r="L1935" s="40"/>
      <c r="M1935" s="40"/>
      <c r="N1935" s="40"/>
      <c r="O1935" s="80"/>
      <c r="P1935" s="40"/>
      <c r="Q1935" s="40"/>
      <c r="Y1935" s="60" t="str">
        <f>IF(ISERROR(MATCH(Passout2023[[#This Row], [Degree Duration (year)]],$M$3:$M$10,0)),"0", "1")</f>
        <v>0</v>
      </c>
      <c r="Z1935" s="60" t="str">
        <f>IF(ISERROR(MATCH(Passout2023[[#This Row], [Admission Type]],$F$3:$F$6,0)),"0", "1")</f>
        <v>0</v>
      </c>
      <c r="AA1935" s="60" t="str">
        <f>IF(ISERROR(MATCH(Passout2023[[#This Row], [Batch Start Year]],$L$3:$L$25,0)),"0", "1")</f>
        <v>0</v>
      </c>
      <c r="AB1935" s="60" t="str">
        <f>IF(ISERROR(MATCH(Passout2023[[#This Row], [Batch Start Semester]],$K$3:$K$6,0)),"0", "1")</f>
        <v>0</v>
      </c>
      <c r="AC1935" s="60" t="str">
        <f>IF(ISERROR(MATCH([3]!Quota_Std_2022_23[[#This Row], [SESSION_TYPE]],$AX$2:$AX$5,0)),"0", "1")</f>
        <v>0</v>
      </c>
      <c r="AD1935" s="60" t="str">
        <f>IF(ISERROR(MATCH(#REF!,#REF!,0)),"0", "1")</f>
        <v>0</v>
      </c>
      <c r="AE1935" s="60" t="str">
        <f>IF(ISERROR(MATCH([3]!Quota_Std_2022_23[[#This Row], [Gender]],$AN$2:$AN$4,0)),"0", "1")</f>
        <v>0</v>
      </c>
      <c r="AF1935" s="60" t="str">
        <f>IF(ISERROR(MATCH([3]!Quota_Std_2022_23[[#This Row], [Quota Type]],[3]Sheet1!$AO$2:$AO$12,0)),"0", "1")</f>
        <v>0</v>
      </c>
      <c r="AG1935" s="60" t="str">
        <f>IF(ISERROR(MATCH(#REF!,$BA$2:$BA$8,0)),"0", "1")</f>
        <v>0</v>
      </c>
      <c r="AH1935" s="60" t="str">
        <f>IF(ISERROR(MATCH(Passout2023[[#This Row], [Nationality Pakistani/ Foreign]],$D$3:$D$4,0)),"0", "1")</f>
        <v>0</v>
      </c>
    </row>
    <row r="1936">
      <c r="A1936" s="40"/>
      <c r="B1936" s="40"/>
      <c r="C1936" s="40"/>
      <c r="D1936" s="40"/>
      <c r="E1936" s="40"/>
      <c r="F1936" s="40"/>
      <c r="G1936" s="40"/>
      <c r="H1936" s="40"/>
      <c r="I1936" s="40"/>
      <c r="J1936" s="40"/>
      <c r="K1936" s="40"/>
      <c r="L1936" s="40"/>
      <c r="M1936" s="40"/>
      <c r="N1936" s="40"/>
      <c r="O1936" s="40"/>
      <c r="P1936" s="40"/>
      <c r="Q1936" s="40"/>
      <c r="Y1936" s="60" t="str">
        <f>IF(ISERROR(MATCH(Passout2023[[#This Row], [Degree Duration (year)]],$M$3:$M$10,0)),"0", "1")</f>
        <v>0</v>
      </c>
      <c r="Z1936" s="60" t="str">
        <f>IF(ISERROR(MATCH(Passout2023[[#This Row], [Admission Type]],$F$3:$F$6,0)),"0", "1")</f>
        <v>0</v>
      </c>
      <c r="AA1936" s="60" t="str">
        <f>IF(ISERROR(MATCH(Passout2023[[#This Row], [Batch Start Year]],$L$3:$L$25,0)),"0", "1")</f>
        <v>0</v>
      </c>
      <c r="AB1936" s="60" t="str">
        <f>IF(ISERROR(MATCH(Passout2023[[#This Row], [Batch Start Semester]],$K$3:$K$6,0)),"0", "1")</f>
        <v>0</v>
      </c>
      <c r="AC1936" s="60" t="str">
        <f>IF(ISERROR(MATCH([3]!Quota_Std_2022_23[[#This Row], [SESSION_TYPE]],$AX$2:$AX$5,0)),"0", "1")</f>
        <v>0</v>
      </c>
      <c r="AD1936" s="60" t="str">
        <f>IF(ISERROR(MATCH(#REF!,#REF!,0)),"0", "1")</f>
        <v>0</v>
      </c>
      <c r="AE1936" s="60" t="str">
        <f>IF(ISERROR(MATCH([3]!Quota_Std_2022_23[[#This Row], [Gender]],$AN$2:$AN$4,0)),"0", "1")</f>
        <v>0</v>
      </c>
      <c r="AF1936" s="60" t="str">
        <f>IF(ISERROR(MATCH([3]!Quota_Std_2022_23[[#This Row], [Quota Type]],[3]Sheet1!$AO$2:$AO$12,0)),"0", "1")</f>
        <v>0</v>
      </c>
      <c r="AG1936" s="60" t="str">
        <f>IF(ISERROR(MATCH(#REF!,$BA$2:$BA$8,0)),"0", "1")</f>
        <v>0</v>
      </c>
      <c r="AH1936" s="60" t="str">
        <f>IF(ISERROR(MATCH(Passout2023[[#This Row], [Nationality Pakistani/ Foreign]],$D$3:$D$4,0)),"0", "1")</f>
        <v>0</v>
      </c>
    </row>
    <row r="1937">
      <c r="A1937" s="40"/>
      <c r="B1937" s="40"/>
      <c r="C1937" s="40"/>
      <c r="D1937" s="40"/>
      <c r="E1937" s="40"/>
      <c r="F1937" s="40"/>
      <c r="G1937" s="40"/>
      <c r="H1937" s="40"/>
      <c r="I1937" s="40"/>
      <c r="J1937" s="40"/>
      <c r="K1937" s="40"/>
      <c r="L1937" s="40"/>
      <c r="M1937" s="40"/>
      <c r="N1937" s="40"/>
      <c r="O1937" s="80"/>
      <c r="P1937" s="40"/>
      <c r="Q1937" s="40"/>
      <c r="Y1937" s="60" t="str">
        <f>IF(ISERROR(MATCH(Passout2023[[#This Row], [Degree Duration (year)]],$M$3:$M$10,0)),"0", "1")</f>
        <v>0</v>
      </c>
      <c r="Z1937" s="60" t="str">
        <f>IF(ISERROR(MATCH(Passout2023[[#This Row], [Admission Type]],$F$3:$F$6,0)),"0", "1")</f>
        <v>0</v>
      </c>
      <c r="AA1937" s="60" t="str">
        <f>IF(ISERROR(MATCH(Passout2023[[#This Row], [Batch Start Year]],$L$3:$L$25,0)),"0", "1")</f>
        <v>0</v>
      </c>
      <c r="AB1937" s="60" t="str">
        <f>IF(ISERROR(MATCH(Passout2023[[#This Row], [Batch Start Semester]],$K$3:$K$6,0)),"0", "1")</f>
        <v>0</v>
      </c>
      <c r="AC1937" s="60" t="str">
        <f>IF(ISERROR(MATCH([3]!Quota_Std_2022_23[[#This Row], [SESSION_TYPE]],$AX$2:$AX$5,0)),"0", "1")</f>
        <v>0</v>
      </c>
      <c r="AD1937" s="60" t="str">
        <f>IF(ISERROR(MATCH(#REF!,#REF!,0)),"0", "1")</f>
        <v>0</v>
      </c>
      <c r="AE1937" s="60" t="str">
        <f>IF(ISERROR(MATCH([3]!Quota_Std_2022_23[[#This Row], [Gender]],$AN$2:$AN$4,0)),"0", "1")</f>
        <v>0</v>
      </c>
      <c r="AF1937" s="60" t="str">
        <f>IF(ISERROR(MATCH([3]!Quota_Std_2022_23[[#This Row], [Quota Type]],[3]Sheet1!$AO$2:$AO$12,0)),"0", "1")</f>
        <v>0</v>
      </c>
      <c r="AG1937" s="60" t="str">
        <f>IF(ISERROR(MATCH(#REF!,$BA$2:$BA$8,0)),"0", "1")</f>
        <v>0</v>
      </c>
      <c r="AH1937" s="60" t="str">
        <f>IF(ISERROR(MATCH(Passout2023[[#This Row], [Nationality Pakistani/ Foreign]],$D$3:$D$4,0)),"0", "1")</f>
        <v>0</v>
      </c>
    </row>
    <row r="1938">
      <c r="A1938" s="40"/>
      <c r="B1938" s="40"/>
      <c r="C1938" s="40"/>
      <c r="D1938" s="40"/>
      <c r="E1938" s="40"/>
      <c r="F1938" s="40"/>
      <c r="G1938" s="40"/>
      <c r="H1938" s="40"/>
      <c r="I1938" s="40"/>
      <c r="J1938" s="40"/>
      <c r="K1938" s="40"/>
      <c r="L1938" s="40"/>
      <c r="M1938" s="40"/>
      <c r="N1938" s="40"/>
      <c r="O1938" s="80"/>
      <c r="P1938" s="40"/>
      <c r="Q1938" s="40"/>
      <c r="Y1938" s="60" t="str">
        <f>IF(ISERROR(MATCH(Passout2023[[#This Row], [Degree Duration (year)]],$M$3:$M$10,0)),"0", "1")</f>
        <v>0</v>
      </c>
      <c r="Z1938" s="60" t="str">
        <f>IF(ISERROR(MATCH(Passout2023[[#This Row], [Admission Type]],$F$3:$F$6,0)),"0", "1")</f>
        <v>0</v>
      </c>
      <c r="AA1938" s="60" t="str">
        <f>IF(ISERROR(MATCH(Passout2023[[#This Row], [Batch Start Year]],$L$3:$L$25,0)),"0", "1")</f>
        <v>0</v>
      </c>
      <c r="AB1938" s="60" t="str">
        <f>IF(ISERROR(MATCH(Passout2023[[#This Row], [Batch Start Semester]],$K$3:$K$6,0)),"0", "1")</f>
        <v>0</v>
      </c>
      <c r="AC1938" s="60" t="str">
        <f>IF(ISERROR(MATCH([3]!Quota_Std_2022_23[[#This Row], [SESSION_TYPE]],$AX$2:$AX$5,0)),"0", "1")</f>
        <v>0</v>
      </c>
      <c r="AD1938" s="60" t="str">
        <f>IF(ISERROR(MATCH(#REF!,#REF!,0)),"0", "1")</f>
        <v>0</v>
      </c>
      <c r="AE1938" s="60" t="str">
        <f>IF(ISERROR(MATCH([3]!Quota_Std_2022_23[[#This Row], [Gender]],$AN$2:$AN$4,0)),"0", "1")</f>
        <v>0</v>
      </c>
      <c r="AF1938" s="60" t="str">
        <f>IF(ISERROR(MATCH([3]!Quota_Std_2022_23[[#This Row], [Quota Type]],[3]Sheet1!$AO$2:$AO$12,0)),"0", "1")</f>
        <v>0</v>
      </c>
      <c r="AG1938" s="60" t="str">
        <f>IF(ISERROR(MATCH(#REF!,$BA$2:$BA$8,0)),"0", "1")</f>
        <v>0</v>
      </c>
      <c r="AH1938" s="60" t="str">
        <f>IF(ISERROR(MATCH(Passout2023[[#This Row], [Nationality Pakistani/ Foreign]],$D$3:$D$4,0)),"0", "1")</f>
        <v>0</v>
      </c>
    </row>
    <row r="1939">
      <c r="A1939" s="40"/>
      <c r="B1939" s="40"/>
      <c r="C1939" s="40"/>
      <c r="D1939" s="40"/>
      <c r="E1939" s="40"/>
      <c r="F1939" s="40"/>
      <c r="G1939" s="40"/>
      <c r="H1939" s="40"/>
      <c r="I1939" s="40"/>
      <c r="J1939" s="40"/>
      <c r="K1939" s="40"/>
      <c r="L1939" s="40"/>
      <c r="M1939" s="40"/>
      <c r="N1939" s="40"/>
      <c r="O1939" s="40"/>
      <c r="P1939" s="40"/>
      <c r="Q1939" s="40"/>
      <c r="Y1939" s="60" t="str">
        <f>IF(ISERROR(MATCH(Passout2023[[#This Row], [Degree Duration (year)]],$M$3:$M$10,0)),"0", "1")</f>
        <v>0</v>
      </c>
      <c r="Z1939" s="60" t="str">
        <f>IF(ISERROR(MATCH(Passout2023[[#This Row], [Admission Type]],$F$3:$F$6,0)),"0", "1")</f>
        <v>0</v>
      </c>
      <c r="AA1939" s="60" t="str">
        <f>IF(ISERROR(MATCH(Passout2023[[#This Row], [Batch Start Year]],$L$3:$L$25,0)),"0", "1")</f>
        <v>0</v>
      </c>
      <c r="AB1939" s="60" t="str">
        <f>IF(ISERROR(MATCH(Passout2023[[#This Row], [Batch Start Semester]],$K$3:$K$6,0)),"0", "1")</f>
        <v>0</v>
      </c>
      <c r="AC1939" s="60" t="str">
        <f>IF(ISERROR(MATCH([3]!Quota_Std_2022_23[[#This Row], [SESSION_TYPE]],$AX$2:$AX$5,0)),"0", "1")</f>
        <v>0</v>
      </c>
      <c r="AD1939" s="60" t="str">
        <f>IF(ISERROR(MATCH(#REF!,#REF!,0)),"0", "1")</f>
        <v>0</v>
      </c>
      <c r="AE1939" s="60" t="str">
        <f>IF(ISERROR(MATCH([3]!Quota_Std_2022_23[[#This Row], [Gender]],$AN$2:$AN$4,0)),"0", "1")</f>
        <v>0</v>
      </c>
      <c r="AF1939" s="60" t="str">
        <f>IF(ISERROR(MATCH([3]!Quota_Std_2022_23[[#This Row], [Quota Type]],[3]Sheet1!$AO$2:$AO$12,0)),"0", "1")</f>
        <v>0</v>
      </c>
      <c r="AG1939" s="60" t="str">
        <f>IF(ISERROR(MATCH(#REF!,$BA$2:$BA$8,0)),"0", "1")</f>
        <v>0</v>
      </c>
      <c r="AH1939" s="60" t="str">
        <f>IF(ISERROR(MATCH(Passout2023[[#This Row], [Nationality Pakistani/ Foreign]],$D$3:$D$4,0)),"0", "1")</f>
        <v>0</v>
      </c>
    </row>
    <row r="1940">
      <c r="A1940" s="40"/>
      <c r="B1940" s="40"/>
      <c r="C1940" s="40"/>
      <c r="D1940" s="40"/>
      <c r="E1940" s="40"/>
      <c r="F1940" s="40"/>
      <c r="G1940" s="40"/>
      <c r="H1940" s="40"/>
      <c r="I1940" s="40"/>
      <c r="J1940" s="40"/>
      <c r="K1940" s="40"/>
      <c r="L1940" s="40"/>
      <c r="M1940" s="40"/>
      <c r="N1940" s="40"/>
      <c r="O1940" s="80"/>
      <c r="P1940" s="40"/>
      <c r="Q1940" s="40"/>
      <c r="Y1940" s="60" t="str">
        <f>IF(ISERROR(MATCH(Passout2023[[#This Row], [Degree Duration (year)]],$M$3:$M$10,0)),"0", "1")</f>
        <v>0</v>
      </c>
      <c r="Z1940" s="60" t="str">
        <f>IF(ISERROR(MATCH(Passout2023[[#This Row], [Admission Type]],$F$3:$F$6,0)),"0", "1")</f>
        <v>0</v>
      </c>
      <c r="AA1940" s="60" t="str">
        <f>IF(ISERROR(MATCH(Passout2023[[#This Row], [Batch Start Year]],$L$3:$L$25,0)),"0", "1")</f>
        <v>0</v>
      </c>
      <c r="AB1940" s="60" t="str">
        <f>IF(ISERROR(MATCH(Passout2023[[#This Row], [Batch Start Semester]],$K$3:$K$6,0)),"0", "1")</f>
        <v>0</v>
      </c>
      <c r="AC1940" s="60" t="str">
        <f>IF(ISERROR(MATCH([3]!Quota_Std_2022_23[[#This Row], [SESSION_TYPE]],$AX$2:$AX$5,0)),"0", "1")</f>
        <v>0</v>
      </c>
      <c r="AD1940" s="60" t="str">
        <f>IF(ISERROR(MATCH(#REF!,#REF!,0)),"0", "1")</f>
        <v>0</v>
      </c>
      <c r="AE1940" s="60" t="str">
        <f>IF(ISERROR(MATCH([3]!Quota_Std_2022_23[[#This Row], [Gender]],$AN$2:$AN$4,0)),"0", "1")</f>
        <v>0</v>
      </c>
      <c r="AF1940" s="60" t="str">
        <f>IF(ISERROR(MATCH([3]!Quota_Std_2022_23[[#This Row], [Quota Type]],[3]Sheet1!$AO$2:$AO$12,0)),"0", "1")</f>
        <v>0</v>
      </c>
      <c r="AG1940" s="60" t="str">
        <f>IF(ISERROR(MATCH(#REF!,$BA$2:$BA$8,0)),"0", "1")</f>
        <v>0</v>
      </c>
      <c r="AH1940" s="60" t="str">
        <f>IF(ISERROR(MATCH(Passout2023[[#This Row], [Nationality Pakistani/ Foreign]],$D$3:$D$4,0)),"0", "1")</f>
        <v>0</v>
      </c>
    </row>
    <row r="1941">
      <c r="A1941" s="40"/>
      <c r="B1941" s="40"/>
      <c r="C1941" s="40"/>
      <c r="D1941" s="40"/>
      <c r="E1941" s="40"/>
      <c r="F1941" s="40"/>
      <c r="G1941" s="40"/>
      <c r="H1941" s="40"/>
      <c r="I1941" s="40"/>
      <c r="J1941" s="40"/>
      <c r="K1941" s="40"/>
      <c r="L1941" s="40"/>
      <c r="M1941" s="40"/>
      <c r="N1941" s="40"/>
      <c r="O1941" s="40"/>
      <c r="P1941" s="40"/>
      <c r="Q1941" s="40"/>
      <c r="Y1941" s="60" t="str">
        <f>IF(ISERROR(MATCH(Passout2023[[#This Row], [Degree Duration (year)]],$M$3:$M$10,0)),"0", "1")</f>
        <v>0</v>
      </c>
      <c r="Z1941" s="60" t="str">
        <f>IF(ISERROR(MATCH(Passout2023[[#This Row], [Admission Type]],$F$3:$F$6,0)),"0", "1")</f>
        <v>0</v>
      </c>
      <c r="AA1941" s="60" t="str">
        <f>IF(ISERROR(MATCH(Passout2023[[#This Row], [Batch Start Year]],$L$3:$L$25,0)),"0", "1")</f>
        <v>0</v>
      </c>
      <c r="AB1941" s="60" t="str">
        <f>IF(ISERROR(MATCH(Passout2023[[#This Row], [Batch Start Semester]],$K$3:$K$6,0)),"0", "1")</f>
        <v>0</v>
      </c>
      <c r="AC1941" s="60" t="str">
        <f>IF(ISERROR(MATCH([3]!Quota_Std_2022_23[[#This Row], [SESSION_TYPE]],$AX$2:$AX$5,0)),"0", "1")</f>
        <v>0</v>
      </c>
      <c r="AD1941" s="60" t="str">
        <f>IF(ISERROR(MATCH(#REF!,#REF!,0)),"0", "1")</f>
        <v>0</v>
      </c>
      <c r="AE1941" s="60" t="str">
        <f>IF(ISERROR(MATCH([3]!Quota_Std_2022_23[[#This Row], [Gender]],$AN$2:$AN$4,0)),"0", "1")</f>
        <v>0</v>
      </c>
      <c r="AF1941" s="60" t="str">
        <f>IF(ISERROR(MATCH([3]!Quota_Std_2022_23[[#This Row], [Quota Type]],[3]Sheet1!$AO$2:$AO$12,0)),"0", "1")</f>
        <v>0</v>
      </c>
      <c r="AG1941" s="60" t="str">
        <f>IF(ISERROR(MATCH(#REF!,$BA$2:$BA$8,0)),"0", "1")</f>
        <v>0</v>
      </c>
      <c r="AH1941" s="60" t="str">
        <f>IF(ISERROR(MATCH(Passout2023[[#This Row], [Nationality Pakistani/ Foreign]],$D$3:$D$4,0)),"0", "1")</f>
        <v>0</v>
      </c>
    </row>
    <row r="1942">
      <c r="A1942" s="40"/>
      <c r="B1942" s="40"/>
      <c r="C1942" s="40"/>
      <c r="D1942" s="40"/>
      <c r="E1942" s="40"/>
      <c r="F1942" s="40"/>
      <c r="G1942" s="40"/>
      <c r="H1942" s="40"/>
      <c r="I1942" s="40"/>
      <c r="J1942" s="40"/>
      <c r="K1942" s="40"/>
      <c r="L1942" s="40"/>
      <c r="M1942" s="40"/>
      <c r="N1942" s="40"/>
      <c r="O1942" s="40"/>
      <c r="P1942" s="40"/>
      <c r="Q1942" s="40"/>
      <c r="Y1942" s="60" t="str">
        <f>IF(ISERROR(MATCH(Passout2023[[#This Row], [Degree Duration (year)]],$M$3:$M$10,0)),"0", "1")</f>
        <v>0</v>
      </c>
      <c r="Z1942" s="60" t="str">
        <f>IF(ISERROR(MATCH(Passout2023[[#This Row], [Admission Type]],$F$3:$F$6,0)),"0", "1")</f>
        <v>0</v>
      </c>
      <c r="AA1942" s="60" t="str">
        <f>IF(ISERROR(MATCH(Passout2023[[#This Row], [Batch Start Year]],$L$3:$L$25,0)),"0", "1")</f>
        <v>0</v>
      </c>
      <c r="AB1942" s="60" t="str">
        <f>IF(ISERROR(MATCH(Passout2023[[#This Row], [Batch Start Semester]],$K$3:$K$6,0)),"0", "1")</f>
        <v>0</v>
      </c>
      <c r="AC1942" s="60" t="str">
        <f>IF(ISERROR(MATCH([3]!Quota_Std_2022_23[[#This Row], [SESSION_TYPE]],$AX$2:$AX$5,0)),"0", "1")</f>
        <v>0</v>
      </c>
      <c r="AD1942" s="60" t="str">
        <f>IF(ISERROR(MATCH(#REF!,#REF!,0)),"0", "1")</f>
        <v>0</v>
      </c>
      <c r="AE1942" s="60" t="str">
        <f>IF(ISERROR(MATCH([3]!Quota_Std_2022_23[[#This Row], [Gender]],$AN$2:$AN$4,0)),"0", "1")</f>
        <v>0</v>
      </c>
      <c r="AF1942" s="60" t="str">
        <f>IF(ISERROR(MATCH([3]!Quota_Std_2022_23[[#This Row], [Quota Type]],[3]Sheet1!$AO$2:$AO$12,0)),"0", "1")</f>
        <v>0</v>
      </c>
      <c r="AG1942" s="60" t="str">
        <f>IF(ISERROR(MATCH(#REF!,$BA$2:$BA$8,0)),"0", "1")</f>
        <v>0</v>
      </c>
      <c r="AH1942" s="60" t="str">
        <f>IF(ISERROR(MATCH(Passout2023[[#This Row], [Nationality Pakistani/ Foreign]],$D$3:$D$4,0)),"0", "1")</f>
        <v>0</v>
      </c>
    </row>
    <row r="1943">
      <c r="A1943" s="40"/>
      <c r="B1943" s="40"/>
      <c r="C1943" s="40"/>
      <c r="D1943" s="40"/>
      <c r="E1943" s="40"/>
      <c r="F1943" s="40"/>
      <c r="G1943" s="40"/>
      <c r="H1943" s="40"/>
      <c r="I1943" s="40"/>
      <c r="J1943" s="40"/>
      <c r="K1943" s="40"/>
      <c r="L1943" s="40"/>
      <c r="M1943" s="40"/>
      <c r="N1943" s="40"/>
      <c r="O1943" s="80"/>
      <c r="P1943" s="40"/>
      <c r="Q1943" s="40"/>
      <c r="Y1943" s="60" t="str">
        <f>IF(ISERROR(MATCH(Passout2023[[#This Row], [Degree Duration (year)]],$M$3:$M$10,0)),"0", "1")</f>
        <v>0</v>
      </c>
      <c r="Z1943" s="60" t="str">
        <f>IF(ISERROR(MATCH(Passout2023[[#This Row], [Admission Type]],$F$3:$F$6,0)),"0", "1")</f>
        <v>0</v>
      </c>
      <c r="AA1943" s="60" t="str">
        <f>IF(ISERROR(MATCH(Passout2023[[#This Row], [Batch Start Year]],$L$3:$L$25,0)),"0", "1")</f>
        <v>0</v>
      </c>
      <c r="AB1943" s="60" t="str">
        <f>IF(ISERROR(MATCH(Passout2023[[#This Row], [Batch Start Semester]],$K$3:$K$6,0)),"0", "1")</f>
        <v>0</v>
      </c>
      <c r="AC1943" s="60" t="str">
        <f>IF(ISERROR(MATCH([3]!Quota_Std_2022_23[[#This Row], [SESSION_TYPE]],$AX$2:$AX$5,0)),"0", "1")</f>
        <v>0</v>
      </c>
      <c r="AD1943" s="60" t="str">
        <f>IF(ISERROR(MATCH(#REF!,#REF!,0)),"0", "1")</f>
        <v>0</v>
      </c>
      <c r="AE1943" s="60" t="str">
        <f>IF(ISERROR(MATCH([3]!Quota_Std_2022_23[[#This Row], [Gender]],$AN$2:$AN$4,0)),"0", "1")</f>
        <v>0</v>
      </c>
      <c r="AF1943" s="60" t="str">
        <f>IF(ISERROR(MATCH([3]!Quota_Std_2022_23[[#This Row], [Quota Type]],[3]Sheet1!$AO$2:$AO$12,0)),"0", "1")</f>
        <v>0</v>
      </c>
      <c r="AG1943" s="60" t="str">
        <f>IF(ISERROR(MATCH(#REF!,$BA$2:$BA$8,0)),"0", "1")</f>
        <v>0</v>
      </c>
      <c r="AH1943" s="60" t="str">
        <f>IF(ISERROR(MATCH(Passout2023[[#This Row], [Nationality Pakistani/ Foreign]],$D$3:$D$4,0)),"0", "1")</f>
        <v>0</v>
      </c>
    </row>
    <row r="1944">
      <c r="A1944" s="40"/>
      <c r="B1944" s="40"/>
      <c r="C1944" s="40"/>
      <c r="D1944" s="40"/>
      <c r="E1944" s="40"/>
      <c r="F1944" s="40"/>
      <c r="G1944" s="40"/>
      <c r="H1944" s="40"/>
      <c r="I1944" s="40"/>
      <c r="J1944" s="40"/>
      <c r="K1944" s="40"/>
      <c r="L1944" s="40"/>
      <c r="M1944" s="40"/>
      <c r="N1944" s="40"/>
      <c r="O1944" s="40"/>
      <c r="P1944" s="40"/>
      <c r="Q1944" s="40"/>
      <c r="Y1944" s="60" t="str">
        <f>IF(ISERROR(MATCH(Passout2023[[#This Row], [Degree Duration (year)]],$M$3:$M$10,0)),"0", "1")</f>
        <v>0</v>
      </c>
      <c r="Z1944" s="60" t="str">
        <f>IF(ISERROR(MATCH(Passout2023[[#This Row], [Admission Type]],$F$3:$F$6,0)),"0", "1")</f>
        <v>0</v>
      </c>
      <c r="AA1944" s="60" t="str">
        <f>IF(ISERROR(MATCH(Passout2023[[#This Row], [Batch Start Year]],$L$3:$L$25,0)),"0", "1")</f>
        <v>0</v>
      </c>
      <c r="AB1944" s="60" t="str">
        <f>IF(ISERROR(MATCH(Passout2023[[#This Row], [Batch Start Semester]],$K$3:$K$6,0)),"0", "1")</f>
        <v>0</v>
      </c>
      <c r="AC1944" s="60" t="str">
        <f>IF(ISERROR(MATCH([3]!Quota_Std_2022_23[[#This Row], [SESSION_TYPE]],$AX$2:$AX$5,0)),"0", "1")</f>
        <v>0</v>
      </c>
      <c r="AD1944" s="60" t="str">
        <f>IF(ISERROR(MATCH(#REF!,#REF!,0)),"0", "1")</f>
        <v>0</v>
      </c>
      <c r="AE1944" s="60" t="str">
        <f>IF(ISERROR(MATCH([3]!Quota_Std_2022_23[[#This Row], [Gender]],$AN$2:$AN$4,0)),"0", "1")</f>
        <v>0</v>
      </c>
      <c r="AF1944" s="60" t="str">
        <f>IF(ISERROR(MATCH([3]!Quota_Std_2022_23[[#This Row], [Quota Type]],[3]Sheet1!$AO$2:$AO$12,0)),"0", "1")</f>
        <v>0</v>
      </c>
      <c r="AG1944" s="60" t="str">
        <f>IF(ISERROR(MATCH(#REF!,$BA$2:$BA$8,0)),"0", "1")</f>
        <v>0</v>
      </c>
      <c r="AH1944" s="60" t="str">
        <f>IF(ISERROR(MATCH(Passout2023[[#This Row], [Nationality Pakistani/ Foreign]],$D$3:$D$4,0)),"0", "1")</f>
        <v>0</v>
      </c>
    </row>
    <row r="1945">
      <c r="A1945" s="40"/>
      <c r="B1945" s="40"/>
      <c r="C1945" s="40"/>
      <c r="D1945" s="40"/>
      <c r="E1945" s="40"/>
      <c r="F1945" s="40"/>
      <c r="G1945" s="40"/>
      <c r="H1945" s="40"/>
      <c r="I1945" s="40"/>
      <c r="J1945" s="40"/>
      <c r="K1945" s="40"/>
      <c r="L1945" s="40"/>
      <c r="M1945" s="40"/>
      <c r="N1945" s="40"/>
      <c r="O1945" s="80"/>
      <c r="P1945" s="40"/>
      <c r="Q1945" s="40"/>
      <c r="Y1945" s="60" t="str">
        <f>IF(ISERROR(MATCH(Passout2023[[#This Row], [Degree Duration (year)]],$M$3:$M$10,0)),"0", "1")</f>
        <v>0</v>
      </c>
      <c r="Z1945" s="60" t="str">
        <f>IF(ISERROR(MATCH(Passout2023[[#This Row], [Admission Type]],$F$3:$F$6,0)),"0", "1")</f>
        <v>0</v>
      </c>
      <c r="AA1945" s="60" t="str">
        <f>IF(ISERROR(MATCH(Passout2023[[#This Row], [Batch Start Year]],$L$3:$L$25,0)),"0", "1")</f>
        <v>0</v>
      </c>
      <c r="AB1945" s="60" t="str">
        <f>IF(ISERROR(MATCH(Passout2023[[#This Row], [Batch Start Semester]],$K$3:$K$6,0)),"0", "1")</f>
        <v>0</v>
      </c>
      <c r="AC1945" s="60" t="str">
        <f>IF(ISERROR(MATCH([3]!Quota_Std_2022_23[[#This Row], [SESSION_TYPE]],$AX$2:$AX$5,0)),"0", "1")</f>
        <v>0</v>
      </c>
      <c r="AD1945" s="60" t="str">
        <f>IF(ISERROR(MATCH(#REF!,#REF!,0)),"0", "1")</f>
        <v>0</v>
      </c>
      <c r="AE1945" s="60" t="str">
        <f>IF(ISERROR(MATCH([3]!Quota_Std_2022_23[[#This Row], [Gender]],$AN$2:$AN$4,0)),"0", "1")</f>
        <v>0</v>
      </c>
      <c r="AF1945" s="60" t="str">
        <f>IF(ISERROR(MATCH([3]!Quota_Std_2022_23[[#This Row], [Quota Type]],[3]Sheet1!$AO$2:$AO$12,0)),"0", "1")</f>
        <v>0</v>
      </c>
      <c r="AG1945" s="60" t="str">
        <f>IF(ISERROR(MATCH(#REF!,$BA$2:$BA$8,0)),"0", "1")</f>
        <v>0</v>
      </c>
      <c r="AH1945" s="60" t="str">
        <f>IF(ISERROR(MATCH(Passout2023[[#This Row], [Nationality Pakistani/ Foreign]],$D$3:$D$4,0)),"0", "1")</f>
        <v>0</v>
      </c>
    </row>
    <row r="1946">
      <c r="A1946" s="40"/>
      <c r="B1946" s="40"/>
      <c r="C1946" s="40"/>
      <c r="D1946" s="40"/>
      <c r="E1946" s="40"/>
      <c r="F1946" s="40"/>
      <c r="G1946" s="40"/>
      <c r="H1946" s="40"/>
      <c r="I1946" s="40"/>
      <c r="J1946" s="40"/>
      <c r="K1946" s="40"/>
      <c r="L1946" s="40"/>
      <c r="M1946" s="40"/>
      <c r="N1946" s="40"/>
      <c r="O1946" s="80"/>
      <c r="P1946" s="40"/>
      <c r="Q1946" s="40"/>
      <c r="Y1946" s="60" t="str">
        <f>IF(ISERROR(MATCH(Passout2023[[#This Row], [Degree Duration (year)]],$M$3:$M$10,0)),"0", "1")</f>
        <v>0</v>
      </c>
      <c r="Z1946" s="60" t="str">
        <f>IF(ISERROR(MATCH(Passout2023[[#This Row], [Admission Type]],$F$3:$F$6,0)),"0", "1")</f>
        <v>0</v>
      </c>
      <c r="AA1946" s="60" t="str">
        <f>IF(ISERROR(MATCH(Passout2023[[#This Row], [Batch Start Year]],$L$3:$L$25,0)),"0", "1")</f>
        <v>0</v>
      </c>
      <c r="AB1946" s="60" t="str">
        <f>IF(ISERROR(MATCH(Passout2023[[#This Row], [Batch Start Semester]],$K$3:$K$6,0)),"0", "1")</f>
        <v>0</v>
      </c>
      <c r="AC1946" s="60" t="str">
        <f>IF(ISERROR(MATCH([3]!Quota_Std_2022_23[[#This Row], [SESSION_TYPE]],$AX$2:$AX$5,0)),"0", "1")</f>
        <v>0</v>
      </c>
      <c r="AD1946" s="60" t="str">
        <f>IF(ISERROR(MATCH(#REF!,#REF!,0)),"0", "1")</f>
        <v>0</v>
      </c>
      <c r="AE1946" s="60" t="str">
        <f>IF(ISERROR(MATCH([3]!Quota_Std_2022_23[[#This Row], [Gender]],$AN$2:$AN$4,0)),"0", "1")</f>
        <v>0</v>
      </c>
      <c r="AF1946" s="60" t="str">
        <f>IF(ISERROR(MATCH([3]!Quota_Std_2022_23[[#This Row], [Quota Type]],[3]Sheet1!$AO$2:$AO$12,0)),"0", "1")</f>
        <v>0</v>
      </c>
      <c r="AG1946" s="60" t="str">
        <f>IF(ISERROR(MATCH(#REF!,$BA$2:$BA$8,0)),"0", "1")</f>
        <v>0</v>
      </c>
      <c r="AH1946" s="60" t="str">
        <f>IF(ISERROR(MATCH(Passout2023[[#This Row], [Nationality Pakistani/ Foreign]],$D$3:$D$4,0)),"0", "1")</f>
        <v>0</v>
      </c>
    </row>
    <row r="1947">
      <c r="A1947" s="40"/>
      <c r="B1947" s="40"/>
      <c r="C1947" s="40"/>
      <c r="D1947" s="40"/>
      <c r="E1947" s="40"/>
      <c r="F1947" s="40"/>
      <c r="G1947" s="40"/>
      <c r="H1947" s="40"/>
      <c r="I1947" s="40"/>
      <c r="J1947" s="40"/>
      <c r="K1947" s="40"/>
      <c r="L1947" s="40"/>
      <c r="M1947" s="40"/>
      <c r="N1947" s="40"/>
      <c r="O1947" s="40"/>
      <c r="P1947" s="40"/>
      <c r="Q1947" s="40"/>
      <c r="Y1947" s="60" t="str">
        <f>IF(ISERROR(MATCH(Passout2023[[#This Row], [Degree Duration (year)]],$M$3:$M$10,0)),"0", "1")</f>
        <v>0</v>
      </c>
      <c r="Z1947" s="60" t="str">
        <f>IF(ISERROR(MATCH(Passout2023[[#This Row], [Admission Type]],$F$3:$F$6,0)),"0", "1")</f>
        <v>0</v>
      </c>
      <c r="AA1947" s="60" t="str">
        <f>IF(ISERROR(MATCH(Passout2023[[#This Row], [Batch Start Year]],$L$3:$L$25,0)),"0", "1")</f>
        <v>0</v>
      </c>
      <c r="AB1947" s="60" t="str">
        <f>IF(ISERROR(MATCH(Passout2023[[#This Row], [Batch Start Semester]],$K$3:$K$6,0)),"0", "1")</f>
        <v>0</v>
      </c>
      <c r="AC1947" s="60" t="str">
        <f>IF(ISERROR(MATCH([3]!Quota_Std_2022_23[[#This Row], [SESSION_TYPE]],$AX$2:$AX$5,0)),"0", "1")</f>
        <v>0</v>
      </c>
      <c r="AD1947" s="60" t="str">
        <f>IF(ISERROR(MATCH(#REF!,#REF!,0)),"0", "1")</f>
        <v>0</v>
      </c>
      <c r="AE1947" s="60" t="str">
        <f>IF(ISERROR(MATCH([3]!Quota_Std_2022_23[[#This Row], [Gender]],$AN$2:$AN$4,0)),"0", "1")</f>
        <v>0</v>
      </c>
      <c r="AF1947" s="60" t="str">
        <f>IF(ISERROR(MATCH([3]!Quota_Std_2022_23[[#This Row], [Quota Type]],[3]Sheet1!$AO$2:$AO$12,0)),"0", "1")</f>
        <v>0</v>
      </c>
      <c r="AG1947" s="60" t="str">
        <f>IF(ISERROR(MATCH(#REF!,$BA$2:$BA$8,0)),"0", "1")</f>
        <v>0</v>
      </c>
      <c r="AH1947" s="60" t="str">
        <f>IF(ISERROR(MATCH(Passout2023[[#This Row], [Nationality Pakistani/ Foreign]],$D$3:$D$4,0)),"0", "1")</f>
        <v>0</v>
      </c>
    </row>
    <row r="1948">
      <c r="A1948" s="40"/>
      <c r="B1948" s="40"/>
      <c r="C1948" s="40"/>
      <c r="D1948" s="40"/>
      <c r="E1948" s="40"/>
      <c r="F1948" s="40"/>
      <c r="G1948" s="40"/>
      <c r="H1948" s="40"/>
      <c r="I1948" s="40"/>
      <c r="J1948" s="40"/>
      <c r="K1948" s="40"/>
      <c r="L1948" s="40"/>
      <c r="M1948" s="40"/>
      <c r="N1948" s="40"/>
      <c r="O1948" s="80"/>
      <c r="P1948" s="40"/>
      <c r="Q1948" s="40"/>
      <c r="Y1948" s="60" t="str">
        <f>IF(ISERROR(MATCH(Passout2023[[#This Row], [Degree Duration (year)]],$M$3:$M$10,0)),"0", "1")</f>
        <v>0</v>
      </c>
      <c r="Z1948" s="60" t="str">
        <f>IF(ISERROR(MATCH(Passout2023[[#This Row], [Admission Type]],$F$3:$F$6,0)),"0", "1")</f>
        <v>0</v>
      </c>
      <c r="AA1948" s="60" t="str">
        <f>IF(ISERROR(MATCH(Passout2023[[#This Row], [Batch Start Year]],$L$3:$L$25,0)),"0", "1")</f>
        <v>0</v>
      </c>
      <c r="AB1948" s="60" t="str">
        <f>IF(ISERROR(MATCH(Passout2023[[#This Row], [Batch Start Semester]],$K$3:$K$6,0)),"0", "1")</f>
        <v>0</v>
      </c>
      <c r="AC1948" s="60" t="str">
        <f>IF(ISERROR(MATCH([3]!Quota_Std_2022_23[[#This Row], [SESSION_TYPE]],$AX$2:$AX$5,0)),"0", "1")</f>
        <v>0</v>
      </c>
      <c r="AD1948" s="60" t="str">
        <f>IF(ISERROR(MATCH(#REF!,#REF!,0)),"0", "1")</f>
        <v>0</v>
      </c>
      <c r="AE1948" s="60" t="str">
        <f>IF(ISERROR(MATCH([3]!Quota_Std_2022_23[[#This Row], [Gender]],$AN$2:$AN$4,0)),"0", "1")</f>
        <v>0</v>
      </c>
      <c r="AF1948" s="60" t="str">
        <f>IF(ISERROR(MATCH([3]!Quota_Std_2022_23[[#This Row], [Quota Type]],[3]Sheet1!$AO$2:$AO$12,0)),"0", "1")</f>
        <v>0</v>
      </c>
      <c r="AG1948" s="60" t="str">
        <f>IF(ISERROR(MATCH(#REF!,$BA$2:$BA$8,0)),"0", "1")</f>
        <v>0</v>
      </c>
      <c r="AH1948" s="60" t="str">
        <f>IF(ISERROR(MATCH(Passout2023[[#This Row], [Nationality Pakistani/ Foreign]],$D$3:$D$4,0)),"0", "1")</f>
        <v>0</v>
      </c>
    </row>
    <row r="1949">
      <c r="A1949" s="40"/>
      <c r="B1949" s="40"/>
      <c r="C1949" s="40"/>
      <c r="D1949" s="40"/>
      <c r="E1949" s="40"/>
      <c r="F1949" s="40"/>
      <c r="G1949" s="40"/>
      <c r="H1949" s="40"/>
      <c r="I1949" s="40"/>
      <c r="J1949" s="40"/>
      <c r="K1949" s="40"/>
      <c r="L1949" s="40"/>
      <c r="M1949" s="40"/>
      <c r="N1949" s="40"/>
      <c r="O1949" s="40"/>
      <c r="P1949" s="40"/>
      <c r="Q1949" s="40"/>
      <c r="Y1949" s="60" t="str">
        <f>IF(ISERROR(MATCH(Passout2023[[#This Row], [Degree Duration (year)]],$M$3:$M$10,0)),"0", "1")</f>
        <v>0</v>
      </c>
      <c r="Z1949" s="60" t="str">
        <f>IF(ISERROR(MATCH(Passout2023[[#This Row], [Admission Type]],$F$3:$F$6,0)),"0", "1")</f>
        <v>0</v>
      </c>
      <c r="AA1949" s="60" t="str">
        <f>IF(ISERROR(MATCH(Passout2023[[#This Row], [Batch Start Year]],$L$3:$L$25,0)),"0", "1")</f>
        <v>0</v>
      </c>
      <c r="AB1949" s="60" t="str">
        <f>IF(ISERROR(MATCH(Passout2023[[#This Row], [Batch Start Semester]],$K$3:$K$6,0)),"0", "1")</f>
        <v>0</v>
      </c>
      <c r="AC1949" s="60" t="str">
        <f>IF(ISERROR(MATCH([3]!Quota_Std_2022_23[[#This Row], [SESSION_TYPE]],$AX$2:$AX$5,0)),"0", "1")</f>
        <v>0</v>
      </c>
      <c r="AD1949" s="60" t="str">
        <f>IF(ISERROR(MATCH(#REF!,#REF!,0)),"0", "1")</f>
        <v>0</v>
      </c>
      <c r="AE1949" s="60" t="str">
        <f>IF(ISERROR(MATCH([3]!Quota_Std_2022_23[[#This Row], [Gender]],$AN$2:$AN$4,0)),"0", "1")</f>
        <v>0</v>
      </c>
      <c r="AF1949" s="60" t="str">
        <f>IF(ISERROR(MATCH([3]!Quota_Std_2022_23[[#This Row], [Quota Type]],[3]Sheet1!$AO$2:$AO$12,0)),"0", "1")</f>
        <v>0</v>
      </c>
      <c r="AG1949" s="60" t="str">
        <f>IF(ISERROR(MATCH(#REF!,$BA$2:$BA$8,0)),"0", "1")</f>
        <v>0</v>
      </c>
      <c r="AH1949" s="60" t="str">
        <f>IF(ISERROR(MATCH(Passout2023[[#This Row], [Nationality Pakistani/ Foreign]],$D$3:$D$4,0)),"0", "1")</f>
        <v>0</v>
      </c>
    </row>
    <row r="1950">
      <c r="A1950" s="40"/>
      <c r="B1950" s="40"/>
      <c r="C1950" s="40"/>
      <c r="D1950" s="40"/>
      <c r="E1950" s="40"/>
      <c r="F1950" s="40"/>
      <c r="G1950" s="40"/>
      <c r="H1950" s="40"/>
      <c r="I1950" s="40"/>
      <c r="J1950" s="40"/>
      <c r="K1950" s="40"/>
      <c r="L1950" s="40"/>
      <c r="M1950" s="40"/>
      <c r="N1950" s="40"/>
      <c r="O1950" s="40"/>
      <c r="P1950" s="40"/>
      <c r="Q1950" s="40"/>
      <c r="Y1950" s="60" t="str">
        <f>IF(ISERROR(MATCH(Passout2023[[#This Row], [Degree Duration (year)]],$M$3:$M$10,0)),"0", "1")</f>
        <v>0</v>
      </c>
      <c r="Z1950" s="60" t="str">
        <f>IF(ISERROR(MATCH(Passout2023[[#This Row], [Admission Type]],$F$3:$F$6,0)),"0", "1")</f>
        <v>0</v>
      </c>
      <c r="AA1950" s="60" t="str">
        <f>IF(ISERROR(MATCH(Passout2023[[#This Row], [Batch Start Year]],$L$3:$L$25,0)),"0", "1")</f>
        <v>0</v>
      </c>
      <c r="AB1950" s="60" t="str">
        <f>IF(ISERROR(MATCH(Passout2023[[#This Row], [Batch Start Semester]],$K$3:$K$6,0)),"0", "1")</f>
        <v>0</v>
      </c>
      <c r="AC1950" s="60" t="str">
        <f>IF(ISERROR(MATCH([3]!Quota_Std_2022_23[[#This Row], [SESSION_TYPE]],$AX$2:$AX$5,0)),"0", "1")</f>
        <v>0</v>
      </c>
      <c r="AD1950" s="60" t="str">
        <f>IF(ISERROR(MATCH(#REF!,#REF!,0)),"0", "1")</f>
        <v>0</v>
      </c>
      <c r="AE1950" s="60" t="str">
        <f>IF(ISERROR(MATCH([3]!Quota_Std_2022_23[[#This Row], [Gender]],$AN$2:$AN$4,0)),"0", "1")</f>
        <v>0</v>
      </c>
      <c r="AF1950" s="60" t="str">
        <f>IF(ISERROR(MATCH([3]!Quota_Std_2022_23[[#This Row], [Quota Type]],[3]Sheet1!$AO$2:$AO$12,0)),"0", "1")</f>
        <v>0</v>
      </c>
      <c r="AG1950" s="60" t="str">
        <f>IF(ISERROR(MATCH(#REF!,$BA$2:$BA$8,0)),"0", "1")</f>
        <v>0</v>
      </c>
      <c r="AH1950" s="60" t="str">
        <f>IF(ISERROR(MATCH(Passout2023[[#This Row], [Nationality Pakistani/ Foreign]],$D$3:$D$4,0)),"0", "1")</f>
        <v>0</v>
      </c>
    </row>
    <row r="1951">
      <c r="A1951" s="40"/>
      <c r="B1951" s="40"/>
      <c r="C1951" s="40"/>
      <c r="D1951" s="40"/>
      <c r="E1951" s="40"/>
      <c r="F1951" s="40"/>
      <c r="G1951" s="40"/>
      <c r="H1951" s="40"/>
      <c r="I1951" s="40"/>
      <c r="J1951" s="40"/>
      <c r="K1951" s="40"/>
      <c r="L1951" s="40"/>
      <c r="M1951" s="40"/>
      <c r="N1951" s="40"/>
      <c r="O1951" s="40"/>
      <c r="P1951" s="40"/>
      <c r="Q1951" s="40"/>
      <c r="Y1951" s="60" t="str">
        <f>IF(ISERROR(MATCH(Passout2023[[#This Row], [Degree Duration (year)]],$M$3:$M$10,0)),"0", "1")</f>
        <v>0</v>
      </c>
      <c r="Z1951" s="60" t="str">
        <f>IF(ISERROR(MATCH(Passout2023[[#This Row], [Admission Type]],$F$3:$F$6,0)),"0", "1")</f>
        <v>0</v>
      </c>
      <c r="AA1951" s="60" t="str">
        <f>IF(ISERROR(MATCH(Passout2023[[#This Row], [Batch Start Year]],$L$3:$L$25,0)),"0", "1")</f>
        <v>0</v>
      </c>
      <c r="AB1951" s="60" t="str">
        <f>IF(ISERROR(MATCH(Passout2023[[#This Row], [Batch Start Semester]],$K$3:$K$6,0)),"0", "1")</f>
        <v>0</v>
      </c>
      <c r="AC1951" s="60" t="str">
        <f>IF(ISERROR(MATCH([3]!Quota_Std_2022_23[[#This Row], [SESSION_TYPE]],$AX$2:$AX$5,0)),"0", "1")</f>
        <v>0</v>
      </c>
      <c r="AD1951" s="60" t="str">
        <f>IF(ISERROR(MATCH(#REF!,#REF!,0)),"0", "1")</f>
        <v>0</v>
      </c>
      <c r="AE1951" s="60" t="str">
        <f>IF(ISERROR(MATCH([3]!Quota_Std_2022_23[[#This Row], [Gender]],$AN$2:$AN$4,0)),"0", "1")</f>
        <v>0</v>
      </c>
      <c r="AF1951" s="60" t="str">
        <f>IF(ISERROR(MATCH([3]!Quota_Std_2022_23[[#This Row], [Quota Type]],[3]Sheet1!$AO$2:$AO$12,0)),"0", "1")</f>
        <v>0</v>
      </c>
      <c r="AG1951" s="60" t="str">
        <f>IF(ISERROR(MATCH(#REF!,$BA$2:$BA$8,0)),"0", "1")</f>
        <v>0</v>
      </c>
      <c r="AH1951" s="60" t="str">
        <f>IF(ISERROR(MATCH(Passout2023[[#This Row], [Nationality Pakistani/ Foreign]],$D$3:$D$4,0)),"0", "1")</f>
        <v>0</v>
      </c>
    </row>
    <row r="1952">
      <c r="A1952" s="40"/>
      <c r="B1952" s="40"/>
      <c r="C1952" s="40"/>
      <c r="D1952" s="40"/>
      <c r="E1952" s="40"/>
      <c r="F1952" s="40"/>
      <c r="G1952" s="40"/>
      <c r="H1952" s="40"/>
      <c r="I1952" s="40"/>
      <c r="J1952" s="40"/>
      <c r="K1952" s="40"/>
      <c r="L1952" s="40"/>
      <c r="M1952" s="40"/>
      <c r="N1952" s="40"/>
      <c r="O1952" s="80"/>
      <c r="P1952" s="40"/>
      <c r="Q1952" s="40"/>
      <c r="Y1952" s="60" t="str">
        <f>IF(ISERROR(MATCH(Passout2023[[#This Row], [Degree Duration (year)]],$M$3:$M$10,0)),"0", "1")</f>
        <v>0</v>
      </c>
      <c r="Z1952" s="60" t="str">
        <f>IF(ISERROR(MATCH(Passout2023[[#This Row], [Admission Type]],$F$3:$F$6,0)),"0", "1")</f>
        <v>0</v>
      </c>
      <c r="AA1952" s="60" t="str">
        <f>IF(ISERROR(MATCH(Passout2023[[#This Row], [Batch Start Year]],$L$3:$L$25,0)),"0", "1")</f>
        <v>0</v>
      </c>
      <c r="AB1952" s="60" t="str">
        <f>IF(ISERROR(MATCH(Passout2023[[#This Row], [Batch Start Semester]],$K$3:$K$6,0)),"0", "1")</f>
        <v>0</v>
      </c>
      <c r="AC1952" s="60" t="str">
        <f>IF(ISERROR(MATCH([3]!Quota_Std_2022_23[[#This Row], [SESSION_TYPE]],$AX$2:$AX$5,0)),"0", "1")</f>
        <v>0</v>
      </c>
      <c r="AD1952" s="60" t="str">
        <f>IF(ISERROR(MATCH(#REF!,#REF!,0)),"0", "1")</f>
        <v>0</v>
      </c>
      <c r="AE1952" s="60" t="str">
        <f>IF(ISERROR(MATCH([3]!Quota_Std_2022_23[[#This Row], [Gender]],$AN$2:$AN$4,0)),"0", "1")</f>
        <v>0</v>
      </c>
      <c r="AF1952" s="60" t="str">
        <f>IF(ISERROR(MATCH([3]!Quota_Std_2022_23[[#This Row], [Quota Type]],[3]Sheet1!$AO$2:$AO$12,0)),"0", "1")</f>
        <v>0</v>
      </c>
      <c r="AG1952" s="60" t="str">
        <f>IF(ISERROR(MATCH(#REF!,$BA$2:$BA$8,0)),"0", "1")</f>
        <v>0</v>
      </c>
      <c r="AH1952" s="60" t="str">
        <f>IF(ISERROR(MATCH(Passout2023[[#This Row], [Nationality Pakistani/ Foreign]],$D$3:$D$4,0)),"0", "1")</f>
        <v>0</v>
      </c>
    </row>
    <row r="1953">
      <c r="A1953" s="40"/>
      <c r="B1953" s="40"/>
      <c r="C1953" s="40"/>
      <c r="D1953" s="40"/>
      <c r="E1953" s="40"/>
      <c r="F1953" s="40"/>
      <c r="G1953" s="40"/>
      <c r="H1953" s="40"/>
      <c r="I1953" s="40"/>
      <c r="J1953" s="40"/>
      <c r="K1953" s="40"/>
      <c r="L1953" s="40"/>
      <c r="M1953" s="40"/>
      <c r="N1953" s="40"/>
      <c r="O1953" s="80"/>
      <c r="P1953" s="40"/>
      <c r="Q1953" s="40"/>
      <c r="Y1953" s="60" t="str">
        <f>IF(ISERROR(MATCH(Passout2023[[#This Row], [Degree Duration (year)]],$M$3:$M$10,0)),"0", "1")</f>
        <v>0</v>
      </c>
      <c r="Z1953" s="60" t="str">
        <f>IF(ISERROR(MATCH(Passout2023[[#This Row], [Admission Type]],$F$3:$F$6,0)),"0", "1")</f>
        <v>0</v>
      </c>
      <c r="AA1953" s="60" t="str">
        <f>IF(ISERROR(MATCH(Passout2023[[#This Row], [Batch Start Year]],$L$3:$L$25,0)),"0", "1")</f>
        <v>0</v>
      </c>
      <c r="AB1953" s="60" t="str">
        <f>IF(ISERROR(MATCH(Passout2023[[#This Row], [Batch Start Semester]],$K$3:$K$6,0)),"0", "1")</f>
        <v>0</v>
      </c>
      <c r="AC1953" s="60" t="str">
        <f>IF(ISERROR(MATCH([3]!Quota_Std_2022_23[[#This Row], [SESSION_TYPE]],$AX$2:$AX$5,0)),"0", "1")</f>
        <v>0</v>
      </c>
      <c r="AD1953" s="60" t="str">
        <f>IF(ISERROR(MATCH(#REF!,#REF!,0)),"0", "1")</f>
        <v>0</v>
      </c>
      <c r="AE1953" s="60" t="str">
        <f>IF(ISERROR(MATCH([3]!Quota_Std_2022_23[[#This Row], [Gender]],$AN$2:$AN$4,0)),"0", "1")</f>
        <v>0</v>
      </c>
      <c r="AF1953" s="60" t="str">
        <f>IF(ISERROR(MATCH([3]!Quota_Std_2022_23[[#This Row], [Quota Type]],[3]Sheet1!$AO$2:$AO$12,0)),"0", "1")</f>
        <v>0</v>
      </c>
      <c r="AG1953" s="60" t="str">
        <f>IF(ISERROR(MATCH(#REF!,$BA$2:$BA$8,0)),"0", "1")</f>
        <v>0</v>
      </c>
      <c r="AH1953" s="60" t="str">
        <f>IF(ISERROR(MATCH(Passout2023[[#This Row], [Nationality Pakistani/ Foreign]],$D$3:$D$4,0)),"0", "1")</f>
        <v>0</v>
      </c>
    </row>
    <row r="1954">
      <c r="A1954" s="40"/>
      <c r="B1954" s="40"/>
      <c r="C1954" s="40"/>
      <c r="D1954" s="40"/>
      <c r="E1954" s="40"/>
      <c r="F1954" s="40"/>
      <c r="G1954" s="40"/>
      <c r="H1954" s="40"/>
      <c r="I1954" s="40"/>
      <c r="J1954" s="40"/>
      <c r="K1954" s="40"/>
      <c r="L1954" s="40"/>
      <c r="M1954" s="40"/>
      <c r="N1954" s="40"/>
      <c r="O1954" s="40"/>
      <c r="P1954" s="40"/>
      <c r="Q1954" s="40"/>
      <c r="Y1954" s="60" t="str">
        <f>IF(ISERROR(MATCH(Passout2023[[#This Row], [Degree Duration (year)]],$M$3:$M$10,0)),"0", "1")</f>
        <v>0</v>
      </c>
      <c r="Z1954" s="60" t="str">
        <f>IF(ISERROR(MATCH(Passout2023[[#This Row], [Admission Type]],$F$3:$F$6,0)),"0", "1")</f>
        <v>0</v>
      </c>
      <c r="AA1954" s="60" t="str">
        <f>IF(ISERROR(MATCH(Passout2023[[#This Row], [Batch Start Year]],$L$3:$L$25,0)),"0", "1")</f>
        <v>0</v>
      </c>
      <c r="AB1954" s="60" t="str">
        <f>IF(ISERROR(MATCH(Passout2023[[#This Row], [Batch Start Semester]],$K$3:$K$6,0)),"0", "1")</f>
        <v>0</v>
      </c>
      <c r="AC1954" s="60" t="str">
        <f>IF(ISERROR(MATCH([3]!Quota_Std_2022_23[[#This Row], [SESSION_TYPE]],$AX$2:$AX$5,0)),"0", "1")</f>
        <v>0</v>
      </c>
      <c r="AD1954" s="60" t="str">
        <f>IF(ISERROR(MATCH(#REF!,#REF!,0)),"0", "1")</f>
        <v>0</v>
      </c>
      <c r="AE1954" s="60" t="str">
        <f>IF(ISERROR(MATCH([3]!Quota_Std_2022_23[[#This Row], [Gender]],$AN$2:$AN$4,0)),"0", "1")</f>
        <v>0</v>
      </c>
      <c r="AF1954" s="60" t="str">
        <f>IF(ISERROR(MATCH([3]!Quota_Std_2022_23[[#This Row], [Quota Type]],[3]Sheet1!$AO$2:$AO$12,0)),"0", "1")</f>
        <v>0</v>
      </c>
      <c r="AG1954" s="60" t="str">
        <f>IF(ISERROR(MATCH(#REF!,$BA$2:$BA$8,0)),"0", "1")</f>
        <v>0</v>
      </c>
      <c r="AH1954" s="60" t="str">
        <f>IF(ISERROR(MATCH(Passout2023[[#This Row], [Nationality Pakistani/ Foreign]],$D$3:$D$4,0)),"0", "1")</f>
        <v>0</v>
      </c>
    </row>
    <row r="1955">
      <c r="A1955" s="40"/>
      <c r="B1955" s="40"/>
      <c r="C1955" s="40"/>
      <c r="D1955" s="40"/>
      <c r="E1955" s="40"/>
      <c r="F1955" s="40"/>
      <c r="G1955" s="40"/>
      <c r="H1955" s="40"/>
      <c r="I1955" s="40"/>
      <c r="J1955" s="40"/>
      <c r="K1955" s="40"/>
      <c r="L1955" s="40"/>
      <c r="M1955" s="40"/>
      <c r="N1955" s="40"/>
      <c r="O1955" s="40"/>
      <c r="P1955" s="40"/>
      <c r="Q1955" s="40"/>
      <c r="Y1955" s="60" t="str">
        <f>IF(ISERROR(MATCH(Passout2023[[#This Row], [Degree Duration (year)]],$M$3:$M$10,0)),"0", "1")</f>
        <v>0</v>
      </c>
      <c r="Z1955" s="60" t="str">
        <f>IF(ISERROR(MATCH(Passout2023[[#This Row], [Admission Type]],$F$3:$F$6,0)),"0", "1")</f>
        <v>0</v>
      </c>
      <c r="AA1955" s="60" t="str">
        <f>IF(ISERROR(MATCH(Passout2023[[#This Row], [Batch Start Year]],$L$3:$L$25,0)),"0", "1")</f>
        <v>0</v>
      </c>
      <c r="AB1955" s="60" t="str">
        <f>IF(ISERROR(MATCH(Passout2023[[#This Row], [Batch Start Semester]],$K$3:$K$6,0)),"0", "1")</f>
        <v>0</v>
      </c>
      <c r="AC1955" s="60" t="str">
        <f>IF(ISERROR(MATCH([3]!Quota_Std_2022_23[[#This Row], [SESSION_TYPE]],$AX$2:$AX$5,0)),"0", "1")</f>
        <v>0</v>
      </c>
      <c r="AD1955" s="60" t="str">
        <f>IF(ISERROR(MATCH(#REF!,#REF!,0)),"0", "1")</f>
        <v>0</v>
      </c>
      <c r="AE1955" s="60" t="str">
        <f>IF(ISERROR(MATCH([3]!Quota_Std_2022_23[[#This Row], [Gender]],$AN$2:$AN$4,0)),"0", "1")</f>
        <v>0</v>
      </c>
      <c r="AF1955" s="60" t="str">
        <f>IF(ISERROR(MATCH([3]!Quota_Std_2022_23[[#This Row], [Quota Type]],[3]Sheet1!$AO$2:$AO$12,0)),"0", "1")</f>
        <v>0</v>
      </c>
      <c r="AG1955" s="60" t="str">
        <f>IF(ISERROR(MATCH(#REF!,$BA$2:$BA$8,0)),"0", "1")</f>
        <v>0</v>
      </c>
      <c r="AH1955" s="60" t="str">
        <f>IF(ISERROR(MATCH(Passout2023[[#This Row], [Nationality Pakistani/ Foreign]],$D$3:$D$4,0)),"0", "1")</f>
        <v>0</v>
      </c>
    </row>
    <row r="1956">
      <c r="A1956" s="40"/>
      <c r="B1956" s="40"/>
      <c r="C1956" s="40"/>
      <c r="D1956" s="40"/>
      <c r="E1956" s="40"/>
      <c r="F1956" s="40"/>
      <c r="G1956" s="40"/>
      <c r="H1956" s="40"/>
      <c r="I1956" s="40"/>
      <c r="J1956" s="40"/>
      <c r="K1956" s="40"/>
      <c r="L1956" s="40"/>
      <c r="M1956" s="40"/>
      <c r="N1956" s="40"/>
      <c r="O1956" s="40"/>
      <c r="P1956" s="40"/>
      <c r="Q1956" s="40"/>
      <c r="Y1956" s="60" t="str">
        <f>IF(ISERROR(MATCH(Passout2023[[#This Row], [Degree Duration (year)]],$M$3:$M$10,0)),"0", "1")</f>
        <v>0</v>
      </c>
      <c r="Z1956" s="60" t="str">
        <f>IF(ISERROR(MATCH(Passout2023[[#This Row], [Admission Type]],$F$3:$F$6,0)),"0", "1")</f>
        <v>0</v>
      </c>
      <c r="AA1956" s="60" t="str">
        <f>IF(ISERROR(MATCH(Passout2023[[#This Row], [Batch Start Year]],$L$3:$L$25,0)),"0", "1")</f>
        <v>0</v>
      </c>
      <c r="AB1956" s="60" t="str">
        <f>IF(ISERROR(MATCH(Passout2023[[#This Row], [Batch Start Semester]],$K$3:$K$6,0)),"0", "1")</f>
        <v>0</v>
      </c>
      <c r="AC1956" s="60" t="str">
        <f>IF(ISERROR(MATCH([3]!Quota_Std_2022_23[[#This Row], [SESSION_TYPE]],$AX$2:$AX$5,0)),"0", "1")</f>
        <v>0</v>
      </c>
      <c r="AD1956" s="60" t="str">
        <f>IF(ISERROR(MATCH(#REF!,#REF!,0)),"0", "1")</f>
        <v>0</v>
      </c>
      <c r="AE1956" s="60" t="str">
        <f>IF(ISERROR(MATCH([3]!Quota_Std_2022_23[[#This Row], [Gender]],$AN$2:$AN$4,0)),"0", "1")</f>
        <v>0</v>
      </c>
      <c r="AF1956" s="60" t="str">
        <f>IF(ISERROR(MATCH([3]!Quota_Std_2022_23[[#This Row], [Quota Type]],[3]Sheet1!$AO$2:$AO$12,0)),"0", "1")</f>
        <v>0</v>
      </c>
      <c r="AG1956" s="60" t="str">
        <f>IF(ISERROR(MATCH(#REF!,$BA$2:$BA$8,0)),"0", "1")</f>
        <v>0</v>
      </c>
      <c r="AH1956" s="60" t="str">
        <f>IF(ISERROR(MATCH(Passout2023[[#This Row], [Nationality Pakistani/ Foreign]],$D$3:$D$4,0)),"0", "1")</f>
        <v>0</v>
      </c>
    </row>
    <row r="1957">
      <c r="A1957" s="40"/>
      <c r="B1957" s="40"/>
      <c r="C1957" s="40"/>
      <c r="D1957" s="40"/>
      <c r="E1957" s="40"/>
      <c r="F1957" s="40"/>
      <c r="G1957" s="40"/>
      <c r="H1957" s="40"/>
      <c r="I1957" s="40"/>
      <c r="J1957" s="40"/>
      <c r="K1957" s="40"/>
      <c r="L1957" s="40"/>
      <c r="M1957" s="40"/>
      <c r="N1957" s="40"/>
      <c r="O1957" s="80"/>
      <c r="P1957" s="40"/>
      <c r="Q1957" s="40"/>
      <c r="Y1957" s="60" t="str">
        <f>IF(ISERROR(MATCH(Passout2023[[#This Row], [Degree Duration (year)]],$M$3:$M$10,0)),"0", "1")</f>
        <v>0</v>
      </c>
      <c r="Z1957" s="60" t="str">
        <f>IF(ISERROR(MATCH(Passout2023[[#This Row], [Admission Type]],$F$3:$F$6,0)),"0", "1")</f>
        <v>0</v>
      </c>
      <c r="AA1957" s="60" t="str">
        <f>IF(ISERROR(MATCH(Passout2023[[#This Row], [Batch Start Year]],$L$3:$L$25,0)),"0", "1")</f>
        <v>0</v>
      </c>
      <c r="AB1957" s="60" t="str">
        <f>IF(ISERROR(MATCH(Passout2023[[#This Row], [Batch Start Semester]],$K$3:$K$6,0)),"0", "1")</f>
        <v>0</v>
      </c>
      <c r="AC1957" s="60" t="str">
        <f>IF(ISERROR(MATCH([3]!Quota_Std_2022_23[[#This Row], [SESSION_TYPE]],$AX$2:$AX$5,0)),"0", "1")</f>
        <v>0</v>
      </c>
      <c r="AD1957" s="60" t="str">
        <f>IF(ISERROR(MATCH(#REF!,#REF!,0)),"0", "1")</f>
        <v>0</v>
      </c>
      <c r="AE1957" s="60" t="str">
        <f>IF(ISERROR(MATCH([3]!Quota_Std_2022_23[[#This Row], [Gender]],$AN$2:$AN$4,0)),"0", "1")</f>
        <v>0</v>
      </c>
      <c r="AF1957" s="60" t="str">
        <f>IF(ISERROR(MATCH([3]!Quota_Std_2022_23[[#This Row], [Quota Type]],[3]Sheet1!$AO$2:$AO$12,0)),"0", "1")</f>
        <v>0</v>
      </c>
      <c r="AG1957" s="60" t="str">
        <f>IF(ISERROR(MATCH(#REF!,$BA$2:$BA$8,0)),"0", "1")</f>
        <v>0</v>
      </c>
      <c r="AH1957" s="60" t="str">
        <f>IF(ISERROR(MATCH(Passout2023[[#This Row], [Nationality Pakistani/ Foreign]],$D$3:$D$4,0)),"0", "1")</f>
        <v>0</v>
      </c>
    </row>
    <row r="1958">
      <c r="A1958" s="40"/>
      <c r="B1958" s="40"/>
      <c r="C1958" s="40"/>
      <c r="D1958" s="40"/>
      <c r="E1958" s="40"/>
      <c r="F1958" s="40"/>
      <c r="G1958" s="40"/>
      <c r="H1958" s="40"/>
      <c r="I1958" s="40"/>
      <c r="J1958" s="40"/>
      <c r="K1958" s="40"/>
      <c r="L1958" s="40"/>
      <c r="M1958" s="40"/>
      <c r="N1958" s="40"/>
      <c r="O1958" s="40"/>
      <c r="P1958" s="40"/>
      <c r="Q1958" s="40"/>
      <c r="Y1958" s="60" t="str">
        <f>IF(ISERROR(MATCH(Passout2023[[#This Row], [Degree Duration (year)]],$M$3:$M$10,0)),"0", "1")</f>
        <v>0</v>
      </c>
      <c r="Z1958" s="60" t="str">
        <f>IF(ISERROR(MATCH(Passout2023[[#This Row], [Admission Type]],$F$3:$F$6,0)),"0", "1")</f>
        <v>0</v>
      </c>
      <c r="AA1958" s="60" t="str">
        <f>IF(ISERROR(MATCH(Passout2023[[#This Row], [Batch Start Year]],$L$3:$L$25,0)),"0", "1")</f>
        <v>0</v>
      </c>
      <c r="AB1958" s="60" t="str">
        <f>IF(ISERROR(MATCH(Passout2023[[#This Row], [Batch Start Semester]],$K$3:$K$6,0)),"0", "1")</f>
        <v>0</v>
      </c>
      <c r="AC1958" s="60" t="str">
        <f>IF(ISERROR(MATCH([3]!Quota_Std_2022_23[[#This Row], [SESSION_TYPE]],$AX$2:$AX$5,0)),"0", "1")</f>
        <v>0</v>
      </c>
      <c r="AD1958" s="60" t="str">
        <f>IF(ISERROR(MATCH(#REF!,#REF!,0)),"0", "1")</f>
        <v>0</v>
      </c>
      <c r="AE1958" s="60" t="str">
        <f>IF(ISERROR(MATCH([3]!Quota_Std_2022_23[[#This Row], [Gender]],$AN$2:$AN$4,0)),"0", "1")</f>
        <v>0</v>
      </c>
      <c r="AF1958" s="60" t="str">
        <f>IF(ISERROR(MATCH([3]!Quota_Std_2022_23[[#This Row], [Quota Type]],[3]Sheet1!$AO$2:$AO$12,0)),"0", "1")</f>
        <v>0</v>
      </c>
      <c r="AG1958" s="60" t="str">
        <f>IF(ISERROR(MATCH(#REF!,$BA$2:$BA$8,0)),"0", "1")</f>
        <v>0</v>
      </c>
      <c r="AH1958" s="60" t="str">
        <f>IF(ISERROR(MATCH(Passout2023[[#This Row], [Nationality Pakistani/ Foreign]],$D$3:$D$4,0)),"0", "1")</f>
        <v>0</v>
      </c>
    </row>
    <row r="1959">
      <c r="A1959" s="40"/>
      <c r="B1959" s="40"/>
      <c r="C1959" s="40"/>
      <c r="D1959" s="40"/>
      <c r="E1959" s="40"/>
      <c r="F1959" s="40"/>
      <c r="G1959" s="40"/>
      <c r="H1959" s="40"/>
      <c r="I1959" s="40"/>
      <c r="J1959" s="40"/>
      <c r="K1959" s="40"/>
      <c r="L1959" s="40"/>
      <c r="M1959" s="40"/>
      <c r="N1959" s="40"/>
      <c r="O1959" s="80"/>
      <c r="P1959" s="40"/>
      <c r="Q1959" s="40"/>
      <c r="Y1959" s="60" t="str">
        <f>IF(ISERROR(MATCH(Passout2023[[#This Row], [Degree Duration (year)]],$M$3:$M$10,0)),"0", "1")</f>
        <v>0</v>
      </c>
      <c r="Z1959" s="60" t="str">
        <f>IF(ISERROR(MATCH(Passout2023[[#This Row], [Admission Type]],$F$3:$F$6,0)),"0", "1")</f>
        <v>0</v>
      </c>
      <c r="AA1959" s="60" t="str">
        <f>IF(ISERROR(MATCH(Passout2023[[#This Row], [Batch Start Year]],$L$3:$L$25,0)),"0", "1")</f>
        <v>0</v>
      </c>
      <c r="AB1959" s="60" t="str">
        <f>IF(ISERROR(MATCH(Passout2023[[#This Row], [Batch Start Semester]],$K$3:$K$6,0)),"0", "1")</f>
        <v>0</v>
      </c>
      <c r="AC1959" s="60" t="str">
        <f>IF(ISERROR(MATCH([3]!Quota_Std_2022_23[[#This Row], [SESSION_TYPE]],$AX$2:$AX$5,0)),"0", "1")</f>
        <v>0</v>
      </c>
      <c r="AD1959" s="60" t="str">
        <f>IF(ISERROR(MATCH(#REF!,#REF!,0)),"0", "1")</f>
        <v>0</v>
      </c>
      <c r="AE1959" s="60" t="str">
        <f>IF(ISERROR(MATCH([3]!Quota_Std_2022_23[[#This Row], [Gender]],$AN$2:$AN$4,0)),"0", "1")</f>
        <v>0</v>
      </c>
      <c r="AF1959" s="60" t="str">
        <f>IF(ISERROR(MATCH([3]!Quota_Std_2022_23[[#This Row], [Quota Type]],[3]Sheet1!$AO$2:$AO$12,0)),"0", "1")</f>
        <v>0</v>
      </c>
      <c r="AG1959" s="60" t="str">
        <f>IF(ISERROR(MATCH(#REF!,$BA$2:$BA$8,0)),"0", "1")</f>
        <v>0</v>
      </c>
      <c r="AH1959" s="60" t="str">
        <f>IF(ISERROR(MATCH(Passout2023[[#This Row], [Nationality Pakistani/ Foreign]],$D$3:$D$4,0)),"0", "1")</f>
        <v>0</v>
      </c>
    </row>
    <row r="1960">
      <c r="A1960" s="40"/>
      <c r="B1960" s="40"/>
      <c r="C1960" s="40"/>
      <c r="D1960" s="40"/>
      <c r="E1960" s="40"/>
      <c r="F1960" s="40"/>
      <c r="G1960" s="40"/>
      <c r="H1960" s="40"/>
      <c r="I1960" s="40"/>
      <c r="J1960" s="40"/>
      <c r="K1960" s="40"/>
      <c r="L1960" s="40"/>
      <c r="M1960" s="40"/>
      <c r="N1960" s="40"/>
      <c r="O1960" s="40"/>
      <c r="P1960" s="40"/>
      <c r="Q1960" s="40"/>
      <c r="Y1960" s="60" t="str">
        <f>IF(ISERROR(MATCH(Passout2023[[#This Row], [Degree Duration (year)]],$M$3:$M$10,0)),"0", "1")</f>
        <v>0</v>
      </c>
      <c r="Z1960" s="60" t="str">
        <f>IF(ISERROR(MATCH(Passout2023[[#This Row], [Admission Type]],$F$3:$F$6,0)),"0", "1")</f>
        <v>0</v>
      </c>
      <c r="AA1960" s="60" t="str">
        <f>IF(ISERROR(MATCH(Passout2023[[#This Row], [Batch Start Year]],$L$3:$L$25,0)),"0", "1")</f>
        <v>0</v>
      </c>
      <c r="AB1960" s="60" t="str">
        <f>IF(ISERROR(MATCH(Passout2023[[#This Row], [Batch Start Semester]],$K$3:$K$6,0)),"0", "1")</f>
        <v>0</v>
      </c>
      <c r="AC1960" s="60" t="str">
        <f>IF(ISERROR(MATCH([3]!Quota_Std_2022_23[[#This Row], [SESSION_TYPE]],$AX$2:$AX$5,0)),"0", "1")</f>
        <v>0</v>
      </c>
      <c r="AD1960" s="60" t="str">
        <f>IF(ISERROR(MATCH(#REF!,#REF!,0)),"0", "1")</f>
        <v>0</v>
      </c>
      <c r="AE1960" s="60" t="str">
        <f>IF(ISERROR(MATCH([3]!Quota_Std_2022_23[[#This Row], [Gender]],$AN$2:$AN$4,0)),"0", "1")</f>
        <v>0</v>
      </c>
      <c r="AF1960" s="60" t="str">
        <f>IF(ISERROR(MATCH([3]!Quota_Std_2022_23[[#This Row], [Quota Type]],[3]Sheet1!$AO$2:$AO$12,0)),"0", "1")</f>
        <v>0</v>
      </c>
      <c r="AG1960" s="60" t="str">
        <f>IF(ISERROR(MATCH(#REF!,$BA$2:$BA$8,0)),"0", "1")</f>
        <v>0</v>
      </c>
      <c r="AH1960" s="60" t="str">
        <f>IF(ISERROR(MATCH(Passout2023[[#This Row], [Nationality Pakistani/ Foreign]],$D$3:$D$4,0)),"0", "1")</f>
        <v>0</v>
      </c>
    </row>
    <row r="1961">
      <c r="A1961" s="40"/>
      <c r="B1961" s="40"/>
      <c r="C1961" s="40"/>
      <c r="D1961" s="40"/>
      <c r="E1961" s="40"/>
      <c r="F1961" s="40"/>
      <c r="G1961" s="40"/>
      <c r="H1961" s="40"/>
      <c r="I1961" s="40"/>
      <c r="J1961" s="40"/>
      <c r="K1961" s="40"/>
      <c r="L1961" s="40"/>
      <c r="M1961" s="40"/>
      <c r="N1961" s="40"/>
      <c r="O1961" s="40"/>
      <c r="P1961" s="40"/>
      <c r="Q1961" s="40"/>
      <c r="Y1961" s="60" t="str">
        <f>IF(ISERROR(MATCH(Passout2023[[#This Row], [Degree Duration (year)]],$M$3:$M$10,0)),"0", "1")</f>
        <v>0</v>
      </c>
      <c r="Z1961" s="60" t="str">
        <f>IF(ISERROR(MATCH(Passout2023[[#This Row], [Admission Type]],$F$3:$F$6,0)),"0", "1")</f>
        <v>0</v>
      </c>
      <c r="AA1961" s="60" t="str">
        <f>IF(ISERROR(MATCH(Passout2023[[#This Row], [Batch Start Year]],$L$3:$L$25,0)),"0", "1")</f>
        <v>0</v>
      </c>
      <c r="AB1961" s="60" t="str">
        <f>IF(ISERROR(MATCH(Passout2023[[#This Row], [Batch Start Semester]],$K$3:$K$6,0)),"0", "1")</f>
        <v>0</v>
      </c>
      <c r="AC1961" s="60" t="str">
        <f>IF(ISERROR(MATCH([3]!Quota_Std_2022_23[[#This Row], [SESSION_TYPE]],$AX$2:$AX$5,0)),"0", "1")</f>
        <v>0</v>
      </c>
      <c r="AD1961" s="60" t="str">
        <f>IF(ISERROR(MATCH(#REF!,#REF!,0)),"0", "1")</f>
        <v>0</v>
      </c>
      <c r="AE1961" s="60" t="str">
        <f>IF(ISERROR(MATCH([3]!Quota_Std_2022_23[[#This Row], [Gender]],$AN$2:$AN$4,0)),"0", "1")</f>
        <v>0</v>
      </c>
      <c r="AF1961" s="60" t="str">
        <f>IF(ISERROR(MATCH([3]!Quota_Std_2022_23[[#This Row], [Quota Type]],[3]Sheet1!$AO$2:$AO$12,0)),"0", "1")</f>
        <v>0</v>
      </c>
      <c r="AG1961" s="60" t="str">
        <f>IF(ISERROR(MATCH(#REF!,$BA$2:$BA$8,0)),"0", "1")</f>
        <v>0</v>
      </c>
      <c r="AH1961" s="60" t="str">
        <f>IF(ISERROR(MATCH(Passout2023[[#This Row], [Nationality Pakistani/ Foreign]],$D$3:$D$4,0)),"0", "1")</f>
        <v>0</v>
      </c>
    </row>
    <row r="1962">
      <c r="A1962" s="40"/>
      <c r="B1962" s="40"/>
      <c r="C1962" s="40"/>
      <c r="D1962" s="40"/>
      <c r="E1962" s="40"/>
      <c r="F1962" s="40"/>
      <c r="G1962" s="40"/>
      <c r="H1962" s="40"/>
      <c r="I1962" s="40"/>
      <c r="J1962" s="40"/>
      <c r="K1962" s="40"/>
      <c r="L1962" s="40"/>
      <c r="M1962" s="40"/>
      <c r="N1962" s="40"/>
      <c r="O1962" s="80"/>
      <c r="P1962" s="40"/>
      <c r="Q1962" s="40"/>
      <c r="Y1962" s="60" t="str">
        <f>IF(ISERROR(MATCH(Passout2023[[#This Row], [Degree Duration (year)]],$M$3:$M$10,0)),"0", "1")</f>
        <v>0</v>
      </c>
      <c r="Z1962" s="60" t="str">
        <f>IF(ISERROR(MATCH(Passout2023[[#This Row], [Admission Type]],$F$3:$F$6,0)),"0", "1")</f>
        <v>0</v>
      </c>
      <c r="AA1962" s="60" t="str">
        <f>IF(ISERROR(MATCH(Passout2023[[#This Row], [Batch Start Year]],$L$3:$L$25,0)),"0", "1")</f>
        <v>0</v>
      </c>
      <c r="AB1962" s="60" t="str">
        <f>IF(ISERROR(MATCH(Passout2023[[#This Row], [Batch Start Semester]],$K$3:$K$6,0)),"0", "1")</f>
        <v>0</v>
      </c>
      <c r="AC1962" s="60" t="str">
        <f>IF(ISERROR(MATCH([3]!Quota_Std_2022_23[[#This Row], [SESSION_TYPE]],$AX$2:$AX$5,0)),"0", "1")</f>
        <v>0</v>
      </c>
      <c r="AD1962" s="60" t="str">
        <f>IF(ISERROR(MATCH(#REF!,#REF!,0)),"0", "1")</f>
        <v>0</v>
      </c>
      <c r="AE1962" s="60" t="str">
        <f>IF(ISERROR(MATCH([3]!Quota_Std_2022_23[[#This Row], [Gender]],$AN$2:$AN$4,0)),"0", "1")</f>
        <v>0</v>
      </c>
      <c r="AF1962" s="60" t="str">
        <f>IF(ISERROR(MATCH([3]!Quota_Std_2022_23[[#This Row], [Quota Type]],[3]Sheet1!$AO$2:$AO$12,0)),"0", "1")</f>
        <v>0</v>
      </c>
      <c r="AG1962" s="60" t="str">
        <f>IF(ISERROR(MATCH(#REF!,$BA$2:$BA$8,0)),"0", "1")</f>
        <v>0</v>
      </c>
      <c r="AH1962" s="60" t="str">
        <f>IF(ISERROR(MATCH(Passout2023[[#This Row], [Nationality Pakistani/ Foreign]],$D$3:$D$4,0)),"0", "1")</f>
        <v>0</v>
      </c>
    </row>
    <row r="1963">
      <c r="A1963" s="40"/>
      <c r="B1963" s="40"/>
      <c r="C1963" s="40"/>
      <c r="D1963" s="40"/>
      <c r="E1963" s="40"/>
      <c r="F1963" s="40"/>
      <c r="G1963" s="40"/>
      <c r="H1963" s="40"/>
      <c r="I1963" s="40"/>
      <c r="J1963" s="40"/>
      <c r="K1963" s="40"/>
      <c r="L1963" s="40"/>
      <c r="M1963" s="40"/>
      <c r="N1963" s="40"/>
      <c r="O1963" s="80"/>
      <c r="P1963" s="40"/>
      <c r="Q1963" s="40"/>
      <c r="Y1963" s="60" t="str">
        <f>IF(ISERROR(MATCH(Passout2023[[#This Row], [Degree Duration (year)]],$M$3:$M$10,0)),"0", "1")</f>
        <v>0</v>
      </c>
      <c r="Z1963" s="60" t="str">
        <f>IF(ISERROR(MATCH(Passout2023[[#This Row], [Admission Type]],$F$3:$F$6,0)),"0", "1")</f>
        <v>0</v>
      </c>
      <c r="AA1963" s="60" t="str">
        <f>IF(ISERROR(MATCH(Passout2023[[#This Row], [Batch Start Year]],$L$3:$L$25,0)),"0", "1")</f>
        <v>0</v>
      </c>
      <c r="AB1963" s="60" t="str">
        <f>IF(ISERROR(MATCH(Passout2023[[#This Row], [Batch Start Semester]],$K$3:$K$6,0)),"0", "1")</f>
        <v>0</v>
      </c>
      <c r="AC1963" s="60" t="str">
        <f>IF(ISERROR(MATCH([3]!Quota_Std_2022_23[[#This Row], [SESSION_TYPE]],$AX$2:$AX$5,0)),"0", "1")</f>
        <v>0</v>
      </c>
      <c r="AD1963" s="60" t="str">
        <f>IF(ISERROR(MATCH(#REF!,#REF!,0)),"0", "1")</f>
        <v>0</v>
      </c>
      <c r="AE1963" s="60" t="str">
        <f>IF(ISERROR(MATCH([3]!Quota_Std_2022_23[[#This Row], [Gender]],$AN$2:$AN$4,0)),"0", "1")</f>
        <v>0</v>
      </c>
      <c r="AF1963" s="60" t="str">
        <f>IF(ISERROR(MATCH([3]!Quota_Std_2022_23[[#This Row], [Quota Type]],[3]Sheet1!$AO$2:$AO$12,0)),"0", "1")</f>
        <v>0</v>
      </c>
      <c r="AG1963" s="60" t="str">
        <f>IF(ISERROR(MATCH(#REF!,$BA$2:$BA$8,0)),"0", "1")</f>
        <v>0</v>
      </c>
      <c r="AH1963" s="60" t="str">
        <f>IF(ISERROR(MATCH(Passout2023[[#This Row], [Nationality Pakistani/ Foreign]],$D$3:$D$4,0)),"0", "1")</f>
        <v>0</v>
      </c>
    </row>
    <row r="1964">
      <c r="A1964" s="40"/>
      <c r="B1964" s="40"/>
      <c r="C1964" s="40"/>
      <c r="D1964" s="40"/>
      <c r="E1964" s="40"/>
      <c r="F1964" s="40"/>
      <c r="G1964" s="40"/>
      <c r="H1964" s="40"/>
      <c r="I1964" s="40"/>
      <c r="J1964" s="40"/>
      <c r="K1964" s="40"/>
      <c r="L1964" s="40"/>
      <c r="M1964" s="40"/>
      <c r="N1964" s="40"/>
      <c r="O1964" s="80"/>
      <c r="P1964" s="40"/>
      <c r="Q1964" s="40"/>
      <c r="Y1964" s="60" t="str">
        <f>IF(ISERROR(MATCH(Passout2023[[#This Row], [Degree Duration (year)]],$M$3:$M$10,0)),"0", "1")</f>
        <v>0</v>
      </c>
      <c r="Z1964" s="60" t="str">
        <f>IF(ISERROR(MATCH(Passout2023[[#This Row], [Admission Type]],$F$3:$F$6,0)),"0", "1")</f>
        <v>0</v>
      </c>
      <c r="AA1964" s="60" t="str">
        <f>IF(ISERROR(MATCH(Passout2023[[#This Row], [Batch Start Year]],$L$3:$L$25,0)),"0", "1")</f>
        <v>0</v>
      </c>
      <c r="AB1964" s="60" t="str">
        <f>IF(ISERROR(MATCH(Passout2023[[#This Row], [Batch Start Semester]],$K$3:$K$6,0)),"0", "1")</f>
        <v>0</v>
      </c>
      <c r="AC1964" s="60" t="str">
        <f>IF(ISERROR(MATCH([3]!Quota_Std_2022_23[[#This Row], [SESSION_TYPE]],$AX$2:$AX$5,0)),"0", "1")</f>
        <v>0</v>
      </c>
      <c r="AD1964" s="60" t="str">
        <f>IF(ISERROR(MATCH(#REF!,#REF!,0)),"0", "1")</f>
        <v>0</v>
      </c>
      <c r="AE1964" s="60" t="str">
        <f>IF(ISERROR(MATCH([3]!Quota_Std_2022_23[[#This Row], [Gender]],$AN$2:$AN$4,0)),"0", "1")</f>
        <v>0</v>
      </c>
      <c r="AF1964" s="60" t="str">
        <f>IF(ISERROR(MATCH([3]!Quota_Std_2022_23[[#This Row], [Quota Type]],[3]Sheet1!$AO$2:$AO$12,0)),"0", "1")</f>
        <v>0</v>
      </c>
      <c r="AG1964" s="60" t="str">
        <f>IF(ISERROR(MATCH(#REF!,$BA$2:$BA$8,0)),"0", "1")</f>
        <v>0</v>
      </c>
      <c r="AH1964" s="60" t="str">
        <f>IF(ISERROR(MATCH(Passout2023[[#This Row], [Nationality Pakistani/ Foreign]],$D$3:$D$4,0)),"0", "1")</f>
        <v>0</v>
      </c>
    </row>
    <row r="1965">
      <c r="A1965" s="40"/>
      <c r="B1965" s="40"/>
      <c r="C1965" s="40"/>
      <c r="D1965" s="40"/>
      <c r="E1965" s="40"/>
      <c r="F1965" s="40"/>
      <c r="G1965" s="40"/>
      <c r="H1965" s="40"/>
      <c r="I1965" s="40"/>
      <c r="J1965" s="40"/>
      <c r="K1965" s="40"/>
      <c r="L1965" s="40"/>
      <c r="M1965" s="40"/>
      <c r="N1965" s="40"/>
      <c r="O1965" s="80"/>
      <c r="P1965" s="40"/>
      <c r="Q1965" s="40"/>
      <c r="Y1965" s="60" t="str">
        <f>IF(ISERROR(MATCH(Passout2023[[#This Row], [Degree Duration (year)]],$M$3:$M$10,0)),"0", "1")</f>
        <v>0</v>
      </c>
      <c r="Z1965" s="60" t="str">
        <f>IF(ISERROR(MATCH(Passout2023[[#This Row], [Admission Type]],$F$3:$F$6,0)),"0", "1")</f>
        <v>0</v>
      </c>
      <c r="AA1965" s="60" t="str">
        <f>IF(ISERROR(MATCH(Passout2023[[#This Row], [Batch Start Year]],$L$3:$L$25,0)),"0", "1")</f>
        <v>0</v>
      </c>
      <c r="AB1965" s="60" t="str">
        <f>IF(ISERROR(MATCH(Passout2023[[#This Row], [Batch Start Semester]],$K$3:$K$6,0)),"0", "1")</f>
        <v>0</v>
      </c>
      <c r="AC1965" s="60" t="str">
        <f>IF(ISERROR(MATCH([3]!Quota_Std_2022_23[[#This Row], [SESSION_TYPE]],$AX$2:$AX$5,0)),"0", "1")</f>
        <v>0</v>
      </c>
      <c r="AD1965" s="60" t="str">
        <f>IF(ISERROR(MATCH(#REF!,#REF!,0)),"0", "1")</f>
        <v>0</v>
      </c>
      <c r="AE1965" s="60" t="str">
        <f>IF(ISERROR(MATCH([3]!Quota_Std_2022_23[[#This Row], [Gender]],$AN$2:$AN$4,0)),"0", "1")</f>
        <v>0</v>
      </c>
      <c r="AF1965" s="60" t="str">
        <f>IF(ISERROR(MATCH([3]!Quota_Std_2022_23[[#This Row], [Quota Type]],[3]Sheet1!$AO$2:$AO$12,0)),"0", "1")</f>
        <v>0</v>
      </c>
      <c r="AG1965" s="60" t="str">
        <f>IF(ISERROR(MATCH(#REF!,$BA$2:$BA$8,0)),"0", "1")</f>
        <v>0</v>
      </c>
      <c r="AH1965" s="60" t="str">
        <f>IF(ISERROR(MATCH(Passout2023[[#This Row], [Nationality Pakistani/ Foreign]],$D$3:$D$4,0)),"0", "1")</f>
        <v>0</v>
      </c>
    </row>
    <row r="1966">
      <c r="A1966" s="40"/>
      <c r="B1966" s="40"/>
      <c r="C1966" s="40"/>
      <c r="D1966" s="40"/>
      <c r="E1966" s="40"/>
      <c r="F1966" s="40"/>
      <c r="G1966" s="40"/>
      <c r="H1966" s="40"/>
      <c r="I1966" s="40"/>
      <c r="J1966" s="40"/>
      <c r="K1966" s="40"/>
      <c r="L1966" s="40"/>
      <c r="M1966" s="40"/>
      <c r="N1966" s="40"/>
      <c r="O1966" s="40"/>
      <c r="P1966" s="40"/>
      <c r="Q1966" s="40"/>
      <c r="Y1966" s="60" t="str">
        <f>IF(ISERROR(MATCH(Passout2023[[#This Row], [Degree Duration (year)]],$M$3:$M$10,0)),"0", "1")</f>
        <v>0</v>
      </c>
      <c r="Z1966" s="60" t="str">
        <f>IF(ISERROR(MATCH(Passout2023[[#This Row], [Admission Type]],$F$3:$F$6,0)),"0", "1")</f>
        <v>0</v>
      </c>
      <c r="AA1966" s="60" t="str">
        <f>IF(ISERROR(MATCH(Passout2023[[#This Row], [Batch Start Year]],$L$3:$L$25,0)),"0", "1")</f>
        <v>0</v>
      </c>
      <c r="AB1966" s="60" t="str">
        <f>IF(ISERROR(MATCH(Passout2023[[#This Row], [Batch Start Semester]],$K$3:$K$6,0)),"0", "1")</f>
        <v>0</v>
      </c>
      <c r="AC1966" s="60" t="str">
        <f>IF(ISERROR(MATCH([3]!Quota_Std_2022_23[[#This Row], [SESSION_TYPE]],$AX$2:$AX$5,0)),"0", "1")</f>
        <v>0</v>
      </c>
      <c r="AD1966" s="60" t="str">
        <f>IF(ISERROR(MATCH(#REF!,#REF!,0)),"0", "1")</f>
        <v>0</v>
      </c>
      <c r="AE1966" s="60" t="str">
        <f>IF(ISERROR(MATCH([3]!Quota_Std_2022_23[[#This Row], [Gender]],$AN$2:$AN$4,0)),"0", "1")</f>
        <v>0</v>
      </c>
      <c r="AF1966" s="60" t="str">
        <f>IF(ISERROR(MATCH([3]!Quota_Std_2022_23[[#This Row], [Quota Type]],[3]Sheet1!$AO$2:$AO$12,0)),"0", "1")</f>
        <v>0</v>
      </c>
      <c r="AG1966" s="60" t="str">
        <f>IF(ISERROR(MATCH(#REF!,$BA$2:$BA$8,0)),"0", "1")</f>
        <v>0</v>
      </c>
      <c r="AH1966" s="60" t="str">
        <f>IF(ISERROR(MATCH(Passout2023[[#This Row], [Nationality Pakistani/ Foreign]],$D$3:$D$4,0)),"0", "1")</f>
        <v>0</v>
      </c>
    </row>
    <row r="1967">
      <c r="A1967" s="40"/>
      <c r="B1967" s="40"/>
      <c r="C1967" s="40"/>
      <c r="D1967" s="40"/>
      <c r="E1967" s="40"/>
      <c r="F1967" s="40"/>
      <c r="G1967" s="40"/>
      <c r="H1967" s="40"/>
      <c r="I1967" s="40"/>
      <c r="J1967" s="40"/>
      <c r="K1967" s="40"/>
      <c r="L1967" s="40"/>
      <c r="M1967" s="40"/>
      <c r="N1967" s="40"/>
      <c r="O1967" s="40"/>
      <c r="P1967" s="40"/>
      <c r="Q1967" s="40"/>
      <c r="Y1967" s="60" t="str">
        <f>IF(ISERROR(MATCH(Passout2023[[#This Row], [Degree Duration (year)]],$M$3:$M$10,0)),"0", "1")</f>
        <v>0</v>
      </c>
      <c r="Z1967" s="60" t="str">
        <f>IF(ISERROR(MATCH(Passout2023[[#This Row], [Admission Type]],$F$3:$F$6,0)),"0", "1")</f>
        <v>0</v>
      </c>
      <c r="AA1967" s="60" t="str">
        <f>IF(ISERROR(MATCH(Passout2023[[#This Row], [Batch Start Year]],$L$3:$L$25,0)),"0", "1")</f>
        <v>0</v>
      </c>
      <c r="AB1967" s="60" t="str">
        <f>IF(ISERROR(MATCH(Passout2023[[#This Row], [Batch Start Semester]],$K$3:$K$6,0)),"0", "1")</f>
        <v>0</v>
      </c>
      <c r="AC1967" s="60" t="str">
        <f>IF(ISERROR(MATCH([3]!Quota_Std_2022_23[[#This Row], [SESSION_TYPE]],$AX$2:$AX$5,0)),"0", "1")</f>
        <v>0</v>
      </c>
      <c r="AD1967" s="60" t="str">
        <f>IF(ISERROR(MATCH(#REF!,#REF!,0)),"0", "1")</f>
        <v>0</v>
      </c>
      <c r="AE1967" s="60" t="str">
        <f>IF(ISERROR(MATCH([3]!Quota_Std_2022_23[[#This Row], [Gender]],$AN$2:$AN$4,0)),"0", "1")</f>
        <v>0</v>
      </c>
      <c r="AF1967" s="60" t="str">
        <f>IF(ISERROR(MATCH([3]!Quota_Std_2022_23[[#This Row], [Quota Type]],[3]Sheet1!$AO$2:$AO$12,0)),"0", "1")</f>
        <v>0</v>
      </c>
      <c r="AG1967" s="60" t="str">
        <f>IF(ISERROR(MATCH(#REF!,$BA$2:$BA$8,0)),"0", "1")</f>
        <v>0</v>
      </c>
      <c r="AH1967" s="60" t="str">
        <f>IF(ISERROR(MATCH(Passout2023[[#This Row], [Nationality Pakistani/ Foreign]],$D$3:$D$4,0)),"0", "1")</f>
        <v>0</v>
      </c>
    </row>
    <row r="1968">
      <c r="A1968" s="40"/>
      <c r="B1968" s="40"/>
      <c r="C1968" s="40"/>
      <c r="D1968" s="40"/>
      <c r="E1968" s="40"/>
      <c r="F1968" s="40"/>
      <c r="G1968" s="40"/>
      <c r="H1968" s="40"/>
      <c r="I1968" s="40"/>
      <c r="J1968" s="40"/>
      <c r="K1968" s="40"/>
      <c r="L1968" s="40"/>
      <c r="M1968" s="40"/>
      <c r="N1968" s="40"/>
      <c r="O1968" s="80"/>
      <c r="P1968" s="40"/>
      <c r="Q1968" s="40"/>
      <c r="Y1968" s="60" t="str">
        <f>IF(ISERROR(MATCH(Passout2023[[#This Row], [Degree Duration (year)]],$M$3:$M$10,0)),"0", "1")</f>
        <v>0</v>
      </c>
      <c r="Z1968" s="60" t="str">
        <f>IF(ISERROR(MATCH(Passout2023[[#This Row], [Admission Type]],$F$3:$F$6,0)),"0", "1")</f>
        <v>0</v>
      </c>
      <c r="AA1968" s="60" t="str">
        <f>IF(ISERROR(MATCH(Passout2023[[#This Row], [Batch Start Year]],$L$3:$L$25,0)),"0", "1")</f>
        <v>0</v>
      </c>
      <c r="AB1968" s="60" t="str">
        <f>IF(ISERROR(MATCH(Passout2023[[#This Row], [Batch Start Semester]],$K$3:$K$6,0)),"0", "1")</f>
        <v>0</v>
      </c>
      <c r="AC1968" s="60" t="str">
        <f>IF(ISERROR(MATCH([3]!Quota_Std_2022_23[[#This Row], [SESSION_TYPE]],$AX$2:$AX$5,0)),"0", "1")</f>
        <v>0</v>
      </c>
      <c r="AD1968" s="60" t="str">
        <f>IF(ISERROR(MATCH(#REF!,#REF!,0)),"0", "1")</f>
        <v>0</v>
      </c>
      <c r="AE1968" s="60" t="str">
        <f>IF(ISERROR(MATCH([3]!Quota_Std_2022_23[[#This Row], [Gender]],$AN$2:$AN$4,0)),"0", "1")</f>
        <v>0</v>
      </c>
      <c r="AF1968" s="60" t="str">
        <f>IF(ISERROR(MATCH([3]!Quota_Std_2022_23[[#This Row], [Quota Type]],[3]Sheet1!$AO$2:$AO$12,0)),"0", "1")</f>
        <v>0</v>
      </c>
      <c r="AG1968" s="60" t="str">
        <f>IF(ISERROR(MATCH(#REF!,$BA$2:$BA$8,0)),"0", "1")</f>
        <v>0</v>
      </c>
      <c r="AH1968" s="60" t="str">
        <f>IF(ISERROR(MATCH(Passout2023[[#This Row], [Nationality Pakistani/ Foreign]],$D$3:$D$4,0)),"0", "1")</f>
        <v>0</v>
      </c>
    </row>
    <row r="1969">
      <c r="A1969" s="40"/>
      <c r="B1969" s="40"/>
      <c r="C1969" s="40"/>
      <c r="D1969" s="40"/>
      <c r="E1969" s="40"/>
      <c r="F1969" s="40"/>
      <c r="G1969" s="40"/>
      <c r="H1969" s="40"/>
      <c r="I1969" s="40"/>
      <c r="J1969" s="40"/>
      <c r="K1969" s="40"/>
      <c r="L1969" s="40"/>
      <c r="M1969" s="40"/>
      <c r="N1969" s="40"/>
      <c r="O1969" s="40"/>
      <c r="P1969" s="40"/>
      <c r="Q1969" s="40"/>
      <c r="Y1969" s="60" t="str">
        <f>IF(ISERROR(MATCH(Passout2023[[#This Row], [Degree Duration (year)]],$M$3:$M$10,0)),"0", "1")</f>
        <v>0</v>
      </c>
      <c r="Z1969" s="60" t="str">
        <f>IF(ISERROR(MATCH(Passout2023[[#This Row], [Admission Type]],$F$3:$F$6,0)),"0", "1")</f>
        <v>0</v>
      </c>
      <c r="AA1969" s="60" t="str">
        <f>IF(ISERROR(MATCH(Passout2023[[#This Row], [Batch Start Year]],$L$3:$L$25,0)),"0", "1")</f>
        <v>0</v>
      </c>
      <c r="AB1969" s="60" t="str">
        <f>IF(ISERROR(MATCH(Passout2023[[#This Row], [Batch Start Semester]],$K$3:$K$6,0)),"0", "1")</f>
        <v>0</v>
      </c>
      <c r="AC1969" s="60" t="str">
        <f>IF(ISERROR(MATCH([3]!Quota_Std_2022_23[[#This Row], [SESSION_TYPE]],$AX$2:$AX$5,0)),"0", "1")</f>
        <v>0</v>
      </c>
      <c r="AD1969" s="60" t="str">
        <f>IF(ISERROR(MATCH(#REF!,#REF!,0)),"0", "1")</f>
        <v>0</v>
      </c>
      <c r="AE1969" s="60" t="str">
        <f>IF(ISERROR(MATCH([3]!Quota_Std_2022_23[[#This Row], [Gender]],$AN$2:$AN$4,0)),"0", "1")</f>
        <v>0</v>
      </c>
      <c r="AF1969" s="60" t="str">
        <f>IF(ISERROR(MATCH([3]!Quota_Std_2022_23[[#This Row], [Quota Type]],[3]Sheet1!$AO$2:$AO$12,0)),"0", "1")</f>
        <v>0</v>
      </c>
      <c r="AG1969" s="60" t="str">
        <f>IF(ISERROR(MATCH(#REF!,$BA$2:$BA$8,0)),"0", "1")</f>
        <v>0</v>
      </c>
      <c r="AH1969" s="60" t="str">
        <f>IF(ISERROR(MATCH(Passout2023[[#This Row], [Nationality Pakistani/ Foreign]],$D$3:$D$4,0)),"0", "1")</f>
        <v>0</v>
      </c>
    </row>
    <row r="1970">
      <c r="A1970" s="40"/>
      <c r="B1970" s="40"/>
      <c r="C1970" s="40"/>
      <c r="D1970" s="40"/>
      <c r="E1970" s="40"/>
      <c r="F1970" s="40"/>
      <c r="G1970" s="40"/>
      <c r="H1970" s="40"/>
      <c r="I1970" s="40"/>
      <c r="J1970" s="40"/>
      <c r="K1970" s="40"/>
      <c r="L1970" s="40"/>
      <c r="M1970" s="40"/>
      <c r="N1970" s="40"/>
      <c r="O1970" s="80"/>
      <c r="P1970" s="40"/>
      <c r="Q1970" s="40"/>
      <c r="Y1970" s="60" t="str">
        <f>IF(ISERROR(MATCH(Passout2023[[#This Row], [Degree Duration (year)]],$M$3:$M$10,0)),"0", "1")</f>
        <v>0</v>
      </c>
      <c r="Z1970" s="60" t="str">
        <f>IF(ISERROR(MATCH(Passout2023[[#This Row], [Admission Type]],$F$3:$F$6,0)),"0", "1")</f>
        <v>0</v>
      </c>
      <c r="AA1970" s="60" t="str">
        <f>IF(ISERROR(MATCH(Passout2023[[#This Row], [Batch Start Year]],$L$3:$L$25,0)),"0", "1")</f>
        <v>0</v>
      </c>
      <c r="AB1970" s="60" t="str">
        <f>IF(ISERROR(MATCH(Passout2023[[#This Row], [Batch Start Semester]],$K$3:$K$6,0)),"0", "1")</f>
        <v>0</v>
      </c>
      <c r="AC1970" s="60" t="str">
        <f>IF(ISERROR(MATCH([3]!Quota_Std_2022_23[[#This Row], [SESSION_TYPE]],$AX$2:$AX$5,0)),"0", "1")</f>
        <v>0</v>
      </c>
      <c r="AD1970" s="60" t="str">
        <f>IF(ISERROR(MATCH(#REF!,#REF!,0)),"0", "1")</f>
        <v>0</v>
      </c>
      <c r="AE1970" s="60" t="str">
        <f>IF(ISERROR(MATCH([3]!Quota_Std_2022_23[[#This Row], [Gender]],$AN$2:$AN$4,0)),"0", "1")</f>
        <v>0</v>
      </c>
      <c r="AF1970" s="60" t="str">
        <f>IF(ISERROR(MATCH([3]!Quota_Std_2022_23[[#This Row], [Quota Type]],[3]Sheet1!$AO$2:$AO$12,0)),"0", "1")</f>
        <v>0</v>
      </c>
      <c r="AG1970" s="60" t="str">
        <f>IF(ISERROR(MATCH(#REF!,$BA$2:$BA$8,0)),"0", "1")</f>
        <v>0</v>
      </c>
      <c r="AH1970" s="60" t="str">
        <f>IF(ISERROR(MATCH(Passout2023[[#This Row], [Nationality Pakistani/ Foreign]],$D$3:$D$4,0)),"0", "1")</f>
        <v>0</v>
      </c>
    </row>
    <row r="1971">
      <c r="A1971" s="40"/>
      <c r="B1971" s="40"/>
      <c r="C1971" s="40"/>
      <c r="D1971" s="40"/>
      <c r="E1971" s="40"/>
      <c r="F1971" s="40"/>
      <c r="G1971" s="40"/>
      <c r="H1971" s="40"/>
      <c r="I1971" s="40"/>
      <c r="J1971" s="40"/>
      <c r="K1971" s="40"/>
      <c r="L1971" s="40"/>
      <c r="M1971" s="40"/>
      <c r="N1971" s="40"/>
      <c r="O1971" s="40"/>
      <c r="P1971" s="40"/>
      <c r="Q1971" s="40"/>
      <c r="Y1971" s="60" t="str">
        <f>IF(ISERROR(MATCH(Passout2023[[#This Row], [Degree Duration (year)]],$M$3:$M$10,0)),"0", "1")</f>
        <v>0</v>
      </c>
      <c r="Z1971" s="60" t="str">
        <f>IF(ISERROR(MATCH(Passout2023[[#This Row], [Admission Type]],$F$3:$F$6,0)),"0", "1")</f>
        <v>0</v>
      </c>
      <c r="AA1971" s="60" t="str">
        <f>IF(ISERROR(MATCH(Passout2023[[#This Row], [Batch Start Year]],$L$3:$L$25,0)),"0", "1")</f>
        <v>0</v>
      </c>
      <c r="AB1971" s="60" t="str">
        <f>IF(ISERROR(MATCH(Passout2023[[#This Row], [Batch Start Semester]],$K$3:$K$6,0)),"0", "1")</f>
        <v>0</v>
      </c>
      <c r="AC1971" s="60" t="str">
        <f>IF(ISERROR(MATCH([3]!Quota_Std_2022_23[[#This Row], [SESSION_TYPE]],$AX$2:$AX$5,0)),"0", "1")</f>
        <v>0</v>
      </c>
      <c r="AD1971" s="60" t="str">
        <f>IF(ISERROR(MATCH(#REF!,#REF!,0)),"0", "1")</f>
        <v>0</v>
      </c>
      <c r="AE1971" s="60" t="str">
        <f>IF(ISERROR(MATCH([3]!Quota_Std_2022_23[[#This Row], [Gender]],$AN$2:$AN$4,0)),"0", "1")</f>
        <v>0</v>
      </c>
      <c r="AF1971" s="60" t="str">
        <f>IF(ISERROR(MATCH([3]!Quota_Std_2022_23[[#This Row], [Quota Type]],[3]Sheet1!$AO$2:$AO$12,0)),"0", "1")</f>
        <v>0</v>
      </c>
      <c r="AG1971" s="60" t="str">
        <f>IF(ISERROR(MATCH(#REF!,$BA$2:$BA$8,0)),"0", "1")</f>
        <v>0</v>
      </c>
      <c r="AH1971" s="60" t="str">
        <f>IF(ISERROR(MATCH(Passout2023[[#This Row], [Nationality Pakistani/ Foreign]],$D$3:$D$4,0)),"0", "1")</f>
        <v>0</v>
      </c>
    </row>
    <row r="1972">
      <c r="A1972" s="40"/>
      <c r="B1972" s="40"/>
      <c r="C1972" s="40"/>
      <c r="D1972" s="40"/>
      <c r="E1972" s="40"/>
      <c r="F1972" s="40"/>
      <c r="G1972" s="40"/>
      <c r="H1972" s="40"/>
      <c r="I1972" s="40"/>
      <c r="J1972" s="40"/>
      <c r="K1972" s="40"/>
      <c r="L1972" s="40"/>
      <c r="M1972" s="40"/>
      <c r="N1972" s="40"/>
      <c r="O1972" s="80"/>
      <c r="P1972" s="40"/>
      <c r="Q1972" s="40"/>
      <c r="Y1972" s="60" t="str">
        <f>IF(ISERROR(MATCH(Passout2023[[#This Row], [Degree Duration (year)]],$M$3:$M$10,0)),"0", "1")</f>
        <v>0</v>
      </c>
      <c r="Z1972" s="60" t="str">
        <f>IF(ISERROR(MATCH(Passout2023[[#This Row], [Admission Type]],$F$3:$F$6,0)),"0", "1")</f>
        <v>0</v>
      </c>
      <c r="AA1972" s="60" t="str">
        <f>IF(ISERROR(MATCH(Passout2023[[#This Row], [Batch Start Year]],$L$3:$L$25,0)),"0", "1")</f>
        <v>0</v>
      </c>
      <c r="AB1972" s="60" t="str">
        <f>IF(ISERROR(MATCH(Passout2023[[#This Row], [Batch Start Semester]],$K$3:$K$6,0)),"0", "1")</f>
        <v>0</v>
      </c>
      <c r="AC1972" s="60" t="str">
        <f>IF(ISERROR(MATCH([3]!Quota_Std_2022_23[[#This Row], [SESSION_TYPE]],$AX$2:$AX$5,0)),"0", "1")</f>
        <v>0</v>
      </c>
      <c r="AD1972" s="60" t="str">
        <f>IF(ISERROR(MATCH(#REF!,#REF!,0)),"0", "1")</f>
        <v>0</v>
      </c>
      <c r="AE1972" s="60" t="str">
        <f>IF(ISERROR(MATCH([3]!Quota_Std_2022_23[[#This Row], [Gender]],$AN$2:$AN$4,0)),"0", "1")</f>
        <v>0</v>
      </c>
      <c r="AF1972" s="60" t="str">
        <f>IF(ISERROR(MATCH([3]!Quota_Std_2022_23[[#This Row], [Quota Type]],[3]Sheet1!$AO$2:$AO$12,0)),"0", "1")</f>
        <v>0</v>
      </c>
      <c r="AG1972" s="60" t="str">
        <f>IF(ISERROR(MATCH(#REF!,$BA$2:$BA$8,0)),"0", "1")</f>
        <v>0</v>
      </c>
      <c r="AH1972" s="60" t="str">
        <f>IF(ISERROR(MATCH(Passout2023[[#This Row], [Nationality Pakistani/ Foreign]],$D$3:$D$4,0)),"0", "1")</f>
        <v>0</v>
      </c>
    </row>
    <row r="1973">
      <c r="A1973" s="40"/>
      <c r="B1973" s="40"/>
      <c r="C1973" s="40"/>
      <c r="D1973" s="40"/>
      <c r="E1973" s="40"/>
      <c r="F1973" s="40"/>
      <c r="G1973" s="40"/>
      <c r="H1973" s="40"/>
      <c r="I1973" s="40"/>
      <c r="J1973" s="40"/>
      <c r="K1973" s="40"/>
      <c r="L1973" s="40"/>
      <c r="M1973" s="40"/>
      <c r="N1973" s="40"/>
      <c r="O1973" s="40"/>
      <c r="P1973" s="40"/>
      <c r="Q1973" s="40"/>
      <c r="Y1973" s="60" t="str">
        <f>IF(ISERROR(MATCH(Passout2023[[#This Row], [Degree Duration (year)]],$M$3:$M$10,0)),"0", "1")</f>
        <v>0</v>
      </c>
      <c r="Z1973" s="60" t="str">
        <f>IF(ISERROR(MATCH(Passout2023[[#This Row], [Admission Type]],$F$3:$F$6,0)),"0", "1")</f>
        <v>0</v>
      </c>
      <c r="AA1973" s="60" t="str">
        <f>IF(ISERROR(MATCH(Passout2023[[#This Row], [Batch Start Year]],$L$3:$L$25,0)),"0", "1")</f>
        <v>0</v>
      </c>
      <c r="AB1973" s="60" t="str">
        <f>IF(ISERROR(MATCH(Passout2023[[#This Row], [Batch Start Semester]],$K$3:$K$6,0)),"0", "1")</f>
        <v>0</v>
      </c>
      <c r="AC1973" s="60" t="str">
        <f>IF(ISERROR(MATCH([3]!Quota_Std_2022_23[[#This Row], [SESSION_TYPE]],$AX$2:$AX$5,0)),"0", "1")</f>
        <v>0</v>
      </c>
      <c r="AD1973" s="60" t="str">
        <f>IF(ISERROR(MATCH(#REF!,#REF!,0)),"0", "1")</f>
        <v>0</v>
      </c>
      <c r="AE1973" s="60" t="str">
        <f>IF(ISERROR(MATCH([3]!Quota_Std_2022_23[[#This Row], [Gender]],$AN$2:$AN$4,0)),"0", "1")</f>
        <v>0</v>
      </c>
      <c r="AF1973" s="60" t="str">
        <f>IF(ISERROR(MATCH([3]!Quota_Std_2022_23[[#This Row], [Quota Type]],[3]Sheet1!$AO$2:$AO$12,0)),"0", "1")</f>
        <v>0</v>
      </c>
      <c r="AG1973" s="60" t="str">
        <f>IF(ISERROR(MATCH(#REF!,$BA$2:$BA$8,0)),"0", "1")</f>
        <v>0</v>
      </c>
      <c r="AH1973" s="60" t="str">
        <f>IF(ISERROR(MATCH(Passout2023[[#This Row], [Nationality Pakistani/ Foreign]],$D$3:$D$4,0)),"0", "1")</f>
        <v>0</v>
      </c>
    </row>
    <row r="1974">
      <c r="A1974" s="40"/>
      <c r="B1974" s="40"/>
      <c r="C1974" s="40"/>
      <c r="D1974" s="40"/>
      <c r="E1974" s="40"/>
      <c r="F1974" s="40"/>
      <c r="G1974" s="40"/>
      <c r="H1974" s="40"/>
      <c r="I1974" s="40"/>
      <c r="J1974" s="40"/>
      <c r="K1974" s="40"/>
      <c r="L1974" s="40"/>
      <c r="M1974" s="40"/>
      <c r="N1974" s="40"/>
      <c r="O1974" s="80"/>
      <c r="P1974" s="40"/>
      <c r="Q1974" s="40"/>
      <c r="Y1974" s="60" t="str">
        <f>IF(ISERROR(MATCH(Passout2023[[#This Row], [Degree Duration (year)]],$M$3:$M$10,0)),"0", "1")</f>
        <v>0</v>
      </c>
      <c r="Z1974" s="60" t="str">
        <f>IF(ISERROR(MATCH(Passout2023[[#This Row], [Admission Type]],$F$3:$F$6,0)),"0", "1")</f>
        <v>0</v>
      </c>
      <c r="AA1974" s="60" t="str">
        <f>IF(ISERROR(MATCH(Passout2023[[#This Row], [Batch Start Year]],$L$3:$L$25,0)),"0", "1")</f>
        <v>0</v>
      </c>
      <c r="AB1974" s="60" t="str">
        <f>IF(ISERROR(MATCH(Passout2023[[#This Row], [Batch Start Semester]],$K$3:$K$6,0)),"0", "1")</f>
        <v>0</v>
      </c>
      <c r="AC1974" s="60" t="str">
        <f>IF(ISERROR(MATCH([3]!Quota_Std_2022_23[[#This Row], [SESSION_TYPE]],$AX$2:$AX$5,0)),"0", "1")</f>
        <v>0</v>
      </c>
      <c r="AD1974" s="60" t="str">
        <f>IF(ISERROR(MATCH(#REF!,#REF!,0)),"0", "1")</f>
        <v>0</v>
      </c>
      <c r="AE1974" s="60" t="str">
        <f>IF(ISERROR(MATCH([3]!Quota_Std_2022_23[[#This Row], [Gender]],$AN$2:$AN$4,0)),"0", "1")</f>
        <v>0</v>
      </c>
      <c r="AF1974" s="60" t="str">
        <f>IF(ISERROR(MATCH([3]!Quota_Std_2022_23[[#This Row], [Quota Type]],[3]Sheet1!$AO$2:$AO$12,0)),"0", "1")</f>
        <v>0</v>
      </c>
      <c r="AG1974" s="60" t="str">
        <f>IF(ISERROR(MATCH(#REF!,$BA$2:$BA$8,0)),"0", "1")</f>
        <v>0</v>
      </c>
      <c r="AH1974" s="60" t="str">
        <f>IF(ISERROR(MATCH(Passout2023[[#This Row], [Nationality Pakistani/ Foreign]],$D$3:$D$4,0)),"0", "1")</f>
        <v>0</v>
      </c>
    </row>
    <row r="1975">
      <c r="A1975" s="40"/>
      <c r="B1975" s="40"/>
      <c r="C1975" s="40"/>
      <c r="D1975" s="40"/>
      <c r="E1975" s="40"/>
      <c r="F1975" s="40"/>
      <c r="G1975" s="40"/>
      <c r="H1975" s="40"/>
      <c r="I1975" s="40"/>
      <c r="J1975" s="40"/>
      <c r="K1975" s="40"/>
      <c r="L1975" s="40"/>
      <c r="M1975" s="40"/>
      <c r="N1975" s="40"/>
      <c r="O1975" s="40"/>
      <c r="P1975" s="40"/>
      <c r="Q1975" s="40"/>
      <c r="Y1975" s="60" t="str">
        <f>IF(ISERROR(MATCH(Passout2023[[#This Row], [Degree Duration (year)]],$M$3:$M$10,0)),"0", "1")</f>
        <v>0</v>
      </c>
      <c r="Z1975" s="60" t="str">
        <f>IF(ISERROR(MATCH(Passout2023[[#This Row], [Admission Type]],$F$3:$F$6,0)),"0", "1")</f>
        <v>0</v>
      </c>
      <c r="AA1975" s="60" t="str">
        <f>IF(ISERROR(MATCH(Passout2023[[#This Row], [Batch Start Year]],$L$3:$L$25,0)),"0", "1")</f>
        <v>0</v>
      </c>
      <c r="AB1975" s="60" t="str">
        <f>IF(ISERROR(MATCH(Passout2023[[#This Row], [Batch Start Semester]],$K$3:$K$6,0)),"0", "1")</f>
        <v>0</v>
      </c>
      <c r="AC1975" s="60" t="str">
        <f>IF(ISERROR(MATCH([3]!Quota_Std_2022_23[[#This Row], [SESSION_TYPE]],$AX$2:$AX$5,0)),"0", "1")</f>
        <v>0</v>
      </c>
      <c r="AD1975" s="60" t="str">
        <f>IF(ISERROR(MATCH(#REF!,#REF!,0)),"0", "1")</f>
        <v>0</v>
      </c>
      <c r="AE1975" s="60" t="str">
        <f>IF(ISERROR(MATCH([3]!Quota_Std_2022_23[[#This Row], [Gender]],$AN$2:$AN$4,0)),"0", "1")</f>
        <v>0</v>
      </c>
      <c r="AF1975" s="60" t="str">
        <f>IF(ISERROR(MATCH([3]!Quota_Std_2022_23[[#This Row], [Quota Type]],[3]Sheet1!$AO$2:$AO$12,0)),"0", "1")</f>
        <v>0</v>
      </c>
      <c r="AG1975" s="60" t="str">
        <f>IF(ISERROR(MATCH(#REF!,$BA$2:$BA$8,0)),"0", "1")</f>
        <v>0</v>
      </c>
      <c r="AH1975" s="60" t="str">
        <f>IF(ISERROR(MATCH(Passout2023[[#This Row], [Nationality Pakistani/ Foreign]],$D$3:$D$4,0)),"0", "1")</f>
        <v>0</v>
      </c>
    </row>
    <row r="1976">
      <c r="A1976" s="40"/>
      <c r="B1976" s="40"/>
      <c r="C1976" s="40"/>
      <c r="D1976" s="40"/>
      <c r="E1976" s="40"/>
      <c r="F1976" s="40"/>
      <c r="G1976" s="40"/>
      <c r="H1976" s="40"/>
      <c r="I1976" s="40"/>
      <c r="J1976" s="40"/>
      <c r="K1976" s="40"/>
      <c r="L1976" s="40"/>
      <c r="M1976" s="40"/>
      <c r="N1976" s="40"/>
      <c r="O1976" s="80"/>
      <c r="P1976" s="40"/>
      <c r="Q1976" s="40"/>
      <c r="Y1976" s="60" t="str">
        <f>IF(ISERROR(MATCH(Passout2023[[#This Row], [Degree Duration (year)]],$M$3:$M$10,0)),"0", "1")</f>
        <v>0</v>
      </c>
      <c r="Z1976" s="60" t="str">
        <f>IF(ISERROR(MATCH(Passout2023[[#This Row], [Admission Type]],$F$3:$F$6,0)),"0", "1")</f>
        <v>0</v>
      </c>
      <c r="AA1976" s="60" t="str">
        <f>IF(ISERROR(MATCH(Passout2023[[#This Row], [Batch Start Year]],$L$3:$L$25,0)),"0", "1")</f>
        <v>0</v>
      </c>
      <c r="AB1976" s="60" t="str">
        <f>IF(ISERROR(MATCH(Passout2023[[#This Row], [Batch Start Semester]],$K$3:$K$6,0)),"0", "1")</f>
        <v>0</v>
      </c>
      <c r="AC1976" s="60" t="str">
        <f>IF(ISERROR(MATCH([3]!Quota_Std_2022_23[[#This Row], [SESSION_TYPE]],$AX$2:$AX$5,0)),"0", "1")</f>
        <v>0</v>
      </c>
      <c r="AD1976" s="60" t="str">
        <f>IF(ISERROR(MATCH(#REF!,#REF!,0)),"0", "1")</f>
        <v>0</v>
      </c>
      <c r="AE1976" s="60" t="str">
        <f>IF(ISERROR(MATCH([3]!Quota_Std_2022_23[[#This Row], [Gender]],$AN$2:$AN$4,0)),"0", "1")</f>
        <v>0</v>
      </c>
      <c r="AF1976" s="60" t="str">
        <f>IF(ISERROR(MATCH([3]!Quota_Std_2022_23[[#This Row], [Quota Type]],[3]Sheet1!$AO$2:$AO$12,0)),"0", "1")</f>
        <v>0</v>
      </c>
      <c r="AG1976" s="60" t="str">
        <f>IF(ISERROR(MATCH(#REF!,$BA$2:$BA$8,0)),"0", "1")</f>
        <v>0</v>
      </c>
      <c r="AH1976" s="60" t="str">
        <f>IF(ISERROR(MATCH(Passout2023[[#This Row], [Nationality Pakistani/ Foreign]],$D$3:$D$4,0)),"0", "1")</f>
        <v>0</v>
      </c>
    </row>
    <row r="1977">
      <c r="A1977" s="40"/>
      <c r="B1977" s="40"/>
      <c r="C1977" s="40"/>
      <c r="D1977" s="40"/>
      <c r="E1977" s="40"/>
      <c r="F1977" s="40"/>
      <c r="G1977" s="40"/>
      <c r="H1977" s="40"/>
      <c r="I1977" s="40"/>
      <c r="J1977" s="40"/>
      <c r="K1977" s="40"/>
      <c r="L1977" s="40"/>
      <c r="M1977" s="40"/>
      <c r="N1977" s="40"/>
      <c r="O1977" s="40"/>
      <c r="P1977" s="40"/>
      <c r="Q1977" s="40"/>
      <c r="Y1977" s="60" t="str">
        <f>IF(ISERROR(MATCH(Passout2023[[#This Row], [Degree Duration (year)]],$M$3:$M$10,0)),"0", "1")</f>
        <v>0</v>
      </c>
      <c r="Z1977" s="60" t="str">
        <f>IF(ISERROR(MATCH(Passout2023[[#This Row], [Admission Type]],$F$3:$F$6,0)),"0", "1")</f>
        <v>0</v>
      </c>
      <c r="AA1977" s="60" t="str">
        <f>IF(ISERROR(MATCH(Passout2023[[#This Row], [Batch Start Year]],$L$3:$L$25,0)),"0", "1")</f>
        <v>0</v>
      </c>
      <c r="AB1977" s="60" t="str">
        <f>IF(ISERROR(MATCH(Passout2023[[#This Row], [Batch Start Semester]],$K$3:$K$6,0)),"0", "1")</f>
        <v>0</v>
      </c>
      <c r="AC1977" s="60" t="str">
        <f>IF(ISERROR(MATCH([3]!Quota_Std_2022_23[[#This Row], [SESSION_TYPE]],$AX$2:$AX$5,0)),"0", "1")</f>
        <v>0</v>
      </c>
      <c r="AD1977" s="60" t="str">
        <f>IF(ISERROR(MATCH(#REF!,#REF!,0)),"0", "1")</f>
        <v>0</v>
      </c>
      <c r="AE1977" s="60" t="str">
        <f>IF(ISERROR(MATCH([3]!Quota_Std_2022_23[[#This Row], [Gender]],$AN$2:$AN$4,0)),"0", "1")</f>
        <v>0</v>
      </c>
      <c r="AF1977" s="60" t="str">
        <f>IF(ISERROR(MATCH([3]!Quota_Std_2022_23[[#This Row], [Quota Type]],[3]Sheet1!$AO$2:$AO$12,0)),"0", "1")</f>
        <v>0</v>
      </c>
      <c r="AG1977" s="60" t="str">
        <f>IF(ISERROR(MATCH(#REF!,$BA$2:$BA$8,0)),"0", "1")</f>
        <v>0</v>
      </c>
      <c r="AH1977" s="60" t="str">
        <f>IF(ISERROR(MATCH(Passout2023[[#This Row], [Nationality Pakistani/ Foreign]],$D$3:$D$4,0)),"0", "1")</f>
        <v>0</v>
      </c>
    </row>
    <row r="1978">
      <c r="A1978" s="40"/>
      <c r="B1978" s="40"/>
      <c r="C1978" s="40"/>
      <c r="D1978" s="40"/>
      <c r="E1978" s="40"/>
      <c r="F1978" s="40"/>
      <c r="G1978" s="40"/>
      <c r="H1978" s="40"/>
      <c r="I1978" s="40"/>
      <c r="J1978" s="40"/>
      <c r="K1978" s="40"/>
      <c r="L1978" s="40"/>
      <c r="M1978" s="40"/>
      <c r="N1978" s="40"/>
      <c r="O1978" s="80"/>
      <c r="P1978" s="40"/>
      <c r="Q1978" s="40"/>
      <c r="Y1978" s="60" t="str">
        <f>IF(ISERROR(MATCH(Passout2023[[#This Row], [Degree Duration (year)]],$M$3:$M$10,0)),"0", "1")</f>
        <v>0</v>
      </c>
      <c r="Z1978" s="60" t="str">
        <f>IF(ISERROR(MATCH(Passout2023[[#This Row], [Admission Type]],$F$3:$F$6,0)),"0", "1")</f>
        <v>0</v>
      </c>
      <c r="AA1978" s="60" t="str">
        <f>IF(ISERROR(MATCH(Passout2023[[#This Row], [Batch Start Year]],$L$3:$L$25,0)),"0", "1")</f>
        <v>0</v>
      </c>
      <c r="AB1978" s="60" t="str">
        <f>IF(ISERROR(MATCH(Passout2023[[#This Row], [Batch Start Semester]],$K$3:$K$6,0)),"0", "1")</f>
        <v>0</v>
      </c>
      <c r="AC1978" s="60" t="str">
        <f>IF(ISERROR(MATCH([3]!Quota_Std_2022_23[[#This Row], [SESSION_TYPE]],$AX$2:$AX$5,0)),"0", "1")</f>
        <v>0</v>
      </c>
      <c r="AD1978" s="60" t="str">
        <f>IF(ISERROR(MATCH(#REF!,#REF!,0)),"0", "1")</f>
        <v>0</v>
      </c>
      <c r="AE1978" s="60" t="str">
        <f>IF(ISERROR(MATCH([3]!Quota_Std_2022_23[[#This Row], [Gender]],$AN$2:$AN$4,0)),"0", "1")</f>
        <v>0</v>
      </c>
      <c r="AF1978" s="60" t="str">
        <f>IF(ISERROR(MATCH([3]!Quota_Std_2022_23[[#This Row], [Quota Type]],[3]Sheet1!$AO$2:$AO$12,0)),"0", "1")</f>
        <v>0</v>
      </c>
      <c r="AG1978" s="60" t="str">
        <f>IF(ISERROR(MATCH(#REF!,$BA$2:$BA$8,0)),"0", "1")</f>
        <v>0</v>
      </c>
      <c r="AH1978" s="60" t="str">
        <f>IF(ISERROR(MATCH(Passout2023[[#This Row], [Nationality Pakistani/ Foreign]],$D$3:$D$4,0)),"0", "1")</f>
        <v>0</v>
      </c>
    </row>
    <row r="1979">
      <c r="A1979" s="40"/>
      <c r="B1979" s="40"/>
      <c r="C1979" s="40"/>
      <c r="D1979" s="40"/>
      <c r="E1979" s="40"/>
      <c r="F1979" s="40"/>
      <c r="G1979" s="40"/>
      <c r="H1979" s="40"/>
      <c r="I1979" s="40"/>
      <c r="J1979" s="40"/>
      <c r="K1979" s="40"/>
      <c r="L1979" s="40"/>
      <c r="M1979" s="40"/>
      <c r="N1979" s="40"/>
      <c r="O1979" s="40"/>
      <c r="P1979" s="40"/>
      <c r="Q1979" s="40"/>
      <c r="Y1979" s="60" t="str">
        <f>IF(ISERROR(MATCH(Passout2023[[#This Row], [Degree Duration (year)]],$M$3:$M$10,0)),"0", "1")</f>
        <v>0</v>
      </c>
      <c r="Z1979" s="60" t="str">
        <f>IF(ISERROR(MATCH(Passout2023[[#This Row], [Admission Type]],$F$3:$F$6,0)),"0", "1")</f>
        <v>0</v>
      </c>
      <c r="AA1979" s="60" t="str">
        <f>IF(ISERROR(MATCH(Passout2023[[#This Row], [Batch Start Year]],$L$3:$L$25,0)),"0", "1")</f>
        <v>0</v>
      </c>
      <c r="AB1979" s="60" t="str">
        <f>IF(ISERROR(MATCH(Passout2023[[#This Row], [Batch Start Semester]],$K$3:$K$6,0)),"0", "1")</f>
        <v>0</v>
      </c>
      <c r="AC1979" s="60" t="str">
        <f>IF(ISERROR(MATCH([3]!Quota_Std_2022_23[[#This Row], [SESSION_TYPE]],$AX$2:$AX$5,0)),"0", "1")</f>
        <v>0</v>
      </c>
      <c r="AD1979" s="60" t="str">
        <f>IF(ISERROR(MATCH(#REF!,#REF!,0)),"0", "1")</f>
        <v>0</v>
      </c>
      <c r="AE1979" s="60" t="str">
        <f>IF(ISERROR(MATCH([3]!Quota_Std_2022_23[[#This Row], [Gender]],$AN$2:$AN$4,0)),"0", "1")</f>
        <v>0</v>
      </c>
      <c r="AF1979" s="60" t="str">
        <f>IF(ISERROR(MATCH([3]!Quota_Std_2022_23[[#This Row], [Quota Type]],[3]Sheet1!$AO$2:$AO$12,0)),"0", "1")</f>
        <v>0</v>
      </c>
      <c r="AG1979" s="60" t="str">
        <f>IF(ISERROR(MATCH(#REF!,$BA$2:$BA$8,0)),"0", "1")</f>
        <v>0</v>
      </c>
      <c r="AH1979" s="60" t="str">
        <f>IF(ISERROR(MATCH(Passout2023[[#This Row], [Nationality Pakistani/ Foreign]],$D$3:$D$4,0)),"0", "1")</f>
        <v>0</v>
      </c>
    </row>
    <row r="1980">
      <c r="A1980" s="40"/>
      <c r="B1980" s="40"/>
      <c r="C1980" s="40"/>
      <c r="D1980" s="40"/>
      <c r="E1980" s="40"/>
      <c r="F1980" s="40"/>
      <c r="G1980" s="40"/>
      <c r="H1980" s="40"/>
      <c r="I1980" s="40"/>
      <c r="J1980" s="40"/>
      <c r="K1980" s="40"/>
      <c r="L1980" s="40"/>
      <c r="M1980" s="40"/>
      <c r="N1980" s="40"/>
      <c r="O1980" s="80"/>
      <c r="P1980" s="40"/>
      <c r="Q1980" s="40"/>
      <c r="Y1980" s="60" t="str">
        <f>IF(ISERROR(MATCH(Passout2023[[#This Row], [Degree Duration (year)]],$M$3:$M$10,0)),"0", "1")</f>
        <v>0</v>
      </c>
      <c r="Z1980" s="60" t="str">
        <f>IF(ISERROR(MATCH(Passout2023[[#This Row], [Admission Type]],$F$3:$F$6,0)),"0", "1")</f>
        <v>0</v>
      </c>
      <c r="AA1980" s="60" t="str">
        <f>IF(ISERROR(MATCH(Passout2023[[#This Row], [Batch Start Year]],$L$3:$L$25,0)),"0", "1")</f>
        <v>0</v>
      </c>
      <c r="AB1980" s="60" t="str">
        <f>IF(ISERROR(MATCH(Passout2023[[#This Row], [Batch Start Semester]],$K$3:$K$6,0)),"0", "1")</f>
        <v>0</v>
      </c>
      <c r="AC1980" s="60" t="str">
        <f>IF(ISERROR(MATCH([3]!Quota_Std_2022_23[[#This Row], [SESSION_TYPE]],$AX$2:$AX$5,0)),"0", "1")</f>
        <v>0</v>
      </c>
      <c r="AD1980" s="60" t="str">
        <f>IF(ISERROR(MATCH(#REF!,#REF!,0)),"0", "1")</f>
        <v>0</v>
      </c>
      <c r="AE1980" s="60" t="str">
        <f>IF(ISERROR(MATCH([3]!Quota_Std_2022_23[[#This Row], [Gender]],$AN$2:$AN$4,0)),"0", "1")</f>
        <v>0</v>
      </c>
      <c r="AF1980" s="60" t="str">
        <f>IF(ISERROR(MATCH([3]!Quota_Std_2022_23[[#This Row], [Quota Type]],[3]Sheet1!$AO$2:$AO$12,0)),"0", "1")</f>
        <v>0</v>
      </c>
      <c r="AG1980" s="60" t="str">
        <f>IF(ISERROR(MATCH(#REF!,$BA$2:$BA$8,0)),"0", "1")</f>
        <v>0</v>
      </c>
      <c r="AH1980" s="60" t="str">
        <f>IF(ISERROR(MATCH(Passout2023[[#This Row], [Nationality Pakistani/ Foreign]],$D$3:$D$4,0)),"0", "1")</f>
        <v>0</v>
      </c>
    </row>
    <row r="1981">
      <c r="A1981" s="40"/>
      <c r="B1981" s="40"/>
      <c r="C1981" s="40"/>
      <c r="D1981" s="40"/>
      <c r="E1981" s="40"/>
      <c r="F1981" s="40"/>
      <c r="G1981" s="40"/>
      <c r="H1981" s="40"/>
      <c r="I1981" s="40"/>
      <c r="J1981" s="40"/>
      <c r="K1981" s="40"/>
      <c r="L1981" s="40"/>
      <c r="M1981" s="40"/>
      <c r="N1981" s="40"/>
      <c r="O1981" s="40"/>
      <c r="P1981" s="40"/>
      <c r="Q1981" s="40"/>
      <c r="Y1981" s="60" t="str">
        <f>IF(ISERROR(MATCH(Passout2023[[#This Row], [Degree Duration (year)]],$M$3:$M$10,0)),"0", "1")</f>
        <v>0</v>
      </c>
      <c r="Z1981" s="60" t="str">
        <f>IF(ISERROR(MATCH(Passout2023[[#This Row], [Admission Type]],$F$3:$F$6,0)),"0", "1")</f>
        <v>0</v>
      </c>
      <c r="AA1981" s="60" t="str">
        <f>IF(ISERROR(MATCH(Passout2023[[#This Row], [Batch Start Year]],$L$3:$L$25,0)),"0", "1")</f>
        <v>0</v>
      </c>
      <c r="AB1981" s="60" t="str">
        <f>IF(ISERROR(MATCH(Passout2023[[#This Row], [Batch Start Semester]],$K$3:$K$6,0)),"0", "1")</f>
        <v>0</v>
      </c>
      <c r="AC1981" s="60" t="str">
        <f>IF(ISERROR(MATCH([3]!Quota_Std_2022_23[[#This Row], [SESSION_TYPE]],$AX$2:$AX$5,0)),"0", "1")</f>
        <v>0</v>
      </c>
      <c r="AD1981" s="60" t="str">
        <f>IF(ISERROR(MATCH(#REF!,#REF!,0)),"0", "1")</f>
        <v>0</v>
      </c>
      <c r="AE1981" s="60" t="str">
        <f>IF(ISERROR(MATCH([3]!Quota_Std_2022_23[[#This Row], [Gender]],$AN$2:$AN$4,0)),"0", "1")</f>
        <v>0</v>
      </c>
      <c r="AF1981" s="60" t="str">
        <f>IF(ISERROR(MATCH([3]!Quota_Std_2022_23[[#This Row], [Quota Type]],[3]Sheet1!$AO$2:$AO$12,0)),"0", "1")</f>
        <v>0</v>
      </c>
      <c r="AG1981" s="60" t="str">
        <f>IF(ISERROR(MATCH(#REF!,$BA$2:$BA$8,0)),"0", "1")</f>
        <v>0</v>
      </c>
      <c r="AH1981" s="60" t="str">
        <f>IF(ISERROR(MATCH(Passout2023[[#This Row], [Nationality Pakistani/ Foreign]],$D$3:$D$4,0)),"0", "1")</f>
        <v>0</v>
      </c>
    </row>
    <row r="1982">
      <c r="A1982" s="40"/>
      <c r="B1982" s="40"/>
      <c r="C1982" s="40"/>
      <c r="D1982" s="40"/>
      <c r="E1982" s="40"/>
      <c r="F1982" s="40"/>
      <c r="G1982" s="40"/>
      <c r="H1982" s="40"/>
      <c r="I1982" s="40"/>
      <c r="J1982" s="40"/>
      <c r="K1982" s="40"/>
      <c r="L1982" s="40"/>
      <c r="M1982" s="40"/>
      <c r="N1982" s="40"/>
      <c r="O1982" s="80"/>
      <c r="P1982" s="40"/>
      <c r="Q1982" s="40"/>
      <c r="Y1982" s="60" t="str">
        <f>IF(ISERROR(MATCH(Passout2023[[#This Row], [Degree Duration (year)]],$M$3:$M$10,0)),"0", "1")</f>
        <v>0</v>
      </c>
      <c r="Z1982" s="60" t="str">
        <f>IF(ISERROR(MATCH(Passout2023[[#This Row], [Admission Type]],$F$3:$F$6,0)),"0", "1")</f>
        <v>0</v>
      </c>
      <c r="AA1982" s="60" t="str">
        <f>IF(ISERROR(MATCH(Passout2023[[#This Row], [Batch Start Year]],$L$3:$L$25,0)),"0", "1")</f>
        <v>0</v>
      </c>
      <c r="AB1982" s="60" t="str">
        <f>IF(ISERROR(MATCH(Passout2023[[#This Row], [Batch Start Semester]],$K$3:$K$6,0)),"0", "1")</f>
        <v>0</v>
      </c>
      <c r="AC1982" s="60" t="str">
        <f>IF(ISERROR(MATCH([3]!Quota_Std_2022_23[[#This Row], [SESSION_TYPE]],$AX$2:$AX$5,0)),"0", "1")</f>
        <v>0</v>
      </c>
      <c r="AD1982" s="60" t="str">
        <f>IF(ISERROR(MATCH(#REF!,#REF!,0)),"0", "1")</f>
        <v>0</v>
      </c>
      <c r="AE1982" s="60" t="str">
        <f>IF(ISERROR(MATCH([3]!Quota_Std_2022_23[[#This Row], [Gender]],$AN$2:$AN$4,0)),"0", "1")</f>
        <v>0</v>
      </c>
      <c r="AF1982" s="60" t="str">
        <f>IF(ISERROR(MATCH([3]!Quota_Std_2022_23[[#This Row], [Quota Type]],[3]Sheet1!$AO$2:$AO$12,0)),"0", "1")</f>
        <v>0</v>
      </c>
      <c r="AG1982" s="60" t="str">
        <f>IF(ISERROR(MATCH(#REF!,$BA$2:$BA$8,0)),"0", "1")</f>
        <v>0</v>
      </c>
      <c r="AH1982" s="60" t="str">
        <f>IF(ISERROR(MATCH(Passout2023[[#This Row], [Nationality Pakistani/ Foreign]],$D$3:$D$4,0)),"0", "1")</f>
        <v>0</v>
      </c>
    </row>
    <row r="1983">
      <c r="A1983" s="40"/>
      <c r="B1983" s="40"/>
      <c r="C1983" s="40"/>
      <c r="D1983" s="40"/>
      <c r="E1983" s="40"/>
      <c r="F1983" s="40"/>
      <c r="G1983" s="40"/>
      <c r="H1983" s="40"/>
      <c r="I1983" s="40"/>
      <c r="J1983" s="40"/>
      <c r="K1983" s="40"/>
      <c r="L1983" s="40"/>
      <c r="M1983" s="40"/>
      <c r="N1983" s="40"/>
      <c r="O1983" s="40"/>
      <c r="P1983" s="40"/>
      <c r="Q1983" s="40"/>
      <c r="Y1983" s="60" t="str">
        <f>IF(ISERROR(MATCH(Passout2023[[#This Row], [Degree Duration (year)]],$M$3:$M$10,0)),"0", "1")</f>
        <v>0</v>
      </c>
      <c r="Z1983" s="60" t="str">
        <f>IF(ISERROR(MATCH(Passout2023[[#This Row], [Admission Type]],$F$3:$F$6,0)),"0", "1")</f>
        <v>0</v>
      </c>
      <c r="AA1983" s="60" t="str">
        <f>IF(ISERROR(MATCH(Passout2023[[#This Row], [Batch Start Year]],$L$3:$L$25,0)),"0", "1")</f>
        <v>0</v>
      </c>
      <c r="AB1983" s="60" t="str">
        <f>IF(ISERROR(MATCH(Passout2023[[#This Row], [Batch Start Semester]],$K$3:$K$6,0)),"0", "1")</f>
        <v>0</v>
      </c>
      <c r="AC1983" s="60" t="str">
        <f>IF(ISERROR(MATCH([3]!Quota_Std_2022_23[[#This Row], [SESSION_TYPE]],$AX$2:$AX$5,0)),"0", "1")</f>
        <v>0</v>
      </c>
      <c r="AD1983" s="60" t="str">
        <f>IF(ISERROR(MATCH(#REF!,#REF!,0)),"0", "1")</f>
        <v>0</v>
      </c>
      <c r="AE1983" s="60" t="str">
        <f>IF(ISERROR(MATCH([3]!Quota_Std_2022_23[[#This Row], [Gender]],$AN$2:$AN$4,0)),"0", "1")</f>
        <v>0</v>
      </c>
      <c r="AF1983" s="60" t="str">
        <f>IF(ISERROR(MATCH([3]!Quota_Std_2022_23[[#This Row], [Quota Type]],[3]Sheet1!$AO$2:$AO$12,0)),"0", "1")</f>
        <v>0</v>
      </c>
      <c r="AG1983" s="60" t="str">
        <f>IF(ISERROR(MATCH(#REF!,$BA$2:$BA$8,0)),"0", "1")</f>
        <v>0</v>
      </c>
      <c r="AH1983" s="60" t="str">
        <f>IF(ISERROR(MATCH(Passout2023[[#This Row], [Nationality Pakistani/ Foreign]],$D$3:$D$4,0)),"0", "1")</f>
        <v>0</v>
      </c>
    </row>
    <row r="1984">
      <c r="A1984" s="40"/>
      <c r="B1984" s="40"/>
      <c r="C1984" s="40"/>
      <c r="D1984" s="40"/>
      <c r="E1984" s="40"/>
      <c r="F1984" s="40"/>
      <c r="G1984" s="40"/>
      <c r="H1984" s="40"/>
      <c r="I1984" s="40"/>
      <c r="J1984" s="40"/>
      <c r="K1984" s="40"/>
      <c r="L1984" s="40"/>
      <c r="M1984" s="40"/>
      <c r="N1984" s="40"/>
      <c r="O1984" s="80"/>
      <c r="P1984" s="40"/>
      <c r="Q1984" s="40"/>
      <c r="Y1984" s="60" t="str">
        <f>IF(ISERROR(MATCH(Passout2023[[#This Row], [Degree Duration (year)]],$M$3:$M$10,0)),"0", "1")</f>
        <v>0</v>
      </c>
      <c r="Z1984" s="60" t="str">
        <f>IF(ISERROR(MATCH(Passout2023[[#This Row], [Admission Type]],$F$3:$F$6,0)),"0", "1")</f>
        <v>0</v>
      </c>
      <c r="AA1984" s="60" t="str">
        <f>IF(ISERROR(MATCH(Passout2023[[#This Row], [Batch Start Year]],$L$3:$L$25,0)),"0", "1")</f>
        <v>0</v>
      </c>
      <c r="AB1984" s="60" t="str">
        <f>IF(ISERROR(MATCH(Passout2023[[#This Row], [Batch Start Semester]],$K$3:$K$6,0)),"0", "1")</f>
        <v>0</v>
      </c>
      <c r="AC1984" s="60" t="str">
        <f>IF(ISERROR(MATCH([3]!Quota_Std_2022_23[[#This Row], [SESSION_TYPE]],$AX$2:$AX$5,0)),"0", "1")</f>
        <v>0</v>
      </c>
      <c r="AD1984" s="60" t="str">
        <f>IF(ISERROR(MATCH(#REF!,#REF!,0)),"0", "1")</f>
        <v>0</v>
      </c>
      <c r="AE1984" s="60" t="str">
        <f>IF(ISERROR(MATCH([3]!Quota_Std_2022_23[[#This Row], [Gender]],$AN$2:$AN$4,0)),"0", "1")</f>
        <v>0</v>
      </c>
      <c r="AF1984" s="60" t="str">
        <f>IF(ISERROR(MATCH([3]!Quota_Std_2022_23[[#This Row], [Quota Type]],[3]Sheet1!$AO$2:$AO$12,0)),"0", "1")</f>
        <v>0</v>
      </c>
      <c r="AG1984" s="60" t="str">
        <f>IF(ISERROR(MATCH(#REF!,$BA$2:$BA$8,0)),"0", "1")</f>
        <v>0</v>
      </c>
      <c r="AH1984" s="60" t="str">
        <f>IF(ISERROR(MATCH(Passout2023[[#This Row], [Nationality Pakistani/ Foreign]],$D$3:$D$4,0)),"0", "1")</f>
        <v>0</v>
      </c>
    </row>
    <row r="1985">
      <c r="A1985" s="40"/>
      <c r="B1985" s="40"/>
      <c r="C1985" s="40"/>
      <c r="D1985" s="40"/>
      <c r="E1985" s="40"/>
      <c r="F1985" s="40"/>
      <c r="G1985" s="40"/>
      <c r="H1985" s="40"/>
      <c r="I1985" s="40"/>
      <c r="J1985" s="40"/>
      <c r="K1985" s="40"/>
      <c r="L1985" s="40"/>
      <c r="M1985" s="40"/>
      <c r="N1985" s="40"/>
      <c r="O1985" s="80"/>
      <c r="P1985" s="40"/>
      <c r="Q1985" s="40"/>
      <c r="Y1985" s="60" t="str">
        <f>IF(ISERROR(MATCH(Passout2023[[#This Row], [Degree Duration (year)]],$M$3:$M$10,0)),"0", "1")</f>
        <v>0</v>
      </c>
      <c r="Z1985" s="60" t="str">
        <f>IF(ISERROR(MATCH(Passout2023[[#This Row], [Admission Type]],$F$3:$F$6,0)),"0", "1")</f>
        <v>0</v>
      </c>
      <c r="AA1985" s="60" t="str">
        <f>IF(ISERROR(MATCH(Passout2023[[#This Row], [Batch Start Year]],$L$3:$L$25,0)),"0", "1")</f>
        <v>0</v>
      </c>
      <c r="AB1985" s="60" t="str">
        <f>IF(ISERROR(MATCH(Passout2023[[#This Row], [Batch Start Semester]],$K$3:$K$6,0)),"0", "1")</f>
        <v>0</v>
      </c>
      <c r="AC1985" s="60" t="str">
        <f>IF(ISERROR(MATCH([3]!Quota_Std_2022_23[[#This Row], [SESSION_TYPE]],$AX$2:$AX$5,0)),"0", "1")</f>
        <v>0</v>
      </c>
      <c r="AD1985" s="60" t="str">
        <f>IF(ISERROR(MATCH(#REF!,#REF!,0)),"0", "1")</f>
        <v>0</v>
      </c>
      <c r="AE1985" s="60" t="str">
        <f>IF(ISERROR(MATCH([3]!Quota_Std_2022_23[[#This Row], [Gender]],$AN$2:$AN$4,0)),"0", "1")</f>
        <v>0</v>
      </c>
      <c r="AF1985" s="60" t="str">
        <f>IF(ISERROR(MATCH([3]!Quota_Std_2022_23[[#This Row], [Quota Type]],[3]Sheet1!$AO$2:$AO$12,0)),"0", "1")</f>
        <v>0</v>
      </c>
      <c r="AG1985" s="60" t="str">
        <f>IF(ISERROR(MATCH(#REF!,$BA$2:$BA$8,0)),"0", "1")</f>
        <v>0</v>
      </c>
      <c r="AH1985" s="60" t="str">
        <f>IF(ISERROR(MATCH(Passout2023[[#This Row], [Nationality Pakistani/ Foreign]],$D$3:$D$4,0)),"0", "1")</f>
        <v>0</v>
      </c>
    </row>
    <row r="1986">
      <c r="A1986" s="40"/>
      <c r="B1986" s="40"/>
      <c r="C1986" s="40"/>
      <c r="D1986" s="40"/>
      <c r="E1986" s="40"/>
      <c r="F1986" s="40"/>
      <c r="G1986" s="40"/>
      <c r="H1986" s="40"/>
      <c r="I1986" s="40"/>
      <c r="J1986" s="40"/>
      <c r="K1986" s="40"/>
      <c r="L1986" s="40"/>
      <c r="M1986" s="40"/>
      <c r="N1986" s="40"/>
      <c r="O1986" s="40"/>
      <c r="P1986" s="40"/>
      <c r="Q1986" s="40"/>
      <c r="Y1986" s="60" t="str">
        <f>IF(ISERROR(MATCH(Passout2023[[#This Row], [Degree Duration (year)]],$M$3:$M$10,0)),"0", "1")</f>
        <v>0</v>
      </c>
      <c r="Z1986" s="60" t="str">
        <f>IF(ISERROR(MATCH(Passout2023[[#This Row], [Admission Type]],$F$3:$F$6,0)),"0", "1")</f>
        <v>0</v>
      </c>
      <c r="AA1986" s="60" t="str">
        <f>IF(ISERROR(MATCH(Passout2023[[#This Row], [Batch Start Year]],$L$3:$L$25,0)),"0", "1")</f>
        <v>0</v>
      </c>
      <c r="AB1986" s="60" t="str">
        <f>IF(ISERROR(MATCH(Passout2023[[#This Row], [Batch Start Semester]],$K$3:$K$6,0)),"0", "1")</f>
        <v>0</v>
      </c>
      <c r="AC1986" s="60" t="str">
        <f>IF(ISERROR(MATCH([3]!Quota_Std_2022_23[[#This Row], [SESSION_TYPE]],$AX$2:$AX$5,0)),"0", "1")</f>
        <v>0</v>
      </c>
      <c r="AD1986" s="60" t="str">
        <f>IF(ISERROR(MATCH(#REF!,#REF!,0)),"0", "1")</f>
        <v>0</v>
      </c>
      <c r="AE1986" s="60" t="str">
        <f>IF(ISERROR(MATCH([3]!Quota_Std_2022_23[[#This Row], [Gender]],$AN$2:$AN$4,0)),"0", "1")</f>
        <v>0</v>
      </c>
      <c r="AF1986" s="60" t="str">
        <f>IF(ISERROR(MATCH([3]!Quota_Std_2022_23[[#This Row], [Quota Type]],[3]Sheet1!$AO$2:$AO$12,0)),"0", "1")</f>
        <v>0</v>
      </c>
      <c r="AG1986" s="60" t="str">
        <f>IF(ISERROR(MATCH(#REF!,$BA$2:$BA$8,0)),"0", "1")</f>
        <v>0</v>
      </c>
      <c r="AH1986" s="60" t="str">
        <f>IF(ISERROR(MATCH(Passout2023[[#This Row], [Nationality Pakistani/ Foreign]],$D$3:$D$4,0)),"0", "1")</f>
        <v>0</v>
      </c>
    </row>
    <row r="1987">
      <c r="A1987" s="40"/>
      <c r="B1987" s="40"/>
      <c r="C1987" s="40"/>
      <c r="D1987" s="40"/>
      <c r="E1987" s="40"/>
      <c r="F1987" s="40"/>
      <c r="G1987" s="40"/>
      <c r="H1987" s="40"/>
      <c r="I1987" s="40"/>
      <c r="J1987" s="40"/>
      <c r="K1987" s="40"/>
      <c r="L1987" s="40"/>
      <c r="M1987" s="40"/>
      <c r="N1987" s="40"/>
      <c r="O1987" s="80"/>
      <c r="P1987" s="40"/>
      <c r="Q1987" s="40"/>
      <c r="Y1987" s="60" t="str">
        <f>IF(ISERROR(MATCH(Passout2023[[#This Row], [Degree Duration (year)]],$M$3:$M$10,0)),"0", "1")</f>
        <v>0</v>
      </c>
      <c r="Z1987" s="60" t="str">
        <f>IF(ISERROR(MATCH(Passout2023[[#This Row], [Admission Type]],$F$3:$F$6,0)),"0", "1")</f>
        <v>0</v>
      </c>
      <c r="AA1987" s="60" t="str">
        <f>IF(ISERROR(MATCH(Passout2023[[#This Row], [Batch Start Year]],$L$3:$L$25,0)),"0", "1")</f>
        <v>0</v>
      </c>
      <c r="AB1987" s="60" t="str">
        <f>IF(ISERROR(MATCH(Passout2023[[#This Row], [Batch Start Semester]],$K$3:$K$6,0)),"0", "1")</f>
        <v>0</v>
      </c>
      <c r="AC1987" s="60" t="str">
        <f>IF(ISERROR(MATCH([3]!Quota_Std_2022_23[[#This Row], [SESSION_TYPE]],$AX$2:$AX$5,0)),"0", "1")</f>
        <v>0</v>
      </c>
      <c r="AD1987" s="60" t="str">
        <f>IF(ISERROR(MATCH(#REF!,#REF!,0)),"0", "1")</f>
        <v>0</v>
      </c>
      <c r="AE1987" s="60" t="str">
        <f>IF(ISERROR(MATCH([3]!Quota_Std_2022_23[[#This Row], [Gender]],$AN$2:$AN$4,0)),"0", "1")</f>
        <v>0</v>
      </c>
      <c r="AF1987" s="60" t="str">
        <f>IF(ISERROR(MATCH([3]!Quota_Std_2022_23[[#This Row], [Quota Type]],[3]Sheet1!$AO$2:$AO$12,0)),"0", "1")</f>
        <v>0</v>
      </c>
      <c r="AG1987" s="60" t="str">
        <f>IF(ISERROR(MATCH(#REF!,$BA$2:$BA$8,0)),"0", "1")</f>
        <v>0</v>
      </c>
      <c r="AH1987" s="60" t="str">
        <f>IF(ISERROR(MATCH(Passout2023[[#This Row], [Nationality Pakistani/ Foreign]],$D$3:$D$4,0)),"0", "1")</f>
        <v>0</v>
      </c>
    </row>
    <row r="1988">
      <c r="A1988" s="40"/>
      <c r="B1988" s="40"/>
      <c r="C1988" s="40"/>
      <c r="D1988" s="40"/>
      <c r="E1988" s="40"/>
      <c r="F1988" s="40"/>
      <c r="G1988" s="40"/>
      <c r="H1988" s="40"/>
      <c r="I1988" s="40"/>
      <c r="J1988" s="40"/>
      <c r="K1988" s="40"/>
      <c r="L1988" s="40"/>
      <c r="M1988" s="40"/>
      <c r="N1988" s="40"/>
      <c r="O1988" s="80"/>
      <c r="P1988" s="40"/>
      <c r="Q1988" s="40"/>
      <c r="Y1988" s="60" t="str">
        <f>IF(ISERROR(MATCH(Passout2023[[#This Row], [Degree Duration (year)]],$M$3:$M$10,0)),"0", "1")</f>
        <v>0</v>
      </c>
      <c r="Z1988" s="60" t="str">
        <f>IF(ISERROR(MATCH(Passout2023[[#This Row], [Admission Type]],$F$3:$F$6,0)),"0", "1")</f>
        <v>0</v>
      </c>
      <c r="AA1988" s="60" t="str">
        <f>IF(ISERROR(MATCH(Passout2023[[#This Row], [Batch Start Year]],$L$3:$L$25,0)),"0", "1")</f>
        <v>0</v>
      </c>
      <c r="AB1988" s="60" t="str">
        <f>IF(ISERROR(MATCH(Passout2023[[#This Row], [Batch Start Semester]],$K$3:$K$6,0)),"0", "1")</f>
        <v>0</v>
      </c>
      <c r="AC1988" s="60" t="str">
        <f>IF(ISERROR(MATCH([3]!Quota_Std_2022_23[[#This Row], [SESSION_TYPE]],$AX$2:$AX$5,0)),"0", "1")</f>
        <v>0</v>
      </c>
      <c r="AD1988" s="60" t="str">
        <f>IF(ISERROR(MATCH(#REF!,#REF!,0)),"0", "1")</f>
        <v>0</v>
      </c>
      <c r="AE1988" s="60" t="str">
        <f>IF(ISERROR(MATCH([3]!Quota_Std_2022_23[[#This Row], [Gender]],$AN$2:$AN$4,0)),"0", "1")</f>
        <v>0</v>
      </c>
      <c r="AF1988" s="60" t="str">
        <f>IF(ISERROR(MATCH([3]!Quota_Std_2022_23[[#This Row], [Quota Type]],[3]Sheet1!$AO$2:$AO$12,0)),"0", "1")</f>
        <v>0</v>
      </c>
      <c r="AG1988" s="60" t="str">
        <f>IF(ISERROR(MATCH(#REF!,$BA$2:$BA$8,0)),"0", "1")</f>
        <v>0</v>
      </c>
      <c r="AH1988" s="60" t="str">
        <f>IF(ISERROR(MATCH(Passout2023[[#This Row], [Nationality Pakistani/ Foreign]],$D$3:$D$4,0)),"0", "1")</f>
        <v>0</v>
      </c>
    </row>
    <row r="1989">
      <c r="A1989" s="40"/>
      <c r="B1989" s="40"/>
      <c r="C1989" s="40"/>
      <c r="D1989" s="40"/>
      <c r="E1989" s="40"/>
      <c r="F1989" s="40"/>
      <c r="G1989" s="40"/>
      <c r="H1989" s="40"/>
      <c r="I1989" s="40"/>
      <c r="J1989" s="40"/>
      <c r="K1989" s="40"/>
      <c r="L1989" s="40"/>
      <c r="M1989" s="40"/>
      <c r="N1989" s="40"/>
      <c r="O1989" s="40"/>
      <c r="P1989" s="40"/>
      <c r="Q1989" s="40"/>
      <c r="Y1989" s="60" t="str">
        <f>IF(ISERROR(MATCH(Passout2023[[#This Row], [Degree Duration (year)]],$M$3:$M$10,0)),"0", "1")</f>
        <v>0</v>
      </c>
      <c r="Z1989" s="60" t="str">
        <f>IF(ISERROR(MATCH(Passout2023[[#This Row], [Admission Type]],$F$3:$F$6,0)),"0", "1")</f>
        <v>0</v>
      </c>
      <c r="AA1989" s="60" t="str">
        <f>IF(ISERROR(MATCH(Passout2023[[#This Row], [Batch Start Year]],$L$3:$L$25,0)),"0", "1")</f>
        <v>0</v>
      </c>
      <c r="AB1989" s="60" t="str">
        <f>IF(ISERROR(MATCH(Passout2023[[#This Row], [Batch Start Semester]],$K$3:$K$6,0)),"0", "1")</f>
        <v>0</v>
      </c>
      <c r="AC1989" s="60" t="str">
        <f>IF(ISERROR(MATCH([3]!Quota_Std_2022_23[[#This Row], [SESSION_TYPE]],$AX$2:$AX$5,0)),"0", "1")</f>
        <v>0</v>
      </c>
      <c r="AD1989" s="60" t="str">
        <f>IF(ISERROR(MATCH(#REF!,#REF!,0)),"0", "1")</f>
        <v>0</v>
      </c>
      <c r="AE1989" s="60" t="str">
        <f>IF(ISERROR(MATCH([3]!Quota_Std_2022_23[[#This Row], [Gender]],$AN$2:$AN$4,0)),"0", "1")</f>
        <v>0</v>
      </c>
      <c r="AF1989" s="60" t="str">
        <f>IF(ISERROR(MATCH([3]!Quota_Std_2022_23[[#This Row], [Quota Type]],[3]Sheet1!$AO$2:$AO$12,0)),"0", "1")</f>
        <v>0</v>
      </c>
      <c r="AG1989" s="60" t="str">
        <f>IF(ISERROR(MATCH(#REF!,$BA$2:$BA$8,0)),"0", "1")</f>
        <v>0</v>
      </c>
      <c r="AH1989" s="60" t="str">
        <f>IF(ISERROR(MATCH(Passout2023[[#This Row], [Nationality Pakistani/ Foreign]],$D$3:$D$4,0)),"0", "1")</f>
        <v>0</v>
      </c>
    </row>
    <row r="1990">
      <c r="A1990" s="40"/>
      <c r="B1990" s="40"/>
      <c r="C1990" s="40"/>
      <c r="D1990" s="40"/>
      <c r="E1990" s="40"/>
      <c r="F1990" s="40"/>
      <c r="G1990" s="40"/>
      <c r="H1990" s="40"/>
      <c r="I1990" s="40"/>
      <c r="J1990" s="40"/>
      <c r="K1990" s="40"/>
      <c r="L1990" s="40"/>
      <c r="M1990" s="40"/>
      <c r="N1990" s="40"/>
      <c r="O1990" s="80"/>
      <c r="P1990" s="40"/>
      <c r="Q1990" s="40"/>
      <c r="Y1990" s="60" t="str">
        <f>IF(ISERROR(MATCH(Passout2023[[#This Row], [Degree Duration (year)]],$M$3:$M$10,0)),"0", "1")</f>
        <v>0</v>
      </c>
      <c r="Z1990" s="60" t="str">
        <f>IF(ISERROR(MATCH(Passout2023[[#This Row], [Admission Type]],$F$3:$F$6,0)),"0", "1")</f>
        <v>0</v>
      </c>
      <c r="AA1990" s="60" t="str">
        <f>IF(ISERROR(MATCH(Passout2023[[#This Row], [Batch Start Year]],$L$3:$L$25,0)),"0", "1")</f>
        <v>0</v>
      </c>
      <c r="AB1990" s="60" t="str">
        <f>IF(ISERROR(MATCH(Passout2023[[#This Row], [Batch Start Semester]],$K$3:$K$6,0)),"0", "1")</f>
        <v>0</v>
      </c>
      <c r="AC1990" s="60" t="str">
        <f>IF(ISERROR(MATCH([3]!Quota_Std_2022_23[[#This Row], [SESSION_TYPE]],$AX$2:$AX$5,0)),"0", "1")</f>
        <v>0</v>
      </c>
      <c r="AD1990" s="60" t="str">
        <f>IF(ISERROR(MATCH(#REF!,#REF!,0)),"0", "1")</f>
        <v>0</v>
      </c>
      <c r="AE1990" s="60" t="str">
        <f>IF(ISERROR(MATCH([3]!Quota_Std_2022_23[[#This Row], [Gender]],$AN$2:$AN$4,0)),"0", "1")</f>
        <v>0</v>
      </c>
      <c r="AF1990" s="60" t="str">
        <f>IF(ISERROR(MATCH([3]!Quota_Std_2022_23[[#This Row], [Quota Type]],[3]Sheet1!$AO$2:$AO$12,0)),"0", "1")</f>
        <v>0</v>
      </c>
      <c r="AG1990" s="60" t="str">
        <f>IF(ISERROR(MATCH(#REF!,$BA$2:$BA$8,0)),"0", "1")</f>
        <v>0</v>
      </c>
      <c r="AH1990" s="60" t="str">
        <f>IF(ISERROR(MATCH(Passout2023[[#This Row], [Nationality Pakistani/ Foreign]],$D$3:$D$4,0)),"0", "1")</f>
        <v>0</v>
      </c>
    </row>
    <row r="1991">
      <c r="A1991" s="40"/>
      <c r="B1991" s="40"/>
      <c r="C1991" s="40"/>
      <c r="D1991" s="40"/>
      <c r="E1991" s="40"/>
      <c r="F1991" s="40"/>
      <c r="G1991" s="40"/>
      <c r="H1991" s="40"/>
      <c r="I1991" s="40"/>
      <c r="J1991" s="40"/>
      <c r="K1991" s="40"/>
      <c r="L1991" s="40"/>
      <c r="M1991" s="40"/>
      <c r="N1991" s="40"/>
      <c r="O1991" s="40"/>
      <c r="P1991" s="40"/>
      <c r="Q1991" s="40"/>
      <c r="Y1991" s="60" t="str">
        <f>IF(ISERROR(MATCH(Passout2023[[#This Row], [Degree Duration (year)]],$M$3:$M$10,0)),"0", "1")</f>
        <v>0</v>
      </c>
      <c r="Z1991" s="60" t="str">
        <f>IF(ISERROR(MATCH(Passout2023[[#This Row], [Admission Type]],$F$3:$F$6,0)),"0", "1")</f>
        <v>0</v>
      </c>
      <c r="AA1991" s="60" t="str">
        <f>IF(ISERROR(MATCH(Passout2023[[#This Row], [Batch Start Year]],$L$3:$L$25,0)),"0", "1")</f>
        <v>0</v>
      </c>
      <c r="AB1991" s="60" t="str">
        <f>IF(ISERROR(MATCH(Passout2023[[#This Row], [Batch Start Semester]],$K$3:$K$6,0)),"0", "1")</f>
        <v>0</v>
      </c>
      <c r="AC1991" s="60" t="str">
        <f>IF(ISERROR(MATCH([3]!Quota_Std_2022_23[[#This Row], [SESSION_TYPE]],$AX$2:$AX$5,0)),"0", "1")</f>
        <v>0</v>
      </c>
      <c r="AD1991" s="60" t="str">
        <f>IF(ISERROR(MATCH(#REF!,#REF!,0)),"0", "1")</f>
        <v>0</v>
      </c>
      <c r="AE1991" s="60" t="str">
        <f>IF(ISERROR(MATCH([3]!Quota_Std_2022_23[[#This Row], [Gender]],$AN$2:$AN$4,0)),"0", "1")</f>
        <v>0</v>
      </c>
      <c r="AF1991" s="60" t="str">
        <f>IF(ISERROR(MATCH([3]!Quota_Std_2022_23[[#This Row], [Quota Type]],[3]Sheet1!$AO$2:$AO$12,0)),"0", "1")</f>
        <v>0</v>
      </c>
      <c r="AG1991" s="60" t="str">
        <f>IF(ISERROR(MATCH(#REF!,$BA$2:$BA$8,0)),"0", "1")</f>
        <v>0</v>
      </c>
      <c r="AH1991" s="60" t="str">
        <f>IF(ISERROR(MATCH(Passout2023[[#This Row], [Nationality Pakistani/ Foreign]],$D$3:$D$4,0)),"0", "1")</f>
        <v>0</v>
      </c>
    </row>
    <row r="1992">
      <c r="A1992" s="40"/>
      <c r="B1992" s="40"/>
      <c r="C1992" s="40"/>
      <c r="D1992" s="40"/>
      <c r="E1992" s="40"/>
      <c r="F1992" s="40"/>
      <c r="G1992" s="40"/>
      <c r="H1992" s="40"/>
      <c r="I1992" s="40"/>
      <c r="J1992" s="40"/>
      <c r="K1992" s="40"/>
      <c r="L1992" s="40"/>
      <c r="M1992" s="40"/>
      <c r="N1992" s="40"/>
      <c r="O1992" s="80"/>
      <c r="P1992" s="40"/>
      <c r="Q1992" s="40"/>
      <c r="Y1992" s="60" t="str">
        <f>IF(ISERROR(MATCH(Passout2023[[#This Row], [Degree Duration (year)]],$M$3:$M$10,0)),"0", "1")</f>
        <v>0</v>
      </c>
      <c r="Z1992" s="60" t="str">
        <f>IF(ISERROR(MATCH(Passout2023[[#This Row], [Admission Type]],$F$3:$F$6,0)),"0", "1")</f>
        <v>0</v>
      </c>
      <c r="AA1992" s="60" t="str">
        <f>IF(ISERROR(MATCH(Passout2023[[#This Row], [Batch Start Year]],$L$3:$L$25,0)),"0", "1")</f>
        <v>0</v>
      </c>
      <c r="AB1992" s="60" t="str">
        <f>IF(ISERROR(MATCH(Passout2023[[#This Row], [Batch Start Semester]],$K$3:$K$6,0)),"0", "1")</f>
        <v>0</v>
      </c>
      <c r="AC1992" s="60" t="str">
        <f>IF(ISERROR(MATCH([3]!Quota_Std_2022_23[[#This Row], [SESSION_TYPE]],$AX$2:$AX$5,0)),"0", "1")</f>
        <v>0</v>
      </c>
      <c r="AD1992" s="60" t="str">
        <f>IF(ISERROR(MATCH(#REF!,#REF!,0)),"0", "1")</f>
        <v>0</v>
      </c>
      <c r="AE1992" s="60" t="str">
        <f>IF(ISERROR(MATCH([3]!Quota_Std_2022_23[[#This Row], [Gender]],$AN$2:$AN$4,0)),"0", "1")</f>
        <v>0</v>
      </c>
      <c r="AF1992" s="60" t="str">
        <f>IF(ISERROR(MATCH([3]!Quota_Std_2022_23[[#This Row], [Quota Type]],[3]Sheet1!$AO$2:$AO$12,0)),"0", "1")</f>
        <v>0</v>
      </c>
      <c r="AG1992" s="60" t="str">
        <f>IF(ISERROR(MATCH(#REF!,$BA$2:$BA$8,0)),"0", "1")</f>
        <v>0</v>
      </c>
      <c r="AH1992" s="60" t="str">
        <f>IF(ISERROR(MATCH(Passout2023[[#This Row], [Nationality Pakistani/ Foreign]],$D$3:$D$4,0)),"0", "1")</f>
        <v>0</v>
      </c>
    </row>
    <row r="1993">
      <c r="A1993" s="40"/>
      <c r="B1993" s="40"/>
      <c r="C1993" s="40"/>
      <c r="D1993" s="40"/>
      <c r="E1993" s="40"/>
      <c r="F1993" s="40"/>
      <c r="G1993" s="40"/>
      <c r="H1993" s="40"/>
      <c r="I1993" s="40"/>
      <c r="J1993" s="40"/>
      <c r="K1993" s="40"/>
      <c r="L1993" s="40"/>
      <c r="M1993" s="40"/>
      <c r="N1993" s="40"/>
      <c r="O1993" s="40"/>
      <c r="P1993" s="40"/>
      <c r="Q1993" s="40"/>
      <c r="Y1993" s="60" t="str">
        <f>IF(ISERROR(MATCH(Passout2023[[#This Row], [Degree Duration (year)]],$M$3:$M$10,0)),"0", "1")</f>
        <v>0</v>
      </c>
      <c r="Z1993" s="60" t="str">
        <f>IF(ISERROR(MATCH(Passout2023[[#This Row], [Admission Type]],$F$3:$F$6,0)),"0", "1")</f>
        <v>0</v>
      </c>
      <c r="AA1993" s="60" t="str">
        <f>IF(ISERROR(MATCH(Passout2023[[#This Row], [Batch Start Year]],$L$3:$L$25,0)),"0", "1")</f>
        <v>0</v>
      </c>
      <c r="AB1993" s="60" t="str">
        <f>IF(ISERROR(MATCH(Passout2023[[#This Row], [Batch Start Semester]],$K$3:$K$6,0)),"0", "1")</f>
        <v>0</v>
      </c>
      <c r="AC1993" s="60" t="str">
        <f>IF(ISERROR(MATCH([3]!Quota_Std_2022_23[[#This Row], [SESSION_TYPE]],$AX$2:$AX$5,0)),"0", "1")</f>
        <v>0</v>
      </c>
      <c r="AD1993" s="60" t="str">
        <f>IF(ISERROR(MATCH(#REF!,#REF!,0)),"0", "1")</f>
        <v>0</v>
      </c>
      <c r="AE1993" s="60" t="str">
        <f>IF(ISERROR(MATCH([3]!Quota_Std_2022_23[[#This Row], [Gender]],$AN$2:$AN$4,0)),"0", "1")</f>
        <v>0</v>
      </c>
      <c r="AF1993" s="60" t="str">
        <f>IF(ISERROR(MATCH([3]!Quota_Std_2022_23[[#This Row], [Quota Type]],[3]Sheet1!$AO$2:$AO$12,0)),"0", "1")</f>
        <v>0</v>
      </c>
      <c r="AG1993" s="60" t="str">
        <f>IF(ISERROR(MATCH(#REF!,$BA$2:$BA$8,0)),"0", "1")</f>
        <v>0</v>
      </c>
      <c r="AH1993" s="60" t="str">
        <f>IF(ISERROR(MATCH(Passout2023[[#This Row], [Nationality Pakistani/ Foreign]],$D$3:$D$4,0)),"0", "1")</f>
        <v>0</v>
      </c>
    </row>
    <row r="1994">
      <c r="A1994" s="40"/>
      <c r="B1994" s="40"/>
      <c r="C1994" s="40"/>
      <c r="D1994" s="40"/>
      <c r="E1994" s="40"/>
      <c r="F1994" s="40"/>
      <c r="G1994" s="40"/>
      <c r="H1994" s="40"/>
      <c r="I1994" s="40"/>
      <c r="J1994" s="40"/>
      <c r="K1994" s="40"/>
      <c r="L1994" s="40"/>
      <c r="M1994" s="40"/>
      <c r="N1994" s="40"/>
      <c r="O1994" s="80"/>
      <c r="P1994" s="40"/>
      <c r="Q1994" s="40"/>
      <c r="Y1994" s="60" t="str">
        <f>IF(ISERROR(MATCH(Passout2023[[#This Row], [Degree Duration (year)]],$M$3:$M$10,0)),"0", "1")</f>
        <v>0</v>
      </c>
      <c r="Z1994" s="60" t="str">
        <f>IF(ISERROR(MATCH(Passout2023[[#This Row], [Admission Type]],$F$3:$F$6,0)),"0", "1")</f>
        <v>0</v>
      </c>
      <c r="AA1994" s="60" t="str">
        <f>IF(ISERROR(MATCH(Passout2023[[#This Row], [Batch Start Year]],$L$3:$L$25,0)),"0", "1")</f>
        <v>0</v>
      </c>
      <c r="AB1994" s="60" t="str">
        <f>IF(ISERROR(MATCH(Passout2023[[#This Row], [Batch Start Semester]],$K$3:$K$6,0)),"0", "1")</f>
        <v>0</v>
      </c>
      <c r="AC1994" s="60" t="str">
        <f>IF(ISERROR(MATCH([3]!Quota_Std_2022_23[[#This Row], [SESSION_TYPE]],$AX$2:$AX$5,0)),"0", "1")</f>
        <v>0</v>
      </c>
      <c r="AD1994" s="60" t="str">
        <f>IF(ISERROR(MATCH(#REF!,#REF!,0)),"0", "1")</f>
        <v>0</v>
      </c>
      <c r="AE1994" s="60" t="str">
        <f>IF(ISERROR(MATCH([3]!Quota_Std_2022_23[[#This Row], [Gender]],$AN$2:$AN$4,0)),"0", "1")</f>
        <v>0</v>
      </c>
      <c r="AF1994" s="60" t="str">
        <f>IF(ISERROR(MATCH([3]!Quota_Std_2022_23[[#This Row], [Quota Type]],[3]Sheet1!$AO$2:$AO$12,0)),"0", "1")</f>
        <v>0</v>
      </c>
      <c r="AG1994" s="60" t="str">
        <f>IF(ISERROR(MATCH(#REF!,$BA$2:$BA$8,0)),"0", "1")</f>
        <v>0</v>
      </c>
      <c r="AH1994" s="60" t="str">
        <f>IF(ISERROR(MATCH(Passout2023[[#This Row], [Nationality Pakistani/ Foreign]],$D$3:$D$4,0)),"0", "1")</f>
        <v>0</v>
      </c>
    </row>
    <row r="1995">
      <c r="A1995" s="40"/>
      <c r="B1995" s="40"/>
      <c r="C1995" s="40"/>
      <c r="D1995" s="40"/>
      <c r="E1995" s="40"/>
      <c r="F1995" s="40"/>
      <c r="G1995" s="40"/>
      <c r="H1995" s="40"/>
      <c r="I1995" s="40"/>
      <c r="J1995" s="40"/>
      <c r="K1995" s="40"/>
      <c r="L1995" s="40"/>
      <c r="M1995" s="40"/>
      <c r="N1995" s="40"/>
      <c r="O1995" s="40"/>
      <c r="P1995" s="40"/>
      <c r="Q1995" s="40"/>
      <c r="Y1995" s="60" t="str">
        <f>IF(ISERROR(MATCH(Passout2023[[#This Row], [Degree Duration (year)]],$M$3:$M$10,0)),"0", "1")</f>
        <v>0</v>
      </c>
      <c r="Z1995" s="60" t="str">
        <f>IF(ISERROR(MATCH(Passout2023[[#This Row], [Admission Type]],$F$3:$F$6,0)),"0", "1")</f>
        <v>0</v>
      </c>
      <c r="AA1995" s="60" t="str">
        <f>IF(ISERROR(MATCH(Passout2023[[#This Row], [Batch Start Year]],$L$3:$L$25,0)),"0", "1")</f>
        <v>0</v>
      </c>
      <c r="AB1995" s="60" t="str">
        <f>IF(ISERROR(MATCH(Passout2023[[#This Row], [Batch Start Semester]],$K$3:$K$6,0)),"0", "1")</f>
        <v>0</v>
      </c>
      <c r="AC1995" s="60" t="str">
        <f>IF(ISERROR(MATCH([3]!Quota_Std_2022_23[[#This Row], [SESSION_TYPE]],$AX$2:$AX$5,0)),"0", "1")</f>
        <v>0</v>
      </c>
      <c r="AD1995" s="60" t="str">
        <f>IF(ISERROR(MATCH(#REF!,#REF!,0)),"0", "1")</f>
        <v>0</v>
      </c>
      <c r="AE1995" s="60" t="str">
        <f>IF(ISERROR(MATCH([3]!Quota_Std_2022_23[[#This Row], [Gender]],$AN$2:$AN$4,0)),"0", "1")</f>
        <v>0</v>
      </c>
      <c r="AF1995" s="60" t="str">
        <f>IF(ISERROR(MATCH([3]!Quota_Std_2022_23[[#This Row], [Quota Type]],[3]Sheet1!$AO$2:$AO$12,0)),"0", "1")</f>
        <v>0</v>
      </c>
      <c r="AG1995" s="60" t="str">
        <f>IF(ISERROR(MATCH(#REF!,$BA$2:$BA$8,0)),"0", "1")</f>
        <v>0</v>
      </c>
      <c r="AH1995" s="60" t="str">
        <f>IF(ISERROR(MATCH(Passout2023[[#This Row], [Nationality Pakistani/ Foreign]],$D$3:$D$4,0)),"0", "1")</f>
        <v>0</v>
      </c>
    </row>
    <row r="1996">
      <c r="A1996" s="40"/>
      <c r="B1996" s="40"/>
      <c r="C1996" s="40"/>
      <c r="D1996" s="40"/>
      <c r="E1996" s="40"/>
      <c r="F1996" s="40"/>
      <c r="G1996" s="40"/>
      <c r="H1996" s="40"/>
      <c r="I1996" s="40"/>
      <c r="J1996" s="40"/>
      <c r="K1996" s="40"/>
      <c r="L1996" s="40"/>
      <c r="M1996" s="40"/>
      <c r="N1996" s="40"/>
      <c r="O1996" s="80"/>
      <c r="P1996" s="40"/>
      <c r="Q1996" s="40"/>
      <c r="Y1996" s="60" t="str">
        <f>IF(ISERROR(MATCH(Passout2023[[#This Row], [Degree Duration (year)]],$M$3:$M$10,0)),"0", "1")</f>
        <v>0</v>
      </c>
      <c r="Z1996" s="60" t="str">
        <f>IF(ISERROR(MATCH(Passout2023[[#This Row], [Admission Type]],$F$3:$F$6,0)),"0", "1")</f>
        <v>0</v>
      </c>
      <c r="AA1996" s="60" t="str">
        <f>IF(ISERROR(MATCH(Passout2023[[#This Row], [Batch Start Year]],$L$3:$L$25,0)),"0", "1")</f>
        <v>0</v>
      </c>
      <c r="AB1996" s="60" t="str">
        <f>IF(ISERROR(MATCH(Passout2023[[#This Row], [Batch Start Semester]],$K$3:$K$6,0)),"0", "1")</f>
        <v>0</v>
      </c>
      <c r="AC1996" s="60" t="str">
        <f>IF(ISERROR(MATCH([3]!Quota_Std_2022_23[[#This Row], [SESSION_TYPE]],$AX$2:$AX$5,0)),"0", "1")</f>
        <v>0</v>
      </c>
      <c r="AD1996" s="60" t="str">
        <f>IF(ISERROR(MATCH(#REF!,#REF!,0)),"0", "1")</f>
        <v>0</v>
      </c>
      <c r="AE1996" s="60" t="str">
        <f>IF(ISERROR(MATCH([3]!Quota_Std_2022_23[[#This Row], [Gender]],$AN$2:$AN$4,0)),"0", "1")</f>
        <v>0</v>
      </c>
      <c r="AF1996" s="60" t="str">
        <f>IF(ISERROR(MATCH([3]!Quota_Std_2022_23[[#This Row], [Quota Type]],[3]Sheet1!$AO$2:$AO$12,0)),"0", "1")</f>
        <v>0</v>
      </c>
      <c r="AG1996" s="60" t="str">
        <f>IF(ISERROR(MATCH(#REF!,$BA$2:$BA$8,0)),"0", "1")</f>
        <v>0</v>
      </c>
      <c r="AH1996" s="60" t="str">
        <f>IF(ISERROR(MATCH(Passout2023[[#This Row], [Nationality Pakistani/ Foreign]],$D$3:$D$4,0)),"0", "1")</f>
        <v>0</v>
      </c>
    </row>
    <row r="1997">
      <c r="A1997" s="40"/>
      <c r="B1997" s="40"/>
      <c r="C1997" s="40"/>
      <c r="D1997" s="40"/>
      <c r="E1997" s="40"/>
      <c r="F1997" s="40"/>
      <c r="G1997" s="40"/>
      <c r="H1997" s="40"/>
      <c r="I1997" s="40"/>
      <c r="J1997" s="40"/>
      <c r="K1997" s="40"/>
      <c r="L1997" s="40"/>
      <c r="M1997" s="40"/>
      <c r="N1997" s="40"/>
      <c r="O1997" s="40"/>
      <c r="P1997" s="40"/>
      <c r="Q1997" s="40"/>
      <c r="Y1997" s="60" t="str">
        <f>IF(ISERROR(MATCH(Passout2023[[#This Row], [Degree Duration (year)]],$M$3:$M$10,0)),"0", "1")</f>
        <v>0</v>
      </c>
      <c r="Z1997" s="60" t="str">
        <f>IF(ISERROR(MATCH(Passout2023[[#This Row], [Admission Type]],$F$3:$F$6,0)),"0", "1")</f>
        <v>0</v>
      </c>
      <c r="AA1997" s="60" t="str">
        <f>IF(ISERROR(MATCH(Passout2023[[#This Row], [Batch Start Year]],$L$3:$L$25,0)),"0", "1")</f>
        <v>0</v>
      </c>
      <c r="AB1997" s="60" t="str">
        <f>IF(ISERROR(MATCH(Passout2023[[#This Row], [Batch Start Semester]],$K$3:$K$6,0)),"0", "1")</f>
        <v>0</v>
      </c>
      <c r="AC1997" s="60" t="str">
        <f>IF(ISERROR(MATCH([3]!Quota_Std_2022_23[[#This Row], [SESSION_TYPE]],$AX$2:$AX$5,0)),"0", "1")</f>
        <v>0</v>
      </c>
      <c r="AD1997" s="60" t="str">
        <f>IF(ISERROR(MATCH(#REF!,#REF!,0)),"0", "1")</f>
        <v>0</v>
      </c>
      <c r="AE1997" s="60" t="str">
        <f>IF(ISERROR(MATCH([3]!Quota_Std_2022_23[[#This Row], [Gender]],$AN$2:$AN$4,0)),"0", "1")</f>
        <v>0</v>
      </c>
      <c r="AF1997" s="60" t="str">
        <f>IF(ISERROR(MATCH([3]!Quota_Std_2022_23[[#This Row], [Quota Type]],[3]Sheet1!$AO$2:$AO$12,0)),"0", "1")</f>
        <v>0</v>
      </c>
      <c r="AG1997" s="60" t="str">
        <f>IF(ISERROR(MATCH(#REF!,$BA$2:$BA$8,0)),"0", "1")</f>
        <v>0</v>
      </c>
      <c r="AH1997" s="60" t="str">
        <f>IF(ISERROR(MATCH(Passout2023[[#This Row], [Nationality Pakistani/ Foreign]],$D$3:$D$4,0)),"0", "1")</f>
        <v>0</v>
      </c>
    </row>
    <row r="1998">
      <c r="A1998" s="40"/>
      <c r="B1998" s="40"/>
      <c r="C1998" s="40"/>
      <c r="D1998" s="40"/>
      <c r="E1998" s="40"/>
      <c r="F1998" s="40"/>
      <c r="G1998" s="40"/>
      <c r="H1998" s="40"/>
      <c r="I1998" s="40"/>
      <c r="J1998" s="40"/>
      <c r="K1998" s="40"/>
      <c r="L1998" s="40"/>
      <c r="M1998" s="40"/>
      <c r="N1998" s="40"/>
      <c r="O1998" s="40"/>
      <c r="P1998" s="40"/>
      <c r="Q1998" s="40"/>
      <c r="Y1998" s="60" t="str">
        <f>IF(ISERROR(MATCH(Passout2023[[#This Row], [Degree Duration (year)]],$M$3:$M$10,0)),"0", "1")</f>
        <v>0</v>
      </c>
      <c r="Z1998" s="60" t="str">
        <f>IF(ISERROR(MATCH(Passout2023[[#This Row], [Admission Type]],$F$3:$F$6,0)),"0", "1")</f>
        <v>0</v>
      </c>
      <c r="AA1998" s="60" t="str">
        <f>IF(ISERROR(MATCH(Passout2023[[#This Row], [Batch Start Year]],$L$3:$L$25,0)),"0", "1")</f>
        <v>0</v>
      </c>
      <c r="AB1998" s="60" t="str">
        <f>IF(ISERROR(MATCH(Passout2023[[#This Row], [Batch Start Semester]],$K$3:$K$6,0)),"0", "1")</f>
        <v>0</v>
      </c>
      <c r="AC1998" s="60" t="str">
        <f>IF(ISERROR(MATCH([3]!Quota_Std_2022_23[[#This Row], [SESSION_TYPE]],$AX$2:$AX$5,0)),"0", "1")</f>
        <v>0</v>
      </c>
      <c r="AD1998" s="60" t="str">
        <f>IF(ISERROR(MATCH(#REF!,#REF!,0)),"0", "1")</f>
        <v>0</v>
      </c>
      <c r="AE1998" s="60" t="str">
        <f>IF(ISERROR(MATCH([3]!Quota_Std_2022_23[[#This Row], [Gender]],$AN$2:$AN$4,0)),"0", "1")</f>
        <v>0</v>
      </c>
      <c r="AF1998" s="60" t="str">
        <f>IF(ISERROR(MATCH([3]!Quota_Std_2022_23[[#This Row], [Quota Type]],[3]Sheet1!$AO$2:$AO$12,0)),"0", "1")</f>
        <v>0</v>
      </c>
      <c r="AG1998" s="60" t="str">
        <f>IF(ISERROR(MATCH(#REF!,$BA$2:$BA$8,0)),"0", "1")</f>
        <v>0</v>
      </c>
      <c r="AH1998" s="60" t="str">
        <f>IF(ISERROR(MATCH(Passout2023[[#This Row], [Nationality Pakistani/ Foreign]],$D$3:$D$4,0)),"0", "1")</f>
        <v>0</v>
      </c>
    </row>
    <row r="1999">
      <c r="A1999" s="40"/>
      <c r="B1999" s="40"/>
      <c r="C1999" s="40"/>
      <c r="D1999" s="40"/>
      <c r="E1999" s="40"/>
      <c r="F1999" s="40"/>
      <c r="G1999" s="40"/>
      <c r="H1999" s="40"/>
      <c r="I1999" s="40"/>
      <c r="J1999" s="40"/>
      <c r="K1999" s="40"/>
      <c r="L1999" s="40"/>
      <c r="M1999" s="40"/>
      <c r="N1999" s="40"/>
      <c r="O1999" s="80"/>
      <c r="P1999" s="40"/>
      <c r="Q1999" s="40"/>
      <c r="Y1999" s="60" t="str">
        <f>IF(ISERROR(MATCH(Passout2023[[#This Row], [Degree Duration (year)]],$M$3:$M$10,0)),"0", "1")</f>
        <v>0</v>
      </c>
      <c r="Z1999" s="60" t="str">
        <f>IF(ISERROR(MATCH(Passout2023[[#This Row], [Admission Type]],$F$3:$F$6,0)),"0", "1")</f>
        <v>0</v>
      </c>
      <c r="AA1999" s="60" t="str">
        <f>IF(ISERROR(MATCH(Passout2023[[#This Row], [Batch Start Year]],$L$3:$L$25,0)),"0", "1")</f>
        <v>0</v>
      </c>
      <c r="AB1999" s="60" t="str">
        <f>IF(ISERROR(MATCH(Passout2023[[#This Row], [Batch Start Semester]],$K$3:$K$6,0)),"0", "1")</f>
        <v>0</v>
      </c>
      <c r="AC1999" s="60" t="str">
        <f>IF(ISERROR(MATCH([3]!Quota_Std_2022_23[[#This Row], [SESSION_TYPE]],$AX$2:$AX$5,0)),"0", "1")</f>
        <v>0</v>
      </c>
      <c r="AD1999" s="60" t="str">
        <f>IF(ISERROR(MATCH(#REF!,#REF!,0)),"0", "1")</f>
        <v>0</v>
      </c>
      <c r="AE1999" s="60" t="str">
        <f>IF(ISERROR(MATCH([3]!Quota_Std_2022_23[[#This Row], [Gender]],$AN$2:$AN$4,0)),"0", "1")</f>
        <v>0</v>
      </c>
      <c r="AF1999" s="60" t="str">
        <f>IF(ISERROR(MATCH([3]!Quota_Std_2022_23[[#This Row], [Quota Type]],[3]Sheet1!$AO$2:$AO$12,0)),"0", "1")</f>
        <v>0</v>
      </c>
      <c r="AG1999" s="60" t="str">
        <f>IF(ISERROR(MATCH(#REF!,$BA$2:$BA$8,0)),"0", "1")</f>
        <v>0</v>
      </c>
      <c r="AH1999" s="60" t="str">
        <f>IF(ISERROR(MATCH(Passout2023[[#This Row], [Nationality Pakistani/ Foreign]],$D$3:$D$4,0)),"0", "1")</f>
        <v>0</v>
      </c>
    </row>
    <row r="2000">
      <c r="A2000" s="40"/>
      <c r="B2000" s="40"/>
      <c r="C2000" s="40"/>
      <c r="D2000" s="40"/>
      <c r="E2000" s="40"/>
      <c r="F2000" s="40"/>
      <c r="G2000" s="40"/>
      <c r="H2000" s="40"/>
      <c r="I2000" s="40"/>
      <c r="J2000" s="40"/>
      <c r="K2000" s="40"/>
      <c r="L2000" s="40"/>
      <c r="M2000" s="40"/>
      <c r="N2000" s="40"/>
      <c r="O2000" s="40"/>
      <c r="P2000" s="40"/>
      <c r="Q2000" s="40"/>
      <c r="Y2000" s="60" t="str">
        <f>IF(ISERROR(MATCH(Passout2023[[#This Row], [Degree Duration (year)]],$M$3:$M$10,0)),"0", "1")</f>
        <v>0</v>
      </c>
      <c r="Z2000" s="60" t="str">
        <f>IF(ISERROR(MATCH(Passout2023[[#This Row], [Admission Type]],$F$3:$F$6,0)),"0", "1")</f>
        <v>0</v>
      </c>
      <c r="AA2000" s="60" t="str">
        <f>IF(ISERROR(MATCH(Passout2023[[#This Row], [Batch Start Year]],$L$3:$L$25,0)),"0", "1")</f>
        <v>0</v>
      </c>
      <c r="AB2000" s="60" t="str">
        <f>IF(ISERROR(MATCH(Passout2023[[#This Row], [Batch Start Semester]],$K$3:$K$6,0)),"0", "1")</f>
        <v>0</v>
      </c>
      <c r="AC2000" s="60" t="str">
        <f>IF(ISERROR(MATCH([3]!Quota_Std_2022_23[[#This Row], [SESSION_TYPE]],$AX$2:$AX$5,0)),"0", "1")</f>
        <v>0</v>
      </c>
      <c r="AD2000" s="60" t="str">
        <f>IF(ISERROR(MATCH(#REF!,#REF!,0)),"0", "1")</f>
        <v>0</v>
      </c>
      <c r="AE2000" s="60" t="str">
        <f>IF(ISERROR(MATCH([3]!Quota_Std_2022_23[[#This Row], [Gender]],$AN$2:$AN$4,0)),"0", "1")</f>
        <v>0</v>
      </c>
      <c r="AF2000" s="60" t="str">
        <f>IF(ISERROR(MATCH([3]!Quota_Std_2022_23[[#This Row], [Quota Type]],[3]Sheet1!$AO$2:$AO$12,0)),"0", "1")</f>
        <v>0</v>
      </c>
      <c r="AG2000" s="60" t="str">
        <f>IF(ISERROR(MATCH(#REF!,$BA$2:$BA$8,0)),"0", "1")</f>
        <v>0</v>
      </c>
      <c r="AH2000" s="60" t="str">
        <f>IF(ISERROR(MATCH(Passout2023[[#This Row], [Nationality Pakistani/ Foreign]],$D$3:$D$4,0)),"0", "1")</f>
        <v>0</v>
      </c>
    </row>
    <row r="2001">
      <c r="A2001" s="40"/>
      <c r="B2001" s="40"/>
      <c r="C2001" s="40"/>
      <c r="D2001" s="40"/>
      <c r="E2001" s="40"/>
      <c r="F2001" s="40"/>
      <c r="G2001" s="40"/>
      <c r="H2001" s="40"/>
      <c r="I2001" s="40"/>
      <c r="J2001" s="40"/>
      <c r="K2001" s="40"/>
      <c r="L2001" s="40"/>
      <c r="M2001" s="40"/>
      <c r="N2001" s="40"/>
      <c r="O2001" s="80"/>
      <c r="P2001" s="40"/>
      <c r="Q2001" s="40"/>
      <c r="Y2001" s="60" t="str">
        <f>IF(ISERROR(MATCH(Passout2023[[#This Row], [Degree Duration (year)]],$M$3:$M$10,0)),"0", "1")</f>
        <v>0</v>
      </c>
      <c r="Z2001" s="60" t="str">
        <f>IF(ISERROR(MATCH(Passout2023[[#This Row], [Admission Type]],$F$3:$F$6,0)),"0", "1")</f>
        <v>0</v>
      </c>
      <c r="AA2001" s="60" t="str">
        <f>IF(ISERROR(MATCH(Passout2023[[#This Row], [Batch Start Year]],$L$3:$L$25,0)),"0", "1")</f>
        <v>0</v>
      </c>
      <c r="AB2001" s="60" t="str">
        <f>IF(ISERROR(MATCH(Passout2023[[#This Row], [Batch Start Semester]],$K$3:$K$6,0)),"0", "1")</f>
        <v>0</v>
      </c>
      <c r="AC2001" s="60" t="str">
        <f>IF(ISERROR(MATCH([3]!Quota_Std_2022_23[[#This Row], [SESSION_TYPE]],$AX$2:$AX$5,0)),"0", "1")</f>
        <v>0</v>
      </c>
      <c r="AD2001" s="60" t="str">
        <f>IF(ISERROR(MATCH(#REF!,#REF!,0)),"0", "1")</f>
        <v>0</v>
      </c>
      <c r="AE2001" s="60" t="str">
        <f>IF(ISERROR(MATCH([3]!Quota_Std_2022_23[[#This Row], [Gender]],$AN$2:$AN$4,0)),"0", "1")</f>
        <v>0</v>
      </c>
      <c r="AF2001" s="60" t="str">
        <f>IF(ISERROR(MATCH([3]!Quota_Std_2022_23[[#This Row], [Quota Type]],[3]Sheet1!$AO$2:$AO$12,0)),"0", "1")</f>
        <v>0</v>
      </c>
      <c r="AG2001" s="60" t="str">
        <f>IF(ISERROR(MATCH(#REF!,$BA$2:$BA$8,0)),"0", "1")</f>
        <v>0</v>
      </c>
      <c r="AH2001" s="60" t="str">
        <f>IF(ISERROR(MATCH(Passout2023[[#This Row], [Nationality Pakistani/ Foreign]],$D$3:$D$4,0)),"0", "1")</f>
        <v>0</v>
      </c>
    </row>
    <row r="2002">
      <c r="A2002" s="40"/>
      <c r="B2002" s="40"/>
      <c r="C2002" s="40"/>
      <c r="D2002" s="40"/>
      <c r="E2002" s="40"/>
      <c r="F2002" s="40"/>
      <c r="G2002" s="40"/>
      <c r="H2002" s="40"/>
      <c r="I2002" s="40"/>
      <c r="J2002" s="40"/>
      <c r="K2002" s="40"/>
      <c r="L2002" s="40"/>
      <c r="M2002" s="40"/>
      <c r="N2002" s="40"/>
      <c r="O2002" s="40"/>
      <c r="P2002" s="40"/>
      <c r="Q2002" s="40"/>
      <c r="Y2002" s="60" t="str">
        <f>IF(ISERROR(MATCH(Passout2023[[#This Row], [Degree Duration (year)]],$M$3:$M$10,0)),"0", "1")</f>
        <v>0</v>
      </c>
      <c r="Z2002" s="60" t="str">
        <f>IF(ISERROR(MATCH(Passout2023[[#This Row], [Admission Type]],$F$3:$F$6,0)),"0", "1")</f>
        <v>0</v>
      </c>
      <c r="AA2002" s="60" t="str">
        <f>IF(ISERROR(MATCH(Passout2023[[#This Row], [Batch Start Year]],$L$3:$L$25,0)),"0", "1")</f>
        <v>0</v>
      </c>
      <c r="AB2002" s="60" t="str">
        <f>IF(ISERROR(MATCH(Passout2023[[#This Row], [Batch Start Semester]],$K$3:$K$6,0)),"0", "1")</f>
        <v>0</v>
      </c>
      <c r="AC2002" s="60" t="str">
        <f>IF(ISERROR(MATCH([3]!Quota_Std_2022_23[[#This Row], [SESSION_TYPE]],$AX$2:$AX$5,0)),"0", "1")</f>
        <v>0</v>
      </c>
      <c r="AD2002" s="60" t="str">
        <f>IF(ISERROR(MATCH(#REF!,#REF!,0)),"0", "1")</f>
        <v>0</v>
      </c>
      <c r="AE2002" s="60" t="str">
        <f>IF(ISERROR(MATCH([3]!Quota_Std_2022_23[[#This Row], [Gender]],$AN$2:$AN$4,0)),"0", "1")</f>
        <v>0</v>
      </c>
      <c r="AF2002" s="60" t="str">
        <f>IF(ISERROR(MATCH([3]!Quota_Std_2022_23[[#This Row], [Quota Type]],[3]Sheet1!$AO$2:$AO$12,0)),"0", "1")</f>
        <v>0</v>
      </c>
      <c r="AG2002" s="60" t="str">
        <f>IF(ISERROR(MATCH(#REF!,$BA$2:$BA$8,0)),"0", "1")</f>
        <v>0</v>
      </c>
      <c r="AH2002" s="60" t="str">
        <f>IF(ISERROR(MATCH(Passout2023[[#This Row], [Nationality Pakistani/ Foreign]],$D$3:$D$4,0)),"0", "1")</f>
        <v>0</v>
      </c>
    </row>
    <row r="2003">
      <c r="A2003" s="40"/>
      <c r="B2003" s="40"/>
      <c r="C2003" s="40"/>
      <c r="D2003" s="40"/>
      <c r="E2003" s="40"/>
      <c r="F2003" s="40"/>
      <c r="G2003" s="40"/>
      <c r="H2003" s="40"/>
      <c r="I2003" s="40"/>
      <c r="J2003" s="40"/>
      <c r="K2003" s="40"/>
      <c r="L2003" s="40"/>
      <c r="M2003" s="40"/>
      <c r="N2003" s="40"/>
      <c r="O2003" s="80"/>
      <c r="P2003" s="40"/>
      <c r="Q2003" s="40"/>
      <c r="Y2003" s="60" t="str">
        <f>IF(ISERROR(MATCH(Passout2023[[#This Row], [Degree Duration (year)]],$M$3:$M$10,0)),"0", "1")</f>
        <v>0</v>
      </c>
      <c r="Z2003" s="60" t="str">
        <f>IF(ISERROR(MATCH(Passout2023[[#This Row], [Admission Type]],$F$3:$F$6,0)),"0", "1")</f>
        <v>0</v>
      </c>
      <c r="AA2003" s="60" t="str">
        <f>IF(ISERROR(MATCH(Passout2023[[#This Row], [Batch Start Year]],$L$3:$L$25,0)),"0", "1")</f>
        <v>0</v>
      </c>
      <c r="AB2003" s="60" t="str">
        <f>IF(ISERROR(MATCH(Passout2023[[#This Row], [Batch Start Semester]],$K$3:$K$6,0)),"0", "1")</f>
        <v>0</v>
      </c>
      <c r="AC2003" s="60" t="str">
        <f>IF(ISERROR(MATCH([3]!Quota_Std_2022_23[[#This Row], [SESSION_TYPE]],$AX$2:$AX$5,0)),"0", "1")</f>
        <v>0</v>
      </c>
      <c r="AD2003" s="60" t="str">
        <f>IF(ISERROR(MATCH(#REF!,#REF!,0)),"0", "1")</f>
        <v>0</v>
      </c>
      <c r="AE2003" s="60" t="str">
        <f>IF(ISERROR(MATCH([3]!Quota_Std_2022_23[[#This Row], [Gender]],$AN$2:$AN$4,0)),"0", "1")</f>
        <v>0</v>
      </c>
      <c r="AF2003" s="60" t="str">
        <f>IF(ISERROR(MATCH([3]!Quota_Std_2022_23[[#This Row], [Quota Type]],[3]Sheet1!$AO$2:$AO$12,0)),"0", "1")</f>
        <v>0</v>
      </c>
      <c r="AG2003" s="60" t="str">
        <f>IF(ISERROR(MATCH(#REF!,$BA$2:$BA$8,0)),"0", "1")</f>
        <v>0</v>
      </c>
      <c r="AH2003" s="60" t="str">
        <f>IF(ISERROR(MATCH(Passout2023[[#This Row], [Nationality Pakistani/ Foreign]],$D$3:$D$4,0)),"0", "1")</f>
        <v>0</v>
      </c>
    </row>
    <row r="2004">
      <c r="A2004" s="40"/>
      <c r="B2004" s="40"/>
      <c r="C2004" s="40"/>
      <c r="D2004" s="40"/>
      <c r="E2004" s="40"/>
      <c r="F2004" s="40"/>
      <c r="G2004" s="40"/>
      <c r="H2004" s="40"/>
      <c r="I2004" s="40"/>
      <c r="J2004" s="40"/>
      <c r="K2004" s="40"/>
      <c r="L2004" s="40"/>
      <c r="M2004" s="40"/>
      <c r="N2004" s="40"/>
      <c r="O2004" s="40"/>
      <c r="P2004" s="40"/>
      <c r="Q2004" s="40"/>
      <c r="Y2004" s="60" t="str">
        <f>IF(ISERROR(MATCH(Passout2023[[#This Row], [Degree Duration (year)]],$M$3:$M$10,0)),"0", "1")</f>
        <v>0</v>
      </c>
      <c r="Z2004" s="60" t="str">
        <f>IF(ISERROR(MATCH(Passout2023[[#This Row], [Admission Type]],$F$3:$F$6,0)),"0", "1")</f>
        <v>0</v>
      </c>
      <c r="AA2004" s="60" t="str">
        <f>IF(ISERROR(MATCH(Passout2023[[#This Row], [Batch Start Year]],$L$3:$L$25,0)),"0", "1")</f>
        <v>0</v>
      </c>
      <c r="AB2004" s="60" t="str">
        <f>IF(ISERROR(MATCH(Passout2023[[#This Row], [Batch Start Semester]],$K$3:$K$6,0)),"0", "1")</f>
        <v>0</v>
      </c>
      <c r="AC2004" s="60" t="str">
        <f>IF(ISERROR(MATCH([3]!Quota_Std_2022_23[[#This Row], [SESSION_TYPE]],$AX$2:$AX$5,0)),"0", "1")</f>
        <v>0</v>
      </c>
      <c r="AD2004" s="60" t="str">
        <f>IF(ISERROR(MATCH(#REF!,#REF!,0)),"0", "1")</f>
        <v>0</v>
      </c>
      <c r="AE2004" s="60" t="str">
        <f>IF(ISERROR(MATCH([3]!Quota_Std_2022_23[[#This Row], [Gender]],$AN$2:$AN$4,0)),"0", "1")</f>
        <v>0</v>
      </c>
      <c r="AF2004" s="60" t="str">
        <f>IF(ISERROR(MATCH([3]!Quota_Std_2022_23[[#This Row], [Quota Type]],[3]Sheet1!$AO$2:$AO$12,0)),"0", "1")</f>
        <v>0</v>
      </c>
      <c r="AG2004" s="60" t="str">
        <f>IF(ISERROR(MATCH(#REF!,$BA$2:$BA$8,0)),"0", "1")</f>
        <v>0</v>
      </c>
      <c r="AH2004" s="60" t="str">
        <f>IF(ISERROR(MATCH(Passout2023[[#This Row], [Nationality Pakistani/ Foreign]],$D$3:$D$4,0)),"0", "1")</f>
        <v>0</v>
      </c>
    </row>
    <row r="2005">
      <c r="A2005" s="40"/>
      <c r="B2005" s="40"/>
      <c r="C2005" s="40"/>
      <c r="D2005" s="40"/>
      <c r="E2005" s="40"/>
      <c r="F2005" s="40"/>
      <c r="G2005" s="40"/>
      <c r="H2005" s="40"/>
      <c r="I2005" s="40"/>
      <c r="J2005" s="40"/>
      <c r="K2005" s="40"/>
      <c r="L2005" s="40"/>
      <c r="M2005" s="40"/>
      <c r="N2005" s="40"/>
      <c r="O2005" s="80"/>
      <c r="P2005" s="40"/>
      <c r="Q2005" s="40"/>
      <c r="Y2005" s="60" t="str">
        <f>IF(ISERROR(MATCH(Passout2023[[#This Row], [Degree Duration (year)]],$M$3:$M$10,0)),"0", "1")</f>
        <v>0</v>
      </c>
      <c r="Z2005" s="60" t="str">
        <f>IF(ISERROR(MATCH(Passout2023[[#This Row], [Admission Type]],$F$3:$F$6,0)),"0", "1")</f>
        <v>0</v>
      </c>
      <c r="AA2005" s="60" t="str">
        <f>IF(ISERROR(MATCH(Passout2023[[#This Row], [Batch Start Year]],$L$3:$L$25,0)),"0", "1")</f>
        <v>0</v>
      </c>
      <c r="AB2005" s="60" t="str">
        <f>IF(ISERROR(MATCH(Passout2023[[#This Row], [Batch Start Semester]],$K$3:$K$6,0)),"0", "1")</f>
        <v>0</v>
      </c>
      <c r="AC2005" s="60" t="str">
        <f>IF(ISERROR(MATCH([3]!Quota_Std_2022_23[[#This Row], [SESSION_TYPE]],$AX$2:$AX$5,0)),"0", "1")</f>
        <v>0</v>
      </c>
      <c r="AD2005" s="60" t="str">
        <f>IF(ISERROR(MATCH(#REF!,#REF!,0)),"0", "1")</f>
        <v>0</v>
      </c>
      <c r="AE2005" s="60" t="str">
        <f>IF(ISERROR(MATCH([3]!Quota_Std_2022_23[[#This Row], [Gender]],$AN$2:$AN$4,0)),"0", "1")</f>
        <v>0</v>
      </c>
      <c r="AF2005" s="60" t="str">
        <f>IF(ISERROR(MATCH([3]!Quota_Std_2022_23[[#This Row], [Quota Type]],[3]Sheet1!$AO$2:$AO$12,0)),"0", "1")</f>
        <v>0</v>
      </c>
      <c r="AG2005" s="60" t="str">
        <f>IF(ISERROR(MATCH(#REF!,$BA$2:$BA$8,0)),"0", "1")</f>
        <v>0</v>
      </c>
      <c r="AH2005" s="60" t="str">
        <f>IF(ISERROR(MATCH(Passout2023[[#This Row], [Nationality Pakistani/ Foreign]],$D$3:$D$4,0)),"0", "1")</f>
        <v>0</v>
      </c>
    </row>
    <row r="2006">
      <c r="A2006" s="40"/>
      <c r="B2006" s="40"/>
      <c r="C2006" s="40"/>
      <c r="D2006" s="40"/>
      <c r="E2006" s="40"/>
      <c r="F2006" s="40"/>
      <c r="G2006" s="40"/>
      <c r="H2006" s="40"/>
      <c r="I2006" s="40"/>
      <c r="J2006" s="40"/>
      <c r="K2006" s="40"/>
      <c r="L2006" s="40"/>
      <c r="M2006" s="40"/>
      <c r="N2006" s="40"/>
      <c r="O2006" s="40"/>
      <c r="P2006" s="40"/>
      <c r="Q2006" s="40"/>
      <c r="Y2006" s="60" t="str">
        <f>IF(ISERROR(MATCH(Passout2023[[#This Row], [Degree Duration (year)]],$M$3:$M$10,0)),"0", "1")</f>
        <v>0</v>
      </c>
      <c r="Z2006" s="60" t="str">
        <f>IF(ISERROR(MATCH(Passout2023[[#This Row], [Admission Type]],$F$3:$F$6,0)),"0", "1")</f>
        <v>0</v>
      </c>
      <c r="AA2006" s="60" t="str">
        <f>IF(ISERROR(MATCH(Passout2023[[#This Row], [Batch Start Year]],$L$3:$L$25,0)),"0", "1")</f>
        <v>0</v>
      </c>
      <c r="AB2006" s="60" t="str">
        <f>IF(ISERROR(MATCH(Passout2023[[#This Row], [Batch Start Semester]],$K$3:$K$6,0)),"0", "1")</f>
        <v>0</v>
      </c>
      <c r="AC2006" s="60" t="str">
        <f>IF(ISERROR(MATCH([3]!Quota_Std_2022_23[[#This Row], [SESSION_TYPE]],$AX$2:$AX$5,0)),"0", "1")</f>
        <v>0</v>
      </c>
      <c r="AD2006" s="60" t="str">
        <f>IF(ISERROR(MATCH(#REF!,#REF!,0)),"0", "1")</f>
        <v>0</v>
      </c>
      <c r="AE2006" s="60" t="str">
        <f>IF(ISERROR(MATCH([3]!Quota_Std_2022_23[[#This Row], [Gender]],$AN$2:$AN$4,0)),"0", "1")</f>
        <v>0</v>
      </c>
      <c r="AF2006" s="60" t="str">
        <f>IF(ISERROR(MATCH([3]!Quota_Std_2022_23[[#This Row], [Quota Type]],[3]Sheet1!$AO$2:$AO$12,0)),"0", "1")</f>
        <v>0</v>
      </c>
      <c r="AG2006" s="60" t="str">
        <f>IF(ISERROR(MATCH(#REF!,$BA$2:$BA$8,0)),"0", "1")</f>
        <v>0</v>
      </c>
      <c r="AH2006" s="60" t="str">
        <f>IF(ISERROR(MATCH(Passout2023[[#This Row], [Nationality Pakistani/ Foreign]],$D$3:$D$4,0)),"0", "1")</f>
        <v>0</v>
      </c>
    </row>
    <row r="2007">
      <c r="A2007" s="40"/>
      <c r="B2007" s="40"/>
      <c r="C2007" s="40"/>
      <c r="D2007" s="40"/>
      <c r="E2007" s="40"/>
      <c r="F2007" s="40"/>
      <c r="G2007" s="40"/>
      <c r="H2007" s="40"/>
      <c r="I2007" s="40"/>
      <c r="J2007" s="40"/>
      <c r="K2007" s="40"/>
      <c r="L2007" s="40"/>
      <c r="M2007" s="40"/>
      <c r="N2007" s="40"/>
      <c r="O2007" s="80"/>
      <c r="P2007" s="40"/>
      <c r="Q2007" s="40"/>
      <c r="Y2007" s="60" t="str">
        <f>IF(ISERROR(MATCH(Passout2023[[#This Row], [Degree Duration (year)]],$M$3:$M$10,0)),"0", "1")</f>
        <v>0</v>
      </c>
      <c r="Z2007" s="60" t="str">
        <f>IF(ISERROR(MATCH(Passout2023[[#This Row], [Admission Type]],$F$3:$F$6,0)),"0", "1")</f>
        <v>0</v>
      </c>
      <c r="AA2007" s="60" t="str">
        <f>IF(ISERROR(MATCH(Passout2023[[#This Row], [Batch Start Year]],$L$3:$L$25,0)),"0", "1")</f>
        <v>0</v>
      </c>
      <c r="AB2007" s="60" t="str">
        <f>IF(ISERROR(MATCH(Passout2023[[#This Row], [Batch Start Semester]],$K$3:$K$6,0)),"0", "1")</f>
        <v>0</v>
      </c>
      <c r="AC2007" s="60" t="str">
        <f>IF(ISERROR(MATCH([3]!Quota_Std_2022_23[[#This Row], [SESSION_TYPE]],$AX$2:$AX$5,0)),"0", "1")</f>
        <v>0</v>
      </c>
      <c r="AD2007" s="60" t="str">
        <f>IF(ISERROR(MATCH(#REF!,#REF!,0)),"0", "1")</f>
        <v>0</v>
      </c>
      <c r="AE2007" s="60" t="str">
        <f>IF(ISERROR(MATCH([3]!Quota_Std_2022_23[[#This Row], [Gender]],$AN$2:$AN$4,0)),"0", "1")</f>
        <v>0</v>
      </c>
      <c r="AF2007" s="60" t="str">
        <f>IF(ISERROR(MATCH([3]!Quota_Std_2022_23[[#This Row], [Quota Type]],[3]Sheet1!$AO$2:$AO$12,0)),"0", "1")</f>
        <v>0</v>
      </c>
      <c r="AG2007" s="60" t="str">
        <f>IF(ISERROR(MATCH(#REF!,$BA$2:$BA$8,0)),"0", "1")</f>
        <v>0</v>
      </c>
      <c r="AH2007" s="60" t="str">
        <f>IF(ISERROR(MATCH(Passout2023[[#This Row], [Nationality Pakistani/ Foreign]],$D$3:$D$4,0)),"0", "1")</f>
        <v>0</v>
      </c>
    </row>
    <row r="2008">
      <c r="A2008" s="40"/>
      <c r="B2008" s="40"/>
      <c r="C2008" s="40"/>
      <c r="D2008" s="40"/>
      <c r="E2008" s="40"/>
      <c r="F2008" s="40"/>
      <c r="G2008" s="40"/>
      <c r="H2008" s="40"/>
      <c r="I2008" s="40"/>
      <c r="J2008" s="40"/>
      <c r="K2008" s="40"/>
      <c r="L2008" s="40"/>
      <c r="M2008" s="40"/>
      <c r="N2008" s="40"/>
      <c r="O2008" s="40"/>
      <c r="P2008" s="40"/>
      <c r="Q2008" s="40"/>
      <c r="Y2008" s="60" t="str">
        <f>IF(ISERROR(MATCH(Passout2023[[#This Row], [Degree Duration (year)]],$M$3:$M$10,0)),"0", "1")</f>
        <v>0</v>
      </c>
      <c r="Z2008" s="60" t="str">
        <f>IF(ISERROR(MATCH(Passout2023[[#This Row], [Admission Type]],$F$3:$F$6,0)),"0", "1")</f>
        <v>0</v>
      </c>
      <c r="AA2008" s="60" t="str">
        <f>IF(ISERROR(MATCH(Passout2023[[#This Row], [Batch Start Year]],$L$3:$L$25,0)),"0", "1")</f>
        <v>0</v>
      </c>
      <c r="AB2008" s="60" t="str">
        <f>IF(ISERROR(MATCH(Passout2023[[#This Row], [Batch Start Semester]],$K$3:$K$6,0)),"0", "1")</f>
        <v>0</v>
      </c>
      <c r="AC2008" s="60" t="str">
        <f>IF(ISERROR(MATCH([3]!Quota_Std_2022_23[[#This Row], [SESSION_TYPE]],$AX$2:$AX$5,0)),"0", "1")</f>
        <v>0</v>
      </c>
      <c r="AD2008" s="60" t="str">
        <f>IF(ISERROR(MATCH(#REF!,#REF!,0)),"0", "1")</f>
        <v>0</v>
      </c>
      <c r="AE2008" s="60" t="str">
        <f>IF(ISERROR(MATCH([3]!Quota_Std_2022_23[[#This Row], [Gender]],$AN$2:$AN$4,0)),"0", "1")</f>
        <v>0</v>
      </c>
      <c r="AF2008" s="60" t="str">
        <f>IF(ISERROR(MATCH([3]!Quota_Std_2022_23[[#This Row], [Quota Type]],[3]Sheet1!$AO$2:$AO$12,0)),"0", "1")</f>
        <v>0</v>
      </c>
      <c r="AG2008" s="60" t="str">
        <f>IF(ISERROR(MATCH(#REF!,$BA$2:$BA$8,0)),"0", "1")</f>
        <v>0</v>
      </c>
      <c r="AH2008" s="60" t="str">
        <f>IF(ISERROR(MATCH(Passout2023[[#This Row], [Nationality Pakistani/ Foreign]],$D$3:$D$4,0)),"0", "1")</f>
        <v>0</v>
      </c>
    </row>
    <row r="2009">
      <c r="A2009" s="40"/>
      <c r="B2009" s="40"/>
      <c r="C2009" s="40"/>
      <c r="D2009" s="40"/>
      <c r="E2009" s="40"/>
      <c r="F2009" s="40"/>
      <c r="G2009" s="40"/>
      <c r="H2009" s="40"/>
      <c r="I2009" s="40"/>
      <c r="J2009" s="40"/>
      <c r="K2009" s="40"/>
      <c r="L2009" s="40"/>
      <c r="M2009" s="40"/>
      <c r="N2009" s="40"/>
      <c r="O2009" s="80"/>
      <c r="P2009" s="40"/>
      <c r="Q2009" s="40"/>
      <c r="Y2009" s="60" t="str">
        <f>IF(ISERROR(MATCH(Passout2023[[#This Row], [Degree Duration (year)]],$M$3:$M$10,0)),"0", "1")</f>
        <v>0</v>
      </c>
      <c r="Z2009" s="60" t="str">
        <f>IF(ISERROR(MATCH(Passout2023[[#This Row], [Admission Type]],$F$3:$F$6,0)),"0", "1")</f>
        <v>0</v>
      </c>
      <c r="AA2009" s="60" t="str">
        <f>IF(ISERROR(MATCH(Passout2023[[#This Row], [Batch Start Year]],$L$3:$L$25,0)),"0", "1")</f>
        <v>0</v>
      </c>
      <c r="AB2009" s="60" t="str">
        <f>IF(ISERROR(MATCH(Passout2023[[#This Row], [Batch Start Semester]],$K$3:$K$6,0)),"0", "1")</f>
        <v>0</v>
      </c>
      <c r="AC2009" s="60" t="str">
        <f>IF(ISERROR(MATCH([3]!Quota_Std_2022_23[[#This Row], [SESSION_TYPE]],$AX$2:$AX$5,0)),"0", "1")</f>
        <v>0</v>
      </c>
      <c r="AD2009" s="60" t="str">
        <f>IF(ISERROR(MATCH(#REF!,#REF!,0)),"0", "1")</f>
        <v>0</v>
      </c>
      <c r="AE2009" s="60" t="str">
        <f>IF(ISERROR(MATCH([3]!Quota_Std_2022_23[[#This Row], [Gender]],$AN$2:$AN$4,0)),"0", "1")</f>
        <v>0</v>
      </c>
      <c r="AF2009" s="60" t="str">
        <f>IF(ISERROR(MATCH([3]!Quota_Std_2022_23[[#This Row], [Quota Type]],[3]Sheet1!$AO$2:$AO$12,0)),"0", "1")</f>
        <v>0</v>
      </c>
      <c r="AG2009" s="60" t="str">
        <f>IF(ISERROR(MATCH(#REF!,$BA$2:$BA$8,0)),"0", "1")</f>
        <v>0</v>
      </c>
      <c r="AH2009" s="60" t="str">
        <f>IF(ISERROR(MATCH(Passout2023[[#This Row], [Nationality Pakistani/ Foreign]],$D$3:$D$4,0)),"0", "1")</f>
        <v>0</v>
      </c>
    </row>
    <row r="2010">
      <c r="A2010" s="40"/>
      <c r="B2010" s="40"/>
      <c r="C2010" s="40"/>
      <c r="D2010" s="40"/>
      <c r="E2010" s="40"/>
      <c r="F2010" s="40"/>
      <c r="G2010" s="40"/>
      <c r="H2010" s="40"/>
      <c r="I2010" s="40"/>
      <c r="J2010" s="40"/>
      <c r="K2010" s="40"/>
      <c r="L2010" s="40"/>
      <c r="M2010" s="40"/>
      <c r="N2010" s="40"/>
      <c r="O2010" s="40"/>
      <c r="P2010" s="40"/>
      <c r="Q2010" s="40"/>
      <c r="Y2010" s="60" t="str">
        <f>IF(ISERROR(MATCH(Passout2023[[#This Row], [Degree Duration (year)]],$M$3:$M$10,0)),"0", "1")</f>
        <v>0</v>
      </c>
      <c r="Z2010" s="60" t="str">
        <f>IF(ISERROR(MATCH(Passout2023[[#This Row], [Admission Type]],$F$3:$F$6,0)),"0", "1")</f>
        <v>0</v>
      </c>
      <c r="AA2010" s="60" t="str">
        <f>IF(ISERROR(MATCH(Passout2023[[#This Row], [Batch Start Year]],$L$3:$L$25,0)),"0", "1")</f>
        <v>0</v>
      </c>
      <c r="AB2010" s="60" t="str">
        <f>IF(ISERROR(MATCH(Passout2023[[#This Row], [Batch Start Semester]],$K$3:$K$6,0)),"0", "1")</f>
        <v>0</v>
      </c>
      <c r="AC2010" s="60" t="str">
        <f>IF(ISERROR(MATCH([3]!Quota_Std_2022_23[[#This Row], [SESSION_TYPE]],$AX$2:$AX$5,0)),"0", "1")</f>
        <v>0</v>
      </c>
      <c r="AD2010" s="60" t="str">
        <f>IF(ISERROR(MATCH(#REF!,#REF!,0)),"0", "1")</f>
        <v>0</v>
      </c>
      <c r="AE2010" s="60" t="str">
        <f>IF(ISERROR(MATCH([3]!Quota_Std_2022_23[[#This Row], [Gender]],$AN$2:$AN$4,0)),"0", "1")</f>
        <v>0</v>
      </c>
      <c r="AF2010" s="60" t="str">
        <f>IF(ISERROR(MATCH([3]!Quota_Std_2022_23[[#This Row], [Quota Type]],[3]Sheet1!$AO$2:$AO$12,0)),"0", "1")</f>
        <v>0</v>
      </c>
      <c r="AG2010" s="60" t="str">
        <f>IF(ISERROR(MATCH(#REF!,$BA$2:$BA$8,0)),"0", "1")</f>
        <v>0</v>
      </c>
      <c r="AH2010" s="60" t="str">
        <f>IF(ISERROR(MATCH(Passout2023[[#This Row], [Nationality Pakistani/ Foreign]],$D$3:$D$4,0)),"0", "1")</f>
        <v>0</v>
      </c>
    </row>
    <row r="2011">
      <c r="A2011" s="40"/>
      <c r="B2011" s="40"/>
      <c r="C2011" s="40"/>
      <c r="D2011" s="40"/>
      <c r="E2011" s="40"/>
      <c r="F2011" s="40"/>
      <c r="G2011" s="40"/>
      <c r="H2011" s="40"/>
      <c r="I2011" s="40"/>
      <c r="J2011" s="40"/>
      <c r="K2011" s="40"/>
      <c r="L2011" s="40"/>
      <c r="M2011" s="40"/>
      <c r="N2011" s="40"/>
      <c r="O2011" s="80"/>
      <c r="P2011" s="40"/>
      <c r="Q2011" s="40"/>
      <c r="Y2011" s="60" t="str">
        <f>IF(ISERROR(MATCH(Passout2023[[#This Row], [Degree Duration (year)]],$M$3:$M$10,0)),"0", "1")</f>
        <v>0</v>
      </c>
      <c r="Z2011" s="60" t="str">
        <f>IF(ISERROR(MATCH(Passout2023[[#This Row], [Admission Type]],$F$3:$F$6,0)),"0", "1")</f>
        <v>0</v>
      </c>
      <c r="AA2011" s="60" t="str">
        <f>IF(ISERROR(MATCH(Passout2023[[#This Row], [Batch Start Year]],$L$3:$L$25,0)),"0", "1")</f>
        <v>0</v>
      </c>
      <c r="AB2011" s="60" t="str">
        <f>IF(ISERROR(MATCH(Passout2023[[#This Row], [Batch Start Semester]],$K$3:$K$6,0)),"0", "1")</f>
        <v>0</v>
      </c>
      <c r="AC2011" s="60" t="str">
        <f>IF(ISERROR(MATCH([3]!Quota_Std_2022_23[[#This Row], [SESSION_TYPE]],$AX$2:$AX$5,0)),"0", "1")</f>
        <v>0</v>
      </c>
      <c r="AD2011" s="60" t="str">
        <f>IF(ISERROR(MATCH(#REF!,#REF!,0)),"0", "1")</f>
        <v>0</v>
      </c>
      <c r="AE2011" s="60" t="str">
        <f>IF(ISERROR(MATCH([3]!Quota_Std_2022_23[[#This Row], [Gender]],$AN$2:$AN$4,0)),"0", "1")</f>
        <v>0</v>
      </c>
      <c r="AF2011" s="60" t="str">
        <f>IF(ISERROR(MATCH([3]!Quota_Std_2022_23[[#This Row], [Quota Type]],[3]Sheet1!$AO$2:$AO$12,0)),"0", "1")</f>
        <v>0</v>
      </c>
      <c r="AG2011" s="60" t="str">
        <f>IF(ISERROR(MATCH(#REF!,$BA$2:$BA$8,0)),"0", "1")</f>
        <v>0</v>
      </c>
      <c r="AH2011" s="60" t="str">
        <f>IF(ISERROR(MATCH(Passout2023[[#This Row], [Nationality Pakistani/ Foreign]],$D$3:$D$4,0)),"0", "1")</f>
        <v>0</v>
      </c>
    </row>
    <row r="2012">
      <c r="A2012" s="40"/>
      <c r="B2012" s="40"/>
      <c r="C2012" s="40"/>
      <c r="D2012" s="40"/>
      <c r="E2012" s="40"/>
      <c r="F2012" s="40"/>
      <c r="G2012" s="40"/>
      <c r="H2012" s="40"/>
      <c r="I2012" s="40"/>
      <c r="J2012" s="40"/>
      <c r="K2012" s="40"/>
      <c r="L2012" s="40"/>
      <c r="M2012" s="40"/>
      <c r="N2012" s="40"/>
      <c r="O2012" s="40"/>
      <c r="P2012" s="40"/>
      <c r="Q2012" s="40"/>
      <c r="Y2012" s="60" t="str">
        <f>IF(ISERROR(MATCH(Passout2023[[#This Row], [Degree Duration (year)]],$M$3:$M$10,0)),"0", "1")</f>
        <v>0</v>
      </c>
      <c r="Z2012" s="60" t="str">
        <f>IF(ISERROR(MATCH(Passout2023[[#This Row], [Admission Type]],$F$3:$F$6,0)),"0", "1")</f>
        <v>0</v>
      </c>
      <c r="AA2012" s="60" t="str">
        <f>IF(ISERROR(MATCH(Passout2023[[#This Row], [Batch Start Year]],$L$3:$L$25,0)),"0", "1")</f>
        <v>0</v>
      </c>
      <c r="AB2012" s="60" t="str">
        <f>IF(ISERROR(MATCH(Passout2023[[#This Row], [Batch Start Semester]],$K$3:$K$6,0)),"0", "1")</f>
        <v>0</v>
      </c>
      <c r="AC2012" s="60" t="str">
        <f>IF(ISERROR(MATCH([3]!Quota_Std_2022_23[[#This Row], [SESSION_TYPE]],$AX$2:$AX$5,0)),"0", "1")</f>
        <v>0</v>
      </c>
      <c r="AD2012" s="60" t="str">
        <f>IF(ISERROR(MATCH(#REF!,#REF!,0)),"0", "1")</f>
        <v>0</v>
      </c>
      <c r="AE2012" s="60" t="str">
        <f>IF(ISERROR(MATCH([3]!Quota_Std_2022_23[[#This Row], [Gender]],$AN$2:$AN$4,0)),"0", "1")</f>
        <v>0</v>
      </c>
      <c r="AF2012" s="60" t="str">
        <f>IF(ISERROR(MATCH([3]!Quota_Std_2022_23[[#This Row], [Quota Type]],[3]Sheet1!$AO$2:$AO$12,0)),"0", "1")</f>
        <v>0</v>
      </c>
      <c r="AG2012" s="60" t="str">
        <f>IF(ISERROR(MATCH(#REF!,$BA$2:$BA$8,0)),"0", "1")</f>
        <v>0</v>
      </c>
      <c r="AH2012" s="60" t="str">
        <f>IF(ISERROR(MATCH(Passout2023[[#This Row], [Nationality Pakistani/ Foreign]],$D$3:$D$4,0)),"0", "1")</f>
        <v>0</v>
      </c>
    </row>
    <row r="2013">
      <c r="A2013" s="40"/>
      <c r="B2013" s="40"/>
      <c r="C2013" s="40"/>
      <c r="D2013" s="40"/>
      <c r="E2013" s="40"/>
      <c r="F2013" s="40"/>
      <c r="G2013" s="40"/>
      <c r="H2013" s="40"/>
      <c r="I2013" s="40"/>
      <c r="J2013" s="40"/>
      <c r="K2013" s="40"/>
      <c r="L2013" s="40"/>
      <c r="M2013" s="40"/>
      <c r="N2013" s="40"/>
      <c r="O2013" s="80"/>
      <c r="P2013" s="40"/>
      <c r="Q2013" s="40"/>
      <c r="Y2013" s="60" t="str">
        <f>IF(ISERROR(MATCH(Passout2023[[#This Row], [Degree Duration (year)]],$M$3:$M$10,0)),"0", "1")</f>
        <v>0</v>
      </c>
      <c r="Z2013" s="60" t="str">
        <f>IF(ISERROR(MATCH(Passout2023[[#This Row], [Admission Type]],$F$3:$F$6,0)),"0", "1")</f>
        <v>0</v>
      </c>
      <c r="AA2013" s="60" t="str">
        <f>IF(ISERROR(MATCH(Passout2023[[#This Row], [Batch Start Year]],$L$3:$L$25,0)),"0", "1")</f>
        <v>0</v>
      </c>
      <c r="AB2013" s="60" t="str">
        <f>IF(ISERROR(MATCH(Passout2023[[#This Row], [Batch Start Semester]],$K$3:$K$6,0)),"0", "1")</f>
        <v>0</v>
      </c>
      <c r="AC2013" s="60" t="str">
        <f>IF(ISERROR(MATCH([3]!Quota_Std_2022_23[[#This Row], [SESSION_TYPE]],$AX$2:$AX$5,0)),"0", "1")</f>
        <v>0</v>
      </c>
      <c r="AD2013" s="60" t="str">
        <f>IF(ISERROR(MATCH(#REF!,#REF!,0)),"0", "1")</f>
        <v>0</v>
      </c>
      <c r="AE2013" s="60" t="str">
        <f>IF(ISERROR(MATCH([3]!Quota_Std_2022_23[[#This Row], [Gender]],$AN$2:$AN$4,0)),"0", "1")</f>
        <v>0</v>
      </c>
      <c r="AF2013" s="60" t="str">
        <f>IF(ISERROR(MATCH([3]!Quota_Std_2022_23[[#This Row], [Quota Type]],[3]Sheet1!$AO$2:$AO$12,0)),"0", "1")</f>
        <v>0</v>
      </c>
      <c r="AG2013" s="60" t="str">
        <f>IF(ISERROR(MATCH(#REF!,$BA$2:$BA$8,0)),"0", "1")</f>
        <v>0</v>
      </c>
      <c r="AH2013" s="60" t="str">
        <f>IF(ISERROR(MATCH(Passout2023[[#This Row], [Nationality Pakistani/ Foreign]],$D$3:$D$4,0)),"0", "1")</f>
        <v>0</v>
      </c>
    </row>
    <row r="2014">
      <c r="A2014" s="40"/>
      <c r="B2014" s="40"/>
      <c r="C2014" s="40"/>
      <c r="D2014" s="40"/>
      <c r="E2014" s="40"/>
      <c r="F2014" s="40"/>
      <c r="G2014" s="40"/>
      <c r="H2014" s="40"/>
      <c r="I2014" s="40"/>
      <c r="J2014" s="40"/>
      <c r="K2014" s="40"/>
      <c r="L2014" s="40"/>
      <c r="M2014" s="40"/>
      <c r="N2014" s="40"/>
      <c r="O2014" s="40"/>
      <c r="P2014" s="40"/>
      <c r="Q2014" s="40"/>
      <c r="Y2014" s="60" t="str">
        <f>IF(ISERROR(MATCH(Passout2023[[#This Row], [Degree Duration (year)]],$M$3:$M$10,0)),"0", "1")</f>
        <v>0</v>
      </c>
      <c r="Z2014" s="60" t="str">
        <f>IF(ISERROR(MATCH(Passout2023[[#This Row], [Admission Type]],$F$3:$F$6,0)),"0", "1")</f>
        <v>0</v>
      </c>
      <c r="AA2014" s="60" t="str">
        <f>IF(ISERROR(MATCH(Passout2023[[#This Row], [Batch Start Year]],$L$3:$L$25,0)),"0", "1")</f>
        <v>0</v>
      </c>
      <c r="AB2014" s="60" t="str">
        <f>IF(ISERROR(MATCH(Passout2023[[#This Row], [Batch Start Semester]],$K$3:$K$6,0)),"0", "1")</f>
        <v>0</v>
      </c>
      <c r="AC2014" s="60" t="str">
        <f>IF(ISERROR(MATCH([3]!Quota_Std_2022_23[[#This Row], [SESSION_TYPE]],$AX$2:$AX$5,0)),"0", "1")</f>
        <v>0</v>
      </c>
      <c r="AD2014" s="60" t="str">
        <f>IF(ISERROR(MATCH(#REF!,#REF!,0)),"0", "1")</f>
        <v>0</v>
      </c>
      <c r="AE2014" s="60" t="str">
        <f>IF(ISERROR(MATCH([3]!Quota_Std_2022_23[[#This Row], [Gender]],$AN$2:$AN$4,0)),"0", "1")</f>
        <v>0</v>
      </c>
      <c r="AF2014" s="60" t="str">
        <f>IF(ISERROR(MATCH([3]!Quota_Std_2022_23[[#This Row], [Quota Type]],[3]Sheet1!$AO$2:$AO$12,0)),"0", "1")</f>
        <v>0</v>
      </c>
      <c r="AG2014" s="60" t="str">
        <f>IF(ISERROR(MATCH(#REF!,$BA$2:$BA$8,0)),"0", "1")</f>
        <v>0</v>
      </c>
      <c r="AH2014" s="60" t="str">
        <f>IF(ISERROR(MATCH(Passout2023[[#This Row], [Nationality Pakistani/ Foreign]],$D$3:$D$4,0)),"0", "1")</f>
        <v>0</v>
      </c>
    </row>
    <row r="2015">
      <c r="A2015" s="40"/>
      <c r="B2015" s="40"/>
      <c r="C2015" s="40"/>
      <c r="D2015" s="40"/>
      <c r="E2015" s="40"/>
      <c r="F2015" s="40"/>
      <c r="G2015" s="40"/>
      <c r="H2015" s="40"/>
      <c r="I2015" s="40"/>
      <c r="J2015" s="40"/>
      <c r="K2015" s="40"/>
      <c r="L2015" s="40"/>
      <c r="M2015" s="40"/>
      <c r="N2015" s="40"/>
      <c r="O2015" s="80"/>
      <c r="P2015" s="40"/>
      <c r="Q2015" s="40"/>
      <c r="Y2015" s="60" t="str">
        <f>IF(ISERROR(MATCH(Passout2023[[#This Row], [Degree Duration (year)]],$M$3:$M$10,0)),"0", "1")</f>
        <v>0</v>
      </c>
      <c r="Z2015" s="60" t="str">
        <f>IF(ISERROR(MATCH(Passout2023[[#This Row], [Admission Type]],$F$3:$F$6,0)),"0", "1")</f>
        <v>0</v>
      </c>
      <c r="AA2015" s="60" t="str">
        <f>IF(ISERROR(MATCH(Passout2023[[#This Row], [Batch Start Year]],$L$3:$L$25,0)),"0", "1")</f>
        <v>0</v>
      </c>
      <c r="AB2015" s="60" t="str">
        <f>IF(ISERROR(MATCH(Passout2023[[#This Row], [Batch Start Semester]],$K$3:$K$6,0)),"0", "1")</f>
        <v>0</v>
      </c>
      <c r="AC2015" s="60" t="str">
        <f>IF(ISERROR(MATCH([3]!Quota_Std_2022_23[[#This Row], [SESSION_TYPE]],$AX$2:$AX$5,0)),"0", "1")</f>
        <v>0</v>
      </c>
      <c r="AD2015" s="60" t="str">
        <f>IF(ISERROR(MATCH(#REF!,#REF!,0)),"0", "1")</f>
        <v>0</v>
      </c>
      <c r="AE2015" s="60" t="str">
        <f>IF(ISERROR(MATCH([3]!Quota_Std_2022_23[[#This Row], [Gender]],$AN$2:$AN$4,0)),"0", "1")</f>
        <v>0</v>
      </c>
      <c r="AF2015" s="60" t="str">
        <f>IF(ISERROR(MATCH([3]!Quota_Std_2022_23[[#This Row], [Quota Type]],[3]Sheet1!$AO$2:$AO$12,0)),"0", "1")</f>
        <v>0</v>
      </c>
      <c r="AG2015" s="60" t="str">
        <f>IF(ISERROR(MATCH(#REF!,$BA$2:$BA$8,0)),"0", "1")</f>
        <v>0</v>
      </c>
      <c r="AH2015" s="60" t="str">
        <f>IF(ISERROR(MATCH(Passout2023[[#This Row], [Nationality Pakistani/ Foreign]],$D$3:$D$4,0)),"0", "1")</f>
        <v>0</v>
      </c>
    </row>
    <row r="2016">
      <c r="A2016" s="40"/>
      <c r="B2016" s="40"/>
      <c r="C2016" s="40"/>
      <c r="D2016" s="40"/>
      <c r="E2016" s="40"/>
      <c r="F2016" s="40"/>
      <c r="G2016" s="40"/>
      <c r="H2016" s="40"/>
      <c r="I2016" s="40"/>
      <c r="J2016" s="40"/>
      <c r="K2016" s="40"/>
      <c r="L2016" s="40"/>
      <c r="M2016" s="40"/>
      <c r="N2016" s="40"/>
      <c r="O2016" s="40"/>
      <c r="P2016" s="40"/>
      <c r="Q2016" s="40"/>
      <c r="Y2016" s="60" t="str">
        <f>IF(ISERROR(MATCH(Passout2023[[#This Row], [Degree Duration (year)]],$M$3:$M$10,0)),"0", "1")</f>
        <v>0</v>
      </c>
      <c r="Z2016" s="60" t="str">
        <f>IF(ISERROR(MATCH(Passout2023[[#This Row], [Admission Type]],$F$3:$F$6,0)),"0", "1")</f>
        <v>0</v>
      </c>
      <c r="AA2016" s="60" t="str">
        <f>IF(ISERROR(MATCH(Passout2023[[#This Row], [Batch Start Year]],$L$3:$L$25,0)),"0", "1")</f>
        <v>0</v>
      </c>
      <c r="AB2016" s="60" t="str">
        <f>IF(ISERROR(MATCH(Passout2023[[#This Row], [Batch Start Semester]],$K$3:$K$6,0)),"0", "1")</f>
        <v>0</v>
      </c>
      <c r="AC2016" s="60" t="str">
        <f>IF(ISERROR(MATCH([3]!Quota_Std_2022_23[[#This Row], [SESSION_TYPE]],$AX$2:$AX$5,0)),"0", "1")</f>
        <v>0</v>
      </c>
      <c r="AD2016" s="60" t="str">
        <f>IF(ISERROR(MATCH(#REF!,#REF!,0)),"0", "1")</f>
        <v>0</v>
      </c>
      <c r="AE2016" s="60" t="str">
        <f>IF(ISERROR(MATCH([3]!Quota_Std_2022_23[[#This Row], [Gender]],$AN$2:$AN$4,0)),"0", "1")</f>
        <v>0</v>
      </c>
      <c r="AF2016" s="60" t="str">
        <f>IF(ISERROR(MATCH([3]!Quota_Std_2022_23[[#This Row], [Quota Type]],[3]Sheet1!$AO$2:$AO$12,0)),"0", "1")</f>
        <v>0</v>
      </c>
      <c r="AG2016" s="60" t="str">
        <f>IF(ISERROR(MATCH(#REF!,$BA$2:$BA$8,0)),"0", "1")</f>
        <v>0</v>
      </c>
      <c r="AH2016" s="60" t="str">
        <f>IF(ISERROR(MATCH(Passout2023[[#This Row], [Nationality Pakistani/ Foreign]],$D$3:$D$4,0)),"0", "1")</f>
        <v>0</v>
      </c>
    </row>
    <row r="2017">
      <c r="A2017" s="40"/>
      <c r="B2017" s="40"/>
      <c r="C2017" s="40"/>
      <c r="D2017" s="40"/>
      <c r="E2017" s="40"/>
      <c r="F2017" s="40"/>
      <c r="G2017" s="40"/>
      <c r="H2017" s="40"/>
      <c r="I2017" s="40"/>
      <c r="J2017" s="40"/>
      <c r="K2017" s="40"/>
      <c r="L2017" s="40"/>
      <c r="M2017" s="40"/>
      <c r="N2017" s="40"/>
      <c r="O2017" s="80"/>
      <c r="P2017" s="40"/>
      <c r="Q2017" s="40"/>
      <c r="Y2017" s="60" t="str">
        <f>IF(ISERROR(MATCH(Passout2023[[#This Row], [Degree Duration (year)]],$M$3:$M$10,0)),"0", "1")</f>
        <v>0</v>
      </c>
      <c r="Z2017" s="60" t="str">
        <f>IF(ISERROR(MATCH(Passout2023[[#This Row], [Admission Type]],$F$3:$F$6,0)),"0", "1")</f>
        <v>0</v>
      </c>
      <c r="AA2017" s="60" t="str">
        <f>IF(ISERROR(MATCH(Passout2023[[#This Row], [Batch Start Year]],$L$3:$L$25,0)),"0", "1")</f>
        <v>0</v>
      </c>
      <c r="AB2017" s="60" t="str">
        <f>IF(ISERROR(MATCH(Passout2023[[#This Row], [Batch Start Semester]],$K$3:$K$6,0)),"0", "1")</f>
        <v>0</v>
      </c>
      <c r="AC2017" s="60" t="str">
        <f>IF(ISERROR(MATCH([3]!Quota_Std_2022_23[[#This Row], [SESSION_TYPE]],$AX$2:$AX$5,0)),"0", "1")</f>
        <v>0</v>
      </c>
      <c r="AD2017" s="60" t="str">
        <f>IF(ISERROR(MATCH(#REF!,#REF!,0)),"0", "1")</f>
        <v>0</v>
      </c>
      <c r="AE2017" s="60" t="str">
        <f>IF(ISERROR(MATCH([3]!Quota_Std_2022_23[[#This Row], [Gender]],$AN$2:$AN$4,0)),"0", "1")</f>
        <v>0</v>
      </c>
      <c r="AF2017" s="60" t="str">
        <f>IF(ISERROR(MATCH([3]!Quota_Std_2022_23[[#This Row], [Quota Type]],[3]Sheet1!$AO$2:$AO$12,0)),"0", "1")</f>
        <v>0</v>
      </c>
      <c r="AG2017" s="60" t="str">
        <f>IF(ISERROR(MATCH(#REF!,$BA$2:$BA$8,0)),"0", "1")</f>
        <v>0</v>
      </c>
      <c r="AH2017" s="60" t="str">
        <f>IF(ISERROR(MATCH(Passout2023[[#This Row], [Nationality Pakistani/ Foreign]],$D$3:$D$4,0)),"0", "1")</f>
        <v>0</v>
      </c>
    </row>
    <row r="2018">
      <c r="A2018" s="40"/>
      <c r="B2018" s="40"/>
      <c r="C2018" s="40"/>
      <c r="D2018" s="40"/>
      <c r="E2018" s="40"/>
      <c r="F2018" s="40"/>
      <c r="G2018" s="40"/>
      <c r="H2018" s="40"/>
      <c r="I2018" s="40"/>
      <c r="J2018" s="40"/>
      <c r="K2018" s="40"/>
      <c r="L2018" s="40"/>
      <c r="M2018" s="40"/>
      <c r="N2018" s="40"/>
      <c r="O2018" s="40"/>
      <c r="P2018" s="40"/>
      <c r="Q2018" s="40"/>
      <c r="Y2018" s="60" t="str">
        <f>IF(ISERROR(MATCH(Passout2023[[#This Row], [Degree Duration (year)]],$M$3:$M$10,0)),"0", "1")</f>
        <v>0</v>
      </c>
      <c r="Z2018" s="60" t="str">
        <f>IF(ISERROR(MATCH(Passout2023[[#This Row], [Admission Type]],$F$3:$F$6,0)),"0", "1")</f>
        <v>0</v>
      </c>
      <c r="AA2018" s="60" t="str">
        <f>IF(ISERROR(MATCH(Passout2023[[#This Row], [Batch Start Year]],$L$3:$L$25,0)),"0", "1")</f>
        <v>0</v>
      </c>
      <c r="AB2018" s="60" t="str">
        <f>IF(ISERROR(MATCH(Passout2023[[#This Row], [Batch Start Semester]],$K$3:$K$6,0)),"0", "1")</f>
        <v>0</v>
      </c>
      <c r="AC2018" s="60" t="str">
        <f>IF(ISERROR(MATCH([3]!Quota_Std_2022_23[[#This Row], [SESSION_TYPE]],$AX$2:$AX$5,0)),"0", "1")</f>
        <v>0</v>
      </c>
      <c r="AD2018" s="60" t="str">
        <f>IF(ISERROR(MATCH(#REF!,#REF!,0)),"0", "1")</f>
        <v>0</v>
      </c>
      <c r="AE2018" s="60" t="str">
        <f>IF(ISERROR(MATCH([3]!Quota_Std_2022_23[[#This Row], [Gender]],$AN$2:$AN$4,0)),"0", "1")</f>
        <v>0</v>
      </c>
      <c r="AF2018" s="60" t="str">
        <f>IF(ISERROR(MATCH([3]!Quota_Std_2022_23[[#This Row], [Quota Type]],[3]Sheet1!$AO$2:$AO$12,0)),"0", "1")</f>
        <v>0</v>
      </c>
      <c r="AG2018" s="60" t="str">
        <f>IF(ISERROR(MATCH(#REF!,$BA$2:$BA$8,0)),"0", "1")</f>
        <v>0</v>
      </c>
      <c r="AH2018" s="60" t="str">
        <f>IF(ISERROR(MATCH(Passout2023[[#This Row], [Nationality Pakistani/ Foreign]],$D$3:$D$4,0)),"0", "1")</f>
        <v>0</v>
      </c>
    </row>
    <row r="2019">
      <c r="A2019" s="40"/>
      <c r="B2019" s="40"/>
      <c r="C2019" s="40"/>
      <c r="D2019" s="40"/>
      <c r="E2019" s="40"/>
      <c r="F2019" s="40"/>
      <c r="G2019" s="40"/>
      <c r="H2019" s="40"/>
      <c r="I2019" s="40"/>
      <c r="J2019" s="40"/>
      <c r="K2019" s="40"/>
      <c r="L2019" s="40"/>
      <c r="M2019" s="40"/>
      <c r="N2019" s="40"/>
      <c r="O2019" s="80"/>
      <c r="P2019" s="40"/>
      <c r="Q2019" s="40"/>
      <c r="Y2019" s="60" t="str">
        <f>IF(ISERROR(MATCH(Passout2023[[#This Row], [Degree Duration (year)]],$M$3:$M$10,0)),"0", "1")</f>
        <v>0</v>
      </c>
      <c r="Z2019" s="60" t="str">
        <f>IF(ISERROR(MATCH(Passout2023[[#This Row], [Admission Type]],$F$3:$F$6,0)),"0", "1")</f>
        <v>0</v>
      </c>
      <c r="AA2019" s="60" t="str">
        <f>IF(ISERROR(MATCH(Passout2023[[#This Row], [Batch Start Year]],$L$3:$L$25,0)),"0", "1")</f>
        <v>0</v>
      </c>
      <c r="AB2019" s="60" t="str">
        <f>IF(ISERROR(MATCH(Passout2023[[#This Row], [Batch Start Semester]],$K$3:$K$6,0)),"0", "1")</f>
        <v>0</v>
      </c>
      <c r="AC2019" s="60" t="str">
        <f>IF(ISERROR(MATCH([3]!Quota_Std_2022_23[[#This Row], [SESSION_TYPE]],$AX$2:$AX$5,0)),"0", "1")</f>
        <v>0</v>
      </c>
      <c r="AD2019" s="60" t="str">
        <f>IF(ISERROR(MATCH(#REF!,#REF!,0)),"0", "1")</f>
        <v>0</v>
      </c>
      <c r="AE2019" s="60" t="str">
        <f>IF(ISERROR(MATCH([3]!Quota_Std_2022_23[[#This Row], [Gender]],$AN$2:$AN$4,0)),"0", "1")</f>
        <v>0</v>
      </c>
      <c r="AF2019" s="60" t="str">
        <f>IF(ISERROR(MATCH([3]!Quota_Std_2022_23[[#This Row], [Quota Type]],[3]Sheet1!$AO$2:$AO$12,0)),"0", "1")</f>
        <v>0</v>
      </c>
      <c r="AG2019" s="60" t="str">
        <f>IF(ISERROR(MATCH(#REF!,$BA$2:$BA$8,0)),"0", "1")</f>
        <v>0</v>
      </c>
      <c r="AH2019" s="60" t="str">
        <f>IF(ISERROR(MATCH(Passout2023[[#This Row], [Nationality Pakistani/ Foreign]],$D$3:$D$4,0)),"0", "1")</f>
        <v>0</v>
      </c>
    </row>
    <row r="2020">
      <c r="A2020" s="40"/>
      <c r="B2020" s="40"/>
      <c r="C2020" s="40"/>
      <c r="D2020" s="40"/>
      <c r="E2020" s="40"/>
      <c r="F2020" s="40"/>
      <c r="G2020" s="40"/>
      <c r="H2020" s="40"/>
      <c r="I2020" s="40"/>
      <c r="J2020" s="40"/>
      <c r="K2020" s="40"/>
      <c r="L2020" s="40"/>
      <c r="M2020" s="40"/>
      <c r="N2020" s="40"/>
      <c r="O2020" s="40"/>
      <c r="P2020" s="40"/>
      <c r="Q2020" s="40"/>
      <c r="Y2020" s="60" t="str">
        <f>IF(ISERROR(MATCH(Passout2023[[#This Row], [Degree Duration (year)]],$M$3:$M$10,0)),"0", "1")</f>
        <v>0</v>
      </c>
      <c r="Z2020" s="60" t="str">
        <f>IF(ISERROR(MATCH(Passout2023[[#This Row], [Admission Type]],$F$3:$F$6,0)),"0", "1")</f>
        <v>0</v>
      </c>
      <c r="AA2020" s="60" t="str">
        <f>IF(ISERROR(MATCH(Passout2023[[#This Row], [Batch Start Year]],$L$3:$L$25,0)),"0", "1")</f>
        <v>0</v>
      </c>
      <c r="AB2020" s="60" t="str">
        <f>IF(ISERROR(MATCH(Passout2023[[#This Row], [Batch Start Semester]],$K$3:$K$6,0)),"0", "1")</f>
        <v>0</v>
      </c>
      <c r="AC2020" s="60" t="str">
        <f>IF(ISERROR(MATCH([3]!Quota_Std_2022_23[[#This Row], [SESSION_TYPE]],$AX$2:$AX$5,0)),"0", "1")</f>
        <v>0</v>
      </c>
      <c r="AD2020" s="60" t="str">
        <f>IF(ISERROR(MATCH(#REF!,#REF!,0)),"0", "1")</f>
        <v>0</v>
      </c>
      <c r="AE2020" s="60" t="str">
        <f>IF(ISERROR(MATCH([3]!Quota_Std_2022_23[[#This Row], [Gender]],$AN$2:$AN$4,0)),"0", "1")</f>
        <v>0</v>
      </c>
      <c r="AF2020" s="60" t="str">
        <f>IF(ISERROR(MATCH([3]!Quota_Std_2022_23[[#This Row], [Quota Type]],[3]Sheet1!$AO$2:$AO$12,0)),"0", "1")</f>
        <v>0</v>
      </c>
      <c r="AG2020" s="60" t="str">
        <f>IF(ISERROR(MATCH(#REF!,$BA$2:$BA$8,0)),"0", "1")</f>
        <v>0</v>
      </c>
      <c r="AH2020" s="60" t="str">
        <f>IF(ISERROR(MATCH(Passout2023[[#This Row], [Nationality Pakistani/ Foreign]],$D$3:$D$4,0)),"0", "1")</f>
        <v>0</v>
      </c>
    </row>
    <row r="2021">
      <c r="A2021" s="40"/>
      <c r="B2021" s="40"/>
      <c r="C2021" s="40"/>
      <c r="D2021" s="40"/>
      <c r="E2021" s="40"/>
      <c r="F2021" s="40"/>
      <c r="G2021" s="40"/>
      <c r="H2021" s="40"/>
      <c r="I2021" s="40"/>
      <c r="J2021" s="40"/>
      <c r="K2021" s="40"/>
      <c r="L2021" s="40"/>
      <c r="M2021" s="40"/>
      <c r="N2021" s="40"/>
      <c r="O2021" s="80"/>
      <c r="P2021" s="40"/>
      <c r="Q2021" s="40"/>
      <c r="Y2021" s="60" t="str">
        <f>IF(ISERROR(MATCH(Passout2023[[#This Row], [Degree Duration (year)]],$M$3:$M$10,0)),"0", "1")</f>
        <v>0</v>
      </c>
      <c r="Z2021" s="60" t="str">
        <f>IF(ISERROR(MATCH(Passout2023[[#This Row], [Admission Type]],$F$3:$F$6,0)),"0", "1")</f>
        <v>0</v>
      </c>
      <c r="AA2021" s="60" t="str">
        <f>IF(ISERROR(MATCH(Passout2023[[#This Row], [Batch Start Year]],$L$3:$L$25,0)),"0", "1")</f>
        <v>0</v>
      </c>
      <c r="AB2021" s="60" t="str">
        <f>IF(ISERROR(MATCH(Passout2023[[#This Row], [Batch Start Semester]],$K$3:$K$6,0)),"0", "1")</f>
        <v>0</v>
      </c>
      <c r="AC2021" s="60" t="str">
        <f>IF(ISERROR(MATCH([3]!Quota_Std_2022_23[[#This Row], [SESSION_TYPE]],$AX$2:$AX$5,0)),"0", "1")</f>
        <v>0</v>
      </c>
      <c r="AD2021" s="60" t="str">
        <f>IF(ISERROR(MATCH(#REF!,#REF!,0)),"0", "1")</f>
        <v>0</v>
      </c>
      <c r="AE2021" s="60" t="str">
        <f>IF(ISERROR(MATCH([3]!Quota_Std_2022_23[[#This Row], [Gender]],$AN$2:$AN$4,0)),"0", "1")</f>
        <v>0</v>
      </c>
      <c r="AF2021" s="60" t="str">
        <f>IF(ISERROR(MATCH([3]!Quota_Std_2022_23[[#This Row], [Quota Type]],[3]Sheet1!$AO$2:$AO$12,0)),"0", "1")</f>
        <v>0</v>
      </c>
      <c r="AG2021" s="60" t="str">
        <f>IF(ISERROR(MATCH(#REF!,$BA$2:$BA$8,0)),"0", "1")</f>
        <v>0</v>
      </c>
      <c r="AH2021" s="60" t="str">
        <f>IF(ISERROR(MATCH(Passout2023[[#This Row], [Nationality Pakistani/ Foreign]],$D$3:$D$4,0)),"0", "1")</f>
        <v>0</v>
      </c>
    </row>
    <row r="2022">
      <c r="A2022" s="40"/>
      <c r="B2022" s="40"/>
      <c r="C2022" s="40"/>
      <c r="D2022" s="40"/>
      <c r="E2022" s="40"/>
      <c r="F2022" s="40"/>
      <c r="G2022" s="40"/>
      <c r="H2022" s="40"/>
      <c r="I2022" s="40"/>
      <c r="J2022" s="40"/>
      <c r="K2022" s="40"/>
      <c r="L2022" s="40"/>
      <c r="M2022" s="40"/>
      <c r="N2022" s="40"/>
      <c r="O2022" s="40"/>
      <c r="P2022" s="40"/>
      <c r="Q2022" s="40"/>
      <c r="Y2022" s="60" t="str">
        <f>IF(ISERROR(MATCH(Passout2023[[#This Row], [Degree Duration (year)]],$M$3:$M$10,0)),"0", "1")</f>
        <v>0</v>
      </c>
      <c r="Z2022" s="60" t="str">
        <f>IF(ISERROR(MATCH(Passout2023[[#This Row], [Admission Type]],$F$3:$F$6,0)),"0", "1")</f>
        <v>0</v>
      </c>
      <c r="AA2022" s="60" t="str">
        <f>IF(ISERROR(MATCH(Passout2023[[#This Row], [Batch Start Year]],$L$3:$L$25,0)),"0", "1")</f>
        <v>0</v>
      </c>
      <c r="AB2022" s="60" t="str">
        <f>IF(ISERROR(MATCH(Passout2023[[#This Row], [Batch Start Semester]],$K$3:$K$6,0)),"0", "1")</f>
        <v>0</v>
      </c>
      <c r="AC2022" s="60" t="str">
        <f>IF(ISERROR(MATCH([3]!Quota_Std_2022_23[[#This Row], [SESSION_TYPE]],$AX$2:$AX$5,0)),"0", "1")</f>
        <v>0</v>
      </c>
      <c r="AD2022" s="60" t="str">
        <f>IF(ISERROR(MATCH(#REF!,#REF!,0)),"0", "1")</f>
        <v>0</v>
      </c>
      <c r="AE2022" s="60" t="str">
        <f>IF(ISERROR(MATCH([3]!Quota_Std_2022_23[[#This Row], [Gender]],$AN$2:$AN$4,0)),"0", "1")</f>
        <v>0</v>
      </c>
      <c r="AF2022" s="60" t="str">
        <f>IF(ISERROR(MATCH([3]!Quota_Std_2022_23[[#This Row], [Quota Type]],[3]Sheet1!$AO$2:$AO$12,0)),"0", "1")</f>
        <v>0</v>
      </c>
      <c r="AG2022" s="60" t="str">
        <f>IF(ISERROR(MATCH(#REF!,$BA$2:$BA$8,0)),"0", "1")</f>
        <v>0</v>
      </c>
      <c r="AH2022" s="60" t="str">
        <f>IF(ISERROR(MATCH(Passout2023[[#This Row], [Nationality Pakistani/ Foreign]],$D$3:$D$4,0)),"0", "1")</f>
        <v>0</v>
      </c>
    </row>
    <row r="2023">
      <c r="A2023" s="40"/>
      <c r="B2023" s="40"/>
      <c r="C2023" s="40"/>
      <c r="D2023" s="40"/>
      <c r="E2023" s="40"/>
      <c r="F2023" s="40"/>
      <c r="G2023" s="40"/>
      <c r="H2023" s="40"/>
      <c r="I2023" s="40"/>
      <c r="J2023" s="40"/>
      <c r="K2023" s="40"/>
      <c r="L2023" s="40"/>
      <c r="M2023" s="40"/>
      <c r="N2023" s="40"/>
      <c r="O2023" s="80"/>
      <c r="P2023" s="40"/>
      <c r="Q2023" s="40"/>
      <c r="Y2023" s="60" t="str">
        <f>IF(ISERROR(MATCH(Passout2023[[#This Row], [Degree Duration (year)]],$M$3:$M$10,0)),"0", "1")</f>
        <v>0</v>
      </c>
      <c r="Z2023" s="60" t="str">
        <f>IF(ISERROR(MATCH(Passout2023[[#This Row], [Admission Type]],$F$3:$F$6,0)),"0", "1")</f>
        <v>0</v>
      </c>
      <c r="AA2023" s="60" t="str">
        <f>IF(ISERROR(MATCH(Passout2023[[#This Row], [Batch Start Year]],$L$3:$L$25,0)),"0", "1")</f>
        <v>0</v>
      </c>
      <c r="AB2023" s="60" t="str">
        <f>IF(ISERROR(MATCH(Passout2023[[#This Row], [Batch Start Semester]],$K$3:$K$6,0)),"0", "1")</f>
        <v>0</v>
      </c>
      <c r="AC2023" s="60" t="str">
        <f>IF(ISERROR(MATCH([3]!Quota_Std_2022_23[[#This Row], [SESSION_TYPE]],$AX$2:$AX$5,0)),"0", "1")</f>
        <v>0</v>
      </c>
      <c r="AD2023" s="60" t="str">
        <f>IF(ISERROR(MATCH(#REF!,#REF!,0)),"0", "1")</f>
        <v>0</v>
      </c>
      <c r="AE2023" s="60" t="str">
        <f>IF(ISERROR(MATCH([3]!Quota_Std_2022_23[[#This Row], [Gender]],$AN$2:$AN$4,0)),"0", "1")</f>
        <v>0</v>
      </c>
      <c r="AF2023" s="60" t="str">
        <f>IF(ISERROR(MATCH([3]!Quota_Std_2022_23[[#This Row], [Quota Type]],[3]Sheet1!$AO$2:$AO$12,0)),"0", "1")</f>
        <v>0</v>
      </c>
      <c r="AG2023" s="60" t="str">
        <f>IF(ISERROR(MATCH(#REF!,$BA$2:$BA$8,0)),"0", "1")</f>
        <v>0</v>
      </c>
      <c r="AH2023" s="60" t="str">
        <f>IF(ISERROR(MATCH(Passout2023[[#This Row], [Nationality Pakistani/ Foreign]],$D$3:$D$4,0)),"0", "1")</f>
        <v>0</v>
      </c>
    </row>
    <row r="2024">
      <c r="A2024" s="40"/>
      <c r="B2024" s="40"/>
      <c r="C2024" s="40"/>
      <c r="D2024" s="40"/>
      <c r="E2024" s="40"/>
      <c r="F2024" s="40"/>
      <c r="G2024" s="40"/>
      <c r="H2024" s="40"/>
      <c r="I2024" s="40"/>
      <c r="J2024" s="40"/>
      <c r="K2024" s="40"/>
      <c r="L2024" s="40"/>
      <c r="M2024" s="40"/>
      <c r="N2024" s="40"/>
      <c r="O2024" s="40"/>
      <c r="P2024" s="40"/>
      <c r="Q2024" s="40"/>
      <c r="Y2024" s="60" t="str">
        <f>IF(ISERROR(MATCH(Passout2023[[#This Row], [Degree Duration (year)]],$M$3:$M$10,0)),"0", "1")</f>
        <v>0</v>
      </c>
      <c r="Z2024" s="60" t="str">
        <f>IF(ISERROR(MATCH(Passout2023[[#This Row], [Admission Type]],$F$3:$F$6,0)),"0", "1")</f>
        <v>0</v>
      </c>
      <c r="AA2024" s="60" t="str">
        <f>IF(ISERROR(MATCH(Passout2023[[#This Row], [Batch Start Year]],$L$3:$L$25,0)),"0", "1")</f>
        <v>0</v>
      </c>
      <c r="AB2024" s="60" t="str">
        <f>IF(ISERROR(MATCH(Passout2023[[#This Row], [Batch Start Semester]],$K$3:$K$6,0)),"0", "1")</f>
        <v>0</v>
      </c>
      <c r="AC2024" s="60" t="str">
        <f>IF(ISERROR(MATCH([3]!Quota_Std_2022_23[[#This Row], [SESSION_TYPE]],$AX$2:$AX$5,0)),"0", "1")</f>
        <v>0</v>
      </c>
      <c r="AD2024" s="60" t="str">
        <f>IF(ISERROR(MATCH(#REF!,#REF!,0)),"0", "1")</f>
        <v>0</v>
      </c>
      <c r="AE2024" s="60" t="str">
        <f>IF(ISERROR(MATCH([3]!Quota_Std_2022_23[[#This Row], [Gender]],$AN$2:$AN$4,0)),"0", "1")</f>
        <v>0</v>
      </c>
      <c r="AF2024" s="60" t="str">
        <f>IF(ISERROR(MATCH([3]!Quota_Std_2022_23[[#This Row], [Quota Type]],[3]Sheet1!$AO$2:$AO$12,0)),"0", "1")</f>
        <v>0</v>
      </c>
      <c r="AG2024" s="60" t="str">
        <f>IF(ISERROR(MATCH(#REF!,$BA$2:$BA$8,0)),"0", "1")</f>
        <v>0</v>
      </c>
      <c r="AH2024" s="60" t="str">
        <f>IF(ISERROR(MATCH(Passout2023[[#This Row], [Nationality Pakistani/ Foreign]],$D$3:$D$4,0)),"0", "1")</f>
        <v>0</v>
      </c>
    </row>
    <row r="2025">
      <c r="A2025" s="40"/>
      <c r="B2025" s="40"/>
      <c r="C2025" s="40"/>
      <c r="D2025" s="40"/>
      <c r="E2025" s="40"/>
      <c r="F2025" s="40"/>
      <c r="G2025" s="40"/>
      <c r="H2025" s="40"/>
      <c r="I2025" s="40"/>
      <c r="J2025" s="40"/>
      <c r="K2025" s="40"/>
      <c r="L2025" s="40"/>
      <c r="M2025" s="40"/>
      <c r="N2025" s="40"/>
      <c r="O2025" s="80"/>
      <c r="P2025" s="40"/>
      <c r="Q2025" s="40"/>
      <c r="Y2025" s="60" t="str">
        <f>IF(ISERROR(MATCH(Passout2023[[#This Row], [Degree Duration (year)]],$M$3:$M$10,0)),"0", "1")</f>
        <v>0</v>
      </c>
      <c r="Z2025" s="60" t="str">
        <f>IF(ISERROR(MATCH(Passout2023[[#This Row], [Admission Type]],$F$3:$F$6,0)),"0", "1")</f>
        <v>0</v>
      </c>
      <c r="AA2025" s="60" t="str">
        <f>IF(ISERROR(MATCH(Passout2023[[#This Row], [Batch Start Year]],$L$3:$L$25,0)),"0", "1")</f>
        <v>0</v>
      </c>
      <c r="AB2025" s="60" t="str">
        <f>IF(ISERROR(MATCH(Passout2023[[#This Row], [Batch Start Semester]],$K$3:$K$6,0)),"0", "1")</f>
        <v>0</v>
      </c>
      <c r="AC2025" s="60" t="str">
        <f>IF(ISERROR(MATCH([3]!Quota_Std_2022_23[[#This Row], [SESSION_TYPE]],$AX$2:$AX$5,0)),"0", "1")</f>
        <v>0</v>
      </c>
      <c r="AD2025" s="60" t="str">
        <f>IF(ISERROR(MATCH(#REF!,#REF!,0)),"0", "1")</f>
        <v>0</v>
      </c>
      <c r="AE2025" s="60" t="str">
        <f>IF(ISERROR(MATCH([3]!Quota_Std_2022_23[[#This Row], [Gender]],$AN$2:$AN$4,0)),"0", "1")</f>
        <v>0</v>
      </c>
      <c r="AF2025" s="60" t="str">
        <f>IF(ISERROR(MATCH([3]!Quota_Std_2022_23[[#This Row], [Quota Type]],[3]Sheet1!$AO$2:$AO$12,0)),"0", "1")</f>
        <v>0</v>
      </c>
      <c r="AG2025" s="60" t="str">
        <f>IF(ISERROR(MATCH(#REF!,$BA$2:$BA$8,0)),"0", "1")</f>
        <v>0</v>
      </c>
      <c r="AH2025" s="60" t="str">
        <f>IF(ISERROR(MATCH(Passout2023[[#This Row], [Nationality Pakistani/ Foreign]],$D$3:$D$4,0)),"0", "1")</f>
        <v>0</v>
      </c>
    </row>
    <row r="2026">
      <c r="A2026" s="40"/>
      <c r="B2026" s="40"/>
      <c r="C2026" s="40"/>
      <c r="D2026" s="40"/>
      <c r="E2026" s="40"/>
      <c r="F2026" s="40"/>
      <c r="G2026" s="40"/>
      <c r="H2026" s="40"/>
      <c r="I2026" s="40"/>
      <c r="J2026" s="40"/>
      <c r="K2026" s="40"/>
      <c r="L2026" s="40"/>
      <c r="M2026" s="40"/>
      <c r="N2026" s="40"/>
      <c r="O2026" s="40"/>
      <c r="P2026" s="40"/>
      <c r="Q2026" s="40"/>
      <c r="Y2026" s="60" t="str">
        <f>IF(ISERROR(MATCH(Passout2023[[#This Row], [Degree Duration (year)]],$M$3:$M$10,0)),"0", "1")</f>
        <v>0</v>
      </c>
      <c r="Z2026" s="60" t="str">
        <f>IF(ISERROR(MATCH(Passout2023[[#This Row], [Admission Type]],$F$3:$F$6,0)),"0", "1")</f>
        <v>0</v>
      </c>
      <c r="AA2026" s="60" t="str">
        <f>IF(ISERROR(MATCH(Passout2023[[#This Row], [Batch Start Year]],$L$3:$L$25,0)),"0", "1")</f>
        <v>0</v>
      </c>
      <c r="AB2026" s="60" t="str">
        <f>IF(ISERROR(MATCH(Passout2023[[#This Row], [Batch Start Semester]],$K$3:$K$6,0)),"0", "1")</f>
        <v>0</v>
      </c>
      <c r="AC2026" s="60" t="str">
        <f>IF(ISERROR(MATCH([3]!Quota_Std_2022_23[[#This Row], [SESSION_TYPE]],$AX$2:$AX$5,0)),"0", "1")</f>
        <v>0</v>
      </c>
      <c r="AD2026" s="60" t="str">
        <f>IF(ISERROR(MATCH(#REF!,#REF!,0)),"0", "1")</f>
        <v>0</v>
      </c>
      <c r="AE2026" s="60" t="str">
        <f>IF(ISERROR(MATCH([3]!Quota_Std_2022_23[[#This Row], [Gender]],$AN$2:$AN$4,0)),"0", "1")</f>
        <v>0</v>
      </c>
      <c r="AF2026" s="60" t="str">
        <f>IF(ISERROR(MATCH([3]!Quota_Std_2022_23[[#This Row], [Quota Type]],[3]Sheet1!$AO$2:$AO$12,0)),"0", "1")</f>
        <v>0</v>
      </c>
      <c r="AG2026" s="60" t="str">
        <f>IF(ISERROR(MATCH(#REF!,$BA$2:$BA$8,0)),"0", "1")</f>
        <v>0</v>
      </c>
      <c r="AH2026" s="60" t="str">
        <f>IF(ISERROR(MATCH(Passout2023[[#This Row], [Nationality Pakistani/ Foreign]],$D$3:$D$4,0)),"0", "1")</f>
        <v>0</v>
      </c>
    </row>
    <row r="2027">
      <c r="A2027" s="40"/>
      <c r="B2027" s="40"/>
      <c r="C2027" s="40"/>
      <c r="D2027" s="40"/>
      <c r="E2027" s="40"/>
      <c r="F2027" s="40"/>
      <c r="G2027" s="40"/>
      <c r="H2027" s="40"/>
      <c r="I2027" s="40"/>
      <c r="J2027" s="40"/>
      <c r="K2027" s="40"/>
      <c r="L2027" s="40"/>
      <c r="M2027" s="40"/>
      <c r="N2027" s="40"/>
      <c r="O2027" s="40"/>
      <c r="P2027" s="40"/>
      <c r="Q2027" s="40"/>
      <c r="Y2027" s="60" t="str">
        <f>IF(ISERROR(MATCH(Passout2023[[#This Row], [Degree Duration (year)]],$M$3:$M$10,0)),"0", "1")</f>
        <v>0</v>
      </c>
      <c r="Z2027" s="60" t="str">
        <f>IF(ISERROR(MATCH(Passout2023[[#This Row], [Admission Type]],$F$3:$F$6,0)),"0", "1")</f>
        <v>0</v>
      </c>
      <c r="AA2027" s="60" t="str">
        <f>IF(ISERROR(MATCH(Passout2023[[#This Row], [Batch Start Year]],$L$3:$L$25,0)),"0", "1")</f>
        <v>0</v>
      </c>
      <c r="AB2027" s="60" t="str">
        <f>IF(ISERROR(MATCH(Passout2023[[#This Row], [Batch Start Semester]],$K$3:$K$6,0)),"0", "1")</f>
        <v>0</v>
      </c>
      <c r="AC2027" s="60" t="str">
        <f>IF(ISERROR(MATCH([3]!Quota_Std_2022_23[[#This Row], [SESSION_TYPE]],$AX$2:$AX$5,0)),"0", "1")</f>
        <v>0</v>
      </c>
      <c r="AD2027" s="60" t="str">
        <f>IF(ISERROR(MATCH(#REF!,#REF!,0)),"0", "1")</f>
        <v>0</v>
      </c>
      <c r="AE2027" s="60" t="str">
        <f>IF(ISERROR(MATCH([3]!Quota_Std_2022_23[[#This Row], [Gender]],$AN$2:$AN$4,0)),"0", "1")</f>
        <v>0</v>
      </c>
      <c r="AF2027" s="60" t="str">
        <f>IF(ISERROR(MATCH([3]!Quota_Std_2022_23[[#This Row], [Quota Type]],[3]Sheet1!$AO$2:$AO$12,0)),"0", "1")</f>
        <v>0</v>
      </c>
      <c r="AG2027" s="60" t="str">
        <f>IF(ISERROR(MATCH(#REF!,$BA$2:$BA$8,0)),"0", "1")</f>
        <v>0</v>
      </c>
      <c r="AH2027" s="60" t="str">
        <f>IF(ISERROR(MATCH(Passout2023[[#This Row], [Nationality Pakistani/ Foreign]],$D$3:$D$4,0)),"0", "1")</f>
        <v>0</v>
      </c>
    </row>
    <row r="2028">
      <c r="A2028" s="40"/>
      <c r="B2028" s="40"/>
      <c r="C2028" s="40"/>
      <c r="D2028" s="40"/>
      <c r="E2028" s="40"/>
      <c r="F2028" s="40"/>
      <c r="G2028" s="40"/>
      <c r="H2028" s="40"/>
      <c r="I2028" s="40"/>
      <c r="J2028" s="40"/>
      <c r="K2028" s="40"/>
      <c r="L2028" s="40"/>
      <c r="M2028" s="40"/>
      <c r="N2028" s="40"/>
      <c r="O2028" s="80"/>
      <c r="P2028" s="40"/>
      <c r="Q2028" s="40"/>
      <c r="Y2028" s="60" t="str">
        <f>IF(ISERROR(MATCH(Passout2023[[#This Row], [Degree Duration (year)]],$M$3:$M$10,0)),"0", "1")</f>
        <v>0</v>
      </c>
      <c r="Z2028" s="60" t="str">
        <f>IF(ISERROR(MATCH(Passout2023[[#This Row], [Admission Type]],$F$3:$F$6,0)),"0", "1")</f>
        <v>0</v>
      </c>
      <c r="AA2028" s="60" t="str">
        <f>IF(ISERROR(MATCH(Passout2023[[#This Row], [Batch Start Year]],$L$3:$L$25,0)),"0", "1")</f>
        <v>0</v>
      </c>
      <c r="AB2028" s="60" t="str">
        <f>IF(ISERROR(MATCH(Passout2023[[#This Row], [Batch Start Semester]],$K$3:$K$6,0)),"0", "1")</f>
        <v>0</v>
      </c>
      <c r="AC2028" s="60" t="str">
        <f>IF(ISERROR(MATCH([3]!Quota_Std_2022_23[[#This Row], [SESSION_TYPE]],$AX$2:$AX$5,0)),"0", "1")</f>
        <v>0</v>
      </c>
      <c r="AD2028" s="60" t="str">
        <f>IF(ISERROR(MATCH(#REF!,#REF!,0)),"0", "1")</f>
        <v>0</v>
      </c>
      <c r="AE2028" s="60" t="str">
        <f>IF(ISERROR(MATCH([3]!Quota_Std_2022_23[[#This Row], [Gender]],$AN$2:$AN$4,0)),"0", "1")</f>
        <v>0</v>
      </c>
      <c r="AF2028" s="60" t="str">
        <f>IF(ISERROR(MATCH([3]!Quota_Std_2022_23[[#This Row], [Quota Type]],[3]Sheet1!$AO$2:$AO$12,0)),"0", "1")</f>
        <v>0</v>
      </c>
      <c r="AG2028" s="60" t="str">
        <f>IF(ISERROR(MATCH(#REF!,$BA$2:$BA$8,0)),"0", "1")</f>
        <v>0</v>
      </c>
      <c r="AH2028" s="60" t="str">
        <f>IF(ISERROR(MATCH(Passout2023[[#This Row], [Nationality Pakistani/ Foreign]],$D$3:$D$4,0)),"0", "1")</f>
        <v>0</v>
      </c>
    </row>
    <row r="2029">
      <c r="A2029" s="40"/>
      <c r="B2029" s="40"/>
      <c r="C2029" s="40"/>
      <c r="D2029" s="40"/>
      <c r="E2029" s="40"/>
      <c r="F2029" s="40"/>
      <c r="G2029" s="40"/>
      <c r="H2029" s="40"/>
      <c r="I2029" s="40"/>
      <c r="J2029" s="40"/>
      <c r="K2029" s="40"/>
      <c r="L2029" s="40"/>
      <c r="M2029" s="40"/>
      <c r="N2029" s="40"/>
      <c r="O2029" s="40"/>
      <c r="P2029" s="40"/>
      <c r="Q2029" s="40"/>
      <c r="Y2029" s="60" t="str">
        <f>IF(ISERROR(MATCH(Passout2023[[#This Row], [Degree Duration (year)]],$M$3:$M$10,0)),"0", "1")</f>
        <v>0</v>
      </c>
      <c r="Z2029" s="60" t="str">
        <f>IF(ISERROR(MATCH(Passout2023[[#This Row], [Admission Type]],$F$3:$F$6,0)),"0", "1")</f>
        <v>0</v>
      </c>
      <c r="AA2029" s="60" t="str">
        <f>IF(ISERROR(MATCH(Passout2023[[#This Row], [Batch Start Year]],$L$3:$L$25,0)),"0", "1")</f>
        <v>0</v>
      </c>
      <c r="AB2029" s="60" t="str">
        <f>IF(ISERROR(MATCH(Passout2023[[#This Row], [Batch Start Semester]],$K$3:$K$6,0)),"0", "1")</f>
        <v>0</v>
      </c>
      <c r="AC2029" s="60" t="str">
        <f>IF(ISERROR(MATCH([3]!Quota_Std_2022_23[[#This Row], [SESSION_TYPE]],$AX$2:$AX$5,0)),"0", "1")</f>
        <v>0</v>
      </c>
      <c r="AD2029" s="60" t="str">
        <f>IF(ISERROR(MATCH(#REF!,#REF!,0)),"0", "1")</f>
        <v>0</v>
      </c>
      <c r="AE2029" s="60" t="str">
        <f>IF(ISERROR(MATCH([3]!Quota_Std_2022_23[[#This Row], [Gender]],$AN$2:$AN$4,0)),"0", "1")</f>
        <v>0</v>
      </c>
      <c r="AF2029" s="60" t="str">
        <f>IF(ISERROR(MATCH([3]!Quota_Std_2022_23[[#This Row], [Quota Type]],[3]Sheet1!$AO$2:$AO$12,0)),"0", "1")</f>
        <v>0</v>
      </c>
      <c r="AG2029" s="60" t="str">
        <f>IF(ISERROR(MATCH(#REF!,$BA$2:$BA$8,0)),"0", "1")</f>
        <v>0</v>
      </c>
      <c r="AH2029" s="60" t="str">
        <f>IF(ISERROR(MATCH(Passout2023[[#This Row], [Nationality Pakistani/ Foreign]],$D$3:$D$4,0)),"0", "1")</f>
        <v>0</v>
      </c>
    </row>
    <row r="2030">
      <c r="A2030" s="40"/>
      <c r="B2030" s="40"/>
      <c r="C2030" s="40"/>
      <c r="D2030" s="40"/>
      <c r="E2030" s="40"/>
      <c r="F2030" s="40"/>
      <c r="G2030" s="40"/>
      <c r="H2030" s="40"/>
      <c r="I2030" s="40"/>
      <c r="J2030" s="40"/>
      <c r="K2030" s="40"/>
      <c r="L2030" s="40"/>
      <c r="M2030" s="40"/>
      <c r="N2030" s="40"/>
      <c r="O2030" s="80"/>
      <c r="P2030" s="40"/>
      <c r="Q2030" s="40"/>
      <c r="Y2030" s="60" t="str">
        <f>IF(ISERROR(MATCH(Passout2023[[#This Row], [Degree Duration (year)]],$M$3:$M$10,0)),"0", "1")</f>
        <v>0</v>
      </c>
      <c r="Z2030" s="60" t="str">
        <f>IF(ISERROR(MATCH(Passout2023[[#This Row], [Admission Type]],$F$3:$F$6,0)),"0", "1")</f>
        <v>0</v>
      </c>
      <c r="AA2030" s="60" t="str">
        <f>IF(ISERROR(MATCH(Passout2023[[#This Row], [Batch Start Year]],$L$3:$L$25,0)),"0", "1")</f>
        <v>0</v>
      </c>
      <c r="AB2030" s="60" t="str">
        <f>IF(ISERROR(MATCH(Passout2023[[#This Row], [Batch Start Semester]],$K$3:$K$6,0)),"0", "1")</f>
        <v>0</v>
      </c>
      <c r="AC2030" s="60" t="str">
        <f>IF(ISERROR(MATCH([3]!Quota_Std_2022_23[[#This Row], [SESSION_TYPE]],$AX$2:$AX$5,0)),"0", "1")</f>
        <v>0</v>
      </c>
      <c r="AD2030" s="60" t="str">
        <f>IF(ISERROR(MATCH(#REF!,#REF!,0)),"0", "1")</f>
        <v>0</v>
      </c>
      <c r="AE2030" s="60" t="str">
        <f>IF(ISERROR(MATCH([3]!Quota_Std_2022_23[[#This Row], [Gender]],$AN$2:$AN$4,0)),"0", "1")</f>
        <v>0</v>
      </c>
      <c r="AF2030" s="60" t="str">
        <f>IF(ISERROR(MATCH([3]!Quota_Std_2022_23[[#This Row], [Quota Type]],[3]Sheet1!$AO$2:$AO$12,0)),"0", "1")</f>
        <v>0</v>
      </c>
      <c r="AG2030" s="60" t="str">
        <f>IF(ISERROR(MATCH(#REF!,$BA$2:$BA$8,0)),"0", "1")</f>
        <v>0</v>
      </c>
      <c r="AH2030" s="60" t="str">
        <f>IF(ISERROR(MATCH(Passout2023[[#This Row], [Nationality Pakistani/ Foreign]],$D$3:$D$4,0)),"0", "1")</f>
        <v>0</v>
      </c>
    </row>
    <row r="2031">
      <c r="A2031" s="40"/>
      <c r="B2031" s="40"/>
      <c r="C2031" s="40"/>
      <c r="D2031" s="40"/>
      <c r="E2031" s="40"/>
      <c r="F2031" s="40"/>
      <c r="G2031" s="40"/>
      <c r="H2031" s="40"/>
      <c r="I2031" s="40"/>
      <c r="J2031" s="40"/>
      <c r="K2031" s="40"/>
      <c r="L2031" s="40"/>
      <c r="M2031" s="40"/>
      <c r="N2031" s="40"/>
      <c r="O2031" s="40"/>
      <c r="P2031" s="40"/>
      <c r="Q2031" s="40"/>
      <c r="Y2031" s="60" t="str">
        <f>IF(ISERROR(MATCH(Passout2023[[#This Row], [Degree Duration (year)]],$M$3:$M$10,0)),"0", "1")</f>
        <v>0</v>
      </c>
      <c r="Z2031" s="60" t="str">
        <f>IF(ISERROR(MATCH(Passout2023[[#This Row], [Admission Type]],$F$3:$F$6,0)),"0", "1")</f>
        <v>0</v>
      </c>
      <c r="AA2031" s="60" t="str">
        <f>IF(ISERROR(MATCH(Passout2023[[#This Row], [Batch Start Year]],$L$3:$L$25,0)),"0", "1")</f>
        <v>0</v>
      </c>
      <c r="AB2031" s="60" t="str">
        <f>IF(ISERROR(MATCH(Passout2023[[#This Row], [Batch Start Semester]],$K$3:$K$6,0)),"0", "1")</f>
        <v>0</v>
      </c>
      <c r="AC2031" s="60" t="str">
        <f>IF(ISERROR(MATCH([3]!Quota_Std_2022_23[[#This Row], [SESSION_TYPE]],$AX$2:$AX$5,0)),"0", "1")</f>
        <v>0</v>
      </c>
      <c r="AD2031" s="60" t="str">
        <f>IF(ISERROR(MATCH(#REF!,#REF!,0)),"0", "1")</f>
        <v>0</v>
      </c>
      <c r="AE2031" s="60" t="str">
        <f>IF(ISERROR(MATCH([3]!Quota_Std_2022_23[[#This Row], [Gender]],$AN$2:$AN$4,0)),"0", "1")</f>
        <v>0</v>
      </c>
      <c r="AF2031" s="60" t="str">
        <f>IF(ISERROR(MATCH([3]!Quota_Std_2022_23[[#This Row], [Quota Type]],[3]Sheet1!$AO$2:$AO$12,0)),"0", "1")</f>
        <v>0</v>
      </c>
      <c r="AG2031" s="60" t="str">
        <f>IF(ISERROR(MATCH(#REF!,$BA$2:$BA$8,0)),"0", "1")</f>
        <v>0</v>
      </c>
      <c r="AH2031" s="60" t="str">
        <f>IF(ISERROR(MATCH(Passout2023[[#This Row], [Nationality Pakistani/ Foreign]],$D$3:$D$4,0)),"0", "1")</f>
        <v>0</v>
      </c>
    </row>
    <row r="2032">
      <c r="A2032" s="40"/>
      <c r="B2032" s="40"/>
      <c r="C2032" s="40"/>
      <c r="D2032" s="40"/>
      <c r="E2032" s="40"/>
      <c r="F2032" s="40"/>
      <c r="G2032" s="40"/>
      <c r="H2032" s="40"/>
      <c r="I2032" s="40"/>
      <c r="J2032" s="40"/>
      <c r="K2032" s="40"/>
      <c r="L2032" s="40"/>
      <c r="M2032" s="40"/>
      <c r="N2032" s="40"/>
      <c r="O2032" s="80"/>
      <c r="P2032" s="40"/>
      <c r="Q2032" s="40"/>
      <c r="Y2032" s="60" t="str">
        <f>IF(ISERROR(MATCH(Passout2023[[#This Row], [Degree Duration (year)]],$M$3:$M$10,0)),"0", "1")</f>
        <v>0</v>
      </c>
      <c r="Z2032" s="60" t="str">
        <f>IF(ISERROR(MATCH(Passout2023[[#This Row], [Admission Type]],$F$3:$F$6,0)),"0", "1")</f>
        <v>0</v>
      </c>
      <c r="AA2032" s="60" t="str">
        <f>IF(ISERROR(MATCH(Passout2023[[#This Row], [Batch Start Year]],$L$3:$L$25,0)),"0", "1")</f>
        <v>0</v>
      </c>
      <c r="AB2032" s="60" t="str">
        <f>IF(ISERROR(MATCH(Passout2023[[#This Row], [Batch Start Semester]],$K$3:$K$6,0)),"0", "1")</f>
        <v>0</v>
      </c>
      <c r="AC2032" s="60" t="str">
        <f>IF(ISERROR(MATCH([3]!Quota_Std_2022_23[[#This Row], [SESSION_TYPE]],$AX$2:$AX$5,0)),"0", "1")</f>
        <v>0</v>
      </c>
      <c r="AD2032" s="60" t="str">
        <f>IF(ISERROR(MATCH(#REF!,#REF!,0)),"0", "1")</f>
        <v>0</v>
      </c>
      <c r="AE2032" s="60" t="str">
        <f>IF(ISERROR(MATCH([3]!Quota_Std_2022_23[[#This Row], [Gender]],$AN$2:$AN$4,0)),"0", "1")</f>
        <v>0</v>
      </c>
      <c r="AF2032" s="60" t="str">
        <f>IF(ISERROR(MATCH([3]!Quota_Std_2022_23[[#This Row], [Quota Type]],[3]Sheet1!$AO$2:$AO$12,0)),"0", "1")</f>
        <v>0</v>
      </c>
      <c r="AG2032" s="60" t="str">
        <f>IF(ISERROR(MATCH(#REF!,$BA$2:$BA$8,0)),"0", "1")</f>
        <v>0</v>
      </c>
      <c r="AH2032" s="60" t="str">
        <f>IF(ISERROR(MATCH(Passout2023[[#This Row], [Nationality Pakistani/ Foreign]],$D$3:$D$4,0)),"0", "1")</f>
        <v>0</v>
      </c>
    </row>
    <row r="2033">
      <c r="A2033" s="40"/>
      <c r="B2033" s="40"/>
      <c r="C2033" s="40"/>
      <c r="D2033" s="40"/>
      <c r="E2033" s="40"/>
      <c r="F2033" s="40"/>
      <c r="G2033" s="40"/>
      <c r="H2033" s="40"/>
      <c r="I2033" s="40"/>
      <c r="J2033" s="40"/>
      <c r="K2033" s="40"/>
      <c r="L2033" s="40"/>
      <c r="M2033" s="40"/>
      <c r="N2033" s="40"/>
      <c r="O2033" s="40"/>
      <c r="P2033" s="40"/>
      <c r="Q2033" s="40"/>
      <c r="Y2033" s="60" t="str">
        <f>IF(ISERROR(MATCH(Passout2023[[#This Row], [Degree Duration (year)]],$M$3:$M$10,0)),"0", "1")</f>
        <v>0</v>
      </c>
      <c r="Z2033" s="60" t="str">
        <f>IF(ISERROR(MATCH(Passout2023[[#This Row], [Admission Type]],$F$3:$F$6,0)),"0", "1")</f>
        <v>0</v>
      </c>
      <c r="AA2033" s="60" t="str">
        <f>IF(ISERROR(MATCH(Passout2023[[#This Row], [Batch Start Year]],$L$3:$L$25,0)),"0", "1")</f>
        <v>0</v>
      </c>
      <c r="AB2033" s="60" t="str">
        <f>IF(ISERROR(MATCH(Passout2023[[#This Row], [Batch Start Semester]],$K$3:$K$6,0)),"0", "1")</f>
        <v>0</v>
      </c>
      <c r="AC2033" s="60" t="str">
        <f>IF(ISERROR(MATCH([3]!Quota_Std_2022_23[[#This Row], [SESSION_TYPE]],$AX$2:$AX$5,0)),"0", "1")</f>
        <v>0</v>
      </c>
      <c r="AD2033" s="60" t="str">
        <f>IF(ISERROR(MATCH(#REF!,#REF!,0)),"0", "1")</f>
        <v>0</v>
      </c>
      <c r="AE2033" s="60" t="str">
        <f>IF(ISERROR(MATCH([3]!Quota_Std_2022_23[[#This Row], [Gender]],$AN$2:$AN$4,0)),"0", "1")</f>
        <v>0</v>
      </c>
      <c r="AF2033" s="60" t="str">
        <f>IF(ISERROR(MATCH([3]!Quota_Std_2022_23[[#This Row], [Quota Type]],[3]Sheet1!$AO$2:$AO$12,0)),"0", "1")</f>
        <v>0</v>
      </c>
      <c r="AG2033" s="60" t="str">
        <f>IF(ISERROR(MATCH(#REF!,$BA$2:$BA$8,0)),"0", "1")</f>
        <v>0</v>
      </c>
      <c r="AH2033" s="60" t="str">
        <f>IF(ISERROR(MATCH(Passout2023[[#This Row], [Nationality Pakistani/ Foreign]],$D$3:$D$4,0)),"0", "1")</f>
        <v>0</v>
      </c>
    </row>
    <row r="2034">
      <c r="A2034" s="40"/>
      <c r="B2034" s="40"/>
      <c r="C2034" s="40"/>
      <c r="D2034" s="40"/>
      <c r="E2034" s="40"/>
      <c r="F2034" s="40"/>
      <c r="G2034" s="40"/>
      <c r="H2034" s="40"/>
      <c r="I2034" s="40"/>
      <c r="J2034" s="40"/>
      <c r="K2034" s="40"/>
      <c r="L2034" s="40"/>
      <c r="M2034" s="40"/>
      <c r="N2034" s="40"/>
      <c r="O2034" s="80"/>
      <c r="P2034" s="40"/>
      <c r="Q2034" s="40"/>
      <c r="Y2034" s="60" t="str">
        <f>IF(ISERROR(MATCH(Passout2023[[#This Row], [Degree Duration (year)]],$M$3:$M$10,0)),"0", "1")</f>
        <v>0</v>
      </c>
      <c r="Z2034" s="60" t="str">
        <f>IF(ISERROR(MATCH(Passout2023[[#This Row], [Admission Type]],$F$3:$F$6,0)),"0", "1")</f>
        <v>0</v>
      </c>
      <c r="AA2034" s="60" t="str">
        <f>IF(ISERROR(MATCH(Passout2023[[#This Row], [Batch Start Year]],$L$3:$L$25,0)),"0", "1")</f>
        <v>0</v>
      </c>
      <c r="AB2034" s="60" t="str">
        <f>IF(ISERROR(MATCH(Passout2023[[#This Row], [Batch Start Semester]],$K$3:$K$6,0)),"0", "1")</f>
        <v>0</v>
      </c>
      <c r="AC2034" s="60" t="str">
        <f>IF(ISERROR(MATCH([3]!Quota_Std_2022_23[[#This Row], [SESSION_TYPE]],$AX$2:$AX$5,0)),"0", "1")</f>
        <v>0</v>
      </c>
      <c r="AD2034" s="60" t="str">
        <f>IF(ISERROR(MATCH(#REF!,#REF!,0)),"0", "1")</f>
        <v>0</v>
      </c>
      <c r="AE2034" s="60" t="str">
        <f>IF(ISERROR(MATCH([3]!Quota_Std_2022_23[[#This Row], [Gender]],$AN$2:$AN$4,0)),"0", "1")</f>
        <v>0</v>
      </c>
      <c r="AF2034" s="60" t="str">
        <f>IF(ISERROR(MATCH([3]!Quota_Std_2022_23[[#This Row], [Quota Type]],[3]Sheet1!$AO$2:$AO$12,0)),"0", "1")</f>
        <v>0</v>
      </c>
      <c r="AG2034" s="60" t="str">
        <f>IF(ISERROR(MATCH(#REF!,$BA$2:$BA$8,0)),"0", "1")</f>
        <v>0</v>
      </c>
      <c r="AH2034" s="60" t="str">
        <f>IF(ISERROR(MATCH(Passout2023[[#This Row], [Nationality Pakistani/ Foreign]],$D$3:$D$4,0)),"0", "1")</f>
        <v>0</v>
      </c>
    </row>
    <row r="2035">
      <c r="A2035" s="40"/>
      <c r="B2035" s="40"/>
      <c r="C2035" s="40"/>
      <c r="D2035" s="40"/>
      <c r="E2035" s="40"/>
      <c r="F2035" s="40"/>
      <c r="G2035" s="40"/>
      <c r="H2035" s="40"/>
      <c r="I2035" s="40"/>
      <c r="J2035" s="40"/>
      <c r="K2035" s="40"/>
      <c r="L2035" s="40"/>
      <c r="M2035" s="40"/>
      <c r="N2035" s="40"/>
      <c r="O2035" s="40"/>
      <c r="P2035" s="40"/>
      <c r="Q2035" s="40"/>
      <c r="Y2035" s="60" t="str">
        <f>IF(ISERROR(MATCH(Passout2023[[#This Row], [Degree Duration (year)]],$M$3:$M$10,0)),"0", "1")</f>
        <v>0</v>
      </c>
      <c r="Z2035" s="60" t="str">
        <f>IF(ISERROR(MATCH(Passout2023[[#This Row], [Admission Type]],$F$3:$F$6,0)),"0", "1")</f>
        <v>0</v>
      </c>
      <c r="AA2035" s="60" t="str">
        <f>IF(ISERROR(MATCH(Passout2023[[#This Row], [Batch Start Year]],$L$3:$L$25,0)),"0", "1")</f>
        <v>0</v>
      </c>
      <c r="AB2035" s="60" t="str">
        <f>IF(ISERROR(MATCH(Passout2023[[#This Row], [Batch Start Semester]],$K$3:$K$6,0)),"0", "1")</f>
        <v>0</v>
      </c>
      <c r="AC2035" s="60" t="str">
        <f>IF(ISERROR(MATCH([3]!Quota_Std_2022_23[[#This Row], [SESSION_TYPE]],$AX$2:$AX$5,0)),"0", "1")</f>
        <v>0</v>
      </c>
      <c r="AD2035" s="60" t="str">
        <f>IF(ISERROR(MATCH(#REF!,#REF!,0)),"0", "1")</f>
        <v>0</v>
      </c>
      <c r="AE2035" s="60" t="str">
        <f>IF(ISERROR(MATCH([3]!Quota_Std_2022_23[[#This Row], [Gender]],$AN$2:$AN$4,0)),"0", "1")</f>
        <v>0</v>
      </c>
      <c r="AF2035" s="60" t="str">
        <f>IF(ISERROR(MATCH([3]!Quota_Std_2022_23[[#This Row], [Quota Type]],[3]Sheet1!$AO$2:$AO$12,0)),"0", "1")</f>
        <v>0</v>
      </c>
      <c r="AG2035" s="60" t="str">
        <f>IF(ISERROR(MATCH(#REF!,$BA$2:$BA$8,0)),"0", "1")</f>
        <v>0</v>
      </c>
      <c r="AH2035" s="60" t="str">
        <f>IF(ISERROR(MATCH(Passout2023[[#This Row], [Nationality Pakistani/ Foreign]],$D$3:$D$4,0)),"0", "1")</f>
        <v>0</v>
      </c>
    </row>
    <row r="2036">
      <c r="A2036" s="40"/>
      <c r="B2036" s="40"/>
      <c r="C2036" s="40"/>
      <c r="D2036" s="40"/>
      <c r="E2036" s="40"/>
      <c r="F2036" s="40"/>
      <c r="G2036" s="40"/>
      <c r="H2036" s="40"/>
      <c r="I2036" s="40"/>
      <c r="J2036" s="40"/>
      <c r="K2036" s="40"/>
      <c r="L2036" s="40"/>
      <c r="M2036" s="40"/>
      <c r="N2036" s="40"/>
      <c r="O2036" s="80"/>
      <c r="P2036" s="40"/>
      <c r="Q2036" s="40"/>
      <c r="Y2036" s="60" t="str">
        <f>IF(ISERROR(MATCH(Passout2023[[#This Row], [Degree Duration (year)]],$M$3:$M$10,0)),"0", "1")</f>
        <v>0</v>
      </c>
      <c r="Z2036" s="60" t="str">
        <f>IF(ISERROR(MATCH(Passout2023[[#This Row], [Admission Type]],$F$3:$F$6,0)),"0", "1")</f>
        <v>0</v>
      </c>
      <c r="AA2036" s="60" t="str">
        <f>IF(ISERROR(MATCH(Passout2023[[#This Row], [Batch Start Year]],$L$3:$L$25,0)),"0", "1")</f>
        <v>0</v>
      </c>
      <c r="AB2036" s="60" t="str">
        <f>IF(ISERROR(MATCH(Passout2023[[#This Row], [Batch Start Semester]],$K$3:$K$6,0)),"0", "1")</f>
        <v>0</v>
      </c>
      <c r="AC2036" s="60" t="str">
        <f>IF(ISERROR(MATCH([3]!Quota_Std_2022_23[[#This Row], [SESSION_TYPE]],$AX$2:$AX$5,0)),"0", "1")</f>
        <v>0</v>
      </c>
      <c r="AD2036" s="60" t="str">
        <f>IF(ISERROR(MATCH(#REF!,#REF!,0)),"0", "1")</f>
        <v>0</v>
      </c>
      <c r="AE2036" s="60" t="str">
        <f>IF(ISERROR(MATCH([3]!Quota_Std_2022_23[[#This Row], [Gender]],$AN$2:$AN$4,0)),"0", "1")</f>
        <v>0</v>
      </c>
      <c r="AF2036" s="60" t="str">
        <f>IF(ISERROR(MATCH([3]!Quota_Std_2022_23[[#This Row], [Quota Type]],[3]Sheet1!$AO$2:$AO$12,0)),"0", "1")</f>
        <v>0</v>
      </c>
      <c r="AG2036" s="60" t="str">
        <f>IF(ISERROR(MATCH(#REF!,$BA$2:$BA$8,0)),"0", "1")</f>
        <v>0</v>
      </c>
      <c r="AH2036" s="60" t="str">
        <f>IF(ISERROR(MATCH(Passout2023[[#This Row], [Nationality Pakistani/ Foreign]],$D$3:$D$4,0)),"0", "1")</f>
        <v>0</v>
      </c>
    </row>
    <row r="2037">
      <c r="A2037" s="40"/>
      <c r="B2037" s="40"/>
      <c r="C2037" s="40"/>
      <c r="D2037" s="40"/>
      <c r="E2037" s="40"/>
      <c r="F2037" s="40"/>
      <c r="G2037" s="40"/>
      <c r="H2037" s="40"/>
      <c r="I2037" s="40"/>
      <c r="J2037" s="40"/>
      <c r="K2037" s="40"/>
      <c r="L2037" s="40"/>
      <c r="M2037" s="40"/>
      <c r="N2037" s="40"/>
      <c r="O2037" s="40"/>
      <c r="P2037" s="40"/>
      <c r="Q2037" s="40"/>
      <c r="Y2037" s="60" t="str">
        <f>IF(ISERROR(MATCH(Passout2023[[#This Row], [Degree Duration (year)]],$M$3:$M$10,0)),"0", "1")</f>
        <v>0</v>
      </c>
      <c r="Z2037" s="60" t="str">
        <f>IF(ISERROR(MATCH(Passout2023[[#This Row], [Admission Type]],$F$3:$F$6,0)),"0", "1")</f>
        <v>0</v>
      </c>
      <c r="AA2037" s="60" t="str">
        <f>IF(ISERROR(MATCH(Passout2023[[#This Row], [Batch Start Year]],$L$3:$L$25,0)),"0", "1")</f>
        <v>0</v>
      </c>
      <c r="AB2037" s="60" t="str">
        <f>IF(ISERROR(MATCH(Passout2023[[#This Row], [Batch Start Semester]],$K$3:$K$6,0)),"0", "1")</f>
        <v>0</v>
      </c>
      <c r="AC2037" s="60" t="str">
        <f>IF(ISERROR(MATCH([3]!Quota_Std_2022_23[[#This Row], [SESSION_TYPE]],$AX$2:$AX$5,0)),"0", "1")</f>
        <v>0</v>
      </c>
      <c r="AD2037" s="60" t="str">
        <f>IF(ISERROR(MATCH(#REF!,#REF!,0)),"0", "1")</f>
        <v>0</v>
      </c>
      <c r="AE2037" s="60" t="str">
        <f>IF(ISERROR(MATCH([3]!Quota_Std_2022_23[[#This Row], [Gender]],$AN$2:$AN$4,0)),"0", "1")</f>
        <v>0</v>
      </c>
      <c r="AF2037" s="60" t="str">
        <f>IF(ISERROR(MATCH([3]!Quota_Std_2022_23[[#This Row], [Quota Type]],[3]Sheet1!$AO$2:$AO$12,0)),"0", "1")</f>
        <v>0</v>
      </c>
      <c r="AG2037" s="60" t="str">
        <f>IF(ISERROR(MATCH(#REF!,$BA$2:$BA$8,0)),"0", "1")</f>
        <v>0</v>
      </c>
      <c r="AH2037" s="60" t="str">
        <f>IF(ISERROR(MATCH(Passout2023[[#This Row], [Nationality Pakistani/ Foreign]],$D$3:$D$4,0)),"0", "1")</f>
        <v>0</v>
      </c>
    </row>
    <row r="2038">
      <c r="A2038" s="40"/>
      <c r="B2038" s="40"/>
      <c r="C2038" s="40"/>
      <c r="D2038" s="40"/>
      <c r="E2038" s="40"/>
      <c r="F2038" s="40"/>
      <c r="G2038" s="40"/>
      <c r="H2038" s="40"/>
      <c r="I2038" s="40"/>
      <c r="J2038" s="40"/>
      <c r="K2038" s="40"/>
      <c r="L2038" s="40"/>
      <c r="M2038" s="40"/>
      <c r="N2038" s="40"/>
      <c r="O2038" s="80"/>
      <c r="P2038" s="40"/>
      <c r="Q2038" s="40"/>
      <c r="Y2038" s="60" t="str">
        <f>IF(ISERROR(MATCH(Passout2023[[#This Row], [Degree Duration (year)]],$M$3:$M$10,0)),"0", "1")</f>
        <v>0</v>
      </c>
      <c r="Z2038" s="60" t="str">
        <f>IF(ISERROR(MATCH(Passout2023[[#This Row], [Admission Type]],$F$3:$F$6,0)),"0", "1")</f>
        <v>0</v>
      </c>
      <c r="AA2038" s="60" t="str">
        <f>IF(ISERROR(MATCH(Passout2023[[#This Row], [Batch Start Year]],$L$3:$L$25,0)),"0", "1")</f>
        <v>0</v>
      </c>
      <c r="AB2038" s="60" t="str">
        <f>IF(ISERROR(MATCH(Passout2023[[#This Row], [Batch Start Semester]],$K$3:$K$6,0)),"0", "1")</f>
        <v>0</v>
      </c>
      <c r="AC2038" s="60" t="str">
        <f>IF(ISERROR(MATCH([3]!Quota_Std_2022_23[[#This Row], [SESSION_TYPE]],$AX$2:$AX$5,0)),"0", "1")</f>
        <v>0</v>
      </c>
      <c r="AD2038" s="60" t="str">
        <f>IF(ISERROR(MATCH(#REF!,#REF!,0)),"0", "1")</f>
        <v>0</v>
      </c>
      <c r="AE2038" s="60" t="str">
        <f>IF(ISERROR(MATCH([3]!Quota_Std_2022_23[[#This Row], [Gender]],$AN$2:$AN$4,0)),"0", "1")</f>
        <v>0</v>
      </c>
      <c r="AF2038" s="60" t="str">
        <f>IF(ISERROR(MATCH([3]!Quota_Std_2022_23[[#This Row], [Quota Type]],[3]Sheet1!$AO$2:$AO$12,0)),"0", "1")</f>
        <v>0</v>
      </c>
      <c r="AG2038" s="60" t="str">
        <f>IF(ISERROR(MATCH(#REF!,$BA$2:$BA$8,0)),"0", "1")</f>
        <v>0</v>
      </c>
      <c r="AH2038" s="60" t="str">
        <f>IF(ISERROR(MATCH(Passout2023[[#This Row], [Nationality Pakistani/ Foreign]],$D$3:$D$4,0)),"0", "1")</f>
        <v>0</v>
      </c>
    </row>
    <row r="2039">
      <c r="A2039" s="40"/>
      <c r="B2039" s="40"/>
      <c r="C2039" s="40"/>
      <c r="D2039" s="40"/>
      <c r="E2039" s="40"/>
      <c r="F2039" s="40"/>
      <c r="G2039" s="40"/>
      <c r="H2039" s="40"/>
      <c r="I2039" s="40"/>
      <c r="J2039" s="40"/>
      <c r="K2039" s="40"/>
      <c r="L2039" s="40"/>
      <c r="M2039" s="40"/>
      <c r="N2039" s="40"/>
      <c r="O2039" s="40"/>
      <c r="P2039" s="40"/>
      <c r="Q2039" s="40"/>
      <c r="Y2039" s="60" t="str">
        <f>IF(ISERROR(MATCH(Passout2023[[#This Row], [Degree Duration (year)]],$M$3:$M$10,0)),"0", "1")</f>
        <v>0</v>
      </c>
      <c r="Z2039" s="60" t="str">
        <f>IF(ISERROR(MATCH(Passout2023[[#This Row], [Admission Type]],$F$3:$F$6,0)),"0", "1")</f>
        <v>0</v>
      </c>
      <c r="AA2039" s="60" t="str">
        <f>IF(ISERROR(MATCH(Passout2023[[#This Row], [Batch Start Year]],$L$3:$L$25,0)),"0", "1")</f>
        <v>0</v>
      </c>
      <c r="AB2039" s="60" t="str">
        <f>IF(ISERROR(MATCH(Passout2023[[#This Row], [Batch Start Semester]],$K$3:$K$6,0)),"0", "1")</f>
        <v>0</v>
      </c>
      <c r="AC2039" s="60" t="str">
        <f>IF(ISERROR(MATCH([3]!Quota_Std_2022_23[[#This Row], [SESSION_TYPE]],$AX$2:$AX$5,0)),"0", "1")</f>
        <v>0</v>
      </c>
      <c r="AD2039" s="60" t="str">
        <f>IF(ISERROR(MATCH(#REF!,#REF!,0)),"0", "1")</f>
        <v>0</v>
      </c>
      <c r="AE2039" s="60" t="str">
        <f>IF(ISERROR(MATCH([3]!Quota_Std_2022_23[[#This Row], [Gender]],$AN$2:$AN$4,0)),"0", "1")</f>
        <v>0</v>
      </c>
      <c r="AF2039" s="60" t="str">
        <f>IF(ISERROR(MATCH([3]!Quota_Std_2022_23[[#This Row], [Quota Type]],[3]Sheet1!$AO$2:$AO$12,0)),"0", "1")</f>
        <v>0</v>
      </c>
      <c r="AG2039" s="60" t="str">
        <f>IF(ISERROR(MATCH(#REF!,$BA$2:$BA$8,0)),"0", "1")</f>
        <v>0</v>
      </c>
      <c r="AH2039" s="60" t="str">
        <f>IF(ISERROR(MATCH(Passout2023[[#This Row], [Nationality Pakistani/ Foreign]],$D$3:$D$4,0)),"0", "1")</f>
        <v>0</v>
      </c>
    </row>
    <row r="2040">
      <c r="A2040" s="40"/>
      <c r="B2040" s="40"/>
      <c r="C2040" s="40"/>
      <c r="D2040" s="40"/>
      <c r="E2040" s="40"/>
      <c r="F2040" s="40"/>
      <c r="G2040" s="40"/>
      <c r="H2040" s="40"/>
      <c r="I2040" s="40"/>
      <c r="J2040" s="40"/>
      <c r="K2040" s="40"/>
      <c r="L2040" s="40"/>
      <c r="M2040" s="40"/>
      <c r="N2040" s="40"/>
      <c r="O2040" s="80"/>
      <c r="P2040" s="40"/>
      <c r="Q2040" s="40"/>
      <c r="Y2040" s="60" t="str">
        <f>IF(ISERROR(MATCH(Passout2023[[#This Row], [Degree Duration (year)]],$M$3:$M$10,0)),"0", "1")</f>
        <v>0</v>
      </c>
      <c r="Z2040" s="60" t="str">
        <f>IF(ISERROR(MATCH(Passout2023[[#This Row], [Admission Type]],$F$3:$F$6,0)),"0", "1")</f>
        <v>0</v>
      </c>
      <c r="AA2040" s="60" t="str">
        <f>IF(ISERROR(MATCH(Passout2023[[#This Row], [Batch Start Year]],$L$3:$L$25,0)),"0", "1")</f>
        <v>0</v>
      </c>
      <c r="AB2040" s="60" t="str">
        <f>IF(ISERROR(MATCH(Passout2023[[#This Row], [Batch Start Semester]],$K$3:$K$6,0)),"0", "1")</f>
        <v>0</v>
      </c>
      <c r="AC2040" s="60" t="str">
        <f>IF(ISERROR(MATCH([3]!Quota_Std_2022_23[[#This Row], [SESSION_TYPE]],$AX$2:$AX$5,0)),"0", "1")</f>
        <v>0</v>
      </c>
      <c r="AD2040" s="60" t="str">
        <f>IF(ISERROR(MATCH(#REF!,#REF!,0)),"0", "1")</f>
        <v>0</v>
      </c>
      <c r="AE2040" s="60" t="str">
        <f>IF(ISERROR(MATCH([3]!Quota_Std_2022_23[[#This Row], [Gender]],$AN$2:$AN$4,0)),"0", "1")</f>
        <v>0</v>
      </c>
      <c r="AF2040" s="60" t="str">
        <f>IF(ISERROR(MATCH([3]!Quota_Std_2022_23[[#This Row], [Quota Type]],[3]Sheet1!$AO$2:$AO$12,0)),"0", "1")</f>
        <v>0</v>
      </c>
      <c r="AG2040" s="60" t="str">
        <f>IF(ISERROR(MATCH(#REF!,$BA$2:$BA$8,0)),"0", "1")</f>
        <v>0</v>
      </c>
      <c r="AH2040" s="60" t="str">
        <f>IF(ISERROR(MATCH(Passout2023[[#This Row], [Nationality Pakistani/ Foreign]],$D$3:$D$4,0)),"0", "1")</f>
        <v>0</v>
      </c>
    </row>
    <row r="2041">
      <c r="A2041" s="40"/>
      <c r="B2041" s="40"/>
      <c r="C2041" s="40"/>
      <c r="D2041" s="40"/>
      <c r="E2041" s="40"/>
      <c r="F2041" s="40"/>
      <c r="G2041" s="40"/>
      <c r="H2041" s="40"/>
      <c r="I2041" s="40"/>
      <c r="J2041" s="40"/>
      <c r="K2041" s="40"/>
      <c r="L2041" s="40"/>
      <c r="M2041" s="40"/>
      <c r="N2041" s="40"/>
      <c r="O2041" s="40"/>
      <c r="P2041" s="40"/>
      <c r="Q2041" s="40"/>
      <c r="Y2041" s="60" t="str">
        <f>IF(ISERROR(MATCH(Passout2023[[#This Row], [Degree Duration (year)]],$M$3:$M$10,0)),"0", "1")</f>
        <v>0</v>
      </c>
      <c r="Z2041" s="60" t="str">
        <f>IF(ISERROR(MATCH(Passout2023[[#This Row], [Admission Type]],$F$3:$F$6,0)),"0", "1")</f>
        <v>0</v>
      </c>
      <c r="AA2041" s="60" t="str">
        <f>IF(ISERROR(MATCH(Passout2023[[#This Row], [Batch Start Year]],$L$3:$L$25,0)),"0", "1")</f>
        <v>0</v>
      </c>
      <c r="AB2041" s="60" t="str">
        <f>IF(ISERROR(MATCH(Passout2023[[#This Row], [Batch Start Semester]],$K$3:$K$6,0)),"0", "1")</f>
        <v>0</v>
      </c>
      <c r="AC2041" s="60" t="str">
        <f>IF(ISERROR(MATCH([3]!Quota_Std_2022_23[[#This Row], [SESSION_TYPE]],$AX$2:$AX$5,0)),"0", "1")</f>
        <v>0</v>
      </c>
      <c r="AD2041" s="60" t="str">
        <f>IF(ISERROR(MATCH(#REF!,#REF!,0)),"0", "1")</f>
        <v>0</v>
      </c>
      <c r="AE2041" s="60" t="str">
        <f>IF(ISERROR(MATCH([3]!Quota_Std_2022_23[[#This Row], [Gender]],$AN$2:$AN$4,0)),"0", "1")</f>
        <v>0</v>
      </c>
      <c r="AF2041" s="60" t="str">
        <f>IF(ISERROR(MATCH([3]!Quota_Std_2022_23[[#This Row], [Quota Type]],[3]Sheet1!$AO$2:$AO$12,0)),"0", "1")</f>
        <v>0</v>
      </c>
      <c r="AG2041" s="60" t="str">
        <f>IF(ISERROR(MATCH(#REF!,$BA$2:$BA$8,0)),"0", "1")</f>
        <v>0</v>
      </c>
      <c r="AH2041" s="60" t="str">
        <f>IF(ISERROR(MATCH(Passout2023[[#This Row], [Nationality Pakistani/ Foreign]],$D$3:$D$4,0)),"0", "1")</f>
        <v>0</v>
      </c>
    </row>
    <row r="2042">
      <c r="A2042" s="40"/>
      <c r="B2042" s="40"/>
      <c r="C2042" s="40"/>
      <c r="D2042" s="40"/>
      <c r="E2042" s="40"/>
      <c r="F2042" s="40"/>
      <c r="G2042" s="40"/>
      <c r="H2042" s="40"/>
      <c r="I2042" s="40"/>
      <c r="J2042" s="40"/>
      <c r="K2042" s="40"/>
      <c r="L2042" s="40"/>
      <c r="M2042" s="40"/>
      <c r="N2042" s="40"/>
      <c r="O2042" s="40"/>
      <c r="P2042" s="40"/>
      <c r="Q2042" s="40"/>
      <c r="Y2042" s="60" t="str">
        <f>IF(ISERROR(MATCH(Passout2023[[#This Row], [Degree Duration (year)]],$M$3:$M$10,0)),"0", "1")</f>
        <v>0</v>
      </c>
      <c r="Z2042" s="60" t="str">
        <f>IF(ISERROR(MATCH(Passout2023[[#This Row], [Admission Type]],$F$3:$F$6,0)),"0", "1")</f>
        <v>0</v>
      </c>
      <c r="AA2042" s="60" t="str">
        <f>IF(ISERROR(MATCH(Passout2023[[#This Row], [Batch Start Year]],$L$3:$L$25,0)),"0", "1")</f>
        <v>0</v>
      </c>
      <c r="AB2042" s="60" t="str">
        <f>IF(ISERROR(MATCH(Passout2023[[#This Row], [Batch Start Semester]],$K$3:$K$6,0)),"0", "1")</f>
        <v>0</v>
      </c>
      <c r="AC2042" s="60" t="str">
        <f>IF(ISERROR(MATCH([3]!Quota_Std_2022_23[[#This Row], [SESSION_TYPE]],$AX$2:$AX$5,0)),"0", "1")</f>
        <v>0</v>
      </c>
      <c r="AD2042" s="60" t="str">
        <f>IF(ISERROR(MATCH(#REF!,#REF!,0)),"0", "1")</f>
        <v>0</v>
      </c>
      <c r="AE2042" s="60" t="str">
        <f>IF(ISERROR(MATCH([3]!Quota_Std_2022_23[[#This Row], [Gender]],$AN$2:$AN$4,0)),"0", "1")</f>
        <v>0</v>
      </c>
      <c r="AF2042" s="60" t="str">
        <f>IF(ISERROR(MATCH([3]!Quota_Std_2022_23[[#This Row], [Quota Type]],[3]Sheet1!$AO$2:$AO$12,0)),"0", "1")</f>
        <v>0</v>
      </c>
      <c r="AG2042" s="60" t="str">
        <f>IF(ISERROR(MATCH(#REF!,$BA$2:$BA$8,0)),"0", "1")</f>
        <v>0</v>
      </c>
      <c r="AH2042" s="60" t="str">
        <f>IF(ISERROR(MATCH(Passout2023[[#This Row], [Nationality Pakistani/ Foreign]],$D$3:$D$4,0)),"0", "1")</f>
        <v>0</v>
      </c>
    </row>
    <row r="2043">
      <c r="A2043" s="40"/>
      <c r="B2043" s="40"/>
      <c r="C2043" s="40"/>
      <c r="D2043" s="40"/>
      <c r="E2043" s="40"/>
      <c r="F2043" s="40"/>
      <c r="G2043" s="40"/>
      <c r="H2043" s="40"/>
      <c r="I2043" s="40"/>
      <c r="J2043" s="40"/>
      <c r="K2043" s="40"/>
      <c r="L2043" s="40"/>
      <c r="M2043" s="40"/>
      <c r="N2043" s="40"/>
      <c r="O2043" s="80"/>
      <c r="P2043" s="40"/>
      <c r="Q2043" s="40"/>
      <c r="Y2043" s="60" t="str">
        <f>IF(ISERROR(MATCH(Passout2023[[#This Row], [Degree Duration (year)]],$M$3:$M$10,0)),"0", "1")</f>
        <v>0</v>
      </c>
      <c r="Z2043" s="60" t="str">
        <f>IF(ISERROR(MATCH(Passout2023[[#This Row], [Admission Type]],$F$3:$F$6,0)),"0", "1")</f>
        <v>0</v>
      </c>
      <c r="AA2043" s="60" t="str">
        <f>IF(ISERROR(MATCH(Passout2023[[#This Row], [Batch Start Year]],$L$3:$L$25,0)),"0", "1")</f>
        <v>0</v>
      </c>
      <c r="AB2043" s="60" t="str">
        <f>IF(ISERROR(MATCH(Passout2023[[#This Row], [Batch Start Semester]],$K$3:$K$6,0)),"0", "1")</f>
        <v>0</v>
      </c>
      <c r="AC2043" s="60" t="str">
        <f>IF(ISERROR(MATCH([3]!Quota_Std_2022_23[[#This Row], [SESSION_TYPE]],$AX$2:$AX$5,0)),"0", "1")</f>
        <v>0</v>
      </c>
      <c r="AD2043" s="60" t="str">
        <f>IF(ISERROR(MATCH(#REF!,#REF!,0)),"0", "1")</f>
        <v>0</v>
      </c>
      <c r="AE2043" s="60" t="str">
        <f>IF(ISERROR(MATCH([3]!Quota_Std_2022_23[[#This Row], [Gender]],$AN$2:$AN$4,0)),"0", "1")</f>
        <v>0</v>
      </c>
      <c r="AF2043" s="60" t="str">
        <f>IF(ISERROR(MATCH([3]!Quota_Std_2022_23[[#This Row], [Quota Type]],[3]Sheet1!$AO$2:$AO$12,0)),"0", "1")</f>
        <v>0</v>
      </c>
      <c r="AG2043" s="60" t="str">
        <f>IF(ISERROR(MATCH(#REF!,$BA$2:$BA$8,0)),"0", "1")</f>
        <v>0</v>
      </c>
      <c r="AH2043" s="60" t="str">
        <f>IF(ISERROR(MATCH(Passout2023[[#This Row], [Nationality Pakistani/ Foreign]],$D$3:$D$4,0)),"0", "1")</f>
        <v>0</v>
      </c>
    </row>
    <row r="2044">
      <c r="A2044" s="40"/>
      <c r="B2044" s="40"/>
      <c r="C2044" s="40"/>
      <c r="D2044" s="40"/>
      <c r="E2044" s="40"/>
      <c r="F2044" s="40"/>
      <c r="G2044" s="40"/>
      <c r="H2044" s="40"/>
      <c r="I2044" s="40"/>
      <c r="J2044" s="40"/>
      <c r="K2044" s="40"/>
      <c r="L2044" s="40"/>
      <c r="M2044" s="40"/>
      <c r="N2044" s="40"/>
      <c r="O2044" s="40"/>
      <c r="P2044" s="40"/>
      <c r="Q2044" s="40"/>
      <c r="Y2044" s="60" t="str">
        <f>IF(ISERROR(MATCH(Passout2023[[#This Row], [Degree Duration (year)]],$M$3:$M$10,0)),"0", "1")</f>
        <v>0</v>
      </c>
      <c r="Z2044" s="60" t="str">
        <f>IF(ISERROR(MATCH(Passout2023[[#This Row], [Admission Type]],$F$3:$F$6,0)),"0", "1")</f>
        <v>0</v>
      </c>
      <c r="AA2044" s="60" t="str">
        <f>IF(ISERROR(MATCH(Passout2023[[#This Row], [Batch Start Year]],$L$3:$L$25,0)),"0", "1")</f>
        <v>0</v>
      </c>
      <c r="AB2044" s="60" t="str">
        <f>IF(ISERROR(MATCH(Passout2023[[#This Row], [Batch Start Semester]],$K$3:$K$6,0)),"0", "1")</f>
        <v>0</v>
      </c>
      <c r="AC2044" s="60" t="str">
        <f>IF(ISERROR(MATCH([3]!Quota_Std_2022_23[[#This Row], [SESSION_TYPE]],$AX$2:$AX$5,0)),"0", "1")</f>
        <v>0</v>
      </c>
      <c r="AD2044" s="60" t="str">
        <f>IF(ISERROR(MATCH(#REF!,#REF!,0)),"0", "1")</f>
        <v>0</v>
      </c>
      <c r="AE2044" s="60" t="str">
        <f>IF(ISERROR(MATCH([3]!Quota_Std_2022_23[[#This Row], [Gender]],$AN$2:$AN$4,0)),"0", "1")</f>
        <v>0</v>
      </c>
      <c r="AF2044" s="60" t="str">
        <f>IF(ISERROR(MATCH([3]!Quota_Std_2022_23[[#This Row], [Quota Type]],[3]Sheet1!$AO$2:$AO$12,0)),"0", "1")</f>
        <v>0</v>
      </c>
      <c r="AG2044" s="60" t="str">
        <f>IF(ISERROR(MATCH(#REF!,$BA$2:$BA$8,0)),"0", "1")</f>
        <v>0</v>
      </c>
      <c r="AH2044" s="60" t="str">
        <f>IF(ISERROR(MATCH(Passout2023[[#This Row], [Nationality Pakistani/ Foreign]],$D$3:$D$4,0)),"0", "1")</f>
        <v>0</v>
      </c>
    </row>
    <row r="2045">
      <c r="A2045" s="40"/>
      <c r="B2045" s="40"/>
      <c r="C2045" s="40"/>
      <c r="D2045" s="40"/>
      <c r="E2045" s="40"/>
      <c r="F2045" s="40"/>
      <c r="G2045" s="40"/>
      <c r="H2045" s="40"/>
      <c r="I2045" s="40"/>
      <c r="J2045" s="40"/>
      <c r="K2045" s="40"/>
      <c r="L2045" s="40"/>
      <c r="M2045" s="40"/>
      <c r="N2045" s="40"/>
      <c r="O2045" s="40"/>
      <c r="P2045" s="40"/>
      <c r="Q2045" s="40"/>
      <c r="Y2045" s="60" t="str">
        <f>IF(ISERROR(MATCH(Passout2023[[#This Row], [Degree Duration (year)]],$M$3:$M$10,0)),"0", "1")</f>
        <v>0</v>
      </c>
      <c r="Z2045" s="60" t="str">
        <f>IF(ISERROR(MATCH(Passout2023[[#This Row], [Admission Type]],$F$3:$F$6,0)),"0", "1")</f>
        <v>0</v>
      </c>
      <c r="AA2045" s="60" t="str">
        <f>IF(ISERROR(MATCH(Passout2023[[#This Row], [Batch Start Year]],$L$3:$L$25,0)),"0", "1")</f>
        <v>0</v>
      </c>
      <c r="AB2045" s="60" t="str">
        <f>IF(ISERROR(MATCH(Passout2023[[#This Row], [Batch Start Semester]],$K$3:$K$6,0)),"0", "1")</f>
        <v>0</v>
      </c>
      <c r="AC2045" s="60" t="str">
        <f>IF(ISERROR(MATCH([3]!Quota_Std_2022_23[[#This Row], [SESSION_TYPE]],$AX$2:$AX$5,0)),"0", "1")</f>
        <v>0</v>
      </c>
      <c r="AD2045" s="60" t="str">
        <f>IF(ISERROR(MATCH(#REF!,#REF!,0)),"0", "1")</f>
        <v>0</v>
      </c>
      <c r="AE2045" s="60" t="str">
        <f>IF(ISERROR(MATCH([3]!Quota_Std_2022_23[[#This Row], [Gender]],$AN$2:$AN$4,0)),"0", "1")</f>
        <v>0</v>
      </c>
      <c r="AF2045" s="60" t="str">
        <f>IF(ISERROR(MATCH([3]!Quota_Std_2022_23[[#This Row], [Quota Type]],[3]Sheet1!$AO$2:$AO$12,0)),"0", "1")</f>
        <v>0</v>
      </c>
      <c r="AG2045" s="60" t="str">
        <f>IF(ISERROR(MATCH(#REF!,$BA$2:$BA$8,0)),"0", "1")</f>
        <v>0</v>
      </c>
      <c r="AH2045" s="60" t="str">
        <f>IF(ISERROR(MATCH(Passout2023[[#This Row], [Nationality Pakistani/ Foreign]],$D$3:$D$4,0)),"0", "1")</f>
        <v>0</v>
      </c>
    </row>
    <row r="2046">
      <c r="A2046" s="40"/>
      <c r="B2046" s="40"/>
      <c r="C2046" s="40"/>
      <c r="D2046" s="40"/>
      <c r="E2046" s="40"/>
      <c r="F2046" s="40"/>
      <c r="G2046" s="40"/>
      <c r="H2046" s="40"/>
      <c r="I2046" s="40"/>
      <c r="J2046" s="40"/>
      <c r="K2046" s="40"/>
      <c r="L2046" s="40"/>
      <c r="M2046" s="40"/>
      <c r="N2046" s="40"/>
      <c r="O2046" s="80"/>
      <c r="P2046" s="40"/>
      <c r="Q2046" s="40"/>
      <c r="Y2046" s="60" t="str">
        <f>IF(ISERROR(MATCH(Passout2023[[#This Row], [Degree Duration (year)]],$M$3:$M$10,0)),"0", "1")</f>
        <v>0</v>
      </c>
      <c r="Z2046" s="60" t="str">
        <f>IF(ISERROR(MATCH(Passout2023[[#This Row], [Admission Type]],$F$3:$F$6,0)),"0", "1")</f>
        <v>0</v>
      </c>
      <c r="AA2046" s="60" t="str">
        <f>IF(ISERROR(MATCH(Passout2023[[#This Row], [Batch Start Year]],$L$3:$L$25,0)),"0", "1")</f>
        <v>0</v>
      </c>
      <c r="AB2046" s="60" t="str">
        <f>IF(ISERROR(MATCH(Passout2023[[#This Row], [Batch Start Semester]],$K$3:$K$6,0)),"0", "1")</f>
        <v>0</v>
      </c>
      <c r="AC2046" s="60" t="str">
        <f>IF(ISERROR(MATCH([3]!Quota_Std_2022_23[[#This Row], [SESSION_TYPE]],$AX$2:$AX$5,0)),"0", "1")</f>
        <v>0</v>
      </c>
      <c r="AD2046" s="60" t="str">
        <f>IF(ISERROR(MATCH(#REF!,#REF!,0)),"0", "1")</f>
        <v>0</v>
      </c>
      <c r="AE2046" s="60" t="str">
        <f>IF(ISERROR(MATCH([3]!Quota_Std_2022_23[[#This Row], [Gender]],$AN$2:$AN$4,0)),"0", "1")</f>
        <v>0</v>
      </c>
      <c r="AF2046" s="60" t="str">
        <f>IF(ISERROR(MATCH([3]!Quota_Std_2022_23[[#This Row], [Quota Type]],[3]Sheet1!$AO$2:$AO$12,0)),"0", "1")</f>
        <v>0</v>
      </c>
      <c r="AG2046" s="60" t="str">
        <f>IF(ISERROR(MATCH(#REF!,$BA$2:$BA$8,0)),"0", "1")</f>
        <v>0</v>
      </c>
      <c r="AH2046" s="60" t="str">
        <f>IF(ISERROR(MATCH(Passout2023[[#This Row], [Nationality Pakistani/ Foreign]],$D$3:$D$4,0)),"0", "1")</f>
        <v>0</v>
      </c>
    </row>
    <row r="2047">
      <c r="A2047" s="40"/>
      <c r="B2047" s="40"/>
      <c r="C2047" s="40"/>
      <c r="D2047" s="40"/>
      <c r="E2047" s="40"/>
      <c r="F2047" s="40"/>
      <c r="G2047" s="40"/>
      <c r="H2047" s="40"/>
      <c r="I2047" s="40"/>
      <c r="J2047" s="40"/>
      <c r="K2047" s="40"/>
      <c r="L2047" s="40"/>
      <c r="M2047" s="40"/>
      <c r="N2047" s="40"/>
      <c r="O2047" s="40"/>
      <c r="P2047" s="40"/>
      <c r="Q2047" s="40"/>
      <c r="Y2047" s="60" t="str">
        <f>IF(ISERROR(MATCH(Passout2023[[#This Row], [Degree Duration (year)]],$M$3:$M$10,0)),"0", "1")</f>
        <v>0</v>
      </c>
      <c r="Z2047" s="60" t="str">
        <f>IF(ISERROR(MATCH(Passout2023[[#This Row], [Admission Type]],$F$3:$F$6,0)),"0", "1")</f>
        <v>0</v>
      </c>
      <c r="AA2047" s="60" t="str">
        <f>IF(ISERROR(MATCH(Passout2023[[#This Row], [Batch Start Year]],$L$3:$L$25,0)),"0", "1")</f>
        <v>0</v>
      </c>
      <c r="AB2047" s="60" t="str">
        <f>IF(ISERROR(MATCH(Passout2023[[#This Row], [Batch Start Semester]],$K$3:$K$6,0)),"0", "1")</f>
        <v>0</v>
      </c>
      <c r="AC2047" s="60" t="str">
        <f>IF(ISERROR(MATCH([3]!Quota_Std_2022_23[[#This Row], [SESSION_TYPE]],$AX$2:$AX$5,0)),"0", "1")</f>
        <v>0</v>
      </c>
      <c r="AD2047" s="60" t="str">
        <f>IF(ISERROR(MATCH(#REF!,#REF!,0)),"0", "1")</f>
        <v>0</v>
      </c>
      <c r="AE2047" s="60" t="str">
        <f>IF(ISERROR(MATCH([3]!Quota_Std_2022_23[[#This Row], [Gender]],$AN$2:$AN$4,0)),"0", "1")</f>
        <v>0</v>
      </c>
      <c r="AF2047" s="60" t="str">
        <f>IF(ISERROR(MATCH([3]!Quota_Std_2022_23[[#This Row], [Quota Type]],[3]Sheet1!$AO$2:$AO$12,0)),"0", "1")</f>
        <v>0</v>
      </c>
      <c r="AG2047" s="60" t="str">
        <f>IF(ISERROR(MATCH(#REF!,$BA$2:$BA$8,0)),"0", "1")</f>
        <v>0</v>
      </c>
      <c r="AH2047" s="60" t="str">
        <f>IF(ISERROR(MATCH(Passout2023[[#This Row], [Nationality Pakistani/ Foreign]],$D$3:$D$4,0)),"0", "1")</f>
        <v>0</v>
      </c>
    </row>
    <row r="2048">
      <c r="A2048" s="40"/>
      <c r="B2048" s="40"/>
      <c r="C2048" s="40"/>
      <c r="D2048" s="40"/>
      <c r="E2048" s="40"/>
      <c r="F2048" s="40"/>
      <c r="G2048" s="40"/>
      <c r="H2048" s="40"/>
      <c r="I2048" s="40"/>
      <c r="J2048" s="40"/>
      <c r="K2048" s="40"/>
      <c r="L2048" s="40"/>
      <c r="M2048" s="40"/>
      <c r="N2048" s="40"/>
      <c r="O2048" s="80"/>
      <c r="P2048" s="40"/>
      <c r="Q2048" s="40"/>
      <c r="Y2048" s="60" t="str">
        <f>IF(ISERROR(MATCH(Passout2023[[#This Row], [Degree Duration (year)]],$M$3:$M$10,0)),"0", "1")</f>
        <v>0</v>
      </c>
      <c r="Z2048" s="60" t="str">
        <f>IF(ISERROR(MATCH(Passout2023[[#This Row], [Admission Type]],$F$3:$F$6,0)),"0", "1")</f>
        <v>0</v>
      </c>
      <c r="AA2048" s="60" t="str">
        <f>IF(ISERROR(MATCH(Passout2023[[#This Row], [Batch Start Year]],$L$3:$L$25,0)),"0", "1")</f>
        <v>0</v>
      </c>
      <c r="AB2048" s="60" t="str">
        <f>IF(ISERROR(MATCH(Passout2023[[#This Row], [Batch Start Semester]],$K$3:$K$6,0)),"0", "1")</f>
        <v>0</v>
      </c>
      <c r="AC2048" s="60" t="str">
        <f>IF(ISERROR(MATCH([3]!Quota_Std_2022_23[[#This Row], [SESSION_TYPE]],$AX$2:$AX$5,0)),"0", "1")</f>
        <v>0</v>
      </c>
      <c r="AD2048" s="60" t="str">
        <f>IF(ISERROR(MATCH(#REF!,#REF!,0)),"0", "1")</f>
        <v>0</v>
      </c>
      <c r="AE2048" s="60" t="str">
        <f>IF(ISERROR(MATCH([3]!Quota_Std_2022_23[[#This Row], [Gender]],$AN$2:$AN$4,0)),"0", "1")</f>
        <v>0</v>
      </c>
      <c r="AF2048" s="60" t="str">
        <f>IF(ISERROR(MATCH([3]!Quota_Std_2022_23[[#This Row], [Quota Type]],[3]Sheet1!$AO$2:$AO$12,0)),"0", "1")</f>
        <v>0</v>
      </c>
      <c r="AG2048" s="60" t="str">
        <f>IF(ISERROR(MATCH(#REF!,$BA$2:$BA$8,0)),"0", "1")</f>
        <v>0</v>
      </c>
      <c r="AH2048" s="60" t="str">
        <f>IF(ISERROR(MATCH(Passout2023[[#This Row], [Nationality Pakistani/ Foreign]],$D$3:$D$4,0)),"0", "1")</f>
        <v>0</v>
      </c>
    </row>
    <row r="2049">
      <c r="A2049" s="40"/>
      <c r="B2049" s="40"/>
      <c r="C2049" s="40"/>
      <c r="D2049" s="40"/>
      <c r="E2049" s="40"/>
      <c r="F2049" s="40"/>
      <c r="G2049" s="40"/>
      <c r="H2049" s="40"/>
      <c r="I2049" s="40"/>
      <c r="J2049" s="40"/>
      <c r="K2049" s="40"/>
      <c r="L2049" s="40"/>
      <c r="M2049" s="40"/>
      <c r="N2049" s="40"/>
      <c r="O2049" s="40"/>
      <c r="P2049" s="40"/>
      <c r="Q2049" s="40"/>
      <c r="Y2049" s="60" t="str">
        <f>IF(ISERROR(MATCH(Passout2023[[#This Row], [Degree Duration (year)]],$M$3:$M$10,0)),"0", "1")</f>
        <v>0</v>
      </c>
      <c r="Z2049" s="60" t="str">
        <f>IF(ISERROR(MATCH(Passout2023[[#This Row], [Admission Type]],$F$3:$F$6,0)),"0", "1")</f>
        <v>0</v>
      </c>
      <c r="AA2049" s="60" t="str">
        <f>IF(ISERROR(MATCH(Passout2023[[#This Row], [Batch Start Year]],$L$3:$L$25,0)),"0", "1")</f>
        <v>0</v>
      </c>
      <c r="AB2049" s="60" t="str">
        <f>IF(ISERROR(MATCH(Passout2023[[#This Row], [Batch Start Semester]],$K$3:$K$6,0)),"0", "1")</f>
        <v>0</v>
      </c>
      <c r="AC2049" s="60" t="str">
        <f>IF(ISERROR(MATCH([3]!Quota_Std_2022_23[[#This Row], [SESSION_TYPE]],$AX$2:$AX$5,0)),"0", "1")</f>
        <v>0</v>
      </c>
      <c r="AD2049" s="60" t="str">
        <f>IF(ISERROR(MATCH(#REF!,#REF!,0)),"0", "1")</f>
        <v>0</v>
      </c>
      <c r="AE2049" s="60" t="str">
        <f>IF(ISERROR(MATCH([3]!Quota_Std_2022_23[[#This Row], [Gender]],$AN$2:$AN$4,0)),"0", "1")</f>
        <v>0</v>
      </c>
      <c r="AF2049" s="60" t="str">
        <f>IF(ISERROR(MATCH([3]!Quota_Std_2022_23[[#This Row], [Quota Type]],[3]Sheet1!$AO$2:$AO$12,0)),"0", "1")</f>
        <v>0</v>
      </c>
      <c r="AG2049" s="60" t="str">
        <f>IF(ISERROR(MATCH(#REF!,$BA$2:$BA$8,0)),"0", "1")</f>
        <v>0</v>
      </c>
      <c r="AH2049" s="60" t="str">
        <f>IF(ISERROR(MATCH(Passout2023[[#This Row], [Nationality Pakistani/ Foreign]],$D$3:$D$4,0)),"0", "1")</f>
        <v>0</v>
      </c>
    </row>
    <row r="2050">
      <c r="A2050" s="40"/>
      <c r="B2050" s="40"/>
      <c r="C2050" s="40"/>
      <c r="D2050" s="40"/>
      <c r="E2050" s="40"/>
      <c r="F2050" s="40"/>
      <c r="G2050" s="40"/>
      <c r="H2050" s="40"/>
      <c r="I2050" s="40"/>
      <c r="J2050" s="40"/>
      <c r="K2050" s="40"/>
      <c r="L2050" s="40"/>
      <c r="M2050" s="40"/>
      <c r="N2050" s="40"/>
      <c r="O2050" s="80"/>
      <c r="P2050" s="40"/>
      <c r="Q2050" s="40"/>
      <c r="Y2050" s="60" t="str">
        <f>IF(ISERROR(MATCH(Passout2023[[#This Row], [Degree Duration (year)]],$M$3:$M$10,0)),"0", "1")</f>
        <v>0</v>
      </c>
      <c r="Z2050" s="60" t="str">
        <f>IF(ISERROR(MATCH(Passout2023[[#This Row], [Admission Type]],$F$3:$F$6,0)),"0", "1")</f>
        <v>0</v>
      </c>
      <c r="AA2050" s="60" t="str">
        <f>IF(ISERROR(MATCH(Passout2023[[#This Row], [Batch Start Year]],$L$3:$L$25,0)),"0", "1")</f>
        <v>0</v>
      </c>
      <c r="AB2050" s="60" t="str">
        <f>IF(ISERROR(MATCH(Passout2023[[#This Row], [Batch Start Semester]],$K$3:$K$6,0)),"0", "1")</f>
        <v>0</v>
      </c>
      <c r="AC2050" s="60" t="str">
        <f>IF(ISERROR(MATCH([3]!Quota_Std_2022_23[[#This Row], [SESSION_TYPE]],$AX$2:$AX$5,0)),"0", "1")</f>
        <v>0</v>
      </c>
      <c r="AD2050" s="60" t="str">
        <f>IF(ISERROR(MATCH(#REF!,#REF!,0)),"0", "1")</f>
        <v>0</v>
      </c>
      <c r="AE2050" s="60" t="str">
        <f>IF(ISERROR(MATCH([3]!Quota_Std_2022_23[[#This Row], [Gender]],$AN$2:$AN$4,0)),"0", "1")</f>
        <v>0</v>
      </c>
      <c r="AF2050" s="60" t="str">
        <f>IF(ISERROR(MATCH([3]!Quota_Std_2022_23[[#This Row], [Quota Type]],[3]Sheet1!$AO$2:$AO$12,0)),"0", "1")</f>
        <v>0</v>
      </c>
      <c r="AG2050" s="60" t="str">
        <f>IF(ISERROR(MATCH(#REF!,$BA$2:$BA$8,0)),"0", "1")</f>
        <v>0</v>
      </c>
      <c r="AH2050" s="60" t="str">
        <f>IF(ISERROR(MATCH(Passout2023[[#This Row], [Nationality Pakistani/ Foreign]],$D$3:$D$4,0)),"0", "1")</f>
        <v>0</v>
      </c>
    </row>
    <row r="2051">
      <c r="A2051" s="40"/>
      <c r="B2051" s="40"/>
      <c r="C2051" s="40"/>
      <c r="D2051" s="40"/>
      <c r="E2051" s="40"/>
      <c r="F2051" s="40"/>
      <c r="G2051" s="40"/>
      <c r="H2051" s="40"/>
      <c r="I2051" s="40"/>
      <c r="J2051" s="40"/>
      <c r="K2051" s="40"/>
      <c r="L2051" s="40"/>
      <c r="M2051" s="40"/>
      <c r="N2051" s="40"/>
      <c r="O2051" s="40"/>
      <c r="P2051" s="40"/>
      <c r="Q2051" s="40"/>
      <c r="Y2051" s="60" t="str">
        <f>IF(ISERROR(MATCH(Passout2023[[#This Row], [Degree Duration (year)]],$M$3:$M$10,0)),"0", "1")</f>
        <v>0</v>
      </c>
      <c r="Z2051" s="60" t="str">
        <f>IF(ISERROR(MATCH(Passout2023[[#This Row], [Admission Type]],$F$3:$F$6,0)),"0", "1")</f>
        <v>0</v>
      </c>
      <c r="AA2051" s="60" t="str">
        <f>IF(ISERROR(MATCH(Passout2023[[#This Row], [Batch Start Year]],$L$3:$L$25,0)),"0", "1")</f>
        <v>0</v>
      </c>
      <c r="AB2051" s="60" t="str">
        <f>IF(ISERROR(MATCH(Passout2023[[#This Row], [Batch Start Semester]],$K$3:$K$6,0)),"0", "1")</f>
        <v>0</v>
      </c>
      <c r="AC2051" s="60" t="str">
        <f>IF(ISERROR(MATCH([3]!Quota_Std_2022_23[[#This Row], [SESSION_TYPE]],$AX$2:$AX$5,0)),"0", "1")</f>
        <v>0</v>
      </c>
      <c r="AD2051" s="60" t="str">
        <f>IF(ISERROR(MATCH(#REF!,#REF!,0)),"0", "1")</f>
        <v>0</v>
      </c>
      <c r="AE2051" s="60" t="str">
        <f>IF(ISERROR(MATCH([3]!Quota_Std_2022_23[[#This Row], [Gender]],$AN$2:$AN$4,0)),"0", "1")</f>
        <v>0</v>
      </c>
      <c r="AF2051" s="60" t="str">
        <f>IF(ISERROR(MATCH([3]!Quota_Std_2022_23[[#This Row], [Quota Type]],[3]Sheet1!$AO$2:$AO$12,0)),"0", "1")</f>
        <v>0</v>
      </c>
      <c r="AG2051" s="60" t="str">
        <f>IF(ISERROR(MATCH(#REF!,$BA$2:$BA$8,0)),"0", "1")</f>
        <v>0</v>
      </c>
      <c r="AH2051" s="60" t="str">
        <f>IF(ISERROR(MATCH(Passout2023[[#This Row], [Nationality Pakistani/ Foreign]],$D$3:$D$4,0)),"0", "1")</f>
        <v>0</v>
      </c>
    </row>
    <row r="2052">
      <c r="A2052" s="40"/>
      <c r="B2052" s="40"/>
      <c r="C2052" s="40"/>
      <c r="D2052" s="40"/>
      <c r="E2052" s="40"/>
      <c r="F2052" s="40"/>
      <c r="G2052" s="40"/>
      <c r="H2052" s="40"/>
      <c r="I2052" s="40"/>
      <c r="J2052" s="40"/>
      <c r="K2052" s="40"/>
      <c r="L2052" s="40"/>
      <c r="M2052" s="40"/>
      <c r="N2052" s="40"/>
      <c r="O2052" s="80"/>
      <c r="P2052" s="40"/>
      <c r="Q2052" s="40"/>
      <c r="Y2052" s="60" t="str">
        <f>IF(ISERROR(MATCH(Passout2023[[#This Row], [Degree Duration (year)]],$M$3:$M$10,0)),"0", "1")</f>
        <v>0</v>
      </c>
      <c r="Z2052" s="60" t="str">
        <f>IF(ISERROR(MATCH(Passout2023[[#This Row], [Admission Type]],$F$3:$F$6,0)),"0", "1")</f>
        <v>0</v>
      </c>
      <c r="AA2052" s="60" t="str">
        <f>IF(ISERROR(MATCH(Passout2023[[#This Row], [Batch Start Year]],$L$3:$L$25,0)),"0", "1")</f>
        <v>0</v>
      </c>
      <c r="AB2052" s="60" t="str">
        <f>IF(ISERROR(MATCH(Passout2023[[#This Row], [Batch Start Semester]],$K$3:$K$6,0)),"0", "1")</f>
        <v>0</v>
      </c>
      <c r="AC2052" s="60" t="str">
        <f>IF(ISERROR(MATCH([3]!Quota_Std_2022_23[[#This Row], [SESSION_TYPE]],$AX$2:$AX$5,0)),"0", "1")</f>
        <v>0</v>
      </c>
      <c r="AD2052" s="60" t="str">
        <f>IF(ISERROR(MATCH(#REF!,#REF!,0)),"0", "1")</f>
        <v>0</v>
      </c>
      <c r="AE2052" s="60" t="str">
        <f>IF(ISERROR(MATCH([3]!Quota_Std_2022_23[[#This Row], [Gender]],$AN$2:$AN$4,0)),"0", "1")</f>
        <v>0</v>
      </c>
      <c r="AF2052" s="60" t="str">
        <f>IF(ISERROR(MATCH([3]!Quota_Std_2022_23[[#This Row], [Quota Type]],[3]Sheet1!$AO$2:$AO$12,0)),"0", "1")</f>
        <v>0</v>
      </c>
      <c r="AG2052" s="60" t="str">
        <f>IF(ISERROR(MATCH(#REF!,$BA$2:$BA$8,0)),"0", "1")</f>
        <v>0</v>
      </c>
      <c r="AH2052" s="60" t="str">
        <f>IF(ISERROR(MATCH(Passout2023[[#This Row], [Nationality Pakistani/ Foreign]],$D$3:$D$4,0)),"0", "1")</f>
        <v>0</v>
      </c>
    </row>
    <row r="2053">
      <c r="A2053" s="40"/>
      <c r="B2053" s="40"/>
      <c r="C2053" s="40"/>
      <c r="D2053" s="40"/>
      <c r="E2053" s="40"/>
      <c r="F2053" s="40"/>
      <c r="G2053" s="40"/>
      <c r="H2053" s="40"/>
      <c r="I2053" s="40"/>
      <c r="J2053" s="40"/>
      <c r="K2053" s="40"/>
      <c r="L2053" s="40"/>
      <c r="M2053" s="40"/>
      <c r="N2053" s="40"/>
      <c r="O2053" s="40"/>
      <c r="P2053" s="40"/>
      <c r="Q2053" s="40"/>
      <c r="Y2053" s="60" t="str">
        <f>IF(ISERROR(MATCH(Passout2023[[#This Row], [Degree Duration (year)]],$M$3:$M$10,0)),"0", "1")</f>
        <v>0</v>
      </c>
      <c r="Z2053" s="60" t="str">
        <f>IF(ISERROR(MATCH(Passout2023[[#This Row], [Admission Type]],$F$3:$F$6,0)),"0", "1")</f>
        <v>0</v>
      </c>
      <c r="AA2053" s="60" t="str">
        <f>IF(ISERROR(MATCH(Passout2023[[#This Row], [Batch Start Year]],$L$3:$L$25,0)),"0", "1")</f>
        <v>0</v>
      </c>
      <c r="AB2053" s="60" t="str">
        <f>IF(ISERROR(MATCH(Passout2023[[#This Row], [Batch Start Semester]],$K$3:$K$6,0)),"0", "1")</f>
        <v>0</v>
      </c>
      <c r="AC2053" s="60" t="str">
        <f>IF(ISERROR(MATCH([3]!Quota_Std_2022_23[[#This Row], [SESSION_TYPE]],$AX$2:$AX$5,0)),"0", "1")</f>
        <v>0</v>
      </c>
      <c r="AD2053" s="60" t="str">
        <f>IF(ISERROR(MATCH(#REF!,#REF!,0)),"0", "1")</f>
        <v>0</v>
      </c>
      <c r="AE2053" s="60" t="str">
        <f>IF(ISERROR(MATCH([3]!Quota_Std_2022_23[[#This Row], [Gender]],$AN$2:$AN$4,0)),"0", "1")</f>
        <v>0</v>
      </c>
      <c r="AF2053" s="60" t="str">
        <f>IF(ISERROR(MATCH([3]!Quota_Std_2022_23[[#This Row], [Quota Type]],[3]Sheet1!$AO$2:$AO$12,0)),"0", "1")</f>
        <v>0</v>
      </c>
      <c r="AG2053" s="60" t="str">
        <f>IF(ISERROR(MATCH(#REF!,$BA$2:$BA$8,0)),"0", "1")</f>
        <v>0</v>
      </c>
      <c r="AH2053" s="60" t="str">
        <f>IF(ISERROR(MATCH(Passout2023[[#This Row], [Nationality Pakistani/ Foreign]],$D$3:$D$4,0)),"0", "1")</f>
        <v>0</v>
      </c>
    </row>
    <row r="2054">
      <c r="A2054" s="40"/>
      <c r="B2054" s="40"/>
      <c r="C2054" s="40"/>
      <c r="D2054" s="40"/>
      <c r="E2054" s="40"/>
      <c r="F2054" s="40"/>
      <c r="G2054" s="40"/>
      <c r="H2054" s="40"/>
      <c r="I2054" s="40"/>
      <c r="J2054" s="40"/>
      <c r="K2054" s="40"/>
      <c r="L2054" s="40"/>
      <c r="M2054" s="40"/>
      <c r="N2054" s="40"/>
      <c r="O2054" s="80"/>
      <c r="P2054" s="40"/>
      <c r="Q2054" s="40"/>
      <c r="Y2054" s="60" t="str">
        <f>IF(ISERROR(MATCH(Passout2023[[#This Row], [Degree Duration (year)]],$M$3:$M$10,0)),"0", "1")</f>
        <v>0</v>
      </c>
      <c r="Z2054" s="60" t="str">
        <f>IF(ISERROR(MATCH(Passout2023[[#This Row], [Admission Type]],$F$3:$F$6,0)),"0", "1")</f>
        <v>0</v>
      </c>
      <c r="AA2054" s="60" t="str">
        <f>IF(ISERROR(MATCH(Passout2023[[#This Row], [Batch Start Year]],$L$3:$L$25,0)),"0", "1")</f>
        <v>0</v>
      </c>
      <c r="AB2054" s="60" t="str">
        <f>IF(ISERROR(MATCH(Passout2023[[#This Row], [Batch Start Semester]],$K$3:$K$6,0)),"0", "1")</f>
        <v>0</v>
      </c>
      <c r="AC2054" s="60" t="str">
        <f>IF(ISERROR(MATCH([3]!Quota_Std_2022_23[[#This Row], [SESSION_TYPE]],$AX$2:$AX$5,0)),"0", "1")</f>
        <v>0</v>
      </c>
      <c r="AD2054" s="60" t="str">
        <f>IF(ISERROR(MATCH(#REF!,#REF!,0)),"0", "1")</f>
        <v>0</v>
      </c>
      <c r="AE2054" s="60" t="str">
        <f>IF(ISERROR(MATCH([3]!Quota_Std_2022_23[[#This Row], [Gender]],$AN$2:$AN$4,0)),"0", "1")</f>
        <v>0</v>
      </c>
      <c r="AF2054" s="60" t="str">
        <f>IF(ISERROR(MATCH([3]!Quota_Std_2022_23[[#This Row], [Quota Type]],[3]Sheet1!$AO$2:$AO$12,0)),"0", "1")</f>
        <v>0</v>
      </c>
      <c r="AG2054" s="60" t="str">
        <f>IF(ISERROR(MATCH(#REF!,$BA$2:$BA$8,0)),"0", "1")</f>
        <v>0</v>
      </c>
      <c r="AH2054" s="60" t="str">
        <f>IF(ISERROR(MATCH(Passout2023[[#This Row], [Nationality Pakistani/ Foreign]],$D$3:$D$4,0)),"0", "1")</f>
        <v>0</v>
      </c>
    </row>
    <row r="2055">
      <c r="A2055" s="40"/>
      <c r="B2055" s="40"/>
      <c r="C2055" s="40"/>
      <c r="D2055" s="40"/>
      <c r="E2055" s="40"/>
      <c r="F2055" s="40"/>
      <c r="G2055" s="40"/>
      <c r="H2055" s="40"/>
      <c r="I2055" s="40"/>
      <c r="J2055" s="40"/>
      <c r="K2055" s="40"/>
      <c r="L2055" s="40"/>
      <c r="M2055" s="40"/>
      <c r="N2055" s="40"/>
      <c r="O2055" s="80"/>
      <c r="P2055" s="40"/>
      <c r="Q2055" s="40"/>
      <c r="Y2055" s="60" t="str">
        <f>IF(ISERROR(MATCH(Passout2023[[#This Row], [Degree Duration (year)]],$M$3:$M$10,0)),"0", "1")</f>
        <v>0</v>
      </c>
      <c r="Z2055" s="60" t="str">
        <f>IF(ISERROR(MATCH(Passout2023[[#This Row], [Admission Type]],$F$3:$F$6,0)),"0", "1")</f>
        <v>0</v>
      </c>
      <c r="AA2055" s="60" t="str">
        <f>IF(ISERROR(MATCH(Passout2023[[#This Row], [Batch Start Year]],$L$3:$L$25,0)),"0", "1")</f>
        <v>0</v>
      </c>
      <c r="AB2055" s="60" t="str">
        <f>IF(ISERROR(MATCH(Passout2023[[#This Row], [Batch Start Semester]],$K$3:$K$6,0)),"0", "1")</f>
        <v>0</v>
      </c>
      <c r="AC2055" s="60" t="str">
        <f>IF(ISERROR(MATCH([3]!Quota_Std_2022_23[[#This Row], [SESSION_TYPE]],$AX$2:$AX$5,0)),"0", "1")</f>
        <v>0</v>
      </c>
      <c r="AD2055" s="60" t="str">
        <f>IF(ISERROR(MATCH(#REF!,#REF!,0)),"0", "1")</f>
        <v>0</v>
      </c>
      <c r="AE2055" s="60" t="str">
        <f>IF(ISERROR(MATCH([3]!Quota_Std_2022_23[[#This Row], [Gender]],$AN$2:$AN$4,0)),"0", "1")</f>
        <v>0</v>
      </c>
      <c r="AF2055" s="60" t="str">
        <f>IF(ISERROR(MATCH([3]!Quota_Std_2022_23[[#This Row], [Quota Type]],[3]Sheet1!$AO$2:$AO$12,0)),"0", "1")</f>
        <v>0</v>
      </c>
      <c r="AG2055" s="60" t="str">
        <f>IF(ISERROR(MATCH(#REF!,$BA$2:$BA$8,0)),"0", "1")</f>
        <v>0</v>
      </c>
      <c r="AH2055" s="60" t="str">
        <f>IF(ISERROR(MATCH(Passout2023[[#This Row], [Nationality Pakistani/ Foreign]],$D$3:$D$4,0)),"0", "1")</f>
        <v>0</v>
      </c>
    </row>
    <row r="2056">
      <c r="A2056" s="40"/>
      <c r="B2056" s="40"/>
      <c r="C2056" s="40"/>
      <c r="D2056" s="40"/>
      <c r="E2056" s="40"/>
      <c r="F2056" s="40"/>
      <c r="G2056" s="40"/>
      <c r="H2056" s="40"/>
      <c r="I2056" s="40"/>
      <c r="J2056" s="40"/>
      <c r="K2056" s="40"/>
      <c r="L2056" s="40"/>
      <c r="M2056" s="40"/>
      <c r="N2056" s="40"/>
      <c r="O2056" s="40"/>
      <c r="P2056" s="40"/>
      <c r="Q2056" s="40"/>
      <c r="Y2056" s="60" t="str">
        <f>IF(ISERROR(MATCH(Passout2023[[#This Row], [Degree Duration (year)]],$M$3:$M$10,0)),"0", "1")</f>
        <v>0</v>
      </c>
      <c r="Z2056" s="60" t="str">
        <f>IF(ISERROR(MATCH(Passout2023[[#This Row], [Admission Type]],$F$3:$F$6,0)),"0", "1")</f>
        <v>0</v>
      </c>
      <c r="AA2056" s="60" t="str">
        <f>IF(ISERROR(MATCH(Passout2023[[#This Row], [Batch Start Year]],$L$3:$L$25,0)),"0", "1")</f>
        <v>0</v>
      </c>
      <c r="AB2056" s="60" t="str">
        <f>IF(ISERROR(MATCH(Passout2023[[#This Row], [Batch Start Semester]],$K$3:$K$6,0)),"0", "1")</f>
        <v>0</v>
      </c>
      <c r="AC2056" s="60" t="str">
        <f>IF(ISERROR(MATCH([3]!Quota_Std_2022_23[[#This Row], [SESSION_TYPE]],$AX$2:$AX$5,0)),"0", "1")</f>
        <v>0</v>
      </c>
      <c r="AD2056" s="60" t="str">
        <f>IF(ISERROR(MATCH(#REF!,#REF!,0)),"0", "1")</f>
        <v>0</v>
      </c>
      <c r="AE2056" s="60" t="str">
        <f>IF(ISERROR(MATCH([3]!Quota_Std_2022_23[[#This Row], [Gender]],$AN$2:$AN$4,0)),"0", "1")</f>
        <v>0</v>
      </c>
      <c r="AF2056" s="60" t="str">
        <f>IF(ISERROR(MATCH([3]!Quota_Std_2022_23[[#This Row], [Quota Type]],[3]Sheet1!$AO$2:$AO$12,0)),"0", "1")</f>
        <v>0</v>
      </c>
      <c r="AG2056" s="60" t="str">
        <f>IF(ISERROR(MATCH(#REF!,$BA$2:$BA$8,0)),"0", "1")</f>
        <v>0</v>
      </c>
      <c r="AH2056" s="60" t="str">
        <f>IF(ISERROR(MATCH(Passout2023[[#This Row], [Nationality Pakistani/ Foreign]],$D$3:$D$4,0)),"0", "1")</f>
        <v>0</v>
      </c>
    </row>
    <row r="2057">
      <c r="A2057" s="40"/>
      <c r="B2057" s="40"/>
      <c r="C2057" s="40"/>
      <c r="D2057" s="40"/>
      <c r="E2057" s="40"/>
      <c r="F2057" s="40"/>
      <c r="G2057" s="40"/>
      <c r="H2057" s="40"/>
      <c r="I2057" s="40"/>
      <c r="J2057" s="40"/>
      <c r="K2057" s="40"/>
      <c r="L2057" s="40"/>
      <c r="M2057" s="40"/>
      <c r="N2057" s="40"/>
      <c r="O2057" s="40"/>
      <c r="P2057" s="40"/>
      <c r="Q2057" s="40"/>
      <c r="Y2057" s="60" t="str">
        <f>IF(ISERROR(MATCH(Passout2023[[#This Row], [Degree Duration (year)]],$M$3:$M$10,0)),"0", "1")</f>
        <v>0</v>
      </c>
      <c r="Z2057" s="60" t="str">
        <f>IF(ISERROR(MATCH(Passout2023[[#This Row], [Admission Type]],$F$3:$F$6,0)),"0", "1")</f>
        <v>0</v>
      </c>
      <c r="AA2057" s="60" t="str">
        <f>IF(ISERROR(MATCH(Passout2023[[#This Row], [Batch Start Year]],$L$3:$L$25,0)),"0", "1")</f>
        <v>0</v>
      </c>
      <c r="AB2057" s="60" t="str">
        <f>IF(ISERROR(MATCH(Passout2023[[#This Row], [Batch Start Semester]],$K$3:$K$6,0)),"0", "1")</f>
        <v>0</v>
      </c>
      <c r="AC2057" s="60" t="str">
        <f>IF(ISERROR(MATCH([3]!Quota_Std_2022_23[[#This Row], [SESSION_TYPE]],$AX$2:$AX$5,0)),"0", "1")</f>
        <v>0</v>
      </c>
      <c r="AD2057" s="60" t="str">
        <f>IF(ISERROR(MATCH(#REF!,#REF!,0)),"0", "1")</f>
        <v>0</v>
      </c>
      <c r="AE2057" s="60" t="str">
        <f>IF(ISERROR(MATCH([3]!Quota_Std_2022_23[[#This Row], [Gender]],$AN$2:$AN$4,0)),"0", "1")</f>
        <v>0</v>
      </c>
      <c r="AF2057" s="60" t="str">
        <f>IF(ISERROR(MATCH([3]!Quota_Std_2022_23[[#This Row], [Quota Type]],[3]Sheet1!$AO$2:$AO$12,0)),"0", "1")</f>
        <v>0</v>
      </c>
      <c r="AG2057" s="60" t="str">
        <f>IF(ISERROR(MATCH(#REF!,$BA$2:$BA$8,0)),"0", "1")</f>
        <v>0</v>
      </c>
      <c r="AH2057" s="60" t="str">
        <f>IF(ISERROR(MATCH(Passout2023[[#This Row], [Nationality Pakistani/ Foreign]],$D$3:$D$4,0)),"0", "1")</f>
        <v>0</v>
      </c>
    </row>
    <row r="2058">
      <c r="A2058" s="40"/>
      <c r="B2058" s="40"/>
      <c r="C2058" s="40"/>
      <c r="D2058" s="40"/>
      <c r="E2058" s="40"/>
      <c r="F2058" s="40"/>
      <c r="G2058" s="40"/>
      <c r="H2058" s="40"/>
      <c r="I2058" s="40"/>
      <c r="J2058" s="40"/>
      <c r="K2058" s="40"/>
      <c r="L2058" s="40"/>
      <c r="M2058" s="40"/>
      <c r="N2058" s="40"/>
      <c r="O2058" s="80"/>
      <c r="P2058" s="40"/>
      <c r="Q2058" s="40"/>
      <c r="Y2058" s="60" t="str">
        <f>IF(ISERROR(MATCH(Passout2023[[#This Row], [Degree Duration (year)]],$M$3:$M$10,0)),"0", "1")</f>
        <v>0</v>
      </c>
      <c r="Z2058" s="60" t="str">
        <f>IF(ISERROR(MATCH(Passout2023[[#This Row], [Admission Type]],$F$3:$F$6,0)),"0", "1")</f>
        <v>0</v>
      </c>
      <c r="AA2058" s="60" t="str">
        <f>IF(ISERROR(MATCH(Passout2023[[#This Row], [Batch Start Year]],$L$3:$L$25,0)),"0", "1")</f>
        <v>0</v>
      </c>
      <c r="AB2058" s="60" t="str">
        <f>IF(ISERROR(MATCH(Passout2023[[#This Row], [Batch Start Semester]],$K$3:$K$6,0)),"0", "1")</f>
        <v>0</v>
      </c>
      <c r="AC2058" s="60" t="str">
        <f>IF(ISERROR(MATCH([3]!Quota_Std_2022_23[[#This Row], [SESSION_TYPE]],$AX$2:$AX$5,0)),"0", "1")</f>
        <v>0</v>
      </c>
      <c r="AD2058" s="60" t="str">
        <f>IF(ISERROR(MATCH(#REF!,#REF!,0)),"0", "1")</f>
        <v>0</v>
      </c>
      <c r="AE2058" s="60" t="str">
        <f>IF(ISERROR(MATCH([3]!Quota_Std_2022_23[[#This Row], [Gender]],$AN$2:$AN$4,0)),"0", "1")</f>
        <v>0</v>
      </c>
      <c r="AF2058" s="60" t="str">
        <f>IF(ISERROR(MATCH([3]!Quota_Std_2022_23[[#This Row], [Quota Type]],[3]Sheet1!$AO$2:$AO$12,0)),"0", "1")</f>
        <v>0</v>
      </c>
      <c r="AG2058" s="60" t="str">
        <f>IF(ISERROR(MATCH(#REF!,$BA$2:$BA$8,0)),"0", "1")</f>
        <v>0</v>
      </c>
      <c r="AH2058" s="60" t="str">
        <f>IF(ISERROR(MATCH(Passout2023[[#This Row], [Nationality Pakistani/ Foreign]],$D$3:$D$4,0)),"0", "1")</f>
        <v>0</v>
      </c>
    </row>
    <row r="2059">
      <c r="A2059" s="40"/>
      <c r="B2059" s="40"/>
      <c r="C2059" s="40"/>
      <c r="D2059" s="40"/>
      <c r="E2059" s="40"/>
      <c r="F2059" s="40"/>
      <c r="G2059" s="40"/>
      <c r="H2059" s="40"/>
      <c r="I2059" s="40"/>
      <c r="J2059" s="40"/>
      <c r="K2059" s="40"/>
      <c r="L2059" s="40"/>
      <c r="M2059" s="40"/>
      <c r="N2059" s="40"/>
      <c r="O2059" s="80"/>
      <c r="P2059" s="40"/>
      <c r="Q2059" s="40"/>
      <c r="Y2059" s="60" t="str">
        <f>IF(ISERROR(MATCH(Passout2023[[#This Row], [Degree Duration (year)]],$M$3:$M$10,0)),"0", "1")</f>
        <v>0</v>
      </c>
      <c r="Z2059" s="60" t="str">
        <f>IF(ISERROR(MATCH(Passout2023[[#This Row], [Admission Type]],$F$3:$F$6,0)),"0", "1")</f>
        <v>0</v>
      </c>
      <c r="AA2059" s="60" t="str">
        <f>IF(ISERROR(MATCH(Passout2023[[#This Row], [Batch Start Year]],$L$3:$L$25,0)),"0", "1")</f>
        <v>0</v>
      </c>
      <c r="AB2059" s="60" t="str">
        <f>IF(ISERROR(MATCH(Passout2023[[#This Row], [Batch Start Semester]],$K$3:$K$6,0)),"0", "1")</f>
        <v>0</v>
      </c>
      <c r="AC2059" s="60" t="str">
        <f>IF(ISERROR(MATCH([3]!Quota_Std_2022_23[[#This Row], [SESSION_TYPE]],$AX$2:$AX$5,0)),"0", "1")</f>
        <v>0</v>
      </c>
      <c r="AD2059" s="60" t="str">
        <f>IF(ISERROR(MATCH(#REF!,#REF!,0)),"0", "1")</f>
        <v>0</v>
      </c>
      <c r="AE2059" s="60" t="str">
        <f>IF(ISERROR(MATCH([3]!Quota_Std_2022_23[[#This Row], [Gender]],$AN$2:$AN$4,0)),"0", "1")</f>
        <v>0</v>
      </c>
      <c r="AF2059" s="60" t="str">
        <f>IF(ISERROR(MATCH([3]!Quota_Std_2022_23[[#This Row], [Quota Type]],[3]Sheet1!$AO$2:$AO$12,0)),"0", "1")</f>
        <v>0</v>
      </c>
      <c r="AG2059" s="60" t="str">
        <f>IF(ISERROR(MATCH(#REF!,$BA$2:$BA$8,0)),"0", "1")</f>
        <v>0</v>
      </c>
      <c r="AH2059" s="60" t="str">
        <f>IF(ISERROR(MATCH(Passout2023[[#This Row], [Nationality Pakistani/ Foreign]],$D$3:$D$4,0)),"0", "1")</f>
        <v>0</v>
      </c>
    </row>
    <row r="2060">
      <c r="A2060" s="40"/>
      <c r="B2060" s="40"/>
      <c r="C2060" s="40"/>
      <c r="D2060" s="40"/>
      <c r="E2060" s="40"/>
      <c r="F2060" s="40"/>
      <c r="G2060" s="40"/>
      <c r="H2060" s="40"/>
      <c r="I2060" s="40"/>
      <c r="J2060" s="40"/>
      <c r="K2060" s="40"/>
      <c r="L2060" s="40"/>
      <c r="M2060" s="40"/>
      <c r="N2060" s="40"/>
      <c r="O2060" s="40"/>
      <c r="P2060" s="40"/>
      <c r="Q2060" s="40"/>
      <c r="Y2060" s="60" t="str">
        <f>IF(ISERROR(MATCH(Passout2023[[#This Row], [Degree Duration (year)]],$M$3:$M$10,0)),"0", "1")</f>
        <v>0</v>
      </c>
      <c r="Z2060" s="60" t="str">
        <f>IF(ISERROR(MATCH(Passout2023[[#This Row], [Admission Type]],$F$3:$F$6,0)),"0", "1")</f>
        <v>0</v>
      </c>
      <c r="AA2060" s="60" t="str">
        <f>IF(ISERROR(MATCH(Passout2023[[#This Row], [Batch Start Year]],$L$3:$L$25,0)),"0", "1")</f>
        <v>0</v>
      </c>
      <c r="AB2060" s="60" t="str">
        <f>IF(ISERROR(MATCH(Passout2023[[#This Row], [Batch Start Semester]],$K$3:$K$6,0)),"0", "1")</f>
        <v>0</v>
      </c>
      <c r="AC2060" s="60" t="str">
        <f>IF(ISERROR(MATCH([3]!Quota_Std_2022_23[[#This Row], [SESSION_TYPE]],$AX$2:$AX$5,0)),"0", "1")</f>
        <v>0</v>
      </c>
      <c r="AD2060" s="60" t="str">
        <f>IF(ISERROR(MATCH(#REF!,#REF!,0)),"0", "1")</f>
        <v>0</v>
      </c>
      <c r="AE2060" s="60" t="str">
        <f>IF(ISERROR(MATCH([3]!Quota_Std_2022_23[[#This Row], [Gender]],$AN$2:$AN$4,0)),"0", "1")</f>
        <v>0</v>
      </c>
      <c r="AF2060" s="60" t="str">
        <f>IF(ISERROR(MATCH([3]!Quota_Std_2022_23[[#This Row], [Quota Type]],[3]Sheet1!$AO$2:$AO$12,0)),"0", "1")</f>
        <v>0</v>
      </c>
      <c r="AG2060" s="60" t="str">
        <f>IF(ISERROR(MATCH(#REF!,$BA$2:$BA$8,0)),"0", "1")</f>
        <v>0</v>
      </c>
      <c r="AH2060" s="60" t="str">
        <f>IF(ISERROR(MATCH(Passout2023[[#This Row], [Nationality Pakistani/ Foreign]],$D$3:$D$4,0)),"0", "1")</f>
        <v>0</v>
      </c>
    </row>
    <row r="2061">
      <c r="A2061" s="40"/>
      <c r="B2061" s="40"/>
      <c r="C2061" s="40"/>
      <c r="D2061" s="40"/>
      <c r="E2061" s="40"/>
      <c r="F2061" s="40"/>
      <c r="G2061" s="40"/>
      <c r="H2061" s="40"/>
      <c r="I2061" s="40"/>
      <c r="J2061" s="40"/>
      <c r="K2061" s="40"/>
      <c r="L2061" s="40"/>
      <c r="M2061" s="40"/>
      <c r="N2061" s="40"/>
      <c r="O2061" s="40"/>
      <c r="P2061" s="40"/>
      <c r="Q2061" s="40"/>
      <c r="Y2061" s="60" t="str">
        <f>IF(ISERROR(MATCH(Passout2023[[#This Row], [Degree Duration (year)]],$M$3:$M$10,0)),"0", "1")</f>
        <v>0</v>
      </c>
      <c r="Z2061" s="60" t="str">
        <f>IF(ISERROR(MATCH(Passout2023[[#This Row], [Admission Type]],$F$3:$F$6,0)),"0", "1")</f>
        <v>0</v>
      </c>
      <c r="AA2061" s="60" t="str">
        <f>IF(ISERROR(MATCH(Passout2023[[#This Row], [Batch Start Year]],$L$3:$L$25,0)),"0", "1")</f>
        <v>0</v>
      </c>
      <c r="AB2061" s="60" t="str">
        <f>IF(ISERROR(MATCH(Passout2023[[#This Row], [Batch Start Semester]],$K$3:$K$6,0)),"0", "1")</f>
        <v>0</v>
      </c>
      <c r="AC2061" s="60" t="str">
        <f>IF(ISERROR(MATCH([3]!Quota_Std_2022_23[[#This Row], [SESSION_TYPE]],$AX$2:$AX$5,0)),"0", "1")</f>
        <v>0</v>
      </c>
      <c r="AD2061" s="60" t="str">
        <f>IF(ISERROR(MATCH(#REF!,#REF!,0)),"0", "1")</f>
        <v>0</v>
      </c>
      <c r="AE2061" s="60" t="str">
        <f>IF(ISERROR(MATCH([3]!Quota_Std_2022_23[[#This Row], [Gender]],$AN$2:$AN$4,0)),"0", "1")</f>
        <v>0</v>
      </c>
      <c r="AF2061" s="60" t="str">
        <f>IF(ISERROR(MATCH([3]!Quota_Std_2022_23[[#This Row], [Quota Type]],[3]Sheet1!$AO$2:$AO$12,0)),"0", "1")</f>
        <v>0</v>
      </c>
      <c r="AG2061" s="60" t="str">
        <f>IF(ISERROR(MATCH(#REF!,$BA$2:$BA$8,0)),"0", "1")</f>
        <v>0</v>
      </c>
      <c r="AH2061" s="60" t="str">
        <f>IF(ISERROR(MATCH(Passout2023[[#This Row], [Nationality Pakistani/ Foreign]],$D$3:$D$4,0)),"0", "1")</f>
        <v>0</v>
      </c>
    </row>
    <row r="2062">
      <c r="A2062" s="40"/>
      <c r="B2062" s="40"/>
      <c r="C2062" s="40"/>
      <c r="D2062" s="40"/>
      <c r="E2062" s="40"/>
      <c r="F2062" s="40"/>
      <c r="G2062" s="40"/>
      <c r="H2062" s="40"/>
      <c r="I2062" s="40"/>
      <c r="J2062" s="40"/>
      <c r="K2062" s="40"/>
      <c r="L2062" s="40"/>
      <c r="M2062" s="40"/>
      <c r="N2062" s="40"/>
      <c r="O2062" s="80"/>
      <c r="P2062" s="40"/>
      <c r="Q2062" s="40"/>
      <c r="Y2062" s="60" t="str">
        <f>IF(ISERROR(MATCH(Passout2023[[#This Row], [Degree Duration (year)]],$M$3:$M$10,0)),"0", "1")</f>
        <v>0</v>
      </c>
      <c r="Z2062" s="60" t="str">
        <f>IF(ISERROR(MATCH(Passout2023[[#This Row], [Admission Type]],$F$3:$F$6,0)),"0", "1")</f>
        <v>0</v>
      </c>
      <c r="AA2062" s="60" t="str">
        <f>IF(ISERROR(MATCH(Passout2023[[#This Row], [Batch Start Year]],$L$3:$L$25,0)),"0", "1")</f>
        <v>0</v>
      </c>
      <c r="AB2062" s="60" t="str">
        <f>IF(ISERROR(MATCH(Passout2023[[#This Row], [Batch Start Semester]],$K$3:$K$6,0)),"0", "1")</f>
        <v>0</v>
      </c>
      <c r="AC2062" s="60" t="str">
        <f>IF(ISERROR(MATCH([3]!Quota_Std_2022_23[[#This Row], [SESSION_TYPE]],$AX$2:$AX$5,0)),"0", "1")</f>
        <v>0</v>
      </c>
      <c r="AD2062" s="60" t="str">
        <f>IF(ISERROR(MATCH(#REF!,#REF!,0)),"0", "1")</f>
        <v>0</v>
      </c>
      <c r="AE2062" s="60" t="str">
        <f>IF(ISERROR(MATCH([3]!Quota_Std_2022_23[[#This Row], [Gender]],$AN$2:$AN$4,0)),"0", "1")</f>
        <v>0</v>
      </c>
      <c r="AF2062" s="60" t="str">
        <f>IF(ISERROR(MATCH([3]!Quota_Std_2022_23[[#This Row], [Quota Type]],[3]Sheet1!$AO$2:$AO$12,0)),"0", "1")</f>
        <v>0</v>
      </c>
      <c r="AG2062" s="60" t="str">
        <f>IF(ISERROR(MATCH(#REF!,$BA$2:$BA$8,0)),"0", "1")</f>
        <v>0</v>
      </c>
      <c r="AH2062" s="60" t="str">
        <f>IF(ISERROR(MATCH(Passout2023[[#This Row], [Nationality Pakistani/ Foreign]],$D$3:$D$4,0)),"0", "1")</f>
        <v>0</v>
      </c>
    </row>
    <row r="2063">
      <c r="A2063" s="40"/>
      <c r="B2063" s="40"/>
      <c r="C2063" s="40"/>
      <c r="D2063" s="40"/>
      <c r="E2063" s="40"/>
      <c r="F2063" s="40"/>
      <c r="G2063" s="40"/>
      <c r="H2063" s="40"/>
      <c r="I2063" s="40"/>
      <c r="J2063" s="40"/>
      <c r="K2063" s="40"/>
      <c r="L2063" s="40"/>
      <c r="M2063" s="40"/>
      <c r="N2063" s="40"/>
      <c r="O2063" s="40"/>
      <c r="P2063" s="40"/>
      <c r="Q2063" s="40"/>
      <c r="Y2063" s="60" t="str">
        <f>IF(ISERROR(MATCH(Passout2023[[#This Row], [Degree Duration (year)]],$M$3:$M$10,0)),"0", "1")</f>
        <v>0</v>
      </c>
      <c r="Z2063" s="60" t="str">
        <f>IF(ISERROR(MATCH(Passout2023[[#This Row], [Admission Type]],$F$3:$F$6,0)),"0", "1")</f>
        <v>0</v>
      </c>
      <c r="AA2063" s="60" t="str">
        <f>IF(ISERROR(MATCH(Passout2023[[#This Row], [Batch Start Year]],$L$3:$L$25,0)),"0", "1")</f>
        <v>0</v>
      </c>
      <c r="AB2063" s="60" t="str">
        <f>IF(ISERROR(MATCH(Passout2023[[#This Row], [Batch Start Semester]],$K$3:$K$6,0)),"0", "1")</f>
        <v>0</v>
      </c>
      <c r="AC2063" s="60" t="str">
        <f>IF(ISERROR(MATCH([3]!Quota_Std_2022_23[[#This Row], [SESSION_TYPE]],$AX$2:$AX$5,0)),"0", "1")</f>
        <v>0</v>
      </c>
      <c r="AD2063" s="60" t="str">
        <f>IF(ISERROR(MATCH(#REF!,#REF!,0)),"0", "1")</f>
        <v>0</v>
      </c>
      <c r="AE2063" s="60" t="str">
        <f>IF(ISERROR(MATCH([3]!Quota_Std_2022_23[[#This Row], [Gender]],$AN$2:$AN$4,0)),"0", "1")</f>
        <v>0</v>
      </c>
      <c r="AF2063" s="60" t="str">
        <f>IF(ISERROR(MATCH([3]!Quota_Std_2022_23[[#This Row], [Quota Type]],[3]Sheet1!$AO$2:$AO$12,0)),"0", "1")</f>
        <v>0</v>
      </c>
      <c r="AG2063" s="60" t="str">
        <f>IF(ISERROR(MATCH(#REF!,$BA$2:$BA$8,0)),"0", "1")</f>
        <v>0</v>
      </c>
      <c r="AH2063" s="60" t="str">
        <f>IF(ISERROR(MATCH(Passout2023[[#This Row], [Nationality Pakistani/ Foreign]],$D$3:$D$4,0)),"0", "1")</f>
        <v>0</v>
      </c>
    </row>
    <row r="2064">
      <c r="A2064" s="40"/>
      <c r="B2064" s="40"/>
      <c r="C2064" s="40"/>
      <c r="D2064" s="40"/>
      <c r="E2064" s="40"/>
      <c r="F2064" s="40"/>
      <c r="G2064" s="40"/>
      <c r="H2064" s="40"/>
      <c r="I2064" s="40"/>
      <c r="J2064" s="40"/>
      <c r="K2064" s="40"/>
      <c r="L2064" s="40"/>
      <c r="M2064" s="40"/>
      <c r="N2064" s="40"/>
      <c r="O2064" s="80"/>
      <c r="P2064" s="40"/>
      <c r="Q2064" s="40"/>
      <c r="Y2064" s="60" t="str">
        <f>IF(ISERROR(MATCH(Passout2023[[#This Row], [Degree Duration (year)]],$M$3:$M$10,0)),"0", "1")</f>
        <v>0</v>
      </c>
      <c r="Z2064" s="60" t="str">
        <f>IF(ISERROR(MATCH(Passout2023[[#This Row], [Admission Type]],$F$3:$F$6,0)),"0", "1")</f>
        <v>0</v>
      </c>
      <c r="AA2064" s="60" t="str">
        <f>IF(ISERROR(MATCH(Passout2023[[#This Row], [Batch Start Year]],$L$3:$L$25,0)),"0", "1")</f>
        <v>0</v>
      </c>
      <c r="AB2064" s="60" t="str">
        <f>IF(ISERROR(MATCH(Passout2023[[#This Row], [Batch Start Semester]],$K$3:$K$6,0)),"0", "1")</f>
        <v>0</v>
      </c>
      <c r="AC2064" s="60" t="str">
        <f>IF(ISERROR(MATCH([3]!Quota_Std_2022_23[[#This Row], [SESSION_TYPE]],$AX$2:$AX$5,0)),"0", "1")</f>
        <v>0</v>
      </c>
      <c r="AD2064" s="60" t="str">
        <f>IF(ISERROR(MATCH(#REF!,#REF!,0)),"0", "1")</f>
        <v>0</v>
      </c>
      <c r="AE2064" s="60" t="str">
        <f>IF(ISERROR(MATCH([3]!Quota_Std_2022_23[[#This Row], [Gender]],$AN$2:$AN$4,0)),"0", "1")</f>
        <v>0</v>
      </c>
      <c r="AF2064" s="60" t="str">
        <f>IF(ISERROR(MATCH([3]!Quota_Std_2022_23[[#This Row], [Quota Type]],[3]Sheet1!$AO$2:$AO$12,0)),"0", "1")</f>
        <v>0</v>
      </c>
      <c r="AG2064" s="60" t="str">
        <f>IF(ISERROR(MATCH(#REF!,$BA$2:$BA$8,0)),"0", "1")</f>
        <v>0</v>
      </c>
      <c r="AH2064" s="60" t="str">
        <f>IF(ISERROR(MATCH(Passout2023[[#This Row], [Nationality Pakistani/ Foreign]],$D$3:$D$4,0)),"0", "1")</f>
        <v>0</v>
      </c>
    </row>
    <row r="2065">
      <c r="A2065" s="40"/>
      <c r="B2065" s="40"/>
      <c r="C2065" s="40"/>
      <c r="D2065" s="40"/>
      <c r="E2065" s="40"/>
      <c r="F2065" s="40"/>
      <c r="G2065" s="40"/>
      <c r="H2065" s="40"/>
      <c r="I2065" s="40"/>
      <c r="J2065" s="40"/>
      <c r="K2065" s="40"/>
      <c r="L2065" s="40"/>
      <c r="M2065" s="40"/>
      <c r="N2065" s="40"/>
      <c r="O2065" s="40"/>
      <c r="P2065" s="40"/>
      <c r="Q2065" s="40"/>
      <c r="Y2065" s="60" t="str">
        <f>IF(ISERROR(MATCH(Passout2023[[#This Row], [Degree Duration (year)]],$M$3:$M$10,0)),"0", "1")</f>
        <v>0</v>
      </c>
      <c r="Z2065" s="60" t="str">
        <f>IF(ISERROR(MATCH(Passout2023[[#This Row], [Admission Type]],$F$3:$F$6,0)),"0", "1")</f>
        <v>0</v>
      </c>
      <c r="AA2065" s="60" t="str">
        <f>IF(ISERROR(MATCH(Passout2023[[#This Row], [Batch Start Year]],$L$3:$L$25,0)),"0", "1")</f>
        <v>0</v>
      </c>
      <c r="AB2065" s="60" t="str">
        <f>IF(ISERROR(MATCH(Passout2023[[#This Row], [Batch Start Semester]],$K$3:$K$6,0)),"0", "1")</f>
        <v>0</v>
      </c>
      <c r="AC2065" s="60" t="str">
        <f>IF(ISERROR(MATCH([3]!Quota_Std_2022_23[[#This Row], [SESSION_TYPE]],$AX$2:$AX$5,0)),"0", "1")</f>
        <v>0</v>
      </c>
      <c r="AD2065" s="60" t="str">
        <f>IF(ISERROR(MATCH(#REF!,#REF!,0)),"0", "1")</f>
        <v>0</v>
      </c>
      <c r="AE2065" s="60" t="str">
        <f>IF(ISERROR(MATCH([3]!Quota_Std_2022_23[[#This Row], [Gender]],$AN$2:$AN$4,0)),"0", "1")</f>
        <v>0</v>
      </c>
      <c r="AF2065" s="60" t="str">
        <f>IF(ISERROR(MATCH([3]!Quota_Std_2022_23[[#This Row], [Quota Type]],[3]Sheet1!$AO$2:$AO$12,0)),"0", "1")</f>
        <v>0</v>
      </c>
      <c r="AG2065" s="60" t="str">
        <f>IF(ISERROR(MATCH(#REF!,$BA$2:$BA$8,0)),"0", "1")</f>
        <v>0</v>
      </c>
      <c r="AH2065" s="60" t="str">
        <f>IF(ISERROR(MATCH(Passout2023[[#This Row], [Nationality Pakistani/ Foreign]],$D$3:$D$4,0)),"0", "1")</f>
        <v>0</v>
      </c>
    </row>
    <row r="2066">
      <c r="A2066" s="40"/>
      <c r="B2066" s="40"/>
      <c r="C2066" s="40"/>
      <c r="D2066" s="40"/>
      <c r="E2066" s="40"/>
      <c r="F2066" s="40"/>
      <c r="G2066" s="40"/>
      <c r="H2066" s="40"/>
      <c r="I2066" s="40"/>
      <c r="J2066" s="40"/>
      <c r="K2066" s="40"/>
      <c r="L2066" s="40"/>
      <c r="M2066" s="40"/>
      <c r="N2066" s="40"/>
      <c r="O2066" s="80"/>
      <c r="P2066" s="40"/>
      <c r="Q2066" s="40"/>
      <c r="Y2066" s="60" t="str">
        <f>IF(ISERROR(MATCH(Passout2023[[#This Row], [Degree Duration (year)]],$M$3:$M$10,0)),"0", "1")</f>
        <v>0</v>
      </c>
      <c r="Z2066" s="60" t="str">
        <f>IF(ISERROR(MATCH(Passout2023[[#This Row], [Admission Type]],$F$3:$F$6,0)),"0", "1")</f>
        <v>0</v>
      </c>
      <c r="AA2066" s="60" t="str">
        <f>IF(ISERROR(MATCH(Passout2023[[#This Row], [Batch Start Year]],$L$3:$L$25,0)),"0", "1")</f>
        <v>0</v>
      </c>
      <c r="AB2066" s="60" t="str">
        <f>IF(ISERROR(MATCH(Passout2023[[#This Row], [Batch Start Semester]],$K$3:$K$6,0)),"0", "1")</f>
        <v>0</v>
      </c>
      <c r="AC2066" s="60" t="str">
        <f>IF(ISERROR(MATCH([3]!Quota_Std_2022_23[[#This Row], [SESSION_TYPE]],$AX$2:$AX$5,0)),"0", "1")</f>
        <v>0</v>
      </c>
      <c r="AD2066" s="60" t="str">
        <f>IF(ISERROR(MATCH(#REF!,#REF!,0)),"0", "1")</f>
        <v>0</v>
      </c>
      <c r="AE2066" s="60" t="str">
        <f>IF(ISERROR(MATCH([3]!Quota_Std_2022_23[[#This Row], [Gender]],$AN$2:$AN$4,0)),"0", "1")</f>
        <v>0</v>
      </c>
      <c r="AF2066" s="60" t="str">
        <f>IF(ISERROR(MATCH([3]!Quota_Std_2022_23[[#This Row], [Quota Type]],[3]Sheet1!$AO$2:$AO$12,0)),"0", "1")</f>
        <v>0</v>
      </c>
      <c r="AG2066" s="60" t="str">
        <f>IF(ISERROR(MATCH(#REF!,$BA$2:$BA$8,0)),"0", "1")</f>
        <v>0</v>
      </c>
      <c r="AH2066" s="60" t="str">
        <f>IF(ISERROR(MATCH(Passout2023[[#This Row], [Nationality Pakistani/ Foreign]],$D$3:$D$4,0)),"0", "1")</f>
        <v>0</v>
      </c>
    </row>
    <row r="2067">
      <c r="A2067" s="40"/>
      <c r="B2067" s="40"/>
      <c r="C2067" s="40"/>
      <c r="D2067" s="40"/>
      <c r="E2067" s="40"/>
      <c r="F2067" s="40"/>
      <c r="G2067" s="40"/>
      <c r="H2067" s="40"/>
      <c r="I2067" s="40"/>
      <c r="J2067" s="40"/>
      <c r="K2067" s="40"/>
      <c r="L2067" s="40"/>
      <c r="M2067" s="40"/>
      <c r="N2067" s="40"/>
      <c r="O2067" s="40"/>
      <c r="P2067" s="40"/>
      <c r="Q2067" s="40"/>
      <c r="Y2067" s="60" t="str">
        <f>IF(ISERROR(MATCH(Passout2023[[#This Row], [Degree Duration (year)]],$M$3:$M$10,0)),"0", "1")</f>
        <v>0</v>
      </c>
      <c r="Z2067" s="60" t="str">
        <f>IF(ISERROR(MATCH(Passout2023[[#This Row], [Admission Type]],$F$3:$F$6,0)),"0", "1")</f>
        <v>0</v>
      </c>
      <c r="AA2067" s="60" t="str">
        <f>IF(ISERROR(MATCH(Passout2023[[#This Row], [Batch Start Year]],$L$3:$L$25,0)),"0", "1")</f>
        <v>0</v>
      </c>
      <c r="AB2067" s="60" t="str">
        <f>IF(ISERROR(MATCH(Passout2023[[#This Row], [Batch Start Semester]],$K$3:$K$6,0)),"0", "1")</f>
        <v>0</v>
      </c>
      <c r="AC2067" s="60" t="str">
        <f>IF(ISERROR(MATCH([3]!Quota_Std_2022_23[[#This Row], [SESSION_TYPE]],$AX$2:$AX$5,0)),"0", "1")</f>
        <v>0</v>
      </c>
      <c r="AD2067" s="60" t="str">
        <f>IF(ISERROR(MATCH(#REF!,#REF!,0)),"0", "1")</f>
        <v>0</v>
      </c>
      <c r="AE2067" s="60" t="str">
        <f>IF(ISERROR(MATCH([3]!Quota_Std_2022_23[[#This Row], [Gender]],$AN$2:$AN$4,0)),"0", "1")</f>
        <v>0</v>
      </c>
      <c r="AF2067" s="60" t="str">
        <f>IF(ISERROR(MATCH([3]!Quota_Std_2022_23[[#This Row], [Quota Type]],[3]Sheet1!$AO$2:$AO$12,0)),"0", "1")</f>
        <v>0</v>
      </c>
      <c r="AG2067" s="60" t="str">
        <f>IF(ISERROR(MATCH(#REF!,$BA$2:$BA$8,0)),"0", "1")</f>
        <v>0</v>
      </c>
      <c r="AH2067" s="60" t="str">
        <f>IF(ISERROR(MATCH(Passout2023[[#This Row], [Nationality Pakistani/ Foreign]],$D$3:$D$4,0)),"0", "1")</f>
        <v>0</v>
      </c>
    </row>
    <row r="2068">
      <c r="A2068" s="40"/>
      <c r="B2068" s="40"/>
      <c r="C2068" s="40"/>
      <c r="D2068" s="40"/>
      <c r="E2068" s="40"/>
      <c r="F2068" s="40"/>
      <c r="G2068" s="40"/>
      <c r="H2068" s="40"/>
      <c r="I2068" s="40"/>
      <c r="J2068" s="40"/>
      <c r="K2068" s="40"/>
      <c r="L2068" s="40"/>
      <c r="M2068" s="40"/>
      <c r="N2068" s="40"/>
      <c r="O2068" s="40"/>
      <c r="P2068" s="40"/>
      <c r="Q2068" s="40"/>
      <c r="Y2068" s="60" t="str">
        <f>IF(ISERROR(MATCH(Passout2023[[#This Row], [Degree Duration (year)]],$M$3:$M$10,0)),"0", "1")</f>
        <v>0</v>
      </c>
      <c r="Z2068" s="60" t="str">
        <f>IF(ISERROR(MATCH(Passout2023[[#This Row], [Admission Type]],$F$3:$F$6,0)),"0", "1")</f>
        <v>0</v>
      </c>
      <c r="AA2068" s="60" t="str">
        <f>IF(ISERROR(MATCH(Passout2023[[#This Row], [Batch Start Year]],$L$3:$L$25,0)),"0", "1")</f>
        <v>0</v>
      </c>
      <c r="AB2068" s="60" t="str">
        <f>IF(ISERROR(MATCH(Passout2023[[#This Row], [Batch Start Semester]],$K$3:$K$6,0)),"0", "1")</f>
        <v>0</v>
      </c>
      <c r="AC2068" s="60" t="str">
        <f>IF(ISERROR(MATCH([3]!Quota_Std_2022_23[[#This Row], [SESSION_TYPE]],$AX$2:$AX$5,0)),"0", "1")</f>
        <v>0</v>
      </c>
      <c r="AD2068" s="60" t="str">
        <f>IF(ISERROR(MATCH(#REF!,#REF!,0)),"0", "1")</f>
        <v>0</v>
      </c>
      <c r="AE2068" s="60" t="str">
        <f>IF(ISERROR(MATCH([3]!Quota_Std_2022_23[[#This Row], [Gender]],$AN$2:$AN$4,0)),"0", "1")</f>
        <v>0</v>
      </c>
      <c r="AF2068" s="60" t="str">
        <f>IF(ISERROR(MATCH([3]!Quota_Std_2022_23[[#This Row], [Quota Type]],[3]Sheet1!$AO$2:$AO$12,0)),"0", "1")</f>
        <v>0</v>
      </c>
      <c r="AG2068" s="60" t="str">
        <f>IF(ISERROR(MATCH(#REF!,$BA$2:$BA$8,0)),"0", "1")</f>
        <v>0</v>
      </c>
      <c r="AH2068" s="60" t="str">
        <f>IF(ISERROR(MATCH(Passout2023[[#This Row], [Nationality Pakistani/ Foreign]],$D$3:$D$4,0)),"0", "1")</f>
        <v>0</v>
      </c>
    </row>
    <row r="2069">
      <c r="A2069" s="40"/>
      <c r="B2069" s="40"/>
      <c r="C2069" s="40"/>
      <c r="D2069" s="40"/>
      <c r="E2069" s="40"/>
      <c r="F2069" s="40"/>
      <c r="G2069" s="40"/>
      <c r="H2069" s="40"/>
      <c r="I2069" s="40"/>
      <c r="J2069" s="40"/>
      <c r="K2069" s="40"/>
      <c r="L2069" s="40"/>
      <c r="M2069" s="40"/>
      <c r="N2069" s="40"/>
      <c r="O2069" s="40"/>
      <c r="P2069" s="40"/>
      <c r="Q2069" s="40"/>
      <c r="Y2069" s="60" t="str">
        <f>IF(ISERROR(MATCH(Passout2023[[#This Row], [Degree Duration (year)]],$M$3:$M$10,0)),"0", "1")</f>
        <v>0</v>
      </c>
      <c r="Z2069" s="60" t="str">
        <f>IF(ISERROR(MATCH(Passout2023[[#This Row], [Admission Type]],$F$3:$F$6,0)),"0", "1")</f>
        <v>0</v>
      </c>
      <c r="AA2069" s="60" t="str">
        <f>IF(ISERROR(MATCH(Passout2023[[#This Row], [Batch Start Year]],$L$3:$L$25,0)),"0", "1")</f>
        <v>0</v>
      </c>
      <c r="AB2069" s="60" t="str">
        <f>IF(ISERROR(MATCH(Passout2023[[#This Row], [Batch Start Semester]],$K$3:$K$6,0)),"0", "1")</f>
        <v>0</v>
      </c>
      <c r="AC2069" s="60" t="str">
        <f>IF(ISERROR(MATCH([3]!Quota_Std_2022_23[[#This Row], [SESSION_TYPE]],$AX$2:$AX$5,0)),"0", "1")</f>
        <v>0</v>
      </c>
      <c r="AD2069" s="60" t="str">
        <f>IF(ISERROR(MATCH(#REF!,#REF!,0)),"0", "1")</f>
        <v>0</v>
      </c>
      <c r="AE2069" s="60" t="str">
        <f>IF(ISERROR(MATCH([3]!Quota_Std_2022_23[[#This Row], [Gender]],$AN$2:$AN$4,0)),"0", "1")</f>
        <v>0</v>
      </c>
      <c r="AF2069" s="60" t="str">
        <f>IF(ISERROR(MATCH([3]!Quota_Std_2022_23[[#This Row], [Quota Type]],[3]Sheet1!$AO$2:$AO$12,0)),"0", "1")</f>
        <v>0</v>
      </c>
      <c r="AG2069" s="60" t="str">
        <f>IF(ISERROR(MATCH(#REF!,$BA$2:$BA$8,0)),"0", "1")</f>
        <v>0</v>
      </c>
      <c r="AH2069" s="60" t="str">
        <f>IF(ISERROR(MATCH(Passout2023[[#This Row], [Nationality Pakistani/ Foreign]],$D$3:$D$4,0)),"0", "1")</f>
        <v>0</v>
      </c>
    </row>
    <row r="2070">
      <c r="A2070" s="40"/>
      <c r="B2070" s="40"/>
      <c r="C2070" s="40"/>
      <c r="D2070" s="40"/>
      <c r="E2070" s="40"/>
      <c r="F2070" s="40"/>
      <c r="G2070" s="40"/>
      <c r="H2070" s="40"/>
      <c r="I2070" s="40"/>
      <c r="J2070" s="40"/>
      <c r="K2070" s="40"/>
      <c r="L2070" s="40"/>
      <c r="M2070" s="40"/>
      <c r="N2070" s="40"/>
      <c r="O2070" s="40"/>
      <c r="P2070" s="40"/>
      <c r="Q2070" s="40"/>
      <c r="Y2070" s="60" t="str">
        <f>IF(ISERROR(MATCH(Passout2023[[#This Row], [Degree Duration (year)]],$M$3:$M$10,0)),"0", "1")</f>
        <v>0</v>
      </c>
      <c r="Z2070" s="60" t="str">
        <f>IF(ISERROR(MATCH(Passout2023[[#This Row], [Admission Type]],$F$3:$F$6,0)),"0", "1")</f>
        <v>0</v>
      </c>
      <c r="AA2070" s="60" t="str">
        <f>IF(ISERROR(MATCH(Passout2023[[#This Row], [Batch Start Year]],$L$3:$L$25,0)),"0", "1")</f>
        <v>0</v>
      </c>
      <c r="AB2070" s="60" t="str">
        <f>IF(ISERROR(MATCH(Passout2023[[#This Row], [Batch Start Semester]],$K$3:$K$6,0)),"0", "1")</f>
        <v>0</v>
      </c>
      <c r="AC2070" s="60" t="str">
        <f>IF(ISERROR(MATCH([3]!Quota_Std_2022_23[[#This Row], [SESSION_TYPE]],$AX$2:$AX$5,0)),"0", "1")</f>
        <v>0</v>
      </c>
      <c r="AD2070" s="60" t="str">
        <f>IF(ISERROR(MATCH(#REF!,#REF!,0)),"0", "1")</f>
        <v>0</v>
      </c>
      <c r="AE2070" s="60" t="str">
        <f>IF(ISERROR(MATCH([3]!Quota_Std_2022_23[[#This Row], [Gender]],$AN$2:$AN$4,0)),"0", "1")</f>
        <v>0</v>
      </c>
      <c r="AF2070" s="60" t="str">
        <f>IF(ISERROR(MATCH([3]!Quota_Std_2022_23[[#This Row], [Quota Type]],[3]Sheet1!$AO$2:$AO$12,0)),"0", "1")</f>
        <v>0</v>
      </c>
      <c r="AG2070" s="60" t="str">
        <f>IF(ISERROR(MATCH(#REF!,$BA$2:$BA$8,0)),"0", "1")</f>
        <v>0</v>
      </c>
      <c r="AH2070" s="60" t="str">
        <f>IF(ISERROR(MATCH(Passout2023[[#This Row], [Nationality Pakistani/ Foreign]],$D$3:$D$4,0)),"0", "1")</f>
        <v>0</v>
      </c>
    </row>
    <row r="2071">
      <c r="A2071" s="40"/>
      <c r="B2071" s="40"/>
      <c r="C2071" s="40"/>
      <c r="D2071" s="40"/>
      <c r="E2071" s="40"/>
      <c r="F2071" s="40"/>
      <c r="G2071" s="40"/>
      <c r="H2071" s="40"/>
      <c r="I2071" s="40"/>
      <c r="J2071" s="40"/>
      <c r="K2071" s="40"/>
      <c r="L2071" s="40"/>
      <c r="M2071" s="40"/>
      <c r="N2071" s="40"/>
      <c r="O2071" s="40"/>
      <c r="P2071" s="40"/>
      <c r="Q2071" s="40"/>
      <c r="Y2071" s="60" t="str">
        <f>IF(ISERROR(MATCH(Passout2023[[#This Row], [Degree Duration (year)]],$M$3:$M$10,0)),"0", "1")</f>
        <v>0</v>
      </c>
      <c r="Z2071" s="60" t="str">
        <f>IF(ISERROR(MATCH(Passout2023[[#This Row], [Admission Type]],$F$3:$F$6,0)),"0", "1")</f>
        <v>0</v>
      </c>
      <c r="AA2071" s="60" t="str">
        <f>IF(ISERROR(MATCH(Passout2023[[#This Row], [Batch Start Year]],$L$3:$L$25,0)),"0", "1")</f>
        <v>0</v>
      </c>
      <c r="AB2071" s="60" t="str">
        <f>IF(ISERROR(MATCH(Passout2023[[#This Row], [Batch Start Semester]],$K$3:$K$6,0)),"0", "1")</f>
        <v>0</v>
      </c>
      <c r="AC2071" s="60" t="str">
        <f>IF(ISERROR(MATCH([3]!Quota_Std_2022_23[[#This Row], [SESSION_TYPE]],$AX$2:$AX$5,0)),"0", "1")</f>
        <v>0</v>
      </c>
      <c r="AD2071" s="60" t="str">
        <f>IF(ISERROR(MATCH(#REF!,#REF!,0)),"0", "1")</f>
        <v>0</v>
      </c>
      <c r="AE2071" s="60" t="str">
        <f>IF(ISERROR(MATCH([3]!Quota_Std_2022_23[[#This Row], [Gender]],$AN$2:$AN$4,0)),"0", "1")</f>
        <v>0</v>
      </c>
      <c r="AF2071" s="60" t="str">
        <f>IF(ISERROR(MATCH([3]!Quota_Std_2022_23[[#This Row], [Quota Type]],[3]Sheet1!$AO$2:$AO$12,0)),"0", "1")</f>
        <v>0</v>
      </c>
      <c r="AG2071" s="60" t="str">
        <f>IF(ISERROR(MATCH(#REF!,$BA$2:$BA$8,0)),"0", "1")</f>
        <v>0</v>
      </c>
      <c r="AH2071" s="60" t="str">
        <f>IF(ISERROR(MATCH(Passout2023[[#This Row], [Nationality Pakistani/ Foreign]],$D$3:$D$4,0)),"0", "1")</f>
        <v>0</v>
      </c>
    </row>
    <row r="2072">
      <c r="A2072" s="40"/>
      <c r="B2072" s="40"/>
      <c r="C2072" s="40"/>
      <c r="D2072" s="40"/>
      <c r="E2072" s="40"/>
      <c r="F2072" s="40"/>
      <c r="G2072" s="40"/>
      <c r="H2072" s="40"/>
      <c r="I2072" s="40"/>
      <c r="J2072" s="40"/>
      <c r="K2072" s="40"/>
      <c r="L2072" s="40"/>
      <c r="M2072" s="40"/>
      <c r="N2072" s="40"/>
      <c r="O2072" s="40"/>
      <c r="P2072" s="40"/>
      <c r="Q2072" s="40"/>
      <c r="Y2072" s="60" t="str">
        <f>IF(ISERROR(MATCH(Passout2023[[#This Row], [Degree Duration (year)]],$M$3:$M$10,0)),"0", "1")</f>
        <v>0</v>
      </c>
      <c r="Z2072" s="60" t="str">
        <f>IF(ISERROR(MATCH(Passout2023[[#This Row], [Admission Type]],$F$3:$F$6,0)),"0", "1")</f>
        <v>0</v>
      </c>
      <c r="AA2072" s="60" t="str">
        <f>IF(ISERROR(MATCH(Passout2023[[#This Row], [Batch Start Year]],$L$3:$L$25,0)),"0", "1")</f>
        <v>0</v>
      </c>
      <c r="AB2072" s="60" t="str">
        <f>IF(ISERROR(MATCH(Passout2023[[#This Row], [Batch Start Semester]],$K$3:$K$6,0)),"0", "1")</f>
        <v>0</v>
      </c>
      <c r="AC2072" s="60" t="str">
        <f>IF(ISERROR(MATCH([3]!Quota_Std_2022_23[[#This Row], [SESSION_TYPE]],$AX$2:$AX$5,0)),"0", "1")</f>
        <v>0</v>
      </c>
      <c r="AD2072" s="60" t="str">
        <f>IF(ISERROR(MATCH(#REF!,#REF!,0)),"0", "1")</f>
        <v>0</v>
      </c>
      <c r="AE2072" s="60" t="str">
        <f>IF(ISERROR(MATCH([3]!Quota_Std_2022_23[[#This Row], [Gender]],$AN$2:$AN$4,0)),"0", "1")</f>
        <v>0</v>
      </c>
      <c r="AF2072" s="60" t="str">
        <f>IF(ISERROR(MATCH([3]!Quota_Std_2022_23[[#This Row], [Quota Type]],[3]Sheet1!$AO$2:$AO$12,0)),"0", "1")</f>
        <v>0</v>
      </c>
      <c r="AG2072" s="60" t="str">
        <f>IF(ISERROR(MATCH(#REF!,$BA$2:$BA$8,0)),"0", "1")</f>
        <v>0</v>
      </c>
      <c r="AH2072" s="60" t="str">
        <f>IF(ISERROR(MATCH(Passout2023[[#This Row], [Nationality Pakistani/ Foreign]],$D$3:$D$4,0)),"0", "1")</f>
        <v>0</v>
      </c>
    </row>
    <row r="2073">
      <c r="A2073" s="40"/>
      <c r="B2073" s="40"/>
      <c r="C2073" s="40"/>
      <c r="D2073" s="40"/>
      <c r="E2073" s="40"/>
      <c r="F2073" s="40"/>
      <c r="G2073" s="40"/>
      <c r="H2073" s="40"/>
      <c r="I2073" s="40"/>
      <c r="J2073" s="40"/>
      <c r="K2073" s="40"/>
      <c r="L2073" s="40"/>
      <c r="M2073" s="40"/>
      <c r="N2073" s="40"/>
      <c r="O2073" s="40"/>
      <c r="P2073" s="40"/>
      <c r="Q2073" s="40"/>
      <c r="Y2073" s="60" t="str">
        <f>IF(ISERROR(MATCH(Passout2023[[#This Row], [Degree Duration (year)]],$M$3:$M$10,0)),"0", "1")</f>
        <v>0</v>
      </c>
      <c r="Z2073" s="60" t="str">
        <f>IF(ISERROR(MATCH(Passout2023[[#This Row], [Admission Type]],$F$3:$F$6,0)),"0", "1")</f>
        <v>0</v>
      </c>
      <c r="AA2073" s="60" t="str">
        <f>IF(ISERROR(MATCH(Passout2023[[#This Row], [Batch Start Year]],$L$3:$L$25,0)),"0", "1")</f>
        <v>0</v>
      </c>
      <c r="AB2073" s="60" t="str">
        <f>IF(ISERROR(MATCH(Passout2023[[#This Row], [Batch Start Semester]],$K$3:$K$6,0)),"0", "1")</f>
        <v>0</v>
      </c>
      <c r="AC2073" s="60" t="str">
        <f>IF(ISERROR(MATCH([3]!Quota_Std_2022_23[[#This Row], [SESSION_TYPE]],$AX$2:$AX$5,0)),"0", "1")</f>
        <v>0</v>
      </c>
      <c r="AD2073" s="60" t="str">
        <f>IF(ISERROR(MATCH(#REF!,#REF!,0)),"0", "1")</f>
        <v>0</v>
      </c>
      <c r="AE2073" s="60" t="str">
        <f>IF(ISERROR(MATCH([3]!Quota_Std_2022_23[[#This Row], [Gender]],$AN$2:$AN$4,0)),"0", "1")</f>
        <v>0</v>
      </c>
      <c r="AF2073" s="60" t="str">
        <f>IF(ISERROR(MATCH([3]!Quota_Std_2022_23[[#This Row], [Quota Type]],[3]Sheet1!$AO$2:$AO$12,0)),"0", "1")</f>
        <v>0</v>
      </c>
      <c r="AG2073" s="60" t="str">
        <f>IF(ISERROR(MATCH(#REF!,$BA$2:$BA$8,0)),"0", "1")</f>
        <v>0</v>
      </c>
      <c r="AH2073" s="60" t="str">
        <f>IF(ISERROR(MATCH(Passout2023[[#This Row], [Nationality Pakistani/ Foreign]],$D$3:$D$4,0)),"0", "1")</f>
        <v>0</v>
      </c>
    </row>
    <row r="2074">
      <c r="A2074" s="40"/>
      <c r="B2074" s="40"/>
      <c r="C2074" s="40"/>
      <c r="D2074" s="40"/>
      <c r="E2074" s="40"/>
      <c r="F2074" s="40"/>
      <c r="G2074" s="40"/>
      <c r="H2074" s="40"/>
      <c r="I2074" s="40"/>
      <c r="J2074" s="40"/>
      <c r="K2074" s="40"/>
      <c r="L2074" s="40"/>
      <c r="M2074" s="40"/>
      <c r="N2074" s="40"/>
      <c r="O2074" s="40"/>
      <c r="P2074" s="40"/>
      <c r="Q2074" s="40"/>
      <c r="Y2074" s="60" t="str">
        <f>IF(ISERROR(MATCH(Passout2023[[#This Row], [Degree Duration (year)]],$M$3:$M$10,0)),"0", "1")</f>
        <v>0</v>
      </c>
      <c r="Z2074" s="60" t="str">
        <f>IF(ISERROR(MATCH(Passout2023[[#This Row], [Admission Type]],$F$3:$F$6,0)),"0", "1")</f>
        <v>0</v>
      </c>
      <c r="AA2074" s="60" t="str">
        <f>IF(ISERROR(MATCH(Passout2023[[#This Row], [Batch Start Year]],$L$3:$L$25,0)),"0", "1")</f>
        <v>0</v>
      </c>
      <c r="AB2074" s="60" t="str">
        <f>IF(ISERROR(MATCH(Passout2023[[#This Row], [Batch Start Semester]],$K$3:$K$6,0)),"0", "1")</f>
        <v>0</v>
      </c>
      <c r="AC2074" s="60" t="str">
        <f>IF(ISERROR(MATCH([3]!Quota_Std_2022_23[[#This Row], [SESSION_TYPE]],$AX$2:$AX$5,0)),"0", "1")</f>
        <v>0</v>
      </c>
      <c r="AD2074" s="60" t="str">
        <f>IF(ISERROR(MATCH(#REF!,#REF!,0)),"0", "1")</f>
        <v>0</v>
      </c>
      <c r="AE2074" s="60" t="str">
        <f>IF(ISERROR(MATCH([3]!Quota_Std_2022_23[[#This Row], [Gender]],$AN$2:$AN$4,0)),"0", "1")</f>
        <v>0</v>
      </c>
      <c r="AF2074" s="60" t="str">
        <f>IF(ISERROR(MATCH([3]!Quota_Std_2022_23[[#This Row], [Quota Type]],[3]Sheet1!$AO$2:$AO$12,0)),"0", "1")</f>
        <v>0</v>
      </c>
      <c r="AG2074" s="60" t="str">
        <f>IF(ISERROR(MATCH(#REF!,$BA$2:$BA$8,0)),"0", "1")</f>
        <v>0</v>
      </c>
      <c r="AH2074" s="60" t="str">
        <f>IF(ISERROR(MATCH(Passout2023[[#This Row], [Nationality Pakistani/ Foreign]],$D$3:$D$4,0)),"0", "1")</f>
        <v>0</v>
      </c>
    </row>
    <row r="2075">
      <c r="A2075" s="40"/>
      <c r="B2075" s="40"/>
      <c r="C2075" s="40"/>
      <c r="D2075" s="40"/>
      <c r="E2075" s="40"/>
      <c r="F2075" s="40"/>
      <c r="G2075" s="40"/>
      <c r="H2075" s="40"/>
      <c r="I2075" s="40"/>
      <c r="J2075" s="40"/>
      <c r="K2075" s="40"/>
      <c r="L2075" s="40"/>
      <c r="M2075" s="40"/>
      <c r="N2075" s="40"/>
      <c r="O2075" s="80"/>
      <c r="P2075" s="40"/>
      <c r="Q2075" s="40"/>
      <c r="Y2075" s="60" t="str">
        <f>IF(ISERROR(MATCH(Passout2023[[#This Row], [Degree Duration (year)]],$M$3:$M$10,0)),"0", "1")</f>
        <v>0</v>
      </c>
      <c r="Z2075" s="60" t="str">
        <f>IF(ISERROR(MATCH(Passout2023[[#This Row], [Admission Type]],$F$3:$F$6,0)),"0", "1")</f>
        <v>0</v>
      </c>
      <c r="AA2075" s="60" t="str">
        <f>IF(ISERROR(MATCH(Passout2023[[#This Row], [Batch Start Year]],$L$3:$L$25,0)),"0", "1")</f>
        <v>0</v>
      </c>
      <c r="AB2075" s="60" t="str">
        <f>IF(ISERROR(MATCH(Passout2023[[#This Row], [Batch Start Semester]],$K$3:$K$6,0)),"0", "1")</f>
        <v>0</v>
      </c>
      <c r="AC2075" s="60" t="str">
        <f>IF(ISERROR(MATCH([3]!Quota_Std_2022_23[[#This Row], [SESSION_TYPE]],$AX$2:$AX$5,0)),"0", "1")</f>
        <v>0</v>
      </c>
      <c r="AD2075" s="60" t="str">
        <f>IF(ISERROR(MATCH(#REF!,#REF!,0)),"0", "1")</f>
        <v>0</v>
      </c>
      <c r="AE2075" s="60" t="str">
        <f>IF(ISERROR(MATCH([3]!Quota_Std_2022_23[[#This Row], [Gender]],$AN$2:$AN$4,0)),"0", "1")</f>
        <v>0</v>
      </c>
      <c r="AF2075" s="60" t="str">
        <f>IF(ISERROR(MATCH([3]!Quota_Std_2022_23[[#This Row], [Quota Type]],[3]Sheet1!$AO$2:$AO$12,0)),"0", "1")</f>
        <v>0</v>
      </c>
      <c r="AG2075" s="60" t="str">
        <f>IF(ISERROR(MATCH(#REF!,$BA$2:$BA$8,0)),"0", "1")</f>
        <v>0</v>
      </c>
      <c r="AH2075" s="60" t="str">
        <f>IF(ISERROR(MATCH(Passout2023[[#This Row], [Nationality Pakistani/ Foreign]],$D$3:$D$4,0)),"0", "1")</f>
        <v>0</v>
      </c>
    </row>
    <row r="2076">
      <c r="A2076" s="40"/>
      <c r="B2076" s="40"/>
      <c r="C2076" s="40"/>
      <c r="D2076" s="40"/>
      <c r="E2076" s="40"/>
      <c r="F2076" s="40"/>
      <c r="G2076" s="40"/>
      <c r="H2076" s="40"/>
      <c r="I2076" s="40"/>
      <c r="J2076" s="40"/>
      <c r="K2076" s="40"/>
      <c r="L2076" s="40"/>
      <c r="M2076" s="40"/>
      <c r="N2076" s="40"/>
      <c r="O2076" s="40"/>
      <c r="P2076" s="40"/>
      <c r="Q2076" s="40"/>
      <c r="Y2076" s="60" t="str">
        <f>IF(ISERROR(MATCH(Passout2023[[#This Row], [Degree Duration (year)]],$M$3:$M$10,0)),"0", "1")</f>
        <v>0</v>
      </c>
      <c r="Z2076" s="60" t="str">
        <f>IF(ISERROR(MATCH(Passout2023[[#This Row], [Admission Type]],$F$3:$F$6,0)),"0", "1")</f>
        <v>0</v>
      </c>
      <c r="AA2076" s="60" t="str">
        <f>IF(ISERROR(MATCH(Passout2023[[#This Row], [Batch Start Year]],$L$3:$L$25,0)),"0", "1")</f>
        <v>0</v>
      </c>
      <c r="AB2076" s="60" t="str">
        <f>IF(ISERROR(MATCH(Passout2023[[#This Row], [Batch Start Semester]],$K$3:$K$6,0)),"0", "1")</f>
        <v>0</v>
      </c>
      <c r="AC2076" s="60" t="str">
        <f>IF(ISERROR(MATCH([3]!Quota_Std_2022_23[[#This Row], [SESSION_TYPE]],$AX$2:$AX$5,0)),"0", "1")</f>
        <v>0</v>
      </c>
      <c r="AD2076" s="60" t="str">
        <f>IF(ISERROR(MATCH(#REF!,#REF!,0)),"0", "1")</f>
        <v>0</v>
      </c>
      <c r="AE2076" s="60" t="str">
        <f>IF(ISERROR(MATCH([3]!Quota_Std_2022_23[[#This Row], [Gender]],$AN$2:$AN$4,0)),"0", "1")</f>
        <v>0</v>
      </c>
      <c r="AF2076" s="60" t="str">
        <f>IF(ISERROR(MATCH([3]!Quota_Std_2022_23[[#This Row], [Quota Type]],[3]Sheet1!$AO$2:$AO$12,0)),"0", "1")</f>
        <v>0</v>
      </c>
      <c r="AG2076" s="60" t="str">
        <f>IF(ISERROR(MATCH(#REF!,$BA$2:$BA$8,0)),"0", "1")</f>
        <v>0</v>
      </c>
      <c r="AH2076" s="60" t="str">
        <f>IF(ISERROR(MATCH(Passout2023[[#This Row], [Nationality Pakistani/ Foreign]],$D$3:$D$4,0)),"0", "1")</f>
        <v>0</v>
      </c>
    </row>
    <row r="2077">
      <c r="A2077" s="40"/>
      <c r="B2077" s="40"/>
      <c r="C2077" s="40"/>
      <c r="D2077" s="40"/>
      <c r="E2077" s="40"/>
      <c r="F2077" s="40"/>
      <c r="G2077" s="40"/>
      <c r="H2077" s="40"/>
      <c r="I2077" s="40"/>
      <c r="J2077" s="40"/>
      <c r="K2077" s="40"/>
      <c r="L2077" s="40"/>
      <c r="M2077" s="40"/>
      <c r="N2077" s="40"/>
      <c r="O2077" s="80"/>
      <c r="P2077" s="40"/>
      <c r="Q2077" s="40"/>
      <c r="Y2077" s="60" t="str">
        <f>IF(ISERROR(MATCH(Passout2023[[#This Row], [Degree Duration (year)]],$M$3:$M$10,0)),"0", "1")</f>
        <v>0</v>
      </c>
      <c r="Z2077" s="60" t="str">
        <f>IF(ISERROR(MATCH(Passout2023[[#This Row], [Admission Type]],$F$3:$F$6,0)),"0", "1")</f>
        <v>0</v>
      </c>
      <c r="AA2077" s="60" t="str">
        <f>IF(ISERROR(MATCH(Passout2023[[#This Row], [Batch Start Year]],$L$3:$L$25,0)),"0", "1")</f>
        <v>0</v>
      </c>
      <c r="AB2077" s="60" t="str">
        <f>IF(ISERROR(MATCH(Passout2023[[#This Row], [Batch Start Semester]],$K$3:$K$6,0)),"0", "1")</f>
        <v>0</v>
      </c>
      <c r="AC2077" s="60" t="str">
        <f>IF(ISERROR(MATCH([3]!Quota_Std_2022_23[[#This Row], [SESSION_TYPE]],$AX$2:$AX$5,0)),"0", "1")</f>
        <v>0</v>
      </c>
      <c r="AD2077" s="60" t="str">
        <f>IF(ISERROR(MATCH(#REF!,#REF!,0)),"0", "1")</f>
        <v>0</v>
      </c>
      <c r="AE2077" s="60" t="str">
        <f>IF(ISERROR(MATCH([3]!Quota_Std_2022_23[[#This Row], [Gender]],$AN$2:$AN$4,0)),"0", "1")</f>
        <v>0</v>
      </c>
      <c r="AF2077" s="60" t="str">
        <f>IF(ISERROR(MATCH([3]!Quota_Std_2022_23[[#This Row], [Quota Type]],[3]Sheet1!$AO$2:$AO$12,0)),"0", "1")</f>
        <v>0</v>
      </c>
      <c r="AG2077" s="60" t="str">
        <f>IF(ISERROR(MATCH(#REF!,$BA$2:$BA$8,0)),"0", "1")</f>
        <v>0</v>
      </c>
      <c r="AH2077" s="60" t="str">
        <f>IF(ISERROR(MATCH(Passout2023[[#This Row], [Nationality Pakistani/ Foreign]],$D$3:$D$4,0)),"0", "1")</f>
        <v>0</v>
      </c>
    </row>
    <row r="2078">
      <c r="A2078" s="40"/>
      <c r="B2078" s="40"/>
      <c r="C2078" s="40"/>
      <c r="D2078" s="40"/>
      <c r="E2078" s="40"/>
      <c r="F2078" s="40"/>
      <c r="G2078" s="40"/>
      <c r="H2078" s="40"/>
      <c r="I2078" s="40"/>
      <c r="J2078" s="40"/>
      <c r="K2078" s="40"/>
      <c r="L2078" s="40"/>
      <c r="M2078" s="40"/>
      <c r="N2078" s="40"/>
      <c r="O2078" s="40"/>
      <c r="P2078" s="40"/>
      <c r="Q2078" s="40"/>
      <c r="Y2078" s="60" t="str">
        <f>IF(ISERROR(MATCH(Passout2023[[#This Row], [Degree Duration (year)]],$M$3:$M$10,0)),"0", "1")</f>
        <v>0</v>
      </c>
      <c r="Z2078" s="60" t="str">
        <f>IF(ISERROR(MATCH(Passout2023[[#This Row], [Admission Type]],$F$3:$F$6,0)),"0", "1")</f>
        <v>0</v>
      </c>
      <c r="AA2078" s="60" t="str">
        <f>IF(ISERROR(MATCH(Passout2023[[#This Row], [Batch Start Year]],$L$3:$L$25,0)),"0", "1")</f>
        <v>0</v>
      </c>
      <c r="AB2078" s="60" t="str">
        <f>IF(ISERROR(MATCH(Passout2023[[#This Row], [Batch Start Semester]],$K$3:$K$6,0)),"0", "1")</f>
        <v>0</v>
      </c>
      <c r="AC2078" s="60" t="str">
        <f>IF(ISERROR(MATCH([3]!Quota_Std_2022_23[[#This Row], [SESSION_TYPE]],$AX$2:$AX$5,0)),"0", "1")</f>
        <v>0</v>
      </c>
      <c r="AD2078" s="60" t="str">
        <f>IF(ISERROR(MATCH(#REF!,#REF!,0)),"0", "1")</f>
        <v>0</v>
      </c>
      <c r="AE2078" s="60" t="str">
        <f>IF(ISERROR(MATCH([3]!Quota_Std_2022_23[[#This Row], [Gender]],$AN$2:$AN$4,0)),"0", "1")</f>
        <v>0</v>
      </c>
      <c r="AF2078" s="60" t="str">
        <f>IF(ISERROR(MATCH([3]!Quota_Std_2022_23[[#This Row], [Quota Type]],[3]Sheet1!$AO$2:$AO$12,0)),"0", "1")</f>
        <v>0</v>
      </c>
      <c r="AG2078" s="60" t="str">
        <f>IF(ISERROR(MATCH(#REF!,$BA$2:$BA$8,0)),"0", "1")</f>
        <v>0</v>
      </c>
      <c r="AH2078" s="60" t="str">
        <f>IF(ISERROR(MATCH(Passout2023[[#This Row], [Nationality Pakistani/ Foreign]],$D$3:$D$4,0)),"0", "1")</f>
        <v>0</v>
      </c>
    </row>
    <row r="2079">
      <c r="A2079" s="40"/>
      <c r="B2079" s="40"/>
      <c r="C2079" s="40"/>
      <c r="D2079" s="40"/>
      <c r="E2079" s="40"/>
      <c r="F2079" s="40"/>
      <c r="G2079" s="40"/>
      <c r="H2079" s="40"/>
      <c r="I2079" s="40"/>
      <c r="J2079" s="40"/>
      <c r="K2079" s="40"/>
      <c r="L2079" s="40"/>
      <c r="M2079" s="40"/>
      <c r="N2079" s="40"/>
      <c r="O2079" s="40"/>
      <c r="P2079" s="40"/>
      <c r="Q2079" s="40"/>
      <c r="Y2079" s="60" t="str">
        <f>IF(ISERROR(MATCH(Passout2023[[#This Row], [Degree Duration (year)]],$M$3:$M$10,0)),"0", "1")</f>
        <v>0</v>
      </c>
      <c r="Z2079" s="60" t="str">
        <f>IF(ISERROR(MATCH(Passout2023[[#This Row], [Admission Type]],$F$3:$F$6,0)),"0", "1")</f>
        <v>0</v>
      </c>
      <c r="AA2079" s="60" t="str">
        <f>IF(ISERROR(MATCH(Passout2023[[#This Row], [Batch Start Year]],$L$3:$L$25,0)),"0", "1")</f>
        <v>0</v>
      </c>
      <c r="AB2079" s="60" t="str">
        <f>IF(ISERROR(MATCH(Passout2023[[#This Row], [Batch Start Semester]],$K$3:$K$6,0)),"0", "1")</f>
        <v>0</v>
      </c>
      <c r="AC2079" s="60" t="str">
        <f>IF(ISERROR(MATCH([3]!Quota_Std_2022_23[[#This Row], [SESSION_TYPE]],$AX$2:$AX$5,0)),"0", "1")</f>
        <v>0</v>
      </c>
      <c r="AD2079" s="60" t="str">
        <f>IF(ISERROR(MATCH(#REF!,#REF!,0)),"0", "1")</f>
        <v>0</v>
      </c>
      <c r="AE2079" s="60" t="str">
        <f>IF(ISERROR(MATCH([3]!Quota_Std_2022_23[[#This Row], [Gender]],$AN$2:$AN$4,0)),"0", "1")</f>
        <v>0</v>
      </c>
      <c r="AF2079" s="60" t="str">
        <f>IF(ISERROR(MATCH([3]!Quota_Std_2022_23[[#This Row], [Quota Type]],[3]Sheet1!$AO$2:$AO$12,0)),"0", "1")</f>
        <v>0</v>
      </c>
      <c r="AG2079" s="60" t="str">
        <f>IF(ISERROR(MATCH(#REF!,$BA$2:$BA$8,0)),"0", "1")</f>
        <v>0</v>
      </c>
      <c r="AH2079" s="60" t="str">
        <f>IF(ISERROR(MATCH(Passout2023[[#This Row], [Nationality Pakistani/ Foreign]],$D$3:$D$4,0)),"0", "1")</f>
        <v>0</v>
      </c>
    </row>
    <row r="2080">
      <c r="A2080" s="40"/>
      <c r="B2080" s="40"/>
      <c r="C2080" s="40"/>
      <c r="D2080" s="40"/>
      <c r="E2080" s="40"/>
      <c r="F2080" s="40"/>
      <c r="G2080" s="40"/>
      <c r="H2080" s="40"/>
      <c r="I2080" s="40"/>
      <c r="J2080" s="40"/>
      <c r="K2080" s="40"/>
      <c r="L2080" s="40"/>
      <c r="M2080" s="40"/>
      <c r="N2080" s="40"/>
      <c r="O2080" s="80"/>
      <c r="P2080" s="40"/>
      <c r="Q2080" s="40"/>
      <c r="Y2080" s="60" t="str">
        <f>IF(ISERROR(MATCH(Passout2023[[#This Row], [Degree Duration (year)]],$M$3:$M$10,0)),"0", "1")</f>
        <v>0</v>
      </c>
      <c r="Z2080" s="60" t="str">
        <f>IF(ISERROR(MATCH(Passout2023[[#This Row], [Admission Type]],$F$3:$F$6,0)),"0", "1")</f>
        <v>0</v>
      </c>
      <c r="AA2080" s="60" t="str">
        <f>IF(ISERROR(MATCH(Passout2023[[#This Row], [Batch Start Year]],$L$3:$L$25,0)),"0", "1")</f>
        <v>0</v>
      </c>
      <c r="AB2080" s="60" t="str">
        <f>IF(ISERROR(MATCH(Passout2023[[#This Row], [Batch Start Semester]],$K$3:$K$6,0)),"0", "1")</f>
        <v>0</v>
      </c>
      <c r="AC2080" s="60" t="str">
        <f>IF(ISERROR(MATCH([3]!Quota_Std_2022_23[[#This Row], [SESSION_TYPE]],$AX$2:$AX$5,0)),"0", "1")</f>
        <v>0</v>
      </c>
      <c r="AD2080" s="60" t="str">
        <f>IF(ISERROR(MATCH(#REF!,#REF!,0)),"0", "1")</f>
        <v>0</v>
      </c>
      <c r="AE2080" s="60" t="str">
        <f>IF(ISERROR(MATCH([3]!Quota_Std_2022_23[[#This Row], [Gender]],$AN$2:$AN$4,0)),"0", "1")</f>
        <v>0</v>
      </c>
      <c r="AF2080" s="60" t="str">
        <f>IF(ISERROR(MATCH([3]!Quota_Std_2022_23[[#This Row], [Quota Type]],[3]Sheet1!$AO$2:$AO$12,0)),"0", "1")</f>
        <v>0</v>
      </c>
      <c r="AG2080" s="60" t="str">
        <f>IF(ISERROR(MATCH(#REF!,$BA$2:$BA$8,0)),"0", "1")</f>
        <v>0</v>
      </c>
      <c r="AH2080" s="60" t="str">
        <f>IF(ISERROR(MATCH(Passout2023[[#This Row], [Nationality Pakistani/ Foreign]],$D$3:$D$4,0)),"0", "1")</f>
        <v>0</v>
      </c>
    </row>
    <row r="2081">
      <c r="A2081" s="40"/>
      <c r="B2081" s="40"/>
      <c r="C2081" s="40"/>
      <c r="D2081" s="40"/>
      <c r="E2081" s="40"/>
      <c r="F2081" s="40"/>
      <c r="G2081" s="40"/>
      <c r="H2081" s="40"/>
      <c r="I2081" s="40"/>
      <c r="J2081" s="40"/>
      <c r="K2081" s="40"/>
      <c r="L2081" s="40"/>
      <c r="M2081" s="40"/>
      <c r="N2081" s="40"/>
      <c r="O2081" s="40"/>
      <c r="P2081" s="40"/>
      <c r="Q2081" s="40"/>
      <c r="Y2081" s="60" t="str">
        <f>IF(ISERROR(MATCH(Passout2023[[#This Row], [Degree Duration (year)]],$M$3:$M$10,0)),"0", "1")</f>
        <v>0</v>
      </c>
      <c r="Z2081" s="60" t="str">
        <f>IF(ISERROR(MATCH(Passout2023[[#This Row], [Admission Type]],$F$3:$F$6,0)),"0", "1")</f>
        <v>0</v>
      </c>
      <c r="AA2081" s="60" t="str">
        <f>IF(ISERROR(MATCH(Passout2023[[#This Row], [Batch Start Year]],$L$3:$L$25,0)),"0", "1")</f>
        <v>0</v>
      </c>
      <c r="AB2081" s="60" t="str">
        <f>IF(ISERROR(MATCH(Passout2023[[#This Row], [Batch Start Semester]],$K$3:$K$6,0)),"0", "1")</f>
        <v>0</v>
      </c>
      <c r="AC2081" s="60" t="str">
        <f>IF(ISERROR(MATCH([3]!Quota_Std_2022_23[[#This Row], [SESSION_TYPE]],$AX$2:$AX$5,0)),"0", "1")</f>
        <v>0</v>
      </c>
      <c r="AD2081" s="60" t="str">
        <f>IF(ISERROR(MATCH(#REF!,#REF!,0)),"0", "1")</f>
        <v>0</v>
      </c>
      <c r="AE2081" s="60" t="str">
        <f>IF(ISERROR(MATCH([3]!Quota_Std_2022_23[[#This Row], [Gender]],$AN$2:$AN$4,0)),"0", "1")</f>
        <v>0</v>
      </c>
      <c r="AF2081" s="60" t="str">
        <f>IF(ISERROR(MATCH([3]!Quota_Std_2022_23[[#This Row], [Quota Type]],[3]Sheet1!$AO$2:$AO$12,0)),"0", "1")</f>
        <v>0</v>
      </c>
      <c r="AG2081" s="60" t="str">
        <f>IF(ISERROR(MATCH(#REF!,$BA$2:$BA$8,0)),"0", "1")</f>
        <v>0</v>
      </c>
      <c r="AH2081" s="60" t="str">
        <f>IF(ISERROR(MATCH(Passout2023[[#This Row], [Nationality Pakistani/ Foreign]],$D$3:$D$4,0)),"0", "1")</f>
        <v>0</v>
      </c>
    </row>
    <row r="2082">
      <c r="A2082" s="40"/>
      <c r="B2082" s="40"/>
      <c r="C2082" s="40"/>
      <c r="D2082" s="40"/>
      <c r="E2082" s="40"/>
      <c r="F2082" s="40"/>
      <c r="G2082" s="40"/>
      <c r="H2082" s="40"/>
      <c r="I2082" s="40"/>
      <c r="J2082" s="40"/>
      <c r="K2082" s="40"/>
      <c r="L2082" s="40"/>
      <c r="M2082" s="40"/>
      <c r="N2082" s="40"/>
      <c r="O2082" s="80"/>
      <c r="P2082" s="40"/>
      <c r="Q2082" s="40"/>
      <c r="Y2082" s="60" t="str">
        <f>IF(ISERROR(MATCH(Passout2023[[#This Row], [Degree Duration (year)]],$M$3:$M$10,0)),"0", "1")</f>
        <v>0</v>
      </c>
      <c r="Z2082" s="60" t="str">
        <f>IF(ISERROR(MATCH(Passout2023[[#This Row], [Admission Type]],$F$3:$F$6,0)),"0", "1")</f>
        <v>0</v>
      </c>
      <c r="AA2082" s="60" t="str">
        <f>IF(ISERROR(MATCH(Passout2023[[#This Row], [Batch Start Year]],$L$3:$L$25,0)),"0", "1")</f>
        <v>0</v>
      </c>
      <c r="AB2082" s="60" t="str">
        <f>IF(ISERROR(MATCH(Passout2023[[#This Row], [Batch Start Semester]],$K$3:$K$6,0)),"0", "1")</f>
        <v>0</v>
      </c>
      <c r="AC2082" s="60" t="str">
        <f>IF(ISERROR(MATCH([3]!Quota_Std_2022_23[[#This Row], [SESSION_TYPE]],$AX$2:$AX$5,0)),"0", "1")</f>
        <v>0</v>
      </c>
      <c r="AD2082" s="60" t="str">
        <f>IF(ISERROR(MATCH(#REF!,#REF!,0)),"0", "1")</f>
        <v>0</v>
      </c>
      <c r="AE2082" s="60" t="str">
        <f>IF(ISERROR(MATCH([3]!Quota_Std_2022_23[[#This Row], [Gender]],$AN$2:$AN$4,0)),"0", "1")</f>
        <v>0</v>
      </c>
      <c r="AF2082" s="60" t="str">
        <f>IF(ISERROR(MATCH([3]!Quota_Std_2022_23[[#This Row], [Quota Type]],[3]Sheet1!$AO$2:$AO$12,0)),"0", "1")</f>
        <v>0</v>
      </c>
      <c r="AG2082" s="60" t="str">
        <f>IF(ISERROR(MATCH(#REF!,$BA$2:$BA$8,0)),"0", "1")</f>
        <v>0</v>
      </c>
      <c r="AH2082" s="60" t="str">
        <f>IF(ISERROR(MATCH(Passout2023[[#This Row], [Nationality Pakistani/ Foreign]],$D$3:$D$4,0)),"0", "1")</f>
        <v>0</v>
      </c>
    </row>
    <row r="2083">
      <c r="A2083" s="40"/>
      <c r="B2083" s="40"/>
      <c r="C2083" s="40"/>
      <c r="D2083" s="40"/>
      <c r="E2083" s="40"/>
      <c r="F2083" s="40"/>
      <c r="G2083" s="40"/>
      <c r="H2083" s="40"/>
      <c r="I2083" s="40"/>
      <c r="J2083" s="40"/>
      <c r="K2083" s="40"/>
      <c r="L2083" s="40"/>
      <c r="M2083" s="40"/>
      <c r="N2083" s="40"/>
      <c r="O2083" s="40"/>
      <c r="P2083" s="40"/>
      <c r="Q2083" s="40"/>
      <c r="Y2083" s="60" t="str">
        <f>IF(ISERROR(MATCH(Passout2023[[#This Row], [Degree Duration (year)]],$M$3:$M$10,0)),"0", "1")</f>
        <v>0</v>
      </c>
      <c r="Z2083" s="60" t="str">
        <f>IF(ISERROR(MATCH(Passout2023[[#This Row], [Admission Type]],$F$3:$F$6,0)),"0", "1")</f>
        <v>0</v>
      </c>
      <c r="AA2083" s="60" t="str">
        <f>IF(ISERROR(MATCH(Passout2023[[#This Row], [Batch Start Year]],$L$3:$L$25,0)),"0", "1")</f>
        <v>0</v>
      </c>
      <c r="AB2083" s="60" t="str">
        <f>IF(ISERROR(MATCH(Passout2023[[#This Row], [Batch Start Semester]],$K$3:$K$6,0)),"0", "1")</f>
        <v>0</v>
      </c>
      <c r="AC2083" s="60" t="str">
        <f>IF(ISERROR(MATCH([3]!Quota_Std_2022_23[[#This Row], [SESSION_TYPE]],$AX$2:$AX$5,0)),"0", "1")</f>
        <v>0</v>
      </c>
      <c r="AD2083" s="60" t="str">
        <f>IF(ISERROR(MATCH(#REF!,#REF!,0)),"0", "1")</f>
        <v>0</v>
      </c>
      <c r="AE2083" s="60" t="str">
        <f>IF(ISERROR(MATCH([3]!Quota_Std_2022_23[[#This Row], [Gender]],$AN$2:$AN$4,0)),"0", "1")</f>
        <v>0</v>
      </c>
      <c r="AF2083" s="60" t="str">
        <f>IF(ISERROR(MATCH([3]!Quota_Std_2022_23[[#This Row], [Quota Type]],[3]Sheet1!$AO$2:$AO$12,0)),"0", "1")</f>
        <v>0</v>
      </c>
      <c r="AG2083" s="60" t="str">
        <f>IF(ISERROR(MATCH(#REF!,$BA$2:$BA$8,0)),"0", "1")</f>
        <v>0</v>
      </c>
      <c r="AH2083" s="60" t="str">
        <f>IF(ISERROR(MATCH(Passout2023[[#This Row], [Nationality Pakistani/ Foreign]],$D$3:$D$4,0)),"0", "1")</f>
        <v>0</v>
      </c>
    </row>
    <row r="2084">
      <c r="A2084" s="40"/>
      <c r="B2084" s="40"/>
      <c r="C2084" s="40"/>
      <c r="D2084" s="40"/>
      <c r="E2084" s="40"/>
      <c r="F2084" s="40"/>
      <c r="G2084" s="40"/>
      <c r="H2084" s="40"/>
      <c r="I2084" s="40"/>
      <c r="J2084" s="40"/>
      <c r="K2084" s="40"/>
      <c r="L2084" s="40"/>
      <c r="M2084" s="40"/>
      <c r="N2084" s="40"/>
      <c r="O2084" s="80"/>
      <c r="P2084" s="40"/>
      <c r="Q2084" s="40"/>
      <c r="Y2084" s="60" t="str">
        <f>IF(ISERROR(MATCH(Passout2023[[#This Row], [Degree Duration (year)]],$M$3:$M$10,0)),"0", "1")</f>
        <v>0</v>
      </c>
      <c r="Z2084" s="60" t="str">
        <f>IF(ISERROR(MATCH(Passout2023[[#This Row], [Admission Type]],$F$3:$F$6,0)),"0", "1")</f>
        <v>0</v>
      </c>
      <c r="AA2084" s="60" t="str">
        <f>IF(ISERROR(MATCH(Passout2023[[#This Row], [Batch Start Year]],$L$3:$L$25,0)),"0", "1")</f>
        <v>0</v>
      </c>
      <c r="AB2084" s="60" t="str">
        <f>IF(ISERROR(MATCH(Passout2023[[#This Row], [Batch Start Semester]],$K$3:$K$6,0)),"0", "1")</f>
        <v>0</v>
      </c>
      <c r="AC2084" s="60" t="str">
        <f>IF(ISERROR(MATCH([3]!Quota_Std_2022_23[[#This Row], [SESSION_TYPE]],$AX$2:$AX$5,0)),"0", "1")</f>
        <v>0</v>
      </c>
      <c r="AD2084" s="60" t="str">
        <f>IF(ISERROR(MATCH(#REF!,#REF!,0)),"0", "1")</f>
        <v>0</v>
      </c>
      <c r="AE2084" s="60" t="str">
        <f>IF(ISERROR(MATCH([3]!Quota_Std_2022_23[[#This Row], [Gender]],$AN$2:$AN$4,0)),"0", "1")</f>
        <v>0</v>
      </c>
      <c r="AF2084" s="60" t="str">
        <f>IF(ISERROR(MATCH([3]!Quota_Std_2022_23[[#This Row], [Quota Type]],[3]Sheet1!$AO$2:$AO$12,0)),"0", "1")</f>
        <v>0</v>
      </c>
      <c r="AG2084" s="60" t="str">
        <f>IF(ISERROR(MATCH(#REF!,$BA$2:$BA$8,0)),"0", "1")</f>
        <v>0</v>
      </c>
      <c r="AH2084" s="60" t="str">
        <f>IF(ISERROR(MATCH(Passout2023[[#This Row], [Nationality Pakistani/ Foreign]],$D$3:$D$4,0)),"0", "1")</f>
        <v>0</v>
      </c>
    </row>
    <row r="2085">
      <c r="A2085" s="40"/>
      <c r="B2085" s="40"/>
      <c r="C2085" s="40"/>
      <c r="D2085" s="40"/>
      <c r="E2085" s="40"/>
      <c r="F2085" s="40"/>
      <c r="G2085" s="40"/>
      <c r="H2085" s="40"/>
      <c r="I2085" s="40"/>
      <c r="J2085" s="40"/>
      <c r="K2085" s="40"/>
      <c r="L2085" s="40"/>
      <c r="M2085" s="40"/>
      <c r="N2085" s="40"/>
      <c r="O2085" s="40"/>
      <c r="P2085" s="40"/>
      <c r="Q2085" s="40"/>
      <c r="Y2085" s="60" t="str">
        <f>IF(ISERROR(MATCH(Passout2023[[#This Row], [Degree Duration (year)]],$M$3:$M$10,0)),"0", "1")</f>
        <v>0</v>
      </c>
      <c r="Z2085" s="60" t="str">
        <f>IF(ISERROR(MATCH(Passout2023[[#This Row], [Admission Type]],$F$3:$F$6,0)),"0", "1")</f>
        <v>0</v>
      </c>
      <c r="AA2085" s="60" t="str">
        <f>IF(ISERROR(MATCH(Passout2023[[#This Row], [Batch Start Year]],$L$3:$L$25,0)),"0", "1")</f>
        <v>0</v>
      </c>
      <c r="AB2085" s="60" t="str">
        <f>IF(ISERROR(MATCH(Passout2023[[#This Row], [Batch Start Semester]],$K$3:$K$6,0)),"0", "1")</f>
        <v>0</v>
      </c>
      <c r="AC2085" s="60" t="str">
        <f>IF(ISERROR(MATCH([3]!Quota_Std_2022_23[[#This Row], [SESSION_TYPE]],$AX$2:$AX$5,0)),"0", "1")</f>
        <v>0</v>
      </c>
      <c r="AD2085" s="60" t="str">
        <f>IF(ISERROR(MATCH(#REF!,#REF!,0)),"0", "1")</f>
        <v>0</v>
      </c>
      <c r="AE2085" s="60" t="str">
        <f>IF(ISERROR(MATCH([3]!Quota_Std_2022_23[[#This Row], [Gender]],$AN$2:$AN$4,0)),"0", "1")</f>
        <v>0</v>
      </c>
      <c r="AF2085" s="60" t="str">
        <f>IF(ISERROR(MATCH([3]!Quota_Std_2022_23[[#This Row], [Quota Type]],[3]Sheet1!$AO$2:$AO$12,0)),"0", "1")</f>
        <v>0</v>
      </c>
      <c r="AG2085" s="60" t="str">
        <f>IF(ISERROR(MATCH(#REF!,$BA$2:$BA$8,0)),"0", "1")</f>
        <v>0</v>
      </c>
      <c r="AH2085" s="60" t="str">
        <f>IF(ISERROR(MATCH(Passout2023[[#This Row], [Nationality Pakistani/ Foreign]],$D$3:$D$4,0)),"0", "1")</f>
        <v>0</v>
      </c>
    </row>
    <row r="2086">
      <c r="A2086" s="40"/>
      <c r="B2086" s="40"/>
      <c r="C2086" s="40"/>
      <c r="D2086" s="40"/>
      <c r="E2086" s="40"/>
      <c r="F2086" s="40"/>
      <c r="G2086" s="40"/>
      <c r="H2086" s="40"/>
      <c r="I2086" s="40"/>
      <c r="J2086" s="40"/>
      <c r="K2086" s="40"/>
      <c r="L2086" s="40"/>
      <c r="M2086" s="40"/>
      <c r="N2086" s="40"/>
      <c r="O2086" s="80"/>
      <c r="P2086" s="40"/>
      <c r="Q2086" s="40"/>
      <c r="Y2086" s="60" t="str">
        <f>IF(ISERROR(MATCH(Passout2023[[#This Row], [Degree Duration (year)]],$M$3:$M$10,0)),"0", "1")</f>
        <v>0</v>
      </c>
      <c r="Z2086" s="60" t="str">
        <f>IF(ISERROR(MATCH(Passout2023[[#This Row], [Admission Type]],$F$3:$F$6,0)),"0", "1")</f>
        <v>0</v>
      </c>
      <c r="AA2086" s="60" t="str">
        <f>IF(ISERROR(MATCH(Passout2023[[#This Row], [Batch Start Year]],$L$3:$L$25,0)),"0", "1")</f>
        <v>0</v>
      </c>
      <c r="AB2086" s="60" t="str">
        <f>IF(ISERROR(MATCH(Passout2023[[#This Row], [Batch Start Semester]],$K$3:$K$6,0)),"0", "1")</f>
        <v>0</v>
      </c>
      <c r="AC2086" s="60" t="str">
        <f>IF(ISERROR(MATCH([3]!Quota_Std_2022_23[[#This Row], [SESSION_TYPE]],$AX$2:$AX$5,0)),"0", "1")</f>
        <v>0</v>
      </c>
      <c r="AD2086" s="60" t="str">
        <f>IF(ISERROR(MATCH(#REF!,#REF!,0)),"0", "1")</f>
        <v>0</v>
      </c>
      <c r="AE2086" s="60" t="str">
        <f>IF(ISERROR(MATCH([3]!Quota_Std_2022_23[[#This Row], [Gender]],$AN$2:$AN$4,0)),"0", "1")</f>
        <v>0</v>
      </c>
      <c r="AF2086" s="60" t="str">
        <f>IF(ISERROR(MATCH([3]!Quota_Std_2022_23[[#This Row], [Quota Type]],[3]Sheet1!$AO$2:$AO$12,0)),"0", "1")</f>
        <v>0</v>
      </c>
      <c r="AG2086" s="60" t="str">
        <f>IF(ISERROR(MATCH(#REF!,$BA$2:$BA$8,0)),"0", "1")</f>
        <v>0</v>
      </c>
      <c r="AH2086" s="60" t="str">
        <f>IF(ISERROR(MATCH(Passout2023[[#This Row], [Nationality Pakistani/ Foreign]],$D$3:$D$4,0)),"0", "1")</f>
        <v>0</v>
      </c>
    </row>
    <row r="2087">
      <c r="A2087" s="40"/>
      <c r="B2087" s="40"/>
      <c r="C2087" s="40"/>
      <c r="D2087" s="40"/>
      <c r="E2087" s="40"/>
      <c r="F2087" s="40"/>
      <c r="G2087" s="40"/>
      <c r="H2087" s="40"/>
      <c r="I2087" s="40"/>
      <c r="J2087" s="40"/>
      <c r="K2087" s="40"/>
      <c r="L2087" s="40"/>
      <c r="M2087" s="40"/>
      <c r="N2087" s="40"/>
      <c r="O2087" s="40"/>
      <c r="P2087" s="40"/>
      <c r="Q2087" s="40"/>
      <c r="Y2087" s="60" t="str">
        <f>IF(ISERROR(MATCH(Passout2023[[#This Row], [Degree Duration (year)]],$M$3:$M$10,0)),"0", "1")</f>
        <v>0</v>
      </c>
      <c r="Z2087" s="60" t="str">
        <f>IF(ISERROR(MATCH(Passout2023[[#This Row], [Admission Type]],$F$3:$F$6,0)),"0", "1")</f>
        <v>0</v>
      </c>
      <c r="AA2087" s="60" t="str">
        <f>IF(ISERROR(MATCH(Passout2023[[#This Row], [Batch Start Year]],$L$3:$L$25,0)),"0", "1")</f>
        <v>0</v>
      </c>
      <c r="AB2087" s="60" t="str">
        <f>IF(ISERROR(MATCH(Passout2023[[#This Row], [Batch Start Semester]],$K$3:$K$6,0)),"0", "1")</f>
        <v>0</v>
      </c>
      <c r="AC2087" s="60" t="str">
        <f>IF(ISERROR(MATCH([3]!Quota_Std_2022_23[[#This Row], [SESSION_TYPE]],$AX$2:$AX$5,0)),"0", "1")</f>
        <v>0</v>
      </c>
      <c r="AD2087" s="60" t="str">
        <f>IF(ISERROR(MATCH(#REF!,#REF!,0)),"0", "1")</f>
        <v>0</v>
      </c>
      <c r="AE2087" s="60" t="str">
        <f>IF(ISERROR(MATCH([3]!Quota_Std_2022_23[[#This Row], [Gender]],$AN$2:$AN$4,0)),"0", "1")</f>
        <v>0</v>
      </c>
      <c r="AF2087" s="60" t="str">
        <f>IF(ISERROR(MATCH([3]!Quota_Std_2022_23[[#This Row], [Quota Type]],[3]Sheet1!$AO$2:$AO$12,0)),"0", "1")</f>
        <v>0</v>
      </c>
      <c r="AG2087" s="60" t="str">
        <f>IF(ISERROR(MATCH(#REF!,$BA$2:$BA$8,0)),"0", "1")</f>
        <v>0</v>
      </c>
      <c r="AH2087" s="60" t="str">
        <f>IF(ISERROR(MATCH(Passout2023[[#This Row], [Nationality Pakistani/ Foreign]],$D$3:$D$4,0)),"0", "1")</f>
        <v>0</v>
      </c>
    </row>
    <row r="2088">
      <c r="A2088" s="40"/>
      <c r="B2088" s="40"/>
      <c r="C2088" s="40"/>
      <c r="D2088" s="40"/>
      <c r="E2088" s="40"/>
      <c r="F2088" s="40"/>
      <c r="G2088" s="40"/>
      <c r="H2088" s="40"/>
      <c r="I2088" s="40"/>
      <c r="J2088" s="40"/>
      <c r="K2088" s="40"/>
      <c r="L2088" s="40"/>
      <c r="M2088" s="40"/>
      <c r="N2088" s="40"/>
      <c r="O2088" s="80"/>
      <c r="P2088" s="40"/>
      <c r="Q2088" s="40"/>
      <c r="Y2088" s="60" t="str">
        <f>IF(ISERROR(MATCH(Passout2023[[#This Row], [Degree Duration (year)]],$M$3:$M$10,0)),"0", "1")</f>
        <v>0</v>
      </c>
      <c r="Z2088" s="60" t="str">
        <f>IF(ISERROR(MATCH(Passout2023[[#This Row], [Admission Type]],$F$3:$F$6,0)),"0", "1")</f>
        <v>0</v>
      </c>
      <c r="AA2088" s="60" t="str">
        <f>IF(ISERROR(MATCH(Passout2023[[#This Row], [Batch Start Year]],$L$3:$L$25,0)),"0", "1")</f>
        <v>0</v>
      </c>
      <c r="AB2088" s="60" t="str">
        <f>IF(ISERROR(MATCH(Passout2023[[#This Row], [Batch Start Semester]],$K$3:$K$6,0)),"0", "1")</f>
        <v>0</v>
      </c>
      <c r="AC2088" s="60" t="str">
        <f>IF(ISERROR(MATCH([3]!Quota_Std_2022_23[[#This Row], [SESSION_TYPE]],$AX$2:$AX$5,0)),"0", "1")</f>
        <v>0</v>
      </c>
      <c r="AD2088" s="60" t="str">
        <f>IF(ISERROR(MATCH(#REF!,#REF!,0)),"0", "1")</f>
        <v>0</v>
      </c>
      <c r="AE2088" s="60" t="str">
        <f>IF(ISERROR(MATCH([3]!Quota_Std_2022_23[[#This Row], [Gender]],$AN$2:$AN$4,0)),"0", "1")</f>
        <v>0</v>
      </c>
      <c r="AF2088" s="60" t="str">
        <f>IF(ISERROR(MATCH([3]!Quota_Std_2022_23[[#This Row], [Quota Type]],[3]Sheet1!$AO$2:$AO$12,0)),"0", "1")</f>
        <v>0</v>
      </c>
      <c r="AG2088" s="60" t="str">
        <f>IF(ISERROR(MATCH(#REF!,$BA$2:$BA$8,0)),"0", "1")</f>
        <v>0</v>
      </c>
      <c r="AH2088" s="60" t="str">
        <f>IF(ISERROR(MATCH(Passout2023[[#This Row], [Nationality Pakistani/ Foreign]],$D$3:$D$4,0)),"0", "1")</f>
        <v>0</v>
      </c>
    </row>
    <row r="2089">
      <c r="A2089" s="40"/>
      <c r="B2089" s="40"/>
      <c r="C2089" s="40"/>
      <c r="D2089" s="40"/>
      <c r="E2089" s="40"/>
      <c r="F2089" s="40"/>
      <c r="G2089" s="40"/>
      <c r="H2089" s="40"/>
      <c r="I2089" s="40"/>
      <c r="J2089" s="40"/>
      <c r="K2089" s="40"/>
      <c r="L2089" s="40"/>
      <c r="M2089" s="40"/>
      <c r="N2089" s="40"/>
      <c r="O2089" s="40"/>
      <c r="P2089" s="40"/>
      <c r="Q2089" s="40"/>
      <c r="Y2089" s="60" t="str">
        <f>IF(ISERROR(MATCH(Passout2023[[#This Row], [Degree Duration (year)]],$M$3:$M$10,0)),"0", "1")</f>
        <v>0</v>
      </c>
      <c r="Z2089" s="60" t="str">
        <f>IF(ISERROR(MATCH(Passout2023[[#This Row], [Admission Type]],$F$3:$F$6,0)),"0", "1")</f>
        <v>0</v>
      </c>
      <c r="AA2089" s="60" t="str">
        <f>IF(ISERROR(MATCH(Passout2023[[#This Row], [Batch Start Year]],$L$3:$L$25,0)),"0", "1")</f>
        <v>0</v>
      </c>
      <c r="AB2089" s="60" t="str">
        <f>IF(ISERROR(MATCH(Passout2023[[#This Row], [Batch Start Semester]],$K$3:$K$6,0)),"0", "1")</f>
        <v>0</v>
      </c>
      <c r="AC2089" s="60" t="str">
        <f>IF(ISERROR(MATCH([3]!Quota_Std_2022_23[[#This Row], [SESSION_TYPE]],$AX$2:$AX$5,0)),"0", "1")</f>
        <v>0</v>
      </c>
      <c r="AD2089" s="60" t="str">
        <f>IF(ISERROR(MATCH(#REF!,#REF!,0)),"0", "1")</f>
        <v>0</v>
      </c>
      <c r="AE2089" s="60" t="str">
        <f>IF(ISERROR(MATCH([3]!Quota_Std_2022_23[[#This Row], [Gender]],$AN$2:$AN$4,0)),"0", "1")</f>
        <v>0</v>
      </c>
      <c r="AF2089" s="60" t="str">
        <f>IF(ISERROR(MATCH([3]!Quota_Std_2022_23[[#This Row], [Quota Type]],[3]Sheet1!$AO$2:$AO$12,0)),"0", "1")</f>
        <v>0</v>
      </c>
      <c r="AG2089" s="60" t="str">
        <f>IF(ISERROR(MATCH(#REF!,$BA$2:$BA$8,0)),"0", "1")</f>
        <v>0</v>
      </c>
      <c r="AH2089" s="60" t="str">
        <f>IF(ISERROR(MATCH(Passout2023[[#This Row], [Nationality Pakistani/ Foreign]],$D$3:$D$4,0)),"0", "1")</f>
        <v>0</v>
      </c>
    </row>
    <row r="2090">
      <c r="A2090" s="40"/>
      <c r="B2090" s="40"/>
      <c r="C2090" s="40"/>
      <c r="D2090" s="40"/>
      <c r="E2090" s="40"/>
      <c r="F2090" s="40"/>
      <c r="G2090" s="40"/>
      <c r="H2090" s="40"/>
      <c r="I2090" s="40"/>
      <c r="J2090" s="40"/>
      <c r="K2090" s="40"/>
      <c r="L2090" s="40"/>
      <c r="M2090" s="40"/>
      <c r="N2090" s="40"/>
      <c r="O2090" s="40"/>
      <c r="P2090" s="40"/>
      <c r="Q2090" s="40"/>
      <c r="Y2090" s="60" t="str">
        <f>IF(ISERROR(MATCH(Passout2023[[#This Row], [Degree Duration (year)]],$M$3:$M$10,0)),"0", "1")</f>
        <v>0</v>
      </c>
      <c r="Z2090" s="60" t="str">
        <f>IF(ISERROR(MATCH(Passout2023[[#This Row], [Admission Type]],$F$3:$F$6,0)),"0", "1")</f>
        <v>0</v>
      </c>
      <c r="AA2090" s="60" t="str">
        <f>IF(ISERROR(MATCH(Passout2023[[#This Row], [Batch Start Year]],$L$3:$L$25,0)),"0", "1")</f>
        <v>0</v>
      </c>
      <c r="AB2090" s="60" t="str">
        <f>IF(ISERROR(MATCH(Passout2023[[#This Row], [Batch Start Semester]],$K$3:$K$6,0)),"0", "1")</f>
        <v>0</v>
      </c>
      <c r="AC2090" s="60" t="str">
        <f>IF(ISERROR(MATCH([3]!Quota_Std_2022_23[[#This Row], [SESSION_TYPE]],$AX$2:$AX$5,0)),"0", "1")</f>
        <v>0</v>
      </c>
      <c r="AD2090" s="60" t="str">
        <f>IF(ISERROR(MATCH(#REF!,#REF!,0)),"0", "1")</f>
        <v>0</v>
      </c>
      <c r="AE2090" s="60" t="str">
        <f>IF(ISERROR(MATCH([3]!Quota_Std_2022_23[[#This Row], [Gender]],$AN$2:$AN$4,0)),"0", "1")</f>
        <v>0</v>
      </c>
      <c r="AF2090" s="60" t="str">
        <f>IF(ISERROR(MATCH([3]!Quota_Std_2022_23[[#This Row], [Quota Type]],[3]Sheet1!$AO$2:$AO$12,0)),"0", "1")</f>
        <v>0</v>
      </c>
      <c r="AG2090" s="60" t="str">
        <f>IF(ISERROR(MATCH(#REF!,$BA$2:$BA$8,0)),"0", "1")</f>
        <v>0</v>
      </c>
      <c r="AH2090" s="60" t="str">
        <f>IF(ISERROR(MATCH(Passout2023[[#This Row], [Nationality Pakistani/ Foreign]],$D$3:$D$4,0)),"0", "1")</f>
        <v>0</v>
      </c>
    </row>
    <row r="2091">
      <c r="A2091" s="40"/>
      <c r="B2091" s="40"/>
      <c r="C2091" s="40"/>
      <c r="D2091" s="40"/>
      <c r="E2091" s="40"/>
      <c r="F2091" s="40"/>
      <c r="G2091" s="40"/>
      <c r="H2091" s="40"/>
      <c r="I2091" s="40"/>
      <c r="J2091" s="40"/>
      <c r="K2091" s="40"/>
      <c r="L2091" s="40"/>
      <c r="M2091" s="40"/>
      <c r="N2091" s="40"/>
      <c r="O2091" s="80"/>
      <c r="P2091" s="40"/>
      <c r="Q2091" s="40"/>
      <c r="Y2091" s="60" t="str">
        <f>IF(ISERROR(MATCH(Passout2023[[#This Row], [Degree Duration (year)]],$M$3:$M$10,0)),"0", "1")</f>
        <v>0</v>
      </c>
      <c r="Z2091" s="60" t="str">
        <f>IF(ISERROR(MATCH(Passout2023[[#This Row], [Admission Type]],$F$3:$F$6,0)),"0", "1")</f>
        <v>0</v>
      </c>
      <c r="AA2091" s="60" t="str">
        <f>IF(ISERROR(MATCH(Passout2023[[#This Row], [Batch Start Year]],$L$3:$L$25,0)),"0", "1")</f>
        <v>0</v>
      </c>
      <c r="AB2091" s="60" t="str">
        <f>IF(ISERROR(MATCH(Passout2023[[#This Row], [Batch Start Semester]],$K$3:$K$6,0)),"0", "1")</f>
        <v>0</v>
      </c>
      <c r="AC2091" s="60" t="str">
        <f>IF(ISERROR(MATCH([3]!Quota_Std_2022_23[[#This Row], [SESSION_TYPE]],$AX$2:$AX$5,0)),"0", "1")</f>
        <v>0</v>
      </c>
      <c r="AD2091" s="60" t="str">
        <f>IF(ISERROR(MATCH(#REF!,#REF!,0)),"0", "1")</f>
        <v>0</v>
      </c>
      <c r="AE2091" s="60" t="str">
        <f>IF(ISERROR(MATCH([3]!Quota_Std_2022_23[[#This Row], [Gender]],$AN$2:$AN$4,0)),"0", "1")</f>
        <v>0</v>
      </c>
      <c r="AF2091" s="60" t="str">
        <f>IF(ISERROR(MATCH([3]!Quota_Std_2022_23[[#This Row], [Quota Type]],[3]Sheet1!$AO$2:$AO$12,0)),"0", "1")</f>
        <v>0</v>
      </c>
      <c r="AG2091" s="60" t="str">
        <f>IF(ISERROR(MATCH(#REF!,$BA$2:$BA$8,0)),"0", "1")</f>
        <v>0</v>
      </c>
      <c r="AH2091" s="60" t="str">
        <f>IF(ISERROR(MATCH(Passout2023[[#This Row], [Nationality Pakistani/ Foreign]],$D$3:$D$4,0)),"0", "1")</f>
        <v>0</v>
      </c>
    </row>
    <row r="2092">
      <c r="A2092" s="40"/>
      <c r="B2092" s="40"/>
      <c r="C2092" s="40"/>
      <c r="D2092" s="40"/>
      <c r="E2092" s="40"/>
      <c r="F2092" s="40"/>
      <c r="G2092" s="40"/>
      <c r="H2092" s="40"/>
      <c r="I2092" s="40"/>
      <c r="J2092" s="40"/>
      <c r="K2092" s="40"/>
      <c r="L2092" s="40"/>
      <c r="M2092" s="40"/>
      <c r="N2092" s="40"/>
      <c r="O2092" s="40"/>
      <c r="P2092" s="40"/>
      <c r="Q2092" s="40"/>
      <c r="Y2092" s="60" t="str">
        <f>IF(ISERROR(MATCH(Passout2023[[#This Row], [Degree Duration (year)]],$M$3:$M$10,0)),"0", "1")</f>
        <v>0</v>
      </c>
      <c r="Z2092" s="60" t="str">
        <f>IF(ISERROR(MATCH(Passout2023[[#This Row], [Admission Type]],$F$3:$F$6,0)),"0", "1")</f>
        <v>0</v>
      </c>
      <c r="AA2092" s="60" t="str">
        <f>IF(ISERROR(MATCH(Passout2023[[#This Row], [Batch Start Year]],$L$3:$L$25,0)),"0", "1")</f>
        <v>0</v>
      </c>
      <c r="AB2092" s="60" t="str">
        <f>IF(ISERROR(MATCH(Passout2023[[#This Row], [Batch Start Semester]],$K$3:$K$6,0)),"0", "1")</f>
        <v>0</v>
      </c>
      <c r="AC2092" s="60" t="str">
        <f>IF(ISERROR(MATCH([3]!Quota_Std_2022_23[[#This Row], [SESSION_TYPE]],$AX$2:$AX$5,0)),"0", "1")</f>
        <v>0</v>
      </c>
      <c r="AD2092" s="60" t="str">
        <f>IF(ISERROR(MATCH(#REF!,#REF!,0)),"0", "1")</f>
        <v>0</v>
      </c>
      <c r="AE2092" s="60" t="str">
        <f>IF(ISERROR(MATCH([3]!Quota_Std_2022_23[[#This Row], [Gender]],$AN$2:$AN$4,0)),"0", "1")</f>
        <v>0</v>
      </c>
      <c r="AF2092" s="60" t="str">
        <f>IF(ISERROR(MATCH([3]!Quota_Std_2022_23[[#This Row], [Quota Type]],[3]Sheet1!$AO$2:$AO$12,0)),"0", "1")</f>
        <v>0</v>
      </c>
      <c r="AG2092" s="60" t="str">
        <f>IF(ISERROR(MATCH(#REF!,$BA$2:$BA$8,0)),"0", "1")</f>
        <v>0</v>
      </c>
      <c r="AH2092" s="60" t="str">
        <f>IF(ISERROR(MATCH(Passout2023[[#This Row], [Nationality Pakistani/ Foreign]],$D$3:$D$4,0)),"0", "1")</f>
        <v>0</v>
      </c>
    </row>
    <row r="2093">
      <c r="A2093" s="40"/>
      <c r="B2093" s="40"/>
      <c r="C2093" s="40"/>
      <c r="D2093" s="40"/>
      <c r="E2093" s="40"/>
      <c r="F2093" s="40"/>
      <c r="G2093" s="40"/>
      <c r="H2093" s="40"/>
      <c r="I2093" s="40"/>
      <c r="J2093" s="40"/>
      <c r="K2093" s="40"/>
      <c r="L2093" s="40"/>
      <c r="M2093" s="40"/>
      <c r="N2093" s="40"/>
      <c r="O2093" s="80"/>
      <c r="P2093" s="40"/>
      <c r="Q2093" s="40"/>
      <c r="Y2093" s="60" t="str">
        <f>IF(ISERROR(MATCH(Passout2023[[#This Row], [Degree Duration (year)]],$M$3:$M$10,0)),"0", "1")</f>
        <v>0</v>
      </c>
      <c r="Z2093" s="60" t="str">
        <f>IF(ISERROR(MATCH(Passout2023[[#This Row], [Admission Type]],$F$3:$F$6,0)),"0", "1")</f>
        <v>0</v>
      </c>
      <c r="AA2093" s="60" t="str">
        <f>IF(ISERROR(MATCH(Passout2023[[#This Row], [Batch Start Year]],$L$3:$L$25,0)),"0", "1")</f>
        <v>0</v>
      </c>
      <c r="AB2093" s="60" t="str">
        <f>IF(ISERROR(MATCH(Passout2023[[#This Row], [Batch Start Semester]],$K$3:$K$6,0)),"0", "1")</f>
        <v>0</v>
      </c>
      <c r="AC2093" s="60" t="str">
        <f>IF(ISERROR(MATCH([3]!Quota_Std_2022_23[[#This Row], [SESSION_TYPE]],$AX$2:$AX$5,0)),"0", "1")</f>
        <v>0</v>
      </c>
      <c r="AD2093" s="60" t="str">
        <f>IF(ISERROR(MATCH(#REF!,#REF!,0)),"0", "1")</f>
        <v>0</v>
      </c>
      <c r="AE2093" s="60" t="str">
        <f>IF(ISERROR(MATCH([3]!Quota_Std_2022_23[[#This Row], [Gender]],$AN$2:$AN$4,0)),"0", "1")</f>
        <v>0</v>
      </c>
      <c r="AF2093" s="60" t="str">
        <f>IF(ISERROR(MATCH([3]!Quota_Std_2022_23[[#This Row], [Quota Type]],[3]Sheet1!$AO$2:$AO$12,0)),"0", "1")</f>
        <v>0</v>
      </c>
      <c r="AG2093" s="60" t="str">
        <f>IF(ISERROR(MATCH(#REF!,$BA$2:$BA$8,0)),"0", "1")</f>
        <v>0</v>
      </c>
      <c r="AH2093" s="60" t="str">
        <f>IF(ISERROR(MATCH(Passout2023[[#This Row], [Nationality Pakistani/ Foreign]],$D$3:$D$4,0)),"0", "1")</f>
        <v>0</v>
      </c>
    </row>
    <row r="2094">
      <c r="A2094" s="40"/>
      <c r="B2094" s="40"/>
      <c r="C2094" s="40"/>
      <c r="D2094" s="40"/>
      <c r="E2094" s="40"/>
      <c r="F2094" s="40"/>
      <c r="G2094" s="40"/>
      <c r="H2094" s="40"/>
      <c r="I2094" s="40"/>
      <c r="J2094" s="40"/>
      <c r="K2094" s="40"/>
      <c r="L2094" s="40"/>
      <c r="M2094" s="40"/>
      <c r="N2094" s="40"/>
      <c r="O2094" s="40"/>
      <c r="P2094" s="40"/>
      <c r="Q2094" s="40"/>
      <c r="Y2094" s="60" t="str">
        <f>IF(ISERROR(MATCH(Passout2023[[#This Row], [Degree Duration (year)]],$M$3:$M$10,0)),"0", "1")</f>
        <v>0</v>
      </c>
      <c r="Z2094" s="60" t="str">
        <f>IF(ISERROR(MATCH(Passout2023[[#This Row], [Admission Type]],$F$3:$F$6,0)),"0", "1")</f>
        <v>0</v>
      </c>
      <c r="AA2094" s="60" t="str">
        <f>IF(ISERROR(MATCH(Passout2023[[#This Row], [Batch Start Year]],$L$3:$L$25,0)),"0", "1")</f>
        <v>0</v>
      </c>
      <c r="AB2094" s="60" t="str">
        <f>IF(ISERROR(MATCH(Passout2023[[#This Row], [Batch Start Semester]],$K$3:$K$6,0)),"0", "1")</f>
        <v>0</v>
      </c>
      <c r="AC2094" s="60" t="str">
        <f>IF(ISERROR(MATCH([3]!Quota_Std_2022_23[[#This Row], [SESSION_TYPE]],$AX$2:$AX$5,0)),"0", "1")</f>
        <v>0</v>
      </c>
      <c r="AD2094" s="60" t="str">
        <f>IF(ISERROR(MATCH(#REF!,#REF!,0)),"0", "1")</f>
        <v>0</v>
      </c>
      <c r="AE2094" s="60" t="str">
        <f>IF(ISERROR(MATCH([3]!Quota_Std_2022_23[[#This Row], [Gender]],$AN$2:$AN$4,0)),"0", "1")</f>
        <v>0</v>
      </c>
      <c r="AF2094" s="60" t="str">
        <f>IF(ISERROR(MATCH([3]!Quota_Std_2022_23[[#This Row], [Quota Type]],[3]Sheet1!$AO$2:$AO$12,0)),"0", "1")</f>
        <v>0</v>
      </c>
      <c r="AG2094" s="60" t="str">
        <f>IF(ISERROR(MATCH(#REF!,$BA$2:$BA$8,0)),"0", "1")</f>
        <v>0</v>
      </c>
      <c r="AH2094" s="60" t="str">
        <f>IF(ISERROR(MATCH(Passout2023[[#This Row], [Nationality Pakistani/ Foreign]],$D$3:$D$4,0)),"0", "1")</f>
        <v>0</v>
      </c>
    </row>
    <row r="2095">
      <c r="A2095" s="40"/>
      <c r="B2095" s="40"/>
      <c r="C2095" s="40"/>
      <c r="D2095" s="40"/>
      <c r="E2095" s="40"/>
      <c r="F2095" s="40"/>
      <c r="G2095" s="40"/>
      <c r="H2095" s="40"/>
      <c r="I2095" s="40"/>
      <c r="J2095" s="40"/>
      <c r="K2095" s="40"/>
      <c r="L2095" s="40"/>
      <c r="M2095" s="40"/>
      <c r="N2095" s="40"/>
      <c r="O2095" s="80"/>
      <c r="P2095" s="40"/>
      <c r="Q2095" s="40"/>
      <c r="Y2095" s="60" t="str">
        <f>IF(ISERROR(MATCH(Passout2023[[#This Row], [Degree Duration (year)]],$M$3:$M$10,0)),"0", "1")</f>
        <v>0</v>
      </c>
      <c r="Z2095" s="60" t="str">
        <f>IF(ISERROR(MATCH(Passout2023[[#This Row], [Admission Type]],$F$3:$F$6,0)),"0", "1")</f>
        <v>0</v>
      </c>
      <c r="AA2095" s="60" t="str">
        <f>IF(ISERROR(MATCH(Passout2023[[#This Row], [Batch Start Year]],$L$3:$L$25,0)),"0", "1")</f>
        <v>0</v>
      </c>
      <c r="AB2095" s="60" t="str">
        <f>IF(ISERROR(MATCH(Passout2023[[#This Row], [Batch Start Semester]],$K$3:$K$6,0)),"0", "1")</f>
        <v>0</v>
      </c>
      <c r="AC2095" s="60" t="str">
        <f>IF(ISERROR(MATCH([3]!Quota_Std_2022_23[[#This Row], [SESSION_TYPE]],$AX$2:$AX$5,0)),"0", "1")</f>
        <v>0</v>
      </c>
      <c r="AD2095" s="60" t="str">
        <f>IF(ISERROR(MATCH(#REF!,#REF!,0)),"0", "1")</f>
        <v>0</v>
      </c>
      <c r="AE2095" s="60" t="str">
        <f>IF(ISERROR(MATCH([3]!Quota_Std_2022_23[[#This Row], [Gender]],$AN$2:$AN$4,0)),"0", "1")</f>
        <v>0</v>
      </c>
      <c r="AF2095" s="60" t="str">
        <f>IF(ISERROR(MATCH([3]!Quota_Std_2022_23[[#This Row], [Quota Type]],[3]Sheet1!$AO$2:$AO$12,0)),"0", "1")</f>
        <v>0</v>
      </c>
      <c r="AG2095" s="60" t="str">
        <f>IF(ISERROR(MATCH(#REF!,$BA$2:$BA$8,0)),"0", "1")</f>
        <v>0</v>
      </c>
      <c r="AH2095" s="60" t="str">
        <f>IF(ISERROR(MATCH(Passout2023[[#This Row], [Nationality Pakistani/ Foreign]],$D$3:$D$4,0)),"0", "1")</f>
        <v>0</v>
      </c>
    </row>
    <row r="2096">
      <c r="A2096" s="40"/>
      <c r="B2096" s="40"/>
      <c r="C2096" s="40"/>
      <c r="D2096" s="40"/>
      <c r="E2096" s="40"/>
      <c r="F2096" s="40"/>
      <c r="G2096" s="40"/>
      <c r="H2096" s="40"/>
      <c r="I2096" s="40"/>
      <c r="J2096" s="40"/>
      <c r="K2096" s="40"/>
      <c r="L2096" s="40"/>
      <c r="M2096" s="40"/>
      <c r="N2096" s="40"/>
      <c r="O2096" s="40"/>
      <c r="P2096" s="40"/>
      <c r="Q2096" s="40"/>
      <c r="Y2096" s="60" t="str">
        <f>IF(ISERROR(MATCH(Passout2023[[#This Row], [Degree Duration (year)]],$M$3:$M$10,0)),"0", "1")</f>
        <v>0</v>
      </c>
      <c r="Z2096" s="60" t="str">
        <f>IF(ISERROR(MATCH(Passout2023[[#This Row], [Admission Type]],$F$3:$F$6,0)),"0", "1")</f>
        <v>0</v>
      </c>
      <c r="AA2096" s="60" t="str">
        <f>IF(ISERROR(MATCH(Passout2023[[#This Row], [Batch Start Year]],$L$3:$L$25,0)),"0", "1")</f>
        <v>0</v>
      </c>
      <c r="AB2096" s="60" t="str">
        <f>IF(ISERROR(MATCH(Passout2023[[#This Row], [Batch Start Semester]],$K$3:$K$6,0)),"0", "1")</f>
        <v>0</v>
      </c>
      <c r="AC2096" s="60" t="str">
        <f>IF(ISERROR(MATCH([3]!Quota_Std_2022_23[[#This Row], [SESSION_TYPE]],$AX$2:$AX$5,0)),"0", "1")</f>
        <v>0</v>
      </c>
      <c r="AD2096" s="60" t="str">
        <f>IF(ISERROR(MATCH(#REF!,#REF!,0)),"0", "1")</f>
        <v>0</v>
      </c>
      <c r="AE2096" s="60" t="str">
        <f>IF(ISERROR(MATCH([3]!Quota_Std_2022_23[[#This Row], [Gender]],$AN$2:$AN$4,0)),"0", "1")</f>
        <v>0</v>
      </c>
      <c r="AF2096" s="60" t="str">
        <f>IF(ISERROR(MATCH([3]!Quota_Std_2022_23[[#This Row], [Quota Type]],[3]Sheet1!$AO$2:$AO$12,0)),"0", "1")</f>
        <v>0</v>
      </c>
      <c r="AG2096" s="60" t="str">
        <f>IF(ISERROR(MATCH(#REF!,$BA$2:$BA$8,0)),"0", "1")</f>
        <v>0</v>
      </c>
      <c r="AH2096" s="60" t="str">
        <f>IF(ISERROR(MATCH(Passout2023[[#This Row], [Nationality Pakistani/ Foreign]],$D$3:$D$4,0)),"0", "1")</f>
        <v>0</v>
      </c>
    </row>
    <row r="2097">
      <c r="A2097" s="40"/>
      <c r="B2097" s="40"/>
      <c r="C2097" s="40"/>
      <c r="D2097" s="40"/>
      <c r="E2097" s="40"/>
      <c r="F2097" s="40"/>
      <c r="G2097" s="40"/>
      <c r="H2097" s="40"/>
      <c r="I2097" s="40"/>
      <c r="J2097" s="40"/>
      <c r="K2097" s="40"/>
      <c r="L2097" s="40"/>
      <c r="M2097" s="40"/>
      <c r="N2097" s="40"/>
      <c r="O2097" s="80"/>
      <c r="P2097" s="40"/>
      <c r="Q2097" s="40"/>
      <c r="Y2097" s="60" t="str">
        <f>IF(ISERROR(MATCH(Passout2023[[#This Row], [Degree Duration (year)]],$M$3:$M$10,0)),"0", "1")</f>
        <v>0</v>
      </c>
      <c r="Z2097" s="60" t="str">
        <f>IF(ISERROR(MATCH(Passout2023[[#This Row], [Admission Type]],$F$3:$F$6,0)),"0", "1")</f>
        <v>0</v>
      </c>
      <c r="AA2097" s="60" t="str">
        <f>IF(ISERROR(MATCH(Passout2023[[#This Row], [Batch Start Year]],$L$3:$L$25,0)),"0", "1")</f>
        <v>0</v>
      </c>
      <c r="AB2097" s="60" t="str">
        <f>IF(ISERROR(MATCH(Passout2023[[#This Row], [Batch Start Semester]],$K$3:$K$6,0)),"0", "1")</f>
        <v>0</v>
      </c>
      <c r="AC2097" s="60" t="str">
        <f>IF(ISERROR(MATCH([3]!Quota_Std_2022_23[[#This Row], [SESSION_TYPE]],$AX$2:$AX$5,0)),"0", "1")</f>
        <v>0</v>
      </c>
      <c r="AD2097" s="60" t="str">
        <f>IF(ISERROR(MATCH(#REF!,#REF!,0)),"0", "1")</f>
        <v>0</v>
      </c>
      <c r="AE2097" s="60" t="str">
        <f>IF(ISERROR(MATCH([3]!Quota_Std_2022_23[[#This Row], [Gender]],$AN$2:$AN$4,0)),"0", "1")</f>
        <v>0</v>
      </c>
      <c r="AF2097" s="60" t="str">
        <f>IF(ISERROR(MATCH([3]!Quota_Std_2022_23[[#This Row], [Quota Type]],[3]Sheet1!$AO$2:$AO$12,0)),"0", "1")</f>
        <v>0</v>
      </c>
      <c r="AG2097" s="60" t="str">
        <f>IF(ISERROR(MATCH(#REF!,$BA$2:$BA$8,0)),"0", "1")</f>
        <v>0</v>
      </c>
      <c r="AH2097" s="60" t="str">
        <f>IF(ISERROR(MATCH(Passout2023[[#This Row], [Nationality Pakistani/ Foreign]],$D$3:$D$4,0)),"0", "1")</f>
        <v>0</v>
      </c>
    </row>
    <row r="2098">
      <c r="A2098" s="40"/>
      <c r="B2098" s="40"/>
      <c r="C2098" s="40"/>
      <c r="D2098" s="40"/>
      <c r="E2098" s="40"/>
      <c r="F2098" s="40"/>
      <c r="G2098" s="40"/>
      <c r="H2098" s="40"/>
      <c r="I2098" s="40"/>
      <c r="J2098" s="40"/>
      <c r="K2098" s="40"/>
      <c r="L2098" s="40"/>
      <c r="M2098" s="40"/>
      <c r="N2098" s="40"/>
      <c r="O2098" s="80"/>
      <c r="P2098" s="40"/>
      <c r="Q2098" s="40"/>
      <c r="Y2098" s="60" t="str">
        <f>IF(ISERROR(MATCH(Passout2023[[#This Row], [Degree Duration (year)]],$M$3:$M$10,0)),"0", "1")</f>
        <v>0</v>
      </c>
      <c r="Z2098" s="60" t="str">
        <f>IF(ISERROR(MATCH(Passout2023[[#This Row], [Admission Type]],$F$3:$F$6,0)),"0", "1")</f>
        <v>0</v>
      </c>
      <c r="AA2098" s="60" t="str">
        <f>IF(ISERROR(MATCH(Passout2023[[#This Row], [Batch Start Year]],$L$3:$L$25,0)),"0", "1")</f>
        <v>0</v>
      </c>
      <c r="AB2098" s="60" t="str">
        <f>IF(ISERROR(MATCH(Passout2023[[#This Row], [Batch Start Semester]],$K$3:$K$6,0)),"0", "1")</f>
        <v>0</v>
      </c>
      <c r="AC2098" s="60" t="str">
        <f>IF(ISERROR(MATCH([3]!Quota_Std_2022_23[[#This Row], [SESSION_TYPE]],$AX$2:$AX$5,0)),"0", "1")</f>
        <v>0</v>
      </c>
      <c r="AD2098" s="60" t="str">
        <f>IF(ISERROR(MATCH(#REF!,#REF!,0)),"0", "1")</f>
        <v>0</v>
      </c>
      <c r="AE2098" s="60" t="str">
        <f>IF(ISERROR(MATCH([3]!Quota_Std_2022_23[[#This Row], [Gender]],$AN$2:$AN$4,0)),"0", "1")</f>
        <v>0</v>
      </c>
      <c r="AF2098" s="60" t="str">
        <f>IF(ISERROR(MATCH([3]!Quota_Std_2022_23[[#This Row], [Quota Type]],[3]Sheet1!$AO$2:$AO$12,0)),"0", "1")</f>
        <v>0</v>
      </c>
      <c r="AG2098" s="60" t="str">
        <f>IF(ISERROR(MATCH(#REF!,$BA$2:$BA$8,0)),"0", "1")</f>
        <v>0</v>
      </c>
      <c r="AH2098" s="60" t="str">
        <f>IF(ISERROR(MATCH(Passout2023[[#This Row], [Nationality Pakistani/ Foreign]],$D$3:$D$4,0)),"0", "1")</f>
        <v>0</v>
      </c>
    </row>
    <row r="2099">
      <c r="A2099" s="40"/>
      <c r="B2099" s="40"/>
      <c r="C2099" s="40"/>
      <c r="D2099" s="40"/>
      <c r="E2099" s="40"/>
      <c r="F2099" s="40"/>
      <c r="G2099" s="40"/>
      <c r="H2099" s="40"/>
      <c r="I2099" s="40"/>
      <c r="J2099" s="40"/>
      <c r="K2099" s="40"/>
      <c r="L2099" s="40"/>
      <c r="M2099" s="40"/>
      <c r="N2099" s="40"/>
      <c r="O2099" s="40"/>
      <c r="P2099" s="40"/>
      <c r="Q2099" s="40"/>
      <c r="Y2099" s="60" t="str">
        <f>IF(ISERROR(MATCH(Passout2023[[#This Row], [Degree Duration (year)]],$M$3:$M$10,0)),"0", "1")</f>
        <v>0</v>
      </c>
      <c r="Z2099" s="60" t="str">
        <f>IF(ISERROR(MATCH(Passout2023[[#This Row], [Admission Type]],$F$3:$F$6,0)),"0", "1")</f>
        <v>0</v>
      </c>
      <c r="AA2099" s="60" t="str">
        <f>IF(ISERROR(MATCH(Passout2023[[#This Row], [Batch Start Year]],$L$3:$L$25,0)),"0", "1")</f>
        <v>0</v>
      </c>
      <c r="AB2099" s="60" t="str">
        <f>IF(ISERROR(MATCH(Passout2023[[#This Row], [Batch Start Semester]],$K$3:$K$6,0)),"0", "1")</f>
        <v>0</v>
      </c>
      <c r="AC2099" s="60" t="str">
        <f>IF(ISERROR(MATCH([3]!Quota_Std_2022_23[[#This Row], [SESSION_TYPE]],$AX$2:$AX$5,0)),"0", "1")</f>
        <v>0</v>
      </c>
      <c r="AD2099" s="60" t="str">
        <f>IF(ISERROR(MATCH(#REF!,#REF!,0)),"0", "1")</f>
        <v>0</v>
      </c>
      <c r="AE2099" s="60" t="str">
        <f>IF(ISERROR(MATCH([3]!Quota_Std_2022_23[[#This Row], [Gender]],$AN$2:$AN$4,0)),"0", "1")</f>
        <v>0</v>
      </c>
      <c r="AF2099" s="60" t="str">
        <f>IF(ISERROR(MATCH([3]!Quota_Std_2022_23[[#This Row], [Quota Type]],[3]Sheet1!$AO$2:$AO$12,0)),"0", "1")</f>
        <v>0</v>
      </c>
      <c r="AG2099" s="60" t="str">
        <f>IF(ISERROR(MATCH(#REF!,$BA$2:$BA$8,0)),"0", "1")</f>
        <v>0</v>
      </c>
      <c r="AH2099" s="60" t="str">
        <f>IF(ISERROR(MATCH(Passout2023[[#This Row], [Nationality Pakistani/ Foreign]],$D$3:$D$4,0)),"0", "1")</f>
        <v>0</v>
      </c>
    </row>
    <row r="2100">
      <c r="A2100" s="40"/>
      <c r="B2100" s="40"/>
      <c r="C2100" s="40"/>
      <c r="D2100" s="40"/>
      <c r="E2100" s="40"/>
      <c r="F2100" s="40"/>
      <c r="G2100" s="40"/>
      <c r="H2100" s="40"/>
      <c r="I2100" s="40"/>
      <c r="J2100" s="40"/>
      <c r="K2100" s="40"/>
      <c r="L2100" s="40"/>
      <c r="M2100" s="40"/>
      <c r="N2100" s="40"/>
      <c r="O2100" s="80"/>
      <c r="P2100" s="40"/>
      <c r="Q2100" s="40"/>
      <c r="Y2100" s="60" t="str">
        <f>IF(ISERROR(MATCH(Passout2023[[#This Row], [Degree Duration (year)]],$M$3:$M$10,0)),"0", "1")</f>
        <v>0</v>
      </c>
      <c r="Z2100" s="60" t="str">
        <f>IF(ISERROR(MATCH(Passout2023[[#This Row], [Admission Type]],$F$3:$F$6,0)),"0", "1")</f>
        <v>0</v>
      </c>
      <c r="AA2100" s="60" t="str">
        <f>IF(ISERROR(MATCH(Passout2023[[#This Row], [Batch Start Year]],$L$3:$L$25,0)),"0", "1")</f>
        <v>0</v>
      </c>
      <c r="AB2100" s="60" t="str">
        <f>IF(ISERROR(MATCH(Passout2023[[#This Row], [Batch Start Semester]],$K$3:$K$6,0)),"0", "1")</f>
        <v>0</v>
      </c>
      <c r="AC2100" s="60" t="str">
        <f>IF(ISERROR(MATCH([3]!Quota_Std_2022_23[[#This Row], [SESSION_TYPE]],$AX$2:$AX$5,0)),"0", "1")</f>
        <v>0</v>
      </c>
      <c r="AD2100" s="60" t="str">
        <f>IF(ISERROR(MATCH(#REF!,#REF!,0)),"0", "1")</f>
        <v>0</v>
      </c>
      <c r="AE2100" s="60" t="str">
        <f>IF(ISERROR(MATCH([3]!Quota_Std_2022_23[[#This Row], [Gender]],$AN$2:$AN$4,0)),"0", "1")</f>
        <v>0</v>
      </c>
      <c r="AF2100" s="60" t="str">
        <f>IF(ISERROR(MATCH([3]!Quota_Std_2022_23[[#This Row], [Quota Type]],[3]Sheet1!$AO$2:$AO$12,0)),"0", "1")</f>
        <v>0</v>
      </c>
      <c r="AG2100" s="60" t="str">
        <f>IF(ISERROR(MATCH(#REF!,$BA$2:$BA$8,0)),"0", "1")</f>
        <v>0</v>
      </c>
      <c r="AH2100" s="60" t="str">
        <f>IF(ISERROR(MATCH(Passout2023[[#This Row], [Nationality Pakistani/ Foreign]],$D$3:$D$4,0)),"0", "1")</f>
        <v>0</v>
      </c>
    </row>
    <row r="2101">
      <c r="A2101" s="40"/>
      <c r="B2101" s="40"/>
      <c r="C2101" s="40"/>
      <c r="D2101" s="40"/>
      <c r="E2101" s="40"/>
      <c r="F2101" s="40"/>
      <c r="G2101" s="40"/>
      <c r="H2101" s="40"/>
      <c r="I2101" s="40"/>
      <c r="J2101" s="40"/>
      <c r="K2101" s="40"/>
      <c r="L2101" s="40"/>
      <c r="M2101" s="40"/>
      <c r="N2101" s="40"/>
      <c r="O2101" s="40"/>
      <c r="P2101" s="40"/>
      <c r="Q2101" s="40"/>
      <c r="Y2101" s="60" t="str">
        <f>IF(ISERROR(MATCH(Passout2023[[#This Row], [Degree Duration (year)]],$M$3:$M$10,0)),"0", "1")</f>
        <v>0</v>
      </c>
      <c r="Z2101" s="60" t="str">
        <f>IF(ISERROR(MATCH(Passout2023[[#This Row], [Admission Type]],$F$3:$F$6,0)),"0", "1")</f>
        <v>0</v>
      </c>
      <c r="AA2101" s="60" t="str">
        <f>IF(ISERROR(MATCH(Passout2023[[#This Row], [Batch Start Year]],$L$3:$L$25,0)),"0", "1")</f>
        <v>0</v>
      </c>
      <c r="AB2101" s="60" t="str">
        <f>IF(ISERROR(MATCH(Passout2023[[#This Row], [Batch Start Semester]],$K$3:$K$6,0)),"0", "1")</f>
        <v>0</v>
      </c>
      <c r="AC2101" s="60" t="str">
        <f>IF(ISERROR(MATCH([3]!Quota_Std_2022_23[[#This Row], [SESSION_TYPE]],$AX$2:$AX$5,0)),"0", "1")</f>
        <v>0</v>
      </c>
      <c r="AD2101" s="60" t="str">
        <f>IF(ISERROR(MATCH(#REF!,#REF!,0)),"0", "1")</f>
        <v>0</v>
      </c>
      <c r="AE2101" s="60" t="str">
        <f>IF(ISERROR(MATCH([3]!Quota_Std_2022_23[[#This Row], [Gender]],$AN$2:$AN$4,0)),"0", "1")</f>
        <v>0</v>
      </c>
      <c r="AF2101" s="60" t="str">
        <f>IF(ISERROR(MATCH([3]!Quota_Std_2022_23[[#This Row], [Quota Type]],[3]Sheet1!$AO$2:$AO$12,0)),"0", "1")</f>
        <v>0</v>
      </c>
      <c r="AG2101" s="60" t="str">
        <f>IF(ISERROR(MATCH(#REF!,$BA$2:$BA$8,0)),"0", "1")</f>
        <v>0</v>
      </c>
      <c r="AH2101" s="60" t="str">
        <f>IF(ISERROR(MATCH(Passout2023[[#This Row], [Nationality Pakistani/ Foreign]],$D$3:$D$4,0)),"0", "1")</f>
        <v>0</v>
      </c>
    </row>
    <row r="2102">
      <c r="A2102" s="40"/>
      <c r="B2102" s="40"/>
      <c r="C2102" s="40"/>
      <c r="D2102" s="40"/>
      <c r="E2102" s="40"/>
      <c r="F2102" s="40"/>
      <c r="G2102" s="40"/>
      <c r="H2102" s="40"/>
      <c r="I2102" s="40"/>
      <c r="J2102" s="40"/>
      <c r="K2102" s="40"/>
      <c r="L2102" s="40"/>
      <c r="M2102" s="40"/>
      <c r="N2102" s="40"/>
      <c r="O2102" s="80"/>
      <c r="P2102" s="40"/>
      <c r="Q2102" s="40"/>
      <c r="Y2102" s="60" t="str">
        <f>IF(ISERROR(MATCH(Passout2023[[#This Row], [Degree Duration (year)]],$M$3:$M$10,0)),"0", "1")</f>
        <v>0</v>
      </c>
      <c r="Z2102" s="60" t="str">
        <f>IF(ISERROR(MATCH(Passout2023[[#This Row], [Admission Type]],$F$3:$F$6,0)),"0", "1")</f>
        <v>0</v>
      </c>
      <c r="AA2102" s="60" t="str">
        <f>IF(ISERROR(MATCH(Passout2023[[#This Row], [Batch Start Year]],$L$3:$L$25,0)),"0", "1")</f>
        <v>0</v>
      </c>
      <c r="AB2102" s="60" t="str">
        <f>IF(ISERROR(MATCH(Passout2023[[#This Row], [Batch Start Semester]],$K$3:$K$6,0)),"0", "1")</f>
        <v>0</v>
      </c>
      <c r="AC2102" s="60" t="str">
        <f>IF(ISERROR(MATCH([3]!Quota_Std_2022_23[[#This Row], [SESSION_TYPE]],$AX$2:$AX$5,0)),"0", "1")</f>
        <v>0</v>
      </c>
      <c r="AD2102" s="60" t="str">
        <f>IF(ISERROR(MATCH(#REF!,#REF!,0)),"0", "1")</f>
        <v>0</v>
      </c>
      <c r="AE2102" s="60" t="str">
        <f>IF(ISERROR(MATCH([3]!Quota_Std_2022_23[[#This Row], [Gender]],$AN$2:$AN$4,0)),"0", "1")</f>
        <v>0</v>
      </c>
      <c r="AF2102" s="60" t="str">
        <f>IF(ISERROR(MATCH([3]!Quota_Std_2022_23[[#This Row], [Quota Type]],[3]Sheet1!$AO$2:$AO$12,0)),"0", "1")</f>
        <v>0</v>
      </c>
      <c r="AG2102" s="60" t="str">
        <f>IF(ISERROR(MATCH(#REF!,$BA$2:$BA$8,0)),"0", "1")</f>
        <v>0</v>
      </c>
      <c r="AH2102" s="60" t="str">
        <f>IF(ISERROR(MATCH(Passout2023[[#This Row], [Nationality Pakistani/ Foreign]],$D$3:$D$4,0)),"0", "1")</f>
        <v>0</v>
      </c>
    </row>
    <row r="2103">
      <c r="A2103" s="40"/>
      <c r="B2103" s="40"/>
      <c r="C2103" s="40"/>
      <c r="D2103" s="40"/>
      <c r="E2103" s="40"/>
      <c r="F2103" s="40"/>
      <c r="G2103" s="40"/>
      <c r="H2103" s="40"/>
      <c r="I2103" s="40"/>
      <c r="J2103" s="40"/>
      <c r="K2103" s="40"/>
      <c r="L2103" s="40"/>
      <c r="M2103" s="40"/>
      <c r="N2103" s="40"/>
      <c r="O2103" s="40"/>
      <c r="P2103" s="40"/>
      <c r="Q2103" s="40"/>
      <c r="Y2103" s="60" t="str">
        <f>IF(ISERROR(MATCH(Passout2023[[#This Row], [Degree Duration (year)]],$M$3:$M$10,0)),"0", "1")</f>
        <v>0</v>
      </c>
      <c r="Z2103" s="60" t="str">
        <f>IF(ISERROR(MATCH(Passout2023[[#This Row], [Admission Type]],$F$3:$F$6,0)),"0", "1")</f>
        <v>0</v>
      </c>
      <c r="AA2103" s="60" t="str">
        <f>IF(ISERROR(MATCH(Passout2023[[#This Row], [Batch Start Year]],$L$3:$L$25,0)),"0", "1")</f>
        <v>0</v>
      </c>
      <c r="AB2103" s="60" t="str">
        <f>IF(ISERROR(MATCH(Passout2023[[#This Row], [Batch Start Semester]],$K$3:$K$6,0)),"0", "1")</f>
        <v>0</v>
      </c>
      <c r="AC2103" s="60" t="str">
        <f>IF(ISERROR(MATCH([3]!Quota_Std_2022_23[[#This Row], [SESSION_TYPE]],$AX$2:$AX$5,0)),"0", "1")</f>
        <v>0</v>
      </c>
      <c r="AD2103" s="60" t="str">
        <f>IF(ISERROR(MATCH(#REF!,#REF!,0)),"0", "1")</f>
        <v>0</v>
      </c>
      <c r="AE2103" s="60" t="str">
        <f>IF(ISERROR(MATCH([3]!Quota_Std_2022_23[[#This Row], [Gender]],$AN$2:$AN$4,0)),"0", "1")</f>
        <v>0</v>
      </c>
      <c r="AF2103" s="60" t="str">
        <f>IF(ISERROR(MATCH([3]!Quota_Std_2022_23[[#This Row], [Quota Type]],[3]Sheet1!$AO$2:$AO$12,0)),"0", "1")</f>
        <v>0</v>
      </c>
      <c r="AG2103" s="60" t="str">
        <f>IF(ISERROR(MATCH(#REF!,$BA$2:$BA$8,0)),"0", "1")</f>
        <v>0</v>
      </c>
      <c r="AH2103" s="60" t="str">
        <f>IF(ISERROR(MATCH(Passout2023[[#This Row], [Nationality Pakistani/ Foreign]],$D$3:$D$4,0)),"0", "1")</f>
        <v>0</v>
      </c>
    </row>
    <row r="2104">
      <c r="A2104" s="40"/>
      <c r="B2104" s="40"/>
      <c r="C2104" s="40"/>
      <c r="D2104" s="40"/>
      <c r="E2104" s="40"/>
      <c r="F2104" s="40"/>
      <c r="G2104" s="40"/>
      <c r="H2104" s="40"/>
      <c r="I2104" s="40"/>
      <c r="J2104" s="40"/>
      <c r="K2104" s="40"/>
      <c r="L2104" s="40"/>
      <c r="M2104" s="40"/>
      <c r="N2104" s="40"/>
      <c r="O2104" s="40"/>
      <c r="P2104" s="40"/>
      <c r="Q2104" s="40"/>
      <c r="Y2104" s="60" t="str">
        <f>IF(ISERROR(MATCH(Passout2023[[#This Row], [Degree Duration (year)]],$M$3:$M$10,0)),"0", "1")</f>
        <v>0</v>
      </c>
      <c r="Z2104" s="60" t="str">
        <f>IF(ISERROR(MATCH(Passout2023[[#This Row], [Admission Type]],$F$3:$F$6,0)),"0", "1")</f>
        <v>0</v>
      </c>
      <c r="AA2104" s="60" t="str">
        <f>IF(ISERROR(MATCH(Passout2023[[#This Row], [Batch Start Year]],$L$3:$L$25,0)),"0", "1")</f>
        <v>0</v>
      </c>
      <c r="AB2104" s="60" t="str">
        <f>IF(ISERROR(MATCH(Passout2023[[#This Row], [Batch Start Semester]],$K$3:$K$6,0)),"0", "1")</f>
        <v>0</v>
      </c>
      <c r="AC2104" s="60" t="str">
        <f>IF(ISERROR(MATCH([3]!Quota_Std_2022_23[[#This Row], [SESSION_TYPE]],$AX$2:$AX$5,0)),"0", "1")</f>
        <v>0</v>
      </c>
      <c r="AD2104" s="60" t="str">
        <f>IF(ISERROR(MATCH(#REF!,#REF!,0)),"0", "1")</f>
        <v>0</v>
      </c>
      <c r="AE2104" s="60" t="str">
        <f>IF(ISERROR(MATCH([3]!Quota_Std_2022_23[[#This Row], [Gender]],$AN$2:$AN$4,0)),"0", "1")</f>
        <v>0</v>
      </c>
      <c r="AF2104" s="60" t="str">
        <f>IF(ISERROR(MATCH([3]!Quota_Std_2022_23[[#This Row], [Quota Type]],[3]Sheet1!$AO$2:$AO$12,0)),"0", "1")</f>
        <v>0</v>
      </c>
      <c r="AG2104" s="60" t="str">
        <f>IF(ISERROR(MATCH(#REF!,$BA$2:$BA$8,0)),"0", "1")</f>
        <v>0</v>
      </c>
      <c r="AH2104" s="60" t="str">
        <f>IF(ISERROR(MATCH(Passout2023[[#This Row], [Nationality Pakistani/ Foreign]],$D$3:$D$4,0)),"0", "1")</f>
        <v>0</v>
      </c>
    </row>
    <row r="2105">
      <c r="A2105" s="40"/>
      <c r="B2105" s="40"/>
      <c r="C2105" s="40"/>
      <c r="D2105" s="40"/>
      <c r="E2105" s="40"/>
      <c r="F2105" s="40"/>
      <c r="G2105" s="40"/>
      <c r="H2105" s="40"/>
      <c r="I2105" s="40"/>
      <c r="J2105" s="40"/>
      <c r="K2105" s="40"/>
      <c r="L2105" s="40"/>
      <c r="M2105" s="40"/>
      <c r="N2105" s="40"/>
      <c r="O2105" s="80"/>
      <c r="P2105" s="40"/>
      <c r="Q2105" s="40"/>
      <c r="Y2105" s="60" t="str">
        <f>IF(ISERROR(MATCH(Passout2023[[#This Row], [Degree Duration (year)]],$M$3:$M$10,0)),"0", "1")</f>
        <v>0</v>
      </c>
      <c r="Z2105" s="60" t="str">
        <f>IF(ISERROR(MATCH(Passout2023[[#This Row], [Admission Type]],$F$3:$F$6,0)),"0", "1")</f>
        <v>0</v>
      </c>
      <c r="AA2105" s="60" t="str">
        <f>IF(ISERROR(MATCH(Passout2023[[#This Row], [Batch Start Year]],$L$3:$L$25,0)),"0", "1")</f>
        <v>0</v>
      </c>
      <c r="AB2105" s="60" t="str">
        <f>IF(ISERROR(MATCH(Passout2023[[#This Row], [Batch Start Semester]],$K$3:$K$6,0)),"0", "1")</f>
        <v>0</v>
      </c>
      <c r="AC2105" s="60" t="str">
        <f>IF(ISERROR(MATCH([3]!Quota_Std_2022_23[[#This Row], [SESSION_TYPE]],$AX$2:$AX$5,0)),"0", "1")</f>
        <v>0</v>
      </c>
      <c r="AD2105" s="60" t="str">
        <f>IF(ISERROR(MATCH(#REF!,#REF!,0)),"0", "1")</f>
        <v>0</v>
      </c>
      <c r="AE2105" s="60" t="str">
        <f>IF(ISERROR(MATCH([3]!Quota_Std_2022_23[[#This Row], [Gender]],$AN$2:$AN$4,0)),"0", "1")</f>
        <v>0</v>
      </c>
      <c r="AF2105" s="60" t="str">
        <f>IF(ISERROR(MATCH([3]!Quota_Std_2022_23[[#This Row], [Quota Type]],[3]Sheet1!$AO$2:$AO$12,0)),"0", "1")</f>
        <v>0</v>
      </c>
      <c r="AG2105" s="60" t="str">
        <f>IF(ISERROR(MATCH(#REF!,$BA$2:$BA$8,0)),"0", "1")</f>
        <v>0</v>
      </c>
      <c r="AH2105" s="60" t="str">
        <f>IF(ISERROR(MATCH(Passout2023[[#This Row], [Nationality Pakistani/ Foreign]],$D$3:$D$4,0)),"0", "1")</f>
        <v>0</v>
      </c>
    </row>
    <row r="2106">
      <c r="A2106" s="40"/>
      <c r="B2106" s="40"/>
      <c r="C2106" s="40"/>
      <c r="D2106" s="40"/>
      <c r="E2106" s="40"/>
      <c r="F2106" s="40"/>
      <c r="G2106" s="40"/>
      <c r="H2106" s="40"/>
      <c r="I2106" s="40"/>
      <c r="J2106" s="40"/>
      <c r="K2106" s="40"/>
      <c r="L2106" s="40"/>
      <c r="M2106" s="40"/>
      <c r="N2106" s="40"/>
      <c r="O2106" s="40"/>
      <c r="P2106" s="40"/>
      <c r="Q2106" s="40"/>
      <c r="Y2106" s="60" t="str">
        <f>IF(ISERROR(MATCH(Passout2023[[#This Row], [Degree Duration (year)]],$M$3:$M$10,0)),"0", "1")</f>
        <v>0</v>
      </c>
      <c r="Z2106" s="60" t="str">
        <f>IF(ISERROR(MATCH(Passout2023[[#This Row], [Admission Type]],$F$3:$F$6,0)),"0", "1")</f>
        <v>0</v>
      </c>
      <c r="AA2106" s="60" t="str">
        <f>IF(ISERROR(MATCH(Passout2023[[#This Row], [Batch Start Year]],$L$3:$L$25,0)),"0", "1")</f>
        <v>0</v>
      </c>
      <c r="AB2106" s="60" t="str">
        <f>IF(ISERROR(MATCH(Passout2023[[#This Row], [Batch Start Semester]],$K$3:$K$6,0)),"0", "1")</f>
        <v>0</v>
      </c>
      <c r="AC2106" s="60" t="str">
        <f>IF(ISERROR(MATCH([3]!Quota_Std_2022_23[[#This Row], [SESSION_TYPE]],$AX$2:$AX$5,0)),"0", "1")</f>
        <v>0</v>
      </c>
      <c r="AD2106" s="60" t="str">
        <f>IF(ISERROR(MATCH(#REF!,#REF!,0)),"0", "1")</f>
        <v>0</v>
      </c>
      <c r="AE2106" s="60" t="str">
        <f>IF(ISERROR(MATCH([3]!Quota_Std_2022_23[[#This Row], [Gender]],$AN$2:$AN$4,0)),"0", "1")</f>
        <v>0</v>
      </c>
      <c r="AF2106" s="60" t="str">
        <f>IF(ISERROR(MATCH([3]!Quota_Std_2022_23[[#This Row], [Quota Type]],[3]Sheet1!$AO$2:$AO$12,0)),"0", "1")</f>
        <v>0</v>
      </c>
      <c r="AG2106" s="60" t="str">
        <f>IF(ISERROR(MATCH(#REF!,$BA$2:$BA$8,0)),"0", "1")</f>
        <v>0</v>
      </c>
      <c r="AH2106" s="60" t="str">
        <f>IF(ISERROR(MATCH(Passout2023[[#This Row], [Nationality Pakistani/ Foreign]],$D$3:$D$4,0)),"0", "1")</f>
        <v>0</v>
      </c>
    </row>
    <row r="2107">
      <c r="A2107" s="40"/>
      <c r="B2107" s="40"/>
      <c r="C2107" s="40"/>
      <c r="D2107" s="40"/>
      <c r="E2107" s="40"/>
      <c r="F2107" s="40"/>
      <c r="G2107" s="40"/>
      <c r="H2107" s="40"/>
      <c r="I2107" s="40"/>
      <c r="J2107" s="40"/>
      <c r="K2107" s="40"/>
      <c r="L2107" s="40"/>
      <c r="M2107" s="40"/>
      <c r="N2107" s="40"/>
      <c r="O2107" s="80"/>
      <c r="P2107" s="40"/>
      <c r="Q2107" s="40"/>
      <c r="Y2107" s="60" t="str">
        <f>IF(ISERROR(MATCH(Passout2023[[#This Row], [Degree Duration (year)]],$M$3:$M$10,0)),"0", "1")</f>
        <v>0</v>
      </c>
      <c r="Z2107" s="60" t="str">
        <f>IF(ISERROR(MATCH(Passout2023[[#This Row], [Admission Type]],$F$3:$F$6,0)),"0", "1")</f>
        <v>0</v>
      </c>
      <c r="AA2107" s="60" t="str">
        <f>IF(ISERROR(MATCH(Passout2023[[#This Row], [Batch Start Year]],$L$3:$L$25,0)),"0", "1")</f>
        <v>0</v>
      </c>
      <c r="AB2107" s="60" t="str">
        <f>IF(ISERROR(MATCH(Passout2023[[#This Row], [Batch Start Semester]],$K$3:$K$6,0)),"0", "1")</f>
        <v>0</v>
      </c>
      <c r="AC2107" s="60" t="str">
        <f>IF(ISERROR(MATCH([3]!Quota_Std_2022_23[[#This Row], [SESSION_TYPE]],$AX$2:$AX$5,0)),"0", "1")</f>
        <v>0</v>
      </c>
      <c r="AD2107" s="60" t="str">
        <f>IF(ISERROR(MATCH(#REF!,#REF!,0)),"0", "1")</f>
        <v>0</v>
      </c>
      <c r="AE2107" s="60" t="str">
        <f>IF(ISERROR(MATCH([3]!Quota_Std_2022_23[[#This Row], [Gender]],$AN$2:$AN$4,0)),"0", "1")</f>
        <v>0</v>
      </c>
      <c r="AF2107" s="60" t="str">
        <f>IF(ISERROR(MATCH([3]!Quota_Std_2022_23[[#This Row], [Quota Type]],[3]Sheet1!$AO$2:$AO$12,0)),"0", "1")</f>
        <v>0</v>
      </c>
      <c r="AG2107" s="60" t="str">
        <f>IF(ISERROR(MATCH(#REF!,$BA$2:$BA$8,0)),"0", "1")</f>
        <v>0</v>
      </c>
      <c r="AH2107" s="60" t="str">
        <f>IF(ISERROR(MATCH(Passout2023[[#This Row], [Nationality Pakistani/ Foreign]],$D$3:$D$4,0)),"0", "1")</f>
        <v>0</v>
      </c>
    </row>
    <row r="2108">
      <c r="A2108" s="40"/>
      <c r="B2108" s="40"/>
      <c r="C2108" s="40"/>
      <c r="D2108" s="40"/>
      <c r="E2108" s="40"/>
      <c r="F2108" s="40"/>
      <c r="G2108" s="40"/>
      <c r="H2108" s="40"/>
      <c r="I2108" s="40"/>
      <c r="J2108" s="40"/>
      <c r="K2108" s="40"/>
      <c r="L2108" s="40"/>
      <c r="M2108" s="40"/>
      <c r="N2108" s="40"/>
      <c r="O2108" s="40"/>
      <c r="P2108" s="40"/>
      <c r="Q2108" s="40"/>
      <c r="Y2108" s="60" t="str">
        <f>IF(ISERROR(MATCH(Passout2023[[#This Row], [Degree Duration (year)]],$M$3:$M$10,0)),"0", "1")</f>
        <v>0</v>
      </c>
      <c r="Z2108" s="60" t="str">
        <f>IF(ISERROR(MATCH(Passout2023[[#This Row], [Admission Type]],$F$3:$F$6,0)),"0", "1")</f>
        <v>0</v>
      </c>
      <c r="AA2108" s="60" t="str">
        <f>IF(ISERROR(MATCH(Passout2023[[#This Row], [Batch Start Year]],$L$3:$L$25,0)),"0", "1")</f>
        <v>0</v>
      </c>
      <c r="AB2108" s="60" t="str">
        <f>IF(ISERROR(MATCH(Passout2023[[#This Row], [Batch Start Semester]],$K$3:$K$6,0)),"0", "1")</f>
        <v>0</v>
      </c>
      <c r="AC2108" s="60" t="str">
        <f>IF(ISERROR(MATCH([3]!Quota_Std_2022_23[[#This Row], [SESSION_TYPE]],$AX$2:$AX$5,0)),"0", "1")</f>
        <v>0</v>
      </c>
      <c r="AD2108" s="60" t="str">
        <f>IF(ISERROR(MATCH(#REF!,#REF!,0)),"0", "1")</f>
        <v>0</v>
      </c>
      <c r="AE2108" s="60" t="str">
        <f>IF(ISERROR(MATCH([3]!Quota_Std_2022_23[[#This Row], [Gender]],$AN$2:$AN$4,0)),"0", "1")</f>
        <v>0</v>
      </c>
      <c r="AF2108" s="60" t="str">
        <f>IF(ISERROR(MATCH([3]!Quota_Std_2022_23[[#This Row], [Quota Type]],[3]Sheet1!$AO$2:$AO$12,0)),"0", "1")</f>
        <v>0</v>
      </c>
      <c r="AG2108" s="60" t="str">
        <f>IF(ISERROR(MATCH(#REF!,$BA$2:$BA$8,0)),"0", "1")</f>
        <v>0</v>
      </c>
      <c r="AH2108" s="60" t="str">
        <f>IF(ISERROR(MATCH(Passout2023[[#This Row], [Nationality Pakistani/ Foreign]],$D$3:$D$4,0)),"0", "1")</f>
        <v>0</v>
      </c>
    </row>
    <row r="2109">
      <c r="A2109" s="40"/>
      <c r="B2109" s="40"/>
      <c r="C2109" s="40"/>
      <c r="D2109" s="40"/>
      <c r="E2109" s="40"/>
      <c r="F2109" s="40"/>
      <c r="G2109" s="40"/>
      <c r="H2109" s="40"/>
      <c r="I2109" s="40"/>
      <c r="J2109" s="40"/>
      <c r="K2109" s="40"/>
      <c r="L2109" s="40"/>
      <c r="M2109" s="40"/>
      <c r="N2109" s="40"/>
      <c r="O2109" s="40"/>
      <c r="P2109" s="40"/>
      <c r="Q2109" s="40"/>
      <c r="Y2109" s="60" t="str">
        <f>IF(ISERROR(MATCH(Passout2023[[#This Row], [Degree Duration (year)]],$M$3:$M$10,0)),"0", "1")</f>
        <v>0</v>
      </c>
      <c r="Z2109" s="60" t="str">
        <f>IF(ISERROR(MATCH(Passout2023[[#This Row], [Admission Type]],$F$3:$F$6,0)),"0", "1")</f>
        <v>0</v>
      </c>
      <c r="AA2109" s="60" t="str">
        <f>IF(ISERROR(MATCH(Passout2023[[#This Row], [Batch Start Year]],$L$3:$L$25,0)),"0", "1")</f>
        <v>0</v>
      </c>
      <c r="AB2109" s="60" t="str">
        <f>IF(ISERROR(MATCH(Passout2023[[#This Row], [Batch Start Semester]],$K$3:$K$6,0)),"0", "1")</f>
        <v>0</v>
      </c>
      <c r="AC2109" s="60" t="str">
        <f>IF(ISERROR(MATCH([3]!Quota_Std_2022_23[[#This Row], [SESSION_TYPE]],$AX$2:$AX$5,0)),"0", "1")</f>
        <v>0</v>
      </c>
      <c r="AD2109" s="60" t="str">
        <f>IF(ISERROR(MATCH(#REF!,#REF!,0)),"0", "1")</f>
        <v>0</v>
      </c>
      <c r="AE2109" s="60" t="str">
        <f>IF(ISERROR(MATCH([3]!Quota_Std_2022_23[[#This Row], [Gender]],$AN$2:$AN$4,0)),"0", "1")</f>
        <v>0</v>
      </c>
      <c r="AF2109" s="60" t="str">
        <f>IF(ISERROR(MATCH([3]!Quota_Std_2022_23[[#This Row], [Quota Type]],[3]Sheet1!$AO$2:$AO$12,0)),"0", "1")</f>
        <v>0</v>
      </c>
      <c r="AG2109" s="60" t="str">
        <f>IF(ISERROR(MATCH(#REF!,$BA$2:$BA$8,0)),"0", "1")</f>
        <v>0</v>
      </c>
      <c r="AH2109" s="60" t="str">
        <f>IF(ISERROR(MATCH(Passout2023[[#This Row], [Nationality Pakistani/ Foreign]],$D$3:$D$4,0)),"0", "1")</f>
        <v>0</v>
      </c>
    </row>
    <row r="2110">
      <c r="A2110" s="40"/>
      <c r="B2110" s="40"/>
      <c r="C2110" s="40"/>
      <c r="D2110" s="40"/>
      <c r="E2110" s="40"/>
      <c r="F2110" s="40"/>
      <c r="G2110" s="40"/>
      <c r="H2110" s="40"/>
      <c r="I2110" s="40"/>
      <c r="J2110" s="40"/>
      <c r="K2110" s="40"/>
      <c r="L2110" s="40"/>
      <c r="M2110" s="40"/>
      <c r="N2110" s="40"/>
      <c r="O2110" s="40"/>
      <c r="P2110" s="40"/>
      <c r="Q2110" s="40"/>
      <c r="Y2110" s="60" t="str">
        <f>IF(ISERROR(MATCH(Passout2023[[#This Row], [Degree Duration (year)]],$M$3:$M$10,0)),"0", "1")</f>
        <v>0</v>
      </c>
      <c r="Z2110" s="60" t="str">
        <f>IF(ISERROR(MATCH(Passout2023[[#This Row], [Admission Type]],$F$3:$F$6,0)),"0", "1")</f>
        <v>0</v>
      </c>
      <c r="AA2110" s="60" t="str">
        <f>IF(ISERROR(MATCH(Passout2023[[#This Row], [Batch Start Year]],$L$3:$L$25,0)),"0", "1")</f>
        <v>0</v>
      </c>
      <c r="AB2110" s="60" t="str">
        <f>IF(ISERROR(MATCH(Passout2023[[#This Row], [Batch Start Semester]],$K$3:$K$6,0)),"0", "1")</f>
        <v>0</v>
      </c>
      <c r="AC2110" s="60" t="str">
        <f>IF(ISERROR(MATCH([3]!Quota_Std_2022_23[[#This Row], [SESSION_TYPE]],$AX$2:$AX$5,0)),"0", "1")</f>
        <v>0</v>
      </c>
      <c r="AD2110" s="60" t="str">
        <f>IF(ISERROR(MATCH(#REF!,#REF!,0)),"0", "1")</f>
        <v>0</v>
      </c>
      <c r="AE2110" s="60" t="str">
        <f>IF(ISERROR(MATCH([3]!Quota_Std_2022_23[[#This Row], [Gender]],$AN$2:$AN$4,0)),"0", "1")</f>
        <v>0</v>
      </c>
      <c r="AF2110" s="60" t="str">
        <f>IF(ISERROR(MATCH([3]!Quota_Std_2022_23[[#This Row], [Quota Type]],[3]Sheet1!$AO$2:$AO$12,0)),"0", "1")</f>
        <v>0</v>
      </c>
      <c r="AG2110" s="60" t="str">
        <f>IF(ISERROR(MATCH(#REF!,$BA$2:$BA$8,0)),"0", "1")</f>
        <v>0</v>
      </c>
      <c r="AH2110" s="60" t="str">
        <f>IF(ISERROR(MATCH(Passout2023[[#This Row], [Nationality Pakistani/ Foreign]],$D$3:$D$4,0)),"0", "1")</f>
        <v>0</v>
      </c>
    </row>
    <row r="2111">
      <c r="A2111" s="40"/>
      <c r="B2111" s="40"/>
      <c r="C2111" s="40"/>
      <c r="D2111" s="40"/>
      <c r="E2111" s="40"/>
      <c r="F2111" s="40"/>
      <c r="G2111" s="40"/>
      <c r="H2111" s="40"/>
      <c r="I2111" s="40"/>
      <c r="J2111" s="40"/>
      <c r="K2111" s="40"/>
      <c r="L2111" s="40"/>
      <c r="M2111" s="40"/>
      <c r="N2111" s="40"/>
      <c r="O2111" s="80"/>
      <c r="P2111" s="40"/>
      <c r="Q2111" s="40"/>
      <c r="Y2111" s="60" t="str">
        <f>IF(ISERROR(MATCH(Passout2023[[#This Row], [Degree Duration (year)]],$M$3:$M$10,0)),"0", "1")</f>
        <v>0</v>
      </c>
      <c r="Z2111" s="60" t="str">
        <f>IF(ISERROR(MATCH(Passout2023[[#This Row], [Admission Type]],$F$3:$F$6,0)),"0", "1")</f>
        <v>0</v>
      </c>
      <c r="AA2111" s="60" t="str">
        <f>IF(ISERROR(MATCH(Passout2023[[#This Row], [Batch Start Year]],$L$3:$L$25,0)),"0", "1")</f>
        <v>0</v>
      </c>
      <c r="AB2111" s="60" t="str">
        <f>IF(ISERROR(MATCH(Passout2023[[#This Row], [Batch Start Semester]],$K$3:$K$6,0)),"0", "1")</f>
        <v>0</v>
      </c>
      <c r="AC2111" s="60" t="str">
        <f>IF(ISERROR(MATCH([3]!Quota_Std_2022_23[[#This Row], [SESSION_TYPE]],$AX$2:$AX$5,0)),"0", "1")</f>
        <v>0</v>
      </c>
      <c r="AD2111" s="60" t="str">
        <f>IF(ISERROR(MATCH(#REF!,#REF!,0)),"0", "1")</f>
        <v>0</v>
      </c>
      <c r="AE2111" s="60" t="str">
        <f>IF(ISERROR(MATCH([3]!Quota_Std_2022_23[[#This Row], [Gender]],$AN$2:$AN$4,0)),"0", "1")</f>
        <v>0</v>
      </c>
      <c r="AF2111" s="60" t="str">
        <f>IF(ISERROR(MATCH([3]!Quota_Std_2022_23[[#This Row], [Quota Type]],[3]Sheet1!$AO$2:$AO$12,0)),"0", "1")</f>
        <v>0</v>
      </c>
      <c r="AG2111" s="60" t="str">
        <f>IF(ISERROR(MATCH(#REF!,$BA$2:$BA$8,0)),"0", "1")</f>
        <v>0</v>
      </c>
      <c r="AH2111" s="60" t="str">
        <f>IF(ISERROR(MATCH(Passout2023[[#This Row], [Nationality Pakistani/ Foreign]],$D$3:$D$4,0)),"0", "1")</f>
        <v>0</v>
      </c>
    </row>
    <row r="2112">
      <c r="A2112" s="40"/>
      <c r="B2112" s="40"/>
      <c r="C2112" s="40"/>
      <c r="D2112" s="40"/>
      <c r="E2112" s="40"/>
      <c r="F2112" s="40"/>
      <c r="G2112" s="40"/>
      <c r="H2112" s="40"/>
      <c r="I2112" s="40"/>
      <c r="J2112" s="40"/>
      <c r="K2112" s="40"/>
      <c r="L2112" s="40"/>
      <c r="M2112" s="40"/>
      <c r="N2112" s="40"/>
      <c r="O2112" s="40"/>
      <c r="P2112" s="40"/>
      <c r="Q2112" s="40"/>
      <c r="Y2112" s="60" t="str">
        <f>IF(ISERROR(MATCH(Passout2023[[#This Row], [Degree Duration (year)]],$M$3:$M$10,0)),"0", "1")</f>
        <v>0</v>
      </c>
      <c r="Z2112" s="60" t="str">
        <f>IF(ISERROR(MATCH(Passout2023[[#This Row], [Admission Type]],$F$3:$F$6,0)),"0", "1")</f>
        <v>0</v>
      </c>
      <c r="AA2112" s="60" t="str">
        <f>IF(ISERROR(MATCH(Passout2023[[#This Row], [Batch Start Year]],$L$3:$L$25,0)),"0", "1")</f>
        <v>0</v>
      </c>
      <c r="AB2112" s="60" t="str">
        <f>IF(ISERROR(MATCH(Passout2023[[#This Row], [Batch Start Semester]],$K$3:$K$6,0)),"0", "1")</f>
        <v>0</v>
      </c>
      <c r="AC2112" s="60" t="str">
        <f>IF(ISERROR(MATCH([3]!Quota_Std_2022_23[[#This Row], [SESSION_TYPE]],$AX$2:$AX$5,0)),"0", "1")</f>
        <v>0</v>
      </c>
      <c r="AD2112" s="60" t="str">
        <f>IF(ISERROR(MATCH(#REF!,#REF!,0)),"0", "1")</f>
        <v>0</v>
      </c>
      <c r="AE2112" s="60" t="str">
        <f>IF(ISERROR(MATCH([3]!Quota_Std_2022_23[[#This Row], [Gender]],$AN$2:$AN$4,0)),"0", "1")</f>
        <v>0</v>
      </c>
      <c r="AF2112" s="60" t="str">
        <f>IF(ISERROR(MATCH([3]!Quota_Std_2022_23[[#This Row], [Quota Type]],[3]Sheet1!$AO$2:$AO$12,0)),"0", "1")</f>
        <v>0</v>
      </c>
      <c r="AG2112" s="60" t="str">
        <f>IF(ISERROR(MATCH(#REF!,$BA$2:$BA$8,0)),"0", "1")</f>
        <v>0</v>
      </c>
      <c r="AH2112" s="60" t="str">
        <f>IF(ISERROR(MATCH(Passout2023[[#This Row], [Nationality Pakistani/ Foreign]],$D$3:$D$4,0)),"0", "1")</f>
        <v>0</v>
      </c>
    </row>
    <row r="2113">
      <c r="A2113" s="40"/>
      <c r="B2113" s="40"/>
      <c r="C2113" s="40"/>
      <c r="D2113" s="40"/>
      <c r="E2113" s="40"/>
      <c r="F2113" s="40"/>
      <c r="G2113" s="40"/>
      <c r="H2113" s="40"/>
      <c r="I2113" s="40"/>
      <c r="J2113" s="40"/>
      <c r="K2113" s="40"/>
      <c r="L2113" s="40"/>
      <c r="M2113" s="40"/>
      <c r="N2113" s="40"/>
      <c r="O2113" s="80"/>
      <c r="P2113" s="40"/>
      <c r="Q2113" s="40"/>
      <c r="Y2113" s="60" t="str">
        <f>IF(ISERROR(MATCH(Passout2023[[#This Row], [Degree Duration (year)]],$M$3:$M$10,0)),"0", "1")</f>
        <v>0</v>
      </c>
      <c r="Z2113" s="60" t="str">
        <f>IF(ISERROR(MATCH(Passout2023[[#This Row], [Admission Type]],$F$3:$F$6,0)),"0", "1")</f>
        <v>0</v>
      </c>
      <c r="AA2113" s="60" t="str">
        <f>IF(ISERROR(MATCH(Passout2023[[#This Row], [Batch Start Year]],$L$3:$L$25,0)),"0", "1")</f>
        <v>0</v>
      </c>
      <c r="AB2113" s="60" t="str">
        <f>IF(ISERROR(MATCH(Passout2023[[#This Row], [Batch Start Semester]],$K$3:$K$6,0)),"0", "1")</f>
        <v>0</v>
      </c>
      <c r="AC2113" s="60" t="str">
        <f>IF(ISERROR(MATCH([3]!Quota_Std_2022_23[[#This Row], [SESSION_TYPE]],$AX$2:$AX$5,0)),"0", "1")</f>
        <v>0</v>
      </c>
      <c r="AD2113" s="60" t="str">
        <f>IF(ISERROR(MATCH(#REF!,#REF!,0)),"0", "1")</f>
        <v>0</v>
      </c>
      <c r="AE2113" s="60" t="str">
        <f>IF(ISERROR(MATCH([3]!Quota_Std_2022_23[[#This Row], [Gender]],$AN$2:$AN$4,0)),"0", "1")</f>
        <v>0</v>
      </c>
      <c r="AF2113" s="60" t="str">
        <f>IF(ISERROR(MATCH([3]!Quota_Std_2022_23[[#This Row], [Quota Type]],[3]Sheet1!$AO$2:$AO$12,0)),"0", "1")</f>
        <v>0</v>
      </c>
      <c r="AG2113" s="60" t="str">
        <f>IF(ISERROR(MATCH(#REF!,$BA$2:$BA$8,0)),"0", "1")</f>
        <v>0</v>
      </c>
      <c r="AH2113" s="60" t="str">
        <f>IF(ISERROR(MATCH(Passout2023[[#This Row], [Nationality Pakistani/ Foreign]],$D$3:$D$4,0)),"0", "1")</f>
        <v>0</v>
      </c>
    </row>
    <row r="2114">
      <c r="A2114" s="40"/>
      <c r="B2114" s="40"/>
      <c r="C2114" s="40"/>
      <c r="D2114" s="40"/>
      <c r="E2114" s="40"/>
      <c r="F2114" s="40"/>
      <c r="G2114" s="40"/>
      <c r="H2114" s="40"/>
      <c r="I2114" s="40"/>
      <c r="J2114" s="40"/>
      <c r="K2114" s="40"/>
      <c r="L2114" s="40"/>
      <c r="M2114" s="40"/>
      <c r="N2114" s="40"/>
      <c r="O2114" s="40"/>
      <c r="P2114" s="40"/>
      <c r="Q2114" s="40"/>
      <c r="Y2114" s="60" t="str">
        <f>IF(ISERROR(MATCH(Passout2023[[#This Row], [Degree Duration (year)]],$M$3:$M$10,0)),"0", "1")</f>
        <v>0</v>
      </c>
      <c r="Z2114" s="60" t="str">
        <f>IF(ISERROR(MATCH(Passout2023[[#This Row], [Admission Type]],$F$3:$F$6,0)),"0", "1")</f>
        <v>0</v>
      </c>
      <c r="AA2114" s="60" t="str">
        <f>IF(ISERROR(MATCH(Passout2023[[#This Row], [Batch Start Year]],$L$3:$L$25,0)),"0", "1")</f>
        <v>0</v>
      </c>
      <c r="AB2114" s="60" t="str">
        <f>IF(ISERROR(MATCH(Passout2023[[#This Row], [Batch Start Semester]],$K$3:$K$6,0)),"0", "1")</f>
        <v>0</v>
      </c>
      <c r="AC2114" s="60" t="str">
        <f>IF(ISERROR(MATCH([3]!Quota_Std_2022_23[[#This Row], [SESSION_TYPE]],$AX$2:$AX$5,0)),"0", "1")</f>
        <v>0</v>
      </c>
      <c r="AD2114" s="60" t="str">
        <f>IF(ISERROR(MATCH(#REF!,#REF!,0)),"0", "1")</f>
        <v>0</v>
      </c>
      <c r="AE2114" s="60" t="str">
        <f>IF(ISERROR(MATCH([3]!Quota_Std_2022_23[[#This Row], [Gender]],$AN$2:$AN$4,0)),"0", "1")</f>
        <v>0</v>
      </c>
      <c r="AF2114" s="60" t="str">
        <f>IF(ISERROR(MATCH([3]!Quota_Std_2022_23[[#This Row], [Quota Type]],[3]Sheet1!$AO$2:$AO$12,0)),"0", "1")</f>
        <v>0</v>
      </c>
      <c r="AG2114" s="60" t="str">
        <f>IF(ISERROR(MATCH(#REF!,$BA$2:$BA$8,0)),"0", "1")</f>
        <v>0</v>
      </c>
      <c r="AH2114" s="60" t="str">
        <f>IF(ISERROR(MATCH(Passout2023[[#This Row], [Nationality Pakistani/ Foreign]],$D$3:$D$4,0)),"0", "1")</f>
        <v>0</v>
      </c>
    </row>
    <row r="2115">
      <c r="A2115" s="40"/>
      <c r="B2115" s="40"/>
      <c r="C2115" s="40"/>
      <c r="D2115" s="40"/>
      <c r="E2115" s="40"/>
      <c r="F2115" s="40"/>
      <c r="G2115" s="40"/>
      <c r="H2115" s="40"/>
      <c r="I2115" s="40"/>
      <c r="J2115" s="40"/>
      <c r="K2115" s="40"/>
      <c r="L2115" s="40"/>
      <c r="M2115" s="40"/>
      <c r="N2115" s="40"/>
      <c r="O2115" s="80"/>
      <c r="P2115" s="40"/>
      <c r="Q2115" s="40"/>
      <c r="Y2115" s="60" t="str">
        <f>IF(ISERROR(MATCH(Passout2023[[#This Row], [Degree Duration (year)]],$M$3:$M$10,0)),"0", "1")</f>
        <v>0</v>
      </c>
      <c r="Z2115" s="60" t="str">
        <f>IF(ISERROR(MATCH(Passout2023[[#This Row], [Admission Type]],$F$3:$F$6,0)),"0", "1")</f>
        <v>0</v>
      </c>
      <c r="AA2115" s="60" t="str">
        <f>IF(ISERROR(MATCH(Passout2023[[#This Row], [Batch Start Year]],$L$3:$L$25,0)),"0", "1")</f>
        <v>0</v>
      </c>
      <c r="AB2115" s="60" t="str">
        <f>IF(ISERROR(MATCH(Passout2023[[#This Row], [Batch Start Semester]],$K$3:$K$6,0)),"0", "1")</f>
        <v>0</v>
      </c>
      <c r="AC2115" s="60" t="str">
        <f>IF(ISERROR(MATCH([3]!Quota_Std_2022_23[[#This Row], [SESSION_TYPE]],$AX$2:$AX$5,0)),"0", "1")</f>
        <v>0</v>
      </c>
      <c r="AD2115" s="60" t="str">
        <f>IF(ISERROR(MATCH(#REF!,#REF!,0)),"0", "1")</f>
        <v>0</v>
      </c>
      <c r="AE2115" s="60" t="str">
        <f>IF(ISERROR(MATCH([3]!Quota_Std_2022_23[[#This Row], [Gender]],$AN$2:$AN$4,0)),"0", "1")</f>
        <v>0</v>
      </c>
      <c r="AF2115" s="60" t="str">
        <f>IF(ISERROR(MATCH([3]!Quota_Std_2022_23[[#This Row], [Quota Type]],[3]Sheet1!$AO$2:$AO$12,0)),"0", "1")</f>
        <v>0</v>
      </c>
      <c r="AG2115" s="60" t="str">
        <f>IF(ISERROR(MATCH(#REF!,$BA$2:$BA$8,0)),"0", "1")</f>
        <v>0</v>
      </c>
      <c r="AH2115" s="60" t="str">
        <f>IF(ISERROR(MATCH(Passout2023[[#This Row], [Nationality Pakistani/ Foreign]],$D$3:$D$4,0)),"0", "1")</f>
        <v>0</v>
      </c>
    </row>
    <row r="2116">
      <c r="A2116" s="40"/>
      <c r="B2116" s="40"/>
      <c r="C2116" s="40"/>
      <c r="D2116" s="40"/>
      <c r="E2116" s="40"/>
      <c r="F2116" s="40"/>
      <c r="G2116" s="40"/>
      <c r="H2116" s="40"/>
      <c r="I2116" s="40"/>
      <c r="J2116" s="40"/>
      <c r="K2116" s="40"/>
      <c r="L2116" s="40"/>
      <c r="M2116" s="40"/>
      <c r="N2116" s="40"/>
      <c r="O2116" s="40"/>
      <c r="P2116" s="40"/>
      <c r="Q2116" s="40"/>
      <c r="Y2116" s="60" t="str">
        <f>IF(ISERROR(MATCH(Passout2023[[#This Row], [Degree Duration (year)]],$M$3:$M$10,0)),"0", "1")</f>
        <v>0</v>
      </c>
      <c r="Z2116" s="60" t="str">
        <f>IF(ISERROR(MATCH(Passout2023[[#This Row], [Admission Type]],$F$3:$F$6,0)),"0", "1")</f>
        <v>0</v>
      </c>
      <c r="AA2116" s="60" t="str">
        <f>IF(ISERROR(MATCH(Passout2023[[#This Row], [Batch Start Year]],$L$3:$L$25,0)),"0", "1")</f>
        <v>0</v>
      </c>
      <c r="AB2116" s="60" t="str">
        <f>IF(ISERROR(MATCH(Passout2023[[#This Row], [Batch Start Semester]],$K$3:$K$6,0)),"0", "1")</f>
        <v>0</v>
      </c>
      <c r="AC2116" s="60" t="str">
        <f>IF(ISERROR(MATCH([3]!Quota_Std_2022_23[[#This Row], [SESSION_TYPE]],$AX$2:$AX$5,0)),"0", "1")</f>
        <v>0</v>
      </c>
      <c r="AD2116" s="60" t="str">
        <f>IF(ISERROR(MATCH(#REF!,#REF!,0)),"0", "1")</f>
        <v>0</v>
      </c>
      <c r="AE2116" s="60" t="str">
        <f>IF(ISERROR(MATCH([3]!Quota_Std_2022_23[[#This Row], [Gender]],$AN$2:$AN$4,0)),"0", "1")</f>
        <v>0</v>
      </c>
      <c r="AF2116" s="60" t="str">
        <f>IF(ISERROR(MATCH([3]!Quota_Std_2022_23[[#This Row], [Quota Type]],[3]Sheet1!$AO$2:$AO$12,0)),"0", "1")</f>
        <v>0</v>
      </c>
      <c r="AG2116" s="60" t="str">
        <f>IF(ISERROR(MATCH(#REF!,$BA$2:$BA$8,0)),"0", "1")</f>
        <v>0</v>
      </c>
      <c r="AH2116" s="60" t="str">
        <f>IF(ISERROR(MATCH(Passout2023[[#This Row], [Nationality Pakistani/ Foreign]],$D$3:$D$4,0)),"0", "1")</f>
        <v>0</v>
      </c>
    </row>
    <row r="2117">
      <c r="A2117" s="40"/>
      <c r="B2117" s="40"/>
      <c r="C2117" s="40"/>
      <c r="D2117" s="40"/>
      <c r="E2117" s="40"/>
      <c r="F2117" s="40"/>
      <c r="G2117" s="40"/>
      <c r="H2117" s="40"/>
      <c r="I2117" s="40"/>
      <c r="J2117" s="40"/>
      <c r="K2117" s="40"/>
      <c r="L2117" s="40"/>
      <c r="M2117" s="40"/>
      <c r="N2117" s="40"/>
      <c r="O2117" s="40"/>
      <c r="P2117" s="40"/>
      <c r="Q2117" s="40"/>
      <c r="Y2117" s="60" t="str">
        <f>IF(ISERROR(MATCH(Passout2023[[#This Row], [Degree Duration (year)]],$M$3:$M$10,0)),"0", "1")</f>
        <v>0</v>
      </c>
      <c r="Z2117" s="60" t="str">
        <f>IF(ISERROR(MATCH(Passout2023[[#This Row], [Admission Type]],$F$3:$F$6,0)),"0", "1")</f>
        <v>0</v>
      </c>
      <c r="AA2117" s="60" t="str">
        <f>IF(ISERROR(MATCH(Passout2023[[#This Row], [Batch Start Year]],$L$3:$L$25,0)),"0", "1")</f>
        <v>0</v>
      </c>
      <c r="AB2117" s="60" t="str">
        <f>IF(ISERROR(MATCH(Passout2023[[#This Row], [Batch Start Semester]],$K$3:$K$6,0)),"0", "1")</f>
        <v>0</v>
      </c>
      <c r="AC2117" s="60" t="str">
        <f>IF(ISERROR(MATCH([3]!Quota_Std_2022_23[[#This Row], [SESSION_TYPE]],$AX$2:$AX$5,0)),"0", "1")</f>
        <v>0</v>
      </c>
      <c r="AD2117" s="60" t="str">
        <f>IF(ISERROR(MATCH(#REF!,#REF!,0)),"0", "1")</f>
        <v>0</v>
      </c>
      <c r="AE2117" s="60" t="str">
        <f>IF(ISERROR(MATCH([3]!Quota_Std_2022_23[[#This Row], [Gender]],$AN$2:$AN$4,0)),"0", "1")</f>
        <v>0</v>
      </c>
      <c r="AF2117" s="60" t="str">
        <f>IF(ISERROR(MATCH([3]!Quota_Std_2022_23[[#This Row], [Quota Type]],[3]Sheet1!$AO$2:$AO$12,0)),"0", "1")</f>
        <v>0</v>
      </c>
      <c r="AG2117" s="60" t="str">
        <f>IF(ISERROR(MATCH(#REF!,$BA$2:$BA$8,0)),"0", "1")</f>
        <v>0</v>
      </c>
      <c r="AH2117" s="60" t="str">
        <f>IF(ISERROR(MATCH(Passout2023[[#This Row], [Nationality Pakistani/ Foreign]],$D$3:$D$4,0)),"0", "1")</f>
        <v>0</v>
      </c>
    </row>
    <row r="2118">
      <c r="A2118" s="40"/>
      <c r="B2118" s="40"/>
      <c r="C2118" s="40"/>
      <c r="D2118" s="40"/>
      <c r="E2118" s="40"/>
      <c r="F2118" s="40"/>
      <c r="G2118" s="40"/>
      <c r="H2118" s="40"/>
      <c r="I2118" s="40"/>
      <c r="J2118" s="40"/>
      <c r="K2118" s="40"/>
      <c r="L2118" s="40"/>
      <c r="M2118" s="40"/>
      <c r="N2118" s="40"/>
      <c r="O2118" s="80"/>
      <c r="P2118" s="40"/>
      <c r="Q2118" s="40"/>
      <c r="Y2118" s="60" t="str">
        <f>IF(ISERROR(MATCH(Passout2023[[#This Row], [Degree Duration (year)]],$M$3:$M$10,0)),"0", "1")</f>
        <v>0</v>
      </c>
      <c r="Z2118" s="60" t="str">
        <f>IF(ISERROR(MATCH(Passout2023[[#This Row], [Admission Type]],$F$3:$F$6,0)),"0", "1")</f>
        <v>0</v>
      </c>
      <c r="AA2118" s="60" t="str">
        <f>IF(ISERROR(MATCH(Passout2023[[#This Row], [Batch Start Year]],$L$3:$L$25,0)),"0", "1")</f>
        <v>0</v>
      </c>
      <c r="AB2118" s="60" t="str">
        <f>IF(ISERROR(MATCH(Passout2023[[#This Row], [Batch Start Semester]],$K$3:$K$6,0)),"0", "1")</f>
        <v>0</v>
      </c>
      <c r="AC2118" s="60" t="str">
        <f>IF(ISERROR(MATCH([3]!Quota_Std_2022_23[[#This Row], [SESSION_TYPE]],$AX$2:$AX$5,0)),"0", "1")</f>
        <v>0</v>
      </c>
      <c r="AD2118" s="60" t="str">
        <f>IF(ISERROR(MATCH(#REF!,#REF!,0)),"0", "1")</f>
        <v>0</v>
      </c>
      <c r="AE2118" s="60" t="str">
        <f>IF(ISERROR(MATCH([3]!Quota_Std_2022_23[[#This Row], [Gender]],$AN$2:$AN$4,0)),"0", "1")</f>
        <v>0</v>
      </c>
      <c r="AF2118" s="60" t="str">
        <f>IF(ISERROR(MATCH([3]!Quota_Std_2022_23[[#This Row], [Quota Type]],[3]Sheet1!$AO$2:$AO$12,0)),"0", "1")</f>
        <v>0</v>
      </c>
      <c r="AG2118" s="60" t="str">
        <f>IF(ISERROR(MATCH(#REF!,$BA$2:$BA$8,0)),"0", "1")</f>
        <v>0</v>
      </c>
      <c r="AH2118" s="60" t="str">
        <f>IF(ISERROR(MATCH(Passout2023[[#This Row], [Nationality Pakistani/ Foreign]],$D$3:$D$4,0)),"0", "1")</f>
        <v>0</v>
      </c>
    </row>
    <row r="2119">
      <c r="A2119" s="40"/>
      <c r="B2119" s="40"/>
      <c r="C2119" s="40"/>
      <c r="D2119" s="40"/>
      <c r="E2119" s="40"/>
      <c r="F2119" s="40"/>
      <c r="G2119" s="40"/>
      <c r="H2119" s="40"/>
      <c r="I2119" s="40"/>
      <c r="J2119" s="40"/>
      <c r="K2119" s="40"/>
      <c r="L2119" s="40"/>
      <c r="M2119" s="40"/>
      <c r="N2119" s="40"/>
      <c r="O2119" s="40"/>
      <c r="P2119" s="40"/>
      <c r="Q2119" s="40"/>
      <c r="Y2119" s="60" t="str">
        <f>IF(ISERROR(MATCH(Passout2023[[#This Row], [Degree Duration (year)]],$M$3:$M$10,0)),"0", "1")</f>
        <v>0</v>
      </c>
      <c r="Z2119" s="60" t="str">
        <f>IF(ISERROR(MATCH(Passout2023[[#This Row], [Admission Type]],$F$3:$F$6,0)),"0", "1")</f>
        <v>0</v>
      </c>
      <c r="AA2119" s="60" t="str">
        <f>IF(ISERROR(MATCH(Passout2023[[#This Row], [Batch Start Year]],$L$3:$L$25,0)),"0", "1")</f>
        <v>0</v>
      </c>
      <c r="AB2119" s="60" t="str">
        <f>IF(ISERROR(MATCH(Passout2023[[#This Row], [Batch Start Semester]],$K$3:$K$6,0)),"0", "1")</f>
        <v>0</v>
      </c>
      <c r="AC2119" s="60" t="str">
        <f>IF(ISERROR(MATCH([3]!Quota_Std_2022_23[[#This Row], [SESSION_TYPE]],$AX$2:$AX$5,0)),"0", "1")</f>
        <v>0</v>
      </c>
      <c r="AD2119" s="60" t="str">
        <f>IF(ISERROR(MATCH(#REF!,#REF!,0)),"0", "1")</f>
        <v>0</v>
      </c>
      <c r="AE2119" s="60" t="str">
        <f>IF(ISERROR(MATCH([3]!Quota_Std_2022_23[[#This Row], [Gender]],$AN$2:$AN$4,0)),"0", "1")</f>
        <v>0</v>
      </c>
      <c r="AF2119" s="60" t="str">
        <f>IF(ISERROR(MATCH([3]!Quota_Std_2022_23[[#This Row], [Quota Type]],[3]Sheet1!$AO$2:$AO$12,0)),"0", "1")</f>
        <v>0</v>
      </c>
      <c r="AG2119" s="60" t="str">
        <f>IF(ISERROR(MATCH(#REF!,$BA$2:$BA$8,0)),"0", "1")</f>
        <v>0</v>
      </c>
      <c r="AH2119" s="60" t="str">
        <f>IF(ISERROR(MATCH(Passout2023[[#This Row], [Nationality Pakistani/ Foreign]],$D$3:$D$4,0)),"0", "1")</f>
        <v>0</v>
      </c>
    </row>
    <row r="2120">
      <c r="A2120" s="40"/>
      <c r="B2120" s="40"/>
      <c r="C2120" s="40"/>
      <c r="D2120" s="40"/>
      <c r="E2120" s="40"/>
      <c r="F2120" s="40"/>
      <c r="G2120" s="40"/>
      <c r="H2120" s="40"/>
      <c r="I2120" s="40"/>
      <c r="J2120" s="40"/>
      <c r="K2120" s="40"/>
      <c r="L2120" s="40"/>
      <c r="M2120" s="40"/>
      <c r="N2120" s="40"/>
      <c r="O2120" s="40"/>
      <c r="P2120" s="40"/>
      <c r="Q2120" s="40"/>
      <c r="Y2120" s="60" t="str">
        <f>IF(ISERROR(MATCH(Passout2023[[#This Row], [Degree Duration (year)]],$M$3:$M$10,0)),"0", "1")</f>
        <v>0</v>
      </c>
      <c r="Z2120" s="60" t="str">
        <f>IF(ISERROR(MATCH(Passout2023[[#This Row], [Admission Type]],$F$3:$F$6,0)),"0", "1")</f>
        <v>0</v>
      </c>
      <c r="AA2120" s="60" t="str">
        <f>IF(ISERROR(MATCH(Passout2023[[#This Row], [Batch Start Year]],$L$3:$L$25,0)),"0", "1")</f>
        <v>0</v>
      </c>
      <c r="AB2120" s="60" t="str">
        <f>IF(ISERROR(MATCH(Passout2023[[#This Row], [Batch Start Semester]],$K$3:$K$6,0)),"0", "1")</f>
        <v>0</v>
      </c>
      <c r="AC2120" s="60" t="str">
        <f>IF(ISERROR(MATCH([3]!Quota_Std_2022_23[[#This Row], [SESSION_TYPE]],$AX$2:$AX$5,0)),"0", "1")</f>
        <v>0</v>
      </c>
      <c r="AD2120" s="60" t="str">
        <f>IF(ISERROR(MATCH(#REF!,#REF!,0)),"0", "1")</f>
        <v>0</v>
      </c>
      <c r="AE2120" s="60" t="str">
        <f>IF(ISERROR(MATCH([3]!Quota_Std_2022_23[[#This Row], [Gender]],$AN$2:$AN$4,0)),"0", "1")</f>
        <v>0</v>
      </c>
      <c r="AF2120" s="60" t="str">
        <f>IF(ISERROR(MATCH([3]!Quota_Std_2022_23[[#This Row], [Quota Type]],[3]Sheet1!$AO$2:$AO$12,0)),"0", "1")</f>
        <v>0</v>
      </c>
      <c r="AG2120" s="60" t="str">
        <f>IF(ISERROR(MATCH(#REF!,$BA$2:$BA$8,0)),"0", "1")</f>
        <v>0</v>
      </c>
      <c r="AH2120" s="60" t="str">
        <f>IF(ISERROR(MATCH(Passout2023[[#This Row], [Nationality Pakistani/ Foreign]],$D$3:$D$4,0)),"0", "1")</f>
        <v>0</v>
      </c>
    </row>
    <row r="2121">
      <c r="A2121" s="40"/>
      <c r="B2121" s="40"/>
      <c r="C2121" s="40"/>
      <c r="D2121" s="40"/>
      <c r="E2121" s="40"/>
      <c r="F2121" s="40"/>
      <c r="G2121" s="40"/>
      <c r="H2121" s="40"/>
      <c r="I2121" s="40"/>
      <c r="J2121" s="40"/>
      <c r="K2121" s="40"/>
      <c r="L2121" s="40"/>
      <c r="M2121" s="40"/>
      <c r="N2121" s="40"/>
      <c r="O2121" s="80"/>
      <c r="P2121" s="40"/>
      <c r="Q2121" s="40"/>
      <c r="Y2121" s="60" t="str">
        <f>IF(ISERROR(MATCH(Passout2023[[#This Row], [Degree Duration (year)]],$M$3:$M$10,0)),"0", "1")</f>
        <v>0</v>
      </c>
      <c r="Z2121" s="60" t="str">
        <f>IF(ISERROR(MATCH(Passout2023[[#This Row], [Admission Type]],$F$3:$F$6,0)),"0", "1")</f>
        <v>0</v>
      </c>
      <c r="AA2121" s="60" t="str">
        <f>IF(ISERROR(MATCH(Passout2023[[#This Row], [Batch Start Year]],$L$3:$L$25,0)),"0", "1")</f>
        <v>0</v>
      </c>
      <c r="AB2121" s="60" t="str">
        <f>IF(ISERROR(MATCH(Passout2023[[#This Row], [Batch Start Semester]],$K$3:$K$6,0)),"0", "1")</f>
        <v>0</v>
      </c>
      <c r="AC2121" s="60" t="str">
        <f>IF(ISERROR(MATCH([3]!Quota_Std_2022_23[[#This Row], [SESSION_TYPE]],$AX$2:$AX$5,0)),"0", "1")</f>
        <v>0</v>
      </c>
      <c r="AD2121" s="60" t="str">
        <f>IF(ISERROR(MATCH(#REF!,#REF!,0)),"0", "1")</f>
        <v>0</v>
      </c>
      <c r="AE2121" s="60" t="str">
        <f>IF(ISERROR(MATCH([3]!Quota_Std_2022_23[[#This Row], [Gender]],$AN$2:$AN$4,0)),"0", "1")</f>
        <v>0</v>
      </c>
      <c r="AF2121" s="60" t="str">
        <f>IF(ISERROR(MATCH([3]!Quota_Std_2022_23[[#This Row], [Quota Type]],[3]Sheet1!$AO$2:$AO$12,0)),"0", "1")</f>
        <v>0</v>
      </c>
      <c r="AG2121" s="60" t="str">
        <f>IF(ISERROR(MATCH(#REF!,$BA$2:$BA$8,0)),"0", "1")</f>
        <v>0</v>
      </c>
      <c r="AH2121" s="60" t="str">
        <f>IF(ISERROR(MATCH(Passout2023[[#This Row], [Nationality Pakistani/ Foreign]],$D$3:$D$4,0)),"0", "1")</f>
        <v>0</v>
      </c>
    </row>
    <row r="2122">
      <c r="A2122" s="40"/>
      <c r="B2122" s="40"/>
      <c r="C2122" s="40"/>
      <c r="D2122" s="40"/>
      <c r="E2122" s="40"/>
      <c r="F2122" s="40"/>
      <c r="G2122" s="40"/>
      <c r="H2122" s="40"/>
      <c r="I2122" s="40"/>
      <c r="J2122" s="40"/>
      <c r="K2122" s="40"/>
      <c r="L2122" s="40"/>
      <c r="M2122" s="40"/>
      <c r="N2122" s="40"/>
      <c r="O2122" s="80"/>
      <c r="P2122" s="40"/>
      <c r="Q2122" s="40"/>
      <c r="Y2122" s="60" t="str">
        <f>IF(ISERROR(MATCH(Passout2023[[#This Row], [Degree Duration (year)]],$M$3:$M$10,0)),"0", "1")</f>
        <v>0</v>
      </c>
      <c r="Z2122" s="60" t="str">
        <f>IF(ISERROR(MATCH(Passout2023[[#This Row], [Admission Type]],$F$3:$F$6,0)),"0", "1")</f>
        <v>0</v>
      </c>
      <c r="AA2122" s="60" t="str">
        <f>IF(ISERROR(MATCH(Passout2023[[#This Row], [Batch Start Year]],$L$3:$L$25,0)),"0", "1")</f>
        <v>0</v>
      </c>
      <c r="AB2122" s="60" t="str">
        <f>IF(ISERROR(MATCH(Passout2023[[#This Row], [Batch Start Semester]],$K$3:$K$6,0)),"0", "1")</f>
        <v>0</v>
      </c>
      <c r="AC2122" s="60" t="str">
        <f>IF(ISERROR(MATCH([3]!Quota_Std_2022_23[[#This Row], [SESSION_TYPE]],$AX$2:$AX$5,0)),"0", "1")</f>
        <v>0</v>
      </c>
      <c r="AD2122" s="60" t="str">
        <f>IF(ISERROR(MATCH(#REF!,#REF!,0)),"0", "1")</f>
        <v>0</v>
      </c>
      <c r="AE2122" s="60" t="str">
        <f>IF(ISERROR(MATCH([3]!Quota_Std_2022_23[[#This Row], [Gender]],$AN$2:$AN$4,0)),"0", "1")</f>
        <v>0</v>
      </c>
      <c r="AF2122" s="60" t="str">
        <f>IF(ISERROR(MATCH([3]!Quota_Std_2022_23[[#This Row], [Quota Type]],[3]Sheet1!$AO$2:$AO$12,0)),"0", "1")</f>
        <v>0</v>
      </c>
      <c r="AG2122" s="60" t="str">
        <f>IF(ISERROR(MATCH(#REF!,$BA$2:$BA$8,0)),"0", "1")</f>
        <v>0</v>
      </c>
      <c r="AH2122" s="60" t="str">
        <f>IF(ISERROR(MATCH(Passout2023[[#This Row], [Nationality Pakistani/ Foreign]],$D$3:$D$4,0)),"0", "1")</f>
        <v>0</v>
      </c>
    </row>
    <row r="2123">
      <c r="A2123" s="40"/>
      <c r="B2123" s="40"/>
      <c r="C2123" s="40"/>
      <c r="D2123" s="40"/>
      <c r="E2123" s="40"/>
      <c r="F2123" s="40"/>
      <c r="G2123" s="40"/>
      <c r="H2123" s="40"/>
      <c r="I2123" s="40"/>
      <c r="J2123" s="40"/>
      <c r="K2123" s="40"/>
      <c r="L2123" s="40"/>
      <c r="M2123" s="40"/>
      <c r="N2123" s="40"/>
      <c r="O2123" s="80"/>
      <c r="P2123" s="40"/>
      <c r="Q2123" s="40"/>
      <c r="Y2123" s="60" t="str">
        <f>IF(ISERROR(MATCH(Passout2023[[#This Row], [Degree Duration (year)]],$M$3:$M$10,0)),"0", "1")</f>
        <v>0</v>
      </c>
      <c r="Z2123" s="60" t="str">
        <f>IF(ISERROR(MATCH(Passout2023[[#This Row], [Admission Type]],$F$3:$F$6,0)),"0", "1")</f>
        <v>0</v>
      </c>
      <c r="AA2123" s="60" t="str">
        <f>IF(ISERROR(MATCH(Passout2023[[#This Row], [Batch Start Year]],$L$3:$L$25,0)),"0", "1")</f>
        <v>0</v>
      </c>
      <c r="AB2123" s="60" t="str">
        <f>IF(ISERROR(MATCH(Passout2023[[#This Row], [Batch Start Semester]],$K$3:$K$6,0)),"0", "1")</f>
        <v>0</v>
      </c>
      <c r="AC2123" s="60" t="str">
        <f>IF(ISERROR(MATCH([3]!Quota_Std_2022_23[[#This Row], [SESSION_TYPE]],$AX$2:$AX$5,0)),"0", "1")</f>
        <v>0</v>
      </c>
      <c r="AD2123" s="60" t="str">
        <f>IF(ISERROR(MATCH(#REF!,#REF!,0)),"0", "1")</f>
        <v>0</v>
      </c>
      <c r="AE2123" s="60" t="str">
        <f>IF(ISERROR(MATCH([3]!Quota_Std_2022_23[[#This Row], [Gender]],$AN$2:$AN$4,0)),"0", "1")</f>
        <v>0</v>
      </c>
      <c r="AF2123" s="60" t="str">
        <f>IF(ISERROR(MATCH([3]!Quota_Std_2022_23[[#This Row], [Quota Type]],[3]Sheet1!$AO$2:$AO$12,0)),"0", "1")</f>
        <v>0</v>
      </c>
      <c r="AG2123" s="60" t="str">
        <f>IF(ISERROR(MATCH(#REF!,$BA$2:$BA$8,0)),"0", "1")</f>
        <v>0</v>
      </c>
      <c r="AH2123" s="60" t="str">
        <f>IF(ISERROR(MATCH(Passout2023[[#This Row], [Nationality Pakistani/ Foreign]],$D$3:$D$4,0)),"0", "1")</f>
        <v>0</v>
      </c>
    </row>
    <row r="2124">
      <c r="A2124" s="40"/>
      <c r="B2124" s="40"/>
      <c r="C2124" s="40"/>
      <c r="D2124" s="40"/>
      <c r="E2124" s="40"/>
      <c r="F2124" s="40"/>
      <c r="G2124" s="40"/>
      <c r="H2124" s="40"/>
      <c r="I2124" s="40"/>
      <c r="J2124" s="40"/>
      <c r="K2124" s="40"/>
      <c r="L2124" s="40"/>
      <c r="M2124" s="40"/>
      <c r="N2124" s="40"/>
      <c r="O2124" s="40"/>
      <c r="P2124" s="40"/>
      <c r="Q2124" s="40"/>
      <c r="Y2124" s="60" t="str">
        <f>IF(ISERROR(MATCH(Passout2023[[#This Row], [Degree Duration (year)]],$M$3:$M$10,0)),"0", "1")</f>
        <v>0</v>
      </c>
      <c r="Z2124" s="60" t="str">
        <f>IF(ISERROR(MATCH(Passout2023[[#This Row], [Admission Type]],$F$3:$F$6,0)),"0", "1")</f>
        <v>0</v>
      </c>
      <c r="AA2124" s="60" t="str">
        <f>IF(ISERROR(MATCH(Passout2023[[#This Row], [Batch Start Year]],$L$3:$L$25,0)),"0", "1")</f>
        <v>0</v>
      </c>
      <c r="AB2124" s="60" t="str">
        <f>IF(ISERROR(MATCH(Passout2023[[#This Row], [Batch Start Semester]],$K$3:$K$6,0)),"0", "1")</f>
        <v>0</v>
      </c>
      <c r="AC2124" s="60" t="str">
        <f>IF(ISERROR(MATCH([3]!Quota_Std_2022_23[[#This Row], [SESSION_TYPE]],$AX$2:$AX$5,0)),"0", "1")</f>
        <v>0</v>
      </c>
      <c r="AD2124" s="60" t="str">
        <f>IF(ISERROR(MATCH(#REF!,#REF!,0)),"0", "1")</f>
        <v>0</v>
      </c>
      <c r="AE2124" s="60" t="str">
        <f>IF(ISERROR(MATCH([3]!Quota_Std_2022_23[[#This Row], [Gender]],$AN$2:$AN$4,0)),"0", "1")</f>
        <v>0</v>
      </c>
      <c r="AF2124" s="60" t="str">
        <f>IF(ISERROR(MATCH([3]!Quota_Std_2022_23[[#This Row], [Quota Type]],[3]Sheet1!$AO$2:$AO$12,0)),"0", "1")</f>
        <v>0</v>
      </c>
      <c r="AG2124" s="60" t="str">
        <f>IF(ISERROR(MATCH(#REF!,$BA$2:$BA$8,0)),"0", "1")</f>
        <v>0</v>
      </c>
      <c r="AH2124" s="60" t="str">
        <f>IF(ISERROR(MATCH(Passout2023[[#This Row], [Nationality Pakistani/ Foreign]],$D$3:$D$4,0)),"0", "1")</f>
        <v>0</v>
      </c>
    </row>
    <row r="2125">
      <c r="A2125" s="40"/>
      <c r="B2125" s="40"/>
      <c r="C2125" s="40"/>
      <c r="D2125" s="40"/>
      <c r="E2125" s="40"/>
      <c r="F2125" s="40"/>
      <c r="G2125" s="40"/>
      <c r="H2125" s="40"/>
      <c r="I2125" s="40"/>
      <c r="J2125" s="40"/>
      <c r="K2125" s="40"/>
      <c r="L2125" s="40"/>
      <c r="M2125" s="40"/>
      <c r="N2125" s="40"/>
      <c r="O2125" s="80"/>
      <c r="P2125" s="40"/>
      <c r="Q2125" s="40"/>
      <c r="Y2125" s="60" t="str">
        <f>IF(ISERROR(MATCH(Passout2023[[#This Row], [Degree Duration (year)]],$M$3:$M$10,0)),"0", "1")</f>
        <v>0</v>
      </c>
      <c r="Z2125" s="60" t="str">
        <f>IF(ISERROR(MATCH(Passout2023[[#This Row], [Admission Type]],$F$3:$F$6,0)),"0", "1")</f>
        <v>0</v>
      </c>
      <c r="AA2125" s="60" t="str">
        <f>IF(ISERROR(MATCH(Passout2023[[#This Row], [Batch Start Year]],$L$3:$L$25,0)),"0", "1")</f>
        <v>0</v>
      </c>
      <c r="AB2125" s="60" t="str">
        <f>IF(ISERROR(MATCH(Passout2023[[#This Row], [Batch Start Semester]],$K$3:$K$6,0)),"0", "1")</f>
        <v>0</v>
      </c>
      <c r="AC2125" s="60" t="str">
        <f>IF(ISERROR(MATCH([3]!Quota_Std_2022_23[[#This Row], [SESSION_TYPE]],$AX$2:$AX$5,0)),"0", "1")</f>
        <v>0</v>
      </c>
      <c r="AD2125" s="60" t="str">
        <f>IF(ISERROR(MATCH(#REF!,#REF!,0)),"0", "1")</f>
        <v>0</v>
      </c>
      <c r="AE2125" s="60" t="str">
        <f>IF(ISERROR(MATCH([3]!Quota_Std_2022_23[[#This Row], [Gender]],$AN$2:$AN$4,0)),"0", "1")</f>
        <v>0</v>
      </c>
      <c r="AF2125" s="60" t="str">
        <f>IF(ISERROR(MATCH([3]!Quota_Std_2022_23[[#This Row], [Quota Type]],[3]Sheet1!$AO$2:$AO$12,0)),"0", "1")</f>
        <v>0</v>
      </c>
      <c r="AG2125" s="60" t="str">
        <f>IF(ISERROR(MATCH(#REF!,$BA$2:$BA$8,0)),"0", "1")</f>
        <v>0</v>
      </c>
      <c r="AH2125" s="60" t="str">
        <f>IF(ISERROR(MATCH(Passout2023[[#This Row], [Nationality Pakistani/ Foreign]],$D$3:$D$4,0)),"0", "1")</f>
        <v>0</v>
      </c>
    </row>
    <row r="2126">
      <c r="A2126" s="40"/>
      <c r="B2126" s="40"/>
      <c r="C2126" s="40"/>
      <c r="D2126" s="40"/>
      <c r="E2126" s="40"/>
      <c r="F2126" s="40"/>
      <c r="G2126" s="40"/>
      <c r="H2126" s="40"/>
      <c r="I2126" s="40"/>
      <c r="J2126" s="40"/>
      <c r="K2126" s="40"/>
      <c r="L2126" s="40"/>
      <c r="M2126" s="40"/>
      <c r="N2126" s="40"/>
      <c r="O2126" s="40"/>
      <c r="P2126" s="40"/>
      <c r="Q2126" s="40"/>
      <c r="Y2126" s="60" t="str">
        <f>IF(ISERROR(MATCH(Passout2023[[#This Row], [Degree Duration (year)]],$M$3:$M$10,0)),"0", "1")</f>
        <v>0</v>
      </c>
      <c r="Z2126" s="60" t="str">
        <f>IF(ISERROR(MATCH(Passout2023[[#This Row], [Admission Type]],$F$3:$F$6,0)),"0", "1")</f>
        <v>0</v>
      </c>
      <c r="AA2126" s="60" t="str">
        <f>IF(ISERROR(MATCH(Passout2023[[#This Row], [Batch Start Year]],$L$3:$L$25,0)),"0", "1")</f>
        <v>0</v>
      </c>
      <c r="AB2126" s="60" t="str">
        <f>IF(ISERROR(MATCH(Passout2023[[#This Row], [Batch Start Semester]],$K$3:$K$6,0)),"0", "1")</f>
        <v>0</v>
      </c>
      <c r="AC2126" s="60" t="str">
        <f>IF(ISERROR(MATCH([3]!Quota_Std_2022_23[[#This Row], [SESSION_TYPE]],$AX$2:$AX$5,0)),"0", "1")</f>
        <v>0</v>
      </c>
      <c r="AD2126" s="60" t="str">
        <f>IF(ISERROR(MATCH(#REF!,#REF!,0)),"0", "1")</f>
        <v>0</v>
      </c>
      <c r="AE2126" s="60" t="str">
        <f>IF(ISERROR(MATCH([3]!Quota_Std_2022_23[[#This Row], [Gender]],$AN$2:$AN$4,0)),"0", "1")</f>
        <v>0</v>
      </c>
      <c r="AF2126" s="60" t="str">
        <f>IF(ISERROR(MATCH([3]!Quota_Std_2022_23[[#This Row], [Quota Type]],[3]Sheet1!$AO$2:$AO$12,0)),"0", "1")</f>
        <v>0</v>
      </c>
      <c r="AG2126" s="60" t="str">
        <f>IF(ISERROR(MATCH(#REF!,$BA$2:$BA$8,0)),"0", "1")</f>
        <v>0</v>
      </c>
      <c r="AH2126" s="60" t="str">
        <f>IF(ISERROR(MATCH(Passout2023[[#This Row], [Nationality Pakistani/ Foreign]],$D$3:$D$4,0)),"0", "1")</f>
        <v>0</v>
      </c>
    </row>
    <row r="2127">
      <c r="A2127" s="40"/>
      <c r="B2127" s="40"/>
      <c r="C2127" s="40"/>
      <c r="D2127" s="40"/>
      <c r="E2127" s="40"/>
      <c r="F2127" s="40"/>
      <c r="G2127" s="40"/>
      <c r="H2127" s="40"/>
      <c r="I2127" s="40"/>
      <c r="J2127" s="40"/>
      <c r="K2127" s="40"/>
      <c r="L2127" s="40"/>
      <c r="M2127" s="40"/>
      <c r="N2127" s="40"/>
      <c r="O2127" s="40"/>
      <c r="P2127" s="40"/>
      <c r="Q2127" s="40"/>
      <c r="Y2127" s="60" t="str">
        <f>IF(ISERROR(MATCH(Passout2023[[#This Row], [Degree Duration (year)]],$M$3:$M$10,0)),"0", "1")</f>
        <v>0</v>
      </c>
      <c r="Z2127" s="60" t="str">
        <f>IF(ISERROR(MATCH(Passout2023[[#This Row], [Admission Type]],$F$3:$F$6,0)),"0", "1")</f>
        <v>0</v>
      </c>
      <c r="AA2127" s="60" t="str">
        <f>IF(ISERROR(MATCH(Passout2023[[#This Row], [Batch Start Year]],$L$3:$L$25,0)),"0", "1")</f>
        <v>0</v>
      </c>
      <c r="AB2127" s="60" t="str">
        <f>IF(ISERROR(MATCH(Passout2023[[#This Row], [Batch Start Semester]],$K$3:$K$6,0)),"0", "1")</f>
        <v>0</v>
      </c>
      <c r="AC2127" s="60" t="str">
        <f>IF(ISERROR(MATCH([3]!Quota_Std_2022_23[[#This Row], [SESSION_TYPE]],$AX$2:$AX$5,0)),"0", "1")</f>
        <v>0</v>
      </c>
      <c r="AD2127" s="60" t="str">
        <f>IF(ISERROR(MATCH(#REF!,#REF!,0)),"0", "1")</f>
        <v>0</v>
      </c>
      <c r="AE2127" s="60" t="str">
        <f>IF(ISERROR(MATCH([3]!Quota_Std_2022_23[[#This Row], [Gender]],$AN$2:$AN$4,0)),"0", "1")</f>
        <v>0</v>
      </c>
      <c r="AF2127" s="60" t="str">
        <f>IF(ISERROR(MATCH([3]!Quota_Std_2022_23[[#This Row], [Quota Type]],[3]Sheet1!$AO$2:$AO$12,0)),"0", "1")</f>
        <v>0</v>
      </c>
      <c r="AG2127" s="60" t="str">
        <f>IF(ISERROR(MATCH(#REF!,$BA$2:$BA$8,0)),"0", "1")</f>
        <v>0</v>
      </c>
      <c r="AH2127" s="60" t="str">
        <f>IF(ISERROR(MATCH(Passout2023[[#This Row], [Nationality Pakistani/ Foreign]],$D$3:$D$4,0)),"0", "1")</f>
        <v>0</v>
      </c>
    </row>
    <row r="2128">
      <c r="A2128" s="40"/>
      <c r="B2128" s="40"/>
      <c r="C2128" s="40"/>
      <c r="D2128" s="40"/>
      <c r="E2128" s="40"/>
      <c r="F2128" s="40"/>
      <c r="G2128" s="40"/>
      <c r="H2128" s="40"/>
      <c r="I2128" s="40"/>
      <c r="J2128" s="40"/>
      <c r="K2128" s="40"/>
      <c r="L2128" s="40"/>
      <c r="M2128" s="40"/>
      <c r="N2128" s="40"/>
      <c r="O2128" s="80"/>
      <c r="P2128" s="40"/>
      <c r="Q2128" s="40"/>
      <c r="Y2128" s="60" t="str">
        <f>IF(ISERROR(MATCH(Passout2023[[#This Row], [Degree Duration (year)]],$M$3:$M$10,0)),"0", "1")</f>
        <v>0</v>
      </c>
      <c r="Z2128" s="60" t="str">
        <f>IF(ISERROR(MATCH(Passout2023[[#This Row], [Admission Type]],$F$3:$F$6,0)),"0", "1")</f>
        <v>0</v>
      </c>
      <c r="AA2128" s="60" t="str">
        <f>IF(ISERROR(MATCH(Passout2023[[#This Row], [Batch Start Year]],$L$3:$L$25,0)),"0", "1")</f>
        <v>0</v>
      </c>
      <c r="AB2128" s="60" t="str">
        <f>IF(ISERROR(MATCH(Passout2023[[#This Row], [Batch Start Semester]],$K$3:$K$6,0)),"0", "1")</f>
        <v>0</v>
      </c>
      <c r="AC2128" s="60" t="str">
        <f>IF(ISERROR(MATCH([3]!Quota_Std_2022_23[[#This Row], [SESSION_TYPE]],$AX$2:$AX$5,0)),"0", "1")</f>
        <v>0</v>
      </c>
      <c r="AD2128" s="60" t="str">
        <f>IF(ISERROR(MATCH(#REF!,#REF!,0)),"0", "1")</f>
        <v>0</v>
      </c>
      <c r="AE2128" s="60" t="str">
        <f>IF(ISERROR(MATCH([3]!Quota_Std_2022_23[[#This Row], [Gender]],$AN$2:$AN$4,0)),"0", "1")</f>
        <v>0</v>
      </c>
      <c r="AF2128" s="60" t="str">
        <f>IF(ISERROR(MATCH([3]!Quota_Std_2022_23[[#This Row], [Quota Type]],[3]Sheet1!$AO$2:$AO$12,0)),"0", "1")</f>
        <v>0</v>
      </c>
      <c r="AG2128" s="60" t="str">
        <f>IF(ISERROR(MATCH(#REF!,$BA$2:$BA$8,0)),"0", "1")</f>
        <v>0</v>
      </c>
      <c r="AH2128" s="60" t="str">
        <f>IF(ISERROR(MATCH(Passout2023[[#This Row], [Nationality Pakistani/ Foreign]],$D$3:$D$4,0)),"0", "1")</f>
        <v>0</v>
      </c>
    </row>
    <row r="2129">
      <c r="A2129" s="40"/>
      <c r="B2129" s="40"/>
      <c r="C2129" s="40"/>
      <c r="D2129" s="40"/>
      <c r="E2129" s="40"/>
      <c r="F2129" s="40"/>
      <c r="G2129" s="40"/>
      <c r="H2129" s="40"/>
      <c r="I2129" s="40"/>
      <c r="J2129" s="40"/>
      <c r="K2129" s="40"/>
      <c r="L2129" s="40"/>
      <c r="M2129" s="40"/>
      <c r="N2129" s="40"/>
      <c r="O2129" s="80"/>
      <c r="P2129" s="40"/>
      <c r="Q2129" s="40"/>
      <c r="Y2129" s="60" t="str">
        <f>IF(ISERROR(MATCH(Passout2023[[#This Row], [Degree Duration (year)]],$M$3:$M$10,0)),"0", "1")</f>
        <v>0</v>
      </c>
      <c r="Z2129" s="60" t="str">
        <f>IF(ISERROR(MATCH(Passout2023[[#This Row], [Admission Type]],$F$3:$F$6,0)),"0", "1")</f>
        <v>0</v>
      </c>
      <c r="AA2129" s="60" t="str">
        <f>IF(ISERROR(MATCH(Passout2023[[#This Row], [Batch Start Year]],$L$3:$L$25,0)),"0", "1")</f>
        <v>0</v>
      </c>
      <c r="AB2129" s="60" t="str">
        <f>IF(ISERROR(MATCH(Passout2023[[#This Row], [Batch Start Semester]],$K$3:$K$6,0)),"0", "1")</f>
        <v>0</v>
      </c>
      <c r="AC2129" s="60" t="str">
        <f>IF(ISERROR(MATCH([3]!Quota_Std_2022_23[[#This Row], [SESSION_TYPE]],$AX$2:$AX$5,0)),"0", "1")</f>
        <v>0</v>
      </c>
      <c r="AD2129" s="60" t="str">
        <f>IF(ISERROR(MATCH(#REF!,#REF!,0)),"0", "1")</f>
        <v>0</v>
      </c>
      <c r="AE2129" s="60" t="str">
        <f>IF(ISERROR(MATCH([3]!Quota_Std_2022_23[[#This Row], [Gender]],$AN$2:$AN$4,0)),"0", "1")</f>
        <v>0</v>
      </c>
      <c r="AF2129" s="60" t="str">
        <f>IF(ISERROR(MATCH([3]!Quota_Std_2022_23[[#This Row], [Quota Type]],[3]Sheet1!$AO$2:$AO$12,0)),"0", "1")</f>
        <v>0</v>
      </c>
      <c r="AG2129" s="60" t="str">
        <f>IF(ISERROR(MATCH(#REF!,$BA$2:$BA$8,0)),"0", "1")</f>
        <v>0</v>
      </c>
      <c r="AH2129" s="60" t="str">
        <f>IF(ISERROR(MATCH(Passout2023[[#This Row], [Nationality Pakistani/ Foreign]],$D$3:$D$4,0)),"0", "1")</f>
        <v>0</v>
      </c>
    </row>
    <row r="2130">
      <c r="A2130" s="40"/>
      <c r="B2130" s="40"/>
      <c r="C2130" s="40"/>
      <c r="D2130" s="40"/>
      <c r="E2130" s="40"/>
      <c r="F2130" s="40"/>
      <c r="G2130" s="40"/>
      <c r="H2130" s="40"/>
      <c r="I2130" s="40"/>
      <c r="J2130" s="40"/>
      <c r="K2130" s="40"/>
      <c r="L2130" s="40"/>
      <c r="M2130" s="40"/>
      <c r="N2130" s="40"/>
      <c r="O2130" s="40"/>
      <c r="P2130" s="40"/>
      <c r="Q2130" s="40"/>
      <c r="Y2130" s="60" t="str">
        <f>IF(ISERROR(MATCH(Passout2023[[#This Row], [Degree Duration (year)]],$M$3:$M$10,0)),"0", "1")</f>
        <v>0</v>
      </c>
      <c r="Z2130" s="60" t="str">
        <f>IF(ISERROR(MATCH(Passout2023[[#This Row], [Admission Type]],$F$3:$F$6,0)),"0", "1")</f>
        <v>0</v>
      </c>
      <c r="AA2130" s="60" t="str">
        <f>IF(ISERROR(MATCH(Passout2023[[#This Row], [Batch Start Year]],$L$3:$L$25,0)),"0", "1")</f>
        <v>0</v>
      </c>
      <c r="AB2130" s="60" t="str">
        <f>IF(ISERROR(MATCH(Passout2023[[#This Row], [Batch Start Semester]],$K$3:$K$6,0)),"0", "1")</f>
        <v>0</v>
      </c>
      <c r="AC2130" s="60" t="str">
        <f>IF(ISERROR(MATCH([3]!Quota_Std_2022_23[[#This Row], [SESSION_TYPE]],$AX$2:$AX$5,0)),"0", "1")</f>
        <v>0</v>
      </c>
      <c r="AD2130" s="60" t="str">
        <f>IF(ISERROR(MATCH(#REF!,#REF!,0)),"0", "1")</f>
        <v>0</v>
      </c>
      <c r="AE2130" s="60" t="str">
        <f>IF(ISERROR(MATCH([3]!Quota_Std_2022_23[[#This Row], [Gender]],$AN$2:$AN$4,0)),"0", "1")</f>
        <v>0</v>
      </c>
      <c r="AF2130" s="60" t="str">
        <f>IF(ISERROR(MATCH([3]!Quota_Std_2022_23[[#This Row], [Quota Type]],[3]Sheet1!$AO$2:$AO$12,0)),"0", "1")</f>
        <v>0</v>
      </c>
      <c r="AG2130" s="60" t="str">
        <f>IF(ISERROR(MATCH(#REF!,$BA$2:$BA$8,0)),"0", "1")</f>
        <v>0</v>
      </c>
      <c r="AH2130" s="60" t="str">
        <f>IF(ISERROR(MATCH(Passout2023[[#This Row], [Nationality Pakistani/ Foreign]],$D$3:$D$4,0)),"0", "1")</f>
        <v>0</v>
      </c>
    </row>
    <row r="2131">
      <c r="A2131" s="40"/>
      <c r="B2131" s="40"/>
      <c r="C2131" s="40"/>
      <c r="D2131" s="40"/>
      <c r="E2131" s="40"/>
      <c r="F2131" s="40"/>
      <c r="G2131" s="40"/>
      <c r="H2131" s="40"/>
      <c r="I2131" s="40"/>
      <c r="J2131" s="40"/>
      <c r="K2131" s="40"/>
      <c r="L2131" s="40"/>
      <c r="M2131" s="40"/>
      <c r="N2131" s="40"/>
      <c r="O2131" s="80"/>
      <c r="P2131" s="40"/>
      <c r="Q2131" s="40"/>
      <c r="Y2131" s="60" t="str">
        <f>IF(ISERROR(MATCH(Passout2023[[#This Row], [Degree Duration (year)]],$M$3:$M$10,0)),"0", "1")</f>
        <v>0</v>
      </c>
      <c r="Z2131" s="60" t="str">
        <f>IF(ISERROR(MATCH(Passout2023[[#This Row], [Admission Type]],$F$3:$F$6,0)),"0", "1")</f>
        <v>0</v>
      </c>
      <c r="AA2131" s="60" t="str">
        <f>IF(ISERROR(MATCH(Passout2023[[#This Row], [Batch Start Year]],$L$3:$L$25,0)),"0", "1")</f>
        <v>0</v>
      </c>
      <c r="AB2131" s="60" t="str">
        <f>IF(ISERROR(MATCH(Passout2023[[#This Row], [Batch Start Semester]],$K$3:$K$6,0)),"0", "1")</f>
        <v>0</v>
      </c>
      <c r="AC2131" s="60" t="str">
        <f>IF(ISERROR(MATCH([3]!Quota_Std_2022_23[[#This Row], [SESSION_TYPE]],$AX$2:$AX$5,0)),"0", "1")</f>
        <v>0</v>
      </c>
      <c r="AD2131" s="60" t="str">
        <f>IF(ISERROR(MATCH(#REF!,#REF!,0)),"0", "1")</f>
        <v>0</v>
      </c>
      <c r="AE2131" s="60" t="str">
        <f>IF(ISERROR(MATCH([3]!Quota_Std_2022_23[[#This Row], [Gender]],$AN$2:$AN$4,0)),"0", "1")</f>
        <v>0</v>
      </c>
      <c r="AF2131" s="60" t="str">
        <f>IF(ISERROR(MATCH([3]!Quota_Std_2022_23[[#This Row], [Quota Type]],[3]Sheet1!$AO$2:$AO$12,0)),"0", "1")</f>
        <v>0</v>
      </c>
      <c r="AG2131" s="60" t="str">
        <f>IF(ISERROR(MATCH(#REF!,$BA$2:$BA$8,0)),"0", "1")</f>
        <v>0</v>
      </c>
      <c r="AH2131" s="60" t="str">
        <f>IF(ISERROR(MATCH(Passout2023[[#This Row], [Nationality Pakistani/ Foreign]],$D$3:$D$4,0)),"0", "1")</f>
        <v>0</v>
      </c>
    </row>
    <row r="2132">
      <c r="A2132" s="40"/>
      <c r="B2132" s="40"/>
      <c r="C2132" s="40"/>
      <c r="D2132" s="40"/>
      <c r="E2132" s="40"/>
      <c r="F2132" s="40"/>
      <c r="G2132" s="40"/>
      <c r="H2132" s="40"/>
      <c r="I2132" s="40"/>
      <c r="J2132" s="40"/>
      <c r="K2132" s="40"/>
      <c r="L2132" s="40"/>
      <c r="M2132" s="40"/>
      <c r="N2132" s="40"/>
      <c r="O2132" s="40"/>
      <c r="P2132" s="40"/>
      <c r="Q2132" s="40"/>
      <c r="Y2132" s="60" t="str">
        <f>IF(ISERROR(MATCH(Passout2023[[#This Row], [Degree Duration (year)]],$M$3:$M$10,0)),"0", "1")</f>
        <v>0</v>
      </c>
      <c r="Z2132" s="60" t="str">
        <f>IF(ISERROR(MATCH(Passout2023[[#This Row], [Admission Type]],$F$3:$F$6,0)),"0", "1")</f>
        <v>0</v>
      </c>
      <c r="AA2132" s="60" t="str">
        <f>IF(ISERROR(MATCH(Passout2023[[#This Row], [Batch Start Year]],$L$3:$L$25,0)),"0", "1")</f>
        <v>0</v>
      </c>
      <c r="AB2132" s="60" t="str">
        <f>IF(ISERROR(MATCH(Passout2023[[#This Row], [Batch Start Semester]],$K$3:$K$6,0)),"0", "1")</f>
        <v>0</v>
      </c>
      <c r="AC2132" s="60" t="str">
        <f>IF(ISERROR(MATCH([3]!Quota_Std_2022_23[[#This Row], [SESSION_TYPE]],$AX$2:$AX$5,0)),"0", "1")</f>
        <v>0</v>
      </c>
      <c r="AD2132" s="60" t="str">
        <f>IF(ISERROR(MATCH(#REF!,#REF!,0)),"0", "1")</f>
        <v>0</v>
      </c>
      <c r="AE2132" s="60" t="str">
        <f>IF(ISERROR(MATCH([3]!Quota_Std_2022_23[[#This Row], [Gender]],$AN$2:$AN$4,0)),"0", "1")</f>
        <v>0</v>
      </c>
      <c r="AF2132" s="60" t="str">
        <f>IF(ISERROR(MATCH([3]!Quota_Std_2022_23[[#This Row], [Quota Type]],[3]Sheet1!$AO$2:$AO$12,0)),"0", "1")</f>
        <v>0</v>
      </c>
      <c r="AG2132" s="60" t="str">
        <f>IF(ISERROR(MATCH(#REF!,$BA$2:$BA$8,0)),"0", "1")</f>
        <v>0</v>
      </c>
      <c r="AH2132" s="60" t="str">
        <f>IF(ISERROR(MATCH(Passout2023[[#This Row], [Nationality Pakistani/ Foreign]],$D$3:$D$4,0)),"0", "1")</f>
        <v>0</v>
      </c>
    </row>
    <row r="2133">
      <c r="A2133" s="40"/>
      <c r="B2133" s="40"/>
      <c r="C2133" s="40"/>
      <c r="D2133" s="40"/>
      <c r="E2133" s="40"/>
      <c r="F2133" s="40"/>
      <c r="G2133" s="40"/>
      <c r="H2133" s="40"/>
      <c r="I2133" s="40"/>
      <c r="J2133" s="40"/>
      <c r="K2133" s="40"/>
      <c r="L2133" s="40"/>
      <c r="M2133" s="40"/>
      <c r="N2133" s="40"/>
      <c r="O2133" s="80"/>
      <c r="P2133" s="40"/>
      <c r="Q2133" s="40"/>
      <c r="Y2133" s="60" t="str">
        <f>IF(ISERROR(MATCH(Passout2023[[#This Row], [Degree Duration (year)]],$M$3:$M$10,0)),"0", "1")</f>
        <v>0</v>
      </c>
      <c r="Z2133" s="60" t="str">
        <f>IF(ISERROR(MATCH(Passout2023[[#This Row], [Admission Type]],$F$3:$F$6,0)),"0", "1")</f>
        <v>0</v>
      </c>
      <c r="AA2133" s="60" t="str">
        <f>IF(ISERROR(MATCH(Passout2023[[#This Row], [Batch Start Year]],$L$3:$L$25,0)),"0", "1")</f>
        <v>0</v>
      </c>
      <c r="AB2133" s="60" t="str">
        <f>IF(ISERROR(MATCH(Passout2023[[#This Row], [Batch Start Semester]],$K$3:$K$6,0)),"0", "1")</f>
        <v>0</v>
      </c>
      <c r="AC2133" s="60" t="str">
        <f>IF(ISERROR(MATCH([3]!Quota_Std_2022_23[[#This Row], [SESSION_TYPE]],$AX$2:$AX$5,0)),"0", "1")</f>
        <v>0</v>
      </c>
      <c r="AD2133" s="60" t="str">
        <f>IF(ISERROR(MATCH(#REF!,#REF!,0)),"0", "1")</f>
        <v>0</v>
      </c>
      <c r="AE2133" s="60" t="str">
        <f>IF(ISERROR(MATCH([3]!Quota_Std_2022_23[[#This Row], [Gender]],$AN$2:$AN$4,0)),"0", "1")</f>
        <v>0</v>
      </c>
      <c r="AF2133" s="60" t="str">
        <f>IF(ISERROR(MATCH([3]!Quota_Std_2022_23[[#This Row], [Quota Type]],[3]Sheet1!$AO$2:$AO$12,0)),"0", "1")</f>
        <v>0</v>
      </c>
      <c r="AG2133" s="60" t="str">
        <f>IF(ISERROR(MATCH(#REF!,$BA$2:$BA$8,0)),"0", "1")</f>
        <v>0</v>
      </c>
      <c r="AH2133" s="60" t="str">
        <f>IF(ISERROR(MATCH(Passout2023[[#This Row], [Nationality Pakistani/ Foreign]],$D$3:$D$4,0)),"0", "1")</f>
        <v>0</v>
      </c>
    </row>
    <row r="2134">
      <c r="A2134" s="40"/>
      <c r="B2134" s="40"/>
      <c r="C2134" s="40"/>
      <c r="D2134" s="40"/>
      <c r="E2134" s="40"/>
      <c r="F2134" s="40"/>
      <c r="G2134" s="40"/>
      <c r="H2134" s="40"/>
      <c r="I2134" s="40"/>
      <c r="J2134" s="40"/>
      <c r="K2134" s="40"/>
      <c r="L2134" s="40"/>
      <c r="M2134" s="40"/>
      <c r="N2134" s="40"/>
      <c r="O2134" s="40"/>
      <c r="P2134" s="40"/>
      <c r="Q2134" s="40"/>
      <c r="Y2134" s="60" t="str">
        <f>IF(ISERROR(MATCH(Passout2023[[#This Row], [Degree Duration (year)]],$M$3:$M$10,0)),"0", "1")</f>
        <v>0</v>
      </c>
      <c r="Z2134" s="60" t="str">
        <f>IF(ISERROR(MATCH(Passout2023[[#This Row], [Admission Type]],$F$3:$F$6,0)),"0", "1")</f>
        <v>0</v>
      </c>
      <c r="AA2134" s="60" t="str">
        <f>IF(ISERROR(MATCH(Passout2023[[#This Row], [Batch Start Year]],$L$3:$L$25,0)),"0", "1")</f>
        <v>0</v>
      </c>
      <c r="AB2134" s="60" t="str">
        <f>IF(ISERROR(MATCH(Passout2023[[#This Row], [Batch Start Semester]],$K$3:$K$6,0)),"0", "1")</f>
        <v>0</v>
      </c>
      <c r="AC2134" s="60" t="str">
        <f>IF(ISERROR(MATCH([3]!Quota_Std_2022_23[[#This Row], [SESSION_TYPE]],$AX$2:$AX$5,0)),"0", "1")</f>
        <v>0</v>
      </c>
      <c r="AD2134" s="60" t="str">
        <f>IF(ISERROR(MATCH(#REF!,#REF!,0)),"0", "1")</f>
        <v>0</v>
      </c>
      <c r="AE2134" s="60" t="str">
        <f>IF(ISERROR(MATCH([3]!Quota_Std_2022_23[[#This Row], [Gender]],$AN$2:$AN$4,0)),"0", "1")</f>
        <v>0</v>
      </c>
      <c r="AF2134" s="60" t="str">
        <f>IF(ISERROR(MATCH([3]!Quota_Std_2022_23[[#This Row], [Quota Type]],[3]Sheet1!$AO$2:$AO$12,0)),"0", "1")</f>
        <v>0</v>
      </c>
      <c r="AG2134" s="60" t="str">
        <f>IF(ISERROR(MATCH(#REF!,$BA$2:$BA$8,0)),"0", "1")</f>
        <v>0</v>
      </c>
      <c r="AH2134" s="60" t="str">
        <f>IF(ISERROR(MATCH(Passout2023[[#This Row], [Nationality Pakistani/ Foreign]],$D$3:$D$4,0)),"0", "1")</f>
        <v>0</v>
      </c>
    </row>
    <row r="2135">
      <c r="A2135" s="40"/>
      <c r="B2135" s="40"/>
      <c r="C2135" s="40"/>
      <c r="D2135" s="40"/>
      <c r="E2135" s="40"/>
      <c r="F2135" s="40"/>
      <c r="G2135" s="40"/>
      <c r="H2135" s="40"/>
      <c r="I2135" s="40"/>
      <c r="J2135" s="40"/>
      <c r="K2135" s="40"/>
      <c r="L2135" s="40"/>
      <c r="M2135" s="40"/>
      <c r="N2135" s="40"/>
      <c r="O2135" s="80"/>
      <c r="P2135" s="40"/>
      <c r="Q2135" s="40"/>
      <c r="Y2135" s="60" t="str">
        <f>IF(ISERROR(MATCH(Passout2023[[#This Row], [Degree Duration (year)]],$M$3:$M$10,0)),"0", "1")</f>
        <v>0</v>
      </c>
      <c r="Z2135" s="60" t="str">
        <f>IF(ISERROR(MATCH(Passout2023[[#This Row], [Admission Type]],$F$3:$F$6,0)),"0", "1")</f>
        <v>0</v>
      </c>
      <c r="AA2135" s="60" t="str">
        <f>IF(ISERROR(MATCH(Passout2023[[#This Row], [Batch Start Year]],$L$3:$L$25,0)),"0", "1")</f>
        <v>0</v>
      </c>
      <c r="AB2135" s="60" t="str">
        <f>IF(ISERROR(MATCH(Passout2023[[#This Row], [Batch Start Semester]],$K$3:$K$6,0)),"0", "1")</f>
        <v>0</v>
      </c>
      <c r="AC2135" s="60" t="str">
        <f>IF(ISERROR(MATCH([3]!Quota_Std_2022_23[[#This Row], [SESSION_TYPE]],$AX$2:$AX$5,0)),"0", "1")</f>
        <v>0</v>
      </c>
      <c r="AD2135" s="60" t="str">
        <f>IF(ISERROR(MATCH(#REF!,#REF!,0)),"0", "1")</f>
        <v>0</v>
      </c>
      <c r="AE2135" s="60" t="str">
        <f>IF(ISERROR(MATCH([3]!Quota_Std_2022_23[[#This Row], [Gender]],$AN$2:$AN$4,0)),"0", "1")</f>
        <v>0</v>
      </c>
      <c r="AF2135" s="60" t="str">
        <f>IF(ISERROR(MATCH([3]!Quota_Std_2022_23[[#This Row], [Quota Type]],[3]Sheet1!$AO$2:$AO$12,0)),"0", "1")</f>
        <v>0</v>
      </c>
      <c r="AG2135" s="60" t="str">
        <f>IF(ISERROR(MATCH(#REF!,$BA$2:$BA$8,0)),"0", "1")</f>
        <v>0</v>
      </c>
      <c r="AH2135" s="60" t="str">
        <f>IF(ISERROR(MATCH(Passout2023[[#This Row], [Nationality Pakistani/ Foreign]],$D$3:$D$4,0)),"0", "1")</f>
        <v>0</v>
      </c>
    </row>
    <row r="2136">
      <c r="A2136" s="40"/>
      <c r="B2136" s="40"/>
      <c r="C2136" s="40"/>
      <c r="D2136" s="40"/>
      <c r="E2136" s="40"/>
      <c r="F2136" s="40"/>
      <c r="G2136" s="40"/>
      <c r="H2136" s="40"/>
      <c r="I2136" s="40"/>
      <c r="J2136" s="40"/>
      <c r="K2136" s="40"/>
      <c r="L2136" s="40"/>
      <c r="M2136" s="40"/>
      <c r="N2136" s="40"/>
      <c r="O2136" s="80"/>
      <c r="P2136" s="40"/>
      <c r="Q2136" s="40"/>
      <c r="Y2136" s="60" t="str">
        <f>IF(ISERROR(MATCH(Passout2023[[#This Row], [Degree Duration (year)]],$M$3:$M$10,0)),"0", "1")</f>
        <v>0</v>
      </c>
      <c r="Z2136" s="60" t="str">
        <f>IF(ISERROR(MATCH(Passout2023[[#This Row], [Admission Type]],$F$3:$F$6,0)),"0", "1")</f>
        <v>0</v>
      </c>
      <c r="AA2136" s="60" t="str">
        <f>IF(ISERROR(MATCH(Passout2023[[#This Row], [Batch Start Year]],$L$3:$L$25,0)),"0", "1")</f>
        <v>0</v>
      </c>
      <c r="AB2136" s="60" t="str">
        <f>IF(ISERROR(MATCH(Passout2023[[#This Row], [Batch Start Semester]],$K$3:$K$6,0)),"0", "1")</f>
        <v>0</v>
      </c>
      <c r="AC2136" s="60" t="str">
        <f>IF(ISERROR(MATCH([3]!Quota_Std_2022_23[[#This Row], [SESSION_TYPE]],$AX$2:$AX$5,0)),"0", "1")</f>
        <v>0</v>
      </c>
      <c r="AD2136" s="60" t="str">
        <f>IF(ISERROR(MATCH(#REF!,#REF!,0)),"0", "1")</f>
        <v>0</v>
      </c>
      <c r="AE2136" s="60" t="str">
        <f>IF(ISERROR(MATCH([3]!Quota_Std_2022_23[[#This Row], [Gender]],$AN$2:$AN$4,0)),"0", "1")</f>
        <v>0</v>
      </c>
      <c r="AF2136" s="60" t="str">
        <f>IF(ISERROR(MATCH([3]!Quota_Std_2022_23[[#This Row], [Quota Type]],[3]Sheet1!$AO$2:$AO$12,0)),"0", "1")</f>
        <v>0</v>
      </c>
      <c r="AG2136" s="60" t="str">
        <f>IF(ISERROR(MATCH(#REF!,$BA$2:$BA$8,0)),"0", "1")</f>
        <v>0</v>
      </c>
      <c r="AH2136" s="60" t="str">
        <f>IF(ISERROR(MATCH(Passout2023[[#This Row], [Nationality Pakistani/ Foreign]],$D$3:$D$4,0)),"0", "1")</f>
        <v>0</v>
      </c>
    </row>
    <row r="2137">
      <c r="A2137" s="40"/>
      <c r="B2137" s="40"/>
      <c r="C2137" s="40"/>
      <c r="D2137" s="40"/>
      <c r="E2137" s="40"/>
      <c r="F2137" s="40"/>
      <c r="G2137" s="40"/>
      <c r="H2137" s="40"/>
      <c r="I2137" s="40"/>
      <c r="J2137" s="40"/>
      <c r="K2137" s="40"/>
      <c r="L2137" s="40"/>
      <c r="M2137" s="40"/>
      <c r="N2137" s="40"/>
      <c r="O2137" s="40"/>
      <c r="P2137" s="40"/>
      <c r="Q2137" s="40"/>
      <c r="Y2137" s="60" t="str">
        <f>IF(ISERROR(MATCH(Passout2023[[#This Row], [Degree Duration (year)]],$M$3:$M$10,0)),"0", "1")</f>
        <v>0</v>
      </c>
      <c r="Z2137" s="60" t="str">
        <f>IF(ISERROR(MATCH(Passout2023[[#This Row], [Admission Type]],$F$3:$F$6,0)),"0", "1")</f>
        <v>0</v>
      </c>
      <c r="AA2137" s="60" t="str">
        <f>IF(ISERROR(MATCH(Passout2023[[#This Row], [Batch Start Year]],$L$3:$L$25,0)),"0", "1")</f>
        <v>0</v>
      </c>
      <c r="AB2137" s="60" t="str">
        <f>IF(ISERROR(MATCH(Passout2023[[#This Row], [Batch Start Semester]],$K$3:$K$6,0)),"0", "1")</f>
        <v>0</v>
      </c>
      <c r="AC2137" s="60" t="str">
        <f>IF(ISERROR(MATCH([3]!Quota_Std_2022_23[[#This Row], [SESSION_TYPE]],$AX$2:$AX$5,0)),"0", "1")</f>
        <v>0</v>
      </c>
      <c r="AD2137" s="60" t="str">
        <f>IF(ISERROR(MATCH(#REF!,#REF!,0)),"0", "1")</f>
        <v>0</v>
      </c>
      <c r="AE2137" s="60" t="str">
        <f>IF(ISERROR(MATCH([3]!Quota_Std_2022_23[[#This Row], [Gender]],$AN$2:$AN$4,0)),"0", "1")</f>
        <v>0</v>
      </c>
      <c r="AF2137" s="60" t="str">
        <f>IF(ISERROR(MATCH([3]!Quota_Std_2022_23[[#This Row], [Quota Type]],[3]Sheet1!$AO$2:$AO$12,0)),"0", "1")</f>
        <v>0</v>
      </c>
      <c r="AG2137" s="60" t="str">
        <f>IF(ISERROR(MATCH(#REF!,$BA$2:$BA$8,0)),"0", "1")</f>
        <v>0</v>
      </c>
      <c r="AH2137" s="60" t="str">
        <f>IF(ISERROR(MATCH(Passout2023[[#This Row], [Nationality Pakistani/ Foreign]],$D$3:$D$4,0)),"0", "1")</f>
        <v>0</v>
      </c>
    </row>
    <row r="2138">
      <c r="A2138" s="40"/>
      <c r="B2138" s="40"/>
      <c r="C2138" s="40"/>
      <c r="D2138" s="40"/>
      <c r="E2138" s="40"/>
      <c r="F2138" s="40"/>
      <c r="G2138" s="40"/>
      <c r="H2138" s="40"/>
      <c r="I2138" s="40"/>
      <c r="J2138" s="40"/>
      <c r="K2138" s="40"/>
      <c r="L2138" s="40"/>
      <c r="M2138" s="40"/>
      <c r="N2138" s="40"/>
      <c r="O2138" s="80"/>
      <c r="P2138" s="40"/>
      <c r="Q2138" s="40"/>
      <c r="Y2138" s="60" t="str">
        <f>IF(ISERROR(MATCH(Passout2023[[#This Row], [Degree Duration (year)]],$M$3:$M$10,0)),"0", "1")</f>
        <v>0</v>
      </c>
      <c r="Z2138" s="60" t="str">
        <f>IF(ISERROR(MATCH(Passout2023[[#This Row], [Admission Type]],$F$3:$F$6,0)),"0", "1")</f>
        <v>0</v>
      </c>
      <c r="AA2138" s="60" t="str">
        <f>IF(ISERROR(MATCH(Passout2023[[#This Row], [Batch Start Year]],$L$3:$L$25,0)),"0", "1")</f>
        <v>0</v>
      </c>
      <c r="AB2138" s="60" t="str">
        <f>IF(ISERROR(MATCH(Passout2023[[#This Row], [Batch Start Semester]],$K$3:$K$6,0)),"0", "1")</f>
        <v>0</v>
      </c>
      <c r="AC2138" s="60" t="str">
        <f>IF(ISERROR(MATCH([3]!Quota_Std_2022_23[[#This Row], [SESSION_TYPE]],$AX$2:$AX$5,0)),"0", "1")</f>
        <v>0</v>
      </c>
      <c r="AD2138" s="60" t="str">
        <f>IF(ISERROR(MATCH(#REF!,#REF!,0)),"0", "1")</f>
        <v>0</v>
      </c>
      <c r="AE2138" s="60" t="str">
        <f>IF(ISERROR(MATCH([3]!Quota_Std_2022_23[[#This Row], [Gender]],$AN$2:$AN$4,0)),"0", "1")</f>
        <v>0</v>
      </c>
      <c r="AF2138" s="60" t="str">
        <f>IF(ISERROR(MATCH([3]!Quota_Std_2022_23[[#This Row], [Quota Type]],[3]Sheet1!$AO$2:$AO$12,0)),"0", "1")</f>
        <v>0</v>
      </c>
      <c r="AG2138" s="60" t="str">
        <f>IF(ISERROR(MATCH(#REF!,$BA$2:$BA$8,0)),"0", "1")</f>
        <v>0</v>
      </c>
      <c r="AH2138" s="60" t="str">
        <f>IF(ISERROR(MATCH(Passout2023[[#This Row], [Nationality Pakistani/ Foreign]],$D$3:$D$4,0)),"0", "1")</f>
        <v>0</v>
      </c>
    </row>
    <row r="2139">
      <c r="A2139" s="40"/>
      <c r="B2139" s="40"/>
      <c r="C2139" s="40"/>
      <c r="D2139" s="40"/>
      <c r="E2139" s="40"/>
      <c r="F2139" s="40"/>
      <c r="G2139" s="40"/>
      <c r="H2139" s="40"/>
      <c r="I2139" s="40"/>
      <c r="J2139" s="40"/>
      <c r="K2139" s="40"/>
      <c r="L2139" s="40"/>
      <c r="M2139" s="40"/>
      <c r="N2139" s="40"/>
      <c r="O2139" s="80"/>
      <c r="P2139" s="40"/>
      <c r="Q2139" s="40"/>
      <c r="Y2139" s="60" t="str">
        <f>IF(ISERROR(MATCH(Passout2023[[#This Row], [Degree Duration (year)]],$M$3:$M$10,0)),"0", "1")</f>
        <v>0</v>
      </c>
      <c r="Z2139" s="60" t="str">
        <f>IF(ISERROR(MATCH(Passout2023[[#This Row], [Admission Type]],$F$3:$F$6,0)),"0", "1")</f>
        <v>0</v>
      </c>
      <c r="AA2139" s="60" t="str">
        <f>IF(ISERROR(MATCH(Passout2023[[#This Row], [Batch Start Year]],$L$3:$L$25,0)),"0", "1")</f>
        <v>0</v>
      </c>
      <c r="AB2139" s="60" t="str">
        <f>IF(ISERROR(MATCH(Passout2023[[#This Row], [Batch Start Semester]],$K$3:$K$6,0)),"0", "1")</f>
        <v>0</v>
      </c>
      <c r="AC2139" s="60" t="str">
        <f>IF(ISERROR(MATCH([3]!Quota_Std_2022_23[[#This Row], [SESSION_TYPE]],$AX$2:$AX$5,0)),"0", "1")</f>
        <v>0</v>
      </c>
      <c r="AD2139" s="60" t="str">
        <f>IF(ISERROR(MATCH(#REF!,#REF!,0)),"0", "1")</f>
        <v>0</v>
      </c>
      <c r="AE2139" s="60" t="str">
        <f>IF(ISERROR(MATCH([3]!Quota_Std_2022_23[[#This Row], [Gender]],$AN$2:$AN$4,0)),"0", "1")</f>
        <v>0</v>
      </c>
      <c r="AF2139" s="60" t="str">
        <f>IF(ISERROR(MATCH([3]!Quota_Std_2022_23[[#This Row], [Quota Type]],[3]Sheet1!$AO$2:$AO$12,0)),"0", "1")</f>
        <v>0</v>
      </c>
      <c r="AG2139" s="60" t="str">
        <f>IF(ISERROR(MATCH(#REF!,$BA$2:$BA$8,0)),"0", "1")</f>
        <v>0</v>
      </c>
      <c r="AH2139" s="60" t="str">
        <f>IF(ISERROR(MATCH(Passout2023[[#This Row], [Nationality Pakistani/ Foreign]],$D$3:$D$4,0)),"0", "1")</f>
        <v>0</v>
      </c>
    </row>
    <row r="2140">
      <c r="A2140" s="40"/>
      <c r="B2140" s="40"/>
      <c r="C2140" s="40"/>
      <c r="D2140" s="40"/>
      <c r="E2140" s="40"/>
      <c r="F2140" s="40"/>
      <c r="G2140" s="40"/>
      <c r="H2140" s="40"/>
      <c r="I2140" s="40"/>
      <c r="J2140" s="40"/>
      <c r="K2140" s="40"/>
      <c r="L2140" s="40"/>
      <c r="M2140" s="40"/>
      <c r="N2140" s="40"/>
      <c r="O2140" s="40"/>
      <c r="P2140" s="40"/>
      <c r="Q2140" s="40"/>
      <c r="Y2140" s="60" t="str">
        <f>IF(ISERROR(MATCH(Passout2023[[#This Row], [Degree Duration (year)]],$M$3:$M$10,0)),"0", "1")</f>
        <v>0</v>
      </c>
      <c r="Z2140" s="60" t="str">
        <f>IF(ISERROR(MATCH(Passout2023[[#This Row], [Admission Type]],$F$3:$F$6,0)),"0", "1")</f>
        <v>0</v>
      </c>
      <c r="AA2140" s="60" t="str">
        <f>IF(ISERROR(MATCH(Passout2023[[#This Row], [Batch Start Year]],$L$3:$L$25,0)),"0", "1")</f>
        <v>0</v>
      </c>
      <c r="AB2140" s="60" t="str">
        <f>IF(ISERROR(MATCH(Passout2023[[#This Row], [Batch Start Semester]],$K$3:$K$6,0)),"0", "1")</f>
        <v>0</v>
      </c>
      <c r="AC2140" s="60" t="str">
        <f>IF(ISERROR(MATCH([3]!Quota_Std_2022_23[[#This Row], [SESSION_TYPE]],$AX$2:$AX$5,0)),"0", "1")</f>
        <v>0</v>
      </c>
      <c r="AD2140" s="60" t="str">
        <f>IF(ISERROR(MATCH(#REF!,#REF!,0)),"0", "1")</f>
        <v>0</v>
      </c>
      <c r="AE2140" s="60" t="str">
        <f>IF(ISERROR(MATCH([3]!Quota_Std_2022_23[[#This Row], [Gender]],$AN$2:$AN$4,0)),"0", "1")</f>
        <v>0</v>
      </c>
      <c r="AF2140" s="60" t="str">
        <f>IF(ISERROR(MATCH([3]!Quota_Std_2022_23[[#This Row], [Quota Type]],[3]Sheet1!$AO$2:$AO$12,0)),"0", "1")</f>
        <v>0</v>
      </c>
      <c r="AG2140" s="60" t="str">
        <f>IF(ISERROR(MATCH(#REF!,$BA$2:$BA$8,0)),"0", "1")</f>
        <v>0</v>
      </c>
      <c r="AH2140" s="60" t="str">
        <f>IF(ISERROR(MATCH(Passout2023[[#This Row], [Nationality Pakistani/ Foreign]],$D$3:$D$4,0)),"0", "1")</f>
        <v>0</v>
      </c>
    </row>
    <row r="2141">
      <c r="A2141" s="40"/>
      <c r="B2141" s="40"/>
      <c r="C2141" s="40"/>
      <c r="D2141" s="40"/>
      <c r="E2141" s="40"/>
      <c r="F2141" s="40"/>
      <c r="G2141" s="40"/>
      <c r="H2141" s="40"/>
      <c r="I2141" s="40"/>
      <c r="J2141" s="40"/>
      <c r="K2141" s="40"/>
      <c r="L2141" s="40"/>
      <c r="M2141" s="40"/>
      <c r="N2141" s="40"/>
      <c r="O2141" s="80"/>
      <c r="P2141" s="40"/>
      <c r="Q2141" s="40"/>
      <c r="Y2141" s="60" t="str">
        <f>IF(ISERROR(MATCH(Passout2023[[#This Row], [Degree Duration (year)]],$M$3:$M$10,0)),"0", "1")</f>
        <v>0</v>
      </c>
      <c r="Z2141" s="60" t="str">
        <f>IF(ISERROR(MATCH(Passout2023[[#This Row], [Admission Type]],$F$3:$F$6,0)),"0", "1")</f>
        <v>0</v>
      </c>
      <c r="AA2141" s="60" t="str">
        <f>IF(ISERROR(MATCH(Passout2023[[#This Row], [Batch Start Year]],$L$3:$L$25,0)),"0", "1")</f>
        <v>0</v>
      </c>
      <c r="AB2141" s="60" t="str">
        <f>IF(ISERROR(MATCH(Passout2023[[#This Row], [Batch Start Semester]],$K$3:$K$6,0)),"0", "1")</f>
        <v>0</v>
      </c>
      <c r="AC2141" s="60" t="str">
        <f>IF(ISERROR(MATCH([3]!Quota_Std_2022_23[[#This Row], [SESSION_TYPE]],$AX$2:$AX$5,0)),"0", "1")</f>
        <v>0</v>
      </c>
      <c r="AD2141" s="60" t="str">
        <f>IF(ISERROR(MATCH(#REF!,#REF!,0)),"0", "1")</f>
        <v>0</v>
      </c>
      <c r="AE2141" s="60" t="str">
        <f>IF(ISERROR(MATCH([3]!Quota_Std_2022_23[[#This Row], [Gender]],$AN$2:$AN$4,0)),"0", "1")</f>
        <v>0</v>
      </c>
      <c r="AF2141" s="60" t="str">
        <f>IF(ISERROR(MATCH([3]!Quota_Std_2022_23[[#This Row], [Quota Type]],[3]Sheet1!$AO$2:$AO$12,0)),"0", "1")</f>
        <v>0</v>
      </c>
      <c r="AG2141" s="60" t="str">
        <f>IF(ISERROR(MATCH(#REF!,$BA$2:$BA$8,0)),"0", "1")</f>
        <v>0</v>
      </c>
      <c r="AH2141" s="60" t="str">
        <f>IF(ISERROR(MATCH(Passout2023[[#This Row], [Nationality Pakistani/ Foreign]],$D$3:$D$4,0)),"0", "1")</f>
        <v>0</v>
      </c>
    </row>
    <row r="2142">
      <c r="A2142" s="40"/>
      <c r="B2142" s="40"/>
      <c r="C2142" s="40"/>
      <c r="D2142" s="40"/>
      <c r="E2142" s="40"/>
      <c r="F2142" s="40"/>
      <c r="G2142" s="40"/>
      <c r="H2142" s="40"/>
      <c r="I2142" s="40"/>
      <c r="J2142" s="40"/>
      <c r="K2142" s="40"/>
      <c r="L2142" s="40"/>
      <c r="M2142" s="40"/>
      <c r="N2142" s="40"/>
      <c r="O2142" s="80"/>
      <c r="P2142" s="40"/>
      <c r="Q2142" s="40"/>
      <c r="Y2142" s="60" t="str">
        <f>IF(ISERROR(MATCH(Passout2023[[#This Row], [Degree Duration (year)]],$M$3:$M$10,0)),"0", "1")</f>
        <v>0</v>
      </c>
      <c r="Z2142" s="60" t="str">
        <f>IF(ISERROR(MATCH(Passout2023[[#This Row], [Admission Type]],$F$3:$F$6,0)),"0", "1")</f>
        <v>0</v>
      </c>
      <c r="AA2142" s="60" t="str">
        <f>IF(ISERROR(MATCH(Passout2023[[#This Row], [Batch Start Year]],$L$3:$L$25,0)),"0", "1")</f>
        <v>0</v>
      </c>
      <c r="AB2142" s="60" t="str">
        <f>IF(ISERROR(MATCH(Passout2023[[#This Row], [Batch Start Semester]],$K$3:$K$6,0)),"0", "1")</f>
        <v>0</v>
      </c>
      <c r="AC2142" s="60" t="str">
        <f>IF(ISERROR(MATCH([3]!Quota_Std_2022_23[[#This Row], [SESSION_TYPE]],$AX$2:$AX$5,0)),"0", "1")</f>
        <v>0</v>
      </c>
      <c r="AD2142" s="60" t="str">
        <f>IF(ISERROR(MATCH(#REF!,#REF!,0)),"0", "1")</f>
        <v>0</v>
      </c>
      <c r="AE2142" s="60" t="str">
        <f>IF(ISERROR(MATCH([3]!Quota_Std_2022_23[[#This Row], [Gender]],$AN$2:$AN$4,0)),"0", "1")</f>
        <v>0</v>
      </c>
      <c r="AF2142" s="60" t="str">
        <f>IF(ISERROR(MATCH([3]!Quota_Std_2022_23[[#This Row], [Quota Type]],[3]Sheet1!$AO$2:$AO$12,0)),"0", "1")</f>
        <v>0</v>
      </c>
      <c r="AG2142" s="60" t="str">
        <f>IF(ISERROR(MATCH(#REF!,$BA$2:$BA$8,0)),"0", "1")</f>
        <v>0</v>
      </c>
      <c r="AH2142" s="60" t="str">
        <f>IF(ISERROR(MATCH(Passout2023[[#This Row], [Nationality Pakistani/ Foreign]],$D$3:$D$4,0)),"0", "1")</f>
        <v>0</v>
      </c>
    </row>
    <row r="2143">
      <c r="A2143" s="40"/>
      <c r="B2143" s="40"/>
      <c r="C2143" s="40"/>
      <c r="D2143" s="40"/>
      <c r="E2143" s="40"/>
      <c r="F2143" s="40"/>
      <c r="G2143" s="40"/>
      <c r="H2143" s="40"/>
      <c r="I2143" s="40"/>
      <c r="J2143" s="40"/>
      <c r="K2143" s="40"/>
      <c r="L2143" s="40"/>
      <c r="M2143" s="40"/>
      <c r="N2143" s="40"/>
      <c r="O2143" s="80"/>
      <c r="P2143" s="40"/>
      <c r="Q2143" s="40"/>
      <c r="Y2143" s="60" t="str">
        <f>IF(ISERROR(MATCH(Passout2023[[#This Row], [Degree Duration (year)]],$M$3:$M$10,0)),"0", "1")</f>
        <v>0</v>
      </c>
      <c r="Z2143" s="60" t="str">
        <f>IF(ISERROR(MATCH(Passout2023[[#This Row], [Admission Type]],$F$3:$F$6,0)),"0", "1")</f>
        <v>0</v>
      </c>
      <c r="AA2143" s="60" t="str">
        <f>IF(ISERROR(MATCH(Passout2023[[#This Row], [Batch Start Year]],$L$3:$L$25,0)),"0", "1")</f>
        <v>0</v>
      </c>
      <c r="AB2143" s="60" t="str">
        <f>IF(ISERROR(MATCH(Passout2023[[#This Row], [Batch Start Semester]],$K$3:$K$6,0)),"0", "1")</f>
        <v>0</v>
      </c>
      <c r="AC2143" s="60" t="str">
        <f>IF(ISERROR(MATCH([3]!Quota_Std_2022_23[[#This Row], [SESSION_TYPE]],$AX$2:$AX$5,0)),"0", "1")</f>
        <v>0</v>
      </c>
      <c r="AD2143" s="60" t="str">
        <f>IF(ISERROR(MATCH(#REF!,#REF!,0)),"0", "1")</f>
        <v>0</v>
      </c>
      <c r="AE2143" s="60" t="str">
        <f>IF(ISERROR(MATCH([3]!Quota_Std_2022_23[[#This Row], [Gender]],$AN$2:$AN$4,0)),"0", "1")</f>
        <v>0</v>
      </c>
      <c r="AF2143" s="60" t="str">
        <f>IF(ISERROR(MATCH([3]!Quota_Std_2022_23[[#This Row], [Quota Type]],[3]Sheet1!$AO$2:$AO$12,0)),"0", "1")</f>
        <v>0</v>
      </c>
      <c r="AG2143" s="60" t="str">
        <f>IF(ISERROR(MATCH(#REF!,$BA$2:$BA$8,0)),"0", "1")</f>
        <v>0</v>
      </c>
      <c r="AH2143" s="60" t="str">
        <f>IF(ISERROR(MATCH(Passout2023[[#This Row], [Nationality Pakistani/ Foreign]],$D$3:$D$4,0)),"0", "1")</f>
        <v>0</v>
      </c>
    </row>
    <row r="2144">
      <c r="A2144" s="40"/>
      <c r="B2144" s="40"/>
      <c r="C2144" s="40"/>
      <c r="D2144" s="40"/>
      <c r="E2144" s="40"/>
      <c r="F2144" s="40"/>
      <c r="G2144" s="40"/>
      <c r="H2144" s="40"/>
      <c r="I2144" s="40"/>
      <c r="J2144" s="40"/>
      <c r="K2144" s="40"/>
      <c r="L2144" s="40"/>
      <c r="M2144" s="40"/>
      <c r="N2144" s="40"/>
      <c r="O2144" s="40"/>
      <c r="P2144" s="40"/>
      <c r="Q2144" s="40"/>
      <c r="Y2144" s="60" t="str">
        <f>IF(ISERROR(MATCH(Passout2023[[#This Row], [Degree Duration (year)]],$M$3:$M$10,0)),"0", "1")</f>
        <v>0</v>
      </c>
      <c r="Z2144" s="60" t="str">
        <f>IF(ISERROR(MATCH(Passout2023[[#This Row], [Admission Type]],$F$3:$F$6,0)),"0", "1")</f>
        <v>0</v>
      </c>
      <c r="AA2144" s="60" t="str">
        <f>IF(ISERROR(MATCH(Passout2023[[#This Row], [Batch Start Year]],$L$3:$L$25,0)),"0", "1")</f>
        <v>0</v>
      </c>
      <c r="AB2144" s="60" t="str">
        <f>IF(ISERROR(MATCH(Passout2023[[#This Row], [Batch Start Semester]],$K$3:$K$6,0)),"0", "1")</f>
        <v>0</v>
      </c>
      <c r="AC2144" s="60" t="str">
        <f>IF(ISERROR(MATCH([3]!Quota_Std_2022_23[[#This Row], [SESSION_TYPE]],$AX$2:$AX$5,0)),"0", "1")</f>
        <v>0</v>
      </c>
      <c r="AD2144" s="60" t="str">
        <f>IF(ISERROR(MATCH(#REF!,#REF!,0)),"0", "1")</f>
        <v>0</v>
      </c>
      <c r="AE2144" s="60" t="str">
        <f>IF(ISERROR(MATCH([3]!Quota_Std_2022_23[[#This Row], [Gender]],$AN$2:$AN$4,0)),"0", "1")</f>
        <v>0</v>
      </c>
      <c r="AF2144" s="60" t="str">
        <f>IF(ISERROR(MATCH([3]!Quota_Std_2022_23[[#This Row], [Quota Type]],[3]Sheet1!$AO$2:$AO$12,0)),"0", "1")</f>
        <v>0</v>
      </c>
      <c r="AG2144" s="60" t="str">
        <f>IF(ISERROR(MATCH(#REF!,$BA$2:$BA$8,0)),"0", "1")</f>
        <v>0</v>
      </c>
      <c r="AH2144" s="60" t="str">
        <f>IF(ISERROR(MATCH(Passout2023[[#This Row], [Nationality Pakistani/ Foreign]],$D$3:$D$4,0)),"0", "1")</f>
        <v>0</v>
      </c>
    </row>
    <row r="2145">
      <c r="A2145" s="40"/>
      <c r="B2145" s="40"/>
      <c r="C2145" s="40"/>
      <c r="D2145" s="40"/>
      <c r="E2145" s="40"/>
      <c r="F2145" s="40"/>
      <c r="G2145" s="40"/>
      <c r="H2145" s="40"/>
      <c r="I2145" s="40"/>
      <c r="J2145" s="40"/>
      <c r="K2145" s="40"/>
      <c r="L2145" s="40"/>
      <c r="M2145" s="40"/>
      <c r="N2145" s="40"/>
      <c r="O2145" s="40"/>
      <c r="P2145" s="40"/>
      <c r="Q2145" s="40"/>
      <c r="Y2145" s="60" t="str">
        <f>IF(ISERROR(MATCH(Passout2023[[#This Row], [Degree Duration (year)]],$M$3:$M$10,0)),"0", "1")</f>
        <v>0</v>
      </c>
      <c r="Z2145" s="60" t="str">
        <f>IF(ISERROR(MATCH(Passout2023[[#This Row], [Admission Type]],$F$3:$F$6,0)),"0", "1")</f>
        <v>0</v>
      </c>
      <c r="AA2145" s="60" t="str">
        <f>IF(ISERROR(MATCH(Passout2023[[#This Row], [Batch Start Year]],$L$3:$L$25,0)),"0", "1")</f>
        <v>0</v>
      </c>
      <c r="AB2145" s="60" t="str">
        <f>IF(ISERROR(MATCH(Passout2023[[#This Row], [Batch Start Semester]],$K$3:$K$6,0)),"0", "1")</f>
        <v>0</v>
      </c>
      <c r="AC2145" s="60" t="str">
        <f>IF(ISERROR(MATCH([3]!Quota_Std_2022_23[[#This Row], [SESSION_TYPE]],$AX$2:$AX$5,0)),"0", "1")</f>
        <v>0</v>
      </c>
      <c r="AD2145" s="60" t="str">
        <f>IF(ISERROR(MATCH(#REF!,#REF!,0)),"0", "1")</f>
        <v>0</v>
      </c>
      <c r="AE2145" s="60" t="str">
        <f>IF(ISERROR(MATCH([3]!Quota_Std_2022_23[[#This Row], [Gender]],$AN$2:$AN$4,0)),"0", "1")</f>
        <v>0</v>
      </c>
      <c r="AF2145" s="60" t="str">
        <f>IF(ISERROR(MATCH([3]!Quota_Std_2022_23[[#This Row], [Quota Type]],[3]Sheet1!$AO$2:$AO$12,0)),"0", "1")</f>
        <v>0</v>
      </c>
      <c r="AG2145" s="60" t="str">
        <f>IF(ISERROR(MATCH(#REF!,$BA$2:$BA$8,0)),"0", "1")</f>
        <v>0</v>
      </c>
      <c r="AH2145" s="60" t="str">
        <f>IF(ISERROR(MATCH(Passout2023[[#This Row], [Nationality Pakistani/ Foreign]],$D$3:$D$4,0)),"0", "1")</f>
        <v>0</v>
      </c>
    </row>
    <row r="2146">
      <c r="A2146" s="40"/>
      <c r="B2146" s="40"/>
      <c r="C2146" s="40"/>
      <c r="D2146" s="40"/>
      <c r="E2146" s="40"/>
      <c r="F2146" s="40"/>
      <c r="G2146" s="40"/>
      <c r="H2146" s="40"/>
      <c r="I2146" s="40"/>
      <c r="J2146" s="40"/>
      <c r="K2146" s="40"/>
      <c r="L2146" s="40"/>
      <c r="M2146" s="40"/>
      <c r="N2146" s="40"/>
      <c r="O2146" s="80"/>
      <c r="P2146" s="40"/>
      <c r="Q2146" s="40"/>
      <c r="Y2146" s="60" t="str">
        <f>IF(ISERROR(MATCH(Passout2023[[#This Row], [Degree Duration (year)]],$M$3:$M$10,0)),"0", "1")</f>
        <v>0</v>
      </c>
      <c r="Z2146" s="60" t="str">
        <f>IF(ISERROR(MATCH(Passout2023[[#This Row], [Admission Type]],$F$3:$F$6,0)),"0", "1")</f>
        <v>0</v>
      </c>
      <c r="AA2146" s="60" t="str">
        <f>IF(ISERROR(MATCH(Passout2023[[#This Row], [Batch Start Year]],$L$3:$L$25,0)),"0", "1")</f>
        <v>0</v>
      </c>
      <c r="AB2146" s="60" t="str">
        <f>IF(ISERROR(MATCH(Passout2023[[#This Row], [Batch Start Semester]],$K$3:$K$6,0)),"0", "1")</f>
        <v>0</v>
      </c>
      <c r="AC2146" s="60" t="str">
        <f>IF(ISERROR(MATCH([3]!Quota_Std_2022_23[[#This Row], [SESSION_TYPE]],$AX$2:$AX$5,0)),"0", "1")</f>
        <v>0</v>
      </c>
      <c r="AD2146" s="60" t="str">
        <f>IF(ISERROR(MATCH(#REF!,#REF!,0)),"0", "1")</f>
        <v>0</v>
      </c>
      <c r="AE2146" s="60" t="str">
        <f>IF(ISERROR(MATCH([3]!Quota_Std_2022_23[[#This Row], [Gender]],$AN$2:$AN$4,0)),"0", "1")</f>
        <v>0</v>
      </c>
      <c r="AF2146" s="60" t="str">
        <f>IF(ISERROR(MATCH([3]!Quota_Std_2022_23[[#This Row], [Quota Type]],[3]Sheet1!$AO$2:$AO$12,0)),"0", "1")</f>
        <v>0</v>
      </c>
      <c r="AG2146" s="60" t="str">
        <f>IF(ISERROR(MATCH(#REF!,$BA$2:$BA$8,0)),"0", "1")</f>
        <v>0</v>
      </c>
      <c r="AH2146" s="60" t="str">
        <f>IF(ISERROR(MATCH(Passout2023[[#This Row], [Nationality Pakistani/ Foreign]],$D$3:$D$4,0)),"0", "1")</f>
        <v>0</v>
      </c>
    </row>
    <row r="2147">
      <c r="A2147" s="40"/>
      <c r="B2147" s="40"/>
      <c r="C2147" s="40"/>
      <c r="D2147" s="40"/>
      <c r="E2147" s="40"/>
      <c r="F2147" s="40"/>
      <c r="G2147" s="40"/>
      <c r="H2147" s="40"/>
      <c r="I2147" s="40"/>
      <c r="J2147" s="40"/>
      <c r="K2147" s="40"/>
      <c r="L2147" s="40"/>
      <c r="M2147" s="40"/>
      <c r="N2147" s="40"/>
      <c r="O2147" s="80"/>
      <c r="P2147" s="40"/>
      <c r="Q2147" s="40"/>
      <c r="Y2147" s="60" t="str">
        <f>IF(ISERROR(MATCH(Passout2023[[#This Row], [Degree Duration (year)]],$M$3:$M$10,0)),"0", "1")</f>
        <v>0</v>
      </c>
      <c r="Z2147" s="60" t="str">
        <f>IF(ISERROR(MATCH(Passout2023[[#This Row], [Admission Type]],$F$3:$F$6,0)),"0", "1")</f>
        <v>0</v>
      </c>
      <c r="AA2147" s="60" t="str">
        <f>IF(ISERROR(MATCH(Passout2023[[#This Row], [Batch Start Year]],$L$3:$L$25,0)),"0", "1")</f>
        <v>0</v>
      </c>
      <c r="AB2147" s="60" t="str">
        <f>IF(ISERROR(MATCH(Passout2023[[#This Row], [Batch Start Semester]],$K$3:$K$6,0)),"0", "1")</f>
        <v>0</v>
      </c>
      <c r="AC2147" s="60" t="str">
        <f>IF(ISERROR(MATCH([3]!Quota_Std_2022_23[[#This Row], [SESSION_TYPE]],$AX$2:$AX$5,0)),"0", "1")</f>
        <v>0</v>
      </c>
      <c r="AD2147" s="60" t="str">
        <f>IF(ISERROR(MATCH(#REF!,#REF!,0)),"0", "1")</f>
        <v>0</v>
      </c>
      <c r="AE2147" s="60" t="str">
        <f>IF(ISERROR(MATCH([3]!Quota_Std_2022_23[[#This Row], [Gender]],$AN$2:$AN$4,0)),"0", "1")</f>
        <v>0</v>
      </c>
      <c r="AF2147" s="60" t="str">
        <f>IF(ISERROR(MATCH([3]!Quota_Std_2022_23[[#This Row], [Quota Type]],[3]Sheet1!$AO$2:$AO$12,0)),"0", "1")</f>
        <v>0</v>
      </c>
      <c r="AG2147" s="60" t="str">
        <f>IF(ISERROR(MATCH(#REF!,$BA$2:$BA$8,0)),"0", "1")</f>
        <v>0</v>
      </c>
      <c r="AH2147" s="60" t="str">
        <f>IF(ISERROR(MATCH(Passout2023[[#This Row], [Nationality Pakistani/ Foreign]],$D$3:$D$4,0)),"0", "1")</f>
        <v>0</v>
      </c>
    </row>
    <row r="2148">
      <c r="A2148" s="40"/>
      <c r="B2148" s="40"/>
      <c r="C2148" s="40"/>
      <c r="D2148" s="40"/>
      <c r="E2148" s="40"/>
      <c r="F2148" s="40"/>
      <c r="G2148" s="40"/>
      <c r="H2148" s="40"/>
      <c r="I2148" s="40"/>
      <c r="J2148" s="40"/>
      <c r="K2148" s="40"/>
      <c r="L2148" s="40"/>
      <c r="M2148" s="40"/>
      <c r="N2148" s="40"/>
      <c r="O2148" s="80"/>
      <c r="P2148" s="40"/>
      <c r="Q2148" s="40"/>
      <c r="Y2148" s="60" t="str">
        <f>IF(ISERROR(MATCH(Passout2023[[#This Row], [Degree Duration (year)]],$M$3:$M$10,0)),"0", "1")</f>
        <v>0</v>
      </c>
      <c r="Z2148" s="60" t="str">
        <f>IF(ISERROR(MATCH(Passout2023[[#This Row], [Admission Type]],$F$3:$F$6,0)),"0", "1")</f>
        <v>0</v>
      </c>
      <c r="AA2148" s="60" t="str">
        <f>IF(ISERROR(MATCH(Passout2023[[#This Row], [Batch Start Year]],$L$3:$L$25,0)),"0", "1")</f>
        <v>0</v>
      </c>
      <c r="AB2148" s="60" t="str">
        <f>IF(ISERROR(MATCH(Passout2023[[#This Row], [Batch Start Semester]],$K$3:$K$6,0)),"0", "1")</f>
        <v>0</v>
      </c>
      <c r="AC2148" s="60" t="str">
        <f>IF(ISERROR(MATCH([3]!Quota_Std_2022_23[[#This Row], [SESSION_TYPE]],$AX$2:$AX$5,0)),"0", "1")</f>
        <v>0</v>
      </c>
      <c r="AD2148" s="60" t="str">
        <f>IF(ISERROR(MATCH(#REF!,#REF!,0)),"0", "1")</f>
        <v>0</v>
      </c>
      <c r="AE2148" s="60" t="str">
        <f>IF(ISERROR(MATCH([3]!Quota_Std_2022_23[[#This Row], [Gender]],$AN$2:$AN$4,0)),"0", "1")</f>
        <v>0</v>
      </c>
      <c r="AF2148" s="60" t="str">
        <f>IF(ISERROR(MATCH([3]!Quota_Std_2022_23[[#This Row], [Quota Type]],[3]Sheet1!$AO$2:$AO$12,0)),"0", "1")</f>
        <v>0</v>
      </c>
      <c r="AG2148" s="60" t="str">
        <f>IF(ISERROR(MATCH(#REF!,$BA$2:$BA$8,0)),"0", "1")</f>
        <v>0</v>
      </c>
      <c r="AH2148" s="60" t="str">
        <f>IF(ISERROR(MATCH(Passout2023[[#This Row], [Nationality Pakistani/ Foreign]],$D$3:$D$4,0)),"0", "1")</f>
        <v>0</v>
      </c>
    </row>
    <row r="2149">
      <c r="A2149" s="40"/>
      <c r="B2149" s="40"/>
      <c r="C2149" s="40"/>
      <c r="D2149" s="40"/>
      <c r="E2149" s="40"/>
      <c r="F2149" s="40"/>
      <c r="G2149" s="40"/>
      <c r="H2149" s="40"/>
      <c r="I2149" s="40"/>
      <c r="J2149" s="40"/>
      <c r="K2149" s="40"/>
      <c r="L2149" s="40"/>
      <c r="M2149" s="40"/>
      <c r="N2149" s="40"/>
      <c r="O2149" s="80"/>
      <c r="P2149" s="40"/>
      <c r="Q2149" s="40"/>
      <c r="Y2149" s="60" t="str">
        <f>IF(ISERROR(MATCH(Passout2023[[#This Row], [Degree Duration (year)]],$M$3:$M$10,0)),"0", "1")</f>
        <v>0</v>
      </c>
      <c r="Z2149" s="60" t="str">
        <f>IF(ISERROR(MATCH(Passout2023[[#This Row], [Admission Type]],$F$3:$F$6,0)),"0", "1")</f>
        <v>0</v>
      </c>
      <c r="AA2149" s="60" t="str">
        <f>IF(ISERROR(MATCH(Passout2023[[#This Row], [Batch Start Year]],$L$3:$L$25,0)),"0", "1")</f>
        <v>0</v>
      </c>
      <c r="AB2149" s="60" t="str">
        <f>IF(ISERROR(MATCH(Passout2023[[#This Row], [Batch Start Semester]],$K$3:$K$6,0)),"0", "1")</f>
        <v>0</v>
      </c>
      <c r="AC2149" s="60" t="str">
        <f>IF(ISERROR(MATCH([3]!Quota_Std_2022_23[[#This Row], [SESSION_TYPE]],$AX$2:$AX$5,0)),"0", "1")</f>
        <v>0</v>
      </c>
      <c r="AD2149" s="60" t="str">
        <f>IF(ISERROR(MATCH(#REF!,#REF!,0)),"0", "1")</f>
        <v>0</v>
      </c>
      <c r="AE2149" s="60" t="str">
        <f>IF(ISERROR(MATCH([3]!Quota_Std_2022_23[[#This Row], [Gender]],$AN$2:$AN$4,0)),"0", "1")</f>
        <v>0</v>
      </c>
      <c r="AF2149" s="60" t="str">
        <f>IF(ISERROR(MATCH([3]!Quota_Std_2022_23[[#This Row], [Quota Type]],[3]Sheet1!$AO$2:$AO$12,0)),"0", "1")</f>
        <v>0</v>
      </c>
      <c r="AG2149" s="60" t="str">
        <f>IF(ISERROR(MATCH(#REF!,$BA$2:$BA$8,0)),"0", "1")</f>
        <v>0</v>
      </c>
      <c r="AH2149" s="60" t="str">
        <f>IF(ISERROR(MATCH(Passout2023[[#This Row], [Nationality Pakistani/ Foreign]],$D$3:$D$4,0)),"0", "1")</f>
        <v>0</v>
      </c>
    </row>
    <row r="2150">
      <c r="A2150" s="40"/>
      <c r="B2150" s="40"/>
      <c r="C2150" s="40"/>
      <c r="D2150" s="40"/>
      <c r="E2150" s="40"/>
      <c r="F2150" s="40"/>
      <c r="G2150" s="40"/>
      <c r="H2150" s="40"/>
      <c r="I2150" s="40"/>
      <c r="J2150" s="40"/>
      <c r="K2150" s="40"/>
      <c r="L2150" s="40"/>
      <c r="M2150" s="40"/>
      <c r="N2150" s="40"/>
      <c r="O2150" s="40"/>
      <c r="P2150" s="40"/>
      <c r="Q2150" s="40"/>
      <c r="Y2150" s="60" t="str">
        <f>IF(ISERROR(MATCH(Passout2023[[#This Row], [Degree Duration (year)]],$M$3:$M$10,0)),"0", "1")</f>
        <v>0</v>
      </c>
      <c r="Z2150" s="60" t="str">
        <f>IF(ISERROR(MATCH(Passout2023[[#This Row], [Admission Type]],$F$3:$F$6,0)),"0", "1")</f>
        <v>0</v>
      </c>
      <c r="AA2150" s="60" t="str">
        <f>IF(ISERROR(MATCH(Passout2023[[#This Row], [Batch Start Year]],$L$3:$L$25,0)),"0", "1")</f>
        <v>0</v>
      </c>
      <c r="AB2150" s="60" t="str">
        <f>IF(ISERROR(MATCH(Passout2023[[#This Row], [Batch Start Semester]],$K$3:$K$6,0)),"0", "1")</f>
        <v>0</v>
      </c>
      <c r="AC2150" s="60" t="str">
        <f>IF(ISERROR(MATCH([3]!Quota_Std_2022_23[[#This Row], [SESSION_TYPE]],$AX$2:$AX$5,0)),"0", "1")</f>
        <v>0</v>
      </c>
      <c r="AD2150" s="60" t="str">
        <f>IF(ISERROR(MATCH(#REF!,#REF!,0)),"0", "1")</f>
        <v>0</v>
      </c>
      <c r="AE2150" s="60" t="str">
        <f>IF(ISERROR(MATCH([3]!Quota_Std_2022_23[[#This Row], [Gender]],$AN$2:$AN$4,0)),"0", "1")</f>
        <v>0</v>
      </c>
      <c r="AF2150" s="60" t="str">
        <f>IF(ISERROR(MATCH([3]!Quota_Std_2022_23[[#This Row], [Quota Type]],[3]Sheet1!$AO$2:$AO$12,0)),"0", "1")</f>
        <v>0</v>
      </c>
      <c r="AG2150" s="60" t="str">
        <f>IF(ISERROR(MATCH(#REF!,$BA$2:$BA$8,0)),"0", "1")</f>
        <v>0</v>
      </c>
      <c r="AH2150" s="60" t="str">
        <f>IF(ISERROR(MATCH(Passout2023[[#This Row], [Nationality Pakistani/ Foreign]],$D$3:$D$4,0)),"0", "1")</f>
        <v>0</v>
      </c>
    </row>
    <row r="2151">
      <c r="A2151" s="40"/>
      <c r="B2151" s="40"/>
      <c r="C2151" s="40"/>
      <c r="D2151" s="40"/>
      <c r="E2151" s="40"/>
      <c r="F2151" s="40"/>
      <c r="G2151" s="40"/>
      <c r="H2151" s="40"/>
      <c r="I2151" s="40"/>
      <c r="J2151" s="40"/>
      <c r="K2151" s="40"/>
      <c r="L2151" s="40"/>
      <c r="M2151" s="40"/>
      <c r="N2151" s="40"/>
      <c r="O2151" s="80"/>
      <c r="P2151" s="40"/>
      <c r="Q2151" s="40"/>
      <c r="Y2151" s="60" t="str">
        <f>IF(ISERROR(MATCH(Passout2023[[#This Row], [Degree Duration (year)]],$M$3:$M$10,0)),"0", "1")</f>
        <v>0</v>
      </c>
      <c r="Z2151" s="60" t="str">
        <f>IF(ISERROR(MATCH(Passout2023[[#This Row], [Admission Type]],$F$3:$F$6,0)),"0", "1")</f>
        <v>0</v>
      </c>
      <c r="AA2151" s="60" t="str">
        <f>IF(ISERROR(MATCH(Passout2023[[#This Row], [Batch Start Year]],$L$3:$L$25,0)),"0", "1")</f>
        <v>0</v>
      </c>
      <c r="AB2151" s="60" t="str">
        <f>IF(ISERROR(MATCH(Passout2023[[#This Row], [Batch Start Semester]],$K$3:$K$6,0)),"0", "1")</f>
        <v>0</v>
      </c>
      <c r="AC2151" s="60" t="str">
        <f>IF(ISERROR(MATCH([3]!Quota_Std_2022_23[[#This Row], [SESSION_TYPE]],$AX$2:$AX$5,0)),"0", "1")</f>
        <v>0</v>
      </c>
      <c r="AD2151" s="60" t="str">
        <f>IF(ISERROR(MATCH(#REF!,#REF!,0)),"0", "1")</f>
        <v>0</v>
      </c>
      <c r="AE2151" s="60" t="str">
        <f>IF(ISERROR(MATCH([3]!Quota_Std_2022_23[[#This Row], [Gender]],$AN$2:$AN$4,0)),"0", "1")</f>
        <v>0</v>
      </c>
      <c r="AF2151" s="60" t="str">
        <f>IF(ISERROR(MATCH([3]!Quota_Std_2022_23[[#This Row], [Quota Type]],[3]Sheet1!$AO$2:$AO$12,0)),"0", "1")</f>
        <v>0</v>
      </c>
      <c r="AG2151" s="60" t="str">
        <f>IF(ISERROR(MATCH(#REF!,$BA$2:$BA$8,0)),"0", "1")</f>
        <v>0</v>
      </c>
      <c r="AH2151" s="60" t="str">
        <f>IF(ISERROR(MATCH(Passout2023[[#This Row], [Nationality Pakistani/ Foreign]],$D$3:$D$4,0)),"0", "1")</f>
        <v>0</v>
      </c>
    </row>
    <row r="2152">
      <c r="A2152" s="40"/>
      <c r="B2152" s="40"/>
      <c r="C2152" s="40"/>
      <c r="D2152" s="40"/>
      <c r="E2152" s="40"/>
      <c r="F2152" s="40"/>
      <c r="G2152" s="40"/>
      <c r="H2152" s="40"/>
      <c r="I2152" s="40"/>
      <c r="J2152" s="40"/>
      <c r="K2152" s="40"/>
      <c r="L2152" s="40"/>
      <c r="M2152" s="40"/>
      <c r="N2152" s="40"/>
      <c r="O2152" s="40"/>
      <c r="P2152" s="40"/>
      <c r="Q2152" s="40"/>
      <c r="Y2152" s="60" t="str">
        <f>IF(ISERROR(MATCH(Passout2023[[#This Row], [Degree Duration (year)]],$M$3:$M$10,0)),"0", "1")</f>
        <v>0</v>
      </c>
      <c r="Z2152" s="60" t="str">
        <f>IF(ISERROR(MATCH(Passout2023[[#This Row], [Admission Type]],$F$3:$F$6,0)),"0", "1")</f>
        <v>0</v>
      </c>
      <c r="AA2152" s="60" t="str">
        <f>IF(ISERROR(MATCH(Passout2023[[#This Row], [Batch Start Year]],$L$3:$L$25,0)),"0", "1")</f>
        <v>0</v>
      </c>
      <c r="AB2152" s="60" t="str">
        <f>IF(ISERROR(MATCH(Passout2023[[#This Row], [Batch Start Semester]],$K$3:$K$6,0)),"0", "1")</f>
        <v>0</v>
      </c>
      <c r="AC2152" s="60" t="str">
        <f>IF(ISERROR(MATCH([3]!Quota_Std_2022_23[[#This Row], [SESSION_TYPE]],$AX$2:$AX$5,0)),"0", "1")</f>
        <v>0</v>
      </c>
      <c r="AD2152" s="60" t="str">
        <f>IF(ISERROR(MATCH(#REF!,#REF!,0)),"0", "1")</f>
        <v>0</v>
      </c>
      <c r="AE2152" s="60" t="str">
        <f>IF(ISERROR(MATCH([3]!Quota_Std_2022_23[[#This Row], [Gender]],$AN$2:$AN$4,0)),"0", "1")</f>
        <v>0</v>
      </c>
      <c r="AF2152" s="60" t="str">
        <f>IF(ISERROR(MATCH([3]!Quota_Std_2022_23[[#This Row], [Quota Type]],[3]Sheet1!$AO$2:$AO$12,0)),"0", "1")</f>
        <v>0</v>
      </c>
      <c r="AG2152" s="60" t="str">
        <f>IF(ISERROR(MATCH(#REF!,$BA$2:$BA$8,0)),"0", "1")</f>
        <v>0</v>
      </c>
      <c r="AH2152" s="60" t="str">
        <f>IF(ISERROR(MATCH(Passout2023[[#This Row], [Nationality Pakistani/ Foreign]],$D$3:$D$4,0)),"0", "1")</f>
        <v>0</v>
      </c>
    </row>
    <row r="2153">
      <c r="A2153" s="40"/>
      <c r="B2153" s="40"/>
      <c r="C2153" s="40"/>
      <c r="D2153" s="40"/>
      <c r="E2153" s="40"/>
      <c r="F2153" s="40"/>
      <c r="G2153" s="40"/>
      <c r="H2153" s="40"/>
      <c r="I2153" s="40"/>
      <c r="J2153" s="40"/>
      <c r="K2153" s="40"/>
      <c r="L2153" s="40"/>
      <c r="M2153" s="40"/>
      <c r="N2153" s="40"/>
      <c r="O2153" s="40"/>
      <c r="P2153" s="40"/>
      <c r="Q2153" s="40"/>
      <c r="Y2153" s="60" t="str">
        <f>IF(ISERROR(MATCH(Passout2023[[#This Row], [Degree Duration (year)]],$M$3:$M$10,0)),"0", "1")</f>
        <v>0</v>
      </c>
      <c r="Z2153" s="60" t="str">
        <f>IF(ISERROR(MATCH(Passout2023[[#This Row], [Admission Type]],$F$3:$F$6,0)),"0", "1")</f>
        <v>0</v>
      </c>
      <c r="AA2153" s="60" t="str">
        <f>IF(ISERROR(MATCH(Passout2023[[#This Row], [Batch Start Year]],$L$3:$L$25,0)),"0", "1")</f>
        <v>0</v>
      </c>
      <c r="AB2153" s="60" t="str">
        <f>IF(ISERROR(MATCH(Passout2023[[#This Row], [Batch Start Semester]],$K$3:$K$6,0)),"0", "1")</f>
        <v>0</v>
      </c>
      <c r="AC2153" s="60" t="str">
        <f>IF(ISERROR(MATCH([3]!Quota_Std_2022_23[[#This Row], [SESSION_TYPE]],$AX$2:$AX$5,0)),"0", "1")</f>
        <v>0</v>
      </c>
      <c r="AD2153" s="60" t="str">
        <f>IF(ISERROR(MATCH(#REF!,#REF!,0)),"0", "1")</f>
        <v>0</v>
      </c>
      <c r="AE2153" s="60" t="str">
        <f>IF(ISERROR(MATCH([3]!Quota_Std_2022_23[[#This Row], [Gender]],$AN$2:$AN$4,0)),"0", "1")</f>
        <v>0</v>
      </c>
      <c r="AF2153" s="60" t="str">
        <f>IF(ISERROR(MATCH([3]!Quota_Std_2022_23[[#This Row], [Quota Type]],[3]Sheet1!$AO$2:$AO$12,0)),"0", "1")</f>
        <v>0</v>
      </c>
      <c r="AG2153" s="60" t="str">
        <f>IF(ISERROR(MATCH(#REF!,$BA$2:$BA$8,0)),"0", "1")</f>
        <v>0</v>
      </c>
      <c r="AH2153" s="60" t="str">
        <f>IF(ISERROR(MATCH(Passout2023[[#This Row], [Nationality Pakistani/ Foreign]],$D$3:$D$4,0)),"0", "1")</f>
        <v>0</v>
      </c>
    </row>
    <row r="2154">
      <c r="A2154" s="40"/>
      <c r="B2154" s="40"/>
      <c r="C2154" s="40"/>
      <c r="D2154" s="40"/>
      <c r="E2154" s="40"/>
      <c r="F2154" s="40"/>
      <c r="G2154" s="40"/>
      <c r="H2154" s="40"/>
      <c r="I2154" s="40"/>
      <c r="J2154" s="40"/>
      <c r="K2154" s="40"/>
      <c r="L2154" s="40"/>
      <c r="M2154" s="40"/>
      <c r="N2154" s="40"/>
      <c r="O2154" s="40"/>
      <c r="P2154" s="40"/>
      <c r="Q2154" s="40"/>
      <c r="Y2154" s="60" t="str">
        <f>IF(ISERROR(MATCH(Passout2023[[#This Row], [Degree Duration (year)]],$M$3:$M$10,0)),"0", "1")</f>
        <v>0</v>
      </c>
      <c r="Z2154" s="60" t="str">
        <f>IF(ISERROR(MATCH(Passout2023[[#This Row], [Admission Type]],$F$3:$F$6,0)),"0", "1")</f>
        <v>0</v>
      </c>
      <c r="AA2154" s="60" t="str">
        <f>IF(ISERROR(MATCH(Passout2023[[#This Row], [Batch Start Year]],$L$3:$L$25,0)),"0", "1")</f>
        <v>0</v>
      </c>
      <c r="AB2154" s="60" t="str">
        <f>IF(ISERROR(MATCH(Passout2023[[#This Row], [Batch Start Semester]],$K$3:$K$6,0)),"0", "1")</f>
        <v>0</v>
      </c>
      <c r="AC2154" s="60" t="str">
        <f>IF(ISERROR(MATCH([3]!Quota_Std_2022_23[[#This Row], [SESSION_TYPE]],$AX$2:$AX$5,0)),"0", "1")</f>
        <v>0</v>
      </c>
      <c r="AD2154" s="60" t="str">
        <f>IF(ISERROR(MATCH(#REF!,#REF!,0)),"0", "1")</f>
        <v>0</v>
      </c>
      <c r="AE2154" s="60" t="str">
        <f>IF(ISERROR(MATCH([3]!Quota_Std_2022_23[[#This Row], [Gender]],$AN$2:$AN$4,0)),"0", "1")</f>
        <v>0</v>
      </c>
      <c r="AF2154" s="60" t="str">
        <f>IF(ISERROR(MATCH([3]!Quota_Std_2022_23[[#This Row], [Quota Type]],[3]Sheet1!$AO$2:$AO$12,0)),"0", "1")</f>
        <v>0</v>
      </c>
      <c r="AG2154" s="60" t="str">
        <f>IF(ISERROR(MATCH(#REF!,$BA$2:$BA$8,0)),"0", "1")</f>
        <v>0</v>
      </c>
      <c r="AH2154" s="60" t="str">
        <f>IF(ISERROR(MATCH(Passout2023[[#This Row], [Nationality Pakistani/ Foreign]],$D$3:$D$4,0)),"0", "1")</f>
        <v>0</v>
      </c>
    </row>
    <row r="2155">
      <c r="A2155" s="40"/>
      <c r="B2155" s="40"/>
      <c r="C2155" s="40"/>
      <c r="D2155" s="40"/>
      <c r="E2155" s="40"/>
      <c r="F2155" s="40"/>
      <c r="G2155" s="40"/>
      <c r="H2155" s="40"/>
      <c r="I2155" s="40"/>
      <c r="J2155" s="40"/>
      <c r="K2155" s="40"/>
      <c r="L2155" s="40"/>
      <c r="M2155" s="40"/>
      <c r="N2155" s="40"/>
      <c r="O2155" s="80"/>
      <c r="P2155" s="40"/>
      <c r="Q2155" s="40"/>
      <c r="Y2155" s="60" t="str">
        <f>IF(ISERROR(MATCH(Passout2023[[#This Row], [Degree Duration (year)]],$M$3:$M$10,0)),"0", "1")</f>
        <v>0</v>
      </c>
      <c r="Z2155" s="60" t="str">
        <f>IF(ISERROR(MATCH(Passout2023[[#This Row], [Admission Type]],$F$3:$F$6,0)),"0", "1")</f>
        <v>0</v>
      </c>
      <c r="AA2155" s="60" t="str">
        <f>IF(ISERROR(MATCH(Passout2023[[#This Row], [Batch Start Year]],$L$3:$L$25,0)),"0", "1")</f>
        <v>0</v>
      </c>
      <c r="AB2155" s="60" t="str">
        <f>IF(ISERROR(MATCH(Passout2023[[#This Row], [Batch Start Semester]],$K$3:$K$6,0)),"0", "1")</f>
        <v>0</v>
      </c>
      <c r="AC2155" s="60" t="str">
        <f>IF(ISERROR(MATCH([3]!Quota_Std_2022_23[[#This Row], [SESSION_TYPE]],$AX$2:$AX$5,0)),"0", "1")</f>
        <v>0</v>
      </c>
      <c r="AD2155" s="60" t="str">
        <f>IF(ISERROR(MATCH(#REF!,#REF!,0)),"0", "1")</f>
        <v>0</v>
      </c>
      <c r="AE2155" s="60" t="str">
        <f>IF(ISERROR(MATCH([3]!Quota_Std_2022_23[[#This Row], [Gender]],$AN$2:$AN$4,0)),"0", "1")</f>
        <v>0</v>
      </c>
      <c r="AF2155" s="60" t="str">
        <f>IF(ISERROR(MATCH([3]!Quota_Std_2022_23[[#This Row], [Quota Type]],[3]Sheet1!$AO$2:$AO$12,0)),"0", "1")</f>
        <v>0</v>
      </c>
      <c r="AG2155" s="60" t="str">
        <f>IF(ISERROR(MATCH(#REF!,$BA$2:$BA$8,0)),"0", "1")</f>
        <v>0</v>
      </c>
      <c r="AH2155" s="60" t="str">
        <f>IF(ISERROR(MATCH(Passout2023[[#This Row], [Nationality Pakistani/ Foreign]],$D$3:$D$4,0)),"0", "1")</f>
        <v>0</v>
      </c>
    </row>
    <row r="2156">
      <c r="A2156" s="40"/>
      <c r="B2156" s="40"/>
      <c r="C2156" s="40"/>
      <c r="D2156" s="40"/>
      <c r="E2156" s="40"/>
      <c r="F2156" s="40"/>
      <c r="G2156" s="40"/>
      <c r="H2156" s="40"/>
      <c r="I2156" s="40"/>
      <c r="J2156" s="40"/>
      <c r="K2156" s="40"/>
      <c r="L2156" s="40"/>
      <c r="M2156" s="40"/>
      <c r="N2156" s="40"/>
      <c r="O2156" s="40"/>
      <c r="P2156" s="40"/>
      <c r="Q2156" s="40"/>
      <c r="Y2156" s="60" t="str">
        <f>IF(ISERROR(MATCH(Passout2023[[#This Row], [Degree Duration (year)]],$M$3:$M$10,0)),"0", "1")</f>
        <v>0</v>
      </c>
      <c r="Z2156" s="60" t="str">
        <f>IF(ISERROR(MATCH(Passout2023[[#This Row], [Admission Type]],$F$3:$F$6,0)),"0", "1")</f>
        <v>0</v>
      </c>
      <c r="AA2156" s="60" t="str">
        <f>IF(ISERROR(MATCH(Passout2023[[#This Row], [Batch Start Year]],$L$3:$L$25,0)),"0", "1")</f>
        <v>0</v>
      </c>
      <c r="AB2156" s="60" t="str">
        <f>IF(ISERROR(MATCH(Passout2023[[#This Row], [Batch Start Semester]],$K$3:$K$6,0)),"0", "1")</f>
        <v>0</v>
      </c>
      <c r="AC2156" s="60" t="str">
        <f>IF(ISERROR(MATCH([3]!Quota_Std_2022_23[[#This Row], [SESSION_TYPE]],$AX$2:$AX$5,0)),"0", "1")</f>
        <v>0</v>
      </c>
      <c r="AD2156" s="60" t="str">
        <f>IF(ISERROR(MATCH(#REF!,#REF!,0)),"0", "1")</f>
        <v>0</v>
      </c>
      <c r="AE2156" s="60" t="str">
        <f>IF(ISERROR(MATCH([3]!Quota_Std_2022_23[[#This Row], [Gender]],$AN$2:$AN$4,0)),"0", "1")</f>
        <v>0</v>
      </c>
      <c r="AF2156" s="60" t="str">
        <f>IF(ISERROR(MATCH([3]!Quota_Std_2022_23[[#This Row], [Quota Type]],[3]Sheet1!$AO$2:$AO$12,0)),"0", "1")</f>
        <v>0</v>
      </c>
      <c r="AG2156" s="60" t="str">
        <f>IF(ISERROR(MATCH(#REF!,$BA$2:$BA$8,0)),"0", "1")</f>
        <v>0</v>
      </c>
      <c r="AH2156" s="60" t="str">
        <f>IF(ISERROR(MATCH(Passout2023[[#This Row], [Nationality Pakistani/ Foreign]],$D$3:$D$4,0)),"0", "1")</f>
        <v>0</v>
      </c>
    </row>
    <row r="2157">
      <c r="A2157" s="40"/>
      <c r="B2157" s="40"/>
      <c r="C2157" s="40"/>
      <c r="D2157" s="40"/>
      <c r="E2157" s="40"/>
      <c r="F2157" s="40"/>
      <c r="G2157" s="40"/>
      <c r="H2157" s="40"/>
      <c r="I2157" s="40"/>
      <c r="J2157" s="40"/>
      <c r="K2157" s="40"/>
      <c r="L2157" s="40"/>
      <c r="M2157" s="40"/>
      <c r="N2157" s="40"/>
      <c r="O2157" s="40"/>
      <c r="P2157" s="40"/>
      <c r="Q2157" s="40"/>
      <c r="Y2157" s="60" t="str">
        <f>IF(ISERROR(MATCH(Passout2023[[#This Row], [Degree Duration (year)]],$M$3:$M$10,0)),"0", "1")</f>
        <v>0</v>
      </c>
      <c r="Z2157" s="60" t="str">
        <f>IF(ISERROR(MATCH(Passout2023[[#This Row], [Admission Type]],$F$3:$F$6,0)),"0", "1")</f>
        <v>0</v>
      </c>
      <c r="AA2157" s="60" t="str">
        <f>IF(ISERROR(MATCH(Passout2023[[#This Row], [Batch Start Year]],$L$3:$L$25,0)),"0", "1")</f>
        <v>0</v>
      </c>
      <c r="AB2157" s="60" t="str">
        <f>IF(ISERROR(MATCH(Passout2023[[#This Row], [Batch Start Semester]],$K$3:$K$6,0)),"0", "1")</f>
        <v>0</v>
      </c>
      <c r="AC2157" s="60" t="str">
        <f>IF(ISERROR(MATCH([3]!Quota_Std_2022_23[[#This Row], [SESSION_TYPE]],$AX$2:$AX$5,0)),"0", "1")</f>
        <v>0</v>
      </c>
      <c r="AD2157" s="60" t="str">
        <f>IF(ISERROR(MATCH(#REF!,#REF!,0)),"0", "1")</f>
        <v>0</v>
      </c>
      <c r="AE2157" s="60" t="str">
        <f>IF(ISERROR(MATCH([3]!Quota_Std_2022_23[[#This Row], [Gender]],$AN$2:$AN$4,0)),"0", "1")</f>
        <v>0</v>
      </c>
      <c r="AF2157" s="60" t="str">
        <f>IF(ISERROR(MATCH([3]!Quota_Std_2022_23[[#This Row], [Quota Type]],[3]Sheet1!$AO$2:$AO$12,0)),"0", "1")</f>
        <v>0</v>
      </c>
      <c r="AG2157" s="60" t="str">
        <f>IF(ISERROR(MATCH(#REF!,$BA$2:$BA$8,0)),"0", "1")</f>
        <v>0</v>
      </c>
      <c r="AH2157" s="60" t="str">
        <f>IF(ISERROR(MATCH(Passout2023[[#This Row], [Nationality Pakistani/ Foreign]],$D$3:$D$4,0)),"0", "1")</f>
        <v>0</v>
      </c>
    </row>
    <row r="2158">
      <c r="A2158" s="40"/>
      <c r="B2158" s="40"/>
      <c r="C2158" s="40"/>
      <c r="D2158" s="40"/>
      <c r="E2158" s="40"/>
      <c r="F2158" s="40"/>
      <c r="G2158" s="40"/>
      <c r="H2158" s="40"/>
      <c r="I2158" s="40"/>
      <c r="J2158" s="40"/>
      <c r="K2158" s="40"/>
      <c r="L2158" s="40"/>
      <c r="M2158" s="40"/>
      <c r="N2158" s="40"/>
      <c r="O2158" s="80"/>
      <c r="P2158" s="40"/>
      <c r="Q2158" s="40"/>
      <c r="Y2158" s="60" t="str">
        <f>IF(ISERROR(MATCH(Passout2023[[#This Row], [Degree Duration (year)]],$M$3:$M$10,0)),"0", "1")</f>
        <v>0</v>
      </c>
      <c r="Z2158" s="60" t="str">
        <f>IF(ISERROR(MATCH(Passout2023[[#This Row], [Admission Type]],$F$3:$F$6,0)),"0", "1")</f>
        <v>0</v>
      </c>
      <c r="AA2158" s="60" t="str">
        <f>IF(ISERROR(MATCH(Passout2023[[#This Row], [Batch Start Year]],$L$3:$L$25,0)),"0", "1")</f>
        <v>0</v>
      </c>
      <c r="AB2158" s="60" t="str">
        <f>IF(ISERROR(MATCH(Passout2023[[#This Row], [Batch Start Semester]],$K$3:$K$6,0)),"0", "1")</f>
        <v>0</v>
      </c>
      <c r="AC2158" s="60" t="str">
        <f>IF(ISERROR(MATCH([3]!Quota_Std_2022_23[[#This Row], [SESSION_TYPE]],$AX$2:$AX$5,0)),"0", "1")</f>
        <v>0</v>
      </c>
      <c r="AD2158" s="60" t="str">
        <f>IF(ISERROR(MATCH(#REF!,#REF!,0)),"0", "1")</f>
        <v>0</v>
      </c>
      <c r="AE2158" s="60" t="str">
        <f>IF(ISERROR(MATCH([3]!Quota_Std_2022_23[[#This Row], [Gender]],$AN$2:$AN$4,0)),"0", "1")</f>
        <v>0</v>
      </c>
      <c r="AF2158" s="60" t="str">
        <f>IF(ISERROR(MATCH([3]!Quota_Std_2022_23[[#This Row], [Quota Type]],[3]Sheet1!$AO$2:$AO$12,0)),"0", "1")</f>
        <v>0</v>
      </c>
      <c r="AG2158" s="60" t="str">
        <f>IF(ISERROR(MATCH(#REF!,$BA$2:$BA$8,0)),"0", "1")</f>
        <v>0</v>
      </c>
      <c r="AH2158" s="60" t="str">
        <f>IF(ISERROR(MATCH(Passout2023[[#This Row], [Nationality Pakistani/ Foreign]],$D$3:$D$4,0)),"0", "1")</f>
        <v>0</v>
      </c>
    </row>
    <row r="2159">
      <c r="A2159" s="40"/>
      <c r="B2159" s="40"/>
      <c r="C2159" s="40"/>
      <c r="D2159" s="40"/>
      <c r="E2159" s="40"/>
      <c r="F2159" s="40"/>
      <c r="G2159" s="40"/>
      <c r="H2159" s="40"/>
      <c r="I2159" s="40"/>
      <c r="J2159" s="40"/>
      <c r="K2159" s="40"/>
      <c r="L2159" s="40"/>
      <c r="M2159" s="40"/>
      <c r="N2159" s="40"/>
      <c r="O2159" s="40"/>
      <c r="P2159" s="40"/>
      <c r="Q2159" s="40"/>
      <c r="Y2159" s="60" t="str">
        <f>IF(ISERROR(MATCH(Passout2023[[#This Row], [Degree Duration (year)]],$M$3:$M$10,0)),"0", "1")</f>
        <v>0</v>
      </c>
      <c r="Z2159" s="60" t="str">
        <f>IF(ISERROR(MATCH(Passout2023[[#This Row], [Admission Type]],$F$3:$F$6,0)),"0", "1")</f>
        <v>0</v>
      </c>
      <c r="AA2159" s="60" t="str">
        <f>IF(ISERROR(MATCH(Passout2023[[#This Row], [Batch Start Year]],$L$3:$L$25,0)),"0", "1")</f>
        <v>0</v>
      </c>
      <c r="AB2159" s="60" t="str">
        <f>IF(ISERROR(MATCH(Passout2023[[#This Row], [Batch Start Semester]],$K$3:$K$6,0)),"0", "1")</f>
        <v>0</v>
      </c>
      <c r="AC2159" s="60" t="str">
        <f>IF(ISERROR(MATCH([3]!Quota_Std_2022_23[[#This Row], [SESSION_TYPE]],$AX$2:$AX$5,0)),"0", "1")</f>
        <v>0</v>
      </c>
      <c r="AD2159" s="60" t="str">
        <f>IF(ISERROR(MATCH(#REF!,#REF!,0)),"0", "1")</f>
        <v>0</v>
      </c>
      <c r="AE2159" s="60" t="str">
        <f>IF(ISERROR(MATCH([3]!Quota_Std_2022_23[[#This Row], [Gender]],$AN$2:$AN$4,0)),"0", "1")</f>
        <v>0</v>
      </c>
      <c r="AF2159" s="60" t="str">
        <f>IF(ISERROR(MATCH([3]!Quota_Std_2022_23[[#This Row], [Quota Type]],[3]Sheet1!$AO$2:$AO$12,0)),"0", "1")</f>
        <v>0</v>
      </c>
      <c r="AG2159" s="60" t="str">
        <f>IF(ISERROR(MATCH(#REF!,$BA$2:$BA$8,0)),"0", "1")</f>
        <v>0</v>
      </c>
      <c r="AH2159" s="60" t="str">
        <f>IF(ISERROR(MATCH(Passout2023[[#This Row], [Nationality Pakistani/ Foreign]],$D$3:$D$4,0)),"0", "1")</f>
        <v>0</v>
      </c>
    </row>
    <row r="2160">
      <c r="A2160" s="40"/>
      <c r="B2160" s="40"/>
      <c r="C2160" s="40"/>
      <c r="D2160" s="40"/>
      <c r="E2160" s="40"/>
      <c r="F2160" s="40"/>
      <c r="G2160" s="40"/>
      <c r="H2160" s="40"/>
      <c r="I2160" s="40"/>
      <c r="J2160" s="40"/>
      <c r="K2160" s="40"/>
      <c r="L2160" s="40"/>
      <c r="M2160" s="40"/>
      <c r="N2160" s="40"/>
      <c r="O2160" s="80"/>
      <c r="P2160" s="40"/>
      <c r="Q2160" s="40"/>
      <c r="Y2160" s="60" t="str">
        <f>IF(ISERROR(MATCH(Passout2023[[#This Row], [Degree Duration (year)]],$M$3:$M$10,0)),"0", "1")</f>
        <v>0</v>
      </c>
      <c r="Z2160" s="60" t="str">
        <f>IF(ISERROR(MATCH(Passout2023[[#This Row], [Admission Type]],$F$3:$F$6,0)),"0", "1")</f>
        <v>0</v>
      </c>
      <c r="AA2160" s="60" t="str">
        <f>IF(ISERROR(MATCH(Passout2023[[#This Row], [Batch Start Year]],$L$3:$L$25,0)),"0", "1")</f>
        <v>0</v>
      </c>
      <c r="AB2160" s="60" t="str">
        <f>IF(ISERROR(MATCH(Passout2023[[#This Row], [Batch Start Semester]],$K$3:$K$6,0)),"0", "1")</f>
        <v>0</v>
      </c>
      <c r="AC2160" s="60" t="str">
        <f>IF(ISERROR(MATCH([3]!Quota_Std_2022_23[[#This Row], [SESSION_TYPE]],$AX$2:$AX$5,0)),"0", "1")</f>
        <v>0</v>
      </c>
      <c r="AD2160" s="60" t="str">
        <f>IF(ISERROR(MATCH(#REF!,#REF!,0)),"0", "1")</f>
        <v>0</v>
      </c>
      <c r="AE2160" s="60" t="str">
        <f>IF(ISERROR(MATCH([3]!Quota_Std_2022_23[[#This Row], [Gender]],$AN$2:$AN$4,0)),"0", "1")</f>
        <v>0</v>
      </c>
      <c r="AF2160" s="60" t="str">
        <f>IF(ISERROR(MATCH([3]!Quota_Std_2022_23[[#This Row], [Quota Type]],[3]Sheet1!$AO$2:$AO$12,0)),"0", "1")</f>
        <v>0</v>
      </c>
      <c r="AG2160" s="60" t="str">
        <f>IF(ISERROR(MATCH(#REF!,$BA$2:$BA$8,0)),"0", "1")</f>
        <v>0</v>
      </c>
      <c r="AH2160" s="60" t="str">
        <f>IF(ISERROR(MATCH(Passout2023[[#This Row], [Nationality Pakistani/ Foreign]],$D$3:$D$4,0)),"0", "1")</f>
        <v>0</v>
      </c>
    </row>
    <row r="2161">
      <c r="A2161" s="40"/>
      <c r="B2161" s="40"/>
      <c r="C2161" s="40"/>
      <c r="D2161" s="40"/>
      <c r="E2161" s="40"/>
      <c r="F2161" s="40"/>
      <c r="G2161" s="40"/>
      <c r="H2161" s="40"/>
      <c r="I2161" s="40"/>
      <c r="J2161" s="40"/>
      <c r="K2161" s="40"/>
      <c r="L2161" s="40"/>
      <c r="M2161" s="40"/>
      <c r="N2161" s="40"/>
      <c r="O2161" s="80"/>
      <c r="P2161" s="40"/>
      <c r="Q2161" s="40"/>
      <c r="Y2161" s="60" t="str">
        <f>IF(ISERROR(MATCH(Passout2023[[#This Row], [Degree Duration (year)]],$M$3:$M$10,0)),"0", "1")</f>
        <v>0</v>
      </c>
      <c r="Z2161" s="60" t="str">
        <f>IF(ISERROR(MATCH(Passout2023[[#This Row], [Admission Type]],$F$3:$F$6,0)),"0", "1")</f>
        <v>0</v>
      </c>
      <c r="AA2161" s="60" t="str">
        <f>IF(ISERROR(MATCH(Passout2023[[#This Row], [Batch Start Year]],$L$3:$L$25,0)),"0", "1")</f>
        <v>0</v>
      </c>
      <c r="AB2161" s="60" t="str">
        <f>IF(ISERROR(MATCH(Passout2023[[#This Row], [Batch Start Semester]],$K$3:$K$6,0)),"0", "1")</f>
        <v>0</v>
      </c>
      <c r="AC2161" s="60" t="str">
        <f>IF(ISERROR(MATCH([3]!Quota_Std_2022_23[[#This Row], [SESSION_TYPE]],$AX$2:$AX$5,0)),"0", "1")</f>
        <v>0</v>
      </c>
      <c r="AD2161" s="60" t="str">
        <f>IF(ISERROR(MATCH(#REF!,#REF!,0)),"0", "1")</f>
        <v>0</v>
      </c>
      <c r="AE2161" s="60" t="str">
        <f>IF(ISERROR(MATCH([3]!Quota_Std_2022_23[[#This Row], [Gender]],$AN$2:$AN$4,0)),"0", "1")</f>
        <v>0</v>
      </c>
      <c r="AF2161" s="60" t="str">
        <f>IF(ISERROR(MATCH([3]!Quota_Std_2022_23[[#This Row], [Quota Type]],[3]Sheet1!$AO$2:$AO$12,0)),"0", "1")</f>
        <v>0</v>
      </c>
      <c r="AG2161" s="60" t="str">
        <f>IF(ISERROR(MATCH(#REF!,$BA$2:$BA$8,0)),"0", "1")</f>
        <v>0</v>
      </c>
      <c r="AH2161" s="60" t="str">
        <f>IF(ISERROR(MATCH(Passout2023[[#This Row], [Nationality Pakistani/ Foreign]],$D$3:$D$4,0)),"0", "1")</f>
        <v>0</v>
      </c>
    </row>
    <row r="2162">
      <c r="A2162" s="40"/>
      <c r="B2162" s="40"/>
      <c r="C2162" s="40"/>
      <c r="D2162" s="40"/>
      <c r="E2162" s="40"/>
      <c r="F2162" s="40"/>
      <c r="G2162" s="40"/>
      <c r="H2162" s="40"/>
      <c r="I2162" s="40"/>
      <c r="J2162" s="40"/>
      <c r="K2162" s="40"/>
      <c r="L2162" s="40"/>
      <c r="M2162" s="40"/>
      <c r="N2162" s="40"/>
      <c r="O2162" s="40"/>
      <c r="P2162" s="40"/>
      <c r="Q2162" s="40"/>
      <c r="Y2162" s="60" t="str">
        <f>IF(ISERROR(MATCH(Passout2023[[#This Row], [Degree Duration (year)]],$M$3:$M$10,0)),"0", "1")</f>
        <v>0</v>
      </c>
      <c r="Z2162" s="60" t="str">
        <f>IF(ISERROR(MATCH(Passout2023[[#This Row], [Admission Type]],$F$3:$F$6,0)),"0", "1")</f>
        <v>0</v>
      </c>
      <c r="AA2162" s="60" t="str">
        <f>IF(ISERROR(MATCH(Passout2023[[#This Row], [Batch Start Year]],$L$3:$L$25,0)),"0", "1")</f>
        <v>0</v>
      </c>
      <c r="AB2162" s="60" t="str">
        <f>IF(ISERROR(MATCH(Passout2023[[#This Row], [Batch Start Semester]],$K$3:$K$6,0)),"0", "1")</f>
        <v>0</v>
      </c>
      <c r="AC2162" s="60" t="str">
        <f>IF(ISERROR(MATCH([3]!Quota_Std_2022_23[[#This Row], [SESSION_TYPE]],$AX$2:$AX$5,0)),"0", "1")</f>
        <v>0</v>
      </c>
      <c r="AD2162" s="60" t="str">
        <f>IF(ISERROR(MATCH(#REF!,#REF!,0)),"0", "1")</f>
        <v>0</v>
      </c>
      <c r="AE2162" s="60" t="str">
        <f>IF(ISERROR(MATCH([3]!Quota_Std_2022_23[[#This Row], [Gender]],$AN$2:$AN$4,0)),"0", "1")</f>
        <v>0</v>
      </c>
      <c r="AF2162" s="60" t="str">
        <f>IF(ISERROR(MATCH([3]!Quota_Std_2022_23[[#This Row], [Quota Type]],[3]Sheet1!$AO$2:$AO$12,0)),"0", "1")</f>
        <v>0</v>
      </c>
      <c r="AG2162" s="60" t="str">
        <f>IF(ISERROR(MATCH(#REF!,$BA$2:$BA$8,0)),"0", "1")</f>
        <v>0</v>
      </c>
      <c r="AH2162" s="60" t="str">
        <f>IF(ISERROR(MATCH(Passout2023[[#This Row], [Nationality Pakistani/ Foreign]],$D$3:$D$4,0)),"0", "1")</f>
        <v>0</v>
      </c>
    </row>
    <row r="2163">
      <c r="A2163" s="40"/>
      <c r="B2163" s="40"/>
      <c r="C2163" s="40"/>
      <c r="D2163" s="40"/>
      <c r="E2163" s="40"/>
      <c r="F2163" s="40"/>
      <c r="G2163" s="40"/>
      <c r="H2163" s="40"/>
      <c r="I2163" s="40"/>
      <c r="J2163" s="40"/>
      <c r="K2163" s="40"/>
      <c r="L2163" s="40"/>
      <c r="M2163" s="40"/>
      <c r="N2163" s="40"/>
      <c r="O2163" s="80"/>
      <c r="P2163" s="40"/>
      <c r="Q2163" s="40"/>
      <c r="Y2163" s="60" t="str">
        <f>IF(ISERROR(MATCH(Passout2023[[#This Row], [Degree Duration (year)]],$M$3:$M$10,0)),"0", "1")</f>
        <v>0</v>
      </c>
      <c r="Z2163" s="60" t="str">
        <f>IF(ISERROR(MATCH(Passout2023[[#This Row], [Admission Type]],$F$3:$F$6,0)),"0", "1")</f>
        <v>0</v>
      </c>
      <c r="AA2163" s="60" t="str">
        <f>IF(ISERROR(MATCH(Passout2023[[#This Row], [Batch Start Year]],$L$3:$L$25,0)),"0", "1")</f>
        <v>0</v>
      </c>
      <c r="AB2163" s="60" t="str">
        <f>IF(ISERROR(MATCH(Passout2023[[#This Row], [Batch Start Semester]],$K$3:$K$6,0)),"0", "1")</f>
        <v>0</v>
      </c>
      <c r="AC2163" s="60" t="str">
        <f>IF(ISERROR(MATCH([3]!Quota_Std_2022_23[[#This Row], [SESSION_TYPE]],$AX$2:$AX$5,0)),"0", "1")</f>
        <v>0</v>
      </c>
      <c r="AD2163" s="60" t="str">
        <f>IF(ISERROR(MATCH(#REF!,#REF!,0)),"0", "1")</f>
        <v>0</v>
      </c>
      <c r="AE2163" s="60" t="str">
        <f>IF(ISERROR(MATCH([3]!Quota_Std_2022_23[[#This Row], [Gender]],$AN$2:$AN$4,0)),"0", "1")</f>
        <v>0</v>
      </c>
      <c r="AF2163" s="60" t="str">
        <f>IF(ISERROR(MATCH([3]!Quota_Std_2022_23[[#This Row], [Quota Type]],[3]Sheet1!$AO$2:$AO$12,0)),"0", "1")</f>
        <v>0</v>
      </c>
      <c r="AG2163" s="60" t="str">
        <f>IF(ISERROR(MATCH(#REF!,$BA$2:$BA$8,0)),"0", "1")</f>
        <v>0</v>
      </c>
      <c r="AH2163" s="60" t="str">
        <f>IF(ISERROR(MATCH(Passout2023[[#This Row], [Nationality Pakistani/ Foreign]],$D$3:$D$4,0)),"0", "1")</f>
        <v>0</v>
      </c>
    </row>
    <row r="2164">
      <c r="A2164" s="40"/>
      <c r="B2164" s="40"/>
      <c r="C2164" s="40"/>
      <c r="D2164" s="40"/>
      <c r="E2164" s="40"/>
      <c r="F2164" s="40"/>
      <c r="G2164" s="40"/>
      <c r="H2164" s="40"/>
      <c r="I2164" s="40"/>
      <c r="J2164" s="40"/>
      <c r="K2164" s="40"/>
      <c r="L2164" s="40"/>
      <c r="M2164" s="40"/>
      <c r="N2164" s="40"/>
      <c r="O2164" s="40"/>
      <c r="P2164" s="40"/>
      <c r="Q2164" s="40"/>
      <c r="Y2164" s="60" t="str">
        <f>IF(ISERROR(MATCH(Passout2023[[#This Row], [Degree Duration (year)]],$M$3:$M$10,0)),"0", "1")</f>
        <v>0</v>
      </c>
      <c r="Z2164" s="60" t="str">
        <f>IF(ISERROR(MATCH(Passout2023[[#This Row], [Admission Type]],$F$3:$F$6,0)),"0", "1")</f>
        <v>0</v>
      </c>
      <c r="AA2164" s="60" t="str">
        <f>IF(ISERROR(MATCH(Passout2023[[#This Row], [Batch Start Year]],$L$3:$L$25,0)),"0", "1")</f>
        <v>0</v>
      </c>
      <c r="AB2164" s="60" t="str">
        <f>IF(ISERROR(MATCH(Passout2023[[#This Row], [Batch Start Semester]],$K$3:$K$6,0)),"0", "1")</f>
        <v>0</v>
      </c>
      <c r="AC2164" s="60" t="str">
        <f>IF(ISERROR(MATCH([3]!Quota_Std_2022_23[[#This Row], [SESSION_TYPE]],$AX$2:$AX$5,0)),"0", "1")</f>
        <v>0</v>
      </c>
      <c r="AD2164" s="60" t="str">
        <f>IF(ISERROR(MATCH(#REF!,#REF!,0)),"0", "1")</f>
        <v>0</v>
      </c>
      <c r="AE2164" s="60" t="str">
        <f>IF(ISERROR(MATCH([3]!Quota_Std_2022_23[[#This Row], [Gender]],$AN$2:$AN$4,0)),"0", "1")</f>
        <v>0</v>
      </c>
      <c r="AF2164" s="60" t="str">
        <f>IF(ISERROR(MATCH([3]!Quota_Std_2022_23[[#This Row], [Quota Type]],[3]Sheet1!$AO$2:$AO$12,0)),"0", "1")</f>
        <v>0</v>
      </c>
      <c r="AG2164" s="60" t="str">
        <f>IF(ISERROR(MATCH(#REF!,$BA$2:$BA$8,0)),"0", "1")</f>
        <v>0</v>
      </c>
      <c r="AH2164" s="60" t="str">
        <f>IF(ISERROR(MATCH(Passout2023[[#This Row], [Nationality Pakistani/ Foreign]],$D$3:$D$4,0)),"0", "1")</f>
        <v>0</v>
      </c>
    </row>
    <row r="2165">
      <c r="A2165" s="40"/>
      <c r="B2165" s="40"/>
      <c r="C2165" s="40"/>
      <c r="D2165" s="40"/>
      <c r="E2165" s="40"/>
      <c r="F2165" s="40"/>
      <c r="G2165" s="40"/>
      <c r="H2165" s="40"/>
      <c r="I2165" s="40"/>
      <c r="J2165" s="40"/>
      <c r="K2165" s="40"/>
      <c r="L2165" s="40"/>
      <c r="M2165" s="40"/>
      <c r="N2165" s="40"/>
      <c r="O2165" s="80"/>
      <c r="P2165" s="40"/>
      <c r="Q2165" s="40"/>
      <c r="Y2165" s="60" t="str">
        <f>IF(ISERROR(MATCH(Passout2023[[#This Row], [Degree Duration (year)]],$M$3:$M$10,0)),"0", "1")</f>
        <v>0</v>
      </c>
      <c r="Z2165" s="60" t="str">
        <f>IF(ISERROR(MATCH(Passout2023[[#This Row], [Admission Type]],$F$3:$F$6,0)),"0", "1")</f>
        <v>0</v>
      </c>
      <c r="AA2165" s="60" t="str">
        <f>IF(ISERROR(MATCH(Passout2023[[#This Row], [Batch Start Year]],$L$3:$L$25,0)),"0", "1")</f>
        <v>0</v>
      </c>
      <c r="AB2165" s="60" t="str">
        <f>IF(ISERROR(MATCH(Passout2023[[#This Row], [Batch Start Semester]],$K$3:$K$6,0)),"0", "1")</f>
        <v>0</v>
      </c>
      <c r="AC2165" s="60" t="str">
        <f>IF(ISERROR(MATCH([3]!Quota_Std_2022_23[[#This Row], [SESSION_TYPE]],$AX$2:$AX$5,0)),"0", "1")</f>
        <v>0</v>
      </c>
      <c r="AD2165" s="60" t="str">
        <f>IF(ISERROR(MATCH(#REF!,#REF!,0)),"0", "1")</f>
        <v>0</v>
      </c>
      <c r="AE2165" s="60" t="str">
        <f>IF(ISERROR(MATCH([3]!Quota_Std_2022_23[[#This Row], [Gender]],$AN$2:$AN$4,0)),"0", "1")</f>
        <v>0</v>
      </c>
      <c r="AF2165" s="60" t="str">
        <f>IF(ISERROR(MATCH([3]!Quota_Std_2022_23[[#This Row], [Quota Type]],[3]Sheet1!$AO$2:$AO$12,0)),"0", "1")</f>
        <v>0</v>
      </c>
      <c r="AG2165" s="60" t="str">
        <f>IF(ISERROR(MATCH(#REF!,$BA$2:$BA$8,0)),"0", "1")</f>
        <v>0</v>
      </c>
      <c r="AH2165" s="60" t="str">
        <f>IF(ISERROR(MATCH(Passout2023[[#This Row], [Nationality Pakistani/ Foreign]],$D$3:$D$4,0)),"0", "1")</f>
        <v>0</v>
      </c>
    </row>
    <row r="2166">
      <c r="A2166" s="40"/>
      <c r="B2166" s="40"/>
      <c r="C2166" s="40"/>
      <c r="D2166" s="40"/>
      <c r="E2166" s="40"/>
      <c r="F2166" s="40"/>
      <c r="G2166" s="40"/>
      <c r="H2166" s="40"/>
      <c r="I2166" s="40"/>
      <c r="J2166" s="40"/>
      <c r="K2166" s="40"/>
      <c r="L2166" s="40"/>
      <c r="M2166" s="40"/>
      <c r="N2166" s="40"/>
      <c r="O2166" s="40"/>
      <c r="P2166" s="40"/>
      <c r="Q2166" s="40"/>
      <c r="Y2166" s="60" t="str">
        <f>IF(ISERROR(MATCH(Passout2023[[#This Row], [Degree Duration (year)]],$M$3:$M$10,0)),"0", "1")</f>
        <v>0</v>
      </c>
      <c r="Z2166" s="60" t="str">
        <f>IF(ISERROR(MATCH(Passout2023[[#This Row], [Admission Type]],$F$3:$F$6,0)),"0", "1")</f>
        <v>0</v>
      </c>
      <c r="AA2166" s="60" t="str">
        <f>IF(ISERROR(MATCH(Passout2023[[#This Row], [Batch Start Year]],$L$3:$L$25,0)),"0", "1")</f>
        <v>0</v>
      </c>
      <c r="AB2166" s="60" t="str">
        <f>IF(ISERROR(MATCH(Passout2023[[#This Row], [Batch Start Semester]],$K$3:$K$6,0)),"0", "1")</f>
        <v>0</v>
      </c>
      <c r="AC2166" s="60" t="str">
        <f>IF(ISERROR(MATCH([3]!Quota_Std_2022_23[[#This Row], [SESSION_TYPE]],$AX$2:$AX$5,0)),"0", "1")</f>
        <v>0</v>
      </c>
      <c r="AD2166" s="60" t="str">
        <f>IF(ISERROR(MATCH(#REF!,#REF!,0)),"0", "1")</f>
        <v>0</v>
      </c>
      <c r="AE2166" s="60" t="str">
        <f>IF(ISERROR(MATCH([3]!Quota_Std_2022_23[[#This Row], [Gender]],$AN$2:$AN$4,0)),"0", "1")</f>
        <v>0</v>
      </c>
      <c r="AF2166" s="60" t="str">
        <f>IF(ISERROR(MATCH([3]!Quota_Std_2022_23[[#This Row], [Quota Type]],[3]Sheet1!$AO$2:$AO$12,0)),"0", "1")</f>
        <v>0</v>
      </c>
      <c r="AG2166" s="60" t="str">
        <f>IF(ISERROR(MATCH(#REF!,$BA$2:$BA$8,0)),"0", "1")</f>
        <v>0</v>
      </c>
      <c r="AH2166" s="60" t="str">
        <f>IF(ISERROR(MATCH(Passout2023[[#This Row], [Nationality Pakistani/ Foreign]],$D$3:$D$4,0)),"0", "1")</f>
        <v>0</v>
      </c>
    </row>
    <row r="2167">
      <c r="A2167" s="40"/>
      <c r="B2167" s="40"/>
      <c r="C2167" s="40"/>
      <c r="D2167" s="40"/>
      <c r="E2167" s="40"/>
      <c r="F2167" s="40"/>
      <c r="G2167" s="40"/>
      <c r="H2167" s="40"/>
      <c r="I2167" s="40"/>
      <c r="J2167" s="40"/>
      <c r="K2167" s="40"/>
      <c r="L2167" s="40"/>
      <c r="M2167" s="40"/>
      <c r="N2167" s="40"/>
      <c r="O2167" s="40"/>
      <c r="P2167" s="40"/>
      <c r="Q2167" s="40"/>
      <c r="Y2167" s="60" t="str">
        <f>IF(ISERROR(MATCH(Passout2023[[#This Row], [Degree Duration (year)]],$M$3:$M$10,0)),"0", "1")</f>
        <v>0</v>
      </c>
      <c r="Z2167" s="60" t="str">
        <f>IF(ISERROR(MATCH(Passout2023[[#This Row], [Admission Type]],$F$3:$F$6,0)),"0", "1")</f>
        <v>0</v>
      </c>
      <c r="AA2167" s="60" t="str">
        <f>IF(ISERROR(MATCH(Passout2023[[#This Row], [Batch Start Year]],$L$3:$L$25,0)),"0", "1")</f>
        <v>0</v>
      </c>
      <c r="AB2167" s="60" t="str">
        <f>IF(ISERROR(MATCH(Passout2023[[#This Row], [Batch Start Semester]],$K$3:$K$6,0)),"0", "1")</f>
        <v>0</v>
      </c>
      <c r="AC2167" s="60" t="str">
        <f>IF(ISERROR(MATCH([3]!Quota_Std_2022_23[[#This Row], [SESSION_TYPE]],$AX$2:$AX$5,0)),"0", "1")</f>
        <v>0</v>
      </c>
      <c r="AD2167" s="60" t="str">
        <f>IF(ISERROR(MATCH(#REF!,#REF!,0)),"0", "1")</f>
        <v>0</v>
      </c>
      <c r="AE2167" s="60" t="str">
        <f>IF(ISERROR(MATCH([3]!Quota_Std_2022_23[[#This Row], [Gender]],$AN$2:$AN$4,0)),"0", "1")</f>
        <v>0</v>
      </c>
      <c r="AF2167" s="60" t="str">
        <f>IF(ISERROR(MATCH([3]!Quota_Std_2022_23[[#This Row], [Quota Type]],[3]Sheet1!$AO$2:$AO$12,0)),"0", "1")</f>
        <v>0</v>
      </c>
      <c r="AG2167" s="60" t="str">
        <f>IF(ISERROR(MATCH(#REF!,$BA$2:$BA$8,0)),"0", "1")</f>
        <v>0</v>
      </c>
      <c r="AH2167" s="60" t="str">
        <f>IF(ISERROR(MATCH(Passout2023[[#This Row], [Nationality Pakistani/ Foreign]],$D$3:$D$4,0)),"0", "1")</f>
        <v>0</v>
      </c>
    </row>
    <row r="2168">
      <c r="A2168" s="40"/>
      <c r="B2168" s="40"/>
      <c r="C2168" s="40"/>
      <c r="D2168" s="40"/>
      <c r="E2168" s="40"/>
      <c r="F2168" s="40"/>
      <c r="G2168" s="40"/>
      <c r="H2168" s="40"/>
      <c r="I2168" s="40"/>
      <c r="J2168" s="40"/>
      <c r="K2168" s="40"/>
      <c r="L2168" s="40"/>
      <c r="M2168" s="40"/>
      <c r="N2168" s="40"/>
      <c r="O2168" s="80"/>
      <c r="P2168" s="40"/>
      <c r="Q2168" s="40"/>
      <c r="Y2168" s="60" t="str">
        <f>IF(ISERROR(MATCH(Passout2023[[#This Row], [Degree Duration (year)]],$M$3:$M$10,0)),"0", "1")</f>
        <v>0</v>
      </c>
      <c r="Z2168" s="60" t="str">
        <f>IF(ISERROR(MATCH(Passout2023[[#This Row], [Admission Type]],$F$3:$F$6,0)),"0", "1")</f>
        <v>0</v>
      </c>
      <c r="AA2168" s="60" t="str">
        <f>IF(ISERROR(MATCH(Passout2023[[#This Row], [Batch Start Year]],$L$3:$L$25,0)),"0", "1")</f>
        <v>0</v>
      </c>
      <c r="AB2168" s="60" t="str">
        <f>IF(ISERROR(MATCH(Passout2023[[#This Row], [Batch Start Semester]],$K$3:$K$6,0)),"0", "1")</f>
        <v>0</v>
      </c>
      <c r="AC2168" s="60" t="str">
        <f>IF(ISERROR(MATCH([3]!Quota_Std_2022_23[[#This Row], [SESSION_TYPE]],$AX$2:$AX$5,0)),"0", "1")</f>
        <v>0</v>
      </c>
      <c r="AD2168" s="60" t="str">
        <f>IF(ISERROR(MATCH(#REF!,#REF!,0)),"0", "1")</f>
        <v>0</v>
      </c>
      <c r="AE2168" s="60" t="str">
        <f>IF(ISERROR(MATCH([3]!Quota_Std_2022_23[[#This Row], [Gender]],$AN$2:$AN$4,0)),"0", "1")</f>
        <v>0</v>
      </c>
      <c r="AF2168" s="60" t="str">
        <f>IF(ISERROR(MATCH([3]!Quota_Std_2022_23[[#This Row], [Quota Type]],[3]Sheet1!$AO$2:$AO$12,0)),"0", "1")</f>
        <v>0</v>
      </c>
      <c r="AG2168" s="60" t="str">
        <f>IF(ISERROR(MATCH(#REF!,$BA$2:$BA$8,0)),"0", "1")</f>
        <v>0</v>
      </c>
      <c r="AH2168" s="60" t="str">
        <f>IF(ISERROR(MATCH(Passout2023[[#This Row], [Nationality Pakistani/ Foreign]],$D$3:$D$4,0)),"0", "1")</f>
        <v>0</v>
      </c>
    </row>
    <row r="2169">
      <c r="A2169" s="40"/>
      <c r="B2169" s="40"/>
      <c r="C2169" s="40"/>
      <c r="D2169" s="40"/>
      <c r="E2169" s="40"/>
      <c r="F2169" s="40"/>
      <c r="G2169" s="40"/>
      <c r="H2169" s="40"/>
      <c r="I2169" s="40"/>
      <c r="J2169" s="40"/>
      <c r="K2169" s="40"/>
      <c r="L2169" s="40"/>
      <c r="M2169" s="40"/>
      <c r="N2169" s="40"/>
      <c r="O2169" s="40"/>
      <c r="P2169" s="40"/>
      <c r="Q2169" s="40"/>
      <c r="Y2169" s="60" t="str">
        <f>IF(ISERROR(MATCH(Passout2023[[#This Row], [Degree Duration (year)]],$M$3:$M$10,0)),"0", "1")</f>
        <v>0</v>
      </c>
      <c r="Z2169" s="60" t="str">
        <f>IF(ISERROR(MATCH(Passout2023[[#This Row], [Admission Type]],$F$3:$F$6,0)),"0", "1")</f>
        <v>0</v>
      </c>
      <c r="AA2169" s="60" t="str">
        <f>IF(ISERROR(MATCH(Passout2023[[#This Row], [Batch Start Year]],$L$3:$L$25,0)),"0", "1")</f>
        <v>0</v>
      </c>
      <c r="AB2169" s="60" t="str">
        <f>IF(ISERROR(MATCH(Passout2023[[#This Row], [Batch Start Semester]],$K$3:$K$6,0)),"0", "1")</f>
        <v>0</v>
      </c>
      <c r="AC2169" s="60" t="str">
        <f>IF(ISERROR(MATCH([3]!Quota_Std_2022_23[[#This Row], [SESSION_TYPE]],$AX$2:$AX$5,0)),"0", "1")</f>
        <v>0</v>
      </c>
      <c r="AD2169" s="60" t="str">
        <f>IF(ISERROR(MATCH(#REF!,#REF!,0)),"0", "1")</f>
        <v>0</v>
      </c>
      <c r="AE2169" s="60" t="str">
        <f>IF(ISERROR(MATCH([3]!Quota_Std_2022_23[[#This Row], [Gender]],$AN$2:$AN$4,0)),"0", "1")</f>
        <v>0</v>
      </c>
      <c r="AF2169" s="60" t="str">
        <f>IF(ISERROR(MATCH([3]!Quota_Std_2022_23[[#This Row], [Quota Type]],[3]Sheet1!$AO$2:$AO$12,0)),"0", "1")</f>
        <v>0</v>
      </c>
      <c r="AG2169" s="60" t="str">
        <f>IF(ISERROR(MATCH(#REF!,$BA$2:$BA$8,0)),"0", "1")</f>
        <v>0</v>
      </c>
      <c r="AH2169" s="60" t="str">
        <f>IF(ISERROR(MATCH(Passout2023[[#This Row], [Nationality Pakistani/ Foreign]],$D$3:$D$4,0)),"0", "1")</f>
        <v>0</v>
      </c>
    </row>
    <row r="2170">
      <c r="A2170" s="40"/>
      <c r="B2170" s="40"/>
      <c r="C2170" s="40"/>
      <c r="D2170" s="40"/>
      <c r="E2170" s="40"/>
      <c r="F2170" s="40"/>
      <c r="G2170" s="40"/>
      <c r="H2170" s="40"/>
      <c r="I2170" s="40"/>
      <c r="J2170" s="40"/>
      <c r="K2170" s="40"/>
      <c r="L2170" s="40"/>
      <c r="M2170" s="40"/>
      <c r="N2170" s="40"/>
      <c r="O2170" s="40"/>
      <c r="P2170" s="40"/>
      <c r="Q2170" s="40"/>
      <c r="Y2170" s="60" t="str">
        <f>IF(ISERROR(MATCH(Passout2023[[#This Row], [Degree Duration (year)]],$M$3:$M$10,0)),"0", "1")</f>
        <v>0</v>
      </c>
      <c r="Z2170" s="60" t="str">
        <f>IF(ISERROR(MATCH(Passout2023[[#This Row], [Admission Type]],$F$3:$F$6,0)),"0", "1")</f>
        <v>0</v>
      </c>
      <c r="AA2170" s="60" t="str">
        <f>IF(ISERROR(MATCH(Passout2023[[#This Row], [Batch Start Year]],$L$3:$L$25,0)),"0", "1")</f>
        <v>0</v>
      </c>
      <c r="AB2170" s="60" t="str">
        <f>IF(ISERROR(MATCH(Passout2023[[#This Row], [Batch Start Semester]],$K$3:$K$6,0)),"0", "1")</f>
        <v>0</v>
      </c>
      <c r="AC2170" s="60" t="str">
        <f>IF(ISERROR(MATCH([3]!Quota_Std_2022_23[[#This Row], [SESSION_TYPE]],$AX$2:$AX$5,0)),"0", "1")</f>
        <v>0</v>
      </c>
      <c r="AD2170" s="60" t="str">
        <f>IF(ISERROR(MATCH(#REF!,#REF!,0)),"0", "1")</f>
        <v>0</v>
      </c>
      <c r="AE2170" s="60" t="str">
        <f>IF(ISERROR(MATCH([3]!Quota_Std_2022_23[[#This Row], [Gender]],$AN$2:$AN$4,0)),"0", "1")</f>
        <v>0</v>
      </c>
      <c r="AF2170" s="60" t="str">
        <f>IF(ISERROR(MATCH([3]!Quota_Std_2022_23[[#This Row], [Quota Type]],[3]Sheet1!$AO$2:$AO$12,0)),"0", "1")</f>
        <v>0</v>
      </c>
      <c r="AG2170" s="60" t="str">
        <f>IF(ISERROR(MATCH(#REF!,$BA$2:$BA$8,0)),"0", "1")</f>
        <v>0</v>
      </c>
      <c r="AH2170" s="60" t="str">
        <f>IF(ISERROR(MATCH(Passout2023[[#This Row], [Nationality Pakistani/ Foreign]],$D$3:$D$4,0)),"0", "1")</f>
        <v>0</v>
      </c>
    </row>
    <row r="2171">
      <c r="A2171" s="40"/>
      <c r="B2171" s="40"/>
      <c r="C2171" s="40"/>
      <c r="D2171" s="40"/>
      <c r="E2171" s="40"/>
      <c r="F2171" s="40"/>
      <c r="G2171" s="40"/>
      <c r="H2171" s="40"/>
      <c r="I2171" s="40"/>
      <c r="J2171" s="40"/>
      <c r="K2171" s="40"/>
      <c r="L2171" s="40"/>
      <c r="M2171" s="40"/>
      <c r="N2171" s="40"/>
      <c r="O2171" s="40"/>
      <c r="P2171" s="40"/>
      <c r="Q2171" s="40"/>
      <c r="Y2171" s="60" t="str">
        <f>IF(ISERROR(MATCH(Passout2023[[#This Row], [Degree Duration (year)]],$M$3:$M$10,0)),"0", "1")</f>
        <v>0</v>
      </c>
      <c r="Z2171" s="60" t="str">
        <f>IF(ISERROR(MATCH(Passout2023[[#This Row], [Admission Type]],$F$3:$F$6,0)),"0", "1")</f>
        <v>0</v>
      </c>
      <c r="AA2171" s="60" t="str">
        <f>IF(ISERROR(MATCH(Passout2023[[#This Row], [Batch Start Year]],$L$3:$L$25,0)),"0", "1")</f>
        <v>0</v>
      </c>
      <c r="AB2171" s="60" t="str">
        <f>IF(ISERROR(MATCH(Passout2023[[#This Row], [Batch Start Semester]],$K$3:$K$6,0)),"0", "1")</f>
        <v>0</v>
      </c>
      <c r="AC2171" s="60" t="str">
        <f>IF(ISERROR(MATCH([3]!Quota_Std_2022_23[[#This Row], [SESSION_TYPE]],$AX$2:$AX$5,0)),"0", "1")</f>
        <v>0</v>
      </c>
      <c r="AD2171" s="60" t="str">
        <f>IF(ISERROR(MATCH(#REF!,#REF!,0)),"0", "1")</f>
        <v>0</v>
      </c>
      <c r="AE2171" s="60" t="str">
        <f>IF(ISERROR(MATCH([3]!Quota_Std_2022_23[[#This Row], [Gender]],$AN$2:$AN$4,0)),"0", "1")</f>
        <v>0</v>
      </c>
      <c r="AF2171" s="60" t="str">
        <f>IF(ISERROR(MATCH([3]!Quota_Std_2022_23[[#This Row], [Quota Type]],[3]Sheet1!$AO$2:$AO$12,0)),"0", "1")</f>
        <v>0</v>
      </c>
      <c r="AG2171" s="60" t="str">
        <f>IF(ISERROR(MATCH(#REF!,$BA$2:$BA$8,0)),"0", "1")</f>
        <v>0</v>
      </c>
      <c r="AH2171" s="60" t="str">
        <f>IF(ISERROR(MATCH(Passout2023[[#This Row], [Nationality Pakistani/ Foreign]],$D$3:$D$4,0)),"0", "1")</f>
        <v>0</v>
      </c>
    </row>
    <row r="2172">
      <c r="A2172" s="40"/>
      <c r="B2172" s="40"/>
      <c r="C2172" s="40"/>
      <c r="D2172" s="40"/>
      <c r="E2172" s="40"/>
      <c r="F2172" s="40"/>
      <c r="G2172" s="40"/>
      <c r="H2172" s="40"/>
      <c r="I2172" s="40"/>
      <c r="J2172" s="40"/>
      <c r="K2172" s="40"/>
      <c r="L2172" s="40"/>
      <c r="M2172" s="40"/>
      <c r="N2172" s="40"/>
      <c r="O2172" s="40"/>
      <c r="P2172" s="40"/>
      <c r="Q2172" s="40"/>
      <c r="Y2172" s="60" t="str">
        <f>IF(ISERROR(MATCH(Passout2023[[#This Row], [Degree Duration (year)]],$M$3:$M$10,0)),"0", "1")</f>
        <v>0</v>
      </c>
      <c r="Z2172" s="60" t="str">
        <f>IF(ISERROR(MATCH(Passout2023[[#This Row], [Admission Type]],$F$3:$F$6,0)),"0", "1")</f>
        <v>0</v>
      </c>
      <c r="AA2172" s="60" t="str">
        <f>IF(ISERROR(MATCH(Passout2023[[#This Row], [Batch Start Year]],$L$3:$L$25,0)),"0", "1")</f>
        <v>0</v>
      </c>
      <c r="AB2172" s="60" t="str">
        <f>IF(ISERROR(MATCH(Passout2023[[#This Row], [Batch Start Semester]],$K$3:$K$6,0)),"0", "1")</f>
        <v>0</v>
      </c>
      <c r="AC2172" s="60" t="str">
        <f>IF(ISERROR(MATCH([3]!Quota_Std_2022_23[[#This Row], [SESSION_TYPE]],$AX$2:$AX$5,0)),"0", "1")</f>
        <v>0</v>
      </c>
      <c r="AD2172" s="60" t="str">
        <f>IF(ISERROR(MATCH(#REF!,#REF!,0)),"0", "1")</f>
        <v>0</v>
      </c>
      <c r="AE2172" s="60" t="str">
        <f>IF(ISERROR(MATCH([3]!Quota_Std_2022_23[[#This Row], [Gender]],$AN$2:$AN$4,0)),"0", "1")</f>
        <v>0</v>
      </c>
      <c r="AF2172" s="60" t="str">
        <f>IF(ISERROR(MATCH([3]!Quota_Std_2022_23[[#This Row], [Quota Type]],[3]Sheet1!$AO$2:$AO$12,0)),"0", "1")</f>
        <v>0</v>
      </c>
      <c r="AG2172" s="60" t="str">
        <f>IF(ISERROR(MATCH(#REF!,$BA$2:$BA$8,0)),"0", "1")</f>
        <v>0</v>
      </c>
      <c r="AH2172" s="60" t="str">
        <f>IF(ISERROR(MATCH(Passout2023[[#This Row], [Nationality Pakistani/ Foreign]],$D$3:$D$4,0)),"0", "1")</f>
        <v>0</v>
      </c>
    </row>
    <row r="2173">
      <c r="A2173" s="40"/>
      <c r="B2173" s="40"/>
      <c r="C2173" s="40"/>
      <c r="D2173" s="40"/>
      <c r="E2173" s="40"/>
      <c r="F2173" s="40"/>
      <c r="G2173" s="40"/>
      <c r="H2173" s="40"/>
      <c r="I2173" s="40"/>
      <c r="J2173" s="40"/>
      <c r="K2173" s="40"/>
      <c r="L2173" s="40"/>
      <c r="M2173" s="40"/>
      <c r="N2173" s="40"/>
      <c r="O2173" s="40"/>
      <c r="P2173" s="40"/>
      <c r="Q2173" s="40"/>
      <c r="Y2173" s="60" t="str">
        <f>IF(ISERROR(MATCH(Passout2023[[#This Row], [Degree Duration (year)]],$M$3:$M$10,0)),"0", "1")</f>
        <v>0</v>
      </c>
      <c r="Z2173" s="60" t="str">
        <f>IF(ISERROR(MATCH(Passout2023[[#This Row], [Admission Type]],$F$3:$F$6,0)),"0", "1")</f>
        <v>0</v>
      </c>
      <c r="AA2173" s="60" t="str">
        <f>IF(ISERROR(MATCH(Passout2023[[#This Row], [Batch Start Year]],$L$3:$L$25,0)),"0", "1")</f>
        <v>0</v>
      </c>
      <c r="AB2173" s="60" t="str">
        <f>IF(ISERROR(MATCH(Passout2023[[#This Row], [Batch Start Semester]],$K$3:$K$6,0)),"0", "1")</f>
        <v>0</v>
      </c>
      <c r="AC2173" s="60" t="str">
        <f>IF(ISERROR(MATCH([3]!Quota_Std_2022_23[[#This Row], [SESSION_TYPE]],$AX$2:$AX$5,0)),"0", "1")</f>
        <v>0</v>
      </c>
      <c r="AD2173" s="60" t="str">
        <f>IF(ISERROR(MATCH(#REF!,#REF!,0)),"0", "1")</f>
        <v>0</v>
      </c>
      <c r="AE2173" s="60" t="str">
        <f>IF(ISERROR(MATCH([3]!Quota_Std_2022_23[[#This Row], [Gender]],$AN$2:$AN$4,0)),"0", "1")</f>
        <v>0</v>
      </c>
      <c r="AF2173" s="60" t="str">
        <f>IF(ISERROR(MATCH([3]!Quota_Std_2022_23[[#This Row], [Quota Type]],[3]Sheet1!$AO$2:$AO$12,0)),"0", "1")</f>
        <v>0</v>
      </c>
      <c r="AG2173" s="60" t="str">
        <f>IF(ISERROR(MATCH(#REF!,$BA$2:$BA$8,0)),"0", "1")</f>
        <v>0</v>
      </c>
      <c r="AH2173" s="60" t="str">
        <f>IF(ISERROR(MATCH(Passout2023[[#This Row], [Nationality Pakistani/ Foreign]],$D$3:$D$4,0)),"0", "1")</f>
        <v>0</v>
      </c>
    </row>
    <row r="2174">
      <c r="A2174" s="40"/>
      <c r="B2174" s="40"/>
      <c r="C2174" s="40"/>
      <c r="D2174" s="40"/>
      <c r="E2174" s="40"/>
      <c r="F2174" s="40"/>
      <c r="G2174" s="40"/>
      <c r="H2174" s="40"/>
      <c r="I2174" s="40"/>
      <c r="J2174" s="40"/>
      <c r="K2174" s="40"/>
      <c r="L2174" s="40"/>
      <c r="M2174" s="40"/>
      <c r="N2174" s="40"/>
      <c r="O2174" s="40"/>
      <c r="P2174" s="40"/>
      <c r="Q2174" s="40"/>
      <c r="Y2174" s="60" t="str">
        <f>IF(ISERROR(MATCH(Passout2023[[#This Row], [Degree Duration (year)]],$M$3:$M$10,0)),"0", "1")</f>
        <v>0</v>
      </c>
      <c r="Z2174" s="60" t="str">
        <f>IF(ISERROR(MATCH(Passout2023[[#This Row], [Admission Type]],$F$3:$F$6,0)),"0", "1")</f>
        <v>0</v>
      </c>
      <c r="AA2174" s="60" t="str">
        <f>IF(ISERROR(MATCH(Passout2023[[#This Row], [Batch Start Year]],$L$3:$L$25,0)),"0", "1")</f>
        <v>0</v>
      </c>
      <c r="AB2174" s="60" t="str">
        <f>IF(ISERROR(MATCH(Passout2023[[#This Row], [Batch Start Semester]],$K$3:$K$6,0)),"0", "1")</f>
        <v>0</v>
      </c>
      <c r="AC2174" s="60" t="str">
        <f>IF(ISERROR(MATCH([3]!Quota_Std_2022_23[[#This Row], [SESSION_TYPE]],$AX$2:$AX$5,0)),"0", "1")</f>
        <v>0</v>
      </c>
      <c r="AD2174" s="60" t="str">
        <f>IF(ISERROR(MATCH(#REF!,#REF!,0)),"0", "1")</f>
        <v>0</v>
      </c>
      <c r="AE2174" s="60" t="str">
        <f>IF(ISERROR(MATCH([3]!Quota_Std_2022_23[[#This Row], [Gender]],$AN$2:$AN$4,0)),"0", "1")</f>
        <v>0</v>
      </c>
      <c r="AF2174" s="60" t="str">
        <f>IF(ISERROR(MATCH([3]!Quota_Std_2022_23[[#This Row], [Quota Type]],[3]Sheet1!$AO$2:$AO$12,0)),"0", "1")</f>
        <v>0</v>
      </c>
      <c r="AG2174" s="60" t="str">
        <f>IF(ISERROR(MATCH(#REF!,$BA$2:$BA$8,0)),"0", "1")</f>
        <v>0</v>
      </c>
      <c r="AH2174" s="60" t="str">
        <f>IF(ISERROR(MATCH(Passout2023[[#This Row], [Nationality Pakistani/ Foreign]],$D$3:$D$4,0)),"0", "1")</f>
        <v>0</v>
      </c>
    </row>
    <row r="2175">
      <c r="A2175" s="40"/>
      <c r="B2175" s="40"/>
      <c r="C2175" s="40"/>
      <c r="D2175" s="40"/>
      <c r="E2175" s="40"/>
      <c r="F2175" s="40"/>
      <c r="G2175" s="40"/>
      <c r="H2175" s="40"/>
      <c r="I2175" s="40"/>
      <c r="J2175" s="40"/>
      <c r="K2175" s="40"/>
      <c r="L2175" s="40"/>
      <c r="M2175" s="40"/>
      <c r="N2175" s="40"/>
      <c r="O2175" s="40"/>
      <c r="P2175" s="40"/>
      <c r="Q2175" s="40"/>
      <c r="Y2175" s="60" t="str">
        <f>IF(ISERROR(MATCH(Passout2023[[#This Row], [Degree Duration (year)]],$M$3:$M$10,0)),"0", "1")</f>
        <v>0</v>
      </c>
      <c r="Z2175" s="60" t="str">
        <f>IF(ISERROR(MATCH(Passout2023[[#This Row], [Admission Type]],$F$3:$F$6,0)),"0", "1")</f>
        <v>0</v>
      </c>
      <c r="AA2175" s="60" t="str">
        <f>IF(ISERROR(MATCH(Passout2023[[#This Row], [Batch Start Year]],$L$3:$L$25,0)),"0", "1")</f>
        <v>0</v>
      </c>
      <c r="AB2175" s="60" t="str">
        <f>IF(ISERROR(MATCH(Passout2023[[#This Row], [Batch Start Semester]],$K$3:$K$6,0)),"0", "1")</f>
        <v>0</v>
      </c>
      <c r="AC2175" s="60" t="str">
        <f>IF(ISERROR(MATCH([3]!Quota_Std_2022_23[[#This Row], [SESSION_TYPE]],$AX$2:$AX$5,0)),"0", "1")</f>
        <v>0</v>
      </c>
      <c r="AD2175" s="60" t="str">
        <f>IF(ISERROR(MATCH(#REF!,#REF!,0)),"0", "1")</f>
        <v>0</v>
      </c>
      <c r="AE2175" s="60" t="str">
        <f>IF(ISERROR(MATCH([3]!Quota_Std_2022_23[[#This Row], [Gender]],$AN$2:$AN$4,0)),"0", "1")</f>
        <v>0</v>
      </c>
      <c r="AF2175" s="60" t="str">
        <f>IF(ISERROR(MATCH([3]!Quota_Std_2022_23[[#This Row], [Quota Type]],[3]Sheet1!$AO$2:$AO$12,0)),"0", "1")</f>
        <v>0</v>
      </c>
      <c r="AG2175" s="60" t="str">
        <f>IF(ISERROR(MATCH(#REF!,$BA$2:$BA$8,0)),"0", "1")</f>
        <v>0</v>
      </c>
      <c r="AH2175" s="60" t="str">
        <f>IF(ISERROR(MATCH(Passout2023[[#This Row], [Nationality Pakistani/ Foreign]],$D$3:$D$4,0)),"0", "1")</f>
        <v>0</v>
      </c>
    </row>
    <row r="2176">
      <c r="A2176" s="40"/>
      <c r="B2176" s="40"/>
      <c r="C2176" s="40"/>
      <c r="D2176" s="40"/>
      <c r="E2176" s="40"/>
      <c r="F2176" s="40"/>
      <c r="G2176" s="40"/>
      <c r="H2176" s="40"/>
      <c r="I2176" s="40"/>
      <c r="J2176" s="40"/>
      <c r="K2176" s="40"/>
      <c r="L2176" s="40"/>
      <c r="M2176" s="40"/>
      <c r="N2176" s="40"/>
      <c r="O2176" s="80"/>
      <c r="P2176" s="40"/>
      <c r="Q2176" s="40"/>
      <c r="Y2176" s="60" t="str">
        <f>IF(ISERROR(MATCH(Passout2023[[#This Row], [Degree Duration (year)]],$M$3:$M$10,0)),"0", "1")</f>
        <v>0</v>
      </c>
      <c r="Z2176" s="60" t="str">
        <f>IF(ISERROR(MATCH(Passout2023[[#This Row], [Admission Type]],$F$3:$F$6,0)),"0", "1")</f>
        <v>0</v>
      </c>
      <c r="AA2176" s="60" t="str">
        <f>IF(ISERROR(MATCH(Passout2023[[#This Row], [Batch Start Year]],$L$3:$L$25,0)),"0", "1")</f>
        <v>0</v>
      </c>
      <c r="AB2176" s="60" t="str">
        <f>IF(ISERROR(MATCH(Passout2023[[#This Row], [Batch Start Semester]],$K$3:$K$6,0)),"0", "1")</f>
        <v>0</v>
      </c>
      <c r="AC2176" s="60" t="str">
        <f>IF(ISERROR(MATCH([3]!Quota_Std_2022_23[[#This Row], [SESSION_TYPE]],$AX$2:$AX$5,0)),"0", "1")</f>
        <v>0</v>
      </c>
      <c r="AD2176" s="60" t="str">
        <f>IF(ISERROR(MATCH(#REF!,#REF!,0)),"0", "1")</f>
        <v>0</v>
      </c>
      <c r="AE2176" s="60" t="str">
        <f>IF(ISERROR(MATCH([3]!Quota_Std_2022_23[[#This Row], [Gender]],$AN$2:$AN$4,0)),"0", "1")</f>
        <v>0</v>
      </c>
      <c r="AF2176" s="60" t="str">
        <f>IF(ISERROR(MATCH([3]!Quota_Std_2022_23[[#This Row], [Quota Type]],[3]Sheet1!$AO$2:$AO$12,0)),"0", "1")</f>
        <v>0</v>
      </c>
      <c r="AG2176" s="60" t="str">
        <f>IF(ISERROR(MATCH(#REF!,$BA$2:$BA$8,0)),"0", "1")</f>
        <v>0</v>
      </c>
      <c r="AH2176" s="60" t="str">
        <f>IF(ISERROR(MATCH(Passout2023[[#This Row], [Nationality Pakistani/ Foreign]],$D$3:$D$4,0)),"0", "1")</f>
        <v>0</v>
      </c>
    </row>
    <row r="2177">
      <c r="A2177" s="40"/>
      <c r="B2177" s="40"/>
      <c r="C2177" s="40"/>
      <c r="D2177" s="40"/>
      <c r="E2177" s="40"/>
      <c r="F2177" s="40"/>
      <c r="G2177" s="40"/>
      <c r="H2177" s="40"/>
      <c r="I2177" s="40"/>
      <c r="J2177" s="40"/>
      <c r="K2177" s="40"/>
      <c r="L2177" s="40"/>
      <c r="M2177" s="40"/>
      <c r="N2177" s="40"/>
      <c r="O2177" s="40"/>
      <c r="P2177" s="40"/>
      <c r="Q2177" s="40"/>
      <c r="Y2177" s="60" t="str">
        <f>IF(ISERROR(MATCH(Passout2023[[#This Row], [Degree Duration (year)]],$M$3:$M$10,0)),"0", "1")</f>
        <v>0</v>
      </c>
      <c r="Z2177" s="60" t="str">
        <f>IF(ISERROR(MATCH(Passout2023[[#This Row], [Admission Type]],$F$3:$F$6,0)),"0", "1")</f>
        <v>0</v>
      </c>
      <c r="AA2177" s="60" t="str">
        <f>IF(ISERROR(MATCH(Passout2023[[#This Row], [Batch Start Year]],$L$3:$L$25,0)),"0", "1")</f>
        <v>0</v>
      </c>
      <c r="AB2177" s="60" t="str">
        <f>IF(ISERROR(MATCH(Passout2023[[#This Row], [Batch Start Semester]],$K$3:$K$6,0)),"0", "1")</f>
        <v>0</v>
      </c>
      <c r="AC2177" s="60" t="str">
        <f>IF(ISERROR(MATCH([3]!Quota_Std_2022_23[[#This Row], [SESSION_TYPE]],$AX$2:$AX$5,0)),"0", "1")</f>
        <v>0</v>
      </c>
      <c r="AD2177" s="60" t="str">
        <f>IF(ISERROR(MATCH(#REF!,#REF!,0)),"0", "1")</f>
        <v>0</v>
      </c>
      <c r="AE2177" s="60" t="str">
        <f>IF(ISERROR(MATCH([3]!Quota_Std_2022_23[[#This Row], [Gender]],$AN$2:$AN$4,0)),"0", "1")</f>
        <v>0</v>
      </c>
      <c r="AF2177" s="60" t="str">
        <f>IF(ISERROR(MATCH([3]!Quota_Std_2022_23[[#This Row], [Quota Type]],[3]Sheet1!$AO$2:$AO$12,0)),"0", "1")</f>
        <v>0</v>
      </c>
      <c r="AG2177" s="60" t="str">
        <f>IF(ISERROR(MATCH(#REF!,$BA$2:$BA$8,0)),"0", "1")</f>
        <v>0</v>
      </c>
      <c r="AH2177" s="60" t="str">
        <f>IF(ISERROR(MATCH(Passout2023[[#This Row], [Nationality Pakistani/ Foreign]],$D$3:$D$4,0)),"0", "1")</f>
        <v>0</v>
      </c>
    </row>
    <row r="2178">
      <c r="A2178" s="40"/>
      <c r="B2178" s="40"/>
      <c r="C2178" s="40"/>
      <c r="D2178" s="40"/>
      <c r="E2178" s="40"/>
      <c r="F2178" s="40"/>
      <c r="G2178" s="40"/>
      <c r="H2178" s="40"/>
      <c r="I2178" s="40"/>
      <c r="J2178" s="40"/>
      <c r="K2178" s="40"/>
      <c r="L2178" s="40"/>
      <c r="M2178" s="40"/>
      <c r="N2178" s="40"/>
      <c r="O2178" s="80"/>
      <c r="P2178" s="40"/>
      <c r="Q2178" s="40"/>
      <c r="Y2178" s="60" t="str">
        <f>IF(ISERROR(MATCH(Passout2023[[#This Row], [Degree Duration (year)]],$M$3:$M$10,0)),"0", "1")</f>
        <v>0</v>
      </c>
      <c r="Z2178" s="60" t="str">
        <f>IF(ISERROR(MATCH(Passout2023[[#This Row], [Admission Type]],$F$3:$F$6,0)),"0", "1")</f>
        <v>0</v>
      </c>
      <c r="AA2178" s="60" t="str">
        <f>IF(ISERROR(MATCH(Passout2023[[#This Row], [Batch Start Year]],$L$3:$L$25,0)),"0", "1")</f>
        <v>0</v>
      </c>
      <c r="AB2178" s="60" t="str">
        <f>IF(ISERROR(MATCH(Passout2023[[#This Row], [Batch Start Semester]],$K$3:$K$6,0)),"0", "1")</f>
        <v>0</v>
      </c>
      <c r="AC2178" s="60" t="str">
        <f>IF(ISERROR(MATCH([3]!Quota_Std_2022_23[[#This Row], [SESSION_TYPE]],$AX$2:$AX$5,0)),"0", "1")</f>
        <v>0</v>
      </c>
      <c r="AD2178" s="60" t="str">
        <f>IF(ISERROR(MATCH(#REF!,#REF!,0)),"0", "1")</f>
        <v>0</v>
      </c>
      <c r="AE2178" s="60" t="str">
        <f>IF(ISERROR(MATCH([3]!Quota_Std_2022_23[[#This Row], [Gender]],$AN$2:$AN$4,0)),"0", "1")</f>
        <v>0</v>
      </c>
      <c r="AF2178" s="60" t="str">
        <f>IF(ISERROR(MATCH([3]!Quota_Std_2022_23[[#This Row], [Quota Type]],[3]Sheet1!$AO$2:$AO$12,0)),"0", "1")</f>
        <v>0</v>
      </c>
      <c r="AG2178" s="60" t="str">
        <f>IF(ISERROR(MATCH(#REF!,$BA$2:$BA$8,0)),"0", "1")</f>
        <v>0</v>
      </c>
      <c r="AH2178" s="60" t="str">
        <f>IF(ISERROR(MATCH(Passout2023[[#This Row], [Nationality Pakistani/ Foreign]],$D$3:$D$4,0)),"0", "1")</f>
        <v>0</v>
      </c>
    </row>
    <row r="2179">
      <c r="A2179" s="40"/>
      <c r="B2179" s="40"/>
      <c r="C2179" s="40"/>
      <c r="D2179" s="40"/>
      <c r="E2179" s="40"/>
      <c r="F2179" s="40"/>
      <c r="G2179" s="40"/>
      <c r="H2179" s="40"/>
      <c r="I2179" s="40"/>
      <c r="J2179" s="40"/>
      <c r="K2179" s="40"/>
      <c r="L2179" s="40"/>
      <c r="M2179" s="40"/>
      <c r="N2179" s="40"/>
      <c r="O2179" s="40"/>
      <c r="P2179" s="40"/>
      <c r="Q2179" s="40"/>
      <c r="Y2179" s="60" t="str">
        <f>IF(ISERROR(MATCH(Passout2023[[#This Row], [Degree Duration (year)]],$M$3:$M$10,0)),"0", "1")</f>
        <v>0</v>
      </c>
      <c r="Z2179" s="60" t="str">
        <f>IF(ISERROR(MATCH(Passout2023[[#This Row], [Admission Type]],$F$3:$F$6,0)),"0", "1")</f>
        <v>0</v>
      </c>
      <c r="AA2179" s="60" t="str">
        <f>IF(ISERROR(MATCH(Passout2023[[#This Row], [Batch Start Year]],$L$3:$L$25,0)),"0", "1")</f>
        <v>0</v>
      </c>
      <c r="AB2179" s="60" t="str">
        <f>IF(ISERROR(MATCH(Passout2023[[#This Row], [Batch Start Semester]],$K$3:$K$6,0)),"0", "1")</f>
        <v>0</v>
      </c>
      <c r="AC2179" s="60" t="str">
        <f>IF(ISERROR(MATCH([3]!Quota_Std_2022_23[[#This Row], [SESSION_TYPE]],$AX$2:$AX$5,0)),"0", "1")</f>
        <v>0</v>
      </c>
      <c r="AD2179" s="60" t="str">
        <f>IF(ISERROR(MATCH(#REF!,#REF!,0)),"0", "1")</f>
        <v>0</v>
      </c>
      <c r="AE2179" s="60" t="str">
        <f>IF(ISERROR(MATCH([3]!Quota_Std_2022_23[[#This Row], [Gender]],$AN$2:$AN$4,0)),"0", "1")</f>
        <v>0</v>
      </c>
      <c r="AF2179" s="60" t="str">
        <f>IF(ISERROR(MATCH([3]!Quota_Std_2022_23[[#This Row], [Quota Type]],[3]Sheet1!$AO$2:$AO$12,0)),"0", "1")</f>
        <v>0</v>
      </c>
      <c r="AG2179" s="60" t="str">
        <f>IF(ISERROR(MATCH(#REF!,$BA$2:$BA$8,0)),"0", "1")</f>
        <v>0</v>
      </c>
      <c r="AH2179" s="60" t="str">
        <f>IF(ISERROR(MATCH(Passout2023[[#This Row], [Nationality Pakistani/ Foreign]],$D$3:$D$4,0)),"0", "1")</f>
        <v>0</v>
      </c>
    </row>
    <row r="2180">
      <c r="A2180" s="40"/>
      <c r="B2180" s="40"/>
      <c r="C2180" s="40"/>
      <c r="D2180" s="40"/>
      <c r="E2180" s="40"/>
      <c r="F2180" s="40"/>
      <c r="G2180" s="40"/>
      <c r="H2180" s="40"/>
      <c r="I2180" s="40"/>
      <c r="J2180" s="40"/>
      <c r="K2180" s="40"/>
      <c r="L2180" s="40"/>
      <c r="M2180" s="40"/>
      <c r="N2180" s="40"/>
      <c r="O2180" s="40"/>
      <c r="P2180" s="40"/>
      <c r="Q2180" s="40"/>
      <c r="Y2180" s="60" t="str">
        <f>IF(ISERROR(MATCH(Passout2023[[#This Row], [Degree Duration (year)]],$M$3:$M$10,0)),"0", "1")</f>
        <v>0</v>
      </c>
      <c r="Z2180" s="60" t="str">
        <f>IF(ISERROR(MATCH(Passout2023[[#This Row], [Admission Type]],$F$3:$F$6,0)),"0", "1")</f>
        <v>0</v>
      </c>
      <c r="AA2180" s="60" t="str">
        <f>IF(ISERROR(MATCH(Passout2023[[#This Row], [Batch Start Year]],$L$3:$L$25,0)),"0", "1")</f>
        <v>0</v>
      </c>
      <c r="AB2180" s="60" t="str">
        <f>IF(ISERROR(MATCH(Passout2023[[#This Row], [Batch Start Semester]],$K$3:$K$6,0)),"0", "1")</f>
        <v>0</v>
      </c>
      <c r="AC2180" s="60" t="str">
        <f>IF(ISERROR(MATCH([3]!Quota_Std_2022_23[[#This Row], [SESSION_TYPE]],$AX$2:$AX$5,0)),"0", "1")</f>
        <v>0</v>
      </c>
      <c r="AD2180" s="60" t="str">
        <f>IF(ISERROR(MATCH(#REF!,#REF!,0)),"0", "1")</f>
        <v>0</v>
      </c>
      <c r="AE2180" s="60" t="str">
        <f>IF(ISERROR(MATCH([3]!Quota_Std_2022_23[[#This Row], [Gender]],$AN$2:$AN$4,0)),"0", "1")</f>
        <v>0</v>
      </c>
      <c r="AF2180" s="60" t="str">
        <f>IF(ISERROR(MATCH([3]!Quota_Std_2022_23[[#This Row], [Quota Type]],[3]Sheet1!$AO$2:$AO$12,0)),"0", "1")</f>
        <v>0</v>
      </c>
      <c r="AG2180" s="60" t="str">
        <f>IF(ISERROR(MATCH(#REF!,$BA$2:$BA$8,0)),"0", "1")</f>
        <v>0</v>
      </c>
      <c r="AH2180" s="60" t="str">
        <f>IF(ISERROR(MATCH(Passout2023[[#This Row], [Nationality Pakistani/ Foreign]],$D$3:$D$4,0)),"0", "1")</f>
        <v>0</v>
      </c>
    </row>
    <row r="2181">
      <c r="A2181" s="40"/>
      <c r="B2181" s="40"/>
      <c r="C2181" s="40"/>
      <c r="D2181" s="40"/>
      <c r="E2181" s="40"/>
      <c r="F2181" s="40"/>
      <c r="G2181" s="40"/>
      <c r="H2181" s="40"/>
      <c r="I2181" s="40"/>
      <c r="J2181" s="40"/>
      <c r="K2181" s="40"/>
      <c r="L2181" s="40"/>
      <c r="M2181" s="40"/>
      <c r="N2181" s="40"/>
      <c r="O2181" s="80"/>
      <c r="P2181" s="40"/>
      <c r="Q2181" s="40"/>
      <c r="Y2181" s="60" t="str">
        <f>IF(ISERROR(MATCH(Passout2023[[#This Row], [Degree Duration (year)]],$M$3:$M$10,0)),"0", "1")</f>
        <v>0</v>
      </c>
      <c r="Z2181" s="60" t="str">
        <f>IF(ISERROR(MATCH(Passout2023[[#This Row], [Admission Type]],$F$3:$F$6,0)),"0", "1")</f>
        <v>0</v>
      </c>
      <c r="AA2181" s="60" t="str">
        <f>IF(ISERROR(MATCH(Passout2023[[#This Row], [Batch Start Year]],$L$3:$L$25,0)),"0", "1")</f>
        <v>0</v>
      </c>
      <c r="AB2181" s="60" t="str">
        <f>IF(ISERROR(MATCH(Passout2023[[#This Row], [Batch Start Semester]],$K$3:$K$6,0)),"0", "1")</f>
        <v>0</v>
      </c>
      <c r="AC2181" s="60" t="str">
        <f>IF(ISERROR(MATCH([3]!Quota_Std_2022_23[[#This Row], [SESSION_TYPE]],$AX$2:$AX$5,0)),"0", "1")</f>
        <v>0</v>
      </c>
      <c r="AD2181" s="60" t="str">
        <f>IF(ISERROR(MATCH(#REF!,#REF!,0)),"0", "1")</f>
        <v>0</v>
      </c>
      <c r="AE2181" s="60" t="str">
        <f>IF(ISERROR(MATCH([3]!Quota_Std_2022_23[[#This Row], [Gender]],$AN$2:$AN$4,0)),"0", "1")</f>
        <v>0</v>
      </c>
      <c r="AF2181" s="60" t="str">
        <f>IF(ISERROR(MATCH([3]!Quota_Std_2022_23[[#This Row], [Quota Type]],[3]Sheet1!$AO$2:$AO$12,0)),"0", "1")</f>
        <v>0</v>
      </c>
      <c r="AG2181" s="60" t="str">
        <f>IF(ISERROR(MATCH(#REF!,$BA$2:$BA$8,0)),"0", "1")</f>
        <v>0</v>
      </c>
      <c r="AH2181" s="60" t="str">
        <f>IF(ISERROR(MATCH(Passout2023[[#This Row], [Nationality Pakistani/ Foreign]],$D$3:$D$4,0)),"0", "1")</f>
        <v>0</v>
      </c>
    </row>
    <row r="2182">
      <c r="A2182" s="40"/>
      <c r="B2182" s="40"/>
      <c r="C2182" s="40"/>
      <c r="D2182" s="40"/>
      <c r="E2182" s="40"/>
      <c r="F2182" s="40"/>
      <c r="G2182" s="40"/>
      <c r="H2182" s="40"/>
      <c r="I2182" s="40"/>
      <c r="J2182" s="40"/>
      <c r="K2182" s="40"/>
      <c r="L2182" s="40"/>
      <c r="M2182" s="40"/>
      <c r="N2182" s="40"/>
      <c r="O2182" s="40"/>
      <c r="P2182" s="40"/>
      <c r="Q2182" s="40"/>
      <c r="Y2182" s="60" t="str">
        <f>IF(ISERROR(MATCH(Passout2023[[#This Row], [Degree Duration (year)]],$M$3:$M$10,0)),"0", "1")</f>
        <v>0</v>
      </c>
      <c r="Z2182" s="60" t="str">
        <f>IF(ISERROR(MATCH(Passout2023[[#This Row], [Admission Type]],$F$3:$F$6,0)),"0", "1")</f>
        <v>0</v>
      </c>
      <c r="AA2182" s="60" t="str">
        <f>IF(ISERROR(MATCH(Passout2023[[#This Row], [Batch Start Year]],$L$3:$L$25,0)),"0", "1")</f>
        <v>0</v>
      </c>
      <c r="AB2182" s="60" t="str">
        <f>IF(ISERROR(MATCH(Passout2023[[#This Row], [Batch Start Semester]],$K$3:$K$6,0)),"0", "1")</f>
        <v>0</v>
      </c>
      <c r="AC2182" s="60" t="str">
        <f>IF(ISERROR(MATCH([3]!Quota_Std_2022_23[[#This Row], [SESSION_TYPE]],$AX$2:$AX$5,0)),"0", "1")</f>
        <v>0</v>
      </c>
      <c r="AD2182" s="60" t="str">
        <f>IF(ISERROR(MATCH(#REF!,#REF!,0)),"0", "1")</f>
        <v>0</v>
      </c>
      <c r="AE2182" s="60" t="str">
        <f>IF(ISERROR(MATCH([3]!Quota_Std_2022_23[[#This Row], [Gender]],$AN$2:$AN$4,0)),"0", "1")</f>
        <v>0</v>
      </c>
      <c r="AF2182" s="60" t="str">
        <f>IF(ISERROR(MATCH([3]!Quota_Std_2022_23[[#This Row], [Quota Type]],[3]Sheet1!$AO$2:$AO$12,0)),"0", "1")</f>
        <v>0</v>
      </c>
      <c r="AG2182" s="60" t="str">
        <f>IF(ISERROR(MATCH(#REF!,$BA$2:$BA$8,0)),"0", "1")</f>
        <v>0</v>
      </c>
      <c r="AH2182" s="60" t="str">
        <f>IF(ISERROR(MATCH(Passout2023[[#This Row], [Nationality Pakistani/ Foreign]],$D$3:$D$4,0)),"0", "1")</f>
        <v>0</v>
      </c>
    </row>
    <row r="2183">
      <c r="A2183" s="40"/>
      <c r="B2183" s="40"/>
      <c r="C2183" s="40"/>
      <c r="D2183" s="40"/>
      <c r="E2183" s="40"/>
      <c r="F2183" s="40"/>
      <c r="G2183" s="40"/>
      <c r="H2183" s="40"/>
      <c r="I2183" s="40"/>
      <c r="J2183" s="40"/>
      <c r="K2183" s="40"/>
      <c r="L2183" s="40"/>
      <c r="M2183" s="40"/>
      <c r="N2183" s="40"/>
      <c r="O2183" s="80"/>
      <c r="P2183" s="40"/>
      <c r="Q2183" s="40"/>
      <c r="Y2183" s="60" t="str">
        <f>IF(ISERROR(MATCH(Passout2023[[#This Row], [Degree Duration (year)]],$M$3:$M$10,0)),"0", "1")</f>
        <v>0</v>
      </c>
      <c r="Z2183" s="60" t="str">
        <f>IF(ISERROR(MATCH(Passout2023[[#This Row], [Admission Type]],$F$3:$F$6,0)),"0", "1")</f>
        <v>0</v>
      </c>
      <c r="AA2183" s="60" t="str">
        <f>IF(ISERROR(MATCH(Passout2023[[#This Row], [Batch Start Year]],$L$3:$L$25,0)),"0", "1")</f>
        <v>0</v>
      </c>
      <c r="AB2183" s="60" t="str">
        <f>IF(ISERROR(MATCH(Passout2023[[#This Row], [Batch Start Semester]],$K$3:$K$6,0)),"0", "1")</f>
        <v>0</v>
      </c>
      <c r="AC2183" s="60" t="str">
        <f>IF(ISERROR(MATCH([3]!Quota_Std_2022_23[[#This Row], [SESSION_TYPE]],$AX$2:$AX$5,0)),"0", "1")</f>
        <v>0</v>
      </c>
      <c r="AD2183" s="60" t="str">
        <f>IF(ISERROR(MATCH(#REF!,#REF!,0)),"0", "1")</f>
        <v>0</v>
      </c>
      <c r="AE2183" s="60" t="str">
        <f>IF(ISERROR(MATCH([3]!Quota_Std_2022_23[[#This Row], [Gender]],$AN$2:$AN$4,0)),"0", "1")</f>
        <v>0</v>
      </c>
      <c r="AF2183" s="60" t="str">
        <f>IF(ISERROR(MATCH([3]!Quota_Std_2022_23[[#This Row], [Quota Type]],[3]Sheet1!$AO$2:$AO$12,0)),"0", "1")</f>
        <v>0</v>
      </c>
      <c r="AG2183" s="60" t="str">
        <f>IF(ISERROR(MATCH(#REF!,$BA$2:$BA$8,0)),"0", "1")</f>
        <v>0</v>
      </c>
      <c r="AH2183" s="60" t="str">
        <f>IF(ISERROR(MATCH(Passout2023[[#This Row], [Nationality Pakistani/ Foreign]],$D$3:$D$4,0)),"0", "1")</f>
        <v>0</v>
      </c>
    </row>
    <row r="2184">
      <c r="A2184" s="40"/>
      <c r="B2184" s="40"/>
      <c r="C2184" s="40"/>
      <c r="D2184" s="40"/>
      <c r="E2184" s="40"/>
      <c r="F2184" s="40"/>
      <c r="G2184" s="40"/>
      <c r="H2184" s="40"/>
      <c r="I2184" s="40"/>
      <c r="J2184" s="40"/>
      <c r="K2184" s="40"/>
      <c r="L2184" s="40"/>
      <c r="M2184" s="40"/>
      <c r="N2184" s="40"/>
      <c r="O2184" s="40"/>
      <c r="P2184" s="40"/>
      <c r="Q2184" s="40"/>
      <c r="Y2184" s="60" t="str">
        <f>IF(ISERROR(MATCH(Passout2023[[#This Row], [Degree Duration (year)]],$M$3:$M$10,0)),"0", "1")</f>
        <v>0</v>
      </c>
      <c r="Z2184" s="60" t="str">
        <f>IF(ISERROR(MATCH(Passout2023[[#This Row], [Admission Type]],$F$3:$F$6,0)),"0", "1")</f>
        <v>0</v>
      </c>
      <c r="AA2184" s="60" t="str">
        <f>IF(ISERROR(MATCH(Passout2023[[#This Row], [Batch Start Year]],$L$3:$L$25,0)),"0", "1")</f>
        <v>0</v>
      </c>
      <c r="AB2184" s="60" t="str">
        <f>IF(ISERROR(MATCH(Passout2023[[#This Row], [Batch Start Semester]],$K$3:$K$6,0)),"0", "1")</f>
        <v>0</v>
      </c>
      <c r="AC2184" s="60" t="str">
        <f>IF(ISERROR(MATCH([3]!Quota_Std_2022_23[[#This Row], [SESSION_TYPE]],$AX$2:$AX$5,0)),"0", "1")</f>
        <v>0</v>
      </c>
      <c r="AD2184" s="60" t="str">
        <f>IF(ISERROR(MATCH(#REF!,#REF!,0)),"0", "1")</f>
        <v>0</v>
      </c>
      <c r="AE2184" s="60" t="str">
        <f>IF(ISERROR(MATCH([3]!Quota_Std_2022_23[[#This Row], [Gender]],$AN$2:$AN$4,0)),"0", "1")</f>
        <v>0</v>
      </c>
      <c r="AF2184" s="60" t="str">
        <f>IF(ISERROR(MATCH([3]!Quota_Std_2022_23[[#This Row], [Quota Type]],[3]Sheet1!$AO$2:$AO$12,0)),"0", "1")</f>
        <v>0</v>
      </c>
      <c r="AG2184" s="60" t="str">
        <f>IF(ISERROR(MATCH(#REF!,$BA$2:$BA$8,0)),"0", "1")</f>
        <v>0</v>
      </c>
      <c r="AH2184" s="60" t="str">
        <f>IF(ISERROR(MATCH(Passout2023[[#This Row], [Nationality Pakistani/ Foreign]],$D$3:$D$4,0)),"0", "1")</f>
        <v>0</v>
      </c>
    </row>
    <row r="2185">
      <c r="A2185" s="40"/>
      <c r="B2185" s="40"/>
      <c r="C2185" s="40"/>
      <c r="D2185" s="40"/>
      <c r="E2185" s="40"/>
      <c r="F2185" s="40"/>
      <c r="G2185" s="40"/>
      <c r="H2185" s="40"/>
      <c r="I2185" s="40"/>
      <c r="J2185" s="40"/>
      <c r="K2185" s="40"/>
      <c r="L2185" s="40"/>
      <c r="M2185" s="40"/>
      <c r="N2185" s="40"/>
      <c r="O2185" s="80"/>
      <c r="P2185" s="40"/>
      <c r="Q2185" s="40"/>
      <c r="Y2185" s="60" t="str">
        <f>IF(ISERROR(MATCH(Passout2023[[#This Row], [Degree Duration (year)]],$M$3:$M$10,0)),"0", "1")</f>
        <v>0</v>
      </c>
      <c r="Z2185" s="60" t="str">
        <f>IF(ISERROR(MATCH(Passout2023[[#This Row], [Admission Type]],$F$3:$F$6,0)),"0", "1")</f>
        <v>0</v>
      </c>
      <c r="AA2185" s="60" t="str">
        <f>IF(ISERROR(MATCH(Passout2023[[#This Row], [Batch Start Year]],$L$3:$L$25,0)),"0", "1")</f>
        <v>0</v>
      </c>
      <c r="AB2185" s="60" t="str">
        <f>IF(ISERROR(MATCH(Passout2023[[#This Row], [Batch Start Semester]],$K$3:$K$6,0)),"0", "1")</f>
        <v>0</v>
      </c>
      <c r="AC2185" s="60" t="str">
        <f>IF(ISERROR(MATCH([3]!Quota_Std_2022_23[[#This Row], [SESSION_TYPE]],$AX$2:$AX$5,0)),"0", "1")</f>
        <v>0</v>
      </c>
      <c r="AD2185" s="60" t="str">
        <f>IF(ISERROR(MATCH(#REF!,#REF!,0)),"0", "1")</f>
        <v>0</v>
      </c>
      <c r="AE2185" s="60" t="str">
        <f>IF(ISERROR(MATCH([3]!Quota_Std_2022_23[[#This Row], [Gender]],$AN$2:$AN$4,0)),"0", "1")</f>
        <v>0</v>
      </c>
      <c r="AF2185" s="60" t="str">
        <f>IF(ISERROR(MATCH([3]!Quota_Std_2022_23[[#This Row], [Quota Type]],[3]Sheet1!$AO$2:$AO$12,0)),"0", "1")</f>
        <v>0</v>
      </c>
      <c r="AG2185" s="60" t="str">
        <f>IF(ISERROR(MATCH(#REF!,$BA$2:$BA$8,0)),"0", "1")</f>
        <v>0</v>
      </c>
      <c r="AH2185" s="60" t="str">
        <f>IF(ISERROR(MATCH(Passout2023[[#This Row], [Nationality Pakistani/ Foreign]],$D$3:$D$4,0)),"0", "1")</f>
        <v>0</v>
      </c>
    </row>
    <row r="2186">
      <c r="A2186" s="40"/>
      <c r="B2186" s="40"/>
      <c r="C2186" s="40"/>
      <c r="D2186" s="40"/>
      <c r="E2186" s="40"/>
      <c r="F2186" s="40"/>
      <c r="G2186" s="40"/>
      <c r="H2186" s="40"/>
      <c r="I2186" s="40"/>
      <c r="J2186" s="40"/>
      <c r="K2186" s="40"/>
      <c r="L2186" s="40"/>
      <c r="M2186" s="40"/>
      <c r="N2186" s="40"/>
      <c r="O2186" s="40"/>
      <c r="P2186" s="40"/>
      <c r="Q2186" s="40"/>
      <c r="Y2186" s="60" t="str">
        <f>IF(ISERROR(MATCH(Passout2023[[#This Row], [Degree Duration (year)]],$M$3:$M$10,0)),"0", "1")</f>
        <v>0</v>
      </c>
      <c r="Z2186" s="60" t="str">
        <f>IF(ISERROR(MATCH(Passout2023[[#This Row], [Admission Type]],$F$3:$F$6,0)),"0", "1")</f>
        <v>0</v>
      </c>
      <c r="AA2186" s="60" t="str">
        <f>IF(ISERROR(MATCH(Passout2023[[#This Row], [Batch Start Year]],$L$3:$L$25,0)),"0", "1")</f>
        <v>0</v>
      </c>
      <c r="AB2186" s="60" t="str">
        <f>IF(ISERROR(MATCH(Passout2023[[#This Row], [Batch Start Semester]],$K$3:$K$6,0)),"0", "1")</f>
        <v>0</v>
      </c>
      <c r="AC2186" s="60" t="str">
        <f>IF(ISERROR(MATCH([3]!Quota_Std_2022_23[[#This Row], [SESSION_TYPE]],$AX$2:$AX$5,0)),"0", "1")</f>
        <v>0</v>
      </c>
      <c r="AD2186" s="60" t="str">
        <f>IF(ISERROR(MATCH(#REF!,#REF!,0)),"0", "1")</f>
        <v>0</v>
      </c>
      <c r="AE2186" s="60" t="str">
        <f>IF(ISERROR(MATCH([3]!Quota_Std_2022_23[[#This Row], [Gender]],$AN$2:$AN$4,0)),"0", "1")</f>
        <v>0</v>
      </c>
      <c r="AF2186" s="60" t="str">
        <f>IF(ISERROR(MATCH([3]!Quota_Std_2022_23[[#This Row], [Quota Type]],[3]Sheet1!$AO$2:$AO$12,0)),"0", "1")</f>
        <v>0</v>
      </c>
      <c r="AG2186" s="60" t="str">
        <f>IF(ISERROR(MATCH(#REF!,$BA$2:$BA$8,0)),"0", "1")</f>
        <v>0</v>
      </c>
      <c r="AH2186" s="60" t="str">
        <f>IF(ISERROR(MATCH(Passout2023[[#This Row], [Nationality Pakistani/ Foreign]],$D$3:$D$4,0)),"0", "1")</f>
        <v>0</v>
      </c>
    </row>
    <row r="2187">
      <c r="A2187" s="40"/>
      <c r="B2187" s="40"/>
      <c r="C2187" s="40"/>
      <c r="D2187" s="40"/>
      <c r="E2187" s="40"/>
      <c r="F2187" s="40"/>
      <c r="G2187" s="40"/>
      <c r="H2187" s="40"/>
      <c r="I2187" s="40"/>
      <c r="J2187" s="40"/>
      <c r="K2187" s="40"/>
      <c r="L2187" s="40"/>
      <c r="M2187" s="40"/>
      <c r="N2187" s="40"/>
      <c r="O2187" s="80"/>
      <c r="P2187" s="40"/>
      <c r="Q2187" s="40"/>
      <c r="Y2187" s="60" t="str">
        <f>IF(ISERROR(MATCH(Passout2023[[#This Row], [Degree Duration (year)]],$M$3:$M$10,0)),"0", "1")</f>
        <v>0</v>
      </c>
      <c r="Z2187" s="60" t="str">
        <f>IF(ISERROR(MATCH(Passout2023[[#This Row], [Admission Type]],$F$3:$F$6,0)),"0", "1")</f>
        <v>0</v>
      </c>
      <c r="AA2187" s="60" t="str">
        <f>IF(ISERROR(MATCH(Passout2023[[#This Row], [Batch Start Year]],$L$3:$L$25,0)),"0", "1")</f>
        <v>0</v>
      </c>
      <c r="AB2187" s="60" t="str">
        <f>IF(ISERROR(MATCH(Passout2023[[#This Row], [Batch Start Semester]],$K$3:$K$6,0)),"0", "1")</f>
        <v>0</v>
      </c>
      <c r="AC2187" s="60" t="str">
        <f>IF(ISERROR(MATCH([3]!Quota_Std_2022_23[[#This Row], [SESSION_TYPE]],$AX$2:$AX$5,0)),"0", "1")</f>
        <v>0</v>
      </c>
      <c r="AD2187" s="60" t="str">
        <f>IF(ISERROR(MATCH(#REF!,#REF!,0)),"0", "1")</f>
        <v>0</v>
      </c>
      <c r="AE2187" s="60" t="str">
        <f>IF(ISERROR(MATCH([3]!Quota_Std_2022_23[[#This Row], [Gender]],$AN$2:$AN$4,0)),"0", "1")</f>
        <v>0</v>
      </c>
      <c r="AF2187" s="60" t="str">
        <f>IF(ISERROR(MATCH([3]!Quota_Std_2022_23[[#This Row], [Quota Type]],[3]Sheet1!$AO$2:$AO$12,0)),"0", "1")</f>
        <v>0</v>
      </c>
      <c r="AG2187" s="60" t="str">
        <f>IF(ISERROR(MATCH(#REF!,$BA$2:$BA$8,0)),"0", "1")</f>
        <v>0</v>
      </c>
      <c r="AH2187" s="60" t="str">
        <f>IF(ISERROR(MATCH(Passout2023[[#This Row], [Nationality Pakistani/ Foreign]],$D$3:$D$4,0)),"0", "1")</f>
        <v>0</v>
      </c>
    </row>
    <row r="2188">
      <c r="A2188" s="40"/>
      <c r="B2188" s="40"/>
      <c r="C2188" s="40"/>
      <c r="D2188" s="40"/>
      <c r="E2188" s="40"/>
      <c r="F2188" s="40"/>
      <c r="G2188" s="40"/>
      <c r="H2188" s="40"/>
      <c r="I2188" s="40"/>
      <c r="J2188" s="40"/>
      <c r="K2188" s="40"/>
      <c r="L2188" s="40"/>
      <c r="M2188" s="40"/>
      <c r="N2188" s="40"/>
      <c r="O2188" s="40"/>
      <c r="P2188" s="40"/>
      <c r="Q2188" s="40"/>
      <c r="Y2188" s="60" t="str">
        <f>IF(ISERROR(MATCH(Passout2023[[#This Row], [Degree Duration (year)]],$M$3:$M$10,0)),"0", "1")</f>
        <v>0</v>
      </c>
      <c r="Z2188" s="60" t="str">
        <f>IF(ISERROR(MATCH(Passout2023[[#This Row], [Admission Type]],$F$3:$F$6,0)),"0", "1")</f>
        <v>0</v>
      </c>
      <c r="AA2188" s="60" t="str">
        <f>IF(ISERROR(MATCH(Passout2023[[#This Row], [Batch Start Year]],$L$3:$L$25,0)),"0", "1")</f>
        <v>0</v>
      </c>
      <c r="AB2188" s="60" t="str">
        <f>IF(ISERROR(MATCH(Passout2023[[#This Row], [Batch Start Semester]],$K$3:$K$6,0)),"0", "1")</f>
        <v>0</v>
      </c>
      <c r="AC2188" s="60" t="str">
        <f>IF(ISERROR(MATCH([3]!Quota_Std_2022_23[[#This Row], [SESSION_TYPE]],$AX$2:$AX$5,0)),"0", "1")</f>
        <v>0</v>
      </c>
      <c r="AD2188" s="60" t="str">
        <f>IF(ISERROR(MATCH(#REF!,#REF!,0)),"0", "1")</f>
        <v>0</v>
      </c>
      <c r="AE2188" s="60" t="str">
        <f>IF(ISERROR(MATCH([3]!Quota_Std_2022_23[[#This Row], [Gender]],$AN$2:$AN$4,0)),"0", "1")</f>
        <v>0</v>
      </c>
      <c r="AF2188" s="60" t="str">
        <f>IF(ISERROR(MATCH([3]!Quota_Std_2022_23[[#This Row], [Quota Type]],[3]Sheet1!$AO$2:$AO$12,0)),"0", "1")</f>
        <v>0</v>
      </c>
      <c r="AG2188" s="60" t="str">
        <f>IF(ISERROR(MATCH(#REF!,$BA$2:$BA$8,0)),"0", "1")</f>
        <v>0</v>
      </c>
      <c r="AH2188" s="60" t="str">
        <f>IF(ISERROR(MATCH(Passout2023[[#This Row], [Nationality Pakistani/ Foreign]],$D$3:$D$4,0)),"0", "1")</f>
        <v>0</v>
      </c>
    </row>
    <row r="2189">
      <c r="A2189" s="40"/>
      <c r="B2189" s="40"/>
      <c r="C2189" s="40"/>
      <c r="D2189" s="40"/>
      <c r="E2189" s="40"/>
      <c r="F2189" s="40"/>
      <c r="G2189" s="40"/>
      <c r="H2189" s="40"/>
      <c r="I2189" s="40"/>
      <c r="J2189" s="40"/>
      <c r="K2189" s="40"/>
      <c r="L2189" s="40"/>
      <c r="M2189" s="40"/>
      <c r="N2189" s="40"/>
      <c r="O2189" s="40"/>
      <c r="P2189" s="40"/>
      <c r="Q2189" s="40"/>
      <c r="Y2189" s="60" t="str">
        <f>IF(ISERROR(MATCH(Passout2023[[#This Row], [Degree Duration (year)]],$M$3:$M$10,0)),"0", "1")</f>
        <v>0</v>
      </c>
      <c r="Z2189" s="60" t="str">
        <f>IF(ISERROR(MATCH(Passout2023[[#This Row], [Admission Type]],$F$3:$F$6,0)),"0", "1")</f>
        <v>0</v>
      </c>
      <c r="AA2189" s="60" t="str">
        <f>IF(ISERROR(MATCH(Passout2023[[#This Row], [Batch Start Year]],$L$3:$L$25,0)),"0", "1")</f>
        <v>0</v>
      </c>
      <c r="AB2189" s="60" t="str">
        <f>IF(ISERROR(MATCH(Passout2023[[#This Row], [Batch Start Semester]],$K$3:$K$6,0)),"0", "1")</f>
        <v>0</v>
      </c>
      <c r="AC2189" s="60" t="str">
        <f>IF(ISERROR(MATCH([3]!Quota_Std_2022_23[[#This Row], [SESSION_TYPE]],$AX$2:$AX$5,0)),"0", "1")</f>
        <v>0</v>
      </c>
      <c r="AD2189" s="60" t="str">
        <f>IF(ISERROR(MATCH(#REF!,#REF!,0)),"0", "1")</f>
        <v>0</v>
      </c>
      <c r="AE2189" s="60" t="str">
        <f>IF(ISERROR(MATCH([3]!Quota_Std_2022_23[[#This Row], [Gender]],$AN$2:$AN$4,0)),"0", "1")</f>
        <v>0</v>
      </c>
      <c r="AF2189" s="60" t="str">
        <f>IF(ISERROR(MATCH([3]!Quota_Std_2022_23[[#This Row], [Quota Type]],[3]Sheet1!$AO$2:$AO$12,0)),"0", "1")</f>
        <v>0</v>
      </c>
      <c r="AG2189" s="60" t="str">
        <f>IF(ISERROR(MATCH(#REF!,$BA$2:$BA$8,0)),"0", "1")</f>
        <v>0</v>
      </c>
      <c r="AH2189" s="60" t="str">
        <f>IF(ISERROR(MATCH(Passout2023[[#This Row], [Nationality Pakistani/ Foreign]],$D$3:$D$4,0)),"0", "1")</f>
        <v>0</v>
      </c>
    </row>
    <row r="2190">
      <c r="A2190" s="40"/>
      <c r="B2190" s="40"/>
      <c r="C2190" s="40"/>
      <c r="D2190" s="40"/>
      <c r="E2190" s="40"/>
      <c r="F2190" s="40"/>
      <c r="G2190" s="40"/>
      <c r="H2190" s="40"/>
      <c r="I2190" s="40"/>
      <c r="J2190" s="40"/>
      <c r="K2190" s="40"/>
      <c r="L2190" s="40"/>
      <c r="M2190" s="40"/>
      <c r="N2190" s="40"/>
      <c r="O2190" s="80"/>
      <c r="P2190" s="40"/>
      <c r="Q2190" s="40"/>
      <c r="Y2190" s="60" t="str">
        <f>IF(ISERROR(MATCH(Passout2023[[#This Row], [Degree Duration (year)]],$M$3:$M$10,0)),"0", "1")</f>
        <v>0</v>
      </c>
      <c r="Z2190" s="60" t="str">
        <f>IF(ISERROR(MATCH(Passout2023[[#This Row], [Admission Type]],$F$3:$F$6,0)),"0", "1")</f>
        <v>0</v>
      </c>
      <c r="AA2190" s="60" t="str">
        <f>IF(ISERROR(MATCH(Passout2023[[#This Row], [Batch Start Year]],$L$3:$L$25,0)),"0", "1")</f>
        <v>0</v>
      </c>
      <c r="AB2190" s="60" t="str">
        <f>IF(ISERROR(MATCH(Passout2023[[#This Row], [Batch Start Semester]],$K$3:$K$6,0)),"0", "1")</f>
        <v>0</v>
      </c>
      <c r="AC2190" s="60" t="str">
        <f>IF(ISERROR(MATCH([3]!Quota_Std_2022_23[[#This Row], [SESSION_TYPE]],$AX$2:$AX$5,0)),"0", "1")</f>
        <v>0</v>
      </c>
      <c r="AD2190" s="60" t="str">
        <f>IF(ISERROR(MATCH(#REF!,#REF!,0)),"0", "1")</f>
        <v>0</v>
      </c>
      <c r="AE2190" s="60" t="str">
        <f>IF(ISERROR(MATCH([3]!Quota_Std_2022_23[[#This Row], [Gender]],$AN$2:$AN$4,0)),"0", "1")</f>
        <v>0</v>
      </c>
      <c r="AF2190" s="60" t="str">
        <f>IF(ISERROR(MATCH([3]!Quota_Std_2022_23[[#This Row], [Quota Type]],[3]Sheet1!$AO$2:$AO$12,0)),"0", "1")</f>
        <v>0</v>
      </c>
      <c r="AG2190" s="60" t="str">
        <f>IF(ISERROR(MATCH(#REF!,$BA$2:$BA$8,0)),"0", "1")</f>
        <v>0</v>
      </c>
      <c r="AH2190" s="60" t="str">
        <f>IF(ISERROR(MATCH(Passout2023[[#This Row], [Nationality Pakistani/ Foreign]],$D$3:$D$4,0)),"0", "1")</f>
        <v>0</v>
      </c>
    </row>
    <row r="2191">
      <c r="A2191" s="40"/>
      <c r="B2191" s="40"/>
      <c r="C2191" s="40"/>
      <c r="D2191" s="40"/>
      <c r="E2191" s="40"/>
      <c r="F2191" s="40"/>
      <c r="G2191" s="40"/>
      <c r="H2191" s="40"/>
      <c r="I2191" s="40"/>
      <c r="J2191" s="40"/>
      <c r="K2191" s="40"/>
      <c r="L2191" s="40"/>
      <c r="M2191" s="40"/>
      <c r="N2191" s="40"/>
      <c r="O2191" s="40"/>
      <c r="P2191" s="40"/>
      <c r="Q2191" s="40"/>
      <c r="Y2191" s="60" t="str">
        <f>IF(ISERROR(MATCH(Passout2023[[#This Row], [Degree Duration (year)]],$M$3:$M$10,0)),"0", "1")</f>
        <v>0</v>
      </c>
      <c r="Z2191" s="60" t="str">
        <f>IF(ISERROR(MATCH(Passout2023[[#This Row], [Admission Type]],$F$3:$F$6,0)),"0", "1")</f>
        <v>0</v>
      </c>
      <c r="AA2191" s="60" t="str">
        <f>IF(ISERROR(MATCH(Passout2023[[#This Row], [Batch Start Year]],$L$3:$L$25,0)),"0", "1")</f>
        <v>0</v>
      </c>
      <c r="AB2191" s="60" t="str">
        <f>IF(ISERROR(MATCH(Passout2023[[#This Row], [Batch Start Semester]],$K$3:$K$6,0)),"0", "1")</f>
        <v>0</v>
      </c>
      <c r="AC2191" s="60" t="str">
        <f>IF(ISERROR(MATCH([3]!Quota_Std_2022_23[[#This Row], [SESSION_TYPE]],$AX$2:$AX$5,0)),"0", "1")</f>
        <v>0</v>
      </c>
      <c r="AD2191" s="60" t="str">
        <f>IF(ISERROR(MATCH(#REF!,#REF!,0)),"0", "1")</f>
        <v>0</v>
      </c>
      <c r="AE2191" s="60" t="str">
        <f>IF(ISERROR(MATCH([3]!Quota_Std_2022_23[[#This Row], [Gender]],$AN$2:$AN$4,0)),"0", "1")</f>
        <v>0</v>
      </c>
      <c r="AF2191" s="60" t="str">
        <f>IF(ISERROR(MATCH([3]!Quota_Std_2022_23[[#This Row], [Quota Type]],[3]Sheet1!$AO$2:$AO$12,0)),"0", "1")</f>
        <v>0</v>
      </c>
      <c r="AG2191" s="60" t="str">
        <f>IF(ISERROR(MATCH(#REF!,$BA$2:$BA$8,0)),"0", "1")</f>
        <v>0</v>
      </c>
      <c r="AH2191" s="60" t="str">
        <f>IF(ISERROR(MATCH(Passout2023[[#This Row], [Nationality Pakistani/ Foreign]],$D$3:$D$4,0)),"0", "1")</f>
        <v>0</v>
      </c>
    </row>
    <row r="2192">
      <c r="A2192" s="40"/>
      <c r="B2192" s="40"/>
      <c r="C2192" s="40"/>
      <c r="D2192" s="40"/>
      <c r="E2192" s="40"/>
      <c r="F2192" s="40"/>
      <c r="G2192" s="40"/>
      <c r="H2192" s="40"/>
      <c r="I2192" s="40"/>
      <c r="J2192" s="40"/>
      <c r="K2192" s="40"/>
      <c r="L2192" s="40"/>
      <c r="M2192" s="40"/>
      <c r="N2192" s="40"/>
      <c r="O2192" s="80"/>
      <c r="P2192" s="40"/>
      <c r="Q2192" s="40"/>
      <c r="Y2192" s="60" t="str">
        <f>IF(ISERROR(MATCH(Passout2023[[#This Row], [Degree Duration (year)]],$M$3:$M$10,0)),"0", "1")</f>
        <v>0</v>
      </c>
      <c r="Z2192" s="60" t="str">
        <f>IF(ISERROR(MATCH(Passout2023[[#This Row], [Admission Type]],$F$3:$F$6,0)),"0", "1")</f>
        <v>0</v>
      </c>
      <c r="AA2192" s="60" t="str">
        <f>IF(ISERROR(MATCH(Passout2023[[#This Row], [Batch Start Year]],$L$3:$L$25,0)),"0", "1")</f>
        <v>0</v>
      </c>
      <c r="AB2192" s="60" t="str">
        <f>IF(ISERROR(MATCH(Passout2023[[#This Row], [Batch Start Semester]],$K$3:$K$6,0)),"0", "1")</f>
        <v>0</v>
      </c>
      <c r="AC2192" s="60" t="str">
        <f>IF(ISERROR(MATCH([3]!Quota_Std_2022_23[[#This Row], [SESSION_TYPE]],$AX$2:$AX$5,0)),"0", "1")</f>
        <v>0</v>
      </c>
      <c r="AD2192" s="60" t="str">
        <f>IF(ISERROR(MATCH(#REF!,#REF!,0)),"0", "1")</f>
        <v>0</v>
      </c>
      <c r="AE2192" s="60" t="str">
        <f>IF(ISERROR(MATCH([3]!Quota_Std_2022_23[[#This Row], [Gender]],$AN$2:$AN$4,0)),"0", "1")</f>
        <v>0</v>
      </c>
      <c r="AF2192" s="60" t="str">
        <f>IF(ISERROR(MATCH([3]!Quota_Std_2022_23[[#This Row], [Quota Type]],[3]Sheet1!$AO$2:$AO$12,0)),"0", "1")</f>
        <v>0</v>
      </c>
      <c r="AG2192" s="60" t="str">
        <f>IF(ISERROR(MATCH(#REF!,$BA$2:$BA$8,0)),"0", "1")</f>
        <v>0</v>
      </c>
      <c r="AH2192" s="60" t="str">
        <f>IF(ISERROR(MATCH(Passout2023[[#This Row], [Nationality Pakistani/ Foreign]],$D$3:$D$4,0)),"0", "1")</f>
        <v>0</v>
      </c>
    </row>
    <row r="2193">
      <c r="A2193" s="40"/>
      <c r="B2193" s="40"/>
      <c r="C2193" s="40"/>
      <c r="D2193" s="40"/>
      <c r="E2193" s="40"/>
      <c r="F2193" s="40"/>
      <c r="G2193" s="40"/>
      <c r="H2193" s="40"/>
      <c r="I2193" s="40"/>
      <c r="J2193" s="40"/>
      <c r="K2193" s="40"/>
      <c r="L2193" s="40"/>
      <c r="M2193" s="40"/>
      <c r="N2193" s="40"/>
      <c r="O2193" s="40"/>
      <c r="P2193" s="40"/>
      <c r="Q2193" s="40"/>
      <c r="Y2193" s="60" t="str">
        <f>IF(ISERROR(MATCH(Passout2023[[#This Row], [Degree Duration (year)]],$M$3:$M$10,0)),"0", "1")</f>
        <v>0</v>
      </c>
      <c r="Z2193" s="60" t="str">
        <f>IF(ISERROR(MATCH(Passout2023[[#This Row], [Admission Type]],$F$3:$F$6,0)),"0", "1")</f>
        <v>0</v>
      </c>
      <c r="AA2193" s="60" t="str">
        <f>IF(ISERROR(MATCH(Passout2023[[#This Row], [Batch Start Year]],$L$3:$L$25,0)),"0", "1")</f>
        <v>0</v>
      </c>
      <c r="AB2193" s="60" t="str">
        <f>IF(ISERROR(MATCH(Passout2023[[#This Row], [Batch Start Semester]],$K$3:$K$6,0)),"0", "1")</f>
        <v>0</v>
      </c>
      <c r="AC2193" s="60" t="str">
        <f>IF(ISERROR(MATCH([3]!Quota_Std_2022_23[[#This Row], [SESSION_TYPE]],$AX$2:$AX$5,0)),"0", "1")</f>
        <v>0</v>
      </c>
      <c r="AD2193" s="60" t="str">
        <f>IF(ISERROR(MATCH(#REF!,#REF!,0)),"0", "1")</f>
        <v>0</v>
      </c>
      <c r="AE2193" s="60" t="str">
        <f>IF(ISERROR(MATCH([3]!Quota_Std_2022_23[[#This Row], [Gender]],$AN$2:$AN$4,0)),"0", "1")</f>
        <v>0</v>
      </c>
      <c r="AF2193" s="60" t="str">
        <f>IF(ISERROR(MATCH([3]!Quota_Std_2022_23[[#This Row], [Quota Type]],[3]Sheet1!$AO$2:$AO$12,0)),"0", "1")</f>
        <v>0</v>
      </c>
      <c r="AG2193" s="60" t="str">
        <f>IF(ISERROR(MATCH(#REF!,$BA$2:$BA$8,0)),"0", "1")</f>
        <v>0</v>
      </c>
      <c r="AH2193" s="60" t="str">
        <f>IF(ISERROR(MATCH(Passout2023[[#This Row], [Nationality Pakistani/ Foreign]],$D$3:$D$4,0)),"0", "1")</f>
        <v>0</v>
      </c>
    </row>
    <row r="2194">
      <c r="A2194" s="40"/>
      <c r="B2194" s="40"/>
      <c r="C2194" s="40"/>
      <c r="D2194" s="40"/>
      <c r="E2194" s="40"/>
      <c r="F2194" s="40"/>
      <c r="G2194" s="40"/>
      <c r="H2194" s="40"/>
      <c r="I2194" s="40"/>
      <c r="J2194" s="40"/>
      <c r="K2194" s="40"/>
      <c r="L2194" s="40"/>
      <c r="M2194" s="40"/>
      <c r="N2194" s="40"/>
      <c r="O2194" s="40"/>
      <c r="P2194" s="40"/>
      <c r="Q2194" s="40"/>
      <c r="Y2194" s="60" t="str">
        <f>IF(ISERROR(MATCH(Passout2023[[#This Row], [Degree Duration (year)]],$M$3:$M$10,0)),"0", "1")</f>
        <v>0</v>
      </c>
      <c r="Z2194" s="60" t="str">
        <f>IF(ISERROR(MATCH(Passout2023[[#This Row], [Admission Type]],$F$3:$F$6,0)),"0", "1")</f>
        <v>0</v>
      </c>
      <c r="AA2194" s="60" t="str">
        <f>IF(ISERROR(MATCH(Passout2023[[#This Row], [Batch Start Year]],$L$3:$L$25,0)),"0", "1")</f>
        <v>0</v>
      </c>
      <c r="AB2194" s="60" t="str">
        <f>IF(ISERROR(MATCH(Passout2023[[#This Row], [Batch Start Semester]],$K$3:$K$6,0)),"0", "1")</f>
        <v>0</v>
      </c>
      <c r="AC2194" s="60" t="str">
        <f>IF(ISERROR(MATCH([3]!Quota_Std_2022_23[[#This Row], [SESSION_TYPE]],$AX$2:$AX$5,0)),"0", "1")</f>
        <v>0</v>
      </c>
      <c r="AD2194" s="60" t="str">
        <f>IF(ISERROR(MATCH(#REF!,#REF!,0)),"0", "1")</f>
        <v>0</v>
      </c>
      <c r="AE2194" s="60" t="str">
        <f>IF(ISERROR(MATCH([3]!Quota_Std_2022_23[[#This Row], [Gender]],$AN$2:$AN$4,0)),"0", "1")</f>
        <v>0</v>
      </c>
      <c r="AF2194" s="60" t="str">
        <f>IF(ISERROR(MATCH([3]!Quota_Std_2022_23[[#This Row], [Quota Type]],[3]Sheet1!$AO$2:$AO$12,0)),"0", "1")</f>
        <v>0</v>
      </c>
      <c r="AG2194" s="60" t="str">
        <f>IF(ISERROR(MATCH(#REF!,$BA$2:$BA$8,0)),"0", "1")</f>
        <v>0</v>
      </c>
      <c r="AH2194" s="60" t="str">
        <f>IF(ISERROR(MATCH(Passout2023[[#This Row], [Nationality Pakistani/ Foreign]],$D$3:$D$4,0)),"0", "1")</f>
        <v>0</v>
      </c>
    </row>
    <row r="2195">
      <c r="A2195" s="40"/>
      <c r="B2195" s="40"/>
      <c r="C2195" s="40"/>
      <c r="D2195" s="40"/>
      <c r="E2195" s="40"/>
      <c r="F2195" s="40"/>
      <c r="G2195" s="40"/>
      <c r="H2195" s="40"/>
      <c r="I2195" s="40"/>
      <c r="J2195" s="40"/>
      <c r="K2195" s="40"/>
      <c r="L2195" s="40"/>
      <c r="M2195" s="40"/>
      <c r="N2195" s="40"/>
      <c r="O2195" s="80"/>
      <c r="P2195" s="40"/>
      <c r="Q2195" s="40"/>
      <c r="Y2195" s="60" t="str">
        <f>IF(ISERROR(MATCH(Passout2023[[#This Row], [Degree Duration (year)]],$M$3:$M$10,0)),"0", "1")</f>
        <v>0</v>
      </c>
      <c r="Z2195" s="60" t="str">
        <f>IF(ISERROR(MATCH(Passout2023[[#This Row], [Admission Type]],$F$3:$F$6,0)),"0", "1")</f>
        <v>0</v>
      </c>
      <c r="AA2195" s="60" t="str">
        <f>IF(ISERROR(MATCH(Passout2023[[#This Row], [Batch Start Year]],$L$3:$L$25,0)),"0", "1")</f>
        <v>0</v>
      </c>
      <c r="AB2195" s="60" t="str">
        <f>IF(ISERROR(MATCH(Passout2023[[#This Row], [Batch Start Semester]],$K$3:$K$6,0)),"0", "1")</f>
        <v>0</v>
      </c>
      <c r="AC2195" s="60" t="str">
        <f>IF(ISERROR(MATCH([3]!Quota_Std_2022_23[[#This Row], [SESSION_TYPE]],$AX$2:$AX$5,0)),"0", "1")</f>
        <v>0</v>
      </c>
      <c r="AD2195" s="60" t="str">
        <f>IF(ISERROR(MATCH(#REF!,#REF!,0)),"0", "1")</f>
        <v>0</v>
      </c>
      <c r="AE2195" s="60" t="str">
        <f>IF(ISERROR(MATCH([3]!Quota_Std_2022_23[[#This Row], [Gender]],$AN$2:$AN$4,0)),"0", "1")</f>
        <v>0</v>
      </c>
      <c r="AF2195" s="60" t="str">
        <f>IF(ISERROR(MATCH([3]!Quota_Std_2022_23[[#This Row], [Quota Type]],[3]Sheet1!$AO$2:$AO$12,0)),"0", "1")</f>
        <v>0</v>
      </c>
      <c r="AG2195" s="60" t="str">
        <f>IF(ISERROR(MATCH(#REF!,$BA$2:$BA$8,0)),"0", "1")</f>
        <v>0</v>
      </c>
      <c r="AH2195" s="60" t="str">
        <f>IF(ISERROR(MATCH(Passout2023[[#This Row], [Nationality Pakistani/ Foreign]],$D$3:$D$4,0)),"0", "1")</f>
        <v>0</v>
      </c>
    </row>
    <row r="2196">
      <c r="A2196" s="40"/>
      <c r="B2196" s="40"/>
      <c r="C2196" s="40"/>
      <c r="D2196" s="40"/>
      <c r="E2196" s="40"/>
      <c r="F2196" s="40"/>
      <c r="G2196" s="40"/>
      <c r="H2196" s="40"/>
      <c r="I2196" s="40"/>
      <c r="J2196" s="40"/>
      <c r="K2196" s="40"/>
      <c r="L2196" s="40"/>
      <c r="M2196" s="40"/>
      <c r="N2196" s="40"/>
      <c r="O2196" s="40"/>
      <c r="P2196" s="40"/>
      <c r="Q2196" s="40"/>
      <c r="Y2196" s="60" t="str">
        <f>IF(ISERROR(MATCH(Passout2023[[#This Row], [Degree Duration (year)]],$M$3:$M$10,0)),"0", "1")</f>
        <v>0</v>
      </c>
      <c r="Z2196" s="60" t="str">
        <f>IF(ISERROR(MATCH(Passout2023[[#This Row], [Admission Type]],$F$3:$F$6,0)),"0", "1")</f>
        <v>0</v>
      </c>
      <c r="AA2196" s="60" t="str">
        <f>IF(ISERROR(MATCH(Passout2023[[#This Row], [Batch Start Year]],$L$3:$L$25,0)),"0", "1")</f>
        <v>0</v>
      </c>
      <c r="AB2196" s="60" t="str">
        <f>IF(ISERROR(MATCH(Passout2023[[#This Row], [Batch Start Semester]],$K$3:$K$6,0)),"0", "1")</f>
        <v>0</v>
      </c>
      <c r="AC2196" s="60" t="str">
        <f>IF(ISERROR(MATCH([3]!Quota_Std_2022_23[[#This Row], [SESSION_TYPE]],$AX$2:$AX$5,0)),"0", "1")</f>
        <v>0</v>
      </c>
      <c r="AD2196" s="60" t="str">
        <f>IF(ISERROR(MATCH(#REF!,#REF!,0)),"0", "1")</f>
        <v>0</v>
      </c>
      <c r="AE2196" s="60" t="str">
        <f>IF(ISERROR(MATCH([3]!Quota_Std_2022_23[[#This Row], [Gender]],$AN$2:$AN$4,0)),"0", "1")</f>
        <v>0</v>
      </c>
      <c r="AF2196" s="60" t="str">
        <f>IF(ISERROR(MATCH([3]!Quota_Std_2022_23[[#This Row], [Quota Type]],[3]Sheet1!$AO$2:$AO$12,0)),"0", "1")</f>
        <v>0</v>
      </c>
      <c r="AG2196" s="60" t="str">
        <f>IF(ISERROR(MATCH(#REF!,$BA$2:$BA$8,0)),"0", "1")</f>
        <v>0</v>
      </c>
      <c r="AH2196" s="60" t="str">
        <f>IF(ISERROR(MATCH(Passout2023[[#This Row], [Nationality Pakistani/ Foreign]],$D$3:$D$4,0)),"0", "1")</f>
        <v>0</v>
      </c>
    </row>
    <row r="2197">
      <c r="A2197" s="40"/>
      <c r="B2197" s="40"/>
      <c r="C2197" s="40"/>
      <c r="D2197" s="40"/>
      <c r="E2197" s="40"/>
      <c r="F2197" s="40"/>
      <c r="G2197" s="40"/>
      <c r="H2197" s="40"/>
      <c r="I2197" s="40"/>
      <c r="J2197" s="40"/>
      <c r="K2197" s="40"/>
      <c r="L2197" s="40"/>
      <c r="M2197" s="40"/>
      <c r="N2197" s="40"/>
      <c r="O2197" s="40"/>
      <c r="P2197" s="40"/>
      <c r="Q2197" s="40"/>
      <c r="Y2197" s="60" t="str">
        <f>IF(ISERROR(MATCH(Passout2023[[#This Row], [Degree Duration (year)]],$M$3:$M$10,0)),"0", "1")</f>
        <v>0</v>
      </c>
      <c r="Z2197" s="60" t="str">
        <f>IF(ISERROR(MATCH(Passout2023[[#This Row], [Admission Type]],$F$3:$F$6,0)),"0", "1")</f>
        <v>0</v>
      </c>
      <c r="AA2197" s="60" t="str">
        <f>IF(ISERROR(MATCH(Passout2023[[#This Row], [Batch Start Year]],$L$3:$L$25,0)),"0", "1")</f>
        <v>0</v>
      </c>
      <c r="AB2197" s="60" t="str">
        <f>IF(ISERROR(MATCH(Passout2023[[#This Row], [Batch Start Semester]],$K$3:$K$6,0)),"0", "1")</f>
        <v>0</v>
      </c>
      <c r="AC2197" s="60" t="str">
        <f>IF(ISERROR(MATCH([3]!Quota_Std_2022_23[[#This Row], [SESSION_TYPE]],$AX$2:$AX$5,0)),"0", "1")</f>
        <v>0</v>
      </c>
      <c r="AD2197" s="60" t="str">
        <f>IF(ISERROR(MATCH(#REF!,#REF!,0)),"0", "1")</f>
        <v>0</v>
      </c>
      <c r="AE2197" s="60" t="str">
        <f>IF(ISERROR(MATCH([3]!Quota_Std_2022_23[[#This Row], [Gender]],$AN$2:$AN$4,0)),"0", "1")</f>
        <v>0</v>
      </c>
      <c r="AF2197" s="60" t="str">
        <f>IF(ISERROR(MATCH([3]!Quota_Std_2022_23[[#This Row], [Quota Type]],[3]Sheet1!$AO$2:$AO$12,0)),"0", "1")</f>
        <v>0</v>
      </c>
      <c r="AG2197" s="60" t="str">
        <f>IF(ISERROR(MATCH(#REF!,$BA$2:$BA$8,0)),"0", "1")</f>
        <v>0</v>
      </c>
      <c r="AH2197" s="60" t="str">
        <f>IF(ISERROR(MATCH(Passout2023[[#This Row], [Nationality Pakistani/ Foreign]],$D$3:$D$4,0)),"0", "1")</f>
        <v>0</v>
      </c>
    </row>
    <row r="2198">
      <c r="A2198" s="40"/>
      <c r="B2198" s="40"/>
      <c r="C2198" s="40"/>
      <c r="D2198" s="40"/>
      <c r="E2198" s="40"/>
      <c r="F2198" s="40"/>
      <c r="G2198" s="40"/>
      <c r="H2198" s="40"/>
      <c r="I2198" s="40"/>
      <c r="J2198" s="40"/>
      <c r="K2198" s="40"/>
      <c r="L2198" s="40"/>
      <c r="M2198" s="40"/>
      <c r="N2198" s="40"/>
      <c r="O2198" s="80"/>
      <c r="P2198" s="40"/>
      <c r="Q2198" s="40"/>
      <c r="Y2198" s="60" t="str">
        <f>IF(ISERROR(MATCH(Passout2023[[#This Row], [Degree Duration (year)]],$M$3:$M$10,0)),"0", "1")</f>
        <v>0</v>
      </c>
      <c r="Z2198" s="60" t="str">
        <f>IF(ISERROR(MATCH(Passout2023[[#This Row], [Admission Type]],$F$3:$F$6,0)),"0", "1")</f>
        <v>0</v>
      </c>
      <c r="AA2198" s="60" t="str">
        <f>IF(ISERROR(MATCH(Passout2023[[#This Row], [Batch Start Year]],$L$3:$L$25,0)),"0", "1")</f>
        <v>0</v>
      </c>
      <c r="AB2198" s="60" t="str">
        <f>IF(ISERROR(MATCH(Passout2023[[#This Row], [Batch Start Semester]],$K$3:$K$6,0)),"0", "1")</f>
        <v>0</v>
      </c>
      <c r="AC2198" s="60" t="str">
        <f>IF(ISERROR(MATCH([3]!Quota_Std_2022_23[[#This Row], [SESSION_TYPE]],$AX$2:$AX$5,0)),"0", "1")</f>
        <v>0</v>
      </c>
      <c r="AD2198" s="60" t="str">
        <f>IF(ISERROR(MATCH(#REF!,#REF!,0)),"0", "1")</f>
        <v>0</v>
      </c>
      <c r="AE2198" s="60" t="str">
        <f>IF(ISERROR(MATCH([3]!Quota_Std_2022_23[[#This Row], [Gender]],$AN$2:$AN$4,0)),"0", "1")</f>
        <v>0</v>
      </c>
      <c r="AF2198" s="60" t="str">
        <f>IF(ISERROR(MATCH([3]!Quota_Std_2022_23[[#This Row], [Quota Type]],[3]Sheet1!$AO$2:$AO$12,0)),"0", "1")</f>
        <v>0</v>
      </c>
      <c r="AG2198" s="60" t="str">
        <f>IF(ISERROR(MATCH(#REF!,$BA$2:$BA$8,0)),"0", "1")</f>
        <v>0</v>
      </c>
      <c r="AH2198" s="60" t="str">
        <f>IF(ISERROR(MATCH(Passout2023[[#This Row], [Nationality Pakistani/ Foreign]],$D$3:$D$4,0)),"0", "1")</f>
        <v>0</v>
      </c>
    </row>
    <row r="2199">
      <c r="A2199" s="40"/>
      <c r="B2199" s="40"/>
      <c r="C2199" s="40"/>
      <c r="D2199" s="40"/>
      <c r="E2199" s="40"/>
      <c r="F2199" s="40"/>
      <c r="G2199" s="40"/>
      <c r="H2199" s="40"/>
      <c r="I2199" s="40"/>
      <c r="J2199" s="40"/>
      <c r="K2199" s="40"/>
      <c r="L2199" s="40"/>
      <c r="M2199" s="40"/>
      <c r="N2199" s="40"/>
      <c r="O2199" s="40"/>
      <c r="P2199" s="40"/>
      <c r="Q2199" s="40"/>
      <c r="Y2199" s="60" t="str">
        <f>IF(ISERROR(MATCH(Passout2023[[#This Row], [Degree Duration (year)]],$M$3:$M$10,0)),"0", "1")</f>
        <v>0</v>
      </c>
      <c r="Z2199" s="60" t="str">
        <f>IF(ISERROR(MATCH(Passout2023[[#This Row], [Admission Type]],$F$3:$F$6,0)),"0", "1")</f>
        <v>0</v>
      </c>
      <c r="AA2199" s="60" t="str">
        <f>IF(ISERROR(MATCH(Passout2023[[#This Row], [Batch Start Year]],$L$3:$L$25,0)),"0", "1")</f>
        <v>0</v>
      </c>
      <c r="AB2199" s="60" t="str">
        <f>IF(ISERROR(MATCH(Passout2023[[#This Row], [Batch Start Semester]],$K$3:$K$6,0)),"0", "1")</f>
        <v>0</v>
      </c>
      <c r="AC2199" s="60" t="str">
        <f>IF(ISERROR(MATCH([3]!Quota_Std_2022_23[[#This Row], [SESSION_TYPE]],$AX$2:$AX$5,0)),"0", "1")</f>
        <v>0</v>
      </c>
      <c r="AD2199" s="60" t="str">
        <f>IF(ISERROR(MATCH(#REF!,#REF!,0)),"0", "1")</f>
        <v>0</v>
      </c>
      <c r="AE2199" s="60" t="str">
        <f>IF(ISERROR(MATCH([3]!Quota_Std_2022_23[[#This Row], [Gender]],$AN$2:$AN$4,0)),"0", "1")</f>
        <v>0</v>
      </c>
      <c r="AF2199" s="60" t="str">
        <f>IF(ISERROR(MATCH([3]!Quota_Std_2022_23[[#This Row], [Quota Type]],[3]Sheet1!$AO$2:$AO$12,0)),"0", "1")</f>
        <v>0</v>
      </c>
      <c r="AG2199" s="60" t="str">
        <f>IF(ISERROR(MATCH(#REF!,$BA$2:$BA$8,0)),"0", "1")</f>
        <v>0</v>
      </c>
      <c r="AH2199" s="60" t="str">
        <f>IF(ISERROR(MATCH(Passout2023[[#This Row], [Nationality Pakistani/ Foreign]],$D$3:$D$4,0)),"0", "1")</f>
        <v>0</v>
      </c>
    </row>
    <row r="2200">
      <c r="A2200" s="40"/>
      <c r="B2200" s="40"/>
      <c r="C2200" s="40"/>
      <c r="D2200" s="40"/>
      <c r="E2200" s="40"/>
      <c r="F2200" s="40"/>
      <c r="G2200" s="40"/>
      <c r="H2200" s="40"/>
      <c r="I2200" s="40"/>
      <c r="J2200" s="40"/>
      <c r="K2200" s="40"/>
      <c r="L2200" s="40"/>
      <c r="M2200" s="40"/>
      <c r="N2200" s="40"/>
      <c r="O2200" s="40"/>
      <c r="P2200" s="40"/>
      <c r="Q2200" s="40"/>
      <c r="Y2200" s="60" t="str">
        <f>IF(ISERROR(MATCH(Passout2023[[#This Row], [Degree Duration (year)]],$M$3:$M$10,0)),"0", "1")</f>
        <v>0</v>
      </c>
      <c r="Z2200" s="60" t="str">
        <f>IF(ISERROR(MATCH(Passout2023[[#This Row], [Admission Type]],$F$3:$F$6,0)),"0", "1")</f>
        <v>0</v>
      </c>
      <c r="AA2200" s="60" t="str">
        <f>IF(ISERROR(MATCH(Passout2023[[#This Row], [Batch Start Year]],$L$3:$L$25,0)),"0", "1")</f>
        <v>0</v>
      </c>
      <c r="AB2200" s="60" t="str">
        <f>IF(ISERROR(MATCH(Passout2023[[#This Row], [Batch Start Semester]],$K$3:$K$6,0)),"0", "1")</f>
        <v>0</v>
      </c>
      <c r="AC2200" s="60" t="str">
        <f>IF(ISERROR(MATCH([3]!Quota_Std_2022_23[[#This Row], [SESSION_TYPE]],$AX$2:$AX$5,0)),"0", "1")</f>
        <v>0</v>
      </c>
      <c r="AD2200" s="60" t="str">
        <f>IF(ISERROR(MATCH(#REF!,#REF!,0)),"0", "1")</f>
        <v>0</v>
      </c>
      <c r="AE2200" s="60" t="str">
        <f>IF(ISERROR(MATCH([3]!Quota_Std_2022_23[[#This Row], [Gender]],$AN$2:$AN$4,0)),"0", "1")</f>
        <v>0</v>
      </c>
      <c r="AF2200" s="60" t="str">
        <f>IF(ISERROR(MATCH([3]!Quota_Std_2022_23[[#This Row], [Quota Type]],[3]Sheet1!$AO$2:$AO$12,0)),"0", "1")</f>
        <v>0</v>
      </c>
      <c r="AG2200" s="60" t="str">
        <f>IF(ISERROR(MATCH(#REF!,$BA$2:$BA$8,0)),"0", "1")</f>
        <v>0</v>
      </c>
      <c r="AH2200" s="60" t="str">
        <f>IF(ISERROR(MATCH(Passout2023[[#This Row], [Nationality Pakistani/ Foreign]],$D$3:$D$4,0)),"0", "1")</f>
        <v>0</v>
      </c>
    </row>
    <row r="2201">
      <c r="A2201" s="40"/>
      <c r="B2201" s="40"/>
      <c r="C2201" s="40"/>
      <c r="D2201" s="40"/>
      <c r="E2201" s="40"/>
      <c r="F2201" s="40"/>
      <c r="G2201" s="40"/>
      <c r="H2201" s="40"/>
      <c r="I2201" s="40"/>
      <c r="J2201" s="40"/>
      <c r="K2201" s="40"/>
      <c r="L2201" s="40"/>
      <c r="M2201" s="40"/>
      <c r="N2201" s="40"/>
      <c r="O2201" s="80"/>
      <c r="P2201" s="40"/>
      <c r="Q2201" s="40"/>
      <c r="Y2201" s="60" t="str">
        <f>IF(ISERROR(MATCH(Passout2023[[#This Row], [Degree Duration (year)]],$M$3:$M$10,0)),"0", "1")</f>
        <v>0</v>
      </c>
      <c r="Z2201" s="60" t="str">
        <f>IF(ISERROR(MATCH(Passout2023[[#This Row], [Admission Type]],$F$3:$F$6,0)),"0", "1")</f>
        <v>0</v>
      </c>
      <c r="AA2201" s="60" t="str">
        <f>IF(ISERROR(MATCH(Passout2023[[#This Row], [Batch Start Year]],$L$3:$L$25,0)),"0", "1")</f>
        <v>0</v>
      </c>
      <c r="AB2201" s="60" t="str">
        <f>IF(ISERROR(MATCH(Passout2023[[#This Row], [Batch Start Semester]],$K$3:$K$6,0)),"0", "1")</f>
        <v>0</v>
      </c>
      <c r="AC2201" s="60" t="str">
        <f>IF(ISERROR(MATCH([3]!Quota_Std_2022_23[[#This Row], [SESSION_TYPE]],$AX$2:$AX$5,0)),"0", "1")</f>
        <v>0</v>
      </c>
      <c r="AD2201" s="60" t="str">
        <f>IF(ISERROR(MATCH(#REF!,#REF!,0)),"0", "1")</f>
        <v>0</v>
      </c>
      <c r="AE2201" s="60" t="str">
        <f>IF(ISERROR(MATCH([3]!Quota_Std_2022_23[[#This Row], [Gender]],$AN$2:$AN$4,0)),"0", "1")</f>
        <v>0</v>
      </c>
      <c r="AF2201" s="60" t="str">
        <f>IF(ISERROR(MATCH([3]!Quota_Std_2022_23[[#This Row], [Quota Type]],[3]Sheet1!$AO$2:$AO$12,0)),"0", "1")</f>
        <v>0</v>
      </c>
      <c r="AG2201" s="60" t="str">
        <f>IF(ISERROR(MATCH(#REF!,$BA$2:$BA$8,0)),"0", "1")</f>
        <v>0</v>
      </c>
      <c r="AH2201" s="60" t="str">
        <f>IF(ISERROR(MATCH(Passout2023[[#This Row], [Nationality Pakistani/ Foreign]],$D$3:$D$4,0)),"0", "1")</f>
        <v>0</v>
      </c>
    </row>
    <row r="2202">
      <c r="A2202" s="40"/>
      <c r="B2202" s="40"/>
      <c r="C2202" s="40"/>
      <c r="D2202" s="40"/>
      <c r="E2202" s="40"/>
      <c r="F2202" s="40"/>
      <c r="G2202" s="40"/>
      <c r="H2202" s="40"/>
      <c r="I2202" s="40"/>
      <c r="J2202" s="40"/>
      <c r="K2202" s="40"/>
      <c r="L2202" s="40"/>
      <c r="M2202" s="40"/>
      <c r="N2202" s="40"/>
      <c r="O2202" s="40"/>
      <c r="P2202" s="40"/>
      <c r="Q2202" s="40"/>
      <c r="Y2202" s="60" t="str">
        <f>IF(ISERROR(MATCH(Passout2023[[#This Row], [Degree Duration (year)]],$M$3:$M$10,0)),"0", "1")</f>
        <v>0</v>
      </c>
      <c r="Z2202" s="60" t="str">
        <f>IF(ISERROR(MATCH(Passout2023[[#This Row], [Admission Type]],$F$3:$F$6,0)),"0", "1")</f>
        <v>0</v>
      </c>
      <c r="AA2202" s="60" t="str">
        <f>IF(ISERROR(MATCH(Passout2023[[#This Row], [Batch Start Year]],$L$3:$L$25,0)),"0", "1")</f>
        <v>0</v>
      </c>
      <c r="AB2202" s="60" t="str">
        <f>IF(ISERROR(MATCH(Passout2023[[#This Row], [Batch Start Semester]],$K$3:$K$6,0)),"0", "1")</f>
        <v>0</v>
      </c>
      <c r="AC2202" s="60" t="str">
        <f>IF(ISERROR(MATCH([3]!Quota_Std_2022_23[[#This Row], [SESSION_TYPE]],$AX$2:$AX$5,0)),"0", "1")</f>
        <v>0</v>
      </c>
      <c r="AD2202" s="60" t="str">
        <f>IF(ISERROR(MATCH(#REF!,#REF!,0)),"0", "1")</f>
        <v>0</v>
      </c>
      <c r="AE2202" s="60" t="str">
        <f>IF(ISERROR(MATCH([3]!Quota_Std_2022_23[[#This Row], [Gender]],$AN$2:$AN$4,0)),"0", "1")</f>
        <v>0</v>
      </c>
      <c r="AF2202" s="60" t="str">
        <f>IF(ISERROR(MATCH([3]!Quota_Std_2022_23[[#This Row], [Quota Type]],[3]Sheet1!$AO$2:$AO$12,0)),"0", "1")</f>
        <v>0</v>
      </c>
      <c r="AG2202" s="60" t="str">
        <f>IF(ISERROR(MATCH(#REF!,$BA$2:$BA$8,0)),"0", "1")</f>
        <v>0</v>
      </c>
      <c r="AH2202" s="60" t="str">
        <f>IF(ISERROR(MATCH(Passout2023[[#This Row], [Nationality Pakistani/ Foreign]],$D$3:$D$4,0)),"0", "1")</f>
        <v>0</v>
      </c>
    </row>
    <row r="2203">
      <c r="A2203" s="40"/>
      <c r="B2203" s="40"/>
      <c r="C2203" s="40"/>
      <c r="D2203" s="40"/>
      <c r="E2203" s="40"/>
      <c r="F2203" s="40"/>
      <c r="G2203" s="40"/>
      <c r="H2203" s="40"/>
      <c r="I2203" s="40"/>
      <c r="J2203" s="40"/>
      <c r="K2203" s="40"/>
      <c r="L2203" s="40"/>
      <c r="M2203" s="40"/>
      <c r="N2203" s="40"/>
      <c r="O2203" s="80"/>
      <c r="P2203" s="40"/>
      <c r="Q2203" s="40"/>
      <c r="Y2203" s="60" t="str">
        <f>IF(ISERROR(MATCH(Passout2023[[#This Row], [Degree Duration (year)]],$M$3:$M$10,0)),"0", "1")</f>
        <v>0</v>
      </c>
      <c r="Z2203" s="60" t="str">
        <f>IF(ISERROR(MATCH(Passout2023[[#This Row], [Admission Type]],$F$3:$F$6,0)),"0", "1")</f>
        <v>0</v>
      </c>
      <c r="AA2203" s="60" t="str">
        <f>IF(ISERROR(MATCH(Passout2023[[#This Row], [Batch Start Year]],$L$3:$L$25,0)),"0", "1")</f>
        <v>0</v>
      </c>
      <c r="AB2203" s="60" t="str">
        <f>IF(ISERROR(MATCH(Passout2023[[#This Row], [Batch Start Semester]],$K$3:$K$6,0)),"0", "1")</f>
        <v>0</v>
      </c>
      <c r="AC2203" s="60" t="str">
        <f>IF(ISERROR(MATCH([3]!Quota_Std_2022_23[[#This Row], [SESSION_TYPE]],$AX$2:$AX$5,0)),"0", "1")</f>
        <v>0</v>
      </c>
      <c r="AD2203" s="60" t="str">
        <f>IF(ISERROR(MATCH(#REF!,#REF!,0)),"0", "1")</f>
        <v>0</v>
      </c>
      <c r="AE2203" s="60" t="str">
        <f>IF(ISERROR(MATCH([3]!Quota_Std_2022_23[[#This Row], [Gender]],$AN$2:$AN$4,0)),"0", "1")</f>
        <v>0</v>
      </c>
      <c r="AF2203" s="60" t="str">
        <f>IF(ISERROR(MATCH([3]!Quota_Std_2022_23[[#This Row], [Quota Type]],[3]Sheet1!$AO$2:$AO$12,0)),"0", "1")</f>
        <v>0</v>
      </c>
      <c r="AG2203" s="60" t="str">
        <f>IF(ISERROR(MATCH(#REF!,$BA$2:$BA$8,0)),"0", "1")</f>
        <v>0</v>
      </c>
      <c r="AH2203" s="60" t="str">
        <f>IF(ISERROR(MATCH(Passout2023[[#This Row], [Nationality Pakistani/ Foreign]],$D$3:$D$4,0)),"0", "1")</f>
        <v>0</v>
      </c>
    </row>
    <row r="2204">
      <c r="A2204" s="40"/>
      <c r="B2204" s="40"/>
      <c r="C2204" s="40"/>
      <c r="D2204" s="40"/>
      <c r="E2204" s="40"/>
      <c r="F2204" s="40"/>
      <c r="G2204" s="40"/>
      <c r="H2204" s="40"/>
      <c r="I2204" s="40"/>
      <c r="J2204" s="40"/>
      <c r="K2204" s="40"/>
      <c r="L2204" s="40"/>
      <c r="M2204" s="40"/>
      <c r="N2204" s="40"/>
      <c r="O2204" s="40"/>
      <c r="P2204" s="40"/>
      <c r="Q2204" s="40"/>
      <c r="Y2204" s="60" t="str">
        <f>IF(ISERROR(MATCH(Passout2023[[#This Row], [Degree Duration (year)]],$M$3:$M$10,0)),"0", "1")</f>
        <v>0</v>
      </c>
      <c r="Z2204" s="60" t="str">
        <f>IF(ISERROR(MATCH(Passout2023[[#This Row], [Admission Type]],$F$3:$F$6,0)),"0", "1")</f>
        <v>0</v>
      </c>
      <c r="AA2204" s="60" t="str">
        <f>IF(ISERROR(MATCH(Passout2023[[#This Row], [Batch Start Year]],$L$3:$L$25,0)),"0", "1")</f>
        <v>0</v>
      </c>
      <c r="AB2204" s="60" t="str">
        <f>IF(ISERROR(MATCH(Passout2023[[#This Row], [Batch Start Semester]],$K$3:$K$6,0)),"0", "1")</f>
        <v>0</v>
      </c>
      <c r="AC2204" s="60" t="str">
        <f>IF(ISERROR(MATCH([3]!Quota_Std_2022_23[[#This Row], [SESSION_TYPE]],$AX$2:$AX$5,0)),"0", "1")</f>
        <v>0</v>
      </c>
      <c r="AD2204" s="60" t="str">
        <f>IF(ISERROR(MATCH(#REF!,#REF!,0)),"0", "1")</f>
        <v>0</v>
      </c>
      <c r="AE2204" s="60" t="str">
        <f>IF(ISERROR(MATCH([3]!Quota_Std_2022_23[[#This Row], [Gender]],$AN$2:$AN$4,0)),"0", "1")</f>
        <v>0</v>
      </c>
      <c r="AF2204" s="60" t="str">
        <f>IF(ISERROR(MATCH([3]!Quota_Std_2022_23[[#This Row], [Quota Type]],[3]Sheet1!$AO$2:$AO$12,0)),"0", "1")</f>
        <v>0</v>
      </c>
      <c r="AG2204" s="60" t="str">
        <f>IF(ISERROR(MATCH(#REF!,$BA$2:$BA$8,0)),"0", "1")</f>
        <v>0</v>
      </c>
      <c r="AH2204" s="60" t="str">
        <f>IF(ISERROR(MATCH(Passout2023[[#This Row], [Nationality Pakistani/ Foreign]],$D$3:$D$4,0)),"0", "1")</f>
        <v>0</v>
      </c>
    </row>
    <row r="2205">
      <c r="A2205" s="40"/>
      <c r="B2205" s="40"/>
      <c r="C2205" s="40"/>
      <c r="D2205" s="40"/>
      <c r="E2205" s="40"/>
      <c r="F2205" s="40"/>
      <c r="G2205" s="40"/>
      <c r="H2205" s="40"/>
      <c r="I2205" s="40"/>
      <c r="J2205" s="40"/>
      <c r="K2205" s="40"/>
      <c r="L2205" s="40"/>
      <c r="M2205" s="40"/>
      <c r="N2205" s="40"/>
      <c r="O2205" s="80"/>
      <c r="P2205" s="40"/>
      <c r="Q2205" s="40"/>
      <c r="Y2205" s="60" t="str">
        <f>IF(ISERROR(MATCH(Passout2023[[#This Row], [Degree Duration (year)]],$M$3:$M$10,0)),"0", "1")</f>
        <v>0</v>
      </c>
      <c r="Z2205" s="60" t="str">
        <f>IF(ISERROR(MATCH(Passout2023[[#This Row], [Admission Type]],$F$3:$F$6,0)),"0", "1")</f>
        <v>0</v>
      </c>
      <c r="AA2205" s="60" t="str">
        <f>IF(ISERROR(MATCH(Passout2023[[#This Row], [Batch Start Year]],$L$3:$L$25,0)),"0", "1")</f>
        <v>0</v>
      </c>
      <c r="AB2205" s="60" t="str">
        <f>IF(ISERROR(MATCH(Passout2023[[#This Row], [Batch Start Semester]],$K$3:$K$6,0)),"0", "1")</f>
        <v>0</v>
      </c>
      <c r="AC2205" s="60" t="str">
        <f>IF(ISERROR(MATCH([3]!Quota_Std_2022_23[[#This Row], [SESSION_TYPE]],$AX$2:$AX$5,0)),"0", "1")</f>
        <v>0</v>
      </c>
      <c r="AD2205" s="60" t="str">
        <f>IF(ISERROR(MATCH(#REF!,#REF!,0)),"0", "1")</f>
        <v>0</v>
      </c>
      <c r="AE2205" s="60" t="str">
        <f>IF(ISERROR(MATCH([3]!Quota_Std_2022_23[[#This Row], [Gender]],$AN$2:$AN$4,0)),"0", "1")</f>
        <v>0</v>
      </c>
      <c r="AF2205" s="60" t="str">
        <f>IF(ISERROR(MATCH([3]!Quota_Std_2022_23[[#This Row], [Quota Type]],[3]Sheet1!$AO$2:$AO$12,0)),"0", "1")</f>
        <v>0</v>
      </c>
      <c r="AG2205" s="60" t="str">
        <f>IF(ISERROR(MATCH(#REF!,$BA$2:$BA$8,0)),"0", "1")</f>
        <v>0</v>
      </c>
      <c r="AH2205" s="60" t="str">
        <f>IF(ISERROR(MATCH(Passout2023[[#This Row], [Nationality Pakistani/ Foreign]],$D$3:$D$4,0)),"0", "1")</f>
        <v>0</v>
      </c>
    </row>
    <row r="2206">
      <c r="A2206" s="40"/>
      <c r="B2206" s="40"/>
      <c r="C2206" s="40"/>
      <c r="D2206" s="40"/>
      <c r="E2206" s="40"/>
      <c r="F2206" s="40"/>
      <c r="G2206" s="40"/>
      <c r="H2206" s="40"/>
      <c r="I2206" s="40"/>
      <c r="J2206" s="40"/>
      <c r="K2206" s="40"/>
      <c r="L2206" s="40"/>
      <c r="M2206" s="40"/>
      <c r="N2206" s="40"/>
      <c r="O2206" s="40"/>
      <c r="P2206" s="40"/>
      <c r="Q2206" s="40"/>
      <c r="Y2206" s="60" t="str">
        <f>IF(ISERROR(MATCH(Passout2023[[#This Row], [Degree Duration (year)]],$M$3:$M$10,0)),"0", "1")</f>
        <v>0</v>
      </c>
      <c r="Z2206" s="60" t="str">
        <f>IF(ISERROR(MATCH(Passout2023[[#This Row], [Admission Type]],$F$3:$F$6,0)),"0", "1")</f>
        <v>0</v>
      </c>
      <c r="AA2206" s="60" t="str">
        <f>IF(ISERROR(MATCH(Passout2023[[#This Row], [Batch Start Year]],$L$3:$L$25,0)),"0", "1")</f>
        <v>0</v>
      </c>
      <c r="AB2206" s="60" t="str">
        <f>IF(ISERROR(MATCH(Passout2023[[#This Row], [Batch Start Semester]],$K$3:$K$6,0)),"0", "1")</f>
        <v>0</v>
      </c>
      <c r="AC2206" s="60" t="str">
        <f>IF(ISERROR(MATCH([3]!Quota_Std_2022_23[[#This Row], [SESSION_TYPE]],$AX$2:$AX$5,0)),"0", "1")</f>
        <v>0</v>
      </c>
      <c r="AD2206" s="60" t="str">
        <f>IF(ISERROR(MATCH(#REF!,#REF!,0)),"0", "1")</f>
        <v>0</v>
      </c>
      <c r="AE2206" s="60" t="str">
        <f>IF(ISERROR(MATCH([3]!Quota_Std_2022_23[[#This Row], [Gender]],$AN$2:$AN$4,0)),"0", "1")</f>
        <v>0</v>
      </c>
      <c r="AF2206" s="60" t="str">
        <f>IF(ISERROR(MATCH([3]!Quota_Std_2022_23[[#This Row], [Quota Type]],[3]Sheet1!$AO$2:$AO$12,0)),"0", "1")</f>
        <v>0</v>
      </c>
      <c r="AG2206" s="60" t="str">
        <f>IF(ISERROR(MATCH(#REF!,$BA$2:$BA$8,0)),"0", "1")</f>
        <v>0</v>
      </c>
      <c r="AH2206" s="60" t="str">
        <f>IF(ISERROR(MATCH(Passout2023[[#This Row], [Nationality Pakistani/ Foreign]],$D$3:$D$4,0)),"0", "1")</f>
        <v>0</v>
      </c>
    </row>
    <row r="2207">
      <c r="A2207" s="40"/>
      <c r="B2207" s="40"/>
      <c r="C2207" s="40"/>
      <c r="D2207" s="40"/>
      <c r="E2207" s="40"/>
      <c r="F2207" s="40"/>
      <c r="G2207" s="40"/>
      <c r="H2207" s="40"/>
      <c r="I2207" s="40"/>
      <c r="J2207" s="40"/>
      <c r="K2207" s="40"/>
      <c r="L2207" s="40"/>
      <c r="M2207" s="40"/>
      <c r="N2207" s="40"/>
      <c r="O2207" s="80"/>
      <c r="P2207" s="40"/>
      <c r="Q2207" s="40"/>
      <c r="Y2207" s="60" t="str">
        <f>IF(ISERROR(MATCH(Passout2023[[#This Row], [Degree Duration (year)]],$M$3:$M$10,0)),"0", "1")</f>
        <v>0</v>
      </c>
      <c r="Z2207" s="60" t="str">
        <f>IF(ISERROR(MATCH(Passout2023[[#This Row], [Admission Type]],$F$3:$F$6,0)),"0", "1")</f>
        <v>0</v>
      </c>
      <c r="AA2207" s="60" t="str">
        <f>IF(ISERROR(MATCH(Passout2023[[#This Row], [Batch Start Year]],$L$3:$L$25,0)),"0", "1")</f>
        <v>0</v>
      </c>
      <c r="AB2207" s="60" t="str">
        <f>IF(ISERROR(MATCH(Passout2023[[#This Row], [Batch Start Semester]],$K$3:$K$6,0)),"0", "1")</f>
        <v>0</v>
      </c>
      <c r="AC2207" s="60" t="str">
        <f>IF(ISERROR(MATCH([3]!Quota_Std_2022_23[[#This Row], [SESSION_TYPE]],$AX$2:$AX$5,0)),"0", "1")</f>
        <v>0</v>
      </c>
      <c r="AD2207" s="60" t="str">
        <f>IF(ISERROR(MATCH(#REF!,#REF!,0)),"0", "1")</f>
        <v>0</v>
      </c>
      <c r="AE2207" s="60" t="str">
        <f>IF(ISERROR(MATCH([3]!Quota_Std_2022_23[[#This Row], [Gender]],$AN$2:$AN$4,0)),"0", "1")</f>
        <v>0</v>
      </c>
      <c r="AF2207" s="60" t="str">
        <f>IF(ISERROR(MATCH([3]!Quota_Std_2022_23[[#This Row], [Quota Type]],[3]Sheet1!$AO$2:$AO$12,0)),"0", "1")</f>
        <v>0</v>
      </c>
      <c r="AG2207" s="60" t="str">
        <f>IF(ISERROR(MATCH(#REF!,$BA$2:$BA$8,0)),"0", "1")</f>
        <v>0</v>
      </c>
      <c r="AH2207" s="60" t="str">
        <f>IF(ISERROR(MATCH(Passout2023[[#This Row], [Nationality Pakistani/ Foreign]],$D$3:$D$4,0)),"0", "1")</f>
        <v>0</v>
      </c>
    </row>
    <row r="2208">
      <c r="A2208" s="40"/>
      <c r="B2208" s="40"/>
      <c r="C2208" s="40"/>
      <c r="D2208" s="40"/>
      <c r="E2208" s="40"/>
      <c r="F2208" s="40"/>
      <c r="G2208" s="40"/>
      <c r="H2208" s="40"/>
      <c r="I2208" s="40"/>
      <c r="J2208" s="40"/>
      <c r="K2208" s="40"/>
      <c r="L2208" s="40"/>
      <c r="M2208" s="40"/>
      <c r="N2208" s="40"/>
      <c r="O2208" s="40"/>
      <c r="P2208" s="40"/>
      <c r="Q2208" s="40"/>
      <c r="Y2208" s="60" t="str">
        <f>IF(ISERROR(MATCH(Passout2023[[#This Row], [Degree Duration (year)]],$M$3:$M$10,0)),"0", "1")</f>
        <v>0</v>
      </c>
      <c r="Z2208" s="60" t="str">
        <f>IF(ISERROR(MATCH(Passout2023[[#This Row], [Admission Type]],$F$3:$F$6,0)),"0", "1")</f>
        <v>0</v>
      </c>
      <c r="AA2208" s="60" t="str">
        <f>IF(ISERROR(MATCH(Passout2023[[#This Row], [Batch Start Year]],$L$3:$L$25,0)),"0", "1")</f>
        <v>0</v>
      </c>
      <c r="AB2208" s="60" t="str">
        <f>IF(ISERROR(MATCH(Passout2023[[#This Row], [Batch Start Semester]],$K$3:$K$6,0)),"0", "1")</f>
        <v>0</v>
      </c>
      <c r="AC2208" s="60" t="str">
        <f>IF(ISERROR(MATCH([3]!Quota_Std_2022_23[[#This Row], [SESSION_TYPE]],$AX$2:$AX$5,0)),"0", "1")</f>
        <v>0</v>
      </c>
      <c r="AD2208" s="60" t="str">
        <f>IF(ISERROR(MATCH(#REF!,#REF!,0)),"0", "1")</f>
        <v>0</v>
      </c>
      <c r="AE2208" s="60" t="str">
        <f>IF(ISERROR(MATCH([3]!Quota_Std_2022_23[[#This Row], [Gender]],$AN$2:$AN$4,0)),"0", "1")</f>
        <v>0</v>
      </c>
      <c r="AF2208" s="60" t="str">
        <f>IF(ISERROR(MATCH([3]!Quota_Std_2022_23[[#This Row], [Quota Type]],[3]Sheet1!$AO$2:$AO$12,0)),"0", "1")</f>
        <v>0</v>
      </c>
      <c r="AG2208" s="60" t="str">
        <f>IF(ISERROR(MATCH(#REF!,$BA$2:$BA$8,0)),"0", "1")</f>
        <v>0</v>
      </c>
      <c r="AH2208" s="60" t="str">
        <f>IF(ISERROR(MATCH(Passout2023[[#This Row], [Nationality Pakistani/ Foreign]],$D$3:$D$4,0)),"0", "1")</f>
        <v>0</v>
      </c>
    </row>
    <row r="2209">
      <c r="A2209" s="40"/>
      <c r="B2209" s="40"/>
      <c r="C2209" s="40"/>
      <c r="D2209" s="40"/>
      <c r="E2209" s="40"/>
      <c r="F2209" s="40"/>
      <c r="G2209" s="40"/>
      <c r="H2209" s="40"/>
      <c r="I2209" s="40"/>
      <c r="J2209" s="40"/>
      <c r="K2209" s="40"/>
      <c r="L2209" s="40"/>
      <c r="M2209" s="40"/>
      <c r="N2209" s="40"/>
      <c r="O2209" s="80"/>
      <c r="P2209" s="40"/>
      <c r="Q2209" s="40"/>
      <c r="Y2209" s="60" t="str">
        <f>IF(ISERROR(MATCH(Passout2023[[#This Row], [Degree Duration (year)]],$M$3:$M$10,0)),"0", "1")</f>
        <v>0</v>
      </c>
      <c r="Z2209" s="60" t="str">
        <f>IF(ISERROR(MATCH(Passout2023[[#This Row], [Admission Type]],$F$3:$F$6,0)),"0", "1")</f>
        <v>0</v>
      </c>
      <c r="AA2209" s="60" t="str">
        <f>IF(ISERROR(MATCH(Passout2023[[#This Row], [Batch Start Year]],$L$3:$L$25,0)),"0", "1")</f>
        <v>0</v>
      </c>
      <c r="AB2209" s="60" t="str">
        <f>IF(ISERROR(MATCH(Passout2023[[#This Row], [Batch Start Semester]],$K$3:$K$6,0)),"0", "1")</f>
        <v>0</v>
      </c>
      <c r="AC2209" s="60" t="str">
        <f>IF(ISERROR(MATCH([3]!Quota_Std_2022_23[[#This Row], [SESSION_TYPE]],$AX$2:$AX$5,0)),"0", "1")</f>
        <v>0</v>
      </c>
      <c r="AD2209" s="60" t="str">
        <f>IF(ISERROR(MATCH(#REF!,#REF!,0)),"0", "1")</f>
        <v>0</v>
      </c>
      <c r="AE2209" s="60" t="str">
        <f>IF(ISERROR(MATCH([3]!Quota_Std_2022_23[[#This Row], [Gender]],$AN$2:$AN$4,0)),"0", "1")</f>
        <v>0</v>
      </c>
      <c r="AF2209" s="60" t="str">
        <f>IF(ISERROR(MATCH([3]!Quota_Std_2022_23[[#This Row], [Quota Type]],[3]Sheet1!$AO$2:$AO$12,0)),"0", "1")</f>
        <v>0</v>
      </c>
      <c r="AG2209" s="60" t="str">
        <f>IF(ISERROR(MATCH(#REF!,$BA$2:$BA$8,0)),"0", "1")</f>
        <v>0</v>
      </c>
      <c r="AH2209" s="60" t="str">
        <f>IF(ISERROR(MATCH(Passout2023[[#This Row], [Nationality Pakistani/ Foreign]],$D$3:$D$4,0)),"0", "1")</f>
        <v>0</v>
      </c>
    </row>
    <row r="2210">
      <c r="A2210" s="40"/>
      <c r="B2210" s="40"/>
      <c r="C2210" s="40"/>
      <c r="D2210" s="40"/>
      <c r="E2210" s="40"/>
      <c r="F2210" s="40"/>
      <c r="G2210" s="40"/>
      <c r="H2210" s="40"/>
      <c r="I2210" s="40"/>
      <c r="J2210" s="40"/>
      <c r="K2210" s="40"/>
      <c r="L2210" s="40"/>
      <c r="M2210" s="40"/>
      <c r="N2210" s="40"/>
      <c r="O2210" s="40"/>
      <c r="P2210" s="40"/>
      <c r="Q2210" s="40"/>
      <c r="Y2210" s="60" t="str">
        <f>IF(ISERROR(MATCH(Passout2023[[#This Row], [Degree Duration (year)]],$M$3:$M$10,0)),"0", "1")</f>
        <v>0</v>
      </c>
      <c r="Z2210" s="60" t="str">
        <f>IF(ISERROR(MATCH(Passout2023[[#This Row], [Admission Type]],$F$3:$F$6,0)),"0", "1")</f>
        <v>0</v>
      </c>
      <c r="AA2210" s="60" t="str">
        <f>IF(ISERROR(MATCH(Passout2023[[#This Row], [Batch Start Year]],$L$3:$L$25,0)),"0", "1")</f>
        <v>0</v>
      </c>
      <c r="AB2210" s="60" t="str">
        <f>IF(ISERROR(MATCH(Passout2023[[#This Row], [Batch Start Semester]],$K$3:$K$6,0)),"0", "1")</f>
        <v>0</v>
      </c>
      <c r="AC2210" s="60" t="str">
        <f>IF(ISERROR(MATCH([3]!Quota_Std_2022_23[[#This Row], [SESSION_TYPE]],$AX$2:$AX$5,0)),"0", "1")</f>
        <v>0</v>
      </c>
      <c r="AD2210" s="60" t="str">
        <f>IF(ISERROR(MATCH(#REF!,#REF!,0)),"0", "1")</f>
        <v>0</v>
      </c>
      <c r="AE2210" s="60" t="str">
        <f>IF(ISERROR(MATCH([3]!Quota_Std_2022_23[[#This Row], [Gender]],$AN$2:$AN$4,0)),"0", "1")</f>
        <v>0</v>
      </c>
      <c r="AF2210" s="60" t="str">
        <f>IF(ISERROR(MATCH([3]!Quota_Std_2022_23[[#This Row], [Quota Type]],[3]Sheet1!$AO$2:$AO$12,0)),"0", "1")</f>
        <v>0</v>
      </c>
      <c r="AG2210" s="60" t="str">
        <f>IF(ISERROR(MATCH(#REF!,$BA$2:$BA$8,0)),"0", "1")</f>
        <v>0</v>
      </c>
      <c r="AH2210" s="60" t="str">
        <f>IF(ISERROR(MATCH(Passout2023[[#This Row], [Nationality Pakistani/ Foreign]],$D$3:$D$4,0)),"0", "1")</f>
        <v>0</v>
      </c>
    </row>
    <row r="2211">
      <c r="A2211" s="40"/>
      <c r="B2211" s="40"/>
      <c r="C2211" s="40"/>
      <c r="D2211" s="40"/>
      <c r="E2211" s="40"/>
      <c r="F2211" s="40"/>
      <c r="G2211" s="40"/>
      <c r="H2211" s="40"/>
      <c r="I2211" s="40"/>
      <c r="J2211" s="40"/>
      <c r="K2211" s="40"/>
      <c r="L2211" s="40"/>
      <c r="M2211" s="40"/>
      <c r="N2211" s="40"/>
      <c r="O2211" s="80"/>
      <c r="P2211" s="40"/>
      <c r="Q2211" s="40"/>
      <c r="Y2211" s="60" t="str">
        <f>IF(ISERROR(MATCH(Passout2023[[#This Row], [Degree Duration (year)]],$M$3:$M$10,0)),"0", "1")</f>
        <v>0</v>
      </c>
      <c r="Z2211" s="60" t="str">
        <f>IF(ISERROR(MATCH(Passout2023[[#This Row], [Admission Type]],$F$3:$F$6,0)),"0", "1")</f>
        <v>0</v>
      </c>
      <c r="AA2211" s="60" t="str">
        <f>IF(ISERROR(MATCH(Passout2023[[#This Row], [Batch Start Year]],$L$3:$L$25,0)),"0", "1")</f>
        <v>0</v>
      </c>
      <c r="AB2211" s="60" t="str">
        <f>IF(ISERROR(MATCH(Passout2023[[#This Row], [Batch Start Semester]],$K$3:$K$6,0)),"0", "1")</f>
        <v>0</v>
      </c>
      <c r="AC2211" s="60" t="str">
        <f>IF(ISERROR(MATCH([3]!Quota_Std_2022_23[[#This Row], [SESSION_TYPE]],$AX$2:$AX$5,0)),"0", "1")</f>
        <v>0</v>
      </c>
      <c r="AD2211" s="60" t="str">
        <f>IF(ISERROR(MATCH(#REF!,#REF!,0)),"0", "1")</f>
        <v>0</v>
      </c>
      <c r="AE2211" s="60" t="str">
        <f>IF(ISERROR(MATCH([3]!Quota_Std_2022_23[[#This Row], [Gender]],$AN$2:$AN$4,0)),"0", "1")</f>
        <v>0</v>
      </c>
      <c r="AF2211" s="60" t="str">
        <f>IF(ISERROR(MATCH([3]!Quota_Std_2022_23[[#This Row], [Quota Type]],[3]Sheet1!$AO$2:$AO$12,0)),"0", "1")</f>
        <v>0</v>
      </c>
      <c r="AG2211" s="60" t="str">
        <f>IF(ISERROR(MATCH(#REF!,$BA$2:$BA$8,0)),"0", "1")</f>
        <v>0</v>
      </c>
      <c r="AH2211" s="60" t="str">
        <f>IF(ISERROR(MATCH(Passout2023[[#This Row], [Nationality Pakistani/ Foreign]],$D$3:$D$4,0)),"0", "1")</f>
        <v>0</v>
      </c>
    </row>
    <row r="2212">
      <c r="A2212" s="40"/>
      <c r="B2212" s="40"/>
      <c r="C2212" s="40"/>
      <c r="D2212" s="40"/>
      <c r="E2212" s="40"/>
      <c r="F2212" s="40"/>
      <c r="G2212" s="40"/>
      <c r="H2212" s="40"/>
      <c r="I2212" s="40"/>
      <c r="J2212" s="40"/>
      <c r="K2212" s="40"/>
      <c r="L2212" s="40"/>
      <c r="M2212" s="40"/>
      <c r="N2212" s="40"/>
      <c r="O2212" s="40"/>
      <c r="P2212" s="40"/>
      <c r="Q2212" s="40"/>
      <c r="Y2212" s="60" t="str">
        <f>IF(ISERROR(MATCH(Passout2023[[#This Row], [Degree Duration (year)]],$M$3:$M$10,0)),"0", "1")</f>
        <v>0</v>
      </c>
      <c r="Z2212" s="60" t="str">
        <f>IF(ISERROR(MATCH(Passout2023[[#This Row], [Admission Type]],$F$3:$F$6,0)),"0", "1")</f>
        <v>0</v>
      </c>
      <c r="AA2212" s="60" t="str">
        <f>IF(ISERROR(MATCH(Passout2023[[#This Row], [Batch Start Year]],$L$3:$L$25,0)),"0", "1")</f>
        <v>0</v>
      </c>
      <c r="AB2212" s="60" t="str">
        <f>IF(ISERROR(MATCH(Passout2023[[#This Row], [Batch Start Semester]],$K$3:$K$6,0)),"0", "1")</f>
        <v>0</v>
      </c>
      <c r="AC2212" s="60" t="str">
        <f>IF(ISERROR(MATCH([3]!Quota_Std_2022_23[[#This Row], [SESSION_TYPE]],$AX$2:$AX$5,0)),"0", "1")</f>
        <v>0</v>
      </c>
      <c r="AD2212" s="60" t="str">
        <f>IF(ISERROR(MATCH(#REF!,#REF!,0)),"0", "1")</f>
        <v>0</v>
      </c>
      <c r="AE2212" s="60" t="str">
        <f>IF(ISERROR(MATCH([3]!Quota_Std_2022_23[[#This Row], [Gender]],$AN$2:$AN$4,0)),"0", "1")</f>
        <v>0</v>
      </c>
      <c r="AF2212" s="60" t="str">
        <f>IF(ISERROR(MATCH([3]!Quota_Std_2022_23[[#This Row], [Quota Type]],[3]Sheet1!$AO$2:$AO$12,0)),"0", "1")</f>
        <v>0</v>
      </c>
      <c r="AG2212" s="60" t="str">
        <f>IF(ISERROR(MATCH(#REF!,$BA$2:$BA$8,0)),"0", "1")</f>
        <v>0</v>
      </c>
      <c r="AH2212" s="60" t="str">
        <f>IF(ISERROR(MATCH(Passout2023[[#This Row], [Nationality Pakistani/ Foreign]],$D$3:$D$4,0)),"0", "1")</f>
        <v>0</v>
      </c>
    </row>
    <row r="2213">
      <c r="A2213" s="40"/>
      <c r="B2213" s="40"/>
      <c r="C2213" s="40"/>
      <c r="D2213" s="40"/>
      <c r="E2213" s="40"/>
      <c r="F2213" s="40"/>
      <c r="G2213" s="40"/>
      <c r="H2213" s="40"/>
      <c r="I2213" s="40"/>
      <c r="J2213" s="40"/>
      <c r="K2213" s="40"/>
      <c r="L2213" s="40"/>
      <c r="M2213" s="40"/>
      <c r="N2213" s="40"/>
      <c r="O2213" s="80"/>
      <c r="P2213" s="40"/>
      <c r="Q2213" s="40"/>
      <c r="Y2213" s="60" t="str">
        <f>IF(ISERROR(MATCH(Passout2023[[#This Row], [Degree Duration (year)]],$M$3:$M$10,0)),"0", "1")</f>
        <v>0</v>
      </c>
      <c r="Z2213" s="60" t="str">
        <f>IF(ISERROR(MATCH(Passout2023[[#This Row], [Admission Type]],$F$3:$F$6,0)),"0", "1")</f>
        <v>0</v>
      </c>
      <c r="AA2213" s="60" t="str">
        <f>IF(ISERROR(MATCH(Passout2023[[#This Row], [Batch Start Year]],$L$3:$L$25,0)),"0", "1")</f>
        <v>0</v>
      </c>
      <c r="AB2213" s="60" t="str">
        <f>IF(ISERROR(MATCH(Passout2023[[#This Row], [Batch Start Semester]],$K$3:$K$6,0)),"0", "1")</f>
        <v>0</v>
      </c>
      <c r="AC2213" s="60" t="str">
        <f>IF(ISERROR(MATCH([3]!Quota_Std_2022_23[[#This Row], [SESSION_TYPE]],$AX$2:$AX$5,0)),"0", "1")</f>
        <v>0</v>
      </c>
      <c r="AD2213" s="60" t="str">
        <f>IF(ISERROR(MATCH(#REF!,#REF!,0)),"0", "1")</f>
        <v>0</v>
      </c>
      <c r="AE2213" s="60" t="str">
        <f>IF(ISERROR(MATCH([3]!Quota_Std_2022_23[[#This Row], [Gender]],$AN$2:$AN$4,0)),"0", "1")</f>
        <v>0</v>
      </c>
      <c r="AF2213" s="60" t="str">
        <f>IF(ISERROR(MATCH([3]!Quota_Std_2022_23[[#This Row], [Quota Type]],[3]Sheet1!$AO$2:$AO$12,0)),"0", "1")</f>
        <v>0</v>
      </c>
      <c r="AG2213" s="60" t="str">
        <f>IF(ISERROR(MATCH(#REF!,$BA$2:$BA$8,0)),"0", "1")</f>
        <v>0</v>
      </c>
      <c r="AH2213" s="60" t="str">
        <f>IF(ISERROR(MATCH(Passout2023[[#This Row], [Nationality Pakistani/ Foreign]],$D$3:$D$4,0)),"0", "1")</f>
        <v>0</v>
      </c>
    </row>
    <row r="2214">
      <c r="A2214" s="40"/>
      <c r="B2214" s="40"/>
      <c r="C2214" s="40"/>
      <c r="D2214" s="40"/>
      <c r="E2214" s="40"/>
      <c r="F2214" s="40"/>
      <c r="G2214" s="40"/>
      <c r="H2214" s="40"/>
      <c r="I2214" s="40"/>
      <c r="J2214" s="40"/>
      <c r="K2214" s="40"/>
      <c r="L2214" s="40"/>
      <c r="M2214" s="40"/>
      <c r="N2214" s="40"/>
      <c r="O2214" s="40"/>
      <c r="P2214" s="40"/>
      <c r="Q2214" s="40"/>
      <c r="Y2214" s="60" t="str">
        <f>IF(ISERROR(MATCH(Passout2023[[#This Row], [Degree Duration (year)]],$M$3:$M$10,0)),"0", "1")</f>
        <v>0</v>
      </c>
      <c r="Z2214" s="60" t="str">
        <f>IF(ISERROR(MATCH(Passout2023[[#This Row], [Admission Type]],$F$3:$F$6,0)),"0", "1")</f>
        <v>0</v>
      </c>
      <c r="AA2214" s="60" t="str">
        <f>IF(ISERROR(MATCH(Passout2023[[#This Row], [Batch Start Year]],$L$3:$L$25,0)),"0", "1")</f>
        <v>0</v>
      </c>
      <c r="AB2214" s="60" t="str">
        <f>IF(ISERROR(MATCH(Passout2023[[#This Row], [Batch Start Semester]],$K$3:$K$6,0)),"0", "1")</f>
        <v>0</v>
      </c>
      <c r="AC2214" s="60" t="str">
        <f>IF(ISERROR(MATCH([3]!Quota_Std_2022_23[[#This Row], [SESSION_TYPE]],$AX$2:$AX$5,0)),"0", "1")</f>
        <v>0</v>
      </c>
      <c r="AD2214" s="60" t="str">
        <f>IF(ISERROR(MATCH(#REF!,#REF!,0)),"0", "1")</f>
        <v>0</v>
      </c>
      <c r="AE2214" s="60" t="str">
        <f>IF(ISERROR(MATCH([3]!Quota_Std_2022_23[[#This Row], [Gender]],$AN$2:$AN$4,0)),"0", "1")</f>
        <v>0</v>
      </c>
      <c r="AF2214" s="60" t="str">
        <f>IF(ISERROR(MATCH([3]!Quota_Std_2022_23[[#This Row], [Quota Type]],[3]Sheet1!$AO$2:$AO$12,0)),"0", "1")</f>
        <v>0</v>
      </c>
      <c r="AG2214" s="60" t="str">
        <f>IF(ISERROR(MATCH(#REF!,$BA$2:$BA$8,0)),"0", "1")</f>
        <v>0</v>
      </c>
      <c r="AH2214" s="60" t="str">
        <f>IF(ISERROR(MATCH(Passout2023[[#This Row], [Nationality Pakistani/ Foreign]],$D$3:$D$4,0)),"0", "1")</f>
        <v>0</v>
      </c>
    </row>
    <row r="2215">
      <c r="A2215" s="40"/>
      <c r="B2215" s="40"/>
      <c r="C2215" s="40"/>
      <c r="D2215" s="40"/>
      <c r="E2215" s="40"/>
      <c r="F2215" s="40"/>
      <c r="G2215" s="40"/>
      <c r="H2215" s="40"/>
      <c r="I2215" s="40"/>
      <c r="J2215" s="40"/>
      <c r="K2215" s="40"/>
      <c r="L2215" s="40"/>
      <c r="M2215" s="40"/>
      <c r="N2215" s="40"/>
      <c r="O2215" s="80"/>
      <c r="P2215" s="40"/>
      <c r="Q2215" s="40"/>
      <c r="Y2215" s="60" t="str">
        <f>IF(ISERROR(MATCH(Passout2023[[#This Row], [Degree Duration (year)]],$M$3:$M$10,0)),"0", "1")</f>
        <v>0</v>
      </c>
      <c r="Z2215" s="60" t="str">
        <f>IF(ISERROR(MATCH(Passout2023[[#This Row], [Admission Type]],$F$3:$F$6,0)),"0", "1")</f>
        <v>0</v>
      </c>
      <c r="AA2215" s="60" t="str">
        <f>IF(ISERROR(MATCH(Passout2023[[#This Row], [Batch Start Year]],$L$3:$L$25,0)),"0", "1")</f>
        <v>0</v>
      </c>
      <c r="AB2215" s="60" t="str">
        <f>IF(ISERROR(MATCH(Passout2023[[#This Row], [Batch Start Semester]],$K$3:$K$6,0)),"0", "1")</f>
        <v>0</v>
      </c>
      <c r="AC2215" s="60" t="str">
        <f>IF(ISERROR(MATCH([3]!Quota_Std_2022_23[[#This Row], [SESSION_TYPE]],$AX$2:$AX$5,0)),"0", "1")</f>
        <v>0</v>
      </c>
      <c r="AD2215" s="60" t="str">
        <f>IF(ISERROR(MATCH(#REF!,#REF!,0)),"0", "1")</f>
        <v>0</v>
      </c>
      <c r="AE2215" s="60" t="str">
        <f>IF(ISERROR(MATCH([3]!Quota_Std_2022_23[[#This Row], [Gender]],$AN$2:$AN$4,0)),"0", "1")</f>
        <v>0</v>
      </c>
      <c r="AF2215" s="60" t="str">
        <f>IF(ISERROR(MATCH([3]!Quota_Std_2022_23[[#This Row], [Quota Type]],[3]Sheet1!$AO$2:$AO$12,0)),"0", "1")</f>
        <v>0</v>
      </c>
      <c r="AG2215" s="60" t="str">
        <f>IF(ISERROR(MATCH(#REF!,$BA$2:$BA$8,0)),"0", "1")</f>
        <v>0</v>
      </c>
      <c r="AH2215" s="60" t="str">
        <f>IF(ISERROR(MATCH(Passout2023[[#This Row], [Nationality Pakistani/ Foreign]],$D$3:$D$4,0)),"0", "1")</f>
        <v>0</v>
      </c>
    </row>
    <row r="2216">
      <c r="A2216" s="40"/>
      <c r="B2216" s="40"/>
      <c r="C2216" s="40"/>
      <c r="D2216" s="40"/>
      <c r="E2216" s="40"/>
      <c r="F2216" s="40"/>
      <c r="G2216" s="40"/>
      <c r="H2216" s="40"/>
      <c r="I2216" s="40"/>
      <c r="J2216" s="40"/>
      <c r="K2216" s="40"/>
      <c r="L2216" s="40"/>
      <c r="M2216" s="40"/>
      <c r="N2216" s="40"/>
      <c r="O2216" s="40"/>
      <c r="P2216" s="40"/>
      <c r="Q2216" s="40"/>
      <c r="Y2216" s="60" t="str">
        <f>IF(ISERROR(MATCH(Passout2023[[#This Row], [Degree Duration (year)]],$M$3:$M$10,0)),"0", "1")</f>
        <v>0</v>
      </c>
      <c r="Z2216" s="60" t="str">
        <f>IF(ISERROR(MATCH(Passout2023[[#This Row], [Admission Type]],$F$3:$F$6,0)),"0", "1")</f>
        <v>0</v>
      </c>
      <c r="AA2216" s="60" t="str">
        <f>IF(ISERROR(MATCH(Passout2023[[#This Row], [Batch Start Year]],$L$3:$L$25,0)),"0", "1")</f>
        <v>0</v>
      </c>
      <c r="AB2216" s="60" t="str">
        <f>IF(ISERROR(MATCH(Passout2023[[#This Row], [Batch Start Semester]],$K$3:$K$6,0)),"0", "1")</f>
        <v>0</v>
      </c>
      <c r="AC2216" s="60" t="str">
        <f>IF(ISERROR(MATCH([3]!Quota_Std_2022_23[[#This Row], [SESSION_TYPE]],$AX$2:$AX$5,0)),"0", "1")</f>
        <v>0</v>
      </c>
      <c r="AD2216" s="60" t="str">
        <f>IF(ISERROR(MATCH(#REF!,#REF!,0)),"0", "1")</f>
        <v>0</v>
      </c>
      <c r="AE2216" s="60" t="str">
        <f>IF(ISERROR(MATCH([3]!Quota_Std_2022_23[[#This Row], [Gender]],$AN$2:$AN$4,0)),"0", "1")</f>
        <v>0</v>
      </c>
      <c r="AF2216" s="60" t="str">
        <f>IF(ISERROR(MATCH([3]!Quota_Std_2022_23[[#This Row], [Quota Type]],[3]Sheet1!$AO$2:$AO$12,0)),"0", "1")</f>
        <v>0</v>
      </c>
      <c r="AG2216" s="60" t="str">
        <f>IF(ISERROR(MATCH(#REF!,$BA$2:$BA$8,0)),"0", "1")</f>
        <v>0</v>
      </c>
      <c r="AH2216" s="60" t="str">
        <f>IF(ISERROR(MATCH(Passout2023[[#This Row], [Nationality Pakistani/ Foreign]],$D$3:$D$4,0)),"0", "1")</f>
        <v>0</v>
      </c>
    </row>
    <row r="2217">
      <c r="A2217" s="40"/>
      <c r="B2217" s="40"/>
      <c r="C2217" s="40"/>
      <c r="D2217" s="40"/>
      <c r="E2217" s="40"/>
      <c r="F2217" s="40"/>
      <c r="G2217" s="40"/>
      <c r="H2217" s="40"/>
      <c r="I2217" s="40"/>
      <c r="J2217" s="40"/>
      <c r="K2217" s="40"/>
      <c r="L2217" s="40"/>
      <c r="M2217" s="40"/>
      <c r="N2217" s="40"/>
      <c r="O2217" s="80"/>
      <c r="P2217" s="40"/>
      <c r="Q2217" s="40"/>
      <c r="Y2217" s="60" t="str">
        <f>IF(ISERROR(MATCH(Passout2023[[#This Row], [Degree Duration (year)]],$M$3:$M$10,0)),"0", "1")</f>
        <v>0</v>
      </c>
      <c r="Z2217" s="60" t="str">
        <f>IF(ISERROR(MATCH(Passout2023[[#This Row], [Admission Type]],$F$3:$F$6,0)),"0", "1")</f>
        <v>0</v>
      </c>
      <c r="AA2217" s="60" t="str">
        <f>IF(ISERROR(MATCH(Passout2023[[#This Row], [Batch Start Year]],$L$3:$L$25,0)),"0", "1")</f>
        <v>0</v>
      </c>
      <c r="AB2217" s="60" t="str">
        <f>IF(ISERROR(MATCH(Passout2023[[#This Row], [Batch Start Semester]],$K$3:$K$6,0)),"0", "1")</f>
        <v>0</v>
      </c>
      <c r="AC2217" s="60" t="str">
        <f>IF(ISERROR(MATCH([3]!Quota_Std_2022_23[[#This Row], [SESSION_TYPE]],$AX$2:$AX$5,0)),"0", "1")</f>
        <v>0</v>
      </c>
      <c r="AD2217" s="60" t="str">
        <f>IF(ISERROR(MATCH(#REF!,#REF!,0)),"0", "1")</f>
        <v>0</v>
      </c>
      <c r="AE2217" s="60" t="str">
        <f>IF(ISERROR(MATCH([3]!Quota_Std_2022_23[[#This Row], [Gender]],$AN$2:$AN$4,0)),"0", "1")</f>
        <v>0</v>
      </c>
      <c r="AF2217" s="60" t="str">
        <f>IF(ISERROR(MATCH([3]!Quota_Std_2022_23[[#This Row], [Quota Type]],[3]Sheet1!$AO$2:$AO$12,0)),"0", "1")</f>
        <v>0</v>
      </c>
      <c r="AG2217" s="60" t="str">
        <f>IF(ISERROR(MATCH(#REF!,$BA$2:$BA$8,0)),"0", "1")</f>
        <v>0</v>
      </c>
      <c r="AH2217" s="60" t="str">
        <f>IF(ISERROR(MATCH(Passout2023[[#This Row], [Nationality Pakistani/ Foreign]],$D$3:$D$4,0)),"0", "1")</f>
        <v>0</v>
      </c>
    </row>
    <row r="2218">
      <c r="A2218" s="40"/>
      <c r="B2218" s="40"/>
      <c r="C2218" s="40"/>
      <c r="D2218" s="40"/>
      <c r="E2218" s="40"/>
      <c r="F2218" s="40"/>
      <c r="G2218" s="40"/>
      <c r="H2218" s="40"/>
      <c r="I2218" s="40"/>
      <c r="J2218" s="40"/>
      <c r="K2218" s="40"/>
      <c r="L2218" s="40"/>
      <c r="M2218" s="40"/>
      <c r="N2218" s="40"/>
      <c r="O2218" s="40"/>
      <c r="P2218" s="40"/>
      <c r="Q2218" s="40"/>
      <c r="Y2218" s="60" t="str">
        <f>IF(ISERROR(MATCH(Passout2023[[#This Row], [Degree Duration (year)]],$M$3:$M$10,0)),"0", "1")</f>
        <v>0</v>
      </c>
      <c r="Z2218" s="60" t="str">
        <f>IF(ISERROR(MATCH(Passout2023[[#This Row], [Admission Type]],$F$3:$F$6,0)),"0", "1")</f>
        <v>0</v>
      </c>
      <c r="AA2218" s="60" t="str">
        <f>IF(ISERROR(MATCH(Passout2023[[#This Row], [Batch Start Year]],$L$3:$L$25,0)),"0", "1")</f>
        <v>0</v>
      </c>
      <c r="AB2218" s="60" t="str">
        <f>IF(ISERROR(MATCH(Passout2023[[#This Row], [Batch Start Semester]],$K$3:$K$6,0)),"0", "1")</f>
        <v>0</v>
      </c>
      <c r="AC2218" s="60" t="str">
        <f>IF(ISERROR(MATCH([3]!Quota_Std_2022_23[[#This Row], [SESSION_TYPE]],$AX$2:$AX$5,0)),"0", "1")</f>
        <v>0</v>
      </c>
      <c r="AD2218" s="60" t="str">
        <f>IF(ISERROR(MATCH(#REF!,#REF!,0)),"0", "1")</f>
        <v>0</v>
      </c>
      <c r="AE2218" s="60" t="str">
        <f>IF(ISERROR(MATCH([3]!Quota_Std_2022_23[[#This Row], [Gender]],$AN$2:$AN$4,0)),"0", "1")</f>
        <v>0</v>
      </c>
      <c r="AF2218" s="60" t="str">
        <f>IF(ISERROR(MATCH([3]!Quota_Std_2022_23[[#This Row], [Quota Type]],[3]Sheet1!$AO$2:$AO$12,0)),"0", "1")</f>
        <v>0</v>
      </c>
      <c r="AG2218" s="60" t="str">
        <f>IF(ISERROR(MATCH(#REF!,$BA$2:$BA$8,0)),"0", "1")</f>
        <v>0</v>
      </c>
      <c r="AH2218" s="60" t="str">
        <f>IF(ISERROR(MATCH(Passout2023[[#This Row], [Nationality Pakistani/ Foreign]],$D$3:$D$4,0)),"0", "1")</f>
        <v>0</v>
      </c>
    </row>
    <row r="2219">
      <c r="A2219" s="40"/>
      <c r="B2219" s="40"/>
      <c r="C2219" s="40"/>
      <c r="D2219" s="40"/>
      <c r="E2219" s="40"/>
      <c r="F2219" s="40"/>
      <c r="G2219" s="40"/>
      <c r="H2219" s="40"/>
      <c r="I2219" s="40"/>
      <c r="J2219" s="40"/>
      <c r="K2219" s="40"/>
      <c r="L2219" s="40"/>
      <c r="M2219" s="40"/>
      <c r="N2219" s="40"/>
      <c r="O2219" s="80"/>
      <c r="P2219" s="40"/>
      <c r="Q2219" s="40"/>
      <c r="Y2219" s="60" t="str">
        <f>IF(ISERROR(MATCH(Passout2023[[#This Row], [Degree Duration (year)]],$M$3:$M$10,0)),"0", "1")</f>
        <v>0</v>
      </c>
      <c r="Z2219" s="60" t="str">
        <f>IF(ISERROR(MATCH(Passout2023[[#This Row], [Admission Type]],$F$3:$F$6,0)),"0", "1")</f>
        <v>0</v>
      </c>
      <c r="AA2219" s="60" t="str">
        <f>IF(ISERROR(MATCH(Passout2023[[#This Row], [Batch Start Year]],$L$3:$L$25,0)),"0", "1")</f>
        <v>0</v>
      </c>
      <c r="AB2219" s="60" t="str">
        <f>IF(ISERROR(MATCH(Passout2023[[#This Row], [Batch Start Semester]],$K$3:$K$6,0)),"0", "1")</f>
        <v>0</v>
      </c>
      <c r="AC2219" s="60" t="str">
        <f>IF(ISERROR(MATCH([3]!Quota_Std_2022_23[[#This Row], [SESSION_TYPE]],$AX$2:$AX$5,0)),"0", "1")</f>
        <v>0</v>
      </c>
      <c r="AD2219" s="60" t="str">
        <f>IF(ISERROR(MATCH(#REF!,#REF!,0)),"0", "1")</f>
        <v>0</v>
      </c>
      <c r="AE2219" s="60" t="str">
        <f>IF(ISERROR(MATCH([3]!Quota_Std_2022_23[[#This Row], [Gender]],$AN$2:$AN$4,0)),"0", "1")</f>
        <v>0</v>
      </c>
      <c r="AF2219" s="60" t="str">
        <f>IF(ISERROR(MATCH([3]!Quota_Std_2022_23[[#This Row], [Quota Type]],[3]Sheet1!$AO$2:$AO$12,0)),"0", "1")</f>
        <v>0</v>
      </c>
      <c r="AG2219" s="60" t="str">
        <f>IF(ISERROR(MATCH(#REF!,$BA$2:$BA$8,0)),"0", "1")</f>
        <v>0</v>
      </c>
      <c r="AH2219" s="60" t="str">
        <f>IF(ISERROR(MATCH(Passout2023[[#This Row], [Nationality Pakistani/ Foreign]],$D$3:$D$4,0)),"0", "1")</f>
        <v>0</v>
      </c>
    </row>
    <row r="2220">
      <c r="A2220" s="40"/>
      <c r="B2220" s="40"/>
      <c r="C2220" s="40"/>
      <c r="D2220" s="40"/>
      <c r="E2220" s="40"/>
      <c r="F2220" s="40"/>
      <c r="G2220" s="40"/>
      <c r="H2220" s="40"/>
      <c r="I2220" s="40"/>
      <c r="J2220" s="40"/>
      <c r="K2220" s="40"/>
      <c r="L2220" s="40"/>
      <c r="M2220" s="40"/>
      <c r="N2220" s="40"/>
      <c r="O2220" s="40"/>
      <c r="P2220" s="40"/>
      <c r="Q2220" s="40"/>
      <c r="Y2220" s="60" t="str">
        <f>IF(ISERROR(MATCH(Passout2023[[#This Row], [Degree Duration (year)]],$M$3:$M$10,0)),"0", "1")</f>
        <v>0</v>
      </c>
      <c r="Z2220" s="60" t="str">
        <f>IF(ISERROR(MATCH(Passout2023[[#This Row], [Admission Type]],$F$3:$F$6,0)),"0", "1")</f>
        <v>0</v>
      </c>
      <c r="AA2220" s="60" t="str">
        <f>IF(ISERROR(MATCH(Passout2023[[#This Row], [Batch Start Year]],$L$3:$L$25,0)),"0", "1")</f>
        <v>0</v>
      </c>
      <c r="AB2220" s="60" t="str">
        <f>IF(ISERROR(MATCH(Passout2023[[#This Row], [Batch Start Semester]],$K$3:$K$6,0)),"0", "1")</f>
        <v>0</v>
      </c>
      <c r="AC2220" s="60" t="str">
        <f>IF(ISERROR(MATCH([3]!Quota_Std_2022_23[[#This Row], [SESSION_TYPE]],$AX$2:$AX$5,0)),"0", "1")</f>
        <v>0</v>
      </c>
      <c r="AD2220" s="60" t="str">
        <f>IF(ISERROR(MATCH(#REF!,#REF!,0)),"0", "1")</f>
        <v>0</v>
      </c>
      <c r="AE2220" s="60" t="str">
        <f>IF(ISERROR(MATCH([3]!Quota_Std_2022_23[[#This Row], [Gender]],$AN$2:$AN$4,0)),"0", "1")</f>
        <v>0</v>
      </c>
      <c r="AF2220" s="60" t="str">
        <f>IF(ISERROR(MATCH([3]!Quota_Std_2022_23[[#This Row], [Quota Type]],[3]Sheet1!$AO$2:$AO$12,0)),"0", "1")</f>
        <v>0</v>
      </c>
      <c r="AG2220" s="60" t="str">
        <f>IF(ISERROR(MATCH(#REF!,$BA$2:$BA$8,0)),"0", "1")</f>
        <v>0</v>
      </c>
      <c r="AH2220" s="60" t="str">
        <f>IF(ISERROR(MATCH(Passout2023[[#This Row], [Nationality Pakistani/ Foreign]],$D$3:$D$4,0)),"0", "1")</f>
        <v>0</v>
      </c>
    </row>
    <row r="2221">
      <c r="A2221" s="40"/>
      <c r="B2221" s="40"/>
      <c r="C2221" s="40"/>
      <c r="D2221" s="40"/>
      <c r="E2221" s="40"/>
      <c r="F2221" s="40"/>
      <c r="G2221" s="40"/>
      <c r="H2221" s="40"/>
      <c r="I2221" s="40"/>
      <c r="J2221" s="40"/>
      <c r="K2221" s="40"/>
      <c r="L2221" s="40"/>
      <c r="M2221" s="40"/>
      <c r="N2221" s="40"/>
      <c r="O2221" s="40"/>
      <c r="P2221" s="40"/>
      <c r="Q2221" s="40"/>
      <c r="Y2221" s="60" t="str">
        <f>IF(ISERROR(MATCH(Passout2023[[#This Row], [Degree Duration (year)]],$M$3:$M$10,0)),"0", "1")</f>
        <v>0</v>
      </c>
      <c r="Z2221" s="60" t="str">
        <f>IF(ISERROR(MATCH(Passout2023[[#This Row], [Admission Type]],$F$3:$F$6,0)),"0", "1")</f>
        <v>0</v>
      </c>
      <c r="AA2221" s="60" t="str">
        <f>IF(ISERROR(MATCH(Passout2023[[#This Row], [Batch Start Year]],$L$3:$L$25,0)),"0", "1")</f>
        <v>0</v>
      </c>
      <c r="AB2221" s="60" t="str">
        <f>IF(ISERROR(MATCH(Passout2023[[#This Row], [Batch Start Semester]],$K$3:$K$6,0)),"0", "1")</f>
        <v>0</v>
      </c>
      <c r="AC2221" s="60" t="str">
        <f>IF(ISERROR(MATCH([3]!Quota_Std_2022_23[[#This Row], [SESSION_TYPE]],$AX$2:$AX$5,0)),"0", "1")</f>
        <v>0</v>
      </c>
      <c r="AD2221" s="60" t="str">
        <f>IF(ISERROR(MATCH(#REF!,#REF!,0)),"0", "1")</f>
        <v>0</v>
      </c>
      <c r="AE2221" s="60" t="str">
        <f>IF(ISERROR(MATCH([3]!Quota_Std_2022_23[[#This Row], [Gender]],$AN$2:$AN$4,0)),"0", "1")</f>
        <v>0</v>
      </c>
      <c r="AF2221" s="60" t="str">
        <f>IF(ISERROR(MATCH([3]!Quota_Std_2022_23[[#This Row], [Quota Type]],[3]Sheet1!$AO$2:$AO$12,0)),"0", "1")</f>
        <v>0</v>
      </c>
      <c r="AG2221" s="60" t="str">
        <f>IF(ISERROR(MATCH(#REF!,$BA$2:$BA$8,0)),"0", "1")</f>
        <v>0</v>
      </c>
      <c r="AH2221" s="60" t="str">
        <f>IF(ISERROR(MATCH(Passout2023[[#This Row], [Nationality Pakistani/ Foreign]],$D$3:$D$4,0)),"0", "1")</f>
        <v>0</v>
      </c>
    </row>
    <row r="2222">
      <c r="A2222" s="40"/>
      <c r="B2222" s="40"/>
      <c r="C2222" s="40"/>
      <c r="D2222" s="40"/>
      <c r="E2222" s="40"/>
      <c r="F2222" s="40"/>
      <c r="G2222" s="40"/>
      <c r="H2222" s="40"/>
      <c r="I2222" s="40"/>
      <c r="J2222" s="40"/>
      <c r="K2222" s="40"/>
      <c r="L2222" s="40"/>
      <c r="M2222" s="40"/>
      <c r="N2222" s="40"/>
      <c r="O2222" s="40"/>
      <c r="P2222" s="40"/>
      <c r="Q2222" s="40"/>
      <c r="Y2222" s="60" t="str">
        <f>IF(ISERROR(MATCH(Passout2023[[#This Row], [Degree Duration (year)]],$M$3:$M$10,0)),"0", "1")</f>
        <v>0</v>
      </c>
      <c r="Z2222" s="60" t="str">
        <f>IF(ISERROR(MATCH(Passout2023[[#This Row], [Admission Type]],$F$3:$F$6,0)),"0", "1")</f>
        <v>0</v>
      </c>
      <c r="AA2222" s="60" t="str">
        <f>IF(ISERROR(MATCH(Passout2023[[#This Row], [Batch Start Year]],$L$3:$L$25,0)),"0", "1")</f>
        <v>0</v>
      </c>
      <c r="AB2222" s="60" t="str">
        <f>IF(ISERROR(MATCH(Passout2023[[#This Row], [Batch Start Semester]],$K$3:$K$6,0)),"0", "1")</f>
        <v>0</v>
      </c>
      <c r="AC2222" s="60" t="str">
        <f>IF(ISERROR(MATCH([3]!Quota_Std_2022_23[[#This Row], [SESSION_TYPE]],$AX$2:$AX$5,0)),"0", "1")</f>
        <v>0</v>
      </c>
      <c r="AD2222" s="60" t="str">
        <f>IF(ISERROR(MATCH(#REF!,#REF!,0)),"0", "1")</f>
        <v>0</v>
      </c>
      <c r="AE2222" s="60" t="str">
        <f>IF(ISERROR(MATCH([3]!Quota_Std_2022_23[[#This Row], [Gender]],$AN$2:$AN$4,0)),"0", "1")</f>
        <v>0</v>
      </c>
      <c r="AF2222" s="60" t="str">
        <f>IF(ISERROR(MATCH([3]!Quota_Std_2022_23[[#This Row], [Quota Type]],[3]Sheet1!$AO$2:$AO$12,0)),"0", "1")</f>
        <v>0</v>
      </c>
      <c r="AG2222" s="60" t="str">
        <f>IF(ISERROR(MATCH(#REF!,$BA$2:$BA$8,0)),"0", "1")</f>
        <v>0</v>
      </c>
      <c r="AH2222" s="60" t="str">
        <f>IF(ISERROR(MATCH(Passout2023[[#This Row], [Nationality Pakistani/ Foreign]],$D$3:$D$4,0)),"0", "1")</f>
        <v>0</v>
      </c>
    </row>
    <row r="2223">
      <c r="A2223" s="40"/>
      <c r="B2223" s="40"/>
      <c r="C2223" s="40"/>
      <c r="D2223" s="40"/>
      <c r="E2223" s="40"/>
      <c r="F2223" s="40"/>
      <c r="G2223" s="40"/>
      <c r="H2223" s="40"/>
      <c r="I2223" s="40"/>
      <c r="J2223" s="40"/>
      <c r="K2223" s="40"/>
      <c r="L2223" s="40"/>
      <c r="M2223" s="40"/>
      <c r="N2223" s="40"/>
      <c r="O2223" s="80"/>
      <c r="P2223" s="40"/>
      <c r="Q2223" s="40"/>
      <c r="Y2223" s="60" t="str">
        <f>IF(ISERROR(MATCH(Passout2023[[#This Row], [Degree Duration (year)]],$M$3:$M$10,0)),"0", "1")</f>
        <v>0</v>
      </c>
      <c r="Z2223" s="60" t="str">
        <f>IF(ISERROR(MATCH(Passout2023[[#This Row], [Admission Type]],$F$3:$F$6,0)),"0", "1")</f>
        <v>0</v>
      </c>
      <c r="AA2223" s="60" t="str">
        <f>IF(ISERROR(MATCH(Passout2023[[#This Row], [Batch Start Year]],$L$3:$L$25,0)),"0", "1")</f>
        <v>0</v>
      </c>
      <c r="AB2223" s="60" t="str">
        <f>IF(ISERROR(MATCH(Passout2023[[#This Row], [Batch Start Semester]],$K$3:$K$6,0)),"0", "1")</f>
        <v>0</v>
      </c>
      <c r="AC2223" s="60" t="str">
        <f>IF(ISERROR(MATCH([3]!Quota_Std_2022_23[[#This Row], [SESSION_TYPE]],$AX$2:$AX$5,0)),"0", "1")</f>
        <v>0</v>
      </c>
      <c r="AD2223" s="60" t="str">
        <f>IF(ISERROR(MATCH(#REF!,#REF!,0)),"0", "1")</f>
        <v>0</v>
      </c>
      <c r="AE2223" s="60" t="str">
        <f>IF(ISERROR(MATCH([3]!Quota_Std_2022_23[[#This Row], [Gender]],$AN$2:$AN$4,0)),"0", "1")</f>
        <v>0</v>
      </c>
      <c r="AF2223" s="60" t="str">
        <f>IF(ISERROR(MATCH([3]!Quota_Std_2022_23[[#This Row], [Quota Type]],[3]Sheet1!$AO$2:$AO$12,0)),"0", "1")</f>
        <v>0</v>
      </c>
      <c r="AG2223" s="60" t="str">
        <f>IF(ISERROR(MATCH(#REF!,$BA$2:$BA$8,0)),"0", "1")</f>
        <v>0</v>
      </c>
      <c r="AH2223" s="60" t="str">
        <f>IF(ISERROR(MATCH(Passout2023[[#This Row], [Nationality Pakistani/ Foreign]],$D$3:$D$4,0)),"0", "1")</f>
        <v>0</v>
      </c>
    </row>
    <row r="2224">
      <c r="A2224" s="40"/>
      <c r="B2224" s="40"/>
      <c r="C2224" s="40"/>
      <c r="D2224" s="40"/>
      <c r="E2224" s="40"/>
      <c r="F2224" s="40"/>
      <c r="G2224" s="40"/>
      <c r="H2224" s="40"/>
      <c r="I2224" s="40"/>
      <c r="J2224" s="40"/>
      <c r="K2224" s="40"/>
      <c r="L2224" s="40"/>
      <c r="M2224" s="40"/>
      <c r="N2224" s="40"/>
      <c r="O2224" s="40"/>
      <c r="P2224" s="40"/>
      <c r="Q2224" s="40"/>
      <c r="Y2224" s="60" t="str">
        <f>IF(ISERROR(MATCH(Passout2023[[#This Row], [Degree Duration (year)]],$M$3:$M$10,0)),"0", "1")</f>
        <v>0</v>
      </c>
      <c r="Z2224" s="60" t="str">
        <f>IF(ISERROR(MATCH(Passout2023[[#This Row], [Admission Type]],$F$3:$F$6,0)),"0", "1")</f>
        <v>0</v>
      </c>
      <c r="AA2224" s="60" t="str">
        <f>IF(ISERROR(MATCH(Passout2023[[#This Row], [Batch Start Year]],$L$3:$L$25,0)),"0", "1")</f>
        <v>0</v>
      </c>
      <c r="AB2224" s="60" t="str">
        <f>IF(ISERROR(MATCH(Passout2023[[#This Row], [Batch Start Semester]],$K$3:$K$6,0)),"0", "1")</f>
        <v>0</v>
      </c>
      <c r="AC2224" s="60" t="str">
        <f>IF(ISERROR(MATCH([3]!Quota_Std_2022_23[[#This Row], [SESSION_TYPE]],$AX$2:$AX$5,0)),"0", "1")</f>
        <v>0</v>
      </c>
      <c r="AD2224" s="60" t="str">
        <f>IF(ISERROR(MATCH(#REF!,#REF!,0)),"0", "1")</f>
        <v>0</v>
      </c>
      <c r="AE2224" s="60" t="str">
        <f>IF(ISERROR(MATCH([3]!Quota_Std_2022_23[[#This Row], [Gender]],$AN$2:$AN$4,0)),"0", "1")</f>
        <v>0</v>
      </c>
      <c r="AF2224" s="60" t="str">
        <f>IF(ISERROR(MATCH([3]!Quota_Std_2022_23[[#This Row], [Quota Type]],[3]Sheet1!$AO$2:$AO$12,0)),"0", "1")</f>
        <v>0</v>
      </c>
      <c r="AG2224" s="60" t="str">
        <f>IF(ISERROR(MATCH(#REF!,$BA$2:$BA$8,0)),"0", "1")</f>
        <v>0</v>
      </c>
      <c r="AH2224" s="60" t="str">
        <f>IF(ISERROR(MATCH(Passout2023[[#This Row], [Nationality Pakistani/ Foreign]],$D$3:$D$4,0)),"0", "1")</f>
        <v>0</v>
      </c>
    </row>
    <row r="2225">
      <c r="A2225" s="40"/>
      <c r="B2225" s="40"/>
      <c r="C2225" s="40"/>
      <c r="D2225" s="40"/>
      <c r="E2225" s="40"/>
      <c r="F2225" s="40"/>
      <c r="G2225" s="40"/>
      <c r="H2225" s="40"/>
      <c r="I2225" s="40"/>
      <c r="J2225" s="40"/>
      <c r="K2225" s="40"/>
      <c r="L2225" s="40"/>
      <c r="M2225" s="40"/>
      <c r="N2225" s="40"/>
      <c r="O2225" s="80"/>
      <c r="P2225" s="40"/>
      <c r="Q2225" s="40"/>
      <c r="Y2225" s="60" t="str">
        <f>IF(ISERROR(MATCH(Passout2023[[#This Row], [Degree Duration (year)]],$M$3:$M$10,0)),"0", "1")</f>
        <v>0</v>
      </c>
      <c r="Z2225" s="60" t="str">
        <f>IF(ISERROR(MATCH(Passout2023[[#This Row], [Admission Type]],$F$3:$F$6,0)),"0", "1")</f>
        <v>0</v>
      </c>
      <c r="AA2225" s="60" t="str">
        <f>IF(ISERROR(MATCH(Passout2023[[#This Row], [Batch Start Year]],$L$3:$L$25,0)),"0", "1")</f>
        <v>0</v>
      </c>
      <c r="AB2225" s="60" t="str">
        <f>IF(ISERROR(MATCH(Passout2023[[#This Row], [Batch Start Semester]],$K$3:$K$6,0)),"0", "1")</f>
        <v>0</v>
      </c>
      <c r="AC2225" s="60" t="str">
        <f>IF(ISERROR(MATCH([3]!Quota_Std_2022_23[[#This Row], [SESSION_TYPE]],$AX$2:$AX$5,0)),"0", "1")</f>
        <v>0</v>
      </c>
      <c r="AD2225" s="60" t="str">
        <f>IF(ISERROR(MATCH(#REF!,#REF!,0)),"0", "1")</f>
        <v>0</v>
      </c>
      <c r="AE2225" s="60" t="str">
        <f>IF(ISERROR(MATCH([3]!Quota_Std_2022_23[[#This Row], [Gender]],$AN$2:$AN$4,0)),"0", "1")</f>
        <v>0</v>
      </c>
      <c r="AF2225" s="60" t="str">
        <f>IF(ISERROR(MATCH([3]!Quota_Std_2022_23[[#This Row], [Quota Type]],[3]Sheet1!$AO$2:$AO$12,0)),"0", "1")</f>
        <v>0</v>
      </c>
      <c r="AG2225" s="60" t="str">
        <f>IF(ISERROR(MATCH(#REF!,$BA$2:$BA$8,0)),"0", "1")</f>
        <v>0</v>
      </c>
      <c r="AH2225" s="60" t="str">
        <f>IF(ISERROR(MATCH(Passout2023[[#This Row], [Nationality Pakistani/ Foreign]],$D$3:$D$4,0)),"0", "1")</f>
        <v>0</v>
      </c>
    </row>
    <row r="2226">
      <c r="A2226" s="40"/>
      <c r="B2226" s="40"/>
      <c r="C2226" s="40"/>
      <c r="D2226" s="40"/>
      <c r="E2226" s="40"/>
      <c r="F2226" s="40"/>
      <c r="G2226" s="40"/>
      <c r="H2226" s="40"/>
      <c r="I2226" s="40"/>
      <c r="J2226" s="40"/>
      <c r="K2226" s="40"/>
      <c r="L2226" s="40"/>
      <c r="M2226" s="40"/>
      <c r="N2226" s="40"/>
      <c r="O2226" s="80"/>
      <c r="P2226" s="40"/>
      <c r="Q2226" s="40"/>
      <c r="Y2226" s="60" t="str">
        <f>IF(ISERROR(MATCH(Passout2023[[#This Row], [Degree Duration (year)]],$M$3:$M$10,0)),"0", "1")</f>
        <v>0</v>
      </c>
      <c r="Z2226" s="60" t="str">
        <f>IF(ISERROR(MATCH(Passout2023[[#This Row], [Admission Type]],$F$3:$F$6,0)),"0", "1")</f>
        <v>0</v>
      </c>
      <c r="AA2226" s="60" t="str">
        <f>IF(ISERROR(MATCH(Passout2023[[#This Row], [Batch Start Year]],$L$3:$L$25,0)),"0", "1")</f>
        <v>0</v>
      </c>
      <c r="AB2226" s="60" t="str">
        <f>IF(ISERROR(MATCH(Passout2023[[#This Row], [Batch Start Semester]],$K$3:$K$6,0)),"0", "1")</f>
        <v>0</v>
      </c>
      <c r="AC2226" s="60" t="str">
        <f>IF(ISERROR(MATCH([3]!Quota_Std_2022_23[[#This Row], [SESSION_TYPE]],$AX$2:$AX$5,0)),"0", "1")</f>
        <v>0</v>
      </c>
      <c r="AD2226" s="60" t="str">
        <f>IF(ISERROR(MATCH(#REF!,#REF!,0)),"0", "1")</f>
        <v>0</v>
      </c>
      <c r="AE2226" s="60" t="str">
        <f>IF(ISERROR(MATCH([3]!Quota_Std_2022_23[[#This Row], [Gender]],$AN$2:$AN$4,0)),"0", "1")</f>
        <v>0</v>
      </c>
      <c r="AF2226" s="60" t="str">
        <f>IF(ISERROR(MATCH([3]!Quota_Std_2022_23[[#This Row], [Quota Type]],[3]Sheet1!$AO$2:$AO$12,0)),"0", "1")</f>
        <v>0</v>
      </c>
      <c r="AG2226" s="60" t="str">
        <f>IF(ISERROR(MATCH(#REF!,$BA$2:$BA$8,0)),"0", "1")</f>
        <v>0</v>
      </c>
      <c r="AH2226" s="60" t="str">
        <f>IF(ISERROR(MATCH(Passout2023[[#This Row], [Nationality Pakistani/ Foreign]],$D$3:$D$4,0)),"0", "1")</f>
        <v>0</v>
      </c>
    </row>
    <row r="2227">
      <c r="A2227" s="40"/>
      <c r="B2227" s="40"/>
      <c r="C2227" s="40"/>
      <c r="D2227" s="40"/>
      <c r="E2227" s="40"/>
      <c r="F2227" s="40"/>
      <c r="G2227" s="40"/>
      <c r="H2227" s="40"/>
      <c r="I2227" s="40"/>
      <c r="J2227" s="40"/>
      <c r="K2227" s="40"/>
      <c r="L2227" s="40"/>
      <c r="M2227" s="40"/>
      <c r="N2227" s="40"/>
      <c r="O2227" s="80"/>
      <c r="P2227" s="40"/>
      <c r="Q2227" s="40"/>
      <c r="Y2227" s="60" t="str">
        <f>IF(ISERROR(MATCH(Passout2023[[#This Row], [Degree Duration (year)]],$M$3:$M$10,0)),"0", "1")</f>
        <v>0</v>
      </c>
      <c r="Z2227" s="60" t="str">
        <f>IF(ISERROR(MATCH(Passout2023[[#This Row], [Admission Type]],$F$3:$F$6,0)),"0", "1")</f>
        <v>0</v>
      </c>
      <c r="AA2227" s="60" t="str">
        <f>IF(ISERROR(MATCH(Passout2023[[#This Row], [Batch Start Year]],$L$3:$L$25,0)),"0", "1")</f>
        <v>0</v>
      </c>
      <c r="AB2227" s="60" t="str">
        <f>IF(ISERROR(MATCH(Passout2023[[#This Row], [Batch Start Semester]],$K$3:$K$6,0)),"0", "1")</f>
        <v>0</v>
      </c>
      <c r="AC2227" s="60" t="str">
        <f>IF(ISERROR(MATCH([3]!Quota_Std_2022_23[[#This Row], [SESSION_TYPE]],$AX$2:$AX$5,0)),"0", "1")</f>
        <v>0</v>
      </c>
      <c r="AD2227" s="60" t="str">
        <f>IF(ISERROR(MATCH(#REF!,#REF!,0)),"0", "1")</f>
        <v>0</v>
      </c>
      <c r="AE2227" s="60" t="str">
        <f>IF(ISERROR(MATCH([3]!Quota_Std_2022_23[[#This Row], [Gender]],$AN$2:$AN$4,0)),"0", "1")</f>
        <v>0</v>
      </c>
      <c r="AF2227" s="60" t="str">
        <f>IF(ISERROR(MATCH([3]!Quota_Std_2022_23[[#This Row], [Quota Type]],[3]Sheet1!$AO$2:$AO$12,0)),"0", "1")</f>
        <v>0</v>
      </c>
      <c r="AG2227" s="60" t="str">
        <f>IF(ISERROR(MATCH(#REF!,$BA$2:$BA$8,0)),"0", "1")</f>
        <v>0</v>
      </c>
      <c r="AH2227" s="60" t="str">
        <f>IF(ISERROR(MATCH(Passout2023[[#This Row], [Nationality Pakistani/ Foreign]],$D$3:$D$4,0)),"0", "1")</f>
        <v>0</v>
      </c>
    </row>
    <row r="2228">
      <c r="A2228" s="40"/>
      <c r="B2228" s="40"/>
      <c r="C2228" s="40"/>
      <c r="D2228" s="40"/>
      <c r="E2228" s="40"/>
      <c r="F2228" s="40"/>
      <c r="G2228" s="40"/>
      <c r="H2228" s="40"/>
      <c r="I2228" s="40"/>
      <c r="J2228" s="40"/>
      <c r="K2228" s="40"/>
      <c r="L2228" s="40"/>
      <c r="M2228" s="40"/>
      <c r="N2228" s="40"/>
      <c r="O2228" s="40"/>
      <c r="P2228" s="40"/>
      <c r="Q2228" s="40"/>
      <c r="Y2228" s="60" t="str">
        <f>IF(ISERROR(MATCH(Passout2023[[#This Row], [Degree Duration (year)]],$M$3:$M$10,0)),"0", "1")</f>
        <v>0</v>
      </c>
      <c r="Z2228" s="60" t="str">
        <f>IF(ISERROR(MATCH(Passout2023[[#This Row], [Admission Type]],$F$3:$F$6,0)),"0", "1")</f>
        <v>0</v>
      </c>
      <c r="AA2228" s="60" t="str">
        <f>IF(ISERROR(MATCH(Passout2023[[#This Row], [Batch Start Year]],$L$3:$L$25,0)),"0", "1")</f>
        <v>0</v>
      </c>
      <c r="AB2228" s="60" t="str">
        <f>IF(ISERROR(MATCH(Passout2023[[#This Row], [Batch Start Semester]],$K$3:$K$6,0)),"0", "1")</f>
        <v>0</v>
      </c>
      <c r="AC2228" s="60" t="str">
        <f>IF(ISERROR(MATCH([3]!Quota_Std_2022_23[[#This Row], [SESSION_TYPE]],$AX$2:$AX$5,0)),"0", "1")</f>
        <v>0</v>
      </c>
      <c r="AD2228" s="60" t="str">
        <f>IF(ISERROR(MATCH(#REF!,#REF!,0)),"0", "1")</f>
        <v>0</v>
      </c>
      <c r="AE2228" s="60" t="str">
        <f>IF(ISERROR(MATCH([3]!Quota_Std_2022_23[[#This Row], [Gender]],$AN$2:$AN$4,0)),"0", "1")</f>
        <v>0</v>
      </c>
      <c r="AF2228" s="60" t="str">
        <f>IF(ISERROR(MATCH([3]!Quota_Std_2022_23[[#This Row], [Quota Type]],[3]Sheet1!$AO$2:$AO$12,0)),"0", "1")</f>
        <v>0</v>
      </c>
      <c r="AG2228" s="60" t="str">
        <f>IF(ISERROR(MATCH(#REF!,$BA$2:$BA$8,0)),"0", "1")</f>
        <v>0</v>
      </c>
      <c r="AH2228" s="60" t="str">
        <f>IF(ISERROR(MATCH(Passout2023[[#This Row], [Nationality Pakistani/ Foreign]],$D$3:$D$4,0)),"0", "1")</f>
        <v>0</v>
      </c>
    </row>
    <row r="2229">
      <c r="A2229" s="40"/>
      <c r="B2229" s="40"/>
      <c r="C2229" s="40"/>
      <c r="D2229" s="40"/>
      <c r="E2229" s="40"/>
      <c r="F2229" s="40"/>
      <c r="G2229" s="40"/>
      <c r="H2229" s="40"/>
      <c r="I2229" s="40"/>
      <c r="J2229" s="40"/>
      <c r="K2229" s="40"/>
      <c r="L2229" s="40"/>
      <c r="M2229" s="40"/>
      <c r="N2229" s="40"/>
      <c r="O2229" s="80"/>
      <c r="P2229" s="40"/>
      <c r="Q2229" s="40"/>
      <c r="Y2229" s="60" t="str">
        <f>IF(ISERROR(MATCH(Passout2023[[#This Row], [Degree Duration (year)]],$M$3:$M$10,0)),"0", "1")</f>
        <v>0</v>
      </c>
      <c r="Z2229" s="60" t="str">
        <f>IF(ISERROR(MATCH(Passout2023[[#This Row], [Admission Type]],$F$3:$F$6,0)),"0", "1")</f>
        <v>0</v>
      </c>
      <c r="AA2229" s="60" t="str">
        <f>IF(ISERROR(MATCH(Passout2023[[#This Row], [Batch Start Year]],$L$3:$L$25,0)),"0", "1")</f>
        <v>0</v>
      </c>
      <c r="AB2229" s="60" t="str">
        <f>IF(ISERROR(MATCH(Passout2023[[#This Row], [Batch Start Semester]],$K$3:$K$6,0)),"0", "1")</f>
        <v>0</v>
      </c>
      <c r="AC2229" s="60" t="str">
        <f>IF(ISERROR(MATCH([3]!Quota_Std_2022_23[[#This Row], [SESSION_TYPE]],$AX$2:$AX$5,0)),"0", "1")</f>
        <v>0</v>
      </c>
      <c r="AD2229" s="60" t="str">
        <f>IF(ISERROR(MATCH(#REF!,#REF!,0)),"0", "1")</f>
        <v>0</v>
      </c>
      <c r="AE2229" s="60" t="str">
        <f>IF(ISERROR(MATCH([3]!Quota_Std_2022_23[[#This Row], [Gender]],$AN$2:$AN$4,0)),"0", "1")</f>
        <v>0</v>
      </c>
      <c r="AF2229" s="60" t="str">
        <f>IF(ISERROR(MATCH([3]!Quota_Std_2022_23[[#This Row], [Quota Type]],[3]Sheet1!$AO$2:$AO$12,0)),"0", "1")</f>
        <v>0</v>
      </c>
      <c r="AG2229" s="60" t="str">
        <f>IF(ISERROR(MATCH(#REF!,$BA$2:$BA$8,0)),"0", "1")</f>
        <v>0</v>
      </c>
      <c r="AH2229" s="60" t="str">
        <f>IF(ISERROR(MATCH(Passout2023[[#This Row], [Nationality Pakistani/ Foreign]],$D$3:$D$4,0)),"0", "1")</f>
        <v>0</v>
      </c>
    </row>
    <row r="2230">
      <c r="A2230" s="40"/>
      <c r="B2230" s="40"/>
      <c r="C2230" s="40"/>
      <c r="D2230" s="40"/>
      <c r="E2230" s="40"/>
      <c r="F2230" s="40"/>
      <c r="G2230" s="40"/>
      <c r="H2230" s="40"/>
      <c r="I2230" s="40"/>
      <c r="J2230" s="40"/>
      <c r="K2230" s="40"/>
      <c r="L2230" s="40"/>
      <c r="M2230" s="40"/>
      <c r="N2230" s="40"/>
      <c r="O2230" s="40"/>
      <c r="P2230" s="40"/>
      <c r="Q2230" s="40"/>
      <c r="Y2230" s="60" t="str">
        <f>IF(ISERROR(MATCH(Passout2023[[#This Row], [Degree Duration (year)]],$M$3:$M$10,0)),"0", "1")</f>
        <v>0</v>
      </c>
      <c r="Z2230" s="60" t="str">
        <f>IF(ISERROR(MATCH(Passout2023[[#This Row], [Admission Type]],$F$3:$F$6,0)),"0", "1")</f>
        <v>0</v>
      </c>
      <c r="AA2230" s="60" t="str">
        <f>IF(ISERROR(MATCH(Passout2023[[#This Row], [Batch Start Year]],$L$3:$L$25,0)),"0", "1")</f>
        <v>0</v>
      </c>
      <c r="AB2230" s="60" t="str">
        <f>IF(ISERROR(MATCH(Passout2023[[#This Row], [Batch Start Semester]],$K$3:$K$6,0)),"0", "1")</f>
        <v>0</v>
      </c>
      <c r="AC2230" s="60" t="str">
        <f>IF(ISERROR(MATCH([3]!Quota_Std_2022_23[[#This Row], [SESSION_TYPE]],$AX$2:$AX$5,0)),"0", "1")</f>
        <v>0</v>
      </c>
      <c r="AD2230" s="60" t="str">
        <f>IF(ISERROR(MATCH(#REF!,#REF!,0)),"0", "1")</f>
        <v>0</v>
      </c>
      <c r="AE2230" s="60" t="str">
        <f>IF(ISERROR(MATCH([3]!Quota_Std_2022_23[[#This Row], [Gender]],$AN$2:$AN$4,0)),"0", "1")</f>
        <v>0</v>
      </c>
      <c r="AF2230" s="60" t="str">
        <f>IF(ISERROR(MATCH([3]!Quota_Std_2022_23[[#This Row], [Quota Type]],[3]Sheet1!$AO$2:$AO$12,0)),"0", "1")</f>
        <v>0</v>
      </c>
      <c r="AG2230" s="60" t="str">
        <f>IF(ISERROR(MATCH(#REF!,$BA$2:$BA$8,0)),"0", "1")</f>
        <v>0</v>
      </c>
      <c r="AH2230" s="60" t="str">
        <f>IF(ISERROR(MATCH(Passout2023[[#This Row], [Nationality Pakistani/ Foreign]],$D$3:$D$4,0)),"0", "1")</f>
        <v>0</v>
      </c>
    </row>
    <row r="2231">
      <c r="A2231" s="40"/>
      <c r="B2231" s="40"/>
      <c r="C2231" s="40"/>
      <c r="D2231" s="40"/>
      <c r="E2231" s="40"/>
      <c r="F2231" s="40"/>
      <c r="G2231" s="40"/>
      <c r="H2231" s="40"/>
      <c r="I2231" s="40"/>
      <c r="J2231" s="40"/>
      <c r="K2231" s="40"/>
      <c r="L2231" s="40"/>
      <c r="M2231" s="40"/>
      <c r="N2231" s="40"/>
      <c r="O2231" s="80"/>
      <c r="P2231" s="40"/>
      <c r="Q2231" s="40"/>
      <c r="Y2231" s="60" t="str">
        <f>IF(ISERROR(MATCH(Passout2023[[#This Row], [Degree Duration (year)]],$M$3:$M$10,0)),"0", "1")</f>
        <v>0</v>
      </c>
      <c r="Z2231" s="60" t="str">
        <f>IF(ISERROR(MATCH(Passout2023[[#This Row], [Admission Type]],$F$3:$F$6,0)),"0", "1")</f>
        <v>0</v>
      </c>
      <c r="AA2231" s="60" t="str">
        <f>IF(ISERROR(MATCH(Passout2023[[#This Row], [Batch Start Year]],$L$3:$L$25,0)),"0", "1")</f>
        <v>0</v>
      </c>
      <c r="AB2231" s="60" t="str">
        <f>IF(ISERROR(MATCH(Passout2023[[#This Row], [Batch Start Semester]],$K$3:$K$6,0)),"0", "1")</f>
        <v>0</v>
      </c>
      <c r="AC2231" s="60" t="str">
        <f>IF(ISERROR(MATCH([3]!Quota_Std_2022_23[[#This Row], [SESSION_TYPE]],$AX$2:$AX$5,0)),"0", "1")</f>
        <v>0</v>
      </c>
      <c r="AD2231" s="60" t="str">
        <f>IF(ISERROR(MATCH(#REF!,#REF!,0)),"0", "1")</f>
        <v>0</v>
      </c>
      <c r="AE2231" s="60" t="str">
        <f>IF(ISERROR(MATCH([3]!Quota_Std_2022_23[[#This Row], [Gender]],$AN$2:$AN$4,0)),"0", "1")</f>
        <v>0</v>
      </c>
      <c r="AF2231" s="60" t="str">
        <f>IF(ISERROR(MATCH([3]!Quota_Std_2022_23[[#This Row], [Quota Type]],[3]Sheet1!$AO$2:$AO$12,0)),"0", "1")</f>
        <v>0</v>
      </c>
      <c r="AG2231" s="60" t="str">
        <f>IF(ISERROR(MATCH(#REF!,$BA$2:$BA$8,0)),"0", "1")</f>
        <v>0</v>
      </c>
      <c r="AH2231" s="60" t="str">
        <f>IF(ISERROR(MATCH(Passout2023[[#This Row], [Nationality Pakistani/ Foreign]],$D$3:$D$4,0)),"0", "1")</f>
        <v>0</v>
      </c>
    </row>
    <row r="2232">
      <c r="A2232" s="40"/>
      <c r="B2232" s="40"/>
      <c r="C2232" s="40"/>
      <c r="D2232" s="40"/>
      <c r="E2232" s="40"/>
      <c r="F2232" s="40"/>
      <c r="G2232" s="40"/>
      <c r="H2232" s="40"/>
      <c r="I2232" s="40"/>
      <c r="J2232" s="40"/>
      <c r="K2232" s="40"/>
      <c r="L2232" s="40"/>
      <c r="M2232" s="40"/>
      <c r="N2232" s="40"/>
      <c r="O2232" s="40"/>
      <c r="P2232" s="40"/>
      <c r="Q2232" s="40"/>
      <c r="Y2232" s="60" t="str">
        <f>IF(ISERROR(MATCH(Passout2023[[#This Row], [Degree Duration (year)]],$M$3:$M$10,0)),"0", "1")</f>
        <v>0</v>
      </c>
      <c r="Z2232" s="60" t="str">
        <f>IF(ISERROR(MATCH(Passout2023[[#This Row], [Admission Type]],$F$3:$F$6,0)),"0", "1")</f>
        <v>0</v>
      </c>
      <c r="AA2232" s="60" t="str">
        <f>IF(ISERROR(MATCH(Passout2023[[#This Row], [Batch Start Year]],$L$3:$L$25,0)),"0", "1")</f>
        <v>0</v>
      </c>
      <c r="AB2232" s="60" t="str">
        <f>IF(ISERROR(MATCH(Passout2023[[#This Row], [Batch Start Semester]],$K$3:$K$6,0)),"0", "1")</f>
        <v>0</v>
      </c>
      <c r="AC2232" s="60" t="str">
        <f>IF(ISERROR(MATCH([3]!Quota_Std_2022_23[[#This Row], [SESSION_TYPE]],$AX$2:$AX$5,0)),"0", "1")</f>
        <v>0</v>
      </c>
      <c r="AD2232" s="60" t="str">
        <f>IF(ISERROR(MATCH(#REF!,#REF!,0)),"0", "1")</f>
        <v>0</v>
      </c>
      <c r="AE2232" s="60" t="str">
        <f>IF(ISERROR(MATCH([3]!Quota_Std_2022_23[[#This Row], [Gender]],$AN$2:$AN$4,0)),"0", "1")</f>
        <v>0</v>
      </c>
      <c r="AF2232" s="60" t="str">
        <f>IF(ISERROR(MATCH([3]!Quota_Std_2022_23[[#This Row], [Quota Type]],[3]Sheet1!$AO$2:$AO$12,0)),"0", "1")</f>
        <v>0</v>
      </c>
      <c r="AG2232" s="60" t="str">
        <f>IF(ISERROR(MATCH(#REF!,$BA$2:$BA$8,0)),"0", "1")</f>
        <v>0</v>
      </c>
      <c r="AH2232" s="60" t="str">
        <f>IF(ISERROR(MATCH(Passout2023[[#This Row], [Nationality Pakistani/ Foreign]],$D$3:$D$4,0)),"0", "1")</f>
        <v>0</v>
      </c>
    </row>
    <row r="2233">
      <c r="A2233" s="40"/>
      <c r="B2233" s="40"/>
      <c r="C2233" s="40"/>
      <c r="D2233" s="40"/>
      <c r="E2233" s="40"/>
      <c r="F2233" s="40"/>
      <c r="G2233" s="40"/>
      <c r="H2233" s="40"/>
      <c r="I2233" s="40"/>
      <c r="J2233" s="40"/>
      <c r="K2233" s="40"/>
      <c r="L2233" s="40"/>
      <c r="M2233" s="40"/>
      <c r="N2233" s="40"/>
      <c r="O2233" s="80"/>
      <c r="P2233" s="40"/>
      <c r="Q2233" s="40"/>
      <c r="Y2233" s="60" t="str">
        <f>IF(ISERROR(MATCH(Passout2023[[#This Row], [Degree Duration (year)]],$M$3:$M$10,0)),"0", "1")</f>
        <v>0</v>
      </c>
      <c r="Z2233" s="60" t="str">
        <f>IF(ISERROR(MATCH(Passout2023[[#This Row], [Admission Type]],$F$3:$F$6,0)),"0", "1")</f>
        <v>0</v>
      </c>
      <c r="AA2233" s="60" t="str">
        <f>IF(ISERROR(MATCH(Passout2023[[#This Row], [Batch Start Year]],$L$3:$L$25,0)),"0", "1")</f>
        <v>0</v>
      </c>
      <c r="AB2233" s="60" t="str">
        <f>IF(ISERROR(MATCH(Passout2023[[#This Row], [Batch Start Semester]],$K$3:$K$6,0)),"0", "1")</f>
        <v>0</v>
      </c>
      <c r="AC2233" s="60" t="str">
        <f>IF(ISERROR(MATCH([3]!Quota_Std_2022_23[[#This Row], [SESSION_TYPE]],$AX$2:$AX$5,0)),"0", "1")</f>
        <v>0</v>
      </c>
      <c r="AD2233" s="60" t="str">
        <f>IF(ISERROR(MATCH(#REF!,#REF!,0)),"0", "1")</f>
        <v>0</v>
      </c>
      <c r="AE2233" s="60" t="str">
        <f>IF(ISERROR(MATCH([3]!Quota_Std_2022_23[[#This Row], [Gender]],$AN$2:$AN$4,0)),"0", "1")</f>
        <v>0</v>
      </c>
      <c r="AF2233" s="60" t="str">
        <f>IF(ISERROR(MATCH([3]!Quota_Std_2022_23[[#This Row], [Quota Type]],[3]Sheet1!$AO$2:$AO$12,0)),"0", "1")</f>
        <v>0</v>
      </c>
      <c r="AG2233" s="60" t="str">
        <f>IF(ISERROR(MATCH(#REF!,$BA$2:$BA$8,0)),"0", "1")</f>
        <v>0</v>
      </c>
      <c r="AH2233" s="60" t="str">
        <f>IF(ISERROR(MATCH(Passout2023[[#This Row], [Nationality Pakistani/ Foreign]],$D$3:$D$4,0)),"0", "1")</f>
        <v>0</v>
      </c>
    </row>
    <row r="2234">
      <c r="A2234" s="40"/>
      <c r="B2234" s="40"/>
      <c r="C2234" s="40"/>
      <c r="D2234" s="40"/>
      <c r="E2234" s="40"/>
      <c r="F2234" s="40"/>
      <c r="G2234" s="40"/>
      <c r="H2234" s="40"/>
      <c r="I2234" s="40"/>
      <c r="J2234" s="40"/>
      <c r="K2234" s="40"/>
      <c r="L2234" s="40"/>
      <c r="M2234" s="40"/>
      <c r="N2234" s="40"/>
      <c r="O2234" s="40"/>
      <c r="P2234" s="40"/>
      <c r="Q2234" s="40"/>
      <c r="Y2234" s="60" t="str">
        <f>IF(ISERROR(MATCH(Passout2023[[#This Row], [Degree Duration (year)]],$M$3:$M$10,0)),"0", "1")</f>
        <v>0</v>
      </c>
      <c r="Z2234" s="60" t="str">
        <f>IF(ISERROR(MATCH(Passout2023[[#This Row], [Admission Type]],$F$3:$F$6,0)),"0", "1")</f>
        <v>0</v>
      </c>
      <c r="AA2234" s="60" t="str">
        <f>IF(ISERROR(MATCH(Passout2023[[#This Row], [Batch Start Year]],$L$3:$L$25,0)),"0", "1")</f>
        <v>0</v>
      </c>
      <c r="AB2234" s="60" t="str">
        <f>IF(ISERROR(MATCH(Passout2023[[#This Row], [Batch Start Semester]],$K$3:$K$6,0)),"0", "1")</f>
        <v>0</v>
      </c>
      <c r="AC2234" s="60" t="str">
        <f>IF(ISERROR(MATCH([3]!Quota_Std_2022_23[[#This Row], [SESSION_TYPE]],$AX$2:$AX$5,0)),"0", "1")</f>
        <v>0</v>
      </c>
      <c r="AD2234" s="60" t="str">
        <f>IF(ISERROR(MATCH(#REF!,#REF!,0)),"0", "1")</f>
        <v>0</v>
      </c>
      <c r="AE2234" s="60" t="str">
        <f>IF(ISERROR(MATCH([3]!Quota_Std_2022_23[[#This Row], [Gender]],$AN$2:$AN$4,0)),"0", "1")</f>
        <v>0</v>
      </c>
      <c r="AF2234" s="60" t="str">
        <f>IF(ISERROR(MATCH([3]!Quota_Std_2022_23[[#This Row], [Quota Type]],[3]Sheet1!$AO$2:$AO$12,0)),"0", "1")</f>
        <v>0</v>
      </c>
      <c r="AG2234" s="60" t="str">
        <f>IF(ISERROR(MATCH(#REF!,$BA$2:$BA$8,0)),"0", "1")</f>
        <v>0</v>
      </c>
      <c r="AH2234" s="60" t="str">
        <f>IF(ISERROR(MATCH(Passout2023[[#This Row], [Nationality Pakistani/ Foreign]],$D$3:$D$4,0)),"0", "1")</f>
        <v>0</v>
      </c>
    </row>
    <row r="2235">
      <c r="A2235" s="40"/>
      <c r="B2235" s="40"/>
      <c r="C2235" s="40"/>
      <c r="D2235" s="40"/>
      <c r="E2235" s="40"/>
      <c r="F2235" s="40"/>
      <c r="G2235" s="40"/>
      <c r="H2235" s="40"/>
      <c r="I2235" s="40"/>
      <c r="J2235" s="40"/>
      <c r="K2235" s="40"/>
      <c r="L2235" s="40"/>
      <c r="M2235" s="40"/>
      <c r="N2235" s="40"/>
      <c r="O2235" s="80"/>
      <c r="P2235" s="40"/>
      <c r="Q2235" s="40"/>
      <c r="Y2235" s="60" t="str">
        <f>IF(ISERROR(MATCH(Passout2023[[#This Row], [Degree Duration (year)]],$M$3:$M$10,0)),"0", "1")</f>
        <v>0</v>
      </c>
      <c r="Z2235" s="60" t="str">
        <f>IF(ISERROR(MATCH(Passout2023[[#This Row], [Admission Type]],$F$3:$F$6,0)),"0", "1")</f>
        <v>0</v>
      </c>
      <c r="AA2235" s="60" t="str">
        <f>IF(ISERROR(MATCH(Passout2023[[#This Row], [Batch Start Year]],$L$3:$L$25,0)),"0", "1")</f>
        <v>0</v>
      </c>
      <c r="AB2235" s="60" t="str">
        <f>IF(ISERROR(MATCH(Passout2023[[#This Row], [Batch Start Semester]],$K$3:$K$6,0)),"0", "1")</f>
        <v>0</v>
      </c>
      <c r="AC2235" s="60" t="str">
        <f>IF(ISERROR(MATCH([3]!Quota_Std_2022_23[[#This Row], [SESSION_TYPE]],$AX$2:$AX$5,0)),"0", "1")</f>
        <v>0</v>
      </c>
      <c r="AD2235" s="60" t="str">
        <f>IF(ISERROR(MATCH(#REF!,#REF!,0)),"0", "1")</f>
        <v>0</v>
      </c>
      <c r="AE2235" s="60" t="str">
        <f>IF(ISERROR(MATCH([3]!Quota_Std_2022_23[[#This Row], [Gender]],$AN$2:$AN$4,0)),"0", "1")</f>
        <v>0</v>
      </c>
      <c r="AF2235" s="60" t="str">
        <f>IF(ISERROR(MATCH([3]!Quota_Std_2022_23[[#This Row], [Quota Type]],[3]Sheet1!$AO$2:$AO$12,0)),"0", "1")</f>
        <v>0</v>
      </c>
      <c r="AG2235" s="60" t="str">
        <f>IF(ISERROR(MATCH(#REF!,$BA$2:$BA$8,0)),"0", "1")</f>
        <v>0</v>
      </c>
      <c r="AH2235" s="60" t="str">
        <f>IF(ISERROR(MATCH(Passout2023[[#This Row], [Nationality Pakistani/ Foreign]],$D$3:$D$4,0)),"0", "1")</f>
        <v>0</v>
      </c>
    </row>
    <row r="2236">
      <c r="A2236" s="40"/>
      <c r="B2236" s="40"/>
      <c r="C2236" s="40"/>
      <c r="D2236" s="40"/>
      <c r="E2236" s="40"/>
      <c r="F2236" s="40"/>
      <c r="G2236" s="40"/>
      <c r="H2236" s="40"/>
      <c r="I2236" s="40"/>
      <c r="J2236" s="40"/>
      <c r="K2236" s="40"/>
      <c r="L2236" s="40"/>
      <c r="M2236" s="40"/>
      <c r="N2236" s="40"/>
      <c r="O2236" s="40"/>
      <c r="P2236" s="40"/>
      <c r="Q2236" s="40"/>
      <c r="Y2236" s="60" t="str">
        <f>IF(ISERROR(MATCH(Passout2023[[#This Row], [Degree Duration (year)]],$M$3:$M$10,0)),"0", "1")</f>
        <v>0</v>
      </c>
      <c r="Z2236" s="60" t="str">
        <f>IF(ISERROR(MATCH(Passout2023[[#This Row], [Admission Type]],$F$3:$F$6,0)),"0", "1")</f>
        <v>0</v>
      </c>
      <c r="AA2236" s="60" t="str">
        <f>IF(ISERROR(MATCH(Passout2023[[#This Row], [Batch Start Year]],$L$3:$L$25,0)),"0", "1")</f>
        <v>0</v>
      </c>
      <c r="AB2236" s="60" t="str">
        <f>IF(ISERROR(MATCH(Passout2023[[#This Row], [Batch Start Semester]],$K$3:$K$6,0)),"0", "1")</f>
        <v>0</v>
      </c>
      <c r="AC2236" s="60" t="str">
        <f>IF(ISERROR(MATCH([3]!Quota_Std_2022_23[[#This Row], [SESSION_TYPE]],$AX$2:$AX$5,0)),"0", "1")</f>
        <v>0</v>
      </c>
      <c r="AD2236" s="60" t="str">
        <f>IF(ISERROR(MATCH(#REF!,#REF!,0)),"0", "1")</f>
        <v>0</v>
      </c>
      <c r="AE2236" s="60" t="str">
        <f>IF(ISERROR(MATCH([3]!Quota_Std_2022_23[[#This Row], [Gender]],$AN$2:$AN$4,0)),"0", "1")</f>
        <v>0</v>
      </c>
      <c r="AF2236" s="60" t="str">
        <f>IF(ISERROR(MATCH([3]!Quota_Std_2022_23[[#This Row], [Quota Type]],[3]Sheet1!$AO$2:$AO$12,0)),"0", "1")</f>
        <v>0</v>
      </c>
      <c r="AG2236" s="60" t="str">
        <f>IF(ISERROR(MATCH(#REF!,$BA$2:$BA$8,0)),"0", "1")</f>
        <v>0</v>
      </c>
      <c r="AH2236" s="60" t="str">
        <f>IF(ISERROR(MATCH(Passout2023[[#This Row], [Nationality Pakistani/ Foreign]],$D$3:$D$4,0)),"0", "1")</f>
        <v>0</v>
      </c>
    </row>
    <row r="2237">
      <c r="A2237" s="40"/>
      <c r="B2237" s="40"/>
      <c r="C2237" s="40"/>
      <c r="D2237" s="40"/>
      <c r="E2237" s="40"/>
      <c r="F2237" s="40"/>
      <c r="G2237" s="40"/>
      <c r="H2237" s="40"/>
      <c r="I2237" s="40"/>
      <c r="J2237" s="40"/>
      <c r="K2237" s="40"/>
      <c r="L2237" s="40"/>
      <c r="M2237" s="40"/>
      <c r="N2237" s="40"/>
      <c r="O2237" s="80"/>
      <c r="P2237" s="40"/>
      <c r="Q2237" s="40"/>
      <c r="Y2237" s="60" t="str">
        <f>IF(ISERROR(MATCH(Passout2023[[#This Row], [Degree Duration (year)]],$M$3:$M$10,0)),"0", "1")</f>
        <v>0</v>
      </c>
      <c r="Z2237" s="60" t="str">
        <f>IF(ISERROR(MATCH(Passout2023[[#This Row], [Admission Type]],$F$3:$F$6,0)),"0", "1")</f>
        <v>0</v>
      </c>
      <c r="AA2237" s="60" t="str">
        <f>IF(ISERROR(MATCH(Passout2023[[#This Row], [Batch Start Year]],$L$3:$L$25,0)),"0", "1")</f>
        <v>0</v>
      </c>
      <c r="AB2237" s="60" t="str">
        <f>IF(ISERROR(MATCH(Passout2023[[#This Row], [Batch Start Semester]],$K$3:$K$6,0)),"0", "1")</f>
        <v>0</v>
      </c>
      <c r="AC2237" s="60" t="str">
        <f>IF(ISERROR(MATCH([3]!Quota_Std_2022_23[[#This Row], [SESSION_TYPE]],$AX$2:$AX$5,0)),"0", "1")</f>
        <v>0</v>
      </c>
      <c r="AD2237" s="60" t="str">
        <f>IF(ISERROR(MATCH(#REF!,#REF!,0)),"0", "1")</f>
        <v>0</v>
      </c>
      <c r="AE2237" s="60" t="str">
        <f>IF(ISERROR(MATCH([3]!Quota_Std_2022_23[[#This Row], [Gender]],$AN$2:$AN$4,0)),"0", "1")</f>
        <v>0</v>
      </c>
      <c r="AF2237" s="60" t="str">
        <f>IF(ISERROR(MATCH([3]!Quota_Std_2022_23[[#This Row], [Quota Type]],[3]Sheet1!$AO$2:$AO$12,0)),"0", "1")</f>
        <v>0</v>
      </c>
      <c r="AG2237" s="60" t="str">
        <f>IF(ISERROR(MATCH(#REF!,$BA$2:$BA$8,0)),"0", "1")</f>
        <v>0</v>
      </c>
      <c r="AH2237" s="60" t="str">
        <f>IF(ISERROR(MATCH(Passout2023[[#This Row], [Nationality Pakistani/ Foreign]],$D$3:$D$4,0)),"0", "1")</f>
        <v>0</v>
      </c>
    </row>
    <row r="2238">
      <c r="A2238" s="40"/>
      <c r="B2238" s="40"/>
      <c r="C2238" s="40"/>
      <c r="D2238" s="40"/>
      <c r="E2238" s="40"/>
      <c r="F2238" s="40"/>
      <c r="G2238" s="40"/>
      <c r="H2238" s="40"/>
      <c r="I2238" s="40"/>
      <c r="J2238" s="40"/>
      <c r="K2238" s="40"/>
      <c r="L2238" s="40"/>
      <c r="M2238" s="40"/>
      <c r="N2238" s="40"/>
      <c r="O2238" s="40"/>
      <c r="P2238" s="40"/>
      <c r="Q2238" s="40"/>
      <c r="Y2238" s="60" t="str">
        <f>IF(ISERROR(MATCH(Passout2023[[#This Row], [Degree Duration (year)]],$M$3:$M$10,0)),"0", "1")</f>
        <v>0</v>
      </c>
      <c r="Z2238" s="60" t="str">
        <f>IF(ISERROR(MATCH(Passout2023[[#This Row], [Admission Type]],$F$3:$F$6,0)),"0", "1")</f>
        <v>0</v>
      </c>
      <c r="AA2238" s="60" t="str">
        <f>IF(ISERROR(MATCH(Passout2023[[#This Row], [Batch Start Year]],$L$3:$L$25,0)),"0", "1")</f>
        <v>0</v>
      </c>
      <c r="AB2238" s="60" t="str">
        <f>IF(ISERROR(MATCH(Passout2023[[#This Row], [Batch Start Semester]],$K$3:$K$6,0)),"0", "1")</f>
        <v>0</v>
      </c>
      <c r="AC2238" s="60" t="str">
        <f>IF(ISERROR(MATCH([3]!Quota_Std_2022_23[[#This Row], [SESSION_TYPE]],$AX$2:$AX$5,0)),"0", "1")</f>
        <v>0</v>
      </c>
      <c r="AD2238" s="60" t="str">
        <f>IF(ISERROR(MATCH(#REF!,#REF!,0)),"0", "1")</f>
        <v>0</v>
      </c>
      <c r="AE2238" s="60" t="str">
        <f>IF(ISERROR(MATCH([3]!Quota_Std_2022_23[[#This Row], [Gender]],$AN$2:$AN$4,0)),"0", "1")</f>
        <v>0</v>
      </c>
      <c r="AF2238" s="60" t="str">
        <f>IF(ISERROR(MATCH([3]!Quota_Std_2022_23[[#This Row], [Quota Type]],[3]Sheet1!$AO$2:$AO$12,0)),"0", "1")</f>
        <v>0</v>
      </c>
      <c r="AG2238" s="60" t="str">
        <f>IF(ISERROR(MATCH(#REF!,$BA$2:$BA$8,0)),"0", "1")</f>
        <v>0</v>
      </c>
      <c r="AH2238" s="60" t="str">
        <f>IF(ISERROR(MATCH(Passout2023[[#This Row], [Nationality Pakistani/ Foreign]],$D$3:$D$4,0)),"0", "1")</f>
        <v>0</v>
      </c>
    </row>
    <row r="2239">
      <c r="A2239" s="40"/>
      <c r="B2239" s="40"/>
      <c r="C2239" s="40"/>
      <c r="D2239" s="40"/>
      <c r="E2239" s="40"/>
      <c r="F2239" s="40"/>
      <c r="G2239" s="40"/>
      <c r="H2239" s="40"/>
      <c r="I2239" s="40"/>
      <c r="J2239" s="40"/>
      <c r="K2239" s="40"/>
      <c r="L2239" s="40"/>
      <c r="M2239" s="40"/>
      <c r="N2239" s="40"/>
      <c r="O2239" s="80"/>
      <c r="P2239" s="40"/>
      <c r="Q2239" s="40"/>
      <c r="Y2239" s="60" t="str">
        <f>IF(ISERROR(MATCH(Passout2023[[#This Row], [Degree Duration (year)]],$M$3:$M$10,0)),"0", "1")</f>
        <v>0</v>
      </c>
      <c r="Z2239" s="60" t="str">
        <f>IF(ISERROR(MATCH(Passout2023[[#This Row], [Admission Type]],$F$3:$F$6,0)),"0", "1")</f>
        <v>0</v>
      </c>
      <c r="AA2239" s="60" t="str">
        <f>IF(ISERROR(MATCH(Passout2023[[#This Row], [Batch Start Year]],$L$3:$L$25,0)),"0", "1")</f>
        <v>0</v>
      </c>
      <c r="AB2239" s="60" t="str">
        <f>IF(ISERROR(MATCH(Passout2023[[#This Row], [Batch Start Semester]],$K$3:$K$6,0)),"0", "1")</f>
        <v>0</v>
      </c>
      <c r="AC2239" s="60" t="str">
        <f>IF(ISERROR(MATCH([3]!Quota_Std_2022_23[[#This Row], [SESSION_TYPE]],$AX$2:$AX$5,0)),"0", "1")</f>
        <v>0</v>
      </c>
      <c r="AD2239" s="60" t="str">
        <f>IF(ISERROR(MATCH(#REF!,#REF!,0)),"0", "1")</f>
        <v>0</v>
      </c>
      <c r="AE2239" s="60" t="str">
        <f>IF(ISERROR(MATCH([3]!Quota_Std_2022_23[[#This Row], [Gender]],$AN$2:$AN$4,0)),"0", "1")</f>
        <v>0</v>
      </c>
      <c r="AF2239" s="60" t="str">
        <f>IF(ISERROR(MATCH([3]!Quota_Std_2022_23[[#This Row], [Quota Type]],[3]Sheet1!$AO$2:$AO$12,0)),"0", "1")</f>
        <v>0</v>
      </c>
      <c r="AG2239" s="60" t="str">
        <f>IF(ISERROR(MATCH(#REF!,$BA$2:$BA$8,0)),"0", "1")</f>
        <v>0</v>
      </c>
      <c r="AH2239" s="60" t="str">
        <f>IF(ISERROR(MATCH(Passout2023[[#This Row], [Nationality Pakistani/ Foreign]],$D$3:$D$4,0)),"0", "1")</f>
        <v>0</v>
      </c>
    </row>
    <row r="2240">
      <c r="A2240" s="40"/>
      <c r="B2240" s="40"/>
      <c r="C2240" s="40"/>
      <c r="D2240" s="40"/>
      <c r="E2240" s="40"/>
      <c r="F2240" s="40"/>
      <c r="G2240" s="40"/>
      <c r="H2240" s="40"/>
      <c r="I2240" s="40"/>
      <c r="J2240" s="40"/>
      <c r="K2240" s="40"/>
      <c r="L2240" s="40"/>
      <c r="M2240" s="40"/>
      <c r="N2240" s="40"/>
      <c r="O2240" s="40"/>
      <c r="P2240" s="40"/>
      <c r="Q2240" s="40"/>
      <c r="Y2240" s="60" t="str">
        <f>IF(ISERROR(MATCH(Passout2023[[#This Row], [Degree Duration (year)]],$M$3:$M$10,0)),"0", "1")</f>
        <v>0</v>
      </c>
      <c r="Z2240" s="60" t="str">
        <f>IF(ISERROR(MATCH(Passout2023[[#This Row], [Admission Type]],$F$3:$F$6,0)),"0", "1")</f>
        <v>0</v>
      </c>
      <c r="AA2240" s="60" t="str">
        <f>IF(ISERROR(MATCH(Passout2023[[#This Row], [Batch Start Year]],$L$3:$L$25,0)),"0", "1")</f>
        <v>0</v>
      </c>
      <c r="AB2240" s="60" t="str">
        <f>IF(ISERROR(MATCH(Passout2023[[#This Row], [Batch Start Semester]],$K$3:$K$6,0)),"0", "1")</f>
        <v>0</v>
      </c>
      <c r="AC2240" s="60" t="str">
        <f>IF(ISERROR(MATCH([3]!Quota_Std_2022_23[[#This Row], [SESSION_TYPE]],$AX$2:$AX$5,0)),"0", "1")</f>
        <v>0</v>
      </c>
      <c r="AD2240" s="60" t="str">
        <f>IF(ISERROR(MATCH(#REF!,#REF!,0)),"0", "1")</f>
        <v>0</v>
      </c>
      <c r="AE2240" s="60" t="str">
        <f>IF(ISERROR(MATCH([3]!Quota_Std_2022_23[[#This Row], [Gender]],$AN$2:$AN$4,0)),"0", "1")</f>
        <v>0</v>
      </c>
      <c r="AF2240" s="60" t="str">
        <f>IF(ISERROR(MATCH([3]!Quota_Std_2022_23[[#This Row], [Quota Type]],[3]Sheet1!$AO$2:$AO$12,0)),"0", "1")</f>
        <v>0</v>
      </c>
      <c r="AG2240" s="60" t="str">
        <f>IF(ISERROR(MATCH(#REF!,$BA$2:$BA$8,0)),"0", "1")</f>
        <v>0</v>
      </c>
      <c r="AH2240" s="60" t="str">
        <f>IF(ISERROR(MATCH(Passout2023[[#This Row], [Nationality Pakistani/ Foreign]],$D$3:$D$4,0)),"0", "1")</f>
        <v>0</v>
      </c>
    </row>
    <row r="2241">
      <c r="A2241" s="40"/>
      <c r="B2241" s="40"/>
      <c r="C2241" s="40"/>
      <c r="D2241" s="40"/>
      <c r="E2241" s="40"/>
      <c r="F2241" s="40"/>
      <c r="G2241" s="40"/>
      <c r="H2241" s="40"/>
      <c r="I2241" s="40"/>
      <c r="J2241" s="40"/>
      <c r="K2241" s="40"/>
      <c r="L2241" s="40"/>
      <c r="M2241" s="40"/>
      <c r="N2241" s="40"/>
      <c r="O2241" s="80"/>
      <c r="P2241" s="40"/>
      <c r="Q2241" s="40"/>
      <c r="Y2241" s="60" t="str">
        <f>IF(ISERROR(MATCH(Passout2023[[#This Row], [Degree Duration (year)]],$M$3:$M$10,0)),"0", "1")</f>
        <v>0</v>
      </c>
      <c r="Z2241" s="60" t="str">
        <f>IF(ISERROR(MATCH(Passout2023[[#This Row], [Admission Type]],$F$3:$F$6,0)),"0", "1")</f>
        <v>0</v>
      </c>
      <c r="AA2241" s="60" t="str">
        <f>IF(ISERROR(MATCH(Passout2023[[#This Row], [Batch Start Year]],$L$3:$L$25,0)),"0", "1")</f>
        <v>0</v>
      </c>
      <c r="AB2241" s="60" t="str">
        <f>IF(ISERROR(MATCH(Passout2023[[#This Row], [Batch Start Semester]],$K$3:$K$6,0)),"0", "1")</f>
        <v>0</v>
      </c>
      <c r="AC2241" s="60" t="str">
        <f>IF(ISERROR(MATCH([3]!Quota_Std_2022_23[[#This Row], [SESSION_TYPE]],$AX$2:$AX$5,0)),"0", "1")</f>
        <v>0</v>
      </c>
      <c r="AD2241" s="60" t="str">
        <f>IF(ISERROR(MATCH(#REF!,#REF!,0)),"0", "1")</f>
        <v>0</v>
      </c>
      <c r="AE2241" s="60" t="str">
        <f>IF(ISERROR(MATCH([3]!Quota_Std_2022_23[[#This Row], [Gender]],$AN$2:$AN$4,0)),"0", "1")</f>
        <v>0</v>
      </c>
      <c r="AF2241" s="60" t="str">
        <f>IF(ISERROR(MATCH([3]!Quota_Std_2022_23[[#This Row], [Quota Type]],[3]Sheet1!$AO$2:$AO$12,0)),"0", "1")</f>
        <v>0</v>
      </c>
      <c r="AG2241" s="60" t="str">
        <f>IF(ISERROR(MATCH(#REF!,$BA$2:$BA$8,0)),"0", "1")</f>
        <v>0</v>
      </c>
      <c r="AH2241" s="60" t="str">
        <f>IF(ISERROR(MATCH(Passout2023[[#This Row], [Nationality Pakistani/ Foreign]],$D$3:$D$4,0)),"0", "1")</f>
        <v>0</v>
      </c>
    </row>
    <row r="2242">
      <c r="A2242" s="40"/>
      <c r="B2242" s="40"/>
      <c r="C2242" s="40"/>
      <c r="D2242" s="40"/>
      <c r="E2242" s="40"/>
      <c r="F2242" s="40"/>
      <c r="G2242" s="40"/>
      <c r="H2242" s="40"/>
      <c r="I2242" s="40"/>
      <c r="J2242" s="40"/>
      <c r="K2242" s="40"/>
      <c r="L2242" s="40"/>
      <c r="M2242" s="40"/>
      <c r="N2242" s="40"/>
      <c r="O2242" s="40"/>
      <c r="P2242" s="40"/>
      <c r="Q2242" s="40"/>
      <c r="Y2242" s="60" t="str">
        <f>IF(ISERROR(MATCH(Passout2023[[#This Row], [Degree Duration (year)]],$M$3:$M$10,0)),"0", "1")</f>
        <v>0</v>
      </c>
      <c r="Z2242" s="60" t="str">
        <f>IF(ISERROR(MATCH(Passout2023[[#This Row], [Admission Type]],$F$3:$F$6,0)),"0", "1")</f>
        <v>0</v>
      </c>
      <c r="AA2242" s="60" t="str">
        <f>IF(ISERROR(MATCH(Passout2023[[#This Row], [Batch Start Year]],$L$3:$L$25,0)),"0", "1")</f>
        <v>0</v>
      </c>
      <c r="AB2242" s="60" t="str">
        <f>IF(ISERROR(MATCH(Passout2023[[#This Row], [Batch Start Semester]],$K$3:$K$6,0)),"0", "1")</f>
        <v>0</v>
      </c>
      <c r="AC2242" s="60" t="str">
        <f>IF(ISERROR(MATCH([3]!Quota_Std_2022_23[[#This Row], [SESSION_TYPE]],$AX$2:$AX$5,0)),"0", "1")</f>
        <v>0</v>
      </c>
      <c r="AD2242" s="60" t="str">
        <f>IF(ISERROR(MATCH(#REF!,#REF!,0)),"0", "1")</f>
        <v>0</v>
      </c>
      <c r="AE2242" s="60" t="str">
        <f>IF(ISERROR(MATCH([3]!Quota_Std_2022_23[[#This Row], [Gender]],$AN$2:$AN$4,0)),"0", "1")</f>
        <v>0</v>
      </c>
      <c r="AF2242" s="60" t="str">
        <f>IF(ISERROR(MATCH([3]!Quota_Std_2022_23[[#This Row], [Quota Type]],[3]Sheet1!$AO$2:$AO$12,0)),"0", "1")</f>
        <v>0</v>
      </c>
      <c r="AG2242" s="60" t="str">
        <f>IF(ISERROR(MATCH(#REF!,$BA$2:$BA$8,0)),"0", "1")</f>
        <v>0</v>
      </c>
      <c r="AH2242" s="60" t="str">
        <f>IF(ISERROR(MATCH(Passout2023[[#This Row], [Nationality Pakistani/ Foreign]],$D$3:$D$4,0)),"0", "1")</f>
        <v>0</v>
      </c>
    </row>
    <row r="2243">
      <c r="A2243" s="40"/>
      <c r="B2243" s="40"/>
      <c r="C2243" s="40"/>
      <c r="D2243" s="40"/>
      <c r="E2243" s="40"/>
      <c r="F2243" s="40"/>
      <c r="G2243" s="40"/>
      <c r="H2243" s="40"/>
      <c r="I2243" s="40"/>
      <c r="J2243" s="40"/>
      <c r="K2243" s="40"/>
      <c r="L2243" s="40"/>
      <c r="M2243" s="40"/>
      <c r="N2243" s="40"/>
      <c r="O2243" s="80"/>
      <c r="P2243" s="40"/>
      <c r="Q2243" s="40"/>
      <c r="Y2243" s="60" t="str">
        <f>IF(ISERROR(MATCH(Passout2023[[#This Row], [Degree Duration (year)]],$M$3:$M$10,0)),"0", "1")</f>
        <v>0</v>
      </c>
      <c r="Z2243" s="60" t="str">
        <f>IF(ISERROR(MATCH(Passout2023[[#This Row], [Admission Type]],$F$3:$F$6,0)),"0", "1")</f>
        <v>0</v>
      </c>
      <c r="AA2243" s="60" t="str">
        <f>IF(ISERROR(MATCH(Passout2023[[#This Row], [Batch Start Year]],$L$3:$L$25,0)),"0", "1")</f>
        <v>0</v>
      </c>
      <c r="AB2243" s="60" t="str">
        <f>IF(ISERROR(MATCH(Passout2023[[#This Row], [Batch Start Semester]],$K$3:$K$6,0)),"0", "1")</f>
        <v>0</v>
      </c>
      <c r="AC2243" s="60" t="str">
        <f>IF(ISERROR(MATCH([3]!Quota_Std_2022_23[[#This Row], [SESSION_TYPE]],$AX$2:$AX$5,0)),"0", "1")</f>
        <v>0</v>
      </c>
      <c r="AD2243" s="60" t="str">
        <f>IF(ISERROR(MATCH(#REF!,#REF!,0)),"0", "1")</f>
        <v>0</v>
      </c>
      <c r="AE2243" s="60" t="str">
        <f>IF(ISERROR(MATCH([3]!Quota_Std_2022_23[[#This Row], [Gender]],$AN$2:$AN$4,0)),"0", "1")</f>
        <v>0</v>
      </c>
      <c r="AF2243" s="60" t="str">
        <f>IF(ISERROR(MATCH([3]!Quota_Std_2022_23[[#This Row], [Quota Type]],[3]Sheet1!$AO$2:$AO$12,0)),"0", "1")</f>
        <v>0</v>
      </c>
      <c r="AG2243" s="60" t="str">
        <f>IF(ISERROR(MATCH(#REF!,$BA$2:$BA$8,0)),"0", "1")</f>
        <v>0</v>
      </c>
      <c r="AH2243" s="60" t="str">
        <f>IF(ISERROR(MATCH(Passout2023[[#This Row], [Nationality Pakistani/ Foreign]],$D$3:$D$4,0)),"0", "1")</f>
        <v>0</v>
      </c>
    </row>
    <row r="2244">
      <c r="A2244" s="40"/>
      <c r="B2244" s="40"/>
      <c r="C2244" s="40"/>
      <c r="D2244" s="40"/>
      <c r="E2244" s="40"/>
      <c r="F2244" s="40"/>
      <c r="G2244" s="40"/>
      <c r="H2244" s="40"/>
      <c r="I2244" s="40"/>
      <c r="J2244" s="40"/>
      <c r="K2244" s="40"/>
      <c r="L2244" s="40"/>
      <c r="M2244" s="40"/>
      <c r="N2244" s="40"/>
      <c r="O2244" s="40"/>
      <c r="P2244" s="40"/>
      <c r="Q2244" s="40"/>
      <c r="Y2244" s="60" t="str">
        <f>IF(ISERROR(MATCH(Passout2023[[#This Row], [Degree Duration (year)]],$M$3:$M$10,0)),"0", "1")</f>
        <v>0</v>
      </c>
      <c r="Z2244" s="60" t="str">
        <f>IF(ISERROR(MATCH(Passout2023[[#This Row], [Admission Type]],$F$3:$F$6,0)),"0", "1")</f>
        <v>0</v>
      </c>
      <c r="AA2244" s="60" t="str">
        <f>IF(ISERROR(MATCH(Passout2023[[#This Row], [Batch Start Year]],$L$3:$L$25,0)),"0", "1")</f>
        <v>0</v>
      </c>
      <c r="AB2244" s="60" t="str">
        <f>IF(ISERROR(MATCH(Passout2023[[#This Row], [Batch Start Semester]],$K$3:$K$6,0)),"0", "1")</f>
        <v>0</v>
      </c>
      <c r="AC2244" s="60" t="str">
        <f>IF(ISERROR(MATCH([3]!Quota_Std_2022_23[[#This Row], [SESSION_TYPE]],$AX$2:$AX$5,0)),"0", "1")</f>
        <v>0</v>
      </c>
      <c r="AD2244" s="60" t="str">
        <f>IF(ISERROR(MATCH(#REF!,#REF!,0)),"0", "1")</f>
        <v>0</v>
      </c>
      <c r="AE2244" s="60" t="str">
        <f>IF(ISERROR(MATCH([3]!Quota_Std_2022_23[[#This Row], [Gender]],$AN$2:$AN$4,0)),"0", "1")</f>
        <v>0</v>
      </c>
      <c r="AF2244" s="60" t="str">
        <f>IF(ISERROR(MATCH([3]!Quota_Std_2022_23[[#This Row], [Quota Type]],[3]Sheet1!$AO$2:$AO$12,0)),"0", "1")</f>
        <v>0</v>
      </c>
      <c r="AG2244" s="60" t="str">
        <f>IF(ISERROR(MATCH(#REF!,$BA$2:$BA$8,0)),"0", "1")</f>
        <v>0</v>
      </c>
      <c r="AH2244" s="60" t="str">
        <f>IF(ISERROR(MATCH(Passout2023[[#This Row], [Nationality Pakistani/ Foreign]],$D$3:$D$4,0)),"0", "1")</f>
        <v>0</v>
      </c>
    </row>
    <row r="2245">
      <c r="A2245" s="40"/>
      <c r="B2245" s="40"/>
      <c r="C2245" s="40"/>
      <c r="D2245" s="40"/>
      <c r="E2245" s="40"/>
      <c r="F2245" s="40"/>
      <c r="G2245" s="40"/>
      <c r="H2245" s="40"/>
      <c r="I2245" s="40"/>
      <c r="J2245" s="40"/>
      <c r="K2245" s="40"/>
      <c r="L2245" s="40"/>
      <c r="M2245" s="40"/>
      <c r="N2245" s="40"/>
      <c r="O2245" s="80"/>
      <c r="P2245" s="40"/>
      <c r="Q2245" s="40"/>
      <c r="Y2245" s="60" t="str">
        <f>IF(ISERROR(MATCH(Passout2023[[#This Row], [Degree Duration (year)]],$M$3:$M$10,0)),"0", "1")</f>
        <v>0</v>
      </c>
      <c r="Z2245" s="60" t="str">
        <f>IF(ISERROR(MATCH(Passout2023[[#This Row], [Admission Type]],$F$3:$F$6,0)),"0", "1")</f>
        <v>0</v>
      </c>
      <c r="AA2245" s="60" t="str">
        <f>IF(ISERROR(MATCH(Passout2023[[#This Row], [Batch Start Year]],$L$3:$L$25,0)),"0", "1")</f>
        <v>0</v>
      </c>
      <c r="AB2245" s="60" t="str">
        <f>IF(ISERROR(MATCH(Passout2023[[#This Row], [Batch Start Semester]],$K$3:$K$6,0)),"0", "1")</f>
        <v>0</v>
      </c>
      <c r="AC2245" s="60" t="str">
        <f>IF(ISERROR(MATCH([3]!Quota_Std_2022_23[[#This Row], [SESSION_TYPE]],$AX$2:$AX$5,0)),"0", "1")</f>
        <v>0</v>
      </c>
      <c r="AD2245" s="60" t="str">
        <f>IF(ISERROR(MATCH(#REF!,#REF!,0)),"0", "1")</f>
        <v>0</v>
      </c>
      <c r="AE2245" s="60" t="str">
        <f>IF(ISERROR(MATCH([3]!Quota_Std_2022_23[[#This Row], [Gender]],$AN$2:$AN$4,0)),"0", "1")</f>
        <v>0</v>
      </c>
      <c r="AF2245" s="60" t="str">
        <f>IF(ISERROR(MATCH([3]!Quota_Std_2022_23[[#This Row], [Quota Type]],[3]Sheet1!$AO$2:$AO$12,0)),"0", "1")</f>
        <v>0</v>
      </c>
      <c r="AG2245" s="60" t="str">
        <f>IF(ISERROR(MATCH(#REF!,$BA$2:$BA$8,0)),"0", "1")</f>
        <v>0</v>
      </c>
      <c r="AH2245" s="60" t="str">
        <f>IF(ISERROR(MATCH(Passout2023[[#This Row], [Nationality Pakistani/ Foreign]],$D$3:$D$4,0)),"0", "1")</f>
        <v>0</v>
      </c>
    </row>
    <row r="2246">
      <c r="A2246" s="40"/>
      <c r="B2246" s="40"/>
      <c r="C2246" s="40"/>
      <c r="D2246" s="40"/>
      <c r="E2246" s="40"/>
      <c r="F2246" s="40"/>
      <c r="G2246" s="40"/>
      <c r="H2246" s="40"/>
      <c r="I2246" s="40"/>
      <c r="J2246" s="40"/>
      <c r="K2246" s="40"/>
      <c r="L2246" s="40"/>
      <c r="M2246" s="40"/>
      <c r="N2246" s="40"/>
      <c r="O2246" s="80"/>
      <c r="P2246" s="40"/>
      <c r="Q2246" s="40"/>
      <c r="Y2246" s="60" t="str">
        <f>IF(ISERROR(MATCH(Passout2023[[#This Row], [Degree Duration (year)]],$M$3:$M$10,0)),"0", "1")</f>
        <v>0</v>
      </c>
      <c r="Z2246" s="60" t="str">
        <f>IF(ISERROR(MATCH(Passout2023[[#This Row], [Admission Type]],$F$3:$F$6,0)),"0", "1")</f>
        <v>0</v>
      </c>
      <c r="AA2246" s="60" t="str">
        <f>IF(ISERROR(MATCH(Passout2023[[#This Row], [Batch Start Year]],$L$3:$L$25,0)),"0", "1")</f>
        <v>0</v>
      </c>
      <c r="AB2246" s="60" t="str">
        <f>IF(ISERROR(MATCH(Passout2023[[#This Row], [Batch Start Semester]],$K$3:$K$6,0)),"0", "1")</f>
        <v>0</v>
      </c>
      <c r="AC2246" s="60" t="str">
        <f>IF(ISERROR(MATCH([3]!Quota_Std_2022_23[[#This Row], [SESSION_TYPE]],$AX$2:$AX$5,0)),"0", "1")</f>
        <v>0</v>
      </c>
      <c r="AD2246" s="60" t="str">
        <f>IF(ISERROR(MATCH(#REF!,#REF!,0)),"0", "1")</f>
        <v>0</v>
      </c>
      <c r="AE2246" s="60" t="str">
        <f>IF(ISERROR(MATCH([3]!Quota_Std_2022_23[[#This Row], [Gender]],$AN$2:$AN$4,0)),"0", "1")</f>
        <v>0</v>
      </c>
      <c r="AF2246" s="60" t="str">
        <f>IF(ISERROR(MATCH([3]!Quota_Std_2022_23[[#This Row], [Quota Type]],[3]Sheet1!$AO$2:$AO$12,0)),"0", "1")</f>
        <v>0</v>
      </c>
      <c r="AG2246" s="60" t="str">
        <f>IF(ISERROR(MATCH(#REF!,$BA$2:$BA$8,0)),"0", "1")</f>
        <v>0</v>
      </c>
      <c r="AH2246" s="60" t="str">
        <f>IF(ISERROR(MATCH(Passout2023[[#This Row], [Nationality Pakistani/ Foreign]],$D$3:$D$4,0)),"0", "1")</f>
        <v>0</v>
      </c>
    </row>
    <row r="2247">
      <c r="A2247" s="40"/>
      <c r="B2247" s="40"/>
      <c r="C2247" s="40"/>
      <c r="D2247" s="40"/>
      <c r="E2247" s="40"/>
      <c r="F2247" s="40"/>
      <c r="G2247" s="40"/>
      <c r="H2247" s="40"/>
      <c r="I2247" s="40"/>
      <c r="J2247" s="40"/>
      <c r="K2247" s="40"/>
      <c r="L2247" s="40"/>
      <c r="M2247" s="40"/>
      <c r="N2247" s="40"/>
      <c r="O2247" s="40"/>
      <c r="P2247" s="40"/>
      <c r="Q2247" s="40"/>
      <c r="Y2247" s="60" t="str">
        <f>IF(ISERROR(MATCH(Passout2023[[#This Row], [Degree Duration (year)]],$M$3:$M$10,0)),"0", "1")</f>
        <v>0</v>
      </c>
      <c r="Z2247" s="60" t="str">
        <f>IF(ISERROR(MATCH(Passout2023[[#This Row], [Admission Type]],$F$3:$F$6,0)),"0", "1")</f>
        <v>0</v>
      </c>
      <c r="AA2247" s="60" t="str">
        <f>IF(ISERROR(MATCH(Passout2023[[#This Row], [Batch Start Year]],$L$3:$L$25,0)),"0", "1")</f>
        <v>0</v>
      </c>
      <c r="AB2247" s="60" t="str">
        <f>IF(ISERROR(MATCH(Passout2023[[#This Row], [Batch Start Semester]],$K$3:$K$6,0)),"0", "1")</f>
        <v>0</v>
      </c>
      <c r="AC2247" s="60" t="str">
        <f>IF(ISERROR(MATCH([3]!Quota_Std_2022_23[[#This Row], [SESSION_TYPE]],$AX$2:$AX$5,0)),"0", "1")</f>
        <v>0</v>
      </c>
      <c r="AD2247" s="60" t="str">
        <f>IF(ISERROR(MATCH(#REF!,#REF!,0)),"0", "1")</f>
        <v>0</v>
      </c>
      <c r="AE2247" s="60" t="str">
        <f>IF(ISERROR(MATCH([3]!Quota_Std_2022_23[[#This Row], [Gender]],$AN$2:$AN$4,0)),"0", "1")</f>
        <v>0</v>
      </c>
      <c r="AF2247" s="60" t="str">
        <f>IF(ISERROR(MATCH([3]!Quota_Std_2022_23[[#This Row], [Quota Type]],[3]Sheet1!$AO$2:$AO$12,0)),"0", "1")</f>
        <v>0</v>
      </c>
      <c r="AG2247" s="60" t="str">
        <f>IF(ISERROR(MATCH(#REF!,$BA$2:$BA$8,0)),"0", "1")</f>
        <v>0</v>
      </c>
      <c r="AH2247" s="60" t="str">
        <f>IF(ISERROR(MATCH(Passout2023[[#This Row], [Nationality Pakistani/ Foreign]],$D$3:$D$4,0)),"0", "1")</f>
        <v>0</v>
      </c>
    </row>
    <row r="2248">
      <c r="A2248" s="40"/>
      <c r="B2248" s="40"/>
      <c r="C2248" s="40"/>
      <c r="D2248" s="40"/>
      <c r="E2248" s="40"/>
      <c r="F2248" s="40"/>
      <c r="G2248" s="40"/>
      <c r="H2248" s="40"/>
      <c r="I2248" s="40"/>
      <c r="J2248" s="40"/>
      <c r="K2248" s="40"/>
      <c r="L2248" s="40"/>
      <c r="M2248" s="40"/>
      <c r="N2248" s="40"/>
      <c r="O2248" s="40"/>
      <c r="P2248" s="40"/>
      <c r="Q2248" s="40"/>
      <c r="Y2248" s="60" t="str">
        <f>IF(ISERROR(MATCH(Passout2023[[#This Row], [Degree Duration (year)]],$M$3:$M$10,0)),"0", "1")</f>
        <v>0</v>
      </c>
      <c r="Z2248" s="60" t="str">
        <f>IF(ISERROR(MATCH(Passout2023[[#This Row], [Admission Type]],$F$3:$F$6,0)),"0", "1")</f>
        <v>0</v>
      </c>
      <c r="AA2248" s="60" t="str">
        <f>IF(ISERROR(MATCH(Passout2023[[#This Row], [Batch Start Year]],$L$3:$L$25,0)),"0", "1")</f>
        <v>0</v>
      </c>
      <c r="AB2248" s="60" t="str">
        <f>IF(ISERROR(MATCH(Passout2023[[#This Row], [Batch Start Semester]],$K$3:$K$6,0)),"0", "1")</f>
        <v>0</v>
      </c>
      <c r="AC2248" s="60" t="str">
        <f>IF(ISERROR(MATCH([3]!Quota_Std_2022_23[[#This Row], [SESSION_TYPE]],$AX$2:$AX$5,0)),"0", "1")</f>
        <v>0</v>
      </c>
      <c r="AD2248" s="60" t="str">
        <f>IF(ISERROR(MATCH(#REF!,#REF!,0)),"0", "1")</f>
        <v>0</v>
      </c>
      <c r="AE2248" s="60" t="str">
        <f>IF(ISERROR(MATCH([3]!Quota_Std_2022_23[[#This Row], [Gender]],$AN$2:$AN$4,0)),"0", "1")</f>
        <v>0</v>
      </c>
      <c r="AF2248" s="60" t="str">
        <f>IF(ISERROR(MATCH([3]!Quota_Std_2022_23[[#This Row], [Quota Type]],[3]Sheet1!$AO$2:$AO$12,0)),"0", "1")</f>
        <v>0</v>
      </c>
      <c r="AG2248" s="60" t="str">
        <f>IF(ISERROR(MATCH(#REF!,$BA$2:$BA$8,0)),"0", "1")</f>
        <v>0</v>
      </c>
      <c r="AH2248" s="60" t="str">
        <f>IF(ISERROR(MATCH(Passout2023[[#This Row], [Nationality Pakistani/ Foreign]],$D$3:$D$4,0)),"0", "1")</f>
        <v>0</v>
      </c>
    </row>
    <row r="2249">
      <c r="A2249" s="40"/>
      <c r="B2249" s="40"/>
      <c r="C2249" s="40"/>
      <c r="D2249" s="40"/>
      <c r="E2249" s="40"/>
      <c r="F2249" s="40"/>
      <c r="G2249" s="40"/>
      <c r="H2249" s="40"/>
      <c r="I2249" s="40"/>
      <c r="J2249" s="40"/>
      <c r="K2249" s="40"/>
      <c r="L2249" s="40"/>
      <c r="M2249" s="40"/>
      <c r="N2249" s="40"/>
      <c r="O2249" s="40"/>
      <c r="P2249" s="40"/>
      <c r="Q2249" s="40"/>
      <c r="Y2249" s="60" t="str">
        <f>IF(ISERROR(MATCH(Passout2023[[#This Row], [Degree Duration (year)]],$M$3:$M$10,0)),"0", "1")</f>
        <v>0</v>
      </c>
      <c r="Z2249" s="60" t="str">
        <f>IF(ISERROR(MATCH(Passout2023[[#This Row], [Admission Type]],$F$3:$F$6,0)),"0", "1")</f>
        <v>0</v>
      </c>
      <c r="AA2249" s="60" t="str">
        <f>IF(ISERROR(MATCH(Passout2023[[#This Row], [Batch Start Year]],$L$3:$L$25,0)),"0", "1")</f>
        <v>0</v>
      </c>
      <c r="AB2249" s="60" t="str">
        <f>IF(ISERROR(MATCH(Passout2023[[#This Row], [Batch Start Semester]],$K$3:$K$6,0)),"0", "1")</f>
        <v>0</v>
      </c>
      <c r="AC2249" s="60" t="str">
        <f>IF(ISERROR(MATCH([3]!Quota_Std_2022_23[[#This Row], [SESSION_TYPE]],$AX$2:$AX$5,0)),"0", "1")</f>
        <v>0</v>
      </c>
      <c r="AD2249" s="60" t="str">
        <f>IF(ISERROR(MATCH(#REF!,#REF!,0)),"0", "1")</f>
        <v>0</v>
      </c>
      <c r="AE2249" s="60" t="str">
        <f>IF(ISERROR(MATCH([3]!Quota_Std_2022_23[[#This Row], [Gender]],$AN$2:$AN$4,0)),"0", "1")</f>
        <v>0</v>
      </c>
      <c r="AF2249" s="60" t="str">
        <f>IF(ISERROR(MATCH([3]!Quota_Std_2022_23[[#This Row], [Quota Type]],[3]Sheet1!$AO$2:$AO$12,0)),"0", "1")</f>
        <v>0</v>
      </c>
      <c r="AG2249" s="60" t="str">
        <f>IF(ISERROR(MATCH(#REF!,$BA$2:$BA$8,0)),"0", "1")</f>
        <v>0</v>
      </c>
      <c r="AH2249" s="60" t="str">
        <f>IF(ISERROR(MATCH(Passout2023[[#This Row], [Nationality Pakistani/ Foreign]],$D$3:$D$4,0)),"0", "1")</f>
        <v>0</v>
      </c>
    </row>
    <row r="2250">
      <c r="A2250" s="40"/>
      <c r="B2250" s="40"/>
      <c r="C2250" s="40"/>
      <c r="D2250" s="40"/>
      <c r="E2250" s="40"/>
      <c r="F2250" s="40"/>
      <c r="G2250" s="40"/>
      <c r="H2250" s="40"/>
      <c r="I2250" s="40"/>
      <c r="J2250" s="40"/>
      <c r="K2250" s="40"/>
      <c r="L2250" s="40"/>
      <c r="M2250" s="40"/>
      <c r="N2250" s="40"/>
      <c r="O2250" s="80"/>
      <c r="P2250" s="40"/>
      <c r="Q2250" s="40"/>
      <c r="Y2250" s="60" t="str">
        <f>IF(ISERROR(MATCH(Passout2023[[#This Row], [Degree Duration (year)]],$M$3:$M$10,0)),"0", "1")</f>
        <v>0</v>
      </c>
      <c r="Z2250" s="60" t="str">
        <f>IF(ISERROR(MATCH(Passout2023[[#This Row], [Admission Type]],$F$3:$F$6,0)),"0", "1")</f>
        <v>0</v>
      </c>
      <c r="AA2250" s="60" t="str">
        <f>IF(ISERROR(MATCH(Passout2023[[#This Row], [Batch Start Year]],$L$3:$L$25,0)),"0", "1")</f>
        <v>0</v>
      </c>
      <c r="AB2250" s="60" t="str">
        <f>IF(ISERROR(MATCH(Passout2023[[#This Row], [Batch Start Semester]],$K$3:$K$6,0)),"0", "1")</f>
        <v>0</v>
      </c>
      <c r="AC2250" s="60" t="str">
        <f>IF(ISERROR(MATCH([3]!Quota_Std_2022_23[[#This Row], [SESSION_TYPE]],$AX$2:$AX$5,0)),"0", "1")</f>
        <v>0</v>
      </c>
      <c r="AD2250" s="60" t="str">
        <f>IF(ISERROR(MATCH(#REF!,#REF!,0)),"0", "1")</f>
        <v>0</v>
      </c>
      <c r="AE2250" s="60" t="str">
        <f>IF(ISERROR(MATCH([3]!Quota_Std_2022_23[[#This Row], [Gender]],$AN$2:$AN$4,0)),"0", "1")</f>
        <v>0</v>
      </c>
      <c r="AF2250" s="60" t="str">
        <f>IF(ISERROR(MATCH([3]!Quota_Std_2022_23[[#This Row], [Quota Type]],[3]Sheet1!$AO$2:$AO$12,0)),"0", "1")</f>
        <v>0</v>
      </c>
      <c r="AG2250" s="60" t="str">
        <f>IF(ISERROR(MATCH(#REF!,$BA$2:$BA$8,0)),"0", "1")</f>
        <v>0</v>
      </c>
      <c r="AH2250" s="60" t="str">
        <f>IF(ISERROR(MATCH(Passout2023[[#This Row], [Nationality Pakistani/ Foreign]],$D$3:$D$4,0)),"0", "1")</f>
        <v>0</v>
      </c>
    </row>
    <row r="2251">
      <c r="A2251" s="40"/>
      <c r="B2251" s="40"/>
      <c r="C2251" s="40"/>
      <c r="D2251" s="40"/>
      <c r="E2251" s="40"/>
      <c r="F2251" s="40"/>
      <c r="G2251" s="40"/>
      <c r="H2251" s="40"/>
      <c r="I2251" s="40"/>
      <c r="J2251" s="40"/>
      <c r="K2251" s="40"/>
      <c r="L2251" s="40"/>
      <c r="M2251" s="40"/>
      <c r="N2251" s="40"/>
      <c r="O2251" s="40"/>
      <c r="P2251" s="40"/>
      <c r="Q2251" s="40"/>
      <c r="Y2251" s="60" t="str">
        <f>IF(ISERROR(MATCH(Passout2023[[#This Row], [Degree Duration (year)]],$M$3:$M$10,0)),"0", "1")</f>
        <v>0</v>
      </c>
      <c r="Z2251" s="60" t="str">
        <f>IF(ISERROR(MATCH(Passout2023[[#This Row], [Admission Type]],$F$3:$F$6,0)),"0", "1")</f>
        <v>0</v>
      </c>
      <c r="AA2251" s="60" t="str">
        <f>IF(ISERROR(MATCH(Passout2023[[#This Row], [Batch Start Year]],$L$3:$L$25,0)),"0", "1")</f>
        <v>0</v>
      </c>
      <c r="AB2251" s="60" t="str">
        <f>IF(ISERROR(MATCH(Passout2023[[#This Row], [Batch Start Semester]],$K$3:$K$6,0)),"0", "1")</f>
        <v>0</v>
      </c>
      <c r="AC2251" s="60" t="str">
        <f>IF(ISERROR(MATCH([3]!Quota_Std_2022_23[[#This Row], [SESSION_TYPE]],$AX$2:$AX$5,0)),"0", "1")</f>
        <v>0</v>
      </c>
      <c r="AD2251" s="60" t="str">
        <f>IF(ISERROR(MATCH(#REF!,#REF!,0)),"0", "1")</f>
        <v>0</v>
      </c>
      <c r="AE2251" s="60" t="str">
        <f>IF(ISERROR(MATCH([3]!Quota_Std_2022_23[[#This Row], [Gender]],$AN$2:$AN$4,0)),"0", "1")</f>
        <v>0</v>
      </c>
      <c r="AF2251" s="60" t="str">
        <f>IF(ISERROR(MATCH([3]!Quota_Std_2022_23[[#This Row], [Quota Type]],[3]Sheet1!$AO$2:$AO$12,0)),"0", "1")</f>
        <v>0</v>
      </c>
      <c r="AG2251" s="60" t="str">
        <f>IF(ISERROR(MATCH(#REF!,$BA$2:$BA$8,0)),"0", "1")</f>
        <v>0</v>
      </c>
      <c r="AH2251" s="60" t="str">
        <f>IF(ISERROR(MATCH(Passout2023[[#This Row], [Nationality Pakistani/ Foreign]],$D$3:$D$4,0)),"0", "1")</f>
        <v>0</v>
      </c>
    </row>
    <row r="2252">
      <c r="A2252" s="40"/>
      <c r="B2252" s="40"/>
      <c r="C2252" s="40"/>
      <c r="D2252" s="40"/>
      <c r="E2252" s="40"/>
      <c r="F2252" s="40"/>
      <c r="G2252" s="40"/>
      <c r="H2252" s="40"/>
      <c r="I2252" s="40"/>
      <c r="J2252" s="40"/>
      <c r="K2252" s="40"/>
      <c r="L2252" s="40"/>
      <c r="M2252" s="40"/>
      <c r="N2252" s="40"/>
      <c r="O2252" s="80"/>
      <c r="P2252" s="40"/>
      <c r="Q2252" s="40"/>
      <c r="Y2252" s="60" t="str">
        <f>IF(ISERROR(MATCH(Passout2023[[#This Row], [Degree Duration (year)]],$M$3:$M$10,0)),"0", "1")</f>
        <v>0</v>
      </c>
      <c r="Z2252" s="60" t="str">
        <f>IF(ISERROR(MATCH(Passout2023[[#This Row], [Admission Type]],$F$3:$F$6,0)),"0", "1")</f>
        <v>0</v>
      </c>
      <c r="AA2252" s="60" t="str">
        <f>IF(ISERROR(MATCH(Passout2023[[#This Row], [Batch Start Year]],$L$3:$L$25,0)),"0", "1")</f>
        <v>0</v>
      </c>
      <c r="AB2252" s="60" t="str">
        <f>IF(ISERROR(MATCH(Passout2023[[#This Row], [Batch Start Semester]],$K$3:$K$6,0)),"0", "1")</f>
        <v>0</v>
      </c>
      <c r="AC2252" s="60" t="str">
        <f>IF(ISERROR(MATCH([3]!Quota_Std_2022_23[[#This Row], [SESSION_TYPE]],$AX$2:$AX$5,0)),"0", "1")</f>
        <v>0</v>
      </c>
      <c r="AD2252" s="60" t="str">
        <f>IF(ISERROR(MATCH(#REF!,#REF!,0)),"0", "1")</f>
        <v>0</v>
      </c>
      <c r="AE2252" s="60" t="str">
        <f>IF(ISERROR(MATCH([3]!Quota_Std_2022_23[[#This Row], [Gender]],$AN$2:$AN$4,0)),"0", "1")</f>
        <v>0</v>
      </c>
      <c r="AF2252" s="60" t="str">
        <f>IF(ISERROR(MATCH([3]!Quota_Std_2022_23[[#This Row], [Quota Type]],[3]Sheet1!$AO$2:$AO$12,0)),"0", "1")</f>
        <v>0</v>
      </c>
      <c r="AG2252" s="60" t="str">
        <f>IF(ISERROR(MATCH(#REF!,$BA$2:$BA$8,0)),"0", "1")</f>
        <v>0</v>
      </c>
      <c r="AH2252" s="60" t="str">
        <f>IF(ISERROR(MATCH(Passout2023[[#This Row], [Nationality Pakistani/ Foreign]],$D$3:$D$4,0)),"0", "1")</f>
        <v>0</v>
      </c>
    </row>
    <row r="2253">
      <c r="A2253" s="40"/>
      <c r="B2253" s="40"/>
      <c r="C2253" s="40"/>
      <c r="D2253" s="40"/>
      <c r="E2253" s="40"/>
      <c r="F2253" s="40"/>
      <c r="G2253" s="40"/>
      <c r="H2253" s="40"/>
      <c r="I2253" s="40"/>
      <c r="J2253" s="40"/>
      <c r="K2253" s="40"/>
      <c r="L2253" s="40"/>
      <c r="M2253" s="40"/>
      <c r="N2253" s="40"/>
      <c r="O2253" s="40"/>
      <c r="P2253" s="40"/>
      <c r="Q2253" s="40"/>
      <c r="Y2253" s="60" t="str">
        <f>IF(ISERROR(MATCH(Passout2023[[#This Row], [Degree Duration (year)]],$M$3:$M$10,0)),"0", "1")</f>
        <v>0</v>
      </c>
      <c r="Z2253" s="60" t="str">
        <f>IF(ISERROR(MATCH(Passout2023[[#This Row], [Admission Type]],$F$3:$F$6,0)),"0", "1")</f>
        <v>0</v>
      </c>
      <c r="AA2253" s="60" t="str">
        <f>IF(ISERROR(MATCH(Passout2023[[#This Row], [Batch Start Year]],$L$3:$L$25,0)),"0", "1")</f>
        <v>0</v>
      </c>
      <c r="AB2253" s="60" t="str">
        <f>IF(ISERROR(MATCH(Passout2023[[#This Row], [Batch Start Semester]],$K$3:$K$6,0)),"0", "1")</f>
        <v>0</v>
      </c>
      <c r="AC2253" s="60" t="str">
        <f>IF(ISERROR(MATCH([3]!Quota_Std_2022_23[[#This Row], [SESSION_TYPE]],$AX$2:$AX$5,0)),"0", "1")</f>
        <v>0</v>
      </c>
      <c r="AD2253" s="60" t="str">
        <f>IF(ISERROR(MATCH(#REF!,#REF!,0)),"0", "1")</f>
        <v>0</v>
      </c>
      <c r="AE2253" s="60" t="str">
        <f>IF(ISERROR(MATCH([3]!Quota_Std_2022_23[[#This Row], [Gender]],$AN$2:$AN$4,0)),"0", "1")</f>
        <v>0</v>
      </c>
      <c r="AF2253" s="60" t="str">
        <f>IF(ISERROR(MATCH([3]!Quota_Std_2022_23[[#This Row], [Quota Type]],[3]Sheet1!$AO$2:$AO$12,0)),"0", "1")</f>
        <v>0</v>
      </c>
      <c r="AG2253" s="60" t="str">
        <f>IF(ISERROR(MATCH(#REF!,$BA$2:$BA$8,0)),"0", "1")</f>
        <v>0</v>
      </c>
      <c r="AH2253" s="60" t="str">
        <f>IF(ISERROR(MATCH(Passout2023[[#This Row], [Nationality Pakistani/ Foreign]],$D$3:$D$4,0)),"0", "1")</f>
        <v>0</v>
      </c>
    </row>
    <row r="2254">
      <c r="A2254" s="40"/>
      <c r="B2254" s="40"/>
      <c r="C2254" s="40"/>
      <c r="D2254" s="40"/>
      <c r="E2254" s="40"/>
      <c r="F2254" s="40"/>
      <c r="G2254" s="40"/>
      <c r="H2254" s="40"/>
      <c r="I2254" s="40"/>
      <c r="J2254" s="40"/>
      <c r="K2254" s="40"/>
      <c r="L2254" s="40"/>
      <c r="M2254" s="40"/>
      <c r="N2254" s="40"/>
      <c r="O2254" s="80"/>
      <c r="P2254" s="40"/>
      <c r="Q2254" s="40"/>
      <c r="Y2254" s="60" t="str">
        <f>IF(ISERROR(MATCH(Passout2023[[#This Row], [Degree Duration (year)]],$M$3:$M$10,0)),"0", "1")</f>
        <v>0</v>
      </c>
      <c r="Z2254" s="60" t="str">
        <f>IF(ISERROR(MATCH(Passout2023[[#This Row], [Admission Type]],$F$3:$F$6,0)),"0", "1")</f>
        <v>0</v>
      </c>
      <c r="AA2254" s="60" t="str">
        <f>IF(ISERROR(MATCH(Passout2023[[#This Row], [Batch Start Year]],$L$3:$L$25,0)),"0", "1")</f>
        <v>0</v>
      </c>
      <c r="AB2254" s="60" t="str">
        <f>IF(ISERROR(MATCH(Passout2023[[#This Row], [Batch Start Semester]],$K$3:$K$6,0)),"0", "1")</f>
        <v>0</v>
      </c>
      <c r="AC2254" s="60" t="str">
        <f>IF(ISERROR(MATCH([3]!Quota_Std_2022_23[[#This Row], [SESSION_TYPE]],$AX$2:$AX$5,0)),"0", "1")</f>
        <v>0</v>
      </c>
      <c r="AD2254" s="60" t="str">
        <f>IF(ISERROR(MATCH(#REF!,#REF!,0)),"0", "1")</f>
        <v>0</v>
      </c>
      <c r="AE2254" s="60" t="str">
        <f>IF(ISERROR(MATCH([3]!Quota_Std_2022_23[[#This Row], [Gender]],$AN$2:$AN$4,0)),"0", "1")</f>
        <v>0</v>
      </c>
      <c r="AF2254" s="60" t="str">
        <f>IF(ISERROR(MATCH([3]!Quota_Std_2022_23[[#This Row], [Quota Type]],[3]Sheet1!$AO$2:$AO$12,0)),"0", "1")</f>
        <v>0</v>
      </c>
      <c r="AG2254" s="60" t="str">
        <f>IF(ISERROR(MATCH(#REF!,$BA$2:$BA$8,0)),"0", "1")</f>
        <v>0</v>
      </c>
      <c r="AH2254" s="60" t="str">
        <f>IF(ISERROR(MATCH(Passout2023[[#This Row], [Nationality Pakistani/ Foreign]],$D$3:$D$4,0)),"0", "1")</f>
        <v>0</v>
      </c>
    </row>
    <row r="2255">
      <c r="A2255" s="40"/>
      <c r="B2255" s="40"/>
      <c r="C2255" s="40"/>
      <c r="D2255" s="40"/>
      <c r="E2255" s="40"/>
      <c r="F2255" s="40"/>
      <c r="G2255" s="40"/>
      <c r="H2255" s="40"/>
      <c r="I2255" s="40"/>
      <c r="J2255" s="40"/>
      <c r="K2255" s="40"/>
      <c r="L2255" s="40"/>
      <c r="M2255" s="40"/>
      <c r="N2255" s="40"/>
      <c r="O2255" s="80"/>
      <c r="P2255" s="40"/>
      <c r="Q2255" s="40"/>
      <c r="Y2255" s="60" t="str">
        <f>IF(ISERROR(MATCH(Passout2023[[#This Row], [Degree Duration (year)]],$M$3:$M$10,0)),"0", "1")</f>
        <v>0</v>
      </c>
      <c r="Z2255" s="60" t="str">
        <f>IF(ISERROR(MATCH(Passout2023[[#This Row], [Admission Type]],$F$3:$F$6,0)),"0", "1")</f>
        <v>0</v>
      </c>
      <c r="AA2255" s="60" t="str">
        <f>IF(ISERROR(MATCH(Passout2023[[#This Row], [Batch Start Year]],$L$3:$L$25,0)),"0", "1")</f>
        <v>0</v>
      </c>
      <c r="AB2255" s="60" t="str">
        <f>IF(ISERROR(MATCH(Passout2023[[#This Row], [Batch Start Semester]],$K$3:$K$6,0)),"0", "1")</f>
        <v>0</v>
      </c>
      <c r="AC2255" s="60" t="str">
        <f>IF(ISERROR(MATCH([3]!Quota_Std_2022_23[[#This Row], [SESSION_TYPE]],$AX$2:$AX$5,0)),"0", "1")</f>
        <v>0</v>
      </c>
      <c r="AD2255" s="60" t="str">
        <f>IF(ISERROR(MATCH(#REF!,#REF!,0)),"0", "1")</f>
        <v>0</v>
      </c>
      <c r="AE2255" s="60" t="str">
        <f>IF(ISERROR(MATCH([3]!Quota_Std_2022_23[[#This Row], [Gender]],$AN$2:$AN$4,0)),"0", "1")</f>
        <v>0</v>
      </c>
      <c r="AF2255" s="60" t="str">
        <f>IF(ISERROR(MATCH([3]!Quota_Std_2022_23[[#This Row], [Quota Type]],[3]Sheet1!$AO$2:$AO$12,0)),"0", "1")</f>
        <v>0</v>
      </c>
      <c r="AG2255" s="60" t="str">
        <f>IF(ISERROR(MATCH(#REF!,$BA$2:$BA$8,0)),"0", "1")</f>
        <v>0</v>
      </c>
      <c r="AH2255" s="60" t="str">
        <f>IF(ISERROR(MATCH(Passout2023[[#This Row], [Nationality Pakistani/ Foreign]],$D$3:$D$4,0)),"0", "1")</f>
        <v>0</v>
      </c>
    </row>
    <row r="2256">
      <c r="A2256" s="40"/>
      <c r="B2256" s="40"/>
      <c r="C2256" s="40"/>
      <c r="D2256" s="40"/>
      <c r="E2256" s="40"/>
      <c r="F2256" s="40"/>
      <c r="G2256" s="40"/>
      <c r="H2256" s="40"/>
      <c r="I2256" s="40"/>
      <c r="J2256" s="40"/>
      <c r="K2256" s="40"/>
      <c r="L2256" s="40"/>
      <c r="M2256" s="40"/>
      <c r="N2256" s="40"/>
      <c r="O2256" s="40"/>
      <c r="P2256" s="40"/>
      <c r="Q2256" s="40"/>
      <c r="Y2256" s="60" t="str">
        <f>IF(ISERROR(MATCH(Passout2023[[#This Row], [Degree Duration (year)]],$M$3:$M$10,0)),"0", "1")</f>
        <v>0</v>
      </c>
      <c r="Z2256" s="60" t="str">
        <f>IF(ISERROR(MATCH(Passout2023[[#This Row], [Admission Type]],$F$3:$F$6,0)),"0", "1")</f>
        <v>0</v>
      </c>
      <c r="AA2256" s="60" t="str">
        <f>IF(ISERROR(MATCH(Passout2023[[#This Row], [Batch Start Year]],$L$3:$L$25,0)),"0", "1")</f>
        <v>0</v>
      </c>
      <c r="AB2256" s="60" t="str">
        <f>IF(ISERROR(MATCH(Passout2023[[#This Row], [Batch Start Semester]],$K$3:$K$6,0)),"0", "1")</f>
        <v>0</v>
      </c>
      <c r="AC2256" s="60" t="str">
        <f>IF(ISERROR(MATCH([3]!Quota_Std_2022_23[[#This Row], [SESSION_TYPE]],$AX$2:$AX$5,0)),"0", "1")</f>
        <v>0</v>
      </c>
      <c r="AD2256" s="60" t="str">
        <f>IF(ISERROR(MATCH(#REF!,#REF!,0)),"0", "1")</f>
        <v>0</v>
      </c>
      <c r="AE2256" s="60" t="str">
        <f>IF(ISERROR(MATCH([3]!Quota_Std_2022_23[[#This Row], [Gender]],$AN$2:$AN$4,0)),"0", "1")</f>
        <v>0</v>
      </c>
      <c r="AF2256" s="60" t="str">
        <f>IF(ISERROR(MATCH([3]!Quota_Std_2022_23[[#This Row], [Quota Type]],[3]Sheet1!$AO$2:$AO$12,0)),"0", "1")</f>
        <v>0</v>
      </c>
      <c r="AG2256" s="60" t="str">
        <f>IF(ISERROR(MATCH(#REF!,$BA$2:$BA$8,0)),"0", "1")</f>
        <v>0</v>
      </c>
      <c r="AH2256" s="60" t="str">
        <f>IF(ISERROR(MATCH(Passout2023[[#This Row], [Nationality Pakistani/ Foreign]],$D$3:$D$4,0)),"0", "1")</f>
        <v>0</v>
      </c>
    </row>
    <row r="2257">
      <c r="A2257" s="40"/>
      <c r="B2257" s="40"/>
      <c r="C2257" s="40"/>
      <c r="D2257" s="40"/>
      <c r="E2257" s="40"/>
      <c r="F2257" s="40"/>
      <c r="G2257" s="40"/>
      <c r="H2257" s="40"/>
      <c r="I2257" s="40"/>
      <c r="J2257" s="40"/>
      <c r="K2257" s="40"/>
      <c r="L2257" s="40"/>
      <c r="M2257" s="40"/>
      <c r="N2257" s="40"/>
      <c r="O2257" s="80"/>
      <c r="P2257" s="40"/>
      <c r="Q2257" s="40"/>
      <c r="Y2257" s="60" t="str">
        <f>IF(ISERROR(MATCH(Passout2023[[#This Row], [Degree Duration (year)]],$M$3:$M$10,0)),"0", "1")</f>
        <v>0</v>
      </c>
      <c r="Z2257" s="60" t="str">
        <f>IF(ISERROR(MATCH(Passout2023[[#This Row], [Admission Type]],$F$3:$F$6,0)),"0", "1")</f>
        <v>0</v>
      </c>
      <c r="AA2257" s="60" t="str">
        <f>IF(ISERROR(MATCH(Passout2023[[#This Row], [Batch Start Year]],$L$3:$L$25,0)),"0", "1")</f>
        <v>0</v>
      </c>
      <c r="AB2257" s="60" t="str">
        <f>IF(ISERROR(MATCH(Passout2023[[#This Row], [Batch Start Semester]],$K$3:$K$6,0)),"0", "1")</f>
        <v>0</v>
      </c>
      <c r="AC2257" s="60" t="str">
        <f>IF(ISERROR(MATCH([3]!Quota_Std_2022_23[[#This Row], [SESSION_TYPE]],$AX$2:$AX$5,0)),"0", "1")</f>
        <v>0</v>
      </c>
      <c r="AD2257" s="60" t="str">
        <f>IF(ISERROR(MATCH(#REF!,#REF!,0)),"0", "1")</f>
        <v>0</v>
      </c>
      <c r="AE2257" s="60" t="str">
        <f>IF(ISERROR(MATCH([3]!Quota_Std_2022_23[[#This Row], [Gender]],$AN$2:$AN$4,0)),"0", "1")</f>
        <v>0</v>
      </c>
      <c r="AF2257" s="60" t="str">
        <f>IF(ISERROR(MATCH([3]!Quota_Std_2022_23[[#This Row], [Quota Type]],[3]Sheet1!$AO$2:$AO$12,0)),"0", "1")</f>
        <v>0</v>
      </c>
      <c r="AG2257" s="60" t="str">
        <f>IF(ISERROR(MATCH(#REF!,$BA$2:$BA$8,0)),"0", "1")</f>
        <v>0</v>
      </c>
      <c r="AH2257" s="60" t="str">
        <f>IF(ISERROR(MATCH(Passout2023[[#This Row], [Nationality Pakistani/ Foreign]],$D$3:$D$4,0)),"0", "1")</f>
        <v>0</v>
      </c>
    </row>
    <row r="2258">
      <c r="A2258" s="40"/>
      <c r="B2258" s="40"/>
      <c r="C2258" s="40"/>
      <c r="D2258" s="40"/>
      <c r="E2258" s="40"/>
      <c r="F2258" s="40"/>
      <c r="G2258" s="40"/>
      <c r="H2258" s="40"/>
      <c r="I2258" s="40"/>
      <c r="J2258" s="40"/>
      <c r="K2258" s="40"/>
      <c r="L2258" s="40"/>
      <c r="M2258" s="40"/>
      <c r="N2258" s="40"/>
      <c r="O2258" s="40"/>
      <c r="P2258" s="40"/>
      <c r="Q2258" s="40"/>
      <c r="Y2258" s="60" t="str">
        <f>IF(ISERROR(MATCH(Passout2023[[#This Row], [Degree Duration (year)]],$M$3:$M$10,0)),"0", "1")</f>
        <v>0</v>
      </c>
      <c r="Z2258" s="60" t="str">
        <f>IF(ISERROR(MATCH(Passout2023[[#This Row], [Admission Type]],$F$3:$F$6,0)),"0", "1")</f>
        <v>0</v>
      </c>
      <c r="AA2258" s="60" t="str">
        <f>IF(ISERROR(MATCH(Passout2023[[#This Row], [Batch Start Year]],$L$3:$L$25,0)),"0", "1")</f>
        <v>0</v>
      </c>
      <c r="AB2258" s="60" t="str">
        <f>IF(ISERROR(MATCH(Passout2023[[#This Row], [Batch Start Semester]],$K$3:$K$6,0)),"0", "1")</f>
        <v>0</v>
      </c>
      <c r="AC2258" s="60" t="str">
        <f>IF(ISERROR(MATCH([3]!Quota_Std_2022_23[[#This Row], [SESSION_TYPE]],$AX$2:$AX$5,0)),"0", "1")</f>
        <v>0</v>
      </c>
      <c r="AD2258" s="60" t="str">
        <f>IF(ISERROR(MATCH(#REF!,#REF!,0)),"0", "1")</f>
        <v>0</v>
      </c>
      <c r="AE2258" s="60" t="str">
        <f>IF(ISERROR(MATCH([3]!Quota_Std_2022_23[[#This Row], [Gender]],$AN$2:$AN$4,0)),"0", "1")</f>
        <v>0</v>
      </c>
      <c r="AF2258" s="60" t="str">
        <f>IF(ISERROR(MATCH([3]!Quota_Std_2022_23[[#This Row], [Quota Type]],[3]Sheet1!$AO$2:$AO$12,0)),"0", "1")</f>
        <v>0</v>
      </c>
      <c r="AG2258" s="60" t="str">
        <f>IF(ISERROR(MATCH(#REF!,$BA$2:$BA$8,0)),"0", "1")</f>
        <v>0</v>
      </c>
      <c r="AH2258" s="60" t="str">
        <f>IF(ISERROR(MATCH(Passout2023[[#This Row], [Nationality Pakistani/ Foreign]],$D$3:$D$4,0)),"0", "1")</f>
        <v>0</v>
      </c>
    </row>
    <row r="2259">
      <c r="A2259" s="40"/>
      <c r="B2259" s="40"/>
      <c r="C2259" s="40"/>
      <c r="D2259" s="40"/>
      <c r="E2259" s="40"/>
      <c r="F2259" s="40"/>
      <c r="G2259" s="40"/>
      <c r="H2259" s="40"/>
      <c r="I2259" s="40"/>
      <c r="J2259" s="40"/>
      <c r="K2259" s="40"/>
      <c r="L2259" s="40"/>
      <c r="M2259" s="40"/>
      <c r="N2259" s="40"/>
      <c r="O2259" s="40"/>
      <c r="P2259" s="40"/>
      <c r="Q2259" s="40"/>
      <c r="Y2259" s="60" t="str">
        <f>IF(ISERROR(MATCH(Passout2023[[#This Row], [Degree Duration (year)]],$M$3:$M$10,0)),"0", "1")</f>
        <v>0</v>
      </c>
      <c r="Z2259" s="60" t="str">
        <f>IF(ISERROR(MATCH(Passout2023[[#This Row], [Admission Type]],$F$3:$F$6,0)),"0", "1")</f>
        <v>0</v>
      </c>
      <c r="AA2259" s="60" t="str">
        <f>IF(ISERROR(MATCH(Passout2023[[#This Row], [Batch Start Year]],$L$3:$L$25,0)),"0", "1")</f>
        <v>0</v>
      </c>
      <c r="AB2259" s="60" t="str">
        <f>IF(ISERROR(MATCH(Passout2023[[#This Row], [Batch Start Semester]],$K$3:$K$6,0)),"0", "1")</f>
        <v>0</v>
      </c>
      <c r="AC2259" s="60" t="str">
        <f>IF(ISERROR(MATCH([3]!Quota_Std_2022_23[[#This Row], [SESSION_TYPE]],$AX$2:$AX$5,0)),"0", "1")</f>
        <v>0</v>
      </c>
      <c r="AD2259" s="60" t="str">
        <f>IF(ISERROR(MATCH(#REF!,#REF!,0)),"0", "1")</f>
        <v>0</v>
      </c>
      <c r="AE2259" s="60" t="str">
        <f>IF(ISERROR(MATCH([3]!Quota_Std_2022_23[[#This Row], [Gender]],$AN$2:$AN$4,0)),"0", "1")</f>
        <v>0</v>
      </c>
      <c r="AF2259" s="60" t="str">
        <f>IF(ISERROR(MATCH([3]!Quota_Std_2022_23[[#This Row], [Quota Type]],[3]Sheet1!$AO$2:$AO$12,0)),"0", "1")</f>
        <v>0</v>
      </c>
      <c r="AG2259" s="60" t="str">
        <f>IF(ISERROR(MATCH(#REF!,$BA$2:$BA$8,0)),"0", "1")</f>
        <v>0</v>
      </c>
      <c r="AH2259" s="60" t="str">
        <f>IF(ISERROR(MATCH(Passout2023[[#This Row], [Nationality Pakistani/ Foreign]],$D$3:$D$4,0)),"0", "1")</f>
        <v>0</v>
      </c>
    </row>
    <row r="2260">
      <c r="A2260" s="40"/>
      <c r="B2260" s="40"/>
      <c r="C2260" s="40"/>
      <c r="D2260" s="40"/>
      <c r="E2260" s="40"/>
      <c r="F2260" s="40"/>
      <c r="G2260" s="40"/>
      <c r="H2260" s="40"/>
      <c r="I2260" s="40"/>
      <c r="J2260" s="40"/>
      <c r="K2260" s="40"/>
      <c r="L2260" s="40"/>
      <c r="M2260" s="40"/>
      <c r="N2260" s="40"/>
      <c r="O2260" s="40"/>
      <c r="P2260" s="40"/>
      <c r="Q2260" s="40"/>
      <c r="Y2260" s="60" t="str">
        <f>IF(ISERROR(MATCH(Passout2023[[#This Row], [Degree Duration (year)]],$M$3:$M$10,0)),"0", "1")</f>
        <v>0</v>
      </c>
      <c r="Z2260" s="60" t="str">
        <f>IF(ISERROR(MATCH(Passout2023[[#This Row], [Admission Type]],$F$3:$F$6,0)),"0", "1")</f>
        <v>0</v>
      </c>
      <c r="AA2260" s="60" t="str">
        <f>IF(ISERROR(MATCH(Passout2023[[#This Row], [Batch Start Year]],$L$3:$L$25,0)),"0", "1")</f>
        <v>0</v>
      </c>
      <c r="AB2260" s="60" t="str">
        <f>IF(ISERROR(MATCH(Passout2023[[#This Row], [Batch Start Semester]],$K$3:$K$6,0)),"0", "1")</f>
        <v>0</v>
      </c>
      <c r="AC2260" s="60" t="str">
        <f>IF(ISERROR(MATCH([3]!Quota_Std_2022_23[[#This Row], [SESSION_TYPE]],$AX$2:$AX$5,0)),"0", "1")</f>
        <v>0</v>
      </c>
      <c r="AD2260" s="60" t="str">
        <f>IF(ISERROR(MATCH(#REF!,#REF!,0)),"0", "1")</f>
        <v>0</v>
      </c>
      <c r="AE2260" s="60" t="str">
        <f>IF(ISERROR(MATCH([3]!Quota_Std_2022_23[[#This Row], [Gender]],$AN$2:$AN$4,0)),"0", "1")</f>
        <v>0</v>
      </c>
      <c r="AF2260" s="60" t="str">
        <f>IF(ISERROR(MATCH([3]!Quota_Std_2022_23[[#This Row], [Quota Type]],[3]Sheet1!$AO$2:$AO$12,0)),"0", "1")</f>
        <v>0</v>
      </c>
      <c r="AG2260" s="60" t="str">
        <f>IF(ISERROR(MATCH(#REF!,$BA$2:$BA$8,0)),"0", "1")</f>
        <v>0</v>
      </c>
      <c r="AH2260" s="60" t="str">
        <f>IF(ISERROR(MATCH(Passout2023[[#This Row], [Nationality Pakistani/ Foreign]],$D$3:$D$4,0)),"0", "1")</f>
        <v>0</v>
      </c>
    </row>
    <row r="2261">
      <c r="A2261" s="40"/>
      <c r="B2261" s="40"/>
      <c r="C2261" s="40"/>
      <c r="D2261" s="40"/>
      <c r="E2261" s="40"/>
      <c r="F2261" s="40"/>
      <c r="G2261" s="40"/>
      <c r="H2261" s="40"/>
      <c r="I2261" s="40"/>
      <c r="J2261" s="40"/>
      <c r="K2261" s="40"/>
      <c r="L2261" s="40"/>
      <c r="M2261" s="40"/>
      <c r="N2261" s="40"/>
      <c r="O2261" s="80"/>
      <c r="P2261" s="40"/>
      <c r="Q2261" s="40"/>
      <c r="Y2261" s="60" t="str">
        <f>IF(ISERROR(MATCH(Passout2023[[#This Row], [Degree Duration (year)]],$M$3:$M$10,0)),"0", "1")</f>
        <v>0</v>
      </c>
      <c r="Z2261" s="60" t="str">
        <f>IF(ISERROR(MATCH(Passout2023[[#This Row], [Admission Type]],$F$3:$F$6,0)),"0", "1")</f>
        <v>0</v>
      </c>
      <c r="AA2261" s="60" t="str">
        <f>IF(ISERROR(MATCH(Passout2023[[#This Row], [Batch Start Year]],$L$3:$L$25,0)),"0", "1")</f>
        <v>0</v>
      </c>
      <c r="AB2261" s="60" t="str">
        <f>IF(ISERROR(MATCH(Passout2023[[#This Row], [Batch Start Semester]],$K$3:$K$6,0)),"0", "1")</f>
        <v>0</v>
      </c>
      <c r="AC2261" s="60" t="str">
        <f>IF(ISERROR(MATCH([3]!Quota_Std_2022_23[[#This Row], [SESSION_TYPE]],$AX$2:$AX$5,0)),"0", "1")</f>
        <v>0</v>
      </c>
      <c r="AD2261" s="60" t="str">
        <f>IF(ISERROR(MATCH(#REF!,#REF!,0)),"0", "1")</f>
        <v>0</v>
      </c>
      <c r="AE2261" s="60" t="str">
        <f>IF(ISERROR(MATCH([3]!Quota_Std_2022_23[[#This Row], [Gender]],$AN$2:$AN$4,0)),"0", "1")</f>
        <v>0</v>
      </c>
      <c r="AF2261" s="60" t="str">
        <f>IF(ISERROR(MATCH([3]!Quota_Std_2022_23[[#This Row], [Quota Type]],[3]Sheet1!$AO$2:$AO$12,0)),"0", "1")</f>
        <v>0</v>
      </c>
      <c r="AG2261" s="60" t="str">
        <f>IF(ISERROR(MATCH(#REF!,$BA$2:$BA$8,0)),"0", "1")</f>
        <v>0</v>
      </c>
      <c r="AH2261" s="60" t="str">
        <f>IF(ISERROR(MATCH(Passout2023[[#This Row], [Nationality Pakistani/ Foreign]],$D$3:$D$4,0)),"0", "1")</f>
        <v>0</v>
      </c>
    </row>
    <row r="2262">
      <c r="A2262" s="40"/>
      <c r="B2262" s="40"/>
      <c r="C2262" s="40"/>
      <c r="D2262" s="40"/>
      <c r="E2262" s="40"/>
      <c r="F2262" s="40"/>
      <c r="G2262" s="40"/>
      <c r="H2262" s="40"/>
      <c r="I2262" s="40"/>
      <c r="J2262" s="40"/>
      <c r="K2262" s="40"/>
      <c r="L2262" s="40"/>
      <c r="M2262" s="40"/>
      <c r="N2262" s="40"/>
      <c r="O2262" s="80"/>
      <c r="P2262" s="40"/>
      <c r="Q2262" s="40"/>
      <c r="Y2262" s="60" t="str">
        <f>IF(ISERROR(MATCH(Passout2023[[#This Row], [Degree Duration (year)]],$M$3:$M$10,0)),"0", "1")</f>
        <v>0</v>
      </c>
      <c r="Z2262" s="60" t="str">
        <f>IF(ISERROR(MATCH(Passout2023[[#This Row], [Admission Type]],$F$3:$F$6,0)),"0", "1")</f>
        <v>0</v>
      </c>
      <c r="AA2262" s="60" t="str">
        <f>IF(ISERROR(MATCH(Passout2023[[#This Row], [Batch Start Year]],$L$3:$L$25,0)),"0", "1")</f>
        <v>0</v>
      </c>
      <c r="AB2262" s="60" t="str">
        <f>IF(ISERROR(MATCH(Passout2023[[#This Row], [Batch Start Semester]],$K$3:$K$6,0)),"0", "1")</f>
        <v>0</v>
      </c>
      <c r="AC2262" s="60" t="str">
        <f>IF(ISERROR(MATCH([3]!Quota_Std_2022_23[[#This Row], [SESSION_TYPE]],$AX$2:$AX$5,0)),"0", "1")</f>
        <v>0</v>
      </c>
      <c r="AD2262" s="60" t="str">
        <f>IF(ISERROR(MATCH(#REF!,#REF!,0)),"0", "1")</f>
        <v>0</v>
      </c>
      <c r="AE2262" s="60" t="str">
        <f>IF(ISERROR(MATCH([3]!Quota_Std_2022_23[[#This Row], [Gender]],$AN$2:$AN$4,0)),"0", "1")</f>
        <v>0</v>
      </c>
      <c r="AF2262" s="60" t="str">
        <f>IF(ISERROR(MATCH([3]!Quota_Std_2022_23[[#This Row], [Quota Type]],[3]Sheet1!$AO$2:$AO$12,0)),"0", "1")</f>
        <v>0</v>
      </c>
      <c r="AG2262" s="60" t="str">
        <f>IF(ISERROR(MATCH(#REF!,$BA$2:$BA$8,0)),"0", "1")</f>
        <v>0</v>
      </c>
      <c r="AH2262" s="60" t="str">
        <f>IF(ISERROR(MATCH(Passout2023[[#This Row], [Nationality Pakistani/ Foreign]],$D$3:$D$4,0)),"0", "1")</f>
        <v>0</v>
      </c>
    </row>
    <row r="2263">
      <c r="A2263" s="40"/>
      <c r="B2263" s="40"/>
      <c r="C2263" s="40"/>
      <c r="D2263" s="40"/>
      <c r="E2263" s="40"/>
      <c r="F2263" s="40"/>
      <c r="G2263" s="40"/>
      <c r="H2263" s="40"/>
      <c r="I2263" s="40"/>
      <c r="J2263" s="40"/>
      <c r="K2263" s="40"/>
      <c r="L2263" s="40"/>
      <c r="M2263" s="40"/>
      <c r="N2263" s="40"/>
      <c r="O2263" s="40"/>
      <c r="P2263" s="40"/>
      <c r="Q2263" s="40"/>
      <c r="Y2263" s="60" t="str">
        <f>IF(ISERROR(MATCH(Passout2023[[#This Row], [Degree Duration (year)]],$M$3:$M$10,0)),"0", "1")</f>
        <v>0</v>
      </c>
      <c r="Z2263" s="60" t="str">
        <f>IF(ISERROR(MATCH(Passout2023[[#This Row], [Admission Type]],$F$3:$F$6,0)),"0", "1")</f>
        <v>0</v>
      </c>
      <c r="AA2263" s="60" t="str">
        <f>IF(ISERROR(MATCH(Passout2023[[#This Row], [Batch Start Year]],$L$3:$L$25,0)),"0", "1")</f>
        <v>0</v>
      </c>
      <c r="AB2263" s="60" t="str">
        <f>IF(ISERROR(MATCH(Passout2023[[#This Row], [Batch Start Semester]],$K$3:$K$6,0)),"0", "1")</f>
        <v>0</v>
      </c>
      <c r="AC2263" s="60" t="str">
        <f>IF(ISERROR(MATCH([3]!Quota_Std_2022_23[[#This Row], [SESSION_TYPE]],$AX$2:$AX$5,0)),"0", "1")</f>
        <v>0</v>
      </c>
      <c r="AD2263" s="60" t="str">
        <f>IF(ISERROR(MATCH(#REF!,#REF!,0)),"0", "1")</f>
        <v>0</v>
      </c>
      <c r="AE2263" s="60" t="str">
        <f>IF(ISERROR(MATCH([3]!Quota_Std_2022_23[[#This Row], [Gender]],$AN$2:$AN$4,0)),"0", "1")</f>
        <v>0</v>
      </c>
      <c r="AF2263" s="60" t="str">
        <f>IF(ISERROR(MATCH([3]!Quota_Std_2022_23[[#This Row], [Quota Type]],[3]Sheet1!$AO$2:$AO$12,0)),"0", "1")</f>
        <v>0</v>
      </c>
      <c r="AG2263" s="60" t="str">
        <f>IF(ISERROR(MATCH(#REF!,$BA$2:$BA$8,0)),"0", "1")</f>
        <v>0</v>
      </c>
      <c r="AH2263" s="60" t="str">
        <f>IF(ISERROR(MATCH(Passout2023[[#This Row], [Nationality Pakistani/ Foreign]],$D$3:$D$4,0)),"0", "1")</f>
        <v>0</v>
      </c>
    </row>
    <row r="2264">
      <c r="A2264" s="40"/>
      <c r="B2264" s="40"/>
      <c r="C2264" s="40"/>
      <c r="D2264" s="40"/>
      <c r="E2264" s="40"/>
      <c r="F2264" s="40"/>
      <c r="G2264" s="40"/>
      <c r="H2264" s="40"/>
      <c r="I2264" s="40"/>
      <c r="J2264" s="40"/>
      <c r="K2264" s="40"/>
      <c r="L2264" s="40"/>
      <c r="M2264" s="40"/>
      <c r="N2264" s="40"/>
      <c r="O2264" s="80"/>
      <c r="P2264" s="40"/>
      <c r="Q2264" s="40"/>
      <c r="Y2264" s="60" t="str">
        <f>IF(ISERROR(MATCH(Passout2023[[#This Row], [Degree Duration (year)]],$M$3:$M$10,0)),"0", "1")</f>
        <v>0</v>
      </c>
      <c r="Z2264" s="60" t="str">
        <f>IF(ISERROR(MATCH(Passout2023[[#This Row], [Admission Type]],$F$3:$F$6,0)),"0", "1")</f>
        <v>0</v>
      </c>
      <c r="AA2264" s="60" t="str">
        <f>IF(ISERROR(MATCH(Passout2023[[#This Row], [Batch Start Year]],$L$3:$L$25,0)),"0", "1")</f>
        <v>0</v>
      </c>
      <c r="AB2264" s="60" t="str">
        <f>IF(ISERROR(MATCH(Passout2023[[#This Row], [Batch Start Semester]],$K$3:$K$6,0)),"0", "1")</f>
        <v>0</v>
      </c>
      <c r="AC2264" s="60" t="str">
        <f>IF(ISERROR(MATCH([3]!Quota_Std_2022_23[[#This Row], [SESSION_TYPE]],$AX$2:$AX$5,0)),"0", "1")</f>
        <v>0</v>
      </c>
      <c r="AD2264" s="60" t="str">
        <f>IF(ISERROR(MATCH(#REF!,#REF!,0)),"0", "1")</f>
        <v>0</v>
      </c>
      <c r="AE2264" s="60" t="str">
        <f>IF(ISERROR(MATCH([3]!Quota_Std_2022_23[[#This Row], [Gender]],$AN$2:$AN$4,0)),"0", "1")</f>
        <v>0</v>
      </c>
      <c r="AF2264" s="60" t="str">
        <f>IF(ISERROR(MATCH([3]!Quota_Std_2022_23[[#This Row], [Quota Type]],[3]Sheet1!$AO$2:$AO$12,0)),"0", "1")</f>
        <v>0</v>
      </c>
      <c r="AG2264" s="60" t="str">
        <f>IF(ISERROR(MATCH(#REF!,$BA$2:$BA$8,0)),"0", "1")</f>
        <v>0</v>
      </c>
      <c r="AH2264" s="60" t="str">
        <f>IF(ISERROR(MATCH(Passout2023[[#This Row], [Nationality Pakistani/ Foreign]],$D$3:$D$4,0)),"0", "1")</f>
        <v>0</v>
      </c>
    </row>
    <row r="2265">
      <c r="A2265" s="40"/>
      <c r="B2265" s="40"/>
      <c r="C2265" s="40"/>
      <c r="D2265" s="40"/>
      <c r="E2265" s="40"/>
      <c r="F2265" s="40"/>
      <c r="G2265" s="40"/>
      <c r="H2265" s="40"/>
      <c r="I2265" s="40"/>
      <c r="J2265" s="40"/>
      <c r="K2265" s="40"/>
      <c r="L2265" s="40"/>
      <c r="M2265" s="40"/>
      <c r="N2265" s="40"/>
      <c r="O2265" s="40"/>
      <c r="P2265" s="40"/>
      <c r="Q2265" s="40"/>
      <c r="Y2265" s="60" t="str">
        <f>IF(ISERROR(MATCH(Passout2023[[#This Row], [Degree Duration (year)]],$M$3:$M$10,0)),"0", "1")</f>
        <v>0</v>
      </c>
      <c r="Z2265" s="60" t="str">
        <f>IF(ISERROR(MATCH(Passout2023[[#This Row], [Admission Type]],$F$3:$F$6,0)),"0", "1")</f>
        <v>0</v>
      </c>
      <c r="AA2265" s="60" t="str">
        <f>IF(ISERROR(MATCH(Passout2023[[#This Row], [Batch Start Year]],$L$3:$L$25,0)),"0", "1")</f>
        <v>0</v>
      </c>
      <c r="AB2265" s="60" t="str">
        <f>IF(ISERROR(MATCH(Passout2023[[#This Row], [Batch Start Semester]],$K$3:$K$6,0)),"0", "1")</f>
        <v>0</v>
      </c>
      <c r="AC2265" s="60" t="str">
        <f>IF(ISERROR(MATCH([3]!Quota_Std_2022_23[[#This Row], [SESSION_TYPE]],$AX$2:$AX$5,0)),"0", "1")</f>
        <v>0</v>
      </c>
      <c r="AD2265" s="60" t="str">
        <f>IF(ISERROR(MATCH(#REF!,#REF!,0)),"0", "1")</f>
        <v>0</v>
      </c>
      <c r="AE2265" s="60" t="str">
        <f>IF(ISERROR(MATCH([3]!Quota_Std_2022_23[[#This Row], [Gender]],$AN$2:$AN$4,0)),"0", "1")</f>
        <v>0</v>
      </c>
      <c r="AF2265" s="60" t="str">
        <f>IF(ISERROR(MATCH([3]!Quota_Std_2022_23[[#This Row], [Quota Type]],[3]Sheet1!$AO$2:$AO$12,0)),"0", "1")</f>
        <v>0</v>
      </c>
      <c r="AG2265" s="60" t="str">
        <f>IF(ISERROR(MATCH(#REF!,$BA$2:$BA$8,0)),"0", "1")</f>
        <v>0</v>
      </c>
      <c r="AH2265" s="60" t="str">
        <f>IF(ISERROR(MATCH(Passout2023[[#This Row], [Nationality Pakistani/ Foreign]],$D$3:$D$4,0)),"0", "1")</f>
        <v>0</v>
      </c>
    </row>
    <row r="2266">
      <c r="A2266" s="40"/>
      <c r="B2266" s="40"/>
      <c r="C2266" s="40"/>
      <c r="D2266" s="40"/>
      <c r="E2266" s="40"/>
      <c r="F2266" s="40"/>
      <c r="G2266" s="40"/>
      <c r="H2266" s="40"/>
      <c r="I2266" s="40"/>
      <c r="J2266" s="40"/>
      <c r="K2266" s="40"/>
      <c r="L2266" s="40"/>
      <c r="M2266" s="40"/>
      <c r="N2266" s="40"/>
      <c r="O2266" s="80"/>
      <c r="P2266" s="40"/>
      <c r="Q2266" s="40"/>
      <c r="Y2266" s="60" t="str">
        <f>IF(ISERROR(MATCH(Passout2023[[#This Row], [Degree Duration (year)]],$M$3:$M$10,0)),"0", "1")</f>
        <v>0</v>
      </c>
      <c r="Z2266" s="60" t="str">
        <f>IF(ISERROR(MATCH(Passout2023[[#This Row], [Admission Type]],$F$3:$F$6,0)),"0", "1")</f>
        <v>0</v>
      </c>
      <c r="AA2266" s="60" t="str">
        <f>IF(ISERROR(MATCH(Passout2023[[#This Row], [Batch Start Year]],$L$3:$L$25,0)),"0", "1")</f>
        <v>0</v>
      </c>
      <c r="AB2266" s="60" t="str">
        <f>IF(ISERROR(MATCH(Passout2023[[#This Row], [Batch Start Semester]],$K$3:$K$6,0)),"0", "1")</f>
        <v>0</v>
      </c>
      <c r="AC2266" s="60" t="str">
        <f>IF(ISERROR(MATCH([3]!Quota_Std_2022_23[[#This Row], [SESSION_TYPE]],$AX$2:$AX$5,0)),"0", "1")</f>
        <v>0</v>
      </c>
      <c r="AD2266" s="60" t="str">
        <f>IF(ISERROR(MATCH(#REF!,#REF!,0)),"0", "1")</f>
        <v>0</v>
      </c>
      <c r="AE2266" s="60" t="str">
        <f>IF(ISERROR(MATCH([3]!Quota_Std_2022_23[[#This Row], [Gender]],$AN$2:$AN$4,0)),"0", "1")</f>
        <v>0</v>
      </c>
      <c r="AF2266" s="60" t="str">
        <f>IF(ISERROR(MATCH([3]!Quota_Std_2022_23[[#This Row], [Quota Type]],[3]Sheet1!$AO$2:$AO$12,0)),"0", "1")</f>
        <v>0</v>
      </c>
      <c r="AG2266" s="60" t="str">
        <f>IF(ISERROR(MATCH(#REF!,$BA$2:$BA$8,0)),"0", "1")</f>
        <v>0</v>
      </c>
      <c r="AH2266" s="60" t="str">
        <f>IF(ISERROR(MATCH(Passout2023[[#This Row], [Nationality Pakistani/ Foreign]],$D$3:$D$4,0)),"0", "1")</f>
        <v>0</v>
      </c>
    </row>
    <row r="2267">
      <c r="A2267" s="40"/>
      <c r="B2267" s="40"/>
      <c r="C2267" s="40"/>
      <c r="D2267" s="40"/>
      <c r="E2267" s="40"/>
      <c r="F2267" s="40"/>
      <c r="G2267" s="40"/>
      <c r="H2267" s="40"/>
      <c r="I2267" s="40"/>
      <c r="J2267" s="40"/>
      <c r="K2267" s="40"/>
      <c r="L2267" s="40"/>
      <c r="M2267" s="40"/>
      <c r="N2267" s="40"/>
      <c r="O2267" s="40"/>
      <c r="P2267" s="40"/>
      <c r="Q2267" s="40"/>
      <c r="Y2267" s="60" t="str">
        <f>IF(ISERROR(MATCH(Passout2023[[#This Row], [Degree Duration (year)]],$M$3:$M$10,0)),"0", "1")</f>
        <v>0</v>
      </c>
      <c r="Z2267" s="60" t="str">
        <f>IF(ISERROR(MATCH(Passout2023[[#This Row], [Admission Type]],$F$3:$F$6,0)),"0", "1")</f>
        <v>0</v>
      </c>
      <c r="AA2267" s="60" t="str">
        <f>IF(ISERROR(MATCH(Passout2023[[#This Row], [Batch Start Year]],$L$3:$L$25,0)),"0", "1")</f>
        <v>0</v>
      </c>
      <c r="AB2267" s="60" t="str">
        <f>IF(ISERROR(MATCH(Passout2023[[#This Row], [Batch Start Semester]],$K$3:$K$6,0)),"0", "1")</f>
        <v>0</v>
      </c>
      <c r="AC2267" s="60" t="str">
        <f>IF(ISERROR(MATCH([3]!Quota_Std_2022_23[[#This Row], [SESSION_TYPE]],$AX$2:$AX$5,0)),"0", "1")</f>
        <v>0</v>
      </c>
      <c r="AD2267" s="60" t="str">
        <f>IF(ISERROR(MATCH(#REF!,#REF!,0)),"0", "1")</f>
        <v>0</v>
      </c>
      <c r="AE2267" s="60" t="str">
        <f>IF(ISERROR(MATCH([3]!Quota_Std_2022_23[[#This Row], [Gender]],$AN$2:$AN$4,0)),"0", "1")</f>
        <v>0</v>
      </c>
      <c r="AF2267" s="60" t="str">
        <f>IF(ISERROR(MATCH([3]!Quota_Std_2022_23[[#This Row], [Quota Type]],[3]Sheet1!$AO$2:$AO$12,0)),"0", "1")</f>
        <v>0</v>
      </c>
      <c r="AG2267" s="60" t="str">
        <f>IF(ISERROR(MATCH(#REF!,$BA$2:$BA$8,0)),"0", "1")</f>
        <v>0</v>
      </c>
      <c r="AH2267" s="60" t="str">
        <f>IF(ISERROR(MATCH(Passout2023[[#This Row], [Nationality Pakistani/ Foreign]],$D$3:$D$4,0)),"0", "1")</f>
        <v>0</v>
      </c>
    </row>
    <row r="2268">
      <c r="A2268" s="40"/>
      <c r="B2268" s="40"/>
      <c r="C2268" s="40"/>
      <c r="D2268" s="40"/>
      <c r="E2268" s="40"/>
      <c r="F2268" s="40"/>
      <c r="G2268" s="40"/>
      <c r="H2268" s="40"/>
      <c r="I2268" s="40"/>
      <c r="J2268" s="40"/>
      <c r="K2268" s="40"/>
      <c r="L2268" s="40"/>
      <c r="M2268" s="40"/>
      <c r="N2268" s="40"/>
      <c r="O2268" s="80"/>
      <c r="P2268" s="40"/>
      <c r="Q2268" s="40"/>
      <c r="Y2268" s="60" t="str">
        <f>IF(ISERROR(MATCH(Passout2023[[#This Row], [Degree Duration (year)]],$M$3:$M$10,0)),"0", "1")</f>
        <v>0</v>
      </c>
      <c r="Z2268" s="60" t="str">
        <f>IF(ISERROR(MATCH(Passout2023[[#This Row], [Admission Type]],$F$3:$F$6,0)),"0", "1")</f>
        <v>0</v>
      </c>
      <c r="AA2268" s="60" t="str">
        <f>IF(ISERROR(MATCH(Passout2023[[#This Row], [Batch Start Year]],$L$3:$L$25,0)),"0", "1")</f>
        <v>0</v>
      </c>
      <c r="AB2268" s="60" t="str">
        <f>IF(ISERROR(MATCH(Passout2023[[#This Row], [Batch Start Semester]],$K$3:$K$6,0)),"0", "1")</f>
        <v>0</v>
      </c>
      <c r="AC2268" s="60" t="str">
        <f>IF(ISERROR(MATCH([3]!Quota_Std_2022_23[[#This Row], [SESSION_TYPE]],$AX$2:$AX$5,0)),"0", "1")</f>
        <v>0</v>
      </c>
      <c r="AD2268" s="60" t="str">
        <f>IF(ISERROR(MATCH(#REF!,#REF!,0)),"0", "1")</f>
        <v>0</v>
      </c>
      <c r="AE2268" s="60" t="str">
        <f>IF(ISERROR(MATCH([3]!Quota_Std_2022_23[[#This Row], [Gender]],$AN$2:$AN$4,0)),"0", "1")</f>
        <v>0</v>
      </c>
      <c r="AF2268" s="60" t="str">
        <f>IF(ISERROR(MATCH([3]!Quota_Std_2022_23[[#This Row], [Quota Type]],[3]Sheet1!$AO$2:$AO$12,0)),"0", "1")</f>
        <v>0</v>
      </c>
      <c r="AG2268" s="60" t="str">
        <f>IF(ISERROR(MATCH(#REF!,$BA$2:$BA$8,0)),"0", "1")</f>
        <v>0</v>
      </c>
      <c r="AH2268" s="60" t="str">
        <f>IF(ISERROR(MATCH(Passout2023[[#This Row], [Nationality Pakistani/ Foreign]],$D$3:$D$4,0)),"0", "1")</f>
        <v>0</v>
      </c>
    </row>
    <row r="2269">
      <c r="A2269" s="40"/>
      <c r="B2269" s="40"/>
      <c r="C2269" s="40"/>
      <c r="D2269" s="40"/>
      <c r="E2269" s="40"/>
      <c r="F2269" s="40"/>
      <c r="G2269" s="40"/>
      <c r="H2269" s="40"/>
      <c r="I2269" s="40"/>
      <c r="J2269" s="40"/>
      <c r="K2269" s="40"/>
      <c r="L2269" s="40"/>
      <c r="M2269" s="40"/>
      <c r="N2269" s="40"/>
      <c r="O2269" s="80"/>
      <c r="P2269" s="40"/>
      <c r="Q2269" s="40"/>
      <c r="Y2269" s="60" t="str">
        <f>IF(ISERROR(MATCH(Passout2023[[#This Row], [Degree Duration (year)]],$M$3:$M$10,0)),"0", "1")</f>
        <v>0</v>
      </c>
      <c r="Z2269" s="60" t="str">
        <f>IF(ISERROR(MATCH(Passout2023[[#This Row], [Admission Type]],$F$3:$F$6,0)),"0", "1")</f>
        <v>0</v>
      </c>
      <c r="AA2269" s="60" t="str">
        <f>IF(ISERROR(MATCH(Passout2023[[#This Row], [Batch Start Year]],$L$3:$L$25,0)),"0", "1")</f>
        <v>0</v>
      </c>
      <c r="AB2269" s="60" t="str">
        <f>IF(ISERROR(MATCH(Passout2023[[#This Row], [Batch Start Semester]],$K$3:$K$6,0)),"0", "1")</f>
        <v>0</v>
      </c>
      <c r="AC2269" s="60" t="str">
        <f>IF(ISERROR(MATCH([3]!Quota_Std_2022_23[[#This Row], [SESSION_TYPE]],$AX$2:$AX$5,0)),"0", "1")</f>
        <v>0</v>
      </c>
      <c r="AD2269" s="60" t="str">
        <f>IF(ISERROR(MATCH(#REF!,#REF!,0)),"0", "1")</f>
        <v>0</v>
      </c>
      <c r="AE2269" s="60" t="str">
        <f>IF(ISERROR(MATCH([3]!Quota_Std_2022_23[[#This Row], [Gender]],$AN$2:$AN$4,0)),"0", "1")</f>
        <v>0</v>
      </c>
      <c r="AF2269" s="60" t="str">
        <f>IF(ISERROR(MATCH([3]!Quota_Std_2022_23[[#This Row], [Quota Type]],[3]Sheet1!$AO$2:$AO$12,0)),"0", "1")</f>
        <v>0</v>
      </c>
      <c r="AG2269" s="60" t="str">
        <f>IF(ISERROR(MATCH(#REF!,$BA$2:$BA$8,0)),"0", "1")</f>
        <v>0</v>
      </c>
      <c r="AH2269" s="60" t="str">
        <f>IF(ISERROR(MATCH(Passout2023[[#This Row], [Nationality Pakistani/ Foreign]],$D$3:$D$4,0)),"0", "1")</f>
        <v>0</v>
      </c>
    </row>
    <row r="2270">
      <c r="A2270" s="40"/>
      <c r="B2270" s="40"/>
      <c r="C2270" s="40"/>
      <c r="D2270" s="40"/>
      <c r="E2270" s="40"/>
      <c r="F2270" s="40"/>
      <c r="G2270" s="40"/>
      <c r="H2270" s="40"/>
      <c r="I2270" s="40"/>
      <c r="J2270" s="40"/>
      <c r="K2270" s="40"/>
      <c r="L2270" s="40"/>
      <c r="M2270" s="40"/>
      <c r="N2270" s="40"/>
      <c r="O2270" s="40"/>
      <c r="P2270" s="40"/>
      <c r="Q2270" s="40"/>
      <c r="Y2270" s="60" t="str">
        <f>IF(ISERROR(MATCH(Passout2023[[#This Row], [Degree Duration (year)]],$M$3:$M$10,0)),"0", "1")</f>
        <v>0</v>
      </c>
      <c r="Z2270" s="60" t="str">
        <f>IF(ISERROR(MATCH(Passout2023[[#This Row], [Admission Type]],$F$3:$F$6,0)),"0", "1")</f>
        <v>0</v>
      </c>
      <c r="AA2270" s="60" t="str">
        <f>IF(ISERROR(MATCH(Passout2023[[#This Row], [Batch Start Year]],$L$3:$L$25,0)),"0", "1")</f>
        <v>0</v>
      </c>
      <c r="AB2270" s="60" t="str">
        <f>IF(ISERROR(MATCH(Passout2023[[#This Row], [Batch Start Semester]],$K$3:$K$6,0)),"0", "1")</f>
        <v>0</v>
      </c>
      <c r="AC2270" s="60" t="str">
        <f>IF(ISERROR(MATCH([3]!Quota_Std_2022_23[[#This Row], [SESSION_TYPE]],$AX$2:$AX$5,0)),"0", "1")</f>
        <v>0</v>
      </c>
      <c r="AD2270" s="60" t="str">
        <f>IF(ISERROR(MATCH(#REF!,#REF!,0)),"0", "1")</f>
        <v>0</v>
      </c>
      <c r="AE2270" s="60" t="str">
        <f>IF(ISERROR(MATCH([3]!Quota_Std_2022_23[[#This Row], [Gender]],$AN$2:$AN$4,0)),"0", "1")</f>
        <v>0</v>
      </c>
      <c r="AF2270" s="60" t="str">
        <f>IF(ISERROR(MATCH([3]!Quota_Std_2022_23[[#This Row], [Quota Type]],[3]Sheet1!$AO$2:$AO$12,0)),"0", "1")</f>
        <v>0</v>
      </c>
      <c r="AG2270" s="60" t="str">
        <f>IF(ISERROR(MATCH(#REF!,$BA$2:$BA$8,0)),"0", "1")</f>
        <v>0</v>
      </c>
      <c r="AH2270" s="60" t="str">
        <f>IF(ISERROR(MATCH(Passout2023[[#This Row], [Nationality Pakistani/ Foreign]],$D$3:$D$4,0)),"0", "1")</f>
        <v>0</v>
      </c>
    </row>
    <row r="2271">
      <c r="A2271" s="40"/>
      <c r="B2271" s="40"/>
      <c r="C2271" s="40"/>
      <c r="D2271" s="40"/>
      <c r="E2271" s="40"/>
      <c r="F2271" s="40"/>
      <c r="G2271" s="40"/>
      <c r="H2271" s="40"/>
      <c r="I2271" s="40"/>
      <c r="J2271" s="40"/>
      <c r="K2271" s="40"/>
      <c r="L2271" s="40"/>
      <c r="M2271" s="40"/>
      <c r="N2271" s="40"/>
      <c r="O2271" s="80"/>
      <c r="P2271" s="40"/>
      <c r="Q2271" s="40"/>
      <c r="Y2271" s="60" t="str">
        <f>IF(ISERROR(MATCH(Passout2023[[#This Row], [Degree Duration (year)]],$M$3:$M$10,0)),"0", "1")</f>
        <v>0</v>
      </c>
      <c r="Z2271" s="60" t="str">
        <f>IF(ISERROR(MATCH(Passout2023[[#This Row], [Admission Type]],$F$3:$F$6,0)),"0", "1")</f>
        <v>0</v>
      </c>
      <c r="AA2271" s="60" t="str">
        <f>IF(ISERROR(MATCH(Passout2023[[#This Row], [Batch Start Year]],$L$3:$L$25,0)),"0", "1")</f>
        <v>0</v>
      </c>
      <c r="AB2271" s="60" t="str">
        <f>IF(ISERROR(MATCH(Passout2023[[#This Row], [Batch Start Semester]],$K$3:$K$6,0)),"0", "1")</f>
        <v>0</v>
      </c>
      <c r="AC2271" s="60" t="str">
        <f>IF(ISERROR(MATCH([3]!Quota_Std_2022_23[[#This Row], [SESSION_TYPE]],$AX$2:$AX$5,0)),"0", "1")</f>
        <v>0</v>
      </c>
      <c r="AD2271" s="60" t="str">
        <f>IF(ISERROR(MATCH(#REF!,#REF!,0)),"0", "1")</f>
        <v>0</v>
      </c>
      <c r="AE2271" s="60" t="str">
        <f>IF(ISERROR(MATCH([3]!Quota_Std_2022_23[[#This Row], [Gender]],$AN$2:$AN$4,0)),"0", "1")</f>
        <v>0</v>
      </c>
      <c r="AF2271" s="60" t="str">
        <f>IF(ISERROR(MATCH([3]!Quota_Std_2022_23[[#This Row], [Quota Type]],[3]Sheet1!$AO$2:$AO$12,0)),"0", "1")</f>
        <v>0</v>
      </c>
      <c r="AG2271" s="60" t="str">
        <f>IF(ISERROR(MATCH(#REF!,$BA$2:$BA$8,0)),"0", "1")</f>
        <v>0</v>
      </c>
      <c r="AH2271" s="60" t="str">
        <f>IF(ISERROR(MATCH(Passout2023[[#This Row], [Nationality Pakistani/ Foreign]],$D$3:$D$4,0)),"0", "1")</f>
        <v>0</v>
      </c>
    </row>
    <row r="2272">
      <c r="A2272" s="40"/>
      <c r="B2272" s="40"/>
      <c r="C2272" s="40"/>
      <c r="D2272" s="40"/>
      <c r="E2272" s="40"/>
      <c r="F2272" s="40"/>
      <c r="G2272" s="40"/>
      <c r="H2272" s="40"/>
      <c r="I2272" s="40"/>
      <c r="J2272" s="40"/>
      <c r="K2272" s="40"/>
      <c r="L2272" s="40"/>
      <c r="M2272" s="40"/>
      <c r="N2272" s="40"/>
      <c r="O2272" s="80"/>
      <c r="P2272" s="40"/>
      <c r="Q2272" s="40"/>
      <c r="Y2272" s="60" t="str">
        <f>IF(ISERROR(MATCH(Passout2023[[#This Row], [Degree Duration (year)]],$M$3:$M$10,0)),"0", "1")</f>
        <v>0</v>
      </c>
      <c r="Z2272" s="60" t="str">
        <f>IF(ISERROR(MATCH(Passout2023[[#This Row], [Admission Type]],$F$3:$F$6,0)),"0", "1")</f>
        <v>0</v>
      </c>
      <c r="AA2272" s="60" t="str">
        <f>IF(ISERROR(MATCH(Passout2023[[#This Row], [Batch Start Year]],$L$3:$L$25,0)),"0", "1")</f>
        <v>0</v>
      </c>
      <c r="AB2272" s="60" t="str">
        <f>IF(ISERROR(MATCH(Passout2023[[#This Row], [Batch Start Semester]],$K$3:$K$6,0)),"0", "1")</f>
        <v>0</v>
      </c>
      <c r="AC2272" s="60" t="str">
        <f>IF(ISERROR(MATCH([3]!Quota_Std_2022_23[[#This Row], [SESSION_TYPE]],$AX$2:$AX$5,0)),"0", "1")</f>
        <v>0</v>
      </c>
      <c r="AD2272" s="60" t="str">
        <f>IF(ISERROR(MATCH(#REF!,#REF!,0)),"0", "1")</f>
        <v>0</v>
      </c>
      <c r="AE2272" s="60" t="str">
        <f>IF(ISERROR(MATCH([3]!Quota_Std_2022_23[[#This Row], [Gender]],$AN$2:$AN$4,0)),"0", "1")</f>
        <v>0</v>
      </c>
      <c r="AF2272" s="60" t="str">
        <f>IF(ISERROR(MATCH([3]!Quota_Std_2022_23[[#This Row], [Quota Type]],[3]Sheet1!$AO$2:$AO$12,0)),"0", "1")</f>
        <v>0</v>
      </c>
      <c r="AG2272" s="60" t="str">
        <f>IF(ISERROR(MATCH(#REF!,$BA$2:$BA$8,0)),"0", "1")</f>
        <v>0</v>
      </c>
      <c r="AH2272" s="60" t="str">
        <f>IF(ISERROR(MATCH(Passout2023[[#This Row], [Nationality Pakistani/ Foreign]],$D$3:$D$4,0)),"0", "1")</f>
        <v>0</v>
      </c>
    </row>
    <row r="2273">
      <c r="A2273" s="40"/>
      <c r="B2273" s="40"/>
      <c r="C2273" s="40"/>
      <c r="D2273" s="40"/>
      <c r="E2273" s="40"/>
      <c r="F2273" s="40"/>
      <c r="G2273" s="40"/>
      <c r="H2273" s="40"/>
      <c r="I2273" s="40"/>
      <c r="J2273" s="40"/>
      <c r="K2273" s="40"/>
      <c r="L2273" s="40"/>
      <c r="M2273" s="40"/>
      <c r="N2273" s="40"/>
      <c r="O2273" s="40"/>
      <c r="P2273" s="40"/>
      <c r="Q2273" s="40"/>
      <c r="Y2273" s="60" t="str">
        <f>IF(ISERROR(MATCH(Passout2023[[#This Row], [Degree Duration (year)]],$M$3:$M$10,0)),"0", "1")</f>
        <v>0</v>
      </c>
      <c r="Z2273" s="60" t="str">
        <f>IF(ISERROR(MATCH(Passout2023[[#This Row], [Admission Type]],$F$3:$F$6,0)),"0", "1")</f>
        <v>0</v>
      </c>
      <c r="AA2273" s="60" t="str">
        <f>IF(ISERROR(MATCH(Passout2023[[#This Row], [Batch Start Year]],$L$3:$L$25,0)),"0", "1")</f>
        <v>0</v>
      </c>
      <c r="AB2273" s="60" t="str">
        <f>IF(ISERROR(MATCH(Passout2023[[#This Row], [Batch Start Semester]],$K$3:$K$6,0)),"0", "1")</f>
        <v>0</v>
      </c>
      <c r="AC2273" s="60" t="str">
        <f>IF(ISERROR(MATCH([3]!Quota_Std_2022_23[[#This Row], [SESSION_TYPE]],$AX$2:$AX$5,0)),"0", "1")</f>
        <v>0</v>
      </c>
      <c r="AD2273" s="60" t="str">
        <f>IF(ISERROR(MATCH(#REF!,#REF!,0)),"0", "1")</f>
        <v>0</v>
      </c>
      <c r="AE2273" s="60" t="str">
        <f>IF(ISERROR(MATCH([3]!Quota_Std_2022_23[[#This Row], [Gender]],$AN$2:$AN$4,0)),"0", "1")</f>
        <v>0</v>
      </c>
      <c r="AF2273" s="60" t="str">
        <f>IF(ISERROR(MATCH([3]!Quota_Std_2022_23[[#This Row], [Quota Type]],[3]Sheet1!$AO$2:$AO$12,0)),"0", "1")</f>
        <v>0</v>
      </c>
      <c r="AG2273" s="60" t="str">
        <f>IF(ISERROR(MATCH(#REF!,$BA$2:$BA$8,0)),"0", "1")</f>
        <v>0</v>
      </c>
      <c r="AH2273" s="60" t="str">
        <f>IF(ISERROR(MATCH(Passout2023[[#This Row], [Nationality Pakistani/ Foreign]],$D$3:$D$4,0)),"0", "1")</f>
        <v>0</v>
      </c>
    </row>
    <row r="2274">
      <c r="A2274" s="40"/>
      <c r="B2274" s="40"/>
      <c r="C2274" s="40"/>
      <c r="D2274" s="40"/>
      <c r="E2274" s="40"/>
      <c r="F2274" s="40"/>
      <c r="G2274" s="40"/>
      <c r="H2274" s="40"/>
      <c r="I2274" s="40"/>
      <c r="J2274" s="40"/>
      <c r="K2274" s="40"/>
      <c r="L2274" s="40"/>
      <c r="M2274" s="40"/>
      <c r="N2274" s="40"/>
      <c r="O2274" s="80"/>
      <c r="P2274" s="40"/>
      <c r="Q2274" s="40"/>
      <c r="Y2274" s="60" t="str">
        <f>IF(ISERROR(MATCH(Passout2023[[#This Row], [Degree Duration (year)]],$M$3:$M$10,0)),"0", "1")</f>
        <v>0</v>
      </c>
      <c r="Z2274" s="60" t="str">
        <f>IF(ISERROR(MATCH(Passout2023[[#This Row], [Admission Type]],$F$3:$F$6,0)),"0", "1")</f>
        <v>0</v>
      </c>
      <c r="AA2274" s="60" t="str">
        <f>IF(ISERROR(MATCH(Passout2023[[#This Row], [Batch Start Year]],$L$3:$L$25,0)),"0", "1")</f>
        <v>0</v>
      </c>
      <c r="AB2274" s="60" t="str">
        <f>IF(ISERROR(MATCH(Passout2023[[#This Row], [Batch Start Semester]],$K$3:$K$6,0)),"0", "1")</f>
        <v>0</v>
      </c>
      <c r="AC2274" s="60" t="str">
        <f>IF(ISERROR(MATCH([3]!Quota_Std_2022_23[[#This Row], [SESSION_TYPE]],$AX$2:$AX$5,0)),"0", "1")</f>
        <v>0</v>
      </c>
      <c r="AD2274" s="60" t="str">
        <f>IF(ISERROR(MATCH(#REF!,#REF!,0)),"0", "1")</f>
        <v>0</v>
      </c>
      <c r="AE2274" s="60" t="str">
        <f>IF(ISERROR(MATCH([3]!Quota_Std_2022_23[[#This Row], [Gender]],$AN$2:$AN$4,0)),"0", "1")</f>
        <v>0</v>
      </c>
      <c r="AF2274" s="60" t="str">
        <f>IF(ISERROR(MATCH([3]!Quota_Std_2022_23[[#This Row], [Quota Type]],[3]Sheet1!$AO$2:$AO$12,0)),"0", "1")</f>
        <v>0</v>
      </c>
      <c r="AG2274" s="60" t="str">
        <f>IF(ISERROR(MATCH(#REF!,$BA$2:$BA$8,0)),"0", "1")</f>
        <v>0</v>
      </c>
      <c r="AH2274" s="60" t="str">
        <f>IF(ISERROR(MATCH(Passout2023[[#This Row], [Nationality Pakistani/ Foreign]],$D$3:$D$4,0)),"0", "1")</f>
        <v>0</v>
      </c>
    </row>
    <row r="2275">
      <c r="A2275" s="40"/>
      <c r="B2275" s="40"/>
      <c r="C2275" s="40"/>
      <c r="D2275" s="40"/>
      <c r="E2275" s="40"/>
      <c r="F2275" s="40"/>
      <c r="G2275" s="40"/>
      <c r="H2275" s="40"/>
      <c r="I2275" s="40"/>
      <c r="J2275" s="40"/>
      <c r="K2275" s="40"/>
      <c r="L2275" s="40"/>
      <c r="M2275" s="40"/>
      <c r="N2275" s="40"/>
      <c r="O2275" s="80"/>
      <c r="P2275" s="40"/>
      <c r="Q2275" s="40"/>
      <c r="Y2275" s="60" t="str">
        <f>IF(ISERROR(MATCH(Passout2023[[#This Row], [Degree Duration (year)]],$M$3:$M$10,0)),"0", "1")</f>
        <v>0</v>
      </c>
      <c r="Z2275" s="60" t="str">
        <f>IF(ISERROR(MATCH(Passout2023[[#This Row], [Admission Type]],$F$3:$F$6,0)),"0", "1")</f>
        <v>0</v>
      </c>
      <c r="AA2275" s="60" t="str">
        <f>IF(ISERROR(MATCH(Passout2023[[#This Row], [Batch Start Year]],$L$3:$L$25,0)),"0", "1")</f>
        <v>0</v>
      </c>
      <c r="AB2275" s="60" t="str">
        <f>IF(ISERROR(MATCH(Passout2023[[#This Row], [Batch Start Semester]],$K$3:$K$6,0)),"0", "1")</f>
        <v>0</v>
      </c>
      <c r="AC2275" s="60" t="str">
        <f>IF(ISERROR(MATCH([3]!Quota_Std_2022_23[[#This Row], [SESSION_TYPE]],$AX$2:$AX$5,0)),"0", "1")</f>
        <v>0</v>
      </c>
      <c r="AD2275" s="60" t="str">
        <f>IF(ISERROR(MATCH(#REF!,#REF!,0)),"0", "1")</f>
        <v>0</v>
      </c>
      <c r="AE2275" s="60" t="str">
        <f>IF(ISERROR(MATCH([3]!Quota_Std_2022_23[[#This Row], [Gender]],$AN$2:$AN$4,0)),"0", "1")</f>
        <v>0</v>
      </c>
      <c r="AF2275" s="60" t="str">
        <f>IF(ISERROR(MATCH([3]!Quota_Std_2022_23[[#This Row], [Quota Type]],[3]Sheet1!$AO$2:$AO$12,0)),"0", "1")</f>
        <v>0</v>
      </c>
      <c r="AG2275" s="60" t="str">
        <f>IF(ISERROR(MATCH(#REF!,$BA$2:$BA$8,0)),"0", "1")</f>
        <v>0</v>
      </c>
      <c r="AH2275" s="60" t="str">
        <f>IF(ISERROR(MATCH(Passout2023[[#This Row], [Nationality Pakistani/ Foreign]],$D$3:$D$4,0)),"0", "1")</f>
        <v>0</v>
      </c>
    </row>
    <row r="2276">
      <c r="A2276" s="40"/>
      <c r="B2276" s="40"/>
      <c r="C2276" s="40"/>
      <c r="D2276" s="40"/>
      <c r="E2276" s="40"/>
      <c r="F2276" s="40"/>
      <c r="G2276" s="40"/>
      <c r="H2276" s="40"/>
      <c r="I2276" s="40"/>
      <c r="J2276" s="40"/>
      <c r="K2276" s="40"/>
      <c r="L2276" s="40"/>
      <c r="M2276" s="40"/>
      <c r="N2276" s="40"/>
      <c r="O2276" s="40"/>
      <c r="P2276" s="40"/>
      <c r="Q2276" s="40"/>
      <c r="Y2276" s="60" t="str">
        <f>IF(ISERROR(MATCH(Passout2023[[#This Row], [Degree Duration (year)]],$M$3:$M$10,0)),"0", "1")</f>
        <v>0</v>
      </c>
      <c r="Z2276" s="60" t="str">
        <f>IF(ISERROR(MATCH(Passout2023[[#This Row], [Admission Type]],$F$3:$F$6,0)),"0", "1")</f>
        <v>0</v>
      </c>
      <c r="AA2276" s="60" t="str">
        <f>IF(ISERROR(MATCH(Passout2023[[#This Row], [Batch Start Year]],$L$3:$L$25,0)),"0", "1")</f>
        <v>0</v>
      </c>
      <c r="AB2276" s="60" t="str">
        <f>IF(ISERROR(MATCH(Passout2023[[#This Row], [Batch Start Semester]],$K$3:$K$6,0)),"0", "1")</f>
        <v>0</v>
      </c>
      <c r="AC2276" s="60" t="str">
        <f>IF(ISERROR(MATCH([3]!Quota_Std_2022_23[[#This Row], [SESSION_TYPE]],$AX$2:$AX$5,0)),"0", "1")</f>
        <v>0</v>
      </c>
      <c r="AD2276" s="60" t="str">
        <f>IF(ISERROR(MATCH(#REF!,#REF!,0)),"0", "1")</f>
        <v>0</v>
      </c>
      <c r="AE2276" s="60" t="str">
        <f>IF(ISERROR(MATCH([3]!Quota_Std_2022_23[[#This Row], [Gender]],$AN$2:$AN$4,0)),"0", "1")</f>
        <v>0</v>
      </c>
      <c r="AF2276" s="60" t="str">
        <f>IF(ISERROR(MATCH([3]!Quota_Std_2022_23[[#This Row], [Quota Type]],[3]Sheet1!$AO$2:$AO$12,0)),"0", "1")</f>
        <v>0</v>
      </c>
      <c r="AG2276" s="60" t="str">
        <f>IF(ISERROR(MATCH(#REF!,$BA$2:$BA$8,0)),"0", "1")</f>
        <v>0</v>
      </c>
      <c r="AH2276" s="60" t="str">
        <f>IF(ISERROR(MATCH(Passout2023[[#This Row], [Nationality Pakistani/ Foreign]],$D$3:$D$4,0)),"0", "1")</f>
        <v>0</v>
      </c>
    </row>
    <row r="2277">
      <c r="A2277" s="40"/>
      <c r="B2277" s="40"/>
      <c r="C2277" s="40"/>
      <c r="D2277" s="40"/>
      <c r="E2277" s="40"/>
      <c r="F2277" s="40"/>
      <c r="G2277" s="40"/>
      <c r="H2277" s="40"/>
      <c r="I2277" s="40"/>
      <c r="J2277" s="40"/>
      <c r="K2277" s="40"/>
      <c r="L2277" s="40"/>
      <c r="M2277" s="40"/>
      <c r="N2277" s="40"/>
      <c r="O2277" s="80"/>
      <c r="P2277" s="40"/>
      <c r="Q2277" s="40"/>
      <c r="Y2277" s="60" t="str">
        <f>IF(ISERROR(MATCH(Passout2023[[#This Row], [Degree Duration (year)]],$M$3:$M$10,0)),"0", "1")</f>
        <v>0</v>
      </c>
      <c r="Z2277" s="60" t="str">
        <f>IF(ISERROR(MATCH(Passout2023[[#This Row], [Admission Type]],$F$3:$F$6,0)),"0", "1")</f>
        <v>0</v>
      </c>
      <c r="AA2277" s="60" t="str">
        <f>IF(ISERROR(MATCH(Passout2023[[#This Row], [Batch Start Year]],$L$3:$L$25,0)),"0", "1")</f>
        <v>0</v>
      </c>
      <c r="AB2277" s="60" t="str">
        <f>IF(ISERROR(MATCH(Passout2023[[#This Row], [Batch Start Semester]],$K$3:$K$6,0)),"0", "1")</f>
        <v>0</v>
      </c>
      <c r="AC2277" s="60" t="str">
        <f>IF(ISERROR(MATCH([3]!Quota_Std_2022_23[[#This Row], [SESSION_TYPE]],$AX$2:$AX$5,0)),"0", "1")</f>
        <v>0</v>
      </c>
      <c r="AD2277" s="60" t="str">
        <f>IF(ISERROR(MATCH(#REF!,#REF!,0)),"0", "1")</f>
        <v>0</v>
      </c>
      <c r="AE2277" s="60" t="str">
        <f>IF(ISERROR(MATCH([3]!Quota_Std_2022_23[[#This Row], [Gender]],$AN$2:$AN$4,0)),"0", "1")</f>
        <v>0</v>
      </c>
      <c r="AF2277" s="60" t="str">
        <f>IF(ISERROR(MATCH([3]!Quota_Std_2022_23[[#This Row], [Quota Type]],[3]Sheet1!$AO$2:$AO$12,0)),"0", "1")</f>
        <v>0</v>
      </c>
      <c r="AG2277" s="60" t="str">
        <f>IF(ISERROR(MATCH(#REF!,$BA$2:$BA$8,0)),"0", "1")</f>
        <v>0</v>
      </c>
      <c r="AH2277" s="60" t="str">
        <f>IF(ISERROR(MATCH(Passout2023[[#This Row], [Nationality Pakistani/ Foreign]],$D$3:$D$4,0)),"0", "1")</f>
        <v>0</v>
      </c>
    </row>
    <row r="2278">
      <c r="A2278" s="40"/>
      <c r="B2278" s="40"/>
      <c r="C2278" s="40"/>
      <c r="D2278" s="40"/>
      <c r="E2278" s="40"/>
      <c r="F2278" s="40"/>
      <c r="G2278" s="40"/>
      <c r="H2278" s="40"/>
      <c r="I2278" s="40"/>
      <c r="J2278" s="40"/>
      <c r="K2278" s="40"/>
      <c r="L2278" s="40"/>
      <c r="M2278" s="40"/>
      <c r="N2278" s="40"/>
      <c r="O2278" s="40"/>
      <c r="P2278" s="40"/>
      <c r="Q2278" s="40"/>
      <c r="Y2278" s="60" t="str">
        <f>IF(ISERROR(MATCH(Passout2023[[#This Row], [Degree Duration (year)]],$M$3:$M$10,0)),"0", "1")</f>
        <v>0</v>
      </c>
      <c r="Z2278" s="60" t="str">
        <f>IF(ISERROR(MATCH(Passout2023[[#This Row], [Admission Type]],$F$3:$F$6,0)),"0", "1")</f>
        <v>0</v>
      </c>
      <c r="AA2278" s="60" t="str">
        <f>IF(ISERROR(MATCH(Passout2023[[#This Row], [Batch Start Year]],$L$3:$L$25,0)),"0", "1")</f>
        <v>0</v>
      </c>
      <c r="AB2278" s="60" t="str">
        <f>IF(ISERROR(MATCH(Passout2023[[#This Row], [Batch Start Semester]],$K$3:$K$6,0)),"0", "1")</f>
        <v>0</v>
      </c>
      <c r="AC2278" s="60" t="str">
        <f>IF(ISERROR(MATCH([3]!Quota_Std_2022_23[[#This Row], [SESSION_TYPE]],$AX$2:$AX$5,0)),"0", "1")</f>
        <v>0</v>
      </c>
      <c r="AD2278" s="60" t="str">
        <f>IF(ISERROR(MATCH(#REF!,#REF!,0)),"0", "1")</f>
        <v>0</v>
      </c>
      <c r="AE2278" s="60" t="str">
        <f>IF(ISERROR(MATCH([3]!Quota_Std_2022_23[[#This Row], [Gender]],$AN$2:$AN$4,0)),"0", "1")</f>
        <v>0</v>
      </c>
      <c r="AF2278" s="60" t="str">
        <f>IF(ISERROR(MATCH([3]!Quota_Std_2022_23[[#This Row], [Quota Type]],[3]Sheet1!$AO$2:$AO$12,0)),"0", "1")</f>
        <v>0</v>
      </c>
      <c r="AG2278" s="60" t="str">
        <f>IF(ISERROR(MATCH(#REF!,$BA$2:$BA$8,0)),"0", "1")</f>
        <v>0</v>
      </c>
      <c r="AH2278" s="60" t="str">
        <f>IF(ISERROR(MATCH(Passout2023[[#This Row], [Nationality Pakistani/ Foreign]],$D$3:$D$4,0)),"0", "1")</f>
        <v>0</v>
      </c>
    </row>
    <row r="2279">
      <c r="A2279" s="40"/>
      <c r="B2279" s="40"/>
      <c r="C2279" s="40"/>
      <c r="D2279" s="40"/>
      <c r="E2279" s="40"/>
      <c r="F2279" s="40"/>
      <c r="G2279" s="40"/>
      <c r="H2279" s="40"/>
      <c r="I2279" s="40"/>
      <c r="J2279" s="40"/>
      <c r="K2279" s="40"/>
      <c r="L2279" s="40"/>
      <c r="M2279" s="40"/>
      <c r="N2279" s="40"/>
      <c r="O2279" s="80"/>
      <c r="P2279" s="40"/>
      <c r="Q2279" s="40"/>
      <c r="Y2279" s="60" t="str">
        <f>IF(ISERROR(MATCH(Passout2023[[#This Row], [Degree Duration (year)]],$M$3:$M$10,0)),"0", "1")</f>
        <v>0</v>
      </c>
      <c r="Z2279" s="60" t="str">
        <f>IF(ISERROR(MATCH(Passout2023[[#This Row], [Admission Type]],$F$3:$F$6,0)),"0", "1")</f>
        <v>0</v>
      </c>
      <c r="AA2279" s="60" t="str">
        <f>IF(ISERROR(MATCH(Passout2023[[#This Row], [Batch Start Year]],$L$3:$L$25,0)),"0", "1")</f>
        <v>0</v>
      </c>
      <c r="AB2279" s="60" t="str">
        <f>IF(ISERROR(MATCH(Passout2023[[#This Row], [Batch Start Semester]],$K$3:$K$6,0)),"0", "1")</f>
        <v>0</v>
      </c>
      <c r="AC2279" s="60" t="str">
        <f>IF(ISERROR(MATCH([3]!Quota_Std_2022_23[[#This Row], [SESSION_TYPE]],$AX$2:$AX$5,0)),"0", "1")</f>
        <v>0</v>
      </c>
      <c r="AD2279" s="60" t="str">
        <f>IF(ISERROR(MATCH(#REF!,#REF!,0)),"0", "1")</f>
        <v>0</v>
      </c>
      <c r="AE2279" s="60" t="str">
        <f>IF(ISERROR(MATCH([3]!Quota_Std_2022_23[[#This Row], [Gender]],$AN$2:$AN$4,0)),"0", "1")</f>
        <v>0</v>
      </c>
      <c r="AF2279" s="60" t="str">
        <f>IF(ISERROR(MATCH([3]!Quota_Std_2022_23[[#This Row], [Quota Type]],[3]Sheet1!$AO$2:$AO$12,0)),"0", "1")</f>
        <v>0</v>
      </c>
      <c r="AG2279" s="60" t="str">
        <f>IF(ISERROR(MATCH(#REF!,$BA$2:$BA$8,0)),"0", "1")</f>
        <v>0</v>
      </c>
      <c r="AH2279" s="60" t="str">
        <f>IF(ISERROR(MATCH(Passout2023[[#This Row], [Nationality Pakistani/ Foreign]],$D$3:$D$4,0)),"0", "1")</f>
        <v>0</v>
      </c>
    </row>
    <row r="2280">
      <c r="A2280" s="40"/>
      <c r="B2280" s="40"/>
      <c r="C2280" s="40"/>
      <c r="D2280" s="40"/>
      <c r="E2280" s="40"/>
      <c r="F2280" s="40"/>
      <c r="G2280" s="40"/>
      <c r="H2280" s="40"/>
      <c r="I2280" s="40"/>
      <c r="J2280" s="40"/>
      <c r="K2280" s="40"/>
      <c r="L2280" s="40"/>
      <c r="M2280" s="40"/>
      <c r="N2280" s="40"/>
      <c r="O2280" s="40"/>
      <c r="P2280" s="40"/>
      <c r="Q2280" s="40"/>
      <c r="Y2280" s="60" t="str">
        <f>IF(ISERROR(MATCH(Passout2023[[#This Row], [Degree Duration (year)]],$M$3:$M$10,0)),"0", "1")</f>
        <v>0</v>
      </c>
      <c r="Z2280" s="60" t="str">
        <f>IF(ISERROR(MATCH(Passout2023[[#This Row], [Admission Type]],$F$3:$F$6,0)),"0", "1")</f>
        <v>0</v>
      </c>
      <c r="AA2280" s="60" t="str">
        <f>IF(ISERROR(MATCH(Passout2023[[#This Row], [Batch Start Year]],$L$3:$L$25,0)),"0", "1")</f>
        <v>0</v>
      </c>
      <c r="AB2280" s="60" t="str">
        <f>IF(ISERROR(MATCH(Passout2023[[#This Row], [Batch Start Semester]],$K$3:$K$6,0)),"0", "1")</f>
        <v>0</v>
      </c>
      <c r="AC2280" s="60" t="str">
        <f>IF(ISERROR(MATCH([3]!Quota_Std_2022_23[[#This Row], [SESSION_TYPE]],$AX$2:$AX$5,0)),"0", "1")</f>
        <v>0</v>
      </c>
      <c r="AD2280" s="60" t="str">
        <f>IF(ISERROR(MATCH(#REF!,#REF!,0)),"0", "1")</f>
        <v>0</v>
      </c>
      <c r="AE2280" s="60" t="str">
        <f>IF(ISERROR(MATCH([3]!Quota_Std_2022_23[[#This Row], [Gender]],$AN$2:$AN$4,0)),"0", "1")</f>
        <v>0</v>
      </c>
      <c r="AF2280" s="60" t="str">
        <f>IF(ISERROR(MATCH([3]!Quota_Std_2022_23[[#This Row], [Quota Type]],[3]Sheet1!$AO$2:$AO$12,0)),"0", "1")</f>
        <v>0</v>
      </c>
      <c r="AG2280" s="60" t="str">
        <f>IF(ISERROR(MATCH(#REF!,$BA$2:$BA$8,0)),"0", "1")</f>
        <v>0</v>
      </c>
      <c r="AH2280" s="60" t="str">
        <f>IF(ISERROR(MATCH(Passout2023[[#This Row], [Nationality Pakistani/ Foreign]],$D$3:$D$4,0)),"0", "1")</f>
        <v>0</v>
      </c>
    </row>
    <row r="2281">
      <c r="A2281" s="40"/>
      <c r="B2281" s="40"/>
      <c r="C2281" s="40"/>
      <c r="D2281" s="40"/>
      <c r="E2281" s="40"/>
      <c r="F2281" s="40"/>
      <c r="G2281" s="40"/>
      <c r="H2281" s="40"/>
      <c r="I2281" s="40"/>
      <c r="J2281" s="40"/>
      <c r="K2281" s="40"/>
      <c r="L2281" s="40"/>
      <c r="M2281" s="40"/>
      <c r="N2281" s="40"/>
      <c r="O2281" s="80"/>
      <c r="P2281" s="40"/>
      <c r="Q2281" s="40"/>
      <c r="Y2281" s="60" t="str">
        <f>IF(ISERROR(MATCH(Passout2023[[#This Row], [Degree Duration (year)]],$M$3:$M$10,0)),"0", "1")</f>
        <v>0</v>
      </c>
      <c r="Z2281" s="60" t="str">
        <f>IF(ISERROR(MATCH(Passout2023[[#This Row], [Admission Type]],$F$3:$F$6,0)),"0", "1")</f>
        <v>0</v>
      </c>
      <c r="AA2281" s="60" t="str">
        <f>IF(ISERROR(MATCH(Passout2023[[#This Row], [Batch Start Year]],$L$3:$L$25,0)),"0", "1")</f>
        <v>0</v>
      </c>
      <c r="AB2281" s="60" t="str">
        <f>IF(ISERROR(MATCH(Passout2023[[#This Row], [Batch Start Semester]],$K$3:$K$6,0)),"0", "1")</f>
        <v>0</v>
      </c>
      <c r="AC2281" s="60" t="str">
        <f>IF(ISERROR(MATCH([3]!Quota_Std_2022_23[[#This Row], [SESSION_TYPE]],$AX$2:$AX$5,0)),"0", "1")</f>
        <v>0</v>
      </c>
      <c r="AD2281" s="60" t="str">
        <f>IF(ISERROR(MATCH(#REF!,#REF!,0)),"0", "1")</f>
        <v>0</v>
      </c>
      <c r="AE2281" s="60" t="str">
        <f>IF(ISERROR(MATCH([3]!Quota_Std_2022_23[[#This Row], [Gender]],$AN$2:$AN$4,0)),"0", "1")</f>
        <v>0</v>
      </c>
      <c r="AF2281" s="60" t="str">
        <f>IF(ISERROR(MATCH([3]!Quota_Std_2022_23[[#This Row], [Quota Type]],[3]Sheet1!$AO$2:$AO$12,0)),"0", "1")</f>
        <v>0</v>
      </c>
      <c r="AG2281" s="60" t="str">
        <f>IF(ISERROR(MATCH(#REF!,$BA$2:$BA$8,0)),"0", "1")</f>
        <v>0</v>
      </c>
      <c r="AH2281" s="60" t="str">
        <f>IF(ISERROR(MATCH(Passout2023[[#This Row], [Nationality Pakistani/ Foreign]],$D$3:$D$4,0)),"0", "1")</f>
        <v>0</v>
      </c>
    </row>
    <row r="2282">
      <c r="A2282" s="40"/>
      <c r="B2282" s="40"/>
      <c r="C2282" s="40"/>
      <c r="D2282" s="40"/>
      <c r="E2282" s="40"/>
      <c r="F2282" s="40"/>
      <c r="G2282" s="40"/>
      <c r="H2282" s="40"/>
      <c r="I2282" s="40"/>
      <c r="J2282" s="40"/>
      <c r="K2282" s="40"/>
      <c r="L2282" s="40"/>
      <c r="M2282" s="40"/>
      <c r="N2282" s="40"/>
      <c r="O2282" s="80"/>
      <c r="P2282" s="40"/>
      <c r="Q2282" s="40"/>
      <c r="Y2282" s="60" t="str">
        <f>IF(ISERROR(MATCH(Passout2023[[#This Row], [Degree Duration (year)]],$M$3:$M$10,0)),"0", "1")</f>
        <v>0</v>
      </c>
      <c r="Z2282" s="60" t="str">
        <f>IF(ISERROR(MATCH(Passout2023[[#This Row], [Admission Type]],$F$3:$F$6,0)),"0", "1")</f>
        <v>0</v>
      </c>
      <c r="AA2282" s="60" t="str">
        <f>IF(ISERROR(MATCH(Passout2023[[#This Row], [Batch Start Year]],$L$3:$L$25,0)),"0", "1")</f>
        <v>0</v>
      </c>
      <c r="AB2282" s="60" t="str">
        <f>IF(ISERROR(MATCH(Passout2023[[#This Row], [Batch Start Semester]],$K$3:$K$6,0)),"0", "1")</f>
        <v>0</v>
      </c>
      <c r="AC2282" s="60" t="str">
        <f>IF(ISERROR(MATCH([3]!Quota_Std_2022_23[[#This Row], [SESSION_TYPE]],$AX$2:$AX$5,0)),"0", "1")</f>
        <v>0</v>
      </c>
      <c r="AD2282" s="60" t="str">
        <f>IF(ISERROR(MATCH(#REF!,#REF!,0)),"0", "1")</f>
        <v>0</v>
      </c>
      <c r="AE2282" s="60" t="str">
        <f>IF(ISERROR(MATCH([3]!Quota_Std_2022_23[[#This Row], [Gender]],$AN$2:$AN$4,0)),"0", "1")</f>
        <v>0</v>
      </c>
      <c r="AF2282" s="60" t="str">
        <f>IF(ISERROR(MATCH([3]!Quota_Std_2022_23[[#This Row], [Quota Type]],[3]Sheet1!$AO$2:$AO$12,0)),"0", "1")</f>
        <v>0</v>
      </c>
      <c r="AG2282" s="60" t="str">
        <f>IF(ISERROR(MATCH(#REF!,$BA$2:$BA$8,0)),"0", "1")</f>
        <v>0</v>
      </c>
      <c r="AH2282" s="60" t="str">
        <f>IF(ISERROR(MATCH(Passout2023[[#This Row], [Nationality Pakistani/ Foreign]],$D$3:$D$4,0)),"0", "1")</f>
        <v>0</v>
      </c>
    </row>
    <row r="2283">
      <c r="A2283" s="40"/>
      <c r="B2283" s="40"/>
      <c r="C2283" s="40"/>
      <c r="D2283" s="40"/>
      <c r="E2283" s="40"/>
      <c r="F2283" s="40"/>
      <c r="G2283" s="40"/>
      <c r="H2283" s="40"/>
      <c r="I2283" s="40"/>
      <c r="J2283" s="40"/>
      <c r="K2283" s="40"/>
      <c r="L2283" s="40"/>
      <c r="M2283" s="40"/>
      <c r="N2283" s="40"/>
      <c r="O2283" s="40"/>
      <c r="P2283" s="40"/>
      <c r="Q2283" s="40"/>
      <c r="Y2283" s="60" t="str">
        <f>IF(ISERROR(MATCH(Passout2023[[#This Row], [Degree Duration (year)]],$M$3:$M$10,0)),"0", "1")</f>
        <v>0</v>
      </c>
      <c r="Z2283" s="60" t="str">
        <f>IF(ISERROR(MATCH(Passout2023[[#This Row], [Admission Type]],$F$3:$F$6,0)),"0", "1")</f>
        <v>0</v>
      </c>
      <c r="AA2283" s="60" t="str">
        <f>IF(ISERROR(MATCH(Passout2023[[#This Row], [Batch Start Year]],$L$3:$L$25,0)),"0", "1")</f>
        <v>0</v>
      </c>
      <c r="AB2283" s="60" t="str">
        <f>IF(ISERROR(MATCH(Passout2023[[#This Row], [Batch Start Semester]],$K$3:$K$6,0)),"0", "1")</f>
        <v>0</v>
      </c>
      <c r="AC2283" s="60" t="str">
        <f>IF(ISERROR(MATCH([3]!Quota_Std_2022_23[[#This Row], [SESSION_TYPE]],$AX$2:$AX$5,0)),"0", "1")</f>
        <v>0</v>
      </c>
      <c r="AD2283" s="60" t="str">
        <f>IF(ISERROR(MATCH(#REF!,#REF!,0)),"0", "1")</f>
        <v>0</v>
      </c>
      <c r="AE2283" s="60" t="str">
        <f>IF(ISERROR(MATCH([3]!Quota_Std_2022_23[[#This Row], [Gender]],$AN$2:$AN$4,0)),"0", "1")</f>
        <v>0</v>
      </c>
      <c r="AF2283" s="60" t="str">
        <f>IF(ISERROR(MATCH([3]!Quota_Std_2022_23[[#This Row], [Quota Type]],[3]Sheet1!$AO$2:$AO$12,0)),"0", "1")</f>
        <v>0</v>
      </c>
      <c r="AG2283" s="60" t="str">
        <f>IF(ISERROR(MATCH(#REF!,$BA$2:$BA$8,0)),"0", "1")</f>
        <v>0</v>
      </c>
      <c r="AH2283" s="60" t="str">
        <f>IF(ISERROR(MATCH(Passout2023[[#This Row], [Nationality Pakistani/ Foreign]],$D$3:$D$4,0)),"0", "1")</f>
        <v>0</v>
      </c>
    </row>
    <row r="2284">
      <c r="A2284" s="40"/>
      <c r="B2284" s="40"/>
      <c r="C2284" s="40"/>
      <c r="D2284" s="40"/>
      <c r="E2284" s="40"/>
      <c r="F2284" s="40"/>
      <c r="G2284" s="40"/>
      <c r="H2284" s="40"/>
      <c r="I2284" s="40"/>
      <c r="J2284" s="40"/>
      <c r="K2284" s="40"/>
      <c r="L2284" s="40"/>
      <c r="M2284" s="40"/>
      <c r="N2284" s="40"/>
      <c r="O2284" s="80"/>
      <c r="P2284" s="40"/>
      <c r="Q2284" s="40"/>
      <c r="Y2284" s="60" t="str">
        <f>IF(ISERROR(MATCH(Passout2023[[#This Row], [Degree Duration (year)]],$M$3:$M$10,0)),"0", "1")</f>
        <v>0</v>
      </c>
      <c r="Z2284" s="60" t="str">
        <f>IF(ISERROR(MATCH(Passout2023[[#This Row], [Admission Type]],$F$3:$F$6,0)),"0", "1")</f>
        <v>0</v>
      </c>
      <c r="AA2284" s="60" t="str">
        <f>IF(ISERROR(MATCH(Passout2023[[#This Row], [Batch Start Year]],$L$3:$L$25,0)),"0", "1")</f>
        <v>0</v>
      </c>
      <c r="AB2284" s="60" t="str">
        <f>IF(ISERROR(MATCH(Passout2023[[#This Row], [Batch Start Semester]],$K$3:$K$6,0)),"0", "1")</f>
        <v>0</v>
      </c>
      <c r="AC2284" s="60" t="str">
        <f>IF(ISERROR(MATCH([3]!Quota_Std_2022_23[[#This Row], [SESSION_TYPE]],$AX$2:$AX$5,0)),"0", "1")</f>
        <v>0</v>
      </c>
      <c r="AD2284" s="60" t="str">
        <f>IF(ISERROR(MATCH(#REF!,#REF!,0)),"0", "1")</f>
        <v>0</v>
      </c>
      <c r="AE2284" s="60" t="str">
        <f>IF(ISERROR(MATCH([3]!Quota_Std_2022_23[[#This Row], [Gender]],$AN$2:$AN$4,0)),"0", "1")</f>
        <v>0</v>
      </c>
      <c r="AF2284" s="60" t="str">
        <f>IF(ISERROR(MATCH([3]!Quota_Std_2022_23[[#This Row], [Quota Type]],[3]Sheet1!$AO$2:$AO$12,0)),"0", "1")</f>
        <v>0</v>
      </c>
      <c r="AG2284" s="60" t="str">
        <f>IF(ISERROR(MATCH(#REF!,$BA$2:$BA$8,0)),"0", "1")</f>
        <v>0</v>
      </c>
      <c r="AH2284" s="60" t="str">
        <f>IF(ISERROR(MATCH(Passout2023[[#This Row], [Nationality Pakistani/ Foreign]],$D$3:$D$4,0)),"0", "1")</f>
        <v>0</v>
      </c>
    </row>
    <row r="2285">
      <c r="A2285" s="40"/>
      <c r="B2285" s="40"/>
      <c r="C2285" s="40"/>
      <c r="D2285" s="40"/>
      <c r="E2285" s="40"/>
      <c r="F2285" s="40"/>
      <c r="G2285" s="40"/>
      <c r="H2285" s="40"/>
      <c r="I2285" s="40"/>
      <c r="J2285" s="40"/>
      <c r="K2285" s="40"/>
      <c r="L2285" s="40"/>
      <c r="M2285" s="40"/>
      <c r="N2285" s="40"/>
      <c r="O2285" s="80"/>
      <c r="P2285" s="40"/>
      <c r="Q2285" s="40"/>
      <c r="Y2285" s="60" t="str">
        <f>IF(ISERROR(MATCH(Passout2023[[#This Row], [Degree Duration (year)]],$M$3:$M$10,0)),"0", "1")</f>
        <v>0</v>
      </c>
      <c r="Z2285" s="60" t="str">
        <f>IF(ISERROR(MATCH(Passout2023[[#This Row], [Admission Type]],$F$3:$F$6,0)),"0", "1")</f>
        <v>0</v>
      </c>
      <c r="AA2285" s="60" t="str">
        <f>IF(ISERROR(MATCH(Passout2023[[#This Row], [Batch Start Year]],$L$3:$L$25,0)),"0", "1")</f>
        <v>0</v>
      </c>
      <c r="AB2285" s="60" t="str">
        <f>IF(ISERROR(MATCH(Passout2023[[#This Row], [Batch Start Semester]],$K$3:$K$6,0)),"0", "1")</f>
        <v>0</v>
      </c>
      <c r="AC2285" s="60" t="str">
        <f>IF(ISERROR(MATCH([3]!Quota_Std_2022_23[[#This Row], [SESSION_TYPE]],$AX$2:$AX$5,0)),"0", "1")</f>
        <v>0</v>
      </c>
      <c r="AD2285" s="60" t="str">
        <f>IF(ISERROR(MATCH(#REF!,#REF!,0)),"0", "1")</f>
        <v>0</v>
      </c>
      <c r="AE2285" s="60" t="str">
        <f>IF(ISERROR(MATCH([3]!Quota_Std_2022_23[[#This Row], [Gender]],$AN$2:$AN$4,0)),"0", "1")</f>
        <v>0</v>
      </c>
      <c r="AF2285" s="60" t="str">
        <f>IF(ISERROR(MATCH([3]!Quota_Std_2022_23[[#This Row], [Quota Type]],[3]Sheet1!$AO$2:$AO$12,0)),"0", "1")</f>
        <v>0</v>
      </c>
      <c r="AG2285" s="60" t="str">
        <f>IF(ISERROR(MATCH(#REF!,$BA$2:$BA$8,0)),"0", "1")</f>
        <v>0</v>
      </c>
      <c r="AH2285" s="60" t="str">
        <f>IF(ISERROR(MATCH(Passout2023[[#This Row], [Nationality Pakistani/ Foreign]],$D$3:$D$4,0)),"0", "1")</f>
        <v>0</v>
      </c>
    </row>
    <row r="2286">
      <c r="A2286" s="40"/>
      <c r="B2286" s="40"/>
      <c r="C2286" s="40"/>
      <c r="D2286" s="40"/>
      <c r="E2286" s="40"/>
      <c r="F2286" s="40"/>
      <c r="G2286" s="40"/>
      <c r="H2286" s="40"/>
      <c r="I2286" s="40"/>
      <c r="J2286" s="40"/>
      <c r="K2286" s="40"/>
      <c r="L2286" s="40"/>
      <c r="M2286" s="40"/>
      <c r="N2286" s="40"/>
      <c r="O2286" s="80"/>
      <c r="P2286" s="40"/>
      <c r="Q2286" s="40"/>
      <c r="Y2286" s="60" t="str">
        <f>IF(ISERROR(MATCH(Passout2023[[#This Row], [Degree Duration (year)]],$M$3:$M$10,0)),"0", "1")</f>
        <v>0</v>
      </c>
      <c r="Z2286" s="60" t="str">
        <f>IF(ISERROR(MATCH(Passout2023[[#This Row], [Admission Type]],$F$3:$F$6,0)),"0", "1")</f>
        <v>0</v>
      </c>
      <c r="AA2286" s="60" t="str">
        <f>IF(ISERROR(MATCH(Passout2023[[#This Row], [Batch Start Year]],$L$3:$L$25,0)),"0", "1")</f>
        <v>0</v>
      </c>
      <c r="AB2286" s="60" t="str">
        <f>IF(ISERROR(MATCH(Passout2023[[#This Row], [Batch Start Semester]],$K$3:$K$6,0)),"0", "1")</f>
        <v>0</v>
      </c>
      <c r="AC2286" s="60" t="str">
        <f>IF(ISERROR(MATCH([3]!Quota_Std_2022_23[[#This Row], [SESSION_TYPE]],$AX$2:$AX$5,0)),"0", "1")</f>
        <v>0</v>
      </c>
      <c r="AD2286" s="60" t="str">
        <f>IF(ISERROR(MATCH(#REF!,#REF!,0)),"0", "1")</f>
        <v>0</v>
      </c>
      <c r="AE2286" s="60" t="str">
        <f>IF(ISERROR(MATCH([3]!Quota_Std_2022_23[[#This Row], [Gender]],$AN$2:$AN$4,0)),"0", "1")</f>
        <v>0</v>
      </c>
      <c r="AF2286" s="60" t="str">
        <f>IF(ISERROR(MATCH([3]!Quota_Std_2022_23[[#This Row], [Quota Type]],[3]Sheet1!$AO$2:$AO$12,0)),"0", "1")</f>
        <v>0</v>
      </c>
      <c r="AG2286" s="60" t="str">
        <f>IF(ISERROR(MATCH(#REF!,$BA$2:$BA$8,0)),"0", "1")</f>
        <v>0</v>
      </c>
      <c r="AH2286" s="60" t="str">
        <f>IF(ISERROR(MATCH(Passout2023[[#This Row], [Nationality Pakistani/ Foreign]],$D$3:$D$4,0)),"0", "1")</f>
        <v>0</v>
      </c>
    </row>
    <row r="2287">
      <c r="A2287" s="40"/>
      <c r="B2287" s="40"/>
      <c r="C2287" s="40"/>
      <c r="D2287" s="40"/>
      <c r="E2287" s="40"/>
      <c r="F2287" s="40"/>
      <c r="G2287" s="40"/>
      <c r="H2287" s="40"/>
      <c r="I2287" s="40"/>
      <c r="J2287" s="40"/>
      <c r="K2287" s="40"/>
      <c r="L2287" s="40"/>
      <c r="M2287" s="40"/>
      <c r="N2287" s="40"/>
      <c r="O2287" s="80"/>
      <c r="P2287" s="40"/>
      <c r="Q2287" s="40"/>
      <c r="Y2287" s="60" t="str">
        <f>IF(ISERROR(MATCH(Passout2023[[#This Row], [Degree Duration (year)]],$M$3:$M$10,0)),"0", "1")</f>
        <v>0</v>
      </c>
      <c r="Z2287" s="60" t="str">
        <f>IF(ISERROR(MATCH(Passout2023[[#This Row], [Admission Type]],$F$3:$F$6,0)),"0", "1")</f>
        <v>0</v>
      </c>
      <c r="AA2287" s="60" t="str">
        <f>IF(ISERROR(MATCH(Passout2023[[#This Row], [Batch Start Year]],$L$3:$L$25,0)),"0", "1")</f>
        <v>0</v>
      </c>
      <c r="AB2287" s="60" t="str">
        <f>IF(ISERROR(MATCH(Passout2023[[#This Row], [Batch Start Semester]],$K$3:$K$6,0)),"0", "1")</f>
        <v>0</v>
      </c>
      <c r="AC2287" s="60" t="str">
        <f>IF(ISERROR(MATCH([3]!Quota_Std_2022_23[[#This Row], [SESSION_TYPE]],$AX$2:$AX$5,0)),"0", "1")</f>
        <v>0</v>
      </c>
      <c r="AD2287" s="60" t="str">
        <f>IF(ISERROR(MATCH(#REF!,#REF!,0)),"0", "1")</f>
        <v>0</v>
      </c>
      <c r="AE2287" s="60" t="str">
        <f>IF(ISERROR(MATCH([3]!Quota_Std_2022_23[[#This Row], [Gender]],$AN$2:$AN$4,0)),"0", "1")</f>
        <v>0</v>
      </c>
      <c r="AF2287" s="60" t="str">
        <f>IF(ISERROR(MATCH([3]!Quota_Std_2022_23[[#This Row], [Quota Type]],[3]Sheet1!$AO$2:$AO$12,0)),"0", "1")</f>
        <v>0</v>
      </c>
      <c r="AG2287" s="60" t="str">
        <f>IF(ISERROR(MATCH(#REF!,$BA$2:$BA$8,0)),"0", "1")</f>
        <v>0</v>
      </c>
      <c r="AH2287" s="60" t="str">
        <f>IF(ISERROR(MATCH(Passout2023[[#This Row], [Nationality Pakistani/ Foreign]],$D$3:$D$4,0)),"0", "1")</f>
        <v>0</v>
      </c>
    </row>
    <row r="2288">
      <c r="A2288" s="40"/>
      <c r="B2288" s="40"/>
      <c r="C2288" s="40"/>
      <c r="D2288" s="40"/>
      <c r="E2288" s="40"/>
      <c r="F2288" s="40"/>
      <c r="G2288" s="40"/>
      <c r="H2288" s="40"/>
      <c r="I2288" s="40"/>
      <c r="J2288" s="40"/>
      <c r="K2288" s="40"/>
      <c r="L2288" s="40"/>
      <c r="M2288" s="40"/>
      <c r="N2288" s="40"/>
      <c r="O2288" s="40"/>
      <c r="P2288" s="40"/>
      <c r="Q2288" s="40"/>
      <c r="Y2288" s="60" t="str">
        <f>IF(ISERROR(MATCH(Passout2023[[#This Row], [Degree Duration (year)]],$M$3:$M$10,0)),"0", "1")</f>
        <v>0</v>
      </c>
      <c r="Z2288" s="60" t="str">
        <f>IF(ISERROR(MATCH(Passout2023[[#This Row], [Admission Type]],$F$3:$F$6,0)),"0", "1")</f>
        <v>0</v>
      </c>
      <c r="AA2288" s="60" t="str">
        <f>IF(ISERROR(MATCH(Passout2023[[#This Row], [Batch Start Year]],$L$3:$L$25,0)),"0", "1")</f>
        <v>0</v>
      </c>
      <c r="AB2288" s="60" t="str">
        <f>IF(ISERROR(MATCH(Passout2023[[#This Row], [Batch Start Semester]],$K$3:$K$6,0)),"0", "1")</f>
        <v>0</v>
      </c>
      <c r="AC2288" s="60" t="str">
        <f>IF(ISERROR(MATCH([3]!Quota_Std_2022_23[[#This Row], [SESSION_TYPE]],$AX$2:$AX$5,0)),"0", "1")</f>
        <v>0</v>
      </c>
      <c r="AD2288" s="60" t="str">
        <f>IF(ISERROR(MATCH(#REF!,#REF!,0)),"0", "1")</f>
        <v>0</v>
      </c>
      <c r="AE2288" s="60" t="str">
        <f>IF(ISERROR(MATCH([3]!Quota_Std_2022_23[[#This Row], [Gender]],$AN$2:$AN$4,0)),"0", "1")</f>
        <v>0</v>
      </c>
      <c r="AF2288" s="60" t="str">
        <f>IF(ISERROR(MATCH([3]!Quota_Std_2022_23[[#This Row], [Quota Type]],[3]Sheet1!$AO$2:$AO$12,0)),"0", "1")</f>
        <v>0</v>
      </c>
      <c r="AG2288" s="60" t="str">
        <f>IF(ISERROR(MATCH(#REF!,$BA$2:$BA$8,0)),"0", "1")</f>
        <v>0</v>
      </c>
      <c r="AH2288" s="60" t="str">
        <f>IF(ISERROR(MATCH(Passout2023[[#This Row], [Nationality Pakistani/ Foreign]],$D$3:$D$4,0)),"0", "1")</f>
        <v>0</v>
      </c>
    </row>
    <row r="2289">
      <c r="A2289" s="40"/>
      <c r="B2289" s="40"/>
      <c r="C2289" s="40"/>
      <c r="D2289" s="40"/>
      <c r="E2289" s="40"/>
      <c r="F2289" s="40"/>
      <c r="G2289" s="40"/>
      <c r="H2289" s="40"/>
      <c r="I2289" s="40"/>
      <c r="J2289" s="40"/>
      <c r="K2289" s="40"/>
      <c r="L2289" s="40"/>
      <c r="M2289" s="40"/>
      <c r="N2289" s="40"/>
      <c r="O2289" s="40"/>
      <c r="P2289" s="40"/>
      <c r="Q2289" s="40"/>
      <c r="Y2289" s="60" t="str">
        <f>IF(ISERROR(MATCH(Passout2023[[#This Row], [Degree Duration (year)]],$M$3:$M$10,0)),"0", "1")</f>
        <v>0</v>
      </c>
      <c r="Z2289" s="60" t="str">
        <f>IF(ISERROR(MATCH(Passout2023[[#This Row], [Admission Type]],$F$3:$F$6,0)),"0", "1")</f>
        <v>0</v>
      </c>
      <c r="AA2289" s="60" t="str">
        <f>IF(ISERROR(MATCH(Passout2023[[#This Row], [Batch Start Year]],$L$3:$L$25,0)),"0", "1")</f>
        <v>0</v>
      </c>
      <c r="AB2289" s="60" t="str">
        <f>IF(ISERROR(MATCH(Passout2023[[#This Row], [Batch Start Semester]],$K$3:$K$6,0)),"0", "1")</f>
        <v>0</v>
      </c>
      <c r="AC2289" s="60" t="str">
        <f>IF(ISERROR(MATCH([3]!Quota_Std_2022_23[[#This Row], [SESSION_TYPE]],$AX$2:$AX$5,0)),"0", "1")</f>
        <v>0</v>
      </c>
      <c r="AD2289" s="60" t="str">
        <f>IF(ISERROR(MATCH(#REF!,#REF!,0)),"0", "1")</f>
        <v>0</v>
      </c>
      <c r="AE2289" s="60" t="str">
        <f>IF(ISERROR(MATCH([3]!Quota_Std_2022_23[[#This Row], [Gender]],$AN$2:$AN$4,0)),"0", "1")</f>
        <v>0</v>
      </c>
      <c r="AF2289" s="60" t="str">
        <f>IF(ISERROR(MATCH([3]!Quota_Std_2022_23[[#This Row], [Quota Type]],[3]Sheet1!$AO$2:$AO$12,0)),"0", "1")</f>
        <v>0</v>
      </c>
      <c r="AG2289" s="60" t="str">
        <f>IF(ISERROR(MATCH(#REF!,$BA$2:$BA$8,0)),"0", "1")</f>
        <v>0</v>
      </c>
      <c r="AH2289" s="60" t="str">
        <f>IF(ISERROR(MATCH(Passout2023[[#This Row], [Nationality Pakistani/ Foreign]],$D$3:$D$4,0)),"0", "1")</f>
        <v>0</v>
      </c>
    </row>
    <row r="2290">
      <c r="A2290" s="40"/>
      <c r="B2290" s="40"/>
      <c r="C2290" s="40"/>
      <c r="D2290" s="40"/>
      <c r="E2290" s="40"/>
      <c r="F2290" s="40"/>
      <c r="G2290" s="40"/>
      <c r="H2290" s="40"/>
      <c r="I2290" s="40"/>
      <c r="J2290" s="40"/>
      <c r="K2290" s="40"/>
      <c r="L2290" s="40"/>
      <c r="M2290" s="40"/>
      <c r="N2290" s="40"/>
      <c r="O2290" s="40"/>
      <c r="P2290" s="40"/>
      <c r="Q2290" s="40"/>
      <c r="Y2290" s="60" t="str">
        <f>IF(ISERROR(MATCH(Passout2023[[#This Row], [Degree Duration (year)]],$M$3:$M$10,0)),"0", "1")</f>
        <v>0</v>
      </c>
      <c r="Z2290" s="60" t="str">
        <f>IF(ISERROR(MATCH(Passout2023[[#This Row], [Admission Type]],$F$3:$F$6,0)),"0", "1")</f>
        <v>0</v>
      </c>
      <c r="AA2290" s="60" t="str">
        <f>IF(ISERROR(MATCH(Passout2023[[#This Row], [Batch Start Year]],$L$3:$L$25,0)),"0", "1")</f>
        <v>0</v>
      </c>
      <c r="AB2290" s="60" t="str">
        <f>IF(ISERROR(MATCH(Passout2023[[#This Row], [Batch Start Semester]],$K$3:$K$6,0)),"0", "1")</f>
        <v>0</v>
      </c>
      <c r="AC2290" s="60" t="str">
        <f>IF(ISERROR(MATCH([3]!Quota_Std_2022_23[[#This Row], [SESSION_TYPE]],$AX$2:$AX$5,0)),"0", "1")</f>
        <v>0</v>
      </c>
      <c r="AD2290" s="60" t="str">
        <f>IF(ISERROR(MATCH(#REF!,#REF!,0)),"0", "1")</f>
        <v>0</v>
      </c>
      <c r="AE2290" s="60" t="str">
        <f>IF(ISERROR(MATCH([3]!Quota_Std_2022_23[[#This Row], [Gender]],$AN$2:$AN$4,0)),"0", "1")</f>
        <v>0</v>
      </c>
      <c r="AF2290" s="60" t="str">
        <f>IF(ISERROR(MATCH([3]!Quota_Std_2022_23[[#This Row], [Quota Type]],[3]Sheet1!$AO$2:$AO$12,0)),"0", "1")</f>
        <v>0</v>
      </c>
      <c r="AG2290" s="60" t="str">
        <f>IF(ISERROR(MATCH(#REF!,$BA$2:$BA$8,0)),"0", "1")</f>
        <v>0</v>
      </c>
      <c r="AH2290" s="60" t="str">
        <f>IF(ISERROR(MATCH(Passout2023[[#This Row], [Nationality Pakistani/ Foreign]],$D$3:$D$4,0)),"0", "1")</f>
        <v>0</v>
      </c>
    </row>
    <row r="2291">
      <c r="A2291" s="40"/>
      <c r="B2291" s="40"/>
      <c r="C2291" s="40"/>
      <c r="D2291" s="40"/>
      <c r="E2291" s="40"/>
      <c r="F2291" s="40"/>
      <c r="G2291" s="40"/>
      <c r="H2291" s="40"/>
      <c r="I2291" s="40"/>
      <c r="J2291" s="40"/>
      <c r="K2291" s="40"/>
      <c r="L2291" s="40"/>
      <c r="M2291" s="40"/>
      <c r="N2291" s="40"/>
      <c r="O2291" s="80"/>
      <c r="P2291" s="40"/>
      <c r="Q2291" s="40"/>
      <c r="Y2291" s="60" t="str">
        <f>IF(ISERROR(MATCH(Passout2023[[#This Row], [Degree Duration (year)]],$M$3:$M$10,0)),"0", "1")</f>
        <v>0</v>
      </c>
      <c r="Z2291" s="60" t="str">
        <f>IF(ISERROR(MATCH(Passout2023[[#This Row], [Admission Type]],$F$3:$F$6,0)),"0", "1")</f>
        <v>0</v>
      </c>
      <c r="AA2291" s="60" t="str">
        <f>IF(ISERROR(MATCH(Passout2023[[#This Row], [Batch Start Year]],$L$3:$L$25,0)),"0", "1")</f>
        <v>0</v>
      </c>
      <c r="AB2291" s="60" t="str">
        <f>IF(ISERROR(MATCH(Passout2023[[#This Row], [Batch Start Semester]],$K$3:$K$6,0)),"0", "1")</f>
        <v>0</v>
      </c>
      <c r="AC2291" s="60" t="str">
        <f>IF(ISERROR(MATCH([3]!Quota_Std_2022_23[[#This Row], [SESSION_TYPE]],$AX$2:$AX$5,0)),"0", "1")</f>
        <v>0</v>
      </c>
      <c r="AD2291" s="60" t="str">
        <f>IF(ISERROR(MATCH(#REF!,#REF!,0)),"0", "1")</f>
        <v>0</v>
      </c>
      <c r="AE2291" s="60" t="str">
        <f>IF(ISERROR(MATCH([3]!Quota_Std_2022_23[[#This Row], [Gender]],$AN$2:$AN$4,0)),"0", "1")</f>
        <v>0</v>
      </c>
      <c r="AF2291" s="60" t="str">
        <f>IF(ISERROR(MATCH([3]!Quota_Std_2022_23[[#This Row], [Quota Type]],[3]Sheet1!$AO$2:$AO$12,0)),"0", "1")</f>
        <v>0</v>
      </c>
      <c r="AG2291" s="60" t="str">
        <f>IF(ISERROR(MATCH(#REF!,$BA$2:$BA$8,0)),"0", "1")</f>
        <v>0</v>
      </c>
      <c r="AH2291" s="60" t="str">
        <f>IF(ISERROR(MATCH(Passout2023[[#This Row], [Nationality Pakistani/ Foreign]],$D$3:$D$4,0)),"0", "1")</f>
        <v>0</v>
      </c>
    </row>
    <row r="2292">
      <c r="A2292" s="40"/>
      <c r="B2292" s="40"/>
      <c r="C2292" s="40"/>
      <c r="D2292" s="40"/>
      <c r="E2292" s="40"/>
      <c r="F2292" s="40"/>
      <c r="G2292" s="40"/>
      <c r="H2292" s="40"/>
      <c r="I2292" s="40"/>
      <c r="J2292" s="40"/>
      <c r="K2292" s="40"/>
      <c r="L2292" s="40"/>
      <c r="M2292" s="40"/>
      <c r="N2292" s="40"/>
      <c r="O2292" s="40"/>
      <c r="P2292" s="40"/>
      <c r="Q2292" s="40"/>
      <c r="Y2292" s="60" t="str">
        <f>IF(ISERROR(MATCH(Passout2023[[#This Row], [Degree Duration (year)]],$M$3:$M$10,0)),"0", "1")</f>
        <v>0</v>
      </c>
      <c r="Z2292" s="60" t="str">
        <f>IF(ISERROR(MATCH(Passout2023[[#This Row], [Admission Type]],$F$3:$F$6,0)),"0", "1")</f>
        <v>0</v>
      </c>
      <c r="AA2292" s="60" t="str">
        <f>IF(ISERROR(MATCH(Passout2023[[#This Row], [Batch Start Year]],$L$3:$L$25,0)),"0", "1")</f>
        <v>0</v>
      </c>
      <c r="AB2292" s="60" t="str">
        <f>IF(ISERROR(MATCH(Passout2023[[#This Row], [Batch Start Semester]],$K$3:$K$6,0)),"0", "1")</f>
        <v>0</v>
      </c>
      <c r="AC2292" s="60" t="str">
        <f>IF(ISERROR(MATCH([3]!Quota_Std_2022_23[[#This Row], [SESSION_TYPE]],$AX$2:$AX$5,0)),"0", "1")</f>
        <v>0</v>
      </c>
      <c r="AD2292" s="60" t="str">
        <f>IF(ISERROR(MATCH(#REF!,#REF!,0)),"0", "1")</f>
        <v>0</v>
      </c>
      <c r="AE2292" s="60" t="str">
        <f>IF(ISERROR(MATCH([3]!Quota_Std_2022_23[[#This Row], [Gender]],$AN$2:$AN$4,0)),"0", "1")</f>
        <v>0</v>
      </c>
      <c r="AF2292" s="60" t="str">
        <f>IF(ISERROR(MATCH([3]!Quota_Std_2022_23[[#This Row], [Quota Type]],[3]Sheet1!$AO$2:$AO$12,0)),"0", "1")</f>
        <v>0</v>
      </c>
      <c r="AG2292" s="60" t="str">
        <f>IF(ISERROR(MATCH(#REF!,$BA$2:$BA$8,0)),"0", "1")</f>
        <v>0</v>
      </c>
      <c r="AH2292" s="60" t="str">
        <f>IF(ISERROR(MATCH(Passout2023[[#This Row], [Nationality Pakistani/ Foreign]],$D$3:$D$4,0)),"0", "1")</f>
        <v>0</v>
      </c>
    </row>
    <row r="2293">
      <c r="A2293" s="40"/>
      <c r="B2293" s="40"/>
      <c r="C2293" s="40"/>
      <c r="D2293" s="40"/>
      <c r="E2293" s="40"/>
      <c r="F2293" s="40"/>
      <c r="G2293" s="40"/>
      <c r="H2293" s="40"/>
      <c r="I2293" s="40"/>
      <c r="J2293" s="40"/>
      <c r="K2293" s="40"/>
      <c r="L2293" s="40"/>
      <c r="M2293" s="40"/>
      <c r="N2293" s="40"/>
      <c r="O2293" s="80"/>
      <c r="P2293" s="40"/>
      <c r="Q2293" s="40"/>
      <c r="Y2293" s="60" t="str">
        <f>IF(ISERROR(MATCH(Passout2023[[#This Row], [Degree Duration (year)]],$M$3:$M$10,0)),"0", "1")</f>
        <v>0</v>
      </c>
      <c r="Z2293" s="60" t="str">
        <f>IF(ISERROR(MATCH(Passout2023[[#This Row], [Admission Type]],$F$3:$F$6,0)),"0", "1")</f>
        <v>0</v>
      </c>
      <c r="AA2293" s="60" t="str">
        <f>IF(ISERROR(MATCH(Passout2023[[#This Row], [Batch Start Year]],$L$3:$L$25,0)),"0", "1")</f>
        <v>0</v>
      </c>
      <c r="AB2293" s="60" t="str">
        <f>IF(ISERROR(MATCH(Passout2023[[#This Row], [Batch Start Semester]],$K$3:$K$6,0)),"0", "1")</f>
        <v>0</v>
      </c>
      <c r="AC2293" s="60" t="str">
        <f>IF(ISERROR(MATCH([3]!Quota_Std_2022_23[[#This Row], [SESSION_TYPE]],$AX$2:$AX$5,0)),"0", "1")</f>
        <v>0</v>
      </c>
      <c r="AD2293" s="60" t="str">
        <f>IF(ISERROR(MATCH(#REF!,#REF!,0)),"0", "1")</f>
        <v>0</v>
      </c>
      <c r="AE2293" s="60" t="str">
        <f>IF(ISERROR(MATCH([3]!Quota_Std_2022_23[[#This Row], [Gender]],$AN$2:$AN$4,0)),"0", "1")</f>
        <v>0</v>
      </c>
      <c r="AF2293" s="60" t="str">
        <f>IF(ISERROR(MATCH([3]!Quota_Std_2022_23[[#This Row], [Quota Type]],[3]Sheet1!$AO$2:$AO$12,0)),"0", "1")</f>
        <v>0</v>
      </c>
      <c r="AG2293" s="60" t="str">
        <f>IF(ISERROR(MATCH(#REF!,$BA$2:$BA$8,0)),"0", "1")</f>
        <v>0</v>
      </c>
      <c r="AH2293" s="60" t="str">
        <f>IF(ISERROR(MATCH(Passout2023[[#This Row], [Nationality Pakistani/ Foreign]],$D$3:$D$4,0)),"0", "1")</f>
        <v>0</v>
      </c>
    </row>
    <row r="2294">
      <c r="A2294" s="40"/>
      <c r="B2294" s="40"/>
      <c r="C2294" s="40"/>
      <c r="D2294" s="40"/>
      <c r="E2294" s="40"/>
      <c r="F2294" s="40"/>
      <c r="G2294" s="40"/>
      <c r="H2294" s="40"/>
      <c r="I2294" s="40"/>
      <c r="J2294" s="40"/>
      <c r="K2294" s="40"/>
      <c r="L2294" s="40"/>
      <c r="M2294" s="40"/>
      <c r="N2294" s="40"/>
      <c r="O2294" s="40"/>
      <c r="P2294" s="40"/>
      <c r="Q2294" s="40"/>
      <c r="Y2294" s="60" t="str">
        <f>IF(ISERROR(MATCH(Passout2023[[#This Row], [Degree Duration (year)]],$M$3:$M$10,0)),"0", "1")</f>
        <v>0</v>
      </c>
      <c r="Z2294" s="60" t="str">
        <f>IF(ISERROR(MATCH(Passout2023[[#This Row], [Admission Type]],$F$3:$F$6,0)),"0", "1")</f>
        <v>0</v>
      </c>
      <c r="AA2294" s="60" t="str">
        <f>IF(ISERROR(MATCH(Passout2023[[#This Row], [Batch Start Year]],$L$3:$L$25,0)),"0", "1")</f>
        <v>0</v>
      </c>
      <c r="AB2294" s="60" t="str">
        <f>IF(ISERROR(MATCH(Passout2023[[#This Row], [Batch Start Semester]],$K$3:$K$6,0)),"0", "1")</f>
        <v>0</v>
      </c>
      <c r="AC2294" s="60" t="str">
        <f>IF(ISERROR(MATCH([3]!Quota_Std_2022_23[[#This Row], [SESSION_TYPE]],$AX$2:$AX$5,0)),"0", "1")</f>
        <v>0</v>
      </c>
      <c r="AD2294" s="60" t="str">
        <f>IF(ISERROR(MATCH(#REF!,#REF!,0)),"0", "1")</f>
        <v>0</v>
      </c>
      <c r="AE2294" s="60" t="str">
        <f>IF(ISERROR(MATCH([3]!Quota_Std_2022_23[[#This Row], [Gender]],$AN$2:$AN$4,0)),"0", "1")</f>
        <v>0</v>
      </c>
      <c r="AF2294" s="60" t="str">
        <f>IF(ISERROR(MATCH([3]!Quota_Std_2022_23[[#This Row], [Quota Type]],[3]Sheet1!$AO$2:$AO$12,0)),"0", "1")</f>
        <v>0</v>
      </c>
      <c r="AG2294" s="60" t="str">
        <f>IF(ISERROR(MATCH(#REF!,$BA$2:$BA$8,0)),"0", "1")</f>
        <v>0</v>
      </c>
      <c r="AH2294" s="60" t="str">
        <f>IF(ISERROR(MATCH(Passout2023[[#This Row], [Nationality Pakistani/ Foreign]],$D$3:$D$4,0)),"0", "1")</f>
        <v>0</v>
      </c>
    </row>
    <row r="2295">
      <c r="A2295" s="40"/>
      <c r="B2295" s="40"/>
      <c r="C2295" s="40"/>
      <c r="D2295" s="40"/>
      <c r="E2295" s="40"/>
      <c r="F2295" s="40"/>
      <c r="G2295" s="40"/>
      <c r="H2295" s="40"/>
      <c r="I2295" s="40"/>
      <c r="J2295" s="40"/>
      <c r="K2295" s="40"/>
      <c r="L2295" s="40"/>
      <c r="M2295" s="40"/>
      <c r="N2295" s="40"/>
      <c r="O2295" s="80"/>
      <c r="P2295" s="40"/>
      <c r="Q2295" s="40"/>
      <c r="Y2295" s="60" t="str">
        <f>IF(ISERROR(MATCH(Passout2023[[#This Row], [Degree Duration (year)]],$M$3:$M$10,0)),"0", "1")</f>
        <v>0</v>
      </c>
      <c r="Z2295" s="60" t="str">
        <f>IF(ISERROR(MATCH(Passout2023[[#This Row], [Admission Type]],$F$3:$F$6,0)),"0", "1")</f>
        <v>0</v>
      </c>
      <c r="AA2295" s="60" t="str">
        <f>IF(ISERROR(MATCH(Passout2023[[#This Row], [Batch Start Year]],$L$3:$L$25,0)),"0", "1")</f>
        <v>0</v>
      </c>
      <c r="AB2295" s="60" t="str">
        <f>IF(ISERROR(MATCH(Passout2023[[#This Row], [Batch Start Semester]],$K$3:$K$6,0)),"0", "1")</f>
        <v>0</v>
      </c>
      <c r="AC2295" s="60" t="str">
        <f>IF(ISERROR(MATCH([3]!Quota_Std_2022_23[[#This Row], [SESSION_TYPE]],$AX$2:$AX$5,0)),"0", "1")</f>
        <v>0</v>
      </c>
      <c r="AD2295" s="60" t="str">
        <f>IF(ISERROR(MATCH(#REF!,#REF!,0)),"0", "1")</f>
        <v>0</v>
      </c>
      <c r="AE2295" s="60" t="str">
        <f>IF(ISERROR(MATCH([3]!Quota_Std_2022_23[[#This Row], [Gender]],$AN$2:$AN$4,0)),"0", "1")</f>
        <v>0</v>
      </c>
      <c r="AF2295" s="60" t="str">
        <f>IF(ISERROR(MATCH([3]!Quota_Std_2022_23[[#This Row], [Quota Type]],[3]Sheet1!$AO$2:$AO$12,0)),"0", "1")</f>
        <v>0</v>
      </c>
      <c r="AG2295" s="60" t="str">
        <f>IF(ISERROR(MATCH(#REF!,$BA$2:$BA$8,0)),"0", "1")</f>
        <v>0</v>
      </c>
      <c r="AH2295" s="60" t="str">
        <f>IF(ISERROR(MATCH(Passout2023[[#This Row], [Nationality Pakistani/ Foreign]],$D$3:$D$4,0)),"0", "1")</f>
        <v>0</v>
      </c>
    </row>
    <row r="2296">
      <c r="A2296" s="40"/>
      <c r="B2296" s="40"/>
      <c r="C2296" s="40"/>
      <c r="D2296" s="40"/>
      <c r="E2296" s="40"/>
      <c r="F2296" s="40"/>
      <c r="G2296" s="40"/>
      <c r="H2296" s="40"/>
      <c r="I2296" s="40"/>
      <c r="J2296" s="40"/>
      <c r="K2296" s="40"/>
      <c r="L2296" s="40"/>
      <c r="M2296" s="40"/>
      <c r="N2296" s="40"/>
      <c r="O2296" s="40"/>
      <c r="P2296" s="40"/>
      <c r="Q2296" s="40"/>
      <c r="Y2296" s="60" t="str">
        <f>IF(ISERROR(MATCH(Passout2023[[#This Row], [Degree Duration (year)]],$M$3:$M$10,0)),"0", "1")</f>
        <v>0</v>
      </c>
      <c r="Z2296" s="60" t="str">
        <f>IF(ISERROR(MATCH(Passout2023[[#This Row], [Admission Type]],$F$3:$F$6,0)),"0", "1")</f>
        <v>0</v>
      </c>
      <c r="AA2296" s="60" t="str">
        <f>IF(ISERROR(MATCH(Passout2023[[#This Row], [Batch Start Year]],$L$3:$L$25,0)),"0", "1")</f>
        <v>0</v>
      </c>
      <c r="AB2296" s="60" t="str">
        <f>IF(ISERROR(MATCH(Passout2023[[#This Row], [Batch Start Semester]],$K$3:$K$6,0)),"0", "1")</f>
        <v>0</v>
      </c>
      <c r="AC2296" s="60" t="str">
        <f>IF(ISERROR(MATCH([3]!Quota_Std_2022_23[[#This Row], [SESSION_TYPE]],$AX$2:$AX$5,0)),"0", "1")</f>
        <v>0</v>
      </c>
      <c r="AD2296" s="60" t="str">
        <f>IF(ISERROR(MATCH(#REF!,#REF!,0)),"0", "1")</f>
        <v>0</v>
      </c>
      <c r="AE2296" s="60" t="str">
        <f>IF(ISERROR(MATCH([3]!Quota_Std_2022_23[[#This Row], [Gender]],$AN$2:$AN$4,0)),"0", "1")</f>
        <v>0</v>
      </c>
      <c r="AF2296" s="60" t="str">
        <f>IF(ISERROR(MATCH([3]!Quota_Std_2022_23[[#This Row], [Quota Type]],[3]Sheet1!$AO$2:$AO$12,0)),"0", "1")</f>
        <v>0</v>
      </c>
      <c r="AG2296" s="60" t="str">
        <f>IF(ISERROR(MATCH(#REF!,$BA$2:$BA$8,0)),"0", "1")</f>
        <v>0</v>
      </c>
      <c r="AH2296" s="60" t="str">
        <f>IF(ISERROR(MATCH(Passout2023[[#This Row], [Nationality Pakistani/ Foreign]],$D$3:$D$4,0)),"0", "1")</f>
        <v>0</v>
      </c>
    </row>
    <row r="2297">
      <c r="A2297" s="40"/>
      <c r="B2297" s="40"/>
      <c r="C2297" s="40"/>
      <c r="D2297" s="40"/>
      <c r="E2297" s="40"/>
      <c r="F2297" s="40"/>
      <c r="G2297" s="40"/>
      <c r="H2297" s="40"/>
      <c r="I2297" s="40"/>
      <c r="J2297" s="40"/>
      <c r="K2297" s="40"/>
      <c r="L2297" s="40"/>
      <c r="M2297" s="40"/>
      <c r="N2297" s="40"/>
      <c r="O2297" s="80"/>
      <c r="P2297" s="40"/>
      <c r="Q2297" s="40"/>
      <c r="Y2297" s="60" t="str">
        <f>IF(ISERROR(MATCH(Passout2023[[#This Row], [Degree Duration (year)]],$M$3:$M$10,0)),"0", "1")</f>
        <v>0</v>
      </c>
      <c r="Z2297" s="60" t="str">
        <f>IF(ISERROR(MATCH(Passout2023[[#This Row], [Admission Type]],$F$3:$F$6,0)),"0", "1")</f>
        <v>0</v>
      </c>
      <c r="AA2297" s="60" t="str">
        <f>IF(ISERROR(MATCH(Passout2023[[#This Row], [Batch Start Year]],$L$3:$L$25,0)),"0", "1")</f>
        <v>0</v>
      </c>
      <c r="AB2297" s="60" t="str">
        <f>IF(ISERROR(MATCH(Passout2023[[#This Row], [Batch Start Semester]],$K$3:$K$6,0)),"0", "1")</f>
        <v>0</v>
      </c>
      <c r="AC2297" s="60" t="str">
        <f>IF(ISERROR(MATCH([3]!Quota_Std_2022_23[[#This Row], [SESSION_TYPE]],$AX$2:$AX$5,0)),"0", "1")</f>
        <v>0</v>
      </c>
      <c r="AD2297" s="60" t="str">
        <f>IF(ISERROR(MATCH(#REF!,#REF!,0)),"0", "1")</f>
        <v>0</v>
      </c>
      <c r="AE2297" s="60" t="str">
        <f>IF(ISERROR(MATCH([3]!Quota_Std_2022_23[[#This Row], [Gender]],$AN$2:$AN$4,0)),"0", "1")</f>
        <v>0</v>
      </c>
      <c r="AF2297" s="60" t="str">
        <f>IF(ISERROR(MATCH([3]!Quota_Std_2022_23[[#This Row], [Quota Type]],[3]Sheet1!$AO$2:$AO$12,0)),"0", "1")</f>
        <v>0</v>
      </c>
      <c r="AG2297" s="60" t="str">
        <f>IF(ISERROR(MATCH(#REF!,$BA$2:$BA$8,0)),"0", "1")</f>
        <v>0</v>
      </c>
      <c r="AH2297" s="60" t="str">
        <f>IF(ISERROR(MATCH(Passout2023[[#This Row], [Nationality Pakistani/ Foreign]],$D$3:$D$4,0)),"0", "1")</f>
        <v>0</v>
      </c>
    </row>
    <row r="2298">
      <c r="A2298" s="40"/>
      <c r="B2298" s="40"/>
      <c r="C2298" s="40"/>
      <c r="D2298" s="40"/>
      <c r="E2298" s="40"/>
      <c r="F2298" s="40"/>
      <c r="G2298" s="40"/>
      <c r="H2298" s="40"/>
      <c r="I2298" s="40"/>
      <c r="J2298" s="40"/>
      <c r="K2298" s="40"/>
      <c r="L2298" s="40"/>
      <c r="M2298" s="40"/>
      <c r="N2298" s="40"/>
      <c r="O2298" s="40"/>
      <c r="P2298" s="40"/>
      <c r="Q2298" s="40"/>
      <c r="Y2298" s="60" t="str">
        <f>IF(ISERROR(MATCH(Passout2023[[#This Row], [Degree Duration (year)]],$M$3:$M$10,0)),"0", "1")</f>
        <v>0</v>
      </c>
      <c r="Z2298" s="60" t="str">
        <f>IF(ISERROR(MATCH(Passout2023[[#This Row], [Admission Type]],$F$3:$F$6,0)),"0", "1")</f>
        <v>0</v>
      </c>
      <c r="AA2298" s="60" t="str">
        <f>IF(ISERROR(MATCH(Passout2023[[#This Row], [Batch Start Year]],$L$3:$L$25,0)),"0", "1")</f>
        <v>0</v>
      </c>
      <c r="AB2298" s="60" t="str">
        <f>IF(ISERROR(MATCH(Passout2023[[#This Row], [Batch Start Semester]],$K$3:$K$6,0)),"0", "1")</f>
        <v>0</v>
      </c>
      <c r="AC2298" s="60" t="str">
        <f>IF(ISERROR(MATCH([3]!Quota_Std_2022_23[[#This Row], [SESSION_TYPE]],$AX$2:$AX$5,0)),"0", "1")</f>
        <v>0</v>
      </c>
      <c r="AD2298" s="60" t="str">
        <f>IF(ISERROR(MATCH(#REF!,#REF!,0)),"0", "1")</f>
        <v>0</v>
      </c>
      <c r="AE2298" s="60" t="str">
        <f>IF(ISERROR(MATCH([3]!Quota_Std_2022_23[[#This Row], [Gender]],$AN$2:$AN$4,0)),"0", "1")</f>
        <v>0</v>
      </c>
      <c r="AF2298" s="60" t="str">
        <f>IF(ISERROR(MATCH([3]!Quota_Std_2022_23[[#This Row], [Quota Type]],[3]Sheet1!$AO$2:$AO$12,0)),"0", "1")</f>
        <v>0</v>
      </c>
      <c r="AG2298" s="60" t="str">
        <f>IF(ISERROR(MATCH(#REF!,$BA$2:$BA$8,0)),"0", "1")</f>
        <v>0</v>
      </c>
      <c r="AH2298" s="60" t="str">
        <f>IF(ISERROR(MATCH(Passout2023[[#This Row], [Nationality Pakistani/ Foreign]],$D$3:$D$4,0)),"0", "1")</f>
        <v>0</v>
      </c>
    </row>
    <row r="2299">
      <c r="A2299" s="40"/>
      <c r="B2299" s="40"/>
      <c r="C2299" s="40"/>
      <c r="D2299" s="40"/>
      <c r="E2299" s="40"/>
      <c r="F2299" s="40"/>
      <c r="G2299" s="40"/>
      <c r="H2299" s="40"/>
      <c r="I2299" s="40"/>
      <c r="J2299" s="40"/>
      <c r="K2299" s="40"/>
      <c r="L2299" s="40"/>
      <c r="M2299" s="40"/>
      <c r="N2299" s="40"/>
      <c r="O2299" s="80"/>
      <c r="P2299" s="40"/>
      <c r="Q2299" s="40"/>
      <c r="Y2299" s="60" t="str">
        <f>IF(ISERROR(MATCH(Passout2023[[#This Row], [Degree Duration (year)]],$M$3:$M$10,0)),"0", "1")</f>
        <v>0</v>
      </c>
      <c r="Z2299" s="60" t="str">
        <f>IF(ISERROR(MATCH(Passout2023[[#This Row], [Admission Type]],$F$3:$F$6,0)),"0", "1")</f>
        <v>0</v>
      </c>
      <c r="AA2299" s="60" t="str">
        <f>IF(ISERROR(MATCH(Passout2023[[#This Row], [Batch Start Year]],$L$3:$L$25,0)),"0", "1")</f>
        <v>0</v>
      </c>
      <c r="AB2299" s="60" t="str">
        <f>IF(ISERROR(MATCH(Passout2023[[#This Row], [Batch Start Semester]],$K$3:$K$6,0)),"0", "1")</f>
        <v>0</v>
      </c>
      <c r="AC2299" s="60" t="str">
        <f>IF(ISERROR(MATCH([3]!Quota_Std_2022_23[[#This Row], [SESSION_TYPE]],$AX$2:$AX$5,0)),"0", "1")</f>
        <v>0</v>
      </c>
      <c r="AD2299" s="60" t="str">
        <f>IF(ISERROR(MATCH(#REF!,#REF!,0)),"0", "1")</f>
        <v>0</v>
      </c>
      <c r="AE2299" s="60" t="str">
        <f>IF(ISERROR(MATCH([3]!Quota_Std_2022_23[[#This Row], [Gender]],$AN$2:$AN$4,0)),"0", "1")</f>
        <v>0</v>
      </c>
      <c r="AF2299" s="60" t="str">
        <f>IF(ISERROR(MATCH([3]!Quota_Std_2022_23[[#This Row], [Quota Type]],[3]Sheet1!$AO$2:$AO$12,0)),"0", "1")</f>
        <v>0</v>
      </c>
      <c r="AG2299" s="60" t="str">
        <f>IF(ISERROR(MATCH(#REF!,$BA$2:$BA$8,0)),"0", "1")</f>
        <v>0</v>
      </c>
      <c r="AH2299" s="60" t="str">
        <f>IF(ISERROR(MATCH(Passout2023[[#This Row], [Nationality Pakistani/ Foreign]],$D$3:$D$4,0)),"0", "1")</f>
        <v>0</v>
      </c>
    </row>
    <row r="2300">
      <c r="A2300" s="40"/>
      <c r="B2300" s="40"/>
      <c r="C2300" s="40"/>
      <c r="D2300" s="40"/>
      <c r="E2300" s="40"/>
      <c r="F2300" s="40"/>
      <c r="G2300" s="40"/>
      <c r="H2300" s="40"/>
      <c r="I2300" s="40"/>
      <c r="J2300" s="40"/>
      <c r="K2300" s="40"/>
      <c r="L2300" s="40"/>
      <c r="M2300" s="40"/>
      <c r="N2300" s="40"/>
      <c r="O2300" s="40"/>
      <c r="P2300" s="40"/>
      <c r="Q2300" s="40"/>
      <c r="Y2300" s="60" t="str">
        <f>IF(ISERROR(MATCH(Passout2023[[#This Row], [Degree Duration (year)]],$M$3:$M$10,0)),"0", "1")</f>
        <v>0</v>
      </c>
      <c r="Z2300" s="60" t="str">
        <f>IF(ISERROR(MATCH(Passout2023[[#This Row], [Admission Type]],$F$3:$F$6,0)),"0", "1")</f>
        <v>0</v>
      </c>
      <c r="AA2300" s="60" t="str">
        <f>IF(ISERROR(MATCH(Passout2023[[#This Row], [Batch Start Year]],$L$3:$L$25,0)),"0", "1")</f>
        <v>0</v>
      </c>
      <c r="AB2300" s="60" t="str">
        <f>IF(ISERROR(MATCH(Passout2023[[#This Row], [Batch Start Semester]],$K$3:$K$6,0)),"0", "1")</f>
        <v>0</v>
      </c>
      <c r="AC2300" s="60" t="str">
        <f>IF(ISERROR(MATCH([3]!Quota_Std_2022_23[[#This Row], [SESSION_TYPE]],$AX$2:$AX$5,0)),"0", "1")</f>
        <v>0</v>
      </c>
      <c r="AD2300" s="60" t="str">
        <f>IF(ISERROR(MATCH(#REF!,#REF!,0)),"0", "1")</f>
        <v>0</v>
      </c>
      <c r="AE2300" s="60" t="str">
        <f>IF(ISERROR(MATCH([3]!Quota_Std_2022_23[[#This Row], [Gender]],$AN$2:$AN$4,0)),"0", "1")</f>
        <v>0</v>
      </c>
      <c r="AF2300" s="60" t="str">
        <f>IF(ISERROR(MATCH([3]!Quota_Std_2022_23[[#This Row], [Quota Type]],[3]Sheet1!$AO$2:$AO$12,0)),"0", "1")</f>
        <v>0</v>
      </c>
      <c r="AG2300" s="60" t="str">
        <f>IF(ISERROR(MATCH(#REF!,$BA$2:$BA$8,0)),"0", "1")</f>
        <v>0</v>
      </c>
      <c r="AH2300" s="60" t="str">
        <f>IF(ISERROR(MATCH(Passout2023[[#This Row], [Nationality Pakistani/ Foreign]],$D$3:$D$4,0)),"0", "1")</f>
        <v>0</v>
      </c>
    </row>
    <row r="2301">
      <c r="A2301" s="40"/>
      <c r="B2301" s="40"/>
      <c r="C2301" s="40"/>
      <c r="D2301" s="40"/>
      <c r="E2301" s="40"/>
      <c r="F2301" s="40"/>
      <c r="G2301" s="40"/>
      <c r="H2301" s="40"/>
      <c r="I2301" s="40"/>
      <c r="J2301" s="40"/>
      <c r="K2301" s="40"/>
      <c r="L2301" s="40"/>
      <c r="M2301" s="40"/>
      <c r="N2301" s="40"/>
      <c r="O2301" s="80"/>
      <c r="P2301" s="40"/>
      <c r="Q2301" s="40"/>
      <c r="Y2301" s="60" t="str">
        <f>IF(ISERROR(MATCH(Passout2023[[#This Row], [Degree Duration (year)]],$M$3:$M$10,0)),"0", "1")</f>
        <v>0</v>
      </c>
      <c r="Z2301" s="60" t="str">
        <f>IF(ISERROR(MATCH(Passout2023[[#This Row], [Admission Type]],$F$3:$F$6,0)),"0", "1")</f>
        <v>0</v>
      </c>
      <c r="AA2301" s="60" t="str">
        <f>IF(ISERROR(MATCH(Passout2023[[#This Row], [Batch Start Year]],$L$3:$L$25,0)),"0", "1")</f>
        <v>0</v>
      </c>
      <c r="AB2301" s="60" t="str">
        <f>IF(ISERROR(MATCH(Passout2023[[#This Row], [Batch Start Semester]],$K$3:$K$6,0)),"0", "1")</f>
        <v>0</v>
      </c>
      <c r="AC2301" s="60" t="str">
        <f>IF(ISERROR(MATCH([3]!Quota_Std_2022_23[[#This Row], [SESSION_TYPE]],$AX$2:$AX$5,0)),"0", "1")</f>
        <v>0</v>
      </c>
      <c r="AD2301" s="60" t="str">
        <f>IF(ISERROR(MATCH(#REF!,#REF!,0)),"0", "1")</f>
        <v>0</v>
      </c>
      <c r="AE2301" s="60" t="str">
        <f>IF(ISERROR(MATCH([3]!Quota_Std_2022_23[[#This Row], [Gender]],$AN$2:$AN$4,0)),"0", "1")</f>
        <v>0</v>
      </c>
      <c r="AF2301" s="60" t="str">
        <f>IF(ISERROR(MATCH([3]!Quota_Std_2022_23[[#This Row], [Quota Type]],[3]Sheet1!$AO$2:$AO$12,0)),"0", "1")</f>
        <v>0</v>
      </c>
      <c r="AG2301" s="60" t="str">
        <f>IF(ISERROR(MATCH(#REF!,$BA$2:$BA$8,0)),"0", "1")</f>
        <v>0</v>
      </c>
      <c r="AH2301" s="60" t="str">
        <f>IF(ISERROR(MATCH(Passout2023[[#This Row], [Nationality Pakistani/ Foreign]],$D$3:$D$4,0)),"0", "1")</f>
        <v>0</v>
      </c>
    </row>
    <row r="2302">
      <c r="A2302" s="40"/>
      <c r="B2302" s="40"/>
      <c r="C2302" s="40"/>
      <c r="D2302" s="40"/>
      <c r="E2302" s="40"/>
      <c r="F2302" s="40"/>
      <c r="G2302" s="40"/>
      <c r="H2302" s="40"/>
      <c r="I2302" s="40"/>
      <c r="J2302" s="40"/>
      <c r="K2302" s="40"/>
      <c r="L2302" s="40"/>
      <c r="M2302" s="40"/>
      <c r="N2302" s="40"/>
      <c r="O2302" s="40"/>
      <c r="P2302" s="40"/>
      <c r="Q2302" s="40"/>
      <c r="Y2302" s="60" t="str">
        <f>IF(ISERROR(MATCH(Passout2023[[#This Row], [Degree Duration (year)]],$M$3:$M$10,0)),"0", "1")</f>
        <v>0</v>
      </c>
      <c r="Z2302" s="60" t="str">
        <f>IF(ISERROR(MATCH(Passout2023[[#This Row], [Admission Type]],$F$3:$F$6,0)),"0", "1")</f>
        <v>0</v>
      </c>
      <c r="AA2302" s="60" t="str">
        <f>IF(ISERROR(MATCH(Passout2023[[#This Row], [Batch Start Year]],$L$3:$L$25,0)),"0", "1")</f>
        <v>0</v>
      </c>
      <c r="AB2302" s="60" t="str">
        <f>IF(ISERROR(MATCH(Passout2023[[#This Row], [Batch Start Semester]],$K$3:$K$6,0)),"0", "1")</f>
        <v>0</v>
      </c>
      <c r="AC2302" s="60" t="str">
        <f>IF(ISERROR(MATCH([3]!Quota_Std_2022_23[[#This Row], [SESSION_TYPE]],$AX$2:$AX$5,0)),"0", "1")</f>
        <v>0</v>
      </c>
      <c r="AD2302" s="60" t="str">
        <f>IF(ISERROR(MATCH(#REF!,#REF!,0)),"0", "1")</f>
        <v>0</v>
      </c>
      <c r="AE2302" s="60" t="str">
        <f>IF(ISERROR(MATCH([3]!Quota_Std_2022_23[[#This Row], [Gender]],$AN$2:$AN$4,0)),"0", "1")</f>
        <v>0</v>
      </c>
      <c r="AF2302" s="60" t="str">
        <f>IF(ISERROR(MATCH([3]!Quota_Std_2022_23[[#This Row], [Quota Type]],[3]Sheet1!$AO$2:$AO$12,0)),"0", "1")</f>
        <v>0</v>
      </c>
      <c r="AG2302" s="60" t="str">
        <f>IF(ISERROR(MATCH(#REF!,$BA$2:$BA$8,0)),"0", "1")</f>
        <v>0</v>
      </c>
      <c r="AH2302" s="60" t="str">
        <f>IF(ISERROR(MATCH(Passout2023[[#This Row], [Nationality Pakistani/ Foreign]],$D$3:$D$4,0)),"0", "1")</f>
        <v>0</v>
      </c>
    </row>
    <row r="2303">
      <c r="A2303" s="40"/>
      <c r="B2303" s="40"/>
      <c r="C2303" s="40"/>
      <c r="D2303" s="40"/>
      <c r="E2303" s="40"/>
      <c r="F2303" s="40"/>
      <c r="G2303" s="40"/>
      <c r="H2303" s="40"/>
      <c r="I2303" s="40"/>
      <c r="J2303" s="40"/>
      <c r="K2303" s="40"/>
      <c r="L2303" s="40"/>
      <c r="M2303" s="40"/>
      <c r="N2303" s="40"/>
      <c r="O2303" s="80"/>
      <c r="P2303" s="40"/>
      <c r="Q2303" s="40"/>
      <c r="Y2303" s="60" t="str">
        <f>IF(ISERROR(MATCH(Passout2023[[#This Row], [Degree Duration (year)]],$M$3:$M$10,0)),"0", "1")</f>
        <v>0</v>
      </c>
      <c r="Z2303" s="60" t="str">
        <f>IF(ISERROR(MATCH(Passout2023[[#This Row], [Admission Type]],$F$3:$F$6,0)),"0", "1")</f>
        <v>0</v>
      </c>
      <c r="AA2303" s="60" t="str">
        <f>IF(ISERROR(MATCH(Passout2023[[#This Row], [Batch Start Year]],$L$3:$L$25,0)),"0", "1")</f>
        <v>0</v>
      </c>
      <c r="AB2303" s="60" t="str">
        <f>IF(ISERROR(MATCH(Passout2023[[#This Row], [Batch Start Semester]],$K$3:$K$6,0)),"0", "1")</f>
        <v>0</v>
      </c>
      <c r="AC2303" s="60" t="str">
        <f>IF(ISERROR(MATCH([3]!Quota_Std_2022_23[[#This Row], [SESSION_TYPE]],$AX$2:$AX$5,0)),"0", "1")</f>
        <v>0</v>
      </c>
      <c r="AD2303" s="60" t="str">
        <f>IF(ISERROR(MATCH(#REF!,#REF!,0)),"0", "1")</f>
        <v>0</v>
      </c>
      <c r="AE2303" s="60" t="str">
        <f>IF(ISERROR(MATCH([3]!Quota_Std_2022_23[[#This Row], [Gender]],$AN$2:$AN$4,0)),"0", "1")</f>
        <v>0</v>
      </c>
      <c r="AF2303" s="60" t="str">
        <f>IF(ISERROR(MATCH([3]!Quota_Std_2022_23[[#This Row], [Quota Type]],[3]Sheet1!$AO$2:$AO$12,0)),"0", "1")</f>
        <v>0</v>
      </c>
      <c r="AG2303" s="60" t="str">
        <f>IF(ISERROR(MATCH(#REF!,$BA$2:$BA$8,0)),"0", "1")</f>
        <v>0</v>
      </c>
      <c r="AH2303" s="60" t="str">
        <f>IF(ISERROR(MATCH(Passout2023[[#This Row], [Nationality Pakistani/ Foreign]],$D$3:$D$4,0)),"0", "1")</f>
        <v>0</v>
      </c>
    </row>
    <row r="2304">
      <c r="A2304" s="40"/>
      <c r="B2304" s="40"/>
      <c r="C2304" s="40"/>
      <c r="D2304" s="40"/>
      <c r="E2304" s="40"/>
      <c r="F2304" s="40"/>
      <c r="G2304" s="40"/>
      <c r="H2304" s="40"/>
      <c r="I2304" s="40"/>
      <c r="J2304" s="40"/>
      <c r="K2304" s="40"/>
      <c r="L2304" s="40"/>
      <c r="M2304" s="40"/>
      <c r="N2304" s="40"/>
      <c r="O2304" s="40"/>
      <c r="P2304" s="40"/>
      <c r="Q2304" s="40"/>
      <c r="Y2304" s="60" t="str">
        <f>IF(ISERROR(MATCH(Passout2023[[#This Row], [Degree Duration (year)]],$M$3:$M$10,0)),"0", "1")</f>
        <v>0</v>
      </c>
      <c r="Z2304" s="60" t="str">
        <f>IF(ISERROR(MATCH(Passout2023[[#This Row], [Admission Type]],$F$3:$F$6,0)),"0", "1")</f>
        <v>0</v>
      </c>
      <c r="AA2304" s="60" t="str">
        <f>IF(ISERROR(MATCH(Passout2023[[#This Row], [Batch Start Year]],$L$3:$L$25,0)),"0", "1")</f>
        <v>0</v>
      </c>
      <c r="AB2304" s="60" t="str">
        <f>IF(ISERROR(MATCH(Passout2023[[#This Row], [Batch Start Semester]],$K$3:$K$6,0)),"0", "1")</f>
        <v>0</v>
      </c>
      <c r="AC2304" s="60" t="str">
        <f>IF(ISERROR(MATCH([3]!Quota_Std_2022_23[[#This Row], [SESSION_TYPE]],$AX$2:$AX$5,0)),"0", "1")</f>
        <v>0</v>
      </c>
      <c r="AD2304" s="60" t="str">
        <f>IF(ISERROR(MATCH(#REF!,#REF!,0)),"0", "1")</f>
        <v>0</v>
      </c>
      <c r="AE2304" s="60" t="str">
        <f>IF(ISERROR(MATCH([3]!Quota_Std_2022_23[[#This Row], [Gender]],$AN$2:$AN$4,0)),"0", "1")</f>
        <v>0</v>
      </c>
      <c r="AF2304" s="60" t="str">
        <f>IF(ISERROR(MATCH([3]!Quota_Std_2022_23[[#This Row], [Quota Type]],[3]Sheet1!$AO$2:$AO$12,0)),"0", "1")</f>
        <v>0</v>
      </c>
      <c r="AG2304" s="60" t="str">
        <f>IF(ISERROR(MATCH(#REF!,$BA$2:$BA$8,0)),"0", "1")</f>
        <v>0</v>
      </c>
      <c r="AH2304" s="60" t="str">
        <f>IF(ISERROR(MATCH(Passout2023[[#This Row], [Nationality Pakistani/ Foreign]],$D$3:$D$4,0)),"0", "1")</f>
        <v>0</v>
      </c>
    </row>
    <row r="2305">
      <c r="A2305" s="40"/>
      <c r="B2305" s="40"/>
      <c r="C2305" s="40"/>
      <c r="D2305" s="40"/>
      <c r="E2305" s="40"/>
      <c r="F2305" s="40"/>
      <c r="G2305" s="40"/>
      <c r="H2305" s="40"/>
      <c r="I2305" s="40"/>
      <c r="J2305" s="40"/>
      <c r="K2305" s="40"/>
      <c r="L2305" s="40"/>
      <c r="M2305" s="40"/>
      <c r="N2305" s="40"/>
      <c r="O2305" s="80"/>
      <c r="P2305" s="40"/>
      <c r="Q2305" s="40"/>
      <c r="Y2305" s="60" t="str">
        <f>IF(ISERROR(MATCH(Passout2023[[#This Row], [Degree Duration (year)]],$M$3:$M$10,0)),"0", "1")</f>
        <v>0</v>
      </c>
      <c r="Z2305" s="60" t="str">
        <f>IF(ISERROR(MATCH(Passout2023[[#This Row], [Admission Type]],$F$3:$F$6,0)),"0", "1")</f>
        <v>0</v>
      </c>
      <c r="AA2305" s="60" t="str">
        <f>IF(ISERROR(MATCH(Passout2023[[#This Row], [Batch Start Year]],$L$3:$L$25,0)),"0", "1")</f>
        <v>0</v>
      </c>
      <c r="AB2305" s="60" t="str">
        <f>IF(ISERROR(MATCH(Passout2023[[#This Row], [Batch Start Semester]],$K$3:$K$6,0)),"0", "1")</f>
        <v>0</v>
      </c>
      <c r="AC2305" s="60" t="str">
        <f>IF(ISERROR(MATCH([3]!Quota_Std_2022_23[[#This Row], [SESSION_TYPE]],$AX$2:$AX$5,0)),"0", "1")</f>
        <v>0</v>
      </c>
      <c r="AD2305" s="60" t="str">
        <f>IF(ISERROR(MATCH(#REF!,#REF!,0)),"0", "1")</f>
        <v>0</v>
      </c>
      <c r="AE2305" s="60" t="str">
        <f>IF(ISERROR(MATCH([3]!Quota_Std_2022_23[[#This Row], [Gender]],$AN$2:$AN$4,0)),"0", "1")</f>
        <v>0</v>
      </c>
      <c r="AF2305" s="60" t="str">
        <f>IF(ISERROR(MATCH([3]!Quota_Std_2022_23[[#This Row], [Quota Type]],[3]Sheet1!$AO$2:$AO$12,0)),"0", "1")</f>
        <v>0</v>
      </c>
      <c r="AG2305" s="60" t="str">
        <f>IF(ISERROR(MATCH(#REF!,$BA$2:$BA$8,0)),"0", "1")</f>
        <v>0</v>
      </c>
      <c r="AH2305" s="60" t="str">
        <f>IF(ISERROR(MATCH(Passout2023[[#This Row], [Nationality Pakistani/ Foreign]],$D$3:$D$4,0)),"0", "1")</f>
        <v>0</v>
      </c>
    </row>
    <row r="2306">
      <c r="A2306" s="40"/>
      <c r="B2306" s="40"/>
      <c r="C2306" s="40"/>
      <c r="D2306" s="40"/>
      <c r="E2306" s="40"/>
      <c r="F2306" s="40"/>
      <c r="G2306" s="40"/>
      <c r="H2306" s="40"/>
      <c r="I2306" s="40"/>
      <c r="J2306" s="40"/>
      <c r="K2306" s="40"/>
      <c r="L2306" s="40"/>
      <c r="M2306" s="40"/>
      <c r="N2306" s="40"/>
      <c r="O2306" s="40"/>
      <c r="P2306" s="40"/>
      <c r="Q2306" s="40"/>
      <c r="Y2306" s="60" t="str">
        <f>IF(ISERROR(MATCH(Passout2023[[#This Row], [Degree Duration (year)]],$M$3:$M$10,0)),"0", "1")</f>
        <v>0</v>
      </c>
      <c r="Z2306" s="60" t="str">
        <f>IF(ISERROR(MATCH(Passout2023[[#This Row], [Admission Type]],$F$3:$F$6,0)),"0", "1")</f>
        <v>0</v>
      </c>
      <c r="AA2306" s="60" t="str">
        <f>IF(ISERROR(MATCH(Passout2023[[#This Row], [Batch Start Year]],$L$3:$L$25,0)),"0", "1")</f>
        <v>0</v>
      </c>
      <c r="AB2306" s="60" t="str">
        <f>IF(ISERROR(MATCH(Passout2023[[#This Row], [Batch Start Semester]],$K$3:$K$6,0)),"0", "1")</f>
        <v>0</v>
      </c>
      <c r="AC2306" s="60" t="str">
        <f>IF(ISERROR(MATCH([3]!Quota_Std_2022_23[[#This Row], [SESSION_TYPE]],$AX$2:$AX$5,0)),"0", "1")</f>
        <v>0</v>
      </c>
      <c r="AD2306" s="60" t="str">
        <f>IF(ISERROR(MATCH(#REF!,#REF!,0)),"0", "1")</f>
        <v>0</v>
      </c>
      <c r="AE2306" s="60" t="str">
        <f>IF(ISERROR(MATCH([3]!Quota_Std_2022_23[[#This Row], [Gender]],$AN$2:$AN$4,0)),"0", "1")</f>
        <v>0</v>
      </c>
      <c r="AF2306" s="60" t="str">
        <f>IF(ISERROR(MATCH([3]!Quota_Std_2022_23[[#This Row], [Quota Type]],[3]Sheet1!$AO$2:$AO$12,0)),"0", "1")</f>
        <v>0</v>
      </c>
      <c r="AG2306" s="60" t="str">
        <f>IF(ISERROR(MATCH(#REF!,$BA$2:$BA$8,0)),"0", "1")</f>
        <v>0</v>
      </c>
      <c r="AH2306" s="60" t="str">
        <f>IF(ISERROR(MATCH(Passout2023[[#This Row], [Nationality Pakistani/ Foreign]],$D$3:$D$4,0)),"0", "1")</f>
        <v>0</v>
      </c>
    </row>
    <row r="2307">
      <c r="A2307" s="40"/>
      <c r="B2307" s="40"/>
      <c r="C2307" s="40"/>
      <c r="D2307" s="40"/>
      <c r="E2307" s="40"/>
      <c r="F2307" s="40"/>
      <c r="G2307" s="40"/>
      <c r="H2307" s="40"/>
      <c r="I2307" s="40"/>
      <c r="J2307" s="40"/>
      <c r="K2307" s="40"/>
      <c r="L2307" s="40"/>
      <c r="M2307" s="40"/>
      <c r="N2307" s="40"/>
      <c r="O2307" s="80"/>
      <c r="P2307" s="40"/>
      <c r="Q2307" s="40"/>
      <c r="Y2307" s="60" t="str">
        <f>IF(ISERROR(MATCH(Passout2023[[#This Row], [Degree Duration (year)]],$M$3:$M$10,0)),"0", "1")</f>
        <v>0</v>
      </c>
      <c r="Z2307" s="60" t="str">
        <f>IF(ISERROR(MATCH(Passout2023[[#This Row], [Admission Type]],$F$3:$F$6,0)),"0", "1")</f>
        <v>0</v>
      </c>
      <c r="AA2307" s="60" t="str">
        <f>IF(ISERROR(MATCH(Passout2023[[#This Row], [Batch Start Year]],$L$3:$L$25,0)),"0", "1")</f>
        <v>0</v>
      </c>
      <c r="AB2307" s="60" t="str">
        <f>IF(ISERROR(MATCH(Passout2023[[#This Row], [Batch Start Semester]],$K$3:$K$6,0)),"0", "1")</f>
        <v>0</v>
      </c>
      <c r="AC2307" s="60" t="str">
        <f>IF(ISERROR(MATCH([3]!Quota_Std_2022_23[[#This Row], [SESSION_TYPE]],$AX$2:$AX$5,0)),"0", "1")</f>
        <v>0</v>
      </c>
      <c r="AD2307" s="60" t="str">
        <f>IF(ISERROR(MATCH(#REF!,#REF!,0)),"0", "1")</f>
        <v>0</v>
      </c>
      <c r="AE2307" s="60" t="str">
        <f>IF(ISERROR(MATCH([3]!Quota_Std_2022_23[[#This Row], [Gender]],$AN$2:$AN$4,0)),"0", "1")</f>
        <v>0</v>
      </c>
      <c r="AF2307" s="60" t="str">
        <f>IF(ISERROR(MATCH([3]!Quota_Std_2022_23[[#This Row], [Quota Type]],[3]Sheet1!$AO$2:$AO$12,0)),"0", "1")</f>
        <v>0</v>
      </c>
      <c r="AG2307" s="60" t="str">
        <f>IF(ISERROR(MATCH(#REF!,$BA$2:$BA$8,0)),"0", "1")</f>
        <v>0</v>
      </c>
      <c r="AH2307" s="60" t="str">
        <f>IF(ISERROR(MATCH(Passout2023[[#This Row], [Nationality Pakistani/ Foreign]],$D$3:$D$4,0)),"0", "1")</f>
        <v>0</v>
      </c>
    </row>
    <row r="2308">
      <c r="A2308" s="40"/>
      <c r="B2308" s="40"/>
      <c r="C2308" s="40"/>
      <c r="D2308" s="40"/>
      <c r="E2308" s="40"/>
      <c r="F2308" s="40"/>
      <c r="G2308" s="40"/>
      <c r="H2308" s="40"/>
      <c r="I2308" s="40"/>
      <c r="J2308" s="40"/>
      <c r="K2308" s="40"/>
      <c r="L2308" s="40"/>
      <c r="M2308" s="40"/>
      <c r="N2308" s="40"/>
      <c r="O2308" s="40"/>
      <c r="P2308" s="40"/>
      <c r="Q2308" s="40"/>
      <c r="Y2308" s="60" t="str">
        <f>IF(ISERROR(MATCH(Passout2023[[#This Row], [Degree Duration (year)]],$M$3:$M$10,0)),"0", "1")</f>
        <v>0</v>
      </c>
      <c r="Z2308" s="60" t="str">
        <f>IF(ISERROR(MATCH(Passout2023[[#This Row], [Admission Type]],$F$3:$F$6,0)),"0", "1")</f>
        <v>0</v>
      </c>
      <c r="AA2308" s="60" t="str">
        <f>IF(ISERROR(MATCH(Passout2023[[#This Row], [Batch Start Year]],$L$3:$L$25,0)),"0", "1")</f>
        <v>0</v>
      </c>
      <c r="AB2308" s="60" t="str">
        <f>IF(ISERROR(MATCH(Passout2023[[#This Row], [Batch Start Semester]],$K$3:$K$6,0)),"0", "1")</f>
        <v>0</v>
      </c>
      <c r="AC2308" s="60" t="str">
        <f>IF(ISERROR(MATCH([3]!Quota_Std_2022_23[[#This Row], [SESSION_TYPE]],$AX$2:$AX$5,0)),"0", "1")</f>
        <v>0</v>
      </c>
      <c r="AD2308" s="60" t="str">
        <f>IF(ISERROR(MATCH(#REF!,#REF!,0)),"0", "1")</f>
        <v>0</v>
      </c>
      <c r="AE2308" s="60" t="str">
        <f>IF(ISERROR(MATCH([3]!Quota_Std_2022_23[[#This Row], [Gender]],$AN$2:$AN$4,0)),"0", "1")</f>
        <v>0</v>
      </c>
      <c r="AF2308" s="60" t="str">
        <f>IF(ISERROR(MATCH([3]!Quota_Std_2022_23[[#This Row], [Quota Type]],[3]Sheet1!$AO$2:$AO$12,0)),"0", "1")</f>
        <v>0</v>
      </c>
      <c r="AG2308" s="60" t="str">
        <f>IF(ISERROR(MATCH(#REF!,$BA$2:$BA$8,0)),"0", "1")</f>
        <v>0</v>
      </c>
      <c r="AH2308" s="60" t="str">
        <f>IF(ISERROR(MATCH(Passout2023[[#This Row], [Nationality Pakistani/ Foreign]],$D$3:$D$4,0)),"0", "1")</f>
        <v>0</v>
      </c>
    </row>
    <row r="2309">
      <c r="A2309" s="40"/>
      <c r="B2309" s="40"/>
      <c r="C2309" s="40"/>
      <c r="D2309" s="40"/>
      <c r="E2309" s="40"/>
      <c r="F2309" s="40"/>
      <c r="G2309" s="40"/>
      <c r="H2309" s="40"/>
      <c r="I2309" s="40"/>
      <c r="J2309" s="40"/>
      <c r="K2309" s="40"/>
      <c r="L2309" s="40"/>
      <c r="M2309" s="40"/>
      <c r="N2309" s="40"/>
      <c r="O2309" s="80"/>
      <c r="P2309" s="40"/>
      <c r="Q2309" s="40"/>
      <c r="Y2309" s="60" t="str">
        <f>IF(ISERROR(MATCH(Passout2023[[#This Row], [Degree Duration (year)]],$M$3:$M$10,0)),"0", "1")</f>
        <v>0</v>
      </c>
      <c r="Z2309" s="60" t="str">
        <f>IF(ISERROR(MATCH(Passout2023[[#This Row], [Admission Type]],$F$3:$F$6,0)),"0", "1")</f>
        <v>0</v>
      </c>
      <c r="AA2309" s="60" t="str">
        <f>IF(ISERROR(MATCH(Passout2023[[#This Row], [Batch Start Year]],$L$3:$L$25,0)),"0", "1")</f>
        <v>0</v>
      </c>
      <c r="AB2309" s="60" t="str">
        <f>IF(ISERROR(MATCH(Passout2023[[#This Row], [Batch Start Semester]],$K$3:$K$6,0)),"0", "1")</f>
        <v>0</v>
      </c>
      <c r="AC2309" s="60" t="str">
        <f>IF(ISERROR(MATCH([3]!Quota_Std_2022_23[[#This Row], [SESSION_TYPE]],$AX$2:$AX$5,0)),"0", "1")</f>
        <v>0</v>
      </c>
      <c r="AD2309" s="60" t="str">
        <f>IF(ISERROR(MATCH(#REF!,#REF!,0)),"0", "1")</f>
        <v>0</v>
      </c>
      <c r="AE2309" s="60" t="str">
        <f>IF(ISERROR(MATCH([3]!Quota_Std_2022_23[[#This Row], [Gender]],$AN$2:$AN$4,0)),"0", "1")</f>
        <v>0</v>
      </c>
      <c r="AF2309" s="60" t="str">
        <f>IF(ISERROR(MATCH([3]!Quota_Std_2022_23[[#This Row], [Quota Type]],[3]Sheet1!$AO$2:$AO$12,0)),"0", "1")</f>
        <v>0</v>
      </c>
      <c r="AG2309" s="60" t="str">
        <f>IF(ISERROR(MATCH(#REF!,$BA$2:$BA$8,0)),"0", "1")</f>
        <v>0</v>
      </c>
      <c r="AH2309" s="60" t="str">
        <f>IF(ISERROR(MATCH(Passout2023[[#This Row], [Nationality Pakistani/ Foreign]],$D$3:$D$4,0)),"0", "1")</f>
        <v>0</v>
      </c>
    </row>
    <row r="2310">
      <c r="A2310" s="40"/>
      <c r="B2310" s="40"/>
      <c r="C2310" s="40"/>
      <c r="D2310" s="40"/>
      <c r="E2310" s="40"/>
      <c r="F2310" s="40"/>
      <c r="G2310" s="40"/>
      <c r="H2310" s="40"/>
      <c r="I2310" s="40"/>
      <c r="J2310" s="40"/>
      <c r="K2310" s="40"/>
      <c r="L2310" s="40"/>
      <c r="M2310" s="40"/>
      <c r="N2310" s="40"/>
      <c r="O2310" s="40"/>
      <c r="P2310" s="40"/>
      <c r="Q2310" s="40"/>
      <c r="Y2310" s="60" t="str">
        <f>IF(ISERROR(MATCH(Passout2023[[#This Row], [Degree Duration (year)]],$M$3:$M$10,0)),"0", "1")</f>
        <v>0</v>
      </c>
      <c r="Z2310" s="60" t="str">
        <f>IF(ISERROR(MATCH(Passout2023[[#This Row], [Admission Type]],$F$3:$F$6,0)),"0", "1")</f>
        <v>0</v>
      </c>
      <c r="AA2310" s="60" t="str">
        <f>IF(ISERROR(MATCH(Passout2023[[#This Row], [Batch Start Year]],$L$3:$L$25,0)),"0", "1")</f>
        <v>0</v>
      </c>
      <c r="AB2310" s="60" t="str">
        <f>IF(ISERROR(MATCH(Passout2023[[#This Row], [Batch Start Semester]],$K$3:$K$6,0)),"0", "1")</f>
        <v>0</v>
      </c>
      <c r="AC2310" s="60" t="str">
        <f>IF(ISERROR(MATCH([3]!Quota_Std_2022_23[[#This Row], [SESSION_TYPE]],$AX$2:$AX$5,0)),"0", "1")</f>
        <v>0</v>
      </c>
      <c r="AD2310" s="60" t="str">
        <f>IF(ISERROR(MATCH(#REF!,#REF!,0)),"0", "1")</f>
        <v>0</v>
      </c>
      <c r="AE2310" s="60" t="str">
        <f>IF(ISERROR(MATCH([3]!Quota_Std_2022_23[[#This Row], [Gender]],$AN$2:$AN$4,0)),"0", "1")</f>
        <v>0</v>
      </c>
      <c r="AF2310" s="60" t="str">
        <f>IF(ISERROR(MATCH([3]!Quota_Std_2022_23[[#This Row], [Quota Type]],[3]Sheet1!$AO$2:$AO$12,0)),"0", "1")</f>
        <v>0</v>
      </c>
      <c r="AG2310" s="60" t="str">
        <f>IF(ISERROR(MATCH(#REF!,$BA$2:$BA$8,0)),"0", "1")</f>
        <v>0</v>
      </c>
      <c r="AH2310" s="60" t="str">
        <f>IF(ISERROR(MATCH(Passout2023[[#This Row], [Nationality Pakistani/ Foreign]],$D$3:$D$4,0)),"0", "1")</f>
        <v>0</v>
      </c>
    </row>
    <row r="2311">
      <c r="A2311" s="40"/>
      <c r="B2311" s="40"/>
      <c r="C2311" s="40"/>
      <c r="D2311" s="40"/>
      <c r="E2311" s="40"/>
      <c r="F2311" s="40"/>
      <c r="G2311" s="40"/>
      <c r="H2311" s="40"/>
      <c r="I2311" s="40"/>
      <c r="J2311" s="40"/>
      <c r="K2311" s="40"/>
      <c r="L2311" s="40"/>
      <c r="M2311" s="40"/>
      <c r="N2311" s="40"/>
      <c r="O2311" s="80"/>
      <c r="P2311" s="40"/>
      <c r="Q2311" s="40"/>
      <c r="Y2311" s="60" t="str">
        <f>IF(ISERROR(MATCH(Passout2023[[#This Row], [Degree Duration (year)]],$M$3:$M$10,0)),"0", "1")</f>
        <v>0</v>
      </c>
      <c r="Z2311" s="60" t="str">
        <f>IF(ISERROR(MATCH(Passout2023[[#This Row], [Admission Type]],$F$3:$F$6,0)),"0", "1")</f>
        <v>0</v>
      </c>
      <c r="AA2311" s="60" t="str">
        <f>IF(ISERROR(MATCH(Passout2023[[#This Row], [Batch Start Year]],$L$3:$L$25,0)),"0", "1")</f>
        <v>0</v>
      </c>
      <c r="AB2311" s="60" t="str">
        <f>IF(ISERROR(MATCH(Passout2023[[#This Row], [Batch Start Semester]],$K$3:$K$6,0)),"0", "1")</f>
        <v>0</v>
      </c>
      <c r="AC2311" s="60" t="str">
        <f>IF(ISERROR(MATCH([3]!Quota_Std_2022_23[[#This Row], [SESSION_TYPE]],$AX$2:$AX$5,0)),"0", "1")</f>
        <v>0</v>
      </c>
      <c r="AD2311" s="60" t="str">
        <f>IF(ISERROR(MATCH(#REF!,#REF!,0)),"0", "1")</f>
        <v>0</v>
      </c>
      <c r="AE2311" s="60" t="str">
        <f>IF(ISERROR(MATCH([3]!Quota_Std_2022_23[[#This Row], [Gender]],$AN$2:$AN$4,0)),"0", "1")</f>
        <v>0</v>
      </c>
      <c r="AF2311" s="60" t="str">
        <f>IF(ISERROR(MATCH([3]!Quota_Std_2022_23[[#This Row], [Quota Type]],[3]Sheet1!$AO$2:$AO$12,0)),"0", "1")</f>
        <v>0</v>
      </c>
      <c r="AG2311" s="60" t="str">
        <f>IF(ISERROR(MATCH(#REF!,$BA$2:$BA$8,0)),"0", "1")</f>
        <v>0</v>
      </c>
      <c r="AH2311" s="60" t="str">
        <f>IF(ISERROR(MATCH(Passout2023[[#This Row], [Nationality Pakistani/ Foreign]],$D$3:$D$4,0)),"0", "1")</f>
        <v>0</v>
      </c>
    </row>
    <row r="2312">
      <c r="A2312" s="40"/>
      <c r="B2312" s="40"/>
      <c r="C2312" s="40"/>
      <c r="D2312" s="40"/>
      <c r="E2312" s="40"/>
      <c r="F2312" s="40"/>
      <c r="G2312" s="40"/>
      <c r="H2312" s="40"/>
      <c r="I2312" s="40"/>
      <c r="J2312" s="40"/>
      <c r="K2312" s="40"/>
      <c r="L2312" s="40"/>
      <c r="M2312" s="40"/>
      <c r="N2312" s="40"/>
      <c r="O2312" s="84"/>
      <c r="P2312" s="40"/>
      <c r="Q2312" s="40"/>
      <c r="Y2312" s="60" t="str">
        <f>IF(ISERROR(MATCH(Passout2023[[#This Row], [Degree Duration (year)]],$M$3:$M$10,0)),"0", "1")</f>
        <v>0</v>
      </c>
      <c r="Z2312" s="60" t="str">
        <f>IF(ISERROR(MATCH(Passout2023[[#This Row], [Admission Type]],$F$3:$F$6,0)),"0", "1")</f>
        <v>0</v>
      </c>
      <c r="AA2312" s="60" t="str">
        <f>IF(ISERROR(MATCH(Passout2023[[#This Row], [Batch Start Year]],$L$3:$L$25,0)),"0", "1")</f>
        <v>0</v>
      </c>
      <c r="AB2312" s="60" t="str">
        <f>IF(ISERROR(MATCH(Passout2023[[#This Row], [Batch Start Semester]],$K$3:$K$6,0)),"0", "1")</f>
        <v>0</v>
      </c>
      <c r="AC2312" s="60" t="str">
        <f>IF(ISERROR(MATCH([3]!Quota_Std_2022_23[[#This Row], [SESSION_TYPE]],$AX$2:$AX$5,0)),"0", "1")</f>
        <v>0</v>
      </c>
      <c r="AD2312" s="60" t="str">
        <f>IF(ISERROR(MATCH(#REF!,#REF!,0)),"0", "1")</f>
        <v>0</v>
      </c>
      <c r="AE2312" s="60" t="str">
        <f>IF(ISERROR(MATCH([3]!Quota_Std_2022_23[[#This Row], [Gender]],$AN$2:$AN$4,0)),"0", "1")</f>
        <v>0</v>
      </c>
      <c r="AF2312" s="60" t="str">
        <f>IF(ISERROR(MATCH([3]!Quota_Std_2022_23[[#This Row], [Quota Type]],[3]Sheet1!$AO$2:$AO$12,0)),"0", "1")</f>
        <v>0</v>
      </c>
      <c r="AG2312" s="60" t="str">
        <f>IF(ISERROR(MATCH(#REF!,$BA$2:$BA$8,0)),"0", "1")</f>
        <v>0</v>
      </c>
      <c r="AH2312" s="60" t="str">
        <f>IF(ISERROR(MATCH(Passout2023[[#This Row], [Nationality Pakistani/ Foreign]],$D$3:$D$4,0)),"0", "1")</f>
        <v>0</v>
      </c>
    </row>
    <row r="2313">
      <c r="A2313" s="40"/>
      <c r="B2313" s="40"/>
      <c r="C2313" s="40"/>
      <c r="D2313" s="40"/>
      <c r="E2313" s="40"/>
      <c r="F2313" s="40"/>
      <c r="G2313" s="40"/>
      <c r="H2313" s="40"/>
      <c r="I2313" s="40"/>
      <c r="J2313" s="40"/>
      <c r="K2313" s="40"/>
      <c r="L2313" s="40"/>
      <c r="M2313" s="40"/>
      <c r="N2313" s="40"/>
      <c r="O2313" s="84"/>
      <c r="P2313" s="40"/>
      <c r="Q2313" s="40"/>
      <c r="Y2313" s="60" t="str">
        <f>IF(ISERROR(MATCH(Passout2023[[#This Row], [Degree Duration (year)]],$M$3:$M$10,0)),"0", "1")</f>
        <v>0</v>
      </c>
      <c r="Z2313" s="60" t="str">
        <f>IF(ISERROR(MATCH(Passout2023[[#This Row], [Admission Type]],$F$3:$F$6,0)),"0", "1")</f>
        <v>0</v>
      </c>
      <c r="AA2313" s="60" t="str">
        <f>IF(ISERROR(MATCH(Passout2023[[#This Row], [Batch Start Year]],$L$3:$L$25,0)),"0", "1")</f>
        <v>0</v>
      </c>
      <c r="AB2313" s="60" t="str">
        <f>IF(ISERROR(MATCH(Passout2023[[#This Row], [Batch Start Semester]],$K$3:$K$6,0)),"0", "1")</f>
        <v>0</v>
      </c>
      <c r="AC2313" s="60" t="str">
        <f>IF(ISERROR(MATCH([3]!Quota_Std_2022_23[[#This Row], [SESSION_TYPE]],$AX$2:$AX$5,0)),"0", "1")</f>
        <v>0</v>
      </c>
      <c r="AD2313" s="60" t="str">
        <f>IF(ISERROR(MATCH(#REF!,#REF!,0)),"0", "1")</f>
        <v>0</v>
      </c>
      <c r="AE2313" s="60" t="str">
        <f>IF(ISERROR(MATCH([3]!Quota_Std_2022_23[[#This Row], [Gender]],$AN$2:$AN$4,0)),"0", "1")</f>
        <v>0</v>
      </c>
      <c r="AF2313" s="60" t="str">
        <f>IF(ISERROR(MATCH([3]!Quota_Std_2022_23[[#This Row], [Quota Type]],[3]Sheet1!$AO$2:$AO$12,0)),"0", "1")</f>
        <v>0</v>
      </c>
      <c r="AG2313" s="60" t="str">
        <f>IF(ISERROR(MATCH(#REF!,$BA$2:$BA$8,0)),"0", "1")</f>
        <v>0</v>
      </c>
      <c r="AH2313" s="60" t="str">
        <f>IF(ISERROR(MATCH(Passout2023[[#This Row], [Nationality Pakistani/ Foreign]],$D$3:$D$4,0)),"0", "1")</f>
        <v>0</v>
      </c>
    </row>
    <row r="2314">
      <c r="A2314" s="40"/>
      <c r="B2314" s="40"/>
      <c r="C2314" s="40"/>
      <c r="D2314" s="40"/>
      <c r="E2314" s="40"/>
      <c r="F2314" s="40"/>
      <c r="G2314" s="40"/>
      <c r="H2314" s="40"/>
      <c r="I2314" s="40"/>
      <c r="J2314" s="40"/>
      <c r="K2314" s="40"/>
      <c r="L2314" s="40"/>
      <c r="M2314" s="40"/>
      <c r="N2314" s="40"/>
      <c r="O2314" s="80"/>
      <c r="P2314" s="40"/>
      <c r="Q2314" s="40"/>
      <c r="Y2314" s="60" t="str">
        <f>IF(ISERROR(MATCH(Passout2023[[#This Row], [Degree Duration (year)]],$M$3:$M$10,0)),"0", "1")</f>
        <v>0</v>
      </c>
      <c r="Z2314" s="60" t="str">
        <f>IF(ISERROR(MATCH(Passout2023[[#This Row], [Admission Type]],$F$3:$F$6,0)),"0", "1")</f>
        <v>0</v>
      </c>
      <c r="AA2314" s="60" t="str">
        <f>IF(ISERROR(MATCH(Passout2023[[#This Row], [Batch Start Year]],$L$3:$L$25,0)),"0", "1")</f>
        <v>0</v>
      </c>
      <c r="AB2314" s="60" t="str">
        <f>IF(ISERROR(MATCH(Passout2023[[#This Row], [Batch Start Semester]],$K$3:$K$6,0)),"0", "1")</f>
        <v>0</v>
      </c>
      <c r="AC2314" s="60" t="str">
        <f>IF(ISERROR(MATCH([3]!Quota_Std_2022_23[[#This Row], [SESSION_TYPE]],$AX$2:$AX$5,0)),"0", "1")</f>
        <v>0</v>
      </c>
      <c r="AD2314" s="60" t="str">
        <f>IF(ISERROR(MATCH(#REF!,#REF!,0)),"0", "1")</f>
        <v>0</v>
      </c>
      <c r="AE2314" s="60" t="str">
        <f>IF(ISERROR(MATCH([3]!Quota_Std_2022_23[[#This Row], [Gender]],$AN$2:$AN$4,0)),"0", "1")</f>
        <v>0</v>
      </c>
      <c r="AF2314" s="60" t="str">
        <f>IF(ISERROR(MATCH([3]!Quota_Std_2022_23[[#This Row], [Quota Type]],[3]Sheet1!$AO$2:$AO$12,0)),"0", "1")</f>
        <v>0</v>
      </c>
      <c r="AG2314" s="60" t="str">
        <f>IF(ISERROR(MATCH(#REF!,$BA$2:$BA$8,0)),"0", "1")</f>
        <v>0</v>
      </c>
      <c r="AH2314" s="60" t="str">
        <f>IF(ISERROR(MATCH(Passout2023[[#This Row], [Nationality Pakistani/ Foreign]],$D$3:$D$4,0)),"0", "1")</f>
        <v>0</v>
      </c>
    </row>
    <row r="2315">
      <c r="A2315" s="40"/>
      <c r="B2315" s="40"/>
      <c r="C2315" s="40"/>
      <c r="D2315" s="40"/>
      <c r="E2315" s="40"/>
      <c r="F2315" s="40"/>
      <c r="G2315" s="40"/>
      <c r="H2315" s="40"/>
      <c r="I2315" s="40"/>
      <c r="J2315" s="40"/>
      <c r="K2315" s="40"/>
      <c r="L2315" s="40"/>
      <c r="M2315" s="40"/>
      <c r="N2315" s="40"/>
      <c r="O2315" s="40"/>
      <c r="P2315" s="40"/>
      <c r="Q2315" s="40"/>
      <c r="Y2315" s="60" t="str">
        <f>IF(ISERROR(MATCH(Passout2023[[#This Row], [Degree Duration (year)]],$M$3:$M$10,0)),"0", "1")</f>
        <v>0</v>
      </c>
      <c r="Z2315" s="60" t="str">
        <f>IF(ISERROR(MATCH(Passout2023[[#This Row], [Admission Type]],$F$3:$F$6,0)),"0", "1")</f>
        <v>0</v>
      </c>
      <c r="AA2315" s="60" t="str">
        <f>IF(ISERROR(MATCH(Passout2023[[#This Row], [Batch Start Year]],$L$3:$L$25,0)),"0", "1")</f>
        <v>0</v>
      </c>
      <c r="AB2315" s="60" t="str">
        <f>IF(ISERROR(MATCH(Passout2023[[#This Row], [Batch Start Semester]],$K$3:$K$6,0)),"0", "1")</f>
        <v>0</v>
      </c>
      <c r="AC2315" s="60" t="str">
        <f>IF(ISERROR(MATCH([3]!Quota_Std_2022_23[[#This Row], [SESSION_TYPE]],$AX$2:$AX$5,0)),"0", "1")</f>
        <v>0</v>
      </c>
      <c r="AD2315" s="60" t="str">
        <f>IF(ISERROR(MATCH(#REF!,#REF!,0)),"0", "1")</f>
        <v>0</v>
      </c>
      <c r="AE2315" s="60" t="str">
        <f>IF(ISERROR(MATCH([3]!Quota_Std_2022_23[[#This Row], [Gender]],$AN$2:$AN$4,0)),"0", "1")</f>
        <v>0</v>
      </c>
      <c r="AF2315" s="60" t="str">
        <f>IF(ISERROR(MATCH([3]!Quota_Std_2022_23[[#This Row], [Quota Type]],[3]Sheet1!$AO$2:$AO$12,0)),"0", "1")</f>
        <v>0</v>
      </c>
      <c r="AG2315" s="60" t="str">
        <f>IF(ISERROR(MATCH(#REF!,$BA$2:$BA$8,0)),"0", "1")</f>
        <v>0</v>
      </c>
      <c r="AH2315" s="60" t="str">
        <f>IF(ISERROR(MATCH(Passout2023[[#This Row], [Nationality Pakistani/ Foreign]],$D$3:$D$4,0)),"0", "1")</f>
        <v>0</v>
      </c>
    </row>
    <row r="2316">
      <c r="A2316" s="40"/>
      <c r="B2316" s="40"/>
      <c r="C2316" s="40"/>
      <c r="D2316" s="40"/>
      <c r="E2316" s="40"/>
      <c r="F2316" s="40"/>
      <c r="G2316" s="40"/>
      <c r="H2316" s="40"/>
      <c r="I2316" s="40"/>
      <c r="J2316" s="40"/>
      <c r="K2316" s="40"/>
      <c r="L2316" s="40"/>
      <c r="M2316" s="40"/>
      <c r="N2316" s="40"/>
      <c r="O2316" s="80"/>
      <c r="P2316" s="40"/>
      <c r="Q2316" s="40"/>
      <c r="Y2316" s="60" t="str">
        <f>IF(ISERROR(MATCH(Passout2023[[#This Row], [Degree Duration (year)]],$M$3:$M$10,0)),"0", "1")</f>
        <v>0</v>
      </c>
      <c r="Z2316" s="60" t="str">
        <f>IF(ISERROR(MATCH(Passout2023[[#This Row], [Admission Type]],$F$3:$F$6,0)),"0", "1")</f>
        <v>0</v>
      </c>
      <c r="AA2316" s="60" t="str">
        <f>IF(ISERROR(MATCH(Passout2023[[#This Row], [Batch Start Year]],$L$3:$L$25,0)),"0", "1")</f>
        <v>0</v>
      </c>
      <c r="AB2316" s="60" t="str">
        <f>IF(ISERROR(MATCH(Passout2023[[#This Row], [Batch Start Semester]],$K$3:$K$6,0)),"0", "1")</f>
        <v>0</v>
      </c>
      <c r="AC2316" s="60" t="str">
        <f>IF(ISERROR(MATCH([3]!Quota_Std_2022_23[[#This Row], [SESSION_TYPE]],$AX$2:$AX$5,0)),"0", "1")</f>
        <v>0</v>
      </c>
      <c r="AD2316" s="60" t="str">
        <f>IF(ISERROR(MATCH(#REF!,#REF!,0)),"0", "1")</f>
        <v>0</v>
      </c>
      <c r="AE2316" s="60" t="str">
        <f>IF(ISERROR(MATCH([3]!Quota_Std_2022_23[[#This Row], [Gender]],$AN$2:$AN$4,0)),"0", "1")</f>
        <v>0</v>
      </c>
      <c r="AF2316" s="60" t="str">
        <f>IF(ISERROR(MATCH([3]!Quota_Std_2022_23[[#This Row], [Quota Type]],[3]Sheet1!$AO$2:$AO$12,0)),"0", "1")</f>
        <v>0</v>
      </c>
      <c r="AG2316" s="60" t="str">
        <f>IF(ISERROR(MATCH(#REF!,$BA$2:$BA$8,0)),"0", "1")</f>
        <v>0</v>
      </c>
      <c r="AH2316" s="60" t="str">
        <f>IF(ISERROR(MATCH(Passout2023[[#This Row], [Nationality Pakistani/ Foreign]],$D$3:$D$4,0)),"0", "1")</f>
        <v>0</v>
      </c>
    </row>
    <row r="2317">
      <c r="A2317" s="40"/>
      <c r="B2317" s="40"/>
      <c r="C2317" s="40"/>
      <c r="D2317" s="40"/>
      <c r="E2317" s="40"/>
      <c r="F2317" s="40"/>
      <c r="G2317" s="40"/>
      <c r="H2317" s="40"/>
      <c r="I2317" s="40"/>
      <c r="J2317" s="40"/>
      <c r="K2317" s="40"/>
      <c r="L2317" s="40"/>
      <c r="M2317" s="40"/>
      <c r="N2317" s="40"/>
      <c r="O2317" s="40"/>
      <c r="P2317" s="40"/>
      <c r="Q2317" s="40"/>
      <c r="Y2317" s="60" t="str">
        <f>IF(ISERROR(MATCH(Passout2023[[#This Row], [Degree Duration (year)]],$M$3:$M$10,0)),"0", "1")</f>
        <v>0</v>
      </c>
      <c r="Z2317" s="60" t="str">
        <f>IF(ISERROR(MATCH(Passout2023[[#This Row], [Admission Type]],$F$3:$F$6,0)),"0", "1")</f>
        <v>0</v>
      </c>
      <c r="AA2317" s="60" t="str">
        <f>IF(ISERROR(MATCH(Passout2023[[#This Row], [Batch Start Year]],$L$3:$L$25,0)),"0", "1")</f>
        <v>0</v>
      </c>
      <c r="AB2317" s="60" t="str">
        <f>IF(ISERROR(MATCH(Passout2023[[#This Row], [Batch Start Semester]],$K$3:$K$6,0)),"0", "1")</f>
        <v>0</v>
      </c>
      <c r="AC2317" s="60" t="str">
        <f>IF(ISERROR(MATCH([3]!Quota_Std_2022_23[[#This Row], [SESSION_TYPE]],$AX$2:$AX$5,0)),"0", "1")</f>
        <v>0</v>
      </c>
      <c r="AD2317" s="60" t="str">
        <f>IF(ISERROR(MATCH(#REF!,#REF!,0)),"0", "1")</f>
        <v>0</v>
      </c>
      <c r="AE2317" s="60" t="str">
        <f>IF(ISERROR(MATCH([3]!Quota_Std_2022_23[[#This Row], [Gender]],$AN$2:$AN$4,0)),"0", "1")</f>
        <v>0</v>
      </c>
      <c r="AF2317" s="60" t="str">
        <f>IF(ISERROR(MATCH([3]!Quota_Std_2022_23[[#This Row], [Quota Type]],[3]Sheet1!$AO$2:$AO$12,0)),"0", "1")</f>
        <v>0</v>
      </c>
      <c r="AG2317" s="60" t="str">
        <f>IF(ISERROR(MATCH(#REF!,$BA$2:$BA$8,0)),"0", "1")</f>
        <v>0</v>
      </c>
      <c r="AH2317" s="60" t="str">
        <f>IF(ISERROR(MATCH(Passout2023[[#This Row], [Nationality Pakistani/ Foreign]],$D$3:$D$4,0)),"0", "1")</f>
        <v>0</v>
      </c>
    </row>
    <row r="2318">
      <c r="A2318" s="40"/>
      <c r="B2318" s="40"/>
      <c r="C2318" s="40"/>
      <c r="D2318" s="40"/>
      <c r="E2318" s="40"/>
      <c r="F2318" s="40"/>
      <c r="G2318" s="40"/>
      <c r="H2318" s="40"/>
      <c r="I2318" s="40"/>
      <c r="J2318" s="40"/>
      <c r="K2318" s="40"/>
      <c r="L2318" s="40"/>
      <c r="M2318" s="40"/>
      <c r="N2318" s="40"/>
      <c r="O2318" s="80"/>
      <c r="P2318" s="40"/>
      <c r="Q2318" s="40"/>
      <c r="Y2318" s="60" t="str">
        <f>IF(ISERROR(MATCH(Passout2023[[#This Row], [Degree Duration (year)]],$M$3:$M$10,0)),"0", "1")</f>
        <v>0</v>
      </c>
      <c r="Z2318" s="60" t="str">
        <f>IF(ISERROR(MATCH(Passout2023[[#This Row], [Admission Type]],$F$3:$F$6,0)),"0", "1")</f>
        <v>0</v>
      </c>
      <c r="AA2318" s="60" t="str">
        <f>IF(ISERROR(MATCH(Passout2023[[#This Row], [Batch Start Year]],$L$3:$L$25,0)),"0", "1")</f>
        <v>0</v>
      </c>
      <c r="AB2318" s="60" t="str">
        <f>IF(ISERROR(MATCH(Passout2023[[#This Row], [Batch Start Semester]],$K$3:$K$6,0)),"0", "1")</f>
        <v>0</v>
      </c>
      <c r="AC2318" s="60" t="str">
        <f>IF(ISERROR(MATCH([3]!Quota_Std_2022_23[[#This Row], [SESSION_TYPE]],$AX$2:$AX$5,0)),"0", "1")</f>
        <v>0</v>
      </c>
      <c r="AD2318" s="60" t="str">
        <f>IF(ISERROR(MATCH(#REF!,#REF!,0)),"0", "1")</f>
        <v>0</v>
      </c>
      <c r="AE2318" s="60" t="str">
        <f>IF(ISERROR(MATCH([3]!Quota_Std_2022_23[[#This Row], [Gender]],$AN$2:$AN$4,0)),"0", "1")</f>
        <v>0</v>
      </c>
      <c r="AF2318" s="60" t="str">
        <f>IF(ISERROR(MATCH([3]!Quota_Std_2022_23[[#This Row], [Quota Type]],[3]Sheet1!$AO$2:$AO$12,0)),"0", "1")</f>
        <v>0</v>
      </c>
      <c r="AG2318" s="60" t="str">
        <f>IF(ISERROR(MATCH(#REF!,$BA$2:$BA$8,0)),"0", "1")</f>
        <v>0</v>
      </c>
      <c r="AH2318" s="60" t="str">
        <f>IF(ISERROR(MATCH(Passout2023[[#This Row], [Nationality Pakistani/ Foreign]],$D$3:$D$4,0)),"0", "1")</f>
        <v>0</v>
      </c>
    </row>
    <row r="2319">
      <c r="A2319" s="40"/>
      <c r="B2319" s="40"/>
      <c r="C2319" s="40"/>
      <c r="D2319" s="40"/>
      <c r="E2319" s="40"/>
      <c r="F2319" s="40"/>
      <c r="G2319" s="40"/>
      <c r="H2319" s="40"/>
      <c r="I2319" s="40"/>
      <c r="J2319" s="40"/>
      <c r="K2319" s="40"/>
      <c r="L2319" s="40"/>
      <c r="M2319" s="40"/>
      <c r="N2319" s="40"/>
      <c r="O2319" s="80"/>
      <c r="P2319" s="40"/>
      <c r="Q2319" s="40"/>
      <c r="Y2319" s="60" t="str">
        <f>IF(ISERROR(MATCH(Passout2023[[#This Row], [Degree Duration (year)]],$M$3:$M$10,0)),"0", "1")</f>
        <v>0</v>
      </c>
      <c r="Z2319" s="60" t="str">
        <f>IF(ISERROR(MATCH(Passout2023[[#This Row], [Admission Type]],$F$3:$F$6,0)),"0", "1")</f>
        <v>0</v>
      </c>
      <c r="AA2319" s="60" t="str">
        <f>IF(ISERROR(MATCH(Passout2023[[#This Row], [Batch Start Year]],$L$3:$L$25,0)),"0", "1")</f>
        <v>0</v>
      </c>
      <c r="AB2319" s="60" t="str">
        <f>IF(ISERROR(MATCH(Passout2023[[#This Row], [Batch Start Semester]],$K$3:$K$6,0)),"0", "1")</f>
        <v>0</v>
      </c>
      <c r="AC2319" s="60" t="str">
        <f>IF(ISERROR(MATCH([3]!Quota_Std_2022_23[[#This Row], [SESSION_TYPE]],$AX$2:$AX$5,0)),"0", "1")</f>
        <v>0</v>
      </c>
      <c r="AD2319" s="60" t="str">
        <f>IF(ISERROR(MATCH(#REF!,#REF!,0)),"0", "1")</f>
        <v>0</v>
      </c>
      <c r="AE2319" s="60" t="str">
        <f>IF(ISERROR(MATCH([3]!Quota_Std_2022_23[[#This Row], [Gender]],$AN$2:$AN$4,0)),"0", "1")</f>
        <v>0</v>
      </c>
      <c r="AF2319" s="60" t="str">
        <f>IF(ISERROR(MATCH([3]!Quota_Std_2022_23[[#This Row], [Quota Type]],[3]Sheet1!$AO$2:$AO$12,0)),"0", "1")</f>
        <v>0</v>
      </c>
      <c r="AG2319" s="60" t="str">
        <f>IF(ISERROR(MATCH(#REF!,$BA$2:$BA$8,0)),"0", "1")</f>
        <v>0</v>
      </c>
      <c r="AH2319" s="60" t="str">
        <f>IF(ISERROR(MATCH(Passout2023[[#This Row], [Nationality Pakistani/ Foreign]],$D$3:$D$4,0)),"0", "1")</f>
        <v>0</v>
      </c>
    </row>
    <row r="2320">
      <c r="A2320" s="40"/>
      <c r="B2320" s="40"/>
      <c r="C2320" s="40"/>
      <c r="D2320" s="40"/>
      <c r="E2320" s="40"/>
      <c r="F2320" s="40"/>
      <c r="G2320" s="40"/>
      <c r="H2320" s="40"/>
      <c r="I2320" s="40"/>
      <c r="J2320" s="40"/>
      <c r="K2320" s="40"/>
      <c r="L2320" s="40"/>
      <c r="M2320" s="40"/>
      <c r="N2320" s="40"/>
      <c r="O2320" s="40"/>
      <c r="P2320" s="40"/>
      <c r="Q2320" s="40"/>
      <c r="Y2320" s="60" t="str">
        <f>IF(ISERROR(MATCH(Passout2023[[#This Row], [Degree Duration (year)]],$M$3:$M$10,0)),"0", "1")</f>
        <v>0</v>
      </c>
      <c r="Z2320" s="60" t="str">
        <f>IF(ISERROR(MATCH(Passout2023[[#This Row], [Admission Type]],$F$3:$F$6,0)),"0", "1")</f>
        <v>0</v>
      </c>
      <c r="AA2320" s="60" t="str">
        <f>IF(ISERROR(MATCH(Passout2023[[#This Row], [Batch Start Year]],$L$3:$L$25,0)),"0", "1")</f>
        <v>0</v>
      </c>
      <c r="AB2320" s="60" t="str">
        <f>IF(ISERROR(MATCH(Passout2023[[#This Row], [Batch Start Semester]],$K$3:$K$6,0)),"0", "1")</f>
        <v>0</v>
      </c>
      <c r="AC2320" s="60" t="str">
        <f>IF(ISERROR(MATCH([3]!Quota_Std_2022_23[[#This Row], [SESSION_TYPE]],$AX$2:$AX$5,0)),"0", "1")</f>
        <v>0</v>
      </c>
      <c r="AD2320" s="60" t="str">
        <f>IF(ISERROR(MATCH(#REF!,#REF!,0)),"0", "1")</f>
        <v>0</v>
      </c>
      <c r="AE2320" s="60" t="str">
        <f>IF(ISERROR(MATCH([3]!Quota_Std_2022_23[[#This Row], [Gender]],$AN$2:$AN$4,0)),"0", "1")</f>
        <v>0</v>
      </c>
      <c r="AF2320" s="60" t="str">
        <f>IF(ISERROR(MATCH([3]!Quota_Std_2022_23[[#This Row], [Quota Type]],[3]Sheet1!$AO$2:$AO$12,0)),"0", "1")</f>
        <v>0</v>
      </c>
      <c r="AG2320" s="60" t="str">
        <f>IF(ISERROR(MATCH(#REF!,$BA$2:$BA$8,0)),"0", "1")</f>
        <v>0</v>
      </c>
      <c r="AH2320" s="60" t="str">
        <f>IF(ISERROR(MATCH(Passout2023[[#This Row], [Nationality Pakistani/ Foreign]],$D$3:$D$4,0)),"0", "1")</f>
        <v>0</v>
      </c>
    </row>
    <row r="2321">
      <c r="A2321" s="40"/>
      <c r="B2321" s="40"/>
      <c r="C2321" s="40"/>
      <c r="D2321" s="40"/>
      <c r="E2321" s="40"/>
      <c r="F2321" s="40"/>
      <c r="G2321" s="40"/>
      <c r="H2321" s="40"/>
      <c r="I2321" s="40"/>
      <c r="J2321" s="40"/>
      <c r="K2321" s="40"/>
      <c r="L2321" s="40"/>
      <c r="M2321" s="40"/>
      <c r="N2321" s="40"/>
      <c r="O2321" s="80"/>
      <c r="P2321" s="40"/>
      <c r="Q2321" s="40"/>
      <c r="Y2321" s="60" t="str">
        <f>IF(ISERROR(MATCH(Passout2023[[#This Row], [Degree Duration (year)]],$M$3:$M$10,0)),"0", "1")</f>
        <v>0</v>
      </c>
      <c r="Z2321" s="60" t="str">
        <f>IF(ISERROR(MATCH(Passout2023[[#This Row], [Admission Type]],$F$3:$F$6,0)),"0", "1")</f>
        <v>0</v>
      </c>
      <c r="AA2321" s="60" t="str">
        <f>IF(ISERROR(MATCH(Passout2023[[#This Row], [Batch Start Year]],$L$3:$L$25,0)),"0", "1")</f>
        <v>0</v>
      </c>
      <c r="AB2321" s="60" t="str">
        <f>IF(ISERROR(MATCH(Passout2023[[#This Row], [Batch Start Semester]],$K$3:$K$6,0)),"0", "1")</f>
        <v>0</v>
      </c>
      <c r="AC2321" s="60" t="str">
        <f>IF(ISERROR(MATCH([3]!Quota_Std_2022_23[[#This Row], [SESSION_TYPE]],$AX$2:$AX$5,0)),"0", "1")</f>
        <v>0</v>
      </c>
      <c r="AD2321" s="60" t="str">
        <f>IF(ISERROR(MATCH(#REF!,#REF!,0)),"0", "1")</f>
        <v>0</v>
      </c>
      <c r="AE2321" s="60" t="str">
        <f>IF(ISERROR(MATCH([3]!Quota_Std_2022_23[[#This Row], [Gender]],$AN$2:$AN$4,0)),"0", "1")</f>
        <v>0</v>
      </c>
      <c r="AF2321" s="60" t="str">
        <f>IF(ISERROR(MATCH([3]!Quota_Std_2022_23[[#This Row], [Quota Type]],[3]Sheet1!$AO$2:$AO$12,0)),"0", "1")</f>
        <v>0</v>
      </c>
      <c r="AG2321" s="60" t="str">
        <f>IF(ISERROR(MATCH(#REF!,$BA$2:$BA$8,0)),"0", "1")</f>
        <v>0</v>
      </c>
      <c r="AH2321" s="60" t="str">
        <f>IF(ISERROR(MATCH(Passout2023[[#This Row], [Nationality Pakistani/ Foreign]],$D$3:$D$4,0)),"0", "1")</f>
        <v>0</v>
      </c>
    </row>
    <row r="2322">
      <c r="A2322" s="40"/>
      <c r="B2322" s="40"/>
      <c r="C2322" s="40"/>
      <c r="D2322" s="40"/>
      <c r="E2322" s="40"/>
      <c r="F2322" s="40"/>
      <c r="G2322" s="40"/>
      <c r="H2322" s="40"/>
      <c r="I2322" s="40"/>
      <c r="J2322" s="40"/>
      <c r="K2322" s="40"/>
      <c r="L2322" s="40"/>
      <c r="M2322" s="40"/>
      <c r="N2322" s="40"/>
      <c r="O2322" s="40"/>
      <c r="P2322" s="40"/>
      <c r="Q2322" s="40"/>
      <c r="Y2322" s="60" t="str">
        <f>IF(ISERROR(MATCH(Passout2023[[#This Row], [Degree Duration (year)]],$M$3:$M$10,0)),"0", "1")</f>
        <v>0</v>
      </c>
      <c r="Z2322" s="60" t="str">
        <f>IF(ISERROR(MATCH(Passout2023[[#This Row], [Admission Type]],$F$3:$F$6,0)),"0", "1")</f>
        <v>0</v>
      </c>
      <c r="AA2322" s="60" t="str">
        <f>IF(ISERROR(MATCH(Passout2023[[#This Row], [Batch Start Year]],$L$3:$L$25,0)),"0", "1")</f>
        <v>0</v>
      </c>
      <c r="AB2322" s="60" t="str">
        <f>IF(ISERROR(MATCH(Passout2023[[#This Row], [Batch Start Semester]],$K$3:$K$6,0)),"0", "1")</f>
        <v>0</v>
      </c>
      <c r="AC2322" s="60" t="str">
        <f>IF(ISERROR(MATCH([3]!Quota_Std_2022_23[[#This Row], [SESSION_TYPE]],$AX$2:$AX$5,0)),"0", "1")</f>
        <v>0</v>
      </c>
      <c r="AD2322" s="60" t="str">
        <f>IF(ISERROR(MATCH(#REF!,#REF!,0)),"0", "1")</f>
        <v>0</v>
      </c>
      <c r="AE2322" s="60" t="str">
        <f>IF(ISERROR(MATCH([3]!Quota_Std_2022_23[[#This Row], [Gender]],$AN$2:$AN$4,0)),"0", "1")</f>
        <v>0</v>
      </c>
      <c r="AF2322" s="60" t="str">
        <f>IF(ISERROR(MATCH([3]!Quota_Std_2022_23[[#This Row], [Quota Type]],[3]Sheet1!$AO$2:$AO$12,0)),"0", "1")</f>
        <v>0</v>
      </c>
      <c r="AG2322" s="60" t="str">
        <f>IF(ISERROR(MATCH(#REF!,$BA$2:$BA$8,0)),"0", "1")</f>
        <v>0</v>
      </c>
      <c r="AH2322" s="60" t="str">
        <f>IF(ISERROR(MATCH(Passout2023[[#This Row], [Nationality Pakistani/ Foreign]],$D$3:$D$4,0)),"0", "1")</f>
        <v>0</v>
      </c>
    </row>
    <row r="2323">
      <c r="A2323" s="40"/>
      <c r="B2323" s="40"/>
      <c r="C2323" s="40"/>
      <c r="D2323" s="40"/>
      <c r="E2323" s="40"/>
      <c r="F2323" s="40"/>
      <c r="G2323" s="40"/>
      <c r="H2323" s="40"/>
      <c r="I2323" s="40"/>
      <c r="J2323" s="40"/>
      <c r="K2323" s="40"/>
      <c r="L2323" s="40"/>
      <c r="M2323" s="40"/>
      <c r="N2323" s="40"/>
      <c r="O2323" s="80"/>
      <c r="P2323" s="40"/>
      <c r="Q2323" s="40"/>
      <c r="Y2323" s="60" t="str">
        <f>IF(ISERROR(MATCH(Passout2023[[#This Row], [Degree Duration (year)]],$M$3:$M$10,0)),"0", "1")</f>
        <v>0</v>
      </c>
      <c r="Z2323" s="60" t="str">
        <f>IF(ISERROR(MATCH(Passout2023[[#This Row], [Admission Type]],$F$3:$F$6,0)),"0", "1")</f>
        <v>0</v>
      </c>
      <c r="AA2323" s="60" t="str">
        <f>IF(ISERROR(MATCH(Passout2023[[#This Row], [Batch Start Year]],$L$3:$L$25,0)),"0", "1")</f>
        <v>0</v>
      </c>
      <c r="AB2323" s="60" t="str">
        <f>IF(ISERROR(MATCH(Passout2023[[#This Row], [Batch Start Semester]],$K$3:$K$6,0)),"0", "1")</f>
        <v>0</v>
      </c>
      <c r="AC2323" s="60" t="str">
        <f>IF(ISERROR(MATCH([3]!Quota_Std_2022_23[[#This Row], [SESSION_TYPE]],$AX$2:$AX$5,0)),"0", "1")</f>
        <v>0</v>
      </c>
      <c r="AD2323" s="60" t="str">
        <f>IF(ISERROR(MATCH(#REF!,#REF!,0)),"0", "1")</f>
        <v>0</v>
      </c>
      <c r="AE2323" s="60" t="str">
        <f>IF(ISERROR(MATCH([3]!Quota_Std_2022_23[[#This Row], [Gender]],$AN$2:$AN$4,0)),"0", "1")</f>
        <v>0</v>
      </c>
      <c r="AF2323" s="60" t="str">
        <f>IF(ISERROR(MATCH([3]!Quota_Std_2022_23[[#This Row], [Quota Type]],[3]Sheet1!$AO$2:$AO$12,0)),"0", "1")</f>
        <v>0</v>
      </c>
      <c r="AG2323" s="60" t="str">
        <f>IF(ISERROR(MATCH(#REF!,$BA$2:$BA$8,0)),"0", "1")</f>
        <v>0</v>
      </c>
      <c r="AH2323" s="60" t="str">
        <f>IF(ISERROR(MATCH(Passout2023[[#This Row], [Nationality Pakistani/ Foreign]],$D$3:$D$4,0)),"0", "1")</f>
        <v>0</v>
      </c>
    </row>
    <row r="2324">
      <c r="A2324" s="40"/>
      <c r="B2324" s="40"/>
      <c r="C2324" s="40"/>
      <c r="D2324" s="40"/>
      <c r="E2324" s="40"/>
      <c r="F2324" s="40"/>
      <c r="G2324" s="40"/>
      <c r="H2324" s="40"/>
      <c r="I2324" s="40"/>
      <c r="J2324" s="40"/>
      <c r="K2324" s="40"/>
      <c r="L2324" s="40"/>
      <c r="M2324" s="40"/>
      <c r="N2324" s="40"/>
      <c r="O2324" s="40"/>
      <c r="P2324" s="40"/>
      <c r="Q2324" s="40"/>
      <c r="Y2324" s="60" t="str">
        <f>IF(ISERROR(MATCH(Passout2023[[#This Row], [Degree Duration (year)]],$M$3:$M$10,0)),"0", "1")</f>
        <v>0</v>
      </c>
      <c r="Z2324" s="60" t="str">
        <f>IF(ISERROR(MATCH(Passout2023[[#This Row], [Admission Type]],$F$3:$F$6,0)),"0", "1")</f>
        <v>0</v>
      </c>
      <c r="AA2324" s="60" t="str">
        <f>IF(ISERROR(MATCH(Passout2023[[#This Row], [Batch Start Year]],$L$3:$L$25,0)),"0", "1")</f>
        <v>0</v>
      </c>
      <c r="AB2324" s="60" t="str">
        <f>IF(ISERROR(MATCH(Passout2023[[#This Row], [Batch Start Semester]],$K$3:$K$6,0)),"0", "1")</f>
        <v>0</v>
      </c>
      <c r="AC2324" s="60" t="str">
        <f>IF(ISERROR(MATCH([3]!Quota_Std_2022_23[[#This Row], [SESSION_TYPE]],$AX$2:$AX$5,0)),"0", "1")</f>
        <v>0</v>
      </c>
      <c r="AD2324" s="60" t="str">
        <f>IF(ISERROR(MATCH(#REF!,#REF!,0)),"0", "1")</f>
        <v>0</v>
      </c>
      <c r="AE2324" s="60" t="str">
        <f>IF(ISERROR(MATCH([3]!Quota_Std_2022_23[[#This Row], [Gender]],$AN$2:$AN$4,0)),"0", "1")</f>
        <v>0</v>
      </c>
      <c r="AF2324" s="60" t="str">
        <f>IF(ISERROR(MATCH([3]!Quota_Std_2022_23[[#This Row], [Quota Type]],[3]Sheet1!$AO$2:$AO$12,0)),"0", "1")</f>
        <v>0</v>
      </c>
      <c r="AG2324" s="60" t="str">
        <f>IF(ISERROR(MATCH(#REF!,$BA$2:$BA$8,0)),"0", "1")</f>
        <v>0</v>
      </c>
      <c r="AH2324" s="60" t="str">
        <f>IF(ISERROR(MATCH(Passout2023[[#This Row], [Nationality Pakistani/ Foreign]],$D$3:$D$4,0)),"0", "1")</f>
        <v>0</v>
      </c>
    </row>
    <row r="2325">
      <c r="A2325" s="40"/>
      <c r="B2325" s="40"/>
      <c r="C2325" s="40"/>
      <c r="D2325" s="40"/>
      <c r="E2325" s="40"/>
      <c r="F2325" s="40"/>
      <c r="G2325" s="40"/>
      <c r="H2325" s="40"/>
      <c r="I2325" s="40"/>
      <c r="J2325" s="40"/>
      <c r="K2325" s="40"/>
      <c r="L2325" s="40"/>
      <c r="M2325" s="40"/>
      <c r="N2325" s="40"/>
      <c r="O2325" s="80"/>
      <c r="P2325" s="40"/>
      <c r="Q2325" s="40"/>
      <c r="Y2325" s="60" t="str">
        <f>IF(ISERROR(MATCH(Passout2023[[#This Row], [Degree Duration (year)]],$M$3:$M$10,0)),"0", "1")</f>
        <v>0</v>
      </c>
      <c r="Z2325" s="60" t="str">
        <f>IF(ISERROR(MATCH(Passout2023[[#This Row], [Admission Type]],$F$3:$F$6,0)),"0", "1")</f>
        <v>0</v>
      </c>
      <c r="AA2325" s="60" t="str">
        <f>IF(ISERROR(MATCH(Passout2023[[#This Row], [Batch Start Year]],$L$3:$L$25,0)),"0", "1")</f>
        <v>0</v>
      </c>
      <c r="AB2325" s="60" t="str">
        <f>IF(ISERROR(MATCH(Passout2023[[#This Row], [Batch Start Semester]],$K$3:$K$6,0)),"0", "1")</f>
        <v>0</v>
      </c>
      <c r="AC2325" s="60" t="str">
        <f>IF(ISERROR(MATCH([3]!Quota_Std_2022_23[[#This Row], [SESSION_TYPE]],$AX$2:$AX$5,0)),"0", "1")</f>
        <v>0</v>
      </c>
      <c r="AD2325" s="60" t="str">
        <f>IF(ISERROR(MATCH(#REF!,#REF!,0)),"0", "1")</f>
        <v>0</v>
      </c>
      <c r="AE2325" s="60" t="str">
        <f>IF(ISERROR(MATCH([3]!Quota_Std_2022_23[[#This Row], [Gender]],$AN$2:$AN$4,0)),"0", "1")</f>
        <v>0</v>
      </c>
      <c r="AF2325" s="60" t="str">
        <f>IF(ISERROR(MATCH([3]!Quota_Std_2022_23[[#This Row], [Quota Type]],[3]Sheet1!$AO$2:$AO$12,0)),"0", "1")</f>
        <v>0</v>
      </c>
      <c r="AG2325" s="60" t="str">
        <f>IF(ISERROR(MATCH(#REF!,$BA$2:$BA$8,0)),"0", "1")</f>
        <v>0</v>
      </c>
      <c r="AH2325" s="60" t="str">
        <f>IF(ISERROR(MATCH(Passout2023[[#This Row], [Nationality Pakistani/ Foreign]],$D$3:$D$4,0)),"0", "1")</f>
        <v>0</v>
      </c>
    </row>
    <row r="2326">
      <c r="A2326" s="40"/>
      <c r="B2326" s="40"/>
      <c r="C2326" s="40"/>
      <c r="D2326" s="40"/>
      <c r="E2326" s="40"/>
      <c r="F2326" s="40"/>
      <c r="G2326" s="40"/>
      <c r="H2326" s="40"/>
      <c r="I2326" s="40"/>
      <c r="J2326" s="40"/>
      <c r="K2326" s="40"/>
      <c r="L2326" s="40"/>
      <c r="M2326" s="40"/>
      <c r="N2326" s="40"/>
      <c r="O2326" s="80"/>
      <c r="P2326" s="40"/>
      <c r="Q2326" s="40"/>
      <c r="Y2326" s="60" t="str">
        <f>IF(ISERROR(MATCH(Passout2023[[#This Row], [Degree Duration (year)]],$M$3:$M$10,0)),"0", "1")</f>
        <v>0</v>
      </c>
      <c r="Z2326" s="60" t="str">
        <f>IF(ISERROR(MATCH(Passout2023[[#This Row], [Admission Type]],$F$3:$F$6,0)),"0", "1")</f>
        <v>0</v>
      </c>
      <c r="AA2326" s="60" t="str">
        <f>IF(ISERROR(MATCH(Passout2023[[#This Row], [Batch Start Year]],$L$3:$L$25,0)),"0", "1")</f>
        <v>0</v>
      </c>
      <c r="AB2326" s="60" t="str">
        <f>IF(ISERROR(MATCH(Passout2023[[#This Row], [Batch Start Semester]],$K$3:$K$6,0)),"0", "1")</f>
        <v>0</v>
      </c>
      <c r="AC2326" s="60" t="str">
        <f>IF(ISERROR(MATCH([3]!Quota_Std_2022_23[[#This Row], [SESSION_TYPE]],$AX$2:$AX$5,0)),"0", "1")</f>
        <v>0</v>
      </c>
      <c r="AD2326" s="60" t="str">
        <f>IF(ISERROR(MATCH(#REF!,#REF!,0)),"0", "1")</f>
        <v>0</v>
      </c>
      <c r="AE2326" s="60" t="str">
        <f>IF(ISERROR(MATCH([3]!Quota_Std_2022_23[[#This Row], [Gender]],$AN$2:$AN$4,0)),"0", "1")</f>
        <v>0</v>
      </c>
      <c r="AF2326" s="60" t="str">
        <f>IF(ISERROR(MATCH([3]!Quota_Std_2022_23[[#This Row], [Quota Type]],[3]Sheet1!$AO$2:$AO$12,0)),"0", "1")</f>
        <v>0</v>
      </c>
      <c r="AG2326" s="60" t="str">
        <f>IF(ISERROR(MATCH(#REF!,$BA$2:$BA$8,0)),"0", "1")</f>
        <v>0</v>
      </c>
      <c r="AH2326" s="60" t="str">
        <f>IF(ISERROR(MATCH(Passout2023[[#This Row], [Nationality Pakistani/ Foreign]],$D$3:$D$4,0)),"0", "1")</f>
        <v>0</v>
      </c>
    </row>
    <row r="2327">
      <c r="A2327" s="40"/>
      <c r="B2327" s="40"/>
      <c r="C2327" s="40"/>
      <c r="D2327" s="40"/>
      <c r="E2327" s="40"/>
      <c r="F2327" s="40"/>
      <c r="G2327" s="40"/>
      <c r="H2327" s="40"/>
      <c r="I2327" s="40"/>
      <c r="J2327" s="40"/>
      <c r="K2327" s="40"/>
      <c r="L2327" s="40"/>
      <c r="M2327" s="40"/>
      <c r="N2327" s="40"/>
      <c r="O2327" s="40"/>
      <c r="P2327" s="40"/>
      <c r="Q2327" s="40"/>
      <c r="Y2327" s="60" t="str">
        <f>IF(ISERROR(MATCH(Passout2023[[#This Row], [Degree Duration (year)]],$M$3:$M$10,0)),"0", "1")</f>
        <v>0</v>
      </c>
      <c r="Z2327" s="60" t="str">
        <f>IF(ISERROR(MATCH(Passout2023[[#This Row], [Admission Type]],$F$3:$F$6,0)),"0", "1")</f>
        <v>0</v>
      </c>
      <c r="AA2327" s="60" t="str">
        <f>IF(ISERROR(MATCH(Passout2023[[#This Row], [Batch Start Year]],$L$3:$L$25,0)),"0", "1")</f>
        <v>0</v>
      </c>
      <c r="AB2327" s="60" t="str">
        <f>IF(ISERROR(MATCH(Passout2023[[#This Row], [Batch Start Semester]],$K$3:$K$6,0)),"0", "1")</f>
        <v>0</v>
      </c>
      <c r="AC2327" s="60" t="str">
        <f>IF(ISERROR(MATCH([3]!Quota_Std_2022_23[[#This Row], [SESSION_TYPE]],$AX$2:$AX$5,0)),"0", "1")</f>
        <v>0</v>
      </c>
      <c r="AD2327" s="60" t="str">
        <f>IF(ISERROR(MATCH(#REF!,#REF!,0)),"0", "1")</f>
        <v>0</v>
      </c>
      <c r="AE2327" s="60" t="str">
        <f>IF(ISERROR(MATCH([3]!Quota_Std_2022_23[[#This Row], [Gender]],$AN$2:$AN$4,0)),"0", "1")</f>
        <v>0</v>
      </c>
      <c r="AF2327" s="60" t="str">
        <f>IF(ISERROR(MATCH([3]!Quota_Std_2022_23[[#This Row], [Quota Type]],[3]Sheet1!$AO$2:$AO$12,0)),"0", "1")</f>
        <v>0</v>
      </c>
      <c r="AG2327" s="60" t="str">
        <f>IF(ISERROR(MATCH(#REF!,$BA$2:$BA$8,0)),"0", "1")</f>
        <v>0</v>
      </c>
      <c r="AH2327" s="60" t="str">
        <f>IF(ISERROR(MATCH(Passout2023[[#This Row], [Nationality Pakistani/ Foreign]],$D$3:$D$4,0)),"0", "1")</f>
        <v>0</v>
      </c>
    </row>
    <row r="2328">
      <c r="A2328" s="40"/>
      <c r="B2328" s="40"/>
      <c r="C2328" s="40"/>
      <c r="D2328" s="40"/>
      <c r="E2328" s="40"/>
      <c r="F2328" s="40"/>
      <c r="G2328" s="40"/>
      <c r="H2328" s="40"/>
      <c r="I2328" s="40"/>
      <c r="J2328" s="40"/>
      <c r="K2328" s="40"/>
      <c r="L2328" s="40"/>
      <c r="M2328" s="40"/>
      <c r="N2328" s="40"/>
      <c r="O2328" s="80"/>
      <c r="P2328" s="40"/>
      <c r="Q2328" s="40"/>
      <c r="Y2328" s="60" t="str">
        <f>IF(ISERROR(MATCH(Passout2023[[#This Row], [Degree Duration (year)]],$M$3:$M$10,0)),"0", "1")</f>
        <v>0</v>
      </c>
      <c r="Z2328" s="60" t="str">
        <f>IF(ISERROR(MATCH(Passout2023[[#This Row], [Admission Type]],$F$3:$F$6,0)),"0", "1")</f>
        <v>0</v>
      </c>
      <c r="AA2328" s="60" t="str">
        <f>IF(ISERROR(MATCH(Passout2023[[#This Row], [Batch Start Year]],$L$3:$L$25,0)),"0", "1")</f>
        <v>0</v>
      </c>
      <c r="AB2328" s="60" t="str">
        <f>IF(ISERROR(MATCH(Passout2023[[#This Row], [Batch Start Semester]],$K$3:$K$6,0)),"0", "1")</f>
        <v>0</v>
      </c>
      <c r="AC2328" s="60" t="str">
        <f>IF(ISERROR(MATCH([3]!Quota_Std_2022_23[[#This Row], [SESSION_TYPE]],$AX$2:$AX$5,0)),"0", "1")</f>
        <v>0</v>
      </c>
      <c r="AD2328" s="60" t="str">
        <f>IF(ISERROR(MATCH(#REF!,#REF!,0)),"0", "1")</f>
        <v>0</v>
      </c>
      <c r="AE2328" s="60" t="str">
        <f>IF(ISERROR(MATCH([3]!Quota_Std_2022_23[[#This Row], [Gender]],$AN$2:$AN$4,0)),"0", "1")</f>
        <v>0</v>
      </c>
      <c r="AF2328" s="60" t="str">
        <f>IF(ISERROR(MATCH([3]!Quota_Std_2022_23[[#This Row], [Quota Type]],[3]Sheet1!$AO$2:$AO$12,0)),"0", "1")</f>
        <v>0</v>
      </c>
      <c r="AG2328" s="60" t="str">
        <f>IF(ISERROR(MATCH(#REF!,$BA$2:$BA$8,0)),"0", "1")</f>
        <v>0</v>
      </c>
      <c r="AH2328" s="60" t="str">
        <f>IF(ISERROR(MATCH(Passout2023[[#This Row], [Nationality Pakistani/ Foreign]],$D$3:$D$4,0)),"0", "1")</f>
        <v>0</v>
      </c>
    </row>
    <row r="2329">
      <c r="A2329" s="40"/>
      <c r="B2329" s="40"/>
      <c r="C2329" s="40"/>
      <c r="D2329" s="40"/>
      <c r="E2329" s="40"/>
      <c r="F2329" s="40"/>
      <c r="G2329" s="40"/>
      <c r="H2329" s="40"/>
      <c r="I2329" s="40"/>
      <c r="J2329" s="40"/>
      <c r="K2329" s="40"/>
      <c r="L2329" s="40"/>
      <c r="M2329" s="40"/>
      <c r="N2329" s="40"/>
      <c r="O2329" s="40"/>
      <c r="P2329" s="40"/>
      <c r="Q2329" s="40"/>
      <c r="Y2329" s="60" t="str">
        <f>IF(ISERROR(MATCH(Passout2023[[#This Row], [Degree Duration (year)]],$M$3:$M$10,0)),"0", "1")</f>
        <v>0</v>
      </c>
      <c r="Z2329" s="60" t="str">
        <f>IF(ISERROR(MATCH(Passout2023[[#This Row], [Admission Type]],$F$3:$F$6,0)),"0", "1")</f>
        <v>0</v>
      </c>
      <c r="AA2329" s="60" t="str">
        <f>IF(ISERROR(MATCH(Passout2023[[#This Row], [Batch Start Year]],$L$3:$L$25,0)),"0", "1")</f>
        <v>0</v>
      </c>
      <c r="AB2329" s="60" t="str">
        <f>IF(ISERROR(MATCH(Passout2023[[#This Row], [Batch Start Semester]],$K$3:$K$6,0)),"0", "1")</f>
        <v>0</v>
      </c>
      <c r="AC2329" s="60" t="str">
        <f>IF(ISERROR(MATCH([3]!Quota_Std_2022_23[[#This Row], [SESSION_TYPE]],$AX$2:$AX$5,0)),"0", "1")</f>
        <v>0</v>
      </c>
      <c r="AD2329" s="60" t="str">
        <f>IF(ISERROR(MATCH(#REF!,#REF!,0)),"0", "1")</f>
        <v>0</v>
      </c>
      <c r="AE2329" s="60" t="str">
        <f>IF(ISERROR(MATCH([3]!Quota_Std_2022_23[[#This Row], [Gender]],$AN$2:$AN$4,0)),"0", "1")</f>
        <v>0</v>
      </c>
      <c r="AF2329" s="60" t="str">
        <f>IF(ISERROR(MATCH([3]!Quota_Std_2022_23[[#This Row], [Quota Type]],[3]Sheet1!$AO$2:$AO$12,0)),"0", "1")</f>
        <v>0</v>
      </c>
      <c r="AG2329" s="60" t="str">
        <f>IF(ISERROR(MATCH(#REF!,$BA$2:$BA$8,0)),"0", "1")</f>
        <v>0</v>
      </c>
      <c r="AH2329" s="60" t="str">
        <f>IF(ISERROR(MATCH(Passout2023[[#This Row], [Nationality Pakistani/ Foreign]],$D$3:$D$4,0)),"0", "1")</f>
        <v>0</v>
      </c>
    </row>
    <row r="2330">
      <c r="A2330" s="40"/>
      <c r="B2330" s="40"/>
      <c r="C2330" s="40"/>
      <c r="D2330" s="40"/>
      <c r="E2330" s="40"/>
      <c r="F2330" s="40"/>
      <c r="G2330" s="40"/>
      <c r="H2330" s="40"/>
      <c r="I2330" s="40"/>
      <c r="J2330" s="40"/>
      <c r="K2330" s="40"/>
      <c r="L2330" s="40"/>
      <c r="M2330" s="40"/>
      <c r="N2330" s="40"/>
      <c r="O2330" s="40"/>
      <c r="P2330" s="40"/>
      <c r="Q2330" s="40"/>
      <c r="Y2330" s="60" t="str">
        <f>IF(ISERROR(MATCH(Passout2023[[#This Row], [Degree Duration (year)]],$M$3:$M$10,0)),"0", "1")</f>
        <v>0</v>
      </c>
      <c r="Z2330" s="60" t="str">
        <f>IF(ISERROR(MATCH(Passout2023[[#This Row], [Admission Type]],$F$3:$F$6,0)),"0", "1")</f>
        <v>0</v>
      </c>
      <c r="AA2330" s="60" t="str">
        <f>IF(ISERROR(MATCH(Passout2023[[#This Row], [Batch Start Year]],$L$3:$L$25,0)),"0", "1")</f>
        <v>0</v>
      </c>
      <c r="AB2330" s="60" t="str">
        <f>IF(ISERROR(MATCH(Passout2023[[#This Row], [Batch Start Semester]],$K$3:$K$6,0)),"0", "1")</f>
        <v>0</v>
      </c>
      <c r="AC2330" s="60" t="str">
        <f>IF(ISERROR(MATCH([3]!Quota_Std_2022_23[[#This Row], [SESSION_TYPE]],$AX$2:$AX$5,0)),"0", "1")</f>
        <v>0</v>
      </c>
      <c r="AD2330" s="60" t="str">
        <f>IF(ISERROR(MATCH(#REF!,#REF!,0)),"0", "1")</f>
        <v>0</v>
      </c>
      <c r="AE2330" s="60" t="str">
        <f>IF(ISERROR(MATCH([3]!Quota_Std_2022_23[[#This Row], [Gender]],$AN$2:$AN$4,0)),"0", "1")</f>
        <v>0</v>
      </c>
      <c r="AF2330" s="60" t="str">
        <f>IF(ISERROR(MATCH([3]!Quota_Std_2022_23[[#This Row], [Quota Type]],[3]Sheet1!$AO$2:$AO$12,0)),"0", "1")</f>
        <v>0</v>
      </c>
      <c r="AG2330" s="60" t="str">
        <f>IF(ISERROR(MATCH(#REF!,$BA$2:$BA$8,0)),"0", "1")</f>
        <v>0</v>
      </c>
      <c r="AH2330" s="60" t="str">
        <f>IF(ISERROR(MATCH(Passout2023[[#This Row], [Nationality Pakistani/ Foreign]],$D$3:$D$4,0)),"0", "1")</f>
        <v>0</v>
      </c>
    </row>
    <row r="2331">
      <c r="A2331" s="40"/>
      <c r="B2331" s="40"/>
      <c r="C2331" s="40"/>
      <c r="D2331" s="40"/>
      <c r="E2331" s="40"/>
      <c r="F2331" s="40"/>
      <c r="G2331" s="40"/>
      <c r="H2331" s="40"/>
      <c r="I2331" s="40"/>
      <c r="J2331" s="40"/>
      <c r="K2331" s="40"/>
      <c r="L2331" s="40"/>
      <c r="M2331" s="40"/>
      <c r="N2331" s="40"/>
      <c r="O2331" s="80"/>
      <c r="P2331" s="40"/>
      <c r="Q2331" s="40"/>
      <c r="Y2331" s="60" t="str">
        <f>IF(ISERROR(MATCH(Passout2023[[#This Row], [Degree Duration (year)]],$M$3:$M$10,0)),"0", "1")</f>
        <v>0</v>
      </c>
      <c r="Z2331" s="60" t="str">
        <f>IF(ISERROR(MATCH(Passout2023[[#This Row], [Admission Type]],$F$3:$F$6,0)),"0", "1")</f>
        <v>0</v>
      </c>
      <c r="AA2331" s="60" t="str">
        <f>IF(ISERROR(MATCH(Passout2023[[#This Row], [Batch Start Year]],$L$3:$L$25,0)),"0", "1")</f>
        <v>0</v>
      </c>
      <c r="AB2331" s="60" t="str">
        <f>IF(ISERROR(MATCH(Passout2023[[#This Row], [Batch Start Semester]],$K$3:$K$6,0)),"0", "1")</f>
        <v>0</v>
      </c>
      <c r="AC2331" s="60" t="str">
        <f>IF(ISERROR(MATCH([3]!Quota_Std_2022_23[[#This Row], [SESSION_TYPE]],$AX$2:$AX$5,0)),"0", "1")</f>
        <v>0</v>
      </c>
      <c r="AD2331" s="60" t="str">
        <f>IF(ISERROR(MATCH(#REF!,#REF!,0)),"0", "1")</f>
        <v>0</v>
      </c>
      <c r="AE2331" s="60" t="str">
        <f>IF(ISERROR(MATCH([3]!Quota_Std_2022_23[[#This Row], [Gender]],$AN$2:$AN$4,0)),"0", "1")</f>
        <v>0</v>
      </c>
      <c r="AF2331" s="60" t="str">
        <f>IF(ISERROR(MATCH([3]!Quota_Std_2022_23[[#This Row], [Quota Type]],[3]Sheet1!$AO$2:$AO$12,0)),"0", "1")</f>
        <v>0</v>
      </c>
      <c r="AG2331" s="60" t="str">
        <f>IF(ISERROR(MATCH(#REF!,$BA$2:$BA$8,0)),"0", "1")</f>
        <v>0</v>
      </c>
      <c r="AH2331" s="60" t="str">
        <f>IF(ISERROR(MATCH(Passout2023[[#This Row], [Nationality Pakistani/ Foreign]],$D$3:$D$4,0)),"0", "1")</f>
        <v>0</v>
      </c>
    </row>
    <row r="2332">
      <c r="A2332" s="40"/>
      <c r="B2332" s="40"/>
      <c r="C2332" s="40"/>
      <c r="D2332" s="40"/>
      <c r="E2332" s="40"/>
      <c r="F2332" s="40"/>
      <c r="G2332" s="40"/>
      <c r="H2332" s="40"/>
      <c r="I2332" s="40"/>
      <c r="J2332" s="40"/>
      <c r="K2332" s="40"/>
      <c r="L2332" s="40"/>
      <c r="M2332" s="40"/>
      <c r="N2332" s="40"/>
      <c r="O2332" s="40"/>
      <c r="P2332" s="40"/>
      <c r="Q2332" s="40"/>
      <c r="Y2332" s="60" t="str">
        <f>IF(ISERROR(MATCH(Passout2023[[#This Row], [Degree Duration (year)]],$M$3:$M$10,0)),"0", "1")</f>
        <v>0</v>
      </c>
      <c r="Z2332" s="60" t="str">
        <f>IF(ISERROR(MATCH(Passout2023[[#This Row], [Admission Type]],$F$3:$F$6,0)),"0", "1")</f>
        <v>0</v>
      </c>
      <c r="AA2332" s="60" t="str">
        <f>IF(ISERROR(MATCH(Passout2023[[#This Row], [Batch Start Year]],$L$3:$L$25,0)),"0", "1")</f>
        <v>0</v>
      </c>
      <c r="AB2332" s="60" t="str">
        <f>IF(ISERROR(MATCH(Passout2023[[#This Row], [Batch Start Semester]],$K$3:$K$6,0)),"0", "1")</f>
        <v>0</v>
      </c>
      <c r="AC2332" s="60" t="str">
        <f>IF(ISERROR(MATCH([3]!Quota_Std_2022_23[[#This Row], [SESSION_TYPE]],$AX$2:$AX$5,0)),"0", "1")</f>
        <v>0</v>
      </c>
      <c r="AD2332" s="60" t="str">
        <f>IF(ISERROR(MATCH(#REF!,#REF!,0)),"0", "1")</f>
        <v>0</v>
      </c>
      <c r="AE2332" s="60" t="str">
        <f>IF(ISERROR(MATCH([3]!Quota_Std_2022_23[[#This Row], [Gender]],$AN$2:$AN$4,0)),"0", "1")</f>
        <v>0</v>
      </c>
      <c r="AF2332" s="60" t="str">
        <f>IF(ISERROR(MATCH([3]!Quota_Std_2022_23[[#This Row], [Quota Type]],[3]Sheet1!$AO$2:$AO$12,0)),"0", "1")</f>
        <v>0</v>
      </c>
      <c r="AG2332" s="60" t="str">
        <f>IF(ISERROR(MATCH(#REF!,$BA$2:$BA$8,0)),"0", "1")</f>
        <v>0</v>
      </c>
      <c r="AH2332" s="60" t="str">
        <f>IF(ISERROR(MATCH(Passout2023[[#This Row], [Nationality Pakistani/ Foreign]],$D$3:$D$4,0)),"0", "1")</f>
        <v>0</v>
      </c>
    </row>
    <row r="2333">
      <c r="A2333" s="40"/>
      <c r="B2333" s="40"/>
      <c r="C2333" s="40"/>
      <c r="D2333" s="40"/>
      <c r="E2333" s="40"/>
      <c r="F2333" s="40"/>
      <c r="G2333" s="40"/>
      <c r="H2333" s="40"/>
      <c r="I2333" s="40"/>
      <c r="J2333" s="40"/>
      <c r="K2333" s="40"/>
      <c r="L2333" s="40"/>
      <c r="M2333" s="40"/>
      <c r="N2333" s="40"/>
      <c r="O2333" s="80"/>
      <c r="P2333" s="40"/>
      <c r="Q2333" s="40"/>
      <c r="Y2333" s="60" t="str">
        <f>IF(ISERROR(MATCH(Passout2023[[#This Row], [Degree Duration (year)]],$M$3:$M$10,0)),"0", "1")</f>
        <v>0</v>
      </c>
      <c r="Z2333" s="60" t="str">
        <f>IF(ISERROR(MATCH(Passout2023[[#This Row], [Admission Type]],$F$3:$F$6,0)),"0", "1")</f>
        <v>0</v>
      </c>
      <c r="AA2333" s="60" t="str">
        <f>IF(ISERROR(MATCH(Passout2023[[#This Row], [Batch Start Year]],$L$3:$L$25,0)),"0", "1")</f>
        <v>0</v>
      </c>
      <c r="AB2333" s="60" t="str">
        <f>IF(ISERROR(MATCH(Passout2023[[#This Row], [Batch Start Semester]],$K$3:$K$6,0)),"0", "1")</f>
        <v>0</v>
      </c>
      <c r="AC2333" s="60" t="str">
        <f>IF(ISERROR(MATCH([3]!Quota_Std_2022_23[[#This Row], [SESSION_TYPE]],$AX$2:$AX$5,0)),"0", "1")</f>
        <v>0</v>
      </c>
      <c r="AD2333" s="60" t="str">
        <f>IF(ISERROR(MATCH(#REF!,#REF!,0)),"0", "1")</f>
        <v>0</v>
      </c>
      <c r="AE2333" s="60" t="str">
        <f>IF(ISERROR(MATCH([3]!Quota_Std_2022_23[[#This Row], [Gender]],$AN$2:$AN$4,0)),"0", "1")</f>
        <v>0</v>
      </c>
      <c r="AF2333" s="60" t="str">
        <f>IF(ISERROR(MATCH([3]!Quota_Std_2022_23[[#This Row], [Quota Type]],[3]Sheet1!$AO$2:$AO$12,0)),"0", "1")</f>
        <v>0</v>
      </c>
      <c r="AG2333" s="60" t="str">
        <f>IF(ISERROR(MATCH(#REF!,$BA$2:$BA$8,0)),"0", "1")</f>
        <v>0</v>
      </c>
      <c r="AH2333" s="60" t="str">
        <f>IF(ISERROR(MATCH(Passout2023[[#This Row], [Nationality Pakistani/ Foreign]],$D$3:$D$4,0)),"0", "1")</f>
        <v>0</v>
      </c>
    </row>
    <row r="2334">
      <c r="A2334" s="40"/>
      <c r="B2334" s="40"/>
      <c r="C2334" s="40"/>
      <c r="D2334" s="40"/>
      <c r="E2334" s="40"/>
      <c r="F2334" s="40"/>
      <c r="G2334" s="40"/>
      <c r="H2334" s="40"/>
      <c r="I2334" s="40"/>
      <c r="J2334" s="40"/>
      <c r="K2334" s="40"/>
      <c r="L2334" s="40"/>
      <c r="M2334" s="40"/>
      <c r="N2334" s="40"/>
      <c r="O2334" s="40"/>
      <c r="P2334" s="40"/>
      <c r="Q2334" s="40"/>
      <c r="Y2334" s="60" t="str">
        <f>IF(ISERROR(MATCH(Passout2023[[#This Row], [Degree Duration (year)]],$M$3:$M$10,0)),"0", "1")</f>
        <v>0</v>
      </c>
      <c r="Z2334" s="60" t="str">
        <f>IF(ISERROR(MATCH(Passout2023[[#This Row], [Admission Type]],$F$3:$F$6,0)),"0", "1")</f>
        <v>0</v>
      </c>
      <c r="AA2334" s="60" t="str">
        <f>IF(ISERROR(MATCH(Passout2023[[#This Row], [Batch Start Year]],$L$3:$L$25,0)),"0", "1")</f>
        <v>0</v>
      </c>
      <c r="AB2334" s="60" t="str">
        <f>IF(ISERROR(MATCH(Passout2023[[#This Row], [Batch Start Semester]],$K$3:$K$6,0)),"0", "1")</f>
        <v>0</v>
      </c>
      <c r="AC2334" s="60" t="str">
        <f>IF(ISERROR(MATCH([3]!Quota_Std_2022_23[[#This Row], [SESSION_TYPE]],$AX$2:$AX$5,0)),"0", "1")</f>
        <v>0</v>
      </c>
      <c r="AD2334" s="60" t="str">
        <f>IF(ISERROR(MATCH(#REF!,#REF!,0)),"0", "1")</f>
        <v>0</v>
      </c>
      <c r="AE2334" s="60" t="str">
        <f>IF(ISERROR(MATCH([3]!Quota_Std_2022_23[[#This Row], [Gender]],$AN$2:$AN$4,0)),"0", "1")</f>
        <v>0</v>
      </c>
      <c r="AF2334" s="60" t="str">
        <f>IF(ISERROR(MATCH([3]!Quota_Std_2022_23[[#This Row], [Quota Type]],[3]Sheet1!$AO$2:$AO$12,0)),"0", "1")</f>
        <v>0</v>
      </c>
      <c r="AG2334" s="60" t="str">
        <f>IF(ISERROR(MATCH(#REF!,$BA$2:$BA$8,0)),"0", "1")</f>
        <v>0</v>
      </c>
      <c r="AH2334" s="60" t="str">
        <f>IF(ISERROR(MATCH(Passout2023[[#This Row], [Nationality Pakistani/ Foreign]],$D$3:$D$4,0)),"0", "1")</f>
        <v>0</v>
      </c>
    </row>
    <row r="2335">
      <c r="A2335" s="40"/>
      <c r="B2335" s="40"/>
      <c r="C2335" s="40"/>
      <c r="D2335" s="40"/>
      <c r="E2335" s="40"/>
      <c r="F2335" s="40"/>
      <c r="G2335" s="40"/>
      <c r="H2335" s="40"/>
      <c r="I2335" s="40"/>
      <c r="J2335" s="40"/>
      <c r="K2335" s="40"/>
      <c r="L2335" s="40"/>
      <c r="M2335" s="40"/>
      <c r="N2335" s="40"/>
      <c r="O2335" s="80"/>
      <c r="P2335" s="40"/>
      <c r="Q2335" s="40"/>
      <c r="Y2335" s="60" t="str">
        <f>IF(ISERROR(MATCH(Passout2023[[#This Row], [Degree Duration (year)]],$M$3:$M$10,0)),"0", "1")</f>
        <v>0</v>
      </c>
      <c r="Z2335" s="60" t="str">
        <f>IF(ISERROR(MATCH(Passout2023[[#This Row], [Admission Type]],$F$3:$F$6,0)),"0", "1")</f>
        <v>0</v>
      </c>
      <c r="AA2335" s="60" t="str">
        <f>IF(ISERROR(MATCH(Passout2023[[#This Row], [Batch Start Year]],$L$3:$L$25,0)),"0", "1")</f>
        <v>0</v>
      </c>
      <c r="AB2335" s="60" t="str">
        <f>IF(ISERROR(MATCH(Passout2023[[#This Row], [Batch Start Semester]],$K$3:$K$6,0)),"0", "1")</f>
        <v>0</v>
      </c>
      <c r="AC2335" s="60" t="str">
        <f>IF(ISERROR(MATCH([3]!Quota_Std_2022_23[[#This Row], [SESSION_TYPE]],$AX$2:$AX$5,0)),"0", "1")</f>
        <v>0</v>
      </c>
      <c r="AD2335" s="60" t="str">
        <f>IF(ISERROR(MATCH(#REF!,#REF!,0)),"0", "1")</f>
        <v>0</v>
      </c>
      <c r="AE2335" s="60" t="str">
        <f>IF(ISERROR(MATCH([3]!Quota_Std_2022_23[[#This Row], [Gender]],$AN$2:$AN$4,0)),"0", "1")</f>
        <v>0</v>
      </c>
      <c r="AF2335" s="60" t="str">
        <f>IF(ISERROR(MATCH([3]!Quota_Std_2022_23[[#This Row], [Quota Type]],[3]Sheet1!$AO$2:$AO$12,0)),"0", "1")</f>
        <v>0</v>
      </c>
      <c r="AG2335" s="60" t="str">
        <f>IF(ISERROR(MATCH(#REF!,$BA$2:$BA$8,0)),"0", "1")</f>
        <v>0</v>
      </c>
      <c r="AH2335" s="60" t="str">
        <f>IF(ISERROR(MATCH(Passout2023[[#This Row], [Nationality Pakistani/ Foreign]],$D$3:$D$4,0)),"0", "1")</f>
        <v>0</v>
      </c>
    </row>
    <row r="2336">
      <c r="A2336" s="40"/>
      <c r="B2336" s="40"/>
      <c r="C2336" s="40"/>
      <c r="D2336" s="40"/>
      <c r="E2336" s="40"/>
      <c r="F2336" s="40"/>
      <c r="G2336" s="40"/>
      <c r="H2336" s="40"/>
      <c r="I2336" s="40"/>
      <c r="J2336" s="40"/>
      <c r="K2336" s="40"/>
      <c r="L2336" s="40"/>
      <c r="M2336" s="40"/>
      <c r="N2336" s="40"/>
      <c r="O2336" s="40"/>
      <c r="P2336" s="40"/>
      <c r="Q2336" s="40"/>
      <c r="Y2336" s="60" t="str">
        <f>IF(ISERROR(MATCH(Passout2023[[#This Row], [Degree Duration (year)]],$M$3:$M$10,0)),"0", "1")</f>
        <v>0</v>
      </c>
      <c r="Z2336" s="60" t="str">
        <f>IF(ISERROR(MATCH(Passout2023[[#This Row], [Admission Type]],$F$3:$F$6,0)),"0", "1")</f>
        <v>0</v>
      </c>
      <c r="AA2336" s="60" t="str">
        <f>IF(ISERROR(MATCH(Passout2023[[#This Row], [Batch Start Year]],$L$3:$L$25,0)),"0", "1")</f>
        <v>0</v>
      </c>
      <c r="AB2336" s="60" t="str">
        <f>IF(ISERROR(MATCH(Passout2023[[#This Row], [Batch Start Semester]],$K$3:$K$6,0)),"0", "1")</f>
        <v>0</v>
      </c>
      <c r="AC2336" s="60" t="str">
        <f>IF(ISERROR(MATCH([3]!Quota_Std_2022_23[[#This Row], [SESSION_TYPE]],$AX$2:$AX$5,0)),"0", "1")</f>
        <v>0</v>
      </c>
      <c r="AD2336" s="60" t="str">
        <f>IF(ISERROR(MATCH(#REF!,#REF!,0)),"0", "1")</f>
        <v>0</v>
      </c>
      <c r="AE2336" s="60" t="str">
        <f>IF(ISERROR(MATCH([3]!Quota_Std_2022_23[[#This Row], [Gender]],$AN$2:$AN$4,0)),"0", "1")</f>
        <v>0</v>
      </c>
      <c r="AF2336" s="60" t="str">
        <f>IF(ISERROR(MATCH([3]!Quota_Std_2022_23[[#This Row], [Quota Type]],[3]Sheet1!$AO$2:$AO$12,0)),"0", "1")</f>
        <v>0</v>
      </c>
      <c r="AG2336" s="60" t="str">
        <f>IF(ISERROR(MATCH(#REF!,$BA$2:$BA$8,0)),"0", "1")</f>
        <v>0</v>
      </c>
      <c r="AH2336" s="60" t="str">
        <f>IF(ISERROR(MATCH(Passout2023[[#This Row], [Nationality Pakistani/ Foreign]],$D$3:$D$4,0)),"0", "1")</f>
        <v>0</v>
      </c>
    </row>
    <row r="2337">
      <c r="A2337" s="40"/>
      <c r="B2337" s="40"/>
      <c r="C2337" s="40"/>
      <c r="D2337" s="40"/>
      <c r="E2337" s="40"/>
      <c r="F2337" s="40"/>
      <c r="G2337" s="40"/>
      <c r="H2337" s="40"/>
      <c r="I2337" s="40"/>
      <c r="J2337" s="40"/>
      <c r="K2337" s="40"/>
      <c r="L2337" s="40"/>
      <c r="M2337" s="40"/>
      <c r="N2337" s="40"/>
      <c r="O2337" s="80"/>
      <c r="P2337" s="40"/>
      <c r="Q2337" s="40"/>
      <c r="Y2337" s="60" t="str">
        <f>IF(ISERROR(MATCH(Passout2023[[#This Row], [Degree Duration (year)]],$M$3:$M$10,0)),"0", "1")</f>
        <v>0</v>
      </c>
      <c r="Z2337" s="60" t="str">
        <f>IF(ISERROR(MATCH(Passout2023[[#This Row], [Admission Type]],$F$3:$F$6,0)),"0", "1")</f>
        <v>0</v>
      </c>
      <c r="AA2337" s="60" t="str">
        <f>IF(ISERROR(MATCH(Passout2023[[#This Row], [Batch Start Year]],$L$3:$L$25,0)),"0", "1")</f>
        <v>0</v>
      </c>
      <c r="AB2337" s="60" t="str">
        <f>IF(ISERROR(MATCH(Passout2023[[#This Row], [Batch Start Semester]],$K$3:$K$6,0)),"0", "1")</f>
        <v>0</v>
      </c>
      <c r="AC2337" s="60" t="str">
        <f>IF(ISERROR(MATCH([3]!Quota_Std_2022_23[[#This Row], [SESSION_TYPE]],$AX$2:$AX$5,0)),"0", "1")</f>
        <v>0</v>
      </c>
      <c r="AD2337" s="60" t="str">
        <f>IF(ISERROR(MATCH(#REF!,#REF!,0)),"0", "1")</f>
        <v>0</v>
      </c>
      <c r="AE2337" s="60" t="str">
        <f>IF(ISERROR(MATCH([3]!Quota_Std_2022_23[[#This Row], [Gender]],$AN$2:$AN$4,0)),"0", "1")</f>
        <v>0</v>
      </c>
      <c r="AF2337" s="60" t="str">
        <f>IF(ISERROR(MATCH([3]!Quota_Std_2022_23[[#This Row], [Quota Type]],[3]Sheet1!$AO$2:$AO$12,0)),"0", "1")</f>
        <v>0</v>
      </c>
      <c r="AG2337" s="60" t="str">
        <f>IF(ISERROR(MATCH(#REF!,$BA$2:$BA$8,0)),"0", "1")</f>
        <v>0</v>
      </c>
      <c r="AH2337" s="60" t="str">
        <f>IF(ISERROR(MATCH(Passout2023[[#This Row], [Nationality Pakistani/ Foreign]],$D$3:$D$4,0)),"0", "1")</f>
        <v>0</v>
      </c>
    </row>
    <row r="2338">
      <c r="A2338" s="40"/>
      <c r="B2338" s="40"/>
      <c r="C2338" s="40"/>
      <c r="D2338" s="40"/>
      <c r="E2338" s="40"/>
      <c r="F2338" s="40"/>
      <c r="G2338" s="40"/>
      <c r="H2338" s="40"/>
      <c r="I2338" s="40"/>
      <c r="J2338" s="40"/>
      <c r="K2338" s="40"/>
      <c r="L2338" s="40"/>
      <c r="M2338" s="40"/>
      <c r="N2338" s="40"/>
      <c r="O2338" s="40"/>
      <c r="P2338" s="40"/>
      <c r="Q2338" s="40"/>
      <c r="Y2338" s="60" t="str">
        <f>IF(ISERROR(MATCH(Passout2023[[#This Row], [Degree Duration (year)]],$M$3:$M$10,0)),"0", "1")</f>
        <v>0</v>
      </c>
      <c r="Z2338" s="60" t="str">
        <f>IF(ISERROR(MATCH(Passout2023[[#This Row], [Admission Type]],$F$3:$F$6,0)),"0", "1")</f>
        <v>0</v>
      </c>
      <c r="AA2338" s="60" t="str">
        <f>IF(ISERROR(MATCH(Passout2023[[#This Row], [Batch Start Year]],$L$3:$L$25,0)),"0", "1")</f>
        <v>0</v>
      </c>
      <c r="AB2338" s="60" t="str">
        <f>IF(ISERROR(MATCH(Passout2023[[#This Row], [Batch Start Semester]],$K$3:$K$6,0)),"0", "1")</f>
        <v>0</v>
      </c>
      <c r="AC2338" s="60" t="str">
        <f>IF(ISERROR(MATCH([3]!Quota_Std_2022_23[[#This Row], [SESSION_TYPE]],$AX$2:$AX$5,0)),"0", "1")</f>
        <v>0</v>
      </c>
      <c r="AD2338" s="60" t="str">
        <f>IF(ISERROR(MATCH(#REF!,#REF!,0)),"0", "1")</f>
        <v>0</v>
      </c>
      <c r="AE2338" s="60" t="str">
        <f>IF(ISERROR(MATCH([3]!Quota_Std_2022_23[[#This Row], [Gender]],$AN$2:$AN$4,0)),"0", "1")</f>
        <v>0</v>
      </c>
      <c r="AF2338" s="60" t="str">
        <f>IF(ISERROR(MATCH([3]!Quota_Std_2022_23[[#This Row], [Quota Type]],[3]Sheet1!$AO$2:$AO$12,0)),"0", "1")</f>
        <v>0</v>
      </c>
      <c r="AG2338" s="60" t="str">
        <f>IF(ISERROR(MATCH(#REF!,$BA$2:$BA$8,0)),"0", "1")</f>
        <v>0</v>
      </c>
      <c r="AH2338" s="60" t="str">
        <f>IF(ISERROR(MATCH(Passout2023[[#This Row], [Nationality Pakistani/ Foreign]],$D$3:$D$4,0)),"0", "1")</f>
        <v>0</v>
      </c>
    </row>
    <row r="2339">
      <c r="A2339" s="40"/>
      <c r="B2339" s="40"/>
      <c r="C2339" s="40"/>
      <c r="D2339" s="40"/>
      <c r="E2339" s="40"/>
      <c r="F2339" s="40"/>
      <c r="G2339" s="40"/>
      <c r="H2339" s="40"/>
      <c r="I2339" s="40"/>
      <c r="J2339" s="40"/>
      <c r="K2339" s="40"/>
      <c r="L2339" s="40"/>
      <c r="M2339" s="40"/>
      <c r="N2339" s="40"/>
      <c r="O2339" s="80"/>
      <c r="P2339" s="40"/>
      <c r="Q2339" s="40"/>
      <c r="Y2339" s="60" t="str">
        <f>IF(ISERROR(MATCH(Passout2023[[#This Row], [Degree Duration (year)]],$M$3:$M$10,0)),"0", "1")</f>
        <v>0</v>
      </c>
      <c r="Z2339" s="60" t="str">
        <f>IF(ISERROR(MATCH(Passout2023[[#This Row], [Admission Type]],$F$3:$F$6,0)),"0", "1")</f>
        <v>0</v>
      </c>
      <c r="AA2339" s="60" t="str">
        <f>IF(ISERROR(MATCH(Passout2023[[#This Row], [Batch Start Year]],$L$3:$L$25,0)),"0", "1")</f>
        <v>0</v>
      </c>
      <c r="AB2339" s="60" t="str">
        <f>IF(ISERROR(MATCH(Passout2023[[#This Row], [Batch Start Semester]],$K$3:$K$6,0)),"0", "1")</f>
        <v>0</v>
      </c>
      <c r="AC2339" s="60" t="str">
        <f>IF(ISERROR(MATCH([3]!Quota_Std_2022_23[[#This Row], [SESSION_TYPE]],$AX$2:$AX$5,0)),"0", "1")</f>
        <v>0</v>
      </c>
      <c r="AD2339" s="60" t="str">
        <f>IF(ISERROR(MATCH(#REF!,#REF!,0)),"0", "1")</f>
        <v>0</v>
      </c>
      <c r="AE2339" s="60" t="str">
        <f>IF(ISERROR(MATCH([3]!Quota_Std_2022_23[[#This Row], [Gender]],$AN$2:$AN$4,0)),"0", "1")</f>
        <v>0</v>
      </c>
      <c r="AF2339" s="60" t="str">
        <f>IF(ISERROR(MATCH([3]!Quota_Std_2022_23[[#This Row], [Quota Type]],[3]Sheet1!$AO$2:$AO$12,0)),"0", "1")</f>
        <v>0</v>
      </c>
      <c r="AG2339" s="60" t="str">
        <f>IF(ISERROR(MATCH(#REF!,$BA$2:$BA$8,0)),"0", "1")</f>
        <v>0</v>
      </c>
      <c r="AH2339" s="60" t="str">
        <f>IF(ISERROR(MATCH(Passout2023[[#This Row], [Nationality Pakistani/ Foreign]],$D$3:$D$4,0)),"0", "1")</f>
        <v>0</v>
      </c>
    </row>
    <row r="2340">
      <c r="A2340" s="40"/>
      <c r="B2340" s="40"/>
      <c r="C2340" s="40"/>
      <c r="D2340" s="40"/>
      <c r="E2340" s="40"/>
      <c r="F2340" s="40"/>
      <c r="G2340" s="40"/>
      <c r="H2340" s="40"/>
      <c r="I2340" s="40"/>
      <c r="J2340" s="40"/>
      <c r="K2340" s="40"/>
      <c r="L2340" s="40"/>
      <c r="M2340" s="40"/>
      <c r="N2340" s="40"/>
      <c r="O2340" s="40"/>
      <c r="P2340" s="40"/>
      <c r="Q2340" s="40"/>
      <c r="Y2340" s="60" t="str">
        <f>IF(ISERROR(MATCH(Passout2023[[#This Row], [Degree Duration (year)]],$M$3:$M$10,0)),"0", "1")</f>
        <v>0</v>
      </c>
      <c r="Z2340" s="60" t="str">
        <f>IF(ISERROR(MATCH(Passout2023[[#This Row], [Admission Type]],$F$3:$F$6,0)),"0", "1")</f>
        <v>0</v>
      </c>
      <c r="AA2340" s="60" t="str">
        <f>IF(ISERROR(MATCH(Passout2023[[#This Row], [Batch Start Year]],$L$3:$L$25,0)),"0", "1")</f>
        <v>0</v>
      </c>
      <c r="AB2340" s="60" t="str">
        <f>IF(ISERROR(MATCH(Passout2023[[#This Row], [Batch Start Semester]],$K$3:$K$6,0)),"0", "1")</f>
        <v>0</v>
      </c>
      <c r="AC2340" s="60" t="str">
        <f>IF(ISERROR(MATCH([3]!Quota_Std_2022_23[[#This Row], [SESSION_TYPE]],$AX$2:$AX$5,0)),"0", "1")</f>
        <v>0</v>
      </c>
      <c r="AD2340" s="60" t="str">
        <f>IF(ISERROR(MATCH(#REF!,#REF!,0)),"0", "1")</f>
        <v>0</v>
      </c>
      <c r="AE2340" s="60" t="str">
        <f>IF(ISERROR(MATCH([3]!Quota_Std_2022_23[[#This Row], [Gender]],$AN$2:$AN$4,0)),"0", "1")</f>
        <v>0</v>
      </c>
      <c r="AF2340" s="60" t="str">
        <f>IF(ISERROR(MATCH([3]!Quota_Std_2022_23[[#This Row], [Quota Type]],[3]Sheet1!$AO$2:$AO$12,0)),"0", "1")</f>
        <v>0</v>
      </c>
      <c r="AG2340" s="60" t="str">
        <f>IF(ISERROR(MATCH(#REF!,$BA$2:$BA$8,0)),"0", "1")</f>
        <v>0</v>
      </c>
      <c r="AH2340" s="60" t="str">
        <f>IF(ISERROR(MATCH(Passout2023[[#This Row], [Nationality Pakistani/ Foreign]],$D$3:$D$4,0)),"0", "1")</f>
        <v>0</v>
      </c>
    </row>
    <row r="2341">
      <c r="A2341" s="40"/>
      <c r="B2341" s="40"/>
      <c r="C2341" s="40"/>
      <c r="D2341" s="40"/>
      <c r="E2341" s="40"/>
      <c r="F2341" s="40"/>
      <c r="G2341" s="40"/>
      <c r="H2341" s="40"/>
      <c r="I2341" s="40"/>
      <c r="J2341" s="40"/>
      <c r="K2341" s="40"/>
      <c r="L2341" s="40"/>
      <c r="M2341" s="40"/>
      <c r="N2341" s="40"/>
      <c r="O2341" s="80"/>
      <c r="P2341" s="40"/>
      <c r="Q2341" s="40"/>
      <c r="Y2341" s="60" t="str">
        <f>IF(ISERROR(MATCH(Passout2023[[#This Row], [Degree Duration (year)]],$M$3:$M$10,0)),"0", "1")</f>
        <v>0</v>
      </c>
      <c r="Z2341" s="60" t="str">
        <f>IF(ISERROR(MATCH(Passout2023[[#This Row], [Admission Type]],$F$3:$F$6,0)),"0", "1")</f>
        <v>0</v>
      </c>
      <c r="AA2341" s="60" t="str">
        <f>IF(ISERROR(MATCH(Passout2023[[#This Row], [Batch Start Year]],$L$3:$L$25,0)),"0", "1")</f>
        <v>0</v>
      </c>
      <c r="AB2341" s="60" t="str">
        <f>IF(ISERROR(MATCH(Passout2023[[#This Row], [Batch Start Semester]],$K$3:$K$6,0)),"0", "1")</f>
        <v>0</v>
      </c>
      <c r="AC2341" s="60" t="str">
        <f>IF(ISERROR(MATCH([3]!Quota_Std_2022_23[[#This Row], [SESSION_TYPE]],$AX$2:$AX$5,0)),"0", "1")</f>
        <v>0</v>
      </c>
      <c r="AD2341" s="60" t="str">
        <f>IF(ISERROR(MATCH(#REF!,#REF!,0)),"0", "1")</f>
        <v>0</v>
      </c>
      <c r="AE2341" s="60" t="str">
        <f>IF(ISERROR(MATCH([3]!Quota_Std_2022_23[[#This Row], [Gender]],$AN$2:$AN$4,0)),"0", "1")</f>
        <v>0</v>
      </c>
      <c r="AF2341" s="60" t="str">
        <f>IF(ISERROR(MATCH([3]!Quota_Std_2022_23[[#This Row], [Quota Type]],[3]Sheet1!$AO$2:$AO$12,0)),"0", "1")</f>
        <v>0</v>
      </c>
      <c r="AG2341" s="60" t="str">
        <f>IF(ISERROR(MATCH(#REF!,$BA$2:$BA$8,0)),"0", "1")</f>
        <v>0</v>
      </c>
      <c r="AH2341" s="60" t="str">
        <f>IF(ISERROR(MATCH(Passout2023[[#This Row], [Nationality Pakistani/ Foreign]],$D$3:$D$4,0)),"0", "1")</f>
        <v>0</v>
      </c>
    </row>
    <row r="2342">
      <c r="A2342" s="40"/>
      <c r="B2342" s="40"/>
      <c r="C2342" s="40"/>
      <c r="D2342" s="40"/>
      <c r="E2342" s="40"/>
      <c r="F2342" s="40"/>
      <c r="G2342" s="40"/>
      <c r="H2342" s="40"/>
      <c r="I2342" s="40"/>
      <c r="J2342" s="40"/>
      <c r="K2342" s="40"/>
      <c r="L2342" s="40"/>
      <c r="M2342" s="40"/>
      <c r="N2342" s="40"/>
      <c r="O2342" s="40"/>
      <c r="P2342" s="40"/>
      <c r="Q2342" s="40"/>
      <c r="Y2342" s="60" t="str">
        <f>IF(ISERROR(MATCH(Passout2023[[#This Row], [Degree Duration (year)]],$M$3:$M$10,0)),"0", "1")</f>
        <v>0</v>
      </c>
      <c r="Z2342" s="60" t="str">
        <f>IF(ISERROR(MATCH(Passout2023[[#This Row], [Admission Type]],$F$3:$F$6,0)),"0", "1")</f>
        <v>0</v>
      </c>
      <c r="AA2342" s="60" t="str">
        <f>IF(ISERROR(MATCH(Passout2023[[#This Row], [Batch Start Year]],$L$3:$L$25,0)),"0", "1")</f>
        <v>0</v>
      </c>
      <c r="AB2342" s="60" t="str">
        <f>IF(ISERROR(MATCH(Passout2023[[#This Row], [Batch Start Semester]],$K$3:$K$6,0)),"0", "1")</f>
        <v>0</v>
      </c>
      <c r="AC2342" s="60" t="str">
        <f>IF(ISERROR(MATCH([3]!Quota_Std_2022_23[[#This Row], [SESSION_TYPE]],$AX$2:$AX$5,0)),"0", "1")</f>
        <v>0</v>
      </c>
      <c r="AD2342" s="60" t="str">
        <f>IF(ISERROR(MATCH(#REF!,#REF!,0)),"0", "1")</f>
        <v>0</v>
      </c>
      <c r="AE2342" s="60" t="str">
        <f>IF(ISERROR(MATCH([3]!Quota_Std_2022_23[[#This Row], [Gender]],$AN$2:$AN$4,0)),"0", "1")</f>
        <v>0</v>
      </c>
      <c r="AF2342" s="60" t="str">
        <f>IF(ISERROR(MATCH([3]!Quota_Std_2022_23[[#This Row], [Quota Type]],[3]Sheet1!$AO$2:$AO$12,0)),"0", "1")</f>
        <v>0</v>
      </c>
      <c r="AG2342" s="60" t="str">
        <f>IF(ISERROR(MATCH(#REF!,$BA$2:$BA$8,0)),"0", "1")</f>
        <v>0</v>
      </c>
      <c r="AH2342" s="60" t="str">
        <f>IF(ISERROR(MATCH(Passout2023[[#This Row], [Nationality Pakistani/ Foreign]],$D$3:$D$4,0)),"0", "1")</f>
        <v>0</v>
      </c>
    </row>
    <row r="2343">
      <c r="A2343" s="40"/>
      <c r="B2343" s="40"/>
      <c r="C2343" s="40"/>
      <c r="D2343" s="40"/>
      <c r="E2343" s="40"/>
      <c r="F2343" s="40"/>
      <c r="G2343" s="40"/>
      <c r="H2343" s="40"/>
      <c r="I2343" s="40"/>
      <c r="J2343" s="40"/>
      <c r="K2343" s="40"/>
      <c r="L2343" s="40"/>
      <c r="M2343" s="40"/>
      <c r="N2343" s="40"/>
      <c r="O2343" s="80"/>
      <c r="P2343" s="40"/>
      <c r="Q2343" s="40"/>
      <c r="Y2343" s="60" t="str">
        <f>IF(ISERROR(MATCH(Passout2023[[#This Row], [Degree Duration (year)]],$M$3:$M$10,0)),"0", "1")</f>
        <v>0</v>
      </c>
      <c r="Z2343" s="60" t="str">
        <f>IF(ISERROR(MATCH(Passout2023[[#This Row], [Admission Type]],$F$3:$F$6,0)),"0", "1")</f>
        <v>0</v>
      </c>
      <c r="AA2343" s="60" t="str">
        <f>IF(ISERROR(MATCH(Passout2023[[#This Row], [Batch Start Year]],$L$3:$L$25,0)),"0", "1")</f>
        <v>0</v>
      </c>
      <c r="AB2343" s="60" t="str">
        <f>IF(ISERROR(MATCH(Passout2023[[#This Row], [Batch Start Semester]],$K$3:$K$6,0)),"0", "1")</f>
        <v>0</v>
      </c>
      <c r="AC2343" s="60" t="str">
        <f>IF(ISERROR(MATCH([3]!Quota_Std_2022_23[[#This Row], [SESSION_TYPE]],$AX$2:$AX$5,0)),"0", "1")</f>
        <v>0</v>
      </c>
      <c r="AD2343" s="60" t="str">
        <f>IF(ISERROR(MATCH(#REF!,#REF!,0)),"0", "1")</f>
        <v>0</v>
      </c>
      <c r="AE2343" s="60" t="str">
        <f>IF(ISERROR(MATCH([3]!Quota_Std_2022_23[[#This Row], [Gender]],$AN$2:$AN$4,0)),"0", "1")</f>
        <v>0</v>
      </c>
      <c r="AF2343" s="60" t="str">
        <f>IF(ISERROR(MATCH([3]!Quota_Std_2022_23[[#This Row], [Quota Type]],[3]Sheet1!$AO$2:$AO$12,0)),"0", "1")</f>
        <v>0</v>
      </c>
      <c r="AG2343" s="60" t="str">
        <f>IF(ISERROR(MATCH(#REF!,$BA$2:$BA$8,0)),"0", "1")</f>
        <v>0</v>
      </c>
      <c r="AH2343" s="60" t="str">
        <f>IF(ISERROR(MATCH(Passout2023[[#This Row], [Nationality Pakistani/ Foreign]],$D$3:$D$4,0)),"0", "1")</f>
        <v>0</v>
      </c>
    </row>
    <row r="2344">
      <c r="A2344" s="40"/>
      <c r="B2344" s="40"/>
      <c r="C2344" s="40"/>
      <c r="D2344" s="40"/>
      <c r="E2344" s="40"/>
      <c r="F2344" s="40"/>
      <c r="G2344" s="40"/>
      <c r="H2344" s="40"/>
      <c r="I2344" s="40"/>
      <c r="J2344" s="40"/>
      <c r="K2344" s="40"/>
      <c r="L2344" s="40"/>
      <c r="M2344" s="40"/>
      <c r="N2344" s="40"/>
      <c r="O2344" s="40"/>
      <c r="P2344" s="40"/>
      <c r="Q2344" s="40"/>
      <c r="Y2344" s="60" t="str">
        <f>IF(ISERROR(MATCH(Passout2023[[#This Row], [Degree Duration (year)]],$M$3:$M$10,0)),"0", "1")</f>
        <v>0</v>
      </c>
      <c r="Z2344" s="60" t="str">
        <f>IF(ISERROR(MATCH(Passout2023[[#This Row], [Admission Type]],$F$3:$F$6,0)),"0", "1")</f>
        <v>0</v>
      </c>
      <c r="AA2344" s="60" t="str">
        <f>IF(ISERROR(MATCH(Passout2023[[#This Row], [Batch Start Year]],$L$3:$L$25,0)),"0", "1")</f>
        <v>0</v>
      </c>
      <c r="AB2344" s="60" t="str">
        <f>IF(ISERROR(MATCH(Passout2023[[#This Row], [Batch Start Semester]],$K$3:$K$6,0)),"0", "1")</f>
        <v>0</v>
      </c>
      <c r="AC2344" s="60" t="str">
        <f>IF(ISERROR(MATCH([3]!Quota_Std_2022_23[[#This Row], [SESSION_TYPE]],$AX$2:$AX$5,0)),"0", "1")</f>
        <v>0</v>
      </c>
      <c r="AD2344" s="60" t="str">
        <f>IF(ISERROR(MATCH(#REF!,#REF!,0)),"0", "1")</f>
        <v>0</v>
      </c>
      <c r="AE2344" s="60" t="str">
        <f>IF(ISERROR(MATCH([3]!Quota_Std_2022_23[[#This Row], [Gender]],$AN$2:$AN$4,0)),"0", "1")</f>
        <v>0</v>
      </c>
      <c r="AF2344" s="60" t="str">
        <f>IF(ISERROR(MATCH([3]!Quota_Std_2022_23[[#This Row], [Quota Type]],[3]Sheet1!$AO$2:$AO$12,0)),"0", "1")</f>
        <v>0</v>
      </c>
      <c r="AG2344" s="60" t="str">
        <f>IF(ISERROR(MATCH(#REF!,$BA$2:$BA$8,0)),"0", "1")</f>
        <v>0</v>
      </c>
      <c r="AH2344" s="60" t="str">
        <f>IF(ISERROR(MATCH(Passout2023[[#This Row], [Nationality Pakistani/ Foreign]],$D$3:$D$4,0)),"0", "1")</f>
        <v>0</v>
      </c>
    </row>
    <row r="2345">
      <c r="A2345" s="40"/>
      <c r="B2345" s="40"/>
      <c r="C2345" s="40"/>
      <c r="D2345" s="40"/>
      <c r="E2345" s="40"/>
      <c r="F2345" s="40"/>
      <c r="G2345" s="40"/>
      <c r="H2345" s="40"/>
      <c r="I2345" s="40"/>
      <c r="J2345" s="40"/>
      <c r="K2345" s="40"/>
      <c r="L2345" s="40"/>
      <c r="M2345" s="40"/>
      <c r="N2345" s="40"/>
      <c r="O2345" s="80"/>
      <c r="P2345" s="40"/>
      <c r="Q2345" s="40"/>
      <c r="Y2345" s="60" t="str">
        <f>IF(ISERROR(MATCH(Passout2023[[#This Row], [Degree Duration (year)]],$M$3:$M$10,0)),"0", "1")</f>
        <v>0</v>
      </c>
      <c r="Z2345" s="60" t="str">
        <f>IF(ISERROR(MATCH(Passout2023[[#This Row], [Admission Type]],$F$3:$F$6,0)),"0", "1")</f>
        <v>0</v>
      </c>
      <c r="AA2345" s="60" t="str">
        <f>IF(ISERROR(MATCH(Passout2023[[#This Row], [Batch Start Year]],$L$3:$L$25,0)),"0", "1")</f>
        <v>0</v>
      </c>
      <c r="AB2345" s="60" t="str">
        <f>IF(ISERROR(MATCH(Passout2023[[#This Row], [Batch Start Semester]],$K$3:$K$6,0)),"0", "1")</f>
        <v>0</v>
      </c>
      <c r="AC2345" s="60" t="str">
        <f>IF(ISERROR(MATCH([3]!Quota_Std_2022_23[[#This Row], [SESSION_TYPE]],$AX$2:$AX$5,0)),"0", "1")</f>
        <v>0</v>
      </c>
      <c r="AD2345" s="60" t="str">
        <f>IF(ISERROR(MATCH(#REF!,#REF!,0)),"0", "1")</f>
        <v>0</v>
      </c>
      <c r="AE2345" s="60" t="str">
        <f>IF(ISERROR(MATCH([3]!Quota_Std_2022_23[[#This Row], [Gender]],$AN$2:$AN$4,0)),"0", "1")</f>
        <v>0</v>
      </c>
      <c r="AF2345" s="60" t="str">
        <f>IF(ISERROR(MATCH([3]!Quota_Std_2022_23[[#This Row], [Quota Type]],[3]Sheet1!$AO$2:$AO$12,0)),"0", "1")</f>
        <v>0</v>
      </c>
      <c r="AG2345" s="60" t="str">
        <f>IF(ISERROR(MATCH(#REF!,$BA$2:$BA$8,0)),"0", "1")</f>
        <v>0</v>
      </c>
      <c r="AH2345" s="60" t="str">
        <f>IF(ISERROR(MATCH(Passout2023[[#This Row], [Nationality Pakistani/ Foreign]],$D$3:$D$4,0)),"0", "1")</f>
        <v>0</v>
      </c>
    </row>
    <row r="2346">
      <c r="A2346" s="40"/>
      <c r="B2346" s="40"/>
      <c r="C2346" s="40"/>
      <c r="D2346" s="40"/>
      <c r="E2346" s="40"/>
      <c r="F2346" s="40"/>
      <c r="G2346" s="40"/>
      <c r="H2346" s="40"/>
      <c r="I2346" s="40"/>
      <c r="J2346" s="40"/>
      <c r="K2346" s="40"/>
      <c r="L2346" s="40"/>
      <c r="M2346" s="40"/>
      <c r="N2346" s="40"/>
      <c r="O2346" s="40"/>
      <c r="P2346" s="40"/>
      <c r="Q2346" s="40"/>
      <c r="Y2346" s="60" t="str">
        <f>IF(ISERROR(MATCH(Passout2023[[#This Row], [Degree Duration (year)]],$M$3:$M$10,0)),"0", "1")</f>
        <v>0</v>
      </c>
      <c r="Z2346" s="60" t="str">
        <f>IF(ISERROR(MATCH(Passout2023[[#This Row], [Admission Type]],$F$3:$F$6,0)),"0", "1")</f>
        <v>0</v>
      </c>
      <c r="AA2346" s="60" t="str">
        <f>IF(ISERROR(MATCH(Passout2023[[#This Row], [Batch Start Year]],$L$3:$L$25,0)),"0", "1")</f>
        <v>0</v>
      </c>
      <c r="AB2346" s="60" t="str">
        <f>IF(ISERROR(MATCH(Passout2023[[#This Row], [Batch Start Semester]],$K$3:$K$6,0)),"0", "1")</f>
        <v>0</v>
      </c>
      <c r="AC2346" s="60" t="str">
        <f>IF(ISERROR(MATCH([3]!Quota_Std_2022_23[[#This Row], [SESSION_TYPE]],$AX$2:$AX$5,0)),"0", "1")</f>
        <v>0</v>
      </c>
      <c r="AD2346" s="60" t="str">
        <f>IF(ISERROR(MATCH(#REF!,#REF!,0)),"0", "1")</f>
        <v>0</v>
      </c>
      <c r="AE2346" s="60" t="str">
        <f>IF(ISERROR(MATCH([3]!Quota_Std_2022_23[[#This Row], [Gender]],$AN$2:$AN$4,0)),"0", "1")</f>
        <v>0</v>
      </c>
      <c r="AF2346" s="60" t="str">
        <f>IF(ISERROR(MATCH([3]!Quota_Std_2022_23[[#This Row], [Quota Type]],[3]Sheet1!$AO$2:$AO$12,0)),"0", "1")</f>
        <v>0</v>
      </c>
      <c r="AG2346" s="60" t="str">
        <f>IF(ISERROR(MATCH(#REF!,$BA$2:$BA$8,0)),"0", "1")</f>
        <v>0</v>
      </c>
      <c r="AH2346" s="60" t="str">
        <f>IF(ISERROR(MATCH(Passout2023[[#This Row], [Nationality Pakistani/ Foreign]],$D$3:$D$4,0)),"0", "1")</f>
        <v>0</v>
      </c>
    </row>
    <row r="2347">
      <c r="A2347" s="40"/>
      <c r="B2347" s="40"/>
      <c r="C2347" s="40"/>
      <c r="D2347" s="40"/>
      <c r="E2347" s="40"/>
      <c r="F2347" s="40"/>
      <c r="G2347" s="40"/>
      <c r="H2347" s="40"/>
      <c r="I2347" s="40"/>
      <c r="J2347" s="40"/>
      <c r="K2347" s="40"/>
      <c r="L2347" s="40"/>
      <c r="M2347" s="40"/>
      <c r="N2347" s="40"/>
      <c r="O2347" s="80"/>
      <c r="P2347" s="40"/>
      <c r="Q2347" s="40"/>
      <c r="Y2347" s="60" t="str">
        <f>IF(ISERROR(MATCH(Passout2023[[#This Row], [Degree Duration (year)]],$M$3:$M$10,0)),"0", "1")</f>
        <v>0</v>
      </c>
      <c r="Z2347" s="60" t="str">
        <f>IF(ISERROR(MATCH(Passout2023[[#This Row], [Admission Type]],$F$3:$F$6,0)),"0", "1")</f>
        <v>0</v>
      </c>
      <c r="AA2347" s="60" t="str">
        <f>IF(ISERROR(MATCH(Passout2023[[#This Row], [Batch Start Year]],$L$3:$L$25,0)),"0", "1")</f>
        <v>0</v>
      </c>
      <c r="AB2347" s="60" t="str">
        <f>IF(ISERROR(MATCH(Passout2023[[#This Row], [Batch Start Semester]],$K$3:$K$6,0)),"0", "1")</f>
        <v>0</v>
      </c>
      <c r="AC2347" s="60" t="str">
        <f>IF(ISERROR(MATCH([3]!Quota_Std_2022_23[[#This Row], [SESSION_TYPE]],$AX$2:$AX$5,0)),"0", "1")</f>
        <v>0</v>
      </c>
      <c r="AD2347" s="60" t="str">
        <f>IF(ISERROR(MATCH(#REF!,#REF!,0)),"0", "1")</f>
        <v>0</v>
      </c>
      <c r="AE2347" s="60" t="str">
        <f>IF(ISERROR(MATCH([3]!Quota_Std_2022_23[[#This Row], [Gender]],$AN$2:$AN$4,0)),"0", "1")</f>
        <v>0</v>
      </c>
      <c r="AF2347" s="60" t="str">
        <f>IF(ISERROR(MATCH([3]!Quota_Std_2022_23[[#This Row], [Quota Type]],[3]Sheet1!$AO$2:$AO$12,0)),"0", "1")</f>
        <v>0</v>
      </c>
      <c r="AG2347" s="60" t="str">
        <f>IF(ISERROR(MATCH(#REF!,$BA$2:$BA$8,0)),"0", "1")</f>
        <v>0</v>
      </c>
      <c r="AH2347" s="60" t="str">
        <f>IF(ISERROR(MATCH(Passout2023[[#This Row], [Nationality Pakistani/ Foreign]],$D$3:$D$4,0)),"0", "1")</f>
        <v>0</v>
      </c>
    </row>
    <row r="2348">
      <c r="A2348" s="40"/>
      <c r="B2348" s="40"/>
      <c r="C2348" s="40"/>
      <c r="D2348" s="40"/>
      <c r="E2348" s="40"/>
      <c r="F2348" s="40"/>
      <c r="G2348" s="40"/>
      <c r="H2348" s="40"/>
      <c r="I2348" s="40"/>
      <c r="J2348" s="40"/>
      <c r="K2348" s="40"/>
      <c r="L2348" s="40"/>
      <c r="M2348" s="40"/>
      <c r="N2348" s="40"/>
      <c r="O2348" s="40"/>
      <c r="P2348" s="40"/>
      <c r="Q2348" s="40"/>
      <c r="Y2348" s="60" t="str">
        <f>IF(ISERROR(MATCH(Passout2023[[#This Row], [Degree Duration (year)]],$M$3:$M$10,0)),"0", "1")</f>
        <v>0</v>
      </c>
      <c r="Z2348" s="60" t="str">
        <f>IF(ISERROR(MATCH(Passout2023[[#This Row], [Admission Type]],$F$3:$F$6,0)),"0", "1")</f>
        <v>0</v>
      </c>
      <c r="AA2348" s="60" t="str">
        <f>IF(ISERROR(MATCH(Passout2023[[#This Row], [Batch Start Year]],$L$3:$L$25,0)),"0", "1")</f>
        <v>0</v>
      </c>
      <c r="AB2348" s="60" t="str">
        <f>IF(ISERROR(MATCH(Passout2023[[#This Row], [Batch Start Semester]],$K$3:$K$6,0)),"0", "1")</f>
        <v>0</v>
      </c>
      <c r="AC2348" s="60" t="str">
        <f>IF(ISERROR(MATCH([3]!Quota_Std_2022_23[[#This Row], [SESSION_TYPE]],$AX$2:$AX$5,0)),"0", "1")</f>
        <v>0</v>
      </c>
      <c r="AD2348" s="60" t="str">
        <f>IF(ISERROR(MATCH(#REF!,#REF!,0)),"0", "1")</f>
        <v>0</v>
      </c>
      <c r="AE2348" s="60" t="str">
        <f>IF(ISERROR(MATCH([3]!Quota_Std_2022_23[[#This Row], [Gender]],$AN$2:$AN$4,0)),"0", "1")</f>
        <v>0</v>
      </c>
      <c r="AF2348" s="60" t="str">
        <f>IF(ISERROR(MATCH([3]!Quota_Std_2022_23[[#This Row], [Quota Type]],[3]Sheet1!$AO$2:$AO$12,0)),"0", "1")</f>
        <v>0</v>
      </c>
      <c r="AG2348" s="60" t="str">
        <f>IF(ISERROR(MATCH(#REF!,$BA$2:$BA$8,0)),"0", "1")</f>
        <v>0</v>
      </c>
      <c r="AH2348" s="60" t="str">
        <f>IF(ISERROR(MATCH(Passout2023[[#This Row], [Nationality Pakistani/ Foreign]],$D$3:$D$4,0)),"0", "1")</f>
        <v>0</v>
      </c>
    </row>
    <row r="2349">
      <c r="A2349" s="40"/>
      <c r="B2349" s="40"/>
      <c r="C2349" s="40"/>
      <c r="D2349" s="40"/>
      <c r="E2349" s="40"/>
      <c r="F2349" s="40"/>
      <c r="G2349" s="40"/>
      <c r="H2349" s="40"/>
      <c r="I2349" s="40"/>
      <c r="J2349" s="40"/>
      <c r="K2349" s="40"/>
      <c r="L2349" s="40"/>
      <c r="M2349" s="40"/>
      <c r="N2349" s="40"/>
      <c r="O2349" s="80"/>
      <c r="P2349" s="40"/>
      <c r="Q2349" s="40"/>
      <c r="Y2349" s="60" t="str">
        <f>IF(ISERROR(MATCH(Passout2023[[#This Row], [Degree Duration (year)]],$M$3:$M$10,0)),"0", "1")</f>
        <v>0</v>
      </c>
      <c r="Z2349" s="60" t="str">
        <f>IF(ISERROR(MATCH(Passout2023[[#This Row], [Admission Type]],$F$3:$F$6,0)),"0", "1")</f>
        <v>0</v>
      </c>
      <c r="AA2349" s="60" t="str">
        <f>IF(ISERROR(MATCH(Passout2023[[#This Row], [Batch Start Year]],$L$3:$L$25,0)),"0", "1")</f>
        <v>0</v>
      </c>
      <c r="AB2349" s="60" t="str">
        <f>IF(ISERROR(MATCH(Passout2023[[#This Row], [Batch Start Semester]],$K$3:$K$6,0)),"0", "1")</f>
        <v>0</v>
      </c>
      <c r="AC2349" s="60" t="str">
        <f>IF(ISERROR(MATCH([3]!Quota_Std_2022_23[[#This Row], [SESSION_TYPE]],$AX$2:$AX$5,0)),"0", "1")</f>
        <v>0</v>
      </c>
      <c r="AD2349" s="60" t="str">
        <f>IF(ISERROR(MATCH(#REF!,#REF!,0)),"0", "1")</f>
        <v>0</v>
      </c>
      <c r="AE2349" s="60" t="str">
        <f>IF(ISERROR(MATCH([3]!Quota_Std_2022_23[[#This Row], [Gender]],$AN$2:$AN$4,0)),"0", "1")</f>
        <v>0</v>
      </c>
      <c r="AF2349" s="60" t="str">
        <f>IF(ISERROR(MATCH([3]!Quota_Std_2022_23[[#This Row], [Quota Type]],[3]Sheet1!$AO$2:$AO$12,0)),"0", "1")</f>
        <v>0</v>
      </c>
      <c r="AG2349" s="60" t="str">
        <f>IF(ISERROR(MATCH(#REF!,$BA$2:$BA$8,0)),"0", "1")</f>
        <v>0</v>
      </c>
      <c r="AH2349" s="60" t="str">
        <f>IF(ISERROR(MATCH(Passout2023[[#This Row], [Nationality Pakistani/ Foreign]],$D$3:$D$4,0)),"0", "1")</f>
        <v>0</v>
      </c>
    </row>
    <row r="2350">
      <c r="A2350" s="40"/>
      <c r="B2350" s="40"/>
      <c r="C2350" s="40"/>
      <c r="D2350" s="40"/>
      <c r="E2350" s="40"/>
      <c r="F2350" s="40"/>
      <c r="G2350" s="40"/>
      <c r="H2350" s="40"/>
      <c r="I2350" s="40"/>
      <c r="J2350" s="40"/>
      <c r="K2350" s="40"/>
      <c r="L2350" s="40"/>
      <c r="M2350" s="40"/>
      <c r="N2350" s="40"/>
      <c r="O2350" s="40"/>
      <c r="P2350" s="40"/>
      <c r="Q2350" s="40"/>
      <c r="Y2350" s="60" t="str">
        <f>IF(ISERROR(MATCH(Passout2023[[#This Row], [Degree Duration (year)]],$M$3:$M$10,0)),"0", "1")</f>
        <v>0</v>
      </c>
      <c r="Z2350" s="60" t="str">
        <f>IF(ISERROR(MATCH(Passout2023[[#This Row], [Admission Type]],$F$3:$F$6,0)),"0", "1")</f>
        <v>0</v>
      </c>
      <c r="AA2350" s="60" t="str">
        <f>IF(ISERROR(MATCH(Passout2023[[#This Row], [Batch Start Year]],$L$3:$L$25,0)),"0", "1")</f>
        <v>0</v>
      </c>
      <c r="AB2350" s="60" t="str">
        <f>IF(ISERROR(MATCH(Passout2023[[#This Row], [Batch Start Semester]],$K$3:$K$6,0)),"0", "1")</f>
        <v>0</v>
      </c>
      <c r="AC2350" s="60" t="str">
        <f>IF(ISERROR(MATCH([3]!Quota_Std_2022_23[[#This Row], [SESSION_TYPE]],$AX$2:$AX$5,0)),"0", "1")</f>
        <v>0</v>
      </c>
      <c r="AD2350" s="60" t="str">
        <f>IF(ISERROR(MATCH(#REF!,#REF!,0)),"0", "1")</f>
        <v>0</v>
      </c>
      <c r="AE2350" s="60" t="str">
        <f>IF(ISERROR(MATCH([3]!Quota_Std_2022_23[[#This Row], [Gender]],$AN$2:$AN$4,0)),"0", "1")</f>
        <v>0</v>
      </c>
      <c r="AF2350" s="60" t="str">
        <f>IF(ISERROR(MATCH([3]!Quota_Std_2022_23[[#This Row], [Quota Type]],[3]Sheet1!$AO$2:$AO$12,0)),"0", "1")</f>
        <v>0</v>
      </c>
      <c r="AG2350" s="60" t="str">
        <f>IF(ISERROR(MATCH(#REF!,$BA$2:$BA$8,0)),"0", "1")</f>
        <v>0</v>
      </c>
      <c r="AH2350" s="60" t="str">
        <f>IF(ISERROR(MATCH(Passout2023[[#This Row], [Nationality Pakistani/ Foreign]],$D$3:$D$4,0)),"0", "1")</f>
        <v>0</v>
      </c>
    </row>
    <row r="2351">
      <c r="A2351" s="40"/>
      <c r="B2351" s="40"/>
      <c r="C2351" s="40"/>
      <c r="D2351" s="40"/>
      <c r="E2351" s="40"/>
      <c r="F2351" s="40"/>
      <c r="G2351" s="40"/>
      <c r="H2351" s="40"/>
      <c r="I2351" s="40"/>
      <c r="J2351" s="40"/>
      <c r="K2351" s="40"/>
      <c r="L2351" s="40"/>
      <c r="M2351" s="40"/>
      <c r="N2351" s="40"/>
      <c r="O2351" s="80"/>
      <c r="P2351" s="40"/>
      <c r="Q2351" s="40"/>
      <c r="Y2351" s="60" t="str">
        <f>IF(ISERROR(MATCH(Passout2023[[#This Row], [Degree Duration (year)]],$M$3:$M$10,0)),"0", "1")</f>
        <v>0</v>
      </c>
      <c r="Z2351" s="60" t="str">
        <f>IF(ISERROR(MATCH(Passout2023[[#This Row], [Admission Type]],$F$3:$F$6,0)),"0", "1")</f>
        <v>0</v>
      </c>
      <c r="AA2351" s="60" t="str">
        <f>IF(ISERROR(MATCH(Passout2023[[#This Row], [Batch Start Year]],$L$3:$L$25,0)),"0", "1")</f>
        <v>0</v>
      </c>
      <c r="AB2351" s="60" t="str">
        <f>IF(ISERROR(MATCH(Passout2023[[#This Row], [Batch Start Semester]],$K$3:$K$6,0)),"0", "1")</f>
        <v>0</v>
      </c>
      <c r="AC2351" s="60" t="str">
        <f>IF(ISERROR(MATCH([3]!Quota_Std_2022_23[[#This Row], [SESSION_TYPE]],$AX$2:$AX$5,0)),"0", "1")</f>
        <v>0</v>
      </c>
      <c r="AD2351" s="60" t="str">
        <f>IF(ISERROR(MATCH(#REF!,#REF!,0)),"0", "1")</f>
        <v>0</v>
      </c>
      <c r="AE2351" s="60" t="str">
        <f>IF(ISERROR(MATCH([3]!Quota_Std_2022_23[[#This Row], [Gender]],$AN$2:$AN$4,0)),"0", "1")</f>
        <v>0</v>
      </c>
      <c r="AF2351" s="60" t="str">
        <f>IF(ISERROR(MATCH([3]!Quota_Std_2022_23[[#This Row], [Quota Type]],[3]Sheet1!$AO$2:$AO$12,0)),"0", "1")</f>
        <v>0</v>
      </c>
      <c r="AG2351" s="60" t="str">
        <f>IF(ISERROR(MATCH(#REF!,$BA$2:$BA$8,0)),"0", "1")</f>
        <v>0</v>
      </c>
      <c r="AH2351" s="60" t="str">
        <f>IF(ISERROR(MATCH(Passout2023[[#This Row], [Nationality Pakistani/ Foreign]],$D$3:$D$4,0)),"0", "1")</f>
        <v>0</v>
      </c>
    </row>
    <row r="2352">
      <c r="A2352" s="40"/>
      <c r="B2352" s="40"/>
      <c r="C2352" s="40"/>
      <c r="D2352" s="40"/>
      <c r="E2352" s="40"/>
      <c r="F2352" s="40"/>
      <c r="G2352" s="40"/>
      <c r="H2352" s="40"/>
      <c r="I2352" s="40"/>
      <c r="J2352" s="40"/>
      <c r="K2352" s="40"/>
      <c r="L2352" s="40"/>
      <c r="M2352" s="40"/>
      <c r="N2352" s="40"/>
      <c r="O2352" s="40"/>
      <c r="P2352" s="40"/>
      <c r="Q2352" s="40"/>
      <c r="Y2352" s="60" t="str">
        <f>IF(ISERROR(MATCH(Passout2023[[#This Row], [Degree Duration (year)]],$M$3:$M$10,0)),"0", "1")</f>
        <v>0</v>
      </c>
      <c r="Z2352" s="60" t="str">
        <f>IF(ISERROR(MATCH(Passout2023[[#This Row], [Admission Type]],$F$3:$F$6,0)),"0", "1")</f>
        <v>0</v>
      </c>
      <c r="AA2352" s="60" t="str">
        <f>IF(ISERROR(MATCH(Passout2023[[#This Row], [Batch Start Year]],$L$3:$L$25,0)),"0", "1")</f>
        <v>0</v>
      </c>
      <c r="AB2352" s="60" t="str">
        <f>IF(ISERROR(MATCH(Passout2023[[#This Row], [Batch Start Semester]],$K$3:$K$6,0)),"0", "1")</f>
        <v>0</v>
      </c>
      <c r="AC2352" s="60" t="str">
        <f>IF(ISERROR(MATCH([3]!Quota_Std_2022_23[[#This Row], [SESSION_TYPE]],$AX$2:$AX$5,0)),"0", "1")</f>
        <v>0</v>
      </c>
      <c r="AD2352" s="60" t="str">
        <f>IF(ISERROR(MATCH(#REF!,#REF!,0)),"0", "1")</f>
        <v>0</v>
      </c>
      <c r="AE2352" s="60" t="str">
        <f>IF(ISERROR(MATCH([3]!Quota_Std_2022_23[[#This Row], [Gender]],$AN$2:$AN$4,0)),"0", "1")</f>
        <v>0</v>
      </c>
      <c r="AF2352" s="60" t="str">
        <f>IF(ISERROR(MATCH([3]!Quota_Std_2022_23[[#This Row], [Quota Type]],[3]Sheet1!$AO$2:$AO$12,0)),"0", "1")</f>
        <v>0</v>
      </c>
      <c r="AG2352" s="60" t="str">
        <f>IF(ISERROR(MATCH(#REF!,$BA$2:$BA$8,0)),"0", "1")</f>
        <v>0</v>
      </c>
      <c r="AH2352" s="60" t="str">
        <f>IF(ISERROR(MATCH(Passout2023[[#This Row], [Nationality Pakistani/ Foreign]],$D$3:$D$4,0)),"0", "1")</f>
        <v>0</v>
      </c>
    </row>
    <row r="2353">
      <c r="A2353" s="40"/>
      <c r="B2353" s="40"/>
      <c r="C2353" s="40"/>
      <c r="D2353" s="40"/>
      <c r="E2353" s="40"/>
      <c r="F2353" s="40"/>
      <c r="G2353" s="40"/>
      <c r="H2353" s="40"/>
      <c r="I2353" s="40"/>
      <c r="J2353" s="40"/>
      <c r="K2353" s="40"/>
      <c r="L2353" s="40"/>
      <c r="M2353" s="40"/>
      <c r="N2353" s="40"/>
      <c r="O2353" s="80"/>
      <c r="P2353" s="40"/>
      <c r="Q2353" s="40"/>
      <c r="Y2353" s="60" t="str">
        <f>IF(ISERROR(MATCH(Passout2023[[#This Row], [Degree Duration (year)]],$M$3:$M$10,0)),"0", "1")</f>
        <v>0</v>
      </c>
      <c r="Z2353" s="60" t="str">
        <f>IF(ISERROR(MATCH(Passout2023[[#This Row], [Admission Type]],$F$3:$F$6,0)),"0", "1")</f>
        <v>0</v>
      </c>
      <c r="AA2353" s="60" t="str">
        <f>IF(ISERROR(MATCH(Passout2023[[#This Row], [Batch Start Year]],$L$3:$L$25,0)),"0", "1")</f>
        <v>0</v>
      </c>
      <c r="AB2353" s="60" t="str">
        <f>IF(ISERROR(MATCH(Passout2023[[#This Row], [Batch Start Semester]],$K$3:$K$6,0)),"0", "1")</f>
        <v>0</v>
      </c>
      <c r="AC2353" s="60" t="str">
        <f>IF(ISERROR(MATCH([3]!Quota_Std_2022_23[[#This Row], [SESSION_TYPE]],$AX$2:$AX$5,0)),"0", "1")</f>
        <v>0</v>
      </c>
      <c r="AD2353" s="60" t="str">
        <f>IF(ISERROR(MATCH(#REF!,#REF!,0)),"0", "1")</f>
        <v>0</v>
      </c>
      <c r="AE2353" s="60" t="str">
        <f>IF(ISERROR(MATCH([3]!Quota_Std_2022_23[[#This Row], [Gender]],$AN$2:$AN$4,0)),"0", "1")</f>
        <v>0</v>
      </c>
      <c r="AF2353" s="60" t="str">
        <f>IF(ISERROR(MATCH([3]!Quota_Std_2022_23[[#This Row], [Quota Type]],[3]Sheet1!$AO$2:$AO$12,0)),"0", "1")</f>
        <v>0</v>
      </c>
      <c r="AG2353" s="60" t="str">
        <f>IF(ISERROR(MATCH(#REF!,$BA$2:$BA$8,0)),"0", "1")</f>
        <v>0</v>
      </c>
      <c r="AH2353" s="60" t="str">
        <f>IF(ISERROR(MATCH(Passout2023[[#This Row], [Nationality Pakistani/ Foreign]],$D$3:$D$4,0)),"0", "1")</f>
        <v>0</v>
      </c>
    </row>
    <row r="2354">
      <c r="A2354" s="40"/>
      <c r="B2354" s="40"/>
      <c r="C2354" s="40"/>
      <c r="D2354" s="40"/>
      <c r="E2354" s="40"/>
      <c r="F2354" s="40"/>
      <c r="G2354" s="40"/>
      <c r="H2354" s="40"/>
      <c r="I2354" s="40"/>
      <c r="J2354" s="40"/>
      <c r="K2354" s="40"/>
      <c r="L2354" s="40"/>
      <c r="M2354" s="40"/>
      <c r="N2354" s="40"/>
      <c r="O2354" s="40"/>
      <c r="P2354" s="40"/>
      <c r="Q2354" s="40"/>
      <c r="Y2354" s="60" t="str">
        <f>IF(ISERROR(MATCH(Passout2023[[#This Row], [Degree Duration (year)]],$M$3:$M$10,0)),"0", "1")</f>
        <v>0</v>
      </c>
      <c r="Z2354" s="60" t="str">
        <f>IF(ISERROR(MATCH(Passout2023[[#This Row], [Admission Type]],$F$3:$F$6,0)),"0", "1")</f>
        <v>0</v>
      </c>
      <c r="AA2354" s="60" t="str">
        <f>IF(ISERROR(MATCH(Passout2023[[#This Row], [Batch Start Year]],$L$3:$L$25,0)),"0", "1")</f>
        <v>0</v>
      </c>
      <c r="AB2354" s="60" t="str">
        <f>IF(ISERROR(MATCH(Passout2023[[#This Row], [Batch Start Semester]],$K$3:$K$6,0)),"0", "1")</f>
        <v>0</v>
      </c>
      <c r="AC2354" s="60" t="str">
        <f>IF(ISERROR(MATCH([3]!Quota_Std_2022_23[[#This Row], [SESSION_TYPE]],$AX$2:$AX$5,0)),"0", "1")</f>
        <v>0</v>
      </c>
      <c r="AD2354" s="60" t="str">
        <f>IF(ISERROR(MATCH(#REF!,#REF!,0)),"0", "1")</f>
        <v>0</v>
      </c>
      <c r="AE2354" s="60" t="str">
        <f>IF(ISERROR(MATCH([3]!Quota_Std_2022_23[[#This Row], [Gender]],$AN$2:$AN$4,0)),"0", "1")</f>
        <v>0</v>
      </c>
      <c r="AF2354" s="60" t="str">
        <f>IF(ISERROR(MATCH([3]!Quota_Std_2022_23[[#This Row], [Quota Type]],[3]Sheet1!$AO$2:$AO$12,0)),"0", "1")</f>
        <v>0</v>
      </c>
      <c r="AG2354" s="60" t="str">
        <f>IF(ISERROR(MATCH(#REF!,$BA$2:$BA$8,0)),"0", "1")</f>
        <v>0</v>
      </c>
      <c r="AH2354" s="60" t="str">
        <f>IF(ISERROR(MATCH(Passout2023[[#This Row], [Nationality Pakistani/ Foreign]],$D$3:$D$4,0)),"0", "1")</f>
        <v>0</v>
      </c>
    </row>
    <row r="2355">
      <c r="A2355" s="40"/>
      <c r="B2355" s="40"/>
      <c r="C2355" s="40"/>
      <c r="D2355" s="40"/>
      <c r="E2355" s="40"/>
      <c r="F2355" s="40"/>
      <c r="G2355" s="40"/>
      <c r="H2355" s="40"/>
      <c r="I2355" s="40"/>
      <c r="J2355" s="40"/>
      <c r="K2355" s="40"/>
      <c r="L2355" s="40"/>
      <c r="M2355" s="40"/>
      <c r="N2355" s="40"/>
      <c r="O2355" s="80"/>
      <c r="P2355" s="40"/>
      <c r="Q2355" s="40"/>
      <c r="Y2355" s="60" t="str">
        <f>IF(ISERROR(MATCH(Passout2023[[#This Row], [Degree Duration (year)]],$M$3:$M$10,0)),"0", "1")</f>
        <v>0</v>
      </c>
      <c r="Z2355" s="60" t="str">
        <f>IF(ISERROR(MATCH(Passout2023[[#This Row], [Admission Type]],$F$3:$F$6,0)),"0", "1")</f>
        <v>0</v>
      </c>
      <c r="AA2355" s="60" t="str">
        <f>IF(ISERROR(MATCH(Passout2023[[#This Row], [Batch Start Year]],$L$3:$L$25,0)),"0", "1")</f>
        <v>0</v>
      </c>
      <c r="AB2355" s="60" t="str">
        <f>IF(ISERROR(MATCH(Passout2023[[#This Row], [Batch Start Semester]],$K$3:$K$6,0)),"0", "1")</f>
        <v>0</v>
      </c>
      <c r="AC2355" s="60" t="str">
        <f>IF(ISERROR(MATCH([3]!Quota_Std_2022_23[[#This Row], [SESSION_TYPE]],$AX$2:$AX$5,0)),"0", "1")</f>
        <v>0</v>
      </c>
      <c r="AD2355" s="60" t="str">
        <f>IF(ISERROR(MATCH(#REF!,#REF!,0)),"0", "1")</f>
        <v>0</v>
      </c>
      <c r="AE2355" s="60" t="str">
        <f>IF(ISERROR(MATCH([3]!Quota_Std_2022_23[[#This Row], [Gender]],$AN$2:$AN$4,0)),"0", "1")</f>
        <v>0</v>
      </c>
      <c r="AF2355" s="60" t="str">
        <f>IF(ISERROR(MATCH([3]!Quota_Std_2022_23[[#This Row], [Quota Type]],[3]Sheet1!$AO$2:$AO$12,0)),"0", "1")</f>
        <v>0</v>
      </c>
      <c r="AG2355" s="60" t="str">
        <f>IF(ISERROR(MATCH(#REF!,$BA$2:$BA$8,0)),"0", "1")</f>
        <v>0</v>
      </c>
      <c r="AH2355" s="60" t="str">
        <f>IF(ISERROR(MATCH(Passout2023[[#This Row], [Nationality Pakistani/ Foreign]],$D$3:$D$4,0)),"0", "1")</f>
        <v>0</v>
      </c>
    </row>
    <row r="2356">
      <c r="A2356" s="40"/>
      <c r="B2356" s="40"/>
      <c r="C2356" s="40"/>
      <c r="D2356" s="40"/>
      <c r="E2356" s="40"/>
      <c r="F2356" s="40"/>
      <c r="G2356" s="40"/>
      <c r="H2356" s="40"/>
      <c r="I2356" s="40"/>
      <c r="J2356" s="40"/>
      <c r="K2356" s="40"/>
      <c r="L2356" s="40"/>
      <c r="M2356" s="40"/>
      <c r="N2356" s="40"/>
      <c r="O2356" s="40"/>
      <c r="P2356" s="40"/>
      <c r="Q2356" s="40"/>
      <c r="Y2356" s="60" t="str">
        <f>IF(ISERROR(MATCH(Passout2023[[#This Row], [Degree Duration (year)]],$M$3:$M$10,0)),"0", "1")</f>
        <v>0</v>
      </c>
      <c r="Z2356" s="60" t="str">
        <f>IF(ISERROR(MATCH(Passout2023[[#This Row], [Admission Type]],$F$3:$F$6,0)),"0", "1")</f>
        <v>0</v>
      </c>
      <c r="AA2356" s="60" t="str">
        <f>IF(ISERROR(MATCH(Passout2023[[#This Row], [Batch Start Year]],$L$3:$L$25,0)),"0", "1")</f>
        <v>0</v>
      </c>
      <c r="AB2356" s="60" t="str">
        <f>IF(ISERROR(MATCH(Passout2023[[#This Row], [Batch Start Semester]],$K$3:$K$6,0)),"0", "1")</f>
        <v>0</v>
      </c>
      <c r="AC2356" s="60" t="str">
        <f>IF(ISERROR(MATCH([3]!Quota_Std_2022_23[[#This Row], [SESSION_TYPE]],$AX$2:$AX$5,0)),"0", "1")</f>
        <v>0</v>
      </c>
      <c r="AD2356" s="60" t="str">
        <f>IF(ISERROR(MATCH(#REF!,#REF!,0)),"0", "1")</f>
        <v>0</v>
      </c>
      <c r="AE2356" s="60" t="str">
        <f>IF(ISERROR(MATCH([3]!Quota_Std_2022_23[[#This Row], [Gender]],$AN$2:$AN$4,0)),"0", "1")</f>
        <v>0</v>
      </c>
      <c r="AF2356" s="60" t="str">
        <f>IF(ISERROR(MATCH([3]!Quota_Std_2022_23[[#This Row], [Quota Type]],[3]Sheet1!$AO$2:$AO$12,0)),"0", "1")</f>
        <v>0</v>
      </c>
      <c r="AG2356" s="60" t="str">
        <f>IF(ISERROR(MATCH(#REF!,$BA$2:$BA$8,0)),"0", "1")</f>
        <v>0</v>
      </c>
      <c r="AH2356" s="60" t="str">
        <f>IF(ISERROR(MATCH(Passout2023[[#This Row], [Nationality Pakistani/ Foreign]],$D$3:$D$4,0)),"0", "1")</f>
        <v>0</v>
      </c>
    </row>
    <row r="2357">
      <c r="A2357" s="40"/>
      <c r="B2357" s="40"/>
      <c r="C2357" s="40"/>
      <c r="D2357" s="40"/>
      <c r="E2357" s="40"/>
      <c r="F2357" s="40"/>
      <c r="G2357" s="40"/>
      <c r="H2357" s="40"/>
      <c r="I2357" s="40"/>
      <c r="J2357" s="40"/>
      <c r="K2357" s="40"/>
      <c r="L2357" s="40"/>
      <c r="M2357" s="40"/>
      <c r="N2357" s="40"/>
      <c r="O2357" s="80"/>
      <c r="P2357" s="40"/>
      <c r="Q2357" s="40"/>
      <c r="Y2357" s="60" t="str">
        <f>IF(ISERROR(MATCH(Passout2023[[#This Row], [Degree Duration (year)]],$M$3:$M$10,0)),"0", "1")</f>
        <v>0</v>
      </c>
      <c r="Z2357" s="60" t="str">
        <f>IF(ISERROR(MATCH(Passout2023[[#This Row], [Admission Type]],$F$3:$F$6,0)),"0", "1")</f>
        <v>0</v>
      </c>
      <c r="AA2357" s="60" t="str">
        <f>IF(ISERROR(MATCH(Passout2023[[#This Row], [Batch Start Year]],$L$3:$L$25,0)),"0", "1")</f>
        <v>0</v>
      </c>
      <c r="AB2357" s="60" t="str">
        <f>IF(ISERROR(MATCH(Passout2023[[#This Row], [Batch Start Semester]],$K$3:$K$6,0)),"0", "1")</f>
        <v>0</v>
      </c>
      <c r="AC2357" s="60" t="str">
        <f>IF(ISERROR(MATCH([3]!Quota_Std_2022_23[[#This Row], [SESSION_TYPE]],$AX$2:$AX$5,0)),"0", "1")</f>
        <v>0</v>
      </c>
      <c r="AD2357" s="60" t="str">
        <f>IF(ISERROR(MATCH(#REF!,#REF!,0)),"0", "1")</f>
        <v>0</v>
      </c>
      <c r="AE2357" s="60" t="str">
        <f>IF(ISERROR(MATCH([3]!Quota_Std_2022_23[[#This Row], [Gender]],$AN$2:$AN$4,0)),"0", "1")</f>
        <v>0</v>
      </c>
      <c r="AF2357" s="60" t="str">
        <f>IF(ISERROR(MATCH([3]!Quota_Std_2022_23[[#This Row], [Quota Type]],[3]Sheet1!$AO$2:$AO$12,0)),"0", "1")</f>
        <v>0</v>
      </c>
      <c r="AG2357" s="60" t="str">
        <f>IF(ISERROR(MATCH(#REF!,$BA$2:$BA$8,0)),"0", "1")</f>
        <v>0</v>
      </c>
      <c r="AH2357" s="60" t="str">
        <f>IF(ISERROR(MATCH(Passout2023[[#This Row], [Nationality Pakistani/ Foreign]],$D$3:$D$4,0)),"0", "1")</f>
        <v>0</v>
      </c>
    </row>
    <row r="2358">
      <c r="A2358" s="40"/>
      <c r="B2358" s="40"/>
      <c r="C2358" s="40"/>
      <c r="D2358" s="40"/>
      <c r="E2358" s="40"/>
      <c r="F2358" s="40"/>
      <c r="G2358" s="40"/>
      <c r="H2358" s="40"/>
      <c r="I2358" s="40"/>
      <c r="J2358" s="40"/>
      <c r="K2358" s="40"/>
      <c r="L2358" s="40"/>
      <c r="M2358" s="40"/>
      <c r="N2358" s="40"/>
      <c r="O2358" s="40"/>
      <c r="P2358" s="40"/>
      <c r="Q2358" s="40"/>
      <c r="Y2358" s="60" t="str">
        <f>IF(ISERROR(MATCH(Passout2023[[#This Row], [Degree Duration (year)]],$M$3:$M$10,0)),"0", "1")</f>
        <v>0</v>
      </c>
      <c r="Z2358" s="60" t="str">
        <f>IF(ISERROR(MATCH(Passout2023[[#This Row], [Admission Type]],$F$3:$F$6,0)),"0", "1")</f>
        <v>0</v>
      </c>
      <c r="AA2358" s="60" t="str">
        <f>IF(ISERROR(MATCH(Passout2023[[#This Row], [Batch Start Year]],$L$3:$L$25,0)),"0", "1")</f>
        <v>0</v>
      </c>
      <c r="AB2358" s="60" t="str">
        <f>IF(ISERROR(MATCH(Passout2023[[#This Row], [Batch Start Semester]],$K$3:$K$6,0)),"0", "1")</f>
        <v>0</v>
      </c>
      <c r="AC2358" s="60" t="str">
        <f>IF(ISERROR(MATCH([3]!Quota_Std_2022_23[[#This Row], [SESSION_TYPE]],$AX$2:$AX$5,0)),"0", "1")</f>
        <v>0</v>
      </c>
      <c r="AD2358" s="60" t="str">
        <f>IF(ISERROR(MATCH(#REF!,#REF!,0)),"0", "1")</f>
        <v>0</v>
      </c>
      <c r="AE2358" s="60" t="str">
        <f>IF(ISERROR(MATCH([3]!Quota_Std_2022_23[[#This Row], [Gender]],$AN$2:$AN$4,0)),"0", "1")</f>
        <v>0</v>
      </c>
      <c r="AF2358" s="60" t="str">
        <f>IF(ISERROR(MATCH([3]!Quota_Std_2022_23[[#This Row], [Quota Type]],[3]Sheet1!$AO$2:$AO$12,0)),"0", "1")</f>
        <v>0</v>
      </c>
      <c r="AG2358" s="60" t="str">
        <f>IF(ISERROR(MATCH(#REF!,$BA$2:$BA$8,0)),"0", "1")</f>
        <v>0</v>
      </c>
      <c r="AH2358" s="60" t="str">
        <f>IF(ISERROR(MATCH(Passout2023[[#This Row], [Nationality Pakistani/ Foreign]],$D$3:$D$4,0)),"0", "1")</f>
        <v>0</v>
      </c>
    </row>
    <row r="2359">
      <c r="A2359" s="40"/>
      <c r="B2359" s="40"/>
      <c r="C2359" s="40"/>
      <c r="D2359" s="40"/>
      <c r="E2359" s="40"/>
      <c r="F2359" s="40"/>
      <c r="G2359" s="40"/>
      <c r="H2359" s="40"/>
      <c r="I2359" s="40"/>
      <c r="J2359" s="40"/>
      <c r="K2359" s="40"/>
      <c r="L2359" s="40"/>
      <c r="M2359" s="40"/>
      <c r="N2359" s="40"/>
      <c r="O2359" s="40"/>
      <c r="P2359" s="40"/>
      <c r="Q2359" s="40"/>
      <c r="Y2359" s="60" t="str">
        <f>IF(ISERROR(MATCH(Passout2023[[#This Row], [Degree Duration (year)]],$M$3:$M$10,0)),"0", "1")</f>
        <v>0</v>
      </c>
      <c r="Z2359" s="60" t="str">
        <f>IF(ISERROR(MATCH(Passout2023[[#This Row], [Admission Type]],$F$3:$F$6,0)),"0", "1")</f>
        <v>0</v>
      </c>
      <c r="AA2359" s="60" t="str">
        <f>IF(ISERROR(MATCH(Passout2023[[#This Row], [Batch Start Year]],$L$3:$L$25,0)),"0", "1")</f>
        <v>0</v>
      </c>
      <c r="AB2359" s="60" t="str">
        <f>IF(ISERROR(MATCH(Passout2023[[#This Row], [Batch Start Semester]],$K$3:$K$6,0)),"0", "1")</f>
        <v>0</v>
      </c>
      <c r="AC2359" s="60" t="str">
        <f>IF(ISERROR(MATCH([3]!Quota_Std_2022_23[[#This Row], [SESSION_TYPE]],$AX$2:$AX$5,0)),"0", "1")</f>
        <v>0</v>
      </c>
      <c r="AD2359" s="60" t="str">
        <f>IF(ISERROR(MATCH(#REF!,#REF!,0)),"0", "1")</f>
        <v>0</v>
      </c>
      <c r="AE2359" s="60" t="str">
        <f>IF(ISERROR(MATCH([3]!Quota_Std_2022_23[[#This Row], [Gender]],$AN$2:$AN$4,0)),"0", "1")</f>
        <v>0</v>
      </c>
      <c r="AF2359" s="60" t="str">
        <f>IF(ISERROR(MATCH([3]!Quota_Std_2022_23[[#This Row], [Quota Type]],[3]Sheet1!$AO$2:$AO$12,0)),"0", "1")</f>
        <v>0</v>
      </c>
      <c r="AG2359" s="60" t="str">
        <f>IF(ISERROR(MATCH(#REF!,$BA$2:$BA$8,0)),"0", "1")</f>
        <v>0</v>
      </c>
      <c r="AH2359" s="60" t="str">
        <f>IF(ISERROR(MATCH(Passout2023[[#This Row], [Nationality Pakistani/ Foreign]],$D$3:$D$4,0)),"0", "1")</f>
        <v>0</v>
      </c>
    </row>
    <row r="2360">
      <c r="A2360" s="40"/>
      <c r="B2360" s="40"/>
      <c r="C2360" s="40"/>
      <c r="D2360" s="40"/>
      <c r="E2360" s="40"/>
      <c r="F2360" s="40"/>
      <c r="G2360" s="40"/>
      <c r="H2360" s="40"/>
      <c r="I2360" s="40"/>
      <c r="J2360" s="40"/>
      <c r="K2360" s="40"/>
      <c r="L2360" s="40"/>
      <c r="M2360" s="40"/>
      <c r="N2360" s="40"/>
      <c r="O2360" s="80"/>
      <c r="P2360" s="40"/>
      <c r="Q2360" s="40"/>
      <c r="Y2360" s="60" t="str">
        <f>IF(ISERROR(MATCH(Passout2023[[#This Row], [Degree Duration (year)]],$M$3:$M$10,0)),"0", "1")</f>
        <v>0</v>
      </c>
      <c r="Z2360" s="60" t="str">
        <f>IF(ISERROR(MATCH(Passout2023[[#This Row], [Admission Type]],$F$3:$F$6,0)),"0", "1")</f>
        <v>0</v>
      </c>
      <c r="AA2360" s="60" t="str">
        <f>IF(ISERROR(MATCH(Passout2023[[#This Row], [Batch Start Year]],$L$3:$L$25,0)),"0", "1")</f>
        <v>0</v>
      </c>
      <c r="AB2360" s="60" t="str">
        <f>IF(ISERROR(MATCH(Passout2023[[#This Row], [Batch Start Semester]],$K$3:$K$6,0)),"0", "1")</f>
        <v>0</v>
      </c>
      <c r="AC2360" s="60" t="str">
        <f>IF(ISERROR(MATCH([3]!Quota_Std_2022_23[[#This Row], [SESSION_TYPE]],$AX$2:$AX$5,0)),"0", "1")</f>
        <v>0</v>
      </c>
      <c r="AD2360" s="60" t="str">
        <f>IF(ISERROR(MATCH(#REF!,#REF!,0)),"0", "1")</f>
        <v>0</v>
      </c>
      <c r="AE2360" s="60" t="str">
        <f>IF(ISERROR(MATCH([3]!Quota_Std_2022_23[[#This Row], [Gender]],$AN$2:$AN$4,0)),"0", "1")</f>
        <v>0</v>
      </c>
      <c r="AF2360" s="60" t="str">
        <f>IF(ISERROR(MATCH([3]!Quota_Std_2022_23[[#This Row], [Quota Type]],[3]Sheet1!$AO$2:$AO$12,0)),"0", "1")</f>
        <v>0</v>
      </c>
      <c r="AG2360" s="60" t="str">
        <f>IF(ISERROR(MATCH(#REF!,$BA$2:$BA$8,0)),"0", "1")</f>
        <v>0</v>
      </c>
      <c r="AH2360" s="60" t="str">
        <f>IF(ISERROR(MATCH(Passout2023[[#This Row], [Nationality Pakistani/ Foreign]],$D$3:$D$4,0)),"0", "1")</f>
        <v>0</v>
      </c>
    </row>
    <row r="2361">
      <c r="A2361" s="40"/>
      <c r="B2361" s="40"/>
      <c r="C2361" s="40"/>
      <c r="D2361" s="40"/>
      <c r="E2361" s="40"/>
      <c r="F2361" s="40"/>
      <c r="G2361" s="40"/>
      <c r="H2361" s="40"/>
      <c r="I2361" s="40"/>
      <c r="J2361" s="40"/>
      <c r="K2361" s="40"/>
      <c r="L2361" s="40"/>
      <c r="M2361" s="40"/>
      <c r="N2361" s="40"/>
      <c r="O2361" s="40"/>
      <c r="P2361" s="40"/>
      <c r="Q2361" s="40"/>
      <c r="Y2361" s="60" t="str">
        <f>IF(ISERROR(MATCH(Passout2023[[#This Row], [Degree Duration (year)]],$M$3:$M$10,0)),"0", "1")</f>
        <v>0</v>
      </c>
      <c r="Z2361" s="60" t="str">
        <f>IF(ISERROR(MATCH(Passout2023[[#This Row], [Admission Type]],$F$3:$F$6,0)),"0", "1")</f>
        <v>0</v>
      </c>
      <c r="AA2361" s="60" t="str">
        <f>IF(ISERROR(MATCH(Passout2023[[#This Row], [Batch Start Year]],$L$3:$L$25,0)),"0", "1")</f>
        <v>0</v>
      </c>
      <c r="AB2361" s="60" t="str">
        <f>IF(ISERROR(MATCH(Passout2023[[#This Row], [Batch Start Semester]],$K$3:$K$6,0)),"0", "1")</f>
        <v>0</v>
      </c>
      <c r="AC2361" s="60" t="str">
        <f>IF(ISERROR(MATCH([3]!Quota_Std_2022_23[[#This Row], [SESSION_TYPE]],$AX$2:$AX$5,0)),"0", "1")</f>
        <v>0</v>
      </c>
      <c r="AD2361" s="60" t="str">
        <f>IF(ISERROR(MATCH(#REF!,#REF!,0)),"0", "1")</f>
        <v>0</v>
      </c>
      <c r="AE2361" s="60" t="str">
        <f>IF(ISERROR(MATCH([3]!Quota_Std_2022_23[[#This Row], [Gender]],$AN$2:$AN$4,0)),"0", "1")</f>
        <v>0</v>
      </c>
      <c r="AF2361" s="60" t="str">
        <f>IF(ISERROR(MATCH([3]!Quota_Std_2022_23[[#This Row], [Quota Type]],[3]Sheet1!$AO$2:$AO$12,0)),"0", "1")</f>
        <v>0</v>
      </c>
      <c r="AG2361" s="60" t="str">
        <f>IF(ISERROR(MATCH(#REF!,$BA$2:$BA$8,0)),"0", "1")</f>
        <v>0</v>
      </c>
      <c r="AH2361" s="60" t="str">
        <f>IF(ISERROR(MATCH(Passout2023[[#This Row], [Nationality Pakistani/ Foreign]],$D$3:$D$4,0)),"0", "1")</f>
        <v>0</v>
      </c>
    </row>
    <row r="2362">
      <c r="A2362" s="40"/>
      <c r="B2362" s="40"/>
      <c r="C2362" s="40"/>
      <c r="D2362" s="40"/>
      <c r="E2362" s="40"/>
      <c r="F2362" s="40"/>
      <c r="G2362" s="40"/>
      <c r="H2362" s="40"/>
      <c r="I2362" s="40"/>
      <c r="J2362" s="40"/>
      <c r="K2362" s="40"/>
      <c r="L2362" s="40"/>
      <c r="M2362" s="40"/>
      <c r="N2362" s="40"/>
      <c r="O2362" s="80"/>
      <c r="P2362" s="40"/>
      <c r="Q2362" s="40"/>
      <c r="Y2362" s="60" t="str">
        <f>IF(ISERROR(MATCH(Passout2023[[#This Row], [Degree Duration (year)]],$M$3:$M$10,0)),"0", "1")</f>
        <v>0</v>
      </c>
      <c r="Z2362" s="60" t="str">
        <f>IF(ISERROR(MATCH(Passout2023[[#This Row], [Admission Type]],$F$3:$F$6,0)),"0", "1")</f>
        <v>0</v>
      </c>
      <c r="AA2362" s="60" t="str">
        <f>IF(ISERROR(MATCH(Passout2023[[#This Row], [Batch Start Year]],$L$3:$L$25,0)),"0", "1")</f>
        <v>0</v>
      </c>
      <c r="AB2362" s="60" t="str">
        <f>IF(ISERROR(MATCH(Passout2023[[#This Row], [Batch Start Semester]],$K$3:$K$6,0)),"0", "1")</f>
        <v>0</v>
      </c>
      <c r="AC2362" s="60" t="str">
        <f>IF(ISERROR(MATCH([3]!Quota_Std_2022_23[[#This Row], [SESSION_TYPE]],$AX$2:$AX$5,0)),"0", "1")</f>
        <v>0</v>
      </c>
      <c r="AD2362" s="60" t="str">
        <f>IF(ISERROR(MATCH(#REF!,#REF!,0)),"0", "1")</f>
        <v>0</v>
      </c>
      <c r="AE2362" s="60" t="str">
        <f>IF(ISERROR(MATCH([3]!Quota_Std_2022_23[[#This Row], [Gender]],$AN$2:$AN$4,0)),"0", "1")</f>
        <v>0</v>
      </c>
      <c r="AF2362" s="60" t="str">
        <f>IF(ISERROR(MATCH([3]!Quota_Std_2022_23[[#This Row], [Quota Type]],[3]Sheet1!$AO$2:$AO$12,0)),"0", "1")</f>
        <v>0</v>
      </c>
      <c r="AG2362" s="60" t="str">
        <f>IF(ISERROR(MATCH(#REF!,$BA$2:$BA$8,0)),"0", "1")</f>
        <v>0</v>
      </c>
      <c r="AH2362" s="60" t="str">
        <f>IF(ISERROR(MATCH(Passout2023[[#This Row], [Nationality Pakistani/ Foreign]],$D$3:$D$4,0)),"0", "1")</f>
        <v>0</v>
      </c>
    </row>
    <row r="2363">
      <c r="A2363" s="40"/>
      <c r="B2363" s="40"/>
      <c r="C2363" s="40"/>
      <c r="D2363" s="40"/>
      <c r="E2363" s="40"/>
      <c r="F2363" s="40"/>
      <c r="G2363" s="40"/>
      <c r="H2363" s="40"/>
      <c r="I2363" s="40"/>
      <c r="J2363" s="40"/>
      <c r="K2363" s="40"/>
      <c r="L2363" s="40"/>
      <c r="M2363" s="40"/>
      <c r="N2363" s="40"/>
      <c r="O2363" s="40"/>
      <c r="P2363" s="40"/>
      <c r="Q2363" s="40"/>
      <c r="Y2363" s="60" t="str">
        <f>IF(ISERROR(MATCH(Passout2023[[#This Row], [Degree Duration (year)]],$M$3:$M$10,0)),"0", "1")</f>
        <v>0</v>
      </c>
      <c r="Z2363" s="60" t="str">
        <f>IF(ISERROR(MATCH(Passout2023[[#This Row], [Admission Type]],$F$3:$F$6,0)),"0", "1")</f>
        <v>0</v>
      </c>
      <c r="AA2363" s="60" t="str">
        <f>IF(ISERROR(MATCH(Passout2023[[#This Row], [Batch Start Year]],$L$3:$L$25,0)),"0", "1")</f>
        <v>0</v>
      </c>
      <c r="AB2363" s="60" t="str">
        <f>IF(ISERROR(MATCH(Passout2023[[#This Row], [Batch Start Semester]],$K$3:$K$6,0)),"0", "1")</f>
        <v>0</v>
      </c>
      <c r="AC2363" s="60" t="str">
        <f>IF(ISERROR(MATCH([3]!Quota_Std_2022_23[[#This Row], [SESSION_TYPE]],$AX$2:$AX$5,0)),"0", "1")</f>
        <v>0</v>
      </c>
      <c r="AD2363" s="60" t="str">
        <f>IF(ISERROR(MATCH(#REF!,#REF!,0)),"0", "1")</f>
        <v>0</v>
      </c>
      <c r="AE2363" s="60" t="str">
        <f>IF(ISERROR(MATCH([3]!Quota_Std_2022_23[[#This Row], [Gender]],$AN$2:$AN$4,0)),"0", "1")</f>
        <v>0</v>
      </c>
      <c r="AF2363" s="60" t="str">
        <f>IF(ISERROR(MATCH([3]!Quota_Std_2022_23[[#This Row], [Quota Type]],[3]Sheet1!$AO$2:$AO$12,0)),"0", "1")</f>
        <v>0</v>
      </c>
      <c r="AG2363" s="60" t="str">
        <f>IF(ISERROR(MATCH(#REF!,$BA$2:$BA$8,0)),"0", "1")</f>
        <v>0</v>
      </c>
      <c r="AH2363" s="60" t="str">
        <f>IF(ISERROR(MATCH(Passout2023[[#This Row], [Nationality Pakistani/ Foreign]],$D$3:$D$4,0)),"0", "1")</f>
        <v>0</v>
      </c>
    </row>
    <row r="2364">
      <c r="A2364" s="40"/>
      <c r="B2364" s="40"/>
      <c r="C2364" s="40"/>
      <c r="D2364" s="40"/>
      <c r="E2364" s="40"/>
      <c r="F2364" s="40"/>
      <c r="G2364" s="40"/>
      <c r="H2364" s="40"/>
      <c r="I2364" s="40"/>
      <c r="J2364" s="40"/>
      <c r="K2364" s="40"/>
      <c r="L2364" s="40"/>
      <c r="M2364" s="40"/>
      <c r="N2364" s="40"/>
      <c r="O2364" s="40"/>
      <c r="P2364" s="40"/>
      <c r="Q2364" s="40"/>
      <c r="Y2364" s="60" t="str">
        <f>IF(ISERROR(MATCH(Passout2023[[#This Row], [Degree Duration (year)]],$M$3:$M$10,0)),"0", "1")</f>
        <v>0</v>
      </c>
      <c r="Z2364" s="60" t="str">
        <f>IF(ISERROR(MATCH(Passout2023[[#This Row], [Admission Type]],$F$3:$F$6,0)),"0", "1")</f>
        <v>0</v>
      </c>
      <c r="AA2364" s="60" t="str">
        <f>IF(ISERROR(MATCH(Passout2023[[#This Row], [Batch Start Year]],$L$3:$L$25,0)),"0", "1")</f>
        <v>0</v>
      </c>
      <c r="AB2364" s="60" t="str">
        <f>IF(ISERROR(MATCH(Passout2023[[#This Row], [Batch Start Semester]],$K$3:$K$6,0)),"0", "1")</f>
        <v>0</v>
      </c>
      <c r="AC2364" s="60" t="str">
        <f>IF(ISERROR(MATCH([3]!Quota_Std_2022_23[[#This Row], [SESSION_TYPE]],$AX$2:$AX$5,0)),"0", "1")</f>
        <v>0</v>
      </c>
      <c r="AD2364" s="60" t="str">
        <f>IF(ISERROR(MATCH(#REF!,#REF!,0)),"0", "1")</f>
        <v>0</v>
      </c>
      <c r="AE2364" s="60" t="str">
        <f>IF(ISERROR(MATCH([3]!Quota_Std_2022_23[[#This Row], [Gender]],$AN$2:$AN$4,0)),"0", "1")</f>
        <v>0</v>
      </c>
      <c r="AF2364" s="60" t="str">
        <f>IF(ISERROR(MATCH([3]!Quota_Std_2022_23[[#This Row], [Quota Type]],[3]Sheet1!$AO$2:$AO$12,0)),"0", "1")</f>
        <v>0</v>
      </c>
      <c r="AG2364" s="60" t="str">
        <f>IF(ISERROR(MATCH(#REF!,$BA$2:$BA$8,0)),"0", "1")</f>
        <v>0</v>
      </c>
      <c r="AH2364" s="60" t="str">
        <f>IF(ISERROR(MATCH(Passout2023[[#This Row], [Nationality Pakistani/ Foreign]],$D$3:$D$4,0)),"0", "1")</f>
        <v>0</v>
      </c>
    </row>
    <row r="2365">
      <c r="A2365" s="40"/>
      <c r="B2365" s="40"/>
      <c r="C2365" s="40"/>
      <c r="D2365" s="40"/>
      <c r="E2365" s="40"/>
      <c r="F2365" s="40"/>
      <c r="G2365" s="40"/>
      <c r="H2365" s="40"/>
      <c r="I2365" s="40"/>
      <c r="J2365" s="40"/>
      <c r="K2365" s="40"/>
      <c r="L2365" s="40"/>
      <c r="M2365" s="40"/>
      <c r="N2365" s="40"/>
      <c r="O2365" s="80"/>
      <c r="P2365" s="40"/>
      <c r="Q2365" s="40"/>
      <c r="Y2365" s="60" t="str">
        <f>IF(ISERROR(MATCH(Passout2023[[#This Row], [Degree Duration (year)]],$M$3:$M$10,0)),"0", "1")</f>
        <v>0</v>
      </c>
      <c r="Z2365" s="60" t="str">
        <f>IF(ISERROR(MATCH(Passout2023[[#This Row], [Admission Type]],$F$3:$F$6,0)),"0", "1")</f>
        <v>0</v>
      </c>
      <c r="AA2365" s="60" t="str">
        <f>IF(ISERROR(MATCH(Passout2023[[#This Row], [Batch Start Year]],$L$3:$L$25,0)),"0", "1")</f>
        <v>0</v>
      </c>
      <c r="AB2365" s="60" t="str">
        <f>IF(ISERROR(MATCH(Passout2023[[#This Row], [Batch Start Semester]],$K$3:$K$6,0)),"0", "1")</f>
        <v>0</v>
      </c>
      <c r="AC2365" s="60" t="str">
        <f>IF(ISERROR(MATCH([3]!Quota_Std_2022_23[[#This Row], [SESSION_TYPE]],$AX$2:$AX$5,0)),"0", "1")</f>
        <v>0</v>
      </c>
      <c r="AD2365" s="60" t="str">
        <f>IF(ISERROR(MATCH(#REF!,#REF!,0)),"0", "1")</f>
        <v>0</v>
      </c>
      <c r="AE2365" s="60" t="str">
        <f>IF(ISERROR(MATCH([3]!Quota_Std_2022_23[[#This Row], [Gender]],$AN$2:$AN$4,0)),"0", "1")</f>
        <v>0</v>
      </c>
      <c r="AF2365" s="60" t="str">
        <f>IF(ISERROR(MATCH([3]!Quota_Std_2022_23[[#This Row], [Quota Type]],[3]Sheet1!$AO$2:$AO$12,0)),"0", "1")</f>
        <v>0</v>
      </c>
      <c r="AG2365" s="60" t="str">
        <f>IF(ISERROR(MATCH(#REF!,$BA$2:$BA$8,0)),"0", "1")</f>
        <v>0</v>
      </c>
      <c r="AH2365" s="60" t="str">
        <f>IF(ISERROR(MATCH(Passout2023[[#This Row], [Nationality Pakistani/ Foreign]],$D$3:$D$4,0)),"0", "1")</f>
        <v>0</v>
      </c>
    </row>
    <row r="2366">
      <c r="A2366" s="40"/>
      <c r="B2366" s="40"/>
      <c r="C2366" s="40"/>
      <c r="D2366" s="40"/>
      <c r="E2366" s="40"/>
      <c r="F2366" s="40"/>
      <c r="G2366" s="40"/>
      <c r="H2366" s="40"/>
      <c r="I2366" s="40"/>
      <c r="J2366" s="40"/>
      <c r="K2366" s="40"/>
      <c r="L2366" s="40"/>
      <c r="M2366" s="40"/>
      <c r="N2366" s="40"/>
      <c r="O2366" s="40"/>
      <c r="P2366" s="40"/>
      <c r="Q2366" s="40"/>
      <c r="Y2366" s="60" t="str">
        <f>IF(ISERROR(MATCH(Passout2023[[#This Row], [Degree Duration (year)]],$M$3:$M$10,0)),"0", "1")</f>
        <v>0</v>
      </c>
      <c r="Z2366" s="60" t="str">
        <f>IF(ISERROR(MATCH(Passout2023[[#This Row], [Admission Type]],$F$3:$F$6,0)),"0", "1")</f>
        <v>0</v>
      </c>
      <c r="AA2366" s="60" t="str">
        <f>IF(ISERROR(MATCH(Passout2023[[#This Row], [Batch Start Year]],$L$3:$L$25,0)),"0", "1")</f>
        <v>0</v>
      </c>
      <c r="AB2366" s="60" t="str">
        <f>IF(ISERROR(MATCH(Passout2023[[#This Row], [Batch Start Semester]],$K$3:$K$6,0)),"0", "1")</f>
        <v>0</v>
      </c>
      <c r="AC2366" s="60" t="str">
        <f>IF(ISERROR(MATCH([3]!Quota_Std_2022_23[[#This Row], [SESSION_TYPE]],$AX$2:$AX$5,0)),"0", "1")</f>
        <v>0</v>
      </c>
      <c r="AD2366" s="60" t="str">
        <f>IF(ISERROR(MATCH(#REF!,#REF!,0)),"0", "1")</f>
        <v>0</v>
      </c>
      <c r="AE2366" s="60" t="str">
        <f>IF(ISERROR(MATCH([3]!Quota_Std_2022_23[[#This Row], [Gender]],$AN$2:$AN$4,0)),"0", "1")</f>
        <v>0</v>
      </c>
      <c r="AF2366" s="60" t="str">
        <f>IF(ISERROR(MATCH([3]!Quota_Std_2022_23[[#This Row], [Quota Type]],[3]Sheet1!$AO$2:$AO$12,0)),"0", "1")</f>
        <v>0</v>
      </c>
      <c r="AG2366" s="60" t="str">
        <f>IF(ISERROR(MATCH(#REF!,$BA$2:$BA$8,0)),"0", "1")</f>
        <v>0</v>
      </c>
      <c r="AH2366" s="60" t="str">
        <f>IF(ISERROR(MATCH(Passout2023[[#This Row], [Nationality Pakistani/ Foreign]],$D$3:$D$4,0)),"0", "1")</f>
        <v>0</v>
      </c>
    </row>
    <row r="2367">
      <c r="A2367" s="40"/>
      <c r="B2367" s="40"/>
      <c r="C2367" s="40"/>
      <c r="D2367" s="40"/>
      <c r="E2367" s="40"/>
      <c r="F2367" s="40"/>
      <c r="G2367" s="40"/>
      <c r="H2367" s="40"/>
      <c r="I2367" s="40"/>
      <c r="J2367" s="40"/>
      <c r="K2367" s="40"/>
      <c r="L2367" s="40"/>
      <c r="M2367" s="40"/>
      <c r="N2367" s="40"/>
      <c r="O2367" s="40"/>
      <c r="P2367" s="40"/>
      <c r="Q2367" s="40"/>
      <c r="Y2367" s="60" t="str">
        <f>IF(ISERROR(MATCH(Passout2023[[#This Row], [Degree Duration (year)]],$M$3:$M$10,0)),"0", "1")</f>
        <v>0</v>
      </c>
      <c r="Z2367" s="60" t="str">
        <f>IF(ISERROR(MATCH(Passout2023[[#This Row], [Admission Type]],$F$3:$F$6,0)),"0", "1")</f>
        <v>0</v>
      </c>
      <c r="AA2367" s="60" t="str">
        <f>IF(ISERROR(MATCH(Passout2023[[#This Row], [Batch Start Year]],$L$3:$L$25,0)),"0", "1")</f>
        <v>0</v>
      </c>
      <c r="AB2367" s="60" t="str">
        <f>IF(ISERROR(MATCH(Passout2023[[#This Row], [Batch Start Semester]],$K$3:$K$6,0)),"0", "1")</f>
        <v>0</v>
      </c>
      <c r="AC2367" s="60" t="str">
        <f>IF(ISERROR(MATCH([3]!Quota_Std_2022_23[[#This Row], [SESSION_TYPE]],$AX$2:$AX$5,0)),"0", "1")</f>
        <v>0</v>
      </c>
      <c r="AD2367" s="60" t="str">
        <f>IF(ISERROR(MATCH(#REF!,#REF!,0)),"0", "1")</f>
        <v>0</v>
      </c>
      <c r="AE2367" s="60" t="str">
        <f>IF(ISERROR(MATCH([3]!Quota_Std_2022_23[[#This Row], [Gender]],$AN$2:$AN$4,0)),"0", "1")</f>
        <v>0</v>
      </c>
      <c r="AF2367" s="60" t="str">
        <f>IF(ISERROR(MATCH([3]!Quota_Std_2022_23[[#This Row], [Quota Type]],[3]Sheet1!$AO$2:$AO$12,0)),"0", "1")</f>
        <v>0</v>
      </c>
      <c r="AG2367" s="60" t="str">
        <f>IF(ISERROR(MATCH(#REF!,$BA$2:$BA$8,0)),"0", "1")</f>
        <v>0</v>
      </c>
      <c r="AH2367" s="60" t="str">
        <f>IF(ISERROR(MATCH(Passout2023[[#This Row], [Nationality Pakistani/ Foreign]],$D$3:$D$4,0)),"0", "1")</f>
        <v>0</v>
      </c>
    </row>
    <row r="2368">
      <c r="A2368" s="40"/>
      <c r="B2368" s="40"/>
      <c r="C2368" s="40"/>
      <c r="D2368" s="40"/>
      <c r="E2368" s="40"/>
      <c r="F2368" s="40"/>
      <c r="G2368" s="40"/>
      <c r="H2368" s="40"/>
      <c r="I2368" s="40"/>
      <c r="J2368" s="40"/>
      <c r="K2368" s="40"/>
      <c r="L2368" s="40"/>
      <c r="M2368" s="40"/>
      <c r="N2368" s="40"/>
      <c r="O2368" s="40"/>
      <c r="P2368" s="40"/>
      <c r="Q2368" s="40"/>
      <c r="Y2368" s="60" t="str">
        <f>IF(ISERROR(MATCH(Passout2023[[#This Row], [Degree Duration (year)]],$M$3:$M$10,0)),"0", "1")</f>
        <v>0</v>
      </c>
      <c r="Z2368" s="60" t="str">
        <f>IF(ISERROR(MATCH(Passout2023[[#This Row], [Admission Type]],$F$3:$F$6,0)),"0", "1")</f>
        <v>0</v>
      </c>
      <c r="AA2368" s="60" t="str">
        <f>IF(ISERROR(MATCH(Passout2023[[#This Row], [Batch Start Year]],$L$3:$L$25,0)),"0", "1")</f>
        <v>0</v>
      </c>
      <c r="AB2368" s="60" t="str">
        <f>IF(ISERROR(MATCH(Passout2023[[#This Row], [Batch Start Semester]],$K$3:$K$6,0)),"0", "1")</f>
        <v>0</v>
      </c>
      <c r="AC2368" s="60" t="str">
        <f>IF(ISERROR(MATCH([3]!Quota_Std_2022_23[[#This Row], [SESSION_TYPE]],$AX$2:$AX$5,0)),"0", "1")</f>
        <v>0</v>
      </c>
      <c r="AD2368" s="60" t="str">
        <f>IF(ISERROR(MATCH(#REF!,#REF!,0)),"0", "1")</f>
        <v>0</v>
      </c>
      <c r="AE2368" s="60" t="str">
        <f>IF(ISERROR(MATCH([3]!Quota_Std_2022_23[[#This Row], [Gender]],$AN$2:$AN$4,0)),"0", "1")</f>
        <v>0</v>
      </c>
      <c r="AF2368" s="60" t="str">
        <f>IF(ISERROR(MATCH([3]!Quota_Std_2022_23[[#This Row], [Quota Type]],[3]Sheet1!$AO$2:$AO$12,0)),"0", "1")</f>
        <v>0</v>
      </c>
      <c r="AG2368" s="60" t="str">
        <f>IF(ISERROR(MATCH(#REF!,$BA$2:$BA$8,0)),"0", "1")</f>
        <v>0</v>
      </c>
      <c r="AH2368" s="60" t="str">
        <f>IF(ISERROR(MATCH(Passout2023[[#This Row], [Nationality Pakistani/ Foreign]],$D$3:$D$4,0)),"0", "1")</f>
        <v>0</v>
      </c>
    </row>
    <row r="2369">
      <c r="A2369" s="40"/>
      <c r="B2369" s="40"/>
      <c r="C2369" s="40"/>
      <c r="D2369" s="40"/>
      <c r="E2369" s="40"/>
      <c r="F2369" s="40"/>
      <c r="G2369" s="40"/>
      <c r="H2369" s="40"/>
      <c r="I2369" s="40"/>
      <c r="J2369" s="40"/>
      <c r="K2369" s="40"/>
      <c r="L2369" s="40"/>
      <c r="M2369" s="40"/>
      <c r="N2369" s="40"/>
      <c r="O2369" s="80"/>
      <c r="P2369" s="40"/>
      <c r="Q2369" s="40"/>
      <c r="Y2369" s="60" t="str">
        <f>IF(ISERROR(MATCH(Passout2023[[#This Row], [Degree Duration (year)]],$M$3:$M$10,0)),"0", "1")</f>
        <v>0</v>
      </c>
      <c r="Z2369" s="60" t="str">
        <f>IF(ISERROR(MATCH(Passout2023[[#This Row], [Admission Type]],$F$3:$F$6,0)),"0", "1")</f>
        <v>0</v>
      </c>
      <c r="AA2369" s="60" t="str">
        <f>IF(ISERROR(MATCH(Passout2023[[#This Row], [Batch Start Year]],$L$3:$L$25,0)),"0", "1")</f>
        <v>0</v>
      </c>
      <c r="AB2369" s="60" t="str">
        <f>IF(ISERROR(MATCH(Passout2023[[#This Row], [Batch Start Semester]],$K$3:$K$6,0)),"0", "1")</f>
        <v>0</v>
      </c>
      <c r="AC2369" s="60" t="str">
        <f>IF(ISERROR(MATCH([3]!Quota_Std_2022_23[[#This Row], [SESSION_TYPE]],$AX$2:$AX$5,0)),"0", "1")</f>
        <v>0</v>
      </c>
      <c r="AD2369" s="60" t="str">
        <f>IF(ISERROR(MATCH(#REF!,#REF!,0)),"0", "1")</f>
        <v>0</v>
      </c>
      <c r="AE2369" s="60" t="str">
        <f>IF(ISERROR(MATCH([3]!Quota_Std_2022_23[[#This Row], [Gender]],$AN$2:$AN$4,0)),"0", "1")</f>
        <v>0</v>
      </c>
      <c r="AF2369" s="60" t="str">
        <f>IF(ISERROR(MATCH([3]!Quota_Std_2022_23[[#This Row], [Quota Type]],[3]Sheet1!$AO$2:$AO$12,0)),"0", "1")</f>
        <v>0</v>
      </c>
      <c r="AG2369" s="60" t="str">
        <f>IF(ISERROR(MATCH(#REF!,$BA$2:$BA$8,0)),"0", "1")</f>
        <v>0</v>
      </c>
      <c r="AH2369" s="60" t="str">
        <f>IF(ISERROR(MATCH(Passout2023[[#This Row], [Nationality Pakistani/ Foreign]],$D$3:$D$4,0)),"0", "1")</f>
        <v>0</v>
      </c>
    </row>
    <row r="2370">
      <c r="A2370" s="40"/>
      <c r="B2370" s="40"/>
      <c r="C2370" s="40"/>
      <c r="D2370" s="40"/>
      <c r="E2370" s="40"/>
      <c r="F2370" s="40"/>
      <c r="G2370" s="40"/>
      <c r="H2370" s="40"/>
      <c r="I2370" s="40"/>
      <c r="J2370" s="40"/>
      <c r="K2370" s="40"/>
      <c r="L2370" s="40"/>
      <c r="M2370" s="40"/>
      <c r="N2370" s="40"/>
      <c r="O2370" s="40"/>
      <c r="P2370" s="40"/>
      <c r="Q2370" s="40"/>
      <c r="Y2370" s="60" t="str">
        <f>IF(ISERROR(MATCH(Passout2023[[#This Row], [Degree Duration (year)]],$M$3:$M$10,0)),"0", "1")</f>
        <v>0</v>
      </c>
      <c r="Z2370" s="60" t="str">
        <f>IF(ISERROR(MATCH(Passout2023[[#This Row], [Admission Type]],$F$3:$F$6,0)),"0", "1")</f>
        <v>0</v>
      </c>
      <c r="AA2370" s="60" t="str">
        <f>IF(ISERROR(MATCH(Passout2023[[#This Row], [Batch Start Year]],$L$3:$L$25,0)),"0", "1")</f>
        <v>0</v>
      </c>
      <c r="AB2370" s="60" t="str">
        <f>IF(ISERROR(MATCH(Passout2023[[#This Row], [Batch Start Semester]],$K$3:$K$6,0)),"0", "1")</f>
        <v>0</v>
      </c>
      <c r="AC2370" s="60" t="str">
        <f>IF(ISERROR(MATCH([3]!Quota_Std_2022_23[[#This Row], [SESSION_TYPE]],$AX$2:$AX$5,0)),"0", "1")</f>
        <v>0</v>
      </c>
      <c r="AD2370" s="60" t="str">
        <f>IF(ISERROR(MATCH(#REF!,#REF!,0)),"0", "1")</f>
        <v>0</v>
      </c>
      <c r="AE2370" s="60" t="str">
        <f>IF(ISERROR(MATCH([3]!Quota_Std_2022_23[[#This Row], [Gender]],$AN$2:$AN$4,0)),"0", "1")</f>
        <v>0</v>
      </c>
      <c r="AF2370" s="60" t="str">
        <f>IF(ISERROR(MATCH([3]!Quota_Std_2022_23[[#This Row], [Quota Type]],[3]Sheet1!$AO$2:$AO$12,0)),"0", "1")</f>
        <v>0</v>
      </c>
      <c r="AG2370" s="60" t="str">
        <f>IF(ISERROR(MATCH(#REF!,$BA$2:$BA$8,0)),"0", "1")</f>
        <v>0</v>
      </c>
      <c r="AH2370" s="60" t="str">
        <f>IF(ISERROR(MATCH(Passout2023[[#This Row], [Nationality Pakistani/ Foreign]],$D$3:$D$4,0)),"0", "1")</f>
        <v>0</v>
      </c>
    </row>
    <row r="2371">
      <c r="A2371" s="40"/>
      <c r="B2371" s="40"/>
      <c r="C2371" s="40"/>
      <c r="D2371" s="40"/>
      <c r="E2371" s="40"/>
      <c r="F2371" s="40"/>
      <c r="G2371" s="40"/>
      <c r="H2371" s="40"/>
      <c r="I2371" s="40"/>
      <c r="J2371" s="40"/>
      <c r="K2371" s="40"/>
      <c r="L2371" s="40"/>
      <c r="M2371" s="40"/>
      <c r="N2371" s="40"/>
      <c r="O2371" s="40"/>
      <c r="P2371" s="40"/>
      <c r="Q2371" s="40"/>
      <c r="Y2371" s="60" t="str">
        <f>IF(ISERROR(MATCH(Passout2023[[#This Row], [Degree Duration (year)]],$M$3:$M$10,0)),"0", "1")</f>
        <v>0</v>
      </c>
      <c r="Z2371" s="60" t="str">
        <f>IF(ISERROR(MATCH(Passout2023[[#This Row], [Admission Type]],$F$3:$F$6,0)),"0", "1")</f>
        <v>0</v>
      </c>
      <c r="AA2371" s="60" t="str">
        <f>IF(ISERROR(MATCH(Passout2023[[#This Row], [Batch Start Year]],$L$3:$L$25,0)),"0", "1")</f>
        <v>0</v>
      </c>
      <c r="AB2371" s="60" t="str">
        <f>IF(ISERROR(MATCH(Passout2023[[#This Row], [Batch Start Semester]],$K$3:$K$6,0)),"0", "1")</f>
        <v>0</v>
      </c>
      <c r="AC2371" s="60" t="str">
        <f>IF(ISERROR(MATCH([3]!Quota_Std_2022_23[[#This Row], [SESSION_TYPE]],$AX$2:$AX$5,0)),"0", "1")</f>
        <v>0</v>
      </c>
      <c r="AD2371" s="60" t="str">
        <f>IF(ISERROR(MATCH(#REF!,#REF!,0)),"0", "1")</f>
        <v>0</v>
      </c>
      <c r="AE2371" s="60" t="str">
        <f>IF(ISERROR(MATCH([3]!Quota_Std_2022_23[[#This Row], [Gender]],$AN$2:$AN$4,0)),"0", "1")</f>
        <v>0</v>
      </c>
      <c r="AF2371" s="60" t="str">
        <f>IF(ISERROR(MATCH([3]!Quota_Std_2022_23[[#This Row], [Quota Type]],[3]Sheet1!$AO$2:$AO$12,0)),"0", "1")</f>
        <v>0</v>
      </c>
      <c r="AG2371" s="60" t="str">
        <f>IF(ISERROR(MATCH(#REF!,$BA$2:$BA$8,0)),"0", "1")</f>
        <v>0</v>
      </c>
      <c r="AH2371" s="60" t="str">
        <f>IF(ISERROR(MATCH(Passout2023[[#This Row], [Nationality Pakistani/ Foreign]],$D$3:$D$4,0)),"0", "1")</f>
        <v>0</v>
      </c>
    </row>
    <row r="2372">
      <c r="A2372" s="40"/>
      <c r="B2372" s="40"/>
      <c r="C2372" s="40"/>
      <c r="D2372" s="40"/>
      <c r="E2372" s="40"/>
      <c r="F2372" s="40"/>
      <c r="G2372" s="40"/>
      <c r="H2372" s="40"/>
      <c r="I2372" s="40"/>
      <c r="J2372" s="40"/>
      <c r="K2372" s="40"/>
      <c r="L2372" s="40"/>
      <c r="M2372" s="40"/>
      <c r="N2372" s="40"/>
      <c r="O2372" s="80"/>
      <c r="P2372" s="40"/>
      <c r="Q2372" s="40"/>
      <c r="Y2372" s="60" t="str">
        <f>IF(ISERROR(MATCH(Passout2023[[#This Row], [Degree Duration (year)]],$M$3:$M$10,0)),"0", "1")</f>
        <v>0</v>
      </c>
      <c r="Z2372" s="60" t="str">
        <f>IF(ISERROR(MATCH(Passout2023[[#This Row], [Admission Type]],$F$3:$F$6,0)),"0", "1")</f>
        <v>0</v>
      </c>
      <c r="AA2372" s="60" t="str">
        <f>IF(ISERROR(MATCH(Passout2023[[#This Row], [Batch Start Year]],$L$3:$L$25,0)),"0", "1")</f>
        <v>0</v>
      </c>
      <c r="AB2372" s="60" t="str">
        <f>IF(ISERROR(MATCH(Passout2023[[#This Row], [Batch Start Semester]],$K$3:$K$6,0)),"0", "1")</f>
        <v>0</v>
      </c>
      <c r="AC2372" s="60" t="str">
        <f>IF(ISERROR(MATCH([3]!Quota_Std_2022_23[[#This Row], [SESSION_TYPE]],$AX$2:$AX$5,0)),"0", "1")</f>
        <v>0</v>
      </c>
      <c r="AD2372" s="60" t="str">
        <f>IF(ISERROR(MATCH(#REF!,#REF!,0)),"0", "1")</f>
        <v>0</v>
      </c>
      <c r="AE2372" s="60" t="str">
        <f>IF(ISERROR(MATCH([3]!Quota_Std_2022_23[[#This Row], [Gender]],$AN$2:$AN$4,0)),"0", "1")</f>
        <v>0</v>
      </c>
      <c r="AF2372" s="60" t="str">
        <f>IF(ISERROR(MATCH([3]!Quota_Std_2022_23[[#This Row], [Quota Type]],[3]Sheet1!$AO$2:$AO$12,0)),"0", "1")</f>
        <v>0</v>
      </c>
      <c r="AG2372" s="60" t="str">
        <f>IF(ISERROR(MATCH(#REF!,$BA$2:$BA$8,0)),"0", "1")</f>
        <v>0</v>
      </c>
      <c r="AH2372" s="60" t="str">
        <f>IF(ISERROR(MATCH(Passout2023[[#This Row], [Nationality Pakistani/ Foreign]],$D$3:$D$4,0)),"0", "1")</f>
        <v>0</v>
      </c>
    </row>
    <row r="2373">
      <c r="A2373" s="40"/>
      <c r="B2373" s="40"/>
      <c r="C2373" s="40"/>
      <c r="D2373" s="40"/>
      <c r="E2373" s="40"/>
      <c r="F2373" s="40"/>
      <c r="G2373" s="40"/>
      <c r="H2373" s="40"/>
      <c r="I2373" s="40"/>
      <c r="J2373" s="40"/>
      <c r="K2373" s="40"/>
      <c r="L2373" s="40"/>
      <c r="M2373" s="40"/>
      <c r="N2373" s="40"/>
      <c r="O2373" s="40"/>
      <c r="P2373" s="40"/>
      <c r="Q2373" s="40"/>
      <c r="Y2373" s="60" t="str">
        <f>IF(ISERROR(MATCH(Passout2023[[#This Row], [Degree Duration (year)]],$M$3:$M$10,0)),"0", "1")</f>
        <v>0</v>
      </c>
      <c r="Z2373" s="60" t="str">
        <f>IF(ISERROR(MATCH(Passout2023[[#This Row], [Admission Type]],$F$3:$F$6,0)),"0", "1")</f>
        <v>0</v>
      </c>
      <c r="AA2373" s="60" t="str">
        <f>IF(ISERROR(MATCH(Passout2023[[#This Row], [Batch Start Year]],$L$3:$L$25,0)),"0", "1")</f>
        <v>0</v>
      </c>
      <c r="AB2373" s="60" t="str">
        <f>IF(ISERROR(MATCH(Passout2023[[#This Row], [Batch Start Semester]],$K$3:$K$6,0)),"0", "1")</f>
        <v>0</v>
      </c>
      <c r="AC2373" s="60" t="str">
        <f>IF(ISERROR(MATCH([3]!Quota_Std_2022_23[[#This Row], [SESSION_TYPE]],$AX$2:$AX$5,0)),"0", "1")</f>
        <v>0</v>
      </c>
      <c r="AD2373" s="60" t="str">
        <f>IF(ISERROR(MATCH(#REF!,#REF!,0)),"0", "1")</f>
        <v>0</v>
      </c>
      <c r="AE2373" s="60" t="str">
        <f>IF(ISERROR(MATCH([3]!Quota_Std_2022_23[[#This Row], [Gender]],$AN$2:$AN$4,0)),"0", "1")</f>
        <v>0</v>
      </c>
      <c r="AF2373" s="60" t="str">
        <f>IF(ISERROR(MATCH([3]!Quota_Std_2022_23[[#This Row], [Quota Type]],[3]Sheet1!$AO$2:$AO$12,0)),"0", "1")</f>
        <v>0</v>
      </c>
      <c r="AG2373" s="60" t="str">
        <f>IF(ISERROR(MATCH(#REF!,$BA$2:$BA$8,0)),"0", "1")</f>
        <v>0</v>
      </c>
      <c r="AH2373" s="60" t="str">
        <f>IF(ISERROR(MATCH(Passout2023[[#This Row], [Nationality Pakistani/ Foreign]],$D$3:$D$4,0)),"0", "1")</f>
        <v>0</v>
      </c>
    </row>
    <row r="2374">
      <c r="A2374" s="40"/>
      <c r="B2374" s="40"/>
      <c r="C2374" s="40"/>
      <c r="D2374" s="40"/>
      <c r="E2374" s="40"/>
      <c r="F2374" s="40"/>
      <c r="G2374" s="40"/>
      <c r="H2374" s="40"/>
      <c r="I2374" s="40"/>
      <c r="J2374" s="40"/>
      <c r="K2374" s="40"/>
      <c r="L2374" s="40"/>
      <c r="M2374" s="40"/>
      <c r="N2374" s="40"/>
      <c r="O2374" s="40"/>
      <c r="P2374" s="40"/>
      <c r="Q2374" s="40"/>
      <c r="Y2374" s="60" t="str">
        <f>IF(ISERROR(MATCH(Passout2023[[#This Row], [Degree Duration (year)]],$M$3:$M$10,0)),"0", "1")</f>
        <v>0</v>
      </c>
      <c r="Z2374" s="60" t="str">
        <f>IF(ISERROR(MATCH(Passout2023[[#This Row], [Admission Type]],$F$3:$F$6,0)),"0", "1")</f>
        <v>0</v>
      </c>
      <c r="AA2374" s="60" t="str">
        <f>IF(ISERROR(MATCH(Passout2023[[#This Row], [Batch Start Year]],$L$3:$L$25,0)),"0", "1")</f>
        <v>0</v>
      </c>
      <c r="AB2374" s="60" t="str">
        <f>IF(ISERROR(MATCH(Passout2023[[#This Row], [Batch Start Semester]],$K$3:$K$6,0)),"0", "1")</f>
        <v>0</v>
      </c>
      <c r="AC2374" s="60" t="str">
        <f>IF(ISERROR(MATCH([3]!Quota_Std_2022_23[[#This Row], [SESSION_TYPE]],$AX$2:$AX$5,0)),"0", "1")</f>
        <v>0</v>
      </c>
      <c r="AD2374" s="60" t="str">
        <f>IF(ISERROR(MATCH(#REF!,#REF!,0)),"0", "1")</f>
        <v>0</v>
      </c>
      <c r="AE2374" s="60" t="str">
        <f>IF(ISERROR(MATCH([3]!Quota_Std_2022_23[[#This Row], [Gender]],$AN$2:$AN$4,0)),"0", "1")</f>
        <v>0</v>
      </c>
      <c r="AF2374" s="60" t="str">
        <f>IF(ISERROR(MATCH([3]!Quota_Std_2022_23[[#This Row], [Quota Type]],[3]Sheet1!$AO$2:$AO$12,0)),"0", "1")</f>
        <v>0</v>
      </c>
      <c r="AG2374" s="60" t="str">
        <f>IF(ISERROR(MATCH(#REF!,$BA$2:$BA$8,0)),"0", "1")</f>
        <v>0</v>
      </c>
      <c r="AH2374" s="60" t="str">
        <f>IF(ISERROR(MATCH(Passout2023[[#This Row], [Nationality Pakistani/ Foreign]],$D$3:$D$4,0)),"0", "1")</f>
        <v>0</v>
      </c>
    </row>
    <row r="2375">
      <c r="A2375" s="40"/>
      <c r="B2375" s="40"/>
      <c r="C2375" s="40"/>
      <c r="D2375" s="40"/>
      <c r="E2375" s="40"/>
      <c r="F2375" s="40"/>
      <c r="G2375" s="40"/>
      <c r="H2375" s="40"/>
      <c r="I2375" s="40"/>
      <c r="J2375" s="40"/>
      <c r="K2375" s="40"/>
      <c r="L2375" s="40"/>
      <c r="M2375" s="40"/>
      <c r="N2375" s="40"/>
      <c r="O2375" s="40"/>
      <c r="P2375" s="40"/>
      <c r="Q2375" s="40"/>
      <c r="Y2375" s="60" t="str">
        <f>IF(ISERROR(MATCH(Passout2023[[#This Row], [Degree Duration (year)]],$M$3:$M$10,0)),"0", "1")</f>
        <v>0</v>
      </c>
      <c r="Z2375" s="60" t="str">
        <f>IF(ISERROR(MATCH(Passout2023[[#This Row], [Admission Type]],$F$3:$F$6,0)),"0", "1")</f>
        <v>0</v>
      </c>
      <c r="AA2375" s="60" t="str">
        <f>IF(ISERROR(MATCH(Passout2023[[#This Row], [Batch Start Year]],$L$3:$L$25,0)),"0", "1")</f>
        <v>0</v>
      </c>
      <c r="AB2375" s="60" t="str">
        <f>IF(ISERROR(MATCH(Passout2023[[#This Row], [Batch Start Semester]],$K$3:$K$6,0)),"0", "1")</f>
        <v>0</v>
      </c>
      <c r="AC2375" s="60" t="str">
        <f>IF(ISERROR(MATCH([3]!Quota_Std_2022_23[[#This Row], [SESSION_TYPE]],$AX$2:$AX$5,0)),"0", "1")</f>
        <v>0</v>
      </c>
      <c r="AD2375" s="60" t="str">
        <f>IF(ISERROR(MATCH(#REF!,#REF!,0)),"0", "1")</f>
        <v>0</v>
      </c>
      <c r="AE2375" s="60" t="str">
        <f>IF(ISERROR(MATCH([3]!Quota_Std_2022_23[[#This Row], [Gender]],$AN$2:$AN$4,0)),"0", "1")</f>
        <v>0</v>
      </c>
      <c r="AF2375" s="60" t="str">
        <f>IF(ISERROR(MATCH([3]!Quota_Std_2022_23[[#This Row], [Quota Type]],[3]Sheet1!$AO$2:$AO$12,0)),"0", "1")</f>
        <v>0</v>
      </c>
      <c r="AG2375" s="60" t="str">
        <f>IF(ISERROR(MATCH(#REF!,$BA$2:$BA$8,0)),"0", "1")</f>
        <v>0</v>
      </c>
      <c r="AH2375" s="60" t="str">
        <f>IF(ISERROR(MATCH(Passout2023[[#This Row], [Nationality Pakistani/ Foreign]],$D$3:$D$4,0)),"0", "1")</f>
        <v>0</v>
      </c>
    </row>
    <row r="2376">
      <c r="A2376" s="40"/>
      <c r="B2376" s="40"/>
      <c r="C2376" s="40"/>
      <c r="D2376" s="40"/>
      <c r="E2376" s="40"/>
      <c r="F2376" s="40"/>
      <c r="G2376" s="40"/>
      <c r="H2376" s="40"/>
      <c r="I2376" s="40"/>
      <c r="J2376" s="40"/>
      <c r="K2376" s="40"/>
      <c r="L2376" s="40"/>
      <c r="M2376" s="40"/>
      <c r="N2376" s="40"/>
      <c r="O2376" s="80"/>
      <c r="P2376" s="40"/>
      <c r="Q2376" s="40"/>
      <c r="Y2376" s="60" t="str">
        <f>IF(ISERROR(MATCH(Passout2023[[#This Row], [Degree Duration (year)]],$M$3:$M$10,0)),"0", "1")</f>
        <v>0</v>
      </c>
      <c r="Z2376" s="60" t="str">
        <f>IF(ISERROR(MATCH(Passout2023[[#This Row], [Admission Type]],$F$3:$F$6,0)),"0", "1")</f>
        <v>0</v>
      </c>
      <c r="AA2376" s="60" t="str">
        <f>IF(ISERROR(MATCH(Passout2023[[#This Row], [Batch Start Year]],$L$3:$L$25,0)),"0", "1")</f>
        <v>0</v>
      </c>
      <c r="AB2376" s="60" t="str">
        <f>IF(ISERROR(MATCH(Passout2023[[#This Row], [Batch Start Semester]],$K$3:$K$6,0)),"0", "1")</f>
        <v>0</v>
      </c>
      <c r="AC2376" s="60" t="str">
        <f>IF(ISERROR(MATCH([3]!Quota_Std_2022_23[[#This Row], [SESSION_TYPE]],$AX$2:$AX$5,0)),"0", "1")</f>
        <v>0</v>
      </c>
      <c r="AD2376" s="60" t="str">
        <f>IF(ISERROR(MATCH(#REF!,#REF!,0)),"0", "1")</f>
        <v>0</v>
      </c>
      <c r="AE2376" s="60" t="str">
        <f>IF(ISERROR(MATCH([3]!Quota_Std_2022_23[[#This Row], [Gender]],$AN$2:$AN$4,0)),"0", "1")</f>
        <v>0</v>
      </c>
      <c r="AF2376" s="60" t="str">
        <f>IF(ISERROR(MATCH([3]!Quota_Std_2022_23[[#This Row], [Quota Type]],[3]Sheet1!$AO$2:$AO$12,0)),"0", "1")</f>
        <v>0</v>
      </c>
      <c r="AG2376" s="60" t="str">
        <f>IF(ISERROR(MATCH(#REF!,$BA$2:$BA$8,0)),"0", "1")</f>
        <v>0</v>
      </c>
      <c r="AH2376" s="60" t="str">
        <f>IF(ISERROR(MATCH(Passout2023[[#This Row], [Nationality Pakistani/ Foreign]],$D$3:$D$4,0)),"0", "1")</f>
        <v>0</v>
      </c>
    </row>
    <row r="2377">
      <c r="A2377" s="40"/>
      <c r="B2377" s="40"/>
      <c r="C2377" s="40"/>
      <c r="D2377" s="40"/>
      <c r="E2377" s="40"/>
      <c r="F2377" s="40"/>
      <c r="G2377" s="40"/>
      <c r="H2377" s="40"/>
      <c r="I2377" s="40"/>
      <c r="J2377" s="40"/>
      <c r="K2377" s="40"/>
      <c r="L2377" s="40"/>
      <c r="M2377" s="40"/>
      <c r="N2377" s="40"/>
      <c r="O2377" s="40"/>
      <c r="P2377" s="40"/>
      <c r="Q2377" s="40"/>
      <c r="Y2377" s="60" t="str">
        <f>IF(ISERROR(MATCH(Passout2023[[#This Row], [Degree Duration (year)]],$M$3:$M$10,0)),"0", "1")</f>
        <v>0</v>
      </c>
      <c r="Z2377" s="60" t="str">
        <f>IF(ISERROR(MATCH(Passout2023[[#This Row], [Admission Type]],$F$3:$F$6,0)),"0", "1")</f>
        <v>0</v>
      </c>
      <c r="AA2377" s="60" t="str">
        <f>IF(ISERROR(MATCH(Passout2023[[#This Row], [Batch Start Year]],$L$3:$L$25,0)),"0", "1")</f>
        <v>0</v>
      </c>
      <c r="AB2377" s="60" t="str">
        <f>IF(ISERROR(MATCH(Passout2023[[#This Row], [Batch Start Semester]],$K$3:$K$6,0)),"0", "1")</f>
        <v>0</v>
      </c>
      <c r="AC2377" s="60" t="str">
        <f>IF(ISERROR(MATCH([3]!Quota_Std_2022_23[[#This Row], [SESSION_TYPE]],$AX$2:$AX$5,0)),"0", "1")</f>
        <v>0</v>
      </c>
      <c r="AD2377" s="60" t="str">
        <f>IF(ISERROR(MATCH(#REF!,#REF!,0)),"0", "1")</f>
        <v>0</v>
      </c>
      <c r="AE2377" s="60" t="str">
        <f>IF(ISERROR(MATCH([3]!Quota_Std_2022_23[[#This Row], [Gender]],$AN$2:$AN$4,0)),"0", "1")</f>
        <v>0</v>
      </c>
      <c r="AF2377" s="60" t="str">
        <f>IF(ISERROR(MATCH([3]!Quota_Std_2022_23[[#This Row], [Quota Type]],[3]Sheet1!$AO$2:$AO$12,0)),"0", "1")</f>
        <v>0</v>
      </c>
      <c r="AG2377" s="60" t="str">
        <f>IF(ISERROR(MATCH(#REF!,$BA$2:$BA$8,0)),"0", "1")</f>
        <v>0</v>
      </c>
      <c r="AH2377" s="60" t="str">
        <f>IF(ISERROR(MATCH(Passout2023[[#This Row], [Nationality Pakistani/ Foreign]],$D$3:$D$4,0)),"0", "1")</f>
        <v>0</v>
      </c>
    </row>
    <row r="2378">
      <c r="A2378" s="40"/>
      <c r="B2378" s="40"/>
      <c r="C2378" s="40"/>
      <c r="D2378" s="40"/>
      <c r="E2378" s="40"/>
      <c r="F2378" s="40"/>
      <c r="G2378" s="40"/>
      <c r="H2378" s="40"/>
      <c r="I2378" s="40"/>
      <c r="J2378" s="40"/>
      <c r="K2378" s="40"/>
      <c r="L2378" s="40"/>
      <c r="M2378" s="40"/>
      <c r="N2378" s="40"/>
      <c r="O2378" s="80"/>
      <c r="P2378" s="40"/>
      <c r="Q2378" s="40"/>
      <c r="Y2378" s="60" t="str">
        <f>IF(ISERROR(MATCH(Passout2023[[#This Row], [Degree Duration (year)]],$M$3:$M$10,0)),"0", "1")</f>
        <v>0</v>
      </c>
      <c r="Z2378" s="60" t="str">
        <f>IF(ISERROR(MATCH(Passout2023[[#This Row], [Admission Type]],$F$3:$F$6,0)),"0", "1")</f>
        <v>0</v>
      </c>
      <c r="AA2378" s="60" t="str">
        <f>IF(ISERROR(MATCH(Passout2023[[#This Row], [Batch Start Year]],$L$3:$L$25,0)),"0", "1")</f>
        <v>0</v>
      </c>
      <c r="AB2378" s="60" t="str">
        <f>IF(ISERROR(MATCH(Passout2023[[#This Row], [Batch Start Semester]],$K$3:$K$6,0)),"0", "1")</f>
        <v>0</v>
      </c>
      <c r="AC2378" s="60" t="str">
        <f>IF(ISERROR(MATCH([3]!Quota_Std_2022_23[[#This Row], [SESSION_TYPE]],$AX$2:$AX$5,0)),"0", "1")</f>
        <v>0</v>
      </c>
      <c r="AD2378" s="60" t="str">
        <f>IF(ISERROR(MATCH(#REF!,#REF!,0)),"0", "1")</f>
        <v>0</v>
      </c>
      <c r="AE2378" s="60" t="str">
        <f>IF(ISERROR(MATCH([3]!Quota_Std_2022_23[[#This Row], [Gender]],$AN$2:$AN$4,0)),"0", "1")</f>
        <v>0</v>
      </c>
      <c r="AF2378" s="60" t="str">
        <f>IF(ISERROR(MATCH([3]!Quota_Std_2022_23[[#This Row], [Quota Type]],[3]Sheet1!$AO$2:$AO$12,0)),"0", "1")</f>
        <v>0</v>
      </c>
      <c r="AG2378" s="60" t="str">
        <f>IF(ISERROR(MATCH(#REF!,$BA$2:$BA$8,0)),"0", "1")</f>
        <v>0</v>
      </c>
      <c r="AH2378" s="60" t="str">
        <f>IF(ISERROR(MATCH(Passout2023[[#This Row], [Nationality Pakistani/ Foreign]],$D$3:$D$4,0)),"0", "1")</f>
        <v>0</v>
      </c>
    </row>
    <row r="2379">
      <c r="A2379" s="40"/>
      <c r="B2379" s="40"/>
      <c r="C2379" s="40"/>
      <c r="D2379" s="40"/>
      <c r="E2379" s="40"/>
      <c r="F2379" s="40"/>
      <c r="G2379" s="40"/>
      <c r="H2379" s="40"/>
      <c r="I2379" s="40"/>
      <c r="J2379" s="40"/>
      <c r="K2379" s="40"/>
      <c r="L2379" s="40"/>
      <c r="M2379" s="40"/>
      <c r="N2379" s="40"/>
      <c r="O2379" s="80"/>
      <c r="P2379" s="40"/>
      <c r="Q2379" s="40"/>
      <c r="Y2379" s="60" t="str">
        <f>IF(ISERROR(MATCH(Passout2023[[#This Row], [Degree Duration (year)]],$M$3:$M$10,0)),"0", "1")</f>
        <v>0</v>
      </c>
      <c r="Z2379" s="60" t="str">
        <f>IF(ISERROR(MATCH(Passout2023[[#This Row], [Admission Type]],$F$3:$F$6,0)),"0", "1")</f>
        <v>0</v>
      </c>
      <c r="AA2379" s="60" t="str">
        <f>IF(ISERROR(MATCH(Passout2023[[#This Row], [Batch Start Year]],$L$3:$L$25,0)),"0", "1")</f>
        <v>0</v>
      </c>
      <c r="AB2379" s="60" t="str">
        <f>IF(ISERROR(MATCH(Passout2023[[#This Row], [Batch Start Semester]],$K$3:$K$6,0)),"0", "1")</f>
        <v>0</v>
      </c>
      <c r="AC2379" s="60" t="str">
        <f>IF(ISERROR(MATCH([3]!Quota_Std_2022_23[[#This Row], [SESSION_TYPE]],$AX$2:$AX$5,0)),"0", "1")</f>
        <v>0</v>
      </c>
      <c r="AD2379" s="60" t="str">
        <f>IF(ISERROR(MATCH(#REF!,#REF!,0)),"0", "1")</f>
        <v>0</v>
      </c>
      <c r="AE2379" s="60" t="str">
        <f>IF(ISERROR(MATCH([3]!Quota_Std_2022_23[[#This Row], [Gender]],$AN$2:$AN$4,0)),"0", "1")</f>
        <v>0</v>
      </c>
      <c r="AF2379" s="60" t="str">
        <f>IF(ISERROR(MATCH([3]!Quota_Std_2022_23[[#This Row], [Quota Type]],[3]Sheet1!$AO$2:$AO$12,0)),"0", "1")</f>
        <v>0</v>
      </c>
      <c r="AG2379" s="60" t="str">
        <f>IF(ISERROR(MATCH(#REF!,$BA$2:$BA$8,0)),"0", "1")</f>
        <v>0</v>
      </c>
      <c r="AH2379" s="60" t="str">
        <f>IF(ISERROR(MATCH(Passout2023[[#This Row], [Nationality Pakistani/ Foreign]],$D$3:$D$4,0)),"0", "1")</f>
        <v>0</v>
      </c>
    </row>
    <row r="2380">
      <c r="A2380" s="40"/>
      <c r="B2380" s="40"/>
      <c r="C2380" s="40"/>
      <c r="D2380" s="40"/>
      <c r="E2380" s="40"/>
      <c r="F2380" s="40"/>
      <c r="G2380" s="40"/>
      <c r="H2380" s="40"/>
      <c r="I2380" s="40"/>
      <c r="J2380" s="40"/>
      <c r="K2380" s="40"/>
      <c r="L2380" s="40"/>
      <c r="M2380" s="40"/>
      <c r="N2380" s="40"/>
      <c r="O2380" s="40"/>
      <c r="P2380" s="40"/>
      <c r="Q2380" s="40"/>
      <c r="Y2380" s="60" t="str">
        <f>IF(ISERROR(MATCH(Passout2023[[#This Row], [Degree Duration (year)]],$M$3:$M$10,0)),"0", "1")</f>
        <v>0</v>
      </c>
      <c r="Z2380" s="60" t="str">
        <f>IF(ISERROR(MATCH(Passout2023[[#This Row], [Admission Type]],$F$3:$F$6,0)),"0", "1")</f>
        <v>0</v>
      </c>
      <c r="AA2380" s="60" t="str">
        <f>IF(ISERROR(MATCH(Passout2023[[#This Row], [Batch Start Year]],$L$3:$L$25,0)),"0", "1")</f>
        <v>0</v>
      </c>
      <c r="AB2380" s="60" t="str">
        <f>IF(ISERROR(MATCH(Passout2023[[#This Row], [Batch Start Semester]],$K$3:$K$6,0)),"0", "1")</f>
        <v>0</v>
      </c>
      <c r="AC2380" s="60" t="str">
        <f>IF(ISERROR(MATCH([3]!Quota_Std_2022_23[[#This Row], [SESSION_TYPE]],$AX$2:$AX$5,0)),"0", "1")</f>
        <v>0</v>
      </c>
      <c r="AD2380" s="60" t="str">
        <f>IF(ISERROR(MATCH(#REF!,#REF!,0)),"0", "1")</f>
        <v>0</v>
      </c>
      <c r="AE2380" s="60" t="str">
        <f>IF(ISERROR(MATCH([3]!Quota_Std_2022_23[[#This Row], [Gender]],$AN$2:$AN$4,0)),"0", "1")</f>
        <v>0</v>
      </c>
      <c r="AF2380" s="60" t="str">
        <f>IF(ISERROR(MATCH([3]!Quota_Std_2022_23[[#This Row], [Quota Type]],[3]Sheet1!$AO$2:$AO$12,0)),"0", "1")</f>
        <v>0</v>
      </c>
      <c r="AG2380" s="60" t="str">
        <f>IF(ISERROR(MATCH(#REF!,$BA$2:$BA$8,0)),"0", "1")</f>
        <v>0</v>
      </c>
      <c r="AH2380" s="60" t="str">
        <f>IF(ISERROR(MATCH(Passout2023[[#This Row], [Nationality Pakistani/ Foreign]],$D$3:$D$4,0)),"0", "1")</f>
        <v>0</v>
      </c>
    </row>
    <row r="2381">
      <c r="A2381" s="40"/>
      <c r="B2381" s="40"/>
      <c r="C2381" s="40"/>
      <c r="D2381" s="40"/>
      <c r="E2381" s="40"/>
      <c r="F2381" s="40"/>
      <c r="G2381" s="40"/>
      <c r="H2381" s="40"/>
      <c r="I2381" s="40"/>
      <c r="J2381" s="40"/>
      <c r="K2381" s="40"/>
      <c r="L2381" s="40"/>
      <c r="M2381" s="40"/>
      <c r="N2381" s="40"/>
      <c r="O2381" s="80"/>
      <c r="P2381" s="40"/>
      <c r="Q2381" s="40"/>
      <c r="Y2381" s="60" t="str">
        <f>IF(ISERROR(MATCH(Passout2023[[#This Row], [Degree Duration (year)]],$M$3:$M$10,0)),"0", "1")</f>
        <v>0</v>
      </c>
      <c r="Z2381" s="60" t="str">
        <f>IF(ISERROR(MATCH(Passout2023[[#This Row], [Admission Type]],$F$3:$F$6,0)),"0", "1")</f>
        <v>0</v>
      </c>
      <c r="AA2381" s="60" t="str">
        <f>IF(ISERROR(MATCH(Passout2023[[#This Row], [Batch Start Year]],$L$3:$L$25,0)),"0", "1")</f>
        <v>0</v>
      </c>
      <c r="AB2381" s="60" t="str">
        <f>IF(ISERROR(MATCH(Passout2023[[#This Row], [Batch Start Semester]],$K$3:$K$6,0)),"0", "1")</f>
        <v>0</v>
      </c>
      <c r="AC2381" s="60" t="str">
        <f>IF(ISERROR(MATCH([3]!Quota_Std_2022_23[[#This Row], [SESSION_TYPE]],$AX$2:$AX$5,0)),"0", "1")</f>
        <v>0</v>
      </c>
      <c r="AD2381" s="60" t="str">
        <f>IF(ISERROR(MATCH(#REF!,#REF!,0)),"0", "1")</f>
        <v>0</v>
      </c>
      <c r="AE2381" s="60" t="str">
        <f>IF(ISERROR(MATCH([3]!Quota_Std_2022_23[[#This Row], [Gender]],$AN$2:$AN$4,0)),"0", "1")</f>
        <v>0</v>
      </c>
      <c r="AF2381" s="60" t="str">
        <f>IF(ISERROR(MATCH([3]!Quota_Std_2022_23[[#This Row], [Quota Type]],[3]Sheet1!$AO$2:$AO$12,0)),"0", "1")</f>
        <v>0</v>
      </c>
      <c r="AG2381" s="60" t="str">
        <f>IF(ISERROR(MATCH(#REF!,$BA$2:$BA$8,0)),"0", "1")</f>
        <v>0</v>
      </c>
      <c r="AH2381" s="60" t="str">
        <f>IF(ISERROR(MATCH(Passout2023[[#This Row], [Nationality Pakistani/ Foreign]],$D$3:$D$4,0)),"0", "1")</f>
        <v>0</v>
      </c>
    </row>
    <row r="2382">
      <c r="A2382" s="40"/>
      <c r="B2382" s="40"/>
      <c r="C2382" s="40"/>
      <c r="D2382" s="40"/>
      <c r="E2382" s="40"/>
      <c r="F2382" s="40"/>
      <c r="G2382" s="40"/>
      <c r="H2382" s="40"/>
      <c r="I2382" s="40"/>
      <c r="J2382" s="40"/>
      <c r="K2382" s="40"/>
      <c r="L2382" s="40"/>
      <c r="M2382" s="40"/>
      <c r="N2382" s="40"/>
      <c r="O2382" s="80"/>
      <c r="P2382" s="40"/>
      <c r="Q2382" s="40"/>
      <c r="Y2382" s="60" t="str">
        <f>IF(ISERROR(MATCH(Passout2023[[#This Row], [Degree Duration (year)]],$M$3:$M$10,0)),"0", "1")</f>
        <v>0</v>
      </c>
      <c r="Z2382" s="60" t="str">
        <f>IF(ISERROR(MATCH(Passout2023[[#This Row], [Admission Type]],$F$3:$F$6,0)),"0", "1")</f>
        <v>0</v>
      </c>
      <c r="AA2382" s="60" t="str">
        <f>IF(ISERROR(MATCH(Passout2023[[#This Row], [Batch Start Year]],$L$3:$L$25,0)),"0", "1")</f>
        <v>0</v>
      </c>
      <c r="AB2382" s="60" t="str">
        <f>IF(ISERROR(MATCH(Passout2023[[#This Row], [Batch Start Semester]],$K$3:$K$6,0)),"0", "1")</f>
        <v>0</v>
      </c>
      <c r="AC2382" s="60" t="str">
        <f>IF(ISERROR(MATCH([3]!Quota_Std_2022_23[[#This Row], [SESSION_TYPE]],$AX$2:$AX$5,0)),"0", "1")</f>
        <v>0</v>
      </c>
      <c r="AD2382" s="60" t="str">
        <f>IF(ISERROR(MATCH(#REF!,#REF!,0)),"0", "1")</f>
        <v>0</v>
      </c>
      <c r="AE2382" s="60" t="str">
        <f>IF(ISERROR(MATCH([3]!Quota_Std_2022_23[[#This Row], [Gender]],$AN$2:$AN$4,0)),"0", "1")</f>
        <v>0</v>
      </c>
      <c r="AF2382" s="60" t="str">
        <f>IF(ISERROR(MATCH([3]!Quota_Std_2022_23[[#This Row], [Quota Type]],[3]Sheet1!$AO$2:$AO$12,0)),"0", "1")</f>
        <v>0</v>
      </c>
      <c r="AG2382" s="60" t="str">
        <f>IF(ISERROR(MATCH(#REF!,$BA$2:$BA$8,0)),"0", "1")</f>
        <v>0</v>
      </c>
      <c r="AH2382" s="60" t="str">
        <f>IF(ISERROR(MATCH(Passout2023[[#This Row], [Nationality Pakistani/ Foreign]],$D$3:$D$4,0)),"0", "1")</f>
        <v>0</v>
      </c>
    </row>
    <row r="2383">
      <c r="A2383" s="40"/>
      <c r="B2383" s="40"/>
      <c r="C2383" s="40"/>
      <c r="D2383" s="40"/>
      <c r="E2383" s="40"/>
      <c r="F2383" s="40"/>
      <c r="G2383" s="40"/>
      <c r="H2383" s="40"/>
      <c r="I2383" s="40"/>
      <c r="J2383" s="40"/>
      <c r="K2383" s="40"/>
      <c r="L2383" s="40"/>
      <c r="M2383" s="40"/>
      <c r="N2383" s="40"/>
      <c r="O2383" s="80"/>
      <c r="P2383" s="40"/>
      <c r="Q2383" s="40"/>
      <c r="Y2383" s="60" t="str">
        <f>IF(ISERROR(MATCH(Passout2023[[#This Row], [Degree Duration (year)]],$M$3:$M$10,0)),"0", "1")</f>
        <v>0</v>
      </c>
      <c r="Z2383" s="60" t="str">
        <f>IF(ISERROR(MATCH(Passout2023[[#This Row], [Admission Type]],$F$3:$F$6,0)),"0", "1")</f>
        <v>0</v>
      </c>
      <c r="AA2383" s="60" t="str">
        <f>IF(ISERROR(MATCH(Passout2023[[#This Row], [Batch Start Year]],$L$3:$L$25,0)),"0", "1")</f>
        <v>0</v>
      </c>
      <c r="AB2383" s="60" t="str">
        <f>IF(ISERROR(MATCH(Passout2023[[#This Row], [Batch Start Semester]],$K$3:$K$6,0)),"0", "1")</f>
        <v>0</v>
      </c>
      <c r="AC2383" s="60" t="str">
        <f>IF(ISERROR(MATCH([3]!Quota_Std_2022_23[[#This Row], [SESSION_TYPE]],$AX$2:$AX$5,0)),"0", "1")</f>
        <v>0</v>
      </c>
      <c r="AD2383" s="60" t="str">
        <f>IF(ISERROR(MATCH(#REF!,#REF!,0)),"0", "1")</f>
        <v>0</v>
      </c>
      <c r="AE2383" s="60" t="str">
        <f>IF(ISERROR(MATCH([3]!Quota_Std_2022_23[[#This Row], [Gender]],$AN$2:$AN$4,0)),"0", "1")</f>
        <v>0</v>
      </c>
      <c r="AF2383" s="60" t="str">
        <f>IF(ISERROR(MATCH([3]!Quota_Std_2022_23[[#This Row], [Quota Type]],[3]Sheet1!$AO$2:$AO$12,0)),"0", "1")</f>
        <v>0</v>
      </c>
      <c r="AG2383" s="60" t="str">
        <f>IF(ISERROR(MATCH(#REF!,$BA$2:$BA$8,0)),"0", "1")</f>
        <v>0</v>
      </c>
      <c r="AH2383" s="60" t="str">
        <f>IF(ISERROR(MATCH(Passout2023[[#This Row], [Nationality Pakistani/ Foreign]],$D$3:$D$4,0)),"0", "1")</f>
        <v>0</v>
      </c>
    </row>
    <row r="2384">
      <c r="A2384" s="40"/>
      <c r="B2384" s="40"/>
      <c r="C2384" s="40"/>
      <c r="D2384" s="40"/>
      <c r="E2384" s="40"/>
      <c r="F2384" s="40"/>
      <c r="G2384" s="40"/>
      <c r="H2384" s="40"/>
      <c r="I2384" s="40"/>
      <c r="J2384" s="40"/>
      <c r="K2384" s="40"/>
      <c r="L2384" s="40"/>
      <c r="M2384" s="40"/>
      <c r="N2384" s="40"/>
      <c r="O2384" s="80"/>
      <c r="P2384" s="40"/>
      <c r="Q2384" s="40"/>
      <c r="Y2384" s="60" t="str">
        <f>IF(ISERROR(MATCH(Passout2023[[#This Row], [Degree Duration (year)]],$M$3:$M$10,0)),"0", "1")</f>
        <v>0</v>
      </c>
      <c r="Z2384" s="60" t="str">
        <f>IF(ISERROR(MATCH(Passout2023[[#This Row], [Admission Type]],$F$3:$F$6,0)),"0", "1")</f>
        <v>0</v>
      </c>
      <c r="AA2384" s="60" t="str">
        <f>IF(ISERROR(MATCH(Passout2023[[#This Row], [Batch Start Year]],$L$3:$L$25,0)),"0", "1")</f>
        <v>0</v>
      </c>
      <c r="AB2384" s="60" t="str">
        <f>IF(ISERROR(MATCH(Passout2023[[#This Row], [Batch Start Semester]],$K$3:$K$6,0)),"0", "1")</f>
        <v>0</v>
      </c>
      <c r="AC2384" s="60" t="str">
        <f>IF(ISERROR(MATCH([3]!Quota_Std_2022_23[[#This Row], [SESSION_TYPE]],$AX$2:$AX$5,0)),"0", "1")</f>
        <v>0</v>
      </c>
      <c r="AD2384" s="60" t="str">
        <f>IF(ISERROR(MATCH(#REF!,#REF!,0)),"0", "1")</f>
        <v>0</v>
      </c>
      <c r="AE2384" s="60" t="str">
        <f>IF(ISERROR(MATCH([3]!Quota_Std_2022_23[[#This Row], [Gender]],$AN$2:$AN$4,0)),"0", "1")</f>
        <v>0</v>
      </c>
      <c r="AF2384" s="60" t="str">
        <f>IF(ISERROR(MATCH([3]!Quota_Std_2022_23[[#This Row], [Quota Type]],[3]Sheet1!$AO$2:$AO$12,0)),"0", "1")</f>
        <v>0</v>
      </c>
      <c r="AG2384" s="60" t="str">
        <f>IF(ISERROR(MATCH(#REF!,$BA$2:$BA$8,0)),"0", "1")</f>
        <v>0</v>
      </c>
      <c r="AH2384" s="60" t="str">
        <f>IF(ISERROR(MATCH(Passout2023[[#This Row], [Nationality Pakistani/ Foreign]],$D$3:$D$4,0)),"0", "1")</f>
        <v>0</v>
      </c>
    </row>
    <row r="2385">
      <c r="A2385" s="40"/>
      <c r="B2385" s="40"/>
      <c r="C2385" s="40"/>
      <c r="D2385" s="40"/>
      <c r="E2385" s="40"/>
      <c r="F2385" s="40"/>
      <c r="G2385" s="40"/>
      <c r="H2385" s="40"/>
      <c r="I2385" s="40"/>
      <c r="J2385" s="40"/>
      <c r="K2385" s="40"/>
      <c r="L2385" s="40"/>
      <c r="M2385" s="40"/>
      <c r="N2385" s="40"/>
      <c r="O2385" s="80"/>
      <c r="P2385" s="40"/>
      <c r="Q2385" s="40"/>
      <c r="Y2385" s="60" t="str">
        <f>IF(ISERROR(MATCH(Passout2023[[#This Row], [Degree Duration (year)]],$M$3:$M$10,0)),"0", "1")</f>
        <v>0</v>
      </c>
      <c r="Z2385" s="60" t="str">
        <f>IF(ISERROR(MATCH(Passout2023[[#This Row], [Admission Type]],$F$3:$F$6,0)),"0", "1")</f>
        <v>0</v>
      </c>
      <c r="AA2385" s="60" t="str">
        <f>IF(ISERROR(MATCH(Passout2023[[#This Row], [Batch Start Year]],$L$3:$L$25,0)),"0", "1")</f>
        <v>0</v>
      </c>
      <c r="AB2385" s="60" t="str">
        <f>IF(ISERROR(MATCH(Passout2023[[#This Row], [Batch Start Semester]],$K$3:$K$6,0)),"0", "1")</f>
        <v>0</v>
      </c>
      <c r="AC2385" s="60" t="str">
        <f>IF(ISERROR(MATCH([3]!Quota_Std_2022_23[[#This Row], [SESSION_TYPE]],$AX$2:$AX$5,0)),"0", "1")</f>
        <v>0</v>
      </c>
      <c r="AD2385" s="60" t="str">
        <f>IF(ISERROR(MATCH(#REF!,#REF!,0)),"0", "1")</f>
        <v>0</v>
      </c>
      <c r="AE2385" s="60" t="str">
        <f>IF(ISERROR(MATCH([3]!Quota_Std_2022_23[[#This Row], [Gender]],$AN$2:$AN$4,0)),"0", "1")</f>
        <v>0</v>
      </c>
      <c r="AF2385" s="60" t="str">
        <f>IF(ISERROR(MATCH([3]!Quota_Std_2022_23[[#This Row], [Quota Type]],[3]Sheet1!$AO$2:$AO$12,0)),"0", "1")</f>
        <v>0</v>
      </c>
      <c r="AG2385" s="60" t="str">
        <f>IF(ISERROR(MATCH(#REF!,$BA$2:$BA$8,0)),"0", "1")</f>
        <v>0</v>
      </c>
      <c r="AH2385" s="60" t="str">
        <f>IF(ISERROR(MATCH(Passout2023[[#This Row], [Nationality Pakistani/ Foreign]],$D$3:$D$4,0)),"0", "1")</f>
        <v>0</v>
      </c>
    </row>
    <row r="2386">
      <c r="A2386" s="40"/>
      <c r="B2386" s="40"/>
      <c r="C2386" s="40"/>
      <c r="D2386" s="40"/>
      <c r="E2386" s="40"/>
      <c r="F2386" s="40"/>
      <c r="G2386" s="40"/>
      <c r="H2386" s="40"/>
      <c r="I2386" s="40"/>
      <c r="J2386" s="40"/>
      <c r="K2386" s="40"/>
      <c r="L2386" s="40"/>
      <c r="M2386" s="40"/>
      <c r="N2386" s="40"/>
      <c r="O2386" s="80"/>
      <c r="P2386" s="40"/>
      <c r="Q2386" s="40"/>
      <c r="Y2386" s="60" t="str">
        <f>IF(ISERROR(MATCH(Passout2023[[#This Row], [Degree Duration (year)]],$M$3:$M$10,0)),"0", "1")</f>
        <v>0</v>
      </c>
      <c r="Z2386" s="60" t="str">
        <f>IF(ISERROR(MATCH(Passout2023[[#This Row], [Admission Type]],$F$3:$F$6,0)),"0", "1")</f>
        <v>0</v>
      </c>
      <c r="AA2386" s="60" t="str">
        <f>IF(ISERROR(MATCH(Passout2023[[#This Row], [Batch Start Year]],$L$3:$L$25,0)),"0", "1")</f>
        <v>0</v>
      </c>
      <c r="AB2386" s="60" t="str">
        <f>IF(ISERROR(MATCH(Passout2023[[#This Row], [Batch Start Semester]],$K$3:$K$6,0)),"0", "1")</f>
        <v>0</v>
      </c>
      <c r="AC2386" s="60" t="str">
        <f>IF(ISERROR(MATCH([3]!Quota_Std_2022_23[[#This Row], [SESSION_TYPE]],$AX$2:$AX$5,0)),"0", "1")</f>
        <v>0</v>
      </c>
      <c r="AD2386" s="60" t="str">
        <f>IF(ISERROR(MATCH(#REF!,#REF!,0)),"0", "1")</f>
        <v>0</v>
      </c>
      <c r="AE2386" s="60" t="str">
        <f>IF(ISERROR(MATCH([3]!Quota_Std_2022_23[[#This Row], [Gender]],$AN$2:$AN$4,0)),"0", "1")</f>
        <v>0</v>
      </c>
      <c r="AF2386" s="60" t="str">
        <f>IF(ISERROR(MATCH([3]!Quota_Std_2022_23[[#This Row], [Quota Type]],[3]Sheet1!$AO$2:$AO$12,0)),"0", "1")</f>
        <v>0</v>
      </c>
      <c r="AG2386" s="60" t="str">
        <f>IF(ISERROR(MATCH(#REF!,$BA$2:$BA$8,0)),"0", "1")</f>
        <v>0</v>
      </c>
      <c r="AH2386" s="60" t="str">
        <f>IF(ISERROR(MATCH(Passout2023[[#This Row], [Nationality Pakistani/ Foreign]],$D$3:$D$4,0)),"0", "1")</f>
        <v>0</v>
      </c>
    </row>
    <row r="2387">
      <c r="A2387" s="40"/>
      <c r="B2387" s="40"/>
      <c r="C2387" s="40"/>
      <c r="D2387" s="40"/>
      <c r="E2387" s="40"/>
      <c r="F2387" s="40"/>
      <c r="G2387" s="40"/>
      <c r="H2387" s="40"/>
      <c r="I2387" s="40"/>
      <c r="J2387" s="40"/>
      <c r="K2387" s="40"/>
      <c r="L2387" s="40"/>
      <c r="M2387" s="40"/>
      <c r="N2387" s="40"/>
      <c r="O2387" s="80"/>
      <c r="P2387" s="40"/>
      <c r="Q2387" s="40"/>
      <c r="Y2387" s="60" t="str">
        <f>IF(ISERROR(MATCH(Passout2023[[#This Row], [Degree Duration (year)]],$M$3:$M$10,0)),"0", "1")</f>
        <v>0</v>
      </c>
      <c r="Z2387" s="60" t="str">
        <f>IF(ISERROR(MATCH(Passout2023[[#This Row], [Admission Type]],$F$3:$F$6,0)),"0", "1")</f>
        <v>0</v>
      </c>
      <c r="AA2387" s="60" t="str">
        <f>IF(ISERROR(MATCH(Passout2023[[#This Row], [Batch Start Year]],$L$3:$L$25,0)),"0", "1")</f>
        <v>0</v>
      </c>
      <c r="AB2387" s="60" t="str">
        <f>IF(ISERROR(MATCH(Passout2023[[#This Row], [Batch Start Semester]],$K$3:$K$6,0)),"0", "1")</f>
        <v>0</v>
      </c>
      <c r="AC2387" s="60" t="str">
        <f>IF(ISERROR(MATCH([3]!Quota_Std_2022_23[[#This Row], [SESSION_TYPE]],$AX$2:$AX$5,0)),"0", "1")</f>
        <v>0</v>
      </c>
      <c r="AD2387" s="60" t="str">
        <f>IF(ISERROR(MATCH(#REF!,#REF!,0)),"0", "1")</f>
        <v>0</v>
      </c>
      <c r="AE2387" s="60" t="str">
        <f>IF(ISERROR(MATCH([3]!Quota_Std_2022_23[[#This Row], [Gender]],$AN$2:$AN$4,0)),"0", "1")</f>
        <v>0</v>
      </c>
      <c r="AF2387" s="60" t="str">
        <f>IF(ISERROR(MATCH([3]!Quota_Std_2022_23[[#This Row], [Quota Type]],[3]Sheet1!$AO$2:$AO$12,0)),"0", "1")</f>
        <v>0</v>
      </c>
      <c r="AG2387" s="60" t="str">
        <f>IF(ISERROR(MATCH(#REF!,$BA$2:$BA$8,0)),"0", "1")</f>
        <v>0</v>
      </c>
      <c r="AH2387" s="60" t="str">
        <f>IF(ISERROR(MATCH(Passout2023[[#This Row], [Nationality Pakistani/ Foreign]],$D$3:$D$4,0)),"0", "1")</f>
        <v>0</v>
      </c>
    </row>
    <row r="2388">
      <c r="A2388" s="40"/>
      <c r="B2388" s="40"/>
      <c r="C2388" s="40"/>
      <c r="D2388" s="40"/>
      <c r="E2388" s="40"/>
      <c r="F2388" s="40"/>
      <c r="G2388" s="40"/>
      <c r="H2388" s="40"/>
      <c r="I2388" s="40"/>
      <c r="J2388" s="40"/>
      <c r="K2388" s="40"/>
      <c r="L2388" s="40"/>
      <c r="M2388" s="40"/>
      <c r="N2388" s="40"/>
      <c r="O2388" s="40"/>
      <c r="P2388" s="40"/>
      <c r="Q2388" s="40"/>
      <c r="Y2388" s="60" t="str">
        <f>IF(ISERROR(MATCH(Passout2023[[#This Row], [Degree Duration (year)]],$M$3:$M$10,0)),"0", "1")</f>
        <v>0</v>
      </c>
      <c r="Z2388" s="60" t="str">
        <f>IF(ISERROR(MATCH(Passout2023[[#This Row], [Admission Type]],$F$3:$F$6,0)),"0", "1")</f>
        <v>0</v>
      </c>
      <c r="AA2388" s="60" t="str">
        <f>IF(ISERROR(MATCH(Passout2023[[#This Row], [Batch Start Year]],$L$3:$L$25,0)),"0", "1")</f>
        <v>0</v>
      </c>
      <c r="AB2388" s="60" t="str">
        <f>IF(ISERROR(MATCH(Passout2023[[#This Row], [Batch Start Semester]],$K$3:$K$6,0)),"0", "1")</f>
        <v>0</v>
      </c>
      <c r="AC2388" s="60" t="str">
        <f>IF(ISERROR(MATCH([3]!Quota_Std_2022_23[[#This Row], [SESSION_TYPE]],$AX$2:$AX$5,0)),"0", "1")</f>
        <v>0</v>
      </c>
      <c r="AD2388" s="60" t="str">
        <f>IF(ISERROR(MATCH(#REF!,#REF!,0)),"0", "1")</f>
        <v>0</v>
      </c>
      <c r="AE2388" s="60" t="str">
        <f>IF(ISERROR(MATCH([3]!Quota_Std_2022_23[[#This Row], [Gender]],$AN$2:$AN$4,0)),"0", "1")</f>
        <v>0</v>
      </c>
      <c r="AF2388" s="60" t="str">
        <f>IF(ISERROR(MATCH([3]!Quota_Std_2022_23[[#This Row], [Quota Type]],[3]Sheet1!$AO$2:$AO$12,0)),"0", "1")</f>
        <v>0</v>
      </c>
      <c r="AG2388" s="60" t="str">
        <f>IF(ISERROR(MATCH(#REF!,$BA$2:$BA$8,0)),"0", "1")</f>
        <v>0</v>
      </c>
      <c r="AH2388" s="60" t="str">
        <f>IF(ISERROR(MATCH(Passout2023[[#This Row], [Nationality Pakistani/ Foreign]],$D$3:$D$4,0)),"0", "1")</f>
        <v>0</v>
      </c>
    </row>
    <row r="2389">
      <c r="A2389" s="40"/>
      <c r="B2389" s="40"/>
      <c r="C2389" s="40"/>
      <c r="D2389" s="40"/>
      <c r="E2389" s="40"/>
      <c r="F2389" s="40"/>
      <c r="G2389" s="40"/>
      <c r="H2389" s="40"/>
      <c r="I2389" s="40"/>
      <c r="J2389" s="40"/>
      <c r="K2389" s="40"/>
      <c r="L2389" s="40"/>
      <c r="M2389" s="40"/>
      <c r="N2389" s="40"/>
      <c r="O2389" s="80"/>
      <c r="P2389" s="40"/>
      <c r="Q2389" s="40"/>
      <c r="Y2389" s="60" t="str">
        <f>IF(ISERROR(MATCH(Passout2023[[#This Row], [Degree Duration (year)]],$M$3:$M$10,0)),"0", "1")</f>
        <v>0</v>
      </c>
      <c r="Z2389" s="60" t="str">
        <f>IF(ISERROR(MATCH(Passout2023[[#This Row], [Admission Type]],$F$3:$F$6,0)),"0", "1")</f>
        <v>0</v>
      </c>
      <c r="AA2389" s="60" t="str">
        <f>IF(ISERROR(MATCH(Passout2023[[#This Row], [Batch Start Year]],$L$3:$L$25,0)),"0", "1")</f>
        <v>0</v>
      </c>
      <c r="AB2389" s="60" t="str">
        <f>IF(ISERROR(MATCH(Passout2023[[#This Row], [Batch Start Semester]],$K$3:$K$6,0)),"0", "1")</f>
        <v>0</v>
      </c>
      <c r="AC2389" s="60" t="str">
        <f>IF(ISERROR(MATCH([3]!Quota_Std_2022_23[[#This Row], [SESSION_TYPE]],$AX$2:$AX$5,0)),"0", "1")</f>
        <v>0</v>
      </c>
      <c r="AD2389" s="60" t="str">
        <f>IF(ISERROR(MATCH(#REF!,#REF!,0)),"0", "1")</f>
        <v>0</v>
      </c>
      <c r="AE2389" s="60" t="str">
        <f>IF(ISERROR(MATCH([3]!Quota_Std_2022_23[[#This Row], [Gender]],$AN$2:$AN$4,0)),"0", "1")</f>
        <v>0</v>
      </c>
      <c r="AF2389" s="60" t="str">
        <f>IF(ISERROR(MATCH([3]!Quota_Std_2022_23[[#This Row], [Quota Type]],[3]Sheet1!$AO$2:$AO$12,0)),"0", "1")</f>
        <v>0</v>
      </c>
      <c r="AG2389" s="60" t="str">
        <f>IF(ISERROR(MATCH(#REF!,$BA$2:$BA$8,0)),"0", "1")</f>
        <v>0</v>
      </c>
      <c r="AH2389" s="60" t="str">
        <f>IF(ISERROR(MATCH(Passout2023[[#This Row], [Nationality Pakistani/ Foreign]],$D$3:$D$4,0)),"0", "1")</f>
        <v>0</v>
      </c>
    </row>
    <row r="2390">
      <c r="A2390" s="40"/>
      <c r="B2390" s="40"/>
      <c r="C2390" s="40"/>
      <c r="D2390" s="40"/>
      <c r="E2390" s="40"/>
      <c r="F2390" s="40"/>
      <c r="G2390" s="40"/>
      <c r="H2390" s="40"/>
      <c r="I2390" s="40"/>
      <c r="J2390" s="40"/>
      <c r="K2390" s="40"/>
      <c r="L2390" s="40"/>
      <c r="M2390" s="40"/>
      <c r="N2390" s="40"/>
      <c r="O2390" s="40"/>
      <c r="P2390" s="40"/>
      <c r="Q2390" s="40"/>
      <c r="Y2390" s="60" t="str">
        <f>IF(ISERROR(MATCH(Passout2023[[#This Row], [Degree Duration (year)]],$M$3:$M$10,0)),"0", "1")</f>
        <v>0</v>
      </c>
      <c r="Z2390" s="60" t="str">
        <f>IF(ISERROR(MATCH(Passout2023[[#This Row], [Admission Type]],$F$3:$F$6,0)),"0", "1")</f>
        <v>0</v>
      </c>
      <c r="AA2390" s="60" t="str">
        <f>IF(ISERROR(MATCH(Passout2023[[#This Row], [Batch Start Year]],$L$3:$L$25,0)),"0", "1")</f>
        <v>0</v>
      </c>
      <c r="AB2390" s="60" t="str">
        <f>IF(ISERROR(MATCH(Passout2023[[#This Row], [Batch Start Semester]],$K$3:$K$6,0)),"0", "1")</f>
        <v>0</v>
      </c>
      <c r="AC2390" s="60" t="str">
        <f>IF(ISERROR(MATCH([3]!Quota_Std_2022_23[[#This Row], [SESSION_TYPE]],$AX$2:$AX$5,0)),"0", "1")</f>
        <v>0</v>
      </c>
      <c r="AD2390" s="60" t="str">
        <f>IF(ISERROR(MATCH(#REF!,#REF!,0)),"0", "1")</f>
        <v>0</v>
      </c>
      <c r="AE2390" s="60" t="str">
        <f>IF(ISERROR(MATCH([3]!Quota_Std_2022_23[[#This Row], [Gender]],$AN$2:$AN$4,0)),"0", "1")</f>
        <v>0</v>
      </c>
      <c r="AF2390" s="60" t="str">
        <f>IF(ISERROR(MATCH([3]!Quota_Std_2022_23[[#This Row], [Quota Type]],[3]Sheet1!$AO$2:$AO$12,0)),"0", "1")</f>
        <v>0</v>
      </c>
      <c r="AG2390" s="60" t="str">
        <f>IF(ISERROR(MATCH(#REF!,$BA$2:$BA$8,0)),"0", "1")</f>
        <v>0</v>
      </c>
      <c r="AH2390" s="60" t="str">
        <f>IF(ISERROR(MATCH(Passout2023[[#This Row], [Nationality Pakistani/ Foreign]],$D$3:$D$4,0)),"0", "1")</f>
        <v>0</v>
      </c>
    </row>
    <row r="2391">
      <c r="A2391" s="40"/>
      <c r="B2391" s="40"/>
      <c r="C2391" s="40"/>
      <c r="D2391" s="40"/>
      <c r="E2391" s="40"/>
      <c r="F2391" s="40"/>
      <c r="G2391" s="40"/>
      <c r="H2391" s="40"/>
      <c r="I2391" s="40"/>
      <c r="J2391" s="40"/>
      <c r="K2391" s="40"/>
      <c r="L2391" s="40"/>
      <c r="M2391" s="40"/>
      <c r="N2391" s="40"/>
      <c r="O2391" s="80"/>
      <c r="P2391" s="40"/>
      <c r="Q2391" s="40"/>
      <c r="Y2391" s="60" t="str">
        <f>IF(ISERROR(MATCH(Passout2023[[#This Row], [Degree Duration (year)]],$M$3:$M$10,0)),"0", "1")</f>
        <v>0</v>
      </c>
      <c r="Z2391" s="60" t="str">
        <f>IF(ISERROR(MATCH(Passout2023[[#This Row], [Admission Type]],$F$3:$F$6,0)),"0", "1")</f>
        <v>0</v>
      </c>
      <c r="AA2391" s="60" t="str">
        <f>IF(ISERROR(MATCH(Passout2023[[#This Row], [Batch Start Year]],$L$3:$L$25,0)),"0", "1")</f>
        <v>0</v>
      </c>
      <c r="AB2391" s="60" t="str">
        <f>IF(ISERROR(MATCH(Passout2023[[#This Row], [Batch Start Semester]],$K$3:$K$6,0)),"0", "1")</f>
        <v>0</v>
      </c>
      <c r="AC2391" s="60" t="str">
        <f>IF(ISERROR(MATCH([3]!Quota_Std_2022_23[[#This Row], [SESSION_TYPE]],$AX$2:$AX$5,0)),"0", "1")</f>
        <v>0</v>
      </c>
      <c r="AD2391" s="60" t="str">
        <f>IF(ISERROR(MATCH(#REF!,#REF!,0)),"0", "1")</f>
        <v>0</v>
      </c>
      <c r="AE2391" s="60" t="str">
        <f>IF(ISERROR(MATCH([3]!Quota_Std_2022_23[[#This Row], [Gender]],$AN$2:$AN$4,0)),"0", "1")</f>
        <v>0</v>
      </c>
      <c r="AF2391" s="60" t="str">
        <f>IF(ISERROR(MATCH([3]!Quota_Std_2022_23[[#This Row], [Quota Type]],[3]Sheet1!$AO$2:$AO$12,0)),"0", "1")</f>
        <v>0</v>
      </c>
      <c r="AG2391" s="60" t="str">
        <f>IF(ISERROR(MATCH(#REF!,$BA$2:$BA$8,0)),"0", "1")</f>
        <v>0</v>
      </c>
      <c r="AH2391" s="60" t="str">
        <f>IF(ISERROR(MATCH(Passout2023[[#This Row], [Nationality Pakistani/ Foreign]],$D$3:$D$4,0)),"0", "1")</f>
        <v>0</v>
      </c>
    </row>
    <row r="2392">
      <c r="A2392" s="40"/>
      <c r="B2392" s="40"/>
      <c r="C2392" s="40"/>
      <c r="D2392" s="40"/>
      <c r="E2392" s="40"/>
      <c r="F2392" s="40"/>
      <c r="G2392" s="40"/>
      <c r="H2392" s="40"/>
      <c r="I2392" s="40"/>
      <c r="J2392" s="40"/>
      <c r="K2392" s="40"/>
      <c r="L2392" s="40"/>
      <c r="M2392" s="40"/>
      <c r="N2392" s="40"/>
      <c r="O2392" s="40"/>
      <c r="P2392" s="40"/>
      <c r="Q2392" s="40"/>
      <c r="Y2392" s="60" t="str">
        <f>IF(ISERROR(MATCH(Passout2023[[#This Row], [Degree Duration (year)]],$M$3:$M$10,0)),"0", "1")</f>
        <v>0</v>
      </c>
      <c r="Z2392" s="60" t="str">
        <f>IF(ISERROR(MATCH(Passout2023[[#This Row], [Admission Type]],$F$3:$F$6,0)),"0", "1")</f>
        <v>0</v>
      </c>
      <c r="AA2392" s="60" t="str">
        <f>IF(ISERROR(MATCH(Passout2023[[#This Row], [Batch Start Year]],$L$3:$L$25,0)),"0", "1")</f>
        <v>0</v>
      </c>
      <c r="AB2392" s="60" t="str">
        <f>IF(ISERROR(MATCH(Passout2023[[#This Row], [Batch Start Semester]],$K$3:$K$6,0)),"0", "1")</f>
        <v>0</v>
      </c>
      <c r="AC2392" s="60" t="str">
        <f>IF(ISERROR(MATCH([3]!Quota_Std_2022_23[[#This Row], [SESSION_TYPE]],$AX$2:$AX$5,0)),"0", "1")</f>
        <v>0</v>
      </c>
      <c r="AD2392" s="60" t="str">
        <f>IF(ISERROR(MATCH(#REF!,#REF!,0)),"0", "1")</f>
        <v>0</v>
      </c>
      <c r="AE2392" s="60" t="str">
        <f>IF(ISERROR(MATCH([3]!Quota_Std_2022_23[[#This Row], [Gender]],$AN$2:$AN$4,0)),"0", "1")</f>
        <v>0</v>
      </c>
      <c r="AF2392" s="60" t="str">
        <f>IF(ISERROR(MATCH([3]!Quota_Std_2022_23[[#This Row], [Quota Type]],[3]Sheet1!$AO$2:$AO$12,0)),"0", "1")</f>
        <v>0</v>
      </c>
      <c r="AG2392" s="60" t="str">
        <f>IF(ISERROR(MATCH(#REF!,$BA$2:$BA$8,0)),"0", "1")</f>
        <v>0</v>
      </c>
      <c r="AH2392" s="60" t="str">
        <f>IF(ISERROR(MATCH(Passout2023[[#This Row], [Nationality Pakistani/ Foreign]],$D$3:$D$4,0)),"0", "1")</f>
        <v>0</v>
      </c>
    </row>
    <row r="2393">
      <c r="A2393" s="40"/>
      <c r="B2393" s="40"/>
      <c r="C2393" s="40"/>
      <c r="D2393" s="40"/>
      <c r="E2393" s="40"/>
      <c r="F2393" s="40"/>
      <c r="G2393" s="40"/>
      <c r="H2393" s="40"/>
      <c r="I2393" s="40"/>
      <c r="J2393" s="40"/>
      <c r="K2393" s="40"/>
      <c r="L2393" s="40"/>
      <c r="M2393" s="40"/>
      <c r="N2393" s="40"/>
      <c r="O2393" s="40"/>
      <c r="P2393" s="40"/>
      <c r="Q2393" s="40"/>
      <c r="Y2393" s="60" t="str">
        <f>IF(ISERROR(MATCH(Passout2023[[#This Row], [Degree Duration (year)]],$M$3:$M$10,0)),"0", "1")</f>
        <v>0</v>
      </c>
      <c r="Z2393" s="60" t="str">
        <f>IF(ISERROR(MATCH(Passout2023[[#This Row], [Admission Type]],$F$3:$F$6,0)),"0", "1")</f>
        <v>0</v>
      </c>
      <c r="AA2393" s="60" t="str">
        <f>IF(ISERROR(MATCH(Passout2023[[#This Row], [Batch Start Year]],$L$3:$L$25,0)),"0", "1")</f>
        <v>0</v>
      </c>
      <c r="AB2393" s="60" t="str">
        <f>IF(ISERROR(MATCH(Passout2023[[#This Row], [Batch Start Semester]],$K$3:$K$6,0)),"0", "1")</f>
        <v>0</v>
      </c>
      <c r="AC2393" s="60" t="str">
        <f>IF(ISERROR(MATCH([3]!Quota_Std_2022_23[[#This Row], [SESSION_TYPE]],$AX$2:$AX$5,0)),"0", "1")</f>
        <v>0</v>
      </c>
      <c r="AD2393" s="60" t="str">
        <f>IF(ISERROR(MATCH(#REF!,#REF!,0)),"0", "1")</f>
        <v>0</v>
      </c>
      <c r="AE2393" s="60" t="str">
        <f>IF(ISERROR(MATCH([3]!Quota_Std_2022_23[[#This Row], [Gender]],$AN$2:$AN$4,0)),"0", "1")</f>
        <v>0</v>
      </c>
      <c r="AF2393" s="60" t="str">
        <f>IF(ISERROR(MATCH([3]!Quota_Std_2022_23[[#This Row], [Quota Type]],[3]Sheet1!$AO$2:$AO$12,0)),"0", "1")</f>
        <v>0</v>
      </c>
      <c r="AG2393" s="60" t="str">
        <f>IF(ISERROR(MATCH(#REF!,$BA$2:$BA$8,0)),"0", "1")</f>
        <v>0</v>
      </c>
      <c r="AH2393" s="60" t="str">
        <f>IF(ISERROR(MATCH(Passout2023[[#This Row], [Nationality Pakistani/ Foreign]],$D$3:$D$4,0)),"0", "1")</f>
        <v>0</v>
      </c>
    </row>
    <row r="2394">
      <c r="A2394" s="40"/>
      <c r="B2394" s="40"/>
      <c r="C2394" s="40"/>
      <c r="D2394" s="40"/>
      <c r="E2394" s="40"/>
      <c r="F2394" s="40"/>
      <c r="G2394" s="40"/>
      <c r="H2394" s="40"/>
      <c r="I2394" s="40"/>
      <c r="J2394" s="40"/>
      <c r="K2394" s="40"/>
      <c r="L2394" s="40"/>
      <c r="M2394" s="40"/>
      <c r="N2394" s="40"/>
      <c r="O2394" s="40"/>
      <c r="P2394" s="40"/>
      <c r="Q2394" s="40"/>
      <c r="Y2394" s="60" t="str">
        <f>IF(ISERROR(MATCH(Passout2023[[#This Row], [Degree Duration (year)]],$M$3:$M$10,0)),"0", "1")</f>
        <v>0</v>
      </c>
      <c r="Z2394" s="60" t="str">
        <f>IF(ISERROR(MATCH(Passout2023[[#This Row], [Admission Type]],$F$3:$F$6,0)),"0", "1")</f>
        <v>0</v>
      </c>
      <c r="AA2394" s="60" t="str">
        <f>IF(ISERROR(MATCH(Passout2023[[#This Row], [Batch Start Year]],$L$3:$L$25,0)),"0", "1")</f>
        <v>0</v>
      </c>
      <c r="AB2394" s="60" t="str">
        <f>IF(ISERROR(MATCH(Passout2023[[#This Row], [Batch Start Semester]],$K$3:$K$6,0)),"0", "1")</f>
        <v>0</v>
      </c>
      <c r="AC2394" s="60" t="str">
        <f>IF(ISERROR(MATCH([3]!Quota_Std_2022_23[[#This Row], [SESSION_TYPE]],$AX$2:$AX$5,0)),"0", "1")</f>
        <v>0</v>
      </c>
      <c r="AD2394" s="60" t="str">
        <f>IF(ISERROR(MATCH(#REF!,#REF!,0)),"0", "1")</f>
        <v>0</v>
      </c>
      <c r="AE2394" s="60" t="str">
        <f>IF(ISERROR(MATCH([3]!Quota_Std_2022_23[[#This Row], [Gender]],$AN$2:$AN$4,0)),"0", "1")</f>
        <v>0</v>
      </c>
      <c r="AF2394" s="60" t="str">
        <f>IF(ISERROR(MATCH([3]!Quota_Std_2022_23[[#This Row], [Quota Type]],[3]Sheet1!$AO$2:$AO$12,0)),"0", "1")</f>
        <v>0</v>
      </c>
      <c r="AG2394" s="60" t="str">
        <f>IF(ISERROR(MATCH(#REF!,$BA$2:$BA$8,0)),"0", "1")</f>
        <v>0</v>
      </c>
      <c r="AH2394" s="60" t="str">
        <f>IF(ISERROR(MATCH(Passout2023[[#This Row], [Nationality Pakistani/ Foreign]],$D$3:$D$4,0)),"0", "1")</f>
        <v>0</v>
      </c>
    </row>
    <row r="2395">
      <c r="A2395" s="40"/>
      <c r="B2395" s="40"/>
      <c r="C2395" s="40"/>
      <c r="D2395" s="40"/>
      <c r="E2395" s="40"/>
      <c r="F2395" s="40"/>
      <c r="G2395" s="40"/>
      <c r="H2395" s="40"/>
      <c r="I2395" s="40"/>
      <c r="J2395" s="40"/>
      <c r="K2395" s="40"/>
      <c r="L2395" s="40"/>
      <c r="M2395" s="40"/>
      <c r="N2395" s="40"/>
      <c r="O2395" s="40"/>
      <c r="P2395" s="40"/>
      <c r="Q2395" s="40"/>
      <c r="Y2395" s="60" t="str">
        <f>IF(ISERROR(MATCH(Passout2023[[#This Row], [Degree Duration (year)]],$M$3:$M$10,0)),"0", "1")</f>
        <v>0</v>
      </c>
      <c r="Z2395" s="60" t="str">
        <f>IF(ISERROR(MATCH(Passout2023[[#This Row], [Admission Type]],$F$3:$F$6,0)),"0", "1")</f>
        <v>0</v>
      </c>
      <c r="AA2395" s="60" t="str">
        <f>IF(ISERROR(MATCH(Passout2023[[#This Row], [Batch Start Year]],$L$3:$L$25,0)),"0", "1")</f>
        <v>0</v>
      </c>
      <c r="AB2395" s="60" t="str">
        <f>IF(ISERROR(MATCH(Passout2023[[#This Row], [Batch Start Semester]],$K$3:$K$6,0)),"0", "1")</f>
        <v>0</v>
      </c>
      <c r="AC2395" s="60" t="str">
        <f>IF(ISERROR(MATCH([3]!Quota_Std_2022_23[[#This Row], [SESSION_TYPE]],$AX$2:$AX$5,0)),"0", "1")</f>
        <v>0</v>
      </c>
      <c r="AD2395" s="60" t="str">
        <f>IF(ISERROR(MATCH(#REF!,#REF!,0)),"0", "1")</f>
        <v>0</v>
      </c>
      <c r="AE2395" s="60" t="str">
        <f>IF(ISERROR(MATCH([3]!Quota_Std_2022_23[[#This Row], [Gender]],$AN$2:$AN$4,0)),"0", "1")</f>
        <v>0</v>
      </c>
      <c r="AF2395" s="60" t="str">
        <f>IF(ISERROR(MATCH([3]!Quota_Std_2022_23[[#This Row], [Quota Type]],[3]Sheet1!$AO$2:$AO$12,0)),"0", "1")</f>
        <v>0</v>
      </c>
      <c r="AG2395" s="60" t="str">
        <f>IF(ISERROR(MATCH(#REF!,$BA$2:$BA$8,0)),"0", "1")</f>
        <v>0</v>
      </c>
      <c r="AH2395" s="60" t="str">
        <f>IF(ISERROR(MATCH(Passout2023[[#This Row], [Nationality Pakistani/ Foreign]],$D$3:$D$4,0)),"0", "1")</f>
        <v>0</v>
      </c>
    </row>
    <row r="2396">
      <c r="A2396" s="40"/>
      <c r="B2396" s="40"/>
      <c r="C2396" s="40"/>
      <c r="D2396" s="40"/>
      <c r="E2396" s="40"/>
      <c r="F2396" s="40"/>
      <c r="G2396" s="40"/>
      <c r="H2396" s="40"/>
      <c r="I2396" s="40"/>
      <c r="J2396" s="40"/>
      <c r="K2396" s="40"/>
      <c r="L2396" s="40"/>
      <c r="M2396" s="40"/>
      <c r="N2396" s="40"/>
      <c r="O2396" s="80"/>
      <c r="P2396" s="40"/>
      <c r="Q2396" s="40"/>
      <c r="Y2396" s="60" t="str">
        <f>IF(ISERROR(MATCH(Passout2023[[#This Row], [Degree Duration (year)]],$M$3:$M$10,0)),"0", "1")</f>
        <v>0</v>
      </c>
      <c r="Z2396" s="60" t="str">
        <f>IF(ISERROR(MATCH(Passout2023[[#This Row], [Admission Type]],$F$3:$F$6,0)),"0", "1")</f>
        <v>0</v>
      </c>
      <c r="AA2396" s="60" t="str">
        <f>IF(ISERROR(MATCH(Passout2023[[#This Row], [Batch Start Year]],$L$3:$L$25,0)),"0", "1")</f>
        <v>0</v>
      </c>
      <c r="AB2396" s="60" t="str">
        <f>IF(ISERROR(MATCH(Passout2023[[#This Row], [Batch Start Semester]],$K$3:$K$6,0)),"0", "1")</f>
        <v>0</v>
      </c>
      <c r="AC2396" s="60" t="str">
        <f>IF(ISERROR(MATCH([3]!Quota_Std_2022_23[[#This Row], [SESSION_TYPE]],$AX$2:$AX$5,0)),"0", "1")</f>
        <v>0</v>
      </c>
      <c r="AD2396" s="60" t="str">
        <f>IF(ISERROR(MATCH(#REF!,#REF!,0)),"0", "1")</f>
        <v>0</v>
      </c>
      <c r="AE2396" s="60" t="str">
        <f>IF(ISERROR(MATCH([3]!Quota_Std_2022_23[[#This Row], [Gender]],$AN$2:$AN$4,0)),"0", "1")</f>
        <v>0</v>
      </c>
      <c r="AF2396" s="60" t="str">
        <f>IF(ISERROR(MATCH([3]!Quota_Std_2022_23[[#This Row], [Quota Type]],[3]Sheet1!$AO$2:$AO$12,0)),"0", "1")</f>
        <v>0</v>
      </c>
      <c r="AG2396" s="60" t="str">
        <f>IF(ISERROR(MATCH(#REF!,$BA$2:$BA$8,0)),"0", "1")</f>
        <v>0</v>
      </c>
      <c r="AH2396" s="60" t="str">
        <f>IF(ISERROR(MATCH(Passout2023[[#This Row], [Nationality Pakistani/ Foreign]],$D$3:$D$4,0)),"0", "1")</f>
        <v>0</v>
      </c>
    </row>
    <row r="2397">
      <c r="A2397" s="40"/>
      <c r="B2397" s="40"/>
      <c r="C2397" s="40"/>
      <c r="D2397" s="40"/>
      <c r="E2397" s="40"/>
      <c r="F2397" s="40"/>
      <c r="G2397" s="40"/>
      <c r="H2397" s="40"/>
      <c r="I2397" s="40"/>
      <c r="J2397" s="40"/>
      <c r="K2397" s="40"/>
      <c r="L2397" s="40"/>
      <c r="M2397" s="40"/>
      <c r="N2397" s="40"/>
      <c r="O2397" s="40"/>
      <c r="P2397" s="40"/>
      <c r="Q2397" s="40"/>
      <c r="Y2397" s="60" t="str">
        <f>IF(ISERROR(MATCH(Passout2023[[#This Row], [Degree Duration (year)]],$M$3:$M$10,0)),"0", "1")</f>
        <v>0</v>
      </c>
      <c r="Z2397" s="60" t="str">
        <f>IF(ISERROR(MATCH(Passout2023[[#This Row], [Admission Type]],$F$3:$F$6,0)),"0", "1")</f>
        <v>0</v>
      </c>
      <c r="AA2397" s="60" t="str">
        <f>IF(ISERROR(MATCH(Passout2023[[#This Row], [Batch Start Year]],$L$3:$L$25,0)),"0", "1")</f>
        <v>0</v>
      </c>
      <c r="AB2397" s="60" t="str">
        <f>IF(ISERROR(MATCH(Passout2023[[#This Row], [Batch Start Semester]],$K$3:$K$6,0)),"0", "1")</f>
        <v>0</v>
      </c>
      <c r="AC2397" s="60" t="str">
        <f>IF(ISERROR(MATCH([3]!Quota_Std_2022_23[[#This Row], [SESSION_TYPE]],$AX$2:$AX$5,0)),"0", "1")</f>
        <v>0</v>
      </c>
      <c r="AD2397" s="60" t="str">
        <f>IF(ISERROR(MATCH(#REF!,#REF!,0)),"0", "1")</f>
        <v>0</v>
      </c>
      <c r="AE2397" s="60" t="str">
        <f>IF(ISERROR(MATCH([3]!Quota_Std_2022_23[[#This Row], [Gender]],$AN$2:$AN$4,0)),"0", "1")</f>
        <v>0</v>
      </c>
      <c r="AF2397" s="60" t="str">
        <f>IF(ISERROR(MATCH([3]!Quota_Std_2022_23[[#This Row], [Quota Type]],[3]Sheet1!$AO$2:$AO$12,0)),"0", "1")</f>
        <v>0</v>
      </c>
      <c r="AG2397" s="60" t="str">
        <f>IF(ISERROR(MATCH(#REF!,$BA$2:$BA$8,0)),"0", "1")</f>
        <v>0</v>
      </c>
      <c r="AH2397" s="60" t="str">
        <f>IF(ISERROR(MATCH(Passout2023[[#This Row], [Nationality Pakistani/ Foreign]],$D$3:$D$4,0)),"0", "1")</f>
        <v>0</v>
      </c>
    </row>
    <row r="2398">
      <c r="A2398" s="40"/>
      <c r="B2398" s="40"/>
      <c r="C2398" s="40"/>
      <c r="D2398" s="40"/>
      <c r="E2398" s="40"/>
      <c r="F2398" s="40"/>
      <c r="G2398" s="40"/>
      <c r="H2398" s="40"/>
      <c r="I2398" s="40"/>
      <c r="J2398" s="40"/>
      <c r="K2398" s="40"/>
      <c r="L2398" s="40"/>
      <c r="M2398" s="40"/>
      <c r="N2398" s="40"/>
      <c r="O2398" s="80"/>
      <c r="P2398" s="40"/>
      <c r="Q2398" s="40"/>
      <c r="Y2398" s="60" t="str">
        <f>IF(ISERROR(MATCH(Passout2023[[#This Row], [Degree Duration (year)]],$M$3:$M$10,0)),"0", "1")</f>
        <v>0</v>
      </c>
      <c r="Z2398" s="60" t="str">
        <f>IF(ISERROR(MATCH(Passout2023[[#This Row], [Admission Type]],$F$3:$F$6,0)),"0", "1")</f>
        <v>0</v>
      </c>
      <c r="AA2398" s="60" t="str">
        <f>IF(ISERROR(MATCH(Passout2023[[#This Row], [Batch Start Year]],$L$3:$L$25,0)),"0", "1")</f>
        <v>0</v>
      </c>
      <c r="AB2398" s="60" t="str">
        <f>IF(ISERROR(MATCH(Passout2023[[#This Row], [Batch Start Semester]],$K$3:$K$6,0)),"0", "1")</f>
        <v>0</v>
      </c>
      <c r="AC2398" s="60" t="str">
        <f>IF(ISERROR(MATCH([3]!Quota_Std_2022_23[[#This Row], [SESSION_TYPE]],$AX$2:$AX$5,0)),"0", "1")</f>
        <v>0</v>
      </c>
      <c r="AD2398" s="60" t="str">
        <f>IF(ISERROR(MATCH(#REF!,#REF!,0)),"0", "1")</f>
        <v>0</v>
      </c>
      <c r="AE2398" s="60" t="str">
        <f>IF(ISERROR(MATCH([3]!Quota_Std_2022_23[[#This Row], [Gender]],$AN$2:$AN$4,0)),"0", "1")</f>
        <v>0</v>
      </c>
      <c r="AF2398" s="60" t="str">
        <f>IF(ISERROR(MATCH([3]!Quota_Std_2022_23[[#This Row], [Quota Type]],[3]Sheet1!$AO$2:$AO$12,0)),"0", "1")</f>
        <v>0</v>
      </c>
      <c r="AG2398" s="60" t="str">
        <f>IF(ISERROR(MATCH(#REF!,$BA$2:$BA$8,0)),"0", "1")</f>
        <v>0</v>
      </c>
      <c r="AH2398" s="60" t="str">
        <f>IF(ISERROR(MATCH(Passout2023[[#This Row], [Nationality Pakistani/ Foreign]],$D$3:$D$4,0)),"0", "1")</f>
        <v>0</v>
      </c>
    </row>
    <row r="2399">
      <c r="A2399" s="40"/>
      <c r="B2399" s="40"/>
      <c r="C2399" s="40"/>
      <c r="D2399" s="40"/>
      <c r="E2399" s="40"/>
      <c r="F2399" s="40"/>
      <c r="G2399" s="40"/>
      <c r="H2399" s="40"/>
      <c r="I2399" s="40"/>
      <c r="J2399" s="40"/>
      <c r="K2399" s="40"/>
      <c r="L2399" s="40"/>
      <c r="M2399" s="40"/>
      <c r="N2399" s="40"/>
      <c r="O2399" s="80"/>
      <c r="P2399" s="40"/>
      <c r="Q2399" s="40"/>
      <c r="Y2399" s="60" t="str">
        <f>IF(ISERROR(MATCH(Passout2023[[#This Row], [Degree Duration (year)]],$M$3:$M$10,0)),"0", "1")</f>
        <v>0</v>
      </c>
      <c r="Z2399" s="60" t="str">
        <f>IF(ISERROR(MATCH(Passout2023[[#This Row], [Admission Type]],$F$3:$F$6,0)),"0", "1")</f>
        <v>0</v>
      </c>
      <c r="AA2399" s="60" t="str">
        <f>IF(ISERROR(MATCH(Passout2023[[#This Row], [Batch Start Year]],$L$3:$L$25,0)),"0", "1")</f>
        <v>0</v>
      </c>
      <c r="AB2399" s="60" t="str">
        <f>IF(ISERROR(MATCH(Passout2023[[#This Row], [Batch Start Semester]],$K$3:$K$6,0)),"0", "1")</f>
        <v>0</v>
      </c>
      <c r="AC2399" s="60" t="str">
        <f>IF(ISERROR(MATCH([3]!Quota_Std_2022_23[[#This Row], [SESSION_TYPE]],$AX$2:$AX$5,0)),"0", "1")</f>
        <v>0</v>
      </c>
      <c r="AD2399" s="60" t="str">
        <f>IF(ISERROR(MATCH(#REF!,#REF!,0)),"0", "1")</f>
        <v>0</v>
      </c>
      <c r="AE2399" s="60" t="str">
        <f>IF(ISERROR(MATCH([3]!Quota_Std_2022_23[[#This Row], [Gender]],$AN$2:$AN$4,0)),"0", "1")</f>
        <v>0</v>
      </c>
      <c r="AF2399" s="60" t="str">
        <f>IF(ISERROR(MATCH([3]!Quota_Std_2022_23[[#This Row], [Quota Type]],[3]Sheet1!$AO$2:$AO$12,0)),"0", "1")</f>
        <v>0</v>
      </c>
      <c r="AG2399" s="60" t="str">
        <f>IF(ISERROR(MATCH(#REF!,$BA$2:$BA$8,0)),"0", "1")</f>
        <v>0</v>
      </c>
      <c r="AH2399" s="60" t="str">
        <f>IF(ISERROR(MATCH(Passout2023[[#This Row], [Nationality Pakistani/ Foreign]],$D$3:$D$4,0)),"0", "1")</f>
        <v>0</v>
      </c>
    </row>
    <row r="2400">
      <c r="A2400" s="40"/>
      <c r="B2400" s="40"/>
      <c r="C2400" s="40"/>
      <c r="D2400" s="40"/>
      <c r="E2400" s="40"/>
      <c r="F2400" s="40"/>
      <c r="G2400" s="40"/>
      <c r="H2400" s="40"/>
      <c r="I2400" s="40"/>
      <c r="J2400" s="40"/>
      <c r="K2400" s="40"/>
      <c r="L2400" s="40"/>
      <c r="M2400" s="40"/>
      <c r="N2400" s="40"/>
      <c r="O2400" s="80"/>
      <c r="P2400" s="40"/>
      <c r="Q2400" s="40"/>
      <c r="Y2400" s="60" t="str">
        <f>IF(ISERROR(MATCH(Passout2023[[#This Row], [Degree Duration (year)]],$M$3:$M$10,0)),"0", "1")</f>
        <v>0</v>
      </c>
      <c r="Z2400" s="60" t="str">
        <f>IF(ISERROR(MATCH(Passout2023[[#This Row], [Admission Type]],$F$3:$F$6,0)),"0", "1")</f>
        <v>0</v>
      </c>
      <c r="AA2400" s="60" t="str">
        <f>IF(ISERROR(MATCH(Passout2023[[#This Row], [Batch Start Year]],$L$3:$L$25,0)),"0", "1")</f>
        <v>0</v>
      </c>
      <c r="AB2400" s="60" t="str">
        <f>IF(ISERROR(MATCH(Passout2023[[#This Row], [Batch Start Semester]],$K$3:$K$6,0)),"0", "1")</f>
        <v>0</v>
      </c>
      <c r="AC2400" s="60" t="str">
        <f>IF(ISERROR(MATCH([3]!Quota_Std_2022_23[[#This Row], [SESSION_TYPE]],$AX$2:$AX$5,0)),"0", "1")</f>
        <v>0</v>
      </c>
      <c r="AD2400" s="60" t="str">
        <f>IF(ISERROR(MATCH(#REF!,#REF!,0)),"0", "1")</f>
        <v>0</v>
      </c>
      <c r="AE2400" s="60" t="str">
        <f>IF(ISERROR(MATCH([3]!Quota_Std_2022_23[[#This Row], [Gender]],$AN$2:$AN$4,0)),"0", "1")</f>
        <v>0</v>
      </c>
      <c r="AF2400" s="60" t="str">
        <f>IF(ISERROR(MATCH([3]!Quota_Std_2022_23[[#This Row], [Quota Type]],[3]Sheet1!$AO$2:$AO$12,0)),"0", "1")</f>
        <v>0</v>
      </c>
      <c r="AG2400" s="60" t="str">
        <f>IF(ISERROR(MATCH(#REF!,$BA$2:$BA$8,0)),"0", "1")</f>
        <v>0</v>
      </c>
      <c r="AH2400" s="60" t="str">
        <f>IF(ISERROR(MATCH(Passout2023[[#This Row], [Nationality Pakistani/ Foreign]],$D$3:$D$4,0)),"0", "1")</f>
        <v>0</v>
      </c>
    </row>
    <row r="2401">
      <c r="A2401" s="40"/>
      <c r="B2401" s="40"/>
      <c r="C2401" s="40"/>
      <c r="D2401" s="40"/>
      <c r="E2401" s="40"/>
      <c r="F2401" s="40"/>
      <c r="G2401" s="40"/>
      <c r="H2401" s="40"/>
      <c r="I2401" s="40"/>
      <c r="J2401" s="40"/>
      <c r="K2401" s="40"/>
      <c r="L2401" s="40"/>
      <c r="M2401" s="40"/>
      <c r="N2401" s="40"/>
      <c r="O2401" s="80"/>
      <c r="P2401" s="40"/>
      <c r="Q2401" s="40"/>
      <c r="Y2401" s="60" t="str">
        <f>IF(ISERROR(MATCH(Passout2023[[#This Row], [Degree Duration (year)]],$M$3:$M$10,0)),"0", "1")</f>
        <v>0</v>
      </c>
      <c r="Z2401" s="60" t="str">
        <f>IF(ISERROR(MATCH(Passout2023[[#This Row], [Admission Type]],$F$3:$F$6,0)),"0", "1")</f>
        <v>0</v>
      </c>
      <c r="AA2401" s="60" t="str">
        <f>IF(ISERROR(MATCH(Passout2023[[#This Row], [Batch Start Year]],$L$3:$L$25,0)),"0", "1")</f>
        <v>0</v>
      </c>
      <c r="AB2401" s="60" t="str">
        <f>IF(ISERROR(MATCH(Passout2023[[#This Row], [Batch Start Semester]],$K$3:$K$6,0)),"0", "1")</f>
        <v>0</v>
      </c>
      <c r="AC2401" s="60" t="str">
        <f>IF(ISERROR(MATCH([3]!Quota_Std_2022_23[[#This Row], [SESSION_TYPE]],$AX$2:$AX$5,0)),"0", "1")</f>
        <v>0</v>
      </c>
      <c r="AD2401" s="60" t="str">
        <f>IF(ISERROR(MATCH(#REF!,#REF!,0)),"0", "1")</f>
        <v>0</v>
      </c>
      <c r="AE2401" s="60" t="str">
        <f>IF(ISERROR(MATCH([3]!Quota_Std_2022_23[[#This Row], [Gender]],$AN$2:$AN$4,0)),"0", "1")</f>
        <v>0</v>
      </c>
      <c r="AF2401" s="60" t="str">
        <f>IF(ISERROR(MATCH([3]!Quota_Std_2022_23[[#This Row], [Quota Type]],[3]Sheet1!$AO$2:$AO$12,0)),"0", "1")</f>
        <v>0</v>
      </c>
      <c r="AG2401" s="60" t="str">
        <f>IF(ISERROR(MATCH(#REF!,$BA$2:$BA$8,0)),"0", "1")</f>
        <v>0</v>
      </c>
      <c r="AH2401" s="60" t="str">
        <f>IF(ISERROR(MATCH(Passout2023[[#This Row], [Nationality Pakistani/ Foreign]],$D$3:$D$4,0)),"0", "1")</f>
        <v>0</v>
      </c>
    </row>
    <row r="2402">
      <c r="A2402" s="40"/>
      <c r="B2402" s="40"/>
      <c r="C2402" s="40"/>
      <c r="D2402" s="40"/>
      <c r="E2402" s="40"/>
      <c r="F2402" s="40"/>
      <c r="G2402" s="40"/>
      <c r="H2402" s="40"/>
      <c r="I2402" s="40"/>
      <c r="J2402" s="40"/>
      <c r="K2402" s="40"/>
      <c r="L2402" s="40"/>
      <c r="M2402" s="40"/>
      <c r="N2402" s="40"/>
      <c r="O2402" s="80"/>
      <c r="P2402" s="40"/>
      <c r="Q2402" s="40"/>
      <c r="Y2402" s="60" t="str">
        <f>IF(ISERROR(MATCH(Passout2023[[#This Row], [Degree Duration (year)]],$M$3:$M$10,0)),"0", "1")</f>
        <v>0</v>
      </c>
      <c r="Z2402" s="60" t="str">
        <f>IF(ISERROR(MATCH(Passout2023[[#This Row], [Admission Type]],$F$3:$F$6,0)),"0", "1")</f>
        <v>0</v>
      </c>
      <c r="AA2402" s="60" t="str">
        <f>IF(ISERROR(MATCH(Passout2023[[#This Row], [Batch Start Year]],$L$3:$L$25,0)),"0", "1")</f>
        <v>0</v>
      </c>
      <c r="AB2402" s="60" t="str">
        <f>IF(ISERROR(MATCH(Passout2023[[#This Row], [Batch Start Semester]],$K$3:$K$6,0)),"0", "1")</f>
        <v>0</v>
      </c>
      <c r="AC2402" s="60" t="str">
        <f>IF(ISERROR(MATCH([3]!Quota_Std_2022_23[[#This Row], [SESSION_TYPE]],$AX$2:$AX$5,0)),"0", "1")</f>
        <v>0</v>
      </c>
      <c r="AD2402" s="60" t="str">
        <f>IF(ISERROR(MATCH(#REF!,#REF!,0)),"0", "1")</f>
        <v>0</v>
      </c>
      <c r="AE2402" s="60" t="str">
        <f>IF(ISERROR(MATCH([3]!Quota_Std_2022_23[[#This Row], [Gender]],$AN$2:$AN$4,0)),"0", "1")</f>
        <v>0</v>
      </c>
      <c r="AF2402" s="60" t="str">
        <f>IF(ISERROR(MATCH([3]!Quota_Std_2022_23[[#This Row], [Quota Type]],[3]Sheet1!$AO$2:$AO$12,0)),"0", "1")</f>
        <v>0</v>
      </c>
      <c r="AG2402" s="60" t="str">
        <f>IF(ISERROR(MATCH(#REF!,$BA$2:$BA$8,0)),"0", "1")</f>
        <v>0</v>
      </c>
      <c r="AH2402" s="60" t="str">
        <f>IF(ISERROR(MATCH(Passout2023[[#This Row], [Nationality Pakistani/ Foreign]],$D$3:$D$4,0)),"0", "1")</f>
        <v>0</v>
      </c>
    </row>
    <row r="2403">
      <c r="A2403" s="40"/>
      <c r="B2403" s="40"/>
      <c r="C2403" s="40"/>
      <c r="D2403" s="40"/>
      <c r="E2403" s="40"/>
      <c r="F2403" s="40"/>
      <c r="G2403" s="40"/>
      <c r="H2403" s="40"/>
      <c r="I2403" s="40"/>
      <c r="J2403" s="40"/>
      <c r="K2403" s="40"/>
      <c r="L2403" s="40"/>
      <c r="M2403" s="40"/>
      <c r="N2403" s="40"/>
      <c r="O2403" s="80"/>
      <c r="P2403" s="40"/>
      <c r="Q2403" s="40"/>
      <c r="Y2403" s="60" t="str">
        <f>IF(ISERROR(MATCH(Passout2023[[#This Row], [Degree Duration (year)]],$M$3:$M$10,0)),"0", "1")</f>
        <v>0</v>
      </c>
      <c r="Z2403" s="60" t="str">
        <f>IF(ISERROR(MATCH(Passout2023[[#This Row], [Admission Type]],$F$3:$F$6,0)),"0", "1")</f>
        <v>0</v>
      </c>
      <c r="AA2403" s="60" t="str">
        <f>IF(ISERROR(MATCH(Passout2023[[#This Row], [Batch Start Year]],$L$3:$L$25,0)),"0", "1")</f>
        <v>0</v>
      </c>
      <c r="AB2403" s="60" t="str">
        <f>IF(ISERROR(MATCH(Passout2023[[#This Row], [Batch Start Semester]],$K$3:$K$6,0)),"0", "1")</f>
        <v>0</v>
      </c>
      <c r="AC2403" s="60" t="str">
        <f>IF(ISERROR(MATCH([3]!Quota_Std_2022_23[[#This Row], [SESSION_TYPE]],$AX$2:$AX$5,0)),"0", "1")</f>
        <v>0</v>
      </c>
      <c r="AD2403" s="60" t="str">
        <f>IF(ISERROR(MATCH(#REF!,#REF!,0)),"0", "1")</f>
        <v>0</v>
      </c>
      <c r="AE2403" s="60" t="str">
        <f>IF(ISERROR(MATCH([3]!Quota_Std_2022_23[[#This Row], [Gender]],$AN$2:$AN$4,0)),"0", "1")</f>
        <v>0</v>
      </c>
      <c r="AF2403" s="60" t="str">
        <f>IF(ISERROR(MATCH([3]!Quota_Std_2022_23[[#This Row], [Quota Type]],[3]Sheet1!$AO$2:$AO$12,0)),"0", "1")</f>
        <v>0</v>
      </c>
      <c r="AG2403" s="60" t="str">
        <f>IF(ISERROR(MATCH(#REF!,$BA$2:$BA$8,0)),"0", "1")</f>
        <v>0</v>
      </c>
      <c r="AH2403" s="60" t="str">
        <f>IF(ISERROR(MATCH(Passout2023[[#This Row], [Nationality Pakistani/ Foreign]],$D$3:$D$4,0)),"0", "1")</f>
        <v>0</v>
      </c>
    </row>
    <row r="2404">
      <c r="A2404" s="40"/>
      <c r="B2404" s="40"/>
      <c r="C2404" s="40"/>
      <c r="D2404" s="40"/>
      <c r="E2404" s="40"/>
      <c r="F2404" s="40"/>
      <c r="G2404" s="40"/>
      <c r="H2404" s="40"/>
      <c r="I2404" s="40"/>
      <c r="J2404" s="40"/>
      <c r="K2404" s="40"/>
      <c r="L2404" s="40"/>
      <c r="M2404" s="40"/>
      <c r="N2404" s="40"/>
      <c r="O2404" s="40"/>
      <c r="P2404" s="40"/>
      <c r="Q2404" s="40"/>
      <c r="Y2404" s="60" t="str">
        <f>IF(ISERROR(MATCH(Passout2023[[#This Row], [Degree Duration (year)]],$M$3:$M$10,0)),"0", "1")</f>
        <v>0</v>
      </c>
      <c r="Z2404" s="60" t="str">
        <f>IF(ISERROR(MATCH(Passout2023[[#This Row], [Admission Type]],$F$3:$F$6,0)),"0", "1")</f>
        <v>0</v>
      </c>
      <c r="AA2404" s="60" t="str">
        <f>IF(ISERROR(MATCH(Passout2023[[#This Row], [Batch Start Year]],$L$3:$L$25,0)),"0", "1")</f>
        <v>0</v>
      </c>
      <c r="AB2404" s="60" t="str">
        <f>IF(ISERROR(MATCH(Passout2023[[#This Row], [Batch Start Semester]],$K$3:$K$6,0)),"0", "1")</f>
        <v>0</v>
      </c>
      <c r="AC2404" s="60" t="str">
        <f>IF(ISERROR(MATCH([3]!Quota_Std_2022_23[[#This Row], [SESSION_TYPE]],$AX$2:$AX$5,0)),"0", "1")</f>
        <v>0</v>
      </c>
      <c r="AD2404" s="60" t="str">
        <f>IF(ISERROR(MATCH(#REF!,#REF!,0)),"0", "1")</f>
        <v>0</v>
      </c>
      <c r="AE2404" s="60" t="str">
        <f>IF(ISERROR(MATCH([3]!Quota_Std_2022_23[[#This Row], [Gender]],$AN$2:$AN$4,0)),"0", "1")</f>
        <v>0</v>
      </c>
      <c r="AF2404" s="60" t="str">
        <f>IF(ISERROR(MATCH([3]!Quota_Std_2022_23[[#This Row], [Quota Type]],[3]Sheet1!$AO$2:$AO$12,0)),"0", "1")</f>
        <v>0</v>
      </c>
      <c r="AG2404" s="60" t="str">
        <f>IF(ISERROR(MATCH(#REF!,$BA$2:$BA$8,0)),"0", "1")</f>
        <v>0</v>
      </c>
      <c r="AH2404" s="60" t="str">
        <f>IF(ISERROR(MATCH(Passout2023[[#This Row], [Nationality Pakistani/ Foreign]],$D$3:$D$4,0)),"0", "1")</f>
        <v>0</v>
      </c>
    </row>
    <row r="2405">
      <c r="A2405" s="40"/>
      <c r="B2405" s="40"/>
      <c r="C2405" s="40"/>
      <c r="D2405" s="40"/>
      <c r="E2405" s="40"/>
      <c r="F2405" s="40"/>
      <c r="G2405" s="40"/>
      <c r="H2405" s="40"/>
      <c r="I2405" s="40"/>
      <c r="J2405" s="40"/>
      <c r="K2405" s="40"/>
      <c r="L2405" s="40"/>
      <c r="M2405" s="40"/>
      <c r="N2405" s="40"/>
      <c r="O2405" s="80"/>
      <c r="P2405" s="40"/>
      <c r="Q2405" s="40"/>
      <c r="Y2405" s="60" t="str">
        <f>IF(ISERROR(MATCH(Passout2023[[#This Row], [Degree Duration (year)]],$M$3:$M$10,0)),"0", "1")</f>
        <v>0</v>
      </c>
      <c r="Z2405" s="60" t="str">
        <f>IF(ISERROR(MATCH(Passout2023[[#This Row], [Admission Type]],$F$3:$F$6,0)),"0", "1")</f>
        <v>0</v>
      </c>
      <c r="AA2405" s="60" t="str">
        <f>IF(ISERROR(MATCH(Passout2023[[#This Row], [Batch Start Year]],$L$3:$L$25,0)),"0", "1")</f>
        <v>0</v>
      </c>
      <c r="AB2405" s="60" t="str">
        <f>IF(ISERROR(MATCH(Passout2023[[#This Row], [Batch Start Semester]],$K$3:$K$6,0)),"0", "1")</f>
        <v>0</v>
      </c>
      <c r="AC2405" s="60" t="str">
        <f>IF(ISERROR(MATCH([3]!Quota_Std_2022_23[[#This Row], [SESSION_TYPE]],$AX$2:$AX$5,0)),"0", "1")</f>
        <v>0</v>
      </c>
      <c r="AD2405" s="60" t="str">
        <f>IF(ISERROR(MATCH(#REF!,#REF!,0)),"0", "1")</f>
        <v>0</v>
      </c>
      <c r="AE2405" s="60" t="str">
        <f>IF(ISERROR(MATCH([3]!Quota_Std_2022_23[[#This Row], [Gender]],$AN$2:$AN$4,0)),"0", "1")</f>
        <v>0</v>
      </c>
      <c r="AF2405" s="60" t="str">
        <f>IF(ISERROR(MATCH([3]!Quota_Std_2022_23[[#This Row], [Quota Type]],[3]Sheet1!$AO$2:$AO$12,0)),"0", "1")</f>
        <v>0</v>
      </c>
      <c r="AG2405" s="60" t="str">
        <f>IF(ISERROR(MATCH(#REF!,$BA$2:$BA$8,0)),"0", "1")</f>
        <v>0</v>
      </c>
      <c r="AH2405" s="60" t="str">
        <f>IF(ISERROR(MATCH(Passout2023[[#This Row], [Nationality Pakistani/ Foreign]],$D$3:$D$4,0)),"0", "1")</f>
        <v>0</v>
      </c>
    </row>
    <row r="2406">
      <c r="A2406" s="40"/>
      <c r="B2406" s="40"/>
      <c r="C2406" s="40"/>
      <c r="D2406" s="40"/>
      <c r="E2406" s="40"/>
      <c r="F2406" s="40"/>
      <c r="G2406" s="40"/>
      <c r="H2406" s="40"/>
      <c r="I2406" s="40"/>
      <c r="J2406" s="40"/>
      <c r="K2406" s="40"/>
      <c r="L2406" s="40"/>
      <c r="M2406" s="40"/>
      <c r="N2406" s="40"/>
      <c r="O2406" s="40"/>
      <c r="P2406" s="40"/>
      <c r="Q2406" s="40"/>
      <c r="Y2406" s="60" t="str">
        <f>IF(ISERROR(MATCH(Passout2023[[#This Row], [Degree Duration (year)]],$M$3:$M$10,0)),"0", "1")</f>
        <v>0</v>
      </c>
      <c r="Z2406" s="60" t="str">
        <f>IF(ISERROR(MATCH(Passout2023[[#This Row], [Admission Type]],$F$3:$F$6,0)),"0", "1")</f>
        <v>0</v>
      </c>
      <c r="AA2406" s="60" t="str">
        <f>IF(ISERROR(MATCH(Passout2023[[#This Row], [Batch Start Year]],$L$3:$L$25,0)),"0", "1")</f>
        <v>0</v>
      </c>
      <c r="AB2406" s="60" t="str">
        <f>IF(ISERROR(MATCH(Passout2023[[#This Row], [Batch Start Semester]],$K$3:$K$6,0)),"0", "1")</f>
        <v>0</v>
      </c>
      <c r="AC2406" s="60" t="str">
        <f>IF(ISERROR(MATCH([3]!Quota_Std_2022_23[[#This Row], [SESSION_TYPE]],$AX$2:$AX$5,0)),"0", "1")</f>
        <v>0</v>
      </c>
      <c r="AD2406" s="60" t="str">
        <f>IF(ISERROR(MATCH(#REF!,#REF!,0)),"0", "1")</f>
        <v>0</v>
      </c>
      <c r="AE2406" s="60" t="str">
        <f>IF(ISERROR(MATCH([3]!Quota_Std_2022_23[[#This Row], [Gender]],$AN$2:$AN$4,0)),"0", "1")</f>
        <v>0</v>
      </c>
      <c r="AF2406" s="60" t="str">
        <f>IF(ISERROR(MATCH([3]!Quota_Std_2022_23[[#This Row], [Quota Type]],[3]Sheet1!$AO$2:$AO$12,0)),"0", "1")</f>
        <v>0</v>
      </c>
      <c r="AG2406" s="60" t="str">
        <f>IF(ISERROR(MATCH(#REF!,$BA$2:$BA$8,0)),"0", "1")</f>
        <v>0</v>
      </c>
      <c r="AH2406" s="60" t="str">
        <f>IF(ISERROR(MATCH(Passout2023[[#This Row], [Nationality Pakistani/ Foreign]],$D$3:$D$4,0)),"0", "1")</f>
        <v>0</v>
      </c>
    </row>
    <row r="2407">
      <c r="A2407" s="40"/>
      <c r="B2407" s="40"/>
      <c r="C2407" s="40"/>
      <c r="D2407" s="40"/>
      <c r="E2407" s="40"/>
      <c r="F2407" s="40"/>
      <c r="G2407" s="40"/>
      <c r="H2407" s="40"/>
      <c r="I2407" s="40"/>
      <c r="J2407" s="40"/>
      <c r="K2407" s="40"/>
      <c r="L2407" s="40"/>
      <c r="M2407" s="40"/>
      <c r="N2407" s="40"/>
      <c r="O2407" s="40"/>
      <c r="P2407" s="40"/>
      <c r="Q2407" s="40"/>
      <c r="Y2407" s="60" t="str">
        <f>IF(ISERROR(MATCH(Passout2023[[#This Row], [Degree Duration (year)]],$M$3:$M$10,0)),"0", "1")</f>
        <v>0</v>
      </c>
      <c r="Z2407" s="60" t="str">
        <f>IF(ISERROR(MATCH(Passout2023[[#This Row], [Admission Type]],$F$3:$F$6,0)),"0", "1")</f>
        <v>0</v>
      </c>
      <c r="AA2407" s="60" t="str">
        <f>IF(ISERROR(MATCH(Passout2023[[#This Row], [Batch Start Year]],$L$3:$L$25,0)),"0", "1")</f>
        <v>0</v>
      </c>
      <c r="AB2407" s="60" t="str">
        <f>IF(ISERROR(MATCH(Passout2023[[#This Row], [Batch Start Semester]],$K$3:$K$6,0)),"0", "1")</f>
        <v>0</v>
      </c>
      <c r="AC2407" s="60" t="str">
        <f>IF(ISERROR(MATCH([3]!Quota_Std_2022_23[[#This Row], [SESSION_TYPE]],$AX$2:$AX$5,0)),"0", "1")</f>
        <v>0</v>
      </c>
      <c r="AD2407" s="60" t="str">
        <f>IF(ISERROR(MATCH(#REF!,#REF!,0)),"0", "1")</f>
        <v>0</v>
      </c>
      <c r="AE2407" s="60" t="str">
        <f>IF(ISERROR(MATCH([3]!Quota_Std_2022_23[[#This Row], [Gender]],$AN$2:$AN$4,0)),"0", "1")</f>
        <v>0</v>
      </c>
      <c r="AF2407" s="60" t="str">
        <f>IF(ISERROR(MATCH([3]!Quota_Std_2022_23[[#This Row], [Quota Type]],[3]Sheet1!$AO$2:$AO$12,0)),"0", "1")</f>
        <v>0</v>
      </c>
      <c r="AG2407" s="60" t="str">
        <f>IF(ISERROR(MATCH(#REF!,$BA$2:$BA$8,0)),"0", "1")</f>
        <v>0</v>
      </c>
      <c r="AH2407" s="60" t="str">
        <f>IF(ISERROR(MATCH(Passout2023[[#This Row], [Nationality Pakistani/ Foreign]],$D$3:$D$4,0)),"0", "1")</f>
        <v>0</v>
      </c>
    </row>
    <row r="2408">
      <c r="A2408" s="40"/>
      <c r="B2408" s="40"/>
      <c r="C2408" s="40"/>
      <c r="D2408" s="40"/>
      <c r="E2408" s="40"/>
      <c r="F2408" s="40"/>
      <c r="G2408" s="40"/>
      <c r="H2408" s="40"/>
      <c r="I2408" s="40"/>
      <c r="J2408" s="40"/>
      <c r="K2408" s="40"/>
      <c r="L2408" s="40"/>
      <c r="M2408" s="40"/>
      <c r="N2408" s="40"/>
      <c r="O2408" s="40"/>
      <c r="P2408" s="40"/>
      <c r="Q2408" s="40"/>
      <c r="Y2408" s="60" t="str">
        <f>IF(ISERROR(MATCH(Passout2023[[#This Row], [Degree Duration (year)]],$M$3:$M$10,0)),"0", "1")</f>
        <v>0</v>
      </c>
      <c r="Z2408" s="60" t="str">
        <f>IF(ISERROR(MATCH(Passout2023[[#This Row], [Admission Type]],$F$3:$F$6,0)),"0", "1")</f>
        <v>0</v>
      </c>
      <c r="AA2408" s="60" t="str">
        <f>IF(ISERROR(MATCH(Passout2023[[#This Row], [Batch Start Year]],$L$3:$L$25,0)),"0", "1")</f>
        <v>0</v>
      </c>
      <c r="AB2408" s="60" t="str">
        <f>IF(ISERROR(MATCH(Passout2023[[#This Row], [Batch Start Semester]],$K$3:$K$6,0)),"0", "1")</f>
        <v>0</v>
      </c>
      <c r="AC2408" s="60" t="str">
        <f>IF(ISERROR(MATCH([3]!Quota_Std_2022_23[[#This Row], [SESSION_TYPE]],$AX$2:$AX$5,0)),"0", "1")</f>
        <v>0</v>
      </c>
      <c r="AD2408" s="60" t="str">
        <f>IF(ISERROR(MATCH(#REF!,#REF!,0)),"0", "1")</f>
        <v>0</v>
      </c>
      <c r="AE2408" s="60" t="str">
        <f>IF(ISERROR(MATCH([3]!Quota_Std_2022_23[[#This Row], [Gender]],$AN$2:$AN$4,0)),"0", "1")</f>
        <v>0</v>
      </c>
      <c r="AF2408" s="60" t="str">
        <f>IF(ISERROR(MATCH([3]!Quota_Std_2022_23[[#This Row], [Quota Type]],[3]Sheet1!$AO$2:$AO$12,0)),"0", "1")</f>
        <v>0</v>
      </c>
      <c r="AG2408" s="60" t="str">
        <f>IF(ISERROR(MATCH(#REF!,$BA$2:$BA$8,0)),"0", "1")</f>
        <v>0</v>
      </c>
      <c r="AH2408" s="60" t="str">
        <f>IF(ISERROR(MATCH(Passout2023[[#This Row], [Nationality Pakistani/ Foreign]],$D$3:$D$4,0)),"0", "1")</f>
        <v>0</v>
      </c>
    </row>
    <row r="2409">
      <c r="A2409" s="40"/>
      <c r="B2409" s="40"/>
      <c r="C2409" s="40"/>
      <c r="D2409" s="40"/>
      <c r="E2409" s="40"/>
      <c r="F2409" s="40"/>
      <c r="G2409" s="40"/>
      <c r="H2409" s="40"/>
      <c r="I2409" s="40"/>
      <c r="J2409" s="40"/>
      <c r="K2409" s="40"/>
      <c r="L2409" s="40"/>
      <c r="M2409" s="40"/>
      <c r="N2409" s="40"/>
      <c r="O2409" s="80"/>
      <c r="P2409" s="40"/>
      <c r="Q2409" s="40"/>
      <c r="Y2409" s="60" t="str">
        <f>IF(ISERROR(MATCH(Passout2023[[#This Row], [Degree Duration (year)]],$M$3:$M$10,0)),"0", "1")</f>
        <v>0</v>
      </c>
      <c r="Z2409" s="60" t="str">
        <f>IF(ISERROR(MATCH(Passout2023[[#This Row], [Admission Type]],$F$3:$F$6,0)),"0", "1")</f>
        <v>0</v>
      </c>
      <c r="AA2409" s="60" t="str">
        <f>IF(ISERROR(MATCH(Passout2023[[#This Row], [Batch Start Year]],$L$3:$L$25,0)),"0", "1")</f>
        <v>0</v>
      </c>
      <c r="AB2409" s="60" t="str">
        <f>IF(ISERROR(MATCH(Passout2023[[#This Row], [Batch Start Semester]],$K$3:$K$6,0)),"0", "1")</f>
        <v>0</v>
      </c>
      <c r="AC2409" s="60" t="str">
        <f>IF(ISERROR(MATCH([3]!Quota_Std_2022_23[[#This Row], [SESSION_TYPE]],$AX$2:$AX$5,0)),"0", "1")</f>
        <v>0</v>
      </c>
      <c r="AD2409" s="60" t="str">
        <f>IF(ISERROR(MATCH(#REF!,#REF!,0)),"0", "1")</f>
        <v>0</v>
      </c>
      <c r="AE2409" s="60" t="str">
        <f>IF(ISERROR(MATCH([3]!Quota_Std_2022_23[[#This Row], [Gender]],$AN$2:$AN$4,0)),"0", "1")</f>
        <v>0</v>
      </c>
      <c r="AF2409" s="60" t="str">
        <f>IF(ISERROR(MATCH([3]!Quota_Std_2022_23[[#This Row], [Quota Type]],[3]Sheet1!$AO$2:$AO$12,0)),"0", "1")</f>
        <v>0</v>
      </c>
      <c r="AG2409" s="60" t="str">
        <f>IF(ISERROR(MATCH(#REF!,$BA$2:$BA$8,0)),"0", "1")</f>
        <v>0</v>
      </c>
      <c r="AH2409" s="60" t="str">
        <f>IF(ISERROR(MATCH(Passout2023[[#This Row], [Nationality Pakistani/ Foreign]],$D$3:$D$4,0)),"0", "1")</f>
        <v>0</v>
      </c>
    </row>
    <row r="2410">
      <c r="A2410" s="40"/>
      <c r="B2410" s="40"/>
      <c r="C2410" s="40"/>
      <c r="D2410" s="40"/>
      <c r="E2410" s="40"/>
      <c r="F2410" s="40"/>
      <c r="G2410" s="40"/>
      <c r="H2410" s="40"/>
      <c r="I2410" s="40"/>
      <c r="J2410" s="40"/>
      <c r="K2410" s="40"/>
      <c r="L2410" s="40"/>
      <c r="M2410" s="40"/>
      <c r="N2410" s="40"/>
      <c r="O2410" s="40"/>
      <c r="P2410" s="40"/>
      <c r="Q2410" s="40"/>
      <c r="Y2410" s="60" t="str">
        <f>IF(ISERROR(MATCH(Passout2023[[#This Row], [Degree Duration (year)]],$M$3:$M$10,0)),"0", "1")</f>
        <v>0</v>
      </c>
      <c r="Z2410" s="60" t="str">
        <f>IF(ISERROR(MATCH(Passout2023[[#This Row], [Admission Type]],$F$3:$F$6,0)),"0", "1")</f>
        <v>0</v>
      </c>
      <c r="AA2410" s="60" t="str">
        <f>IF(ISERROR(MATCH(Passout2023[[#This Row], [Batch Start Year]],$L$3:$L$25,0)),"0", "1")</f>
        <v>0</v>
      </c>
      <c r="AB2410" s="60" t="str">
        <f>IF(ISERROR(MATCH(Passout2023[[#This Row], [Batch Start Semester]],$K$3:$K$6,0)),"0", "1")</f>
        <v>0</v>
      </c>
      <c r="AC2410" s="60" t="str">
        <f>IF(ISERROR(MATCH([3]!Quota_Std_2022_23[[#This Row], [SESSION_TYPE]],$AX$2:$AX$5,0)),"0", "1")</f>
        <v>0</v>
      </c>
      <c r="AD2410" s="60" t="str">
        <f>IF(ISERROR(MATCH(#REF!,#REF!,0)),"0", "1")</f>
        <v>0</v>
      </c>
      <c r="AE2410" s="60" t="str">
        <f>IF(ISERROR(MATCH([3]!Quota_Std_2022_23[[#This Row], [Gender]],$AN$2:$AN$4,0)),"0", "1")</f>
        <v>0</v>
      </c>
      <c r="AF2410" s="60" t="str">
        <f>IF(ISERROR(MATCH([3]!Quota_Std_2022_23[[#This Row], [Quota Type]],[3]Sheet1!$AO$2:$AO$12,0)),"0", "1")</f>
        <v>0</v>
      </c>
      <c r="AG2410" s="60" t="str">
        <f>IF(ISERROR(MATCH(#REF!,$BA$2:$BA$8,0)),"0", "1")</f>
        <v>0</v>
      </c>
      <c r="AH2410" s="60" t="str">
        <f>IF(ISERROR(MATCH(Passout2023[[#This Row], [Nationality Pakistani/ Foreign]],$D$3:$D$4,0)),"0", "1")</f>
        <v>0</v>
      </c>
    </row>
    <row r="2411">
      <c r="A2411" s="40"/>
      <c r="B2411" s="40"/>
      <c r="C2411" s="40"/>
      <c r="D2411" s="40"/>
      <c r="E2411" s="40"/>
      <c r="F2411" s="40"/>
      <c r="G2411" s="40"/>
      <c r="H2411" s="40"/>
      <c r="I2411" s="40"/>
      <c r="J2411" s="40"/>
      <c r="K2411" s="40"/>
      <c r="L2411" s="40"/>
      <c r="M2411" s="40"/>
      <c r="N2411" s="40"/>
      <c r="O2411" s="80"/>
      <c r="P2411" s="40"/>
      <c r="Q2411" s="40"/>
      <c r="Y2411" s="60" t="str">
        <f>IF(ISERROR(MATCH(Passout2023[[#This Row], [Degree Duration (year)]],$M$3:$M$10,0)),"0", "1")</f>
        <v>0</v>
      </c>
      <c r="Z2411" s="60" t="str">
        <f>IF(ISERROR(MATCH(Passout2023[[#This Row], [Admission Type]],$F$3:$F$6,0)),"0", "1")</f>
        <v>0</v>
      </c>
      <c r="AA2411" s="60" t="str">
        <f>IF(ISERROR(MATCH(Passout2023[[#This Row], [Batch Start Year]],$L$3:$L$25,0)),"0", "1")</f>
        <v>0</v>
      </c>
      <c r="AB2411" s="60" t="str">
        <f>IF(ISERROR(MATCH(Passout2023[[#This Row], [Batch Start Semester]],$K$3:$K$6,0)),"0", "1")</f>
        <v>0</v>
      </c>
      <c r="AC2411" s="60" t="str">
        <f>IF(ISERROR(MATCH([3]!Quota_Std_2022_23[[#This Row], [SESSION_TYPE]],$AX$2:$AX$5,0)),"0", "1")</f>
        <v>0</v>
      </c>
      <c r="AD2411" s="60" t="str">
        <f>IF(ISERROR(MATCH(#REF!,#REF!,0)),"0", "1")</f>
        <v>0</v>
      </c>
      <c r="AE2411" s="60" t="str">
        <f>IF(ISERROR(MATCH([3]!Quota_Std_2022_23[[#This Row], [Gender]],$AN$2:$AN$4,0)),"0", "1")</f>
        <v>0</v>
      </c>
      <c r="AF2411" s="60" t="str">
        <f>IF(ISERROR(MATCH([3]!Quota_Std_2022_23[[#This Row], [Quota Type]],[3]Sheet1!$AO$2:$AO$12,0)),"0", "1")</f>
        <v>0</v>
      </c>
      <c r="AG2411" s="60" t="str">
        <f>IF(ISERROR(MATCH(#REF!,$BA$2:$BA$8,0)),"0", "1")</f>
        <v>0</v>
      </c>
      <c r="AH2411" s="60" t="str">
        <f>IF(ISERROR(MATCH(Passout2023[[#This Row], [Nationality Pakistani/ Foreign]],$D$3:$D$4,0)),"0", "1")</f>
        <v>0</v>
      </c>
    </row>
    <row r="2412">
      <c r="A2412" s="40"/>
      <c r="B2412" s="40"/>
      <c r="C2412" s="40"/>
      <c r="D2412" s="40"/>
      <c r="E2412" s="40"/>
      <c r="F2412" s="40"/>
      <c r="G2412" s="40"/>
      <c r="H2412" s="40"/>
      <c r="I2412" s="40"/>
      <c r="J2412" s="40"/>
      <c r="K2412" s="40"/>
      <c r="L2412" s="40"/>
      <c r="M2412" s="40"/>
      <c r="N2412" s="40"/>
      <c r="O2412" s="40"/>
      <c r="P2412" s="40"/>
      <c r="Q2412" s="40"/>
      <c r="Y2412" s="60" t="str">
        <f>IF(ISERROR(MATCH(Passout2023[[#This Row], [Degree Duration (year)]],$M$3:$M$10,0)),"0", "1")</f>
        <v>0</v>
      </c>
      <c r="Z2412" s="60" t="str">
        <f>IF(ISERROR(MATCH(Passout2023[[#This Row], [Admission Type]],$F$3:$F$6,0)),"0", "1")</f>
        <v>0</v>
      </c>
      <c r="AA2412" s="60" t="str">
        <f>IF(ISERROR(MATCH(Passout2023[[#This Row], [Batch Start Year]],$L$3:$L$25,0)),"0", "1")</f>
        <v>0</v>
      </c>
      <c r="AB2412" s="60" t="str">
        <f>IF(ISERROR(MATCH(Passout2023[[#This Row], [Batch Start Semester]],$K$3:$K$6,0)),"0", "1")</f>
        <v>0</v>
      </c>
      <c r="AC2412" s="60" t="str">
        <f>IF(ISERROR(MATCH([3]!Quota_Std_2022_23[[#This Row], [SESSION_TYPE]],$AX$2:$AX$5,0)),"0", "1")</f>
        <v>0</v>
      </c>
      <c r="AD2412" s="60" t="str">
        <f>IF(ISERROR(MATCH(#REF!,#REF!,0)),"0", "1")</f>
        <v>0</v>
      </c>
      <c r="AE2412" s="60" t="str">
        <f>IF(ISERROR(MATCH([3]!Quota_Std_2022_23[[#This Row], [Gender]],$AN$2:$AN$4,0)),"0", "1")</f>
        <v>0</v>
      </c>
      <c r="AF2412" s="60" t="str">
        <f>IF(ISERROR(MATCH([3]!Quota_Std_2022_23[[#This Row], [Quota Type]],[3]Sheet1!$AO$2:$AO$12,0)),"0", "1")</f>
        <v>0</v>
      </c>
      <c r="AG2412" s="60" t="str">
        <f>IF(ISERROR(MATCH(#REF!,$BA$2:$BA$8,0)),"0", "1")</f>
        <v>0</v>
      </c>
      <c r="AH2412" s="60" t="str">
        <f>IF(ISERROR(MATCH(Passout2023[[#This Row], [Nationality Pakistani/ Foreign]],$D$3:$D$4,0)),"0", "1")</f>
        <v>0</v>
      </c>
    </row>
    <row r="2413">
      <c r="A2413" s="40"/>
      <c r="B2413" s="40"/>
      <c r="C2413" s="40"/>
      <c r="D2413" s="40"/>
      <c r="E2413" s="40"/>
      <c r="F2413" s="40"/>
      <c r="G2413" s="40"/>
      <c r="H2413" s="40"/>
      <c r="I2413" s="40"/>
      <c r="J2413" s="40"/>
      <c r="K2413" s="40"/>
      <c r="L2413" s="40"/>
      <c r="M2413" s="40"/>
      <c r="N2413" s="40"/>
      <c r="O2413" s="80"/>
      <c r="P2413" s="40"/>
      <c r="Q2413" s="40"/>
      <c r="Y2413" s="60" t="str">
        <f>IF(ISERROR(MATCH(Passout2023[[#This Row], [Degree Duration (year)]],$M$3:$M$10,0)),"0", "1")</f>
        <v>0</v>
      </c>
      <c r="Z2413" s="60" t="str">
        <f>IF(ISERROR(MATCH(Passout2023[[#This Row], [Admission Type]],$F$3:$F$6,0)),"0", "1")</f>
        <v>0</v>
      </c>
      <c r="AA2413" s="60" t="str">
        <f>IF(ISERROR(MATCH(Passout2023[[#This Row], [Batch Start Year]],$L$3:$L$25,0)),"0", "1")</f>
        <v>0</v>
      </c>
      <c r="AB2413" s="60" t="str">
        <f>IF(ISERROR(MATCH(Passout2023[[#This Row], [Batch Start Semester]],$K$3:$K$6,0)),"0", "1")</f>
        <v>0</v>
      </c>
      <c r="AC2413" s="60" t="str">
        <f>IF(ISERROR(MATCH([3]!Quota_Std_2022_23[[#This Row], [SESSION_TYPE]],$AX$2:$AX$5,0)),"0", "1")</f>
        <v>0</v>
      </c>
      <c r="AD2413" s="60" t="str">
        <f>IF(ISERROR(MATCH(#REF!,#REF!,0)),"0", "1")</f>
        <v>0</v>
      </c>
      <c r="AE2413" s="60" t="str">
        <f>IF(ISERROR(MATCH([3]!Quota_Std_2022_23[[#This Row], [Gender]],$AN$2:$AN$4,0)),"0", "1")</f>
        <v>0</v>
      </c>
      <c r="AF2413" s="60" t="str">
        <f>IF(ISERROR(MATCH([3]!Quota_Std_2022_23[[#This Row], [Quota Type]],[3]Sheet1!$AO$2:$AO$12,0)),"0", "1")</f>
        <v>0</v>
      </c>
      <c r="AG2413" s="60" t="str">
        <f>IF(ISERROR(MATCH(#REF!,$BA$2:$BA$8,0)),"0", "1")</f>
        <v>0</v>
      </c>
      <c r="AH2413" s="60" t="str">
        <f>IF(ISERROR(MATCH(Passout2023[[#This Row], [Nationality Pakistani/ Foreign]],$D$3:$D$4,0)),"0", "1")</f>
        <v>0</v>
      </c>
    </row>
    <row r="2414">
      <c r="A2414" s="40"/>
      <c r="B2414" s="40"/>
      <c r="C2414" s="40"/>
      <c r="D2414" s="40"/>
      <c r="E2414" s="40"/>
      <c r="F2414" s="40"/>
      <c r="G2414" s="40"/>
      <c r="H2414" s="40"/>
      <c r="I2414" s="40"/>
      <c r="J2414" s="40"/>
      <c r="K2414" s="40"/>
      <c r="L2414" s="40"/>
      <c r="M2414" s="40"/>
      <c r="N2414" s="40"/>
      <c r="O2414" s="40"/>
      <c r="P2414" s="40"/>
      <c r="Q2414" s="40"/>
      <c r="Y2414" s="60" t="str">
        <f>IF(ISERROR(MATCH(Passout2023[[#This Row], [Degree Duration (year)]],$M$3:$M$10,0)),"0", "1")</f>
        <v>0</v>
      </c>
      <c r="Z2414" s="60" t="str">
        <f>IF(ISERROR(MATCH(Passout2023[[#This Row], [Admission Type]],$F$3:$F$6,0)),"0", "1")</f>
        <v>0</v>
      </c>
      <c r="AA2414" s="60" t="str">
        <f>IF(ISERROR(MATCH(Passout2023[[#This Row], [Batch Start Year]],$L$3:$L$25,0)),"0", "1")</f>
        <v>0</v>
      </c>
      <c r="AB2414" s="60" t="str">
        <f>IF(ISERROR(MATCH(Passout2023[[#This Row], [Batch Start Semester]],$K$3:$K$6,0)),"0", "1")</f>
        <v>0</v>
      </c>
      <c r="AC2414" s="60" t="str">
        <f>IF(ISERROR(MATCH([3]!Quota_Std_2022_23[[#This Row], [SESSION_TYPE]],$AX$2:$AX$5,0)),"0", "1")</f>
        <v>0</v>
      </c>
      <c r="AD2414" s="60" t="str">
        <f>IF(ISERROR(MATCH(#REF!,#REF!,0)),"0", "1")</f>
        <v>0</v>
      </c>
      <c r="AE2414" s="60" t="str">
        <f>IF(ISERROR(MATCH([3]!Quota_Std_2022_23[[#This Row], [Gender]],$AN$2:$AN$4,0)),"0", "1")</f>
        <v>0</v>
      </c>
      <c r="AF2414" s="60" t="str">
        <f>IF(ISERROR(MATCH([3]!Quota_Std_2022_23[[#This Row], [Quota Type]],[3]Sheet1!$AO$2:$AO$12,0)),"0", "1")</f>
        <v>0</v>
      </c>
      <c r="AG2414" s="60" t="str">
        <f>IF(ISERROR(MATCH(#REF!,$BA$2:$BA$8,0)),"0", "1")</f>
        <v>0</v>
      </c>
      <c r="AH2414" s="60" t="str">
        <f>IF(ISERROR(MATCH(Passout2023[[#This Row], [Nationality Pakistani/ Foreign]],$D$3:$D$4,0)),"0", "1")</f>
        <v>0</v>
      </c>
    </row>
    <row r="2415">
      <c r="A2415" s="40"/>
      <c r="B2415" s="40"/>
      <c r="C2415" s="40"/>
      <c r="D2415" s="40"/>
      <c r="E2415" s="40"/>
      <c r="F2415" s="40"/>
      <c r="G2415" s="40"/>
      <c r="H2415" s="40"/>
      <c r="I2415" s="40"/>
      <c r="J2415" s="40"/>
      <c r="K2415" s="40"/>
      <c r="L2415" s="40"/>
      <c r="M2415" s="40"/>
      <c r="N2415" s="40"/>
      <c r="O2415" s="80"/>
      <c r="P2415" s="40"/>
      <c r="Q2415" s="40"/>
      <c r="Y2415" s="60" t="str">
        <f>IF(ISERROR(MATCH(Passout2023[[#This Row], [Degree Duration (year)]],$M$3:$M$10,0)),"0", "1")</f>
        <v>0</v>
      </c>
      <c r="Z2415" s="60" t="str">
        <f>IF(ISERROR(MATCH(Passout2023[[#This Row], [Admission Type]],$F$3:$F$6,0)),"0", "1")</f>
        <v>0</v>
      </c>
      <c r="AA2415" s="60" t="str">
        <f>IF(ISERROR(MATCH(Passout2023[[#This Row], [Batch Start Year]],$L$3:$L$25,0)),"0", "1")</f>
        <v>0</v>
      </c>
      <c r="AB2415" s="60" t="str">
        <f>IF(ISERROR(MATCH(Passout2023[[#This Row], [Batch Start Semester]],$K$3:$K$6,0)),"0", "1")</f>
        <v>0</v>
      </c>
      <c r="AC2415" s="60" t="str">
        <f>IF(ISERROR(MATCH([3]!Quota_Std_2022_23[[#This Row], [SESSION_TYPE]],$AX$2:$AX$5,0)),"0", "1")</f>
        <v>0</v>
      </c>
      <c r="AD2415" s="60" t="str">
        <f>IF(ISERROR(MATCH(#REF!,#REF!,0)),"0", "1")</f>
        <v>0</v>
      </c>
      <c r="AE2415" s="60" t="str">
        <f>IF(ISERROR(MATCH([3]!Quota_Std_2022_23[[#This Row], [Gender]],$AN$2:$AN$4,0)),"0", "1")</f>
        <v>0</v>
      </c>
      <c r="AF2415" s="60" t="str">
        <f>IF(ISERROR(MATCH([3]!Quota_Std_2022_23[[#This Row], [Quota Type]],[3]Sheet1!$AO$2:$AO$12,0)),"0", "1")</f>
        <v>0</v>
      </c>
      <c r="AG2415" s="60" t="str">
        <f>IF(ISERROR(MATCH(#REF!,$BA$2:$BA$8,0)),"0", "1")</f>
        <v>0</v>
      </c>
      <c r="AH2415" s="60" t="str">
        <f>IF(ISERROR(MATCH(Passout2023[[#This Row], [Nationality Pakistani/ Foreign]],$D$3:$D$4,0)),"0", "1")</f>
        <v>0</v>
      </c>
    </row>
    <row r="2416">
      <c r="A2416" s="40"/>
      <c r="B2416" s="40"/>
      <c r="C2416" s="40"/>
      <c r="D2416" s="40"/>
      <c r="E2416" s="40"/>
      <c r="F2416" s="40"/>
      <c r="G2416" s="40"/>
      <c r="H2416" s="40"/>
      <c r="I2416" s="40"/>
      <c r="J2416" s="40"/>
      <c r="K2416" s="40"/>
      <c r="L2416" s="40"/>
      <c r="M2416" s="40"/>
      <c r="N2416" s="40"/>
      <c r="O2416" s="40"/>
      <c r="P2416" s="40"/>
      <c r="Q2416" s="40"/>
      <c r="Y2416" s="60" t="str">
        <f>IF(ISERROR(MATCH(Passout2023[[#This Row], [Degree Duration (year)]],$M$3:$M$10,0)),"0", "1")</f>
        <v>0</v>
      </c>
      <c r="Z2416" s="60" t="str">
        <f>IF(ISERROR(MATCH(Passout2023[[#This Row], [Admission Type]],$F$3:$F$6,0)),"0", "1")</f>
        <v>0</v>
      </c>
      <c r="AA2416" s="60" t="str">
        <f>IF(ISERROR(MATCH(Passout2023[[#This Row], [Batch Start Year]],$L$3:$L$25,0)),"0", "1")</f>
        <v>0</v>
      </c>
      <c r="AB2416" s="60" t="str">
        <f>IF(ISERROR(MATCH(Passout2023[[#This Row], [Batch Start Semester]],$K$3:$K$6,0)),"0", "1")</f>
        <v>0</v>
      </c>
      <c r="AC2416" s="60" t="str">
        <f>IF(ISERROR(MATCH([3]!Quota_Std_2022_23[[#This Row], [SESSION_TYPE]],$AX$2:$AX$5,0)),"0", "1")</f>
        <v>0</v>
      </c>
      <c r="AD2416" s="60" t="str">
        <f>IF(ISERROR(MATCH(#REF!,#REF!,0)),"0", "1")</f>
        <v>0</v>
      </c>
      <c r="AE2416" s="60" t="str">
        <f>IF(ISERROR(MATCH([3]!Quota_Std_2022_23[[#This Row], [Gender]],$AN$2:$AN$4,0)),"0", "1")</f>
        <v>0</v>
      </c>
      <c r="AF2416" s="60" t="str">
        <f>IF(ISERROR(MATCH([3]!Quota_Std_2022_23[[#This Row], [Quota Type]],[3]Sheet1!$AO$2:$AO$12,0)),"0", "1")</f>
        <v>0</v>
      </c>
      <c r="AG2416" s="60" t="str">
        <f>IF(ISERROR(MATCH(#REF!,$BA$2:$BA$8,0)),"0", "1")</f>
        <v>0</v>
      </c>
      <c r="AH2416" s="60" t="str">
        <f>IF(ISERROR(MATCH(Passout2023[[#This Row], [Nationality Pakistani/ Foreign]],$D$3:$D$4,0)),"0", "1")</f>
        <v>0</v>
      </c>
    </row>
    <row r="2417">
      <c r="A2417" s="40"/>
      <c r="B2417" s="40"/>
      <c r="C2417" s="40"/>
      <c r="D2417" s="40"/>
      <c r="E2417" s="40"/>
      <c r="F2417" s="40"/>
      <c r="G2417" s="40"/>
      <c r="H2417" s="40"/>
      <c r="I2417" s="40"/>
      <c r="J2417" s="40"/>
      <c r="K2417" s="40"/>
      <c r="L2417" s="40"/>
      <c r="M2417" s="40"/>
      <c r="N2417" s="40"/>
      <c r="O2417" s="80"/>
      <c r="P2417" s="40"/>
      <c r="Q2417" s="40"/>
      <c r="Y2417" s="60" t="str">
        <f>IF(ISERROR(MATCH(Passout2023[[#This Row], [Degree Duration (year)]],$M$3:$M$10,0)),"0", "1")</f>
        <v>0</v>
      </c>
      <c r="Z2417" s="60" t="str">
        <f>IF(ISERROR(MATCH(Passout2023[[#This Row], [Admission Type]],$F$3:$F$6,0)),"0", "1")</f>
        <v>0</v>
      </c>
      <c r="AA2417" s="60" t="str">
        <f>IF(ISERROR(MATCH(Passout2023[[#This Row], [Batch Start Year]],$L$3:$L$25,0)),"0", "1")</f>
        <v>0</v>
      </c>
      <c r="AB2417" s="60" t="str">
        <f>IF(ISERROR(MATCH(Passout2023[[#This Row], [Batch Start Semester]],$K$3:$K$6,0)),"0", "1")</f>
        <v>0</v>
      </c>
      <c r="AC2417" s="60" t="str">
        <f>IF(ISERROR(MATCH([3]!Quota_Std_2022_23[[#This Row], [SESSION_TYPE]],$AX$2:$AX$5,0)),"0", "1")</f>
        <v>0</v>
      </c>
      <c r="AD2417" s="60" t="str">
        <f>IF(ISERROR(MATCH(#REF!,#REF!,0)),"0", "1")</f>
        <v>0</v>
      </c>
      <c r="AE2417" s="60" t="str">
        <f>IF(ISERROR(MATCH([3]!Quota_Std_2022_23[[#This Row], [Gender]],$AN$2:$AN$4,0)),"0", "1")</f>
        <v>0</v>
      </c>
      <c r="AF2417" s="60" t="str">
        <f>IF(ISERROR(MATCH([3]!Quota_Std_2022_23[[#This Row], [Quota Type]],[3]Sheet1!$AO$2:$AO$12,0)),"0", "1")</f>
        <v>0</v>
      </c>
      <c r="AG2417" s="60" t="str">
        <f>IF(ISERROR(MATCH(#REF!,$BA$2:$BA$8,0)),"0", "1")</f>
        <v>0</v>
      </c>
      <c r="AH2417" s="60" t="str">
        <f>IF(ISERROR(MATCH(Passout2023[[#This Row], [Nationality Pakistani/ Foreign]],$D$3:$D$4,0)),"0", "1")</f>
        <v>0</v>
      </c>
    </row>
    <row r="2418">
      <c r="A2418" s="40"/>
      <c r="B2418" s="40"/>
      <c r="C2418" s="40"/>
      <c r="D2418" s="40"/>
      <c r="E2418" s="40"/>
      <c r="F2418" s="40"/>
      <c r="G2418" s="40"/>
      <c r="H2418" s="40"/>
      <c r="I2418" s="40"/>
      <c r="J2418" s="40"/>
      <c r="K2418" s="40"/>
      <c r="L2418" s="40"/>
      <c r="M2418" s="40"/>
      <c r="N2418" s="40"/>
      <c r="O2418" s="40"/>
      <c r="P2418" s="40"/>
      <c r="Q2418" s="40"/>
      <c r="Y2418" s="60" t="str">
        <f>IF(ISERROR(MATCH(Passout2023[[#This Row], [Degree Duration (year)]],$M$3:$M$10,0)),"0", "1")</f>
        <v>0</v>
      </c>
      <c r="Z2418" s="60" t="str">
        <f>IF(ISERROR(MATCH(Passout2023[[#This Row], [Admission Type]],$F$3:$F$6,0)),"0", "1")</f>
        <v>0</v>
      </c>
      <c r="AA2418" s="60" t="str">
        <f>IF(ISERROR(MATCH(Passout2023[[#This Row], [Batch Start Year]],$L$3:$L$25,0)),"0", "1")</f>
        <v>0</v>
      </c>
      <c r="AB2418" s="60" t="str">
        <f>IF(ISERROR(MATCH(Passout2023[[#This Row], [Batch Start Semester]],$K$3:$K$6,0)),"0", "1")</f>
        <v>0</v>
      </c>
      <c r="AC2418" s="60" t="str">
        <f>IF(ISERROR(MATCH([3]!Quota_Std_2022_23[[#This Row], [SESSION_TYPE]],$AX$2:$AX$5,0)),"0", "1")</f>
        <v>0</v>
      </c>
      <c r="AD2418" s="60" t="str">
        <f>IF(ISERROR(MATCH(#REF!,#REF!,0)),"0", "1")</f>
        <v>0</v>
      </c>
      <c r="AE2418" s="60" t="str">
        <f>IF(ISERROR(MATCH([3]!Quota_Std_2022_23[[#This Row], [Gender]],$AN$2:$AN$4,0)),"0", "1")</f>
        <v>0</v>
      </c>
      <c r="AF2418" s="60" t="str">
        <f>IF(ISERROR(MATCH([3]!Quota_Std_2022_23[[#This Row], [Quota Type]],[3]Sheet1!$AO$2:$AO$12,0)),"0", "1")</f>
        <v>0</v>
      </c>
      <c r="AG2418" s="60" t="str">
        <f>IF(ISERROR(MATCH(#REF!,$BA$2:$BA$8,0)),"0", "1")</f>
        <v>0</v>
      </c>
      <c r="AH2418" s="60" t="str">
        <f>IF(ISERROR(MATCH(Passout2023[[#This Row], [Nationality Pakistani/ Foreign]],$D$3:$D$4,0)),"0", "1")</f>
        <v>0</v>
      </c>
    </row>
    <row r="2419">
      <c r="A2419" s="40"/>
      <c r="B2419" s="40"/>
      <c r="C2419" s="40"/>
      <c r="D2419" s="40"/>
      <c r="E2419" s="40"/>
      <c r="F2419" s="40"/>
      <c r="G2419" s="40"/>
      <c r="H2419" s="40"/>
      <c r="I2419" s="40"/>
      <c r="J2419" s="40"/>
      <c r="K2419" s="40"/>
      <c r="L2419" s="40"/>
      <c r="M2419" s="40"/>
      <c r="N2419" s="40"/>
      <c r="O2419" s="80"/>
      <c r="P2419" s="40"/>
      <c r="Q2419" s="40"/>
      <c r="Y2419" s="60" t="str">
        <f>IF(ISERROR(MATCH(Passout2023[[#This Row], [Degree Duration (year)]],$M$3:$M$10,0)),"0", "1")</f>
        <v>0</v>
      </c>
      <c r="Z2419" s="60" t="str">
        <f>IF(ISERROR(MATCH(Passout2023[[#This Row], [Admission Type]],$F$3:$F$6,0)),"0", "1")</f>
        <v>0</v>
      </c>
      <c r="AA2419" s="60" t="str">
        <f>IF(ISERROR(MATCH(Passout2023[[#This Row], [Batch Start Year]],$L$3:$L$25,0)),"0", "1")</f>
        <v>0</v>
      </c>
      <c r="AB2419" s="60" t="str">
        <f>IF(ISERROR(MATCH(Passout2023[[#This Row], [Batch Start Semester]],$K$3:$K$6,0)),"0", "1")</f>
        <v>0</v>
      </c>
      <c r="AC2419" s="60" t="str">
        <f>IF(ISERROR(MATCH([3]!Quota_Std_2022_23[[#This Row], [SESSION_TYPE]],$AX$2:$AX$5,0)),"0", "1")</f>
        <v>0</v>
      </c>
      <c r="AD2419" s="60" t="str">
        <f>IF(ISERROR(MATCH(#REF!,#REF!,0)),"0", "1")</f>
        <v>0</v>
      </c>
      <c r="AE2419" s="60" t="str">
        <f>IF(ISERROR(MATCH([3]!Quota_Std_2022_23[[#This Row], [Gender]],$AN$2:$AN$4,0)),"0", "1")</f>
        <v>0</v>
      </c>
      <c r="AF2419" s="60" t="str">
        <f>IF(ISERROR(MATCH([3]!Quota_Std_2022_23[[#This Row], [Quota Type]],[3]Sheet1!$AO$2:$AO$12,0)),"0", "1")</f>
        <v>0</v>
      </c>
      <c r="AG2419" s="60" t="str">
        <f>IF(ISERROR(MATCH(#REF!,$BA$2:$BA$8,0)),"0", "1")</f>
        <v>0</v>
      </c>
      <c r="AH2419" s="60" t="str">
        <f>IF(ISERROR(MATCH(Passout2023[[#This Row], [Nationality Pakistani/ Foreign]],$D$3:$D$4,0)),"0", "1")</f>
        <v>0</v>
      </c>
    </row>
    <row r="2420">
      <c r="A2420" s="40"/>
      <c r="B2420" s="40"/>
      <c r="C2420" s="40"/>
      <c r="D2420" s="40"/>
      <c r="E2420" s="40"/>
      <c r="F2420" s="40"/>
      <c r="G2420" s="40"/>
      <c r="H2420" s="40"/>
      <c r="I2420" s="40"/>
      <c r="J2420" s="40"/>
      <c r="K2420" s="40"/>
      <c r="L2420" s="40"/>
      <c r="M2420" s="40"/>
      <c r="N2420" s="40"/>
      <c r="O2420" s="40"/>
      <c r="P2420" s="40"/>
      <c r="Q2420" s="40"/>
      <c r="Y2420" s="60" t="str">
        <f>IF(ISERROR(MATCH(Passout2023[[#This Row], [Degree Duration (year)]],$M$3:$M$10,0)),"0", "1")</f>
        <v>0</v>
      </c>
      <c r="Z2420" s="60" t="str">
        <f>IF(ISERROR(MATCH(Passout2023[[#This Row], [Admission Type]],$F$3:$F$6,0)),"0", "1")</f>
        <v>0</v>
      </c>
      <c r="AA2420" s="60" t="str">
        <f>IF(ISERROR(MATCH(Passout2023[[#This Row], [Batch Start Year]],$L$3:$L$25,0)),"0", "1")</f>
        <v>0</v>
      </c>
      <c r="AB2420" s="60" t="str">
        <f>IF(ISERROR(MATCH(Passout2023[[#This Row], [Batch Start Semester]],$K$3:$K$6,0)),"0", "1")</f>
        <v>0</v>
      </c>
      <c r="AC2420" s="60" t="str">
        <f>IF(ISERROR(MATCH([3]!Quota_Std_2022_23[[#This Row], [SESSION_TYPE]],$AX$2:$AX$5,0)),"0", "1")</f>
        <v>0</v>
      </c>
      <c r="AD2420" s="60" t="str">
        <f>IF(ISERROR(MATCH(#REF!,#REF!,0)),"0", "1")</f>
        <v>0</v>
      </c>
      <c r="AE2420" s="60" t="str">
        <f>IF(ISERROR(MATCH([3]!Quota_Std_2022_23[[#This Row], [Gender]],$AN$2:$AN$4,0)),"0", "1")</f>
        <v>0</v>
      </c>
      <c r="AF2420" s="60" t="str">
        <f>IF(ISERROR(MATCH([3]!Quota_Std_2022_23[[#This Row], [Quota Type]],[3]Sheet1!$AO$2:$AO$12,0)),"0", "1")</f>
        <v>0</v>
      </c>
      <c r="AG2420" s="60" t="str">
        <f>IF(ISERROR(MATCH(#REF!,$BA$2:$BA$8,0)),"0", "1")</f>
        <v>0</v>
      </c>
      <c r="AH2420" s="60" t="str">
        <f>IF(ISERROR(MATCH(Passout2023[[#This Row], [Nationality Pakistani/ Foreign]],$D$3:$D$4,0)),"0", "1")</f>
        <v>0</v>
      </c>
    </row>
    <row r="2421">
      <c r="A2421" s="40"/>
      <c r="B2421" s="40"/>
      <c r="C2421" s="40"/>
      <c r="D2421" s="40"/>
      <c r="E2421" s="40"/>
      <c r="F2421" s="40"/>
      <c r="G2421" s="40"/>
      <c r="H2421" s="40"/>
      <c r="I2421" s="40"/>
      <c r="J2421" s="40"/>
      <c r="K2421" s="40"/>
      <c r="L2421" s="40"/>
      <c r="M2421" s="40"/>
      <c r="N2421" s="40"/>
      <c r="O2421" s="80"/>
      <c r="P2421" s="40"/>
      <c r="Q2421" s="40"/>
      <c r="Y2421" s="60" t="str">
        <f>IF(ISERROR(MATCH(Passout2023[[#This Row], [Degree Duration (year)]],$M$3:$M$10,0)),"0", "1")</f>
        <v>0</v>
      </c>
      <c r="Z2421" s="60" t="str">
        <f>IF(ISERROR(MATCH(Passout2023[[#This Row], [Admission Type]],$F$3:$F$6,0)),"0", "1")</f>
        <v>0</v>
      </c>
      <c r="AA2421" s="60" t="str">
        <f>IF(ISERROR(MATCH(Passout2023[[#This Row], [Batch Start Year]],$L$3:$L$25,0)),"0", "1")</f>
        <v>0</v>
      </c>
      <c r="AB2421" s="60" t="str">
        <f>IF(ISERROR(MATCH(Passout2023[[#This Row], [Batch Start Semester]],$K$3:$K$6,0)),"0", "1")</f>
        <v>0</v>
      </c>
      <c r="AC2421" s="60" t="str">
        <f>IF(ISERROR(MATCH([3]!Quota_Std_2022_23[[#This Row], [SESSION_TYPE]],$AX$2:$AX$5,0)),"0", "1")</f>
        <v>0</v>
      </c>
      <c r="AD2421" s="60" t="str">
        <f>IF(ISERROR(MATCH(#REF!,#REF!,0)),"0", "1")</f>
        <v>0</v>
      </c>
      <c r="AE2421" s="60" t="str">
        <f>IF(ISERROR(MATCH([3]!Quota_Std_2022_23[[#This Row], [Gender]],$AN$2:$AN$4,0)),"0", "1")</f>
        <v>0</v>
      </c>
      <c r="AF2421" s="60" t="str">
        <f>IF(ISERROR(MATCH([3]!Quota_Std_2022_23[[#This Row], [Quota Type]],[3]Sheet1!$AO$2:$AO$12,0)),"0", "1")</f>
        <v>0</v>
      </c>
      <c r="AG2421" s="60" t="str">
        <f>IF(ISERROR(MATCH(#REF!,$BA$2:$BA$8,0)),"0", "1")</f>
        <v>0</v>
      </c>
      <c r="AH2421" s="60" t="str">
        <f>IF(ISERROR(MATCH(Passout2023[[#This Row], [Nationality Pakistani/ Foreign]],$D$3:$D$4,0)),"0", "1")</f>
        <v>0</v>
      </c>
    </row>
    <row r="2422">
      <c r="A2422" s="40"/>
      <c r="B2422" s="40"/>
      <c r="C2422" s="40"/>
      <c r="D2422" s="40"/>
      <c r="E2422" s="40"/>
      <c r="F2422" s="40"/>
      <c r="G2422" s="40"/>
      <c r="H2422" s="40"/>
      <c r="I2422" s="40"/>
      <c r="J2422" s="40"/>
      <c r="K2422" s="40"/>
      <c r="L2422" s="40"/>
      <c r="M2422" s="40"/>
      <c r="N2422" s="40"/>
      <c r="O2422" s="40"/>
      <c r="P2422" s="40"/>
      <c r="Q2422" s="40"/>
      <c r="Y2422" s="60" t="str">
        <f>IF(ISERROR(MATCH(Passout2023[[#This Row], [Degree Duration (year)]],$M$3:$M$10,0)),"0", "1")</f>
        <v>0</v>
      </c>
      <c r="Z2422" s="60" t="str">
        <f>IF(ISERROR(MATCH(Passout2023[[#This Row], [Admission Type]],$F$3:$F$6,0)),"0", "1")</f>
        <v>0</v>
      </c>
      <c r="AA2422" s="60" t="str">
        <f>IF(ISERROR(MATCH(Passout2023[[#This Row], [Batch Start Year]],$L$3:$L$25,0)),"0", "1")</f>
        <v>0</v>
      </c>
      <c r="AB2422" s="60" t="str">
        <f>IF(ISERROR(MATCH(Passout2023[[#This Row], [Batch Start Semester]],$K$3:$K$6,0)),"0", "1")</f>
        <v>0</v>
      </c>
      <c r="AC2422" s="60" t="str">
        <f>IF(ISERROR(MATCH([3]!Quota_Std_2022_23[[#This Row], [SESSION_TYPE]],$AX$2:$AX$5,0)),"0", "1")</f>
        <v>0</v>
      </c>
      <c r="AD2422" s="60" t="str">
        <f>IF(ISERROR(MATCH(#REF!,#REF!,0)),"0", "1")</f>
        <v>0</v>
      </c>
      <c r="AE2422" s="60" t="str">
        <f>IF(ISERROR(MATCH([3]!Quota_Std_2022_23[[#This Row], [Gender]],$AN$2:$AN$4,0)),"0", "1")</f>
        <v>0</v>
      </c>
      <c r="AF2422" s="60" t="str">
        <f>IF(ISERROR(MATCH([3]!Quota_Std_2022_23[[#This Row], [Quota Type]],[3]Sheet1!$AO$2:$AO$12,0)),"0", "1")</f>
        <v>0</v>
      </c>
      <c r="AG2422" s="60" t="str">
        <f>IF(ISERROR(MATCH(#REF!,$BA$2:$BA$8,0)),"0", "1")</f>
        <v>0</v>
      </c>
      <c r="AH2422" s="60" t="str">
        <f>IF(ISERROR(MATCH(Passout2023[[#This Row], [Nationality Pakistani/ Foreign]],$D$3:$D$4,0)),"0", "1")</f>
        <v>0</v>
      </c>
    </row>
    <row r="2423">
      <c r="A2423" s="40"/>
      <c r="B2423" s="40"/>
      <c r="C2423" s="40"/>
      <c r="D2423" s="40"/>
      <c r="E2423" s="40"/>
      <c r="F2423" s="40"/>
      <c r="G2423" s="40"/>
      <c r="H2423" s="40"/>
      <c r="I2423" s="40"/>
      <c r="J2423" s="40"/>
      <c r="K2423" s="40"/>
      <c r="L2423" s="40"/>
      <c r="M2423" s="40"/>
      <c r="N2423" s="40"/>
      <c r="O2423" s="80"/>
      <c r="P2423" s="40"/>
      <c r="Q2423" s="40"/>
      <c r="Y2423" s="60" t="str">
        <f>IF(ISERROR(MATCH(Passout2023[[#This Row], [Degree Duration (year)]],$M$3:$M$10,0)),"0", "1")</f>
        <v>0</v>
      </c>
      <c r="Z2423" s="60" t="str">
        <f>IF(ISERROR(MATCH(Passout2023[[#This Row], [Admission Type]],$F$3:$F$6,0)),"0", "1")</f>
        <v>0</v>
      </c>
      <c r="AA2423" s="60" t="str">
        <f>IF(ISERROR(MATCH(Passout2023[[#This Row], [Batch Start Year]],$L$3:$L$25,0)),"0", "1")</f>
        <v>0</v>
      </c>
      <c r="AB2423" s="60" t="str">
        <f>IF(ISERROR(MATCH(Passout2023[[#This Row], [Batch Start Semester]],$K$3:$K$6,0)),"0", "1")</f>
        <v>0</v>
      </c>
      <c r="AC2423" s="60" t="str">
        <f>IF(ISERROR(MATCH([3]!Quota_Std_2022_23[[#This Row], [SESSION_TYPE]],$AX$2:$AX$5,0)),"0", "1")</f>
        <v>0</v>
      </c>
      <c r="AD2423" s="60" t="str">
        <f>IF(ISERROR(MATCH(#REF!,#REF!,0)),"0", "1")</f>
        <v>0</v>
      </c>
      <c r="AE2423" s="60" t="str">
        <f>IF(ISERROR(MATCH([3]!Quota_Std_2022_23[[#This Row], [Gender]],$AN$2:$AN$4,0)),"0", "1")</f>
        <v>0</v>
      </c>
      <c r="AF2423" s="60" t="str">
        <f>IF(ISERROR(MATCH([3]!Quota_Std_2022_23[[#This Row], [Quota Type]],[3]Sheet1!$AO$2:$AO$12,0)),"0", "1")</f>
        <v>0</v>
      </c>
      <c r="AG2423" s="60" t="str">
        <f>IF(ISERROR(MATCH(#REF!,$BA$2:$BA$8,0)),"0", "1")</f>
        <v>0</v>
      </c>
      <c r="AH2423" s="60" t="str">
        <f>IF(ISERROR(MATCH(Passout2023[[#This Row], [Nationality Pakistani/ Foreign]],$D$3:$D$4,0)),"0", "1")</f>
        <v>0</v>
      </c>
    </row>
    <row r="2424">
      <c r="A2424" s="40"/>
      <c r="B2424" s="40"/>
      <c r="C2424" s="40"/>
      <c r="D2424" s="40"/>
      <c r="E2424" s="40"/>
      <c r="F2424" s="40"/>
      <c r="G2424" s="40"/>
      <c r="H2424" s="40"/>
      <c r="I2424" s="40"/>
      <c r="J2424" s="40"/>
      <c r="K2424" s="40"/>
      <c r="L2424" s="40"/>
      <c r="M2424" s="40"/>
      <c r="N2424" s="40"/>
      <c r="O2424" s="40"/>
      <c r="P2424" s="40"/>
      <c r="Q2424" s="40"/>
      <c r="Y2424" s="60" t="str">
        <f>IF(ISERROR(MATCH(Passout2023[[#This Row], [Degree Duration (year)]],$M$3:$M$10,0)),"0", "1")</f>
        <v>0</v>
      </c>
      <c r="Z2424" s="60" t="str">
        <f>IF(ISERROR(MATCH(Passout2023[[#This Row], [Admission Type]],$F$3:$F$6,0)),"0", "1")</f>
        <v>0</v>
      </c>
      <c r="AA2424" s="60" t="str">
        <f>IF(ISERROR(MATCH(Passout2023[[#This Row], [Batch Start Year]],$L$3:$L$25,0)),"0", "1")</f>
        <v>0</v>
      </c>
      <c r="AB2424" s="60" t="str">
        <f>IF(ISERROR(MATCH(Passout2023[[#This Row], [Batch Start Semester]],$K$3:$K$6,0)),"0", "1")</f>
        <v>0</v>
      </c>
      <c r="AC2424" s="60" t="str">
        <f>IF(ISERROR(MATCH([3]!Quota_Std_2022_23[[#This Row], [SESSION_TYPE]],$AX$2:$AX$5,0)),"0", "1")</f>
        <v>0</v>
      </c>
      <c r="AD2424" s="60" t="str">
        <f>IF(ISERROR(MATCH(#REF!,#REF!,0)),"0", "1")</f>
        <v>0</v>
      </c>
      <c r="AE2424" s="60" t="str">
        <f>IF(ISERROR(MATCH([3]!Quota_Std_2022_23[[#This Row], [Gender]],$AN$2:$AN$4,0)),"0", "1")</f>
        <v>0</v>
      </c>
      <c r="AF2424" s="60" t="str">
        <f>IF(ISERROR(MATCH([3]!Quota_Std_2022_23[[#This Row], [Quota Type]],[3]Sheet1!$AO$2:$AO$12,0)),"0", "1")</f>
        <v>0</v>
      </c>
      <c r="AG2424" s="60" t="str">
        <f>IF(ISERROR(MATCH(#REF!,$BA$2:$BA$8,0)),"0", "1")</f>
        <v>0</v>
      </c>
      <c r="AH2424" s="60" t="str">
        <f>IF(ISERROR(MATCH(Passout2023[[#This Row], [Nationality Pakistani/ Foreign]],$D$3:$D$4,0)),"0", "1")</f>
        <v>0</v>
      </c>
    </row>
    <row r="2425">
      <c r="A2425" s="40"/>
      <c r="B2425" s="40"/>
      <c r="C2425" s="40"/>
      <c r="D2425" s="40"/>
      <c r="E2425" s="40"/>
      <c r="F2425" s="40"/>
      <c r="G2425" s="40"/>
      <c r="H2425" s="40"/>
      <c r="I2425" s="40"/>
      <c r="J2425" s="40"/>
      <c r="K2425" s="40"/>
      <c r="L2425" s="40"/>
      <c r="M2425" s="40"/>
      <c r="N2425" s="40"/>
      <c r="O2425" s="80"/>
      <c r="P2425" s="40"/>
      <c r="Q2425" s="40"/>
      <c r="Y2425" s="60" t="str">
        <f>IF(ISERROR(MATCH(Passout2023[[#This Row], [Degree Duration (year)]],$M$3:$M$10,0)),"0", "1")</f>
        <v>0</v>
      </c>
      <c r="Z2425" s="60" t="str">
        <f>IF(ISERROR(MATCH(Passout2023[[#This Row], [Admission Type]],$F$3:$F$6,0)),"0", "1")</f>
        <v>0</v>
      </c>
      <c r="AA2425" s="60" t="str">
        <f>IF(ISERROR(MATCH(Passout2023[[#This Row], [Batch Start Year]],$L$3:$L$25,0)),"0", "1")</f>
        <v>0</v>
      </c>
      <c r="AB2425" s="60" t="str">
        <f>IF(ISERROR(MATCH(Passout2023[[#This Row], [Batch Start Semester]],$K$3:$K$6,0)),"0", "1")</f>
        <v>0</v>
      </c>
      <c r="AC2425" s="60" t="str">
        <f>IF(ISERROR(MATCH([3]!Quota_Std_2022_23[[#This Row], [SESSION_TYPE]],$AX$2:$AX$5,0)),"0", "1")</f>
        <v>0</v>
      </c>
      <c r="AD2425" s="60" t="str">
        <f>IF(ISERROR(MATCH(#REF!,#REF!,0)),"0", "1")</f>
        <v>0</v>
      </c>
      <c r="AE2425" s="60" t="str">
        <f>IF(ISERROR(MATCH([3]!Quota_Std_2022_23[[#This Row], [Gender]],$AN$2:$AN$4,0)),"0", "1")</f>
        <v>0</v>
      </c>
      <c r="AF2425" s="60" t="str">
        <f>IF(ISERROR(MATCH([3]!Quota_Std_2022_23[[#This Row], [Quota Type]],[3]Sheet1!$AO$2:$AO$12,0)),"0", "1")</f>
        <v>0</v>
      </c>
      <c r="AG2425" s="60" t="str">
        <f>IF(ISERROR(MATCH(#REF!,$BA$2:$BA$8,0)),"0", "1")</f>
        <v>0</v>
      </c>
      <c r="AH2425" s="60" t="str">
        <f>IF(ISERROR(MATCH(Passout2023[[#This Row], [Nationality Pakistani/ Foreign]],$D$3:$D$4,0)),"0", "1")</f>
        <v>0</v>
      </c>
    </row>
    <row r="2426">
      <c r="A2426" s="40"/>
      <c r="B2426" s="40"/>
      <c r="C2426" s="40"/>
      <c r="D2426" s="40"/>
      <c r="E2426" s="40"/>
      <c r="F2426" s="40"/>
      <c r="G2426" s="40"/>
      <c r="H2426" s="40"/>
      <c r="I2426" s="40"/>
      <c r="J2426" s="40"/>
      <c r="K2426" s="40"/>
      <c r="L2426" s="40"/>
      <c r="M2426" s="40"/>
      <c r="N2426" s="40"/>
      <c r="O2426" s="40"/>
      <c r="P2426" s="40"/>
      <c r="Q2426" s="40"/>
      <c r="Y2426" s="60" t="str">
        <f>IF(ISERROR(MATCH(Passout2023[[#This Row], [Degree Duration (year)]],$M$3:$M$10,0)),"0", "1")</f>
        <v>0</v>
      </c>
      <c r="Z2426" s="60" t="str">
        <f>IF(ISERROR(MATCH(Passout2023[[#This Row], [Admission Type]],$F$3:$F$6,0)),"0", "1")</f>
        <v>0</v>
      </c>
      <c r="AA2426" s="60" t="str">
        <f>IF(ISERROR(MATCH(Passout2023[[#This Row], [Batch Start Year]],$L$3:$L$25,0)),"0", "1")</f>
        <v>0</v>
      </c>
      <c r="AB2426" s="60" t="str">
        <f>IF(ISERROR(MATCH(Passout2023[[#This Row], [Batch Start Semester]],$K$3:$K$6,0)),"0", "1")</f>
        <v>0</v>
      </c>
      <c r="AC2426" s="60" t="str">
        <f>IF(ISERROR(MATCH([3]!Quota_Std_2022_23[[#This Row], [SESSION_TYPE]],$AX$2:$AX$5,0)),"0", "1")</f>
        <v>0</v>
      </c>
      <c r="AD2426" s="60" t="str">
        <f>IF(ISERROR(MATCH(#REF!,#REF!,0)),"0", "1")</f>
        <v>0</v>
      </c>
      <c r="AE2426" s="60" t="str">
        <f>IF(ISERROR(MATCH([3]!Quota_Std_2022_23[[#This Row], [Gender]],$AN$2:$AN$4,0)),"0", "1")</f>
        <v>0</v>
      </c>
      <c r="AF2426" s="60" t="str">
        <f>IF(ISERROR(MATCH([3]!Quota_Std_2022_23[[#This Row], [Quota Type]],[3]Sheet1!$AO$2:$AO$12,0)),"0", "1")</f>
        <v>0</v>
      </c>
      <c r="AG2426" s="60" t="str">
        <f>IF(ISERROR(MATCH(#REF!,$BA$2:$BA$8,0)),"0", "1")</f>
        <v>0</v>
      </c>
      <c r="AH2426" s="60" t="str">
        <f>IF(ISERROR(MATCH(Passout2023[[#This Row], [Nationality Pakistani/ Foreign]],$D$3:$D$4,0)),"0", "1")</f>
        <v>0</v>
      </c>
    </row>
    <row r="2427">
      <c r="A2427" s="40"/>
      <c r="B2427" s="40"/>
      <c r="C2427" s="40"/>
      <c r="D2427" s="40"/>
      <c r="E2427" s="40"/>
      <c r="F2427" s="40"/>
      <c r="G2427" s="40"/>
      <c r="H2427" s="40"/>
      <c r="I2427" s="40"/>
      <c r="J2427" s="40"/>
      <c r="K2427" s="40"/>
      <c r="L2427" s="40"/>
      <c r="M2427" s="40"/>
      <c r="N2427" s="40"/>
      <c r="O2427" s="80"/>
      <c r="P2427" s="40"/>
      <c r="Q2427" s="40"/>
      <c r="Y2427" s="60" t="str">
        <f>IF(ISERROR(MATCH(Passout2023[[#This Row], [Degree Duration (year)]],$M$3:$M$10,0)),"0", "1")</f>
        <v>0</v>
      </c>
      <c r="Z2427" s="60" t="str">
        <f>IF(ISERROR(MATCH(Passout2023[[#This Row], [Admission Type]],$F$3:$F$6,0)),"0", "1")</f>
        <v>0</v>
      </c>
      <c r="AA2427" s="60" t="str">
        <f>IF(ISERROR(MATCH(Passout2023[[#This Row], [Batch Start Year]],$L$3:$L$25,0)),"0", "1")</f>
        <v>0</v>
      </c>
      <c r="AB2427" s="60" t="str">
        <f>IF(ISERROR(MATCH(Passout2023[[#This Row], [Batch Start Semester]],$K$3:$K$6,0)),"0", "1")</f>
        <v>0</v>
      </c>
      <c r="AC2427" s="60" t="str">
        <f>IF(ISERROR(MATCH([3]!Quota_Std_2022_23[[#This Row], [SESSION_TYPE]],$AX$2:$AX$5,0)),"0", "1")</f>
        <v>0</v>
      </c>
      <c r="AD2427" s="60" t="str">
        <f>IF(ISERROR(MATCH(#REF!,#REF!,0)),"0", "1")</f>
        <v>0</v>
      </c>
      <c r="AE2427" s="60" t="str">
        <f>IF(ISERROR(MATCH([3]!Quota_Std_2022_23[[#This Row], [Gender]],$AN$2:$AN$4,0)),"0", "1")</f>
        <v>0</v>
      </c>
      <c r="AF2427" s="60" t="str">
        <f>IF(ISERROR(MATCH([3]!Quota_Std_2022_23[[#This Row], [Quota Type]],[3]Sheet1!$AO$2:$AO$12,0)),"0", "1")</f>
        <v>0</v>
      </c>
      <c r="AG2427" s="60" t="str">
        <f>IF(ISERROR(MATCH(#REF!,$BA$2:$BA$8,0)),"0", "1")</f>
        <v>0</v>
      </c>
      <c r="AH2427" s="60" t="str">
        <f>IF(ISERROR(MATCH(Passout2023[[#This Row], [Nationality Pakistani/ Foreign]],$D$3:$D$4,0)),"0", "1")</f>
        <v>0</v>
      </c>
    </row>
    <row r="2428">
      <c r="A2428" s="40"/>
      <c r="B2428" s="40"/>
      <c r="C2428" s="40"/>
      <c r="D2428" s="40"/>
      <c r="E2428" s="40"/>
      <c r="F2428" s="40"/>
      <c r="G2428" s="40"/>
      <c r="H2428" s="40"/>
      <c r="I2428" s="40"/>
      <c r="J2428" s="40"/>
      <c r="K2428" s="40"/>
      <c r="L2428" s="40"/>
      <c r="M2428" s="40"/>
      <c r="N2428" s="40"/>
      <c r="O2428" s="40"/>
      <c r="P2428" s="40"/>
      <c r="Q2428" s="40"/>
      <c r="Y2428" s="60" t="str">
        <f>IF(ISERROR(MATCH(Passout2023[[#This Row], [Degree Duration (year)]],$M$3:$M$10,0)),"0", "1")</f>
        <v>0</v>
      </c>
      <c r="Z2428" s="60" t="str">
        <f>IF(ISERROR(MATCH(Passout2023[[#This Row], [Admission Type]],$F$3:$F$6,0)),"0", "1")</f>
        <v>0</v>
      </c>
      <c r="AA2428" s="60" t="str">
        <f>IF(ISERROR(MATCH(Passout2023[[#This Row], [Batch Start Year]],$L$3:$L$25,0)),"0", "1")</f>
        <v>0</v>
      </c>
      <c r="AB2428" s="60" t="str">
        <f>IF(ISERROR(MATCH(Passout2023[[#This Row], [Batch Start Semester]],$K$3:$K$6,0)),"0", "1")</f>
        <v>0</v>
      </c>
      <c r="AC2428" s="60" t="str">
        <f>IF(ISERROR(MATCH([3]!Quota_Std_2022_23[[#This Row], [SESSION_TYPE]],$AX$2:$AX$5,0)),"0", "1")</f>
        <v>0</v>
      </c>
      <c r="AD2428" s="60" t="str">
        <f>IF(ISERROR(MATCH(#REF!,#REF!,0)),"0", "1")</f>
        <v>0</v>
      </c>
      <c r="AE2428" s="60" t="str">
        <f>IF(ISERROR(MATCH([3]!Quota_Std_2022_23[[#This Row], [Gender]],$AN$2:$AN$4,0)),"0", "1")</f>
        <v>0</v>
      </c>
      <c r="AF2428" s="60" t="str">
        <f>IF(ISERROR(MATCH([3]!Quota_Std_2022_23[[#This Row], [Quota Type]],[3]Sheet1!$AO$2:$AO$12,0)),"0", "1")</f>
        <v>0</v>
      </c>
      <c r="AG2428" s="60" t="str">
        <f>IF(ISERROR(MATCH(#REF!,$BA$2:$BA$8,0)),"0", "1")</f>
        <v>0</v>
      </c>
      <c r="AH2428" s="60" t="str">
        <f>IF(ISERROR(MATCH(Passout2023[[#This Row], [Nationality Pakistani/ Foreign]],$D$3:$D$4,0)),"0", "1")</f>
        <v>0</v>
      </c>
    </row>
    <row r="2429">
      <c r="A2429" s="40"/>
      <c r="B2429" s="40"/>
      <c r="C2429" s="40"/>
      <c r="D2429" s="40"/>
      <c r="E2429" s="40"/>
      <c r="F2429" s="40"/>
      <c r="G2429" s="40"/>
      <c r="H2429" s="40"/>
      <c r="I2429" s="40"/>
      <c r="J2429" s="40"/>
      <c r="K2429" s="40"/>
      <c r="L2429" s="40"/>
      <c r="M2429" s="40"/>
      <c r="N2429" s="40"/>
      <c r="O2429" s="80"/>
      <c r="P2429" s="40"/>
      <c r="Q2429" s="40"/>
      <c r="Y2429" s="60" t="str">
        <f>IF(ISERROR(MATCH(Passout2023[[#This Row], [Degree Duration (year)]],$M$3:$M$10,0)),"0", "1")</f>
        <v>0</v>
      </c>
      <c r="Z2429" s="60" t="str">
        <f>IF(ISERROR(MATCH(Passout2023[[#This Row], [Admission Type]],$F$3:$F$6,0)),"0", "1")</f>
        <v>0</v>
      </c>
      <c r="AA2429" s="60" t="str">
        <f>IF(ISERROR(MATCH(Passout2023[[#This Row], [Batch Start Year]],$L$3:$L$25,0)),"0", "1")</f>
        <v>0</v>
      </c>
      <c r="AB2429" s="60" t="str">
        <f>IF(ISERROR(MATCH(Passout2023[[#This Row], [Batch Start Semester]],$K$3:$K$6,0)),"0", "1")</f>
        <v>0</v>
      </c>
      <c r="AC2429" s="60" t="str">
        <f>IF(ISERROR(MATCH([3]!Quota_Std_2022_23[[#This Row], [SESSION_TYPE]],$AX$2:$AX$5,0)),"0", "1")</f>
        <v>0</v>
      </c>
      <c r="AD2429" s="60" t="str">
        <f>IF(ISERROR(MATCH(#REF!,#REF!,0)),"0", "1")</f>
        <v>0</v>
      </c>
      <c r="AE2429" s="60" t="str">
        <f>IF(ISERROR(MATCH([3]!Quota_Std_2022_23[[#This Row], [Gender]],$AN$2:$AN$4,0)),"0", "1")</f>
        <v>0</v>
      </c>
      <c r="AF2429" s="60" t="str">
        <f>IF(ISERROR(MATCH([3]!Quota_Std_2022_23[[#This Row], [Quota Type]],[3]Sheet1!$AO$2:$AO$12,0)),"0", "1")</f>
        <v>0</v>
      </c>
      <c r="AG2429" s="60" t="str">
        <f>IF(ISERROR(MATCH(#REF!,$BA$2:$BA$8,0)),"0", "1")</f>
        <v>0</v>
      </c>
      <c r="AH2429" s="60" t="str">
        <f>IF(ISERROR(MATCH(Passout2023[[#This Row], [Nationality Pakistani/ Foreign]],$D$3:$D$4,0)),"0", "1")</f>
        <v>0</v>
      </c>
    </row>
    <row r="2430">
      <c r="A2430" s="40"/>
      <c r="B2430" s="40"/>
      <c r="C2430" s="40"/>
      <c r="D2430" s="40"/>
      <c r="E2430" s="40"/>
      <c r="F2430" s="40"/>
      <c r="G2430" s="40"/>
      <c r="H2430" s="40"/>
      <c r="I2430" s="40"/>
      <c r="J2430" s="40"/>
      <c r="K2430" s="40"/>
      <c r="L2430" s="40"/>
      <c r="M2430" s="40"/>
      <c r="N2430" s="40"/>
      <c r="O2430" s="40"/>
      <c r="P2430" s="40"/>
      <c r="Q2430" s="40"/>
      <c r="Y2430" s="60" t="str">
        <f>IF(ISERROR(MATCH(Passout2023[[#This Row], [Degree Duration (year)]],$M$3:$M$10,0)),"0", "1")</f>
        <v>0</v>
      </c>
      <c r="Z2430" s="60" t="str">
        <f>IF(ISERROR(MATCH(Passout2023[[#This Row], [Admission Type]],$F$3:$F$6,0)),"0", "1")</f>
        <v>0</v>
      </c>
      <c r="AA2430" s="60" t="str">
        <f>IF(ISERROR(MATCH(Passout2023[[#This Row], [Batch Start Year]],$L$3:$L$25,0)),"0", "1")</f>
        <v>0</v>
      </c>
      <c r="AB2430" s="60" t="str">
        <f>IF(ISERROR(MATCH(Passout2023[[#This Row], [Batch Start Semester]],$K$3:$K$6,0)),"0", "1")</f>
        <v>0</v>
      </c>
      <c r="AC2430" s="60" t="str">
        <f>IF(ISERROR(MATCH([3]!Quota_Std_2022_23[[#This Row], [SESSION_TYPE]],$AX$2:$AX$5,0)),"0", "1")</f>
        <v>0</v>
      </c>
      <c r="AD2430" s="60" t="str">
        <f>IF(ISERROR(MATCH(#REF!,#REF!,0)),"0", "1")</f>
        <v>0</v>
      </c>
      <c r="AE2430" s="60" t="str">
        <f>IF(ISERROR(MATCH([3]!Quota_Std_2022_23[[#This Row], [Gender]],$AN$2:$AN$4,0)),"0", "1")</f>
        <v>0</v>
      </c>
      <c r="AF2430" s="60" t="str">
        <f>IF(ISERROR(MATCH([3]!Quota_Std_2022_23[[#This Row], [Quota Type]],[3]Sheet1!$AO$2:$AO$12,0)),"0", "1")</f>
        <v>0</v>
      </c>
      <c r="AG2430" s="60" t="str">
        <f>IF(ISERROR(MATCH(#REF!,$BA$2:$BA$8,0)),"0", "1")</f>
        <v>0</v>
      </c>
      <c r="AH2430" s="60" t="str">
        <f>IF(ISERROR(MATCH(Passout2023[[#This Row], [Nationality Pakistani/ Foreign]],$D$3:$D$4,0)),"0", "1")</f>
        <v>0</v>
      </c>
    </row>
    <row r="2431">
      <c r="A2431" s="40"/>
      <c r="B2431" s="40"/>
      <c r="C2431" s="40"/>
      <c r="D2431" s="40"/>
      <c r="E2431" s="40"/>
      <c r="F2431" s="40"/>
      <c r="G2431" s="40"/>
      <c r="H2431" s="40"/>
      <c r="I2431" s="40"/>
      <c r="J2431" s="40"/>
      <c r="K2431" s="40"/>
      <c r="L2431" s="40"/>
      <c r="M2431" s="40"/>
      <c r="N2431" s="40"/>
      <c r="O2431" s="80"/>
      <c r="P2431" s="40"/>
      <c r="Q2431" s="40"/>
      <c r="Y2431" s="60" t="str">
        <f>IF(ISERROR(MATCH(Passout2023[[#This Row], [Degree Duration (year)]],$M$3:$M$10,0)),"0", "1")</f>
        <v>0</v>
      </c>
      <c r="Z2431" s="60" t="str">
        <f>IF(ISERROR(MATCH(Passout2023[[#This Row], [Admission Type]],$F$3:$F$6,0)),"0", "1")</f>
        <v>0</v>
      </c>
      <c r="AA2431" s="60" t="str">
        <f>IF(ISERROR(MATCH(Passout2023[[#This Row], [Batch Start Year]],$L$3:$L$25,0)),"0", "1")</f>
        <v>0</v>
      </c>
      <c r="AB2431" s="60" t="str">
        <f>IF(ISERROR(MATCH(Passout2023[[#This Row], [Batch Start Semester]],$K$3:$K$6,0)),"0", "1")</f>
        <v>0</v>
      </c>
      <c r="AC2431" s="60" t="str">
        <f>IF(ISERROR(MATCH([3]!Quota_Std_2022_23[[#This Row], [SESSION_TYPE]],$AX$2:$AX$5,0)),"0", "1")</f>
        <v>0</v>
      </c>
      <c r="AD2431" s="60" t="str">
        <f>IF(ISERROR(MATCH(#REF!,#REF!,0)),"0", "1")</f>
        <v>0</v>
      </c>
      <c r="AE2431" s="60" t="str">
        <f>IF(ISERROR(MATCH([3]!Quota_Std_2022_23[[#This Row], [Gender]],$AN$2:$AN$4,0)),"0", "1")</f>
        <v>0</v>
      </c>
      <c r="AF2431" s="60" t="str">
        <f>IF(ISERROR(MATCH([3]!Quota_Std_2022_23[[#This Row], [Quota Type]],[3]Sheet1!$AO$2:$AO$12,0)),"0", "1")</f>
        <v>0</v>
      </c>
      <c r="AG2431" s="60" t="str">
        <f>IF(ISERROR(MATCH(#REF!,$BA$2:$BA$8,0)),"0", "1")</f>
        <v>0</v>
      </c>
      <c r="AH2431" s="60" t="str">
        <f>IF(ISERROR(MATCH(Passout2023[[#This Row], [Nationality Pakistani/ Foreign]],$D$3:$D$4,0)),"0", "1")</f>
        <v>0</v>
      </c>
    </row>
    <row r="2432">
      <c r="A2432" s="40"/>
      <c r="B2432" s="40"/>
      <c r="C2432" s="40"/>
      <c r="D2432" s="40"/>
      <c r="E2432" s="40"/>
      <c r="F2432" s="40"/>
      <c r="G2432" s="40"/>
      <c r="H2432" s="40"/>
      <c r="I2432" s="40"/>
      <c r="J2432" s="40"/>
      <c r="K2432" s="40"/>
      <c r="L2432" s="40"/>
      <c r="M2432" s="40"/>
      <c r="N2432" s="40"/>
      <c r="O2432" s="40"/>
      <c r="P2432" s="40"/>
      <c r="Q2432" s="40"/>
      <c r="Y2432" s="60" t="str">
        <f>IF(ISERROR(MATCH(Passout2023[[#This Row], [Degree Duration (year)]],$M$3:$M$10,0)),"0", "1")</f>
        <v>0</v>
      </c>
      <c r="Z2432" s="60" t="str">
        <f>IF(ISERROR(MATCH(Passout2023[[#This Row], [Admission Type]],$F$3:$F$6,0)),"0", "1")</f>
        <v>0</v>
      </c>
      <c r="AA2432" s="60" t="str">
        <f>IF(ISERROR(MATCH(Passout2023[[#This Row], [Batch Start Year]],$L$3:$L$25,0)),"0", "1")</f>
        <v>0</v>
      </c>
      <c r="AB2432" s="60" t="str">
        <f>IF(ISERROR(MATCH(Passout2023[[#This Row], [Batch Start Semester]],$K$3:$K$6,0)),"0", "1")</f>
        <v>0</v>
      </c>
      <c r="AC2432" s="60" t="str">
        <f>IF(ISERROR(MATCH([3]!Quota_Std_2022_23[[#This Row], [SESSION_TYPE]],$AX$2:$AX$5,0)),"0", "1")</f>
        <v>0</v>
      </c>
      <c r="AD2432" s="60" t="str">
        <f>IF(ISERROR(MATCH(#REF!,#REF!,0)),"0", "1")</f>
        <v>0</v>
      </c>
      <c r="AE2432" s="60" t="str">
        <f>IF(ISERROR(MATCH([3]!Quota_Std_2022_23[[#This Row], [Gender]],$AN$2:$AN$4,0)),"0", "1")</f>
        <v>0</v>
      </c>
      <c r="AF2432" s="60" t="str">
        <f>IF(ISERROR(MATCH([3]!Quota_Std_2022_23[[#This Row], [Quota Type]],[3]Sheet1!$AO$2:$AO$12,0)),"0", "1")</f>
        <v>0</v>
      </c>
      <c r="AG2432" s="60" t="str">
        <f>IF(ISERROR(MATCH(#REF!,$BA$2:$BA$8,0)),"0", "1")</f>
        <v>0</v>
      </c>
      <c r="AH2432" s="60" t="str">
        <f>IF(ISERROR(MATCH(Passout2023[[#This Row], [Nationality Pakistani/ Foreign]],$D$3:$D$4,0)),"0", "1")</f>
        <v>0</v>
      </c>
    </row>
    <row r="2433">
      <c r="A2433" s="40"/>
      <c r="B2433" s="40"/>
      <c r="C2433" s="40"/>
      <c r="D2433" s="40"/>
      <c r="E2433" s="40"/>
      <c r="F2433" s="40"/>
      <c r="G2433" s="40"/>
      <c r="H2433" s="40"/>
      <c r="I2433" s="40"/>
      <c r="J2433" s="40"/>
      <c r="K2433" s="40"/>
      <c r="L2433" s="40"/>
      <c r="M2433" s="40"/>
      <c r="N2433" s="40"/>
      <c r="O2433" s="80"/>
      <c r="P2433" s="40"/>
      <c r="Q2433" s="40"/>
      <c r="Y2433" s="60" t="str">
        <f>IF(ISERROR(MATCH(Passout2023[[#This Row], [Degree Duration (year)]],$M$3:$M$10,0)),"0", "1")</f>
        <v>0</v>
      </c>
      <c r="Z2433" s="60" t="str">
        <f>IF(ISERROR(MATCH(Passout2023[[#This Row], [Admission Type]],$F$3:$F$6,0)),"0", "1")</f>
        <v>0</v>
      </c>
      <c r="AA2433" s="60" t="str">
        <f>IF(ISERROR(MATCH(Passout2023[[#This Row], [Batch Start Year]],$L$3:$L$25,0)),"0", "1")</f>
        <v>0</v>
      </c>
      <c r="AB2433" s="60" t="str">
        <f>IF(ISERROR(MATCH(Passout2023[[#This Row], [Batch Start Semester]],$K$3:$K$6,0)),"0", "1")</f>
        <v>0</v>
      </c>
      <c r="AC2433" s="60" t="str">
        <f>IF(ISERROR(MATCH([3]!Quota_Std_2022_23[[#This Row], [SESSION_TYPE]],$AX$2:$AX$5,0)),"0", "1")</f>
        <v>0</v>
      </c>
      <c r="AD2433" s="60" t="str">
        <f>IF(ISERROR(MATCH(#REF!,#REF!,0)),"0", "1")</f>
        <v>0</v>
      </c>
      <c r="AE2433" s="60" t="str">
        <f>IF(ISERROR(MATCH([3]!Quota_Std_2022_23[[#This Row], [Gender]],$AN$2:$AN$4,0)),"0", "1")</f>
        <v>0</v>
      </c>
      <c r="AF2433" s="60" t="str">
        <f>IF(ISERROR(MATCH([3]!Quota_Std_2022_23[[#This Row], [Quota Type]],[3]Sheet1!$AO$2:$AO$12,0)),"0", "1")</f>
        <v>0</v>
      </c>
      <c r="AG2433" s="60" t="str">
        <f>IF(ISERROR(MATCH(#REF!,$BA$2:$BA$8,0)),"0", "1")</f>
        <v>0</v>
      </c>
      <c r="AH2433" s="60" t="str">
        <f>IF(ISERROR(MATCH(Passout2023[[#This Row], [Nationality Pakistani/ Foreign]],$D$3:$D$4,0)),"0", "1")</f>
        <v>0</v>
      </c>
    </row>
    <row r="2434">
      <c r="A2434" s="40"/>
      <c r="B2434" s="40"/>
      <c r="C2434" s="40"/>
      <c r="D2434" s="40"/>
      <c r="E2434" s="40"/>
      <c r="F2434" s="40"/>
      <c r="G2434" s="40"/>
      <c r="H2434" s="40"/>
      <c r="I2434" s="40"/>
      <c r="J2434" s="40"/>
      <c r="K2434" s="40"/>
      <c r="L2434" s="40"/>
      <c r="M2434" s="40"/>
      <c r="N2434" s="40"/>
      <c r="O2434" s="40"/>
      <c r="P2434" s="40"/>
      <c r="Q2434" s="40"/>
      <c r="Y2434" s="60" t="str">
        <f>IF(ISERROR(MATCH(Passout2023[[#This Row], [Degree Duration (year)]],$M$3:$M$10,0)),"0", "1")</f>
        <v>0</v>
      </c>
      <c r="Z2434" s="60" t="str">
        <f>IF(ISERROR(MATCH(Passout2023[[#This Row], [Admission Type]],$F$3:$F$6,0)),"0", "1")</f>
        <v>0</v>
      </c>
      <c r="AA2434" s="60" t="str">
        <f>IF(ISERROR(MATCH(Passout2023[[#This Row], [Batch Start Year]],$L$3:$L$25,0)),"0", "1")</f>
        <v>0</v>
      </c>
      <c r="AB2434" s="60" t="str">
        <f>IF(ISERROR(MATCH(Passout2023[[#This Row], [Batch Start Semester]],$K$3:$K$6,0)),"0", "1")</f>
        <v>0</v>
      </c>
      <c r="AC2434" s="60" t="str">
        <f>IF(ISERROR(MATCH([3]!Quota_Std_2022_23[[#This Row], [SESSION_TYPE]],$AX$2:$AX$5,0)),"0", "1")</f>
        <v>0</v>
      </c>
      <c r="AD2434" s="60" t="str">
        <f>IF(ISERROR(MATCH(#REF!,#REF!,0)),"0", "1")</f>
        <v>0</v>
      </c>
      <c r="AE2434" s="60" t="str">
        <f>IF(ISERROR(MATCH([3]!Quota_Std_2022_23[[#This Row], [Gender]],$AN$2:$AN$4,0)),"0", "1")</f>
        <v>0</v>
      </c>
      <c r="AF2434" s="60" t="str">
        <f>IF(ISERROR(MATCH([3]!Quota_Std_2022_23[[#This Row], [Quota Type]],[3]Sheet1!$AO$2:$AO$12,0)),"0", "1")</f>
        <v>0</v>
      </c>
      <c r="AG2434" s="60" t="str">
        <f>IF(ISERROR(MATCH(#REF!,$BA$2:$BA$8,0)),"0", "1")</f>
        <v>0</v>
      </c>
      <c r="AH2434" s="60" t="str">
        <f>IF(ISERROR(MATCH(Passout2023[[#This Row], [Nationality Pakistani/ Foreign]],$D$3:$D$4,0)),"0", "1")</f>
        <v>0</v>
      </c>
    </row>
    <row r="2435">
      <c r="A2435" s="40"/>
      <c r="B2435" s="40"/>
      <c r="C2435" s="40"/>
      <c r="D2435" s="40"/>
      <c r="E2435" s="40"/>
      <c r="F2435" s="40"/>
      <c r="G2435" s="40"/>
      <c r="H2435" s="40"/>
      <c r="I2435" s="40"/>
      <c r="J2435" s="40"/>
      <c r="K2435" s="40"/>
      <c r="L2435" s="40"/>
      <c r="M2435" s="40"/>
      <c r="N2435" s="40"/>
      <c r="O2435" s="80"/>
      <c r="P2435" s="40"/>
      <c r="Q2435" s="40"/>
      <c r="Y2435" s="60" t="str">
        <f>IF(ISERROR(MATCH(Passout2023[[#This Row], [Degree Duration (year)]],$M$3:$M$10,0)),"0", "1")</f>
        <v>0</v>
      </c>
      <c r="Z2435" s="60" t="str">
        <f>IF(ISERROR(MATCH(Passout2023[[#This Row], [Admission Type]],$F$3:$F$6,0)),"0", "1")</f>
        <v>0</v>
      </c>
      <c r="AA2435" s="60" t="str">
        <f>IF(ISERROR(MATCH(Passout2023[[#This Row], [Batch Start Year]],$L$3:$L$25,0)),"0", "1")</f>
        <v>0</v>
      </c>
      <c r="AB2435" s="60" t="str">
        <f>IF(ISERROR(MATCH(Passout2023[[#This Row], [Batch Start Semester]],$K$3:$K$6,0)),"0", "1")</f>
        <v>0</v>
      </c>
      <c r="AC2435" s="60" t="str">
        <f>IF(ISERROR(MATCH([3]!Quota_Std_2022_23[[#This Row], [SESSION_TYPE]],$AX$2:$AX$5,0)),"0", "1")</f>
        <v>0</v>
      </c>
      <c r="AD2435" s="60" t="str">
        <f>IF(ISERROR(MATCH(#REF!,#REF!,0)),"0", "1")</f>
        <v>0</v>
      </c>
      <c r="AE2435" s="60" t="str">
        <f>IF(ISERROR(MATCH([3]!Quota_Std_2022_23[[#This Row], [Gender]],$AN$2:$AN$4,0)),"0", "1")</f>
        <v>0</v>
      </c>
      <c r="AF2435" s="60" t="str">
        <f>IF(ISERROR(MATCH([3]!Quota_Std_2022_23[[#This Row], [Quota Type]],[3]Sheet1!$AO$2:$AO$12,0)),"0", "1")</f>
        <v>0</v>
      </c>
      <c r="AG2435" s="60" t="str">
        <f>IF(ISERROR(MATCH(#REF!,$BA$2:$BA$8,0)),"0", "1")</f>
        <v>0</v>
      </c>
      <c r="AH2435" s="60" t="str">
        <f>IF(ISERROR(MATCH(Passout2023[[#This Row], [Nationality Pakistani/ Foreign]],$D$3:$D$4,0)),"0", "1")</f>
        <v>0</v>
      </c>
    </row>
    <row r="2436">
      <c r="A2436" s="40"/>
      <c r="B2436" s="40"/>
      <c r="C2436" s="40"/>
      <c r="D2436" s="40"/>
      <c r="E2436" s="40"/>
      <c r="F2436" s="40"/>
      <c r="G2436" s="40"/>
      <c r="H2436" s="40"/>
      <c r="I2436" s="40"/>
      <c r="J2436" s="40"/>
      <c r="K2436" s="40"/>
      <c r="L2436" s="40"/>
      <c r="M2436" s="40"/>
      <c r="N2436" s="40"/>
      <c r="O2436" s="40"/>
      <c r="P2436" s="40"/>
      <c r="Q2436" s="40"/>
      <c r="Y2436" s="60" t="str">
        <f>IF(ISERROR(MATCH(Passout2023[[#This Row], [Degree Duration (year)]],$M$3:$M$10,0)),"0", "1")</f>
        <v>0</v>
      </c>
      <c r="Z2436" s="60" t="str">
        <f>IF(ISERROR(MATCH(Passout2023[[#This Row], [Admission Type]],$F$3:$F$6,0)),"0", "1")</f>
        <v>0</v>
      </c>
      <c r="AA2436" s="60" t="str">
        <f>IF(ISERROR(MATCH(Passout2023[[#This Row], [Batch Start Year]],$L$3:$L$25,0)),"0", "1")</f>
        <v>0</v>
      </c>
      <c r="AB2436" s="60" t="str">
        <f>IF(ISERROR(MATCH(Passout2023[[#This Row], [Batch Start Semester]],$K$3:$K$6,0)),"0", "1")</f>
        <v>0</v>
      </c>
      <c r="AC2436" s="60" t="str">
        <f>IF(ISERROR(MATCH([3]!Quota_Std_2022_23[[#This Row], [SESSION_TYPE]],$AX$2:$AX$5,0)),"0", "1")</f>
        <v>0</v>
      </c>
      <c r="AD2436" s="60" t="str">
        <f>IF(ISERROR(MATCH(#REF!,#REF!,0)),"0", "1")</f>
        <v>0</v>
      </c>
      <c r="AE2436" s="60" t="str">
        <f>IF(ISERROR(MATCH([3]!Quota_Std_2022_23[[#This Row], [Gender]],$AN$2:$AN$4,0)),"0", "1")</f>
        <v>0</v>
      </c>
      <c r="AF2436" s="60" t="str">
        <f>IF(ISERROR(MATCH([3]!Quota_Std_2022_23[[#This Row], [Quota Type]],[3]Sheet1!$AO$2:$AO$12,0)),"0", "1")</f>
        <v>0</v>
      </c>
      <c r="AG2436" s="60" t="str">
        <f>IF(ISERROR(MATCH(#REF!,$BA$2:$BA$8,0)),"0", "1")</f>
        <v>0</v>
      </c>
      <c r="AH2436" s="60" t="str">
        <f>IF(ISERROR(MATCH(Passout2023[[#This Row], [Nationality Pakistani/ Foreign]],$D$3:$D$4,0)),"0", "1")</f>
        <v>0</v>
      </c>
    </row>
    <row r="2437">
      <c r="A2437" s="40"/>
      <c r="B2437" s="40"/>
      <c r="C2437" s="40"/>
      <c r="D2437" s="40"/>
      <c r="E2437" s="40"/>
      <c r="F2437" s="40"/>
      <c r="G2437" s="40"/>
      <c r="H2437" s="40"/>
      <c r="I2437" s="40"/>
      <c r="J2437" s="40"/>
      <c r="K2437" s="40"/>
      <c r="L2437" s="40"/>
      <c r="M2437" s="40"/>
      <c r="N2437" s="40"/>
      <c r="O2437" s="80"/>
      <c r="P2437" s="40"/>
      <c r="Q2437" s="40"/>
      <c r="Y2437" s="60" t="str">
        <f>IF(ISERROR(MATCH(Passout2023[[#This Row], [Degree Duration (year)]],$M$3:$M$10,0)),"0", "1")</f>
        <v>0</v>
      </c>
      <c r="Z2437" s="60" t="str">
        <f>IF(ISERROR(MATCH(Passout2023[[#This Row], [Admission Type]],$F$3:$F$6,0)),"0", "1")</f>
        <v>0</v>
      </c>
      <c r="AA2437" s="60" t="str">
        <f>IF(ISERROR(MATCH(Passout2023[[#This Row], [Batch Start Year]],$L$3:$L$25,0)),"0", "1")</f>
        <v>0</v>
      </c>
      <c r="AB2437" s="60" t="str">
        <f>IF(ISERROR(MATCH(Passout2023[[#This Row], [Batch Start Semester]],$K$3:$K$6,0)),"0", "1")</f>
        <v>0</v>
      </c>
      <c r="AC2437" s="60" t="str">
        <f>IF(ISERROR(MATCH([3]!Quota_Std_2022_23[[#This Row], [SESSION_TYPE]],$AX$2:$AX$5,0)),"0", "1")</f>
        <v>0</v>
      </c>
      <c r="AD2437" s="60" t="str">
        <f>IF(ISERROR(MATCH(#REF!,#REF!,0)),"0", "1")</f>
        <v>0</v>
      </c>
      <c r="AE2437" s="60" t="str">
        <f>IF(ISERROR(MATCH([3]!Quota_Std_2022_23[[#This Row], [Gender]],$AN$2:$AN$4,0)),"0", "1")</f>
        <v>0</v>
      </c>
      <c r="AF2437" s="60" t="str">
        <f>IF(ISERROR(MATCH([3]!Quota_Std_2022_23[[#This Row], [Quota Type]],[3]Sheet1!$AO$2:$AO$12,0)),"0", "1")</f>
        <v>0</v>
      </c>
      <c r="AG2437" s="60" t="str">
        <f>IF(ISERROR(MATCH(#REF!,$BA$2:$BA$8,0)),"0", "1")</f>
        <v>0</v>
      </c>
      <c r="AH2437" s="60" t="str">
        <f>IF(ISERROR(MATCH(Passout2023[[#This Row], [Nationality Pakistani/ Foreign]],$D$3:$D$4,0)),"0", "1")</f>
        <v>0</v>
      </c>
    </row>
    <row r="2438">
      <c r="A2438" s="40"/>
      <c r="B2438" s="40"/>
      <c r="C2438" s="40"/>
      <c r="D2438" s="40"/>
      <c r="E2438" s="40"/>
      <c r="F2438" s="40"/>
      <c r="G2438" s="40"/>
      <c r="H2438" s="40"/>
      <c r="I2438" s="40"/>
      <c r="J2438" s="40"/>
      <c r="K2438" s="40"/>
      <c r="L2438" s="40"/>
      <c r="M2438" s="40"/>
      <c r="N2438" s="40"/>
      <c r="O2438" s="80"/>
      <c r="P2438" s="40"/>
      <c r="Q2438" s="40"/>
      <c r="Y2438" s="60" t="str">
        <f>IF(ISERROR(MATCH(Passout2023[[#This Row], [Degree Duration (year)]],$M$3:$M$10,0)),"0", "1")</f>
        <v>0</v>
      </c>
      <c r="Z2438" s="60" t="str">
        <f>IF(ISERROR(MATCH(Passout2023[[#This Row], [Admission Type]],$F$3:$F$6,0)),"0", "1")</f>
        <v>0</v>
      </c>
      <c r="AA2438" s="60" t="str">
        <f>IF(ISERROR(MATCH(Passout2023[[#This Row], [Batch Start Year]],$L$3:$L$25,0)),"0", "1")</f>
        <v>0</v>
      </c>
      <c r="AB2438" s="60" t="str">
        <f>IF(ISERROR(MATCH(Passout2023[[#This Row], [Batch Start Semester]],$K$3:$K$6,0)),"0", "1")</f>
        <v>0</v>
      </c>
      <c r="AC2438" s="60" t="str">
        <f>IF(ISERROR(MATCH([3]!Quota_Std_2022_23[[#This Row], [SESSION_TYPE]],$AX$2:$AX$5,0)),"0", "1")</f>
        <v>0</v>
      </c>
      <c r="AD2438" s="60" t="str">
        <f>IF(ISERROR(MATCH(#REF!,#REF!,0)),"0", "1")</f>
        <v>0</v>
      </c>
      <c r="AE2438" s="60" t="str">
        <f>IF(ISERROR(MATCH([3]!Quota_Std_2022_23[[#This Row], [Gender]],$AN$2:$AN$4,0)),"0", "1")</f>
        <v>0</v>
      </c>
      <c r="AF2438" s="60" t="str">
        <f>IF(ISERROR(MATCH([3]!Quota_Std_2022_23[[#This Row], [Quota Type]],[3]Sheet1!$AO$2:$AO$12,0)),"0", "1")</f>
        <v>0</v>
      </c>
      <c r="AG2438" s="60" t="str">
        <f>IF(ISERROR(MATCH(#REF!,$BA$2:$BA$8,0)),"0", "1")</f>
        <v>0</v>
      </c>
      <c r="AH2438" s="60" t="str">
        <f>IF(ISERROR(MATCH(Passout2023[[#This Row], [Nationality Pakistani/ Foreign]],$D$3:$D$4,0)),"0", "1")</f>
        <v>0</v>
      </c>
    </row>
    <row r="2439">
      <c r="A2439" s="40"/>
      <c r="B2439" s="40"/>
      <c r="C2439" s="40"/>
      <c r="D2439" s="40"/>
      <c r="E2439" s="40"/>
      <c r="F2439" s="40"/>
      <c r="G2439" s="40"/>
      <c r="H2439" s="40"/>
      <c r="I2439" s="40"/>
      <c r="J2439" s="40"/>
      <c r="K2439" s="40"/>
      <c r="L2439" s="40"/>
      <c r="M2439" s="40"/>
      <c r="N2439" s="40"/>
      <c r="O2439" s="40"/>
      <c r="P2439" s="40"/>
      <c r="Q2439" s="40"/>
      <c r="Y2439" s="60" t="str">
        <f>IF(ISERROR(MATCH(Passout2023[[#This Row], [Degree Duration (year)]],$M$3:$M$10,0)),"0", "1")</f>
        <v>0</v>
      </c>
      <c r="Z2439" s="60" t="str">
        <f>IF(ISERROR(MATCH(Passout2023[[#This Row], [Admission Type]],$F$3:$F$6,0)),"0", "1")</f>
        <v>0</v>
      </c>
      <c r="AA2439" s="60" t="str">
        <f>IF(ISERROR(MATCH(Passout2023[[#This Row], [Batch Start Year]],$L$3:$L$25,0)),"0", "1")</f>
        <v>0</v>
      </c>
      <c r="AB2439" s="60" t="str">
        <f>IF(ISERROR(MATCH(Passout2023[[#This Row], [Batch Start Semester]],$K$3:$K$6,0)),"0", "1")</f>
        <v>0</v>
      </c>
      <c r="AC2439" s="60" t="str">
        <f>IF(ISERROR(MATCH([3]!Quota_Std_2022_23[[#This Row], [SESSION_TYPE]],$AX$2:$AX$5,0)),"0", "1")</f>
        <v>0</v>
      </c>
      <c r="AD2439" s="60" t="str">
        <f>IF(ISERROR(MATCH(#REF!,#REF!,0)),"0", "1")</f>
        <v>0</v>
      </c>
      <c r="AE2439" s="60" t="str">
        <f>IF(ISERROR(MATCH([3]!Quota_Std_2022_23[[#This Row], [Gender]],$AN$2:$AN$4,0)),"0", "1")</f>
        <v>0</v>
      </c>
      <c r="AF2439" s="60" t="str">
        <f>IF(ISERROR(MATCH([3]!Quota_Std_2022_23[[#This Row], [Quota Type]],[3]Sheet1!$AO$2:$AO$12,0)),"0", "1")</f>
        <v>0</v>
      </c>
      <c r="AG2439" s="60" t="str">
        <f>IF(ISERROR(MATCH(#REF!,$BA$2:$BA$8,0)),"0", "1")</f>
        <v>0</v>
      </c>
      <c r="AH2439" s="60" t="str">
        <f>IF(ISERROR(MATCH(Passout2023[[#This Row], [Nationality Pakistani/ Foreign]],$D$3:$D$4,0)),"0", "1")</f>
        <v>0</v>
      </c>
    </row>
    <row r="2440">
      <c r="A2440" s="40"/>
      <c r="B2440" s="40"/>
      <c r="C2440" s="40"/>
      <c r="D2440" s="40"/>
      <c r="E2440" s="40"/>
      <c r="F2440" s="40"/>
      <c r="G2440" s="40"/>
      <c r="H2440" s="40"/>
      <c r="I2440" s="40"/>
      <c r="J2440" s="40"/>
      <c r="K2440" s="40"/>
      <c r="L2440" s="40"/>
      <c r="M2440" s="40"/>
      <c r="N2440" s="40"/>
      <c r="O2440" s="40"/>
      <c r="P2440" s="40"/>
      <c r="Q2440" s="40"/>
      <c r="Y2440" s="60" t="str">
        <f>IF(ISERROR(MATCH(Passout2023[[#This Row], [Degree Duration (year)]],$M$3:$M$10,0)),"0", "1")</f>
        <v>0</v>
      </c>
      <c r="Z2440" s="60" t="str">
        <f>IF(ISERROR(MATCH(Passout2023[[#This Row], [Admission Type]],$F$3:$F$6,0)),"0", "1")</f>
        <v>0</v>
      </c>
      <c r="AA2440" s="60" t="str">
        <f>IF(ISERROR(MATCH(Passout2023[[#This Row], [Batch Start Year]],$L$3:$L$25,0)),"0", "1")</f>
        <v>0</v>
      </c>
      <c r="AB2440" s="60" t="str">
        <f>IF(ISERROR(MATCH(Passout2023[[#This Row], [Batch Start Semester]],$K$3:$K$6,0)),"0", "1")</f>
        <v>0</v>
      </c>
      <c r="AC2440" s="60" t="str">
        <f>IF(ISERROR(MATCH([3]!Quota_Std_2022_23[[#This Row], [SESSION_TYPE]],$AX$2:$AX$5,0)),"0", "1")</f>
        <v>0</v>
      </c>
      <c r="AD2440" s="60" t="str">
        <f>IF(ISERROR(MATCH(#REF!,#REF!,0)),"0", "1")</f>
        <v>0</v>
      </c>
      <c r="AE2440" s="60" t="str">
        <f>IF(ISERROR(MATCH([3]!Quota_Std_2022_23[[#This Row], [Gender]],$AN$2:$AN$4,0)),"0", "1")</f>
        <v>0</v>
      </c>
      <c r="AF2440" s="60" t="str">
        <f>IF(ISERROR(MATCH([3]!Quota_Std_2022_23[[#This Row], [Quota Type]],[3]Sheet1!$AO$2:$AO$12,0)),"0", "1")</f>
        <v>0</v>
      </c>
      <c r="AG2440" s="60" t="str">
        <f>IF(ISERROR(MATCH(#REF!,$BA$2:$BA$8,0)),"0", "1")</f>
        <v>0</v>
      </c>
      <c r="AH2440" s="60" t="str">
        <f>IF(ISERROR(MATCH(Passout2023[[#This Row], [Nationality Pakistani/ Foreign]],$D$3:$D$4,0)),"0", "1")</f>
        <v>0</v>
      </c>
    </row>
    <row r="2441">
      <c r="A2441" s="40"/>
      <c r="B2441" s="40"/>
      <c r="C2441" s="40"/>
      <c r="D2441" s="40"/>
      <c r="E2441" s="40"/>
      <c r="F2441" s="40"/>
      <c r="G2441" s="40"/>
      <c r="H2441" s="40"/>
      <c r="I2441" s="40"/>
      <c r="J2441" s="40"/>
      <c r="K2441" s="40"/>
      <c r="L2441" s="40"/>
      <c r="M2441" s="40"/>
      <c r="N2441" s="40"/>
      <c r="O2441" s="40"/>
      <c r="P2441" s="40"/>
      <c r="Q2441" s="40"/>
      <c r="Y2441" s="60" t="str">
        <f>IF(ISERROR(MATCH(Passout2023[[#This Row], [Degree Duration (year)]],$M$3:$M$10,0)),"0", "1")</f>
        <v>0</v>
      </c>
      <c r="Z2441" s="60" t="str">
        <f>IF(ISERROR(MATCH(Passout2023[[#This Row], [Admission Type]],$F$3:$F$6,0)),"0", "1")</f>
        <v>0</v>
      </c>
      <c r="AA2441" s="60" t="str">
        <f>IF(ISERROR(MATCH(Passout2023[[#This Row], [Batch Start Year]],$L$3:$L$25,0)),"0", "1")</f>
        <v>0</v>
      </c>
      <c r="AB2441" s="60" t="str">
        <f>IF(ISERROR(MATCH(Passout2023[[#This Row], [Batch Start Semester]],$K$3:$K$6,0)),"0", "1")</f>
        <v>0</v>
      </c>
      <c r="AC2441" s="60" t="str">
        <f>IF(ISERROR(MATCH([3]!Quota_Std_2022_23[[#This Row], [SESSION_TYPE]],$AX$2:$AX$5,0)),"0", "1")</f>
        <v>0</v>
      </c>
      <c r="AD2441" s="60" t="str">
        <f>IF(ISERROR(MATCH(#REF!,#REF!,0)),"0", "1")</f>
        <v>0</v>
      </c>
      <c r="AE2441" s="60" t="str">
        <f>IF(ISERROR(MATCH([3]!Quota_Std_2022_23[[#This Row], [Gender]],$AN$2:$AN$4,0)),"0", "1")</f>
        <v>0</v>
      </c>
      <c r="AF2441" s="60" t="str">
        <f>IF(ISERROR(MATCH([3]!Quota_Std_2022_23[[#This Row], [Quota Type]],[3]Sheet1!$AO$2:$AO$12,0)),"0", "1")</f>
        <v>0</v>
      </c>
      <c r="AG2441" s="60" t="str">
        <f>IF(ISERROR(MATCH(#REF!,$BA$2:$BA$8,0)),"0", "1")</f>
        <v>0</v>
      </c>
      <c r="AH2441" s="60" t="str">
        <f>IF(ISERROR(MATCH(Passout2023[[#This Row], [Nationality Pakistani/ Foreign]],$D$3:$D$4,0)),"0", "1")</f>
        <v>0</v>
      </c>
    </row>
    <row r="2442">
      <c r="A2442" s="40"/>
      <c r="B2442" s="40"/>
      <c r="C2442" s="40"/>
      <c r="D2442" s="40"/>
      <c r="E2442" s="40"/>
      <c r="F2442" s="40"/>
      <c r="G2442" s="40"/>
      <c r="H2442" s="40"/>
      <c r="I2442" s="40"/>
      <c r="J2442" s="40"/>
      <c r="K2442" s="40"/>
      <c r="L2442" s="40"/>
      <c r="M2442" s="40"/>
      <c r="N2442" s="40"/>
      <c r="O2442" s="80"/>
      <c r="P2442" s="40"/>
      <c r="Q2442" s="40"/>
      <c r="Y2442" s="60" t="str">
        <f>IF(ISERROR(MATCH(Passout2023[[#This Row], [Degree Duration (year)]],$M$3:$M$10,0)),"0", "1")</f>
        <v>0</v>
      </c>
      <c r="Z2442" s="60" t="str">
        <f>IF(ISERROR(MATCH(Passout2023[[#This Row], [Admission Type]],$F$3:$F$6,0)),"0", "1")</f>
        <v>0</v>
      </c>
      <c r="AA2442" s="60" t="str">
        <f>IF(ISERROR(MATCH(Passout2023[[#This Row], [Batch Start Year]],$L$3:$L$25,0)),"0", "1")</f>
        <v>0</v>
      </c>
      <c r="AB2442" s="60" t="str">
        <f>IF(ISERROR(MATCH(Passout2023[[#This Row], [Batch Start Semester]],$K$3:$K$6,0)),"0", "1")</f>
        <v>0</v>
      </c>
      <c r="AC2442" s="60" t="str">
        <f>IF(ISERROR(MATCH([3]!Quota_Std_2022_23[[#This Row], [SESSION_TYPE]],$AX$2:$AX$5,0)),"0", "1")</f>
        <v>0</v>
      </c>
      <c r="AD2442" s="60" t="str">
        <f>IF(ISERROR(MATCH(#REF!,#REF!,0)),"0", "1")</f>
        <v>0</v>
      </c>
      <c r="AE2442" s="60" t="str">
        <f>IF(ISERROR(MATCH([3]!Quota_Std_2022_23[[#This Row], [Gender]],$AN$2:$AN$4,0)),"0", "1")</f>
        <v>0</v>
      </c>
      <c r="AF2442" s="60" t="str">
        <f>IF(ISERROR(MATCH([3]!Quota_Std_2022_23[[#This Row], [Quota Type]],[3]Sheet1!$AO$2:$AO$12,0)),"0", "1")</f>
        <v>0</v>
      </c>
      <c r="AG2442" s="60" t="str">
        <f>IF(ISERROR(MATCH(#REF!,$BA$2:$BA$8,0)),"0", "1")</f>
        <v>0</v>
      </c>
      <c r="AH2442" s="60" t="str">
        <f>IF(ISERROR(MATCH(Passout2023[[#This Row], [Nationality Pakistani/ Foreign]],$D$3:$D$4,0)),"0", "1")</f>
        <v>0</v>
      </c>
    </row>
    <row r="2443">
      <c r="A2443" s="40"/>
      <c r="B2443" s="40"/>
      <c r="C2443" s="40"/>
      <c r="D2443" s="40"/>
      <c r="E2443" s="40"/>
      <c r="F2443" s="40"/>
      <c r="G2443" s="40"/>
      <c r="H2443" s="40"/>
      <c r="I2443" s="40"/>
      <c r="J2443" s="40"/>
      <c r="K2443" s="40"/>
      <c r="L2443" s="40"/>
      <c r="M2443" s="40"/>
      <c r="N2443" s="40"/>
      <c r="O2443" s="40"/>
      <c r="P2443" s="40"/>
      <c r="Q2443" s="40"/>
      <c r="Y2443" s="60" t="str">
        <f>IF(ISERROR(MATCH(Passout2023[[#This Row], [Degree Duration (year)]],$M$3:$M$10,0)),"0", "1")</f>
        <v>0</v>
      </c>
      <c r="Z2443" s="60" t="str">
        <f>IF(ISERROR(MATCH(Passout2023[[#This Row], [Admission Type]],$F$3:$F$6,0)),"0", "1")</f>
        <v>0</v>
      </c>
      <c r="AA2443" s="60" t="str">
        <f>IF(ISERROR(MATCH(Passout2023[[#This Row], [Batch Start Year]],$L$3:$L$25,0)),"0", "1")</f>
        <v>0</v>
      </c>
      <c r="AB2443" s="60" t="str">
        <f>IF(ISERROR(MATCH(Passout2023[[#This Row], [Batch Start Semester]],$K$3:$K$6,0)),"0", "1")</f>
        <v>0</v>
      </c>
      <c r="AC2443" s="60" t="str">
        <f>IF(ISERROR(MATCH([3]!Quota_Std_2022_23[[#This Row], [SESSION_TYPE]],$AX$2:$AX$5,0)),"0", "1")</f>
        <v>0</v>
      </c>
      <c r="AD2443" s="60" t="str">
        <f>IF(ISERROR(MATCH(#REF!,#REF!,0)),"0", "1")</f>
        <v>0</v>
      </c>
      <c r="AE2443" s="60" t="str">
        <f>IF(ISERROR(MATCH([3]!Quota_Std_2022_23[[#This Row], [Gender]],$AN$2:$AN$4,0)),"0", "1")</f>
        <v>0</v>
      </c>
      <c r="AF2443" s="60" t="str">
        <f>IF(ISERROR(MATCH([3]!Quota_Std_2022_23[[#This Row], [Quota Type]],[3]Sheet1!$AO$2:$AO$12,0)),"0", "1")</f>
        <v>0</v>
      </c>
      <c r="AG2443" s="60" t="str">
        <f>IF(ISERROR(MATCH(#REF!,$BA$2:$BA$8,0)),"0", "1")</f>
        <v>0</v>
      </c>
      <c r="AH2443" s="60" t="str">
        <f>IF(ISERROR(MATCH(Passout2023[[#This Row], [Nationality Pakistani/ Foreign]],$D$3:$D$4,0)),"0", "1")</f>
        <v>0</v>
      </c>
    </row>
    <row r="2444">
      <c r="A2444" s="40"/>
      <c r="B2444" s="40"/>
      <c r="C2444" s="40"/>
      <c r="D2444" s="40"/>
      <c r="E2444" s="40"/>
      <c r="F2444" s="40"/>
      <c r="G2444" s="40"/>
      <c r="H2444" s="40"/>
      <c r="I2444" s="40"/>
      <c r="J2444" s="40"/>
      <c r="K2444" s="40"/>
      <c r="L2444" s="40"/>
      <c r="M2444" s="40"/>
      <c r="N2444" s="40"/>
      <c r="O2444" s="40"/>
      <c r="P2444" s="40"/>
      <c r="Q2444" s="40"/>
      <c r="Y2444" s="60" t="str">
        <f>IF(ISERROR(MATCH(Passout2023[[#This Row], [Degree Duration (year)]],$M$3:$M$10,0)),"0", "1")</f>
        <v>0</v>
      </c>
      <c r="Z2444" s="60" t="str">
        <f>IF(ISERROR(MATCH(Passout2023[[#This Row], [Admission Type]],$F$3:$F$6,0)),"0", "1")</f>
        <v>0</v>
      </c>
      <c r="AA2444" s="60" t="str">
        <f>IF(ISERROR(MATCH(Passout2023[[#This Row], [Batch Start Year]],$L$3:$L$25,0)),"0", "1")</f>
        <v>0</v>
      </c>
      <c r="AB2444" s="60" t="str">
        <f>IF(ISERROR(MATCH(Passout2023[[#This Row], [Batch Start Semester]],$K$3:$K$6,0)),"0", "1")</f>
        <v>0</v>
      </c>
      <c r="AC2444" s="60" t="str">
        <f>IF(ISERROR(MATCH([3]!Quota_Std_2022_23[[#This Row], [SESSION_TYPE]],$AX$2:$AX$5,0)),"0", "1")</f>
        <v>0</v>
      </c>
      <c r="AD2444" s="60" t="str">
        <f>IF(ISERROR(MATCH(#REF!,#REF!,0)),"0", "1")</f>
        <v>0</v>
      </c>
      <c r="AE2444" s="60" t="str">
        <f>IF(ISERROR(MATCH([3]!Quota_Std_2022_23[[#This Row], [Gender]],$AN$2:$AN$4,0)),"0", "1")</f>
        <v>0</v>
      </c>
      <c r="AF2444" s="60" t="str">
        <f>IF(ISERROR(MATCH([3]!Quota_Std_2022_23[[#This Row], [Quota Type]],[3]Sheet1!$AO$2:$AO$12,0)),"0", "1")</f>
        <v>0</v>
      </c>
      <c r="AG2444" s="60" t="str">
        <f>IF(ISERROR(MATCH(#REF!,$BA$2:$BA$8,0)),"0", "1")</f>
        <v>0</v>
      </c>
      <c r="AH2444" s="60" t="str">
        <f>IF(ISERROR(MATCH(Passout2023[[#This Row], [Nationality Pakistani/ Foreign]],$D$3:$D$4,0)),"0", "1")</f>
        <v>0</v>
      </c>
    </row>
    <row r="2445">
      <c r="A2445" s="40"/>
      <c r="B2445" s="40"/>
      <c r="C2445" s="40"/>
      <c r="D2445" s="40"/>
      <c r="E2445" s="40"/>
      <c r="F2445" s="40"/>
      <c r="G2445" s="40"/>
      <c r="H2445" s="40"/>
      <c r="I2445" s="40"/>
      <c r="J2445" s="40"/>
      <c r="K2445" s="40"/>
      <c r="L2445" s="40"/>
      <c r="M2445" s="40"/>
      <c r="N2445" s="40"/>
      <c r="O2445" s="40"/>
      <c r="P2445" s="40"/>
      <c r="Q2445" s="40"/>
      <c r="Y2445" s="60" t="str">
        <f>IF(ISERROR(MATCH(Passout2023[[#This Row], [Degree Duration (year)]],$M$3:$M$10,0)),"0", "1")</f>
        <v>0</v>
      </c>
      <c r="Z2445" s="60" t="str">
        <f>IF(ISERROR(MATCH(Passout2023[[#This Row], [Admission Type]],$F$3:$F$6,0)),"0", "1")</f>
        <v>0</v>
      </c>
      <c r="AA2445" s="60" t="str">
        <f>IF(ISERROR(MATCH(Passout2023[[#This Row], [Batch Start Year]],$L$3:$L$25,0)),"0", "1")</f>
        <v>0</v>
      </c>
      <c r="AB2445" s="60" t="str">
        <f>IF(ISERROR(MATCH(Passout2023[[#This Row], [Batch Start Semester]],$K$3:$K$6,0)),"0", "1")</f>
        <v>0</v>
      </c>
      <c r="AC2445" s="60" t="str">
        <f>IF(ISERROR(MATCH([3]!Quota_Std_2022_23[[#This Row], [SESSION_TYPE]],$AX$2:$AX$5,0)),"0", "1")</f>
        <v>0</v>
      </c>
      <c r="AD2445" s="60" t="str">
        <f>IF(ISERROR(MATCH(#REF!,#REF!,0)),"0", "1")</f>
        <v>0</v>
      </c>
      <c r="AE2445" s="60" t="str">
        <f>IF(ISERROR(MATCH([3]!Quota_Std_2022_23[[#This Row], [Gender]],$AN$2:$AN$4,0)),"0", "1")</f>
        <v>0</v>
      </c>
      <c r="AF2445" s="60" t="str">
        <f>IF(ISERROR(MATCH([3]!Quota_Std_2022_23[[#This Row], [Quota Type]],[3]Sheet1!$AO$2:$AO$12,0)),"0", "1")</f>
        <v>0</v>
      </c>
      <c r="AG2445" s="60" t="str">
        <f>IF(ISERROR(MATCH(#REF!,$BA$2:$BA$8,0)),"0", "1")</f>
        <v>0</v>
      </c>
      <c r="AH2445" s="60" t="str">
        <f>IF(ISERROR(MATCH(Passout2023[[#This Row], [Nationality Pakistani/ Foreign]],$D$3:$D$4,0)),"0", "1")</f>
        <v>0</v>
      </c>
    </row>
    <row r="2446">
      <c r="A2446" s="40"/>
      <c r="B2446" s="40"/>
      <c r="C2446" s="40"/>
      <c r="D2446" s="40"/>
      <c r="E2446" s="40"/>
      <c r="F2446" s="40"/>
      <c r="G2446" s="40"/>
      <c r="H2446" s="40"/>
      <c r="I2446" s="40"/>
      <c r="J2446" s="40"/>
      <c r="K2446" s="40"/>
      <c r="L2446" s="40"/>
      <c r="M2446" s="40"/>
      <c r="N2446" s="40"/>
      <c r="O2446" s="80"/>
      <c r="P2446" s="40"/>
      <c r="Q2446" s="40"/>
      <c r="Y2446" s="60" t="str">
        <f>IF(ISERROR(MATCH(Passout2023[[#This Row], [Degree Duration (year)]],$M$3:$M$10,0)),"0", "1")</f>
        <v>0</v>
      </c>
      <c r="Z2446" s="60" t="str">
        <f>IF(ISERROR(MATCH(Passout2023[[#This Row], [Admission Type]],$F$3:$F$6,0)),"0", "1")</f>
        <v>0</v>
      </c>
      <c r="AA2446" s="60" t="str">
        <f>IF(ISERROR(MATCH(Passout2023[[#This Row], [Batch Start Year]],$L$3:$L$25,0)),"0", "1")</f>
        <v>0</v>
      </c>
      <c r="AB2446" s="60" t="str">
        <f>IF(ISERROR(MATCH(Passout2023[[#This Row], [Batch Start Semester]],$K$3:$K$6,0)),"0", "1")</f>
        <v>0</v>
      </c>
      <c r="AC2446" s="60" t="str">
        <f>IF(ISERROR(MATCH([3]!Quota_Std_2022_23[[#This Row], [SESSION_TYPE]],$AX$2:$AX$5,0)),"0", "1")</f>
        <v>0</v>
      </c>
      <c r="AD2446" s="60" t="str">
        <f>IF(ISERROR(MATCH(#REF!,#REF!,0)),"0", "1")</f>
        <v>0</v>
      </c>
      <c r="AE2446" s="60" t="str">
        <f>IF(ISERROR(MATCH([3]!Quota_Std_2022_23[[#This Row], [Gender]],$AN$2:$AN$4,0)),"0", "1")</f>
        <v>0</v>
      </c>
      <c r="AF2446" s="60" t="str">
        <f>IF(ISERROR(MATCH([3]!Quota_Std_2022_23[[#This Row], [Quota Type]],[3]Sheet1!$AO$2:$AO$12,0)),"0", "1")</f>
        <v>0</v>
      </c>
      <c r="AG2446" s="60" t="str">
        <f>IF(ISERROR(MATCH(#REF!,$BA$2:$BA$8,0)),"0", "1")</f>
        <v>0</v>
      </c>
      <c r="AH2446" s="60" t="str">
        <f>IF(ISERROR(MATCH(Passout2023[[#This Row], [Nationality Pakistani/ Foreign]],$D$3:$D$4,0)),"0", "1")</f>
        <v>0</v>
      </c>
    </row>
    <row r="2447">
      <c r="A2447" s="40"/>
      <c r="B2447" s="40"/>
      <c r="C2447" s="40"/>
      <c r="D2447" s="40"/>
      <c r="E2447" s="40"/>
      <c r="F2447" s="40"/>
      <c r="G2447" s="40"/>
      <c r="H2447" s="40"/>
      <c r="I2447" s="40"/>
      <c r="J2447" s="40"/>
      <c r="K2447" s="40"/>
      <c r="L2447" s="40"/>
      <c r="M2447" s="40"/>
      <c r="N2447" s="40"/>
      <c r="O2447" s="40"/>
      <c r="P2447" s="40"/>
      <c r="Q2447" s="40"/>
      <c r="Y2447" s="60" t="str">
        <f>IF(ISERROR(MATCH(Passout2023[[#This Row], [Degree Duration (year)]],$M$3:$M$10,0)),"0", "1")</f>
        <v>0</v>
      </c>
      <c r="Z2447" s="60" t="str">
        <f>IF(ISERROR(MATCH(Passout2023[[#This Row], [Admission Type]],$F$3:$F$6,0)),"0", "1")</f>
        <v>0</v>
      </c>
      <c r="AA2447" s="60" t="str">
        <f>IF(ISERROR(MATCH(Passout2023[[#This Row], [Batch Start Year]],$L$3:$L$25,0)),"0", "1")</f>
        <v>0</v>
      </c>
      <c r="AB2447" s="60" t="str">
        <f>IF(ISERROR(MATCH(Passout2023[[#This Row], [Batch Start Semester]],$K$3:$K$6,0)),"0", "1")</f>
        <v>0</v>
      </c>
      <c r="AC2447" s="60" t="str">
        <f>IF(ISERROR(MATCH([3]!Quota_Std_2022_23[[#This Row], [SESSION_TYPE]],$AX$2:$AX$5,0)),"0", "1")</f>
        <v>0</v>
      </c>
      <c r="AD2447" s="60" t="str">
        <f>IF(ISERROR(MATCH(#REF!,#REF!,0)),"0", "1")</f>
        <v>0</v>
      </c>
      <c r="AE2447" s="60" t="str">
        <f>IF(ISERROR(MATCH([3]!Quota_Std_2022_23[[#This Row], [Gender]],$AN$2:$AN$4,0)),"0", "1")</f>
        <v>0</v>
      </c>
      <c r="AF2447" s="60" t="str">
        <f>IF(ISERROR(MATCH([3]!Quota_Std_2022_23[[#This Row], [Quota Type]],[3]Sheet1!$AO$2:$AO$12,0)),"0", "1")</f>
        <v>0</v>
      </c>
      <c r="AG2447" s="60" t="str">
        <f>IF(ISERROR(MATCH(#REF!,$BA$2:$BA$8,0)),"0", "1")</f>
        <v>0</v>
      </c>
      <c r="AH2447" s="60" t="str">
        <f>IF(ISERROR(MATCH(Passout2023[[#This Row], [Nationality Pakistani/ Foreign]],$D$3:$D$4,0)),"0", "1")</f>
        <v>0</v>
      </c>
    </row>
    <row r="2448">
      <c r="A2448" s="40"/>
      <c r="B2448" s="40"/>
      <c r="C2448" s="40"/>
      <c r="D2448" s="40"/>
      <c r="E2448" s="40"/>
      <c r="F2448" s="40"/>
      <c r="G2448" s="40"/>
      <c r="H2448" s="40"/>
      <c r="I2448" s="40"/>
      <c r="J2448" s="40"/>
      <c r="K2448" s="40"/>
      <c r="L2448" s="40"/>
      <c r="M2448" s="40"/>
      <c r="N2448" s="40"/>
      <c r="O2448" s="80"/>
      <c r="P2448" s="40"/>
      <c r="Q2448" s="40"/>
      <c r="Y2448" s="60" t="str">
        <f>IF(ISERROR(MATCH(Passout2023[[#This Row], [Degree Duration (year)]],$M$3:$M$10,0)),"0", "1")</f>
        <v>0</v>
      </c>
      <c r="Z2448" s="60" t="str">
        <f>IF(ISERROR(MATCH(Passout2023[[#This Row], [Admission Type]],$F$3:$F$6,0)),"0", "1")</f>
        <v>0</v>
      </c>
      <c r="AA2448" s="60" t="str">
        <f>IF(ISERROR(MATCH(Passout2023[[#This Row], [Batch Start Year]],$L$3:$L$25,0)),"0", "1")</f>
        <v>0</v>
      </c>
      <c r="AB2448" s="60" t="str">
        <f>IF(ISERROR(MATCH(Passout2023[[#This Row], [Batch Start Semester]],$K$3:$K$6,0)),"0", "1")</f>
        <v>0</v>
      </c>
      <c r="AC2448" s="60" t="str">
        <f>IF(ISERROR(MATCH([3]!Quota_Std_2022_23[[#This Row], [SESSION_TYPE]],$AX$2:$AX$5,0)),"0", "1")</f>
        <v>0</v>
      </c>
      <c r="AD2448" s="60" t="str">
        <f>IF(ISERROR(MATCH(#REF!,#REF!,0)),"0", "1")</f>
        <v>0</v>
      </c>
      <c r="AE2448" s="60" t="str">
        <f>IF(ISERROR(MATCH([3]!Quota_Std_2022_23[[#This Row], [Gender]],$AN$2:$AN$4,0)),"0", "1")</f>
        <v>0</v>
      </c>
      <c r="AF2448" s="60" t="str">
        <f>IF(ISERROR(MATCH([3]!Quota_Std_2022_23[[#This Row], [Quota Type]],[3]Sheet1!$AO$2:$AO$12,0)),"0", "1")</f>
        <v>0</v>
      </c>
      <c r="AG2448" s="60" t="str">
        <f>IF(ISERROR(MATCH(#REF!,$BA$2:$BA$8,0)),"0", "1")</f>
        <v>0</v>
      </c>
      <c r="AH2448" s="60" t="str">
        <f>IF(ISERROR(MATCH(Passout2023[[#This Row], [Nationality Pakistani/ Foreign]],$D$3:$D$4,0)),"0", "1")</f>
        <v>0</v>
      </c>
    </row>
    <row r="2449">
      <c r="A2449" s="40"/>
      <c r="B2449" s="40"/>
      <c r="C2449" s="40"/>
      <c r="D2449" s="40"/>
      <c r="E2449" s="40"/>
      <c r="F2449" s="40"/>
      <c r="G2449" s="40"/>
      <c r="H2449" s="40"/>
      <c r="I2449" s="40"/>
      <c r="J2449" s="40"/>
      <c r="K2449" s="40"/>
      <c r="L2449" s="40"/>
      <c r="M2449" s="40"/>
      <c r="N2449" s="40"/>
      <c r="O2449" s="40"/>
      <c r="P2449" s="40"/>
      <c r="Q2449" s="40"/>
      <c r="Y2449" s="60" t="str">
        <f>IF(ISERROR(MATCH(Passout2023[[#This Row], [Degree Duration (year)]],$M$3:$M$10,0)),"0", "1")</f>
        <v>0</v>
      </c>
      <c r="Z2449" s="60" t="str">
        <f>IF(ISERROR(MATCH(Passout2023[[#This Row], [Admission Type]],$F$3:$F$6,0)),"0", "1")</f>
        <v>0</v>
      </c>
      <c r="AA2449" s="60" t="str">
        <f>IF(ISERROR(MATCH(Passout2023[[#This Row], [Batch Start Year]],$L$3:$L$25,0)),"0", "1")</f>
        <v>0</v>
      </c>
      <c r="AB2449" s="60" t="str">
        <f>IF(ISERROR(MATCH(Passout2023[[#This Row], [Batch Start Semester]],$K$3:$K$6,0)),"0", "1")</f>
        <v>0</v>
      </c>
      <c r="AC2449" s="60" t="str">
        <f>IF(ISERROR(MATCH([3]!Quota_Std_2022_23[[#This Row], [SESSION_TYPE]],$AX$2:$AX$5,0)),"0", "1")</f>
        <v>0</v>
      </c>
      <c r="AD2449" s="60" t="str">
        <f>IF(ISERROR(MATCH(#REF!,#REF!,0)),"0", "1")</f>
        <v>0</v>
      </c>
      <c r="AE2449" s="60" t="str">
        <f>IF(ISERROR(MATCH([3]!Quota_Std_2022_23[[#This Row], [Gender]],$AN$2:$AN$4,0)),"0", "1")</f>
        <v>0</v>
      </c>
      <c r="AF2449" s="60" t="str">
        <f>IF(ISERROR(MATCH([3]!Quota_Std_2022_23[[#This Row], [Quota Type]],[3]Sheet1!$AO$2:$AO$12,0)),"0", "1")</f>
        <v>0</v>
      </c>
      <c r="AG2449" s="60" t="str">
        <f>IF(ISERROR(MATCH(#REF!,$BA$2:$BA$8,0)),"0", "1")</f>
        <v>0</v>
      </c>
      <c r="AH2449" s="60" t="str">
        <f>IF(ISERROR(MATCH(Passout2023[[#This Row], [Nationality Pakistani/ Foreign]],$D$3:$D$4,0)),"0", "1")</f>
        <v>0</v>
      </c>
    </row>
    <row r="2450">
      <c r="A2450" s="40"/>
      <c r="B2450" s="40"/>
      <c r="C2450" s="40"/>
      <c r="D2450" s="40"/>
      <c r="E2450" s="40"/>
      <c r="F2450" s="40"/>
      <c r="G2450" s="40"/>
      <c r="H2450" s="40"/>
      <c r="I2450" s="40"/>
      <c r="J2450" s="40"/>
      <c r="K2450" s="40"/>
      <c r="L2450" s="40"/>
      <c r="M2450" s="40"/>
      <c r="N2450" s="40"/>
      <c r="O2450" s="80"/>
      <c r="P2450" s="40"/>
      <c r="Q2450" s="40"/>
      <c r="Y2450" s="60" t="str">
        <f>IF(ISERROR(MATCH(Passout2023[[#This Row], [Degree Duration (year)]],$M$3:$M$10,0)),"0", "1")</f>
        <v>0</v>
      </c>
      <c r="Z2450" s="60" t="str">
        <f>IF(ISERROR(MATCH(Passout2023[[#This Row], [Admission Type]],$F$3:$F$6,0)),"0", "1")</f>
        <v>0</v>
      </c>
      <c r="AA2450" s="60" t="str">
        <f>IF(ISERROR(MATCH(Passout2023[[#This Row], [Batch Start Year]],$L$3:$L$25,0)),"0", "1")</f>
        <v>0</v>
      </c>
      <c r="AB2450" s="60" t="str">
        <f>IF(ISERROR(MATCH(Passout2023[[#This Row], [Batch Start Semester]],$K$3:$K$6,0)),"0", "1")</f>
        <v>0</v>
      </c>
      <c r="AC2450" s="60" t="str">
        <f>IF(ISERROR(MATCH([3]!Quota_Std_2022_23[[#This Row], [SESSION_TYPE]],$AX$2:$AX$5,0)),"0", "1")</f>
        <v>0</v>
      </c>
      <c r="AD2450" s="60" t="str">
        <f>IF(ISERROR(MATCH(#REF!,#REF!,0)),"0", "1")</f>
        <v>0</v>
      </c>
      <c r="AE2450" s="60" t="str">
        <f>IF(ISERROR(MATCH([3]!Quota_Std_2022_23[[#This Row], [Gender]],$AN$2:$AN$4,0)),"0", "1")</f>
        <v>0</v>
      </c>
      <c r="AF2450" s="60" t="str">
        <f>IF(ISERROR(MATCH([3]!Quota_Std_2022_23[[#This Row], [Quota Type]],[3]Sheet1!$AO$2:$AO$12,0)),"0", "1")</f>
        <v>0</v>
      </c>
      <c r="AG2450" s="60" t="str">
        <f>IF(ISERROR(MATCH(#REF!,$BA$2:$BA$8,0)),"0", "1")</f>
        <v>0</v>
      </c>
      <c r="AH2450" s="60" t="str">
        <f>IF(ISERROR(MATCH(Passout2023[[#This Row], [Nationality Pakistani/ Foreign]],$D$3:$D$4,0)),"0", "1")</f>
        <v>0</v>
      </c>
    </row>
    <row r="2451">
      <c r="A2451" s="40"/>
      <c r="B2451" s="40"/>
      <c r="C2451" s="40"/>
      <c r="D2451" s="40"/>
      <c r="E2451" s="40"/>
      <c r="F2451" s="40"/>
      <c r="G2451" s="40"/>
      <c r="H2451" s="40"/>
      <c r="I2451" s="40"/>
      <c r="J2451" s="40"/>
      <c r="K2451" s="40"/>
      <c r="L2451" s="40"/>
      <c r="M2451" s="40"/>
      <c r="N2451" s="40"/>
      <c r="O2451" s="80"/>
      <c r="P2451" s="40"/>
      <c r="Q2451" s="40"/>
      <c r="Y2451" s="60" t="str">
        <f>IF(ISERROR(MATCH(Passout2023[[#This Row], [Degree Duration (year)]],$M$3:$M$10,0)),"0", "1")</f>
        <v>0</v>
      </c>
      <c r="Z2451" s="60" t="str">
        <f>IF(ISERROR(MATCH(Passout2023[[#This Row], [Admission Type]],$F$3:$F$6,0)),"0", "1")</f>
        <v>0</v>
      </c>
      <c r="AA2451" s="60" t="str">
        <f>IF(ISERROR(MATCH(Passout2023[[#This Row], [Batch Start Year]],$L$3:$L$25,0)),"0", "1")</f>
        <v>0</v>
      </c>
      <c r="AB2451" s="60" t="str">
        <f>IF(ISERROR(MATCH(Passout2023[[#This Row], [Batch Start Semester]],$K$3:$K$6,0)),"0", "1")</f>
        <v>0</v>
      </c>
      <c r="AC2451" s="60" t="str">
        <f>IF(ISERROR(MATCH([3]!Quota_Std_2022_23[[#This Row], [SESSION_TYPE]],$AX$2:$AX$5,0)),"0", "1")</f>
        <v>0</v>
      </c>
      <c r="AD2451" s="60" t="str">
        <f>IF(ISERROR(MATCH(#REF!,#REF!,0)),"0", "1")</f>
        <v>0</v>
      </c>
      <c r="AE2451" s="60" t="str">
        <f>IF(ISERROR(MATCH([3]!Quota_Std_2022_23[[#This Row], [Gender]],$AN$2:$AN$4,0)),"0", "1")</f>
        <v>0</v>
      </c>
      <c r="AF2451" s="60" t="str">
        <f>IF(ISERROR(MATCH([3]!Quota_Std_2022_23[[#This Row], [Quota Type]],[3]Sheet1!$AO$2:$AO$12,0)),"0", "1")</f>
        <v>0</v>
      </c>
      <c r="AG2451" s="60" t="str">
        <f>IF(ISERROR(MATCH(#REF!,$BA$2:$BA$8,0)),"0", "1")</f>
        <v>0</v>
      </c>
      <c r="AH2451" s="60" t="str">
        <f>IF(ISERROR(MATCH(Passout2023[[#This Row], [Nationality Pakistani/ Foreign]],$D$3:$D$4,0)),"0", "1")</f>
        <v>0</v>
      </c>
    </row>
    <row r="2452">
      <c r="A2452" s="40"/>
      <c r="B2452" s="40"/>
      <c r="C2452" s="40"/>
      <c r="D2452" s="40"/>
      <c r="E2452" s="40"/>
      <c r="F2452" s="40"/>
      <c r="G2452" s="40"/>
      <c r="H2452" s="40"/>
      <c r="I2452" s="40"/>
      <c r="J2452" s="40"/>
      <c r="K2452" s="40"/>
      <c r="L2452" s="40"/>
      <c r="M2452" s="40"/>
      <c r="N2452" s="40"/>
      <c r="O2452" s="40"/>
      <c r="P2452" s="40"/>
      <c r="Q2452" s="40"/>
      <c r="Y2452" s="60" t="str">
        <f>IF(ISERROR(MATCH(Passout2023[[#This Row], [Degree Duration (year)]],$M$3:$M$10,0)),"0", "1")</f>
        <v>0</v>
      </c>
      <c r="Z2452" s="60" t="str">
        <f>IF(ISERROR(MATCH(Passout2023[[#This Row], [Admission Type]],$F$3:$F$6,0)),"0", "1")</f>
        <v>0</v>
      </c>
      <c r="AA2452" s="60" t="str">
        <f>IF(ISERROR(MATCH(Passout2023[[#This Row], [Batch Start Year]],$L$3:$L$25,0)),"0", "1")</f>
        <v>0</v>
      </c>
      <c r="AB2452" s="60" t="str">
        <f>IF(ISERROR(MATCH(Passout2023[[#This Row], [Batch Start Semester]],$K$3:$K$6,0)),"0", "1")</f>
        <v>0</v>
      </c>
      <c r="AC2452" s="60" t="str">
        <f>IF(ISERROR(MATCH([3]!Quota_Std_2022_23[[#This Row], [SESSION_TYPE]],$AX$2:$AX$5,0)),"0", "1")</f>
        <v>0</v>
      </c>
      <c r="AD2452" s="60" t="str">
        <f>IF(ISERROR(MATCH(#REF!,#REF!,0)),"0", "1")</f>
        <v>0</v>
      </c>
      <c r="AE2452" s="60" t="str">
        <f>IF(ISERROR(MATCH([3]!Quota_Std_2022_23[[#This Row], [Gender]],$AN$2:$AN$4,0)),"0", "1")</f>
        <v>0</v>
      </c>
      <c r="AF2452" s="60" t="str">
        <f>IF(ISERROR(MATCH([3]!Quota_Std_2022_23[[#This Row], [Quota Type]],[3]Sheet1!$AO$2:$AO$12,0)),"0", "1")</f>
        <v>0</v>
      </c>
      <c r="AG2452" s="60" t="str">
        <f>IF(ISERROR(MATCH(#REF!,$BA$2:$BA$8,0)),"0", "1")</f>
        <v>0</v>
      </c>
      <c r="AH2452" s="60" t="str">
        <f>IF(ISERROR(MATCH(Passout2023[[#This Row], [Nationality Pakistani/ Foreign]],$D$3:$D$4,0)),"0", "1")</f>
        <v>0</v>
      </c>
    </row>
    <row r="2453">
      <c r="A2453" s="40"/>
      <c r="B2453" s="40"/>
      <c r="C2453" s="40"/>
      <c r="D2453" s="40"/>
      <c r="E2453" s="40"/>
      <c r="F2453" s="40"/>
      <c r="G2453" s="40"/>
      <c r="H2453" s="40"/>
      <c r="I2453" s="40"/>
      <c r="J2453" s="40"/>
      <c r="K2453" s="40"/>
      <c r="L2453" s="40"/>
      <c r="M2453" s="40"/>
      <c r="N2453" s="40"/>
      <c r="O2453" s="80"/>
      <c r="P2453" s="40"/>
      <c r="Q2453" s="40"/>
      <c r="Y2453" s="60" t="str">
        <f>IF(ISERROR(MATCH(Passout2023[[#This Row], [Degree Duration (year)]],$M$3:$M$10,0)),"0", "1")</f>
        <v>0</v>
      </c>
      <c r="Z2453" s="60" t="str">
        <f>IF(ISERROR(MATCH(Passout2023[[#This Row], [Admission Type]],$F$3:$F$6,0)),"0", "1")</f>
        <v>0</v>
      </c>
      <c r="AA2453" s="60" t="str">
        <f>IF(ISERROR(MATCH(Passout2023[[#This Row], [Batch Start Year]],$L$3:$L$25,0)),"0", "1")</f>
        <v>0</v>
      </c>
      <c r="AB2453" s="60" t="str">
        <f>IF(ISERROR(MATCH(Passout2023[[#This Row], [Batch Start Semester]],$K$3:$K$6,0)),"0", "1")</f>
        <v>0</v>
      </c>
      <c r="AC2453" s="60" t="str">
        <f>IF(ISERROR(MATCH([3]!Quota_Std_2022_23[[#This Row], [SESSION_TYPE]],$AX$2:$AX$5,0)),"0", "1")</f>
        <v>0</v>
      </c>
      <c r="AD2453" s="60" t="str">
        <f>IF(ISERROR(MATCH(#REF!,#REF!,0)),"0", "1")</f>
        <v>0</v>
      </c>
      <c r="AE2453" s="60" t="str">
        <f>IF(ISERROR(MATCH([3]!Quota_Std_2022_23[[#This Row], [Gender]],$AN$2:$AN$4,0)),"0", "1")</f>
        <v>0</v>
      </c>
      <c r="AF2453" s="60" t="str">
        <f>IF(ISERROR(MATCH([3]!Quota_Std_2022_23[[#This Row], [Quota Type]],[3]Sheet1!$AO$2:$AO$12,0)),"0", "1")</f>
        <v>0</v>
      </c>
      <c r="AG2453" s="60" t="str">
        <f>IF(ISERROR(MATCH(#REF!,$BA$2:$BA$8,0)),"0", "1")</f>
        <v>0</v>
      </c>
      <c r="AH2453" s="60" t="str">
        <f>IF(ISERROR(MATCH(Passout2023[[#This Row], [Nationality Pakistani/ Foreign]],$D$3:$D$4,0)),"0", "1")</f>
        <v>0</v>
      </c>
    </row>
    <row r="2454">
      <c r="A2454" s="40"/>
      <c r="B2454" s="40"/>
      <c r="C2454" s="40"/>
      <c r="D2454" s="40"/>
      <c r="E2454" s="40"/>
      <c r="F2454" s="40"/>
      <c r="G2454" s="40"/>
      <c r="H2454" s="40"/>
      <c r="I2454" s="40"/>
      <c r="J2454" s="40"/>
      <c r="K2454" s="40"/>
      <c r="L2454" s="40"/>
      <c r="M2454" s="40"/>
      <c r="N2454" s="40"/>
      <c r="O2454" s="40"/>
      <c r="P2454" s="40"/>
      <c r="Q2454" s="40"/>
      <c r="Y2454" s="60" t="str">
        <f>IF(ISERROR(MATCH(Passout2023[[#This Row], [Degree Duration (year)]],$M$3:$M$10,0)),"0", "1")</f>
        <v>0</v>
      </c>
      <c r="Z2454" s="60" t="str">
        <f>IF(ISERROR(MATCH(Passout2023[[#This Row], [Admission Type]],$F$3:$F$6,0)),"0", "1")</f>
        <v>0</v>
      </c>
      <c r="AA2454" s="60" t="str">
        <f>IF(ISERROR(MATCH(Passout2023[[#This Row], [Batch Start Year]],$L$3:$L$25,0)),"0", "1")</f>
        <v>0</v>
      </c>
      <c r="AB2454" s="60" t="str">
        <f>IF(ISERROR(MATCH(Passout2023[[#This Row], [Batch Start Semester]],$K$3:$K$6,0)),"0", "1")</f>
        <v>0</v>
      </c>
      <c r="AC2454" s="60" t="str">
        <f>IF(ISERROR(MATCH([3]!Quota_Std_2022_23[[#This Row], [SESSION_TYPE]],$AX$2:$AX$5,0)),"0", "1")</f>
        <v>0</v>
      </c>
      <c r="AD2454" s="60" t="str">
        <f>IF(ISERROR(MATCH(#REF!,#REF!,0)),"0", "1")</f>
        <v>0</v>
      </c>
      <c r="AE2454" s="60" t="str">
        <f>IF(ISERROR(MATCH([3]!Quota_Std_2022_23[[#This Row], [Gender]],$AN$2:$AN$4,0)),"0", "1")</f>
        <v>0</v>
      </c>
      <c r="AF2454" s="60" t="str">
        <f>IF(ISERROR(MATCH([3]!Quota_Std_2022_23[[#This Row], [Quota Type]],[3]Sheet1!$AO$2:$AO$12,0)),"0", "1")</f>
        <v>0</v>
      </c>
      <c r="AG2454" s="60" t="str">
        <f>IF(ISERROR(MATCH(#REF!,$BA$2:$BA$8,0)),"0", "1")</f>
        <v>0</v>
      </c>
      <c r="AH2454" s="60" t="str">
        <f>IF(ISERROR(MATCH(Passout2023[[#This Row], [Nationality Pakistani/ Foreign]],$D$3:$D$4,0)),"0", "1")</f>
        <v>0</v>
      </c>
    </row>
    <row r="2455">
      <c r="A2455" s="40"/>
      <c r="B2455" s="40"/>
      <c r="C2455" s="40"/>
      <c r="D2455" s="40"/>
      <c r="E2455" s="40"/>
      <c r="F2455" s="40"/>
      <c r="G2455" s="40"/>
      <c r="H2455" s="40"/>
      <c r="I2455" s="40"/>
      <c r="J2455" s="40"/>
      <c r="K2455" s="40"/>
      <c r="L2455" s="40"/>
      <c r="M2455" s="40"/>
      <c r="N2455" s="40"/>
      <c r="O2455" s="80"/>
      <c r="P2455" s="40"/>
      <c r="Q2455" s="40"/>
      <c r="Y2455" s="60" t="str">
        <f>IF(ISERROR(MATCH(Passout2023[[#This Row], [Degree Duration (year)]],$M$3:$M$10,0)),"0", "1")</f>
        <v>0</v>
      </c>
      <c r="Z2455" s="60" t="str">
        <f>IF(ISERROR(MATCH(Passout2023[[#This Row], [Admission Type]],$F$3:$F$6,0)),"0", "1")</f>
        <v>0</v>
      </c>
      <c r="AA2455" s="60" t="str">
        <f>IF(ISERROR(MATCH(Passout2023[[#This Row], [Batch Start Year]],$L$3:$L$25,0)),"0", "1")</f>
        <v>0</v>
      </c>
      <c r="AB2455" s="60" t="str">
        <f>IF(ISERROR(MATCH(Passout2023[[#This Row], [Batch Start Semester]],$K$3:$K$6,0)),"0", "1")</f>
        <v>0</v>
      </c>
      <c r="AC2455" s="60" t="str">
        <f>IF(ISERROR(MATCH([3]!Quota_Std_2022_23[[#This Row], [SESSION_TYPE]],$AX$2:$AX$5,0)),"0", "1")</f>
        <v>0</v>
      </c>
      <c r="AD2455" s="60" t="str">
        <f>IF(ISERROR(MATCH(#REF!,#REF!,0)),"0", "1")</f>
        <v>0</v>
      </c>
      <c r="AE2455" s="60" t="str">
        <f>IF(ISERROR(MATCH([3]!Quota_Std_2022_23[[#This Row], [Gender]],$AN$2:$AN$4,0)),"0", "1")</f>
        <v>0</v>
      </c>
      <c r="AF2455" s="60" t="str">
        <f>IF(ISERROR(MATCH([3]!Quota_Std_2022_23[[#This Row], [Quota Type]],[3]Sheet1!$AO$2:$AO$12,0)),"0", "1")</f>
        <v>0</v>
      </c>
      <c r="AG2455" s="60" t="str">
        <f>IF(ISERROR(MATCH(#REF!,$BA$2:$BA$8,0)),"0", "1")</f>
        <v>0</v>
      </c>
      <c r="AH2455" s="60" t="str">
        <f>IF(ISERROR(MATCH(Passout2023[[#This Row], [Nationality Pakistani/ Foreign]],$D$3:$D$4,0)),"0", "1")</f>
        <v>0</v>
      </c>
    </row>
    <row r="2456">
      <c r="A2456" s="40"/>
      <c r="B2456" s="40"/>
      <c r="C2456" s="40"/>
      <c r="D2456" s="40"/>
      <c r="E2456" s="40"/>
      <c r="F2456" s="40"/>
      <c r="G2456" s="40"/>
      <c r="H2456" s="40"/>
      <c r="I2456" s="40"/>
      <c r="J2456" s="40"/>
      <c r="K2456" s="40"/>
      <c r="L2456" s="40"/>
      <c r="M2456" s="40"/>
      <c r="N2456" s="40"/>
      <c r="O2456" s="40"/>
      <c r="P2456" s="40"/>
      <c r="Q2456" s="40"/>
      <c r="Y2456" s="60" t="str">
        <f>IF(ISERROR(MATCH(Passout2023[[#This Row], [Degree Duration (year)]],$M$3:$M$10,0)),"0", "1")</f>
        <v>0</v>
      </c>
      <c r="Z2456" s="60" t="str">
        <f>IF(ISERROR(MATCH(Passout2023[[#This Row], [Admission Type]],$F$3:$F$6,0)),"0", "1")</f>
        <v>0</v>
      </c>
      <c r="AA2456" s="60" t="str">
        <f>IF(ISERROR(MATCH(Passout2023[[#This Row], [Batch Start Year]],$L$3:$L$25,0)),"0", "1")</f>
        <v>0</v>
      </c>
      <c r="AB2456" s="60" t="str">
        <f>IF(ISERROR(MATCH(Passout2023[[#This Row], [Batch Start Semester]],$K$3:$K$6,0)),"0", "1")</f>
        <v>0</v>
      </c>
      <c r="AC2456" s="60" t="str">
        <f>IF(ISERROR(MATCH([3]!Quota_Std_2022_23[[#This Row], [SESSION_TYPE]],$AX$2:$AX$5,0)),"0", "1")</f>
        <v>0</v>
      </c>
      <c r="AD2456" s="60" t="str">
        <f>IF(ISERROR(MATCH(#REF!,#REF!,0)),"0", "1")</f>
        <v>0</v>
      </c>
      <c r="AE2456" s="60" t="str">
        <f>IF(ISERROR(MATCH([3]!Quota_Std_2022_23[[#This Row], [Gender]],$AN$2:$AN$4,0)),"0", "1")</f>
        <v>0</v>
      </c>
      <c r="AF2456" s="60" t="str">
        <f>IF(ISERROR(MATCH([3]!Quota_Std_2022_23[[#This Row], [Quota Type]],[3]Sheet1!$AO$2:$AO$12,0)),"0", "1")</f>
        <v>0</v>
      </c>
      <c r="AG2456" s="60" t="str">
        <f>IF(ISERROR(MATCH(#REF!,$BA$2:$BA$8,0)),"0", "1")</f>
        <v>0</v>
      </c>
      <c r="AH2456" s="60" t="str">
        <f>IF(ISERROR(MATCH(Passout2023[[#This Row], [Nationality Pakistani/ Foreign]],$D$3:$D$4,0)),"0", "1")</f>
        <v>0</v>
      </c>
    </row>
    <row r="2457">
      <c r="A2457" s="40"/>
      <c r="B2457" s="40"/>
      <c r="C2457" s="40"/>
      <c r="D2457" s="40"/>
      <c r="E2457" s="40"/>
      <c r="F2457" s="40"/>
      <c r="G2457" s="40"/>
      <c r="H2457" s="40"/>
      <c r="I2457" s="40"/>
      <c r="J2457" s="40"/>
      <c r="K2457" s="40"/>
      <c r="L2457" s="40"/>
      <c r="M2457" s="40"/>
      <c r="N2457" s="40"/>
      <c r="O2457" s="80"/>
      <c r="P2457" s="40"/>
      <c r="Q2457" s="40"/>
      <c r="Y2457" s="60" t="str">
        <f>IF(ISERROR(MATCH(Passout2023[[#This Row], [Degree Duration (year)]],$M$3:$M$10,0)),"0", "1")</f>
        <v>0</v>
      </c>
      <c r="Z2457" s="60" t="str">
        <f>IF(ISERROR(MATCH(Passout2023[[#This Row], [Admission Type]],$F$3:$F$6,0)),"0", "1")</f>
        <v>0</v>
      </c>
      <c r="AA2457" s="60" t="str">
        <f>IF(ISERROR(MATCH(Passout2023[[#This Row], [Batch Start Year]],$L$3:$L$25,0)),"0", "1")</f>
        <v>0</v>
      </c>
      <c r="AB2457" s="60" t="str">
        <f>IF(ISERROR(MATCH(Passout2023[[#This Row], [Batch Start Semester]],$K$3:$K$6,0)),"0", "1")</f>
        <v>0</v>
      </c>
      <c r="AC2457" s="60" t="str">
        <f>IF(ISERROR(MATCH([3]!Quota_Std_2022_23[[#This Row], [SESSION_TYPE]],$AX$2:$AX$5,0)),"0", "1")</f>
        <v>0</v>
      </c>
      <c r="AD2457" s="60" t="str">
        <f>IF(ISERROR(MATCH(#REF!,#REF!,0)),"0", "1")</f>
        <v>0</v>
      </c>
      <c r="AE2457" s="60" t="str">
        <f>IF(ISERROR(MATCH([3]!Quota_Std_2022_23[[#This Row], [Gender]],$AN$2:$AN$4,0)),"0", "1")</f>
        <v>0</v>
      </c>
      <c r="AF2457" s="60" t="str">
        <f>IF(ISERROR(MATCH([3]!Quota_Std_2022_23[[#This Row], [Quota Type]],[3]Sheet1!$AO$2:$AO$12,0)),"0", "1")</f>
        <v>0</v>
      </c>
      <c r="AG2457" s="60" t="str">
        <f>IF(ISERROR(MATCH(#REF!,$BA$2:$BA$8,0)),"0", "1")</f>
        <v>0</v>
      </c>
      <c r="AH2457" s="60" t="str">
        <f>IF(ISERROR(MATCH(Passout2023[[#This Row], [Nationality Pakistani/ Foreign]],$D$3:$D$4,0)),"0", "1")</f>
        <v>0</v>
      </c>
    </row>
    <row r="2458">
      <c r="A2458" s="40"/>
      <c r="B2458" s="40"/>
      <c r="C2458" s="40"/>
      <c r="D2458" s="40"/>
      <c r="E2458" s="40"/>
      <c r="F2458" s="40"/>
      <c r="G2458" s="40"/>
      <c r="H2458" s="40"/>
      <c r="I2458" s="40"/>
      <c r="J2458" s="40"/>
      <c r="K2458" s="40"/>
      <c r="L2458" s="40"/>
      <c r="M2458" s="40"/>
      <c r="N2458" s="40"/>
      <c r="O2458" s="80"/>
      <c r="P2458" s="40"/>
      <c r="Q2458" s="40"/>
      <c r="Y2458" s="60" t="str">
        <f>IF(ISERROR(MATCH(Passout2023[[#This Row], [Degree Duration (year)]],$M$3:$M$10,0)),"0", "1")</f>
        <v>0</v>
      </c>
      <c r="Z2458" s="60" t="str">
        <f>IF(ISERROR(MATCH(Passout2023[[#This Row], [Admission Type]],$F$3:$F$6,0)),"0", "1")</f>
        <v>0</v>
      </c>
      <c r="AA2458" s="60" t="str">
        <f>IF(ISERROR(MATCH(Passout2023[[#This Row], [Batch Start Year]],$L$3:$L$25,0)),"0", "1")</f>
        <v>0</v>
      </c>
      <c r="AB2458" s="60" t="str">
        <f>IF(ISERROR(MATCH(Passout2023[[#This Row], [Batch Start Semester]],$K$3:$K$6,0)),"0", "1")</f>
        <v>0</v>
      </c>
      <c r="AC2458" s="60" t="str">
        <f>IF(ISERROR(MATCH([3]!Quota_Std_2022_23[[#This Row], [SESSION_TYPE]],$AX$2:$AX$5,0)),"0", "1")</f>
        <v>0</v>
      </c>
      <c r="AD2458" s="60" t="str">
        <f>IF(ISERROR(MATCH(#REF!,#REF!,0)),"0", "1")</f>
        <v>0</v>
      </c>
      <c r="AE2458" s="60" t="str">
        <f>IF(ISERROR(MATCH([3]!Quota_Std_2022_23[[#This Row], [Gender]],$AN$2:$AN$4,0)),"0", "1")</f>
        <v>0</v>
      </c>
      <c r="AF2458" s="60" t="str">
        <f>IF(ISERROR(MATCH([3]!Quota_Std_2022_23[[#This Row], [Quota Type]],[3]Sheet1!$AO$2:$AO$12,0)),"0", "1")</f>
        <v>0</v>
      </c>
      <c r="AG2458" s="60" t="str">
        <f>IF(ISERROR(MATCH(#REF!,$BA$2:$BA$8,0)),"0", "1")</f>
        <v>0</v>
      </c>
      <c r="AH2458" s="60" t="str">
        <f>IF(ISERROR(MATCH(Passout2023[[#This Row], [Nationality Pakistani/ Foreign]],$D$3:$D$4,0)),"0", "1")</f>
        <v>0</v>
      </c>
    </row>
    <row r="2459">
      <c r="A2459" s="40"/>
      <c r="B2459" s="40"/>
      <c r="C2459" s="40"/>
      <c r="D2459" s="40"/>
      <c r="E2459" s="40"/>
      <c r="F2459" s="40"/>
      <c r="G2459" s="40"/>
      <c r="H2459" s="40"/>
      <c r="I2459" s="40"/>
      <c r="J2459" s="40"/>
      <c r="K2459" s="40"/>
      <c r="L2459" s="40"/>
      <c r="M2459" s="40"/>
      <c r="N2459" s="40"/>
      <c r="O2459" s="40"/>
      <c r="P2459" s="40"/>
      <c r="Q2459" s="40"/>
      <c r="Y2459" s="60" t="str">
        <f>IF(ISERROR(MATCH(Passout2023[[#This Row], [Degree Duration (year)]],$M$3:$M$10,0)),"0", "1")</f>
        <v>0</v>
      </c>
      <c r="Z2459" s="60" t="str">
        <f>IF(ISERROR(MATCH(Passout2023[[#This Row], [Admission Type]],$F$3:$F$6,0)),"0", "1")</f>
        <v>0</v>
      </c>
      <c r="AA2459" s="60" t="str">
        <f>IF(ISERROR(MATCH(Passout2023[[#This Row], [Batch Start Year]],$L$3:$L$25,0)),"0", "1")</f>
        <v>0</v>
      </c>
      <c r="AB2459" s="60" t="str">
        <f>IF(ISERROR(MATCH(Passout2023[[#This Row], [Batch Start Semester]],$K$3:$K$6,0)),"0", "1")</f>
        <v>0</v>
      </c>
      <c r="AC2459" s="60" t="str">
        <f>IF(ISERROR(MATCH([3]!Quota_Std_2022_23[[#This Row], [SESSION_TYPE]],$AX$2:$AX$5,0)),"0", "1")</f>
        <v>0</v>
      </c>
      <c r="AD2459" s="60" t="str">
        <f>IF(ISERROR(MATCH(#REF!,#REF!,0)),"0", "1")</f>
        <v>0</v>
      </c>
      <c r="AE2459" s="60" t="str">
        <f>IF(ISERROR(MATCH([3]!Quota_Std_2022_23[[#This Row], [Gender]],$AN$2:$AN$4,0)),"0", "1")</f>
        <v>0</v>
      </c>
      <c r="AF2459" s="60" t="str">
        <f>IF(ISERROR(MATCH([3]!Quota_Std_2022_23[[#This Row], [Quota Type]],[3]Sheet1!$AO$2:$AO$12,0)),"0", "1")</f>
        <v>0</v>
      </c>
      <c r="AG2459" s="60" t="str">
        <f>IF(ISERROR(MATCH(#REF!,$BA$2:$BA$8,0)),"0", "1")</f>
        <v>0</v>
      </c>
      <c r="AH2459" s="60" t="str">
        <f>IF(ISERROR(MATCH(Passout2023[[#This Row], [Nationality Pakistani/ Foreign]],$D$3:$D$4,0)),"0", "1")</f>
        <v>0</v>
      </c>
    </row>
    <row r="2460">
      <c r="A2460" s="40"/>
      <c r="B2460" s="40"/>
      <c r="C2460" s="40"/>
      <c r="D2460" s="40"/>
      <c r="E2460" s="40"/>
      <c r="F2460" s="40"/>
      <c r="G2460" s="40"/>
      <c r="H2460" s="40"/>
      <c r="I2460" s="40"/>
      <c r="J2460" s="40"/>
      <c r="K2460" s="40"/>
      <c r="L2460" s="40"/>
      <c r="M2460" s="40"/>
      <c r="N2460" s="40"/>
      <c r="O2460" s="40"/>
      <c r="P2460" s="40"/>
      <c r="Q2460" s="40"/>
      <c r="Y2460" s="60" t="str">
        <f>IF(ISERROR(MATCH(Passout2023[[#This Row], [Degree Duration (year)]],$M$3:$M$10,0)),"0", "1")</f>
        <v>0</v>
      </c>
      <c r="Z2460" s="60" t="str">
        <f>IF(ISERROR(MATCH(Passout2023[[#This Row], [Admission Type]],$F$3:$F$6,0)),"0", "1")</f>
        <v>0</v>
      </c>
      <c r="AA2460" s="60" t="str">
        <f>IF(ISERROR(MATCH(Passout2023[[#This Row], [Batch Start Year]],$L$3:$L$25,0)),"0", "1")</f>
        <v>0</v>
      </c>
      <c r="AB2460" s="60" t="str">
        <f>IF(ISERROR(MATCH(Passout2023[[#This Row], [Batch Start Semester]],$K$3:$K$6,0)),"0", "1")</f>
        <v>0</v>
      </c>
      <c r="AC2460" s="60" t="str">
        <f>IF(ISERROR(MATCH([3]!Quota_Std_2022_23[[#This Row], [SESSION_TYPE]],$AX$2:$AX$5,0)),"0", "1")</f>
        <v>0</v>
      </c>
      <c r="AD2460" s="60" t="str">
        <f>IF(ISERROR(MATCH(#REF!,#REF!,0)),"0", "1")</f>
        <v>0</v>
      </c>
      <c r="AE2460" s="60" t="str">
        <f>IF(ISERROR(MATCH([3]!Quota_Std_2022_23[[#This Row], [Gender]],$AN$2:$AN$4,0)),"0", "1")</f>
        <v>0</v>
      </c>
      <c r="AF2460" s="60" t="str">
        <f>IF(ISERROR(MATCH([3]!Quota_Std_2022_23[[#This Row], [Quota Type]],[3]Sheet1!$AO$2:$AO$12,0)),"0", "1")</f>
        <v>0</v>
      </c>
      <c r="AG2460" s="60" t="str">
        <f>IF(ISERROR(MATCH(#REF!,$BA$2:$BA$8,0)),"0", "1")</f>
        <v>0</v>
      </c>
      <c r="AH2460" s="60" t="str">
        <f>IF(ISERROR(MATCH(Passout2023[[#This Row], [Nationality Pakistani/ Foreign]],$D$3:$D$4,0)),"0", "1")</f>
        <v>0</v>
      </c>
    </row>
    <row r="2461">
      <c r="A2461" s="40"/>
      <c r="B2461" s="40"/>
      <c r="C2461" s="40"/>
      <c r="D2461" s="40"/>
      <c r="E2461" s="40"/>
      <c r="F2461" s="40"/>
      <c r="G2461" s="40"/>
      <c r="H2461" s="40"/>
      <c r="I2461" s="40"/>
      <c r="J2461" s="40"/>
      <c r="K2461" s="40"/>
      <c r="L2461" s="40"/>
      <c r="M2461" s="40"/>
      <c r="N2461" s="40"/>
      <c r="O2461" s="40"/>
      <c r="P2461" s="40"/>
      <c r="Q2461" s="40"/>
      <c r="Y2461" s="60" t="str">
        <f>IF(ISERROR(MATCH(Passout2023[[#This Row], [Degree Duration (year)]],$M$3:$M$10,0)),"0", "1")</f>
        <v>0</v>
      </c>
      <c r="Z2461" s="60" t="str">
        <f>IF(ISERROR(MATCH(Passout2023[[#This Row], [Admission Type]],$F$3:$F$6,0)),"0", "1")</f>
        <v>0</v>
      </c>
      <c r="AA2461" s="60" t="str">
        <f>IF(ISERROR(MATCH(Passout2023[[#This Row], [Batch Start Year]],$L$3:$L$25,0)),"0", "1")</f>
        <v>0</v>
      </c>
      <c r="AB2461" s="60" t="str">
        <f>IF(ISERROR(MATCH(Passout2023[[#This Row], [Batch Start Semester]],$K$3:$K$6,0)),"0", "1")</f>
        <v>0</v>
      </c>
      <c r="AC2461" s="60" t="str">
        <f>IF(ISERROR(MATCH([3]!Quota_Std_2022_23[[#This Row], [SESSION_TYPE]],$AX$2:$AX$5,0)),"0", "1")</f>
        <v>0</v>
      </c>
      <c r="AD2461" s="60" t="str">
        <f>IF(ISERROR(MATCH(#REF!,#REF!,0)),"0", "1")</f>
        <v>0</v>
      </c>
      <c r="AE2461" s="60" t="str">
        <f>IF(ISERROR(MATCH([3]!Quota_Std_2022_23[[#This Row], [Gender]],$AN$2:$AN$4,0)),"0", "1")</f>
        <v>0</v>
      </c>
      <c r="AF2461" s="60" t="str">
        <f>IF(ISERROR(MATCH([3]!Quota_Std_2022_23[[#This Row], [Quota Type]],[3]Sheet1!$AO$2:$AO$12,0)),"0", "1")</f>
        <v>0</v>
      </c>
      <c r="AG2461" s="60" t="str">
        <f>IF(ISERROR(MATCH(#REF!,$BA$2:$BA$8,0)),"0", "1")</f>
        <v>0</v>
      </c>
      <c r="AH2461" s="60" t="str">
        <f>IF(ISERROR(MATCH(Passout2023[[#This Row], [Nationality Pakistani/ Foreign]],$D$3:$D$4,0)),"0", "1")</f>
        <v>0</v>
      </c>
    </row>
    <row r="2462">
      <c r="A2462" s="40"/>
      <c r="B2462" s="40"/>
      <c r="C2462" s="40"/>
      <c r="D2462" s="40"/>
      <c r="E2462" s="40"/>
      <c r="F2462" s="40"/>
      <c r="G2462" s="40"/>
      <c r="H2462" s="40"/>
      <c r="I2462" s="40"/>
      <c r="J2462" s="40"/>
      <c r="K2462" s="40"/>
      <c r="L2462" s="40"/>
      <c r="M2462" s="40"/>
      <c r="N2462" s="40"/>
      <c r="O2462" s="80"/>
      <c r="P2462" s="40"/>
      <c r="Q2462" s="40"/>
      <c r="Y2462" s="60" t="str">
        <f>IF(ISERROR(MATCH(Passout2023[[#This Row], [Degree Duration (year)]],$M$3:$M$10,0)),"0", "1")</f>
        <v>0</v>
      </c>
      <c r="Z2462" s="60" t="str">
        <f>IF(ISERROR(MATCH(Passout2023[[#This Row], [Admission Type]],$F$3:$F$6,0)),"0", "1")</f>
        <v>0</v>
      </c>
      <c r="AA2462" s="60" t="str">
        <f>IF(ISERROR(MATCH(Passout2023[[#This Row], [Batch Start Year]],$L$3:$L$25,0)),"0", "1")</f>
        <v>0</v>
      </c>
      <c r="AB2462" s="60" t="str">
        <f>IF(ISERROR(MATCH(Passout2023[[#This Row], [Batch Start Semester]],$K$3:$K$6,0)),"0", "1")</f>
        <v>0</v>
      </c>
      <c r="AC2462" s="60" t="str">
        <f>IF(ISERROR(MATCH([3]!Quota_Std_2022_23[[#This Row], [SESSION_TYPE]],$AX$2:$AX$5,0)),"0", "1")</f>
        <v>0</v>
      </c>
      <c r="AD2462" s="60" t="str">
        <f>IF(ISERROR(MATCH(#REF!,#REF!,0)),"0", "1")</f>
        <v>0</v>
      </c>
      <c r="AE2462" s="60" t="str">
        <f>IF(ISERROR(MATCH([3]!Quota_Std_2022_23[[#This Row], [Gender]],$AN$2:$AN$4,0)),"0", "1")</f>
        <v>0</v>
      </c>
      <c r="AF2462" s="60" t="str">
        <f>IF(ISERROR(MATCH([3]!Quota_Std_2022_23[[#This Row], [Quota Type]],[3]Sheet1!$AO$2:$AO$12,0)),"0", "1")</f>
        <v>0</v>
      </c>
      <c r="AG2462" s="60" t="str">
        <f>IF(ISERROR(MATCH(#REF!,$BA$2:$BA$8,0)),"0", "1")</f>
        <v>0</v>
      </c>
      <c r="AH2462" s="60" t="str">
        <f>IF(ISERROR(MATCH(Passout2023[[#This Row], [Nationality Pakistani/ Foreign]],$D$3:$D$4,0)),"0", "1")</f>
        <v>0</v>
      </c>
    </row>
    <row r="2463">
      <c r="A2463" s="40"/>
      <c r="B2463" s="40"/>
      <c r="C2463" s="40"/>
      <c r="D2463" s="40"/>
      <c r="E2463" s="40"/>
      <c r="F2463" s="40"/>
      <c r="G2463" s="40"/>
      <c r="H2463" s="40"/>
      <c r="I2463" s="40"/>
      <c r="J2463" s="40"/>
      <c r="K2463" s="40"/>
      <c r="L2463" s="40"/>
      <c r="M2463" s="40"/>
      <c r="N2463" s="40"/>
      <c r="O2463" s="40"/>
      <c r="P2463" s="40"/>
      <c r="Q2463" s="40"/>
      <c r="Y2463" s="60" t="str">
        <f>IF(ISERROR(MATCH(Passout2023[[#This Row], [Degree Duration (year)]],$M$3:$M$10,0)),"0", "1")</f>
        <v>0</v>
      </c>
      <c r="Z2463" s="60" t="str">
        <f>IF(ISERROR(MATCH(Passout2023[[#This Row], [Admission Type]],$F$3:$F$6,0)),"0", "1")</f>
        <v>0</v>
      </c>
      <c r="AA2463" s="60" t="str">
        <f>IF(ISERROR(MATCH(Passout2023[[#This Row], [Batch Start Year]],$L$3:$L$25,0)),"0", "1")</f>
        <v>0</v>
      </c>
      <c r="AB2463" s="60" t="str">
        <f>IF(ISERROR(MATCH(Passout2023[[#This Row], [Batch Start Semester]],$K$3:$K$6,0)),"0", "1")</f>
        <v>0</v>
      </c>
      <c r="AC2463" s="60" t="str">
        <f>IF(ISERROR(MATCH([3]!Quota_Std_2022_23[[#This Row], [SESSION_TYPE]],$AX$2:$AX$5,0)),"0", "1")</f>
        <v>0</v>
      </c>
      <c r="AD2463" s="60" t="str">
        <f>IF(ISERROR(MATCH(#REF!,#REF!,0)),"0", "1")</f>
        <v>0</v>
      </c>
      <c r="AE2463" s="60" t="str">
        <f>IF(ISERROR(MATCH([3]!Quota_Std_2022_23[[#This Row], [Gender]],$AN$2:$AN$4,0)),"0", "1")</f>
        <v>0</v>
      </c>
      <c r="AF2463" s="60" t="str">
        <f>IF(ISERROR(MATCH([3]!Quota_Std_2022_23[[#This Row], [Quota Type]],[3]Sheet1!$AO$2:$AO$12,0)),"0", "1")</f>
        <v>0</v>
      </c>
      <c r="AG2463" s="60" t="str">
        <f>IF(ISERROR(MATCH(#REF!,$BA$2:$BA$8,0)),"0", "1")</f>
        <v>0</v>
      </c>
      <c r="AH2463" s="60" t="str">
        <f>IF(ISERROR(MATCH(Passout2023[[#This Row], [Nationality Pakistani/ Foreign]],$D$3:$D$4,0)),"0", "1")</f>
        <v>0</v>
      </c>
    </row>
    <row r="2464">
      <c r="A2464" s="40"/>
      <c r="B2464" s="40"/>
      <c r="C2464" s="40"/>
      <c r="D2464" s="40"/>
      <c r="E2464" s="40"/>
      <c r="F2464" s="40"/>
      <c r="G2464" s="40"/>
      <c r="H2464" s="40"/>
      <c r="I2464" s="40"/>
      <c r="J2464" s="40"/>
      <c r="K2464" s="40"/>
      <c r="L2464" s="40"/>
      <c r="M2464" s="40"/>
      <c r="N2464" s="40"/>
      <c r="O2464" s="80"/>
      <c r="P2464" s="40"/>
      <c r="Q2464" s="40"/>
      <c r="Y2464" s="60" t="str">
        <f>IF(ISERROR(MATCH(Passout2023[[#This Row], [Degree Duration (year)]],$M$3:$M$10,0)),"0", "1")</f>
        <v>0</v>
      </c>
      <c r="Z2464" s="60" t="str">
        <f>IF(ISERROR(MATCH(Passout2023[[#This Row], [Admission Type]],$F$3:$F$6,0)),"0", "1")</f>
        <v>0</v>
      </c>
      <c r="AA2464" s="60" t="str">
        <f>IF(ISERROR(MATCH(Passout2023[[#This Row], [Batch Start Year]],$L$3:$L$25,0)),"0", "1")</f>
        <v>0</v>
      </c>
      <c r="AB2464" s="60" t="str">
        <f>IF(ISERROR(MATCH(Passout2023[[#This Row], [Batch Start Semester]],$K$3:$K$6,0)),"0", "1")</f>
        <v>0</v>
      </c>
      <c r="AC2464" s="60" t="str">
        <f>IF(ISERROR(MATCH([3]!Quota_Std_2022_23[[#This Row], [SESSION_TYPE]],$AX$2:$AX$5,0)),"0", "1")</f>
        <v>0</v>
      </c>
      <c r="AD2464" s="60" t="str">
        <f>IF(ISERROR(MATCH(#REF!,#REF!,0)),"0", "1")</f>
        <v>0</v>
      </c>
      <c r="AE2464" s="60" t="str">
        <f>IF(ISERROR(MATCH([3]!Quota_Std_2022_23[[#This Row], [Gender]],$AN$2:$AN$4,0)),"0", "1")</f>
        <v>0</v>
      </c>
      <c r="AF2464" s="60" t="str">
        <f>IF(ISERROR(MATCH([3]!Quota_Std_2022_23[[#This Row], [Quota Type]],[3]Sheet1!$AO$2:$AO$12,0)),"0", "1")</f>
        <v>0</v>
      </c>
      <c r="AG2464" s="60" t="str">
        <f>IF(ISERROR(MATCH(#REF!,$BA$2:$BA$8,0)),"0", "1")</f>
        <v>0</v>
      </c>
      <c r="AH2464" s="60" t="str">
        <f>IF(ISERROR(MATCH(Passout2023[[#This Row], [Nationality Pakistani/ Foreign]],$D$3:$D$4,0)),"0", "1")</f>
        <v>0</v>
      </c>
    </row>
    <row r="2465">
      <c r="A2465" s="40"/>
      <c r="B2465" s="40"/>
      <c r="C2465" s="40"/>
      <c r="D2465" s="40"/>
      <c r="E2465" s="40"/>
      <c r="F2465" s="40"/>
      <c r="G2465" s="40"/>
      <c r="H2465" s="40"/>
      <c r="I2465" s="40"/>
      <c r="J2465" s="40"/>
      <c r="K2465" s="40"/>
      <c r="L2465" s="40"/>
      <c r="M2465" s="40"/>
      <c r="N2465" s="40"/>
      <c r="O2465" s="40"/>
      <c r="P2465" s="40"/>
      <c r="Q2465" s="40"/>
      <c r="Y2465" s="60" t="str">
        <f>IF(ISERROR(MATCH(Passout2023[[#This Row], [Degree Duration (year)]],$M$3:$M$10,0)),"0", "1")</f>
        <v>0</v>
      </c>
      <c r="Z2465" s="60" t="str">
        <f>IF(ISERROR(MATCH(Passout2023[[#This Row], [Admission Type]],$F$3:$F$6,0)),"0", "1")</f>
        <v>0</v>
      </c>
      <c r="AA2465" s="60" t="str">
        <f>IF(ISERROR(MATCH(Passout2023[[#This Row], [Batch Start Year]],$L$3:$L$25,0)),"0", "1")</f>
        <v>0</v>
      </c>
      <c r="AB2465" s="60" t="str">
        <f>IF(ISERROR(MATCH(Passout2023[[#This Row], [Batch Start Semester]],$K$3:$K$6,0)),"0", "1")</f>
        <v>0</v>
      </c>
      <c r="AC2465" s="60" t="str">
        <f>IF(ISERROR(MATCH([3]!Quota_Std_2022_23[[#This Row], [SESSION_TYPE]],$AX$2:$AX$5,0)),"0", "1")</f>
        <v>0</v>
      </c>
      <c r="AD2465" s="60" t="str">
        <f>IF(ISERROR(MATCH(#REF!,#REF!,0)),"0", "1")</f>
        <v>0</v>
      </c>
      <c r="AE2465" s="60" t="str">
        <f>IF(ISERROR(MATCH([3]!Quota_Std_2022_23[[#This Row], [Gender]],$AN$2:$AN$4,0)),"0", "1")</f>
        <v>0</v>
      </c>
      <c r="AF2465" s="60" t="str">
        <f>IF(ISERROR(MATCH([3]!Quota_Std_2022_23[[#This Row], [Quota Type]],[3]Sheet1!$AO$2:$AO$12,0)),"0", "1")</f>
        <v>0</v>
      </c>
      <c r="AG2465" s="60" t="str">
        <f>IF(ISERROR(MATCH(#REF!,$BA$2:$BA$8,0)),"0", "1")</f>
        <v>0</v>
      </c>
      <c r="AH2465" s="60" t="str">
        <f>IF(ISERROR(MATCH(Passout2023[[#This Row], [Nationality Pakistani/ Foreign]],$D$3:$D$4,0)),"0", "1")</f>
        <v>0</v>
      </c>
    </row>
    <row r="2466">
      <c r="A2466" s="40"/>
      <c r="B2466" s="40"/>
      <c r="C2466" s="40"/>
      <c r="D2466" s="40"/>
      <c r="E2466" s="40"/>
      <c r="F2466" s="40"/>
      <c r="G2466" s="40"/>
      <c r="H2466" s="40"/>
      <c r="I2466" s="40"/>
      <c r="J2466" s="40"/>
      <c r="K2466" s="40"/>
      <c r="L2466" s="40"/>
      <c r="M2466" s="40"/>
      <c r="N2466" s="40"/>
      <c r="O2466" s="80"/>
      <c r="P2466" s="40"/>
      <c r="Q2466" s="40"/>
      <c r="Y2466" s="60" t="str">
        <f>IF(ISERROR(MATCH(Passout2023[[#This Row], [Degree Duration (year)]],$M$3:$M$10,0)),"0", "1")</f>
        <v>0</v>
      </c>
      <c r="Z2466" s="60" t="str">
        <f>IF(ISERROR(MATCH(Passout2023[[#This Row], [Admission Type]],$F$3:$F$6,0)),"0", "1")</f>
        <v>0</v>
      </c>
      <c r="AA2466" s="60" t="str">
        <f>IF(ISERROR(MATCH(Passout2023[[#This Row], [Batch Start Year]],$L$3:$L$25,0)),"0", "1")</f>
        <v>0</v>
      </c>
      <c r="AB2466" s="60" t="str">
        <f>IF(ISERROR(MATCH(Passout2023[[#This Row], [Batch Start Semester]],$K$3:$K$6,0)),"0", "1")</f>
        <v>0</v>
      </c>
      <c r="AC2466" s="60" t="str">
        <f>IF(ISERROR(MATCH([3]!Quota_Std_2022_23[[#This Row], [SESSION_TYPE]],$AX$2:$AX$5,0)),"0", "1")</f>
        <v>0</v>
      </c>
      <c r="AD2466" s="60" t="str">
        <f>IF(ISERROR(MATCH(#REF!,#REF!,0)),"0", "1")</f>
        <v>0</v>
      </c>
      <c r="AE2466" s="60" t="str">
        <f>IF(ISERROR(MATCH([3]!Quota_Std_2022_23[[#This Row], [Gender]],$AN$2:$AN$4,0)),"0", "1")</f>
        <v>0</v>
      </c>
      <c r="AF2466" s="60" t="str">
        <f>IF(ISERROR(MATCH([3]!Quota_Std_2022_23[[#This Row], [Quota Type]],[3]Sheet1!$AO$2:$AO$12,0)),"0", "1")</f>
        <v>0</v>
      </c>
      <c r="AG2466" s="60" t="str">
        <f>IF(ISERROR(MATCH(#REF!,$BA$2:$BA$8,0)),"0", "1")</f>
        <v>0</v>
      </c>
      <c r="AH2466" s="60" t="str">
        <f>IF(ISERROR(MATCH(Passout2023[[#This Row], [Nationality Pakistani/ Foreign]],$D$3:$D$4,0)),"0", "1")</f>
        <v>0</v>
      </c>
    </row>
    <row r="2467">
      <c r="A2467" s="40"/>
      <c r="B2467" s="40"/>
      <c r="C2467" s="40"/>
      <c r="D2467" s="40"/>
      <c r="E2467" s="40"/>
      <c r="F2467" s="40"/>
      <c r="G2467" s="40"/>
      <c r="H2467" s="40"/>
      <c r="I2467" s="40"/>
      <c r="J2467" s="40"/>
      <c r="K2467" s="40"/>
      <c r="L2467" s="40"/>
      <c r="M2467" s="40"/>
      <c r="N2467" s="40"/>
      <c r="O2467" s="40"/>
      <c r="P2467" s="40"/>
      <c r="Q2467" s="40"/>
      <c r="Y2467" s="60" t="str">
        <f>IF(ISERROR(MATCH(Passout2023[[#This Row], [Degree Duration (year)]],$M$3:$M$10,0)),"0", "1")</f>
        <v>0</v>
      </c>
      <c r="Z2467" s="60" t="str">
        <f>IF(ISERROR(MATCH(Passout2023[[#This Row], [Admission Type]],$F$3:$F$6,0)),"0", "1")</f>
        <v>0</v>
      </c>
      <c r="AA2467" s="60" t="str">
        <f>IF(ISERROR(MATCH(Passout2023[[#This Row], [Batch Start Year]],$L$3:$L$25,0)),"0", "1")</f>
        <v>0</v>
      </c>
      <c r="AB2467" s="60" t="str">
        <f>IF(ISERROR(MATCH(Passout2023[[#This Row], [Batch Start Semester]],$K$3:$K$6,0)),"0", "1")</f>
        <v>0</v>
      </c>
      <c r="AC2467" s="60" t="str">
        <f>IF(ISERROR(MATCH([3]!Quota_Std_2022_23[[#This Row], [SESSION_TYPE]],$AX$2:$AX$5,0)),"0", "1")</f>
        <v>0</v>
      </c>
      <c r="AD2467" s="60" t="str">
        <f>IF(ISERROR(MATCH(#REF!,#REF!,0)),"0", "1")</f>
        <v>0</v>
      </c>
      <c r="AE2467" s="60" t="str">
        <f>IF(ISERROR(MATCH([3]!Quota_Std_2022_23[[#This Row], [Gender]],$AN$2:$AN$4,0)),"0", "1")</f>
        <v>0</v>
      </c>
      <c r="AF2467" s="60" t="str">
        <f>IF(ISERROR(MATCH([3]!Quota_Std_2022_23[[#This Row], [Quota Type]],[3]Sheet1!$AO$2:$AO$12,0)),"0", "1")</f>
        <v>0</v>
      </c>
      <c r="AG2467" s="60" t="str">
        <f>IF(ISERROR(MATCH(#REF!,$BA$2:$BA$8,0)),"0", "1")</f>
        <v>0</v>
      </c>
      <c r="AH2467" s="60" t="str">
        <f>IF(ISERROR(MATCH(Passout2023[[#This Row], [Nationality Pakistani/ Foreign]],$D$3:$D$4,0)),"0", "1")</f>
        <v>0</v>
      </c>
    </row>
    <row r="2468">
      <c r="A2468" s="40"/>
      <c r="B2468" s="40"/>
      <c r="C2468" s="40"/>
      <c r="D2468" s="40"/>
      <c r="E2468" s="40"/>
      <c r="F2468" s="40"/>
      <c r="G2468" s="40"/>
      <c r="H2468" s="40"/>
      <c r="I2468" s="40"/>
      <c r="J2468" s="40"/>
      <c r="K2468" s="40"/>
      <c r="L2468" s="40"/>
      <c r="M2468" s="40"/>
      <c r="N2468" s="40"/>
      <c r="O2468" s="40"/>
      <c r="P2468" s="40"/>
      <c r="Q2468" s="40"/>
      <c r="Y2468" s="60" t="str">
        <f>IF(ISERROR(MATCH(Passout2023[[#This Row], [Degree Duration (year)]],$M$3:$M$10,0)),"0", "1")</f>
        <v>0</v>
      </c>
      <c r="Z2468" s="60" t="str">
        <f>IF(ISERROR(MATCH(Passout2023[[#This Row], [Admission Type]],$F$3:$F$6,0)),"0", "1")</f>
        <v>0</v>
      </c>
      <c r="AA2468" s="60" t="str">
        <f>IF(ISERROR(MATCH(Passout2023[[#This Row], [Batch Start Year]],$L$3:$L$25,0)),"0", "1")</f>
        <v>0</v>
      </c>
      <c r="AB2468" s="60" t="str">
        <f>IF(ISERROR(MATCH(Passout2023[[#This Row], [Batch Start Semester]],$K$3:$K$6,0)),"0", "1")</f>
        <v>0</v>
      </c>
      <c r="AC2468" s="60" t="str">
        <f>IF(ISERROR(MATCH([3]!Quota_Std_2022_23[[#This Row], [SESSION_TYPE]],$AX$2:$AX$5,0)),"0", "1")</f>
        <v>0</v>
      </c>
      <c r="AD2468" s="60" t="str">
        <f>IF(ISERROR(MATCH(#REF!,#REF!,0)),"0", "1")</f>
        <v>0</v>
      </c>
      <c r="AE2468" s="60" t="str">
        <f>IF(ISERROR(MATCH([3]!Quota_Std_2022_23[[#This Row], [Gender]],$AN$2:$AN$4,0)),"0", "1")</f>
        <v>0</v>
      </c>
      <c r="AF2468" s="60" t="str">
        <f>IF(ISERROR(MATCH([3]!Quota_Std_2022_23[[#This Row], [Quota Type]],[3]Sheet1!$AO$2:$AO$12,0)),"0", "1")</f>
        <v>0</v>
      </c>
      <c r="AG2468" s="60" t="str">
        <f>IF(ISERROR(MATCH(#REF!,$BA$2:$BA$8,0)),"0", "1")</f>
        <v>0</v>
      </c>
      <c r="AH2468" s="60" t="str">
        <f>IF(ISERROR(MATCH(Passout2023[[#This Row], [Nationality Pakistani/ Foreign]],$D$3:$D$4,0)),"0", "1")</f>
        <v>0</v>
      </c>
    </row>
    <row r="2469">
      <c r="A2469" s="40"/>
      <c r="B2469" s="40"/>
      <c r="C2469" s="40"/>
      <c r="D2469" s="40"/>
      <c r="E2469" s="40"/>
      <c r="F2469" s="40"/>
      <c r="G2469" s="40"/>
      <c r="H2469" s="40"/>
      <c r="I2469" s="40"/>
      <c r="J2469" s="40"/>
      <c r="K2469" s="40"/>
      <c r="L2469" s="40"/>
      <c r="M2469" s="40"/>
      <c r="N2469" s="40"/>
      <c r="O2469" s="80"/>
      <c r="P2469" s="40"/>
      <c r="Q2469" s="40"/>
      <c r="Y2469" s="60" t="str">
        <f>IF(ISERROR(MATCH(Passout2023[[#This Row], [Degree Duration (year)]],$M$3:$M$10,0)),"0", "1")</f>
        <v>0</v>
      </c>
      <c r="Z2469" s="60" t="str">
        <f>IF(ISERROR(MATCH(Passout2023[[#This Row], [Admission Type]],$F$3:$F$6,0)),"0", "1")</f>
        <v>0</v>
      </c>
      <c r="AA2469" s="60" t="str">
        <f>IF(ISERROR(MATCH(Passout2023[[#This Row], [Batch Start Year]],$L$3:$L$25,0)),"0", "1")</f>
        <v>0</v>
      </c>
      <c r="AB2469" s="60" t="str">
        <f>IF(ISERROR(MATCH(Passout2023[[#This Row], [Batch Start Semester]],$K$3:$K$6,0)),"0", "1")</f>
        <v>0</v>
      </c>
      <c r="AC2469" s="60" t="str">
        <f>IF(ISERROR(MATCH([3]!Quota_Std_2022_23[[#This Row], [SESSION_TYPE]],$AX$2:$AX$5,0)),"0", "1")</f>
        <v>0</v>
      </c>
      <c r="AD2469" s="60" t="str">
        <f>IF(ISERROR(MATCH(#REF!,#REF!,0)),"0", "1")</f>
        <v>0</v>
      </c>
      <c r="AE2469" s="60" t="str">
        <f>IF(ISERROR(MATCH([3]!Quota_Std_2022_23[[#This Row], [Gender]],$AN$2:$AN$4,0)),"0", "1")</f>
        <v>0</v>
      </c>
      <c r="AF2469" s="60" t="str">
        <f>IF(ISERROR(MATCH([3]!Quota_Std_2022_23[[#This Row], [Quota Type]],[3]Sheet1!$AO$2:$AO$12,0)),"0", "1")</f>
        <v>0</v>
      </c>
      <c r="AG2469" s="60" t="str">
        <f>IF(ISERROR(MATCH(#REF!,$BA$2:$BA$8,0)),"0", "1")</f>
        <v>0</v>
      </c>
      <c r="AH2469" s="60" t="str">
        <f>IF(ISERROR(MATCH(Passout2023[[#This Row], [Nationality Pakistani/ Foreign]],$D$3:$D$4,0)),"0", "1")</f>
        <v>0</v>
      </c>
    </row>
    <row r="2470">
      <c r="A2470" s="40"/>
      <c r="B2470" s="40"/>
      <c r="C2470" s="40"/>
      <c r="D2470" s="40"/>
      <c r="E2470" s="40"/>
      <c r="F2470" s="40"/>
      <c r="G2470" s="40"/>
      <c r="H2470" s="40"/>
      <c r="I2470" s="40"/>
      <c r="J2470" s="40"/>
      <c r="K2470" s="40"/>
      <c r="L2470" s="40"/>
      <c r="M2470" s="40"/>
      <c r="N2470" s="40"/>
      <c r="O2470" s="40"/>
      <c r="P2470" s="40"/>
      <c r="Q2470" s="40"/>
      <c r="Y2470" s="60" t="str">
        <f>IF(ISERROR(MATCH(Passout2023[[#This Row], [Degree Duration (year)]],$M$3:$M$10,0)),"0", "1")</f>
        <v>0</v>
      </c>
      <c r="Z2470" s="60" t="str">
        <f>IF(ISERROR(MATCH(Passout2023[[#This Row], [Admission Type]],$F$3:$F$6,0)),"0", "1")</f>
        <v>0</v>
      </c>
      <c r="AA2470" s="60" t="str">
        <f>IF(ISERROR(MATCH(Passout2023[[#This Row], [Batch Start Year]],$L$3:$L$25,0)),"0", "1")</f>
        <v>0</v>
      </c>
      <c r="AB2470" s="60" t="str">
        <f>IF(ISERROR(MATCH(Passout2023[[#This Row], [Batch Start Semester]],$K$3:$K$6,0)),"0", "1")</f>
        <v>0</v>
      </c>
      <c r="AC2470" s="60" t="str">
        <f>IF(ISERROR(MATCH([3]!Quota_Std_2022_23[[#This Row], [SESSION_TYPE]],$AX$2:$AX$5,0)),"0", "1")</f>
        <v>0</v>
      </c>
      <c r="AD2470" s="60" t="str">
        <f>IF(ISERROR(MATCH(#REF!,#REF!,0)),"0", "1")</f>
        <v>0</v>
      </c>
      <c r="AE2470" s="60" t="str">
        <f>IF(ISERROR(MATCH([3]!Quota_Std_2022_23[[#This Row], [Gender]],$AN$2:$AN$4,0)),"0", "1")</f>
        <v>0</v>
      </c>
      <c r="AF2470" s="60" t="str">
        <f>IF(ISERROR(MATCH([3]!Quota_Std_2022_23[[#This Row], [Quota Type]],[3]Sheet1!$AO$2:$AO$12,0)),"0", "1")</f>
        <v>0</v>
      </c>
      <c r="AG2470" s="60" t="str">
        <f>IF(ISERROR(MATCH(#REF!,$BA$2:$BA$8,0)),"0", "1")</f>
        <v>0</v>
      </c>
      <c r="AH2470" s="60" t="str">
        <f>IF(ISERROR(MATCH(Passout2023[[#This Row], [Nationality Pakistani/ Foreign]],$D$3:$D$4,0)),"0", "1")</f>
        <v>0</v>
      </c>
    </row>
    <row r="2471">
      <c r="A2471" s="40"/>
      <c r="B2471" s="40"/>
      <c r="C2471" s="40"/>
      <c r="D2471" s="40"/>
      <c r="E2471" s="40"/>
      <c r="F2471" s="40"/>
      <c r="G2471" s="40"/>
      <c r="H2471" s="40"/>
      <c r="I2471" s="40"/>
      <c r="J2471" s="40"/>
      <c r="K2471" s="40"/>
      <c r="L2471" s="40"/>
      <c r="M2471" s="40"/>
      <c r="N2471" s="40"/>
      <c r="O2471" s="80"/>
      <c r="P2471" s="40"/>
      <c r="Q2471" s="40"/>
      <c r="Y2471" s="60" t="str">
        <f>IF(ISERROR(MATCH(Passout2023[[#This Row], [Degree Duration (year)]],$M$3:$M$10,0)),"0", "1")</f>
        <v>0</v>
      </c>
      <c r="Z2471" s="60" t="str">
        <f>IF(ISERROR(MATCH(Passout2023[[#This Row], [Admission Type]],$F$3:$F$6,0)),"0", "1")</f>
        <v>0</v>
      </c>
      <c r="AA2471" s="60" t="str">
        <f>IF(ISERROR(MATCH(Passout2023[[#This Row], [Batch Start Year]],$L$3:$L$25,0)),"0", "1")</f>
        <v>0</v>
      </c>
      <c r="AB2471" s="60" t="str">
        <f>IF(ISERROR(MATCH(Passout2023[[#This Row], [Batch Start Semester]],$K$3:$K$6,0)),"0", "1")</f>
        <v>0</v>
      </c>
      <c r="AC2471" s="60" t="str">
        <f>IF(ISERROR(MATCH([3]!Quota_Std_2022_23[[#This Row], [SESSION_TYPE]],$AX$2:$AX$5,0)),"0", "1")</f>
        <v>0</v>
      </c>
      <c r="AD2471" s="60" t="str">
        <f>IF(ISERROR(MATCH(#REF!,#REF!,0)),"0", "1")</f>
        <v>0</v>
      </c>
      <c r="AE2471" s="60" t="str">
        <f>IF(ISERROR(MATCH([3]!Quota_Std_2022_23[[#This Row], [Gender]],$AN$2:$AN$4,0)),"0", "1")</f>
        <v>0</v>
      </c>
      <c r="AF2471" s="60" t="str">
        <f>IF(ISERROR(MATCH([3]!Quota_Std_2022_23[[#This Row], [Quota Type]],[3]Sheet1!$AO$2:$AO$12,0)),"0", "1")</f>
        <v>0</v>
      </c>
      <c r="AG2471" s="60" t="str">
        <f>IF(ISERROR(MATCH(#REF!,$BA$2:$BA$8,0)),"0", "1")</f>
        <v>0</v>
      </c>
      <c r="AH2471" s="60" t="str">
        <f>IF(ISERROR(MATCH(Passout2023[[#This Row], [Nationality Pakistani/ Foreign]],$D$3:$D$4,0)),"0", "1")</f>
        <v>0</v>
      </c>
    </row>
    <row r="2472">
      <c r="A2472" s="40"/>
      <c r="B2472" s="40"/>
      <c r="C2472" s="40"/>
      <c r="D2472" s="40"/>
      <c r="E2472" s="40"/>
      <c r="F2472" s="40"/>
      <c r="G2472" s="40"/>
      <c r="H2472" s="40"/>
      <c r="I2472" s="40"/>
      <c r="J2472" s="40"/>
      <c r="K2472" s="40"/>
      <c r="L2472" s="40"/>
      <c r="M2472" s="40"/>
      <c r="N2472" s="40"/>
      <c r="O2472" s="40"/>
      <c r="P2472" s="40"/>
      <c r="Q2472" s="40"/>
      <c r="Y2472" s="60" t="str">
        <f>IF(ISERROR(MATCH(Passout2023[[#This Row], [Degree Duration (year)]],$M$3:$M$10,0)),"0", "1")</f>
        <v>0</v>
      </c>
      <c r="Z2472" s="60" t="str">
        <f>IF(ISERROR(MATCH(Passout2023[[#This Row], [Admission Type]],$F$3:$F$6,0)),"0", "1")</f>
        <v>0</v>
      </c>
      <c r="AA2472" s="60" t="str">
        <f>IF(ISERROR(MATCH(Passout2023[[#This Row], [Batch Start Year]],$L$3:$L$25,0)),"0", "1")</f>
        <v>0</v>
      </c>
      <c r="AB2472" s="60" t="str">
        <f>IF(ISERROR(MATCH(Passout2023[[#This Row], [Batch Start Semester]],$K$3:$K$6,0)),"0", "1")</f>
        <v>0</v>
      </c>
      <c r="AC2472" s="60" t="str">
        <f>IF(ISERROR(MATCH([3]!Quota_Std_2022_23[[#This Row], [SESSION_TYPE]],$AX$2:$AX$5,0)),"0", "1")</f>
        <v>0</v>
      </c>
      <c r="AD2472" s="60" t="str">
        <f>IF(ISERROR(MATCH(#REF!,#REF!,0)),"0", "1")</f>
        <v>0</v>
      </c>
      <c r="AE2472" s="60" t="str">
        <f>IF(ISERROR(MATCH([3]!Quota_Std_2022_23[[#This Row], [Gender]],$AN$2:$AN$4,0)),"0", "1")</f>
        <v>0</v>
      </c>
      <c r="AF2472" s="60" t="str">
        <f>IF(ISERROR(MATCH([3]!Quota_Std_2022_23[[#This Row], [Quota Type]],[3]Sheet1!$AO$2:$AO$12,0)),"0", "1")</f>
        <v>0</v>
      </c>
      <c r="AG2472" s="60" t="str">
        <f>IF(ISERROR(MATCH(#REF!,$BA$2:$BA$8,0)),"0", "1")</f>
        <v>0</v>
      </c>
      <c r="AH2472" s="60" t="str">
        <f>IF(ISERROR(MATCH(Passout2023[[#This Row], [Nationality Pakistani/ Foreign]],$D$3:$D$4,0)),"0", "1")</f>
        <v>0</v>
      </c>
    </row>
    <row r="2473">
      <c r="A2473" s="40"/>
      <c r="B2473" s="40"/>
      <c r="C2473" s="40"/>
      <c r="D2473" s="40"/>
      <c r="E2473" s="40"/>
      <c r="F2473" s="40"/>
      <c r="G2473" s="40"/>
      <c r="H2473" s="40"/>
      <c r="I2473" s="40"/>
      <c r="J2473" s="40"/>
      <c r="K2473" s="40"/>
      <c r="L2473" s="40"/>
      <c r="M2473" s="40"/>
      <c r="N2473" s="40"/>
      <c r="O2473" s="40"/>
      <c r="P2473" s="40"/>
      <c r="Q2473" s="40"/>
      <c r="Y2473" s="60" t="str">
        <f>IF(ISERROR(MATCH(Passout2023[[#This Row], [Degree Duration (year)]],$M$3:$M$10,0)),"0", "1")</f>
        <v>0</v>
      </c>
      <c r="Z2473" s="60" t="str">
        <f>IF(ISERROR(MATCH(Passout2023[[#This Row], [Admission Type]],$F$3:$F$6,0)),"0", "1")</f>
        <v>0</v>
      </c>
      <c r="AA2473" s="60" t="str">
        <f>IF(ISERROR(MATCH(Passout2023[[#This Row], [Batch Start Year]],$L$3:$L$25,0)),"0", "1")</f>
        <v>0</v>
      </c>
      <c r="AB2473" s="60" t="str">
        <f>IF(ISERROR(MATCH(Passout2023[[#This Row], [Batch Start Semester]],$K$3:$K$6,0)),"0", "1")</f>
        <v>0</v>
      </c>
      <c r="AC2473" s="60" t="str">
        <f>IF(ISERROR(MATCH([3]!Quota_Std_2022_23[[#This Row], [SESSION_TYPE]],$AX$2:$AX$5,0)),"0", "1")</f>
        <v>0</v>
      </c>
      <c r="AD2473" s="60" t="str">
        <f>IF(ISERROR(MATCH(#REF!,#REF!,0)),"0", "1")</f>
        <v>0</v>
      </c>
      <c r="AE2473" s="60" t="str">
        <f>IF(ISERROR(MATCH([3]!Quota_Std_2022_23[[#This Row], [Gender]],$AN$2:$AN$4,0)),"0", "1")</f>
        <v>0</v>
      </c>
      <c r="AF2473" s="60" t="str">
        <f>IF(ISERROR(MATCH([3]!Quota_Std_2022_23[[#This Row], [Quota Type]],[3]Sheet1!$AO$2:$AO$12,0)),"0", "1")</f>
        <v>0</v>
      </c>
      <c r="AG2473" s="60" t="str">
        <f>IF(ISERROR(MATCH(#REF!,$BA$2:$BA$8,0)),"0", "1")</f>
        <v>0</v>
      </c>
      <c r="AH2473" s="60" t="str">
        <f>IF(ISERROR(MATCH(Passout2023[[#This Row], [Nationality Pakistani/ Foreign]],$D$3:$D$4,0)),"0", "1")</f>
        <v>0</v>
      </c>
    </row>
    <row r="2474">
      <c r="A2474" s="40"/>
      <c r="B2474" s="40"/>
      <c r="C2474" s="40"/>
      <c r="D2474" s="40"/>
      <c r="E2474" s="40"/>
      <c r="F2474" s="40"/>
      <c r="G2474" s="40"/>
      <c r="H2474" s="40"/>
      <c r="I2474" s="40"/>
      <c r="J2474" s="40"/>
      <c r="K2474" s="40"/>
      <c r="L2474" s="40"/>
      <c r="M2474" s="40"/>
      <c r="N2474" s="40"/>
      <c r="O2474" s="40"/>
      <c r="P2474" s="40"/>
      <c r="Q2474" s="40"/>
      <c r="Y2474" s="60" t="str">
        <f>IF(ISERROR(MATCH(Passout2023[[#This Row], [Degree Duration (year)]],$M$3:$M$10,0)),"0", "1")</f>
        <v>0</v>
      </c>
      <c r="Z2474" s="60" t="str">
        <f>IF(ISERROR(MATCH(Passout2023[[#This Row], [Admission Type]],$F$3:$F$6,0)),"0", "1")</f>
        <v>0</v>
      </c>
      <c r="AA2474" s="60" t="str">
        <f>IF(ISERROR(MATCH(Passout2023[[#This Row], [Batch Start Year]],$L$3:$L$25,0)),"0", "1")</f>
        <v>0</v>
      </c>
      <c r="AB2474" s="60" t="str">
        <f>IF(ISERROR(MATCH(Passout2023[[#This Row], [Batch Start Semester]],$K$3:$K$6,0)),"0", "1")</f>
        <v>0</v>
      </c>
      <c r="AC2474" s="60" t="str">
        <f>IF(ISERROR(MATCH([3]!Quota_Std_2022_23[[#This Row], [SESSION_TYPE]],$AX$2:$AX$5,0)),"0", "1")</f>
        <v>0</v>
      </c>
      <c r="AD2474" s="60" t="str">
        <f>IF(ISERROR(MATCH(#REF!,#REF!,0)),"0", "1")</f>
        <v>0</v>
      </c>
      <c r="AE2474" s="60" t="str">
        <f>IF(ISERROR(MATCH([3]!Quota_Std_2022_23[[#This Row], [Gender]],$AN$2:$AN$4,0)),"0", "1")</f>
        <v>0</v>
      </c>
      <c r="AF2474" s="60" t="str">
        <f>IF(ISERROR(MATCH([3]!Quota_Std_2022_23[[#This Row], [Quota Type]],[3]Sheet1!$AO$2:$AO$12,0)),"0", "1")</f>
        <v>0</v>
      </c>
      <c r="AG2474" s="60" t="str">
        <f>IF(ISERROR(MATCH(#REF!,$BA$2:$BA$8,0)),"0", "1")</f>
        <v>0</v>
      </c>
      <c r="AH2474" s="60" t="str">
        <f>IF(ISERROR(MATCH(Passout2023[[#This Row], [Nationality Pakistani/ Foreign]],$D$3:$D$4,0)),"0", "1")</f>
        <v>0</v>
      </c>
    </row>
    <row r="2475">
      <c r="A2475" s="40"/>
      <c r="B2475" s="40"/>
      <c r="C2475" s="40"/>
      <c r="D2475" s="40"/>
      <c r="E2475" s="40"/>
      <c r="F2475" s="40"/>
      <c r="G2475" s="40"/>
      <c r="H2475" s="40"/>
      <c r="I2475" s="40"/>
      <c r="J2475" s="40"/>
      <c r="K2475" s="40"/>
      <c r="L2475" s="40"/>
      <c r="M2475" s="40"/>
      <c r="N2475" s="40"/>
      <c r="O2475" s="80"/>
      <c r="P2475" s="40"/>
      <c r="Q2475" s="40"/>
      <c r="Y2475" s="60" t="str">
        <f>IF(ISERROR(MATCH(Passout2023[[#This Row], [Degree Duration (year)]],$M$3:$M$10,0)),"0", "1")</f>
        <v>0</v>
      </c>
      <c r="Z2475" s="60" t="str">
        <f>IF(ISERROR(MATCH(Passout2023[[#This Row], [Admission Type]],$F$3:$F$6,0)),"0", "1")</f>
        <v>0</v>
      </c>
      <c r="AA2475" s="60" t="str">
        <f>IF(ISERROR(MATCH(Passout2023[[#This Row], [Batch Start Year]],$L$3:$L$25,0)),"0", "1")</f>
        <v>0</v>
      </c>
      <c r="AB2475" s="60" t="str">
        <f>IF(ISERROR(MATCH(Passout2023[[#This Row], [Batch Start Semester]],$K$3:$K$6,0)),"0", "1")</f>
        <v>0</v>
      </c>
      <c r="AC2475" s="60" t="str">
        <f>IF(ISERROR(MATCH([3]!Quota_Std_2022_23[[#This Row], [SESSION_TYPE]],$AX$2:$AX$5,0)),"0", "1")</f>
        <v>0</v>
      </c>
      <c r="AD2475" s="60" t="str">
        <f>IF(ISERROR(MATCH(#REF!,#REF!,0)),"0", "1")</f>
        <v>0</v>
      </c>
      <c r="AE2475" s="60" t="str">
        <f>IF(ISERROR(MATCH([3]!Quota_Std_2022_23[[#This Row], [Gender]],$AN$2:$AN$4,0)),"0", "1")</f>
        <v>0</v>
      </c>
      <c r="AF2475" s="60" t="str">
        <f>IF(ISERROR(MATCH([3]!Quota_Std_2022_23[[#This Row], [Quota Type]],[3]Sheet1!$AO$2:$AO$12,0)),"0", "1")</f>
        <v>0</v>
      </c>
      <c r="AG2475" s="60" t="str">
        <f>IF(ISERROR(MATCH(#REF!,$BA$2:$BA$8,0)),"0", "1")</f>
        <v>0</v>
      </c>
      <c r="AH2475" s="60" t="str">
        <f>IF(ISERROR(MATCH(Passout2023[[#This Row], [Nationality Pakistani/ Foreign]],$D$3:$D$4,0)),"0", "1")</f>
        <v>0</v>
      </c>
    </row>
    <row r="2476">
      <c r="A2476" s="40"/>
      <c r="B2476" s="40"/>
      <c r="C2476" s="40"/>
      <c r="D2476" s="40"/>
      <c r="E2476" s="40"/>
      <c r="F2476" s="40"/>
      <c r="G2476" s="40"/>
      <c r="H2476" s="40"/>
      <c r="I2476" s="40"/>
      <c r="J2476" s="40"/>
      <c r="K2476" s="40"/>
      <c r="L2476" s="40"/>
      <c r="M2476" s="40"/>
      <c r="N2476" s="40"/>
      <c r="O2476" s="40"/>
      <c r="P2476" s="40"/>
      <c r="Q2476" s="40"/>
      <c r="Y2476" s="60" t="str">
        <f>IF(ISERROR(MATCH(Passout2023[[#This Row], [Degree Duration (year)]],$M$3:$M$10,0)),"0", "1")</f>
        <v>0</v>
      </c>
      <c r="Z2476" s="60" t="str">
        <f>IF(ISERROR(MATCH(Passout2023[[#This Row], [Admission Type]],$F$3:$F$6,0)),"0", "1")</f>
        <v>0</v>
      </c>
      <c r="AA2476" s="60" t="str">
        <f>IF(ISERROR(MATCH(Passout2023[[#This Row], [Batch Start Year]],$L$3:$L$25,0)),"0", "1")</f>
        <v>0</v>
      </c>
      <c r="AB2476" s="60" t="str">
        <f>IF(ISERROR(MATCH(Passout2023[[#This Row], [Batch Start Semester]],$K$3:$K$6,0)),"0", "1")</f>
        <v>0</v>
      </c>
      <c r="AC2476" s="60" t="str">
        <f>IF(ISERROR(MATCH([3]!Quota_Std_2022_23[[#This Row], [SESSION_TYPE]],$AX$2:$AX$5,0)),"0", "1")</f>
        <v>0</v>
      </c>
      <c r="AD2476" s="60" t="str">
        <f>IF(ISERROR(MATCH(#REF!,#REF!,0)),"0", "1")</f>
        <v>0</v>
      </c>
      <c r="AE2476" s="60" t="str">
        <f>IF(ISERROR(MATCH([3]!Quota_Std_2022_23[[#This Row], [Gender]],$AN$2:$AN$4,0)),"0", "1")</f>
        <v>0</v>
      </c>
      <c r="AF2476" s="60" t="str">
        <f>IF(ISERROR(MATCH([3]!Quota_Std_2022_23[[#This Row], [Quota Type]],[3]Sheet1!$AO$2:$AO$12,0)),"0", "1")</f>
        <v>0</v>
      </c>
      <c r="AG2476" s="60" t="str">
        <f>IF(ISERROR(MATCH(#REF!,$BA$2:$BA$8,0)),"0", "1")</f>
        <v>0</v>
      </c>
      <c r="AH2476" s="60" t="str">
        <f>IF(ISERROR(MATCH(Passout2023[[#This Row], [Nationality Pakistani/ Foreign]],$D$3:$D$4,0)),"0", "1")</f>
        <v>0</v>
      </c>
    </row>
    <row r="2477">
      <c r="A2477" s="40"/>
      <c r="B2477" s="40"/>
      <c r="C2477" s="40"/>
      <c r="D2477" s="40"/>
      <c r="E2477" s="40"/>
      <c r="F2477" s="40"/>
      <c r="G2477" s="40"/>
      <c r="H2477" s="40"/>
      <c r="I2477" s="40"/>
      <c r="J2477" s="40"/>
      <c r="K2477" s="40"/>
      <c r="L2477" s="40"/>
      <c r="M2477" s="40"/>
      <c r="N2477" s="40"/>
      <c r="O2477" s="80"/>
      <c r="P2477" s="40"/>
      <c r="Q2477" s="40"/>
      <c r="Y2477" s="60" t="str">
        <f>IF(ISERROR(MATCH(Passout2023[[#This Row], [Degree Duration (year)]],$M$3:$M$10,0)),"0", "1")</f>
        <v>0</v>
      </c>
      <c r="Z2477" s="60" t="str">
        <f>IF(ISERROR(MATCH(Passout2023[[#This Row], [Admission Type]],$F$3:$F$6,0)),"0", "1")</f>
        <v>0</v>
      </c>
      <c r="AA2477" s="60" t="str">
        <f>IF(ISERROR(MATCH(Passout2023[[#This Row], [Batch Start Year]],$L$3:$L$25,0)),"0", "1")</f>
        <v>0</v>
      </c>
      <c r="AB2477" s="60" t="str">
        <f>IF(ISERROR(MATCH(Passout2023[[#This Row], [Batch Start Semester]],$K$3:$K$6,0)),"0", "1")</f>
        <v>0</v>
      </c>
      <c r="AC2477" s="60" t="str">
        <f>IF(ISERROR(MATCH([3]!Quota_Std_2022_23[[#This Row], [SESSION_TYPE]],$AX$2:$AX$5,0)),"0", "1")</f>
        <v>0</v>
      </c>
      <c r="AD2477" s="60" t="str">
        <f>IF(ISERROR(MATCH(#REF!,#REF!,0)),"0", "1")</f>
        <v>0</v>
      </c>
      <c r="AE2477" s="60" t="str">
        <f>IF(ISERROR(MATCH([3]!Quota_Std_2022_23[[#This Row], [Gender]],$AN$2:$AN$4,0)),"0", "1")</f>
        <v>0</v>
      </c>
      <c r="AF2477" s="60" t="str">
        <f>IF(ISERROR(MATCH([3]!Quota_Std_2022_23[[#This Row], [Quota Type]],[3]Sheet1!$AO$2:$AO$12,0)),"0", "1")</f>
        <v>0</v>
      </c>
      <c r="AG2477" s="60" t="str">
        <f>IF(ISERROR(MATCH(#REF!,$BA$2:$BA$8,0)),"0", "1")</f>
        <v>0</v>
      </c>
      <c r="AH2477" s="60" t="str">
        <f>IF(ISERROR(MATCH(Passout2023[[#This Row], [Nationality Pakistani/ Foreign]],$D$3:$D$4,0)),"0", "1")</f>
        <v>0</v>
      </c>
    </row>
    <row r="2478">
      <c r="A2478" s="40"/>
      <c r="B2478" s="40"/>
      <c r="C2478" s="40"/>
      <c r="D2478" s="40"/>
      <c r="E2478" s="40"/>
      <c r="F2478" s="40"/>
      <c r="G2478" s="40"/>
      <c r="H2478" s="40"/>
      <c r="I2478" s="40"/>
      <c r="J2478" s="40"/>
      <c r="K2478" s="40"/>
      <c r="L2478" s="40"/>
      <c r="M2478" s="40"/>
      <c r="N2478" s="40"/>
      <c r="O2478" s="40"/>
      <c r="P2478" s="40"/>
      <c r="Q2478" s="40"/>
      <c r="Y2478" s="60" t="str">
        <f>IF(ISERROR(MATCH(Passout2023[[#This Row], [Degree Duration (year)]],$M$3:$M$10,0)),"0", "1")</f>
        <v>0</v>
      </c>
      <c r="Z2478" s="60" t="str">
        <f>IF(ISERROR(MATCH(Passout2023[[#This Row], [Admission Type]],$F$3:$F$6,0)),"0", "1")</f>
        <v>0</v>
      </c>
      <c r="AA2478" s="60" t="str">
        <f>IF(ISERROR(MATCH(Passout2023[[#This Row], [Batch Start Year]],$L$3:$L$25,0)),"0", "1")</f>
        <v>0</v>
      </c>
      <c r="AB2478" s="60" t="str">
        <f>IF(ISERROR(MATCH(Passout2023[[#This Row], [Batch Start Semester]],$K$3:$K$6,0)),"0", "1")</f>
        <v>0</v>
      </c>
      <c r="AC2478" s="60" t="str">
        <f>IF(ISERROR(MATCH([3]!Quota_Std_2022_23[[#This Row], [SESSION_TYPE]],$AX$2:$AX$5,0)),"0", "1")</f>
        <v>0</v>
      </c>
      <c r="AD2478" s="60" t="str">
        <f>IF(ISERROR(MATCH(#REF!,#REF!,0)),"0", "1")</f>
        <v>0</v>
      </c>
      <c r="AE2478" s="60" t="str">
        <f>IF(ISERROR(MATCH([3]!Quota_Std_2022_23[[#This Row], [Gender]],$AN$2:$AN$4,0)),"0", "1")</f>
        <v>0</v>
      </c>
      <c r="AF2478" s="60" t="str">
        <f>IF(ISERROR(MATCH([3]!Quota_Std_2022_23[[#This Row], [Quota Type]],[3]Sheet1!$AO$2:$AO$12,0)),"0", "1")</f>
        <v>0</v>
      </c>
      <c r="AG2478" s="60" t="str">
        <f>IF(ISERROR(MATCH(#REF!,$BA$2:$BA$8,0)),"0", "1")</f>
        <v>0</v>
      </c>
      <c r="AH2478" s="60" t="str">
        <f>IF(ISERROR(MATCH(Passout2023[[#This Row], [Nationality Pakistani/ Foreign]],$D$3:$D$4,0)),"0", "1")</f>
        <v>0</v>
      </c>
    </row>
    <row r="2479">
      <c r="A2479" s="40"/>
      <c r="B2479" s="40"/>
      <c r="C2479" s="40"/>
      <c r="D2479" s="40"/>
      <c r="E2479" s="40"/>
      <c r="F2479" s="40"/>
      <c r="G2479" s="40"/>
      <c r="H2479" s="40"/>
      <c r="I2479" s="40"/>
      <c r="J2479" s="40"/>
      <c r="K2479" s="40"/>
      <c r="L2479" s="40"/>
      <c r="M2479" s="40"/>
      <c r="N2479" s="40"/>
      <c r="O2479" s="80"/>
      <c r="P2479" s="40"/>
      <c r="Q2479" s="40"/>
      <c r="Y2479" s="60" t="str">
        <f>IF(ISERROR(MATCH(Passout2023[[#This Row], [Degree Duration (year)]],$M$3:$M$10,0)),"0", "1")</f>
        <v>0</v>
      </c>
      <c r="Z2479" s="60" t="str">
        <f>IF(ISERROR(MATCH(Passout2023[[#This Row], [Admission Type]],$F$3:$F$6,0)),"0", "1")</f>
        <v>0</v>
      </c>
      <c r="AA2479" s="60" t="str">
        <f>IF(ISERROR(MATCH(Passout2023[[#This Row], [Batch Start Year]],$L$3:$L$25,0)),"0", "1")</f>
        <v>0</v>
      </c>
      <c r="AB2479" s="60" t="str">
        <f>IF(ISERROR(MATCH(Passout2023[[#This Row], [Batch Start Semester]],$K$3:$K$6,0)),"0", "1")</f>
        <v>0</v>
      </c>
      <c r="AC2479" s="60" t="str">
        <f>IF(ISERROR(MATCH([3]!Quota_Std_2022_23[[#This Row], [SESSION_TYPE]],$AX$2:$AX$5,0)),"0", "1")</f>
        <v>0</v>
      </c>
      <c r="AD2479" s="60" t="str">
        <f>IF(ISERROR(MATCH(#REF!,#REF!,0)),"0", "1")</f>
        <v>0</v>
      </c>
      <c r="AE2479" s="60" t="str">
        <f>IF(ISERROR(MATCH([3]!Quota_Std_2022_23[[#This Row], [Gender]],$AN$2:$AN$4,0)),"0", "1")</f>
        <v>0</v>
      </c>
      <c r="AF2479" s="60" t="str">
        <f>IF(ISERROR(MATCH([3]!Quota_Std_2022_23[[#This Row], [Quota Type]],[3]Sheet1!$AO$2:$AO$12,0)),"0", "1")</f>
        <v>0</v>
      </c>
      <c r="AG2479" s="60" t="str">
        <f>IF(ISERROR(MATCH(#REF!,$BA$2:$BA$8,0)),"0", "1")</f>
        <v>0</v>
      </c>
      <c r="AH2479" s="60" t="str">
        <f>IF(ISERROR(MATCH(Passout2023[[#This Row], [Nationality Pakistani/ Foreign]],$D$3:$D$4,0)),"0", "1")</f>
        <v>0</v>
      </c>
    </row>
    <row r="2480">
      <c r="A2480" s="40"/>
      <c r="B2480" s="40"/>
      <c r="C2480" s="40"/>
      <c r="D2480" s="40"/>
      <c r="E2480" s="40"/>
      <c r="F2480" s="40"/>
      <c r="G2480" s="40"/>
      <c r="H2480" s="40"/>
      <c r="I2480" s="40"/>
      <c r="J2480" s="40"/>
      <c r="K2480" s="40"/>
      <c r="L2480" s="40"/>
      <c r="M2480" s="40"/>
      <c r="N2480" s="40"/>
      <c r="O2480" s="40"/>
      <c r="P2480" s="40"/>
      <c r="Q2480" s="40"/>
      <c r="Y2480" s="60" t="str">
        <f>IF(ISERROR(MATCH(Passout2023[[#This Row], [Degree Duration (year)]],$M$3:$M$10,0)),"0", "1")</f>
        <v>0</v>
      </c>
      <c r="Z2480" s="60" t="str">
        <f>IF(ISERROR(MATCH(Passout2023[[#This Row], [Admission Type]],$F$3:$F$6,0)),"0", "1")</f>
        <v>0</v>
      </c>
      <c r="AA2480" s="60" t="str">
        <f>IF(ISERROR(MATCH(Passout2023[[#This Row], [Batch Start Year]],$L$3:$L$25,0)),"0", "1")</f>
        <v>0</v>
      </c>
      <c r="AB2480" s="60" t="str">
        <f>IF(ISERROR(MATCH(Passout2023[[#This Row], [Batch Start Semester]],$K$3:$K$6,0)),"0", "1")</f>
        <v>0</v>
      </c>
      <c r="AC2480" s="60" t="str">
        <f>IF(ISERROR(MATCH([3]!Quota_Std_2022_23[[#This Row], [SESSION_TYPE]],$AX$2:$AX$5,0)),"0", "1")</f>
        <v>0</v>
      </c>
      <c r="AD2480" s="60" t="str">
        <f>IF(ISERROR(MATCH(#REF!,#REF!,0)),"0", "1")</f>
        <v>0</v>
      </c>
      <c r="AE2480" s="60" t="str">
        <f>IF(ISERROR(MATCH([3]!Quota_Std_2022_23[[#This Row], [Gender]],$AN$2:$AN$4,0)),"0", "1")</f>
        <v>0</v>
      </c>
      <c r="AF2480" s="60" t="str">
        <f>IF(ISERROR(MATCH([3]!Quota_Std_2022_23[[#This Row], [Quota Type]],[3]Sheet1!$AO$2:$AO$12,0)),"0", "1")</f>
        <v>0</v>
      </c>
      <c r="AG2480" s="60" t="str">
        <f>IF(ISERROR(MATCH(#REF!,$BA$2:$BA$8,0)),"0", "1")</f>
        <v>0</v>
      </c>
      <c r="AH2480" s="60" t="str">
        <f>IF(ISERROR(MATCH(Passout2023[[#This Row], [Nationality Pakistani/ Foreign]],$D$3:$D$4,0)),"0", "1")</f>
        <v>0</v>
      </c>
    </row>
    <row r="2481">
      <c r="A2481" s="40"/>
      <c r="B2481" s="40"/>
      <c r="C2481" s="40"/>
      <c r="D2481" s="40"/>
      <c r="E2481" s="40"/>
      <c r="F2481" s="40"/>
      <c r="G2481" s="40"/>
      <c r="H2481" s="40"/>
      <c r="I2481" s="40"/>
      <c r="J2481" s="40"/>
      <c r="K2481" s="40"/>
      <c r="L2481" s="40"/>
      <c r="M2481" s="40"/>
      <c r="N2481" s="40"/>
      <c r="O2481" s="80"/>
      <c r="P2481" s="40"/>
      <c r="Q2481" s="40"/>
      <c r="Y2481" s="60" t="str">
        <f>IF(ISERROR(MATCH(Passout2023[[#This Row], [Degree Duration (year)]],$M$3:$M$10,0)),"0", "1")</f>
        <v>0</v>
      </c>
      <c r="Z2481" s="60" t="str">
        <f>IF(ISERROR(MATCH(Passout2023[[#This Row], [Admission Type]],$F$3:$F$6,0)),"0", "1")</f>
        <v>0</v>
      </c>
      <c r="AA2481" s="60" t="str">
        <f>IF(ISERROR(MATCH(Passout2023[[#This Row], [Batch Start Year]],$L$3:$L$25,0)),"0", "1")</f>
        <v>0</v>
      </c>
      <c r="AB2481" s="60" t="str">
        <f>IF(ISERROR(MATCH(Passout2023[[#This Row], [Batch Start Semester]],$K$3:$K$6,0)),"0", "1")</f>
        <v>0</v>
      </c>
      <c r="AC2481" s="60" t="str">
        <f>IF(ISERROR(MATCH([3]!Quota_Std_2022_23[[#This Row], [SESSION_TYPE]],$AX$2:$AX$5,0)),"0", "1")</f>
        <v>0</v>
      </c>
      <c r="AD2481" s="60" t="str">
        <f>IF(ISERROR(MATCH(#REF!,#REF!,0)),"0", "1")</f>
        <v>0</v>
      </c>
      <c r="AE2481" s="60" t="str">
        <f>IF(ISERROR(MATCH([3]!Quota_Std_2022_23[[#This Row], [Gender]],$AN$2:$AN$4,0)),"0", "1")</f>
        <v>0</v>
      </c>
      <c r="AF2481" s="60" t="str">
        <f>IF(ISERROR(MATCH([3]!Quota_Std_2022_23[[#This Row], [Quota Type]],[3]Sheet1!$AO$2:$AO$12,0)),"0", "1")</f>
        <v>0</v>
      </c>
      <c r="AG2481" s="60" t="str">
        <f>IF(ISERROR(MATCH(#REF!,$BA$2:$BA$8,0)),"0", "1")</f>
        <v>0</v>
      </c>
      <c r="AH2481" s="60" t="str">
        <f>IF(ISERROR(MATCH(Passout2023[[#This Row], [Nationality Pakistani/ Foreign]],$D$3:$D$4,0)),"0", "1")</f>
        <v>0</v>
      </c>
    </row>
    <row r="2482">
      <c r="A2482" s="40"/>
      <c r="B2482" s="40"/>
      <c r="C2482" s="40"/>
      <c r="D2482" s="40"/>
      <c r="E2482" s="40"/>
      <c r="F2482" s="40"/>
      <c r="G2482" s="40"/>
      <c r="H2482" s="40"/>
      <c r="I2482" s="40"/>
      <c r="J2482" s="40"/>
      <c r="K2482" s="40"/>
      <c r="L2482" s="40"/>
      <c r="M2482" s="40"/>
      <c r="N2482" s="40"/>
      <c r="O2482" s="80"/>
      <c r="P2482" s="40"/>
      <c r="Q2482" s="40"/>
      <c r="Y2482" s="60" t="str">
        <f>IF(ISERROR(MATCH(Passout2023[[#This Row], [Degree Duration (year)]],$M$3:$M$10,0)),"0", "1")</f>
        <v>0</v>
      </c>
      <c r="Z2482" s="60" t="str">
        <f>IF(ISERROR(MATCH(Passout2023[[#This Row], [Admission Type]],$F$3:$F$6,0)),"0", "1")</f>
        <v>0</v>
      </c>
      <c r="AA2482" s="60" t="str">
        <f>IF(ISERROR(MATCH(Passout2023[[#This Row], [Batch Start Year]],$L$3:$L$25,0)),"0", "1")</f>
        <v>0</v>
      </c>
      <c r="AB2482" s="60" t="str">
        <f>IF(ISERROR(MATCH(Passout2023[[#This Row], [Batch Start Semester]],$K$3:$K$6,0)),"0", "1")</f>
        <v>0</v>
      </c>
      <c r="AC2482" s="60" t="str">
        <f>IF(ISERROR(MATCH([3]!Quota_Std_2022_23[[#This Row], [SESSION_TYPE]],$AX$2:$AX$5,0)),"0", "1")</f>
        <v>0</v>
      </c>
      <c r="AD2482" s="60" t="str">
        <f>IF(ISERROR(MATCH(#REF!,#REF!,0)),"0", "1")</f>
        <v>0</v>
      </c>
      <c r="AE2482" s="60" t="str">
        <f>IF(ISERROR(MATCH([3]!Quota_Std_2022_23[[#This Row], [Gender]],$AN$2:$AN$4,0)),"0", "1")</f>
        <v>0</v>
      </c>
      <c r="AF2482" s="60" t="str">
        <f>IF(ISERROR(MATCH([3]!Quota_Std_2022_23[[#This Row], [Quota Type]],[3]Sheet1!$AO$2:$AO$12,0)),"0", "1")</f>
        <v>0</v>
      </c>
      <c r="AG2482" s="60" t="str">
        <f>IF(ISERROR(MATCH(#REF!,$BA$2:$BA$8,0)),"0", "1")</f>
        <v>0</v>
      </c>
      <c r="AH2482" s="60" t="str">
        <f>IF(ISERROR(MATCH(Passout2023[[#This Row], [Nationality Pakistani/ Foreign]],$D$3:$D$4,0)),"0", "1")</f>
        <v>0</v>
      </c>
    </row>
    <row r="2483">
      <c r="A2483" s="40"/>
      <c r="B2483" s="40"/>
      <c r="C2483" s="40"/>
      <c r="D2483" s="40"/>
      <c r="E2483" s="40"/>
      <c r="F2483" s="40"/>
      <c r="G2483" s="40"/>
      <c r="H2483" s="40"/>
      <c r="I2483" s="40"/>
      <c r="J2483" s="40"/>
      <c r="K2483" s="40"/>
      <c r="L2483" s="40"/>
      <c r="M2483" s="40"/>
      <c r="N2483" s="40"/>
      <c r="O2483" s="40"/>
      <c r="P2483" s="40"/>
      <c r="Q2483" s="40"/>
      <c r="Y2483" s="60" t="str">
        <f>IF(ISERROR(MATCH(Passout2023[[#This Row], [Degree Duration (year)]],$M$3:$M$10,0)),"0", "1")</f>
        <v>0</v>
      </c>
      <c r="Z2483" s="60" t="str">
        <f>IF(ISERROR(MATCH(Passout2023[[#This Row], [Admission Type]],$F$3:$F$6,0)),"0", "1")</f>
        <v>0</v>
      </c>
      <c r="AA2483" s="60" t="str">
        <f>IF(ISERROR(MATCH(Passout2023[[#This Row], [Batch Start Year]],$L$3:$L$25,0)),"0", "1")</f>
        <v>0</v>
      </c>
      <c r="AB2483" s="60" t="str">
        <f>IF(ISERROR(MATCH(Passout2023[[#This Row], [Batch Start Semester]],$K$3:$K$6,0)),"0", "1")</f>
        <v>0</v>
      </c>
      <c r="AC2483" s="60" t="str">
        <f>IF(ISERROR(MATCH([3]!Quota_Std_2022_23[[#This Row], [SESSION_TYPE]],$AX$2:$AX$5,0)),"0", "1")</f>
        <v>0</v>
      </c>
      <c r="AD2483" s="60" t="str">
        <f>IF(ISERROR(MATCH(#REF!,#REF!,0)),"0", "1")</f>
        <v>0</v>
      </c>
      <c r="AE2483" s="60" t="str">
        <f>IF(ISERROR(MATCH([3]!Quota_Std_2022_23[[#This Row], [Gender]],$AN$2:$AN$4,0)),"0", "1")</f>
        <v>0</v>
      </c>
      <c r="AF2483" s="60" t="str">
        <f>IF(ISERROR(MATCH([3]!Quota_Std_2022_23[[#This Row], [Quota Type]],[3]Sheet1!$AO$2:$AO$12,0)),"0", "1")</f>
        <v>0</v>
      </c>
      <c r="AG2483" s="60" t="str">
        <f>IF(ISERROR(MATCH(#REF!,$BA$2:$BA$8,0)),"0", "1")</f>
        <v>0</v>
      </c>
      <c r="AH2483" s="60" t="str">
        <f>IF(ISERROR(MATCH(Passout2023[[#This Row], [Nationality Pakistani/ Foreign]],$D$3:$D$4,0)),"0", "1")</f>
        <v>0</v>
      </c>
    </row>
    <row r="2484">
      <c r="A2484" s="40"/>
      <c r="B2484" s="40"/>
      <c r="C2484" s="40"/>
      <c r="D2484" s="40"/>
      <c r="E2484" s="40"/>
      <c r="F2484" s="40"/>
      <c r="G2484" s="40"/>
      <c r="H2484" s="40"/>
      <c r="I2484" s="40"/>
      <c r="J2484" s="40"/>
      <c r="K2484" s="40"/>
      <c r="L2484" s="40"/>
      <c r="M2484" s="40"/>
      <c r="N2484" s="40"/>
      <c r="O2484" s="80"/>
      <c r="P2484" s="40"/>
      <c r="Q2484" s="40"/>
      <c r="Y2484" s="60" t="str">
        <f>IF(ISERROR(MATCH(Passout2023[[#This Row], [Degree Duration (year)]],$M$3:$M$10,0)),"0", "1")</f>
        <v>0</v>
      </c>
      <c r="Z2484" s="60" t="str">
        <f>IF(ISERROR(MATCH(Passout2023[[#This Row], [Admission Type]],$F$3:$F$6,0)),"0", "1")</f>
        <v>0</v>
      </c>
      <c r="AA2484" s="60" t="str">
        <f>IF(ISERROR(MATCH(Passout2023[[#This Row], [Batch Start Year]],$L$3:$L$25,0)),"0", "1")</f>
        <v>0</v>
      </c>
      <c r="AB2484" s="60" t="str">
        <f>IF(ISERROR(MATCH(Passout2023[[#This Row], [Batch Start Semester]],$K$3:$K$6,0)),"0", "1")</f>
        <v>0</v>
      </c>
      <c r="AC2484" s="60" t="str">
        <f>IF(ISERROR(MATCH([3]!Quota_Std_2022_23[[#This Row], [SESSION_TYPE]],$AX$2:$AX$5,0)),"0", "1")</f>
        <v>0</v>
      </c>
      <c r="AD2484" s="60" t="str">
        <f>IF(ISERROR(MATCH(#REF!,#REF!,0)),"0", "1")</f>
        <v>0</v>
      </c>
      <c r="AE2484" s="60" t="str">
        <f>IF(ISERROR(MATCH([3]!Quota_Std_2022_23[[#This Row], [Gender]],$AN$2:$AN$4,0)),"0", "1")</f>
        <v>0</v>
      </c>
      <c r="AF2484" s="60" t="str">
        <f>IF(ISERROR(MATCH([3]!Quota_Std_2022_23[[#This Row], [Quota Type]],[3]Sheet1!$AO$2:$AO$12,0)),"0", "1")</f>
        <v>0</v>
      </c>
      <c r="AG2484" s="60" t="str">
        <f>IF(ISERROR(MATCH(#REF!,$BA$2:$BA$8,0)),"0", "1")</f>
        <v>0</v>
      </c>
      <c r="AH2484" s="60" t="str">
        <f>IF(ISERROR(MATCH(Passout2023[[#This Row], [Nationality Pakistani/ Foreign]],$D$3:$D$4,0)),"0", "1")</f>
        <v>0</v>
      </c>
    </row>
    <row r="2485">
      <c r="A2485" s="40"/>
      <c r="B2485" s="40"/>
      <c r="C2485" s="40"/>
      <c r="D2485" s="40"/>
      <c r="E2485" s="40"/>
      <c r="F2485" s="40"/>
      <c r="G2485" s="40"/>
      <c r="H2485" s="40"/>
      <c r="I2485" s="40"/>
      <c r="J2485" s="40"/>
      <c r="K2485" s="40"/>
      <c r="L2485" s="40"/>
      <c r="M2485" s="40"/>
      <c r="N2485" s="40"/>
      <c r="O2485" s="80"/>
      <c r="P2485" s="40"/>
      <c r="Q2485" s="40"/>
      <c r="Y2485" s="60" t="str">
        <f>IF(ISERROR(MATCH(Passout2023[[#This Row], [Degree Duration (year)]],$M$3:$M$10,0)),"0", "1")</f>
        <v>0</v>
      </c>
      <c r="Z2485" s="60" t="str">
        <f>IF(ISERROR(MATCH(Passout2023[[#This Row], [Admission Type]],$F$3:$F$6,0)),"0", "1")</f>
        <v>0</v>
      </c>
      <c r="AA2485" s="60" t="str">
        <f>IF(ISERROR(MATCH(Passout2023[[#This Row], [Batch Start Year]],$L$3:$L$25,0)),"0", "1")</f>
        <v>0</v>
      </c>
      <c r="AB2485" s="60" t="str">
        <f>IF(ISERROR(MATCH(Passout2023[[#This Row], [Batch Start Semester]],$K$3:$K$6,0)),"0", "1")</f>
        <v>0</v>
      </c>
      <c r="AC2485" s="60" t="str">
        <f>IF(ISERROR(MATCH([3]!Quota_Std_2022_23[[#This Row], [SESSION_TYPE]],$AX$2:$AX$5,0)),"0", "1")</f>
        <v>0</v>
      </c>
      <c r="AD2485" s="60" t="str">
        <f>IF(ISERROR(MATCH(#REF!,#REF!,0)),"0", "1")</f>
        <v>0</v>
      </c>
      <c r="AE2485" s="60" t="str">
        <f>IF(ISERROR(MATCH([3]!Quota_Std_2022_23[[#This Row], [Gender]],$AN$2:$AN$4,0)),"0", "1")</f>
        <v>0</v>
      </c>
      <c r="AF2485" s="60" t="str">
        <f>IF(ISERROR(MATCH([3]!Quota_Std_2022_23[[#This Row], [Quota Type]],[3]Sheet1!$AO$2:$AO$12,0)),"0", "1")</f>
        <v>0</v>
      </c>
      <c r="AG2485" s="60" t="str">
        <f>IF(ISERROR(MATCH(#REF!,$BA$2:$BA$8,0)),"0", "1")</f>
        <v>0</v>
      </c>
      <c r="AH2485" s="60" t="str">
        <f>IF(ISERROR(MATCH(Passout2023[[#This Row], [Nationality Pakistani/ Foreign]],$D$3:$D$4,0)),"0", "1")</f>
        <v>0</v>
      </c>
    </row>
    <row r="2486">
      <c r="A2486" s="40"/>
      <c r="B2486" s="40"/>
      <c r="C2486" s="40"/>
      <c r="D2486" s="40"/>
      <c r="E2486" s="40"/>
      <c r="F2486" s="40"/>
      <c r="G2486" s="40"/>
      <c r="H2486" s="40"/>
      <c r="I2486" s="40"/>
      <c r="J2486" s="40"/>
      <c r="K2486" s="40"/>
      <c r="L2486" s="40"/>
      <c r="M2486" s="40"/>
      <c r="N2486" s="40"/>
      <c r="O2486" s="80"/>
      <c r="P2486" s="40"/>
      <c r="Q2486" s="40"/>
      <c r="Y2486" s="60" t="str">
        <f>IF(ISERROR(MATCH(Passout2023[[#This Row], [Degree Duration (year)]],$M$3:$M$10,0)),"0", "1")</f>
        <v>0</v>
      </c>
      <c r="Z2486" s="60" t="str">
        <f>IF(ISERROR(MATCH(Passout2023[[#This Row], [Admission Type]],$F$3:$F$6,0)),"0", "1")</f>
        <v>0</v>
      </c>
      <c r="AA2486" s="60" t="str">
        <f>IF(ISERROR(MATCH(Passout2023[[#This Row], [Batch Start Year]],$L$3:$L$25,0)),"0", "1")</f>
        <v>0</v>
      </c>
      <c r="AB2486" s="60" t="str">
        <f>IF(ISERROR(MATCH(Passout2023[[#This Row], [Batch Start Semester]],$K$3:$K$6,0)),"0", "1")</f>
        <v>0</v>
      </c>
      <c r="AC2486" s="60" t="str">
        <f>IF(ISERROR(MATCH([3]!Quota_Std_2022_23[[#This Row], [SESSION_TYPE]],$AX$2:$AX$5,0)),"0", "1")</f>
        <v>0</v>
      </c>
      <c r="AD2486" s="60" t="str">
        <f>IF(ISERROR(MATCH(#REF!,#REF!,0)),"0", "1")</f>
        <v>0</v>
      </c>
      <c r="AE2486" s="60" t="str">
        <f>IF(ISERROR(MATCH([3]!Quota_Std_2022_23[[#This Row], [Gender]],$AN$2:$AN$4,0)),"0", "1")</f>
        <v>0</v>
      </c>
      <c r="AF2486" s="60" t="str">
        <f>IF(ISERROR(MATCH([3]!Quota_Std_2022_23[[#This Row], [Quota Type]],[3]Sheet1!$AO$2:$AO$12,0)),"0", "1")</f>
        <v>0</v>
      </c>
      <c r="AG2486" s="60" t="str">
        <f>IF(ISERROR(MATCH(#REF!,$BA$2:$BA$8,0)),"0", "1")</f>
        <v>0</v>
      </c>
      <c r="AH2486" s="60" t="str">
        <f>IF(ISERROR(MATCH(Passout2023[[#This Row], [Nationality Pakistani/ Foreign]],$D$3:$D$4,0)),"0", "1")</f>
        <v>0</v>
      </c>
    </row>
    <row r="2487">
      <c r="A2487" s="40"/>
      <c r="B2487" s="40"/>
      <c r="C2487" s="40"/>
      <c r="D2487" s="40"/>
      <c r="E2487" s="40"/>
      <c r="F2487" s="40"/>
      <c r="G2487" s="40"/>
      <c r="H2487" s="40"/>
      <c r="I2487" s="40"/>
      <c r="J2487" s="40"/>
      <c r="K2487" s="40"/>
      <c r="L2487" s="40"/>
      <c r="M2487" s="40"/>
      <c r="N2487" s="40"/>
      <c r="O2487" s="40"/>
      <c r="P2487" s="40"/>
      <c r="Q2487" s="40"/>
      <c r="Y2487" s="60" t="str">
        <f>IF(ISERROR(MATCH(Passout2023[[#This Row], [Degree Duration (year)]],$M$3:$M$10,0)),"0", "1")</f>
        <v>0</v>
      </c>
      <c r="Z2487" s="60" t="str">
        <f>IF(ISERROR(MATCH(Passout2023[[#This Row], [Admission Type]],$F$3:$F$6,0)),"0", "1")</f>
        <v>0</v>
      </c>
      <c r="AA2487" s="60" t="str">
        <f>IF(ISERROR(MATCH(Passout2023[[#This Row], [Batch Start Year]],$L$3:$L$25,0)),"0", "1")</f>
        <v>0</v>
      </c>
      <c r="AB2487" s="60" t="str">
        <f>IF(ISERROR(MATCH(Passout2023[[#This Row], [Batch Start Semester]],$K$3:$K$6,0)),"0", "1")</f>
        <v>0</v>
      </c>
      <c r="AC2487" s="60" t="str">
        <f>IF(ISERROR(MATCH([3]!Quota_Std_2022_23[[#This Row], [SESSION_TYPE]],$AX$2:$AX$5,0)),"0", "1")</f>
        <v>0</v>
      </c>
      <c r="AD2487" s="60" t="str">
        <f>IF(ISERROR(MATCH(#REF!,#REF!,0)),"0", "1")</f>
        <v>0</v>
      </c>
      <c r="AE2487" s="60" t="str">
        <f>IF(ISERROR(MATCH([3]!Quota_Std_2022_23[[#This Row], [Gender]],$AN$2:$AN$4,0)),"0", "1")</f>
        <v>0</v>
      </c>
      <c r="AF2487" s="60" t="str">
        <f>IF(ISERROR(MATCH([3]!Quota_Std_2022_23[[#This Row], [Quota Type]],[3]Sheet1!$AO$2:$AO$12,0)),"0", "1")</f>
        <v>0</v>
      </c>
      <c r="AG2487" s="60" t="str">
        <f>IF(ISERROR(MATCH(#REF!,$BA$2:$BA$8,0)),"0", "1")</f>
        <v>0</v>
      </c>
      <c r="AH2487" s="60" t="str">
        <f>IF(ISERROR(MATCH(Passout2023[[#This Row], [Nationality Pakistani/ Foreign]],$D$3:$D$4,0)),"0", "1")</f>
        <v>0</v>
      </c>
    </row>
    <row r="2488">
      <c r="A2488" s="40"/>
      <c r="B2488" s="40"/>
      <c r="C2488" s="40"/>
      <c r="D2488" s="40"/>
      <c r="E2488" s="40"/>
      <c r="F2488" s="40"/>
      <c r="G2488" s="40"/>
      <c r="H2488" s="40"/>
      <c r="I2488" s="40"/>
      <c r="J2488" s="40"/>
      <c r="K2488" s="40"/>
      <c r="L2488" s="40"/>
      <c r="M2488" s="40"/>
      <c r="N2488" s="40"/>
      <c r="O2488" s="40"/>
      <c r="P2488" s="40"/>
      <c r="Q2488" s="40"/>
      <c r="Y2488" s="60" t="str">
        <f>IF(ISERROR(MATCH(Passout2023[[#This Row], [Degree Duration (year)]],$M$3:$M$10,0)),"0", "1")</f>
        <v>0</v>
      </c>
      <c r="Z2488" s="60" t="str">
        <f>IF(ISERROR(MATCH(Passout2023[[#This Row], [Admission Type]],$F$3:$F$6,0)),"0", "1")</f>
        <v>0</v>
      </c>
      <c r="AA2488" s="60" t="str">
        <f>IF(ISERROR(MATCH(Passout2023[[#This Row], [Batch Start Year]],$L$3:$L$25,0)),"0", "1")</f>
        <v>0</v>
      </c>
      <c r="AB2488" s="60" t="str">
        <f>IF(ISERROR(MATCH(Passout2023[[#This Row], [Batch Start Semester]],$K$3:$K$6,0)),"0", "1")</f>
        <v>0</v>
      </c>
      <c r="AC2488" s="60" t="str">
        <f>IF(ISERROR(MATCH([3]!Quota_Std_2022_23[[#This Row], [SESSION_TYPE]],$AX$2:$AX$5,0)),"0", "1")</f>
        <v>0</v>
      </c>
      <c r="AD2488" s="60" t="str">
        <f>IF(ISERROR(MATCH(#REF!,#REF!,0)),"0", "1")</f>
        <v>0</v>
      </c>
      <c r="AE2488" s="60" t="str">
        <f>IF(ISERROR(MATCH([3]!Quota_Std_2022_23[[#This Row], [Gender]],$AN$2:$AN$4,0)),"0", "1")</f>
        <v>0</v>
      </c>
      <c r="AF2488" s="60" t="str">
        <f>IF(ISERROR(MATCH([3]!Quota_Std_2022_23[[#This Row], [Quota Type]],[3]Sheet1!$AO$2:$AO$12,0)),"0", "1")</f>
        <v>0</v>
      </c>
      <c r="AG2488" s="60" t="str">
        <f>IF(ISERROR(MATCH(#REF!,$BA$2:$BA$8,0)),"0", "1")</f>
        <v>0</v>
      </c>
      <c r="AH2488" s="60" t="str">
        <f>IF(ISERROR(MATCH(Passout2023[[#This Row], [Nationality Pakistani/ Foreign]],$D$3:$D$4,0)),"0", "1")</f>
        <v>0</v>
      </c>
    </row>
    <row r="2489">
      <c r="A2489" s="40"/>
      <c r="B2489" s="40"/>
      <c r="C2489" s="40"/>
      <c r="D2489" s="40"/>
      <c r="E2489" s="40"/>
      <c r="F2489" s="40"/>
      <c r="G2489" s="40"/>
      <c r="H2489" s="40"/>
      <c r="I2489" s="40"/>
      <c r="J2489" s="40"/>
      <c r="K2489" s="40"/>
      <c r="L2489" s="40"/>
      <c r="M2489" s="40"/>
      <c r="N2489" s="40"/>
      <c r="O2489" s="80"/>
      <c r="P2489" s="40"/>
      <c r="Q2489" s="40"/>
      <c r="Y2489" s="60" t="str">
        <f>IF(ISERROR(MATCH(Passout2023[[#This Row], [Degree Duration (year)]],$M$3:$M$10,0)),"0", "1")</f>
        <v>0</v>
      </c>
      <c r="Z2489" s="60" t="str">
        <f>IF(ISERROR(MATCH(Passout2023[[#This Row], [Admission Type]],$F$3:$F$6,0)),"0", "1")</f>
        <v>0</v>
      </c>
      <c r="AA2489" s="60" t="str">
        <f>IF(ISERROR(MATCH(Passout2023[[#This Row], [Batch Start Year]],$L$3:$L$25,0)),"0", "1")</f>
        <v>0</v>
      </c>
      <c r="AB2489" s="60" t="str">
        <f>IF(ISERROR(MATCH(Passout2023[[#This Row], [Batch Start Semester]],$K$3:$K$6,0)),"0", "1")</f>
        <v>0</v>
      </c>
      <c r="AC2489" s="60" t="str">
        <f>IF(ISERROR(MATCH([3]!Quota_Std_2022_23[[#This Row], [SESSION_TYPE]],$AX$2:$AX$5,0)),"0", "1")</f>
        <v>0</v>
      </c>
      <c r="AD2489" s="60" t="str">
        <f>IF(ISERROR(MATCH(#REF!,#REF!,0)),"0", "1")</f>
        <v>0</v>
      </c>
      <c r="AE2489" s="60" t="str">
        <f>IF(ISERROR(MATCH([3]!Quota_Std_2022_23[[#This Row], [Gender]],$AN$2:$AN$4,0)),"0", "1")</f>
        <v>0</v>
      </c>
      <c r="AF2489" s="60" t="str">
        <f>IF(ISERROR(MATCH([3]!Quota_Std_2022_23[[#This Row], [Quota Type]],[3]Sheet1!$AO$2:$AO$12,0)),"0", "1")</f>
        <v>0</v>
      </c>
      <c r="AG2489" s="60" t="str">
        <f>IF(ISERROR(MATCH(#REF!,$BA$2:$BA$8,0)),"0", "1")</f>
        <v>0</v>
      </c>
      <c r="AH2489" s="60" t="str">
        <f>IF(ISERROR(MATCH(Passout2023[[#This Row], [Nationality Pakistani/ Foreign]],$D$3:$D$4,0)),"0", "1")</f>
        <v>0</v>
      </c>
    </row>
    <row r="2490">
      <c r="A2490" s="40"/>
      <c r="B2490" s="40"/>
      <c r="C2490" s="40"/>
      <c r="D2490" s="40"/>
      <c r="E2490" s="40"/>
      <c r="F2490" s="40"/>
      <c r="G2490" s="40"/>
      <c r="H2490" s="40"/>
      <c r="I2490" s="40"/>
      <c r="J2490" s="40"/>
      <c r="K2490" s="40"/>
      <c r="L2490" s="40"/>
      <c r="M2490" s="40"/>
      <c r="N2490" s="40"/>
      <c r="O2490" s="80"/>
      <c r="P2490" s="40"/>
      <c r="Q2490" s="40"/>
      <c r="Y2490" s="60" t="str">
        <f>IF(ISERROR(MATCH(Passout2023[[#This Row], [Degree Duration (year)]],$M$3:$M$10,0)),"0", "1")</f>
        <v>0</v>
      </c>
      <c r="Z2490" s="60" t="str">
        <f>IF(ISERROR(MATCH(Passout2023[[#This Row], [Admission Type]],$F$3:$F$6,0)),"0", "1")</f>
        <v>0</v>
      </c>
      <c r="AA2490" s="60" t="str">
        <f>IF(ISERROR(MATCH(Passout2023[[#This Row], [Batch Start Year]],$L$3:$L$25,0)),"0", "1")</f>
        <v>0</v>
      </c>
      <c r="AB2490" s="60" t="str">
        <f>IF(ISERROR(MATCH(Passout2023[[#This Row], [Batch Start Semester]],$K$3:$K$6,0)),"0", "1")</f>
        <v>0</v>
      </c>
      <c r="AC2490" s="60" t="str">
        <f>IF(ISERROR(MATCH([3]!Quota_Std_2022_23[[#This Row], [SESSION_TYPE]],$AX$2:$AX$5,0)),"0", "1")</f>
        <v>0</v>
      </c>
      <c r="AD2490" s="60" t="str">
        <f>IF(ISERROR(MATCH(#REF!,#REF!,0)),"0", "1")</f>
        <v>0</v>
      </c>
      <c r="AE2490" s="60" t="str">
        <f>IF(ISERROR(MATCH([3]!Quota_Std_2022_23[[#This Row], [Gender]],$AN$2:$AN$4,0)),"0", "1")</f>
        <v>0</v>
      </c>
      <c r="AF2490" s="60" t="str">
        <f>IF(ISERROR(MATCH([3]!Quota_Std_2022_23[[#This Row], [Quota Type]],[3]Sheet1!$AO$2:$AO$12,0)),"0", "1")</f>
        <v>0</v>
      </c>
      <c r="AG2490" s="60" t="str">
        <f>IF(ISERROR(MATCH(#REF!,$BA$2:$BA$8,0)),"0", "1")</f>
        <v>0</v>
      </c>
      <c r="AH2490" s="60" t="str">
        <f>IF(ISERROR(MATCH(Passout2023[[#This Row], [Nationality Pakistani/ Foreign]],$D$3:$D$4,0)),"0", "1")</f>
        <v>0</v>
      </c>
    </row>
    <row r="2491">
      <c r="A2491" s="40"/>
      <c r="B2491" s="40"/>
      <c r="C2491" s="40"/>
      <c r="D2491" s="40"/>
      <c r="E2491" s="40"/>
      <c r="F2491" s="40"/>
      <c r="G2491" s="40"/>
      <c r="H2491" s="40"/>
      <c r="I2491" s="40"/>
      <c r="J2491" s="40"/>
      <c r="K2491" s="40"/>
      <c r="L2491" s="40"/>
      <c r="M2491" s="40"/>
      <c r="N2491" s="40"/>
      <c r="O2491" s="40"/>
      <c r="P2491" s="40"/>
      <c r="Q2491" s="40"/>
      <c r="Y2491" s="60" t="str">
        <f>IF(ISERROR(MATCH(Passout2023[[#This Row], [Degree Duration (year)]],$M$3:$M$10,0)),"0", "1")</f>
        <v>0</v>
      </c>
      <c r="Z2491" s="60" t="str">
        <f>IF(ISERROR(MATCH(Passout2023[[#This Row], [Admission Type]],$F$3:$F$6,0)),"0", "1")</f>
        <v>0</v>
      </c>
      <c r="AA2491" s="60" t="str">
        <f>IF(ISERROR(MATCH(Passout2023[[#This Row], [Batch Start Year]],$L$3:$L$25,0)),"0", "1")</f>
        <v>0</v>
      </c>
      <c r="AB2491" s="60" t="str">
        <f>IF(ISERROR(MATCH(Passout2023[[#This Row], [Batch Start Semester]],$K$3:$K$6,0)),"0", "1")</f>
        <v>0</v>
      </c>
      <c r="AC2491" s="60" t="str">
        <f>IF(ISERROR(MATCH([3]!Quota_Std_2022_23[[#This Row], [SESSION_TYPE]],$AX$2:$AX$5,0)),"0", "1")</f>
        <v>0</v>
      </c>
      <c r="AD2491" s="60" t="str">
        <f>IF(ISERROR(MATCH(#REF!,#REF!,0)),"0", "1")</f>
        <v>0</v>
      </c>
      <c r="AE2491" s="60" t="str">
        <f>IF(ISERROR(MATCH([3]!Quota_Std_2022_23[[#This Row], [Gender]],$AN$2:$AN$4,0)),"0", "1")</f>
        <v>0</v>
      </c>
      <c r="AF2491" s="60" t="str">
        <f>IF(ISERROR(MATCH([3]!Quota_Std_2022_23[[#This Row], [Quota Type]],[3]Sheet1!$AO$2:$AO$12,0)),"0", "1")</f>
        <v>0</v>
      </c>
      <c r="AG2491" s="60" t="str">
        <f>IF(ISERROR(MATCH(#REF!,$BA$2:$BA$8,0)),"0", "1")</f>
        <v>0</v>
      </c>
      <c r="AH2491" s="60" t="str">
        <f>IF(ISERROR(MATCH(Passout2023[[#This Row], [Nationality Pakistani/ Foreign]],$D$3:$D$4,0)),"0", "1")</f>
        <v>0</v>
      </c>
    </row>
    <row r="2492">
      <c r="A2492" s="40"/>
      <c r="B2492" s="40"/>
      <c r="C2492" s="40"/>
      <c r="D2492" s="40"/>
      <c r="E2492" s="40"/>
      <c r="F2492" s="40"/>
      <c r="G2492" s="40"/>
      <c r="H2492" s="40"/>
      <c r="I2492" s="40"/>
      <c r="J2492" s="40"/>
      <c r="K2492" s="40"/>
      <c r="L2492" s="40"/>
      <c r="M2492" s="40"/>
      <c r="N2492" s="40"/>
      <c r="O2492" s="80"/>
      <c r="P2492" s="40"/>
      <c r="Q2492" s="40"/>
      <c r="Y2492" s="60" t="str">
        <f>IF(ISERROR(MATCH(Passout2023[[#This Row], [Degree Duration (year)]],$M$3:$M$10,0)),"0", "1")</f>
        <v>0</v>
      </c>
      <c r="Z2492" s="60" t="str">
        <f>IF(ISERROR(MATCH(Passout2023[[#This Row], [Admission Type]],$F$3:$F$6,0)),"0", "1")</f>
        <v>0</v>
      </c>
      <c r="AA2492" s="60" t="str">
        <f>IF(ISERROR(MATCH(Passout2023[[#This Row], [Batch Start Year]],$L$3:$L$25,0)),"0", "1")</f>
        <v>0</v>
      </c>
      <c r="AB2492" s="60" t="str">
        <f>IF(ISERROR(MATCH(Passout2023[[#This Row], [Batch Start Semester]],$K$3:$K$6,0)),"0", "1")</f>
        <v>0</v>
      </c>
      <c r="AC2492" s="60" t="str">
        <f>IF(ISERROR(MATCH([3]!Quota_Std_2022_23[[#This Row], [SESSION_TYPE]],$AX$2:$AX$5,0)),"0", "1")</f>
        <v>0</v>
      </c>
      <c r="AD2492" s="60" t="str">
        <f>IF(ISERROR(MATCH(#REF!,#REF!,0)),"0", "1")</f>
        <v>0</v>
      </c>
      <c r="AE2492" s="60" t="str">
        <f>IF(ISERROR(MATCH([3]!Quota_Std_2022_23[[#This Row], [Gender]],$AN$2:$AN$4,0)),"0", "1")</f>
        <v>0</v>
      </c>
      <c r="AF2492" s="60" t="str">
        <f>IF(ISERROR(MATCH([3]!Quota_Std_2022_23[[#This Row], [Quota Type]],[3]Sheet1!$AO$2:$AO$12,0)),"0", "1")</f>
        <v>0</v>
      </c>
      <c r="AG2492" s="60" t="str">
        <f>IF(ISERROR(MATCH(#REF!,$BA$2:$BA$8,0)),"0", "1")</f>
        <v>0</v>
      </c>
      <c r="AH2492" s="60" t="str">
        <f>IF(ISERROR(MATCH(Passout2023[[#This Row], [Nationality Pakistani/ Foreign]],$D$3:$D$4,0)),"0", "1")</f>
        <v>0</v>
      </c>
    </row>
    <row r="2493">
      <c r="A2493" s="40"/>
      <c r="B2493" s="40"/>
      <c r="C2493" s="40"/>
      <c r="D2493" s="40"/>
      <c r="E2493" s="40"/>
      <c r="F2493" s="40"/>
      <c r="G2493" s="40"/>
      <c r="H2493" s="40"/>
      <c r="I2493" s="40"/>
      <c r="J2493" s="40"/>
      <c r="K2493" s="40"/>
      <c r="L2493" s="40"/>
      <c r="M2493" s="40"/>
      <c r="N2493" s="40"/>
      <c r="O2493" s="80"/>
      <c r="P2493" s="40"/>
      <c r="Q2493" s="40"/>
      <c r="Y2493" s="60" t="str">
        <f>IF(ISERROR(MATCH(Passout2023[[#This Row], [Degree Duration (year)]],$M$3:$M$10,0)),"0", "1")</f>
        <v>0</v>
      </c>
      <c r="Z2493" s="60" t="str">
        <f>IF(ISERROR(MATCH(Passout2023[[#This Row], [Admission Type]],$F$3:$F$6,0)),"0", "1")</f>
        <v>0</v>
      </c>
      <c r="AA2493" s="60" t="str">
        <f>IF(ISERROR(MATCH(Passout2023[[#This Row], [Batch Start Year]],$L$3:$L$25,0)),"0", "1")</f>
        <v>0</v>
      </c>
      <c r="AB2493" s="60" t="str">
        <f>IF(ISERROR(MATCH(Passout2023[[#This Row], [Batch Start Semester]],$K$3:$K$6,0)),"0", "1")</f>
        <v>0</v>
      </c>
      <c r="AC2493" s="60" t="str">
        <f>IF(ISERROR(MATCH([3]!Quota_Std_2022_23[[#This Row], [SESSION_TYPE]],$AX$2:$AX$5,0)),"0", "1")</f>
        <v>0</v>
      </c>
      <c r="AD2493" s="60" t="str">
        <f>IF(ISERROR(MATCH(#REF!,#REF!,0)),"0", "1")</f>
        <v>0</v>
      </c>
      <c r="AE2493" s="60" t="str">
        <f>IF(ISERROR(MATCH([3]!Quota_Std_2022_23[[#This Row], [Gender]],$AN$2:$AN$4,0)),"0", "1")</f>
        <v>0</v>
      </c>
      <c r="AF2493" s="60" t="str">
        <f>IF(ISERROR(MATCH([3]!Quota_Std_2022_23[[#This Row], [Quota Type]],[3]Sheet1!$AO$2:$AO$12,0)),"0", "1")</f>
        <v>0</v>
      </c>
      <c r="AG2493" s="60" t="str">
        <f>IF(ISERROR(MATCH(#REF!,$BA$2:$BA$8,0)),"0", "1")</f>
        <v>0</v>
      </c>
      <c r="AH2493" s="60" t="str">
        <f>IF(ISERROR(MATCH(Passout2023[[#This Row], [Nationality Pakistani/ Foreign]],$D$3:$D$4,0)),"0", "1")</f>
        <v>0</v>
      </c>
    </row>
    <row r="2494">
      <c r="A2494" s="40"/>
      <c r="B2494" s="40"/>
      <c r="C2494" s="40"/>
      <c r="D2494" s="40"/>
      <c r="E2494" s="40"/>
      <c r="F2494" s="40"/>
      <c r="G2494" s="40"/>
      <c r="H2494" s="40"/>
      <c r="I2494" s="40"/>
      <c r="J2494" s="40"/>
      <c r="K2494" s="40"/>
      <c r="L2494" s="40"/>
      <c r="M2494" s="40"/>
      <c r="N2494" s="40"/>
      <c r="O2494" s="80"/>
      <c r="P2494" s="40"/>
      <c r="Q2494" s="40"/>
      <c r="Y2494" s="60" t="str">
        <f>IF(ISERROR(MATCH(Passout2023[[#This Row], [Degree Duration (year)]],$M$3:$M$10,0)),"0", "1")</f>
        <v>0</v>
      </c>
      <c r="Z2494" s="60" t="str">
        <f>IF(ISERROR(MATCH(Passout2023[[#This Row], [Admission Type]],$F$3:$F$6,0)),"0", "1")</f>
        <v>0</v>
      </c>
      <c r="AA2494" s="60" t="str">
        <f>IF(ISERROR(MATCH(Passout2023[[#This Row], [Batch Start Year]],$L$3:$L$25,0)),"0", "1")</f>
        <v>0</v>
      </c>
      <c r="AB2494" s="60" t="str">
        <f>IF(ISERROR(MATCH(Passout2023[[#This Row], [Batch Start Semester]],$K$3:$K$6,0)),"0", "1")</f>
        <v>0</v>
      </c>
      <c r="AC2494" s="60" t="str">
        <f>IF(ISERROR(MATCH([3]!Quota_Std_2022_23[[#This Row], [SESSION_TYPE]],$AX$2:$AX$5,0)),"0", "1")</f>
        <v>0</v>
      </c>
      <c r="AD2494" s="60" t="str">
        <f>IF(ISERROR(MATCH(#REF!,#REF!,0)),"0", "1")</f>
        <v>0</v>
      </c>
      <c r="AE2494" s="60" t="str">
        <f>IF(ISERROR(MATCH([3]!Quota_Std_2022_23[[#This Row], [Gender]],$AN$2:$AN$4,0)),"0", "1")</f>
        <v>0</v>
      </c>
      <c r="AF2494" s="60" t="str">
        <f>IF(ISERROR(MATCH([3]!Quota_Std_2022_23[[#This Row], [Quota Type]],[3]Sheet1!$AO$2:$AO$12,0)),"0", "1")</f>
        <v>0</v>
      </c>
      <c r="AG2494" s="60" t="str">
        <f>IF(ISERROR(MATCH(#REF!,$BA$2:$BA$8,0)),"0", "1")</f>
        <v>0</v>
      </c>
      <c r="AH2494" s="60" t="str">
        <f>IF(ISERROR(MATCH(Passout2023[[#This Row], [Nationality Pakistani/ Foreign]],$D$3:$D$4,0)),"0", "1")</f>
        <v>0</v>
      </c>
    </row>
    <row r="2495">
      <c r="A2495" s="40"/>
      <c r="B2495" s="40"/>
      <c r="C2495" s="40"/>
      <c r="D2495" s="40"/>
      <c r="E2495" s="40"/>
      <c r="F2495" s="40"/>
      <c r="G2495" s="40"/>
      <c r="H2495" s="40"/>
      <c r="I2495" s="40"/>
      <c r="J2495" s="40"/>
      <c r="K2495" s="40"/>
      <c r="L2495" s="40"/>
      <c r="M2495" s="40"/>
      <c r="N2495" s="40"/>
      <c r="O2495" s="80"/>
      <c r="P2495" s="40"/>
      <c r="Q2495" s="40"/>
      <c r="Y2495" s="60" t="str">
        <f>IF(ISERROR(MATCH(Passout2023[[#This Row], [Degree Duration (year)]],$M$3:$M$10,0)),"0", "1")</f>
        <v>0</v>
      </c>
      <c r="Z2495" s="60" t="str">
        <f>IF(ISERROR(MATCH(Passout2023[[#This Row], [Admission Type]],$F$3:$F$6,0)),"0", "1")</f>
        <v>0</v>
      </c>
      <c r="AA2495" s="60" t="str">
        <f>IF(ISERROR(MATCH(Passout2023[[#This Row], [Batch Start Year]],$L$3:$L$25,0)),"0", "1")</f>
        <v>0</v>
      </c>
      <c r="AB2495" s="60" t="str">
        <f>IF(ISERROR(MATCH(Passout2023[[#This Row], [Batch Start Semester]],$K$3:$K$6,0)),"0", "1")</f>
        <v>0</v>
      </c>
      <c r="AC2495" s="60" t="str">
        <f>IF(ISERROR(MATCH([3]!Quota_Std_2022_23[[#This Row], [SESSION_TYPE]],$AX$2:$AX$5,0)),"0", "1")</f>
        <v>0</v>
      </c>
      <c r="AD2495" s="60" t="str">
        <f>IF(ISERROR(MATCH(#REF!,#REF!,0)),"0", "1")</f>
        <v>0</v>
      </c>
      <c r="AE2495" s="60" t="str">
        <f>IF(ISERROR(MATCH([3]!Quota_Std_2022_23[[#This Row], [Gender]],$AN$2:$AN$4,0)),"0", "1")</f>
        <v>0</v>
      </c>
      <c r="AF2495" s="60" t="str">
        <f>IF(ISERROR(MATCH([3]!Quota_Std_2022_23[[#This Row], [Quota Type]],[3]Sheet1!$AO$2:$AO$12,0)),"0", "1")</f>
        <v>0</v>
      </c>
      <c r="AG2495" s="60" t="str">
        <f>IF(ISERROR(MATCH(#REF!,$BA$2:$BA$8,0)),"0", "1")</f>
        <v>0</v>
      </c>
      <c r="AH2495" s="60" t="str">
        <f>IF(ISERROR(MATCH(Passout2023[[#This Row], [Nationality Pakistani/ Foreign]],$D$3:$D$4,0)),"0", "1")</f>
        <v>0</v>
      </c>
    </row>
    <row r="2496">
      <c r="A2496" s="40"/>
      <c r="B2496" s="40"/>
      <c r="C2496" s="40"/>
      <c r="D2496" s="40"/>
      <c r="E2496" s="40"/>
      <c r="F2496" s="40"/>
      <c r="G2496" s="40"/>
      <c r="H2496" s="40"/>
      <c r="I2496" s="40"/>
      <c r="J2496" s="40"/>
      <c r="K2496" s="40"/>
      <c r="L2496" s="40"/>
      <c r="M2496" s="40"/>
      <c r="N2496" s="40"/>
      <c r="O2496" s="40"/>
      <c r="P2496" s="40"/>
      <c r="Q2496" s="40"/>
      <c r="Y2496" s="60" t="str">
        <f>IF(ISERROR(MATCH(Passout2023[[#This Row], [Degree Duration (year)]],$M$3:$M$10,0)),"0", "1")</f>
        <v>0</v>
      </c>
      <c r="Z2496" s="60" t="str">
        <f>IF(ISERROR(MATCH(Passout2023[[#This Row], [Admission Type]],$F$3:$F$6,0)),"0", "1")</f>
        <v>0</v>
      </c>
      <c r="AA2496" s="60" t="str">
        <f>IF(ISERROR(MATCH(Passout2023[[#This Row], [Batch Start Year]],$L$3:$L$25,0)),"0", "1")</f>
        <v>0</v>
      </c>
      <c r="AB2496" s="60" t="str">
        <f>IF(ISERROR(MATCH(Passout2023[[#This Row], [Batch Start Semester]],$K$3:$K$6,0)),"0", "1")</f>
        <v>0</v>
      </c>
      <c r="AC2496" s="60" t="str">
        <f>IF(ISERROR(MATCH([3]!Quota_Std_2022_23[[#This Row], [SESSION_TYPE]],$AX$2:$AX$5,0)),"0", "1")</f>
        <v>0</v>
      </c>
      <c r="AD2496" s="60" t="str">
        <f>IF(ISERROR(MATCH(#REF!,#REF!,0)),"0", "1")</f>
        <v>0</v>
      </c>
      <c r="AE2496" s="60" t="str">
        <f>IF(ISERROR(MATCH([3]!Quota_Std_2022_23[[#This Row], [Gender]],$AN$2:$AN$4,0)),"0", "1")</f>
        <v>0</v>
      </c>
      <c r="AF2496" s="60" t="str">
        <f>IF(ISERROR(MATCH([3]!Quota_Std_2022_23[[#This Row], [Quota Type]],[3]Sheet1!$AO$2:$AO$12,0)),"0", "1")</f>
        <v>0</v>
      </c>
      <c r="AG2496" s="60" t="str">
        <f>IF(ISERROR(MATCH(#REF!,$BA$2:$BA$8,0)),"0", "1")</f>
        <v>0</v>
      </c>
      <c r="AH2496" s="60" t="str">
        <f>IF(ISERROR(MATCH(Passout2023[[#This Row], [Nationality Pakistani/ Foreign]],$D$3:$D$4,0)),"0", "1")</f>
        <v>0</v>
      </c>
    </row>
    <row r="2497">
      <c r="A2497" s="40"/>
      <c r="B2497" s="40"/>
      <c r="C2497" s="40"/>
      <c r="D2497" s="40"/>
      <c r="E2497" s="40"/>
      <c r="F2497" s="40"/>
      <c r="G2497" s="40"/>
      <c r="H2497" s="40"/>
      <c r="I2497" s="40"/>
      <c r="J2497" s="40"/>
      <c r="K2497" s="40"/>
      <c r="L2497" s="40"/>
      <c r="M2497" s="40"/>
      <c r="N2497" s="40"/>
      <c r="O2497" s="40"/>
      <c r="P2497" s="40"/>
      <c r="Q2497" s="40"/>
      <c r="Y2497" s="60" t="str">
        <f>IF(ISERROR(MATCH(Passout2023[[#This Row], [Degree Duration (year)]],$M$3:$M$10,0)),"0", "1")</f>
        <v>0</v>
      </c>
      <c r="Z2497" s="60" t="str">
        <f>IF(ISERROR(MATCH(Passout2023[[#This Row], [Admission Type]],$F$3:$F$6,0)),"0", "1")</f>
        <v>0</v>
      </c>
      <c r="AA2497" s="60" t="str">
        <f>IF(ISERROR(MATCH(Passout2023[[#This Row], [Batch Start Year]],$L$3:$L$25,0)),"0", "1")</f>
        <v>0</v>
      </c>
      <c r="AB2497" s="60" t="str">
        <f>IF(ISERROR(MATCH(Passout2023[[#This Row], [Batch Start Semester]],$K$3:$K$6,0)),"0", "1")</f>
        <v>0</v>
      </c>
      <c r="AC2497" s="60" t="str">
        <f>IF(ISERROR(MATCH([3]!Quota_Std_2022_23[[#This Row], [SESSION_TYPE]],$AX$2:$AX$5,0)),"0", "1")</f>
        <v>0</v>
      </c>
      <c r="AD2497" s="60" t="str">
        <f>IF(ISERROR(MATCH(#REF!,#REF!,0)),"0", "1")</f>
        <v>0</v>
      </c>
      <c r="AE2497" s="60" t="str">
        <f>IF(ISERROR(MATCH([3]!Quota_Std_2022_23[[#This Row], [Gender]],$AN$2:$AN$4,0)),"0", "1")</f>
        <v>0</v>
      </c>
      <c r="AF2497" s="60" t="str">
        <f>IF(ISERROR(MATCH([3]!Quota_Std_2022_23[[#This Row], [Quota Type]],[3]Sheet1!$AO$2:$AO$12,0)),"0", "1")</f>
        <v>0</v>
      </c>
      <c r="AG2497" s="60" t="str">
        <f>IF(ISERROR(MATCH(#REF!,$BA$2:$BA$8,0)),"0", "1")</f>
        <v>0</v>
      </c>
      <c r="AH2497" s="60" t="str">
        <f>IF(ISERROR(MATCH(Passout2023[[#This Row], [Nationality Pakistani/ Foreign]],$D$3:$D$4,0)),"0", "1")</f>
        <v>0</v>
      </c>
    </row>
    <row r="2498">
      <c r="A2498" s="40"/>
      <c r="B2498" s="40"/>
      <c r="C2498" s="40"/>
      <c r="D2498" s="40"/>
      <c r="E2498" s="40"/>
      <c r="F2498" s="40"/>
      <c r="G2498" s="40"/>
      <c r="H2498" s="40"/>
      <c r="I2498" s="40"/>
      <c r="J2498" s="40"/>
      <c r="K2498" s="40"/>
      <c r="L2498" s="40"/>
      <c r="M2498" s="40"/>
      <c r="N2498" s="40"/>
      <c r="O2498" s="80"/>
      <c r="P2498" s="40"/>
      <c r="Q2498" s="40"/>
      <c r="Y2498" s="60" t="str">
        <f>IF(ISERROR(MATCH(Passout2023[[#This Row], [Degree Duration (year)]],$M$3:$M$10,0)),"0", "1")</f>
        <v>0</v>
      </c>
      <c r="Z2498" s="60" t="str">
        <f>IF(ISERROR(MATCH(Passout2023[[#This Row], [Admission Type]],$F$3:$F$6,0)),"0", "1")</f>
        <v>0</v>
      </c>
      <c r="AA2498" s="60" t="str">
        <f>IF(ISERROR(MATCH(Passout2023[[#This Row], [Batch Start Year]],$L$3:$L$25,0)),"0", "1")</f>
        <v>0</v>
      </c>
      <c r="AB2498" s="60" t="str">
        <f>IF(ISERROR(MATCH(Passout2023[[#This Row], [Batch Start Semester]],$K$3:$K$6,0)),"0", "1")</f>
        <v>0</v>
      </c>
      <c r="AC2498" s="60" t="str">
        <f>IF(ISERROR(MATCH([3]!Quota_Std_2022_23[[#This Row], [SESSION_TYPE]],$AX$2:$AX$5,0)),"0", "1")</f>
        <v>0</v>
      </c>
      <c r="AD2498" s="60" t="str">
        <f>IF(ISERROR(MATCH(#REF!,#REF!,0)),"0", "1")</f>
        <v>0</v>
      </c>
      <c r="AE2498" s="60" t="str">
        <f>IF(ISERROR(MATCH([3]!Quota_Std_2022_23[[#This Row], [Gender]],$AN$2:$AN$4,0)),"0", "1")</f>
        <v>0</v>
      </c>
      <c r="AF2498" s="60" t="str">
        <f>IF(ISERROR(MATCH([3]!Quota_Std_2022_23[[#This Row], [Quota Type]],[3]Sheet1!$AO$2:$AO$12,0)),"0", "1")</f>
        <v>0</v>
      </c>
      <c r="AG2498" s="60" t="str">
        <f>IF(ISERROR(MATCH(#REF!,$BA$2:$BA$8,0)),"0", "1")</f>
        <v>0</v>
      </c>
      <c r="AH2498" s="60" t="str">
        <f>IF(ISERROR(MATCH(Passout2023[[#This Row], [Nationality Pakistani/ Foreign]],$D$3:$D$4,0)),"0", "1")</f>
        <v>0</v>
      </c>
    </row>
    <row r="2499">
      <c r="A2499" s="40"/>
      <c r="B2499" s="40"/>
      <c r="C2499" s="40"/>
      <c r="D2499" s="40"/>
      <c r="E2499" s="40"/>
      <c r="F2499" s="40"/>
      <c r="G2499" s="40"/>
      <c r="H2499" s="40"/>
      <c r="I2499" s="40"/>
      <c r="J2499" s="40"/>
      <c r="K2499" s="40"/>
      <c r="L2499" s="40"/>
      <c r="M2499" s="40"/>
      <c r="N2499" s="40"/>
      <c r="O2499" s="40"/>
      <c r="P2499" s="40"/>
      <c r="Q2499" s="40"/>
      <c r="Y2499" s="60" t="str">
        <f>IF(ISERROR(MATCH(Passout2023[[#This Row], [Degree Duration (year)]],$M$3:$M$10,0)),"0", "1")</f>
        <v>0</v>
      </c>
      <c r="Z2499" s="60" t="str">
        <f>IF(ISERROR(MATCH(Passout2023[[#This Row], [Admission Type]],$F$3:$F$6,0)),"0", "1")</f>
        <v>0</v>
      </c>
      <c r="AA2499" s="60" t="str">
        <f>IF(ISERROR(MATCH(Passout2023[[#This Row], [Batch Start Year]],$L$3:$L$25,0)),"0", "1")</f>
        <v>0</v>
      </c>
      <c r="AB2499" s="60" t="str">
        <f>IF(ISERROR(MATCH(Passout2023[[#This Row], [Batch Start Semester]],$K$3:$K$6,0)),"0", "1")</f>
        <v>0</v>
      </c>
      <c r="AC2499" s="60" t="str">
        <f>IF(ISERROR(MATCH([3]!Quota_Std_2022_23[[#This Row], [SESSION_TYPE]],$AX$2:$AX$5,0)),"0", "1")</f>
        <v>0</v>
      </c>
      <c r="AD2499" s="60" t="str">
        <f>IF(ISERROR(MATCH(#REF!,#REF!,0)),"0", "1")</f>
        <v>0</v>
      </c>
      <c r="AE2499" s="60" t="str">
        <f>IF(ISERROR(MATCH([3]!Quota_Std_2022_23[[#This Row], [Gender]],$AN$2:$AN$4,0)),"0", "1")</f>
        <v>0</v>
      </c>
      <c r="AF2499" s="60" t="str">
        <f>IF(ISERROR(MATCH([3]!Quota_Std_2022_23[[#This Row], [Quota Type]],[3]Sheet1!$AO$2:$AO$12,0)),"0", "1")</f>
        <v>0</v>
      </c>
      <c r="AG2499" s="60" t="str">
        <f>IF(ISERROR(MATCH(#REF!,$BA$2:$BA$8,0)),"0", "1")</f>
        <v>0</v>
      </c>
      <c r="AH2499" s="60" t="str">
        <f>IF(ISERROR(MATCH(Passout2023[[#This Row], [Nationality Pakistani/ Foreign]],$D$3:$D$4,0)),"0", "1")</f>
        <v>0</v>
      </c>
    </row>
    <row r="2500">
      <c r="A2500" s="40"/>
      <c r="B2500" s="40"/>
      <c r="C2500" s="40"/>
      <c r="D2500" s="40"/>
      <c r="E2500" s="40"/>
      <c r="F2500" s="40"/>
      <c r="G2500" s="40"/>
      <c r="H2500" s="40"/>
      <c r="I2500" s="40"/>
      <c r="J2500" s="40"/>
      <c r="K2500" s="40"/>
      <c r="L2500" s="40"/>
      <c r="M2500" s="40"/>
      <c r="N2500" s="40"/>
      <c r="O2500" s="40"/>
      <c r="P2500" s="40"/>
      <c r="Q2500" s="40"/>
      <c r="Y2500" s="60" t="str">
        <f>IF(ISERROR(MATCH(Passout2023[[#This Row], [Degree Duration (year)]],$M$3:$M$10,0)),"0", "1")</f>
        <v>0</v>
      </c>
      <c r="Z2500" s="60" t="str">
        <f>IF(ISERROR(MATCH(Passout2023[[#This Row], [Admission Type]],$F$3:$F$6,0)),"0", "1")</f>
        <v>0</v>
      </c>
      <c r="AA2500" s="60" t="str">
        <f>IF(ISERROR(MATCH(Passout2023[[#This Row], [Batch Start Year]],$L$3:$L$25,0)),"0", "1")</f>
        <v>0</v>
      </c>
      <c r="AB2500" s="60" t="str">
        <f>IF(ISERROR(MATCH(Passout2023[[#This Row], [Batch Start Semester]],$K$3:$K$6,0)),"0", "1")</f>
        <v>0</v>
      </c>
      <c r="AC2500" s="60" t="str">
        <f>IF(ISERROR(MATCH([3]!Quota_Std_2022_23[[#This Row], [SESSION_TYPE]],$AX$2:$AX$5,0)),"0", "1")</f>
        <v>0</v>
      </c>
      <c r="AD2500" s="60" t="str">
        <f>IF(ISERROR(MATCH(#REF!,#REF!,0)),"0", "1")</f>
        <v>0</v>
      </c>
      <c r="AE2500" s="60" t="str">
        <f>IF(ISERROR(MATCH([3]!Quota_Std_2022_23[[#This Row], [Gender]],$AN$2:$AN$4,0)),"0", "1")</f>
        <v>0</v>
      </c>
      <c r="AF2500" s="60" t="str">
        <f>IF(ISERROR(MATCH([3]!Quota_Std_2022_23[[#This Row], [Quota Type]],[3]Sheet1!$AO$2:$AO$12,0)),"0", "1")</f>
        <v>0</v>
      </c>
      <c r="AG2500" s="60" t="str">
        <f>IF(ISERROR(MATCH(#REF!,$BA$2:$BA$8,0)),"0", "1")</f>
        <v>0</v>
      </c>
      <c r="AH2500" s="60" t="str">
        <f>IF(ISERROR(MATCH(Passout2023[[#This Row], [Nationality Pakistani/ Foreign]],$D$3:$D$4,0)),"0", "1")</f>
        <v>0</v>
      </c>
    </row>
    <row r="2501">
      <c r="A2501" s="40"/>
      <c r="B2501" s="40"/>
      <c r="C2501" s="40"/>
      <c r="D2501" s="40"/>
      <c r="E2501" s="40"/>
      <c r="F2501" s="40"/>
      <c r="G2501" s="40"/>
      <c r="H2501" s="40"/>
      <c r="I2501" s="40"/>
      <c r="J2501" s="40"/>
      <c r="K2501" s="40"/>
      <c r="L2501" s="40"/>
      <c r="M2501" s="40"/>
      <c r="N2501" s="40"/>
      <c r="O2501" s="80"/>
      <c r="P2501" s="40"/>
      <c r="Q2501" s="40"/>
      <c r="Y2501" s="60" t="str">
        <f>IF(ISERROR(MATCH(Passout2023[[#This Row], [Degree Duration (year)]],$M$3:$M$10,0)),"0", "1")</f>
        <v>0</v>
      </c>
      <c r="Z2501" s="60" t="str">
        <f>IF(ISERROR(MATCH(Passout2023[[#This Row], [Admission Type]],$F$3:$F$6,0)),"0", "1")</f>
        <v>0</v>
      </c>
      <c r="AA2501" s="60" t="str">
        <f>IF(ISERROR(MATCH(Passout2023[[#This Row], [Batch Start Year]],$L$3:$L$25,0)),"0", "1")</f>
        <v>0</v>
      </c>
      <c r="AB2501" s="60" t="str">
        <f>IF(ISERROR(MATCH(Passout2023[[#This Row], [Batch Start Semester]],$K$3:$K$6,0)),"0", "1")</f>
        <v>0</v>
      </c>
      <c r="AC2501" s="60" t="str">
        <f>IF(ISERROR(MATCH([3]!Quota_Std_2022_23[[#This Row], [SESSION_TYPE]],$AX$2:$AX$5,0)),"0", "1")</f>
        <v>0</v>
      </c>
      <c r="AD2501" s="60" t="str">
        <f>IF(ISERROR(MATCH(#REF!,#REF!,0)),"0", "1")</f>
        <v>0</v>
      </c>
      <c r="AE2501" s="60" t="str">
        <f>IF(ISERROR(MATCH([3]!Quota_Std_2022_23[[#This Row], [Gender]],$AN$2:$AN$4,0)),"0", "1")</f>
        <v>0</v>
      </c>
      <c r="AF2501" s="60" t="str">
        <f>IF(ISERROR(MATCH([3]!Quota_Std_2022_23[[#This Row], [Quota Type]],[3]Sheet1!$AO$2:$AO$12,0)),"0", "1")</f>
        <v>0</v>
      </c>
      <c r="AG2501" s="60" t="str">
        <f>IF(ISERROR(MATCH(#REF!,$BA$2:$BA$8,0)),"0", "1")</f>
        <v>0</v>
      </c>
      <c r="AH2501" s="60" t="str">
        <f>IF(ISERROR(MATCH(Passout2023[[#This Row], [Nationality Pakistani/ Foreign]],$D$3:$D$4,0)),"0", "1")</f>
        <v>0</v>
      </c>
    </row>
    <row r="2502">
      <c r="A2502" s="40"/>
      <c r="B2502" s="40"/>
      <c r="C2502" s="40"/>
      <c r="D2502" s="40"/>
      <c r="E2502" s="40"/>
      <c r="F2502" s="40"/>
      <c r="G2502" s="40"/>
      <c r="H2502" s="40"/>
      <c r="I2502" s="40"/>
      <c r="J2502" s="40"/>
      <c r="K2502" s="40"/>
      <c r="L2502" s="40"/>
      <c r="M2502" s="40"/>
      <c r="N2502" s="40"/>
      <c r="O2502" s="80"/>
      <c r="P2502" s="40"/>
      <c r="Q2502" s="40"/>
      <c r="Y2502" s="60" t="str">
        <f>IF(ISERROR(MATCH(Passout2023[[#This Row], [Degree Duration (year)]],$M$3:$M$10,0)),"0", "1")</f>
        <v>0</v>
      </c>
      <c r="Z2502" s="60" t="str">
        <f>IF(ISERROR(MATCH(Passout2023[[#This Row], [Admission Type]],$F$3:$F$6,0)),"0", "1")</f>
        <v>0</v>
      </c>
      <c r="AA2502" s="60" t="str">
        <f>IF(ISERROR(MATCH(Passout2023[[#This Row], [Batch Start Year]],$L$3:$L$25,0)),"0", "1")</f>
        <v>0</v>
      </c>
      <c r="AB2502" s="60" t="str">
        <f>IF(ISERROR(MATCH(Passout2023[[#This Row], [Batch Start Semester]],$K$3:$K$6,0)),"0", "1")</f>
        <v>0</v>
      </c>
      <c r="AC2502" s="60" t="str">
        <f>IF(ISERROR(MATCH([3]!Quota_Std_2022_23[[#This Row], [SESSION_TYPE]],$AX$2:$AX$5,0)),"0", "1")</f>
        <v>0</v>
      </c>
      <c r="AD2502" s="60" t="str">
        <f>IF(ISERROR(MATCH(#REF!,#REF!,0)),"0", "1")</f>
        <v>0</v>
      </c>
      <c r="AE2502" s="60" t="str">
        <f>IF(ISERROR(MATCH([3]!Quota_Std_2022_23[[#This Row], [Gender]],$AN$2:$AN$4,0)),"0", "1")</f>
        <v>0</v>
      </c>
      <c r="AF2502" s="60" t="str">
        <f>IF(ISERROR(MATCH([3]!Quota_Std_2022_23[[#This Row], [Quota Type]],[3]Sheet1!$AO$2:$AO$12,0)),"0", "1")</f>
        <v>0</v>
      </c>
      <c r="AG2502" s="60" t="str">
        <f>IF(ISERROR(MATCH(#REF!,$BA$2:$BA$8,0)),"0", "1")</f>
        <v>0</v>
      </c>
      <c r="AH2502" s="60" t="str">
        <f>IF(ISERROR(MATCH(Passout2023[[#This Row], [Nationality Pakistani/ Foreign]],$D$3:$D$4,0)),"0", "1")</f>
        <v>0</v>
      </c>
    </row>
    <row r="2503">
      <c r="A2503" s="40"/>
      <c r="B2503" s="40"/>
      <c r="C2503" s="40"/>
      <c r="D2503" s="40"/>
      <c r="E2503" s="40"/>
      <c r="F2503" s="40"/>
      <c r="G2503" s="40"/>
      <c r="H2503" s="40"/>
      <c r="I2503" s="40"/>
      <c r="J2503" s="40"/>
      <c r="K2503" s="40"/>
      <c r="L2503" s="40"/>
      <c r="M2503" s="40"/>
      <c r="N2503" s="40"/>
      <c r="O2503" s="80"/>
      <c r="P2503" s="40"/>
      <c r="Q2503" s="40"/>
      <c r="Y2503" s="60" t="str">
        <f>IF(ISERROR(MATCH(Passout2023[[#This Row], [Degree Duration (year)]],$M$3:$M$10,0)),"0", "1")</f>
        <v>0</v>
      </c>
      <c r="Z2503" s="60" t="str">
        <f>IF(ISERROR(MATCH(Passout2023[[#This Row], [Admission Type]],$F$3:$F$6,0)),"0", "1")</f>
        <v>0</v>
      </c>
      <c r="AA2503" s="60" t="str">
        <f>IF(ISERROR(MATCH(Passout2023[[#This Row], [Batch Start Year]],$L$3:$L$25,0)),"0", "1")</f>
        <v>0</v>
      </c>
      <c r="AB2503" s="60" t="str">
        <f>IF(ISERROR(MATCH(Passout2023[[#This Row], [Batch Start Semester]],$K$3:$K$6,0)),"0", "1")</f>
        <v>0</v>
      </c>
      <c r="AC2503" s="60" t="str">
        <f>IF(ISERROR(MATCH([3]!Quota_Std_2022_23[[#This Row], [SESSION_TYPE]],$AX$2:$AX$5,0)),"0", "1")</f>
        <v>0</v>
      </c>
      <c r="AD2503" s="60" t="str">
        <f>IF(ISERROR(MATCH(#REF!,#REF!,0)),"0", "1")</f>
        <v>0</v>
      </c>
      <c r="AE2503" s="60" t="str">
        <f>IF(ISERROR(MATCH([3]!Quota_Std_2022_23[[#This Row], [Gender]],$AN$2:$AN$4,0)),"0", "1")</f>
        <v>0</v>
      </c>
      <c r="AF2503" s="60" t="str">
        <f>IF(ISERROR(MATCH([3]!Quota_Std_2022_23[[#This Row], [Quota Type]],[3]Sheet1!$AO$2:$AO$12,0)),"0", "1")</f>
        <v>0</v>
      </c>
      <c r="AG2503" s="60" t="str">
        <f>IF(ISERROR(MATCH(#REF!,$BA$2:$BA$8,0)),"0", "1")</f>
        <v>0</v>
      </c>
      <c r="AH2503" s="60" t="str">
        <f>IF(ISERROR(MATCH(Passout2023[[#This Row], [Nationality Pakistani/ Foreign]],$D$3:$D$4,0)),"0", "1")</f>
        <v>0</v>
      </c>
    </row>
    <row r="2504">
      <c r="A2504" s="40"/>
      <c r="B2504" s="40"/>
      <c r="C2504" s="40"/>
      <c r="D2504" s="40"/>
      <c r="E2504" s="40"/>
      <c r="F2504" s="40"/>
      <c r="G2504" s="40"/>
      <c r="H2504" s="40"/>
      <c r="I2504" s="40"/>
      <c r="J2504" s="40"/>
      <c r="K2504" s="40"/>
      <c r="L2504" s="40"/>
      <c r="M2504" s="40"/>
      <c r="N2504" s="40"/>
      <c r="O2504" s="40"/>
      <c r="P2504" s="40"/>
      <c r="Q2504" s="40"/>
      <c r="Y2504" s="60" t="str">
        <f>IF(ISERROR(MATCH(Passout2023[[#This Row], [Degree Duration (year)]],$M$3:$M$10,0)),"0", "1")</f>
        <v>0</v>
      </c>
      <c r="Z2504" s="60" t="str">
        <f>IF(ISERROR(MATCH(Passout2023[[#This Row], [Admission Type]],$F$3:$F$6,0)),"0", "1")</f>
        <v>0</v>
      </c>
      <c r="AA2504" s="60" t="str">
        <f>IF(ISERROR(MATCH(Passout2023[[#This Row], [Batch Start Year]],$L$3:$L$25,0)),"0", "1")</f>
        <v>0</v>
      </c>
      <c r="AB2504" s="60" t="str">
        <f>IF(ISERROR(MATCH(Passout2023[[#This Row], [Batch Start Semester]],$K$3:$K$6,0)),"0", "1")</f>
        <v>0</v>
      </c>
      <c r="AC2504" s="60" t="str">
        <f>IF(ISERROR(MATCH([3]!Quota_Std_2022_23[[#This Row], [SESSION_TYPE]],$AX$2:$AX$5,0)),"0", "1")</f>
        <v>0</v>
      </c>
      <c r="AD2504" s="60" t="str">
        <f>IF(ISERROR(MATCH(#REF!,#REF!,0)),"0", "1")</f>
        <v>0</v>
      </c>
      <c r="AE2504" s="60" t="str">
        <f>IF(ISERROR(MATCH([3]!Quota_Std_2022_23[[#This Row], [Gender]],$AN$2:$AN$4,0)),"0", "1")</f>
        <v>0</v>
      </c>
      <c r="AF2504" s="60" t="str">
        <f>IF(ISERROR(MATCH([3]!Quota_Std_2022_23[[#This Row], [Quota Type]],[3]Sheet1!$AO$2:$AO$12,0)),"0", "1")</f>
        <v>0</v>
      </c>
      <c r="AG2504" s="60" t="str">
        <f>IF(ISERROR(MATCH(#REF!,$BA$2:$BA$8,0)),"0", "1")</f>
        <v>0</v>
      </c>
      <c r="AH2504" s="60" t="str">
        <f>IF(ISERROR(MATCH(Passout2023[[#This Row], [Nationality Pakistani/ Foreign]],$D$3:$D$4,0)),"0", "1")</f>
        <v>0</v>
      </c>
    </row>
    <row r="2505">
      <c r="A2505" s="40"/>
      <c r="B2505" s="40"/>
      <c r="C2505" s="40"/>
      <c r="D2505" s="40"/>
      <c r="E2505" s="40"/>
      <c r="F2505" s="40"/>
      <c r="G2505" s="40"/>
      <c r="H2505" s="40"/>
      <c r="I2505" s="40"/>
      <c r="J2505" s="40"/>
      <c r="K2505" s="40"/>
      <c r="L2505" s="40"/>
      <c r="M2505" s="40"/>
      <c r="N2505" s="40"/>
      <c r="O2505" s="80"/>
      <c r="P2505" s="40"/>
      <c r="Q2505" s="40"/>
      <c r="Y2505" s="60" t="str">
        <f>IF(ISERROR(MATCH(Passout2023[[#This Row], [Degree Duration (year)]],$M$3:$M$10,0)),"0", "1")</f>
        <v>0</v>
      </c>
      <c r="Z2505" s="60" t="str">
        <f>IF(ISERROR(MATCH(Passout2023[[#This Row], [Admission Type]],$F$3:$F$6,0)),"0", "1")</f>
        <v>0</v>
      </c>
      <c r="AA2505" s="60" t="str">
        <f>IF(ISERROR(MATCH(Passout2023[[#This Row], [Batch Start Year]],$L$3:$L$25,0)),"0", "1")</f>
        <v>0</v>
      </c>
      <c r="AB2505" s="60" t="str">
        <f>IF(ISERROR(MATCH(Passout2023[[#This Row], [Batch Start Semester]],$K$3:$K$6,0)),"0", "1")</f>
        <v>0</v>
      </c>
      <c r="AC2505" s="60" t="str">
        <f>IF(ISERROR(MATCH([3]!Quota_Std_2022_23[[#This Row], [SESSION_TYPE]],$AX$2:$AX$5,0)),"0", "1")</f>
        <v>0</v>
      </c>
      <c r="AD2505" s="60" t="str">
        <f>IF(ISERROR(MATCH(#REF!,#REF!,0)),"0", "1")</f>
        <v>0</v>
      </c>
      <c r="AE2505" s="60" t="str">
        <f>IF(ISERROR(MATCH([3]!Quota_Std_2022_23[[#This Row], [Gender]],$AN$2:$AN$4,0)),"0", "1")</f>
        <v>0</v>
      </c>
      <c r="AF2505" s="60" t="str">
        <f>IF(ISERROR(MATCH([3]!Quota_Std_2022_23[[#This Row], [Quota Type]],[3]Sheet1!$AO$2:$AO$12,0)),"0", "1")</f>
        <v>0</v>
      </c>
      <c r="AG2505" s="60" t="str">
        <f>IF(ISERROR(MATCH(#REF!,$BA$2:$BA$8,0)),"0", "1")</f>
        <v>0</v>
      </c>
      <c r="AH2505" s="60" t="str">
        <f>IF(ISERROR(MATCH(Passout2023[[#This Row], [Nationality Pakistani/ Foreign]],$D$3:$D$4,0)),"0", "1")</f>
        <v>0</v>
      </c>
    </row>
    <row r="2506">
      <c r="A2506" s="40"/>
      <c r="B2506" s="40"/>
      <c r="C2506" s="40"/>
      <c r="D2506" s="40"/>
      <c r="E2506" s="40"/>
      <c r="F2506" s="40"/>
      <c r="G2506" s="40"/>
      <c r="H2506" s="40"/>
      <c r="I2506" s="40"/>
      <c r="J2506" s="40"/>
      <c r="K2506" s="40"/>
      <c r="L2506" s="40"/>
      <c r="M2506" s="40"/>
      <c r="N2506" s="40"/>
      <c r="O2506" s="40"/>
      <c r="P2506" s="40"/>
      <c r="Q2506" s="40"/>
      <c r="Y2506" s="60" t="str">
        <f>IF(ISERROR(MATCH(Passout2023[[#This Row], [Degree Duration (year)]],$M$3:$M$10,0)),"0", "1")</f>
        <v>0</v>
      </c>
      <c r="Z2506" s="60" t="str">
        <f>IF(ISERROR(MATCH(Passout2023[[#This Row], [Admission Type]],$F$3:$F$6,0)),"0", "1")</f>
        <v>0</v>
      </c>
      <c r="AA2506" s="60" t="str">
        <f>IF(ISERROR(MATCH(Passout2023[[#This Row], [Batch Start Year]],$L$3:$L$25,0)),"0", "1")</f>
        <v>0</v>
      </c>
      <c r="AB2506" s="60" t="str">
        <f>IF(ISERROR(MATCH(Passout2023[[#This Row], [Batch Start Semester]],$K$3:$K$6,0)),"0", "1")</f>
        <v>0</v>
      </c>
      <c r="AC2506" s="60" t="str">
        <f>IF(ISERROR(MATCH([3]!Quota_Std_2022_23[[#This Row], [SESSION_TYPE]],$AX$2:$AX$5,0)),"0", "1")</f>
        <v>0</v>
      </c>
      <c r="AD2506" s="60" t="str">
        <f>IF(ISERROR(MATCH(#REF!,#REF!,0)),"0", "1")</f>
        <v>0</v>
      </c>
      <c r="AE2506" s="60" t="str">
        <f>IF(ISERROR(MATCH([3]!Quota_Std_2022_23[[#This Row], [Gender]],$AN$2:$AN$4,0)),"0", "1")</f>
        <v>0</v>
      </c>
      <c r="AF2506" s="60" t="str">
        <f>IF(ISERROR(MATCH([3]!Quota_Std_2022_23[[#This Row], [Quota Type]],[3]Sheet1!$AO$2:$AO$12,0)),"0", "1")</f>
        <v>0</v>
      </c>
      <c r="AG2506" s="60" t="str">
        <f>IF(ISERROR(MATCH(#REF!,$BA$2:$BA$8,0)),"0", "1")</f>
        <v>0</v>
      </c>
      <c r="AH2506" s="60" t="str">
        <f>IF(ISERROR(MATCH(Passout2023[[#This Row], [Nationality Pakistani/ Foreign]],$D$3:$D$4,0)),"0", "1")</f>
        <v>0</v>
      </c>
    </row>
    <row r="2507">
      <c r="A2507" s="40"/>
      <c r="B2507" s="40"/>
      <c r="C2507" s="40"/>
      <c r="D2507" s="40"/>
      <c r="E2507" s="40"/>
      <c r="F2507" s="40"/>
      <c r="G2507" s="40"/>
      <c r="H2507" s="40"/>
      <c r="I2507" s="40"/>
      <c r="J2507" s="40"/>
      <c r="K2507" s="40"/>
      <c r="L2507" s="40"/>
      <c r="M2507" s="40"/>
      <c r="N2507" s="40"/>
      <c r="O2507" s="80"/>
      <c r="P2507" s="40"/>
      <c r="Q2507" s="40"/>
      <c r="Y2507" s="60" t="str">
        <f>IF(ISERROR(MATCH(Passout2023[[#This Row], [Degree Duration (year)]],$M$3:$M$10,0)),"0", "1")</f>
        <v>0</v>
      </c>
      <c r="Z2507" s="60" t="str">
        <f>IF(ISERROR(MATCH(Passout2023[[#This Row], [Admission Type]],$F$3:$F$6,0)),"0", "1")</f>
        <v>0</v>
      </c>
      <c r="AA2507" s="60" t="str">
        <f>IF(ISERROR(MATCH(Passout2023[[#This Row], [Batch Start Year]],$L$3:$L$25,0)),"0", "1")</f>
        <v>0</v>
      </c>
      <c r="AB2507" s="60" t="str">
        <f>IF(ISERROR(MATCH(Passout2023[[#This Row], [Batch Start Semester]],$K$3:$K$6,0)),"0", "1")</f>
        <v>0</v>
      </c>
      <c r="AC2507" s="60" t="str">
        <f>IF(ISERROR(MATCH([3]!Quota_Std_2022_23[[#This Row], [SESSION_TYPE]],$AX$2:$AX$5,0)),"0", "1")</f>
        <v>0</v>
      </c>
      <c r="AD2507" s="60" t="str">
        <f>IF(ISERROR(MATCH(#REF!,#REF!,0)),"0", "1")</f>
        <v>0</v>
      </c>
      <c r="AE2507" s="60" t="str">
        <f>IF(ISERROR(MATCH([3]!Quota_Std_2022_23[[#This Row], [Gender]],$AN$2:$AN$4,0)),"0", "1")</f>
        <v>0</v>
      </c>
      <c r="AF2507" s="60" t="str">
        <f>IF(ISERROR(MATCH([3]!Quota_Std_2022_23[[#This Row], [Quota Type]],[3]Sheet1!$AO$2:$AO$12,0)),"0", "1")</f>
        <v>0</v>
      </c>
      <c r="AG2507" s="60" t="str">
        <f>IF(ISERROR(MATCH(#REF!,$BA$2:$BA$8,0)),"0", "1")</f>
        <v>0</v>
      </c>
      <c r="AH2507" s="60" t="str">
        <f>IF(ISERROR(MATCH(Passout2023[[#This Row], [Nationality Pakistani/ Foreign]],$D$3:$D$4,0)),"0", "1")</f>
        <v>0</v>
      </c>
    </row>
    <row r="2508">
      <c r="A2508" s="40"/>
      <c r="B2508" s="40"/>
      <c r="C2508" s="40"/>
      <c r="D2508" s="40"/>
      <c r="E2508" s="40"/>
      <c r="F2508" s="40"/>
      <c r="G2508" s="40"/>
      <c r="H2508" s="40"/>
      <c r="I2508" s="40"/>
      <c r="J2508" s="40"/>
      <c r="K2508" s="40"/>
      <c r="L2508" s="40"/>
      <c r="M2508" s="40"/>
      <c r="N2508" s="40"/>
      <c r="O2508" s="40"/>
      <c r="P2508" s="40"/>
      <c r="Q2508" s="40"/>
      <c r="Y2508" s="60" t="str">
        <f>IF(ISERROR(MATCH(Passout2023[[#This Row], [Degree Duration (year)]],$M$3:$M$10,0)),"0", "1")</f>
        <v>0</v>
      </c>
      <c r="Z2508" s="60" t="str">
        <f>IF(ISERROR(MATCH(Passout2023[[#This Row], [Admission Type]],$F$3:$F$6,0)),"0", "1")</f>
        <v>0</v>
      </c>
      <c r="AA2508" s="60" t="str">
        <f>IF(ISERROR(MATCH(Passout2023[[#This Row], [Batch Start Year]],$L$3:$L$25,0)),"0", "1")</f>
        <v>0</v>
      </c>
      <c r="AB2508" s="60" t="str">
        <f>IF(ISERROR(MATCH(Passout2023[[#This Row], [Batch Start Semester]],$K$3:$K$6,0)),"0", "1")</f>
        <v>0</v>
      </c>
      <c r="AC2508" s="60" t="str">
        <f>IF(ISERROR(MATCH([3]!Quota_Std_2022_23[[#This Row], [SESSION_TYPE]],$AX$2:$AX$5,0)),"0", "1")</f>
        <v>0</v>
      </c>
      <c r="AD2508" s="60" t="str">
        <f>IF(ISERROR(MATCH(#REF!,#REF!,0)),"0", "1")</f>
        <v>0</v>
      </c>
      <c r="AE2508" s="60" t="str">
        <f>IF(ISERROR(MATCH([3]!Quota_Std_2022_23[[#This Row], [Gender]],$AN$2:$AN$4,0)),"0", "1")</f>
        <v>0</v>
      </c>
      <c r="AF2508" s="60" t="str">
        <f>IF(ISERROR(MATCH([3]!Quota_Std_2022_23[[#This Row], [Quota Type]],[3]Sheet1!$AO$2:$AO$12,0)),"0", "1")</f>
        <v>0</v>
      </c>
      <c r="AG2508" s="60" t="str">
        <f>IF(ISERROR(MATCH(#REF!,$BA$2:$BA$8,0)),"0", "1")</f>
        <v>0</v>
      </c>
      <c r="AH2508" s="60" t="str">
        <f>IF(ISERROR(MATCH(Passout2023[[#This Row], [Nationality Pakistani/ Foreign]],$D$3:$D$4,0)),"0", "1")</f>
        <v>0</v>
      </c>
    </row>
    <row r="2509">
      <c r="A2509" s="40"/>
      <c r="B2509" s="40"/>
      <c r="C2509" s="40"/>
      <c r="D2509" s="40"/>
      <c r="E2509" s="40"/>
      <c r="F2509" s="40"/>
      <c r="G2509" s="40"/>
      <c r="H2509" s="40"/>
      <c r="I2509" s="40"/>
      <c r="J2509" s="40"/>
      <c r="K2509" s="40"/>
      <c r="L2509" s="40"/>
      <c r="M2509" s="40"/>
      <c r="N2509" s="40"/>
      <c r="O2509" s="40"/>
      <c r="P2509" s="40"/>
      <c r="Q2509" s="40"/>
      <c r="Y2509" s="60" t="str">
        <f>IF(ISERROR(MATCH(Passout2023[[#This Row], [Degree Duration (year)]],$M$3:$M$10,0)),"0", "1")</f>
        <v>0</v>
      </c>
      <c r="Z2509" s="60" t="str">
        <f>IF(ISERROR(MATCH(Passout2023[[#This Row], [Admission Type]],$F$3:$F$6,0)),"0", "1")</f>
        <v>0</v>
      </c>
      <c r="AA2509" s="60" t="str">
        <f>IF(ISERROR(MATCH(Passout2023[[#This Row], [Batch Start Year]],$L$3:$L$25,0)),"0", "1")</f>
        <v>0</v>
      </c>
      <c r="AB2509" s="60" t="str">
        <f>IF(ISERROR(MATCH(Passout2023[[#This Row], [Batch Start Semester]],$K$3:$K$6,0)),"0", "1")</f>
        <v>0</v>
      </c>
      <c r="AC2509" s="60" t="str">
        <f>IF(ISERROR(MATCH([3]!Quota_Std_2022_23[[#This Row], [SESSION_TYPE]],$AX$2:$AX$5,0)),"0", "1")</f>
        <v>0</v>
      </c>
      <c r="AD2509" s="60" t="str">
        <f>IF(ISERROR(MATCH(#REF!,#REF!,0)),"0", "1")</f>
        <v>0</v>
      </c>
      <c r="AE2509" s="60" t="str">
        <f>IF(ISERROR(MATCH([3]!Quota_Std_2022_23[[#This Row], [Gender]],$AN$2:$AN$4,0)),"0", "1")</f>
        <v>0</v>
      </c>
      <c r="AF2509" s="60" t="str">
        <f>IF(ISERROR(MATCH([3]!Quota_Std_2022_23[[#This Row], [Quota Type]],[3]Sheet1!$AO$2:$AO$12,0)),"0", "1")</f>
        <v>0</v>
      </c>
      <c r="AG2509" s="60" t="str">
        <f>IF(ISERROR(MATCH(#REF!,$BA$2:$BA$8,0)),"0", "1")</f>
        <v>0</v>
      </c>
      <c r="AH2509" s="60" t="str">
        <f>IF(ISERROR(MATCH(Passout2023[[#This Row], [Nationality Pakistani/ Foreign]],$D$3:$D$4,0)),"0", "1")</f>
        <v>0</v>
      </c>
    </row>
    <row r="2510">
      <c r="A2510" s="40"/>
      <c r="B2510" s="40"/>
      <c r="C2510" s="40"/>
      <c r="D2510" s="40"/>
      <c r="E2510" s="40"/>
      <c r="F2510" s="40"/>
      <c r="G2510" s="40"/>
      <c r="H2510" s="40"/>
      <c r="I2510" s="40"/>
      <c r="J2510" s="40"/>
      <c r="K2510" s="40"/>
      <c r="L2510" s="40"/>
      <c r="M2510" s="40"/>
      <c r="N2510" s="40"/>
      <c r="O2510" s="80"/>
      <c r="P2510" s="40"/>
      <c r="Q2510" s="40"/>
      <c r="Y2510" s="60" t="str">
        <f>IF(ISERROR(MATCH(Passout2023[[#This Row], [Degree Duration (year)]],$M$3:$M$10,0)),"0", "1")</f>
        <v>0</v>
      </c>
      <c r="Z2510" s="60" t="str">
        <f>IF(ISERROR(MATCH(Passout2023[[#This Row], [Admission Type]],$F$3:$F$6,0)),"0", "1")</f>
        <v>0</v>
      </c>
      <c r="AA2510" s="60" t="str">
        <f>IF(ISERROR(MATCH(Passout2023[[#This Row], [Batch Start Year]],$L$3:$L$25,0)),"0", "1")</f>
        <v>0</v>
      </c>
      <c r="AB2510" s="60" t="str">
        <f>IF(ISERROR(MATCH(Passout2023[[#This Row], [Batch Start Semester]],$K$3:$K$6,0)),"0", "1")</f>
        <v>0</v>
      </c>
      <c r="AC2510" s="60" t="str">
        <f>IF(ISERROR(MATCH([3]!Quota_Std_2022_23[[#This Row], [SESSION_TYPE]],$AX$2:$AX$5,0)),"0", "1")</f>
        <v>0</v>
      </c>
      <c r="AD2510" s="60" t="str">
        <f>IF(ISERROR(MATCH(#REF!,#REF!,0)),"0", "1")</f>
        <v>0</v>
      </c>
      <c r="AE2510" s="60" t="str">
        <f>IF(ISERROR(MATCH([3]!Quota_Std_2022_23[[#This Row], [Gender]],$AN$2:$AN$4,0)),"0", "1")</f>
        <v>0</v>
      </c>
      <c r="AF2510" s="60" t="str">
        <f>IF(ISERROR(MATCH([3]!Quota_Std_2022_23[[#This Row], [Quota Type]],[3]Sheet1!$AO$2:$AO$12,0)),"0", "1")</f>
        <v>0</v>
      </c>
      <c r="AG2510" s="60" t="str">
        <f>IF(ISERROR(MATCH(#REF!,$BA$2:$BA$8,0)),"0", "1")</f>
        <v>0</v>
      </c>
      <c r="AH2510" s="60" t="str">
        <f>IF(ISERROR(MATCH(Passout2023[[#This Row], [Nationality Pakistani/ Foreign]],$D$3:$D$4,0)),"0", "1")</f>
        <v>0</v>
      </c>
    </row>
    <row r="2511">
      <c r="A2511" s="40"/>
      <c r="B2511" s="40"/>
      <c r="C2511" s="40"/>
      <c r="D2511" s="40"/>
      <c r="E2511" s="40"/>
      <c r="F2511" s="40"/>
      <c r="G2511" s="40"/>
      <c r="H2511" s="40"/>
      <c r="I2511" s="40"/>
      <c r="J2511" s="40"/>
      <c r="K2511" s="40"/>
      <c r="L2511" s="40"/>
      <c r="M2511" s="40"/>
      <c r="N2511" s="40"/>
      <c r="O2511" s="80"/>
      <c r="P2511" s="40"/>
      <c r="Q2511" s="40"/>
      <c r="Y2511" s="60" t="str">
        <f>IF(ISERROR(MATCH(Passout2023[[#This Row], [Degree Duration (year)]],$M$3:$M$10,0)),"0", "1")</f>
        <v>0</v>
      </c>
      <c r="Z2511" s="60" t="str">
        <f>IF(ISERROR(MATCH(Passout2023[[#This Row], [Admission Type]],$F$3:$F$6,0)),"0", "1")</f>
        <v>0</v>
      </c>
      <c r="AA2511" s="60" t="str">
        <f>IF(ISERROR(MATCH(Passout2023[[#This Row], [Batch Start Year]],$L$3:$L$25,0)),"0", "1")</f>
        <v>0</v>
      </c>
      <c r="AB2511" s="60" t="str">
        <f>IF(ISERROR(MATCH(Passout2023[[#This Row], [Batch Start Semester]],$K$3:$K$6,0)),"0", "1")</f>
        <v>0</v>
      </c>
      <c r="AC2511" s="60" t="str">
        <f>IF(ISERROR(MATCH([3]!Quota_Std_2022_23[[#This Row], [SESSION_TYPE]],$AX$2:$AX$5,0)),"0", "1")</f>
        <v>0</v>
      </c>
      <c r="AD2511" s="60" t="str">
        <f>IF(ISERROR(MATCH(#REF!,#REF!,0)),"0", "1")</f>
        <v>0</v>
      </c>
      <c r="AE2511" s="60" t="str">
        <f>IF(ISERROR(MATCH([3]!Quota_Std_2022_23[[#This Row], [Gender]],$AN$2:$AN$4,0)),"0", "1")</f>
        <v>0</v>
      </c>
      <c r="AF2511" s="60" t="str">
        <f>IF(ISERROR(MATCH([3]!Quota_Std_2022_23[[#This Row], [Quota Type]],[3]Sheet1!$AO$2:$AO$12,0)),"0", "1")</f>
        <v>0</v>
      </c>
      <c r="AG2511" s="60" t="str">
        <f>IF(ISERROR(MATCH(#REF!,$BA$2:$BA$8,0)),"0", "1")</f>
        <v>0</v>
      </c>
      <c r="AH2511" s="60" t="str">
        <f>IF(ISERROR(MATCH(Passout2023[[#This Row], [Nationality Pakistani/ Foreign]],$D$3:$D$4,0)),"0", "1")</f>
        <v>0</v>
      </c>
    </row>
    <row r="2512">
      <c r="A2512" s="40"/>
      <c r="B2512" s="40"/>
      <c r="C2512" s="40"/>
      <c r="D2512" s="40"/>
      <c r="E2512" s="40"/>
      <c r="F2512" s="40"/>
      <c r="G2512" s="40"/>
      <c r="H2512" s="40"/>
      <c r="I2512" s="40"/>
      <c r="J2512" s="40"/>
      <c r="K2512" s="40"/>
      <c r="L2512" s="40"/>
      <c r="M2512" s="40"/>
      <c r="N2512" s="40"/>
      <c r="O2512" s="40"/>
      <c r="P2512" s="40"/>
      <c r="Q2512" s="40"/>
      <c r="Y2512" s="60" t="str">
        <f>IF(ISERROR(MATCH(Passout2023[[#This Row], [Degree Duration (year)]],$M$3:$M$10,0)),"0", "1")</f>
        <v>0</v>
      </c>
      <c r="Z2512" s="60" t="str">
        <f>IF(ISERROR(MATCH(Passout2023[[#This Row], [Admission Type]],$F$3:$F$6,0)),"0", "1")</f>
        <v>0</v>
      </c>
      <c r="AA2512" s="60" t="str">
        <f>IF(ISERROR(MATCH(Passout2023[[#This Row], [Batch Start Year]],$L$3:$L$25,0)),"0", "1")</f>
        <v>0</v>
      </c>
      <c r="AB2512" s="60" t="str">
        <f>IF(ISERROR(MATCH(Passout2023[[#This Row], [Batch Start Semester]],$K$3:$K$6,0)),"0", "1")</f>
        <v>0</v>
      </c>
      <c r="AC2512" s="60" t="str">
        <f>IF(ISERROR(MATCH([3]!Quota_Std_2022_23[[#This Row], [SESSION_TYPE]],$AX$2:$AX$5,0)),"0", "1")</f>
        <v>0</v>
      </c>
      <c r="AD2512" s="60" t="str">
        <f>IF(ISERROR(MATCH(#REF!,#REF!,0)),"0", "1")</f>
        <v>0</v>
      </c>
      <c r="AE2512" s="60" t="str">
        <f>IF(ISERROR(MATCH([3]!Quota_Std_2022_23[[#This Row], [Gender]],$AN$2:$AN$4,0)),"0", "1")</f>
        <v>0</v>
      </c>
      <c r="AF2512" s="60" t="str">
        <f>IF(ISERROR(MATCH([3]!Quota_Std_2022_23[[#This Row], [Quota Type]],[3]Sheet1!$AO$2:$AO$12,0)),"0", "1")</f>
        <v>0</v>
      </c>
      <c r="AG2512" s="60" t="str">
        <f>IF(ISERROR(MATCH(#REF!,$BA$2:$BA$8,0)),"0", "1")</f>
        <v>0</v>
      </c>
      <c r="AH2512" s="60" t="str">
        <f>IF(ISERROR(MATCH(Passout2023[[#This Row], [Nationality Pakistani/ Foreign]],$D$3:$D$4,0)),"0", "1")</f>
        <v>0</v>
      </c>
    </row>
    <row r="2513">
      <c r="A2513" s="40"/>
      <c r="B2513" s="40"/>
      <c r="C2513" s="40"/>
      <c r="D2513" s="40"/>
      <c r="E2513" s="40"/>
      <c r="F2513" s="40"/>
      <c r="G2513" s="40"/>
      <c r="H2513" s="40"/>
      <c r="I2513" s="40"/>
      <c r="J2513" s="40"/>
      <c r="K2513" s="40"/>
      <c r="L2513" s="40"/>
      <c r="M2513" s="40"/>
      <c r="N2513" s="40"/>
      <c r="O2513" s="40"/>
      <c r="P2513" s="40"/>
      <c r="Q2513" s="40"/>
      <c r="Y2513" s="60" t="str">
        <f>IF(ISERROR(MATCH(Passout2023[[#This Row], [Degree Duration (year)]],$M$3:$M$10,0)),"0", "1")</f>
        <v>0</v>
      </c>
      <c r="Z2513" s="60" t="str">
        <f>IF(ISERROR(MATCH(Passout2023[[#This Row], [Admission Type]],$F$3:$F$6,0)),"0", "1")</f>
        <v>0</v>
      </c>
      <c r="AA2513" s="60" t="str">
        <f>IF(ISERROR(MATCH(Passout2023[[#This Row], [Batch Start Year]],$L$3:$L$25,0)),"0", "1")</f>
        <v>0</v>
      </c>
      <c r="AB2513" s="60" t="str">
        <f>IF(ISERROR(MATCH(Passout2023[[#This Row], [Batch Start Semester]],$K$3:$K$6,0)),"0", "1")</f>
        <v>0</v>
      </c>
      <c r="AC2513" s="60" t="str">
        <f>IF(ISERROR(MATCH([3]!Quota_Std_2022_23[[#This Row], [SESSION_TYPE]],$AX$2:$AX$5,0)),"0", "1")</f>
        <v>0</v>
      </c>
      <c r="AD2513" s="60" t="str">
        <f>IF(ISERROR(MATCH(#REF!,#REF!,0)),"0", "1")</f>
        <v>0</v>
      </c>
      <c r="AE2513" s="60" t="str">
        <f>IF(ISERROR(MATCH([3]!Quota_Std_2022_23[[#This Row], [Gender]],$AN$2:$AN$4,0)),"0", "1")</f>
        <v>0</v>
      </c>
      <c r="AF2513" s="60" t="str">
        <f>IF(ISERROR(MATCH([3]!Quota_Std_2022_23[[#This Row], [Quota Type]],[3]Sheet1!$AO$2:$AO$12,0)),"0", "1")</f>
        <v>0</v>
      </c>
      <c r="AG2513" s="60" t="str">
        <f>IF(ISERROR(MATCH(#REF!,$BA$2:$BA$8,0)),"0", "1")</f>
        <v>0</v>
      </c>
      <c r="AH2513" s="60" t="str">
        <f>IF(ISERROR(MATCH(Passout2023[[#This Row], [Nationality Pakistani/ Foreign]],$D$3:$D$4,0)),"0", "1")</f>
        <v>0</v>
      </c>
    </row>
    <row r="2514">
      <c r="A2514" s="40"/>
      <c r="B2514" s="40"/>
      <c r="C2514" s="40"/>
      <c r="D2514" s="40"/>
      <c r="E2514" s="40"/>
      <c r="F2514" s="40"/>
      <c r="G2514" s="40"/>
      <c r="H2514" s="40"/>
      <c r="I2514" s="40"/>
      <c r="J2514" s="40"/>
      <c r="K2514" s="40"/>
      <c r="L2514" s="40"/>
      <c r="M2514" s="40"/>
      <c r="N2514" s="40"/>
      <c r="O2514" s="40"/>
      <c r="P2514" s="40"/>
      <c r="Q2514" s="40"/>
      <c r="Y2514" s="60" t="str">
        <f>IF(ISERROR(MATCH(Passout2023[[#This Row], [Degree Duration (year)]],$M$3:$M$10,0)),"0", "1")</f>
        <v>0</v>
      </c>
      <c r="Z2514" s="60" t="str">
        <f>IF(ISERROR(MATCH(Passout2023[[#This Row], [Admission Type]],$F$3:$F$6,0)),"0", "1")</f>
        <v>0</v>
      </c>
      <c r="AA2514" s="60" t="str">
        <f>IF(ISERROR(MATCH(Passout2023[[#This Row], [Batch Start Year]],$L$3:$L$25,0)),"0", "1")</f>
        <v>0</v>
      </c>
      <c r="AB2514" s="60" t="str">
        <f>IF(ISERROR(MATCH(Passout2023[[#This Row], [Batch Start Semester]],$K$3:$K$6,0)),"0", "1")</f>
        <v>0</v>
      </c>
      <c r="AC2514" s="60" t="str">
        <f>IF(ISERROR(MATCH([3]!Quota_Std_2022_23[[#This Row], [SESSION_TYPE]],$AX$2:$AX$5,0)),"0", "1")</f>
        <v>0</v>
      </c>
      <c r="AD2514" s="60" t="str">
        <f>IF(ISERROR(MATCH(#REF!,#REF!,0)),"0", "1")</f>
        <v>0</v>
      </c>
      <c r="AE2514" s="60" t="str">
        <f>IF(ISERROR(MATCH([3]!Quota_Std_2022_23[[#This Row], [Gender]],$AN$2:$AN$4,0)),"0", "1")</f>
        <v>0</v>
      </c>
      <c r="AF2514" s="60" t="str">
        <f>IF(ISERROR(MATCH([3]!Quota_Std_2022_23[[#This Row], [Quota Type]],[3]Sheet1!$AO$2:$AO$12,0)),"0", "1")</f>
        <v>0</v>
      </c>
      <c r="AG2514" s="60" t="str">
        <f>IF(ISERROR(MATCH(#REF!,$BA$2:$BA$8,0)),"0", "1")</f>
        <v>0</v>
      </c>
      <c r="AH2514" s="60" t="str">
        <f>IF(ISERROR(MATCH(Passout2023[[#This Row], [Nationality Pakistani/ Foreign]],$D$3:$D$4,0)),"0", "1")</f>
        <v>0</v>
      </c>
    </row>
    <row r="2515">
      <c r="A2515" s="40"/>
      <c r="B2515" s="40"/>
      <c r="C2515" s="40"/>
      <c r="D2515" s="40"/>
      <c r="E2515" s="40"/>
      <c r="F2515" s="40"/>
      <c r="G2515" s="40"/>
      <c r="H2515" s="40"/>
      <c r="I2515" s="40"/>
      <c r="J2515" s="40"/>
      <c r="K2515" s="40"/>
      <c r="L2515" s="40"/>
      <c r="M2515" s="40"/>
      <c r="N2515" s="40"/>
      <c r="O2515" s="40"/>
      <c r="P2515" s="40"/>
      <c r="Q2515" s="40"/>
      <c r="Y2515" s="60" t="str">
        <f>IF(ISERROR(MATCH(Passout2023[[#This Row], [Degree Duration (year)]],$M$3:$M$10,0)),"0", "1")</f>
        <v>0</v>
      </c>
      <c r="Z2515" s="60" t="str">
        <f>IF(ISERROR(MATCH(Passout2023[[#This Row], [Admission Type]],$F$3:$F$6,0)),"0", "1")</f>
        <v>0</v>
      </c>
      <c r="AA2515" s="60" t="str">
        <f>IF(ISERROR(MATCH(Passout2023[[#This Row], [Batch Start Year]],$L$3:$L$25,0)),"0", "1")</f>
        <v>0</v>
      </c>
      <c r="AB2515" s="60" t="str">
        <f>IF(ISERROR(MATCH(Passout2023[[#This Row], [Batch Start Semester]],$K$3:$K$6,0)),"0", "1")</f>
        <v>0</v>
      </c>
      <c r="AC2515" s="60" t="str">
        <f>IF(ISERROR(MATCH([3]!Quota_Std_2022_23[[#This Row], [SESSION_TYPE]],$AX$2:$AX$5,0)),"0", "1")</f>
        <v>0</v>
      </c>
      <c r="AD2515" s="60" t="str">
        <f>IF(ISERROR(MATCH(#REF!,#REF!,0)),"0", "1")</f>
        <v>0</v>
      </c>
      <c r="AE2515" s="60" t="str">
        <f>IF(ISERROR(MATCH([3]!Quota_Std_2022_23[[#This Row], [Gender]],$AN$2:$AN$4,0)),"0", "1")</f>
        <v>0</v>
      </c>
      <c r="AF2515" s="60" t="str">
        <f>IF(ISERROR(MATCH([3]!Quota_Std_2022_23[[#This Row], [Quota Type]],[3]Sheet1!$AO$2:$AO$12,0)),"0", "1")</f>
        <v>0</v>
      </c>
      <c r="AG2515" s="60" t="str">
        <f>IF(ISERROR(MATCH(#REF!,$BA$2:$BA$8,0)),"0", "1")</f>
        <v>0</v>
      </c>
      <c r="AH2515" s="60" t="str">
        <f>IF(ISERROR(MATCH(Passout2023[[#This Row], [Nationality Pakistani/ Foreign]],$D$3:$D$4,0)),"0", "1")</f>
        <v>0</v>
      </c>
    </row>
    <row r="2516">
      <c r="A2516" s="40"/>
      <c r="B2516" s="40"/>
      <c r="C2516" s="40"/>
      <c r="D2516" s="40"/>
      <c r="E2516" s="40"/>
      <c r="F2516" s="40"/>
      <c r="G2516" s="40"/>
      <c r="H2516" s="40"/>
      <c r="I2516" s="40"/>
      <c r="J2516" s="40"/>
      <c r="K2516" s="40"/>
      <c r="L2516" s="40"/>
      <c r="M2516" s="40"/>
      <c r="N2516" s="40"/>
      <c r="O2516" s="80"/>
      <c r="P2516" s="40"/>
      <c r="Q2516" s="40"/>
      <c r="Y2516" s="60" t="str">
        <f>IF(ISERROR(MATCH(Passout2023[[#This Row], [Degree Duration (year)]],$M$3:$M$10,0)),"0", "1")</f>
        <v>0</v>
      </c>
      <c r="Z2516" s="60" t="str">
        <f>IF(ISERROR(MATCH(Passout2023[[#This Row], [Admission Type]],$F$3:$F$6,0)),"0", "1")</f>
        <v>0</v>
      </c>
      <c r="AA2516" s="60" t="str">
        <f>IF(ISERROR(MATCH(Passout2023[[#This Row], [Batch Start Year]],$L$3:$L$25,0)),"0", "1")</f>
        <v>0</v>
      </c>
      <c r="AB2516" s="60" t="str">
        <f>IF(ISERROR(MATCH(Passout2023[[#This Row], [Batch Start Semester]],$K$3:$K$6,0)),"0", "1")</f>
        <v>0</v>
      </c>
      <c r="AC2516" s="60" t="str">
        <f>IF(ISERROR(MATCH([3]!Quota_Std_2022_23[[#This Row], [SESSION_TYPE]],$AX$2:$AX$5,0)),"0", "1")</f>
        <v>0</v>
      </c>
      <c r="AD2516" s="60" t="str">
        <f>IF(ISERROR(MATCH(#REF!,#REF!,0)),"0", "1")</f>
        <v>0</v>
      </c>
      <c r="AE2516" s="60" t="str">
        <f>IF(ISERROR(MATCH([3]!Quota_Std_2022_23[[#This Row], [Gender]],$AN$2:$AN$4,0)),"0", "1")</f>
        <v>0</v>
      </c>
      <c r="AF2516" s="60" t="str">
        <f>IF(ISERROR(MATCH([3]!Quota_Std_2022_23[[#This Row], [Quota Type]],[3]Sheet1!$AO$2:$AO$12,0)),"0", "1")</f>
        <v>0</v>
      </c>
      <c r="AG2516" s="60" t="str">
        <f>IF(ISERROR(MATCH(#REF!,$BA$2:$BA$8,0)),"0", "1")</f>
        <v>0</v>
      </c>
      <c r="AH2516" s="60" t="str">
        <f>IF(ISERROR(MATCH(Passout2023[[#This Row], [Nationality Pakistani/ Foreign]],$D$3:$D$4,0)),"0", "1")</f>
        <v>0</v>
      </c>
    </row>
    <row r="2517">
      <c r="A2517" s="40"/>
      <c r="B2517" s="40"/>
      <c r="C2517" s="40"/>
      <c r="D2517" s="40"/>
      <c r="E2517" s="40"/>
      <c r="F2517" s="40"/>
      <c r="G2517" s="40"/>
      <c r="H2517" s="40"/>
      <c r="I2517" s="40"/>
      <c r="J2517" s="40"/>
      <c r="K2517" s="40"/>
      <c r="L2517" s="40"/>
      <c r="M2517" s="40"/>
      <c r="N2517" s="40"/>
      <c r="O2517" s="80"/>
      <c r="P2517" s="40"/>
      <c r="Q2517" s="40"/>
      <c r="Y2517" s="60" t="str">
        <f>IF(ISERROR(MATCH(Passout2023[[#This Row], [Degree Duration (year)]],$M$3:$M$10,0)),"0", "1")</f>
        <v>0</v>
      </c>
      <c r="Z2517" s="60" t="str">
        <f>IF(ISERROR(MATCH(Passout2023[[#This Row], [Admission Type]],$F$3:$F$6,0)),"0", "1")</f>
        <v>0</v>
      </c>
      <c r="AA2517" s="60" t="str">
        <f>IF(ISERROR(MATCH(Passout2023[[#This Row], [Batch Start Year]],$L$3:$L$25,0)),"0", "1")</f>
        <v>0</v>
      </c>
      <c r="AB2517" s="60" t="str">
        <f>IF(ISERROR(MATCH(Passout2023[[#This Row], [Batch Start Semester]],$K$3:$K$6,0)),"0", "1")</f>
        <v>0</v>
      </c>
      <c r="AC2517" s="60" t="str">
        <f>IF(ISERROR(MATCH([3]!Quota_Std_2022_23[[#This Row], [SESSION_TYPE]],$AX$2:$AX$5,0)),"0", "1")</f>
        <v>0</v>
      </c>
      <c r="AD2517" s="60" t="str">
        <f>IF(ISERROR(MATCH(#REF!,#REF!,0)),"0", "1")</f>
        <v>0</v>
      </c>
      <c r="AE2517" s="60" t="str">
        <f>IF(ISERROR(MATCH([3]!Quota_Std_2022_23[[#This Row], [Gender]],$AN$2:$AN$4,0)),"0", "1")</f>
        <v>0</v>
      </c>
      <c r="AF2517" s="60" t="str">
        <f>IF(ISERROR(MATCH([3]!Quota_Std_2022_23[[#This Row], [Quota Type]],[3]Sheet1!$AO$2:$AO$12,0)),"0", "1")</f>
        <v>0</v>
      </c>
      <c r="AG2517" s="60" t="str">
        <f>IF(ISERROR(MATCH(#REF!,$BA$2:$BA$8,0)),"0", "1")</f>
        <v>0</v>
      </c>
      <c r="AH2517" s="60" t="str">
        <f>IF(ISERROR(MATCH(Passout2023[[#This Row], [Nationality Pakistani/ Foreign]],$D$3:$D$4,0)),"0", "1")</f>
        <v>0</v>
      </c>
    </row>
    <row r="2518">
      <c r="A2518" s="40"/>
      <c r="B2518" s="40"/>
      <c r="C2518" s="40"/>
      <c r="D2518" s="40"/>
      <c r="E2518" s="40"/>
      <c r="F2518" s="40"/>
      <c r="G2518" s="40"/>
      <c r="H2518" s="40"/>
      <c r="I2518" s="40"/>
      <c r="J2518" s="40"/>
      <c r="K2518" s="40"/>
      <c r="L2518" s="40"/>
      <c r="M2518" s="40"/>
      <c r="N2518" s="40"/>
      <c r="O2518" s="40"/>
      <c r="P2518" s="40"/>
      <c r="Q2518" s="40"/>
      <c r="Y2518" s="60" t="str">
        <f>IF(ISERROR(MATCH(Passout2023[[#This Row], [Degree Duration (year)]],$M$3:$M$10,0)),"0", "1")</f>
        <v>0</v>
      </c>
      <c r="Z2518" s="60" t="str">
        <f>IF(ISERROR(MATCH(Passout2023[[#This Row], [Admission Type]],$F$3:$F$6,0)),"0", "1")</f>
        <v>0</v>
      </c>
      <c r="AA2518" s="60" t="str">
        <f>IF(ISERROR(MATCH(Passout2023[[#This Row], [Batch Start Year]],$L$3:$L$25,0)),"0", "1")</f>
        <v>0</v>
      </c>
      <c r="AB2518" s="60" t="str">
        <f>IF(ISERROR(MATCH(Passout2023[[#This Row], [Batch Start Semester]],$K$3:$K$6,0)),"0", "1")</f>
        <v>0</v>
      </c>
      <c r="AC2518" s="60" t="str">
        <f>IF(ISERROR(MATCH([3]!Quota_Std_2022_23[[#This Row], [SESSION_TYPE]],$AX$2:$AX$5,0)),"0", "1")</f>
        <v>0</v>
      </c>
      <c r="AD2518" s="60" t="str">
        <f>IF(ISERROR(MATCH(#REF!,#REF!,0)),"0", "1")</f>
        <v>0</v>
      </c>
      <c r="AE2518" s="60" t="str">
        <f>IF(ISERROR(MATCH([3]!Quota_Std_2022_23[[#This Row], [Gender]],$AN$2:$AN$4,0)),"0", "1")</f>
        <v>0</v>
      </c>
      <c r="AF2518" s="60" t="str">
        <f>IF(ISERROR(MATCH([3]!Quota_Std_2022_23[[#This Row], [Quota Type]],[3]Sheet1!$AO$2:$AO$12,0)),"0", "1")</f>
        <v>0</v>
      </c>
      <c r="AG2518" s="60" t="str">
        <f>IF(ISERROR(MATCH(#REF!,$BA$2:$BA$8,0)),"0", "1")</f>
        <v>0</v>
      </c>
      <c r="AH2518" s="60" t="str">
        <f>IF(ISERROR(MATCH(Passout2023[[#This Row], [Nationality Pakistani/ Foreign]],$D$3:$D$4,0)),"0", "1")</f>
        <v>0</v>
      </c>
    </row>
    <row r="2519">
      <c r="A2519" s="40"/>
      <c r="B2519" s="40"/>
      <c r="C2519" s="40"/>
      <c r="D2519" s="40"/>
      <c r="E2519" s="40"/>
      <c r="F2519" s="40"/>
      <c r="G2519" s="40"/>
      <c r="H2519" s="40"/>
      <c r="I2519" s="40"/>
      <c r="J2519" s="40"/>
      <c r="K2519" s="40"/>
      <c r="L2519" s="40"/>
      <c r="M2519" s="40"/>
      <c r="N2519" s="40"/>
      <c r="O2519" s="80"/>
      <c r="P2519" s="40"/>
      <c r="Q2519" s="40"/>
      <c r="Y2519" s="60" t="str">
        <f>IF(ISERROR(MATCH(Passout2023[[#This Row], [Degree Duration (year)]],$M$3:$M$10,0)),"0", "1")</f>
        <v>0</v>
      </c>
      <c r="Z2519" s="60" t="str">
        <f>IF(ISERROR(MATCH(Passout2023[[#This Row], [Admission Type]],$F$3:$F$6,0)),"0", "1")</f>
        <v>0</v>
      </c>
      <c r="AA2519" s="60" t="str">
        <f>IF(ISERROR(MATCH(Passout2023[[#This Row], [Batch Start Year]],$L$3:$L$25,0)),"0", "1")</f>
        <v>0</v>
      </c>
      <c r="AB2519" s="60" t="str">
        <f>IF(ISERROR(MATCH(Passout2023[[#This Row], [Batch Start Semester]],$K$3:$K$6,0)),"0", "1")</f>
        <v>0</v>
      </c>
      <c r="AC2519" s="60" t="str">
        <f>IF(ISERROR(MATCH([3]!Quota_Std_2022_23[[#This Row], [SESSION_TYPE]],$AX$2:$AX$5,0)),"0", "1")</f>
        <v>0</v>
      </c>
      <c r="AD2519" s="60" t="str">
        <f>IF(ISERROR(MATCH(#REF!,#REF!,0)),"0", "1")</f>
        <v>0</v>
      </c>
      <c r="AE2519" s="60" t="str">
        <f>IF(ISERROR(MATCH([3]!Quota_Std_2022_23[[#This Row], [Gender]],$AN$2:$AN$4,0)),"0", "1")</f>
        <v>0</v>
      </c>
      <c r="AF2519" s="60" t="str">
        <f>IF(ISERROR(MATCH([3]!Quota_Std_2022_23[[#This Row], [Quota Type]],[3]Sheet1!$AO$2:$AO$12,0)),"0", "1")</f>
        <v>0</v>
      </c>
      <c r="AG2519" s="60" t="str">
        <f>IF(ISERROR(MATCH(#REF!,$BA$2:$BA$8,0)),"0", "1")</f>
        <v>0</v>
      </c>
      <c r="AH2519" s="60" t="str">
        <f>IF(ISERROR(MATCH(Passout2023[[#This Row], [Nationality Pakistani/ Foreign]],$D$3:$D$4,0)),"0", "1")</f>
        <v>0</v>
      </c>
    </row>
    <row r="2520">
      <c r="A2520" s="40"/>
      <c r="B2520" s="40"/>
      <c r="C2520" s="40"/>
      <c r="D2520" s="40"/>
      <c r="E2520" s="40"/>
      <c r="F2520" s="40"/>
      <c r="G2520" s="40"/>
      <c r="H2520" s="40"/>
      <c r="I2520" s="40"/>
      <c r="J2520" s="40"/>
      <c r="K2520" s="40"/>
      <c r="L2520" s="40"/>
      <c r="M2520" s="40"/>
      <c r="N2520" s="40"/>
      <c r="O2520" s="80"/>
      <c r="P2520" s="40"/>
      <c r="Q2520" s="40"/>
      <c r="Y2520" s="60" t="str">
        <f>IF(ISERROR(MATCH(Passout2023[[#This Row], [Degree Duration (year)]],$M$3:$M$10,0)),"0", "1")</f>
        <v>0</v>
      </c>
      <c r="Z2520" s="60" t="str">
        <f>IF(ISERROR(MATCH(Passout2023[[#This Row], [Admission Type]],$F$3:$F$6,0)),"0", "1")</f>
        <v>0</v>
      </c>
      <c r="AA2520" s="60" t="str">
        <f>IF(ISERROR(MATCH(Passout2023[[#This Row], [Batch Start Year]],$L$3:$L$25,0)),"0", "1")</f>
        <v>0</v>
      </c>
      <c r="AB2520" s="60" t="str">
        <f>IF(ISERROR(MATCH(Passout2023[[#This Row], [Batch Start Semester]],$K$3:$K$6,0)),"0", "1")</f>
        <v>0</v>
      </c>
      <c r="AC2520" s="60" t="str">
        <f>IF(ISERROR(MATCH([3]!Quota_Std_2022_23[[#This Row], [SESSION_TYPE]],$AX$2:$AX$5,0)),"0", "1")</f>
        <v>0</v>
      </c>
      <c r="AD2520" s="60" t="str">
        <f>IF(ISERROR(MATCH(#REF!,#REF!,0)),"0", "1")</f>
        <v>0</v>
      </c>
      <c r="AE2520" s="60" t="str">
        <f>IF(ISERROR(MATCH([3]!Quota_Std_2022_23[[#This Row], [Gender]],$AN$2:$AN$4,0)),"0", "1")</f>
        <v>0</v>
      </c>
      <c r="AF2520" s="60" t="str">
        <f>IF(ISERROR(MATCH([3]!Quota_Std_2022_23[[#This Row], [Quota Type]],[3]Sheet1!$AO$2:$AO$12,0)),"0", "1")</f>
        <v>0</v>
      </c>
      <c r="AG2520" s="60" t="str">
        <f>IF(ISERROR(MATCH(#REF!,$BA$2:$BA$8,0)),"0", "1")</f>
        <v>0</v>
      </c>
      <c r="AH2520" s="60" t="str">
        <f>IF(ISERROR(MATCH(Passout2023[[#This Row], [Nationality Pakistani/ Foreign]],$D$3:$D$4,0)),"0", "1")</f>
        <v>0</v>
      </c>
    </row>
    <row r="2521">
      <c r="A2521" s="40"/>
      <c r="B2521" s="40"/>
      <c r="C2521" s="40"/>
      <c r="D2521" s="40"/>
      <c r="E2521" s="40"/>
      <c r="F2521" s="40"/>
      <c r="G2521" s="40"/>
      <c r="H2521" s="40"/>
      <c r="I2521" s="40"/>
      <c r="J2521" s="40"/>
      <c r="K2521" s="40"/>
      <c r="L2521" s="40"/>
      <c r="M2521" s="40"/>
      <c r="N2521" s="40"/>
      <c r="O2521" s="40"/>
      <c r="P2521" s="40"/>
      <c r="Q2521" s="40"/>
      <c r="Y2521" s="60" t="str">
        <f>IF(ISERROR(MATCH(Passout2023[[#This Row], [Degree Duration (year)]],$M$3:$M$10,0)),"0", "1")</f>
        <v>0</v>
      </c>
      <c r="Z2521" s="60" t="str">
        <f>IF(ISERROR(MATCH(Passout2023[[#This Row], [Admission Type]],$F$3:$F$6,0)),"0", "1")</f>
        <v>0</v>
      </c>
      <c r="AA2521" s="60" t="str">
        <f>IF(ISERROR(MATCH(Passout2023[[#This Row], [Batch Start Year]],$L$3:$L$25,0)),"0", "1")</f>
        <v>0</v>
      </c>
      <c r="AB2521" s="60" t="str">
        <f>IF(ISERROR(MATCH(Passout2023[[#This Row], [Batch Start Semester]],$K$3:$K$6,0)),"0", "1")</f>
        <v>0</v>
      </c>
      <c r="AC2521" s="60" t="str">
        <f>IF(ISERROR(MATCH([3]!Quota_Std_2022_23[[#This Row], [SESSION_TYPE]],$AX$2:$AX$5,0)),"0", "1")</f>
        <v>0</v>
      </c>
      <c r="AD2521" s="60" t="str">
        <f>IF(ISERROR(MATCH(#REF!,#REF!,0)),"0", "1")</f>
        <v>0</v>
      </c>
      <c r="AE2521" s="60" t="str">
        <f>IF(ISERROR(MATCH([3]!Quota_Std_2022_23[[#This Row], [Gender]],$AN$2:$AN$4,0)),"0", "1")</f>
        <v>0</v>
      </c>
      <c r="AF2521" s="60" t="str">
        <f>IF(ISERROR(MATCH([3]!Quota_Std_2022_23[[#This Row], [Quota Type]],[3]Sheet1!$AO$2:$AO$12,0)),"0", "1")</f>
        <v>0</v>
      </c>
      <c r="AG2521" s="60" t="str">
        <f>IF(ISERROR(MATCH(#REF!,$BA$2:$BA$8,0)),"0", "1")</f>
        <v>0</v>
      </c>
      <c r="AH2521" s="60" t="str">
        <f>IF(ISERROR(MATCH(Passout2023[[#This Row], [Nationality Pakistani/ Foreign]],$D$3:$D$4,0)),"0", "1")</f>
        <v>0</v>
      </c>
    </row>
    <row r="2522">
      <c r="A2522" s="40"/>
      <c r="B2522" s="40"/>
      <c r="C2522" s="40"/>
      <c r="D2522" s="40"/>
      <c r="E2522" s="40"/>
      <c r="F2522" s="40"/>
      <c r="G2522" s="40"/>
      <c r="H2522" s="40"/>
      <c r="I2522" s="40"/>
      <c r="J2522" s="40"/>
      <c r="K2522" s="40"/>
      <c r="L2522" s="40"/>
      <c r="M2522" s="40"/>
      <c r="N2522" s="40"/>
      <c r="O2522" s="80"/>
      <c r="P2522" s="40"/>
      <c r="Q2522" s="40"/>
      <c r="Y2522" s="60" t="str">
        <f>IF(ISERROR(MATCH(Passout2023[[#This Row], [Degree Duration (year)]],$M$3:$M$10,0)),"0", "1")</f>
        <v>0</v>
      </c>
      <c r="Z2522" s="60" t="str">
        <f>IF(ISERROR(MATCH(Passout2023[[#This Row], [Admission Type]],$F$3:$F$6,0)),"0", "1")</f>
        <v>0</v>
      </c>
      <c r="AA2522" s="60" t="str">
        <f>IF(ISERROR(MATCH(Passout2023[[#This Row], [Batch Start Year]],$L$3:$L$25,0)),"0", "1")</f>
        <v>0</v>
      </c>
      <c r="AB2522" s="60" t="str">
        <f>IF(ISERROR(MATCH(Passout2023[[#This Row], [Batch Start Semester]],$K$3:$K$6,0)),"0", "1")</f>
        <v>0</v>
      </c>
      <c r="AC2522" s="60" t="str">
        <f>IF(ISERROR(MATCH([3]!Quota_Std_2022_23[[#This Row], [SESSION_TYPE]],$AX$2:$AX$5,0)),"0", "1")</f>
        <v>0</v>
      </c>
      <c r="AD2522" s="60" t="str">
        <f>IF(ISERROR(MATCH(#REF!,#REF!,0)),"0", "1")</f>
        <v>0</v>
      </c>
      <c r="AE2522" s="60" t="str">
        <f>IF(ISERROR(MATCH([3]!Quota_Std_2022_23[[#This Row], [Gender]],$AN$2:$AN$4,0)),"0", "1")</f>
        <v>0</v>
      </c>
      <c r="AF2522" s="60" t="str">
        <f>IF(ISERROR(MATCH([3]!Quota_Std_2022_23[[#This Row], [Quota Type]],[3]Sheet1!$AO$2:$AO$12,0)),"0", "1")</f>
        <v>0</v>
      </c>
      <c r="AG2522" s="60" t="str">
        <f>IF(ISERROR(MATCH(#REF!,$BA$2:$BA$8,0)),"0", "1")</f>
        <v>0</v>
      </c>
      <c r="AH2522" s="60" t="str">
        <f>IF(ISERROR(MATCH(Passout2023[[#This Row], [Nationality Pakistani/ Foreign]],$D$3:$D$4,0)),"0", "1")</f>
        <v>0</v>
      </c>
    </row>
    <row r="2523">
      <c r="A2523" s="40"/>
      <c r="B2523" s="40"/>
      <c r="C2523" s="40"/>
      <c r="D2523" s="40"/>
      <c r="E2523" s="40"/>
      <c r="F2523" s="40"/>
      <c r="G2523" s="40"/>
      <c r="H2523" s="40"/>
      <c r="I2523" s="40"/>
      <c r="J2523" s="40"/>
      <c r="K2523" s="40"/>
      <c r="L2523" s="40"/>
      <c r="M2523" s="40"/>
      <c r="N2523" s="40"/>
      <c r="O2523" s="80"/>
      <c r="P2523" s="40"/>
      <c r="Q2523" s="40"/>
      <c r="Y2523" s="60" t="str">
        <f>IF(ISERROR(MATCH(Passout2023[[#This Row], [Degree Duration (year)]],$M$3:$M$10,0)),"0", "1")</f>
        <v>0</v>
      </c>
      <c r="Z2523" s="60" t="str">
        <f>IF(ISERROR(MATCH(Passout2023[[#This Row], [Admission Type]],$F$3:$F$6,0)),"0", "1")</f>
        <v>0</v>
      </c>
      <c r="AA2523" s="60" t="str">
        <f>IF(ISERROR(MATCH(Passout2023[[#This Row], [Batch Start Year]],$L$3:$L$25,0)),"0", "1")</f>
        <v>0</v>
      </c>
      <c r="AB2523" s="60" t="str">
        <f>IF(ISERROR(MATCH(Passout2023[[#This Row], [Batch Start Semester]],$K$3:$K$6,0)),"0", "1")</f>
        <v>0</v>
      </c>
      <c r="AC2523" s="60" t="str">
        <f>IF(ISERROR(MATCH([3]!Quota_Std_2022_23[[#This Row], [SESSION_TYPE]],$AX$2:$AX$5,0)),"0", "1")</f>
        <v>0</v>
      </c>
      <c r="AD2523" s="60" t="str">
        <f>IF(ISERROR(MATCH(#REF!,#REF!,0)),"0", "1")</f>
        <v>0</v>
      </c>
      <c r="AE2523" s="60" t="str">
        <f>IF(ISERROR(MATCH([3]!Quota_Std_2022_23[[#This Row], [Gender]],$AN$2:$AN$4,0)),"0", "1")</f>
        <v>0</v>
      </c>
      <c r="AF2523" s="60" t="str">
        <f>IF(ISERROR(MATCH([3]!Quota_Std_2022_23[[#This Row], [Quota Type]],[3]Sheet1!$AO$2:$AO$12,0)),"0", "1")</f>
        <v>0</v>
      </c>
      <c r="AG2523" s="60" t="str">
        <f>IF(ISERROR(MATCH(#REF!,$BA$2:$BA$8,0)),"0", "1")</f>
        <v>0</v>
      </c>
      <c r="AH2523" s="60" t="str">
        <f>IF(ISERROR(MATCH(Passout2023[[#This Row], [Nationality Pakistani/ Foreign]],$D$3:$D$4,0)),"0", "1")</f>
        <v>0</v>
      </c>
    </row>
    <row r="2524">
      <c r="A2524" s="40"/>
      <c r="B2524" s="40"/>
      <c r="C2524" s="40"/>
      <c r="D2524" s="40"/>
      <c r="E2524" s="40"/>
      <c r="F2524" s="40"/>
      <c r="G2524" s="40"/>
      <c r="H2524" s="40"/>
      <c r="I2524" s="40"/>
      <c r="J2524" s="40"/>
      <c r="K2524" s="40"/>
      <c r="L2524" s="40"/>
      <c r="M2524" s="40"/>
      <c r="N2524" s="40"/>
      <c r="O2524" s="40"/>
      <c r="P2524" s="40"/>
      <c r="Q2524" s="40"/>
      <c r="Y2524" s="60" t="str">
        <f>IF(ISERROR(MATCH(Passout2023[[#This Row], [Degree Duration (year)]],$M$3:$M$10,0)),"0", "1")</f>
        <v>0</v>
      </c>
      <c r="Z2524" s="60" t="str">
        <f>IF(ISERROR(MATCH(Passout2023[[#This Row], [Admission Type]],$F$3:$F$6,0)),"0", "1")</f>
        <v>0</v>
      </c>
      <c r="AA2524" s="60" t="str">
        <f>IF(ISERROR(MATCH(Passout2023[[#This Row], [Batch Start Year]],$L$3:$L$25,0)),"0", "1")</f>
        <v>0</v>
      </c>
      <c r="AB2524" s="60" t="str">
        <f>IF(ISERROR(MATCH(Passout2023[[#This Row], [Batch Start Semester]],$K$3:$K$6,0)),"0", "1")</f>
        <v>0</v>
      </c>
      <c r="AC2524" s="60" t="str">
        <f>IF(ISERROR(MATCH([3]!Quota_Std_2022_23[[#This Row], [SESSION_TYPE]],$AX$2:$AX$5,0)),"0", "1")</f>
        <v>0</v>
      </c>
      <c r="AD2524" s="60" t="str">
        <f>IF(ISERROR(MATCH(#REF!,#REF!,0)),"0", "1")</f>
        <v>0</v>
      </c>
      <c r="AE2524" s="60" t="str">
        <f>IF(ISERROR(MATCH([3]!Quota_Std_2022_23[[#This Row], [Gender]],$AN$2:$AN$4,0)),"0", "1")</f>
        <v>0</v>
      </c>
      <c r="AF2524" s="60" t="str">
        <f>IF(ISERROR(MATCH([3]!Quota_Std_2022_23[[#This Row], [Quota Type]],[3]Sheet1!$AO$2:$AO$12,0)),"0", "1")</f>
        <v>0</v>
      </c>
      <c r="AG2524" s="60" t="str">
        <f>IF(ISERROR(MATCH(#REF!,$BA$2:$BA$8,0)),"0", "1")</f>
        <v>0</v>
      </c>
      <c r="AH2524" s="60" t="str">
        <f>IF(ISERROR(MATCH(Passout2023[[#This Row], [Nationality Pakistani/ Foreign]],$D$3:$D$4,0)),"0", "1")</f>
        <v>0</v>
      </c>
    </row>
    <row r="2525">
      <c r="A2525" s="40"/>
      <c r="B2525" s="40"/>
      <c r="C2525" s="40"/>
      <c r="D2525" s="40"/>
      <c r="E2525" s="40"/>
      <c r="F2525" s="40"/>
      <c r="G2525" s="40"/>
      <c r="H2525" s="40"/>
      <c r="I2525" s="40"/>
      <c r="J2525" s="40"/>
      <c r="K2525" s="40"/>
      <c r="L2525" s="40"/>
      <c r="M2525" s="40"/>
      <c r="N2525" s="40"/>
      <c r="O2525" s="80"/>
      <c r="P2525" s="40"/>
      <c r="Q2525" s="40"/>
      <c r="Y2525" s="60" t="str">
        <f>IF(ISERROR(MATCH(Passout2023[[#This Row], [Degree Duration (year)]],$M$3:$M$10,0)),"0", "1")</f>
        <v>0</v>
      </c>
      <c r="Z2525" s="60" t="str">
        <f>IF(ISERROR(MATCH(Passout2023[[#This Row], [Admission Type]],$F$3:$F$6,0)),"0", "1")</f>
        <v>0</v>
      </c>
      <c r="AA2525" s="60" t="str">
        <f>IF(ISERROR(MATCH(Passout2023[[#This Row], [Batch Start Year]],$L$3:$L$25,0)),"0", "1")</f>
        <v>0</v>
      </c>
      <c r="AB2525" s="60" t="str">
        <f>IF(ISERROR(MATCH(Passout2023[[#This Row], [Batch Start Semester]],$K$3:$K$6,0)),"0", "1")</f>
        <v>0</v>
      </c>
      <c r="AC2525" s="60" t="str">
        <f>IF(ISERROR(MATCH([3]!Quota_Std_2022_23[[#This Row], [SESSION_TYPE]],$AX$2:$AX$5,0)),"0", "1")</f>
        <v>0</v>
      </c>
      <c r="AD2525" s="60" t="str">
        <f>IF(ISERROR(MATCH(#REF!,#REF!,0)),"0", "1")</f>
        <v>0</v>
      </c>
      <c r="AE2525" s="60" t="str">
        <f>IF(ISERROR(MATCH([3]!Quota_Std_2022_23[[#This Row], [Gender]],$AN$2:$AN$4,0)),"0", "1")</f>
        <v>0</v>
      </c>
      <c r="AF2525" s="60" t="str">
        <f>IF(ISERROR(MATCH([3]!Quota_Std_2022_23[[#This Row], [Quota Type]],[3]Sheet1!$AO$2:$AO$12,0)),"0", "1")</f>
        <v>0</v>
      </c>
      <c r="AG2525" s="60" t="str">
        <f>IF(ISERROR(MATCH(#REF!,$BA$2:$BA$8,0)),"0", "1")</f>
        <v>0</v>
      </c>
      <c r="AH2525" s="60" t="str">
        <f>IF(ISERROR(MATCH(Passout2023[[#This Row], [Nationality Pakistani/ Foreign]],$D$3:$D$4,0)),"0", "1")</f>
        <v>0</v>
      </c>
    </row>
    <row r="2526">
      <c r="A2526" s="40"/>
      <c r="B2526" s="40"/>
      <c r="C2526" s="40"/>
      <c r="D2526" s="40"/>
      <c r="E2526" s="40"/>
      <c r="F2526" s="40"/>
      <c r="G2526" s="40"/>
      <c r="H2526" s="40"/>
      <c r="I2526" s="40"/>
      <c r="J2526" s="40"/>
      <c r="K2526" s="40"/>
      <c r="L2526" s="40"/>
      <c r="M2526" s="40"/>
      <c r="N2526" s="40"/>
      <c r="O2526" s="40"/>
      <c r="P2526" s="40"/>
      <c r="Q2526" s="40"/>
      <c r="Y2526" s="60" t="str">
        <f>IF(ISERROR(MATCH(Passout2023[[#This Row], [Degree Duration (year)]],$M$3:$M$10,0)),"0", "1")</f>
        <v>0</v>
      </c>
      <c r="Z2526" s="60" t="str">
        <f>IF(ISERROR(MATCH(Passout2023[[#This Row], [Admission Type]],$F$3:$F$6,0)),"0", "1")</f>
        <v>0</v>
      </c>
      <c r="AA2526" s="60" t="str">
        <f>IF(ISERROR(MATCH(Passout2023[[#This Row], [Batch Start Year]],$L$3:$L$25,0)),"0", "1")</f>
        <v>0</v>
      </c>
      <c r="AB2526" s="60" t="str">
        <f>IF(ISERROR(MATCH(Passout2023[[#This Row], [Batch Start Semester]],$K$3:$K$6,0)),"0", "1")</f>
        <v>0</v>
      </c>
      <c r="AC2526" s="60" t="str">
        <f>IF(ISERROR(MATCH([3]!Quota_Std_2022_23[[#This Row], [SESSION_TYPE]],$AX$2:$AX$5,0)),"0", "1")</f>
        <v>0</v>
      </c>
      <c r="AD2526" s="60" t="str">
        <f>IF(ISERROR(MATCH(#REF!,#REF!,0)),"0", "1")</f>
        <v>0</v>
      </c>
      <c r="AE2526" s="60" t="str">
        <f>IF(ISERROR(MATCH([3]!Quota_Std_2022_23[[#This Row], [Gender]],$AN$2:$AN$4,0)),"0", "1")</f>
        <v>0</v>
      </c>
      <c r="AF2526" s="60" t="str">
        <f>IF(ISERROR(MATCH([3]!Quota_Std_2022_23[[#This Row], [Quota Type]],[3]Sheet1!$AO$2:$AO$12,0)),"0", "1")</f>
        <v>0</v>
      </c>
      <c r="AG2526" s="60" t="str">
        <f>IF(ISERROR(MATCH(#REF!,$BA$2:$BA$8,0)),"0", "1")</f>
        <v>0</v>
      </c>
      <c r="AH2526" s="60" t="str">
        <f>IF(ISERROR(MATCH(Passout2023[[#This Row], [Nationality Pakistani/ Foreign]],$D$3:$D$4,0)),"0", "1")</f>
        <v>0</v>
      </c>
    </row>
    <row r="2527">
      <c r="A2527" s="40"/>
      <c r="B2527" s="40"/>
      <c r="C2527" s="40"/>
      <c r="D2527" s="40"/>
      <c r="E2527" s="40"/>
      <c r="F2527" s="40"/>
      <c r="G2527" s="40"/>
      <c r="H2527" s="40"/>
      <c r="I2527" s="40"/>
      <c r="J2527" s="40"/>
      <c r="K2527" s="40"/>
      <c r="L2527" s="40"/>
      <c r="M2527" s="40"/>
      <c r="N2527" s="40"/>
      <c r="O2527" s="80"/>
      <c r="P2527" s="40"/>
      <c r="Q2527" s="40"/>
      <c r="Y2527" s="60" t="str">
        <f>IF(ISERROR(MATCH(Passout2023[[#This Row], [Degree Duration (year)]],$M$3:$M$10,0)),"0", "1")</f>
        <v>0</v>
      </c>
      <c r="Z2527" s="60" t="str">
        <f>IF(ISERROR(MATCH(Passout2023[[#This Row], [Admission Type]],$F$3:$F$6,0)),"0", "1")</f>
        <v>0</v>
      </c>
      <c r="AA2527" s="60" t="str">
        <f>IF(ISERROR(MATCH(Passout2023[[#This Row], [Batch Start Year]],$L$3:$L$25,0)),"0", "1")</f>
        <v>0</v>
      </c>
      <c r="AB2527" s="60" t="str">
        <f>IF(ISERROR(MATCH(Passout2023[[#This Row], [Batch Start Semester]],$K$3:$K$6,0)),"0", "1")</f>
        <v>0</v>
      </c>
      <c r="AC2527" s="60" t="str">
        <f>IF(ISERROR(MATCH([3]!Quota_Std_2022_23[[#This Row], [SESSION_TYPE]],$AX$2:$AX$5,0)),"0", "1")</f>
        <v>0</v>
      </c>
      <c r="AD2527" s="60" t="str">
        <f>IF(ISERROR(MATCH(#REF!,#REF!,0)),"0", "1")</f>
        <v>0</v>
      </c>
      <c r="AE2527" s="60" t="str">
        <f>IF(ISERROR(MATCH([3]!Quota_Std_2022_23[[#This Row], [Gender]],$AN$2:$AN$4,0)),"0", "1")</f>
        <v>0</v>
      </c>
      <c r="AF2527" s="60" t="str">
        <f>IF(ISERROR(MATCH([3]!Quota_Std_2022_23[[#This Row], [Quota Type]],[3]Sheet1!$AO$2:$AO$12,0)),"0", "1")</f>
        <v>0</v>
      </c>
      <c r="AG2527" s="60" t="str">
        <f>IF(ISERROR(MATCH(#REF!,$BA$2:$BA$8,0)),"0", "1")</f>
        <v>0</v>
      </c>
      <c r="AH2527" s="60" t="str">
        <f>IF(ISERROR(MATCH(Passout2023[[#This Row], [Nationality Pakistani/ Foreign]],$D$3:$D$4,0)),"0", "1")</f>
        <v>0</v>
      </c>
    </row>
    <row r="2528">
      <c r="A2528" s="40"/>
      <c r="B2528" s="40"/>
      <c r="C2528" s="40"/>
      <c r="D2528" s="40"/>
      <c r="E2528" s="40"/>
      <c r="F2528" s="40"/>
      <c r="G2528" s="40"/>
      <c r="H2528" s="40"/>
      <c r="I2528" s="40"/>
      <c r="J2528" s="40"/>
      <c r="K2528" s="40"/>
      <c r="L2528" s="40"/>
      <c r="M2528" s="40"/>
      <c r="N2528" s="40"/>
      <c r="O2528" s="40"/>
      <c r="P2528" s="40"/>
      <c r="Q2528" s="40"/>
      <c r="Y2528" s="60" t="str">
        <f>IF(ISERROR(MATCH(Passout2023[[#This Row], [Degree Duration (year)]],$M$3:$M$10,0)),"0", "1")</f>
        <v>0</v>
      </c>
      <c r="Z2528" s="60" t="str">
        <f>IF(ISERROR(MATCH(Passout2023[[#This Row], [Admission Type]],$F$3:$F$6,0)),"0", "1")</f>
        <v>0</v>
      </c>
      <c r="AA2528" s="60" t="str">
        <f>IF(ISERROR(MATCH(Passout2023[[#This Row], [Batch Start Year]],$L$3:$L$25,0)),"0", "1")</f>
        <v>0</v>
      </c>
      <c r="AB2528" s="60" t="str">
        <f>IF(ISERROR(MATCH(Passout2023[[#This Row], [Batch Start Semester]],$K$3:$K$6,0)),"0", "1")</f>
        <v>0</v>
      </c>
      <c r="AC2528" s="60" t="str">
        <f>IF(ISERROR(MATCH([3]!Quota_Std_2022_23[[#This Row], [SESSION_TYPE]],$AX$2:$AX$5,0)),"0", "1")</f>
        <v>0</v>
      </c>
      <c r="AD2528" s="60" t="str">
        <f>IF(ISERROR(MATCH(#REF!,#REF!,0)),"0", "1")</f>
        <v>0</v>
      </c>
      <c r="AE2528" s="60" t="str">
        <f>IF(ISERROR(MATCH([3]!Quota_Std_2022_23[[#This Row], [Gender]],$AN$2:$AN$4,0)),"0", "1")</f>
        <v>0</v>
      </c>
      <c r="AF2528" s="60" t="str">
        <f>IF(ISERROR(MATCH([3]!Quota_Std_2022_23[[#This Row], [Quota Type]],[3]Sheet1!$AO$2:$AO$12,0)),"0", "1")</f>
        <v>0</v>
      </c>
      <c r="AG2528" s="60" t="str">
        <f>IF(ISERROR(MATCH(#REF!,$BA$2:$BA$8,0)),"0", "1")</f>
        <v>0</v>
      </c>
      <c r="AH2528" s="60" t="str">
        <f>IF(ISERROR(MATCH(Passout2023[[#This Row], [Nationality Pakistani/ Foreign]],$D$3:$D$4,0)),"0", "1")</f>
        <v>0</v>
      </c>
    </row>
    <row r="2529">
      <c r="A2529" s="40"/>
      <c r="B2529" s="40"/>
      <c r="C2529" s="40"/>
      <c r="D2529" s="40"/>
      <c r="E2529" s="40"/>
      <c r="F2529" s="40"/>
      <c r="G2529" s="40"/>
      <c r="H2529" s="40"/>
      <c r="I2529" s="40"/>
      <c r="J2529" s="40"/>
      <c r="K2529" s="40"/>
      <c r="L2529" s="40"/>
      <c r="M2529" s="40"/>
      <c r="N2529" s="40"/>
      <c r="O2529" s="40"/>
      <c r="P2529" s="40"/>
      <c r="Q2529" s="40"/>
      <c r="Y2529" s="60" t="str">
        <f>IF(ISERROR(MATCH(Passout2023[[#This Row], [Degree Duration (year)]],$M$3:$M$10,0)),"0", "1")</f>
        <v>0</v>
      </c>
      <c r="Z2529" s="60" t="str">
        <f>IF(ISERROR(MATCH(Passout2023[[#This Row], [Admission Type]],$F$3:$F$6,0)),"0", "1")</f>
        <v>0</v>
      </c>
      <c r="AA2529" s="60" t="str">
        <f>IF(ISERROR(MATCH(Passout2023[[#This Row], [Batch Start Year]],$L$3:$L$25,0)),"0", "1")</f>
        <v>0</v>
      </c>
      <c r="AB2529" s="60" t="str">
        <f>IF(ISERROR(MATCH(Passout2023[[#This Row], [Batch Start Semester]],$K$3:$K$6,0)),"0", "1")</f>
        <v>0</v>
      </c>
      <c r="AC2529" s="60" t="str">
        <f>IF(ISERROR(MATCH([3]!Quota_Std_2022_23[[#This Row], [SESSION_TYPE]],$AX$2:$AX$5,0)),"0", "1")</f>
        <v>0</v>
      </c>
      <c r="AD2529" s="60" t="str">
        <f>IF(ISERROR(MATCH(#REF!,#REF!,0)),"0", "1")</f>
        <v>0</v>
      </c>
      <c r="AE2529" s="60" t="str">
        <f>IF(ISERROR(MATCH([3]!Quota_Std_2022_23[[#This Row], [Gender]],$AN$2:$AN$4,0)),"0", "1")</f>
        <v>0</v>
      </c>
      <c r="AF2529" s="60" t="str">
        <f>IF(ISERROR(MATCH([3]!Quota_Std_2022_23[[#This Row], [Quota Type]],[3]Sheet1!$AO$2:$AO$12,0)),"0", "1")</f>
        <v>0</v>
      </c>
      <c r="AG2529" s="60" t="str">
        <f>IF(ISERROR(MATCH(#REF!,$BA$2:$BA$8,0)),"0", "1")</f>
        <v>0</v>
      </c>
      <c r="AH2529" s="60" t="str">
        <f>IF(ISERROR(MATCH(Passout2023[[#This Row], [Nationality Pakistani/ Foreign]],$D$3:$D$4,0)),"0", "1")</f>
        <v>0</v>
      </c>
    </row>
    <row r="2530">
      <c r="A2530" s="40"/>
      <c r="B2530" s="40"/>
      <c r="C2530" s="40"/>
      <c r="D2530" s="40"/>
      <c r="E2530" s="40"/>
      <c r="F2530" s="40"/>
      <c r="G2530" s="40"/>
      <c r="H2530" s="40"/>
      <c r="I2530" s="40"/>
      <c r="J2530" s="40"/>
      <c r="K2530" s="40"/>
      <c r="L2530" s="40"/>
      <c r="M2530" s="40"/>
      <c r="N2530" s="40"/>
      <c r="O2530" s="80"/>
      <c r="P2530" s="40"/>
      <c r="Q2530" s="40"/>
      <c r="Y2530" s="60" t="str">
        <f>IF(ISERROR(MATCH(Passout2023[[#This Row], [Degree Duration (year)]],$M$3:$M$10,0)),"0", "1")</f>
        <v>0</v>
      </c>
      <c r="Z2530" s="60" t="str">
        <f>IF(ISERROR(MATCH(Passout2023[[#This Row], [Admission Type]],$F$3:$F$6,0)),"0", "1")</f>
        <v>0</v>
      </c>
      <c r="AA2530" s="60" t="str">
        <f>IF(ISERROR(MATCH(Passout2023[[#This Row], [Batch Start Year]],$L$3:$L$25,0)),"0", "1")</f>
        <v>0</v>
      </c>
      <c r="AB2530" s="60" t="str">
        <f>IF(ISERROR(MATCH(Passout2023[[#This Row], [Batch Start Semester]],$K$3:$K$6,0)),"0", "1")</f>
        <v>0</v>
      </c>
      <c r="AC2530" s="60" t="str">
        <f>IF(ISERROR(MATCH([3]!Quota_Std_2022_23[[#This Row], [SESSION_TYPE]],$AX$2:$AX$5,0)),"0", "1")</f>
        <v>0</v>
      </c>
      <c r="AD2530" s="60" t="str">
        <f>IF(ISERROR(MATCH(#REF!,#REF!,0)),"0", "1")</f>
        <v>0</v>
      </c>
      <c r="AE2530" s="60" t="str">
        <f>IF(ISERROR(MATCH([3]!Quota_Std_2022_23[[#This Row], [Gender]],$AN$2:$AN$4,0)),"0", "1")</f>
        <v>0</v>
      </c>
      <c r="AF2530" s="60" t="str">
        <f>IF(ISERROR(MATCH([3]!Quota_Std_2022_23[[#This Row], [Quota Type]],[3]Sheet1!$AO$2:$AO$12,0)),"0", "1")</f>
        <v>0</v>
      </c>
      <c r="AG2530" s="60" t="str">
        <f>IF(ISERROR(MATCH(#REF!,$BA$2:$BA$8,0)),"0", "1")</f>
        <v>0</v>
      </c>
      <c r="AH2530" s="60" t="str">
        <f>IF(ISERROR(MATCH(Passout2023[[#This Row], [Nationality Pakistani/ Foreign]],$D$3:$D$4,0)),"0", "1")</f>
        <v>0</v>
      </c>
    </row>
    <row r="2531">
      <c r="A2531" s="40"/>
      <c r="B2531" s="40"/>
      <c r="C2531" s="40"/>
      <c r="D2531" s="40"/>
      <c r="E2531" s="40"/>
      <c r="F2531" s="40"/>
      <c r="G2531" s="40"/>
      <c r="H2531" s="40"/>
      <c r="I2531" s="40"/>
      <c r="J2531" s="40"/>
      <c r="K2531" s="40"/>
      <c r="L2531" s="40"/>
      <c r="M2531" s="40"/>
      <c r="N2531" s="40"/>
      <c r="O2531" s="80"/>
      <c r="P2531" s="40"/>
      <c r="Q2531" s="40"/>
      <c r="Y2531" s="60" t="str">
        <f>IF(ISERROR(MATCH(Passout2023[[#This Row], [Degree Duration (year)]],$M$3:$M$10,0)),"0", "1")</f>
        <v>0</v>
      </c>
      <c r="Z2531" s="60" t="str">
        <f>IF(ISERROR(MATCH(Passout2023[[#This Row], [Admission Type]],$F$3:$F$6,0)),"0", "1")</f>
        <v>0</v>
      </c>
      <c r="AA2531" s="60" t="str">
        <f>IF(ISERROR(MATCH(Passout2023[[#This Row], [Batch Start Year]],$L$3:$L$25,0)),"0", "1")</f>
        <v>0</v>
      </c>
      <c r="AB2531" s="60" t="str">
        <f>IF(ISERROR(MATCH(Passout2023[[#This Row], [Batch Start Semester]],$K$3:$K$6,0)),"0", "1")</f>
        <v>0</v>
      </c>
      <c r="AC2531" s="60" t="str">
        <f>IF(ISERROR(MATCH([3]!Quota_Std_2022_23[[#This Row], [SESSION_TYPE]],$AX$2:$AX$5,0)),"0", "1")</f>
        <v>0</v>
      </c>
      <c r="AD2531" s="60" t="str">
        <f>IF(ISERROR(MATCH(#REF!,#REF!,0)),"0", "1")</f>
        <v>0</v>
      </c>
      <c r="AE2531" s="60" t="str">
        <f>IF(ISERROR(MATCH([3]!Quota_Std_2022_23[[#This Row], [Gender]],$AN$2:$AN$4,0)),"0", "1")</f>
        <v>0</v>
      </c>
      <c r="AF2531" s="60" t="str">
        <f>IF(ISERROR(MATCH([3]!Quota_Std_2022_23[[#This Row], [Quota Type]],[3]Sheet1!$AO$2:$AO$12,0)),"0", "1")</f>
        <v>0</v>
      </c>
      <c r="AG2531" s="60" t="str">
        <f>IF(ISERROR(MATCH(#REF!,$BA$2:$BA$8,0)),"0", "1")</f>
        <v>0</v>
      </c>
      <c r="AH2531" s="60" t="str">
        <f>IF(ISERROR(MATCH(Passout2023[[#This Row], [Nationality Pakistani/ Foreign]],$D$3:$D$4,0)),"0", "1")</f>
        <v>0</v>
      </c>
    </row>
    <row r="2532">
      <c r="A2532" s="40"/>
      <c r="B2532" s="40"/>
      <c r="C2532" s="40"/>
      <c r="D2532" s="40"/>
      <c r="E2532" s="40"/>
      <c r="F2532" s="40"/>
      <c r="G2532" s="40"/>
      <c r="H2532" s="40"/>
      <c r="I2532" s="40"/>
      <c r="J2532" s="40"/>
      <c r="K2532" s="40"/>
      <c r="L2532" s="40"/>
      <c r="M2532" s="40"/>
      <c r="N2532" s="40"/>
      <c r="O2532" s="40"/>
      <c r="P2532" s="40"/>
      <c r="Q2532" s="40"/>
      <c r="Y2532" s="60" t="str">
        <f>IF(ISERROR(MATCH(Passout2023[[#This Row], [Degree Duration (year)]],$M$3:$M$10,0)),"0", "1")</f>
        <v>0</v>
      </c>
      <c r="Z2532" s="60" t="str">
        <f>IF(ISERROR(MATCH(Passout2023[[#This Row], [Admission Type]],$F$3:$F$6,0)),"0", "1")</f>
        <v>0</v>
      </c>
      <c r="AA2532" s="60" t="str">
        <f>IF(ISERROR(MATCH(Passout2023[[#This Row], [Batch Start Year]],$L$3:$L$25,0)),"0", "1")</f>
        <v>0</v>
      </c>
      <c r="AB2532" s="60" t="str">
        <f>IF(ISERROR(MATCH(Passout2023[[#This Row], [Batch Start Semester]],$K$3:$K$6,0)),"0", "1")</f>
        <v>0</v>
      </c>
      <c r="AC2532" s="60" t="str">
        <f>IF(ISERROR(MATCH([3]!Quota_Std_2022_23[[#This Row], [SESSION_TYPE]],$AX$2:$AX$5,0)),"0", "1")</f>
        <v>0</v>
      </c>
      <c r="AD2532" s="60" t="str">
        <f>IF(ISERROR(MATCH(#REF!,#REF!,0)),"0", "1")</f>
        <v>0</v>
      </c>
      <c r="AE2532" s="60" t="str">
        <f>IF(ISERROR(MATCH([3]!Quota_Std_2022_23[[#This Row], [Gender]],$AN$2:$AN$4,0)),"0", "1")</f>
        <v>0</v>
      </c>
      <c r="AF2532" s="60" t="str">
        <f>IF(ISERROR(MATCH([3]!Quota_Std_2022_23[[#This Row], [Quota Type]],[3]Sheet1!$AO$2:$AO$12,0)),"0", "1")</f>
        <v>0</v>
      </c>
      <c r="AG2532" s="60" t="str">
        <f>IF(ISERROR(MATCH(#REF!,$BA$2:$BA$8,0)),"0", "1")</f>
        <v>0</v>
      </c>
      <c r="AH2532" s="60" t="str">
        <f>IF(ISERROR(MATCH(Passout2023[[#This Row], [Nationality Pakistani/ Foreign]],$D$3:$D$4,0)),"0", "1")</f>
        <v>0</v>
      </c>
    </row>
    <row r="2533">
      <c r="A2533" s="40"/>
      <c r="B2533" s="40"/>
      <c r="C2533" s="40"/>
      <c r="D2533" s="40"/>
      <c r="E2533" s="40"/>
      <c r="F2533" s="40"/>
      <c r="G2533" s="40"/>
      <c r="H2533" s="40"/>
      <c r="I2533" s="40"/>
      <c r="J2533" s="40"/>
      <c r="K2533" s="40"/>
      <c r="L2533" s="40"/>
      <c r="M2533" s="40"/>
      <c r="N2533" s="40"/>
      <c r="O2533" s="80"/>
      <c r="P2533" s="40"/>
      <c r="Q2533" s="40"/>
      <c r="Y2533" s="60" t="str">
        <f>IF(ISERROR(MATCH(Passout2023[[#This Row], [Degree Duration (year)]],$M$3:$M$10,0)),"0", "1")</f>
        <v>0</v>
      </c>
      <c r="Z2533" s="60" t="str">
        <f>IF(ISERROR(MATCH(Passout2023[[#This Row], [Admission Type]],$F$3:$F$6,0)),"0", "1")</f>
        <v>0</v>
      </c>
      <c r="AA2533" s="60" t="str">
        <f>IF(ISERROR(MATCH(Passout2023[[#This Row], [Batch Start Year]],$L$3:$L$25,0)),"0", "1")</f>
        <v>0</v>
      </c>
      <c r="AB2533" s="60" t="str">
        <f>IF(ISERROR(MATCH(Passout2023[[#This Row], [Batch Start Semester]],$K$3:$K$6,0)),"0", "1")</f>
        <v>0</v>
      </c>
      <c r="AC2533" s="60" t="str">
        <f>IF(ISERROR(MATCH([3]!Quota_Std_2022_23[[#This Row], [SESSION_TYPE]],$AX$2:$AX$5,0)),"0", "1")</f>
        <v>0</v>
      </c>
      <c r="AD2533" s="60" t="str">
        <f>IF(ISERROR(MATCH(#REF!,#REF!,0)),"0", "1")</f>
        <v>0</v>
      </c>
      <c r="AE2533" s="60" t="str">
        <f>IF(ISERROR(MATCH([3]!Quota_Std_2022_23[[#This Row], [Gender]],$AN$2:$AN$4,0)),"0", "1")</f>
        <v>0</v>
      </c>
      <c r="AF2533" s="60" t="str">
        <f>IF(ISERROR(MATCH([3]!Quota_Std_2022_23[[#This Row], [Quota Type]],[3]Sheet1!$AO$2:$AO$12,0)),"0", "1")</f>
        <v>0</v>
      </c>
      <c r="AG2533" s="60" t="str">
        <f>IF(ISERROR(MATCH(#REF!,$BA$2:$BA$8,0)),"0", "1")</f>
        <v>0</v>
      </c>
      <c r="AH2533" s="60" t="str">
        <f>IF(ISERROR(MATCH(Passout2023[[#This Row], [Nationality Pakistani/ Foreign]],$D$3:$D$4,0)),"0", "1")</f>
        <v>0</v>
      </c>
    </row>
    <row r="2534">
      <c r="A2534" s="40"/>
      <c r="B2534" s="40"/>
      <c r="C2534" s="40"/>
      <c r="D2534" s="40"/>
      <c r="E2534" s="40"/>
      <c r="F2534" s="40"/>
      <c r="G2534" s="40"/>
      <c r="H2534" s="40"/>
      <c r="I2534" s="40"/>
      <c r="J2534" s="40"/>
      <c r="K2534" s="40"/>
      <c r="L2534" s="40"/>
      <c r="M2534" s="40"/>
      <c r="N2534" s="40"/>
      <c r="O2534" s="40"/>
      <c r="P2534" s="40"/>
      <c r="Q2534" s="40"/>
      <c r="Y2534" s="60" t="str">
        <f>IF(ISERROR(MATCH(Passout2023[[#This Row], [Degree Duration (year)]],$M$3:$M$10,0)),"0", "1")</f>
        <v>0</v>
      </c>
      <c r="Z2534" s="60" t="str">
        <f>IF(ISERROR(MATCH(Passout2023[[#This Row], [Admission Type]],$F$3:$F$6,0)),"0", "1")</f>
        <v>0</v>
      </c>
      <c r="AA2534" s="60" t="str">
        <f>IF(ISERROR(MATCH(Passout2023[[#This Row], [Batch Start Year]],$L$3:$L$25,0)),"0", "1")</f>
        <v>0</v>
      </c>
      <c r="AB2534" s="60" t="str">
        <f>IF(ISERROR(MATCH(Passout2023[[#This Row], [Batch Start Semester]],$K$3:$K$6,0)),"0", "1")</f>
        <v>0</v>
      </c>
      <c r="AC2534" s="60" t="str">
        <f>IF(ISERROR(MATCH([3]!Quota_Std_2022_23[[#This Row], [SESSION_TYPE]],$AX$2:$AX$5,0)),"0", "1")</f>
        <v>0</v>
      </c>
      <c r="AD2534" s="60" t="str">
        <f>IF(ISERROR(MATCH(#REF!,#REF!,0)),"0", "1")</f>
        <v>0</v>
      </c>
      <c r="AE2534" s="60" t="str">
        <f>IF(ISERROR(MATCH([3]!Quota_Std_2022_23[[#This Row], [Gender]],$AN$2:$AN$4,0)),"0", "1")</f>
        <v>0</v>
      </c>
      <c r="AF2534" s="60" t="str">
        <f>IF(ISERROR(MATCH([3]!Quota_Std_2022_23[[#This Row], [Quota Type]],[3]Sheet1!$AO$2:$AO$12,0)),"0", "1")</f>
        <v>0</v>
      </c>
      <c r="AG2534" s="60" t="str">
        <f>IF(ISERROR(MATCH(#REF!,$BA$2:$BA$8,0)),"0", "1")</f>
        <v>0</v>
      </c>
      <c r="AH2534" s="60" t="str">
        <f>IF(ISERROR(MATCH(Passout2023[[#This Row], [Nationality Pakistani/ Foreign]],$D$3:$D$4,0)),"0", "1")</f>
        <v>0</v>
      </c>
    </row>
    <row r="2535">
      <c r="A2535" s="40"/>
      <c r="B2535" s="40"/>
      <c r="C2535" s="40"/>
      <c r="D2535" s="40"/>
      <c r="E2535" s="40"/>
      <c r="F2535" s="40"/>
      <c r="G2535" s="40"/>
      <c r="H2535" s="40"/>
      <c r="I2535" s="40"/>
      <c r="J2535" s="40"/>
      <c r="K2535" s="40"/>
      <c r="L2535" s="40"/>
      <c r="M2535" s="40"/>
      <c r="N2535" s="40"/>
      <c r="O2535" s="80"/>
      <c r="P2535" s="40"/>
      <c r="Q2535" s="40"/>
      <c r="Y2535" s="60" t="str">
        <f>IF(ISERROR(MATCH(Passout2023[[#This Row], [Degree Duration (year)]],$M$3:$M$10,0)),"0", "1")</f>
        <v>0</v>
      </c>
      <c r="Z2535" s="60" t="str">
        <f>IF(ISERROR(MATCH(Passout2023[[#This Row], [Admission Type]],$F$3:$F$6,0)),"0", "1")</f>
        <v>0</v>
      </c>
      <c r="AA2535" s="60" t="str">
        <f>IF(ISERROR(MATCH(Passout2023[[#This Row], [Batch Start Year]],$L$3:$L$25,0)),"0", "1")</f>
        <v>0</v>
      </c>
      <c r="AB2535" s="60" t="str">
        <f>IF(ISERROR(MATCH(Passout2023[[#This Row], [Batch Start Semester]],$K$3:$K$6,0)),"0", "1")</f>
        <v>0</v>
      </c>
      <c r="AC2535" s="60" t="str">
        <f>IF(ISERROR(MATCH([3]!Quota_Std_2022_23[[#This Row], [SESSION_TYPE]],$AX$2:$AX$5,0)),"0", "1")</f>
        <v>0</v>
      </c>
      <c r="AD2535" s="60" t="str">
        <f>IF(ISERROR(MATCH(#REF!,#REF!,0)),"0", "1")</f>
        <v>0</v>
      </c>
      <c r="AE2535" s="60" t="str">
        <f>IF(ISERROR(MATCH([3]!Quota_Std_2022_23[[#This Row], [Gender]],$AN$2:$AN$4,0)),"0", "1")</f>
        <v>0</v>
      </c>
      <c r="AF2535" s="60" t="str">
        <f>IF(ISERROR(MATCH([3]!Quota_Std_2022_23[[#This Row], [Quota Type]],[3]Sheet1!$AO$2:$AO$12,0)),"0", "1")</f>
        <v>0</v>
      </c>
      <c r="AG2535" s="60" t="str">
        <f>IF(ISERROR(MATCH(#REF!,$BA$2:$BA$8,0)),"0", "1")</f>
        <v>0</v>
      </c>
      <c r="AH2535" s="60" t="str">
        <f>IF(ISERROR(MATCH(Passout2023[[#This Row], [Nationality Pakistani/ Foreign]],$D$3:$D$4,0)),"0", "1")</f>
        <v>0</v>
      </c>
    </row>
    <row r="2536">
      <c r="A2536" s="40"/>
      <c r="B2536" s="40"/>
      <c r="C2536" s="40"/>
      <c r="D2536" s="40"/>
      <c r="E2536" s="40"/>
      <c r="F2536" s="40"/>
      <c r="G2536" s="40"/>
      <c r="H2536" s="40"/>
      <c r="I2536" s="40"/>
      <c r="J2536" s="40"/>
      <c r="K2536" s="40"/>
      <c r="L2536" s="40"/>
      <c r="M2536" s="40"/>
      <c r="N2536" s="40"/>
      <c r="O2536" s="80"/>
      <c r="P2536" s="40"/>
      <c r="Q2536" s="40"/>
      <c r="Y2536" s="60" t="str">
        <f>IF(ISERROR(MATCH(Passout2023[[#This Row], [Degree Duration (year)]],$M$3:$M$10,0)),"0", "1")</f>
        <v>0</v>
      </c>
      <c r="Z2536" s="60" t="str">
        <f>IF(ISERROR(MATCH(Passout2023[[#This Row], [Admission Type]],$F$3:$F$6,0)),"0", "1")</f>
        <v>0</v>
      </c>
      <c r="AA2536" s="60" t="str">
        <f>IF(ISERROR(MATCH(Passout2023[[#This Row], [Batch Start Year]],$L$3:$L$25,0)),"0", "1")</f>
        <v>0</v>
      </c>
      <c r="AB2536" s="60" t="str">
        <f>IF(ISERROR(MATCH(Passout2023[[#This Row], [Batch Start Semester]],$K$3:$K$6,0)),"0", "1")</f>
        <v>0</v>
      </c>
      <c r="AC2536" s="60" t="str">
        <f>IF(ISERROR(MATCH([3]!Quota_Std_2022_23[[#This Row], [SESSION_TYPE]],$AX$2:$AX$5,0)),"0", "1")</f>
        <v>0</v>
      </c>
      <c r="AD2536" s="60" t="str">
        <f>IF(ISERROR(MATCH(#REF!,#REF!,0)),"0", "1")</f>
        <v>0</v>
      </c>
      <c r="AE2536" s="60" t="str">
        <f>IF(ISERROR(MATCH([3]!Quota_Std_2022_23[[#This Row], [Gender]],$AN$2:$AN$4,0)),"0", "1")</f>
        <v>0</v>
      </c>
      <c r="AF2536" s="60" t="str">
        <f>IF(ISERROR(MATCH([3]!Quota_Std_2022_23[[#This Row], [Quota Type]],[3]Sheet1!$AO$2:$AO$12,0)),"0", "1")</f>
        <v>0</v>
      </c>
      <c r="AG2536" s="60" t="str">
        <f>IF(ISERROR(MATCH(#REF!,$BA$2:$BA$8,0)),"0", "1")</f>
        <v>0</v>
      </c>
      <c r="AH2536" s="60" t="str">
        <f>IF(ISERROR(MATCH(Passout2023[[#This Row], [Nationality Pakistani/ Foreign]],$D$3:$D$4,0)),"0", "1")</f>
        <v>0</v>
      </c>
    </row>
    <row r="2537">
      <c r="A2537" s="40"/>
      <c r="B2537" s="40"/>
      <c r="C2537" s="40"/>
      <c r="D2537" s="40"/>
      <c r="E2537" s="40"/>
      <c r="F2537" s="40"/>
      <c r="G2537" s="40"/>
      <c r="H2537" s="40"/>
      <c r="I2537" s="40"/>
      <c r="J2537" s="40"/>
      <c r="K2537" s="40"/>
      <c r="L2537" s="40"/>
      <c r="M2537" s="40"/>
      <c r="N2537" s="40"/>
      <c r="O2537" s="80"/>
      <c r="P2537" s="40"/>
      <c r="Q2537" s="40"/>
      <c r="Y2537" s="60" t="str">
        <f>IF(ISERROR(MATCH(Passout2023[[#This Row], [Degree Duration (year)]],$M$3:$M$10,0)),"0", "1")</f>
        <v>0</v>
      </c>
      <c r="Z2537" s="60" t="str">
        <f>IF(ISERROR(MATCH(Passout2023[[#This Row], [Admission Type]],$F$3:$F$6,0)),"0", "1")</f>
        <v>0</v>
      </c>
      <c r="AA2537" s="60" t="str">
        <f>IF(ISERROR(MATCH(Passout2023[[#This Row], [Batch Start Year]],$L$3:$L$25,0)),"0", "1")</f>
        <v>0</v>
      </c>
      <c r="AB2537" s="60" t="str">
        <f>IF(ISERROR(MATCH(Passout2023[[#This Row], [Batch Start Semester]],$K$3:$K$6,0)),"0", "1")</f>
        <v>0</v>
      </c>
      <c r="AC2537" s="60" t="str">
        <f>IF(ISERROR(MATCH([3]!Quota_Std_2022_23[[#This Row], [SESSION_TYPE]],$AX$2:$AX$5,0)),"0", "1")</f>
        <v>0</v>
      </c>
      <c r="AD2537" s="60" t="str">
        <f>IF(ISERROR(MATCH(#REF!,#REF!,0)),"0", "1")</f>
        <v>0</v>
      </c>
      <c r="AE2537" s="60" t="str">
        <f>IF(ISERROR(MATCH([3]!Quota_Std_2022_23[[#This Row], [Gender]],$AN$2:$AN$4,0)),"0", "1")</f>
        <v>0</v>
      </c>
      <c r="AF2537" s="60" t="str">
        <f>IF(ISERROR(MATCH([3]!Quota_Std_2022_23[[#This Row], [Quota Type]],[3]Sheet1!$AO$2:$AO$12,0)),"0", "1")</f>
        <v>0</v>
      </c>
      <c r="AG2537" s="60" t="str">
        <f>IF(ISERROR(MATCH(#REF!,$BA$2:$BA$8,0)),"0", "1")</f>
        <v>0</v>
      </c>
      <c r="AH2537" s="60" t="str">
        <f>IF(ISERROR(MATCH(Passout2023[[#This Row], [Nationality Pakistani/ Foreign]],$D$3:$D$4,0)),"0", "1")</f>
        <v>0</v>
      </c>
    </row>
    <row r="2538">
      <c r="A2538" s="40"/>
      <c r="B2538" s="40"/>
      <c r="C2538" s="40"/>
      <c r="D2538" s="40"/>
      <c r="E2538" s="40"/>
      <c r="F2538" s="40"/>
      <c r="G2538" s="40"/>
      <c r="H2538" s="40"/>
      <c r="I2538" s="40"/>
      <c r="J2538" s="40"/>
      <c r="K2538" s="40"/>
      <c r="L2538" s="40"/>
      <c r="M2538" s="40"/>
      <c r="N2538" s="40"/>
      <c r="O2538" s="40"/>
      <c r="P2538" s="40"/>
      <c r="Q2538" s="40"/>
      <c r="Y2538" s="60" t="str">
        <f>IF(ISERROR(MATCH(Passout2023[[#This Row], [Degree Duration (year)]],$M$3:$M$10,0)),"0", "1")</f>
        <v>0</v>
      </c>
      <c r="Z2538" s="60" t="str">
        <f>IF(ISERROR(MATCH(Passout2023[[#This Row], [Admission Type]],$F$3:$F$6,0)),"0", "1")</f>
        <v>0</v>
      </c>
      <c r="AA2538" s="60" t="str">
        <f>IF(ISERROR(MATCH(Passout2023[[#This Row], [Batch Start Year]],$L$3:$L$25,0)),"0", "1")</f>
        <v>0</v>
      </c>
      <c r="AB2538" s="60" t="str">
        <f>IF(ISERROR(MATCH(Passout2023[[#This Row], [Batch Start Semester]],$K$3:$K$6,0)),"0", "1")</f>
        <v>0</v>
      </c>
      <c r="AC2538" s="60" t="str">
        <f>IF(ISERROR(MATCH([3]!Quota_Std_2022_23[[#This Row], [SESSION_TYPE]],$AX$2:$AX$5,0)),"0", "1")</f>
        <v>0</v>
      </c>
      <c r="AD2538" s="60" t="str">
        <f>IF(ISERROR(MATCH(#REF!,#REF!,0)),"0", "1")</f>
        <v>0</v>
      </c>
      <c r="AE2538" s="60" t="str">
        <f>IF(ISERROR(MATCH([3]!Quota_Std_2022_23[[#This Row], [Gender]],$AN$2:$AN$4,0)),"0", "1")</f>
        <v>0</v>
      </c>
      <c r="AF2538" s="60" t="str">
        <f>IF(ISERROR(MATCH([3]!Quota_Std_2022_23[[#This Row], [Quota Type]],[3]Sheet1!$AO$2:$AO$12,0)),"0", "1")</f>
        <v>0</v>
      </c>
      <c r="AG2538" s="60" t="str">
        <f>IF(ISERROR(MATCH(#REF!,$BA$2:$BA$8,0)),"0", "1")</f>
        <v>0</v>
      </c>
      <c r="AH2538" s="60" t="str">
        <f>IF(ISERROR(MATCH(Passout2023[[#This Row], [Nationality Pakistani/ Foreign]],$D$3:$D$4,0)),"0", "1")</f>
        <v>0</v>
      </c>
    </row>
    <row r="2539">
      <c r="A2539" s="40"/>
      <c r="B2539" s="40"/>
      <c r="C2539" s="40"/>
      <c r="D2539" s="40"/>
      <c r="E2539" s="40"/>
      <c r="F2539" s="40"/>
      <c r="G2539" s="40"/>
      <c r="H2539" s="40"/>
      <c r="I2539" s="40"/>
      <c r="J2539" s="40"/>
      <c r="K2539" s="40"/>
      <c r="L2539" s="40"/>
      <c r="M2539" s="40"/>
      <c r="N2539" s="40"/>
      <c r="O2539" s="80"/>
      <c r="P2539" s="40"/>
      <c r="Q2539" s="40"/>
      <c r="Y2539" s="60" t="str">
        <f>IF(ISERROR(MATCH(Passout2023[[#This Row], [Degree Duration (year)]],$M$3:$M$10,0)),"0", "1")</f>
        <v>0</v>
      </c>
      <c r="Z2539" s="60" t="str">
        <f>IF(ISERROR(MATCH(Passout2023[[#This Row], [Admission Type]],$F$3:$F$6,0)),"0", "1")</f>
        <v>0</v>
      </c>
      <c r="AA2539" s="60" t="str">
        <f>IF(ISERROR(MATCH(Passout2023[[#This Row], [Batch Start Year]],$L$3:$L$25,0)),"0", "1")</f>
        <v>0</v>
      </c>
      <c r="AB2539" s="60" t="str">
        <f>IF(ISERROR(MATCH(Passout2023[[#This Row], [Batch Start Semester]],$K$3:$K$6,0)),"0", "1")</f>
        <v>0</v>
      </c>
      <c r="AC2539" s="60" t="str">
        <f>IF(ISERROR(MATCH([3]!Quota_Std_2022_23[[#This Row], [SESSION_TYPE]],$AX$2:$AX$5,0)),"0", "1")</f>
        <v>0</v>
      </c>
      <c r="AD2539" s="60" t="str">
        <f>IF(ISERROR(MATCH(#REF!,#REF!,0)),"0", "1")</f>
        <v>0</v>
      </c>
      <c r="AE2539" s="60" t="str">
        <f>IF(ISERROR(MATCH([3]!Quota_Std_2022_23[[#This Row], [Gender]],$AN$2:$AN$4,0)),"0", "1")</f>
        <v>0</v>
      </c>
      <c r="AF2539" s="60" t="str">
        <f>IF(ISERROR(MATCH([3]!Quota_Std_2022_23[[#This Row], [Quota Type]],[3]Sheet1!$AO$2:$AO$12,0)),"0", "1")</f>
        <v>0</v>
      </c>
      <c r="AG2539" s="60" t="str">
        <f>IF(ISERROR(MATCH(#REF!,$BA$2:$BA$8,0)),"0", "1")</f>
        <v>0</v>
      </c>
      <c r="AH2539" s="60" t="str">
        <f>IF(ISERROR(MATCH(Passout2023[[#This Row], [Nationality Pakistani/ Foreign]],$D$3:$D$4,0)),"0", "1")</f>
        <v>0</v>
      </c>
    </row>
    <row r="2540">
      <c r="A2540" s="40"/>
      <c r="B2540" s="40"/>
      <c r="C2540" s="40"/>
      <c r="D2540" s="40"/>
      <c r="E2540" s="40"/>
      <c r="F2540" s="40"/>
      <c r="G2540" s="40"/>
      <c r="H2540" s="40"/>
      <c r="I2540" s="40"/>
      <c r="J2540" s="40"/>
      <c r="K2540" s="40"/>
      <c r="L2540" s="40"/>
      <c r="M2540" s="40"/>
      <c r="N2540" s="40"/>
      <c r="O2540" s="80"/>
      <c r="P2540" s="40"/>
      <c r="Q2540" s="40"/>
      <c r="Y2540" s="60" t="str">
        <f>IF(ISERROR(MATCH(Passout2023[[#This Row], [Degree Duration (year)]],$M$3:$M$10,0)),"0", "1")</f>
        <v>0</v>
      </c>
      <c r="Z2540" s="60" t="str">
        <f>IF(ISERROR(MATCH(Passout2023[[#This Row], [Admission Type]],$F$3:$F$6,0)),"0", "1")</f>
        <v>0</v>
      </c>
      <c r="AA2540" s="60" t="str">
        <f>IF(ISERROR(MATCH(Passout2023[[#This Row], [Batch Start Year]],$L$3:$L$25,0)),"0", "1")</f>
        <v>0</v>
      </c>
      <c r="AB2540" s="60" t="str">
        <f>IF(ISERROR(MATCH(Passout2023[[#This Row], [Batch Start Semester]],$K$3:$K$6,0)),"0", "1")</f>
        <v>0</v>
      </c>
      <c r="AC2540" s="60" t="str">
        <f>IF(ISERROR(MATCH([3]!Quota_Std_2022_23[[#This Row], [SESSION_TYPE]],$AX$2:$AX$5,0)),"0", "1")</f>
        <v>0</v>
      </c>
      <c r="AD2540" s="60" t="str">
        <f>IF(ISERROR(MATCH(#REF!,#REF!,0)),"0", "1")</f>
        <v>0</v>
      </c>
      <c r="AE2540" s="60" t="str">
        <f>IF(ISERROR(MATCH([3]!Quota_Std_2022_23[[#This Row], [Gender]],$AN$2:$AN$4,0)),"0", "1")</f>
        <v>0</v>
      </c>
      <c r="AF2540" s="60" t="str">
        <f>IF(ISERROR(MATCH([3]!Quota_Std_2022_23[[#This Row], [Quota Type]],[3]Sheet1!$AO$2:$AO$12,0)),"0", "1")</f>
        <v>0</v>
      </c>
      <c r="AG2540" s="60" t="str">
        <f>IF(ISERROR(MATCH(#REF!,$BA$2:$BA$8,0)),"0", "1")</f>
        <v>0</v>
      </c>
      <c r="AH2540" s="60" t="str">
        <f>IF(ISERROR(MATCH(Passout2023[[#This Row], [Nationality Pakistani/ Foreign]],$D$3:$D$4,0)),"0", "1")</f>
        <v>0</v>
      </c>
    </row>
    <row r="2541">
      <c r="A2541" s="40"/>
      <c r="B2541" s="40"/>
      <c r="C2541" s="40"/>
      <c r="D2541" s="40"/>
      <c r="E2541" s="40"/>
      <c r="F2541" s="40"/>
      <c r="G2541" s="40"/>
      <c r="H2541" s="40"/>
      <c r="I2541" s="40"/>
      <c r="J2541" s="40"/>
      <c r="K2541" s="40"/>
      <c r="L2541" s="40"/>
      <c r="M2541" s="40"/>
      <c r="N2541" s="40"/>
      <c r="O2541" s="80"/>
      <c r="P2541" s="40"/>
      <c r="Q2541" s="40"/>
      <c r="Y2541" s="60" t="str">
        <f>IF(ISERROR(MATCH(Passout2023[[#This Row], [Degree Duration (year)]],$M$3:$M$10,0)),"0", "1")</f>
        <v>0</v>
      </c>
      <c r="Z2541" s="60" t="str">
        <f>IF(ISERROR(MATCH(Passout2023[[#This Row], [Admission Type]],$F$3:$F$6,0)),"0", "1")</f>
        <v>0</v>
      </c>
      <c r="AA2541" s="60" t="str">
        <f>IF(ISERROR(MATCH(Passout2023[[#This Row], [Batch Start Year]],$L$3:$L$25,0)),"0", "1")</f>
        <v>0</v>
      </c>
      <c r="AB2541" s="60" t="str">
        <f>IF(ISERROR(MATCH(Passout2023[[#This Row], [Batch Start Semester]],$K$3:$K$6,0)),"0", "1")</f>
        <v>0</v>
      </c>
      <c r="AC2541" s="60" t="str">
        <f>IF(ISERROR(MATCH([3]!Quota_Std_2022_23[[#This Row], [SESSION_TYPE]],$AX$2:$AX$5,0)),"0", "1")</f>
        <v>0</v>
      </c>
      <c r="AD2541" s="60" t="str">
        <f>IF(ISERROR(MATCH(#REF!,#REF!,0)),"0", "1")</f>
        <v>0</v>
      </c>
      <c r="AE2541" s="60" t="str">
        <f>IF(ISERROR(MATCH([3]!Quota_Std_2022_23[[#This Row], [Gender]],$AN$2:$AN$4,0)),"0", "1")</f>
        <v>0</v>
      </c>
      <c r="AF2541" s="60" t="str">
        <f>IF(ISERROR(MATCH([3]!Quota_Std_2022_23[[#This Row], [Quota Type]],[3]Sheet1!$AO$2:$AO$12,0)),"0", "1")</f>
        <v>0</v>
      </c>
      <c r="AG2541" s="60" t="str">
        <f>IF(ISERROR(MATCH(#REF!,$BA$2:$BA$8,0)),"0", "1")</f>
        <v>0</v>
      </c>
      <c r="AH2541" s="60" t="str">
        <f>IF(ISERROR(MATCH(Passout2023[[#This Row], [Nationality Pakistani/ Foreign]],$D$3:$D$4,0)),"0", "1")</f>
        <v>0</v>
      </c>
    </row>
    <row r="2542">
      <c r="A2542" s="40"/>
      <c r="B2542" s="40"/>
      <c r="C2542" s="40"/>
      <c r="D2542" s="40"/>
      <c r="E2542" s="40"/>
      <c r="F2542" s="40"/>
      <c r="G2542" s="40"/>
      <c r="H2542" s="40"/>
      <c r="I2542" s="40"/>
      <c r="J2542" s="40"/>
      <c r="K2542" s="40"/>
      <c r="L2542" s="40"/>
      <c r="M2542" s="40"/>
      <c r="N2542" s="40"/>
      <c r="O2542" s="40"/>
      <c r="P2542" s="40"/>
      <c r="Q2542" s="40"/>
      <c r="Y2542" s="60" t="str">
        <f>IF(ISERROR(MATCH(Passout2023[[#This Row], [Degree Duration (year)]],$M$3:$M$10,0)),"0", "1")</f>
        <v>0</v>
      </c>
      <c r="Z2542" s="60" t="str">
        <f>IF(ISERROR(MATCH(Passout2023[[#This Row], [Admission Type]],$F$3:$F$6,0)),"0", "1")</f>
        <v>0</v>
      </c>
      <c r="AA2542" s="60" t="str">
        <f>IF(ISERROR(MATCH(Passout2023[[#This Row], [Batch Start Year]],$L$3:$L$25,0)),"0", "1")</f>
        <v>0</v>
      </c>
      <c r="AB2542" s="60" t="str">
        <f>IF(ISERROR(MATCH(Passout2023[[#This Row], [Batch Start Semester]],$K$3:$K$6,0)),"0", "1")</f>
        <v>0</v>
      </c>
      <c r="AC2542" s="60" t="str">
        <f>IF(ISERROR(MATCH([3]!Quota_Std_2022_23[[#This Row], [SESSION_TYPE]],$AX$2:$AX$5,0)),"0", "1")</f>
        <v>0</v>
      </c>
      <c r="AD2542" s="60" t="str">
        <f>IF(ISERROR(MATCH(#REF!,#REF!,0)),"0", "1")</f>
        <v>0</v>
      </c>
      <c r="AE2542" s="60" t="str">
        <f>IF(ISERROR(MATCH([3]!Quota_Std_2022_23[[#This Row], [Gender]],$AN$2:$AN$4,0)),"0", "1")</f>
        <v>0</v>
      </c>
      <c r="AF2542" s="60" t="str">
        <f>IF(ISERROR(MATCH([3]!Quota_Std_2022_23[[#This Row], [Quota Type]],[3]Sheet1!$AO$2:$AO$12,0)),"0", "1")</f>
        <v>0</v>
      </c>
      <c r="AG2542" s="60" t="str">
        <f>IF(ISERROR(MATCH(#REF!,$BA$2:$BA$8,0)),"0", "1")</f>
        <v>0</v>
      </c>
      <c r="AH2542" s="60" t="str">
        <f>IF(ISERROR(MATCH(Passout2023[[#This Row], [Nationality Pakistani/ Foreign]],$D$3:$D$4,0)),"0", "1")</f>
        <v>0</v>
      </c>
    </row>
    <row r="2543">
      <c r="A2543" s="40"/>
      <c r="B2543" s="40"/>
      <c r="C2543" s="40"/>
      <c r="D2543" s="40"/>
      <c r="E2543" s="40"/>
      <c r="F2543" s="40"/>
      <c r="G2543" s="40"/>
      <c r="H2543" s="40"/>
      <c r="I2543" s="40"/>
      <c r="J2543" s="40"/>
      <c r="K2543" s="40"/>
      <c r="L2543" s="40"/>
      <c r="M2543" s="40"/>
      <c r="N2543" s="40"/>
      <c r="O2543" s="80"/>
      <c r="P2543" s="40"/>
      <c r="Q2543" s="40"/>
      <c r="Y2543" s="60" t="str">
        <f>IF(ISERROR(MATCH(Passout2023[[#This Row], [Degree Duration (year)]],$M$3:$M$10,0)),"0", "1")</f>
        <v>0</v>
      </c>
      <c r="Z2543" s="60" t="str">
        <f>IF(ISERROR(MATCH(Passout2023[[#This Row], [Admission Type]],$F$3:$F$6,0)),"0", "1")</f>
        <v>0</v>
      </c>
      <c r="AA2543" s="60" t="str">
        <f>IF(ISERROR(MATCH(Passout2023[[#This Row], [Batch Start Year]],$L$3:$L$25,0)),"0", "1")</f>
        <v>0</v>
      </c>
      <c r="AB2543" s="60" t="str">
        <f>IF(ISERROR(MATCH(Passout2023[[#This Row], [Batch Start Semester]],$K$3:$K$6,0)),"0", "1")</f>
        <v>0</v>
      </c>
      <c r="AC2543" s="60" t="str">
        <f>IF(ISERROR(MATCH([3]!Quota_Std_2022_23[[#This Row], [SESSION_TYPE]],$AX$2:$AX$5,0)),"0", "1")</f>
        <v>0</v>
      </c>
      <c r="AD2543" s="60" t="str">
        <f>IF(ISERROR(MATCH(#REF!,#REF!,0)),"0", "1")</f>
        <v>0</v>
      </c>
      <c r="AE2543" s="60" t="str">
        <f>IF(ISERROR(MATCH([3]!Quota_Std_2022_23[[#This Row], [Gender]],$AN$2:$AN$4,0)),"0", "1")</f>
        <v>0</v>
      </c>
      <c r="AF2543" s="60" t="str">
        <f>IF(ISERROR(MATCH([3]!Quota_Std_2022_23[[#This Row], [Quota Type]],[3]Sheet1!$AO$2:$AO$12,0)),"0", "1")</f>
        <v>0</v>
      </c>
      <c r="AG2543" s="60" t="str">
        <f>IF(ISERROR(MATCH(#REF!,$BA$2:$BA$8,0)),"0", "1")</f>
        <v>0</v>
      </c>
      <c r="AH2543" s="60" t="str">
        <f>IF(ISERROR(MATCH(Passout2023[[#This Row], [Nationality Pakistani/ Foreign]],$D$3:$D$4,0)),"0", "1")</f>
        <v>0</v>
      </c>
    </row>
    <row r="2544">
      <c r="A2544" s="40"/>
      <c r="B2544" s="40"/>
      <c r="C2544" s="40"/>
      <c r="D2544" s="40"/>
      <c r="E2544" s="40"/>
      <c r="F2544" s="40"/>
      <c r="G2544" s="40"/>
      <c r="H2544" s="40"/>
      <c r="I2544" s="40"/>
      <c r="J2544" s="40"/>
      <c r="K2544" s="40"/>
      <c r="L2544" s="40"/>
      <c r="M2544" s="40"/>
      <c r="N2544" s="40"/>
      <c r="O2544" s="40"/>
      <c r="P2544" s="40"/>
      <c r="Q2544" s="40"/>
      <c r="Y2544" s="60" t="str">
        <f>IF(ISERROR(MATCH(Passout2023[[#This Row], [Degree Duration (year)]],$M$3:$M$10,0)),"0", "1")</f>
        <v>0</v>
      </c>
      <c r="Z2544" s="60" t="str">
        <f>IF(ISERROR(MATCH(Passout2023[[#This Row], [Admission Type]],$F$3:$F$6,0)),"0", "1")</f>
        <v>0</v>
      </c>
      <c r="AA2544" s="60" t="str">
        <f>IF(ISERROR(MATCH(Passout2023[[#This Row], [Batch Start Year]],$L$3:$L$25,0)),"0", "1")</f>
        <v>0</v>
      </c>
      <c r="AB2544" s="60" t="str">
        <f>IF(ISERROR(MATCH(Passout2023[[#This Row], [Batch Start Semester]],$K$3:$K$6,0)),"0", "1")</f>
        <v>0</v>
      </c>
      <c r="AC2544" s="60" t="str">
        <f>IF(ISERROR(MATCH([3]!Quota_Std_2022_23[[#This Row], [SESSION_TYPE]],$AX$2:$AX$5,0)),"0", "1")</f>
        <v>0</v>
      </c>
      <c r="AD2544" s="60" t="str">
        <f>IF(ISERROR(MATCH(#REF!,#REF!,0)),"0", "1")</f>
        <v>0</v>
      </c>
      <c r="AE2544" s="60" t="str">
        <f>IF(ISERROR(MATCH([3]!Quota_Std_2022_23[[#This Row], [Gender]],$AN$2:$AN$4,0)),"0", "1")</f>
        <v>0</v>
      </c>
      <c r="AF2544" s="60" t="str">
        <f>IF(ISERROR(MATCH([3]!Quota_Std_2022_23[[#This Row], [Quota Type]],[3]Sheet1!$AO$2:$AO$12,0)),"0", "1")</f>
        <v>0</v>
      </c>
      <c r="AG2544" s="60" t="str">
        <f>IF(ISERROR(MATCH(#REF!,$BA$2:$BA$8,0)),"0", "1")</f>
        <v>0</v>
      </c>
      <c r="AH2544" s="60" t="str">
        <f>IF(ISERROR(MATCH(Passout2023[[#This Row], [Nationality Pakistani/ Foreign]],$D$3:$D$4,0)),"0", "1")</f>
        <v>0</v>
      </c>
    </row>
    <row r="2545">
      <c r="A2545" s="40"/>
      <c r="B2545" s="40"/>
      <c r="C2545" s="40"/>
      <c r="D2545" s="40"/>
      <c r="E2545" s="40"/>
      <c r="F2545" s="40"/>
      <c r="G2545" s="40"/>
      <c r="H2545" s="40"/>
      <c r="I2545" s="40"/>
      <c r="J2545" s="40"/>
      <c r="K2545" s="40"/>
      <c r="L2545" s="40"/>
      <c r="M2545" s="40"/>
      <c r="N2545" s="40"/>
      <c r="O2545" s="80"/>
      <c r="P2545" s="40"/>
      <c r="Q2545" s="40"/>
      <c r="Y2545" s="60" t="str">
        <f>IF(ISERROR(MATCH(Passout2023[[#This Row], [Degree Duration (year)]],$M$3:$M$10,0)),"0", "1")</f>
        <v>0</v>
      </c>
      <c r="Z2545" s="60" t="str">
        <f>IF(ISERROR(MATCH(Passout2023[[#This Row], [Admission Type]],$F$3:$F$6,0)),"0", "1")</f>
        <v>0</v>
      </c>
      <c r="AA2545" s="60" t="str">
        <f>IF(ISERROR(MATCH(Passout2023[[#This Row], [Batch Start Year]],$L$3:$L$25,0)),"0", "1")</f>
        <v>0</v>
      </c>
      <c r="AB2545" s="60" t="str">
        <f>IF(ISERROR(MATCH(Passout2023[[#This Row], [Batch Start Semester]],$K$3:$K$6,0)),"0", "1")</f>
        <v>0</v>
      </c>
      <c r="AC2545" s="60" t="str">
        <f>IF(ISERROR(MATCH([3]!Quota_Std_2022_23[[#This Row], [SESSION_TYPE]],$AX$2:$AX$5,0)),"0", "1")</f>
        <v>0</v>
      </c>
      <c r="AD2545" s="60" t="str">
        <f>IF(ISERROR(MATCH(#REF!,#REF!,0)),"0", "1")</f>
        <v>0</v>
      </c>
      <c r="AE2545" s="60" t="str">
        <f>IF(ISERROR(MATCH([3]!Quota_Std_2022_23[[#This Row], [Gender]],$AN$2:$AN$4,0)),"0", "1")</f>
        <v>0</v>
      </c>
      <c r="AF2545" s="60" t="str">
        <f>IF(ISERROR(MATCH([3]!Quota_Std_2022_23[[#This Row], [Quota Type]],[3]Sheet1!$AO$2:$AO$12,0)),"0", "1")</f>
        <v>0</v>
      </c>
      <c r="AG2545" s="60" t="str">
        <f>IF(ISERROR(MATCH(#REF!,$BA$2:$BA$8,0)),"0", "1")</f>
        <v>0</v>
      </c>
      <c r="AH2545" s="60" t="str">
        <f>IF(ISERROR(MATCH(Passout2023[[#This Row], [Nationality Pakistani/ Foreign]],$D$3:$D$4,0)),"0", "1")</f>
        <v>0</v>
      </c>
    </row>
    <row r="2546">
      <c r="A2546" s="40"/>
      <c r="B2546" s="40"/>
      <c r="C2546" s="40"/>
      <c r="D2546" s="40"/>
      <c r="E2546" s="40"/>
      <c r="F2546" s="40"/>
      <c r="G2546" s="40"/>
      <c r="H2546" s="40"/>
      <c r="I2546" s="40"/>
      <c r="J2546" s="40"/>
      <c r="K2546" s="40"/>
      <c r="L2546" s="40"/>
      <c r="M2546" s="40"/>
      <c r="N2546" s="40"/>
      <c r="O2546" s="40"/>
      <c r="P2546" s="40"/>
      <c r="Q2546" s="40"/>
      <c r="Y2546" s="60" t="str">
        <f>IF(ISERROR(MATCH(Passout2023[[#This Row], [Degree Duration (year)]],$M$3:$M$10,0)),"0", "1")</f>
        <v>0</v>
      </c>
      <c r="Z2546" s="60" t="str">
        <f>IF(ISERROR(MATCH(Passout2023[[#This Row], [Admission Type]],$F$3:$F$6,0)),"0", "1")</f>
        <v>0</v>
      </c>
      <c r="AA2546" s="60" t="str">
        <f>IF(ISERROR(MATCH(Passout2023[[#This Row], [Batch Start Year]],$L$3:$L$25,0)),"0", "1")</f>
        <v>0</v>
      </c>
      <c r="AB2546" s="60" t="str">
        <f>IF(ISERROR(MATCH(Passout2023[[#This Row], [Batch Start Semester]],$K$3:$K$6,0)),"0", "1")</f>
        <v>0</v>
      </c>
      <c r="AC2546" s="60" t="str">
        <f>IF(ISERROR(MATCH([3]!Quota_Std_2022_23[[#This Row], [SESSION_TYPE]],$AX$2:$AX$5,0)),"0", "1")</f>
        <v>0</v>
      </c>
      <c r="AD2546" s="60" t="str">
        <f>IF(ISERROR(MATCH(#REF!,#REF!,0)),"0", "1")</f>
        <v>0</v>
      </c>
      <c r="AE2546" s="60" t="str">
        <f>IF(ISERROR(MATCH([3]!Quota_Std_2022_23[[#This Row], [Gender]],$AN$2:$AN$4,0)),"0", "1")</f>
        <v>0</v>
      </c>
      <c r="AF2546" s="60" t="str">
        <f>IF(ISERROR(MATCH([3]!Quota_Std_2022_23[[#This Row], [Quota Type]],[3]Sheet1!$AO$2:$AO$12,0)),"0", "1")</f>
        <v>0</v>
      </c>
      <c r="AG2546" s="60" t="str">
        <f>IF(ISERROR(MATCH(#REF!,$BA$2:$BA$8,0)),"0", "1")</f>
        <v>0</v>
      </c>
      <c r="AH2546" s="60" t="str">
        <f>IF(ISERROR(MATCH(Passout2023[[#This Row], [Nationality Pakistani/ Foreign]],$D$3:$D$4,0)),"0", "1")</f>
        <v>0</v>
      </c>
    </row>
    <row r="2547">
      <c r="A2547" s="40"/>
      <c r="B2547" s="40"/>
      <c r="C2547" s="40"/>
      <c r="D2547" s="40"/>
      <c r="E2547" s="40"/>
      <c r="F2547" s="40"/>
      <c r="G2547" s="40"/>
      <c r="H2547" s="40"/>
      <c r="I2547" s="40"/>
      <c r="J2547" s="40"/>
      <c r="K2547" s="40"/>
      <c r="L2547" s="40"/>
      <c r="M2547" s="40"/>
      <c r="N2547" s="40"/>
      <c r="O2547" s="80"/>
      <c r="P2547" s="40"/>
      <c r="Q2547" s="40"/>
      <c r="Y2547" s="60" t="str">
        <f>IF(ISERROR(MATCH(Passout2023[[#This Row], [Degree Duration (year)]],$M$3:$M$10,0)),"0", "1")</f>
        <v>0</v>
      </c>
      <c r="Z2547" s="60" t="str">
        <f>IF(ISERROR(MATCH(Passout2023[[#This Row], [Admission Type]],$F$3:$F$6,0)),"0", "1")</f>
        <v>0</v>
      </c>
      <c r="AA2547" s="60" t="str">
        <f>IF(ISERROR(MATCH(Passout2023[[#This Row], [Batch Start Year]],$L$3:$L$25,0)),"0", "1")</f>
        <v>0</v>
      </c>
      <c r="AB2547" s="60" t="str">
        <f>IF(ISERROR(MATCH(Passout2023[[#This Row], [Batch Start Semester]],$K$3:$K$6,0)),"0", "1")</f>
        <v>0</v>
      </c>
      <c r="AC2547" s="60" t="str">
        <f>IF(ISERROR(MATCH([3]!Quota_Std_2022_23[[#This Row], [SESSION_TYPE]],$AX$2:$AX$5,0)),"0", "1")</f>
        <v>0</v>
      </c>
      <c r="AD2547" s="60" t="str">
        <f>IF(ISERROR(MATCH(#REF!,#REF!,0)),"0", "1")</f>
        <v>0</v>
      </c>
      <c r="AE2547" s="60" t="str">
        <f>IF(ISERROR(MATCH([3]!Quota_Std_2022_23[[#This Row], [Gender]],$AN$2:$AN$4,0)),"0", "1")</f>
        <v>0</v>
      </c>
      <c r="AF2547" s="60" t="str">
        <f>IF(ISERROR(MATCH([3]!Quota_Std_2022_23[[#This Row], [Quota Type]],[3]Sheet1!$AO$2:$AO$12,0)),"0", "1")</f>
        <v>0</v>
      </c>
      <c r="AG2547" s="60" t="str">
        <f>IF(ISERROR(MATCH(#REF!,$BA$2:$BA$8,0)),"0", "1")</f>
        <v>0</v>
      </c>
      <c r="AH2547" s="60" t="str">
        <f>IF(ISERROR(MATCH(Passout2023[[#This Row], [Nationality Pakistani/ Foreign]],$D$3:$D$4,0)),"0", "1")</f>
        <v>0</v>
      </c>
    </row>
    <row r="2548">
      <c r="A2548" s="40"/>
      <c r="B2548" s="40"/>
      <c r="C2548" s="40"/>
      <c r="D2548" s="40"/>
      <c r="E2548" s="40"/>
      <c r="F2548" s="40"/>
      <c r="G2548" s="40"/>
      <c r="H2548" s="40"/>
      <c r="I2548" s="40"/>
      <c r="J2548" s="40"/>
      <c r="K2548" s="40"/>
      <c r="L2548" s="40"/>
      <c r="M2548" s="40"/>
      <c r="N2548" s="40"/>
      <c r="O2548" s="40"/>
      <c r="P2548" s="40"/>
      <c r="Q2548" s="40"/>
      <c r="Y2548" s="60" t="str">
        <f>IF(ISERROR(MATCH(Passout2023[[#This Row], [Degree Duration (year)]],$M$3:$M$10,0)),"0", "1")</f>
        <v>0</v>
      </c>
      <c r="Z2548" s="60" t="str">
        <f>IF(ISERROR(MATCH(Passout2023[[#This Row], [Admission Type]],$F$3:$F$6,0)),"0", "1")</f>
        <v>0</v>
      </c>
      <c r="AA2548" s="60" t="str">
        <f>IF(ISERROR(MATCH(Passout2023[[#This Row], [Batch Start Year]],$L$3:$L$25,0)),"0", "1")</f>
        <v>0</v>
      </c>
      <c r="AB2548" s="60" t="str">
        <f>IF(ISERROR(MATCH(Passout2023[[#This Row], [Batch Start Semester]],$K$3:$K$6,0)),"0", "1")</f>
        <v>0</v>
      </c>
      <c r="AC2548" s="60" t="str">
        <f>IF(ISERROR(MATCH([3]!Quota_Std_2022_23[[#This Row], [SESSION_TYPE]],$AX$2:$AX$5,0)),"0", "1")</f>
        <v>0</v>
      </c>
      <c r="AD2548" s="60" t="str">
        <f>IF(ISERROR(MATCH(#REF!,#REF!,0)),"0", "1")</f>
        <v>0</v>
      </c>
      <c r="AE2548" s="60" t="str">
        <f>IF(ISERROR(MATCH([3]!Quota_Std_2022_23[[#This Row], [Gender]],$AN$2:$AN$4,0)),"0", "1")</f>
        <v>0</v>
      </c>
      <c r="AF2548" s="60" t="str">
        <f>IF(ISERROR(MATCH([3]!Quota_Std_2022_23[[#This Row], [Quota Type]],[3]Sheet1!$AO$2:$AO$12,0)),"0", "1")</f>
        <v>0</v>
      </c>
      <c r="AG2548" s="60" t="str">
        <f>IF(ISERROR(MATCH(#REF!,$BA$2:$BA$8,0)),"0", "1")</f>
        <v>0</v>
      </c>
      <c r="AH2548" s="60" t="str">
        <f>IF(ISERROR(MATCH(Passout2023[[#This Row], [Nationality Pakistani/ Foreign]],$D$3:$D$4,0)),"0", "1")</f>
        <v>0</v>
      </c>
    </row>
    <row r="2549">
      <c r="A2549" s="40"/>
      <c r="B2549" s="40"/>
      <c r="C2549" s="40"/>
      <c r="D2549" s="40"/>
      <c r="E2549" s="40"/>
      <c r="F2549" s="40"/>
      <c r="G2549" s="40"/>
      <c r="H2549" s="40"/>
      <c r="I2549" s="40"/>
      <c r="J2549" s="40"/>
      <c r="K2549" s="40"/>
      <c r="L2549" s="40"/>
      <c r="M2549" s="40"/>
      <c r="N2549" s="40"/>
      <c r="O2549" s="80"/>
      <c r="P2549" s="40"/>
      <c r="Q2549" s="40"/>
      <c r="Y2549" s="60" t="str">
        <f>IF(ISERROR(MATCH(Passout2023[[#This Row], [Degree Duration (year)]],$M$3:$M$10,0)),"0", "1")</f>
        <v>0</v>
      </c>
      <c r="Z2549" s="60" t="str">
        <f>IF(ISERROR(MATCH(Passout2023[[#This Row], [Admission Type]],$F$3:$F$6,0)),"0", "1")</f>
        <v>0</v>
      </c>
      <c r="AA2549" s="60" t="str">
        <f>IF(ISERROR(MATCH(Passout2023[[#This Row], [Batch Start Year]],$L$3:$L$25,0)),"0", "1")</f>
        <v>0</v>
      </c>
      <c r="AB2549" s="60" t="str">
        <f>IF(ISERROR(MATCH(Passout2023[[#This Row], [Batch Start Semester]],$K$3:$K$6,0)),"0", "1")</f>
        <v>0</v>
      </c>
      <c r="AC2549" s="60" t="str">
        <f>IF(ISERROR(MATCH([3]!Quota_Std_2022_23[[#This Row], [SESSION_TYPE]],$AX$2:$AX$5,0)),"0", "1")</f>
        <v>0</v>
      </c>
      <c r="AD2549" s="60" t="str">
        <f>IF(ISERROR(MATCH(#REF!,#REF!,0)),"0", "1")</f>
        <v>0</v>
      </c>
      <c r="AE2549" s="60" t="str">
        <f>IF(ISERROR(MATCH([3]!Quota_Std_2022_23[[#This Row], [Gender]],$AN$2:$AN$4,0)),"0", "1")</f>
        <v>0</v>
      </c>
      <c r="AF2549" s="60" t="str">
        <f>IF(ISERROR(MATCH([3]!Quota_Std_2022_23[[#This Row], [Quota Type]],[3]Sheet1!$AO$2:$AO$12,0)),"0", "1")</f>
        <v>0</v>
      </c>
      <c r="AG2549" s="60" t="str">
        <f>IF(ISERROR(MATCH(#REF!,$BA$2:$BA$8,0)),"0", "1")</f>
        <v>0</v>
      </c>
      <c r="AH2549" s="60" t="str">
        <f>IF(ISERROR(MATCH(Passout2023[[#This Row], [Nationality Pakistani/ Foreign]],$D$3:$D$4,0)),"0", "1")</f>
        <v>0</v>
      </c>
    </row>
    <row r="2550">
      <c r="A2550" s="40"/>
      <c r="B2550" s="40"/>
      <c r="C2550" s="40"/>
      <c r="D2550" s="40"/>
      <c r="E2550" s="40"/>
      <c r="F2550" s="40"/>
      <c r="G2550" s="40"/>
      <c r="H2550" s="40"/>
      <c r="I2550" s="40"/>
      <c r="J2550" s="40"/>
      <c r="K2550" s="40"/>
      <c r="L2550" s="40"/>
      <c r="M2550" s="40"/>
      <c r="N2550" s="40"/>
      <c r="O2550" s="40"/>
      <c r="P2550" s="40"/>
      <c r="Q2550" s="40"/>
      <c r="Y2550" s="60" t="str">
        <f>IF(ISERROR(MATCH(Passout2023[[#This Row], [Degree Duration (year)]],$M$3:$M$10,0)),"0", "1")</f>
        <v>0</v>
      </c>
      <c r="Z2550" s="60" t="str">
        <f>IF(ISERROR(MATCH(Passout2023[[#This Row], [Admission Type]],$F$3:$F$6,0)),"0", "1")</f>
        <v>0</v>
      </c>
      <c r="AA2550" s="60" t="str">
        <f>IF(ISERROR(MATCH(Passout2023[[#This Row], [Batch Start Year]],$L$3:$L$25,0)),"0", "1")</f>
        <v>0</v>
      </c>
      <c r="AB2550" s="60" t="str">
        <f>IF(ISERROR(MATCH(Passout2023[[#This Row], [Batch Start Semester]],$K$3:$K$6,0)),"0", "1")</f>
        <v>0</v>
      </c>
      <c r="AC2550" s="60" t="str">
        <f>IF(ISERROR(MATCH([3]!Quota_Std_2022_23[[#This Row], [SESSION_TYPE]],$AX$2:$AX$5,0)),"0", "1")</f>
        <v>0</v>
      </c>
      <c r="AD2550" s="60" t="str">
        <f>IF(ISERROR(MATCH(#REF!,#REF!,0)),"0", "1")</f>
        <v>0</v>
      </c>
      <c r="AE2550" s="60" t="str">
        <f>IF(ISERROR(MATCH([3]!Quota_Std_2022_23[[#This Row], [Gender]],$AN$2:$AN$4,0)),"0", "1")</f>
        <v>0</v>
      </c>
      <c r="AF2550" s="60" t="str">
        <f>IF(ISERROR(MATCH([3]!Quota_Std_2022_23[[#This Row], [Quota Type]],[3]Sheet1!$AO$2:$AO$12,0)),"0", "1")</f>
        <v>0</v>
      </c>
      <c r="AG2550" s="60" t="str">
        <f>IF(ISERROR(MATCH(#REF!,$BA$2:$BA$8,0)),"0", "1")</f>
        <v>0</v>
      </c>
      <c r="AH2550" s="60" t="str">
        <f>IF(ISERROR(MATCH(Passout2023[[#This Row], [Nationality Pakistani/ Foreign]],$D$3:$D$4,0)),"0", "1")</f>
        <v>0</v>
      </c>
    </row>
    <row r="2551">
      <c r="A2551" s="40"/>
      <c r="B2551" s="40"/>
      <c r="C2551" s="40"/>
      <c r="D2551" s="40"/>
      <c r="E2551" s="40"/>
      <c r="F2551" s="40"/>
      <c r="G2551" s="40"/>
      <c r="H2551" s="40"/>
      <c r="I2551" s="40"/>
      <c r="J2551" s="40"/>
      <c r="K2551" s="40"/>
      <c r="L2551" s="40"/>
      <c r="M2551" s="40"/>
      <c r="N2551" s="40"/>
      <c r="O2551" s="80"/>
      <c r="P2551" s="40"/>
      <c r="Q2551" s="40"/>
      <c r="Y2551" s="60" t="str">
        <f>IF(ISERROR(MATCH(Passout2023[[#This Row], [Degree Duration (year)]],$M$3:$M$10,0)),"0", "1")</f>
        <v>0</v>
      </c>
      <c r="Z2551" s="60" t="str">
        <f>IF(ISERROR(MATCH(Passout2023[[#This Row], [Admission Type]],$F$3:$F$6,0)),"0", "1")</f>
        <v>0</v>
      </c>
      <c r="AA2551" s="60" t="str">
        <f>IF(ISERROR(MATCH(Passout2023[[#This Row], [Batch Start Year]],$L$3:$L$25,0)),"0", "1")</f>
        <v>0</v>
      </c>
      <c r="AB2551" s="60" t="str">
        <f>IF(ISERROR(MATCH(Passout2023[[#This Row], [Batch Start Semester]],$K$3:$K$6,0)),"0", "1")</f>
        <v>0</v>
      </c>
      <c r="AC2551" s="60" t="str">
        <f>IF(ISERROR(MATCH([3]!Quota_Std_2022_23[[#This Row], [SESSION_TYPE]],$AX$2:$AX$5,0)),"0", "1")</f>
        <v>0</v>
      </c>
      <c r="AD2551" s="60" t="str">
        <f>IF(ISERROR(MATCH(#REF!,#REF!,0)),"0", "1")</f>
        <v>0</v>
      </c>
      <c r="AE2551" s="60" t="str">
        <f>IF(ISERROR(MATCH([3]!Quota_Std_2022_23[[#This Row], [Gender]],$AN$2:$AN$4,0)),"0", "1")</f>
        <v>0</v>
      </c>
      <c r="AF2551" s="60" t="str">
        <f>IF(ISERROR(MATCH([3]!Quota_Std_2022_23[[#This Row], [Quota Type]],[3]Sheet1!$AO$2:$AO$12,0)),"0", "1")</f>
        <v>0</v>
      </c>
      <c r="AG2551" s="60" t="str">
        <f>IF(ISERROR(MATCH(#REF!,$BA$2:$BA$8,0)),"0", "1")</f>
        <v>0</v>
      </c>
      <c r="AH2551" s="60" t="str">
        <f>IF(ISERROR(MATCH(Passout2023[[#This Row], [Nationality Pakistani/ Foreign]],$D$3:$D$4,0)),"0", "1")</f>
        <v>0</v>
      </c>
    </row>
    <row r="2552">
      <c r="A2552" s="40"/>
      <c r="B2552" s="40"/>
      <c r="C2552" s="40"/>
      <c r="D2552" s="40"/>
      <c r="E2552" s="40"/>
      <c r="F2552" s="40"/>
      <c r="G2552" s="40"/>
      <c r="H2552" s="40"/>
      <c r="I2552" s="40"/>
      <c r="J2552" s="40"/>
      <c r="K2552" s="40"/>
      <c r="L2552" s="40"/>
      <c r="M2552" s="40"/>
      <c r="N2552" s="40"/>
      <c r="O2552" s="40"/>
      <c r="P2552" s="40"/>
      <c r="Q2552" s="40"/>
      <c r="Y2552" s="60" t="str">
        <f>IF(ISERROR(MATCH(Passout2023[[#This Row], [Degree Duration (year)]],$M$3:$M$10,0)),"0", "1")</f>
        <v>0</v>
      </c>
      <c r="Z2552" s="60" t="str">
        <f>IF(ISERROR(MATCH(Passout2023[[#This Row], [Admission Type]],$F$3:$F$6,0)),"0", "1")</f>
        <v>0</v>
      </c>
      <c r="AA2552" s="60" t="str">
        <f>IF(ISERROR(MATCH(Passout2023[[#This Row], [Batch Start Year]],$L$3:$L$25,0)),"0", "1")</f>
        <v>0</v>
      </c>
      <c r="AB2552" s="60" t="str">
        <f>IF(ISERROR(MATCH(Passout2023[[#This Row], [Batch Start Semester]],$K$3:$K$6,0)),"0", "1")</f>
        <v>0</v>
      </c>
      <c r="AC2552" s="60" t="str">
        <f>IF(ISERROR(MATCH([3]!Quota_Std_2022_23[[#This Row], [SESSION_TYPE]],$AX$2:$AX$5,0)),"0", "1")</f>
        <v>0</v>
      </c>
      <c r="AD2552" s="60" t="str">
        <f>IF(ISERROR(MATCH(#REF!,#REF!,0)),"0", "1")</f>
        <v>0</v>
      </c>
      <c r="AE2552" s="60" t="str">
        <f>IF(ISERROR(MATCH([3]!Quota_Std_2022_23[[#This Row], [Gender]],$AN$2:$AN$4,0)),"0", "1")</f>
        <v>0</v>
      </c>
      <c r="AF2552" s="60" t="str">
        <f>IF(ISERROR(MATCH([3]!Quota_Std_2022_23[[#This Row], [Quota Type]],[3]Sheet1!$AO$2:$AO$12,0)),"0", "1")</f>
        <v>0</v>
      </c>
      <c r="AG2552" s="60" t="str">
        <f>IF(ISERROR(MATCH(#REF!,$BA$2:$BA$8,0)),"0", "1")</f>
        <v>0</v>
      </c>
      <c r="AH2552" s="60" t="str">
        <f>IF(ISERROR(MATCH(Passout2023[[#This Row], [Nationality Pakistani/ Foreign]],$D$3:$D$4,0)),"0", "1")</f>
        <v>0</v>
      </c>
    </row>
    <row r="2553">
      <c r="A2553" s="40"/>
      <c r="B2553" s="40"/>
      <c r="C2553" s="40"/>
      <c r="D2553" s="40"/>
      <c r="E2553" s="40"/>
      <c r="F2553" s="40"/>
      <c r="G2553" s="40"/>
      <c r="H2553" s="40"/>
      <c r="I2553" s="40"/>
      <c r="J2553" s="40"/>
      <c r="K2553" s="40"/>
      <c r="L2553" s="40"/>
      <c r="M2553" s="40"/>
      <c r="N2553" s="40"/>
      <c r="O2553" s="80"/>
      <c r="P2553" s="40"/>
      <c r="Q2553" s="40"/>
      <c r="Y2553" s="60" t="str">
        <f>IF(ISERROR(MATCH(Passout2023[[#This Row], [Degree Duration (year)]],$M$3:$M$10,0)),"0", "1")</f>
        <v>0</v>
      </c>
      <c r="Z2553" s="60" t="str">
        <f>IF(ISERROR(MATCH(Passout2023[[#This Row], [Admission Type]],$F$3:$F$6,0)),"0", "1")</f>
        <v>0</v>
      </c>
      <c r="AA2553" s="60" t="str">
        <f>IF(ISERROR(MATCH(Passout2023[[#This Row], [Batch Start Year]],$L$3:$L$25,0)),"0", "1")</f>
        <v>0</v>
      </c>
      <c r="AB2553" s="60" t="str">
        <f>IF(ISERROR(MATCH(Passout2023[[#This Row], [Batch Start Semester]],$K$3:$K$6,0)),"0", "1")</f>
        <v>0</v>
      </c>
      <c r="AC2553" s="60" t="str">
        <f>IF(ISERROR(MATCH([3]!Quota_Std_2022_23[[#This Row], [SESSION_TYPE]],$AX$2:$AX$5,0)),"0", "1")</f>
        <v>0</v>
      </c>
      <c r="AD2553" s="60" t="str">
        <f>IF(ISERROR(MATCH(#REF!,#REF!,0)),"0", "1")</f>
        <v>0</v>
      </c>
      <c r="AE2553" s="60" t="str">
        <f>IF(ISERROR(MATCH([3]!Quota_Std_2022_23[[#This Row], [Gender]],$AN$2:$AN$4,0)),"0", "1")</f>
        <v>0</v>
      </c>
      <c r="AF2553" s="60" t="str">
        <f>IF(ISERROR(MATCH([3]!Quota_Std_2022_23[[#This Row], [Quota Type]],[3]Sheet1!$AO$2:$AO$12,0)),"0", "1")</f>
        <v>0</v>
      </c>
      <c r="AG2553" s="60" t="str">
        <f>IF(ISERROR(MATCH(#REF!,$BA$2:$BA$8,0)),"0", "1")</f>
        <v>0</v>
      </c>
      <c r="AH2553" s="60" t="str">
        <f>IF(ISERROR(MATCH(Passout2023[[#This Row], [Nationality Pakistani/ Foreign]],$D$3:$D$4,0)),"0", "1")</f>
        <v>0</v>
      </c>
    </row>
    <row r="2554">
      <c r="A2554" s="40"/>
      <c r="B2554" s="40"/>
      <c r="C2554" s="40"/>
      <c r="D2554" s="40"/>
      <c r="E2554" s="40"/>
      <c r="F2554" s="40"/>
      <c r="G2554" s="40"/>
      <c r="H2554" s="40"/>
      <c r="I2554" s="40"/>
      <c r="J2554" s="40"/>
      <c r="K2554" s="40"/>
      <c r="L2554" s="40"/>
      <c r="M2554" s="40"/>
      <c r="N2554" s="40"/>
      <c r="O2554" s="40"/>
      <c r="P2554" s="40"/>
      <c r="Q2554" s="40"/>
      <c r="Y2554" s="60" t="str">
        <f>IF(ISERROR(MATCH(Passout2023[[#This Row], [Degree Duration (year)]],$M$3:$M$10,0)),"0", "1")</f>
        <v>0</v>
      </c>
      <c r="Z2554" s="60" t="str">
        <f>IF(ISERROR(MATCH(Passout2023[[#This Row], [Admission Type]],$F$3:$F$6,0)),"0", "1")</f>
        <v>0</v>
      </c>
      <c r="AA2554" s="60" t="str">
        <f>IF(ISERROR(MATCH(Passout2023[[#This Row], [Batch Start Year]],$L$3:$L$25,0)),"0", "1")</f>
        <v>0</v>
      </c>
      <c r="AB2554" s="60" t="str">
        <f>IF(ISERROR(MATCH(Passout2023[[#This Row], [Batch Start Semester]],$K$3:$K$6,0)),"0", "1")</f>
        <v>0</v>
      </c>
      <c r="AC2554" s="60" t="str">
        <f>IF(ISERROR(MATCH([3]!Quota_Std_2022_23[[#This Row], [SESSION_TYPE]],$AX$2:$AX$5,0)),"0", "1")</f>
        <v>0</v>
      </c>
      <c r="AD2554" s="60" t="str">
        <f>IF(ISERROR(MATCH(#REF!,#REF!,0)),"0", "1")</f>
        <v>0</v>
      </c>
      <c r="AE2554" s="60" t="str">
        <f>IF(ISERROR(MATCH([3]!Quota_Std_2022_23[[#This Row], [Gender]],$AN$2:$AN$4,0)),"0", "1")</f>
        <v>0</v>
      </c>
      <c r="AF2554" s="60" t="str">
        <f>IF(ISERROR(MATCH([3]!Quota_Std_2022_23[[#This Row], [Quota Type]],[3]Sheet1!$AO$2:$AO$12,0)),"0", "1")</f>
        <v>0</v>
      </c>
      <c r="AG2554" s="60" t="str">
        <f>IF(ISERROR(MATCH(#REF!,$BA$2:$BA$8,0)),"0", "1")</f>
        <v>0</v>
      </c>
      <c r="AH2554" s="60" t="str">
        <f>IF(ISERROR(MATCH(Passout2023[[#This Row], [Nationality Pakistani/ Foreign]],$D$3:$D$4,0)),"0", "1")</f>
        <v>0</v>
      </c>
    </row>
    <row r="2555">
      <c r="A2555" s="40"/>
      <c r="B2555" s="40"/>
      <c r="C2555" s="40"/>
      <c r="D2555" s="40"/>
      <c r="E2555" s="40"/>
      <c r="F2555" s="40"/>
      <c r="G2555" s="40"/>
      <c r="H2555" s="40"/>
      <c r="I2555" s="40"/>
      <c r="J2555" s="40"/>
      <c r="K2555" s="40"/>
      <c r="L2555" s="40"/>
      <c r="M2555" s="40"/>
      <c r="N2555" s="40"/>
      <c r="O2555" s="80"/>
      <c r="P2555" s="40"/>
      <c r="Q2555" s="40"/>
      <c r="Y2555" s="60" t="str">
        <f>IF(ISERROR(MATCH(Passout2023[[#This Row], [Degree Duration (year)]],$M$3:$M$10,0)),"0", "1")</f>
        <v>0</v>
      </c>
      <c r="Z2555" s="60" t="str">
        <f>IF(ISERROR(MATCH(Passout2023[[#This Row], [Admission Type]],$F$3:$F$6,0)),"0", "1")</f>
        <v>0</v>
      </c>
      <c r="AA2555" s="60" t="str">
        <f>IF(ISERROR(MATCH(Passout2023[[#This Row], [Batch Start Year]],$L$3:$L$25,0)),"0", "1")</f>
        <v>0</v>
      </c>
      <c r="AB2555" s="60" t="str">
        <f>IF(ISERROR(MATCH(Passout2023[[#This Row], [Batch Start Semester]],$K$3:$K$6,0)),"0", "1")</f>
        <v>0</v>
      </c>
      <c r="AC2555" s="60" t="str">
        <f>IF(ISERROR(MATCH([3]!Quota_Std_2022_23[[#This Row], [SESSION_TYPE]],$AX$2:$AX$5,0)),"0", "1")</f>
        <v>0</v>
      </c>
      <c r="AD2555" s="60" t="str">
        <f>IF(ISERROR(MATCH(#REF!,#REF!,0)),"0", "1")</f>
        <v>0</v>
      </c>
      <c r="AE2555" s="60" t="str">
        <f>IF(ISERROR(MATCH([3]!Quota_Std_2022_23[[#This Row], [Gender]],$AN$2:$AN$4,0)),"0", "1")</f>
        <v>0</v>
      </c>
      <c r="AF2555" s="60" t="str">
        <f>IF(ISERROR(MATCH([3]!Quota_Std_2022_23[[#This Row], [Quota Type]],[3]Sheet1!$AO$2:$AO$12,0)),"0", "1")</f>
        <v>0</v>
      </c>
      <c r="AG2555" s="60" t="str">
        <f>IF(ISERROR(MATCH(#REF!,$BA$2:$BA$8,0)),"0", "1")</f>
        <v>0</v>
      </c>
      <c r="AH2555" s="60" t="str">
        <f>IF(ISERROR(MATCH(Passout2023[[#This Row], [Nationality Pakistani/ Foreign]],$D$3:$D$4,0)),"0", "1")</f>
        <v>0</v>
      </c>
    </row>
    <row r="2556">
      <c r="A2556" s="40"/>
      <c r="B2556" s="40"/>
      <c r="C2556" s="40"/>
      <c r="D2556" s="40"/>
      <c r="E2556" s="40"/>
      <c r="F2556" s="40"/>
      <c r="G2556" s="40"/>
      <c r="H2556" s="40"/>
      <c r="I2556" s="40"/>
      <c r="J2556" s="40"/>
      <c r="K2556" s="40"/>
      <c r="L2556" s="40"/>
      <c r="M2556" s="40"/>
      <c r="N2556" s="40"/>
      <c r="O2556" s="40"/>
      <c r="P2556" s="40"/>
      <c r="Q2556" s="40"/>
      <c r="Y2556" s="60" t="str">
        <f>IF(ISERROR(MATCH(Passout2023[[#This Row], [Degree Duration (year)]],$M$3:$M$10,0)),"0", "1")</f>
        <v>0</v>
      </c>
      <c r="Z2556" s="60" t="str">
        <f>IF(ISERROR(MATCH(Passout2023[[#This Row], [Admission Type]],$F$3:$F$6,0)),"0", "1")</f>
        <v>0</v>
      </c>
      <c r="AA2556" s="60" t="str">
        <f>IF(ISERROR(MATCH(Passout2023[[#This Row], [Batch Start Year]],$L$3:$L$25,0)),"0", "1")</f>
        <v>0</v>
      </c>
      <c r="AB2556" s="60" t="str">
        <f>IF(ISERROR(MATCH(Passout2023[[#This Row], [Batch Start Semester]],$K$3:$K$6,0)),"0", "1")</f>
        <v>0</v>
      </c>
      <c r="AC2556" s="60" t="str">
        <f>IF(ISERROR(MATCH([3]!Quota_Std_2022_23[[#This Row], [SESSION_TYPE]],$AX$2:$AX$5,0)),"0", "1")</f>
        <v>0</v>
      </c>
      <c r="AD2556" s="60" t="str">
        <f>IF(ISERROR(MATCH(#REF!,#REF!,0)),"0", "1")</f>
        <v>0</v>
      </c>
      <c r="AE2556" s="60" t="str">
        <f>IF(ISERROR(MATCH([3]!Quota_Std_2022_23[[#This Row], [Gender]],$AN$2:$AN$4,0)),"0", "1")</f>
        <v>0</v>
      </c>
      <c r="AF2556" s="60" t="str">
        <f>IF(ISERROR(MATCH([3]!Quota_Std_2022_23[[#This Row], [Quota Type]],[3]Sheet1!$AO$2:$AO$12,0)),"0", "1")</f>
        <v>0</v>
      </c>
      <c r="AG2556" s="60" t="str">
        <f>IF(ISERROR(MATCH(#REF!,$BA$2:$BA$8,0)),"0", "1")</f>
        <v>0</v>
      </c>
      <c r="AH2556" s="60" t="str">
        <f>IF(ISERROR(MATCH(Passout2023[[#This Row], [Nationality Pakistani/ Foreign]],$D$3:$D$4,0)),"0", "1")</f>
        <v>0</v>
      </c>
    </row>
    <row r="2557">
      <c r="A2557" s="40"/>
      <c r="B2557" s="40"/>
      <c r="C2557" s="40"/>
      <c r="D2557" s="40"/>
      <c r="E2557" s="40"/>
      <c r="F2557" s="40"/>
      <c r="G2557" s="40"/>
      <c r="H2557" s="40"/>
      <c r="I2557" s="40"/>
      <c r="J2557" s="40"/>
      <c r="K2557" s="40"/>
      <c r="L2557" s="40"/>
      <c r="M2557" s="40"/>
      <c r="N2557" s="40"/>
      <c r="O2557" s="40"/>
      <c r="P2557" s="40"/>
      <c r="Q2557" s="40"/>
      <c r="Y2557" s="60" t="str">
        <f>IF(ISERROR(MATCH(Passout2023[[#This Row], [Degree Duration (year)]],$M$3:$M$10,0)),"0", "1")</f>
        <v>0</v>
      </c>
      <c r="Z2557" s="60" t="str">
        <f>IF(ISERROR(MATCH(Passout2023[[#This Row], [Admission Type]],$F$3:$F$6,0)),"0", "1")</f>
        <v>0</v>
      </c>
      <c r="AA2557" s="60" t="str">
        <f>IF(ISERROR(MATCH(Passout2023[[#This Row], [Batch Start Year]],$L$3:$L$25,0)),"0", "1")</f>
        <v>0</v>
      </c>
      <c r="AB2557" s="60" t="str">
        <f>IF(ISERROR(MATCH(Passout2023[[#This Row], [Batch Start Semester]],$K$3:$K$6,0)),"0", "1")</f>
        <v>0</v>
      </c>
      <c r="AC2557" s="60" t="str">
        <f>IF(ISERROR(MATCH([3]!Quota_Std_2022_23[[#This Row], [SESSION_TYPE]],$AX$2:$AX$5,0)),"0", "1")</f>
        <v>0</v>
      </c>
      <c r="AD2557" s="60" t="str">
        <f>IF(ISERROR(MATCH(#REF!,#REF!,0)),"0", "1")</f>
        <v>0</v>
      </c>
      <c r="AE2557" s="60" t="str">
        <f>IF(ISERROR(MATCH([3]!Quota_Std_2022_23[[#This Row], [Gender]],$AN$2:$AN$4,0)),"0", "1")</f>
        <v>0</v>
      </c>
      <c r="AF2557" s="60" t="str">
        <f>IF(ISERROR(MATCH([3]!Quota_Std_2022_23[[#This Row], [Quota Type]],[3]Sheet1!$AO$2:$AO$12,0)),"0", "1")</f>
        <v>0</v>
      </c>
      <c r="AG2557" s="60" t="str">
        <f>IF(ISERROR(MATCH(#REF!,$BA$2:$BA$8,0)),"0", "1")</f>
        <v>0</v>
      </c>
      <c r="AH2557" s="60" t="str">
        <f>IF(ISERROR(MATCH(Passout2023[[#This Row], [Nationality Pakistani/ Foreign]],$D$3:$D$4,0)),"0", "1")</f>
        <v>0</v>
      </c>
    </row>
    <row r="2558">
      <c r="A2558" s="40"/>
      <c r="B2558" s="40"/>
      <c r="C2558" s="40"/>
      <c r="D2558" s="40"/>
      <c r="E2558" s="40"/>
      <c r="F2558" s="40"/>
      <c r="G2558" s="40"/>
      <c r="H2558" s="40"/>
      <c r="I2558" s="40"/>
      <c r="J2558" s="40"/>
      <c r="K2558" s="40"/>
      <c r="L2558" s="40"/>
      <c r="M2558" s="40"/>
      <c r="N2558" s="40"/>
      <c r="O2558" s="80"/>
      <c r="P2558" s="40"/>
      <c r="Q2558" s="40"/>
      <c r="Y2558" s="60" t="str">
        <f>IF(ISERROR(MATCH(Passout2023[[#This Row], [Degree Duration (year)]],$M$3:$M$10,0)),"0", "1")</f>
        <v>0</v>
      </c>
      <c r="Z2558" s="60" t="str">
        <f>IF(ISERROR(MATCH(Passout2023[[#This Row], [Admission Type]],$F$3:$F$6,0)),"0", "1")</f>
        <v>0</v>
      </c>
      <c r="AA2558" s="60" t="str">
        <f>IF(ISERROR(MATCH(Passout2023[[#This Row], [Batch Start Year]],$L$3:$L$25,0)),"0", "1")</f>
        <v>0</v>
      </c>
      <c r="AB2558" s="60" t="str">
        <f>IF(ISERROR(MATCH(Passout2023[[#This Row], [Batch Start Semester]],$K$3:$K$6,0)),"0", "1")</f>
        <v>0</v>
      </c>
      <c r="AC2558" s="60" t="str">
        <f>IF(ISERROR(MATCH([3]!Quota_Std_2022_23[[#This Row], [SESSION_TYPE]],$AX$2:$AX$5,0)),"0", "1")</f>
        <v>0</v>
      </c>
      <c r="AD2558" s="60" t="str">
        <f>IF(ISERROR(MATCH(#REF!,#REF!,0)),"0", "1")</f>
        <v>0</v>
      </c>
      <c r="AE2558" s="60" t="str">
        <f>IF(ISERROR(MATCH([3]!Quota_Std_2022_23[[#This Row], [Gender]],$AN$2:$AN$4,0)),"0", "1")</f>
        <v>0</v>
      </c>
      <c r="AF2558" s="60" t="str">
        <f>IF(ISERROR(MATCH([3]!Quota_Std_2022_23[[#This Row], [Quota Type]],[3]Sheet1!$AO$2:$AO$12,0)),"0", "1")</f>
        <v>0</v>
      </c>
      <c r="AG2558" s="60" t="str">
        <f>IF(ISERROR(MATCH(#REF!,$BA$2:$BA$8,0)),"0", "1")</f>
        <v>0</v>
      </c>
      <c r="AH2558" s="60" t="str">
        <f>IF(ISERROR(MATCH(Passout2023[[#This Row], [Nationality Pakistani/ Foreign]],$D$3:$D$4,0)),"0", "1")</f>
        <v>0</v>
      </c>
    </row>
    <row r="2559">
      <c r="A2559" s="40"/>
      <c r="B2559" s="40"/>
      <c r="C2559" s="40"/>
      <c r="D2559" s="40"/>
      <c r="E2559" s="40"/>
      <c r="F2559" s="40"/>
      <c r="G2559" s="40"/>
      <c r="H2559" s="40"/>
      <c r="I2559" s="40"/>
      <c r="J2559" s="40"/>
      <c r="K2559" s="40"/>
      <c r="L2559" s="40"/>
      <c r="M2559" s="40"/>
      <c r="N2559" s="40"/>
      <c r="O2559" s="40"/>
      <c r="P2559" s="40"/>
      <c r="Q2559" s="40"/>
      <c r="Y2559" s="60" t="str">
        <f>IF(ISERROR(MATCH(Passout2023[[#This Row], [Degree Duration (year)]],$M$3:$M$10,0)),"0", "1")</f>
        <v>0</v>
      </c>
      <c r="Z2559" s="60" t="str">
        <f>IF(ISERROR(MATCH(Passout2023[[#This Row], [Admission Type]],$F$3:$F$6,0)),"0", "1")</f>
        <v>0</v>
      </c>
      <c r="AA2559" s="60" t="str">
        <f>IF(ISERROR(MATCH(Passout2023[[#This Row], [Batch Start Year]],$L$3:$L$25,0)),"0", "1")</f>
        <v>0</v>
      </c>
      <c r="AB2559" s="60" t="str">
        <f>IF(ISERROR(MATCH(Passout2023[[#This Row], [Batch Start Semester]],$K$3:$K$6,0)),"0", "1")</f>
        <v>0</v>
      </c>
      <c r="AC2559" s="60" t="str">
        <f>IF(ISERROR(MATCH([3]!Quota_Std_2022_23[[#This Row], [SESSION_TYPE]],$AX$2:$AX$5,0)),"0", "1")</f>
        <v>0</v>
      </c>
      <c r="AD2559" s="60" t="str">
        <f>IF(ISERROR(MATCH(#REF!,#REF!,0)),"0", "1")</f>
        <v>0</v>
      </c>
      <c r="AE2559" s="60" t="str">
        <f>IF(ISERROR(MATCH([3]!Quota_Std_2022_23[[#This Row], [Gender]],$AN$2:$AN$4,0)),"0", "1")</f>
        <v>0</v>
      </c>
      <c r="AF2559" s="60" t="str">
        <f>IF(ISERROR(MATCH([3]!Quota_Std_2022_23[[#This Row], [Quota Type]],[3]Sheet1!$AO$2:$AO$12,0)),"0", "1")</f>
        <v>0</v>
      </c>
      <c r="AG2559" s="60" t="str">
        <f>IF(ISERROR(MATCH(#REF!,$BA$2:$BA$8,0)),"0", "1")</f>
        <v>0</v>
      </c>
      <c r="AH2559" s="60" t="str">
        <f>IF(ISERROR(MATCH(Passout2023[[#This Row], [Nationality Pakistani/ Foreign]],$D$3:$D$4,0)),"0", "1")</f>
        <v>0</v>
      </c>
    </row>
    <row r="2560">
      <c r="A2560" s="40"/>
      <c r="B2560" s="40"/>
      <c r="C2560" s="40"/>
      <c r="D2560" s="40"/>
      <c r="E2560" s="40"/>
      <c r="F2560" s="40"/>
      <c r="G2560" s="40"/>
      <c r="H2560" s="40"/>
      <c r="I2560" s="40"/>
      <c r="J2560" s="40"/>
      <c r="K2560" s="40"/>
      <c r="L2560" s="40"/>
      <c r="M2560" s="40"/>
      <c r="N2560" s="40"/>
      <c r="O2560" s="80"/>
      <c r="P2560" s="40"/>
      <c r="Q2560" s="40"/>
      <c r="Y2560" s="60" t="str">
        <f>IF(ISERROR(MATCH(Passout2023[[#This Row], [Degree Duration (year)]],$M$3:$M$10,0)),"0", "1")</f>
        <v>0</v>
      </c>
      <c r="Z2560" s="60" t="str">
        <f>IF(ISERROR(MATCH(Passout2023[[#This Row], [Admission Type]],$F$3:$F$6,0)),"0", "1")</f>
        <v>0</v>
      </c>
      <c r="AA2560" s="60" t="str">
        <f>IF(ISERROR(MATCH(Passout2023[[#This Row], [Batch Start Year]],$L$3:$L$25,0)),"0", "1")</f>
        <v>0</v>
      </c>
      <c r="AB2560" s="60" t="str">
        <f>IF(ISERROR(MATCH(Passout2023[[#This Row], [Batch Start Semester]],$K$3:$K$6,0)),"0", "1")</f>
        <v>0</v>
      </c>
      <c r="AC2560" s="60" t="str">
        <f>IF(ISERROR(MATCH([3]!Quota_Std_2022_23[[#This Row], [SESSION_TYPE]],$AX$2:$AX$5,0)),"0", "1")</f>
        <v>0</v>
      </c>
      <c r="AD2560" s="60" t="str">
        <f>IF(ISERROR(MATCH(#REF!,#REF!,0)),"0", "1")</f>
        <v>0</v>
      </c>
      <c r="AE2560" s="60" t="str">
        <f>IF(ISERROR(MATCH([3]!Quota_Std_2022_23[[#This Row], [Gender]],$AN$2:$AN$4,0)),"0", "1")</f>
        <v>0</v>
      </c>
      <c r="AF2560" s="60" t="str">
        <f>IF(ISERROR(MATCH([3]!Quota_Std_2022_23[[#This Row], [Quota Type]],[3]Sheet1!$AO$2:$AO$12,0)),"0", "1")</f>
        <v>0</v>
      </c>
      <c r="AG2560" s="60" t="str">
        <f>IF(ISERROR(MATCH(#REF!,$BA$2:$BA$8,0)),"0", "1")</f>
        <v>0</v>
      </c>
      <c r="AH2560" s="60" t="str">
        <f>IF(ISERROR(MATCH(Passout2023[[#This Row], [Nationality Pakistani/ Foreign]],$D$3:$D$4,0)),"0", "1")</f>
        <v>0</v>
      </c>
    </row>
    <row r="2561">
      <c r="A2561" s="40"/>
      <c r="B2561" s="40"/>
      <c r="C2561" s="40"/>
      <c r="D2561" s="40"/>
      <c r="E2561" s="40"/>
      <c r="F2561" s="40"/>
      <c r="G2561" s="40"/>
      <c r="H2561" s="40"/>
      <c r="I2561" s="40"/>
      <c r="J2561" s="40"/>
      <c r="K2561" s="40"/>
      <c r="L2561" s="40"/>
      <c r="M2561" s="40"/>
      <c r="N2561" s="40"/>
      <c r="O2561" s="80"/>
      <c r="P2561" s="40"/>
      <c r="Q2561" s="40"/>
      <c r="Y2561" s="60" t="str">
        <f>IF(ISERROR(MATCH(Passout2023[[#This Row], [Degree Duration (year)]],$M$3:$M$10,0)),"0", "1")</f>
        <v>0</v>
      </c>
      <c r="Z2561" s="60" t="str">
        <f>IF(ISERROR(MATCH(Passout2023[[#This Row], [Admission Type]],$F$3:$F$6,0)),"0", "1")</f>
        <v>0</v>
      </c>
      <c r="AA2561" s="60" t="str">
        <f>IF(ISERROR(MATCH(Passout2023[[#This Row], [Batch Start Year]],$L$3:$L$25,0)),"0", "1")</f>
        <v>0</v>
      </c>
      <c r="AB2561" s="60" t="str">
        <f>IF(ISERROR(MATCH(Passout2023[[#This Row], [Batch Start Semester]],$K$3:$K$6,0)),"0", "1")</f>
        <v>0</v>
      </c>
      <c r="AC2561" s="60" t="str">
        <f>IF(ISERROR(MATCH([3]!Quota_Std_2022_23[[#This Row], [SESSION_TYPE]],$AX$2:$AX$5,0)),"0", "1")</f>
        <v>0</v>
      </c>
      <c r="AD2561" s="60" t="str">
        <f>IF(ISERROR(MATCH(#REF!,#REF!,0)),"0", "1")</f>
        <v>0</v>
      </c>
      <c r="AE2561" s="60" t="str">
        <f>IF(ISERROR(MATCH([3]!Quota_Std_2022_23[[#This Row], [Gender]],$AN$2:$AN$4,0)),"0", "1")</f>
        <v>0</v>
      </c>
      <c r="AF2561" s="60" t="str">
        <f>IF(ISERROR(MATCH([3]!Quota_Std_2022_23[[#This Row], [Quota Type]],[3]Sheet1!$AO$2:$AO$12,0)),"0", "1")</f>
        <v>0</v>
      </c>
      <c r="AG2561" s="60" t="str">
        <f>IF(ISERROR(MATCH(#REF!,$BA$2:$BA$8,0)),"0", "1")</f>
        <v>0</v>
      </c>
      <c r="AH2561" s="60" t="str">
        <f>IF(ISERROR(MATCH(Passout2023[[#This Row], [Nationality Pakistani/ Foreign]],$D$3:$D$4,0)),"0", "1")</f>
        <v>0</v>
      </c>
    </row>
    <row r="2562">
      <c r="A2562" s="40"/>
      <c r="B2562" s="40"/>
      <c r="C2562" s="40"/>
      <c r="D2562" s="40"/>
      <c r="E2562" s="40"/>
      <c r="F2562" s="40"/>
      <c r="G2562" s="40"/>
      <c r="H2562" s="40"/>
      <c r="I2562" s="40"/>
      <c r="J2562" s="40"/>
      <c r="K2562" s="40"/>
      <c r="L2562" s="40"/>
      <c r="M2562" s="40"/>
      <c r="N2562" s="40"/>
      <c r="O2562" s="40"/>
      <c r="P2562" s="40"/>
      <c r="Q2562" s="40"/>
      <c r="Y2562" s="60" t="str">
        <f>IF(ISERROR(MATCH(Passout2023[[#This Row], [Degree Duration (year)]],$M$3:$M$10,0)),"0", "1")</f>
        <v>0</v>
      </c>
      <c r="Z2562" s="60" t="str">
        <f>IF(ISERROR(MATCH(Passout2023[[#This Row], [Admission Type]],$F$3:$F$6,0)),"0", "1")</f>
        <v>0</v>
      </c>
      <c r="AA2562" s="60" t="str">
        <f>IF(ISERROR(MATCH(Passout2023[[#This Row], [Batch Start Year]],$L$3:$L$25,0)),"0", "1")</f>
        <v>0</v>
      </c>
      <c r="AB2562" s="60" t="str">
        <f>IF(ISERROR(MATCH(Passout2023[[#This Row], [Batch Start Semester]],$K$3:$K$6,0)),"0", "1")</f>
        <v>0</v>
      </c>
      <c r="AC2562" s="60" t="str">
        <f>IF(ISERROR(MATCH([3]!Quota_Std_2022_23[[#This Row], [SESSION_TYPE]],$AX$2:$AX$5,0)),"0", "1")</f>
        <v>0</v>
      </c>
      <c r="AD2562" s="60" t="str">
        <f>IF(ISERROR(MATCH(#REF!,#REF!,0)),"0", "1")</f>
        <v>0</v>
      </c>
      <c r="AE2562" s="60" t="str">
        <f>IF(ISERROR(MATCH([3]!Quota_Std_2022_23[[#This Row], [Gender]],$AN$2:$AN$4,0)),"0", "1")</f>
        <v>0</v>
      </c>
      <c r="AF2562" s="60" t="str">
        <f>IF(ISERROR(MATCH([3]!Quota_Std_2022_23[[#This Row], [Quota Type]],[3]Sheet1!$AO$2:$AO$12,0)),"0", "1")</f>
        <v>0</v>
      </c>
      <c r="AG2562" s="60" t="str">
        <f>IF(ISERROR(MATCH(#REF!,$BA$2:$BA$8,0)),"0", "1")</f>
        <v>0</v>
      </c>
      <c r="AH2562" s="60" t="str">
        <f>IF(ISERROR(MATCH(Passout2023[[#This Row], [Nationality Pakistani/ Foreign]],$D$3:$D$4,0)),"0", "1")</f>
        <v>0</v>
      </c>
    </row>
    <row r="2563">
      <c r="A2563" s="40"/>
      <c r="B2563" s="40"/>
      <c r="C2563" s="40"/>
      <c r="D2563" s="40"/>
      <c r="E2563" s="40"/>
      <c r="F2563" s="40"/>
      <c r="G2563" s="40"/>
      <c r="H2563" s="40"/>
      <c r="I2563" s="40"/>
      <c r="J2563" s="40"/>
      <c r="K2563" s="40"/>
      <c r="L2563" s="40"/>
      <c r="M2563" s="40"/>
      <c r="N2563" s="40"/>
      <c r="O2563" s="80"/>
      <c r="P2563" s="40"/>
      <c r="Q2563" s="40"/>
      <c r="Y2563" s="60" t="str">
        <f>IF(ISERROR(MATCH(Passout2023[[#This Row], [Degree Duration (year)]],$M$3:$M$10,0)),"0", "1")</f>
        <v>0</v>
      </c>
      <c r="Z2563" s="60" t="str">
        <f>IF(ISERROR(MATCH(Passout2023[[#This Row], [Admission Type]],$F$3:$F$6,0)),"0", "1")</f>
        <v>0</v>
      </c>
      <c r="AA2563" s="60" t="str">
        <f>IF(ISERROR(MATCH(Passout2023[[#This Row], [Batch Start Year]],$L$3:$L$25,0)),"0", "1")</f>
        <v>0</v>
      </c>
      <c r="AB2563" s="60" t="str">
        <f>IF(ISERROR(MATCH(Passout2023[[#This Row], [Batch Start Semester]],$K$3:$K$6,0)),"0", "1")</f>
        <v>0</v>
      </c>
      <c r="AC2563" s="60" t="str">
        <f>IF(ISERROR(MATCH([3]!Quota_Std_2022_23[[#This Row], [SESSION_TYPE]],$AX$2:$AX$5,0)),"0", "1")</f>
        <v>0</v>
      </c>
      <c r="AD2563" s="60" t="str">
        <f>IF(ISERROR(MATCH(#REF!,#REF!,0)),"0", "1")</f>
        <v>0</v>
      </c>
      <c r="AE2563" s="60" t="str">
        <f>IF(ISERROR(MATCH([3]!Quota_Std_2022_23[[#This Row], [Gender]],$AN$2:$AN$4,0)),"0", "1")</f>
        <v>0</v>
      </c>
      <c r="AF2563" s="60" t="str">
        <f>IF(ISERROR(MATCH([3]!Quota_Std_2022_23[[#This Row], [Quota Type]],[3]Sheet1!$AO$2:$AO$12,0)),"0", "1")</f>
        <v>0</v>
      </c>
      <c r="AG2563" s="60" t="str">
        <f>IF(ISERROR(MATCH(#REF!,$BA$2:$BA$8,0)),"0", "1")</f>
        <v>0</v>
      </c>
      <c r="AH2563" s="60" t="str">
        <f>IF(ISERROR(MATCH(Passout2023[[#This Row], [Nationality Pakistani/ Foreign]],$D$3:$D$4,0)),"0", "1")</f>
        <v>0</v>
      </c>
    </row>
    <row r="2564">
      <c r="A2564" s="40"/>
      <c r="B2564" s="40"/>
      <c r="C2564" s="40"/>
      <c r="D2564" s="40"/>
      <c r="E2564" s="40"/>
      <c r="F2564" s="40"/>
      <c r="G2564" s="40"/>
      <c r="H2564" s="40"/>
      <c r="I2564" s="40"/>
      <c r="J2564" s="40"/>
      <c r="K2564" s="40"/>
      <c r="L2564" s="40"/>
      <c r="M2564" s="40"/>
      <c r="N2564" s="40"/>
      <c r="O2564" s="40"/>
      <c r="P2564" s="40"/>
      <c r="Q2564" s="40"/>
      <c r="Y2564" s="60" t="str">
        <f>IF(ISERROR(MATCH(Passout2023[[#This Row], [Degree Duration (year)]],$M$3:$M$10,0)),"0", "1")</f>
        <v>0</v>
      </c>
      <c r="Z2564" s="60" t="str">
        <f>IF(ISERROR(MATCH(Passout2023[[#This Row], [Admission Type]],$F$3:$F$6,0)),"0", "1")</f>
        <v>0</v>
      </c>
      <c r="AA2564" s="60" t="str">
        <f>IF(ISERROR(MATCH(Passout2023[[#This Row], [Batch Start Year]],$L$3:$L$25,0)),"0", "1")</f>
        <v>0</v>
      </c>
      <c r="AB2564" s="60" t="str">
        <f>IF(ISERROR(MATCH(Passout2023[[#This Row], [Batch Start Semester]],$K$3:$K$6,0)),"0", "1")</f>
        <v>0</v>
      </c>
      <c r="AC2564" s="60" t="str">
        <f>IF(ISERROR(MATCH([3]!Quota_Std_2022_23[[#This Row], [SESSION_TYPE]],$AX$2:$AX$5,0)),"0", "1")</f>
        <v>0</v>
      </c>
      <c r="AD2564" s="60" t="str">
        <f>IF(ISERROR(MATCH(#REF!,#REF!,0)),"0", "1")</f>
        <v>0</v>
      </c>
      <c r="AE2564" s="60" t="str">
        <f>IF(ISERROR(MATCH([3]!Quota_Std_2022_23[[#This Row], [Gender]],$AN$2:$AN$4,0)),"0", "1")</f>
        <v>0</v>
      </c>
      <c r="AF2564" s="60" t="str">
        <f>IF(ISERROR(MATCH([3]!Quota_Std_2022_23[[#This Row], [Quota Type]],[3]Sheet1!$AO$2:$AO$12,0)),"0", "1")</f>
        <v>0</v>
      </c>
      <c r="AG2564" s="60" t="str">
        <f>IF(ISERROR(MATCH(#REF!,$BA$2:$BA$8,0)),"0", "1")</f>
        <v>0</v>
      </c>
      <c r="AH2564" s="60" t="str">
        <f>IF(ISERROR(MATCH(Passout2023[[#This Row], [Nationality Pakistani/ Foreign]],$D$3:$D$4,0)),"0", "1")</f>
        <v>0</v>
      </c>
    </row>
    <row r="2565">
      <c r="A2565" s="40"/>
      <c r="B2565" s="40"/>
      <c r="C2565" s="40"/>
      <c r="D2565" s="40"/>
      <c r="E2565" s="40"/>
      <c r="F2565" s="40"/>
      <c r="G2565" s="40"/>
      <c r="H2565" s="40"/>
      <c r="I2565" s="40"/>
      <c r="J2565" s="40"/>
      <c r="K2565" s="40"/>
      <c r="L2565" s="40"/>
      <c r="M2565" s="40"/>
      <c r="N2565" s="40"/>
      <c r="O2565" s="80"/>
      <c r="P2565" s="40"/>
      <c r="Q2565" s="40"/>
      <c r="Y2565" s="60" t="str">
        <f>IF(ISERROR(MATCH(Passout2023[[#This Row], [Degree Duration (year)]],$M$3:$M$10,0)),"0", "1")</f>
        <v>0</v>
      </c>
      <c r="Z2565" s="60" t="str">
        <f>IF(ISERROR(MATCH(Passout2023[[#This Row], [Admission Type]],$F$3:$F$6,0)),"0", "1")</f>
        <v>0</v>
      </c>
      <c r="AA2565" s="60" t="str">
        <f>IF(ISERROR(MATCH(Passout2023[[#This Row], [Batch Start Year]],$L$3:$L$25,0)),"0", "1")</f>
        <v>0</v>
      </c>
      <c r="AB2565" s="60" t="str">
        <f>IF(ISERROR(MATCH(Passout2023[[#This Row], [Batch Start Semester]],$K$3:$K$6,0)),"0", "1")</f>
        <v>0</v>
      </c>
      <c r="AC2565" s="60" t="str">
        <f>IF(ISERROR(MATCH([3]!Quota_Std_2022_23[[#This Row], [SESSION_TYPE]],$AX$2:$AX$5,0)),"0", "1")</f>
        <v>0</v>
      </c>
      <c r="AD2565" s="60" t="str">
        <f>IF(ISERROR(MATCH(#REF!,#REF!,0)),"0", "1")</f>
        <v>0</v>
      </c>
      <c r="AE2565" s="60" t="str">
        <f>IF(ISERROR(MATCH([3]!Quota_Std_2022_23[[#This Row], [Gender]],$AN$2:$AN$4,0)),"0", "1")</f>
        <v>0</v>
      </c>
      <c r="AF2565" s="60" t="str">
        <f>IF(ISERROR(MATCH([3]!Quota_Std_2022_23[[#This Row], [Quota Type]],[3]Sheet1!$AO$2:$AO$12,0)),"0", "1")</f>
        <v>0</v>
      </c>
      <c r="AG2565" s="60" t="str">
        <f>IF(ISERROR(MATCH(#REF!,$BA$2:$BA$8,0)),"0", "1")</f>
        <v>0</v>
      </c>
      <c r="AH2565" s="60" t="str">
        <f>IF(ISERROR(MATCH(Passout2023[[#This Row], [Nationality Pakistani/ Foreign]],$D$3:$D$4,0)),"0", "1")</f>
        <v>0</v>
      </c>
    </row>
    <row r="2566">
      <c r="A2566" s="40"/>
      <c r="B2566" s="40"/>
      <c r="C2566" s="40"/>
      <c r="D2566" s="40"/>
      <c r="E2566" s="40"/>
      <c r="F2566" s="40"/>
      <c r="G2566" s="40"/>
      <c r="H2566" s="40"/>
      <c r="I2566" s="40"/>
      <c r="J2566" s="40"/>
      <c r="K2566" s="40"/>
      <c r="L2566" s="40"/>
      <c r="M2566" s="40"/>
      <c r="N2566" s="40"/>
      <c r="O2566" s="40"/>
      <c r="P2566" s="40"/>
      <c r="Q2566" s="40"/>
      <c r="Y2566" s="60" t="str">
        <f>IF(ISERROR(MATCH(Passout2023[[#This Row], [Degree Duration (year)]],$M$3:$M$10,0)),"0", "1")</f>
        <v>0</v>
      </c>
      <c r="Z2566" s="60" t="str">
        <f>IF(ISERROR(MATCH(Passout2023[[#This Row], [Admission Type]],$F$3:$F$6,0)),"0", "1")</f>
        <v>0</v>
      </c>
      <c r="AA2566" s="60" t="str">
        <f>IF(ISERROR(MATCH(Passout2023[[#This Row], [Batch Start Year]],$L$3:$L$25,0)),"0", "1")</f>
        <v>0</v>
      </c>
      <c r="AB2566" s="60" t="str">
        <f>IF(ISERROR(MATCH(Passout2023[[#This Row], [Batch Start Semester]],$K$3:$K$6,0)),"0", "1")</f>
        <v>0</v>
      </c>
      <c r="AC2566" s="60" t="str">
        <f>IF(ISERROR(MATCH([3]!Quota_Std_2022_23[[#This Row], [SESSION_TYPE]],$AX$2:$AX$5,0)),"0", "1")</f>
        <v>0</v>
      </c>
      <c r="AD2566" s="60" t="str">
        <f>IF(ISERROR(MATCH(#REF!,#REF!,0)),"0", "1")</f>
        <v>0</v>
      </c>
      <c r="AE2566" s="60" t="str">
        <f>IF(ISERROR(MATCH([3]!Quota_Std_2022_23[[#This Row], [Gender]],$AN$2:$AN$4,0)),"0", "1")</f>
        <v>0</v>
      </c>
      <c r="AF2566" s="60" t="str">
        <f>IF(ISERROR(MATCH([3]!Quota_Std_2022_23[[#This Row], [Quota Type]],[3]Sheet1!$AO$2:$AO$12,0)),"0", "1")</f>
        <v>0</v>
      </c>
      <c r="AG2566" s="60" t="str">
        <f>IF(ISERROR(MATCH(#REF!,$BA$2:$BA$8,0)),"0", "1")</f>
        <v>0</v>
      </c>
      <c r="AH2566" s="60" t="str">
        <f>IF(ISERROR(MATCH(Passout2023[[#This Row], [Nationality Pakistani/ Foreign]],$D$3:$D$4,0)),"0", "1")</f>
        <v>0</v>
      </c>
    </row>
    <row r="2567">
      <c r="A2567" s="40"/>
      <c r="B2567" s="40"/>
      <c r="C2567" s="40"/>
      <c r="D2567" s="40"/>
      <c r="E2567" s="40"/>
      <c r="F2567" s="40"/>
      <c r="G2567" s="40"/>
      <c r="H2567" s="40"/>
      <c r="I2567" s="40"/>
      <c r="J2567" s="40"/>
      <c r="K2567" s="40"/>
      <c r="L2567" s="40"/>
      <c r="M2567" s="40"/>
      <c r="N2567" s="40"/>
      <c r="O2567" s="80"/>
      <c r="P2567" s="40"/>
      <c r="Q2567" s="40"/>
      <c r="Y2567" s="60" t="str">
        <f>IF(ISERROR(MATCH(Passout2023[[#This Row], [Degree Duration (year)]],$M$3:$M$10,0)),"0", "1")</f>
        <v>0</v>
      </c>
      <c r="Z2567" s="60" t="str">
        <f>IF(ISERROR(MATCH(Passout2023[[#This Row], [Admission Type]],$F$3:$F$6,0)),"0", "1")</f>
        <v>0</v>
      </c>
      <c r="AA2567" s="60" t="str">
        <f>IF(ISERROR(MATCH(Passout2023[[#This Row], [Batch Start Year]],$L$3:$L$25,0)),"0", "1")</f>
        <v>0</v>
      </c>
      <c r="AB2567" s="60" t="str">
        <f>IF(ISERROR(MATCH(Passout2023[[#This Row], [Batch Start Semester]],$K$3:$K$6,0)),"0", "1")</f>
        <v>0</v>
      </c>
      <c r="AC2567" s="60" t="str">
        <f>IF(ISERROR(MATCH([3]!Quota_Std_2022_23[[#This Row], [SESSION_TYPE]],$AX$2:$AX$5,0)),"0", "1")</f>
        <v>0</v>
      </c>
      <c r="AD2567" s="60" t="str">
        <f>IF(ISERROR(MATCH(#REF!,#REF!,0)),"0", "1")</f>
        <v>0</v>
      </c>
      <c r="AE2567" s="60" t="str">
        <f>IF(ISERROR(MATCH([3]!Quota_Std_2022_23[[#This Row], [Gender]],$AN$2:$AN$4,0)),"0", "1")</f>
        <v>0</v>
      </c>
      <c r="AF2567" s="60" t="str">
        <f>IF(ISERROR(MATCH([3]!Quota_Std_2022_23[[#This Row], [Quota Type]],[3]Sheet1!$AO$2:$AO$12,0)),"0", "1")</f>
        <v>0</v>
      </c>
      <c r="AG2567" s="60" t="str">
        <f>IF(ISERROR(MATCH(#REF!,$BA$2:$BA$8,0)),"0", "1")</f>
        <v>0</v>
      </c>
      <c r="AH2567" s="60" t="str">
        <f>IF(ISERROR(MATCH(Passout2023[[#This Row], [Nationality Pakistani/ Foreign]],$D$3:$D$4,0)),"0", "1")</f>
        <v>0</v>
      </c>
    </row>
    <row r="2568">
      <c r="A2568" s="40"/>
      <c r="B2568" s="40"/>
      <c r="C2568" s="40"/>
      <c r="D2568" s="40"/>
      <c r="E2568" s="40"/>
      <c r="F2568" s="40"/>
      <c r="G2568" s="40"/>
      <c r="H2568" s="40"/>
      <c r="I2568" s="40"/>
      <c r="J2568" s="40"/>
      <c r="K2568" s="40"/>
      <c r="L2568" s="40"/>
      <c r="M2568" s="40"/>
      <c r="N2568" s="40"/>
      <c r="O2568" s="40"/>
      <c r="P2568" s="40"/>
      <c r="Q2568" s="40"/>
      <c r="Y2568" s="60" t="str">
        <f>IF(ISERROR(MATCH(Passout2023[[#This Row], [Degree Duration (year)]],$M$3:$M$10,0)),"0", "1")</f>
        <v>0</v>
      </c>
      <c r="Z2568" s="60" t="str">
        <f>IF(ISERROR(MATCH(Passout2023[[#This Row], [Admission Type]],$F$3:$F$6,0)),"0", "1")</f>
        <v>0</v>
      </c>
      <c r="AA2568" s="60" t="str">
        <f>IF(ISERROR(MATCH(Passout2023[[#This Row], [Batch Start Year]],$L$3:$L$25,0)),"0", "1")</f>
        <v>0</v>
      </c>
      <c r="AB2568" s="60" t="str">
        <f>IF(ISERROR(MATCH(Passout2023[[#This Row], [Batch Start Semester]],$K$3:$K$6,0)),"0", "1")</f>
        <v>0</v>
      </c>
      <c r="AC2568" s="60" t="str">
        <f>IF(ISERROR(MATCH([3]!Quota_Std_2022_23[[#This Row], [SESSION_TYPE]],$AX$2:$AX$5,0)),"0", "1")</f>
        <v>0</v>
      </c>
      <c r="AD2568" s="60" t="str">
        <f>IF(ISERROR(MATCH(#REF!,#REF!,0)),"0", "1")</f>
        <v>0</v>
      </c>
      <c r="AE2568" s="60" t="str">
        <f>IF(ISERROR(MATCH([3]!Quota_Std_2022_23[[#This Row], [Gender]],$AN$2:$AN$4,0)),"0", "1")</f>
        <v>0</v>
      </c>
      <c r="AF2568" s="60" t="str">
        <f>IF(ISERROR(MATCH([3]!Quota_Std_2022_23[[#This Row], [Quota Type]],[3]Sheet1!$AO$2:$AO$12,0)),"0", "1")</f>
        <v>0</v>
      </c>
      <c r="AG2568" s="60" t="str">
        <f>IF(ISERROR(MATCH(#REF!,$BA$2:$BA$8,0)),"0", "1")</f>
        <v>0</v>
      </c>
      <c r="AH2568" s="60" t="str">
        <f>IF(ISERROR(MATCH(Passout2023[[#This Row], [Nationality Pakistani/ Foreign]],$D$3:$D$4,0)),"0", "1")</f>
        <v>0</v>
      </c>
    </row>
    <row r="2569">
      <c r="A2569" s="40"/>
      <c r="B2569" s="40"/>
      <c r="C2569" s="40"/>
      <c r="D2569" s="40"/>
      <c r="E2569" s="40"/>
      <c r="F2569" s="40"/>
      <c r="G2569" s="40"/>
      <c r="H2569" s="40"/>
      <c r="I2569" s="40"/>
      <c r="J2569" s="40"/>
      <c r="K2569" s="40"/>
      <c r="L2569" s="40"/>
      <c r="M2569" s="40"/>
      <c r="N2569" s="40"/>
      <c r="O2569" s="80"/>
      <c r="P2569" s="40"/>
      <c r="Q2569" s="40"/>
      <c r="Y2569" s="60" t="str">
        <f>IF(ISERROR(MATCH(Passout2023[[#This Row], [Degree Duration (year)]],$M$3:$M$10,0)),"0", "1")</f>
        <v>0</v>
      </c>
      <c r="Z2569" s="60" t="str">
        <f>IF(ISERROR(MATCH(Passout2023[[#This Row], [Admission Type]],$F$3:$F$6,0)),"0", "1")</f>
        <v>0</v>
      </c>
      <c r="AA2569" s="60" t="str">
        <f>IF(ISERROR(MATCH(Passout2023[[#This Row], [Batch Start Year]],$L$3:$L$25,0)),"0", "1")</f>
        <v>0</v>
      </c>
      <c r="AB2569" s="60" t="str">
        <f>IF(ISERROR(MATCH(Passout2023[[#This Row], [Batch Start Semester]],$K$3:$K$6,0)),"0", "1")</f>
        <v>0</v>
      </c>
      <c r="AC2569" s="60" t="str">
        <f>IF(ISERROR(MATCH([3]!Quota_Std_2022_23[[#This Row], [SESSION_TYPE]],$AX$2:$AX$5,0)),"0", "1")</f>
        <v>0</v>
      </c>
      <c r="AD2569" s="60" t="str">
        <f>IF(ISERROR(MATCH(#REF!,#REF!,0)),"0", "1")</f>
        <v>0</v>
      </c>
      <c r="AE2569" s="60" t="str">
        <f>IF(ISERROR(MATCH([3]!Quota_Std_2022_23[[#This Row], [Gender]],$AN$2:$AN$4,0)),"0", "1")</f>
        <v>0</v>
      </c>
      <c r="AF2569" s="60" t="str">
        <f>IF(ISERROR(MATCH([3]!Quota_Std_2022_23[[#This Row], [Quota Type]],[3]Sheet1!$AO$2:$AO$12,0)),"0", "1")</f>
        <v>0</v>
      </c>
      <c r="AG2569" s="60" t="str">
        <f>IF(ISERROR(MATCH(#REF!,$BA$2:$BA$8,0)),"0", "1")</f>
        <v>0</v>
      </c>
      <c r="AH2569" s="60" t="str">
        <f>IF(ISERROR(MATCH(Passout2023[[#This Row], [Nationality Pakistani/ Foreign]],$D$3:$D$4,0)),"0", "1")</f>
        <v>0</v>
      </c>
    </row>
    <row r="2570">
      <c r="A2570" s="40"/>
      <c r="B2570" s="40"/>
      <c r="C2570" s="40"/>
      <c r="D2570" s="40"/>
      <c r="E2570" s="40"/>
      <c r="F2570" s="40"/>
      <c r="G2570" s="40"/>
      <c r="H2570" s="40"/>
      <c r="I2570" s="40"/>
      <c r="J2570" s="40"/>
      <c r="K2570" s="40"/>
      <c r="L2570" s="40"/>
      <c r="M2570" s="40"/>
      <c r="N2570" s="40"/>
      <c r="O2570" s="40"/>
      <c r="P2570" s="40"/>
      <c r="Q2570" s="40"/>
      <c r="Y2570" s="60" t="str">
        <f>IF(ISERROR(MATCH(Passout2023[[#This Row], [Degree Duration (year)]],$M$3:$M$10,0)),"0", "1")</f>
        <v>0</v>
      </c>
      <c r="Z2570" s="60" t="str">
        <f>IF(ISERROR(MATCH(Passout2023[[#This Row], [Admission Type]],$F$3:$F$6,0)),"0", "1")</f>
        <v>0</v>
      </c>
      <c r="AA2570" s="60" t="str">
        <f>IF(ISERROR(MATCH(Passout2023[[#This Row], [Batch Start Year]],$L$3:$L$25,0)),"0", "1")</f>
        <v>0</v>
      </c>
      <c r="AB2570" s="60" t="str">
        <f>IF(ISERROR(MATCH(Passout2023[[#This Row], [Batch Start Semester]],$K$3:$K$6,0)),"0", "1")</f>
        <v>0</v>
      </c>
      <c r="AC2570" s="60" t="str">
        <f>IF(ISERROR(MATCH([3]!Quota_Std_2022_23[[#This Row], [SESSION_TYPE]],$AX$2:$AX$5,0)),"0", "1")</f>
        <v>0</v>
      </c>
      <c r="AD2570" s="60" t="str">
        <f>IF(ISERROR(MATCH(#REF!,#REF!,0)),"0", "1")</f>
        <v>0</v>
      </c>
      <c r="AE2570" s="60" t="str">
        <f>IF(ISERROR(MATCH([3]!Quota_Std_2022_23[[#This Row], [Gender]],$AN$2:$AN$4,0)),"0", "1")</f>
        <v>0</v>
      </c>
      <c r="AF2570" s="60" t="str">
        <f>IF(ISERROR(MATCH([3]!Quota_Std_2022_23[[#This Row], [Quota Type]],[3]Sheet1!$AO$2:$AO$12,0)),"0", "1")</f>
        <v>0</v>
      </c>
      <c r="AG2570" s="60" t="str">
        <f>IF(ISERROR(MATCH(#REF!,$BA$2:$BA$8,0)),"0", "1")</f>
        <v>0</v>
      </c>
      <c r="AH2570" s="60" t="str">
        <f>IF(ISERROR(MATCH(Passout2023[[#This Row], [Nationality Pakistani/ Foreign]],$D$3:$D$4,0)),"0", "1")</f>
        <v>0</v>
      </c>
    </row>
    <row r="2571">
      <c r="A2571" s="40"/>
      <c r="B2571" s="40"/>
      <c r="C2571" s="40"/>
      <c r="D2571" s="40"/>
      <c r="E2571" s="40"/>
      <c r="F2571" s="40"/>
      <c r="G2571" s="40"/>
      <c r="H2571" s="40"/>
      <c r="I2571" s="40"/>
      <c r="J2571" s="40"/>
      <c r="K2571" s="40"/>
      <c r="L2571" s="40"/>
      <c r="M2571" s="40"/>
      <c r="N2571" s="40"/>
      <c r="O2571" s="80"/>
      <c r="P2571" s="40"/>
      <c r="Q2571" s="40"/>
      <c r="Y2571" s="60" t="str">
        <f>IF(ISERROR(MATCH(Passout2023[[#This Row], [Degree Duration (year)]],$M$3:$M$10,0)),"0", "1")</f>
        <v>0</v>
      </c>
      <c r="Z2571" s="60" t="str">
        <f>IF(ISERROR(MATCH(Passout2023[[#This Row], [Admission Type]],$F$3:$F$6,0)),"0", "1")</f>
        <v>0</v>
      </c>
      <c r="AA2571" s="60" t="str">
        <f>IF(ISERROR(MATCH(Passout2023[[#This Row], [Batch Start Year]],$L$3:$L$25,0)),"0", "1")</f>
        <v>0</v>
      </c>
      <c r="AB2571" s="60" t="str">
        <f>IF(ISERROR(MATCH(Passout2023[[#This Row], [Batch Start Semester]],$K$3:$K$6,0)),"0", "1")</f>
        <v>0</v>
      </c>
      <c r="AC2571" s="60" t="str">
        <f>IF(ISERROR(MATCH([3]!Quota_Std_2022_23[[#This Row], [SESSION_TYPE]],$AX$2:$AX$5,0)),"0", "1")</f>
        <v>0</v>
      </c>
      <c r="AD2571" s="60" t="str">
        <f>IF(ISERROR(MATCH(#REF!,#REF!,0)),"0", "1")</f>
        <v>0</v>
      </c>
      <c r="AE2571" s="60" t="str">
        <f>IF(ISERROR(MATCH([3]!Quota_Std_2022_23[[#This Row], [Gender]],$AN$2:$AN$4,0)),"0", "1")</f>
        <v>0</v>
      </c>
      <c r="AF2571" s="60" t="str">
        <f>IF(ISERROR(MATCH([3]!Quota_Std_2022_23[[#This Row], [Quota Type]],[3]Sheet1!$AO$2:$AO$12,0)),"0", "1")</f>
        <v>0</v>
      </c>
      <c r="AG2571" s="60" t="str">
        <f>IF(ISERROR(MATCH(#REF!,$BA$2:$BA$8,0)),"0", "1")</f>
        <v>0</v>
      </c>
      <c r="AH2571" s="60" t="str">
        <f>IF(ISERROR(MATCH(Passout2023[[#This Row], [Nationality Pakistani/ Foreign]],$D$3:$D$4,0)),"0", "1")</f>
        <v>0</v>
      </c>
    </row>
    <row r="2572">
      <c r="A2572" s="40"/>
      <c r="B2572" s="40"/>
      <c r="C2572" s="40"/>
      <c r="D2572" s="40"/>
      <c r="E2572" s="40"/>
      <c r="F2572" s="40"/>
      <c r="G2572" s="40"/>
      <c r="H2572" s="40"/>
      <c r="I2572" s="40"/>
      <c r="J2572" s="40"/>
      <c r="K2572" s="40"/>
      <c r="L2572" s="40"/>
      <c r="M2572" s="40"/>
      <c r="N2572" s="40"/>
      <c r="O2572" s="40"/>
      <c r="P2572" s="40"/>
      <c r="Q2572" s="40"/>
      <c r="Y2572" s="60" t="str">
        <f>IF(ISERROR(MATCH(Passout2023[[#This Row], [Degree Duration (year)]],$M$3:$M$10,0)),"0", "1")</f>
        <v>0</v>
      </c>
      <c r="Z2572" s="60" t="str">
        <f>IF(ISERROR(MATCH(Passout2023[[#This Row], [Admission Type]],$F$3:$F$6,0)),"0", "1")</f>
        <v>0</v>
      </c>
      <c r="AA2572" s="60" t="str">
        <f>IF(ISERROR(MATCH(Passout2023[[#This Row], [Batch Start Year]],$L$3:$L$25,0)),"0", "1")</f>
        <v>0</v>
      </c>
      <c r="AB2572" s="60" t="str">
        <f>IF(ISERROR(MATCH(Passout2023[[#This Row], [Batch Start Semester]],$K$3:$K$6,0)),"0", "1")</f>
        <v>0</v>
      </c>
      <c r="AC2572" s="60" t="str">
        <f>IF(ISERROR(MATCH([3]!Quota_Std_2022_23[[#This Row], [SESSION_TYPE]],$AX$2:$AX$5,0)),"0", "1")</f>
        <v>0</v>
      </c>
      <c r="AD2572" s="60" t="str">
        <f>IF(ISERROR(MATCH(#REF!,#REF!,0)),"0", "1")</f>
        <v>0</v>
      </c>
      <c r="AE2572" s="60" t="str">
        <f>IF(ISERROR(MATCH([3]!Quota_Std_2022_23[[#This Row], [Gender]],$AN$2:$AN$4,0)),"0", "1")</f>
        <v>0</v>
      </c>
      <c r="AF2572" s="60" t="str">
        <f>IF(ISERROR(MATCH([3]!Quota_Std_2022_23[[#This Row], [Quota Type]],[3]Sheet1!$AO$2:$AO$12,0)),"0", "1")</f>
        <v>0</v>
      </c>
      <c r="AG2572" s="60" t="str">
        <f>IF(ISERROR(MATCH(#REF!,$BA$2:$BA$8,0)),"0", "1")</f>
        <v>0</v>
      </c>
      <c r="AH2572" s="60" t="str">
        <f>IF(ISERROR(MATCH(Passout2023[[#This Row], [Nationality Pakistani/ Foreign]],$D$3:$D$4,0)),"0", "1")</f>
        <v>0</v>
      </c>
    </row>
    <row r="2573">
      <c r="A2573" s="40"/>
      <c r="B2573" s="40"/>
      <c r="C2573" s="40"/>
      <c r="D2573" s="40"/>
      <c r="E2573" s="40"/>
      <c r="F2573" s="40"/>
      <c r="G2573" s="40"/>
      <c r="H2573" s="40"/>
      <c r="I2573" s="40"/>
      <c r="J2573" s="40"/>
      <c r="K2573" s="40"/>
      <c r="L2573" s="40"/>
      <c r="M2573" s="40"/>
      <c r="N2573" s="40"/>
      <c r="O2573" s="80"/>
      <c r="P2573" s="40"/>
      <c r="Q2573" s="40"/>
      <c r="Y2573" s="60" t="str">
        <f>IF(ISERROR(MATCH(Passout2023[[#This Row], [Degree Duration (year)]],$M$3:$M$10,0)),"0", "1")</f>
        <v>0</v>
      </c>
      <c r="Z2573" s="60" t="str">
        <f>IF(ISERROR(MATCH(Passout2023[[#This Row], [Admission Type]],$F$3:$F$6,0)),"0", "1")</f>
        <v>0</v>
      </c>
      <c r="AA2573" s="60" t="str">
        <f>IF(ISERROR(MATCH(Passout2023[[#This Row], [Batch Start Year]],$L$3:$L$25,0)),"0", "1")</f>
        <v>0</v>
      </c>
      <c r="AB2573" s="60" t="str">
        <f>IF(ISERROR(MATCH(Passout2023[[#This Row], [Batch Start Semester]],$K$3:$K$6,0)),"0", "1")</f>
        <v>0</v>
      </c>
      <c r="AC2573" s="60" t="str">
        <f>IF(ISERROR(MATCH([3]!Quota_Std_2022_23[[#This Row], [SESSION_TYPE]],$AX$2:$AX$5,0)),"0", "1")</f>
        <v>0</v>
      </c>
      <c r="AD2573" s="60" t="str">
        <f>IF(ISERROR(MATCH(#REF!,#REF!,0)),"0", "1")</f>
        <v>0</v>
      </c>
      <c r="AE2573" s="60" t="str">
        <f>IF(ISERROR(MATCH([3]!Quota_Std_2022_23[[#This Row], [Gender]],$AN$2:$AN$4,0)),"0", "1")</f>
        <v>0</v>
      </c>
      <c r="AF2573" s="60" t="str">
        <f>IF(ISERROR(MATCH([3]!Quota_Std_2022_23[[#This Row], [Quota Type]],[3]Sheet1!$AO$2:$AO$12,0)),"0", "1")</f>
        <v>0</v>
      </c>
      <c r="AG2573" s="60" t="str">
        <f>IF(ISERROR(MATCH(#REF!,$BA$2:$BA$8,0)),"0", "1")</f>
        <v>0</v>
      </c>
      <c r="AH2573" s="60" t="str">
        <f>IF(ISERROR(MATCH(Passout2023[[#This Row], [Nationality Pakistani/ Foreign]],$D$3:$D$4,0)),"0", "1")</f>
        <v>0</v>
      </c>
    </row>
    <row r="2574">
      <c r="A2574" s="40"/>
      <c r="B2574" s="40"/>
      <c r="C2574" s="40"/>
      <c r="D2574" s="40"/>
      <c r="E2574" s="40"/>
      <c r="F2574" s="40"/>
      <c r="G2574" s="40"/>
      <c r="H2574" s="40"/>
      <c r="I2574" s="40"/>
      <c r="J2574" s="40"/>
      <c r="K2574" s="40"/>
      <c r="L2574" s="40"/>
      <c r="M2574" s="40"/>
      <c r="N2574" s="40"/>
      <c r="O2574" s="40"/>
      <c r="P2574" s="40"/>
      <c r="Q2574" s="40"/>
      <c r="Y2574" s="60" t="str">
        <f>IF(ISERROR(MATCH(Passout2023[[#This Row], [Degree Duration (year)]],$M$3:$M$10,0)),"0", "1")</f>
        <v>0</v>
      </c>
      <c r="Z2574" s="60" t="str">
        <f>IF(ISERROR(MATCH(Passout2023[[#This Row], [Admission Type]],$F$3:$F$6,0)),"0", "1")</f>
        <v>0</v>
      </c>
      <c r="AA2574" s="60" t="str">
        <f>IF(ISERROR(MATCH(Passout2023[[#This Row], [Batch Start Year]],$L$3:$L$25,0)),"0", "1")</f>
        <v>0</v>
      </c>
      <c r="AB2574" s="60" t="str">
        <f>IF(ISERROR(MATCH(Passout2023[[#This Row], [Batch Start Semester]],$K$3:$K$6,0)),"0", "1")</f>
        <v>0</v>
      </c>
      <c r="AC2574" s="60" t="str">
        <f>IF(ISERROR(MATCH([3]!Quota_Std_2022_23[[#This Row], [SESSION_TYPE]],$AX$2:$AX$5,0)),"0", "1")</f>
        <v>0</v>
      </c>
      <c r="AD2574" s="60" t="str">
        <f>IF(ISERROR(MATCH(#REF!,#REF!,0)),"0", "1")</f>
        <v>0</v>
      </c>
      <c r="AE2574" s="60" t="str">
        <f>IF(ISERROR(MATCH([3]!Quota_Std_2022_23[[#This Row], [Gender]],$AN$2:$AN$4,0)),"0", "1")</f>
        <v>0</v>
      </c>
      <c r="AF2574" s="60" t="str">
        <f>IF(ISERROR(MATCH([3]!Quota_Std_2022_23[[#This Row], [Quota Type]],[3]Sheet1!$AO$2:$AO$12,0)),"0", "1")</f>
        <v>0</v>
      </c>
      <c r="AG2574" s="60" t="str">
        <f>IF(ISERROR(MATCH(#REF!,$BA$2:$BA$8,0)),"0", "1")</f>
        <v>0</v>
      </c>
      <c r="AH2574" s="60" t="str">
        <f>IF(ISERROR(MATCH(Passout2023[[#This Row], [Nationality Pakistani/ Foreign]],$D$3:$D$4,0)),"0", "1")</f>
        <v>0</v>
      </c>
    </row>
    <row r="2575">
      <c r="A2575" s="40"/>
      <c r="B2575" s="40"/>
      <c r="C2575" s="40"/>
      <c r="D2575" s="40"/>
      <c r="E2575" s="40"/>
      <c r="F2575" s="40"/>
      <c r="G2575" s="40"/>
      <c r="H2575" s="40"/>
      <c r="I2575" s="40"/>
      <c r="J2575" s="40"/>
      <c r="K2575" s="40"/>
      <c r="L2575" s="40"/>
      <c r="M2575" s="40"/>
      <c r="N2575" s="40"/>
      <c r="O2575" s="80"/>
      <c r="P2575" s="40"/>
      <c r="Q2575" s="40"/>
      <c r="Y2575" s="60" t="str">
        <f>IF(ISERROR(MATCH(Passout2023[[#This Row], [Degree Duration (year)]],$M$3:$M$10,0)),"0", "1")</f>
        <v>0</v>
      </c>
      <c r="Z2575" s="60" t="str">
        <f>IF(ISERROR(MATCH(Passout2023[[#This Row], [Admission Type]],$F$3:$F$6,0)),"0", "1")</f>
        <v>0</v>
      </c>
      <c r="AA2575" s="60" t="str">
        <f>IF(ISERROR(MATCH(Passout2023[[#This Row], [Batch Start Year]],$L$3:$L$25,0)),"0", "1")</f>
        <v>0</v>
      </c>
      <c r="AB2575" s="60" t="str">
        <f>IF(ISERROR(MATCH(Passout2023[[#This Row], [Batch Start Semester]],$K$3:$K$6,0)),"0", "1")</f>
        <v>0</v>
      </c>
      <c r="AC2575" s="60" t="str">
        <f>IF(ISERROR(MATCH([3]!Quota_Std_2022_23[[#This Row], [SESSION_TYPE]],$AX$2:$AX$5,0)),"0", "1")</f>
        <v>0</v>
      </c>
      <c r="AD2575" s="60" t="str">
        <f>IF(ISERROR(MATCH(#REF!,#REF!,0)),"0", "1")</f>
        <v>0</v>
      </c>
      <c r="AE2575" s="60" t="str">
        <f>IF(ISERROR(MATCH([3]!Quota_Std_2022_23[[#This Row], [Gender]],$AN$2:$AN$4,0)),"0", "1")</f>
        <v>0</v>
      </c>
      <c r="AF2575" s="60" t="str">
        <f>IF(ISERROR(MATCH([3]!Quota_Std_2022_23[[#This Row], [Quota Type]],[3]Sheet1!$AO$2:$AO$12,0)),"0", "1")</f>
        <v>0</v>
      </c>
      <c r="AG2575" s="60" t="str">
        <f>IF(ISERROR(MATCH(#REF!,$BA$2:$BA$8,0)),"0", "1")</f>
        <v>0</v>
      </c>
      <c r="AH2575" s="60" t="str">
        <f>IF(ISERROR(MATCH(Passout2023[[#This Row], [Nationality Pakistani/ Foreign]],$D$3:$D$4,0)),"0", "1")</f>
        <v>0</v>
      </c>
    </row>
    <row r="2576">
      <c r="A2576" s="40"/>
      <c r="B2576" s="40"/>
      <c r="C2576" s="40"/>
      <c r="D2576" s="40"/>
      <c r="E2576" s="40"/>
      <c r="F2576" s="40"/>
      <c r="G2576" s="40"/>
      <c r="H2576" s="40"/>
      <c r="I2576" s="40"/>
      <c r="J2576" s="40"/>
      <c r="K2576" s="40"/>
      <c r="L2576" s="40"/>
      <c r="M2576" s="40"/>
      <c r="N2576" s="40"/>
      <c r="O2576" s="40"/>
      <c r="P2576" s="40"/>
      <c r="Q2576" s="40"/>
      <c r="Y2576" s="60" t="str">
        <f>IF(ISERROR(MATCH(Passout2023[[#This Row], [Degree Duration (year)]],$M$3:$M$10,0)),"0", "1")</f>
        <v>0</v>
      </c>
      <c r="Z2576" s="60" t="str">
        <f>IF(ISERROR(MATCH(Passout2023[[#This Row], [Admission Type]],$F$3:$F$6,0)),"0", "1")</f>
        <v>0</v>
      </c>
      <c r="AA2576" s="60" t="str">
        <f>IF(ISERROR(MATCH(Passout2023[[#This Row], [Batch Start Year]],$L$3:$L$25,0)),"0", "1")</f>
        <v>0</v>
      </c>
      <c r="AB2576" s="60" t="str">
        <f>IF(ISERROR(MATCH(Passout2023[[#This Row], [Batch Start Semester]],$K$3:$K$6,0)),"0", "1")</f>
        <v>0</v>
      </c>
      <c r="AC2576" s="60" t="str">
        <f>IF(ISERROR(MATCH([3]!Quota_Std_2022_23[[#This Row], [SESSION_TYPE]],$AX$2:$AX$5,0)),"0", "1")</f>
        <v>0</v>
      </c>
      <c r="AD2576" s="60" t="str">
        <f>IF(ISERROR(MATCH(#REF!,#REF!,0)),"0", "1")</f>
        <v>0</v>
      </c>
      <c r="AE2576" s="60" t="str">
        <f>IF(ISERROR(MATCH([3]!Quota_Std_2022_23[[#This Row], [Gender]],$AN$2:$AN$4,0)),"0", "1")</f>
        <v>0</v>
      </c>
      <c r="AF2576" s="60" t="str">
        <f>IF(ISERROR(MATCH([3]!Quota_Std_2022_23[[#This Row], [Quota Type]],[3]Sheet1!$AO$2:$AO$12,0)),"0", "1")</f>
        <v>0</v>
      </c>
      <c r="AG2576" s="60" t="str">
        <f>IF(ISERROR(MATCH(#REF!,$BA$2:$BA$8,0)),"0", "1")</f>
        <v>0</v>
      </c>
      <c r="AH2576" s="60" t="str">
        <f>IF(ISERROR(MATCH(Passout2023[[#This Row], [Nationality Pakistani/ Foreign]],$D$3:$D$4,0)),"0", "1")</f>
        <v>0</v>
      </c>
    </row>
    <row r="2577">
      <c r="A2577" s="40"/>
      <c r="B2577" s="40"/>
      <c r="C2577" s="40"/>
      <c r="D2577" s="40"/>
      <c r="E2577" s="40"/>
      <c r="F2577" s="40"/>
      <c r="G2577" s="40"/>
      <c r="H2577" s="40"/>
      <c r="I2577" s="40"/>
      <c r="J2577" s="40"/>
      <c r="K2577" s="40"/>
      <c r="L2577" s="40"/>
      <c r="M2577" s="40"/>
      <c r="N2577" s="40"/>
      <c r="O2577" s="80"/>
      <c r="P2577" s="40"/>
      <c r="Q2577" s="40"/>
      <c r="Y2577" s="60" t="str">
        <f>IF(ISERROR(MATCH(Passout2023[[#This Row], [Degree Duration (year)]],$M$3:$M$10,0)),"0", "1")</f>
        <v>0</v>
      </c>
      <c r="Z2577" s="60" t="str">
        <f>IF(ISERROR(MATCH(Passout2023[[#This Row], [Admission Type]],$F$3:$F$6,0)),"0", "1")</f>
        <v>0</v>
      </c>
      <c r="AA2577" s="60" t="str">
        <f>IF(ISERROR(MATCH(Passout2023[[#This Row], [Batch Start Year]],$L$3:$L$25,0)),"0", "1")</f>
        <v>0</v>
      </c>
      <c r="AB2577" s="60" t="str">
        <f>IF(ISERROR(MATCH(Passout2023[[#This Row], [Batch Start Semester]],$K$3:$K$6,0)),"0", "1")</f>
        <v>0</v>
      </c>
      <c r="AC2577" s="60" t="str">
        <f>IF(ISERROR(MATCH([3]!Quota_Std_2022_23[[#This Row], [SESSION_TYPE]],$AX$2:$AX$5,0)),"0", "1")</f>
        <v>0</v>
      </c>
      <c r="AD2577" s="60" t="str">
        <f>IF(ISERROR(MATCH(#REF!,#REF!,0)),"0", "1")</f>
        <v>0</v>
      </c>
      <c r="AE2577" s="60" t="str">
        <f>IF(ISERROR(MATCH([3]!Quota_Std_2022_23[[#This Row], [Gender]],$AN$2:$AN$4,0)),"0", "1")</f>
        <v>0</v>
      </c>
      <c r="AF2577" s="60" t="str">
        <f>IF(ISERROR(MATCH([3]!Quota_Std_2022_23[[#This Row], [Quota Type]],[3]Sheet1!$AO$2:$AO$12,0)),"0", "1")</f>
        <v>0</v>
      </c>
      <c r="AG2577" s="60" t="str">
        <f>IF(ISERROR(MATCH(#REF!,$BA$2:$BA$8,0)),"0", "1")</f>
        <v>0</v>
      </c>
      <c r="AH2577" s="60" t="str">
        <f>IF(ISERROR(MATCH(Passout2023[[#This Row], [Nationality Pakistani/ Foreign]],$D$3:$D$4,0)),"0", "1")</f>
        <v>0</v>
      </c>
    </row>
    <row r="2578">
      <c r="A2578" s="40"/>
      <c r="B2578" s="40"/>
      <c r="C2578" s="40"/>
      <c r="D2578" s="40"/>
      <c r="E2578" s="40"/>
      <c r="F2578" s="40"/>
      <c r="G2578" s="40"/>
      <c r="H2578" s="40"/>
      <c r="I2578" s="40"/>
      <c r="J2578" s="40"/>
      <c r="K2578" s="40"/>
      <c r="L2578" s="40"/>
      <c r="M2578" s="40"/>
      <c r="N2578" s="40"/>
      <c r="O2578" s="40"/>
      <c r="P2578" s="40"/>
      <c r="Q2578" s="40"/>
      <c r="Y2578" s="60" t="str">
        <f>IF(ISERROR(MATCH(Passout2023[[#This Row], [Degree Duration (year)]],$M$3:$M$10,0)),"0", "1")</f>
        <v>0</v>
      </c>
      <c r="Z2578" s="60" t="str">
        <f>IF(ISERROR(MATCH(Passout2023[[#This Row], [Admission Type]],$F$3:$F$6,0)),"0", "1")</f>
        <v>0</v>
      </c>
      <c r="AA2578" s="60" t="str">
        <f>IF(ISERROR(MATCH(Passout2023[[#This Row], [Batch Start Year]],$L$3:$L$25,0)),"0", "1")</f>
        <v>0</v>
      </c>
      <c r="AB2578" s="60" t="str">
        <f>IF(ISERROR(MATCH(Passout2023[[#This Row], [Batch Start Semester]],$K$3:$K$6,0)),"0", "1")</f>
        <v>0</v>
      </c>
      <c r="AC2578" s="60" t="str">
        <f>IF(ISERROR(MATCH([3]!Quota_Std_2022_23[[#This Row], [SESSION_TYPE]],$AX$2:$AX$5,0)),"0", "1")</f>
        <v>0</v>
      </c>
      <c r="AD2578" s="60" t="str">
        <f>IF(ISERROR(MATCH(#REF!,#REF!,0)),"0", "1")</f>
        <v>0</v>
      </c>
      <c r="AE2578" s="60" t="str">
        <f>IF(ISERROR(MATCH([3]!Quota_Std_2022_23[[#This Row], [Gender]],$AN$2:$AN$4,0)),"0", "1")</f>
        <v>0</v>
      </c>
      <c r="AF2578" s="60" t="str">
        <f>IF(ISERROR(MATCH([3]!Quota_Std_2022_23[[#This Row], [Quota Type]],[3]Sheet1!$AO$2:$AO$12,0)),"0", "1")</f>
        <v>0</v>
      </c>
      <c r="AG2578" s="60" t="str">
        <f>IF(ISERROR(MATCH(#REF!,$BA$2:$BA$8,0)),"0", "1")</f>
        <v>0</v>
      </c>
      <c r="AH2578" s="60" t="str">
        <f>IF(ISERROR(MATCH(Passout2023[[#This Row], [Nationality Pakistani/ Foreign]],$D$3:$D$4,0)),"0", "1")</f>
        <v>0</v>
      </c>
    </row>
    <row r="2579">
      <c r="A2579" s="40"/>
      <c r="B2579" s="40"/>
      <c r="C2579" s="40"/>
      <c r="D2579" s="40"/>
      <c r="E2579" s="40"/>
      <c r="F2579" s="40"/>
      <c r="G2579" s="40"/>
      <c r="H2579" s="40"/>
      <c r="I2579" s="40"/>
      <c r="J2579" s="40"/>
      <c r="K2579" s="40"/>
      <c r="L2579" s="40"/>
      <c r="M2579" s="40"/>
      <c r="N2579" s="40"/>
      <c r="O2579" s="80"/>
      <c r="P2579" s="40"/>
      <c r="Q2579" s="40"/>
      <c r="Y2579" s="60" t="str">
        <f>IF(ISERROR(MATCH(Passout2023[[#This Row], [Degree Duration (year)]],$M$3:$M$10,0)),"0", "1")</f>
        <v>0</v>
      </c>
      <c r="Z2579" s="60" t="str">
        <f>IF(ISERROR(MATCH(Passout2023[[#This Row], [Admission Type]],$F$3:$F$6,0)),"0", "1")</f>
        <v>0</v>
      </c>
      <c r="AA2579" s="60" t="str">
        <f>IF(ISERROR(MATCH(Passout2023[[#This Row], [Batch Start Year]],$L$3:$L$25,0)),"0", "1")</f>
        <v>0</v>
      </c>
      <c r="AB2579" s="60" t="str">
        <f>IF(ISERROR(MATCH(Passout2023[[#This Row], [Batch Start Semester]],$K$3:$K$6,0)),"0", "1")</f>
        <v>0</v>
      </c>
      <c r="AC2579" s="60" t="str">
        <f>IF(ISERROR(MATCH([3]!Quota_Std_2022_23[[#This Row], [SESSION_TYPE]],$AX$2:$AX$5,0)),"0", "1")</f>
        <v>0</v>
      </c>
      <c r="AD2579" s="60" t="str">
        <f>IF(ISERROR(MATCH(#REF!,#REF!,0)),"0", "1")</f>
        <v>0</v>
      </c>
      <c r="AE2579" s="60" t="str">
        <f>IF(ISERROR(MATCH([3]!Quota_Std_2022_23[[#This Row], [Gender]],$AN$2:$AN$4,0)),"0", "1")</f>
        <v>0</v>
      </c>
      <c r="AF2579" s="60" t="str">
        <f>IF(ISERROR(MATCH([3]!Quota_Std_2022_23[[#This Row], [Quota Type]],[3]Sheet1!$AO$2:$AO$12,0)),"0", "1")</f>
        <v>0</v>
      </c>
      <c r="AG2579" s="60" t="str">
        <f>IF(ISERROR(MATCH(#REF!,$BA$2:$BA$8,0)),"0", "1")</f>
        <v>0</v>
      </c>
      <c r="AH2579" s="60" t="str">
        <f>IF(ISERROR(MATCH(Passout2023[[#This Row], [Nationality Pakistani/ Foreign]],$D$3:$D$4,0)),"0", "1")</f>
        <v>0</v>
      </c>
    </row>
    <row r="2580">
      <c r="A2580" s="40"/>
      <c r="B2580" s="40"/>
      <c r="C2580" s="40"/>
      <c r="D2580" s="40"/>
      <c r="E2580" s="40"/>
      <c r="F2580" s="40"/>
      <c r="G2580" s="40"/>
      <c r="H2580" s="40"/>
      <c r="I2580" s="40"/>
      <c r="J2580" s="40"/>
      <c r="K2580" s="40"/>
      <c r="L2580" s="40"/>
      <c r="M2580" s="40"/>
      <c r="N2580" s="40"/>
      <c r="O2580" s="40"/>
      <c r="P2580" s="40"/>
      <c r="Q2580" s="40"/>
      <c r="Y2580" s="60" t="str">
        <f>IF(ISERROR(MATCH(Passout2023[[#This Row], [Degree Duration (year)]],$M$3:$M$10,0)),"0", "1")</f>
        <v>0</v>
      </c>
      <c r="Z2580" s="60" t="str">
        <f>IF(ISERROR(MATCH(Passout2023[[#This Row], [Admission Type]],$F$3:$F$6,0)),"0", "1")</f>
        <v>0</v>
      </c>
      <c r="AA2580" s="60" t="str">
        <f>IF(ISERROR(MATCH(Passout2023[[#This Row], [Batch Start Year]],$L$3:$L$25,0)),"0", "1")</f>
        <v>0</v>
      </c>
      <c r="AB2580" s="60" t="str">
        <f>IF(ISERROR(MATCH(Passout2023[[#This Row], [Batch Start Semester]],$K$3:$K$6,0)),"0", "1")</f>
        <v>0</v>
      </c>
      <c r="AC2580" s="60" t="str">
        <f>IF(ISERROR(MATCH([3]!Quota_Std_2022_23[[#This Row], [SESSION_TYPE]],$AX$2:$AX$5,0)),"0", "1")</f>
        <v>0</v>
      </c>
      <c r="AD2580" s="60" t="str">
        <f>IF(ISERROR(MATCH(#REF!,#REF!,0)),"0", "1")</f>
        <v>0</v>
      </c>
      <c r="AE2580" s="60" t="str">
        <f>IF(ISERROR(MATCH([3]!Quota_Std_2022_23[[#This Row], [Gender]],$AN$2:$AN$4,0)),"0", "1")</f>
        <v>0</v>
      </c>
      <c r="AF2580" s="60" t="str">
        <f>IF(ISERROR(MATCH([3]!Quota_Std_2022_23[[#This Row], [Quota Type]],[3]Sheet1!$AO$2:$AO$12,0)),"0", "1")</f>
        <v>0</v>
      </c>
      <c r="AG2580" s="60" t="str">
        <f>IF(ISERROR(MATCH(#REF!,$BA$2:$BA$8,0)),"0", "1")</f>
        <v>0</v>
      </c>
      <c r="AH2580" s="60" t="str">
        <f>IF(ISERROR(MATCH(Passout2023[[#This Row], [Nationality Pakistani/ Foreign]],$D$3:$D$4,0)),"0", "1")</f>
        <v>0</v>
      </c>
    </row>
    <row r="2581">
      <c r="A2581" s="40"/>
      <c r="B2581" s="40"/>
      <c r="C2581" s="40"/>
      <c r="D2581" s="40"/>
      <c r="E2581" s="40"/>
      <c r="F2581" s="40"/>
      <c r="G2581" s="40"/>
      <c r="H2581" s="40"/>
      <c r="I2581" s="40"/>
      <c r="J2581" s="40"/>
      <c r="K2581" s="40"/>
      <c r="L2581" s="40"/>
      <c r="M2581" s="40"/>
      <c r="N2581" s="40"/>
      <c r="O2581" s="80"/>
      <c r="P2581" s="40"/>
      <c r="Q2581" s="40"/>
      <c r="Y2581" s="60" t="str">
        <f>IF(ISERROR(MATCH(Passout2023[[#This Row], [Degree Duration (year)]],$M$3:$M$10,0)),"0", "1")</f>
        <v>0</v>
      </c>
      <c r="Z2581" s="60" t="str">
        <f>IF(ISERROR(MATCH(Passout2023[[#This Row], [Admission Type]],$F$3:$F$6,0)),"0", "1")</f>
        <v>0</v>
      </c>
      <c r="AA2581" s="60" t="str">
        <f>IF(ISERROR(MATCH(Passout2023[[#This Row], [Batch Start Year]],$L$3:$L$25,0)),"0", "1")</f>
        <v>0</v>
      </c>
      <c r="AB2581" s="60" t="str">
        <f>IF(ISERROR(MATCH(Passout2023[[#This Row], [Batch Start Semester]],$K$3:$K$6,0)),"0", "1")</f>
        <v>0</v>
      </c>
      <c r="AC2581" s="60" t="str">
        <f>IF(ISERROR(MATCH([3]!Quota_Std_2022_23[[#This Row], [SESSION_TYPE]],$AX$2:$AX$5,0)),"0", "1")</f>
        <v>0</v>
      </c>
      <c r="AD2581" s="60" t="str">
        <f>IF(ISERROR(MATCH(#REF!,#REF!,0)),"0", "1")</f>
        <v>0</v>
      </c>
      <c r="AE2581" s="60" t="str">
        <f>IF(ISERROR(MATCH([3]!Quota_Std_2022_23[[#This Row], [Gender]],$AN$2:$AN$4,0)),"0", "1")</f>
        <v>0</v>
      </c>
      <c r="AF2581" s="60" t="str">
        <f>IF(ISERROR(MATCH([3]!Quota_Std_2022_23[[#This Row], [Quota Type]],[3]Sheet1!$AO$2:$AO$12,0)),"0", "1")</f>
        <v>0</v>
      </c>
      <c r="AG2581" s="60" t="str">
        <f>IF(ISERROR(MATCH(#REF!,$BA$2:$BA$8,0)),"0", "1")</f>
        <v>0</v>
      </c>
      <c r="AH2581" s="60" t="str">
        <f>IF(ISERROR(MATCH(Passout2023[[#This Row], [Nationality Pakistani/ Foreign]],$D$3:$D$4,0)),"0", "1")</f>
        <v>0</v>
      </c>
    </row>
    <row r="2582">
      <c r="A2582" s="40"/>
      <c r="B2582" s="40"/>
      <c r="C2582" s="40"/>
      <c r="D2582" s="40"/>
      <c r="E2582" s="40"/>
      <c r="F2582" s="40"/>
      <c r="G2582" s="40"/>
      <c r="H2582" s="40"/>
      <c r="I2582" s="40"/>
      <c r="J2582" s="40"/>
      <c r="K2582" s="40"/>
      <c r="L2582" s="40"/>
      <c r="M2582" s="40"/>
      <c r="N2582" s="40"/>
      <c r="O2582" s="40"/>
      <c r="P2582" s="40"/>
      <c r="Q2582" s="40"/>
      <c r="Y2582" s="60" t="str">
        <f>IF(ISERROR(MATCH(Passout2023[[#This Row], [Degree Duration (year)]],$M$3:$M$10,0)),"0", "1")</f>
        <v>0</v>
      </c>
      <c r="Z2582" s="60" t="str">
        <f>IF(ISERROR(MATCH(Passout2023[[#This Row], [Admission Type]],$F$3:$F$6,0)),"0", "1")</f>
        <v>0</v>
      </c>
      <c r="AA2582" s="60" t="str">
        <f>IF(ISERROR(MATCH(Passout2023[[#This Row], [Batch Start Year]],$L$3:$L$25,0)),"0", "1")</f>
        <v>0</v>
      </c>
      <c r="AB2582" s="60" t="str">
        <f>IF(ISERROR(MATCH(Passout2023[[#This Row], [Batch Start Semester]],$K$3:$K$6,0)),"0", "1")</f>
        <v>0</v>
      </c>
      <c r="AC2582" s="60" t="str">
        <f>IF(ISERROR(MATCH([3]!Quota_Std_2022_23[[#This Row], [SESSION_TYPE]],$AX$2:$AX$5,0)),"0", "1")</f>
        <v>0</v>
      </c>
      <c r="AD2582" s="60" t="str">
        <f>IF(ISERROR(MATCH(#REF!,#REF!,0)),"0", "1")</f>
        <v>0</v>
      </c>
      <c r="AE2582" s="60" t="str">
        <f>IF(ISERROR(MATCH([3]!Quota_Std_2022_23[[#This Row], [Gender]],$AN$2:$AN$4,0)),"0", "1")</f>
        <v>0</v>
      </c>
      <c r="AF2582" s="60" t="str">
        <f>IF(ISERROR(MATCH([3]!Quota_Std_2022_23[[#This Row], [Quota Type]],[3]Sheet1!$AO$2:$AO$12,0)),"0", "1")</f>
        <v>0</v>
      </c>
      <c r="AG2582" s="60" t="str">
        <f>IF(ISERROR(MATCH(#REF!,$BA$2:$BA$8,0)),"0", "1")</f>
        <v>0</v>
      </c>
      <c r="AH2582" s="60" t="str">
        <f>IF(ISERROR(MATCH(Passout2023[[#This Row], [Nationality Pakistani/ Foreign]],$D$3:$D$4,0)),"0", "1")</f>
        <v>0</v>
      </c>
    </row>
    <row r="2583">
      <c r="A2583" s="40"/>
      <c r="B2583" s="40"/>
      <c r="C2583" s="40"/>
      <c r="D2583" s="40"/>
      <c r="E2583" s="40"/>
      <c r="F2583" s="40"/>
      <c r="G2583" s="40"/>
      <c r="H2583" s="40"/>
      <c r="I2583" s="40"/>
      <c r="J2583" s="40"/>
      <c r="K2583" s="40"/>
      <c r="L2583" s="40"/>
      <c r="M2583" s="40"/>
      <c r="N2583" s="40"/>
      <c r="O2583" s="80"/>
      <c r="P2583" s="40"/>
      <c r="Q2583" s="40"/>
      <c r="Y2583" s="60" t="str">
        <f>IF(ISERROR(MATCH(Passout2023[[#This Row], [Degree Duration (year)]],$M$3:$M$10,0)),"0", "1")</f>
        <v>0</v>
      </c>
      <c r="Z2583" s="60" t="str">
        <f>IF(ISERROR(MATCH(Passout2023[[#This Row], [Admission Type]],$F$3:$F$6,0)),"0", "1")</f>
        <v>0</v>
      </c>
      <c r="AA2583" s="60" t="str">
        <f>IF(ISERROR(MATCH(Passout2023[[#This Row], [Batch Start Year]],$L$3:$L$25,0)),"0", "1")</f>
        <v>0</v>
      </c>
      <c r="AB2583" s="60" t="str">
        <f>IF(ISERROR(MATCH(Passout2023[[#This Row], [Batch Start Semester]],$K$3:$K$6,0)),"0", "1")</f>
        <v>0</v>
      </c>
      <c r="AC2583" s="60" t="str">
        <f>IF(ISERROR(MATCH([3]!Quota_Std_2022_23[[#This Row], [SESSION_TYPE]],$AX$2:$AX$5,0)),"0", "1")</f>
        <v>0</v>
      </c>
      <c r="AD2583" s="60" t="str">
        <f>IF(ISERROR(MATCH(#REF!,#REF!,0)),"0", "1")</f>
        <v>0</v>
      </c>
      <c r="AE2583" s="60" t="str">
        <f>IF(ISERROR(MATCH([3]!Quota_Std_2022_23[[#This Row], [Gender]],$AN$2:$AN$4,0)),"0", "1")</f>
        <v>0</v>
      </c>
      <c r="AF2583" s="60" t="str">
        <f>IF(ISERROR(MATCH([3]!Quota_Std_2022_23[[#This Row], [Quota Type]],[3]Sheet1!$AO$2:$AO$12,0)),"0", "1")</f>
        <v>0</v>
      </c>
      <c r="AG2583" s="60" t="str">
        <f>IF(ISERROR(MATCH(#REF!,$BA$2:$BA$8,0)),"0", "1")</f>
        <v>0</v>
      </c>
      <c r="AH2583" s="60" t="str">
        <f>IF(ISERROR(MATCH(Passout2023[[#This Row], [Nationality Pakistani/ Foreign]],$D$3:$D$4,0)),"0", "1")</f>
        <v>0</v>
      </c>
    </row>
    <row r="2584">
      <c r="A2584" s="40"/>
      <c r="B2584" s="40"/>
      <c r="C2584" s="40"/>
      <c r="D2584" s="40"/>
      <c r="E2584" s="40"/>
      <c r="F2584" s="40"/>
      <c r="G2584" s="40"/>
      <c r="H2584" s="40"/>
      <c r="I2584" s="40"/>
      <c r="J2584" s="40"/>
      <c r="K2584" s="40"/>
      <c r="L2584" s="40"/>
      <c r="M2584" s="40"/>
      <c r="N2584" s="40"/>
      <c r="O2584" s="40"/>
      <c r="P2584" s="40"/>
      <c r="Q2584" s="40"/>
      <c r="Y2584" s="60" t="str">
        <f>IF(ISERROR(MATCH(Passout2023[[#This Row], [Degree Duration (year)]],$M$3:$M$10,0)),"0", "1")</f>
        <v>0</v>
      </c>
      <c r="Z2584" s="60" t="str">
        <f>IF(ISERROR(MATCH(Passout2023[[#This Row], [Admission Type]],$F$3:$F$6,0)),"0", "1")</f>
        <v>0</v>
      </c>
      <c r="AA2584" s="60" t="str">
        <f>IF(ISERROR(MATCH(Passout2023[[#This Row], [Batch Start Year]],$L$3:$L$25,0)),"0", "1")</f>
        <v>0</v>
      </c>
      <c r="AB2584" s="60" t="str">
        <f>IF(ISERROR(MATCH(Passout2023[[#This Row], [Batch Start Semester]],$K$3:$K$6,0)),"0", "1")</f>
        <v>0</v>
      </c>
      <c r="AC2584" s="60" t="str">
        <f>IF(ISERROR(MATCH([3]!Quota_Std_2022_23[[#This Row], [SESSION_TYPE]],$AX$2:$AX$5,0)),"0", "1")</f>
        <v>0</v>
      </c>
      <c r="AD2584" s="60" t="str">
        <f>IF(ISERROR(MATCH(#REF!,#REF!,0)),"0", "1")</f>
        <v>0</v>
      </c>
      <c r="AE2584" s="60" t="str">
        <f>IF(ISERROR(MATCH([3]!Quota_Std_2022_23[[#This Row], [Gender]],$AN$2:$AN$4,0)),"0", "1")</f>
        <v>0</v>
      </c>
      <c r="AF2584" s="60" t="str">
        <f>IF(ISERROR(MATCH([3]!Quota_Std_2022_23[[#This Row], [Quota Type]],[3]Sheet1!$AO$2:$AO$12,0)),"0", "1")</f>
        <v>0</v>
      </c>
      <c r="AG2584" s="60" t="str">
        <f>IF(ISERROR(MATCH(#REF!,$BA$2:$BA$8,0)),"0", "1")</f>
        <v>0</v>
      </c>
      <c r="AH2584" s="60" t="str">
        <f>IF(ISERROR(MATCH(Passout2023[[#This Row], [Nationality Pakistani/ Foreign]],$D$3:$D$4,0)),"0", "1")</f>
        <v>0</v>
      </c>
    </row>
    <row r="2585">
      <c r="A2585" s="40"/>
      <c r="B2585" s="40"/>
      <c r="C2585" s="40"/>
      <c r="D2585" s="40"/>
      <c r="E2585" s="40"/>
      <c r="F2585" s="40"/>
      <c r="G2585" s="40"/>
      <c r="H2585" s="40"/>
      <c r="I2585" s="40"/>
      <c r="J2585" s="40"/>
      <c r="K2585" s="40"/>
      <c r="L2585" s="40"/>
      <c r="M2585" s="40"/>
      <c r="N2585" s="40"/>
      <c r="O2585" s="80"/>
      <c r="P2585" s="40"/>
      <c r="Q2585" s="40"/>
      <c r="Y2585" s="60" t="str">
        <f>IF(ISERROR(MATCH(Passout2023[[#This Row], [Degree Duration (year)]],$M$3:$M$10,0)),"0", "1")</f>
        <v>0</v>
      </c>
      <c r="Z2585" s="60" t="str">
        <f>IF(ISERROR(MATCH(Passout2023[[#This Row], [Admission Type]],$F$3:$F$6,0)),"0", "1")</f>
        <v>0</v>
      </c>
      <c r="AA2585" s="60" t="str">
        <f>IF(ISERROR(MATCH(Passout2023[[#This Row], [Batch Start Year]],$L$3:$L$25,0)),"0", "1")</f>
        <v>0</v>
      </c>
      <c r="AB2585" s="60" t="str">
        <f>IF(ISERROR(MATCH(Passout2023[[#This Row], [Batch Start Semester]],$K$3:$K$6,0)),"0", "1")</f>
        <v>0</v>
      </c>
      <c r="AC2585" s="60" t="str">
        <f>IF(ISERROR(MATCH([3]!Quota_Std_2022_23[[#This Row], [SESSION_TYPE]],$AX$2:$AX$5,0)),"0", "1")</f>
        <v>0</v>
      </c>
      <c r="AD2585" s="60" t="str">
        <f>IF(ISERROR(MATCH(#REF!,#REF!,0)),"0", "1")</f>
        <v>0</v>
      </c>
      <c r="AE2585" s="60" t="str">
        <f>IF(ISERROR(MATCH([3]!Quota_Std_2022_23[[#This Row], [Gender]],$AN$2:$AN$4,0)),"0", "1")</f>
        <v>0</v>
      </c>
      <c r="AF2585" s="60" t="str">
        <f>IF(ISERROR(MATCH([3]!Quota_Std_2022_23[[#This Row], [Quota Type]],[3]Sheet1!$AO$2:$AO$12,0)),"0", "1")</f>
        <v>0</v>
      </c>
      <c r="AG2585" s="60" t="str">
        <f>IF(ISERROR(MATCH(#REF!,$BA$2:$BA$8,0)),"0", "1")</f>
        <v>0</v>
      </c>
      <c r="AH2585" s="60" t="str">
        <f>IF(ISERROR(MATCH(Passout2023[[#This Row], [Nationality Pakistani/ Foreign]],$D$3:$D$4,0)),"0", "1")</f>
        <v>0</v>
      </c>
    </row>
    <row r="2586">
      <c r="A2586" s="40"/>
      <c r="B2586" s="40"/>
      <c r="C2586" s="40"/>
      <c r="D2586" s="40"/>
      <c r="E2586" s="40"/>
      <c r="F2586" s="40"/>
      <c r="G2586" s="40"/>
      <c r="H2586" s="40"/>
      <c r="I2586" s="40"/>
      <c r="J2586" s="40"/>
      <c r="K2586" s="40"/>
      <c r="L2586" s="40"/>
      <c r="M2586" s="40"/>
      <c r="N2586" s="40"/>
      <c r="O2586" s="40"/>
      <c r="P2586" s="40"/>
      <c r="Q2586" s="40"/>
      <c r="Y2586" s="60" t="str">
        <f>IF(ISERROR(MATCH(Passout2023[[#This Row], [Degree Duration (year)]],$M$3:$M$10,0)),"0", "1")</f>
        <v>0</v>
      </c>
      <c r="Z2586" s="60" t="str">
        <f>IF(ISERROR(MATCH(Passout2023[[#This Row], [Admission Type]],$F$3:$F$6,0)),"0", "1")</f>
        <v>0</v>
      </c>
      <c r="AA2586" s="60" t="str">
        <f>IF(ISERROR(MATCH(Passout2023[[#This Row], [Batch Start Year]],$L$3:$L$25,0)),"0", "1")</f>
        <v>0</v>
      </c>
      <c r="AB2586" s="60" t="str">
        <f>IF(ISERROR(MATCH(Passout2023[[#This Row], [Batch Start Semester]],$K$3:$K$6,0)),"0", "1")</f>
        <v>0</v>
      </c>
      <c r="AC2586" s="60" t="str">
        <f>IF(ISERROR(MATCH([3]!Quota_Std_2022_23[[#This Row], [SESSION_TYPE]],$AX$2:$AX$5,0)),"0", "1")</f>
        <v>0</v>
      </c>
      <c r="AD2586" s="60" t="str">
        <f>IF(ISERROR(MATCH(#REF!,#REF!,0)),"0", "1")</f>
        <v>0</v>
      </c>
      <c r="AE2586" s="60" t="str">
        <f>IF(ISERROR(MATCH([3]!Quota_Std_2022_23[[#This Row], [Gender]],$AN$2:$AN$4,0)),"0", "1")</f>
        <v>0</v>
      </c>
      <c r="AF2586" s="60" t="str">
        <f>IF(ISERROR(MATCH([3]!Quota_Std_2022_23[[#This Row], [Quota Type]],[3]Sheet1!$AO$2:$AO$12,0)),"0", "1")</f>
        <v>0</v>
      </c>
      <c r="AG2586" s="60" t="str">
        <f>IF(ISERROR(MATCH(#REF!,$BA$2:$BA$8,0)),"0", "1")</f>
        <v>0</v>
      </c>
      <c r="AH2586" s="60" t="str">
        <f>IF(ISERROR(MATCH(Passout2023[[#This Row], [Nationality Pakistani/ Foreign]],$D$3:$D$4,0)),"0", "1")</f>
        <v>0</v>
      </c>
    </row>
    <row r="2587">
      <c r="A2587" s="40"/>
      <c r="B2587" s="40"/>
      <c r="C2587" s="40"/>
      <c r="D2587" s="40"/>
      <c r="E2587" s="40"/>
      <c r="F2587" s="40"/>
      <c r="G2587" s="40"/>
      <c r="H2587" s="40"/>
      <c r="I2587" s="40"/>
      <c r="J2587" s="40"/>
      <c r="K2587" s="40"/>
      <c r="L2587" s="40"/>
      <c r="M2587" s="40"/>
      <c r="N2587" s="40"/>
      <c r="O2587" s="40"/>
      <c r="P2587" s="40"/>
      <c r="Q2587" s="40"/>
      <c r="Y2587" s="60" t="str">
        <f>IF(ISERROR(MATCH(Passout2023[[#This Row], [Degree Duration (year)]],$M$3:$M$10,0)),"0", "1")</f>
        <v>0</v>
      </c>
      <c r="Z2587" s="60" t="str">
        <f>IF(ISERROR(MATCH(Passout2023[[#This Row], [Admission Type]],$F$3:$F$6,0)),"0", "1")</f>
        <v>0</v>
      </c>
      <c r="AA2587" s="60" t="str">
        <f>IF(ISERROR(MATCH(Passout2023[[#This Row], [Batch Start Year]],$L$3:$L$25,0)),"0", "1")</f>
        <v>0</v>
      </c>
      <c r="AB2587" s="60" t="str">
        <f>IF(ISERROR(MATCH(Passout2023[[#This Row], [Batch Start Semester]],$K$3:$K$6,0)),"0", "1")</f>
        <v>0</v>
      </c>
      <c r="AC2587" s="60" t="str">
        <f>IF(ISERROR(MATCH([3]!Quota_Std_2022_23[[#This Row], [SESSION_TYPE]],$AX$2:$AX$5,0)),"0", "1")</f>
        <v>0</v>
      </c>
      <c r="AD2587" s="60" t="str">
        <f>IF(ISERROR(MATCH(#REF!,#REF!,0)),"0", "1")</f>
        <v>0</v>
      </c>
      <c r="AE2587" s="60" t="str">
        <f>IF(ISERROR(MATCH([3]!Quota_Std_2022_23[[#This Row], [Gender]],$AN$2:$AN$4,0)),"0", "1")</f>
        <v>0</v>
      </c>
      <c r="AF2587" s="60" t="str">
        <f>IF(ISERROR(MATCH([3]!Quota_Std_2022_23[[#This Row], [Quota Type]],[3]Sheet1!$AO$2:$AO$12,0)),"0", "1")</f>
        <v>0</v>
      </c>
      <c r="AG2587" s="60" t="str">
        <f>IF(ISERROR(MATCH(#REF!,$BA$2:$BA$8,0)),"0", "1")</f>
        <v>0</v>
      </c>
      <c r="AH2587" s="60" t="str">
        <f>IF(ISERROR(MATCH(Passout2023[[#This Row], [Nationality Pakistani/ Foreign]],$D$3:$D$4,0)),"0", "1")</f>
        <v>0</v>
      </c>
    </row>
    <row r="2588">
      <c r="A2588" s="40"/>
      <c r="B2588" s="40"/>
      <c r="C2588" s="40"/>
      <c r="D2588" s="40"/>
      <c r="E2588" s="40"/>
      <c r="F2588" s="40"/>
      <c r="G2588" s="40"/>
      <c r="H2588" s="40"/>
      <c r="I2588" s="40"/>
      <c r="J2588" s="40"/>
      <c r="K2588" s="40"/>
      <c r="L2588" s="40"/>
      <c r="M2588" s="40"/>
      <c r="N2588" s="40"/>
      <c r="O2588" s="80"/>
      <c r="P2588" s="40"/>
      <c r="Q2588" s="40"/>
      <c r="Y2588" s="60" t="str">
        <f>IF(ISERROR(MATCH(Passout2023[[#This Row], [Degree Duration (year)]],$M$3:$M$10,0)),"0", "1")</f>
        <v>0</v>
      </c>
      <c r="Z2588" s="60" t="str">
        <f>IF(ISERROR(MATCH(Passout2023[[#This Row], [Admission Type]],$F$3:$F$6,0)),"0", "1")</f>
        <v>0</v>
      </c>
      <c r="AA2588" s="60" t="str">
        <f>IF(ISERROR(MATCH(Passout2023[[#This Row], [Batch Start Year]],$L$3:$L$25,0)),"0", "1")</f>
        <v>0</v>
      </c>
      <c r="AB2588" s="60" t="str">
        <f>IF(ISERROR(MATCH(Passout2023[[#This Row], [Batch Start Semester]],$K$3:$K$6,0)),"0", "1")</f>
        <v>0</v>
      </c>
      <c r="AC2588" s="60" t="str">
        <f>IF(ISERROR(MATCH([3]!Quota_Std_2022_23[[#This Row], [SESSION_TYPE]],$AX$2:$AX$5,0)),"0", "1")</f>
        <v>0</v>
      </c>
      <c r="AD2588" s="60" t="str">
        <f>IF(ISERROR(MATCH(#REF!,#REF!,0)),"0", "1")</f>
        <v>0</v>
      </c>
      <c r="AE2588" s="60" t="str">
        <f>IF(ISERROR(MATCH([3]!Quota_Std_2022_23[[#This Row], [Gender]],$AN$2:$AN$4,0)),"0", "1")</f>
        <v>0</v>
      </c>
      <c r="AF2588" s="60" t="str">
        <f>IF(ISERROR(MATCH([3]!Quota_Std_2022_23[[#This Row], [Quota Type]],[3]Sheet1!$AO$2:$AO$12,0)),"0", "1")</f>
        <v>0</v>
      </c>
      <c r="AG2588" s="60" t="str">
        <f>IF(ISERROR(MATCH(#REF!,$BA$2:$BA$8,0)),"0", "1")</f>
        <v>0</v>
      </c>
      <c r="AH2588" s="60" t="str">
        <f>IF(ISERROR(MATCH(Passout2023[[#This Row], [Nationality Pakistani/ Foreign]],$D$3:$D$4,0)),"0", "1")</f>
        <v>0</v>
      </c>
    </row>
    <row r="2589">
      <c r="A2589" s="40"/>
      <c r="B2589" s="40"/>
      <c r="C2589" s="40"/>
      <c r="D2589" s="40"/>
      <c r="E2589" s="40"/>
      <c r="F2589" s="40"/>
      <c r="G2589" s="40"/>
      <c r="H2589" s="40"/>
      <c r="I2589" s="40"/>
      <c r="J2589" s="40"/>
      <c r="K2589" s="40"/>
      <c r="L2589" s="40"/>
      <c r="M2589" s="40"/>
      <c r="N2589" s="40"/>
      <c r="O2589" s="40"/>
      <c r="P2589" s="40"/>
      <c r="Q2589" s="40"/>
      <c r="Y2589" s="60" t="str">
        <f>IF(ISERROR(MATCH(Passout2023[[#This Row], [Degree Duration (year)]],$M$3:$M$10,0)),"0", "1")</f>
        <v>0</v>
      </c>
      <c r="Z2589" s="60" t="str">
        <f>IF(ISERROR(MATCH(Passout2023[[#This Row], [Admission Type]],$F$3:$F$6,0)),"0", "1")</f>
        <v>0</v>
      </c>
      <c r="AA2589" s="60" t="str">
        <f>IF(ISERROR(MATCH(Passout2023[[#This Row], [Batch Start Year]],$L$3:$L$25,0)),"0", "1")</f>
        <v>0</v>
      </c>
      <c r="AB2589" s="60" t="str">
        <f>IF(ISERROR(MATCH(Passout2023[[#This Row], [Batch Start Semester]],$K$3:$K$6,0)),"0", "1")</f>
        <v>0</v>
      </c>
      <c r="AC2589" s="60" t="str">
        <f>IF(ISERROR(MATCH([3]!Quota_Std_2022_23[[#This Row], [SESSION_TYPE]],$AX$2:$AX$5,0)),"0", "1")</f>
        <v>0</v>
      </c>
      <c r="AD2589" s="60" t="str">
        <f>IF(ISERROR(MATCH(#REF!,#REF!,0)),"0", "1")</f>
        <v>0</v>
      </c>
      <c r="AE2589" s="60" t="str">
        <f>IF(ISERROR(MATCH([3]!Quota_Std_2022_23[[#This Row], [Gender]],$AN$2:$AN$4,0)),"0", "1")</f>
        <v>0</v>
      </c>
      <c r="AF2589" s="60" t="str">
        <f>IF(ISERROR(MATCH([3]!Quota_Std_2022_23[[#This Row], [Quota Type]],[3]Sheet1!$AO$2:$AO$12,0)),"0", "1")</f>
        <v>0</v>
      </c>
      <c r="AG2589" s="60" t="str">
        <f>IF(ISERROR(MATCH(#REF!,$BA$2:$BA$8,0)),"0", "1")</f>
        <v>0</v>
      </c>
      <c r="AH2589" s="60" t="str">
        <f>IF(ISERROR(MATCH(Passout2023[[#This Row], [Nationality Pakistani/ Foreign]],$D$3:$D$4,0)),"0", "1")</f>
        <v>0</v>
      </c>
    </row>
    <row r="2590">
      <c r="A2590" s="40"/>
      <c r="B2590" s="40"/>
      <c r="C2590" s="40"/>
      <c r="D2590" s="40"/>
      <c r="E2590" s="40"/>
      <c r="F2590" s="40"/>
      <c r="G2590" s="40"/>
      <c r="H2590" s="40"/>
      <c r="I2590" s="40"/>
      <c r="J2590" s="40"/>
      <c r="K2590" s="40"/>
      <c r="L2590" s="40"/>
      <c r="M2590" s="40"/>
      <c r="N2590" s="40"/>
      <c r="O2590" s="80"/>
      <c r="P2590" s="40"/>
      <c r="Q2590" s="40"/>
      <c r="Y2590" s="60" t="str">
        <f>IF(ISERROR(MATCH(Passout2023[[#This Row], [Degree Duration (year)]],$M$3:$M$10,0)),"0", "1")</f>
        <v>0</v>
      </c>
      <c r="Z2590" s="60" t="str">
        <f>IF(ISERROR(MATCH(Passout2023[[#This Row], [Admission Type]],$F$3:$F$6,0)),"0", "1")</f>
        <v>0</v>
      </c>
      <c r="AA2590" s="60" t="str">
        <f>IF(ISERROR(MATCH(Passout2023[[#This Row], [Batch Start Year]],$L$3:$L$25,0)),"0", "1")</f>
        <v>0</v>
      </c>
      <c r="AB2590" s="60" t="str">
        <f>IF(ISERROR(MATCH(Passout2023[[#This Row], [Batch Start Semester]],$K$3:$K$6,0)),"0", "1")</f>
        <v>0</v>
      </c>
      <c r="AC2590" s="60" t="str">
        <f>IF(ISERROR(MATCH([3]!Quota_Std_2022_23[[#This Row], [SESSION_TYPE]],$AX$2:$AX$5,0)),"0", "1")</f>
        <v>0</v>
      </c>
      <c r="AD2590" s="60" t="str">
        <f>IF(ISERROR(MATCH(#REF!,#REF!,0)),"0", "1")</f>
        <v>0</v>
      </c>
      <c r="AE2590" s="60" t="str">
        <f>IF(ISERROR(MATCH([3]!Quota_Std_2022_23[[#This Row], [Gender]],$AN$2:$AN$4,0)),"0", "1")</f>
        <v>0</v>
      </c>
      <c r="AF2590" s="60" t="str">
        <f>IF(ISERROR(MATCH([3]!Quota_Std_2022_23[[#This Row], [Quota Type]],[3]Sheet1!$AO$2:$AO$12,0)),"0", "1")</f>
        <v>0</v>
      </c>
      <c r="AG2590" s="60" t="str">
        <f>IF(ISERROR(MATCH(#REF!,$BA$2:$BA$8,0)),"0", "1")</f>
        <v>0</v>
      </c>
      <c r="AH2590" s="60" t="str">
        <f>IF(ISERROR(MATCH(Passout2023[[#This Row], [Nationality Pakistani/ Foreign]],$D$3:$D$4,0)),"0", "1")</f>
        <v>0</v>
      </c>
    </row>
    <row r="2591">
      <c r="A2591" s="40"/>
      <c r="B2591" s="40"/>
      <c r="C2591" s="40"/>
      <c r="D2591" s="40"/>
      <c r="E2591" s="40"/>
      <c r="F2591" s="40"/>
      <c r="G2591" s="40"/>
      <c r="H2591" s="40"/>
      <c r="I2591" s="40"/>
      <c r="J2591" s="40"/>
      <c r="K2591" s="40"/>
      <c r="L2591" s="40"/>
      <c r="M2591" s="40"/>
      <c r="N2591" s="40"/>
      <c r="O2591" s="40"/>
      <c r="P2591" s="40"/>
      <c r="Q2591" s="40"/>
      <c r="Y2591" s="60" t="str">
        <f>IF(ISERROR(MATCH(Passout2023[[#This Row], [Degree Duration (year)]],$M$3:$M$10,0)),"0", "1")</f>
        <v>0</v>
      </c>
      <c r="Z2591" s="60" t="str">
        <f>IF(ISERROR(MATCH(Passout2023[[#This Row], [Admission Type]],$F$3:$F$6,0)),"0", "1")</f>
        <v>0</v>
      </c>
      <c r="AA2591" s="60" t="str">
        <f>IF(ISERROR(MATCH(Passout2023[[#This Row], [Batch Start Year]],$L$3:$L$25,0)),"0", "1")</f>
        <v>0</v>
      </c>
      <c r="AB2591" s="60" t="str">
        <f>IF(ISERROR(MATCH(Passout2023[[#This Row], [Batch Start Semester]],$K$3:$K$6,0)),"0", "1")</f>
        <v>0</v>
      </c>
      <c r="AC2591" s="60" t="str">
        <f>IF(ISERROR(MATCH([3]!Quota_Std_2022_23[[#This Row], [SESSION_TYPE]],$AX$2:$AX$5,0)),"0", "1")</f>
        <v>0</v>
      </c>
      <c r="AD2591" s="60" t="str">
        <f>IF(ISERROR(MATCH(#REF!,#REF!,0)),"0", "1")</f>
        <v>0</v>
      </c>
      <c r="AE2591" s="60" t="str">
        <f>IF(ISERROR(MATCH([3]!Quota_Std_2022_23[[#This Row], [Gender]],$AN$2:$AN$4,0)),"0", "1")</f>
        <v>0</v>
      </c>
      <c r="AF2591" s="60" t="str">
        <f>IF(ISERROR(MATCH([3]!Quota_Std_2022_23[[#This Row], [Quota Type]],[3]Sheet1!$AO$2:$AO$12,0)),"0", "1")</f>
        <v>0</v>
      </c>
      <c r="AG2591" s="60" t="str">
        <f>IF(ISERROR(MATCH(#REF!,$BA$2:$BA$8,0)),"0", "1")</f>
        <v>0</v>
      </c>
      <c r="AH2591" s="60" t="str">
        <f>IF(ISERROR(MATCH(Passout2023[[#This Row], [Nationality Pakistani/ Foreign]],$D$3:$D$4,0)),"0", "1")</f>
        <v>0</v>
      </c>
    </row>
    <row r="2592">
      <c r="A2592" s="40"/>
      <c r="B2592" s="40"/>
      <c r="C2592" s="40"/>
      <c r="D2592" s="40"/>
      <c r="E2592" s="40"/>
      <c r="F2592" s="40"/>
      <c r="G2592" s="40"/>
      <c r="H2592" s="40"/>
      <c r="I2592" s="40"/>
      <c r="J2592" s="40"/>
      <c r="K2592" s="40"/>
      <c r="L2592" s="40"/>
      <c r="M2592" s="40"/>
      <c r="N2592" s="40"/>
      <c r="O2592" s="80"/>
      <c r="P2592" s="40"/>
      <c r="Q2592" s="40"/>
      <c r="Y2592" s="60" t="str">
        <f>IF(ISERROR(MATCH(Passout2023[[#This Row], [Degree Duration (year)]],$M$3:$M$10,0)),"0", "1")</f>
        <v>0</v>
      </c>
      <c r="Z2592" s="60" t="str">
        <f>IF(ISERROR(MATCH(Passout2023[[#This Row], [Admission Type]],$F$3:$F$6,0)),"0", "1")</f>
        <v>0</v>
      </c>
      <c r="AA2592" s="60" t="str">
        <f>IF(ISERROR(MATCH(Passout2023[[#This Row], [Batch Start Year]],$L$3:$L$25,0)),"0", "1")</f>
        <v>0</v>
      </c>
      <c r="AB2592" s="60" t="str">
        <f>IF(ISERROR(MATCH(Passout2023[[#This Row], [Batch Start Semester]],$K$3:$K$6,0)),"0", "1")</f>
        <v>0</v>
      </c>
      <c r="AC2592" s="60" t="str">
        <f>IF(ISERROR(MATCH([3]!Quota_Std_2022_23[[#This Row], [SESSION_TYPE]],$AX$2:$AX$5,0)),"0", "1")</f>
        <v>0</v>
      </c>
      <c r="AD2592" s="60" t="str">
        <f>IF(ISERROR(MATCH(#REF!,#REF!,0)),"0", "1")</f>
        <v>0</v>
      </c>
      <c r="AE2592" s="60" t="str">
        <f>IF(ISERROR(MATCH([3]!Quota_Std_2022_23[[#This Row], [Gender]],$AN$2:$AN$4,0)),"0", "1")</f>
        <v>0</v>
      </c>
      <c r="AF2592" s="60" t="str">
        <f>IF(ISERROR(MATCH([3]!Quota_Std_2022_23[[#This Row], [Quota Type]],[3]Sheet1!$AO$2:$AO$12,0)),"0", "1")</f>
        <v>0</v>
      </c>
      <c r="AG2592" s="60" t="str">
        <f>IF(ISERROR(MATCH(#REF!,$BA$2:$BA$8,0)),"0", "1")</f>
        <v>0</v>
      </c>
      <c r="AH2592" s="60" t="str">
        <f>IF(ISERROR(MATCH(Passout2023[[#This Row], [Nationality Pakistani/ Foreign]],$D$3:$D$4,0)),"0", "1")</f>
        <v>0</v>
      </c>
    </row>
    <row r="2593">
      <c r="A2593" s="40"/>
      <c r="B2593" s="40"/>
      <c r="C2593" s="40"/>
      <c r="D2593" s="40"/>
      <c r="E2593" s="40"/>
      <c r="F2593" s="40"/>
      <c r="G2593" s="40"/>
      <c r="H2593" s="40"/>
      <c r="I2593" s="40"/>
      <c r="J2593" s="40"/>
      <c r="K2593" s="40"/>
      <c r="L2593" s="40"/>
      <c r="M2593" s="40"/>
      <c r="N2593" s="40"/>
      <c r="O2593" s="40"/>
      <c r="P2593" s="40"/>
      <c r="Q2593" s="40"/>
      <c r="Y2593" s="60" t="str">
        <f>IF(ISERROR(MATCH(Passout2023[[#This Row], [Degree Duration (year)]],$M$3:$M$10,0)),"0", "1")</f>
        <v>0</v>
      </c>
      <c r="Z2593" s="60" t="str">
        <f>IF(ISERROR(MATCH(Passout2023[[#This Row], [Admission Type]],$F$3:$F$6,0)),"0", "1")</f>
        <v>0</v>
      </c>
      <c r="AA2593" s="60" t="str">
        <f>IF(ISERROR(MATCH(Passout2023[[#This Row], [Batch Start Year]],$L$3:$L$25,0)),"0", "1")</f>
        <v>0</v>
      </c>
      <c r="AB2593" s="60" t="str">
        <f>IF(ISERROR(MATCH(Passout2023[[#This Row], [Batch Start Semester]],$K$3:$K$6,0)),"0", "1")</f>
        <v>0</v>
      </c>
      <c r="AC2593" s="60" t="str">
        <f>IF(ISERROR(MATCH([3]!Quota_Std_2022_23[[#This Row], [SESSION_TYPE]],$AX$2:$AX$5,0)),"0", "1")</f>
        <v>0</v>
      </c>
      <c r="AD2593" s="60" t="str">
        <f>IF(ISERROR(MATCH(#REF!,#REF!,0)),"0", "1")</f>
        <v>0</v>
      </c>
      <c r="AE2593" s="60" t="str">
        <f>IF(ISERROR(MATCH([3]!Quota_Std_2022_23[[#This Row], [Gender]],$AN$2:$AN$4,0)),"0", "1")</f>
        <v>0</v>
      </c>
      <c r="AF2593" s="60" t="str">
        <f>IF(ISERROR(MATCH([3]!Quota_Std_2022_23[[#This Row], [Quota Type]],[3]Sheet1!$AO$2:$AO$12,0)),"0", "1")</f>
        <v>0</v>
      </c>
      <c r="AG2593" s="60" t="str">
        <f>IF(ISERROR(MATCH(#REF!,$BA$2:$BA$8,0)),"0", "1")</f>
        <v>0</v>
      </c>
      <c r="AH2593" s="60" t="str">
        <f>IF(ISERROR(MATCH(Passout2023[[#This Row], [Nationality Pakistani/ Foreign]],$D$3:$D$4,0)),"0", "1")</f>
        <v>0</v>
      </c>
    </row>
    <row r="2594">
      <c r="A2594" s="40"/>
      <c r="B2594" s="40"/>
      <c r="C2594" s="40"/>
      <c r="D2594" s="40"/>
      <c r="E2594" s="40"/>
      <c r="F2594" s="40"/>
      <c r="G2594" s="40"/>
      <c r="H2594" s="40"/>
      <c r="I2594" s="40"/>
      <c r="J2594" s="40"/>
      <c r="K2594" s="40"/>
      <c r="L2594" s="40"/>
      <c r="M2594" s="40"/>
      <c r="N2594" s="40"/>
      <c r="O2594" s="80"/>
      <c r="P2594" s="40"/>
      <c r="Q2594" s="40"/>
      <c r="Y2594" s="60" t="str">
        <f>IF(ISERROR(MATCH(Passout2023[[#This Row], [Degree Duration (year)]],$M$3:$M$10,0)),"0", "1")</f>
        <v>0</v>
      </c>
      <c r="Z2594" s="60" t="str">
        <f>IF(ISERROR(MATCH(Passout2023[[#This Row], [Admission Type]],$F$3:$F$6,0)),"0", "1")</f>
        <v>0</v>
      </c>
      <c r="AA2594" s="60" t="str">
        <f>IF(ISERROR(MATCH(Passout2023[[#This Row], [Batch Start Year]],$L$3:$L$25,0)),"0", "1")</f>
        <v>0</v>
      </c>
      <c r="AB2594" s="60" t="str">
        <f>IF(ISERROR(MATCH(Passout2023[[#This Row], [Batch Start Semester]],$K$3:$K$6,0)),"0", "1")</f>
        <v>0</v>
      </c>
      <c r="AC2594" s="60" t="str">
        <f>IF(ISERROR(MATCH([3]!Quota_Std_2022_23[[#This Row], [SESSION_TYPE]],$AX$2:$AX$5,0)),"0", "1")</f>
        <v>0</v>
      </c>
      <c r="AD2594" s="60" t="str">
        <f>IF(ISERROR(MATCH(#REF!,#REF!,0)),"0", "1")</f>
        <v>0</v>
      </c>
      <c r="AE2594" s="60" t="str">
        <f>IF(ISERROR(MATCH([3]!Quota_Std_2022_23[[#This Row], [Gender]],$AN$2:$AN$4,0)),"0", "1")</f>
        <v>0</v>
      </c>
      <c r="AF2594" s="60" t="str">
        <f>IF(ISERROR(MATCH([3]!Quota_Std_2022_23[[#This Row], [Quota Type]],[3]Sheet1!$AO$2:$AO$12,0)),"0", "1")</f>
        <v>0</v>
      </c>
      <c r="AG2594" s="60" t="str">
        <f>IF(ISERROR(MATCH(#REF!,$BA$2:$BA$8,0)),"0", "1")</f>
        <v>0</v>
      </c>
      <c r="AH2594" s="60" t="str">
        <f>IF(ISERROR(MATCH(Passout2023[[#This Row], [Nationality Pakistani/ Foreign]],$D$3:$D$4,0)),"0", "1")</f>
        <v>0</v>
      </c>
    </row>
    <row r="2595">
      <c r="A2595" s="40"/>
      <c r="B2595" s="40"/>
      <c r="C2595" s="40"/>
      <c r="D2595" s="40"/>
      <c r="E2595" s="40"/>
      <c r="F2595" s="40"/>
      <c r="G2595" s="40"/>
      <c r="H2595" s="40"/>
      <c r="I2595" s="40"/>
      <c r="J2595" s="40"/>
      <c r="K2595" s="40"/>
      <c r="L2595" s="40"/>
      <c r="M2595" s="40"/>
      <c r="N2595" s="40"/>
      <c r="O2595" s="40"/>
      <c r="P2595" s="40"/>
      <c r="Q2595" s="40"/>
      <c r="Y2595" s="60" t="str">
        <f>IF(ISERROR(MATCH(Passout2023[[#This Row], [Degree Duration (year)]],$M$3:$M$10,0)),"0", "1")</f>
        <v>0</v>
      </c>
      <c r="Z2595" s="60" t="str">
        <f>IF(ISERROR(MATCH(Passout2023[[#This Row], [Admission Type]],$F$3:$F$6,0)),"0", "1")</f>
        <v>0</v>
      </c>
      <c r="AA2595" s="60" t="str">
        <f>IF(ISERROR(MATCH(Passout2023[[#This Row], [Batch Start Year]],$L$3:$L$25,0)),"0", "1")</f>
        <v>0</v>
      </c>
      <c r="AB2595" s="60" t="str">
        <f>IF(ISERROR(MATCH(Passout2023[[#This Row], [Batch Start Semester]],$K$3:$K$6,0)),"0", "1")</f>
        <v>0</v>
      </c>
      <c r="AC2595" s="60" t="str">
        <f>IF(ISERROR(MATCH([3]!Quota_Std_2022_23[[#This Row], [SESSION_TYPE]],$AX$2:$AX$5,0)),"0", "1")</f>
        <v>0</v>
      </c>
      <c r="AD2595" s="60" t="str">
        <f>IF(ISERROR(MATCH(#REF!,#REF!,0)),"0", "1")</f>
        <v>0</v>
      </c>
      <c r="AE2595" s="60" t="str">
        <f>IF(ISERROR(MATCH([3]!Quota_Std_2022_23[[#This Row], [Gender]],$AN$2:$AN$4,0)),"0", "1")</f>
        <v>0</v>
      </c>
      <c r="AF2595" s="60" t="str">
        <f>IF(ISERROR(MATCH([3]!Quota_Std_2022_23[[#This Row], [Quota Type]],[3]Sheet1!$AO$2:$AO$12,0)),"0", "1")</f>
        <v>0</v>
      </c>
      <c r="AG2595" s="60" t="str">
        <f>IF(ISERROR(MATCH(#REF!,$BA$2:$BA$8,0)),"0", "1")</f>
        <v>0</v>
      </c>
      <c r="AH2595" s="60" t="str">
        <f>IF(ISERROR(MATCH(Passout2023[[#This Row], [Nationality Pakistani/ Foreign]],$D$3:$D$4,0)),"0", "1")</f>
        <v>0</v>
      </c>
    </row>
    <row r="2596">
      <c r="A2596" s="40"/>
      <c r="B2596" s="40"/>
      <c r="C2596" s="40"/>
      <c r="D2596" s="40"/>
      <c r="E2596" s="40"/>
      <c r="F2596" s="40"/>
      <c r="G2596" s="40"/>
      <c r="H2596" s="40"/>
      <c r="I2596" s="40"/>
      <c r="J2596" s="40"/>
      <c r="K2596" s="40"/>
      <c r="L2596" s="40"/>
      <c r="M2596" s="40"/>
      <c r="N2596" s="40"/>
      <c r="O2596" s="80"/>
      <c r="P2596" s="40"/>
      <c r="Q2596" s="40"/>
      <c r="Y2596" s="60" t="str">
        <f>IF(ISERROR(MATCH(Passout2023[[#This Row], [Degree Duration (year)]],$M$3:$M$10,0)),"0", "1")</f>
        <v>0</v>
      </c>
      <c r="Z2596" s="60" t="str">
        <f>IF(ISERROR(MATCH(Passout2023[[#This Row], [Admission Type]],$F$3:$F$6,0)),"0", "1")</f>
        <v>0</v>
      </c>
      <c r="AA2596" s="60" t="str">
        <f>IF(ISERROR(MATCH(Passout2023[[#This Row], [Batch Start Year]],$L$3:$L$25,0)),"0", "1")</f>
        <v>0</v>
      </c>
      <c r="AB2596" s="60" t="str">
        <f>IF(ISERROR(MATCH(Passout2023[[#This Row], [Batch Start Semester]],$K$3:$K$6,0)),"0", "1")</f>
        <v>0</v>
      </c>
      <c r="AC2596" s="60" t="str">
        <f>IF(ISERROR(MATCH([3]!Quota_Std_2022_23[[#This Row], [SESSION_TYPE]],$AX$2:$AX$5,0)),"0", "1")</f>
        <v>0</v>
      </c>
      <c r="AD2596" s="60" t="str">
        <f>IF(ISERROR(MATCH(#REF!,#REF!,0)),"0", "1")</f>
        <v>0</v>
      </c>
      <c r="AE2596" s="60" t="str">
        <f>IF(ISERROR(MATCH([3]!Quota_Std_2022_23[[#This Row], [Gender]],$AN$2:$AN$4,0)),"0", "1")</f>
        <v>0</v>
      </c>
      <c r="AF2596" s="60" t="str">
        <f>IF(ISERROR(MATCH([3]!Quota_Std_2022_23[[#This Row], [Quota Type]],[3]Sheet1!$AO$2:$AO$12,0)),"0", "1")</f>
        <v>0</v>
      </c>
      <c r="AG2596" s="60" t="str">
        <f>IF(ISERROR(MATCH(#REF!,$BA$2:$BA$8,0)),"0", "1")</f>
        <v>0</v>
      </c>
      <c r="AH2596" s="60" t="str">
        <f>IF(ISERROR(MATCH(Passout2023[[#This Row], [Nationality Pakistani/ Foreign]],$D$3:$D$4,0)),"0", "1")</f>
        <v>0</v>
      </c>
    </row>
    <row r="2597">
      <c r="A2597" s="40"/>
      <c r="B2597" s="40"/>
      <c r="C2597" s="40"/>
      <c r="D2597" s="40"/>
      <c r="E2597" s="40"/>
      <c r="F2597" s="40"/>
      <c r="G2597" s="40"/>
      <c r="H2597" s="40"/>
      <c r="I2597" s="40"/>
      <c r="J2597" s="40"/>
      <c r="K2597" s="40"/>
      <c r="L2597" s="40"/>
      <c r="M2597" s="40"/>
      <c r="N2597" s="40"/>
      <c r="O2597" s="40"/>
      <c r="P2597" s="40"/>
      <c r="Q2597" s="40"/>
      <c r="Y2597" s="60" t="str">
        <f>IF(ISERROR(MATCH(Passout2023[[#This Row], [Degree Duration (year)]],$M$3:$M$10,0)),"0", "1")</f>
        <v>0</v>
      </c>
      <c r="Z2597" s="60" t="str">
        <f>IF(ISERROR(MATCH(Passout2023[[#This Row], [Admission Type]],$F$3:$F$6,0)),"0", "1")</f>
        <v>0</v>
      </c>
      <c r="AA2597" s="60" t="str">
        <f>IF(ISERROR(MATCH(Passout2023[[#This Row], [Batch Start Year]],$L$3:$L$25,0)),"0", "1")</f>
        <v>0</v>
      </c>
      <c r="AB2597" s="60" t="str">
        <f>IF(ISERROR(MATCH(Passout2023[[#This Row], [Batch Start Semester]],$K$3:$K$6,0)),"0", "1")</f>
        <v>0</v>
      </c>
      <c r="AC2597" s="60" t="str">
        <f>IF(ISERROR(MATCH([3]!Quota_Std_2022_23[[#This Row], [SESSION_TYPE]],$AX$2:$AX$5,0)),"0", "1")</f>
        <v>0</v>
      </c>
      <c r="AD2597" s="60" t="str">
        <f>IF(ISERROR(MATCH(#REF!,#REF!,0)),"0", "1")</f>
        <v>0</v>
      </c>
      <c r="AE2597" s="60" t="str">
        <f>IF(ISERROR(MATCH([3]!Quota_Std_2022_23[[#This Row], [Gender]],$AN$2:$AN$4,0)),"0", "1")</f>
        <v>0</v>
      </c>
      <c r="AF2597" s="60" t="str">
        <f>IF(ISERROR(MATCH([3]!Quota_Std_2022_23[[#This Row], [Quota Type]],[3]Sheet1!$AO$2:$AO$12,0)),"0", "1")</f>
        <v>0</v>
      </c>
      <c r="AG2597" s="60" t="str">
        <f>IF(ISERROR(MATCH(#REF!,$BA$2:$BA$8,0)),"0", "1")</f>
        <v>0</v>
      </c>
      <c r="AH2597" s="60" t="str">
        <f>IF(ISERROR(MATCH(Passout2023[[#This Row], [Nationality Pakistani/ Foreign]],$D$3:$D$4,0)),"0", "1")</f>
        <v>0</v>
      </c>
    </row>
    <row r="2598">
      <c r="A2598" s="40"/>
      <c r="B2598" s="40"/>
      <c r="C2598" s="40"/>
      <c r="D2598" s="40"/>
      <c r="E2598" s="40"/>
      <c r="F2598" s="40"/>
      <c r="G2598" s="40"/>
      <c r="H2598" s="40"/>
      <c r="I2598" s="40"/>
      <c r="J2598" s="40"/>
      <c r="K2598" s="40"/>
      <c r="L2598" s="40"/>
      <c r="M2598" s="40"/>
      <c r="N2598" s="40"/>
      <c r="O2598" s="80"/>
      <c r="P2598" s="40"/>
      <c r="Q2598" s="40"/>
      <c r="Y2598" s="60" t="str">
        <f>IF(ISERROR(MATCH(Passout2023[[#This Row], [Degree Duration (year)]],$M$3:$M$10,0)),"0", "1")</f>
        <v>0</v>
      </c>
      <c r="Z2598" s="60" t="str">
        <f>IF(ISERROR(MATCH(Passout2023[[#This Row], [Admission Type]],$F$3:$F$6,0)),"0", "1")</f>
        <v>0</v>
      </c>
      <c r="AA2598" s="60" t="str">
        <f>IF(ISERROR(MATCH(Passout2023[[#This Row], [Batch Start Year]],$L$3:$L$25,0)),"0", "1")</f>
        <v>0</v>
      </c>
      <c r="AB2598" s="60" t="str">
        <f>IF(ISERROR(MATCH(Passout2023[[#This Row], [Batch Start Semester]],$K$3:$K$6,0)),"0", "1")</f>
        <v>0</v>
      </c>
      <c r="AC2598" s="60" t="str">
        <f>IF(ISERROR(MATCH([3]!Quota_Std_2022_23[[#This Row], [SESSION_TYPE]],$AX$2:$AX$5,0)),"0", "1")</f>
        <v>0</v>
      </c>
      <c r="AD2598" s="60" t="str">
        <f>IF(ISERROR(MATCH(#REF!,#REF!,0)),"0", "1")</f>
        <v>0</v>
      </c>
      <c r="AE2598" s="60" t="str">
        <f>IF(ISERROR(MATCH([3]!Quota_Std_2022_23[[#This Row], [Gender]],$AN$2:$AN$4,0)),"0", "1")</f>
        <v>0</v>
      </c>
      <c r="AF2598" s="60" t="str">
        <f>IF(ISERROR(MATCH([3]!Quota_Std_2022_23[[#This Row], [Quota Type]],[3]Sheet1!$AO$2:$AO$12,0)),"0", "1")</f>
        <v>0</v>
      </c>
      <c r="AG2598" s="60" t="str">
        <f>IF(ISERROR(MATCH(#REF!,$BA$2:$BA$8,0)),"0", "1")</f>
        <v>0</v>
      </c>
      <c r="AH2598" s="60" t="str">
        <f>IF(ISERROR(MATCH(Passout2023[[#This Row], [Nationality Pakistani/ Foreign]],$D$3:$D$4,0)),"0", "1")</f>
        <v>0</v>
      </c>
    </row>
    <row r="2599">
      <c r="A2599" s="40"/>
      <c r="B2599" s="40"/>
      <c r="C2599" s="40"/>
      <c r="D2599" s="40"/>
      <c r="E2599" s="40"/>
      <c r="F2599" s="40"/>
      <c r="G2599" s="40"/>
      <c r="H2599" s="40"/>
      <c r="I2599" s="40"/>
      <c r="J2599" s="40"/>
      <c r="K2599" s="40"/>
      <c r="L2599" s="40"/>
      <c r="M2599" s="40"/>
      <c r="N2599" s="40"/>
      <c r="O2599" s="40"/>
      <c r="P2599" s="40"/>
      <c r="Q2599" s="40"/>
      <c r="Y2599" s="60" t="str">
        <f>IF(ISERROR(MATCH(Passout2023[[#This Row], [Degree Duration (year)]],$M$3:$M$10,0)),"0", "1")</f>
        <v>0</v>
      </c>
      <c r="Z2599" s="60" t="str">
        <f>IF(ISERROR(MATCH(Passout2023[[#This Row], [Admission Type]],$F$3:$F$6,0)),"0", "1")</f>
        <v>0</v>
      </c>
      <c r="AA2599" s="60" t="str">
        <f>IF(ISERROR(MATCH(Passout2023[[#This Row], [Batch Start Year]],$L$3:$L$25,0)),"0", "1")</f>
        <v>0</v>
      </c>
      <c r="AB2599" s="60" t="str">
        <f>IF(ISERROR(MATCH(Passout2023[[#This Row], [Batch Start Semester]],$K$3:$K$6,0)),"0", "1")</f>
        <v>0</v>
      </c>
      <c r="AC2599" s="60" t="str">
        <f>IF(ISERROR(MATCH([3]!Quota_Std_2022_23[[#This Row], [SESSION_TYPE]],$AX$2:$AX$5,0)),"0", "1")</f>
        <v>0</v>
      </c>
      <c r="AD2599" s="60" t="str">
        <f>IF(ISERROR(MATCH(#REF!,#REF!,0)),"0", "1")</f>
        <v>0</v>
      </c>
      <c r="AE2599" s="60" t="str">
        <f>IF(ISERROR(MATCH([3]!Quota_Std_2022_23[[#This Row], [Gender]],$AN$2:$AN$4,0)),"0", "1")</f>
        <v>0</v>
      </c>
      <c r="AF2599" s="60" t="str">
        <f>IF(ISERROR(MATCH([3]!Quota_Std_2022_23[[#This Row], [Quota Type]],[3]Sheet1!$AO$2:$AO$12,0)),"0", "1")</f>
        <v>0</v>
      </c>
      <c r="AG2599" s="60" t="str">
        <f>IF(ISERROR(MATCH(#REF!,$BA$2:$BA$8,0)),"0", "1")</f>
        <v>0</v>
      </c>
      <c r="AH2599" s="60" t="str">
        <f>IF(ISERROR(MATCH(Passout2023[[#This Row], [Nationality Pakistani/ Foreign]],$D$3:$D$4,0)),"0", "1")</f>
        <v>0</v>
      </c>
    </row>
    <row r="2600">
      <c r="A2600" s="40"/>
      <c r="B2600" s="40"/>
      <c r="C2600" s="40"/>
      <c r="D2600" s="40"/>
      <c r="E2600" s="40"/>
      <c r="F2600" s="40"/>
      <c r="G2600" s="40"/>
      <c r="H2600" s="40"/>
      <c r="I2600" s="40"/>
      <c r="J2600" s="40"/>
      <c r="K2600" s="40"/>
      <c r="L2600" s="40"/>
      <c r="M2600" s="40"/>
      <c r="N2600" s="40"/>
      <c r="O2600" s="80"/>
      <c r="P2600" s="40"/>
      <c r="Q2600" s="40"/>
      <c r="Y2600" s="60" t="str">
        <f>IF(ISERROR(MATCH(Passout2023[[#This Row], [Degree Duration (year)]],$M$3:$M$10,0)),"0", "1")</f>
        <v>0</v>
      </c>
      <c r="Z2600" s="60" t="str">
        <f>IF(ISERROR(MATCH(Passout2023[[#This Row], [Admission Type]],$F$3:$F$6,0)),"0", "1")</f>
        <v>0</v>
      </c>
      <c r="AA2600" s="60" t="str">
        <f>IF(ISERROR(MATCH(Passout2023[[#This Row], [Batch Start Year]],$L$3:$L$25,0)),"0", "1")</f>
        <v>0</v>
      </c>
      <c r="AB2600" s="60" t="str">
        <f>IF(ISERROR(MATCH(Passout2023[[#This Row], [Batch Start Semester]],$K$3:$K$6,0)),"0", "1")</f>
        <v>0</v>
      </c>
      <c r="AC2600" s="60" t="str">
        <f>IF(ISERROR(MATCH([3]!Quota_Std_2022_23[[#This Row], [SESSION_TYPE]],$AX$2:$AX$5,0)),"0", "1")</f>
        <v>0</v>
      </c>
      <c r="AD2600" s="60" t="str">
        <f>IF(ISERROR(MATCH(#REF!,#REF!,0)),"0", "1")</f>
        <v>0</v>
      </c>
      <c r="AE2600" s="60" t="str">
        <f>IF(ISERROR(MATCH([3]!Quota_Std_2022_23[[#This Row], [Gender]],$AN$2:$AN$4,0)),"0", "1")</f>
        <v>0</v>
      </c>
      <c r="AF2600" s="60" t="str">
        <f>IF(ISERROR(MATCH([3]!Quota_Std_2022_23[[#This Row], [Quota Type]],[3]Sheet1!$AO$2:$AO$12,0)),"0", "1")</f>
        <v>0</v>
      </c>
      <c r="AG2600" s="60" t="str">
        <f>IF(ISERROR(MATCH(#REF!,$BA$2:$BA$8,0)),"0", "1")</f>
        <v>0</v>
      </c>
      <c r="AH2600" s="60" t="str">
        <f>IF(ISERROR(MATCH(Passout2023[[#This Row], [Nationality Pakistani/ Foreign]],$D$3:$D$4,0)),"0", "1")</f>
        <v>0</v>
      </c>
    </row>
    <row r="2601">
      <c r="A2601" s="40"/>
      <c r="B2601" s="40"/>
      <c r="C2601" s="40"/>
      <c r="D2601" s="40"/>
      <c r="E2601" s="40"/>
      <c r="F2601" s="40"/>
      <c r="G2601" s="40"/>
      <c r="H2601" s="40"/>
      <c r="I2601" s="40"/>
      <c r="J2601" s="40"/>
      <c r="K2601" s="40"/>
      <c r="L2601" s="40"/>
      <c r="M2601" s="40"/>
      <c r="N2601" s="40"/>
      <c r="O2601" s="40"/>
      <c r="P2601" s="40"/>
      <c r="Q2601" s="40"/>
      <c r="Y2601" s="60" t="str">
        <f>IF(ISERROR(MATCH(Passout2023[[#This Row], [Degree Duration (year)]],$M$3:$M$10,0)),"0", "1")</f>
        <v>0</v>
      </c>
      <c r="Z2601" s="60" t="str">
        <f>IF(ISERROR(MATCH(Passout2023[[#This Row], [Admission Type]],$F$3:$F$6,0)),"0", "1")</f>
        <v>0</v>
      </c>
      <c r="AA2601" s="60" t="str">
        <f>IF(ISERROR(MATCH(Passout2023[[#This Row], [Batch Start Year]],$L$3:$L$25,0)),"0", "1")</f>
        <v>0</v>
      </c>
      <c r="AB2601" s="60" t="str">
        <f>IF(ISERROR(MATCH(Passout2023[[#This Row], [Batch Start Semester]],$K$3:$K$6,0)),"0", "1")</f>
        <v>0</v>
      </c>
      <c r="AC2601" s="60" t="str">
        <f>IF(ISERROR(MATCH([3]!Quota_Std_2022_23[[#This Row], [SESSION_TYPE]],$AX$2:$AX$5,0)),"0", "1")</f>
        <v>0</v>
      </c>
      <c r="AD2601" s="60" t="str">
        <f>IF(ISERROR(MATCH(#REF!,#REF!,0)),"0", "1")</f>
        <v>0</v>
      </c>
      <c r="AE2601" s="60" t="str">
        <f>IF(ISERROR(MATCH([3]!Quota_Std_2022_23[[#This Row], [Gender]],$AN$2:$AN$4,0)),"0", "1")</f>
        <v>0</v>
      </c>
      <c r="AF2601" s="60" t="str">
        <f>IF(ISERROR(MATCH([3]!Quota_Std_2022_23[[#This Row], [Quota Type]],[3]Sheet1!$AO$2:$AO$12,0)),"0", "1")</f>
        <v>0</v>
      </c>
      <c r="AG2601" s="60" t="str">
        <f>IF(ISERROR(MATCH(#REF!,$BA$2:$BA$8,0)),"0", "1")</f>
        <v>0</v>
      </c>
      <c r="AH2601" s="60" t="str">
        <f>IF(ISERROR(MATCH(Passout2023[[#This Row], [Nationality Pakistani/ Foreign]],$D$3:$D$4,0)),"0", "1")</f>
        <v>0</v>
      </c>
    </row>
    <row r="2602">
      <c r="A2602" s="40"/>
      <c r="B2602" s="40"/>
      <c r="C2602" s="40"/>
      <c r="D2602" s="40"/>
      <c r="E2602" s="40"/>
      <c r="F2602" s="40"/>
      <c r="G2602" s="40"/>
      <c r="H2602" s="40"/>
      <c r="I2602" s="40"/>
      <c r="J2602" s="40"/>
      <c r="K2602" s="40"/>
      <c r="L2602" s="40"/>
      <c r="M2602" s="40"/>
      <c r="N2602" s="40"/>
      <c r="O2602" s="80"/>
      <c r="P2602" s="40"/>
      <c r="Q2602" s="40"/>
      <c r="Y2602" s="60" t="str">
        <f>IF(ISERROR(MATCH(Passout2023[[#This Row], [Degree Duration (year)]],$M$3:$M$10,0)),"0", "1")</f>
        <v>0</v>
      </c>
      <c r="Z2602" s="60" t="str">
        <f>IF(ISERROR(MATCH(Passout2023[[#This Row], [Admission Type]],$F$3:$F$6,0)),"0", "1")</f>
        <v>0</v>
      </c>
      <c r="AA2602" s="60" t="str">
        <f>IF(ISERROR(MATCH(Passout2023[[#This Row], [Batch Start Year]],$L$3:$L$25,0)),"0", "1")</f>
        <v>0</v>
      </c>
      <c r="AB2602" s="60" t="str">
        <f>IF(ISERROR(MATCH(Passout2023[[#This Row], [Batch Start Semester]],$K$3:$K$6,0)),"0", "1")</f>
        <v>0</v>
      </c>
      <c r="AC2602" s="60" t="str">
        <f>IF(ISERROR(MATCH([3]!Quota_Std_2022_23[[#This Row], [SESSION_TYPE]],$AX$2:$AX$5,0)),"0", "1")</f>
        <v>0</v>
      </c>
      <c r="AD2602" s="60" t="str">
        <f>IF(ISERROR(MATCH(#REF!,#REF!,0)),"0", "1")</f>
        <v>0</v>
      </c>
      <c r="AE2602" s="60" t="str">
        <f>IF(ISERROR(MATCH([3]!Quota_Std_2022_23[[#This Row], [Gender]],$AN$2:$AN$4,0)),"0", "1")</f>
        <v>0</v>
      </c>
      <c r="AF2602" s="60" t="str">
        <f>IF(ISERROR(MATCH([3]!Quota_Std_2022_23[[#This Row], [Quota Type]],[3]Sheet1!$AO$2:$AO$12,0)),"0", "1")</f>
        <v>0</v>
      </c>
      <c r="AG2602" s="60" t="str">
        <f>IF(ISERROR(MATCH(#REF!,$BA$2:$BA$8,0)),"0", "1")</f>
        <v>0</v>
      </c>
      <c r="AH2602" s="60" t="str">
        <f>IF(ISERROR(MATCH(Passout2023[[#This Row], [Nationality Pakistani/ Foreign]],$D$3:$D$4,0)),"0", "1")</f>
        <v>0</v>
      </c>
    </row>
    <row r="2603">
      <c r="A2603" s="40"/>
      <c r="B2603" s="40"/>
      <c r="C2603" s="40"/>
      <c r="D2603" s="40"/>
      <c r="E2603" s="40"/>
      <c r="F2603" s="40"/>
      <c r="G2603" s="40"/>
      <c r="H2603" s="40"/>
      <c r="I2603" s="40"/>
      <c r="J2603" s="40"/>
      <c r="K2603" s="40"/>
      <c r="L2603" s="40"/>
      <c r="M2603" s="40"/>
      <c r="N2603" s="40"/>
      <c r="O2603" s="40"/>
      <c r="P2603" s="40"/>
      <c r="Q2603" s="40"/>
      <c r="Y2603" s="60" t="str">
        <f>IF(ISERROR(MATCH(Passout2023[[#This Row], [Degree Duration (year)]],$M$3:$M$10,0)),"0", "1")</f>
        <v>0</v>
      </c>
      <c r="Z2603" s="60" t="str">
        <f>IF(ISERROR(MATCH(Passout2023[[#This Row], [Admission Type]],$F$3:$F$6,0)),"0", "1")</f>
        <v>0</v>
      </c>
      <c r="AA2603" s="60" t="str">
        <f>IF(ISERROR(MATCH(Passout2023[[#This Row], [Batch Start Year]],$L$3:$L$25,0)),"0", "1")</f>
        <v>0</v>
      </c>
      <c r="AB2603" s="60" t="str">
        <f>IF(ISERROR(MATCH(Passout2023[[#This Row], [Batch Start Semester]],$K$3:$K$6,0)),"0", "1")</f>
        <v>0</v>
      </c>
      <c r="AC2603" s="60" t="str">
        <f>IF(ISERROR(MATCH([3]!Quota_Std_2022_23[[#This Row], [SESSION_TYPE]],$AX$2:$AX$5,0)),"0", "1")</f>
        <v>0</v>
      </c>
      <c r="AD2603" s="60" t="str">
        <f>IF(ISERROR(MATCH(#REF!,#REF!,0)),"0", "1")</f>
        <v>0</v>
      </c>
      <c r="AE2603" s="60" t="str">
        <f>IF(ISERROR(MATCH([3]!Quota_Std_2022_23[[#This Row], [Gender]],$AN$2:$AN$4,0)),"0", "1")</f>
        <v>0</v>
      </c>
      <c r="AF2603" s="60" t="str">
        <f>IF(ISERROR(MATCH([3]!Quota_Std_2022_23[[#This Row], [Quota Type]],[3]Sheet1!$AO$2:$AO$12,0)),"0", "1")</f>
        <v>0</v>
      </c>
      <c r="AG2603" s="60" t="str">
        <f>IF(ISERROR(MATCH(#REF!,$BA$2:$BA$8,0)),"0", "1")</f>
        <v>0</v>
      </c>
      <c r="AH2603" s="60" t="str">
        <f>IF(ISERROR(MATCH(Passout2023[[#This Row], [Nationality Pakistani/ Foreign]],$D$3:$D$4,0)),"0", "1")</f>
        <v>0</v>
      </c>
    </row>
    <row r="2604">
      <c r="A2604" s="40"/>
      <c r="B2604" s="40"/>
      <c r="C2604" s="40"/>
      <c r="D2604" s="40"/>
      <c r="E2604" s="40"/>
      <c r="F2604" s="40"/>
      <c r="G2604" s="40"/>
      <c r="H2604" s="40"/>
      <c r="I2604" s="40"/>
      <c r="J2604" s="40"/>
      <c r="K2604" s="40"/>
      <c r="L2604" s="40"/>
      <c r="M2604" s="40"/>
      <c r="N2604" s="40"/>
      <c r="O2604" s="80"/>
      <c r="P2604" s="40"/>
      <c r="Q2604" s="40"/>
      <c r="Y2604" s="60" t="str">
        <f>IF(ISERROR(MATCH(Passout2023[[#This Row], [Degree Duration (year)]],$M$3:$M$10,0)),"0", "1")</f>
        <v>0</v>
      </c>
      <c r="Z2604" s="60" t="str">
        <f>IF(ISERROR(MATCH(Passout2023[[#This Row], [Admission Type]],$F$3:$F$6,0)),"0", "1")</f>
        <v>0</v>
      </c>
      <c r="AA2604" s="60" t="str">
        <f>IF(ISERROR(MATCH(Passout2023[[#This Row], [Batch Start Year]],$L$3:$L$25,0)),"0", "1")</f>
        <v>0</v>
      </c>
      <c r="AB2604" s="60" t="str">
        <f>IF(ISERROR(MATCH(Passout2023[[#This Row], [Batch Start Semester]],$K$3:$K$6,0)),"0", "1")</f>
        <v>0</v>
      </c>
      <c r="AC2604" s="60" t="str">
        <f>IF(ISERROR(MATCH([3]!Quota_Std_2022_23[[#This Row], [SESSION_TYPE]],$AX$2:$AX$5,0)),"0", "1")</f>
        <v>0</v>
      </c>
      <c r="AD2604" s="60" t="str">
        <f>IF(ISERROR(MATCH(#REF!,#REF!,0)),"0", "1")</f>
        <v>0</v>
      </c>
      <c r="AE2604" s="60" t="str">
        <f>IF(ISERROR(MATCH([3]!Quota_Std_2022_23[[#This Row], [Gender]],$AN$2:$AN$4,0)),"0", "1")</f>
        <v>0</v>
      </c>
      <c r="AF2604" s="60" t="str">
        <f>IF(ISERROR(MATCH([3]!Quota_Std_2022_23[[#This Row], [Quota Type]],[3]Sheet1!$AO$2:$AO$12,0)),"0", "1")</f>
        <v>0</v>
      </c>
      <c r="AG2604" s="60" t="str">
        <f>IF(ISERROR(MATCH(#REF!,$BA$2:$BA$8,0)),"0", "1")</f>
        <v>0</v>
      </c>
      <c r="AH2604" s="60" t="str">
        <f>IF(ISERROR(MATCH(Passout2023[[#This Row], [Nationality Pakistani/ Foreign]],$D$3:$D$4,0)),"0", "1")</f>
        <v>0</v>
      </c>
    </row>
    <row r="2605">
      <c r="A2605" s="40"/>
      <c r="B2605" s="40"/>
      <c r="C2605" s="40"/>
      <c r="D2605" s="40"/>
      <c r="E2605" s="40"/>
      <c r="F2605" s="40"/>
      <c r="G2605" s="40"/>
      <c r="H2605" s="40"/>
      <c r="I2605" s="40"/>
      <c r="J2605" s="40"/>
      <c r="K2605" s="40"/>
      <c r="L2605" s="40"/>
      <c r="M2605" s="40"/>
      <c r="N2605" s="40"/>
      <c r="O2605" s="40"/>
      <c r="P2605" s="40"/>
      <c r="Q2605" s="40"/>
      <c r="Y2605" s="60" t="str">
        <f>IF(ISERROR(MATCH(Passout2023[[#This Row], [Degree Duration (year)]],$M$3:$M$10,0)),"0", "1")</f>
        <v>0</v>
      </c>
      <c r="Z2605" s="60" t="str">
        <f>IF(ISERROR(MATCH(Passout2023[[#This Row], [Admission Type]],$F$3:$F$6,0)),"0", "1")</f>
        <v>0</v>
      </c>
      <c r="AA2605" s="60" t="str">
        <f>IF(ISERROR(MATCH(Passout2023[[#This Row], [Batch Start Year]],$L$3:$L$25,0)),"0", "1")</f>
        <v>0</v>
      </c>
      <c r="AB2605" s="60" t="str">
        <f>IF(ISERROR(MATCH(Passout2023[[#This Row], [Batch Start Semester]],$K$3:$K$6,0)),"0", "1")</f>
        <v>0</v>
      </c>
      <c r="AC2605" s="60" t="str">
        <f>IF(ISERROR(MATCH([3]!Quota_Std_2022_23[[#This Row], [SESSION_TYPE]],$AX$2:$AX$5,0)),"0", "1")</f>
        <v>0</v>
      </c>
      <c r="AD2605" s="60" t="str">
        <f>IF(ISERROR(MATCH(#REF!,#REF!,0)),"0", "1")</f>
        <v>0</v>
      </c>
      <c r="AE2605" s="60" t="str">
        <f>IF(ISERROR(MATCH([3]!Quota_Std_2022_23[[#This Row], [Gender]],$AN$2:$AN$4,0)),"0", "1")</f>
        <v>0</v>
      </c>
      <c r="AF2605" s="60" t="str">
        <f>IF(ISERROR(MATCH([3]!Quota_Std_2022_23[[#This Row], [Quota Type]],[3]Sheet1!$AO$2:$AO$12,0)),"0", "1")</f>
        <v>0</v>
      </c>
      <c r="AG2605" s="60" t="str">
        <f>IF(ISERROR(MATCH(#REF!,$BA$2:$BA$8,0)),"0", "1")</f>
        <v>0</v>
      </c>
      <c r="AH2605" s="60" t="str">
        <f>IF(ISERROR(MATCH(Passout2023[[#This Row], [Nationality Pakistani/ Foreign]],$D$3:$D$4,0)),"0", "1")</f>
        <v>0</v>
      </c>
    </row>
    <row r="2606">
      <c r="A2606" s="40"/>
      <c r="B2606" s="40"/>
      <c r="C2606" s="40"/>
      <c r="D2606" s="40"/>
      <c r="E2606" s="40"/>
      <c r="F2606" s="40"/>
      <c r="G2606" s="40"/>
      <c r="H2606" s="40"/>
      <c r="I2606" s="40"/>
      <c r="J2606" s="40"/>
      <c r="K2606" s="40"/>
      <c r="L2606" s="40"/>
      <c r="M2606" s="40"/>
      <c r="N2606" s="40"/>
      <c r="O2606" s="40"/>
      <c r="P2606" s="40"/>
      <c r="Q2606" s="40"/>
      <c r="Y2606" s="60" t="str">
        <f>IF(ISERROR(MATCH(Passout2023[[#This Row], [Degree Duration (year)]],$M$3:$M$10,0)),"0", "1")</f>
        <v>0</v>
      </c>
      <c r="Z2606" s="60" t="str">
        <f>IF(ISERROR(MATCH(Passout2023[[#This Row], [Admission Type]],$F$3:$F$6,0)),"0", "1")</f>
        <v>0</v>
      </c>
      <c r="AA2606" s="60" t="str">
        <f>IF(ISERROR(MATCH(Passout2023[[#This Row], [Batch Start Year]],$L$3:$L$25,0)),"0", "1")</f>
        <v>0</v>
      </c>
      <c r="AB2606" s="60" t="str">
        <f>IF(ISERROR(MATCH(Passout2023[[#This Row], [Batch Start Semester]],$K$3:$K$6,0)),"0", "1")</f>
        <v>0</v>
      </c>
      <c r="AC2606" s="60" t="str">
        <f>IF(ISERROR(MATCH([3]!Quota_Std_2022_23[[#This Row], [SESSION_TYPE]],$AX$2:$AX$5,0)),"0", "1")</f>
        <v>0</v>
      </c>
      <c r="AD2606" s="60" t="str">
        <f>IF(ISERROR(MATCH(#REF!,#REF!,0)),"0", "1")</f>
        <v>0</v>
      </c>
      <c r="AE2606" s="60" t="str">
        <f>IF(ISERROR(MATCH([3]!Quota_Std_2022_23[[#This Row], [Gender]],$AN$2:$AN$4,0)),"0", "1")</f>
        <v>0</v>
      </c>
      <c r="AF2606" s="60" t="str">
        <f>IF(ISERROR(MATCH([3]!Quota_Std_2022_23[[#This Row], [Quota Type]],[3]Sheet1!$AO$2:$AO$12,0)),"0", "1")</f>
        <v>0</v>
      </c>
      <c r="AG2606" s="60" t="str">
        <f>IF(ISERROR(MATCH(#REF!,$BA$2:$BA$8,0)),"0", "1")</f>
        <v>0</v>
      </c>
      <c r="AH2606" s="60" t="str">
        <f>IF(ISERROR(MATCH(Passout2023[[#This Row], [Nationality Pakistani/ Foreign]],$D$3:$D$4,0)),"0", "1")</f>
        <v>0</v>
      </c>
    </row>
    <row r="2607">
      <c r="A2607" s="40"/>
      <c r="B2607" s="40"/>
      <c r="C2607" s="40"/>
      <c r="D2607" s="40"/>
      <c r="E2607" s="40"/>
      <c r="F2607" s="40"/>
      <c r="G2607" s="40"/>
      <c r="H2607" s="40"/>
      <c r="I2607" s="40"/>
      <c r="J2607" s="40"/>
      <c r="K2607" s="40"/>
      <c r="L2607" s="40"/>
      <c r="M2607" s="40"/>
      <c r="N2607" s="40"/>
      <c r="O2607" s="80"/>
      <c r="P2607" s="40"/>
      <c r="Q2607" s="40"/>
      <c r="Y2607" s="60" t="str">
        <f>IF(ISERROR(MATCH(Passout2023[[#This Row], [Degree Duration (year)]],$M$3:$M$10,0)),"0", "1")</f>
        <v>0</v>
      </c>
      <c r="Z2607" s="60" t="str">
        <f>IF(ISERROR(MATCH(Passout2023[[#This Row], [Admission Type]],$F$3:$F$6,0)),"0", "1")</f>
        <v>0</v>
      </c>
      <c r="AA2607" s="60" t="str">
        <f>IF(ISERROR(MATCH(Passout2023[[#This Row], [Batch Start Year]],$L$3:$L$25,0)),"0", "1")</f>
        <v>0</v>
      </c>
      <c r="AB2607" s="60" t="str">
        <f>IF(ISERROR(MATCH(Passout2023[[#This Row], [Batch Start Semester]],$K$3:$K$6,0)),"0", "1")</f>
        <v>0</v>
      </c>
      <c r="AC2607" s="60" t="str">
        <f>IF(ISERROR(MATCH([3]!Quota_Std_2022_23[[#This Row], [SESSION_TYPE]],$AX$2:$AX$5,0)),"0", "1")</f>
        <v>0</v>
      </c>
      <c r="AD2607" s="60" t="str">
        <f>IF(ISERROR(MATCH(#REF!,#REF!,0)),"0", "1")</f>
        <v>0</v>
      </c>
      <c r="AE2607" s="60" t="str">
        <f>IF(ISERROR(MATCH([3]!Quota_Std_2022_23[[#This Row], [Gender]],$AN$2:$AN$4,0)),"0", "1")</f>
        <v>0</v>
      </c>
      <c r="AF2607" s="60" t="str">
        <f>IF(ISERROR(MATCH([3]!Quota_Std_2022_23[[#This Row], [Quota Type]],[3]Sheet1!$AO$2:$AO$12,0)),"0", "1")</f>
        <v>0</v>
      </c>
      <c r="AG2607" s="60" t="str">
        <f>IF(ISERROR(MATCH(#REF!,$BA$2:$BA$8,0)),"0", "1")</f>
        <v>0</v>
      </c>
      <c r="AH2607" s="60" t="str">
        <f>IF(ISERROR(MATCH(Passout2023[[#This Row], [Nationality Pakistani/ Foreign]],$D$3:$D$4,0)),"0", "1")</f>
        <v>0</v>
      </c>
    </row>
    <row r="2608">
      <c r="A2608" s="40"/>
      <c r="B2608" s="40"/>
      <c r="C2608" s="40"/>
      <c r="D2608" s="40"/>
      <c r="E2608" s="40"/>
      <c r="F2608" s="40"/>
      <c r="G2608" s="40"/>
      <c r="H2608" s="40"/>
      <c r="I2608" s="40"/>
      <c r="J2608" s="40"/>
      <c r="K2608" s="40"/>
      <c r="L2608" s="40"/>
      <c r="M2608" s="40"/>
      <c r="N2608" s="40"/>
      <c r="O2608" s="40"/>
      <c r="P2608" s="40"/>
      <c r="Q2608" s="40"/>
      <c r="Y2608" s="60" t="str">
        <f>IF(ISERROR(MATCH(Passout2023[[#This Row], [Degree Duration (year)]],$M$3:$M$10,0)),"0", "1")</f>
        <v>0</v>
      </c>
      <c r="Z2608" s="60" t="str">
        <f>IF(ISERROR(MATCH(Passout2023[[#This Row], [Admission Type]],$F$3:$F$6,0)),"0", "1")</f>
        <v>0</v>
      </c>
      <c r="AA2608" s="60" t="str">
        <f>IF(ISERROR(MATCH(Passout2023[[#This Row], [Batch Start Year]],$L$3:$L$25,0)),"0", "1")</f>
        <v>0</v>
      </c>
      <c r="AB2608" s="60" t="str">
        <f>IF(ISERROR(MATCH(Passout2023[[#This Row], [Batch Start Semester]],$K$3:$K$6,0)),"0", "1")</f>
        <v>0</v>
      </c>
      <c r="AC2608" s="60" t="str">
        <f>IF(ISERROR(MATCH([3]!Quota_Std_2022_23[[#This Row], [SESSION_TYPE]],$AX$2:$AX$5,0)),"0", "1")</f>
        <v>0</v>
      </c>
      <c r="AD2608" s="60" t="str">
        <f>IF(ISERROR(MATCH(#REF!,#REF!,0)),"0", "1")</f>
        <v>0</v>
      </c>
      <c r="AE2608" s="60" t="str">
        <f>IF(ISERROR(MATCH([3]!Quota_Std_2022_23[[#This Row], [Gender]],$AN$2:$AN$4,0)),"0", "1")</f>
        <v>0</v>
      </c>
      <c r="AF2608" s="60" t="str">
        <f>IF(ISERROR(MATCH([3]!Quota_Std_2022_23[[#This Row], [Quota Type]],[3]Sheet1!$AO$2:$AO$12,0)),"0", "1")</f>
        <v>0</v>
      </c>
      <c r="AG2608" s="60" t="str">
        <f>IF(ISERROR(MATCH(#REF!,$BA$2:$BA$8,0)),"0", "1")</f>
        <v>0</v>
      </c>
      <c r="AH2608" s="60" t="str">
        <f>IF(ISERROR(MATCH(Passout2023[[#This Row], [Nationality Pakistani/ Foreign]],$D$3:$D$4,0)),"0", "1")</f>
        <v>0</v>
      </c>
    </row>
    <row r="2609">
      <c r="A2609" s="40"/>
      <c r="B2609" s="40"/>
      <c r="C2609" s="40"/>
      <c r="D2609" s="40"/>
      <c r="E2609" s="40"/>
      <c r="F2609" s="40"/>
      <c r="G2609" s="40"/>
      <c r="H2609" s="40"/>
      <c r="I2609" s="40"/>
      <c r="J2609" s="40"/>
      <c r="K2609" s="40"/>
      <c r="L2609" s="40"/>
      <c r="M2609" s="40"/>
      <c r="N2609" s="40"/>
      <c r="O2609" s="80"/>
      <c r="P2609" s="40"/>
      <c r="Q2609" s="40"/>
      <c r="Y2609" s="60" t="str">
        <f>IF(ISERROR(MATCH(Passout2023[[#This Row], [Degree Duration (year)]],$M$3:$M$10,0)),"0", "1")</f>
        <v>0</v>
      </c>
      <c r="Z2609" s="60" t="str">
        <f>IF(ISERROR(MATCH(Passout2023[[#This Row], [Admission Type]],$F$3:$F$6,0)),"0", "1")</f>
        <v>0</v>
      </c>
      <c r="AA2609" s="60" t="str">
        <f>IF(ISERROR(MATCH(Passout2023[[#This Row], [Batch Start Year]],$L$3:$L$25,0)),"0", "1")</f>
        <v>0</v>
      </c>
      <c r="AB2609" s="60" t="str">
        <f>IF(ISERROR(MATCH(Passout2023[[#This Row], [Batch Start Semester]],$K$3:$K$6,0)),"0", "1")</f>
        <v>0</v>
      </c>
      <c r="AC2609" s="60" t="str">
        <f>IF(ISERROR(MATCH([3]!Quota_Std_2022_23[[#This Row], [SESSION_TYPE]],$AX$2:$AX$5,0)),"0", "1")</f>
        <v>0</v>
      </c>
      <c r="AD2609" s="60" t="str">
        <f>IF(ISERROR(MATCH(#REF!,#REF!,0)),"0", "1")</f>
        <v>0</v>
      </c>
      <c r="AE2609" s="60" t="str">
        <f>IF(ISERROR(MATCH([3]!Quota_Std_2022_23[[#This Row], [Gender]],$AN$2:$AN$4,0)),"0", "1")</f>
        <v>0</v>
      </c>
      <c r="AF2609" s="60" t="str">
        <f>IF(ISERROR(MATCH([3]!Quota_Std_2022_23[[#This Row], [Quota Type]],[3]Sheet1!$AO$2:$AO$12,0)),"0", "1")</f>
        <v>0</v>
      </c>
      <c r="AG2609" s="60" t="str">
        <f>IF(ISERROR(MATCH(#REF!,$BA$2:$BA$8,0)),"0", "1")</f>
        <v>0</v>
      </c>
      <c r="AH2609" s="60" t="str">
        <f>IF(ISERROR(MATCH(Passout2023[[#This Row], [Nationality Pakistani/ Foreign]],$D$3:$D$4,0)),"0", "1")</f>
        <v>0</v>
      </c>
    </row>
    <row r="2610">
      <c r="A2610" s="40"/>
      <c r="B2610" s="40"/>
      <c r="C2610" s="40"/>
      <c r="D2610" s="40"/>
      <c r="E2610" s="40"/>
      <c r="F2610" s="40"/>
      <c r="G2610" s="40"/>
      <c r="H2610" s="40"/>
      <c r="I2610" s="40"/>
      <c r="J2610" s="40"/>
      <c r="K2610" s="40"/>
      <c r="L2610" s="40"/>
      <c r="M2610" s="40"/>
      <c r="N2610" s="40"/>
      <c r="O2610" s="40"/>
      <c r="P2610" s="40"/>
      <c r="Q2610" s="40"/>
      <c r="Y2610" s="60" t="str">
        <f>IF(ISERROR(MATCH(Passout2023[[#This Row], [Degree Duration (year)]],$M$3:$M$10,0)),"0", "1")</f>
        <v>0</v>
      </c>
      <c r="Z2610" s="60" t="str">
        <f>IF(ISERROR(MATCH(Passout2023[[#This Row], [Admission Type]],$F$3:$F$6,0)),"0", "1")</f>
        <v>0</v>
      </c>
      <c r="AA2610" s="60" t="str">
        <f>IF(ISERROR(MATCH(Passout2023[[#This Row], [Batch Start Year]],$L$3:$L$25,0)),"0", "1")</f>
        <v>0</v>
      </c>
      <c r="AB2610" s="60" t="str">
        <f>IF(ISERROR(MATCH(Passout2023[[#This Row], [Batch Start Semester]],$K$3:$K$6,0)),"0", "1")</f>
        <v>0</v>
      </c>
      <c r="AC2610" s="60" t="str">
        <f>IF(ISERROR(MATCH([3]!Quota_Std_2022_23[[#This Row], [SESSION_TYPE]],$AX$2:$AX$5,0)),"0", "1")</f>
        <v>0</v>
      </c>
      <c r="AD2610" s="60" t="str">
        <f>IF(ISERROR(MATCH(#REF!,#REF!,0)),"0", "1")</f>
        <v>0</v>
      </c>
      <c r="AE2610" s="60" t="str">
        <f>IF(ISERROR(MATCH([3]!Quota_Std_2022_23[[#This Row], [Gender]],$AN$2:$AN$4,0)),"0", "1")</f>
        <v>0</v>
      </c>
      <c r="AF2610" s="60" t="str">
        <f>IF(ISERROR(MATCH([3]!Quota_Std_2022_23[[#This Row], [Quota Type]],[3]Sheet1!$AO$2:$AO$12,0)),"0", "1")</f>
        <v>0</v>
      </c>
      <c r="AG2610" s="60" t="str">
        <f>IF(ISERROR(MATCH(#REF!,$BA$2:$BA$8,0)),"0", "1")</f>
        <v>0</v>
      </c>
      <c r="AH2610" s="60" t="str">
        <f>IF(ISERROR(MATCH(Passout2023[[#This Row], [Nationality Pakistani/ Foreign]],$D$3:$D$4,0)),"0", "1")</f>
        <v>0</v>
      </c>
    </row>
    <row r="2611">
      <c r="A2611" s="40"/>
      <c r="B2611" s="40"/>
      <c r="C2611" s="40"/>
      <c r="D2611" s="40"/>
      <c r="E2611" s="40"/>
      <c r="F2611" s="40"/>
      <c r="G2611" s="40"/>
      <c r="H2611" s="40"/>
      <c r="I2611" s="40"/>
      <c r="J2611" s="40"/>
      <c r="K2611" s="40"/>
      <c r="L2611" s="40"/>
      <c r="M2611" s="40"/>
      <c r="N2611" s="40"/>
      <c r="O2611" s="80"/>
      <c r="P2611" s="40"/>
      <c r="Q2611" s="40"/>
      <c r="Y2611" s="60" t="str">
        <f>IF(ISERROR(MATCH(Passout2023[[#This Row], [Degree Duration (year)]],$M$3:$M$10,0)),"0", "1")</f>
        <v>0</v>
      </c>
      <c r="Z2611" s="60" t="str">
        <f>IF(ISERROR(MATCH(Passout2023[[#This Row], [Admission Type]],$F$3:$F$6,0)),"0", "1")</f>
        <v>0</v>
      </c>
      <c r="AA2611" s="60" t="str">
        <f>IF(ISERROR(MATCH(Passout2023[[#This Row], [Batch Start Year]],$L$3:$L$25,0)),"0", "1")</f>
        <v>0</v>
      </c>
      <c r="AB2611" s="60" t="str">
        <f>IF(ISERROR(MATCH(Passout2023[[#This Row], [Batch Start Semester]],$K$3:$K$6,0)),"0", "1")</f>
        <v>0</v>
      </c>
      <c r="AC2611" s="60" t="str">
        <f>IF(ISERROR(MATCH([3]!Quota_Std_2022_23[[#This Row], [SESSION_TYPE]],$AX$2:$AX$5,0)),"0", "1")</f>
        <v>0</v>
      </c>
      <c r="AD2611" s="60" t="str">
        <f>IF(ISERROR(MATCH(#REF!,#REF!,0)),"0", "1")</f>
        <v>0</v>
      </c>
      <c r="AE2611" s="60" t="str">
        <f>IF(ISERROR(MATCH([3]!Quota_Std_2022_23[[#This Row], [Gender]],$AN$2:$AN$4,0)),"0", "1")</f>
        <v>0</v>
      </c>
      <c r="AF2611" s="60" t="str">
        <f>IF(ISERROR(MATCH([3]!Quota_Std_2022_23[[#This Row], [Quota Type]],[3]Sheet1!$AO$2:$AO$12,0)),"0", "1")</f>
        <v>0</v>
      </c>
      <c r="AG2611" s="60" t="str">
        <f>IF(ISERROR(MATCH(#REF!,$BA$2:$BA$8,0)),"0", "1")</f>
        <v>0</v>
      </c>
      <c r="AH2611" s="60" t="str">
        <f>IF(ISERROR(MATCH(Passout2023[[#This Row], [Nationality Pakistani/ Foreign]],$D$3:$D$4,0)),"0", "1")</f>
        <v>0</v>
      </c>
    </row>
    <row r="2612">
      <c r="A2612" s="40"/>
      <c r="B2612" s="40"/>
      <c r="C2612" s="40"/>
      <c r="D2612" s="40"/>
      <c r="E2612" s="40"/>
      <c r="F2612" s="40"/>
      <c r="G2612" s="40"/>
      <c r="H2612" s="40"/>
      <c r="I2612" s="40"/>
      <c r="J2612" s="40"/>
      <c r="K2612" s="40"/>
      <c r="L2612" s="40"/>
      <c r="M2612" s="40"/>
      <c r="N2612" s="40"/>
      <c r="O2612" s="40"/>
      <c r="P2612" s="40"/>
      <c r="Q2612" s="40"/>
      <c r="Y2612" s="60" t="str">
        <f>IF(ISERROR(MATCH(Passout2023[[#This Row], [Degree Duration (year)]],$M$3:$M$10,0)),"0", "1")</f>
        <v>0</v>
      </c>
      <c r="Z2612" s="60" t="str">
        <f>IF(ISERROR(MATCH(Passout2023[[#This Row], [Admission Type]],$F$3:$F$6,0)),"0", "1")</f>
        <v>0</v>
      </c>
      <c r="AA2612" s="60" t="str">
        <f>IF(ISERROR(MATCH(Passout2023[[#This Row], [Batch Start Year]],$L$3:$L$25,0)),"0", "1")</f>
        <v>0</v>
      </c>
      <c r="AB2612" s="60" t="str">
        <f>IF(ISERROR(MATCH(Passout2023[[#This Row], [Batch Start Semester]],$K$3:$K$6,0)),"0", "1")</f>
        <v>0</v>
      </c>
      <c r="AC2612" s="60" t="str">
        <f>IF(ISERROR(MATCH([3]!Quota_Std_2022_23[[#This Row], [SESSION_TYPE]],$AX$2:$AX$5,0)),"0", "1")</f>
        <v>0</v>
      </c>
      <c r="AD2612" s="60" t="str">
        <f>IF(ISERROR(MATCH(#REF!,#REF!,0)),"0", "1")</f>
        <v>0</v>
      </c>
      <c r="AE2612" s="60" t="str">
        <f>IF(ISERROR(MATCH([3]!Quota_Std_2022_23[[#This Row], [Gender]],$AN$2:$AN$4,0)),"0", "1")</f>
        <v>0</v>
      </c>
      <c r="AF2612" s="60" t="str">
        <f>IF(ISERROR(MATCH([3]!Quota_Std_2022_23[[#This Row], [Quota Type]],[3]Sheet1!$AO$2:$AO$12,0)),"0", "1")</f>
        <v>0</v>
      </c>
      <c r="AG2612" s="60" t="str">
        <f>IF(ISERROR(MATCH(#REF!,$BA$2:$BA$8,0)),"0", "1")</f>
        <v>0</v>
      </c>
      <c r="AH2612" s="60" t="str">
        <f>IF(ISERROR(MATCH(Passout2023[[#This Row], [Nationality Pakistani/ Foreign]],$D$3:$D$4,0)),"0", "1")</f>
        <v>0</v>
      </c>
    </row>
    <row r="2613">
      <c r="A2613" s="40"/>
      <c r="B2613" s="40"/>
      <c r="C2613" s="40"/>
      <c r="D2613" s="40"/>
      <c r="E2613" s="40"/>
      <c r="F2613" s="40"/>
      <c r="G2613" s="40"/>
      <c r="H2613" s="40"/>
      <c r="I2613" s="40"/>
      <c r="J2613" s="40"/>
      <c r="K2613" s="40"/>
      <c r="L2613" s="40"/>
      <c r="M2613" s="40"/>
      <c r="N2613" s="40"/>
      <c r="O2613" s="80"/>
      <c r="P2613" s="40"/>
      <c r="Q2613" s="40"/>
      <c r="Y2613" s="60" t="str">
        <f>IF(ISERROR(MATCH(Passout2023[[#This Row], [Degree Duration (year)]],$M$3:$M$10,0)),"0", "1")</f>
        <v>0</v>
      </c>
      <c r="Z2613" s="60" t="str">
        <f>IF(ISERROR(MATCH(Passout2023[[#This Row], [Admission Type]],$F$3:$F$6,0)),"0", "1")</f>
        <v>0</v>
      </c>
      <c r="AA2613" s="60" t="str">
        <f>IF(ISERROR(MATCH(Passout2023[[#This Row], [Batch Start Year]],$L$3:$L$25,0)),"0", "1")</f>
        <v>0</v>
      </c>
      <c r="AB2613" s="60" t="str">
        <f>IF(ISERROR(MATCH(Passout2023[[#This Row], [Batch Start Semester]],$K$3:$K$6,0)),"0", "1")</f>
        <v>0</v>
      </c>
      <c r="AC2613" s="60" t="str">
        <f>IF(ISERROR(MATCH([3]!Quota_Std_2022_23[[#This Row], [SESSION_TYPE]],$AX$2:$AX$5,0)),"0", "1")</f>
        <v>0</v>
      </c>
      <c r="AD2613" s="60" t="str">
        <f>IF(ISERROR(MATCH(#REF!,#REF!,0)),"0", "1")</f>
        <v>0</v>
      </c>
      <c r="AE2613" s="60" t="str">
        <f>IF(ISERROR(MATCH([3]!Quota_Std_2022_23[[#This Row], [Gender]],$AN$2:$AN$4,0)),"0", "1")</f>
        <v>0</v>
      </c>
      <c r="AF2613" s="60" t="str">
        <f>IF(ISERROR(MATCH([3]!Quota_Std_2022_23[[#This Row], [Quota Type]],[3]Sheet1!$AO$2:$AO$12,0)),"0", "1")</f>
        <v>0</v>
      </c>
      <c r="AG2613" s="60" t="str">
        <f>IF(ISERROR(MATCH(#REF!,$BA$2:$BA$8,0)),"0", "1")</f>
        <v>0</v>
      </c>
      <c r="AH2613" s="60" t="str">
        <f>IF(ISERROR(MATCH(Passout2023[[#This Row], [Nationality Pakistani/ Foreign]],$D$3:$D$4,0)),"0", "1")</f>
        <v>0</v>
      </c>
    </row>
    <row r="2614">
      <c r="A2614" s="40"/>
      <c r="B2614" s="40"/>
      <c r="C2614" s="40"/>
      <c r="D2614" s="40"/>
      <c r="E2614" s="40"/>
      <c r="F2614" s="40"/>
      <c r="G2614" s="40"/>
      <c r="H2614" s="40"/>
      <c r="I2614" s="40"/>
      <c r="J2614" s="40"/>
      <c r="K2614" s="40"/>
      <c r="L2614" s="40"/>
      <c r="M2614" s="40"/>
      <c r="N2614" s="40"/>
      <c r="O2614" s="40"/>
      <c r="P2614" s="40"/>
      <c r="Q2614" s="40"/>
      <c r="Y2614" s="60" t="str">
        <f>IF(ISERROR(MATCH(Passout2023[[#This Row], [Degree Duration (year)]],$M$3:$M$10,0)),"0", "1")</f>
        <v>0</v>
      </c>
      <c r="Z2614" s="60" t="str">
        <f>IF(ISERROR(MATCH(Passout2023[[#This Row], [Admission Type]],$F$3:$F$6,0)),"0", "1")</f>
        <v>0</v>
      </c>
      <c r="AA2614" s="60" t="str">
        <f>IF(ISERROR(MATCH(Passout2023[[#This Row], [Batch Start Year]],$L$3:$L$25,0)),"0", "1")</f>
        <v>0</v>
      </c>
      <c r="AB2614" s="60" t="str">
        <f>IF(ISERROR(MATCH(Passout2023[[#This Row], [Batch Start Semester]],$K$3:$K$6,0)),"0", "1")</f>
        <v>0</v>
      </c>
      <c r="AC2614" s="60" t="str">
        <f>IF(ISERROR(MATCH([3]!Quota_Std_2022_23[[#This Row], [SESSION_TYPE]],$AX$2:$AX$5,0)),"0", "1")</f>
        <v>0</v>
      </c>
      <c r="AD2614" s="60" t="str">
        <f>IF(ISERROR(MATCH(#REF!,#REF!,0)),"0", "1")</f>
        <v>0</v>
      </c>
      <c r="AE2614" s="60" t="str">
        <f>IF(ISERROR(MATCH([3]!Quota_Std_2022_23[[#This Row], [Gender]],$AN$2:$AN$4,0)),"0", "1")</f>
        <v>0</v>
      </c>
      <c r="AF2614" s="60" t="str">
        <f>IF(ISERROR(MATCH([3]!Quota_Std_2022_23[[#This Row], [Quota Type]],[3]Sheet1!$AO$2:$AO$12,0)),"0", "1")</f>
        <v>0</v>
      </c>
      <c r="AG2614" s="60" t="str">
        <f>IF(ISERROR(MATCH(#REF!,$BA$2:$BA$8,0)),"0", "1")</f>
        <v>0</v>
      </c>
      <c r="AH2614" s="60" t="str">
        <f>IF(ISERROR(MATCH(Passout2023[[#This Row], [Nationality Pakistani/ Foreign]],$D$3:$D$4,0)),"0", "1")</f>
        <v>0</v>
      </c>
    </row>
    <row r="2615">
      <c r="A2615" s="40"/>
      <c r="B2615" s="40"/>
      <c r="C2615" s="40"/>
      <c r="D2615" s="40"/>
      <c r="E2615" s="40"/>
      <c r="F2615" s="40"/>
      <c r="G2615" s="40"/>
      <c r="H2615" s="40"/>
      <c r="I2615" s="40"/>
      <c r="J2615" s="40"/>
      <c r="K2615" s="40"/>
      <c r="L2615" s="40"/>
      <c r="M2615" s="40"/>
      <c r="N2615" s="40"/>
      <c r="O2615" s="80"/>
      <c r="P2615" s="40"/>
      <c r="Q2615" s="40"/>
      <c r="Y2615" s="60" t="str">
        <f>IF(ISERROR(MATCH(Passout2023[[#This Row], [Degree Duration (year)]],$M$3:$M$10,0)),"0", "1")</f>
        <v>0</v>
      </c>
      <c r="Z2615" s="60" t="str">
        <f>IF(ISERROR(MATCH(Passout2023[[#This Row], [Admission Type]],$F$3:$F$6,0)),"0", "1")</f>
        <v>0</v>
      </c>
      <c r="AA2615" s="60" t="str">
        <f>IF(ISERROR(MATCH(Passout2023[[#This Row], [Batch Start Year]],$L$3:$L$25,0)),"0", "1")</f>
        <v>0</v>
      </c>
      <c r="AB2615" s="60" t="str">
        <f>IF(ISERROR(MATCH(Passout2023[[#This Row], [Batch Start Semester]],$K$3:$K$6,0)),"0", "1")</f>
        <v>0</v>
      </c>
      <c r="AC2615" s="60" t="str">
        <f>IF(ISERROR(MATCH([3]!Quota_Std_2022_23[[#This Row], [SESSION_TYPE]],$AX$2:$AX$5,0)),"0", "1")</f>
        <v>0</v>
      </c>
      <c r="AD2615" s="60" t="str">
        <f>IF(ISERROR(MATCH(#REF!,#REF!,0)),"0", "1")</f>
        <v>0</v>
      </c>
      <c r="AE2615" s="60" t="str">
        <f>IF(ISERROR(MATCH([3]!Quota_Std_2022_23[[#This Row], [Gender]],$AN$2:$AN$4,0)),"0", "1")</f>
        <v>0</v>
      </c>
      <c r="AF2615" s="60" t="str">
        <f>IF(ISERROR(MATCH([3]!Quota_Std_2022_23[[#This Row], [Quota Type]],[3]Sheet1!$AO$2:$AO$12,0)),"0", "1")</f>
        <v>0</v>
      </c>
      <c r="AG2615" s="60" t="str">
        <f>IF(ISERROR(MATCH(#REF!,$BA$2:$BA$8,0)),"0", "1")</f>
        <v>0</v>
      </c>
      <c r="AH2615" s="60" t="str">
        <f>IF(ISERROR(MATCH(Passout2023[[#This Row], [Nationality Pakistani/ Foreign]],$D$3:$D$4,0)),"0", "1")</f>
        <v>0</v>
      </c>
    </row>
    <row r="2616">
      <c r="A2616" s="40"/>
      <c r="B2616" s="40"/>
      <c r="C2616" s="40"/>
      <c r="D2616" s="40"/>
      <c r="E2616" s="40"/>
      <c r="F2616" s="40"/>
      <c r="G2616" s="40"/>
      <c r="H2616" s="40"/>
      <c r="I2616" s="40"/>
      <c r="J2616" s="40"/>
      <c r="K2616" s="40"/>
      <c r="L2616" s="40"/>
      <c r="M2616" s="40"/>
      <c r="N2616" s="40"/>
      <c r="O2616" s="40"/>
      <c r="P2616" s="40"/>
      <c r="Q2616" s="40"/>
      <c r="Y2616" s="60" t="str">
        <f>IF(ISERROR(MATCH(Passout2023[[#This Row], [Degree Duration (year)]],$M$3:$M$10,0)),"0", "1")</f>
        <v>0</v>
      </c>
      <c r="Z2616" s="60" t="str">
        <f>IF(ISERROR(MATCH(Passout2023[[#This Row], [Admission Type]],$F$3:$F$6,0)),"0", "1")</f>
        <v>0</v>
      </c>
      <c r="AA2616" s="60" t="str">
        <f>IF(ISERROR(MATCH(Passout2023[[#This Row], [Batch Start Year]],$L$3:$L$25,0)),"0", "1")</f>
        <v>0</v>
      </c>
      <c r="AB2616" s="60" t="str">
        <f>IF(ISERROR(MATCH(Passout2023[[#This Row], [Batch Start Semester]],$K$3:$K$6,0)),"0", "1")</f>
        <v>0</v>
      </c>
      <c r="AC2616" s="60" t="str">
        <f>IF(ISERROR(MATCH([3]!Quota_Std_2022_23[[#This Row], [SESSION_TYPE]],$AX$2:$AX$5,0)),"0", "1")</f>
        <v>0</v>
      </c>
      <c r="AD2616" s="60" t="str">
        <f>IF(ISERROR(MATCH(#REF!,#REF!,0)),"0", "1")</f>
        <v>0</v>
      </c>
      <c r="AE2616" s="60" t="str">
        <f>IF(ISERROR(MATCH([3]!Quota_Std_2022_23[[#This Row], [Gender]],$AN$2:$AN$4,0)),"0", "1")</f>
        <v>0</v>
      </c>
      <c r="AF2616" s="60" t="str">
        <f>IF(ISERROR(MATCH([3]!Quota_Std_2022_23[[#This Row], [Quota Type]],[3]Sheet1!$AO$2:$AO$12,0)),"0", "1")</f>
        <v>0</v>
      </c>
      <c r="AG2616" s="60" t="str">
        <f>IF(ISERROR(MATCH(#REF!,$BA$2:$BA$8,0)),"0", "1")</f>
        <v>0</v>
      </c>
      <c r="AH2616" s="60" t="str">
        <f>IF(ISERROR(MATCH(Passout2023[[#This Row], [Nationality Pakistani/ Foreign]],$D$3:$D$4,0)),"0", "1")</f>
        <v>0</v>
      </c>
    </row>
    <row r="2617">
      <c r="A2617" s="40"/>
      <c r="B2617" s="40"/>
      <c r="C2617" s="40"/>
      <c r="D2617" s="40"/>
      <c r="E2617" s="40"/>
      <c r="F2617" s="40"/>
      <c r="G2617" s="40"/>
      <c r="H2617" s="40"/>
      <c r="I2617" s="40"/>
      <c r="J2617" s="40"/>
      <c r="K2617" s="40"/>
      <c r="L2617" s="40"/>
      <c r="M2617" s="40"/>
      <c r="N2617" s="40"/>
      <c r="O2617" s="80"/>
      <c r="P2617" s="40"/>
      <c r="Q2617" s="40"/>
      <c r="Y2617" s="60" t="str">
        <f>IF(ISERROR(MATCH(Passout2023[[#This Row], [Degree Duration (year)]],$M$3:$M$10,0)),"0", "1")</f>
        <v>0</v>
      </c>
      <c r="Z2617" s="60" t="str">
        <f>IF(ISERROR(MATCH(Passout2023[[#This Row], [Admission Type]],$F$3:$F$6,0)),"0", "1")</f>
        <v>0</v>
      </c>
      <c r="AA2617" s="60" t="str">
        <f>IF(ISERROR(MATCH(Passout2023[[#This Row], [Batch Start Year]],$L$3:$L$25,0)),"0", "1")</f>
        <v>0</v>
      </c>
      <c r="AB2617" s="60" t="str">
        <f>IF(ISERROR(MATCH(Passout2023[[#This Row], [Batch Start Semester]],$K$3:$K$6,0)),"0", "1")</f>
        <v>0</v>
      </c>
      <c r="AC2617" s="60" t="str">
        <f>IF(ISERROR(MATCH([3]!Quota_Std_2022_23[[#This Row], [SESSION_TYPE]],$AX$2:$AX$5,0)),"0", "1")</f>
        <v>0</v>
      </c>
      <c r="AD2617" s="60" t="str">
        <f>IF(ISERROR(MATCH(#REF!,#REF!,0)),"0", "1")</f>
        <v>0</v>
      </c>
      <c r="AE2617" s="60" t="str">
        <f>IF(ISERROR(MATCH([3]!Quota_Std_2022_23[[#This Row], [Gender]],$AN$2:$AN$4,0)),"0", "1")</f>
        <v>0</v>
      </c>
      <c r="AF2617" s="60" t="str">
        <f>IF(ISERROR(MATCH([3]!Quota_Std_2022_23[[#This Row], [Quota Type]],[3]Sheet1!$AO$2:$AO$12,0)),"0", "1")</f>
        <v>0</v>
      </c>
      <c r="AG2617" s="60" t="str">
        <f>IF(ISERROR(MATCH(#REF!,$BA$2:$BA$8,0)),"0", "1")</f>
        <v>0</v>
      </c>
      <c r="AH2617" s="60" t="str">
        <f>IF(ISERROR(MATCH(Passout2023[[#This Row], [Nationality Pakistani/ Foreign]],$D$3:$D$4,0)),"0", "1")</f>
        <v>0</v>
      </c>
    </row>
    <row r="2618">
      <c r="A2618" s="40"/>
      <c r="B2618" s="40"/>
      <c r="C2618" s="40"/>
      <c r="D2618" s="40"/>
      <c r="E2618" s="40"/>
      <c r="F2618" s="40"/>
      <c r="G2618" s="40"/>
      <c r="H2618" s="40"/>
      <c r="I2618" s="40"/>
      <c r="J2618" s="40"/>
      <c r="K2618" s="40"/>
      <c r="L2618" s="40"/>
      <c r="M2618" s="40"/>
      <c r="O2618" s="40"/>
      <c r="P2618" s="40"/>
      <c r="Q2618" s="40"/>
      <c r="Y2618" s="60" t="str">
        <f>IF(ISERROR(MATCH(Passout2023[[#This Row], [Degree Duration (year)]],$M$3:$M$10,0)),"0", "1")</f>
        <v>0</v>
      </c>
      <c r="Z2618" s="60" t="str">
        <f>IF(ISERROR(MATCH(Passout2023[[#This Row], [Admission Type]],$F$3:$F$6,0)),"0", "1")</f>
        <v>0</v>
      </c>
      <c r="AA2618" s="60" t="str">
        <f>IF(ISERROR(MATCH(Passout2023[[#This Row], [Batch Start Year]],$L$3:$L$25,0)),"0", "1")</f>
        <v>0</v>
      </c>
      <c r="AB2618" s="60" t="str">
        <f>IF(ISERROR(MATCH(Passout2023[[#This Row], [Batch Start Semester]],$K$3:$K$6,0)),"0", "1")</f>
        <v>0</v>
      </c>
      <c r="AC2618" s="60" t="str">
        <f>IF(ISERROR(MATCH([3]!Quota_Std_2022_23[[#This Row], [SESSION_TYPE]],$AX$2:$AX$5,0)),"0", "1")</f>
        <v>0</v>
      </c>
      <c r="AD2618" s="60" t="str">
        <f>IF(ISERROR(MATCH(#REF!,#REF!,0)),"0", "1")</f>
        <v>0</v>
      </c>
      <c r="AE2618" s="60" t="str">
        <f>IF(ISERROR(MATCH([3]!Quota_Std_2022_23[[#This Row], [Gender]],$AN$2:$AN$4,0)),"0", "1")</f>
        <v>0</v>
      </c>
      <c r="AF2618" s="60" t="str">
        <f>IF(ISERROR(MATCH([3]!Quota_Std_2022_23[[#This Row], [Quota Type]],[3]Sheet1!$AO$2:$AO$12,0)),"0", "1")</f>
        <v>0</v>
      </c>
      <c r="AG2618" s="60" t="str">
        <f>IF(ISERROR(MATCH(#REF!,$BA$2:$BA$8,0)),"0", "1")</f>
        <v>0</v>
      </c>
      <c r="AH2618" s="60" t="str">
        <f>IF(ISERROR(MATCH(Passout2023[[#This Row], [Nationality Pakistani/ Foreign]],$D$3:$D$4,0)),"0", "1")</f>
        <v>0</v>
      </c>
    </row>
    <row r="2619">
      <c r="A2619" s="40"/>
      <c r="B2619" s="40"/>
      <c r="C2619" s="40"/>
      <c r="D2619" s="40"/>
      <c r="E2619" s="40"/>
      <c r="F2619" s="40"/>
      <c r="G2619" s="40"/>
      <c r="H2619" s="40"/>
      <c r="I2619" s="40"/>
      <c r="J2619" s="40"/>
      <c r="K2619" s="40"/>
      <c r="L2619" s="40"/>
      <c r="M2619" s="40"/>
      <c r="P2619" s="40"/>
      <c r="Q2619" s="40"/>
      <c r="Y2619" s="60" t="str">
        <f>IF(ISERROR(MATCH(Passout2023[[#This Row], [Degree Duration (year)]],$M$3:$M$10,0)),"0", "1")</f>
        <v>0</v>
      </c>
      <c r="Z2619" s="60" t="str">
        <f>IF(ISERROR(MATCH(Passout2023[[#This Row], [Admission Type]],$F$3:$F$6,0)),"0", "1")</f>
        <v>0</v>
      </c>
      <c r="AA2619" s="60" t="str">
        <f>IF(ISERROR(MATCH(Passout2023[[#This Row], [Batch Start Year]],$L$3:$L$25,0)),"0", "1")</f>
        <v>0</v>
      </c>
      <c r="AB2619" s="60" t="str">
        <f>IF(ISERROR(MATCH(Passout2023[[#This Row], [Batch Start Semester]],$K$3:$K$6,0)),"0", "1")</f>
        <v>0</v>
      </c>
      <c r="AC2619" s="60" t="str">
        <f>IF(ISERROR(MATCH([3]!Quota_Std_2022_23[[#This Row], [SESSION_TYPE]],$AX$2:$AX$5,0)),"0", "1")</f>
        <v>0</v>
      </c>
      <c r="AD2619" s="60" t="str">
        <f>IF(ISERROR(MATCH(#REF!,#REF!,0)),"0", "1")</f>
        <v>0</v>
      </c>
      <c r="AE2619" s="60" t="str">
        <f>IF(ISERROR(MATCH([3]!Quota_Std_2022_23[[#This Row], [Gender]],$AN$2:$AN$4,0)),"0", "1")</f>
        <v>0</v>
      </c>
      <c r="AF2619" s="60" t="str">
        <f>IF(ISERROR(MATCH([3]!Quota_Std_2022_23[[#This Row], [Quota Type]],[3]Sheet1!$AO$2:$AO$12,0)),"0", "1")</f>
        <v>0</v>
      </c>
      <c r="AG2619" s="60" t="str">
        <f>IF(ISERROR(MATCH(#REF!,$BA$2:$BA$8,0)),"0", "1")</f>
        <v>0</v>
      </c>
      <c r="AH2619" s="60" t="str">
        <f>IF(ISERROR(MATCH(Passout2023[[#This Row], [Nationality Pakistani/ Foreign]],$D$3:$D$4,0)),"0", "1")</f>
        <v>0</v>
      </c>
    </row>
    <row r="2620">
      <c r="A2620" s="40"/>
      <c r="B2620" s="40"/>
      <c r="C2620" s="40"/>
      <c r="D2620" s="40"/>
      <c r="E2620" s="40"/>
      <c r="F2620" s="40"/>
      <c r="G2620" s="40"/>
      <c r="H2620" s="40"/>
      <c r="I2620" s="40"/>
      <c r="J2620" s="40"/>
      <c r="K2620" s="40"/>
      <c r="L2620" s="40"/>
      <c r="M2620" s="40"/>
      <c r="P2620" s="40"/>
      <c r="Q2620" s="40"/>
      <c r="Y2620" s="60" t="str">
        <f>IF(ISERROR(MATCH(Passout2023[[#This Row], [Degree Duration (year)]],$M$3:$M$10,0)),"0", "1")</f>
        <v>0</v>
      </c>
      <c r="Z2620" s="60" t="str">
        <f>IF(ISERROR(MATCH(Passout2023[[#This Row], [Admission Type]],$F$3:$F$6,0)),"0", "1")</f>
        <v>0</v>
      </c>
      <c r="AA2620" s="60" t="str">
        <f>IF(ISERROR(MATCH(Passout2023[[#This Row], [Batch Start Year]],$L$3:$L$25,0)),"0", "1")</f>
        <v>0</v>
      </c>
      <c r="AB2620" s="60" t="str">
        <f>IF(ISERROR(MATCH(Passout2023[[#This Row], [Batch Start Semester]],$K$3:$K$6,0)),"0", "1")</f>
        <v>0</v>
      </c>
      <c r="AC2620" s="60" t="str">
        <f>IF(ISERROR(MATCH([3]!Quota_Std_2022_23[[#This Row], [SESSION_TYPE]],$AX$2:$AX$5,0)),"0", "1")</f>
        <v>0</v>
      </c>
      <c r="AD2620" s="60" t="str">
        <f>IF(ISERROR(MATCH(#REF!,#REF!,0)),"0", "1")</f>
        <v>0</v>
      </c>
      <c r="AE2620" s="60" t="str">
        <f>IF(ISERROR(MATCH([3]!Quota_Std_2022_23[[#This Row], [Gender]],$AN$2:$AN$4,0)),"0", "1")</f>
        <v>0</v>
      </c>
      <c r="AF2620" s="60" t="str">
        <f>IF(ISERROR(MATCH([3]!Quota_Std_2022_23[[#This Row], [Quota Type]],[3]Sheet1!$AO$2:$AO$12,0)),"0", "1")</f>
        <v>0</v>
      </c>
      <c r="AG2620" s="60" t="str">
        <f>IF(ISERROR(MATCH(#REF!,$BA$2:$BA$8,0)),"0", "1")</f>
        <v>0</v>
      </c>
      <c r="AH2620" s="60" t="str">
        <f>IF(ISERROR(MATCH(Passout2023[[#This Row], [Nationality Pakistani/ Foreign]],$D$3:$D$4,0)),"0", "1")</f>
        <v>0</v>
      </c>
    </row>
    <row r="2621">
      <c r="Y2621" s="60" t="str">
        <f>IF(ISERROR(MATCH(Passout2023[[#This Row], [Degree Duration (year)]],$M$3:$M$10,0)),"0", "1")</f>
        <v>0</v>
      </c>
      <c r="Z2621" s="60" t="str">
        <f>IF(ISERROR(MATCH(Passout2023[[#This Row], [Admission Type]],$F$3:$F$6,0)),"0", "1")</f>
        <v>0</v>
      </c>
      <c r="AA2621" s="60" t="str">
        <f>IF(ISERROR(MATCH(Passout2023[[#This Row], [Batch Start Year]],$L$3:$L$25,0)),"0", "1")</f>
        <v>0</v>
      </c>
      <c r="AB2621" s="60" t="str">
        <f>IF(ISERROR(MATCH(Passout2023[[#This Row], [Batch Start Semester]],$K$3:$K$6,0)),"0", "1")</f>
        <v>0</v>
      </c>
      <c r="AC2621" s="60" t="str">
        <f>IF(ISERROR(MATCH([3]!Quota_Std_2022_23[[#This Row], [SESSION_TYPE]],$AX$2:$AX$5,0)),"0", "1")</f>
        <v>0</v>
      </c>
      <c r="AD2621" s="60" t="str">
        <f>IF(ISERROR(MATCH(#REF!,#REF!,0)),"0", "1")</f>
        <v>0</v>
      </c>
      <c r="AE2621" s="60" t="str">
        <f>IF(ISERROR(MATCH([3]!Quota_Std_2022_23[[#This Row], [Gender]],$AN$2:$AN$4,0)),"0", "1")</f>
        <v>0</v>
      </c>
      <c r="AF2621" s="60" t="str">
        <f>IF(ISERROR(MATCH([3]!Quota_Std_2022_23[[#This Row], [Quota Type]],[3]Sheet1!$AO$2:$AO$12,0)),"0", "1")</f>
        <v>0</v>
      </c>
      <c r="AG2621" s="60" t="str">
        <f>IF(ISERROR(MATCH(#REF!,$BA$2:$BA$8,0)),"0", "1")</f>
        <v>0</v>
      </c>
      <c r="AH2621" s="60" t="str">
        <f>IF(ISERROR(MATCH(Passout2023[[#This Row], [Nationality Pakistani/ Foreign]],$D$3:$D$4,0)),"0", "1")</f>
        <v>0</v>
      </c>
    </row>
    <row r="2622">
      <c r="Y2622" s="60" t="str">
        <f>IF(ISERROR(MATCH(Passout2023[[#This Row], [Degree Duration (year)]],$M$3:$M$10,0)),"0", "1")</f>
        <v>0</v>
      </c>
      <c r="Z2622" s="60" t="str">
        <f>IF(ISERROR(MATCH(Passout2023[[#This Row], [Admission Type]],$F$3:$F$6,0)),"0", "1")</f>
        <v>0</v>
      </c>
      <c r="AA2622" s="60" t="str">
        <f>IF(ISERROR(MATCH(Passout2023[[#This Row], [Batch Start Year]],$L$3:$L$25,0)),"0", "1")</f>
        <v>0</v>
      </c>
      <c r="AB2622" s="60" t="str">
        <f>IF(ISERROR(MATCH(Passout2023[[#This Row], [Batch Start Semester]],$K$3:$K$6,0)),"0", "1")</f>
        <v>0</v>
      </c>
      <c r="AC2622" s="60" t="str">
        <f>IF(ISERROR(MATCH([3]!Quota_Std_2022_23[[#This Row], [SESSION_TYPE]],$AX$2:$AX$5,0)),"0", "1")</f>
        <v>0</v>
      </c>
      <c r="AD2622" s="60" t="str">
        <f>IF(ISERROR(MATCH(#REF!,#REF!,0)),"0", "1")</f>
        <v>0</v>
      </c>
      <c r="AE2622" s="60" t="str">
        <f>IF(ISERROR(MATCH([3]!Quota_Std_2022_23[[#This Row], [Gender]],$AN$2:$AN$4,0)),"0", "1")</f>
        <v>0</v>
      </c>
      <c r="AF2622" s="60" t="str">
        <f>IF(ISERROR(MATCH([3]!Quota_Std_2022_23[[#This Row], [Quota Type]],[3]Sheet1!$AO$2:$AO$12,0)),"0", "1")</f>
        <v>0</v>
      </c>
      <c r="AG2622" s="60" t="str">
        <f>IF(ISERROR(MATCH(#REF!,$BA$2:$BA$8,0)),"0", "1")</f>
        <v>0</v>
      </c>
      <c r="AH2622" s="60" t="str">
        <f>IF(ISERROR(MATCH(Passout2023[[#This Row], [Nationality Pakistani/ Foreign]],$D$3:$D$4,0)),"0", "1")</f>
        <v>0</v>
      </c>
    </row>
    <row r="2623">
      <c r="Y2623" s="60" t="str">
        <f>IF(ISERROR(MATCH(Passout2023[[#This Row], [Degree Duration (year)]],$M$3:$M$10,0)),"0", "1")</f>
        <v>0</v>
      </c>
      <c r="Z2623" s="60" t="str">
        <f>IF(ISERROR(MATCH(Passout2023[[#This Row], [Admission Type]],$F$3:$F$6,0)),"0", "1")</f>
        <v>0</v>
      </c>
      <c r="AA2623" s="60" t="str">
        <f>IF(ISERROR(MATCH(Passout2023[[#This Row], [Batch Start Year]],$L$3:$L$25,0)),"0", "1")</f>
        <v>0</v>
      </c>
      <c r="AB2623" s="60" t="str">
        <f>IF(ISERROR(MATCH(Passout2023[[#This Row], [Batch Start Semester]],$K$3:$K$6,0)),"0", "1")</f>
        <v>0</v>
      </c>
      <c r="AC2623" s="60" t="str">
        <f>IF(ISERROR(MATCH([3]!Quota_Std_2022_23[[#This Row], [SESSION_TYPE]],$AX$2:$AX$5,0)),"0", "1")</f>
        <v>0</v>
      </c>
      <c r="AD2623" s="60" t="str">
        <f>IF(ISERROR(MATCH(#REF!,#REF!,0)),"0", "1")</f>
        <v>0</v>
      </c>
      <c r="AE2623" s="60" t="str">
        <f>IF(ISERROR(MATCH([3]!Quota_Std_2022_23[[#This Row], [Gender]],$AN$2:$AN$4,0)),"0", "1")</f>
        <v>0</v>
      </c>
      <c r="AF2623" s="60" t="str">
        <f>IF(ISERROR(MATCH([3]!Quota_Std_2022_23[[#This Row], [Quota Type]],[3]Sheet1!$AO$2:$AO$12,0)),"0", "1")</f>
        <v>0</v>
      </c>
      <c r="AG2623" s="60" t="str">
        <f>IF(ISERROR(MATCH(#REF!,$BA$2:$BA$8,0)),"0", "1")</f>
        <v>0</v>
      </c>
      <c r="AH2623" s="60" t="str">
        <f>IF(ISERROR(MATCH(Passout2023[[#This Row], [Nationality Pakistani/ Foreign]],$D$3:$D$4,0)),"0", "1")</f>
        <v>0</v>
      </c>
    </row>
    <row r="2624">
      <c r="Y2624" s="60" t="str">
        <f>IF(ISERROR(MATCH(Passout2023[[#This Row], [Degree Duration (year)]],$M$3:$M$10,0)),"0", "1")</f>
        <v>0</v>
      </c>
      <c r="Z2624" s="60" t="str">
        <f>IF(ISERROR(MATCH(Passout2023[[#This Row], [Admission Type]],$F$3:$F$6,0)),"0", "1")</f>
        <v>0</v>
      </c>
      <c r="AA2624" s="60" t="str">
        <f>IF(ISERROR(MATCH(Passout2023[[#This Row], [Batch Start Year]],$L$3:$L$25,0)),"0", "1")</f>
        <v>0</v>
      </c>
      <c r="AB2624" s="60" t="str">
        <f>IF(ISERROR(MATCH(Passout2023[[#This Row], [Batch Start Semester]],$K$3:$K$6,0)),"0", "1")</f>
        <v>0</v>
      </c>
      <c r="AC2624" s="60" t="str">
        <f>IF(ISERROR(MATCH([3]!Quota_Std_2022_23[[#This Row], [SESSION_TYPE]],$AX$2:$AX$5,0)),"0", "1")</f>
        <v>0</v>
      </c>
      <c r="AD2624" s="60" t="str">
        <f>IF(ISERROR(MATCH(#REF!,#REF!,0)),"0", "1")</f>
        <v>0</v>
      </c>
      <c r="AE2624" s="60" t="str">
        <f>IF(ISERROR(MATCH([3]!Quota_Std_2022_23[[#This Row], [Gender]],$AN$2:$AN$4,0)),"0", "1")</f>
        <v>0</v>
      </c>
      <c r="AF2624" s="60" t="str">
        <f>IF(ISERROR(MATCH([3]!Quota_Std_2022_23[[#This Row], [Quota Type]],[3]Sheet1!$AO$2:$AO$12,0)),"0", "1")</f>
        <v>0</v>
      </c>
      <c r="AG2624" s="60" t="str">
        <f>IF(ISERROR(MATCH(#REF!,$BA$2:$BA$8,0)),"0", "1")</f>
        <v>0</v>
      </c>
      <c r="AH2624" s="60" t="str">
        <f>IF(ISERROR(MATCH(Passout2023[[#This Row], [Nationality Pakistani/ Foreign]],$D$3:$D$4,0)),"0", "1")</f>
        <v>0</v>
      </c>
    </row>
    <row r="2625">
      <c r="Y2625" s="60" t="str">
        <f>IF(ISERROR(MATCH(Passout2023[[#This Row], [Degree Duration (year)]],$M$3:$M$10,0)),"0", "1")</f>
        <v>0</v>
      </c>
      <c r="Z2625" s="60" t="str">
        <f>IF(ISERROR(MATCH(Passout2023[[#This Row], [Admission Type]],$F$3:$F$6,0)),"0", "1")</f>
        <v>0</v>
      </c>
      <c r="AA2625" s="60" t="str">
        <f>IF(ISERROR(MATCH(Passout2023[[#This Row], [Batch Start Year]],$L$3:$L$25,0)),"0", "1")</f>
        <v>0</v>
      </c>
      <c r="AB2625" s="60" t="str">
        <f>IF(ISERROR(MATCH(Passout2023[[#This Row], [Batch Start Semester]],$K$3:$K$6,0)),"0", "1")</f>
        <v>0</v>
      </c>
      <c r="AC2625" s="60" t="str">
        <f>IF(ISERROR(MATCH([3]!Quota_Std_2022_23[[#This Row], [SESSION_TYPE]],$AX$2:$AX$5,0)),"0", "1")</f>
        <v>0</v>
      </c>
      <c r="AD2625" s="60" t="str">
        <f>IF(ISERROR(MATCH(#REF!,#REF!,0)),"0", "1")</f>
        <v>0</v>
      </c>
      <c r="AE2625" s="60" t="str">
        <f>IF(ISERROR(MATCH([3]!Quota_Std_2022_23[[#This Row], [Gender]],$AN$2:$AN$4,0)),"0", "1")</f>
        <v>0</v>
      </c>
      <c r="AF2625" s="60" t="str">
        <f>IF(ISERROR(MATCH([3]!Quota_Std_2022_23[[#This Row], [Quota Type]],[3]Sheet1!$AO$2:$AO$12,0)),"0", "1")</f>
        <v>0</v>
      </c>
      <c r="AG2625" s="60" t="str">
        <f>IF(ISERROR(MATCH(#REF!,$BA$2:$BA$8,0)),"0", "1")</f>
        <v>0</v>
      </c>
      <c r="AH2625" s="60" t="str">
        <f>IF(ISERROR(MATCH(Passout2023[[#This Row], [Nationality Pakistani/ Foreign]],$D$3:$D$4,0)),"0", "1")</f>
        <v>0</v>
      </c>
    </row>
    <row r="2626">
      <c r="Y2626" s="60" t="str">
        <f>IF(ISERROR(MATCH(Passout2023[[#This Row], [Degree Duration (year)]],$M$3:$M$10,0)),"0", "1")</f>
        <v>0</v>
      </c>
      <c r="Z2626" s="60" t="str">
        <f>IF(ISERROR(MATCH(Passout2023[[#This Row], [Admission Type]],$F$3:$F$6,0)),"0", "1")</f>
        <v>0</v>
      </c>
      <c r="AA2626" s="60" t="str">
        <f>IF(ISERROR(MATCH(Passout2023[[#This Row], [Batch Start Year]],$L$3:$L$25,0)),"0", "1")</f>
        <v>0</v>
      </c>
      <c r="AB2626" s="60" t="str">
        <f>IF(ISERROR(MATCH(Passout2023[[#This Row], [Batch Start Semester]],$K$3:$K$6,0)),"0", "1")</f>
        <v>0</v>
      </c>
      <c r="AC2626" s="60" t="str">
        <f>IF(ISERROR(MATCH([3]!Quota_Std_2022_23[[#This Row], [SESSION_TYPE]],$AX$2:$AX$5,0)),"0", "1")</f>
        <v>0</v>
      </c>
      <c r="AD2626" s="60" t="str">
        <f>IF(ISERROR(MATCH(#REF!,#REF!,0)),"0", "1")</f>
        <v>0</v>
      </c>
      <c r="AE2626" s="60" t="str">
        <f>IF(ISERROR(MATCH([3]!Quota_Std_2022_23[[#This Row], [Gender]],$AN$2:$AN$4,0)),"0", "1")</f>
        <v>0</v>
      </c>
      <c r="AF2626" s="60" t="str">
        <f>IF(ISERROR(MATCH([3]!Quota_Std_2022_23[[#This Row], [Quota Type]],[3]Sheet1!$AO$2:$AO$12,0)),"0", "1")</f>
        <v>0</v>
      </c>
      <c r="AG2626" s="60" t="str">
        <f>IF(ISERROR(MATCH(#REF!,$BA$2:$BA$8,0)),"0", "1")</f>
        <v>0</v>
      </c>
      <c r="AH2626" s="60" t="str">
        <f>IF(ISERROR(MATCH(Passout2023[[#This Row], [Nationality Pakistani/ Foreign]],$D$3:$D$4,0)),"0", "1")</f>
        <v>0</v>
      </c>
    </row>
    <row r="2627">
      <c r="Y2627" s="60" t="str">
        <f>IF(ISERROR(MATCH(Passout2023[[#This Row], [Degree Duration (year)]],$M$3:$M$10,0)),"0", "1")</f>
        <v>0</v>
      </c>
      <c r="Z2627" s="60" t="str">
        <f>IF(ISERROR(MATCH(Passout2023[[#This Row], [Admission Type]],$F$3:$F$6,0)),"0", "1")</f>
        <v>0</v>
      </c>
      <c r="AA2627" s="60" t="str">
        <f>IF(ISERROR(MATCH(Passout2023[[#This Row], [Batch Start Year]],$L$3:$L$25,0)),"0", "1")</f>
        <v>0</v>
      </c>
      <c r="AB2627" s="60" t="str">
        <f>IF(ISERROR(MATCH(Passout2023[[#This Row], [Batch Start Semester]],$K$3:$K$6,0)),"0", "1")</f>
        <v>0</v>
      </c>
      <c r="AC2627" s="60" t="str">
        <f>IF(ISERROR(MATCH([3]!Quota_Std_2022_23[[#This Row], [SESSION_TYPE]],$AX$2:$AX$5,0)),"0", "1")</f>
        <v>0</v>
      </c>
      <c r="AD2627" s="60" t="str">
        <f>IF(ISERROR(MATCH(#REF!,#REF!,0)),"0", "1")</f>
        <v>0</v>
      </c>
      <c r="AE2627" s="60" t="str">
        <f>IF(ISERROR(MATCH([3]!Quota_Std_2022_23[[#This Row], [Gender]],$AN$2:$AN$4,0)),"0", "1")</f>
        <v>0</v>
      </c>
      <c r="AF2627" s="60" t="str">
        <f>IF(ISERROR(MATCH([3]!Quota_Std_2022_23[[#This Row], [Quota Type]],[3]Sheet1!$AO$2:$AO$12,0)),"0", "1")</f>
        <v>0</v>
      </c>
      <c r="AG2627" s="60" t="str">
        <f>IF(ISERROR(MATCH(#REF!,$BA$2:$BA$8,0)),"0", "1")</f>
        <v>0</v>
      </c>
      <c r="AH2627" s="60" t="str">
        <f>IF(ISERROR(MATCH(Passout2023[[#This Row], [Nationality Pakistani/ Foreign]],$D$3:$D$4,0)),"0", "1")</f>
        <v>0</v>
      </c>
    </row>
    <row r="2628">
      <c r="Y2628" s="60" t="str">
        <f>IF(ISERROR(MATCH(Passout2023[[#This Row], [Degree Duration (year)]],$M$3:$M$10,0)),"0", "1")</f>
        <v>0</v>
      </c>
      <c r="Z2628" s="60" t="str">
        <f>IF(ISERROR(MATCH(Passout2023[[#This Row], [Admission Type]],$F$3:$F$6,0)),"0", "1")</f>
        <v>0</v>
      </c>
      <c r="AA2628" s="60" t="str">
        <f>IF(ISERROR(MATCH(Passout2023[[#This Row], [Batch Start Year]],$L$3:$L$25,0)),"0", "1")</f>
        <v>0</v>
      </c>
      <c r="AB2628" s="60" t="str">
        <f>IF(ISERROR(MATCH(Passout2023[[#This Row], [Batch Start Semester]],$K$3:$K$6,0)),"0", "1")</f>
        <v>0</v>
      </c>
      <c r="AC2628" s="60" t="str">
        <f>IF(ISERROR(MATCH([3]!Quota_Std_2022_23[[#This Row], [SESSION_TYPE]],$AX$2:$AX$5,0)),"0", "1")</f>
        <v>0</v>
      </c>
      <c r="AD2628" s="60" t="str">
        <f>IF(ISERROR(MATCH(#REF!,#REF!,0)),"0", "1")</f>
        <v>0</v>
      </c>
      <c r="AE2628" s="60" t="str">
        <f>IF(ISERROR(MATCH([3]!Quota_Std_2022_23[[#This Row], [Gender]],$AN$2:$AN$4,0)),"0", "1")</f>
        <v>0</v>
      </c>
      <c r="AF2628" s="60" t="str">
        <f>IF(ISERROR(MATCH([3]!Quota_Std_2022_23[[#This Row], [Quota Type]],[3]Sheet1!$AO$2:$AO$12,0)),"0", "1")</f>
        <v>0</v>
      </c>
      <c r="AG2628" s="60" t="str">
        <f>IF(ISERROR(MATCH(#REF!,$BA$2:$BA$8,0)),"0", "1")</f>
        <v>0</v>
      </c>
      <c r="AH2628" s="60" t="str">
        <f>IF(ISERROR(MATCH(Passout2023[[#This Row], [Nationality Pakistani/ Foreign]],$D$3:$D$4,0)),"0", "1")</f>
        <v>0</v>
      </c>
    </row>
    <row r="2629">
      <c r="Y2629" s="60" t="str">
        <f>IF(ISERROR(MATCH(Passout2023[[#This Row], [Degree Duration (year)]],$M$3:$M$10,0)),"0", "1")</f>
        <v>0</v>
      </c>
      <c r="Z2629" s="60" t="str">
        <f>IF(ISERROR(MATCH(Passout2023[[#This Row], [Admission Type]],$F$3:$F$6,0)),"0", "1")</f>
        <v>0</v>
      </c>
      <c r="AA2629" s="60" t="str">
        <f>IF(ISERROR(MATCH(Passout2023[[#This Row], [Batch Start Year]],$L$3:$L$25,0)),"0", "1")</f>
        <v>0</v>
      </c>
      <c r="AB2629" s="60" t="str">
        <f>IF(ISERROR(MATCH(Passout2023[[#This Row], [Batch Start Semester]],$K$3:$K$6,0)),"0", "1")</f>
        <v>0</v>
      </c>
      <c r="AC2629" s="60" t="str">
        <f>IF(ISERROR(MATCH([3]!Quota_Std_2022_23[[#This Row], [SESSION_TYPE]],$AX$2:$AX$5,0)),"0", "1")</f>
        <v>0</v>
      </c>
      <c r="AD2629" s="60" t="str">
        <f>IF(ISERROR(MATCH(#REF!,#REF!,0)),"0", "1")</f>
        <v>0</v>
      </c>
      <c r="AE2629" s="60" t="str">
        <f>IF(ISERROR(MATCH([3]!Quota_Std_2022_23[[#This Row], [Gender]],$AN$2:$AN$4,0)),"0", "1")</f>
        <v>0</v>
      </c>
      <c r="AF2629" s="60" t="str">
        <f>IF(ISERROR(MATCH([3]!Quota_Std_2022_23[[#This Row], [Quota Type]],[3]Sheet1!$AO$2:$AO$12,0)),"0", "1")</f>
        <v>0</v>
      </c>
      <c r="AG2629" s="60" t="str">
        <f>IF(ISERROR(MATCH(#REF!,$BA$2:$BA$8,0)),"0", "1")</f>
        <v>0</v>
      </c>
      <c r="AH2629" s="60" t="str">
        <f>IF(ISERROR(MATCH(Passout2023[[#This Row], [Nationality Pakistani/ Foreign]],$D$3:$D$4,0)),"0", "1")</f>
        <v>0</v>
      </c>
    </row>
    <row r="2630">
      <c r="Y2630" s="60" t="str">
        <f>IF(ISERROR(MATCH(Passout2023[[#This Row], [Degree Duration (year)]],$M$3:$M$10,0)),"0", "1")</f>
        <v>0</v>
      </c>
      <c r="Z2630" s="60" t="str">
        <f>IF(ISERROR(MATCH(Passout2023[[#This Row], [Admission Type]],$F$3:$F$6,0)),"0", "1")</f>
        <v>0</v>
      </c>
      <c r="AA2630" s="60" t="str">
        <f>IF(ISERROR(MATCH(Passout2023[[#This Row], [Batch Start Year]],$L$3:$L$25,0)),"0", "1")</f>
        <v>0</v>
      </c>
      <c r="AB2630" s="60" t="str">
        <f>IF(ISERROR(MATCH(Passout2023[[#This Row], [Batch Start Semester]],$K$3:$K$6,0)),"0", "1")</f>
        <v>0</v>
      </c>
      <c r="AC2630" s="60" t="str">
        <f>IF(ISERROR(MATCH([3]!Quota_Std_2022_23[[#This Row], [SESSION_TYPE]],$AX$2:$AX$5,0)),"0", "1")</f>
        <v>0</v>
      </c>
      <c r="AD2630" s="60" t="str">
        <f>IF(ISERROR(MATCH(#REF!,#REF!,0)),"0", "1")</f>
        <v>0</v>
      </c>
      <c r="AE2630" s="60" t="str">
        <f>IF(ISERROR(MATCH([3]!Quota_Std_2022_23[[#This Row], [Gender]],$AN$2:$AN$4,0)),"0", "1")</f>
        <v>0</v>
      </c>
      <c r="AF2630" s="60" t="str">
        <f>IF(ISERROR(MATCH([3]!Quota_Std_2022_23[[#This Row], [Quota Type]],[3]Sheet1!$AO$2:$AO$12,0)),"0", "1")</f>
        <v>0</v>
      </c>
      <c r="AG2630" s="60" t="str">
        <f>IF(ISERROR(MATCH(#REF!,$BA$2:$BA$8,0)),"0", "1")</f>
        <v>0</v>
      </c>
      <c r="AH2630" s="60" t="str">
        <f>IF(ISERROR(MATCH(Passout2023[[#This Row], [Nationality Pakistani/ Foreign]],$D$3:$D$4,0)),"0", "1")</f>
        <v>0</v>
      </c>
    </row>
    <row r="2631">
      <c r="Y2631" s="60" t="str">
        <f>IF(ISERROR(MATCH(Passout2023[[#This Row], [Degree Duration (year)]],$M$3:$M$10,0)),"0", "1")</f>
        <v>0</v>
      </c>
      <c r="Z2631" s="60" t="str">
        <f>IF(ISERROR(MATCH(Passout2023[[#This Row], [Admission Type]],$F$3:$F$6,0)),"0", "1")</f>
        <v>0</v>
      </c>
      <c r="AA2631" s="60" t="str">
        <f>IF(ISERROR(MATCH(Passout2023[[#This Row], [Batch Start Year]],$L$3:$L$25,0)),"0", "1")</f>
        <v>0</v>
      </c>
      <c r="AB2631" s="60" t="str">
        <f>IF(ISERROR(MATCH(Passout2023[[#This Row], [Batch Start Semester]],$K$3:$K$6,0)),"0", "1")</f>
        <v>0</v>
      </c>
      <c r="AC2631" s="60" t="str">
        <f>IF(ISERROR(MATCH([3]!Quota_Std_2022_23[[#This Row], [SESSION_TYPE]],$AX$2:$AX$5,0)),"0", "1")</f>
        <v>0</v>
      </c>
      <c r="AD2631" s="60" t="str">
        <f>IF(ISERROR(MATCH(#REF!,#REF!,0)),"0", "1")</f>
        <v>0</v>
      </c>
      <c r="AE2631" s="60" t="str">
        <f>IF(ISERROR(MATCH([3]!Quota_Std_2022_23[[#This Row], [Gender]],$AN$2:$AN$4,0)),"0", "1")</f>
        <v>0</v>
      </c>
      <c r="AF2631" s="60" t="str">
        <f>IF(ISERROR(MATCH([3]!Quota_Std_2022_23[[#This Row], [Quota Type]],[3]Sheet1!$AO$2:$AO$12,0)),"0", "1")</f>
        <v>0</v>
      </c>
      <c r="AG2631" s="60" t="str">
        <f>IF(ISERROR(MATCH(#REF!,$BA$2:$BA$8,0)),"0", "1")</f>
        <v>0</v>
      </c>
      <c r="AH2631" s="60" t="str">
        <f>IF(ISERROR(MATCH(Passout2023[[#This Row], [Nationality Pakistani/ Foreign]],$D$3:$D$4,0)),"0", "1")</f>
        <v>0</v>
      </c>
    </row>
    <row r="2632">
      <c r="Y2632" s="60" t="str">
        <f>IF(ISERROR(MATCH(Passout2023[[#This Row], [Degree Duration (year)]],$M$3:$M$10,0)),"0", "1")</f>
        <v>0</v>
      </c>
      <c r="Z2632" s="60" t="str">
        <f>IF(ISERROR(MATCH(Passout2023[[#This Row], [Admission Type]],$F$3:$F$6,0)),"0", "1")</f>
        <v>0</v>
      </c>
      <c r="AA2632" s="60" t="str">
        <f>IF(ISERROR(MATCH(Passout2023[[#This Row], [Batch Start Year]],$L$3:$L$25,0)),"0", "1")</f>
        <v>0</v>
      </c>
      <c r="AB2632" s="60" t="str">
        <f>IF(ISERROR(MATCH(Passout2023[[#This Row], [Batch Start Semester]],$K$3:$K$6,0)),"0", "1")</f>
        <v>0</v>
      </c>
      <c r="AC2632" s="60" t="str">
        <f>IF(ISERROR(MATCH([3]!Quota_Std_2022_23[[#This Row], [SESSION_TYPE]],$AX$2:$AX$5,0)),"0", "1")</f>
        <v>0</v>
      </c>
      <c r="AD2632" s="60" t="str">
        <f>IF(ISERROR(MATCH(#REF!,#REF!,0)),"0", "1")</f>
        <v>0</v>
      </c>
      <c r="AE2632" s="60" t="str">
        <f>IF(ISERROR(MATCH([3]!Quota_Std_2022_23[[#This Row], [Gender]],$AN$2:$AN$4,0)),"0", "1")</f>
        <v>0</v>
      </c>
      <c r="AF2632" s="60" t="str">
        <f>IF(ISERROR(MATCH([3]!Quota_Std_2022_23[[#This Row], [Quota Type]],[3]Sheet1!$AO$2:$AO$12,0)),"0", "1")</f>
        <v>0</v>
      </c>
      <c r="AG2632" s="60" t="str">
        <f>IF(ISERROR(MATCH(#REF!,$BA$2:$BA$8,0)),"0", "1")</f>
        <v>0</v>
      </c>
      <c r="AH2632" s="60" t="str">
        <f>IF(ISERROR(MATCH(Passout2023[[#This Row], [Nationality Pakistani/ Foreign]],$D$3:$D$4,0)),"0", "1")</f>
        <v>0</v>
      </c>
    </row>
    <row r="2633">
      <c r="Y2633" s="60" t="str">
        <f>IF(ISERROR(MATCH(Passout2023[[#This Row], [Degree Duration (year)]],$M$3:$M$10,0)),"0", "1")</f>
        <v>0</v>
      </c>
      <c r="Z2633" s="60" t="str">
        <f>IF(ISERROR(MATCH(Passout2023[[#This Row], [Admission Type]],$F$3:$F$6,0)),"0", "1")</f>
        <v>0</v>
      </c>
      <c r="AA2633" s="60" t="str">
        <f>IF(ISERROR(MATCH(Passout2023[[#This Row], [Batch Start Year]],$L$3:$L$25,0)),"0", "1")</f>
        <v>0</v>
      </c>
      <c r="AB2633" s="60" t="str">
        <f>IF(ISERROR(MATCH(Passout2023[[#This Row], [Batch Start Semester]],$K$3:$K$6,0)),"0", "1")</f>
        <v>0</v>
      </c>
      <c r="AC2633" s="60" t="str">
        <f>IF(ISERROR(MATCH([3]!Quota_Std_2022_23[[#This Row], [SESSION_TYPE]],$AX$2:$AX$5,0)),"0", "1")</f>
        <v>0</v>
      </c>
      <c r="AD2633" s="60" t="str">
        <f>IF(ISERROR(MATCH(#REF!,#REF!,0)),"0", "1")</f>
        <v>0</v>
      </c>
      <c r="AE2633" s="60" t="str">
        <f>IF(ISERROR(MATCH([3]!Quota_Std_2022_23[[#This Row], [Gender]],$AN$2:$AN$4,0)),"0", "1")</f>
        <v>0</v>
      </c>
      <c r="AF2633" s="60" t="str">
        <f>IF(ISERROR(MATCH([3]!Quota_Std_2022_23[[#This Row], [Quota Type]],[3]Sheet1!$AO$2:$AO$12,0)),"0", "1")</f>
        <v>0</v>
      </c>
      <c r="AG2633" s="60" t="str">
        <f>IF(ISERROR(MATCH(#REF!,$BA$2:$BA$8,0)),"0", "1")</f>
        <v>0</v>
      </c>
      <c r="AH2633" s="60" t="str">
        <f>IF(ISERROR(MATCH(Passout2023[[#This Row], [Nationality Pakistani/ Foreign]],$D$3:$D$4,0)),"0", "1")</f>
        <v>0</v>
      </c>
    </row>
    <row r="2634">
      <c r="Y2634" s="60" t="str">
        <f>IF(ISERROR(MATCH(Passout2023[[#This Row], [Degree Duration (year)]],$M$3:$M$10,0)),"0", "1")</f>
        <v>0</v>
      </c>
      <c r="Z2634" s="60" t="str">
        <f>IF(ISERROR(MATCH(Passout2023[[#This Row], [Admission Type]],$F$3:$F$6,0)),"0", "1")</f>
        <v>0</v>
      </c>
      <c r="AA2634" s="60" t="str">
        <f>IF(ISERROR(MATCH(Passout2023[[#This Row], [Batch Start Year]],$L$3:$L$25,0)),"0", "1")</f>
        <v>0</v>
      </c>
      <c r="AB2634" s="60" t="str">
        <f>IF(ISERROR(MATCH(Passout2023[[#This Row], [Batch Start Semester]],$K$3:$K$6,0)),"0", "1")</f>
        <v>0</v>
      </c>
      <c r="AC2634" s="60" t="str">
        <f>IF(ISERROR(MATCH([3]!Quota_Std_2022_23[[#This Row], [SESSION_TYPE]],$AX$2:$AX$5,0)),"0", "1")</f>
        <v>0</v>
      </c>
      <c r="AD2634" s="60" t="str">
        <f>IF(ISERROR(MATCH(#REF!,#REF!,0)),"0", "1")</f>
        <v>0</v>
      </c>
      <c r="AE2634" s="60" t="str">
        <f>IF(ISERROR(MATCH([3]!Quota_Std_2022_23[[#This Row], [Gender]],$AN$2:$AN$4,0)),"0", "1")</f>
        <v>0</v>
      </c>
      <c r="AF2634" s="60" t="str">
        <f>IF(ISERROR(MATCH([3]!Quota_Std_2022_23[[#This Row], [Quota Type]],[3]Sheet1!$AO$2:$AO$12,0)),"0", "1")</f>
        <v>0</v>
      </c>
      <c r="AG2634" s="60" t="str">
        <f>IF(ISERROR(MATCH(#REF!,$BA$2:$BA$8,0)),"0", "1")</f>
        <v>0</v>
      </c>
      <c r="AH2634" s="60" t="str">
        <f>IF(ISERROR(MATCH(Passout2023[[#This Row], [Nationality Pakistani/ Foreign]],$D$3:$D$4,0)),"0", "1")</f>
        <v>0</v>
      </c>
    </row>
    <row r="2635">
      <c r="Y2635" s="60" t="str">
        <f>IF(ISERROR(MATCH(Passout2023[[#This Row], [Degree Duration (year)]],$M$3:$M$10,0)),"0", "1")</f>
        <v>0</v>
      </c>
      <c r="Z2635" s="60" t="str">
        <f>IF(ISERROR(MATCH(Passout2023[[#This Row], [Admission Type]],$F$3:$F$6,0)),"0", "1")</f>
        <v>0</v>
      </c>
      <c r="AA2635" s="60" t="str">
        <f>IF(ISERROR(MATCH(Passout2023[[#This Row], [Batch Start Year]],$L$3:$L$25,0)),"0", "1")</f>
        <v>0</v>
      </c>
      <c r="AB2635" s="60" t="str">
        <f>IF(ISERROR(MATCH(Passout2023[[#This Row], [Batch Start Semester]],$K$3:$K$6,0)),"0", "1")</f>
        <v>0</v>
      </c>
      <c r="AC2635" s="60" t="str">
        <f>IF(ISERROR(MATCH([3]!Quota_Std_2022_23[[#This Row], [SESSION_TYPE]],$AX$2:$AX$5,0)),"0", "1")</f>
        <v>0</v>
      </c>
      <c r="AD2635" s="60" t="str">
        <f>IF(ISERROR(MATCH(#REF!,#REF!,0)),"0", "1")</f>
        <v>0</v>
      </c>
      <c r="AE2635" s="60" t="str">
        <f>IF(ISERROR(MATCH([3]!Quota_Std_2022_23[[#This Row], [Gender]],$AN$2:$AN$4,0)),"0", "1")</f>
        <v>0</v>
      </c>
      <c r="AF2635" s="60" t="str">
        <f>IF(ISERROR(MATCH([3]!Quota_Std_2022_23[[#This Row], [Quota Type]],[3]Sheet1!$AO$2:$AO$12,0)),"0", "1")</f>
        <v>0</v>
      </c>
      <c r="AG2635" s="60" t="str">
        <f>IF(ISERROR(MATCH(#REF!,$BA$2:$BA$8,0)),"0", "1")</f>
        <v>0</v>
      </c>
      <c r="AH2635" s="60" t="str">
        <f>IF(ISERROR(MATCH(Passout2023[[#This Row], [Nationality Pakistani/ Foreign]],$D$3:$D$4,0)),"0", "1")</f>
        <v>0</v>
      </c>
    </row>
    <row r="2636">
      <c r="Y2636" s="60" t="str">
        <f>IF(ISERROR(MATCH(Passout2023[[#This Row], [Degree Duration (year)]],$M$3:$M$10,0)),"0", "1")</f>
        <v>0</v>
      </c>
      <c r="Z2636" s="60" t="str">
        <f>IF(ISERROR(MATCH(Passout2023[[#This Row], [Admission Type]],$F$3:$F$6,0)),"0", "1")</f>
        <v>0</v>
      </c>
      <c r="AA2636" s="60" t="str">
        <f>IF(ISERROR(MATCH(Passout2023[[#This Row], [Batch Start Year]],$L$3:$L$25,0)),"0", "1")</f>
        <v>0</v>
      </c>
      <c r="AB2636" s="60" t="str">
        <f>IF(ISERROR(MATCH(Passout2023[[#This Row], [Batch Start Semester]],$K$3:$K$6,0)),"0", "1")</f>
        <v>0</v>
      </c>
      <c r="AC2636" s="60" t="str">
        <f>IF(ISERROR(MATCH([3]!Quota_Std_2022_23[[#This Row], [SESSION_TYPE]],$AX$2:$AX$5,0)),"0", "1")</f>
        <v>0</v>
      </c>
      <c r="AD2636" s="60" t="str">
        <f>IF(ISERROR(MATCH(#REF!,#REF!,0)),"0", "1")</f>
        <v>0</v>
      </c>
      <c r="AE2636" s="60" t="str">
        <f>IF(ISERROR(MATCH([3]!Quota_Std_2022_23[[#This Row], [Gender]],$AN$2:$AN$4,0)),"0", "1")</f>
        <v>0</v>
      </c>
      <c r="AF2636" s="60" t="str">
        <f>IF(ISERROR(MATCH([3]!Quota_Std_2022_23[[#This Row], [Quota Type]],[3]Sheet1!$AO$2:$AO$12,0)),"0", "1")</f>
        <v>0</v>
      </c>
      <c r="AG2636" s="60" t="str">
        <f>IF(ISERROR(MATCH(#REF!,$BA$2:$BA$8,0)),"0", "1")</f>
        <v>0</v>
      </c>
      <c r="AH2636" s="60" t="str">
        <f>IF(ISERROR(MATCH(Passout2023[[#This Row], [Nationality Pakistani/ Foreign]],$D$3:$D$4,0)),"0", "1")</f>
        <v>0</v>
      </c>
    </row>
    <row r="2637">
      <c r="Y2637" s="60" t="str">
        <f>IF(ISERROR(MATCH(Passout2023[[#This Row], [Degree Duration (year)]],$M$3:$M$10,0)),"0", "1")</f>
        <v>0</v>
      </c>
      <c r="Z2637" s="60" t="str">
        <f>IF(ISERROR(MATCH(Passout2023[[#This Row], [Admission Type]],$F$3:$F$6,0)),"0", "1")</f>
        <v>0</v>
      </c>
      <c r="AA2637" s="60" t="str">
        <f>IF(ISERROR(MATCH(Passout2023[[#This Row], [Batch Start Year]],$L$3:$L$25,0)),"0", "1")</f>
        <v>0</v>
      </c>
      <c r="AB2637" s="60" t="str">
        <f>IF(ISERROR(MATCH(Passout2023[[#This Row], [Batch Start Semester]],$K$3:$K$6,0)),"0", "1")</f>
        <v>0</v>
      </c>
      <c r="AC2637" s="60" t="str">
        <f>IF(ISERROR(MATCH([3]!Quota_Std_2022_23[[#This Row], [SESSION_TYPE]],$AX$2:$AX$5,0)),"0", "1")</f>
        <v>0</v>
      </c>
      <c r="AD2637" s="60" t="str">
        <f>IF(ISERROR(MATCH(#REF!,#REF!,0)),"0", "1")</f>
        <v>0</v>
      </c>
      <c r="AE2637" s="60" t="str">
        <f>IF(ISERROR(MATCH([3]!Quota_Std_2022_23[[#This Row], [Gender]],$AN$2:$AN$4,0)),"0", "1")</f>
        <v>0</v>
      </c>
      <c r="AF2637" s="60" t="str">
        <f>IF(ISERROR(MATCH([3]!Quota_Std_2022_23[[#This Row], [Quota Type]],[3]Sheet1!$AO$2:$AO$12,0)),"0", "1")</f>
        <v>0</v>
      </c>
      <c r="AG2637" s="60" t="str">
        <f>IF(ISERROR(MATCH(#REF!,$BA$2:$BA$8,0)),"0", "1")</f>
        <v>0</v>
      </c>
      <c r="AH2637" s="60" t="str">
        <f>IF(ISERROR(MATCH(Passout2023[[#This Row], [Nationality Pakistani/ Foreign]],$D$3:$D$4,0)),"0", "1")</f>
        <v>0</v>
      </c>
    </row>
    <row r="2638">
      <c r="Y2638" s="60" t="str">
        <f>IF(ISERROR(MATCH(Passout2023[[#This Row], [Degree Duration (year)]],$M$3:$M$10,0)),"0", "1")</f>
        <v>0</v>
      </c>
      <c r="Z2638" s="60" t="str">
        <f>IF(ISERROR(MATCH(Passout2023[[#This Row], [Admission Type]],$F$3:$F$6,0)),"0", "1")</f>
        <v>0</v>
      </c>
      <c r="AA2638" s="60" t="str">
        <f>IF(ISERROR(MATCH(Passout2023[[#This Row], [Batch Start Year]],$L$3:$L$25,0)),"0", "1")</f>
        <v>0</v>
      </c>
      <c r="AB2638" s="60" t="str">
        <f>IF(ISERROR(MATCH(Passout2023[[#This Row], [Batch Start Semester]],$K$3:$K$6,0)),"0", "1")</f>
        <v>0</v>
      </c>
      <c r="AC2638" s="60" t="str">
        <f>IF(ISERROR(MATCH([3]!Quota_Std_2022_23[[#This Row], [SESSION_TYPE]],$AX$2:$AX$5,0)),"0", "1")</f>
        <v>0</v>
      </c>
      <c r="AD2638" s="60" t="str">
        <f>IF(ISERROR(MATCH(#REF!,#REF!,0)),"0", "1")</f>
        <v>0</v>
      </c>
      <c r="AE2638" s="60" t="str">
        <f>IF(ISERROR(MATCH([3]!Quota_Std_2022_23[[#This Row], [Gender]],$AN$2:$AN$4,0)),"0", "1")</f>
        <v>0</v>
      </c>
      <c r="AF2638" s="60" t="str">
        <f>IF(ISERROR(MATCH([3]!Quota_Std_2022_23[[#This Row], [Quota Type]],[3]Sheet1!$AO$2:$AO$12,0)),"0", "1")</f>
        <v>0</v>
      </c>
      <c r="AG2638" s="60" t="str">
        <f>IF(ISERROR(MATCH(#REF!,$BA$2:$BA$8,0)),"0", "1")</f>
        <v>0</v>
      </c>
      <c r="AH2638" s="60" t="str">
        <f>IF(ISERROR(MATCH(Passout2023[[#This Row], [Nationality Pakistani/ Foreign]],$D$3:$D$4,0)),"0", "1")</f>
        <v>0</v>
      </c>
    </row>
    <row r="2639">
      <c r="Y2639" s="60" t="str">
        <f>IF(ISERROR(MATCH(Passout2023[[#This Row], [Degree Duration (year)]],$M$3:$M$10,0)),"0", "1")</f>
        <v>0</v>
      </c>
      <c r="Z2639" s="60" t="str">
        <f>IF(ISERROR(MATCH(Passout2023[[#This Row], [Admission Type]],$F$3:$F$6,0)),"0", "1")</f>
        <v>0</v>
      </c>
      <c r="AA2639" s="60" t="str">
        <f>IF(ISERROR(MATCH(Passout2023[[#This Row], [Batch Start Year]],$L$3:$L$25,0)),"0", "1")</f>
        <v>0</v>
      </c>
      <c r="AB2639" s="60" t="str">
        <f>IF(ISERROR(MATCH(Passout2023[[#This Row], [Batch Start Semester]],$K$3:$K$6,0)),"0", "1")</f>
        <v>0</v>
      </c>
      <c r="AC2639" s="60" t="str">
        <f>IF(ISERROR(MATCH([3]!Quota_Std_2022_23[[#This Row], [SESSION_TYPE]],$AX$2:$AX$5,0)),"0", "1")</f>
        <v>0</v>
      </c>
      <c r="AD2639" s="60" t="str">
        <f>IF(ISERROR(MATCH(#REF!,#REF!,0)),"0", "1")</f>
        <v>0</v>
      </c>
      <c r="AE2639" s="60" t="str">
        <f>IF(ISERROR(MATCH([3]!Quota_Std_2022_23[[#This Row], [Gender]],$AN$2:$AN$4,0)),"0", "1")</f>
        <v>0</v>
      </c>
      <c r="AF2639" s="60" t="str">
        <f>IF(ISERROR(MATCH([3]!Quota_Std_2022_23[[#This Row], [Quota Type]],[3]Sheet1!$AO$2:$AO$12,0)),"0", "1")</f>
        <v>0</v>
      </c>
      <c r="AG2639" s="60" t="str">
        <f>IF(ISERROR(MATCH(#REF!,$BA$2:$BA$8,0)),"0", "1")</f>
        <v>0</v>
      </c>
      <c r="AH2639" s="60" t="str">
        <f>IF(ISERROR(MATCH(Passout2023[[#This Row], [Nationality Pakistani/ Foreign]],$D$3:$D$4,0)),"0", "1")</f>
        <v>0</v>
      </c>
    </row>
    <row r="2640">
      <c r="Y2640" s="60" t="str">
        <f>IF(ISERROR(MATCH(Passout2023[[#This Row], [Degree Duration (year)]],$M$3:$M$10,0)),"0", "1")</f>
        <v>0</v>
      </c>
      <c r="Z2640" s="60" t="str">
        <f>IF(ISERROR(MATCH(Passout2023[[#This Row], [Admission Type]],$F$3:$F$6,0)),"0", "1")</f>
        <v>0</v>
      </c>
      <c r="AA2640" s="60" t="str">
        <f>IF(ISERROR(MATCH(Passout2023[[#This Row], [Batch Start Year]],$L$3:$L$25,0)),"0", "1")</f>
        <v>0</v>
      </c>
      <c r="AB2640" s="60" t="str">
        <f>IF(ISERROR(MATCH(Passout2023[[#This Row], [Batch Start Semester]],$K$3:$K$6,0)),"0", "1")</f>
        <v>0</v>
      </c>
      <c r="AC2640" s="60" t="str">
        <f>IF(ISERROR(MATCH([3]!Quota_Std_2022_23[[#This Row], [SESSION_TYPE]],$AX$2:$AX$5,0)),"0", "1")</f>
        <v>0</v>
      </c>
      <c r="AD2640" s="60" t="str">
        <f>IF(ISERROR(MATCH(#REF!,#REF!,0)),"0", "1")</f>
        <v>0</v>
      </c>
      <c r="AE2640" s="60" t="str">
        <f>IF(ISERROR(MATCH([3]!Quota_Std_2022_23[[#This Row], [Gender]],$AN$2:$AN$4,0)),"0", "1")</f>
        <v>0</v>
      </c>
      <c r="AF2640" s="60" t="str">
        <f>IF(ISERROR(MATCH([3]!Quota_Std_2022_23[[#This Row], [Quota Type]],[3]Sheet1!$AO$2:$AO$12,0)),"0", "1")</f>
        <v>0</v>
      </c>
      <c r="AG2640" s="60" t="str">
        <f>IF(ISERROR(MATCH(#REF!,$BA$2:$BA$8,0)),"0", "1")</f>
        <v>0</v>
      </c>
      <c r="AH2640" s="60" t="str">
        <f>IF(ISERROR(MATCH(Passout2023[[#This Row], [Nationality Pakistani/ Foreign]],$D$3:$D$4,0)),"0", "1")</f>
        <v>0</v>
      </c>
    </row>
    <row r="2641">
      <c r="Y2641" s="60" t="str">
        <f>IF(ISERROR(MATCH(Passout2023[[#This Row], [Degree Duration (year)]],$M$3:$M$10,0)),"0", "1")</f>
        <v>0</v>
      </c>
      <c r="Z2641" s="60" t="str">
        <f>IF(ISERROR(MATCH(Passout2023[[#This Row], [Admission Type]],$F$3:$F$6,0)),"0", "1")</f>
        <v>0</v>
      </c>
      <c r="AA2641" s="60" t="str">
        <f>IF(ISERROR(MATCH(Passout2023[[#This Row], [Batch Start Year]],$L$3:$L$25,0)),"0", "1")</f>
        <v>0</v>
      </c>
      <c r="AB2641" s="60" t="str">
        <f>IF(ISERROR(MATCH(Passout2023[[#This Row], [Batch Start Semester]],$K$3:$K$6,0)),"0", "1")</f>
        <v>0</v>
      </c>
      <c r="AC2641" s="60" t="str">
        <f>IF(ISERROR(MATCH([3]!Quota_Std_2022_23[[#This Row], [SESSION_TYPE]],$AX$2:$AX$5,0)),"0", "1")</f>
        <v>0</v>
      </c>
      <c r="AD2641" s="60" t="str">
        <f>IF(ISERROR(MATCH(#REF!,#REF!,0)),"0", "1")</f>
        <v>0</v>
      </c>
      <c r="AE2641" s="60" t="str">
        <f>IF(ISERROR(MATCH([3]!Quota_Std_2022_23[[#This Row], [Gender]],$AN$2:$AN$4,0)),"0", "1")</f>
        <v>0</v>
      </c>
      <c r="AF2641" s="60" t="str">
        <f>IF(ISERROR(MATCH([3]!Quota_Std_2022_23[[#This Row], [Quota Type]],[3]Sheet1!$AO$2:$AO$12,0)),"0", "1")</f>
        <v>0</v>
      </c>
      <c r="AG2641" s="60" t="str">
        <f>IF(ISERROR(MATCH(#REF!,$BA$2:$BA$8,0)),"0", "1")</f>
        <v>0</v>
      </c>
      <c r="AH2641" s="60" t="str">
        <f>IF(ISERROR(MATCH(Passout2023[[#This Row], [Nationality Pakistani/ Foreign]],$D$3:$D$4,0)),"0", "1")</f>
        <v>0</v>
      </c>
    </row>
    <row r="2642">
      <c r="Y2642" s="60" t="str">
        <f>IF(ISERROR(MATCH(Passout2023[[#This Row], [Degree Duration (year)]],$M$3:$M$10,0)),"0", "1")</f>
        <v>0</v>
      </c>
      <c r="Z2642" s="60" t="str">
        <f>IF(ISERROR(MATCH(Passout2023[[#This Row], [Admission Type]],$F$3:$F$6,0)),"0", "1")</f>
        <v>0</v>
      </c>
      <c r="AA2642" s="60" t="str">
        <f>IF(ISERROR(MATCH(Passout2023[[#This Row], [Batch Start Year]],$L$3:$L$25,0)),"0", "1")</f>
        <v>0</v>
      </c>
      <c r="AB2642" s="60" t="str">
        <f>IF(ISERROR(MATCH(Passout2023[[#This Row], [Batch Start Semester]],$K$3:$K$6,0)),"0", "1")</f>
        <v>0</v>
      </c>
      <c r="AC2642" s="60" t="str">
        <f>IF(ISERROR(MATCH([3]!Quota_Std_2022_23[[#This Row], [SESSION_TYPE]],$AX$2:$AX$5,0)),"0", "1")</f>
        <v>0</v>
      </c>
      <c r="AD2642" s="60" t="str">
        <f>IF(ISERROR(MATCH(#REF!,#REF!,0)),"0", "1")</f>
        <v>0</v>
      </c>
      <c r="AE2642" s="60" t="str">
        <f>IF(ISERROR(MATCH([3]!Quota_Std_2022_23[[#This Row], [Gender]],$AN$2:$AN$4,0)),"0", "1")</f>
        <v>0</v>
      </c>
      <c r="AF2642" s="60" t="str">
        <f>IF(ISERROR(MATCH([3]!Quota_Std_2022_23[[#This Row], [Quota Type]],[3]Sheet1!$AO$2:$AO$12,0)),"0", "1")</f>
        <v>0</v>
      </c>
      <c r="AG2642" s="60" t="str">
        <f>IF(ISERROR(MATCH(#REF!,$BA$2:$BA$8,0)),"0", "1")</f>
        <v>0</v>
      </c>
      <c r="AH2642" s="60" t="str">
        <f>IF(ISERROR(MATCH(Passout2023[[#This Row], [Nationality Pakistani/ Foreign]],$D$3:$D$4,0)),"0", "1")</f>
        <v>0</v>
      </c>
    </row>
    <row r="2643">
      <c r="Y2643" s="60" t="str">
        <f>IF(ISERROR(MATCH(Passout2023[[#This Row], [Degree Duration (year)]],$M$3:$M$10,0)),"0", "1")</f>
        <v>0</v>
      </c>
      <c r="Z2643" s="60" t="str">
        <f>IF(ISERROR(MATCH(Passout2023[[#This Row], [Admission Type]],$F$3:$F$6,0)),"0", "1")</f>
        <v>0</v>
      </c>
      <c r="AA2643" s="60" t="str">
        <f>IF(ISERROR(MATCH(Passout2023[[#This Row], [Batch Start Year]],$L$3:$L$25,0)),"0", "1")</f>
        <v>0</v>
      </c>
      <c r="AB2643" s="60" t="str">
        <f>IF(ISERROR(MATCH(Passout2023[[#This Row], [Batch Start Semester]],$K$3:$K$6,0)),"0", "1")</f>
        <v>0</v>
      </c>
      <c r="AC2643" s="60" t="str">
        <f>IF(ISERROR(MATCH([3]!Quota_Std_2022_23[[#This Row], [SESSION_TYPE]],$AX$2:$AX$5,0)),"0", "1")</f>
        <v>0</v>
      </c>
      <c r="AD2643" s="60" t="str">
        <f>IF(ISERROR(MATCH(#REF!,#REF!,0)),"0", "1")</f>
        <v>0</v>
      </c>
      <c r="AE2643" s="60" t="str">
        <f>IF(ISERROR(MATCH([3]!Quota_Std_2022_23[[#This Row], [Gender]],$AN$2:$AN$4,0)),"0", "1")</f>
        <v>0</v>
      </c>
      <c r="AF2643" s="60" t="str">
        <f>IF(ISERROR(MATCH([3]!Quota_Std_2022_23[[#This Row], [Quota Type]],[3]Sheet1!$AO$2:$AO$12,0)),"0", "1")</f>
        <v>0</v>
      </c>
      <c r="AG2643" s="60" t="str">
        <f>IF(ISERROR(MATCH(#REF!,$BA$2:$BA$8,0)),"0", "1")</f>
        <v>0</v>
      </c>
      <c r="AH2643" s="60" t="str">
        <f>IF(ISERROR(MATCH(Passout2023[[#This Row], [Nationality Pakistani/ Foreign]],$D$3:$D$4,0)),"0", "1")</f>
        <v>0</v>
      </c>
    </row>
    <row r="2644">
      <c r="Y2644" s="60" t="str">
        <f>IF(ISERROR(MATCH(Passout2023[[#This Row], [Degree Duration (year)]],$M$3:$M$10,0)),"0", "1")</f>
        <v>0</v>
      </c>
      <c r="Z2644" s="60" t="str">
        <f>IF(ISERROR(MATCH(Passout2023[[#This Row], [Admission Type]],$F$3:$F$6,0)),"0", "1")</f>
        <v>0</v>
      </c>
      <c r="AA2644" s="60" t="str">
        <f>IF(ISERROR(MATCH(Passout2023[[#This Row], [Batch Start Year]],$L$3:$L$25,0)),"0", "1")</f>
        <v>0</v>
      </c>
      <c r="AB2644" s="60" t="str">
        <f>IF(ISERROR(MATCH(Passout2023[[#This Row], [Batch Start Semester]],$K$3:$K$6,0)),"0", "1")</f>
        <v>0</v>
      </c>
      <c r="AC2644" s="60" t="str">
        <f>IF(ISERROR(MATCH([3]!Quota_Std_2022_23[[#This Row], [SESSION_TYPE]],$AX$2:$AX$5,0)),"0", "1")</f>
        <v>0</v>
      </c>
      <c r="AD2644" s="60" t="str">
        <f>IF(ISERROR(MATCH(#REF!,#REF!,0)),"0", "1")</f>
        <v>0</v>
      </c>
      <c r="AE2644" s="60" t="str">
        <f>IF(ISERROR(MATCH([3]!Quota_Std_2022_23[[#This Row], [Gender]],$AN$2:$AN$4,0)),"0", "1")</f>
        <v>0</v>
      </c>
      <c r="AF2644" s="60" t="str">
        <f>IF(ISERROR(MATCH([3]!Quota_Std_2022_23[[#This Row], [Quota Type]],[3]Sheet1!$AO$2:$AO$12,0)),"0", "1")</f>
        <v>0</v>
      </c>
      <c r="AG2644" s="60" t="str">
        <f>IF(ISERROR(MATCH(#REF!,$BA$2:$BA$8,0)),"0", "1")</f>
        <v>0</v>
      </c>
      <c r="AH2644" s="60" t="str">
        <f>IF(ISERROR(MATCH(Passout2023[[#This Row], [Nationality Pakistani/ Foreign]],$D$3:$D$4,0)),"0", "1")</f>
        <v>0</v>
      </c>
    </row>
    <row r="2645">
      <c r="Y2645" s="60" t="str">
        <f>IF(ISERROR(MATCH(Passout2023[[#This Row], [Degree Duration (year)]],$M$3:$M$10,0)),"0", "1")</f>
        <v>0</v>
      </c>
      <c r="Z2645" s="60" t="str">
        <f>IF(ISERROR(MATCH(Passout2023[[#This Row], [Admission Type]],$F$3:$F$6,0)),"0", "1")</f>
        <v>0</v>
      </c>
      <c r="AA2645" s="60" t="str">
        <f>IF(ISERROR(MATCH(Passout2023[[#This Row], [Batch Start Year]],$L$3:$L$25,0)),"0", "1")</f>
        <v>0</v>
      </c>
      <c r="AB2645" s="60" t="str">
        <f>IF(ISERROR(MATCH(Passout2023[[#This Row], [Batch Start Semester]],$K$3:$K$6,0)),"0", "1")</f>
        <v>0</v>
      </c>
      <c r="AC2645" s="60" t="str">
        <f>IF(ISERROR(MATCH([3]!Quota_Std_2022_23[[#This Row], [SESSION_TYPE]],$AX$2:$AX$5,0)),"0", "1")</f>
        <v>0</v>
      </c>
      <c r="AD2645" s="60" t="str">
        <f>IF(ISERROR(MATCH(#REF!,#REF!,0)),"0", "1")</f>
        <v>0</v>
      </c>
      <c r="AE2645" s="60" t="str">
        <f>IF(ISERROR(MATCH([3]!Quota_Std_2022_23[[#This Row], [Gender]],$AN$2:$AN$4,0)),"0", "1")</f>
        <v>0</v>
      </c>
      <c r="AF2645" s="60" t="str">
        <f>IF(ISERROR(MATCH([3]!Quota_Std_2022_23[[#This Row], [Quota Type]],[3]Sheet1!$AO$2:$AO$12,0)),"0", "1")</f>
        <v>0</v>
      </c>
      <c r="AG2645" s="60" t="str">
        <f>IF(ISERROR(MATCH(#REF!,$BA$2:$BA$8,0)),"0", "1")</f>
        <v>0</v>
      </c>
      <c r="AH2645" s="60" t="str">
        <f>IF(ISERROR(MATCH(Passout2023[[#This Row], [Nationality Pakistani/ Foreign]],$D$3:$D$4,0)),"0", "1")</f>
        <v>0</v>
      </c>
    </row>
    <row r="2646">
      <c r="Y2646" s="60" t="str">
        <f>IF(ISERROR(MATCH(Passout2023[[#This Row], [Degree Duration (year)]],$M$3:$M$10,0)),"0", "1")</f>
        <v>0</v>
      </c>
      <c r="Z2646" s="60" t="str">
        <f>IF(ISERROR(MATCH(Passout2023[[#This Row], [Admission Type]],$F$3:$F$6,0)),"0", "1")</f>
        <v>0</v>
      </c>
      <c r="AA2646" s="60" t="str">
        <f>IF(ISERROR(MATCH(Passout2023[[#This Row], [Batch Start Year]],$L$3:$L$25,0)),"0", "1")</f>
        <v>0</v>
      </c>
      <c r="AB2646" s="60" t="str">
        <f>IF(ISERROR(MATCH(Passout2023[[#This Row], [Batch Start Semester]],$K$3:$K$6,0)),"0", "1")</f>
        <v>0</v>
      </c>
      <c r="AC2646" s="60" t="str">
        <f>IF(ISERROR(MATCH([3]!Quota_Std_2022_23[[#This Row], [SESSION_TYPE]],$AX$2:$AX$5,0)),"0", "1")</f>
        <v>0</v>
      </c>
      <c r="AD2646" s="60" t="str">
        <f>IF(ISERROR(MATCH(#REF!,#REF!,0)),"0", "1")</f>
        <v>0</v>
      </c>
      <c r="AE2646" s="60" t="str">
        <f>IF(ISERROR(MATCH([3]!Quota_Std_2022_23[[#This Row], [Gender]],$AN$2:$AN$4,0)),"0", "1")</f>
        <v>0</v>
      </c>
      <c r="AF2646" s="60" t="str">
        <f>IF(ISERROR(MATCH([3]!Quota_Std_2022_23[[#This Row], [Quota Type]],[3]Sheet1!$AO$2:$AO$12,0)),"0", "1")</f>
        <v>0</v>
      </c>
      <c r="AG2646" s="60" t="str">
        <f>IF(ISERROR(MATCH(#REF!,$BA$2:$BA$8,0)),"0", "1")</f>
        <v>0</v>
      </c>
      <c r="AH2646" s="60" t="str">
        <f>IF(ISERROR(MATCH(Passout2023[[#This Row], [Nationality Pakistani/ Foreign]],$D$3:$D$4,0)),"0", "1")</f>
        <v>0</v>
      </c>
    </row>
    <row r="2647">
      <c r="Y2647" s="60" t="str">
        <f>IF(ISERROR(MATCH(Passout2023[[#This Row], [Degree Duration (year)]],$M$3:$M$10,0)),"0", "1")</f>
        <v>0</v>
      </c>
      <c r="Z2647" s="60" t="str">
        <f>IF(ISERROR(MATCH(Passout2023[[#This Row], [Admission Type]],$F$3:$F$6,0)),"0", "1")</f>
        <v>0</v>
      </c>
      <c r="AA2647" s="60" t="str">
        <f>IF(ISERROR(MATCH(Passout2023[[#This Row], [Batch Start Year]],$L$3:$L$25,0)),"0", "1")</f>
        <v>0</v>
      </c>
      <c r="AB2647" s="60" t="str">
        <f>IF(ISERROR(MATCH(Passout2023[[#This Row], [Batch Start Semester]],$K$3:$K$6,0)),"0", "1")</f>
        <v>0</v>
      </c>
      <c r="AC2647" s="60" t="str">
        <f>IF(ISERROR(MATCH([3]!Quota_Std_2022_23[[#This Row], [SESSION_TYPE]],$AX$2:$AX$5,0)),"0", "1")</f>
        <v>0</v>
      </c>
      <c r="AD2647" s="60" t="str">
        <f>IF(ISERROR(MATCH(#REF!,#REF!,0)),"0", "1")</f>
        <v>0</v>
      </c>
      <c r="AE2647" s="60" t="str">
        <f>IF(ISERROR(MATCH([3]!Quota_Std_2022_23[[#This Row], [Gender]],$AN$2:$AN$4,0)),"0", "1")</f>
        <v>0</v>
      </c>
      <c r="AF2647" s="60" t="str">
        <f>IF(ISERROR(MATCH([3]!Quota_Std_2022_23[[#This Row], [Quota Type]],[3]Sheet1!$AO$2:$AO$12,0)),"0", "1")</f>
        <v>0</v>
      </c>
      <c r="AG2647" s="60" t="str">
        <f>IF(ISERROR(MATCH(#REF!,$BA$2:$BA$8,0)),"0", "1")</f>
        <v>0</v>
      </c>
      <c r="AH2647" s="60" t="str">
        <f>IF(ISERROR(MATCH(Passout2023[[#This Row], [Nationality Pakistani/ Foreign]],$D$3:$D$4,0)),"0", "1")</f>
        <v>0</v>
      </c>
    </row>
    <row r="2648">
      <c r="Y2648" s="60" t="str">
        <f>IF(ISERROR(MATCH(Passout2023[[#This Row], [Degree Duration (year)]],$M$3:$M$10,0)),"0", "1")</f>
        <v>0</v>
      </c>
      <c r="Z2648" s="60" t="str">
        <f>IF(ISERROR(MATCH(Passout2023[[#This Row], [Admission Type]],$F$3:$F$6,0)),"0", "1")</f>
        <v>0</v>
      </c>
      <c r="AA2648" s="60" t="str">
        <f>IF(ISERROR(MATCH(Passout2023[[#This Row], [Batch Start Year]],$L$3:$L$25,0)),"0", "1")</f>
        <v>0</v>
      </c>
      <c r="AB2648" s="60" t="str">
        <f>IF(ISERROR(MATCH(Passout2023[[#This Row], [Batch Start Semester]],$K$3:$K$6,0)),"0", "1")</f>
        <v>0</v>
      </c>
      <c r="AC2648" s="60" t="str">
        <f>IF(ISERROR(MATCH([3]!Quota_Std_2022_23[[#This Row], [SESSION_TYPE]],$AX$2:$AX$5,0)),"0", "1")</f>
        <v>0</v>
      </c>
      <c r="AD2648" s="60" t="str">
        <f>IF(ISERROR(MATCH(#REF!,#REF!,0)),"0", "1")</f>
        <v>0</v>
      </c>
      <c r="AE2648" s="60" t="str">
        <f>IF(ISERROR(MATCH([3]!Quota_Std_2022_23[[#This Row], [Gender]],$AN$2:$AN$4,0)),"0", "1")</f>
        <v>0</v>
      </c>
      <c r="AF2648" s="60" t="str">
        <f>IF(ISERROR(MATCH([3]!Quota_Std_2022_23[[#This Row], [Quota Type]],[3]Sheet1!$AO$2:$AO$12,0)),"0", "1")</f>
        <v>0</v>
      </c>
      <c r="AG2648" s="60" t="str">
        <f>IF(ISERROR(MATCH(#REF!,$BA$2:$BA$8,0)),"0", "1")</f>
        <v>0</v>
      </c>
      <c r="AH2648" s="60" t="str">
        <f>IF(ISERROR(MATCH(Passout2023[[#This Row], [Nationality Pakistani/ Foreign]],$D$3:$D$4,0)),"0", "1")</f>
        <v>0</v>
      </c>
    </row>
    <row r="2649">
      <c r="Y2649" s="60" t="str">
        <f>IF(ISERROR(MATCH(Passout2023[[#This Row], [Degree Duration (year)]],$M$3:$M$10,0)),"0", "1")</f>
        <v>0</v>
      </c>
      <c r="Z2649" s="60" t="str">
        <f>IF(ISERROR(MATCH(Passout2023[[#This Row], [Admission Type]],$F$3:$F$6,0)),"0", "1")</f>
        <v>0</v>
      </c>
      <c r="AA2649" s="60" t="str">
        <f>IF(ISERROR(MATCH(Passout2023[[#This Row], [Batch Start Year]],$L$3:$L$25,0)),"0", "1")</f>
        <v>0</v>
      </c>
      <c r="AB2649" s="60" t="str">
        <f>IF(ISERROR(MATCH(Passout2023[[#This Row], [Batch Start Semester]],$K$3:$K$6,0)),"0", "1")</f>
        <v>0</v>
      </c>
      <c r="AC2649" s="60" t="str">
        <f>IF(ISERROR(MATCH([3]!Quota_Std_2022_23[[#This Row], [SESSION_TYPE]],$AX$2:$AX$5,0)),"0", "1")</f>
        <v>0</v>
      </c>
      <c r="AD2649" s="60" t="str">
        <f>IF(ISERROR(MATCH(#REF!,#REF!,0)),"0", "1")</f>
        <v>0</v>
      </c>
      <c r="AE2649" s="60" t="str">
        <f>IF(ISERROR(MATCH([3]!Quota_Std_2022_23[[#This Row], [Gender]],$AN$2:$AN$4,0)),"0", "1")</f>
        <v>0</v>
      </c>
      <c r="AF2649" s="60" t="str">
        <f>IF(ISERROR(MATCH([3]!Quota_Std_2022_23[[#This Row], [Quota Type]],[3]Sheet1!$AO$2:$AO$12,0)),"0", "1")</f>
        <v>0</v>
      </c>
      <c r="AG2649" s="60" t="str">
        <f>IF(ISERROR(MATCH(#REF!,$BA$2:$BA$8,0)),"0", "1")</f>
        <v>0</v>
      </c>
      <c r="AH2649" s="60" t="str">
        <f>IF(ISERROR(MATCH(Passout2023[[#This Row], [Nationality Pakistani/ Foreign]],$D$3:$D$4,0)),"0", "1")</f>
        <v>0</v>
      </c>
    </row>
    <row r="2650">
      <c r="Y2650" s="60" t="str">
        <f>IF(ISERROR(MATCH(Passout2023[[#This Row], [Degree Duration (year)]],$M$3:$M$10,0)),"0", "1")</f>
        <v>0</v>
      </c>
      <c r="Z2650" s="60" t="str">
        <f>IF(ISERROR(MATCH(Passout2023[[#This Row], [Admission Type]],$F$3:$F$6,0)),"0", "1")</f>
        <v>0</v>
      </c>
      <c r="AA2650" s="60" t="str">
        <f>IF(ISERROR(MATCH(Passout2023[[#This Row], [Batch Start Year]],$L$3:$L$25,0)),"0", "1")</f>
        <v>0</v>
      </c>
      <c r="AB2650" s="60" t="str">
        <f>IF(ISERROR(MATCH(Passout2023[[#This Row], [Batch Start Semester]],$K$3:$K$6,0)),"0", "1")</f>
        <v>0</v>
      </c>
      <c r="AC2650" s="60" t="str">
        <f>IF(ISERROR(MATCH([3]!Quota_Std_2022_23[[#This Row], [SESSION_TYPE]],$AX$2:$AX$5,0)),"0", "1")</f>
        <v>0</v>
      </c>
      <c r="AD2650" s="60" t="str">
        <f>IF(ISERROR(MATCH(#REF!,#REF!,0)),"0", "1")</f>
        <v>0</v>
      </c>
      <c r="AE2650" s="60" t="str">
        <f>IF(ISERROR(MATCH([3]!Quota_Std_2022_23[[#This Row], [Gender]],$AN$2:$AN$4,0)),"0", "1")</f>
        <v>0</v>
      </c>
      <c r="AF2650" s="60" t="str">
        <f>IF(ISERROR(MATCH([3]!Quota_Std_2022_23[[#This Row], [Quota Type]],[3]Sheet1!$AO$2:$AO$12,0)),"0", "1")</f>
        <v>0</v>
      </c>
      <c r="AG2650" s="60" t="str">
        <f>IF(ISERROR(MATCH(#REF!,$BA$2:$BA$8,0)),"0", "1")</f>
        <v>0</v>
      </c>
      <c r="AH2650" s="60" t="str">
        <f>IF(ISERROR(MATCH(Passout2023[[#This Row], [Nationality Pakistani/ Foreign]],$D$3:$D$4,0)),"0", "1")</f>
        <v>0</v>
      </c>
    </row>
    <row r="2651">
      <c r="Y2651" s="60" t="str">
        <f>IF(ISERROR(MATCH(Passout2023[[#This Row], [Degree Duration (year)]],$M$3:$M$10,0)),"0", "1")</f>
        <v>0</v>
      </c>
      <c r="Z2651" s="60" t="str">
        <f>IF(ISERROR(MATCH(Passout2023[[#This Row], [Admission Type]],$F$3:$F$6,0)),"0", "1")</f>
        <v>0</v>
      </c>
      <c r="AA2651" s="60" t="str">
        <f>IF(ISERROR(MATCH(Passout2023[[#This Row], [Batch Start Year]],$L$3:$L$25,0)),"0", "1")</f>
        <v>0</v>
      </c>
      <c r="AB2651" s="60" t="str">
        <f>IF(ISERROR(MATCH(Passout2023[[#This Row], [Batch Start Semester]],$K$3:$K$6,0)),"0", "1")</f>
        <v>0</v>
      </c>
      <c r="AC2651" s="60" t="str">
        <f>IF(ISERROR(MATCH([3]!Quota_Std_2022_23[[#This Row], [SESSION_TYPE]],$AX$2:$AX$5,0)),"0", "1")</f>
        <v>0</v>
      </c>
      <c r="AD2651" s="60" t="str">
        <f>IF(ISERROR(MATCH(#REF!,#REF!,0)),"0", "1")</f>
        <v>0</v>
      </c>
      <c r="AE2651" s="60" t="str">
        <f>IF(ISERROR(MATCH([3]!Quota_Std_2022_23[[#This Row], [Gender]],$AN$2:$AN$4,0)),"0", "1")</f>
        <v>0</v>
      </c>
      <c r="AF2651" s="60" t="str">
        <f>IF(ISERROR(MATCH([3]!Quota_Std_2022_23[[#This Row], [Quota Type]],[3]Sheet1!$AO$2:$AO$12,0)),"0", "1")</f>
        <v>0</v>
      </c>
      <c r="AG2651" s="60" t="str">
        <f>IF(ISERROR(MATCH(#REF!,$BA$2:$BA$8,0)),"0", "1")</f>
        <v>0</v>
      </c>
      <c r="AH2651" s="60" t="str">
        <f>IF(ISERROR(MATCH(Passout2023[[#This Row], [Nationality Pakistani/ Foreign]],$D$3:$D$4,0)),"0", "1")</f>
        <v>0</v>
      </c>
    </row>
    <row r="2652">
      <c r="Y2652" s="60" t="str">
        <f>IF(ISERROR(MATCH(Passout2023[[#This Row], [Degree Duration (year)]],$M$3:$M$10,0)),"0", "1")</f>
        <v>0</v>
      </c>
      <c r="Z2652" s="60" t="str">
        <f>IF(ISERROR(MATCH(Passout2023[[#This Row], [Admission Type]],$F$3:$F$6,0)),"0", "1")</f>
        <v>0</v>
      </c>
      <c r="AA2652" s="60" t="str">
        <f>IF(ISERROR(MATCH(Passout2023[[#This Row], [Batch Start Year]],$L$3:$L$25,0)),"0", "1")</f>
        <v>0</v>
      </c>
      <c r="AB2652" s="60" t="str">
        <f>IF(ISERROR(MATCH(Passout2023[[#This Row], [Batch Start Semester]],$K$3:$K$6,0)),"0", "1")</f>
        <v>0</v>
      </c>
      <c r="AC2652" s="60" t="str">
        <f>IF(ISERROR(MATCH([3]!Quota_Std_2022_23[[#This Row], [SESSION_TYPE]],$AX$2:$AX$5,0)),"0", "1")</f>
        <v>0</v>
      </c>
      <c r="AD2652" s="60" t="str">
        <f>IF(ISERROR(MATCH(#REF!,#REF!,0)),"0", "1")</f>
        <v>0</v>
      </c>
      <c r="AE2652" s="60" t="str">
        <f>IF(ISERROR(MATCH([3]!Quota_Std_2022_23[[#This Row], [Gender]],$AN$2:$AN$4,0)),"0", "1")</f>
        <v>0</v>
      </c>
      <c r="AF2652" s="60" t="str">
        <f>IF(ISERROR(MATCH([3]!Quota_Std_2022_23[[#This Row], [Quota Type]],[3]Sheet1!$AO$2:$AO$12,0)),"0", "1")</f>
        <v>0</v>
      </c>
      <c r="AG2652" s="60" t="str">
        <f>IF(ISERROR(MATCH(#REF!,$BA$2:$BA$8,0)),"0", "1")</f>
        <v>0</v>
      </c>
      <c r="AH2652" s="60" t="str">
        <f>IF(ISERROR(MATCH(Passout2023[[#This Row], [Nationality Pakistani/ Foreign]],$D$3:$D$4,0)),"0", "1")</f>
        <v>0</v>
      </c>
    </row>
    <row r="2653">
      <c r="Y2653" s="60" t="str">
        <f>IF(ISERROR(MATCH(Passout2023[[#This Row], [Degree Duration (year)]],$M$3:$M$10,0)),"0", "1")</f>
        <v>0</v>
      </c>
      <c r="Z2653" s="60" t="str">
        <f>IF(ISERROR(MATCH(Passout2023[[#This Row], [Admission Type]],$F$3:$F$6,0)),"0", "1")</f>
        <v>0</v>
      </c>
      <c r="AA2653" s="60" t="str">
        <f>IF(ISERROR(MATCH(Passout2023[[#This Row], [Batch Start Year]],$L$3:$L$25,0)),"0", "1")</f>
        <v>0</v>
      </c>
      <c r="AB2653" s="60" t="str">
        <f>IF(ISERROR(MATCH(Passout2023[[#This Row], [Batch Start Semester]],$K$3:$K$6,0)),"0", "1")</f>
        <v>0</v>
      </c>
      <c r="AC2653" s="60" t="str">
        <f>IF(ISERROR(MATCH([3]!Quota_Std_2022_23[[#This Row], [SESSION_TYPE]],$AX$2:$AX$5,0)),"0", "1")</f>
        <v>0</v>
      </c>
      <c r="AD2653" s="60" t="str">
        <f>IF(ISERROR(MATCH(#REF!,#REF!,0)),"0", "1")</f>
        <v>0</v>
      </c>
      <c r="AE2653" s="60" t="str">
        <f>IF(ISERROR(MATCH([3]!Quota_Std_2022_23[[#This Row], [Gender]],$AN$2:$AN$4,0)),"0", "1")</f>
        <v>0</v>
      </c>
      <c r="AF2653" s="60" t="str">
        <f>IF(ISERROR(MATCH([3]!Quota_Std_2022_23[[#This Row], [Quota Type]],[3]Sheet1!$AO$2:$AO$12,0)),"0", "1")</f>
        <v>0</v>
      </c>
      <c r="AG2653" s="60" t="str">
        <f>IF(ISERROR(MATCH(#REF!,$BA$2:$BA$8,0)),"0", "1")</f>
        <v>0</v>
      </c>
      <c r="AH2653" s="60" t="str">
        <f>IF(ISERROR(MATCH(Passout2023[[#This Row], [Nationality Pakistani/ Foreign]],$D$3:$D$4,0)),"0", "1")</f>
        <v>0</v>
      </c>
    </row>
    <row r="2654">
      <c r="Y2654" s="60" t="str">
        <f>IF(ISERROR(MATCH(Passout2023[[#This Row], [Degree Duration (year)]],$M$3:$M$10,0)),"0", "1")</f>
        <v>0</v>
      </c>
      <c r="Z2654" s="60" t="str">
        <f>IF(ISERROR(MATCH(Passout2023[[#This Row], [Admission Type]],$F$3:$F$6,0)),"0", "1")</f>
        <v>0</v>
      </c>
      <c r="AA2654" s="60" t="str">
        <f>IF(ISERROR(MATCH(Passout2023[[#This Row], [Batch Start Year]],$L$3:$L$25,0)),"0", "1")</f>
        <v>0</v>
      </c>
      <c r="AB2654" s="60" t="str">
        <f>IF(ISERROR(MATCH(Passout2023[[#This Row], [Batch Start Semester]],$K$3:$K$6,0)),"0", "1")</f>
        <v>0</v>
      </c>
      <c r="AC2654" s="60" t="str">
        <f>IF(ISERROR(MATCH([3]!Quota_Std_2022_23[[#This Row], [SESSION_TYPE]],$AX$2:$AX$5,0)),"0", "1")</f>
        <v>0</v>
      </c>
      <c r="AD2654" s="60" t="str">
        <f>IF(ISERROR(MATCH(#REF!,#REF!,0)),"0", "1")</f>
        <v>0</v>
      </c>
      <c r="AE2654" s="60" t="str">
        <f>IF(ISERROR(MATCH([3]!Quota_Std_2022_23[[#This Row], [Gender]],$AN$2:$AN$4,0)),"0", "1")</f>
        <v>0</v>
      </c>
      <c r="AF2654" s="60" t="str">
        <f>IF(ISERROR(MATCH([3]!Quota_Std_2022_23[[#This Row], [Quota Type]],[3]Sheet1!$AO$2:$AO$12,0)),"0", "1")</f>
        <v>0</v>
      </c>
      <c r="AG2654" s="60" t="str">
        <f>IF(ISERROR(MATCH(#REF!,$BA$2:$BA$8,0)),"0", "1")</f>
        <v>0</v>
      </c>
      <c r="AH2654" s="60" t="str">
        <f>IF(ISERROR(MATCH(Passout2023[[#This Row], [Nationality Pakistani/ Foreign]],$D$3:$D$4,0)),"0", "1")</f>
        <v>0</v>
      </c>
    </row>
    <row r="2655">
      <c r="Y2655" s="60" t="str">
        <f>IF(ISERROR(MATCH(Passout2023[[#This Row], [Degree Duration (year)]],$M$3:$M$10,0)),"0", "1")</f>
        <v>0</v>
      </c>
      <c r="Z2655" s="60" t="str">
        <f>IF(ISERROR(MATCH(Passout2023[[#This Row], [Admission Type]],$F$3:$F$6,0)),"0", "1")</f>
        <v>0</v>
      </c>
      <c r="AA2655" s="60" t="str">
        <f>IF(ISERROR(MATCH(Passout2023[[#This Row], [Batch Start Year]],$L$3:$L$25,0)),"0", "1")</f>
        <v>0</v>
      </c>
      <c r="AB2655" s="60" t="str">
        <f>IF(ISERROR(MATCH(Passout2023[[#This Row], [Batch Start Semester]],$K$3:$K$6,0)),"0", "1")</f>
        <v>0</v>
      </c>
      <c r="AC2655" s="60" t="str">
        <f>IF(ISERROR(MATCH([3]!Quota_Std_2022_23[[#This Row], [SESSION_TYPE]],$AX$2:$AX$5,0)),"0", "1")</f>
        <v>0</v>
      </c>
      <c r="AD2655" s="60" t="str">
        <f>IF(ISERROR(MATCH(#REF!,#REF!,0)),"0", "1")</f>
        <v>0</v>
      </c>
      <c r="AE2655" s="60" t="str">
        <f>IF(ISERROR(MATCH([3]!Quota_Std_2022_23[[#This Row], [Gender]],$AN$2:$AN$4,0)),"0", "1")</f>
        <v>0</v>
      </c>
      <c r="AF2655" s="60" t="str">
        <f>IF(ISERROR(MATCH([3]!Quota_Std_2022_23[[#This Row], [Quota Type]],[3]Sheet1!$AO$2:$AO$12,0)),"0", "1")</f>
        <v>0</v>
      </c>
      <c r="AG2655" s="60" t="str">
        <f>IF(ISERROR(MATCH(#REF!,$BA$2:$BA$8,0)),"0", "1")</f>
        <v>0</v>
      </c>
      <c r="AH2655" s="60" t="str">
        <f>IF(ISERROR(MATCH(Passout2023[[#This Row], [Nationality Pakistani/ Foreign]],$D$3:$D$4,0)),"0", "1")</f>
        <v>0</v>
      </c>
    </row>
    <row r="2656">
      <c r="Y2656" s="60" t="str">
        <f>IF(ISERROR(MATCH(Passout2023[[#This Row], [Degree Duration (year)]],$M$3:$M$10,0)),"0", "1")</f>
        <v>0</v>
      </c>
      <c r="Z2656" s="60" t="str">
        <f>IF(ISERROR(MATCH(Passout2023[[#This Row], [Admission Type]],$F$3:$F$6,0)),"0", "1")</f>
        <v>0</v>
      </c>
      <c r="AA2656" s="60" t="str">
        <f>IF(ISERROR(MATCH(Passout2023[[#This Row], [Batch Start Year]],$L$3:$L$25,0)),"0", "1")</f>
        <v>0</v>
      </c>
      <c r="AB2656" s="60" t="str">
        <f>IF(ISERROR(MATCH(Passout2023[[#This Row], [Batch Start Semester]],$K$3:$K$6,0)),"0", "1")</f>
        <v>0</v>
      </c>
      <c r="AC2656" s="60" t="str">
        <f>IF(ISERROR(MATCH([3]!Quota_Std_2022_23[[#This Row], [SESSION_TYPE]],$AX$2:$AX$5,0)),"0", "1")</f>
        <v>0</v>
      </c>
      <c r="AD2656" s="60" t="str">
        <f>IF(ISERROR(MATCH(#REF!,#REF!,0)),"0", "1")</f>
        <v>0</v>
      </c>
      <c r="AE2656" s="60" t="str">
        <f>IF(ISERROR(MATCH([3]!Quota_Std_2022_23[[#This Row], [Gender]],$AN$2:$AN$4,0)),"0", "1")</f>
        <v>0</v>
      </c>
      <c r="AF2656" s="60" t="str">
        <f>IF(ISERROR(MATCH([3]!Quota_Std_2022_23[[#This Row], [Quota Type]],[3]Sheet1!$AO$2:$AO$12,0)),"0", "1")</f>
        <v>0</v>
      </c>
      <c r="AG2656" s="60" t="str">
        <f>IF(ISERROR(MATCH(#REF!,$BA$2:$BA$8,0)),"0", "1")</f>
        <v>0</v>
      </c>
      <c r="AH2656" s="60" t="str">
        <f>IF(ISERROR(MATCH(Passout2023[[#This Row], [Nationality Pakistani/ Foreign]],$D$3:$D$4,0)),"0", "1")</f>
        <v>0</v>
      </c>
    </row>
    <row r="2657">
      <c r="Y2657" s="60" t="str">
        <f>IF(ISERROR(MATCH(Passout2023[[#This Row], [Degree Duration (year)]],$M$3:$M$10,0)),"0", "1")</f>
        <v>0</v>
      </c>
      <c r="Z2657" s="60" t="str">
        <f>IF(ISERROR(MATCH(Passout2023[[#This Row], [Admission Type]],$F$3:$F$6,0)),"0", "1")</f>
        <v>0</v>
      </c>
      <c r="AA2657" s="60" t="str">
        <f>IF(ISERROR(MATCH(Passout2023[[#This Row], [Batch Start Year]],$L$3:$L$25,0)),"0", "1")</f>
        <v>0</v>
      </c>
      <c r="AB2657" s="60" t="str">
        <f>IF(ISERROR(MATCH(Passout2023[[#This Row], [Batch Start Semester]],$K$3:$K$6,0)),"0", "1")</f>
        <v>0</v>
      </c>
      <c r="AC2657" s="60" t="str">
        <f>IF(ISERROR(MATCH([3]!Quota_Std_2022_23[[#This Row], [SESSION_TYPE]],$AX$2:$AX$5,0)),"0", "1")</f>
        <v>0</v>
      </c>
      <c r="AD2657" s="60" t="str">
        <f>IF(ISERROR(MATCH(#REF!,#REF!,0)),"0", "1")</f>
        <v>0</v>
      </c>
      <c r="AE2657" s="60" t="str">
        <f>IF(ISERROR(MATCH([3]!Quota_Std_2022_23[[#This Row], [Gender]],$AN$2:$AN$4,0)),"0", "1")</f>
        <v>0</v>
      </c>
      <c r="AF2657" s="60" t="str">
        <f>IF(ISERROR(MATCH([3]!Quota_Std_2022_23[[#This Row], [Quota Type]],[3]Sheet1!$AO$2:$AO$12,0)),"0", "1")</f>
        <v>0</v>
      </c>
      <c r="AG2657" s="60" t="str">
        <f>IF(ISERROR(MATCH(#REF!,$BA$2:$BA$8,0)),"0", "1")</f>
        <v>0</v>
      </c>
      <c r="AH2657" s="60" t="str">
        <f>IF(ISERROR(MATCH(Passout2023[[#This Row], [Nationality Pakistani/ Foreign]],$D$3:$D$4,0)),"0", "1")</f>
        <v>0</v>
      </c>
    </row>
    <row r="2658">
      <c r="Y2658" s="60" t="str">
        <f>IF(ISERROR(MATCH(Passout2023[[#This Row], [Degree Duration (year)]],$M$3:$M$10,0)),"0", "1")</f>
        <v>0</v>
      </c>
      <c r="Z2658" s="60" t="str">
        <f>IF(ISERROR(MATCH(Passout2023[[#This Row], [Admission Type]],$F$3:$F$6,0)),"0", "1")</f>
        <v>0</v>
      </c>
      <c r="AA2658" s="60" t="str">
        <f>IF(ISERROR(MATCH(Passout2023[[#This Row], [Batch Start Year]],$L$3:$L$25,0)),"0", "1")</f>
        <v>0</v>
      </c>
      <c r="AB2658" s="60" t="str">
        <f>IF(ISERROR(MATCH(Passout2023[[#This Row], [Batch Start Semester]],$K$3:$K$6,0)),"0", "1")</f>
        <v>0</v>
      </c>
      <c r="AC2658" s="60" t="str">
        <f>IF(ISERROR(MATCH([3]!Quota_Std_2022_23[[#This Row], [SESSION_TYPE]],$AX$2:$AX$5,0)),"0", "1")</f>
        <v>0</v>
      </c>
      <c r="AD2658" s="60" t="str">
        <f>IF(ISERROR(MATCH(#REF!,#REF!,0)),"0", "1")</f>
        <v>0</v>
      </c>
      <c r="AE2658" s="60" t="str">
        <f>IF(ISERROR(MATCH([3]!Quota_Std_2022_23[[#This Row], [Gender]],$AN$2:$AN$4,0)),"0", "1")</f>
        <v>0</v>
      </c>
      <c r="AF2658" s="60" t="str">
        <f>IF(ISERROR(MATCH([3]!Quota_Std_2022_23[[#This Row], [Quota Type]],[3]Sheet1!$AO$2:$AO$12,0)),"0", "1")</f>
        <v>0</v>
      </c>
      <c r="AG2658" s="60" t="str">
        <f>IF(ISERROR(MATCH(#REF!,$BA$2:$BA$8,0)),"0", "1")</f>
        <v>0</v>
      </c>
      <c r="AH2658" s="60" t="str">
        <f>IF(ISERROR(MATCH(Passout2023[[#This Row], [Nationality Pakistani/ Foreign]],$D$3:$D$4,0)),"0", "1")</f>
        <v>0</v>
      </c>
    </row>
    <row r="2659">
      <c r="Y2659" s="60" t="str">
        <f>IF(ISERROR(MATCH(Passout2023[[#This Row], [Degree Duration (year)]],$M$3:$M$10,0)),"0", "1")</f>
        <v>0</v>
      </c>
      <c r="Z2659" s="60" t="str">
        <f>IF(ISERROR(MATCH(Passout2023[[#This Row], [Admission Type]],$F$3:$F$6,0)),"0", "1")</f>
        <v>0</v>
      </c>
      <c r="AA2659" s="60" t="str">
        <f>IF(ISERROR(MATCH(Passout2023[[#This Row], [Batch Start Year]],$L$3:$L$25,0)),"0", "1")</f>
        <v>0</v>
      </c>
      <c r="AB2659" s="60" t="str">
        <f>IF(ISERROR(MATCH(Passout2023[[#This Row], [Batch Start Semester]],$K$3:$K$6,0)),"0", "1")</f>
        <v>0</v>
      </c>
      <c r="AC2659" s="60" t="str">
        <f>IF(ISERROR(MATCH([3]!Quota_Std_2022_23[[#This Row], [SESSION_TYPE]],$AX$2:$AX$5,0)),"0", "1")</f>
        <v>0</v>
      </c>
      <c r="AD2659" s="60" t="str">
        <f>IF(ISERROR(MATCH(#REF!,#REF!,0)),"0", "1")</f>
        <v>0</v>
      </c>
      <c r="AE2659" s="60" t="str">
        <f>IF(ISERROR(MATCH([3]!Quota_Std_2022_23[[#This Row], [Gender]],$AN$2:$AN$4,0)),"0", "1")</f>
        <v>0</v>
      </c>
      <c r="AF2659" s="60" t="str">
        <f>IF(ISERROR(MATCH([3]!Quota_Std_2022_23[[#This Row], [Quota Type]],[3]Sheet1!$AO$2:$AO$12,0)),"0", "1")</f>
        <v>0</v>
      </c>
      <c r="AG2659" s="60" t="str">
        <f>IF(ISERROR(MATCH(#REF!,$BA$2:$BA$8,0)),"0", "1")</f>
        <v>0</v>
      </c>
      <c r="AH2659" s="60" t="str">
        <f>IF(ISERROR(MATCH(Passout2023[[#This Row], [Nationality Pakistani/ Foreign]],$D$3:$D$4,0)),"0", "1")</f>
        <v>0</v>
      </c>
    </row>
    <row r="2660">
      <c r="Y2660" s="60" t="str">
        <f>IF(ISERROR(MATCH(Passout2023[[#This Row], [Degree Duration (year)]],$M$3:$M$10,0)),"0", "1")</f>
        <v>0</v>
      </c>
      <c r="Z2660" s="60" t="str">
        <f>IF(ISERROR(MATCH(Passout2023[[#This Row], [Admission Type]],$F$3:$F$6,0)),"0", "1")</f>
        <v>0</v>
      </c>
      <c r="AA2660" s="60" t="str">
        <f>IF(ISERROR(MATCH(Passout2023[[#This Row], [Batch Start Year]],$L$3:$L$25,0)),"0", "1")</f>
        <v>0</v>
      </c>
      <c r="AB2660" s="60" t="str">
        <f>IF(ISERROR(MATCH(Passout2023[[#This Row], [Batch Start Semester]],$K$3:$K$6,0)),"0", "1")</f>
        <v>0</v>
      </c>
      <c r="AC2660" s="60" t="str">
        <f>IF(ISERROR(MATCH([3]!Quota_Std_2022_23[[#This Row], [SESSION_TYPE]],$AX$2:$AX$5,0)),"0", "1")</f>
        <v>0</v>
      </c>
      <c r="AD2660" s="60" t="str">
        <f>IF(ISERROR(MATCH(#REF!,#REF!,0)),"0", "1")</f>
        <v>0</v>
      </c>
      <c r="AE2660" s="60" t="str">
        <f>IF(ISERROR(MATCH([3]!Quota_Std_2022_23[[#This Row], [Gender]],$AN$2:$AN$4,0)),"0", "1")</f>
        <v>0</v>
      </c>
      <c r="AF2660" s="60" t="str">
        <f>IF(ISERROR(MATCH([3]!Quota_Std_2022_23[[#This Row], [Quota Type]],[3]Sheet1!$AO$2:$AO$12,0)),"0", "1")</f>
        <v>0</v>
      </c>
      <c r="AG2660" s="60" t="str">
        <f>IF(ISERROR(MATCH(#REF!,$BA$2:$BA$8,0)),"0", "1")</f>
        <v>0</v>
      </c>
      <c r="AH2660" s="60" t="str">
        <f>IF(ISERROR(MATCH(Passout2023[[#This Row], [Nationality Pakistani/ Foreign]],$D$3:$D$4,0)),"0", "1")</f>
        <v>0</v>
      </c>
    </row>
    <row r="2661">
      <c r="Y2661" s="60" t="str">
        <f>IF(ISERROR(MATCH(Passout2023[[#This Row], [Degree Duration (year)]],$M$3:$M$10,0)),"0", "1")</f>
        <v>0</v>
      </c>
      <c r="Z2661" s="60" t="str">
        <f>IF(ISERROR(MATCH(Passout2023[[#This Row], [Admission Type]],$F$3:$F$6,0)),"0", "1")</f>
        <v>0</v>
      </c>
      <c r="AA2661" s="60" t="str">
        <f>IF(ISERROR(MATCH(Passout2023[[#This Row], [Batch Start Year]],$L$3:$L$25,0)),"0", "1")</f>
        <v>0</v>
      </c>
      <c r="AB2661" s="60" t="str">
        <f>IF(ISERROR(MATCH(Passout2023[[#This Row], [Batch Start Semester]],$K$3:$K$6,0)),"0", "1")</f>
        <v>0</v>
      </c>
      <c r="AC2661" s="60" t="str">
        <f>IF(ISERROR(MATCH([3]!Quota_Std_2022_23[[#This Row], [SESSION_TYPE]],$AX$2:$AX$5,0)),"0", "1")</f>
        <v>0</v>
      </c>
      <c r="AD2661" s="60" t="str">
        <f>IF(ISERROR(MATCH(#REF!,#REF!,0)),"0", "1")</f>
        <v>0</v>
      </c>
      <c r="AE2661" s="60" t="str">
        <f>IF(ISERROR(MATCH([3]!Quota_Std_2022_23[[#This Row], [Gender]],$AN$2:$AN$4,0)),"0", "1")</f>
        <v>0</v>
      </c>
      <c r="AF2661" s="60" t="str">
        <f>IF(ISERROR(MATCH([3]!Quota_Std_2022_23[[#This Row], [Quota Type]],[3]Sheet1!$AO$2:$AO$12,0)),"0", "1")</f>
        <v>0</v>
      </c>
      <c r="AG2661" s="60" t="str">
        <f>IF(ISERROR(MATCH(#REF!,$BA$2:$BA$8,0)),"0", "1")</f>
        <v>0</v>
      </c>
      <c r="AH2661" s="60" t="str">
        <f>IF(ISERROR(MATCH(Passout2023[[#This Row], [Nationality Pakistani/ Foreign]],$D$3:$D$4,0)),"0", "1")</f>
        <v>0</v>
      </c>
    </row>
    <row r="2662">
      <c r="Y2662" s="60" t="str">
        <f>IF(ISERROR(MATCH(Passout2023[[#This Row], [Degree Duration (year)]],$M$3:$M$10,0)),"0", "1")</f>
        <v>0</v>
      </c>
      <c r="Z2662" s="60" t="str">
        <f>IF(ISERROR(MATCH(Passout2023[[#This Row], [Admission Type]],$F$3:$F$6,0)),"0", "1")</f>
        <v>0</v>
      </c>
      <c r="AA2662" s="60" t="str">
        <f>IF(ISERROR(MATCH(Passout2023[[#This Row], [Batch Start Year]],$L$3:$L$25,0)),"0", "1")</f>
        <v>0</v>
      </c>
      <c r="AB2662" s="60" t="str">
        <f>IF(ISERROR(MATCH(Passout2023[[#This Row], [Batch Start Semester]],$K$3:$K$6,0)),"0", "1")</f>
        <v>0</v>
      </c>
      <c r="AC2662" s="60" t="str">
        <f>IF(ISERROR(MATCH([3]!Quota_Std_2022_23[[#This Row], [SESSION_TYPE]],$AX$2:$AX$5,0)),"0", "1")</f>
        <v>0</v>
      </c>
      <c r="AD2662" s="60" t="str">
        <f>IF(ISERROR(MATCH(#REF!,#REF!,0)),"0", "1")</f>
        <v>0</v>
      </c>
      <c r="AE2662" s="60" t="str">
        <f>IF(ISERROR(MATCH([3]!Quota_Std_2022_23[[#This Row], [Gender]],$AN$2:$AN$4,0)),"0", "1")</f>
        <v>0</v>
      </c>
      <c r="AF2662" s="60" t="str">
        <f>IF(ISERROR(MATCH([3]!Quota_Std_2022_23[[#This Row], [Quota Type]],[3]Sheet1!$AO$2:$AO$12,0)),"0", "1")</f>
        <v>0</v>
      </c>
      <c r="AG2662" s="60" t="str">
        <f>IF(ISERROR(MATCH(#REF!,$BA$2:$BA$8,0)),"0", "1")</f>
        <v>0</v>
      </c>
      <c r="AH2662" s="60" t="str">
        <f>IF(ISERROR(MATCH(Passout2023[[#This Row], [Nationality Pakistani/ Foreign]],$D$3:$D$4,0)),"0", "1")</f>
        <v>0</v>
      </c>
    </row>
    <row r="2663">
      <c r="Y2663" s="60" t="str">
        <f>IF(ISERROR(MATCH(Passout2023[[#This Row], [Degree Duration (year)]],$M$3:$M$10,0)),"0", "1")</f>
        <v>0</v>
      </c>
      <c r="Z2663" s="60" t="str">
        <f>IF(ISERROR(MATCH(Passout2023[[#This Row], [Admission Type]],$F$3:$F$6,0)),"0", "1")</f>
        <v>0</v>
      </c>
      <c r="AA2663" s="60" t="str">
        <f>IF(ISERROR(MATCH(Passout2023[[#This Row], [Batch Start Year]],$L$3:$L$25,0)),"0", "1")</f>
        <v>0</v>
      </c>
      <c r="AB2663" s="60" t="str">
        <f>IF(ISERROR(MATCH(Passout2023[[#This Row], [Batch Start Semester]],$K$3:$K$6,0)),"0", "1")</f>
        <v>0</v>
      </c>
      <c r="AC2663" s="60" t="str">
        <f>IF(ISERROR(MATCH([3]!Quota_Std_2022_23[[#This Row], [SESSION_TYPE]],$AX$2:$AX$5,0)),"0", "1")</f>
        <v>0</v>
      </c>
      <c r="AD2663" s="60" t="str">
        <f>IF(ISERROR(MATCH(#REF!,#REF!,0)),"0", "1")</f>
        <v>0</v>
      </c>
      <c r="AE2663" s="60" t="str">
        <f>IF(ISERROR(MATCH([3]!Quota_Std_2022_23[[#This Row], [Gender]],$AN$2:$AN$4,0)),"0", "1")</f>
        <v>0</v>
      </c>
      <c r="AF2663" s="60" t="str">
        <f>IF(ISERROR(MATCH([3]!Quota_Std_2022_23[[#This Row], [Quota Type]],[3]Sheet1!$AO$2:$AO$12,0)),"0", "1")</f>
        <v>0</v>
      </c>
      <c r="AG2663" s="60" t="str">
        <f>IF(ISERROR(MATCH(#REF!,$BA$2:$BA$8,0)),"0", "1")</f>
        <v>0</v>
      </c>
      <c r="AH2663" s="60" t="str">
        <f>IF(ISERROR(MATCH(Passout2023[[#This Row], [Nationality Pakistani/ Foreign]],$D$3:$D$4,0)),"0", "1")</f>
        <v>0</v>
      </c>
    </row>
    <row r="2664">
      <c r="Y2664" s="60" t="str">
        <f>IF(ISERROR(MATCH(Passout2023[[#This Row], [Degree Duration (year)]],$M$3:$M$10,0)),"0", "1")</f>
        <v>0</v>
      </c>
      <c r="Z2664" s="60" t="str">
        <f>IF(ISERROR(MATCH(Passout2023[[#This Row], [Admission Type]],$F$3:$F$6,0)),"0", "1")</f>
        <v>0</v>
      </c>
      <c r="AA2664" s="60" t="str">
        <f>IF(ISERROR(MATCH(Passout2023[[#This Row], [Batch Start Year]],$L$3:$L$25,0)),"0", "1")</f>
        <v>0</v>
      </c>
      <c r="AB2664" s="60" t="str">
        <f>IF(ISERROR(MATCH(Passout2023[[#This Row], [Batch Start Semester]],$K$3:$K$6,0)),"0", "1")</f>
        <v>0</v>
      </c>
      <c r="AC2664" s="60" t="str">
        <f>IF(ISERROR(MATCH([3]!Quota_Std_2022_23[[#This Row], [SESSION_TYPE]],$AX$2:$AX$5,0)),"0", "1")</f>
        <v>0</v>
      </c>
      <c r="AD2664" s="60" t="str">
        <f>IF(ISERROR(MATCH(#REF!,#REF!,0)),"0", "1")</f>
        <v>0</v>
      </c>
      <c r="AE2664" s="60" t="str">
        <f>IF(ISERROR(MATCH([3]!Quota_Std_2022_23[[#This Row], [Gender]],$AN$2:$AN$4,0)),"0", "1")</f>
        <v>0</v>
      </c>
      <c r="AF2664" s="60" t="str">
        <f>IF(ISERROR(MATCH([3]!Quota_Std_2022_23[[#This Row], [Quota Type]],[3]Sheet1!$AO$2:$AO$12,0)),"0", "1")</f>
        <v>0</v>
      </c>
      <c r="AG2664" s="60" t="str">
        <f>IF(ISERROR(MATCH(#REF!,$BA$2:$BA$8,0)),"0", "1")</f>
        <v>0</v>
      </c>
      <c r="AH2664" s="60" t="str">
        <f>IF(ISERROR(MATCH(Passout2023[[#This Row], [Nationality Pakistani/ Foreign]],$D$3:$D$4,0)),"0", "1")</f>
        <v>0</v>
      </c>
    </row>
    <row r="2665">
      <c r="Y2665" s="60" t="str">
        <f>IF(ISERROR(MATCH(Passout2023[[#This Row], [Degree Duration (year)]],$M$3:$M$10,0)),"0", "1")</f>
        <v>0</v>
      </c>
      <c r="Z2665" s="60" t="str">
        <f>IF(ISERROR(MATCH(Passout2023[[#This Row], [Admission Type]],$F$3:$F$6,0)),"0", "1")</f>
        <v>0</v>
      </c>
      <c r="AA2665" s="60" t="str">
        <f>IF(ISERROR(MATCH(Passout2023[[#This Row], [Batch Start Year]],$L$3:$L$25,0)),"0", "1")</f>
        <v>0</v>
      </c>
      <c r="AB2665" s="60" t="str">
        <f>IF(ISERROR(MATCH(Passout2023[[#This Row], [Batch Start Semester]],$K$3:$K$6,0)),"0", "1")</f>
        <v>0</v>
      </c>
      <c r="AC2665" s="60" t="str">
        <f>IF(ISERROR(MATCH([3]!Quota_Std_2022_23[[#This Row], [SESSION_TYPE]],$AX$2:$AX$5,0)),"0", "1")</f>
        <v>0</v>
      </c>
      <c r="AD2665" s="60" t="str">
        <f>IF(ISERROR(MATCH(#REF!,#REF!,0)),"0", "1")</f>
        <v>0</v>
      </c>
      <c r="AE2665" s="60" t="str">
        <f>IF(ISERROR(MATCH([3]!Quota_Std_2022_23[[#This Row], [Gender]],$AN$2:$AN$4,0)),"0", "1")</f>
        <v>0</v>
      </c>
      <c r="AF2665" s="60" t="str">
        <f>IF(ISERROR(MATCH([3]!Quota_Std_2022_23[[#This Row], [Quota Type]],[3]Sheet1!$AO$2:$AO$12,0)),"0", "1")</f>
        <v>0</v>
      </c>
      <c r="AG2665" s="60" t="str">
        <f>IF(ISERROR(MATCH(#REF!,$BA$2:$BA$8,0)),"0", "1")</f>
        <v>0</v>
      </c>
      <c r="AH2665" s="60" t="str">
        <f>IF(ISERROR(MATCH(Passout2023[[#This Row], [Nationality Pakistani/ Foreign]],$D$3:$D$4,0)),"0", "1")</f>
        <v>0</v>
      </c>
    </row>
    <row r="2666">
      <c r="Y2666" s="60" t="str">
        <f>IF(ISERROR(MATCH(Passout2023[[#This Row], [Degree Duration (year)]],$M$3:$M$10,0)),"0", "1")</f>
        <v>0</v>
      </c>
      <c r="Z2666" s="60" t="str">
        <f>IF(ISERROR(MATCH(Passout2023[[#This Row], [Admission Type]],$F$3:$F$6,0)),"0", "1")</f>
        <v>0</v>
      </c>
      <c r="AA2666" s="60" t="str">
        <f>IF(ISERROR(MATCH(Passout2023[[#This Row], [Batch Start Year]],$L$3:$L$25,0)),"0", "1")</f>
        <v>0</v>
      </c>
      <c r="AB2666" s="60" t="str">
        <f>IF(ISERROR(MATCH(Passout2023[[#This Row], [Batch Start Semester]],$K$3:$K$6,0)),"0", "1")</f>
        <v>0</v>
      </c>
      <c r="AC2666" s="60" t="str">
        <f>IF(ISERROR(MATCH([3]!Quota_Std_2022_23[[#This Row], [SESSION_TYPE]],$AX$2:$AX$5,0)),"0", "1")</f>
        <v>0</v>
      </c>
      <c r="AD2666" s="60" t="str">
        <f>IF(ISERROR(MATCH(#REF!,#REF!,0)),"0", "1")</f>
        <v>0</v>
      </c>
      <c r="AE2666" s="60" t="str">
        <f>IF(ISERROR(MATCH([3]!Quota_Std_2022_23[[#This Row], [Gender]],$AN$2:$AN$4,0)),"0", "1")</f>
        <v>0</v>
      </c>
      <c r="AF2666" s="60" t="str">
        <f>IF(ISERROR(MATCH([3]!Quota_Std_2022_23[[#This Row], [Quota Type]],[3]Sheet1!$AO$2:$AO$12,0)),"0", "1")</f>
        <v>0</v>
      </c>
      <c r="AG2666" s="60" t="str">
        <f>IF(ISERROR(MATCH(#REF!,$BA$2:$BA$8,0)),"0", "1")</f>
        <v>0</v>
      </c>
      <c r="AH2666" s="60" t="str">
        <f>IF(ISERROR(MATCH(Passout2023[[#This Row], [Nationality Pakistani/ Foreign]],$D$3:$D$4,0)),"0", "1")</f>
        <v>0</v>
      </c>
    </row>
    <row r="2667">
      <c r="Y2667" s="60" t="str">
        <f>IF(ISERROR(MATCH(Passout2023[[#This Row], [Degree Duration (year)]],$M$3:$M$10,0)),"0", "1")</f>
        <v>0</v>
      </c>
      <c r="Z2667" s="60" t="str">
        <f>IF(ISERROR(MATCH(Passout2023[[#This Row], [Admission Type]],$F$3:$F$6,0)),"0", "1")</f>
        <v>0</v>
      </c>
      <c r="AA2667" s="60" t="str">
        <f>IF(ISERROR(MATCH(Passout2023[[#This Row], [Batch Start Year]],$L$3:$L$25,0)),"0", "1")</f>
        <v>0</v>
      </c>
      <c r="AB2667" s="60" t="str">
        <f>IF(ISERROR(MATCH(Passout2023[[#This Row], [Batch Start Semester]],$K$3:$K$6,0)),"0", "1")</f>
        <v>0</v>
      </c>
      <c r="AC2667" s="60" t="str">
        <f>IF(ISERROR(MATCH([3]!Quota_Std_2022_23[[#This Row], [SESSION_TYPE]],$AX$2:$AX$5,0)),"0", "1")</f>
        <v>0</v>
      </c>
      <c r="AD2667" s="60" t="str">
        <f>IF(ISERROR(MATCH(#REF!,#REF!,0)),"0", "1")</f>
        <v>0</v>
      </c>
      <c r="AE2667" s="60" t="str">
        <f>IF(ISERROR(MATCH([3]!Quota_Std_2022_23[[#This Row], [Gender]],$AN$2:$AN$4,0)),"0", "1")</f>
        <v>0</v>
      </c>
      <c r="AF2667" s="60" t="str">
        <f>IF(ISERROR(MATCH([3]!Quota_Std_2022_23[[#This Row], [Quota Type]],[3]Sheet1!$AO$2:$AO$12,0)),"0", "1")</f>
        <v>0</v>
      </c>
      <c r="AG2667" s="60" t="str">
        <f>IF(ISERROR(MATCH(#REF!,$BA$2:$BA$8,0)),"0", "1")</f>
        <v>0</v>
      </c>
      <c r="AH2667" s="60" t="str">
        <f>IF(ISERROR(MATCH(Passout2023[[#This Row], [Nationality Pakistani/ Foreign]],$D$3:$D$4,0)),"0", "1")</f>
        <v>0</v>
      </c>
    </row>
    <row r="2668">
      <c r="Y2668" s="60" t="str">
        <f>IF(ISERROR(MATCH(Passout2023[[#This Row], [Degree Duration (year)]],$M$3:$M$10,0)),"0", "1")</f>
        <v>0</v>
      </c>
      <c r="Z2668" s="60" t="str">
        <f>IF(ISERROR(MATCH(Passout2023[[#This Row], [Admission Type]],$F$3:$F$6,0)),"0", "1")</f>
        <v>0</v>
      </c>
      <c r="AA2668" s="60" t="str">
        <f>IF(ISERROR(MATCH(Passout2023[[#This Row], [Batch Start Year]],$L$3:$L$25,0)),"0", "1")</f>
        <v>0</v>
      </c>
      <c r="AB2668" s="60" t="str">
        <f>IF(ISERROR(MATCH(Passout2023[[#This Row], [Batch Start Semester]],$K$3:$K$6,0)),"0", "1")</f>
        <v>0</v>
      </c>
      <c r="AC2668" s="60" t="str">
        <f>IF(ISERROR(MATCH([3]!Quota_Std_2022_23[[#This Row], [SESSION_TYPE]],$AX$2:$AX$5,0)),"0", "1")</f>
        <v>0</v>
      </c>
      <c r="AD2668" s="60" t="str">
        <f>IF(ISERROR(MATCH(#REF!,#REF!,0)),"0", "1")</f>
        <v>0</v>
      </c>
      <c r="AE2668" s="60" t="str">
        <f>IF(ISERROR(MATCH([3]!Quota_Std_2022_23[[#This Row], [Gender]],$AN$2:$AN$4,0)),"0", "1")</f>
        <v>0</v>
      </c>
      <c r="AF2668" s="60" t="str">
        <f>IF(ISERROR(MATCH([3]!Quota_Std_2022_23[[#This Row], [Quota Type]],[3]Sheet1!$AO$2:$AO$12,0)),"0", "1")</f>
        <v>0</v>
      </c>
      <c r="AG2668" s="60" t="str">
        <f>IF(ISERROR(MATCH(#REF!,$BA$2:$BA$8,0)),"0", "1")</f>
        <v>0</v>
      </c>
      <c r="AH2668" s="60" t="str">
        <f>IF(ISERROR(MATCH(Passout2023[[#This Row], [Nationality Pakistani/ Foreign]],$D$3:$D$4,0)),"0", "1")</f>
        <v>0</v>
      </c>
    </row>
    <row r="2669">
      <c r="Y2669" s="60" t="str">
        <f>IF(ISERROR(MATCH(Passout2023[[#This Row], [Degree Duration (year)]],$M$3:$M$10,0)),"0", "1")</f>
        <v>0</v>
      </c>
      <c r="Z2669" s="60" t="str">
        <f>IF(ISERROR(MATCH(Passout2023[[#This Row], [Admission Type]],$F$3:$F$6,0)),"0", "1")</f>
        <v>0</v>
      </c>
      <c r="AA2669" s="60" t="str">
        <f>IF(ISERROR(MATCH(Passout2023[[#This Row], [Batch Start Year]],$L$3:$L$25,0)),"0", "1")</f>
        <v>0</v>
      </c>
      <c r="AB2669" s="60" t="str">
        <f>IF(ISERROR(MATCH(Passout2023[[#This Row], [Batch Start Semester]],$K$3:$K$6,0)),"0", "1")</f>
        <v>0</v>
      </c>
      <c r="AC2669" s="60" t="str">
        <f>IF(ISERROR(MATCH([3]!Quota_Std_2022_23[[#This Row], [SESSION_TYPE]],$AX$2:$AX$5,0)),"0", "1")</f>
        <v>0</v>
      </c>
      <c r="AD2669" s="60" t="str">
        <f>IF(ISERROR(MATCH(#REF!,#REF!,0)),"0", "1")</f>
        <v>0</v>
      </c>
      <c r="AE2669" s="60" t="str">
        <f>IF(ISERROR(MATCH([3]!Quota_Std_2022_23[[#This Row], [Gender]],$AN$2:$AN$4,0)),"0", "1")</f>
        <v>0</v>
      </c>
      <c r="AF2669" s="60" t="str">
        <f>IF(ISERROR(MATCH([3]!Quota_Std_2022_23[[#This Row], [Quota Type]],[3]Sheet1!$AO$2:$AO$12,0)),"0", "1")</f>
        <v>0</v>
      </c>
      <c r="AG2669" s="60" t="str">
        <f>IF(ISERROR(MATCH(#REF!,$BA$2:$BA$8,0)),"0", "1")</f>
        <v>0</v>
      </c>
      <c r="AH2669" s="60" t="str">
        <f>IF(ISERROR(MATCH(Passout2023[[#This Row], [Nationality Pakistani/ Foreign]],$D$3:$D$4,0)),"0", "1")</f>
        <v>0</v>
      </c>
    </row>
    <row r="2670">
      <c r="Y2670" s="60" t="str">
        <f>IF(ISERROR(MATCH(Passout2023[[#This Row], [Degree Duration (year)]],$M$3:$M$10,0)),"0", "1")</f>
        <v>0</v>
      </c>
      <c r="Z2670" s="60" t="str">
        <f>IF(ISERROR(MATCH(Passout2023[[#This Row], [Admission Type]],$F$3:$F$6,0)),"0", "1")</f>
        <v>0</v>
      </c>
      <c r="AA2670" s="60" t="str">
        <f>IF(ISERROR(MATCH(Passout2023[[#This Row], [Batch Start Year]],$L$3:$L$25,0)),"0", "1")</f>
        <v>0</v>
      </c>
      <c r="AB2670" s="60" t="str">
        <f>IF(ISERROR(MATCH(Passout2023[[#This Row], [Batch Start Semester]],$K$3:$K$6,0)),"0", "1")</f>
        <v>0</v>
      </c>
      <c r="AC2670" s="60" t="str">
        <f>IF(ISERROR(MATCH([3]!Quota_Std_2022_23[[#This Row], [SESSION_TYPE]],$AX$2:$AX$5,0)),"0", "1")</f>
        <v>0</v>
      </c>
      <c r="AD2670" s="60" t="str">
        <f>IF(ISERROR(MATCH(#REF!,#REF!,0)),"0", "1")</f>
        <v>0</v>
      </c>
      <c r="AE2670" s="60" t="str">
        <f>IF(ISERROR(MATCH([3]!Quota_Std_2022_23[[#This Row], [Gender]],$AN$2:$AN$4,0)),"0", "1")</f>
        <v>0</v>
      </c>
      <c r="AF2670" s="60" t="str">
        <f>IF(ISERROR(MATCH([3]!Quota_Std_2022_23[[#This Row], [Quota Type]],[3]Sheet1!$AO$2:$AO$12,0)),"0", "1")</f>
        <v>0</v>
      </c>
      <c r="AG2670" s="60" t="str">
        <f>IF(ISERROR(MATCH(#REF!,$BA$2:$BA$8,0)),"0", "1")</f>
        <v>0</v>
      </c>
      <c r="AH2670" s="60" t="str">
        <f>IF(ISERROR(MATCH(Passout2023[[#This Row], [Nationality Pakistani/ Foreign]],$D$3:$D$4,0)),"0", "1")</f>
        <v>0</v>
      </c>
    </row>
    <row r="2671">
      <c r="Y2671" s="60" t="str">
        <f>IF(ISERROR(MATCH(Passout2023[[#This Row], [Degree Duration (year)]],$M$3:$M$10,0)),"0", "1")</f>
        <v>0</v>
      </c>
      <c r="Z2671" s="60" t="str">
        <f>IF(ISERROR(MATCH(Passout2023[[#This Row], [Admission Type]],$F$3:$F$6,0)),"0", "1")</f>
        <v>0</v>
      </c>
      <c r="AA2671" s="60" t="str">
        <f>IF(ISERROR(MATCH(Passout2023[[#This Row], [Batch Start Year]],$L$3:$L$25,0)),"0", "1")</f>
        <v>0</v>
      </c>
      <c r="AB2671" s="60" t="str">
        <f>IF(ISERROR(MATCH(Passout2023[[#This Row], [Batch Start Semester]],$K$3:$K$6,0)),"0", "1")</f>
        <v>0</v>
      </c>
      <c r="AC2671" s="60" t="str">
        <f>IF(ISERROR(MATCH([3]!Quota_Std_2022_23[[#This Row], [SESSION_TYPE]],$AX$2:$AX$5,0)),"0", "1")</f>
        <v>0</v>
      </c>
      <c r="AD2671" s="60" t="str">
        <f>IF(ISERROR(MATCH(#REF!,#REF!,0)),"0", "1")</f>
        <v>0</v>
      </c>
      <c r="AE2671" s="60" t="str">
        <f>IF(ISERROR(MATCH([3]!Quota_Std_2022_23[[#This Row], [Gender]],$AN$2:$AN$4,0)),"0", "1")</f>
        <v>0</v>
      </c>
      <c r="AF2671" s="60" t="str">
        <f>IF(ISERROR(MATCH([3]!Quota_Std_2022_23[[#This Row], [Quota Type]],[3]Sheet1!$AO$2:$AO$12,0)),"0", "1")</f>
        <v>0</v>
      </c>
      <c r="AG2671" s="60" t="str">
        <f>IF(ISERROR(MATCH(#REF!,$BA$2:$BA$8,0)),"0", "1")</f>
        <v>0</v>
      </c>
      <c r="AH2671" s="60" t="str">
        <f>IF(ISERROR(MATCH(Passout2023[[#This Row], [Nationality Pakistani/ Foreign]],$D$3:$D$4,0)),"0", "1")</f>
        <v>0</v>
      </c>
    </row>
    <row r="2672">
      <c r="Y2672" s="60" t="str">
        <f>IF(ISERROR(MATCH(Passout2023[[#This Row], [Degree Duration (year)]],$M$3:$M$10,0)),"0", "1")</f>
        <v>0</v>
      </c>
      <c r="Z2672" s="60" t="str">
        <f>IF(ISERROR(MATCH(Passout2023[[#This Row], [Admission Type]],$F$3:$F$6,0)),"0", "1")</f>
        <v>0</v>
      </c>
      <c r="AA2672" s="60" t="str">
        <f>IF(ISERROR(MATCH(Passout2023[[#This Row], [Batch Start Year]],$L$3:$L$25,0)),"0", "1")</f>
        <v>0</v>
      </c>
      <c r="AB2672" s="60" t="str">
        <f>IF(ISERROR(MATCH(Passout2023[[#This Row], [Batch Start Semester]],$K$3:$K$6,0)),"0", "1")</f>
        <v>0</v>
      </c>
      <c r="AC2672" s="60" t="str">
        <f>IF(ISERROR(MATCH([3]!Quota_Std_2022_23[[#This Row], [SESSION_TYPE]],$AX$2:$AX$5,0)),"0", "1")</f>
        <v>0</v>
      </c>
      <c r="AD2672" s="60" t="str">
        <f>IF(ISERROR(MATCH(#REF!,#REF!,0)),"0", "1")</f>
        <v>0</v>
      </c>
      <c r="AE2672" s="60" t="str">
        <f>IF(ISERROR(MATCH([3]!Quota_Std_2022_23[[#This Row], [Gender]],$AN$2:$AN$4,0)),"0", "1")</f>
        <v>0</v>
      </c>
      <c r="AF2672" s="60" t="str">
        <f>IF(ISERROR(MATCH([3]!Quota_Std_2022_23[[#This Row], [Quota Type]],[3]Sheet1!$AO$2:$AO$12,0)),"0", "1")</f>
        <v>0</v>
      </c>
      <c r="AG2672" s="60" t="str">
        <f>IF(ISERROR(MATCH(#REF!,$BA$2:$BA$8,0)),"0", "1")</f>
        <v>0</v>
      </c>
      <c r="AH2672" s="60" t="str">
        <f>IF(ISERROR(MATCH(Passout2023[[#This Row], [Nationality Pakistani/ Foreign]],$D$3:$D$4,0)),"0", "1")</f>
        <v>0</v>
      </c>
    </row>
    <row r="2673">
      <c r="Y2673" s="60" t="str">
        <f>IF(ISERROR(MATCH(Passout2023[[#This Row], [Degree Duration (year)]],$M$3:$M$10,0)),"0", "1")</f>
        <v>0</v>
      </c>
      <c r="Z2673" s="60" t="str">
        <f>IF(ISERROR(MATCH(Passout2023[[#This Row], [Admission Type]],$F$3:$F$6,0)),"0", "1")</f>
        <v>0</v>
      </c>
      <c r="AA2673" s="60" t="str">
        <f>IF(ISERROR(MATCH(Passout2023[[#This Row], [Batch Start Year]],$L$3:$L$25,0)),"0", "1")</f>
        <v>0</v>
      </c>
      <c r="AB2673" s="60" t="str">
        <f>IF(ISERROR(MATCH(Passout2023[[#This Row], [Batch Start Semester]],$K$3:$K$6,0)),"0", "1")</f>
        <v>0</v>
      </c>
      <c r="AC2673" s="60" t="str">
        <f>IF(ISERROR(MATCH([3]!Quota_Std_2022_23[[#This Row], [SESSION_TYPE]],$AX$2:$AX$5,0)),"0", "1")</f>
        <v>0</v>
      </c>
      <c r="AD2673" s="60" t="str">
        <f>IF(ISERROR(MATCH(#REF!,#REF!,0)),"0", "1")</f>
        <v>0</v>
      </c>
      <c r="AE2673" s="60" t="str">
        <f>IF(ISERROR(MATCH([3]!Quota_Std_2022_23[[#This Row], [Gender]],$AN$2:$AN$4,0)),"0", "1")</f>
        <v>0</v>
      </c>
      <c r="AF2673" s="60" t="str">
        <f>IF(ISERROR(MATCH([3]!Quota_Std_2022_23[[#This Row], [Quota Type]],[3]Sheet1!$AO$2:$AO$12,0)),"0", "1")</f>
        <v>0</v>
      </c>
      <c r="AG2673" s="60" t="str">
        <f>IF(ISERROR(MATCH(#REF!,$BA$2:$BA$8,0)),"0", "1")</f>
        <v>0</v>
      </c>
      <c r="AH2673" s="60" t="str">
        <f>IF(ISERROR(MATCH(Passout2023[[#This Row], [Nationality Pakistani/ Foreign]],$D$3:$D$4,0)),"0", "1")</f>
        <v>0</v>
      </c>
    </row>
    <row r="2674">
      <c r="Y2674" s="60" t="str">
        <f>IF(ISERROR(MATCH(Passout2023[[#This Row], [Degree Duration (year)]],$M$3:$M$10,0)),"0", "1")</f>
        <v>0</v>
      </c>
      <c r="Z2674" s="60" t="str">
        <f>IF(ISERROR(MATCH(Passout2023[[#This Row], [Admission Type]],$F$3:$F$6,0)),"0", "1")</f>
        <v>0</v>
      </c>
      <c r="AA2674" s="60" t="str">
        <f>IF(ISERROR(MATCH(Passout2023[[#This Row], [Batch Start Year]],$L$3:$L$25,0)),"0", "1")</f>
        <v>0</v>
      </c>
      <c r="AB2674" s="60" t="str">
        <f>IF(ISERROR(MATCH(Passout2023[[#This Row], [Batch Start Semester]],$K$3:$K$6,0)),"0", "1")</f>
        <v>0</v>
      </c>
      <c r="AC2674" s="60" t="str">
        <f>IF(ISERROR(MATCH([3]!Quota_Std_2022_23[[#This Row], [SESSION_TYPE]],$AX$2:$AX$5,0)),"0", "1")</f>
        <v>0</v>
      </c>
      <c r="AD2674" s="60" t="str">
        <f>IF(ISERROR(MATCH(#REF!,#REF!,0)),"0", "1")</f>
        <v>0</v>
      </c>
      <c r="AE2674" s="60" t="str">
        <f>IF(ISERROR(MATCH([3]!Quota_Std_2022_23[[#This Row], [Gender]],$AN$2:$AN$4,0)),"0", "1")</f>
        <v>0</v>
      </c>
      <c r="AF2674" s="60" t="str">
        <f>IF(ISERROR(MATCH([3]!Quota_Std_2022_23[[#This Row], [Quota Type]],[3]Sheet1!$AO$2:$AO$12,0)),"0", "1")</f>
        <v>0</v>
      </c>
      <c r="AG2674" s="60" t="str">
        <f>IF(ISERROR(MATCH(#REF!,$BA$2:$BA$8,0)),"0", "1")</f>
        <v>0</v>
      </c>
      <c r="AH2674" s="60" t="str">
        <f>IF(ISERROR(MATCH(Passout2023[[#This Row], [Nationality Pakistani/ Foreign]],$D$3:$D$4,0)),"0", "1")</f>
        <v>0</v>
      </c>
    </row>
    <row r="2675">
      <c r="Y2675" s="60" t="str">
        <f>IF(ISERROR(MATCH(Passout2023[[#This Row], [Degree Duration (year)]],$M$3:$M$10,0)),"0", "1")</f>
        <v>0</v>
      </c>
      <c r="Z2675" s="60" t="str">
        <f>IF(ISERROR(MATCH(Passout2023[[#This Row], [Admission Type]],$F$3:$F$6,0)),"0", "1")</f>
        <v>0</v>
      </c>
      <c r="AA2675" s="60" t="str">
        <f>IF(ISERROR(MATCH(Passout2023[[#This Row], [Batch Start Year]],$L$3:$L$25,0)),"0", "1")</f>
        <v>0</v>
      </c>
      <c r="AB2675" s="60" t="str">
        <f>IF(ISERROR(MATCH(Passout2023[[#This Row], [Batch Start Semester]],$K$3:$K$6,0)),"0", "1")</f>
        <v>0</v>
      </c>
      <c r="AC2675" s="60" t="str">
        <f>IF(ISERROR(MATCH([3]!Quota_Std_2022_23[[#This Row], [SESSION_TYPE]],$AX$2:$AX$5,0)),"0", "1")</f>
        <v>0</v>
      </c>
      <c r="AD2675" s="60" t="str">
        <f>IF(ISERROR(MATCH(#REF!,#REF!,0)),"0", "1")</f>
        <v>0</v>
      </c>
      <c r="AE2675" s="60" t="str">
        <f>IF(ISERROR(MATCH([3]!Quota_Std_2022_23[[#This Row], [Gender]],$AN$2:$AN$4,0)),"0", "1")</f>
        <v>0</v>
      </c>
      <c r="AF2675" s="60" t="str">
        <f>IF(ISERROR(MATCH([3]!Quota_Std_2022_23[[#This Row], [Quota Type]],[3]Sheet1!$AO$2:$AO$12,0)),"0", "1")</f>
        <v>0</v>
      </c>
      <c r="AG2675" s="60" t="str">
        <f>IF(ISERROR(MATCH(#REF!,$BA$2:$BA$8,0)),"0", "1")</f>
        <v>0</v>
      </c>
      <c r="AH2675" s="60" t="str">
        <f>IF(ISERROR(MATCH(Passout2023[[#This Row], [Nationality Pakistani/ Foreign]],$D$3:$D$4,0)),"0", "1")</f>
        <v>0</v>
      </c>
    </row>
    <row r="2676">
      <c r="Y2676" s="60" t="str">
        <f>IF(ISERROR(MATCH(Passout2023[[#This Row], [Degree Duration (year)]],$M$3:$M$10,0)),"0", "1")</f>
        <v>0</v>
      </c>
      <c r="Z2676" s="60" t="str">
        <f>IF(ISERROR(MATCH(Passout2023[[#This Row], [Admission Type]],$F$3:$F$6,0)),"0", "1")</f>
        <v>0</v>
      </c>
      <c r="AA2676" s="60" t="str">
        <f>IF(ISERROR(MATCH(Passout2023[[#This Row], [Batch Start Year]],$L$3:$L$25,0)),"0", "1")</f>
        <v>0</v>
      </c>
      <c r="AB2676" s="60" t="str">
        <f>IF(ISERROR(MATCH(Passout2023[[#This Row], [Batch Start Semester]],$K$3:$K$6,0)),"0", "1")</f>
        <v>0</v>
      </c>
      <c r="AC2676" s="60" t="str">
        <f>IF(ISERROR(MATCH([3]!Quota_Std_2022_23[[#This Row], [SESSION_TYPE]],$AX$2:$AX$5,0)),"0", "1")</f>
        <v>0</v>
      </c>
      <c r="AD2676" s="60" t="str">
        <f>IF(ISERROR(MATCH(#REF!,#REF!,0)),"0", "1")</f>
        <v>0</v>
      </c>
      <c r="AE2676" s="60" t="str">
        <f>IF(ISERROR(MATCH([3]!Quota_Std_2022_23[[#This Row], [Gender]],$AN$2:$AN$4,0)),"0", "1")</f>
        <v>0</v>
      </c>
      <c r="AF2676" s="60" t="str">
        <f>IF(ISERROR(MATCH([3]!Quota_Std_2022_23[[#This Row], [Quota Type]],[3]Sheet1!$AO$2:$AO$12,0)),"0", "1")</f>
        <v>0</v>
      </c>
      <c r="AG2676" s="60" t="str">
        <f>IF(ISERROR(MATCH(#REF!,$BA$2:$BA$8,0)),"0", "1")</f>
        <v>0</v>
      </c>
      <c r="AH2676" s="60" t="str">
        <f>IF(ISERROR(MATCH(Passout2023[[#This Row], [Nationality Pakistani/ Foreign]],$D$3:$D$4,0)),"0", "1")</f>
        <v>0</v>
      </c>
    </row>
    <row r="2677">
      <c r="Y2677" s="60" t="str">
        <f>IF(ISERROR(MATCH(Passout2023[[#This Row], [Degree Duration (year)]],$M$3:$M$10,0)),"0", "1")</f>
        <v>0</v>
      </c>
      <c r="Z2677" s="60" t="str">
        <f>IF(ISERROR(MATCH(Passout2023[[#This Row], [Admission Type]],$F$3:$F$6,0)),"0", "1")</f>
        <v>0</v>
      </c>
      <c r="AA2677" s="60" t="str">
        <f>IF(ISERROR(MATCH(Passout2023[[#This Row], [Batch Start Year]],$L$3:$L$25,0)),"0", "1")</f>
        <v>0</v>
      </c>
      <c r="AB2677" s="60" t="str">
        <f>IF(ISERROR(MATCH(Passout2023[[#This Row], [Batch Start Semester]],$K$3:$K$6,0)),"0", "1")</f>
        <v>0</v>
      </c>
      <c r="AC2677" s="60" t="str">
        <f>IF(ISERROR(MATCH([3]!Quota_Std_2022_23[[#This Row], [SESSION_TYPE]],$AX$2:$AX$5,0)),"0", "1")</f>
        <v>0</v>
      </c>
      <c r="AD2677" s="60" t="str">
        <f>IF(ISERROR(MATCH(#REF!,#REF!,0)),"0", "1")</f>
        <v>0</v>
      </c>
      <c r="AE2677" s="60" t="str">
        <f>IF(ISERROR(MATCH([3]!Quota_Std_2022_23[[#This Row], [Gender]],$AN$2:$AN$4,0)),"0", "1")</f>
        <v>0</v>
      </c>
      <c r="AF2677" s="60" t="str">
        <f>IF(ISERROR(MATCH([3]!Quota_Std_2022_23[[#This Row], [Quota Type]],[3]Sheet1!$AO$2:$AO$12,0)),"0", "1")</f>
        <v>0</v>
      </c>
      <c r="AG2677" s="60" t="str">
        <f>IF(ISERROR(MATCH(#REF!,$BA$2:$BA$8,0)),"0", "1")</f>
        <v>0</v>
      </c>
      <c r="AH2677" s="60" t="str">
        <f>IF(ISERROR(MATCH(Passout2023[[#This Row], [Nationality Pakistani/ Foreign]],$D$3:$D$4,0)),"0", "1")</f>
        <v>0</v>
      </c>
    </row>
    <row r="2678">
      <c r="Y2678" s="60" t="str">
        <f>IF(ISERROR(MATCH(Passout2023[[#This Row], [Degree Duration (year)]],$M$3:$M$10,0)),"0", "1")</f>
        <v>0</v>
      </c>
      <c r="Z2678" s="60" t="str">
        <f>IF(ISERROR(MATCH(Passout2023[[#This Row], [Admission Type]],$F$3:$F$6,0)),"0", "1")</f>
        <v>0</v>
      </c>
      <c r="AA2678" s="60" t="str">
        <f>IF(ISERROR(MATCH(Passout2023[[#This Row], [Batch Start Year]],$L$3:$L$25,0)),"0", "1")</f>
        <v>0</v>
      </c>
      <c r="AB2678" s="60" t="str">
        <f>IF(ISERROR(MATCH(Passout2023[[#This Row], [Batch Start Semester]],$K$3:$K$6,0)),"0", "1")</f>
        <v>0</v>
      </c>
      <c r="AC2678" s="60" t="str">
        <f>IF(ISERROR(MATCH([3]!Quota_Std_2022_23[[#This Row], [SESSION_TYPE]],$AX$2:$AX$5,0)),"0", "1")</f>
        <v>0</v>
      </c>
      <c r="AD2678" s="60" t="str">
        <f>IF(ISERROR(MATCH(#REF!,#REF!,0)),"0", "1")</f>
        <v>0</v>
      </c>
      <c r="AE2678" s="60" t="str">
        <f>IF(ISERROR(MATCH([3]!Quota_Std_2022_23[[#This Row], [Gender]],$AN$2:$AN$4,0)),"0", "1")</f>
        <v>0</v>
      </c>
      <c r="AF2678" s="60" t="str">
        <f>IF(ISERROR(MATCH([3]!Quota_Std_2022_23[[#This Row], [Quota Type]],[3]Sheet1!$AO$2:$AO$12,0)),"0", "1")</f>
        <v>0</v>
      </c>
      <c r="AG2678" s="60" t="str">
        <f>IF(ISERROR(MATCH(#REF!,$BA$2:$BA$8,0)),"0", "1")</f>
        <v>0</v>
      </c>
      <c r="AH2678" s="60" t="str">
        <f>IF(ISERROR(MATCH(Passout2023[[#This Row], [Nationality Pakistani/ Foreign]],$D$3:$D$4,0)),"0", "1")</f>
        <v>0</v>
      </c>
    </row>
    <row r="2679">
      <c r="Y2679" s="60" t="str">
        <f>IF(ISERROR(MATCH(Passout2023[[#This Row], [Degree Duration (year)]],$M$3:$M$10,0)),"0", "1")</f>
        <v>0</v>
      </c>
      <c r="Z2679" s="60" t="str">
        <f>IF(ISERROR(MATCH(Passout2023[[#This Row], [Admission Type]],$F$3:$F$6,0)),"0", "1")</f>
        <v>0</v>
      </c>
      <c r="AA2679" s="60" t="str">
        <f>IF(ISERROR(MATCH(Passout2023[[#This Row], [Batch Start Year]],$L$3:$L$25,0)),"0", "1")</f>
        <v>0</v>
      </c>
      <c r="AB2679" s="60" t="str">
        <f>IF(ISERROR(MATCH(Passout2023[[#This Row], [Batch Start Semester]],$K$3:$K$6,0)),"0", "1")</f>
        <v>0</v>
      </c>
      <c r="AC2679" s="60" t="str">
        <f>IF(ISERROR(MATCH([3]!Quota_Std_2022_23[[#This Row], [SESSION_TYPE]],$AX$2:$AX$5,0)),"0", "1")</f>
        <v>0</v>
      </c>
      <c r="AD2679" s="60" t="str">
        <f>IF(ISERROR(MATCH(#REF!,#REF!,0)),"0", "1")</f>
        <v>0</v>
      </c>
      <c r="AE2679" s="60" t="str">
        <f>IF(ISERROR(MATCH([3]!Quota_Std_2022_23[[#This Row], [Gender]],$AN$2:$AN$4,0)),"0", "1")</f>
        <v>0</v>
      </c>
      <c r="AF2679" s="60" t="str">
        <f>IF(ISERROR(MATCH([3]!Quota_Std_2022_23[[#This Row], [Quota Type]],[3]Sheet1!$AO$2:$AO$12,0)),"0", "1")</f>
        <v>0</v>
      </c>
      <c r="AG2679" s="60" t="str">
        <f>IF(ISERROR(MATCH(#REF!,$BA$2:$BA$8,0)),"0", "1")</f>
        <v>0</v>
      </c>
      <c r="AH2679" s="60" t="str">
        <f>IF(ISERROR(MATCH(Passout2023[[#This Row], [Nationality Pakistani/ Foreign]],$D$3:$D$4,0)),"0", "1")</f>
        <v>0</v>
      </c>
    </row>
    <row r="2680">
      <c r="Y2680" s="60" t="str">
        <f>IF(ISERROR(MATCH(Passout2023[[#This Row], [Degree Duration (year)]],$M$3:$M$10,0)),"0", "1")</f>
        <v>0</v>
      </c>
      <c r="Z2680" s="60" t="str">
        <f>IF(ISERROR(MATCH(Passout2023[[#This Row], [Admission Type]],$F$3:$F$6,0)),"0", "1")</f>
        <v>0</v>
      </c>
      <c r="AA2680" s="60" t="str">
        <f>IF(ISERROR(MATCH(Passout2023[[#This Row], [Batch Start Year]],$L$3:$L$25,0)),"0", "1")</f>
        <v>0</v>
      </c>
      <c r="AB2680" s="60" t="str">
        <f>IF(ISERROR(MATCH(Passout2023[[#This Row], [Batch Start Semester]],$K$3:$K$6,0)),"0", "1")</f>
        <v>0</v>
      </c>
      <c r="AC2680" s="60" t="str">
        <f>IF(ISERROR(MATCH([3]!Quota_Std_2022_23[[#This Row], [SESSION_TYPE]],$AX$2:$AX$5,0)),"0", "1")</f>
        <v>0</v>
      </c>
      <c r="AD2680" s="60" t="str">
        <f>IF(ISERROR(MATCH(#REF!,#REF!,0)),"0", "1")</f>
        <v>0</v>
      </c>
      <c r="AE2680" s="60" t="str">
        <f>IF(ISERROR(MATCH([3]!Quota_Std_2022_23[[#This Row], [Gender]],$AN$2:$AN$4,0)),"0", "1")</f>
        <v>0</v>
      </c>
      <c r="AF2680" s="60" t="str">
        <f>IF(ISERROR(MATCH([3]!Quota_Std_2022_23[[#This Row], [Quota Type]],[3]Sheet1!$AO$2:$AO$12,0)),"0", "1")</f>
        <v>0</v>
      </c>
      <c r="AG2680" s="60" t="str">
        <f>IF(ISERROR(MATCH(#REF!,$BA$2:$BA$8,0)),"0", "1")</f>
        <v>0</v>
      </c>
      <c r="AH2680" s="60" t="str">
        <f>IF(ISERROR(MATCH(Passout2023[[#This Row], [Nationality Pakistani/ Foreign]],$D$3:$D$4,0)),"0", "1")</f>
        <v>0</v>
      </c>
    </row>
    <row r="2681">
      <c r="Y2681" s="60" t="str">
        <f>IF(ISERROR(MATCH(Passout2023[[#This Row], [Degree Duration (year)]],$M$3:$M$10,0)),"0", "1")</f>
        <v>0</v>
      </c>
      <c r="Z2681" s="60" t="str">
        <f>IF(ISERROR(MATCH(Passout2023[[#This Row], [Admission Type]],$F$3:$F$6,0)),"0", "1")</f>
        <v>0</v>
      </c>
      <c r="AA2681" s="60" t="str">
        <f>IF(ISERROR(MATCH(Passout2023[[#This Row], [Batch Start Year]],$L$3:$L$25,0)),"0", "1")</f>
        <v>0</v>
      </c>
      <c r="AB2681" s="60" t="str">
        <f>IF(ISERROR(MATCH(Passout2023[[#This Row], [Batch Start Semester]],$K$3:$K$6,0)),"0", "1")</f>
        <v>0</v>
      </c>
      <c r="AC2681" s="60" t="str">
        <f>IF(ISERROR(MATCH([3]!Quota_Std_2022_23[[#This Row], [SESSION_TYPE]],$AX$2:$AX$5,0)),"0", "1")</f>
        <v>0</v>
      </c>
      <c r="AD2681" s="60" t="str">
        <f>IF(ISERROR(MATCH(#REF!,#REF!,0)),"0", "1")</f>
        <v>0</v>
      </c>
      <c r="AE2681" s="60" t="str">
        <f>IF(ISERROR(MATCH([3]!Quota_Std_2022_23[[#This Row], [Gender]],$AN$2:$AN$4,0)),"0", "1")</f>
        <v>0</v>
      </c>
      <c r="AF2681" s="60" t="str">
        <f>IF(ISERROR(MATCH([3]!Quota_Std_2022_23[[#This Row], [Quota Type]],[3]Sheet1!$AO$2:$AO$12,0)),"0", "1")</f>
        <v>0</v>
      </c>
      <c r="AG2681" s="60" t="str">
        <f>IF(ISERROR(MATCH(#REF!,$BA$2:$BA$8,0)),"0", "1")</f>
        <v>0</v>
      </c>
      <c r="AH2681" s="60" t="str">
        <f>IF(ISERROR(MATCH(Passout2023[[#This Row], [Nationality Pakistani/ Foreign]],$D$3:$D$4,0)),"0", "1")</f>
        <v>0</v>
      </c>
    </row>
    <row r="2682">
      <c r="Y2682" s="60" t="str">
        <f>IF(ISERROR(MATCH(Passout2023[[#This Row], [Degree Duration (year)]],$M$3:$M$10,0)),"0", "1")</f>
        <v>0</v>
      </c>
      <c r="Z2682" s="60" t="str">
        <f>IF(ISERROR(MATCH(Passout2023[[#This Row], [Admission Type]],$F$3:$F$6,0)),"0", "1")</f>
        <v>0</v>
      </c>
      <c r="AA2682" s="60" t="str">
        <f>IF(ISERROR(MATCH(Passout2023[[#This Row], [Batch Start Year]],$L$3:$L$25,0)),"0", "1")</f>
        <v>0</v>
      </c>
      <c r="AB2682" s="60" t="str">
        <f>IF(ISERROR(MATCH(Passout2023[[#This Row], [Batch Start Semester]],$K$3:$K$6,0)),"0", "1")</f>
        <v>0</v>
      </c>
      <c r="AC2682" s="60" t="str">
        <f>IF(ISERROR(MATCH([3]!Quota_Std_2022_23[[#This Row], [SESSION_TYPE]],$AX$2:$AX$5,0)),"0", "1")</f>
        <v>0</v>
      </c>
      <c r="AD2682" s="60" t="str">
        <f>IF(ISERROR(MATCH(#REF!,#REF!,0)),"0", "1")</f>
        <v>0</v>
      </c>
      <c r="AE2682" s="60" t="str">
        <f>IF(ISERROR(MATCH([3]!Quota_Std_2022_23[[#This Row], [Gender]],$AN$2:$AN$4,0)),"0", "1")</f>
        <v>0</v>
      </c>
      <c r="AF2682" s="60" t="str">
        <f>IF(ISERROR(MATCH([3]!Quota_Std_2022_23[[#This Row], [Quota Type]],[3]Sheet1!$AO$2:$AO$12,0)),"0", "1")</f>
        <v>0</v>
      </c>
      <c r="AG2682" s="60" t="str">
        <f>IF(ISERROR(MATCH(#REF!,$BA$2:$BA$8,0)),"0", "1")</f>
        <v>0</v>
      </c>
      <c r="AH2682" s="60" t="str">
        <f>IF(ISERROR(MATCH(Passout2023[[#This Row], [Nationality Pakistani/ Foreign]],$D$3:$D$4,0)),"0", "1")</f>
        <v>0</v>
      </c>
    </row>
    <row r="2683">
      <c r="Y2683" s="60" t="str">
        <f>IF(ISERROR(MATCH(Passout2023[[#This Row], [Degree Duration (year)]],$M$3:$M$10,0)),"0", "1")</f>
        <v>0</v>
      </c>
      <c r="Z2683" s="60" t="str">
        <f>IF(ISERROR(MATCH(Passout2023[[#This Row], [Admission Type]],$F$3:$F$6,0)),"0", "1")</f>
        <v>0</v>
      </c>
      <c r="AA2683" s="60" t="str">
        <f>IF(ISERROR(MATCH(Passout2023[[#This Row], [Batch Start Year]],$L$3:$L$25,0)),"0", "1")</f>
        <v>0</v>
      </c>
      <c r="AB2683" s="60" t="str">
        <f>IF(ISERROR(MATCH(Passout2023[[#This Row], [Batch Start Semester]],$K$3:$K$6,0)),"0", "1")</f>
        <v>0</v>
      </c>
      <c r="AC2683" s="60" t="str">
        <f>IF(ISERROR(MATCH([3]!Quota_Std_2022_23[[#This Row], [SESSION_TYPE]],$AX$2:$AX$5,0)),"0", "1")</f>
        <v>0</v>
      </c>
      <c r="AD2683" s="60" t="str">
        <f>IF(ISERROR(MATCH(#REF!,#REF!,0)),"0", "1")</f>
        <v>0</v>
      </c>
      <c r="AE2683" s="60" t="str">
        <f>IF(ISERROR(MATCH([3]!Quota_Std_2022_23[[#This Row], [Gender]],$AN$2:$AN$4,0)),"0", "1")</f>
        <v>0</v>
      </c>
      <c r="AF2683" s="60" t="str">
        <f>IF(ISERROR(MATCH([3]!Quota_Std_2022_23[[#This Row], [Quota Type]],[3]Sheet1!$AO$2:$AO$12,0)),"0", "1")</f>
        <v>0</v>
      </c>
      <c r="AG2683" s="60" t="str">
        <f>IF(ISERROR(MATCH(#REF!,$BA$2:$BA$8,0)),"0", "1")</f>
        <v>0</v>
      </c>
      <c r="AH2683" s="60" t="str">
        <f>IF(ISERROR(MATCH(Passout2023[[#This Row], [Nationality Pakistani/ Foreign]],$D$3:$D$4,0)),"0", "1")</f>
        <v>0</v>
      </c>
    </row>
    <row r="2684">
      <c r="Y2684" s="60" t="str">
        <f>IF(ISERROR(MATCH(Passout2023[[#This Row], [Degree Duration (year)]],$M$3:$M$10,0)),"0", "1")</f>
        <v>0</v>
      </c>
      <c r="Z2684" s="60" t="str">
        <f>IF(ISERROR(MATCH(Passout2023[[#This Row], [Admission Type]],$F$3:$F$6,0)),"0", "1")</f>
        <v>0</v>
      </c>
      <c r="AA2684" s="60" t="str">
        <f>IF(ISERROR(MATCH(Passout2023[[#This Row], [Batch Start Year]],$L$3:$L$25,0)),"0", "1")</f>
        <v>0</v>
      </c>
      <c r="AB2684" s="60" t="str">
        <f>IF(ISERROR(MATCH(Passout2023[[#This Row], [Batch Start Semester]],$K$3:$K$6,0)),"0", "1")</f>
        <v>0</v>
      </c>
      <c r="AC2684" s="60" t="str">
        <f>IF(ISERROR(MATCH([3]!Quota_Std_2022_23[[#This Row], [SESSION_TYPE]],$AX$2:$AX$5,0)),"0", "1")</f>
        <v>0</v>
      </c>
      <c r="AD2684" s="60" t="str">
        <f>IF(ISERROR(MATCH(#REF!,#REF!,0)),"0", "1")</f>
        <v>0</v>
      </c>
      <c r="AE2684" s="60" t="str">
        <f>IF(ISERROR(MATCH([3]!Quota_Std_2022_23[[#This Row], [Gender]],$AN$2:$AN$4,0)),"0", "1")</f>
        <v>0</v>
      </c>
      <c r="AF2684" s="60" t="str">
        <f>IF(ISERROR(MATCH([3]!Quota_Std_2022_23[[#This Row], [Quota Type]],[3]Sheet1!$AO$2:$AO$12,0)),"0", "1")</f>
        <v>0</v>
      </c>
      <c r="AG2684" s="60" t="str">
        <f>IF(ISERROR(MATCH(#REF!,$BA$2:$BA$8,0)),"0", "1")</f>
        <v>0</v>
      </c>
      <c r="AH2684" s="60" t="str">
        <f>IF(ISERROR(MATCH(Passout2023[[#This Row], [Nationality Pakistani/ Foreign]],$D$3:$D$4,0)),"0", "1")</f>
        <v>0</v>
      </c>
    </row>
    <row r="2685">
      <c r="Y2685" s="60" t="str">
        <f>IF(ISERROR(MATCH(Passout2023[[#This Row], [Degree Duration (year)]],$M$3:$M$10,0)),"0", "1")</f>
        <v>0</v>
      </c>
      <c r="Z2685" s="60" t="str">
        <f>IF(ISERROR(MATCH(Passout2023[[#This Row], [Admission Type]],$F$3:$F$6,0)),"0", "1")</f>
        <v>0</v>
      </c>
      <c r="AA2685" s="60" t="str">
        <f>IF(ISERROR(MATCH(Passout2023[[#This Row], [Batch Start Year]],$L$3:$L$25,0)),"0", "1")</f>
        <v>0</v>
      </c>
      <c r="AB2685" s="60" t="str">
        <f>IF(ISERROR(MATCH(Passout2023[[#This Row], [Batch Start Semester]],$K$3:$K$6,0)),"0", "1")</f>
        <v>0</v>
      </c>
      <c r="AC2685" s="60" t="str">
        <f>IF(ISERROR(MATCH([3]!Quota_Std_2022_23[[#This Row], [SESSION_TYPE]],$AX$2:$AX$5,0)),"0", "1")</f>
        <v>0</v>
      </c>
      <c r="AD2685" s="60" t="str">
        <f>IF(ISERROR(MATCH(#REF!,#REF!,0)),"0", "1")</f>
        <v>0</v>
      </c>
      <c r="AE2685" s="60" t="str">
        <f>IF(ISERROR(MATCH([3]!Quota_Std_2022_23[[#This Row], [Gender]],$AN$2:$AN$4,0)),"0", "1")</f>
        <v>0</v>
      </c>
      <c r="AF2685" s="60" t="str">
        <f>IF(ISERROR(MATCH([3]!Quota_Std_2022_23[[#This Row], [Quota Type]],[3]Sheet1!$AO$2:$AO$12,0)),"0", "1")</f>
        <v>0</v>
      </c>
      <c r="AG2685" s="60" t="str">
        <f>IF(ISERROR(MATCH(#REF!,$BA$2:$BA$8,0)),"0", "1")</f>
        <v>0</v>
      </c>
      <c r="AH2685" s="60" t="str">
        <f>IF(ISERROR(MATCH(Passout2023[[#This Row], [Nationality Pakistani/ Foreign]],$D$3:$D$4,0)),"0", "1")</f>
        <v>0</v>
      </c>
    </row>
    <row r="2686">
      <c r="Y2686" s="60" t="str">
        <f>IF(ISERROR(MATCH(Passout2023[[#This Row], [Degree Duration (year)]],$M$3:$M$10,0)),"0", "1")</f>
        <v>0</v>
      </c>
      <c r="Z2686" s="60" t="str">
        <f>IF(ISERROR(MATCH(Passout2023[[#This Row], [Admission Type]],$F$3:$F$6,0)),"0", "1")</f>
        <v>0</v>
      </c>
      <c r="AA2686" s="60" t="str">
        <f>IF(ISERROR(MATCH(Passout2023[[#This Row], [Batch Start Year]],$L$3:$L$25,0)),"0", "1")</f>
        <v>0</v>
      </c>
      <c r="AB2686" s="60" t="str">
        <f>IF(ISERROR(MATCH(Passout2023[[#This Row], [Batch Start Semester]],$K$3:$K$6,0)),"0", "1")</f>
        <v>0</v>
      </c>
      <c r="AC2686" s="60" t="str">
        <f>IF(ISERROR(MATCH([3]!Quota_Std_2022_23[[#This Row], [SESSION_TYPE]],$AX$2:$AX$5,0)),"0", "1")</f>
        <v>0</v>
      </c>
      <c r="AD2686" s="60" t="str">
        <f>IF(ISERROR(MATCH(#REF!,#REF!,0)),"0", "1")</f>
        <v>0</v>
      </c>
      <c r="AE2686" s="60" t="str">
        <f>IF(ISERROR(MATCH([3]!Quota_Std_2022_23[[#This Row], [Gender]],$AN$2:$AN$4,0)),"0", "1")</f>
        <v>0</v>
      </c>
      <c r="AF2686" s="60" t="str">
        <f>IF(ISERROR(MATCH([3]!Quota_Std_2022_23[[#This Row], [Quota Type]],[3]Sheet1!$AO$2:$AO$12,0)),"0", "1")</f>
        <v>0</v>
      </c>
      <c r="AG2686" s="60" t="str">
        <f>IF(ISERROR(MATCH(#REF!,$BA$2:$BA$8,0)),"0", "1")</f>
        <v>0</v>
      </c>
      <c r="AH2686" s="60" t="str">
        <f>IF(ISERROR(MATCH(Passout2023[[#This Row], [Nationality Pakistani/ Foreign]],$D$3:$D$4,0)),"0", "1")</f>
        <v>0</v>
      </c>
    </row>
    <row r="2687">
      <c r="Y2687" s="60" t="str">
        <f>IF(ISERROR(MATCH(Passout2023[[#This Row], [Degree Duration (year)]],$M$3:$M$10,0)),"0", "1")</f>
        <v>0</v>
      </c>
      <c r="Z2687" s="60" t="str">
        <f>IF(ISERROR(MATCH(Passout2023[[#This Row], [Admission Type]],$F$3:$F$6,0)),"0", "1")</f>
        <v>0</v>
      </c>
      <c r="AA2687" s="60" t="str">
        <f>IF(ISERROR(MATCH(Passout2023[[#This Row], [Batch Start Year]],$L$3:$L$25,0)),"0", "1")</f>
        <v>0</v>
      </c>
      <c r="AB2687" s="60" t="str">
        <f>IF(ISERROR(MATCH(Passout2023[[#This Row], [Batch Start Semester]],$K$3:$K$6,0)),"0", "1")</f>
        <v>0</v>
      </c>
      <c r="AC2687" s="60" t="str">
        <f>IF(ISERROR(MATCH([3]!Quota_Std_2022_23[[#This Row], [SESSION_TYPE]],$AX$2:$AX$5,0)),"0", "1")</f>
        <v>0</v>
      </c>
      <c r="AD2687" s="60" t="str">
        <f>IF(ISERROR(MATCH(#REF!,#REF!,0)),"0", "1")</f>
        <v>0</v>
      </c>
      <c r="AE2687" s="60" t="str">
        <f>IF(ISERROR(MATCH([3]!Quota_Std_2022_23[[#This Row], [Gender]],$AN$2:$AN$4,0)),"0", "1")</f>
        <v>0</v>
      </c>
      <c r="AF2687" s="60" t="str">
        <f>IF(ISERROR(MATCH([3]!Quota_Std_2022_23[[#This Row], [Quota Type]],[3]Sheet1!$AO$2:$AO$12,0)),"0", "1")</f>
        <v>0</v>
      </c>
      <c r="AG2687" s="60" t="str">
        <f>IF(ISERROR(MATCH(#REF!,$BA$2:$BA$8,0)),"0", "1")</f>
        <v>0</v>
      </c>
      <c r="AH2687" s="60" t="str">
        <f>IF(ISERROR(MATCH(Passout2023[[#This Row], [Nationality Pakistani/ Foreign]],$D$3:$D$4,0)),"0", "1")</f>
        <v>0</v>
      </c>
    </row>
    <row r="2688">
      <c r="Y2688" s="60" t="str">
        <f>IF(ISERROR(MATCH(Passout2023[[#This Row], [Degree Duration (year)]],$M$3:$M$10,0)),"0", "1")</f>
        <v>0</v>
      </c>
      <c r="Z2688" s="60" t="str">
        <f>IF(ISERROR(MATCH(Passout2023[[#This Row], [Admission Type]],$F$3:$F$6,0)),"0", "1")</f>
        <v>0</v>
      </c>
      <c r="AA2688" s="60" t="str">
        <f>IF(ISERROR(MATCH(Passout2023[[#This Row], [Batch Start Year]],$L$3:$L$25,0)),"0", "1")</f>
        <v>0</v>
      </c>
      <c r="AB2688" s="60" t="str">
        <f>IF(ISERROR(MATCH(Passout2023[[#This Row], [Batch Start Semester]],$K$3:$K$6,0)),"0", "1")</f>
        <v>0</v>
      </c>
      <c r="AC2688" s="60" t="str">
        <f>IF(ISERROR(MATCH([3]!Quota_Std_2022_23[[#This Row], [SESSION_TYPE]],$AX$2:$AX$5,0)),"0", "1")</f>
        <v>0</v>
      </c>
      <c r="AD2688" s="60" t="str">
        <f>IF(ISERROR(MATCH(#REF!,#REF!,0)),"0", "1")</f>
        <v>0</v>
      </c>
      <c r="AE2688" s="60" t="str">
        <f>IF(ISERROR(MATCH([3]!Quota_Std_2022_23[[#This Row], [Gender]],$AN$2:$AN$4,0)),"0", "1")</f>
        <v>0</v>
      </c>
      <c r="AF2688" s="60" t="str">
        <f>IF(ISERROR(MATCH([3]!Quota_Std_2022_23[[#This Row], [Quota Type]],[3]Sheet1!$AO$2:$AO$12,0)),"0", "1")</f>
        <v>0</v>
      </c>
      <c r="AG2688" s="60" t="str">
        <f>IF(ISERROR(MATCH(#REF!,$BA$2:$BA$8,0)),"0", "1")</f>
        <v>0</v>
      </c>
      <c r="AH2688" s="60" t="str">
        <f>IF(ISERROR(MATCH(Passout2023[[#This Row], [Nationality Pakistani/ Foreign]],$D$3:$D$4,0)),"0", "1")</f>
        <v>0</v>
      </c>
    </row>
    <row r="2689">
      <c r="Y2689" s="60" t="str">
        <f>IF(ISERROR(MATCH(Passout2023[[#This Row], [Degree Duration (year)]],$M$3:$M$10,0)),"0", "1")</f>
        <v>0</v>
      </c>
      <c r="Z2689" s="60" t="str">
        <f>IF(ISERROR(MATCH(Passout2023[[#This Row], [Admission Type]],$F$3:$F$6,0)),"0", "1")</f>
        <v>0</v>
      </c>
      <c r="AA2689" s="60" t="str">
        <f>IF(ISERROR(MATCH(Passout2023[[#This Row], [Batch Start Year]],$L$3:$L$25,0)),"0", "1")</f>
        <v>0</v>
      </c>
      <c r="AB2689" s="60" t="str">
        <f>IF(ISERROR(MATCH(Passout2023[[#This Row], [Batch Start Semester]],$K$3:$K$6,0)),"0", "1")</f>
        <v>0</v>
      </c>
      <c r="AC2689" s="60" t="str">
        <f>IF(ISERROR(MATCH([3]!Quota_Std_2022_23[[#This Row], [SESSION_TYPE]],$AX$2:$AX$5,0)),"0", "1")</f>
        <v>0</v>
      </c>
      <c r="AD2689" s="60" t="str">
        <f>IF(ISERROR(MATCH(#REF!,#REF!,0)),"0", "1")</f>
        <v>0</v>
      </c>
      <c r="AE2689" s="60" t="str">
        <f>IF(ISERROR(MATCH([3]!Quota_Std_2022_23[[#This Row], [Gender]],$AN$2:$AN$4,0)),"0", "1")</f>
        <v>0</v>
      </c>
      <c r="AF2689" s="60" t="str">
        <f>IF(ISERROR(MATCH([3]!Quota_Std_2022_23[[#This Row], [Quota Type]],[3]Sheet1!$AO$2:$AO$12,0)),"0", "1")</f>
        <v>0</v>
      </c>
      <c r="AG2689" s="60" t="str">
        <f>IF(ISERROR(MATCH(#REF!,$BA$2:$BA$8,0)),"0", "1")</f>
        <v>0</v>
      </c>
      <c r="AH2689" s="60" t="str">
        <f>IF(ISERROR(MATCH(Passout2023[[#This Row], [Nationality Pakistani/ Foreign]],$D$3:$D$4,0)),"0", "1")</f>
        <v>0</v>
      </c>
    </row>
    <row r="2690">
      <c r="Y2690" s="60" t="str">
        <f>IF(ISERROR(MATCH(Passout2023[[#This Row], [Degree Duration (year)]],$M$3:$M$10,0)),"0", "1")</f>
        <v>0</v>
      </c>
      <c r="Z2690" s="60" t="str">
        <f>IF(ISERROR(MATCH(Passout2023[[#This Row], [Admission Type]],$F$3:$F$6,0)),"0", "1")</f>
        <v>0</v>
      </c>
      <c r="AA2690" s="60" t="str">
        <f>IF(ISERROR(MATCH(Passout2023[[#This Row], [Batch Start Year]],$L$3:$L$25,0)),"0", "1")</f>
        <v>0</v>
      </c>
      <c r="AB2690" s="60" t="str">
        <f>IF(ISERROR(MATCH(Passout2023[[#This Row], [Batch Start Semester]],$K$3:$K$6,0)),"0", "1")</f>
        <v>0</v>
      </c>
      <c r="AC2690" s="60" t="str">
        <f>IF(ISERROR(MATCH([3]!Quota_Std_2022_23[[#This Row], [SESSION_TYPE]],$AX$2:$AX$5,0)),"0", "1")</f>
        <v>0</v>
      </c>
      <c r="AD2690" s="60" t="str">
        <f>IF(ISERROR(MATCH(#REF!,#REF!,0)),"0", "1")</f>
        <v>0</v>
      </c>
      <c r="AE2690" s="60" t="str">
        <f>IF(ISERROR(MATCH([3]!Quota_Std_2022_23[[#This Row], [Gender]],$AN$2:$AN$4,0)),"0", "1")</f>
        <v>0</v>
      </c>
      <c r="AF2690" s="60" t="str">
        <f>IF(ISERROR(MATCH([3]!Quota_Std_2022_23[[#This Row], [Quota Type]],[3]Sheet1!$AO$2:$AO$12,0)),"0", "1")</f>
        <v>0</v>
      </c>
      <c r="AG2690" s="60" t="str">
        <f>IF(ISERROR(MATCH(#REF!,$BA$2:$BA$8,0)),"0", "1")</f>
        <v>0</v>
      </c>
      <c r="AH2690" s="60" t="str">
        <f>IF(ISERROR(MATCH(Passout2023[[#This Row], [Nationality Pakistani/ Foreign]],$D$3:$D$4,0)),"0", "1")</f>
        <v>0</v>
      </c>
    </row>
    <row r="2691">
      <c r="Y2691" s="60" t="str">
        <f>IF(ISERROR(MATCH(Passout2023[[#This Row], [Degree Duration (year)]],$M$3:$M$10,0)),"0", "1")</f>
        <v>0</v>
      </c>
      <c r="Z2691" s="60" t="str">
        <f>IF(ISERROR(MATCH(Passout2023[[#This Row], [Admission Type]],$F$3:$F$6,0)),"0", "1")</f>
        <v>0</v>
      </c>
      <c r="AA2691" s="60" t="str">
        <f>IF(ISERROR(MATCH(Passout2023[[#This Row], [Batch Start Year]],$L$3:$L$25,0)),"0", "1")</f>
        <v>0</v>
      </c>
      <c r="AB2691" s="60" t="str">
        <f>IF(ISERROR(MATCH(Passout2023[[#This Row], [Batch Start Semester]],$K$3:$K$6,0)),"0", "1")</f>
        <v>0</v>
      </c>
      <c r="AC2691" s="60" t="str">
        <f>IF(ISERROR(MATCH([3]!Quota_Std_2022_23[[#This Row], [SESSION_TYPE]],$AX$2:$AX$5,0)),"0", "1")</f>
        <v>0</v>
      </c>
      <c r="AD2691" s="60" t="str">
        <f>IF(ISERROR(MATCH(#REF!,#REF!,0)),"0", "1")</f>
        <v>0</v>
      </c>
      <c r="AE2691" s="60" t="str">
        <f>IF(ISERROR(MATCH([3]!Quota_Std_2022_23[[#This Row], [Gender]],$AN$2:$AN$4,0)),"0", "1")</f>
        <v>0</v>
      </c>
      <c r="AF2691" s="60" t="str">
        <f>IF(ISERROR(MATCH([3]!Quota_Std_2022_23[[#This Row], [Quota Type]],[3]Sheet1!$AO$2:$AO$12,0)),"0", "1")</f>
        <v>0</v>
      </c>
      <c r="AG2691" s="60" t="str">
        <f>IF(ISERROR(MATCH(#REF!,$BA$2:$BA$8,0)),"0", "1")</f>
        <v>0</v>
      </c>
      <c r="AH2691" s="60" t="str">
        <f>IF(ISERROR(MATCH(Passout2023[[#This Row], [Nationality Pakistani/ Foreign]],$D$3:$D$4,0)),"0", "1")</f>
        <v>0</v>
      </c>
    </row>
    <row r="2692">
      <c r="Y2692" s="60" t="str">
        <f>IF(ISERROR(MATCH(Passout2023[[#This Row], [Degree Duration (year)]],$M$3:$M$10,0)),"0", "1")</f>
        <v>0</v>
      </c>
      <c r="Z2692" s="60" t="str">
        <f>IF(ISERROR(MATCH(Passout2023[[#This Row], [Admission Type]],$F$3:$F$6,0)),"0", "1")</f>
        <v>0</v>
      </c>
      <c r="AA2692" s="60" t="str">
        <f>IF(ISERROR(MATCH(Passout2023[[#This Row], [Batch Start Year]],$L$3:$L$25,0)),"0", "1")</f>
        <v>0</v>
      </c>
      <c r="AB2692" s="60" t="str">
        <f>IF(ISERROR(MATCH(Passout2023[[#This Row], [Batch Start Semester]],$K$3:$K$6,0)),"0", "1")</f>
        <v>0</v>
      </c>
      <c r="AC2692" s="60" t="str">
        <f>IF(ISERROR(MATCH([3]!Quota_Std_2022_23[[#This Row], [SESSION_TYPE]],$AX$2:$AX$5,0)),"0", "1")</f>
        <v>0</v>
      </c>
      <c r="AD2692" s="60" t="str">
        <f>IF(ISERROR(MATCH(#REF!,#REF!,0)),"0", "1")</f>
        <v>0</v>
      </c>
      <c r="AE2692" s="60" t="str">
        <f>IF(ISERROR(MATCH([3]!Quota_Std_2022_23[[#This Row], [Gender]],$AN$2:$AN$4,0)),"0", "1")</f>
        <v>0</v>
      </c>
      <c r="AF2692" s="60" t="str">
        <f>IF(ISERROR(MATCH([3]!Quota_Std_2022_23[[#This Row], [Quota Type]],[3]Sheet1!$AO$2:$AO$12,0)),"0", "1")</f>
        <v>0</v>
      </c>
      <c r="AG2692" s="60" t="str">
        <f>IF(ISERROR(MATCH(#REF!,$BA$2:$BA$8,0)),"0", "1")</f>
        <v>0</v>
      </c>
      <c r="AH2692" s="60" t="str">
        <f>IF(ISERROR(MATCH(Passout2023[[#This Row], [Nationality Pakistani/ Foreign]],$D$3:$D$4,0)),"0", "1")</f>
        <v>0</v>
      </c>
    </row>
    <row r="2693">
      <c r="Y2693" s="60" t="str">
        <f>IF(ISERROR(MATCH(Passout2023[[#This Row], [Degree Duration (year)]],$M$3:$M$10,0)),"0", "1")</f>
        <v>0</v>
      </c>
      <c r="Z2693" s="60" t="str">
        <f>IF(ISERROR(MATCH(Passout2023[[#This Row], [Admission Type]],$F$3:$F$6,0)),"0", "1")</f>
        <v>0</v>
      </c>
      <c r="AA2693" s="60" t="str">
        <f>IF(ISERROR(MATCH(Passout2023[[#This Row], [Batch Start Year]],$L$3:$L$25,0)),"0", "1")</f>
        <v>0</v>
      </c>
      <c r="AB2693" s="60" t="str">
        <f>IF(ISERROR(MATCH(Passout2023[[#This Row], [Batch Start Semester]],$K$3:$K$6,0)),"0", "1")</f>
        <v>0</v>
      </c>
      <c r="AC2693" s="60" t="str">
        <f>IF(ISERROR(MATCH([3]!Quota_Std_2022_23[[#This Row], [SESSION_TYPE]],$AX$2:$AX$5,0)),"0", "1")</f>
        <v>0</v>
      </c>
      <c r="AD2693" s="60" t="str">
        <f>IF(ISERROR(MATCH(#REF!,#REF!,0)),"0", "1")</f>
        <v>0</v>
      </c>
      <c r="AE2693" s="60" t="str">
        <f>IF(ISERROR(MATCH([3]!Quota_Std_2022_23[[#This Row], [Gender]],$AN$2:$AN$4,0)),"0", "1")</f>
        <v>0</v>
      </c>
      <c r="AF2693" s="60" t="str">
        <f>IF(ISERROR(MATCH([3]!Quota_Std_2022_23[[#This Row], [Quota Type]],[3]Sheet1!$AO$2:$AO$12,0)),"0", "1")</f>
        <v>0</v>
      </c>
      <c r="AG2693" s="60" t="str">
        <f>IF(ISERROR(MATCH(#REF!,$BA$2:$BA$8,0)),"0", "1")</f>
        <v>0</v>
      </c>
      <c r="AH2693" s="60" t="str">
        <f>IF(ISERROR(MATCH(Passout2023[[#This Row], [Nationality Pakistani/ Foreign]],$D$3:$D$4,0)),"0", "1")</f>
        <v>0</v>
      </c>
    </row>
    <row r="2694">
      <c r="Y2694" s="60" t="str">
        <f>IF(ISERROR(MATCH(Passout2023[[#This Row], [Degree Duration (year)]],$M$3:$M$10,0)),"0", "1")</f>
        <v>0</v>
      </c>
      <c r="Z2694" s="60" t="str">
        <f>IF(ISERROR(MATCH(Passout2023[[#This Row], [Admission Type]],$F$3:$F$6,0)),"0", "1")</f>
        <v>0</v>
      </c>
      <c r="AA2694" s="60" t="str">
        <f>IF(ISERROR(MATCH(Passout2023[[#This Row], [Batch Start Year]],$L$3:$L$25,0)),"0", "1")</f>
        <v>0</v>
      </c>
      <c r="AB2694" s="60" t="str">
        <f>IF(ISERROR(MATCH(Passout2023[[#This Row], [Batch Start Semester]],$K$3:$K$6,0)),"0", "1")</f>
        <v>0</v>
      </c>
      <c r="AC2694" s="60" t="str">
        <f>IF(ISERROR(MATCH([3]!Quota_Std_2022_23[[#This Row], [SESSION_TYPE]],$AX$2:$AX$5,0)),"0", "1")</f>
        <v>0</v>
      </c>
      <c r="AD2694" s="60" t="str">
        <f>IF(ISERROR(MATCH(#REF!,#REF!,0)),"0", "1")</f>
        <v>0</v>
      </c>
      <c r="AE2694" s="60" t="str">
        <f>IF(ISERROR(MATCH([3]!Quota_Std_2022_23[[#This Row], [Gender]],$AN$2:$AN$4,0)),"0", "1")</f>
        <v>0</v>
      </c>
      <c r="AF2694" s="60" t="str">
        <f>IF(ISERROR(MATCH([3]!Quota_Std_2022_23[[#This Row], [Quota Type]],[3]Sheet1!$AO$2:$AO$12,0)),"0", "1")</f>
        <v>0</v>
      </c>
      <c r="AG2694" s="60" t="str">
        <f>IF(ISERROR(MATCH(#REF!,$BA$2:$BA$8,0)),"0", "1")</f>
        <v>0</v>
      </c>
      <c r="AH2694" s="60" t="str">
        <f>IF(ISERROR(MATCH(Passout2023[[#This Row], [Nationality Pakistani/ Foreign]],$D$3:$D$4,0)),"0", "1")</f>
        <v>0</v>
      </c>
    </row>
    <row r="2695">
      <c r="Y2695" s="60" t="str">
        <f>IF(ISERROR(MATCH(Passout2023[[#This Row], [Degree Duration (year)]],$M$3:$M$10,0)),"0", "1")</f>
        <v>0</v>
      </c>
      <c r="Z2695" s="60" t="str">
        <f>IF(ISERROR(MATCH(Passout2023[[#This Row], [Admission Type]],$F$3:$F$6,0)),"0", "1")</f>
        <v>0</v>
      </c>
      <c r="AA2695" s="60" t="str">
        <f>IF(ISERROR(MATCH(Passout2023[[#This Row], [Batch Start Year]],$L$3:$L$25,0)),"0", "1")</f>
        <v>0</v>
      </c>
      <c r="AB2695" s="60" t="str">
        <f>IF(ISERROR(MATCH(Passout2023[[#This Row], [Batch Start Semester]],$K$3:$K$6,0)),"0", "1")</f>
        <v>0</v>
      </c>
      <c r="AC2695" s="60" t="str">
        <f>IF(ISERROR(MATCH([3]!Quota_Std_2022_23[[#This Row], [SESSION_TYPE]],$AX$2:$AX$5,0)),"0", "1")</f>
        <v>0</v>
      </c>
      <c r="AD2695" s="60" t="str">
        <f>IF(ISERROR(MATCH(#REF!,#REF!,0)),"0", "1")</f>
        <v>0</v>
      </c>
      <c r="AE2695" s="60" t="str">
        <f>IF(ISERROR(MATCH([3]!Quota_Std_2022_23[[#This Row], [Gender]],$AN$2:$AN$4,0)),"0", "1")</f>
        <v>0</v>
      </c>
      <c r="AF2695" s="60" t="str">
        <f>IF(ISERROR(MATCH([3]!Quota_Std_2022_23[[#This Row], [Quota Type]],[3]Sheet1!$AO$2:$AO$12,0)),"0", "1")</f>
        <v>0</v>
      </c>
      <c r="AG2695" s="60" t="str">
        <f>IF(ISERROR(MATCH(#REF!,$BA$2:$BA$8,0)),"0", "1")</f>
        <v>0</v>
      </c>
      <c r="AH2695" s="60" t="str">
        <f>IF(ISERROR(MATCH(Passout2023[[#This Row], [Nationality Pakistani/ Foreign]],$D$3:$D$4,0)),"0", "1")</f>
        <v>0</v>
      </c>
    </row>
    <row r="2696">
      <c r="Y2696" s="60" t="str">
        <f>IF(ISERROR(MATCH(Passout2023[[#This Row], [Degree Duration (year)]],$M$3:$M$10,0)),"0", "1")</f>
        <v>0</v>
      </c>
      <c r="Z2696" s="60" t="str">
        <f>IF(ISERROR(MATCH(Passout2023[[#This Row], [Admission Type]],$F$3:$F$6,0)),"0", "1")</f>
        <v>0</v>
      </c>
      <c r="AA2696" s="60" t="str">
        <f>IF(ISERROR(MATCH(Passout2023[[#This Row], [Batch Start Year]],$L$3:$L$25,0)),"0", "1")</f>
        <v>0</v>
      </c>
      <c r="AB2696" s="60" t="str">
        <f>IF(ISERROR(MATCH(Passout2023[[#This Row], [Batch Start Semester]],$K$3:$K$6,0)),"0", "1")</f>
        <v>0</v>
      </c>
      <c r="AC2696" s="60" t="str">
        <f>IF(ISERROR(MATCH([3]!Quota_Std_2022_23[[#This Row], [SESSION_TYPE]],$AX$2:$AX$5,0)),"0", "1")</f>
        <v>0</v>
      </c>
      <c r="AD2696" s="60" t="str">
        <f>IF(ISERROR(MATCH(#REF!,#REF!,0)),"0", "1")</f>
        <v>0</v>
      </c>
      <c r="AE2696" s="60" t="str">
        <f>IF(ISERROR(MATCH([3]!Quota_Std_2022_23[[#This Row], [Gender]],$AN$2:$AN$4,0)),"0", "1")</f>
        <v>0</v>
      </c>
      <c r="AF2696" s="60" t="str">
        <f>IF(ISERROR(MATCH([3]!Quota_Std_2022_23[[#This Row], [Quota Type]],[3]Sheet1!$AO$2:$AO$12,0)),"0", "1")</f>
        <v>0</v>
      </c>
      <c r="AG2696" s="60" t="str">
        <f>IF(ISERROR(MATCH(#REF!,$BA$2:$BA$8,0)),"0", "1")</f>
        <v>0</v>
      </c>
      <c r="AH2696" s="60" t="str">
        <f>IF(ISERROR(MATCH(Passout2023[[#This Row], [Nationality Pakistani/ Foreign]],$D$3:$D$4,0)),"0", "1")</f>
        <v>0</v>
      </c>
    </row>
    <row r="2697">
      <c r="Y2697" s="60" t="str">
        <f>IF(ISERROR(MATCH(Passout2023[[#This Row], [Degree Duration (year)]],$M$3:$M$10,0)),"0", "1")</f>
        <v>0</v>
      </c>
      <c r="Z2697" s="60" t="str">
        <f>IF(ISERROR(MATCH(Passout2023[[#This Row], [Admission Type]],$F$3:$F$6,0)),"0", "1")</f>
        <v>0</v>
      </c>
      <c r="AA2697" s="60" t="str">
        <f>IF(ISERROR(MATCH(Passout2023[[#This Row], [Batch Start Year]],$L$3:$L$25,0)),"0", "1")</f>
        <v>0</v>
      </c>
      <c r="AB2697" s="60" t="str">
        <f>IF(ISERROR(MATCH(Passout2023[[#This Row], [Batch Start Semester]],$K$3:$K$6,0)),"0", "1")</f>
        <v>0</v>
      </c>
      <c r="AC2697" s="60" t="str">
        <f>IF(ISERROR(MATCH([3]!Quota_Std_2022_23[[#This Row], [SESSION_TYPE]],$AX$2:$AX$5,0)),"0", "1")</f>
        <v>0</v>
      </c>
      <c r="AD2697" s="60" t="str">
        <f>IF(ISERROR(MATCH(#REF!,#REF!,0)),"0", "1")</f>
        <v>0</v>
      </c>
      <c r="AE2697" s="60" t="str">
        <f>IF(ISERROR(MATCH([3]!Quota_Std_2022_23[[#This Row], [Gender]],$AN$2:$AN$4,0)),"0", "1")</f>
        <v>0</v>
      </c>
      <c r="AF2697" s="60" t="str">
        <f>IF(ISERROR(MATCH([3]!Quota_Std_2022_23[[#This Row], [Quota Type]],[3]Sheet1!$AO$2:$AO$12,0)),"0", "1")</f>
        <v>0</v>
      </c>
      <c r="AG2697" s="60" t="str">
        <f>IF(ISERROR(MATCH(#REF!,$BA$2:$BA$8,0)),"0", "1")</f>
        <v>0</v>
      </c>
      <c r="AH2697" s="60" t="str">
        <f>IF(ISERROR(MATCH(Passout2023[[#This Row], [Nationality Pakistani/ Foreign]],$D$3:$D$4,0)),"0", "1")</f>
        <v>0</v>
      </c>
    </row>
    <row r="2698">
      <c r="Y2698" s="60" t="str">
        <f>IF(ISERROR(MATCH(Passout2023[[#This Row], [Degree Duration (year)]],$M$3:$M$10,0)),"0", "1")</f>
        <v>0</v>
      </c>
      <c r="Z2698" s="60" t="str">
        <f>IF(ISERROR(MATCH(Passout2023[[#This Row], [Admission Type]],$F$3:$F$6,0)),"0", "1")</f>
        <v>0</v>
      </c>
      <c r="AA2698" s="60" t="str">
        <f>IF(ISERROR(MATCH(Passout2023[[#This Row], [Batch Start Year]],$L$3:$L$25,0)),"0", "1")</f>
        <v>0</v>
      </c>
      <c r="AB2698" s="60" t="str">
        <f>IF(ISERROR(MATCH(Passout2023[[#This Row], [Batch Start Semester]],$K$3:$K$6,0)),"0", "1")</f>
        <v>0</v>
      </c>
      <c r="AC2698" s="60" t="str">
        <f>IF(ISERROR(MATCH([3]!Quota_Std_2022_23[[#This Row], [SESSION_TYPE]],$AX$2:$AX$5,0)),"0", "1")</f>
        <v>0</v>
      </c>
      <c r="AD2698" s="60" t="str">
        <f>IF(ISERROR(MATCH(#REF!,#REF!,0)),"0", "1")</f>
        <v>0</v>
      </c>
      <c r="AE2698" s="60" t="str">
        <f>IF(ISERROR(MATCH([3]!Quota_Std_2022_23[[#This Row], [Gender]],$AN$2:$AN$4,0)),"0", "1")</f>
        <v>0</v>
      </c>
      <c r="AF2698" s="60" t="str">
        <f>IF(ISERROR(MATCH([3]!Quota_Std_2022_23[[#This Row], [Quota Type]],[3]Sheet1!$AO$2:$AO$12,0)),"0", "1")</f>
        <v>0</v>
      </c>
      <c r="AG2698" s="60" t="str">
        <f>IF(ISERROR(MATCH(#REF!,$BA$2:$BA$8,0)),"0", "1")</f>
        <v>0</v>
      </c>
      <c r="AH2698" s="60" t="str">
        <f>IF(ISERROR(MATCH(Passout2023[[#This Row], [Nationality Pakistani/ Foreign]],$D$3:$D$4,0)),"0", "1")</f>
        <v>0</v>
      </c>
    </row>
    <row r="2699">
      <c r="Y2699" s="60" t="str">
        <f>IF(ISERROR(MATCH(Passout2023[[#This Row], [Degree Duration (year)]],$M$3:$M$10,0)),"0", "1")</f>
        <v>0</v>
      </c>
      <c r="Z2699" s="60" t="str">
        <f>IF(ISERROR(MATCH(Passout2023[[#This Row], [Admission Type]],$F$3:$F$6,0)),"0", "1")</f>
        <v>0</v>
      </c>
      <c r="AA2699" s="60" t="str">
        <f>IF(ISERROR(MATCH(Passout2023[[#This Row], [Batch Start Year]],$L$3:$L$25,0)),"0", "1")</f>
        <v>0</v>
      </c>
      <c r="AB2699" s="60" t="str">
        <f>IF(ISERROR(MATCH(Passout2023[[#This Row], [Batch Start Semester]],$K$3:$K$6,0)),"0", "1")</f>
        <v>0</v>
      </c>
      <c r="AC2699" s="60" t="str">
        <f>IF(ISERROR(MATCH([3]!Quota_Std_2022_23[[#This Row], [SESSION_TYPE]],$AX$2:$AX$5,0)),"0", "1")</f>
        <v>0</v>
      </c>
      <c r="AD2699" s="60" t="str">
        <f>IF(ISERROR(MATCH(#REF!,#REF!,0)),"0", "1")</f>
        <v>0</v>
      </c>
      <c r="AE2699" s="60" t="str">
        <f>IF(ISERROR(MATCH([3]!Quota_Std_2022_23[[#This Row], [Gender]],$AN$2:$AN$4,0)),"0", "1")</f>
        <v>0</v>
      </c>
      <c r="AF2699" s="60" t="str">
        <f>IF(ISERROR(MATCH([3]!Quota_Std_2022_23[[#This Row], [Quota Type]],[3]Sheet1!$AO$2:$AO$12,0)),"0", "1")</f>
        <v>0</v>
      </c>
      <c r="AG2699" s="60" t="str">
        <f>IF(ISERROR(MATCH(#REF!,$BA$2:$BA$8,0)),"0", "1")</f>
        <v>0</v>
      </c>
      <c r="AH2699" s="60" t="str">
        <f>IF(ISERROR(MATCH(Passout2023[[#This Row], [Nationality Pakistani/ Foreign]],$D$3:$D$4,0)),"0", "1")</f>
        <v>0</v>
      </c>
    </row>
    <row r="2700">
      <c r="Y2700" s="60" t="str">
        <f>IF(ISERROR(MATCH(Passout2023[[#This Row], [Degree Duration (year)]],$M$3:$M$10,0)),"0", "1")</f>
        <v>0</v>
      </c>
      <c r="Z2700" s="60" t="str">
        <f>IF(ISERROR(MATCH(Passout2023[[#This Row], [Admission Type]],$F$3:$F$6,0)),"0", "1")</f>
        <v>0</v>
      </c>
      <c r="AA2700" s="60" t="str">
        <f>IF(ISERROR(MATCH(Passout2023[[#This Row], [Batch Start Year]],$L$3:$L$25,0)),"0", "1")</f>
        <v>0</v>
      </c>
      <c r="AB2700" s="60" t="str">
        <f>IF(ISERROR(MATCH(Passout2023[[#This Row], [Batch Start Semester]],$K$3:$K$6,0)),"0", "1")</f>
        <v>0</v>
      </c>
      <c r="AC2700" s="60" t="str">
        <f>IF(ISERROR(MATCH([3]!Quota_Std_2022_23[[#This Row], [SESSION_TYPE]],$AX$2:$AX$5,0)),"0", "1")</f>
        <v>0</v>
      </c>
      <c r="AD2700" s="60" t="str">
        <f>IF(ISERROR(MATCH(#REF!,#REF!,0)),"0", "1")</f>
        <v>0</v>
      </c>
      <c r="AE2700" s="60" t="str">
        <f>IF(ISERROR(MATCH([3]!Quota_Std_2022_23[[#This Row], [Gender]],$AN$2:$AN$4,0)),"0", "1")</f>
        <v>0</v>
      </c>
      <c r="AF2700" s="60" t="str">
        <f>IF(ISERROR(MATCH([3]!Quota_Std_2022_23[[#This Row], [Quota Type]],[3]Sheet1!$AO$2:$AO$12,0)),"0", "1")</f>
        <v>0</v>
      </c>
      <c r="AG2700" s="60" t="str">
        <f>IF(ISERROR(MATCH(#REF!,$BA$2:$BA$8,0)),"0", "1")</f>
        <v>0</v>
      </c>
      <c r="AH2700" s="60" t="str">
        <f>IF(ISERROR(MATCH(Passout2023[[#This Row], [Nationality Pakistani/ Foreign]],$D$3:$D$4,0)),"0", "1")</f>
        <v>0</v>
      </c>
    </row>
    <row r="2701">
      <c r="Y2701" s="60" t="str">
        <f>IF(ISERROR(MATCH(Passout2023[[#This Row], [Degree Duration (year)]],$M$3:$M$10,0)),"0", "1")</f>
        <v>0</v>
      </c>
      <c r="Z2701" s="60" t="str">
        <f>IF(ISERROR(MATCH(Passout2023[[#This Row], [Admission Type]],$F$3:$F$6,0)),"0", "1")</f>
        <v>0</v>
      </c>
      <c r="AA2701" s="60" t="str">
        <f>IF(ISERROR(MATCH(Passout2023[[#This Row], [Batch Start Year]],$L$3:$L$25,0)),"0", "1")</f>
        <v>0</v>
      </c>
      <c r="AB2701" s="60" t="str">
        <f>IF(ISERROR(MATCH(Passout2023[[#This Row], [Batch Start Semester]],$K$3:$K$6,0)),"0", "1")</f>
        <v>0</v>
      </c>
      <c r="AC2701" s="60" t="str">
        <f>IF(ISERROR(MATCH([3]!Quota_Std_2022_23[[#This Row], [SESSION_TYPE]],$AX$2:$AX$5,0)),"0", "1")</f>
        <v>0</v>
      </c>
      <c r="AD2701" s="60" t="str">
        <f>IF(ISERROR(MATCH(#REF!,#REF!,0)),"0", "1")</f>
        <v>0</v>
      </c>
      <c r="AE2701" s="60" t="str">
        <f>IF(ISERROR(MATCH([3]!Quota_Std_2022_23[[#This Row], [Gender]],$AN$2:$AN$4,0)),"0", "1")</f>
        <v>0</v>
      </c>
      <c r="AF2701" s="60" t="str">
        <f>IF(ISERROR(MATCH([3]!Quota_Std_2022_23[[#This Row], [Quota Type]],[3]Sheet1!$AO$2:$AO$12,0)),"0", "1")</f>
        <v>0</v>
      </c>
      <c r="AG2701" s="60" t="str">
        <f>IF(ISERROR(MATCH(#REF!,$BA$2:$BA$8,0)),"0", "1")</f>
        <v>0</v>
      </c>
      <c r="AH2701" s="60" t="str">
        <f>IF(ISERROR(MATCH(Passout2023[[#This Row], [Nationality Pakistani/ Foreign]],$D$3:$D$4,0)),"0", "1")</f>
        <v>0</v>
      </c>
    </row>
    <row r="2702">
      <c r="Y2702" s="60" t="str">
        <f>IF(ISERROR(MATCH(Passout2023[[#This Row], [Degree Duration (year)]],$M$3:$M$10,0)),"0", "1")</f>
        <v>0</v>
      </c>
      <c r="Z2702" s="60" t="str">
        <f>IF(ISERROR(MATCH(Passout2023[[#This Row], [Admission Type]],$F$3:$F$6,0)),"0", "1")</f>
        <v>0</v>
      </c>
      <c r="AA2702" s="60" t="str">
        <f>IF(ISERROR(MATCH(Passout2023[[#This Row], [Batch Start Year]],$L$3:$L$25,0)),"0", "1")</f>
        <v>0</v>
      </c>
      <c r="AB2702" s="60" t="str">
        <f>IF(ISERROR(MATCH(Passout2023[[#This Row], [Batch Start Semester]],$K$3:$K$6,0)),"0", "1")</f>
        <v>0</v>
      </c>
      <c r="AC2702" s="60" t="str">
        <f>IF(ISERROR(MATCH([3]!Quota_Std_2022_23[[#This Row], [SESSION_TYPE]],$AX$2:$AX$5,0)),"0", "1")</f>
        <v>0</v>
      </c>
      <c r="AD2702" s="60" t="str">
        <f>IF(ISERROR(MATCH(#REF!,#REF!,0)),"0", "1")</f>
        <v>0</v>
      </c>
      <c r="AE2702" s="60" t="str">
        <f>IF(ISERROR(MATCH([3]!Quota_Std_2022_23[[#This Row], [Gender]],$AN$2:$AN$4,0)),"0", "1")</f>
        <v>0</v>
      </c>
      <c r="AF2702" s="60" t="str">
        <f>IF(ISERROR(MATCH([3]!Quota_Std_2022_23[[#This Row], [Quota Type]],[3]Sheet1!$AO$2:$AO$12,0)),"0", "1")</f>
        <v>0</v>
      </c>
      <c r="AG2702" s="60" t="str">
        <f>IF(ISERROR(MATCH(#REF!,$BA$2:$BA$8,0)),"0", "1")</f>
        <v>0</v>
      </c>
      <c r="AH2702" s="60" t="str">
        <f>IF(ISERROR(MATCH(Passout2023[[#This Row], [Nationality Pakistani/ Foreign]],$D$3:$D$4,0)),"0", "1")</f>
        <v>0</v>
      </c>
    </row>
    <row r="2703">
      <c r="Y2703" s="60" t="str">
        <f>IF(ISERROR(MATCH(Passout2023[[#This Row], [Degree Duration (year)]],$M$3:$M$10,0)),"0", "1")</f>
        <v>0</v>
      </c>
      <c r="Z2703" s="60" t="str">
        <f>IF(ISERROR(MATCH(Passout2023[[#This Row], [Admission Type]],$F$3:$F$6,0)),"0", "1")</f>
        <v>0</v>
      </c>
      <c r="AA2703" s="60" t="str">
        <f>IF(ISERROR(MATCH(Passout2023[[#This Row], [Batch Start Year]],$L$3:$L$25,0)),"0", "1")</f>
        <v>0</v>
      </c>
      <c r="AB2703" s="60" t="str">
        <f>IF(ISERROR(MATCH(Passout2023[[#This Row], [Batch Start Semester]],$K$3:$K$6,0)),"0", "1")</f>
        <v>0</v>
      </c>
      <c r="AC2703" s="60" t="str">
        <f>IF(ISERROR(MATCH([3]!Quota_Std_2022_23[[#This Row], [SESSION_TYPE]],$AX$2:$AX$5,0)),"0", "1")</f>
        <v>0</v>
      </c>
      <c r="AD2703" s="60" t="str">
        <f>IF(ISERROR(MATCH(#REF!,#REF!,0)),"0", "1")</f>
        <v>0</v>
      </c>
      <c r="AE2703" s="60" t="str">
        <f>IF(ISERROR(MATCH([3]!Quota_Std_2022_23[[#This Row], [Gender]],$AN$2:$AN$4,0)),"0", "1")</f>
        <v>0</v>
      </c>
      <c r="AF2703" s="60" t="str">
        <f>IF(ISERROR(MATCH([3]!Quota_Std_2022_23[[#This Row], [Quota Type]],[3]Sheet1!$AO$2:$AO$12,0)),"0", "1")</f>
        <v>0</v>
      </c>
      <c r="AG2703" s="60" t="str">
        <f>IF(ISERROR(MATCH(#REF!,$BA$2:$BA$8,0)),"0", "1")</f>
        <v>0</v>
      </c>
      <c r="AH2703" s="60" t="str">
        <f>IF(ISERROR(MATCH(Passout2023[[#This Row], [Nationality Pakistani/ Foreign]],$D$3:$D$4,0)),"0", "1")</f>
        <v>0</v>
      </c>
    </row>
    <row r="2704">
      <c r="Y2704" s="60" t="str">
        <f>IF(ISERROR(MATCH(Passout2023[[#This Row], [Degree Duration (year)]],$M$3:$M$10,0)),"0", "1")</f>
        <v>0</v>
      </c>
      <c r="Z2704" s="60" t="str">
        <f>IF(ISERROR(MATCH(Passout2023[[#This Row], [Admission Type]],$F$3:$F$6,0)),"0", "1")</f>
        <v>0</v>
      </c>
      <c r="AA2704" s="60" t="str">
        <f>IF(ISERROR(MATCH(Passout2023[[#This Row], [Batch Start Year]],$L$3:$L$25,0)),"0", "1")</f>
        <v>0</v>
      </c>
      <c r="AB2704" s="60" t="str">
        <f>IF(ISERROR(MATCH(Passout2023[[#This Row], [Batch Start Semester]],$K$3:$K$6,0)),"0", "1")</f>
        <v>0</v>
      </c>
      <c r="AC2704" s="60" t="str">
        <f>IF(ISERROR(MATCH([3]!Quota_Std_2022_23[[#This Row], [SESSION_TYPE]],$AX$2:$AX$5,0)),"0", "1")</f>
        <v>0</v>
      </c>
      <c r="AD2704" s="60" t="str">
        <f>IF(ISERROR(MATCH(#REF!,#REF!,0)),"0", "1")</f>
        <v>0</v>
      </c>
      <c r="AE2704" s="60" t="str">
        <f>IF(ISERROR(MATCH([3]!Quota_Std_2022_23[[#This Row], [Gender]],$AN$2:$AN$4,0)),"0", "1")</f>
        <v>0</v>
      </c>
      <c r="AF2704" s="60" t="str">
        <f>IF(ISERROR(MATCH([3]!Quota_Std_2022_23[[#This Row], [Quota Type]],[3]Sheet1!$AO$2:$AO$12,0)),"0", "1")</f>
        <v>0</v>
      </c>
      <c r="AG2704" s="60" t="str">
        <f>IF(ISERROR(MATCH(#REF!,$BA$2:$BA$8,0)),"0", "1")</f>
        <v>0</v>
      </c>
      <c r="AH2704" s="60" t="str">
        <f>IF(ISERROR(MATCH(Passout2023[[#This Row], [Nationality Pakistani/ Foreign]],$D$3:$D$4,0)),"0", "1")</f>
        <v>0</v>
      </c>
    </row>
    <row r="2705">
      <c r="Y2705" s="60" t="str">
        <f>IF(ISERROR(MATCH(Passout2023[[#This Row], [Degree Duration (year)]],$M$3:$M$10,0)),"0", "1")</f>
        <v>0</v>
      </c>
      <c r="Z2705" s="60" t="str">
        <f>IF(ISERROR(MATCH(Passout2023[[#This Row], [Admission Type]],$F$3:$F$6,0)),"0", "1")</f>
        <v>0</v>
      </c>
      <c r="AA2705" s="60" t="str">
        <f>IF(ISERROR(MATCH(Passout2023[[#This Row], [Batch Start Year]],$L$3:$L$25,0)),"0", "1")</f>
        <v>0</v>
      </c>
      <c r="AB2705" s="60" t="str">
        <f>IF(ISERROR(MATCH(Passout2023[[#This Row], [Batch Start Semester]],$K$3:$K$6,0)),"0", "1")</f>
        <v>0</v>
      </c>
      <c r="AC2705" s="60" t="str">
        <f>IF(ISERROR(MATCH([3]!Quota_Std_2022_23[[#This Row], [SESSION_TYPE]],$AX$2:$AX$5,0)),"0", "1")</f>
        <v>0</v>
      </c>
      <c r="AD2705" s="60" t="str">
        <f>IF(ISERROR(MATCH(#REF!,#REF!,0)),"0", "1")</f>
        <v>0</v>
      </c>
      <c r="AE2705" s="60" t="str">
        <f>IF(ISERROR(MATCH([3]!Quota_Std_2022_23[[#This Row], [Gender]],$AN$2:$AN$4,0)),"0", "1")</f>
        <v>0</v>
      </c>
      <c r="AF2705" s="60" t="str">
        <f>IF(ISERROR(MATCH([3]!Quota_Std_2022_23[[#This Row], [Quota Type]],[3]Sheet1!$AO$2:$AO$12,0)),"0", "1")</f>
        <v>0</v>
      </c>
      <c r="AG2705" s="60" t="str">
        <f>IF(ISERROR(MATCH(#REF!,$BA$2:$BA$8,0)),"0", "1")</f>
        <v>0</v>
      </c>
      <c r="AH2705" s="60" t="str">
        <f>IF(ISERROR(MATCH(Passout2023[[#This Row], [Nationality Pakistani/ Foreign]],$D$3:$D$4,0)),"0", "1")</f>
        <v>0</v>
      </c>
    </row>
    <row r="2706">
      <c r="Y2706" s="60" t="str">
        <f>IF(ISERROR(MATCH(Passout2023[[#This Row], [Degree Duration (year)]],$M$3:$M$10,0)),"0", "1")</f>
        <v>0</v>
      </c>
      <c r="Z2706" s="60" t="str">
        <f>IF(ISERROR(MATCH(Passout2023[[#This Row], [Admission Type]],$F$3:$F$6,0)),"0", "1")</f>
        <v>0</v>
      </c>
      <c r="AA2706" s="60" t="str">
        <f>IF(ISERROR(MATCH(Passout2023[[#This Row], [Batch Start Year]],$L$3:$L$25,0)),"0", "1")</f>
        <v>0</v>
      </c>
      <c r="AB2706" s="60" t="str">
        <f>IF(ISERROR(MATCH(Passout2023[[#This Row], [Batch Start Semester]],$K$3:$K$6,0)),"0", "1")</f>
        <v>0</v>
      </c>
      <c r="AC2706" s="60" t="str">
        <f>IF(ISERROR(MATCH([3]!Quota_Std_2022_23[[#This Row], [SESSION_TYPE]],$AX$2:$AX$5,0)),"0", "1")</f>
        <v>0</v>
      </c>
      <c r="AD2706" s="60" t="str">
        <f>IF(ISERROR(MATCH(#REF!,#REF!,0)),"0", "1")</f>
        <v>0</v>
      </c>
      <c r="AE2706" s="60" t="str">
        <f>IF(ISERROR(MATCH([3]!Quota_Std_2022_23[[#This Row], [Gender]],$AN$2:$AN$4,0)),"0", "1")</f>
        <v>0</v>
      </c>
      <c r="AF2706" s="60" t="str">
        <f>IF(ISERROR(MATCH([3]!Quota_Std_2022_23[[#This Row], [Quota Type]],[3]Sheet1!$AO$2:$AO$12,0)),"0", "1")</f>
        <v>0</v>
      </c>
      <c r="AG2706" s="60" t="str">
        <f>IF(ISERROR(MATCH(#REF!,$BA$2:$BA$8,0)),"0", "1")</f>
        <v>0</v>
      </c>
      <c r="AH2706" s="60" t="str">
        <f>IF(ISERROR(MATCH(Passout2023[[#This Row], [Nationality Pakistani/ Foreign]],$D$3:$D$4,0)),"0", "1")</f>
        <v>0</v>
      </c>
    </row>
    <row r="2707">
      <c r="Y2707" s="60" t="str">
        <f>IF(ISERROR(MATCH(Passout2023[[#This Row], [Degree Duration (year)]],$M$3:$M$10,0)),"0", "1")</f>
        <v>0</v>
      </c>
      <c r="Z2707" s="60" t="str">
        <f>IF(ISERROR(MATCH(Passout2023[[#This Row], [Admission Type]],$F$3:$F$6,0)),"0", "1")</f>
        <v>0</v>
      </c>
      <c r="AA2707" s="60" t="str">
        <f>IF(ISERROR(MATCH(Passout2023[[#This Row], [Batch Start Year]],$L$3:$L$25,0)),"0", "1")</f>
        <v>0</v>
      </c>
      <c r="AB2707" s="60" t="str">
        <f>IF(ISERROR(MATCH(Passout2023[[#This Row], [Batch Start Semester]],$K$3:$K$6,0)),"0", "1")</f>
        <v>0</v>
      </c>
      <c r="AC2707" s="60" t="str">
        <f>IF(ISERROR(MATCH([3]!Quota_Std_2022_23[[#This Row], [SESSION_TYPE]],$AX$2:$AX$5,0)),"0", "1")</f>
        <v>0</v>
      </c>
      <c r="AD2707" s="60" t="str">
        <f>IF(ISERROR(MATCH(#REF!,#REF!,0)),"0", "1")</f>
        <v>0</v>
      </c>
      <c r="AE2707" s="60" t="str">
        <f>IF(ISERROR(MATCH([3]!Quota_Std_2022_23[[#This Row], [Gender]],$AN$2:$AN$4,0)),"0", "1")</f>
        <v>0</v>
      </c>
      <c r="AF2707" s="60" t="str">
        <f>IF(ISERROR(MATCH([3]!Quota_Std_2022_23[[#This Row], [Quota Type]],[3]Sheet1!$AO$2:$AO$12,0)),"0", "1")</f>
        <v>0</v>
      </c>
      <c r="AG2707" s="60" t="str">
        <f>IF(ISERROR(MATCH(#REF!,$BA$2:$BA$8,0)),"0", "1")</f>
        <v>0</v>
      </c>
      <c r="AH2707" s="60" t="str">
        <f>IF(ISERROR(MATCH(Passout2023[[#This Row], [Nationality Pakistani/ Foreign]],$D$3:$D$4,0)),"0", "1")</f>
        <v>0</v>
      </c>
    </row>
    <row r="2708">
      <c r="Y2708" s="60" t="str">
        <f>IF(ISERROR(MATCH(Passout2023[[#This Row], [Degree Duration (year)]],$M$3:$M$10,0)),"0", "1")</f>
        <v>0</v>
      </c>
      <c r="Z2708" s="60" t="str">
        <f>IF(ISERROR(MATCH(Passout2023[[#This Row], [Admission Type]],$F$3:$F$6,0)),"0", "1")</f>
        <v>0</v>
      </c>
      <c r="AA2708" s="60" t="str">
        <f>IF(ISERROR(MATCH(Passout2023[[#This Row], [Batch Start Year]],$L$3:$L$25,0)),"0", "1")</f>
        <v>0</v>
      </c>
      <c r="AB2708" s="60" t="str">
        <f>IF(ISERROR(MATCH(Passout2023[[#This Row], [Batch Start Semester]],$K$3:$K$6,0)),"0", "1")</f>
        <v>0</v>
      </c>
      <c r="AC2708" s="60" t="str">
        <f>IF(ISERROR(MATCH([3]!Quota_Std_2022_23[[#This Row], [SESSION_TYPE]],$AX$2:$AX$5,0)),"0", "1")</f>
        <v>0</v>
      </c>
      <c r="AD2708" s="60" t="str">
        <f>IF(ISERROR(MATCH(#REF!,#REF!,0)),"0", "1")</f>
        <v>0</v>
      </c>
      <c r="AE2708" s="60" t="str">
        <f>IF(ISERROR(MATCH([3]!Quota_Std_2022_23[[#This Row], [Gender]],$AN$2:$AN$4,0)),"0", "1")</f>
        <v>0</v>
      </c>
      <c r="AF2708" s="60" t="str">
        <f>IF(ISERROR(MATCH([3]!Quota_Std_2022_23[[#This Row], [Quota Type]],[3]Sheet1!$AO$2:$AO$12,0)),"0", "1")</f>
        <v>0</v>
      </c>
      <c r="AG2708" s="60" t="str">
        <f>IF(ISERROR(MATCH(#REF!,$BA$2:$BA$8,0)),"0", "1")</f>
        <v>0</v>
      </c>
      <c r="AH2708" s="60" t="str">
        <f>IF(ISERROR(MATCH(Passout2023[[#This Row], [Nationality Pakistani/ Foreign]],$D$3:$D$4,0)),"0", "1")</f>
        <v>0</v>
      </c>
    </row>
    <row r="2709">
      <c r="Y2709" s="60" t="str">
        <f>IF(ISERROR(MATCH(Passout2023[[#This Row], [Degree Duration (year)]],$M$3:$M$10,0)),"0", "1")</f>
        <v>0</v>
      </c>
      <c r="Z2709" s="60" t="str">
        <f>IF(ISERROR(MATCH(Passout2023[[#This Row], [Admission Type]],$F$3:$F$6,0)),"0", "1")</f>
        <v>0</v>
      </c>
      <c r="AA2709" s="60" t="str">
        <f>IF(ISERROR(MATCH(Passout2023[[#This Row], [Batch Start Year]],$L$3:$L$25,0)),"0", "1")</f>
        <v>0</v>
      </c>
      <c r="AB2709" s="60" t="str">
        <f>IF(ISERROR(MATCH(Passout2023[[#This Row], [Batch Start Semester]],$K$3:$K$6,0)),"0", "1")</f>
        <v>0</v>
      </c>
      <c r="AC2709" s="60" t="str">
        <f>IF(ISERROR(MATCH([3]!Quota_Std_2022_23[[#This Row], [SESSION_TYPE]],$AX$2:$AX$5,0)),"0", "1")</f>
        <v>0</v>
      </c>
      <c r="AD2709" s="60" t="str">
        <f>IF(ISERROR(MATCH(#REF!,#REF!,0)),"0", "1")</f>
        <v>0</v>
      </c>
      <c r="AE2709" s="60" t="str">
        <f>IF(ISERROR(MATCH([3]!Quota_Std_2022_23[[#This Row], [Gender]],$AN$2:$AN$4,0)),"0", "1")</f>
        <v>0</v>
      </c>
      <c r="AF2709" s="60" t="str">
        <f>IF(ISERROR(MATCH([3]!Quota_Std_2022_23[[#This Row], [Quota Type]],[3]Sheet1!$AO$2:$AO$12,0)),"0", "1")</f>
        <v>0</v>
      </c>
      <c r="AG2709" s="60" t="str">
        <f>IF(ISERROR(MATCH(#REF!,$BA$2:$BA$8,0)),"0", "1")</f>
        <v>0</v>
      </c>
      <c r="AH2709" s="60" t="str">
        <f>IF(ISERROR(MATCH(Passout2023[[#This Row], [Nationality Pakistani/ Foreign]],$D$3:$D$4,0)),"0", "1")</f>
        <v>0</v>
      </c>
    </row>
    <row r="2710">
      <c r="Y2710" s="60" t="str">
        <f>IF(ISERROR(MATCH(Passout2023[[#This Row], [Degree Duration (year)]],$M$3:$M$10,0)),"0", "1")</f>
        <v>0</v>
      </c>
      <c r="Z2710" s="60" t="str">
        <f>IF(ISERROR(MATCH(Passout2023[[#This Row], [Admission Type]],$F$3:$F$6,0)),"0", "1")</f>
        <v>0</v>
      </c>
      <c r="AA2710" s="60" t="str">
        <f>IF(ISERROR(MATCH(Passout2023[[#This Row], [Batch Start Year]],$L$3:$L$25,0)),"0", "1")</f>
        <v>0</v>
      </c>
      <c r="AB2710" s="60" t="str">
        <f>IF(ISERROR(MATCH(Passout2023[[#This Row], [Batch Start Semester]],$K$3:$K$6,0)),"0", "1")</f>
        <v>0</v>
      </c>
      <c r="AC2710" s="60" t="str">
        <f>IF(ISERROR(MATCH([3]!Quota_Std_2022_23[[#This Row], [SESSION_TYPE]],$AX$2:$AX$5,0)),"0", "1")</f>
        <v>0</v>
      </c>
      <c r="AD2710" s="60" t="str">
        <f>IF(ISERROR(MATCH(#REF!,#REF!,0)),"0", "1")</f>
        <v>0</v>
      </c>
      <c r="AE2710" s="60" t="str">
        <f>IF(ISERROR(MATCH([3]!Quota_Std_2022_23[[#This Row], [Gender]],$AN$2:$AN$4,0)),"0", "1")</f>
        <v>0</v>
      </c>
      <c r="AF2710" s="60" t="str">
        <f>IF(ISERROR(MATCH([3]!Quota_Std_2022_23[[#This Row], [Quota Type]],[3]Sheet1!$AO$2:$AO$12,0)),"0", "1")</f>
        <v>0</v>
      </c>
      <c r="AG2710" s="60" t="str">
        <f>IF(ISERROR(MATCH(#REF!,$BA$2:$BA$8,0)),"0", "1")</f>
        <v>0</v>
      </c>
      <c r="AH2710" s="60" t="str">
        <f>IF(ISERROR(MATCH(Passout2023[[#This Row], [Nationality Pakistani/ Foreign]],$D$3:$D$4,0)),"0", "1")</f>
        <v>0</v>
      </c>
    </row>
    <row r="2711">
      <c r="Y2711" s="60" t="str">
        <f>IF(ISERROR(MATCH(Passout2023[[#This Row], [Degree Duration (year)]],$M$3:$M$10,0)),"0", "1")</f>
        <v>0</v>
      </c>
      <c r="Z2711" s="60" t="str">
        <f>IF(ISERROR(MATCH(Passout2023[[#This Row], [Admission Type]],$F$3:$F$6,0)),"0", "1")</f>
        <v>0</v>
      </c>
      <c r="AA2711" s="60" t="str">
        <f>IF(ISERROR(MATCH(Passout2023[[#This Row], [Batch Start Year]],$L$3:$L$25,0)),"0", "1")</f>
        <v>0</v>
      </c>
      <c r="AB2711" s="60" t="str">
        <f>IF(ISERROR(MATCH(Passout2023[[#This Row], [Batch Start Semester]],$K$3:$K$6,0)),"0", "1")</f>
        <v>0</v>
      </c>
      <c r="AC2711" s="60" t="str">
        <f>IF(ISERROR(MATCH([3]!Quota_Std_2022_23[[#This Row], [SESSION_TYPE]],$AX$2:$AX$5,0)),"0", "1")</f>
        <v>0</v>
      </c>
      <c r="AD2711" s="60" t="str">
        <f>IF(ISERROR(MATCH(#REF!,#REF!,0)),"0", "1")</f>
        <v>0</v>
      </c>
      <c r="AE2711" s="60" t="str">
        <f>IF(ISERROR(MATCH([3]!Quota_Std_2022_23[[#This Row], [Gender]],$AN$2:$AN$4,0)),"0", "1")</f>
        <v>0</v>
      </c>
      <c r="AF2711" s="60" t="str">
        <f>IF(ISERROR(MATCH([3]!Quota_Std_2022_23[[#This Row], [Quota Type]],[3]Sheet1!$AO$2:$AO$12,0)),"0", "1")</f>
        <v>0</v>
      </c>
      <c r="AG2711" s="60" t="str">
        <f>IF(ISERROR(MATCH(#REF!,$BA$2:$BA$8,0)),"0", "1")</f>
        <v>0</v>
      </c>
      <c r="AH2711" s="60" t="str">
        <f>IF(ISERROR(MATCH(Passout2023[[#This Row], [Nationality Pakistani/ Foreign]],$D$3:$D$4,0)),"0", "1")</f>
        <v>0</v>
      </c>
    </row>
    <row r="2712">
      <c r="Y2712" s="60" t="str">
        <f>IF(ISERROR(MATCH(Passout2023[[#This Row], [Degree Duration (year)]],$M$3:$M$10,0)),"0", "1")</f>
        <v>0</v>
      </c>
      <c r="Z2712" s="60" t="str">
        <f>IF(ISERROR(MATCH(Passout2023[[#This Row], [Admission Type]],$F$3:$F$6,0)),"0", "1")</f>
        <v>0</v>
      </c>
      <c r="AA2712" s="60" t="str">
        <f>IF(ISERROR(MATCH(Passout2023[[#This Row], [Batch Start Year]],$L$3:$L$25,0)),"0", "1")</f>
        <v>0</v>
      </c>
      <c r="AB2712" s="60" t="str">
        <f>IF(ISERROR(MATCH(Passout2023[[#This Row], [Batch Start Semester]],$K$3:$K$6,0)),"0", "1")</f>
        <v>0</v>
      </c>
      <c r="AC2712" s="60" t="str">
        <f>IF(ISERROR(MATCH([3]!Quota_Std_2022_23[[#This Row], [SESSION_TYPE]],$AX$2:$AX$5,0)),"0", "1")</f>
        <v>0</v>
      </c>
      <c r="AD2712" s="60" t="str">
        <f>IF(ISERROR(MATCH(#REF!,#REF!,0)),"0", "1")</f>
        <v>0</v>
      </c>
      <c r="AE2712" s="60" t="str">
        <f>IF(ISERROR(MATCH([3]!Quota_Std_2022_23[[#This Row], [Gender]],$AN$2:$AN$4,0)),"0", "1")</f>
        <v>0</v>
      </c>
      <c r="AF2712" s="60" t="str">
        <f>IF(ISERROR(MATCH([3]!Quota_Std_2022_23[[#This Row], [Quota Type]],[3]Sheet1!$AO$2:$AO$12,0)),"0", "1")</f>
        <v>0</v>
      </c>
      <c r="AG2712" s="60" t="str">
        <f>IF(ISERROR(MATCH(#REF!,$BA$2:$BA$8,0)),"0", "1")</f>
        <v>0</v>
      </c>
      <c r="AH2712" s="60" t="str">
        <f>IF(ISERROR(MATCH(Passout2023[[#This Row], [Nationality Pakistani/ Foreign]],$D$3:$D$4,0)),"0", "1")</f>
        <v>0</v>
      </c>
    </row>
    <row r="2713">
      <c r="Y2713" s="60" t="str">
        <f>IF(ISERROR(MATCH(Passout2023[[#This Row], [Degree Duration (year)]],$M$3:$M$10,0)),"0", "1")</f>
        <v>0</v>
      </c>
      <c r="Z2713" s="60" t="str">
        <f>IF(ISERROR(MATCH(Passout2023[[#This Row], [Admission Type]],$F$3:$F$6,0)),"0", "1")</f>
        <v>0</v>
      </c>
      <c r="AA2713" s="60" t="str">
        <f>IF(ISERROR(MATCH(Passout2023[[#This Row], [Batch Start Year]],$L$3:$L$25,0)),"0", "1")</f>
        <v>0</v>
      </c>
      <c r="AB2713" s="60" t="str">
        <f>IF(ISERROR(MATCH(Passout2023[[#This Row], [Batch Start Semester]],$K$3:$K$6,0)),"0", "1")</f>
        <v>0</v>
      </c>
      <c r="AC2713" s="60" t="str">
        <f>IF(ISERROR(MATCH([3]!Quota_Std_2022_23[[#This Row], [SESSION_TYPE]],$AX$2:$AX$5,0)),"0", "1")</f>
        <v>0</v>
      </c>
      <c r="AD2713" s="60" t="str">
        <f>IF(ISERROR(MATCH(#REF!,#REF!,0)),"0", "1")</f>
        <v>0</v>
      </c>
      <c r="AE2713" s="60" t="str">
        <f>IF(ISERROR(MATCH([3]!Quota_Std_2022_23[[#This Row], [Gender]],$AN$2:$AN$4,0)),"0", "1")</f>
        <v>0</v>
      </c>
      <c r="AF2713" s="60" t="str">
        <f>IF(ISERROR(MATCH([3]!Quota_Std_2022_23[[#This Row], [Quota Type]],[3]Sheet1!$AO$2:$AO$12,0)),"0", "1")</f>
        <v>0</v>
      </c>
      <c r="AG2713" s="60" t="str">
        <f>IF(ISERROR(MATCH(#REF!,$BA$2:$BA$8,0)),"0", "1")</f>
        <v>0</v>
      </c>
      <c r="AH2713" s="60" t="str">
        <f>IF(ISERROR(MATCH(Passout2023[[#This Row], [Nationality Pakistani/ Foreign]],$D$3:$D$4,0)),"0", "1")</f>
        <v>0</v>
      </c>
    </row>
    <row r="2714">
      <c r="Y2714" s="60" t="str">
        <f>IF(ISERROR(MATCH(Passout2023[[#This Row], [Degree Duration (year)]],$M$3:$M$10,0)),"0", "1")</f>
        <v>0</v>
      </c>
      <c r="Z2714" s="60" t="str">
        <f>IF(ISERROR(MATCH(Passout2023[[#This Row], [Admission Type]],$F$3:$F$6,0)),"0", "1")</f>
        <v>0</v>
      </c>
      <c r="AA2714" s="60" t="str">
        <f>IF(ISERROR(MATCH(Passout2023[[#This Row], [Batch Start Year]],$L$3:$L$25,0)),"0", "1")</f>
        <v>0</v>
      </c>
      <c r="AB2714" s="60" t="str">
        <f>IF(ISERROR(MATCH(Passout2023[[#This Row], [Batch Start Semester]],$K$3:$K$6,0)),"0", "1")</f>
        <v>0</v>
      </c>
      <c r="AC2714" s="60" t="str">
        <f>IF(ISERROR(MATCH([3]!Quota_Std_2022_23[[#This Row], [SESSION_TYPE]],$AX$2:$AX$5,0)),"0", "1")</f>
        <v>0</v>
      </c>
      <c r="AD2714" s="60" t="str">
        <f>IF(ISERROR(MATCH(#REF!,#REF!,0)),"0", "1")</f>
        <v>0</v>
      </c>
      <c r="AE2714" s="60" t="str">
        <f>IF(ISERROR(MATCH([3]!Quota_Std_2022_23[[#This Row], [Gender]],$AN$2:$AN$4,0)),"0", "1")</f>
        <v>0</v>
      </c>
      <c r="AF2714" s="60" t="str">
        <f>IF(ISERROR(MATCH([3]!Quota_Std_2022_23[[#This Row], [Quota Type]],[3]Sheet1!$AO$2:$AO$12,0)),"0", "1")</f>
        <v>0</v>
      </c>
      <c r="AG2714" s="60" t="str">
        <f>IF(ISERROR(MATCH(#REF!,$BA$2:$BA$8,0)),"0", "1")</f>
        <v>0</v>
      </c>
      <c r="AH2714" s="60" t="str">
        <f>IF(ISERROR(MATCH(Passout2023[[#This Row], [Nationality Pakistani/ Foreign]],$D$3:$D$4,0)),"0", "1")</f>
        <v>0</v>
      </c>
    </row>
    <row r="2715">
      <c r="Y2715" s="60" t="str">
        <f>IF(ISERROR(MATCH(Passout2023[[#This Row], [Degree Duration (year)]],$M$3:$M$10,0)),"0", "1")</f>
        <v>0</v>
      </c>
      <c r="Z2715" s="60" t="str">
        <f>IF(ISERROR(MATCH(Passout2023[[#This Row], [Admission Type]],$F$3:$F$6,0)),"0", "1")</f>
        <v>0</v>
      </c>
      <c r="AA2715" s="60" t="str">
        <f>IF(ISERROR(MATCH(Passout2023[[#This Row], [Batch Start Year]],$L$3:$L$25,0)),"0", "1")</f>
        <v>0</v>
      </c>
      <c r="AB2715" s="60" t="str">
        <f>IF(ISERROR(MATCH(Passout2023[[#This Row], [Batch Start Semester]],$K$3:$K$6,0)),"0", "1")</f>
        <v>0</v>
      </c>
      <c r="AC2715" s="60" t="str">
        <f>IF(ISERROR(MATCH([3]!Quota_Std_2022_23[[#This Row], [SESSION_TYPE]],$AX$2:$AX$5,0)),"0", "1")</f>
        <v>0</v>
      </c>
      <c r="AD2715" s="60" t="str">
        <f>IF(ISERROR(MATCH(#REF!,#REF!,0)),"0", "1")</f>
        <v>0</v>
      </c>
      <c r="AE2715" s="60" t="str">
        <f>IF(ISERROR(MATCH([3]!Quota_Std_2022_23[[#This Row], [Gender]],$AN$2:$AN$4,0)),"0", "1")</f>
        <v>0</v>
      </c>
      <c r="AF2715" s="60" t="str">
        <f>IF(ISERROR(MATCH([3]!Quota_Std_2022_23[[#This Row], [Quota Type]],[3]Sheet1!$AO$2:$AO$12,0)),"0", "1")</f>
        <v>0</v>
      </c>
      <c r="AG2715" s="60" t="str">
        <f>IF(ISERROR(MATCH(#REF!,$BA$2:$BA$8,0)),"0", "1")</f>
        <v>0</v>
      </c>
      <c r="AH2715" s="60" t="str">
        <f>IF(ISERROR(MATCH(Passout2023[[#This Row], [Nationality Pakistani/ Foreign]],$D$3:$D$4,0)),"0", "1")</f>
        <v>0</v>
      </c>
    </row>
    <row r="2716">
      <c r="Y2716" s="60" t="str">
        <f>IF(ISERROR(MATCH(Passout2023[[#This Row], [Degree Duration (year)]],$M$3:$M$10,0)),"0", "1")</f>
        <v>0</v>
      </c>
      <c r="Z2716" s="60" t="str">
        <f>IF(ISERROR(MATCH(Passout2023[[#This Row], [Admission Type]],$F$3:$F$6,0)),"0", "1")</f>
        <v>0</v>
      </c>
      <c r="AA2716" s="60" t="str">
        <f>IF(ISERROR(MATCH(Passout2023[[#This Row], [Batch Start Year]],$L$3:$L$25,0)),"0", "1")</f>
        <v>0</v>
      </c>
      <c r="AB2716" s="60" t="str">
        <f>IF(ISERROR(MATCH(Passout2023[[#This Row], [Batch Start Semester]],$K$3:$K$6,0)),"0", "1")</f>
        <v>0</v>
      </c>
      <c r="AC2716" s="60" t="str">
        <f>IF(ISERROR(MATCH([3]!Quota_Std_2022_23[[#This Row], [SESSION_TYPE]],$AX$2:$AX$5,0)),"0", "1")</f>
        <v>0</v>
      </c>
      <c r="AD2716" s="60" t="str">
        <f>IF(ISERROR(MATCH(#REF!,#REF!,0)),"0", "1")</f>
        <v>0</v>
      </c>
      <c r="AE2716" s="60" t="str">
        <f>IF(ISERROR(MATCH([3]!Quota_Std_2022_23[[#This Row], [Gender]],$AN$2:$AN$4,0)),"0", "1")</f>
        <v>0</v>
      </c>
      <c r="AF2716" s="60" t="str">
        <f>IF(ISERROR(MATCH([3]!Quota_Std_2022_23[[#This Row], [Quota Type]],[3]Sheet1!$AO$2:$AO$12,0)),"0", "1")</f>
        <v>0</v>
      </c>
      <c r="AG2716" s="60" t="str">
        <f>IF(ISERROR(MATCH(#REF!,$BA$2:$BA$8,0)),"0", "1")</f>
        <v>0</v>
      </c>
      <c r="AH2716" s="60" t="str">
        <f>IF(ISERROR(MATCH(Passout2023[[#This Row], [Nationality Pakistani/ Foreign]],$D$3:$D$4,0)),"0", "1")</f>
        <v>0</v>
      </c>
    </row>
    <row r="2717">
      <c r="Y2717" s="60" t="str">
        <f>IF(ISERROR(MATCH(Passout2023[[#This Row], [Degree Duration (year)]],$M$3:$M$10,0)),"0", "1")</f>
        <v>0</v>
      </c>
      <c r="Z2717" s="60" t="str">
        <f>IF(ISERROR(MATCH(Passout2023[[#This Row], [Admission Type]],$F$3:$F$6,0)),"0", "1")</f>
        <v>0</v>
      </c>
      <c r="AA2717" s="60" t="str">
        <f>IF(ISERROR(MATCH(Passout2023[[#This Row], [Batch Start Year]],$L$3:$L$25,0)),"0", "1")</f>
        <v>0</v>
      </c>
      <c r="AB2717" s="60" t="str">
        <f>IF(ISERROR(MATCH(Passout2023[[#This Row], [Batch Start Semester]],$K$3:$K$6,0)),"0", "1")</f>
        <v>0</v>
      </c>
      <c r="AC2717" s="60" t="str">
        <f>IF(ISERROR(MATCH([3]!Quota_Std_2022_23[[#This Row], [SESSION_TYPE]],$AX$2:$AX$5,0)),"0", "1")</f>
        <v>0</v>
      </c>
      <c r="AD2717" s="60" t="str">
        <f>IF(ISERROR(MATCH(#REF!,#REF!,0)),"0", "1")</f>
        <v>0</v>
      </c>
      <c r="AE2717" s="60" t="str">
        <f>IF(ISERROR(MATCH([3]!Quota_Std_2022_23[[#This Row], [Gender]],$AN$2:$AN$4,0)),"0", "1")</f>
        <v>0</v>
      </c>
      <c r="AF2717" s="60" t="str">
        <f>IF(ISERROR(MATCH([3]!Quota_Std_2022_23[[#This Row], [Quota Type]],[3]Sheet1!$AO$2:$AO$12,0)),"0", "1")</f>
        <v>0</v>
      </c>
      <c r="AG2717" s="60" t="str">
        <f>IF(ISERROR(MATCH(#REF!,$BA$2:$BA$8,0)),"0", "1")</f>
        <v>0</v>
      </c>
      <c r="AH2717" s="60" t="str">
        <f>IF(ISERROR(MATCH(Passout2023[[#This Row], [Nationality Pakistani/ Foreign]],$D$3:$D$4,0)),"0", "1")</f>
        <v>0</v>
      </c>
    </row>
    <row r="2718">
      <c r="Y2718" s="60" t="str">
        <f>IF(ISERROR(MATCH(Passout2023[[#This Row], [Degree Duration (year)]],$M$3:$M$10,0)),"0", "1")</f>
        <v>0</v>
      </c>
      <c r="Z2718" s="60" t="str">
        <f>IF(ISERROR(MATCH(Passout2023[[#This Row], [Admission Type]],$F$3:$F$6,0)),"0", "1")</f>
        <v>0</v>
      </c>
      <c r="AA2718" s="60" t="str">
        <f>IF(ISERROR(MATCH(Passout2023[[#This Row], [Batch Start Year]],$L$3:$L$25,0)),"0", "1")</f>
        <v>0</v>
      </c>
      <c r="AB2718" s="60" t="str">
        <f>IF(ISERROR(MATCH(Passout2023[[#This Row], [Batch Start Semester]],$K$3:$K$6,0)),"0", "1")</f>
        <v>0</v>
      </c>
      <c r="AC2718" s="60" t="str">
        <f>IF(ISERROR(MATCH([3]!Quota_Std_2022_23[[#This Row], [SESSION_TYPE]],$AX$2:$AX$5,0)),"0", "1")</f>
        <v>0</v>
      </c>
      <c r="AD2718" s="60" t="str">
        <f>IF(ISERROR(MATCH(#REF!,#REF!,0)),"0", "1")</f>
        <v>0</v>
      </c>
      <c r="AE2718" s="60" t="str">
        <f>IF(ISERROR(MATCH([3]!Quota_Std_2022_23[[#This Row], [Gender]],$AN$2:$AN$4,0)),"0", "1")</f>
        <v>0</v>
      </c>
      <c r="AF2718" s="60" t="str">
        <f>IF(ISERROR(MATCH([3]!Quota_Std_2022_23[[#This Row], [Quota Type]],[3]Sheet1!$AO$2:$AO$12,0)),"0", "1")</f>
        <v>0</v>
      </c>
      <c r="AG2718" s="60" t="str">
        <f>IF(ISERROR(MATCH(#REF!,$BA$2:$BA$8,0)),"0", "1")</f>
        <v>0</v>
      </c>
      <c r="AH2718" s="60" t="str">
        <f>IF(ISERROR(MATCH(Passout2023[[#This Row], [Nationality Pakistani/ Foreign]],$D$3:$D$4,0)),"0", "1")</f>
        <v>0</v>
      </c>
    </row>
    <row r="2719">
      <c r="Y2719" s="60" t="str">
        <f>IF(ISERROR(MATCH(Passout2023[[#This Row], [Degree Duration (year)]],$M$3:$M$10,0)),"0", "1")</f>
        <v>0</v>
      </c>
      <c r="Z2719" s="60" t="str">
        <f>IF(ISERROR(MATCH(Passout2023[[#This Row], [Admission Type]],$F$3:$F$6,0)),"0", "1")</f>
        <v>0</v>
      </c>
      <c r="AA2719" s="60" t="str">
        <f>IF(ISERROR(MATCH(Passout2023[[#This Row], [Batch Start Year]],$L$3:$L$25,0)),"0", "1")</f>
        <v>0</v>
      </c>
      <c r="AB2719" s="60" t="str">
        <f>IF(ISERROR(MATCH(Passout2023[[#This Row], [Batch Start Semester]],$K$3:$K$6,0)),"0", "1")</f>
        <v>0</v>
      </c>
      <c r="AC2719" s="60" t="str">
        <f>IF(ISERROR(MATCH([3]!Quota_Std_2022_23[[#This Row], [SESSION_TYPE]],$AX$2:$AX$5,0)),"0", "1")</f>
        <v>0</v>
      </c>
      <c r="AD2719" s="60" t="str">
        <f>IF(ISERROR(MATCH(#REF!,#REF!,0)),"0", "1")</f>
        <v>0</v>
      </c>
      <c r="AE2719" s="60" t="str">
        <f>IF(ISERROR(MATCH([3]!Quota_Std_2022_23[[#This Row], [Gender]],$AN$2:$AN$4,0)),"0", "1")</f>
        <v>0</v>
      </c>
      <c r="AF2719" s="60" t="str">
        <f>IF(ISERROR(MATCH([3]!Quota_Std_2022_23[[#This Row], [Quota Type]],[3]Sheet1!$AO$2:$AO$12,0)),"0", "1")</f>
        <v>0</v>
      </c>
      <c r="AG2719" s="60" t="str">
        <f>IF(ISERROR(MATCH(#REF!,$BA$2:$BA$8,0)),"0", "1")</f>
        <v>0</v>
      </c>
      <c r="AH2719" s="60" t="str">
        <f>IF(ISERROR(MATCH(Passout2023[[#This Row], [Nationality Pakistani/ Foreign]],$D$3:$D$4,0)),"0", "1")</f>
        <v>0</v>
      </c>
    </row>
    <row r="2720">
      <c r="Y2720" s="60" t="str">
        <f>IF(ISERROR(MATCH(Passout2023[[#This Row], [Degree Duration (year)]],$M$3:$M$10,0)),"0", "1")</f>
        <v>0</v>
      </c>
      <c r="Z2720" s="60" t="str">
        <f>IF(ISERROR(MATCH(Passout2023[[#This Row], [Admission Type]],$F$3:$F$6,0)),"0", "1")</f>
        <v>0</v>
      </c>
      <c r="AA2720" s="60" t="str">
        <f>IF(ISERROR(MATCH(Passout2023[[#This Row], [Batch Start Year]],$L$3:$L$25,0)),"0", "1")</f>
        <v>0</v>
      </c>
      <c r="AB2720" s="60" t="str">
        <f>IF(ISERROR(MATCH(Passout2023[[#This Row], [Batch Start Semester]],$K$3:$K$6,0)),"0", "1")</f>
        <v>0</v>
      </c>
      <c r="AC2720" s="60" t="str">
        <f>IF(ISERROR(MATCH([3]!Quota_Std_2022_23[[#This Row], [SESSION_TYPE]],$AX$2:$AX$5,0)),"0", "1")</f>
        <v>0</v>
      </c>
      <c r="AD2720" s="60" t="str">
        <f>IF(ISERROR(MATCH(#REF!,#REF!,0)),"0", "1")</f>
        <v>0</v>
      </c>
      <c r="AE2720" s="60" t="str">
        <f>IF(ISERROR(MATCH([3]!Quota_Std_2022_23[[#This Row], [Gender]],$AN$2:$AN$4,0)),"0", "1")</f>
        <v>0</v>
      </c>
      <c r="AF2720" s="60" t="str">
        <f>IF(ISERROR(MATCH([3]!Quota_Std_2022_23[[#This Row], [Quota Type]],[3]Sheet1!$AO$2:$AO$12,0)),"0", "1")</f>
        <v>0</v>
      </c>
      <c r="AG2720" s="60" t="str">
        <f>IF(ISERROR(MATCH(#REF!,$BA$2:$BA$8,0)),"0", "1")</f>
        <v>0</v>
      </c>
      <c r="AH2720" s="60" t="str">
        <f>IF(ISERROR(MATCH(Passout2023[[#This Row], [Nationality Pakistani/ Foreign]],$D$3:$D$4,0)),"0", "1")</f>
        <v>0</v>
      </c>
    </row>
    <row r="2721">
      <c r="Y2721" s="60" t="str">
        <f>IF(ISERROR(MATCH(Passout2023[[#This Row], [Degree Duration (year)]],$M$3:$M$10,0)),"0", "1")</f>
        <v>0</v>
      </c>
      <c r="Z2721" s="60" t="str">
        <f>IF(ISERROR(MATCH(Passout2023[[#This Row], [Admission Type]],$F$3:$F$6,0)),"0", "1")</f>
        <v>0</v>
      </c>
      <c r="AA2721" s="60" t="str">
        <f>IF(ISERROR(MATCH(Passout2023[[#This Row], [Batch Start Year]],$L$3:$L$25,0)),"0", "1")</f>
        <v>0</v>
      </c>
      <c r="AB2721" s="60" t="str">
        <f>IF(ISERROR(MATCH(Passout2023[[#This Row], [Batch Start Semester]],$K$3:$K$6,0)),"0", "1")</f>
        <v>0</v>
      </c>
      <c r="AC2721" s="60" t="str">
        <f>IF(ISERROR(MATCH([3]!Quota_Std_2022_23[[#This Row], [SESSION_TYPE]],$AX$2:$AX$5,0)),"0", "1")</f>
        <v>0</v>
      </c>
      <c r="AD2721" s="60" t="str">
        <f>IF(ISERROR(MATCH(#REF!,#REF!,0)),"0", "1")</f>
        <v>0</v>
      </c>
      <c r="AE2721" s="60" t="str">
        <f>IF(ISERROR(MATCH([3]!Quota_Std_2022_23[[#This Row], [Gender]],$AN$2:$AN$4,0)),"0", "1")</f>
        <v>0</v>
      </c>
      <c r="AF2721" s="60" t="str">
        <f>IF(ISERROR(MATCH([3]!Quota_Std_2022_23[[#This Row], [Quota Type]],[3]Sheet1!$AO$2:$AO$12,0)),"0", "1")</f>
        <v>0</v>
      </c>
      <c r="AG2721" s="60" t="str">
        <f>IF(ISERROR(MATCH(#REF!,$BA$2:$BA$8,0)),"0", "1")</f>
        <v>0</v>
      </c>
      <c r="AH2721" s="60" t="str">
        <f>IF(ISERROR(MATCH(Passout2023[[#This Row], [Nationality Pakistani/ Foreign]],$D$3:$D$4,0)),"0", "1")</f>
        <v>0</v>
      </c>
    </row>
    <row r="2722">
      <c r="Y2722" s="60" t="str">
        <f>IF(ISERROR(MATCH(Passout2023[[#This Row], [Degree Duration (year)]],$M$3:$M$10,0)),"0", "1")</f>
        <v>0</v>
      </c>
      <c r="Z2722" s="60" t="str">
        <f>IF(ISERROR(MATCH(Passout2023[[#This Row], [Admission Type]],$F$3:$F$6,0)),"0", "1")</f>
        <v>0</v>
      </c>
      <c r="AA2722" s="60" t="str">
        <f>IF(ISERROR(MATCH(Passout2023[[#This Row], [Batch Start Year]],$L$3:$L$25,0)),"0", "1")</f>
        <v>0</v>
      </c>
      <c r="AB2722" s="60" t="str">
        <f>IF(ISERROR(MATCH(Passout2023[[#This Row], [Batch Start Semester]],$K$3:$K$6,0)),"0", "1")</f>
        <v>0</v>
      </c>
      <c r="AC2722" s="60" t="str">
        <f>IF(ISERROR(MATCH([3]!Quota_Std_2022_23[[#This Row], [SESSION_TYPE]],$AX$2:$AX$5,0)),"0", "1")</f>
        <v>0</v>
      </c>
      <c r="AD2722" s="60" t="str">
        <f>IF(ISERROR(MATCH(#REF!,#REF!,0)),"0", "1")</f>
        <v>0</v>
      </c>
      <c r="AE2722" s="60" t="str">
        <f>IF(ISERROR(MATCH([3]!Quota_Std_2022_23[[#This Row], [Gender]],$AN$2:$AN$4,0)),"0", "1")</f>
        <v>0</v>
      </c>
      <c r="AF2722" s="60" t="str">
        <f>IF(ISERROR(MATCH([3]!Quota_Std_2022_23[[#This Row], [Quota Type]],[3]Sheet1!$AO$2:$AO$12,0)),"0", "1")</f>
        <v>0</v>
      </c>
      <c r="AG2722" s="60" t="str">
        <f>IF(ISERROR(MATCH(#REF!,$BA$2:$BA$8,0)),"0", "1")</f>
        <v>0</v>
      </c>
      <c r="AH2722" s="60" t="str">
        <f>IF(ISERROR(MATCH(Passout2023[[#This Row], [Nationality Pakistani/ Foreign]],$D$3:$D$4,0)),"0", "1")</f>
        <v>0</v>
      </c>
    </row>
    <row r="2723">
      <c r="Y2723" s="60" t="str">
        <f>IF(ISERROR(MATCH(Passout2023[[#This Row], [Degree Duration (year)]],$M$3:$M$10,0)),"0", "1")</f>
        <v>0</v>
      </c>
      <c r="Z2723" s="60" t="str">
        <f>IF(ISERROR(MATCH(Passout2023[[#This Row], [Admission Type]],$F$3:$F$6,0)),"0", "1")</f>
        <v>0</v>
      </c>
      <c r="AA2723" s="60" t="str">
        <f>IF(ISERROR(MATCH(Passout2023[[#This Row], [Batch Start Year]],$L$3:$L$25,0)),"0", "1")</f>
        <v>0</v>
      </c>
      <c r="AB2723" s="60" t="str">
        <f>IF(ISERROR(MATCH(Passout2023[[#This Row], [Batch Start Semester]],$K$3:$K$6,0)),"0", "1")</f>
        <v>0</v>
      </c>
      <c r="AC2723" s="60" t="str">
        <f>IF(ISERROR(MATCH([3]!Quota_Std_2022_23[[#This Row], [SESSION_TYPE]],$AX$2:$AX$5,0)),"0", "1")</f>
        <v>0</v>
      </c>
      <c r="AD2723" s="60" t="str">
        <f>IF(ISERROR(MATCH(#REF!,#REF!,0)),"0", "1")</f>
        <v>0</v>
      </c>
      <c r="AE2723" s="60" t="str">
        <f>IF(ISERROR(MATCH([3]!Quota_Std_2022_23[[#This Row], [Gender]],$AN$2:$AN$4,0)),"0", "1")</f>
        <v>0</v>
      </c>
      <c r="AF2723" s="60" t="str">
        <f>IF(ISERROR(MATCH([3]!Quota_Std_2022_23[[#This Row], [Quota Type]],[3]Sheet1!$AO$2:$AO$12,0)),"0", "1")</f>
        <v>0</v>
      </c>
      <c r="AG2723" s="60" t="str">
        <f>IF(ISERROR(MATCH(#REF!,$BA$2:$BA$8,0)),"0", "1")</f>
        <v>0</v>
      </c>
      <c r="AH2723" s="60" t="str">
        <f>IF(ISERROR(MATCH(Passout2023[[#This Row], [Nationality Pakistani/ Foreign]],$D$3:$D$4,0)),"0", "1")</f>
        <v>0</v>
      </c>
    </row>
    <row r="2724">
      <c r="Y2724" s="60" t="str">
        <f>IF(ISERROR(MATCH(Passout2023[[#This Row], [Degree Duration (year)]],$M$3:$M$10,0)),"0", "1")</f>
        <v>0</v>
      </c>
      <c r="Z2724" s="60" t="str">
        <f>IF(ISERROR(MATCH(Passout2023[[#This Row], [Admission Type]],$F$3:$F$6,0)),"0", "1")</f>
        <v>0</v>
      </c>
      <c r="AA2724" s="60" t="str">
        <f>IF(ISERROR(MATCH(Passout2023[[#This Row], [Batch Start Year]],$L$3:$L$25,0)),"0", "1")</f>
        <v>0</v>
      </c>
      <c r="AB2724" s="60" t="str">
        <f>IF(ISERROR(MATCH(Passout2023[[#This Row], [Batch Start Semester]],$K$3:$K$6,0)),"0", "1")</f>
        <v>0</v>
      </c>
      <c r="AC2724" s="60" t="str">
        <f>IF(ISERROR(MATCH([3]!Quota_Std_2022_23[[#This Row], [SESSION_TYPE]],$AX$2:$AX$5,0)),"0", "1")</f>
        <v>0</v>
      </c>
      <c r="AD2724" s="60" t="str">
        <f>IF(ISERROR(MATCH(#REF!,#REF!,0)),"0", "1")</f>
        <v>0</v>
      </c>
      <c r="AE2724" s="60" t="str">
        <f>IF(ISERROR(MATCH([3]!Quota_Std_2022_23[[#This Row], [Gender]],$AN$2:$AN$4,0)),"0", "1")</f>
        <v>0</v>
      </c>
      <c r="AF2724" s="60" t="str">
        <f>IF(ISERROR(MATCH([3]!Quota_Std_2022_23[[#This Row], [Quota Type]],[3]Sheet1!$AO$2:$AO$12,0)),"0", "1")</f>
        <v>0</v>
      </c>
      <c r="AG2724" s="60" t="str">
        <f>IF(ISERROR(MATCH(#REF!,$BA$2:$BA$8,0)),"0", "1")</f>
        <v>0</v>
      </c>
      <c r="AH2724" s="60" t="str">
        <f>IF(ISERROR(MATCH(Passout2023[[#This Row], [Nationality Pakistani/ Foreign]],$D$3:$D$4,0)),"0", "1")</f>
        <v>0</v>
      </c>
    </row>
    <row r="2725">
      <c r="Y2725" s="60" t="str">
        <f>IF(ISERROR(MATCH(Passout2023[[#This Row], [Degree Duration (year)]],$M$3:$M$10,0)),"0", "1")</f>
        <v>0</v>
      </c>
      <c r="Z2725" s="60" t="str">
        <f>IF(ISERROR(MATCH(Passout2023[[#This Row], [Admission Type]],$F$3:$F$6,0)),"0", "1")</f>
        <v>0</v>
      </c>
      <c r="AA2725" s="60" t="str">
        <f>IF(ISERROR(MATCH(Passout2023[[#This Row], [Batch Start Year]],$L$3:$L$25,0)),"0", "1")</f>
        <v>0</v>
      </c>
      <c r="AB2725" s="60" t="str">
        <f>IF(ISERROR(MATCH(Passout2023[[#This Row], [Batch Start Semester]],$K$3:$K$6,0)),"0", "1")</f>
        <v>0</v>
      </c>
      <c r="AC2725" s="60" t="str">
        <f>IF(ISERROR(MATCH([3]!Quota_Std_2022_23[[#This Row], [SESSION_TYPE]],$AX$2:$AX$5,0)),"0", "1")</f>
        <v>0</v>
      </c>
      <c r="AD2725" s="60" t="str">
        <f>IF(ISERROR(MATCH(#REF!,#REF!,0)),"0", "1")</f>
        <v>0</v>
      </c>
      <c r="AE2725" s="60" t="str">
        <f>IF(ISERROR(MATCH([3]!Quota_Std_2022_23[[#This Row], [Gender]],$AN$2:$AN$4,0)),"0", "1")</f>
        <v>0</v>
      </c>
      <c r="AF2725" s="60" t="str">
        <f>IF(ISERROR(MATCH([3]!Quota_Std_2022_23[[#This Row], [Quota Type]],[3]Sheet1!$AO$2:$AO$12,0)),"0", "1")</f>
        <v>0</v>
      </c>
      <c r="AG2725" s="60" t="str">
        <f>IF(ISERROR(MATCH(#REF!,$BA$2:$BA$8,0)),"0", "1")</f>
        <v>0</v>
      </c>
      <c r="AH2725" s="60" t="str">
        <f>IF(ISERROR(MATCH(Passout2023[[#This Row], [Nationality Pakistani/ Foreign]],$D$3:$D$4,0)),"0", "1")</f>
        <v>0</v>
      </c>
    </row>
    <row r="2726">
      <c r="Y2726" s="60" t="str">
        <f>IF(ISERROR(MATCH(Passout2023[[#This Row], [Degree Duration (year)]],$M$3:$M$10,0)),"0", "1")</f>
        <v>0</v>
      </c>
      <c r="Z2726" s="60" t="str">
        <f>IF(ISERROR(MATCH(Passout2023[[#This Row], [Admission Type]],$F$3:$F$6,0)),"0", "1")</f>
        <v>0</v>
      </c>
      <c r="AA2726" s="60" t="str">
        <f>IF(ISERROR(MATCH(Passout2023[[#This Row], [Batch Start Year]],$L$3:$L$25,0)),"0", "1")</f>
        <v>0</v>
      </c>
      <c r="AB2726" s="60" t="str">
        <f>IF(ISERROR(MATCH(Passout2023[[#This Row], [Batch Start Semester]],$K$3:$K$6,0)),"0", "1")</f>
        <v>0</v>
      </c>
      <c r="AC2726" s="60" t="str">
        <f>IF(ISERROR(MATCH([3]!Quota_Std_2022_23[[#This Row], [SESSION_TYPE]],$AX$2:$AX$5,0)),"0", "1")</f>
        <v>0</v>
      </c>
      <c r="AD2726" s="60" t="str">
        <f>IF(ISERROR(MATCH(#REF!,#REF!,0)),"0", "1")</f>
        <v>0</v>
      </c>
      <c r="AE2726" s="60" t="str">
        <f>IF(ISERROR(MATCH([3]!Quota_Std_2022_23[[#This Row], [Gender]],$AN$2:$AN$4,0)),"0", "1")</f>
        <v>0</v>
      </c>
      <c r="AF2726" s="60" t="str">
        <f>IF(ISERROR(MATCH([3]!Quota_Std_2022_23[[#This Row], [Quota Type]],[3]Sheet1!$AO$2:$AO$12,0)),"0", "1")</f>
        <v>0</v>
      </c>
      <c r="AG2726" s="60" t="str">
        <f>IF(ISERROR(MATCH(#REF!,$BA$2:$BA$8,0)),"0", "1")</f>
        <v>0</v>
      </c>
      <c r="AH2726" s="60" t="str">
        <f>IF(ISERROR(MATCH(Passout2023[[#This Row], [Nationality Pakistani/ Foreign]],$D$3:$D$4,0)),"0", "1")</f>
        <v>0</v>
      </c>
    </row>
    <row r="2727">
      <c r="Y2727" s="60" t="str">
        <f>IF(ISERROR(MATCH(Passout2023[[#This Row], [Degree Duration (year)]],$M$3:$M$10,0)),"0", "1")</f>
        <v>0</v>
      </c>
      <c r="Z2727" s="60" t="str">
        <f>IF(ISERROR(MATCH(Passout2023[[#This Row], [Admission Type]],$F$3:$F$6,0)),"0", "1")</f>
        <v>0</v>
      </c>
      <c r="AA2727" s="60" t="str">
        <f>IF(ISERROR(MATCH(Passout2023[[#This Row], [Batch Start Year]],$L$3:$L$25,0)),"0", "1")</f>
        <v>0</v>
      </c>
      <c r="AB2727" s="60" t="str">
        <f>IF(ISERROR(MATCH(Passout2023[[#This Row], [Batch Start Semester]],$K$3:$K$6,0)),"0", "1")</f>
        <v>0</v>
      </c>
      <c r="AC2727" s="60" t="str">
        <f>IF(ISERROR(MATCH([3]!Quota_Std_2022_23[[#This Row], [SESSION_TYPE]],$AX$2:$AX$5,0)),"0", "1")</f>
        <v>0</v>
      </c>
      <c r="AD2727" s="60" t="str">
        <f>IF(ISERROR(MATCH(#REF!,#REF!,0)),"0", "1")</f>
        <v>0</v>
      </c>
      <c r="AE2727" s="60" t="str">
        <f>IF(ISERROR(MATCH([3]!Quota_Std_2022_23[[#This Row], [Gender]],$AN$2:$AN$4,0)),"0", "1")</f>
        <v>0</v>
      </c>
      <c r="AF2727" s="60" t="str">
        <f>IF(ISERROR(MATCH([3]!Quota_Std_2022_23[[#This Row], [Quota Type]],[3]Sheet1!$AO$2:$AO$12,0)),"0", "1")</f>
        <v>0</v>
      </c>
      <c r="AG2727" s="60" t="str">
        <f>IF(ISERROR(MATCH(#REF!,$BA$2:$BA$8,0)),"0", "1")</f>
        <v>0</v>
      </c>
      <c r="AH2727" s="60" t="str">
        <f>IF(ISERROR(MATCH(Passout2023[[#This Row], [Nationality Pakistani/ Foreign]],$D$3:$D$4,0)),"0", "1")</f>
        <v>0</v>
      </c>
    </row>
    <row r="2728">
      <c r="Y2728" s="60" t="str">
        <f>IF(ISERROR(MATCH(Passout2023[[#This Row], [Degree Duration (year)]],$M$3:$M$10,0)),"0", "1")</f>
        <v>0</v>
      </c>
      <c r="Z2728" s="60" t="str">
        <f>IF(ISERROR(MATCH(Passout2023[[#This Row], [Admission Type]],$F$3:$F$6,0)),"0", "1")</f>
        <v>0</v>
      </c>
      <c r="AA2728" s="60" t="str">
        <f>IF(ISERROR(MATCH(Passout2023[[#This Row], [Batch Start Year]],$L$3:$L$25,0)),"0", "1")</f>
        <v>0</v>
      </c>
      <c r="AB2728" s="60" t="str">
        <f>IF(ISERROR(MATCH(Passout2023[[#This Row], [Batch Start Semester]],$K$3:$K$6,0)),"0", "1")</f>
        <v>0</v>
      </c>
      <c r="AC2728" s="60" t="str">
        <f>IF(ISERROR(MATCH([3]!Quota_Std_2022_23[[#This Row], [SESSION_TYPE]],$AX$2:$AX$5,0)),"0", "1")</f>
        <v>0</v>
      </c>
      <c r="AD2728" s="60" t="str">
        <f>IF(ISERROR(MATCH(#REF!,#REF!,0)),"0", "1")</f>
        <v>0</v>
      </c>
      <c r="AE2728" s="60" t="str">
        <f>IF(ISERROR(MATCH([3]!Quota_Std_2022_23[[#This Row], [Gender]],$AN$2:$AN$4,0)),"0", "1")</f>
        <v>0</v>
      </c>
      <c r="AF2728" s="60" t="str">
        <f>IF(ISERROR(MATCH([3]!Quota_Std_2022_23[[#This Row], [Quota Type]],[3]Sheet1!$AO$2:$AO$12,0)),"0", "1")</f>
        <v>0</v>
      </c>
      <c r="AG2728" s="60" t="str">
        <f>IF(ISERROR(MATCH(#REF!,$BA$2:$BA$8,0)),"0", "1")</f>
        <v>0</v>
      </c>
      <c r="AH2728" s="60" t="str">
        <f>IF(ISERROR(MATCH(Passout2023[[#This Row], [Nationality Pakistani/ Foreign]],$D$3:$D$4,0)),"0", "1")</f>
        <v>0</v>
      </c>
    </row>
    <row r="2729">
      <c r="Y2729" s="60" t="str">
        <f>IF(ISERROR(MATCH(Passout2023[[#This Row], [Degree Duration (year)]],$M$3:$M$10,0)),"0", "1")</f>
        <v>0</v>
      </c>
      <c r="Z2729" s="60" t="str">
        <f>IF(ISERROR(MATCH(Passout2023[[#This Row], [Admission Type]],$F$3:$F$6,0)),"0", "1")</f>
        <v>0</v>
      </c>
      <c r="AA2729" s="60" t="str">
        <f>IF(ISERROR(MATCH(Passout2023[[#This Row], [Batch Start Year]],$L$3:$L$25,0)),"0", "1")</f>
        <v>0</v>
      </c>
      <c r="AB2729" s="60" t="str">
        <f>IF(ISERROR(MATCH(Passout2023[[#This Row], [Batch Start Semester]],$K$3:$K$6,0)),"0", "1")</f>
        <v>0</v>
      </c>
      <c r="AC2729" s="60" t="str">
        <f>IF(ISERROR(MATCH([3]!Quota_Std_2022_23[[#This Row], [SESSION_TYPE]],$AX$2:$AX$5,0)),"0", "1")</f>
        <v>0</v>
      </c>
      <c r="AD2729" s="60" t="str">
        <f>IF(ISERROR(MATCH(#REF!,#REF!,0)),"0", "1")</f>
        <v>0</v>
      </c>
      <c r="AE2729" s="60" t="str">
        <f>IF(ISERROR(MATCH([3]!Quota_Std_2022_23[[#This Row], [Gender]],$AN$2:$AN$4,0)),"0", "1")</f>
        <v>0</v>
      </c>
      <c r="AF2729" s="60" t="str">
        <f>IF(ISERROR(MATCH([3]!Quota_Std_2022_23[[#This Row], [Quota Type]],[3]Sheet1!$AO$2:$AO$12,0)),"0", "1")</f>
        <v>0</v>
      </c>
      <c r="AG2729" s="60" t="str">
        <f>IF(ISERROR(MATCH(#REF!,$BA$2:$BA$8,0)),"0", "1")</f>
        <v>0</v>
      </c>
      <c r="AH2729" s="60" t="str">
        <f>IF(ISERROR(MATCH(Passout2023[[#This Row], [Nationality Pakistani/ Foreign]],$D$3:$D$4,0)),"0", "1")</f>
        <v>0</v>
      </c>
    </row>
    <row r="2730">
      <c r="Y2730" s="60" t="str">
        <f>IF(ISERROR(MATCH(Passout2023[[#This Row], [Degree Duration (year)]],$M$3:$M$10,0)),"0", "1")</f>
        <v>0</v>
      </c>
      <c r="Z2730" s="60" t="str">
        <f>IF(ISERROR(MATCH(Passout2023[[#This Row], [Admission Type]],$F$3:$F$6,0)),"0", "1")</f>
        <v>0</v>
      </c>
      <c r="AA2730" s="60" t="str">
        <f>IF(ISERROR(MATCH(Passout2023[[#This Row], [Batch Start Year]],$L$3:$L$25,0)),"0", "1")</f>
        <v>0</v>
      </c>
      <c r="AB2730" s="60" t="str">
        <f>IF(ISERROR(MATCH(Passout2023[[#This Row], [Batch Start Semester]],$K$3:$K$6,0)),"0", "1")</f>
        <v>0</v>
      </c>
      <c r="AC2730" s="60" t="str">
        <f>IF(ISERROR(MATCH([3]!Quota_Std_2022_23[[#This Row], [SESSION_TYPE]],$AX$2:$AX$5,0)),"0", "1")</f>
        <v>0</v>
      </c>
      <c r="AD2730" s="60" t="str">
        <f>IF(ISERROR(MATCH(#REF!,#REF!,0)),"0", "1")</f>
        <v>0</v>
      </c>
      <c r="AE2730" s="60" t="str">
        <f>IF(ISERROR(MATCH([3]!Quota_Std_2022_23[[#This Row], [Gender]],$AN$2:$AN$4,0)),"0", "1")</f>
        <v>0</v>
      </c>
      <c r="AF2730" s="60" t="str">
        <f>IF(ISERROR(MATCH([3]!Quota_Std_2022_23[[#This Row], [Quota Type]],[3]Sheet1!$AO$2:$AO$12,0)),"0", "1")</f>
        <v>0</v>
      </c>
      <c r="AG2730" s="60" t="str">
        <f>IF(ISERROR(MATCH(#REF!,$BA$2:$BA$8,0)),"0", "1")</f>
        <v>0</v>
      </c>
      <c r="AH2730" s="60" t="str">
        <f>IF(ISERROR(MATCH(Passout2023[[#This Row], [Nationality Pakistani/ Foreign]],$D$3:$D$4,0)),"0", "1")</f>
        <v>0</v>
      </c>
    </row>
    <row r="2731">
      <c r="Y2731" s="60" t="str">
        <f>IF(ISERROR(MATCH(Passout2023[[#This Row], [Degree Duration (year)]],$M$3:$M$10,0)),"0", "1")</f>
        <v>0</v>
      </c>
      <c r="Z2731" s="60" t="str">
        <f>IF(ISERROR(MATCH(Passout2023[[#This Row], [Admission Type]],$F$3:$F$6,0)),"0", "1")</f>
        <v>0</v>
      </c>
      <c r="AA2731" s="60" t="str">
        <f>IF(ISERROR(MATCH(Passout2023[[#This Row], [Batch Start Year]],$L$3:$L$25,0)),"0", "1")</f>
        <v>0</v>
      </c>
      <c r="AB2731" s="60" t="str">
        <f>IF(ISERROR(MATCH(Passout2023[[#This Row], [Batch Start Semester]],$K$3:$K$6,0)),"0", "1")</f>
        <v>0</v>
      </c>
      <c r="AC2731" s="60" t="str">
        <f>IF(ISERROR(MATCH([3]!Quota_Std_2022_23[[#This Row], [SESSION_TYPE]],$AX$2:$AX$5,0)),"0", "1")</f>
        <v>0</v>
      </c>
      <c r="AD2731" s="60" t="str">
        <f>IF(ISERROR(MATCH(#REF!,#REF!,0)),"0", "1")</f>
        <v>0</v>
      </c>
      <c r="AE2731" s="60" t="str">
        <f>IF(ISERROR(MATCH([3]!Quota_Std_2022_23[[#This Row], [Gender]],$AN$2:$AN$4,0)),"0", "1")</f>
        <v>0</v>
      </c>
      <c r="AF2731" s="60" t="str">
        <f>IF(ISERROR(MATCH([3]!Quota_Std_2022_23[[#This Row], [Quota Type]],[3]Sheet1!$AO$2:$AO$12,0)),"0", "1")</f>
        <v>0</v>
      </c>
      <c r="AG2731" s="60" t="str">
        <f>IF(ISERROR(MATCH(#REF!,$BA$2:$BA$8,0)),"0", "1")</f>
        <v>0</v>
      </c>
      <c r="AH2731" s="60" t="str">
        <f>IF(ISERROR(MATCH(Passout2023[[#This Row], [Nationality Pakistani/ Foreign]],$D$3:$D$4,0)),"0", "1")</f>
        <v>0</v>
      </c>
    </row>
    <row r="2732">
      <c r="Y2732" s="60" t="str">
        <f>IF(ISERROR(MATCH(Passout2023[[#This Row], [Degree Duration (year)]],$M$3:$M$10,0)),"0", "1")</f>
        <v>0</v>
      </c>
      <c r="Z2732" s="60" t="str">
        <f>IF(ISERROR(MATCH(Passout2023[[#This Row], [Admission Type]],$F$3:$F$6,0)),"0", "1")</f>
        <v>0</v>
      </c>
      <c r="AA2732" s="60" t="str">
        <f>IF(ISERROR(MATCH(Passout2023[[#This Row], [Batch Start Year]],$L$3:$L$25,0)),"0", "1")</f>
        <v>0</v>
      </c>
      <c r="AB2732" s="60" t="str">
        <f>IF(ISERROR(MATCH(Passout2023[[#This Row], [Batch Start Semester]],$K$3:$K$6,0)),"0", "1")</f>
        <v>0</v>
      </c>
      <c r="AC2732" s="60" t="str">
        <f>IF(ISERROR(MATCH([3]!Quota_Std_2022_23[[#This Row], [SESSION_TYPE]],$AX$2:$AX$5,0)),"0", "1")</f>
        <v>0</v>
      </c>
      <c r="AD2732" s="60" t="str">
        <f>IF(ISERROR(MATCH(#REF!,#REF!,0)),"0", "1")</f>
        <v>0</v>
      </c>
      <c r="AE2732" s="60" t="str">
        <f>IF(ISERROR(MATCH([3]!Quota_Std_2022_23[[#This Row], [Gender]],$AN$2:$AN$4,0)),"0", "1")</f>
        <v>0</v>
      </c>
      <c r="AF2732" s="60" t="str">
        <f>IF(ISERROR(MATCH([3]!Quota_Std_2022_23[[#This Row], [Quota Type]],[3]Sheet1!$AO$2:$AO$12,0)),"0", "1")</f>
        <v>0</v>
      </c>
      <c r="AG2732" s="60" t="str">
        <f>IF(ISERROR(MATCH(#REF!,$BA$2:$BA$8,0)),"0", "1")</f>
        <v>0</v>
      </c>
      <c r="AH2732" s="60" t="str">
        <f>IF(ISERROR(MATCH(Passout2023[[#This Row], [Nationality Pakistani/ Foreign]],$D$3:$D$4,0)),"0", "1")</f>
        <v>0</v>
      </c>
    </row>
    <row r="2733">
      <c r="Y2733" s="60" t="str">
        <f>IF(ISERROR(MATCH(Passout2023[[#This Row], [Degree Duration (year)]],$M$3:$M$10,0)),"0", "1")</f>
        <v>0</v>
      </c>
      <c r="Z2733" s="60" t="str">
        <f>IF(ISERROR(MATCH(Passout2023[[#This Row], [Admission Type]],$F$3:$F$6,0)),"0", "1")</f>
        <v>0</v>
      </c>
      <c r="AA2733" s="60" t="str">
        <f>IF(ISERROR(MATCH(Passout2023[[#This Row], [Batch Start Year]],$L$3:$L$25,0)),"0", "1")</f>
        <v>0</v>
      </c>
      <c r="AB2733" s="60" t="str">
        <f>IF(ISERROR(MATCH(Passout2023[[#This Row], [Batch Start Semester]],$K$3:$K$6,0)),"0", "1")</f>
        <v>0</v>
      </c>
      <c r="AC2733" s="60" t="str">
        <f>IF(ISERROR(MATCH([3]!Quota_Std_2022_23[[#This Row], [SESSION_TYPE]],$AX$2:$AX$5,0)),"0", "1")</f>
        <v>0</v>
      </c>
      <c r="AD2733" s="60" t="str">
        <f>IF(ISERROR(MATCH(#REF!,#REF!,0)),"0", "1")</f>
        <v>0</v>
      </c>
      <c r="AE2733" s="60" t="str">
        <f>IF(ISERROR(MATCH([3]!Quota_Std_2022_23[[#This Row], [Gender]],$AN$2:$AN$4,0)),"0", "1")</f>
        <v>0</v>
      </c>
      <c r="AF2733" s="60" t="str">
        <f>IF(ISERROR(MATCH([3]!Quota_Std_2022_23[[#This Row], [Quota Type]],[3]Sheet1!$AO$2:$AO$12,0)),"0", "1")</f>
        <v>0</v>
      </c>
      <c r="AG2733" s="60" t="str">
        <f>IF(ISERROR(MATCH(#REF!,$BA$2:$BA$8,0)),"0", "1")</f>
        <v>0</v>
      </c>
      <c r="AH2733" s="60" t="str">
        <f>IF(ISERROR(MATCH(Passout2023[[#This Row], [Nationality Pakistani/ Foreign]],$D$3:$D$4,0)),"0", "1")</f>
        <v>0</v>
      </c>
    </row>
    <row r="2734">
      <c r="Y2734" s="60" t="str">
        <f>IF(ISERROR(MATCH(Passout2023[[#This Row], [Degree Duration (year)]],$M$3:$M$10,0)),"0", "1")</f>
        <v>0</v>
      </c>
      <c r="Z2734" s="60" t="str">
        <f>IF(ISERROR(MATCH(Passout2023[[#This Row], [Admission Type]],$F$3:$F$6,0)),"0", "1")</f>
        <v>0</v>
      </c>
      <c r="AA2734" s="60" t="str">
        <f>IF(ISERROR(MATCH(Passout2023[[#This Row], [Batch Start Year]],$L$3:$L$25,0)),"0", "1")</f>
        <v>0</v>
      </c>
      <c r="AB2734" s="60" t="str">
        <f>IF(ISERROR(MATCH(Passout2023[[#This Row], [Batch Start Semester]],$K$3:$K$6,0)),"0", "1")</f>
        <v>0</v>
      </c>
      <c r="AC2734" s="60" t="str">
        <f>IF(ISERROR(MATCH([3]!Quota_Std_2022_23[[#This Row], [SESSION_TYPE]],$AX$2:$AX$5,0)),"0", "1")</f>
        <v>0</v>
      </c>
      <c r="AD2734" s="60" t="str">
        <f>IF(ISERROR(MATCH(#REF!,#REF!,0)),"0", "1")</f>
        <v>0</v>
      </c>
      <c r="AE2734" s="60" t="str">
        <f>IF(ISERROR(MATCH([3]!Quota_Std_2022_23[[#This Row], [Gender]],$AN$2:$AN$4,0)),"0", "1")</f>
        <v>0</v>
      </c>
      <c r="AF2734" s="60" t="str">
        <f>IF(ISERROR(MATCH([3]!Quota_Std_2022_23[[#This Row], [Quota Type]],[3]Sheet1!$AO$2:$AO$12,0)),"0", "1")</f>
        <v>0</v>
      </c>
      <c r="AG2734" s="60" t="str">
        <f>IF(ISERROR(MATCH(#REF!,$BA$2:$BA$8,0)),"0", "1")</f>
        <v>0</v>
      </c>
      <c r="AH2734" s="60" t="str">
        <f>IF(ISERROR(MATCH(Passout2023[[#This Row], [Nationality Pakistani/ Foreign]],$D$3:$D$4,0)),"0", "1")</f>
        <v>0</v>
      </c>
    </row>
    <row r="2735">
      <c r="Y2735" s="60" t="str">
        <f>IF(ISERROR(MATCH(Passout2023[[#This Row], [Degree Duration (year)]],$M$3:$M$10,0)),"0", "1")</f>
        <v>0</v>
      </c>
      <c r="Z2735" s="60" t="str">
        <f>IF(ISERROR(MATCH(Passout2023[[#This Row], [Admission Type]],$F$3:$F$6,0)),"0", "1")</f>
        <v>0</v>
      </c>
      <c r="AA2735" s="60" t="str">
        <f>IF(ISERROR(MATCH(Passout2023[[#This Row], [Batch Start Year]],$L$3:$L$25,0)),"0", "1")</f>
        <v>0</v>
      </c>
      <c r="AB2735" s="60" t="str">
        <f>IF(ISERROR(MATCH(Passout2023[[#This Row], [Batch Start Semester]],$K$3:$K$6,0)),"0", "1")</f>
        <v>0</v>
      </c>
      <c r="AC2735" s="60" t="str">
        <f>IF(ISERROR(MATCH([3]!Quota_Std_2022_23[[#This Row], [SESSION_TYPE]],$AX$2:$AX$5,0)),"0", "1")</f>
        <v>0</v>
      </c>
      <c r="AD2735" s="60" t="str">
        <f>IF(ISERROR(MATCH(#REF!,#REF!,0)),"0", "1")</f>
        <v>0</v>
      </c>
      <c r="AE2735" s="60" t="str">
        <f>IF(ISERROR(MATCH([3]!Quota_Std_2022_23[[#This Row], [Gender]],$AN$2:$AN$4,0)),"0", "1")</f>
        <v>0</v>
      </c>
      <c r="AF2735" s="60" t="str">
        <f>IF(ISERROR(MATCH([3]!Quota_Std_2022_23[[#This Row], [Quota Type]],[3]Sheet1!$AO$2:$AO$12,0)),"0", "1")</f>
        <v>0</v>
      </c>
      <c r="AG2735" s="60" t="str">
        <f>IF(ISERROR(MATCH(#REF!,$BA$2:$BA$8,0)),"0", "1")</f>
        <v>0</v>
      </c>
      <c r="AH2735" s="60" t="str">
        <f>IF(ISERROR(MATCH(Passout2023[[#This Row], [Nationality Pakistani/ Foreign]],$D$3:$D$4,0)),"0", "1")</f>
        <v>0</v>
      </c>
    </row>
    <row r="2736">
      <c r="Y2736" s="60" t="str">
        <f>IF(ISERROR(MATCH(Passout2023[[#This Row], [Degree Duration (year)]],$M$3:$M$10,0)),"0", "1")</f>
        <v>0</v>
      </c>
      <c r="Z2736" s="60" t="str">
        <f>IF(ISERROR(MATCH(Passout2023[[#This Row], [Admission Type]],$F$3:$F$6,0)),"0", "1")</f>
        <v>0</v>
      </c>
      <c r="AA2736" s="60" t="str">
        <f>IF(ISERROR(MATCH(Passout2023[[#This Row], [Batch Start Year]],$L$3:$L$25,0)),"0", "1")</f>
        <v>0</v>
      </c>
      <c r="AB2736" s="60" t="str">
        <f>IF(ISERROR(MATCH(Passout2023[[#This Row], [Batch Start Semester]],$K$3:$K$6,0)),"0", "1")</f>
        <v>0</v>
      </c>
      <c r="AC2736" s="60" t="str">
        <f>IF(ISERROR(MATCH([3]!Quota_Std_2022_23[[#This Row], [SESSION_TYPE]],$AX$2:$AX$5,0)),"0", "1")</f>
        <v>0</v>
      </c>
      <c r="AD2736" s="60" t="str">
        <f>IF(ISERROR(MATCH(#REF!,#REF!,0)),"0", "1")</f>
        <v>0</v>
      </c>
      <c r="AE2736" s="60" t="str">
        <f>IF(ISERROR(MATCH([3]!Quota_Std_2022_23[[#This Row], [Gender]],$AN$2:$AN$4,0)),"0", "1")</f>
        <v>0</v>
      </c>
      <c r="AF2736" s="60" t="str">
        <f>IF(ISERROR(MATCH([3]!Quota_Std_2022_23[[#This Row], [Quota Type]],[3]Sheet1!$AO$2:$AO$12,0)),"0", "1")</f>
        <v>0</v>
      </c>
      <c r="AG2736" s="60" t="str">
        <f>IF(ISERROR(MATCH(#REF!,$BA$2:$BA$8,0)),"0", "1")</f>
        <v>0</v>
      </c>
      <c r="AH2736" s="60" t="str">
        <f>IF(ISERROR(MATCH(Passout2023[[#This Row], [Nationality Pakistani/ Foreign]],$D$3:$D$4,0)),"0", "1")</f>
        <v>0</v>
      </c>
    </row>
    <row r="2737">
      <c r="Y2737" s="60" t="str">
        <f>IF(ISERROR(MATCH(Passout2023[[#This Row], [Degree Duration (year)]],$M$3:$M$10,0)),"0", "1")</f>
        <v>0</v>
      </c>
      <c r="Z2737" s="60" t="str">
        <f>IF(ISERROR(MATCH(Passout2023[[#This Row], [Admission Type]],$F$3:$F$6,0)),"0", "1")</f>
        <v>0</v>
      </c>
      <c r="AA2737" s="60" t="str">
        <f>IF(ISERROR(MATCH(Passout2023[[#This Row], [Batch Start Year]],$L$3:$L$25,0)),"0", "1")</f>
        <v>0</v>
      </c>
      <c r="AB2737" s="60" t="str">
        <f>IF(ISERROR(MATCH(Passout2023[[#This Row], [Batch Start Semester]],$K$3:$K$6,0)),"0", "1")</f>
        <v>0</v>
      </c>
      <c r="AC2737" s="60" t="str">
        <f>IF(ISERROR(MATCH([3]!Quota_Std_2022_23[[#This Row], [SESSION_TYPE]],$AX$2:$AX$5,0)),"0", "1")</f>
        <v>0</v>
      </c>
      <c r="AD2737" s="60" t="str">
        <f>IF(ISERROR(MATCH(#REF!,#REF!,0)),"0", "1")</f>
        <v>0</v>
      </c>
      <c r="AE2737" s="60" t="str">
        <f>IF(ISERROR(MATCH([3]!Quota_Std_2022_23[[#This Row], [Gender]],$AN$2:$AN$4,0)),"0", "1")</f>
        <v>0</v>
      </c>
      <c r="AF2737" s="60" t="str">
        <f>IF(ISERROR(MATCH([3]!Quota_Std_2022_23[[#This Row], [Quota Type]],[3]Sheet1!$AO$2:$AO$12,0)),"0", "1")</f>
        <v>0</v>
      </c>
      <c r="AG2737" s="60" t="str">
        <f>IF(ISERROR(MATCH(#REF!,$BA$2:$BA$8,0)),"0", "1")</f>
        <v>0</v>
      </c>
      <c r="AH2737" s="60" t="str">
        <f>IF(ISERROR(MATCH(Passout2023[[#This Row], [Nationality Pakistani/ Foreign]],$D$3:$D$4,0)),"0", "1")</f>
        <v>0</v>
      </c>
    </row>
    <row r="2738">
      <c r="Y2738" s="60" t="str">
        <f>IF(ISERROR(MATCH(Passout2023[[#This Row], [Degree Duration (year)]],$M$3:$M$10,0)),"0", "1")</f>
        <v>0</v>
      </c>
      <c r="Z2738" s="60" t="str">
        <f>IF(ISERROR(MATCH(Passout2023[[#This Row], [Admission Type]],$F$3:$F$6,0)),"0", "1")</f>
        <v>0</v>
      </c>
      <c r="AA2738" s="60" t="str">
        <f>IF(ISERROR(MATCH(Passout2023[[#This Row], [Batch Start Year]],$L$3:$L$25,0)),"0", "1")</f>
        <v>0</v>
      </c>
      <c r="AB2738" s="60" t="str">
        <f>IF(ISERROR(MATCH(Passout2023[[#This Row], [Batch Start Semester]],$K$3:$K$6,0)),"0", "1")</f>
        <v>0</v>
      </c>
      <c r="AC2738" s="60" t="str">
        <f>IF(ISERROR(MATCH([3]!Quota_Std_2022_23[[#This Row], [SESSION_TYPE]],$AX$2:$AX$5,0)),"0", "1")</f>
        <v>0</v>
      </c>
      <c r="AD2738" s="60" t="str">
        <f>IF(ISERROR(MATCH(#REF!,#REF!,0)),"0", "1")</f>
        <v>0</v>
      </c>
      <c r="AE2738" s="60" t="str">
        <f>IF(ISERROR(MATCH([3]!Quota_Std_2022_23[[#This Row], [Gender]],$AN$2:$AN$4,0)),"0", "1")</f>
        <v>0</v>
      </c>
      <c r="AF2738" s="60" t="str">
        <f>IF(ISERROR(MATCH([3]!Quota_Std_2022_23[[#This Row], [Quota Type]],[3]Sheet1!$AO$2:$AO$12,0)),"0", "1")</f>
        <v>0</v>
      </c>
      <c r="AG2738" s="60" t="str">
        <f>IF(ISERROR(MATCH(#REF!,$BA$2:$BA$8,0)),"0", "1")</f>
        <v>0</v>
      </c>
      <c r="AH2738" s="60" t="str">
        <f>IF(ISERROR(MATCH(Passout2023[[#This Row], [Nationality Pakistani/ Foreign]],$D$3:$D$4,0)),"0", "1")</f>
        <v>0</v>
      </c>
    </row>
    <row r="2739">
      <c r="Y2739" s="60" t="str">
        <f>IF(ISERROR(MATCH(Passout2023[[#This Row], [Degree Duration (year)]],$M$3:$M$10,0)),"0", "1")</f>
        <v>0</v>
      </c>
      <c r="Z2739" s="60" t="str">
        <f>IF(ISERROR(MATCH(Passout2023[[#This Row], [Admission Type]],$F$3:$F$6,0)),"0", "1")</f>
        <v>0</v>
      </c>
      <c r="AA2739" s="60" t="str">
        <f>IF(ISERROR(MATCH(Passout2023[[#This Row], [Batch Start Year]],$L$3:$L$25,0)),"0", "1")</f>
        <v>0</v>
      </c>
      <c r="AB2739" s="60" t="str">
        <f>IF(ISERROR(MATCH(Passout2023[[#This Row], [Batch Start Semester]],$K$3:$K$6,0)),"0", "1")</f>
        <v>0</v>
      </c>
      <c r="AC2739" s="60" t="str">
        <f>IF(ISERROR(MATCH([3]!Quota_Std_2022_23[[#This Row], [SESSION_TYPE]],$AX$2:$AX$5,0)),"0", "1")</f>
        <v>0</v>
      </c>
      <c r="AD2739" s="60" t="str">
        <f>IF(ISERROR(MATCH(#REF!,#REF!,0)),"0", "1")</f>
        <v>0</v>
      </c>
      <c r="AE2739" s="60" t="str">
        <f>IF(ISERROR(MATCH([3]!Quota_Std_2022_23[[#This Row], [Gender]],$AN$2:$AN$4,0)),"0", "1")</f>
        <v>0</v>
      </c>
      <c r="AF2739" s="60" t="str">
        <f>IF(ISERROR(MATCH([3]!Quota_Std_2022_23[[#This Row], [Quota Type]],[3]Sheet1!$AO$2:$AO$12,0)),"0", "1")</f>
        <v>0</v>
      </c>
      <c r="AG2739" s="60" t="str">
        <f>IF(ISERROR(MATCH(#REF!,$BA$2:$BA$8,0)),"0", "1")</f>
        <v>0</v>
      </c>
      <c r="AH2739" s="60" t="str">
        <f>IF(ISERROR(MATCH(Passout2023[[#This Row], [Nationality Pakistani/ Foreign]],$D$3:$D$4,0)),"0", "1")</f>
        <v>0</v>
      </c>
    </row>
    <row r="2740">
      <c r="Y2740" s="60" t="str">
        <f>IF(ISERROR(MATCH(Passout2023[[#This Row], [Degree Duration (year)]],$M$3:$M$10,0)),"0", "1")</f>
        <v>0</v>
      </c>
      <c r="Z2740" s="60" t="str">
        <f>IF(ISERROR(MATCH(Passout2023[[#This Row], [Admission Type]],$F$3:$F$6,0)),"0", "1")</f>
        <v>0</v>
      </c>
      <c r="AA2740" s="60" t="str">
        <f>IF(ISERROR(MATCH(Passout2023[[#This Row], [Batch Start Year]],$L$3:$L$25,0)),"0", "1")</f>
        <v>0</v>
      </c>
      <c r="AB2740" s="60" t="str">
        <f>IF(ISERROR(MATCH(Passout2023[[#This Row], [Batch Start Semester]],$K$3:$K$6,0)),"0", "1")</f>
        <v>0</v>
      </c>
      <c r="AC2740" s="60" t="str">
        <f>IF(ISERROR(MATCH([3]!Quota_Std_2022_23[[#This Row], [SESSION_TYPE]],$AX$2:$AX$5,0)),"0", "1")</f>
        <v>0</v>
      </c>
      <c r="AD2740" s="60" t="str">
        <f>IF(ISERROR(MATCH(#REF!,#REF!,0)),"0", "1")</f>
        <v>0</v>
      </c>
      <c r="AE2740" s="60" t="str">
        <f>IF(ISERROR(MATCH([3]!Quota_Std_2022_23[[#This Row], [Gender]],$AN$2:$AN$4,0)),"0", "1")</f>
        <v>0</v>
      </c>
      <c r="AF2740" s="60" t="str">
        <f>IF(ISERROR(MATCH([3]!Quota_Std_2022_23[[#This Row], [Quota Type]],[3]Sheet1!$AO$2:$AO$12,0)),"0", "1")</f>
        <v>0</v>
      </c>
      <c r="AG2740" s="60" t="str">
        <f>IF(ISERROR(MATCH(#REF!,$BA$2:$BA$8,0)),"0", "1")</f>
        <v>0</v>
      </c>
      <c r="AH2740" s="60" t="str">
        <f>IF(ISERROR(MATCH(Passout2023[[#This Row], [Nationality Pakistani/ Foreign]],$D$3:$D$4,0)),"0", "1")</f>
        <v>0</v>
      </c>
    </row>
    <row r="2741">
      <c r="Y2741" s="60" t="str">
        <f>IF(ISERROR(MATCH(Passout2023[[#This Row], [Degree Duration (year)]],$M$3:$M$10,0)),"0", "1")</f>
        <v>0</v>
      </c>
      <c r="Z2741" s="60" t="str">
        <f>IF(ISERROR(MATCH(Passout2023[[#This Row], [Admission Type]],$F$3:$F$6,0)),"0", "1")</f>
        <v>0</v>
      </c>
      <c r="AA2741" s="60" t="str">
        <f>IF(ISERROR(MATCH(Passout2023[[#This Row], [Batch Start Year]],$L$3:$L$25,0)),"0", "1")</f>
        <v>0</v>
      </c>
      <c r="AB2741" s="60" t="str">
        <f>IF(ISERROR(MATCH(Passout2023[[#This Row], [Batch Start Semester]],$K$3:$K$6,0)),"0", "1")</f>
        <v>0</v>
      </c>
      <c r="AC2741" s="60" t="str">
        <f>IF(ISERROR(MATCH([3]!Quota_Std_2022_23[[#This Row], [SESSION_TYPE]],$AX$2:$AX$5,0)),"0", "1")</f>
        <v>0</v>
      </c>
      <c r="AD2741" s="60" t="str">
        <f>IF(ISERROR(MATCH(#REF!,#REF!,0)),"0", "1")</f>
        <v>0</v>
      </c>
      <c r="AE2741" s="60" t="str">
        <f>IF(ISERROR(MATCH([3]!Quota_Std_2022_23[[#This Row], [Gender]],$AN$2:$AN$4,0)),"0", "1")</f>
        <v>0</v>
      </c>
      <c r="AF2741" s="60" t="str">
        <f>IF(ISERROR(MATCH([3]!Quota_Std_2022_23[[#This Row], [Quota Type]],[3]Sheet1!$AO$2:$AO$12,0)),"0", "1")</f>
        <v>0</v>
      </c>
      <c r="AG2741" s="60" t="str">
        <f>IF(ISERROR(MATCH(#REF!,$BA$2:$BA$8,0)),"0", "1")</f>
        <v>0</v>
      </c>
      <c r="AH2741" s="60" t="str">
        <f>IF(ISERROR(MATCH(Passout2023[[#This Row], [Nationality Pakistani/ Foreign]],$D$3:$D$4,0)),"0", "1")</f>
        <v>0</v>
      </c>
    </row>
    <row r="2742">
      <c r="Y2742" s="60" t="str">
        <f>IF(ISERROR(MATCH(Passout2023[[#This Row], [Degree Duration (year)]],$M$3:$M$10,0)),"0", "1")</f>
        <v>0</v>
      </c>
      <c r="Z2742" s="60" t="str">
        <f>IF(ISERROR(MATCH(Passout2023[[#This Row], [Admission Type]],$F$3:$F$6,0)),"0", "1")</f>
        <v>0</v>
      </c>
      <c r="AA2742" s="60" t="str">
        <f>IF(ISERROR(MATCH(Passout2023[[#This Row], [Batch Start Year]],$L$3:$L$25,0)),"0", "1")</f>
        <v>0</v>
      </c>
      <c r="AB2742" s="60" t="str">
        <f>IF(ISERROR(MATCH(Passout2023[[#This Row], [Batch Start Semester]],$K$3:$K$6,0)),"0", "1")</f>
        <v>0</v>
      </c>
      <c r="AC2742" s="60" t="str">
        <f>IF(ISERROR(MATCH([3]!Quota_Std_2022_23[[#This Row], [SESSION_TYPE]],$AX$2:$AX$5,0)),"0", "1")</f>
        <v>0</v>
      </c>
      <c r="AD2742" s="60" t="str">
        <f>IF(ISERROR(MATCH(#REF!,#REF!,0)),"0", "1")</f>
        <v>0</v>
      </c>
      <c r="AE2742" s="60" t="str">
        <f>IF(ISERROR(MATCH([3]!Quota_Std_2022_23[[#This Row], [Gender]],$AN$2:$AN$4,0)),"0", "1")</f>
        <v>0</v>
      </c>
      <c r="AF2742" s="60" t="str">
        <f>IF(ISERROR(MATCH([3]!Quota_Std_2022_23[[#This Row], [Quota Type]],[3]Sheet1!$AO$2:$AO$12,0)),"0", "1")</f>
        <v>0</v>
      </c>
      <c r="AG2742" s="60" t="str">
        <f>IF(ISERROR(MATCH(#REF!,$BA$2:$BA$8,0)),"0", "1")</f>
        <v>0</v>
      </c>
      <c r="AH2742" s="60" t="str">
        <f>IF(ISERROR(MATCH(Passout2023[[#This Row], [Nationality Pakistani/ Foreign]],$D$3:$D$4,0)),"0", "1")</f>
        <v>0</v>
      </c>
    </row>
    <row r="2743">
      <c r="Y2743" s="60" t="str">
        <f>IF(ISERROR(MATCH(Passout2023[[#This Row], [Degree Duration (year)]],$M$3:$M$10,0)),"0", "1")</f>
        <v>0</v>
      </c>
      <c r="Z2743" s="60" t="str">
        <f>IF(ISERROR(MATCH(Passout2023[[#This Row], [Admission Type]],$F$3:$F$6,0)),"0", "1")</f>
        <v>0</v>
      </c>
      <c r="AA2743" s="60" t="str">
        <f>IF(ISERROR(MATCH(Passout2023[[#This Row], [Batch Start Year]],$L$3:$L$25,0)),"0", "1")</f>
        <v>0</v>
      </c>
      <c r="AB2743" s="60" t="str">
        <f>IF(ISERROR(MATCH(Passout2023[[#This Row], [Batch Start Semester]],$K$3:$K$6,0)),"0", "1")</f>
        <v>0</v>
      </c>
      <c r="AC2743" s="60" t="str">
        <f>IF(ISERROR(MATCH([3]!Quota_Std_2022_23[[#This Row], [SESSION_TYPE]],$AX$2:$AX$5,0)),"0", "1")</f>
        <v>0</v>
      </c>
      <c r="AD2743" s="60" t="str">
        <f>IF(ISERROR(MATCH(#REF!,#REF!,0)),"0", "1")</f>
        <v>0</v>
      </c>
      <c r="AE2743" s="60" t="str">
        <f>IF(ISERROR(MATCH([3]!Quota_Std_2022_23[[#This Row], [Gender]],$AN$2:$AN$4,0)),"0", "1")</f>
        <v>0</v>
      </c>
      <c r="AF2743" s="60" t="str">
        <f>IF(ISERROR(MATCH([3]!Quota_Std_2022_23[[#This Row], [Quota Type]],[3]Sheet1!$AO$2:$AO$12,0)),"0", "1")</f>
        <v>0</v>
      </c>
      <c r="AG2743" s="60" t="str">
        <f>IF(ISERROR(MATCH(#REF!,$BA$2:$BA$8,0)),"0", "1")</f>
        <v>0</v>
      </c>
      <c r="AH2743" s="60" t="str">
        <f>IF(ISERROR(MATCH(Passout2023[[#This Row], [Nationality Pakistani/ Foreign]],$D$3:$D$4,0)),"0", "1")</f>
        <v>0</v>
      </c>
    </row>
    <row r="2744">
      <c r="Y2744" s="60" t="str">
        <f>IF(ISERROR(MATCH(Passout2023[[#This Row], [Degree Duration (year)]],$M$3:$M$10,0)),"0", "1")</f>
        <v>0</v>
      </c>
      <c r="Z2744" s="60" t="str">
        <f>IF(ISERROR(MATCH(Passout2023[[#This Row], [Admission Type]],$F$3:$F$6,0)),"0", "1")</f>
        <v>0</v>
      </c>
      <c r="AA2744" s="60" t="str">
        <f>IF(ISERROR(MATCH(Passout2023[[#This Row], [Batch Start Year]],$L$3:$L$25,0)),"0", "1")</f>
        <v>0</v>
      </c>
      <c r="AB2744" s="60" t="str">
        <f>IF(ISERROR(MATCH(Passout2023[[#This Row], [Batch Start Semester]],$K$3:$K$6,0)),"0", "1")</f>
        <v>0</v>
      </c>
      <c r="AC2744" s="60" t="str">
        <f>IF(ISERROR(MATCH([3]!Quota_Std_2022_23[[#This Row], [SESSION_TYPE]],$AX$2:$AX$5,0)),"0", "1")</f>
        <v>0</v>
      </c>
      <c r="AD2744" s="60" t="str">
        <f>IF(ISERROR(MATCH(#REF!,#REF!,0)),"0", "1")</f>
        <v>0</v>
      </c>
      <c r="AE2744" s="60" t="str">
        <f>IF(ISERROR(MATCH([3]!Quota_Std_2022_23[[#This Row], [Gender]],$AN$2:$AN$4,0)),"0", "1")</f>
        <v>0</v>
      </c>
      <c r="AF2744" s="60" t="str">
        <f>IF(ISERROR(MATCH([3]!Quota_Std_2022_23[[#This Row], [Quota Type]],[3]Sheet1!$AO$2:$AO$12,0)),"0", "1")</f>
        <v>0</v>
      </c>
      <c r="AG2744" s="60" t="str">
        <f>IF(ISERROR(MATCH(#REF!,$BA$2:$BA$8,0)),"0", "1")</f>
        <v>0</v>
      </c>
      <c r="AH2744" s="60" t="str">
        <f>IF(ISERROR(MATCH(Passout2023[[#This Row], [Nationality Pakistani/ Foreign]],$D$3:$D$4,0)),"0", "1")</f>
        <v>0</v>
      </c>
    </row>
    <row r="2745">
      <c r="Y2745" s="60" t="str">
        <f>IF(ISERROR(MATCH(Passout2023[[#This Row], [Degree Duration (year)]],$M$3:$M$10,0)),"0", "1")</f>
        <v>0</v>
      </c>
      <c r="Z2745" s="60" t="str">
        <f>IF(ISERROR(MATCH(Passout2023[[#This Row], [Admission Type]],$F$3:$F$6,0)),"0", "1")</f>
        <v>0</v>
      </c>
      <c r="AA2745" s="60" t="str">
        <f>IF(ISERROR(MATCH(Passout2023[[#This Row], [Batch Start Year]],$L$3:$L$25,0)),"0", "1")</f>
        <v>0</v>
      </c>
      <c r="AB2745" s="60" t="str">
        <f>IF(ISERROR(MATCH(Passout2023[[#This Row], [Batch Start Semester]],$K$3:$K$6,0)),"0", "1")</f>
        <v>0</v>
      </c>
      <c r="AC2745" s="60" t="str">
        <f>IF(ISERROR(MATCH([3]!Quota_Std_2022_23[[#This Row], [SESSION_TYPE]],$AX$2:$AX$5,0)),"0", "1")</f>
        <v>0</v>
      </c>
      <c r="AD2745" s="60" t="str">
        <f>IF(ISERROR(MATCH(#REF!,#REF!,0)),"0", "1")</f>
        <v>0</v>
      </c>
      <c r="AE2745" s="60" t="str">
        <f>IF(ISERROR(MATCH([3]!Quota_Std_2022_23[[#This Row], [Gender]],$AN$2:$AN$4,0)),"0", "1")</f>
        <v>0</v>
      </c>
      <c r="AF2745" s="60" t="str">
        <f>IF(ISERROR(MATCH([3]!Quota_Std_2022_23[[#This Row], [Quota Type]],[3]Sheet1!$AO$2:$AO$12,0)),"0", "1")</f>
        <v>0</v>
      </c>
      <c r="AG2745" s="60" t="str">
        <f>IF(ISERROR(MATCH(#REF!,$BA$2:$BA$8,0)),"0", "1")</f>
        <v>0</v>
      </c>
      <c r="AH2745" s="60" t="str">
        <f>IF(ISERROR(MATCH(Passout2023[[#This Row], [Nationality Pakistani/ Foreign]],$D$3:$D$4,0)),"0", "1")</f>
        <v>0</v>
      </c>
    </row>
    <row r="2746">
      <c r="Y2746" s="60" t="str">
        <f>IF(ISERROR(MATCH(Passout2023[[#This Row], [Degree Duration (year)]],$M$3:$M$10,0)),"0", "1")</f>
        <v>0</v>
      </c>
      <c r="Z2746" s="60" t="str">
        <f>IF(ISERROR(MATCH(Passout2023[[#This Row], [Admission Type]],$F$3:$F$6,0)),"0", "1")</f>
        <v>0</v>
      </c>
      <c r="AA2746" s="60" t="str">
        <f>IF(ISERROR(MATCH(Passout2023[[#This Row], [Batch Start Year]],$L$3:$L$25,0)),"0", "1")</f>
        <v>0</v>
      </c>
      <c r="AB2746" s="60" t="str">
        <f>IF(ISERROR(MATCH(Passout2023[[#This Row], [Batch Start Semester]],$K$3:$K$6,0)),"0", "1")</f>
        <v>0</v>
      </c>
      <c r="AC2746" s="60" t="str">
        <f>IF(ISERROR(MATCH([3]!Quota_Std_2022_23[[#This Row], [SESSION_TYPE]],$AX$2:$AX$5,0)),"0", "1")</f>
        <v>0</v>
      </c>
      <c r="AD2746" s="60" t="str">
        <f>IF(ISERROR(MATCH(#REF!,#REF!,0)),"0", "1")</f>
        <v>0</v>
      </c>
      <c r="AE2746" s="60" t="str">
        <f>IF(ISERROR(MATCH([3]!Quota_Std_2022_23[[#This Row], [Gender]],$AN$2:$AN$4,0)),"0", "1")</f>
        <v>0</v>
      </c>
      <c r="AF2746" s="60" t="str">
        <f>IF(ISERROR(MATCH([3]!Quota_Std_2022_23[[#This Row], [Quota Type]],[3]Sheet1!$AO$2:$AO$12,0)),"0", "1")</f>
        <v>0</v>
      </c>
      <c r="AG2746" s="60" t="str">
        <f>IF(ISERROR(MATCH(#REF!,$BA$2:$BA$8,0)),"0", "1")</f>
        <v>0</v>
      </c>
      <c r="AH2746" s="60" t="str">
        <f>IF(ISERROR(MATCH(Passout2023[[#This Row], [Nationality Pakistani/ Foreign]],$D$3:$D$4,0)),"0", "1")</f>
        <v>0</v>
      </c>
    </row>
    <row r="2747">
      <c r="Y2747" s="60" t="str">
        <f>IF(ISERROR(MATCH(Passout2023[[#This Row], [Degree Duration (year)]],$M$3:$M$10,0)),"0", "1")</f>
        <v>0</v>
      </c>
      <c r="Z2747" s="60" t="str">
        <f>IF(ISERROR(MATCH(Passout2023[[#This Row], [Admission Type]],$F$3:$F$6,0)),"0", "1")</f>
        <v>0</v>
      </c>
      <c r="AA2747" s="60" t="str">
        <f>IF(ISERROR(MATCH(Passout2023[[#This Row], [Batch Start Year]],$L$3:$L$25,0)),"0", "1")</f>
        <v>0</v>
      </c>
      <c r="AB2747" s="60" t="str">
        <f>IF(ISERROR(MATCH(Passout2023[[#This Row], [Batch Start Semester]],$K$3:$K$6,0)),"0", "1")</f>
        <v>0</v>
      </c>
      <c r="AC2747" s="60" t="str">
        <f>IF(ISERROR(MATCH([3]!Quota_Std_2022_23[[#This Row], [SESSION_TYPE]],$AX$2:$AX$5,0)),"0", "1")</f>
        <v>0</v>
      </c>
      <c r="AD2747" s="60" t="str">
        <f>IF(ISERROR(MATCH(#REF!,#REF!,0)),"0", "1")</f>
        <v>0</v>
      </c>
      <c r="AE2747" s="60" t="str">
        <f>IF(ISERROR(MATCH([3]!Quota_Std_2022_23[[#This Row], [Gender]],$AN$2:$AN$4,0)),"0", "1")</f>
        <v>0</v>
      </c>
      <c r="AF2747" s="60" t="str">
        <f>IF(ISERROR(MATCH([3]!Quota_Std_2022_23[[#This Row], [Quota Type]],[3]Sheet1!$AO$2:$AO$12,0)),"0", "1")</f>
        <v>0</v>
      </c>
      <c r="AG2747" s="60" t="str">
        <f>IF(ISERROR(MATCH(#REF!,$BA$2:$BA$8,0)),"0", "1")</f>
        <v>0</v>
      </c>
      <c r="AH2747" s="60" t="str">
        <f>IF(ISERROR(MATCH(Passout2023[[#This Row], [Nationality Pakistani/ Foreign]],$D$3:$D$4,0)),"0", "1")</f>
        <v>0</v>
      </c>
    </row>
    <row r="2748">
      <c r="Y2748" s="60" t="str">
        <f>IF(ISERROR(MATCH(Passout2023[[#This Row], [Degree Duration (year)]],$M$3:$M$10,0)),"0", "1")</f>
        <v>0</v>
      </c>
      <c r="Z2748" s="60" t="str">
        <f>IF(ISERROR(MATCH(Passout2023[[#This Row], [Admission Type]],$F$3:$F$6,0)),"0", "1")</f>
        <v>0</v>
      </c>
      <c r="AA2748" s="60" t="str">
        <f>IF(ISERROR(MATCH(Passout2023[[#This Row], [Batch Start Year]],$L$3:$L$25,0)),"0", "1")</f>
        <v>0</v>
      </c>
      <c r="AB2748" s="60" t="str">
        <f>IF(ISERROR(MATCH(Passout2023[[#This Row], [Batch Start Semester]],$K$3:$K$6,0)),"0", "1")</f>
        <v>0</v>
      </c>
      <c r="AC2748" s="60" t="str">
        <f>IF(ISERROR(MATCH([3]!Quota_Std_2022_23[[#This Row], [SESSION_TYPE]],$AX$2:$AX$5,0)),"0", "1")</f>
        <v>0</v>
      </c>
      <c r="AD2748" s="60" t="str">
        <f>IF(ISERROR(MATCH(#REF!,#REF!,0)),"0", "1")</f>
        <v>0</v>
      </c>
      <c r="AE2748" s="60" t="str">
        <f>IF(ISERROR(MATCH([3]!Quota_Std_2022_23[[#This Row], [Gender]],$AN$2:$AN$4,0)),"0", "1")</f>
        <v>0</v>
      </c>
      <c r="AF2748" s="60" t="str">
        <f>IF(ISERROR(MATCH([3]!Quota_Std_2022_23[[#This Row], [Quota Type]],[3]Sheet1!$AO$2:$AO$12,0)),"0", "1")</f>
        <v>0</v>
      </c>
      <c r="AG2748" s="60" t="str">
        <f>IF(ISERROR(MATCH(#REF!,$BA$2:$BA$8,0)),"0", "1")</f>
        <v>0</v>
      </c>
      <c r="AH2748" s="60" t="str">
        <f>IF(ISERROR(MATCH(Passout2023[[#This Row], [Nationality Pakistani/ Foreign]],$D$3:$D$4,0)),"0", "1")</f>
        <v>0</v>
      </c>
    </row>
    <row r="2749">
      <c r="Y2749" s="60" t="str">
        <f>IF(ISERROR(MATCH(Passout2023[[#This Row], [Degree Duration (year)]],$M$3:$M$10,0)),"0", "1")</f>
        <v>0</v>
      </c>
      <c r="Z2749" s="60" t="str">
        <f>IF(ISERROR(MATCH(Passout2023[[#This Row], [Admission Type]],$F$3:$F$6,0)),"0", "1")</f>
        <v>0</v>
      </c>
      <c r="AA2749" s="60" t="str">
        <f>IF(ISERROR(MATCH(Passout2023[[#This Row], [Batch Start Year]],$L$3:$L$25,0)),"0", "1")</f>
        <v>0</v>
      </c>
      <c r="AB2749" s="60" t="str">
        <f>IF(ISERROR(MATCH(Passout2023[[#This Row], [Batch Start Semester]],$K$3:$K$6,0)),"0", "1")</f>
        <v>0</v>
      </c>
      <c r="AC2749" s="60" t="str">
        <f>IF(ISERROR(MATCH([3]!Quota_Std_2022_23[[#This Row], [SESSION_TYPE]],$AX$2:$AX$5,0)),"0", "1")</f>
        <v>0</v>
      </c>
      <c r="AD2749" s="60" t="str">
        <f>IF(ISERROR(MATCH(#REF!,#REF!,0)),"0", "1")</f>
        <v>0</v>
      </c>
      <c r="AE2749" s="60" t="str">
        <f>IF(ISERROR(MATCH([3]!Quota_Std_2022_23[[#This Row], [Gender]],$AN$2:$AN$4,0)),"0", "1")</f>
        <v>0</v>
      </c>
      <c r="AF2749" s="60" t="str">
        <f>IF(ISERROR(MATCH([3]!Quota_Std_2022_23[[#This Row], [Quota Type]],[3]Sheet1!$AO$2:$AO$12,0)),"0", "1")</f>
        <v>0</v>
      </c>
      <c r="AG2749" s="60" t="str">
        <f>IF(ISERROR(MATCH(#REF!,$BA$2:$BA$8,0)),"0", "1")</f>
        <v>0</v>
      </c>
      <c r="AH2749" s="60" t="str">
        <f>IF(ISERROR(MATCH(Passout2023[[#This Row], [Nationality Pakistani/ Foreign]],$D$3:$D$4,0)),"0", "1")</f>
        <v>0</v>
      </c>
    </row>
    <row r="2750">
      <c r="Y2750" s="60" t="str">
        <f>IF(ISERROR(MATCH(Passout2023[[#This Row], [Degree Duration (year)]],$M$3:$M$10,0)),"0", "1")</f>
        <v>0</v>
      </c>
      <c r="Z2750" s="60" t="str">
        <f>IF(ISERROR(MATCH(Passout2023[[#This Row], [Admission Type]],$F$3:$F$6,0)),"0", "1")</f>
        <v>0</v>
      </c>
      <c r="AA2750" s="60" t="str">
        <f>IF(ISERROR(MATCH(Passout2023[[#This Row], [Batch Start Year]],$L$3:$L$25,0)),"0", "1")</f>
        <v>0</v>
      </c>
      <c r="AB2750" s="60" t="str">
        <f>IF(ISERROR(MATCH(Passout2023[[#This Row], [Batch Start Semester]],$K$3:$K$6,0)),"0", "1")</f>
        <v>0</v>
      </c>
      <c r="AC2750" s="60" t="str">
        <f>IF(ISERROR(MATCH([3]!Quota_Std_2022_23[[#This Row], [SESSION_TYPE]],$AX$2:$AX$5,0)),"0", "1")</f>
        <v>0</v>
      </c>
      <c r="AD2750" s="60" t="str">
        <f>IF(ISERROR(MATCH(#REF!,#REF!,0)),"0", "1")</f>
        <v>0</v>
      </c>
      <c r="AE2750" s="60" t="str">
        <f>IF(ISERROR(MATCH([3]!Quota_Std_2022_23[[#This Row], [Gender]],$AN$2:$AN$4,0)),"0", "1")</f>
        <v>0</v>
      </c>
      <c r="AF2750" s="60" t="str">
        <f>IF(ISERROR(MATCH([3]!Quota_Std_2022_23[[#This Row], [Quota Type]],[3]Sheet1!$AO$2:$AO$12,0)),"0", "1")</f>
        <v>0</v>
      </c>
      <c r="AG2750" s="60" t="str">
        <f>IF(ISERROR(MATCH(#REF!,$BA$2:$BA$8,0)),"0", "1")</f>
        <v>0</v>
      </c>
      <c r="AH2750" s="60" t="str">
        <f>IF(ISERROR(MATCH(Passout2023[[#This Row], [Nationality Pakistani/ Foreign]],$D$3:$D$4,0)),"0", "1")</f>
        <v>0</v>
      </c>
    </row>
    <row r="2751">
      <c r="Y2751" s="60" t="str">
        <f>IF(ISERROR(MATCH(Passout2023[[#This Row], [Degree Duration (year)]],$M$3:$M$10,0)),"0", "1")</f>
        <v>0</v>
      </c>
      <c r="Z2751" s="60" t="str">
        <f>IF(ISERROR(MATCH(Passout2023[[#This Row], [Admission Type]],$F$3:$F$6,0)),"0", "1")</f>
        <v>0</v>
      </c>
      <c r="AA2751" s="60" t="str">
        <f>IF(ISERROR(MATCH(Passout2023[[#This Row], [Batch Start Year]],$L$3:$L$25,0)),"0", "1")</f>
        <v>0</v>
      </c>
      <c r="AB2751" s="60" t="str">
        <f>IF(ISERROR(MATCH(Passout2023[[#This Row], [Batch Start Semester]],$K$3:$K$6,0)),"0", "1")</f>
        <v>0</v>
      </c>
      <c r="AC2751" s="60" t="str">
        <f>IF(ISERROR(MATCH([3]!Quota_Std_2022_23[[#This Row], [SESSION_TYPE]],$AX$2:$AX$5,0)),"0", "1")</f>
        <v>0</v>
      </c>
      <c r="AD2751" s="60" t="str">
        <f>IF(ISERROR(MATCH(#REF!,#REF!,0)),"0", "1")</f>
        <v>0</v>
      </c>
      <c r="AE2751" s="60" t="str">
        <f>IF(ISERROR(MATCH([3]!Quota_Std_2022_23[[#This Row], [Gender]],$AN$2:$AN$4,0)),"0", "1")</f>
        <v>0</v>
      </c>
      <c r="AF2751" s="60" t="str">
        <f>IF(ISERROR(MATCH([3]!Quota_Std_2022_23[[#This Row], [Quota Type]],[3]Sheet1!$AO$2:$AO$12,0)),"0", "1")</f>
        <v>0</v>
      </c>
      <c r="AG2751" s="60" t="str">
        <f>IF(ISERROR(MATCH(#REF!,$BA$2:$BA$8,0)),"0", "1")</f>
        <v>0</v>
      </c>
      <c r="AH2751" s="60" t="str">
        <f>IF(ISERROR(MATCH(Passout2023[[#This Row], [Nationality Pakistani/ Foreign]],$D$3:$D$4,0)),"0", "1")</f>
        <v>0</v>
      </c>
    </row>
    <row r="2752">
      <c r="Y2752" s="60" t="str">
        <f>IF(ISERROR(MATCH(Passout2023[[#This Row], [Degree Duration (year)]],$M$3:$M$10,0)),"0", "1")</f>
        <v>0</v>
      </c>
      <c r="Z2752" s="60" t="str">
        <f>IF(ISERROR(MATCH(Passout2023[[#This Row], [Admission Type]],$F$3:$F$6,0)),"0", "1")</f>
        <v>0</v>
      </c>
      <c r="AA2752" s="60" t="str">
        <f>IF(ISERROR(MATCH(Passout2023[[#This Row], [Batch Start Year]],$L$3:$L$25,0)),"0", "1")</f>
        <v>0</v>
      </c>
      <c r="AB2752" s="60" t="str">
        <f>IF(ISERROR(MATCH(Passout2023[[#This Row], [Batch Start Semester]],$K$3:$K$6,0)),"0", "1")</f>
        <v>0</v>
      </c>
      <c r="AC2752" s="60" t="str">
        <f>IF(ISERROR(MATCH([3]!Quota_Std_2022_23[[#This Row], [SESSION_TYPE]],$AX$2:$AX$5,0)),"0", "1")</f>
        <v>0</v>
      </c>
      <c r="AD2752" s="60" t="str">
        <f>IF(ISERROR(MATCH(#REF!,#REF!,0)),"0", "1")</f>
        <v>0</v>
      </c>
      <c r="AE2752" s="60" t="str">
        <f>IF(ISERROR(MATCH([3]!Quota_Std_2022_23[[#This Row], [Gender]],$AN$2:$AN$4,0)),"0", "1")</f>
        <v>0</v>
      </c>
      <c r="AF2752" s="60" t="str">
        <f>IF(ISERROR(MATCH([3]!Quota_Std_2022_23[[#This Row], [Quota Type]],[3]Sheet1!$AO$2:$AO$12,0)),"0", "1")</f>
        <v>0</v>
      </c>
      <c r="AG2752" s="60" t="str">
        <f>IF(ISERROR(MATCH(#REF!,$BA$2:$BA$8,0)),"0", "1")</f>
        <v>0</v>
      </c>
      <c r="AH2752" s="60" t="str">
        <f>IF(ISERROR(MATCH(Passout2023[[#This Row], [Nationality Pakistani/ Foreign]],$D$3:$D$4,0)),"0", "1")</f>
        <v>0</v>
      </c>
    </row>
    <row r="2753">
      <c r="Y2753" s="60" t="str">
        <f>IF(ISERROR(MATCH(Passout2023[[#This Row], [Degree Duration (year)]],$M$3:$M$10,0)),"0", "1")</f>
        <v>0</v>
      </c>
      <c r="Z2753" s="60" t="str">
        <f>IF(ISERROR(MATCH(Passout2023[[#This Row], [Admission Type]],$F$3:$F$6,0)),"0", "1")</f>
        <v>0</v>
      </c>
      <c r="AA2753" s="60" t="str">
        <f>IF(ISERROR(MATCH(Passout2023[[#This Row], [Batch Start Year]],$L$3:$L$25,0)),"0", "1")</f>
        <v>0</v>
      </c>
      <c r="AB2753" s="60" t="str">
        <f>IF(ISERROR(MATCH(Passout2023[[#This Row], [Batch Start Semester]],$K$3:$K$6,0)),"0", "1")</f>
        <v>0</v>
      </c>
      <c r="AC2753" s="60" t="str">
        <f>IF(ISERROR(MATCH([3]!Quota_Std_2022_23[[#This Row], [SESSION_TYPE]],$AX$2:$AX$5,0)),"0", "1")</f>
        <v>0</v>
      </c>
      <c r="AD2753" s="60" t="str">
        <f>IF(ISERROR(MATCH(#REF!,#REF!,0)),"0", "1")</f>
        <v>0</v>
      </c>
      <c r="AE2753" s="60" t="str">
        <f>IF(ISERROR(MATCH([3]!Quota_Std_2022_23[[#This Row], [Gender]],$AN$2:$AN$4,0)),"0", "1")</f>
        <v>0</v>
      </c>
      <c r="AF2753" s="60" t="str">
        <f>IF(ISERROR(MATCH([3]!Quota_Std_2022_23[[#This Row], [Quota Type]],[3]Sheet1!$AO$2:$AO$12,0)),"0", "1")</f>
        <v>0</v>
      </c>
      <c r="AG2753" s="60" t="str">
        <f>IF(ISERROR(MATCH(#REF!,$BA$2:$BA$8,0)),"0", "1")</f>
        <v>0</v>
      </c>
      <c r="AH2753" s="60" t="str">
        <f>IF(ISERROR(MATCH(Passout2023[[#This Row], [Nationality Pakistani/ Foreign]],$D$3:$D$4,0)),"0", "1")</f>
        <v>0</v>
      </c>
    </row>
    <row r="2754">
      <c r="Y2754" s="60" t="str">
        <f>IF(ISERROR(MATCH(Passout2023[[#This Row], [Degree Duration (year)]],$M$3:$M$10,0)),"0", "1")</f>
        <v>0</v>
      </c>
      <c r="Z2754" s="60" t="str">
        <f>IF(ISERROR(MATCH(Passout2023[[#This Row], [Admission Type]],$F$3:$F$6,0)),"0", "1")</f>
        <v>0</v>
      </c>
      <c r="AA2754" s="60" t="str">
        <f>IF(ISERROR(MATCH(Passout2023[[#This Row], [Batch Start Year]],$L$3:$L$25,0)),"0", "1")</f>
        <v>0</v>
      </c>
      <c r="AB2754" s="60" t="str">
        <f>IF(ISERROR(MATCH(Passout2023[[#This Row], [Batch Start Semester]],$K$3:$K$6,0)),"0", "1")</f>
        <v>0</v>
      </c>
      <c r="AC2754" s="60" t="str">
        <f>IF(ISERROR(MATCH([3]!Quota_Std_2022_23[[#This Row], [SESSION_TYPE]],$AX$2:$AX$5,0)),"0", "1")</f>
        <v>0</v>
      </c>
      <c r="AD2754" s="60" t="str">
        <f>IF(ISERROR(MATCH(#REF!,#REF!,0)),"0", "1")</f>
        <v>0</v>
      </c>
      <c r="AE2754" s="60" t="str">
        <f>IF(ISERROR(MATCH([3]!Quota_Std_2022_23[[#This Row], [Gender]],$AN$2:$AN$4,0)),"0", "1")</f>
        <v>0</v>
      </c>
      <c r="AF2754" s="60" t="str">
        <f>IF(ISERROR(MATCH([3]!Quota_Std_2022_23[[#This Row], [Quota Type]],[3]Sheet1!$AO$2:$AO$12,0)),"0", "1")</f>
        <v>0</v>
      </c>
      <c r="AG2754" s="60" t="str">
        <f>IF(ISERROR(MATCH(#REF!,$BA$2:$BA$8,0)),"0", "1")</f>
        <v>0</v>
      </c>
      <c r="AH2754" s="60" t="str">
        <f>IF(ISERROR(MATCH(Passout2023[[#This Row], [Nationality Pakistani/ Foreign]],$D$3:$D$4,0)),"0", "1")</f>
        <v>0</v>
      </c>
    </row>
    <row r="2755">
      <c r="Y2755" s="60" t="str">
        <f>IF(ISERROR(MATCH(Passout2023[[#This Row], [Degree Duration (year)]],$M$3:$M$10,0)),"0", "1")</f>
        <v>0</v>
      </c>
      <c r="Z2755" s="60" t="str">
        <f>IF(ISERROR(MATCH(Passout2023[[#This Row], [Admission Type]],$F$3:$F$6,0)),"0", "1")</f>
        <v>0</v>
      </c>
      <c r="AA2755" s="60" t="str">
        <f>IF(ISERROR(MATCH(Passout2023[[#This Row], [Batch Start Year]],$L$3:$L$25,0)),"0", "1")</f>
        <v>0</v>
      </c>
      <c r="AB2755" s="60" t="str">
        <f>IF(ISERROR(MATCH(Passout2023[[#This Row], [Batch Start Semester]],$K$3:$K$6,0)),"0", "1")</f>
        <v>0</v>
      </c>
      <c r="AC2755" s="60" t="str">
        <f>IF(ISERROR(MATCH([3]!Quota_Std_2022_23[[#This Row], [SESSION_TYPE]],$AX$2:$AX$5,0)),"0", "1")</f>
        <v>0</v>
      </c>
      <c r="AD2755" s="60" t="str">
        <f>IF(ISERROR(MATCH(#REF!,#REF!,0)),"0", "1")</f>
        <v>0</v>
      </c>
      <c r="AE2755" s="60" t="str">
        <f>IF(ISERROR(MATCH([3]!Quota_Std_2022_23[[#This Row], [Gender]],$AN$2:$AN$4,0)),"0", "1")</f>
        <v>0</v>
      </c>
      <c r="AF2755" s="60" t="str">
        <f>IF(ISERROR(MATCH([3]!Quota_Std_2022_23[[#This Row], [Quota Type]],[3]Sheet1!$AO$2:$AO$12,0)),"0", "1")</f>
        <v>0</v>
      </c>
      <c r="AG2755" s="60" t="str">
        <f>IF(ISERROR(MATCH(#REF!,$BA$2:$BA$8,0)),"0", "1")</f>
        <v>0</v>
      </c>
      <c r="AH2755" s="60" t="str">
        <f>IF(ISERROR(MATCH(Passout2023[[#This Row], [Nationality Pakistani/ Foreign]],$D$3:$D$4,0)),"0", "1")</f>
        <v>0</v>
      </c>
    </row>
    <row r="2756">
      <c r="Y2756" s="60" t="str">
        <f>IF(ISERROR(MATCH(Passout2023[[#This Row], [Degree Duration (year)]],$M$3:$M$10,0)),"0", "1")</f>
        <v>0</v>
      </c>
      <c r="Z2756" s="60" t="str">
        <f>IF(ISERROR(MATCH(Passout2023[[#This Row], [Admission Type]],$F$3:$F$6,0)),"0", "1")</f>
        <v>0</v>
      </c>
      <c r="AA2756" s="60" t="str">
        <f>IF(ISERROR(MATCH(Passout2023[[#This Row], [Batch Start Year]],$L$3:$L$25,0)),"0", "1")</f>
        <v>0</v>
      </c>
      <c r="AB2756" s="60" t="str">
        <f>IF(ISERROR(MATCH(Passout2023[[#This Row], [Batch Start Semester]],$K$3:$K$6,0)),"0", "1")</f>
        <v>0</v>
      </c>
      <c r="AC2756" s="60" t="str">
        <f>IF(ISERROR(MATCH([3]!Quota_Std_2022_23[[#This Row], [SESSION_TYPE]],$AX$2:$AX$5,0)),"0", "1")</f>
        <v>0</v>
      </c>
      <c r="AD2756" s="60" t="str">
        <f>IF(ISERROR(MATCH(#REF!,#REF!,0)),"0", "1")</f>
        <v>0</v>
      </c>
      <c r="AE2756" s="60" t="str">
        <f>IF(ISERROR(MATCH([3]!Quota_Std_2022_23[[#This Row], [Gender]],$AN$2:$AN$4,0)),"0", "1")</f>
        <v>0</v>
      </c>
      <c r="AF2756" s="60" t="str">
        <f>IF(ISERROR(MATCH([3]!Quota_Std_2022_23[[#This Row], [Quota Type]],[3]Sheet1!$AO$2:$AO$12,0)),"0", "1")</f>
        <v>0</v>
      </c>
      <c r="AG2756" s="60" t="str">
        <f>IF(ISERROR(MATCH(#REF!,$BA$2:$BA$8,0)),"0", "1")</f>
        <v>0</v>
      </c>
      <c r="AH2756" s="60" t="str">
        <f>IF(ISERROR(MATCH(Passout2023[[#This Row], [Nationality Pakistani/ Foreign]],$D$3:$D$4,0)),"0", "1")</f>
        <v>0</v>
      </c>
    </row>
    <row r="2757">
      <c r="Y2757" s="60" t="str">
        <f>IF(ISERROR(MATCH(Passout2023[[#This Row], [Degree Duration (year)]],$M$3:$M$10,0)),"0", "1")</f>
        <v>0</v>
      </c>
      <c r="Z2757" s="60" t="str">
        <f>IF(ISERROR(MATCH(Passout2023[[#This Row], [Admission Type]],$F$3:$F$6,0)),"0", "1")</f>
        <v>0</v>
      </c>
      <c r="AA2757" s="60" t="str">
        <f>IF(ISERROR(MATCH(Passout2023[[#This Row], [Batch Start Year]],$L$3:$L$25,0)),"0", "1")</f>
        <v>0</v>
      </c>
      <c r="AB2757" s="60" t="str">
        <f>IF(ISERROR(MATCH(Passout2023[[#This Row], [Batch Start Semester]],$K$3:$K$6,0)),"0", "1")</f>
        <v>0</v>
      </c>
      <c r="AC2757" s="60" t="str">
        <f>IF(ISERROR(MATCH([3]!Quota_Std_2022_23[[#This Row], [SESSION_TYPE]],$AX$2:$AX$5,0)),"0", "1")</f>
        <v>0</v>
      </c>
      <c r="AD2757" s="60" t="str">
        <f>IF(ISERROR(MATCH(#REF!,#REF!,0)),"0", "1")</f>
        <v>0</v>
      </c>
      <c r="AE2757" s="60" t="str">
        <f>IF(ISERROR(MATCH([3]!Quota_Std_2022_23[[#This Row], [Gender]],$AN$2:$AN$4,0)),"0", "1")</f>
        <v>0</v>
      </c>
      <c r="AF2757" s="60" t="str">
        <f>IF(ISERROR(MATCH([3]!Quota_Std_2022_23[[#This Row], [Quota Type]],[3]Sheet1!$AO$2:$AO$12,0)),"0", "1")</f>
        <v>0</v>
      </c>
      <c r="AG2757" s="60" t="str">
        <f>IF(ISERROR(MATCH(#REF!,$BA$2:$BA$8,0)),"0", "1")</f>
        <v>0</v>
      </c>
      <c r="AH2757" s="60" t="str">
        <f>IF(ISERROR(MATCH(Passout2023[[#This Row], [Nationality Pakistani/ Foreign]],$D$3:$D$4,0)),"0", "1")</f>
        <v>0</v>
      </c>
    </row>
    <row r="2758">
      <c r="Y2758" s="60" t="str">
        <f>IF(ISERROR(MATCH(Passout2023[[#This Row], [Degree Duration (year)]],$M$3:$M$10,0)),"0", "1")</f>
        <v>0</v>
      </c>
      <c r="Z2758" s="60" t="str">
        <f>IF(ISERROR(MATCH(Passout2023[[#This Row], [Admission Type]],$F$3:$F$6,0)),"0", "1")</f>
        <v>0</v>
      </c>
      <c r="AA2758" s="60" t="str">
        <f>IF(ISERROR(MATCH(Passout2023[[#This Row], [Batch Start Year]],$L$3:$L$25,0)),"0", "1")</f>
        <v>0</v>
      </c>
      <c r="AB2758" s="60" t="str">
        <f>IF(ISERROR(MATCH(Passout2023[[#This Row], [Batch Start Semester]],$K$3:$K$6,0)),"0", "1")</f>
        <v>0</v>
      </c>
      <c r="AC2758" s="60" t="str">
        <f>IF(ISERROR(MATCH([3]!Quota_Std_2022_23[[#This Row], [SESSION_TYPE]],$AX$2:$AX$5,0)),"0", "1")</f>
        <v>0</v>
      </c>
      <c r="AD2758" s="60" t="str">
        <f>IF(ISERROR(MATCH(#REF!,#REF!,0)),"0", "1")</f>
        <v>0</v>
      </c>
      <c r="AE2758" s="60" t="str">
        <f>IF(ISERROR(MATCH([3]!Quota_Std_2022_23[[#This Row], [Gender]],$AN$2:$AN$4,0)),"0", "1")</f>
        <v>0</v>
      </c>
      <c r="AF2758" s="60" t="str">
        <f>IF(ISERROR(MATCH([3]!Quota_Std_2022_23[[#This Row], [Quota Type]],[3]Sheet1!$AO$2:$AO$12,0)),"0", "1")</f>
        <v>0</v>
      </c>
      <c r="AG2758" s="60" t="str">
        <f>IF(ISERROR(MATCH(#REF!,$BA$2:$BA$8,0)),"0", "1")</f>
        <v>0</v>
      </c>
      <c r="AH2758" s="60" t="str">
        <f>IF(ISERROR(MATCH(Passout2023[[#This Row], [Nationality Pakistani/ Foreign]],$D$3:$D$4,0)),"0", "1")</f>
        <v>0</v>
      </c>
    </row>
    <row r="2759">
      <c r="Y2759" s="60" t="str">
        <f>IF(ISERROR(MATCH(Passout2023[[#This Row], [Degree Duration (year)]],$M$3:$M$10,0)),"0", "1")</f>
        <v>0</v>
      </c>
      <c r="Z2759" s="60" t="str">
        <f>IF(ISERROR(MATCH(Passout2023[[#This Row], [Admission Type]],$F$3:$F$6,0)),"0", "1")</f>
        <v>0</v>
      </c>
      <c r="AA2759" s="60" t="str">
        <f>IF(ISERROR(MATCH(Passout2023[[#This Row], [Batch Start Year]],$L$3:$L$25,0)),"0", "1")</f>
        <v>0</v>
      </c>
      <c r="AB2759" s="60" t="str">
        <f>IF(ISERROR(MATCH(Passout2023[[#This Row], [Batch Start Semester]],$K$3:$K$6,0)),"0", "1")</f>
        <v>0</v>
      </c>
      <c r="AC2759" s="60" t="str">
        <f>IF(ISERROR(MATCH([3]!Quota_Std_2022_23[[#This Row], [SESSION_TYPE]],$AX$2:$AX$5,0)),"0", "1")</f>
        <v>0</v>
      </c>
      <c r="AD2759" s="60" t="str">
        <f>IF(ISERROR(MATCH(#REF!,#REF!,0)),"0", "1")</f>
        <v>0</v>
      </c>
      <c r="AE2759" s="60" t="str">
        <f>IF(ISERROR(MATCH([3]!Quota_Std_2022_23[[#This Row], [Gender]],$AN$2:$AN$4,0)),"0", "1")</f>
        <v>0</v>
      </c>
      <c r="AF2759" s="60" t="str">
        <f>IF(ISERROR(MATCH([3]!Quota_Std_2022_23[[#This Row], [Quota Type]],[3]Sheet1!$AO$2:$AO$12,0)),"0", "1")</f>
        <v>0</v>
      </c>
      <c r="AG2759" s="60" t="str">
        <f>IF(ISERROR(MATCH(#REF!,$BA$2:$BA$8,0)),"0", "1")</f>
        <v>0</v>
      </c>
      <c r="AH2759" s="60" t="str">
        <f>IF(ISERROR(MATCH(Passout2023[[#This Row], [Nationality Pakistani/ Foreign]],$D$3:$D$4,0)),"0", "1")</f>
        <v>0</v>
      </c>
    </row>
    <row r="2760">
      <c r="Y2760" s="60" t="str">
        <f>IF(ISERROR(MATCH(Passout2023[[#This Row], [Degree Duration (year)]],$M$3:$M$10,0)),"0", "1")</f>
        <v>0</v>
      </c>
      <c r="Z2760" s="60" t="str">
        <f>IF(ISERROR(MATCH(Passout2023[[#This Row], [Admission Type]],$F$3:$F$6,0)),"0", "1")</f>
        <v>0</v>
      </c>
      <c r="AA2760" s="60" t="str">
        <f>IF(ISERROR(MATCH(Passout2023[[#This Row], [Batch Start Year]],$L$3:$L$25,0)),"0", "1")</f>
        <v>0</v>
      </c>
      <c r="AB2760" s="60" t="str">
        <f>IF(ISERROR(MATCH(Passout2023[[#This Row], [Batch Start Semester]],$K$3:$K$6,0)),"0", "1")</f>
        <v>0</v>
      </c>
      <c r="AC2760" s="60" t="str">
        <f>IF(ISERROR(MATCH([3]!Quota_Std_2022_23[[#This Row], [SESSION_TYPE]],$AX$2:$AX$5,0)),"0", "1")</f>
        <v>0</v>
      </c>
      <c r="AD2760" s="60" t="str">
        <f>IF(ISERROR(MATCH(#REF!,#REF!,0)),"0", "1")</f>
        <v>0</v>
      </c>
      <c r="AE2760" s="60" t="str">
        <f>IF(ISERROR(MATCH([3]!Quota_Std_2022_23[[#This Row], [Gender]],$AN$2:$AN$4,0)),"0", "1")</f>
        <v>0</v>
      </c>
      <c r="AF2760" s="60" t="str">
        <f>IF(ISERROR(MATCH([3]!Quota_Std_2022_23[[#This Row], [Quota Type]],[3]Sheet1!$AO$2:$AO$12,0)),"0", "1")</f>
        <v>0</v>
      </c>
      <c r="AG2760" s="60" t="str">
        <f>IF(ISERROR(MATCH(#REF!,$BA$2:$BA$8,0)),"0", "1")</f>
        <v>0</v>
      </c>
      <c r="AH2760" s="60" t="str">
        <f>IF(ISERROR(MATCH(Passout2023[[#This Row], [Nationality Pakistani/ Foreign]],$D$3:$D$4,0)),"0", "1")</f>
        <v>0</v>
      </c>
    </row>
    <row r="2761">
      <c r="Y2761" s="60" t="str">
        <f>IF(ISERROR(MATCH(Passout2023[[#This Row], [Degree Duration (year)]],$M$3:$M$10,0)),"0", "1")</f>
        <v>0</v>
      </c>
      <c r="Z2761" s="60" t="str">
        <f>IF(ISERROR(MATCH(Passout2023[[#This Row], [Admission Type]],$F$3:$F$6,0)),"0", "1")</f>
        <v>0</v>
      </c>
      <c r="AA2761" s="60" t="str">
        <f>IF(ISERROR(MATCH(Passout2023[[#This Row], [Batch Start Year]],$L$3:$L$25,0)),"0", "1")</f>
        <v>0</v>
      </c>
      <c r="AB2761" s="60" t="str">
        <f>IF(ISERROR(MATCH(Passout2023[[#This Row], [Batch Start Semester]],$K$3:$K$6,0)),"0", "1")</f>
        <v>0</v>
      </c>
      <c r="AC2761" s="60" t="str">
        <f>IF(ISERROR(MATCH([3]!Quota_Std_2022_23[[#This Row], [SESSION_TYPE]],$AX$2:$AX$5,0)),"0", "1")</f>
        <v>0</v>
      </c>
      <c r="AD2761" s="60" t="str">
        <f>IF(ISERROR(MATCH(#REF!,#REF!,0)),"0", "1")</f>
        <v>0</v>
      </c>
      <c r="AE2761" s="60" t="str">
        <f>IF(ISERROR(MATCH([3]!Quota_Std_2022_23[[#This Row], [Gender]],$AN$2:$AN$4,0)),"0", "1")</f>
        <v>0</v>
      </c>
      <c r="AF2761" s="60" t="str">
        <f>IF(ISERROR(MATCH([3]!Quota_Std_2022_23[[#This Row], [Quota Type]],[3]Sheet1!$AO$2:$AO$12,0)),"0", "1")</f>
        <v>0</v>
      </c>
      <c r="AG2761" s="60" t="str">
        <f>IF(ISERROR(MATCH(#REF!,$BA$2:$BA$8,0)),"0", "1")</f>
        <v>0</v>
      </c>
      <c r="AH2761" s="60" t="str">
        <f>IF(ISERROR(MATCH(Passout2023[[#This Row], [Nationality Pakistani/ Foreign]],$D$3:$D$4,0)),"0", "1")</f>
        <v>0</v>
      </c>
    </row>
    <row r="2762">
      <c r="Y2762" s="60" t="str">
        <f>IF(ISERROR(MATCH(Passout2023[[#This Row], [Degree Duration (year)]],$M$3:$M$10,0)),"0", "1")</f>
        <v>0</v>
      </c>
      <c r="Z2762" s="60" t="str">
        <f>IF(ISERROR(MATCH(Passout2023[[#This Row], [Admission Type]],$F$3:$F$6,0)),"0", "1")</f>
        <v>0</v>
      </c>
      <c r="AA2762" s="60" t="str">
        <f>IF(ISERROR(MATCH(Passout2023[[#This Row], [Batch Start Year]],$L$3:$L$25,0)),"0", "1")</f>
        <v>0</v>
      </c>
      <c r="AB2762" s="60" t="str">
        <f>IF(ISERROR(MATCH(Passout2023[[#This Row], [Batch Start Semester]],$K$3:$K$6,0)),"0", "1")</f>
        <v>0</v>
      </c>
      <c r="AC2762" s="60" t="str">
        <f>IF(ISERROR(MATCH([3]!Quota_Std_2022_23[[#This Row], [SESSION_TYPE]],$AX$2:$AX$5,0)),"0", "1")</f>
        <v>0</v>
      </c>
      <c r="AD2762" s="60" t="str">
        <f>IF(ISERROR(MATCH(#REF!,#REF!,0)),"0", "1")</f>
        <v>0</v>
      </c>
      <c r="AE2762" s="60" t="str">
        <f>IF(ISERROR(MATCH([3]!Quota_Std_2022_23[[#This Row], [Gender]],$AN$2:$AN$4,0)),"0", "1")</f>
        <v>0</v>
      </c>
      <c r="AF2762" s="60" t="str">
        <f>IF(ISERROR(MATCH([3]!Quota_Std_2022_23[[#This Row], [Quota Type]],[3]Sheet1!$AO$2:$AO$12,0)),"0", "1")</f>
        <v>0</v>
      </c>
      <c r="AG2762" s="60" t="str">
        <f>IF(ISERROR(MATCH(#REF!,$BA$2:$BA$8,0)),"0", "1")</f>
        <v>0</v>
      </c>
      <c r="AH2762" s="60" t="str">
        <f>IF(ISERROR(MATCH(Passout2023[[#This Row], [Nationality Pakistani/ Foreign]],$D$3:$D$4,0)),"0", "1")</f>
        <v>0</v>
      </c>
    </row>
    <row r="2763">
      <c r="Y2763" s="60" t="str">
        <f>IF(ISERROR(MATCH(Passout2023[[#This Row], [Degree Duration (year)]],$M$3:$M$10,0)),"0", "1")</f>
        <v>0</v>
      </c>
      <c r="Z2763" s="60" t="str">
        <f>IF(ISERROR(MATCH(Passout2023[[#This Row], [Admission Type]],$F$3:$F$6,0)),"0", "1")</f>
        <v>0</v>
      </c>
      <c r="AA2763" s="60" t="str">
        <f>IF(ISERROR(MATCH(Passout2023[[#This Row], [Batch Start Year]],$L$3:$L$25,0)),"0", "1")</f>
        <v>0</v>
      </c>
      <c r="AB2763" s="60" t="str">
        <f>IF(ISERROR(MATCH(Passout2023[[#This Row], [Batch Start Semester]],$K$3:$K$6,0)),"0", "1")</f>
        <v>0</v>
      </c>
      <c r="AC2763" s="60" t="str">
        <f>IF(ISERROR(MATCH([3]!Quota_Std_2022_23[[#This Row], [SESSION_TYPE]],$AX$2:$AX$5,0)),"0", "1")</f>
        <v>0</v>
      </c>
      <c r="AD2763" s="60" t="str">
        <f>IF(ISERROR(MATCH(#REF!,#REF!,0)),"0", "1")</f>
        <v>0</v>
      </c>
      <c r="AE2763" s="60" t="str">
        <f>IF(ISERROR(MATCH([3]!Quota_Std_2022_23[[#This Row], [Gender]],$AN$2:$AN$4,0)),"0", "1")</f>
        <v>0</v>
      </c>
      <c r="AF2763" s="60" t="str">
        <f>IF(ISERROR(MATCH([3]!Quota_Std_2022_23[[#This Row], [Quota Type]],[3]Sheet1!$AO$2:$AO$12,0)),"0", "1")</f>
        <v>0</v>
      </c>
      <c r="AG2763" s="60" t="str">
        <f>IF(ISERROR(MATCH(#REF!,$BA$2:$BA$8,0)),"0", "1")</f>
        <v>0</v>
      </c>
      <c r="AH2763" s="60" t="str">
        <f>IF(ISERROR(MATCH(Passout2023[[#This Row], [Nationality Pakistani/ Foreign]],$D$3:$D$4,0)),"0", "1")</f>
        <v>0</v>
      </c>
    </row>
    <row r="2764">
      <c r="Y2764" s="60" t="str">
        <f>IF(ISERROR(MATCH(Passout2023[[#This Row], [Degree Duration (year)]],$M$3:$M$10,0)),"0", "1")</f>
        <v>0</v>
      </c>
      <c r="Z2764" s="60" t="str">
        <f>IF(ISERROR(MATCH(Passout2023[[#This Row], [Admission Type]],$F$3:$F$6,0)),"0", "1")</f>
        <v>0</v>
      </c>
      <c r="AA2764" s="60" t="str">
        <f>IF(ISERROR(MATCH(Passout2023[[#This Row], [Batch Start Year]],$L$3:$L$25,0)),"0", "1")</f>
        <v>0</v>
      </c>
      <c r="AB2764" s="60" t="str">
        <f>IF(ISERROR(MATCH(Passout2023[[#This Row], [Batch Start Semester]],$K$3:$K$6,0)),"0", "1")</f>
        <v>0</v>
      </c>
      <c r="AC2764" s="60" t="str">
        <f>IF(ISERROR(MATCH([3]!Quota_Std_2022_23[[#This Row], [SESSION_TYPE]],$AX$2:$AX$5,0)),"0", "1")</f>
        <v>0</v>
      </c>
      <c r="AD2764" s="60" t="str">
        <f>IF(ISERROR(MATCH(#REF!,#REF!,0)),"0", "1")</f>
        <v>0</v>
      </c>
      <c r="AE2764" s="60" t="str">
        <f>IF(ISERROR(MATCH([3]!Quota_Std_2022_23[[#This Row], [Gender]],$AN$2:$AN$4,0)),"0", "1")</f>
        <v>0</v>
      </c>
      <c r="AF2764" s="60" t="str">
        <f>IF(ISERROR(MATCH([3]!Quota_Std_2022_23[[#This Row], [Quota Type]],[3]Sheet1!$AO$2:$AO$12,0)),"0", "1")</f>
        <v>0</v>
      </c>
      <c r="AG2764" s="60" t="str">
        <f>IF(ISERROR(MATCH(#REF!,$BA$2:$BA$8,0)),"0", "1")</f>
        <v>0</v>
      </c>
      <c r="AH2764" s="60" t="str">
        <f>IF(ISERROR(MATCH(Passout2023[[#This Row], [Nationality Pakistani/ Foreign]],$D$3:$D$4,0)),"0", "1")</f>
        <v>0</v>
      </c>
    </row>
    <row r="2765">
      <c r="Y2765" s="60" t="str">
        <f>IF(ISERROR(MATCH(Passout2023[[#This Row], [Degree Duration (year)]],$M$3:$M$10,0)),"0", "1")</f>
        <v>0</v>
      </c>
      <c r="Z2765" s="60" t="str">
        <f>IF(ISERROR(MATCH(Passout2023[[#This Row], [Admission Type]],$F$3:$F$6,0)),"0", "1")</f>
        <v>0</v>
      </c>
      <c r="AA2765" s="60" t="str">
        <f>IF(ISERROR(MATCH(Passout2023[[#This Row], [Batch Start Year]],$L$3:$L$25,0)),"0", "1")</f>
        <v>0</v>
      </c>
      <c r="AB2765" s="60" t="str">
        <f>IF(ISERROR(MATCH(Passout2023[[#This Row], [Batch Start Semester]],$K$3:$K$6,0)),"0", "1")</f>
        <v>0</v>
      </c>
      <c r="AC2765" s="60" t="str">
        <f>IF(ISERROR(MATCH([3]!Quota_Std_2022_23[[#This Row], [SESSION_TYPE]],$AX$2:$AX$5,0)),"0", "1")</f>
        <v>0</v>
      </c>
      <c r="AD2765" s="60" t="str">
        <f>IF(ISERROR(MATCH(#REF!,#REF!,0)),"0", "1")</f>
        <v>0</v>
      </c>
      <c r="AE2765" s="60" t="str">
        <f>IF(ISERROR(MATCH([3]!Quota_Std_2022_23[[#This Row], [Gender]],$AN$2:$AN$4,0)),"0", "1")</f>
        <v>0</v>
      </c>
      <c r="AF2765" s="60" t="str">
        <f>IF(ISERROR(MATCH([3]!Quota_Std_2022_23[[#This Row], [Quota Type]],[3]Sheet1!$AO$2:$AO$12,0)),"0", "1")</f>
        <v>0</v>
      </c>
      <c r="AG2765" s="60" t="str">
        <f>IF(ISERROR(MATCH(#REF!,$BA$2:$BA$8,0)),"0", "1")</f>
        <v>0</v>
      </c>
      <c r="AH2765" s="60" t="str">
        <f>IF(ISERROR(MATCH(Passout2023[[#This Row], [Nationality Pakistani/ Foreign]],$D$3:$D$4,0)),"0", "1")</f>
        <v>0</v>
      </c>
    </row>
    <row r="2766">
      <c r="Y2766" s="60" t="str">
        <f>IF(ISERROR(MATCH(Passout2023[[#This Row], [Degree Duration (year)]],$M$3:$M$10,0)),"0", "1")</f>
        <v>0</v>
      </c>
      <c r="Z2766" s="60" t="str">
        <f>IF(ISERROR(MATCH(Passout2023[[#This Row], [Admission Type]],$F$3:$F$6,0)),"0", "1")</f>
        <v>0</v>
      </c>
      <c r="AA2766" s="60" t="str">
        <f>IF(ISERROR(MATCH(Passout2023[[#This Row], [Batch Start Year]],$L$3:$L$25,0)),"0", "1")</f>
        <v>0</v>
      </c>
      <c r="AB2766" s="60" t="str">
        <f>IF(ISERROR(MATCH(Passout2023[[#This Row], [Batch Start Semester]],$K$3:$K$6,0)),"0", "1")</f>
        <v>0</v>
      </c>
      <c r="AC2766" s="60" t="str">
        <f>IF(ISERROR(MATCH([3]!Quota_Std_2022_23[[#This Row], [SESSION_TYPE]],$AX$2:$AX$5,0)),"0", "1")</f>
        <v>0</v>
      </c>
      <c r="AD2766" s="60" t="str">
        <f>IF(ISERROR(MATCH(#REF!,#REF!,0)),"0", "1")</f>
        <v>0</v>
      </c>
      <c r="AE2766" s="60" t="str">
        <f>IF(ISERROR(MATCH([3]!Quota_Std_2022_23[[#This Row], [Gender]],$AN$2:$AN$4,0)),"0", "1")</f>
        <v>0</v>
      </c>
      <c r="AF2766" s="60" t="str">
        <f>IF(ISERROR(MATCH([3]!Quota_Std_2022_23[[#This Row], [Quota Type]],[3]Sheet1!$AO$2:$AO$12,0)),"0", "1")</f>
        <v>0</v>
      </c>
      <c r="AG2766" s="60" t="str">
        <f>IF(ISERROR(MATCH(#REF!,$BA$2:$BA$8,0)),"0", "1")</f>
        <v>0</v>
      </c>
      <c r="AH2766" s="60" t="str">
        <f>IF(ISERROR(MATCH(Passout2023[[#This Row], [Nationality Pakistani/ Foreign]],$D$3:$D$4,0)),"0", "1")</f>
        <v>0</v>
      </c>
    </row>
    <row r="2767">
      <c r="Y2767" s="60" t="str">
        <f>IF(ISERROR(MATCH(Passout2023[[#This Row], [Degree Duration (year)]],$M$3:$M$10,0)),"0", "1")</f>
        <v>0</v>
      </c>
      <c r="Z2767" s="60" t="str">
        <f>IF(ISERROR(MATCH(Passout2023[[#This Row], [Admission Type]],$F$3:$F$6,0)),"0", "1")</f>
        <v>0</v>
      </c>
      <c r="AA2767" s="60" t="str">
        <f>IF(ISERROR(MATCH(Passout2023[[#This Row], [Batch Start Year]],$L$3:$L$25,0)),"0", "1")</f>
        <v>0</v>
      </c>
      <c r="AB2767" s="60" t="str">
        <f>IF(ISERROR(MATCH(Passout2023[[#This Row], [Batch Start Semester]],$K$3:$K$6,0)),"0", "1")</f>
        <v>0</v>
      </c>
      <c r="AC2767" s="60" t="str">
        <f>IF(ISERROR(MATCH([3]!Quota_Std_2022_23[[#This Row], [SESSION_TYPE]],$AX$2:$AX$5,0)),"0", "1")</f>
        <v>0</v>
      </c>
      <c r="AD2767" s="60" t="str">
        <f>IF(ISERROR(MATCH(#REF!,#REF!,0)),"0", "1")</f>
        <v>0</v>
      </c>
      <c r="AE2767" s="60" t="str">
        <f>IF(ISERROR(MATCH([3]!Quota_Std_2022_23[[#This Row], [Gender]],$AN$2:$AN$4,0)),"0", "1")</f>
        <v>0</v>
      </c>
      <c r="AF2767" s="60" t="str">
        <f>IF(ISERROR(MATCH([3]!Quota_Std_2022_23[[#This Row], [Quota Type]],[3]Sheet1!$AO$2:$AO$12,0)),"0", "1")</f>
        <v>0</v>
      </c>
      <c r="AG2767" s="60" t="str">
        <f>IF(ISERROR(MATCH(#REF!,$BA$2:$BA$8,0)),"0", "1")</f>
        <v>0</v>
      </c>
      <c r="AH2767" s="60" t="str">
        <f>IF(ISERROR(MATCH(Passout2023[[#This Row], [Nationality Pakistani/ Foreign]],$D$3:$D$4,0)),"0", "1")</f>
        <v>0</v>
      </c>
    </row>
    <row r="2768">
      <c r="Y2768" s="60" t="str">
        <f>IF(ISERROR(MATCH(Passout2023[[#This Row], [Degree Duration (year)]],$M$3:$M$10,0)),"0", "1")</f>
        <v>0</v>
      </c>
      <c r="Z2768" s="60" t="str">
        <f>IF(ISERROR(MATCH(Passout2023[[#This Row], [Admission Type]],$F$3:$F$6,0)),"0", "1")</f>
        <v>0</v>
      </c>
      <c r="AA2768" s="60" t="str">
        <f>IF(ISERROR(MATCH(Passout2023[[#This Row], [Batch Start Year]],$L$3:$L$25,0)),"0", "1")</f>
        <v>0</v>
      </c>
      <c r="AB2768" s="60" t="str">
        <f>IF(ISERROR(MATCH(Passout2023[[#This Row], [Batch Start Semester]],$K$3:$K$6,0)),"0", "1")</f>
        <v>0</v>
      </c>
      <c r="AC2768" s="60" t="str">
        <f>IF(ISERROR(MATCH([3]!Quota_Std_2022_23[[#This Row], [SESSION_TYPE]],$AX$2:$AX$5,0)),"0", "1")</f>
        <v>0</v>
      </c>
      <c r="AD2768" s="60" t="str">
        <f>IF(ISERROR(MATCH(#REF!,#REF!,0)),"0", "1")</f>
        <v>0</v>
      </c>
      <c r="AE2768" s="60" t="str">
        <f>IF(ISERROR(MATCH([3]!Quota_Std_2022_23[[#This Row], [Gender]],$AN$2:$AN$4,0)),"0", "1")</f>
        <v>0</v>
      </c>
      <c r="AF2768" s="60" t="str">
        <f>IF(ISERROR(MATCH([3]!Quota_Std_2022_23[[#This Row], [Quota Type]],[3]Sheet1!$AO$2:$AO$12,0)),"0", "1")</f>
        <v>0</v>
      </c>
      <c r="AG2768" s="60" t="str">
        <f>IF(ISERROR(MATCH(#REF!,$BA$2:$BA$8,0)),"0", "1")</f>
        <v>0</v>
      </c>
      <c r="AH2768" s="60" t="str">
        <f>IF(ISERROR(MATCH(Passout2023[[#This Row], [Nationality Pakistani/ Foreign]],$D$3:$D$4,0)),"0", "1")</f>
        <v>0</v>
      </c>
    </row>
    <row r="2769">
      <c r="Y2769" s="60" t="str">
        <f>IF(ISERROR(MATCH(Passout2023[[#This Row], [Degree Duration (year)]],$M$3:$M$10,0)),"0", "1")</f>
        <v>0</v>
      </c>
      <c r="Z2769" s="60" t="str">
        <f>IF(ISERROR(MATCH(Passout2023[[#This Row], [Admission Type]],$F$3:$F$6,0)),"0", "1")</f>
        <v>0</v>
      </c>
      <c r="AA2769" s="60" t="str">
        <f>IF(ISERROR(MATCH(Passout2023[[#This Row], [Batch Start Year]],$L$3:$L$25,0)),"0", "1")</f>
        <v>0</v>
      </c>
      <c r="AB2769" s="60" t="str">
        <f>IF(ISERROR(MATCH(Passout2023[[#This Row], [Batch Start Semester]],$K$3:$K$6,0)),"0", "1")</f>
        <v>0</v>
      </c>
      <c r="AC2769" s="60" t="str">
        <f>IF(ISERROR(MATCH([3]!Quota_Std_2022_23[[#This Row], [SESSION_TYPE]],$AX$2:$AX$5,0)),"0", "1")</f>
        <v>0</v>
      </c>
      <c r="AD2769" s="60" t="str">
        <f>IF(ISERROR(MATCH(#REF!,#REF!,0)),"0", "1")</f>
        <v>0</v>
      </c>
      <c r="AE2769" s="60" t="str">
        <f>IF(ISERROR(MATCH([3]!Quota_Std_2022_23[[#This Row], [Gender]],$AN$2:$AN$4,0)),"0", "1")</f>
        <v>0</v>
      </c>
      <c r="AF2769" s="60" t="str">
        <f>IF(ISERROR(MATCH([3]!Quota_Std_2022_23[[#This Row], [Quota Type]],[3]Sheet1!$AO$2:$AO$12,0)),"0", "1")</f>
        <v>0</v>
      </c>
      <c r="AG2769" s="60" t="str">
        <f>IF(ISERROR(MATCH(#REF!,$BA$2:$BA$8,0)),"0", "1")</f>
        <v>0</v>
      </c>
      <c r="AH2769" s="60" t="str">
        <f>IF(ISERROR(MATCH(Passout2023[[#This Row], [Nationality Pakistani/ Foreign]],$D$3:$D$4,0)),"0", "1")</f>
        <v>0</v>
      </c>
    </row>
    <row r="2770">
      <c r="Y2770" s="60" t="str">
        <f>IF(ISERROR(MATCH(Passout2023[[#This Row], [Degree Duration (year)]],$M$3:$M$10,0)),"0", "1")</f>
        <v>0</v>
      </c>
      <c r="Z2770" s="60" t="str">
        <f>IF(ISERROR(MATCH(Passout2023[[#This Row], [Admission Type]],$F$3:$F$6,0)),"0", "1")</f>
        <v>0</v>
      </c>
      <c r="AA2770" s="60" t="str">
        <f>IF(ISERROR(MATCH(Passout2023[[#This Row], [Batch Start Year]],$L$3:$L$25,0)),"0", "1")</f>
        <v>0</v>
      </c>
      <c r="AB2770" s="60" t="str">
        <f>IF(ISERROR(MATCH(Passout2023[[#This Row], [Batch Start Semester]],$K$3:$K$6,0)),"0", "1")</f>
        <v>0</v>
      </c>
      <c r="AC2770" s="60" t="str">
        <f>IF(ISERROR(MATCH([3]!Quota_Std_2022_23[[#This Row], [SESSION_TYPE]],$AX$2:$AX$5,0)),"0", "1")</f>
        <v>0</v>
      </c>
      <c r="AD2770" s="60" t="str">
        <f>IF(ISERROR(MATCH(#REF!,#REF!,0)),"0", "1")</f>
        <v>0</v>
      </c>
      <c r="AE2770" s="60" t="str">
        <f>IF(ISERROR(MATCH([3]!Quota_Std_2022_23[[#This Row], [Gender]],$AN$2:$AN$4,0)),"0", "1")</f>
        <v>0</v>
      </c>
      <c r="AF2770" s="60" t="str">
        <f>IF(ISERROR(MATCH([3]!Quota_Std_2022_23[[#This Row], [Quota Type]],[3]Sheet1!$AO$2:$AO$12,0)),"0", "1")</f>
        <v>0</v>
      </c>
      <c r="AG2770" s="60" t="str">
        <f>IF(ISERROR(MATCH(#REF!,$BA$2:$BA$8,0)),"0", "1")</f>
        <v>0</v>
      </c>
      <c r="AH2770" s="60" t="str">
        <f>IF(ISERROR(MATCH(Passout2023[[#This Row], [Nationality Pakistani/ Foreign]],$D$3:$D$4,0)),"0", "1")</f>
        <v>0</v>
      </c>
    </row>
    <row r="2771">
      <c r="Y2771" s="60" t="str">
        <f>IF(ISERROR(MATCH(Passout2023[[#This Row], [Degree Duration (year)]],$M$3:$M$10,0)),"0", "1")</f>
        <v>0</v>
      </c>
      <c r="Z2771" s="60" t="str">
        <f>IF(ISERROR(MATCH(Passout2023[[#This Row], [Admission Type]],$F$3:$F$6,0)),"0", "1")</f>
        <v>0</v>
      </c>
      <c r="AA2771" s="60" t="str">
        <f>IF(ISERROR(MATCH(Passout2023[[#This Row], [Batch Start Year]],$L$3:$L$25,0)),"0", "1")</f>
        <v>0</v>
      </c>
      <c r="AB2771" s="60" t="str">
        <f>IF(ISERROR(MATCH(Passout2023[[#This Row], [Batch Start Semester]],$K$3:$K$6,0)),"0", "1")</f>
        <v>0</v>
      </c>
      <c r="AC2771" s="60" t="str">
        <f>IF(ISERROR(MATCH([3]!Quota_Std_2022_23[[#This Row], [SESSION_TYPE]],$AX$2:$AX$5,0)),"0", "1")</f>
        <v>0</v>
      </c>
      <c r="AD2771" s="60" t="str">
        <f>IF(ISERROR(MATCH(#REF!,#REF!,0)),"0", "1")</f>
        <v>0</v>
      </c>
      <c r="AE2771" s="60" t="str">
        <f>IF(ISERROR(MATCH([3]!Quota_Std_2022_23[[#This Row], [Gender]],$AN$2:$AN$4,0)),"0", "1")</f>
        <v>0</v>
      </c>
      <c r="AF2771" s="60" t="str">
        <f>IF(ISERROR(MATCH([3]!Quota_Std_2022_23[[#This Row], [Quota Type]],[3]Sheet1!$AO$2:$AO$12,0)),"0", "1")</f>
        <v>0</v>
      </c>
      <c r="AG2771" s="60" t="str">
        <f>IF(ISERROR(MATCH(#REF!,$BA$2:$BA$8,0)),"0", "1")</f>
        <v>0</v>
      </c>
      <c r="AH2771" s="60" t="str">
        <f>IF(ISERROR(MATCH(Passout2023[[#This Row], [Nationality Pakistani/ Foreign]],$D$3:$D$4,0)),"0", "1")</f>
        <v>0</v>
      </c>
    </row>
    <row r="2772">
      <c r="Y2772" s="60" t="str">
        <f>IF(ISERROR(MATCH(Passout2023[[#This Row], [Degree Duration (year)]],$M$3:$M$10,0)),"0", "1")</f>
        <v>0</v>
      </c>
      <c r="Z2772" s="60" t="str">
        <f>IF(ISERROR(MATCH(Passout2023[[#This Row], [Admission Type]],$F$3:$F$6,0)),"0", "1")</f>
        <v>0</v>
      </c>
      <c r="AA2772" s="60" t="str">
        <f>IF(ISERROR(MATCH(Passout2023[[#This Row], [Batch Start Year]],$L$3:$L$25,0)),"0", "1")</f>
        <v>0</v>
      </c>
      <c r="AB2772" s="60" t="str">
        <f>IF(ISERROR(MATCH(Passout2023[[#This Row], [Batch Start Semester]],$K$3:$K$6,0)),"0", "1")</f>
        <v>0</v>
      </c>
      <c r="AC2772" s="60" t="str">
        <f>IF(ISERROR(MATCH([3]!Quota_Std_2022_23[[#This Row], [SESSION_TYPE]],$AX$2:$AX$5,0)),"0", "1")</f>
        <v>0</v>
      </c>
      <c r="AD2772" s="60" t="str">
        <f>IF(ISERROR(MATCH(#REF!,#REF!,0)),"0", "1")</f>
        <v>0</v>
      </c>
      <c r="AE2772" s="60" t="str">
        <f>IF(ISERROR(MATCH([3]!Quota_Std_2022_23[[#This Row], [Gender]],$AN$2:$AN$4,0)),"0", "1")</f>
        <v>0</v>
      </c>
      <c r="AF2772" s="60" t="str">
        <f>IF(ISERROR(MATCH([3]!Quota_Std_2022_23[[#This Row], [Quota Type]],[3]Sheet1!$AO$2:$AO$12,0)),"0", "1")</f>
        <v>0</v>
      </c>
      <c r="AG2772" s="60" t="str">
        <f>IF(ISERROR(MATCH(#REF!,$BA$2:$BA$8,0)),"0", "1")</f>
        <v>0</v>
      </c>
      <c r="AH2772" s="60" t="str">
        <f>IF(ISERROR(MATCH(Passout2023[[#This Row], [Nationality Pakistani/ Foreign]],$D$3:$D$4,0)),"0", "1")</f>
        <v>0</v>
      </c>
    </row>
    <row r="2773">
      <c r="Y2773" s="60" t="str">
        <f>IF(ISERROR(MATCH(Passout2023[[#This Row], [Degree Duration (year)]],$M$3:$M$10,0)),"0", "1")</f>
        <v>0</v>
      </c>
      <c r="Z2773" s="60" t="str">
        <f>IF(ISERROR(MATCH(Passout2023[[#This Row], [Admission Type]],$F$3:$F$6,0)),"0", "1")</f>
        <v>0</v>
      </c>
      <c r="AA2773" s="60" t="str">
        <f>IF(ISERROR(MATCH(Passout2023[[#This Row], [Batch Start Year]],$L$3:$L$25,0)),"0", "1")</f>
        <v>0</v>
      </c>
      <c r="AB2773" s="60" t="str">
        <f>IF(ISERROR(MATCH(Passout2023[[#This Row], [Batch Start Semester]],$K$3:$K$6,0)),"0", "1")</f>
        <v>0</v>
      </c>
      <c r="AC2773" s="60" t="str">
        <f>IF(ISERROR(MATCH([3]!Quota_Std_2022_23[[#This Row], [SESSION_TYPE]],$AX$2:$AX$5,0)),"0", "1")</f>
        <v>0</v>
      </c>
      <c r="AD2773" s="60" t="str">
        <f>IF(ISERROR(MATCH(#REF!,#REF!,0)),"0", "1")</f>
        <v>0</v>
      </c>
      <c r="AE2773" s="60" t="str">
        <f>IF(ISERROR(MATCH([3]!Quota_Std_2022_23[[#This Row], [Gender]],$AN$2:$AN$4,0)),"0", "1")</f>
        <v>0</v>
      </c>
      <c r="AF2773" s="60" t="str">
        <f>IF(ISERROR(MATCH([3]!Quota_Std_2022_23[[#This Row], [Quota Type]],[3]Sheet1!$AO$2:$AO$12,0)),"0", "1")</f>
        <v>0</v>
      </c>
      <c r="AG2773" s="60" t="str">
        <f>IF(ISERROR(MATCH(#REF!,$BA$2:$BA$8,0)),"0", "1")</f>
        <v>0</v>
      </c>
      <c r="AH2773" s="60" t="str">
        <f>IF(ISERROR(MATCH(Passout2023[[#This Row], [Nationality Pakistani/ Foreign]],$D$3:$D$4,0)),"0", "1")</f>
        <v>0</v>
      </c>
    </row>
    <row r="2774">
      <c r="Y2774" s="60" t="str">
        <f>IF(ISERROR(MATCH(Passout2023[[#This Row], [Degree Duration (year)]],$M$3:$M$10,0)),"0", "1")</f>
        <v>0</v>
      </c>
      <c r="Z2774" s="60" t="str">
        <f>IF(ISERROR(MATCH(Passout2023[[#This Row], [Admission Type]],$F$3:$F$6,0)),"0", "1")</f>
        <v>0</v>
      </c>
      <c r="AA2774" s="60" t="str">
        <f>IF(ISERROR(MATCH(Passout2023[[#This Row], [Batch Start Year]],$L$3:$L$25,0)),"0", "1")</f>
        <v>0</v>
      </c>
      <c r="AB2774" s="60" t="str">
        <f>IF(ISERROR(MATCH(Passout2023[[#This Row], [Batch Start Semester]],$K$3:$K$6,0)),"0", "1")</f>
        <v>0</v>
      </c>
      <c r="AC2774" s="60" t="str">
        <f>IF(ISERROR(MATCH([3]!Quota_Std_2022_23[[#This Row], [SESSION_TYPE]],$AX$2:$AX$5,0)),"0", "1")</f>
        <v>0</v>
      </c>
      <c r="AD2774" s="60" t="str">
        <f>IF(ISERROR(MATCH(#REF!,#REF!,0)),"0", "1")</f>
        <v>0</v>
      </c>
      <c r="AE2774" s="60" t="str">
        <f>IF(ISERROR(MATCH([3]!Quota_Std_2022_23[[#This Row], [Gender]],$AN$2:$AN$4,0)),"0", "1")</f>
        <v>0</v>
      </c>
      <c r="AF2774" s="60" t="str">
        <f>IF(ISERROR(MATCH([3]!Quota_Std_2022_23[[#This Row], [Quota Type]],[3]Sheet1!$AO$2:$AO$12,0)),"0", "1")</f>
        <v>0</v>
      </c>
      <c r="AG2774" s="60" t="str">
        <f>IF(ISERROR(MATCH(#REF!,$BA$2:$BA$8,0)),"0", "1")</f>
        <v>0</v>
      </c>
      <c r="AH2774" s="60" t="str">
        <f>IF(ISERROR(MATCH(Passout2023[[#This Row], [Nationality Pakistani/ Foreign]],$D$3:$D$4,0)),"0", "1")</f>
        <v>0</v>
      </c>
    </row>
    <row r="2775">
      <c r="Y2775" s="60" t="str">
        <f>IF(ISERROR(MATCH(Passout2023[[#This Row], [Degree Duration (year)]],$M$3:$M$10,0)),"0", "1")</f>
        <v>0</v>
      </c>
      <c r="Z2775" s="60" t="str">
        <f>IF(ISERROR(MATCH(Passout2023[[#This Row], [Admission Type]],$F$3:$F$6,0)),"0", "1")</f>
        <v>0</v>
      </c>
      <c r="AA2775" s="60" t="str">
        <f>IF(ISERROR(MATCH(Passout2023[[#This Row], [Batch Start Year]],$L$3:$L$25,0)),"0", "1")</f>
        <v>0</v>
      </c>
      <c r="AB2775" s="60" t="str">
        <f>IF(ISERROR(MATCH(Passout2023[[#This Row], [Batch Start Semester]],$K$3:$K$6,0)),"0", "1")</f>
        <v>0</v>
      </c>
      <c r="AC2775" s="60" t="str">
        <f>IF(ISERROR(MATCH([3]!Quota_Std_2022_23[[#This Row], [SESSION_TYPE]],$AX$2:$AX$5,0)),"0", "1")</f>
        <v>0</v>
      </c>
      <c r="AD2775" s="60" t="str">
        <f>IF(ISERROR(MATCH(#REF!,#REF!,0)),"0", "1")</f>
        <v>0</v>
      </c>
      <c r="AE2775" s="60" t="str">
        <f>IF(ISERROR(MATCH([3]!Quota_Std_2022_23[[#This Row], [Gender]],$AN$2:$AN$4,0)),"0", "1")</f>
        <v>0</v>
      </c>
      <c r="AF2775" s="60" t="str">
        <f>IF(ISERROR(MATCH([3]!Quota_Std_2022_23[[#This Row], [Quota Type]],[3]Sheet1!$AO$2:$AO$12,0)),"0", "1")</f>
        <v>0</v>
      </c>
      <c r="AG2775" s="60" t="str">
        <f>IF(ISERROR(MATCH(#REF!,$BA$2:$BA$8,0)),"0", "1")</f>
        <v>0</v>
      </c>
      <c r="AH2775" s="60" t="str">
        <f>IF(ISERROR(MATCH(Passout2023[[#This Row], [Nationality Pakistani/ Foreign]],$D$3:$D$4,0)),"0", "1")</f>
        <v>0</v>
      </c>
    </row>
    <row r="2776">
      <c r="Y2776" s="60" t="str">
        <f>IF(ISERROR(MATCH(Passout2023[[#This Row], [Degree Duration (year)]],$M$3:$M$10,0)),"0", "1")</f>
        <v>0</v>
      </c>
      <c r="Z2776" s="60" t="str">
        <f>IF(ISERROR(MATCH(Passout2023[[#This Row], [Admission Type]],$F$3:$F$6,0)),"0", "1")</f>
        <v>0</v>
      </c>
      <c r="AA2776" s="60" t="str">
        <f>IF(ISERROR(MATCH(Passout2023[[#This Row], [Batch Start Year]],$L$3:$L$25,0)),"0", "1")</f>
        <v>0</v>
      </c>
      <c r="AB2776" s="60" t="str">
        <f>IF(ISERROR(MATCH(Passout2023[[#This Row], [Batch Start Semester]],$K$3:$K$6,0)),"0", "1")</f>
        <v>0</v>
      </c>
      <c r="AC2776" s="60" t="str">
        <f>IF(ISERROR(MATCH([3]!Quota_Std_2022_23[[#This Row], [SESSION_TYPE]],$AX$2:$AX$5,0)),"0", "1")</f>
        <v>0</v>
      </c>
      <c r="AD2776" s="60" t="str">
        <f>IF(ISERROR(MATCH(#REF!,#REF!,0)),"0", "1")</f>
        <v>0</v>
      </c>
      <c r="AE2776" s="60" t="str">
        <f>IF(ISERROR(MATCH([3]!Quota_Std_2022_23[[#This Row], [Gender]],$AN$2:$AN$4,0)),"0", "1")</f>
        <v>0</v>
      </c>
      <c r="AF2776" s="60" t="str">
        <f>IF(ISERROR(MATCH([3]!Quota_Std_2022_23[[#This Row], [Quota Type]],[3]Sheet1!$AO$2:$AO$12,0)),"0", "1")</f>
        <v>0</v>
      </c>
      <c r="AG2776" s="60" t="str">
        <f>IF(ISERROR(MATCH(#REF!,$BA$2:$BA$8,0)),"0", "1")</f>
        <v>0</v>
      </c>
      <c r="AH2776" s="60" t="str">
        <f>IF(ISERROR(MATCH(Passout2023[[#This Row], [Nationality Pakistani/ Foreign]],$D$3:$D$4,0)),"0", "1")</f>
        <v>0</v>
      </c>
    </row>
    <row r="2777">
      <c r="Y2777" s="60" t="str">
        <f>IF(ISERROR(MATCH(Passout2023[[#This Row], [Degree Duration (year)]],$M$3:$M$10,0)),"0", "1")</f>
        <v>0</v>
      </c>
      <c r="Z2777" s="60" t="str">
        <f>IF(ISERROR(MATCH(Passout2023[[#This Row], [Admission Type]],$F$3:$F$6,0)),"0", "1")</f>
        <v>0</v>
      </c>
      <c r="AA2777" s="60" t="str">
        <f>IF(ISERROR(MATCH(Passout2023[[#This Row], [Batch Start Year]],$L$3:$L$25,0)),"0", "1")</f>
        <v>0</v>
      </c>
      <c r="AB2777" s="60" t="str">
        <f>IF(ISERROR(MATCH(Passout2023[[#This Row], [Batch Start Semester]],$K$3:$K$6,0)),"0", "1")</f>
        <v>0</v>
      </c>
      <c r="AC2777" s="60" t="str">
        <f>IF(ISERROR(MATCH([3]!Quota_Std_2022_23[[#This Row], [SESSION_TYPE]],$AX$2:$AX$5,0)),"0", "1")</f>
        <v>0</v>
      </c>
      <c r="AD2777" s="60" t="str">
        <f>IF(ISERROR(MATCH(#REF!,#REF!,0)),"0", "1")</f>
        <v>0</v>
      </c>
      <c r="AE2777" s="60" t="str">
        <f>IF(ISERROR(MATCH([3]!Quota_Std_2022_23[[#This Row], [Gender]],$AN$2:$AN$4,0)),"0", "1")</f>
        <v>0</v>
      </c>
      <c r="AF2777" s="60" t="str">
        <f>IF(ISERROR(MATCH([3]!Quota_Std_2022_23[[#This Row], [Quota Type]],[3]Sheet1!$AO$2:$AO$12,0)),"0", "1")</f>
        <v>0</v>
      </c>
      <c r="AG2777" s="60" t="str">
        <f>IF(ISERROR(MATCH(#REF!,$BA$2:$BA$8,0)),"0", "1")</f>
        <v>0</v>
      </c>
      <c r="AH2777" s="60" t="str">
        <f>IF(ISERROR(MATCH(Passout2023[[#This Row], [Nationality Pakistani/ Foreign]],$D$3:$D$4,0)),"0", "1")</f>
        <v>0</v>
      </c>
    </row>
    <row r="2778">
      <c r="Y2778" s="60" t="str">
        <f>IF(ISERROR(MATCH(Passout2023[[#This Row], [Degree Duration (year)]],$M$3:$M$10,0)),"0", "1")</f>
        <v>0</v>
      </c>
      <c r="Z2778" s="60" t="str">
        <f>IF(ISERROR(MATCH(Passout2023[[#This Row], [Admission Type]],$F$3:$F$6,0)),"0", "1")</f>
        <v>0</v>
      </c>
      <c r="AA2778" s="60" t="str">
        <f>IF(ISERROR(MATCH(Passout2023[[#This Row], [Batch Start Year]],$L$3:$L$25,0)),"0", "1")</f>
        <v>0</v>
      </c>
      <c r="AB2778" s="60" t="str">
        <f>IF(ISERROR(MATCH(Passout2023[[#This Row], [Batch Start Semester]],$K$3:$K$6,0)),"0", "1")</f>
        <v>0</v>
      </c>
      <c r="AC2778" s="60" t="str">
        <f>IF(ISERROR(MATCH([3]!Quota_Std_2022_23[[#This Row], [SESSION_TYPE]],$AX$2:$AX$5,0)),"0", "1")</f>
        <v>0</v>
      </c>
      <c r="AD2778" s="60" t="str">
        <f>IF(ISERROR(MATCH(#REF!,#REF!,0)),"0", "1")</f>
        <v>0</v>
      </c>
      <c r="AE2778" s="60" t="str">
        <f>IF(ISERROR(MATCH([3]!Quota_Std_2022_23[[#This Row], [Gender]],$AN$2:$AN$4,0)),"0", "1")</f>
        <v>0</v>
      </c>
      <c r="AF2778" s="60" t="str">
        <f>IF(ISERROR(MATCH([3]!Quota_Std_2022_23[[#This Row], [Quota Type]],[3]Sheet1!$AO$2:$AO$12,0)),"0", "1")</f>
        <v>0</v>
      </c>
      <c r="AG2778" s="60" t="str">
        <f>IF(ISERROR(MATCH(#REF!,$BA$2:$BA$8,0)),"0", "1")</f>
        <v>0</v>
      </c>
      <c r="AH2778" s="60" t="str">
        <f>IF(ISERROR(MATCH(Passout2023[[#This Row], [Nationality Pakistani/ Foreign]],$D$3:$D$4,0)),"0", "1")</f>
        <v>0</v>
      </c>
    </row>
    <row r="2779">
      <c r="Y2779" s="60" t="str">
        <f>IF(ISERROR(MATCH(Passout2023[[#This Row], [Degree Duration (year)]],$M$3:$M$10,0)),"0", "1")</f>
        <v>0</v>
      </c>
      <c r="Z2779" s="60" t="str">
        <f>IF(ISERROR(MATCH(Passout2023[[#This Row], [Admission Type]],$F$3:$F$6,0)),"0", "1")</f>
        <v>0</v>
      </c>
      <c r="AA2779" s="60" t="str">
        <f>IF(ISERROR(MATCH(Passout2023[[#This Row], [Batch Start Year]],$L$3:$L$25,0)),"0", "1")</f>
        <v>0</v>
      </c>
      <c r="AB2779" s="60" t="str">
        <f>IF(ISERROR(MATCH(Passout2023[[#This Row], [Batch Start Semester]],$K$3:$K$6,0)),"0", "1")</f>
        <v>0</v>
      </c>
      <c r="AC2779" s="60" t="str">
        <f>IF(ISERROR(MATCH([3]!Quota_Std_2022_23[[#This Row], [SESSION_TYPE]],$AX$2:$AX$5,0)),"0", "1")</f>
        <v>0</v>
      </c>
      <c r="AD2779" s="60" t="str">
        <f>IF(ISERROR(MATCH(#REF!,#REF!,0)),"0", "1")</f>
        <v>0</v>
      </c>
      <c r="AE2779" s="60" t="str">
        <f>IF(ISERROR(MATCH([3]!Quota_Std_2022_23[[#This Row], [Gender]],$AN$2:$AN$4,0)),"0", "1")</f>
        <v>0</v>
      </c>
      <c r="AF2779" s="60" t="str">
        <f>IF(ISERROR(MATCH([3]!Quota_Std_2022_23[[#This Row], [Quota Type]],[3]Sheet1!$AO$2:$AO$12,0)),"0", "1")</f>
        <v>0</v>
      </c>
      <c r="AG2779" s="60" t="str">
        <f>IF(ISERROR(MATCH(#REF!,$BA$2:$BA$8,0)),"0", "1")</f>
        <v>0</v>
      </c>
      <c r="AH2779" s="60" t="str">
        <f>IF(ISERROR(MATCH(Passout2023[[#This Row], [Nationality Pakistani/ Foreign]],$D$3:$D$4,0)),"0", "1")</f>
        <v>0</v>
      </c>
    </row>
    <row r="2780">
      <c r="Y2780" s="60" t="str">
        <f>IF(ISERROR(MATCH(Passout2023[[#This Row], [Degree Duration (year)]],$M$3:$M$10,0)),"0", "1")</f>
        <v>0</v>
      </c>
      <c r="Z2780" s="60" t="str">
        <f>IF(ISERROR(MATCH(Passout2023[[#This Row], [Admission Type]],$F$3:$F$6,0)),"0", "1")</f>
        <v>0</v>
      </c>
      <c r="AA2780" s="60" t="str">
        <f>IF(ISERROR(MATCH(Passout2023[[#This Row], [Batch Start Year]],$L$3:$L$25,0)),"0", "1")</f>
        <v>0</v>
      </c>
      <c r="AB2780" s="60" t="str">
        <f>IF(ISERROR(MATCH(Passout2023[[#This Row], [Batch Start Semester]],$K$3:$K$6,0)),"0", "1")</f>
        <v>0</v>
      </c>
      <c r="AC2780" s="60" t="str">
        <f>IF(ISERROR(MATCH([3]!Quota_Std_2022_23[[#This Row], [SESSION_TYPE]],$AX$2:$AX$5,0)),"0", "1")</f>
        <v>0</v>
      </c>
      <c r="AD2780" s="60" t="str">
        <f>IF(ISERROR(MATCH(#REF!,#REF!,0)),"0", "1")</f>
        <v>0</v>
      </c>
      <c r="AE2780" s="60" t="str">
        <f>IF(ISERROR(MATCH([3]!Quota_Std_2022_23[[#This Row], [Gender]],$AN$2:$AN$4,0)),"0", "1")</f>
        <v>0</v>
      </c>
      <c r="AF2780" s="60" t="str">
        <f>IF(ISERROR(MATCH([3]!Quota_Std_2022_23[[#This Row], [Quota Type]],[3]Sheet1!$AO$2:$AO$12,0)),"0", "1")</f>
        <v>0</v>
      </c>
      <c r="AG2780" s="60" t="str">
        <f>IF(ISERROR(MATCH(#REF!,$BA$2:$BA$8,0)),"0", "1")</f>
        <v>0</v>
      </c>
      <c r="AH2780" s="60" t="str">
        <f>IF(ISERROR(MATCH(Passout2023[[#This Row], [Nationality Pakistani/ Foreign]],$D$3:$D$4,0)),"0", "1")</f>
        <v>0</v>
      </c>
    </row>
    <row r="2781">
      <c r="Y2781" s="60" t="str">
        <f>IF(ISERROR(MATCH(Passout2023[[#This Row], [Degree Duration (year)]],$M$3:$M$10,0)),"0", "1")</f>
        <v>0</v>
      </c>
      <c r="Z2781" s="60" t="str">
        <f>IF(ISERROR(MATCH(Passout2023[[#This Row], [Admission Type]],$F$3:$F$6,0)),"0", "1")</f>
        <v>0</v>
      </c>
      <c r="AA2781" s="60" t="str">
        <f>IF(ISERROR(MATCH(Passout2023[[#This Row], [Batch Start Year]],$L$3:$L$25,0)),"0", "1")</f>
        <v>0</v>
      </c>
      <c r="AB2781" s="60" t="str">
        <f>IF(ISERROR(MATCH(Passout2023[[#This Row], [Batch Start Semester]],$K$3:$K$6,0)),"0", "1")</f>
        <v>0</v>
      </c>
      <c r="AC2781" s="60" t="str">
        <f>IF(ISERROR(MATCH([3]!Quota_Std_2022_23[[#This Row], [SESSION_TYPE]],$AX$2:$AX$5,0)),"0", "1")</f>
        <v>0</v>
      </c>
      <c r="AD2781" s="60" t="str">
        <f>IF(ISERROR(MATCH(#REF!,#REF!,0)),"0", "1")</f>
        <v>0</v>
      </c>
      <c r="AE2781" s="60" t="str">
        <f>IF(ISERROR(MATCH([3]!Quota_Std_2022_23[[#This Row], [Gender]],$AN$2:$AN$4,0)),"0", "1")</f>
        <v>0</v>
      </c>
      <c r="AF2781" s="60" t="str">
        <f>IF(ISERROR(MATCH([3]!Quota_Std_2022_23[[#This Row], [Quota Type]],[3]Sheet1!$AO$2:$AO$12,0)),"0", "1")</f>
        <v>0</v>
      </c>
      <c r="AG2781" s="60" t="str">
        <f>IF(ISERROR(MATCH(#REF!,$BA$2:$BA$8,0)),"0", "1")</f>
        <v>0</v>
      </c>
      <c r="AH2781" s="60" t="str">
        <f>IF(ISERROR(MATCH(Passout2023[[#This Row], [Nationality Pakistani/ Foreign]],$D$3:$D$4,0)),"0", "1")</f>
        <v>0</v>
      </c>
    </row>
    <row r="2782">
      <c r="Y2782" s="60" t="str">
        <f>IF(ISERROR(MATCH(Passout2023[[#This Row], [Degree Duration (year)]],$M$3:$M$10,0)),"0", "1")</f>
        <v>0</v>
      </c>
      <c r="Z2782" s="60" t="str">
        <f>IF(ISERROR(MATCH(Passout2023[[#This Row], [Admission Type]],$F$3:$F$6,0)),"0", "1")</f>
        <v>0</v>
      </c>
      <c r="AA2782" s="60" t="str">
        <f>IF(ISERROR(MATCH(Passout2023[[#This Row], [Batch Start Year]],$L$3:$L$25,0)),"0", "1")</f>
        <v>0</v>
      </c>
      <c r="AB2782" s="60" t="str">
        <f>IF(ISERROR(MATCH(Passout2023[[#This Row], [Batch Start Semester]],$K$3:$K$6,0)),"0", "1")</f>
        <v>0</v>
      </c>
      <c r="AC2782" s="60" t="str">
        <f>IF(ISERROR(MATCH([3]!Quota_Std_2022_23[[#This Row], [SESSION_TYPE]],$AX$2:$AX$5,0)),"0", "1")</f>
        <v>0</v>
      </c>
      <c r="AD2782" s="60" t="str">
        <f>IF(ISERROR(MATCH(#REF!,#REF!,0)),"0", "1")</f>
        <v>0</v>
      </c>
      <c r="AE2782" s="60" t="str">
        <f>IF(ISERROR(MATCH([3]!Quota_Std_2022_23[[#This Row], [Gender]],$AN$2:$AN$4,0)),"0", "1")</f>
        <v>0</v>
      </c>
      <c r="AF2782" s="60" t="str">
        <f>IF(ISERROR(MATCH([3]!Quota_Std_2022_23[[#This Row], [Quota Type]],[3]Sheet1!$AO$2:$AO$12,0)),"0", "1")</f>
        <v>0</v>
      </c>
      <c r="AG2782" s="60" t="str">
        <f>IF(ISERROR(MATCH(#REF!,$BA$2:$BA$8,0)),"0", "1")</f>
        <v>0</v>
      </c>
      <c r="AH2782" s="60" t="str">
        <f>IF(ISERROR(MATCH(Passout2023[[#This Row], [Nationality Pakistani/ Foreign]],$D$3:$D$4,0)),"0", "1")</f>
        <v>0</v>
      </c>
    </row>
    <row r="2783">
      <c r="Y2783" s="60" t="str">
        <f>IF(ISERROR(MATCH(Passout2023[[#This Row], [Degree Duration (year)]],$M$3:$M$10,0)),"0", "1")</f>
        <v>0</v>
      </c>
      <c r="Z2783" s="60" t="str">
        <f>IF(ISERROR(MATCH(Passout2023[[#This Row], [Admission Type]],$F$3:$F$6,0)),"0", "1")</f>
        <v>0</v>
      </c>
      <c r="AA2783" s="60" t="str">
        <f>IF(ISERROR(MATCH(Passout2023[[#This Row], [Batch Start Year]],$L$3:$L$25,0)),"0", "1")</f>
        <v>0</v>
      </c>
      <c r="AB2783" s="60" t="str">
        <f>IF(ISERROR(MATCH(Passout2023[[#This Row], [Batch Start Semester]],$K$3:$K$6,0)),"0", "1")</f>
        <v>0</v>
      </c>
      <c r="AC2783" s="60" t="str">
        <f>IF(ISERROR(MATCH([3]!Quota_Std_2022_23[[#This Row], [SESSION_TYPE]],$AX$2:$AX$5,0)),"0", "1")</f>
        <v>0</v>
      </c>
      <c r="AD2783" s="60" t="str">
        <f>IF(ISERROR(MATCH(#REF!,#REF!,0)),"0", "1")</f>
        <v>0</v>
      </c>
      <c r="AE2783" s="60" t="str">
        <f>IF(ISERROR(MATCH([3]!Quota_Std_2022_23[[#This Row], [Gender]],$AN$2:$AN$4,0)),"0", "1")</f>
        <v>0</v>
      </c>
      <c r="AF2783" s="60" t="str">
        <f>IF(ISERROR(MATCH([3]!Quota_Std_2022_23[[#This Row], [Quota Type]],[3]Sheet1!$AO$2:$AO$12,0)),"0", "1")</f>
        <v>0</v>
      </c>
      <c r="AG2783" s="60" t="str">
        <f>IF(ISERROR(MATCH(#REF!,$BA$2:$BA$8,0)),"0", "1")</f>
        <v>0</v>
      </c>
      <c r="AH2783" s="60" t="str">
        <f>IF(ISERROR(MATCH(Passout2023[[#This Row], [Nationality Pakistani/ Foreign]],$D$3:$D$4,0)),"0", "1")</f>
        <v>0</v>
      </c>
    </row>
    <row r="2784">
      <c r="Y2784" s="60" t="str">
        <f>IF(ISERROR(MATCH(Passout2023[[#This Row], [Degree Duration (year)]],$M$3:$M$10,0)),"0", "1")</f>
        <v>0</v>
      </c>
      <c r="Z2784" s="60" t="str">
        <f>IF(ISERROR(MATCH(Passout2023[[#This Row], [Admission Type]],$F$3:$F$6,0)),"0", "1")</f>
        <v>0</v>
      </c>
      <c r="AA2784" s="60" t="str">
        <f>IF(ISERROR(MATCH(Passout2023[[#This Row], [Batch Start Year]],$L$3:$L$25,0)),"0", "1")</f>
        <v>0</v>
      </c>
      <c r="AB2784" s="60" t="str">
        <f>IF(ISERROR(MATCH(Passout2023[[#This Row], [Batch Start Semester]],$K$3:$K$6,0)),"0", "1")</f>
        <v>0</v>
      </c>
      <c r="AC2784" s="60" t="str">
        <f>IF(ISERROR(MATCH([3]!Quota_Std_2022_23[[#This Row], [SESSION_TYPE]],$AX$2:$AX$5,0)),"0", "1")</f>
        <v>0</v>
      </c>
      <c r="AD2784" s="60" t="str">
        <f>IF(ISERROR(MATCH(#REF!,#REF!,0)),"0", "1")</f>
        <v>0</v>
      </c>
      <c r="AE2784" s="60" t="str">
        <f>IF(ISERROR(MATCH([3]!Quota_Std_2022_23[[#This Row], [Gender]],$AN$2:$AN$4,0)),"0", "1")</f>
        <v>0</v>
      </c>
      <c r="AF2784" s="60" t="str">
        <f>IF(ISERROR(MATCH([3]!Quota_Std_2022_23[[#This Row], [Quota Type]],[3]Sheet1!$AO$2:$AO$12,0)),"0", "1")</f>
        <v>0</v>
      </c>
      <c r="AG2784" s="60" t="str">
        <f>IF(ISERROR(MATCH(#REF!,$BA$2:$BA$8,0)),"0", "1")</f>
        <v>0</v>
      </c>
      <c r="AH2784" s="60" t="str">
        <f>IF(ISERROR(MATCH(Passout2023[[#This Row], [Nationality Pakistani/ Foreign]],$D$3:$D$4,0)),"0", "1")</f>
        <v>0</v>
      </c>
    </row>
    <row r="2785">
      <c r="Y2785" s="60" t="str">
        <f>IF(ISERROR(MATCH(Passout2023[[#This Row], [Degree Duration (year)]],$M$3:$M$10,0)),"0", "1")</f>
        <v>0</v>
      </c>
      <c r="Z2785" s="60" t="str">
        <f>IF(ISERROR(MATCH(Passout2023[[#This Row], [Admission Type]],$F$3:$F$6,0)),"0", "1")</f>
        <v>0</v>
      </c>
      <c r="AA2785" s="60" t="str">
        <f>IF(ISERROR(MATCH(Passout2023[[#This Row], [Batch Start Year]],$L$3:$L$25,0)),"0", "1")</f>
        <v>0</v>
      </c>
      <c r="AB2785" s="60" t="str">
        <f>IF(ISERROR(MATCH(Passout2023[[#This Row], [Batch Start Semester]],$K$3:$K$6,0)),"0", "1")</f>
        <v>0</v>
      </c>
      <c r="AC2785" s="60" t="str">
        <f>IF(ISERROR(MATCH([3]!Quota_Std_2022_23[[#This Row], [SESSION_TYPE]],$AX$2:$AX$5,0)),"0", "1")</f>
        <v>0</v>
      </c>
      <c r="AD2785" s="60" t="str">
        <f>IF(ISERROR(MATCH(#REF!,#REF!,0)),"0", "1")</f>
        <v>0</v>
      </c>
      <c r="AE2785" s="60" t="str">
        <f>IF(ISERROR(MATCH([3]!Quota_Std_2022_23[[#This Row], [Gender]],$AN$2:$AN$4,0)),"0", "1")</f>
        <v>0</v>
      </c>
      <c r="AF2785" s="60" t="str">
        <f>IF(ISERROR(MATCH([3]!Quota_Std_2022_23[[#This Row], [Quota Type]],[3]Sheet1!$AO$2:$AO$12,0)),"0", "1")</f>
        <v>0</v>
      </c>
      <c r="AG2785" s="60" t="str">
        <f>IF(ISERROR(MATCH(#REF!,$BA$2:$BA$8,0)),"0", "1")</f>
        <v>0</v>
      </c>
      <c r="AH2785" s="60" t="str">
        <f>IF(ISERROR(MATCH(Passout2023[[#This Row], [Nationality Pakistani/ Foreign]],$D$3:$D$4,0)),"0", "1")</f>
        <v>0</v>
      </c>
    </row>
    <row r="2786">
      <c r="Y2786" s="60" t="str">
        <f>IF(ISERROR(MATCH(Passout2023[[#This Row], [Degree Duration (year)]],$M$3:$M$10,0)),"0", "1")</f>
        <v>0</v>
      </c>
      <c r="Z2786" s="60" t="str">
        <f>IF(ISERROR(MATCH(Passout2023[[#This Row], [Admission Type]],$F$3:$F$6,0)),"0", "1")</f>
        <v>0</v>
      </c>
      <c r="AA2786" s="60" t="str">
        <f>IF(ISERROR(MATCH(Passout2023[[#This Row], [Batch Start Year]],$L$3:$L$25,0)),"0", "1")</f>
        <v>0</v>
      </c>
      <c r="AB2786" s="60" t="str">
        <f>IF(ISERROR(MATCH(Passout2023[[#This Row], [Batch Start Semester]],$K$3:$K$6,0)),"0", "1")</f>
        <v>0</v>
      </c>
      <c r="AC2786" s="60" t="str">
        <f>IF(ISERROR(MATCH([3]!Quota_Std_2022_23[[#This Row], [SESSION_TYPE]],$AX$2:$AX$5,0)),"0", "1")</f>
        <v>0</v>
      </c>
      <c r="AD2786" s="60" t="str">
        <f>IF(ISERROR(MATCH(#REF!,#REF!,0)),"0", "1")</f>
        <v>0</v>
      </c>
      <c r="AE2786" s="60" t="str">
        <f>IF(ISERROR(MATCH([3]!Quota_Std_2022_23[[#This Row], [Gender]],$AN$2:$AN$4,0)),"0", "1")</f>
        <v>0</v>
      </c>
      <c r="AF2786" s="60" t="str">
        <f>IF(ISERROR(MATCH([3]!Quota_Std_2022_23[[#This Row], [Quota Type]],[3]Sheet1!$AO$2:$AO$12,0)),"0", "1")</f>
        <v>0</v>
      </c>
      <c r="AG2786" s="60" t="str">
        <f>IF(ISERROR(MATCH(#REF!,$BA$2:$BA$8,0)),"0", "1")</f>
        <v>0</v>
      </c>
      <c r="AH2786" s="60" t="str">
        <f>IF(ISERROR(MATCH(Passout2023[[#This Row], [Nationality Pakistani/ Foreign]],$D$3:$D$4,0)),"0", "1")</f>
        <v>0</v>
      </c>
    </row>
    <row r="2787">
      <c r="Y2787" s="60" t="str">
        <f>IF(ISERROR(MATCH(Passout2023[[#This Row], [Degree Duration (year)]],$M$3:$M$10,0)),"0", "1")</f>
        <v>0</v>
      </c>
      <c r="Z2787" s="60" t="str">
        <f>IF(ISERROR(MATCH(Passout2023[[#This Row], [Admission Type]],$F$3:$F$6,0)),"0", "1")</f>
        <v>0</v>
      </c>
      <c r="AA2787" s="60" t="str">
        <f>IF(ISERROR(MATCH(Passout2023[[#This Row], [Batch Start Year]],$L$3:$L$25,0)),"0", "1")</f>
        <v>0</v>
      </c>
      <c r="AB2787" s="60" t="str">
        <f>IF(ISERROR(MATCH(Passout2023[[#This Row], [Batch Start Semester]],$K$3:$K$6,0)),"0", "1")</f>
        <v>0</v>
      </c>
      <c r="AC2787" s="60" t="str">
        <f>IF(ISERROR(MATCH([3]!Quota_Std_2022_23[[#This Row], [SESSION_TYPE]],$AX$2:$AX$5,0)),"0", "1")</f>
        <v>0</v>
      </c>
      <c r="AD2787" s="60" t="str">
        <f>IF(ISERROR(MATCH(#REF!,#REF!,0)),"0", "1")</f>
        <v>0</v>
      </c>
      <c r="AE2787" s="60" t="str">
        <f>IF(ISERROR(MATCH([3]!Quota_Std_2022_23[[#This Row], [Gender]],$AN$2:$AN$4,0)),"0", "1")</f>
        <v>0</v>
      </c>
      <c r="AF2787" s="60" t="str">
        <f>IF(ISERROR(MATCH([3]!Quota_Std_2022_23[[#This Row], [Quota Type]],[3]Sheet1!$AO$2:$AO$12,0)),"0", "1")</f>
        <v>0</v>
      </c>
      <c r="AG2787" s="60" t="str">
        <f>IF(ISERROR(MATCH(#REF!,$BA$2:$BA$8,0)),"0", "1")</f>
        <v>0</v>
      </c>
      <c r="AH2787" s="60" t="str">
        <f>IF(ISERROR(MATCH(Passout2023[[#This Row], [Nationality Pakistani/ Foreign]],$D$3:$D$4,0)),"0", "1")</f>
        <v>0</v>
      </c>
    </row>
    <row r="2788">
      <c r="Y2788" s="60" t="str">
        <f>IF(ISERROR(MATCH(Passout2023[[#This Row], [Degree Duration (year)]],$M$3:$M$10,0)),"0", "1")</f>
        <v>0</v>
      </c>
      <c r="Z2788" s="60" t="str">
        <f>IF(ISERROR(MATCH(Passout2023[[#This Row], [Admission Type]],$F$3:$F$6,0)),"0", "1")</f>
        <v>0</v>
      </c>
      <c r="AA2788" s="60" t="str">
        <f>IF(ISERROR(MATCH(Passout2023[[#This Row], [Batch Start Year]],$L$3:$L$25,0)),"0", "1")</f>
        <v>0</v>
      </c>
      <c r="AB2788" s="60" t="str">
        <f>IF(ISERROR(MATCH(Passout2023[[#This Row], [Batch Start Semester]],$K$3:$K$6,0)),"0", "1")</f>
        <v>0</v>
      </c>
      <c r="AC2788" s="60" t="str">
        <f>IF(ISERROR(MATCH([3]!Quota_Std_2022_23[[#This Row], [SESSION_TYPE]],$AX$2:$AX$5,0)),"0", "1")</f>
        <v>0</v>
      </c>
      <c r="AD2788" s="60" t="str">
        <f>IF(ISERROR(MATCH(#REF!,#REF!,0)),"0", "1")</f>
        <v>0</v>
      </c>
      <c r="AE2788" s="60" t="str">
        <f>IF(ISERROR(MATCH([3]!Quota_Std_2022_23[[#This Row], [Gender]],$AN$2:$AN$4,0)),"0", "1")</f>
        <v>0</v>
      </c>
      <c r="AF2788" s="60" t="str">
        <f>IF(ISERROR(MATCH([3]!Quota_Std_2022_23[[#This Row], [Quota Type]],[3]Sheet1!$AO$2:$AO$12,0)),"0", "1")</f>
        <v>0</v>
      </c>
      <c r="AG2788" s="60" t="str">
        <f>IF(ISERROR(MATCH(#REF!,$BA$2:$BA$8,0)),"0", "1")</f>
        <v>0</v>
      </c>
      <c r="AH2788" s="60" t="str">
        <f>IF(ISERROR(MATCH(Passout2023[[#This Row], [Nationality Pakistani/ Foreign]],$D$3:$D$4,0)),"0", "1")</f>
        <v>0</v>
      </c>
    </row>
    <row r="2789">
      <c r="Y2789" s="60" t="str">
        <f>IF(ISERROR(MATCH(Passout2023[[#This Row], [Degree Duration (year)]],$M$3:$M$10,0)),"0", "1")</f>
        <v>0</v>
      </c>
      <c r="Z2789" s="60" t="str">
        <f>IF(ISERROR(MATCH(Passout2023[[#This Row], [Admission Type]],$F$3:$F$6,0)),"0", "1")</f>
        <v>0</v>
      </c>
      <c r="AA2789" s="60" t="str">
        <f>IF(ISERROR(MATCH(Passout2023[[#This Row], [Batch Start Year]],$L$3:$L$25,0)),"0", "1")</f>
        <v>0</v>
      </c>
      <c r="AB2789" s="60" t="str">
        <f>IF(ISERROR(MATCH(Passout2023[[#This Row], [Batch Start Semester]],$K$3:$K$6,0)),"0", "1")</f>
        <v>0</v>
      </c>
      <c r="AC2789" s="60" t="str">
        <f>IF(ISERROR(MATCH([3]!Quota_Std_2022_23[[#This Row], [SESSION_TYPE]],$AX$2:$AX$5,0)),"0", "1")</f>
        <v>0</v>
      </c>
      <c r="AD2789" s="60" t="str">
        <f>IF(ISERROR(MATCH(#REF!,#REF!,0)),"0", "1")</f>
        <v>0</v>
      </c>
      <c r="AE2789" s="60" t="str">
        <f>IF(ISERROR(MATCH([3]!Quota_Std_2022_23[[#This Row], [Gender]],$AN$2:$AN$4,0)),"0", "1")</f>
        <v>0</v>
      </c>
      <c r="AF2789" s="60" t="str">
        <f>IF(ISERROR(MATCH([3]!Quota_Std_2022_23[[#This Row], [Quota Type]],[3]Sheet1!$AO$2:$AO$12,0)),"0", "1")</f>
        <v>0</v>
      </c>
      <c r="AG2789" s="60" t="str">
        <f>IF(ISERROR(MATCH(#REF!,$BA$2:$BA$8,0)),"0", "1")</f>
        <v>0</v>
      </c>
      <c r="AH2789" s="60" t="str">
        <f>IF(ISERROR(MATCH(Passout2023[[#This Row], [Nationality Pakistani/ Foreign]],$D$3:$D$4,0)),"0", "1")</f>
        <v>0</v>
      </c>
    </row>
    <row r="2790">
      <c r="Y2790" s="60" t="str">
        <f>IF(ISERROR(MATCH(Passout2023[[#This Row], [Degree Duration (year)]],$M$3:$M$10,0)),"0", "1")</f>
        <v>0</v>
      </c>
      <c r="Z2790" s="60" t="str">
        <f>IF(ISERROR(MATCH(Passout2023[[#This Row], [Admission Type]],$F$3:$F$6,0)),"0", "1")</f>
        <v>0</v>
      </c>
      <c r="AA2790" s="60" t="str">
        <f>IF(ISERROR(MATCH(Passout2023[[#This Row], [Batch Start Year]],$L$3:$L$25,0)),"0", "1")</f>
        <v>0</v>
      </c>
      <c r="AB2790" s="60" t="str">
        <f>IF(ISERROR(MATCH(Passout2023[[#This Row], [Batch Start Semester]],$K$3:$K$6,0)),"0", "1")</f>
        <v>0</v>
      </c>
      <c r="AC2790" s="60" t="str">
        <f>IF(ISERROR(MATCH([3]!Quota_Std_2022_23[[#This Row], [SESSION_TYPE]],$AX$2:$AX$5,0)),"0", "1")</f>
        <v>0</v>
      </c>
      <c r="AD2790" s="60" t="str">
        <f>IF(ISERROR(MATCH(#REF!,#REF!,0)),"0", "1")</f>
        <v>0</v>
      </c>
      <c r="AE2790" s="60" t="str">
        <f>IF(ISERROR(MATCH([3]!Quota_Std_2022_23[[#This Row], [Gender]],$AN$2:$AN$4,0)),"0", "1")</f>
        <v>0</v>
      </c>
      <c r="AF2790" s="60" t="str">
        <f>IF(ISERROR(MATCH([3]!Quota_Std_2022_23[[#This Row], [Quota Type]],[3]Sheet1!$AO$2:$AO$12,0)),"0", "1")</f>
        <v>0</v>
      </c>
      <c r="AG2790" s="60" t="str">
        <f>IF(ISERROR(MATCH(#REF!,$BA$2:$BA$8,0)),"0", "1")</f>
        <v>0</v>
      </c>
      <c r="AH2790" s="60" t="str">
        <f>IF(ISERROR(MATCH(Passout2023[[#This Row], [Nationality Pakistani/ Foreign]],$D$3:$D$4,0)),"0", "1")</f>
        <v>0</v>
      </c>
    </row>
    <row r="2791">
      <c r="Y2791" s="60" t="str">
        <f>IF(ISERROR(MATCH(Passout2023[[#This Row], [Degree Duration (year)]],$M$3:$M$10,0)),"0", "1")</f>
        <v>0</v>
      </c>
      <c r="Z2791" s="60" t="str">
        <f>IF(ISERROR(MATCH(Passout2023[[#This Row], [Admission Type]],$F$3:$F$6,0)),"0", "1")</f>
        <v>0</v>
      </c>
      <c r="AA2791" s="60" t="str">
        <f>IF(ISERROR(MATCH(Passout2023[[#This Row], [Batch Start Year]],$L$3:$L$25,0)),"0", "1")</f>
        <v>0</v>
      </c>
      <c r="AB2791" s="60" t="str">
        <f>IF(ISERROR(MATCH(Passout2023[[#This Row], [Batch Start Semester]],$K$3:$K$6,0)),"0", "1")</f>
        <v>0</v>
      </c>
      <c r="AC2791" s="60" t="str">
        <f>IF(ISERROR(MATCH([3]!Quota_Std_2022_23[[#This Row], [SESSION_TYPE]],$AX$2:$AX$5,0)),"0", "1")</f>
        <v>0</v>
      </c>
      <c r="AD2791" s="60" t="str">
        <f>IF(ISERROR(MATCH(#REF!,#REF!,0)),"0", "1")</f>
        <v>0</v>
      </c>
      <c r="AE2791" s="60" t="str">
        <f>IF(ISERROR(MATCH([3]!Quota_Std_2022_23[[#This Row], [Gender]],$AN$2:$AN$4,0)),"0", "1")</f>
        <v>0</v>
      </c>
      <c r="AF2791" s="60" t="str">
        <f>IF(ISERROR(MATCH([3]!Quota_Std_2022_23[[#This Row], [Quota Type]],[3]Sheet1!$AO$2:$AO$12,0)),"0", "1")</f>
        <v>0</v>
      </c>
      <c r="AG2791" s="60" t="str">
        <f>IF(ISERROR(MATCH(#REF!,$BA$2:$BA$8,0)),"0", "1")</f>
        <v>0</v>
      </c>
      <c r="AH2791" s="60" t="str">
        <f>IF(ISERROR(MATCH(Passout2023[[#This Row], [Nationality Pakistani/ Foreign]],$D$3:$D$4,0)),"0", "1")</f>
        <v>0</v>
      </c>
    </row>
    <row r="2792">
      <c r="Y2792" s="60" t="str">
        <f>IF(ISERROR(MATCH(Passout2023[[#This Row], [Degree Duration (year)]],$M$3:$M$10,0)),"0", "1")</f>
        <v>0</v>
      </c>
      <c r="Z2792" s="60" t="str">
        <f>IF(ISERROR(MATCH(Passout2023[[#This Row], [Admission Type]],$F$3:$F$6,0)),"0", "1")</f>
        <v>0</v>
      </c>
      <c r="AA2792" s="60" t="str">
        <f>IF(ISERROR(MATCH(Passout2023[[#This Row], [Batch Start Year]],$L$3:$L$25,0)),"0", "1")</f>
        <v>0</v>
      </c>
      <c r="AB2792" s="60" t="str">
        <f>IF(ISERROR(MATCH(Passout2023[[#This Row], [Batch Start Semester]],$K$3:$K$6,0)),"0", "1")</f>
        <v>0</v>
      </c>
      <c r="AC2792" s="60" t="str">
        <f>IF(ISERROR(MATCH([3]!Quota_Std_2022_23[[#This Row], [SESSION_TYPE]],$AX$2:$AX$5,0)),"0", "1")</f>
        <v>0</v>
      </c>
      <c r="AD2792" s="60" t="str">
        <f>IF(ISERROR(MATCH(#REF!,#REF!,0)),"0", "1")</f>
        <v>0</v>
      </c>
      <c r="AE2792" s="60" t="str">
        <f>IF(ISERROR(MATCH([3]!Quota_Std_2022_23[[#This Row], [Gender]],$AN$2:$AN$4,0)),"0", "1")</f>
        <v>0</v>
      </c>
      <c r="AF2792" s="60" t="str">
        <f>IF(ISERROR(MATCH([3]!Quota_Std_2022_23[[#This Row], [Quota Type]],[3]Sheet1!$AO$2:$AO$12,0)),"0", "1")</f>
        <v>0</v>
      </c>
      <c r="AG2792" s="60" t="str">
        <f>IF(ISERROR(MATCH(#REF!,$BA$2:$BA$8,0)),"0", "1")</f>
        <v>0</v>
      </c>
      <c r="AH2792" s="60" t="str">
        <f>IF(ISERROR(MATCH(Passout2023[[#This Row], [Nationality Pakistani/ Foreign]],$D$3:$D$4,0)),"0", "1")</f>
        <v>0</v>
      </c>
    </row>
    <row r="2793">
      <c r="Y2793" s="60" t="str">
        <f>IF(ISERROR(MATCH(Passout2023[[#This Row], [Degree Duration (year)]],$M$3:$M$10,0)),"0", "1")</f>
        <v>0</v>
      </c>
      <c r="Z2793" s="60" t="str">
        <f>IF(ISERROR(MATCH(Passout2023[[#This Row], [Admission Type]],$F$3:$F$6,0)),"0", "1")</f>
        <v>0</v>
      </c>
      <c r="AA2793" s="60" t="str">
        <f>IF(ISERROR(MATCH(Passout2023[[#This Row], [Batch Start Year]],$L$3:$L$25,0)),"0", "1")</f>
        <v>0</v>
      </c>
      <c r="AB2793" s="60" t="str">
        <f>IF(ISERROR(MATCH(Passout2023[[#This Row], [Batch Start Semester]],$K$3:$K$6,0)),"0", "1")</f>
        <v>0</v>
      </c>
      <c r="AC2793" s="60" t="str">
        <f>IF(ISERROR(MATCH([3]!Quota_Std_2022_23[[#This Row], [SESSION_TYPE]],$AX$2:$AX$5,0)),"0", "1")</f>
        <v>0</v>
      </c>
      <c r="AD2793" s="60" t="str">
        <f>IF(ISERROR(MATCH(#REF!,#REF!,0)),"0", "1")</f>
        <v>0</v>
      </c>
      <c r="AE2793" s="60" t="str">
        <f>IF(ISERROR(MATCH([3]!Quota_Std_2022_23[[#This Row], [Gender]],$AN$2:$AN$4,0)),"0", "1")</f>
        <v>0</v>
      </c>
      <c r="AF2793" s="60" t="str">
        <f>IF(ISERROR(MATCH([3]!Quota_Std_2022_23[[#This Row], [Quota Type]],[3]Sheet1!$AO$2:$AO$12,0)),"0", "1")</f>
        <v>0</v>
      </c>
      <c r="AG2793" s="60" t="str">
        <f>IF(ISERROR(MATCH(#REF!,$BA$2:$BA$8,0)),"0", "1")</f>
        <v>0</v>
      </c>
      <c r="AH2793" s="60" t="str">
        <f>IF(ISERROR(MATCH(Passout2023[[#This Row], [Nationality Pakistani/ Foreign]],$D$3:$D$4,0)),"0", "1")</f>
        <v>0</v>
      </c>
    </row>
    <row r="2794">
      <c r="Y2794" s="60" t="str">
        <f>IF(ISERROR(MATCH(Passout2023[[#This Row], [Degree Duration (year)]],$M$3:$M$10,0)),"0", "1")</f>
        <v>0</v>
      </c>
      <c r="Z2794" s="60" t="str">
        <f>IF(ISERROR(MATCH(Passout2023[[#This Row], [Admission Type]],$F$3:$F$6,0)),"0", "1")</f>
        <v>0</v>
      </c>
      <c r="AA2794" s="60" t="str">
        <f>IF(ISERROR(MATCH(Passout2023[[#This Row], [Batch Start Year]],$L$3:$L$25,0)),"0", "1")</f>
        <v>0</v>
      </c>
      <c r="AB2794" s="60" t="str">
        <f>IF(ISERROR(MATCH(Passout2023[[#This Row], [Batch Start Semester]],$K$3:$K$6,0)),"0", "1")</f>
        <v>0</v>
      </c>
      <c r="AC2794" s="60" t="str">
        <f>IF(ISERROR(MATCH([3]!Quota_Std_2022_23[[#This Row], [SESSION_TYPE]],$AX$2:$AX$5,0)),"0", "1")</f>
        <v>0</v>
      </c>
      <c r="AD2794" s="60" t="str">
        <f>IF(ISERROR(MATCH(#REF!,#REF!,0)),"0", "1")</f>
        <v>0</v>
      </c>
      <c r="AE2794" s="60" t="str">
        <f>IF(ISERROR(MATCH([3]!Quota_Std_2022_23[[#This Row], [Gender]],$AN$2:$AN$4,0)),"0", "1")</f>
        <v>0</v>
      </c>
      <c r="AF2794" s="60" t="str">
        <f>IF(ISERROR(MATCH([3]!Quota_Std_2022_23[[#This Row], [Quota Type]],[3]Sheet1!$AO$2:$AO$12,0)),"0", "1")</f>
        <v>0</v>
      </c>
      <c r="AG2794" s="60" t="str">
        <f>IF(ISERROR(MATCH(#REF!,$BA$2:$BA$8,0)),"0", "1")</f>
        <v>0</v>
      </c>
      <c r="AH2794" s="60" t="str">
        <f>IF(ISERROR(MATCH(Passout2023[[#This Row], [Nationality Pakistani/ Foreign]],$D$3:$D$4,0)),"0", "1")</f>
        <v>0</v>
      </c>
    </row>
    <row r="2795">
      <c r="Y2795" s="60" t="str">
        <f>IF(ISERROR(MATCH(Passout2023[[#This Row], [Degree Duration (year)]],$M$3:$M$10,0)),"0", "1")</f>
        <v>0</v>
      </c>
      <c r="Z2795" s="60" t="str">
        <f>IF(ISERROR(MATCH(Passout2023[[#This Row], [Admission Type]],$F$3:$F$6,0)),"0", "1")</f>
        <v>0</v>
      </c>
      <c r="AA2795" s="60" t="str">
        <f>IF(ISERROR(MATCH(Passout2023[[#This Row], [Batch Start Year]],$L$3:$L$25,0)),"0", "1")</f>
        <v>0</v>
      </c>
      <c r="AB2795" s="60" t="str">
        <f>IF(ISERROR(MATCH(Passout2023[[#This Row], [Batch Start Semester]],$K$3:$K$6,0)),"0", "1")</f>
        <v>0</v>
      </c>
      <c r="AC2795" s="60" t="str">
        <f>IF(ISERROR(MATCH([3]!Quota_Std_2022_23[[#This Row], [SESSION_TYPE]],$AX$2:$AX$5,0)),"0", "1")</f>
        <v>0</v>
      </c>
      <c r="AD2795" s="60" t="str">
        <f>IF(ISERROR(MATCH(#REF!,#REF!,0)),"0", "1")</f>
        <v>0</v>
      </c>
      <c r="AE2795" s="60" t="str">
        <f>IF(ISERROR(MATCH([3]!Quota_Std_2022_23[[#This Row], [Gender]],$AN$2:$AN$4,0)),"0", "1")</f>
        <v>0</v>
      </c>
      <c r="AF2795" s="60" t="str">
        <f>IF(ISERROR(MATCH([3]!Quota_Std_2022_23[[#This Row], [Quota Type]],[3]Sheet1!$AO$2:$AO$12,0)),"0", "1")</f>
        <v>0</v>
      </c>
      <c r="AG2795" s="60" t="str">
        <f>IF(ISERROR(MATCH(#REF!,$BA$2:$BA$8,0)),"0", "1")</f>
        <v>0</v>
      </c>
      <c r="AH2795" s="60" t="str">
        <f>IF(ISERROR(MATCH(Passout2023[[#This Row], [Nationality Pakistani/ Foreign]],$D$3:$D$4,0)),"0", "1")</f>
        <v>0</v>
      </c>
    </row>
    <row r="2796">
      <c r="Y2796" s="60" t="str">
        <f>IF(ISERROR(MATCH(Passout2023[[#This Row], [Degree Duration (year)]],$M$3:$M$10,0)),"0", "1")</f>
        <v>0</v>
      </c>
      <c r="Z2796" s="60" t="str">
        <f>IF(ISERROR(MATCH(Passout2023[[#This Row], [Admission Type]],$F$3:$F$6,0)),"0", "1")</f>
        <v>0</v>
      </c>
      <c r="AA2796" s="60" t="str">
        <f>IF(ISERROR(MATCH(Passout2023[[#This Row], [Batch Start Year]],$L$3:$L$25,0)),"0", "1")</f>
        <v>0</v>
      </c>
      <c r="AB2796" s="60" t="str">
        <f>IF(ISERROR(MATCH(Passout2023[[#This Row], [Batch Start Semester]],$K$3:$K$6,0)),"0", "1")</f>
        <v>0</v>
      </c>
      <c r="AC2796" s="60" t="str">
        <f>IF(ISERROR(MATCH([3]!Quota_Std_2022_23[[#This Row], [SESSION_TYPE]],$AX$2:$AX$5,0)),"0", "1")</f>
        <v>0</v>
      </c>
      <c r="AD2796" s="60" t="str">
        <f>IF(ISERROR(MATCH(#REF!,#REF!,0)),"0", "1")</f>
        <v>0</v>
      </c>
      <c r="AE2796" s="60" t="str">
        <f>IF(ISERROR(MATCH([3]!Quota_Std_2022_23[[#This Row], [Gender]],$AN$2:$AN$4,0)),"0", "1")</f>
        <v>0</v>
      </c>
      <c r="AF2796" s="60" t="str">
        <f>IF(ISERROR(MATCH([3]!Quota_Std_2022_23[[#This Row], [Quota Type]],[3]Sheet1!$AO$2:$AO$12,0)),"0", "1")</f>
        <v>0</v>
      </c>
      <c r="AG2796" s="60" t="str">
        <f>IF(ISERROR(MATCH(#REF!,$BA$2:$BA$8,0)),"0", "1")</f>
        <v>0</v>
      </c>
      <c r="AH2796" s="60" t="str">
        <f>IF(ISERROR(MATCH(Passout2023[[#This Row], [Nationality Pakistani/ Foreign]],$D$3:$D$4,0)),"0", "1")</f>
        <v>0</v>
      </c>
    </row>
    <row r="2797">
      <c r="Y2797" s="60" t="str">
        <f>IF(ISERROR(MATCH(Passout2023[[#This Row], [Degree Duration (year)]],$M$3:$M$10,0)),"0", "1")</f>
        <v>0</v>
      </c>
      <c r="Z2797" s="60" t="str">
        <f>IF(ISERROR(MATCH(Passout2023[[#This Row], [Admission Type]],$F$3:$F$6,0)),"0", "1")</f>
        <v>0</v>
      </c>
      <c r="AA2797" s="60" t="str">
        <f>IF(ISERROR(MATCH(Passout2023[[#This Row], [Batch Start Year]],$L$3:$L$25,0)),"0", "1")</f>
        <v>0</v>
      </c>
      <c r="AB2797" s="60" t="str">
        <f>IF(ISERROR(MATCH(Passout2023[[#This Row], [Batch Start Semester]],$K$3:$K$6,0)),"0", "1")</f>
        <v>0</v>
      </c>
      <c r="AC2797" s="60" t="str">
        <f>IF(ISERROR(MATCH([3]!Quota_Std_2022_23[[#This Row], [SESSION_TYPE]],$AX$2:$AX$5,0)),"0", "1")</f>
        <v>0</v>
      </c>
      <c r="AD2797" s="60" t="str">
        <f>IF(ISERROR(MATCH(#REF!,#REF!,0)),"0", "1")</f>
        <v>0</v>
      </c>
      <c r="AE2797" s="60" t="str">
        <f>IF(ISERROR(MATCH([3]!Quota_Std_2022_23[[#This Row], [Gender]],$AN$2:$AN$4,0)),"0", "1")</f>
        <v>0</v>
      </c>
      <c r="AF2797" s="60" t="str">
        <f>IF(ISERROR(MATCH([3]!Quota_Std_2022_23[[#This Row], [Quota Type]],[3]Sheet1!$AO$2:$AO$12,0)),"0", "1")</f>
        <v>0</v>
      </c>
      <c r="AG2797" s="60" t="str">
        <f>IF(ISERROR(MATCH(#REF!,$BA$2:$BA$8,0)),"0", "1")</f>
        <v>0</v>
      </c>
      <c r="AH2797" s="60" t="str">
        <f>IF(ISERROR(MATCH(Passout2023[[#This Row], [Nationality Pakistani/ Foreign]],$D$3:$D$4,0)),"0", "1")</f>
        <v>0</v>
      </c>
    </row>
    <row r="2798">
      <c r="Y2798" s="60" t="str">
        <f>IF(ISERROR(MATCH(Passout2023[[#This Row], [Degree Duration (year)]],$M$3:$M$10,0)),"0", "1")</f>
        <v>0</v>
      </c>
      <c r="Z2798" s="60" t="str">
        <f>IF(ISERROR(MATCH(Passout2023[[#This Row], [Admission Type]],$F$3:$F$6,0)),"0", "1")</f>
        <v>0</v>
      </c>
      <c r="AA2798" s="60" t="str">
        <f>IF(ISERROR(MATCH(Passout2023[[#This Row], [Batch Start Year]],$L$3:$L$25,0)),"0", "1")</f>
        <v>0</v>
      </c>
      <c r="AB2798" s="60" t="str">
        <f>IF(ISERROR(MATCH(Passout2023[[#This Row], [Batch Start Semester]],$K$3:$K$6,0)),"0", "1")</f>
        <v>0</v>
      </c>
      <c r="AC2798" s="60" t="str">
        <f>IF(ISERROR(MATCH([3]!Quota_Std_2022_23[[#This Row], [SESSION_TYPE]],$AX$2:$AX$5,0)),"0", "1")</f>
        <v>0</v>
      </c>
      <c r="AD2798" s="60" t="str">
        <f>IF(ISERROR(MATCH(#REF!,#REF!,0)),"0", "1")</f>
        <v>0</v>
      </c>
      <c r="AE2798" s="60" t="str">
        <f>IF(ISERROR(MATCH([3]!Quota_Std_2022_23[[#This Row], [Gender]],$AN$2:$AN$4,0)),"0", "1")</f>
        <v>0</v>
      </c>
      <c r="AF2798" s="60" t="str">
        <f>IF(ISERROR(MATCH([3]!Quota_Std_2022_23[[#This Row], [Quota Type]],[3]Sheet1!$AO$2:$AO$12,0)),"0", "1")</f>
        <v>0</v>
      </c>
      <c r="AG2798" s="60" t="str">
        <f>IF(ISERROR(MATCH(#REF!,$BA$2:$BA$8,0)),"0", "1")</f>
        <v>0</v>
      </c>
      <c r="AH2798" s="60" t="str">
        <f>IF(ISERROR(MATCH(Passout2023[[#This Row], [Nationality Pakistani/ Foreign]],$D$3:$D$4,0)),"0", "1")</f>
        <v>0</v>
      </c>
    </row>
    <row r="2799">
      <c r="Y2799" s="60" t="str">
        <f>IF(ISERROR(MATCH(Passout2023[[#This Row], [Degree Duration (year)]],$M$3:$M$10,0)),"0", "1")</f>
        <v>0</v>
      </c>
      <c r="Z2799" s="60" t="str">
        <f>IF(ISERROR(MATCH(Passout2023[[#This Row], [Admission Type]],$F$3:$F$6,0)),"0", "1")</f>
        <v>0</v>
      </c>
      <c r="AA2799" s="60" t="str">
        <f>IF(ISERROR(MATCH(Passout2023[[#This Row], [Batch Start Year]],$L$3:$L$25,0)),"0", "1")</f>
        <v>0</v>
      </c>
      <c r="AB2799" s="60" t="str">
        <f>IF(ISERROR(MATCH(Passout2023[[#This Row], [Batch Start Semester]],$K$3:$K$6,0)),"0", "1")</f>
        <v>0</v>
      </c>
      <c r="AC2799" s="60" t="str">
        <f>IF(ISERROR(MATCH([3]!Quota_Std_2022_23[[#This Row], [SESSION_TYPE]],$AX$2:$AX$5,0)),"0", "1")</f>
        <v>0</v>
      </c>
      <c r="AD2799" s="60" t="str">
        <f>IF(ISERROR(MATCH(#REF!,#REF!,0)),"0", "1")</f>
        <v>0</v>
      </c>
      <c r="AE2799" s="60" t="str">
        <f>IF(ISERROR(MATCH([3]!Quota_Std_2022_23[[#This Row], [Gender]],$AN$2:$AN$4,0)),"0", "1")</f>
        <v>0</v>
      </c>
      <c r="AF2799" s="60" t="str">
        <f>IF(ISERROR(MATCH([3]!Quota_Std_2022_23[[#This Row], [Quota Type]],[3]Sheet1!$AO$2:$AO$12,0)),"0", "1")</f>
        <v>0</v>
      </c>
      <c r="AG2799" s="60" t="str">
        <f>IF(ISERROR(MATCH(#REF!,$BA$2:$BA$8,0)),"0", "1")</f>
        <v>0</v>
      </c>
      <c r="AH2799" s="60" t="str">
        <f>IF(ISERROR(MATCH(Passout2023[[#This Row], [Nationality Pakistani/ Foreign]],$D$3:$D$4,0)),"0", "1")</f>
        <v>0</v>
      </c>
    </row>
    <row r="2800">
      <c r="Y2800" s="60" t="str">
        <f>IF(ISERROR(MATCH(Passout2023[[#This Row], [Degree Duration (year)]],$M$3:$M$10,0)),"0", "1")</f>
        <v>0</v>
      </c>
      <c r="Z2800" s="60" t="str">
        <f>IF(ISERROR(MATCH(Passout2023[[#This Row], [Admission Type]],$F$3:$F$6,0)),"0", "1")</f>
        <v>0</v>
      </c>
      <c r="AA2800" s="60" t="str">
        <f>IF(ISERROR(MATCH(Passout2023[[#This Row], [Batch Start Year]],$L$3:$L$25,0)),"0", "1")</f>
        <v>0</v>
      </c>
      <c r="AB2800" s="60" t="str">
        <f>IF(ISERROR(MATCH(Passout2023[[#This Row], [Batch Start Semester]],$K$3:$K$6,0)),"0", "1")</f>
        <v>0</v>
      </c>
      <c r="AC2800" s="60" t="str">
        <f>IF(ISERROR(MATCH([3]!Quota_Std_2022_23[[#This Row], [SESSION_TYPE]],$AX$2:$AX$5,0)),"0", "1")</f>
        <v>0</v>
      </c>
      <c r="AD2800" s="60" t="str">
        <f>IF(ISERROR(MATCH(#REF!,#REF!,0)),"0", "1")</f>
        <v>0</v>
      </c>
      <c r="AE2800" s="60" t="str">
        <f>IF(ISERROR(MATCH([3]!Quota_Std_2022_23[[#This Row], [Gender]],$AN$2:$AN$4,0)),"0", "1")</f>
        <v>0</v>
      </c>
      <c r="AF2800" s="60" t="str">
        <f>IF(ISERROR(MATCH([3]!Quota_Std_2022_23[[#This Row], [Quota Type]],[3]Sheet1!$AO$2:$AO$12,0)),"0", "1")</f>
        <v>0</v>
      </c>
      <c r="AG2800" s="60" t="str">
        <f>IF(ISERROR(MATCH(#REF!,$BA$2:$BA$8,0)),"0", "1")</f>
        <v>0</v>
      </c>
      <c r="AH2800" s="60" t="str">
        <f>IF(ISERROR(MATCH(Passout2023[[#This Row], [Nationality Pakistani/ Foreign]],$D$3:$D$4,0)),"0", "1")</f>
        <v>0</v>
      </c>
    </row>
    <row r="2801">
      <c r="Y2801" s="60" t="str">
        <f>IF(ISERROR(MATCH(Passout2023[[#This Row], [Degree Duration (year)]],$M$3:$M$10,0)),"0", "1")</f>
        <v>0</v>
      </c>
      <c r="Z2801" s="60" t="str">
        <f>IF(ISERROR(MATCH(Passout2023[[#This Row], [Admission Type]],$F$3:$F$6,0)),"0", "1")</f>
        <v>0</v>
      </c>
      <c r="AA2801" s="60" t="str">
        <f>IF(ISERROR(MATCH(Passout2023[[#This Row], [Batch Start Year]],$L$3:$L$25,0)),"0", "1")</f>
        <v>0</v>
      </c>
      <c r="AB2801" s="60" t="str">
        <f>IF(ISERROR(MATCH(Passout2023[[#This Row], [Batch Start Semester]],$K$3:$K$6,0)),"0", "1")</f>
        <v>0</v>
      </c>
      <c r="AC2801" s="60" t="str">
        <f>IF(ISERROR(MATCH([3]!Quota_Std_2022_23[[#This Row], [SESSION_TYPE]],$AX$2:$AX$5,0)),"0", "1")</f>
        <v>0</v>
      </c>
      <c r="AD2801" s="60" t="str">
        <f>IF(ISERROR(MATCH(#REF!,#REF!,0)),"0", "1")</f>
        <v>0</v>
      </c>
      <c r="AE2801" s="60" t="str">
        <f>IF(ISERROR(MATCH([3]!Quota_Std_2022_23[[#This Row], [Gender]],$AN$2:$AN$4,0)),"0", "1")</f>
        <v>0</v>
      </c>
      <c r="AF2801" s="60" t="str">
        <f>IF(ISERROR(MATCH([3]!Quota_Std_2022_23[[#This Row], [Quota Type]],[3]Sheet1!$AO$2:$AO$12,0)),"0", "1")</f>
        <v>0</v>
      </c>
      <c r="AG2801" s="60" t="str">
        <f>IF(ISERROR(MATCH(#REF!,$BA$2:$BA$8,0)),"0", "1")</f>
        <v>0</v>
      </c>
      <c r="AH2801" s="60" t="str">
        <f>IF(ISERROR(MATCH(Passout2023[[#This Row], [Nationality Pakistani/ Foreign]],$D$3:$D$4,0)),"0", "1")</f>
        <v>0</v>
      </c>
    </row>
    <row r="2802">
      <c r="Y2802" s="60" t="str">
        <f>IF(ISERROR(MATCH(Passout2023[[#This Row], [Degree Duration (year)]],$M$3:$M$10,0)),"0", "1")</f>
        <v>0</v>
      </c>
      <c r="Z2802" s="60" t="str">
        <f>IF(ISERROR(MATCH(Passout2023[[#This Row], [Admission Type]],$F$3:$F$6,0)),"0", "1")</f>
        <v>0</v>
      </c>
      <c r="AA2802" s="60" t="str">
        <f>IF(ISERROR(MATCH(Passout2023[[#This Row], [Batch Start Year]],$L$3:$L$25,0)),"0", "1")</f>
        <v>0</v>
      </c>
      <c r="AB2802" s="60" t="str">
        <f>IF(ISERROR(MATCH(Passout2023[[#This Row], [Batch Start Semester]],$K$3:$K$6,0)),"0", "1")</f>
        <v>0</v>
      </c>
      <c r="AC2802" s="60" t="str">
        <f>IF(ISERROR(MATCH([3]!Quota_Std_2022_23[[#This Row], [SESSION_TYPE]],$AX$2:$AX$5,0)),"0", "1")</f>
        <v>0</v>
      </c>
      <c r="AD2802" s="60" t="str">
        <f>IF(ISERROR(MATCH(#REF!,#REF!,0)),"0", "1")</f>
        <v>0</v>
      </c>
      <c r="AE2802" s="60" t="str">
        <f>IF(ISERROR(MATCH([3]!Quota_Std_2022_23[[#This Row], [Gender]],$AN$2:$AN$4,0)),"0", "1")</f>
        <v>0</v>
      </c>
      <c r="AF2802" s="60" t="str">
        <f>IF(ISERROR(MATCH([3]!Quota_Std_2022_23[[#This Row], [Quota Type]],[3]Sheet1!$AO$2:$AO$12,0)),"0", "1")</f>
        <v>0</v>
      </c>
      <c r="AG2802" s="60" t="str">
        <f>IF(ISERROR(MATCH(#REF!,$BA$2:$BA$8,0)),"0", "1")</f>
        <v>0</v>
      </c>
      <c r="AH2802" s="60" t="str">
        <f>IF(ISERROR(MATCH(Passout2023[[#This Row], [Nationality Pakistani/ Foreign]],$D$3:$D$4,0)),"0", "1")</f>
        <v>0</v>
      </c>
    </row>
    <row r="2803">
      <c r="Y2803" s="60" t="str">
        <f>IF(ISERROR(MATCH(Passout2023[[#This Row], [Degree Duration (year)]],$M$3:$M$10,0)),"0", "1")</f>
        <v>0</v>
      </c>
      <c r="Z2803" s="60" t="str">
        <f>IF(ISERROR(MATCH(Passout2023[[#This Row], [Admission Type]],$F$3:$F$6,0)),"0", "1")</f>
        <v>0</v>
      </c>
      <c r="AA2803" s="60" t="str">
        <f>IF(ISERROR(MATCH(Passout2023[[#This Row], [Batch Start Year]],$L$3:$L$25,0)),"0", "1")</f>
        <v>0</v>
      </c>
      <c r="AB2803" s="60" t="str">
        <f>IF(ISERROR(MATCH(Passout2023[[#This Row], [Batch Start Semester]],$K$3:$K$6,0)),"0", "1")</f>
        <v>0</v>
      </c>
      <c r="AC2803" s="60" t="str">
        <f>IF(ISERROR(MATCH([3]!Quota_Std_2022_23[[#This Row], [SESSION_TYPE]],$AX$2:$AX$5,0)),"0", "1")</f>
        <v>0</v>
      </c>
      <c r="AD2803" s="60" t="str">
        <f>IF(ISERROR(MATCH(#REF!,#REF!,0)),"0", "1")</f>
        <v>0</v>
      </c>
      <c r="AE2803" s="60" t="str">
        <f>IF(ISERROR(MATCH([3]!Quota_Std_2022_23[[#This Row], [Gender]],$AN$2:$AN$4,0)),"0", "1")</f>
        <v>0</v>
      </c>
      <c r="AF2803" s="60" t="str">
        <f>IF(ISERROR(MATCH([3]!Quota_Std_2022_23[[#This Row], [Quota Type]],[3]Sheet1!$AO$2:$AO$12,0)),"0", "1")</f>
        <v>0</v>
      </c>
      <c r="AG2803" s="60" t="str">
        <f>IF(ISERROR(MATCH(#REF!,$BA$2:$BA$8,0)),"0", "1")</f>
        <v>0</v>
      </c>
      <c r="AH2803" s="60" t="str">
        <f>IF(ISERROR(MATCH(Passout2023[[#This Row], [Nationality Pakistani/ Foreign]],$D$3:$D$4,0)),"0", "1")</f>
        <v>0</v>
      </c>
    </row>
    <row r="2804">
      <c r="Y2804" s="60" t="str">
        <f>IF(ISERROR(MATCH(Passout2023[[#This Row], [Degree Duration (year)]],$M$3:$M$10,0)),"0", "1")</f>
        <v>0</v>
      </c>
      <c r="Z2804" s="60" t="str">
        <f>IF(ISERROR(MATCH(Passout2023[[#This Row], [Admission Type]],$F$3:$F$6,0)),"0", "1")</f>
        <v>0</v>
      </c>
      <c r="AA2804" s="60" t="str">
        <f>IF(ISERROR(MATCH(Passout2023[[#This Row], [Batch Start Year]],$L$3:$L$25,0)),"0", "1")</f>
        <v>0</v>
      </c>
      <c r="AB2804" s="60" t="str">
        <f>IF(ISERROR(MATCH(Passout2023[[#This Row], [Batch Start Semester]],$K$3:$K$6,0)),"0", "1")</f>
        <v>0</v>
      </c>
      <c r="AC2804" s="60" t="str">
        <f>IF(ISERROR(MATCH([3]!Quota_Std_2022_23[[#This Row], [SESSION_TYPE]],$AX$2:$AX$5,0)),"0", "1")</f>
        <v>0</v>
      </c>
      <c r="AD2804" s="60" t="str">
        <f>IF(ISERROR(MATCH(#REF!,#REF!,0)),"0", "1")</f>
        <v>0</v>
      </c>
      <c r="AE2804" s="60" t="str">
        <f>IF(ISERROR(MATCH([3]!Quota_Std_2022_23[[#This Row], [Gender]],$AN$2:$AN$4,0)),"0", "1")</f>
        <v>0</v>
      </c>
      <c r="AF2804" s="60" t="str">
        <f>IF(ISERROR(MATCH([3]!Quota_Std_2022_23[[#This Row], [Quota Type]],[3]Sheet1!$AO$2:$AO$12,0)),"0", "1")</f>
        <v>0</v>
      </c>
      <c r="AG2804" s="60" t="str">
        <f>IF(ISERROR(MATCH(#REF!,$BA$2:$BA$8,0)),"0", "1")</f>
        <v>0</v>
      </c>
      <c r="AH2804" s="60" t="str">
        <f>IF(ISERROR(MATCH(Passout2023[[#This Row], [Nationality Pakistani/ Foreign]],$D$3:$D$4,0)),"0", "1")</f>
        <v>0</v>
      </c>
    </row>
    <row r="2805">
      <c r="Y2805" s="60" t="str">
        <f>IF(ISERROR(MATCH(Passout2023[[#This Row], [Degree Duration (year)]],$M$3:$M$10,0)),"0", "1")</f>
        <v>0</v>
      </c>
      <c r="Z2805" s="60" t="str">
        <f>IF(ISERROR(MATCH(Passout2023[[#This Row], [Admission Type]],$F$3:$F$6,0)),"0", "1")</f>
        <v>0</v>
      </c>
      <c r="AA2805" s="60" t="str">
        <f>IF(ISERROR(MATCH(Passout2023[[#This Row], [Batch Start Year]],$L$3:$L$25,0)),"0", "1")</f>
        <v>0</v>
      </c>
      <c r="AB2805" s="60" t="str">
        <f>IF(ISERROR(MATCH(Passout2023[[#This Row], [Batch Start Semester]],$K$3:$K$6,0)),"0", "1")</f>
        <v>0</v>
      </c>
      <c r="AC2805" s="60" t="str">
        <f>IF(ISERROR(MATCH([3]!Quota_Std_2022_23[[#This Row], [SESSION_TYPE]],$AX$2:$AX$5,0)),"0", "1")</f>
        <v>0</v>
      </c>
      <c r="AD2805" s="60" t="str">
        <f>IF(ISERROR(MATCH(#REF!,#REF!,0)),"0", "1")</f>
        <v>0</v>
      </c>
      <c r="AE2805" s="60" t="str">
        <f>IF(ISERROR(MATCH([3]!Quota_Std_2022_23[[#This Row], [Gender]],$AN$2:$AN$4,0)),"0", "1")</f>
        <v>0</v>
      </c>
      <c r="AF2805" s="60" t="str">
        <f>IF(ISERROR(MATCH([3]!Quota_Std_2022_23[[#This Row], [Quota Type]],[3]Sheet1!$AO$2:$AO$12,0)),"0", "1")</f>
        <v>0</v>
      </c>
      <c r="AG2805" s="60" t="str">
        <f>IF(ISERROR(MATCH(#REF!,$BA$2:$BA$8,0)),"0", "1")</f>
        <v>0</v>
      </c>
      <c r="AH2805" s="60" t="str">
        <f>IF(ISERROR(MATCH(Passout2023[[#This Row], [Nationality Pakistani/ Foreign]],$D$3:$D$4,0)),"0", "1")</f>
        <v>0</v>
      </c>
    </row>
    <row r="2806">
      <c r="Y2806" s="60" t="str">
        <f>IF(ISERROR(MATCH(Passout2023[[#This Row], [Degree Duration (year)]],$M$3:$M$10,0)),"0", "1")</f>
        <v>0</v>
      </c>
      <c r="Z2806" s="60" t="str">
        <f>IF(ISERROR(MATCH(Passout2023[[#This Row], [Admission Type]],$F$3:$F$6,0)),"0", "1")</f>
        <v>0</v>
      </c>
      <c r="AA2806" s="60" t="str">
        <f>IF(ISERROR(MATCH(Passout2023[[#This Row], [Batch Start Year]],$L$3:$L$25,0)),"0", "1")</f>
        <v>0</v>
      </c>
      <c r="AB2806" s="60" t="str">
        <f>IF(ISERROR(MATCH(Passout2023[[#This Row], [Batch Start Semester]],$K$3:$K$6,0)),"0", "1")</f>
        <v>0</v>
      </c>
      <c r="AC2806" s="60" t="str">
        <f>IF(ISERROR(MATCH([3]!Quota_Std_2022_23[[#This Row], [SESSION_TYPE]],$AX$2:$AX$5,0)),"0", "1")</f>
        <v>0</v>
      </c>
      <c r="AD2806" s="60" t="str">
        <f>IF(ISERROR(MATCH(#REF!,#REF!,0)),"0", "1")</f>
        <v>0</v>
      </c>
      <c r="AE2806" s="60" t="str">
        <f>IF(ISERROR(MATCH([3]!Quota_Std_2022_23[[#This Row], [Gender]],$AN$2:$AN$4,0)),"0", "1")</f>
        <v>0</v>
      </c>
      <c r="AF2806" s="60" t="str">
        <f>IF(ISERROR(MATCH([3]!Quota_Std_2022_23[[#This Row], [Quota Type]],[3]Sheet1!$AO$2:$AO$12,0)),"0", "1")</f>
        <v>0</v>
      </c>
      <c r="AG2806" s="60" t="str">
        <f>IF(ISERROR(MATCH(#REF!,$BA$2:$BA$8,0)),"0", "1")</f>
        <v>0</v>
      </c>
      <c r="AH2806" s="60" t="str">
        <f>IF(ISERROR(MATCH(Passout2023[[#This Row], [Nationality Pakistani/ Foreign]],$D$3:$D$4,0)),"0", "1")</f>
        <v>0</v>
      </c>
    </row>
    <row r="2807">
      <c r="Y2807" s="60" t="str">
        <f>IF(ISERROR(MATCH(Passout2023[[#This Row], [Degree Duration (year)]],$M$3:$M$10,0)),"0", "1")</f>
        <v>0</v>
      </c>
      <c r="Z2807" s="60" t="str">
        <f>IF(ISERROR(MATCH(Passout2023[[#This Row], [Admission Type]],$F$3:$F$6,0)),"0", "1")</f>
        <v>0</v>
      </c>
      <c r="AA2807" s="60" t="str">
        <f>IF(ISERROR(MATCH(Passout2023[[#This Row], [Batch Start Year]],$L$3:$L$25,0)),"0", "1")</f>
        <v>0</v>
      </c>
      <c r="AB2807" s="60" t="str">
        <f>IF(ISERROR(MATCH(Passout2023[[#This Row], [Batch Start Semester]],$K$3:$K$6,0)),"0", "1")</f>
        <v>0</v>
      </c>
      <c r="AC2807" s="60" t="str">
        <f>IF(ISERROR(MATCH([3]!Quota_Std_2022_23[[#This Row], [SESSION_TYPE]],$AX$2:$AX$5,0)),"0", "1")</f>
        <v>0</v>
      </c>
      <c r="AD2807" s="60" t="str">
        <f>IF(ISERROR(MATCH(#REF!,#REF!,0)),"0", "1")</f>
        <v>0</v>
      </c>
      <c r="AE2807" s="60" t="str">
        <f>IF(ISERROR(MATCH([3]!Quota_Std_2022_23[[#This Row], [Gender]],$AN$2:$AN$4,0)),"0", "1")</f>
        <v>0</v>
      </c>
      <c r="AF2807" s="60" t="str">
        <f>IF(ISERROR(MATCH([3]!Quota_Std_2022_23[[#This Row], [Quota Type]],[3]Sheet1!$AO$2:$AO$12,0)),"0", "1")</f>
        <v>0</v>
      </c>
      <c r="AG2807" s="60" t="str">
        <f>IF(ISERROR(MATCH(#REF!,$BA$2:$BA$8,0)),"0", "1")</f>
        <v>0</v>
      </c>
      <c r="AH2807" s="60" t="str">
        <f>IF(ISERROR(MATCH(Passout2023[[#This Row], [Nationality Pakistani/ Foreign]],$D$3:$D$4,0)),"0", "1")</f>
        <v>0</v>
      </c>
    </row>
    <row r="2808">
      <c r="Y2808" s="60" t="str">
        <f>IF(ISERROR(MATCH(Passout2023[[#This Row], [Degree Duration (year)]],$M$3:$M$10,0)),"0", "1")</f>
        <v>0</v>
      </c>
      <c r="Z2808" s="60" t="str">
        <f>IF(ISERROR(MATCH(Passout2023[[#This Row], [Admission Type]],$F$3:$F$6,0)),"0", "1")</f>
        <v>0</v>
      </c>
      <c r="AA2808" s="60" t="str">
        <f>IF(ISERROR(MATCH(Passout2023[[#This Row], [Batch Start Year]],$L$3:$L$25,0)),"0", "1")</f>
        <v>0</v>
      </c>
      <c r="AB2808" s="60" t="str">
        <f>IF(ISERROR(MATCH(Passout2023[[#This Row], [Batch Start Semester]],$K$3:$K$6,0)),"0", "1")</f>
        <v>0</v>
      </c>
      <c r="AC2808" s="60" t="str">
        <f>IF(ISERROR(MATCH([3]!Quota_Std_2022_23[[#This Row], [SESSION_TYPE]],$AX$2:$AX$5,0)),"0", "1")</f>
        <v>0</v>
      </c>
      <c r="AD2808" s="60" t="str">
        <f>IF(ISERROR(MATCH(#REF!,#REF!,0)),"0", "1")</f>
        <v>0</v>
      </c>
      <c r="AE2808" s="60" t="str">
        <f>IF(ISERROR(MATCH([3]!Quota_Std_2022_23[[#This Row], [Gender]],$AN$2:$AN$4,0)),"0", "1")</f>
        <v>0</v>
      </c>
      <c r="AF2808" s="60" t="str">
        <f>IF(ISERROR(MATCH([3]!Quota_Std_2022_23[[#This Row], [Quota Type]],[3]Sheet1!$AO$2:$AO$12,0)),"0", "1")</f>
        <v>0</v>
      </c>
      <c r="AG2808" s="60" t="str">
        <f>IF(ISERROR(MATCH(#REF!,$BA$2:$BA$8,0)),"0", "1")</f>
        <v>0</v>
      </c>
      <c r="AH2808" s="60" t="str">
        <f>IF(ISERROR(MATCH(Passout2023[[#This Row], [Nationality Pakistani/ Foreign]],$D$3:$D$4,0)),"0", "1")</f>
        <v>0</v>
      </c>
    </row>
    <row r="2809">
      <c r="Y2809" s="60" t="str">
        <f>IF(ISERROR(MATCH(Passout2023[[#This Row], [Degree Duration (year)]],$M$3:$M$10,0)),"0", "1")</f>
        <v>0</v>
      </c>
      <c r="Z2809" s="60" t="str">
        <f>IF(ISERROR(MATCH(Passout2023[[#This Row], [Admission Type]],$F$3:$F$6,0)),"0", "1")</f>
        <v>0</v>
      </c>
      <c r="AA2809" s="60" t="str">
        <f>IF(ISERROR(MATCH(Passout2023[[#This Row], [Batch Start Year]],$L$3:$L$25,0)),"0", "1")</f>
        <v>0</v>
      </c>
      <c r="AB2809" s="60" t="str">
        <f>IF(ISERROR(MATCH(Passout2023[[#This Row], [Batch Start Semester]],$K$3:$K$6,0)),"0", "1")</f>
        <v>0</v>
      </c>
      <c r="AC2809" s="60" t="str">
        <f>IF(ISERROR(MATCH([3]!Quota_Std_2022_23[[#This Row], [SESSION_TYPE]],$AX$2:$AX$5,0)),"0", "1")</f>
        <v>0</v>
      </c>
      <c r="AD2809" s="60" t="str">
        <f>IF(ISERROR(MATCH(#REF!,#REF!,0)),"0", "1")</f>
        <v>0</v>
      </c>
      <c r="AE2809" s="60" t="str">
        <f>IF(ISERROR(MATCH([3]!Quota_Std_2022_23[[#This Row], [Gender]],$AN$2:$AN$4,0)),"0", "1")</f>
        <v>0</v>
      </c>
      <c r="AF2809" s="60" t="str">
        <f>IF(ISERROR(MATCH([3]!Quota_Std_2022_23[[#This Row], [Quota Type]],[3]Sheet1!$AO$2:$AO$12,0)),"0", "1")</f>
        <v>0</v>
      </c>
      <c r="AG2809" s="60" t="str">
        <f>IF(ISERROR(MATCH(#REF!,$BA$2:$BA$8,0)),"0", "1")</f>
        <v>0</v>
      </c>
      <c r="AH2809" s="60" t="str">
        <f>IF(ISERROR(MATCH(Passout2023[[#This Row], [Nationality Pakistani/ Foreign]],$D$3:$D$4,0)),"0", "1")</f>
        <v>0</v>
      </c>
    </row>
    <row r="2810">
      <c r="Y2810" s="60" t="str">
        <f>IF(ISERROR(MATCH(Passout2023[[#This Row], [Degree Duration (year)]],$M$3:$M$10,0)),"0", "1")</f>
        <v>0</v>
      </c>
      <c r="Z2810" s="60" t="str">
        <f>IF(ISERROR(MATCH(Passout2023[[#This Row], [Admission Type]],$F$3:$F$6,0)),"0", "1")</f>
        <v>0</v>
      </c>
      <c r="AA2810" s="60" t="str">
        <f>IF(ISERROR(MATCH(Passout2023[[#This Row], [Batch Start Year]],$L$3:$L$25,0)),"0", "1")</f>
        <v>0</v>
      </c>
      <c r="AB2810" s="60" t="str">
        <f>IF(ISERROR(MATCH(Passout2023[[#This Row], [Batch Start Semester]],$K$3:$K$6,0)),"0", "1")</f>
        <v>0</v>
      </c>
      <c r="AC2810" s="60" t="str">
        <f>IF(ISERROR(MATCH([3]!Quota_Std_2022_23[[#This Row], [SESSION_TYPE]],$AX$2:$AX$5,0)),"0", "1")</f>
        <v>0</v>
      </c>
      <c r="AD2810" s="60" t="str">
        <f>IF(ISERROR(MATCH(#REF!,#REF!,0)),"0", "1")</f>
        <v>0</v>
      </c>
      <c r="AE2810" s="60" t="str">
        <f>IF(ISERROR(MATCH([3]!Quota_Std_2022_23[[#This Row], [Gender]],$AN$2:$AN$4,0)),"0", "1")</f>
        <v>0</v>
      </c>
      <c r="AF2810" s="60" t="str">
        <f>IF(ISERROR(MATCH([3]!Quota_Std_2022_23[[#This Row], [Quota Type]],[3]Sheet1!$AO$2:$AO$12,0)),"0", "1")</f>
        <v>0</v>
      </c>
      <c r="AG2810" s="60" t="str">
        <f>IF(ISERROR(MATCH(#REF!,$BA$2:$BA$8,0)),"0", "1")</f>
        <v>0</v>
      </c>
      <c r="AH2810" s="60" t="str">
        <f>IF(ISERROR(MATCH(Passout2023[[#This Row], [Nationality Pakistani/ Foreign]],$D$3:$D$4,0)),"0", "1")</f>
        <v>0</v>
      </c>
    </row>
    <row r="2811">
      <c r="Y2811" s="60" t="str">
        <f>IF(ISERROR(MATCH(Passout2023[[#This Row], [Degree Duration (year)]],$M$3:$M$10,0)),"0", "1")</f>
        <v>0</v>
      </c>
      <c r="Z2811" s="60" t="str">
        <f>IF(ISERROR(MATCH(Passout2023[[#This Row], [Admission Type]],$F$3:$F$6,0)),"0", "1")</f>
        <v>0</v>
      </c>
      <c r="AA2811" s="60" t="str">
        <f>IF(ISERROR(MATCH(Passout2023[[#This Row], [Batch Start Year]],$L$3:$L$25,0)),"0", "1")</f>
        <v>0</v>
      </c>
      <c r="AB2811" s="60" t="str">
        <f>IF(ISERROR(MATCH(Passout2023[[#This Row], [Batch Start Semester]],$K$3:$K$6,0)),"0", "1")</f>
        <v>0</v>
      </c>
      <c r="AC2811" s="60" t="str">
        <f>IF(ISERROR(MATCH([3]!Quota_Std_2022_23[[#This Row], [SESSION_TYPE]],$AX$2:$AX$5,0)),"0", "1")</f>
        <v>0</v>
      </c>
      <c r="AD2811" s="60" t="str">
        <f>IF(ISERROR(MATCH(#REF!,#REF!,0)),"0", "1")</f>
        <v>0</v>
      </c>
      <c r="AE2811" s="60" t="str">
        <f>IF(ISERROR(MATCH([3]!Quota_Std_2022_23[[#This Row], [Gender]],$AN$2:$AN$4,0)),"0", "1")</f>
        <v>0</v>
      </c>
      <c r="AF2811" s="60" t="str">
        <f>IF(ISERROR(MATCH([3]!Quota_Std_2022_23[[#This Row], [Quota Type]],[3]Sheet1!$AO$2:$AO$12,0)),"0", "1")</f>
        <v>0</v>
      </c>
      <c r="AG2811" s="60" t="str">
        <f>IF(ISERROR(MATCH(#REF!,$BA$2:$BA$8,0)),"0", "1")</f>
        <v>0</v>
      </c>
      <c r="AH2811" s="60" t="str">
        <f>IF(ISERROR(MATCH(Passout2023[[#This Row], [Nationality Pakistani/ Foreign]],$D$3:$D$4,0)),"0", "1")</f>
        <v>0</v>
      </c>
    </row>
    <row r="2812">
      <c r="Y2812" s="60" t="str">
        <f>IF(ISERROR(MATCH(Passout2023[[#This Row], [Degree Duration (year)]],$M$3:$M$10,0)),"0", "1")</f>
        <v>0</v>
      </c>
      <c r="Z2812" s="60" t="str">
        <f>IF(ISERROR(MATCH(Passout2023[[#This Row], [Admission Type]],$F$3:$F$6,0)),"0", "1")</f>
        <v>0</v>
      </c>
      <c r="AA2812" s="60" t="str">
        <f>IF(ISERROR(MATCH(Passout2023[[#This Row], [Batch Start Year]],$L$3:$L$25,0)),"0", "1")</f>
        <v>0</v>
      </c>
      <c r="AB2812" s="60" t="str">
        <f>IF(ISERROR(MATCH(Passout2023[[#This Row], [Batch Start Semester]],$K$3:$K$6,0)),"0", "1")</f>
        <v>0</v>
      </c>
      <c r="AC2812" s="60" t="str">
        <f>IF(ISERROR(MATCH([3]!Quota_Std_2022_23[[#This Row], [SESSION_TYPE]],$AX$2:$AX$5,0)),"0", "1")</f>
        <v>0</v>
      </c>
      <c r="AD2812" s="60" t="str">
        <f>IF(ISERROR(MATCH(#REF!,#REF!,0)),"0", "1")</f>
        <v>0</v>
      </c>
      <c r="AE2812" s="60" t="str">
        <f>IF(ISERROR(MATCH([3]!Quota_Std_2022_23[[#This Row], [Gender]],$AN$2:$AN$4,0)),"0", "1")</f>
        <v>0</v>
      </c>
      <c r="AF2812" s="60" t="str">
        <f>IF(ISERROR(MATCH([3]!Quota_Std_2022_23[[#This Row], [Quota Type]],[3]Sheet1!$AO$2:$AO$12,0)),"0", "1")</f>
        <v>0</v>
      </c>
      <c r="AG2812" s="60" t="str">
        <f>IF(ISERROR(MATCH(#REF!,$BA$2:$BA$8,0)),"0", "1")</f>
        <v>0</v>
      </c>
      <c r="AH2812" s="60" t="str">
        <f>IF(ISERROR(MATCH(Passout2023[[#This Row], [Nationality Pakistani/ Foreign]],$D$3:$D$4,0)),"0", "1")</f>
        <v>0</v>
      </c>
    </row>
    <row r="2813">
      <c r="Y2813" s="60" t="str">
        <f>IF(ISERROR(MATCH(Passout2023[[#This Row], [Degree Duration (year)]],$M$3:$M$10,0)),"0", "1")</f>
        <v>0</v>
      </c>
      <c r="Z2813" s="60" t="str">
        <f>IF(ISERROR(MATCH(Passout2023[[#This Row], [Admission Type]],$F$3:$F$6,0)),"0", "1")</f>
        <v>0</v>
      </c>
      <c r="AA2813" s="60" t="str">
        <f>IF(ISERROR(MATCH(Passout2023[[#This Row], [Batch Start Year]],$L$3:$L$25,0)),"0", "1")</f>
        <v>0</v>
      </c>
      <c r="AB2813" s="60" t="str">
        <f>IF(ISERROR(MATCH(Passout2023[[#This Row], [Batch Start Semester]],$K$3:$K$6,0)),"0", "1")</f>
        <v>0</v>
      </c>
      <c r="AC2813" s="60" t="str">
        <f>IF(ISERROR(MATCH([3]!Quota_Std_2022_23[[#This Row], [SESSION_TYPE]],$AX$2:$AX$5,0)),"0", "1")</f>
        <v>0</v>
      </c>
      <c r="AD2813" s="60" t="str">
        <f>IF(ISERROR(MATCH(#REF!,#REF!,0)),"0", "1")</f>
        <v>0</v>
      </c>
      <c r="AE2813" s="60" t="str">
        <f>IF(ISERROR(MATCH([3]!Quota_Std_2022_23[[#This Row], [Gender]],$AN$2:$AN$4,0)),"0", "1")</f>
        <v>0</v>
      </c>
      <c r="AF2813" s="60" t="str">
        <f>IF(ISERROR(MATCH([3]!Quota_Std_2022_23[[#This Row], [Quota Type]],[3]Sheet1!$AO$2:$AO$12,0)),"0", "1")</f>
        <v>0</v>
      </c>
      <c r="AG2813" s="60" t="str">
        <f>IF(ISERROR(MATCH(#REF!,$BA$2:$BA$8,0)),"0", "1")</f>
        <v>0</v>
      </c>
      <c r="AH2813" s="60" t="str">
        <f>IF(ISERROR(MATCH(Passout2023[[#This Row], [Nationality Pakistani/ Foreign]],$D$3:$D$4,0)),"0", "1")</f>
        <v>0</v>
      </c>
    </row>
    <row r="2814">
      <c r="Y2814" s="60" t="str">
        <f>IF(ISERROR(MATCH(Passout2023[[#This Row], [Degree Duration (year)]],$M$3:$M$10,0)),"0", "1")</f>
        <v>0</v>
      </c>
      <c r="Z2814" s="60" t="str">
        <f>IF(ISERROR(MATCH(Passout2023[[#This Row], [Admission Type]],$F$3:$F$6,0)),"0", "1")</f>
        <v>0</v>
      </c>
      <c r="AA2814" s="60" t="str">
        <f>IF(ISERROR(MATCH(Passout2023[[#This Row], [Batch Start Year]],$L$3:$L$25,0)),"0", "1")</f>
        <v>0</v>
      </c>
      <c r="AB2814" s="60" t="str">
        <f>IF(ISERROR(MATCH(Passout2023[[#This Row], [Batch Start Semester]],$K$3:$K$6,0)),"0", "1")</f>
        <v>0</v>
      </c>
      <c r="AC2814" s="60" t="str">
        <f>IF(ISERROR(MATCH([3]!Quota_Std_2022_23[[#This Row], [SESSION_TYPE]],$AX$2:$AX$5,0)),"0", "1")</f>
        <v>0</v>
      </c>
      <c r="AD2814" s="60" t="str">
        <f>IF(ISERROR(MATCH(#REF!,#REF!,0)),"0", "1")</f>
        <v>0</v>
      </c>
      <c r="AE2814" s="60" t="str">
        <f>IF(ISERROR(MATCH([3]!Quota_Std_2022_23[[#This Row], [Gender]],$AN$2:$AN$4,0)),"0", "1")</f>
        <v>0</v>
      </c>
      <c r="AF2814" s="60" t="str">
        <f>IF(ISERROR(MATCH([3]!Quota_Std_2022_23[[#This Row], [Quota Type]],[3]Sheet1!$AO$2:$AO$12,0)),"0", "1")</f>
        <v>0</v>
      </c>
      <c r="AG2814" s="60" t="str">
        <f>IF(ISERROR(MATCH(#REF!,$BA$2:$BA$8,0)),"0", "1")</f>
        <v>0</v>
      </c>
      <c r="AH2814" s="60" t="str">
        <f>IF(ISERROR(MATCH(Passout2023[[#This Row], [Nationality Pakistani/ Foreign]],$D$3:$D$4,0)),"0", "1")</f>
        <v>0</v>
      </c>
    </row>
    <row r="2815">
      <c r="Y2815" s="60" t="str">
        <f>IF(ISERROR(MATCH(Passout2023[[#This Row], [Degree Duration (year)]],$M$3:$M$10,0)),"0", "1")</f>
        <v>0</v>
      </c>
      <c r="Z2815" s="60" t="str">
        <f>IF(ISERROR(MATCH(Passout2023[[#This Row], [Admission Type]],$F$3:$F$6,0)),"0", "1")</f>
        <v>0</v>
      </c>
      <c r="AA2815" s="60" t="str">
        <f>IF(ISERROR(MATCH(Passout2023[[#This Row], [Batch Start Year]],$L$3:$L$25,0)),"0", "1")</f>
        <v>0</v>
      </c>
      <c r="AB2815" s="60" t="str">
        <f>IF(ISERROR(MATCH(Passout2023[[#This Row], [Batch Start Semester]],$K$3:$K$6,0)),"0", "1")</f>
        <v>0</v>
      </c>
      <c r="AC2815" s="60" t="str">
        <f>IF(ISERROR(MATCH([3]!Quota_Std_2022_23[[#This Row], [SESSION_TYPE]],$AX$2:$AX$5,0)),"0", "1")</f>
        <v>0</v>
      </c>
      <c r="AD2815" s="60" t="str">
        <f>IF(ISERROR(MATCH(#REF!,#REF!,0)),"0", "1")</f>
        <v>0</v>
      </c>
      <c r="AE2815" s="60" t="str">
        <f>IF(ISERROR(MATCH([3]!Quota_Std_2022_23[[#This Row], [Gender]],$AN$2:$AN$4,0)),"0", "1")</f>
        <v>0</v>
      </c>
      <c r="AF2815" s="60" t="str">
        <f>IF(ISERROR(MATCH([3]!Quota_Std_2022_23[[#This Row], [Quota Type]],[3]Sheet1!$AO$2:$AO$12,0)),"0", "1")</f>
        <v>0</v>
      </c>
      <c r="AG2815" s="60" t="str">
        <f>IF(ISERROR(MATCH(#REF!,$BA$2:$BA$8,0)),"0", "1")</f>
        <v>0</v>
      </c>
      <c r="AH2815" s="60" t="str">
        <f>IF(ISERROR(MATCH(Passout2023[[#This Row], [Nationality Pakistani/ Foreign]],$D$3:$D$4,0)),"0", "1")</f>
        <v>0</v>
      </c>
    </row>
    <row r="2816">
      <c r="Y2816" s="60" t="str">
        <f>IF(ISERROR(MATCH(Passout2023[[#This Row], [Degree Duration (year)]],$M$3:$M$10,0)),"0", "1")</f>
        <v>0</v>
      </c>
      <c r="Z2816" s="60" t="str">
        <f>IF(ISERROR(MATCH(Passout2023[[#This Row], [Admission Type]],$F$3:$F$6,0)),"0", "1")</f>
        <v>0</v>
      </c>
      <c r="AA2816" s="60" t="str">
        <f>IF(ISERROR(MATCH(Passout2023[[#This Row], [Batch Start Year]],$L$3:$L$25,0)),"0", "1")</f>
        <v>0</v>
      </c>
      <c r="AB2816" s="60" t="str">
        <f>IF(ISERROR(MATCH(Passout2023[[#This Row], [Batch Start Semester]],$K$3:$K$6,0)),"0", "1")</f>
        <v>0</v>
      </c>
      <c r="AC2816" s="60" t="str">
        <f>IF(ISERROR(MATCH([3]!Quota_Std_2022_23[[#This Row], [SESSION_TYPE]],$AX$2:$AX$5,0)),"0", "1")</f>
        <v>0</v>
      </c>
      <c r="AD2816" s="60" t="str">
        <f>IF(ISERROR(MATCH(#REF!,#REF!,0)),"0", "1")</f>
        <v>0</v>
      </c>
      <c r="AE2816" s="60" t="str">
        <f>IF(ISERROR(MATCH([3]!Quota_Std_2022_23[[#This Row], [Gender]],$AN$2:$AN$4,0)),"0", "1")</f>
        <v>0</v>
      </c>
      <c r="AF2816" s="60" t="str">
        <f>IF(ISERROR(MATCH([3]!Quota_Std_2022_23[[#This Row], [Quota Type]],[3]Sheet1!$AO$2:$AO$12,0)),"0", "1")</f>
        <v>0</v>
      </c>
      <c r="AG2816" s="60" t="str">
        <f>IF(ISERROR(MATCH(#REF!,$BA$2:$BA$8,0)),"0", "1")</f>
        <v>0</v>
      </c>
      <c r="AH2816" s="60" t="str">
        <f>IF(ISERROR(MATCH(Passout2023[[#This Row], [Nationality Pakistani/ Foreign]],$D$3:$D$4,0)),"0", "1")</f>
        <v>0</v>
      </c>
    </row>
    <row r="2817">
      <c r="Y2817" s="60" t="str">
        <f>IF(ISERROR(MATCH(Passout2023[[#This Row], [Degree Duration (year)]],$M$3:$M$10,0)),"0", "1")</f>
        <v>0</v>
      </c>
      <c r="Z2817" s="60" t="str">
        <f>IF(ISERROR(MATCH(Passout2023[[#This Row], [Admission Type]],$F$3:$F$6,0)),"0", "1")</f>
        <v>0</v>
      </c>
      <c r="AA2817" s="60" t="str">
        <f>IF(ISERROR(MATCH(Passout2023[[#This Row], [Batch Start Year]],$L$3:$L$25,0)),"0", "1")</f>
        <v>0</v>
      </c>
      <c r="AB2817" s="60" t="str">
        <f>IF(ISERROR(MATCH(Passout2023[[#This Row], [Batch Start Semester]],$K$3:$K$6,0)),"0", "1")</f>
        <v>0</v>
      </c>
      <c r="AC2817" s="60" t="str">
        <f>IF(ISERROR(MATCH([3]!Quota_Std_2022_23[[#This Row], [SESSION_TYPE]],$AX$2:$AX$5,0)),"0", "1")</f>
        <v>0</v>
      </c>
      <c r="AD2817" s="60" t="str">
        <f>IF(ISERROR(MATCH(#REF!,#REF!,0)),"0", "1")</f>
        <v>0</v>
      </c>
      <c r="AE2817" s="60" t="str">
        <f>IF(ISERROR(MATCH([3]!Quota_Std_2022_23[[#This Row], [Gender]],$AN$2:$AN$4,0)),"0", "1")</f>
        <v>0</v>
      </c>
      <c r="AF2817" s="60" t="str">
        <f>IF(ISERROR(MATCH([3]!Quota_Std_2022_23[[#This Row], [Quota Type]],[3]Sheet1!$AO$2:$AO$12,0)),"0", "1")</f>
        <v>0</v>
      </c>
      <c r="AG2817" s="60" t="str">
        <f>IF(ISERROR(MATCH(#REF!,$BA$2:$BA$8,0)),"0", "1")</f>
        <v>0</v>
      </c>
      <c r="AH2817" s="60" t="str">
        <f>IF(ISERROR(MATCH(Passout2023[[#This Row], [Nationality Pakistani/ Foreign]],$D$3:$D$4,0)),"0", "1")</f>
        <v>0</v>
      </c>
    </row>
    <row r="2818">
      <c r="Y2818" s="60" t="str">
        <f>IF(ISERROR(MATCH(Passout2023[[#This Row], [Degree Duration (year)]],$M$3:$M$10,0)),"0", "1")</f>
        <v>0</v>
      </c>
      <c r="Z2818" s="60" t="str">
        <f>IF(ISERROR(MATCH(Passout2023[[#This Row], [Admission Type]],$F$3:$F$6,0)),"0", "1")</f>
        <v>0</v>
      </c>
      <c r="AA2818" s="60" t="str">
        <f>IF(ISERROR(MATCH(Passout2023[[#This Row], [Batch Start Year]],$L$3:$L$25,0)),"0", "1")</f>
        <v>0</v>
      </c>
      <c r="AB2818" s="60" t="str">
        <f>IF(ISERROR(MATCH(Passout2023[[#This Row], [Batch Start Semester]],$K$3:$K$6,0)),"0", "1")</f>
        <v>0</v>
      </c>
      <c r="AC2818" s="60" t="str">
        <f>IF(ISERROR(MATCH([3]!Quota_Std_2022_23[[#This Row], [SESSION_TYPE]],$AX$2:$AX$5,0)),"0", "1")</f>
        <v>0</v>
      </c>
      <c r="AD2818" s="60" t="str">
        <f>IF(ISERROR(MATCH(#REF!,#REF!,0)),"0", "1")</f>
        <v>0</v>
      </c>
      <c r="AE2818" s="60" t="str">
        <f>IF(ISERROR(MATCH([3]!Quota_Std_2022_23[[#This Row], [Gender]],$AN$2:$AN$4,0)),"0", "1")</f>
        <v>0</v>
      </c>
      <c r="AF2818" s="60" t="str">
        <f>IF(ISERROR(MATCH([3]!Quota_Std_2022_23[[#This Row], [Quota Type]],[3]Sheet1!$AO$2:$AO$12,0)),"0", "1")</f>
        <v>0</v>
      </c>
      <c r="AG2818" s="60" t="str">
        <f>IF(ISERROR(MATCH(#REF!,$BA$2:$BA$8,0)),"0", "1")</f>
        <v>0</v>
      </c>
      <c r="AH2818" s="60" t="str">
        <f>IF(ISERROR(MATCH(Passout2023[[#This Row], [Nationality Pakistani/ Foreign]],$D$3:$D$4,0)),"0", "1")</f>
        <v>0</v>
      </c>
    </row>
    <row r="2819">
      <c r="Y2819" s="60" t="str">
        <f>IF(ISERROR(MATCH(Passout2023[[#This Row], [Degree Duration (year)]],$M$3:$M$10,0)),"0", "1")</f>
        <v>0</v>
      </c>
      <c r="Z2819" s="60" t="str">
        <f>IF(ISERROR(MATCH(Passout2023[[#This Row], [Admission Type]],$F$3:$F$6,0)),"0", "1")</f>
        <v>0</v>
      </c>
      <c r="AA2819" s="60" t="str">
        <f>IF(ISERROR(MATCH(Passout2023[[#This Row], [Batch Start Year]],$L$3:$L$25,0)),"0", "1")</f>
        <v>0</v>
      </c>
      <c r="AB2819" s="60" t="str">
        <f>IF(ISERROR(MATCH(Passout2023[[#This Row], [Batch Start Semester]],$K$3:$K$6,0)),"0", "1")</f>
        <v>0</v>
      </c>
      <c r="AC2819" s="60" t="str">
        <f>IF(ISERROR(MATCH([3]!Quota_Std_2022_23[[#This Row], [SESSION_TYPE]],$AX$2:$AX$5,0)),"0", "1")</f>
        <v>0</v>
      </c>
      <c r="AD2819" s="60" t="str">
        <f>IF(ISERROR(MATCH(#REF!,#REF!,0)),"0", "1")</f>
        <v>0</v>
      </c>
      <c r="AE2819" s="60" t="str">
        <f>IF(ISERROR(MATCH([3]!Quota_Std_2022_23[[#This Row], [Gender]],$AN$2:$AN$4,0)),"0", "1")</f>
        <v>0</v>
      </c>
      <c r="AF2819" s="60" t="str">
        <f>IF(ISERROR(MATCH([3]!Quota_Std_2022_23[[#This Row], [Quota Type]],[3]Sheet1!$AO$2:$AO$12,0)),"0", "1")</f>
        <v>0</v>
      </c>
      <c r="AG2819" s="60" t="str">
        <f>IF(ISERROR(MATCH(#REF!,$BA$2:$BA$8,0)),"0", "1")</f>
        <v>0</v>
      </c>
      <c r="AH2819" s="60" t="str">
        <f>IF(ISERROR(MATCH(Passout2023[[#This Row], [Nationality Pakistani/ Foreign]],$D$3:$D$4,0)),"0", "1")</f>
        <v>0</v>
      </c>
    </row>
    <row r="2820">
      <c r="Y2820" s="60" t="str">
        <f>IF(ISERROR(MATCH(Passout2023[[#This Row], [Degree Duration (year)]],$M$3:$M$10,0)),"0", "1")</f>
        <v>0</v>
      </c>
      <c r="Z2820" s="60" t="str">
        <f>IF(ISERROR(MATCH(Passout2023[[#This Row], [Admission Type]],$F$3:$F$6,0)),"0", "1")</f>
        <v>0</v>
      </c>
      <c r="AA2820" s="60" t="str">
        <f>IF(ISERROR(MATCH(Passout2023[[#This Row], [Batch Start Year]],$L$3:$L$25,0)),"0", "1")</f>
        <v>0</v>
      </c>
      <c r="AB2820" s="60" t="str">
        <f>IF(ISERROR(MATCH(Passout2023[[#This Row], [Batch Start Semester]],$K$3:$K$6,0)),"0", "1")</f>
        <v>0</v>
      </c>
      <c r="AC2820" s="60" t="str">
        <f>IF(ISERROR(MATCH([3]!Quota_Std_2022_23[[#This Row], [SESSION_TYPE]],$AX$2:$AX$5,0)),"0", "1")</f>
        <v>0</v>
      </c>
      <c r="AD2820" s="60" t="str">
        <f>IF(ISERROR(MATCH(#REF!,#REF!,0)),"0", "1")</f>
        <v>0</v>
      </c>
      <c r="AE2820" s="60" t="str">
        <f>IF(ISERROR(MATCH([3]!Quota_Std_2022_23[[#This Row], [Gender]],$AN$2:$AN$4,0)),"0", "1")</f>
        <v>0</v>
      </c>
      <c r="AF2820" s="60" t="str">
        <f>IF(ISERROR(MATCH([3]!Quota_Std_2022_23[[#This Row], [Quota Type]],[3]Sheet1!$AO$2:$AO$12,0)),"0", "1")</f>
        <v>0</v>
      </c>
      <c r="AG2820" s="60" t="str">
        <f>IF(ISERROR(MATCH(#REF!,$BA$2:$BA$8,0)),"0", "1")</f>
        <v>0</v>
      </c>
      <c r="AH2820" s="60" t="str">
        <f>IF(ISERROR(MATCH(Passout2023[[#This Row], [Nationality Pakistani/ Foreign]],$D$3:$D$4,0)),"0", "1")</f>
        <v>0</v>
      </c>
    </row>
    <row r="2821">
      <c r="Y2821" s="60" t="str">
        <f>IF(ISERROR(MATCH(Passout2023[[#This Row], [Degree Duration (year)]],$M$3:$M$10,0)),"0", "1")</f>
        <v>0</v>
      </c>
      <c r="Z2821" s="60" t="str">
        <f>IF(ISERROR(MATCH(Passout2023[[#This Row], [Admission Type]],$F$3:$F$6,0)),"0", "1")</f>
        <v>0</v>
      </c>
      <c r="AA2821" s="60" t="str">
        <f>IF(ISERROR(MATCH(Passout2023[[#This Row], [Batch Start Year]],$L$3:$L$25,0)),"0", "1")</f>
        <v>0</v>
      </c>
      <c r="AB2821" s="60" t="str">
        <f>IF(ISERROR(MATCH(Passout2023[[#This Row], [Batch Start Semester]],$K$3:$K$6,0)),"0", "1")</f>
        <v>0</v>
      </c>
      <c r="AC2821" s="60" t="str">
        <f>IF(ISERROR(MATCH([3]!Quota_Std_2022_23[[#This Row], [SESSION_TYPE]],$AX$2:$AX$5,0)),"0", "1")</f>
        <v>0</v>
      </c>
      <c r="AD2821" s="60" t="str">
        <f>IF(ISERROR(MATCH(#REF!,#REF!,0)),"0", "1")</f>
        <v>0</v>
      </c>
      <c r="AE2821" s="60" t="str">
        <f>IF(ISERROR(MATCH([3]!Quota_Std_2022_23[[#This Row], [Gender]],$AN$2:$AN$4,0)),"0", "1")</f>
        <v>0</v>
      </c>
      <c r="AF2821" s="60" t="str">
        <f>IF(ISERROR(MATCH([3]!Quota_Std_2022_23[[#This Row], [Quota Type]],[3]Sheet1!$AO$2:$AO$12,0)),"0", "1")</f>
        <v>0</v>
      </c>
      <c r="AG2821" s="60" t="str">
        <f>IF(ISERROR(MATCH(#REF!,$BA$2:$BA$8,0)),"0", "1")</f>
        <v>0</v>
      </c>
      <c r="AH2821" s="60" t="str">
        <f>IF(ISERROR(MATCH(Passout2023[[#This Row], [Nationality Pakistani/ Foreign]],$D$3:$D$4,0)),"0", "1")</f>
        <v>0</v>
      </c>
    </row>
    <row r="2822">
      <c r="Y2822" s="60" t="str">
        <f>IF(ISERROR(MATCH(Passout2023[[#This Row], [Degree Duration (year)]],$M$3:$M$10,0)),"0", "1")</f>
        <v>0</v>
      </c>
      <c r="Z2822" s="60" t="str">
        <f>IF(ISERROR(MATCH(Passout2023[[#This Row], [Admission Type]],$F$3:$F$6,0)),"0", "1")</f>
        <v>0</v>
      </c>
      <c r="AA2822" s="60" t="str">
        <f>IF(ISERROR(MATCH(Passout2023[[#This Row], [Batch Start Year]],$L$3:$L$25,0)),"0", "1")</f>
        <v>0</v>
      </c>
      <c r="AB2822" s="60" t="str">
        <f>IF(ISERROR(MATCH(Passout2023[[#This Row], [Batch Start Semester]],$K$3:$K$6,0)),"0", "1")</f>
        <v>0</v>
      </c>
      <c r="AC2822" s="60" t="str">
        <f>IF(ISERROR(MATCH([3]!Quota_Std_2022_23[[#This Row], [SESSION_TYPE]],$AX$2:$AX$5,0)),"0", "1")</f>
        <v>0</v>
      </c>
      <c r="AD2822" s="60" t="str">
        <f>IF(ISERROR(MATCH(#REF!,#REF!,0)),"0", "1")</f>
        <v>0</v>
      </c>
      <c r="AE2822" s="60" t="str">
        <f>IF(ISERROR(MATCH([3]!Quota_Std_2022_23[[#This Row], [Gender]],$AN$2:$AN$4,0)),"0", "1")</f>
        <v>0</v>
      </c>
      <c r="AF2822" s="60" t="str">
        <f>IF(ISERROR(MATCH([3]!Quota_Std_2022_23[[#This Row], [Quota Type]],[3]Sheet1!$AO$2:$AO$12,0)),"0", "1")</f>
        <v>0</v>
      </c>
      <c r="AG2822" s="60" t="str">
        <f>IF(ISERROR(MATCH(#REF!,$BA$2:$BA$8,0)),"0", "1")</f>
        <v>0</v>
      </c>
      <c r="AH2822" s="60" t="str">
        <f>IF(ISERROR(MATCH(Passout2023[[#This Row], [Nationality Pakistani/ Foreign]],$D$3:$D$4,0)),"0", "1")</f>
        <v>0</v>
      </c>
    </row>
    <row r="2823">
      <c r="Y2823" s="60" t="str">
        <f>IF(ISERROR(MATCH(Passout2023[[#This Row], [Degree Duration (year)]],$M$3:$M$10,0)),"0", "1")</f>
        <v>0</v>
      </c>
      <c r="Z2823" s="60" t="str">
        <f>IF(ISERROR(MATCH(Passout2023[[#This Row], [Admission Type]],$F$3:$F$6,0)),"0", "1")</f>
        <v>0</v>
      </c>
      <c r="AA2823" s="60" t="str">
        <f>IF(ISERROR(MATCH(Passout2023[[#This Row], [Batch Start Year]],$L$3:$L$25,0)),"0", "1")</f>
        <v>0</v>
      </c>
      <c r="AB2823" s="60" t="str">
        <f>IF(ISERROR(MATCH(Passout2023[[#This Row], [Batch Start Semester]],$K$3:$K$6,0)),"0", "1")</f>
        <v>0</v>
      </c>
      <c r="AC2823" s="60" t="str">
        <f>IF(ISERROR(MATCH([3]!Quota_Std_2022_23[[#This Row], [SESSION_TYPE]],$AX$2:$AX$5,0)),"0", "1")</f>
        <v>0</v>
      </c>
      <c r="AD2823" s="60" t="str">
        <f>IF(ISERROR(MATCH(#REF!,#REF!,0)),"0", "1")</f>
        <v>0</v>
      </c>
      <c r="AE2823" s="60" t="str">
        <f>IF(ISERROR(MATCH([3]!Quota_Std_2022_23[[#This Row], [Gender]],$AN$2:$AN$4,0)),"0", "1")</f>
        <v>0</v>
      </c>
      <c r="AF2823" s="60" t="str">
        <f>IF(ISERROR(MATCH([3]!Quota_Std_2022_23[[#This Row], [Quota Type]],[3]Sheet1!$AO$2:$AO$12,0)),"0", "1")</f>
        <v>0</v>
      </c>
      <c r="AG2823" s="60" t="str">
        <f>IF(ISERROR(MATCH(#REF!,$BA$2:$BA$8,0)),"0", "1")</f>
        <v>0</v>
      </c>
      <c r="AH2823" s="60" t="str">
        <f>IF(ISERROR(MATCH(Passout2023[[#This Row], [Nationality Pakistani/ Foreign]],$D$3:$D$4,0)),"0", "1")</f>
        <v>0</v>
      </c>
    </row>
    <row r="2824">
      <c r="Y2824" s="60" t="str">
        <f>IF(ISERROR(MATCH(Passout2023[[#This Row], [Degree Duration (year)]],$M$3:$M$10,0)),"0", "1")</f>
        <v>0</v>
      </c>
      <c r="Z2824" s="60" t="str">
        <f>IF(ISERROR(MATCH(Passout2023[[#This Row], [Admission Type]],$F$3:$F$6,0)),"0", "1")</f>
        <v>0</v>
      </c>
      <c r="AA2824" s="60" t="str">
        <f>IF(ISERROR(MATCH(Passout2023[[#This Row], [Batch Start Year]],$L$3:$L$25,0)),"0", "1")</f>
        <v>0</v>
      </c>
      <c r="AB2824" s="60" t="str">
        <f>IF(ISERROR(MATCH(Passout2023[[#This Row], [Batch Start Semester]],$K$3:$K$6,0)),"0", "1")</f>
        <v>0</v>
      </c>
      <c r="AC2824" s="60" t="str">
        <f>IF(ISERROR(MATCH([3]!Quota_Std_2022_23[[#This Row], [SESSION_TYPE]],$AX$2:$AX$5,0)),"0", "1")</f>
        <v>0</v>
      </c>
      <c r="AD2824" s="60" t="str">
        <f>IF(ISERROR(MATCH(#REF!,#REF!,0)),"0", "1")</f>
        <v>0</v>
      </c>
      <c r="AE2824" s="60" t="str">
        <f>IF(ISERROR(MATCH([3]!Quota_Std_2022_23[[#This Row], [Gender]],$AN$2:$AN$4,0)),"0", "1")</f>
        <v>0</v>
      </c>
      <c r="AF2824" s="60" t="str">
        <f>IF(ISERROR(MATCH([3]!Quota_Std_2022_23[[#This Row], [Quota Type]],[3]Sheet1!$AO$2:$AO$12,0)),"0", "1")</f>
        <v>0</v>
      </c>
      <c r="AG2824" s="60" t="str">
        <f>IF(ISERROR(MATCH(#REF!,$BA$2:$BA$8,0)),"0", "1")</f>
        <v>0</v>
      </c>
      <c r="AH2824" s="60" t="str">
        <f>IF(ISERROR(MATCH(Passout2023[[#This Row], [Nationality Pakistani/ Foreign]],$D$3:$D$4,0)),"0", "1")</f>
        <v>0</v>
      </c>
    </row>
    <row r="2825">
      <c r="Y2825" s="60" t="str">
        <f>IF(ISERROR(MATCH(Passout2023[[#This Row], [Degree Duration (year)]],$M$3:$M$10,0)),"0", "1")</f>
        <v>0</v>
      </c>
      <c r="Z2825" s="60" t="str">
        <f>IF(ISERROR(MATCH(Passout2023[[#This Row], [Admission Type]],$F$3:$F$6,0)),"0", "1")</f>
        <v>0</v>
      </c>
      <c r="AA2825" s="60" t="str">
        <f>IF(ISERROR(MATCH(Passout2023[[#This Row], [Batch Start Year]],$L$3:$L$25,0)),"0", "1")</f>
        <v>0</v>
      </c>
      <c r="AB2825" s="60" t="str">
        <f>IF(ISERROR(MATCH(Passout2023[[#This Row], [Batch Start Semester]],$K$3:$K$6,0)),"0", "1")</f>
        <v>0</v>
      </c>
      <c r="AC2825" s="60" t="str">
        <f>IF(ISERROR(MATCH([3]!Quota_Std_2022_23[[#This Row], [SESSION_TYPE]],$AX$2:$AX$5,0)),"0", "1")</f>
        <v>0</v>
      </c>
      <c r="AD2825" s="60" t="str">
        <f>IF(ISERROR(MATCH(#REF!,#REF!,0)),"0", "1")</f>
        <v>0</v>
      </c>
      <c r="AE2825" s="60" t="str">
        <f>IF(ISERROR(MATCH([3]!Quota_Std_2022_23[[#This Row], [Gender]],$AN$2:$AN$4,0)),"0", "1")</f>
        <v>0</v>
      </c>
      <c r="AF2825" s="60" t="str">
        <f>IF(ISERROR(MATCH([3]!Quota_Std_2022_23[[#This Row], [Quota Type]],[3]Sheet1!$AO$2:$AO$12,0)),"0", "1")</f>
        <v>0</v>
      </c>
      <c r="AG2825" s="60" t="str">
        <f>IF(ISERROR(MATCH(#REF!,$BA$2:$BA$8,0)),"0", "1")</f>
        <v>0</v>
      </c>
      <c r="AH2825" s="60" t="str">
        <f>IF(ISERROR(MATCH(Passout2023[[#This Row], [Nationality Pakistani/ Foreign]],$D$3:$D$4,0)),"0", "1")</f>
        <v>0</v>
      </c>
    </row>
    <row r="2826">
      <c r="Y2826" s="60" t="str">
        <f>IF(ISERROR(MATCH(Passout2023[[#This Row], [Degree Duration (year)]],$M$3:$M$10,0)),"0", "1")</f>
        <v>0</v>
      </c>
      <c r="Z2826" s="60" t="str">
        <f>IF(ISERROR(MATCH(Passout2023[[#This Row], [Admission Type]],$F$3:$F$6,0)),"0", "1")</f>
        <v>0</v>
      </c>
      <c r="AA2826" s="60" t="str">
        <f>IF(ISERROR(MATCH(Passout2023[[#This Row], [Batch Start Year]],$L$3:$L$25,0)),"0", "1")</f>
        <v>0</v>
      </c>
      <c r="AB2826" s="60" t="str">
        <f>IF(ISERROR(MATCH(Passout2023[[#This Row], [Batch Start Semester]],$K$3:$K$6,0)),"0", "1")</f>
        <v>0</v>
      </c>
      <c r="AC2826" s="60" t="str">
        <f>IF(ISERROR(MATCH([3]!Quota_Std_2022_23[[#This Row], [SESSION_TYPE]],$AX$2:$AX$5,0)),"0", "1")</f>
        <v>0</v>
      </c>
      <c r="AD2826" s="60" t="str">
        <f>IF(ISERROR(MATCH(#REF!,#REF!,0)),"0", "1")</f>
        <v>0</v>
      </c>
      <c r="AE2826" s="60" t="str">
        <f>IF(ISERROR(MATCH([3]!Quota_Std_2022_23[[#This Row], [Gender]],$AN$2:$AN$4,0)),"0", "1")</f>
        <v>0</v>
      </c>
      <c r="AF2826" s="60" t="str">
        <f>IF(ISERROR(MATCH([3]!Quota_Std_2022_23[[#This Row], [Quota Type]],[3]Sheet1!$AO$2:$AO$12,0)),"0", "1")</f>
        <v>0</v>
      </c>
      <c r="AG2826" s="60" t="str">
        <f>IF(ISERROR(MATCH(#REF!,$BA$2:$BA$8,0)),"0", "1")</f>
        <v>0</v>
      </c>
      <c r="AH2826" s="60" t="str">
        <f>IF(ISERROR(MATCH(Passout2023[[#This Row], [Nationality Pakistani/ Foreign]],$D$3:$D$4,0)),"0", "1")</f>
        <v>0</v>
      </c>
    </row>
    <row r="2827">
      <c r="Y2827" s="60" t="str">
        <f>IF(ISERROR(MATCH(Passout2023[[#This Row], [Degree Duration (year)]],$M$3:$M$10,0)),"0", "1")</f>
        <v>0</v>
      </c>
      <c r="Z2827" s="60" t="str">
        <f>IF(ISERROR(MATCH(Passout2023[[#This Row], [Admission Type]],$F$3:$F$6,0)),"0", "1")</f>
        <v>0</v>
      </c>
      <c r="AA2827" s="60" t="str">
        <f>IF(ISERROR(MATCH(Passout2023[[#This Row], [Batch Start Year]],$L$3:$L$25,0)),"0", "1")</f>
        <v>0</v>
      </c>
      <c r="AB2827" s="60" t="str">
        <f>IF(ISERROR(MATCH(Passout2023[[#This Row], [Batch Start Semester]],$K$3:$K$6,0)),"0", "1")</f>
        <v>0</v>
      </c>
      <c r="AC2827" s="60" t="str">
        <f>IF(ISERROR(MATCH([3]!Quota_Std_2022_23[[#This Row], [SESSION_TYPE]],$AX$2:$AX$5,0)),"0", "1")</f>
        <v>0</v>
      </c>
      <c r="AD2827" s="60" t="str">
        <f>IF(ISERROR(MATCH(#REF!,#REF!,0)),"0", "1")</f>
        <v>0</v>
      </c>
      <c r="AE2827" s="60" t="str">
        <f>IF(ISERROR(MATCH([3]!Quota_Std_2022_23[[#This Row], [Gender]],$AN$2:$AN$4,0)),"0", "1")</f>
        <v>0</v>
      </c>
      <c r="AF2827" s="60" t="str">
        <f>IF(ISERROR(MATCH([3]!Quota_Std_2022_23[[#This Row], [Quota Type]],[3]Sheet1!$AO$2:$AO$12,0)),"0", "1")</f>
        <v>0</v>
      </c>
      <c r="AG2827" s="60" t="str">
        <f>IF(ISERROR(MATCH(#REF!,$BA$2:$BA$8,0)),"0", "1")</f>
        <v>0</v>
      </c>
      <c r="AH2827" s="60" t="str">
        <f>IF(ISERROR(MATCH(Passout2023[[#This Row], [Nationality Pakistani/ Foreign]],$D$3:$D$4,0)),"0", "1")</f>
        <v>0</v>
      </c>
    </row>
    <row r="2828">
      <c r="Y2828" s="60" t="str">
        <f>IF(ISERROR(MATCH(Passout2023[[#This Row], [Degree Duration (year)]],$M$3:$M$10,0)),"0", "1")</f>
        <v>0</v>
      </c>
      <c r="Z2828" s="60" t="str">
        <f>IF(ISERROR(MATCH(Passout2023[[#This Row], [Admission Type]],$F$3:$F$6,0)),"0", "1")</f>
        <v>0</v>
      </c>
      <c r="AA2828" s="60" t="str">
        <f>IF(ISERROR(MATCH(Passout2023[[#This Row], [Batch Start Year]],$L$3:$L$25,0)),"0", "1")</f>
        <v>0</v>
      </c>
      <c r="AB2828" s="60" t="str">
        <f>IF(ISERROR(MATCH(Passout2023[[#This Row], [Batch Start Semester]],$K$3:$K$6,0)),"0", "1")</f>
        <v>0</v>
      </c>
      <c r="AC2828" s="60" t="str">
        <f>IF(ISERROR(MATCH([3]!Quota_Std_2022_23[[#This Row], [SESSION_TYPE]],$AX$2:$AX$5,0)),"0", "1")</f>
        <v>0</v>
      </c>
      <c r="AD2828" s="60" t="str">
        <f>IF(ISERROR(MATCH(#REF!,#REF!,0)),"0", "1")</f>
        <v>0</v>
      </c>
      <c r="AE2828" s="60" t="str">
        <f>IF(ISERROR(MATCH([3]!Quota_Std_2022_23[[#This Row], [Gender]],$AN$2:$AN$4,0)),"0", "1")</f>
        <v>0</v>
      </c>
      <c r="AF2828" s="60" t="str">
        <f>IF(ISERROR(MATCH([3]!Quota_Std_2022_23[[#This Row], [Quota Type]],[3]Sheet1!$AO$2:$AO$12,0)),"0", "1")</f>
        <v>0</v>
      </c>
      <c r="AG2828" s="60" t="str">
        <f>IF(ISERROR(MATCH(#REF!,$BA$2:$BA$8,0)),"0", "1")</f>
        <v>0</v>
      </c>
      <c r="AH2828" s="60" t="str">
        <f>IF(ISERROR(MATCH(Passout2023[[#This Row], [Nationality Pakistani/ Foreign]],$D$3:$D$4,0)),"0", "1")</f>
        <v>0</v>
      </c>
    </row>
    <row r="2829">
      <c r="Y2829" s="60" t="str">
        <f>IF(ISERROR(MATCH(Passout2023[[#This Row], [Degree Duration (year)]],$M$3:$M$10,0)),"0", "1")</f>
        <v>0</v>
      </c>
      <c r="Z2829" s="60" t="str">
        <f>IF(ISERROR(MATCH(Passout2023[[#This Row], [Admission Type]],$F$3:$F$6,0)),"0", "1")</f>
        <v>0</v>
      </c>
      <c r="AA2829" s="60" t="str">
        <f>IF(ISERROR(MATCH(Passout2023[[#This Row], [Batch Start Year]],$L$3:$L$25,0)),"0", "1")</f>
        <v>0</v>
      </c>
      <c r="AB2829" s="60" t="str">
        <f>IF(ISERROR(MATCH(Passout2023[[#This Row], [Batch Start Semester]],$K$3:$K$6,0)),"0", "1")</f>
        <v>0</v>
      </c>
      <c r="AC2829" s="60" t="str">
        <f>IF(ISERROR(MATCH([3]!Quota_Std_2022_23[[#This Row], [SESSION_TYPE]],$AX$2:$AX$5,0)),"0", "1")</f>
        <v>0</v>
      </c>
      <c r="AD2829" s="60" t="str">
        <f>IF(ISERROR(MATCH(#REF!,#REF!,0)),"0", "1")</f>
        <v>0</v>
      </c>
      <c r="AE2829" s="60" t="str">
        <f>IF(ISERROR(MATCH([3]!Quota_Std_2022_23[[#This Row], [Gender]],$AN$2:$AN$4,0)),"0", "1")</f>
        <v>0</v>
      </c>
      <c r="AF2829" s="60" t="str">
        <f>IF(ISERROR(MATCH([3]!Quota_Std_2022_23[[#This Row], [Quota Type]],[3]Sheet1!$AO$2:$AO$12,0)),"0", "1")</f>
        <v>0</v>
      </c>
      <c r="AG2829" s="60" t="str">
        <f>IF(ISERROR(MATCH(#REF!,$BA$2:$BA$8,0)),"0", "1")</f>
        <v>0</v>
      </c>
      <c r="AH2829" s="60" t="str">
        <f>IF(ISERROR(MATCH(Passout2023[[#This Row], [Nationality Pakistani/ Foreign]],$D$3:$D$4,0)),"0", "1")</f>
        <v>0</v>
      </c>
    </row>
    <row r="2830">
      <c r="Y2830" s="60" t="str">
        <f>IF(ISERROR(MATCH(Passout2023[[#This Row], [Degree Duration (year)]],$M$3:$M$10,0)),"0", "1")</f>
        <v>0</v>
      </c>
      <c r="Z2830" s="60" t="str">
        <f>IF(ISERROR(MATCH(Passout2023[[#This Row], [Admission Type]],$F$3:$F$6,0)),"0", "1")</f>
        <v>0</v>
      </c>
      <c r="AA2830" s="60" t="str">
        <f>IF(ISERROR(MATCH(Passout2023[[#This Row], [Batch Start Year]],$L$3:$L$25,0)),"0", "1")</f>
        <v>0</v>
      </c>
      <c r="AB2830" s="60" t="str">
        <f>IF(ISERROR(MATCH(Passout2023[[#This Row], [Batch Start Semester]],$K$3:$K$6,0)),"0", "1")</f>
        <v>0</v>
      </c>
      <c r="AC2830" s="60" t="str">
        <f>IF(ISERROR(MATCH([3]!Quota_Std_2022_23[[#This Row], [SESSION_TYPE]],$AX$2:$AX$5,0)),"0", "1")</f>
        <v>0</v>
      </c>
      <c r="AD2830" s="60" t="str">
        <f>IF(ISERROR(MATCH(#REF!,#REF!,0)),"0", "1")</f>
        <v>0</v>
      </c>
      <c r="AE2830" s="60" t="str">
        <f>IF(ISERROR(MATCH([3]!Quota_Std_2022_23[[#This Row], [Gender]],$AN$2:$AN$4,0)),"0", "1")</f>
        <v>0</v>
      </c>
      <c r="AF2830" s="60" t="str">
        <f>IF(ISERROR(MATCH([3]!Quota_Std_2022_23[[#This Row], [Quota Type]],[3]Sheet1!$AO$2:$AO$12,0)),"0", "1")</f>
        <v>0</v>
      </c>
      <c r="AG2830" s="60" t="str">
        <f>IF(ISERROR(MATCH(#REF!,$BA$2:$BA$8,0)),"0", "1")</f>
        <v>0</v>
      </c>
      <c r="AH2830" s="60" t="str">
        <f>IF(ISERROR(MATCH(Passout2023[[#This Row], [Nationality Pakistani/ Foreign]],$D$3:$D$4,0)),"0", "1")</f>
        <v>0</v>
      </c>
    </row>
    <row r="2831">
      <c r="Y2831" s="60" t="str">
        <f>IF(ISERROR(MATCH(Passout2023[[#This Row], [Degree Duration (year)]],$M$3:$M$10,0)),"0", "1")</f>
        <v>0</v>
      </c>
      <c r="Z2831" s="60" t="str">
        <f>IF(ISERROR(MATCH(Passout2023[[#This Row], [Admission Type]],$F$3:$F$6,0)),"0", "1")</f>
        <v>0</v>
      </c>
      <c r="AA2831" s="60" t="str">
        <f>IF(ISERROR(MATCH(Passout2023[[#This Row], [Batch Start Year]],$L$3:$L$25,0)),"0", "1")</f>
        <v>0</v>
      </c>
      <c r="AB2831" s="60" t="str">
        <f>IF(ISERROR(MATCH(Passout2023[[#This Row], [Batch Start Semester]],$K$3:$K$6,0)),"0", "1")</f>
        <v>0</v>
      </c>
      <c r="AC2831" s="60" t="str">
        <f>IF(ISERROR(MATCH([3]!Quota_Std_2022_23[[#This Row], [SESSION_TYPE]],$AX$2:$AX$5,0)),"0", "1")</f>
        <v>0</v>
      </c>
      <c r="AD2831" s="60" t="str">
        <f>IF(ISERROR(MATCH(#REF!,#REF!,0)),"0", "1")</f>
        <v>0</v>
      </c>
      <c r="AE2831" s="60" t="str">
        <f>IF(ISERROR(MATCH([3]!Quota_Std_2022_23[[#This Row], [Gender]],$AN$2:$AN$4,0)),"0", "1")</f>
        <v>0</v>
      </c>
      <c r="AF2831" s="60" t="str">
        <f>IF(ISERROR(MATCH([3]!Quota_Std_2022_23[[#This Row], [Quota Type]],[3]Sheet1!$AO$2:$AO$12,0)),"0", "1")</f>
        <v>0</v>
      </c>
      <c r="AG2831" s="60" t="str">
        <f>IF(ISERROR(MATCH(#REF!,$BA$2:$BA$8,0)),"0", "1")</f>
        <v>0</v>
      </c>
      <c r="AH2831" s="60" t="str">
        <f>IF(ISERROR(MATCH(Passout2023[[#This Row], [Nationality Pakistani/ Foreign]],$D$3:$D$4,0)),"0", "1")</f>
        <v>0</v>
      </c>
    </row>
    <row r="2832">
      <c r="Y2832" s="60" t="str">
        <f>IF(ISERROR(MATCH(Passout2023[[#This Row], [Degree Duration (year)]],$M$3:$M$10,0)),"0", "1")</f>
        <v>0</v>
      </c>
      <c r="Z2832" s="60" t="str">
        <f>IF(ISERROR(MATCH(Passout2023[[#This Row], [Admission Type]],$F$3:$F$6,0)),"0", "1")</f>
        <v>0</v>
      </c>
      <c r="AA2832" s="60" t="str">
        <f>IF(ISERROR(MATCH(Passout2023[[#This Row], [Batch Start Year]],$L$3:$L$25,0)),"0", "1")</f>
        <v>0</v>
      </c>
      <c r="AB2832" s="60" t="str">
        <f>IF(ISERROR(MATCH(Passout2023[[#This Row], [Batch Start Semester]],$K$3:$K$6,0)),"0", "1")</f>
        <v>0</v>
      </c>
      <c r="AC2832" s="60" t="str">
        <f>IF(ISERROR(MATCH([3]!Quota_Std_2022_23[[#This Row], [SESSION_TYPE]],$AX$2:$AX$5,0)),"0", "1")</f>
        <v>0</v>
      </c>
      <c r="AD2832" s="60" t="str">
        <f>IF(ISERROR(MATCH(#REF!,#REF!,0)),"0", "1")</f>
        <v>0</v>
      </c>
      <c r="AE2832" s="60" t="str">
        <f>IF(ISERROR(MATCH([3]!Quota_Std_2022_23[[#This Row], [Gender]],$AN$2:$AN$4,0)),"0", "1")</f>
        <v>0</v>
      </c>
      <c r="AF2832" s="60" t="str">
        <f>IF(ISERROR(MATCH([3]!Quota_Std_2022_23[[#This Row], [Quota Type]],[3]Sheet1!$AO$2:$AO$12,0)),"0", "1")</f>
        <v>0</v>
      </c>
      <c r="AG2832" s="60" t="str">
        <f>IF(ISERROR(MATCH(#REF!,$BA$2:$BA$8,0)),"0", "1")</f>
        <v>0</v>
      </c>
      <c r="AH2832" s="60" t="str">
        <f>IF(ISERROR(MATCH(Passout2023[[#This Row], [Nationality Pakistani/ Foreign]],$D$3:$D$4,0)),"0", "1")</f>
        <v>0</v>
      </c>
    </row>
    <row r="2833">
      <c r="Y2833" s="60" t="str">
        <f>IF(ISERROR(MATCH(Passout2023[[#This Row], [Degree Duration (year)]],$M$3:$M$10,0)),"0", "1")</f>
        <v>0</v>
      </c>
      <c r="Z2833" s="60" t="str">
        <f>IF(ISERROR(MATCH(Passout2023[[#This Row], [Admission Type]],$F$3:$F$6,0)),"0", "1")</f>
        <v>0</v>
      </c>
      <c r="AA2833" s="60" t="str">
        <f>IF(ISERROR(MATCH(Passout2023[[#This Row], [Batch Start Year]],$L$3:$L$25,0)),"0", "1")</f>
        <v>0</v>
      </c>
      <c r="AB2833" s="60" t="str">
        <f>IF(ISERROR(MATCH(Passout2023[[#This Row], [Batch Start Semester]],$K$3:$K$6,0)),"0", "1")</f>
        <v>0</v>
      </c>
      <c r="AC2833" s="60" t="str">
        <f>IF(ISERROR(MATCH([3]!Quota_Std_2022_23[[#This Row], [SESSION_TYPE]],$AX$2:$AX$5,0)),"0", "1")</f>
        <v>0</v>
      </c>
      <c r="AD2833" s="60" t="str">
        <f>IF(ISERROR(MATCH(#REF!,#REF!,0)),"0", "1")</f>
        <v>0</v>
      </c>
      <c r="AE2833" s="60" t="str">
        <f>IF(ISERROR(MATCH([3]!Quota_Std_2022_23[[#This Row], [Gender]],$AN$2:$AN$4,0)),"0", "1")</f>
        <v>0</v>
      </c>
      <c r="AF2833" s="60" t="str">
        <f>IF(ISERROR(MATCH([3]!Quota_Std_2022_23[[#This Row], [Quota Type]],[3]Sheet1!$AO$2:$AO$12,0)),"0", "1")</f>
        <v>0</v>
      </c>
      <c r="AG2833" s="60" t="str">
        <f>IF(ISERROR(MATCH(#REF!,$BA$2:$BA$8,0)),"0", "1")</f>
        <v>0</v>
      </c>
      <c r="AH2833" s="60" t="str">
        <f>IF(ISERROR(MATCH(Passout2023[[#This Row], [Nationality Pakistani/ Foreign]],$D$3:$D$4,0)),"0", "1")</f>
        <v>0</v>
      </c>
    </row>
    <row r="2834">
      <c r="Y2834" s="60" t="str">
        <f>IF(ISERROR(MATCH(Passout2023[[#This Row], [Degree Duration (year)]],$M$3:$M$10,0)),"0", "1")</f>
        <v>0</v>
      </c>
      <c r="Z2834" s="60" t="str">
        <f>IF(ISERROR(MATCH(Passout2023[[#This Row], [Admission Type]],$F$3:$F$6,0)),"0", "1")</f>
        <v>0</v>
      </c>
      <c r="AA2834" s="60" t="str">
        <f>IF(ISERROR(MATCH(Passout2023[[#This Row], [Batch Start Year]],$L$3:$L$25,0)),"0", "1")</f>
        <v>0</v>
      </c>
      <c r="AB2834" s="60" t="str">
        <f>IF(ISERROR(MATCH(Passout2023[[#This Row], [Batch Start Semester]],$K$3:$K$6,0)),"0", "1")</f>
        <v>0</v>
      </c>
      <c r="AC2834" s="60" t="str">
        <f>IF(ISERROR(MATCH([3]!Quota_Std_2022_23[[#This Row], [SESSION_TYPE]],$AX$2:$AX$5,0)),"0", "1")</f>
        <v>0</v>
      </c>
      <c r="AD2834" s="60" t="str">
        <f>IF(ISERROR(MATCH(#REF!,#REF!,0)),"0", "1")</f>
        <v>0</v>
      </c>
      <c r="AE2834" s="60" t="str">
        <f>IF(ISERROR(MATCH([3]!Quota_Std_2022_23[[#This Row], [Gender]],$AN$2:$AN$4,0)),"0", "1")</f>
        <v>0</v>
      </c>
      <c r="AF2834" s="60" t="str">
        <f>IF(ISERROR(MATCH([3]!Quota_Std_2022_23[[#This Row], [Quota Type]],[3]Sheet1!$AO$2:$AO$12,0)),"0", "1")</f>
        <v>0</v>
      </c>
      <c r="AG2834" s="60" t="str">
        <f>IF(ISERROR(MATCH(#REF!,$BA$2:$BA$8,0)),"0", "1")</f>
        <v>0</v>
      </c>
      <c r="AH2834" s="60" t="str">
        <f>IF(ISERROR(MATCH(Passout2023[[#This Row], [Nationality Pakistani/ Foreign]],$D$3:$D$4,0)),"0", "1")</f>
        <v>0</v>
      </c>
    </row>
    <row r="2835">
      <c r="Y2835" s="60" t="str">
        <f>IF(ISERROR(MATCH(Passout2023[[#This Row], [Degree Duration (year)]],$M$3:$M$10,0)),"0", "1")</f>
        <v>0</v>
      </c>
      <c r="Z2835" s="60" t="str">
        <f>IF(ISERROR(MATCH(Passout2023[[#This Row], [Admission Type]],$F$3:$F$6,0)),"0", "1")</f>
        <v>0</v>
      </c>
      <c r="AA2835" s="60" t="str">
        <f>IF(ISERROR(MATCH(Passout2023[[#This Row], [Batch Start Year]],$L$3:$L$25,0)),"0", "1")</f>
        <v>0</v>
      </c>
      <c r="AB2835" s="60" t="str">
        <f>IF(ISERROR(MATCH(Passout2023[[#This Row], [Batch Start Semester]],$K$3:$K$6,0)),"0", "1")</f>
        <v>0</v>
      </c>
      <c r="AC2835" s="60" t="str">
        <f>IF(ISERROR(MATCH([3]!Quota_Std_2022_23[[#This Row], [SESSION_TYPE]],$AX$2:$AX$5,0)),"0", "1")</f>
        <v>0</v>
      </c>
      <c r="AD2835" s="60" t="str">
        <f>IF(ISERROR(MATCH(#REF!,#REF!,0)),"0", "1")</f>
        <v>0</v>
      </c>
      <c r="AE2835" s="60" t="str">
        <f>IF(ISERROR(MATCH([3]!Quota_Std_2022_23[[#This Row], [Gender]],$AN$2:$AN$4,0)),"0", "1")</f>
        <v>0</v>
      </c>
      <c r="AF2835" s="60" t="str">
        <f>IF(ISERROR(MATCH([3]!Quota_Std_2022_23[[#This Row], [Quota Type]],[3]Sheet1!$AO$2:$AO$12,0)),"0", "1")</f>
        <v>0</v>
      </c>
      <c r="AG2835" s="60" t="str">
        <f>IF(ISERROR(MATCH(#REF!,$BA$2:$BA$8,0)),"0", "1")</f>
        <v>0</v>
      </c>
      <c r="AH2835" s="60" t="str">
        <f>IF(ISERROR(MATCH(Passout2023[[#This Row], [Nationality Pakistani/ Foreign]],$D$3:$D$4,0)),"0", "1")</f>
        <v>0</v>
      </c>
    </row>
    <row r="2836">
      <c r="Y2836" s="60" t="str">
        <f>IF(ISERROR(MATCH(Passout2023[[#This Row], [Degree Duration (year)]],$M$3:$M$10,0)),"0", "1")</f>
        <v>0</v>
      </c>
      <c r="Z2836" s="60" t="str">
        <f>IF(ISERROR(MATCH(Passout2023[[#This Row], [Admission Type]],$F$3:$F$6,0)),"0", "1")</f>
        <v>0</v>
      </c>
      <c r="AA2836" s="60" t="str">
        <f>IF(ISERROR(MATCH(Passout2023[[#This Row], [Batch Start Year]],$L$3:$L$25,0)),"0", "1")</f>
        <v>0</v>
      </c>
      <c r="AB2836" s="60" t="str">
        <f>IF(ISERROR(MATCH(Passout2023[[#This Row], [Batch Start Semester]],$K$3:$K$6,0)),"0", "1")</f>
        <v>0</v>
      </c>
      <c r="AC2836" s="60" t="str">
        <f>IF(ISERROR(MATCH([3]!Quota_Std_2022_23[[#This Row], [SESSION_TYPE]],$AX$2:$AX$5,0)),"0", "1")</f>
        <v>0</v>
      </c>
      <c r="AD2836" s="60" t="str">
        <f>IF(ISERROR(MATCH(#REF!,#REF!,0)),"0", "1")</f>
        <v>0</v>
      </c>
      <c r="AE2836" s="60" t="str">
        <f>IF(ISERROR(MATCH([3]!Quota_Std_2022_23[[#This Row], [Gender]],$AN$2:$AN$4,0)),"0", "1")</f>
        <v>0</v>
      </c>
      <c r="AF2836" s="60" t="str">
        <f>IF(ISERROR(MATCH([3]!Quota_Std_2022_23[[#This Row], [Quota Type]],[3]Sheet1!$AO$2:$AO$12,0)),"0", "1")</f>
        <v>0</v>
      </c>
      <c r="AG2836" s="60" t="str">
        <f>IF(ISERROR(MATCH(#REF!,$BA$2:$BA$8,0)),"0", "1")</f>
        <v>0</v>
      </c>
      <c r="AH2836" s="60" t="str">
        <f>IF(ISERROR(MATCH(Passout2023[[#This Row], [Nationality Pakistani/ Foreign]],$D$3:$D$4,0)),"0", "1")</f>
        <v>0</v>
      </c>
    </row>
    <row r="2837">
      <c r="Y2837" s="60" t="str">
        <f>IF(ISERROR(MATCH(Passout2023[[#This Row], [Degree Duration (year)]],$M$3:$M$10,0)),"0", "1")</f>
        <v>0</v>
      </c>
      <c r="Z2837" s="60" t="str">
        <f>IF(ISERROR(MATCH(Passout2023[[#This Row], [Admission Type]],$F$3:$F$6,0)),"0", "1")</f>
        <v>0</v>
      </c>
      <c r="AA2837" s="60" t="str">
        <f>IF(ISERROR(MATCH(Passout2023[[#This Row], [Batch Start Year]],$L$3:$L$25,0)),"0", "1")</f>
        <v>0</v>
      </c>
      <c r="AB2837" s="60" t="str">
        <f>IF(ISERROR(MATCH(Passout2023[[#This Row], [Batch Start Semester]],$K$3:$K$6,0)),"0", "1")</f>
        <v>0</v>
      </c>
      <c r="AC2837" s="60" t="str">
        <f>IF(ISERROR(MATCH([3]!Quota_Std_2022_23[[#This Row], [SESSION_TYPE]],$AX$2:$AX$5,0)),"0", "1")</f>
        <v>0</v>
      </c>
      <c r="AD2837" s="60" t="str">
        <f>IF(ISERROR(MATCH(#REF!,#REF!,0)),"0", "1")</f>
        <v>0</v>
      </c>
      <c r="AE2837" s="60" t="str">
        <f>IF(ISERROR(MATCH([3]!Quota_Std_2022_23[[#This Row], [Gender]],$AN$2:$AN$4,0)),"0", "1")</f>
        <v>0</v>
      </c>
      <c r="AF2837" s="60" t="str">
        <f>IF(ISERROR(MATCH([3]!Quota_Std_2022_23[[#This Row], [Quota Type]],[3]Sheet1!$AO$2:$AO$12,0)),"0", "1")</f>
        <v>0</v>
      </c>
      <c r="AG2837" s="60" t="str">
        <f>IF(ISERROR(MATCH(#REF!,$BA$2:$BA$8,0)),"0", "1")</f>
        <v>0</v>
      </c>
      <c r="AH2837" s="60" t="str">
        <f>IF(ISERROR(MATCH(Passout2023[[#This Row], [Nationality Pakistani/ Foreign]],$D$3:$D$4,0)),"0", "1")</f>
        <v>0</v>
      </c>
    </row>
    <row r="2838">
      <c r="Y2838" s="60" t="str">
        <f>IF(ISERROR(MATCH(Passout2023[[#This Row], [Degree Duration (year)]],$M$3:$M$10,0)),"0", "1")</f>
        <v>0</v>
      </c>
      <c r="Z2838" s="60" t="str">
        <f>IF(ISERROR(MATCH(Passout2023[[#This Row], [Admission Type]],$F$3:$F$6,0)),"0", "1")</f>
        <v>0</v>
      </c>
      <c r="AA2838" s="60" t="str">
        <f>IF(ISERROR(MATCH(Passout2023[[#This Row], [Batch Start Year]],$L$3:$L$25,0)),"0", "1")</f>
        <v>0</v>
      </c>
      <c r="AB2838" s="60" t="str">
        <f>IF(ISERROR(MATCH(Passout2023[[#This Row], [Batch Start Semester]],$K$3:$K$6,0)),"0", "1")</f>
        <v>0</v>
      </c>
      <c r="AC2838" s="60" t="str">
        <f>IF(ISERROR(MATCH([3]!Quota_Std_2022_23[[#This Row], [SESSION_TYPE]],$AX$2:$AX$5,0)),"0", "1")</f>
        <v>0</v>
      </c>
      <c r="AD2838" s="60" t="str">
        <f>IF(ISERROR(MATCH(#REF!,#REF!,0)),"0", "1")</f>
        <v>0</v>
      </c>
      <c r="AE2838" s="60" t="str">
        <f>IF(ISERROR(MATCH([3]!Quota_Std_2022_23[[#This Row], [Gender]],$AN$2:$AN$4,0)),"0", "1")</f>
        <v>0</v>
      </c>
      <c r="AF2838" s="60" t="str">
        <f>IF(ISERROR(MATCH([3]!Quota_Std_2022_23[[#This Row], [Quota Type]],[3]Sheet1!$AO$2:$AO$12,0)),"0", "1")</f>
        <v>0</v>
      </c>
      <c r="AG2838" s="60" t="str">
        <f>IF(ISERROR(MATCH(#REF!,$BA$2:$BA$8,0)),"0", "1")</f>
        <v>0</v>
      </c>
      <c r="AH2838" s="60" t="str">
        <f>IF(ISERROR(MATCH(Passout2023[[#This Row], [Nationality Pakistani/ Foreign]],$D$3:$D$4,0)),"0", "1")</f>
        <v>0</v>
      </c>
    </row>
    <row r="2839">
      <c r="Y2839" s="60" t="str">
        <f>IF(ISERROR(MATCH(Passout2023[[#This Row], [Degree Duration (year)]],$M$3:$M$10,0)),"0", "1")</f>
        <v>0</v>
      </c>
      <c r="Z2839" s="60" t="str">
        <f>IF(ISERROR(MATCH(Passout2023[[#This Row], [Admission Type]],$F$3:$F$6,0)),"0", "1")</f>
        <v>0</v>
      </c>
      <c r="AA2839" s="60" t="str">
        <f>IF(ISERROR(MATCH(Passout2023[[#This Row], [Batch Start Year]],$L$3:$L$25,0)),"0", "1")</f>
        <v>0</v>
      </c>
      <c r="AB2839" s="60" t="str">
        <f>IF(ISERROR(MATCH(Passout2023[[#This Row], [Batch Start Semester]],$K$3:$K$6,0)),"0", "1")</f>
        <v>0</v>
      </c>
      <c r="AC2839" s="60" t="str">
        <f>IF(ISERROR(MATCH([3]!Quota_Std_2022_23[[#This Row], [SESSION_TYPE]],$AX$2:$AX$5,0)),"0", "1")</f>
        <v>0</v>
      </c>
      <c r="AD2839" s="60" t="str">
        <f>IF(ISERROR(MATCH(#REF!,#REF!,0)),"0", "1")</f>
        <v>0</v>
      </c>
      <c r="AE2839" s="60" t="str">
        <f>IF(ISERROR(MATCH([3]!Quota_Std_2022_23[[#This Row], [Gender]],$AN$2:$AN$4,0)),"0", "1")</f>
        <v>0</v>
      </c>
      <c r="AF2839" s="60" t="str">
        <f>IF(ISERROR(MATCH([3]!Quota_Std_2022_23[[#This Row], [Quota Type]],[3]Sheet1!$AO$2:$AO$12,0)),"0", "1")</f>
        <v>0</v>
      </c>
      <c r="AG2839" s="60" t="str">
        <f>IF(ISERROR(MATCH(#REF!,$BA$2:$BA$8,0)),"0", "1")</f>
        <v>0</v>
      </c>
      <c r="AH2839" s="60" t="str">
        <f>IF(ISERROR(MATCH(Passout2023[[#This Row], [Nationality Pakistani/ Foreign]],$D$3:$D$4,0)),"0", "1")</f>
        <v>0</v>
      </c>
    </row>
    <row r="2840">
      <c r="Y2840" s="60" t="str">
        <f>IF(ISERROR(MATCH(Passout2023[[#This Row], [Degree Duration (year)]],$M$3:$M$10,0)),"0", "1")</f>
        <v>0</v>
      </c>
      <c r="Z2840" s="60" t="str">
        <f>IF(ISERROR(MATCH(Passout2023[[#This Row], [Admission Type]],$F$3:$F$6,0)),"0", "1")</f>
        <v>0</v>
      </c>
      <c r="AA2840" s="60" t="str">
        <f>IF(ISERROR(MATCH(Passout2023[[#This Row], [Batch Start Year]],$L$3:$L$25,0)),"0", "1")</f>
        <v>0</v>
      </c>
      <c r="AB2840" s="60" t="str">
        <f>IF(ISERROR(MATCH(Passout2023[[#This Row], [Batch Start Semester]],$K$3:$K$6,0)),"0", "1")</f>
        <v>0</v>
      </c>
      <c r="AC2840" s="60" t="str">
        <f>IF(ISERROR(MATCH([3]!Quota_Std_2022_23[[#This Row], [SESSION_TYPE]],$AX$2:$AX$5,0)),"0", "1")</f>
        <v>0</v>
      </c>
      <c r="AD2840" s="60" t="str">
        <f>IF(ISERROR(MATCH(#REF!,#REF!,0)),"0", "1")</f>
        <v>0</v>
      </c>
      <c r="AE2840" s="60" t="str">
        <f>IF(ISERROR(MATCH([3]!Quota_Std_2022_23[[#This Row], [Gender]],$AN$2:$AN$4,0)),"0", "1")</f>
        <v>0</v>
      </c>
      <c r="AF2840" s="60" t="str">
        <f>IF(ISERROR(MATCH([3]!Quota_Std_2022_23[[#This Row], [Quota Type]],[3]Sheet1!$AO$2:$AO$12,0)),"0", "1")</f>
        <v>0</v>
      </c>
      <c r="AG2840" s="60" t="str">
        <f>IF(ISERROR(MATCH(#REF!,$BA$2:$BA$8,0)),"0", "1")</f>
        <v>0</v>
      </c>
      <c r="AH2840" s="60" t="str">
        <f>IF(ISERROR(MATCH(Passout2023[[#This Row], [Nationality Pakistani/ Foreign]],$D$3:$D$4,0)),"0", "1")</f>
        <v>0</v>
      </c>
    </row>
    <row r="2841">
      <c r="Y2841" s="60" t="str">
        <f>IF(ISERROR(MATCH(Passout2023[[#This Row], [Degree Duration (year)]],$M$3:$M$10,0)),"0", "1")</f>
        <v>0</v>
      </c>
      <c r="Z2841" s="60" t="str">
        <f>IF(ISERROR(MATCH(Passout2023[[#This Row], [Admission Type]],$F$3:$F$6,0)),"0", "1")</f>
        <v>0</v>
      </c>
      <c r="AA2841" s="60" t="str">
        <f>IF(ISERROR(MATCH(Passout2023[[#This Row], [Batch Start Year]],$L$3:$L$25,0)),"0", "1")</f>
        <v>0</v>
      </c>
      <c r="AB2841" s="60" t="str">
        <f>IF(ISERROR(MATCH(Passout2023[[#This Row], [Batch Start Semester]],$K$3:$K$6,0)),"0", "1")</f>
        <v>0</v>
      </c>
      <c r="AC2841" s="60" t="str">
        <f>IF(ISERROR(MATCH([3]!Quota_Std_2022_23[[#This Row], [SESSION_TYPE]],$AX$2:$AX$5,0)),"0", "1")</f>
        <v>0</v>
      </c>
      <c r="AD2841" s="60" t="str">
        <f>IF(ISERROR(MATCH(#REF!,#REF!,0)),"0", "1")</f>
        <v>0</v>
      </c>
      <c r="AE2841" s="60" t="str">
        <f>IF(ISERROR(MATCH([3]!Quota_Std_2022_23[[#This Row], [Gender]],$AN$2:$AN$4,0)),"0", "1")</f>
        <v>0</v>
      </c>
      <c r="AF2841" s="60" t="str">
        <f>IF(ISERROR(MATCH([3]!Quota_Std_2022_23[[#This Row], [Quota Type]],[3]Sheet1!$AO$2:$AO$12,0)),"0", "1")</f>
        <v>0</v>
      </c>
      <c r="AG2841" s="60" t="str">
        <f>IF(ISERROR(MATCH(#REF!,$BA$2:$BA$8,0)),"0", "1")</f>
        <v>0</v>
      </c>
      <c r="AH2841" s="60" t="str">
        <f>IF(ISERROR(MATCH(Passout2023[[#This Row], [Nationality Pakistani/ Foreign]],$D$3:$D$4,0)),"0", "1")</f>
        <v>0</v>
      </c>
    </row>
    <row r="2842">
      <c r="Y2842" s="60" t="str">
        <f>IF(ISERROR(MATCH(Passout2023[[#This Row], [Degree Duration (year)]],$M$3:$M$10,0)),"0", "1")</f>
        <v>0</v>
      </c>
      <c r="Z2842" s="60" t="str">
        <f>IF(ISERROR(MATCH(Passout2023[[#This Row], [Admission Type]],$F$3:$F$6,0)),"0", "1")</f>
        <v>0</v>
      </c>
      <c r="AA2842" s="60" t="str">
        <f>IF(ISERROR(MATCH(Passout2023[[#This Row], [Batch Start Year]],$L$3:$L$25,0)),"0", "1")</f>
        <v>0</v>
      </c>
      <c r="AB2842" s="60" t="str">
        <f>IF(ISERROR(MATCH(Passout2023[[#This Row], [Batch Start Semester]],$K$3:$K$6,0)),"0", "1")</f>
        <v>0</v>
      </c>
      <c r="AC2842" s="60" t="str">
        <f>IF(ISERROR(MATCH([3]!Quota_Std_2022_23[[#This Row], [SESSION_TYPE]],$AX$2:$AX$5,0)),"0", "1")</f>
        <v>0</v>
      </c>
      <c r="AD2842" s="60" t="str">
        <f>IF(ISERROR(MATCH(#REF!,#REF!,0)),"0", "1")</f>
        <v>0</v>
      </c>
      <c r="AE2842" s="60" t="str">
        <f>IF(ISERROR(MATCH([3]!Quota_Std_2022_23[[#This Row], [Gender]],$AN$2:$AN$4,0)),"0", "1")</f>
        <v>0</v>
      </c>
      <c r="AF2842" s="60" t="str">
        <f>IF(ISERROR(MATCH([3]!Quota_Std_2022_23[[#This Row], [Quota Type]],[3]Sheet1!$AO$2:$AO$12,0)),"0", "1")</f>
        <v>0</v>
      </c>
      <c r="AG2842" s="60" t="str">
        <f>IF(ISERROR(MATCH(#REF!,$BA$2:$BA$8,0)),"0", "1")</f>
        <v>0</v>
      </c>
      <c r="AH2842" s="60" t="str">
        <f>IF(ISERROR(MATCH(Passout2023[[#This Row], [Nationality Pakistani/ Foreign]],$D$3:$D$4,0)),"0", "1")</f>
        <v>0</v>
      </c>
    </row>
    <row r="2843">
      <c r="Y2843" s="60" t="str">
        <f>IF(ISERROR(MATCH(Passout2023[[#This Row], [Degree Duration (year)]],$M$3:$M$10,0)),"0", "1")</f>
        <v>0</v>
      </c>
      <c r="Z2843" s="60" t="str">
        <f>IF(ISERROR(MATCH(Passout2023[[#This Row], [Admission Type]],$F$3:$F$6,0)),"0", "1")</f>
        <v>0</v>
      </c>
      <c r="AA2843" s="60" t="str">
        <f>IF(ISERROR(MATCH(Passout2023[[#This Row], [Batch Start Year]],$L$3:$L$25,0)),"0", "1")</f>
        <v>0</v>
      </c>
      <c r="AB2843" s="60" t="str">
        <f>IF(ISERROR(MATCH(Passout2023[[#This Row], [Batch Start Semester]],$K$3:$K$6,0)),"0", "1")</f>
        <v>0</v>
      </c>
      <c r="AC2843" s="60" t="str">
        <f>IF(ISERROR(MATCH([3]!Quota_Std_2022_23[[#This Row], [SESSION_TYPE]],$AX$2:$AX$5,0)),"0", "1")</f>
        <v>0</v>
      </c>
      <c r="AD2843" s="60" t="str">
        <f>IF(ISERROR(MATCH(#REF!,#REF!,0)),"0", "1")</f>
        <v>0</v>
      </c>
      <c r="AE2843" s="60" t="str">
        <f>IF(ISERROR(MATCH([3]!Quota_Std_2022_23[[#This Row], [Gender]],$AN$2:$AN$4,0)),"0", "1")</f>
        <v>0</v>
      </c>
      <c r="AF2843" s="60" t="str">
        <f>IF(ISERROR(MATCH([3]!Quota_Std_2022_23[[#This Row], [Quota Type]],[3]Sheet1!$AO$2:$AO$12,0)),"0", "1")</f>
        <v>0</v>
      </c>
      <c r="AG2843" s="60" t="str">
        <f>IF(ISERROR(MATCH(#REF!,$BA$2:$BA$8,0)),"0", "1")</f>
        <v>0</v>
      </c>
      <c r="AH2843" s="60" t="str">
        <f>IF(ISERROR(MATCH(Passout2023[[#This Row], [Nationality Pakistani/ Foreign]],$D$3:$D$4,0)),"0", "1")</f>
        <v>0</v>
      </c>
    </row>
    <row r="2844">
      <c r="Y2844" s="60" t="str">
        <f>IF(ISERROR(MATCH(Passout2023[[#This Row], [Degree Duration (year)]],$M$3:$M$10,0)),"0", "1")</f>
        <v>0</v>
      </c>
      <c r="Z2844" s="60" t="str">
        <f>IF(ISERROR(MATCH(Passout2023[[#This Row], [Admission Type]],$F$3:$F$6,0)),"0", "1")</f>
        <v>0</v>
      </c>
      <c r="AA2844" s="60" t="str">
        <f>IF(ISERROR(MATCH(Passout2023[[#This Row], [Batch Start Year]],$L$3:$L$25,0)),"0", "1")</f>
        <v>0</v>
      </c>
      <c r="AB2844" s="60" t="str">
        <f>IF(ISERROR(MATCH(Passout2023[[#This Row], [Batch Start Semester]],$K$3:$K$6,0)),"0", "1")</f>
        <v>0</v>
      </c>
      <c r="AC2844" s="60" t="str">
        <f>IF(ISERROR(MATCH([3]!Quota_Std_2022_23[[#This Row], [SESSION_TYPE]],$AX$2:$AX$5,0)),"0", "1")</f>
        <v>0</v>
      </c>
      <c r="AD2844" s="60" t="str">
        <f>IF(ISERROR(MATCH(#REF!,#REF!,0)),"0", "1")</f>
        <v>0</v>
      </c>
      <c r="AE2844" s="60" t="str">
        <f>IF(ISERROR(MATCH([3]!Quota_Std_2022_23[[#This Row], [Gender]],$AN$2:$AN$4,0)),"0", "1")</f>
        <v>0</v>
      </c>
      <c r="AF2844" s="60" t="str">
        <f>IF(ISERROR(MATCH([3]!Quota_Std_2022_23[[#This Row], [Quota Type]],[3]Sheet1!$AO$2:$AO$12,0)),"0", "1")</f>
        <v>0</v>
      </c>
      <c r="AG2844" s="60" t="str">
        <f>IF(ISERROR(MATCH(#REF!,$BA$2:$BA$8,0)),"0", "1")</f>
        <v>0</v>
      </c>
      <c r="AH2844" s="60" t="str">
        <f>IF(ISERROR(MATCH(Passout2023[[#This Row], [Nationality Pakistani/ Foreign]],$D$3:$D$4,0)),"0", "1")</f>
        <v>0</v>
      </c>
    </row>
    <row r="2845">
      <c r="Y2845" s="60" t="str">
        <f>IF(ISERROR(MATCH(Passout2023[[#This Row], [Degree Duration (year)]],$M$3:$M$10,0)),"0", "1")</f>
        <v>0</v>
      </c>
      <c r="Z2845" s="60" t="str">
        <f>IF(ISERROR(MATCH(Passout2023[[#This Row], [Admission Type]],$F$3:$F$6,0)),"0", "1")</f>
        <v>0</v>
      </c>
      <c r="AA2845" s="60" t="str">
        <f>IF(ISERROR(MATCH(Passout2023[[#This Row], [Batch Start Year]],$L$3:$L$25,0)),"0", "1")</f>
        <v>0</v>
      </c>
      <c r="AB2845" s="60" t="str">
        <f>IF(ISERROR(MATCH(Passout2023[[#This Row], [Batch Start Semester]],$K$3:$K$6,0)),"0", "1")</f>
        <v>0</v>
      </c>
      <c r="AC2845" s="60" t="str">
        <f>IF(ISERROR(MATCH([3]!Quota_Std_2022_23[[#This Row], [SESSION_TYPE]],$AX$2:$AX$5,0)),"0", "1")</f>
        <v>0</v>
      </c>
      <c r="AD2845" s="60" t="str">
        <f>IF(ISERROR(MATCH(#REF!,#REF!,0)),"0", "1")</f>
        <v>0</v>
      </c>
      <c r="AE2845" s="60" t="str">
        <f>IF(ISERROR(MATCH([3]!Quota_Std_2022_23[[#This Row], [Gender]],$AN$2:$AN$4,0)),"0", "1")</f>
        <v>0</v>
      </c>
      <c r="AF2845" s="60" t="str">
        <f>IF(ISERROR(MATCH([3]!Quota_Std_2022_23[[#This Row], [Quota Type]],[3]Sheet1!$AO$2:$AO$12,0)),"0", "1")</f>
        <v>0</v>
      </c>
      <c r="AG2845" s="60" t="str">
        <f>IF(ISERROR(MATCH(#REF!,$BA$2:$BA$8,0)),"0", "1")</f>
        <v>0</v>
      </c>
      <c r="AH2845" s="60" t="str">
        <f>IF(ISERROR(MATCH(Passout2023[[#This Row], [Nationality Pakistani/ Foreign]],$D$3:$D$4,0)),"0", "1")</f>
        <v>0</v>
      </c>
    </row>
    <row r="2846">
      <c r="Y2846" s="60" t="str">
        <f>IF(ISERROR(MATCH(Passout2023[[#This Row], [Degree Duration (year)]],$M$3:$M$10,0)),"0", "1")</f>
        <v>0</v>
      </c>
      <c r="Z2846" s="60" t="str">
        <f>IF(ISERROR(MATCH(Passout2023[[#This Row], [Admission Type]],$F$3:$F$6,0)),"0", "1")</f>
        <v>0</v>
      </c>
      <c r="AA2846" s="60" t="str">
        <f>IF(ISERROR(MATCH(Passout2023[[#This Row], [Batch Start Year]],$L$3:$L$25,0)),"0", "1")</f>
        <v>0</v>
      </c>
      <c r="AB2846" s="60" t="str">
        <f>IF(ISERROR(MATCH(Passout2023[[#This Row], [Batch Start Semester]],$K$3:$K$6,0)),"0", "1")</f>
        <v>0</v>
      </c>
      <c r="AC2846" s="60" t="str">
        <f>IF(ISERROR(MATCH([3]!Quota_Std_2022_23[[#This Row], [SESSION_TYPE]],$AX$2:$AX$5,0)),"0", "1")</f>
        <v>0</v>
      </c>
      <c r="AD2846" s="60" t="str">
        <f>IF(ISERROR(MATCH(#REF!,#REF!,0)),"0", "1")</f>
        <v>0</v>
      </c>
      <c r="AE2846" s="60" t="str">
        <f>IF(ISERROR(MATCH([3]!Quota_Std_2022_23[[#This Row], [Gender]],$AN$2:$AN$4,0)),"0", "1")</f>
        <v>0</v>
      </c>
      <c r="AF2846" s="60" t="str">
        <f>IF(ISERROR(MATCH([3]!Quota_Std_2022_23[[#This Row], [Quota Type]],[3]Sheet1!$AO$2:$AO$12,0)),"0", "1")</f>
        <v>0</v>
      </c>
      <c r="AG2846" s="60" t="str">
        <f>IF(ISERROR(MATCH(#REF!,$BA$2:$BA$8,0)),"0", "1")</f>
        <v>0</v>
      </c>
      <c r="AH2846" s="60" t="str">
        <f>IF(ISERROR(MATCH(Passout2023[[#This Row], [Nationality Pakistani/ Foreign]],$D$3:$D$4,0)),"0", "1")</f>
        <v>0</v>
      </c>
    </row>
    <row r="2847">
      <c r="Y2847" s="60" t="str">
        <f>IF(ISERROR(MATCH(Passout2023[[#This Row], [Degree Duration (year)]],$M$3:$M$10,0)),"0", "1")</f>
        <v>0</v>
      </c>
      <c r="Z2847" s="60" t="str">
        <f>IF(ISERROR(MATCH(Passout2023[[#This Row], [Admission Type]],$F$3:$F$6,0)),"0", "1")</f>
        <v>0</v>
      </c>
      <c r="AA2847" s="60" t="str">
        <f>IF(ISERROR(MATCH(Passout2023[[#This Row], [Batch Start Year]],$L$3:$L$25,0)),"0", "1")</f>
        <v>0</v>
      </c>
      <c r="AB2847" s="60" t="str">
        <f>IF(ISERROR(MATCH(Passout2023[[#This Row], [Batch Start Semester]],$K$3:$K$6,0)),"0", "1")</f>
        <v>0</v>
      </c>
      <c r="AC2847" s="60" t="str">
        <f>IF(ISERROR(MATCH([3]!Quota_Std_2022_23[[#This Row], [SESSION_TYPE]],$AX$2:$AX$5,0)),"0", "1")</f>
        <v>0</v>
      </c>
      <c r="AD2847" s="60" t="str">
        <f>IF(ISERROR(MATCH(#REF!,#REF!,0)),"0", "1")</f>
        <v>0</v>
      </c>
      <c r="AE2847" s="60" t="str">
        <f>IF(ISERROR(MATCH([3]!Quota_Std_2022_23[[#This Row], [Gender]],$AN$2:$AN$4,0)),"0", "1")</f>
        <v>0</v>
      </c>
      <c r="AF2847" s="60" t="str">
        <f>IF(ISERROR(MATCH([3]!Quota_Std_2022_23[[#This Row], [Quota Type]],[3]Sheet1!$AO$2:$AO$12,0)),"0", "1")</f>
        <v>0</v>
      </c>
      <c r="AG2847" s="60" t="str">
        <f>IF(ISERROR(MATCH(#REF!,$BA$2:$BA$8,0)),"0", "1")</f>
        <v>0</v>
      </c>
      <c r="AH2847" s="60" t="str">
        <f>IF(ISERROR(MATCH(Passout2023[[#This Row], [Nationality Pakistani/ Foreign]],$D$3:$D$4,0)),"0", "1")</f>
        <v>0</v>
      </c>
    </row>
    <row r="2848">
      <c r="Y2848" s="60" t="str">
        <f>IF(ISERROR(MATCH(Passout2023[[#This Row], [Degree Duration (year)]],$M$3:$M$10,0)),"0", "1")</f>
        <v>0</v>
      </c>
      <c r="Z2848" s="60" t="str">
        <f>IF(ISERROR(MATCH(Passout2023[[#This Row], [Admission Type]],$F$3:$F$6,0)),"0", "1")</f>
        <v>0</v>
      </c>
      <c r="AA2848" s="60" t="str">
        <f>IF(ISERROR(MATCH(Passout2023[[#This Row], [Batch Start Year]],$L$3:$L$25,0)),"0", "1")</f>
        <v>0</v>
      </c>
      <c r="AB2848" s="60" t="str">
        <f>IF(ISERROR(MATCH(Passout2023[[#This Row], [Batch Start Semester]],$K$3:$K$6,0)),"0", "1")</f>
        <v>0</v>
      </c>
      <c r="AC2848" s="60" t="str">
        <f>IF(ISERROR(MATCH([3]!Quota_Std_2022_23[[#This Row], [SESSION_TYPE]],$AX$2:$AX$5,0)),"0", "1")</f>
        <v>0</v>
      </c>
      <c r="AD2848" s="60" t="str">
        <f>IF(ISERROR(MATCH(#REF!,#REF!,0)),"0", "1")</f>
        <v>0</v>
      </c>
      <c r="AE2848" s="60" t="str">
        <f>IF(ISERROR(MATCH([3]!Quota_Std_2022_23[[#This Row], [Gender]],$AN$2:$AN$4,0)),"0", "1")</f>
        <v>0</v>
      </c>
      <c r="AF2848" s="60" t="str">
        <f>IF(ISERROR(MATCH([3]!Quota_Std_2022_23[[#This Row], [Quota Type]],[3]Sheet1!$AO$2:$AO$12,0)),"0", "1")</f>
        <v>0</v>
      </c>
      <c r="AG2848" s="60" t="str">
        <f>IF(ISERROR(MATCH(#REF!,$BA$2:$BA$8,0)),"0", "1")</f>
        <v>0</v>
      </c>
      <c r="AH2848" s="60" t="str">
        <f>IF(ISERROR(MATCH(Passout2023[[#This Row], [Nationality Pakistani/ Foreign]],$D$3:$D$4,0)),"0", "1")</f>
        <v>0</v>
      </c>
    </row>
    <row r="2849">
      <c r="Y2849" s="60" t="str">
        <f>IF(ISERROR(MATCH(Passout2023[[#This Row], [Degree Duration (year)]],$M$3:$M$10,0)),"0", "1")</f>
        <v>0</v>
      </c>
      <c r="Z2849" s="60" t="str">
        <f>IF(ISERROR(MATCH(Passout2023[[#This Row], [Admission Type]],$F$3:$F$6,0)),"0", "1")</f>
        <v>0</v>
      </c>
      <c r="AA2849" s="60" t="str">
        <f>IF(ISERROR(MATCH(Passout2023[[#This Row], [Batch Start Year]],$L$3:$L$25,0)),"0", "1")</f>
        <v>0</v>
      </c>
      <c r="AB2849" s="60" t="str">
        <f>IF(ISERROR(MATCH(Passout2023[[#This Row], [Batch Start Semester]],$K$3:$K$6,0)),"0", "1")</f>
        <v>0</v>
      </c>
      <c r="AC2849" s="60" t="str">
        <f>IF(ISERROR(MATCH([3]!Quota_Std_2022_23[[#This Row], [SESSION_TYPE]],$AX$2:$AX$5,0)),"0", "1")</f>
        <v>0</v>
      </c>
      <c r="AD2849" s="60" t="str">
        <f>IF(ISERROR(MATCH(#REF!,#REF!,0)),"0", "1")</f>
        <v>0</v>
      </c>
      <c r="AE2849" s="60" t="str">
        <f>IF(ISERROR(MATCH([3]!Quota_Std_2022_23[[#This Row], [Gender]],$AN$2:$AN$4,0)),"0", "1")</f>
        <v>0</v>
      </c>
      <c r="AF2849" s="60" t="str">
        <f>IF(ISERROR(MATCH([3]!Quota_Std_2022_23[[#This Row], [Quota Type]],[3]Sheet1!$AO$2:$AO$12,0)),"0", "1")</f>
        <v>0</v>
      </c>
      <c r="AG2849" s="60" t="str">
        <f>IF(ISERROR(MATCH(#REF!,$BA$2:$BA$8,0)),"0", "1")</f>
        <v>0</v>
      </c>
      <c r="AH2849" s="60" t="str">
        <f>IF(ISERROR(MATCH(Passout2023[[#This Row], [Nationality Pakistani/ Foreign]],$D$3:$D$4,0)),"0", "1")</f>
        <v>0</v>
      </c>
    </row>
    <row r="2850">
      <c r="Y2850" s="60" t="str">
        <f>IF(ISERROR(MATCH(Passout2023[[#This Row], [Degree Duration (year)]],$M$3:$M$10,0)),"0", "1")</f>
        <v>0</v>
      </c>
      <c r="Z2850" s="60" t="str">
        <f>IF(ISERROR(MATCH(Passout2023[[#This Row], [Admission Type]],$F$3:$F$6,0)),"0", "1")</f>
        <v>0</v>
      </c>
      <c r="AA2850" s="60" t="str">
        <f>IF(ISERROR(MATCH(Passout2023[[#This Row], [Batch Start Year]],$L$3:$L$25,0)),"0", "1")</f>
        <v>0</v>
      </c>
      <c r="AB2850" s="60" t="str">
        <f>IF(ISERROR(MATCH(Passout2023[[#This Row], [Batch Start Semester]],$K$3:$K$6,0)),"0", "1")</f>
        <v>0</v>
      </c>
      <c r="AC2850" s="60" t="str">
        <f>IF(ISERROR(MATCH([3]!Quota_Std_2022_23[[#This Row], [SESSION_TYPE]],$AX$2:$AX$5,0)),"0", "1")</f>
        <v>0</v>
      </c>
      <c r="AD2850" s="60" t="str">
        <f>IF(ISERROR(MATCH(#REF!,#REF!,0)),"0", "1")</f>
        <v>0</v>
      </c>
      <c r="AE2850" s="60" t="str">
        <f>IF(ISERROR(MATCH([3]!Quota_Std_2022_23[[#This Row], [Gender]],$AN$2:$AN$4,0)),"0", "1")</f>
        <v>0</v>
      </c>
      <c r="AF2850" s="60" t="str">
        <f>IF(ISERROR(MATCH([3]!Quota_Std_2022_23[[#This Row], [Quota Type]],[3]Sheet1!$AO$2:$AO$12,0)),"0", "1")</f>
        <v>0</v>
      </c>
      <c r="AG2850" s="60" t="str">
        <f>IF(ISERROR(MATCH(#REF!,$BA$2:$BA$8,0)),"0", "1")</f>
        <v>0</v>
      </c>
      <c r="AH2850" s="60" t="str">
        <f>IF(ISERROR(MATCH(Passout2023[[#This Row], [Nationality Pakistani/ Foreign]],$D$3:$D$4,0)),"0", "1")</f>
        <v>0</v>
      </c>
    </row>
    <row r="2851">
      <c r="Y2851" s="60" t="str">
        <f>IF(ISERROR(MATCH(Passout2023[[#This Row], [Degree Duration (year)]],$M$3:$M$10,0)),"0", "1")</f>
        <v>0</v>
      </c>
      <c r="Z2851" s="60" t="str">
        <f>IF(ISERROR(MATCH(Passout2023[[#This Row], [Admission Type]],$F$3:$F$6,0)),"0", "1")</f>
        <v>0</v>
      </c>
      <c r="AA2851" s="60" t="str">
        <f>IF(ISERROR(MATCH(Passout2023[[#This Row], [Batch Start Year]],$L$3:$L$25,0)),"0", "1")</f>
        <v>0</v>
      </c>
      <c r="AB2851" s="60" t="str">
        <f>IF(ISERROR(MATCH(Passout2023[[#This Row], [Batch Start Semester]],$K$3:$K$6,0)),"0", "1")</f>
        <v>0</v>
      </c>
      <c r="AC2851" s="60" t="str">
        <f>IF(ISERROR(MATCH([3]!Quota_Std_2022_23[[#This Row], [SESSION_TYPE]],$AX$2:$AX$5,0)),"0", "1")</f>
        <v>0</v>
      </c>
      <c r="AD2851" s="60" t="str">
        <f>IF(ISERROR(MATCH(#REF!,#REF!,0)),"0", "1")</f>
        <v>0</v>
      </c>
      <c r="AE2851" s="60" t="str">
        <f>IF(ISERROR(MATCH([3]!Quota_Std_2022_23[[#This Row], [Gender]],$AN$2:$AN$4,0)),"0", "1")</f>
        <v>0</v>
      </c>
      <c r="AF2851" s="60" t="str">
        <f>IF(ISERROR(MATCH([3]!Quota_Std_2022_23[[#This Row], [Quota Type]],[3]Sheet1!$AO$2:$AO$12,0)),"0", "1")</f>
        <v>0</v>
      </c>
      <c r="AG2851" s="60" t="str">
        <f>IF(ISERROR(MATCH(#REF!,$BA$2:$BA$8,0)),"0", "1")</f>
        <v>0</v>
      </c>
      <c r="AH2851" s="60" t="str">
        <f>IF(ISERROR(MATCH(Passout2023[[#This Row], [Nationality Pakistani/ Foreign]],$D$3:$D$4,0)),"0", "1")</f>
        <v>0</v>
      </c>
    </row>
    <row r="2852">
      <c r="Y2852" s="60" t="str">
        <f>IF(ISERROR(MATCH(Passout2023[[#This Row], [Degree Duration (year)]],$M$3:$M$10,0)),"0", "1")</f>
        <v>0</v>
      </c>
      <c r="Z2852" s="60" t="str">
        <f>IF(ISERROR(MATCH(Passout2023[[#This Row], [Admission Type]],$F$3:$F$6,0)),"0", "1")</f>
        <v>0</v>
      </c>
      <c r="AA2852" s="60" t="str">
        <f>IF(ISERROR(MATCH(Passout2023[[#This Row], [Batch Start Year]],$L$3:$L$25,0)),"0", "1")</f>
        <v>0</v>
      </c>
      <c r="AB2852" s="60" t="str">
        <f>IF(ISERROR(MATCH(Passout2023[[#This Row], [Batch Start Semester]],$K$3:$K$6,0)),"0", "1")</f>
        <v>0</v>
      </c>
      <c r="AC2852" s="60" t="str">
        <f>IF(ISERROR(MATCH([3]!Quota_Std_2022_23[[#This Row], [SESSION_TYPE]],$AX$2:$AX$5,0)),"0", "1")</f>
        <v>0</v>
      </c>
      <c r="AD2852" s="60" t="str">
        <f>IF(ISERROR(MATCH(#REF!,#REF!,0)),"0", "1")</f>
        <v>0</v>
      </c>
      <c r="AE2852" s="60" t="str">
        <f>IF(ISERROR(MATCH([3]!Quota_Std_2022_23[[#This Row], [Gender]],$AN$2:$AN$4,0)),"0", "1")</f>
        <v>0</v>
      </c>
      <c r="AF2852" s="60" t="str">
        <f>IF(ISERROR(MATCH([3]!Quota_Std_2022_23[[#This Row], [Quota Type]],[3]Sheet1!$AO$2:$AO$12,0)),"0", "1")</f>
        <v>0</v>
      </c>
      <c r="AG2852" s="60" t="str">
        <f>IF(ISERROR(MATCH(#REF!,$BA$2:$BA$8,0)),"0", "1")</f>
        <v>0</v>
      </c>
      <c r="AH2852" s="60" t="str">
        <f>IF(ISERROR(MATCH(Passout2023[[#This Row], [Nationality Pakistani/ Foreign]],$D$3:$D$4,0)),"0", "1")</f>
        <v>0</v>
      </c>
    </row>
    <row r="2853">
      <c r="Y2853" s="60" t="str">
        <f>IF(ISERROR(MATCH(Passout2023[[#This Row], [Degree Duration (year)]],$M$3:$M$10,0)),"0", "1")</f>
        <v>0</v>
      </c>
      <c r="Z2853" s="60" t="str">
        <f>IF(ISERROR(MATCH(Passout2023[[#This Row], [Admission Type]],$F$3:$F$6,0)),"0", "1")</f>
        <v>0</v>
      </c>
      <c r="AA2853" s="60" t="str">
        <f>IF(ISERROR(MATCH(Passout2023[[#This Row], [Batch Start Year]],$L$3:$L$25,0)),"0", "1")</f>
        <v>0</v>
      </c>
      <c r="AB2853" s="60" t="str">
        <f>IF(ISERROR(MATCH(Passout2023[[#This Row], [Batch Start Semester]],$K$3:$K$6,0)),"0", "1")</f>
        <v>0</v>
      </c>
      <c r="AC2853" s="60" t="str">
        <f>IF(ISERROR(MATCH([3]!Quota_Std_2022_23[[#This Row], [SESSION_TYPE]],$AX$2:$AX$5,0)),"0", "1")</f>
        <v>0</v>
      </c>
      <c r="AD2853" s="60" t="str">
        <f>IF(ISERROR(MATCH(#REF!,#REF!,0)),"0", "1")</f>
        <v>0</v>
      </c>
      <c r="AE2853" s="60" t="str">
        <f>IF(ISERROR(MATCH([3]!Quota_Std_2022_23[[#This Row], [Gender]],$AN$2:$AN$4,0)),"0", "1")</f>
        <v>0</v>
      </c>
      <c r="AF2853" s="60" t="str">
        <f>IF(ISERROR(MATCH([3]!Quota_Std_2022_23[[#This Row], [Quota Type]],[3]Sheet1!$AO$2:$AO$12,0)),"0", "1")</f>
        <v>0</v>
      </c>
      <c r="AG2853" s="60" t="str">
        <f>IF(ISERROR(MATCH(#REF!,$BA$2:$BA$8,0)),"0", "1")</f>
        <v>0</v>
      </c>
      <c r="AH2853" s="60" t="str">
        <f>IF(ISERROR(MATCH(Passout2023[[#This Row], [Nationality Pakistani/ Foreign]],$D$3:$D$4,0)),"0", "1")</f>
        <v>0</v>
      </c>
    </row>
    <row r="2854">
      <c r="Y2854" s="60" t="str">
        <f>IF(ISERROR(MATCH(Passout2023[[#This Row], [Degree Duration (year)]],$M$3:$M$10,0)),"0", "1")</f>
        <v>0</v>
      </c>
      <c r="Z2854" s="60" t="str">
        <f>IF(ISERROR(MATCH(Passout2023[[#This Row], [Admission Type]],$F$3:$F$6,0)),"0", "1")</f>
        <v>0</v>
      </c>
      <c r="AA2854" s="60" t="str">
        <f>IF(ISERROR(MATCH(Passout2023[[#This Row], [Batch Start Year]],$L$3:$L$25,0)),"0", "1")</f>
        <v>0</v>
      </c>
      <c r="AB2854" s="60" t="str">
        <f>IF(ISERROR(MATCH(Passout2023[[#This Row], [Batch Start Semester]],$K$3:$K$6,0)),"0", "1")</f>
        <v>0</v>
      </c>
      <c r="AC2854" s="60" t="str">
        <f>IF(ISERROR(MATCH([3]!Quota_Std_2022_23[[#This Row], [SESSION_TYPE]],$AX$2:$AX$5,0)),"0", "1")</f>
        <v>0</v>
      </c>
      <c r="AD2854" s="60" t="str">
        <f>IF(ISERROR(MATCH(#REF!,#REF!,0)),"0", "1")</f>
        <v>0</v>
      </c>
      <c r="AE2854" s="60" t="str">
        <f>IF(ISERROR(MATCH([3]!Quota_Std_2022_23[[#This Row], [Gender]],$AN$2:$AN$4,0)),"0", "1")</f>
        <v>0</v>
      </c>
      <c r="AF2854" s="60" t="str">
        <f>IF(ISERROR(MATCH([3]!Quota_Std_2022_23[[#This Row], [Quota Type]],[3]Sheet1!$AO$2:$AO$12,0)),"0", "1")</f>
        <v>0</v>
      </c>
      <c r="AG2854" s="60" t="str">
        <f>IF(ISERROR(MATCH(#REF!,$BA$2:$BA$8,0)),"0", "1")</f>
        <v>0</v>
      </c>
      <c r="AH2854" s="60" t="str">
        <f>IF(ISERROR(MATCH(Passout2023[[#This Row], [Nationality Pakistani/ Foreign]],$D$3:$D$4,0)),"0", "1")</f>
        <v>0</v>
      </c>
    </row>
    <row r="2855">
      <c r="Y2855" s="60" t="str">
        <f>IF(ISERROR(MATCH(Passout2023[[#This Row], [Degree Duration (year)]],$M$3:$M$10,0)),"0", "1")</f>
        <v>0</v>
      </c>
      <c r="Z2855" s="60" t="str">
        <f>IF(ISERROR(MATCH(Passout2023[[#This Row], [Admission Type]],$F$3:$F$6,0)),"0", "1")</f>
        <v>0</v>
      </c>
      <c r="AA2855" s="60" t="str">
        <f>IF(ISERROR(MATCH(Passout2023[[#This Row], [Batch Start Year]],$L$3:$L$25,0)),"0", "1")</f>
        <v>0</v>
      </c>
      <c r="AB2855" s="60" t="str">
        <f>IF(ISERROR(MATCH(Passout2023[[#This Row], [Batch Start Semester]],$K$3:$K$6,0)),"0", "1")</f>
        <v>0</v>
      </c>
      <c r="AC2855" s="60" t="str">
        <f>IF(ISERROR(MATCH([3]!Quota_Std_2022_23[[#This Row], [SESSION_TYPE]],$AX$2:$AX$5,0)),"0", "1")</f>
        <v>0</v>
      </c>
      <c r="AD2855" s="60" t="str">
        <f>IF(ISERROR(MATCH(#REF!,#REF!,0)),"0", "1")</f>
        <v>0</v>
      </c>
      <c r="AE2855" s="60" t="str">
        <f>IF(ISERROR(MATCH([3]!Quota_Std_2022_23[[#This Row], [Gender]],$AN$2:$AN$4,0)),"0", "1")</f>
        <v>0</v>
      </c>
      <c r="AF2855" s="60" t="str">
        <f>IF(ISERROR(MATCH([3]!Quota_Std_2022_23[[#This Row], [Quota Type]],[3]Sheet1!$AO$2:$AO$12,0)),"0", "1")</f>
        <v>0</v>
      </c>
      <c r="AG2855" s="60" t="str">
        <f>IF(ISERROR(MATCH(#REF!,$BA$2:$BA$8,0)),"0", "1")</f>
        <v>0</v>
      </c>
      <c r="AH2855" s="60" t="str">
        <f>IF(ISERROR(MATCH(Passout2023[[#This Row], [Nationality Pakistani/ Foreign]],$D$3:$D$4,0)),"0", "1")</f>
        <v>0</v>
      </c>
    </row>
    <row r="2856">
      <c r="Y2856" s="60" t="str">
        <f>IF(ISERROR(MATCH(Passout2023[[#This Row], [Degree Duration (year)]],$M$3:$M$10,0)),"0", "1")</f>
        <v>0</v>
      </c>
      <c r="Z2856" s="60" t="str">
        <f>IF(ISERROR(MATCH(Passout2023[[#This Row], [Admission Type]],$F$3:$F$6,0)),"0", "1")</f>
        <v>0</v>
      </c>
      <c r="AA2856" s="60" t="str">
        <f>IF(ISERROR(MATCH(Passout2023[[#This Row], [Batch Start Year]],$L$3:$L$25,0)),"0", "1")</f>
        <v>0</v>
      </c>
      <c r="AB2856" s="60" t="str">
        <f>IF(ISERROR(MATCH(Passout2023[[#This Row], [Batch Start Semester]],$K$3:$K$6,0)),"0", "1")</f>
        <v>0</v>
      </c>
      <c r="AC2856" s="60" t="str">
        <f>IF(ISERROR(MATCH([3]!Quota_Std_2022_23[[#This Row], [SESSION_TYPE]],$AX$2:$AX$5,0)),"0", "1")</f>
        <v>0</v>
      </c>
      <c r="AD2856" s="60" t="str">
        <f>IF(ISERROR(MATCH(#REF!,#REF!,0)),"0", "1")</f>
        <v>0</v>
      </c>
      <c r="AE2856" s="60" t="str">
        <f>IF(ISERROR(MATCH([3]!Quota_Std_2022_23[[#This Row], [Gender]],$AN$2:$AN$4,0)),"0", "1")</f>
        <v>0</v>
      </c>
      <c r="AF2856" s="60" t="str">
        <f>IF(ISERROR(MATCH([3]!Quota_Std_2022_23[[#This Row], [Quota Type]],[3]Sheet1!$AO$2:$AO$12,0)),"0", "1")</f>
        <v>0</v>
      </c>
      <c r="AG2856" s="60" t="str">
        <f>IF(ISERROR(MATCH(#REF!,$BA$2:$BA$8,0)),"0", "1")</f>
        <v>0</v>
      </c>
      <c r="AH2856" s="60" t="str">
        <f>IF(ISERROR(MATCH(Passout2023[[#This Row], [Nationality Pakistani/ Foreign]],$D$3:$D$4,0)),"0", "1")</f>
        <v>0</v>
      </c>
    </row>
    <row r="2857">
      <c r="Y2857" s="60" t="str">
        <f>IF(ISERROR(MATCH(Passout2023[[#This Row], [Degree Duration (year)]],$M$3:$M$10,0)),"0", "1")</f>
        <v>0</v>
      </c>
      <c r="Z2857" s="60" t="str">
        <f>IF(ISERROR(MATCH(Passout2023[[#This Row], [Admission Type]],$F$3:$F$6,0)),"0", "1")</f>
        <v>0</v>
      </c>
      <c r="AA2857" s="60" t="str">
        <f>IF(ISERROR(MATCH(Passout2023[[#This Row], [Batch Start Year]],$L$3:$L$25,0)),"0", "1")</f>
        <v>0</v>
      </c>
      <c r="AB2857" s="60" t="str">
        <f>IF(ISERROR(MATCH(Passout2023[[#This Row], [Batch Start Semester]],$K$3:$K$6,0)),"0", "1")</f>
        <v>0</v>
      </c>
      <c r="AC2857" s="60" t="str">
        <f>IF(ISERROR(MATCH([3]!Quota_Std_2022_23[[#This Row], [SESSION_TYPE]],$AX$2:$AX$5,0)),"0", "1")</f>
        <v>0</v>
      </c>
      <c r="AD2857" s="60" t="str">
        <f>IF(ISERROR(MATCH(#REF!,#REF!,0)),"0", "1")</f>
        <v>0</v>
      </c>
      <c r="AE2857" s="60" t="str">
        <f>IF(ISERROR(MATCH([3]!Quota_Std_2022_23[[#This Row], [Gender]],$AN$2:$AN$4,0)),"0", "1")</f>
        <v>0</v>
      </c>
      <c r="AF2857" s="60" t="str">
        <f>IF(ISERROR(MATCH([3]!Quota_Std_2022_23[[#This Row], [Quota Type]],[3]Sheet1!$AO$2:$AO$12,0)),"0", "1")</f>
        <v>0</v>
      </c>
      <c r="AG2857" s="60" t="str">
        <f>IF(ISERROR(MATCH(#REF!,$BA$2:$BA$8,0)),"0", "1")</f>
        <v>0</v>
      </c>
      <c r="AH2857" s="60" t="str">
        <f>IF(ISERROR(MATCH(Passout2023[[#This Row], [Nationality Pakistani/ Foreign]],$D$3:$D$4,0)),"0", "1")</f>
        <v>0</v>
      </c>
    </row>
    <row r="2858">
      <c r="Y2858" s="60" t="str">
        <f>IF(ISERROR(MATCH(Passout2023[[#This Row], [Degree Duration (year)]],$M$3:$M$10,0)),"0", "1")</f>
        <v>0</v>
      </c>
      <c r="Z2858" s="60" t="str">
        <f>IF(ISERROR(MATCH(Passout2023[[#This Row], [Admission Type]],$F$3:$F$6,0)),"0", "1")</f>
        <v>0</v>
      </c>
      <c r="AA2858" s="60" t="str">
        <f>IF(ISERROR(MATCH(Passout2023[[#This Row], [Batch Start Year]],$L$3:$L$25,0)),"0", "1")</f>
        <v>0</v>
      </c>
      <c r="AB2858" s="60" t="str">
        <f>IF(ISERROR(MATCH(Passout2023[[#This Row], [Batch Start Semester]],$K$3:$K$6,0)),"0", "1")</f>
        <v>0</v>
      </c>
      <c r="AC2858" s="60" t="str">
        <f>IF(ISERROR(MATCH([3]!Quota_Std_2022_23[[#This Row], [SESSION_TYPE]],$AX$2:$AX$5,0)),"0", "1")</f>
        <v>0</v>
      </c>
      <c r="AD2858" s="60" t="str">
        <f>IF(ISERROR(MATCH(#REF!,#REF!,0)),"0", "1")</f>
        <v>0</v>
      </c>
      <c r="AE2858" s="60" t="str">
        <f>IF(ISERROR(MATCH([3]!Quota_Std_2022_23[[#This Row], [Gender]],$AN$2:$AN$4,0)),"0", "1")</f>
        <v>0</v>
      </c>
      <c r="AF2858" s="60" t="str">
        <f>IF(ISERROR(MATCH([3]!Quota_Std_2022_23[[#This Row], [Quota Type]],[3]Sheet1!$AO$2:$AO$12,0)),"0", "1")</f>
        <v>0</v>
      </c>
      <c r="AG2858" s="60" t="str">
        <f>IF(ISERROR(MATCH(#REF!,$BA$2:$BA$8,0)),"0", "1")</f>
        <v>0</v>
      </c>
      <c r="AH2858" s="60" t="str">
        <f>IF(ISERROR(MATCH(Passout2023[[#This Row], [Nationality Pakistani/ Foreign]],$D$3:$D$4,0)),"0", "1")</f>
        <v>0</v>
      </c>
    </row>
    <row r="2859">
      <c r="Y2859" s="60" t="str">
        <f>IF(ISERROR(MATCH(Passout2023[[#This Row], [Degree Duration (year)]],$M$3:$M$10,0)),"0", "1")</f>
        <v>0</v>
      </c>
      <c r="Z2859" s="60" t="str">
        <f>IF(ISERROR(MATCH(Passout2023[[#This Row], [Admission Type]],$F$3:$F$6,0)),"0", "1")</f>
        <v>0</v>
      </c>
      <c r="AA2859" s="60" t="str">
        <f>IF(ISERROR(MATCH(Passout2023[[#This Row], [Batch Start Year]],$L$3:$L$25,0)),"0", "1")</f>
        <v>0</v>
      </c>
      <c r="AB2859" s="60" t="str">
        <f>IF(ISERROR(MATCH(Passout2023[[#This Row], [Batch Start Semester]],$K$3:$K$6,0)),"0", "1")</f>
        <v>0</v>
      </c>
      <c r="AC2859" s="60" t="str">
        <f>IF(ISERROR(MATCH([3]!Quota_Std_2022_23[[#This Row], [SESSION_TYPE]],$AX$2:$AX$5,0)),"0", "1")</f>
        <v>0</v>
      </c>
      <c r="AD2859" s="60" t="str">
        <f>IF(ISERROR(MATCH(#REF!,#REF!,0)),"0", "1")</f>
        <v>0</v>
      </c>
      <c r="AE2859" s="60" t="str">
        <f>IF(ISERROR(MATCH([3]!Quota_Std_2022_23[[#This Row], [Gender]],$AN$2:$AN$4,0)),"0", "1")</f>
        <v>0</v>
      </c>
      <c r="AF2859" s="60" t="str">
        <f>IF(ISERROR(MATCH([3]!Quota_Std_2022_23[[#This Row], [Quota Type]],[3]Sheet1!$AO$2:$AO$12,0)),"0", "1")</f>
        <v>0</v>
      </c>
      <c r="AG2859" s="60" t="str">
        <f>IF(ISERROR(MATCH(#REF!,$BA$2:$BA$8,0)),"0", "1")</f>
        <v>0</v>
      </c>
      <c r="AH2859" s="60" t="str">
        <f>IF(ISERROR(MATCH(Passout2023[[#This Row], [Nationality Pakistani/ Foreign]],$D$3:$D$4,0)),"0", "1")</f>
        <v>0</v>
      </c>
    </row>
    <row r="2860">
      <c r="Y2860" s="60" t="str">
        <f>IF(ISERROR(MATCH(Passout2023[[#This Row], [Degree Duration (year)]],$M$3:$M$10,0)),"0", "1")</f>
        <v>0</v>
      </c>
      <c r="Z2860" s="60" t="str">
        <f>IF(ISERROR(MATCH(Passout2023[[#This Row], [Admission Type]],$F$3:$F$6,0)),"0", "1")</f>
        <v>0</v>
      </c>
      <c r="AA2860" s="60" t="str">
        <f>IF(ISERROR(MATCH(Passout2023[[#This Row], [Batch Start Year]],$L$3:$L$25,0)),"0", "1")</f>
        <v>0</v>
      </c>
      <c r="AB2860" s="60" t="str">
        <f>IF(ISERROR(MATCH(Passout2023[[#This Row], [Batch Start Semester]],$K$3:$K$6,0)),"0", "1")</f>
        <v>0</v>
      </c>
      <c r="AC2860" s="60" t="str">
        <f>IF(ISERROR(MATCH([3]!Quota_Std_2022_23[[#This Row], [SESSION_TYPE]],$AX$2:$AX$5,0)),"0", "1")</f>
        <v>0</v>
      </c>
      <c r="AD2860" s="60" t="str">
        <f>IF(ISERROR(MATCH(#REF!,#REF!,0)),"0", "1")</f>
        <v>0</v>
      </c>
      <c r="AE2860" s="60" t="str">
        <f>IF(ISERROR(MATCH([3]!Quota_Std_2022_23[[#This Row], [Gender]],$AN$2:$AN$4,0)),"0", "1")</f>
        <v>0</v>
      </c>
      <c r="AF2860" s="60" t="str">
        <f>IF(ISERROR(MATCH([3]!Quota_Std_2022_23[[#This Row], [Quota Type]],[3]Sheet1!$AO$2:$AO$12,0)),"0", "1")</f>
        <v>0</v>
      </c>
      <c r="AG2860" s="60" t="str">
        <f>IF(ISERROR(MATCH(#REF!,$BA$2:$BA$8,0)),"0", "1")</f>
        <v>0</v>
      </c>
      <c r="AH2860" s="60" t="str">
        <f>IF(ISERROR(MATCH(Passout2023[[#This Row], [Nationality Pakistani/ Foreign]],$D$3:$D$4,0)),"0", "1")</f>
        <v>0</v>
      </c>
    </row>
    <row r="2861">
      <c r="Y2861" s="60" t="str">
        <f>IF(ISERROR(MATCH(Passout2023[[#This Row], [Degree Duration (year)]],$M$3:$M$10,0)),"0", "1")</f>
        <v>0</v>
      </c>
      <c r="Z2861" s="60" t="str">
        <f>IF(ISERROR(MATCH(Passout2023[[#This Row], [Admission Type]],$F$3:$F$6,0)),"0", "1")</f>
        <v>0</v>
      </c>
      <c r="AA2861" s="60" t="str">
        <f>IF(ISERROR(MATCH(Passout2023[[#This Row], [Batch Start Year]],$L$3:$L$25,0)),"0", "1")</f>
        <v>0</v>
      </c>
      <c r="AB2861" s="60" t="str">
        <f>IF(ISERROR(MATCH(Passout2023[[#This Row], [Batch Start Semester]],$K$3:$K$6,0)),"0", "1")</f>
        <v>0</v>
      </c>
      <c r="AC2861" s="60" t="str">
        <f>IF(ISERROR(MATCH([3]!Quota_Std_2022_23[[#This Row], [SESSION_TYPE]],$AX$2:$AX$5,0)),"0", "1")</f>
        <v>0</v>
      </c>
      <c r="AD2861" s="60" t="str">
        <f>IF(ISERROR(MATCH(#REF!,#REF!,0)),"0", "1")</f>
        <v>0</v>
      </c>
      <c r="AE2861" s="60" t="str">
        <f>IF(ISERROR(MATCH([3]!Quota_Std_2022_23[[#This Row], [Gender]],$AN$2:$AN$4,0)),"0", "1")</f>
        <v>0</v>
      </c>
      <c r="AF2861" s="60" t="str">
        <f>IF(ISERROR(MATCH([3]!Quota_Std_2022_23[[#This Row], [Quota Type]],[3]Sheet1!$AO$2:$AO$12,0)),"0", "1")</f>
        <v>0</v>
      </c>
      <c r="AG2861" s="60" t="str">
        <f>IF(ISERROR(MATCH(#REF!,$BA$2:$BA$8,0)),"0", "1")</f>
        <v>0</v>
      </c>
      <c r="AH2861" s="60" t="str">
        <f>IF(ISERROR(MATCH(Passout2023[[#This Row], [Nationality Pakistani/ Foreign]],$D$3:$D$4,0)),"0", "1")</f>
        <v>0</v>
      </c>
    </row>
    <row r="2862">
      <c r="Y2862" s="60" t="str">
        <f>IF(ISERROR(MATCH(Passout2023[[#This Row], [Degree Duration (year)]],$M$3:$M$10,0)),"0", "1")</f>
        <v>0</v>
      </c>
      <c r="Z2862" s="60" t="str">
        <f>IF(ISERROR(MATCH(Passout2023[[#This Row], [Admission Type]],$F$3:$F$6,0)),"0", "1")</f>
        <v>0</v>
      </c>
      <c r="AA2862" s="60" t="str">
        <f>IF(ISERROR(MATCH(Passout2023[[#This Row], [Batch Start Year]],$L$3:$L$25,0)),"0", "1")</f>
        <v>0</v>
      </c>
      <c r="AB2862" s="60" t="str">
        <f>IF(ISERROR(MATCH(Passout2023[[#This Row], [Batch Start Semester]],$K$3:$K$6,0)),"0", "1")</f>
        <v>0</v>
      </c>
      <c r="AC2862" s="60" t="str">
        <f>IF(ISERROR(MATCH([3]!Quota_Std_2022_23[[#This Row], [SESSION_TYPE]],$AX$2:$AX$5,0)),"0", "1")</f>
        <v>0</v>
      </c>
      <c r="AD2862" s="60" t="str">
        <f>IF(ISERROR(MATCH(#REF!,#REF!,0)),"0", "1")</f>
        <v>0</v>
      </c>
      <c r="AE2862" s="60" t="str">
        <f>IF(ISERROR(MATCH([3]!Quota_Std_2022_23[[#This Row], [Gender]],$AN$2:$AN$4,0)),"0", "1")</f>
        <v>0</v>
      </c>
      <c r="AF2862" s="60" t="str">
        <f>IF(ISERROR(MATCH([3]!Quota_Std_2022_23[[#This Row], [Quota Type]],[3]Sheet1!$AO$2:$AO$12,0)),"0", "1")</f>
        <v>0</v>
      </c>
      <c r="AG2862" s="60" t="str">
        <f>IF(ISERROR(MATCH(#REF!,$BA$2:$BA$8,0)),"0", "1")</f>
        <v>0</v>
      </c>
      <c r="AH2862" s="60" t="str">
        <f>IF(ISERROR(MATCH(Passout2023[[#This Row], [Nationality Pakistani/ Foreign]],$D$3:$D$4,0)),"0", "1")</f>
        <v>0</v>
      </c>
    </row>
    <row r="2863">
      <c r="Y2863" s="60" t="str">
        <f>IF(ISERROR(MATCH(Passout2023[[#This Row], [Degree Duration (year)]],$M$3:$M$10,0)),"0", "1")</f>
        <v>0</v>
      </c>
      <c r="Z2863" s="60" t="str">
        <f>IF(ISERROR(MATCH(Passout2023[[#This Row], [Admission Type]],$F$3:$F$6,0)),"0", "1")</f>
        <v>0</v>
      </c>
      <c r="AA2863" s="60" t="str">
        <f>IF(ISERROR(MATCH(Passout2023[[#This Row], [Batch Start Year]],$L$3:$L$25,0)),"0", "1")</f>
        <v>0</v>
      </c>
      <c r="AB2863" s="60" t="str">
        <f>IF(ISERROR(MATCH(Passout2023[[#This Row], [Batch Start Semester]],$K$3:$K$6,0)),"0", "1")</f>
        <v>0</v>
      </c>
      <c r="AC2863" s="60" t="str">
        <f>IF(ISERROR(MATCH([3]!Quota_Std_2022_23[[#This Row], [SESSION_TYPE]],$AX$2:$AX$5,0)),"0", "1")</f>
        <v>0</v>
      </c>
      <c r="AD2863" s="60" t="str">
        <f>IF(ISERROR(MATCH(#REF!,#REF!,0)),"0", "1")</f>
        <v>0</v>
      </c>
      <c r="AE2863" s="60" t="str">
        <f>IF(ISERROR(MATCH([3]!Quota_Std_2022_23[[#This Row], [Gender]],$AN$2:$AN$4,0)),"0", "1")</f>
        <v>0</v>
      </c>
      <c r="AF2863" s="60" t="str">
        <f>IF(ISERROR(MATCH([3]!Quota_Std_2022_23[[#This Row], [Quota Type]],[3]Sheet1!$AO$2:$AO$12,0)),"0", "1")</f>
        <v>0</v>
      </c>
      <c r="AG2863" s="60" t="str">
        <f>IF(ISERROR(MATCH(#REF!,$BA$2:$BA$8,0)),"0", "1")</f>
        <v>0</v>
      </c>
      <c r="AH2863" s="60" t="str">
        <f>IF(ISERROR(MATCH(Passout2023[[#This Row], [Nationality Pakistani/ Foreign]],$D$3:$D$4,0)),"0", "1")</f>
        <v>0</v>
      </c>
    </row>
    <row r="2864">
      <c r="Y2864" s="60" t="str">
        <f>IF(ISERROR(MATCH(Passout2023[[#This Row], [Degree Duration (year)]],$M$3:$M$10,0)),"0", "1")</f>
        <v>0</v>
      </c>
      <c r="Z2864" s="60" t="str">
        <f>IF(ISERROR(MATCH(Passout2023[[#This Row], [Admission Type]],$F$3:$F$6,0)),"0", "1")</f>
        <v>0</v>
      </c>
      <c r="AA2864" s="60" t="str">
        <f>IF(ISERROR(MATCH(Passout2023[[#This Row], [Batch Start Year]],$L$3:$L$25,0)),"0", "1")</f>
        <v>0</v>
      </c>
      <c r="AB2864" s="60" t="str">
        <f>IF(ISERROR(MATCH(Passout2023[[#This Row], [Batch Start Semester]],$K$3:$K$6,0)),"0", "1")</f>
        <v>0</v>
      </c>
      <c r="AC2864" s="60" t="str">
        <f>IF(ISERROR(MATCH([3]!Quota_Std_2022_23[[#This Row], [SESSION_TYPE]],$AX$2:$AX$5,0)),"0", "1")</f>
        <v>0</v>
      </c>
      <c r="AD2864" s="60" t="str">
        <f>IF(ISERROR(MATCH(#REF!,#REF!,0)),"0", "1")</f>
        <v>0</v>
      </c>
      <c r="AE2864" s="60" t="str">
        <f>IF(ISERROR(MATCH([3]!Quota_Std_2022_23[[#This Row], [Gender]],$AN$2:$AN$4,0)),"0", "1")</f>
        <v>0</v>
      </c>
      <c r="AF2864" s="60" t="str">
        <f>IF(ISERROR(MATCH([3]!Quota_Std_2022_23[[#This Row], [Quota Type]],[3]Sheet1!$AO$2:$AO$12,0)),"0", "1")</f>
        <v>0</v>
      </c>
      <c r="AG2864" s="60" t="str">
        <f>IF(ISERROR(MATCH(#REF!,$BA$2:$BA$8,0)),"0", "1")</f>
        <v>0</v>
      </c>
      <c r="AH2864" s="60" t="str">
        <f>IF(ISERROR(MATCH(Passout2023[[#This Row], [Nationality Pakistani/ Foreign]],$D$3:$D$4,0)),"0", "1")</f>
        <v>0</v>
      </c>
    </row>
    <row r="2865">
      <c r="Y2865" s="60" t="str">
        <f>IF(ISERROR(MATCH(Passout2023[[#This Row], [Degree Duration (year)]],$M$3:$M$10,0)),"0", "1")</f>
        <v>0</v>
      </c>
      <c r="Z2865" s="60" t="str">
        <f>IF(ISERROR(MATCH(Passout2023[[#This Row], [Admission Type]],$F$3:$F$6,0)),"0", "1")</f>
        <v>0</v>
      </c>
      <c r="AA2865" s="60" t="str">
        <f>IF(ISERROR(MATCH(Passout2023[[#This Row], [Batch Start Year]],$L$3:$L$25,0)),"0", "1")</f>
        <v>0</v>
      </c>
      <c r="AB2865" s="60" t="str">
        <f>IF(ISERROR(MATCH(Passout2023[[#This Row], [Batch Start Semester]],$K$3:$K$6,0)),"0", "1")</f>
        <v>0</v>
      </c>
      <c r="AC2865" s="60" t="str">
        <f>IF(ISERROR(MATCH([3]!Quota_Std_2022_23[[#This Row], [SESSION_TYPE]],$AX$2:$AX$5,0)),"0", "1")</f>
        <v>0</v>
      </c>
      <c r="AD2865" s="60" t="str">
        <f>IF(ISERROR(MATCH(#REF!,#REF!,0)),"0", "1")</f>
        <v>0</v>
      </c>
      <c r="AE2865" s="60" t="str">
        <f>IF(ISERROR(MATCH([3]!Quota_Std_2022_23[[#This Row], [Gender]],$AN$2:$AN$4,0)),"0", "1")</f>
        <v>0</v>
      </c>
      <c r="AF2865" s="60" t="str">
        <f>IF(ISERROR(MATCH([3]!Quota_Std_2022_23[[#This Row], [Quota Type]],[3]Sheet1!$AO$2:$AO$12,0)),"0", "1")</f>
        <v>0</v>
      </c>
      <c r="AG2865" s="60" t="str">
        <f>IF(ISERROR(MATCH(#REF!,$BA$2:$BA$8,0)),"0", "1")</f>
        <v>0</v>
      </c>
      <c r="AH2865" s="60" t="str">
        <f>IF(ISERROR(MATCH(Passout2023[[#This Row], [Nationality Pakistani/ Foreign]],$D$3:$D$4,0)),"0", "1")</f>
        <v>0</v>
      </c>
    </row>
    <row r="2866">
      <c r="Y2866" s="60" t="str">
        <f>IF(ISERROR(MATCH(Passout2023[[#This Row], [Degree Duration (year)]],$M$3:$M$10,0)),"0", "1")</f>
        <v>0</v>
      </c>
      <c r="Z2866" s="60" t="str">
        <f>IF(ISERROR(MATCH(Passout2023[[#This Row], [Admission Type]],$F$3:$F$6,0)),"0", "1")</f>
        <v>0</v>
      </c>
      <c r="AA2866" s="60" t="str">
        <f>IF(ISERROR(MATCH(Passout2023[[#This Row], [Batch Start Year]],$L$3:$L$25,0)),"0", "1")</f>
        <v>0</v>
      </c>
      <c r="AB2866" s="60" t="str">
        <f>IF(ISERROR(MATCH(Passout2023[[#This Row], [Batch Start Semester]],$K$3:$K$6,0)),"0", "1")</f>
        <v>0</v>
      </c>
      <c r="AC2866" s="60" t="str">
        <f>IF(ISERROR(MATCH([3]!Quota_Std_2022_23[[#This Row], [SESSION_TYPE]],$AX$2:$AX$5,0)),"0", "1")</f>
        <v>0</v>
      </c>
      <c r="AD2866" s="60" t="str">
        <f>IF(ISERROR(MATCH(#REF!,#REF!,0)),"0", "1")</f>
        <v>0</v>
      </c>
      <c r="AE2866" s="60" t="str">
        <f>IF(ISERROR(MATCH([3]!Quota_Std_2022_23[[#This Row], [Gender]],$AN$2:$AN$4,0)),"0", "1")</f>
        <v>0</v>
      </c>
      <c r="AF2866" s="60" t="str">
        <f>IF(ISERROR(MATCH([3]!Quota_Std_2022_23[[#This Row], [Quota Type]],[3]Sheet1!$AO$2:$AO$12,0)),"0", "1")</f>
        <v>0</v>
      </c>
      <c r="AG2866" s="60" t="str">
        <f>IF(ISERROR(MATCH(#REF!,$BA$2:$BA$8,0)),"0", "1")</f>
        <v>0</v>
      </c>
      <c r="AH2866" s="60" t="str">
        <f>IF(ISERROR(MATCH(Passout2023[[#This Row], [Nationality Pakistani/ Foreign]],$D$3:$D$4,0)),"0", "1")</f>
        <v>0</v>
      </c>
    </row>
    <row r="2867">
      <c r="Y2867" s="60" t="str">
        <f>IF(ISERROR(MATCH(Passout2023[[#This Row], [Degree Duration (year)]],$M$3:$M$10,0)),"0", "1")</f>
        <v>0</v>
      </c>
      <c r="Z2867" s="60" t="str">
        <f>IF(ISERROR(MATCH(Passout2023[[#This Row], [Admission Type]],$F$3:$F$6,0)),"0", "1")</f>
        <v>0</v>
      </c>
      <c r="AA2867" s="60" t="str">
        <f>IF(ISERROR(MATCH(Passout2023[[#This Row], [Batch Start Year]],$L$3:$L$25,0)),"0", "1")</f>
        <v>0</v>
      </c>
      <c r="AB2867" s="60" t="str">
        <f>IF(ISERROR(MATCH(Passout2023[[#This Row], [Batch Start Semester]],$K$3:$K$6,0)),"0", "1")</f>
        <v>0</v>
      </c>
      <c r="AC2867" s="60" t="str">
        <f>IF(ISERROR(MATCH([3]!Quota_Std_2022_23[[#This Row], [SESSION_TYPE]],$AX$2:$AX$5,0)),"0", "1")</f>
        <v>0</v>
      </c>
      <c r="AD2867" s="60" t="str">
        <f>IF(ISERROR(MATCH(#REF!,#REF!,0)),"0", "1")</f>
        <v>0</v>
      </c>
      <c r="AE2867" s="60" t="str">
        <f>IF(ISERROR(MATCH([3]!Quota_Std_2022_23[[#This Row], [Gender]],$AN$2:$AN$4,0)),"0", "1")</f>
        <v>0</v>
      </c>
      <c r="AF2867" s="60" t="str">
        <f>IF(ISERROR(MATCH([3]!Quota_Std_2022_23[[#This Row], [Quota Type]],[3]Sheet1!$AO$2:$AO$12,0)),"0", "1")</f>
        <v>0</v>
      </c>
      <c r="AG2867" s="60" t="str">
        <f>IF(ISERROR(MATCH(#REF!,$BA$2:$BA$8,0)),"0", "1")</f>
        <v>0</v>
      </c>
      <c r="AH2867" s="60" t="str">
        <f>IF(ISERROR(MATCH(Passout2023[[#This Row], [Nationality Pakistani/ Foreign]],$D$3:$D$4,0)),"0", "1")</f>
        <v>0</v>
      </c>
    </row>
    <row r="2868">
      <c r="Y2868" s="60" t="str">
        <f>IF(ISERROR(MATCH(Passout2023[[#This Row], [Degree Duration (year)]],$M$3:$M$10,0)),"0", "1")</f>
        <v>0</v>
      </c>
      <c r="Z2868" s="60" t="str">
        <f>IF(ISERROR(MATCH(Passout2023[[#This Row], [Admission Type]],$F$3:$F$6,0)),"0", "1")</f>
        <v>0</v>
      </c>
      <c r="AA2868" s="60" t="str">
        <f>IF(ISERROR(MATCH(Passout2023[[#This Row], [Batch Start Year]],$L$3:$L$25,0)),"0", "1")</f>
        <v>0</v>
      </c>
      <c r="AB2868" s="60" t="str">
        <f>IF(ISERROR(MATCH(Passout2023[[#This Row], [Batch Start Semester]],$K$3:$K$6,0)),"0", "1")</f>
        <v>0</v>
      </c>
      <c r="AC2868" s="60" t="str">
        <f>IF(ISERROR(MATCH([3]!Quota_Std_2022_23[[#This Row], [SESSION_TYPE]],$AX$2:$AX$5,0)),"0", "1")</f>
        <v>0</v>
      </c>
      <c r="AD2868" s="60" t="str">
        <f>IF(ISERROR(MATCH(#REF!,#REF!,0)),"0", "1")</f>
        <v>0</v>
      </c>
      <c r="AE2868" s="60" t="str">
        <f>IF(ISERROR(MATCH([3]!Quota_Std_2022_23[[#This Row], [Gender]],$AN$2:$AN$4,0)),"0", "1")</f>
        <v>0</v>
      </c>
      <c r="AF2868" s="60" t="str">
        <f>IF(ISERROR(MATCH([3]!Quota_Std_2022_23[[#This Row], [Quota Type]],[3]Sheet1!$AO$2:$AO$12,0)),"0", "1")</f>
        <v>0</v>
      </c>
      <c r="AG2868" s="60" t="str">
        <f>IF(ISERROR(MATCH(#REF!,$BA$2:$BA$8,0)),"0", "1")</f>
        <v>0</v>
      </c>
      <c r="AH2868" s="60" t="str">
        <f>IF(ISERROR(MATCH(Passout2023[[#This Row], [Nationality Pakistani/ Foreign]],$D$3:$D$4,0)),"0", "1")</f>
        <v>0</v>
      </c>
    </row>
    <row r="2869">
      <c r="Y2869" s="60" t="str">
        <f>IF(ISERROR(MATCH(Passout2023[[#This Row], [Degree Duration (year)]],$M$3:$M$10,0)),"0", "1")</f>
        <v>0</v>
      </c>
      <c r="Z2869" s="60" t="str">
        <f>IF(ISERROR(MATCH(Passout2023[[#This Row], [Admission Type]],$F$3:$F$6,0)),"0", "1")</f>
        <v>0</v>
      </c>
      <c r="AA2869" s="60" t="str">
        <f>IF(ISERROR(MATCH(Passout2023[[#This Row], [Batch Start Year]],$L$3:$L$25,0)),"0", "1")</f>
        <v>0</v>
      </c>
      <c r="AB2869" s="60" t="str">
        <f>IF(ISERROR(MATCH(Passout2023[[#This Row], [Batch Start Semester]],$K$3:$K$6,0)),"0", "1")</f>
        <v>0</v>
      </c>
      <c r="AC2869" s="60" t="str">
        <f>IF(ISERROR(MATCH([3]!Quota_Std_2022_23[[#This Row], [SESSION_TYPE]],$AX$2:$AX$5,0)),"0", "1")</f>
        <v>0</v>
      </c>
      <c r="AD2869" s="60" t="str">
        <f>IF(ISERROR(MATCH(#REF!,#REF!,0)),"0", "1")</f>
        <v>0</v>
      </c>
      <c r="AE2869" s="60" t="str">
        <f>IF(ISERROR(MATCH([3]!Quota_Std_2022_23[[#This Row], [Gender]],$AN$2:$AN$4,0)),"0", "1")</f>
        <v>0</v>
      </c>
      <c r="AF2869" s="60" t="str">
        <f>IF(ISERROR(MATCH([3]!Quota_Std_2022_23[[#This Row], [Quota Type]],[3]Sheet1!$AO$2:$AO$12,0)),"0", "1")</f>
        <v>0</v>
      </c>
      <c r="AG2869" s="60" t="str">
        <f>IF(ISERROR(MATCH(#REF!,$BA$2:$BA$8,0)),"0", "1")</f>
        <v>0</v>
      </c>
      <c r="AH2869" s="60" t="str">
        <f>IF(ISERROR(MATCH(Passout2023[[#This Row], [Nationality Pakistani/ Foreign]],$D$3:$D$4,0)),"0", "1")</f>
        <v>0</v>
      </c>
    </row>
    <row r="2870">
      <c r="Y2870" s="60" t="str">
        <f>IF(ISERROR(MATCH(Passout2023[[#This Row], [Degree Duration (year)]],$M$3:$M$10,0)),"0", "1")</f>
        <v>0</v>
      </c>
      <c r="Z2870" s="60" t="str">
        <f>IF(ISERROR(MATCH(Passout2023[[#This Row], [Admission Type]],$F$3:$F$6,0)),"0", "1")</f>
        <v>0</v>
      </c>
      <c r="AA2870" s="60" t="str">
        <f>IF(ISERROR(MATCH(Passout2023[[#This Row], [Batch Start Year]],$L$3:$L$25,0)),"0", "1")</f>
        <v>0</v>
      </c>
      <c r="AB2870" s="60" t="str">
        <f>IF(ISERROR(MATCH(Passout2023[[#This Row], [Batch Start Semester]],$K$3:$K$6,0)),"0", "1")</f>
        <v>0</v>
      </c>
      <c r="AC2870" s="60" t="str">
        <f>IF(ISERROR(MATCH([3]!Quota_Std_2022_23[[#This Row], [SESSION_TYPE]],$AX$2:$AX$5,0)),"0", "1")</f>
        <v>0</v>
      </c>
      <c r="AD2870" s="60" t="str">
        <f>IF(ISERROR(MATCH(#REF!,#REF!,0)),"0", "1")</f>
        <v>0</v>
      </c>
      <c r="AE2870" s="60" t="str">
        <f>IF(ISERROR(MATCH([3]!Quota_Std_2022_23[[#This Row], [Gender]],$AN$2:$AN$4,0)),"0", "1")</f>
        <v>0</v>
      </c>
      <c r="AF2870" s="60" t="str">
        <f>IF(ISERROR(MATCH([3]!Quota_Std_2022_23[[#This Row], [Quota Type]],[3]Sheet1!$AO$2:$AO$12,0)),"0", "1")</f>
        <v>0</v>
      </c>
      <c r="AG2870" s="60" t="str">
        <f>IF(ISERROR(MATCH(#REF!,$BA$2:$BA$8,0)),"0", "1")</f>
        <v>0</v>
      </c>
      <c r="AH2870" s="60" t="str">
        <f>IF(ISERROR(MATCH(Passout2023[[#This Row], [Nationality Pakistani/ Foreign]],$D$3:$D$4,0)),"0", "1")</f>
        <v>0</v>
      </c>
    </row>
    <row r="2871">
      <c r="Y2871" s="60" t="str">
        <f>IF(ISERROR(MATCH(Passout2023[[#This Row], [Degree Duration (year)]],$M$3:$M$10,0)),"0", "1")</f>
        <v>0</v>
      </c>
      <c r="Z2871" s="60" t="str">
        <f>IF(ISERROR(MATCH(Passout2023[[#This Row], [Admission Type]],$F$3:$F$6,0)),"0", "1")</f>
        <v>0</v>
      </c>
      <c r="AA2871" s="60" t="str">
        <f>IF(ISERROR(MATCH(Passout2023[[#This Row], [Batch Start Year]],$L$3:$L$25,0)),"0", "1")</f>
        <v>0</v>
      </c>
      <c r="AB2871" s="60" t="str">
        <f>IF(ISERROR(MATCH(Passout2023[[#This Row], [Batch Start Semester]],$K$3:$K$6,0)),"0", "1")</f>
        <v>0</v>
      </c>
      <c r="AC2871" s="60" t="str">
        <f>IF(ISERROR(MATCH([3]!Quota_Std_2022_23[[#This Row], [SESSION_TYPE]],$AX$2:$AX$5,0)),"0", "1")</f>
        <v>0</v>
      </c>
      <c r="AD2871" s="60" t="str">
        <f>IF(ISERROR(MATCH(#REF!,#REF!,0)),"0", "1")</f>
        <v>0</v>
      </c>
      <c r="AE2871" s="60" t="str">
        <f>IF(ISERROR(MATCH([3]!Quota_Std_2022_23[[#This Row], [Gender]],$AN$2:$AN$4,0)),"0", "1")</f>
        <v>0</v>
      </c>
      <c r="AF2871" s="60" t="str">
        <f>IF(ISERROR(MATCH([3]!Quota_Std_2022_23[[#This Row], [Quota Type]],[3]Sheet1!$AO$2:$AO$12,0)),"0", "1")</f>
        <v>0</v>
      </c>
      <c r="AG2871" s="60" t="str">
        <f>IF(ISERROR(MATCH(#REF!,$BA$2:$BA$8,0)),"0", "1")</f>
        <v>0</v>
      </c>
      <c r="AH2871" s="60" t="str">
        <f>IF(ISERROR(MATCH(Passout2023[[#This Row], [Nationality Pakistani/ Foreign]],$D$3:$D$4,0)),"0", "1")</f>
        <v>0</v>
      </c>
    </row>
    <row r="2872">
      <c r="Y2872" s="60" t="str">
        <f>IF(ISERROR(MATCH(Passout2023[[#This Row], [Degree Duration (year)]],$M$3:$M$10,0)),"0", "1")</f>
        <v>0</v>
      </c>
      <c r="Z2872" s="60" t="str">
        <f>IF(ISERROR(MATCH(Passout2023[[#This Row], [Admission Type]],$F$3:$F$6,0)),"0", "1")</f>
        <v>0</v>
      </c>
      <c r="AA2872" s="60" t="str">
        <f>IF(ISERROR(MATCH(Passout2023[[#This Row], [Batch Start Year]],$L$3:$L$25,0)),"0", "1")</f>
        <v>0</v>
      </c>
      <c r="AB2872" s="60" t="str">
        <f>IF(ISERROR(MATCH(Passout2023[[#This Row], [Batch Start Semester]],$K$3:$K$6,0)),"0", "1")</f>
        <v>0</v>
      </c>
      <c r="AC2872" s="60" t="str">
        <f>IF(ISERROR(MATCH([3]!Quota_Std_2022_23[[#This Row], [SESSION_TYPE]],$AX$2:$AX$5,0)),"0", "1")</f>
        <v>0</v>
      </c>
      <c r="AD2872" s="60" t="str">
        <f>IF(ISERROR(MATCH(#REF!,#REF!,0)),"0", "1")</f>
        <v>0</v>
      </c>
      <c r="AE2872" s="60" t="str">
        <f>IF(ISERROR(MATCH([3]!Quota_Std_2022_23[[#This Row], [Gender]],$AN$2:$AN$4,0)),"0", "1")</f>
        <v>0</v>
      </c>
      <c r="AF2872" s="60" t="str">
        <f>IF(ISERROR(MATCH([3]!Quota_Std_2022_23[[#This Row], [Quota Type]],[3]Sheet1!$AO$2:$AO$12,0)),"0", "1")</f>
        <v>0</v>
      </c>
      <c r="AG2872" s="60" t="str">
        <f>IF(ISERROR(MATCH(#REF!,$BA$2:$BA$8,0)),"0", "1")</f>
        <v>0</v>
      </c>
      <c r="AH2872" s="60" t="str">
        <f>IF(ISERROR(MATCH(Passout2023[[#This Row], [Nationality Pakistani/ Foreign]],$D$3:$D$4,0)),"0", "1")</f>
        <v>0</v>
      </c>
    </row>
    <row r="2873">
      <c r="Y2873" s="60" t="str">
        <f>IF(ISERROR(MATCH(Passout2023[[#This Row], [Degree Duration (year)]],$M$3:$M$10,0)),"0", "1")</f>
        <v>0</v>
      </c>
      <c r="Z2873" s="60" t="str">
        <f>IF(ISERROR(MATCH(Passout2023[[#This Row], [Admission Type]],$F$3:$F$6,0)),"0", "1")</f>
        <v>0</v>
      </c>
      <c r="AA2873" s="60" t="str">
        <f>IF(ISERROR(MATCH(Passout2023[[#This Row], [Batch Start Year]],$L$3:$L$25,0)),"0", "1")</f>
        <v>0</v>
      </c>
      <c r="AB2873" s="60" t="str">
        <f>IF(ISERROR(MATCH(Passout2023[[#This Row], [Batch Start Semester]],$K$3:$K$6,0)),"0", "1")</f>
        <v>0</v>
      </c>
      <c r="AC2873" s="60" t="str">
        <f>IF(ISERROR(MATCH([3]!Quota_Std_2022_23[[#This Row], [SESSION_TYPE]],$AX$2:$AX$5,0)),"0", "1")</f>
        <v>0</v>
      </c>
      <c r="AD2873" s="60" t="str">
        <f>IF(ISERROR(MATCH(#REF!,#REF!,0)),"0", "1")</f>
        <v>0</v>
      </c>
      <c r="AE2873" s="60" t="str">
        <f>IF(ISERROR(MATCH([3]!Quota_Std_2022_23[[#This Row], [Gender]],$AN$2:$AN$4,0)),"0", "1")</f>
        <v>0</v>
      </c>
      <c r="AF2873" s="60" t="str">
        <f>IF(ISERROR(MATCH([3]!Quota_Std_2022_23[[#This Row], [Quota Type]],[3]Sheet1!$AO$2:$AO$12,0)),"0", "1")</f>
        <v>0</v>
      </c>
      <c r="AG2873" s="60" t="str">
        <f>IF(ISERROR(MATCH(#REF!,$BA$2:$BA$8,0)),"0", "1")</f>
        <v>0</v>
      </c>
      <c r="AH2873" s="60" t="str">
        <f>IF(ISERROR(MATCH(Passout2023[[#This Row], [Nationality Pakistani/ Foreign]],$D$3:$D$4,0)),"0", "1")</f>
        <v>0</v>
      </c>
    </row>
    <row r="2874">
      <c r="Y2874" s="60" t="str">
        <f>IF(ISERROR(MATCH(Passout2023[[#This Row], [Degree Duration (year)]],$M$3:$M$10,0)),"0", "1")</f>
        <v>0</v>
      </c>
      <c r="Z2874" s="60" t="str">
        <f>IF(ISERROR(MATCH(Passout2023[[#This Row], [Admission Type]],$F$3:$F$6,0)),"0", "1")</f>
        <v>0</v>
      </c>
      <c r="AA2874" s="60" t="str">
        <f>IF(ISERROR(MATCH(Passout2023[[#This Row], [Batch Start Year]],$L$3:$L$25,0)),"0", "1")</f>
        <v>0</v>
      </c>
      <c r="AB2874" s="60" t="str">
        <f>IF(ISERROR(MATCH(Passout2023[[#This Row], [Batch Start Semester]],$K$3:$K$6,0)),"0", "1")</f>
        <v>0</v>
      </c>
      <c r="AC2874" s="60" t="str">
        <f>IF(ISERROR(MATCH([3]!Quota_Std_2022_23[[#This Row], [SESSION_TYPE]],$AX$2:$AX$5,0)),"0", "1")</f>
        <v>0</v>
      </c>
      <c r="AD2874" s="60" t="str">
        <f>IF(ISERROR(MATCH(#REF!,#REF!,0)),"0", "1")</f>
        <v>0</v>
      </c>
      <c r="AE2874" s="60" t="str">
        <f>IF(ISERROR(MATCH([3]!Quota_Std_2022_23[[#This Row], [Gender]],$AN$2:$AN$4,0)),"0", "1")</f>
        <v>0</v>
      </c>
      <c r="AF2874" s="60" t="str">
        <f>IF(ISERROR(MATCH([3]!Quota_Std_2022_23[[#This Row], [Quota Type]],[3]Sheet1!$AO$2:$AO$12,0)),"0", "1")</f>
        <v>0</v>
      </c>
      <c r="AG2874" s="60" t="str">
        <f>IF(ISERROR(MATCH(#REF!,$BA$2:$BA$8,0)),"0", "1")</f>
        <v>0</v>
      </c>
      <c r="AH2874" s="60" t="str">
        <f>IF(ISERROR(MATCH(Passout2023[[#This Row], [Nationality Pakistani/ Foreign]],$D$3:$D$4,0)),"0", "1")</f>
        <v>0</v>
      </c>
    </row>
    <row r="2875">
      <c r="Y2875" s="60" t="str">
        <f>IF(ISERROR(MATCH(Passout2023[[#This Row], [Degree Duration (year)]],$M$3:$M$10,0)),"0", "1")</f>
        <v>0</v>
      </c>
      <c r="Z2875" s="60" t="str">
        <f>IF(ISERROR(MATCH(Passout2023[[#This Row], [Admission Type]],$F$3:$F$6,0)),"0", "1")</f>
        <v>0</v>
      </c>
      <c r="AA2875" s="60" t="str">
        <f>IF(ISERROR(MATCH(Passout2023[[#This Row], [Batch Start Year]],$L$3:$L$25,0)),"0", "1")</f>
        <v>0</v>
      </c>
      <c r="AB2875" s="60" t="str">
        <f>IF(ISERROR(MATCH(Passout2023[[#This Row], [Batch Start Semester]],$K$3:$K$6,0)),"0", "1")</f>
        <v>0</v>
      </c>
      <c r="AC2875" s="60" t="str">
        <f>IF(ISERROR(MATCH([3]!Quota_Std_2022_23[[#This Row], [SESSION_TYPE]],$AX$2:$AX$5,0)),"0", "1")</f>
        <v>0</v>
      </c>
      <c r="AD2875" s="60" t="str">
        <f>IF(ISERROR(MATCH(#REF!,#REF!,0)),"0", "1")</f>
        <v>0</v>
      </c>
      <c r="AE2875" s="60" t="str">
        <f>IF(ISERROR(MATCH([3]!Quota_Std_2022_23[[#This Row], [Gender]],$AN$2:$AN$4,0)),"0", "1")</f>
        <v>0</v>
      </c>
      <c r="AF2875" s="60" t="str">
        <f>IF(ISERROR(MATCH([3]!Quota_Std_2022_23[[#This Row], [Quota Type]],[3]Sheet1!$AO$2:$AO$12,0)),"0", "1")</f>
        <v>0</v>
      </c>
      <c r="AG2875" s="60" t="str">
        <f>IF(ISERROR(MATCH(#REF!,$BA$2:$BA$8,0)),"0", "1")</f>
        <v>0</v>
      </c>
      <c r="AH2875" s="60" t="str">
        <f>IF(ISERROR(MATCH(Passout2023[[#This Row], [Nationality Pakistani/ Foreign]],$D$3:$D$4,0)),"0", "1")</f>
        <v>0</v>
      </c>
    </row>
    <row r="2876">
      <c r="Y2876" s="60" t="str">
        <f>IF(ISERROR(MATCH(Passout2023[[#This Row], [Degree Duration (year)]],$M$3:$M$10,0)),"0", "1")</f>
        <v>0</v>
      </c>
      <c r="Z2876" s="60" t="str">
        <f>IF(ISERROR(MATCH(Passout2023[[#This Row], [Admission Type]],$F$3:$F$6,0)),"0", "1")</f>
        <v>0</v>
      </c>
      <c r="AA2876" s="60" t="str">
        <f>IF(ISERROR(MATCH(Passout2023[[#This Row], [Batch Start Year]],$L$3:$L$25,0)),"0", "1")</f>
        <v>0</v>
      </c>
      <c r="AB2876" s="60" t="str">
        <f>IF(ISERROR(MATCH(Passout2023[[#This Row], [Batch Start Semester]],$K$3:$K$6,0)),"0", "1")</f>
        <v>0</v>
      </c>
      <c r="AC2876" s="60" t="str">
        <f>IF(ISERROR(MATCH([3]!Quota_Std_2022_23[[#This Row], [SESSION_TYPE]],$AX$2:$AX$5,0)),"0", "1")</f>
        <v>0</v>
      </c>
      <c r="AD2876" s="60" t="str">
        <f>IF(ISERROR(MATCH(#REF!,#REF!,0)),"0", "1")</f>
        <v>0</v>
      </c>
      <c r="AE2876" s="60" t="str">
        <f>IF(ISERROR(MATCH([3]!Quota_Std_2022_23[[#This Row], [Gender]],$AN$2:$AN$4,0)),"0", "1")</f>
        <v>0</v>
      </c>
      <c r="AF2876" s="60" t="str">
        <f>IF(ISERROR(MATCH([3]!Quota_Std_2022_23[[#This Row], [Quota Type]],[3]Sheet1!$AO$2:$AO$12,0)),"0", "1")</f>
        <v>0</v>
      </c>
      <c r="AG2876" s="60" t="str">
        <f>IF(ISERROR(MATCH(#REF!,$BA$2:$BA$8,0)),"0", "1")</f>
        <v>0</v>
      </c>
      <c r="AH2876" s="60" t="str">
        <f>IF(ISERROR(MATCH(Passout2023[[#This Row], [Nationality Pakistani/ Foreign]],$D$3:$D$4,0)),"0", "1")</f>
        <v>0</v>
      </c>
    </row>
    <row r="2877">
      <c r="Y2877" s="60" t="str">
        <f>IF(ISERROR(MATCH(Passout2023[[#This Row], [Degree Duration (year)]],$M$3:$M$10,0)),"0", "1")</f>
        <v>0</v>
      </c>
      <c r="Z2877" s="60" t="str">
        <f>IF(ISERROR(MATCH(Passout2023[[#This Row], [Admission Type]],$F$3:$F$6,0)),"0", "1")</f>
        <v>0</v>
      </c>
      <c r="AA2877" s="60" t="str">
        <f>IF(ISERROR(MATCH(Passout2023[[#This Row], [Batch Start Year]],$L$3:$L$25,0)),"0", "1")</f>
        <v>0</v>
      </c>
      <c r="AB2877" s="60" t="str">
        <f>IF(ISERROR(MATCH(Passout2023[[#This Row], [Batch Start Semester]],$K$3:$K$6,0)),"0", "1")</f>
        <v>0</v>
      </c>
      <c r="AC2877" s="60" t="str">
        <f>IF(ISERROR(MATCH([3]!Quota_Std_2022_23[[#This Row], [SESSION_TYPE]],$AX$2:$AX$5,0)),"0", "1")</f>
        <v>0</v>
      </c>
      <c r="AD2877" s="60" t="str">
        <f>IF(ISERROR(MATCH(#REF!,#REF!,0)),"0", "1")</f>
        <v>0</v>
      </c>
      <c r="AE2877" s="60" t="str">
        <f>IF(ISERROR(MATCH([3]!Quota_Std_2022_23[[#This Row], [Gender]],$AN$2:$AN$4,0)),"0", "1")</f>
        <v>0</v>
      </c>
      <c r="AF2877" s="60" t="str">
        <f>IF(ISERROR(MATCH([3]!Quota_Std_2022_23[[#This Row], [Quota Type]],[3]Sheet1!$AO$2:$AO$12,0)),"0", "1")</f>
        <v>0</v>
      </c>
      <c r="AG2877" s="60" t="str">
        <f>IF(ISERROR(MATCH(#REF!,$BA$2:$BA$8,0)),"0", "1")</f>
        <v>0</v>
      </c>
      <c r="AH2877" s="60" t="str">
        <f>IF(ISERROR(MATCH(Passout2023[[#This Row], [Nationality Pakistani/ Foreign]],$D$3:$D$4,0)),"0", "1")</f>
        <v>0</v>
      </c>
    </row>
    <row r="2878">
      <c r="Y2878" s="60" t="str">
        <f>IF(ISERROR(MATCH(Passout2023[[#This Row], [Degree Duration (year)]],$M$3:$M$10,0)),"0", "1")</f>
        <v>0</v>
      </c>
      <c r="Z2878" s="60" t="str">
        <f>IF(ISERROR(MATCH(Passout2023[[#This Row], [Admission Type]],$F$3:$F$6,0)),"0", "1")</f>
        <v>0</v>
      </c>
      <c r="AA2878" s="60" t="str">
        <f>IF(ISERROR(MATCH(Passout2023[[#This Row], [Batch Start Year]],$L$3:$L$25,0)),"0", "1")</f>
        <v>0</v>
      </c>
      <c r="AB2878" s="60" t="str">
        <f>IF(ISERROR(MATCH(Passout2023[[#This Row], [Batch Start Semester]],$K$3:$K$6,0)),"0", "1")</f>
        <v>0</v>
      </c>
      <c r="AC2878" s="60" t="str">
        <f>IF(ISERROR(MATCH([3]!Quota_Std_2022_23[[#This Row], [SESSION_TYPE]],$AX$2:$AX$5,0)),"0", "1")</f>
        <v>0</v>
      </c>
      <c r="AD2878" s="60" t="str">
        <f>IF(ISERROR(MATCH(#REF!,#REF!,0)),"0", "1")</f>
        <v>0</v>
      </c>
      <c r="AE2878" s="60" t="str">
        <f>IF(ISERROR(MATCH([3]!Quota_Std_2022_23[[#This Row], [Gender]],$AN$2:$AN$4,0)),"0", "1")</f>
        <v>0</v>
      </c>
      <c r="AF2878" s="60" t="str">
        <f>IF(ISERROR(MATCH([3]!Quota_Std_2022_23[[#This Row], [Quota Type]],[3]Sheet1!$AO$2:$AO$12,0)),"0", "1")</f>
        <v>0</v>
      </c>
      <c r="AG2878" s="60" t="str">
        <f>IF(ISERROR(MATCH(#REF!,$BA$2:$BA$8,0)),"0", "1")</f>
        <v>0</v>
      </c>
      <c r="AH2878" s="60" t="str">
        <f>IF(ISERROR(MATCH(Passout2023[[#This Row], [Nationality Pakistani/ Foreign]],$D$3:$D$4,0)),"0", "1")</f>
        <v>0</v>
      </c>
    </row>
    <row r="2879">
      <c r="Y2879" s="60" t="str">
        <f>IF(ISERROR(MATCH(Passout2023[[#This Row], [Degree Duration (year)]],$M$3:$M$10,0)),"0", "1")</f>
        <v>0</v>
      </c>
      <c r="Z2879" s="60" t="str">
        <f>IF(ISERROR(MATCH(Passout2023[[#This Row], [Admission Type]],$F$3:$F$6,0)),"0", "1")</f>
        <v>0</v>
      </c>
      <c r="AA2879" s="60" t="str">
        <f>IF(ISERROR(MATCH(Passout2023[[#This Row], [Batch Start Year]],$L$3:$L$25,0)),"0", "1")</f>
        <v>0</v>
      </c>
      <c r="AB2879" s="60" t="str">
        <f>IF(ISERROR(MATCH(Passout2023[[#This Row], [Batch Start Semester]],$K$3:$K$6,0)),"0", "1")</f>
        <v>0</v>
      </c>
      <c r="AC2879" s="60" t="str">
        <f>IF(ISERROR(MATCH([3]!Quota_Std_2022_23[[#This Row], [SESSION_TYPE]],$AX$2:$AX$5,0)),"0", "1")</f>
        <v>0</v>
      </c>
      <c r="AD2879" s="60" t="str">
        <f>IF(ISERROR(MATCH(#REF!,#REF!,0)),"0", "1")</f>
        <v>0</v>
      </c>
      <c r="AE2879" s="60" t="str">
        <f>IF(ISERROR(MATCH([3]!Quota_Std_2022_23[[#This Row], [Gender]],$AN$2:$AN$4,0)),"0", "1")</f>
        <v>0</v>
      </c>
      <c r="AF2879" s="60" t="str">
        <f>IF(ISERROR(MATCH([3]!Quota_Std_2022_23[[#This Row], [Quota Type]],[3]Sheet1!$AO$2:$AO$12,0)),"0", "1")</f>
        <v>0</v>
      </c>
      <c r="AG2879" s="60" t="str">
        <f>IF(ISERROR(MATCH(#REF!,$BA$2:$BA$8,0)),"0", "1")</f>
        <v>0</v>
      </c>
      <c r="AH2879" s="60" t="str">
        <f>IF(ISERROR(MATCH(Passout2023[[#This Row], [Nationality Pakistani/ Foreign]],$D$3:$D$4,0)),"0", "1")</f>
        <v>0</v>
      </c>
    </row>
    <row r="2880">
      <c r="Y2880" s="60" t="str">
        <f>IF(ISERROR(MATCH(Passout2023[[#This Row], [Degree Duration (year)]],$M$3:$M$10,0)),"0", "1")</f>
        <v>0</v>
      </c>
      <c r="Z2880" s="60" t="str">
        <f>IF(ISERROR(MATCH(Passout2023[[#This Row], [Admission Type]],$F$3:$F$6,0)),"0", "1")</f>
        <v>0</v>
      </c>
      <c r="AA2880" s="60" t="str">
        <f>IF(ISERROR(MATCH(Passout2023[[#This Row], [Batch Start Year]],$L$3:$L$25,0)),"0", "1")</f>
        <v>0</v>
      </c>
      <c r="AB2880" s="60" t="str">
        <f>IF(ISERROR(MATCH(Passout2023[[#This Row], [Batch Start Semester]],$K$3:$K$6,0)),"0", "1")</f>
        <v>0</v>
      </c>
      <c r="AC2880" s="60" t="str">
        <f>IF(ISERROR(MATCH([3]!Quota_Std_2022_23[[#This Row], [SESSION_TYPE]],$AX$2:$AX$5,0)),"0", "1")</f>
        <v>0</v>
      </c>
      <c r="AD2880" s="60" t="str">
        <f>IF(ISERROR(MATCH(#REF!,#REF!,0)),"0", "1")</f>
        <v>0</v>
      </c>
      <c r="AE2880" s="60" t="str">
        <f>IF(ISERROR(MATCH([3]!Quota_Std_2022_23[[#This Row], [Gender]],$AN$2:$AN$4,0)),"0", "1")</f>
        <v>0</v>
      </c>
      <c r="AF2880" s="60" t="str">
        <f>IF(ISERROR(MATCH([3]!Quota_Std_2022_23[[#This Row], [Quota Type]],[3]Sheet1!$AO$2:$AO$12,0)),"0", "1")</f>
        <v>0</v>
      </c>
      <c r="AG2880" s="60" t="str">
        <f>IF(ISERROR(MATCH(#REF!,$BA$2:$BA$8,0)),"0", "1")</f>
        <v>0</v>
      </c>
      <c r="AH2880" s="60" t="str">
        <f>IF(ISERROR(MATCH(Passout2023[[#This Row], [Nationality Pakistani/ Foreign]],$D$3:$D$4,0)),"0", "1")</f>
        <v>0</v>
      </c>
    </row>
    <row r="2881">
      <c r="Y2881" s="60" t="str">
        <f>IF(ISERROR(MATCH(Passout2023[[#This Row], [Degree Duration (year)]],$M$3:$M$10,0)),"0", "1")</f>
        <v>0</v>
      </c>
      <c r="Z2881" s="60" t="str">
        <f>IF(ISERROR(MATCH(Passout2023[[#This Row], [Admission Type]],$F$3:$F$6,0)),"0", "1")</f>
        <v>0</v>
      </c>
      <c r="AA2881" s="60" t="str">
        <f>IF(ISERROR(MATCH(Passout2023[[#This Row], [Batch Start Year]],$L$3:$L$25,0)),"0", "1")</f>
        <v>0</v>
      </c>
      <c r="AB2881" s="60" t="str">
        <f>IF(ISERROR(MATCH(Passout2023[[#This Row], [Batch Start Semester]],$K$3:$K$6,0)),"0", "1")</f>
        <v>0</v>
      </c>
      <c r="AC2881" s="60" t="str">
        <f>IF(ISERROR(MATCH([3]!Quota_Std_2022_23[[#This Row], [SESSION_TYPE]],$AX$2:$AX$5,0)),"0", "1")</f>
        <v>0</v>
      </c>
      <c r="AD2881" s="60" t="str">
        <f>IF(ISERROR(MATCH(#REF!,#REF!,0)),"0", "1")</f>
        <v>0</v>
      </c>
      <c r="AE2881" s="60" t="str">
        <f>IF(ISERROR(MATCH([3]!Quota_Std_2022_23[[#This Row], [Gender]],$AN$2:$AN$4,0)),"0", "1")</f>
        <v>0</v>
      </c>
      <c r="AF2881" s="60" t="str">
        <f>IF(ISERROR(MATCH([3]!Quota_Std_2022_23[[#This Row], [Quota Type]],[3]Sheet1!$AO$2:$AO$12,0)),"0", "1")</f>
        <v>0</v>
      </c>
      <c r="AG2881" s="60" t="str">
        <f>IF(ISERROR(MATCH(#REF!,$BA$2:$BA$8,0)),"0", "1")</f>
        <v>0</v>
      </c>
      <c r="AH2881" s="60" t="str">
        <f>IF(ISERROR(MATCH(Passout2023[[#This Row], [Nationality Pakistani/ Foreign]],$D$3:$D$4,0)),"0", "1")</f>
        <v>0</v>
      </c>
    </row>
    <row r="2882">
      <c r="Y2882" s="60" t="str">
        <f>IF(ISERROR(MATCH(Passout2023[[#This Row], [Degree Duration (year)]],$M$3:$M$10,0)),"0", "1")</f>
        <v>0</v>
      </c>
      <c r="Z2882" s="60" t="str">
        <f>IF(ISERROR(MATCH(Passout2023[[#This Row], [Admission Type]],$F$3:$F$6,0)),"0", "1")</f>
        <v>0</v>
      </c>
      <c r="AA2882" s="60" t="str">
        <f>IF(ISERROR(MATCH(Passout2023[[#This Row], [Batch Start Year]],$L$3:$L$25,0)),"0", "1")</f>
        <v>0</v>
      </c>
      <c r="AB2882" s="60" t="str">
        <f>IF(ISERROR(MATCH(Passout2023[[#This Row], [Batch Start Semester]],$K$3:$K$6,0)),"0", "1")</f>
        <v>0</v>
      </c>
      <c r="AC2882" s="60" t="str">
        <f>IF(ISERROR(MATCH([3]!Quota_Std_2022_23[[#This Row], [SESSION_TYPE]],$AX$2:$AX$5,0)),"0", "1")</f>
        <v>0</v>
      </c>
      <c r="AD2882" s="60" t="str">
        <f>IF(ISERROR(MATCH(#REF!,#REF!,0)),"0", "1")</f>
        <v>0</v>
      </c>
      <c r="AE2882" s="60" t="str">
        <f>IF(ISERROR(MATCH([3]!Quota_Std_2022_23[[#This Row], [Gender]],$AN$2:$AN$4,0)),"0", "1")</f>
        <v>0</v>
      </c>
      <c r="AF2882" s="60" t="str">
        <f>IF(ISERROR(MATCH([3]!Quota_Std_2022_23[[#This Row], [Quota Type]],[3]Sheet1!$AO$2:$AO$12,0)),"0", "1")</f>
        <v>0</v>
      </c>
      <c r="AG2882" s="60" t="str">
        <f>IF(ISERROR(MATCH(#REF!,$BA$2:$BA$8,0)),"0", "1")</f>
        <v>0</v>
      </c>
      <c r="AH2882" s="60" t="str">
        <f>IF(ISERROR(MATCH(Passout2023[[#This Row], [Nationality Pakistani/ Foreign]],$D$3:$D$4,0)),"0", "1")</f>
        <v>0</v>
      </c>
    </row>
    <row r="2883">
      <c r="Y2883" s="60" t="str">
        <f>IF(ISERROR(MATCH(Passout2023[[#This Row], [Degree Duration (year)]],$M$3:$M$10,0)),"0", "1")</f>
        <v>0</v>
      </c>
      <c r="Z2883" s="60" t="str">
        <f>IF(ISERROR(MATCH(Passout2023[[#This Row], [Admission Type]],$F$3:$F$6,0)),"0", "1")</f>
        <v>0</v>
      </c>
      <c r="AA2883" s="60" t="str">
        <f>IF(ISERROR(MATCH(Passout2023[[#This Row], [Batch Start Year]],$L$3:$L$25,0)),"0", "1")</f>
        <v>0</v>
      </c>
      <c r="AB2883" s="60" t="str">
        <f>IF(ISERROR(MATCH(Passout2023[[#This Row], [Batch Start Semester]],$K$3:$K$6,0)),"0", "1")</f>
        <v>0</v>
      </c>
      <c r="AC2883" s="60" t="str">
        <f>IF(ISERROR(MATCH([3]!Quota_Std_2022_23[[#This Row], [SESSION_TYPE]],$AX$2:$AX$5,0)),"0", "1")</f>
        <v>0</v>
      </c>
      <c r="AD2883" s="60" t="str">
        <f>IF(ISERROR(MATCH(#REF!,#REF!,0)),"0", "1")</f>
        <v>0</v>
      </c>
      <c r="AE2883" s="60" t="str">
        <f>IF(ISERROR(MATCH([3]!Quota_Std_2022_23[[#This Row], [Gender]],$AN$2:$AN$4,0)),"0", "1")</f>
        <v>0</v>
      </c>
      <c r="AF2883" s="60" t="str">
        <f>IF(ISERROR(MATCH([3]!Quota_Std_2022_23[[#This Row], [Quota Type]],[3]Sheet1!$AO$2:$AO$12,0)),"0", "1")</f>
        <v>0</v>
      </c>
      <c r="AG2883" s="60" t="str">
        <f>IF(ISERROR(MATCH(#REF!,$BA$2:$BA$8,0)),"0", "1")</f>
        <v>0</v>
      </c>
      <c r="AH2883" s="60" t="str">
        <f>IF(ISERROR(MATCH(Passout2023[[#This Row], [Nationality Pakistani/ Foreign]],$D$3:$D$4,0)),"0", "1")</f>
        <v>0</v>
      </c>
    </row>
    <row r="2884">
      <c r="Y2884" s="60" t="str">
        <f>IF(ISERROR(MATCH(Passout2023[[#This Row], [Degree Duration (year)]],$M$3:$M$10,0)),"0", "1")</f>
        <v>0</v>
      </c>
      <c r="Z2884" s="60" t="str">
        <f>IF(ISERROR(MATCH(Passout2023[[#This Row], [Admission Type]],$F$3:$F$6,0)),"0", "1")</f>
        <v>0</v>
      </c>
      <c r="AA2884" s="60" t="str">
        <f>IF(ISERROR(MATCH(Passout2023[[#This Row], [Batch Start Year]],$L$3:$L$25,0)),"0", "1")</f>
        <v>0</v>
      </c>
      <c r="AB2884" s="60" t="str">
        <f>IF(ISERROR(MATCH(Passout2023[[#This Row], [Batch Start Semester]],$K$3:$K$6,0)),"0", "1")</f>
        <v>0</v>
      </c>
      <c r="AC2884" s="60" t="str">
        <f>IF(ISERROR(MATCH([3]!Quota_Std_2022_23[[#This Row], [SESSION_TYPE]],$AX$2:$AX$5,0)),"0", "1")</f>
        <v>0</v>
      </c>
      <c r="AD2884" s="60" t="str">
        <f>IF(ISERROR(MATCH(#REF!,#REF!,0)),"0", "1")</f>
        <v>0</v>
      </c>
      <c r="AE2884" s="60" t="str">
        <f>IF(ISERROR(MATCH([3]!Quota_Std_2022_23[[#This Row], [Gender]],$AN$2:$AN$4,0)),"0", "1")</f>
        <v>0</v>
      </c>
      <c r="AF2884" s="60" t="str">
        <f>IF(ISERROR(MATCH([3]!Quota_Std_2022_23[[#This Row], [Quota Type]],[3]Sheet1!$AO$2:$AO$12,0)),"0", "1")</f>
        <v>0</v>
      </c>
      <c r="AG2884" s="60" t="str">
        <f>IF(ISERROR(MATCH(#REF!,$BA$2:$BA$8,0)),"0", "1")</f>
        <v>0</v>
      </c>
      <c r="AH2884" s="60" t="str">
        <f>IF(ISERROR(MATCH(Passout2023[[#This Row], [Nationality Pakistani/ Foreign]],$D$3:$D$4,0)),"0", "1")</f>
        <v>0</v>
      </c>
    </row>
    <row r="2885">
      <c r="Y2885" s="60" t="str">
        <f>IF(ISERROR(MATCH(Passout2023[[#This Row], [Degree Duration (year)]],$M$3:$M$10,0)),"0", "1")</f>
        <v>0</v>
      </c>
      <c r="Z2885" s="60" t="str">
        <f>IF(ISERROR(MATCH(Passout2023[[#This Row], [Admission Type]],$F$3:$F$6,0)),"0", "1")</f>
        <v>0</v>
      </c>
      <c r="AA2885" s="60" t="str">
        <f>IF(ISERROR(MATCH(Passout2023[[#This Row], [Batch Start Year]],$L$3:$L$25,0)),"0", "1")</f>
        <v>0</v>
      </c>
      <c r="AB2885" s="60" t="str">
        <f>IF(ISERROR(MATCH(Passout2023[[#This Row], [Batch Start Semester]],$K$3:$K$6,0)),"0", "1")</f>
        <v>0</v>
      </c>
      <c r="AC2885" s="60" t="str">
        <f>IF(ISERROR(MATCH([3]!Quota_Std_2022_23[[#This Row], [SESSION_TYPE]],$AX$2:$AX$5,0)),"0", "1")</f>
        <v>0</v>
      </c>
      <c r="AD2885" s="60" t="str">
        <f>IF(ISERROR(MATCH(#REF!,#REF!,0)),"0", "1")</f>
        <v>0</v>
      </c>
      <c r="AE2885" s="60" t="str">
        <f>IF(ISERROR(MATCH([3]!Quota_Std_2022_23[[#This Row], [Gender]],$AN$2:$AN$4,0)),"0", "1")</f>
        <v>0</v>
      </c>
      <c r="AF2885" s="60" t="str">
        <f>IF(ISERROR(MATCH([3]!Quota_Std_2022_23[[#This Row], [Quota Type]],[3]Sheet1!$AO$2:$AO$12,0)),"0", "1")</f>
        <v>0</v>
      </c>
      <c r="AG2885" s="60" t="str">
        <f>IF(ISERROR(MATCH(#REF!,$BA$2:$BA$8,0)),"0", "1")</f>
        <v>0</v>
      </c>
      <c r="AH2885" s="60" t="str">
        <f>IF(ISERROR(MATCH(Passout2023[[#This Row], [Nationality Pakistani/ Foreign]],$D$3:$D$4,0)),"0", "1")</f>
        <v>0</v>
      </c>
    </row>
    <row r="2886">
      <c r="Y2886" s="60" t="str">
        <f>IF(ISERROR(MATCH(Passout2023[[#This Row], [Degree Duration (year)]],$M$3:$M$10,0)),"0", "1")</f>
        <v>0</v>
      </c>
      <c r="Z2886" s="60" t="str">
        <f>IF(ISERROR(MATCH(Passout2023[[#This Row], [Admission Type]],$F$3:$F$6,0)),"0", "1")</f>
        <v>0</v>
      </c>
      <c r="AA2886" s="60" t="str">
        <f>IF(ISERROR(MATCH(Passout2023[[#This Row], [Batch Start Year]],$L$3:$L$25,0)),"0", "1")</f>
        <v>0</v>
      </c>
      <c r="AB2886" s="60" t="str">
        <f>IF(ISERROR(MATCH(Passout2023[[#This Row], [Batch Start Semester]],$K$3:$K$6,0)),"0", "1")</f>
        <v>0</v>
      </c>
      <c r="AC2886" s="60" t="str">
        <f>IF(ISERROR(MATCH([3]!Quota_Std_2022_23[[#This Row], [SESSION_TYPE]],$AX$2:$AX$5,0)),"0", "1")</f>
        <v>0</v>
      </c>
      <c r="AD2886" s="60" t="str">
        <f>IF(ISERROR(MATCH(#REF!,#REF!,0)),"0", "1")</f>
        <v>0</v>
      </c>
      <c r="AE2886" s="60" t="str">
        <f>IF(ISERROR(MATCH([3]!Quota_Std_2022_23[[#This Row], [Gender]],$AN$2:$AN$4,0)),"0", "1")</f>
        <v>0</v>
      </c>
      <c r="AF2886" s="60" t="str">
        <f>IF(ISERROR(MATCH([3]!Quota_Std_2022_23[[#This Row], [Quota Type]],[3]Sheet1!$AO$2:$AO$12,0)),"0", "1")</f>
        <v>0</v>
      </c>
      <c r="AG2886" s="60" t="str">
        <f>IF(ISERROR(MATCH(#REF!,$BA$2:$BA$8,0)),"0", "1")</f>
        <v>0</v>
      </c>
      <c r="AH2886" s="60" t="str">
        <f>IF(ISERROR(MATCH(Passout2023[[#This Row], [Nationality Pakistani/ Foreign]],$D$3:$D$4,0)),"0", "1")</f>
        <v>0</v>
      </c>
    </row>
    <row r="2887">
      <c r="Y2887" s="60" t="str">
        <f>IF(ISERROR(MATCH(Passout2023[[#This Row], [Degree Duration (year)]],$M$3:$M$10,0)),"0", "1")</f>
        <v>0</v>
      </c>
      <c r="Z2887" s="60" t="str">
        <f>IF(ISERROR(MATCH(Passout2023[[#This Row], [Admission Type]],$F$3:$F$6,0)),"0", "1")</f>
        <v>0</v>
      </c>
      <c r="AA2887" s="60" t="str">
        <f>IF(ISERROR(MATCH(Passout2023[[#This Row], [Batch Start Year]],$L$3:$L$25,0)),"0", "1")</f>
        <v>0</v>
      </c>
      <c r="AB2887" s="60" t="str">
        <f>IF(ISERROR(MATCH(Passout2023[[#This Row], [Batch Start Semester]],$K$3:$K$6,0)),"0", "1")</f>
        <v>0</v>
      </c>
      <c r="AC2887" s="60" t="str">
        <f>IF(ISERROR(MATCH([3]!Quota_Std_2022_23[[#This Row], [SESSION_TYPE]],$AX$2:$AX$5,0)),"0", "1")</f>
        <v>0</v>
      </c>
      <c r="AD2887" s="60" t="str">
        <f>IF(ISERROR(MATCH(#REF!,#REF!,0)),"0", "1")</f>
        <v>0</v>
      </c>
      <c r="AE2887" s="60" t="str">
        <f>IF(ISERROR(MATCH([3]!Quota_Std_2022_23[[#This Row], [Gender]],$AN$2:$AN$4,0)),"0", "1")</f>
        <v>0</v>
      </c>
      <c r="AF2887" s="60" t="str">
        <f>IF(ISERROR(MATCH([3]!Quota_Std_2022_23[[#This Row], [Quota Type]],[3]Sheet1!$AO$2:$AO$12,0)),"0", "1")</f>
        <v>0</v>
      </c>
      <c r="AG2887" s="60" t="str">
        <f>IF(ISERROR(MATCH(#REF!,$BA$2:$BA$8,0)),"0", "1")</f>
        <v>0</v>
      </c>
      <c r="AH2887" s="60" t="str">
        <f>IF(ISERROR(MATCH(Passout2023[[#This Row], [Nationality Pakistani/ Foreign]],$D$3:$D$4,0)),"0", "1")</f>
        <v>0</v>
      </c>
    </row>
    <row r="2888">
      <c r="Y2888" s="60" t="str">
        <f>IF(ISERROR(MATCH(Passout2023[[#This Row], [Degree Duration (year)]],$M$3:$M$10,0)),"0", "1")</f>
        <v>0</v>
      </c>
      <c r="Z2888" s="60" t="str">
        <f>IF(ISERROR(MATCH(Passout2023[[#This Row], [Admission Type]],$F$3:$F$6,0)),"0", "1")</f>
        <v>0</v>
      </c>
      <c r="AA2888" s="60" t="str">
        <f>IF(ISERROR(MATCH(Passout2023[[#This Row], [Batch Start Year]],$L$3:$L$25,0)),"0", "1")</f>
        <v>0</v>
      </c>
      <c r="AB2888" s="60" t="str">
        <f>IF(ISERROR(MATCH(Passout2023[[#This Row], [Batch Start Semester]],$K$3:$K$6,0)),"0", "1")</f>
        <v>0</v>
      </c>
      <c r="AC2888" s="60" t="str">
        <f>IF(ISERROR(MATCH([3]!Quota_Std_2022_23[[#This Row], [SESSION_TYPE]],$AX$2:$AX$5,0)),"0", "1")</f>
        <v>0</v>
      </c>
      <c r="AD2888" s="60" t="str">
        <f>IF(ISERROR(MATCH(#REF!,#REF!,0)),"0", "1")</f>
        <v>0</v>
      </c>
      <c r="AE2888" s="60" t="str">
        <f>IF(ISERROR(MATCH([3]!Quota_Std_2022_23[[#This Row], [Gender]],$AN$2:$AN$4,0)),"0", "1")</f>
        <v>0</v>
      </c>
      <c r="AF2888" s="60" t="str">
        <f>IF(ISERROR(MATCH([3]!Quota_Std_2022_23[[#This Row], [Quota Type]],[3]Sheet1!$AO$2:$AO$12,0)),"0", "1")</f>
        <v>0</v>
      </c>
      <c r="AG2888" s="60" t="str">
        <f>IF(ISERROR(MATCH(#REF!,$BA$2:$BA$8,0)),"0", "1")</f>
        <v>0</v>
      </c>
      <c r="AH2888" s="60" t="str">
        <f>IF(ISERROR(MATCH(Passout2023[[#This Row], [Nationality Pakistani/ Foreign]],$D$3:$D$4,0)),"0", "1")</f>
        <v>0</v>
      </c>
    </row>
    <row r="2889">
      <c r="Y2889" s="60" t="str">
        <f>IF(ISERROR(MATCH(Passout2023[[#This Row], [Degree Duration (year)]],$M$3:$M$10,0)),"0", "1")</f>
        <v>0</v>
      </c>
      <c r="Z2889" s="60" t="str">
        <f>IF(ISERROR(MATCH(Passout2023[[#This Row], [Admission Type]],$F$3:$F$6,0)),"0", "1")</f>
        <v>0</v>
      </c>
      <c r="AA2889" s="60" t="str">
        <f>IF(ISERROR(MATCH(Passout2023[[#This Row], [Batch Start Year]],$L$3:$L$25,0)),"0", "1")</f>
        <v>0</v>
      </c>
      <c r="AB2889" s="60" t="str">
        <f>IF(ISERROR(MATCH(Passout2023[[#This Row], [Batch Start Semester]],$K$3:$K$6,0)),"0", "1")</f>
        <v>0</v>
      </c>
      <c r="AC2889" s="60" t="str">
        <f>IF(ISERROR(MATCH([3]!Quota_Std_2022_23[[#This Row], [SESSION_TYPE]],$AX$2:$AX$5,0)),"0", "1")</f>
        <v>0</v>
      </c>
      <c r="AD2889" s="60" t="str">
        <f>IF(ISERROR(MATCH(#REF!,#REF!,0)),"0", "1")</f>
        <v>0</v>
      </c>
      <c r="AE2889" s="60" t="str">
        <f>IF(ISERROR(MATCH([3]!Quota_Std_2022_23[[#This Row], [Gender]],$AN$2:$AN$4,0)),"0", "1")</f>
        <v>0</v>
      </c>
      <c r="AF2889" s="60" t="str">
        <f>IF(ISERROR(MATCH([3]!Quota_Std_2022_23[[#This Row], [Quota Type]],[3]Sheet1!$AO$2:$AO$12,0)),"0", "1")</f>
        <v>0</v>
      </c>
      <c r="AG2889" s="60" t="str">
        <f>IF(ISERROR(MATCH(#REF!,$BA$2:$BA$8,0)),"0", "1")</f>
        <v>0</v>
      </c>
      <c r="AH2889" s="60" t="str">
        <f>IF(ISERROR(MATCH(Passout2023[[#This Row], [Nationality Pakistani/ Foreign]],$D$3:$D$4,0)),"0", "1")</f>
        <v>0</v>
      </c>
    </row>
    <row r="2890">
      <c r="Y2890" s="60" t="str">
        <f>IF(ISERROR(MATCH(Passout2023[[#This Row], [Degree Duration (year)]],$M$3:$M$10,0)),"0", "1")</f>
        <v>0</v>
      </c>
      <c r="Z2890" s="60" t="str">
        <f>IF(ISERROR(MATCH(Passout2023[[#This Row], [Admission Type]],$F$3:$F$6,0)),"0", "1")</f>
        <v>0</v>
      </c>
      <c r="AA2890" s="60" t="str">
        <f>IF(ISERROR(MATCH(Passout2023[[#This Row], [Batch Start Year]],$L$3:$L$25,0)),"0", "1")</f>
        <v>0</v>
      </c>
      <c r="AB2890" s="60" t="str">
        <f>IF(ISERROR(MATCH(Passout2023[[#This Row], [Batch Start Semester]],$K$3:$K$6,0)),"0", "1")</f>
        <v>0</v>
      </c>
      <c r="AC2890" s="60" t="str">
        <f>IF(ISERROR(MATCH([3]!Quota_Std_2022_23[[#This Row], [SESSION_TYPE]],$AX$2:$AX$5,0)),"0", "1")</f>
        <v>0</v>
      </c>
      <c r="AD2890" s="60" t="str">
        <f>IF(ISERROR(MATCH(#REF!,#REF!,0)),"0", "1")</f>
        <v>0</v>
      </c>
      <c r="AE2890" s="60" t="str">
        <f>IF(ISERROR(MATCH([3]!Quota_Std_2022_23[[#This Row], [Gender]],$AN$2:$AN$4,0)),"0", "1")</f>
        <v>0</v>
      </c>
      <c r="AF2890" s="60" t="str">
        <f>IF(ISERROR(MATCH([3]!Quota_Std_2022_23[[#This Row], [Quota Type]],[3]Sheet1!$AO$2:$AO$12,0)),"0", "1")</f>
        <v>0</v>
      </c>
      <c r="AG2890" s="60" t="str">
        <f>IF(ISERROR(MATCH(#REF!,$BA$2:$BA$8,0)),"0", "1")</f>
        <v>0</v>
      </c>
      <c r="AH2890" s="60" t="str">
        <f>IF(ISERROR(MATCH(Passout2023[[#This Row], [Nationality Pakistani/ Foreign]],$D$3:$D$4,0)),"0", "1")</f>
        <v>0</v>
      </c>
    </row>
    <row r="2891">
      <c r="Y2891" s="60" t="str">
        <f>IF(ISERROR(MATCH(Passout2023[[#This Row], [Degree Duration (year)]],$M$3:$M$10,0)),"0", "1")</f>
        <v>0</v>
      </c>
      <c r="Z2891" s="60" t="str">
        <f>IF(ISERROR(MATCH(Passout2023[[#This Row], [Admission Type]],$F$3:$F$6,0)),"0", "1")</f>
        <v>0</v>
      </c>
      <c r="AA2891" s="60" t="str">
        <f>IF(ISERROR(MATCH(Passout2023[[#This Row], [Batch Start Year]],$L$3:$L$25,0)),"0", "1")</f>
        <v>0</v>
      </c>
      <c r="AB2891" s="60" t="str">
        <f>IF(ISERROR(MATCH(Passout2023[[#This Row], [Batch Start Semester]],$K$3:$K$6,0)),"0", "1")</f>
        <v>0</v>
      </c>
      <c r="AC2891" s="60" t="str">
        <f>IF(ISERROR(MATCH([3]!Quota_Std_2022_23[[#This Row], [SESSION_TYPE]],$AX$2:$AX$5,0)),"0", "1")</f>
        <v>0</v>
      </c>
      <c r="AD2891" s="60" t="str">
        <f>IF(ISERROR(MATCH(#REF!,#REF!,0)),"0", "1")</f>
        <v>0</v>
      </c>
      <c r="AE2891" s="60" t="str">
        <f>IF(ISERROR(MATCH([3]!Quota_Std_2022_23[[#This Row], [Gender]],$AN$2:$AN$4,0)),"0", "1")</f>
        <v>0</v>
      </c>
      <c r="AF2891" s="60" t="str">
        <f>IF(ISERROR(MATCH([3]!Quota_Std_2022_23[[#This Row], [Quota Type]],[3]Sheet1!$AO$2:$AO$12,0)),"0", "1")</f>
        <v>0</v>
      </c>
      <c r="AG2891" s="60" t="str">
        <f>IF(ISERROR(MATCH(#REF!,$BA$2:$BA$8,0)),"0", "1")</f>
        <v>0</v>
      </c>
      <c r="AH2891" s="60" t="str">
        <f>IF(ISERROR(MATCH(Passout2023[[#This Row], [Nationality Pakistani/ Foreign]],$D$3:$D$4,0)),"0", "1")</f>
        <v>0</v>
      </c>
    </row>
    <row r="2892">
      <c r="Y2892" s="60" t="str">
        <f>IF(ISERROR(MATCH(Passout2023[[#This Row], [Degree Duration (year)]],$M$3:$M$10,0)),"0", "1")</f>
        <v>0</v>
      </c>
      <c r="Z2892" s="60" t="str">
        <f>IF(ISERROR(MATCH(Passout2023[[#This Row], [Admission Type]],$F$3:$F$6,0)),"0", "1")</f>
        <v>0</v>
      </c>
      <c r="AA2892" s="60" t="str">
        <f>IF(ISERROR(MATCH(Passout2023[[#This Row], [Batch Start Year]],$L$3:$L$25,0)),"0", "1")</f>
        <v>0</v>
      </c>
      <c r="AB2892" s="60" t="str">
        <f>IF(ISERROR(MATCH(Passout2023[[#This Row], [Batch Start Semester]],$K$3:$K$6,0)),"0", "1")</f>
        <v>0</v>
      </c>
      <c r="AC2892" s="60" t="str">
        <f>IF(ISERROR(MATCH([3]!Quota_Std_2022_23[[#This Row], [SESSION_TYPE]],$AX$2:$AX$5,0)),"0", "1")</f>
        <v>0</v>
      </c>
      <c r="AD2892" s="60" t="str">
        <f>IF(ISERROR(MATCH(#REF!,#REF!,0)),"0", "1")</f>
        <v>0</v>
      </c>
      <c r="AE2892" s="60" t="str">
        <f>IF(ISERROR(MATCH([3]!Quota_Std_2022_23[[#This Row], [Gender]],$AN$2:$AN$4,0)),"0", "1")</f>
        <v>0</v>
      </c>
      <c r="AF2892" s="60" t="str">
        <f>IF(ISERROR(MATCH([3]!Quota_Std_2022_23[[#This Row], [Quota Type]],[3]Sheet1!$AO$2:$AO$12,0)),"0", "1")</f>
        <v>0</v>
      </c>
      <c r="AG2892" s="60" t="str">
        <f>IF(ISERROR(MATCH(#REF!,$BA$2:$BA$8,0)),"0", "1")</f>
        <v>0</v>
      </c>
      <c r="AH2892" s="60" t="str">
        <f>IF(ISERROR(MATCH(Passout2023[[#This Row], [Nationality Pakistani/ Foreign]],$D$3:$D$4,0)),"0", "1")</f>
        <v>0</v>
      </c>
    </row>
    <row r="2893">
      <c r="Y2893" s="60" t="str">
        <f>IF(ISERROR(MATCH(Passout2023[[#This Row], [Degree Duration (year)]],$M$3:$M$10,0)),"0", "1")</f>
        <v>0</v>
      </c>
      <c r="Z2893" s="60" t="str">
        <f>IF(ISERROR(MATCH(Passout2023[[#This Row], [Admission Type]],$F$3:$F$6,0)),"0", "1")</f>
        <v>0</v>
      </c>
      <c r="AA2893" s="60" t="str">
        <f>IF(ISERROR(MATCH(Passout2023[[#This Row], [Batch Start Year]],$L$3:$L$25,0)),"0", "1")</f>
        <v>0</v>
      </c>
      <c r="AB2893" s="60" t="str">
        <f>IF(ISERROR(MATCH(Passout2023[[#This Row], [Batch Start Semester]],$K$3:$K$6,0)),"0", "1")</f>
        <v>0</v>
      </c>
      <c r="AC2893" s="60" t="str">
        <f>IF(ISERROR(MATCH([3]!Quota_Std_2022_23[[#This Row], [SESSION_TYPE]],$AX$2:$AX$5,0)),"0", "1")</f>
        <v>0</v>
      </c>
      <c r="AD2893" s="60" t="str">
        <f>IF(ISERROR(MATCH(#REF!,#REF!,0)),"0", "1")</f>
        <v>0</v>
      </c>
      <c r="AE2893" s="60" t="str">
        <f>IF(ISERROR(MATCH([3]!Quota_Std_2022_23[[#This Row], [Gender]],$AN$2:$AN$4,0)),"0", "1")</f>
        <v>0</v>
      </c>
      <c r="AF2893" s="60" t="str">
        <f>IF(ISERROR(MATCH([3]!Quota_Std_2022_23[[#This Row], [Quota Type]],[3]Sheet1!$AO$2:$AO$12,0)),"0", "1")</f>
        <v>0</v>
      </c>
      <c r="AG2893" s="60" t="str">
        <f>IF(ISERROR(MATCH(#REF!,$BA$2:$BA$8,0)),"0", "1")</f>
        <v>0</v>
      </c>
      <c r="AH2893" s="60" t="str">
        <f>IF(ISERROR(MATCH(Passout2023[[#This Row], [Nationality Pakistani/ Foreign]],$D$3:$D$4,0)),"0", "1")</f>
        <v>0</v>
      </c>
    </row>
    <row r="2894">
      <c r="Y2894" s="60" t="str">
        <f>IF(ISERROR(MATCH(Passout2023[[#This Row], [Degree Duration (year)]],$M$3:$M$10,0)),"0", "1")</f>
        <v>0</v>
      </c>
      <c r="Z2894" s="60" t="str">
        <f>IF(ISERROR(MATCH(Passout2023[[#This Row], [Admission Type]],$F$3:$F$6,0)),"0", "1")</f>
        <v>0</v>
      </c>
      <c r="AA2894" s="60" t="str">
        <f>IF(ISERROR(MATCH(Passout2023[[#This Row], [Batch Start Year]],$L$3:$L$25,0)),"0", "1")</f>
        <v>0</v>
      </c>
      <c r="AB2894" s="60" t="str">
        <f>IF(ISERROR(MATCH(Passout2023[[#This Row], [Batch Start Semester]],$K$3:$K$6,0)),"0", "1")</f>
        <v>0</v>
      </c>
      <c r="AC2894" s="60" t="str">
        <f>IF(ISERROR(MATCH([3]!Quota_Std_2022_23[[#This Row], [SESSION_TYPE]],$AX$2:$AX$5,0)),"0", "1")</f>
        <v>0</v>
      </c>
      <c r="AD2894" s="60" t="str">
        <f>IF(ISERROR(MATCH(#REF!,#REF!,0)),"0", "1")</f>
        <v>0</v>
      </c>
      <c r="AE2894" s="60" t="str">
        <f>IF(ISERROR(MATCH([3]!Quota_Std_2022_23[[#This Row], [Gender]],$AN$2:$AN$4,0)),"0", "1")</f>
        <v>0</v>
      </c>
      <c r="AF2894" s="60" t="str">
        <f>IF(ISERROR(MATCH([3]!Quota_Std_2022_23[[#This Row], [Quota Type]],[3]Sheet1!$AO$2:$AO$12,0)),"0", "1")</f>
        <v>0</v>
      </c>
      <c r="AG2894" s="60" t="str">
        <f>IF(ISERROR(MATCH(#REF!,$BA$2:$BA$8,0)),"0", "1")</f>
        <v>0</v>
      </c>
      <c r="AH2894" s="60" t="str">
        <f>IF(ISERROR(MATCH(Passout2023[[#This Row], [Nationality Pakistani/ Foreign]],$D$3:$D$4,0)),"0", "1")</f>
        <v>0</v>
      </c>
    </row>
    <row r="2895">
      <c r="Y2895" s="60" t="str">
        <f>IF(ISERROR(MATCH(Passout2023[[#This Row], [Degree Duration (year)]],$M$3:$M$10,0)),"0", "1")</f>
        <v>0</v>
      </c>
      <c r="Z2895" s="60" t="str">
        <f>IF(ISERROR(MATCH(Passout2023[[#This Row], [Admission Type]],$F$3:$F$6,0)),"0", "1")</f>
        <v>0</v>
      </c>
      <c r="AA2895" s="60" t="str">
        <f>IF(ISERROR(MATCH(Passout2023[[#This Row], [Batch Start Year]],$L$3:$L$25,0)),"0", "1")</f>
        <v>0</v>
      </c>
      <c r="AB2895" s="60" t="str">
        <f>IF(ISERROR(MATCH(Passout2023[[#This Row], [Batch Start Semester]],$K$3:$K$6,0)),"0", "1")</f>
        <v>0</v>
      </c>
      <c r="AC2895" s="60" t="str">
        <f>IF(ISERROR(MATCH([3]!Quota_Std_2022_23[[#This Row], [SESSION_TYPE]],$AX$2:$AX$5,0)),"0", "1")</f>
        <v>0</v>
      </c>
      <c r="AD2895" s="60" t="str">
        <f>IF(ISERROR(MATCH(#REF!,#REF!,0)),"0", "1")</f>
        <v>0</v>
      </c>
      <c r="AE2895" s="60" t="str">
        <f>IF(ISERROR(MATCH([3]!Quota_Std_2022_23[[#This Row], [Gender]],$AN$2:$AN$4,0)),"0", "1")</f>
        <v>0</v>
      </c>
      <c r="AF2895" s="60" t="str">
        <f>IF(ISERROR(MATCH([3]!Quota_Std_2022_23[[#This Row], [Quota Type]],[3]Sheet1!$AO$2:$AO$12,0)),"0", "1")</f>
        <v>0</v>
      </c>
      <c r="AG2895" s="60" t="str">
        <f>IF(ISERROR(MATCH(#REF!,$BA$2:$BA$8,0)),"0", "1")</f>
        <v>0</v>
      </c>
      <c r="AH2895" s="60" t="str">
        <f>IF(ISERROR(MATCH(Passout2023[[#This Row], [Nationality Pakistani/ Foreign]],$D$3:$D$4,0)),"0", "1")</f>
        <v>0</v>
      </c>
    </row>
    <row r="2896">
      <c r="Y2896" s="60" t="str">
        <f>IF(ISERROR(MATCH(Passout2023[[#This Row], [Degree Duration (year)]],$M$3:$M$10,0)),"0", "1")</f>
        <v>0</v>
      </c>
      <c r="Z2896" s="60" t="str">
        <f>IF(ISERROR(MATCH(Passout2023[[#This Row], [Admission Type]],$F$3:$F$6,0)),"0", "1")</f>
        <v>0</v>
      </c>
      <c r="AA2896" s="60" t="str">
        <f>IF(ISERROR(MATCH(Passout2023[[#This Row], [Batch Start Year]],$L$3:$L$25,0)),"0", "1")</f>
        <v>0</v>
      </c>
      <c r="AB2896" s="60" t="str">
        <f>IF(ISERROR(MATCH(Passout2023[[#This Row], [Batch Start Semester]],$K$3:$K$6,0)),"0", "1")</f>
        <v>0</v>
      </c>
      <c r="AC2896" s="60" t="str">
        <f>IF(ISERROR(MATCH([3]!Quota_Std_2022_23[[#This Row], [SESSION_TYPE]],$AX$2:$AX$5,0)),"0", "1")</f>
        <v>0</v>
      </c>
      <c r="AD2896" s="60" t="str">
        <f>IF(ISERROR(MATCH(#REF!,#REF!,0)),"0", "1")</f>
        <v>0</v>
      </c>
      <c r="AE2896" s="60" t="str">
        <f>IF(ISERROR(MATCH([3]!Quota_Std_2022_23[[#This Row], [Gender]],$AN$2:$AN$4,0)),"0", "1")</f>
        <v>0</v>
      </c>
      <c r="AF2896" s="60" t="str">
        <f>IF(ISERROR(MATCH([3]!Quota_Std_2022_23[[#This Row], [Quota Type]],[3]Sheet1!$AO$2:$AO$12,0)),"0", "1")</f>
        <v>0</v>
      </c>
      <c r="AG2896" s="60" t="str">
        <f>IF(ISERROR(MATCH(#REF!,$BA$2:$BA$8,0)),"0", "1")</f>
        <v>0</v>
      </c>
      <c r="AH2896" s="60" t="str">
        <f>IF(ISERROR(MATCH(Passout2023[[#This Row], [Nationality Pakistani/ Foreign]],$D$3:$D$4,0)),"0", "1")</f>
        <v>0</v>
      </c>
    </row>
    <row r="2897">
      <c r="Y2897" s="60" t="str">
        <f>IF(ISERROR(MATCH(Passout2023[[#This Row], [Degree Duration (year)]],$M$3:$M$10,0)),"0", "1")</f>
        <v>0</v>
      </c>
      <c r="Z2897" s="60" t="str">
        <f>IF(ISERROR(MATCH(Passout2023[[#This Row], [Admission Type]],$F$3:$F$6,0)),"0", "1")</f>
        <v>0</v>
      </c>
      <c r="AA2897" s="60" t="str">
        <f>IF(ISERROR(MATCH(Passout2023[[#This Row], [Batch Start Year]],$L$3:$L$25,0)),"0", "1")</f>
        <v>0</v>
      </c>
      <c r="AB2897" s="60" t="str">
        <f>IF(ISERROR(MATCH(Passout2023[[#This Row], [Batch Start Semester]],$K$3:$K$6,0)),"0", "1")</f>
        <v>0</v>
      </c>
      <c r="AC2897" s="60" t="str">
        <f>IF(ISERROR(MATCH([3]!Quota_Std_2022_23[[#This Row], [SESSION_TYPE]],$AX$2:$AX$5,0)),"0", "1")</f>
        <v>0</v>
      </c>
      <c r="AD2897" s="60" t="str">
        <f>IF(ISERROR(MATCH(#REF!,#REF!,0)),"0", "1")</f>
        <v>0</v>
      </c>
      <c r="AE2897" s="60" t="str">
        <f>IF(ISERROR(MATCH([3]!Quota_Std_2022_23[[#This Row], [Gender]],$AN$2:$AN$4,0)),"0", "1")</f>
        <v>0</v>
      </c>
      <c r="AF2897" s="60" t="str">
        <f>IF(ISERROR(MATCH([3]!Quota_Std_2022_23[[#This Row], [Quota Type]],[3]Sheet1!$AO$2:$AO$12,0)),"0", "1")</f>
        <v>0</v>
      </c>
      <c r="AG2897" s="60" t="str">
        <f>IF(ISERROR(MATCH(#REF!,$BA$2:$BA$8,0)),"0", "1")</f>
        <v>0</v>
      </c>
      <c r="AH2897" s="60" t="str">
        <f>IF(ISERROR(MATCH(Passout2023[[#This Row], [Nationality Pakistani/ Foreign]],$D$3:$D$4,0)),"0", "1")</f>
        <v>0</v>
      </c>
    </row>
    <row r="2898">
      <c r="Y2898" s="60" t="str">
        <f>IF(ISERROR(MATCH(Passout2023[[#This Row], [Degree Duration (year)]],$M$3:$M$10,0)),"0", "1")</f>
        <v>0</v>
      </c>
      <c r="Z2898" s="60" t="str">
        <f>IF(ISERROR(MATCH(Passout2023[[#This Row], [Admission Type]],$F$3:$F$6,0)),"0", "1")</f>
        <v>0</v>
      </c>
      <c r="AA2898" s="60" t="str">
        <f>IF(ISERROR(MATCH(Passout2023[[#This Row], [Batch Start Year]],$L$3:$L$25,0)),"0", "1")</f>
        <v>0</v>
      </c>
      <c r="AB2898" s="60" t="str">
        <f>IF(ISERROR(MATCH(Passout2023[[#This Row], [Batch Start Semester]],$K$3:$K$6,0)),"0", "1")</f>
        <v>0</v>
      </c>
      <c r="AC2898" s="60" t="str">
        <f>IF(ISERROR(MATCH([3]!Quota_Std_2022_23[[#This Row], [SESSION_TYPE]],$AX$2:$AX$5,0)),"0", "1")</f>
        <v>0</v>
      </c>
      <c r="AD2898" s="60" t="str">
        <f>IF(ISERROR(MATCH(#REF!,#REF!,0)),"0", "1")</f>
        <v>0</v>
      </c>
      <c r="AE2898" s="60" t="str">
        <f>IF(ISERROR(MATCH([3]!Quota_Std_2022_23[[#This Row], [Gender]],$AN$2:$AN$4,0)),"0", "1")</f>
        <v>0</v>
      </c>
      <c r="AF2898" s="60" t="str">
        <f>IF(ISERROR(MATCH([3]!Quota_Std_2022_23[[#This Row], [Quota Type]],[3]Sheet1!$AO$2:$AO$12,0)),"0", "1")</f>
        <v>0</v>
      </c>
      <c r="AG2898" s="60" t="str">
        <f>IF(ISERROR(MATCH(#REF!,$BA$2:$BA$8,0)),"0", "1")</f>
        <v>0</v>
      </c>
      <c r="AH2898" s="60" t="str">
        <f>IF(ISERROR(MATCH(Passout2023[[#This Row], [Nationality Pakistani/ Foreign]],$D$3:$D$4,0)),"0", "1")</f>
        <v>0</v>
      </c>
    </row>
    <row r="2899">
      <c r="Y2899" s="60" t="str">
        <f>IF(ISERROR(MATCH(Passout2023[[#This Row], [Degree Duration (year)]],$M$3:$M$10,0)),"0", "1")</f>
        <v>0</v>
      </c>
      <c r="Z2899" s="60" t="str">
        <f>IF(ISERROR(MATCH(Passout2023[[#This Row], [Admission Type]],$F$3:$F$6,0)),"0", "1")</f>
        <v>0</v>
      </c>
      <c r="AA2899" s="60" t="str">
        <f>IF(ISERROR(MATCH(Passout2023[[#This Row], [Batch Start Year]],$L$3:$L$25,0)),"0", "1")</f>
        <v>0</v>
      </c>
      <c r="AB2899" s="60" t="str">
        <f>IF(ISERROR(MATCH(Passout2023[[#This Row], [Batch Start Semester]],$K$3:$K$6,0)),"0", "1")</f>
        <v>0</v>
      </c>
      <c r="AC2899" s="60" t="str">
        <f>IF(ISERROR(MATCH([3]!Quota_Std_2022_23[[#This Row], [SESSION_TYPE]],$AX$2:$AX$5,0)),"0", "1")</f>
        <v>0</v>
      </c>
      <c r="AD2899" s="60" t="str">
        <f>IF(ISERROR(MATCH(#REF!,#REF!,0)),"0", "1")</f>
        <v>0</v>
      </c>
      <c r="AE2899" s="60" t="str">
        <f>IF(ISERROR(MATCH([3]!Quota_Std_2022_23[[#This Row], [Gender]],$AN$2:$AN$4,0)),"0", "1")</f>
        <v>0</v>
      </c>
      <c r="AF2899" s="60" t="str">
        <f>IF(ISERROR(MATCH([3]!Quota_Std_2022_23[[#This Row], [Quota Type]],[3]Sheet1!$AO$2:$AO$12,0)),"0", "1")</f>
        <v>0</v>
      </c>
      <c r="AG2899" s="60" t="str">
        <f>IF(ISERROR(MATCH(#REF!,$BA$2:$BA$8,0)),"0", "1")</f>
        <v>0</v>
      </c>
      <c r="AH2899" s="60" t="str">
        <f>IF(ISERROR(MATCH(Passout2023[[#This Row], [Nationality Pakistani/ Foreign]],$D$3:$D$4,0)),"0", "1")</f>
        <v>0</v>
      </c>
    </row>
    <row r="2900">
      <c r="Y2900" s="60" t="str">
        <f>IF(ISERROR(MATCH(Passout2023[[#This Row], [Degree Duration (year)]],$M$3:$M$10,0)),"0", "1")</f>
        <v>0</v>
      </c>
      <c r="Z2900" s="60" t="str">
        <f>IF(ISERROR(MATCH(Passout2023[[#This Row], [Admission Type]],$F$3:$F$6,0)),"0", "1")</f>
        <v>0</v>
      </c>
      <c r="AA2900" s="60" t="str">
        <f>IF(ISERROR(MATCH(Passout2023[[#This Row], [Batch Start Year]],$L$3:$L$25,0)),"0", "1")</f>
        <v>0</v>
      </c>
      <c r="AB2900" s="60" t="str">
        <f>IF(ISERROR(MATCH(Passout2023[[#This Row], [Batch Start Semester]],$K$3:$K$6,0)),"0", "1")</f>
        <v>0</v>
      </c>
      <c r="AC2900" s="60" t="str">
        <f>IF(ISERROR(MATCH([3]!Quota_Std_2022_23[[#This Row], [SESSION_TYPE]],$AX$2:$AX$5,0)),"0", "1")</f>
        <v>0</v>
      </c>
      <c r="AD2900" s="60" t="str">
        <f>IF(ISERROR(MATCH(#REF!,#REF!,0)),"0", "1")</f>
        <v>0</v>
      </c>
      <c r="AE2900" s="60" t="str">
        <f>IF(ISERROR(MATCH([3]!Quota_Std_2022_23[[#This Row], [Gender]],$AN$2:$AN$4,0)),"0", "1")</f>
        <v>0</v>
      </c>
      <c r="AF2900" s="60" t="str">
        <f>IF(ISERROR(MATCH([3]!Quota_Std_2022_23[[#This Row], [Quota Type]],[3]Sheet1!$AO$2:$AO$12,0)),"0", "1")</f>
        <v>0</v>
      </c>
      <c r="AG2900" s="60" t="str">
        <f>IF(ISERROR(MATCH(#REF!,$BA$2:$BA$8,0)),"0", "1")</f>
        <v>0</v>
      </c>
      <c r="AH2900" s="60" t="str">
        <f>IF(ISERROR(MATCH(Passout2023[[#This Row], [Nationality Pakistani/ Foreign]],$D$3:$D$4,0)),"0", "1")</f>
        <v>0</v>
      </c>
    </row>
    <row r="2901">
      <c r="Y2901" s="60" t="str">
        <f>IF(ISERROR(MATCH(Passout2023[[#This Row], [Degree Duration (year)]],$M$3:$M$10,0)),"0", "1")</f>
        <v>0</v>
      </c>
      <c r="Z2901" s="60" t="str">
        <f>IF(ISERROR(MATCH(Passout2023[[#This Row], [Admission Type]],$F$3:$F$6,0)),"0", "1")</f>
        <v>0</v>
      </c>
      <c r="AA2901" s="60" t="str">
        <f>IF(ISERROR(MATCH(Passout2023[[#This Row], [Batch Start Year]],$L$3:$L$25,0)),"0", "1")</f>
        <v>0</v>
      </c>
      <c r="AB2901" s="60" t="str">
        <f>IF(ISERROR(MATCH(Passout2023[[#This Row], [Batch Start Semester]],$K$3:$K$6,0)),"0", "1")</f>
        <v>0</v>
      </c>
      <c r="AC2901" s="60" t="str">
        <f>IF(ISERROR(MATCH([3]!Quota_Std_2022_23[[#This Row], [SESSION_TYPE]],$AX$2:$AX$5,0)),"0", "1")</f>
        <v>0</v>
      </c>
      <c r="AD2901" s="60" t="str">
        <f>IF(ISERROR(MATCH(#REF!,#REF!,0)),"0", "1")</f>
        <v>0</v>
      </c>
      <c r="AE2901" s="60" t="str">
        <f>IF(ISERROR(MATCH([3]!Quota_Std_2022_23[[#This Row], [Gender]],$AN$2:$AN$4,0)),"0", "1")</f>
        <v>0</v>
      </c>
      <c r="AF2901" s="60" t="str">
        <f>IF(ISERROR(MATCH([3]!Quota_Std_2022_23[[#This Row], [Quota Type]],[3]Sheet1!$AO$2:$AO$12,0)),"0", "1")</f>
        <v>0</v>
      </c>
      <c r="AG2901" s="60" t="str">
        <f>IF(ISERROR(MATCH(#REF!,$BA$2:$BA$8,0)),"0", "1")</f>
        <v>0</v>
      </c>
      <c r="AH2901" s="60" t="str">
        <f>IF(ISERROR(MATCH(Passout2023[[#This Row], [Nationality Pakistani/ Foreign]],$D$3:$D$4,0)),"0", "1")</f>
        <v>0</v>
      </c>
    </row>
    <row r="2902">
      <c r="Y2902" s="60" t="str">
        <f>IF(ISERROR(MATCH(Passout2023[[#This Row], [Degree Duration (year)]],$M$3:$M$10,0)),"0", "1")</f>
        <v>0</v>
      </c>
      <c r="Z2902" s="60" t="str">
        <f>IF(ISERROR(MATCH(Passout2023[[#This Row], [Admission Type]],$F$3:$F$6,0)),"0", "1")</f>
        <v>0</v>
      </c>
      <c r="AA2902" s="60" t="str">
        <f>IF(ISERROR(MATCH(Passout2023[[#This Row], [Batch Start Year]],$L$3:$L$25,0)),"0", "1")</f>
        <v>0</v>
      </c>
      <c r="AB2902" s="60" t="str">
        <f>IF(ISERROR(MATCH(Passout2023[[#This Row], [Batch Start Semester]],$K$3:$K$6,0)),"0", "1")</f>
        <v>0</v>
      </c>
      <c r="AC2902" s="60" t="str">
        <f>IF(ISERROR(MATCH([3]!Quota_Std_2022_23[[#This Row], [SESSION_TYPE]],$AX$2:$AX$5,0)),"0", "1")</f>
        <v>0</v>
      </c>
      <c r="AD2902" s="60" t="str">
        <f>IF(ISERROR(MATCH(#REF!,#REF!,0)),"0", "1")</f>
        <v>0</v>
      </c>
      <c r="AE2902" s="60" t="str">
        <f>IF(ISERROR(MATCH([3]!Quota_Std_2022_23[[#This Row], [Gender]],$AN$2:$AN$4,0)),"0", "1")</f>
        <v>0</v>
      </c>
      <c r="AF2902" s="60" t="str">
        <f>IF(ISERROR(MATCH([3]!Quota_Std_2022_23[[#This Row], [Quota Type]],[3]Sheet1!$AO$2:$AO$12,0)),"0", "1")</f>
        <v>0</v>
      </c>
      <c r="AG2902" s="60" t="str">
        <f>IF(ISERROR(MATCH(#REF!,$BA$2:$BA$8,0)),"0", "1")</f>
        <v>0</v>
      </c>
      <c r="AH2902" s="60" t="str">
        <f>IF(ISERROR(MATCH(Passout2023[[#This Row], [Nationality Pakistani/ Foreign]],$D$3:$D$4,0)),"0", "1")</f>
        <v>0</v>
      </c>
    </row>
    <row r="2903">
      <c r="Y2903" s="60" t="str">
        <f>IF(ISERROR(MATCH(Passout2023[[#This Row], [Degree Duration (year)]],$M$3:$M$10,0)),"0", "1")</f>
        <v>0</v>
      </c>
      <c r="Z2903" s="60" t="str">
        <f>IF(ISERROR(MATCH(Passout2023[[#This Row], [Admission Type]],$F$3:$F$6,0)),"0", "1")</f>
        <v>0</v>
      </c>
      <c r="AA2903" s="60" t="str">
        <f>IF(ISERROR(MATCH(Passout2023[[#This Row], [Batch Start Year]],$L$3:$L$25,0)),"0", "1")</f>
        <v>0</v>
      </c>
      <c r="AB2903" s="60" t="str">
        <f>IF(ISERROR(MATCH(Passout2023[[#This Row], [Batch Start Semester]],$K$3:$K$6,0)),"0", "1")</f>
        <v>0</v>
      </c>
      <c r="AC2903" s="60" t="str">
        <f>IF(ISERROR(MATCH([3]!Quota_Std_2022_23[[#This Row], [SESSION_TYPE]],$AX$2:$AX$5,0)),"0", "1")</f>
        <v>0</v>
      </c>
      <c r="AD2903" s="60" t="str">
        <f>IF(ISERROR(MATCH(#REF!,#REF!,0)),"0", "1")</f>
        <v>0</v>
      </c>
      <c r="AE2903" s="60" t="str">
        <f>IF(ISERROR(MATCH([3]!Quota_Std_2022_23[[#This Row], [Gender]],$AN$2:$AN$4,0)),"0", "1")</f>
        <v>0</v>
      </c>
      <c r="AF2903" s="60" t="str">
        <f>IF(ISERROR(MATCH([3]!Quota_Std_2022_23[[#This Row], [Quota Type]],[3]Sheet1!$AO$2:$AO$12,0)),"0", "1")</f>
        <v>0</v>
      </c>
      <c r="AG2903" s="60" t="str">
        <f>IF(ISERROR(MATCH(#REF!,$BA$2:$BA$8,0)),"0", "1")</f>
        <v>0</v>
      </c>
      <c r="AH2903" s="60" t="str">
        <f>IF(ISERROR(MATCH(Passout2023[[#This Row], [Nationality Pakistani/ Foreign]],$D$3:$D$4,0)),"0", "1")</f>
        <v>0</v>
      </c>
    </row>
    <row r="2904">
      <c r="Y2904" s="60" t="str">
        <f>IF(ISERROR(MATCH(Passout2023[[#This Row], [Degree Duration (year)]],$M$3:$M$10,0)),"0", "1")</f>
        <v>0</v>
      </c>
      <c r="Z2904" s="60" t="str">
        <f>IF(ISERROR(MATCH(Passout2023[[#This Row], [Admission Type]],$F$3:$F$6,0)),"0", "1")</f>
        <v>0</v>
      </c>
      <c r="AA2904" s="60" t="str">
        <f>IF(ISERROR(MATCH(Passout2023[[#This Row], [Batch Start Year]],$L$3:$L$25,0)),"0", "1")</f>
        <v>0</v>
      </c>
      <c r="AB2904" s="60" t="str">
        <f>IF(ISERROR(MATCH(Passout2023[[#This Row], [Batch Start Semester]],$K$3:$K$6,0)),"0", "1")</f>
        <v>0</v>
      </c>
      <c r="AC2904" s="60" t="str">
        <f>IF(ISERROR(MATCH([3]!Quota_Std_2022_23[[#This Row], [SESSION_TYPE]],$AX$2:$AX$5,0)),"0", "1")</f>
        <v>0</v>
      </c>
      <c r="AD2904" s="60" t="str">
        <f>IF(ISERROR(MATCH(#REF!,#REF!,0)),"0", "1")</f>
        <v>0</v>
      </c>
      <c r="AE2904" s="60" t="str">
        <f>IF(ISERROR(MATCH([3]!Quota_Std_2022_23[[#This Row], [Gender]],$AN$2:$AN$4,0)),"0", "1")</f>
        <v>0</v>
      </c>
      <c r="AF2904" s="60" t="str">
        <f>IF(ISERROR(MATCH([3]!Quota_Std_2022_23[[#This Row], [Quota Type]],[3]Sheet1!$AO$2:$AO$12,0)),"0", "1")</f>
        <v>0</v>
      </c>
      <c r="AG2904" s="60" t="str">
        <f>IF(ISERROR(MATCH(#REF!,$BA$2:$BA$8,0)),"0", "1")</f>
        <v>0</v>
      </c>
      <c r="AH2904" s="60" t="str">
        <f>IF(ISERROR(MATCH(Passout2023[[#This Row], [Nationality Pakistani/ Foreign]],$D$3:$D$4,0)),"0", "1")</f>
        <v>0</v>
      </c>
    </row>
    <row r="2905">
      <c r="Y2905" s="60" t="str">
        <f>IF(ISERROR(MATCH(Passout2023[[#This Row], [Degree Duration (year)]],$M$3:$M$10,0)),"0", "1")</f>
        <v>0</v>
      </c>
      <c r="Z2905" s="60" t="str">
        <f>IF(ISERROR(MATCH(Passout2023[[#This Row], [Admission Type]],$F$3:$F$6,0)),"0", "1")</f>
        <v>0</v>
      </c>
      <c r="AA2905" s="60" t="str">
        <f>IF(ISERROR(MATCH(Passout2023[[#This Row], [Batch Start Year]],$L$3:$L$25,0)),"0", "1")</f>
        <v>0</v>
      </c>
      <c r="AB2905" s="60" t="str">
        <f>IF(ISERROR(MATCH(Passout2023[[#This Row], [Batch Start Semester]],$K$3:$K$6,0)),"0", "1")</f>
        <v>0</v>
      </c>
      <c r="AC2905" s="60" t="str">
        <f>IF(ISERROR(MATCH([3]!Quota_Std_2022_23[[#This Row], [SESSION_TYPE]],$AX$2:$AX$5,0)),"0", "1")</f>
        <v>0</v>
      </c>
      <c r="AD2905" s="60" t="str">
        <f>IF(ISERROR(MATCH(#REF!,#REF!,0)),"0", "1")</f>
        <v>0</v>
      </c>
      <c r="AE2905" s="60" t="str">
        <f>IF(ISERROR(MATCH([3]!Quota_Std_2022_23[[#This Row], [Gender]],$AN$2:$AN$4,0)),"0", "1")</f>
        <v>0</v>
      </c>
      <c r="AF2905" s="60" t="str">
        <f>IF(ISERROR(MATCH([3]!Quota_Std_2022_23[[#This Row], [Quota Type]],[3]Sheet1!$AO$2:$AO$12,0)),"0", "1")</f>
        <v>0</v>
      </c>
      <c r="AG2905" s="60" t="str">
        <f>IF(ISERROR(MATCH(#REF!,$BA$2:$BA$8,0)),"0", "1")</f>
        <v>0</v>
      </c>
      <c r="AH2905" s="60" t="str">
        <f>IF(ISERROR(MATCH(Passout2023[[#This Row], [Nationality Pakistani/ Foreign]],$D$3:$D$4,0)),"0", "1")</f>
        <v>0</v>
      </c>
    </row>
    <row r="2906">
      <c r="Y2906" s="60" t="str">
        <f>IF(ISERROR(MATCH(Passout2023[[#This Row], [Degree Duration (year)]],$M$3:$M$10,0)),"0", "1")</f>
        <v>0</v>
      </c>
      <c r="Z2906" s="60" t="str">
        <f>IF(ISERROR(MATCH(Passout2023[[#This Row], [Admission Type]],$F$3:$F$6,0)),"0", "1")</f>
        <v>0</v>
      </c>
      <c r="AA2906" s="60" t="str">
        <f>IF(ISERROR(MATCH(Passout2023[[#This Row], [Batch Start Year]],$L$3:$L$25,0)),"0", "1")</f>
        <v>0</v>
      </c>
      <c r="AB2906" s="60" t="str">
        <f>IF(ISERROR(MATCH(Passout2023[[#This Row], [Batch Start Semester]],$K$3:$K$6,0)),"0", "1")</f>
        <v>0</v>
      </c>
      <c r="AC2906" s="60" t="str">
        <f>IF(ISERROR(MATCH([3]!Quota_Std_2022_23[[#This Row], [SESSION_TYPE]],$AX$2:$AX$5,0)),"0", "1")</f>
        <v>0</v>
      </c>
      <c r="AD2906" s="60" t="str">
        <f>IF(ISERROR(MATCH(#REF!,#REF!,0)),"0", "1")</f>
        <v>0</v>
      </c>
      <c r="AE2906" s="60" t="str">
        <f>IF(ISERROR(MATCH([3]!Quota_Std_2022_23[[#This Row], [Gender]],$AN$2:$AN$4,0)),"0", "1")</f>
        <v>0</v>
      </c>
      <c r="AF2906" s="60" t="str">
        <f>IF(ISERROR(MATCH([3]!Quota_Std_2022_23[[#This Row], [Quota Type]],[3]Sheet1!$AO$2:$AO$12,0)),"0", "1")</f>
        <v>0</v>
      </c>
      <c r="AG2906" s="60" t="str">
        <f>IF(ISERROR(MATCH(#REF!,$BA$2:$BA$8,0)),"0", "1")</f>
        <v>0</v>
      </c>
      <c r="AH2906" s="60" t="str">
        <f>IF(ISERROR(MATCH(Passout2023[[#This Row], [Nationality Pakistani/ Foreign]],$D$3:$D$4,0)),"0", "1")</f>
        <v>0</v>
      </c>
    </row>
    <row r="2907">
      <c r="Y2907" s="60" t="str">
        <f>IF(ISERROR(MATCH(Passout2023[[#This Row], [Degree Duration (year)]],$M$3:$M$10,0)),"0", "1")</f>
        <v>0</v>
      </c>
      <c r="Z2907" s="60" t="str">
        <f>IF(ISERROR(MATCH(Passout2023[[#This Row], [Admission Type]],$F$3:$F$6,0)),"0", "1")</f>
        <v>0</v>
      </c>
      <c r="AA2907" s="60" t="str">
        <f>IF(ISERROR(MATCH(Passout2023[[#This Row], [Batch Start Year]],$L$3:$L$25,0)),"0", "1")</f>
        <v>0</v>
      </c>
      <c r="AB2907" s="60" t="str">
        <f>IF(ISERROR(MATCH(Passout2023[[#This Row], [Batch Start Semester]],$K$3:$K$6,0)),"0", "1")</f>
        <v>0</v>
      </c>
      <c r="AC2907" s="60" t="str">
        <f>IF(ISERROR(MATCH([3]!Quota_Std_2022_23[[#This Row], [SESSION_TYPE]],$AX$2:$AX$5,0)),"0", "1")</f>
        <v>0</v>
      </c>
      <c r="AD2907" s="60" t="str">
        <f>IF(ISERROR(MATCH(#REF!,#REF!,0)),"0", "1")</f>
        <v>0</v>
      </c>
      <c r="AE2907" s="60" t="str">
        <f>IF(ISERROR(MATCH([3]!Quota_Std_2022_23[[#This Row], [Gender]],$AN$2:$AN$4,0)),"0", "1")</f>
        <v>0</v>
      </c>
      <c r="AF2907" s="60" t="str">
        <f>IF(ISERROR(MATCH([3]!Quota_Std_2022_23[[#This Row], [Quota Type]],[3]Sheet1!$AO$2:$AO$12,0)),"0", "1")</f>
        <v>0</v>
      </c>
      <c r="AG2907" s="60" t="str">
        <f>IF(ISERROR(MATCH(#REF!,$BA$2:$BA$8,0)),"0", "1")</f>
        <v>0</v>
      </c>
      <c r="AH2907" s="60" t="str">
        <f>IF(ISERROR(MATCH(Passout2023[[#This Row], [Nationality Pakistani/ Foreign]],$D$3:$D$4,0)),"0", "1")</f>
        <v>0</v>
      </c>
    </row>
    <row r="2908">
      <c r="Y2908" s="60" t="str">
        <f>IF(ISERROR(MATCH(Passout2023[[#This Row], [Degree Duration (year)]],$M$3:$M$10,0)),"0", "1")</f>
        <v>0</v>
      </c>
      <c r="Z2908" s="60" t="str">
        <f>IF(ISERROR(MATCH(Passout2023[[#This Row], [Admission Type]],$F$3:$F$6,0)),"0", "1")</f>
        <v>0</v>
      </c>
      <c r="AA2908" s="60" t="str">
        <f>IF(ISERROR(MATCH(Passout2023[[#This Row], [Batch Start Year]],$L$3:$L$25,0)),"0", "1")</f>
        <v>0</v>
      </c>
      <c r="AB2908" s="60" t="str">
        <f>IF(ISERROR(MATCH(Passout2023[[#This Row], [Batch Start Semester]],$K$3:$K$6,0)),"0", "1")</f>
        <v>0</v>
      </c>
      <c r="AC2908" s="60" t="str">
        <f>IF(ISERROR(MATCH([3]!Quota_Std_2022_23[[#This Row], [SESSION_TYPE]],$AX$2:$AX$5,0)),"0", "1")</f>
        <v>0</v>
      </c>
      <c r="AD2908" s="60" t="str">
        <f>IF(ISERROR(MATCH(#REF!,#REF!,0)),"0", "1")</f>
        <v>0</v>
      </c>
      <c r="AE2908" s="60" t="str">
        <f>IF(ISERROR(MATCH([3]!Quota_Std_2022_23[[#This Row], [Gender]],$AN$2:$AN$4,0)),"0", "1")</f>
        <v>0</v>
      </c>
      <c r="AF2908" s="60" t="str">
        <f>IF(ISERROR(MATCH([3]!Quota_Std_2022_23[[#This Row], [Quota Type]],[3]Sheet1!$AO$2:$AO$12,0)),"0", "1")</f>
        <v>0</v>
      </c>
      <c r="AG2908" s="60" t="str">
        <f>IF(ISERROR(MATCH(#REF!,$BA$2:$BA$8,0)),"0", "1")</f>
        <v>0</v>
      </c>
      <c r="AH2908" s="60" t="str">
        <f>IF(ISERROR(MATCH(Passout2023[[#This Row], [Nationality Pakistani/ Foreign]],$D$3:$D$4,0)),"0", "1")</f>
        <v>0</v>
      </c>
    </row>
    <row r="2909">
      <c r="Y2909" s="60" t="str">
        <f>IF(ISERROR(MATCH(Passout2023[[#This Row], [Degree Duration (year)]],$M$3:$M$10,0)),"0", "1")</f>
        <v>0</v>
      </c>
      <c r="Z2909" s="60" t="str">
        <f>IF(ISERROR(MATCH(Passout2023[[#This Row], [Admission Type]],$F$3:$F$6,0)),"0", "1")</f>
        <v>0</v>
      </c>
      <c r="AA2909" s="60" t="str">
        <f>IF(ISERROR(MATCH(Passout2023[[#This Row], [Batch Start Year]],$L$3:$L$25,0)),"0", "1")</f>
        <v>0</v>
      </c>
      <c r="AB2909" s="60" t="str">
        <f>IF(ISERROR(MATCH(Passout2023[[#This Row], [Batch Start Semester]],$K$3:$K$6,0)),"0", "1")</f>
        <v>0</v>
      </c>
      <c r="AC2909" s="60" t="str">
        <f>IF(ISERROR(MATCH([3]!Quota_Std_2022_23[[#This Row], [SESSION_TYPE]],$AX$2:$AX$5,0)),"0", "1")</f>
        <v>0</v>
      </c>
      <c r="AD2909" s="60" t="str">
        <f>IF(ISERROR(MATCH(#REF!,#REF!,0)),"0", "1")</f>
        <v>0</v>
      </c>
      <c r="AE2909" s="60" t="str">
        <f>IF(ISERROR(MATCH([3]!Quota_Std_2022_23[[#This Row], [Gender]],$AN$2:$AN$4,0)),"0", "1")</f>
        <v>0</v>
      </c>
      <c r="AF2909" s="60" t="str">
        <f>IF(ISERROR(MATCH([3]!Quota_Std_2022_23[[#This Row], [Quota Type]],[3]Sheet1!$AO$2:$AO$12,0)),"0", "1")</f>
        <v>0</v>
      </c>
      <c r="AG2909" s="60" t="str">
        <f>IF(ISERROR(MATCH(#REF!,$BA$2:$BA$8,0)),"0", "1")</f>
        <v>0</v>
      </c>
      <c r="AH2909" s="60" t="str">
        <f>IF(ISERROR(MATCH(Passout2023[[#This Row], [Nationality Pakistani/ Foreign]],$D$3:$D$4,0)),"0", "1")</f>
        <v>0</v>
      </c>
    </row>
    <row r="2910">
      <c r="Y2910" s="60" t="str">
        <f>IF(ISERROR(MATCH(Passout2023[[#This Row], [Degree Duration (year)]],$M$3:$M$10,0)),"0", "1")</f>
        <v>0</v>
      </c>
      <c r="Z2910" s="60" t="str">
        <f>IF(ISERROR(MATCH(Passout2023[[#This Row], [Admission Type]],$F$3:$F$6,0)),"0", "1")</f>
        <v>0</v>
      </c>
      <c r="AA2910" s="60" t="str">
        <f>IF(ISERROR(MATCH(Passout2023[[#This Row], [Batch Start Year]],$L$3:$L$25,0)),"0", "1")</f>
        <v>0</v>
      </c>
      <c r="AB2910" s="60" t="str">
        <f>IF(ISERROR(MATCH(Passout2023[[#This Row], [Batch Start Semester]],$K$3:$K$6,0)),"0", "1")</f>
        <v>0</v>
      </c>
      <c r="AC2910" s="60" t="str">
        <f>IF(ISERROR(MATCH([3]!Quota_Std_2022_23[[#This Row], [SESSION_TYPE]],$AX$2:$AX$5,0)),"0", "1")</f>
        <v>0</v>
      </c>
      <c r="AD2910" s="60" t="str">
        <f>IF(ISERROR(MATCH(#REF!,#REF!,0)),"0", "1")</f>
        <v>0</v>
      </c>
      <c r="AE2910" s="60" t="str">
        <f>IF(ISERROR(MATCH([3]!Quota_Std_2022_23[[#This Row], [Gender]],$AN$2:$AN$4,0)),"0", "1")</f>
        <v>0</v>
      </c>
      <c r="AF2910" s="60" t="str">
        <f>IF(ISERROR(MATCH([3]!Quota_Std_2022_23[[#This Row], [Quota Type]],[3]Sheet1!$AO$2:$AO$12,0)),"0", "1")</f>
        <v>0</v>
      </c>
      <c r="AG2910" s="60" t="str">
        <f>IF(ISERROR(MATCH(#REF!,$BA$2:$BA$8,0)),"0", "1")</f>
        <v>0</v>
      </c>
      <c r="AH2910" s="60" t="str">
        <f>IF(ISERROR(MATCH(Passout2023[[#This Row], [Nationality Pakistani/ Foreign]],$D$3:$D$4,0)),"0", "1")</f>
        <v>0</v>
      </c>
    </row>
    <row r="2911">
      <c r="Y2911" s="60" t="str">
        <f>IF(ISERROR(MATCH(Passout2023[[#This Row], [Degree Duration (year)]],$M$3:$M$10,0)),"0", "1")</f>
        <v>0</v>
      </c>
      <c r="Z2911" s="60" t="str">
        <f>IF(ISERROR(MATCH(Passout2023[[#This Row], [Admission Type]],$F$3:$F$6,0)),"0", "1")</f>
        <v>0</v>
      </c>
      <c r="AA2911" s="60" t="str">
        <f>IF(ISERROR(MATCH(Passout2023[[#This Row], [Batch Start Year]],$L$3:$L$25,0)),"0", "1")</f>
        <v>0</v>
      </c>
      <c r="AB2911" s="60" t="str">
        <f>IF(ISERROR(MATCH(Passout2023[[#This Row], [Batch Start Semester]],$K$3:$K$6,0)),"0", "1")</f>
        <v>0</v>
      </c>
      <c r="AC2911" s="60" t="str">
        <f>IF(ISERROR(MATCH([3]!Quota_Std_2022_23[[#This Row], [SESSION_TYPE]],$AX$2:$AX$5,0)),"0", "1")</f>
        <v>0</v>
      </c>
      <c r="AD2911" s="60" t="str">
        <f>IF(ISERROR(MATCH(#REF!,#REF!,0)),"0", "1")</f>
        <v>0</v>
      </c>
      <c r="AE2911" s="60" t="str">
        <f>IF(ISERROR(MATCH([3]!Quota_Std_2022_23[[#This Row], [Gender]],$AN$2:$AN$4,0)),"0", "1")</f>
        <v>0</v>
      </c>
      <c r="AF2911" s="60" t="str">
        <f>IF(ISERROR(MATCH([3]!Quota_Std_2022_23[[#This Row], [Quota Type]],[3]Sheet1!$AO$2:$AO$12,0)),"0", "1")</f>
        <v>0</v>
      </c>
      <c r="AG2911" s="60" t="str">
        <f>IF(ISERROR(MATCH(#REF!,$BA$2:$BA$8,0)),"0", "1")</f>
        <v>0</v>
      </c>
      <c r="AH2911" s="60" t="str">
        <f>IF(ISERROR(MATCH(Passout2023[[#This Row], [Nationality Pakistani/ Foreign]],$D$3:$D$4,0)),"0", "1")</f>
        <v>0</v>
      </c>
    </row>
    <row r="2912">
      <c r="Y2912" s="60" t="str">
        <f>IF(ISERROR(MATCH(Passout2023[[#This Row], [Degree Duration (year)]],$M$3:$M$10,0)),"0", "1")</f>
        <v>0</v>
      </c>
      <c r="Z2912" s="60" t="str">
        <f>IF(ISERROR(MATCH(Passout2023[[#This Row], [Admission Type]],$F$3:$F$6,0)),"0", "1")</f>
        <v>0</v>
      </c>
      <c r="AA2912" s="60" t="str">
        <f>IF(ISERROR(MATCH(Passout2023[[#This Row], [Batch Start Year]],$L$3:$L$25,0)),"0", "1")</f>
        <v>0</v>
      </c>
      <c r="AB2912" s="60" t="str">
        <f>IF(ISERROR(MATCH(Passout2023[[#This Row], [Batch Start Semester]],$K$3:$K$6,0)),"0", "1")</f>
        <v>0</v>
      </c>
      <c r="AC2912" s="60" t="str">
        <f>IF(ISERROR(MATCH([3]!Quota_Std_2022_23[[#This Row], [SESSION_TYPE]],$AX$2:$AX$5,0)),"0", "1")</f>
        <v>0</v>
      </c>
      <c r="AD2912" s="60" t="str">
        <f>IF(ISERROR(MATCH(#REF!,#REF!,0)),"0", "1")</f>
        <v>0</v>
      </c>
      <c r="AE2912" s="60" t="str">
        <f>IF(ISERROR(MATCH([3]!Quota_Std_2022_23[[#This Row], [Gender]],$AN$2:$AN$4,0)),"0", "1")</f>
        <v>0</v>
      </c>
      <c r="AF2912" s="60" t="str">
        <f>IF(ISERROR(MATCH([3]!Quota_Std_2022_23[[#This Row], [Quota Type]],[3]Sheet1!$AO$2:$AO$12,0)),"0", "1")</f>
        <v>0</v>
      </c>
      <c r="AG2912" s="60" t="str">
        <f>IF(ISERROR(MATCH(#REF!,$BA$2:$BA$8,0)),"0", "1")</f>
        <v>0</v>
      </c>
      <c r="AH2912" s="60" t="str">
        <f>IF(ISERROR(MATCH(Passout2023[[#This Row], [Nationality Pakistani/ Foreign]],$D$3:$D$4,0)),"0", "1")</f>
        <v>0</v>
      </c>
    </row>
    <row r="2913">
      <c r="Y2913" s="60" t="str">
        <f>IF(ISERROR(MATCH(Passout2023[[#This Row], [Degree Duration (year)]],$M$3:$M$10,0)),"0", "1")</f>
        <v>0</v>
      </c>
      <c r="Z2913" s="60" t="str">
        <f>IF(ISERROR(MATCH(Passout2023[[#This Row], [Admission Type]],$F$3:$F$6,0)),"0", "1")</f>
        <v>0</v>
      </c>
      <c r="AA2913" s="60" t="str">
        <f>IF(ISERROR(MATCH(Passout2023[[#This Row], [Batch Start Year]],$L$3:$L$25,0)),"0", "1")</f>
        <v>0</v>
      </c>
      <c r="AB2913" s="60" t="str">
        <f>IF(ISERROR(MATCH(Passout2023[[#This Row], [Batch Start Semester]],$K$3:$K$6,0)),"0", "1")</f>
        <v>0</v>
      </c>
      <c r="AC2913" s="60" t="str">
        <f>IF(ISERROR(MATCH([3]!Quota_Std_2022_23[[#This Row], [SESSION_TYPE]],$AX$2:$AX$5,0)),"0", "1")</f>
        <v>0</v>
      </c>
      <c r="AD2913" s="60" t="str">
        <f>IF(ISERROR(MATCH(#REF!,#REF!,0)),"0", "1")</f>
        <v>0</v>
      </c>
      <c r="AE2913" s="60" t="str">
        <f>IF(ISERROR(MATCH([3]!Quota_Std_2022_23[[#This Row], [Gender]],$AN$2:$AN$4,0)),"0", "1")</f>
        <v>0</v>
      </c>
      <c r="AF2913" s="60" t="str">
        <f>IF(ISERROR(MATCH([3]!Quota_Std_2022_23[[#This Row], [Quota Type]],[3]Sheet1!$AO$2:$AO$12,0)),"0", "1")</f>
        <v>0</v>
      </c>
      <c r="AG2913" s="60" t="str">
        <f>IF(ISERROR(MATCH(#REF!,$BA$2:$BA$8,0)),"0", "1")</f>
        <v>0</v>
      </c>
      <c r="AH2913" s="60" t="str">
        <f>IF(ISERROR(MATCH(Passout2023[[#This Row], [Nationality Pakistani/ Foreign]],$D$3:$D$4,0)),"0", "1")</f>
        <v>0</v>
      </c>
    </row>
    <row r="2914">
      <c r="Y2914" s="60" t="str">
        <f>IF(ISERROR(MATCH(Passout2023[[#This Row], [Degree Duration (year)]],$M$3:$M$10,0)),"0", "1")</f>
        <v>0</v>
      </c>
      <c r="Z2914" s="60" t="str">
        <f>IF(ISERROR(MATCH(Passout2023[[#This Row], [Admission Type]],$F$3:$F$6,0)),"0", "1")</f>
        <v>0</v>
      </c>
      <c r="AA2914" s="60" t="str">
        <f>IF(ISERROR(MATCH(Passout2023[[#This Row], [Batch Start Year]],$L$3:$L$25,0)),"0", "1")</f>
        <v>0</v>
      </c>
      <c r="AB2914" s="60" t="str">
        <f>IF(ISERROR(MATCH(Passout2023[[#This Row], [Batch Start Semester]],$K$3:$K$6,0)),"0", "1")</f>
        <v>0</v>
      </c>
      <c r="AC2914" s="60" t="str">
        <f>IF(ISERROR(MATCH([3]!Quota_Std_2022_23[[#This Row], [SESSION_TYPE]],$AX$2:$AX$5,0)),"0", "1")</f>
        <v>0</v>
      </c>
      <c r="AD2914" s="60" t="str">
        <f>IF(ISERROR(MATCH(#REF!,#REF!,0)),"0", "1")</f>
        <v>0</v>
      </c>
      <c r="AE2914" s="60" t="str">
        <f>IF(ISERROR(MATCH([3]!Quota_Std_2022_23[[#This Row], [Gender]],$AN$2:$AN$4,0)),"0", "1")</f>
        <v>0</v>
      </c>
      <c r="AF2914" s="60" t="str">
        <f>IF(ISERROR(MATCH([3]!Quota_Std_2022_23[[#This Row], [Quota Type]],[3]Sheet1!$AO$2:$AO$12,0)),"0", "1")</f>
        <v>0</v>
      </c>
      <c r="AG2914" s="60" t="str">
        <f>IF(ISERROR(MATCH(#REF!,$BA$2:$BA$8,0)),"0", "1")</f>
        <v>0</v>
      </c>
      <c r="AH2914" s="60" t="str">
        <f>IF(ISERROR(MATCH(Passout2023[[#This Row], [Nationality Pakistani/ Foreign]],$D$3:$D$4,0)),"0", "1")</f>
        <v>0</v>
      </c>
    </row>
    <row r="2915">
      <c r="Y2915" s="60" t="str">
        <f>IF(ISERROR(MATCH(Passout2023[[#This Row], [Degree Duration (year)]],$M$3:$M$10,0)),"0", "1")</f>
        <v>0</v>
      </c>
      <c r="Z2915" s="60" t="str">
        <f>IF(ISERROR(MATCH(Passout2023[[#This Row], [Admission Type]],$F$3:$F$6,0)),"0", "1")</f>
        <v>0</v>
      </c>
      <c r="AA2915" s="60" t="str">
        <f>IF(ISERROR(MATCH(Passout2023[[#This Row], [Batch Start Year]],$L$3:$L$25,0)),"0", "1")</f>
        <v>0</v>
      </c>
      <c r="AB2915" s="60" t="str">
        <f>IF(ISERROR(MATCH(Passout2023[[#This Row], [Batch Start Semester]],$K$3:$K$6,0)),"0", "1")</f>
        <v>0</v>
      </c>
      <c r="AC2915" s="60" t="str">
        <f>IF(ISERROR(MATCH([3]!Quota_Std_2022_23[[#This Row], [SESSION_TYPE]],$AX$2:$AX$5,0)),"0", "1")</f>
        <v>0</v>
      </c>
      <c r="AD2915" s="60" t="str">
        <f>IF(ISERROR(MATCH(#REF!,#REF!,0)),"0", "1")</f>
        <v>0</v>
      </c>
      <c r="AE2915" s="60" t="str">
        <f>IF(ISERROR(MATCH([3]!Quota_Std_2022_23[[#This Row], [Gender]],$AN$2:$AN$4,0)),"0", "1")</f>
        <v>0</v>
      </c>
      <c r="AF2915" s="60" t="str">
        <f>IF(ISERROR(MATCH([3]!Quota_Std_2022_23[[#This Row], [Quota Type]],[3]Sheet1!$AO$2:$AO$12,0)),"0", "1")</f>
        <v>0</v>
      </c>
      <c r="AG2915" s="60" t="str">
        <f>IF(ISERROR(MATCH(#REF!,$BA$2:$BA$8,0)),"0", "1")</f>
        <v>0</v>
      </c>
      <c r="AH2915" s="60" t="str">
        <f>IF(ISERROR(MATCH(Passout2023[[#This Row], [Nationality Pakistani/ Foreign]],$D$3:$D$4,0)),"0", "1")</f>
        <v>0</v>
      </c>
    </row>
    <row r="2916">
      <c r="Y2916" s="60" t="str">
        <f>IF(ISERROR(MATCH(Passout2023[[#This Row], [Degree Duration (year)]],$M$3:$M$10,0)),"0", "1")</f>
        <v>0</v>
      </c>
      <c r="Z2916" s="60" t="str">
        <f>IF(ISERROR(MATCH(Passout2023[[#This Row], [Admission Type]],$F$3:$F$6,0)),"0", "1")</f>
        <v>0</v>
      </c>
      <c r="AA2916" s="60" t="str">
        <f>IF(ISERROR(MATCH(Passout2023[[#This Row], [Batch Start Year]],$L$3:$L$25,0)),"0", "1")</f>
        <v>0</v>
      </c>
      <c r="AB2916" s="60" t="str">
        <f>IF(ISERROR(MATCH(Passout2023[[#This Row], [Batch Start Semester]],$K$3:$K$6,0)),"0", "1")</f>
        <v>0</v>
      </c>
      <c r="AC2916" s="60" t="str">
        <f>IF(ISERROR(MATCH([3]!Quota_Std_2022_23[[#This Row], [SESSION_TYPE]],$AX$2:$AX$5,0)),"0", "1")</f>
        <v>0</v>
      </c>
      <c r="AD2916" s="60" t="str">
        <f>IF(ISERROR(MATCH(#REF!,#REF!,0)),"0", "1")</f>
        <v>0</v>
      </c>
      <c r="AE2916" s="60" t="str">
        <f>IF(ISERROR(MATCH([3]!Quota_Std_2022_23[[#This Row], [Gender]],$AN$2:$AN$4,0)),"0", "1")</f>
        <v>0</v>
      </c>
      <c r="AF2916" s="60" t="str">
        <f>IF(ISERROR(MATCH([3]!Quota_Std_2022_23[[#This Row], [Quota Type]],[3]Sheet1!$AO$2:$AO$12,0)),"0", "1")</f>
        <v>0</v>
      </c>
      <c r="AG2916" s="60" t="str">
        <f>IF(ISERROR(MATCH(#REF!,$BA$2:$BA$8,0)),"0", "1")</f>
        <v>0</v>
      </c>
      <c r="AH2916" s="60" t="str">
        <f>IF(ISERROR(MATCH(Passout2023[[#This Row], [Nationality Pakistani/ Foreign]],$D$3:$D$4,0)),"0", "1")</f>
        <v>0</v>
      </c>
    </row>
    <row r="2917">
      <c r="Y2917" s="60" t="str">
        <f>IF(ISERROR(MATCH(Passout2023[[#This Row], [Degree Duration (year)]],$M$3:$M$10,0)),"0", "1")</f>
        <v>0</v>
      </c>
      <c r="Z2917" s="60" t="str">
        <f>IF(ISERROR(MATCH(Passout2023[[#This Row], [Admission Type]],$F$3:$F$6,0)),"0", "1")</f>
        <v>0</v>
      </c>
      <c r="AA2917" s="60" t="str">
        <f>IF(ISERROR(MATCH(Passout2023[[#This Row], [Batch Start Year]],$L$3:$L$25,0)),"0", "1")</f>
        <v>0</v>
      </c>
      <c r="AB2917" s="60" t="str">
        <f>IF(ISERROR(MATCH(Passout2023[[#This Row], [Batch Start Semester]],$K$3:$K$6,0)),"0", "1")</f>
        <v>0</v>
      </c>
      <c r="AC2917" s="60" t="str">
        <f>IF(ISERROR(MATCH([3]!Quota_Std_2022_23[[#This Row], [SESSION_TYPE]],$AX$2:$AX$5,0)),"0", "1")</f>
        <v>0</v>
      </c>
      <c r="AD2917" s="60" t="str">
        <f>IF(ISERROR(MATCH(#REF!,#REF!,0)),"0", "1")</f>
        <v>0</v>
      </c>
      <c r="AE2917" s="60" t="str">
        <f>IF(ISERROR(MATCH([3]!Quota_Std_2022_23[[#This Row], [Gender]],$AN$2:$AN$4,0)),"0", "1")</f>
        <v>0</v>
      </c>
      <c r="AF2917" s="60" t="str">
        <f>IF(ISERROR(MATCH([3]!Quota_Std_2022_23[[#This Row], [Quota Type]],[3]Sheet1!$AO$2:$AO$12,0)),"0", "1")</f>
        <v>0</v>
      </c>
      <c r="AG2917" s="60" t="str">
        <f>IF(ISERROR(MATCH(#REF!,$BA$2:$BA$8,0)),"0", "1")</f>
        <v>0</v>
      </c>
      <c r="AH2917" s="60" t="str">
        <f>IF(ISERROR(MATCH(Passout2023[[#This Row], [Nationality Pakistani/ Foreign]],$D$3:$D$4,0)),"0", "1")</f>
        <v>0</v>
      </c>
    </row>
    <row r="2918">
      <c r="Y2918" s="60" t="str">
        <f>IF(ISERROR(MATCH(Passout2023[[#This Row], [Degree Duration (year)]],$M$3:$M$10,0)),"0", "1")</f>
        <v>0</v>
      </c>
      <c r="Z2918" s="60" t="str">
        <f>IF(ISERROR(MATCH(Passout2023[[#This Row], [Admission Type]],$F$3:$F$6,0)),"0", "1")</f>
        <v>0</v>
      </c>
      <c r="AA2918" s="60" t="str">
        <f>IF(ISERROR(MATCH(Passout2023[[#This Row], [Batch Start Year]],$L$3:$L$25,0)),"0", "1")</f>
        <v>0</v>
      </c>
      <c r="AB2918" s="60" t="str">
        <f>IF(ISERROR(MATCH(Passout2023[[#This Row], [Batch Start Semester]],$K$3:$K$6,0)),"0", "1")</f>
        <v>0</v>
      </c>
      <c r="AC2918" s="60" t="str">
        <f>IF(ISERROR(MATCH([3]!Quota_Std_2022_23[[#This Row], [SESSION_TYPE]],$AX$2:$AX$5,0)),"0", "1")</f>
        <v>0</v>
      </c>
      <c r="AD2918" s="60" t="str">
        <f>IF(ISERROR(MATCH(#REF!,#REF!,0)),"0", "1")</f>
        <v>0</v>
      </c>
      <c r="AE2918" s="60" t="str">
        <f>IF(ISERROR(MATCH([3]!Quota_Std_2022_23[[#This Row], [Gender]],$AN$2:$AN$4,0)),"0", "1")</f>
        <v>0</v>
      </c>
      <c r="AF2918" s="60" t="str">
        <f>IF(ISERROR(MATCH([3]!Quota_Std_2022_23[[#This Row], [Quota Type]],[3]Sheet1!$AO$2:$AO$12,0)),"0", "1")</f>
        <v>0</v>
      </c>
      <c r="AG2918" s="60" t="str">
        <f>IF(ISERROR(MATCH(#REF!,$BA$2:$BA$8,0)),"0", "1")</f>
        <v>0</v>
      </c>
      <c r="AH2918" s="60" t="str">
        <f>IF(ISERROR(MATCH(Passout2023[[#This Row], [Nationality Pakistani/ Foreign]],$D$3:$D$4,0)),"0", "1")</f>
        <v>0</v>
      </c>
    </row>
    <row r="2919">
      <c r="Y2919" s="60" t="str">
        <f>IF(ISERROR(MATCH(Passout2023[[#This Row], [Degree Duration (year)]],$M$3:$M$10,0)),"0", "1")</f>
        <v>0</v>
      </c>
      <c r="Z2919" s="60" t="str">
        <f>IF(ISERROR(MATCH(Passout2023[[#This Row], [Admission Type]],$F$3:$F$6,0)),"0", "1")</f>
        <v>0</v>
      </c>
      <c r="AA2919" s="60" t="str">
        <f>IF(ISERROR(MATCH(Passout2023[[#This Row], [Batch Start Year]],$L$3:$L$25,0)),"0", "1")</f>
        <v>0</v>
      </c>
      <c r="AB2919" s="60" t="str">
        <f>IF(ISERROR(MATCH(Passout2023[[#This Row], [Batch Start Semester]],$K$3:$K$6,0)),"0", "1")</f>
        <v>0</v>
      </c>
      <c r="AC2919" s="60" t="str">
        <f>IF(ISERROR(MATCH([3]!Quota_Std_2022_23[[#This Row], [SESSION_TYPE]],$AX$2:$AX$5,0)),"0", "1")</f>
        <v>0</v>
      </c>
      <c r="AD2919" s="60" t="str">
        <f>IF(ISERROR(MATCH(#REF!,#REF!,0)),"0", "1")</f>
        <v>0</v>
      </c>
      <c r="AE2919" s="60" t="str">
        <f>IF(ISERROR(MATCH([3]!Quota_Std_2022_23[[#This Row], [Gender]],$AN$2:$AN$4,0)),"0", "1")</f>
        <v>0</v>
      </c>
      <c r="AF2919" s="60" t="str">
        <f>IF(ISERROR(MATCH([3]!Quota_Std_2022_23[[#This Row], [Quota Type]],[3]Sheet1!$AO$2:$AO$12,0)),"0", "1")</f>
        <v>0</v>
      </c>
      <c r="AG2919" s="60" t="str">
        <f>IF(ISERROR(MATCH(#REF!,$BA$2:$BA$8,0)),"0", "1")</f>
        <v>0</v>
      </c>
      <c r="AH2919" s="60" t="str">
        <f>IF(ISERROR(MATCH(Passout2023[[#This Row], [Nationality Pakistani/ Foreign]],$D$3:$D$4,0)),"0", "1")</f>
        <v>0</v>
      </c>
    </row>
    <row r="2920">
      <c r="Y2920" s="60" t="str">
        <f>IF(ISERROR(MATCH(Passout2023[[#This Row], [Degree Duration (year)]],$M$3:$M$10,0)),"0", "1")</f>
        <v>0</v>
      </c>
      <c r="Z2920" s="60" t="str">
        <f>IF(ISERROR(MATCH(Passout2023[[#This Row], [Admission Type]],$F$3:$F$6,0)),"0", "1")</f>
        <v>0</v>
      </c>
      <c r="AA2920" s="60" t="str">
        <f>IF(ISERROR(MATCH(Passout2023[[#This Row], [Batch Start Year]],$L$3:$L$25,0)),"0", "1")</f>
        <v>0</v>
      </c>
      <c r="AB2920" s="60" t="str">
        <f>IF(ISERROR(MATCH(Passout2023[[#This Row], [Batch Start Semester]],$K$3:$K$6,0)),"0", "1")</f>
        <v>0</v>
      </c>
      <c r="AC2920" s="60" t="str">
        <f>IF(ISERROR(MATCH([3]!Quota_Std_2022_23[[#This Row], [SESSION_TYPE]],$AX$2:$AX$5,0)),"0", "1")</f>
        <v>0</v>
      </c>
      <c r="AD2920" s="60" t="str">
        <f>IF(ISERROR(MATCH(#REF!,#REF!,0)),"0", "1")</f>
        <v>0</v>
      </c>
      <c r="AE2920" s="60" t="str">
        <f>IF(ISERROR(MATCH([3]!Quota_Std_2022_23[[#This Row], [Gender]],$AN$2:$AN$4,0)),"0", "1")</f>
        <v>0</v>
      </c>
      <c r="AF2920" s="60" t="str">
        <f>IF(ISERROR(MATCH([3]!Quota_Std_2022_23[[#This Row], [Quota Type]],[3]Sheet1!$AO$2:$AO$12,0)),"0", "1")</f>
        <v>0</v>
      </c>
      <c r="AG2920" s="60" t="str">
        <f>IF(ISERROR(MATCH(#REF!,$BA$2:$BA$8,0)),"0", "1")</f>
        <v>0</v>
      </c>
      <c r="AH2920" s="60" t="str">
        <f>IF(ISERROR(MATCH(Passout2023[[#This Row], [Nationality Pakistani/ Foreign]],$D$3:$D$4,0)),"0", "1")</f>
        <v>0</v>
      </c>
    </row>
    <row r="2921">
      <c r="Y2921" s="60" t="str">
        <f>IF(ISERROR(MATCH(Passout2023[[#This Row], [Degree Duration (year)]],$M$3:$M$10,0)),"0", "1")</f>
        <v>0</v>
      </c>
      <c r="Z2921" s="60" t="str">
        <f>IF(ISERROR(MATCH(Passout2023[[#This Row], [Admission Type]],$F$3:$F$6,0)),"0", "1")</f>
        <v>0</v>
      </c>
      <c r="AA2921" s="60" t="str">
        <f>IF(ISERROR(MATCH(Passout2023[[#This Row], [Batch Start Year]],$L$3:$L$25,0)),"0", "1")</f>
        <v>0</v>
      </c>
      <c r="AB2921" s="60" t="str">
        <f>IF(ISERROR(MATCH(Passout2023[[#This Row], [Batch Start Semester]],$K$3:$K$6,0)),"0", "1")</f>
        <v>0</v>
      </c>
      <c r="AC2921" s="60" t="str">
        <f>IF(ISERROR(MATCH([3]!Quota_Std_2022_23[[#This Row], [SESSION_TYPE]],$AX$2:$AX$5,0)),"0", "1")</f>
        <v>0</v>
      </c>
      <c r="AD2921" s="60" t="str">
        <f>IF(ISERROR(MATCH(#REF!,#REF!,0)),"0", "1")</f>
        <v>0</v>
      </c>
      <c r="AE2921" s="60" t="str">
        <f>IF(ISERROR(MATCH([3]!Quota_Std_2022_23[[#This Row], [Gender]],$AN$2:$AN$4,0)),"0", "1")</f>
        <v>0</v>
      </c>
      <c r="AF2921" s="60" t="str">
        <f>IF(ISERROR(MATCH([3]!Quota_Std_2022_23[[#This Row], [Quota Type]],[3]Sheet1!$AO$2:$AO$12,0)),"0", "1")</f>
        <v>0</v>
      </c>
      <c r="AG2921" s="60" t="str">
        <f>IF(ISERROR(MATCH(#REF!,$BA$2:$BA$8,0)),"0", "1")</f>
        <v>0</v>
      </c>
      <c r="AH2921" s="60" t="str">
        <f>IF(ISERROR(MATCH(Passout2023[[#This Row], [Nationality Pakistani/ Foreign]],$D$3:$D$4,0)),"0", "1")</f>
        <v>0</v>
      </c>
    </row>
    <row r="2922">
      <c r="Y2922" s="60" t="str">
        <f>IF(ISERROR(MATCH(Passout2023[[#This Row], [Degree Duration (year)]],$M$3:$M$10,0)),"0", "1")</f>
        <v>0</v>
      </c>
      <c r="Z2922" s="60" t="str">
        <f>IF(ISERROR(MATCH(Passout2023[[#This Row], [Admission Type]],$F$3:$F$6,0)),"0", "1")</f>
        <v>0</v>
      </c>
      <c r="AA2922" s="60" t="str">
        <f>IF(ISERROR(MATCH(Passout2023[[#This Row], [Batch Start Year]],$L$3:$L$25,0)),"0", "1")</f>
        <v>0</v>
      </c>
      <c r="AB2922" s="60" t="str">
        <f>IF(ISERROR(MATCH(Passout2023[[#This Row], [Batch Start Semester]],$K$3:$K$6,0)),"0", "1")</f>
        <v>0</v>
      </c>
      <c r="AC2922" s="60" t="str">
        <f>IF(ISERROR(MATCH([3]!Quota_Std_2022_23[[#This Row], [SESSION_TYPE]],$AX$2:$AX$5,0)),"0", "1")</f>
        <v>0</v>
      </c>
      <c r="AD2922" s="60" t="str">
        <f>IF(ISERROR(MATCH(#REF!,#REF!,0)),"0", "1")</f>
        <v>0</v>
      </c>
      <c r="AE2922" s="60" t="str">
        <f>IF(ISERROR(MATCH([3]!Quota_Std_2022_23[[#This Row], [Gender]],$AN$2:$AN$4,0)),"0", "1")</f>
        <v>0</v>
      </c>
      <c r="AF2922" s="60" t="str">
        <f>IF(ISERROR(MATCH([3]!Quota_Std_2022_23[[#This Row], [Quota Type]],[3]Sheet1!$AO$2:$AO$12,0)),"0", "1")</f>
        <v>0</v>
      </c>
      <c r="AG2922" s="60" t="str">
        <f>IF(ISERROR(MATCH(#REF!,$BA$2:$BA$8,0)),"0", "1")</f>
        <v>0</v>
      </c>
      <c r="AH2922" s="60" t="str">
        <f>IF(ISERROR(MATCH(Passout2023[[#This Row], [Nationality Pakistani/ Foreign]],$D$3:$D$4,0)),"0", "1")</f>
        <v>0</v>
      </c>
    </row>
    <row r="2923">
      <c r="Y2923" s="60" t="str">
        <f>IF(ISERROR(MATCH(Passout2023[[#This Row], [Degree Duration (year)]],$M$3:$M$10,0)),"0", "1")</f>
        <v>0</v>
      </c>
      <c r="Z2923" s="60" t="str">
        <f>IF(ISERROR(MATCH(Passout2023[[#This Row], [Admission Type]],$F$3:$F$6,0)),"0", "1")</f>
        <v>0</v>
      </c>
      <c r="AA2923" s="60" t="str">
        <f>IF(ISERROR(MATCH(Passout2023[[#This Row], [Batch Start Year]],$L$3:$L$25,0)),"0", "1")</f>
        <v>0</v>
      </c>
      <c r="AB2923" s="60" t="str">
        <f>IF(ISERROR(MATCH(Passout2023[[#This Row], [Batch Start Semester]],$K$3:$K$6,0)),"0", "1")</f>
        <v>0</v>
      </c>
      <c r="AC2923" s="60" t="str">
        <f>IF(ISERROR(MATCH([3]!Quota_Std_2022_23[[#This Row], [SESSION_TYPE]],$AX$2:$AX$5,0)),"0", "1")</f>
        <v>0</v>
      </c>
      <c r="AD2923" s="60" t="str">
        <f>IF(ISERROR(MATCH(#REF!,#REF!,0)),"0", "1")</f>
        <v>0</v>
      </c>
      <c r="AE2923" s="60" t="str">
        <f>IF(ISERROR(MATCH([3]!Quota_Std_2022_23[[#This Row], [Gender]],$AN$2:$AN$4,0)),"0", "1")</f>
        <v>0</v>
      </c>
      <c r="AF2923" s="60" t="str">
        <f>IF(ISERROR(MATCH([3]!Quota_Std_2022_23[[#This Row], [Quota Type]],[3]Sheet1!$AO$2:$AO$12,0)),"0", "1")</f>
        <v>0</v>
      </c>
      <c r="AG2923" s="60" t="str">
        <f>IF(ISERROR(MATCH(#REF!,$BA$2:$BA$8,0)),"0", "1")</f>
        <v>0</v>
      </c>
      <c r="AH2923" s="60" t="str">
        <f>IF(ISERROR(MATCH(Passout2023[[#This Row], [Nationality Pakistani/ Foreign]],$D$3:$D$4,0)),"0", "1")</f>
        <v>0</v>
      </c>
    </row>
    <row r="2924">
      <c r="Y2924" s="60" t="str">
        <f>IF(ISERROR(MATCH(Passout2023[[#This Row], [Degree Duration (year)]],$M$3:$M$10,0)),"0", "1")</f>
        <v>0</v>
      </c>
      <c r="Z2924" s="60" t="str">
        <f>IF(ISERROR(MATCH(Passout2023[[#This Row], [Admission Type]],$F$3:$F$6,0)),"0", "1")</f>
        <v>0</v>
      </c>
      <c r="AA2924" s="60" t="str">
        <f>IF(ISERROR(MATCH(Passout2023[[#This Row], [Batch Start Year]],$L$3:$L$25,0)),"0", "1")</f>
        <v>0</v>
      </c>
      <c r="AB2924" s="60" t="str">
        <f>IF(ISERROR(MATCH(Passout2023[[#This Row], [Batch Start Semester]],$K$3:$K$6,0)),"0", "1")</f>
        <v>0</v>
      </c>
      <c r="AC2924" s="60" t="str">
        <f>IF(ISERROR(MATCH([3]!Quota_Std_2022_23[[#This Row], [SESSION_TYPE]],$AX$2:$AX$5,0)),"0", "1")</f>
        <v>0</v>
      </c>
      <c r="AD2924" s="60" t="str">
        <f>IF(ISERROR(MATCH(#REF!,#REF!,0)),"0", "1")</f>
        <v>0</v>
      </c>
      <c r="AE2924" s="60" t="str">
        <f>IF(ISERROR(MATCH([3]!Quota_Std_2022_23[[#This Row], [Gender]],$AN$2:$AN$4,0)),"0", "1")</f>
        <v>0</v>
      </c>
      <c r="AF2924" s="60" t="str">
        <f>IF(ISERROR(MATCH([3]!Quota_Std_2022_23[[#This Row], [Quota Type]],[3]Sheet1!$AO$2:$AO$12,0)),"0", "1")</f>
        <v>0</v>
      </c>
      <c r="AG2924" s="60" t="str">
        <f>IF(ISERROR(MATCH(#REF!,$BA$2:$BA$8,0)),"0", "1")</f>
        <v>0</v>
      </c>
      <c r="AH2924" s="60" t="str">
        <f>IF(ISERROR(MATCH(Passout2023[[#This Row], [Nationality Pakistani/ Foreign]],$D$3:$D$4,0)),"0", "1")</f>
        <v>0</v>
      </c>
    </row>
    <row r="2925">
      <c r="Y2925" s="60" t="str">
        <f>IF(ISERROR(MATCH(Passout2023[[#This Row], [Degree Duration (year)]],$M$3:$M$10,0)),"0", "1")</f>
        <v>0</v>
      </c>
      <c r="Z2925" s="60" t="str">
        <f>IF(ISERROR(MATCH(Passout2023[[#This Row], [Admission Type]],$F$3:$F$6,0)),"0", "1")</f>
        <v>0</v>
      </c>
      <c r="AA2925" s="60" t="str">
        <f>IF(ISERROR(MATCH(Passout2023[[#This Row], [Batch Start Year]],$L$3:$L$25,0)),"0", "1")</f>
        <v>0</v>
      </c>
      <c r="AB2925" s="60" t="str">
        <f>IF(ISERROR(MATCH(Passout2023[[#This Row], [Batch Start Semester]],$K$3:$K$6,0)),"0", "1")</f>
        <v>0</v>
      </c>
      <c r="AC2925" s="60" t="str">
        <f>IF(ISERROR(MATCH([3]!Quota_Std_2022_23[[#This Row], [SESSION_TYPE]],$AX$2:$AX$5,0)),"0", "1")</f>
        <v>0</v>
      </c>
      <c r="AD2925" s="60" t="str">
        <f>IF(ISERROR(MATCH(#REF!,#REF!,0)),"0", "1")</f>
        <v>0</v>
      </c>
      <c r="AE2925" s="60" t="str">
        <f>IF(ISERROR(MATCH([3]!Quota_Std_2022_23[[#This Row], [Gender]],$AN$2:$AN$4,0)),"0", "1")</f>
        <v>0</v>
      </c>
      <c r="AF2925" s="60" t="str">
        <f>IF(ISERROR(MATCH([3]!Quota_Std_2022_23[[#This Row], [Quota Type]],[3]Sheet1!$AO$2:$AO$12,0)),"0", "1")</f>
        <v>0</v>
      </c>
      <c r="AG2925" s="60" t="str">
        <f>IF(ISERROR(MATCH(#REF!,$BA$2:$BA$8,0)),"0", "1")</f>
        <v>0</v>
      </c>
      <c r="AH2925" s="60" t="str">
        <f>IF(ISERROR(MATCH(Passout2023[[#This Row], [Nationality Pakistani/ Foreign]],$D$3:$D$4,0)),"0", "1")</f>
        <v>0</v>
      </c>
    </row>
    <row r="2926">
      <c r="Y2926" s="60" t="str">
        <f>IF(ISERROR(MATCH(Passout2023[[#This Row], [Degree Duration (year)]],$M$3:$M$10,0)),"0", "1")</f>
        <v>0</v>
      </c>
      <c r="Z2926" s="60" t="str">
        <f>IF(ISERROR(MATCH(Passout2023[[#This Row], [Admission Type]],$F$3:$F$6,0)),"0", "1")</f>
        <v>0</v>
      </c>
      <c r="AA2926" s="60" t="str">
        <f>IF(ISERROR(MATCH(Passout2023[[#This Row], [Batch Start Year]],$L$3:$L$25,0)),"0", "1")</f>
        <v>0</v>
      </c>
      <c r="AB2926" s="60" t="str">
        <f>IF(ISERROR(MATCH(Passout2023[[#This Row], [Batch Start Semester]],$K$3:$K$6,0)),"0", "1")</f>
        <v>0</v>
      </c>
      <c r="AC2926" s="60" t="str">
        <f>IF(ISERROR(MATCH([3]!Quota_Std_2022_23[[#This Row], [SESSION_TYPE]],$AX$2:$AX$5,0)),"0", "1")</f>
        <v>0</v>
      </c>
      <c r="AD2926" s="60" t="str">
        <f>IF(ISERROR(MATCH(#REF!,#REF!,0)),"0", "1")</f>
        <v>0</v>
      </c>
      <c r="AE2926" s="60" t="str">
        <f>IF(ISERROR(MATCH([3]!Quota_Std_2022_23[[#This Row], [Gender]],$AN$2:$AN$4,0)),"0", "1")</f>
        <v>0</v>
      </c>
      <c r="AF2926" s="60" t="str">
        <f>IF(ISERROR(MATCH([3]!Quota_Std_2022_23[[#This Row], [Quota Type]],[3]Sheet1!$AO$2:$AO$12,0)),"0", "1")</f>
        <v>0</v>
      </c>
      <c r="AG2926" s="60" t="str">
        <f>IF(ISERROR(MATCH(#REF!,$BA$2:$BA$8,0)),"0", "1")</f>
        <v>0</v>
      </c>
      <c r="AH2926" s="60" t="str">
        <f>IF(ISERROR(MATCH(Passout2023[[#This Row], [Nationality Pakistani/ Foreign]],$D$3:$D$4,0)),"0", "1")</f>
        <v>0</v>
      </c>
    </row>
    <row r="2927">
      <c r="Y2927" s="60" t="str">
        <f>IF(ISERROR(MATCH(Passout2023[[#This Row], [Degree Duration (year)]],$M$3:$M$10,0)),"0", "1")</f>
        <v>0</v>
      </c>
      <c r="Z2927" s="60" t="str">
        <f>IF(ISERROR(MATCH(Passout2023[[#This Row], [Admission Type]],$F$3:$F$6,0)),"0", "1")</f>
        <v>0</v>
      </c>
      <c r="AA2927" s="60" t="str">
        <f>IF(ISERROR(MATCH(Passout2023[[#This Row], [Batch Start Year]],$L$3:$L$25,0)),"0", "1")</f>
        <v>0</v>
      </c>
      <c r="AB2927" s="60" t="str">
        <f>IF(ISERROR(MATCH(Passout2023[[#This Row], [Batch Start Semester]],$K$3:$K$6,0)),"0", "1")</f>
        <v>0</v>
      </c>
      <c r="AC2927" s="60" t="str">
        <f>IF(ISERROR(MATCH([3]!Quota_Std_2022_23[[#This Row], [SESSION_TYPE]],$AX$2:$AX$5,0)),"0", "1")</f>
        <v>0</v>
      </c>
      <c r="AD2927" s="60" t="str">
        <f>IF(ISERROR(MATCH(#REF!,#REF!,0)),"0", "1")</f>
        <v>0</v>
      </c>
      <c r="AE2927" s="60" t="str">
        <f>IF(ISERROR(MATCH([3]!Quota_Std_2022_23[[#This Row], [Gender]],$AN$2:$AN$4,0)),"0", "1")</f>
        <v>0</v>
      </c>
      <c r="AF2927" s="60" t="str">
        <f>IF(ISERROR(MATCH([3]!Quota_Std_2022_23[[#This Row], [Quota Type]],[3]Sheet1!$AO$2:$AO$12,0)),"0", "1")</f>
        <v>0</v>
      </c>
      <c r="AG2927" s="60" t="str">
        <f>IF(ISERROR(MATCH(#REF!,$BA$2:$BA$8,0)),"0", "1")</f>
        <v>0</v>
      </c>
      <c r="AH2927" s="60" t="str">
        <f>IF(ISERROR(MATCH(Passout2023[[#This Row], [Nationality Pakistani/ Foreign]],$D$3:$D$4,0)),"0", "1")</f>
        <v>0</v>
      </c>
    </row>
    <row r="2928">
      <c r="Y2928" s="60" t="str">
        <f>IF(ISERROR(MATCH(Passout2023[[#This Row], [Degree Duration (year)]],$M$3:$M$10,0)),"0", "1")</f>
        <v>0</v>
      </c>
      <c r="Z2928" s="60" t="str">
        <f>IF(ISERROR(MATCH(Passout2023[[#This Row], [Admission Type]],$F$3:$F$6,0)),"0", "1")</f>
        <v>0</v>
      </c>
      <c r="AA2928" s="60" t="str">
        <f>IF(ISERROR(MATCH(Passout2023[[#This Row], [Batch Start Year]],$L$3:$L$25,0)),"0", "1")</f>
        <v>0</v>
      </c>
      <c r="AB2928" s="60" t="str">
        <f>IF(ISERROR(MATCH(Passout2023[[#This Row], [Batch Start Semester]],$K$3:$K$6,0)),"0", "1")</f>
        <v>0</v>
      </c>
      <c r="AC2928" s="60" t="str">
        <f>IF(ISERROR(MATCH([3]!Quota_Std_2022_23[[#This Row], [SESSION_TYPE]],$AX$2:$AX$5,0)),"0", "1")</f>
        <v>0</v>
      </c>
      <c r="AD2928" s="60" t="str">
        <f>IF(ISERROR(MATCH(#REF!,#REF!,0)),"0", "1")</f>
        <v>0</v>
      </c>
      <c r="AE2928" s="60" t="str">
        <f>IF(ISERROR(MATCH([3]!Quota_Std_2022_23[[#This Row], [Gender]],$AN$2:$AN$4,0)),"0", "1")</f>
        <v>0</v>
      </c>
      <c r="AF2928" s="60" t="str">
        <f>IF(ISERROR(MATCH([3]!Quota_Std_2022_23[[#This Row], [Quota Type]],[3]Sheet1!$AO$2:$AO$12,0)),"0", "1")</f>
        <v>0</v>
      </c>
      <c r="AG2928" s="60" t="str">
        <f>IF(ISERROR(MATCH(#REF!,$BA$2:$BA$8,0)),"0", "1")</f>
        <v>0</v>
      </c>
      <c r="AH2928" s="60" t="str">
        <f>IF(ISERROR(MATCH(Passout2023[[#This Row], [Nationality Pakistani/ Foreign]],$D$3:$D$4,0)),"0", "1")</f>
        <v>0</v>
      </c>
    </row>
    <row r="2929">
      <c r="Y2929" s="60" t="str">
        <f>IF(ISERROR(MATCH(Passout2023[[#This Row], [Degree Duration (year)]],$M$3:$M$10,0)),"0", "1")</f>
        <v>0</v>
      </c>
      <c r="Z2929" s="60" t="str">
        <f>IF(ISERROR(MATCH(Passout2023[[#This Row], [Admission Type]],$F$3:$F$6,0)),"0", "1")</f>
        <v>0</v>
      </c>
      <c r="AA2929" s="60" t="str">
        <f>IF(ISERROR(MATCH(Passout2023[[#This Row], [Batch Start Year]],$L$3:$L$25,0)),"0", "1")</f>
        <v>0</v>
      </c>
      <c r="AB2929" s="60" t="str">
        <f>IF(ISERROR(MATCH(Passout2023[[#This Row], [Batch Start Semester]],$K$3:$K$6,0)),"0", "1")</f>
        <v>0</v>
      </c>
      <c r="AC2929" s="60" t="str">
        <f>IF(ISERROR(MATCH([3]!Quota_Std_2022_23[[#This Row], [SESSION_TYPE]],$AX$2:$AX$5,0)),"0", "1")</f>
        <v>0</v>
      </c>
      <c r="AD2929" s="60" t="str">
        <f>IF(ISERROR(MATCH(#REF!,#REF!,0)),"0", "1")</f>
        <v>0</v>
      </c>
      <c r="AE2929" s="60" t="str">
        <f>IF(ISERROR(MATCH([3]!Quota_Std_2022_23[[#This Row], [Gender]],$AN$2:$AN$4,0)),"0", "1")</f>
        <v>0</v>
      </c>
      <c r="AF2929" s="60" t="str">
        <f>IF(ISERROR(MATCH([3]!Quota_Std_2022_23[[#This Row], [Quota Type]],[3]Sheet1!$AO$2:$AO$12,0)),"0", "1")</f>
        <v>0</v>
      </c>
      <c r="AG2929" s="60" t="str">
        <f>IF(ISERROR(MATCH(#REF!,$BA$2:$BA$8,0)),"0", "1")</f>
        <v>0</v>
      </c>
      <c r="AH2929" s="60" t="str">
        <f>IF(ISERROR(MATCH(Passout2023[[#This Row], [Nationality Pakistani/ Foreign]],$D$3:$D$4,0)),"0", "1")</f>
        <v>0</v>
      </c>
    </row>
    <row r="2930">
      <c r="Y2930" s="60" t="str">
        <f>IF(ISERROR(MATCH(Passout2023[[#This Row], [Degree Duration (year)]],$M$3:$M$10,0)),"0", "1")</f>
        <v>0</v>
      </c>
      <c r="Z2930" s="60" t="str">
        <f>IF(ISERROR(MATCH(Passout2023[[#This Row], [Admission Type]],$F$3:$F$6,0)),"0", "1")</f>
        <v>0</v>
      </c>
      <c r="AA2930" s="60" t="str">
        <f>IF(ISERROR(MATCH(Passout2023[[#This Row], [Batch Start Year]],$L$3:$L$25,0)),"0", "1")</f>
        <v>0</v>
      </c>
      <c r="AB2930" s="60" t="str">
        <f>IF(ISERROR(MATCH(Passout2023[[#This Row], [Batch Start Semester]],$K$3:$K$6,0)),"0", "1")</f>
        <v>0</v>
      </c>
      <c r="AC2930" s="60" t="str">
        <f>IF(ISERROR(MATCH([3]!Quota_Std_2022_23[[#This Row], [SESSION_TYPE]],$AX$2:$AX$5,0)),"0", "1")</f>
        <v>0</v>
      </c>
      <c r="AD2930" s="60" t="str">
        <f>IF(ISERROR(MATCH(#REF!,#REF!,0)),"0", "1")</f>
        <v>0</v>
      </c>
      <c r="AE2930" s="60" t="str">
        <f>IF(ISERROR(MATCH([3]!Quota_Std_2022_23[[#This Row], [Gender]],$AN$2:$AN$4,0)),"0", "1")</f>
        <v>0</v>
      </c>
      <c r="AF2930" s="60" t="str">
        <f>IF(ISERROR(MATCH([3]!Quota_Std_2022_23[[#This Row], [Quota Type]],[3]Sheet1!$AO$2:$AO$12,0)),"0", "1")</f>
        <v>0</v>
      </c>
      <c r="AG2930" s="60" t="str">
        <f>IF(ISERROR(MATCH(#REF!,$BA$2:$BA$8,0)),"0", "1")</f>
        <v>0</v>
      </c>
      <c r="AH2930" s="60" t="str">
        <f>IF(ISERROR(MATCH(Passout2023[[#This Row], [Nationality Pakistani/ Foreign]],$D$3:$D$4,0)),"0", "1")</f>
        <v>0</v>
      </c>
    </row>
    <row r="2931">
      <c r="Y2931" s="60" t="str">
        <f>IF(ISERROR(MATCH(Passout2023[[#This Row], [Degree Duration (year)]],$M$3:$M$10,0)),"0", "1")</f>
        <v>0</v>
      </c>
      <c r="Z2931" s="60" t="str">
        <f>IF(ISERROR(MATCH(Passout2023[[#This Row], [Admission Type]],$F$3:$F$6,0)),"0", "1")</f>
        <v>0</v>
      </c>
      <c r="AA2931" s="60" t="str">
        <f>IF(ISERROR(MATCH(Passout2023[[#This Row], [Batch Start Year]],$L$3:$L$25,0)),"0", "1")</f>
        <v>0</v>
      </c>
      <c r="AB2931" s="60" t="str">
        <f>IF(ISERROR(MATCH(Passout2023[[#This Row], [Batch Start Semester]],$K$3:$K$6,0)),"0", "1")</f>
        <v>0</v>
      </c>
      <c r="AC2931" s="60" t="str">
        <f>IF(ISERROR(MATCH([3]!Quota_Std_2022_23[[#This Row], [SESSION_TYPE]],$AX$2:$AX$5,0)),"0", "1")</f>
        <v>0</v>
      </c>
      <c r="AD2931" s="60" t="str">
        <f>IF(ISERROR(MATCH(#REF!,#REF!,0)),"0", "1")</f>
        <v>0</v>
      </c>
      <c r="AE2931" s="60" t="str">
        <f>IF(ISERROR(MATCH([3]!Quota_Std_2022_23[[#This Row], [Gender]],$AN$2:$AN$4,0)),"0", "1")</f>
        <v>0</v>
      </c>
      <c r="AF2931" s="60" t="str">
        <f>IF(ISERROR(MATCH([3]!Quota_Std_2022_23[[#This Row], [Quota Type]],[3]Sheet1!$AO$2:$AO$12,0)),"0", "1")</f>
        <v>0</v>
      </c>
      <c r="AG2931" s="60" t="str">
        <f>IF(ISERROR(MATCH(#REF!,$BA$2:$BA$8,0)),"0", "1")</f>
        <v>0</v>
      </c>
      <c r="AH2931" s="60" t="str">
        <f>IF(ISERROR(MATCH(Passout2023[[#This Row], [Nationality Pakistani/ Foreign]],$D$3:$D$4,0)),"0", "1")</f>
        <v>0</v>
      </c>
    </row>
    <row r="2932">
      <c r="Y2932" s="60" t="str">
        <f>IF(ISERROR(MATCH(Passout2023[[#This Row], [Degree Duration (year)]],$M$3:$M$10,0)),"0", "1")</f>
        <v>0</v>
      </c>
      <c r="Z2932" s="60" t="str">
        <f>IF(ISERROR(MATCH(Passout2023[[#This Row], [Admission Type]],$F$3:$F$6,0)),"0", "1")</f>
        <v>0</v>
      </c>
      <c r="AA2932" s="60" t="str">
        <f>IF(ISERROR(MATCH(Passout2023[[#This Row], [Batch Start Year]],$L$3:$L$25,0)),"0", "1")</f>
        <v>0</v>
      </c>
      <c r="AB2932" s="60" t="str">
        <f>IF(ISERROR(MATCH(Passout2023[[#This Row], [Batch Start Semester]],$K$3:$K$6,0)),"0", "1")</f>
        <v>0</v>
      </c>
      <c r="AC2932" s="60" t="str">
        <f>IF(ISERROR(MATCH([3]!Quota_Std_2022_23[[#This Row], [SESSION_TYPE]],$AX$2:$AX$5,0)),"0", "1")</f>
        <v>0</v>
      </c>
      <c r="AD2932" s="60" t="str">
        <f>IF(ISERROR(MATCH(#REF!,#REF!,0)),"0", "1")</f>
        <v>0</v>
      </c>
      <c r="AE2932" s="60" t="str">
        <f>IF(ISERROR(MATCH([3]!Quota_Std_2022_23[[#This Row], [Gender]],$AN$2:$AN$4,0)),"0", "1")</f>
        <v>0</v>
      </c>
      <c r="AF2932" s="60" t="str">
        <f>IF(ISERROR(MATCH([3]!Quota_Std_2022_23[[#This Row], [Quota Type]],[3]Sheet1!$AO$2:$AO$12,0)),"0", "1")</f>
        <v>0</v>
      </c>
      <c r="AG2932" s="60" t="str">
        <f>IF(ISERROR(MATCH(#REF!,$BA$2:$BA$8,0)),"0", "1")</f>
        <v>0</v>
      </c>
      <c r="AH2932" s="60" t="str">
        <f>IF(ISERROR(MATCH(Passout2023[[#This Row], [Nationality Pakistani/ Foreign]],$D$3:$D$4,0)),"0", "1")</f>
        <v>0</v>
      </c>
    </row>
    <row r="2933">
      <c r="Y2933" s="60" t="str">
        <f>IF(ISERROR(MATCH(Passout2023[[#This Row], [Degree Duration (year)]],$M$3:$M$10,0)),"0", "1")</f>
        <v>0</v>
      </c>
      <c r="Z2933" s="60" t="str">
        <f>IF(ISERROR(MATCH(Passout2023[[#This Row], [Admission Type]],$F$3:$F$6,0)),"0", "1")</f>
        <v>0</v>
      </c>
      <c r="AA2933" s="60" t="str">
        <f>IF(ISERROR(MATCH(Passout2023[[#This Row], [Batch Start Year]],$L$3:$L$25,0)),"0", "1")</f>
        <v>0</v>
      </c>
      <c r="AB2933" s="60" t="str">
        <f>IF(ISERROR(MATCH(Passout2023[[#This Row], [Batch Start Semester]],$K$3:$K$6,0)),"0", "1")</f>
        <v>0</v>
      </c>
      <c r="AC2933" s="60" t="str">
        <f>IF(ISERROR(MATCH([3]!Quota_Std_2022_23[[#This Row], [SESSION_TYPE]],$AX$2:$AX$5,0)),"0", "1")</f>
        <v>0</v>
      </c>
      <c r="AD2933" s="60" t="str">
        <f>IF(ISERROR(MATCH(#REF!,#REF!,0)),"0", "1")</f>
        <v>0</v>
      </c>
      <c r="AE2933" s="60" t="str">
        <f>IF(ISERROR(MATCH([3]!Quota_Std_2022_23[[#This Row], [Gender]],$AN$2:$AN$4,0)),"0", "1")</f>
        <v>0</v>
      </c>
      <c r="AF2933" s="60" t="str">
        <f>IF(ISERROR(MATCH([3]!Quota_Std_2022_23[[#This Row], [Quota Type]],[3]Sheet1!$AO$2:$AO$12,0)),"0", "1")</f>
        <v>0</v>
      </c>
      <c r="AG2933" s="60" t="str">
        <f>IF(ISERROR(MATCH(#REF!,$BA$2:$BA$8,0)),"0", "1")</f>
        <v>0</v>
      </c>
      <c r="AH2933" s="60" t="str">
        <f>IF(ISERROR(MATCH(Passout2023[[#This Row], [Nationality Pakistani/ Foreign]],$D$3:$D$4,0)),"0", "1")</f>
        <v>0</v>
      </c>
    </row>
    <row r="2934">
      <c r="Y2934" s="60" t="str">
        <f>IF(ISERROR(MATCH(Passout2023[[#This Row], [Degree Duration (year)]],$M$3:$M$10,0)),"0", "1")</f>
        <v>0</v>
      </c>
      <c r="Z2934" s="60" t="str">
        <f>IF(ISERROR(MATCH(Passout2023[[#This Row], [Admission Type]],$F$3:$F$6,0)),"0", "1")</f>
        <v>0</v>
      </c>
      <c r="AA2934" s="60" t="str">
        <f>IF(ISERROR(MATCH(Passout2023[[#This Row], [Batch Start Year]],$L$3:$L$25,0)),"0", "1")</f>
        <v>0</v>
      </c>
      <c r="AB2934" s="60" t="str">
        <f>IF(ISERROR(MATCH(Passout2023[[#This Row], [Batch Start Semester]],$K$3:$K$6,0)),"0", "1")</f>
        <v>0</v>
      </c>
      <c r="AC2934" s="60" t="str">
        <f>IF(ISERROR(MATCH([3]!Quota_Std_2022_23[[#This Row], [SESSION_TYPE]],$AX$2:$AX$5,0)),"0", "1")</f>
        <v>0</v>
      </c>
      <c r="AD2934" s="60" t="str">
        <f>IF(ISERROR(MATCH(#REF!,#REF!,0)),"0", "1")</f>
        <v>0</v>
      </c>
      <c r="AE2934" s="60" t="str">
        <f>IF(ISERROR(MATCH([3]!Quota_Std_2022_23[[#This Row], [Gender]],$AN$2:$AN$4,0)),"0", "1")</f>
        <v>0</v>
      </c>
      <c r="AF2934" s="60" t="str">
        <f>IF(ISERROR(MATCH([3]!Quota_Std_2022_23[[#This Row], [Quota Type]],[3]Sheet1!$AO$2:$AO$12,0)),"0", "1")</f>
        <v>0</v>
      </c>
      <c r="AG2934" s="60" t="str">
        <f>IF(ISERROR(MATCH(#REF!,$BA$2:$BA$8,0)),"0", "1")</f>
        <v>0</v>
      </c>
      <c r="AH2934" s="60" t="str">
        <f>IF(ISERROR(MATCH(Passout2023[[#This Row], [Nationality Pakistani/ Foreign]],$D$3:$D$4,0)),"0", "1")</f>
        <v>0</v>
      </c>
    </row>
    <row r="2935">
      <c r="Y2935" s="60" t="str">
        <f>IF(ISERROR(MATCH(Passout2023[[#This Row], [Degree Duration (year)]],$M$3:$M$10,0)),"0", "1")</f>
        <v>0</v>
      </c>
      <c r="Z2935" s="60" t="str">
        <f>IF(ISERROR(MATCH(Passout2023[[#This Row], [Admission Type]],$F$3:$F$6,0)),"0", "1")</f>
        <v>0</v>
      </c>
      <c r="AA2935" s="60" t="str">
        <f>IF(ISERROR(MATCH(Passout2023[[#This Row], [Batch Start Year]],$L$3:$L$25,0)),"0", "1")</f>
        <v>0</v>
      </c>
      <c r="AB2935" s="60" t="str">
        <f>IF(ISERROR(MATCH(Passout2023[[#This Row], [Batch Start Semester]],$K$3:$K$6,0)),"0", "1")</f>
        <v>0</v>
      </c>
      <c r="AC2935" s="60" t="str">
        <f>IF(ISERROR(MATCH([3]!Quota_Std_2022_23[[#This Row], [SESSION_TYPE]],$AX$2:$AX$5,0)),"0", "1")</f>
        <v>0</v>
      </c>
      <c r="AD2935" s="60" t="str">
        <f>IF(ISERROR(MATCH(#REF!,#REF!,0)),"0", "1")</f>
        <v>0</v>
      </c>
      <c r="AE2935" s="60" t="str">
        <f>IF(ISERROR(MATCH([3]!Quota_Std_2022_23[[#This Row], [Gender]],$AN$2:$AN$4,0)),"0", "1")</f>
        <v>0</v>
      </c>
      <c r="AF2935" s="60" t="str">
        <f>IF(ISERROR(MATCH([3]!Quota_Std_2022_23[[#This Row], [Quota Type]],[3]Sheet1!$AO$2:$AO$12,0)),"0", "1")</f>
        <v>0</v>
      </c>
      <c r="AG2935" s="60" t="str">
        <f>IF(ISERROR(MATCH(#REF!,$BA$2:$BA$8,0)),"0", "1")</f>
        <v>0</v>
      </c>
      <c r="AH2935" s="60" t="str">
        <f>IF(ISERROR(MATCH(Passout2023[[#This Row], [Nationality Pakistani/ Foreign]],$D$3:$D$4,0)),"0", "1")</f>
        <v>0</v>
      </c>
    </row>
    <row r="2936">
      <c r="Y2936" s="60" t="str">
        <f>IF(ISERROR(MATCH(Passout2023[[#This Row], [Degree Duration (year)]],$M$3:$M$10,0)),"0", "1")</f>
        <v>0</v>
      </c>
      <c r="Z2936" s="60" t="str">
        <f>IF(ISERROR(MATCH(Passout2023[[#This Row], [Admission Type]],$F$3:$F$6,0)),"0", "1")</f>
        <v>0</v>
      </c>
      <c r="AA2936" s="60" t="str">
        <f>IF(ISERROR(MATCH(Passout2023[[#This Row], [Batch Start Year]],$L$3:$L$25,0)),"0", "1")</f>
        <v>0</v>
      </c>
      <c r="AB2936" s="60" t="str">
        <f>IF(ISERROR(MATCH(Passout2023[[#This Row], [Batch Start Semester]],$K$3:$K$6,0)),"0", "1")</f>
        <v>0</v>
      </c>
      <c r="AC2936" s="60" t="str">
        <f>IF(ISERROR(MATCH([3]!Quota_Std_2022_23[[#This Row], [SESSION_TYPE]],$AX$2:$AX$5,0)),"0", "1")</f>
        <v>0</v>
      </c>
      <c r="AD2936" s="60" t="str">
        <f>IF(ISERROR(MATCH(#REF!,#REF!,0)),"0", "1")</f>
        <v>0</v>
      </c>
      <c r="AE2936" s="60" t="str">
        <f>IF(ISERROR(MATCH([3]!Quota_Std_2022_23[[#This Row], [Gender]],$AN$2:$AN$4,0)),"0", "1")</f>
        <v>0</v>
      </c>
      <c r="AF2936" s="60" t="str">
        <f>IF(ISERROR(MATCH([3]!Quota_Std_2022_23[[#This Row], [Quota Type]],[3]Sheet1!$AO$2:$AO$12,0)),"0", "1")</f>
        <v>0</v>
      </c>
      <c r="AG2936" s="60" t="str">
        <f>IF(ISERROR(MATCH(#REF!,$BA$2:$BA$8,0)),"0", "1")</f>
        <v>0</v>
      </c>
      <c r="AH2936" s="60" t="str">
        <f>IF(ISERROR(MATCH(Passout2023[[#This Row], [Nationality Pakistani/ Foreign]],$D$3:$D$4,0)),"0", "1")</f>
        <v>0</v>
      </c>
    </row>
    <row r="2937">
      <c r="Y2937" s="60" t="str">
        <f>IF(ISERROR(MATCH(Passout2023[[#This Row], [Degree Duration (year)]],$M$3:$M$10,0)),"0", "1")</f>
        <v>0</v>
      </c>
      <c r="Z2937" s="60" t="str">
        <f>IF(ISERROR(MATCH(Passout2023[[#This Row], [Admission Type]],$F$3:$F$6,0)),"0", "1")</f>
        <v>0</v>
      </c>
      <c r="AA2937" s="60" t="str">
        <f>IF(ISERROR(MATCH(Passout2023[[#This Row], [Batch Start Year]],$L$3:$L$25,0)),"0", "1")</f>
        <v>0</v>
      </c>
      <c r="AB2937" s="60" t="str">
        <f>IF(ISERROR(MATCH(Passout2023[[#This Row], [Batch Start Semester]],$K$3:$K$6,0)),"0", "1")</f>
        <v>0</v>
      </c>
      <c r="AC2937" s="60" t="str">
        <f>IF(ISERROR(MATCH([3]!Quota_Std_2022_23[[#This Row], [SESSION_TYPE]],$AX$2:$AX$5,0)),"0", "1")</f>
        <v>0</v>
      </c>
      <c r="AD2937" s="60" t="str">
        <f>IF(ISERROR(MATCH(#REF!,#REF!,0)),"0", "1")</f>
        <v>0</v>
      </c>
      <c r="AE2937" s="60" t="str">
        <f>IF(ISERROR(MATCH([3]!Quota_Std_2022_23[[#This Row], [Gender]],$AN$2:$AN$4,0)),"0", "1")</f>
        <v>0</v>
      </c>
      <c r="AF2937" s="60" t="str">
        <f>IF(ISERROR(MATCH([3]!Quota_Std_2022_23[[#This Row], [Quota Type]],[3]Sheet1!$AO$2:$AO$12,0)),"0", "1")</f>
        <v>0</v>
      </c>
      <c r="AG2937" s="60" t="str">
        <f>IF(ISERROR(MATCH(#REF!,$BA$2:$BA$8,0)),"0", "1")</f>
        <v>0</v>
      </c>
      <c r="AH2937" s="60" t="str">
        <f>IF(ISERROR(MATCH(Passout2023[[#This Row], [Nationality Pakistani/ Foreign]],$D$3:$D$4,0)),"0", "1")</f>
        <v>0</v>
      </c>
    </row>
    <row r="2938">
      <c r="Y2938" s="60" t="str">
        <f>IF(ISERROR(MATCH(Passout2023[[#This Row], [Degree Duration (year)]],$M$3:$M$10,0)),"0", "1")</f>
        <v>0</v>
      </c>
      <c r="Z2938" s="60" t="str">
        <f>IF(ISERROR(MATCH(Passout2023[[#This Row], [Admission Type]],$F$3:$F$6,0)),"0", "1")</f>
        <v>0</v>
      </c>
      <c r="AA2938" s="60" t="str">
        <f>IF(ISERROR(MATCH(Passout2023[[#This Row], [Batch Start Year]],$L$3:$L$25,0)),"0", "1")</f>
        <v>0</v>
      </c>
      <c r="AB2938" s="60" t="str">
        <f>IF(ISERROR(MATCH(Passout2023[[#This Row], [Batch Start Semester]],$K$3:$K$6,0)),"0", "1")</f>
        <v>0</v>
      </c>
      <c r="AC2938" s="60" t="str">
        <f>IF(ISERROR(MATCH([3]!Quota_Std_2022_23[[#This Row], [SESSION_TYPE]],$AX$2:$AX$5,0)),"0", "1")</f>
        <v>0</v>
      </c>
      <c r="AD2938" s="60" t="str">
        <f>IF(ISERROR(MATCH(#REF!,#REF!,0)),"0", "1")</f>
        <v>0</v>
      </c>
      <c r="AE2938" s="60" t="str">
        <f>IF(ISERROR(MATCH([3]!Quota_Std_2022_23[[#This Row], [Gender]],$AN$2:$AN$4,0)),"0", "1")</f>
        <v>0</v>
      </c>
      <c r="AF2938" s="60" t="str">
        <f>IF(ISERROR(MATCH([3]!Quota_Std_2022_23[[#This Row], [Quota Type]],[3]Sheet1!$AO$2:$AO$12,0)),"0", "1")</f>
        <v>0</v>
      </c>
      <c r="AG2938" s="60" t="str">
        <f>IF(ISERROR(MATCH(#REF!,$BA$2:$BA$8,0)),"0", "1")</f>
        <v>0</v>
      </c>
      <c r="AH2938" s="60" t="str">
        <f>IF(ISERROR(MATCH(Passout2023[[#This Row], [Nationality Pakistani/ Foreign]],$D$3:$D$4,0)),"0", "1")</f>
        <v>0</v>
      </c>
    </row>
    <row r="2939">
      <c r="Y2939" s="60" t="str">
        <f>IF(ISERROR(MATCH(Passout2023[[#This Row], [Degree Duration (year)]],$M$3:$M$10,0)),"0", "1")</f>
        <v>0</v>
      </c>
      <c r="Z2939" s="60" t="str">
        <f>IF(ISERROR(MATCH(Passout2023[[#This Row], [Admission Type]],$F$3:$F$6,0)),"0", "1")</f>
        <v>0</v>
      </c>
      <c r="AA2939" s="60" t="str">
        <f>IF(ISERROR(MATCH(Passout2023[[#This Row], [Batch Start Year]],$L$3:$L$25,0)),"0", "1")</f>
        <v>0</v>
      </c>
      <c r="AB2939" s="60" t="str">
        <f>IF(ISERROR(MATCH(Passout2023[[#This Row], [Batch Start Semester]],$K$3:$K$6,0)),"0", "1")</f>
        <v>0</v>
      </c>
      <c r="AC2939" s="60" t="str">
        <f>IF(ISERROR(MATCH([3]!Quota_Std_2022_23[[#This Row], [SESSION_TYPE]],$AX$2:$AX$5,0)),"0", "1")</f>
        <v>0</v>
      </c>
      <c r="AD2939" s="60" t="str">
        <f>IF(ISERROR(MATCH(#REF!,#REF!,0)),"0", "1")</f>
        <v>0</v>
      </c>
      <c r="AE2939" s="60" t="str">
        <f>IF(ISERROR(MATCH([3]!Quota_Std_2022_23[[#This Row], [Gender]],$AN$2:$AN$4,0)),"0", "1")</f>
        <v>0</v>
      </c>
      <c r="AF2939" s="60" t="str">
        <f>IF(ISERROR(MATCH([3]!Quota_Std_2022_23[[#This Row], [Quota Type]],[3]Sheet1!$AO$2:$AO$12,0)),"0", "1")</f>
        <v>0</v>
      </c>
      <c r="AG2939" s="60" t="str">
        <f>IF(ISERROR(MATCH(#REF!,$BA$2:$BA$8,0)),"0", "1")</f>
        <v>0</v>
      </c>
      <c r="AH2939" s="60" t="str">
        <f>IF(ISERROR(MATCH(Passout2023[[#This Row], [Nationality Pakistani/ Foreign]],$D$3:$D$4,0)),"0", "1")</f>
        <v>0</v>
      </c>
    </row>
    <row r="2940">
      <c r="Y2940" s="60" t="str">
        <f>IF(ISERROR(MATCH(Passout2023[[#This Row], [Degree Duration (year)]],$M$3:$M$10,0)),"0", "1")</f>
        <v>0</v>
      </c>
      <c r="Z2940" s="60" t="str">
        <f>IF(ISERROR(MATCH(Passout2023[[#This Row], [Admission Type]],$F$3:$F$6,0)),"0", "1")</f>
        <v>0</v>
      </c>
      <c r="AA2940" s="60" t="str">
        <f>IF(ISERROR(MATCH(Passout2023[[#This Row], [Batch Start Year]],$L$3:$L$25,0)),"0", "1")</f>
        <v>0</v>
      </c>
      <c r="AB2940" s="60" t="str">
        <f>IF(ISERROR(MATCH(Passout2023[[#This Row], [Batch Start Semester]],$K$3:$K$6,0)),"0", "1")</f>
        <v>0</v>
      </c>
      <c r="AC2940" s="60" t="str">
        <f>IF(ISERROR(MATCH([3]!Quota_Std_2022_23[[#This Row], [SESSION_TYPE]],$AX$2:$AX$5,0)),"0", "1")</f>
        <v>0</v>
      </c>
      <c r="AD2940" s="60" t="str">
        <f>IF(ISERROR(MATCH(#REF!,#REF!,0)),"0", "1")</f>
        <v>0</v>
      </c>
      <c r="AE2940" s="60" t="str">
        <f>IF(ISERROR(MATCH([3]!Quota_Std_2022_23[[#This Row], [Gender]],$AN$2:$AN$4,0)),"0", "1")</f>
        <v>0</v>
      </c>
      <c r="AF2940" s="60" t="str">
        <f>IF(ISERROR(MATCH([3]!Quota_Std_2022_23[[#This Row], [Quota Type]],[3]Sheet1!$AO$2:$AO$12,0)),"0", "1")</f>
        <v>0</v>
      </c>
      <c r="AG2940" s="60" t="str">
        <f>IF(ISERROR(MATCH(#REF!,$BA$2:$BA$8,0)),"0", "1")</f>
        <v>0</v>
      </c>
      <c r="AH2940" s="60" t="str">
        <f>IF(ISERROR(MATCH(Passout2023[[#This Row], [Nationality Pakistani/ Foreign]],$D$3:$D$4,0)),"0", "1")</f>
        <v>0</v>
      </c>
    </row>
    <row r="2941">
      <c r="Y2941" s="60" t="str">
        <f>IF(ISERROR(MATCH(Passout2023[[#This Row], [Degree Duration (year)]],$M$3:$M$10,0)),"0", "1")</f>
        <v>0</v>
      </c>
      <c r="Z2941" s="60" t="str">
        <f>IF(ISERROR(MATCH(Passout2023[[#This Row], [Admission Type]],$F$3:$F$6,0)),"0", "1")</f>
        <v>0</v>
      </c>
      <c r="AA2941" s="60" t="str">
        <f>IF(ISERROR(MATCH(Passout2023[[#This Row], [Batch Start Year]],$L$3:$L$25,0)),"0", "1")</f>
        <v>0</v>
      </c>
      <c r="AB2941" s="60" t="str">
        <f>IF(ISERROR(MATCH(Passout2023[[#This Row], [Batch Start Semester]],$K$3:$K$6,0)),"0", "1")</f>
        <v>0</v>
      </c>
      <c r="AC2941" s="60" t="str">
        <f>IF(ISERROR(MATCH([3]!Quota_Std_2022_23[[#This Row], [SESSION_TYPE]],$AX$2:$AX$5,0)),"0", "1")</f>
        <v>0</v>
      </c>
      <c r="AD2941" s="60" t="str">
        <f>IF(ISERROR(MATCH(#REF!,#REF!,0)),"0", "1")</f>
        <v>0</v>
      </c>
      <c r="AE2941" s="60" t="str">
        <f>IF(ISERROR(MATCH([3]!Quota_Std_2022_23[[#This Row], [Gender]],$AN$2:$AN$4,0)),"0", "1")</f>
        <v>0</v>
      </c>
      <c r="AF2941" s="60" t="str">
        <f>IF(ISERROR(MATCH([3]!Quota_Std_2022_23[[#This Row], [Quota Type]],[3]Sheet1!$AO$2:$AO$12,0)),"0", "1")</f>
        <v>0</v>
      </c>
      <c r="AG2941" s="60" t="str">
        <f>IF(ISERROR(MATCH(#REF!,$BA$2:$BA$8,0)),"0", "1")</f>
        <v>0</v>
      </c>
      <c r="AH2941" s="60" t="str">
        <f>IF(ISERROR(MATCH(Passout2023[[#This Row], [Nationality Pakistani/ Foreign]],$D$3:$D$4,0)),"0", "1")</f>
        <v>0</v>
      </c>
    </row>
    <row r="2942">
      <c r="Y2942" s="60" t="str">
        <f>IF(ISERROR(MATCH(Passout2023[[#This Row], [Degree Duration (year)]],$M$3:$M$10,0)),"0", "1")</f>
        <v>0</v>
      </c>
      <c r="Z2942" s="60" t="str">
        <f>IF(ISERROR(MATCH(Passout2023[[#This Row], [Admission Type]],$F$3:$F$6,0)),"0", "1")</f>
        <v>0</v>
      </c>
      <c r="AA2942" s="60" t="str">
        <f>IF(ISERROR(MATCH(Passout2023[[#This Row], [Batch Start Year]],$L$3:$L$25,0)),"0", "1")</f>
        <v>0</v>
      </c>
      <c r="AB2942" s="60" t="str">
        <f>IF(ISERROR(MATCH(Passout2023[[#This Row], [Batch Start Semester]],$K$3:$K$6,0)),"0", "1")</f>
        <v>0</v>
      </c>
      <c r="AC2942" s="60" t="str">
        <f>IF(ISERROR(MATCH([3]!Quota_Std_2022_23[[#This Row], [SESSION_TYPE]],$AX$2:$AX$5,0)),"0", "1")</f>
        <v>0</v>
      </c>
      <c r="AD2942" s="60" t="str">
        <f>IF(ISERROR(MATCH(#REF!,#REF!,0)),"0", "1")</f>
        <v>0</v>
      </c>
      <c r="AE2942" s="60" t="str">
        <f>IF(ISERROR(MATCH([3]!Quota_Std_2022_23[[#This Row], [Gender]],$AN$2:$AN$4,0)),"0", "1")</f>
        <v>0</v>
      </c>
      <c r="AF2942" s="60" t="str">
        <f>IF(ISERROR(MATCH([3]!Quota_Std_2022_23[[#This Row], [Quota Type]],[3]Sheet1!$AO$2:$AO$12,0)),"0", "1")</f>
        <v>0</v>
      </c>
      <c r="AG2942" s="60" t="str">
        <f>IF(ISERROR(MATCH(#REF!,$BA$2:$BA$8,0)),"0", "1")</f>
        <v>0</v>
      </c>
      <c r="AH2942" s="60" t="str">
        <f>IF(ISERROR(MATCH(Passout2023[[#This Row], [Nationality Pakistani/ Foreign]],$D$3:$D$4,0)),"0", "1")</f>
        <v>0</v>
      </c>
    </row>
    <row r="2943">
      <c r="Y2943" s="60" t="str">
        <f>IF(ISERROR(MATCH(Passout2023[[#This Row], [Degree Duration (year)]],$M$3:$M$10,0)),"0", "1")</f>
        <v>0</v>
      </c>
      <c r="Z2943" s="60" t="str">
        <f>IF(ISERROR(MATCH(Passout2023[[#This Row], [Admission Type]],$F$3:$F$6,0)),"0", "1")</f>
        <v>0</v>
      </c>
      <c r="AA2943" s="60" t="str">
        <f>IF(ISERROR(MATCH(Passout2023[[#This Row], [Batch Start Year]],$L$3:$L$25,0)),"0", "1")</f>
        <v>0</v>
      </c>
      <c r="AB2943" s="60" t="str">
        <f>IF(ISERROR(MATCH(Passout2023[[#This Row], [Batch Start Semester]],$K$3:$K$6,0)),"0", "1")</f>
        <v>0</v>
      </c>
      <c r="AC2943" s="60" t="str">
        <f>IF(ISERROR(MATCH([3]!Quota_Std_2022_23[[#This Row], [SESSION_TYPE]],$AX$2:$AX$5,0)),"0", "1")</f>
        <v>0</v>
      </c>
      <c r="AD2943" s="60" t="str">
        <f>IF(ISERROR(MATCH(#REF!,#REF!,0)),"0", "1")</f>
        <v>0</v>
      </c>
      <c r="AE2943" s="60" t="str">
        <f>IF(ISERROR(MATCH([3]!Quota_Std_2022_23[[#This Row], [Gender]],$AN$2:$AN$4,0)),"0", "1")</f>
        <v>0</v>
      </c>
      <c r="AF2943" s="60" t="str">
        <f>IF(ISERROR(MATCH([3]!Quota_Std_2022_23[[#This Row], [Quota Type]],[3]Sheet1!$AO$2:$AO$12,0)),"0", "1")</f>
        <v>0</v>
      </c>
      <c r="AG2943" s="60" t="str">
        <f>IF(ISERROR(MATCH(#REF!,$BA$2:$BA$8,0)),"0", "1")</f>
        <v>0</v>
      </c>
      <c r="AH2943" s="60" t="str">
        <f>IF(ISERROR(MATCH(Passout2023[[#This Row], [Nationality Pakistani/ Foreign]],$D$3:$D$4,0)),"0", "1")</f>
        <v>0</v>
      </c>
    </row>
    <row r="2944">
      <c r="Y2944" s="60" t="str">
        <f>IF(ISERROR(MATCH(Passout2023[[#This Row], [Degree Duration (year)]],$M$3:$M$10,0)),"0", "1")</f>
        <v>0</v>
      </c>
      <c r="Z2944" s="60" t="str">
        <f>IF(ISERROR(MATCH(Passout2023[[#This Row], [Admission Type]],$F$3:$F$6,0)),"0", "1")</f>
        <v>0</v>
      </c>
      <c r="AA2944" s="60" t="str">
        <f>IF(ISERROR(MATCH(Passout2023[[#This Row], [Batch Start Year]],$L$3:$L$25,0)),"0", "1")</f>
        <v>0</v>
      </c>
      <c r="AB2944" s="60" t="str">
        <f>IF(ISERROR(MATCH(Passout2023[[#This Row], [Batch Start Semester]],$K$3:$K$6,0)),"0", "1")</f>
        <v>0</v>
      </c>
      <c r="AC2944" s="60" t="str">
        <f>IF(ISERROR(MATCH([3]!Quota_Std_2022_23[[#This Row], [SESSION_TYPE]],$AX$2:$AX$5,0)),"0", "1")</f>
        <v>0</v>
      </c>
      <c r="AD2944" s="60" t="str">
        <f>IF(ISERROR(MATCH(#REF!,#REF!,0)),"0", "1")</f>
        <v>0</v>
      </c>
      <c r="AE2944" s="60" t="str">
        <f>IF(ISERROR(MATCH([3]!Quota_Std_2022_23[[#This Row], [Gender]],$AN$2:$AN$4,0)),"0", "1")</f>
        <v>0</v>
      </c>
      <c r="AF2944" s="60" t="str">
        <f>IF(ISERROR(MATCH([3]!Quota_Std_2022_23[[#This Row], [Quota Type]],[3]Sheet1!$AO$2:$AO$12,0)),"0", "1")</f>
        <v>0</v>
      </c>
      <c r="AG2944" s="60" t="str">
        <f>IF(ISERROR(MATCH(#REF!,$BA$2:$BA$8,0)),"0", "1")</f>
        <v>0</v>
      </c>
      <c r="AH2944" s="60" t="str">
        <f>IF(ISERROR(MATCH(Passout2023[[#This Row], [Nationality Pakistani/ Foreign]],$D$3:$D$4,0)),"0", "1")</f>
        <v>0</v>
      </c>
    </row>
    <row r="2945">
      <c r="Y2945" s="60" t="str">
        <f>IF(ISERROR(MATCH(Passout2023[[#This Row], [Degree Duration (year)]],$M$3:$M$10,0)),"0", "1")</f>
        <v>0</v>
      </c>
      <c r="Z2945" s="60" t="str">
        <f>IF(ISERROR(MATCH(Passout2023[[#This Row], [Admission Type]],$F$3:$F$6,0)),"0", "1")</f>
        <v>0</v>
      </c>
      <c r="AA2945" s="60" t="str">
        <f>IF(ISERROR(MATCH(Passout2023[[#This Row], [Batch Start Year]],$L$3:$L$25,0)),"0", "1")</f>
        <v>0</v>
      </c>
      <c r="AB2945" s="60" t="str">
        <f>IF(ISERROR(MATCH(Passout2023[[#This Row], [Batch Start Semester]],$K$3:$K$6,0)),"0", "1")</f>
        <v>0</v>
      </c>
      <c r="AC2945" s="60" t="str">
        <f>IF(ISERROR(MATCH([3]!Quota_Std_2022_23[[#This Row], [SESSION_TYPE]],$AX$2:$AX$5,0)),"0", "1")</f>
        <v>0</v>
      </c>
      <c r="AD2945" s="60" t="str">
        <f>IF(ISERROR(MATCH(#REF!,#REF!,0)),"0", "1")</f>
        <v>0</v>
      </c>
      <c r="AE2945" s="60" t="str">
        <f>IF(ISERROR(MATCH([3]!Quota_Std_2022_23[[#This Row], [Gender]],$AN$2:$AN$4,0)),"0", "1")</f>
        <v>0</v>
      </c>
      <c r="AF2945" s="60" t="str">
        <f>IF(ISERROR(MATCH([3]!Quota_Std_2022_23[[#This Row], [Quota Type]],[3]Sheet1!$AO$2:$AO$12,0)),"0", "1")</f>
        <v>0</v>
      </c>
      <c r="AG2945" s="60" t="str">
        <f>IF(ISERROR(MATCH(#REF!,$BA$2:$BA$8,0)),"0", "1")</f>
        <v>0</v>
      </c>
      <c r="AH2945" s="60" t="str">
        <f>IF(ISERROR(MATCH(Passout2023[[#This Row], [Nationality Pakistani/ Foreign]],$D$3:$D$4,0)),"0", "1")</f>
        <v>0</v>
      </c>
    </row>
    <row r="2946">
      <c r="Y2946" s="60" t="str">
        <f>IF(ISERROR(MATCH(Passout2023[[#This Row], [Degree Duration (year)]],$M$3:$M$10,0)),"0", "1")</f>
        <v>0</v>
      </c>
      <c r="Z2946" s="60" t="str">
        <f>IF(ISERROR(MATCH(Passout2023[[#This Row], [Admission Type]],$F$3:$F$6,0)),"0", "1")</f>
        <v>0</v>
      </c>
      <c r="AA2946" s="60" t="str">
        <f>IF(ISERROR(MATCH(Passout2023[[#This Row], [Batch Start Year]],$L$3:$L$25,0)),"0", "1")</f>
        <v>0</v>
      </c>
      <c r="AB2946" s="60" t="str">
        <f>IF(ISERROR(MATCH(Passout2023[[#This Row], [Batch Start Semester]],$K$3:$K$6,0)),"0", "1")</f>
        <v>0</v>
      </c>
      <c r="AC2946" s="60" t="str">
        <f>IF(ISERROR(MATCH([3]!Quota_Std_2022_23[[#This Row], [SESSION_TYPE]],$AX$2:$AX$5,0)),"0", "1")</f>
        <v>0</v>
      </c>
      <c r="AD2946" s="60" t="str">
        <f>IF(ISERROR(MATCH(#REF!,#REF!,0)),"0", "1")</f>
        <v>0</v>
      </c>
      <c r="AE2946" s="60" t="str">
        <f>IF(ISERROR(MATCH([3]!Quota_Std_2022_23[[#This Row], [Gender]],$AN$2:$AN$4,0)),"0", "1")</f>
        <v>0</v>
      </c>
      <c r="AF2946" s="60" t="str">
        <f>IF(ISERROR(MATCH([3]!Quota_Std_2022_23[[#This Row], [Quota Type]],[3]Sheet1!$AO$2:$AO$12,0)),"0", "1")</f>
        <v>0</v>
      </c>
      <c r="AG2946" s="60" t="str">
        <f>IF(ISERROR(MATCH(#REF!,$BA$2:$BA$8,0)),"0", "1")</f>
        <v>0</v>
      </c>
      <c r="AH2946" s="60" t="str">
        <f>IF(ISERROR(MATCH(Passout2023[[#This Row], [Nationality Pakistani/ Foreign]],$D$3:$D$4,0)),"0", "1")</f>
        <v>0</v>
      </c>
    </row>
    <row r="2947">
      <c r="Y2947" s="60" t="str">
        <f>IF(ISERROR(MATCH(Passout2023[[#This Row], [Degree Duration (year)]],$M$3:$M$10,0)),"0", "1")</f>
        <v>0</v>
      </c>
      <c r="Z2947" s="60" t="str">
        <f>IF(ISERROR(MATCH(Passout2023[[#This Row], [Admission Type]],$F$3:$F$6,0)),"0", "1")</f>
        <v>0</v>
      </c>
      <c r="AA2947" s="60" t="str">
        <f>IF(ISERROR(MATCH(Passout2023[[#This Row], [Batch Start Year]],$L$3:$L$25,0)),"0", "1")</f>
        <v>0</v>
      </c>
      <c r="AB2947" s="60" t="str">
        <f>IF(ISERROR(MATCH(Passout2023[[#This Row], [Batch Start Semester]],$K$3:$K$6,0)),"0", "1")</f>
        <v>0</v>
      </c>
      <c r="AC2947" s="60" t="str">
        <f>IF(ISERROR(MATCH([3]!Quota_Std_2022_23[[#This Row], [SESSION_TYPE]],$AX$2:$AX$5,0)),"0", "1")</f>
        <v>0</v>
      </c>
      <c r="AD2947" s="60" t="str">
        <f>IF(ISERROR(MATCH(#REF!,#REF!,0)),"0", "1")</f>
        <v>0</v>
      </c>
      <c r="AE2947" s="60" t="str">
        <f>IF(ISERROR(MATCH([3]!Quota_Std_2022_23[[#This Row], [Gender]],$AN$2:$AN$4,0)),"0", "1")</f>
        <v>0</v>
      </c>
      <c r="AF2947" s="60" t="str">
        <f>IF(ISERROR(MATCH([3]!Quota_Std_2022_23[[#This Row], [Quota Type]],[3]Sheet1!$AO$2:$AO$12,0)),"0", "1")</f>
        <v>0</v>
      </c>
      <c r="AG2947" s="60" t="str">
        <f>IF(ISERROR(MATCH(#REF!,$BA$2:$BA$8,0)),"0", "1")</f>
        <v>0</v>
      </c>
      <c r="AH2947" s="60" t="str">
        <f>IF(ISERROR(MATCH(Passout2023[[#This Row], [Nationality Pakistani/ Foreign]],$D$3:$D$4,0)),"0", "1")</f>
        <v>0</v>
      </c>
    </row>
    <row r="2948">
      <c r="Y2948" s="60" t="str">
        <f>IF(ISERROR(MATCH(Passout2023[[#This Row], [Degree Duration (year)]],$M$3:$M$10,0)),"0", "1")</f>
        <v>0</v>
      </c>
      <c r="Z2948" s="60" t="str">
        <f>IF(ISERROR(MATCH(Passout2023[[#This Row], [Admission Type]],$F$3:$F$6,0)),"0", "1")</f>
        <v>0</v>
      </c>
      <c r="AA2948" s="60" t="str">
        <f>IF(ISERROR(MATCH(Passout2023[[#This Row], [Batch Start Year]],$L$3:$L$25,0)),"0", "1")</f>
        <v>0</v>
      </c>
      <c r="AB2948" s="60" t="str">
        <f>IF(ISERROR(MATCH(Passout2023[[#This Row], [Batch Start Semester]],$K$3:$K$6,0)),"0", "1")</f>
        <v>0</v>
      </c>
      <c r="AC2948" s="60" t="str">
        <f>IF(ISERROR(MATCH([3]!Quota_Std_2022_23[[#This Row], [SESSION_TYPE]],$AX$2:$AX$5,0)),"0", "1")</f>
        <v>0</v>
      </c>
      <c r="AD2948" s="60" t="str">
        <f>IF(ISERROR(MATCH(#REF!,#REF!,0)),"0", "1")</f>
        <v>0</v>
      </c>
      <c r="AE2948" s="60" t="str">
        <f>IF(ISERROR(MATCH([3]!Quota_Std_2022_23[[#This Row], [Gender]],$AN$2:$AN$4,0)),"0", "1")</f>
        <v>0</v>
      </c>
      <c r="AF2948" s="60" t="str">
        <f>IF(ISERROR(MATCH([3]!Quota_Std_2022_23[[#This Row], [Quota Type]],[3]Sheet1!$AO$2:$AO$12,0)),"0", "1")</f>
        <v>0</v>
      </c>
      <c r="AG2948" s="60" t="str">
        <f>IF(ISERROR(MATCH(#REF!,$BA$2:$BA$8,0)),"0", "1")</f>
        <v>0</v>
      </c>
      <c r="AH2948" s="60" t="str">
        <f>IF(ISERROR(MATCH(Passout2023[[#This Row], [Nationality Pakistani/ Foreign]],$D$3:$D$4,0)),"0", "1")</f>
        <v>0</v>
      </c>
    </row>
    <row r="2949">
      <c r="Y2949" s="60" t="str">
        <f>IF(ISERROR(MATCH(Passout2023[[#This Row], [Degree Duration (year)]],$M$3:$M$10,0)),"0", "1")</f>
        <v>0</v>
      </c>
      <c r="Z2949" s="60" t="str">
        <f>IF(ISERROR(MATCH(Passout2023[[#This Row], [Admission Type]],$F$3:$F$6,0)),"0", "1")</f>
        <v>0</v>
      </c>
      <c r="AA2949" s="60" t="str">
        <f>IF(ISERROR(MATCH(Passout2023[[#This Row], [Batch Start Year]],$L$3:$L$25,0)),"0", "1")</f>
        <v>0</v>
      </c>
      <c r="AB2949" s="60" t="str">
        <f>IF(ISERROR(MATCH(Passout2023[[#This Row], [Batch Start Semester]],$K$3:$K$6,0)),"0", "1")</f>
        <v>0</v>
      </c>
      <c r="AC2949" s="60" t="str">
        <f>IF(ISERROR(MATCH([3]!Quota_Std_2022_23[[#This Row], [SESSION_TYPE]],$AX$2:$AX$5,0)),"0", "1")</f>
        <v>0</v>
      </c>
      <c r="AD2949" s="60" t="str">
        <f>IF(ISERROR(MATCH(#REF!,#REF!,0)),"0", "1")</f>
        <v>0</v>
      </c>
      <c r="AE2949" s="60" t="str">
        <f>IF(ISERROR(MATCH([3]!Quota_Std_2022_23[[#This Row], [Gender]],$AN$2:$AN$4,0)),"0", "1")</f>
        <v>0</v>
      </c>
      <c r="AF2949" s="60" t="str">
        <f>IF(ISERROR(MATCH([3]!Quota_Std_2022_23[[#This Row], [Quota Type]],[3]Sheet1!$AO$2:$AO$12,0)),"0", "1")</f>
        <v>0</v>
      </c>
      <c r="AG2949" s="60" t="str">
        <f>IF(ISERROR(MATCH(#REF!,$BA$2:$BA$8,0)),"0", "1")</f>
        <v>0</v>
      </c>
      <c r="AH2949" s="60" t="str">
        <f>IF(ISERROR(MATCH(Passout2023[[#This Row], [Nationality Pakistani/ Foreign]],$D$3:$D$4,0)),"0", "1")</f>
        <v>0</v>
      </c>
    </row>
    <row r="2950">
      <c r="Y2950" s="60" t="str">
        <f>IF(ISERROR(MATCH(Passout2023[[#This Row], [Degree Duration (year)]],$M$3:$M$10,0)),"0", "1")</f>
        <v>0</v>
      </c>
      <c r="Z2950" s="60" t="str">
        <f>IF(ISERROR(MATCH(Passout2023[[#This Row], [Admission Type]],$F$3:$F$6,0)),"0", "1")</f>
        <v>0</v>
      </c>
      <c r="AA2950" s="60" t="str">
        <f>IF(ISERROR(MATCH(Passout2023[[#This Row], [Batch Start Year]],$L$3:$L$25,0)),"0", "1")</f>
        <v>0</v>
      </c>
      <c r="AB2950" s="60" t="str">
        <f>IF(ISERROR(MATCH(Passout2023[[#This Row], [Batch Start Semester]],$K$3:$K$6,0)),"0", "1")</f>
        <v>0</v>
      </c>
      <c r="AC2950" s="60" t="str">
        <f>IF(ISERROR(MATCH([3]!Quota_Std_2022_23[[#This Row], [SESSION_TYPE]],$AX$2:$AX$5,0)),"0", "1")</f>
        <v>0</v>
      </c>
      <c r="AD2950" s="60" t="str">
        <f>IF(ISERROR(MATCH(#REF!,#REF!,0)),"0", "1")</f>
        <v>0</v>
      </c>
      <c r="AE2950" s="60" t="str">
        <f>IF(ISERROR(MATCH([3]!Quota_Std_2022_23[[#This Row], [Gender]],$AN$2:$AN$4,0)),"0", "1")</f>
        <v>0</v>
      </c>
      <c r="AF2950" s="60" t="str">
        <f>IF(ISERROR(MATCH([3]!Quota_Std_2022_23[[#This Row], [Quota Type]],[3]Sheet1!$AO$2:$AO$12,0)),"0", "1")</f>
        <v>0</v>
      </c>
      <c r="AG2950" s="60" t="str">
        <f>IF(ISERROR(MATCH(#REF!,$BA$2:$BA$8,0)),"0", "1")</f>
        <v>0</v>
      </c>
      <c r="AH2950" s="60" t="str">
        <f>IF(ISERROR(MATCH(Passout2023[[#This Row], [Nationality Pakistani/ Foreign]],$D$3:$D$4,0)),"0", "1")</f>
        <v>0</v>
      </c>
    </row>
    <row r="2951">
      <c r="Y2951" s="60" t="str">
        <f>IF(ISERROR(MATCH(Passout2023[[#This Row], [Degree Duration (year)]],$M$3:$M$10,0)),"0", "1")</f>
        <v>0</v>
      </c>
      <c r="Z2951" s="60" t="str">
        <f>IF(ISERROR(MATCH(Passout2023[[#This Row], [Admission Type]],$F$3:$F$6,0)),"0", "1")</f>
        <v>0</v>
      </c>
      <c r="AA2951" s="60" t="str">
        <f>IF(ISERROR(MATCH(Passout2023[[#This Row], [Batch Start Year]],$L$3:$L$25,0)),"0", "1")</f>
        <v>0</v>
      </c>
      <c r="AB2951" s="60" t="str">
        <f>IF(ISERROR(MATCH(Passout2023[[#This Row], [Batch Start Semester]],$K$3:$K$6,0)),"0", "1")</f>
        <v>0</v>
      </c>
      <c r="AC2951" s="60" t="str">
        <f>IF(ISERROR(MATCH([3]!Quota_Std_2022_23[[#This Row], [SESSION_TYPE]],$AX$2:$AX$5,0)),"0", "1")</f>
        <v>0</v>
      </c>
      <c r="AD2951" s="60" t="str">
        <f>IF(ISERROR(MATCH(#REF!,#REF!,0)),"0", "1")</f>
        <v>0</v>
      </c>
      <c r="AE2951" s="60" t="str">
        <f>IF(ISERROR(MATCH([3]!Quota_Std_2022_23[[#This Row], [Gender]],$AN$2:$AN$4,0)),"0", "1")</f>
        <v>0</v>
      </c>
      <c r="AF2951" s="60" t="str">
        <f>IF(ISERROR(MATCH([3]!Quota_Std_2022_23[[#This Row], [Quota Type]],[3]Sheet1!$AO$2:$AO$12,0)),"0", "1")</f>
        <v>0</v>
      </c>
      <c r="AG2951" s="60" t="str">
        <f>IF(ISERROR(MATCH(#REF!,$BA$2:$BA$8,0)),"0", "1")</f>
        <v>0</v>
      </c>
      <c r="AH2951" s="60" t="str">
        <f>IF(ISERROR(MATCH(Passout2023[[#This Row], [Nationality Pakistani/ Foreign]],$D$3:$D$4,0)),"0", "1")</f>
        <v>0</v>
      </c>
    </row>
    <row r="2952">
      <c r="Y2952" s="60" t="str">
        <f>IF(ISERROR(MATCH(Passout2023[[#This Row], [Degree Duration (year)]],$M$3:$M$10,0)),"0", "1")</f>
        <v>0</v>
      </c>
      <c r="Z2952" s="60" t="str">
        <f>IF(ISERROR(MATCH(Passout2023[[#This Row], [Admission Type]],$F$3:$F$6,0)),"0", "1")</f>
        <v>0</v>
      </c>
      <c r="AA2952" s="60" t="str">
        <f>IF(ISERROR(MATCH(Passout2023[[#This Row], [Batch Start Year]],$L$3:$L$25,0)),"0", "1")</f>
        <v>0</v>
      </c>
      <c r="AB2952" s="60" t="str">
        <f>IF(ISERROR(MATCH(Passout2023[[#This Row], [Batch Start Semester]],$K$3:$K$6,0)),"0", "1")</f>
        <v>0</v>
      </c>
      <c r="AC2952" s="60" t="str">
        <f>IF(ISERROR(MATCH([3]!Quota_Std_2022_23[[#This Row], [SESSION_TYPE]],$AX$2:$AX$5,0)),"0", "1")</f>
        <v>0</v>
      </c>
      <c r="AD2952" s="60" t="str">
        <f>IF(ISERROR(MATCH(#REF!,#REF!,0)),"0", "1")</f>
        <v>0</v>
      </c>
      <c r="AE2952" s="60" t="str">
        <f>IF(ISERROR(MATCH([3]!Quota_Std_2022_23[[#This Row], [Gender]],$AN$2:$AN$4,0)),"0", "1")</f>
        <v>0</v>
      </c>
      <c r="AF2952" s="60" t="str">
        <f>IF(ISERROR(MATCH([3]!Quota_Std_2022_23[[#This Row], [Quota Type]],[3]Sheet1!$AO$2:$AO$12,0)),"0", "1")</f>
        <v>0</v>
      </c>
      <c r="AG2952" s="60" t="str">
        <f>IF(ISERROR(MATCH(#REF!,$BA$2:$BA$8,0)),"0", "1")</f>
        <v>0</v>
      </c>
      <c r="AH2952" s="60" t="str">
        <f>IF(ISERROR(MATCH(Passout2023[[#This Row], [Nationality Pakistani/ Foreign]],$D$3:$D$4,0)),"0", "1")</f>
        <v>0</v>
      </c>
    </row>
    <row r="2953">
      <c r="Y2953" s="60" t="str">
        <f>IF(ISERROR(MATCH(Passout2023[[#This Row], [Degree Duration (year)]],$M$3:$M$10,0)),"0", "1")</f>
        <v>0</v>
      </c>
      <c r="Z2953" s="60" t="str">
        <f>IF(ISERROR(MATCH(Passout2023[[#This Row], [Admission Type]],$F$3:$F$6,0)),"0", "1")</f>
        <v>0</v>
      </c>
      <c r="AA2953" s="60" t="str">
        <f>IF(ISERROR(MATCH(Passout2023[[#This Row], [Batch Start Year]],$L$3:$L$25,0)),"0", "1")</f>
        <v>0</v>
      </c>
      <c r="AB2953" s="60" t="str">
        <f>IF(ISERROR(MATCH(Passout2023[[#This Row], [Batch Start Semester]],$K$3:$K$6,0)),"0", "1")</f>
        <v>0</v>
      </c>
      <c r="AC2953" s="60" t="str">
        <f>IF(ISERROR(MATCH([3]!Quota_Std_2022_23[[#This Row], [SESSION_TYPE]],$AX$2:$AX$5,0)),"0", "1")</f>
        <v>0</v>
      </c>
      <c r="AD2953" s="60" t="str">
        <f>IF(ISERROR(MATCH(#REF!,#REF!,0)),"0", "1")</f>
        <v>0</v>
      </c>
      <c r="AE2953" s="60" t="str">
        <f>IF(ISERROR(MATCH([3]!Quota_Std_2022_23[[#This Row], [Gender]],$AN$2:$AN$4,0)),"0", "1")</f>
        <v>0</v>
      </c>
      <c r="AF2953" s="60" t="str">
        <f>IF(ISERROR(MATCH([3]!Quota_Std_2022_23[[#This Row], [Quota Type]],[3]Sheet1!$AO$2:$AO$12,0)),"0", "1")</f>
        <v>0</v>
      </c>
      <c r="AG2953" s="60" t="str">
        <f>IF(ISERROR(MATCH(#REF!,$BA$2:$BA$8,0)),"0", "1")</f>
        <v>0</v>
      </c>
      <c r="AH2953" s="60" t="str">
        <f>IF(ISERROR(MATCH(Passout2023[[#This Row], [Nationality Pakistani/ Foreign]],$D$3:$D$4,0)),"0", "1")</f>
        <v>0</v>
      </c>
    </row>
    <row r="2954">
      <c r="Y2954" s="60" t="str">
        <f>IF(ISERROR(MATCH(Passout2023[[#This Row], [Degree Duration (year)]],$M$3:$M$10,0)),"0", "1")</f>
        <v>0</v>
      </c>
      <c r="Z2954" s="60" t="str">
        <f>IF(ISERROR(MATCH(Passout2023[[#This Row], [Admission Type]],$F$3:$F$6,0)),"0", "1")</f>
        <v>0</v>
      </c>
      <c r="AA2954" s="60" t="str">
        <f>IF(ISERROR(MATCH(Passout2023[[#This Row], [Batch Start Year]],$L$3:$L$25,0)),"0", "1")</f>
        <v>0</v>
      </c>
      <c r="AB2954" s="60" t="str">
        <f>IF(ISERROR(MATCH(Passout2023[[#This Row], [Batch Start Semester]],$K$3:$K$6,0)),"0", "1")</f>
        <v>0</v>
      </c>
      <c r="AC2954" s="60" t="str">
        <f>IF(ISERROR(MATCH([3]!Quota_Std_2022_23[[#This Row], [SESSION_TYPE]],$AX$2:$AX$5,0)),"0", "1")</f>
        <v>0</v>
      </c>
      <c r="AD2954" s="60" t="str">
        <f>IF(ISERROR(MATCH(#REF!,#REF!,0)),"0", "1")</f>
        <v>0</v>
      </c>
      <c r="AE2954" s="60" t="str">
        <f>IF(ISERROR(MATCH([3]!Quota_Std_2022_23[[#This Row], [Gender]],$AN$2:$AN$4,0)),"0", "1")</f>
        <v>0</v>
      </c>
      <c r="AF2954" s="60" t="str">
        <f>IF(ISERROR(MATCH([3]!Quota_Std_2022_23[[#This Row], [Quota Type]],[3]Sheet1!$AO$2:$AO$12,0)),"0", "1")</f>
        <v>0</v>
      </c>
      <c r="AG2954" s="60" t="str">
        <f>IF(ISERROR(MATCH(#REF!,$BA$2:$BA$8,0)),"0", "1")</f>
        <v>0</v>
      </c>
      <c r="AH2954" s="60" t="str">
        <f>IF(ISERROR(MATCH(Passout2023[[#This Row], [Nationality Pakistani/ Foreign]],$D$3:$D$4,0)),"0", "1")</f>
        <v>0</v>
      </c>
    </row>
    <row r="2955">
      <c r="Y2955" s="60" t="str">
        <f>IF(ISERROR(MATCH(Passout2023[[#This Row], [Degree Duration (year)]],$M$3:$M$10,0)),"0", "1")</f>
        <v>0</v>
      </c>
      <c r="Z2955" s="60" t="str">
        <f>IF(ISERROR(MATCH(Passout2023[[#This Row], [Admission Type]],$F$3:$F$6,0)),"0", "1")</f>
        <v>0</v>
      </c>
      <c r="AA2955" s="60" t="str">
        <f>IF(ISERROR(MATCH(Passout2023[[#This Row], [Batch Start Year]],$L$3:$L$25,0)),"0", "1")</f>
        <v>0</v>
      </c>
      <c r="AB2955" s="60" t="str">
        <f>IF(ISERROR(MATCH(Passout2023[[#This Row], [Batch Start Semester]],$K$3:$K$6,0)),"0", "1")</f>
        <v>0</v>
      </c>
      <c r="AC2955" s="60" t="str">
        <f>IF(ISERROR(MATCH([3]!Quota_Std_2022_23[[#This Row], [SESSION_TYPE]],$AX$2:$AX$5,0)),"0", "1")</f>
        <v>0</v>
      </c>
      <c r="AD2955" s="60" t="str">
        <f>IF(ISERROR(MATCH(#REF!,#REF!,0)),"0", "1")</f>
        <v>0</v>
      </c>
      <c r="AE2955" s="60" t="str">
        <f>IF(ISERROR(MATCH([3]!Quota_Std_2022_23[[#This Row], [Gender]],$AN$2:$AN$4,0)),"0", "1")</f>
        <v>0</v>
      </c>
      <c r="AF2955" s="60" t="str">
        <f>IF(ISERROR(MATCH([3]!Quota_Std_2022_23[[#This Row], [Quota Type]],[3]Sheet1!$AO$2:$AO$12,0)),"0", "1")</f>
        <v>0</v>
      </c>
      <c r="AG2955" s="60" t="str">
        <f>IF(ISERROR(MATCH(#REF!,$BA$2:$BA$8,0)),"0", "1")</f>
        <v>0</v>
      </c>
      <c r="AH2955" s="60" t="str">
        <f>IF(ISERROR(MATCH(Passout2023[[#This Row], [Nationality Pakistani/ Foreign]],$D$3:$D$4,0)),"0", "1")</f>
        <v>0</v>
      </c>
    </row>
    <row r="2956">
      <c r="Y2956" s="60" t="str">
        <f>IF(ISERROR(MATCH(Passout2023[[#This Row], [Degree Duration (year)]],$M$3:$M$10,0)),"0", "1")</f>
        <v>0</v>
      </c>
      <c r="Z2956" s="60" t="str">
        <f>IF(ISERROR(MATCH(Passout2023[[#This Row], [Admission Type]],$F$3:$F$6,0)),"0", "1")</f>
        <v>0</v>
      </c>
      <c r="AA2956" s="60" t="str">
        <f>IF(ISERROR(MATCH(Passout2023[[#This Row], [Batch Start Year]],$L$3:$L$25,0)),"0", "1")</f>
        <v>0</v>
      </c>
      <c r="AB2956" s="60" t="str">
        <f>IF(ISERROR(MATCH(Passout2023[[#This Row], [Batch Start Semester]],$K$3:$K$6,0)),"0", "1")</f>
        <v>0</v>
      </c>
      <c r="AC2956" s="60" t="str">
        <f>IF(ISERROR(MATCH([3]!Quota_Std_2022_23[[#This Row], [SESSION_TYPE]],$AX$2:$AX$5,0)),"0", "1")</f>
        <v>0</v>
      </c>
      <c r="AD2956" s="60" t="str">
        <f>IF(ISERROR(MATCH(#REF!,#REF!,0)),"0", "1")</f>
        <v>0</v>
      </c>
      <c r="AE2956" s="60" t="str">
        <f>IF(ISERROR(MATCH([3]!Quota_Std_2022_23[[#This Row], [Gender]],$AN$2:$AN$4,0)),"0", "1")</f>
        <v>0</v>
      </c>
      <c r="AF2956" s="60" t="str">
        <f>IF(ISERROR(MATCH([3]!Quota_Std_2022_23[[#This Row], [Quota Type]],[3]Sheet1!$AO$2:$AO$12,0)),"0", "1")</f>
        <v>0</v>
      </c>
      <c r="AG2956" s="60" t="str">
        <f>IF(ISERROR(MATCH(#REF!,$BA$2:$BA$8,0)),"0", "1")</f>
        <v>0</v>
      </c>
      <c r="AH2956" s="60" t="str">
        <f>IF(ISERROR(MATCH(Passout2023[[#This Row], [Nationality Pakistani/ Foreign]],$D$3:$D$4,0)),"0", "1")</f>
        <v>0</v>
      </c>
    </row>
    <row r="2957">
      <c r="Y2957" s="60" t="str">
        <f>IF(ISERROR(MATCH(Passout2023[[#This Row], [Degree Duration (year)]],$M$3:$M$10,0)),"0", "1")</f>
        <v>0</v>
      </c>
      <c r="Z2957" s="60" t="str">
        <f>IF(ISERROR(MATCH(Passout2023[[#This Row], [Admission Type]],$F$3:$F$6,0)),"0", "1")</f>
        <v>0</v>
      </c>
      <c r="AA2957" s="60" t="str">
        <f>IF(ISERROR(MATCH(Passout2023[[#This Row], [Batch Start Year]],$L$3:$L$25,0)),"0", "1")</f>
        <v>0</v>
      </c>
      <c r="AB2957" s="60" t="str">
        <f>IF(ISERROR(MATCH(Passout2023[[#This Row], [Batch Start Semester]],$K$3:$K$6,0)),"0", "1")</f>
        <v>0</v>
      </c>
      <c r="AC2957" s="60" t="str">
        <f>IF(ISERROR(MATCH([3]!Quota_Std_2022_23[[#This Row], [SESSION_TYPE]],$AX$2:$AX$5,0)),"0", "1")</f>
        <v>0</v>
      </c>
      <c r="AD2957" s="60" t="str">
        <f>IF(ISERROR(MATCH(#REF!,#REF!,0)),"0", "1")</f>
        <v>0</v>
      </c>
      <c r="AE2957" s="60" t="str">
        <f>IF(ISERROR(MATCH([3]!Quota_Std_2022_23[[#This Row], [Gender]],$AN$2:$AN$4,0)),"0", "1")</f>
        <v>0</v>
      </c>
      <c r="AF2957" s="60" t="str">
        <f>IF(ISERROR(MATCH([3]!Quota_Std_2022_23[[#This Row], [Quota Type]],[3]Sheet1!$AO$2:$AO$12,0)),"0", "1")</f>
        <v>0</v>
      </c>
      <c r="AG2957" s="60" t="str">
        <f>IF(ISERROR(MATCH(#REF!,$BA$2:$BA$8,0)),"0", "1")</f>
        <v>0</v>
      </c>
      <c r="AH2957" s="60" t="str">
        <f>IF(ISERROR(MATCH(Passout2023[[#This Row], [Nationality Pakistani/ Foreign]],$D$3:$D$4,0)),"0", "1")</f>
        <v>0</v>
      </c>
    </row>
    <row r="2958">
      <c r="Y2958" s="60" t="str">
        <f>IF(ISERROR(MATCH(Passout2023[[#This Row], [Degree Duration (year)]],$M$3:$M$10,0)),"0", "1")</f>
        <v>0</v>
      </c>
      <c r="Z2958" s="60" t="str">
        <f>IF(ISERROR(MATCH(Passout2023[[#This Row], [Admission Type]],$F$3:$F$6,0)),"0", "1")</f>
        <v>0</v>
      </c>
      <c r="AA2958" s="60" t="str">
        <f>IF(ISERROR(MATCH(Passout2023[[#This Row], [Batch Start Year]],$L$3:$L$25,0)),"0", "1")</f>
        <v>0</v>
      </c>
      <c r="AB2958" s="60" t="str">
        <f>IF(ISERROR(MATCH(Passout2023[[#This Row], [Batch Start Semester]],$K$3:$K$6,0)),"0", "1")</f>
        <v>0</v>
      </c>
      <c r="AC2958" s="60" t="str">
        <f>IF(ISERROR(MATCH([3]!Quota_Std_2022_23[[#This Row], [SESSION_TYPE]],$AX$2:$AX$5,0)),"0", "1")</f>
        <v>0</v>
      </c>
      <c r="AD2958" s="60" t="str">
        <f>IF(ISERROR(MATCH(#REF!,#REF!,0)),"0", "1")</f>
        <v>0</v>
      </c>
      <c r="AE2958" s="60" t="str">
        <f>IF(ISERROR(MATCH([3]!Quota_Std_2022_23[[#This Row], [Gender]],$AN$2:$AN$4,0)),"0", "1")</f>
        <v>0</v>
      </c>
      <c r="AF2958" s="60" t="str">
        <f>IF(ISERROR(MATCH([3]!Quota_Std_2022_23[[#This Row], [Quota Type]],[3]Sheet1!$AO$2:$AO$12,0)),"0", "1")</f>
        <v>0</v>
      </c>
      <c r="AG2958" s="60" t="str">
        <f>IF(ISERROR(MATCH(#REF!,$BA$2:$BA$8,0)),"0", "1")</f>
        <v>0</v>
      </c>
      <c r="AH2958" s="60" t="str">
        <f>IF(ISERROR(MATCH(Passout2023[[#This Row], [Nationality Pakistani/ Foreign]],$D$3:$D$4,0)),"0", "1")</f>
        <v>0</v>
      </c>
    </row>
    <row r="2959">
      <c r="Y2959" s="60" t="str">
        <f>IF(ISERROR(MATCH(Passout2023[[#This Row], [Degree Duration (year)]],$M$3:$M$10,0)),"0", "1")</f>
        <v>0</v>
      </c>
      <c r="Z2959" s="60" t="str">
        <f>IF(ISERROR(MATCH(Passout2023[[#This Row], [Admission Type]],$F$3:$F$6,0)),"0", "1")</f>
        <v>0</v>
      </c>
      <c r="AA2959" s="60" t="str">
        <f>IF(ISERROR(MATCH(Passout2023[[#This Row], [Batch Start Year]],$L$3:$L$25,0)),"0", "1")</f>
        <v>0</v>
      </c>
      <c r="AB2959" s="60" t="str">
        <f>IF(ISERROR(MATCH(Passout2023[[#This Row], [Batch Start Semester]],$K$3:$K$6,0)),"0", "1")</f>
        <v>0</v>
      </c>
      <c r="AC2959" s="60" t="str">
        <f>IF(ISERROR(MATCH([3]!Quota_Std_2022_23[[#This Row], [SESSION_TYPE]],$AX$2:$AX$5,0)),"0", "1")</f>
        <v>0</v>
      </c>
      <c r="AD2959" s="60" t="str">
        <f>IF(ISERROR(MATCH(#REF!,#REF!,0)),"0", "1")</f>
        <v>0</v>
      </c>
      <c r="AE2959" s="60" t="str">
        <f>IF(ISERROR(MATCH([3]!Quota_Std_2022_23[[#This Row], [Gender]],$AN$2:$AN$4,0)),"0", "1")</f>
        <v>0</v>
      </c>
      <c r="AF2959" s="60" t="str">
        <f>IF(ISERROR(MATCH([3]!Quota_Std_2022_23[[#This Row], [Quota Type]],[3]Sheet1!$AO$2:$AO$12,0)),"0", "1")</f>
        <v>0</v>
      </c>
      <c r="AG2959" s="60" t="str">
        <f>IF(ISERROR(MATCH(#REF!,$BA$2:$BA$8,0)),"0", "1")</f>
        <v>0</v>
      </c>
      <c r="AH2959" s="60" t="str">
        <f>IF(ISERROR(MATCH(Passout2023[[#This Row], [Nationality Pakistani/ Foreign]],$D$3:$D$4,0)),"0", "1")</f>
        <v>0</v>
      </c>
    </row>
    <row r="2960">
      <c r="Y2960" s="60" t="str">
        <f>IF(ISERROR(MATCH(Passout2023[[#This Row], [Degree Duration (year)]],$M$3:$M$10,0)),"0", "1")</f>
        <v>0</v>
      </c>
      <c r="Z2960" s="60" t="str">
        <f>IF(ISERROR(MATCH(Passout2023[[#This Row], [Admission Type]],$F$3:$F$6,0)),"0", "1")</f>
        <v>0</v>
      </c>
      <c r="AA2960" s="60" t="str">
        <f>IF(ISERROR(MATCH(Passout2023[[#This Row], [Batch Start Year]],$L$3:$L$25,0)),"0", "1")</f>
        <v>0</v>
      </c>
      <c r="AB2960" s="60" t="str">
        <f>IF(ISERROR(MATCH(Passout2023[[#This Row], [Batch Start Semester]],$K$3:$K$6,0)),"0", "1")</f>
        <v>0</v>
      </c>
      <c r="AC2960" s="60" t="str">
        <f>IF(ISERROR(MATCH([3]!Quota_Std_2022_23[[#This Row], [SESSION_TYPE]],$AX$2:$AX$5,0)),"0", "1")</f>
        <v>0</v>
      </c>
      <c r="AD2960" s="60" t="str">
        <f>IF(ISERROR(MATCH(#REF!,#REF!,0)),"0", "1")</f>
        <v>0</v>
      </c>
      <c r="AE2960" s="60" t="str">
        <f>IF(ISERROR(MATCH([3]!Quota_Std_2022_23[[#This Row], [Gender]],$AN$2:$AN$4,0)),"0", "1")</f>
        <v>0</v>
      </c>
      <c r="AF2960" s="60" t="str">
        <f>IF(ISERROR(MATCH([3]!Quota_Std_2022_23[[#This Row], [Quota Type]],[3]Sheet1!$AO$2:$AO$12,0)),"0", "1")</f>
        <v>0</v>
      </c>
      <c r="AG2960" s="60" t="str">
        <f>IF(ISERROR(MATCH(#REF!,$BA$2:$BA$8,0)),"0", "1")</f>
        <v>0</v>
      </c>
      <c r="AH2960" s="60" t="str">
        <f>IF(ISERROR(MATCH(Passout2023[[#This Row], [Nationality Pakistani/ Foreign]],$D$3:$D$4,0)),"0", "1")</f>
        <v>0</v>
      </c>
    </row>
    <row r="2961">
      <c r="Y2961" s="60" t="str">
        <f>IF(ISERROR(MATCH(Passout2023[[#This Row], [Degree Duration (year)]],$M$3:$M$10,0)),"0", "1")</f>
        <v>0</v>
      </c>
      <c r="Z2961" s="60" t="str">
        <f>IF(ISERROR(MATCH(Passout2023[[#This Row], [Admission Type]],$F$3:$F$6,0)),"0", "1")</f>
        <v>0</v>
      </c>
      <c r="AA2961" s="60" t="str">
        <f>IF(ISERROR(MATCH(Passout2023[[#This Row], [Batch Start Year]],$L$3:$L$25,0)),"0", "1")</f>
        <v>0</v>
      </c>
      <c r="AB2961" s="60" t="str">
        <f>IF(ISERROR(MATCH(Passout2023[[#This Row], [Batch Start Semester]],$K$3:$K$6,0)),"0", "1")</f>
        <v>0</v>
      </c>
      <c r="AC2961" s="60" t="str">
        <f>IF(ISERROR(MATCH([3]!Quota_Std_2022_23[[#This Row], [SESSION_TYPE]],$AX$2:$AX$5,0)),"0", "1")</f>
        <v>0</v>
      </c>
      <c r="AD2961" s="60" t="str">
        <f>IF(ISERROR(MATCH(#REF!,#REF!,0)),"0", "1")</f>
        <v>0</v>
      </c>
      <c r="AE2961" s="60" t="str">
        <f>IF(ISERROR(MATCH([3]!Quota_Std_2022_23[[#This Row], [Gender]],$AN$2:$AN$4,0)),"0", "1")</f>
        <v>0</v>
      </c>
      <c r="AF2961" s="60" t="str">
        <f>IF(ISERROR(MATCH([3]!Quota_Std_2022_23[[#This Row], [Quota Type]],[3]Sheet1!$AO$2:$AO$12,0)),"0", "1")</f>
        <v>0</v>
      </c>
      <c r="AG2961" s="60" t="str">
        <f>IF(ISERROR(MATCH(#REF!,$BA$2:$BA$8,0)),"0", "1")</f>
        <v>0</v>
      </c>
      <c r="AH2961" s="60" t="str">
        <f>IF(ISERROR(MATCH(Passout2023[[#This Row], [Nationality Pakistani/ Foreign]],$D$3:$D$4,0)),"0", "1")</f>
        <v>0</v>
      </c>
    </row>
    <row r="2962">
      <c r="Y2962" s="60" t="str">
        <f>IF(ISERROR(MATCH(Passout2023[[#This Row], [Degree Duration (year)]],$M$3:$M$10,0)),"0", "1")</f>
        <v>0</v>
      </c>
      <c r="Z2962" s="60" t="str">
        <f>IF(ISERROR(MATCH(Passout2023[[#This Row], [Admission Type]],$F$3:$F$6,0)),"0", "1")</f>
        <v>0</v>
      </c>
      <c r="AA2962" s="60" t="str">
        <f>IF(ISERROR(MATCH(Passout2023[[#This Row], [Batch Start Year]],$L$3:$L$25,0)),"0", "1")</f>
        <v>0</v>
      </c>
      <c r="AB2962" s="60" t="str">
        <f>IF(ISERROR(MATCH(Passout2023[[#This Row], [Batch Start Semester]],$K$3:$K$6,0)),"0", "1")</f>
        <v>0</v>
      </c>
      <c r="AC2962" s="60" t="str">
        <f>IF(ISERROR(MATCH([3]!Quota_Std_2022_23[[#This Row], [SESSION_TYPE]],$AX$2:$AX$5,0)),"0", "1")</f>
        <v>0</v>
      </c>
      <c r="AD2962" s="60" t="str">
        <f>IF(ISERROR(MATCH(#REF!,#REF!,0)),"0", "1")</f>
        <v>0</v>
      </c>
      <c r="AE2962" s="60" t="str">
        <f>IF(ISERROR(MATCH([3]!Quota_Std_2022_23[[#This Row], [Gender]],$AN$2:$AN$4,0)),"0", "1")</f>
        <v>0</v>
      </c>
      <c r="AF2962" s="60" t="str">
        <f>IF(ISERROR(MATCH([3]!Quota_Std_2022_23[[#This Row], [Quota Type]],[3]Sheet1!$AO$2:$AO$12,0)),"0", "1")</f>
        <v>0</v>
      </c>
      <c r="AG2962" s="60" t="str">
        <f>IF(ISERROR(MATCH(#REF!,$BA$2:$BA$8,0)),"0", "1")</f>
        <v>0</v>
      </c>
      <c r="AH2962" s="60" t="str">
        <f>IF(ISERROR(MATCH(Passout2023[[#This Row], [Nationality Pakistani/ Foreign]],$D$3:$D$4,0)),"0", "1")</f>
        <v>0</v>
      </c>
    </row>
    <row r="2963">
      <c r="Y2963" s="60" t="str">
        <f>IF(ISERROR(MATCH(Passout2023[[#This Row], [Degree Duration (year)]],$M$3:$M$10,0)),"0", "1")</f>
        <v>0</v>
      </c>
      <c r="Z2963" s="60" t="str">
        <f>IF(ISERROR(MATCH(Passout2023[[#This Row], [Admission Type]],$F$3:$F$6,0)),"0", "1")</f>
        <v>0</v>
      </c>
      <c r="AA2963" s="60" t="str">
        <f>IF(ISERROR(MATCH(Passout2023[[#This Row], [Batch Start Year]],$L$3:$L$25,0)),"0", "1")</f>
        <v>0</v>
      </c>
      <c r="AB2963" s="60" t="str">
        <f>IF(ISERROR(MATCH(Passout2023[[#This Row], [Batch Start Semester]],$K$3:$K$6,0)),"0", "1")</f>
        <v>0</v>
      </c>
      <c r="AC2963" s="60" t="str">
        <f>IF(ISERROR(MATCH([3]!Quota_Std_2022_23[[#This Row], [SESSION_TYPE]],$AX$2:$AX$5,0)),"0", "1")</f>
        <v>0</v>
      </c>
      <c r="AD2963" s="60" t="str">
        <f>IF(ISERROR(MATCH(#REF!,#REF!,0)),"0", "1")</f>
        <v>0</v>
      </c>
      <c r="AE2963" s="60" t="str">
        <f>IF(ISERROR(MATCH([3]!Quota_Std_2022_23[[#This Row], [Gender]],$AN$2:$AN$4,0)),"0", "1")</f>
        <v>0</v>
      </c>
      <c r="AF2963" s="60" t="str">
        <f>IF(ISERROR(MATCH([3]!Quota_Std_2022_23[[#This Row], [Quota Type]],[3]Sheet1!$AO$2:$AO$12,0)),"0", "1")</f>
        <v>0</v>
      </c>
      <c r="AG2963" s="60" t="str">
        <f>IF(ISERROR(MATCH(#REF!,$BA$2:$BA$8,0)),"0", "1")</f>
        <v>0</v>
      </c>
      <c r="AH2963" s="60" t="str">
        <f>IF(ISERROR(MATCH(Passout2023[[#This Row], [Nationality Pakistani/ Foreign]],$D$3:$D$4,0)),"0", "1")</f>
        <v>0</v>
      </c>
    </row>
    <row r="2964">
      <c r="Y2964" s="60" t="str">
        <f>IF(ISERROR(MATCH(Passout2023[[#This Row], [Degree Duration (year)]],$M$3:$M$10,0)),"0", "1")</f>
        <v>0</v>
      </c>
      <c r="Z2964" s="60" t="str">
        <f>IF(ISERROR(MATCH(Passout2023[[#This Row], [Admission Type]],$F$3:$F$6,0)),"0", "1")</f>
        <v>0</v>
      </c>
      <c r="AA2964" s="60" t="str">
        <f>IF(ISERROR(MATCH(Passout2023[[#This Row], [Batch Start Year]],$L$3:$L$25,0)),"0", "1")</f>
        <v>0</v>
      </c>
      <c r="AB2964" s="60" t="str">
        <f>IF(ISERROR(MATCH(Passout2023[[#This Row], [Batch Start Semester]],$K$3:$K$6,0)),"0", "1")</f>
        <v>0</v>
      </c>
      <c r="AC2964" s="60" t="str">
        <f>IF(ISERROR(MATCH([3]!Quota_Std_2022_23[[#This Row], [SESSION_TYPE]],$AX$2:$AX$5,0)),"0", "1")</f>
        <v>0</v>
      </c>
      <c r="AD2964" s="60" t="str">
        <f>IF(ISERROR(MATCH(#REF!,#REF!,0)),"0", "1")</f>
        <v>0</v>
      </c>
      <c r="AE2964" s="60" t="str">
        <f>IF(ISERROR(MATCH([3]!Quota_Std_2022_23[[#This Row], [Gender]],$AN$2:$AN$4,0)),"0", "1")</f>
        <v>0</v>
      </c>
      <c r="AF2964" s="60" t="str">
        <f>IF(ISERROR(MATCH([3]!Quota_Std_2022_23[[#This Row], [Quota Type]],[3]Sheet1!$AO$2:$AO$12,0)),"0", "1")</f>
        <v>0</v>
      </c>
      <c r="AG2964" s="60" t="str">
        <f>IF(ISERROR(MATCH(#REF!,$BA$2:$BA$8,0)),"0", "1")</f>
        <v>0</v>
      </c>
      <c r="AH2964" s="60" t="str">
        <f>IF(ISERROR(MATCH(Passout2023[[#This Row], [Nationality Pakistani/ Foreign]],$D$3:$D$4,0)),"0", "1")</f>
        <v>0</v>
      </c>
    </row>
    <row r="2965">
      <c r="Y2965" s="60" t="str">
        <f>IF(ISERROR(MATCH(Passout2023[[#This Row], [Degree Duration (year)]],$M$3:$M$10,0)),"0", "1")</f>
        <v>0</v>
      </c>
      <c r="Z2965" s="60" t="str">
        <f>IF(ISERROR(MATCH(Passout2023[[#This Row], [Admission Type]],$F$3:$F$6,0)),"0", "1")</f>
        <v>0</v>
      </c>
      <c r="AA2965" s="60" t="str">
        <f>IF(ISERROR(MATCH(Passout2023[[#This Row], [Batch Start Year]],$L$3:$L$25,0)),"0", "1")</f>
        <v>0</v>
      </c>
      <c r="AB2965" s="60" t="str">
        <f>IF(ISERROR(MATCH(Passout2023[[#This Row], [Batch Start Semester]],$K$3:$K$6,0)),"0", "1")</f>
        <v>0</v>
      </c>
      <c r="AC2965" s="60" t="str">
        <f>IF(ISERROR(MATCH([3]!Quota_Std_2022_23[[#This Row], [SESSION_TYPE]],$AX$2:$AX$5,0)),"0", "1")</f>
        <v>0</v>
      </c>
      <c r="AD2965" s="60" t="str">
        <f>IF(ISERROR(MATCH(#REF!,#REF!,0)),"0", "1")</f>
        <v>0</v>
      </c>
      <c r="AE2965" s="60" t="str">
        <f>IF(ISERROR(MATCH([3]!Quota_Std_2022_23[[#This Row], [Gender]],$AN$2:$AN$4,0)),"0", "1")</f>
        <v>0</v>
      </c>
      <c r="AF2965" s="60" t="str">
        <f>IF(ISERROR(MATCH([3]!Quota_Std_2022_23[[#This Row], [Quota Type]],[3]Sheet1!$AO$2:$AO$12,0)),"0", "1")</f>
        <v>0</v>
      </c>
      <c r="AG2965" s="60" t="str">
        <f>IF(ISERROR(MATCH(#REF!,$BA$2:$BA$8,0)),"0", "1")</f>
        <v>0</v>
      </c>
      <c r="AH2965" s="60" t="str">
        <f>IF(ISERROR(MATCH(Passout2023[[#This Row], [Nationality Pakistani/ Foreign]],$D$3:$D$4,0)),"0", "1")</f>
        <v>0</v>
      </c>
    </row>
    <row r="2966">
      <c r="Y2966" s="60" t="str">
        <f>IF(ISERROR(MATCH(Passout2023[[#This Row], [Degree Duration (year)]],$M$3:$M$10,0)),"0", "1")</f>
        <v>0</v>
      </c>
      <c r="Z2966" s="60" t="str">
        <f>IF(ISERROR(MATCH(Passout2023[[#This Row], [Admission Type]],$F$3:$F$6,0)),"0", "1")</f>
        <v>0</v>
      </c>
      <c r="AA2966" s="60" t="str">
        <f>IF(ISERROR(MATCH(Passout2023[[#This Row], [Batch Start Year]],$L$3:$L$25,0)),"0", "1")</f>
        <v>0</v>
      </c>
      <c r="AB2966" s="60" t="str">
        <f>IF(ISERROR(MATCH(Passout2023[[#This Row], [Batch Start Semester]],$K$3:$K$6,0)),"0", "1")</f>
        <v>0</v>
      </c>
      <c r="AC2966" s="60" t="str">
        <f>IF(ISERROR(MATCH([3]!Quota_Std_2022_23[[#This Row], [SESSION_TYPE]],$AX$2:$AX$5,0)),"0", "1")</f>
        <v>0</v>
      </c>
      <c r="AD2966" s="60" t="str">
        <f>IF(ISERROR(MATCH(#REF!,#REF!,0)),"0", "1")</f>
        <v>0</v>
      </c>
      <c r="AE2966" s="60" t="str">
        <f>IF(ISERROR(MATCH([3]!Quota_Std_2022_23[[#This Row], [Gender]],$AN$2:$AN$4,0)),"0", "1")</f>
        <v>0</v>
      </c>
      <c r="AF2966" s="60" t="str">
        <f>IF(ISERROR(MATCH([3]!Quota_Std_2022_23[[#This Row], [Quota Type]],[3]Sheet1!$AO$2:$AO$12,0)),"0", "1")</f>
        <v>0</v>
      </c>
      <c r="AG2966" s="60" t="str">
        <f>IF(ISERROR(MATCH(#REF!,$BA$2:$BA$8,0)),"0", "1")</f>
        <v>0</v>
      </c>
      <c r="AH2966" s="60" t="str">
        <f>IF(ISERROR(MATCH(Passout2023[[#This Row], [Nationality Pakistani/ Foreign]],$D$3:$D$4,0)),"0", "1")</f>
        <v>0</v>
      </c>
    </row>
    <row r="2967">
      <c r="Y2967" s="60" t="str">
        <f>IF(ISERROR(MATCH(Passout2023[[#This Row], [Degree Duration (year)]],$M$3:$M$10,0)),"0", "1")</f>
        <v>0</v>
      </c>
      <c r="Z2967" s="60" t="str">
        <f>IF(ISERROR(MATCH(Passout2023[[#This Row], [Admission Type]],$F$3:$F$6,0)),"0", "1")</f>
        <v>0</v>
      </c>
      <c r="AA2967" s="60" t="str">
        <f>IF(ISERROR(MATCH(Passout2023[[#This Row], [Batch Start Year]],$L$3:$L$25,0)),"0", "1")</f>
        <v>0</v>
      </c>
      <c r="AB2967" s="60" t="str">
        <f>IF(ISERROR(MATCH(Passout2023[[#This Row], [Batch Start Semester]],$K$3:$K$6,0)),"0", "1")</f>
        <v>0</v>
      </c>
      <c r="AC2967" s="60" t="str">
        <f>IF(ISERROR(MATCH([3]!Quota_Std_2022_23[[#This Row], [SESSION_TYPE]],$AX$2:$AX$5,0)),"0", "1")</f>
        <v>0</v>
      </c>
      <c r="AD2967" s="60" t="str">
        <f>IF(ISERROR(MATCH(#REF!,#REF!,0)),"0", "1")</f>
        <v>0</v>
      </c>
      <c r="AE2967" s="60" t="str">
        <f>IF(ISERROR(MATCH([3]!Quota_Std_2022_23[[#This Row], [Gender]],$AN$2:$AN$4,0)),"0", "1")</f>
        <v>0</v>
      </c>
      <c r="AF2967" s="60" t="str">
        <f>IF(ISERROR(MATCH([3]!Quota_Std_2022_23[[#This Row], [Quota Type]],[3]Sheet1!$AO$2:$AO$12,0)),"0", "1")</f>
        <v>0</v>
      </c>
      <c r="AG2967" s="60" t="str">
        <f>IF(ISERROR(MATCH(#REF!,$BA$2:$BA$8,0)),"0", "1")</f>
        <v>0</v>
      </c>
      <c r="AH2967" s="60" t="str">
        <f>IF(ISERROR(MATCH(Passout2023[[#This Row], [Nationality Pakistani/ Foreign]],$D$3:$D$4,0)),"0", "1")</f>
        <v>0</v>
      </c>
    </row>
    <row r="2968">
      <c r="Y2968" s="60" t="str">
        <f>IF(ISERROR(MATCH(Passout2023[[#This Row], [Degree Duration (year)]],$M$3:$M$10,0)),"0", "1")</f>
        <v>0</v>
      </c>
      <c r="Z2968" s="60" t="str">
        <f>IF(ISERROR(MATCH(Passout2023[[#This Row], [Admission Type]],$F$3:$F$6,0)),"0", "1")</f>
        <v>0</v>
      </c>
      <c r="AA2968" s="60" t="str">
        <f>IF(ISERROR(MATCH(Passout2023[[#This Row], [Batch Start Year]],$L$3:$L$25,0)),"0", "1")</f>
        <v>0</v>
      </c>
      <c r="AB2968" s="60" t="str">
        <f>IF(ISERROR(MATCH(Passout2023[[#This Row], [Batch Start Semester]],$K$3:$K$6,0)),"0", "1")</f>
        <v>0</v>
      </c>
      <c r="AC2968" s="60" t="str">
        <f>IF(ISERROR(MATCH([3]!Quota_Std_2022_23[[#This Row], [SESSION_TYPE]],$AX$2:$AX$5,0)),"0", "1")</f>
        <v>0</v>
      </c>
      <c r="AD2968" s="60" t="str">
        <f>IF(ISERROR(MATCH(#REF!,#REF!,0)),"0", "1")</f>
        <v>0</v>
      </c>
      <c r="AE2968" s="60" t="str">
        <f>IF(ISERROR(MATCH([3]!Quota_Std_2022_23[[#This Row], [Gender]],$AN$2:$AN$4,0)),"0", "1")</f>
        <v>0</v>
      </c>
      <c r="AF2968" s="60" t="str">
        <f>IF(ISERROR(MATCH([3]!Quota_Std_2022_23[[#This Row], [Quota Type]],[3]Sheet1!$AO$2:$AO$12,0)),"0", "1")</f>
        <v>0</v>
      </c>
      <c r="AG2968" s="60" t="str">
        <f>IF(ISERROR(MATCH(#REF!,$BA$2:$BA$8,0)),"0", "1")</f>
        <v>0</v>
      </c>
      <c r="AH2968" s="60" t="str">
        <f>IF(ISERROR(MATCH(Passout2023[[#This Row], [Nationality Pakistani/ Foreign]],$D$3:$D$4,0)),"0", "1")</f>
        <v>0</v>
      </c>
    </row>
    <row r="2969">
      <c r="Y2969" s="60" t="str">
        <f>IF(ISERROR(MATCH(Passout2023[[#This Row], [Degree Duration (year)]],$M$3:$M$10,0)),"0", "1")</f>
        <v>0</v>
      </c>
      <c r="Z2969" s="60" t="str">
        <f>IF(ISERROR(MATCH(Passout2023[[#This Row], [Admission Type]],$F$3:$F$6,0)),"0", "1")</f>
        <v>0</v>
      </c>
      <c r="AA2969" s="60" t="str">
        <f>IF(ISERROR(MATCH(Passout2023[[#This Row], [Batch Start Year]],$L$3:$L$25,0)),"0", "1")</f>
        <v>0</v>
      </c>
      <c r="AB2969" s="60" t="str">
        <f>IF(ISERROR(MATCH(Passout2023[[#This Row], [Batch Start Semester]],$K$3:$K$6,0)),"0", "1")</f>
        <v>0</v>
      </c>
      <c r="AC2969" s="60" t="str">
        <f>IF(ISERROR(MATCH([3]!Quota_Std_2022_23[[#This Row], [SESSION_TYPE]],$AX$2:$AX$5,0)),"0", "1")</f>
        <v>0</v>
      </c>
      <c r="AD2969" s="60" t="str">
        <f>IF(ISERROR(MATCH(#REF!,#REF!,0)),"0", "1")</f>
        <v>0</v>
      </c>
      <c r="AE2969" s="60" t="str">
        <f>IF(ISERROR(MATCH([3]!Quota_Std_2022_23[[#This Row], [Gender]],$AN$2:$AN$4,0)),"0", "1")</f>
        <v>0</v>
      </c>
      <c r="AF2969" s="60" t="str">
        <f>IF(ISERROR(MATCH([3]!Quota_Std_2022_23[[#This Row], [Quota Type]],[3]Sheet1!$AO$2:$AO$12,0)),"0", "1")</f>
        <v>0</v>
      </c>
      <c r="AG2969" s="60" t="str">
        <f>IF(ISERROR(MATCH(#REF!,$BA$2:$BA$8,0)),"0", "1")</f>
        <v>0</v>
      </c>
      <c r="AH2969" s="60" t="str">
        <f>IF(ISERROR(MATCH(Passout2023[[#This Row], [Nationality Pakistani/ Foreign]],$D$3:$D$4,0)),"0", "1")</f>
        <v>0</v>
      </c>
    </row>
    <row r="2970">
      <c r="Y2970" s="60" t="str">
        <f>IF(ISERROR(MATCH(Passout2023[[#This Row], [Degree Duration (year)]],$M$3:$M$10,0)),"0", "1")</f>
        <v>0</v>
      </c>
      <c r="Z2970" s="60" t="str">
        <f>IF(ISERROR(MATCH(Passout2023[[#This Row], [Admission Type]],$F$3:$F$6,0)),"0", "1")</f>
        <v>0</v>
      </c>
      <c r="AA2970" s="60" t="str">
        <f>IF(ISERROR(MATCH(Passout2023[[#This Row], [Batch Start Year]],$L$3:$L$25,0)),"0", "1")</f>
        <v>0</v>
      </c>
      <c r="AB2970" s="60" t="str">
        <f>IF(ISERROR(MATCH(Passout2023[[#This Row], [Batch Start Semester]],$K$3:$K$6,0)),"0", "1")</f>
        <v>0</v>
      </c>
      <c r="AC2970" s="60" t="str">
        <f>IF(ISERROR(MATCH([3]!Quota_Std_2022_23[[#This Row], [SESSION_TYPE]],$AX$2:$AX$5,0)),"0", "1")</f>
        <v>0</v>
      </c>
      <c r="AD2970" s="60" t="str">
        <f>IF(ISERROR(MATCH(#REF!,#REF!,0)),"0", "1")</f>
        <v>0</v>
      </c>
      <c r="AE2970" s="60" t="str">
        <f>IF(ISERROR(MATCH([3]!Quota_Std_2022_23[[#This Row], [Gender]],$AN$2:$AN$4,0)),"0", "1")</f>
        <v>0</v>
      </c>
      <c r="AF2970" s="60" t="str">
        <f>IF(ISERROR(MATCH([3]!Quota_Std_2022_23[[#This Row], [Quota Type]],[3]Sheet1!$AO$2:$AO$12,0)),"0", "1")</f>
        <v>0</v>
      </c>
      <c r="AG2970" s="60" t="str">
        <f>IF(ISERROR(MATCH(#REF!,$BA$2:$BA$8,0)),"0", "1")</f>
        <v>0</v>
      </c>
      <c r="AH2970" s="60" t="str">
        <f>IF(ISERROR(MATCH(Passout2023[[#This Row], [Nationality Pakistani/ Foreign]],$D$3:$D$4,0)),"0", "1")</f>
        <v>0</v>
      </c>
    </row>
    <row r="2971">
      <c r="Y2971" s="60" t="str">
        <f>IF(ISERROR(MATCH(Passout2023[[#This Row], [Degree Duration (year)]],$M$3:$M$10,0)),"0", "1")</f>
        <v>0</v>
      </c>
      <c r="Z2971" s="60" t="str">
        <f>IF(ISERROR(MATCH(Passout2023[[#This Row], [Admission Type]],$F$3:$F$6,0)),"0", "1")</f>
        <v>0</v>
      </c>
      <c r="AA2971" s="60" t="str">
        <f>IF(ISERROR(MATCH(Passout2023[[#This Row], [Batch Start Year]],$L$3:$L$25,0)),"0", "1")</f>
        <v>0</v>
      </c>
      <c r="AB2971" s="60" t="str">
        <f>IF(ISERROR(MATCH(Passout2023[[#This Row], [Batch Start Semester]],$K$3:$K$6,0)),"0", "1")</f>
        <v>0</v>
      </c>
      <c r="AC2971" s="60" t="str">
        <f>IF(ISERROR(MATCH([3]!Quota_Std_2022_23[[#This Row], [SESSION_TYPE]],$AX$2:$AX$5,0)),"0", "1")</f>
        <v>0</v>
      </c>
      <c r="AD2971" s="60" t="str">
        <f>IF(ISERROR(MATCH(#REF!,#REF!,0)),"0", "1")</f>
        <v>0</v>
      </c>
      <c r="AE2971" s="60" t="str">
        <f>IF(ISERROR(MATCH([3]!Quota_Std_2022_23[[#This Row], [Gender]],$AN$2:$AN$4,0)),"0", "1")</f>
        <v>0</v>
      </c>
      <c r="AF2971" s="60" t="str">
        <f>IF(ISERROR(MATCH([3]!Quota_Std_2022_23[[#This Row], [Quota Type]],[3]Sheet1!$AO$2:$AO$12,0)),"0", "1")</f>
        <v>0</v>
      </c>
      <c r="AG2971" s="60" t="str">
        <f>IF(ISERROR(MATCH(#REF!,$BA$2:$BA$8,0)),"0", "1")</f>
        <v>0</v>
      </c>
      <c r="AH2971" s="60" t="str">
        <f>IF(ISERROR(MATCH(Passout2023[[#This Row], [Nationality Pakistani/ Foreign]],$D$3:$D$4,0)),"0", "1")</f>
        <v>0</v>
      </c>
    </row>
    <row r="2972">
      <c r="Y2972" s="60" t="str">
        <f>IF(ISERROR(MATCH(Passout2023[[#This Row], [Degree Duration (year)]],$M$3:$M$10,0)),"0", "1")</f>
        <v>0</v>
      </c>
      <c r="Z2972" s="60" t="str">
        <f>IF(ISERROR(MATCH(Passout2023[[#This Row], [Admission Type]],$F$3:$F$6,0)),"0", "1")</f>
        <v>0</v>
      </c>
      <c r="AA2972" s="60" t="str">
        <f>IF(ISERROR(MATCH(Passout2023[[#This Row], [Batch Start Year]],$L$3:$L$25,0)),"0", "1")</f>
        <v>0</v>
      </c>
      <c r="AB2972" s="60" t="str">
        <f>IF(ISERROR(MATCH(Passout2023[[#This Row], [Batch Start Semester]],$K$3:$K$6,0)),"0", "1")</f>
        <v>0</v>
      </c>
      <c r="AC2972" s="60" t="str">
        <f>IF(ISERROR(MATCH([3]!Quota_Std_2022_23[[#This Row], [SESSION_TYPE]],$AX$2:$AX$5,0)),"0", "1")</f>
        <v>0</v>
      </c>
      <c r="AD2972" s="60" t="str">
        <f>IF(ISERROR(MATCH(#REF!,#REF!,0)),"0", "1")</f>
        <v>0</v>
      </c>
      <c r="AE2972" s="60" t="str">
        <f>IF(ISERROR(MATCH([3]!Quota_Std_2022_23[[#This Row], [Gender]],$AN$2:$AN$4,0)),"0", "1")</f>
        <v>0</v>
      </c>
      <c r="AF2972" s="60" t="str">
        <f>IF(ISERROR(MATCH([3]!Quota_Std_2022_23[[#This Row], [Quota Type]],[3]Sheet1!$AO$2:$AO$12,0)),"0", "1")</f>
        <v>0</v>
      </c>
      <c r="AG2972" s="60" t="str">
        <f>IF(ISERROR(MATCH(#REF!,$BA$2:$BA$8,0)),"0", "1")</f>
        <v>0</v>
      </c>
      <c r="AH2972" s="60" t="str">
        <f>IF(ISERROR(MATCH(Passout2023[[#This Row], [Nationality Pakistani/ Foreign]],$D$3:$D$4,0)),"0", "1")</f>
        <v>0</v>
      </c>
    </row>
    <row r="2973">
      <c r="Y2973" s="60" t="str">
        <f>IF(ISERROR(MATCH(Passout2023[[#This Row], [Degree Duration (year)]],$M$3:$M$10,0)),"0", "1")</f>
        <v>0</v>
      </c>
      <c r="Z2973" s="60" t="str">
        <f>IF(ISERROR(MATCH(Passout2023[[#This Row], [Admission Type]],$F$3:$F$6,0)),"0", "1")</f>
        <v>0</v>
      </c>
      <c r="AA2973" s="60" t="str">
        <f>IF(ISERROR(MATCH(Passout2023[[#This Row], [Batch Start Year]],$L$3:$L$25,0)),"0", "1")</f>
        <v>0</v>
      </c>
      <c r="AB2973" s="60" t="str">
        <f>IF(ISERROR(MATCH(Passout2023[[#This Row], [Batch Start Semester]],$K$3:$K$6,0)),"0", "1")</f>
        <v>0</v>
      </c>
      <c r="AC2973" s="60" t="str">
        <f>IF(ISERROR(MATCH([3]!Quota_Std_2022_23[[#This Row], [SESSION_TYPE]],$AX$2:$AX$5,0)),"0", "1")</f>
        <v>0</v>
      </c>
      <c r="AD2973" s="60" t="str">
        <f>IF(ISERROR(MATCH(#REF!,#REF!,0)),"0", "1")</f>
        <v>0</v>
      </c>
      <c r="AE2973" s="60" t="str">
        <f>IF(ISERROR(MATCH([3]!Quota_Std_2022_23[[#This Row], [Gender]],$AN$2:$AN$4,0)),"0", "1")</f>
        <v>0</v>
      </c>
      <c r="AF2973" s="60" t="str">
        <f>IF(ISERROR(MATCH([3]!Quota_Std_2022_23[[#This Row], [Quota Type]],[3]Sheet1!$AO$2:$AO$12,0)),"0", "1")</f>
        <v>0</v>
      </c>
      <c r="AG2973" s="60" t="str">
        <f>IF(ISERROR(MATCH(#REF!,$BA$2:$BA$8,0)),"0", "1")</f>
        <v>0</v>
      </c>
      <c r="AH2973" s="60" t="str">
        <f>IF(ISERROR(MATCH(Passout2023[[#This Row], [Nationality Pakistani/ Foreign]],$D$3:$D$4,0)),"0", "1")</f>
        <v>0</v>
      </c>
    </row>
    <row r="2974">
      <c r="Y2974" s="60" t="str">
        <f>IF(ISERROR(MATCH(Passout2023[[#This Row], [Degree Duration (year)]],$M$3:$M$10,0)),"0", "1")</f>
        <v>0</v>
      </c>
      <c r="Z2974" s="60" t="str">
        <f>IF(ISERROR(MATCH(Passout2023[[#This Row], [Admission Type]],$F$3:$F$6,0)),"0", "1")</f>
        <v>0</v>
      </c>
      <c r="AA2974" s="60" t="str">
        <f>IF(ISERROR(MATCH(Passout2023[[#This Row], [Batch Start Year]],$L$3:$L$25,0)),"0", "1")</f>
        <v>0</v>
      </c>
      <c r="AB2974" s="60" t="str">
        <f>IF(ISERROR(MATCH(Passout2023[[#This Row], [Batch Start Semester]],$K$3:$K$6,0)),"0", "1")</f>
        <v>0</v>
      </c>
      <c r="AC2974" s="60" t="str">
        <f>IF(ISERROR(MATCH([3]!Quota_Std_2022_23[[#This Row], [SESSION_TYPE]],$AX$2:$AX$5,0)),"0", "1")</f>
        <v>0</v>
      </c>
      <c r="AD2974" s="60" t="str">
        <f>IF(ISERROR(MATCH(#REF!,#REF!,0)),"0", "1")</f>
        <v>0</v>
      </c>
      <c r="AE2974" s="60" t="str">
        <f>IF(ISERROR(MATCH([3]!Quota_Std_2022_23[[#This Row], [Gender]],$AN$2:$AN$4,0)),"0", "1")</f>
        <v>0</v>
      </c>
      <c r="AF2974" s="60" t="str">
        <f>IF(ISERROR(MATCH([3]!Quota_Std_2022_23[[#This Row], [Quota Type]],[3]Sheet1!$AO$2:$AO$12,0)),"0", "1")</f>
        <v>0</v>
      </c>
      <c r="AG2974" s="60" t="str">
        <f>IF(ISERROR(MATCH(#REF!,$BA$2:$BA$8,0)),"0", "1")</f>
        <v>0</v>
      </c>
      <c r="AH2974" s="60" t="str">
        <f>IF(ISERROR(MATCH(Passout2023[[#This Row], [Nationality Pakistani/ Foreign]],$D$3:$D$4,0)),"0", "1")</f>
        <v>0</v>
      </c>
    </row>
    <row r="2975">
      <c r="Y2975" s="60" t="str">
        <f>IF(ISERROR(MATCH(Passout2023[[#This Row], [Degree Duration (year)]],$M$3:$M$10,0)),"0", "1")</f>
        <v>0</v>
      </c>
      <c r="Z2975" s="60" t="str">
        <f>IF(ISERROR(MATCH(Passout2023[[#This Row], [Admission Type]],$F$3:$F$6,0)),"0", "1")</f>
        <v>0</v>
      </c>
      <c r="AA2975" s="60" t="str">
        <f>IF(ISERROR(MATCH(Passout2023[[#This Row], [Batch Start Year]],$L$3:$L$25,0)),"0", "1")</f>
        <v>0</v>
      </c>
      <c r="AB2975" s="60" t="str">
        <f>IF(ISERROR(MATCH(Passout2023[[#This Row], [Batch Start Semester]],$K$3:$K$6,0)),"0", "1")</f>
        <v>0</v>
      </c>
      <c r="AC2975" s="60" t="str">
        <f>IF(ISERROR(MATCH([3]!Quota_Std_2022_23[[#This Row], [SESSION_TYPE]],$AX$2:$AX$5,0)),"0", "1")</f>
        <v>0</v>
      </c>
      <c r="AD2975" s="60" t="str">
        <f>IF(ISERROR(MATCH(#REF!,#REF!,0)),"0", "1")</f>
        <v>0</v>
      </c>
      <c r="AE2975" s="60" t="str">
        <f>IF(ISERROR(MATCH([3]!Quota_Std_2022_23[[#This Row], [Gender]],$AN$2:$AN$4,0)),"0", "1")</f>
        <v>0</v>
      </c>
      <c r="AF2975" s="60" t="str">
        <f>IF(ISERROR(MATCH([3]!Quota_Std_2022_23[[#This Row], [Quota Type]],[3]Sheet1!$AO$2:$AO$12,0)),"0", "1")</f>
        <v>0</v>
      </c>
      <c r="AG2975" s="60" t="str">
        <f>IF(ISERROR(MATCH(#REF!,$BA$2:$BA$8,0)),"0", "1")</f>
        <v>0</v>
      </c>
      <c r="AH2975" s="60" t="str">
        <f>IF(ISERROR(MATCH(Passout2023[[#This Row], [Nationality Pakistani/ Foreign]],$D$3:$D$4,0)),"0", "1")</f>
        <v>0</v>
      </c>
    </row>
    <row r="2976">
      <c r="Y2976" s="60" t="str">
        <f>IF(ISERROR(MATCH(Passout2023[[#This Row], [Degree Duration (year)]],$M$3:$M$10,0)),"0", "1")</f>
        <v>0</v>
      </c>
      <c r="Z2976" s="60" t="str">
        <f>IF(ISERROR(MATCH(Passout2023[[#This Row], [Admission Type]],$F$3:$F$6,0)),"0", "1")</f>
        <v>0</v>
      </c>
      <c r="AA2976" s="60" t="str">
        <f>IF(ISERROR(MATCH(Passout2023[[#This Row], [Batch Start Year]],$L$3:$L$25,0)),"0", "1")</f>
        <v>0</v>
      </c>
      <c r="AB2976" s="60" t="str">
        <f>IF(ISERROR(MATCH(Passout2023[[#This Row], [Batch Start Semester]],$K$3:$K$6,0)),"0", "1")</f>
        <v>0</v>
      </c>
      <c r="AC2976" s="60" t="str">
        <f>IF(ISERROR(MATCH([3]!Quota_Std_2022_23[[#This Row], [SESSION_TYPE]],$AX$2:$AX$5,0)),"0", "1")</f>
        <v>0</v>
      </c>
      <c r="AD2976" s="60" t="str">
        <f>IF(ISERROR(MATCH(#REF!,#REF!,0)),"0", "1")</f>
        <v>0</v>
      </c>
      <c r="AE2976" s="60" t="str">
        <f>IF(ISERROR(MATCH([3]!Quota_Std_2022_23[[#This Row], [Gender]],$AN$2:$AN$4,0)),"0", "1")</f>
        <v>0</v>
      </c>
      <c r="AF2976" s="60" t="str">
        <f>IF(ISERROR(MATCH([3]!Quota_Std_2022_23[[#This Row], [Quota Type]],[3]Sheet1!$AO$2:$AO$12,0)),"0", "1")</f>
        <v>0</v>
      </c>
      <c r="AG2976" s="60" t="str">
        <f>IF(ISERROR(MATCH(#REF!,$BA$2:$BA$8,0)),"0", "1")</f>
        <v>0</v>
      </c>
      <c r="AH2976" s="60" t="str">
        <f>IF(ISERROR(MATCH(Passout2023[[#This Row], [Nationality Pakistani/ Foreign]],$D$3:$D$4,0)),"0", "1")</f>
        <v>0</v>
      </c>
    </row>
    <row r="2977">
      <c r="Y2977" s="60" t="str">
        <f>IF(ISERROR(MATCH(Passout2023[[#This Row], [Degree Duration (year)]],$M$3:$M$10,0)),"0", "1")</f>
        <v>0</v>
      </c>
      <c r="Z2977" s="60" t="str">
        <f>IF(ISERROR(MATCH(Passout2023[[#This Row], [Admission Type]],$F$3:$F$6,0)),"0", "1")</f>
        <v>0</v>
      </c>
      <c r="AA2977" s="60" t="str">
        <f>IF(ISERROR(MATCH(Passout2023[[#This Row], [Batch Start Year]],$L$3:$L$25,0)),"0", "1")</f>
        <v>0</v>
      </c>
      <c r="AB2977" s="60" t="str">
        <f>IF(ISERROR(MATCH(Passout2023[[#This Row], [Batch Start Semester]],$K$3:$K$6,0)),"0", "1")</f>
        <v>0</v>
      </c>
      <c r="AC2977" s="60" t="str">
        <f>IF(ISERROR(MATCH([3]!Quota_Std_2022_23[[#This Row], [SESSION_TYPE]],$AX$2:$AX$5,0)),"0", "1")</f>
        <v>0</v>
      </c>
      <c r="AD2977" s="60" t="str">
        <f>IF(ISERROR(MATCH(#REF!,#REF!,0)),"0", "1")</f>
        <v>0</v>
      </c>
      <c r="AE2977" s="60" t="str">
        <f>IF(ISERROR(MATCH([3]!Quota_Std_2022_23[[#This Row], [Gender]],$AN$2:$AN$4,0)),"0", "1")</f>
        <v>0</v>
      </c>
      <c r="AF2977" s="60" t="str">
        <f>IF(ISERROR(MATCH([3]!Quota_Std_2022_23[[#This Row], [Quota Type]],[3]Sheet1!$AO$2:$AO$12,0)),"0", "1")</f>
        <v>0</v>
      </c>
      <c r="AG2977" s="60" t="str">
        <f>IF(ISERROR(MATCH(#REF!,$BA$2:$BA$8,0)),"0", "1")</f>
        <v>0</v>
      </c>
      <c r="AH2977" s="60" t="str">
        <f>IF(ISERROR(MATCH(Passout2023[[#This Row], [Nationality Pakistani/ Foreign]],$D$3:$D$4,0)),"0", "1")</f>
        <v>0</v>
      </c>
    </row>
    <row r="2978">
      <c r="Y2978" s="60" t="str">
        <f>IF(ISERROR(MATCH(Passout2023[[#This Row], [Degree Duration (year)]],$M$3:$M$10,0)),"0", "1")</f>
        <v>0</v>
      </c>
      <c r="Z2978" s="60" t="str">
        <f>IF(ISERROR(MATCH(Passout2023[[#This Row], [Admission Type]],$F$3:$F$6,0)),"0", "1")</f>
        <v>0</v>
      </c>
      <c r="AA2978" s="60" t="str">
        <f>IF(ISERROR(MATCH(Passout2023[[#This Row], [Batch Start Year]],$L$3:$L$25,0)),"0", "1")</f>
        <v>0</v>
      </c>
      <c r="AB2978" s="60" t="str">
        <f>IF(ISERROR(MATCH(Passout2023[[#This Row], [Batch Start Semester]],$K$3:$K$6,0)),"0", "1")</f>
        <v>0</v>
      </c>
      <c r="AC2978" s="60" t="str">
        <f>IF(ISERROR(MATCH([3]!Quota_Std_2022_23[[#This Row], [SESSION_TYPE]],$AX$2:$AX$5,0)),"0", "1")</f>
        <v>0</v>
      </c>
      <c r="AD2978" s="60" t="str">
        <f>IF(ISERROR(MATCH(#REF!,#REF!,0)),"0", "1")</f>
        <v>0</v>
      </c>
      <c r="AE2978" s="60" t="str">
        <f>IF(ISERROR(MATCH([3]!Quota_Std_2022_23[[#This Row], [Gender]],$AN$2:$AN$4,0)),"0", "1")</f>
        <v>0</v>
      </c>
      <c r="AF2978" s="60" t="str">
        <f>IF(ISERROR(MATCH([3]!Quota_Std_2022_23[[#This Row], [Quota Type]],[3]Sheet1!$AO$2:$AO$12,0)),"0", "1")</f>
        <v>0</v>
      </c>
      <c r="AG2978" s="60" t="str">
        <f>IF(ISERROR(MATCH(#REF!,$BA$2:$BA$8,0)),"0", "1")</f>
        <v>0</v>
      </c>
      <c r="AH2978" s="60" t="str">
        <f>IF(ISERROR(MATCH(Passout2023[[#This Row], [Nationality Pakistani/ Foreign]],$D$3:$D$4,0)),"0", "1")</f>
        <v>0</v>
      </c>
    </row>
    <row r="2979">
      <c r="Y2979" s="60" t="str">
        <f>IF(ISERROR(MATCH(Passout2023[[#This Row], [Degree Duration (year)]],$M$3:$M$10,0)),"0", "1")</f>
        <v>0</v>
      </c>
      <c r="Z2979" s="60" t="str">
        <f>IF(ISERROR(MATCH(Passout2023[[#This Row], [Admission Type]],$F$3:$F$6,0)),"0", "1")</f>
        <v>0</v>
      </c>
      <c r="AA2979" s="60" t="str">
        <f>IF(ISERROR(MATCH(Passout2023[[#This Row], [Batch Start Year]],$L$3:$L$25,0)),"0", "1")</f>
        <v>0</v>
      </c>
      <c r="AB2979" s="60" t="str">
        <f>IF(ISERROR(MATCH(Passout2023[[#This Row], [Batch Start Semester]],$K$3:$K$6,0)),"0", "1")</f>
        <v>0</v>
      </c>
      <c r="AC2979" s="60" t="str">
        <f>IF(ISERROR(MATCH([3]!Quota_Std_2022_23[[#This Row], [SESSION_TYPE]],$AX$2:$AX$5,0)),"0", "1")</f>
        <v>0</v>
      </c>
      <c r="AD2979" s="60" t="str">
        <f>IF(ISERROR(MATCH(#REF!,#REF!,0)),"0", "1")</f>
        <v>0</v>
      </c>
      <c r="AE2979" s="60" t="str">
        <f>IF(ISERROR(MATCH([3]!Quota_Std_2022_23[[#This Row], [Gender]],$AN$2:$AN$4,0)),"0", "1")</f>
        <v>0</v>
      </c>
      <c r="AF2979" s="60" t="str">
        <f>IF(ISERROR(MATCH([3]!Quota_Std_2022_23[[#This Row], [Quota Type]],[3]Sheet1!$AO$2:$AO$12,0)),"0", "1")</f>
        <v>0</v>
      </c>
      <c r="AG2979" s="60" t="str">
        <f>IF(ISERROR(MATCH(#REF!,$BA$2:$BA$8,0)),"0", "1")</f>
        <v>0</v>
      </c>
      <c r="AH2979" s="60" t="str">
        <f>IF(ISERROR(MATCH(Passout2023[[#This Row], [Nationality Pakistani/ Foreign]],$D$3:$D$4,0)),"0", "1")</f>
        <v>0</v>
      </c>
    </row>
    <row r="2980">
      <c r="Y2980" s="60" t="str">
        <f>IF(ISERROR(MATCH(Passout2023[[#This Row], [Degree Duration (year)]],$M$3:$M$10,0)),"0", "1")</f>
        <v>0</v>
      </c>
      <c r="Z2980" s="60" t="str">
        <f>IF(ISERROR(MATCH(Passout2023[[#This Row], [Admission Type]],$F$3:$F$6,0)),"0", "1")</f>
        <v>0</v>
      </c>
      <c r="AA2980" s="60" t="str">
        <f>IF(ISERROR(MATCH(Passout2023[[#This Row], [Batch Start Year]],$L$3:$L$25,0)),"0", "1")</f>
        <v>0</v>
      </c>
      <c r="AB2980" s="60" t="str">
        <f>IF(ISERROR(MATCH(Passout2023[[#This Row], [Batch Start Semester]],$K$3:$K$6,0)),"0", "1")</f>
        <v>0</v>
      </c>
      <c r="AC2980" s="60" t="str">
        <f>IF(ISERROR(MATCH([3]!Quota_Std_2022_23[[#This Row], [SESSION_TYPE]],$AX$2:$AX$5,0)),"0", "1")</f>
        <v>0</v>
      </c>
      <c r="AD2980" s="60" t="str">
        <f>IF(ISERROR(MATCH(#REF!,#REF!,0)),"0", "1")</f>
        <v>0</v>
      </c>
      <c r="AE2980" s="60" t="str">
        <f>IF(ISERROR(MATCH([3]!Quota_Std_2022_23[[#This Row], [Gender]],$AN$2:$AN$4,0)),"0", "1")</f>
        <v>0</v>
      </c>
      <c r="AF2980" s="60" t="str">
        <f>IF(ISERROR(MATCH([3]!Quota_Std_2022_23[[#This Row], [Quota Type]],[3]Sheet1!$AO$2:$AO$12,0)),"0", "1")</f>
        <v>0</v>
      </c>
      <c r="AG2980" s="60" t="str">
        <f>IF(ISERROR(MATCH(#REF!,$BA$2:$BA$8,0)),"0", "1")</f>
        <v>0</v>
      </c>
      <c r="AH2980" s="60" t="str">
        <f>IF(ISERROR(MATCH(Passout2023[[#This Row], [Nationality Pakistani/ Foreign]],$D$3:$D$4,0)),"0", "1")</f>
        <v>0</v>
      </c>
    </row>
    <row r="2981">
      <c r="Y2981" s="60" t="str">
        <f>IF(ISERROR(MATCH(Passout2023[[#This Row], [Degree Duration (year)]],$M$3:$M$10,0)),"0", "1")</f>
        <v>0</v>
      </c>
      <c r="Z2981" s="60" t="str">
        <f>IF(ISERROR(MATCH(Passout2023[[#This Row], [Admission Type]],$F$3:$F$6,0)),"0", "1")</f>
        <v>0</v>
      </c>
      <c r="AA2981" s="60" t="str">
        <f>IF(ISERROR(MATCH(Passout2023[[#This Row], [Batch Start Year]],$L$3:$L$25,0)),"0", "1")</f>
        <v>0</v>
      </c>
      <c r="AB2981" s="60" t="str">
        <f>IF(ISERROR(MATCH(Passout2023[[#This Row], [Batch Start Semester]],$K$3:$K$6,0)),"0", "1")</f>
        <v>0</v>
      </c>
      <c r="AC2981" s="60" t="str">
        <f>IF(ISERROR(MATCH([3]!Quota_Std_2022_23[[#This Row], [SESSION_TYPE]],$AX$2:$AX$5,0)),"0", "1")</f>
        <v>0</v>
      </c>
      <c r="AD2981" s="60" t="str">
        <f>IF(ISERROR(MATCH(#REF!,#REF!,0)),"0", "1")</f>
        <v>0</v>
      </c>
      <c r="AE2981" s="60" t="str">
        <f>IF(ISERROR(MATCH([3]!Quota_Std_2022_23[[#This Row], [Gender]],$AN$2:$AN$4,0)),"0", "1")</f>
        <v>0</v>
      </c>
      <c r="AF2981" s="60" t="str">
        <f>IF(ISERROR(MATCH([3]!Quota_Std_2022_23[[#This Row], [Quota Type]],[3]Sheet1!$AO$2:$AO$12,0)),"0", "1")</f>
        <v>0</v>
      </c>
      <c r="AG2981" s="60" t="str">
        <f>IF(ISERROR(MATCH(#REF!,$BA$2:$BA$8,0)),"0", "1")</f>
        <v>0</v>
      </c>
      <c r="AH2981" s="60" t="str">
        <f>IF(ISERROR(MATCH(Passout2023[[#This Row], [Nationality Pakistani/ Foreign]],$D$3:$D$4,0)),"0", "1")</f>
        <v>0</v>
      </c>
    </row>
    <row r="2982">
      <c r="Y2982" s="60" t="str">
        <f>IF(ISERROR(MATCH(Passout2023[[#This Row], [Degree Duration (year)]],$M$3:$M$10,0)),"0", "1")</f>
        <v>0</v>
      </c>
      <c r="Z2982" s="60" t="str">
        <f>IF(ISERROR(MATCH(Passout2023[[#This Row], [Admission Type]],$F$3:$F$6,0)),"0", "1")</f>
        <v>0</v>
      </c>
      <c r="AA2982" s="60" t="str">
        <f>IF(ISERROR(MATCH(Passout2023[[#This Row], [Batch Start Year]],$L$3:$L$25,0)),"0", "1")</f>
        <v>0</v>
      </c>
      <c r="AB2982" s="60" t="str">
        <f>IF(ISERROR(MATCH(Passout2023[[#This Row], [Batch Start Semester]],$K$3:$K$6,0)),"0", "1")</f>
        <v>0</v>
      </c>
      <c r="AC2982" s="60" t="str">
        <f>IF(ISERROR(MATCH([3]!Quota_Std_2022_23[[#This Row], [SESSION_TYPE]],$AX$2:$AX$5,0)),"0", "1")</f>
        <v>0</v>
      </c>
      <c r="AD2982" s="60" t="str">
        <f>IF(ISERROR(MATCH(#REF!,#REF!,0)),"0", "1")</f>
        <v>0</v>
      </c>
      <c r="AE2982" s="60" t="str">
        <f>IF(ISERROR(MATCH([3]!Quota_Std_2022_23[[#This Row], [Gender]],$AN$2:$AN$4,0)),"0", "1")</f>
        <v>0</v>
      </c>
      <c r="AF2982" s="60" t="str">
        <f>IF(ISERROR(MATCH([3]!Quota_Std_2022_23[[#This Row], [Quota Type]],[3]Sheet1!$AO$2:$AO$12,0)),"0", "1")</f>
        <v>0</v>
      </c>
      <c r="AG2982" s="60" t="str">
        <f>IF(ISERROR(MATCH(#REF!,$BA$2:$BA$8,0)),"0", "1")</f>
        <v>0</v>
      </c>
      <c r="AH2982" s="60" t="str">
        <f>IF(ISERROR(MATCH(Passout2023[[#This Row], [Nationality Pakistani/ Foreign]],$D$3:$D$4,0)),"0", "1")</f>
        <v>0</v>
      </c>
    </row>
    <row r="2983">
      <c r="Y2983" s="60" t="str">
        <f>IF(ISERROR(MATCH(Passout2023[[#This Row], [Degree Duration (year)]],$M$3:$M$10,0)),"0", "1")</f>
        <v>0</v>
      </c>
      <c r="Z2983" s="60" t="str">
        <f>IF(ISERROR(MATCH(Passout2023[[#This Row], [Admission Type]],$F$3:$F$6,0)),"0", "1")</f>
        <v>0</v>
      </c>
      <c r="AA2983" s="60" t="str">
        <f>IF(ISERROR(MATCH(Passout2023[[#This Row], [Batch Start Year]],$L$3:$L$25,0)),"0", "1")</f>
        <v>0</v>
      </c>
      <c r="AB2983" s="60" t="str">
        <f>IF(ISERROR(MATCH(Passout2023[[#This Row], [Batch Start Semester]],$K$3:$K$6,0)),"0", "1")</f>
        <v>0</v>
      </c>
      <c r="AC2983" s="60" t="str">
        <f>IF(ISERROR(MATCH([3]!Quota_Std_2022_23[[#This Row], [SESSION_TYPE]],$AX$2:$AX$5,0)),"0", "1")</f>
        <v>0</v>
      </c>
      <c r="AD2983" s="60" t="str">
        <f>IF(ISERROR(MATCH(#REF!,#REF!,0)),"0", "1")</f>
        <v>0</v>
      </c>
      <c r="AE2983" s="60" t="str">
        <f>IF(ISERROR(MATCH([3]!Quota_Std_2022_23[[#This Row], [Gender]],$AN$2:$AN$4,0)),"0", "1")</f>
        <v>0</v>
      </c>
      <c r="AF2983" s="60" t="str">
        <f>IF(ISERROR(MATCH([3]!Quota_Std_2022_23[[#This Row], [Quota Type]],[3]Sheet1!$AO$2:$AO$12,0)),"0", "1")</f>
        <v>0</v>
      </c>
      <c r="AG2983" s="60" t="str">
        <f>IF(ISERROR(MATCH(#REF!,$BA$2:$BA$8,0)),"0", "1")</f>
        <v>0</v>
      </c>
      <c r="AH2983" s="60" t="str">
        <f>IF(ISERROR(MATCH(Passout2023[[#This Row], [Nationality Pakistani/ Foreign]],$D$3:$D$4,0)),"0", "1")</f>
        <v>0</v>
      </c>
    </row>
    <row r="2984">
      <c r="Y2984" s="60" t="str">
        <f>IF(ISERROR(MATCH(Passout2023[[#This Row], [Degree Duration (year)]],$M$3:$M$10,0)),"0", "1")</f>
        <v>0</v>
      </c>
      <c r="Z2984" s="60" t="str">
        <f>IF(ISERROR(MATCH(Passout2023[[#This Row], [Admission Type]],$F$3:$F$6,0)),"0", "1")</f>
        <v>0</v>
      </c>
      <c r="AA2984" s="60" t="str">
        <f>IF(ISERROR(MATCH(Passout2023[[#This Row], [Batch Start Year]],$L$3:$L$25,0)),"0", "1")</f>
        <v>0</v>
      </c>
      <c r="AB2984" s="60" t="str">
        <f>IF(ISERROR(MATCH(Passout2023[[#This Row], [Batch Start Semester]],$K$3:$K$6,0)),"0", "1")</f>
        <v>0</v>
      </c>
      <c r="AC2984" s="60" t="str">
        <f>IF(ISERROR(MATCH([3]!Quota_Std_2022_23[[#This Row], [SESSION_TYPE]],$AX$2:$AX$5,0)),"0", "1")</f>
        <v>0</v>
      </c>
      <c r="AD2984" s="60" t="str">
        <f>IF(ISERROR(MATCH(#REF!,#REF!,0)),"0", "1")</f>
        <v>0</v>
      </c>
      <c r="AE2984" s="60" t="str">
        <f>IF(ISERROR(MATCH([3]!Quota_Std_2022_23[[#This Row], [Gender]],$AN$2:$AN$4,0)),"0", "1")</f>
        <v>0</v>
      </c>
      <c r="AF2984" s="60" t="str">
        <f>IF(ISERROR(MATCH([3]!Quota_Std_2022_23[[#This Row], [Quota Type]],[3]Sheet1!$AO$2:$AO$12,0)),"0", "1")</f>
        <v>0</v>
      </c>
      <c r="AG2984" s="60" t="str">
        <f>IF(ISERROR(MATCH(#REF!,$BA$2:$BA$8,0)),"0", "1")</f>
        <v>0</v>
      </c>
      <c r="AH2984" s="60" t="str">
        <f>IF(ISERROR(MATCH(Passout2023[[#This Row], [Nationality Pakistani/ Foreign]],$D$3:$D$4,0)),"0", "1")</f>
        <v>0</v>
      </c>
    </row>
    <row r="2985">
      <c r="Y2985" s="60" t="str">
        <f>IF(ISERROR(MATCH(Passout2023[[#This Row], [Degree Duration (year)]],$M$3:$M$10,0)),"0", "1")</f>
        <v>0</v>
      </c>
      <c r="Z2985" s="60" t="str">
        <f>IF(ISERROR(MATCH(Passout2023[[#This Row], [Admission Type]],$F$3:$F$6,0)),"0", "1")</f>
        <v>0</v>
      </c>
      <c r="AA2985" s="60" t="str">
        <f>IF(ISERROR(MATCH(Passout2023[[#This Row], [Batch Start Year]],$L$3:$L$25,0)),"0", "1")</f>
        <v>0</v>
      </c>
      <c r="AB2985" s="60" t="str">
        <f>IF(ISERROR(MATCH(Passout2023[[#This Row], [Batch Start Semester]],$K$3:$K$6,0)),"0", "1")</f>
        <v>0</v>
      </c>
      <c r="AC2985" s="60" t="str">
        <f>IF(ISERROR(MATCH([3]!Quota_Std_2022_23[[#This Row], [SESSION_TYPE]],$AX$2:$AX$5,0)),"0", "1")</f>
        <v>0</v>
      </c>
      <c r="AD2985" s="60" t="str">
        <f>IF(ISERROR(MATCH(#REF!,#REF!,0)),"0", "1")</f>
        <v>0</v>
      </c>
      <c r="AE2985" s="60" t="str">
        <f>IF(ISERROR(MATCH([3]!Quota_Std_2022_23[[#This Row], [Gender]],$AN$2:$AN$4,0)),"0", "1")</f>
        <v>0</v>
      </c>
      <c r="AF2985" s="60" t="str">
        <f>IF(ISERROR(MATCH([3]!Quota_Std_2022_23[[#This Row], [Quota Type]],[3]Sheet1!$AO$2:$AO$12,0)),"0", "1")</f>
        <v>0</v>
      </c>
      <c r="AG2985" s="60" t="str">
        <f>IF(ISERROR(MATCH(#REF!,$BA$2:$BA$8,0)),"0", "1")</f>
        <v>0</v>
      </c>
      <c r="AH2985" s="60" t="str">
        <f>IF(ISERROR(MATCH(Passout2023[[#This Row], [Nationality Pakistani/ Foreign]],$D$3:$D$4,0)),"0", "1")</f>
        <v>0</v>
      </c>
    </row>
    <row r="2986">
      <c r="Y2986" s="60" t="str">
        <f>IF(ISERROR(MATCH(Passout2023[[#This Row], [Degree Duration (year)]],$M$3:$M$10,0)),"0", "1")</f>
        <v>0</v>
      </c>
      <c r="Z2986" s="60" t="str">
        <f>IF(ISERROR(MATCH(Passout2023[[#This Row], [Admission Type]],$F$3:$F$6,0)),"0", "1")</f>
        <v>0</v>
      </c>
      <c r="AA2986" s="60" t="str">
        <f>IF(ISERROR(MATCH(Passout2023[[#This Row], [Batch Start Year]],$L$3:$L$25,0)),"0", "1")</f>
        <v>0</v>
      </c>
      <c r="AB2986" s="60" t="str">
        <f>IF(ISERROR(MATCH(Passout2023[[#This Row], [Batch Start Semester]],$K$3:$K$6,0)),"0", "1")</f>
        <v>0</v>
      </c>
      <c r="AC2986" s="60" t="str">
        <f>IF(ISERROR(MATCH([3]!Quota_Std_2022_23[[#This Row], [SESSION_TYPE]],$AX$2:$AX$5,0)),"0", "1")</f>
        <v>0</v>
      </c>
      <c r="AD2986" s="60" t="str">
        <f>IF(ISERROR(MATCH(#REF!,#REF!,0)),"0", "1")</f>
        <v>0</v>
      </c>
      <c r="AE2986" s="60" t="str">
        <f>IF(ISERROR(MATCH([3]!Quota_Std_2022_23[[#This Row], [Gender]],$AN$2:$AN$4,0)),"0", "1")</f>
        <v>0</v>
      </c>
      <c r="AF2986" s="60" t="str">
        <f>IF(ISERROR(MATCH([3]!Quota_Std_2022_23[[#This Row], [Quota Type]],[3]Sheet1!$AO$2:$AO$12,0)),"0", "1")</f>
        <v>0</v>
      </c>
      <c r="AG2986" s="60" t="str">
        <f>IF(ISERROR(MATCH(#REF!,$BA$2:$BA$8,0)),"0", "1")</f>
        <v>0</v>
      </c>
      <c r="AH2986" s="60" t="str">
        <f>IF(ISERROR(MATCH(Passout2023[[#This Row], [Nationality Pakistani/ Foreign]],$D$3:$D$4,0)),"0", "1")</f>
        <v>0</v>
      </c>
    </row>
    <row r="2987">
      <c r="Y2987" s="60" t="str">
        <f>IF(ISERROR(MATCH(Passout2023[[#This Row], [Degree Duration (year)]],$M$3:$M$10,0)),"0", "1")</f>
        <v>0</v>
      </c>
      <c r="Z2987" s="60" t="str">
        <f>IF(ISERROR(MATCH(Passout2023[[#This Row], [Admission Type]],$F$3:$F$6,0)),"0", "1")</f>
        <v>0</v>
      </c>
      <c r="AA2987" s="60" t="str">
        <f>IF(ISERROR(MATCH(Passout2023[[#This Row], [Batch Start Year]],$L$3:$L$25,0)),"0", "1")</f>
        <v>0</v>
      </c>
      <c r="AB2987" s="60" t="str">
        <f>IF(ISERROR(MATCH(Passout2023[[#This Row], [Batch Start Semester]],$K$3:$K$6,0)),"0", "1")</f>
        <v>0</v>
      </c>
      <c r="AC2987" s="60" t="str">
        <f>IF(ISERROR(MATCH([3]!Quota_Std_2022_23[[#This Row], [SESSION_TYPE]],$AX$2:$AX$5,0)),"0", "1")</f>
        <v>0</v>
      </c>
      <c r="AD2987" s="60" t="str">
        <f>IF(ISERROR(MATCH(#REF!,#REF!,0)),"0", "1")</f>
        <v>0</v>
      </c>
      <c r="AE2987" s="60" t="str">
        <f>IF(ISERROR(MATCH([3]!Quota_Std_2022_23[[#This Row], [Gender]],$AN$2:$AN$4,0)),"0", "1")</f>
        <v>0</v>
      </c>
      <c r="AF2987" s="60" t="str">
        <f>IF(ISERROR(MATCH([3]!Quota_Std_2022_23[[#This Row], [Quota Type]],[3]Sheet1!$AO$2:$AO$12,0)),"0", "1")</f>
        <v>0</v>
      </c>
      <c r="AG2987" s="60" t="str">
        <f>IF(ISERROR(MATCH(#REF!,$BA$2:$BA$8,0)),"0", "1")</f>
        <v>0</v>
      </c>
      <c r="AH2987" s="60" t="str">
        <f>IF(ISERROR(MATCH(Passout2023[[#This Row], [Nationality Pakistani/ Foreign]],$D$3:$D$4,0)),"0", "1")</f>
        <v>0</v>
      </c>
    </row>
    <row r="2988">
      <c r="Y2988" s="60" t="str">
        <f>IF(ISERROR(MATCH(Passout2023[[#This Row], [Degree Duration (year)]],$M$3:$M$10,0)),"0", "1")</f>
        <v>0</v>
      </c>
      <c r="Z2988" s="60" t="str">
        <f>IF(ISERROR(MATCH(Passout2023[[#This Row], [Admission Type]],$F$3:$F$6,0)),"0", "1")</f>
        <v>0</v>
      </c>
      <c r="AA2988" s="60" t="str">
        <f>IF(ISERROR(MATCH(Passout2023[[#This Row], [Batch Start Year]],$L$3:$L$25,0)),"0", "1")</f>
        <v>0</v>
      </c>
      <c r="AB2988" s="60" t="str">
        <f>IF(ISERROR(MATCH(Passout2023[[#This Row], [Batch Start Semester]],$K$3:$K$6,0)),"0", "1")</f>
        <v>0</v>
      </c>
      <c r="AC2988" s="60" t="str">
        <f>IF(ISERROR(MATCH([3]!Quota_Std_2022_23[[#This Row], [SESSION_TYPE]],$AX$2:$AX$5,0)),"0", "1")</f>
        <v>0</v>
      </c>
      <c r="AD2988" s="60" t="str">
        <f>IF(ISERROR(MATCH(#REF!,#REF!,0)),"0", "1")</f>
        <v>0</v>
      </c>
      <c r="AE2988" s="60" t="str">
        <f>IF(ISERROR(MATCH([3]!Quota_Std_2022_23[[#This Row], [Gender]],$AN$2:$AN$4,0)),"0", "1")</f>
        <v>0</v>
      </c>
      <c r="AF2988" s="60" t="str">
        <f>IF(ISERROR(MATCH([3]!Quota_Std_2022_23[[#This Row], [Quota Type]],[3]Sheet1!$AO$2:$AO$12,0)),"0", "1")</f>
        <v>0</v>
      </c>
      <c r="AG2988" s="60" t="str">
        <f>IF(ISERROR(MATCH(#REF!,$BA$2:$BA$8,0)),"0", "1")</f>
        <v>0</v>
      </c>
      <c r="AH2988" s="60" t="str">
        <f>IF(ISERROR(MATCH(Passout2023[[#This Row], [Nationality Pakistani/ Foreign]],$D$3:$D$4,0)),"0", "1")</f>
        <v>0</v>
      </c>
    </row>
    <row r="2989">
      <c r="Y2989" s="60" t="str">
        <f>IF(ISERROR(MATCH(Passout2023[[#This Row], [Degree Duration (year)]],$M$3:$M$10,0)),"0", "1")</f>
        <v>0</v>
      </c>
      <c r="Z2989" s="60" t="str">
        <f>IF(ISERROR(MATCH(Passout2023[[#This Row], [Admission Type]],$F$3:$F$6,0)),"0", "1")</f>
        <v>0</v>
      </c>
      <c r="AA2989" s="60" t="str">
        <f>IF(ISERROR(MATCH(Passout2023[[#This Row], [Batch Start Year]],$L$3:$L$25,0)),"0", "1")</f>
        <v>0</v>
      </c>
      <c r="AB2989" s="60" t="str">
        <f>IF(ISERROR(MATCH(Passout2023[[#This Row], [Batch Start Semester]],$K$3:$K$6,0)),"0", "1")</f>
        <v>0</v>
      </c>
      <c r="AC2989" s="60" t="str">
        <f>IF(ISERROR(MATCH([3]!Quota_Std_2022_23[[#This Row], [SESSION_TYPE]],$AX$2:$AX$5,0)),"0", "1")</f>
        <v>0</v>
      </c>
      <c r="AD2989" s="60" t="str">
        <f>IF(ISERROR(MATCH(#REF!,#REF!,0)),"0", "1")</f>
        <v>0</v>
      </c>
      <c r="AE2989" s="60" t="str">
        <f>IF(ISERROR(MATCH([3]!Quota_Std_2022_23[[#This Row], [Gender]],$AN$2:$AN$4,0)),"0", "1")</f>
        <v>0</v>
      </c>
      <c r="AF2989" s="60" t="str">
        <f>IF(ISERROR(MATCH([3]!Quota_Std_2022_23[[#This Row], [Quota Type]],[3]Sheet1!$AO$2:$AO$12,0)),"0", "1")</f>
        <v>0</v>
      </c>
      <c r="AG2989" s="60" t="str">
        <f>IF(ISERROR(MATCH(#REF!,$BA$2:$BA$8,0)),"0", "1")</f>
        <v>0</v>
      </c>
      <c r="AH2989" s="60" t="str">
        <f>IF(ISERROR(MATCH(Passout2023[[#This Row], [Nationality Pakistani/ Foreign]],$D$3:$D$4,0)),"0", "1")</f>
        <v>0</v>
      </c>
    </row>
    <row r="2990">
      <c r="Y2990" s="60" t="str">
        <f>IF(ISERROR(MATCH(Passout2023[[#This Row], [Degree Duration (year)]],$M$3:$M$10,0)),"0", "1")</f>
        <v>0</v>
      </c>
      <c r="Z2990" s="60" t="str">
        <f>IF(ISERROR(MATCH(Passout2023[[#This Row], [Admission Type]],$F$3:$F$6,0)),"0", "1")</f>
        <v>0</v>
      </c>
      <c r="AA2990" s="60" t="str">
        <f>IF(ISERROR(MATCH(Passout2023[[#This Row], [Batch Start Year]],$L$3:$L$25,0)),"0", "1")</f>
        <v>0</v>
      </c>
      <c r="AB2990" s="60" t="str">
        <f>IF(ISERROR(MATCH(Passout2023[[#This Row], [Batch Start Semester]],$K$3:$K$6,0)),"0", "1")</f>
        <v>0</v>
      </c>
      <c r="AC2990" s="60" t="str">
        <f>IF(ISERROR(MATCH([3]!Quota_Std_2022_23[[#This Row], [SESSION_TYPE]],$AX$2:$AX$5,0)),"0", "1")</f>
        <v>0</v>
      </c>
      <c r="AD2990" s="60" t="str">
        <f>IF(ISERROR(MATCH(#REF!,#REF!,0)),"0", "1")</f>
        <v>0</v>
      </c>
      <c r="AE2990" s="60" t="str">
        <f>IF(ISERROR(MATCH([3]!Quota_Std_2022_23[[#This Row], [Gender]],$AN$2:$AN$4,0)),"0", "1")</f>
        <v>0</v>
      </c>
      <c r="AF2990" s="60" t="str">
        <f>IF(ISERROR(MATCH([3]!Quota_Std_2022_23[[#This Row], [Quota Type]],[3]Sheet1!$AO$2:$AO$12,0)),"0", "1")</f>
        <v>0</v>
      </c>
      <c r="AG2990" s="60" t="str">
        <f>IF(ISERROR(MATCH(#REF!,$BA$2:$BA$8,0)),"0", "1")</f>
        <v>0</v>
      </c>
      <c r="AH2990" s="60" t="str">
        <f>IF(ISERROR(MATCH(Passout2023[[#This Row], [Nationality Pakistani/ Foreign]],$D$3:$D$4,0)),"0", "1")</f>
        <v>0</v>
      </c>
    </row>
    <row r="2991">
      <c r="Y2991" s="60" t="str">
        <f>IF(ISERROR(MATCH(Passout2023[[#This Row], [Degree Duration (year)]],$M$3:$M$10,0)),"0", "1")</f>
        <v>0</v>
      </c>
      <c r="Z2991" s="60" t="str">
        <f>IF(ISERROR(MATCH(Passout2023[[#This Row], [Admission Type]],$F$3:$F$6,0)),"0", "1")</f>
        <v>0</v>
      </c>
      <c r="AA2991" s="60" t="str">
        <f>IF(ISERROR(MATCH(Passout2023[[#This Row], [Batch Start Year]],$L$3:$L$25,0)),"0", "1")</f>
        <v>0</v>
      </c>
      <c r="AB2991" s="60" t="str">
        <f>IF(ISERROR(MATCH(Passout2023[[#This Row], [Batch Start Semester]],$K$3:$K$6,0)),"0", "1")</f>
        <v>0</v>
      </c>
      <c r="AC2991" s="60" t="str">
        <f>IF(ISERROR(MATCH([3]!Quota_Std_2022_23[[#This Row], [SESSION_TYPE]],$AX$2:$AX$5,0)),"0", "1")</f>
        <v>0</v>
      </c>
      <c r="AD2991" s="60" t="str">
        <f>IF(ISERROR(MATCH(#REF!,#REF!,0)),"0", "1")</f>
        <v>0</v>
      </c>
      <c r="AE2991" s="60" t="str">
        <f>IF(ISERROR(MATCH([3]!Quota_Std_2022_23[[#This Row], [Gender]],$AN$2:$AN$4,0)),"0", "1")</f>
        <v>0</v>
      </c>
      <c r="AF2991" s="60" t="str">
        <f>IF(ISERROR(MATCH([3]!Quota_Std_2022_23[[#This Row], [Quota Type]],[3]Sheet1!$AO$2:$AO$12,0)),"0", "1")</f>
        <v>0</v>
      </c>
      <c r="AG2991" s="60" t="str">
        <f>IF(ISERROR(MATCH(#REF!,$BA$2:$BA$8,0)),"0", "1")</f>
        <v>0</v>
      </c>
      <c r="AH2991" s="60" t="str">
        <f>IF(ISERROR(MATCH(Passout2023[[#This Row], [Nationality Pakistani/ Foreign]],$D$3:$D$4,0)),"0", "1")</f>
        <v>0</v>
      </c>
    </row>
    <row r="2992">
      <c r="Y2992" s="60" t="str">
        <f>IF(ISERROR(MATCH(Passout2023[[#This Row], [Degree Duration (year)]],$M$3:$M$10,0)),"0", "1")</f>
        <v>0</v>
      </c>
      <c r="Z2992" s="60" t="str">
        <f>IF(ISERROR(MATCH(Passout2023[[#This Row], [Admission Type]],$F$3:$F$6,0)),"0", "1")</f>
        <v>0</v>
      </c>
      <c r="AA2992" s="60" t="str">
        <f>IF(ISERROR(MATCH(Passout2023[[#This Row], [Batch Start Year]],$L$3:$L$25,0)),"0", "1")</f>
        <v>0</v>
      </c>
      <c r="AB2992" s="60" t="str">
        <f>IF(ISERROR(MATCH(Passout2023[[#This Row], [Batch Start Semester]],$K$3:$K$6,0)),"0", "1")</f>
        <v>0</v>
      </c>
      <c r="AC2992" s="60" t="str">
        <f>IF(ISERROR(MATCH([3]!Quota_Std_2022_23[[#This Row], [SESSION_TYPE]],$AX$2:$AX$5,0)),"0", "1")</f>
        <v>0</v>
      </c>
      <c r="AD2992" s="60" t="str">
        <f>IF(ISERROR(MATCH(#REF!,#REF!,0)),"0", "1")</f>
        <v>0</v>
      </c>
      <c r="AE2992" s="60" t="str">
        <f>IF(ISERROR(MATCH([3]!Quota_Std_2022_23[[#This Row], [Gender]],$AN$2:$AN$4,0)),"0", "1")</f>
        <v>0</v>
      </c>
      <c r="AF2992" s="60" t="str">
        <f>IF(ISERROR(MATCH([3]!Quota_Std_2022_23[[#This Row], [Quota Type]],[3]Sheet1!$AO$2:$AO$12,0)),"0", "1")</f>
        <v>0</v>
      </c>
      <c r="AG2992" s="60" t="str">
        <f>IF(ISERROR(MATCH(#REF!,$BA$2:$BA$8,0)),"0", "1")</f>
        <v>0</v>
      </c>
      <c r="AH2992" s="60" t="str">
        <f>IF(ISERROR(MATCH(Passout2023[[#This Row], [Nationality Pakistani/ Foreign]],$D$3:$D$4,0)),"0", "1")</f>
        <v>0</v>
      </c>
    </row>
    <row r="2993">
      <c r="Y2993" s="60" t="str">
        <f>IF(ISERROR(MATCH(Passout2023[[#This Row], [Degree Duration (year)]],$M$3:$M$10,0)),"0", "1")</f>
        <v>0</v>
      </c>
      <c r="Z2993" s="60" t="str">
        <f>IF(ISERROR(MATCH(Passout2023[[#This Row], [Admission Type]],$F$3:$F$6,0)),"0", "1")</f>
        <v>0</v>
      </c>
      <c r="AA2993" s="60" t="str">
        <f>IF(ISERROR(MATCH(Passout2023[[#This Row], [Batch Start Year]],$L$3:$L$25,0)),"0", "1")</f>
        <v>0</v>
      </c>
      <c r="AB2993" s="60" t="str">
        <f>IF(ISERROR(MATCH(Passout2023[[#This Row], [Batch Start Semester]],$K$3:$K$6,0)),"0", "1")</f>
        <v>0</v>
      </c>
      <c r="AC2993" s="60" t="str">
        <f>IF(ISERROR(MATCH([3]!Quota_Std_2022_23[[#This Row], [SESSION_TYPE]],$AX$2:$AX$5,0)),"0", "1")</f>
        <v>0</v>
      </c>
      <c r="AD2993" s="60" t="str">
        <f>IF(ISERROR(MATCH(#REF!,#REF!,0)),"0", "1")</f>
        <v>0</v>
      </c>
      <c r="AE2993" s="60" t="str">
        <f>IF(ISERROR(MATCH([3]!Quota_Std_2022_23[[#This Row], [Gender]],$AN$2:$AN$4,0)),"0", "1")</f>
        <v>0</v>
      </c>
      <c r="AF2993" s="60" t="str">
        <f>IF(ISERROR(MATCH([3]!Quota_Std_2022_23[[#This Row], [Quota Type]],[3]Sheet1!$AO$2:$AO$12,0)),"0", "1")</f>
        <v>0</v>
      </c>
      <c r="AG2993" s="60" t="str">
        <f>IF(ISERROR(MATCH(#REF!,$BA$2:$BA$8,0)),"0", "1")</f>
        <v>0</v>
      </c>
      <c r="AH2993" s="60" t="str">
        <f>IF(ISERROR(MATCH(Passout2023[[#This Row], [Nationality Pakistani/ Foreign]],$D$3:$D$4,0)),"0", "1")</f>
        <v>0</v>
      </c>
    </row>
    <row r="2994">
      <c r="Y2994" s="60" t="str">
        <f>IF(ISERROR(MATCH(Passout2023[[#This Row], [Degree Duration (year)]],$M$3:$M$10,0)),"0", "1")</f>
        <v>0</v>
      </c>
      <c r="Z2994" s="60" t="str">
        <f>IF(ISERROR(MATCH(Passout2023[[#This Row], [Admission Type]],$F$3:$F$6,0)),"0", "1")</f>
        <v>0</v>
      </c>
      <c r="AA2994" s="60" t="str">
        <f>IF(ISERROR(MATCH(Passout2023[[#This Row], [Batch Start Year]],$L$3:$L$25,0)),"0", "1")</f>
        <v>0</v>
      </c>
      <c r="AB2994" s="60" t="str">
        <f>IF(ISERROR(MATCH(Passout2023[[#This Row], [Batch Start Semester]],$K$3:$K$6,0)),"0", "1")</f>
        <v>0</v>
      </c>
      <c r="AC2994" s="60" t="str">
        <f>IF(ISERROR(MATCH([3]!Quota_Std_2022_23[[#This Row], [SESSION_TYPE]],$AX$2:$AX$5,0)),"0", "1")</f>
        <v>0</v>
      </c>
      <c r="AD2994" s="60" t="str">
        <f>IF(ISERROR(MATCH(#REF!,#REF!,0)),"0", "1")</f>
        <v>0</v>
      </c>
      <c r="AE2994" s="60" t="str">
        <f>IF(ISERROR(MATCH([3]!Quota_Std_2022_23[[#This Row], [Gender]],$AN$2:$AN$4,0)),"0", "1")</f>
        <v>0</v>
      </c>
      <c r="AF2994" s="60" t="str">
        <f>IF(ISERROR(MATCH([3]!Quota_Std_2022_23[[#This Row], [Quota Type]],[3]Sheet1!$AO$2:$AO$12,0)),"0", "1")</f>
        <v>0</v>
      </c>
      <c r="AG2994" s="60" t="str">
        <f>IF(ISERROR(MATCH(#REF!,$BA$2:$BA$8,0)),"0", "1")</f>
        <v>0</v>
      </c>
      <c r="AH2994" s="60" t="str">
        <f>IF(ISERROR(MATCH(Passout2023[[#This Row], [Nationality Pakistani/ Foreign]],$D$3:$D$4,0)),"0", "1")</f>
        <v>0</v>
      </c>
    </row>
    <row r="2995">
      <c r="Y2995" s="60" t="str">
        <f>IF(ISERROR(MATCH(Passout2023[[#This Row], [Degree Duration (year)]],$M$3:$M$10,0)),"0", "1")</f>
        <v>0</v>
      </c>
      <c r="Z2995" s="60" t="str">
        <f>IF(ISERROR(MATCH(Passout2023[[#This Row], [Admission Type]],$F$3:$F$6,0)),"0", "1")</f>
        <v>0</v>
      </c>
      <c r="AA2995" s="60" t="str">
        <f>IF(ISERROR(MATCH(Passout2023[[#This Row], [Batch Start Year]],$L$3:$L$25,0)),"0", "1")</f>
        <v>0</v>
      </c>
      <c r="AB2995" s="60" t="str">
        <f>IF(ISERROR(MATCH(Passout2023[[#This Row], [Batch Start Semester]],$K$3:$K$6,0)),"0", "1")</f>
        <v>0</v>
      </c>
      <c r="AC2995" s="60" t="str">
        <f>IF(ISERROR(MATCH([3]!Quota_Std_2022_23[[#This Row], [SESSION_TYPE]],$AX$2:$AX$5,0)),"0", "1")</f>
        <v>0</v>
      </c>
      <c r="AD2995" s="60" t="str">
        <f>IF(ISERROR(MATCH(#REF!,#REF!,0)),"0", "1")</f>
        <v>0</v>
      </c>
      <c r="AE2995" s="60" t="str">
        <f>IF(ISERROR(MATCH([3]!Quota_Std_2022_23[[#This Row], [Gender]],$AN$2:$AN$4,0)),"0", "1")</f>
        <v>0</v>
      </c>
      <c r="AF2995" s="60" t="str">
        <f>IF(ISERROR(MATCH([3]!Quota_Std_2022_23[[#This Row], [Quota Type]],[3]Sheet1!$AO$2:$AO$12,0)),"0", "1")</f>
        <v>0</v>
      </c>
      <c r="AG2995" s="60" t="str">
        <f>IF(ISERROR(MATCH(#REF!,$BA$2:$BA$8,0)),"0", "1")</f>
        <v>0</v>
      </c>
      <c r="AH2995" s="60" t="str">
        <f>IF(ISERROR(MATCH(Passout2023[[#This Row], [Nationality Pakistani/ Foreign]],$D$3:$D$4,0)),"0", "1")</f>
        <v>0</v>
      </c>
    </row>
    <row r="2996">
      <c r="Y2996" s="60" t="str">
        <f>IF(ISERROR(MATCH(Passout2023[[#This Row], [Degree Duration (year)]],$M$3:$M$10,0)),"0", "1")</f>
        <v>0</v>
      </c>
      <c r="Z2996" s="60" t="str">
        <f>IF(ISERROR(MATCH(Passout2023[[#This Row], [Admission Type]],$F$3:$F$6,0)),"0", "1")</f>
        <v>0</v>
      </c>
      <c r="AA2996" s="60" t="str">
        <f>IF(ISERROR(MATCH(Passout2023[[#This Row], [Batch Start Year]],$L$3:$L$25,0)),"0", "1")</f>
        <v>0</v>
      </c>
      <c r="AB2996" s="60" t="str">
        <f>IF(ISERROR(MATCH(Passout2023[[#This Row], [Batch Start Semester]],$K$3:$K$6,0)),"0", "1")</f>
        <v>0</v>
      </c>
      <c r="AC2996" s="60" t="str">
        <f>IF(ISERROR(MATCH([3]!Quota_Std_2022_23[[#This Row], [SESSION_TYPE]],$AX$2:$AX$5,0)),"0", "1")</f>
        <v>0</v>
      </c>
      <c r="AD2996" s="60" t="str">
        <f>IF(ISERROR(MATCH(#REF!,#REF!,0)),"0", "1")</f>
        <v>0</v>
      </c>
      <c r="AE2996" s="60" t="str">
        <f>IF(ISERROR(MATCH([3]!Quota_Std_2022_23[[#This Row], [Gender]],$AN$2:$AN$4,0)),"0", "1")</f>
        <v>0</v>
      </c>
      <c r="AF2996" s="60" t="str">
        <f>IF(ISERROR(MATCH([3]!Quota_Std_2022_23[[#This Row], [Quota Type]],[3]Sheet1!$AO$2:$AO$12,0)),"0", "1")</f>
        <v>0</v>
      </c>
      <c r="AG2996" s="60" t="str">
        <f>IF(ISERROR(MATCH(#REF!,$BA$2:$BA$8,0)),"0", "1")</f>
        <v>0</v>
      </c>
      <c r="AH2996" s="60" t="str">
        <f>IF(ISERROR(MATCH(Passout2023[[#This Row], [Nationality Pakistani/ Foreign]],$D$3:$D$4,0)),"0", "1")</f>
        <v>0</v>
      </c>
    </row>
    <row r="2997">
      <c r="Y2997" s="60" t="str">
        <f>IF(ISERROR(MATCH(Passout2023[[#This Row], [Degree Duration (year)]],$M$3:$M$10,0)),"0", "1")</f>
        <v>0</v>
      </c>
      <c r="Z2997" s="60" t="str">
        <f>IF(ISERROR(MATCH(Passout2023[[#This Row], [Admission Type]],$F$3:$F$6,0)),"0", "1")</f>
        <v>0</v>
      </c>
      <c r="AA2997" s="60" t="str">
        <f>IF(ISERROR(MATCH(Passout2023[[#This Row], [Batch Start Year]],$L$3:$L$25,0)),"0", "1")</f>
        <v>0</v>
      </c>
      <c r="AB2997" s="60" t="str">
        <f>IF(ISERROR(MATCH(Passout2023[[#This Row], [Batch Start Semester]],$K$3:$K$6,0)),"0", "1")</f>
        <v>0</v>
      </c>
      <c r="AC2997" s="60" t="str">
        <f>IF(ISERROR(MATCH([3]!Quota_Std_2022_23[[#This Row], [SESSION_TYPE]],$AX$2:$AX$5,0)),"0", "1")</f>
        <v>0</v>
      </c>
      <c r="AD2997" s="60" t="str">
        <f>IF(ISERROR(MATCH(#REF!,#REF!,0)),"0", "1")</f>
        <v>0</v>
      </c>
      <c r="AE2997" s="60" t="str">
        <f>IF(ISERROR(MATCH([3]!Quota_Std_2022_23[[#This Row], [Gender]],$AN$2:$AN$4,0)),"0", "1")</f>
        <v>0</v>
      </c>
      <c r="AF2997" s="60" t="str">
        <f>IF(ISERROR(MATCH([3]!Quota_Std_2022_23[[#This Row], [Quota Type]],[3]Sheet1!$AO$2:$AO$12,0)),"0", "1")</f>
        <v>0</v>
      </c>
      <c r="AG2997" s="60" t="str">
        <f>IF(ISERROR(MATCH(#REF!,$BA$2:$BA$8,0)),"0", "1")</f>
        <v>0</v>
      </c>
      <c r="AH2997" s="60" t="str">
        <f>IF(ISERROR(MATCH(Passout2023[[#This Row], [Nationality Pakistani/ Foreign]],$D$3:$D$4,0)),"0", "1")</f>
        <v>0</v>
      </c>
    </row>
    <row r="2998">
      <c r="Y2998" s="60" t="str">
        <f>IF(ISERROR(MATCH(Passout2023[[#This Row], [Degree Duration (year)]],$M$3:$M$10,0)),"0", "1")</f>
        <v>0</v>
      </c>
      <c r="Z2998" s="60" t="str">
        <f>IF(ISERROR(MATCH(Passout2023[[#This Row], [Admission Type]],$F$3:$F$6,0)),"0", "1")</f>
        <v>0</v>
      </c>
      <c r="AA2998" s="60" t="str">
        <f>IF(ISERROR(MATCH(Passout2023[[#This Row], [Batch Start Year]],$L$3:$L$25,0)),"0", "1")</f>
        <v>0</v>
      </c>
      <c r="AB2998" s="60" t="str">
        <f>IF(ISERROR(MATCH(Passout2023[[#This Row], [Batch Start Semester]],$K$3:$K$6,0)),"0", "1")</f>
        <v>0</v>
      </c>
      <c r="AC2998" s="60" t="str">
        <f>IF(ISERROR(MATCH([3]!Quota_Std_2022_23[[#This Row], [SESSION_TYPE]],$AX$2:$AX$5,0)),"0", "1")</f>
        <v>0</v>
      </c>
      <c r="AD2998" s="60" t="str">
        <f>IF(ISERROR(MATCH(#REF!,#REF!,0)),"0", "1")</f>
        <v>0</v>
      </c>
      <c r="AE2998" s="60" t="str">
        <f>IF(ISERROR(MATCH([3]!Quota_Std_2022_23[[#This Row], [Gender]],$AN$2:$AN$4,0)),"0", "1")</f>
        <v>0</v>
      </c>
      <c r="AF2998" s="60" t="str">
        <f>IF(ISERROR(MATCH([3]!Quota_Std_2022_23[[#This Row], [Quota Type]],[3]Sheet1!$AO$2:$AO$12,0)),"0", "1")</f>
        <v>0</v>
      </c>
      <c r="AG2998" s="60" t="str">
        <f>IF(ISERROR(MATCH(#REF!,$BA$2:$BA$8,0)),"0", "1")</f>
        <v>0</v>
      </c>
      <c r="AH2998" s="60" t="str">
        <f>IF(ISERROR(MATCH(Passout2023[[#This Row], [Nationality Pakistani/ Foreign]],$D$3:$D$4,0)),"0", "1")</f>
        <v>0</v>
      </c>
    </row>
    <row r="2999">
      <c r="Y2999" s="60" t="str">
        <f>IF(ISERROR(MATCH(Passout2023[[#This Row], [Degree Duration (year)]],$M$3:$M$10,0)),"0", "1")</f>
        <v>0</v>
      </c>
      <c r="Z2999" s="60" t="str">
        <f>IF(ISERROR(MATCH(Passout2023[[#This Row], [Admission Type]],$F$3:$F$6,0)),"0", "1")</f>
        <v>0</v>
      </c>
      <c r="AA2999" s="60" t="str">
        <f>IF(ISERROR(MATCH(Passout2023[[#This Row], [Batch Start Year]],$L$3:$L$25,0)),"0", "1")</f>
        <v>0</v>
      </c>
      <c r="AB2999" s="60" t="str">
        <f>IF(ISERROR(MATCH(Passout2023[[#This Row], [Batch Start Semester]],$K$3:$K$6,0)),"0", "1")</f>
        <v>0</v>
      </c>
      <c r="AC2999" s="60" t="str">
        <f>IF(ISERROR(MATCH([3]!Quota_Std_2022_23[[#This Row], [SESSION_TYPE]],$AX$2:$AX$5,0)),"0", "1")</f>
        <v>0</v>
      </c>
      <c r="AD2999" s="60" t="str">
        <f>IF(ISERROR(MATCH(#REF!,#REF!,0)),"0", "1")</f>
        <v>0</v>
      </c>
      <c r="AE2999" s="60" t="str">
        <f>IF(ISERROR(MATCH([3]!Quota_Std_2022_23[[#This Row], [Gender]],$AN$2:$AN$4,0)),"0", "1")</f>
        <v>0</v>
      </c>
      <c r="AF2999" s="60" t="str">
        <f>IF(ISERROR(MATCH([3]!Quota_Std_2022_23[[#This Row], [Quota Type]],[3]Sheet1!$AO$2:$AO$12,0)),"0", "1")</f>
        <v>0</v>
      </c>
      <c r="AG2999" s="60" t="str">
        <f>IF(ISERROR(MATCH(#REF!,$BA$2:$BA$8,0)),"0", "1")</f>
        <v>0</v>
      </c>
      <c r="AH2999" s="60" t="str">
        <f>IF(ISERROR(MATCH(Passout2023[[#This Row], [Nationality Pakistani/ Foreign]],$D$3:$D$4,0)),"0", "1")</f>
        <v>0</v>
      </c>
    </row>
    <row r="3000">
      <c r="Y3000" s="60" t="str">
        <f>IF(ISERROR(MATCH(Passout2023[[#This Row], [Degree Duration (year)]],$M$3:$M$10,0)),"0", "1")</f>
        <v>0</v>
      </c>
      <c r="Z3000" s="60" t="str">
        <f>IF(ISERROR(MATCH(Passout2023[[#This Row], [Admission Type]],$F$3:$F$6,0)),"0", "1")</f>
        <v>0</v>
      </c>
      <c r="AA3000" s="60" t="str">
        <f>IF(ISERROR(MATCH(Passout2023[[#This Row], [Batch Start Year]],$L$3:$L$25,0)),"0", "1")</f>
        <v>0</v>
      </c>
      <c r="AB3000" s="60" t="str">
        <f>IF(ISERROR(MATCH(Passout2023[[#This Row], [Batch Start Semester]],$K$3:$K$6,0)),"0", "1")</f>
        <v>0</v>
      </c>
      <c r="AC3000" s="60" t="str">
        <f>IF(ISERROR(MATCH([3]!Quota_Std_2022_23[[#This Row], [SESSION_TYPE]],$AX$2:$AX$5,0)),"0", "1")</f>
        <v>0</v>
      </c>
      <c r="AD3000" s="60" t="str">
        <f>IF(ISERROR(MATCH(#REF!,#REF!,0)),"0", "1")</f>
        <v>0</v>
      </c>
      <c r="AE3000" s="60" t="str">
        <f>IF(ISERROR(MATCH([3]!Quota_Std_2022_23[[#This Row], [Gender]],$AN$2:$AN$4,0)),"0", "1")</f>
        <v>0</v>
      </c>
      <c r="AF3000" s="60" t="str">
        <f>IF(ISERROR(MATCH([3]!Quota_Std_2022_23[[#This Row], [Quota Type]],[3]Sheet1!$AO$2:$AO$12,0)),"0", "1")</f>
        <v>0</v>
      </c>
      <c r="AG3000" s="60" t="str">
        <f>IF(ISERROR(MATCH(#REF!,$BA$2:$BA$8,0)),"0", "1")</f>
        <v>0</v>
      </c>
      <c r="AH3000" s="60" t="str">
        <f>IF(ISERROR(MATCH(Passout2023[[#This Row], [Nationality Pakistani/ Foreign]],$D$3:$D$4,0)),"0", "1")</f>
        <v>0</v>
      </c>
    </row>
    <row r="3001">
      <c r="Y3001" s="60" t="str">
        <f>IF(ISERROR(MATCH(Passout2023[[#This Row], [Degree Duration (year)]],$M$3:$M$10,0)),"0", "1")</f>
        <v>0</v>
      </c>
      <c r="Z3001" s="60" t="str">
        <f>IF(ISERROR(MATCH(Passout2023[[#This Row], [Admission Type]],$F$3:$F$6,0)),"0", "1")</f>
        <v>0</v>
      </c>
      <c r="AA3001" s="60" t="str">
        <f>IF(ISERROR(MATCH(Passout2023[[#This Row], [Batch Start Year]],$L$3:$L$25,0)),"0", "1")</f>
        <v>0</v>
      </c>
      <c r="AB3001" s="60" t="str">
        <f>IF(ISERROR(MATCH(Passout2023[[#This Row], [Batch Start Semester]],$K$3:$K$6,0)),"0", "1")</f>
        <v>0</v>
      </c>
      <c r="AC3001" s="60" t="str">
        <f>IF(ISERROR(MATCH([3]!Quota_Std_2022_23[[#This Row], [SESSION_TYPE]],$AX$2:$AX$5,0)),"0", "1")</f>
        <v>0</v>
      </c>
      <c r="AD3001" s="60" t="str">
        <f>IF(ISERROR(MATCH(#REF!,#REF!,0)),"0", "1")</f>
        <v>0</v>
      </c>
      <c r="AE3001" s="60" t="str">
        <f>IF(ISERROR(MATCH([3]!Quota_Std_2022_23[[#This Row], [Gender]],$AN$2:$AN$4,0)),"0", "1")</f>
        <v>0</v>
      </c>
      <c r="AF3001" s="60" t="str">
        <f>IF(ISERROR(MATCH([3]!Quota_Std_2022_23[[#This Row], [Quota Type]],[3]Sheet1!$AO$2:$AO$12,0)),"0", "1")</f>
        <v>0</v>
      </c>
      <c r="AG3001" s="60" t="str">
        <f>IF(ISERROR(MATCH(#REF!,$BA$2:$BA$8,0)),"0", "1")</f>
        <v>0</v>
      </c>
      <c r="AH3001" s="60" t="str">
        <f>IF(ISERROR(MATCH(Passout2023[[#This Row], [Nationality Pakistani/ Foreign]],$D$3:$D$4,0)),"0", "1")</f>
        <v>0</v>
      </c>
    </row>
    <row r="3002">
      <c r="Y3002" s="60" t="str">
        <f>IF(ISERROR(MATCH(Passout2023[[#This Row], [Degree Duration (year)]],$M$3:$M$10,0)),"0", "1")</f>
        <v>0</v>
      </c>
      <c r="Z3002" s="60" t="str">
        <f>IF(ISERROR(MATCH(Passout2023[[#This Row], [Admission Type]],$F$3:$F$6,0)),"0", "1")</f>
        <v>0</v>
      </c>
      <c r="AA3002" s="60" t="str">
        <f>IF(ISERROR(MATCH(Passout2023[[#This Row], [Batch Start Year]],$L$3:$L$25,0)),"0", "1")</f>
        <v>0</v>
      </c>
      <c r="AB3002" s="60" t="str">
        <f>IF(ISERROR(MATCH(Passout2023[[#This Row], [Batch Start Semester]],$K$3:$K$6,0)),"0", "1")</f>
        <v>0</v>
      </c>
      <c r="AC3002" s="60" t="str">
        <f>IF(ISERROR(MATCH([3]!Quota_Std_2022_23[[#This Row], [SESSION_TYPE]],$AX$2:$AX$5,0)),"0", "1")</f>
        <v>0</v>
      </c>
      <c r="AD3002" s="60" t="str">
        <f>IF(ISERROR(MATCH(#REF!,#REF!,0)),"0", "1")</f>
        <v>0</v>
      </c>
      <c r="AE3002" s="60" t="str">
        <f>IF(ISERROR(MATCH([3]!Quota_Std_2022_23[[#This Row], [Gender]],$AN$2:$AN$4,0)),"0", "1")</f>
        <v>0</v>
      </c>
      <c r="AF3002" s="60" t="str">
        <f>IF(ISERROR(MATCH([3]!Quota_Std_2022_23[[#This Row], [Quota Type]],[3]Sheet1!$AO$2:$AO$12,0)),"0", "1")</f>
        <v>0</v>
      </c>
      <c r="AG3002" s="60" t="str">
        <f>IF(ISERROR(MATCH(#REF!,$BA$2:$BA$8,0)),"0", "1")</f>
        <v>0</v>
      </c>
      <c r="AH3002" s="60" t="str">
        <f>IF(ISERROR(MATCH(Passout2023[[#This Row], [Nationality Pakistani/ Foreign]],$D$3:$D$4,0)),"0", "1")</f>
        <v>0</v>
      </c>
    </row>
    <row r="3003">
      <c r="Y3003" s="60" t="str">
        <f>IF(ISERROR(MATCH(Passout2023[[#This Row], [Degree Duration (year)]],$M$3:$M$10,0)),"0", "1")</f>
        <v>0</v>
      </c>
      <c r="Z3003" s="60" t="str">
        <f>IF(ISERROR(MATCH(Passout2023[[#This Row], [Admission Type]],$F$3:$F$6,0)),"0", "1")</f>
        <v>0</v>
      </c>
      <c r="AA3003" s="60" t="str">
        <f>IF(ISERROR(MATCH(Passout2023[[#This Row], [Batch Start Year]],$L$3:$L$25,0)),"0", "1")</f>
        <v>0</v>
      </c>
      <c r="AB3003" s="60" t="str">
        <f>IF(ISERROR(MATCH(Passout2023[[#This Row], [Batch Start Semester]],$K$3:$K$6,0)),"0", "1")</f>
        <v>0</v>
      </c>
      <c r="AC3003" s="60" t="str">
        <f>IF(ISERROR(MATCH([3]!Quota_Std_2022_23[[#This Row], [SESSION_TYPE]],$AX$2:$AX$5,0)),"0", "1")</f>
        <v>0</v>
      </c>
      <c r="AD3003" s="60" t="str">
        <f>IF(ISERROR(MATCH(#REF!,#REF!,0)),"0", "1")</f>
        <v>0</v>
      </c>
      <c r="AE3003" s="60" t="str">
        <f>IF(ISERROR(MATCH([3]!Quota_Std_2022_23[[#This Row], [Gender]],$AN$2:$AN$4,0)),"0", "1")</f>
        <v>0</v>
      </c>
      <c r="AF3003" s="60" t="str">
        <f>IF(ISERROR(MATCH([3]!Quota_Std_2022_23[[#This Row], [Quota Type]],[3]Sheet1!$AO$2:$AO$12,0)),"0", "1")</f>
        <v>0</v>
      </c>
      <c r="AG3003" s="60" t="str">
        <f>IF(ISERROR(MATCH(#REF!,$BA$2:$BA$8,0)),"0", "1")</f>
        <v>0</v>
      </c>
      <c r="AH3003" s="60" t="str">
        <f>IF(ISERROR(MATCH(Passout2023[[#This Row], [Nationality Pakistani/ Foreign]],$D$3:$D$4,0)),"0", "1")</f>
        <v>0</v>
      </c>
    </row>
    <row r="3004">
      <c r="Y3004" s="60" t="str">
        <f>IF(ISERROR(MATCH(Passout2023[[#This Row], [Degree Duration (year)]],$M$3:$M$10,0)),"0", "1")</f>
        <v>0</v>
      </c>
      <c r="Z3004" s="60" t="str">
        <f>IF(ISERROR(MATCH(Passout2023[[#This Row], [Admission Type]],$F$3:$F$6,0)),"0", "1")</f>
        <v>0</v>
      </c>
      <c r="AA3004" s="60" t="str">
        <f>IF(ISERROR(MATCH(Passout2023[[#This Row], [Batch Start Year]],$L$3:$L$25,0)),"0", "1")</f>
        <v>0</v>
      </c>
      <c r="AB3004" s="60" t="str">
        <f>IF(ISERROR(MATCH(Passout2023[[#This Row], [Batch Start Semester]],$K$3:$K$6,0)),"0", "1")</f>
        <v>0</v>
      </c>
      <c r="AC3004" s="60" t="str">
        <f>IF(ISERROR(MATCH([3]!Quota_Std_2022_23[[#This Row], [SESSION_TYPE]],$AX$2:$AX$5,0)),"0", "1")</f>
        <v>0</v>
      </c>
      <c r="AD3004" s="60" t="str">
        <f>IF(ISERROR(MATCH(#REF!,#REF!,0)),"0", "1")</f>
        <v>0</v>
      </c>
      <c r="AE3004" s="60" t="str">
        <f>IF(ISERROR(MATCH([3]!Quota_Std_2022_23[[#This Row], [Gender]],$AN$2:$AN$4,0)),"0", "1")</f>
        <v>0</v>
      </c>
      <c r="AF3004" s="60" t="str">
        <f>IF(ISERROR(MATCH([3]!Quota_Std_2022_23[[#This Row], [Quota Type]],[3]Sheet1!$AO$2:$AO$12,0)),"0", "1")</f>
        <v>0</v>
      </c>
      <c r="AG3004" s="60" t="str">
        <f>IF(ISERROR(MATCH(#REF!,$BA$2:$BA$8,0)),"0", "1")</f>
        <v>0</v>
      </c>
      <c r="AH3004" s="60" t="str">
        <f>IF(ISERROR(MATCH(Passout2023[[#This Row], [Nationality Pakistani/ Foreign]],$D$3:$D$4,0)),"0", "1")</f>
        <v>0</v>
      </c>
    </row>
    <row r="3005">
      <c r="Y3005" s="60" t="str">
        <f>IF(ISERROR(MATCH(Passout2023[[#This Row], [Degree Duration (year)]],$M$3:$M$10,0)),"0", "1")</f>
        <v>0</v>
      </c>
      <c r="Z3005" s="60" t="str">
        <f>IF(ISERROR(MATCH(Passout2023[[#This Row], [Admission Type]],$F$3:$F$6,0)),"0", "1")</f>
        <v>0</v>
      </c>
      <c r="AA3005" s="60" t="str">
        <f>IF(ISERROR(MATCH(Passout2023[[#This Row], [Batch Start Year]],$L$3:$L$25,0)),"0", "1")</f>
        <v>0</v>
      </c>
      <c r="AB3005" s="60" t="str">
        <f>IF(ISERROR(MATCH(Passout2023[[#This Row], [Batch Start Semester]],$K$3:$K$6,0)),"0", "1")</f>
        <v>0</v>
      </c>
      <c r="AC3005" s="60" t="str">
        <f>IF(ISERROR(MATCH([3]!Quota_Std_2022_23[[#This Row], [SESSION_TYPE]],$AX$2:$AX$5,0)),"0", "1")</f>
        <v>0</v>
      </c>
      <c r="AD3005" s="60" t="str">
        <f>IF(ISERROR(MATCH(#REF!,#REF!,0)),"0", "1")</f>
        <v>0</v>
      </c>
      <c r="AE3005" s="60" t="str">
        <f>IF(ISERROR(MATCH([3]!Quota_Std_2022_23[[#This Row], [Gender]],$AN$2:$AN$4,0)),"0", "1")</f>
        <v>0</v>
      </c>
      <c r="AF3005" s="60" t="str">
        <f>IF(ISERROR(MATCH([3]!Quota_Std_2022_23[[#This Row], [Quota Type]],[3]Sheet1!$AO$2:$AO$12,0)),"0", "1")</f>
        <v>0</v>
      </c>
      <c r="AG3005" s="60" t="str">
        <f>IF(ISERROR(MATCH(#REF!,$BA$2:$BA$8,0)),"0", "1")</f>
        <v>0</v>
      </c>
      <c r="AH3005" s="60" t="str">
        <f>IF(ISERROR(MATCH(Passout2023[[#This Row], [Nationality Pakistani/ Foreign]],$D$3:$D$4,0)),"0", "1")</f>
        <v>0</v>
      </c>
    </row>
    <row r="3006">
      <c r="Y3006" s="60" t="str">
        <f>IF(ISERROR(MATCH(Passout2023[[#This Row], [Degree Duration (year)]],$M$3:$M$10,0)),"0", "1")</f>
        <v>0</v>
      </c>
      <c r="Z3006" s="60" t="str">
        <f>IF(ISERROR(MATCH(Passout2023[[#This Row], [Admission Type]],$F$3:$F$6,0)),"0", "1")</f>
        <v>0</v>
      </c>
      <c r="AA3006" s="60" t="str">
        <f>IF(ISERROR(MATCH(Passout2023[[#This Row], [Batch Start Year]],$L$3:$L$25,0)),"0", "1")</f>
        <v>0</v>
      </c>
      <c r="AB3006" s="60" t="str">
        <f>IF(ISERROR(MATCH(Passout2023[[#This Row], [Batch Start Semester]],$K$3:$K$6,0)),"0", "1")</f>
        <v>0</v>
      </c>
      <c r="AC3006" s="60" t="str">
        <f>IF(ISERROR(MATCH([3]!Quota_Std_2022_23[[#This Row], [SESSION_TYPE]],$AX$2:$AX$5,0)),"0", "1")</f>
        <v>0</v>
      </c>
      <c r="AD3006" s="60" t="str">
        <f>IF(ISERROR(MATCH(#REF!,#REF!,0)),"0", "1")</f>
        <v>0</v>
      </c>
      <c r="AE3006" s="60" t="str">
        <f>IF(ISERROR(MATCH([3]!Quota_Std_2022_23[[#This Row], [Gender]],$AN$2:$AN$4,0)),"0", "1")</f>
        <v>0</v>
      </c>
      <c r="AF3006" s="60" t="str">
        <f>IF(ISERROR(MATCH([3]!Quota_Std_2022_23[[#This Row], [Quota Type]],[3]Sheet1!$AO$2:$AO$12,0)),"0", "1")</f>
        <v>0</v>
      </c>
      <c r="AG3006" s="60" t="str">
        <f>IF(ISERROR(MATCH(#REF!,$BA$2:$BA$8,0)),"0", "1")</f>
        <v>0</v>
      </c>
      <c r="AH3006" s="60" t="str">
        <f>IF(ISERROR(MATCH(Passout2023[[#This Row], [Nationality Pakistani/ Foreign]],$D$3:$D$4,0)),"0", "1")</f>
        <v>0</v>
      </c>
    </row>
    <row r="3007">
      <c r="Y3007" s="60" t="str">
        <f>IF(ISERROR(MATCH(Passout2023[[#This Row], [Degree Duration (year)]],$M$3:$M$10,0)),"0", "1")</f>
        <v>0</v>
      </c>
      <c r="Z3007" s="60" t="str">
        <f>IF(ISERROR(MATCH(Passout2023[[#This Row], [Admission Type]],$F$3:$F$6,0)),"0", "1")</f>
        <v>0</v>
      </c>
      <c r="AA3007" s="60" t="str">
        <f>IF(ISERROR(MATCH(Passout2023[[#This Row], [Batch Start Year]],$L$3:$L$25,0)),"0", "1")</f>
        <v>0</v>
      </c>
      <c r="AB3007" s="60" t="str">
        <f>IF(ISERROR(MATCH(Passout2023[[#This Row], [Batch Start Semester]],$K$3:$K$6,0)),"0", "1")</f>
        <v>0</v>
      </c>
      <c r="AC3007" s="60" t="str">
        <f>IF(ISERROR(MATCH([3]!Quota_Std_2022_23[[#This Row], [SESSION_TYPE]],$AX$2:$AX$5,0)),"0", "1")</f>
        <v>0</v>
      </c>
      <c r="AD3007" s="60" t="str">
        <f>IF(ISERROR(MATCH(#REF!,#REF!,0)),"0", "1")</f>
        <v>0</v>
      </c>
      <c r="AE3007" s="60" t="str">
        <f>IF(ISERROR(MATCH([3]!Quota_Std_2022_23[[#This Row], [Gender]],$AN$2:$AN$4,0)),"0", "1")</f>
        <v>0</v>
      </c>
      <c r="AF3007" s="60" t="str">
        <f>IF(ISERROR(MATCH([3]!Quota_Std_2022_23[[#This Row], [Quota Type]],[3]Sheet1!$AO$2:$AO$12,0)),"0", "1")</f>
        <v>0</v>
      </c>
      <c r="AG3007" s="60" t="str">
        <f>IF(ISERROR(MATCH(#REF!,$BA$2:$BA$8,0)),"0", "1")</f>
        <v>0</v>
      </c>
      <c r="AH3007" s="60" t="str">
        <f>IF(ISERROR(MATCH(Passout2023[[#This Row], [Nationality Pakistani/ Foreign]],$D$3:$D$4,0)),"0", "1")</f>
        <v>0</v>
      </c>
    </row>
    <row r="3008">
      <c r="Y3008" s="60" t="str">
        <f>IF(ISERROR(MATCH(Passout2023[[#This Row], [Degree Duration (year)]],$M$3:$M$10,0)),"0", "1")</f>
        <v>0</v>
      </c>
      <c r="Z3008" s="60" t="str">
        <f>IF(ISERROR(MATCH(Passout2023[[#This Row], [Admission Type]],$F$3:$F$6,0)),"0", "1")</f>
        <v>0</v>
      </c>
      <c r="AA3008" s="60" t="str">
        <f>IF(ISERROR(MATCH(Passout2023[[#This Row], [Batch Start Year]],$L$3:$L$25,0)),"0", "1")</f>
        <v>0</v>
      </c>
      <c r="AB3008" s="60" t="str">
        <f>IF(ISERROR(MATCH(Passout2023[[#This Row], [Batch Start Semester]],$K$3:$K$6,0)),"0", "1")</f>
        <v>0</v>
      </c>
      <c r="AC3008" s="60" t="str">
        <f>IF(ISERROR(MATCH([3]!Quota_Std_2022_23[[#This Row], [SESSION_TYPE]],$AX$2:$AX$5,0)),"0", "1")</f>
        <v>0</v>
      </c>
      <c r="AD3008" s="60" t="str">
        <f>IF(ISERROR(MATCH(#REF!,#REF!,0)),"0", "1")</f>
        <v>0</v>
      </c>
      <c r="AE3008" s="60" t="str">
        <f>IF(ISERROR(MATCH([3]!Quota_Std_2022_23[[#This Row], [Gender]],$AN$2:$AN$4,0)),"0", "1")</f>
        <v>0</v>
      </c>
      <c r="AF3008" s="60" t="str">
        <f>IF(ISERROR(MATCH([3]!Quota_Std_2022_23[[#This Row], [Quota Type]],[3]Sheet1!$AO$2:$AO$12,0)),"0", "1")</f>
        <v>0</v>
      </c>
      <c r="AG3008" s="60" t="str">
        <f>IF(ISERROR(MATCH(#REF!,$BA$2:$BA$8,0)),"0", "1")</f>
        <v>0</v>
      </c>
      <c r="AH3008" s="60" t="str">
        <f>IF(ISERROR(MATCH(Passout2023[[#This Row], [Nationality Pakistani/ Foreign]],$D$3:$D$4,0)),"0", "1")</f>
        <v>0</v>
      </c>
    </row>
    <row r="3009">
      <c r="Y3009" s="60" t="str">
        <f>IF(ISERROR(MATCH(Passout2023[[#This Row], [Degree Duration (year)]],$M$3:$M$10,0)),"0", "1")</f>
        <v>0</v>
      </c>
      <c r="Z3009" s="60" t="str">
        <f>IF(ISERROR(MATCH(Passout2023[[#This Row], [Admission Type]],$F$3:$F$6,0)),"0", "1")</f>
        <v>0</v>
      </c>
      <c r="AA3009" s="60" t="str">
        <f>IF(ISERROR(MATCH(Passout2023[[#This Row], [Batch Start Year]],$L$3:$L$25,0)),"0", "1")</f>
        <v>0</v>
      </c>
      <c r="AB3009" s="60" t="str">
        <f>IF(ISERROR(MATCH(Passout2023[[#This Row], [Batch Start Semester]],$K$3:$K$6,0)),"0", "1")</f>
        <v>0</v>
      </c>
      <c r="AC3009" s="60" t="str">
        <f>IF(ISERROR(MATCH([3]!Quota_Std_2022_23[[#This Row], [SESSION_TYPE]],$AX$2:$AX$5,0)),"0", "1")</f>
        <v>0</v>
      </c>
      <c r="AD3009" s="60" t="str">
        <f>IF(ISERROR(MATCH(#REF!,#REF!,0)),"0", "1")</f>
        <v>0</v>
      </c>
      <c r="AE3009" s="60" t="str">
        <f>IF(ISERROR(MATCH([3]!Quota_Std_2022_23[[#This Row], [Gender]],$AN$2:$AN$4,0)),"0", "1")</f>
        <v>0</v>
      </c>
      <c r="AF3009" s="60" t="str">
        <f>IF(ISERROR(MATCH([3]!Quota_Std_2022_23[[#This Row], [Quota Type]],[3]Sheet1!$AO$2:$AO$12,0)),"0", "1")</f>
        <v>0</v>
      </c>
      <c r="AG3009" s="60" t="str">
        <f>IF(ISERROR(MATCH(#REF!,$BA$2:$BA$8,0)),"0", "1")</f>
        <v>0</v>
      </c>
      <c r="AH3009" s="60" t="str">
        <f>IF(ISERROR(MATCH(Passout2023[[#This Row], [Nationality Pakistani/ Foreign]],$D$3:$D$4,0)),"0", "1")</f>
        <v>0</v>
      </c>
    </row>
    <row r="3010">
      <c r="Y3010" s="60" t="str">
        <f>IF(ISERROR(MATCH(Passout2023[[#This Row], [Degree Duration (year)]],$M$3:$M$10,0)),"0", "1")</f>
        <v>0</v>
      </c>
      <c r="Z3010" s="60" t="str">
        <f>IF(ISERROR(MATCH(Passout2023[[#This Row], [Admission Type]],$F$3:$F$6,0)),"0", "1")</f>
        <v>0</v>
      </c>
      <c r="AA3010" s="60" t="str">
        <f>IF(ISERROR(MATCH(Passout2023[[#This Row], [Batch Start Year]],$L$3:$L$25,0)),"0", "1")</f>
        <v>0</v>
      </c>
      <c r="AB3010" s="60" t="str">
        <f>IF(ISERROR(MATCH(Passout2023[[#This Row], [Batch Start Semester]],$K$3:$K$6,0)),"0", "1")</f>
        <v>0</v>
      </c>
      <c r="AC3010" s="60" t="str">
        <f>IF(ISERROR(MATCH([3]!Quota_Std_2022_23[[#This Row], [SESSION_TYPE]],$AX$2:$AX$5,0)),"0", "1")</f>
        <v>0</v>
      </c>
      <c r="AD3010" s="60" t="str">
        <f>IF(ISERROR(MATCH(#REF!,#REF!,0)),"0", "1")</f>
        <v>0</v>
      </c>
      <c r="AE3010" s="60" t="str">
        <f>IF(ISERROR(MATCH([3]!Quota_Std_2022_23[[#This Row], [Gender]],$AN$2:$AN$4,0)),"0", "1")</f>
        <v>0</v>
      </c>
      <c r="AF3010" s="60" t="str">
        <f>IF(ISERROR(MATCH([3]!Quota_Std_2022_23[[#This Row], [Quota Type]],[3]Sheet1!$AO$2:$AO$12,0)),"0", "1")</f>
        <v>0</v>
      </c>
      <c r="AG3010" s="60" t="str">
        <f>IF(ISERROR(MATCH(#REF!,$BA$2:$BA$8,0)),"0", "1")</f>
        <v>0</v>
      </c>
      <c r="AH3010" s="60" t="str">
        <f>IF(ISERROR(MATCH(Passout2023[[#This Row], [Nationality Pakistani/ Foreign]],$D$3:$D$4,0)),"0", "1")</f>
        <v>0</v>
      </c>
    </row>
    <row r="3011">
      <c r="Y3011" s="60" t="str">
        <f>IF(ISERROR(MATCH(Passout2023[[#This Row], [Degree Duration (year)]],$M$3:$M$10,0)),"0", "1")</f>
        <v>0</v>
      </c>
      <c r="Z3011" s="60" t="str">
        <f>IF(ISERROR(MATCH(Passout2023[[#This Row], [Admission Type]],$F$3:$F$6,0)),"0", "1")</f>
        <v>0</v>
      </c>
      <c r="AA3011" s="60" t="str">
        <f>IF(ISERROR(MATCH(Passout2023[[#This Row], [Batch Start Year]],$L$3:$L$25,0)),"0", "1")</f>
        <v>0</v>
      </c>
      <c r="AB3011" s="60" t="str">
        <f>IF(ISERROR(MATCH(Passout2023[[#This Row], [Batch Start Semester]],$K$3:$K$6,0)),"0", "1")</f>
        <v>0</v>
      </c>
      <c r="AC3011" s="60" t="str">
        <f>IF(ISERROR(MATCH([3]!Quota_Std_2022_23[[#This Row], [SESSION_TYPE]],$AX$2:$AX$5,0)),"0", "1")</f>
        <v>0</v>
      </c>
      <c r="AD3011" s="60" t="str">
        <f>IF(ISERROR(MATCH(#REF!,#REF!,0)),"0", "1")</f>
        <v>0</v>
      </c>
      <c r="AE3011" s="60" t="str">
        <f>IF(ISERROR(MATCH([3]!Quota_Std_2022_23[[#This Row], [Gender]],$AN$2:$AN$4,0)),"0", "1")</f>
        <v>0</v>
      </c>
      <c r="AF3011" s="60" t="str">
        <f>IF(ISERROR(MATCH([3]!Quota_Std_2022_23[[#This Row], [Quota Type]],[3]Sheet1!$AO$2:$AO$12,0)),"0", "1")</f>
        <v>0</v>
      </c>
      <c r="AG3011" s="60" t="str">
        <f>IF(ISERROR(MATCH(#REF!,$BA$2:$BA$8,0)),"0", "1")</f>
        <v>0</v>
      </c>
      <c r="AH3011" s="60" t="str">
        <f>IF(ISERROR(MATCH(Passout2023[[#This Row], [Nationality Pakistani/ Foreign]],$D$3:$D$4,0)),"0", "1")</f>
        <v>0</v>
      </c>
    </row>
    <row r="3012">
      <c r="Y3012" s="60" t="str">
        <f>IF(ISERROR(MATCH(Passout2023[[#This Row], [Degree Duration (year)]],$M$3:$M$10,0)),"0", "1")</f>
        <v>0</v>
      </c>
      <c r="Z3012" s="60" t="str">
        <f>IF(ISERROR(MATCH(Passout2023[[#This Row], [Admission Type]],$F$3:$F$6,0)),"0", "1")</f>
        <v>0</v>
      </c>
      <c r="AA3012" s="60" t="str">
        <f>IF(ISERROR(MATCH(Passout2023[[#This Row], [Batch Start Year]],$L$3:$L$25,0)),"0", "1")</f>
        <v>0</v>
      </c>
      <c r="AB3012" s="60" t="str">
        <f>IF(ISERROR(MATCH(Passout2023[[#This Row], [Batch Start Semester]],$K$3:$K$6,0)),"0", "1")</f>
        <v>0</v>
      </c>
      <c r="AC3012" s="60" t="str">
        <f>IF(ISERROR(MATCH([3]!Quota_Std_2022_23[[#This Row], [SESSION_TYPE]],$AX$2:$AX$5,0)),"0", "1")</f>
        <v>0</v>
      </c>
      <c r="AD3012" s="60" t="str">
        <f>IF(ISERROR(MATCH(#REF!,#REF!,0)),"0", "1")</f>
        <v>0</v>
      </c>
      <c r="AE3012" s="60" t="str">
        <f>IF(ISERROR(MATCH([3]!Quota_Std_2022_23[[#This Row], [Gender]],$AN$2:$AN$4,0)),"0", "1")</f>
        <v>0</v>
      </c>
      <c r="AF3012" s="60" t="str">
        <f>IF(ISERROR(MATCH([3]!Quota_Std_2022_23[[#This Row], [Quota Type]],[3]Sheet1!$AO$2:$AO$12,0)),"0", "1")</f>
        <v>0</v>
      </c>
      <c r="AG3012" s="60" t="str">
        <f>IF(ISERROR(MATCH(#REF!,$BA$2:$BA$8,0)),"0", "1")</f>
        <v>0</v>
      </c>
      <c r="AH3012" s="60" t="str">
        <f>IF(ISERROR(MATCH(Passout2023[[#This Row], [Nationality Pakistani/ Foreign]],$D$3:$D$4,0)),"0", "1")</f>
        <v>0</v>
      </c>
    </row>
    <row r="3013">
      <c r="Y3013" s="60" t="str">
        <f>IF(ISERROR(MATCH(Passout2023[[#This Row], [Degree Duration (year)]],$M$3:$M$10,0)),"0", "1")</f>
        <v>0</v>
      </c>
      <c r="Z3013" s="60" t="str">
        <f>IF(ISERROR(MATCH(Passout2023[[#This Row], [Admission Type]],$F$3:$F$6,0)),"0", "1")</f>
        <v>0</v>
      </c>
      <c r="AA3013" s="60" t="str">
        <f>IF(ISERROR(MATCH(Passout2023[[#This Row], [Batch Start Year]],$L$3:$L$25,0)),"0", "1")</f>
        <v>0</v>
      </c>
      <c r="AB3013" s="60" t="str">
        <f>IF(ISERROR(MATCH(Passout2023[[#This Row], [Batch Start Semester]],$K$3:$K$6,0)),"0", "1")</f>
        <v>0</v>
      </c>
      <c r="AC3013" s="60" t="str">
        <f>IF(ISERROR(MATCH([3]!Quota_Std_2022_23[[#This Row], [SESSION_TYPE]],$AX$2:$AX$5,0)),"0", "1")</f>
        <v>0</v>
      </c>
      <c r="AD3013" s="60" t="str">
        <f>IF(ISERROR(MATCH(#REF!,#REF!,0)),"0", "1")</f>
        <v>0</v>
      </c>
      <c r="AE3013" s="60" t="str">
        <f>IF(ISERROR(MATCH([3]!Quota_Std_2022_23[[#This Row], [Gender]],$AN$2:$AN$4,0)),"0", "1")</f>
        <v>0</v>
      </c>
      <c r="AF3013" s="60" t="str">
        <f>IF(ISERROR(MATCH([3]!Quota_Std_2022_23[[#This Row], [Quota Type]],[3]Sheet1!$AO$2:$AO$12,0)),"0", "1")</f>
        <v>0</v>
      </c>
      <c r="AG3013" s="60" t="str">
        <f>IF(ISERROR(MATCH(#REF!,$BA$2:$BA$8,0)),"0", "1")</f>
        <v>0</v>
      </c>
      <c r="AH3013" s="60" t="str">
        <f>IF(ISERROR(MATCH(Passout2023[[#This Row], [Nationality Pakistani/ Foreign]],$D$3:$D$4,0)),"0", "1")</f>
        <v>0</v>
      </c>
    </row>
    <row r="3014">
      <c r="Y3014" s="60" t="str">
        <f>IF(ISERROR(MATCH(Passout2023[[#This Row], [Degree Duration (year)]],$M$3:$M$10,0)),"0", "1")</f>
        <v>0</v>
      </c>
      <c r="Z3014" s="60" t="str">
        <f>IF(ISERROR(MATCH(Passout2023[[#This Row], [Admission Type]],$F$3:$F$6,0)),"0", "1")</f>
        <v>0</v>
      </c>
      <c r="AA3014" s="60" t="str">
        <f>IF(ISERROR(MATCH(Passout2023[[#This Row], [Batch Start Year]],$L$3:$L$25,0)),"0", "1")</f>
        <v>0</v>
      </c>
      <c r="AB3014" s="60" t="str">
        <f>IF(ISERROR(MATCH(Passout2023[[#This Row], [Batch Start Semester]],$K$3:$K$6,0)),"0", "1")</f>
        <v>0</v>
      </c>
      <c r="AC3014" s="60" t="str">
        <f>IF(ISERROR(MATCH([3]!Quota_Std_2022_23[[#This Row], [SESSION_TYPE]],$AX$2:$AX$5,0)),"0", "1")</f>
        <v>0</v>
      </c>
      <c r="AD3014" s="60" t="str">
        <f>IF(ISERROR(MATCH(#REF!,#REF!,0)),"0", "1")</f>
        <v>0</v>
      </c>
      <c r="AE3014" s="60" t="str">
        <f>IF(ISERROR(MATCH([3]!Quota_Std_2022_23[[#This Row], [Gender]],$AN$2:$AN$4,0)),"0", "1")</f>
        <v>0</v>
      </c>
      <c r="AF3014" s="60" t="str">
        <f>IF(ISERROR(MATCH([3]!Quota_Std_2022_23[[#This Row], [Quota Type]],[3]Sheet1!$AO$2:$AO$12,0)),"0", "1")</f>
        <v>0</v>
      </c>
      <c r="AG3014" s="60" t="str">
        <f>IF(ISERROR(MATCH(#REF!,$BA$2:$BA$8,0)),"0", "1")</f>
        <v>0</v>
      </c>
      <c r="AH3014" s="60" t="str">
        <f>IF(ISERROR(MATCH(Passout2023[[#This Row], [Nationality Pakistani/ Foreign]],$D$3:$D$4,0)),"0", "1")</f>
        <v>0</v>
      </c>
    </row>
    <row r="3015">
      <c r="Y3015" s="60" t="str">
        <f>IF(ISERROR(MATCH(Passout2023[[#This Row], [Degree Duration (year)]],$M$3:$M$10,0)),"0", "1")</f>
        <v>0</v>
      </c>
      <c r="Z3015" s="60" t="str">
        <f>IF(ISERROR(MATCH(Passout2023[[#This Row], [Admission Type]],$F$3:$F$6,0)),"0", "1")</f>
        <v>0</v>
      </c>
      <c r="AA3015" s="60" t="str">
        <f>IF(ISERROR(MATCH(Passout2023[[#This Row], [Batch Start Year]],$L$3:$L$25,0)),"0", "1")</f>
        <v>0</v>
      </c>
      <c r="AB3015" s="60" t="str">
        <f>IF(ISERROR(MATCH(Passout2023[[#This Row], [Batch Start Semester]],$K$3:$K$6,0)),"0", "1")</f>
        <v>0</v>
      </c>
      <c r="AC3015" s="60" t="str">
        <f>IF(ISERROR(MATCH([3]!Quota_Std_2022_23[[#This Row], [SESSION_TYPE]],$AX$2:$AX$5,0)),"0", "1")</f>
        <v>0</v>
      </c>
      <c r="AD3015" s="60" t="str">
        <f>IF(ISERROR(MATCH(#REF!,#REF!,0)),"0", "1")</f>
        <v>0</v>
      </c>
      <c r="AE3015" s="60" t="str">
        <f>IF(ISERROR(MATCH([3]!Quota_Std_2022_23[[#This Row], [Gender]],$AN$2:$AN$4,0)),"0", "1")</f>
        <v>0</v>
      </c>
      <c r="AF3015" s="60" t="str">
        <f>IF(ISERROR(MATCH([3]!Quota_Std_2022_23[[#This Row], [Quota Type]],[3]Sheet1!$AO$2:$AO$12,0)),"0", "1")</f>
        <v>0</v>
      </c>
      <c r="AG3015" s="60" t="str">
        <f>IF(ISERROR(MATCH(#REF!,$BA$2:$BA$8,0)),"0", "1")</f>
        <v>0</v>
      </c>
      <c r="AH3015" s="60" t="str">
        <f>IF(ISERROR(MATCH(Passout2023[[#This Row], [Nationality Pakistani/ Foreign]],$D$3:$D$4,0)),"0", "1")</f>
        <v>0</v>
      </c>
    </row>
    <row r="3016">
      <c r="Y3016" s="60" t="str">
        <f>IF(ISERROR(MATCH(Passout2023[[#This Row], [Degree Duration (year)]],$M$3:$M$10,0)),"0", "1")</f>
        <v>0</v>
      </c>
      <c r="Z3016" s="60" t="str">
        <f>IF(ISERROR(MATCH(Passout2023[[#This Row], [Admission Type]],$F$3:$F$6,0)),"0", "1")</f>
        <v>0</v>
      </c>
      <c r="AA3016" s="60" t="str">
        <f>IF(ISERROR(MATCH(Passout2023[[#This Row], [Batch Start Year]],$L$3:$L$25,0)),"0", "1")</f>
        <v>0</v>
      </c>
      <c r="AB3016" s="60" t="str">
        <f>IF(ISERROR(MATCH(Passout2023[[#This Row], [Batch Start Semester]],$K$3:$K$6,0)),"0", "1")</f>
        <v>0</v>
      </c>
      <c r="AC3016" s="60" t="str">
        <f>IF(ISERROR(MATCH([3]!Quota_Std_2022_23[[#This Row], [SESSION_TYPE]],$AX$2:$AX$5,0)),"0", "1")</f>
        <v>0</v>
      </c>
      <c r="AD3016" s="60" t="str">
        <f>IF(ISERROR(MATCH(#REF!,#REF!,0)),"0", "1")</f>
        <v>0</v>
      </c>
      <c r="AE3016" s="60" t="str">
        <f>IF(ISERROR(MATCH([3]!Quota_Std_2022_23[[#This Row], [Gender]],$AN$2:$AN$4,0)),"0", "1")</f>
        <v>0</v>
      </c>
      <c r="AF3016" s="60" t="str">
        <f>IF(ISERROR(MATCH([3]!Quota_Std_2022_23[[#This Row], [Quota Type]],[3]Sheet1!$AO$2:$AO$12,0)),"0", "1")</f>
        <v>0</v>
      </c>
      <c r="AG3016" s="60" t="str">
        <f>IF(ISERROR(MATCH(#REF!,$BA$2:$BA$8,0)),"0", "1")</f>
        <v>0</v>
      </c>
      <c r="AH3016" s="60" t="str">
        <f>IF(ISERROR(MATCH(Passout2023[[#This Row], [Nationality Pakistani/ Foreign]],$D$3:$D$4,0)),"0", "1")</f>
        <v>0</v>
      </c>
    </row>
    <row r="3017">
      <c r="Y3017" s="60" t="str">
        <f>IF(ISERROR(MATCH(Passout2023[[#This Row], [Degree Duration (year)]],$M$3:$M$10,0)),"0", "1")</f>
        <v>0</v>
      </c>
      <c r="Z3017" s="60" t="str">
        <f>IF(ISERROR(MATCH(Passout2023[[#This Row], [Admission Type]],$F$3:$F$6,0)),"0", "1")</f>
        <v>0</v>
      </c>
      <c r="AA3017" s="60" t="str">
        <f>IF(ISERROR(MATCH(Passout2023[[#This Row], [Batch Start Year]],$L$3:$L$25,0)),"0", "1")</f>
        <v>0</v>
      </c>
      <c r="AB3017" s="60" t="str">
        <f>IF(ISERROR(MATCH(Passout2023[[#This Row], [Batch Start Semester]],$K$3:$K$6,0)),"0", "1")</f>
        <v>0</v>
      </c>
      <c r="AC3017" s="60" t="str">
        <f>IF(ISERROR(MATCH([3]!Quota_Std_2022_23[[#This Row], [SESSION_TYPE]],$AX$2:$AX$5,0)),"0", "1")</f>
        <v>0</v>
      </c>
      <c r="AD3017" s="60" t="str">
        <f>IF(ISERROR(MATCH(#REF!,#REF!,0)),"0", "1")</f>
        <v>0</v>
      </c>
      <c r="AE3017" s="60" t="str">
        <f>IF(ISERROR(MATCH([3]!Quota_Std_2022_23[[#This Row], [Gender]],$AN$2:$AN$4,0)),"0", "1")</f>
        <v>0</v>
      </c>
      <c r="AF3017" s="60" t="str">
        <f>IF(ISERROR(MATCH([3]!Quota_Std_2022_23[[#This Row], [Quota Type]],[3]Sheet1!$AO$2:$AO$12,0)),"0", "1")</f>
        <v>0</v>
      </c>
      <c r="AG3017" s="60" t="str">
        <f>IF(ISERROR(MATCH(#REF!,$BA$2:$BA$8,0)),"0", "1")</f>
        <v>0</v>
      </c>
      <c r="AH3017" s="60" t="str">
        <f>IF(ISERROR(MATCH(Passout2023[[#This Row], [Nationality Pakistani/ Foreign]],$D$3:$D$4,0)),"0", "1")</f>
        <v>0</v>
      </c>
    </row>
    <row r="3018">
      <c r="Y3018" s="60" t="str">
        <f>IF(ISERROR(MATCH(Passout2023[[#This Row], [Degree Duration (year)]],$M$3:$M$10,0)),"0", "1")</f>
        <v>0</v>
      </c>
      <c r="Z3018" s="60" t="str">
        <f>IF(ISERROR(MATCH(Passout2023[[#This Row], [Admission Type]],$F$3:$F$6,0)),"0", "1")</f>
        <v>0</v>
      </c>
      <c r="AA3018" s="60" t="str">
        <f>IF(ISERROR(MATCH(Passout2023[[#This Row], [Batch Start Year]],$L$3:$L$25,0)),"0", "1")</f>
        <v>0</v>
      </c>
      <c r="AB3018" s="60" t="str">
        <f>IF(ISERROR(MATCH(Passout2023[[#This Row], [Batch Start Semester]],$K$3:$K$6,0)),"0", "1")</f>
        <v>0</v>
      </c>
      <c r="AC3018" s="60" t="str">
        <f>IF(ISERROR(MATCH([3]!Quota_Std_2022_23[[#This Row], [SESSION_TYPE]],$AX$2:$AX$5,0)),"0", "1")</f>
        <v>0</v>
      </c>
      <c r="AD3018" s="60" t="str">
        <f>IF(ISERROR(MATCH(#REF!,#REF!,0)),"0", "1")</f>
        <v>0</v>
      </c>
      <c r="AE3018" s="60" t="str">
        <f>IF(ISERROR(MATCH([3]!Quota_Std_2022_23[[#This Row], [Gender]],$AN$2:$AN$4,0)),"0", "1")</f>
        <v>0</v>
      </c>
      <c r="AF3018" s="60" t="str">
        <f>IF(ISERROR(MATCH([3]!Quota_Std_2022_23[[#This Row], [Quota Type]],[3]Sheet1!$AO$2:$AO$12,0)),"0", "1")</f>
        <v>0</v>
      </c>
      <c r="AG3018" s="60" t="str">
        <f>IF(ISERROR(MATCH(#REF!,$BA$2:$BA$8,0)),"0", "1")</f>
        <v>0</v>
      </c>
      <c r="AH3018" s="60" t="str">
        <f>IF(ISERROR(MATCH(Passout2023[[#This Row], [Nationality Pakistani/ Foreign]],$D$3:$D$4,0)),"0", "1")</f>
        <v>0</v>
      </c>
    </row>
    <row r="3019">
      <c r="Y3019" s="60" t="str">
        <f>IF(ISERROR(MATCH(Passout2023[[#This Row], [Degree Duration (year)]],$M$3:$M$10,0)),"0", "1")</f>
        <v>0</v>
      </c>
      <c r="Z3019" s="60" t="str">
        <f>IF(ISERROR(MATCH(Passout2023[[#This Row], [Admission Type]],$F$3:$F$6,0)),"0", "1")</f>
        <v>0</v>
      </c>
      <c r="AA3019" s="60" t="str">
        <f>IF(ISERROR(MATCH(Passout2023[[#This Row], [Batch Start Year]],$L$3:$L$25,0)),"0", "1")</f>
        <v>0</v>
      </c>
      <c r="AB3019" s="60" t="str">
        <f>IF(ISERROR(MATCH(Passout2023[[#This Row], [Batch Start Semester]],$K$3:$K$6,0)),"0", "1")</f>
        <v>0</v>
      </c>
      <c r="AC3019" s="60" t="str">
        <f>IF(ISERROR(MATCH([3]!Quota_Std_2022_23[[#This Row], [SESSION_TYPE]],$AX$2:$AX$5,0)),"0", "1")</f>
        <v>0</v>
      </c>
      <c r="AD3019" s="60" t="str">
        <f>IF(ISERROR(MATCH(#REF!,#REF!,0)),"0", "1")</f>
        <v>0</v>
      </c>
      <c r="AE3019" s="60" t="str">
        <f>IF(ISERROR(MATCH([3]!Quota_Std_2022_23[[#This Row], [Gender]],$AN$2:$AN$4,0)),"0", "1")</f>
        <v>0</v>
      </c>
      <c r="AF3019" s="60" t="str">
        <f>IF(ISERROR(MATCH([3]!Quota_Std_2022_23[[#This Row], [Quota Type]],[3]Sheet1!$AO$2:$AO$12,0)),"0", "1")</f>
        <v>0</v>
      </c>
      <c r="AG3019" s="60" t="str">
        <f>IF(ISERROR(MATCH(#REF!,$BA$2:$BA$8,0)),"0", "1")</f>
        <v>0</v>
      </c>
      <c r="AH3019" s="60" t="str">
        <f>IF(ISERROR(MATCH(Passout2023[[#This Row], [Nationality Pakistani/ Foreign]],$D$3:$D$4,0)),"0", "1")</f>
        <v>0</v>
      </c>
    </row>
    <row r="3020">
      <c r="Y3020" s="60" t="str">
        <f>IF(ISERROR(MATCH(Passout2023[[#This Row], [Degree Duration (year)]],$M$3:$M$10,0)),"0", "1")</f>
        <v>0</v>
      </c>
      <c r="Z3020" s="60" t="str">
        <f>IF(ISERROR(MATCH(Passout2023[[#This Row], [Admission Type]],$F$3:$F$6,0)),"0", "1")</f>
        <v>0</v>
      </c>
      <c r="AA3020" s="60" t="str">
        <f>IF(ISERROR(MATCH(Passout2023[[#This Row], [Batch Start Year]],$L$3:$L$25,0)),"0", "1")</f>
        <v>0</v>
      </c>
      <c r="AB3020" s="60" t="str">
        <f>IF(ISERROR(MATCH(Passout2023[[#This Row], [Batch Start Semester]],$K$3:$K$6,0)),"0", "1")</f>
        <v>0</v>
      </c>
      <c r="AC3020" s="60" t="str">
        <f>IF(ISERROR(MATCH([3]!Quota_Std_2022_23[[#This Row], [SESSION_TYPE]],$AX$2:$AX$5,0)),"0", "1")</f>
        <v>0</v>
      </c>
      <c r="AD3020" s="60" t="str">
        <f>IF(ISERROR(MATCH(#REF!,#REF!,0)),"0", "1")</f>
        <v>0</v>
      </c>
      <c r="AE3020" s="60" t="str">
        <f>IF(ISERROR(MATCH([3]!Quota_Std_2022_23[[#This Row], [Gender]],$AN$2:$AN$4,0)),"0", "1")</f>
        <v>0</v>
      </c>
      <c r="AF3020" s="60" t="str">
        <f>IF(ISERROR(MATCH([3]!Quota_Std_2022_23[[#This Row], [Quota Type]],[3]Sheet1!$AO$2:$AO$12,0)),"0", "1")</f>
        <v>0</v>
      </c>
      <c r="AG3020" s="60" t="str">
        <f>IF(ISERROR(MATCH(#REF!,$BA$2:$BA$8,0)),"0", "1")</f>
        <v>0</v>
      </c>
      <c r="AH3020" s="60" t="str">
        <f>IF(ISERROR(MATCH(Passout2023[[#This Row], [Nationality Pakistani/ Foreign]],$D$3:$D$4,0)),"0", "1")</f>
        <v>0</v>
      </c>
    </row>
    <row r="3021">
      <c r="Y3021" s="60" t="str">
        <f>IF(ISERROR(MATCH(Passout2023[[#This Row], [Degree Duration (year)]],$M$3:$M$10,0)),"0", "1")</f>
        <v>0</v>
      </c>
      <c r="Z3021" s="60" t="str">
        <f>IF(ISERROR(MATCH(Passout2023[[#This Row], [Admission Type]],$F$3:$F$6,0)),"0", "1")</f>
        <v>0</v>
      </c>
      <c r="AA3021" s="60" t="str">
        <f>IF(ISERROR(MATCH(Passout2023[[#This Row], [Batch Start Year]],$L$3:$L$25,0)),"0", "1")</f>
        <v>0</v>
      </c>
      <c r="AB3021" s="60" t="str">
        <f>IF(ISERROR(MATCH(Passout2023[[#This Row], [Batch Start Semester]],$K$3:$K$6,0)),"0", "1")</f>
        <v>0</v>
      </c>
      <c r="AC3021" s="60" t="str">
        <f>IF(ISERROR(MATCH([3]!Quota_Std_2022_23[[#This Row], [SESSION_TYPE]],$AX$2:$AX$5,0)),"0", "1")</f>
        <v>0</v>
      </c>
      <c r="AD3021" s="60" t="str">
        <f>IF(ISERROR(MATCH(#REF!,#REF!,0)),"0", "1")</f>
        <v>0</v>
      </c>
      <c r="AE3021" s="60" t="str">
        <f>IF(ISERROR(MATCH([3]!Quota_Std_2022_23[[#This Row], [Gender]],$AN$2:$AN$4,0)),"0", "1")</f>
        <v>0</v>
      </c>
      <c r="AF3021" s="60" t="str">
        <f>IF(ISERROR(MATCH([3]!Quota_Std_2022_23[[#This Row], [Quota Type]],[3]Sheet1!$AO$2:$AO$12,0)),"0", "1")</f>
        <v>0</v>
      </c>
      <c r="AG3021" s="60" t="str">
        <f>IF(ISERROR(MATCH(#REF!,$BA$2:$BA$8,0)),"0", "1")</f>
        <v>0</v>
      </c>
      <c r="AH3021" s="60" t="str">
        <f>IF(ISERROR(MATCH(Passout2023[[#This Row], [Nationality Pakistani/ Foreign]],$D$3:$D$4,0)),"0", "1")</f>
        <v>0</v>
      </c>
    </row>
    <row r="3022">
      <c r="Y3022" s="60" t="str">
        <f>IF(ISERROR(MATCH(Passout2023[[#This Row], [Degree Duration (year)]],$M$3:$M$10,0)),"0", "1")</f>
        <v>0</v>
      </c>
      <c r="Z3022" s="60" t="str">
        <f>IF(ISERROR(MATCH(Passout2023[[#This Row], [Admission Type]],$F$3:$F$6,0)),"0", "1")</f>
        <v>0</v>
      </c>
      <c r="AA3022" s="60" t="str">
        <f>IF(ISERROR(MATCH(Passout2023[[#This Row], [Batch Start Year]],$L$3:$L$25,0)),"0", "1")</f>
        <v>0</v>
      </c>
      <c r="AB3022" s="60" t="str">
        <f>IF(ISERROR(MATCH(Passout2023[[#This Row], [Batch Start Semester]],$K$3:$K$6,0)),"0", "1")</f>
        <v>0</v>
      </c>
      <c r="AC3022" s="60" t="str">
        <f>IF(ISERROR(MATCH([3]!Quota_Std_2022_23[[#This Row], [SESSION_TYPE]],$AX$2:$AX$5,0)),"0", "1")</f>
        <v>0</v>
      </c>
      <c r="AD3022" s="60" t="str">
        <f>IF(ISERROR(MATCH(#REF!,#REF!,0)),"0", "1")</f>
        <v>0</v>
      </c>
      <c r="AE3022" s="60" t="str">
        <f>IF(ISERROR(MATCH([3]!Quota_Std_2022_23[[#This Row], [Gender]],$AN$2:$AN$4,0)),"0", "1")</f>
        <v>0</v>
      </c>
      <c r="AF3022" s="60" t="str">
        <f>IF(ISERROR(MATCH([3]!Quota_Std_2022_23[[#This Row], [Quota Type]],[3]Sheet1!$AO$2:$AO$12,0)),"0", "1")</f>
        <v>0</v>
      </c>
      <c r="AG3022" s="60" t="str">
        <f>IF(ISERROR(MATCH(#REF!,$BA$2:$BA$8,0)),"0", "1")</f>
        <v>0</v>
      </c>
      <c r="AH3022" s="60" t="str">
        <f>IF(ISERROR(MATCH(Passout2023[[#This Row], [Nationality Pakistani/ Foreign]],$D$3:$D$4,0)),"0", "1")</f>
        <v>0</v>
      </c>
    </row>
    <row r="3023">
      <c r="Y3023" s="60" t="str">
        <f>IF(ISERROR(MATCH(Passout2023[[#This Row], [Degree Duration (year)]],$M$3:$M$10,0)),"0", "1")</f>
        <v>0</v>
      </c>
      <c r="Z3023" s="60" t="str">
        <f>IF(ISERROR(MATCH(Passout2023[[#This Row], [Admission Type]],$F$3:$F$6,0)),"0", "1")</f>
        <v>0</v>
      </c>
      <c r="AA3023" s="60" t="str">
        <f>IF(ISERROR(MATCH(Passout2023[[#This Row], [Batch Start Year]],$L$3:$L$25,0)),"0", "1")</f>
        <v>0</v>
      </c>
      <c r="AB3023" s="60" t="str">
        <f>IF(ISERROR(MATCH(Passout2023[[#This Row], [Batch Start Semester]],$K$3:$K$6,0)),"0", "1")</f>
        <v>0</v>
      </c>
      <c r="AC3023" s="60" t="str">
        <f>IF(ISERROR(MATCH([3]!Quota_Std_2022_23[[#This Row], [SESSION_TYPE]],$AX$2:$AX$5,0)),"0", "1")</f>
        <v>0</v>
      </c>
      <c r="AD3023" s="60" t="str">
        <f>IF(ISERROR(MATCH(#REF!,#REF!,0)),"0", "1")</f>
        <v>0</v>
      </c>
      <c r="AE3023" s="60" t="str">
        <f>IF(ISERROR(MATCH([3]!Quota_Std_2022_23[[#This Row], [Gender]],$AN$2:$AN$4,0)),"0", "1")</f>
        <v>0</v>
      </c>
      <c r="AF3023" s="60" t="str">
        <f>IF(ISERROR(MATCH([3]!Quota_Std_2022_23[[#This Row], [Quota Type]],[3]Sheet1!$AO$2:$AO$12,0)),"0", "1")</f>
        <v>0</v>
      </c>
      <c r="AG3023" s="60" t="str">
        <f>IF(ISERROR(MATCH(#REF!,$BA$2:$BA$8,0)),"0", "1")</f>
        <v>0</v>
      </c>
      <c r="AH3023" s="60" t="str">
        <f>IF(ISERROR(MATCH(Passout2023[[#This Row], [Nationality Pakistani/ Foreign]],$D$3:$D$4,0)),"0", "1")</f>
        <v>0</v>
      </c>
    </row>
    <row r="3024">
      <c r="Y3024" s="60" t="str">
        <f>IF(ISERROR(MATCH(Passout2023[[#This Row], [Degree Duration (year)]],$M$3:$M$10,0)),"0", "1")</f>
        <v>0</v>
      </c>
      <c r="Z3024" s="60" t="str">
        <f>IF(ISERROR(MATCH(Passout2023[[#This Row], [Admission Type]],$F$3:$F$6,0)),"0", "1")</f>
        <v>0</v>
      </c>
      <c r="AA3024" s="60" t="str">
        <f>IF(ISERROR(MATCH(Passout2023[[#This Row], [Batch Start Year]],$L$3:$L$25,0)),"0", "1")</f>
        <v>0</v>
      </c>
      <c r="AB3024" s="60" t="str">
        <f>IF(ISERROR(MATCH(Passout2023[[#This Row], [Batch Start Semester]],$K$3:$K$6,0)),"0", "1")</f>
        <v>0</v>
      </c>
      <c r="AC3024" s="60" t="str">
        <f>IF(ISERROR(MATCH([3]!Quota_Std_2022_23[[#This Row], [SESSION_TYPE]],$AX$2:$AX$5,0)),"0", "1")</f>
        <v>0</v>
      </c>
      <c r="AD3024" s="60" t="str">
        <f>IF(ISERROR(MATCH(#REF!,#REF!,0)),"0", "1")</f>
        <v>0</v>
      </c>
      <c r="AE3024" s="60" t="str">
        <f>IF(ISERROR(MATCH([3]!Quota_Std_2022_23[[#This Row], [Gender]],$AN$2:$AN$4,0)),"0", "1")</f>
        <v>0</v>
      </c>
      <c r="AF3024" s="60" t="str">
        <f>IF(ISERROR(MATCH([3]!Quota_Std_2022_23[[#This Row], [Quota Type]],[3]Sheet1!$AO$2:$AO$12,0)),"0", "1")</f>
        <v>0</v>
      </c>
      <c r="AG3024" s="60" t="str">
        <f>IF(ISERROR(MATCH(#REF!,$BA$2:$BA$8,0)),"0", "1")</f>
        <v>0</v>
      </c>
      <c r="AH3024" s="60" t="str">
        <f>IF(ISERROR(MATCH(Passout2023[[#This Row], [Nationality Pakistani/ Foreign]],$D$3:$D$4,0)),"0", "1")</f>
        <v>0</v>
      </c>
    </row>
    <row r="3025">
      <c r="Y3025" s="60" t="str">
        <f>IF(ISERROR(MATCH(Passout2023[[#This Row], [Degree Duration (year)]],$M$3:$M$10,0)),"0", "1")</f>
        <v>0</v>
      </c>
      <c r="Z3025" s="60" t="str">
        <f>IF(ISERROR(MATCH(Passout2023[[#This Row], [Admission Type]],$F$3:$F$6,0)),"0", "1")</f>
        <v>0</v>
      </c>
      <c r="AA3025" s="60" t="str">
        <f>IF(ISERROR(MATCH(Passout2023[[#This Row], [Batch Start Year]],$L$3:$L$25,0)),"0", "1")</f>
        <v>0</v>
      </c>
      <c r="AB3025" s="60" t="str">
        <f>IF(ISERROR(MATCH(Passout2023[[#This Row], [Batch Start Semester]],$K$3:$K$6,0)),"0", "1")</f>
        <v>0</v>
      </c>
      <c r="AC3025" s="60" t="str">
        <f>IF(ISERROR(MATCH([3]!Quota_Std_2022_23[[#This Row], [SESSION_TYPE]],$AX$2:$AX$5,0)),"0", "1")</f>
        <v>0</v>
      </c>
      <c r="AD3025" s="60" t="str">
        <f>IF(ISERROR(MATCH(#REF!,#REF!,0)),"0", "1")</f>
        <v>0</v>
      </c>
      <c r="AE3025" s="60" t="str">
        <f>IF(ISERROR(MATCH([3]!Quota_Std_2022_23[[#This Row], [Gender]],$AN$2:$AN$4,0)),"0", "1")</f>
        <v>0</v>
      </c>
      <c r="AF3025" s="60" t="str">
        <f>IF(ISERROR(MATCH([3]!Quota_Std_2022_23[[#This Row], [Quota Type]],[3]Sheet1!$AO$2:$AO$12,0)),"0", "1")</f>
        <v>0</v>
      </c>
      <c r="AG3025" s="60" t="str">
        <f>IF(ISERROR(MATCH(#REF!,$BA$2:$BA$8,0)),"0", "1")</f>
        <v>0</v>
      </c>
      <c r="AH3025" s="60" t="str">
        <f>IF(ISERROR(MATCH(Passout2023[[#This Row], [Nationality Pakistani/ Foreign]],$D$3:$D$4,0)),"0", "1")</f>
        <v>0</v>
      </c>
    </row>
    <row r="3026">
      <c r="Y3026" s="60" t="str">
        <f>IF(ISERROR(MATCH(Passout2023[[#This Row], [Degree Duration (year)]],$M$3:$M$10,0)),"0", "1")</f>
        <v>0</v>
      </c>
      <c r="Z3026" s="60" t="str">
        <f>IF(ISERROR(MATCH(Passout2023[[#This Row], [Admission Type]],$F$3:$F$6,0)),"0", "1")</f>
        <v>0</v>
      </c>
      <c r="AA3026" s="60" t="str">
        <f>IF(ISERROR(MATCH(Passout2023[[#This Row], [Batch Start Year]],$L$3:$L$25,0)),"0", "1")</f>
        <v>0</v>
      </c>
      <c r="AB3026" s="60" t="str">
        <f>IF(ISERROR(MATCH(Passout2023[[#This Row], [Batch Start Semester]],$K$3:$K$6,0)),"0", "1")</f>
        <v>0</v>
      </c>
      <c r="AC3026" s="60" t="str">
        <f>IF(ISERROR(MATCH([3]!Quota_Std_2022_23[[#This Row], [SESSION_TYPE]],$AX$2:$AX$5,0)),"0", "1")</f>
        <v>0</v>
      </c>
      <c r="AD3026" s="60" t="str">
        <f>IF(ISERROR(MATCH(#REF!,#REF!,0)),"0", "1")</f>
        <v>0</v>
      </c>
      <c r="AE3026" s="60" t="str">
        <f>IF(ISERROR(MATCH([3]!Quota_Std_2022_23[[#This Row], [Gender]],$AN$2:$AN$4,0)),"0", "1")</f>
        <v>0</v>
      </c>
      <c r="AF3026" s="60" t="str">
        <f>IF(ISERROR(MATCH([3]!Quota_Std_2022_23[[#This Row], [Quota Type]],[3]Sheet1!$AO$2:$AO$12,0)),"0", "1")</f>
        <v>0</v>
      </c>
      <c r="AG3026" s="60" t="str">
        <f>IF(ISERROR(MATCH(#REF!,$BA$2:$BA$8,0)),"0", "1")</f>
        <v>0</v>
      </c>
      <c r="AH3026" s="60" t="str">
        <f>IF(ISERROR(MATCH(Passout2023[[#This Row], [Nationality Pakistani/ Foreign]],$D$3:$D$4,0)),"0", "1")</f>
        <v>0</v>
      </c>
    </row>
    <row r="3027">
      <c r="Y3027" s="60" t="str">
        <f>IF(ISERROR(MATCH(Passout2023[[#This Row], [Degree Duration (year)]],$M$3:$M$10,0)),"0", "1")</f>
        <v>0</v>
      </c>
      <c r="Z3027" s="60" t="str">
        <f>IF(ISERROR(MATCH(Passout2023[[#This Row], [Admission Type]],$F$3:$F$6,0)),"0", "1")</f>
        <v>0</v>
      </c>
      <c r="AA3027" s="60" t="str">
        <f>IF(ISERROR(MATCH(Passout2023[[#This Row], [Batch Start Year]],$L$3:$L$25,0)),"0", "1")</f>
        <v>0</v>
      </c>
      <c r="AB3027" s="60" t="str">
        <f>IF(ISERROR(MATCH(Passout2023[[#This Row], [Batch Start Semester]],$K$3:$K$6,0)),"0", "1")</f>
        <v>0</v>
      </c>
      <c r="AC3027" s="60" t="str">
        <f>IF(ISERROR(MATCH([3]!Quota_Std_2022_23[[#This Row], [SESSION_TYPE]],$AX$2:$AX$5,0)),"0", "1")</f>
        <v>0</v>
      </c>
      <c r="AD3027" s="60" t="str">
        <f>IF(ISERROR(MATCH(#REF!,#REF!,0)),"0", "1")</f>
        <v>0</v>
      </c>
      <c r="AE3027" s="60" t="str">
        <f>IF(ISERROR(MATCH([3]!Quota_Std_2022_23[[#This Row], [Gender]],$AN$2:$AN$4,0)),"0", "1")</f>
        <v>0</v>
      </c>
      <c r="AF3027" s="60" t="str">
        <f>IF(ISERROR(MATCH([3]!Quota_Std_2022_23[[#This Row], [Quota Type]],[3]Sheet1!$AO$2:$AO$12,0)),"0", "1")</f>
        <v>0</v>
      </c>
      <c r="AG3027" s="60" t="str">
        <f>IF(ISERROR(MATCH(#REF!,$BA$2:$BA$8,0)),"0", "1")</f>
        <v>0</v>
      </c>
      <c r="AH3027" s="60" t="str">
        <f>IF(ISERROR(MATCH(Passout2023[[#This Row], [Nationality Pakistani/ Foreign]],$D$3:$D$4,0)),"0", "1")</f>
        <v>0</v>
      </c>
    </row>
    <row r="3028">
      <c r="Y3028" s="60" t="str">
        <f>IF(ISERROR(MATCH(Passout2023[[#This Row], [Degree Duration (year)]],$M$3:$M$10,0)),"0", "1")</f>
        <v>0</v>
      </c>
      <c r="Z3028" s="60" t="str">
        <f>IF(ISERROR(MATCH(Passout2023[[#This Row], [Admission Type]],$F$3:$F$6,0)),"0", "1")</f>
        <v>0</v>
      </c>
      <c r="AA3028" s="60" t="str">
        <f>IF(ISERROR(MATCH(Passout2023[[#This Row], [Batch Start Year]],$L$3:$L$25,0)),"0", "1")</f>
        <v>0</v>
      </c>
      <c r="AB3028" s="60" t="str">
        <f>IF(ISERROR(MATCH(Passout2023[[#This Row], [Batch Start Semester]],$K$3:$K$6,0)),"0", "1")</f>
        <v>0</v>
      </c>
      <c r="AC3028" s="60" t="str">
        <f>IF(ISERROR(MATCH([3]!Quota_Std_2022_23[[#This Row], [SESSION_TYPE]],$AX$2:$AX$5,0)),"0", "1")</f>
        <v>0</v>
      </c>
      <c r="AD3028" s="60" t="str">
        <f>IF(ISERROR(MATCH(#REF!,#REF!,0)),"0", "1")</f>
        <v>0</v>
      </c>
      <c r="AE3028" s="60" t="str">
        <f>IF(ISERROR(MATCH([3]!Quota_Std_2022_23[[#This Row], [Gender]],$AN$2:$AN$4,0)),"0", "1")</f>
        <v>0</v>
      </c>
      <c r="AF3028" s="60" t="str">
        <f>IF(ISERROR(MATCH([3]!Quota_Std_2022_23[[#This Row], [Quota Type]],[3]Sheet1!$AO$2:$AO$12,0)),"0", "1")</f>
        <v>0</v>
      </c>
      <c r="AG3028" s="60" t="str">
        <f>IF(ISERROR(MATCH(#REF!,$BA$2:$BA$8,0)),"0", "1")</f>
        <v>0</v>
      </c>
      <c r="AH3028" s="60" t="str">
        <f>IF(ISERROR(MATCH(Passout2023[[#This Row], [Nationality Pakistani/ Foreign]],$D$3:$D$4,0)),"0", "1")</f>
        <v>0</v>
      </c>
    </row>
    <row r="3029">
      <c r="Y3029" s="60" t="str">
        <f>IF(ISERROR(MATCH(Passout2023[[#This Row], [Degree Duration (year)]],$M$3:$M$10,0)),"0", "1")</f>
        <v>0</v>
      </c>
      <c r="Z3029" s="60" t="str">
        <f>IF(ISERROR(MATCH(Passout2023[[#This Row], [Admission Type]],$F$3:$F$6,0)),"0", "1")</f>
        <v>0</v>
      </c>
      <c r="AA3029" s="60" t="str">
        <f>IF(ISERROR(MATCH(Passout2023[[#This Row], [Batch Start Year]],$L$3:$L$25,0)),"0", "1")</f>
        <v>0</v>
      </c>
      <c r="AB3029" s="60" t="str">
        <f>IF(ISERROR(MATCH(Passout2023[[#This Row], [Batch Start Semester]],$K$3:$K$6,0)),"0", "1")</f>
        <v>0</v>
      </c>
      <c r="AC3029" s="60" t="str">
        <f>IF(ISERROR(MATCH([3]!Quota_Std_2022_23[[#This Row], [SESSION_TYPE]],$AX$2:$AX$5,0)),"0", "1")</f>
        <v>0</v>
      </c>
      <c r="AD3029" s="60" t="str">
        <f>IF(ISERROR(MATCH(#REF!,#REF!,0)),"0", "1")</f>
        <v>0</v>
      </c>
      <c r="AE3029" s="60" t="str">
        <f>IF(ISERROR(MATCH([3]!Quota_Std_2022_23[[#This Row], [Gender]],$AN$2:$AN$4,0)),"0", "1")</f>
        <v>0</v>
      </c>
      <c r="AF3029" s="60" t="str">
        <f>IF(ISERROR(MATCH([3]!Quota_Std_2022_23[[#This Row], [Quota Type]],[3]Sheet1!$AO$2:$AO$12,0)),"0", "1")</f>
        <v>0</v>
      </c>
      <c r="AG3029" s="60" t="str">
        <f>IF(ISERROR(MATCH(#REF!,$BA$2:$BA$8,0)),"0", "1")</f>
        <v>0</v>
      </c>
      <c r="AH3029" s="60" t="str">
        <f>IF(ISERROR(MATCH(Passout2023[[#This Row], [Nationality Pakistani/ Foreign]],$D$3:$D$4,0)),"0", "1")</f>
        <v>0</v>
      </c>
    </row>
    <row r="3030">
      <c r="Y3030" s="60" t="str">
        <f>IF(ISERROR(MATCH(Passout2023[[#This Row], [Degree Duration (year)]],$M$3:$M$10,0)),"0", "1")</f>
        <v>0</v>
      </c>
      <c r="Z3030" s="60" t="str">
        <f>IF(ISERROR(MATCH(Passout2023[[#This Row], [Admission Type]],$F$3:$F$6,0)),"0", "1")</f>
        <v>0</v>
      </c>
      <c r="AA3030" s="60" t="str">
        <f>IF(ISERROR(MATCH(Passout2023[[#This Row], [Batch Start Year]],$L$3:$L$25,0)),"0", "1")</f>
        <v>0</v>
      </c>
      <c r="AB3030" s="60" t="str">
        <f>IF(ISERROR(MATCH(Passout2023[[#This Row], [Batch Start Semester]],$K$3:$K$6,0)),"0", "1")</f>
        <v>0</v>
      </c>
      <c r="AC3030" s="60" t="str">
        <f>IF(ISERROR(MATCH([3]!Quota_Std_2022_23[[#This Row], [SESSION_TYPE]],$AX$2:$AX$5,0)),"0", "1")</f>
        <v>0</v>
      </c>
      <c r="AD3030" s="60" t="str">
        <f>IF(ISERROR(MATCH(#REF!,#REF!,0)),"0", "1")</f>
        <v>0</v>
      </c>
      <c r="AE3030" s="60" t="str">
        <f>IF(ISERROR(MATCH([3]!Quota_Std_2022_23[[#This Row], [Gender]],$AN$2:$AN$4,0)),"0", "1")</f>
        <v>0</v>
      </c>
      <c r="AF3030" s="60" t="str">
        <f>IF(ISERROR(MATCH([3]!Quota_Std_2022_23[[#This Row], [Quota Type]],[3]Sheet1!$AO$2:$AO$12,0)),"0", "1")</f>
        <v>0</v>
      </c>
      <c r="AG3030" s="60" t="str">
        <f>IF(ISERROR(MATCH(#REF!,$BA$2:$BA$8,0)),"0", "1")</f>
        <v>0</v>
      </c>
      <c r="AH3030" s="60" t="str">
        <f>IF(ISERROR(MATCH(Passout2023[[#This Row], [Nationality Pakistani/ Foreign]],$D$3:$D$4,0)),"0", "1")</f>
        <v>0</v>
      </c>
    </row>
    <row r="3031">
      <c r="Y3031" s="60" t="str">
        <f>IF(ISERROR(MATCH(Passout2023[[#This Row], [Degree Duration (year)]],$M$3:$M$10,0)),"0", "1")</f>
        <v>0</v>
      </c>
      <c r="Z3031" s="60" t="str">
        <f>IF(ISERROR(MATCH(Passout2023[[#This Row], [Admission Type]],$F$3:$F$6,0)),"0", "1")</f>
        <v>0</v>
      </c>
      <c r="AA3031" s="60" t="str">
        <f>IF(ISERROR(MATCH(Passout2023[[#This Row], [Batch Start Year]],$L$3:$L$25,0)),"0", "1")</f>
        <v>0</v>
      </c>
      <c r="AB3031" s="60" t="str">
        <f>IF(ISERROR(MATCH(Passout2023[[#This Row], [Batch Start Semester]],$K$3:$K$6,0)),"0", "1")</f>
        <v>0</v>
      </c>
      <c r="AC3031" s="60" t="str">
        <f>IF(ISERROR(MATCH([3]!Quota_Std_2022_23[[#This Row], [SESSION_TYPE]],$AX$2:$AX$5,0)),"0", "1")</f>
        <v>0</v>
      </c>
      <c r="AD3031" s="60" t="str">
        <f>IF(ISERROR(MATCH(#REF!,#REF!,0)),"0", "1")</f>
        <v>0</v>
      </c>
      <c r="AE3031" s="60" t="str">
        <f>IF(ISERROR(MATCH([3]!Quota_Std_2022_23[[#This Row], [Gender]],$AN$2:$AN$4,0)),"0", "1")</f>
        <v>0</v>
      </c>
      <c r="AF3031" s="60" t="str">
        <f>IF(ISERROR(MATCH([3]!Quota_Std_2022_23[[#This Row], [Quota Type]],[3]Sheet1!$AO$2:$AO$12,0)),"0", "1")</f>
        <v>0</v>
      </c>
      <c r="AG3031" s="60" t="str">
        <f>IF(ISERROR(MATCH(#REF!,$BA$2:$BA$8,0)),"0", "1")</f>
        <v>0</v>
      </c>
      <c r="AH3031" s="60" t="str">
        <f>IF(ISERROR(MATCH(Passout2023[[#This Row], [Nationality Pakistani/ Foreign]],$D$3:$D$4,0)),"0", "1")</f>
        <v>0</v>
      </c>
    </row>
    <row r="3032">
      <c r="Y3032" s="60" t="str">
        <f>IF(ISERROR(MATCH(Passout2023[[#This Row], [Degree Duration (year)]],$M$3:$M$10,0)),"0", "1")</f>
        <v>0</v>
      </c>
      <c r="Z3032" s="60" t="str">
        <f>IF(ISERROR(MATCH(Passout2023[[#This Row], [Admission Type]],$F$3:$F$6,0)),"0", "1")</f>
        <v>0</v>
      </c>
      <c r="AA3032" s="60" t="str">
        <f>IF(ISERROR(MATCH(Passout2023[[#This Row], [Batch Start Year]],$L$3:$L$25,0)),"0", "1")</f>
        <v>0</v>
      </c>
      <c r="AB3032" s="60" t="str">
        <f>IF(ISERROR(MATCH(Passout2023[[#This Row], [Batch Start Semester]],$K$3:$K$6,0)),"0", "1")</f>
        <v>0</v>
      </c>
      <c r="AC3032" s="60" t="str">
        <f>IF(ISERROR(MATCH([3]!Quota_Std_2022_23[[#This Row], [SESSION_TYPE]],$AX$2:$AX$5,0)),"0", "1")</f>
        <v>0</v>
      </c>
      <c r="AD3032" s="60" t="str">
        <f>IF(ISERROR(MATCH(#REF!,#REF!,0)),"0", "1")</f>
        <v>0</v>
      </c>
      <c r="AE3032" s="60" t="str">
        <f>IF(ISERROR(MATCH([3]!Quota_Std_2022_23[[#This Row], [Gender]],$AN$2:$AN$4,0)),"0", "1")</f>
        <v>0</v>
      </c>
      <c r="AF3032" s="60" t="str">
        <f>IF(ISERROR(MATCH([3]!Quota_Std_2022_23[[#This Row], [Quota Type]],[3]Sheet1!$AO$2:$AO$12,0)),"0", "1")</f>
        <v>0</v>
      </c>
      <c r="AG3032" s="60" t="str">
        <f>IF(ISERROR(MATCH(#REF!,$BA$2:$BA$8,0)),"0", "1")</f>
        <v>0</v>
      </c>
      <c r="AH3032" s="60" t="str">
        <f>IF(ISERROR(MATCH(Passout2023[[#This Row], [Nationality Pakistani/ Foreign]],$D$3:$D$4,0)),"0", "1")</f>
        <v>0</v>
      </c>
    </row>
    <row r="3033">
      <c r="Y3033" s="60" t="str">
        <f>IF(ISERROR(MATCH(Passout2023[[#This Row], [Degree Duration (year)]],$M$3:$M$10,0)),"0", "1")</f>
        <v>0</v>
      </c>
      <c r="Z3033" s="60" t="str">
        <f>IF(ISERROR(MATCH(Passout2023[[#This Row], [Admission Type]],$F$3:$F$6,0)),"0", "1")</f>
        <v>0</v>
      </c>
      <c r="AA3033" s="60" t="str">
        <f>IF(ISERROR(MATCH(Passout2023[[#This Row], [Batch Start Year]],$L$3:$L$25,0)),"0", "1")</f>
        <v>0</v>
      </c>
      <c r="AB3033" s="60" t="str">
        <f>IF(ISERROR(MATCH(Passout2023[[#This Row], [Batch Start Semester]],$K$3:$K$6,0)),"0", "1")</f>
        <v>0</v>
      </c>
      <c r="AC3033" s="60" t="str">
        <f>IF(ISERROR(MATCH([3]!Quota_Std_2022_23[[#This Row], [SESSION_TYPE]],$AX$2:$AX$5,0)),"0", "1")</f>
        <v>0</v>
      </c>
      <c r="AD3033" s="60" t="str">
        <f>IF(ISERROR(MATCH(#REF!,#REF!,0)),"0", "1")</f>
        <v>0</v>
      </c>
      <c r="AE3033" s="60" t="str">
        <f>IF(ISERROR(MATCH([3]!Quota_Std_2022_23[[#This Row], [Gender]],$AN$2:$AN$4,0)),"0", "1")</f>
        <v>0</v>
      </c>
      <c r="AF3033" s="60" t="str">
        <f>IF(ISERROR(MATCH([3]!Quota_Std_2022_23[[#This Row], [Quota Type]],[3]Sheet1!$AO$2:$AO$12,0)),"0", "1")</f>
        <v>0</v>
      </c>
      <c r="AG3033" s="60" t="str">
        <f>IF(ISERROR(MATCH(#REF!,$BA$2:$BA$8,0)),"0", "1")</f>
        <v>0</v>
      </c>
      <c r="AH3033" s="60" t="str">
        <f>IF(ISERROR(MATCH(Passout2023[[#This Row], [Nationality Pakistani/ Foreign]],$D$3:$D$4,0)),"0", "1")</f>
        <v>0</v>
      </c>
    </row>
    <row r="3034">
      <c r="Y3034" s="60" t="str">
        <f>IF(ISERROR(MATCH(Passout2023[[#This Row], [Degree Duration (year)]],$M$3:$M$10,0)),"0", "1")</f>
        <v>0</v>
      </c>
      <c r="Z3034" s="60" t="str">
        <f>IF(ISERROR(MATCH(Passout2023[[#This Row], [Admission Type]],$F$3:$F$6,0)),"0", "1")</f>
        <v>0</v>
      </c>
      <c r="AA3034" s="60" t="str">
        <f>IF(ISERROR(MATCH(Passout2023[[#This Row], [Batch Start Year]],$L$3:$L$25,0)),"0", "1")</f>
        <v>0</v>
      </c>
      <c r="AB3034" s="60" t="str">
        <f>IF(ISERROR(MATCH(Passout2023[[#This Row], [Batch Start Semester]],$K$3:$K$6,0)),"0", "1")</f>
        <v>0</v>
      </c>
      <c r="AC3034" s="60" t="str">
        <f>IF(ISERROR(MATCH([3]!Quota_Std_2022_23[[#This Row], [SESSION_TYPE]],$AX$2:$AX$5,0)),"0", "1")</f>
        <v>0</v>
      </c>
      <c r="AD3034" s="60" t="str">
        <f>IF(ISERROR(MATCH(#REF!,#REF!,0)),"0", "1")</f>
        <v>0</v>
      </c>
      <c r="AE3034" s="60" t="str">
        <f>IF(ISERROR(MATCH([3]!Quota_Std_2022_23[[#This Row], [Gender]],$AN$2:$AN$4,0)),"0", "1")</f>
        <v>0</v>
      </c>
      <c r="AF3034" s="60" t="str">
        <f>IF(ISERROR(MATCH([3]!Quota_Std_2022_23[[#This Row], [Quota Type]],[3]Sheet1!$AO$2:$AO$12,0)),"0", "1")</f>
        <v>0</v>
      </c>
      <c r="AG3034" s="60" t="str">
        <f>IF(ISERROR(MATCH(#REF!,$BA$2:$BA$8,0)),"0", "1")</f>
        <v>0</v>
      </c>
      <c r="AH3034" s="60" t="str">
        <f>IF(ISERROR(MATCH(Passout2023[[#This Row], [Nationality Pakistani/ Foreign]],$D$3:$D$4,0)),"0", "1")</f>
        <v>0</v>
      </c>
    </row>
    <row r="3035">
      <c r="Y3035" s="60" t="str">
        <f>IF(ISERROR(MATCH(Passout2023[[#This Row], [Degree Duration (year)]],$M$3:$M$10,0)),"0", "1")</f>
        <v>0</v>
      </c>
      <c r="Z3035" s="60" t="str">
        <f>IF(ISERROR(MATCH(Passout2023[[#This Row], [Admission Type]],$F$3:$F$6,0)),"0", "1")</f>
        <v>0</v>
      </c>
      <c r="AA3035" s="60" t="str">
        <f>IF(ISERROR(MATCH(Passout2023[[#This Row], [Batch Start Year]],$L$3:$L$25,0)),"0", "1")</f>
        <v>0</v>
      </c>
      <c r="AB3035" s="60" t="str">
        <f>IF(ISERROR(MATCH(Passout2023[[#This Row], [Batch Start Semester]],$K$3:$K$6,0)),"0", "1")</f>
        <v>0</v>
      </c>
      <c r="AC3035" s="60" t="str">
        <f>IF(ISERROR(MATCH([3]!Quota_Std_2022_23[[#This Row], [SESSION_TYPE]],$AX$2:$AX$5,0)),"0", "1")</f>
        <v>0</v>
      </c>
      <c r="AD3035" s="60" t="str">
        <f>IF(ISERROR(MATCH(#REF!,#REF!,0)),"0", "1")</f>
        <v>0</v>
      </c>
      <c r="AE3035" s="60" t="str">
        <f>IF(ISERROR(MATCH([3]!Quota_Std_2022_23[[#This Row], [Gender]],$AN$2:$AN$4,0)),"0", "1")</f>
        <v>0</v>
      </c>
      <c r="AF3035" s="60" t="str">
        <f>IF(ISERROR(MATCH([3]!Quota_Std_2022_23[[#This Row], [Quota Type]],[3]Sheet1!$AO$2:$AO$12,0)),"0", "1")</f>
        <v>0</v>
      </c>
      <c r="AG3035" s="60" t="str">
        <f>IF(ISERROR(MATCH(#REF!,$BA$2:$BA$8,0)),"0", "1")</f>
        <v>0</v>
      </c>
      <c r="AH3035" s="60" t="str">
        <f>IF(ISERROR(MATCH(Passout2023[[#This Row], [Nationality Pakistani/ Foreign]],$D$3:$D$4,0)),"0", "1")</f>
        <v>0</v>
      </c>
    </row>
    <row r="3036">
      <c r="Y3036" s="60" t="str">
        <f>IF(ISERROR(MATCH(Passout2023[[#This Row], [Degree Duration (year)]],$M$3:$M$10,0)),"0", "1")</f>
        <v>0</v>
      </c>
      <c r="Z3036" s="60" t="str">
        <f>IF(ISERROR(MATCH(Passout2023[[#This Row], [Admission Type]],$F$3:$F$6,0)),"0", "1")</f>
        <v>0</v>
      </c>
      <c r="AA3036" s="60" t="str">
        <f>IF(ISERROR(MATCH(Passout2023[[#This Row], [Batch Start Year]],$L$3:$L$25,0)),"0", "1")</f>
        <v>0</v>
      </c>
      <c r="AB3036" s="60" t="str">
        <f>IF(ISERROR(MATCH(Passout2023[[#This Row], [Batch Start Semester]],$K$3:$K$6,0)),"0", "1")</f>
        <v>0</v>
      </c>
      <c r="AC3036" s="60" t="str">
        <f>IF(ISERROR(MATCH([3]!Quota_Std_2022_23[[#This Row], [SESSION_TYPE]],$AX$2:$AX$5,0)),"0", "1")</f>
        <v>0</v>
      </c>
      <c r="AD3036" s="60" t="str">
        <f>IF(ISERROR(MATCH(#REF!,#REF!,0)),"0", "1")</f>
        <v>0</v>
      </c>
      <c r="AE3036" s="60" t="str">
        <f>IF(ISERROR(MATCH([3]!Quota_Std_2022_23[[#This Row], [Gender]],$AN$2:$AN$4,0)),"0", "1")</f>
        <v>0</v>
      </c>
      <c r="AF3036" s="60" t="str">
        <f>IF(ISERROR(MATCH([3]!Quota_Std_2022_23[[#This Row], [Quota Type]],[3]Sheet1!$AO$2:$AO$12,0)),"0", "1")</f>
        <v>0</v>
      </c>
      <c r="AG3036" s="60" t="str">
        <f>IF(ISERROR(MATCH(#REF!,$BA$2:$BA$8,0)),"0", "1")</f>
        <v>0</v>
      </c>
      <c r="AH3036" s="60" t="str">
        <f>IF(ISERROR(MATCH(Passout2023[[#This Row], [Nationality Pakistani/ Foreign]],$D$3:$D$4,0)),"0", "1")</f>
        <v>0</v>
      </c>
    </row>
    <row r="3037">
      <c r="Y3037" s="60" t="str">
        <f>IF(ISERROR(MATCH(Passout2023[[#This Row], [Degree Duration (year)]],$M$3:$M$10,0)),"0", "1")</f>
        <v>0</v>
      </c>
      <c r="Z3037" s="60" t="str">
        <f>IF(ISERROR(MATCH(Passout2023[[#This Row], [Admission Type]],$F$3:$F$6,0)),"0", "1")</f>
        <v>0</v>
      </c>
      <c r="AA3037" s="60" t="str">
        <f>IF(ISERROR(MATCH(Passout2023[[#This Row], [Batch Start Year]],$L$3:$L$25,0)),"0", "1")</f>
        <v>0</v>
      </c>
      <c r="AB3037" s="60" t="str">
        <f>IF(ISERROR(MATCH(Passout2023[[#This Row], [Batch Start Semester]],$K$3:$K$6,0)),"0", "1")</f>
        <v>0</v>
      </c>
      <c r="AC3037" s="60" t="str">
        <f>IF(ISERROR(MATCH([3]!Quota_Std_2022_23[[#This Row], [SESSION_TYPE]],$AX$2:$AX$5,0)),"0", "1")</f>
        <v>0</v>
      </c>
      <c r="AD3037" s="60" t="str">
        <f>IF(ISERROR(MATCH(#REF!,#REF!,0)),"0", "1")</f>
        <v>0</v>
      </c>
      <c r="AE3037" s="60" t="str">
        <f>IF(ISERROR(MATCH([3]!Quota_Std_2022_23[[#This Row], [Gender]],$AN$2:$AN$4,0)),"0", "1")</f>
        <v>0</v>
      </c>
      <c r="AF3037" s="60" t="str">
        <f>IF(ISERROR(MATCH([3]!Quota_Std_2022_23[[#This Row], [Quota Type]],[3]Sheet1!$AO$2:$AO$12,0)),"0", "1")</f>
        <v>0</v>
      </c>
      <c r="AG3037" s="60" t="str">
        <f>IF(ISERROR(MATCH(#REF!,$BA$2:$BA$8,0)),"0", "1")</f>
        <v>0</v>
      </c>
      <c r="AH3037" s="60" t="str">
        <f>IF(ISERROR(MATCH(Passout2023[[#This Row], [Nationality Pakistani/ Foreign]],$D$3:$D$4,0)),"0", "1")</f>
        <v>0</v>
      </c>
    </row>
    <row r="3038">
      <c r="Y3038" s="60" t="str">
        <f>IF(ISERROR(MATCH(Passout2023[[#This Row], [Degree Duration (year)]],$M$3:$M$10,0)),"0", "1")</f>
        <v>0</v>
      </c>
      <c r="Z3038" s="60" t="str">
        <f>IF(ISERROR(MATCH(Passout2023[[#This Row], [Admission Type]],$F$3:$F$6,0)),"0", "1")</f>
        <v>0</v>
      </c>
      <c r="AA3038" s="60" t="str">
        <f>IF(ISERROR(MATCH(Passout2023[[#This Row], [Batch Start Year]],$L$3:$L$25,0)),"0", "1")</f>
        <v>0</v>
      </c>
      <c r="AB3038" s="60" t="str">
        <f>IF(ISERROR(MATCH(Passout2023[[#This Row], [Batch Start Semester]],$K$3:$K$6,0)),"0", "1")</f>
        <v>0</v>
      </c>
      <c r="AC3038" s="60" t="str">
        <f>IF(ISERROR(MATCH([3]!Quota_Std_2022_23[[#This Row], [SESSION_TYPE]],$AX$2:$AX$5,0)),"0", "1")</f>
        <v>0</v>
      </c>
      <c r="AD3038" s="60" t="str">
        <f>IF(ISERROR(MATCH(#REF!,#REF!,0)),"0", "1")</f>
        <v>0</v>
      </c>
      <c r="AE3038" s="60" t="str">
        <f>IF(ISERROR(MATCH([3]!Quota_Std_2022_23[[#This Row], [Gender]],$AN$2:$AN$4,0)),"0", "1")</f>
        <v>0</v>
      </c>
      <c r="AF3038" s="60" t="str">
        <f>IF(ISERROR(MATCH([3]!Quota_Std_2022_23[[#This Row], [Quota Type]],[3]Sheet1!$AO$2:$AO$12,0)),"0", "1")</f>
        <v>0</v>
      </c>
      <c r="AG3038" s="60" t="str">
        <f>IF(ISERROR(MATCH(#REF!,$BA$2:$BA$8,0)),"0", "1")</f>
        <v>0</v>
      </c>
      <c r="AH3038" s="60" t="str">
        <f>IF(ISERROR(MATCH(Passout2023[[#This Row], [Nationality Pakistani/ Foreign]],$D$3:$D$4,0)),"0", "1")</f>
        <v>0</v>
      </c>
    </row>
    <row r="3039">
      <c r="Y3039" s="60" t="str">
        <f>IF(ISERROR(MATCH(Passout2023[[#This Row], [Degree Duration (year)]],$M$3:$M$10,0)),"0", "1")</f>
        <v>0</v>
      </c>
      <c r="Z3039" s="60" t="str">
        <f>IF(ISERROR(MATCH(Passout2023[[#This Row], [Admission Type]],$F$3:$F$6,0)),"0", "1")</f>
        <v>0</v>
      </c>
      <c r="AA3039" s="60" t="str">
        <f>IF(ISERROR(MATCH(Passout2023[[#This Row], [Batch Start Year]],$L$3:$L$25,0)),"0", "1")</f>
        <v>0</v>
      </c>
      <c r="AB3039" s="60" t="str">
        <f>IF(ISERROR(MATCH(Passout2023[[#This Row], [Batch Start Semester]],$K$3:$K$6,0)),"0", "1")</f>
        <v>0</v>
      </c>
      <c r="AC3039" s="60" t="str">
        <f>IF(ISERROR(MATCH([3]!Quota_Std_2022_23[[#This Row], [SESSION_TYPE]],$AX$2:$AX$5,0)),"0", "1")</f>
        <v>0</v>
      </c>
      <c r="AD3039" s="60" t="str">
        <f>IF(ISERROR(MATCH(#REF!,#REF!,0)),"0", "1")</f>
        <v>0</v>
      </c>
      <c r="AE3039" s="60" t="str">
        <f>IF(ISERROR(MATCH([3]!Quota_Std_2022_23[[#This Row], [Gender]],$AN$2:$AN$4,0)),"0", "1")</f>
        <v>0</v>
      </c>
      <c r="AF3039" s="60" t="str">
        <f>IF(ISERROR(MATCH([3]!Quota_Std_2022_23[[#This Row], [Quota Type]],[3]Sheet1!$AO$2:$AO$12,0)),"0", "1")</f>
        <v>0</v>
      </c>
      <c r="AG3039" s="60" t="str">
        <f>IF(ISERROR(MATCH(#REF!,$BA$2:$BA$8,0)),"0", "1")</f>
        <v>0</v>
      </c>
      <c r="AH3039" s="60" t="str">
        <f>IF(ISERROR(MATCH(Passout2023[[#This Row], [Nationality Pakistani/ Foreign]],$D$3:$D$4,0)),"0", "1")</f>
        <v>0</v>
      </c>
    </row>
    <row r="3040">
      <c r="Y3040" s="60" t="str">
        <f>IF(ISERROR(MATCH(Passout2023[[#This Row], [Degree Duration (year)]],$M$3:$M$10,0)),"0", "1")</f>
        <v>0</v>
      </c>
      <c r="Z3040" s="60" t="str">
        <f>IF(ISERROR(MATCH(Passout2023[[#This Row], [Admission Type]],$F$3:$F$6,0)),"0", "1")</f>
        <v>0</v>
      </c>
      <c r="AA3040" s="60" t="str">
        <f>IF(ISERROR(MATCH(Passout2023[[#This Row], [Batch Start Year]],$L$3:$L$25,0)),"0", "1")</f>
        <v>0</v>
      </c>
      <c r="AB3040" s="60" t="str">
        <f>IF(ISERROR(MATCH(Passout2023[[#This Row], [Batch Start Semester]],$K$3:$K$6,0)),"0", "1")</f>
        <v>0</v>
      </c>
      <c r="AC3040" s="60" t="str">
        <f>IF(ISERROR(MATCH([3]!Quota_Std_2022_23[[#This Row], [SESSION_TYPE]],$AX$2:$AX$5,0)),"0", "1")</f>
        <v>0</v>
      </c>
      <c r="AD3040" s="60" t="str">
        <f>IF(ISERROR(MATCH(#REF!,#REF!,0)),"0", "1")</f>
        <v>0</v>
      </c>
      <c r="AE3040" s="60" t="str">
        <f>IF(ISERROR(MATCH([3]!Quota_Std_2022_23[[#This Row], [Gender]],$AN$2:$AN$4,0)),"0", "1")</f>
        <v>0</v>
      </c>
      <c r="AF3040" s="60" t="str">
        <f>IF(ISERROR(MATCH([3]!Quota_Std_2022_23[[#This Row], [Quota Type]],[3]Sheet1!$AO$2:$AO$12,0)),"0", "1")</f>
        <v>0</v>
      </c>
      <c r="AG3040" s="60" t="str">
        <f>IF(ISERROR(MATCH(#REF!,$BA$2:$BA$8,0)),"0", "1")</f>
        <v>0</v>
      </c>
      <c r="AH3040" s="60" t="str">
        <f>IF(ISERROR(MATCH(Passout2023[[#This Row], [Nationality Pakistani/ Foreign]],$D$3:$D$4,0)),"0", "1")</f>
        <v>0</v>
      </c>
    </row>
    <row r="3041">
      <c r="Y3041" s="60" t="str">
        <f>IF(ISERROR(MATCH(Passout2023[[#This Row], [Degree Duration (year)]],$M$3:$M$10,0)),"0", "1")</f>
        <v>0</v>
      </c>
      <c r="Z3041" s="60" t="str">
        <f>IF(ISERROR(MATCH(Passout2023[[#This Row], [Admission Type]],$F$3:$F$6,0)),"0", "1")</f>
        <v>0</v>
      </c>
      <c r="AA3041" s="60" t="str">
        <f>IF(ISERROR(MATCH(Passout2023[[#This Row], [Batch Start Year]],$L$3:$L$25,0)),"0", "1")</f>
        <v>0</v>
      </c>
      <c r="AB3041" s="60" t="str">
        <f>IF(ISERROR(MATCH(Passout2023[[#This Row], [Batch Start Semester]],$K$3:$K$6,0)),"0", "1")</f>
        <v>0</v>
      </c>
      <c r="AC3041" s="60" t="str">
        <f>IF(ISERROR(MATCH([3]!Quota_Std_2022_23[[#This Row], [SESSION_TYPE]],$AX$2:$AX$5,0)),"0", "1")</f>
        <v>0</v>
      </c>
      <c r="AD3041" s="60" t="str">
        <f>IF(ISERROR(MATCH(#REF!,#REF!,0)),"0", "1")</f>
        <v>0</v>
      </c>
      <c r="AE3041" s="60" t="str">
        <f>IF(ISERROR(MATCH([3]!Quota_Std_2022_23[[#This Row], [Gender]],$AN$2:$AN$4,0)),"0", "1")</f>
        <v>0</v>
      </c>
      <c r="AF3041" s="60" t="str">
        <f>IF(ISERROR(MATCH([3]!Quota_Std_2022_23[[#This Row], [Quota Type]],[3]Sheet1!$AO$2:$AO$12,0)),"0", "1")</f>
        <v>0</v>
      </c>
      <c r="AG3041" s="60" t="str">
        <f>IF(ISERROR(MATCH(#REF!,$BA$2:$BA$8,0)),"0", "1")</f>
        <v>0</v>
      </c>
      <c r="AH3041" s="60" t="str">
        <f>IF(ISERROR(MATCH(Passout2023[[#This Row], [Nationality Pakistani/ Foreign]],$D$3:$D$4,0)),"0", "1")</f>
        <v>0</v>
      </c>
    </row>
    <row r="3042">
      <c r="Y3042" s="60" t="str">
        <f>IF(ISERROR(MATCH(Passout2023[[#This Row], [Degree Duration (year)]],$M$3:$M$10,0)),"0", "1")</f>
        <v>0</v>
      </c>
      <c r="Z3042" s="60" t="str">
        <f>IF(ISERROR(MATCH(Passout2023[[#This Row], [Admission Type]],$F$3:$F$6,0)),"0", "1")</f>
        <v>0</v>
      </c>
      <c r="AA3042" s="60" t="str">
        <f>IF(ISERROR(MATCH(Passout2023[[#This Row], [Batch Start Year]],$L$3:$L$25,0)),"0", "1")</f>
        <v>0</v>
      </c>
      <c r="AB3042" s="60" t="str">
        <f>IF(ISERROR(MATCH(Passout2023[[#This Row], [Batch Start Semester]],$K$3:$K$6,0)),"0", "1")</f>
        <v>0</v>
      </c>
      <c r="AC3042" s="60" t="str">
        <f>IF(ISERROR(MATCH([3]!Quota_Std_2022_23[[#This Row], [SESSION_TYPE]],$AX$2:$AX$5,0)),"0", "1")</f>
        <v>0</v>
      </c>
      <c r="AD3042" s="60" t="str">
        <f>IF(ISERROR(MATCH(#REF!,#REF!,0)),"0", "1")</f>
        <v>0</v>
      </c>
      <c r="AE3042" s="60" t="str">
        <f>IF(ISERROR(MATCH([3]!Quota_Std_2022_23[[#This Row], [Gender]],$AN$2:$AN$4,0)),"0", "1")</f>
        <v>0</v>
      </c>
      <c r="AF3042" s="60" t="str">
        <f>IF(ISERROR(MATCH([3]!Quota_Std_2022_23[[#This Row], [Quota Type]],[3]Sheet1!$AO$2:$AO$12,0)),"0", "1")</f>
        <v>0</v>
      </c>
      <c r="AG3042" s="60" t="str">
        <f>IF(ISERROR(MATCH(#REF!,$BA$2:$BA$8,0)),"0", "1")</f>
        <v>0</v>
      </c>
      <c r="AH3042" s="60" t="str">
        <f>IF(ISERROR(MATCH(Passout2023[[#This Row], [Nationality Pakistani/ Foreign]],$D$3:$D$4,0)),"0", "1")</f>
        <v>0</v>
      </c>
    </row>
    <row r="3043">
      <c r="Y3043" s="60" t="str">
        <f>IF(ISERROR(MATCH(Passout2023[[#This Row], [Degree Duration (year)]],$M$3:$M$10,0)),"0", "1")</f>
        <v>0</v>
      </c>
      <c r="Z3043" s="60" t="str">
        <f>IF(ISERROR(MATCH(Passout2023[[#This Row], [Admission Type]],$F$3:$F$6,0)),"0", "1")</f>
        <v>0</v>
      </c>
      <c r="AA3043" s="60" t="str">
        <f>IF(ISERROR(MATCH(Passout2023[[#This Row], [Batch Start Year]],$L$3:$L$25,0)),"0", "1")</f>
        <v>0</v>
      </c>
      <c r="AB3043" s="60" t="str">
        <f>IF(ISERROR(MATCH(Passout2023[[#This Row], [Batch Start Semester]],$K$3:$K$6,0)),"0", "1")</f>
        <v>0</v>
      </c>
      <c r="AC3043" s="60" t="str">
        <f>IF(ISERROR(MATCH([3]!Quota_Std_2022_23[[#This Row], [SESSION_TYPE]],$AX$2:$AX$5,0)),"0", "1")</f>
        <v>0</v>
      </c>
      <c r="AD3043" s="60" t="str">
        <f>IF(ISERROR(MATCH(#REF!,#REF!,0)),"0", "1")</f>
        <v>0</v>
      </c>
      <c r="AE3043" s="60" t="str">
        <f>IF(ISERROR(MATCH([3]!Quota_Std_2022_23[[#This Row], [Gender]],$AN$2:$AN$4,0)),"0", "1")</f>
        <v>0</v>
      </c>
      <c r="AF3043" s="60" t="str">
        <f>IF(ISERROR(MATCH([3]!Quota_Std_2022_23[[#This Row], [Quota Type]],[3]Sheet1!$AO$2:$AO$12,0)),"0", "1")</f>
        <v>0</v>
      </c>
      <c r="AG3043" s="60" t="str">
        <f>IF(ISERROR(MATCH(#REF!,$BA$2:$BA$8,0)),"0", "1")</f>
        <v>0</v>
      </c>
      <c r="AH3043" s="60" t="str">
        <f>IF(ISERROR(MATCH(Passout2023[[#This Row], [Nationality Pakistani/ Foreign]],$D$3:$D$4,0)),"0", "1")</f>
        <v>0</v>
      </c>
    </row>
    <row r="3044">
      <c r="Y3044" s="60" t="str">
        <f>IF(ISERROR(MATCH(Passout2023[[#This Row], [Degree Duration (year)]],$M$3:$M$10,0)),"0", "1")</f>
        <v>0</v>
      </c>
      <c r="Z3044" s="60" t="str">
        <f>IF(ISERROR(MATCH(Passout2023[[#This Row], [Admission Type]],$F$3:$F$6,0)),"0", "1")</f>
        <v>0</v>
      </c>
      <c r="AA3044" s="60" t="str">
        <f>IF(ISERROR(MATCH(Passout2023[[#This Row], [Batch Start Year]],$L$3:$L$25,0)),"0", "1")</f>
        <v>0</v>
      </c>
      <c r="AB3044" s="60" t="str">
        <f>IF(ISERROR(MATCH(Passout2023[[#This Row], [Batch Start Semester]],$K$3:$K$6,0)),"0", "1")</f>
        <v>0</v>
      </c>
      <c r="AC3044" s="60" t="str">
        <f>IF(ISERROR(MATCH([3]!Quota_Std_2022_23[[#This Row], [SESSION_TYPE]],$AX$2:$AX$5,0)),"0", "1")</f>
        <v>0</v>
      </c>
      <c r="AD3044" s="60" t="str">
        <f>IF(ISERROR(MATCH(#REF!,#REF!,0)),"0", "1")</f>
        <v>0</v>
      </c>
      <c r="AE3044" s="60" t="str">
        <f>IF(ISERROR(MATCH([3]!Quota_Std_2022_23[[#This Row], [Gender]],$AN$2:$AN$4,0)),"0", "1")</f>
        <v>0</v>
      </c>
      <c r="AF3044" s="60" t="str">
        <f>IF(ISERROR(MATCH([3]!Quota_Std_2022_23[[#This Row], [Quota Type]],[3]Sheet1!$AO$2:$AO$12,0)),"0", "1")</f>
        <v>0</v>
      </c>
      <c r="AG3044" s="60" t="str">
        <f>IF(ISERROR(MATCH(#REF!,$BA$2:$BA$8,0)),"0", "1")</f>
        <v>0</v>
      </c>
      <c r="AH3044" s="60" t="str">
        <f>IF(ISERROR(MATCH(Passout2023[[#This Row], [Nationality Pakistani/ Foreign]],$D$3:$D$4,0)),"0", "1")</f>
        <v>0</v>
      </c>
    </row>
    <row r="3045">
      <c r="Y3045" s="60" t="str">
        <f>IF(ISERROR(MATCH(Passout2023[[#This Row], [Degree Duration (year)]],$M$3:$M$10,0)),"0", "1")</f>
        <v>0</v>
      </c>
      <c r="Z3045" s="60" t="str">
        <f>IF(ISERROR(MATCH(Passout2023[[#This Row], [Admission Type]],$F$3:$F$6,0)),"0", "1")</f>
        <v>0</v>
      </c>
      <c r="AA3045" s="60" t="str">
        <f>IF(ISERROR(MATCH(Passout2023[[#This Row], [Batch Start Year]],$L$3:$L$25,0)),"0", "1")</f>
        <v>0</v>
      </c>
      <c r="AB3045" s="60" t="str">
        <f>IF(ISERROR(MATCH(Passout2023[[#This Row], [Batch Start Semester]],$K$3:$K$6,0)),"0", "1")</f>
        <v>0</v>
      </c>
      <c r="AC3045" s="60" t="str">
        <f>IF(ISERROR(MATCH([3]!Quota_Std_2022_23[[#This Row], [SESSION_TYPE]],$AX$2:$AX$5,0)),"0", "1")</f>
        <v>0</v>
      </c>
      <c r="AD3045" s="60" t="str">
        <f>IF(ISERROR(MATCH(#REF!,#REF!,0)),"0", "1")</f>
        <v>0</v>
      </c>
      <c r="AE3045" s="60" t="str">
        <f>IF(ISERROR(MATCH([3]!Quota_Std_2022_23[[#This Row], [Gender]],$AN$2:$AN$4,0)),"0", "1")</f>
        <v>0</v>
      </c>
      <c r="AF3045" s="60" t="str">
        <f>IF(ISERROR(MATCH([3]!Quota_Std_2022_23[[#This Row], [Quota Type]],[3]Sheet1!$AO$2:$AO$12,0)),"0", "1")</f>
        <v>0</v>
      </c>
      <c r="AG3045" s="60" t="str">
        <f>IF(ISERROR(MATCH(#REF!,$BA$2:$BA$8,0)),"0", "1")</f>
        <v>0</v>
      </c>
      <c r="AH3045" s="60" t="str">
        <f>IF(ISERROR(MATCH(Passout2023[[#This Row], [Nationality Pakistani/ Foreign]],$D$3:$D$4,0)),"0", "1")</f>
        <v>0</v>
      </c>
    </row>
    <row r="3046">
      <c r="Y3046" s="60" t="str">
        <f>IF(ISERROR(MATCH(Passout2023[[#This Row], [Degree Duration (year)]],$M$3:$M$10,0)),"0", "1")</f>
        <v>0</v>
      </c>
      <c r="Z3046" s="60" t="str">
        <f>IF(ISERROR(MATCH(Passout2023[[#This Row], [Admission Type]],$F$3:$F$6,0)),"0", "1")</f>
        <v>0</v>
      </c>
      <c r="AA3046" s="60" t="str">
        <f>IF(ISERROR(MATCH(Passout2023[[#This Row], [Batch Start Year]],$L$3:$L$25,0)),"0", "1")</f>
        <v>0</v>
      </c>
      <c r="AB3046" s="60" t="str">
        <f>IF(ISERROR(MATCH(Passout2023[[#This Row], [Batch Start Semester]],$K$3:$K$6,0)),"0", "1")</f>
        <v>0</v>
      </c>
      <c r="AC3046" s="60" t="str">
        <f>IF(ISERROR(MATCH([3]!Quota_Std_2022_23[[#This Row], [SESSION_TYPE]],$AX$2:$AX$5,0)),"0", "1")</f>
        <v>0</v>
      </c>
      <c r="AD3046" s="60" t="str">
        <f>IF(ISERROR(MATCH(#REF!,#REF!,0)),"0", "1")</f>
        <v>0</v>
      </c>
      <c r="AE3046" s="60" t="str">
        <f>IF(ISERROR(MATCH([3]!Quota_Std_2022_23[[#This Row], [Gender]],$AN$2:$AN$4,0)),"0", "1")</f>
        <v>0</v>
      </c>
      <c r="AF3046" s="60" t="str">
        <f>IF(ISERROR(MATCH([3]!Quota_Std_2022_23[[#This Row], [Quota Type]],[3]Sheet1!$AO$2:$AO$12,0)),"0", "1")</f>
        <v>0</v>
      </c>
      <c r="AG3046" s="60" t="str">
        <f>IF(ISERROR(MATCH(#REF!,$BA$2:$BA$8,0)),"0", "1")</f>
        <v>0</v>
      </c>
      <c r="AH3046" s="60" t="str">
        <f>IF(ISERROR(MATCH(Passout2023[[#This Row], [Nationality Pakistani/ Foreign]],$D$3:$D$4,0)),"0", "1")</f>
        <v>0</v>
      </c>
    </row>
    <row r="3047">
      <c r="Y3047" s="60" t="str">
        <f>IF(ISERROR(MATCH(Passout2023[[#This Row], [Degree Duration (year)]],$M$3:$M$10,0)),"0", "1")</f>
        <v>0</v>
      </c>
      <c r="Z3047" s="60" t="str">
        <f>IF(ISERROR(MATCH(Passout2023[[#This Row], [Admission Type]],$F$3:$F$6,0)),"0", "1")</f>
        <v>0</v>
      </c>
      <c r="AA3047" s="60" t="str">
        <f>IF(ISERROR(MATCH(Passout2023[[#This Row], [Batch Start Year]],$L$3:$L$25,0)),"0", "1")</f>
        <v>0</v>
      </c>
      <c r="AB3047" s="60" t="str">
        <f>IF(ISERROR(MATCH(Passout2023[[#This Row], [Batch Start Semester]],$K$3:$K$6,0)),"0", "1")</f>
        <v>0</v>
      </c>
      <c r="AC3047" s="60" t="str">
        <f>IF(ISERROR(MATCH([3]!Quota_Std_2022_23[[#This Row], [SESSION_TYPE]],$AX$2:$AX$5,0)),"0", "1")</f>
        <v>0</v>
      </c>
      <c r="AD3047" s="60" t="str">
        <f>IF(ISERROR(MATCH(#REF!,#REF!,0)),"0", "1")</f>
        <v>0</v>
      </c>
      <c r="AE3047" s="60" t="str">
        <f>IF(ISERROR(MATCH([3]!Quota_Std_2022_23[[#This Row], [Gender]],$AN$2:$AN$4,0)),"0", "1")</f>
        <v>0</v>
      </c>
      <c r="AF3047" s="60" t="str">
        <f>IF(ISERROR(MATCH([3]!Quota_Std_2022_23[[#This Row], [Quota Type]],[3]Sheet1!$AO$2:$AO$12,0)),"0", "1")</f>
        <v>0</v>
      </c>
      <c r="AG3047" s="60" t="str">
        <f>IF(ISERROR(MATCH(#REF!,$BA$2:$BA$8,0)),"0", "1")</f>
        <v>0</v>
      </c>
      <c r="AH3047" s="60" t="str">
        <f>IF(ISERROR(MATCH(Passout2023[[#This Row], [Nationality Pakistani/ Foreign]],$D$3:$D$4,0)),"0", "1")</f>
        <v>0</v>
      </c>
    </row>
    <row r="3048">
      <c r="Y3048" s="60" t="str">
        <f>IF(ISERROR(MATCH(Passout2023[[#This Row], [Degree Duration (year)]],$M$3:$M$10,0)),"0", "1")</f>
        <v>0</v>
      </c>
      <c r="Z3048" s="60" t="str">
        <f>IF(ISERROR(MATCH(Passout2023[[#This Row], [Admission Type]],$F$3:$F$6,0)),"0", "1")</f>
        <v>0</v>
      </c>
      <c r="AA3048" s="60" t="str">
        <f>IF(ISERROR(MATCH(Passout2023[[#This Row], [Batch Start Year]],$L$3:$L$25,0)),"0", "1")</f>
        <v>0</v>
      </c>
      <c r="AB3048" s="60" t="str">
        <f>IF(ISERROR(MATCH(Passout2023[[#This Row], [Batch Start Semester]],$K$3:$K$6,0)),"0", "1")</f>
        <v>0</v>
      </c>
      <c r="AC3048" s="60" t="str">
        <f>IF(ISERROR(MATCH([3]!Quota_Std_2022_23[[#This Row], [SESSION_TYPE]],$AX$2:$AX$5,0)),"0", "1")</f>
        <v>0</v>
      </c>
      <c r="AD3048" s="60" t="str">
        <f>IF(ISERROR(MATCH(#REF!,#REF!,0)),"0", "1")</f>
        <v>0</v>
      </c>
      <c r="AE3048" s="60" t="str">
        <f>IF(ISERROR(MATCH([3]!Quota_Std_2022_23[[#This Row], [Gender]],$AN$2:$AN$4,0)),"0", "1")</f>
        <v>0</v>
      </c>
      <c r="AF3048" s="60" t="str">
        <f>IF(ISERROR(MATCH([3]!Quota_Std_2022_23[[#This Row], [Quota Type]],[3]Sheet1!$AO$2:$AO$12,0)),"0", "1")</f>
        <v>0</v>
      </c>
      <c r="AG3048" s="60" t="str">
        <f>IF(ISERROR(MATCH(#REF!,$BA$2:$BA$8,0)),"0", "1")</f>
        <v>0</v>
      </c>
      <c r="AH3048" s="60" t="str">
        <f>IF(ISERROR(MATCH(Passout2023[[#This Row], [Nationality Pakistani/ Foreign]],$D$3:$D$4,0)),"0", "1")</f>
        <v>0</v>
      </c>
    </row>
    <row r="3049">
      <c r="Y3049" s="60" t="str">
        <f>IF(ISERROR(MATCH(Passout2023[[#This Row], [Degree Duration (year)]],$M$3:$M$10,0)),"0", "1")</f>
        <v>0</v>
      </c>
      <c r="Z3049" s="60" t="str">
        <f>IF(ISERROR(MATCH(Passout2023[[#This Row], [Admission Type]],$F$3:$F$6,0)),"0", "1")</f>
        <v>0</v>
      </c>
      <c r="AA3049" s="60" t="str">
        <f>IF(ISERROR(MATCH(Passout2023[[#This Row], [Batch Start Year]],$L$3:$L$25,0)),"0", "1")</f>
        <v>0</v>
      </c>
      <c r="AB3049" s="60" t="str">
        <f>IF(ISERROR(MATCH(Passout2023[[#This Row], [Batch Start Semester]],$K$3:$K$6,0)),"0", "1")</f>
        <v>0</v>
      </c>
      <c r="AC3049" s="60" t="str">
        <f>IF(ISERROR(MATCH([3]!Quota_Std_2022_23[[#This Row], [SESSION_TYPE]],$AX$2:$AX$5,0)),"0", "1")</f>
        <v>0</v>
      </c>
      <c r="AD3049" s="60" t="str">
        <f>IF(ISERROR(MATCH(#REF!,#REF!,0)),"0", "1")</f>
        <v>0</v>
      </c>
      <c r="AE3049" s="60" t="str">
        <f>IF(ISERROR(MATCH([3]!Quota_Std_2022_23[[#This Row], [Gender]],$AN$2:$AN$4,0)),"0", "1")</f>
        <v>0</v>
      </c>
      <c r="AF3049" s="60" t="str">
        <f>IF(ISERROR(MATCH([3]!Quota_Std_2022_23[[#This Row], [Quota Type]],[3]Sheet1!$AO$2:$AO$12,0)),"0", "1")</f>
        <v>0</v>
      </c>
      <c r="AG3049" s="60" t="str">
        <f>IF(ISERROR(MATCH(#REF!,$BA$2:$BA$8,0)),"0", "1")</f>
        <v>0</v>
      </c>
      <c r="AH3049" s="60" t="str">
        <f>IF(ISERROR(MATCH(Passout2023[[#This Row], [Nationality Pakistani/ Foreign]],$D$3:$D$4,0)),"0", "1")</f>
        <v>0</v>
      </c>
    </row>
    <row r="3050">
      <c r="Y3050" s="60" t="str">
        <f>IF(ISERROR(MATCH(Passout2023[[#This Row], [Degree Duration (year)]],$M$3:$M$10,0)),"0", "1")</f>
        <v>0</v>
      </c>
      <c r="Z3050" s="60" t="str">
        <f>IF(ISERROR(MATCH(Passout2023[[#This Row], [Admission Type]],$F$3:$F$6,0)),"0", "1")</f>
        <v>0</v>
      </c>
      <c r="AA3050" s="60" t="str">
        <f>IF(ISERROR(MATCH(Passout2023[[#This Row], [Batch Start Year]],$L$3:$L$25,0)),"0", "1")</f>
        <v>0</v>
      </c>
      <c r="AB3050" s="60" t="str">
        <f>IF(ISERROR(MATCH(Passout2023[[#This Row], [Batch Start Semester]],$K$3:$K$6,0)),"0", "1")</f>
        <v>0</v>
      </c>
      <c r="AC3050" s="60" t="str">
        <f>IF(ISERROR(MATCH([3]!Quota_Std_2022_23[[#This Row], [SESSION_TYPE]],$AX$2:$AX$5,0)),"0", "1")</f>
        <v>0</v>
      </c>
      <c r="AD3050" s="60" t="str">
        <f>IF(ISERROR(MATCH(#REF!,#REF!,0)),"0", "1")</f>
        <v>0</v>
      </c>
      <c r="AE3050" s="60" t="str">
        <f>IF(ISERROR(MATCH([3]!Quota_Std_2022_23[[#This Row], [Gender]],$AN$2:$AN$4,0)),"0", "1")</f>
        <v>0</v>
      </c>
      <c r="AF3050" s="60" t="str">
        <f>IF(ISERROR(MATCH([3]!Quota_Std_2022_23[[#This Row], [Quota Type]],[3]Sheet1!$AO$2:$AO$12,0)),"0", "1")</f>
        <v>0</v>
      </c>
      <c r="AG3050" s="60" t="str">
        <f>IF(ISERROR(MATCH(#REF!,$BA$2:$BA$8,0)),"0", "1")</f>
        <v>0</v>
      </c>
      <c r="AH3050" s="60" t="str">
        <f>IF(ISERROR(MATCH(Passout2023[[#This Row], [Nationality Pakistani/ Foreign]],$D$3:$D$4,0)),"0", "1")</f>
        <v>0</v>
      </c>
    </row>
    <row r="3051">
      <c r="Y3051" s="60" t="str">
        <f>IF(ISERROR(MATCH(Passout2023[[#This Row], [Degree Duration (year)]],$M$3:$M$10,0)),"0", "1")</f>
        <v>0</v>
      </c>
      <c r="Z3051" s="60" t="str">
        <f>IF(ISERROR(MATCH(Passout2023[[#This Row], [Admission Type]],$F$3:$F$6,0)),"0", "1")</f>
        <v>0</v>
      </c>
      <c r="AA3051" s="60" t="str">
        <f>IF(ISERROR(MATCH(Passout2023[[#This Row], [Batch Start Year]],$L$3:$L$25,0)),"0", "1")</f>
        <v>0</v>
      </c>
      <c r="AB3051" s="60" t="str">
        <f>IF(ISERROR(MATCH(Passout2023[[#This Row], [Batch Start Semester]],$K$3:$K$6,0)),"0", "1")</f>
        <v>0</v>
      </c>
      <c r="AC3051" s="60" t="str">
        <f>IF(ISERROR(MATCH([3]!Quota_Std_2022_23[[#This Row], [SESSION_TYPE]],$AX$2:$AX$5,0)),"0", "1")</f>
        <v>0</v>
      </c>
      <c r="AD3051" s="60" t="str">
        <f>IF(ISERROR(MATCH(#REF!,#REF!,0)),"0", "1")</f>
        <v>0</v>
      </c>
      <c r="AE3051" s="60" t="str">
        <f>IF(ISERROR(MATCH([3]!Quota_Std_2022_23[[#This Row], [Gender]],$AN$2:$AN$4,0)),"0", "1")</f>
        <v>0</v>
      </c>
      <c r="AF3051" s="60" t="str">
        <f>IF(ISERROR(MATCH([3]!Quota_Std_2022_23[[#This Row], [Quota Type]],[3]Sheet1!$AO$2:$AO$12,0)),"0", "1")</f>
        <v>0</v>
      </c>
      <c r="AG3051" s="60" t="str">
        <f>IF(ISERROR(MATCH(#REF!,$BA$2:$BA$8,0)),"0", "1")</f>
        <v>0</v>
      </c>
      <c r="AH3051" s="60" t="str">
        <f>IF(ISERROR(MATCH(Passout2023[[#This Row], [Nationality Pakistani/ Foreign]],$D$3:$D$4,0)),"0", "1")</f>
        <v>0</v>
      </c>
    </row>
    <row r="3052">
      <c r="Y3052" s="60" t="str">
        <f>IF(ISERROR(MATCH(Passout2023[[#This Row], [Degree Duration (year)]],$M$3:$M$10,0)),"0", "1")</f>
        <v>0</v>
      </c>
      <c r="Z3052" s="60" t="str">
        <f>IF(ISERROR(MATCH(Passout2023[[#This Row], [Admission Type]],$F$3:$F$6,0)),"0", "1")</f>
        <v>0</v>
      </c>
      <c r="AA3052" s="60" t="str">
        <f>IF(ISERROR(MATCH(Passout2023[[#This Row], [Batch Start Year]],$L$3:$L$25,0)),"0", "1")</f>
        <v>0</v>
      </c>
      <c r="AB3052" s="60" t="str">
        <f>IF(ISERROR(MATCH(Passout2023[[#This Row], [Batch Start Semester]],$K$3:$K$6,0)),"0", "1")</f>
        <v>0</v>
      </c>
      <c r="AC3052" s="60" t="str">
        <f>IF(ISERROR(MATCH([3]!Quota_Std_2022_23[[#This Row], [SESSION_TYPE]],$AX$2:$AX$5,0)),"0", "1")</f>
        <v>0</v>
      </c>
      <c r="AD3052" s="60" t="str">
        <f>IF(ISERROR(MATCH(#REF!,#REF!,0)),"0", "1")</f>
        <v>0</v>
      </c>
      <c r="AE3052" s="60" t="str">
        <f>IF(ISERROR(MATCH([3]!Quota_Std_2022_23[[#This Row], [Gender]],$AN$2:$AN$4,0)),"0", "1")</f>
        <v>0</v>
      </c>
      <c r="AF3052" s="60" t="str">
        <f>IF(ISERROR(MATCH([3]!Quota_Std_2022_23[[#This Row], [Quota Type]],[3]Sheet1!$AO$2:$AO$12,0)),"0", "1")</f>
        <v>0</v>
      </c>
      <c r="AG3052" s="60" t="str">
        <f>IF(ISERROR(MATCH(#REF!,$BA$2:$BA$8,0)),"0", "1")</f>
        <v>0</v>
      </c>
      <c r="AH3052" s="60" t="str">
        <f>IF(ISERROR(MATCH(Passout2023[[#This Row], [Nationality Pakistani/ Foreign]],$D$3:$D$4,0)),"0", "1")</f>
        <v>0</v>
      </c>
    </row>
    <row r="3053">
      <c r="Y3053" s="60" t="str">
        <f>IF(ISERROR(MATCH(Passout2023[[#This Row], [Degree Duration (year)]],$M$3:$M$10,0)),"0", "1")</f>
        <v>0</v>
      </c>
      <c r="Z3053" s="60" t="str">
        <f>IF(ISERROR(MATCH(Passout2023[[#This Row], [Admission Type]],$F$3:$F$6,0)),"0", "1")</f>
        <v>0</v>
      </c>
      <c r="AA3053" s="60" t="str">
        <f>IF(ISERROR(MATCH(Passout2023[[#This Row], [Batch Start Year]],$L$3:$L$25,0)),"0", "1")</f>
        <v>0</v>
      </c>
      <c r="AB3053" s="60" t="str">
        <f>IF(ISERROR(MATCH(Passout2023[[#This Row], [Batch Start Semester]],$K$3:$K$6,0)),"0", "1")</f>
        <v>0</v>
      </c>
      <c r="AC3053" s="60" t="str">
        <f>IF(ISERROR(MATCH([3]!Quota_Std_2022_23[[#This Row], [SESSION_TYPE]],$AX$2:$AX$5,0)),"0", "1")</f>
        <v>0</v>
      </c>
      <c r="AD3053" s="60" t="str">
        <f>IF(ISERROR(MATCH(#REF!,#REF!,0)),"0", "1")</f>
        <v>0</v>
      </c>
      <c r="AE3053" s="60" t="str">
        <f>IF(ISERROR(MATCH([3]!Quota_Std_2022_23[[#This Row], [Gender]],$AN$2:$AN$4,0)),"0", "1")</f>
        <v>0</v>
      </c>
      <c r="AF3053" s="60" t="str">
        <f>IF(ISERROR(MATCH([3]!Quota_Std_2022_23[[#This Row], [Quota Type]],[3]Sheet1!$AO$2:$AO$12,0)),"0", "1")</f>
        <v>0</v>
      </c>
      <c r="AG3053" s="60" t="str">
        <f>IF(ISERROR(MATCH(#REF!,$BA$2:$BA$8,0)),"0", "1")</f>
        <v>0</v>
      </c>
      <c r="AH3053" s="60" t="str">
        <f>IF(ISERROR(MATCH(Passout2023[[#This Row], [Nationality Pakistani/ Foreign]],$D$3:$D$4,0)),"0", "1")</f>
        <v>0</v>
      </c>
    </row>
    <row r="3054">
      <c r="Y3054" s="60" t="str">
        <f>IF(ISERROR(MATCH(Passout2023[[#This Row], [Degree Duration (year)]],$M$3:$M$10,0)),"0", "1")</f>
        <v>0</v>
      </c>
      <c r="Z3054" s="60" t="str">
        <f>IF(ISERROR(MATCH(Passout2023[[#This Row], [Admission Type]],$F$3:$F$6,0)),"0", "1")</f>
        <v>0</v>
      </c>
      <c r="AA3054" s="60" t="str">
        <f>IF(ISERROR(MATCH(Passout2023[[#This Row], [Batch Start Year]],$L$3:$L$25,0)),"0", "1")</f>
        <v>0</v>
      </c>
      <c r="AB3054" s="60" t="str">
        <f>IF(ISERROR(MATCH(Passout2023[[#This Row], [Batch Start Semester]],$K$3:$K$6,0)),"0", "1")</f>
        <v>0</v>
      </c>
      <c r="AC3054" s="60" t="str">
        <f>IF(ISERROR(MATCH([3]!Quota_Std_2022_23[[#This Row], [SESSION_TYPE]],$AX$2:$AX$5,0)),"0", "1")</f>
        <v>0</v>
      </c>
      <c r="AD3054" s="60" t="str">
        <f>IF(ISERROR(MATCH(#REF!,#REF!,0)),"0", "1")</f>
        <v>0</v>
      </c>
      <c r="AE3054" s="60" t="str">
        <f>IF(ISERROR(MATCH([3]!Quota_Std_2022_23[[#This Row], [Gender]],$AN$2:$AN$4,0)),"0", "1")</f>
        <v>0</v>
      </c>
      <c r="AF3054" s="60" t="str">
        <f>IF(ISERROR(MATCH([3]!Quota_Std_2022_23[[#This Row], [Quota Type]],[3]Sheet1!$AO$2:$AO$12,0)),"0", "1")</f>
        <v>0</v>
      </c>
      <c r="AG3054" s="60" t="str">
        <f>IF(ISERROR(MATCH(#REF!,$BA$2:$BA$8,0)),"0", "1")</f>
        <v>0</v>
      </c>
      <c r="AH3054" s="60" t="str">
        <f>IF(ISERROR(MATCH(Passout2023[[#This Row], [Nationality Pakistani/ Foreign]],$D$3:$D$4,0)),"0", "1")</f>
        <v>0</v>
      </c>
    </row>
    <row r="3055">
      <c r="Y3055" s="60" t="str">
        <f>IF(ISERROR(MATCH(Passout2023[[#This Row], [Degree Duration (year)]],$M$3:$M$10,0)),"0", "1")</f>
        <v>0</v>
      </c>
      <c r="Z3055" s="60" t="str">
        <f>IF(ISERROR(MATCH(Passout2023[[#This Row], [Admission Type]],$F$3:$F$6,0)),"0", "1")</f>
        <v>0</v>
      </c>
      <c r="AA3055" s="60" t="str">
        <f>IF(ISERROR(MATCH(Passout2023[[#This Row], [Batch Start Year]],$L$3:$L$25,0)),"0", "1")</f>
        <v>0</v>
      </c>
      <c r="AB3055" s="60" t="str">
        <f>IF(ISERROR(MATCH(Passout2023[[#This Row], [Batch Start Semester]],$K$3:$K$6,0)),"0", "1")</f>
        <v>0</v>
      </c>
      <c r="AC3055" s="60" t="str">
        <f>IF(ISERROR(MATCH([3]!Quota_Std_2022_23[[#This Row], [SESSION_TYPE]],$AX$2:$AX$5,0)),"0", "1")</f>
        <v>0</v>
      </c>
      <c r="AD3055" s="60" t="str">
        <f>IF(ISERROR(MATCH(#REF!,#REF!,0)),"0", "1")</f>
        <v>0</v>
      </c>
      <c r="AE3055" s="60" t="str">
        <f>IF(ISERROR(MATCH([3]!Quota_Std_2022_23[[#This Row], [Gender]],$AN$2:$AN$4,0)),"0", "1")</f>
        <v>0</v>
      </c>
      <c r="AF3055" s="60" t="str">
        <f>IF(ISERROR(MATCH([3]!Quota_Std_2022_23[[#This Row], [Quota Type]],[3]Sheet1!$AO$2:$AO$12,0)),"0", "1")</f>
        <v>0</v>
      </c>
      <c r="AG3055" s="60" t="str">
        <f>IF(ISERROR(MATCH(#REF!,$BA$2:$BA$8,0)),"0", "1")</f>
        <v>0</v>
      </c>
      <c r="AH3055" s="60" t="str">
        <f>IF(ISERROR(MATCH(Passout2023[[#This Row], [Nationality Pakistani/ Foreign]],$D$3:$D$4,0)),"0", "1")</f>
        <v>0</v>
      </c>
    </row>
    <row r="3056">
      <c r="Y3056" s="60" t="str">
        <f>IF(ISERROR(MATCH(Passout2023[[#This Row], [Degree Duration (year)]],$M$3:$M$10,0)),"0", "1")</f>
        <v>0</v>
      </c>
      <c r="Z3056" s="60" t="str">
        <f>IF(ISERROR(MATCH(Passout2023[[#This Row], [Admission Type]],$F$3:$F$6,0)),"0", "1")</f>
        <v>0</v>
      </c>
      <c r="AA3056" s="60" t="str">
        <f>IF(ISERROR(MATCH(Passout2023[[#This Row], [Batch Start Year]],$L$3:$L$25,0)),"0", "1")</f>
        <v>0</v>
      </c>
      <c r="AB3056" s="60" t="str">
        <f>IF(ISERROR(MATCH(Passout2023[[#This Row], [Batch Start Semester]],$K$3:$K$6,0)),"0", "1")</f>
        <v>0</v>
      </c>
      <c r="AC3056" s="60" t="str">
        <f>IF(ISERROR(MATCH([3]!Quota_Std_2022_23[[#This Row], [SESSION_TYPE]],$AX$2:$AX$5,0)),"0", "1")</f>
        <v>0</v>
      </c>
      <c r="AD3056" s="60" t="str">
        <f>IF(ISERROR(MATCH(#REF!,#REF!,0)),"0", "1")</f>
        <v>0</v>
      </c>
      <c r="AE3056" s="60" t="str">
        <f>IF(ISERROR(MATCH([3]!Quota_Std_2022_23[[#This Row], [Gender]],$AN$2:$AN$4,0)),"0", "1")</f>
        <v>0</v>
      </c>
      <c r="AF3056" s="60" t="str">
        <f>IF(ISERROR(MATCH([3]!Quota_Std_2022_23[[#This Row], [Quota Type]],[3]Sheet1!$AO$2:$AO$12,0)),"0", "1")</f>
        <v>0</v>
      </c>
      <c r="AG3056" s="60" t="str">
        <f>IF(ISERROR(MATCH(#REF!,$BA$2:$BA$8,0)),"0", "1")</f>
        <v>0</v>
      </c>
      <c r="AH3056" s="60" t="str">
        <f>IF(ISERROR(MATCH(Passout2023[[#This Row], [Nationality Pakistani/ Foreign]],$D$3:$D$4,0)),"0", "1")</f>
        <v>0</v>
      </c>
    </row>
    <row r="3057">
      <c r="Y3057" s="60" t="str">
        <f>IF(ISERROR(MATCH(Passout2023[[#This Row], [Degree Duration (year)]],$M$3:$M$10,0)),"0", "1")</f>
        <v>0</v>
      </c>
      <c r="Z3057" s="60" t="str">
        <f>IF(ISERROR(MATCH(Passout2023[[#This Row], [Admission Type]],$F$3:$F$6,0)),"0", "1")</f>
        <v>0</v>
      </c>
      <c r="AA3057" s="60" t="str">
        <f>IF(ISERROR(MATCH(Passout2023[[#This Row], [Batch Start Year]],$L$3:$L$25,0)),"0", "1")</f>
        <v>0</v>
      </c>
      <c r="AB3057" s="60" t="str">
        <f>IF(ISERROR(MATCH(Passout2023[[#This Row], [Batch Start Semester]],$K$3:$K$6,0)),"0", "1")</f>
        <v>0</v>
      </c>
      <c r="AC3057" s="60" t="str">
        <f>IF(ISERROR(MATCH([3]!Quota_Std_2022_23[[#This Row], [SESSION_TYPE]],$AX$2:$AX$5,0)),"0", "1")</f>
        <v>0</v>
      </c>
      <c r="AD3057" s="60" t="str">
        <f>IF(ISERROR(MATCH(#REF!,#REF!,0)),"0", "1")</f>
        <v>0</v>
      </c>
      <c r="AE3057" s="60" t="str">
        <f>IF(ISERROR(MATCH([3]!Quota_Std_2022_23[[#This Row], [Gender]],$AN$2:$AN$4,0)),"0", "1")</f>
        <v>0</v>
      </c>
      <c r="AF3057" s="60" t="str">
        <f>IF(ISERROR(MATCH([3]!Quota_Std_2022_23[[#This Row], [Quota Type]],[3]Sheet1!$AO$2:$AO$12,0)),"0", "1")</f>
        <v>0</v>
      </c>
      <c r="AG3057" s="60" t="str">
        <f>IF(ISERROR(MATCH(#REF!,$BA$2:$BA$8,0)),"0", "1")</f>
        <v>0</v>
      </c>
      <c r="AH3057" s="60" t="str">
        <f>IF(ISERROR(MATCH(Passout2023[[#This Row], [Nationality Pakistani/ Foreign]],$D$3:$D$4,0)),"0", "1")</f>
        <v>0</v>
      </c>
    </row>
    <row r="3058">
      <c r="Y3058" s="60" t="str">
        <f>IF(ISERROR(MATCH(Passout2023[[#This Row], [Degree Duration (year)]],$M$3:$M$10,0)),"0", "1")</f>
        <v>0</v>
      </c>
      <c r="Z3058" s="60" t="str">
        <f>IF(ISERROR(MATCH(Passout2023[[#This Row], [Admission Type]],$F$3:$F$6,0)),"0", "1")</f>
        <v>0</v>
      </c>
      <c r="AA3058" s="60" t="str">
        <f>IF(ISERROR(MATCH(Passout2023[[#This Row], [Batch Start Year]],$L$3:$L$25,0)),"0", "1")</f>
        <v>0</v>
      </c>
      <c r="AB3058" s="60" t="str">
        <f>IF(ISERROR(MATCH(Passout2023[[#This Row], [Batch Start Semester]],$K$3:$K$6,0)),"0", "1")</f>
        <v>0</v>
      </c>
      <c r="AC3058" s="60" t="str">
        <f>IF(ISERROR(MATCH([3]!Quota_Std_2022_23[[#This Row], [SESSION_TYPE]],$AX$2:$AX$5,0)),"0", "1")</f>
        <v>0</v>
      </c>
      <c r="AD3058" s="60" t="str">
        <f>IF(ISERROR(MATCH(#REF!,#REF!,0)),"0", "1")</f>
        <v>0</v>
      </c>
      <c r="AE3058" s="60" t="str">
        <f>IF(ISERROR(MATCH([3]!Quota_Std_2022_23[[#This Row], [Gender]],$AN$2:$AN$4,0)),"0", "1")</f>
        <v>0</v>
      </c>
      <c r="AF3058" s="60" t="str">
        <f>IF(ISERROR(MATCH([3]!Quota_Std_2022_23[[#This Row], [Quota Type]],[3]Sheet1!$AO$2:$AO$12,0)),"0", "1")</f>
        <v>0</v>
      </c>
      <c r="AG3058" s="60" t="str">
        <f>IF(ISERROR(MATCH(#REF!,$BA$2:$BA$8,0)),"0", "1")</f>
        <v>0</v>
      </c>
      <c r="AH3058" s="60" t="str">
        <f>IF(ISERROR(MATCH(Passout2023[[#This Row], [Nationality Pakistani/ Foreign]],$D$3:$D$4,0)),"0", "1")</f>
        <v>0</v>
      </c>
    </row>
    <row r="3059">
      <c r="Y3059" s="60" t="str">
        <f>IF(ISERROR(MATCH(Passout2023[[#This Row], [Degree Duration (year)]],$M$3:$M$10,0)),"0", "1")</f>
        <v>0</v>
      </c>
      <c r="Z3059" s="60" t="str">
        <f>IF(ISERROR(MATCH(Passout2023[[#This Row], [Admission Type]],$F$3:$F$6,0)),"0", "1")</f>
        <v>0</v>
      </c>
      <c r="AA3059" s="60" t="str">
        <f>IF(ISERROR(MATCH(Passout2023[[#This Row], [Batch Start Year]],$L$3:$L$25,0)),"0", "1")</f>
        <v>0</v>
      </c>
      <c r="AB3059" s="60" t="str">
        <f>IF(ISERROR(MATCH(Passout2023[[#This Row], [Batch Start Semester]],$K$3:$K$6,0)),"0", "1")</f>
        <v>0</v>
      </c>
      <c r="AC3059" s="60" t="str">
        <f>IF(ISERROR(MATCH([3]!Quota_Std_2022_23[[#This Row], [SESSION_TYPE]],$AX$2:$AX$5,0)),"0", "1")</f>
        <v>0</v>
      </c>
      <c r="AD3059" s="60" t="str">
        <f>IF(ISERROR(MATCH(#REF!,#REF!,0)),"0", "1")</f>
        <v>0</v>
      </c>
      <c r="AE3059" s="60" t="str">
        <f>IF(ISERROR(MATCH([3]!Quota_Std_2022_23[[#This Row], [Gender]],$AN$2:$AN$4,0)),"0", "1")</f>
        <v>0</v>
      </c>
      <c r="AF3059" s="60" t="str">
        <f>IF(ISERROR(MATCH([3]!Quota_Std_2022_23[[#This Row], [Quota Type]],[3]Sheet1!$AO$2:$AO$12,0)),"0", "1")</f>
        <v>0</v>
      </c>
      <c r="AG3059" s="60" t="str">
        <f>IF(ISERROR(MATCH(#REF!,$BA$2:$BA$8,0)),"0", "1")</f>
        <v>0</v>
      </c>
      <c r="AH3059" s="60" t="str">
        <f>IF(ISERROR(MATCH(Passout2023[[#This Row], [Nationality Pakistani/ Foreign]],$D$3:$D$4,0)),"0", "1")</f>
        <v>0</v>
      </c>
    </row>
    <row r="3060">
      <c r="Y3060" s="60" t="str">
        <f>IF(ISERROR(MATCH(Passout2023[[#This Row], [Degree Duration (year)]],$M$3:$M$10,0)),"0", "1")</f>
        <v>0</v>
      </c>
      <c r="Z3060" s="60" t="str">
        <f>IF(ISERROR(MATCH(Passout2023[[#This Row], [Admission Type]],$F$3:$F$6,0)),"0", "1")</f>
        <v>0</v>
      </c>
      <c r="AA3060" s="60" t="str">
        <f>IF(ISERROR(MATCH(Passout2023[[#This Row], [Batch Start Year]],$L$3:$L$25,0)),"0", "1")</f>
        <v>0</v>
      </c>
      <c r="AB3060" s="60" t="str">
        <f>IF(ISERROR(MATCH(Passout2023[[#This Row], [Batch Start Semester]],$K$3:$K$6,0)),"0", "1")</f>
        <v>0</v>
      </c>
      <c r="AC3060" s="60" t="str">
        <f>IF(ISERROR(MATCH([3]!Quota_Std_2022_23[[#This Row], [SESSION_TYPE]],$AX$2:$AX$5,0)),"0", "1")</f>
        <v>0</v>
      </c>
      <c r="AD3060" s="60" t="str">
        <f>IF(ISERROR(MATCH(#REF!,#REF!,0)),"0", "1")</f>
        <v>0</v>
      </c>
      <c r="AE3060" s="60" t="str">
        <f>IF(ISERROR(MATCH([3]!Quota_Std_2022_23[[#This Row], [Gender]],$AN$2:$AN$4,0)),"0", "1")</f>
        <v>0</v>
      </c>
      <c r="AF3060" s="60" t="str">
        <f>IF(ISERROR(MATCH([3]!Quota_Std_2022_23[[#This Row], [Quota Type]],[3]Sheet1!$AO$2:$AO$12,0)),"0", "1")</f>
        <v>0</v>
      </c>
      <c r="AG3060" s="60" t="str">
        <f>IF(ISERROR(MATCH(#REF!,$BA$2:$BA$8,0)),"0", "1")</f>
        <v>0</v>
      </c>
      <c r="AH3060" s="60" t="str">
        <f>IF(ISERROR(MATCH(Passout2023[[#This Row], [Nationality Pakistani/ Foreign]],$D$3:$D$4,0)),"0", "1")</f>
        <v>0</v>
      </c>
    </row>
    <row r="3061">
      <c r="Y3061" s="60" t="str">
        <f>IF(ISERROR(MATCH(Passout2023[[#This Row], [Degree Duration (year)]],$M$3:$M$10,0)),"0", "1")</f>
        <v>0</v>
      </c>
      <c r="Z3061" s="60" t="str">
        <f>IF(ISERROR(MATCH(Passout2023[[#This Row], [Admission Type]],$F$3:$F$6,0)),"0", "1")</f>
        <v>0</v>
      </c>
      <c r="AA3061" s="60" t="str">
        <f>IF(ISERROR(MATCH(Passout2023[[#This Row], [Batch Start Year]],$L$3:$L$25,0)),"0", "1")</f>
        <v>0</v>
      </c>
      <c r="AB3061" s="60" t="str">
        <f>IF(ISERROR(MATCH(Passout2023[[#This Row], [Batch Start Semester]],$K$3:$K$6,0)),"0", "1")</f>
        <v>0</v>
      </c>
      <c r="AC3061" s="60" t="str">
        <f>IF(ISERROR(MATCH([3]!Quota_Std_2022_23[[#This Row], [SESSION_TYPE]],$AX$2:$AX$5,0)),"0", "1")</f>
        <v>0</v>
      </c>
      <c r="AD3061" s="60" t="str">
        <f>IF(ISERROR(MATCH(#REF!,#REF!,0)),"0", "1")</f>
        <v>0</v>
      </c>
      <c r="AE3061" s="60" t="str">
        <f>IF(ISERROR(MATCH([3]!Quota_Std_2022_23[[#This Row], [Gender]],$AN$2:$AN$4,0)),"0", "1")</f>
        <v>0</v>
      </c>
      <c r="AF3061" s="60" t="str">
        <f>IF(ISERROR(MATCH([3]!Quota_Std_2022_23[[#This Row], [Quota Type]],[3]Sheet1!$AO$2:$AO$12,0)),"0", "1")</f>
        <v>0</v>
      </c>
      <c r="AG3061" s="60" t="str">
        <f>IF(ISERROR(MATCH(#REF!,$BA$2:$BA$8,0)),"0", "1")</f>
        <v>0</v>
      </c>
      <c r="AH3061" s="60" t="str">
        <f>IF(ISERROR(MATCH(Passout2023[[#This Row], [Nationality Pakistani/ Foreign]],$D$3:$D$4,0)),"0", "1")</f>
        <v>0</v>
      </c>
    </row>
    <row r="3062">
      <c r="Y3062" s="60" t="str">
        <f>IF(ISERROR(MATCH(Passout2023[[#This Row], [Degree Duration (year)]],$M$3:$M$10,0)),"0", "1")</f>
        <v>0</v>
      </c>
      <c r="Z3062" s="60" t="str">
        <f>IF(ISERROR(MATCH(Passout2023[[#This Row], [Admission Type]],$F$3:$F$6,0)),"0", "1")</f>
        <v>0</v>
      </c>
      <c r="AA3062" s="60" t="str">
        <f>IF(ISERROR(MATCH(Passout2023[[#This Row], [Batch Start Year]],$L$3:$L$25,0)),"0", "1")</f>
        <v>0</v>
      </c>
      <c r="AB3062" s="60" t="str">
        <f>IF(ISERROR(MATCH(Passout2023[[#This Row], [Batch Start Semester]],$K$3:$K$6,0)),"0", "1")</f>
        <v>0</v>
      </c>
      <c r="AC3062" s="60" t="str">
        <f>IF(ISERROR(MATCH([3]!Quota_Std_2022_23[[#This Row], [SESSION_TYPE]],$AX$2:$AX$5,0)),"0", "1")</f>
        <v>0</v>
      </c>
      <c r="AD3062" s="60" t="str">
        <f>IF(ISERROR(MATCH(#REF!,#REF!,0)),"0", "1")</f>
        <v>0</v>
      </c>
      <c r="AE3062" s="60" t="str">
        <f>IF(ISERROR(MATCH([3]!Quota_Std_2022_23[[#This Row], [Gender]],$AN$2:$AN$4,0)),"0", "1")</f>
        <v>0</v>
      </c>
      <c r="AF3062" s="60" t="str">
        <f>IF(ISERROR(MATCH([3]!Quota_Std_2022_23[[#This Row], [Quota Type]],[3]Sheet1!$AO$2:$AO$12,0)),"0", "1")</f>
        <v>0</v>
      </c>
      <c r="AG3062" s="60" t="str">
        <f>IF(ISERROR(MATCH(#REF!,$BA$2:$BA$8,0)),"0", "1")</f>
        <v>0</v>
      </c>
      <c r="AH3062" s="60" t="str">
        <f>IF(ISERROR(MATCH(Passout2023[[#This Row], [Nationality Pakistani/ Foreign]],$D$3:$D$4,0)),"0", "1")</f>
        <v>0</v>
      </c>
    </row>
    <row r="3063">
      <c r="Y3063" s="60" t="str">
        <f>IF(ISERROR(MATCH(Passout2023[[#This Row], [Degree Duration (year)]],$M$3:$M$10,0)),"0", "1")</f>
        <v>0</v>
      </c>
      <c r="Z3063" s="60" t="str">
        <f>IF(ISERROR(MATCH(Passout2023[[#This Row], [Admission Type]],$F$3:$F$6,0)),"0", "1")</f>
        <v>0</v>
      </c>
      <c r="AA3063" s="60" t="str">
        <f>IF(ISERROR(MATCH(Passout2023[[#This Row], [Batch Start Year]],$L$3:$L$25,0)),"0", "1")</f>
        <v>0</v>
      </c>
      <c r="AB3063" s="60" t="str">
        <f>IF(ISERROR(MATCH(Passout2023[[#This Row], [Batch Start Semester]],$K$3:$K$6,0)),"0", "1")</f>
        <v>0</v>
      </c>
      <c r="AC3063" s="60" t="str">
        <f>IF(ISERROR(MATCH([3]!Quota_Std_2022_23[[#This Row], [SESSION_TYPE]],$AX$2:$AX$5,0)),"0", "1")</f>
        <v>0</v>
      </c>
      <c r="AD3063" s="60" t="str">
        <f>IF(ISERROR(MATCH(#REF!,#REF!,0)),"0", "1")</f>
        <v>0</v>
      </c>
      <c r="AE3063" s="60" t="str">
        <f>IF(ISERROR(MATCH([3]!Quota_Std_2022_23[[#This Row], [Gender]],$AN$2:$AN$4,0)),"0", "1")</f>
        <v>0</v>
      </c>
      <c r="AF3063" s="60" t="str">
        <f>IF(ISERROR(MATCH([3]!Quota_Std_2022_23[[#This Row], [Quota Type]],[3]Sheet1!$AO$2:$AO$12,0)),"0", "1")</f>
        <v>0</v>
      </c>
      <c r="AG3063" s="60" t="str">
        <f>IF(ISERROR(MATCH(#REF!,$BA$2:$BA$8,0)),"0", "1")</f>
        <v>0</v>
      </c>
      <c r="AH3063" s="60" t="str">
        <f>IF(ISERROR(MATCH(Passout2023[[#This Row], [Nationality Pakistani/ Foreign]],$D$3:$D$4,0)),"0", "1")</f>
        <v>0</v>
      </c>
    </row>
    <row r="3064">
      <c r="Y3064" s="60" t="str">
        <f>IF(ISERROR(MATCH(Passout2023[[#This Row], [Degree Duration (year)]],$M$3:$M$10,0)),"0", "1")</f>
        <v>0</v>
      </c>
      <c r="Z3064" s="60" t="str">
        <f>IF(ISERROR(MATCH(Passout2023[[#This Row], [Admission Type]],$F$3:$F$6,0)),"0", "1")</f>
        <v>0</v>
      </c>
      <c r="AA3064" s="60" t="str">
        <f>IF(ISERROR(MATCH(Passout2023[[#This Row], [Batch Start Year]],$L$3:$L$25,0)),"0", "1")</f>
        <v>0</v>
      </c>
      <c r="AB3064" s="60" t="str">
        <f>IF(ISERROR(MATCH(Passout2023[[#This Row], [Batch Start Semester]],$K$3:$K$6,0)),"0", "1")</f>
        <v>0</v>
      </c>
      <c r="AC3064" s="60" t="str">
        <f>IF(ISERROR(MATCH([3]!Quota_Std_2022_23[[#This Row], [SESSION_TYPE]],$AX$2:$AX$5,0)),"0", "1")</f>
        <v>0</v>
      </c>
      <c r="AD3064" s="60" t="str">
        <f>IF(ISERROR(MATCH(#REF!,#REF!,0)),"0", "1")</f>
        <v>0</v>
      </c>
      <c r="AE3064" s="60" t="str">
        <f>IF(ISERROR(MATCH([3]!Quota_Std_2022_23[[#This Row], [Gender]],$AN$2:$AN$4,0)),"0", "1")</f>
        <v>0</v>
      </c>
      <c r="AF3064" s="60" t="str">
        <f>IF(ISERROR(MATCH([3]!Quota_Std_2022_23[[#This Row], [Quota Type]],[3]Sheet1!$AO$2:$AO$12,0)),"0", "1")</f>
        <v>0</v>
      </c>
      <c r="AG3064" s="60" t="str">
        <f>IF(ISERROR(MATCH(#REF!,$BA$2:$BA$8,0)),"0", "1")</f>
        <v>0</v>
      </c>
      <c r="AH3064" s="60" t="str">
        <f>IF(ISERROR(MATCH(Passout2023[[#This Row], [Nationality Pakistani/ Foreign]],$D$3:$D$4,0)),"0", "1")</f>
        <v>0</v>
      </c>
    </row>
    <row r="3065">
      <c r="Y3065" s="60" t="str">
        <f>IF(ISERROR(MATCH(Passout2023[[#This Row], [Degree Duration (year)]],$M$3:$M$10,0)),"0", "1")</f>
        <v>0</v>
      </c>
      <c r="Z3065" s="60" t="str">
        <f>IF(ISERROR(MATCH(Passout2023[[#This Row], [Admission Type]],$F$3:$F$6,0)),"0", "1")</f>
        <v>0</v>
      </c>
      <c r="AA3065" s="60" t="str">
        <f>IF(ISERROR(MATCH(Passout2023[[#This Row], [Batch Start Year]],$L$3:$L$25,0)),"0", "1")</f>
        <v>0</v>
      </c>
      <c r="AB3065" s="60" t="str">
        <f>IF(ISERROR(MATCH(Passout2023[[#This Row], [Batch Start Semester]],$K$3:$K$6,0)),"0", "1")</f>
        <v>0</v>
      </c>
      <c r="AC3065" s="60" t="str">
        <f>IF(ISERROR(MATCH([3]!Quota_Std_2022_23[[#This Row], [SESSION_TYPE]],$AX$2:$AX$5,0)),"0", "1")</f>
        <v>0</v>
      </c>
      <c r="AD3065" s="60" t="str">
        <f>IF(ISERROR(MATCH(#REF!,#REF!,0)),"0", "1")</f>
        <v>0</v>
      </c>
      <c r="AE3065" s="60" t="str">
        <f>IF(ISERROR(MATCH([3]!Quota_Std_2022_23[[#This Row], [Gender]],$AN$2:$AN$4,0)),"0", "1")</f>
        <v>0</v>
      </c>
      <c r="AF3065" s="60" t="str">
        <f>IF(ISERROR(MATCH([3]!Quota_Std_2022_23[[#This Row], [Quota Type]],[3]Sheet1!$AO$2:$AO$12,0)),"0", "1")</f>
        <v>0</v>
      </c>
      <c r="AG3065" s="60" t="str">
        <f>IF(ISERROR(MATCH(#REF!,$BA$2:$BA$8,0)),"0", "1")</f>
        <v>0</v>
      </c>
      <c r="AH3065" s="60" t="str">
        <f>IF(ISERROR(MATCH(Passout2023[[#This Row], [Nationality Pakistani/ Foreign]],$D$3:$D$4,0)),"0", "1")</f>
        <v>0</v>
      </c>
    </row>
    <row r="3066">
      <c r="Y3066" s="60" t="str">
        <f>IF(ISERROR(MATCH(Passout2023[[#This Row], [Degree Duration (year)]],$M$3:$M$10,0)),"0", "1")</f>
        <v>0</v>
      </c>
      <c r="Z3066" s="60" t="str">
        <f>IF(ISERROR(MATCH(Passout2023[[#This Row], [Admission Type]],$F$3:$F$6,0)),"0", "1")</f>
        <v>0</v>
      </c>
      <c r="AA3066" s="60" t="str">
        <f>IF(ISERROR(MATCH(Passout2023[[#This Row], [Batch Start Year]],$L$3:$L$25,0)),"0", "1")</f>
        <v>0</v>
      </c>
      <c r="AB3066" s="60" t="str">
        <f>IF(ISERROR(MATCH(Passout2023[[#This Row], [Batch Start Semester]],$K$3:$K$6,0)),"0", "1")</f>
        <v>0</v>
      </c>
      <c r="AC3066" s="60" t="str">
        <f>IF(ISERROR(MATCH([3]!Quota_Std_2022_23[[#This Row], [SESSION_TYPE]],$AX$2:$AX$5,0)),"0", "1")</f>
        <v>0</v>
      </c>
      <c r="AD3066" s="60" t="str">
        <f>IF(ISERROR(MATCH(#REF!,#REF!,0)),"0", "1")</f>
        <v>0</v>
      </c>
      <c r="AE3066" s="60" t="str">
        <f>IF(ISERROR(MATCH([3]!Quota_Std_2022_23[[#This Row], [Gender]],$AN$2:$AN$4,0)),"0", "1")</f>
        <v>0</v>
      </c>
      <c r="AF3066" s="60" t="str">
        <f>IF(ISERROR(MATCH([3]!Quota_Std_2022_23[[#This Row], [Quota Type]],[3]Sheet1!$AO$2:$AO$12,0)),"0", "1")</f>
        <v>0</v>
      </c>
      <c r="AG3066" s="60" t="str">
        <f>IF(ISERROR(MATCH(#REF!,$BA$2:$BA$8,0)),"0", "1")</f>
        <v>0</v>
      </c>
      <c r="AH3066" s="60" t="str">
        <f>IF(ISERROR(MATCH(Passout2023[[#This Row], [Nationality Pakistani/ Foreign]],$D$3:$D$4,0)),"0", "1")</f>
        <v>0</v>
      </c>
    </row>
    <row r="3067">
      <c r="Y3067" s="60" t="str">
        <f>IF(ISERROR(MATCH(Passout2023[[#This Row], [Degree Duration (year)]],$M$3:$M$10,0)),"0", "1")</f>
        <v>0</v>
      </c>
      <c r="Z3067" s="60" t="str">
        <f>IF(ISERROR(MATCH(Passout2023[[#This Row], [Admission Type]],$F$3:$F$6,0)),"0", "1")</f>
        <v>0</v>
      </c>
      <c r="AA3067" s="60" t="str">
        <f>IF(ISERROR(MATCH(Passout2023[[#This Row], [Batch Start Year]],$L$3:$L$25,0)),"0", "1")</f>
        <v>0</v>
      </c>
      <c r="AB3067" s="60" t="str">
        <f>IF(ISERROR(MATCH(Passout2023[[#This Row], [Batch Start Semester]],$K$3:$K$6,0)),"0", "1")</f>
        <v>0</v>
      </c>
      <c r="AC3067" s="60" t="str">
        <f>IF(ISERROR(MATCH([3]!Quota_Std_2022_23[[#This Row], [SESSION_TYPE]],$AX$2:$AX$5,0)),"0", "1")</f>
        <v>0</v>
      </c>
      <c r="AD3067" s="60" t="str">
        <f>IF(ISERROR(MATCH(#REF!,#REF!,0)),"0", "1")</f>
        <v>0</v>
      </c>
      <c r="AE3067" s="60" t="str">
        <f>IF(ISERROR(MATCH([3]!Quota_Std_2022_23[[#This Row], [Gender]],$AN$2:$AN$4,0)),"0", "1")</f>
        <v>0</v>
      </c>
      <c r="AF3067" s="60" t="str">
        <f>IF(ISERROR(MATCH([3]!Quota_Std_2022_23[[#This Row], [Quota Type]],[3]Sheet1!$AO$2:$AO$12,0)),"0", "1")</f>
        <v>0</v>
      </c>
      <c r="AG3067" s="60" t="str">
        <f>IF(ISERROR(MATCH(#REF!,$BA$2:$BA$8,0)),"0", "1")</f>
        <v>0</v>
      </c>
      <c r="AH3067" s="60" t="str">
        <f>IF(ISERROR(MATCH(Passout2023[[#This Row], [Nationality Pakistani/ Foreign]],$D$3:$D$4,0)),"0", "1")</f>
        <v>0</v>
      </c>
    </row>
    <row r="3068">
      <c r="Y3068" s="60" t="str">
        <f>IF(ISERROR(MATCH(Passout2023[[#This Row], [Degree Duration (year)]],$M$3:$M$10,0)),"0", "1")</f>
        <v>0</v>
      </c>
      <c r="Z3068" s="60" t="str">
        <f>IF(ISERROR(MATCH(Passout2023[[#This Row], [Admission Type]],$F$3:$F$6,0)),"0", "1")</f>
        <v>0</v>
      </c>
      <c r="AA3068" s="60" t="str">
        <f>IF(ISERROR(MATCH(Passout2023[[#This Row], [Batch Start Year]],$L$3:$L$25,0)),"0", "1")</f>
        <v>0</v>
      </c>
      <c r="AB3068" s="60" t="str">
        <f>IF(ISERROR(MATCH(Passout2023[[#This Row], [Batch Start Semester]],$K$3:$K$6,0)),"0", "1")</f>
        <v>0</v>
      </c>
      <c r="AC3068" s="60" t="str">
        <f>IF(ISERROR(MATCH([3]!Quota_Std_2022_23[[#This Row], [SESSION_TYPE]],$AX$2:$AX$5,0)),"0", "1")</f>
        <v>0</v>
      </c>
      <c r="AD3068" s="60" t="str">
        <f>IF(ISERROR(MATCH(#REF!,#REF!,0)),"0", "1")</f>
        <v>0</v>
      </c>
      <c r="AE3068" s="60" t="str">
        <f>IF(ISERROR(MATCH([3]!Quota_Std_2022_23[[#This Row], [Gender]],$AN$2:$AN$4,0)),"0", "1")</f>
        <v>0</v>
      </c>
      <c r="AF3068" s="60" t="str">
        <f>IF(ISERROR(MATCH([3]!Quota_Std_2022_23[[#This Row], [Quota Type]],[3]Sheet1!$AO$2:$AO$12,0)),"0", "1")</f>
        <v>0</v>
      </c>
      <c r="AG3068" s="60" t="str">
        <f>IF(ISERROR(MATCH(#REF!,$BA$2:$BA$8,0)),"0", "1")</f>
        <v>0</v>
      </c>
      <c r="AH3068" s="60" t="str">
        <f>IF(ISERROR(MATCH(Passout2023[[#This Row], [Nationality Pakistani/ Foreign]],$D$3:$D$4,0)),"0", "1")</f>
        <v>0</v>
      </c>
    </row>
    <row r="3069">
      <c r="Y3069" s="60" t="str">
        <f>IF(ISERROR(MATCH(Passout2023[[#This Row], [Degree Duration (year)]],$M$3:$M$10,0)),"0", "1")</f>
        <v>0</v>
      </c>
      <c r="Z3069" s="60" t="str">
        <f>IF(ISERROR(MATCH(Passout2023[[#This Row], [Admission Type]],$F$3:$F$6,0)),"0", "1")</f>
        <v>0</v>
      </c>
      <c r="AA3069" s="60" t="str">
        <f>IF(ISERROR(MATCH(Passout2023[[#This Row], [Batch Start Year]],$L$3:$L$25,0)),"0", "1")</f>
        <v>0</v>
      </c>
      <c r="AB3069" s="60" t="str">
        <f>IF(ISERROR(MATCH(Passout2023[[#This Row], [Batch Start Semester]],$K$3:$K$6,0)),"0", "1")</f>
        <v>0</v>
      </c>
      <c r="AC3069" s="60" t="str">
        <f>IF(ISERROR(MATCH([3]!Quota_Std_2022_23[[#This Row], [SESSION_TYPE]],$AX$2:$AX$5,0)),"0", "1")</f>
        <v>0</v>
      </c>
      <c r="AD3069" s="60" t="str">
        <f>IF(ISERROR(MATCH(#REF!,#REF!,0)),"0", "1")</f>
        <v>0</v>
      </c>
      <c r="AE3069" s="60" t="str">
        <f>IF(ISERROR(MATCH([3]!Quota_Std_2022_23[[#This Row], [Gender]],$AN$2:$AN$4,0)),"0", "1")</f>
        <v>0</v>
      </c>
      <c r="AF3069" s="60" t="str">
        <f>IF(ISERROR(MATCH([3]!Quota_Std_2022_23[[#This Row], [Quota Type]],[3]Sheet1!$AO$2:$AO$12,0)),"0", "1")</f>
        <v>0</v>
      </c>
      <c r="AG3069" s="60" t="str">
        <f>IF(ISERROR(MATCH(#REF!,$BA$2:$BA$8,0)),"0", "1")</f>
        <v>0</v>
      </c>
      <c r="AH3069" s="60" t="str">
        <f>IF(ISERROR(MATCH(Passout2023[[#This Row], [Nationality Pakistani/ Foreign]],$D$3:$D$4,0)),"0", "1")</f>
        <v>0</v>
      </c>
    </row>
    <row r="3070">
      <c r="Y3070" s="60" t="str">
        <f>IF(ISERROR(MATCH(Passout2023[[#This Row], [Degree Duration (year)]],$M$3:$M$10,0)),"0", "1")</f>
        <v>0</v>
      </c>
      <c r="Z3070" s="60" t="str">
        <f>IF(ISERROR(MATCH(Passout2023[[#This Row], [Admission Type]],$F$3:$F$6,0)),"0", "1")</f>
        <v>0</v>
      </c>
      <c r="AA3070" s="60" t="str">
        <f>IF(ISERROR(MATCH(Passout2023[[#This Row], [Batch Start Year]],$L$3:$L$25,0)),"0", "1")</f>
        <v>0</v>
      </c>
      <c r="AB3070" s="60" t="str">
        <f>IF(ISERROR(MATCH(Passout2023[[#This Row], [Batch Start Semester]],$K$3:$K$6,0)),"0", "1")</f>
        <v>0</v>
      </c>
      <c r="AC3070" s="60" t="str">
        <f>IF(ISERROR(MATCH([3]!Quota_Std_2022_23[[#This Row], [SESSION_TYPE]],$AX$2:$AX$5,0)),"0", "1")</f>
        <v>0</v>
      </c>
      <c r="AD3070" s="60" t="str">
        <f>IF(ISERROR(MATCH(#REF!,#REF!,0)),"0", "1")</f>
        <v>0</v>
      </c>
      <c r="AE3070" s="60" t="str">
        <f>IF(ISERROR(MATCH([3]!Quota_Std_2022_23[[#This Row], [Gender]],$AN$2:$AN$4,0)),"0", "1")</f>
        <v>0</v>
      </c>
      <c r="AF3070" s="60" t="str">
        <f>IF(ISERROR(MATCH([3]!Quota_Std_2022_23[[#This Row], [Quota Type]],[3]Sheet1!$AO$2:$AO$12,0)),"0", "1")</f>
        <v>0</v>
      </c>
      <c r="AG3070" s="60" t="str">
        <f>IF(ISERROR(MATCH(#REF!,$BA$2:$BA$8,0)),"0", "1")</f>
        <v>0</v>
      </c>
      <c r="AH3070" s="60" t="str">
        <f>IF(ISERROR(MATCH(Passout2023[[#This Row], [Nationality Pakistani/ Foreign]],$D$3:$D$4,0)),"0", "1")</f>
        <v>0</v>
      </c>
    </row>
    <row r="3071">
      <c r="Y3071" s="60" t="str">
        <f>IF(ISERROR(MATCH(Passout2023[[#This Row], [Degree Duration (year)]],$M$3:$M$10,0)),"0", "1")</f>
        <v>0</v>
      </c>
      <c r="Z3071" s="60" t="str">
        <f>IF(ISERROR(MATCH(Passout2023[[#This Row], [Admission Type]],$F$3:$F$6,0)),"0", "1")</f>
        <v>0</v>
      </c>
      <c r="AA3071" s="60" t="str">
        <f>IF(ISERROR(MATCH(Passout2023[[#This Row], [Batch Start Year]],$L$3:$L$25,0)),"0", "1")</f>
        <v>0</v>
      </c>
      <c r="AB3071" s="60" t="str">
        <f>IF(ISERROR(MATCH(Passout2023[[#This Row], [Batch Start Semester]],$K$3:$K$6,0)),"0", "1")</f>
        <v>0</v>
      </c>
      <c r="AC3071" s="60" t="str">
        <f>IF(ISERROR(MATCH([3]!Quota_Std_2022_23[[#This Row], [SESSION_TYPE]],$AX$2:$AX$5,0)),"0", "1")</f>
        <v>0</v>
      </c>
      <c r="AD3071" s="60" t="str">
        <f>IF(ISERROR(MATCH(#REF!,#REF!,0)),"0", "1")</f>
        <v>0</v>
      </c>
      <c r="AE3071" s="60" t="str">
        <f>IF(ISERROR(MATCH([3]!Quota_Std_2022_23[[#This Row], [Gender]],$AN$2:$AN$4,0)),"0", "1")</f>
        <v>0</v>
      </c>
      <c r="AF3071" s="60" t="str">
        <f>IF(ISERROR(MATCH([3]!Quota_Std_2022_23[[#This Row], [Quota Type]],[3]Sheet1!$AO$2:$AO$12,0)),"0", "1")</f>
        <v>0</v>
      </c>
      <c r="AG3071" s="60" t="str">
        <f>IF(ISERROR(MATCH(#REF!,$BA$2:$BA$8,0)),"0", "1")</f>
        <v>0</v>
      </c>
      <c r="AH3071" s="60" t="str">
        <f>IF(ISERROR(MATCH(Passout2023[[#This Row], [Nationality Pakistani/ Foreign]],$D$3:$D$4,0)),"0", "1")</f>
        <v>0</v>
      </c>
    </row>
    <row r="3072">
      <c r="Y3072" s="60" t="str">
        <f>IF(ISERROR(MATCH(Passout2023[[#This Row], [Degree Duration (year)]],$M$3:$M$10,0)),"0", "1")</f>
        <v>0</v>
      </c>
      <c r="Z3072" s="60" t="str">
        <f>IF(ISERROR(MATCH(Passout2023[[#This Row], [Admission Type]],$F$3:$F$6,0)),"0", "1")</f>
        <v>0</v>
      </c>
      <c r="AA3072" s="60" t="str">
        <f>IF(ISERROR(MATCH(Passout2023[[#This Row], [Batch Start Year]],$L$3:$L$25,0)),"0", "1")</f>
        <v>0</v>
      </c>
      <c r="AB3072" s="60" t="str">
        <f>IF(ISERROR(MATCH(Passout2023[[#This Row], [Batch Start Semester]],$K$3:$K$6,0)),"0", "1")</f>
        <v>0</v>
      </c>
      <c r="AC3072" s="60" t="str">
        <f>IF(ISERROR(MATCH([3]!Quota_Std_2022_23[[#This Row], [SESSION_TYPE]],$AX$2:$AX$5,0)),"0", "1")</f>
        <v>0</v>
      </c>
      <c r="AD3072" s="60" t="str">
        <f>IF(ISERROR(MATCH(#REF!,#REF!,0)),"0", "1")</f>
        <v>0</v>
      </c>
      <c r="AE3072" s="60" t="str">
        <f>IF(ISERROR(MATCH([3]!Quota_Std_2022_23[[#This Row], [Gender]],$AN$2:$AN$4,0)),"0", "1")</f>
        <v>0</v>
      </c>
      <c r="AF3072" s="60" t="str">
        <f>IF(ISERROR(MATCH([3]!Quota_Std_2022_23[[#This Row], [Quota Type]],[3]Sheet1!$AO$2:$AO$12,0)),"0", "1")</f>
        <v>0</v>
      </c>
      <c r="AG3072" s="60" t="str">
        <f>IF(ISERROR(MATCH(#REF!,$BA$2:$BA$8,0)),"0", "1")</f>
        <v>0</v>
      </c>
      <c r="AH3072" s="60" t="str">
        <f>IF(ISERROR(MATCH(Passout2023[[#This Row], [Nationality Pakistani/ Foreign]],$D$3:$D$4,0)),"0", "1")</f>
        <v>0</v>
      </c>
    </row>
    <row r="3073">
      <c r="Y3073" s="60" t="str">
        <f>IF(ISERROR(MATCH(Passout2023[[#This Row], [Degree Duration (year)]],$M$3:$M$10,0)),"0", "1")</f>
        <v>0</v>
      </c>
      <c r="Z3073" s="60" t="str">
        <f>IF(ISERROR(MATCH(Passout2023[[#This Row], [Admission Type]],$F$3:$F$6,0)),"0", "1")</f>
        <v>0</v>
      </c>
      <c r="AA3073" s="60" t="str">
        <f>IF(ISERROR(MATCH(Passout2023[[#This Row], [Batch Start Year]],$L$3:$L$25,0)),"0", "1")</f>
        <v>0</v>
      </c>
      <c r="AB3073" s="60" t="str">
        <f>IF(ISERROR(MATCH(Passout2023[[#This Row], [Batch Start Semester]],$K$3:$K$6,0)),"0", "1")</f>
        <v>0</v>
      </c>
      <c r="AC3073" s="60" t="str">
        <f>IF(ISERROR(MATCH([3]!Quota_Std_2022_23[[#This Row], [SESSION_TYPE]],$AX$2:$AX$5,0)),"0", "1")</f>
        <v>0</v>
      </c>
      <c r="AD3073" s="60" t="str">
        <f>IF(ISERROR(MATCH(#REF!,#REF!,0)),"0", "1")</f>
        <v>0</v>
      </c>
      <c r="AE3073" s="60" t="str">
        <f>IF(ISERROR(MATCH([3]!Quota_Std_2022_23[[#This Row], [Gender]],$AN$2:$AN$4,0)),"0", "1")</f>
        <v>0</v>
      </c>
      <c r="AF3073" s="60" t="str">
        <f>IF(ISERROR(MATCH([3]!Quota_Std_2022_23[[#This Row], [Quota Type]],[3]Sheet1!$AO$2:$AO$12,0)),"0", "1")</f>
        <v>0</v>
      </c>
      <c r="AG3073" s="60" t="str">
        <f>IF(ISERROR(MATCH(#REF!,$BA$2:$BA$8,0)),"0", "1")</f>
        <v>0</v>
      </c>
      <c r="AH3073" s="60" t="str">
        <f>IF(ISERROR(MATCH(Passout2023[[#This Row], [Nationality Pakistani/ Foreign]],$D$3:$D$4,0)),"0", "1")</f>
        <v>0</v>
      </c>
    </row>
    <row r="3074">
      <c r="Y3074" s="60" t="str">
        <f>IF(ISERROR(MATCH(Passout2023[[#This Row], [Degree Duration (year)]],$M$3:$M$10,0)),"0", "1")</f>
        <v>0</v>
      </c>
      <c r="Z3074" s="60" t="str">
        <f>IF(ISERROR(MATCH(Passout2023[[#This Row], [Admission Type]],$F$3:$F$6,0)),"0", "1")</f>
        <v>0</v>
      </c>
      <c r="AA3074" s="60" t="str">
        <f>IF(ISERROR(MATCH(Passout2023[[#This Row], [Batch Start Year]],$L$3:$L$25,0)),"0", "1")</f>
        <v>0</v>
      </c>
      <c r="AB3074" s="60" t="str">
        <f>IF(ISERROR(MATCH(Passout2023[[#This Row], [Batch Start Semester]],$K$3:$K$6,0)),"0", "1")</f>
        <v>0</v>
      </c>
      <c r="AC3074" s="60" t="str">
        <f>IF(ISERROR(MATCH([3]!Quota_Std_2022_23[[#This Row], [SESSION_TYPE]],$AX$2:$AX$5,0)),"0", "1")</f>
        <v>0</v>
      </c>
      <c r="AD3074" s="60" t="str">
        <f>IF(ISERROR(MATCH(#REF!,#REF!,0)),"0", "1")</f>
        <v>0</v>
      </c>
      <c r="AE3074" s="60" t="str">
        <f>IF(ISERROR(MATCH([3]!Quota_Std_2022_23[[#This Row], [Gender]],$AN$2:$AN$4,0)),"0", "1")</f>
        <v>0</v>
      </c>
      <c r="AF3074" s="60" t="str">
        <f>IF(ISERROR(MATCH([3]!Quota_Std_2022_23[[#This Row], [Quota Type]],[3]Sheet1!$AO$2:$AO$12,0)),"0", "1")</f>
        <v>0</v>
      </c>
      <c r="AG3074" s="60" t="str">
        <f>IF(ISERROR(MATCH(#REF!,$BA$2:$BA$8,0)),"0", "1")</f>
        <v>0</v>
      </c>
      <c r="AH3074" s="60" t="str">
        <f>IF(ISERROR(MATCH(Passout2023[[#This Row], [Nationality Pakistani/ Foreign]],$D$3:$D$4,0)),"0", "1")</f>
        <v>0</v>
      </c>
    </row>
    <row r="3075">
      <c r="Y3075" s="60" t="str">
        <f>IF(ISERROR(MATCH(Passout2023[[#This Row], [Degree Duration (year)]],$M$3:$M$10,0)),"0", "1")</f>
        <v>0</v>
      </c>
      <c r="Z3075" s="60" t="str">
        <f>IF(ISERROR(MATCH(Passout2023[[#This Row], [Admission Type]],$F$3:$F$6,0)),"0", "1")</f>
        <v>0</v>
      </c>
      <c r="AA3075" s="60" t="str">
        <f>IF(ISERROR(MATCH(Passout2023[[#This Row], [Batch Start Year]],$L$3:$L$25,0)),"0", "1")</f>
        <v>0</v>
      </c>
      <c r="AB3075" s="60" t="str">
        <f>IF(ISERROR(MATCH(Passout2023[[#This Row], [Batch Start Semester]],$K$3:$K$6,0)),"0", "1")</f>
        <v>0</v>
      </c>
      <c r="AC3075" s="60" t="str">
        <f>IF(ISERROR(MATCH([3]!Quota_Std_2022_23[[#This Row], [SESSION_TYPE]],$AX$2:$AX$5,0)),"0", "1")</f>
        <v>0</v>
      </c>
      <c r="AD3075" s="60" t="str">
        <f>IF(ISERROR(MATCH(#REF!,#REF!,0)),"0", "1")</f>
        <v>0</v>
      </c>
      <c r="AE3075" s="60" t="str">
        <f>IF(ISERROR(MATCH([3]!Quota_Std_2022_23[[#This Row], [Gender]],$AN$2:$AN$4,0)),"0", "1")</f>
        <v>0</v>
      </c>
      <c r="AF3075" s="60" t="str">
        <f>IF(ISERROR(MATCH([3]!Quota_Std_2022_23[[#This Row], [Quota Type]],[3]Sheet1!$AO$2:$AO$12,0)),"0", "1")</f>
        <v>0</v>
      </c>
      <c r="AG3075" s="60" t="str">
        <f>IF(ISERROR(MATCH(#REF!,$BA$2:$BA$8,0)),"0", "1")</f>
        <v>0</v>
      </c>
      <c r="AH3075" s="60" t="str">
        <f>IF(ISERROR(MATCH(Passout2023[[#This Row], [Nationality Pakistani/ Foreign]],$D$3:$D$4,0)),"0", "1")</f>
        <v>0</v>
      </c>
    </row>
    <row r="3076">
      <c r="Y3076" s="60" t="str">
        <f>IF(ISERROR(MATCH(Passout2023[[#This Row], [Degree Duration (year)]],$M$3:$M$10,0)),"0", "1")</f>
        <v>0</v>
      </c>
      <c r="Z3076" s="60" t="str">
        <f>IF(ISERROR(MATCH(Passout2023[[#This Row], [Admission Type]],$F$3:$F$6,0)),"0", "1")</f>
        <v>0</v>
      </c>
      <c r="AA3076" s="60" t="str">
        <f>IF(ISERROR(MATCH(Passout2023[[#This Row], [Batch Start Year]],$L$3:$L$25,0)),"0", "1")</f>
        <v>0</v>
      </c>
      <c r="AB3076" s="60" t="str">
        <f>IF(ISERROR(MATCH(Passout2023[[#This Row], [Batch Start Semester]],$K$3:$K$6,0)),"0", "1")</f>
        <v>0</v>
      </c>
      <c r="AC3076" s="60" t="str">
        <f>IF(ISERROR(MATCH([3]!Quota_Std_2022_23[[#This Row], [SESSION_TYPE]],$AX$2:$AX$5,0)),"0", "1")</f>
        <v>0</v>
      </c>
      <c r="AD3076" s="60" t="str">
        <f>IF(ISERROR(MATCH(#REF!,#REF!,0)),"0", "1")</f>
        <v>0</v>
      </c>
      <c r="AE3076" s="60" t="str">
        <f>IF(ISERROR(MATCH([3]!Quota_Std_2022_23[[#This Row], [Gender]],$AN$2:$AN$4,0)),"0", "1")</f>
        <v>0</v>
      </c>
      <c r="AF3076" s="60" t="str">
        <f>IF(ISERROR(MATCH([3]!Quota_Std_2022_23[[#This Row], [Quota Type]],[3]Sheet1!$AO$2:$AO$12,0)),"0", "1")</f>
        <v>0</v>
      </c>
      <c r="AG3076" s="60" t="str">
        <f>IF(ISERROR(MATCH(#REF!,$BA$2:$BA$8,0)),"0", "1")</f>
        <v>0</v>
      </c>
      <c r="AH3076" s="60" t="str">
        <f>IF(ISERROR(MATCH(Passout2023[[#This Row], [Nationality Pakistani/ Foreign]],$D$3:$D$4,0)),"0", "1")</f>
        <v>0</v>
      </c>
    </row>
    <row r="3077">
      <c r="Y3077" s="60" t="str">
        <f>IF(ISERROR(MATCH(Passout2023[[#This Row], [Degree Duration (year)]],$M$3:$M$10,0)),"0", "1")</f>
        <v>0</v>
      </c>
      <c r="Z3077" s="60" t="str">
        <f>IF(ISERROR(MATCH(Passout2023[[#This Row], [Admission Type]],$F$3:$F$6,0)),"0", "1")</f>
        <v>0</v>
      </c>
      <c r="AA3077" s="60" t="str">
        <f>IF(ISERROR(MATCH(Passout2023[[#This Row], [Batch Start Year]],$L$3:$L$25,0)),"0", "1")</f>
        <v>0</v>
      </c>
      <c r="AB3077" s="60" t="str">
        <f>IF(ISERROR(MATCH(Passout2023[[#This Row], [Batch Start Semester]],$K$3:$K$6,0)),"0", "1")</f>
        <v>0</v>
      </c>
      <c r="AC3077" s="60" t="str">
        <f>IF(ISERROR(MATCH([3]!Quota_Std_2022_23[[#This Row], [SESSION_TYPE]],$AX$2:$AX$5,0)),"0", "1")</f>
        <v>0</v>
      </c>
      <c r="AD3077" s="60" t="str">
        <f>IF(ISERROR(MATCH(#REF!,#REF!,0)),"0", "1")</f>
        <v>0</v>
      </c>
      <c r="AE3077" s="60" t="str">
        <f>IF(ISERROR(MATCH([3]!Quota_Std_2022_23[[#This Row], [Gender]],$AN$2:$AN$4,0)),"0", "1")</f>
        <v>0</v>
      </c>
      <c r="AF3077" s="60" t="str">
        <f>IF(ISERROR(MATCH([3]!Quota_Std_2022_23[[#This Row], [Quota Type]],[3]Sheet1!$AO$2:$AO$12,0)),"0", "1")</f>
        <v>0</v>
      </c>
      <c r="AG3077" s="60" t="str">
        <f>IF(ISERROR(MATCH(#REF!,$BA$2:$BA$8,0)),"0", "1")</f>
        <v>0</v>
      </c>
      <c r="AH3077" s="60" t="str">
        <f>IF(ISERROR(MATCH(Passout2023[[#This Row], [Nationality Pakistani/ Foreign]],$D$3:$D$4,0)),"0", "1")</f>
        <v>0</v>
      </c>
    </row>
    <row r="3078">
      <c r="Y3078" s="60" t="str">
        <f>IF(ISERROR(MATCH(Passout2023[[#This Row], [Degree Duration (year)]],$M$3:$M$10,0)),"0", "1")</f>
        <v>0</v>
      </c>
      <c r="Z3078" s="60" t="str">
        <f>IF(ISERROR(MATCH(Passout2023[[#This Row], [Admission Type]],$F$3:$F$6,0)),"0", "1")</f>
        <v>0</v>
      </c>
      <c r="AA3078" s="60" t="str">
        <f>IF(ISERROR(MATCH(Passout2023[[#This Row], [Batch Start Year]],$L$3:$L$25,0)),"0", "1")</f>
        <v>0</v>
      </c>
      <c r="AB3078" s="60" t="str">
        <f>IF(ISERROR(MATCH(Passout2023[[#This Row], [Batch Start Semester]],$K$3:$K$6,0)),"0", "1")</f>
        <v>0</v>
      </c>
      <c r="AC3078" s="60" t="str">
        <f>IF(ISERROR(MATCH([3]!Quota_Std_2022_23[[#This Row], [SESSION_TYPE]],$AX$2:$AX$5,0)),"0", "1")</f>
        <v>0</v>
      </c>
      <c r="AD3078" s="60" t="str">
        <f>IF(ISERROR(MATCH(#REF!,#REF!,0)),"0", "1")</f>
        <v>0</v>
      </c>
      <c r="AE3078" s="60" t="str">
        <f>IF(ISERROR(MATCH([3]!Quota_Std_2022_23[[#This Row], [Gender]],$AN$2:$AN$4,0)),"0", "1")</f>
        <v>0</v>
      </c>
      <c r="AF3078" s="60" t="str">
        <f>IF(ISERROR(MATCH([3]!Quota_Std_2022_23[[#This Row], [Quota Type]],[3]Sheet1!$AO$2:$AO$12,0)),"0", "1")</f>
        <v>0</v>
      </c>
      <c r="AG3078" s="60" t="str">
        <f>IF(ISERROR(MATCH(#REF!,$BA$2:$BA$8,0)),"0", "1")</f>
        <v>0</v>
      </c>
      <c r="AH3078" s="60" t="str">
        <f>IF(ISERROR(MATCH(Passout2023[[#This Row], [Nationality Pakistani/ Foreign]],$D$3:$D$4,0)),"0", "1")</f>
        <v>0</v>
      </c>
    </row>
    <row r="3079">
      <c r="Y3079" s="60" t="str">
        <f>IF(ISERROR(MATCH(Passout2023[[#This Row], [Degree Duration (year)]],$M$3:$M$10,0)),"0", "1")</f>
        <v>0</v>
      </c>
      <c r="Z3079" s="60" t="str">
        <f>IF(ISERROR(MATCH(Passout2023[[#This Row], [Admission Type]],$F$3:$F$6,0)),"0", "1")</f>
        <v>0</v>
      </c>
      <c r="AA3079" s="60" t="str">
        <f>IF(ISERROR(MATCH(Passout2023[[#This Row], [Batch Start Year]],$L$3:$L$25,0)),"0", "1")</f>
        <v>0</v>
      </c>
      <c r="AB3079" s="60" t="str">
        <f>IF(ISERROR(MATCH(Passout2023[[#This Row], [Batch Start Semester]],$K$3:$K$6,0)),"0", "1")</f>
        <v>0</v>
      </c>
      <c r="AC3079" s="60" t="str">
        <f>IF(ISERROR(MATCH([3]!Quota_Std_2022_23[[#This Row], [SESSION_TYPE]],$AX$2:$AX$5,0)),"0", "1")</f>
        <v>0</v>
      </c>
      <c r="AD3079" s="60" t="str">
        <f>IF(ISERROR(MATCH(#REF!,#REF!,0)),"0", "1")</f>
        <v>0</v>
      </c>
      <c r="AE3079" s="60" t="str">
        <f>IF(ISERROR(MATCH([3]!Quota_Std_2022_23[[#This Row], [Gender]],$AN$2:$AN$4,0)),"0", "1")</f>
        <v>0</v>
      </c>
      <c r="AF3079" s="60" t="str">
        <f>IF(ISERROR(MATCH([3]!Quota_Std_2022_23[[#This Row], [Quota Type]],[3]Sheet1!$AO$2:$AO$12,0)),"0", "1")</f>
        <v>0</v>
      </c>
      <c r="AG3079" s="60" t="str">
        <f>IF(ISERROR(MATCH(#REF!,$BA$2:$BA$8,0)),"0", "1")</f>
        <v>0</v>
      </c>
      <c r="AH3079" s="60" t="str">
        <f>IF(ISERROR(MATCH(Passout2023[[#This Row], [Nationality Pakistani/ Foreign]],$D$3:$D$4,0)),"0", "1")</f>
        <v>0</v>
      </c>
    </row>
    <row r="3080">
      <c r="Y3080" s="60" t="str">
        <f>IF(ISERROR(MATCH(Passout2023[[#This Row], [Degree Duration (year)]],$M$3:$M$10,0)),"0", "1")</f>
        <v>0</v>
      </c>
      <c r="Z3080" s="60" t="str">
        <f>IF(ISERROR(MATCH(Passout2023[[#This Row], [Admission Type]],$F$3:$F$6,0)),"0", "1")</f>
        <v>0</v>
      </c>
      <c r="AA3080" s="60" t="str">
        <f>IF(ISERROR(MATCH(Passout2023[[#This Row], [Batch Start Year]],$L$3:$L$25,0)),"0", "1")</f>
        <v>0</v>
      </c>
      <c r="AB3080" s="60" t="str">
        <f>IF(ISERROR(MATCH(Passout2023[[#This Row], [Batch Start Semester]],$K$3:$K$6,0)),"0", "1")</f>
        <v>0</v>
      </c>
      <c r="AC3080" s="60" t="str">
        <f>IF(ISERROR(MATCH([3]!Quota_Std_2022_23[[#This Row], [SESSION_TYPE]],$AX$2:$AX$5,0)),"0", "1")</f>
        <v>0</v>
      </c>
      <c r="AD3080" s="60" t="str">
        <f>IF(ISERROR(MATCH(#REF!,#REF!,0)),"0", "1")</f>
        <v>0</v>
      </c>
      <c r="AE3080" s="60" t="str">
        <f>IF(ISERROR(MATCH([3]!Quota_Std_2022_23[[#This Row], [Gender]],$AN$2:$AN$4,0)),"0", "1")</f>
        <v>0</v>
      </c>
      <c r="AF3080" s="60" t="str">
        <f>IF(ISERROR(MATCH([3]!Quota_Std_2022_23[[#This Row], [Quota Type]],[3]Sheet1!$AO$2:$AO$12,0)),"0", "1")</f>
        <v>0</v>
      </c>
      <c r="AG3080" s="60" t="str">
        <f>IF(ISERROR(MATCH(#REF!,$BA$2:$BA$8,0)),"0", "1")</f>
        <v>0</v>
      </c>
      <c r="AH3080" s="60" t="str">
        <f>IF(ISERROR(MATCH(Passout2023[[#This Row], [Nationality Pakistani/ Foreign]],$D$3:$D$4,0)),"0", "1")</f>
        <v>0</v>
      </c>
    </row>
    <row r="3081">
      <c r="Y3081" s="60" t="str">
        <f>IF(ISERROR(MATCH(Passout2023[[#This Row], [Degree Duration (year)]],$M$3:$M$10,0)),"0", "1")</f>
        <v>0</v>
      </c>
      <c r="Z3081" s="60" t="str">
        <f>IF(ISERROR(MATCH(Passout2023[[#This Row], [Admission Type]],$F$3:$F$6,0)),"0", "1")</f>
        <v>0</v>
      </c>
      <c r="AA3081" s="60" t="str">
        <f>IF(ISERROR(MATCH(Passout2023[[#This Row], [Batch Start Year]],$L$3:$L$25,0)),"0", "1")</f>
        <v>0</v>
      </c>
      <c r="AB3081" s="60" t="str">
        <f>IF(ISERROR(MATCH(Passout2023[[#This Row], [Batch Start Semester]],$K$3:$K$6,0)),"0", "1")</f>
        <v>0</v>
      </c>
      <c r="AC3081" s="60" t="str">
        <f>IF(ISERROR(MATCH([3]!Quota_Std_2022_23[[#This Row], [SESSION_TYPE]],$AX$2:$AX$5,0)),"0", "1")</f>
        <v>0</v>
      </c>
      <c r="AD3081" s="60" t="str">
        <f>IF(ISERROR(MATCH(#REF!,#REF!,0)),"0", "1")</f>
        <v>0</v>
      </c>
      <c r="AE3081" s="60" t="str">
        <f>IF(ISERROR(MATCH([3]!Quota_Std_2022_23[[#This Row], [Gender]],$AN$2:$AN$4,0)),"0", "1")</f>
        <v>0</v>
      </c>
      <c r="AF3081" s="60" t="str">
        <f>IF(ISERROR(MATCH([3]!Quota_Std_2022_23[[#This Row], [Quota Type]],[3]Sheet1!$AO$2:$AO$12,0)),"0", "1")</f>
        <v>0</v>
      </c>
      <c r="AG3081" s="60" t="str">
        <f>IF(ISERROR(MATCH(#REF!,$BA$2:$BA$8,0)),"0", "1")</f>
        <v>0</v>
      </c>
      <c r="AH3081" s="60" t="str">
        <f>IF(ISERROR(MATCH(Passout2023[[#This Row], [Nationality Pakistani/ Foreign]],$D$3:$D$4,0)),"0", "1")</f>
        <v>0</v>
      </c>
    </row>
    <row r="3082">
      <c r="Y3082" s="60" t="str">
        <f>IF(ISERROR(MATCH(Passout2023[[#This Row], [Degree Duration (year)]],$M$3:$M$10,0)),"0", "1")</f>
        <v>0</v>
      </c>
      <c r="Z3082" s="60" t="str">
        <f>IF(ISERROR(MATCH(Passout2023[[#This Row], [Admission Type]],$F$3:$F$6,0)),"0", "1")</f>
        <v>0</v>
      </c>
      <c r="AA3082" s="60" t="str">
        <f>IF(ISERROR(MATCH(Passout2023[[#This Row], [Batch Start Year]],$L$3:$L$25,0)),"0", "1")</f>
        <v>0</v>
      </c>
      <c r="AB3082" s="60" t="str">
        <f>IF(ISERROR(MATCH(Passout2023[[#This Row], [Batch Start Semester]],$K$3:$K$6,0)),"0", "1")</f>
        <v>0</v>
      </c>
      <c r="AC3082" s="60" t="str">
        <f>IF(ISERROR(MATCH([3]!Quota_Std_2022_23[[#This Row], [SESSION_TYPE]],$AX$2:$AX$5,0)),"0", "1")</f>
        <v>0</v>
      </c>
      <c r="AD3082" s="60" t="str">
        <f>IF(ISERROR(MATCH(#REF!,#REF!,0)),"0", "1")</f>
        <v>0</v>
      </c>
      <c r="AE3082" s="60" t="str">
        <f>IF(ISERROR(MATCH([3]!Quota_Std_2022_23[[#This Row], [Gender]],$AN$2:$AN$4,0)),"0", "1")</f>
        <v>0</v>
      </c>
      <c r="AF3082" s="60" t="str">
        <f>IF(ISERROR(MATCH([3]!Quota_Std_2022_23[[#This Row], [Quota Type]],[3]Sheet1!$AO$2:$AO$12,0)),"0", "1")</f>
        <v>0</v>
      </c>
      <c r="AG3082" s="60" t="str">
        <f>IF(ISERROR(MATCH(#REF!,$BA$2:$BA$8,0)),"0", "1")</f>
        <v>0</v>
      </c>
      <c r="AH3082" s="60" t="str">
        <f>IF(ISERROR(MATCH(Passout2023[[#This Row], [Nationality Pakistani/ Foreign]],$D$3:$D$4,0)),"0", "1")</f>
        <v>0</v>
      </c>
    </row>
    <row r="3083">
      <c r="Y3083" s="60" t="str">
        <f>IF(ISERROR(MATCH(Passout2023[[#This Row], [Degree Duration (year)]],$M$3:$M$10,0)),"0", "1")</f>
        <v>0</v>
      </c>
      <c r="Z3083" s="60" t="str">
        <f>IF(ISERROR(MATCH(Passout2023[[#This Row], [Admission Type]],$F$3:$F$6,0)),"0", "1")</f>
        <v>0</v>
      </c>
      <c r="AA3083" s="60" t="str">
        <f>IF(ISERROR(MATCH(Passout2023[[#This Row], [Batch Start Year]],$L$3:$L$25,0)),"0", "1")</f>
        <v>0</v>
      </c>
      <c r="AB3083" s="60" t="str">
        <f>IF(ISERROR(MATCH(Passout2023[[#This Row], [Batch Start Semester]],$K$3:$K$6,0)),"0", "1")</f>
        <v>0</v>
      </c>
      <c r="AC3083" s="60" t="str">
        <f>IF(ISERROR(MATCH([3]!Quota_Std_2022_23[[#This Row], [SESSION_TYPE]],$AX$2:$AX$5,0)),"0", "1")</f>
        <v>0</v>
      </c>
      <c r="AD3083" s="60" t="str">
        <f>IF(ISERROR(MATCH(#REF!,#REF!,0)),"0", "1")</f>
        <v>0</v>
      </c>
      <c r="AE3083" s="60" t="str">
        <f>IF(ISERROR(MATCH([3]!Quota_Std_2022_23[[#This Row], [Gender]],$AN$2:$AN$4,0)),"0", "1")</f>
        <v>0</v>
      </c>
      <c r="AF3083" s="60" t="str">
        <f>IF(ISERROR(MATCH([3]!Quota_Std_2022_23[[#This Row], [Quota Type]],[3]Sheet1!$AO$2:$AO$12,0)),"0", "1")</f>
        <v>0</v>
      </c>
      <c r="AG3083" s="60" t="str">
        <f>IF(ISERROR(MATCH(#REF!,$BA$2:$BA$8,0)),"0", "1")</f>
        <v>0</v>
      </c>
      <c r="AH3083" s="60" t="str">
        <f>IF(ISERROR(MATCH(Passout2023[[#This Row], [Nationality Pakistani/ Foreign]],$D$3:$D$4,0)),"0", "1")</f>
        <v>0</v>
      </c>
    </row>
    <row r="3084">
      <c r="Y3084" s="60" t="str">
        <f>IF(ISERROR(MATCH(Passout2023[[#This Row], [Degree Duration (year)]],$M$3:$M$10,0)),"0", "1")</f>
        <v>0</v>
      </c>
      <c r="Z3084" s="60" t="str">
        <f>IF(ISERROR(MATCH(Passout2023[[#This Row], [Admission Type]],$F$3:$F$6,0)),"0", "1")</f>
        <v>0</v>
      </c>
      <c r="AA3084" s="60" t="str">
        <f>IF(ISERROR(MATCH(Passout2023[[#This Row], [Batch Start Year]],$L$3:$L$25,0)),"0", "1")</f>
        <v>0</v>
      </c>
      <c r="AB3084" s="60" t="str">
        <f>IF(ISERROR(MATCH(Passout2023[[#This Row], [Batch Start Semester]],$K$3:$K$6,0)),"0", "1")</f>
        <v>0</v>
      </c>
      <c r="AC3084" s="60" t="str">
        <f>IF(ISERROR(MATCH([3]!Quota_Std_2022_23[[#This Row], [SESSION_TYPE]],$AX$2:$AX$5,0)),"0", "1")</f>
        <v>0</v>
      </c>
      <c r="AD3084" s="60" t="str">
        <f>IF(ISERROR(MATCH(#REF!,#REF!,0)),"0", "1")</f>
        <v>0</v>
      </c>
      <c r="AE3084" s="60" t="str">
        <f>IF(ISERROR(MATCH([3]!Quota_Std_2022_23[[#This Row], [Gender]],$AN$2:$AN$4,0)),"0", "1")</f>
        <v>0</v>
      </c>
      <c r="AF3084" s="60" t="str">
        <f>IF(ISERROR(MATCH([3]!Quota_Std_2022_23[[#This Row], [Quota Type]],[3]Sheet1!$AO$2:$AO$12,0)),"0", "1")</f>
        <v>0</v>
      </c>
      <c r="AG3084" s="60" t="str">
        <f>IF(ISERROR(MATCH(#REF!,$BA$2:$BA$8,0)),"0", "1")</f>
        <v>0</v>
      </c>
      <c r="AH3084" s="60" t="str">
        <f>IF(ISERROR(MATCH(Passout2023[[#This Row], [Nationality Pakistani/ Foreign]],$D$3:$D$4,0)),"0", "1")</f>
        <v>0</v>
      </c>
    </row>
    <row r="3085">
      <c r="Y3085" s="60" t="str">
        <f>IF(ISERROR(MATCH(Passout2023[[#This Row], [Degree Duration (year)]],$M$3:$M$10,0)),"0", "1")</f>
        <v>0</v>
      </c>
      <c r="Z3085" s="60" t="str">
        <f>IF(ISERROR(MATCH(Passout2023[[#This Row], [Admission Type]],$F$3:$F$6,0)),"0", "1")</f>
        <v>0</v>
      </c>
      <c r="AA3085" s="60" t="str">
        <f>IF(ISERROR(MATCH(Passout2023[[#This Row], [Batch Start Year]],$L$3:$L$25,0)),"0", "1")</f>
        <v>0</v>
      </c>
      <c r="AB3085" s="60" t="str">
        <f>IF(ISERROR(MATCH(Passout2023[[#This Row], [Batch Start Semester]],$K$3:$K$6,0)),"0", "1")</f>
        <v>0</v>
      </c>
      <c r="AC3085" s="60" t="str">
        <f>IF(ISERROR(MATCH([3]!Quota_Std_2022_23[[#This Row], [SESSION_TYPE]],$AX$2:$AX$5,0)),"0", "1")</f>
        <v>0</v>
      </c>
      <c r="AD3085" s="60" t="str">
        <f>IF(ISERROR(MATCH(#REF!,#REF!,0)),"0", "1")</f>
        <v>0</v>
      </c>
      <c r="AE3085" s="60" t="str">
        <f>IF(ISERROR(MATCH([3]!Quota_Std_2022_23[[#This Row], [Gender]],$AN$2:$AN$4,0)),"0", "1")</f>
        <v>0</v>
      </c>
      <c r="AF3085" s="60" t="str">
        <f>IF(ISERROR(MATCH([3]!Quota_Std_2022_23[[#This Row], [Quota Type]],[3]Sheet1!$AO$2:$AO$12,0)),"0", "1")</f>
        <v>0</v>
      </c>
      <c r="AG3085" s="60" t="str">
        <f>IF(ISERROR(MATCH(#REF!,$BA$2:$BA$8,0)),"0", "1")</f>
        <v>0</v>
      </c>
      <c r="AH3085" s="60" t="str">
        <f>IF(ISERROR(MATCH(Passout2023[[#This Row], [Nationality Pakistani/ Foreign]],$D$3:$D$4,0)),"0", "1")</f>
        <v>0</v>
      </c>
    </row>
    <row r="3086">
      <c r="Y3086" s="60" t="str">
        <f>IF(ISERROR(MATCH(Passout2023[[#This Row], [Degree Duration (year)]],$M$3:$M$10,0)),"0", "1")</f>
        <v>0</v>
      </c>
      <c r="Z3086" s="60" t="str">
        <f>IF(ISERROR(MATCH(Passout2023[[#This Row], [Admission Type]],$F$3:$F$6,0)),"0", "1")</f>
        <v>0</v>
      </c>
      <c r="AA3086" s="60" t="str">
        <f>IF(ISERROR(MATCH(Passout2023[[#This Row], [Batch Start Year]],$L$3:$L$25,0)),"0", "1")</f>
        <v>0</v>
      </c>
      <c r="AB3086" s="60" t="str">
        <f>IF(ISERROR(MATCH(Passout2023[[#This Row], [Batch Start Semester]],$K$3:$K$6,0)),"0", "1")</f>
        <v>0</v>
      </c>
      <c r="AC3086" s="60" t="str">
        <f>IF(ISERROR(MATCH([3]!Quota_Std_2022_23[[#This Row], [SESSION_TYPE]],$AX$2:$AX$5,0)),"0", "1")</f>
        <v>0</v>
      </c>
      <c r="AD3086" s="60" t="str">
        <f>IF(ISERROR(MATCH(#REF!,#REF!,0)),"0", "1")</f>
        <v>0</v>
      </c>
      <c r="AE3086" s="60" t="str">
        <f>IF(ISERROR(MATCH([3]!Quota_Std_2022_23[[#This Row], [Gender]],$AN$2:$AN$4,0)),"0", "1")</f>
        <v>0</v>
      </c>
      <c r="AF3086" s="60" t="str">
        <f>IF(ISERROR(MATCH([3]!Quota_Std_2022_23[[#This Row], [Quota Type]],[3]Sheet1!$AO$2:$AO$12,0)),"0", "1")</f>
        <v>0</v>
      </c>
      <c r="AG3086" s="60" t="str">
        <f>IF(ISERROR(MATCH(#REF!,$BA$2:$BA$8,0)),"0", "1")</f>
        <v>0</v>
      </c>
      <c r="AH3086" s="60" t="str">
        <f>IF(ISERROR(MATCH(Passout2023[[#This Row], [Nationality Pakistani/ Foreign]],$D$3:$D$4,0)),"0", "1")</f>
        <v>0</v>
      </c>
    </row>
    <row r="3087">
      <c r="Y3087" s="60" t="str">
        <f>IF(ISERROR(MATCH(Passout2023[[#This Row], [Degree Duration (year)]],$M$3:$M$10,0)),"0", "1")</f>
        <v>0</v>
      </c>
      <c r="Z3087" s="60" t="str">
        <f>IF(ISERROR(MATCH(Passout2023[[#This Row], [Admission Type]],$F$3:$F$6,0)),"0", "1")</f>
        <v>0</v>
      </c>
      <c r="AA3087" s="60" t="str">
        <f>IF(ISERROR(MATCH(Passout2023[[#This Row], [Batch Start Year]],$L$3:$L$25,0)),"0", "1")</f>
        <v>0</v>
      </c>
      <c r="AB3087" s="60" t="str">
        <f>IF(ISERROR(MATCH(Passout2023[[#This Row], [Batch Start Semester]],$K$3:$K$6,0)),"0", "1")</f>
        <v>0</v>
      </c>
      <c r="AC3087" s="60" t="str">
        <f>IF(ISERROR(MATCH([3]!Quota_Std_2022_23[[#This Row], [SESSION_TYPE]],$AX$2:$AX$5,0)),"0", "1")</f>
        <v>0</v>
      </c>
      <c r="AD3087" s="60" t="str">
        <f>IF(ISERROR(MATCH(#REF!,#REF!,0)),"0", "1")</f>
        <v>0</v>
      </c>
      <c r="AE3087" s="60" t="str">
        <f>IF(ISERROR(MATCH([3]!Quota_Std_2022_23[[#This Row], [Gender]],$AN$2:$AN$4,0)),"0", "1")</f>
        <v>0</v>
      </c>
      <c r="AF3087" s="60" t="str">
        <f>IF(ISERROR(MATCH([3]!Quota_Std_2022_23[[#This Row], [Quota Type]],[3]Sheet1!$AO$2:$AO$12,0)),"0", "1")</f>
        <v>0</v>
      </c>
      <c r="AG3087" s="60" t="str">
        <f>IF(ISERROR(MATCH(#REF!,$BA$2:$BA$8,0)),"0", "1")</f>
        <v>0</v>
      </c>
      <c r="AH3087" s="60" t="str">
        <f>IF(ISERROR(MATCH(Passout2023[[#This Row], [Nationality Pakistani/ Foreign]],$D$3:$D$4,0)),"0", "1")</f>
        <v>0</v>
      </c>
    </row>
    <row r="3088">
      <c r="Y3088" s="60" t="str">
        <f>IF(ISERROR(MATCH(Passout2023[[#This Row], [Degree Duration (year)]],$M$3:$M$10,0)),"0", "1")</f>
        <v>0</v>
      </c>
      <c r="Z3088" s="60" t="str">
        <f>IF(ISERROR(MATCH(Passout2023[[#This Row], [Admission Type]],$F$3:$F$6,0)),"0", "1")</f>
        <v>0</v>
      </c>
      <c r="AA3088" s="60" t="str">
        <f>IF(ISERROR(MATCH(Passout2023[[#This Row], [Batch Start Year]],$L$3:$L$25,0)),"0", "1")</f>
        <v>0</v>
      </c>
      <c r="AB3088" s="60" t="str">
        <f>IF(ISERROR(MATCH(Passout2023[[#This Row], [Batch Start Semester]],$K$3:$K$6,0)),"0", "1")</f>
        <v>0</v>
      </c>
      <c r="AC3088" s="60" t="str">
        <f>IF(ISERROR(MATCH([3]!Quota_Std_2022_23[[#This Row], [SESSION_TYPE]],$AX$2:$AX$5,0)),"0", "1")</f>
        <v>0</v>
      </c>
      <c r="AD3088" s="60" t="str">
        <f>IF(ISERROR(MATCH(#REF!,#REF!,0)),"0", "1")</f>
        <v>0</v>
      </c>
      <c r="AE3088" s="60" t="str">
        <f>IF(ISERROR(MATCH([3]!Quota_Std_2022_23[[#This Row], [Gender]],$AN$2:$AN$4,0)),"0", "1")</f>
        <v>0</v>
      </c>
      <c r="AF3088" s="60" t="str">
        <f>IF(ISERROR(MATCH([3]!Quota_Std_2022_23[[#This Row], [Quota Type]],[3]Sheet1!$AO$2:$AO$12,0)),"0", "1")</f>
        <v>0</v>
      </c>
      <c r="AG3088" s="60" t="str">
        <f>IF(ISERROR(MATCH(#REF!,$BA$2:$BA$8,0)),"0", "1")</f>
        <v>0</v>
      </c>
      <c r="AH3088" s="60" t="str">
        <f>IF(ISERROR(MATCH(Passout2023[[#This Row], [Nationality Pakistani/ Foreign]],$D$3:$D$4,0)),"0", "1")</f>
        <v>0</v>
      </c>
    </row>
    <row r="3089">
      <c r="Y3089" s="60" t="str">
        <f>IF(ISERROR(MATCH(Passout2023[[#This Row], [Degree Duration (year)]],$M$3:$M$10,0)),"0", "1")</f>
        <v>0</v>
      </c>
      <c r="Z3089" s="60" t="str">
        <f>IF(ISERROR(MATCH(Passout2023[[#This Row], [Admission Type]],$F$3:$F$6,0)),"0", "1")</f>
        <v>0</v>
      </c>
      <c r="AA3089" s="60" t="str">
        <f>IF(ISERROR(MATCH(Passout2023[[#This Row], [Batch Start Year]],$L$3:$L$25,0)),"0", "1")</f>
        <v>0</v>
      </c>
      <c r="AB3089" s="60" t="str">
        <f>IF(ISERROR(MATCH(Passout2023[[#This Row], [Batch Start Semester]],$K$3:$K$6,0)),"0", "1")</f>
        <v>0</v>
      </c>
      <c r="AC3089" s="60" t="str">
        <f>IF(ISERROR(MATCH([3]!Quota_Std_2022_23[[#This Row], [SESSION_TYPE]],$AX$2:$AX$5,0)),"0", "1")</f>
        <v>0</v>
      </c>
      <c r="AD3089" s="60" t="str">
        <f>IF(ISERROR(MATCH(#REF!,#REF!,0)),"0", "1")</f>
        <v>0</v>
      </c>
      <c r="AE3089" s="60" t="str">
        <f>IF(ISERROR(MATCH([3]!Quota_Std_2022_23[[#This Row], [Gender]],$AN$2:$AN$4,0)),"0", "1")</f>
        <v>0</v>
      </c>
      <c r="AF3089" s="60" t="str">
        <f>IF(ISERROR(MATCH([3]!Quota_Std_2022_23[[#This Row], [Quota Type]],[3]Sheet1!$AO$2:$AO$12,0)),"0", "1")</f>
        <v>0</v>
      </c>
      <c r="AG3089" s="60" t="str">
        <f>IF(ISERROR(MATCH(#REF!,$BA$2:$BA$8,0)),"0", "1")</f>
        <v>0</v>
      </c>
      <c r="AH3089" s="60" t="str">
        <f>IF(ISERROR(MATCH(Passout2023[[#This Row], [Nationality Pakistani/ Foreign]],$D$3:$D$4,0)),"0", "1")</f>
        <v>0</v>
      </c>
    </row>
    <row r="3090">
      <c r="Y3090" s="60" t="str">
        <f>IF(ISERROR(MATCH(Passout2023[[#This Row], [Degree Duration (year)]],$M$3:$M$10,0)),"0", "1")</f>
        <v>0</v>
      </c>
      <c r="Z3090" s="60" t="str">
        <f>IF(ISERROR(MATCH(Passout2023[[#This Row], [Admission Type]],$F$3:$F$6,0)),"0", "1")</f>
        <v>0</v>
      </c>
      <c r="AA3090" s="60" t="str">
        <f>IF(ISERROR(MATCH(Passout2023[[#This Row], [Batch Start Year]],$L$3:$L$25,0)),"0", "1")</f>
        <v>0</v>
      </c>
      <c r="AB3090" s="60" t="str">
        <f>IF(ISERROR(MATCH(Passout2023[[#This Row], [Batch Start Semester]],$K$3:$K$6,0)),"0", "1")</f>
        <v>0</v>
      </c>
      <c r="AC3090" s="60" t="str">
        <f>IF(ISERROR(MATCH([3]!Quota_Std_2022_23[[#This Row], [SESSION_TYPE]],$AX$2:$AX$5,0)),"0", "1")</f>
        <v>0</v>
      </c>
      <c r="AD3090" s="60" t="str">
        <f>IF(ISERROR(MATCH(#REF!,#REF!,0)),"0", "1")</f>
        <v>0</v>
      </c>
      <c r="AE3090" s="60" t="str">
        <f>IF(ISERROR(MATCH([3]!Quota_Std_2022_23[[#This Row], [Gender]],$AN$2:$AN$4,0)),"0", "1")</f>
        <v>0</v>
      </c>
      <c r="AF3090" s="60" t="str">
        <f>IF(ISERROR(MATCH([3]!Quota_Std_2022_23[[#This Row], [Quota Type]],[3]Sheet1!$AO$2:$AO$12,0)),"0", "1")</f>
        <v>0</v>
      </c>
      <c r="AG3090" s="60" t="str">
        <f>IF(ISERROR(MATCH(#REF!,$BA$2:$BA$8,0)),"0", "1")</f>
        <v>0</v>
      </c>
      <c r="AH3090" s="60" t="str">
        <f>IF(ISERROR(MATCH(Passout2023[[#This Row], [Nationality Pakistani/ Foreign]],$D$3:$D$4,0)),"0", "1")</f>
        <v>0</v>
      </c>
    </row>
    <row r="3091">
      <c r="Y3091" s="60" t="str">
        <f>IF(ISERROR(MATCH(Passout2023[[#This Row], [Degree Duration (year)]],$M$3:$M$10,0)),"0", "1")</f>
        <v>0</v>
      </c>
      <c r="Z3091" s="60" t="str">
        <f>IF(ISERROR(MATCH(Passout2023[[#This Row], [Admission Type]],$F$3:$F$6,0)),"0", "1")</f>
        <v>0</v>
      </c>
      <c r="AA3091" s="60" t="str">
        <f>IF(ISERROR(MATCH(Passout2023[[#This Row], [Batch Start Year]],$L$3:$L$25,0)),"0", "1")</f>
        <v>0</v>
      </c>
      <c r="AB3091" s="60" t="str">
        <f>IF(ISERROR(MATCH(Passout2023[[#This Row], [Batch Start Semester]],$K$3:$K$6,0)),"0", "1")</f>
        <v>0</v>
      </c>
      <c r="AC3091" s="60" t="str">
        <f>IF(ISERROR(MATCH([3]!Quota_Std_2022_23[[#This Row], [SESSION_TYPE]],$AX$2:$AX$5,0)),"0", "1")</f>
        <v>0</v>
      </c>
      <c r="AD3091" s="60" t="str">
        <f>IF(ISERROR(MATCH(#REF!,#REF!,0)),"0", "1")</f>
        <v>0</v>
      </c>
      <c r="AE3091" s="60" t="str">
        <f>IF(ISERROR(MATCH([3]!Quota_Std_2022_23[[#This Row], [Gender]],$AN$2:$AN$4,0)),"0", "1")</f>
        <v>0</v>
      </c>
      <c r="AF3091" s="60" t="str">
        <f>IF(ISERROR(MATCH([3]!Quota_Std_2022_23[[#This Row], [Quota Type]],[3]Sheet1!$AO$2:$AO$12,0)),"0", "1")</f>
        <v>0</v>
      </c>
      <c r="AG3091" s="60" t="str">
        <f>IF(ISERROR(MATCH(#REF!,$BA$2:$BA$8,0)),"0", "1")</f>
        <v>0</v>
      </c>
      <c r="AH3091" s="60" t="str">
        <f>IF(ISERROR(MATCH(Passout2023[[#This Row], [Nationality Pakistani/ Foreign]],$D$3:$D$4,0)),"0", "1")</f>
        <v>0</v>
      </c>
    </row>
    <row r="3092">
      <c r="Y3092" s="60" t="str">
        <f>IF(ISERROR(MATCH(Passout2023[[#This Row], [Degree Duration (year)]],$M$3:$M$10,0)),"0", "1")</f>
        <v>0</v>
      </c>
      <c r="Z3092" s="60" t="str">
        <f>IF(ISERROR(MATCH(Passout2023[[#This Row], [Admission Type]],$F$3:$F$6,0)),"0", "1")</f>
        <v>0</v>
      </c>
      <c r="AA3092" s="60" t="str">
        <f>IF(ISERROR(MATCH(Passout2023[[#This Row], [Batch Start Year]],$L$3:$L$25,0)),"0", "1")</f>
        <v>0</v>
      </c>
      <c r="AB3092" s="60" t="str">
        <f>IF(ISERROR(MATCH(Passout2023[[#This Row], [Batch Start Semester]],$K$3:$K$6,0)),"0", "1")</f>
        <v>0</v>
      </c>
      <c r="AC3092" s="60" t="str">
        <f>IF(ISERROR(MATCH([3]!Quota_Std_2022_23[[#This Row], [SESSION_TYPE]],$AX$2:$AX$5,0)),"0", "1")</f>
        <v>0</v>
      </c>
      <c r="AD3092" s="60" t="str">
        <f>IF(ISERROR(MATCH(#REF!,#REF!,0)),"0", "1")</f>
        <v>0</v>
      </c>
      <c r="AE3092" s="60" t="str">
        <f>IF(ISERROR(MATCH([3]!Quota_Std_2022_23[[#This Row], [Gender]],$AN$2:$AN$4,0)),"0", "1")</f>
        <v>0</v>
      </c>
      <c r="AF3092" s="60" t="str">
        <f>IF(ISERROR(MATCH([3]!Quota_Std_2022_23[[#This Row], [Quota Type]],[3]Sheet1!$AO$2:$AO$12,0)),"0", "1")</f>
        <v>0</v>
      </c>
      <c r="AG3092" s="60" t="str">
        <f>IF(ISERROR(MATCH(#REF!,$BA$2:$BA$8,0)),"0", "1")</f>
        <v>0</v>
      </c>
      <c r="AH3092" s="60" t="str">
        <f>IF(ISERROR(MATCH(Passout2023[[#This Row], [Nationality Pakistani/ Foreign]],$D$3:$D$4,0)),"0", "1")</f>
        <v>0</v>
      </c>
    </row>
    <row r="3093">
      <c r="Y3093" s="60" t="str">
        <f>IF(ISERROR(MATCH(Passout2023[[#This Row], [Degree Duration (year)]],$M$3:$M$10,0)),"0", "1")</f>
        <v>0</v>
      </c>
      <c r="Z3093" s="60" t="str">
        <f>IF(ISERROR(MATCH(Passout2023[[#This Row], [Admission Type]],$F$3:$F$6,0)),"0", "1")</f>
        <v>0</v>
      </c>
      <c r="AA3093" s="60" t="str">
        <f>IF(ISERROR(MATCH(Passout2023[[#This Row], [Batch Start Year]],$L$3:$L$25,0)),"0", "1")</f>
        <v>0</v>
      </c>
      <c r="AB3093" s="60" t="str">
        <f>IF(ISERROR(MATCH(Passout2023[[#This Row], [Batch Start Semester]],$K$3:$K$6,0)),"0", "1")</f>
        <v>0</v>
      </c>
      <c r="AC3093" s="60" t="str">
        <f>IF(ISERROR(MATCH([3]!Quota_Std_2022_23[[#This Row], [SESSION_TYPE]],$AX$2:$AX$5,0)),"0", "1")</f>
        <v>0</v>
      </c>
      <c r="AD3093" s="60" t="str">
        <f>IF(ISERROR(MATCH(#REF!,#REF!,0)),"0", "1")</f>
        <v>0</v>
      </c>
      <c r="AE3093" s="60" t="str">
        <f>IF(ISERROR(MATCH([3]!Quota_Std_2022_23[[#This Row], [Gender]],$AN$2:$AN$4,0)),"0", "1")</f>
        <v>0</v>
      </c>
      <c r="AF3093" s="60" t="str">
        <f>IF(ISERROR(MATCH([3]!Quota_Std_2022_23[[#This Row], [Quota Type]],[3]Sheet1!$AO$2:$AO$12,0)),"0", "1")</f>
        <v>0</v>
      </c>
      <c r="AG3093" s="60" t="str">
        <f>IF(ISERROR(MATCH(#REF!,$BA$2:$BA$8,0)),"0", "1")</f>
        <v>0</v>
      </c>
      <c r="AH3093" s="60" t="str">
        <f>IF(ISERROR(MATCH(Passout2023[[#This Row], [Nationality Pakistani/ Foreign]],$D$3:$D$4,0)),"0", "1")</f>
        <v>0</v>
      </c>
    </row>
    <row r="3094">
      <c r="Y3094" s="60" t="str">
        <f>IF(ISERROR(MATCH(Passout2023[[#This Row], [Degree Duration (year)]],$M$3:$M$10,0)),"0", "1")</f>
        <v>0</v>
      </c>
      <c r="Z3094" s="60" t="str">
        <f>IF(ISERROR(MATCH(Passout2023[[#This Row], [Admission Type]],$F$3:$F$6,0)),"0", "1")</f>
        <v>0</v>
      </c>
      <c r="AA3094" s="60" t="str">
        <f>IF(ISERROR(MATCH(Passout2023[[#This Row], [Batch Start Year]],$L$3:$L$25,0)),"0", "1")</f>
        <v>0</v>
      </c>
      <c r="AB3094" s="60" t="str">
        <f>IF(ISERROR(MATCH(Passout2023[[#This Row], [Batch Start Semester]],$K$3:$K$6,0)),"0", "1")</f>
        <v>0</v>
      </c>
      <c r="AC3094" s="60" t="str">
        <f>IF(ISERROR(MATCH([3]!Quota_Std_2022_23[[#This Row], [SESSION_TYPE]],$AX$2:$AX$5,0)),"0", "1")</f>
        <v>0</v>
      </c>
      <c r="AD3094" s="60" t="str">
        <f>IF(ISERROR(MATCH(#REF!,#REF!,0)),"0", "1")</f>
        <v>0</v>
      </c>
      <c r="AE3094" s="60" t="str">
        <f>IF(ISERROR(MATCH([3]!Quota_Std_2022_23[[#This Row], [Gender]],$AN$2:$AN$4,0)),"0", "1")</f>
        <v>0</v>
      </c>
      <c r="AF3094" s="60" t="str">
        <f>IF(ISERROR(MATCH([3]!Quota_Std_2022_23[[#This Row], [Quota Type]],[3]Sheet1!$AO$2:$AO$12,0)),"0", "1")</f>
        <v>0</v>
      </c>
      <c r="AG3094" s="60" t="str">
        <f>IF(ISERROR(MATCH(#REF!,$BA$2:$BA$8,0)),"0", "1")</f>
        <v>0</v>
      </c>
      <c r="AH3094" s="60" t="str">
        <f>IF(ISERROR(MATCH(Passout2023[[#This Row], [Nationality Pakistani/ Foreign]],$D$3:$D$4,0)),"0", "1")</f>
        <v>0</v>
      </c>
    </row>
    <row r="3095">
      <c r="Y3095" s="60" t="str">
        <f>IF(ISERROR(MATCH(Passout2023[[#This Row], [Degree Duration (year)]],$M$3:$M$10,0)),"0", "1")</f>
        <v>0</v>
      </c>
      <c r="Z3095" s="60" t="str">
        <f>IF(ISERROR(MATCH(Passout2023[[#This Row], [Admission Type]],$F$3:$F$6,0)),"0", "1")</f>
        <v>0</v>
      </c>
      <c r="AA3095" s="60" t="str">
        <f>IF(ISERROR(MATCH(Passout2023[[#This Row], [Batch Start Year]],$L$3:$L$25,0)),"0", "1")</f>
        <v>0</v>
      </c>
      <c r="AB3095" s="60" t="str">
        <f>IF(ISERROR(MATCH(Passout2023[[#This Row], [Batch Start Semester]],$K$3:$K$6,0)),"0", "1")</f>
        <v>0</v>
      </c>
      <c r="AC3095" s="60" t="str">
        <f>IF(ISERROR(MATCH([3]!Quota_Std_2022_23[[#This Row], [SESSION_TYPE]],$AX$2:$AX$5,0)),"0", "1")</f>
        <v>0</v>
      </c>
      <c r="AD3095" s="60" t="str">
        <f>IF(ISERROR(MATCH(#REF!,#REF!,0)),"0", "1")</f>
        <v>0</v>
      </c>
      <c r="AE3095" s="60" t="str">
        <f>IF(ISERROR(MATCH([3]!Quota_Std_2022_23[[#This Row], [Gender]],$AN$2:$AN$4,0)),"0", "1")</f>
        <v>0</v>
      </c>
      <c r="AF3095" s="60" t="str">
        <f>IF(ISERROR(MATCH([3]!Quota_Std_2022_23[[#This Row], [Quota Type]],[3]Sheet1!$AO$2:$AO$12,0)),"0", "1")</f>
        <v>0</v>
      </c>
      <c r="AG3095" s="60" t="str">
        <f>IF(ISERROR(MATCH(#REF!,$BA$2:$BA$8,0)),"0", "1")</f>
        <v>0</v>
      </c>
      <c r="AH3095" s="60" t="str">
        <f>IF(ISERROR(MATCH(Passout2023[[#This Row], [Nationality Pakistani/ Foreign]],$D$3:$D$4,0)),"0", "1")</f>
        <v>0</v>
      </c>
    </row>
    <row r="3096">
      <c r="Y3096" s="60" t="str">
        <f>IF(ISERROR(MATCH(Passout2023[[#This Row], [Degree Duration (year)]],$M$3:$M$10,0)),"0", "1")</f>
        <v>0</v>
      </c>
      <c r="Z3096" s="60" t="str">
        <f>IF(ISERROR(MATCH(Passout2023[[#This Row], [Admission Type]],$F$3:$F$6,0)),"0", "1")</f>
        <v>0</v>
      </c>
      <c r="AA3096" s="60" t="str">
        <f>IF(ISERROR(MATCH(Passout2023[[#This Row], [Batch Start Year]],$L$3:$L$25,0)),"0", "1")</f>
        <v>0</v>
      </c>
      <c r="AB3096" s="60" t="str">
        <f>IF(ISERROR(MATCH(Passout2023[[#This Row], [Batch Start Semester]],$K$3:$K$6,0)),"0", "1")</f>
        <v>0</v>
      </c>
      <c r="AC3096" s="60" t="str">
        <f>IF(ISERROR(MATCH([3]!Quota_Std_2022_23[[#This Row], [SESSION_TYPE]],$AX$2:$AX$5,0)),"0", "1")</f>
        <v>0</v>
      </c>
      <c r="AD3096" s="60" t="str">
        <f>IF(ISERROR(MATCH(#REF!,#REF!,0)),"0", "1")</f>
        <v>0</v>
      </c>
      <c r="AE3096" s="60" t="str">
        <f>IF(ISERROR(MATCH([3]!Quota_Std_2022_23[[#This Row], [Gender]],$AN$2:$AN$4,0)),"0", "1")</f>
        <v>0</v>
      </c>
      <c r="AF3096" s="60" t="str">
        <f>IF(ISERROR(MATCH([3]!Quota_Std_2022_23[[#This Row], [Quota Type]],[3]Sheet1!$AO$2:$AO$12,0)),"0", "1")</f>
        <v>0</v>
      </c>
      <c r="AG3096" s="60" t="str">
        <f>IF(ISERROR(MATCH(#REF!,$BA$2:$BA$8,0)),"0", "1")</f>
        <v>0</v>
      </c>
      <c r="AH3096" s="60" t="str">
        <f>IF(ISERROR(MATCH(Passout2023[[#This Row], [Nationality Pakistani/ Foreign]],$D$3:$D$4,0)),"0", "1")</f>
        <v>0</v>
      </c>
    </row>
    <row r="3097">
      <c r="Y3097" s="60" t="str">
        <f>IF(ISERROR(MATCH(Passout2023[[#This Row], [Degree Duration (year)]],$M$3:$M$10,0)),"0", "1")</f>
        <v>0</v>
      </c>
      <c r="Z3097" s="60" t="str">
        <f>IF(ISERROR(MATCH(Passout2023[[#This Row], [Admission Type]],$F$3:$F$6,0)),"0", "1")</f>
        <v>0</v>
      </c>
      <c r="AA3097" s="60" t="str">
        <f>IF(ISERROR(MATCH(Passout2023[[#This Row], [Batch Start Year]],$L$3:$L$25,0)),"0", "1")</f>
        <v>0</v>
      </c>
      <c r="AB3097" s="60" t="str">
        <f>IF(ISERROR(MATCH(Passout2023[[#This Row], [Batch Start Semester]],$K$3:$K$6,0)),"0", "1")</f>
        <v>0</v>
      </c>
      <c r="AC3097" s="60" t="str">
        <f>IF(ISERROR(MATCH([3]!Quota_Std_2022_23[[#This Row], [SESSION_TYPE]],$AX$2:$AX$5,0)),"0", "1")</f>
        <v>0</v>
      </c>
      <c r="AD3097" s="60" t="str">
        <f>IF(ISERROR(MATCH(#REF!,#REF!,0)),"0", "1")</f>
        <v>0</v>
      </c>
      <c r="AE3097" s="60" t="str">
        <f>IF(ISERROR(MATCH([3]!Quota_Std_2022_23[[#This Row], [Gender]],$AN$2:$AN$4,0)),"0", "1")</f>
        <v>0</v>
      </c>
      <c r="AF3097" s="60" t="str">
        <f>IF(ISERROR(MATCH([3]!Quota_Std_2022_23[[#This Row], [Quota Type]],[3]Sheet1!$AO$2:$AO$12,0)),"0", "1")</f>
        <v>0</v>
      </c>
      <c r="AG3097" s="60" t="str">
        <f>IF(ISERROR(MATCH(#REF!,$BA$2:$BA$8,0)),"0", "1")</f>
        <v>0</v>
      </c>
      <c r="AH3097" s="60" t="str">
        <f>IF(ISERROR(MATCH(Passout2023[[#This Row], [Nationality Pakistani/ Foreign]],$D$3:$D$4,0)),"0", "1")</f>
        <v>0</v>
      </c>
    </row>
    <row r="3098">
      <c r="Y3098" s="60" t="str">
        <f>IF(ISERROR(MATCH(Passout2023[[#This Row], [Degree Duration (year)]],$M$3:$M$10,0)),"0", "1")</f>
        <v>0</v>
      </c>
      <c r="Z3098" s="60" t="str">
        <f>IF(ISERROR(MATCH(Passout2023[[#This Row], [Admission Type]],$F$3:$F$6,0)),"0", "1")</f>
        <v>0</v>
      </c>
      <c r="AA3098" s="60" t="str">
        <f>IF(ISERROR(MATCH(Passout2023[[#This Row], [Batch Start Year]],$L$3:$L$25,0)),"0", "1")</f>
        <v>0</v>
      </c>
      <c r="AB3098" s="60" t="str">
        <f>IF(ISERROR(MATCH(Passout2023[[#This Row], [Batch Start Semester]],$K$3:$K$6,0)),"0", "1")</f>
        <v>0</v>
      </c>
      <c r="AC3098" s="60" t="str">
        <f>IF(ISERROR(MATCH([3]!Quota_Std_2022_23[[#This Row], [SESSION_TYPE]],$AX$2:$AX$5,0)),"0", "1")</f>
        <v>0</v>
      </c>
      <c r="AD3098" s="60" t="str">
        <f>IF(ISERROR(MATCH(#REF!,#REF!,0)),"0", "1")</f>
        <v>0</v>
      </c>
      <c r="AE3098" s="60" t="str">
        <f>IF(ISERROR(MATCH([3]!Quota_Std_2022_23[[#This Row], [Gender]],$AN$2:$AN$4,0)),"0", "1")</f>
        <v>0</v>
      </c>
      <c r="AF3098" s="60" t="str">
        <f>IF(ISERROR(MATCH([3]!Quota_Std_2022_23[[#This Row], [Quota Type]],[3]Sheet1!$AO$2:$AO$12,0)),"0", "1")</f>
        <v>0</v>
      </c>
      <c r="AG3098" s="60" t="str">
        <f>IF(ISERROR(MATCH(#REF!,$BA$2:$BA$8,0)),"0", "1")</f>
        <v>0</v>
      </c>
      <c r="AH3098" s="60" t="str">
        <f>IF(ISERROR(MATCH(Passout2023[[#This Row], [Nationality Pakistani/ Foreign]],$D$3:$D$4,0)),"0", "1")</f>
        <v>0</v>
      </c>
    </row>
    <row r="3099">
      <c r="Y3099" s="60" t="str">
        <f>IF(ISERROR(MATCH(Passout2023[[#This Row], [Degree Duration (year)]],$M$3:$M$10,0)),"0", "1")</f>
        <v>0</v>
      </c>
      <c r="Z3099" s="60" t="str">
        <f>IF(ISERROR(MATCH(Passout2023[[#This Row], [Admission Type]],$F$3:$F$6,0)),"0", "1")</f>
        <v>0</v>
      </c>
      <c r="AA3099" s="60" t="str">
        <f>IF(ISERROR(MATCH(Passout2023[[#This Row], [Batch Start Year]],$L$3:$L$25,0)),"0", "1")</f>
        <v>0</v>
      </c>
      <c r="AB3099" s="60" t="str">
        <f>IF(ISERROR(MATCH(Passout2023[[#This Row], [Batch Start Semester]],$K$3:$K$6,0)),"0", "1")</f>
        <v>0</v>
      </c>
      <c r="AC3099" s="60" t="str">
        <f>IF(ISERROR(MATCH([3]!Quota_Std_2022_23[[#This Row], [SESSION_TYPE]],$AX$2:$AX$5,0)),"0", "1")</f>
        <v>0</v>
      </c>
      <c r="AD3099" s="60" t="str">
        <f>IF(ISERROR(MATCH(#REF!,#REF!,0)),"0", "1")</f>
        <v>0</v>
      </c>
      <c r="AE3099" s="60" t="str">
        <f>IF(ISERROR(MATCH([3]!Quota_Std_2022_23[[#This Row], [Gender]],$AN$2:$AN$4,0)),"0", "1")</f>
        <v>0</v>
      </c>
      <c r="AF3099" s="60" t="str">
        <f>IF(ISERROR(MATCH([3]!Quota_Std_2022_23[[#This Row], [Quota Type]],[3]Sheet1!$AO$2:$AO$12,0)),"0", "1")</f>
        <v>0</v>
      </c>
      <c r="AG3099" s="60" t="str">
        <f>IF(ISERROR(MATCH(#REF!,$BA$2:$BA$8,0)),"0", "1")</f>
        <v>0</v>
      </c>
      <c r="AH3099" s="60" t="str">
        <f>IF(ISERROR(MATCH(Passout2023[[#This Row], [Nationality Pakistani/ Foreign]],$D$3:$D$4,0)),"0", "1")</f>
        <v>0</v>
      </c>
    </row>
    <row r="3100">
      <c r="Y3100" s="60" t="str">
        <f>IF(ISERROR(MATCH(Passout2023[[#This Row], [Degree Duration (year)]],$M$3:$M$10,0)),"0", "1")</f>
        <v>0</v>
      </c>
      <c r="Z3100" s="60" t="str">
        <f>IF(ISERROR(MATCH(Passout2023[[#This Row], [Admission Type]],$F$3:$F$6,0)),"0", "1")</f>
        <v>0</v>
      </c>
      <c r="AA3100" s="60" t="str">
        <f>IF(ISERROR(MATCH(Passout2023[[#This Row], [Batch Start Year]],$L$3:$L$25,0)),"0", "1")</f>
        <v>0</v>
      </c>
      <c r="AB3100" s="60" t="str">
        <f>IF(ISERROR(MATCH(Passout2023[[#This Row], [Batch Start Semester]],$K$3:$K$6,0)),"0", "1")</f>
        <v>0</v>
      </c>
      <c r="AC3100" s="60" t="str">
        <f>IF(ISERROR(MATCH([3]!Quota_Std_2022_23[[#This Row], [SESSION_TYPE]],$AX$2:$AX$5,0)),"0", "1")</f>
        <v>0</v>
      </c>
      <c r="AD3100" s="60" t="str">
        <f>IF(ISERROR(MATCH(#REF!,#REF!,0)),"0", "1")</f>
        <v>0</v>
      </c>
      <c r="AE3100" s="60" t="str">
        <f>IF(ISERROR(MATCH([3]!Quota_Std_2022_23[[#This Row], [Gender]],$AN$2:$AN$4,0)),"0", "1")</f>
        <v>0</v>
      </c>
      <c r="AF3100" s="60" t="str">
        <f>IF(ISERROR(MATCH([3]!Quota_Std_2022_23[[#This Row], [Quota Type]],[3]Sheet1!$AO$2:$AO$12,0)),"0", "1")</f>
        <v>0</v>
      </c>
      <c r="AG3100" s="60" t="str">
        <f>IF(ISERROR(MATCH(#REF!,$BA$2:$BA$8,0)),"0", "1")</f>
        <v>0</v>
      </c>
      <c r="AH3100" s="60" t="str">
        <f>IF(ISERROR(MATCH(Passout2023[[#This Row], [Nationality Pakistani/ Foreign]],$D$3:$D$4,0)),"0", "1")</f>
        <v>0</v>
      </c>
    </row>
    <row r="3101">
      <c r="Y3101" s="60" t="str">
        <f>IF(ISERROR(MATCH(Passout2023[[#This Row], [Degree Duration (year)]],$M$3:$M$10,0)),"0", "1")</f>
        <v>0</v>
      </c>
      <c r="Z3101" s="60" t="str">
        <f>IF(ISERROR(MATCH(Passout2023[[#This Row], [Admission Type]],$F$3:$F$6,0)),"0", "1")</f>
        <v>0</v>
      </c>
      <c r="AA3101" s="60" t="str">
        <f>IF(ISERROR(MATCH(Passout2023[[#This Row], [Batch Start Year]],$L$3:$L$25,0)),"0", "1")</f>
        <v>0</v>
      </c>
      <c r="AB3101" s="60" t="str">
        <f>IF(ISERROR(MATCH(Passout2023[[#This Row], [Batch Start Semester]],$K$3:$K$6,0)),"0", "1")</f>
        <v>0</v>
      </c>
      <c r="AC3101" s="60" t="str">
        <f>IF(ISERROR(MATCH([3]!Quota_Std_2022_23[[#This Row], [SESSION_TYPE]],$AX$2:$AX$5,0)),"0", "1")</f>
        <v>0</v>
      </c>
      <c r="AD3101" s="60" t="str">
        <f>IF(ISERROR(MATCH(#REF!,#REF!,0)),"0", "1")</f>
        <v>0</v>
      </c>
      <c r="AE3101" s="60" t="str">
        <f>IF(ISERROR(MATCH([3]!Quota_Std_2022_23[[#This Row], [Gender]],$AN$2:$AN$4,0)),"0", "1")</f>
        <v>0</v>
      </c>
      <c r="AF3101" s="60" t="str">
        <f>IF(ISERROR(MATCH([3]!Quota_Std_2022_23[[#This Row], [Quota Type]],[3]Sheet1!$AO$2:$AO$12,0)),"0", "1")</f>
        <v>0</v>
      </c>
      <c r="AG3101" s="60" t="str">
        <f>IF(ISERROR(MATCH(#REF!,$BA$2:$BA$8,0)),"0", "1")</f>
        <v>0</v>
      </c>
      <c r="AH3101" s="60" t="str">
        <f>IF(ISERROR(MATCH(Passout2023[[#This Row], [Nationality Pakistani/ Foreign]],$D$3:$D$4,0)),"0", "1")</f>
        <v>0</v>
      </c>
    </row>
    <row r="3102">
      <c r="Y3102" s="60" t="str">
        <f>IF(ISERROR(MATCH(Passout2023[[#This Row], [Degree Duration (year)]],$M$3:$M$10,0)),"0", "1")</f>
        <v>0</v>
      </c>
      <c r="Z3102" s="60" t="str">
        <f>IF(ISERROR(MATCH(Passout2023[[#This Row], [Admission Type]],$F$3:$F$6,0)),"0", "1")</f>
        <v>0</v>
      </c>
      <c r="AA3102" s="60" t="str">
        <f>IF(ISERROR(MATCH(Passout2023[[#This Row], [Batch Start Year]],$L$3:$L$25,0)),"0", "1")</f>
        <v>0</v>
      </c>
      <c r="AB3102" s="60" t="str">
        <f>IF(ISERROR(MATCH(Passout2023[[#This Row], [Batch Start Semester]],$K$3:$K$6,0)),"0", "1")</f>
        <v>0</v>
      </c>
      <c r="AC3102" s="60" t="str">
        <f>IF(ISERROR(MATCH([3]!Quota_Std_2022_23[[#This Row], [SESSION_TYPE]],$AX$2:$AX$5,0)),"0", "1")</f>
        <v>0</v>
      </c>
      <c r="AD3102" s="60" t="str">
        <f>IF(ISERROR(MATCH(#REF!,#REF!,0)),"0", "1")</f>
        <v>0</v>
      </c>
      <c r="AE3102" s="60" t="str">
        <f>IF(ISERROR(MATCH([3]!Quota_Std_2022_23[[#This Row], [Gender]],$AN$2:$AN$4,0)),"0", "1")</f>
        <v>0</v>
      </c>
      <c r="AF3102" s="60" t="str">
        <f>IF(ISERROR(MATCH([3]!Quota_Std_2022_23[[#This Row], [Quota Type]],[3]Sheet1!$AO$2:$AO$12,0)),"0", "1")</f>
        <v>0</v>
      </c>
      <c r="AG3102" s="60" t="str">
        <f>IF(ISERROR(MATCH(#REF!,$BA$2:$BA$8,0)),"0", "1")</f>
        <v>0</v>
      </c>
      <c r="AH3102" s="60" t="str">
        <f>IF(ISERROR(MATCH(Passout2023[[#This Row], [Nationality Pakistani/ Foreign]],$D$3:$D$4,0)),"0", "1")</f>
        <v>0</v>
      </c>
    </row>
    <row r="3103">
      <c r="Y3103" s="60" t="str">
        <f>IF(ISERROR(MATCH(Passout2023[[#This Row], [Degree Duration (year)]],$M$3:$M$10,0)),"0", "1")</f>
        <v>0</v>
      </c>
      <c r="Z3103" s="60" t="str">
        <f>IF(ISERROR(MATCH(Passout2023[[#This Row], [Admission Type]],$F$3:$F$6,0)),"0", "1")</f>
        <v>0</v>
      </c>
      <c r="AA3103" s="60" t="str">
        <f>IF(ISERROR(MATCH(Passout2023[[#This Row], [Batch Start Year]],$L$3:$L$25,0)),"0", "1")</f>
        <v>0</v>
      </c>
      <c r="AB3103" s="60" t="str">
        <f>IF(ISERROR(MATCH(Passout2023[[#This Row], [Batch Start Semester]],$K$3:$K$6,0)),"0", "1")</f>
        <v>0</v>
      </c>
      <c r="AC3103" s="60" t="str">
        <f>IF(ISERROR(MATCH([3]!Quota_Std_2022_23[[#This Row], [SESSION_TYPE]],$AX$2:$AX$5,0)),"0", "1")</f>
        <v>0</v>
      </c>
      <c r="AD3103" s="60" t="str">
        <f>IF(ISERROR(MATCH(#REF!,#REF!,0)),"0", "1")</f>
        <v>0</v>
      </c>
      <c r="AE3103" s="60" t="str">
        <f>IF(ISERROR(MATCH([3]!Quota_Std_2022_23[[#This Row], [Gender]],$AN$2:$AN$4,0)),"0", "1")</f>
        <v>0</v>
      </c>
      <c r="AF3103" s="60" t="str">
        <f>IF(ISERROR(MATCH([3]!Quota_Std_2022_23[[#This Row], [Quota Type]],[3]Sheet1!$AO$2:$AO$12,0)),"0", "1")</f>
        <v>0</v>
      </c>
      <c r="AG3103" s="60" t="str">
        <f>IF(ISERROR(MATCH(#REF!,$BA$2:$BA$8,0)),"0", "1")</f>
        <v>0</v>
      </c>
      <c r="AH3103" s="60" t="str">
        <f>IF(ISERROR(MATCH(Passout2023[[#This Row], [Nationality Pakistani/ Foreign]],$D$3:$D$4,0)),"0", "1")</f>
        <v>0</v>
      </c>
    </row>
    <row r="3104">
      <c r="Y3104" s="60" t="str">
        <f>IF(ISERROR(MATCH(Passout2023[[#This Row], [Degree Duration (year)]],$M$3:$M$10,0)),"0", "1")</f>
        <v>0</v>
      </c>
      <c r="Z3104" s="60" t="str">
        <f>IF(ISERROR(MATCH(Passout2023[[#This Row], [Admission Type]],$F$3:$F$6,0)),"0", "1")</f>
        <v>0</v>
      </c>
      <c r="AA3104" s="60" t="str">
        <f>IF(ISERROR(MATCH(Passout2023[[#This Row], [Batch Start Year]],$L$3:$L$25,0)),"0", "1")</f>
        <v>0</v>
      </c>
      <c r="AB3104" s="60" t="str">
        <f>IF(ISERROR(MATCH(Passout2023[[#This Row], [Batch Start Semester]],$K$3:$K$6,0)),"0", "1")</f>
        <v>0</v>
      </c>
      <c r="AC3104" s="60" t="str">
        <f>IF(ISERROR(MATCH([3]!Quota_Std_2022_23[[#This Row], [SESSION_TYPE]],$AX$2:$AX$5,0)),"0", "1")</f>
        <v>0</v>
      </c>
      <c r="AD3104" s="60" t="str">
        <f>IF(ISERROR(MATCH(#REF!,#REF!,0)),"0", "1")</f>
        <v>0</v>
      </c>
      <c r="AE3104" s="60" t="str">
        <f>IF(ISERROR(MATCH([3]!Quota_Std_2022_23[[#This Row], [Gender]],$AN$2:$AN$4,0)),"0", "1")</f>
        <v>0</v>
      </c>
      <c r="AF3104" s="60" t="str">
        <f>IF(ISERROR(MATCH([3]!Quota_Std_2022_23[[#This Row], [Quota Type]],[3]Sheet1!$AO$2:$AO$12,0)),"0", "1")</f>
        <v>0</v>
      </c>
      <c r="AG3104" s="60" t="str">
        <f>IF(ISERROR(MATCH(#REF!,$BA$2:$BA$8,0)),"0", "1")</f>
        <v>0</v>
      </c>
      <c r="AH3104" s="60" t="str">
        <f>IF(ISERROR(MATCH(Passout2023[[#This Row], [Nationality Pakistani/ Foreign]],$D$3:$D$4,0)),"0", "1")</f>
        <v>0</v>
      </c>
    </row>
    <row r="3105">
      <c r="Y3105" s="60" t="str">
        <f>IF(ISERROR(MATCH(Passout2023[[#This Row], [Degree Duration (year)]],$M$3:$M$10,0)),"0", "1")</f>
        <v>0</v>
      </c>
      <c r="Z3105" s="60" t="str">
        <f>IF(ISERROR(MATCH(Passout2023[[#This Row], [Admission Type]],$F$3:$F$6,0)),"0", "1")</f>
        <v>0</v>
      </c>
      <c r="AA3105" s="60" t="str">
        <f>IF(ISERROR(MATCH(Passout2023[[#This Row], [Batch Start Year]],$L$3:$L$25,0)),"0", "1")</f>
        <v>0</v>
      </c>
      <c r="AB3105" s="60" t="str">
        <f>IF(ISERROR(MATCH(Passout2023[[#This Row], [Batch Start Semester]],$K$3:$K$6,0)),"0", "1")</f>
        <v>0</v>
      </c>
      <c r="AC3105" s="60" t="str">
        <f>IF(ISERROR(MATCH([3]!Quota_Std_2022_23[[#This Row], [SESSION_TYPE]],$AX$2:$AX$5,0)),"0", "1")</f>
        <v>0</v>
      </c>
      <c r="AD3105" s="60" t="str">
        <f>IF(ISERROR(MATCH(#REF!,#REF!,0)),"0", "1")</f>
        <v>0</v>
      </c>
      <c r="AE3105" s="60" t="str">
        <f>IF(ISERROR(MATCH([3]!Quota_Std_2022_23[[#This Row], [Gender]],$AN$2:$AN$4,0)),"0", "1")</f>
        <v>0</v>
      </c>
      <c r="AF3105" s="60" t="str">
        <f>IF(ISERROR(MATCH([3]!Quota_Std_2022_23[[#This Row], [Quota Type]],[3]Sheet1!$AO$2:$AO$12,0)),"0", "1")</f>
        <v>0</v>
      </c>
      <c r="AG3105" s="60" t="str">
        <f>IF(ISERROR(MATCH(#REF!,$BA$2:$BA$8,0)),"0", "1")</f>
        <v>0</v>
      </c>
      <c r="AH3105" s="60" t="str">
        <f>IF(ISERROR(MATCH(Passout2023[[#This Row], [Nationality Pakistani/ Foreign]],$D$3:$D$4,0)),"0", "1")</f>
        <v>0</v>
      </c>
    </row>
    <row r="3106">
      <c r="Y3106" s="60" t="str">
        <f>IF(ISERROR(MATCH(Passout2023[[#This Row], [Degree Duration (year)]],$M$3:$M$10,0)),"0", "1")</f>
        <v>0</v>
      </c>
      <c r="Z3106" s="60" t="str">
        <f>IF(ISERROR(MATCH(Passout2023[[#This Row], [Admission Type]],$F$3:$F$6,0)),"0", "1")</f>
        <v>0</v>
      </c>
      <c r="AA3106" s="60" t="str">
        <f>IF(ISERROR(MATCH(Passout2023[[#This Row], [Batch Start Year]],$L$3:$L$25,0)),"0", "1")</f>
        <v>0</v>
      </c>
      <c r="AB3106" s="60" t="str">
        <f>IF(ISERROR(MATCH(Passout2023[[#This Row], [Batch Start Semester]],$K$3:$K$6,0)),"0", "1")</f>
        <v>0</v>
      </c>
      <c r="AC3106" s="60" t="str">
        <f>IF(ISERROR(MATCH([3]!Quota_Std_2022_23[[#This Row], [SESSION_TYPE]],$AX$2:$AX$5,0)),"0", "1")</f>
        <v>0</v>
      </c>
      <c r="AD3106" s="60" t="str">
        <f>IF(ISERROR(MATCH(#REF!,#REF!,0)),"0", "1")</f>
        <v>0</v>
      </c>
      <c r="AE3106" s="60" t="str">
        <f>IF(ISERROR(MATCH([3]!Quota_Std_2022_23[[#This Row], [Gender]],$AN$2:$AN$4,0)),"0", "1")</f>
        <v>0</v>
      </c>
      <c r="AF3106" s="60" t="str">
        <f>IF(ISERROR(MATCH([3]!Quota_Std_2022_23[[#This Row], [Quota Type]],[3]Sheet1!$AO$2:$AO$12,0)),"0", "1")</f>
        <v>0</v>
      </c>
      <c r="AG3106" s="60" t="str">
        <f>IF(ISERROR(MATCH(#REF!,$BA$2:$BA$8,0)),"0", "1")</f>
        <v>0</v>
      </c>
      <c r="AH3106" s="60" t="str">
        <f>IF(ISERROR(MATCH(Passout2023[[#This Row], [Nationality Pakistani/ Foreign]],$D$3:$D$4,0)),"0", "1")</f>
        <v>0</v>
      </c>
    </row>
    <row r="3107">
      <c r="Y3107" s="60" t="str">
        <f>IF(ISERROR(MATCH(Passout2023[[#This Row], [Degree Duration (year)]],$M$3:$M$10,0)),"0", "1")</f>
        <v>0</v>
      </c>
      <c r="Z3107" s="60" t="str">
        <f>IF(ISERROR(MATCH(Passout2023[[#This Row], [Admission Type]],$F$3:$F$6,0)),"0", "1")</f>
        <v>0</v>
      </c>
      <c r="AA3107" s="60" t="str">
        <f>IF(ISERROR(MATCH(Passout2023[[#This Row], [Batch Start Year]],$L$3:$L$25,0)),"0", "1")</f>
        <v>0</v>
      </c>
      <c r="AB3107" s="60" t="str">
        <f>IF(ISERROR(MATCH(Passout2023[[#This Row], [Batch Start Semester]],$K$3:$K$6,0)),"0", "1")</f>
        <v>0</v>
      </c>
      <c r="AC3107" s="60" t="str">
        <f>IF(ISERROR(MATCH([3]!Quota_Std_2022_23[[#This Row], [SESSION_TYPE]],$AX$2:$AX$5,0)),"0", "1")</f>
        <v>0</v>
      </c>
      <c r="AD3107" s="60" t="str">
        <f>IF(ISERROR(MATCH(#REF!,#REF!,0)),"0", "1")</f>
        <v>0</v>
      </c>
      <c r="AE3107" s="60" t="str">
        <f>IF(ISERROR(MATCH([3]!Quota_Std_2022_23[[#This Row], [Gender]],$AN$2:$AN$4,0)),"0", "1")</f>
        <v>0</v>
      </c>
      <c r="AF3107" s="60" t="str">
        <f>IF(ISERROR(MATCH([3]!Quota_Std_2022_23[[#This Row], [Quota Type]],[3]Sheet1!$AO$2:$AO$12,0)),"0", "1")</f>
        <v>0</v>
      </c>
      <c r="AG3107" s="60" t="str">
        <f>IF(ISERROR(MATCH(#REF!,$BA$2:$BA$8,0)),"0", "1")</f>
        <v>0</v>
      </c>
      <c r="AH3107" s="60" t="str">
        <f>IF(ISERROR(MATCH(Passout2023[[#This Row], [Nationality Pakistani/ Foreign]],$D$3:$D$4,0)),"0", "1")</f>
        <v>0</v>
      </c>
    </row>
    <row r="3108">
      <c r="Y3108" s="60" t="str">
        <f>IF(ISERROR(MATCH(Passout2023[[#This Row], [Degree Duration (year)]],$M$3:$M$10,0)),"0", "1")</f>
        <v>0</v>
      </c>
      <c r="Z3108" s="60" t="str">
        <f>IF(ISERROR(MATCH(Passout2023[[#This Row], [Admission Type]],$F$3:$F$6,0)),"0", "1")</f>
        <v>0</v>
      </c>
      <c r="AA3108" s="60" t="str">
        <f>IF(ISERROR(MATCH(Passout2023[[#This Row], [Batch Start Year]],$L$3:$L$25,0)),"0", "1")</f>
        <v>0</v>
      </c>
      <c r="AB3108" s="60" t="str">
        <f>IF(ISERROR(MATCH(Passout2023[[#This Row], [Batch Start Semester]],$K$3:$K$6,0)),"0", "1")</f>
        <v>0</v>
      </c>
      <c r="AC3108" s="60" t="str">
        <f>IF(ISERROR(MATCH([3]!Quota_Std_2022_23[[#This Row], [SESSION_TYPE]],$AX$2:$AX$5,0)),"0", "1")</f>
        <v>0</v>
      </c>
      <c r="AD3108" s="60" t="str">
        <f>IF(ISERROR(MATCH(#REF!,#REF!,0)),"0", "1")</f>
        <v>0</v>
      </c>
      <c r="AE3108" s="60" t="str">
        <f>IF(ISERROR(MATCH([3]!Quota_Std_2022_23[[#This Row], [Gender]],$AN$2:$AN$4,0)),"0", "1")</f>
        <v>0</v>
      </c>
      <c r="AF3108" s="60" t="str">
        <f>IF(ISERROR(MATCH([3]!Quota_Std_2022_23[[#This Row], [Quota Type]],[3]Sheet1!$AO$2:$AO$12,0)),"0", "1")</f>
        <v>0</v>
      </c>
      <c r="AG3108" s="60" t="str">
        <f>IF(ISERROR(MATCH(#REF!,$BA$2:$BA$8,0)),"0", "1")</f>
        <v>0</v>
      </c>
      <c r="AH3108" s="60" t="str">
        <f>IF(ISERROR(MATCH(Passout2023[[#This Row], [Nationality Pakistani/ Foreign]],$D$3:$D$4,0)),"0", "1")</f>
        <v>0</v>
      </c>
    </row>
    <row r="3109">
      <c r="Y3109" s="60" t="str">
        <f>IF(ISERROR(MATCH(Passout2023[[#This Row], [Degree Duration (year)]],$M$3:$M$10,0)),"0", "1")</f>
        <v>0</v>
      </c>
      <c r="Z3109" s="60" t="str">
        <f>IF(ISERROR(MATCH(Passout2023[[#This Row], [Admission Type]],$F$3:$F$6,0)),"0", "1")</f>
        <v>0</v>
      </c>
      <c r="AA3109" s="60" t="str">
        <f>IF(ISERROR(MATCH(Passout2023[[#This Row], [Batch Start Year]],$L$3:$L$25,0)),"0", "1")</f>
        <v>0</v>
      </c>
      <c r="AB3109" s="60" t="str">
        <f>IF(ISERROR(MATCH(Passout2023[[#This Row], [Batch Start Semester]],$K$3:$K$6,0)),"0", "1")</f>
        <v>0</v>
      </c>
      <c r="AC3109" s="60" t="str">
        <f>IF(ISERROR(MATCH([3]!Quota_Std_2022_23[[#This Row], [SESSION_TYPE]],$AX$2:$AX$5,0)),"0", "1")</f>
        <v>0</v>
      </c>
      <c r="AD3109" s="60" t="str">
        <f>IF(ISERROR(MATCH(#REF!,#REF!,0)),"0", "1")</f>
        <v>0</v>
      </c>
      <c r="AE3109" s="60" t="str">
        <f>IF(ISERROR(MATCH([3]!Quota_Std_2022_23[[#This Row], [Gender]],$AN$2:$AN$4,0)),"0", "1")</f>
        <v>0</v>
      </c>
      <c r="AF3109" s="60" t="str">
        <f>IF(ISERROR(MATCH([3]!Quota_Std_2022_23[[#This Row], [Quota Type]],[3]Sheet1!$AO$2:$AO$12,0)),"0", "1")</f>
        <v>0</v>
      </c>
      <c r="AG3109" s="60" t="str">
        <f>IF(ISERROR(MATCH(#REF!,$BA$2:$BA$8,0)),"0", "1")</f>
        <v>0</v>
      </c>
      <c r="AH3109" s="60" t="str">
        <f>IF(ISERROR(MATCH(Passout2023[[#This Row], [Nationality Pakistani/ Foreign]],$D$3:$D$4,0)),"0", "1")</f>
        <v>0</v>
      </c>
    </row>
    <row r="3110">
      <c r="Y3110" s="60" t="str">
        <f>IF(ISERROR(MATCH(Passout2023[[#This Row], [Degree Duration (year)]],$M$3:$M$10,0)),"0", "1")</f>
        <v>0</v>
      </c>
      <c r="Z3110" s="60" t="str">
        <f>IF(ISERROR(MATCH(Passout2023[[#This Row], [Admission Type]],$F$3:$F$6,0)),"0", "1")</f>
        <v>0</v>
      </c>
      <c r="AA3110" s="60" t="str">
        <f>IF(ISERROR(MATCH(Passout2023[[#This Row], [Batch Start Year]],$L$3:$L$25,0)),"0", "1")</f>
        <v>0</v>
      </c>
      <c r="AB3110" s="60" t="str">
        <f>IF(ISERROR(MATCH(Passout2023[[#This Row], [Batch Start Semester]],$K$3:$K$6,0)),"0", "1")</f>
        <v>0</v>
      </c>
      <c r="AC3110" s="60" t="str">
        <f>IF(ISERROR(MATCH([3]!Quota_Std_2022_23[[#This Row], [SESSION_TYPE]],$AX$2:$AX$5,0)),"0", "1")</f>
        <v>0</v>
      </c>
      <c r="AD3110" s="60" t="str">
        <f>IF(ISERROR(MATCH(#REF!,#REF!,0)),"0", "1")</f>
        <v>0</v>
      </c>
      <c r="AE3110" s="60" t="str">
        <f>IF(ISERROR(MATCH([3]!Quota_Std_2022_23[[#This Row], [Gender]],$AN$2:$AN$4,0)),"0", "1")</f>
        <v>0</v>
      </c>
      <c r="AF3110" s="60" t="str">
        <f>IF(ISERROR(MATCH([3]!Quota_Std_2022_23[[#This Row], [Quota Type]],[3]Sheet1!$AO$2:$AO$12,0)),"0", "1")</f>
        <v>0</v>
      </c>
      <c r="AG3110" s="60" t="str">
        <f>IF(ISERROR(MATCH(#REF!,$BA$2:$BA$8,0)),"0", "1")</f>
        <v>0</v>
      </c>
      <c r="AH3110" s="60" t="str">
        <f>IF(ISERROR(MATCH(Passout2023[[#This Row], [Nationality Pakistani/ Foreign]],$D$3:$D$4,0)),"0", "1")</f>
        <v>0</v>
      </c>
    </row>
    <row r="3111">
      <c r="Y3111" s="60" t="str">
        <f>IF(ISERROR(MATCH(Passout2023[[#This Row], [Degree Duration (year)]],$M$3:$M$10,0)),"0", "1")</f>
        <v>0</v>
      </c>
      <c r="Z3111" s="60" t="str">
        <f>IF(ISERROR(MATCH(Passout2023[[#This Row], [Admission Type]],$F$3:$F$6,0)),"0", "1")</f>
        <v>0</v>
      </c>
      <c r="AA3111" s="60" t="str">
        <f>IF(ISERROR(MATCH(Passout2023[[#This Row], [Batch Start Year]],$L$3:$L$25,0)),"0", "1")</f>
        <v>0</v>
      </c>
      <c r="AB3111" s="60" t="str">
        <f>IF(ISERROR(MATCH(Passout2023[[#This Row], [Batch Start Semester]],$K$3:$K$6,0)),"0", "1")</f>
        <v>0</v>
      </c>
      <c r="AC3111" s="60" t="str">
        <f>IF(ISERROR(MATCH([3]!Quota_Std_2022_23[[#This Row], [SESSION_TYPE]],$AX$2:$AX$5,0)),"0", "1")</f>
        <v>0</v>
      </c>
      <c r="AD3111" s="60" t="str">
        <f>IF(ISERROR(MATCH(#REF!,#REF!,0)),"0", "1")</f>
        <v>0</v>
      </c>
      <c r="AE3111" s="60" t="str">
        <f>IF(ISERROR(MATCH([3]!Quota_Std_2022_23[[#This Row], [Gender]],$AN$2:$AN$4,0)),"0", "1")</f>
        <v>0</v>
      </c>
      <c r="AF3111" s="60" t="str">
        <f>IF(ISERROR(MATCH([3]!Quota_Std_2022_23[[#This Row], [Quota Type]],[3]Sheet1!$AO$2:$AO$12,0)),"0", "1")</f>
        <v>0</v>
      </c>
      <c r="AG3111" s="60" t="str">
        <f>IF(ISERROR(MATCH(#REF!,$BA$2:$BA$8,0)),"0", "1")</f>
        <v>0</v>
      </c>
      <c r="AH3111" s="60" t="str">
        <f>IF(ISERROR(MATCH(Passout2023[[#This Row], [Nationality Pakistani/ Foreign]],$D$3:$D$4,0)),"0", "1")</f>
        <v>0</v>
      </c>
    </row>
    <row r="3112">
      <c r="Y3112" s="60" t="str">
        <f>IF(ISERROR(MATCH(Passout2023[[#This Row], [Degree Duration (year)]],$M$3:$M$10,0)),"0", "1")</f>
        <v>0</v>
      </c>
      <c r="Z3112" s="60" t="str">
        <f>IF(ISERROR(MATCH(Passout2023[[#This Row], [Admission Type]],$F$3:$F$6,0)),"0", "1")</f>
        <v>0</v>
      </c>
      <c r="AA3112" s="60" t="str">
        <f>IF(ISERROR(MATCH(Passout2023[[#This Row], [Batch Start Year]],$L$3:$L$25,0)),"0", "1")</f>
        <v>0</v>
      </c>
      <c r="AB3112" s="60" t="str">
        <f>IF(ISERROR(MATCH(Passout2023[[#This Row], [Batch Start Semester]],$K$3:$K$6,0)),"0", "1")</f>
        <v>0</v>
      </c>
      <c r="AC3112" s="60" t="str">
        <f>IF(ISERROR(MATCH([3]!Quota_Std_2022_23[[#This Row], [SESSION_TYPE]],$AX$2:$AX$5,0)),"0", "1")</f>
        <v>0</v>
      </c>
      <c r="AD3112" s="60" t="str">
        <f>IF(ISERROR(MATCH(#REF!,#REF!,0)),"0", "1")</f>
        <v>0</v>
      </c>
      <c r="AE3112" s="60" t="str">
        <f>IF(ISERROR(MATCH([3]!Quota_Std_2022_23[[#This Row], [Gender]],$AN$2:$AN$4,0)),"0", "1")</f>
        <v>0</v>
      </c>
      <c r="AF3112" s="60" t="str">
        <f>IF(ISERROR(MATCH([3]!Quota_Std_2022_23[[#This Row], [Quota Type]],[3]Sheet1!$AO$2:$AO$12,0)),"0", "1")</f>
        <v>0</v>
      </c>
      <c r="AG3112" s="60" t="str">
        <f>IF(ISERROR(MATCH(#REF!,$BA$2:$BA$8,0)),"0", "1")</f>
        <v>0</v>
      </c>
      <c r="AH3112" s="60" t="str">
        <f>IF(ISERROR(MATCH(Passout2023[[#This Row], [Nationality Pakistani/ Foreign]],$D$3:$D$4,0)),"0", "1")</f>
        <v>0</v>
      </c>
    </row>
    <row r="3113">
      <c r="Y3113" s="60" t="str">
        <f>IF(ISERROR(MATCH(Passout2023[[#This Row], [Degree Duration (year)]],$M$3:$M$10,0)),"0", "1")</f>
        <v>0</v>
      </c>
      <c r="Z3113" s="60" t="str">
        <f>IF(ISERROR(MATCH(Passout2023[[#This Row], [Admission Type]],$F$3:$F$6,0)),"0", "1")</f>
        <v>0</v>
      </c>
      <c r="AA3113" s="60" t="str">
        <f>IF(ISERROR(MATCH(Passout2023[[#This Row], [Batch Start Year]],$L$3:$L$25,0)),"0", "1")</f>
        <v>0</v>
      </c>
      <c r="AB3113" s="60" t="str">
        <f>IF(ISERROR(MATCH(Passout2023[[#This Row], [Batch Start Semester]],$K$3:$K$6,0)),"0", "1")</f>
        <v>0</v>
      </c>
      <c r="AC3113" s="60" t="str">
        <f>IF(ISERROR(MATCH([3]!Quota_Std_2022_23[[#This Row], [SESSION_TYPE]],$AX$2:$AX$5,0)),"0", "1")</f>
        <v>0</v>
      </c>
      <c r="AD3113" s="60" t="str">
        <f>IF(ISERROR(MATCH(#REF!,#REF!,0)),"0", "1")</f>
        <v>0</v>
      </c>
      <c r="AE3113" s="60" t="str">
        <f>IF(ISERROR(MATCH([3]!Quota_Std_2022_23[[#This Row], [Gender]],$AN$2:$AN$4,0)),"0", "1")</f>
        <v>0</v>
      </c>
      <c r="AF3113" s="60" t="str">
        <f>IF(ISERROR(MATCH([3]!Quota_Std_2022_23[[#This Row], [Quota Type]],[3]Sheet1!$AO$2:$AO$12,0)),"0", "1")</f>
        <v>0</v>
      </c>
      <c r="AG3113" s="60" t="str">
        <f>IF(ISERROR(MATCH(#REF!,$BA$2:$BA$8,0)),"0", "1")</f>
        <v>0</v>
      </c>
      <c r="AH3113" s="60" t="str">
        <f>IF(ISERROR(MATCH(Passout2023[[#This Row], [Nationality Pakistani/ Foreign]],$D$3:$D$4,0)),"0", "1")</f>
        <v>0</v>
      </c>
    </row>
    <row r="3114">
      <c r="Y3114" s="60" t="str">
        <f>IF(ISERROR(MATCH(Passout2023[[#This Row], [Degree Duration (year)]],$M$3:$M$10,0)),"0", "1")</f>
        <v>0</v>
      </c>
      <c r="Z3114" s="60" t="str">
        <f>IF(ISERROR(MATCH(Passout2023[[#This Row], [Admission Type]],$F$3:$F$6,0)),"0", "1")</f>
        <v>0</v>
      </c>
      <c r="AA3114" s="60" t="str">
        <f>IF(ISERROR(MATCH(Passout2023[[#This Row], [Batch Start Year]],$L$3:$L$25,0)),"0", "1")</f>
        <v>0</v>
      </c>
      <c r="AB3114" s="60" t="str">
        <f>IF(ISERROR(MATCH(Passout2023[[#This Row], [Batch Start Semester]],$K$3:$K$6,0)),"0", "1")</f>
        <v>0</v>
      </c>
      <c r="AC3114" s="60" t="str">
        <f>IF(ISERROR(MATCH([3]!Quota_Std_2022_23[[#This Row], [SESSION_TYPE]],$AX$2:$AX$5,0)),"0", "1")</f>
        <v>0</v>
      </c>
      <c r="AD3114" s="60" t="str">
        <f>IF(ISERROR(MATCH(#REF!,#REF!,0)),"0", "1")</f>
        <v>0</v>
      </c>
      <c r="AE3114" s="60" t="str">
        <f>IF(ISERROR(MATCH([3]!Quota_Std_2022_23[[#This Row], [Gender]],$AN$2:$AN$4,0)),"0", "1")</f>
        <v>0</v>
      </c>
      <c r="AF3114" s="60" t="str">
        <f>IF(ISERROR(MATCH([3]!Quota_Std_2022_23[[#This Row], [Quota Type]],[3]Sheet1!$AO$2:$AO$12,0)),"0", "1")</f>
        <v>0</v>
      </c>
      <c r="AG3114" s="60" t="str">
        <f>IF(ISERROR(MATCH(#REF!,$BA$2:$BA$8,0)),"0", "1")</f>
        <v>0</v>
      </c>
      <c r="AH3114" s="60" t="str">
        <f>IF(ISERROR(MATCH(Passout2023[[#This Row], [Nationality Pakistani/ Foreign]],$D$3:$D$4,0)),"0", "1")</f>
        <v>0</v>
      </c>
    </row>
    <row r="3115">
      <c r="Y3115" s="60" t="str">
        <f>IF(ISERROR(MATCH(Passout2023[[#This Row], [Degree Duration (year)]],$M$3:$M$10,0)),"0", "1")</f>
        <v>0</v>
      </c>
      <c r="Z3115" s="60" t="str">
        <f>IF(ISERROR(MATCH(Passout2023[[#This Row], [Admission Type]],$F$3:$F$6,0)),"0", "1")</f>
        <v>0</v>
      </c>
      <c r="AA3115" s="60" t="str">
        <f>IF(ISERROR(MATCH(Passout2023[[#This Row], [Batch Start Year]],$L$3:$L$25,0)),"0", "1")</f>
        <v>0</v>
      </c>
      <c r="AB3115" s="60" t="str">
        <f>IF(ISERROR(MATCH(Passout2023[[#This Row], [Batch Start Semester]],$K$3:$K$6,0)),"0", "1")</f>
        <v>0</v>
      </c>
      <c r="AC3115" s="60" t="str">
        <f>IF(ISERROR(MATCH([3]!Quota_Std_2022_23[[#This Row], [SESSION_TYPE]],$AX$2:$AX$5,0)),"0", "1")</f>
        <v>0</v>
      </c>
      <c r="AD3115" s="60" t="str">
        <f>IF(ISERROR(MATCH(#REF!,#REF!,0)),"0", "1")</f>
        <v>0</v>
      </c>
      <c r="AE3115" s="60" t="str">
        <f>IF(ISERROR(MATCH([3]!Quota_Std_2022_23[[#This Row], [Gender]],$AN$2:$AN$4,0)),"0", "1")</f>
        <v>0</v>
      </c>
      <c r="AF3115" s="60" t="str">
        <f>IF(ISERROR(MATCH([3]!Quota_Std_2022_23[[#This Row], [Quota Type]],[3]Sheet1!$AO$2:$AO$12,0)),"0", "1")</f>
        <v>0</v>
      </c>
      <c r="AG3115" s="60" t="str">
        <f>IF(ISERROR(MATCH(#REF!,$BA$2:$BA$8,0)),"0", "1")</f>
        <v>0</v>
      </c>
      <c r="AH3115" s="60" t="str">
        <f>IF(ISERROR(MATCH(Passout2023[[#This Row], [Nationality Pakistani/ Foreign]],$D$3:$D$4,0)),"0", "1")</f>
        <v>0</v>
      </c>
    </row>
    <row r="3116">
      <c r="Y3116" s="60" t="str">
        <f>IF(ISERROR(MATCH(Passout2023[[#This Row], [Degree Duration (year)]],$M$3:$M$10,0)),"0", "1")</f>
        <v>0</v>
      </c>
      <c r="Z3116" s="60" t="str">
        <f>IF(ISERROR(MATCH(Passout2023[[#This Row], [Admission Type]],$F$3:$F$6,0)),"0", "1")</f>
        <v>0</v>
      </c>
      <c r="AA3116" s="60" t="str">
        <f>IF(ISERROR(MATCH(Passout2023[[#This Row], [Batch Start Year]],$L$3:$L$25,0)),"0", "1")</f>
        <v>0</v>
      </c>
      <c r="AB3116" s="60" t="str">
        <f>IF(ISERROR(MATCH(Passout2023[[#This Row], [Batch Start Semester]],$K$3:$K$6,0)),"0", "1")</f>
        <v>0</v>
      </c>
      <c r="AC3116" s="60" t="str">
        <f>IF(ISERROR(MATCH([3]!Quota_Std_2022_23[[#This Row], [SESSION_TYPE]],$AX$2:$AX$5,0)),"0", "1")</f>
        <v>0</v>
      </c>
      <c r="AD3116" s="60" t="str">
        <f>IF(ISERROR(MATCH(#REF!,#REF!,0)),"0", "1")</f>
        <v>0</v>
      </c>
      <c r="AE3116" s="60" t="str">
        <f>IF(ISERROR(MATCH([3]!Quota_Std_2022_23[[#This Row], [Gender]],$AN$2:$AN$4,0)),"0", "1")</f>
        <v>0</v>
      </c>
      <c r="AF3116" s="60" t="str">
        <f>IF(ISERROR(MATCH([3]!Quota_Std_2022_23[[#This Row], [Quota Type]],[3]Sheet1!$AO$2:$AO$12,0)),"0", "1")</f>
        <v>0</v>
      </c>
      <c r="AG3116" s="60" t="str">
        <f>IF(ISERROR(MATCH(#REF!,$BA$2:$BA$8,0)),"0", "1")</f>
        <v>0</v>
      </c>
      <c r="AH3116" s="60" t="str">
        <f>IF(ISERROR(MATCH(Passout2023[[#This Row], [Nationality Pakistani/ Foreign]],$D$3:$D$4,0)),"0", "1")</f>
        <v>0</v>
      </c>
    </row>
    <row r="3117">
      <c r="Y3117" s="60" t="str">
        <f>IF(ISERROR(MATCH(Passout2023[[#This Row], [Degree Duration (year)]],$M$3:$M$10,0)),"0", "1")</f>
        <v>0</v>
      </c>
      <c r="Z3117" s="60" t="str">
        <f>IF(ISERROR(MATCH(Passout2023[[#This Row], [Admission Type]],$F$3:$F$6,0)),"0", "1")</f>
        <v>0</v>
      </c>
      <c r="AA3117" s="60" t="str">
        <f>IF(ISERROR(MATCH(Passout2023[[#This Row], [Batch Start Year]],$L$3:$L$25,0)),"0", "1")</f>
        <v>0</v>
      </c>
      <c r="AB3117" s="60" t="str">
        <f>IF(ISERROR(MATCH(Passout2023[[#This Row], [Batch Start Semester]],$K$3:$K$6,0)),"0", "1")</f>
        <v>0</v>
      </c>
      <c r="AC3117" s="60" t="str">
        <f>IF(ISERROR(MATCH([3]!Quota_Std_2022_23[[#This Row], [SESSION_TYPE]],$AX$2:$AX$5,0)),"0", "1")</f>
        <v>0</v>
      </c>
      <c r="AD3117" s="60" t="str">
        <f>IF(ISERROR(MATCH(#REF!,#REF!,0)),"0", "1")</f>
        <v>0</v>
      </c>
      <c r="AE3117" s="60" t="str">
        <f>IF(ISERROR(MATCH([3]!Quota_Std_2022_23[[#This Row], [Gender]],$AN$2:$AN$4,0)),"0", "1")</f>
        <v>0</v>
      </c>
      <c r="AF3117" s="60" t="str">
        <f>IF(ISERROR(MATCH([3]!Quota_Std_2022_23[[#This Row], [Quota Type]],[3]Sheet1!$AO$2:$AO$12,0)),"0", "1")</f>
        <v>0</v>
      </c>
      <c r="AG3117" s="60" t="str">
        <f>IF(ISERROR(MATCH(#REF!,$BA$2:$BA$8,0)),"0", "1")</f>
        <v>0</v>
      </c>
      <c r="AH3117" s="60" t="str">
        <f>IF(ISERROR(MATCH(Passout2023[[#This Row], [Nationality Pakistani/ Foreign]],$D$3:$D$4,0)),"0", "1")</f>
        <v>0</v>
      </c>
    </row>
    <row r="3118">
      <c r="Y3118" s="60" t="str">
        <f>IF(ISERROR(MATCH(Passout2023[[#This Row], [Degree Duration (year)]],$M$3:$M$10,0)),"0", "1")</f>
        <v>0</v>
      </c>
      <c r="Z3118" s="60" t="str">
        <f>IF(ISERROR(MATCH(Passout2023[[#This Row], [Admission Type]],$F$3:$F$6,0)),"0", "1")</f>
        <v>0</v>
      </c>
      <c r="AA3118" s="60" t="str">
        <f>IF(ISERROR(MATCH(Passout2023[[#This Row], [Batch Start Year]],$L$3:$L$25,0)),"0", "1")</f>
        <v>0</v>
      </c>
      <c r="AB3118" s="60" t="str">
        <f>IF(ISERROR(MATCH(Passout2023[[#This Row], [Batch Start Semester]],$K$3:$K$6,0)),"0", "1")</f>
        <v>0</v>
      </c>
      <c r="AC3118" s="60" t="str">
        <f>IF(ISERROR(MATCH([3]!Quota_Std_2022_23[[#This Row], [SESSION_TYPE]],$AX$2:$AX$5,0)),"0", "1")</f>
        <v>0</v>
      </c>
      <c r="AD3118" s="60" t="str">
        <f>IF(ISERROR(MATCH(#REF!,#REF!,0)),"0", "1")</f>
        <v>0</v>
      </c>
      <c r="AE3118" s="60" t="str">
        <f>IF(ISERROR(MATCH([3]!Quota_Std_2022_23[[#This Row], [Gender]],$AN$2:$AN$4,0)),"0", "1")</f>
        <v>0</v>
      </c>
      <c r="AF3118" s="60" t="str">
        <f>IF(ISERROR(MATCH([3]!Quota_Std_2022_23[[#This Row], [Quota Type]],[3]Sheet1!$AO$2:$AO$12,0)),"0", "1")</f>
        <v>0</v>
      </c>
      <c r="AG3118" s="60" t="str">
        <f>IF(ISERROR(MATCH(#REF!,$BA$2:$BA$8,0)),"0", "1")</f>
        <v>0</v>
      </c>
      <c r="AH3118" s="60" t="str">
        <f>IF(ISERROR(MATCH(Passout2023[[#This Row], [Nationality Pakistani/ Foreign]],$D$3:$D$4,0)),"0", "1")</f>
        <v>0</v>
      </c>
    </row>
    <row r="3119">
      <c r="Y3119" s="60" t="str">
        <f>IF(ISERROR(MATCH(Passout2023[[#This Row], [Degree Duration (year)]],$M$3:$M$10,0)),"0", "1")</f>
        <v>0</v>
      </c>
      <c r="Z3119" s="60" t="str">
        <f>IF(ISERROR(MATCH(Passout2023[[#This Row], [Admission Type]],$F$3:$F$6,0)),"0", "1")</f>
        <v>0</v>
      </c>
      <c r="AA3119" s="60" t="str">
        <f>IF(ISERROR(MATCH(Passout2023[[#This Row], [Batch Start Year]],$L$3:$L$25,0)),"0", "1")</f>
        <v>0</v>
      </c>
      <c r="AB3119" s="60" t="str">
        <f>IF(ISERROR(MATCH(Passout2023[[#This Row], [Batch Start Semester]],$K$3:$K$6,0)),"0", "1")</f>
        <v>0</v>
      </c>
      <c r="AC3119" s="60" t="str">
        <f>IF(ISERROR(MATCH([3]!Quota_Std_2022_23[[#This Row], [SESSION_TYPE]],$AX$2:$AX$5,0)),"0", "1")</f>
        <v>0</v>
      </c>
      <c r="AD3119" s="60" t="str">
        <f>IF(ISERROR(MATCH(#REF!,#REF!,0)),"0", "1")</f>
        <v>0</v>
      </c>
      <c r="AE3119" s="60" t="str">
        <f>IF(ISERROR(MATCH([3]!Quota_Std_2022_23[[#This Row], [Gender]],$AN$2:$AN$4,0)),"0", "1")</f>
        <v>0</v>
      </c>
      <c r="AF3119" s="60" t="str">
        <f>IF(ISERROR(MATCH([3]!Quota_Std_2022_23[[#This Row], [Quota Type]],[3]Sheet1!$AO$2:$AO$12,0)),"0", "1")</f>
        <v>0</v>
      </c>
      <c r="AG3119" s="60" t="str">
        <f>IF(ISERROR(MATCH(#REF!,$BA$2:$BA$8,0)),"0", "1")</f>
        <v>0</v>
      </c>
      <c r="AH3119" s="60" t="str">
        <f>IF(ISERROR(MATCH(Passout2023[[#This Row], [Nationality Pakistani/ Foreign]],$D$3:$D$4,0)),"0", "1")</f>
        <v>0</v>
      </c>
    </row>
    <row r="3120">
      <c r="Y3120" s="60" t="str">
        <f>IF(ISERROR(MATCH(Passout2023[[#This Row], [Degree Duration (year)]],$M$3:$M$10,0)),"0", "1")</f>
        <v>0</v>
      </c>
      <c r="Z3120" s="60" t="str">
        <f>IF(ISERROR(MATCH(Passout2023[[#This Row], [Admission Type]],$F$3:$F$6,0)),"0", "1")</f>
        <v>0</v>
      </c>
      <c r="AA3120" s="60" t="str">
        <f>IF(ISERROR(MATCH(Passout2023[[#This Row], [Batch Start Year]],$L$3:$L$25,0)),"0", "1")</f>
        <v>0</v>
      </c>
      <c r="AB3120" s="60" t="str">
        <f>IF(ISERROR(MATCH(Passout2023[[#This Row], [Batch Start Semester]],$K$3:$K$6,0)),"0", "1")</f>
        <v>0</v>
      </c>
      <c r="AC3120" s="60" t="str">
        <f>IF(ISERROR(MATCH([3]!Quota_Std_2022_23[[#This Row], [SESSION_TYPE]],$AX$2:$AX$5,0)),"0", "1")</f>
        <v>0</v>
      </c>
      <c r="AD3120" s="60" t="str">
        <f>IF(ISERROR(MATCH(#REF!,#REF!,0)),"0", "1")</f>
        <v>0</v>
      </c>
      <c r="AE3120" s="60" t="str">
        <f>IF(ISERROR(MATCH([3]!Quota_Std_2022_23[[#This Row], [Gender]],$AN$2:$AN$4,0)),"0", "1")</f>
        <v>0</v>
      </c>
      <c r="AF3120" s="60" t="str">
        <f>IF(ISERROR(MATCH([3]!Quota_Std_2022_23[[#This Row], [Quota Type]],[3]Sheet1!$AO$2:$AO$12,0)),"0", "1")</f>
        <v>0</v>
      </c>
      <c r="AG3120" s="60" t="str">
        <f>IF(ISERROR(MATCH(#REF!,$BA$2:$BA$8,0)),"0", "1")</f>
        <v>0</v>
      </c>
      <c r="AH3120" s="60" t="str">
        <f>IF(ISERROR(MATCH(Passout2023[[#This Row], [Nationality Pakistani/ Foreign]],$D$3:$D$4,0)),"0", "1")</f>
        <v>0</v>
      </c>
    </row>
    <row r="3121">
      <c r="Y3121" s="60" t="str">
        <f>IF(ISERROR(MATCH(Passout2023[[#This Row], [Degree Duration (year)]],$M$3:$M$10,0)),"0", "1")</f>
        <v>0</v>
      </c>
      <c r="Z3121" s="60" t="str">
        <f>IF(ISERROR(MATCH(Passout2023[[#This Row], [Admission Type]],$F$3:$F$6,0)),"0", "1")</f>
        <v>0</v>
      </c>
      <c r="AA3121" s="60" t="str">
        <f>IF(ISERROR(MATCH(Passout2023[[#This Row], [Batch Start Year]],$L$3:$L$25,0)),"0", "1")</f>
        <v>0</v>
      </c>
      <c r="AB3121" s="60" t="str">
        <f>IF(ISERROR(MATCH(Passout2023[[#This Row], [Batch Start Semester]],$K$3:$K$6,0)),"0", "1")</f>
        <v>0</v>
      </c>
      <c r="AC3121" s="60" t="str">
        <f>IF(ISERROR(MATCH([3]!Quota_Std_2022_23[[#This Row], [SESSION_TYPE]],$AX$2:$AX$5,0)),"0", "1")</f>
        <v>0</v>
      </c>
      <c r="AD3121" s="60" t="str">
        <f>IF(ISERROR(MATCH(#REF!,#REF!,0)),"0", "1")</f>
        <v>0</v>
      </c>
      <c r="AE3121" s="60" t="str">
        <f>IF(ISERROR(MATCH([3]!Quota_Std_2022_23[[#This Row], [Gender]],$AN$2:$AN$4,0)),"0", "1")</f>
        <v>0</v>
      </c>
      <c r="AF3121" s="60" t="str">
        <f>IF(ISERROR(MATCH([3]!Quota_Std_2022_23[[#This Row], [Quota Type]],[3]Sheet1!$AO$2:$AO$12,0)),"0", "1")</f>
        <v>0</v>
      </c>
      <c r="AG3121" s="60" t="str">
        <f>IF(ISERROR(MATCH(#REF!,$BA$2:$BA$8,0)),"0", "1")</f>
        <v>0</v>
      </c>
      <c r="AH3121" s="60" t="str">
        <f>IF(ISERROR(MATCH(Passout2023[[#This Row], [Nationality Pakistani/ Foreign]],$D$3:$D$4,0)),"0", "1")</f>
        <v>0</v>
      </c>
    </row>
    <row r="3122">
      <c r="Y3122" s="60" t="str">
        <f>IF(ISERROR(MATCH(Passout2023[[#This Row], [Degree Duration (year)]],$M$3:$M$10,0)),"0", "1")</f>
        <v>0</v>
      </c>
      <c r="Z3122" s="60" t="str">
        <f>IF(ISERROR(MATCH(Passout2023[[#This Row], [Admission Type]],$F$3:$F$6,0)),"0", "1")</f>
        <v>0</v>
      </c>
      <c r="AA3122" s="60" t="str">
        <f>IF(ISERROR(MATCH(Passout2023[[#This Row], [Batch Start Year]],$L$3:$L$25,0)),"0", "1")</f>
        <v>0</v>
      </c>
      <c r="AB3122" s="60" t="str">
        <f>IF(ISERROR(MATCH(Passout2023[[#This Row], [Batch Start Semester]],$K$3:$K$6,0)),"0", "1")</f>
        <v>0</v>
      </c>
      <c r="AC3122" s="60" t="str">
        <f>IF(ISERROR(MATCH([3]!Quota_Std_2022_23[[#This Row], [SESSION_TYPE]],$AX$2:$AX$5,0)),"0", "1")</f>
        <v>0</v>
      </c>
      <c r="AD3122" s="60" t="str">
        <f>IF(ISERROR(MATCH(#REF!,#REF!,0)),"0", "1")</f>
        <v>0</v>
      </c>
      <c r="AE3122" s="60" t="str">
        <f>IF(ISERROR(MATCH([3]!Quota_Std_2022_23[[#This Row], [Gender]],$AN$2:$AN$4,0)),"0", "1")</f>
        <v>0</v>
      </c>
      <c r="AF3122" s="60" t="str">
        <f>IF(ISERROR(MATCH([3]!Quota_Std_2022_23[[#This Row], [Quota Type]],[3]Sheet1!$AO$2:$AO$12,0)),"0", "1")</f>
        <v>0</v>
      </c>
      <c r="AG3122" s="60" t="str">
        <f>IF(ISERROR(MATCH(#REF!,$BA$2:$BA$8,0)),"0", "1")</f>
        <v>0</v>
      </c>
      <c r="AH3122" s="60" t="str">
        <f>IF(ISERROR(MATCH(Passout2023[[#This Row], [Nationality Pakistani/ Foreign]],$D$3:$D$4,0)),"0", "1")</f>
        <v>0</v>
      </c>
    </row>
    <row r="3123">
      <c r="Y3123" s="60" t="str">
        <f>IF(ISERROR(MATCH(Passout2023[[#This Row], [Degree Duration (year)]],$M$3:$M$10,0)),"0", "1")</f>
        <v>0</v>
      </c>
      <c r="Z3123" s="60" t="str">
        <f>IF(ISERROR(MATCH(Passout2023[[#This Row], [Admission Type]],$F$3:$F$6,0)),"0", "1")</f>
        <v>0</v>
      </c>
      <c r="AA3123" s="60" t="str">
        <f>IF(ISERROR(MATCH(Passout2023[[#This Row], [Batch Start Year]],$L$3:$L$25,0)),"0", "1")</f>
        <v>0</v>
      </c>
      <c r="AB3123" s="60" t="str">
        <f>IF(ISERROR(MATCH(Passout2023[[#This Row], [Batch Start Semester]],$K$3:$K$6,0)),"0", "1")</f>
        <v>0</v>
      </c>
      <c r="AC3123" s="60" t="str">
        <f>IF(ISERROR(MATCH([3]!Quota_Std_2022_23[[#This Row], [SESSION_TYPE]],$AX$2:$AX$5,0)),"0", "1")</f>
        <v>0</v>
      </c>
      <c r="AD3123" s="60" t="str">
        <f>IF(ISERROR(MATCH(#REF!,#REF!,0)),"0", "1")</f>
        <v>0</v>
      </c>
      <c r="AE3123" s="60" t="str">
        <f>IF(ISERROR(MATCH([3]!Quota_Std_2022_23[[#This Row], [Gender]],$AN$2:$AN$4,0)),"0", "1")</f>
        <v>0</v>
      </c>
      <c r="AF3123" s="60" t="str">
        <f>IF(ISERROR(MATCH([3]!Quota_Std_2022_23[[#This Row], [Quota Type]],[3]Sheet1!$AO$2:$AO$12,0)),"0", "1")</f>
        <v>0</v>
      </c>
      <c r="AG3123" s="60" t="str">
        <f>IF(ISERROR(MATCH(#REF!,$BA$2:$BA$8,0)),"0", "1")</f>
        <v>0</v>
      </c>
      <c r="AH3123" s="60" t="str">
        <f>IF(ISERROR(MATCH(Passout2023[[#This Row], [Nationality Pakistani/ Foreign]],$D$3:$D$4,0)),"0", "1")</f>
        <v>0</v>
      </c>
    </row>
    <row r="3124">
      <c r="Y3124" s="60" t="str">
        <f>IF(ISERROR(MATCH(Passout2023[[#This Row], [Degree Duration (year)]],$M$3:$M$10,0)),"0", "1")</f>
        <v>0</v>
      </c>
      <c r="Z3124" s="60" t="str">
        <f>IF(ISERROR(MATCH(Passout2023[[#This Row], [Admission Type]],$F$3:$F$6,0)),"0", "1")</f>
        <v>0</v>
      </c>
      <c r="AA3124" s="60" t="str">
        <f>IF(ISERROR(MATCH(Passout2023[[#This Row], [Batch Start Year]],$L$3:$L$25,0)),"0", "1")</f>
        <v>0</v>
      </c>
      <c r="AB3124" s="60" t="str">
        <f>IF(ISERROR(MATCH(Passout2023[[#This Row], [Batch Start Semester]],$K$3:$K$6,0)),"0", "1")</f>
        <v>0</v>
      </c>
      <c r="AC3124" s="60" t="str">
        <f>IF(ISERROR(MATCH([3]!Quota_Std_2022_23[[#This Row], [SESSION_TYPE]],$AX$2:$AX$5,0)),"0", "1")</f>
        <v>0</v>
      </c>
      <c r="AD3124" s="60" t="str">
        <f>IF(ISERROR(MATCH(#REF!,#REF!,0)),"0", "1")</f>
        <v>0</v>
      </c>
      <c r="AE3124" s="60" t="str">
        <f>IF(ISERROR(MATCH([3]!Quota_Std_2022_23[[#This Row], [Gender]],$AN$2:$AN$4,0)),"0", "1")</f>
        <v>0</v>
      </c>
      <c r="AF3124" s="60" t="str">
        <f>IF(ISERROR(MATCH([3]!Quota_Std_2022_23[[#This Row], [Quota Type]],[3]Sheet1!$AO$2:$AO$12,0)),"0", "1")</f>
        <v>0</v>
      </c>
      <c r="AG3124" s="60" t="str">
        <f>IF(ISERROR(MATCH(#REF!,$BA$2:$BA$8,0)),"0", "1")</f>
        <v>0</v>
      </c>
      <c r="AH3124" s="60" t="str">
        <f>IF(ISERROR(MATCH(Passout2023[[#This Row], [Nationality Pakistani/ Foreign]],$D$3:$D$4,0)),"0", "1")</f>
        <v>0</v>
      </c>
    </row>
    <row r="3125">
      <c r="Y3125" s="60" t="str">
        <f>IF(ISERROR(MATCH(Passout2023[[#This Row], [Degree Duration (year)]],$M$3:$M$10,0)),"0", "1")</f>
        <v>0</v>
      </c>
      <c r="Z3125" s="60" t="str">
        <f>IF(ISERROR(MATCH(Passout2023[[#This Row], [Admission Type]],$F$3:$F$6,0)),"0", "1")</f>
        <v>0</v>
      </c>
      <c r="AA3125" s="60" t="str">
        <f>IF(ISERROR(MATCH(Passout2023[[#This Row], [Batch Start Year]],$L$3:$L$25,0)),"0", "1")</f>
        <v>0</v>
      </c>
      <c r="AB3125" s="60" t="str">
        <f>IF(ISERROR(MATCH(Passout2023[[#This Row], [Batch Start Semester]],$K$3:$K$6,0)),"0", "1")</f>
        <v>0</v>
      </c>
      <c r="AC3125" s="60" t="str">
        <f>IF(ISERROR(MATCH([3]!Quota_Std_2022_23[[#This Row], [SESSION_TYPE]],$AX$2:$AX$5,0)),"0", "1")</f>
        <v>0</v>
      </c>
      <c r="AD3125" s="60" t="str">
        <f>IF(ISERROR(MATCH(#REF!,#REF!,0)),"0", "1")</f>
        <v>0</v>
      </c>
      <c r="AE3125" s="60" t="str">
        <f>IF(ISERROR(MATCH([3]!Quota_Std_2022_23[[#This Row], [Gender]],$AN$2:$AN$4,0)),"0", "1")</f>
        <v>0</v>
      </c>
      <c r="AF3125" s="60" t="str">
        <f>IF(ISERROR(MATCH([3]!Quota_Std_2022_23[[#This Row], [Quota Type]],[3]Sheet1!$AO$2:$AO$12,0)),"0", "1")</f>
        <v>0</v>
      </c>
      <c r="AG3125" s="60" t="str">
        <f>IF(ISERROR(MATCH(#REF!,$BA$2:$BA$8,0)),"0", "1")</f>
        <v>0</v>
      </c>
      <c r="AH3125" s="60" t="str">
        <f>IF(ISERROR(MATCH(Passout2023[[#This Row], [Nationality Pakistani/ Foreign]],$D$3:$D$4,0)),"0", "1")</f>
        <v>0</v>
      </c>
    </row>
    <row r="3126">
      <c r="Y3126" s="60" t="str">
        <f>IF(ISERROR(MATCH(Passout2023[[#This Row], [Degree Duration (year)]],$M$3:$M$10,0)),"0", "1")</f>
        <v>0</v>
      </c>
      <c r="Z3126" s="60" t="str">
        <f>IF(ISERROR(MATCH(Passout2023[[#This Row], [Admission Type]],$F$3:$F$6,0)),"0", "1")</f>
        <v>0</v>
      </c>
      <c r="AA3126" s="60" t="str">
        <f>IF(ISERROR(MATCH(Passout2023[[#This Row], [Batch Start Year]],$L$3:$L$25,0)),"0", "1")</f>
        <v>0</v>
      </c>
      <c r="AB3126" s="60" t="str">
        <f>IF(ISERROR(MATCH(Passout2023[[#This Row], [Batch Start Semester]],$K$3:$K$6,0)),"0", "1")</f>
        <v>0</v>
      </c>
      <c r="AC3126" s="60" t="str">
        <f>IF(ISERROR(MATCH([3]!Quota_Std_2022_23[[#This Row], [SESSION_TYPE]],$AX$2:$AX$5,0)),"0", "1")</f>
        <v>0</v>
      </c>
      <c r="AD3126" s="60" t="str">
        <f>IF(ISERROR(MATCH(#REF!,#REF!,0)),"0", "1")</f>
        <v>0</v>
      </c>
      <c r="AE3126" s="60" t="str">
        <f>IF(ISERROR(MATCH([3]!Quota_Std_2022_23[[#This Row], [Gender]],$AN$2:$AN$4,0)),"0", "1")</f>
        <v>0</v>
      </c>
      <c r="AF3126" s="60" t="str">
        <f>IF(ISERROR(MATCH([3]!Quota_Std_2022_23[[#This Row], [Quota Type]],[3]Sheet1!$AO$2:$AO$12,0)),"0", "1")</f>
        <v>0</v>
      </c>
      <c r="AG3126" s="60" t="str">
        <f>IF(ISERROR(MATCH(#REF!,$BA$2:$BA$8,0)),"0", "1")</f>
        <v>0</v>
      </c>
      <c r="AH3126" s="60" t="str">
        <f>IF(ISERROR(MATCH(Passout2023[[#This Row], [Nationality Pakistani/ Foreign]],$D$3:$D$4,0)),"0", "1")</f>
        <v>0</v>
      </c>
    </row>
    <row r="3127">
      <c r="Y3127" s="60" t="str">
        <f>IF(ISERROR(MATCH(Passout2023[[#This Row], [Degree Duration (year)]],$M$3:$M$10,0)),"0", "1")</f>
        <v>0</v>
      </c>
      <c r="Z3127" s="60" t="str">
        <f>IF(ISERROR(MATCH(Passout2023[[#This Row], [Admission Type]],$F$3:$F$6,0)),"0", "1")</f>
        <v>0</v>
      </c>
      <c r="AA3127" s="60" t="str">
        <f>IF(ISERROR(MATCH(Passout2023[[#This Row], [Batch Start Year]],$L$3:$L$25,0)),"0", "1")</f>
        <v>0</v>
      </c>
      <c r="AB3127" s="60" t="str">
        <f>IF(ISERROR(MATCH(Passout2023[[#This Row], [Batch Start Semester]],$K$3:$K$6,0)),"0", "1")</f>
        <v>0</v>
      </c>
      <c r="AC3127" s="60" t="str">
        <f>IF(ISERROR(MATCH([3]!Quota_Std_2022_23[[#This Row], [SESSION_TYPE]],$AX$2:$AX$5,0)),"0", "1")</f>
        <v>0</v>
      </c>
      <c r="AD3127" s="60" t="str">
        <f>IF(ISERROR(MATCH(#REF!,#REF!,0)),"0", "1")</f>
        <v>0</v>
      </c>
      <c r="AE3127" s="60" t="str">
        <f>IF(ISERROR(MATCH([3]!Quota_Std_2022_23[[#This Row], [Gender]],$AN$2:$AN$4,0)),"0", "1")</f>
        <v>0</v>
      </c>
      <c r="AF3127" s="60" t="str">
        <f>IF(ISERROR(MATCH([3]!Quota_Std_2022_23[[#This Row], [Quota Type]],[3]Sheet1!$AO$2:$AO$12,0)),"0", "1")</f>
        <v>0</v>
      </c>
      <c r="AG3127" s="60" t="str">
        <f>IF(ISERROR(MATCH(#REF!,$BA$2:$BA$8,0)),"0", "1")</f>
        <v>0</v>
      </c>
      <c r="AH3127" s="60" t="str">
        <f>IF(ISERROR(MATCH(Passout2023[[#This Row], [Nationality Pakistani/ Foreign]],$D$3:$D$4,0)),"0", "1")</f>
        <v>0</v>
      </c>
    </row>
    <row r="3128">
      <c r="Y3128" s="60" t="str">
        <f>IF(ISERROR(MATCH(Passout2023[[#This Row], [Degree Duration (year)]],$M$3:$M$10,0)),"0", "1")</f>
        <v>0</v>
      </c>
      <c r="Z3128" s="60" t="str">
        <f>IF(ISERROR(MATCH(Passout2023[[#This Row], [Admission Type]],$F$3:$F$6,0)),"0", "1")</f>
        <v>0</v>
      </c>
      <c r="AA3128" s="60" t="str">
        <f>IF(ISERROR(MATCH(Passout2023[[#This Row], [Batch Start Year]],$L$3:$L$25,0)),"0", "1")</f>
        <v>0</v>
      </c>
      <c r="AB3128" s="60" t="str">
        <f>IF(ISERROR(MATCH(Passout2023[[#This Row], [Batch Start Semester]],$K$3:$K$6,0)),"0", "1")</f>
        <v>0</v>
      </c>
      <c r="AC3128" s="60" t="str">
        <f>IF(ISERROR(MATCH([3]!Quota_Std_2022_23[[#This Row], [SESSION_TYPE]],$AX$2:$AX$5,0)),"0", "1")</f>
        <v>0</v>
      </c>
      <c r="AD3128" s="60" t="str">
        <f>IF(ISERROR(MATCH(#REF!,#REF!,0)),"0", "1")</f>
        <v>0</v>
      </c>
      <c r="AE3128" s="60" t="str">
        <f>IF(ISERROR(MATCH([3]!Quota_Std_2022_23[[#This Row], [Gender]],$AN$2:$AN$4,0)),"0", "1")</f>
        <v>0</v>
      </c>
      <c r="AF3128" s="60" t="str">
        <f>IF(ISERROR(MATCH([3]!Quota_Std_2022_23[[#This Row], [Quota Type]],[3]Sheet1!$AO$2:$AO$12,0)),"0", "1")</f>
        <v>0</v>
      </c>
      <c r="AG3128" s="60" t="str">
        <f>IF(ISERROR(MATCH(#REF!,$BA$2:$BA$8,0)),"0", "1")</f>
        <v>0</v>
      </c>
      <c r="AH3128" s="60" t="str">
        <f>IF(ISERROR(MATCH(Passout2023[[#This Row], [Nationality Pakistani/ Foreign]],$D$3:$D$4,0)),"0", "1")</f>
        <v>0</v>
      </c>
    </row>
    <row r="3129">
      <c r="Y3129" s="60" t="str">
        <f>IF(ISERROR(MATCH(Passout2023[[#This Row], [Degree Duration (year)]],$M$3:$M$10,0)),"0", "1")</f>
        <v>0</v>
      </c>
      <c r="Z3129" s="60" t="str">
        <f>IF(ISERROR(MATCH(Passout2023[[#This Row], [Admission Type]],$F$3:$F$6,0)),"0", "1")</f>
        <v>0</v>
      </c>
      <c r="AA3129" s="60" t="str">
        <f>IF(ISERROR(MATCH(Passout2023[[#This Row], [Batch Start Year]],$L$3:$L$25,0)),"0", "1")</f>
        <v>0</v>
      </c>
      <c r="AB3129" s="60" t="str">
        <f>IF(ISERROR(MATCH(Passout2023[[#This Row], [Batch Start Semester]],$K$3:$K$6,0)),"0", "1")</f>
        <v>0</v>
      </c>
      <c r="AC3129" s="60" t="str">
        <f>IF(ISERROR(MATCH([3]!Quota_Std_2022_23[[#This Row], [SESSION_TYPE]],$AX$2:$AX$5,0)),"0", "1")</f>
        <v>0</v>
      </c>
      <c r="AD3129" s="60" t="str">
        <f>IF(ISERROR(MATCH(#REF!,#REF!,0)),"0", "1")</f>
        <v>0</v>
      </c>
      <c r="AE3129" s="60" t="str">
        <f>IF(ISERROR(MATCH([3]!Quota_Std_2022_23[[#This Row], [Gender]],$AN$2:$AN$4,0)),"0", "1")</f>
        <v>0</v>
      </c>
      <c r="AF3129" s="60" t="str">
        <f>IF(ISERROR(MATCH([3]!Quota_Std_2022_23[[#This Row], [Quota Type]],[3]Sheet1!$AO$2:$AO$12,0)),"0", "1")</f>
        <v>0</v>
      </c>
      <c r="AG3129" s="60" t="str">
        <f>IF(ISERROR(MATCH(#REF!,$BA$2:$BA$8,0)),"0", "1")</f>
        <v>0</v>
      </c>
      <c r="AH3129" s="60" t="str">
        <f>IF(ISERROR(MATCH(Passout2023[[#This Row], [Nationality Pakistani/ Foreign]],$D$3:$D$4,0)),"0", "1")</f>
        <v>0</v>
      </c>
    </row>
    <row r="3130">
      <c r="Y3130" s="60" t="str">
        <f>IF(ISERROR(MATCH(Passout2023[[#This Row], [Degree Duration (year)]],$M$3:$M$10,0)),"0", "1")</f>
        <v>0</v>
      </c>
      <c r="Z3130" s="60" t="str">
        <f>IF(ISERROR(MATCH(Passout2023[[#This Row], [Admission Type]],$F$3:$F$6,0)),"0", "1")</f>
        <v>0</v>
      </c>
      <c r="AA3130" s="60" t="str">
        <f>IF(ISERROR(MATCH(Passout2023[[#This Row], [Batch Start Year]],$L$3:$L$25,0)),"0", "1")</f>
        <v>0</v>
      </c>
      <c r="AB3130" s="60" t="str">
        <f>IF(ISERROR(MATCH(Passout2023[[#This Row], [Batch Start Semester]],$K$3:$K$6,0)),"0", "1")</f>
        <v>0</v>
      </c>
      <c r="AC3130" s="60" t="str">
        <f>IF(ISERROR(MATCH([3]!Quota_Std_2022_23[[#This Row], [SESSION_TYPE]],$AX$2:$AX$5,0)),"0", "1")</f>
        <v>0</v>
      </c>
      <c r="AD3130" s="60" t="str">
        <f>IF(ISERROR(MATCH(#REF!,#REF!,0)),"0", "1")</f>
        <v>0</v>
      </c>
      <c r="AE3130" s="60" t="str">
        <f>IF(ISERROR(MATCH([3]!Quota_Std_2022_23[[#This Row], [Gender]],$AN$2:$AN$4,0)),"0", "1")</f>
        <v>0</v>
      </c>
      <c r="AF3130" s="60" t="str">
        <f>IF(ISERROR(MATCH([3]!Quota_Std_2022_23[[#This Row], [Quota Type]],[3]Sheet1!$AO$2:$AO$12,0)),"0", "1")</f>
        <v>0</v>
      </c>
      <c r="AG3130" s="60" t="str">
        <f>IF(ISERROR(MATCH(#REF!,$BA$2:$BA$8,0)),"0", "1")</f>
        <v>0</v>
      </c>
      <c r="AH3130" s="60" t="str">
        <f>IF(ISERROR(MATCH(Passout2023[[#This Row], [Nationality Pakistani/ Foreign]],$D$3:$D$4,0)),"0", "1")</f>
        <v>0</v>
      </c>
    </row>
    <row r="3131">
      <c r="Y3131" s="60" t="str">
        <f>IF(ISERROR(MATCH(Passout2023[[#This Row], [Degree Duration (year)]],$M$3:$M$10,0)),"0", "1")</f>
        <v>0</v>
      </c>
      <c r="Z3131" s="60" t="str">
        <f>IF(ISERROR(MATCH(Passout2023[[#This Row], [Admission Type]],$F$3:$F$6,0)),"0", "1")</f>
        <v>0</v>
      </c>
      <c r="AA3131" s="60" t="str">
        <f>IF(ISERROR(MATCH(Passout2023[[#This Row], [Batch Start Year]],$L$3:$L$25,0)),"0", "1")</f>
        <v>0</v>
      </c>
      <c r="AB3131" s="60" t="str">
        <f>IF(ISERROR(MATCH(Passout2023[[#This Row], [Batch Start Semester]],$K$3:$K$6,0)),"0", "1")</f>
        <v>0</v>
      </c>
      <c r="AC3131" s="60" t="str">
        <f>IF(ISERROR(MATCH([3]!Quota_Std_2022_23[[#This Row], [SESSION_TYPE]],$AX$2:$AX$5,0)),"0", "1")</f>
        <v>0</v>
      </c>
      <c r="AD3131" s="60" t="str">
        <f>IF(ISERROR(MATCH(#REF!,#REF!,0)),"0", "1")</f>
        <v>0</v>
      </c>
      <c r="AE3131" s="60" t="str">
        <f>IF(ISERROR(MATCH([3]!Quota_Std_2022_23[[#This Row], [Gender]],$AN$2:$AN$4,0)),"0", "1")</f>
        <v>0</v>
      </c>
      <c r="AF3131" s="60" t="str">
        <f>IF(ISERROR(MATCH([3]!Quota_Std_2022_23[[#This Row], [Quota Type]],[3]Sheet1!$AO$2:$AO$12,0)),"0", "1")</f>
        <v>0</v>
      </c>
      <c r="AG3131" s="60" t="str">
        <f>IF(ISERROR(MATCH(#REF!,$BA$2:$BA$8,0)),"0", "1")</f>
        <v>0</v>
      </c>
      <c r="AH3131" s="60" t="str">
        <f>IF(ISERROR(MATCH(Passout2023[[#This Row], [Nationality Pakistani/ Foreign]],$D$3:$D$4,0)),"0", "1")</f>
        <v>0</v>
      </c>
    </row>
    <row r="3132">
      <c r="Y3132" s="60" t="str">
        <f>IF(ISERROR(MATCH(Passout2023[[#This Row], [Degree Duration (year)]],$M$3:$M$10,0)),"0", "1")</f>
        <v>0</v>
      </c>
      <c r="Z3132" s="60" t="str">
        <f>IF(ISERROR(MATCH(Passout2023[[#This Row], [Admission Type]],$F$3:$F$6,0)),"0", "1")</f>
        <v>0</v>
      </c>
      <c r="AA3132" s="60" t="str">
        <f>IF(ISERROR(MATCH(Passout2023[[#This Row], [Batch Start Year]],$L$3:$L$25,0)),"0", "1")</f>
        <v>0</v>
      </c>
      <c r="AB3132" s="60" t="str">
        <f>IF(ISERROR(MATCH(Passout2023[[#This Row], [Batch Start Semester]],$K$3:$K$6,0)),"0", "1")</f>
        <v>0</v>
      </c>
      <c r="AC3132" s="60" t="str">
        <f>IF(ISERROR(MATCH([3]!Quota_Std_2022_23[[#This Row], [SESSION_TYPE]],$AX$2:$AX$5,0)),"0", "1")</f>
        <v>0</v>
      </c>
      <c r="AD3132" s="60" t="str">
        <f>IF(ISERROR(MATCH(#REF!,#REF!,0)),"0", "1")</f>
        <v>0</v>
      </c>
      <c r="AE3132" s="60" t="str">
        <f>IF(ISERROR(MATCH([3]!Quota_Std_2022_23[[#This Row], [Gender]],$AN$2:$AN$4,0)),"0", "1")</f>
        <v>0</v>
      </c>
      <c r="AF3132" s="60" t="str">
        <f>IF(ISERROR(MATCH([3]!Quota_Std_2022_23[[#This Row], [Quota Type]],[3]Sheet1!$AO$2:$AO$12,0)),"0", "1")</f>
        <v>0</v>
      </c>
      <c r="AG3132" s="60" t="str">
        <f>IF(ISERROR(MATCH(#REF!,$BA$2:$BA$8,0)),"0", "1")</f>
        <v>0</v>
      </c>
      <c r="AH3132" s="60" t="str">
        <f>IF(ISERROR(MATCH(Passout2023[[#This Row], [Nationality Pakistani/ Foreign]],$D$3:$D$4,0)),"0", "1")</f>
        <v>0</v>
      </c>
    </row>
    <row r="3133">
      <c r="Y3133" s="60" t="str">
        <f>IF(ISERROR(MATCH(Passout2023[[#This Row], [Degree Duration (year)]],$M$3:$M$10,0)),"0", "1")</f>
        <v>0</v>
      </c>
      <c r="Z3133" s="60" t="str">
        <f>IF(ISERROR(MATCH(Passout2023[[#This Row], [Admission Type]],$F$3:$F$6,0)),"0", "1")</f>
        <v>0</v>
      </c>
      <c r="AA3133" s="60" t="str">
        <f>IF(ISERROR(MATCH(Passout2023[[#This Row], [Batch Start Year]],$L$3:$L$25,0)),"0", "1")</f>
        <v>0</v>
      </c>
      <c r="AB3133" s="60" t="str">
        <f>IF(ISERROR(MATCH(Passout2023[[#This Row], [Batch Start Semester]],$K$3:$K$6,0)),"0", "1")</f>
        <v>0</v>
      </c>
      <c r="AC3133" s="60" t="str">
        <f>IF(ISERROR(MATCH([3]!Quota_Std_2022_23[[#This Row], [SESSION_TYPE]],$AX$2:$AX$5,0)),"0", "1")</f>
        <v>0</v>
      </c>
      <c r="AD3133" s="60" t="str">
        <f>IF(ISERROR(MATCH(#REF!,#REF!,0)),"0", "1")</f>
        <v>0</v>
      </c>
      <c r="AE3133" s="60" t="str">
        <f>IF(ISERROR(MATCH([3]!Quota_Std_2022_23[[#This Row], [Gender]],$AN$2:$AN$4,0)),"0", "1")</f>
        <v>0</v>
      </c>
      <c r="AF3133" s="60" t="str">
        <f>IF(ISERROR(MATCH([3]!Quota_Std_2022_23[[#This Row], [Quota Type]],[3]Sheet1!$AO$2:$AO$12,0)),"0", "1")</f>
        <v>0</v>
      </c>
      <c r="AG3133" s="60" t="str">
        <f>IF(ISERROR(MATCH(#REF!,$BA$2:$BA$8,0)),"0", "1")</f>
        <v>0</v>
      </c>
      <c r="AH3133" s="60" t="str">
        <f>IF(ISERROR(MATCH(Passout2023[[#This Row], [Nationality Pakistani/ Foreign]],$D$3:$D$4,0)),"0", "1")</f>
        <v>0</v>
      </c>
    </row>
    <row r="3134">
      <c r="Y3134" s="60" t="str">
        <f>IF(ISERROR(MATCH(Passout2023[[#This Row], [Degree Duration (year)]],$M$3:$M$10,0)),"0", "1")</f>
        <v>0</v>
      </c>
      <c r="Z3134" s="60" t="str">
        <f>IF(ISERROR(MATCH(Passout2023[[#This Row], [Admission Type]],$F$3:$F$6,0)),"0", "1")</f>
        <v>0</v>
      </c>
      <c r="AA3134" s="60" t="str">
        <f>IF(ISERROR(MATCH(Passout2023[[#This Row], [Batch Start Year]],$L$3:$L$25,0)),"0", "1")</f>
        <v>0</v>
      </c>
      <c r="AB3134" s="60" t="str">
        <f>IF(ISERROR(MATCH(Passout2023[[#This Row], [Batch Start Semester]],$K$3:$K$6,0)),"0", "1")</f>
        <v>0</v>
      </c>
      <c r="AC3134" s="60" t="str">
        <f>IF(ISERROR(MATCH([3]!Quota_Std_2022_23[[#This Row], [SESSION_TYPE]],$AX$2:$AX$5,0)),"0", "1")</f>
        <v>0</v>
      </c>
      <c r="AD3134" s="60" t="str">
        <f>IF(ISERROR(MATCH(#REF!,#REF!,0)),"0", "1")</f>
        <v>0</v>
      </c>
      <c r="AE3134" s="60" t="str">
        <f>IF(ISERROR(MATCH([3]!Quota_Std_2022_23[[#This Row], [Gender]],$AN$2:$AN$4,0)),"0", "1")</f>
        <v>0</v>
      </c>
      <c r="AF3134" s="60" t="str">
        <f>IF(ISERROR(MATCH([3]!Quota_Std_2022_23[[#This Row], [Quota Type]],[3]Sheet1!$AO$2:$AO$12,0)),"0", "1")</f>
        <v>0</v>
      </c>
      <c r="AG3134" s="60" t="str">
        <f>IF(ISERROR(MATCH(#REF!,$BA$2:$BA$8,0)),"0", "1")</f>
        <v>0</v>
      </c>
      <c r="AH3134" s="60" t="str">
        <f>IF(ISERROR(MATCH(Passout2023[[#This Row], [Nationality Pakistani/ Foreign]],$D$3:$D$4,0)),"0", "1")</f>
        <v>0</v>
      </c>
    </row>
    <row r="3135">
      <c r="Y3135" s="60" t="str">
        <f>IF(ISERROR(MATCH(Passout2023[[#This Row], [Degree Duration (year)]],$M$3:$M$10,0)),"0", "1")</f>
        <v>0</v>
      </c>
      <c r="Z3135" s="60" t="str">
        <f>IF(ISERROR(MATCH(Passout2023[[#This Row], [Admission Type]],$F$3:$F$6,0)),"0", "1")</f>
        <v>0</v>
      </c>
      <c r="AA3135" s="60" t="str">
        <f>IF(ISERROR(MATCH(Passout2023[[#This Row], [Batch Start Year]],$L$3:$L$25,0)),"0", "1")</f>
        <v>0</v>
      </c>
      <c r="AB3135" s="60" t="str">
        <f>IF(ISERROR(MATCH(Passout2023[[#This Row], [Batch Start Semester]],$K$3:$K$6,0)),"0", "1")</f>
        <v>0</v>
      </c>
      <c r="AC3135" s="60" t="str">
        <f>IF(ISERROR(MATCH([3]!Quota_Std_2022_23[[#This Row], [SESSION_TYPE]],$AX$2:$AX$5,0)),"0", "1")</f>
        <v>0</v>
      </c>
      <c r="AD3135" s="60" t="str">
        <f>IF(ISERROR(MATCH(#REF!,#REF!,0)),"0", "1")</f>
        <v>0</v>
      </c>
      <c r="AE3135" s="60" t="str">
        <f>IF(ISERROR(MATCH([3]!Quota_Std_2022_23[[#This Row], [Gender]],$AN$2:$AN$4,0)),"0", "1")</f>
        <v>0</v>
      </c>
      <c r="AF3135" s="60" t="str">
        <f>IF(ISERROR(MATCH([3]!Quota_Std_2022_23[[#This Row], [Quota Type]],[3]Sheet1!$AO$2:$AO$12,0)),"0", "1")</f>
        <v>0</v>
      </c>
      <c r="AG3135" s="60" t="str">
        <f>IF(ISERROR(MATCH(#REF!,$BA$2:$BA$8,0)),"0", "1")</f>
        <v>0</v>
      </c>
      <c r="AH3135" s="60" t="str">
        <f>IF(ISERROR(MATCH(Passout2023[[#This Row], [Nationality Pakistani/ Foreign]],$D$3:$D$4,0)),"0", "1")</f>
        <v>0</v>
      </c>
    </row>
    <row r="3136">
      <c r="Y3136" s="60" t="str">
        <f>IF(ISERROR(MATCH(Passout2023[[#This Row], [Degree Duration (year)]],$M$3:$M$10,0)),"0", "1")</f>
        <v>0</v>
      </c>
      <c r="Z3136" s="60" t="str">
        <f>IF(ISERROR(MATCH(Passout2023[[#This Row], [Admission Type]],$F$3:$F$6,0)),"0", "1")</f>
        <v>0</v>
      </c>
      <c r="AA3136" s="60" t="str">
        <f>IF(ISERROR(MATCH(Passout2023[[#This Row], [Batch Start Year]],$L$3:$L$25,0)),"0", "1")</f>
        <v>0</v>
      </c>
      <c r="AB3136" s="60" t="str">
        <f>IF(ISERROR(MATCH(Passout2023[[#This Row], [Batch Start Semester]],$K$3:$K$6,0)),"0", "1")</f>
        <v>0</v>
      </c>
      <c r="AC3136" s="60" t="str">
        <f>IF(ISERROR(MATCH([3]!Quota_Std_2022_23[[#This Row], [SESSION_TYPE]],$AX$2:$AX$5,0)),"0", "1")</f>
        <v>0</v>
      </c>
      <c r="AD3136" s="60" t="str">
        <f>IF(ISERROR(MATCH(#REF!,#REF!,0)),"0", "1")</f>
        <v>0</v>
      </c>
      <c r="AE3136" s="60" t="str">
        <f>IF(ISERROR(MATCH([3]!Quota_Std_2022_23[[#This Row], [Gender]],$AN$2:$AN$4,0)),"0", "1")</f>
        <v>0</v>
      </c>
      <c r="AF3136" s="60" t="str">
        <f>IF(ISERROR(MATCH([3]!Quota_Std_2022_23[[#This Row], [Quota Type]],[3]Sheet1!$AO$2:$AO$12,0)),"0", "1")</f>
        <v>0</v>
      </c>
      <c r="AG3136" s="60" t="str">
        <f>IF(ISERROR(MATCH(#REF!,$BA$2:$BA$8,0)),"0", "1")</f>
        <v>0</v>
      </c>
      <c r="AH3136" s="60" t="str">
        <f>IF(ISERROR(MATCH(Passout2023[[#This Row], [Nationality Pakistani/ Foreign]],$D$3:$D$4,0)),"0", "1")</f>
        <v>0</v>
      </c>
    </row>
    <row r="3137">
      <c r="Y3137" s="60" t="str">
        <f>IF(ISERROR(MATCH(Passout2023[[#This Row], [Degree Duration (year)]],$M$3:$M$10,0)),"0", "1")</f>
        <v>0</v>
      </c>
      <c r="Z3137" s="60" t="str">
        <f>IF(ISERROR(MATCH(Passout2023[[#This Row], [Admission Type]],$F$3:$F$6,0)),"0", "1")</f>
        <v>0</v>
      </c>
      <c r="AA3137" s="60" t="str">
        <f>IF(ISERROR(MATCH(Passout2023[[#This Row], [Batch Start Year]],$L$3:$L$25,0)),"0", "1")</f>
        <v>0</v>
      </c>
      <c r="AB3137" s="60" t="str">
        <f>IF(ISERROR(MATCH(Passout2023[[#This Row], [Batch Start Semester]],$K$3:$K$6,0)),"0", "1")</f>
        <v>0</v>
      </c>
      <c r="AC3137" s="60" t="str">
        <f>IF(ISERROR(MATCH([3]!Quota_Std_2022_23[[#This Row], [SESSION_TYPE]],$AX$2:$AX$5,0)),"0", "1")</f>
        <v>0</v>
      </c>
      <c r="AD3137" s="60" t="str">
        <f>IF(ISERROR(MATCH(#REF!,#REF!,0)),"0", "1")</f>
        <v>0</v>
      </c>
      <c r="AE3137" s="60" t="str">
        <f>IF(ISERROR(MATCH([3]!Quota_Std_2022_23[[#This Row], [Gender]],$AN$2:$AN$4,0)),"0", "1")</f>
        <v>0</v>
      </c>
      <c r="AF3137" s="60" t="str">
        <f>IF(ISERROR(MATCH([3]!Quota_Std_2022_23[[#This Row], [Quota Type]],[3]Sheet1!$AO$2:$AO$12,0)),"0", "1")</f>
        <v>0</v>
      </c>
      <c r="AG3137" s="60" t="str">
        <f>IF(ISERROR(MATCH(#REF!,$BA$2:$BA$8,0)),"0", "1")</f>
        <v>0</v>
      </c>
      <c r="AH3137" s="60" t="str">
        <f>IF(ISERROR(MATCH(Passout2023[[#This Row], [Nationality Pakistani/ Foreign]],$D$3:$D$4,0)),"0", "1")</f>
        <v>0</v>
      </c>
    </row>
    <row r="3138">
      <c r="Y3138" s="60" t="str">
        <f>IF(ISERROR(MATCH(Passout2023[[#This Row], [Degree Duration (year)]],$M$3:$M$10,0)),"0", "1")</f>
        <v>0</v>
      </c>
      <c r="Z3138" s="60" t="str">
        <f>IF(ISERROR(MATCH(Passout2023[[#This Row], [Admission Type]],$F$3:$F$6,0)),"0", "1")</f>
        <v>0</v>
      </c>
      <c r="AA3138" s="60" t="str">
        <f>IF(ISERROR(MATCH(Passout2023[[#This Row], [Batch Start Year]],$L$3:$L$25,0)),"0", "1")</f>
        <v>0</v>
      </c>
      <c r="AB3138" s="60" t="str">
        <f>IF(ISERROR(MATCH(Passout2023[[#This Row], [Batch Start Semester]],$K$3:$K$6,0)),"0", "1")</f>
        <v>0</v>
      </c>
      <c r="AC3138" s="60" t="str">
        <f>IF(ISERROR(MATCH([3]!Quota_Std_2022_23[[#This Row], [SESSION_TYPE]],$AX$2:$AX$5,0)),"0", "1")</f>
        <v>0</v>
      </c>
      <c r="AD3138" s="60" t="str">
        <f>IF(ISERROR(MATCH(#REF!,#REF!,0)),"0", "1")</f>
        <v>0</v>
      </c>
      <c r="AE3138" s="60" t="str">
        <f>IF(ISERROR(MATCH([3]!Quota_Std_2022_23[[#This Row], [Gender]],$AN$2:$AN$4,0)),"0", "1")</f>
        <v>0</v>
      </c>
      <c r="AF3138" s="60" t="str">
        <f>IF(ISERROR(MATCH([3]!Quota_Std_2022_23[[#This Row], [Quota Type]],[3]Sheet1!$AO$2:$AO$12,0)),"0", "1")</f>
        <v>0</v>
      </c>
      <c r="AG3138" s="60" t="str">
        <f>IF(ISERROR(MATCH(#REF!,$BA$2:$BA$8,0)),"0", "1")</f>
        <v>0</v>
      </c>
      <c r="AH3138" s="60" t="str">
        <f>IF(ISERROR(MATCH(Passout2023[[#This Row], [Nationality Pakistani/ Foreign]],$D$3:$D$4,0)),"0", "1")</f>
        <v>0</v>
      </c>
    </row>
    <row r="3139">
      <c r="Y3139" s="60" t="str">
        <f>IF(ISERROR(MATCH(Passout2023[[#This Row], [Degree Duration (year)]],$M$3:$M$10,0)),"0", "1")</f>
        <v>0</v>
      </c>
      <c r="Z3139" s="60" t="str">
        <f>IF(ISERROR(MATCH(Passout2023[[#This Row], [Admission Type]],$F$3:$F$6,0)),"0", "1")</f>
        <v>0</v>
      </c>
      <c r="AA3139" s="60" t="str">
        <f>IF(ISERROR(MATCH(Passout2023[[#This Row], [Batch Start Year]],$L$3:$L$25,0)),"0", "1")</f>
        <v>0</v>
      </c>
      <c r="AB3139" s="60" t="str">
        <f>IF(ISERROR(MATCH(Passout2023[[#This Row], [Batch Start Semester]],$K$3:$K$6,0)),"0", "1")</f>
        <v>0</v>
      </c>
      <c r="AC3139" s="60" t="str">
        <f>IF(ISERROR(MATCH([3]!Quota_Std_2022_23[[#This Row], [SESSION_TYPE]],$AX$2:$AX$5,0)),"0", "1")</f>
        <v>0</v>
      </c>
      <c r="AD3139" s="60" t="str">
        <f>IF(ISERROR(MATCH(#REF!,#REF!,0)),"0", "1")</f>
        <v>0</v>
      </c>
      <c r="AE3139" s="60" t="str">
        <f>IF(ISERROR(MATCH([3]!Quota_Std_2022_23[[#This Row], [Gender]],$AN$2:$AN$4,0)),"0", "1")</f>
        <v>0</v>
      </c>
      <c r="AF3139" s="60" t="str">
        <f>IF(ISERROR(MATCH([3]!Quota_Std_2022_23[[#This Row], [Quota Type]],[3]Sheet1!$AO$2:$AO$12,0)),"0", "1")</f>
        <v>0</v>
      </c>
      <c r="AG3139" s="60" t="str">
        <f>IF(ISERROR(MATCH(#REF!,$BA$2:$BA$8,0)),"0", "1")</f>
        <v>0</v>
      </c>
      <c r="AH3139" s="60" t="str">
        <f>IF(ISERROR(MATCH(Passout2023[[#This Row], [Nationality Pakistani/ Foreign]],$D$3:$D$4,0)),"0", "1")</f>
        <v>0</v>
      </c>
    </row>
    <row r="3140">
      <c r="Y3140" s="60" t="str">
        <f>IF(ISERROR(MATCH(Passout2023[[#This Row], [Degree Duration (year)]],$M$3:$M$10,0)),"0", "1")</f>
        <v>0</v>
      </c>
      <c r="Z3140" s="60" t="str">
        <f>IF(ISERROR(MATCH(Passout2023[[#This Row], [Admission Type]],$F$3:$F$6,0)),"0", "1")</f>
        <v>0</v>
      </c>
      <c r="AA3140" s="60" t="str">
        <f>IF(ISERROR(MATCH(Passout2023[[#This Row], [Batch Start Year]],$L$3:$L$25,0)),"0", "1")</f>
        <v>0</v>
      </c>
      <c r="AB3140" s="60" t="str">
        <f>IF(ISERROR(MATCH(Passout2023[[#This Row], [Batch Start Semester]],$K$3:$K$6,0)),"0", "1")</f>
        <v>0</v>
      </c>
      <c r="AC3140" s="60" t="str">
        <f>IF(ISERROR(MATCH([3]!Quota_Std_2022_23[[#This Row], [SESSION_TYPE]],$AX$2:$AX$5,0)),"0", "1")</f>
        <v>0</v>
      </c>
      <c r="AD3140" s="60" t="str">
        <f>IF(ISERROR(MATCH(#REF!,#REF!,0)),"0", "1")</f>
        <v>0</v>
      </c>
      <c r="AE3140" s="60" t="str">
        <f>IF(ISERROR(MATCH([3]!Quota_Std_2022_23[[#This Row], [Gender]],$AN$2:$AN$4,0)),"0", "1")</f>
        <v>0</v>
      </c>
      <c r="AF3140" s="60" t="str">
        <f>IF(ISERROR(MATCH([3]!Quota_Std_2022_23[[#This Row], [Quota Type]],[3]Sheet1!$AO$2:$AO$12,0)),"0", "1")</f>
        <v>0</v>
      </c>
      <c r="AG3140" s="60" t="str">
        <f>IF(ISERROR(MATCH(#REF!,$BA$2:$BA$8,0)),"0", "1")</f>
        <v>0</v>
      </c>
      <c r="AH3140" s="60" t="str">
        <f>IF(ISERROR(MATCH(Passout2023[[#This Row], [Nationality Pakistani/ Foreign]],$D$3:$D$4,0)),"0", "1")</f>
        <v>0</v>
      </c>
    </row>
    <row r="3141">
      <c r="Y3141" s="60" t="str">
        <f>IF(ISERROR(MATCH(Passout2023[[#This Row], [Degree Duration (year)]],$M$3:$M$10,0)),"0", "1")</f>
        <v>0</v>
      </c>
      <c r="Z3141" s="60" t="str">
        <f>IF(ISERROR(MATCH(Passout2023[[#This Row], [Admission Type]],$F$3:$F$6,0)),"0", "1")</f>
        <v>0</v>
      </c>
      <c r="AA3141" s="60" t="str">
        <f>IF(ISERROR(MATCH(Passout2023[[#This Row], [Batch Start Year]],$L$3:$L$25,0)),"0", "1")</f>
        <v>0</v>
      </c>
      <c r="AB3141" s="60" t="str">
        <f>IF(ISERROR(MATCH(Passout2023[[#This Row], [Batch Start Semester]],$K$3:$K$6,0)),"0", "1")</f>
        <v>0</v>
      </c>
      <c r="AC3141" s="60" t="str">
        <f>IF(ISERROR(MATCH([3]!Quota_Std_2022_23[[#This Row], [SESSION_TYPE]],$AX$2:$AX$5,0)),"0", "1")</f>
        <v>0</v>
      </c>
      <c r="AD3141" s="60" t="str">
        <f>IF(ISERROR(MATCH(#REF!,#REF!,0)),"0", "1")</f>
        <v>0</v>
      </c>
      <c r="AE3141" s="60" t="str">
        <f>IF(ISERROR(MATCH([3]!Quota_Std_2022_23[[#This Row], [Gender]],$AN$2:$AN$4,0)),"0", "1")</f>
        <v>0</v>
      </c>
      <c r="AF3141" s="60" t="str">
        <f>IF(ISERROR(MATCH([3]!Quota_Std_2022_23[[#This Row], [Quota Type]],[3]Sheet1!$AO$2:$AO$12,0)),"0", "1")</f>
        <v>0</v>
      </c>
      <c r="AG3141" s="60" t="str">
        <f>IF(ISERROR(MATCH(#REF!,$BA$2:$BA$8,0)),"0", "1")</f>
        <v>0</v>
      </c>
      <c r="AH3141" s="60" t="str">
        <f>IF(ISERROR(MATCH(Passout2023[[#This Row], [Nationality Pakistani/ Foreign]],$D$3:$D$4,0)),"0", "1")</f>
        <v>0</v>
      </c>
    </row>
    <row r="3142">
      <c r="Y3142" s="60" t="str">
        <f>IF(ISERROR(MATCH(Passout2023[[#This Row], [Degree Duration (year)]],$M$3:$M$10,0)),"0", "1")</f>
        <v>0</v>
      </c>
      <c r="Z3142" s="60" t="str">
        <f>IF(ISERROR(MATCH(Passout2023[[#This Row], [Admission Type]],$F$3:$F$6,0)),"0", "1")</f>
        <v>0</v>
      </c>
      <c r="AA3142" s="60" t="str">
        <f>IF(ISERROR(MATCH(Passout2023[[#This Row], [Batch Start Year]],$L$3:$L$25,0)),"0", "1")</f>
        <v>0</v>
      </c>
      <c r="AB3142" s="60" t="str">
        <f>IF(ISERROR(MATCH(Passout2023[[#This Row], [Batch Start Semester]],$K$3:$K$6,0)),"0", "1")</f>
        <v>0</v>
      </c>
      <c r="AC3142" s="60" t="str">
        <f>IF(ISERROR(MATCH([3]!Quota_Std_2022_23[[#This Row], [SESSION_TYPE]],$AX$2:$AX$5,0)),"0", "1")</f>
        <v>0</v>
      </c>
      <c r="AD3142" s="60" t="str">
        <f>IF(ISERROR(MATCH(#REF!,#REF!,0)),"0", "1")</f>
        <v>0</v>
      </c>
      <c r="AE3142" s="60" t="str">
        <f>IF(ISERROR(MATCH([3]!Quota_Std_2022_23[[#This Row], [Gender]],$AN$2:$AN$4,0)),"0", "1")</f>
        <v>0</v>
      </c>
      <c r="AF3142" s="60" t="str">
        <f>IF(ISERROR(MATCH([3]!Quota_Std_2022_23[[#This Row], [Quota Type]],[3]Sheet1!$AO$2:$AO$12,0)),"0", "1")</f>
        <v>0</v>
      </c>
      <c r="AG3142" s="60" t="str">
        <f>IF(ISERROR(MATCH(#REF!,$BA$2:$BA$8,0)),"0", "1")</f>
        <v>0</v>
      </c>
      <c r="AH3142" s="60" t="str">
        <f>IF(ISERROR(MATCH(Passout2023[[#This Row], [Nationality Pakistani/ Foreign]],$D$3:$D$4,0)),"0", "1")</f>
        <v>0</v>
      </c>
    </row>
    <row r="3143">
      <c r="Y3143" s="60" t="str">
        <f>IF(ISERROR(MATCH(Passout2023[[#This Row], [Degree Duration (year)]],$M$3:$M$10,0)),"0", "1")</f>
        <v>0</v>
      </c>
      <c r="Z3143" s="60" t="str">
        <f>IF(ISERROR(MATCH(Passout2023[[#This Row], [Admission Type]],$F$3:$F$6,0)),"0", "1")</f>
        <v>0</v>
      </c>
      <c r="AA3143" s="60" t="str">
        <f>IF(ISERROR(MATCH(Passout2023[[#This Row], [Batch Start Year]],$L$3:$L$25,0)),"0", "1")</f>
        <v>0</v>
      </c>
      <c r="AB3143" s="60" t="str">
        <f>IF(ISERROR(MATCH(Passout2023[[#This Row], [Batch Start Semester]],$K$3:$K$6,0)),"0", "1")</f>
        <v>0</v>
      </c>
      <c r="AC3143" s="60" t="str">
        <f>IF(ISERROR(MATCH([3]!Quota_Std_2022_23[[#This Row], [SESSION_TYPE]],$AX$2:$AX$5,0)),"0", "1")</f>
        <v>0</v>
      </c>
      <c r="AD3143" s="60" t="str">
        <f>IF(ISERROR(MATCH(#REF!,#REF!,0)),"0", "1")</f>
        <v>0</v>
      </c>
      <c r="AE3143" s="60" t="str">
        <f>IF(ISERROR(MATCH([3]!Quota_Std_2022_23[[#This Row], [Gender]],$AN$2:$AN$4,0)),"0", "1")</f>
        <v>0</v>
      </c>
      <c r="AF3143" s="60" t="str">
        <f>IF(ISERROR(MATCH([3]!Quota_Std_2022_23[[#This Row], [Quota Type]],[3]Sheet1!$AO$2:$AO$12,0)),"0", "1")</f>
        <v>0</v>
      </c>
      <c r="AG3143" s="60" t="str">
        <f>IF(ISERROR(MATCH(#REF!,$BA$2:$BA$8,0)),"0", "1")</f>
        <v>0</v>
      </c>
      <c r="AH3143" s="60" t="str">
        <f>IF(ISERROR(MATCH(Passout2023[[#This Row], [Nationality Pakistani/ Foreign]],$D$3:$D$4,0)),"0", "1")</f>
        <v>0</v>
      </c>
    </row>
    <row r="3144">
      <c r="Y3144" s="60" t="str">
        <f>IF(ISERROR(MATCH(Passout2023[[#This Row], [Degree Duration (year)]],$M$3:$M$10,0)),"0", "1")</f>
        <v>0</v>
      </c>
      <c r="Z3144" s="60" t="str">
        <f>IF(ISERROR(MATCH(Passout2023[[#This Row], [Admission Type]],$F$3:$F$6,0)),"0", "1")</f>
        <v>0</v>
      </c>
      <c r="AA3144" s="60" t="str">
        <f>IF(ISERROR(MATCH(Passout2023[[#This Row], [Batch Start Year]],$L$3:$L$25,0)),"0", "1")</f>
        <v>0</v>
      </c>
      <c r="AB3144" s="60" t="str">
        <f>IF(ISERROR(MATCH(Passout2023[[#This Row], [Batch Start Semester]],$K$3:$K$6,0)),"0", "1")</f>
        <v>0</v>
      </c>
      <c r="AC3144" s="60" t="str">
        <f>IF(ISERROR(MATCH([3]!Quota_Std_2022_23[[#This Row], [SESSION_TYPE]],$AX$2:$AX$5,0)),"0", "1")</f>
        <v>0</v>
      </c>
      <c r="AD3144" s="60" t="str">
        <f>IF(ISERROR(MATCH(#REF!,#REF!,0)),"0", "1")</f>
        <v>0</v>
      </c>
      <c r="AE3144" s="60" t="str">
        <f>IF(ISERROR(MATCH([3]!Quota_Std_2022_23[[#This Row], [Gender]],$AN$2:$AN$4,0)),"0", "1")</f>
        <v>0</v>
      </c>
      <c r="AF3144" s="60" t="str">
        <f>IF(ISERROR(MATCH([3]!Quota_Std_2022_23[[#This Row], [Quota Type]],[3]Sheet1!$AO$2:$AO$12,0)),"0", "1")</f>
        <v>0</v>
      </c>
      <c r="AG3144" s="60" t="str">
        <f>IF(ISERROR(MATCH(#REF!,$BA$2:$BA$8,0)),"0", "1")</f>
        <v>0</v>
      </c>
      <c r="AH3144" s="60" t="str">
        <f>IF(ISERROR(MATCH(Passout2023[[#This Row], [Nationality Pakistani/ Foreign]],$D$3:$D$4,0)),"0", "1")</f>
        <v>0</v>
      </c>
    </row>
    <row r="3145">
      <c r="Y3145" s="60" t="str">
        <f>IF(ISERROR(MATCH(Passout2023[[#This Row], [Degree Duration (year)]],$M$3:$M$10,0)),"0", "1")</f>
        <v>0</v>
      </c>
      <c r="Z3145" s="60" t="str">
        <f>IF(ISERROR(MATCH(Passout2023[[#This Row], [Admission Type]],$F$3:$F$6,0)),"0", "1")</f>
        <v>0</v>
      </c>
      <c r="AA3145" s="60" t="str">
        <f>IF(ISERROR(MATCH(Passout2023[[#This Row], [Batch Start Year]],$L$3:$L$25,0)),"0", "1")</f>
        <v>0</v>
      </c>
      <c r="AB3145" s="60" t="str">
        <f>IF(ISERROR(MATCH(Passout2023[[#This Row], [Batch Start Semester]],$K$3:$K$6,0)),"0", "1")</f>
        <v>0</v>
      </c>
      <c r="AC3145" s="60" t="str">
        <f>IF(ISERROR(MATCH([3]!Quota_Std_2022_23[[#This Row], [SESSION_TYPE]],$AX$2:$AX$5,0)),"0", "1")</f>
        <v>0</v>
      </c>
      <c r="AD3145" s="60" t="str">
        <f>IF(ISERROR(MATCH(#REF!,#REF!,0)),"0", "1")</f>
        <v>0</v>
      </c>
      <c r="AE3145" s="60" t="str">
        <f>IF(ISERROR(MATCH([3]!Quota_Std_2022_23[[#This Row], [Gender]],$AN$2:$AN$4,0)),"0", "1")</f>
        <v>0</v>
      </c>
      <c r="AF3145" s="60" t="str">
        <f>IF(ISERROR(MATCH([3]!Quota_Std_2022_23[[#This Row], [Quota Type]],[3]Sheet1!$AO$2:$AO$12,0)),"0", "1")</f>
        <v>0</v>
      </c>
      <c r="AG3145" s="60" t="str">
        <f>IF(ISERROR(MATCH(#REF!,$BA$2:$BA$8,0)),"0", "1")</f>
        <v>0</v>
      </c>
      <c r="AH3145" s="60" t="str">
        <f>IF(ISERROR(MATCH(Passout2023[[#This Row], [Nationality Pakistani/ Foreign]],$D$3:$D$4,0)),"0", "1")</f>
        <v>0</v>
      </c>
    </row>
    <row r="3146">
      <c r="Y3146" s="60" t="str">
        <f>IF(ISERROR(MATCH(Passout2023[[#This Row], [Degree Duration (year)]],$M$3:$M$10,0)),"0", "1")</f>
        <v>0</v>
      </c>
      <c r="Z3146" s="60" t="str">
        <f>IF(ISERROR(MATCH(Passout2023[[#This Row], [Admission Type]],$F$3:$F$6,0)),"0", "1")</f>
        <v>0</v>
      </c>
      <c r="AA3146" s="60" t="str">
        <f>IF(ISERROR(MATCH(Passout2023[[#This Row], [Batch Start Year]],$L$3:$L$25,0)),"0", "1")</f>
        <v>0</v>
      </c>
      <c r="AB3146" s="60" t="str">
        <f>IF(ISERROR(MATCH(Passout2023[[#This Row], [Batch Start Semester]],$K$3:$K$6,0)),"0", "1")</f>
        <v>0</v>
      </c>
      <c r="AC3146" s="60" t="str">
        <f>IF(ISERROR(MATCH([3]!Quota_Std_2022_23[[#This Row], [SESSION_TYPE]],$AX$2:$AX$5,0)),"0", "1")</f>
        <v>0</v>
      </c>
      <c r="AD3146" s="60" t="str">
        <f>IF(ISERROR(MATCH(#REF!,#REF!,0)),"0", "1")</f>
        <v>0</v>
      </c>
      <c r="AE3146" s="60" t="str">
        <f>IF(ISERROR(MATCH([3]!Quota_Std_2022_23[[#This Row], [Gender]],$AN$2:$AN$4,0)),"0", "1")</f>
        <v>0</v>
      </c>
      <c r="AF3146" s="60" t="str">
        <f>IF(ISERROR(MATCH([3]!Quota_Std_2022_23[[#This Row], [Quota Type]],[3]Sheet1!$AO$2:$AO$12,0)),"0", "1")</f>
        <v>0</v>
      </c>
      <c r="AG3146" s="60" t="str">
        <f>IF(ISERROR(MATCH(#REF!,$BA$2:$BA$8,0)),"0", "1")</f>
        <v>0</v>
      </c>
      <c r="AH3146" s="60" t="str">
        <f>IF(ISERROR(MATCH(Passout2023[[#This Row], [Nationality Pakistani/ Foreign]],$D$3:$D$4,0)),"0", "1")</f>
        <v>0</v>
      </c>
    </row>
    <row r="3147">
      <c r="Y3147" s="60" t="str">
        <f>IF(ISERROR(MATCH(Passout2023[[#This Row], [Degree Duration (year)]],$M$3:$M$10,0)),"0", "1")</f>
        <v>0</v>
      </c>
      <c r="Z3147" s="60" t="str">
        <f>IF(ISERROR(MATCH(Passout2023[[#This Row], [Admission Type]],$F$3:$F$6,0)),"0", "1")</f>
        <v>0</v>
      </c>
      <c r="AA3147" s="60" t="str">
        <f>IF(ISERROR(MATCH(Passout2023[[#This Row], [Batch Start Year]],$L$3:$L$25,0)),"0", "1")</f>
        <v>0</v>
      </c>
      <c r="AB3147" s="60" t="str">
        <f>IF(ISERROR(MATCH(Passout2023[[#This Row], [Batch Start Semester]],$K$3:$K$6,0)),"0", "1")</f>
        <v>0</v>
      </c>
      <c r="AC3147" s="60" t="str">
        <f>IF(ISERROR(MATCH([3]!Quota_Std_2022_23[[#This Row], [SESSION_TYPE]],$AX$2:$AX$5,0)),"0", "1")</f>
        <v>0</v>
      </c>
      <c r="AD3147" s="60" t="str">
        <f>IF(ISERROR(MATCH(#REF!,#REF!,0)),"0", "1")</f>
        <v>0</v>
      </c>
      <c r="AE3147" s="60" t="str">
        <f>IF(ISERROR(MATCH([3]!Quota_Std_2022_23[[#This Row], [Gender]],$AN$2:$AN$4,0)),"0", "1")</f>
        <v>0</v>
      </c>
      <c r="AF3147" s="60" t="str">
        <f>IF(ISERROR(MATCH([3]!Quota_Std_2022_23[[#This Row], [Quota Type]],[3]Sheet1!$AO$2:$AO$12,0)),"0", "1")</f>
        <v>0</v>
      </c>
      <c r="AG3147" s="60" t="str">
        <f>IF(ISERROR(MATCH(#REF!,$BA$2:$BA$8,0)),"0", "1")</f>
        <v>0</v>
      </c>
      <c r="AH3147" s="60" t="str">
        <f>IF(ISERROR(MATCH(Passout2023[[#This Row], [Nationality Pakistani/ Foreign]],$D$3:$D$4,0)),"0", "1")</f>
        <v>0</v>
      </c>
    </row>
    <row r="3148">
      <c r="Y3148" s="60" t="str">
        <f>IF(ISERROR(MATCH(Passout2023[[#This Row], [Degree Duration (year)]],$M$3:$M$10,0)),"0", "1")</f>
        <v>0</v>
      </c>
      <c r="Z3148" s="60" t="str">
        <f>IF(ISERROR(MATCH(Passout2023[[#This Row], [Admission Type]],$F$3:$F$6,0)),"0", "1")</f>
        <v>0</v>
      </c>
      <c r="AA3148" s="60" t="str">
        <f>IF(ISERROR(MATCH(Passout2023[[#This Row], [Batch Start Year]],$L$3:$L$25,0)),"0", "1")</f>
        <v>0</v>
      </c>
      <c r="AB3148" s="60" t="str">
        <f>IF(ISERROR(MATCH(Passout2023[[#This Row], [Batch Start Semester]],$K$3:$K$6,0)),"0", "1")</f>
        <v>0</v>
      </c>
      <c r="AC3148" s="60" t="str">
        <f>IF(ISERROR(MATCH([3]!Quota_Std_2022_23[[#This Row], [SESSION_TYPE]],$AX$2:$AX$5,0)),"0", "1")</f>
        <v>0</v>
      </c>
      <c r="AD3148" s="60" t="str">
        <f>IF(ISERROR(MATCH(#REF!,#REF!,0)),"0", "1")</f>
        <v>0</v>
      </c>
      <c r="AE3148" s="60" t="str">
        <f>IF(ISERROR(MATCH([3]!Quota_Std_2022_23[[#This Row], [Gender]],$AN$2:$AN$4,0)),"0", "1")</f>
        <v>0</v>
      </c>
      <c r="AF3148" s="60" t="str">
        <f>IF(ISERROR(MATCH([3]!Quota_Std_2022_23[[#This Row], [Quota Type]],[3]Sheet1!$AO$2:$AO$12,0)),"0", "1")</f>
        <v>0</v>
      </c>
      <c r="AG3148" s="60" t="str">
        <f>IF(ISERROR(MATCH(#REF!,$BA$2:$BA$8,0)),"0", "1")</f>
        <v>0</v>
      </c>
      <c r="AH3148" s="60" t="str">
        <f>IF(ISERROR(MATCH(Passout2023[[#This Row], [Nationality Pakistani/ Foreign]],$D$3:$D$4,0)),"0", "1")</f>
        <v>0</v>
      </c>
    </row>
    <row r="3149">
      <c r="Y3149" s="60" t="str">
        <f>IF(ISERROR(MATCH(Passout2023[[#This Row], [Degree Duration (year)]],$M$3:$M$10,0)),"0", "1")</f>
        <v>0</v>
      </c>
      <c r="Z3149" s="60" t="str">
        <f>IF(ISERROR(MATCH(Passout2023[[#This Row], [Admission Type]],$F$3:$F$6,0)),"0", "1")</f>
        <v>0</v>
      </c>
      <c r="AA3149" s="60" t="str">
        <f>IF(ISERROR(MATCH(Passout2023[[#This Row], [Batch Start Year]],$L$3:$L$25,0)),"0", "1")</f>
        <v>0</v>
      </c>
      <c r="AB3149" s="60" t="str">
        <f>IF(ISERROR(MATCH(Passout2023[[#This Row], [Batch Start Semester]],$K$3:$K$6,0)),"0", "1")</f>
        <v>0</v>
      </c>
      <c r="AC3149" s="60" t="str">
        <f>IF(ISERROR(MATCH([3]!Quota_Std_2022_23[[#This Row], [SESSION_TYPE]],$AX$2:$AX$5,0)),"0", "1")</f>
        <v>0</v>
      </c>
      <c r="AD3149" s="60" t="str">
        <f>IF(ISERROR(MATCH(#REF!,#REF!,0)),"0", "1")</f>
        <v>0</v>
      </c>
      <c r="AE3149" s="60" t="str">
        <f>IF(ISERROR(MATCH([3]!Quota_Std_2022_23[[#This Row], [Gender]],$AN$2:$AN$4,0)),"0", "1")</f>
        <v>0</v>
      </c>
      <c r="AF3149" s="60" t="str">
        <f>IF(ISERROR(MATCH([3]!Quota_Std_2022_23[[#This Row], [Quota Type]],[3]Sheet1!$AO$2:$AO$12,0)),"0", "1")</f>
        <v>0</v>
      </c>
      <c r="AG3149" s="60" t="str">
        <f>IF(ISERROR(MATCH(#REF!,$BA$2:$BA$8,0)),"0", "1")</f>
        <v>0</v>
      </c>
      <c r="AH3149" s="60" t="str">
        <f>IF(ISERROR(MATCH(Passout2023[[#This Row], [Nationality Pakistani/ Foreign]],$D$3:$D$4,0)),"0", "1")</f>
        <v>0</v>
      </c>
    </row>
    <row r="3150">
      <c r="Y3150" s="60" t="str">
        <f>IF(ISERROR(MATCH(Passout2023[[#This Row], [Degree Duration (year)]],$M$3:$M$10,0)),"0", "1")</f>
        <v>0</v>
      </c>
      <c r="Z3150" s="60" t="str">
        <f>IF(ISERROR(MATCH(Passout2023[[#This Row], [Admission Type]],$F$3:$F$6,0)),"0", "1")</f>
        <v>0</v>
      </c>
      <c r="AA3150" s="60" t="str">
        <f>IF(ISERROR(MATCH(Passout2023[[#This Row], [Batch Start Year]],$L$3:$L$25,0)),"0", "1")</f>
        <v>0</v>
      </c>
      <c r="AB3150" s="60" t="str">
        <f>IF(ISERROR(MATCH(Passout2023[[#This Row], [Batch Start Semester]],$K$3:$K$6,0)),"0", "1")</f>
        <v>0</v>
      </c>
      <c r="AC3150" s="60" t="str">
        <f>IF(ISERROR(MATCH([3]!Quota_Std_2022_23[[#This Row], [SESSION_TYPE]],$AX$2:$AX$5,0)),"0", "1")</f>
        <v>0</v>
      </c>
      <c r="AD3150" s="60" t="str">
        <f>IF(ISERROR(MATCH(#REF!,#REF!,0)),"0", "1")</f>
        <v>0</v>
      </c>
      <c r="AE3150" s="60" t="str">
        <f>IF(ISERROR(MATCH([3]!Quota_Std_2022_23[[#This Row], [Gender]],$AN$2:$AN$4,0)),"0", "1")</f>
        <v>0</v>
      </c>
      <c r="AF3150" s="60" t="str">
        <f>IF(ISERROR(MATCH([3]!Quota_Std_2022_23[[#This Row], [Quota Type]],[3]Sheet1!$AO$2:$AO$12,0)),"0", "1")</f>
        <v>0</v>
      </c>
      <c r="AG3150" s="60" t="str">
        <f>IF(ISERROR(MATCH(#REF!,$BA$2:$BA$8,0)),"0", "1")</f>
        <v>0</v>
      </c>
      <c r="AH3150" s="60" t="str">
        <f>IF(ISERROR(MATCH(Passout2023[[#This Row], [Nationality Pakistani/ Foreign]],$D$3:$D$4,0)),"0", "1")</f>
        <v>0</v>
      </c>
    </row>
    <row r="3151">
      <c r="Y3151" s="60" t="str">
        <f>IF(ISERROR(MATCH(Passout2023[[#This Row], [Degree Duration (year)]],$M$3:$M$10,0)),"0", "1")</f>
        <v>0</v>
      </c>
      <c r="Z3151" s="60" t="str">
        <f>IF(ISERROR(MATCH(Passout2023[[#This Row], [Admission Type]],$F$3:$F$6,0)),"0", "1")</f>
        <v>0</v>
      </c>
      <c r="AA3151" s="60" t="str">
        <f>IF(ISERROR(MATCH(Passout2023[[#This Row], [Batch Start Year]],$L$3:$L$25,0)),"0", "1")</f>
        <v>0</v>
      </c>
      <c r="AB3151" s="60" t="str">
        <f>IF(ISERROR(MATCH(Passout2023[[#This Row], [Batch Start Semester]],$K$3:$K$6,0)),"0", "1")</f>
        <v>0</v>
      </c>
      <c r="AC3151" s="60" t="str">
        <f>IF(ISERROR(MATCH([3]!Quota_Std_2022_23[[#This Row], [SESSION_TYPE]],$AX$2:$AX$5,0)),"0", "1")</f>
        <v>0</v>
      </c>
      <c r="AD3151" s="60" t="str">
        <f>IF(ISERROR(MATCH(#REF!,#REF!,0)),"0", "1")</f>
        <v>0</v>
      </c>
      <c r="AE3151" s="60" t="str">
        <f>IF(ISERROR(MATCH([3]!Quota_Std_2022_23[[#This Row], [Gender]],$AN$2:$AN$4,0)),"0", "1")</f>
        <v>0</v>
      </c>
      <c r="AF3151" s="60" t="str">
        <f>IF(ISERROR(MATCH([3]!Quota_Std_2022_23[[#This Row], [Quota Type]],[3]Sheet1!$AO$2:$AO$12,0)),"0", "1")</f>
        <v>0</v>
      </c>
      <c r="AG3151" s="60" t="str">
        <f>IF(ISERROR(MATCH(#REF!,$BA$2:$BA$8,0)),"0", "1")</f>
        <v>0</v>
      </c>
      <c r="AH3151" s="60" t="str">
        <f>IF(ISERROR(MATCH(Passout2023[[#This Row], [Nationality Pakistani/ Foreign]],$D$3:$D$4,0)),"0", "1")</f>
        <v>0</v>
      </c>
    </row>
    <row r="3152">
      <c r="Y3152" s="60" t="str">
        <f>IF(ISERROR(MATCH(Passout2023[[#This Row], [Degree Duration (year)]],$M$3:$M$10,0)),"0", "1")</f>
        <v>0</v>
      </c>
      <c r="Z3152" s="60" t="str">
        <f>IF(ISERROR(MATCH(Passout2023[[#This Row], [Admission Type]],$F$3:$F$6,0)),"0", "1")</f>
        <v>0</v>
      </c>
      <c r="AA3152" s="60" t="str">
        <f>IF(ISERROR(MATCH(Passout2023[[#This Row], [Batch Start Year]],$L$3:$L$25,0)),"0", "1")</f>
        <v>0</v>
      </c>
      <c r="AB3152" s="60" t="str">
        <f>IF(ISERROR(MATCH(Passout2023[[#This Row], [Batch Start Semester]],$K$3:$K$6,0)),"0", "1")</f>
        <v>0</v>
      </c>
      <c r="AC3152" s="60" t="str">
        <f>IF(ISERROR(MATCH([3]!Quota_Std_2022_23[[#This Row], [SESSION_TYPE]],$AX$2:$AX$5,0)),"0", "1")</f>
        <v>0</v>
      </c>
      <c r="AD3152" s="60" t="str">
        <f>IF(ISERROR(MATCH(#REF!,#REF!,0)),"0", "1")</f>
        <v>0</v>
      </c>
      <c r="AE3152" s="60" t="str">
        <f>IF(ISERROR(MATCH([3]!Quota_Std_2022_23[[#This Row], [Gender]],$AN$2:$AN$4,0)),"0", "1")</f>
        <v>0</v>
      </c>
      <c r="AF3152" s="60" t="str">
        <f>IF(ISERROR(MATCH([3]!Quota_Std_2022_23[[#This Row], [Quota Type]],[3]Sheet1!$AO$2:$AO$12,0)),"0", "1")</f>
        <v>0</v>
      </c>
      <c r="AG3152" s="60" t="str">
        <f>IF(ISERROR(MATCH(#REF!,$BA$2:$BA$8,0)),"0", "1")</f>
        <v>0</v>
      </c>
      <c r="AH3152" s="60" t="str">
        <f>IF(ISERROR(MATCH(Passout2023[[#This Row], [Nationality Pakistani/ Foreign]],$D$3:$D$4,0)),"0", "1")</f>
        <v>0</v>
      </c>
    </row>
    <row r="3153">
      <c r="Y3153" s="60" t="str">
        <f>IF(ISERROR(MATCH(Passout2023[[#This Row], [Degree Duration (year)]],$M$3:$M$10,0)),"0", "1")</f>
        <v>0</v>
      </c>
      <c r="Z3153" s="60" t="str">
        <f>IF(ISERROR(MATCH(Passout2023[[#This Row], [Admission Type]],$F$3:$F$6,0)),"0", "1")</f>
        <v>0</v>
      </c>
      <c r="AA3153" s="60" t="str">
        <f>IF(ISERROR(MATCH(Passout2023[[#This Row], [Batch Start Year]],$L$3:$L$25,0)),"0", "1")</f>
        <v>0</v>
      </c>
      <c r="AB3153" s="60" t="str">
        <f>IF(ISERROR(MATCH(Passout2023[[#This Row], [Batch Start Semester]],$K$3:$K$6,0)),"0", "1")</f>
        <v>0</v>
      </c>
      <c r="AC3153" s="60" t="str">
        <f>IF(ISERROR(MATCH([3]!Quota_Std_2022_23[[#This Row], [SESSION_TYPE]],$AX$2:$AX$5,0)),"0", "1")</f>
        <v>0</v>
      </c>
      <c r="AD3153" s="60" t="str">
        <f>IF(ISERROR(MATCH(#REF!,#REF!,0)),"0", "1")</f>
        <v>0</v>
      </c>
      <c r="AE3153" s="60" t="str">
        <f>IF(ISERROR(MATCH([3]!Quota_Std_2022_23[[#This Row], [Gender]],$AN$2:$AN$4,0)),"0", "1")</f>
        <v>0</v>
      </c>
      <c r="AF3153" s="60" t="str">
        <f>IF(ISERROR(MATCH([3]!Quota_Std_2022_23[[#This Row], [Quota Type]],[3]Sheet1!$AO$2:$AO$12,0)),"0", "1")</f>
        <v>0</v>
      </c>
      <c r="AG3153" s="60" t="str">
        <f>IF(ISERROR(MATCH(#REF!,$BA$2:$BA$8,0)),"0", "1")</f>
        <v>0</v>
      </c>
      <c r="AH3153" s="60" t="str">
        <f>IF(ISERROR(MATCH(Passout2023[[#This Row], [Nationality Pakistani/ Foreign]],$D$3:$D$4,0)),"0", "1")</f>
        <v>0</v>
      </c>
    </row>
    <row r="3154">
      <c r="Y3154" s="60" t="str">
        <f>IF(ISERROR(MATCH(Passout2023[[#This Row], [Degree Duration (year)]],$M$3:$M$10,0)),"0", "1")</f>
        <v>0</v>
      </c>
      <c r="Z3154" s="60" t="str">
        <f>IF(ISERROR(MATCH(Passout2023[[#This Row], [Admission Type]],$F$3:$F$6,0)),"0", "1")</f>
        <v>0</v>
      </c>
      <c r="AA3154" s="60" t="str">
        <f>IF(ISERROR(MATCH(Passout2023[[#This Row], [Batch Start Year]],$L$3:$L$25,0)),"0", "1")</f>
        <v>0</v>
      </c>
      <c r="AB3154" s="60" t="str">
        <f>IF(ISERROR(MATCH(Passout2023[[#This Row], [Batch Start Semester]],$K$3:$K$6,0)),"0", "1")</f>
        <v>0</v>
      </c>
      <c r="AC3154" s="60" t="str">
        <f>IF(ISERROR(MATCH([3]!Quota_Std_2022_23[[#This Row], [SESSION_TYPE]],$AX$2:$AX$5,0)),"0", "1")</f>
        <v>0</v>
      </c>
      <c r="AD3154" s="60" t="str">
        <f>IF(ISERROR(MATCH(#REF!,#REF!,0)),"0", "1")</f>
        <v>0</v>
      </c>
      <c r="AE3154" s="60" t="str">
        <f>IF(ISERROR(MATCH([3]!Quota_Std_2022_23[[#This Row], [Gender]],$AN$2:$AN$4,0)),"0", "1")</f>
        <v>0</v>
      </c>
      <c r="AF3154" s="60" t="str">
        <f>IF(ISERROR(MATCH([3]!Quota_Std_2022_23[[#This Row], [Quota Type]],[3]Sheet1!$AO$2:$AO$12,0)),"0", "1")</f>
        <v>0</v>
      </c>
      <c r="AG3154" s="60" t="str">
        <f>IF(ISERROR(MATCH(#REF!,$BA$2:$BA$8,0)),"0", "1")</f>
        <v>0</v>
      </c>
      <c r="AH3154" s="60" t="str">
        <f>IF(ISERROR(MATCH(Passout2023[[#This Row], [Nationality Pakistani/ Foreign]],$D$3:$D$4,0)),"0", "1")</f>
        <v>0</v>
      </c>
    </row>
    <row r="3155">
      <c r="Y3155" s="60" t="str">
        <f>IF(ISERROR(MATCH(Passout2023[[#This Row], [Degree Duration (year)]],$M$3:$M$10,0)),"0", "1")</f>
        <v>0</v>
      </c>
      <c r="Z3155" s="60" t="str">
        <f>IF(ISERROR(MATCH(Passout2023[[#This Row], [Admission Type]],$F$3:$F$6,0)),"0", "1")</f>
        <v>0</v>
      </c>
      <c r="AA3155" s="60" t="str">
        <f>IF(ISERROR(MATCH(Passout2023[[#This Row], [Batch Start Year]],$L$3:$L$25,0)),"0", "1")</f>
        <v>0</v>
      </c>
      <c r="AB3155" s="60" t="str">
        <f>IF(ISERROR(MATCH(Passout2023[[#This Row], [Batch Start Semester]],$K$3:$K$6,0)),"0", "1")</f>
        <v>0</v>
      </c>
      <c r="AC3155" s="60" t="str">
        <f>IF(ISERROR(MATCH([3]!Quota_Std_2022_23[[#This Row], [SESSION_TYPE]],$AX$2:$AX$5,0)),"0", "1")</f>
        <v>0</v>
      </c>
      <c r="AD3155" s="60" t="str">
        <f>IF(ISERROR(MATCH(#REF!,#REF!,0)),"0", "1")</f>
        <v>0</v>
      </c>
      <c r="AE3155" s="60" t="str">
        <f>IF(ISERROR(MATCH([3]!Quota_Std_2022_23[[#This Row], [Gender]],$AN$2:$AN$4,0)),"0", "1")</f>
        <v>0</v>
      </c>
      <c r="AF3155" s="60" t="str">
        <f>IF(ISERROR(MATCH([3]!Quota_Std_2022_23[[#This Row], [Quota Type]],[3]Sheet1!$AO$2:$AO$12,0)),"0", "1")</f>
        <v>0</v>
      </c>
      <c r="AG3155" s="60" t="str">
        <f>IF(ISERROR(MATCH(#REF!,$BA$2:$BA$8,0)),"0", "1")</f>
        <v>0</v>
      </c>
      <c r="AH3155" s="60" t="str">
        <f>IF(ISERROR(MATCH(Passout2023[[#This Row], [Nationality Pakistani/ Foreign]],$D$3:$D$4,0)),"0", "1")</f>
        <v>0</v>
      </c>
    </row>
    <row r="3156">
      <c r="Y3156" s="60" t="str">
        <f>IF(ISERROR(MATCH(Passout2023[[#This Row], [Degree Duration (year)]],$M$3:$M$10,0)),"0", "1")</f>
        <v>0</v>
      </c>
      <c r="Z3156" s="60" t="str">
        <f>IF(ISERROR(MATCH(Passout2023[[#This Row], [Admission Type]],$F$3:$F$6,0)),"0", "1")</f>
        <v>0</v>
      </c>
      <c r="AA3156" s="60" t="str">
        <f>IF(ISERROR(MATCH(Passout2023[[#This Row], [Batch Start Year]],$L$3:$L$25,0)),"0", "1")</f>
        <v>0</v>
      </c>
      <c r="AB3156" s="60" t="str">
        <f>IF(ISERROR(MATCH(Passout2023[[#This Row], [Batch Start Semester]],$K$3:$K$6,0)),"0", "1")</f>
        <v>0</v>
      </c>
      <c r="AC3156" s="60" t="str">
        <f>IF(ISERROR(MATCH([3]!Quota_Std_2022_23[[#This Row], [SESSION_TYPE]],$AX$2:$AX$5,0)),"0", "1")</f>
        <v>0</v>
      </c>
      <c r="AD3156" s="60" t="str">
        <f>IF(ISERROR(MATCH(#REF!,#REF!,0)),"0", "1")</f>
        <v>0</v>
      </c>
      <c r="AE3156" s="60" t="str">
        <f>IF(ISERROR(MATCH([3]!Quota_Std_2022_23[[#This Row], [Gender]],$AN$2:$AN$4,0)),"0", "1")</f>
        <v>0</v>
      </c>
      <c r="AF3156" s="60" t="str">
        <f>IF(ISERROR(MATCH([3]!Quota_Std_2022_23[[#This Row], [Quota Type]],[3]Sheet1!$AO$2:$AO$12,0)),"0", "1")</f>
        <v>0</v>
      </c>
      <c r="AG3156" s="60" t="str">
        <f>IF(ISERROR(MATCH(#REF!,$BA$2:$BA$8,0)),"0", "1")</f>
        <v>0</v>
      </c>
      <c r="AH3156" s="60" t="str">
        <f>IF(ISERROR(MATCH(Passout2023[[#This Row], [Nationality Pakistani/ Foreign]],$D$3:$D$4,0)),"0", "1")</f>
        <v>0</v>
      </c>
    </row>
    <row r="3157">
      <c r="Y3157" s="60" t="str">
        <f>IF(ISERROR(MATCH(Passout2023[[#This Row], [Degree Duration (year)]],$M$3:$M$10,0)),"0", "1")</f>
        <v>0</v>
      </c>
      <c r="Z3157" s="60" t="str">
        <f>IF(ISERROR(MATCH(Passout2023[[#This Row], [Admission Type]],$F$3:$F$6,0)),"0", "1")</f>
        <v>0</v>
      </c>
      <c r="AA3157" s="60" t="str">
        <f>IF(ISERROR(MATCH(Passout2023[[#This Row], [Batch Start Year]],$L$3:$L$25,0)),"0", "1")</f>
        <v>0</v>
      </c>
      <c r="AB3157" s="60" t="str">
        <f>IF(ISERROR(MATCH(Passout2023[[#This Row], [Batch Start Semester]],$K$3:$K$6,0)),"0", "1")</f>
        <v>0</v>
      </c>
      <c r="AC3157" s="60" t="str">
        <f>IF(ISERROR(MATCH([3]!Quota_Std_2022_23[[#This Row], [SESSION_TYPE]],$AX$2:$AX$5,0)),"0", "1")</f>
        <v>0</v>
      </c>
      <c r="AD3157" s="60" t="str">
        <f>IF(ISERROR(MATCH(#REF!,#REF!,0)),"0", "1")</f>
        <v>0</v>
      </c>
      <c r="AE3157" s="60" t="str">
        <f>IF(ISERROR(MATCH([3]!Quota_Std_2022_23[[#This Row], [Gender]],$AN$2:$AN$4,0)),"0", "1")</f>
        <v>0</v>
      </c>
      <c r="AF3157" s="60" t="str">
        <f>IF(ISERROR(MATCH([3]!Quota_Std_2022_23[[#This Row], [Quota Type]],[3]Sheet1!$AO$2:$AO$12,0)),"0", "1")</f>
        <v>0</v>
      </c>
      <c r="AG3157" s="60" t="str">
        <f>IF(ISERROR(MATCH(#REF!,$BA$2:$BA$8,0)),"0", "1")</f>
        <v>0</v>
      </c>
      <c r="AH3157" s="60" t="str">
        <f>IF(ISERROR(MATCH(Passout2023[[#This Row], [Nationality Pakistani/ Foreign]],$D$3:$D$4,0)),"0", "1")</f>
        <v>0</v>
      </c>
    </row>
    <row r="3158">
      <c r="Y3158" s="60" t="str">
        <f>IF(ISERROR(MATCH(Passout2023[[#This Row], [Degree Duration (year)]],$M$3:$M$10,0)),"0", "1")</f>
        <v>0</v>
      </c>
      <c r="Z3158" s="60" t="str">
        <f>IF(ISERROR(MATCH(Passout2023[[#This Row], [Admission Type]],$F$3:$F$6,0)),"0", "1")</f>
        <v>0</v>
      </c>
      <c r="AA3158" s="60" t="str">
        <f>IF(ISERROR(MATCH(Passout2023[[#This Row], [Batch Start Year]],$L$3:$L$25,0)),"0", "1")</f>
        <v>0</v>
      </c>
      <c r="AB3158" s="60" t="str">
        <f>IF(ISERROR(MATCH(Passout2023[[#This Row], [Batch Start Semester]],$K$3:$K$6,0)),"0", "1")</f>
        <v>0</v>
      </c>
      <c r="AC3158" s="60" t="str">
        <f>IF(ISERROR(MATCH([3]!Quota_Std_2022_23[[#This Row], [SESSION_TYPE]],$AX$2:$AX$5,0)),"0", "1")</f>
        <v>0</v>
      </c>
      <c r="AD3158" s="60" t="str">
        <f>IF(ISERROR(MATCH(#REF!,#REF!,0)),"0", "1")</f>
        <v>0</v>
      </c>
      <c r="AE3158" s="60" t="str">
        <f>IF(ISERROR(MATCH([3]!Quota_Std_2022_23[[#This Row], [Gender]],$AN$2:$AN$4,0)),"0", "1")</f>
        <v>0</v>
      </c>
      <c r="AF3158" s="60" t="str">
        <f>IF(ISERROR(MATCH([3]!Quota_Std_2022_23[[#This Row], [Quota Type]],[3]Sheet1!$AO$2:$AO$12,0)),"0", "1")</f>
        <v>0</v>
      </c>
      <c r="AG3158" s="60" t="str">
        <f>IF(ISERROR(MATCH(#REF!,$BA$2:$BA$8,0)),"0", "1")</f>
        <v>0</v>
      </c>
      <c r="AH3158" s="60" t="str">
        <f>IF(ISERROR(MATCH(Passout2023[[#This Row], [Nationality Pakistani/ Foreign]],$D$3:$D$4,0)),"0", "1")</f>
        <v>0</v>
      </c>
    </row>
    <row r="3159">
      <c r="Y3159" s="60" t="str">
        <f>IF(ISERROR(MATCH(Passout2023[[#This Row], [Degree Duration (year)]],$M$3:$M$10,0)),"0", "1")</f>
        <v>0</v>
      </c>
      <c r="Z3159" s="60" t="str">
        <f>IF(ISERROR(MATCH(Passout2023[[#This Row], [Admission Type]],$F$3:$F$6,0)),"0", "1")</f>
        <v>0</v>
      </c>
      <c r="AA3159" s="60" t="str">
        <f>IF(ISERROR(MATCH(Passout2023[[#This Row], [Batch Start Year]],$L$3:$L$25,0)),"0", "1")</f>
        <v>0</v>
      </c>
      <c r="AB3159" s="60" t="str">
        <f>IF(ISERROR(MATCH(Passout2023[[#This Row], [Batch Start Semester]],$K$3:$K$6,0)),"0", "1")</f>
        <v>0</v>
      </c>
      <c r="AC3159" s="60" t="str">
        <f>IF(ISERROR(MATCH([3]!Quota_Std_2022_23[[#This Row], [SESSION_TYPE]],$AX$2:$AX$5,0)),"0", "1")</f>
        <v>0</v>
      </c>
      <c r="AD3159" s="60" t="str">
        <f>IF(ISERROR(MATCH(#REF!,#REF!,0)),"0", "1")</f>
        <v>0</v>
      </c>
      <c r="AE3159" s="60" t="str">
        <f>IF(ISERROR(MATCH([3]!Quota_Std_2022_23[[#This Row], [Gender]],$AN$2:$AN$4,0)),"0", "1")</f>
        <v>0</v>
      </c>
      <c r="AF3159" s="60" t="str">
        <f>IF(ISERROR(MATCH([3]!Quota_Std_2022_23[[#This Row], [Quota Type]],[3]Sheet1!$AO$2:$AO$12,0)),"0", "1")</f>
        <v>0</v>
      </c>
      <c r="AG3159" s="60" t="str">
        <f>IF(ISERROR(MATCH(#REF!,$BA$2:$BA$8,0)),"0", "1")</f>
        <v>0</v>
      </c>
      <c r="AH3159" s="60" t="str">
        <f>IF(ISERROR(MATCH(Passout2023[[#This Row], [Nationality Pakistani/ Foreign]],$D$3:$D$4,0)),"0", "1")</f>
        <v>0</v>
      </c>
    </row>
    <row r="3160">
      <c r="Y3160" s="60" t="str">
        <f>IF(ISERROR(MATCH(Passout2023[[#This Row], [Degree Duration (year)]],$M$3:$M$10,0)),"0", "1")</f>
        <v>0</v>
      </c>
      <c r="Z3160" s="60" t="str">
        <f>IF(ISERROR(MATCH(Passout2023[[#This Row], [Admission Type]],$F$3:$F$6,0)),"0", "1")</f>
        <v>0</v>
      </c>
      <c r="AA3160" s="60" t="str">
        <f>IF(ISERROR(MATCH(Passout2023[[#This Row], [Batch Start Year]],$L$3:$L$25,0)),"0", "1")</f>
        <v>0</v>
      </c>
      <c r="AB3160" s="60" t="str">
        <f>IF(ISERROR(MATCH(Passout2023[[#This Row], [Batch Start Semester]],$K$3:$K$6,0)),"0", "1")</f>
        <v>0</v>
      </c>
      <c r="AC3160" s="60" t="str">
        <f>IF(ISERROR(MATCH([3]!Quota_Std_2022_23[[#This Row], [SESSION_TYPE]],$AX$2:$AX$5,0)),"0", "1")</f>
        <v>0</v>
      </c>
      <c r="AD3160" s="60" t="str">
        <f>IF(ISERROR(MATCH(#REF!,#REF!,0)),"0", "1")</f>
        <v>0</v>
      </c>
      <c r="AE3160" s="60" t="str">
        <f>IF(ISERROR(MATCH([3]!Quota_Std_2022_23[[#This Row], [Gender]],$AN$2:$AN$4,0)),"0", "1")</f>
        <v>0</v>
      </c>
      <c r="AF3160" s="60" t="str">
        <f>IF(ISERROR(MATCH([3]!Quota_Std_2022_23[[#This Row], [Quota Type]],[3]Sheet1!$AO$2:$AO$12,0)),"0", "1")</f>
        <v>0</v>
      </c>
      <c r="AG3160" s="60" t="str">
        <f>IF(ISERROR(MATCH(#REF!,$BA$2:$BA$8,0)),"0", "1")</f>
        <v>0</v>
      </c>
      <c r="AH3160" s="60" t="str">
        <f>IF(ISERROR(MATCH(Passout2023[[#This Row], [Nationality Pakistani/ Foreign]],$D$3:$D$4,0)),"0", "1")</f>
        <v>0</v>
      </c>
    </row>
    <row r="3161">
      <c r="Y3161" s="60" t="str">
        <f>IF(ISERROR(MATCH(Passout2023[[#This Row], [Degree Duration (year)]],$M$3:$M$10,0)),"0", "1")</f>
        <v>0</v>
      </c>
      <c r="Z3161" s="60" t="str">
        <f>IF(ISERROR(MATCH(Passout2023[[#This Row], [Admission Type]],$F$3:$F$6,0)),"0", "1")</f>
        <v>0</v>
      </c>
      <c r="AA3161" s="60" t="str">
        <f>IF(ISERROR(MATCH(Passout2023[[#This Row], [Batch Start Year]],$L$3:$L$25,0)),"0", "1")</f>
        <v>0</v>
      </c>
      <c r="AB3161" s="60" t="str">
        <f>IF(ISERROR(MATCH(Passout2023[[#This Row], [Batch Start Semester]],$K$3:$K$6,0)),"0", "1")</f>
        <v>0</v>
      </c>
      <c r="AC3161" s="60" t="str">
        <f>IF(ISERROR(MATCH([3]!Quota_Std_2022_23[[#This Row], [SESSION_TYPE]],$AX$2:$AX$5,0)),"0", "1")</f>
        <v>0</v>
      </c>
      <c r="AD3161" s="60" t="str">
        <f>IF(ISERROR(MATCH(#REF!,#REF!,0)),"0", "1")</f>
        <v>0</v>
      </c>
      <c r="AE3161" s="60" t="str">
        <f>IF(ISERROR(MATCH([3]!Quota_Std_2022_23[[#This Row], [Gender]],$AN$2:$AN$4,0)),"0", "1")</f>
        <v>0</v>
      </c>
      <c r="AF3161" s="60" t="str">
        <f>IF(ISERROR(MATCH([3]!Quota_Std_2022_23[[#This Row], [Quota Type]],[3]Sheet1!$AO$2:$AO$12,0)),"0", "1")</f>
        <v>0</v>
      </c>
      <c r="AG3161" s="60" t="str">
        <f>IF(ISERROR(MATCH(#REF!,$BA$2:$BA$8,0)),"0", "1")</f>
        <v>0</v>
      </c>
      <c r="AH3161" s="60" t="str">
        <f>IF(ISERROR(MATCH(Passout2023[[#This Row], [Nationality Pakistani/ Foreign]],$D$3:$D$4,0)),"0", "1")</f>
        <v>0</v>
      </c>
    </row>
    <row r="3162">
      <c r="Y3162" s="60" t="str">
        <f>IF(ISERROR(MATCH(Passout2023[[#This Row], [Degree Duration (year)]],$M$3:$M$10,0)),"0", "1")</f>
        <v>0</v>
      </c>
      <c r="Z3162" s="60" t="str">
        <f>IF(ISERROR(MATCH(Passout2023[[#This Row], [Admission Type]],$F$3:$F$6,0)),"0", "1")</f>
        <v>0</v>
      </c>
      <c r="AA3162" s="60" t="str">
        <f>IF(ISERROR(MATCH(Passout2023[[#This Row], [Batch Start Year]],$L$3:$L$25,0)),"0", "1")</f>
        <v>0</v>
      </c>
      <c r="AB3162" s="60" t="str">
        <f>IF(ISERROR(MATCH(Passout2023[[#This Row], [Batch Start Semester]],$K$3:$K$6,0)),"0", "1")</f>
        <v>0</v>
      </c>
      <c r="AC3162" s="60" t="str">
        <f>IF(ISERROR(MATCH([3]!Quota_Std_2022_23[[#This Row], [SESSION_TYPE]],$AX$2:$AX$5,0)),"0", "1")</f>
        <v>0</v>
      </c>
      <c r="AD3162" s="60" t="str">
        <f>IF(ISERROR(MATCH(#REF!,#REF!,0)),"0", "1")</f>
        <v>0</v>
      </c>
      <c r="AE3162" s="60" t="str">
        <f>IF(ISERROR(MATCH([3]!Quota_Std_2022_23[[#This Row], [Gender]],$AN$2:$AN$4,0)),"0", "1")</f>
        <v>0</v>
      </c>
      <c r="AF3162" s="60" t="str">
        <f>IF(ISERROR(MATCH([3]!Quota_Std_2022_23[[#This Row], [Quota Type]],[3]Sheet1!$AO$2:$AO$12,0)),"0", "1")</f>
        <v>0</v>
      </c>
      <c r="AG3162" s="60" t="str">
        <f>IF(ISERROR(MATCH(#REF!,$BA$2:$BA$8,0)),"0", "1")</f>
        <v>0</v>
      </c>
      <c r="AH3162" s="60" t="str">
        <f>IF(ISERROR(MATCH(Passout2023[[#This Row], [Nationality Pakistani/ Foreign]],$D$3:$D$4,0)),"0", "1")</f>
        <v>0</v>
      </c>
    </row>
    <row r="3163">
      <c r="Y3163" s="60" t="str">
        <f>IF(ISERROR(MATCH(Passout2023[[#This Row], [Degree Duration (year)]],$M$3:$M$10,0)),"0", "1")</f>
        <v>0</v>
      </c>
      <c r="Z3163" s="60" t="str">
        <f>IF(ISERROR(MATCH(Passout2023[[#This Row], [Admission Type]],$F$3:$F$6,0)),"0", "1")</f>
        <v>0</v>
      </c>
      <c r="AA3163" s="60" t="str">
        <f>IF(ISERROR(MATCH(Passout2023[[#This Row], [Batch Start Year]],$L$3:$L$25,0)),"0", "1")</f>
        <v>0</v>
      </c>
      <c r="AB3163" s="60" t="str">
        <f>IF(ISERROR(MATCH(Passout2023[[#This Row], [Batch Start Semester]],$K$3:$K$6,0)),"0", "1")</f>
        <v>0</v>
      </c>
      <c r="AC3163" s="60" t="str">
        <f>IF(ISERROR(MATCH([3]!Quota_Std_2022_23[[#This Row], [SESSION_TYPE]],$AX$2:$AX$5,0)),"0", "1")</f>
        <v>0</v>
      </c>
      <c r="AD3163" s="60" t="str">
        <f>IF(ISERROR(MATCH(#REF!,#REF!,0)),"0", "1")</f>
        <v>0</v>
      </c>
      <c r="AE3163" s="60" t="str">
        <f>IF(ISERROR(MATCH([3]!Quota_Std_2022_23[[#This Row], [Gender]],$AN$2:$AN$4,0)),"0", "1")</f>
        <v>0</v>
      </c>
      <c r="AF3163" s="60" t="str">
        <f>IF(ISERROR(MATCH([3]!Quota_Std_2022_23[[#This Row], [Quota Type]],[3]Sheet1!$AO$2:$AO$12,0)),"0", "1")</f>
        <v>0</v>
      </c>
      <c r="AG3163" s="60" t="str">
        <f>IF(ISERROR(MATCH(#REF!,$BA$2:$BA$8,0)),"0", "1")</f>
        <v>0</v>
      </c>
      <c r="AH3163" s="60" t="str">
        <f>IF(ISERROR(MATCH(Passout2023[[#This Row], [Nationality Pakistani/ Foreign]],$D$3:$D$4,0)),"0", "1")</f>
        <v>0</v>
      </c>
    </row>
    <row r="3164">
      <c r="Y3164" s="60" t="str">
        <f>IF(ISERROR(MATCH(Passout2023[[#This Row], [Degree Duration (year)]],$M$3:$M$10,0)),"0", "1")</f>
        <v>0</v>
      </c>
      <c r="Z3164" s="60" t="str">
        <f>IF(ISERROR(MATCH(Passout2023[[#This Row], [Admission Type]],$F$3:$F$6,0)),"0", "1")</f>
        <v>0</v>
      </c>
      <c r="AA3164" s="60" t="str">
        <f>IF(ISERROR(MATCH(Passout2023[[#This Row], [Batch Start Year]],$L$3:$L$25,0)),"0", "1")</f>
        <v>0</v>
      </c>
      <c r="AB3164" s="60" t="str">
        <f>IF(ISERROR(MATCH(Passout2023[[#This Row], [Batch Start Semester]],$K$3:$K$6,0)),"0", "1")</f>
        <v>0</v>
      </c>
      <c r="AC3164" s="60" t="str">
        <f>IF(ISERROR(MATCH([3]!Quota_Std_2022_23[[#This Row], [SESSION_TYPE]],$AX$2:$AX$5,0)),"0", "1")</f>
        <v>0</v>
      </c>
      <c r="AD3164" s="60" t="str">
        <f>IF(ISERROR(MATCH(#REF!,#REF!,0)),"0", "1")</f>
        <v>0</v>
      </c>
      <c r="AE3164" s="60" t="str">
        <f>IF(ISERROR(MATCH([3]!Quota_Std_2022_23[[#This Row], [Gender]],$AN$2:$AN$4,0)),"0", "1")</f>
        <v>0</v>
      </c>
      <c r="AF3164" s="60" t="str">
        <f>IF(ISERROR(MATCH([3]!Quota_Std_2022_23[[#This Row], [Quota Type]],[3]Sheet1!$AO$2:$AO$12,0)),"0", "1")</f>
        <v>0</v>
      </c>
      <c r="AG3164" s="60" t="str">
        <f>IF(ISERROR(MATCH(#REF!,$BA$2:$BA$8,0)),"0", "1")</f>
        <v>0</v>
      </c>
      <c r="AH3164" s="60" t="str">
        <f>IF(ISERROR(MATCH(Passout2023[[#This Row], [Nationality Pakistani/ Foreign]],$D$3:$D$4,0)),"0", "1")</f>
        <v>0</v>
      </c>
    </row>
    <row r="3165">
      <c r="Y3165" s="60" t="str">
        <f>IF(ISERROR(MATCH(Passout2023[[#This Row], [Degree Duration (year)]],$M$3:$M$10,0)),"0", "1")</f>
        <v>0</v>
      </c>
      <c r="Z3165" s="60" t="str">
        <f>IF(ISERROR(MATCH(Passout2023[[#This Row], [Admission Type]],$F$3:$F$6,0)),"0", "1")</f>
        <v>0</v>
      </c>
      <c r="AA3165" s="60" t="str">
        <f>IF(ISERROR(MATCH(Passout2023[[#This Row], [Batch Start Year]],$L$3:$L$25,0)),"0", "1")</f>
        <v>0</v>
      </c>
      <c r="AB3165" s="60" t="str">
        <f>IF(ISERROR(MATCH(Passout2023[[#This Row], [Batch Start Semester]],$K$3:$K$6,0)),"0", "1")</f>
        <v>0</v>
      </c>
      <c r="AC3165" s="60" t="str">
        <f>IF(ISERROR(MATCH([3]!Quota_Std_2022_23[[#This Row], [SESSION_TYPE]],$AX$2:$AX$5,0)),"0", "1")</f>
        <v>0</v>
      </c>
      <c r="AD3165" s="60" t="str">
        <f>IF(ISERROR(MATCH(#REF!,#REF!,0)),"0", "1")</f>
        <v>0</v>
      </c>
      <c r="AE3165" s="60" t="str">
        <f>IF(ISERROR(MATCH([3]!Quota_Std_2022_23[[#This Row], [Gender]],$AN$2:$AN$4,0)),"0", "1")</f>
        <v>0</v>
      </c>
      <c r="AF3165" s="60" t="str">
        <f>IF(ISERROR(MATCH([3]!Quota_Std_2022_23[[#This Row], [Quota Type]],[3]Sheet1!$AO$2:$AO$12,0)),"0", "1")</f>
        <v>0</v>
      </c>
      <c r="AG3165" s="60" t="str">
        <f>IF(ISERROR(MATCH(#REF!,$BA$2:$BA$8,0)),"0", "1")</f>
        <v>0</v>
      </c>
      <c r="AH3165" s="60" t="str">
        <f>IF(ISERROR(MATCH(Passout2023[[#This Row], [Nationality Pakistani/ Foreign]],$D$3:$D$4,0)),"0", "1")</f>
        <v>0</v>
      </c>
    </row>
    <row r="3166">
      <c r="Y3166" s="60" t="str">
        <f>IF(ISERROR(MATCH(Passout2023[[#This Row], [Degree Duration (year)]],$M$3:$M$10,0)),"0", "1")</f>
        <v>0</v>
      </c>
      <c r="Z3166" s="60" t="str">
        <f>IF(ISERROR(MATCH(Passout2023[[#This Row], [Admission Type]],$F$3:$F$6,0)),"0", "1")</f>
        <v>0</v>
      </c>
      <c r="AA3166" s="60" t="str">
        <f>IF(ISERROR(MATCH(Passout2023[[#This Row], [Batch Start Year]],$L$3:$L$25,0)),"0", "1")</f>
        <v>0</v>
      </c>
      <c r="AB3166" s="60" t="str">
        <f>IF(ISERROR(MATCH(Passout2023[[#This Row], [Batch Start Semester]],$K$3:$K$6,0)),"0", "1")</f>
        <v>0</v>
      </c>
      <c r="AC3166" s="60" t="str">
        <f>IF(ISERROR(MATCH([3]!Quota_Std_2022_23[[#This Row], [SESSION_TYPE]],$AX$2:$AX$5,0)),"0", "1")</f>
        <v>0</v>
      </c>
      <c r="AD3166" s="60" t="str">
        <f>IF(ISERROR(MATCH(#REF!,#REF!,0)),"0", "1")</f>
        <v>0</v>
      </c>
      <c r="AE3166" s="60" t="str">
        <f>IF(ISERROR(MATCH([3]!Quota_Std_2022_23[[#This Row], [Gender]],$AN$2:$AN$4,0)),"0", "1")</f>
        <v>0</v>
      </c>
      <c r="AF3166" s="60" t="str">
        <f>IF(ISERROR(MATCH([3]!Quota_Std_2022_23[[#This Row], [Quota Type]],[3]Sheet1!$AO$2:$AO$12,0)),"0", "1")</f>
        <v>0</v>
      </c>
      <c r="AG3166" s="60" t="str">
        <f>IF(ISERROR(MATCH(#REF!,$BA$2:$BA$8,0)),"0", "1")</f>
        <v>0</v>
      </c>
      <c r="AH3166" s="60" t="str">
        <f>IF(ISERROR(MATCH(Passout2023[[#This Row], [Nationality Pakistani/ Foreign]],$D$3:$D$4,0)),"0", "1")</f>
        <v>0</v>
      </c>
    </row>
    <row r="3167">
      <c r="Y3167" s="60" t="str">
        <f>IF(ISERROR(MATCH(Passout2023[[#This Row], [Degree Duration (year)]],$M$3:$M$10,0)),"0", "1")</f>
        <v>0</v>
      </c>
      <c r="Z3167" s="60" t="str">
        <f>IF(ISERROR(MATCH(Passout2023[[#This Row], [Admission Type]],$F$3:$F$6,0)),"0", "1")</f>
        <v>0</v>
      </c>
      <c r="AA3167" s="60" t="str">
        <f>IF(ISERROR(MATCH(Passout2023[[#This Row], [Batch Start Year]],$L$3:$L$25,0)),"0", "1")</f>
        <v>0</v>
      </c>
      <c r="AB3167" s="60" t="str">
        <f>IF(ISERROR(MATCH(Passout2023[[#This Row], [Batch Start Semester]],$K$3:$K$6,0)),"0", "1")</f>
        <v>0</v>
      </c>
      <c r="AC3167" s="60" t="str">
        <f>IF(ISERROR(MATCH([3]!Quota_Std_2022_23[[#This Row], [SESSION_TYPE]],$AX$2:$AX$5,0)),"0", "1")</f>
        <v>0</v>
      </c>
      <c r="AD3167" s="60" t="str">
        <f>IF(ISERROR(MATCH(#REF!,#REF!,0)),"0", "1")</f>
        <v>0</v>
      </c>
      <c r="AE3167" s="60" t="str">
        <f>IF(ISERROR(MATCH([3]!Quota_Std_2022_23[[#This Row], [Gender]],$AN$2:$AN$4,0)),"0", "1")</f>
        <v>0</v>
      </c>
      <c r="AF3167" s="60" t="str">
        <f>IF(ISERROR(MATCH([3]!Quota_Std_2022_23[[#This Row], [Quota Type]],[3]Sheet1!$AO$2:$AO$12,0)),"0", "1")</f>
        <v>0</v>
      </c>
      <c r="AG3167" s="60" t="str">
        <f>IF(ISERROR(MATCH(#REF!,$BA$2:$BA$8,0)),"0", "1")</f>
        <v>0</v>
      </c>
      <c r="AH3167" s="60" t="str">
        <f>IF(ISERROR(MATCH(Passout2023[[#This Row], [Nationality Pakistani/ Foreign]],$D$3:$D$4,0)),"0", "1")</f>
        <v>0</v>
      </c>
    </row>
    <row r="3168">
      <c r="Y3168" s="60" t="str">
        <f>IF(ISERROR(MATCH(Passout2023[[#This Row], [Degree Duration (year)]],$M$3:$M$10,0)),"0", "1")</f>
        <v>0</v>
      </c>
      <c r="Z3168" s="60" t="str">
        <f>IF(ISERROR(MATCH(Passout2023[[#This Row], [Admission Type]],$F$3:$F$6,0)),"0", "1")</f>
        <v>0</v>
      </c>
      <c r="AA3168" s="60" t="str">
        <f>IF(ISERROR(MATCH(Passout2023[[#This Row], [Batch Start Year]],$L$3:$L$25,0)),"0", "1")</f>
        <v>0</v>
      </c>
      <c r="AB3168" s="60" t="str">
        <f>IF(ISERROR(MATCH(Passout2023[[#This Row], [Batch Start Semester]],$K$3:$K$6,0)),"0", "1")</f>
        <v>0</v>
      </c>
      <c r="AC3168" s="60" t="str">
        <f>IF(ISERROR(MATCH([3]!Quota_Std_2022_23[[#This Row], [SESSION_TYPE]],$AX$2:$AX$5,0)),"0", "1")</f>
        <v>0</v>
      </c>
      <c r="AD3168" s="60" t="str">
        <f>IF(ISERROR(MATCH(#REF!,#REF!,0)),"0", "1")</f>
        <v>0</v>
      </c>
      <c r="AE3168" s="60" t="str">
        <f>IF(ISERROR(MATCH([3]!Quota_Std_2022_23[[#This Row], [Gender]],$AN$2:$AN$4,0)),"0", "1")</f>
        <v>0</v>
      </c>
      <c r="AF3168" s="60" t="str">
        <f>IF(ISERROR(MATCH([3]!Quota_Std_2022_23[[#This Row], [Quota Type]],[3]Sheet1!$AO$2:$AO$12,0)),"0", "1")</f>
        <v>0</v>
      </c>
      <c r="AG3168" s="60" t="str">
        <f>IF(ISERROR(MATCH(#REF!,$BA$2:$BA$8,0)),"0", "1")</f>
        <v>0</v>
      </c>
      <c r="AH3168" s="60" t="str">
        <f>IF(ISERROR(MATCH(Passout2023[[#This Row], [Nationality Pakistani/ Foreign]],$D$3:$D$4,0)),"0", "1")</f>
        <v>0</v>
      </c>
    </row>
    <row r="3169">
      <c r="Y3169" s="60" t="str">
        <f>IF(ISERROR(MATCH(Passout2023[[#This Row], [Degree Duration (year)]],$M$3:$M$10,0)),"0", "1")</f>
        <v>0</v>
      </c>
      <c r="Z3169" s="60" t="str">
        <f>IF(ISERROR(MATCH(Passout2023[[#This Row], [Admission Type]],$F$3:$F$6,0)),"0", "1")</f>
        <v>0</v>
      </c>
      <c r="AA3169" s="60" t="str">
        <f>IF(ISERROR(MATCH(Passout2023[[#This Row], [Batch Start Year]],$L$3:$L$25,0)),"0", "1")</f>
        <v>0</v>
      </c>
      <c r="AB3169" s="60" t="str">
        <f>IF(ISERROR(MATCH(Passout2023[[#This Row], [Batch Start Semester]],$K$3:$K$6,0)),"0", "1")</f>
        <v>0</v>
      </c>
      <c r="AC3169" s="60" t="str">
        <f>IF(ISERROR(MATCH([3]!Quota_Std_2022_23[[#This Row], [SESSION_TYPE]],$AX$2:$AX$5,0)),"0", "1")</f>
        <v>0</v>
      </c>
      <c r="AD3169" s="60" t="str">
        <f>IF(ISERROR(MATCH(#REF!,#REF!,0)),"0", "1")</f>
        <v>0</v>
      </c>
      <c r="AE3169" s="60" t="str">
        <f>IF(ISERROR(MATCH([3]!Quota_Std_2022_23[[#This Row], [Gender]],$AN$2:$AN$4,0)),"0", "1")</f>
        <v>0</v>
      </c>
      <c r="AF3169" s="60" t="str">
        <f>IF(ISERROR(MATCH([3]!Quota_Std_2022_23[[#This Row], [Quota Type]],[3]Sheet1!$AO$2:$AO$12,0)),"0", "1")</f>
        <v>0</v>
      </c>
      <c r="AG3169" s="60" t="str">
        <f>IF(ISERROR(MATCH(#REF!,$BA$2:$BA$8,0)),"0", "1")</f>
        <v>0</v>
      </c>
      <c r="AH3169" s="60" t="str">
        <f>IF(ISERROR(MATCH(Passout2023[[#This Row], [Nationality Pakistani/ Foreign]],$D$3:$D$4,0)),"0", "1")</f>
        <v>0</v>
      </c>
    </row>
    <row r="3170">
      <c r="Y3170" s="60" t="str">
        <f>IF(ISERROR(MATCH(Passout2023[[#This Row], [Degree Duration (year)]],$M$3:$M$10,0)),"0", "1")</f>
        <v>0</v>
      </c>
      <c r="Z3170" s="60" t="str">
        <f>IF(ISERROR(MATCH(Passout2023[[#This Row], [Admission Type]],$F$3:$F$6,0)),"0", "1")</f>
        <v>0</v>
      </c>
      <c r="AA3170" s="60" t="str">
        <f>IF(ISERROR(MATCH(Passout2023[[#This Row], [Batch Start Year]],$L$3:$L$25,0)),"0", "1")</f>
        <v>0</v>
      </c>
      <c r="AB3170" s="60" t="str">
        <f>IF(ISERROR(MATCH(Passout2023[[#This Row], [Batch Start Semester]],$K$3:$K$6,0)),"0", "1")</f>
        <v>0</v>
      </c>
      <c r="AC3170" s="60" t="str">
        <f>IF(ISERROR(MATCH([3]!Quota_Std_2022_23[[#This Row], [SESSION_TYPE]],$AX$2:$AX$5,0)),"0", "1")</f>
        <v>0</v>
      </c>
      <c r="AD3170" s="60" t="str">
        <f>IF(ISERROR(MATCH(#REF!,#REF!,0)),"0", "1")</f>
        <v>0</v>
      </c>
      <c r="AE3170" s="60" t="str">
        <f>IF(ISERROR(MATCH([3]!Quota_Std_2022_23[[#This Row], [Gender]],$AN$2:$AN$4,0)),"0", "1")</f>
        <v>0</v>
      </c>
      <c r="AF3170" s="60" t="str">
        <f>IF(ISERROR(MATCH([3]!Quota_Std_2022_23[[#This Row], [Quota Type]],[3]Sheet1!$AO$2:$AO$12,0)),"0", "1")</f>
        <v>0</v>
      </c>
      <c r="AG3170" s="60" t="str">
        <f>IF(ISERROR(MATCH(#REF!,$BA$2:$BA$8,0)),"0", "1")</f>
        <v>0</v>
      </c>
      <c r="AH3170" s="60" t="str">
        <f>IF(ISERROR(MATCH(Passout2023[[#This Row], [Nationality Pakistani/ Foreign]],$D$3:$D$4,0)),"0", "1")</f>
        <v>0</v>
      </c>
    </row>
    <row r="3171">
      <c r="Y3171" s="60" t="str">
        <f>IF(ISERROR(MATCH(Passout2023[[#This Row], [Degree Duration (year)]],$M$3:$M$10,0)),"0", "1")</f>
        <v>0</v>
      </c>
      <c r="Z3171" s="60" t="str">
        <f>IF(ISERROR(MATCH(Passout2023[[#This Row], [Admission Type]],$F$3:$F$6,0)),"0", "1")</f>
        <v>0</v>
      </c>
      <c r="AA3171" s="60" t="str">
        <f>IF(ISERROR(MATCH(Passout2023[[#This Row], [Batch Start Year]],$L$3:$L$25,0)),"0", "1")</f>
        <v>0</v>
      </c>
      <c r="AB3171" s="60" t="str">
        <f>IF(ISERROR(MATCH(Passout2023[[#This Row], [Batch Start Semester]],$K$3:$K$6,0)),"0", "1")</f>
        <v>0</v>
      </c>
      <c r="AC3171" s="60" t="str">
        <f>IF(ISERROR(MATCH([3]!Quota_Std_2022_23[[#This Row], [SESSION_TYPE]],$AX$2:$AX$5,0)),"0", "1")</f>
        <v>0</v>
      </c>
      <c r="AD3171" s="60" t="str">
        <f>IF(ISERROR(MATCH(#REF!,#REF!,0)),"0", "1")</f>
        <v>0</v>
      </c>
      <c r="AE3171" s="60" t="str">
        <f>IF(ISERROR(MATCH([3]!Quota_Std_2022_23[[#This Row], [Gender]],$AN$2:$AN$4,0)),"0", "1")</f>
        <v>0</v>
      </c>
      <c r="AF3171" s="60" t="str">
        <f>IF(ISERROR(MATCH([3]!Quota_Std_2022_23[[#This Row], [Quota Type]],[3]Sheet1!$AO$2:$AO$12,0)),"0", "1")</f>
        <v>0</v>
      </c>
      <c r="AG3171" s="60" t="str">
        <f>IF(ISERROR(MATCH(#REF!,$BA$2:$BA$8,0)),"0", "1")</f>
        <v>0</v>
      </c>
      <c r="AH3171" s="60" t="str">
        <f>IF(ISERROR(MATCH(Passout2023[[#This Row], [Nationality Pakistani/ Foreign]],$D$3:$D$4,0)),"0", "1")</f>
        <v>0</v>
      </c>
    </row>
    <row r="3172">
      <c r="Y3172" s="60" t="str">
        <f>IF(ISERROR(MATCH(Passout2023[[#This Row], [Degree Duration (year)]],$M$3:$M$10,0)),"0", "1")</f>
        <v>0</v>
      </c>
      <c r="Z3172" s="60" t="str">
        <f>IF(ISERROR(MATCH(Passout2023[[#This Row], [Admission Type]],$F$3:$F$6,0)),"0", "1")</f>
        <v>0</v>
      </c>
      <c r="AA3172" s="60" t="str">
        <f>IF(ISERROR(MATCH(Passout2023[[#This Row], [Batch Start Year]],$L$3:$L$25,0)),"0", "1")</f>
        <v>0</v>
      </c>
      <c r="AB3172" s="60" t="str">
        <f>IF(ISERROR(MATCH(Passout2023[[#This Row], [Batch Start Semester]],$K$3:$K$6,0)),"0", "1")</f>
        <v>0</v>
      </c>
      <c r="AC3172" s="60" t="str">
        <f>IF(ISERROR(MATCH([3]!Quota_Std_2022_23[[#This Row], [SESSION_TYPE]],$AX$2:$AX$5,0)),"0", "1")</f>
        <v>0</v>
      </c>
      <c r="AD3172" s="60" t="str">
        <f>IF(ISERROR(MATCH(#REF!,#REF!,0)),"0", "1")</f>
        <v>0</v>
      </c>
      <c r="AE3172" s="60" t="str">
        <f>IF(ISERROR(MATCH([3]!Quota_Std_2022_23[[#This Row], [Gender]],$AN$2:$AN$4,0)),"0", "1")</f>
        <v>0</v>
      </c>
      <c r="AF3172" s="60" t="str">
        <f>IF(ISERROR(MATCH([3]!Quota_Std_2022_23[[#This Row], [Quota Type]],[3]Sheet1!$AO$2:$AO$12,0)),"0", "1")</f>
        <v>0</v>
      </c>
      <c r="AG3172" s="60" t="str">
        <f>IF(ISERROR(MATCH(#REF!,$BA$2:$BA$8,0)),"0", "1")</f>
        <v>0</v>
      </c>
      <c r="AH3172" s="60" t="str">
        <f>IF(ISERROR(MATCH(Passout2023[[#This Row], [Nationality Pakistani/ Foreign]],$D$3:$D$4,0)),"0", "1")</f>
        <v>0</v>
      </c>
    </row>
    <row r="3173">
      <c r="Y3173" s="60" t="str">
        <f>IF(ISERROR(MATCH(Passout2023[[#This Row], [Degree Duration (year)]],$M$3:$M$10,0)),"0", "1")</f>
        <v>0</v>
      </c>
      <c r="Z3173" s="60" t="str">
        <f>IF(ISERROR(MATCH(Passout2023[[#This Row], [Admission Type]],$F$3:$F$6,0)),"0", "1")</f>
        <v>0</v>
      </c>
      <c r="AA3173" s="60" t="str">
        <f>IF(ISERROR(MATCH(Passout2023[[#This Row], [Batch Start Year]],$L$3:$L$25,0)),"0", "1")</f>
        <v>0</v>
      </c>
      <c r="AB3173" s="60" t="str">
        <f>IF(ISERROR(MATCH(Passout2023[[#This Row], [Batch Start Semester]],$K$3:$K$6,0)),"0", "1")</f>
        <v>0</v>
      </c>
      <c r="AC3173" s="60" t="str">
        <f>IF(ISERROR(MATCH([3]!Quota_Std_2022_23[[#This Row], [SESSION_TYPE]],$AX$2:$AX$5,0)),"0", "1")</f>
        <v>0</v>
      </c>
      <c r="AD3173" s="60" t="str">
        <f>IF(ISERROR(MATCH(#REF!,#REF!,0)),"0", "1")</f>
        <v>0</v>
      </c>
      <c r="AE3173" s="60" t="str">
        <f>IF(ISERROR(MATCH([3]!Quota_Std_2022_23[[#This Row], [Gender]],$AN$2:$AN$4,0)),"0", "1")</f>
        <v>0</v>
      </c>
      <c r="AF3173" s="60" t="str">
        <f>IF(ISERROR(MATCH([3]!Quota_Std_2022_23[[#This Row], [Quota Type]],[3]Sheet1!$AO$2:$AO$12,0)),"0", "1")</f>
        <v>0</v>
      </c>
      <c r="AG3173" s="60" t="str">
        <f>IF(ISERROR(MATCH(#REF!,$BA$2:$BA$8,0)),"0", "1")</f>
        <v>0</v>
      </c>
      <c r="AH3173" s="60" t="str">
        <f>IF(ISERROR(MATCH(Passout2023[[#This Row], [Nationality Pakistani/ Foreign]],$D$3:$D$4,0)),"0", "1")</f>
        <v>0</v>
      </c>
    </row>
    <row r="3174">
      <c r="Y3174" s="60" t="str">
        <f>IF(ISERROR(MATCH(Passout2023[[#This Row], [Degree Duration (year)]],$M$3:$M$10,0)),"0", "1")</f>
        <v>0</v>
      </c>
      <c r="Z3174" s="60" t="str">
        <f>IF(ISERROR(MATCH(Passout2023[[#This Row], [Admission Type]],$F$3:$F$6,0)),"0", "1")</f>
        <v>0</v>
      </c>
      <c r="AA3174" s="60" t="str">
        <f>IF(ISERROR(MATCH(Passout2023[[#This Row], [Batch Start Year]],$L$3:$L$25,0)),"0", "1")</f>
        <v>0</v>
      </c>
      <c r="AB3174" s="60" t="str">
        <f>IF(ISERROR(MATCH(Passout2023[[#This Row], [Batch Start Semester]],$K$3:$K$6,0)),"0", "1")</f>
        <v>0</v>
      </c>
      <c r="AC3174" s="60" t="str">
        <f>IF(ISERROR(MATCH([3]!Quota_Std_2022_23[[#This Row], [SESSION_TYPE]],$AX$2:$AX$5,0)),"0", "1")</f>
        <v>0</v>
      </c>
      <c r="AD3174" s="60" t="str">
        <f>IF(ISERROR(MATCH(#REF!,#REF!,0)),"0", "1")</f>
        <v>0</v>
      </c>
      <c r="AE3174" s="60" t="str">
        <f>IF(ISERROR(MATCH([3]!Quota_Std_2022_23[[#This Row], [Gender]],$AN$2:$AN$4,0)),"0", "1")</f>
        <v>0</v>
      </c>
      <c r="AF3174" s="60" t="str">
        <f>IF(ISERROR(MATCH([3]!Quota_Std_2022_23[[#This Row], [Quota Type]],[3]Sheet1!$AO$2:$AO$12,0)),"0", "1")</f>
        <v>0</v>
      </c>
      <c r="AG3174" s="60" t="str">
        <f>IF(ISERROR(MATCH(#REF!,$BA$2:$BA$8,0)),"0", "1")</f>
        <v>0</v>
      </c>
      <c r="AH3174" s="60" t="str">
        <f>IF(ISERROR(MATCH(Passout2023[[#This Row], [Nationality Pakistani/ Foreign]],$D$3:$D$4,0)),"0", "1")</f>
        <v>0</v>
      </c>
    </row>
    <row r="3175">
      <c r="Y3175" s="60" t="str">
        <f>IF(ISERROR(MATCH(Passout2023[[#This Row], [Degree Duration (year)]],$M$3:$M$10,0)),"0", "1")</f>
        <v>0</v>
      </c>
      <c r="Z3175" s="60" t="str">
        <f>IF(ISERROR(MATCH(Passout2023[[#This Row], [Admission Type]],$F$3:$F$6,0)),"0", "1")</f>
        <v>0</v>
      </c>
      <c r="AA3175" s="60" t="str">
        <f>IF(ISERROR(MATCH(Passout2023[[#This Row], [Batch Start Year]],$L$3:$L$25,0)),"0", "1")</f>
        <v>0</v>
      </c>
      <c r="AB3175" s="60" t="str">
        <f>IF(ISERROR(MATCH(Passout2023[[#This Row], [Batch Start Semester]],$K$3:$K$6,0)),"0", "1")</f>
        <v>0</v>
      </c>
      <c r="AC3175" s="60" t="str">
        <f>IF(ISERROR(MATCH([3]!Quota_Std_2022_23[[#This Row], [SESSION_TYPE]],$AX$2:$AX$5,0)),"0", "1")</f>
        <v>0</v>
      </c>
      <c r="AD3175" s="60" t="str">
        <f>IF(ISERROR(MATCH(#REF!,#REF!,0)),"0", "1")</f>
        <v>0</v>
      </c>
      <c r="AE3175" s="60" t="str">
        <f>IF(ISERROR(MATCH([3]!Quota_Std_2022_23[[#This Row], [Gender]],$AN$2:$AN$4,0)),"0", "1")</f>
        <v>0</v>
      </c>
      <c r="AF3175" s="60" t="str">
        <f>IF(ISERROR(MATCH([3]!Quota_Std_2022_23[[#This Row], [Quota Type]],[3]Sheet1!$AO$2:$AO$12,0)),"0", "1")</f>
        <v>0</v>
      </c>
      <c r="AG3175" s="60" t="str">
        <f>IF(ISERROR(MATCH(#REF!,$BA$2:$BA$8,0)),"0", "1")</f>
        <v>0</v>
      </c>
      <c r="AH3175" s="60" t="str">
        <f>IF(ISERROR(MATCH(Passout2023[[#This Row], [Nationality Pakistani/ Foreign]],$D$3:$D$4,0)),"0", "1")</f>
        <v>0</v>
      </c>
    </row>
    <row r="3176">
      <c r="Y3176" s="60" t="str">
        <f>IF(ISERROR(MATCH(Passout2023[[#This Row], [Degree Duration (year)]],$M$3:$M$10,0)),"0", "1")</f>
        <v>0</v>
      </c>
      <c r="Z3176" s="60" t="str">
        <f>IF(ISERROR(MATCH(Passout2023[[#This Row], [Admission Type]],$F$3:$F$6,0)),"0", "1")</f>
        <v>0</v>
      </c>
      <c r="AA3176" s="60" t="str">
        <f>IF(ISERROR(MATCH(Passout2023[[#This Row], [Batch Start Year]],$L$3:$L$25,0)),"0", "1")</f>
        <v>0</v>
      </c>
      <c r="AB3176" s="60" t="str">
        <f>IF(ISERROR(MATCH(Passout2023[[#This Row], [Batch Start Semester]],$K$3:$K$6,0)),"0", "1")</f>
        <v>0</v>
      </c>
      <c r="AC3176" s="60" t="str">
        <f>IF(ISERROR(MATCH([3]!Quota_Std_2022_23[[#This Row], [SESSION_TYPE]],$AX$2:$AX$5,0)),"0", "1")</f>
        <v>0</v>
      </c>
      <c r="AD3176" s="60" t="str">
        <f>IF(ISERROR(MATCH(#REF!,#REF!,0)),"0", "1")</f>
        <v>0</v>
      </c>
      <c r="AE3176" s="60" t="str">
        <f>IF(ISERROR(MATCH([3]!Quota_Std_2022_23[[#This Row], [Gender]],$AN$2:$AN$4,0)),"0", "1")</f>
        <v>0</v>
      </c>
      <c r="AF3176" s="60" t="str">
        <f>IF(ISERROR(MATCH([3]!Quota_Std_2022_23[[#This Row], [Quota Type]],[3]Sheet1!$AO$2:$AO$12,0)),"0", "1")</f>
        <v>0</v>
      </c>
      <c r="AG3176" s="60" t="str">
        <f>IF(ISERROR(MATCH(#REF!,$BA$2:$BA$8,0)),"0", "1")</f>
        <v>0</v>
      </c>
      <c r="AH3176" s="60" t="str">
        <f>IF(ISERROR(MATCH(Passout2023[[#This Row], [Nationality Pakistani/ Foreign]],$D$3:$D$4,0)),"0", "1")</f>
        <v>0</v>
      </c>
    </row>
    <row r="3177">
      <c r="Y3177" s="60" t="str">
        <f>IF(ISERROR(MATCH(Passout2023[[#This Row], [Degree Duration (year)]],$M$3:$M$10,0)),"0", "1")</f>
        <v>0</v>
      </c>
      <c r="Z3177" s="60" t="str">
        <f>IF(ISERROR(MATCH(Passout2023[[#This Row], [Admission Type]],$F$3:$F$6,0)),"0", "1")</f>
        <v>0</v>
      </c>
      <c r="AA3177" s="60" t="str">
        <f>IF(ISERROR(MATCH(Passout2023[[#This Row], [Batch Start Year]],$L$3:$L$25,0)),"0", "1")</f>
        <v>0</v>
      </c>
      <c r="AB3177" s="60" t="str">
        <f>IF(ISERROR(MATCH(Passout2023[[#This Row], [Batch Start Semester]],$K$3:$K$6,0)),"0", "1")</f>
        <v>0</v>
      </c>
      <c r="AC3177" s="60" t="str">
        <f>IF(ISERROR(MATCH([3]!Quota_Std_2022_23[[#This Row], [SESSION_TYPE]],$AX$2:$AX$5,0)),"0", "1")</f>
        <v>0</v>
      </c>
      <c r="AD3177" s="60" t="str">
        <f>IF(ISERROR(MATCH(#REF!,#REF!,0)),"0", "1")</f>
        <v>0</v>
      </c>
      <c r="AE3177" s="60" t="str">
        <f>IF(ISERROR(MATCH([3]!Quota_Std_2022_23[[#This Row], [Gender]],$AN$2:$AN$4,0)),"0", "1")</f>
        <v>0</v>
      </c>
      <c r="AF3177" s="60" t="str">
        <f>IF(ISERROR(MATCH([3]!Quota_Std_2022_23[[#This Row], [Quota Type]],[3]Sheet1!$AO$2:$AO$12,0)),"0", "1")</f>
        <v>0</v>
      </c>
      <c r="AG3177" s="60" t="str">
        <f>IF(ISERROR(MATCH(#REF!,$BA$2:$BA$8,0)),"0", "1")</f>
        <v>0</v>
      </c>
      <c r="AH3177" s="60" t="str">
        <f>IF(ISERROR(MATCH(Passout2023[[#This Row], [Nationality Pakistani/ Foreign]],$D$3:$D$4,0)),"0", "1")</f>
        <v>0</v>
      </c>
    </row>
    <row r="3178">
      <c r="Y3178" s="60" t="str">
        <f>IF(ISERROR(MATCH(Passout2023[[#This Row], [Degree Duration (year)]],$M$3:$M$10,0)),"0", "1")</f>
        <v>0</v>
      </c>
      <c r="Z3178" s="60" t="str">
        <f>IF(ISERROR(MATCH(Passout2023[[#This Row], [Admission Type]],$F$3:$F$6,0)),"0", "1")</f>
        <v>0</v>
      </c>
      <c r="AA3178" s="60" t="str">
        <f>IF(ISERROR(MATCH(Passout2023[[#This Row], [Batch Start Year]],$L$3:$L$25,0)),"0", "1")</f>
        <v>0</v>
      </c>
      <c r="AB3178" s="60" t="str">
        <f>IF(ISERROR(MATCH(Passout2023[[#This Row], [Batch Start Semester]],$K$3:$K$6,0)),"0", "1")</f>
        <v>0</v>
      </c>
      <c r="AC3178" s="60" t="str">
        <f>IF(ISERROR(MATCH([3]!Quota_Std_2022_23[[#This Row], [SESSION_TYPE]],$AX$2:$AX$5,0)),"0", "1")</f>
        <v>0</v>
      </c>
      <c r="AD3178" s="60" t="str">
        <f>IF(ISERROR(MATCH(#REF!,#REF!,0)),"0", "1")</f>
        <v>0</v>
      </c>
      <c r="AE3178" s="60" t="str">
        <f>IF(ISERROR(MATCH([3]!Quota_Std_2022_23[[#This Row], [Gender]],$AN$2:$AN$4,0)),"0", "1")</f>
        <v>0</v>
      </c>
      <c r="AF3178" s="60" t="str">
        <f>IF(ISERROR(MATCH([3]!Quota_Std_2022_23[[#This Row], [Quota Type]],[3]Sheet1!$AO$2:$AO$12,0)),"0", "1")</f>
        <v>0</v>
      </c>
      <c r="AG3178" s="60" t="str">
        <f>IF(ISERROR(MATCH(#REF!,$BA$2:$BA$8,0)),"0", "1")</f>
        <v>0</v>
      </c>
      <c r="AH3178" s="60" t="str">
        <f>IF(ISERROR(MATCH(Passout2023[[#This Row], [Nationality Pakistani/ Foreign]],$D$3:$D$4,0)),"0", "1")</f>
        <v>0</v>
      </c>
    </row>
    <row r="3179">
      <c r="Y3179" s="60" t="str">
        <f>IF(ISERROR(MATCH(Passout2023[[#This Row], [Degree Duration (year)]],$M$3:$M$10,0)),"0", "1")</f>
        <v>0</v>
      </c>
      <c r="Z3179" s="60" t="str">
        <f>IF(ISERROR(MATCH(Passout2023[[#This Row], [Admission Type]],$F$3:$F$6,0)),"0", "1")</f>
        <v>0</v>
      </c>
      <c r="AA3179" s="60" t="str">
        <f>IF(ISERROR(MATCH(Passout2023[[#This Row], [Batch Start Year]],$L$3:$L$25,0)),"0", "1")</f>
        <v>0</v>
      </c>
      <c r="AB3179" s="60" t="str">
        <f>IF(ISERROR(MATCH(Passout2023[[#This Row], [Batch Start Semester]],$K$3:$K$6,0)),"0", "1")</f>
        <v>0</v>
      </c>
      <c r="AC3179" s="60" t="str">
        <f>IF(ISERROR(MATCH([3]!Quota_Std_2022_23[[#This Row], [SESSION_TYPE]],$AX$2:$AX$5,0)),"0", "1")</f>
        <v>0</v>
      </c>
      <c r="AD3179" s="60" t="str">
        <f>IF(ISERROR(MATCH(#REF!,#REF!,0)),"0", "1")</f>
        <v>0</v>
      </c>
      <c r="AE3179" s="60" t="str">
        <f>IF(ISERROR(MATCH([3]!Quota_Std_2022_23[[#This Row], [Gender]],$AN$2:$AN$4,0)),"0", "1")</f>
        <v>0</v>
      </c>
      <c r="AF3179" s="60" t="str">
        <f>IF(ISERROR(MATCH([3]!Quota_Std_2022_23[[#This Row], [Quota Type]],[3]Sheet1!$AO$2:$AO$12,0)),"0", "1")</f>
        <v>0</v>
      </c>
      <c r="AG3179" s="60" t="str">
        <f>IF(ISERROR(MATCH(#REF!,$BA$2:$BA$8,0)),"0", "1")</f>
        <v>0</v>
      </c>
      <c r="AH3179" s="60" t="str">
        <f>IF(ISERROR(MATCH(Passout2023[[#This Row], [Nationality Pakistani/ Foreign]],$D$3:$D$4,0)),"0", "1")</f>
        <v>0</v>
      </c>
    </row>
    <row r="3180">
      <c r="Y3180" s="60" t="str">
        <f>IF(ISERROR(MATCH(Passout2023[[#This Row], [Degree Duration (year)]],$M$3:$M$10,0)),"0", "1")</f>
        <v>0</v>
      </c>
      <c r="Z3180" s="60" t="str">
        <f>IF(ISERROR(MATCH(Passout2023[[#This Row], [Admission Type]],$F$3:$F$6,0)),"0", "1")</f>
        <v>0</v>
      </c>
      <c r="AA3180" s="60" t="str">
        <f>IF(ISERROR(MATCH(Passout2023[[#This Row], [Batch Start Year]],$L$3:$L$25,0)),"0", "1")</f>
        <v>0</v>
      </c>
      <c r="AB3180" s="60" t="str">
        <f>IF(ISERROR(MATCH(Passout2023[[#This Row], [Batch Start Semester]],$K$3:$K$6,0)),"0", "1")</f>
        <v>0</v>
      </c>
      <c r="AC3180" s="60" t="str">
        <f>IF(ISERROR(MATCH([3]!Quota_Std_2022_23[[#This Row], [SESSION_TYPE]],$AX$2:$AX$5,0)),"0", "1")</f>
        <v>0</v>
      </c>
      <c r="AD3180" s="60" t="str">
        <f>IF(ISERROR(MATCH(#REF!,#REF!,0)),"0", "1")</f>
        <v>0</v>
      </c>
      <c r="AE3180" s="60" t="str">
        <f>IF(ISERROR(MATCH([3]!Quota_Std_2022_23[[#This Row], [Gender]],$AN$2:$AN$4,0)),"0", "1")</f>
        <v>0</v>
      </c>
      <c r="AF3180" s="60" t="str">
        <f>IF(ISERROR(MATCH([3]!Quota_Std_2022_23[[#This Row], [Quota Type]],[3]Sheet1!$AO$2:$AO$12,0)),"0", "1")</f>
        <v>0</v>
      </c>
      <c r="AG3180" s="60" t="str">
        <f>IF(ISERROR(MATCH(#REF!,$BA$2:$BA$8,0)),"0", "1")</f>
        <v>0</v>
      </c>
      <c r="AH3180" s="60" t="str">
        <f>IF(ISERROR(MATCH(Passout2023[[#This Row], [Nationality Pakistani/ Foreign]],$D$3:$D$4,0)),"0", "1")</f>
        <v>0</v>
      </c>
    </row>
    <row r="3181">
      <c r="Y3181" s="60" t="str">
        <f>IF(ISERROR(MATCH(Passout2023[[#This Row], [Degree Duration (year)]],$M$3:$M$10,0)),"0", "1")</f>
        <v>0</v>
      </c>
      <c r="Z3181" s="60" t="str">
        <f>IF(ISERROR(MATCH(Passout2023[[#This Row], [Admission Type]],$F$3:$F$6,0)),"0", "1")</f>
        <v>0</v>
      </c>
      <c r="AA3181" s="60" t="str">
        <f>IF(ISERROR(MATCH(Passout2023[[#This Row], [Batch Start Year]],$L$3:$L$25,0)),"0", "1")</f>
        <v>0</v>
      </c>
      <c r="AB3181" s="60" t="str">
        <f>IF(ISERROR(MATCH(Passout2023[[#This Row], [Batch Start Semester]],$K$3:$K$6,0)),"0", "1")</f>
        <v>0</v>
      </c>
      <c r="AC3181" s="60" t="str">
        <f>IF(ISERROR(MATCH([3]!Quota_Std_2022_23[[#This Row], [SESSION_TYPE]],$AX$2:$AX$5,0)),"0", "1")</f>
        <v>0</v>
      </c>
      <c r="AD3181" s="60" t="str">
        <f>IF(ISERROR(MATCH(#REF!,#REF!,0)),"0", "1")</f>
        <v>0</v>
      </c>
      <c r="AE3181" s="60" t="str">
        <f>IF(ISERROR(MATCH([3]!Quota_Std_2022_23[[#This Row], [Gender]],$AN$2:$AN$4,0)),"0", "1")</f>
        <v>0</v>
      </c>
      <c r="AF3181" s="60" t="str">
        <f>IF(ISERROR(MATCH([3]!Quota_Std_2022_23[[#This Row], [Quota Type]],[3]Sheet1!$AO$2:$AO$12,0)),"0", "1")</f>
        <v>0</v>
      </c>
      <c r="AG3181" s="60" t="str">
        <f>IF(ISERROR(MATCH(#REF!,$BA$2:$BA$8,0)),"0", "1")</f>
        <v>0</v>
      </c>
      <c r="AH3181" s="60" t="str">
        <f>IF(ISERROR(MATCH(Passout2023[[#This Row], [Nationality Pakistani/ Foreign]],$D$3:$D$4,0)),"0", "1")</f>
        <v>0</v>
      </c>
    </row>
    <row r="3182">
      <c r="Y3182" s="60" t="str">
        <f>IF(ISERROR(MATCH(Passout2023[[#This Row], [Degree Duration (year)]],$M$3:$M$10,0)),"0", "1")</f>
        <v>0</v>
      </c>
      <c r="Z3182" s="60" t="str">
        <f>IF(ISERROR(MATCH(Passout2023[[#This Row], [Admission Type]],$F$3:$F$6,0)),"0", "1")</f>
        <v>0</v>
      </c>
      <c r="AA3182" s="60" t="str">
        <f>IF(ISERROR(MATCH(Passout2023[[#This Row], [Batch Start Year]],$L$3:$L$25,0)),"0", "1")</f>
        <v>0</v>
      </c>
      <c r="AB3182" s="60" t="str">
        <f>IF(ISERROR(MATCH(Passout2023[[#This Row], [Batch Start Semester]],$K$3:$K$6,0)),"0", "1")</f>
        <v>0</v>
      </c>
      <c r="AC3182" s="60" t="str">
        <f>IF(ISERROR(MATCH([3]!Quota_Std_2022_23[[#This Row], [SESSION_TYPE]],$AX$2:$AX$5,0)),"0", "1")</f>
        <v>0</v>
      </c>
      <c r="AD3182" s="60" t="str">
        <f>IF(ISERROR(MATCH(#REF!,#REF!,0)),"0", "1")</f>
        <v>0</v>
      </c>
      <c r="AE3182" s="60" t="str">
        <f>IF(ISERROR(MATCH([3]!Quota_Std_2022_23[[#This Row], [Gender]],$AN$2:$AN$4,0)),"0", "1")</f>
        <v>0</v>
      </c>
      <c r="AF3182" s="60" t="str">
        <f>IF(ISERROR(MATCH([3]!Quota_Std_2022_23[[#This Row], [Quota Type]],[3]Sheet1!$AO$2:$AO$12,0)),"0", "1")</f>
        <v>0</v>
      </c>
      <c r="AG3182" s="60" t="str">
        <f>IF(ISERROR(MATCH(#REF!,$BA$2:$BA$8,0)),"0", "1")</f>
        <v>0</v>
      </c>
      <c r="AH3182" s="60" t="str">
        <f>IF(ISERROR(MATCH(Passout2023[[#This Row], [Nationality Pakistani/ Foreign]],$D$3:$D$4,0)),"0", "1")</f>
        <v>0</v>
      </c>
    </row>
    <row r="3183">
      <c r="Y3183" s="60" t="str">
        <f>IF(ISERROR(MATCH(Passout2023[[#This Row], [Degree Duration (year)]],$M$3:$M$10,0)),"0", "1")</f>
        <v>0</v>
      </c>
      <c r="Z3183" s="60" t="str">
        <f>IF(ISERROR(MATCH(Passout2023[[#This Row], [Admission Type]],$F$3:$F$6,0)),"0", "1")</f>
        <v>0</v>
      </c>
      <c r="AA3183" s="60" t="str">
        <f>IF(ISERROR(MATCH(Passout2023[[#This Row], [Batch Start Year]],$L$3:$L$25,0)),"0", "1")</f>
        <v>0</v>
      </c>
      <c r="AB3183" s="60" t="str">
        <f>IF(ISERROR(MATCH(Passout2023[[#This Row], [Batch Start Semester]],$K$3:$K$6,0)),"0", "1")</f>
        <v>0</v>
      </c>
      <c r="AC3183" s="60" t="str">
        <f>IF(ISERROR(MATCH([3]!Quota_Std_2022_23[[#This Row], [SESSION_TYPE]],$AX$2:$AX$5,0)),"0", "1")</f>
        <v>0</v>
      </c>
      <c r="AD3183" s="60" t="str">
        <f>IF(ISERROR(MATCH(#REF!,#REF!,0)),"0", "1")</f>
        <v>0</v>
      </c>
      <c r="AE3183" s="60" t="str">
        <f>IF(ISERROR(MATCH([3]!Quota_Std_2022_23[[#This Row], [Gender]],$AN$2:$AN$4,0)),"0", "1")</f>
        <v>0</v>
      </c>
      <c r="AF3183" s="60" t="str">
        <f>IF(ISERROR(MATCH([3]!Quota_Std_2022_23[[#This Row], [Quota Type]],[3]Sheet1!$AO$2:$AO$12,0)),"0", "1")</f>
        <v>0</v>
      </c>
      <c r="AG3183" s="60" t="str">
        <f>IF(ISERROR(MATCH(#REF!,$BA$2:$BA$8,0)),"0", "1")</f>
        <v>0</v>
      </c>
      <c r="AH3183" s="60" t="str">
        <f>IF(ISERROR(MATCH(Passout2023[[#This Row], [Nationality Pakistani/ Foreign]],$D$3:$D$4,0)),"0", "1")</f>
        <v>0</v>
      </c>
    </row>
    <row r="3184">
      <c r="Y3184" s="60" t="str">
        <f>IF(ISERROR(MATCH(Passout2023[[#This Row], [Degree Duration (year)]],$M$3:$M$10,0)),"0", "1")</f>
        <v>0</v>
      </c>
      <c r="Z3184" s="60" t="str">
        <f>IF(ISERROR(MATCH(Passout2023[[#This Row], [Admission Type]],$F$3:$F$6,0)),"0", "1")</f>
        <v>0</v>
      </c>
      <c r="AA3184" s="60" t="str">
        <f>IF(ISERROR(MATCH(Passout2023[[#This Row], [Batch Start Year]],$L$3:$L$25,0)),"0", "1")</f>
        <v>0</v>
      </c>
      <c r="AB3184" s="60" t="str">
        <f>IF(ISERROR(MATCH(Passout2023[[#This Row], [Batch Start Semester]],$K$3:$K$6,0)),"0", "1")</f>
        <v>0</v>
      </c>
      <c r="AC3184" s="60" t="str">
        <f>IF(ISERROR(MATCH([3]!Quota_Std_2022_23[[#This Row], [SESSION_TYPE]],$AX$2:$AX$5,0)),"0", "1")</f>
        <v>0</v>
      </c>
      <c r="AD3184" s="60" t="str">
        <f>IF(ISERROR(MATCH(#REF!,#REF!,0)),"0", "1")</f>
        <v>0</v>
      </c>
      <c r="AE3184" s="60" t="str">
        <f>IF(ISERROR(MATCH([3]!Quota_Std_2022_23[[#This Row], [Gender]],$AN$2:$AN$4,0)),"0", "1")</f>
        <v>0</v>
      </c>
      <c r="AF3184" s="60" t="str">
        <f>IF(ISERROR(MATCH([3]!Quota_Std_2022_23[[#This Row], [Quota Type]],[3]Sheet1!$AO$2:$AO$12,0)),"0", "1")</f>
        <v>0</v>
      </c>
      <c r="AG3184" s="60" t="str">
        <f>IF(ISERROR(MATCH(#REF!,$BA$2:$BA$8,0)),"0", "1")</f>
        <v>0</v>
      </c>
      <c r="AH3184" s="60" t="str">
        <f>IF(ISERROR(MATCH(Passout2023[[#This Row], [Nationality Pakistani/ Foreign]],$D$3:$D$4,0)),"0", "1")</f>
        <v>0</v>
      </c>
    </row>
    <row r="3185">
      <c r="Y3185" s="60" t="str">
        <f>IF(ISERROR(MATCH(Passout2023[[#This Row], [Degree Duration (year)]],$M$3:$M$10,0)),"0", "1")</f>
        <v>0</v>
      </c>
      <c r="Z3185" s="60" t="str">
        <f>IF(ISERROR(MATCH(Passout2023[[#This Row], [Admission Type]],$F$3:$F$6,0)),"0", "1")</f>
        <v>0</v>
      </c>
      <c r="AA3185" s="60" t="str">
        <f>IF(ISERROR(MATCH(Passout2023[[#This Row], [Batch Start Year]],$L$3:$L$25,0)),"0", "1")</f>
        <v>0</v>
      </c>
      <c r="AB3185" s="60" t="str">
        <f>IF(ISERROR(MATCH(Passout2023[[#This Row], [Batch Start Semester]],$K$3:$K$6,0)),"0", "1")</f>
        <v>0</v>
      </c>
      <c r="AC3185" s="60" t="str">
        <f>IF(ISERROR(MATCH([3]!Quota_Std_2022_23[[#This Row], [SESSION_TYPE]],$AX$2:$AX$5,0)),"0", "1")</f>
        <v>0</v>
      </c>
      <c r="AD3185" s="60" t="str">
        <f>IF(ISERROR(MATCH(#REF!,#REF!,0)),"0", "1")</f>
        <v>0</v>
      </c>
      <c r="AE3185" s="60" t="str">
        <f>IF(ISERROR(MATCH([3]!Quota_Std_2022_23[[#This Row], [Gender]],$AN$2:$AN$4,0)),"0", "1")</f>
        <v>0</v>
      </c>
      <c r="AF3185" s="60" t="str">
        <f>IF(ISERROR(MATCH([3]!Quota_Std_2022_23[[#This Row], [Quota Type]],[3]Sheet1!$AO$2:$AO$12,0)),"0", "1")</f>
        <v>0</v>
      </c>
      <c r="AG3185" s="60" t="str">
        <f>IF(ISERROR(MATCH(#REF!,$BA$2:$BA$8,0)),"0", "1")</f>
        <v>0</v>
      </c>
      <c r="AH3185" s="60" t="str">
        <f>IF(ISERROR(MATCH(Passout2023[[#This Row], [Nationality Pakistani/ Foreign]],$D$3:$D$4,0)),"0", "1")</f>
        <v>0</v>
      </c>
    </row>
    <row r="3186">
      <c r="Y3186" s="60" t="str">
        <f>IF(ISERROR(MATCH(Passout2023[[#This Row], [Degree Duration (year)]],$M$3:$M$10,0)),"0", "1")</f>
        <v>0</v>
      </c>
      <c r="Z3186" s="60" t="str">
        <f>IF(ISERROR(MATCH(Passout2023[[#This Row], [Admission Type]],$F$3:$F$6,0)),"0", "1")</f>
        <v>0</v>
      </c>
      <c r="AA3186" s="60" t="str">
        <f>IF(ISERROR(MATCH(Passout2023[[#This Row], [Batch Start Year]],$L$3:$L$25,0)),"0", "1")</f>
        <v>0</v>
      </c>
      <c r="AB3186" s="60" t="str">
        <f>IF(ISERROR(MATCH(Passout2023[[#This Row], [Batch Start Semester]],$K$3:$K$6,0)),"0", "1")</f>
        <v>0</v>
      </c>
      <c r="AC3186" s="60" t="str">
        <f>IF(ISERROR(MATCH([3]!Quota_Std_2022_23[[#This Row], [SESSION_TYPE]],$AX$2:$AX$5,0)),"0", "1")</f>
        <v>0</v>
      </c>
      <c r="AD3186" s="60" t="str">
        <f>IF(ISERROR(MATCH(#REF!,#REF!,0)),"0", "1")</f>
        <v>0</v>
      </c>
      <c r="AE3186" s="60" t="str">
        <f>IF(ISERROR(MATCH([3]!Quota_Std_2022_23[[#This Row], [Gender]],$AN$2:$AN$4,0)),"0", "1")</f>
        <v>0</v>
      </c>
      <c r="AF3186" s="60" t="str">
        <f>IF(ISERROR(MATCH([3]!Quota_Std_2022_23[[#This Row], [Quota Type]],[3]Sheet1!$AO$2:$AO$12,0)),"0", "1")</f>
        <v>0</v>
      </c>
      <c r="AG3186" s="60" t="str">
        <f>IF(ISERROR(MATCH(#REF!,$BA$2:$BA$8,0)),"0", "1")</f>
        <v>0</v>
      </c>
      <c r="AH3186" s="60" t="str">
        <f>IF(ISERROR(MATCH(Passout2023[[#This Row], [Nationality Pakistani/ Foreign]],$D$3:$D$4,0)),"0", "1")</f>
        <v>0</v>
      </c>
    </row>
    <row r="3187">
      <c r="Y3187" s="60" t="str">
        <f>IF(ISERROR(MATCH(Passout2023[[#This Row], [Degree Duration (year)]],$M$3:$M$10,0)),"0", "1")</f>
        <v>0</v>
      </c>
      <c r="Z3187" s="60" t="str">
        <f>IF(ISERROR(MATCH(Passout2023[[#This Row], [Admission Type]],$F$3:$F$6,0)),"0", "1")</f>
        <v>0</v>
      </c>
      <c r="AA3187" s="60" t="str">
        <f>IF(ISERROR(MATCH(Passout2023[[#This Row], [Batch Start Year]],$L$3:$L$25,0)),"0", "1")</f>
        <v>0</v>
      </c>
      <c r="AB3187" s="60" t="str">
        <f>IF(ISERROR(MATCH(Passout2023[[#This Row], [Batch Start Semester]],$K$3:$K$6,0)),"0", "1")</f>
        <v>0</v>
      </c>
      <c r="AC3187" s="60" t="str">
        <f>IF(ISERROR(MATCH([3]!Quota_Std_2022_23[[#This Row], [SESSION_TYPE]],$AX$2:$AX$5,0)),"0", "1")</f>
        <v>0</v>
      </c>
      <c r="AD3187" s="60" t="str">
        <f>IF(ISERROR(MATCH(#REF!,#REF!,0)),"0", "1")</f>
        <v>0</v>
      </c>
      <c r="AE3187" s="60" t="str">
        <f>IF(ISERROR(MATCH([3]!Quota_Std_2022_23[[#This Row], [Gender]],$AN$2:$AN$4,0)),"0", "1")</f>
        <v>0</v>
      </c>
      <c r="AF3187" s="60" t="str">
        <f>IF(ISERROR(MATCH([3]!Quota_Std_2022_23[[#This Row], [Quota Type]],[3]Sheet1!$AO$2:$AO$12,0)),"0", "1")</f>
        <v>0</v>
      </c>
      <c r="AG3187" s="60" t="str">
        <f>IF(ISERROR(MATCH(#REF!,$BA$2:$BA$8,0)),"0", "1")</f>
        <v>0</v>
      </c>
      <c r="AH3187" s="60" t="str">
        <f>IF(ISERROR(MATCH(Passout2023[[#This Row], [Nationality Pakistani/ Foreign]],$D$3:$D$4,0)),"0", "1")</f>
        <v>0</v>
      </c>
    </row>
    <row r="3188">
      <c r="Y3188" s="60" t="str">
        <f>IF(ISERROR(MATCH(Passout2023[[#This Row], [Degree Duration (year)]],$M$3:$M$10,0)),"0", "1")</f>
        <v>0</v>
      </c>
      <c r="Z3188" s="60" t="str">
        <f>IF(ISERROR(MATCH(Passout2023[[#This Row], [Admission Type]],$F$3:$F$6,0)),"0", "1")</f>
        <v>0</v>
      </c>
      <c r="AA3188" s="60" t="str">
        <f>IF(ISERROR(MATCH(Passout2023[[#This Row], [Batch Start Year]],$L$3:$L$25,0)),"0", "1")</f>
        <v>0</v>
      </c>
      <c r="AB3188" s="60" t="str">
        <f>IF(ISERROR(MATCH(Passout2023[[#This Row], [Batch Start Semester]],$K$3:$K$6,0)),"0", "1")</f>
        <v>0</v>
      </c>
      <c r="AC3188" s="60" t="str">
        <f>IF(ISERROR(MATCH([3]!Quota_Std_2022_23[[#This Row], [SESSION_TYPE]],$AX$2:$AX$5,0)),"0", "1")</f>
        <v>0</v>
      </c>
      <c r="AD3188" s="60" t="str">
        <f>IF(ISERROR(MATCH(#REF!,#REF!,0)),"0", "1")</f>
        <v>0</v>
      </c>
      <c r="AE3188" s="60" t="str">
        <f>IF(ISERROR(MATCH([3]!Quota_Std_2022_23[[#This Row], [Gender]],$AN$2:$AN$4,0)),"0", "1")</f>
        <v>0</v>
      </c>
      <c r="AF3188" s="60" t="str">
        <f>IF(ISERROR(MATCH([3]!Quota_Std_2022_23[[#This Row], [Quota Type]],[3]Sheet1!$AO$2:$AO$12,0)),"0", "1")</f>
        <v>0</v>
      </c>
      <c r="AG3188" s="60" t="str">
        <f>IF(ISERROR(MATCH(#REF!,$BA$2:$BA$8,0)),"0", "1")</f>
        <v>0</v>
      </c>
      <c r="AH3188" s="60" t="str">
        <f>IF(ISERROR(MATCH(Passout2023[[#This Row], [Nationality Pakistani/ Foreign]],$D$3:$D$4,0)),"0", "1")</f>
        <v>0</v>
      </c>
    </row>
    <row r="3189">
      <c r="Y3189" s="60" t="str">
        <f>IF(ISERROR(MATCH(Passout2023[[#This Row], [Degree Duration (year)]],$M$3:$M$10,0)),"0", "1")</f>
        <v>0</v>
      </c>
      <c r="Z3189" s="60" t="str">
        <f>IF(ISERROR(MATCH(Passout2023[[#This Row], [Admission Type]],$F$3:$F$6,0)),"0", "1")</f>
        <v>0</v>
      </c>
      <c r="AA3189" s="60" t="str">
        <f>IF(ISERROR(MATCH(Passout2023[[#This Row], [Batch Start Year]],$L$3:$L$25,0)),"0", "1")</f>
        <v>0</v>
      </c>
      <c r="AB3189" s="60" t="str">
        <f>IF(ISERROR(MATCH(Passout2023[[#This Row], [Batch Start Semester]],$K$3:$K$6,0)),"0", "1")</f>
        <v>0</v>
      </c>
      <c r="AC3189" s="60" t="str">
        <f>IF(ISERROR(MATCH([3]!Quota_Std_2022_23[[#This Row], [SESSION_TYPE]],$AX$2:$AX$5,0)),"0", "1")</f>
        <v>0</v>
      </c>
      <c r="AD3189" s="60" t="str">
        <f>IF(ISERROR(MATCH(#REF!,#REF!,0)),"0", "1")</f>
        <v>0</v>
      </c>
      <c r="AE3189" s="60" t="str">
        <f>IF(ISERROR(MATCH([3]!Quota_Std_2022_23[[#This Row], [Gender]],$AN$2:$AN$4,0)),"0", "1")</f>
        <v>0</v>
      </c>
      <c r="AF3189" s="60" t="str">
        <f>IF(ISERROR(MATCH([3]!Quota_Std_2022_23[[#This Row], [Quota Type]],[3]Sheet1!$AO$2:$AO$12,0)),"0", "1")</f>
        <v>0</v>
      </c>
      <c r="AG3189" s="60" t="str">
        <f>IF(ISERROR(MATCH(#REF!,$BA$2:$BA$8,0)),"0", "1")</f>
        <v>0</v>
      </c>
      <c r="AH3189" s="60" t="str">
        <f>IF(ISERROR(MATCH(Passout2023[[#This Row], [Nationality Pakistani/ Foreign]],$D$3:$D$4,0)),"0", "1")</f>
        <v>0</v>
      </c>
    </row>
    <row r="3190">
      <c r="Y3190" s="60" t="str">
        <f>IF(ISERROR(MATCH(Passout2023[[#This Row], [Degree Duration (year)]],$M$3:$M$10,0)),"0", "1")</f>
        <v>0</v>
      </c>
      <c r="Z3190" s="60" t="str">
        <f>IF(ISERROR(MATCH(Passout2023[[#This Row], [Admission Type]],$F$3:$F$6,0)),"0", "1")</f>
        <v>0</v>
      </c>
      <c r="AA3190" s="60" t="str">
        <f>IF(ISERROR(MATCH(Passout2023[[#This Row], [Batch Start Year]],$L$3:$L$25,0)),"0", "1")</f>
        <v>0</v>
      </c>
      <c r="AB3190" s="60" t="str">
        <f>IF(ISERROR(MATCH(Passout2023[[#This Row], [Batch Start Semester]],$K$3:$K$6,0)),"0", "1")</f>
        <v>0</v>
      </c>
      <c r="AC3190" s="60" t="str">
        <f>IF(ISERROR(MATCH([3]!Quota_Std_2022_23[[#This Row], [SESSION_TYPE]],$AX$2:$AX$5,0)),"0", "1")</f>
        <v>0</v>
      </c>
      <c r="AD3190" s="60" t="str">
        <f>IF(ISERROR(MATCH(#REF!,#REF!,0)),"0", "1")</f>
        <v>0</v>
      </c>
      <c r="AE3190" s="60" t="str">
        <f>IF(ISERROR(MATCH([3]!Quota_Std_2022_23[[#This Row], [Gender]],$AN$2:$AN$4,0)),"0", "1")</f>
        <v>0</v>
      </c>
      <c r="AF3190" s="60" t="str">
        <f>IF(ISERROR(MATCH([3]!Quota_Std_2022_23[[#This Row], [Quota Type]],[3]Sheet1!$AO$2:$AO$12,0)),"0", "1")</f>
        <v>0</v>
      </c>
      <c r="AG3190" s="60" t="str">
        <f>IF(ISERROR(MATCH(#REF!,$BA$2:$BA$8,0)),"0", "1")</f>
        <v>0</v>
      </c>
      <c r="AH3190" s="60" t="str">
        <f>IF(ISERROR(MATCH(Passout2023[[#This Row], [Nationality Pakistani/ Foreign]],$D$3:$D$4,0)),"0", "1")</f>
        <v>0</v>
      </c>
    </row>
    <row r="3191">
      <c r="Y3191" s="60" t="str">
        <f>IF(ISERROR(MATCH(Passout2023[[#This Row], [Degree Duration (year)]],$M$3:$M$10,0)),"0", "1")</f>
        <v>0</v>
      </c>
      <c r="Z3191" s="60" t="str">
        <f>IF(ISERROR(MATCH(Passout2023[[#This Row], [Admission Type]],$F$3:$F$6,0)),"0", "1")</f>
        <v>0</v>
      </c>
      <c r="AA3191" s="60" t="str">
        <f>IF(ISERROR(MATCH(Passout2023[[#This Row], [Batch Start Year]],$L$3:$L$25,0)),"0", "1")</f>
        <v>0</v>
      </c>
      <c r="AB3191" s="60" t="str">
        <f>IF(ISERROR(MATCH(Passout2023[[#This Row], [Batch Start Semester]],$K$3:$K$6,0)),"0", "1")</f>
        <v>0</v>
      </c>
      <c r="AC3191" s="60" t="str">
        <f>IF(ISERROR(MATCH([3]!Quota_Std_2022_23[[#This Row], [SESSION_TYPE]],$AX$2:$AX$5,0)),"0", "1")</f>
        <v>0</v>
      </c>
      <c r="AD3191" s="60" t="str">
        <f>IF(ISERROR(MATCH(#REF!,#REF!,0)),"0", "1")</f>
        <v>0</v>
      </c>
      <c r="AE3191" s="60" t="str">
        <f>IF(ISERROR(MATCH([3]!Quota_Std_2022_23[[#This Row], [Gender]],$AN$2:$AN$4,0)),"0", "1")</f>
        <v>0</v>
      </c>
      <c r="AF3191" s="60" t="str">
        <f>IF(ISERROR(MATCH([3]!Quota_Std_2022_23[[#This Row], [Quota Type]],[3]Sheet1!$AO$2:$AO$12,0)),"0", "1")</f>
        <v>0</v>
      </c>
      <c r="AG3191" s="60" t="str">
        <f>IF(ISERROR(MATCH(#REF!,$BA$2:$BA$8,0)),"0", "1")</f>
        <v>0</v>
      </c>
      <c r="AH3191" s="60" t="str">
        <f>IF(ISERROR(MATCH(Passout2023[[#This Row], [Nationality Pakistani/ Foreign]],$D$3:$D$4,0)),"0", "1")</f>
        <v>0</v>
      </c>
    </row>
    <row r="3192">
      <c r="Y3192" s="60" t="str">
        <f>IF(ISERROR(MATCH(Passout2023[[#This Row], [Degree Duration (year)]],$M$3:$M$10,0)),"0", "1")</f>
        <v>0</v>
      </c>
      <c r="Z3192" s="60" t="str">
        <f>IF(ISERROR(MATCH(Passout2023[[#This Row], [Admission Type]],$F$3:$F$6,0)),"0", "1")</f>
        <v>0</v>
      </c>
      <c r="AA3192" s="60" t="str">
        <f>IF(ISERROR(MATCH(Passout2023[[#This Row], [Batch Start Year]],$L$3:$L$25,0)),"0", "1")</f>
        <v>0</v>
      </c>
      <c r="AB3192" s="60" t="str">
        <f>IF(ISERROR(MATCH(Passout2023[[#This Row], [Batch Start Semester]],$K$3:$K$6,0)),"0", "1")</f>
        <v>0</v>
      </c>
      <c r="AC3192" s="60" t="str">
        <f>IF(ISERROR(MATCH([3]!Quota_Std_2022_23[[#This Row], [SESSION_TYPE]],$AX$2:$AX$5,0)),"0", "1")</f>
        <v>0</v>
      </c>
      <c r="AD3192" s="60" t="str">
        <f>IF(ISERROR(MATCH(#REF!,#REF!,0)),"0", "1")</f>
        <v>0</v>
      </c>
      <c r="AE3192" s="60" t="str">
        <f>IF(ISERROR(MATCH([3]!Quota_Std_2022_23[[#This Row], [Gender]],$AN$2:$AN$4,0)),"0", "1")</f>
        <v>0</v>
      </c>
      <c r="AF3192" s="60" t="str">
        <f>IF(ISERROR(MATCH([3]!Quota_Std_2022_23[[#This Row], [Quota Type]],[3]Sheet1!$AO$2:$AO$12,0)),"0", "1")</f>
        <v>0</v>
      </c>
      <c r="AG3192" s="60" t="str">
        <f>IF(ISERROR(MATCH(#REF!,$BA$2:$BA$8,0)),"0", "1")</f>
        <v>0</v>
      </c>
      <c r="AH3192" s="60" t="str">
        <f>IF(ISERROR(MATCH(Passout2023[[#This Row], [Nationality Pakistani/ Foreign]],$D$3:$D$4,0)),"0", "1")</f>
        <v>0</v>
      </c>
    </row>
    <row r="3193">
      <c r="Y3193" s="60" t="str">
        <f>IF(ISERROR(MATCH(Passout2023[[#This Row], [Degree Duration (year)]],$M$3:$M$10,0)),"0", "1")</f>
        <v>0</v>
      </c>
      <c r="Z3193" s="60" t="str">
        <f>IF(ISERROR(MATCH(Passout2023[[#This Row], [Admission Type]],$F$3:$F$6,0)),"0", "1")</f>
        <v>0</v>
      </c>
      <c r="AA3193" s="60" t="str">
        <f>IF(ISERROR(MATCH(Passout2023[[#This Row], [Batch Start Year]],$L$3:$L$25,0)),"0", "1")</f>
        <v>0</v>
      </c>
      <c r="AB3193" s="60" t="str">
        <f>IF(ISERROR(MATCH(Passout2023[[#This Row], [Batch Start Semester]],$K$3:$K$6,0)),"0", "1")</f>
        <v>0</v>
      </c>
      <c r="AC3193" s="60" t="str">
        <f>IF(ISERROR(MATCH([3]!Quota_Std_2022_23[[#This Row], [SESSION_TYPE]],$AX$2:$AX$5,0)),"0", "1")</f>
        <v>0</v>
      </c>
      <c r="AD3193" s="60" t="str">
        <f>IF(ISERROR(MATCH(#REF!,#REF!,0)),"0", "1")</f>
        <v>0</v>
      </c>
      <c r="AE3193" s="60" t="str">
        <f>IF(ISERROR(MATCH([3]!Quota_Std_2022_23[[#This Row], [Gender]],$AN$2:$AN$4,0)),"0", "1")</f>
        <v>0</v>
      </c>
      <c r="AF3193" s="60" t="str">
        <f>IF(ISERROR(MATCH([3]!Quota_Std_2022_23[[#This Row], [Quota Type]],[3]Sheet1!$AO$2:$AO$12,0)),"0", "1")</f>
        <v>0</v>
      </c>
      <c r="AG3193" s="60" t="str">
        <f>IF(ISERROR(MATCH(#REF!,$BA$2:$BA$8,0)),"0", "1")</f>
        <v>0</v>
      </c>
      <c r="AH3193" s="60" t="str">
        <f>IF(ISERROR(MATCH(Passout2023[[#This Row], [Nationality Pakistani/ Foreign]],$D$3:$D$4,0)),"0", "1")</f>
        <v>0</v>
      </c>
    </row>
    <row r="3194">
      <c r="Y3194" s="60" t="str">
        <f>IF(ISERROR(MATCH(Passout2023[[#This Row], [Degree Duration (year)]],$M$3:$M$10,0)),"0", "1")</f>
        <v>0</v>
      </c>
      <c r="Z3194" s="60" t="str">
        <f>IF(ISERROR(MATCH(Passout2023[[#This Row], [Admission Type]],$F$3:$F$6,0)),"0", "1")</f>
        <v>0</v>
      </c>
      <c r="AA3194" s="60" t="str">
        <f>IF(ISERROR(MATCH(Passout2023[[#This Row], [Batch Start Year]],$L$3:$L$25,0)),"0", "1")</f>
        <v>0</v>
      </c>
      <c r="AB3194" s="60" t="str">
        <f>IF(ISERROR(MATCH(Passout2023[[#This Row], [Batch Start Semester]],$K$3:$K$6,0)),"0", "1")</f>
        <v>0</v>
      </c>
      <c r="AC3194" s="60" t="str">
        <f>IF(ISERROR(MATCH([3]!Quota_Std_2022_23[[#This Row], [SESSION_TYPE]],$AX$2:$AX$5,0)),"0", "1")</f>
        <v>0</v>
      </c>
      <c r="AD3194" s="60" t="str">
        <f>IF(ISERROR(MATCH(#REF!,#REF!,0)),"0", "1")</f>
        <v>0</v>
      </c>
      <c r="AE3194" s="60" t="str">
        <f>IF(ISERROR(MATCH([3]!Quota_Std_2022_23[[#This Row], [Gender]],$AN$2:$AN$4,0)),"0", "1")</f>
        <v>0</v>
      </c>
      <c r="AF3194" s="60" t="str">
        <f>IF(ISERROR(MATCH([3]!Quota_Std_2022_23[[#This Row], [Quota Type]],[3]Sheet1!$AO$2:$AO$12,0)),"0", "1")</f>
        <v>0</v>
      </c>
      <c r="AG3194" s="60" t="str">
        <f>IF(ISERROR(MATCH(#REF!,$BA$2:$BA$8,0)),"0", "1")</f>
        <v>0</v>
      </c>
      <c r="AH3194" s="60" t="str">
        <f>IF(ISERROR(MATCH(Passout2023[[#This Row], [Nationality Pakistani/ Foreign]],$D$3:$D$4,0)),"0", "1")</f>
        <v>0</v>
      </c>
    </row>
    <row r="3195">
      <c r="Y3195" s="60" t="str">
        <f>IF(ISERROR(MATCH(Passout2023[[#This Row], [Degree Duration (year)]],$M$3:$M$10,0)),"0", "1")</f>
        <v>0</v>
      </c>
      <c r="Z3195" s="60" t="str">
        <f>IF(ISERROR(MATCH(Passout2023[[#This Row], [Admission Type]],$F$3:$F$6,0)),"0", "1")</f>
        <v>0</v>
      </c>
      <c r="AA3195" s="60" t="str">
        <f>IF(ISERROR(MATCH(Passout2023[[#This Row], [Batch Start Year]],$L$3:$L$25,0)),"0", "1")</f>
        <v>0</v>
      </c>
      <c r="AB3195" s="60" t="str">
        <f>IF(ISERROR(MATCH(Passout2023[[#This Row], [Batch Start Semester]],$K$3:$K$6,0)),"0", "1")</f>
        <v>0</v>
      </c>
      <c r="AC3195" s="60" t="str">
        <f>IF(ISERROR(MATCH([3]!Quota_Std_2022_23[[#This Row], [SESSION_TYPE]],$AX$2:$AX$5,0)),"0", "1")</f>
        <v>0</v>
      </c>
      <c r="AD3195" s="60" t="str">
        <f>IF(ISERROR(MATCH(#REF!,#REF!,0)),"0", "1")</f>
        <v>0</v>
      </c>
      <c r="AE3195" s="60" t="str">
        <f>IF(ISERROR(MATCH([3]!Quota_Std_2022_23[[#This Row], [Gender]],$AN$2:$AN$4,0)),"0", "1")</f>
        <v>0</v>
      </c>
      <c r="AF3195" s="60" t="str">
        <f>IF(ISERROR(MATCH([3]!Quota_Std_2022_23[[#This Row], [Quota Type]],[3]Sheet1!$AO$2:$AO$12,0)),"0", "1")</f>
        <v>0</v>
      </c>
      <c r="AG3195" s="60" t="str">
        <f>IF(ISERROR(MATCH(#REF!,$BA$2:$BA$8,0)),"0", "1")</f>
        <v>0</v>
      </c>
      <c r="AH3195" s="60" t="str">
        <f>IF(ISERROR(MATCH(Passout2023[[#This Row], [Nationality Pakistani/ Foreign]],$D$3:$D$4,0)),"0", "1")</f>
        <v>0</v>
      </c>
    </row>
    <row r="3196">
      <c r="Y3196" s="60" t="str">
        <f>IF(ISERROR(MATCH(Passout2023[[#This Row], [Degree Duration (year)]],$M$3:$M$10,0)),"0", "1")</f>
        <v>0</v>
      </c>
      <c r="Z3196" s="60" t="str">
        <f>IF(ISERROR(MATCH(Passout2023[[#This Row], [Admission Type]],$F$3:$F$6,0)),"0", "1")</f>
        <v>0</v>
      </c>
      <c r="AA3196" s="60" t="str">
        <f>IF(ISERROR(MATCH(Passout2023[[#This Row], [Batch Start Year]],$L$3:$L$25,0)),"0", "1")</f>
        <v>0</v>
      </c>
      <c r="AB3196" s="60" t="str">
        <f>IF(ISERROR(MATCH(Passout2023[[#This Row], [Batch Start Semester]],$K$3:$K$6,0)),"0", "1")</f>
        <v>0</v>
      </c>
      <c r="AC3196" s="60" t="str">
        <f>IF(ISERROR(MATCH([3]!Quota_Std_2022_23[[#This Row], [SESSION_TYPE]],$AX$2:$AX$5,0)),"0", "1")</f>
        <v>0</v>
      </c>
      <c r="AD3196" s="60" t="str">
        <f>IF(ISERROR(MATCH(#REF!,#REF!,0)),"0", "1")</f>
        <v>0</v>
      </c>
      <c r="AE3196" s="60" t="str">
        <f>IF(ISERROR(MATCH([3]!Quota_Std_2022_23[[#This Row], [Gender]],$AN$2:$AN$4,0)),"0", "1")</f>
        <v>0</v>
      </c>
      <c r="AF3196" s="60" t="str">
        <f>IF(ISERROR(MATCH([3]!Quota_Std_2022_23[[#This Row], [Quota Type]],[3]Sheet1!$AO$2:$AO$12,0)),"0", "1")</f>
        <v>0</v>
      </c>
      <c r="AG3196" s="60" t="str">
        <f>IF(ISERROR(MATCH(#REF!,$BA$2:$BA$8,0)),"0", "1")</f>
        <v>0</v>
      </c>
      <c r="AH3196" s="60" t="str">
        <f>IF(ISERROR(MATCH(Passout2023[[#This Row], [Nationality Pakistani/ Foreign]],$D$3:$D$4,0)),"0", "1")</f>
        <v>0</v>
      </c>
    </row>
    <row r="3197">
      <c r="Y3197" s="60" t="str">
        <f>IF(ISERROR(MATCH(Passout2023[[#This Row], [Degree Duration (year)]],$M$3:$M$10,0)),"0", "1")</f>
        <v>0</v>
      </c>
      <c r="Z3197" s="60" t="str">
        <f>IF(ISERROR(MATCH(Passout2023[[#This Row], [Admission Type]],$F$3:$F$6,0)),"0", "1")</f>
        <v>0</v>
      </c>
      <c r="AA3197" s="60" t="str">
        <f>IF(ISERROR(MATCH(Passout2023[[#This Row], [Batch Start Year]],$L$3:$L$25,0)),"0", "1")</f>
        <v>0</v>
      </c>
      <c r="AB3197" s="60" t="str">
        <f>IF(ISERROR(MATCH(Passout2023[[#This Row], [Batch Start Semester]],$K$3:$K$6,0)),"0", "1")</f>
        <v>0</v>
      </c>
      <c r="AC3197" s="60" t="str">
        <f>IF(ISERROR(MATCH([3]!Quota_Std_2022_23[[#This Row], [SESSION_TYPE]],$AX$2:$AX$5,0)),"0", "1")</f>
        <v>0</v>
      </c>
      <c r="AD3197" s="60" t="str">
        <f>IF(ISERROR(MATCH(#REF!,#REF!,0)),"0", "1")</f>
        <v>0</v>
      </c>
      <c r="AE3197" s="60" t="str">
        <f>IF(ISERROR(MATCH([3]!Quota_Std_2022_23[[#This Row], [Gender]],$AN$2:$AN$4,0)),"0", "1")</f>
        <v>0</v>
      </c>
      <c r="AF3197" s="60" t="str">
        <f>IF(ISERROR(MATCH([3]!Quota_Std_2022_23[[#This Row], [Quota Type]],[3]Sheet1!$AO$2:$AO$12,0)),"0", "1")</f>
        <v>0</v>
      </c>
      <c r="AG3197" s="60" t="str">
        <f>IF(ISERROR(MATCH(#REF!,$BA$2:$BA$8,0)),"0", "1")</f>
        <v>0</v>
      </c>
      <c r="AH3197" s="60" t="str">
        <f>IF(ISERROR(MATCH(Passout2023[[#This Row], [Nationality Pakistani/ Foreign]],$D$3:$D$4,0)),"0", "1")</f>
        <v>0</v>
      </c>
    </row>
    <row r="3198">
      <c r="Y3198" s="60" t="str">
        <f>IF(ISERROR(MATCH(Passout2023[[#This Row], [Degree Duration (year)]],$M$3:$M$10,0)),"0", "1")</f>
        <v>0</v>
      </c>
      <c r="Z3198" s="60" t="str">
        <f>IF(ISERROR(MATCH(Passout2023[[#This Row], [Admission Type]],$F$3:$F$6,0)),"0", "1")</f>
        <v>0</v>
      </c>
      <c r="AA3198" s="60" t="str">
        <f>IF(ISERROR(MATCH(Passout2023[[#This Row], [Batch Start Year]],$L$3:$L$25,0)),"0", "1")</f>
        <v>0</v>
      </c>
      <c r="AB3198" s="60" t="str">
        <f>IF(ISERROR(MATCH(Passout2023[[#This Row], [Batch Start Semester]],$K$3:$K$6,0)),"0", "1")</f>
        <v>0</v>
      </c>
      <c r="AC3198" s="60" t="str">
        <f>IF(ISERROR(MATCH([3]!Quota_Std_2022_23[[#This Row], [SESSION_TYPE]],$AX$2:$AX$5,0)),"0", "1")</f>
        <v>0</v>
      </c>
      <c r="AD3198" s="60" t="str">
        <f>IF(ISERROR(MATCH(#REF!,#REF!,0)),"0", "1")</f>
        <v>0</v>
      </c>
      <c r="AE3198" s="60" t="str">
        <f>IF(ISERROR(MATCH([3]!Quota_Std_2022_23[[#This Row], [Gender]],$AN$2:$AN$4,0)),"0", "1")</f>
        <v>0</v>
      </c>
      <c r="AF3198" s="60" t="str">
        <f>IF(ISERROR(MATCH([3]!Quota_Std_2022_23[[#This Row], [Quota Type]],[3]Sheet1!$AO$2:$AO$12,0)),"0", "1")</f>
        <v>0</v>
      </c>
      <c r="AG3198" s="60" t="str">
        <f>IF(ISERROR(MATCH(#REF!,$BA$2:$BA$8,0)),"0", "1")</f>
        <v>0</v>
      </c>
      <c r="AH3198" s="60" t="str">
        <f>IF(ISERROR(MATCH(Passout2023[[#This Row], [Nationality Pakistani/ Foreign]],$D$3:$D$4,0)),"0", "1")</f>
        <v>0</v>
      </c>
    </row>
    <row r="3199">
      <c r="Y3199" s="60" t="str">
        <f>IF(ISERROR(MATCH(Passout2023[[#This Row], [Degree Duration (year)]],$M$3:$M$10,0)),"0", "1")</f>
        <v>0</v>
      </c>
      <c r="Z3199" s="60" t="str">
        <f>IF(ISERROR(MATCH(Passout2023[[#This Row], [Admission Type]],$F$3:$F$6,0)),"0", "1")</f>
        <v>0</v>
      </c>
      <c r="AA3199" s="60" t="str">
        <f>IF(ISERROR(MATCH(Passout2023[[#This Row], [Batch Start Year]],$L$3:$L$25,0)),"0", "1")</f>
        <v>0</v>
      </c>
      <c r="AB3199" s="60" t="str">
        <f>IF(ISERROR(MATCH(Passout2023[[#This Row], [Batch Start Semester]],$K$3:$K$6,0)),"0", "1")</f>
        <v>0</v>
      </c>
      <c r="AC3199" s="60" t="str">
        <f>IF(ISERROR(MATCH([3]!Quota_Std_2022_23[[#This Row], [SESSION_TYPE]],$AX$2:$AX$5,0)),"0", "1")</f>
        <v>0</v>
      </c>
      <c r="AD3199" s="60" t="str">
        <f>IF(ISERROR(MATCH(#REF!,#REF!,0)),"0", "1")</f>
        <v>0</v>
      </c>
      <c r="AE3199" s="60" t="str">
        <f>IF(ISERROR(MATCH([3]!Quota_Std_2022_23[[#This Row], [Gender]],$AN$2:$AN$4,0)),"0", "1")</f>
        <v>0</v>
      </c>
      <c r="AF3199" s="60" t="str">
        <f>IF(ISERROR(MATCH([3]!Quota_Std_2022_23[[#This Row], [Quota Type]],[3]Sheet1!$AO$2:$AO$12,0)),"0", "1")</f>
        <v>0</v>
      </c>
      <c r="AG3199" s="60" t="str">
        <f>IF(ISERROR(MATCH(#REF!,$BA$2:$BA$8,0)),"0", "1")</f>
        <v>0</v>
      </c>
      <c r="AH3199" s="60" t="str">
        <f>IF(ISERROR(MATCH(Passout2023[[#This Row], [Nationality Pakistani/ Foreign]],$D$3:$D$4,0)),"0", "1")</f>
        <v>0</v>
      </c>
    </row>
    <row r="3200">
      <c r="Y3200" s="60" t="str">
        <f>IF(ISERROR(MATCH(Passout2023[[#This Row], [Degree Duration (year)]],$M$3:$M$10,0)),"0", "1")</f>
        <v>0</v>
      </c>
      <c r="Z3200" s="60" t="str">
        <f>IF(ISERROR(MATCH(Passout2023[[#This Row], [Admission Type]],$F$3:$F$6,0)),"0", "1")</f>
        <v>0</v>
      </c>
      <c r="AA3200" s="60" t="str">
        <f>IF(ISERROR(MATCH(Passout2023[[#This Row], [Batch Start Year]],$L$3:$L$25,0)),"0", "1")</f>
        <v>0</v>
      </c>
      <c r="AB3200" s="60" t="str">
        <f>IF(ISERROR(MATCH(Passout2023[[#This Row], [Batch Start Semester]],$K$3:$K$6,0)),"0", "1")</f>
        <v>0</v>
      </c>
      <c r="AC3200" s="60" t="str">
        <f>IF(ISERROR(MATCH([3]!Quota_Std_2022_23[[#This Row], [SESSION_TYPE]],$AX$2:$AX$5,0)),"0", "1")</f>
        <v>0</v>
      </c>
      <c r="AD3200" s="60" t="str">
        <f>IF(ISERROR(MATCH(#REF!,#REF!,0)),"0", "1")</f>
        <v>0</v>
      </c>
      <c r="AE3200" s="60" t="str">
        <f>IF(ISERROR(MATCH([3]!Quota_Std_2022_23[[#This Row], [Gender]],$AN$2:$AN$4,0)),"0", "1")</f>
        <v>0</v>
      </c>
      <c r="AF3200" s="60" t="str">
        <f>IF(ISERROR(MATCH([3]!Quota_Std_2022_23[[#This Row], [Quota Type]],[3]Sheet1!$AO$2:$AO$12,0)),"0", "1")</f>
        <v>0</v>
      </c>
      <c r="AG3200" s="60" t="str">
        <f>IF(ISERROR(MATCH(#REF!,$BA$2:$BA$8,0)),"0", "1")</f>
        <v>0</v>
      </c>
      <c r="AH3200" s="60" t="str">
        <f>IF(ISERROR(MATCH(Passout2023[[#This Row], [Nationality Pakistani/ Foreign]],$D$3:$D$4,0)),"0", "1")</f>
        <v>0</v>
      </c>
    </row>
    <row r="3201">
      <c r="Y3201" s="60" t="str">
        <f>IF(ISERROR(MATCH(Passout2023[[#This Row], [Degree Duration (year)]],$M$3:$M$10,0)),"0", "1")</f>
        <v>0</v>
      </c>
      <c r="Z3201" s="60" t="str">
        <f>IF(ISERROR(MATCH(Passout2023[[#This Row], [Admission Type]],$F$3:$F$6,0)),"0", "1")</f>
        <v>0</v>
      </c>
      <c r="AA3201" s="60" t="str">
        <f>IF(ISERROR(MATCH(Passout2023[[#This Row], [Batch Start Year]],$L$3:$L$25,0)),"0", "1")</f>
        <v>0</v>
      </c>
      <c r="AB3201" s="60" t="str">
        <f>IF(ISERROR(MATCH(Passout2023[[#This Row], [Batch Start Semester]],$K$3:$K$6,0)),"0", "1")</f>
        <v>0</v>
      </c>
      <c r="AC3201" s="60" t="str">
        <f>IF(ISERROR(MATCH([3]!Quota_Std_2022_23[[#This Row], [SESSION_TYPE]],$AX$2:$AX$5,0)),"0", "1")</f>
        <v>0</v>
      </c>
      <c r="AD3201" s="60" t="str">
        <f>IF(ISERROR(MATCH(#REF!,#REF!,0)),"0", "1")</f>
        <v>0</v>
      </c>
      <c r="AE3201" s="60" t="str">
        <f>IF(ISERROR(MATCH([3]!Quota_Std_2022_23[[#This Row], [Gender]],$AN$2:$AN$4,0)),"0", "1")</f>
        <v>0</v>
      </c>
      <c r="AF3201" s="60" t="str">
        <f>IF(ISERROR(MATCH([3]!Quota_Std_2022_23[[#This Row], [Quota Type]],[3]Sheet1!$AO$2:$AO$12,0)),"0", "1")</f>
        <v>0</v>
      </c>
      <c r="AG3201" s="60" t="str">
        <f>IF(ISERROR(MATCH(#REF!,$BA$2:$BA$8,0)),"0", "1")</f>
        <v>0</v>
      </c>
      <c r="AH3201" s="60" t="str">
        <f>IF(ISERROR(MATCH(Passout2023[[#This Row], [Nationality Pakistani/ Foreign]],$D$3:$D$4,0)),"0", "1")</f>
        <v>0</v>
      </c>
    </row>
    <row r="3202">
      <c r="Y3202" s="60" t="str">
        <f>IF(ISERROR(MATCH(Passout2023[[#This Row], [Degree Duration (year)]],$M$3:$M$10,0)),"0", "1")</f>
        <v>0</v>
      </c>
      <c r="Z3202" s="60" t="str">
        <f>IF(ISERROR(MATCH(Passout2023[[#This Row], [Admission Type]],$F$3:$F$6,0)),"0", "1")</f>
        <v>0</v>
      </c>
      <c r="AA3202" s="60" t="str">
        <f>IF(ISERROR(MATCH(Passout2023[[#This Row], [Batch Start Year]],$L$3:$L$25,0)),"0", "1")</f>
        <v>0</v>
      </c>
      <c r="AB3202" s="60" t="str">
        <f>IF(ISERROR(MATCH(Passout2023[[#This Row], [Batch Start Semester]],$K$3:$K$6,0)),"0", "1")</f>
        <v>0</v>
      </c>
      <c r="AC3202" s="60" t="str">
        <f>IF(ISERROR(MATCH([3]!Quota_Std_2022_23[[#This Row], [SESSION_TYPE]],$AX$2:$AX$5,0)),"0", "1")</f>
        <v>0</v>
      </c>
      <c r="AD3202" s="60" t="str">
        <f>IF(ISERROR(MATCH(#REF!,#REF!,0)),"0", "1")</f>
        <v>0</v>
      </c>
      <c r="AE3202" s="60" t="str">
        <f>IF(ISERROR(MATCH([3]!Quota_Std_2022_23[[#This Row], [Gender]],$AN$2:$AN$4,0)),"0", "1")</f>
        <v>0</v>
      </c>
      <c r="AF3202" s="60" t="str">
        <f>IF(ISERROR(MATCH([3]!Quota_Std_2022_23[[#This Row], [Quota Type]],[3]Sheet1!$AO$2:$AO$12,0)),"0", "1")</f>
        <v>0</v>
      </c>
      <c r="AG3202" s="60" t="str">
        <f>IF(ISERROR(MATCH(#REF!,$BA$2:$BA$8,0)),"0", "1")</f>
        <v>0</v>
      </c>
      <c r="AH3202" s="60" t="str">
        <f>IF(ISERROR(MATCH(Passout2023[[#This Row], [Nationality Pakistani/ Foreign]],$D$3:$D$4,0)),"0", "1")</f>
        <v>0</v>
      </c>
    </row>
    <row r="3203">
      <c r="Y3203" s="60" t="str">
        <f>IF(ISERROR(MATCH(Passout2023[[#This Row], [Degree Duration (year)]],$M$3:$M$10,0)),"0", "1")</f>
        <v>0</v>
      </c>
      <c r="Z3203" s="60" t="str">
        <f>IF(ISERROR(MATCH(Passout2023[[#This Row], [Admission Type]],$F$3:$F$6,0)),"0", "1")</f>
        <v>0</v>
      </c>
      <c r="AA3203" s="60" t="str">
        <f>IF(ISERROR(MATCH(Passout2023[[#This Row], [Batch Start Year]],$L$3:$L$25,0)),"0", "1")</f>
        <v>0</v>
      </c>
      <c r="AB3203" s="60" t="str">
        <f>IF(ISERROR(MATCH(Passout2023[[#This Row], [Batch Start Semester]],$K$3:$K$6,0)),"0", "1")</f>
        <v>0</v>
      </c>
      <c r="AC3203" s="60" t="str">
        <f>IF(ISERROR(MATCH([3]!Quota_Std_2022_23[[#This Row], [SESSION_TYPE]],$AX$2:$AX$5,0)),"0", "1")</f>
        <v>0</v>
      </c>
      <c r="AD3203" s="60" t="str">
        <f>IF(ISERROR(MATCH(#REF!,#REF!,0)),"0", "1")</f>
        <v>0</v>
      </c>
      <c r="AE3203" s="60" t="str">
        <f>IF(ISERROR(MATCH([3]!Quota_Std_2022_23[[#This Row], [Gender]],$AN$2:$AN$4,0)),"0", "1")</f>
        <v>0</v>
      </c>
      <c r="AF3203" s="60" t="str">
        <f>IF(ISERROR(MATCH([3]!Quota_Std_2022_23[[#This Row], [Quota Type]],[3]Sheet1!$AO$2:$AO$12,0)),"0", "1")</f>
        <v>0</v>
      </c>
      <c r="AG3203" s="60" t="str">
        <f>IF(ISERROR(MATCH(#REF!,$BA$2:$BA$8,0)),"0", "1")</f>
        <v>0</v>
      </c>
      <c r="AH3203" s="60" t="str">
        <f>IF(ISERROR(MATCH(Passout2023[[#This Row], [Nationality Pakistani/ Foreign]],$D$3:$D$4,0)),"0", "1")</f>
        <v>0</v>
      </c>
    </row>
    <row r="3204">
      <c r="Y3204" s="60" t="str">
        <f>IF(ISERROR(MATCH(Passout2023[[#This Row], [Degree Duration (year)]],$M$3:$M$10,0)),"0", "1")</f>
        <v>0</v>
      </c>
      <c r="Z3204" s="60" t="str">
        <f>IF(ISERROR(MATCH(Passout2023[[#This Row], [Admission Type]],$F$3:$F$6,0)),"0", "1")</f>
        <v>0</v>
      </c>
      <c r="AA3204" s="60" t="str">
        <f>IF(ISERROR(MATCH(Passout2023[[#This Row], [Batch Start Year]],$L$3:$L$25,0)),"0", "1")</f>
        <v>0</v>
      </c>
      <c r="AB3204" s="60" t="str">
        <f>IF(ISERROR(MATCH(Passout2023[[#This Row], [Batch Start Semester]],$K$3:$K$6,0)),"0", "1")</f>
        <v>0</v>
      </c>
      <c r="AC3204" s="60" t="str">
        <f>IF(ISERROR(MATCH([3]!Quota_Std_2022_23[[#This Row], [SESSION_TYPE]],$AX$2:$AX$5,0)),"0", "1")</f>
        <v>0</v>
      </c>
      <c r="AD3204" s="60" t="str">
        <f>IF(ISERROR(MATCH(#REF!,#REF!,0)),"0", "1")</f>
        <v>0</v>
      </c>
      <c r="AE3204" s="60" t="str">
        <f>IF(ISERROR(MATCH([3]!Quota_Std_2022_23[[#This Row], [Gender]],$AN$2:$AN$4,0)),"0", "1")</f>
        <v>0</v>
      </c>
      <c r="AF3204" s="60" t="str">
        <f>IF(ISERROR(MATCH([3]!Quota_Std_2022_23[[#This Row], [Quota Type]],[3]Sheet1!$AO$2:$AO$12,0)),"0", "1")</f>
        <v>0</v>
      </c>
      <c r="AG3204" s="60" t="str">
        <f>IF(ISERROR(MATCH(#REF!,$BA$2:$BA$8,0)),"0", "1")</f>
        <v>0</v>
      </c>
      <c r="AH3204" s="60" t="str">
        <f>IF(ISERROR(MATCH(Passout2023[[#This Row], [Nationality Pakistani/ Foreign]],$D$3:$D$4,0)),"0", "1")</f>
        <v>0</v>
      </c>
    </row>
    <row r="3205">
      <c r="Y3205" s="60" t="str">
        <f>IF(ISERROR(MATCH(Passout2023[[#This Row], [Degree Duration (year)]],$M$3:$M$10,0)),"0", "1")</f>
        <v>0</v>
      </c>
      <c r="Z3205" s="60" t="str">
        <f>IF(ISERROR(MATCH(Passout2023[[#This Row], [Admission Type]],$F$3:$F$6,0)),"0", "1")</f>
        <v>0</v>
      </c>
      <c r="AA3205" s="60" t="str">
        <f>IF(ISERROR(MATCH(Passout2023[[#This Row], [Batch Start Year]],$L$3:$L$25,0)),"0", "1")</f>
        <v>0</v>
      </c>
      <c r="AB3205" s="60" t="str">
        <f>IF(ISERROR(MATCH(Passout2023[[#This Row], [Batch Start Semester]],$K$3:$K$6,0)),"0", "1")</f>
        <v>0</v>
      </c>
      <c r="AC3205" s="60" t="str">
        <f>IF(ISERROR(MATCH([3]!Quota_Std_2022_23[[#This Row], [SESSION_TYPE]],$AX$2:$AX$5,0)),"0", "1")</f>
        <v>0</v>
      </c>
      <c r="AD3205" s="60" t="str">
        <f>IF(ISERROR(MATCH(#REF!,#REF!,0)),"0", "1")</f>
        <v>0</v>
      </c>
      <c r="AE3205" s="60" t="str">
        <f>IF(ISERROR(MATCH([3]!Quota_Std_2022_23[[#This Row], [Gender]],$AN$2:$AN$4,0)),"0", "1")</f>
        <v>0</v>
      </c>
      <c r="AF3205" s="60" t="str">
        <f>IF(ISERROR(MATCH([3]!Quota_Std_2022_23[[#This Row], [Quota Type]],[3]Sheet1!$AO$2:$AO$12,0)),"0", "1")</f>
        <v>0</v>
      </c>
      <c r="AG3205" s="60" t="str">
        <f>IF(ISERROR(MATCH(#REF!,$BA$2:$BA$8,0)),"0", "1")</f>
        <v>0</v>
      </c>
      <c r="AH3205" s="60" t="str">
        <f>IF(ISERROR(MATCH(Passout2023[[#This Row], [Nationality Pakistani/ Foreign]],$D$3:$D$4,0)),"0", "1")</f>
        <v>0</v>
      </c>
    </row>
    <row r="3206">
      <c r="Y3206" s="60" t="str">
        <f>IF(ISERROR(MATCH(Passout2023[[#This Row], [Degree Duration (year)]],$M$3:$M$10,0)),"0", "1")</f>
        <v>0</v>
      </c>
      <c r="Z3206" s="60" t="str">
        <f>IF(ISERROR(MATCH(Passout2023[[#This Row], [Admission Type]],$F$3:$F$6,0)),"0", "1")</f>
        <v>0</v>
      </c>
      <c r="AA3206" s="60" t="str">
        <f>IF(ISERROR(MATCH(Passout2023[[#This Row], [Batch Start Year]],$L$3:$L$25,0)),"0", "1")</f>
        <v>0</v>
      </c>
      <c r="AB3206" s="60" t="str">
        <f>IF(ISERROR(MATCH(Passout2023[[#This Row], [Batch Start Semester]],$K$3:$K$6,0)),"0", "1")</f>
        <v>0</v>
      </c>
      <c r="AC3206" s="60" t="str">
        <f>IF(ISERROR(MATCH([3]!Quota_Std_2022_23[[#This Row], [SESSION_TYPE]],$AX$2:$AX$5,0)),"0", "1")</f>
        <v>0</v>
      </c>
      <c r="AD3206" s="60" t="str">
        <f>IF(ISERROR(MATCH(#REF!,#REF!,0)),"0", "1")</f>
        <v>0</v>
      </c>
      <c r="AE3206" s="60" t="str">
        <f>IF(ISERROR(MATCH([3]!Quota_Std_2022_23[[#This Row], [Gender]],$AN$2:$AN$4,0)),"0", "1")</f>
        <v>0</v>
      </c>
      <c r="AF3206" s="60" t="str">
        <f>IF(ISERROR(MATCH([3]!Quota_Std_2022_23[[#This Row], [Quota Type]],[3]Sheet1!$AO$2:$AO$12,0)),"0", "1")</f>
        <v>0</v>
      </c>
      <c r="AG3206" s="60" t="str">
        <f>IF(ISERROR(MATCH(#REF!,$BA$2:$BA$8,0)),"0", "1")</f>
        <v>0</v>
      </c>
      <c r="AH3206" s="60" t="str">
        <f>IF(ISERROR(MATCH(Passout2023[[#This Row], [Nationality Pakistani/ Foreign]],$D$3:$D$4,0)),"0", "1")</f>
        <v>0</v>
      </c>
    </row>
    <row r="3207">
      <c r="Y3207" s="60" t="str">
        <f>IF(ISERROR(MATCH(Passout2023[[#This Row], [Degree Duration (year)]],$M$3:$M$10,0)),"0", "1")</f>
        <v>0</v>
      </c>
      <c r="Z3207" s="60" t="str">
        <f>IF(ISERROR(MATCH(Passout2023[[#This Row], [Admission Type]],$F$3:$F$6,0)),"0", "1")</f>
        <v>0</v>
      </c>
      <c r="AA3207" s="60" t="str">
        <f>IF(ISERROR(MATCH(Passout2023[[#This Row], [Batch Start Year]],$L$3:$L$25,0)),"0", "1")</f>
        <v>0</v>
      </c>
      <c r="AB3207" s="60" t="str">
        <f>IF(ISERROR(MATCH(Passout2023[[#This Row], [Batch Start Semester]],$K$3:$K$6,0)),"0", "1")</f>
        <v>0</v>
      </c>
      <c r="AC3207" s="60" t="str">
        <f>IF(ISERROR(MATCH([3]!Quota_Std_2022_23[[#This Row], [SESSION_TYPE]],$AX$2:$AX$5,0)),"0", "1")</f>
        <v>0</v>
      </c>
      <c r="AD3207" s="60" t="str">
        <f>IF(ISERROR(MATCH(#REF!,#REF!,0)),"0", "1")</f>
        <v>0</v>
      </c>
      <c r="AE3207" s="60" t="str">
        <f>IF(ISERROR(MATCH([3]!Quota_Std_2022_23[[#This Row], [Gender]],$AN$2:$AN$4,0)),"0", "1")</f>
        <v>0</v>
      </c>
      <c r="AF3207" s="60" t="str">
        <f>IF(ISERROR(MATCH([3]!Quota_Std_2022_23[[#This Row], [Quota Type]],[3]Sheet1!$AO$2:$AO$12,0)),"0", "1")</f>
        <v>0</v>
      </c>
      <c r="AG3207" s="60" t="str">
        <f>IF(ISERROR(MATCH(#REF!,$BA$2:$BA$8,0)),"0", "1")</f>
        <v>0</v>
      </c>
      <c r="AH3207" s="60" t="str">
        <f>IF(ISERROR(MATCH(Passout2023[[#This Row], [Nationality Pakistani/ Foreign]],$D$3:$D$4,0)),"0", "1")</f>
        <v>0</v>
      </c>
    </row>
    <row r="3208">
      <c r="Y3208" s="60" t="str">
        <f>IF(ISERROR(MATCH(Passout2023[[#This Row], [Degree Duration (year)]],$M$3:$M$10,0)),"0", "1")</f>
        <v>0</v>
      </c>
      <c r="Z3208" s="60" t="str">
        <f>IF(ISERROR(MATCH(Passout2023[[#This Row], [Admission Type]],$F$3:$F$6,0)),"0", "1")</f>
        <v>0</v>
      </c>
      <c r="AA3208" s="60" t="str">
        <f>IF(ISERROR(MATCH(Passout2023[[#This Row], [Batch Start Year]],$L$3:$L$25,0)),"0", "1")</f>
        <v>0</v>
      </c>
      <c r="AB3208" s="60" t="str">
        <f>IF(ISERROR(MATCH(Passout2023[[#This Row], [Batch Start Semester]],$K$3:$K$6,0)),"0", "1")</f>
        <v>0</v>
      </c>
      <c r="AC3208" s="60" t="str">
        <f>IF(ISERROR(MATCH([3]!Quota_Std_2022_23[[#This Row], [SESSION_TYPE]],$AX$2:$AX$5,0)),"0", "1")</f>
        <v>0</v>
      </c>
      <c r="AD3208" s="60" t="str">
        <f>IF(ISERROR(MATCH(#REF!,#REF!,0)),"0", "1")</f>
        <v>0</v>
      </c>
      <c r="AE3208" s="60" t="str">
        <f>IF(ISERROR(MATCH([3]!Quota_Std_2022_23[[#This Row], [Gender]],$AN$2:$AN$4,0)),"0", "1")</f>
        <v>0</v>
      </c>
      <c r="AF3208" s="60" t="str">
        <f>IF(ISERROR(MATCH([3]!Quota_Std_2022_23[[#This Row], [Quota Type]],[3]Sheet1!$AO$2:$AO$12,0)),"0", "1")</f>
        <v>0</v>
      </c>
      <c r="AG3208" s="60" t="str">
        <f>IF(ISERROR(MATCH(#REF!,$BA$2:$BA$8,0)),"0", "1")</f>
        <v>0</v>
      </c>
      <c r="AH3208" s="60" t="str">
        <f>IF(ISERROR(MATCH(Passout2023[[#This Row], [Nationality Pakistani/ Foreign]],$D$3:$D$4,0)),"0", "1")</f>
        <v>0</v>
      </c>
    </row>
    <row r="3209">
      <c r="Y3209" s="60" t="str">
        <f>IF(ISERROR(MATCH(Passout2023[[#This Row], [Degree Duration (year)]],$M$3:$M$10,0)),"0", "1")</f>
        <v>0</v>
      </c>
      <c r="Z3209" s="60" t="str">
        <f>IF(ISERROR(MATCH(Passout2023[[#This Row], [Admission Type]],$F$3:$F$6,0)),"0", "1")</f>
        <v>0</v>
      </c>
      <c r="AA3209" s="60" t="str">
        <f>IF(ISERROR(MATCH(Passout2023[[#This Row], [Batch Start Year]],$L$3:$L$25,0)),"0", "1")</f>
        <v>0</v>
      </c>
      <c r="AB3209" s="60" t="str">
        <f>IF(ISERROR(MATCH(Passout2023[[#This Row], [Batch Start Semester]],$K$3:$K$6,0)),"0", "1")</f>
        <v>0</v>
      </c>
      <c r="AC3209" s="60" t="str">
        <f>IF(ISERROR(MATCH([3]!Quota_Std_2022_23[[#This Row], [SESSION_TYPE]],$AX$2:$AX$5,0)),"0", "1")</f>
        <v>0</v>
      </c>
      <c r="AD3209" s="60" t="str">
        <f>IF(ISERROR(MATCH(#REF!,#REF!,0)),"0", "1")</f>
        <v>0</v>
      </c>
      <c r="AE3209" s="60" t="str">
        <f>IF(ISERROR(MATCH([3]!Quota_Std_2022_23[[#This Row], [Gender]],$AN$2:$AN$4,0)),"0", "1")</f>
        <v>0</v>
      </c>
      <c r="AF3209" s="60" t="str">
        <f>IF(ISERROR(MATCH([3]!Quota_Std_2022_23[[#This Row], [Quota Type]],[3]Sheet1!$AO$2:$AO$12,0)),"0", "1")</f>
        <v>0</v>
      </c>
      <c r="AG3209" s="60" t="str">
        <f>IF(ISERROR(MATCH(#REF!,$BA$2:$BA$8,0)),"0", "1")</f>
        <v>0</v>
      </c>
      <c r="AH3209" s="60" t="str">
        <f>IF(ISERROR(MATCH(Passout2023[[#This Row], [Nationality Pakistani/ Foreign]],$D$3:$D$4,0)),"0", "1")</f>
        <v>0</v>
      </c>
    </row>
    <row r="3210">
      <c r="Y3210" s="60" t="str">
        <f>IF(ISERROR(MATCH(Passout2023[[#This Row], [Degree Duration (year)]],$M$3:$M$10,0)),"0", "1")</f>
        <v>0</v>
      </c>
      <c r="Z3210" s="60" t="str">
        <f>IF(ISERROR(MATCH(Passout2023[[#This Row], [Admission Type]],$F$3:$F$6,0)),"0", "1")</f>
        <v>0</v>
      </c>
      <c r="AA3210" s="60" t="str">
        <f>IF(ISERROR(MATCH(Passout2023[[#This Row], [Batch Start Year]],$L$3:$L$25,0)),"0", "1")</f>
        <v>0</v>
      </c>
      <c r="AB3210" s="60" t="str">
        <f>IF(ISERROR(MATCH(Passout2023[[#This Row], [Batch Start Semester]],$K$3:$K$6,0)),"0", "1")</f>
        <v>0</v>
      </c>
      <c r="AC3210" s="60" t="str">
        <f>IF(ISERROR(MATCH([3]!Quota_Std_2022_23[[#This Row], [SESSION_TYPE]],$AX$2:$AX$5,0)),"0", "1")</f>
        <v>0</v>
      </c>
      <c r="AD3210" s="60" t="str">
        <f>IF(ISERROR(MATCH(#REF!,#REF!,0)),"0", "1")</f>
        <v>0</v>
      </c>
      <c r="AE3210" s="60" t="str">
        <f>IF(ISERROR(MATCH([3]!Quota_Std_2022_23[[#This Row], [Gender]],$AN$2:$AN$4,0)),"0", "1")</f>
        <v>0</v>
      </c>
      <c r="AF3210" s="60" t="str">
        <f>IF(ISERROR(MATCH([3]!Quota_Std_2022_23[[#This Row], [Quota Type]],[3]Sheet1!$AO$2:$AO$12,0)),"0", "1")</f>
        <v>0</v>
      </c>
      <c r="AG3210" s="60" t="str">
        <f>IF(ISERROR(MATCH(#REF!,$BA$2:$BA$8,0)),"0", "1")</f>
        <v>0</v>
      </c>
      <c r="AH3210" s="60" t="str">
        <f>IF(ISERROR(MATCH(Passout2023[[#This Row], [Nationality Pakistani/ Foreign]],$D$3:$D$4,0)),"0", "1")</f>
        <v>0</v>
      </c>
    </row>
    <row r="3211">
      <c r="Y3211" s="60" t="str">
        <f>IF(ISERROR(MATCH(Passout2023[[#This Row], [Degree Duration (year)]],$M$3:$M$10,0)),"0", "1")</f>
        <v>0</v>
      </c>
      <c r="Z3211" s="60" t="str">
        <f>IF(ISERROR(MATCH(Passout2023[[#This Row], [Admission Type]],$F$3:$F$6,0)),"0", "1")</f>
        <v>0</v>
      </c>
      <c r="AA3211" s="60" t="str">
        <f>IF(ISERROR(MATCH(Passout2023[[#This Row], [Batch Start Year]],$L$3:$L$25,0)),"0", "1")</f>
        <v>0</v>
      </c>
      <c r="AB3211" s="60" t="str">
        <f>IF(ISERROR(MATCH(Passout2023[[#This Row], [Batch Start Semester]],$K$3:$K$6,0)),"0", "1")</f>
        <v>0</v>
      </c>
      <c r="AC3211" s="60" t="str">
        <f>IF(ISERROR(MATCH([3]!Quota_Std_2022_23[[#This Row], [SESSION_TYPE]],$AX$2:$AX$5,0)),"0", "1")</f>
        <v>0</v>
      </c>
      <c r="AD3211" s="60" t="str">
        <f>IF(ISERROR(MATCH(#REF!,#REF!,0)),"0", "1")</f>
        <v>0</v>
      </c>
      <c r="AE3211" s="60" t="str">
        <f>IF(ISERROR(MATCH([3]!Quota_Std_2022_23[[#This Row], [Gender]],$AN$2:$AN$4,0)),"0", "1")</f>
        <v>0</v>
      </c>
      <c r="AF3211" s="60" t="str">
        <f>IF(ISERROR(MATCH([3]!Quota_Std_2022_23[[#This Row], [Quota Type]],[3]Sheet1!$AO$2:$AO$12,0)),"0", "1")</f>
        <v>0</v>
      </c>
      <c r="AG3211" s="60" t="str">
        <f>IF(ISERROR(MATCH(#REF!,$BA$2:$BA$8,0)),"0", "1")</f>
        <v>0</v>
      </c>
      <c r="AH3211" s="60" t="str">
        <f>IF(ISERROR(MATCH(Passout2023[[#This Row], [Nationality Pakistani/ Foreign]],$D$3:$D$4,0)),"0", "1")</f>
        <v>0</v>
      </c>
    </row>
    <row r="3212">
      <c r="Y3212" s="60" t="str">
        <f>IF(ISERROR(MATCH(Passout2023[[#This Row], [Degree Duration (year)]],$M$3:$M$10,0)),"0", "1")</f>
        <v>0</v>
      </c>
      <c r="Z3212" s="60" t="str">
        <f>IF(ISERROR(MATCH(Passout2023[[#This Row], [Admission Type]],$F$3:$F$6,0)),"0", "1")</f>
        <v>0</v>
      </c>
      <c r="AA3212" s="60" t="str">
        <f>IF(ISERROR(MATCH(Passout2023[[#This Row], [Batch Start Year]],$L$3:$L$25,0)),"0", "1")</f>
        <v>0</v>
      </c>
      <c r="AB3212" s="60" t="str">
        <f>IF(ISERROR(MATCH(Passout2023[[#This Row], [Batch Start Semester]],$K$3:$K$6,0)),"0", "1")</f>
        <v>0</v>
      </c>
      <c r="AC3212" s="60" t="str">
        <f>IF(ISERROR(MATCH([3]!Quota_Std_2022_23[[#This Row], [SESSION_TYPE]],$AX$2:$AX$5,0)),"0", "1")</f>
        <v>0</v>
      </c>
      <c r="AD3212" s="60" t="str">
        <f>IF(ISERROR(MATCH(#REF!,#REF!,0)),"0", "1")</f>
        <v>0</v>
      </c>
      <c r="AE3212" s="60" t="str">
        <f>IF(ISERROR(MATCH([3]!Quota_Std_2022_23[[#This Row], [Gender]],$AN$2:$AN$4,0)),"0", "1")</f>
        <v>0</v>
      </c>
      <c r="AF3212" s="60" t="str">
        <f>IF(ISERROR(MATCH([3]!Quota_Std_2022_23[[#This Row], [Quota Type]],[3]Sheet1!$AO$2:$AO$12,0)),"0", "1")</f>
        <v>0</v>
      </c>
      <c r="AG3212" s="60" t="str">
        <f>IF(ISERROR(MATCH(#REF!,$BA$2:$BA$8,0)),"0", "1")</f>
        <v>0</v>
      </c>
      <c r="AH3212" s="60" t="str">
        <f>IF(ISERROR(MATCH(Passout2023[[#This Row], [Nationality Pakistani/ Foreign]],$D$3:$D$4,0)),"0", "1")</f>
        <v>0</v>
      </c>
    </row>
    <row r="3213">
      <c r="Y3213" s="60" t="str">
        <f>IF(ISERROR(MATCH(Passout2023[[#This Row], [Degree Duration (year)]],$M$3:$M$10,0)),"0", "1")</f>
        <v>0</v>
      </c>
      <c r="Z3213" s="60" t="str">
        <f>IF(ISERROR(MATCH(Passout2023[[#This Row], [Admission Type]],$F$3:$F$6,0)),"0", "1")</f>
        <v>0</v>
      </c>
      <c r="AA3213" s="60" t="str">
        <f>IF(ISERROR(MATCH(Passout2023[[#This Row], [Batch Start Year]],$L$3:$L$25,0)),"0", "1")</f>
        <v>0</v>
      </c>
      <c r="AB3213" s="60" t="str">
        <f>IF(ISERROR(MATCH(Passout2023[[#This Row], [Batch Start Semester]],$K$3:$K$6,0)),"0", "1")</f>
        <v>0</v>
      </c>
      <c r="AC3213" s="60" t="str">
        <f>IF(ISERROR(MATCH([3]!Quota_Std_2022_23[[#This Row], [SESSION_TYPE]],$AX$2:$AX$5,0)),"0", "1")</f>
        <v>0</v>
      </c>
      <c r="AD3213" s="60" t="str">
        <f>IF(ISERROR(MATCH(#REF!,#REF!,0)),"0", "1")</f>
        <v>0</v>
      </c>
      <c r="AE3213" s="60" t="str">
        <f>IF(ISERROR(MATCH([3]!Quota_Std_2022_23[[#This Row], [Gender]],$AN$2:$AN$4,0)),"0", "1")</f>
        <v>0</v>
      </c>
      <c r="AF3213" s="60" t="str">
        <f>IF(ISERROR(MATCH([3]!Quota_Std_2022_23[[#This Row], [Quota Type]],[3]Sheet1!$AO$2:$AO$12,0)),"0", "1")</f>
        <v>0</v>
      </c>
      <c r="AG3213" s="60" t="str">
        <f>IF(ISERROR(MATCH(#REF!,$BA$2:$BA$8,0)),"0", "1")</f>
        <v>0</v>
      </c>
      <c r="AH3213" s="60" t="str">
        <f>IF(ISERROR(MATCH(Passout2023[[#This Row], [Nationality Pakistani/ Foreign]],$D$3:$D$4,0)),"0", "1")</f>
        <v>0</v>
      </c>
    </row>
    <row r="3214">
      <c r="Y3214" s="60" t="str">
        <f>IF(ISERROR(MATCH(Passout2023[[#This Row], [Degree Duration (year)]],$M$3:$M$10,0)),"0", "1")</f>
        <v>0</v>
      </c>
      <c r="Z3214" s="60" t="str">
        <f>IF(ISERROR(MATCH(Passout2023[[#This Row], [Admission Type]],$F$3:$F$6,0)),"0", "1")</f>
        <v>0</v>
      </c>
      <c r="AA3214" s="60" t="str">
        <f>IF(ISERROR(MATCH(Passout2023[[#This Row], [Batch Start Year]],$L$3:$L$25,0)),"0", "1")</f>
        <v>0</v>
      </c>
      <c r="AB3214" s="60" t="str">
        <f>IF(ISERROR(MATCH(Passout2023[[#This Row], [Batch Start Semester]],$K$3:$K$6,0)),"0", "1")</f>
        <v>0</v>
      </c>
      <c r="AC3214" s="60" t="str">
        <f>IF(ISERROR(MATCH([3]!Quota_Std_2022_23[[#This Row], [SESSION_TYPE]],$AX$2:$AX$5,0)),"0", "1")</f>
        <v>0</v>
      </c>
      <c r="AD3214" s="60" t="str">
        <f>IF(ISERROR(MATCH(#REF!,#REF!,0)),"0", "1")</f>
        <v>0</v>
      </c>
      <c r="AE3214" s="60" t="str">
        <f>IF(ISERROR(MATCH([3]!Quota_Std_2022_23[[#This Row], [Gender]],$AN$2:$AN$4,0)),"0", "1")</f>
        <v>0</v>
      </c>
      <c r="AF3214" s="60" t="str">
        <f>IF(ISERROR(MATCH([3]!Quota_Std_2022_23[[#This Row], [Quota Type]],[3]Sheet1!$AO$2:$AO$12,0)),"0", "1")</f>
        <v>0</v>
      </c>
      <c r="AG3214" s="60" t="str">
        <f>IF(ISERROR(MATCH(#REF!,$BA$2:$BA$8,0)),"0", "1")</f>
        <v>0</v>
      </c>
      <c r="AH3214" s="60" t="str">
        <f>IF(ISERROR(MATCH(Passout2023[[#This Row], [Nationality Pakistani/ Foreign]],$D$3:$D$4,0)),"0", "1")</f>
        <v>0</v>
      </c>
    </row>
    <row r="3215">
      <c r="Y3215" s="60" t="str">
        <f>IF(ISERROR(MATCH(Passout2023[[#This Row], [Degree Duration (year)]],$M$3:$M$10,0)),"0", "1")</f>
        <v>0</v>
      </c>
      <c r="Z3215" s="60" t="str">
        <f>IF(ISERROR(MATCH(Passout2023[[#This Row], [Admission Type]],$F$3:$F$6,0)),"0", "1")</f>
        <v>0</v>
      </c>
      <c r="AA3215" s="60" t="str">
        <f>IF(ISERROR(MATCH(Passout2023[[#This Row], [Batch Start Year]],$L$3:$L$25,0)),"0", "1")</f>
        <v>0</v>
      </c>
      <c r="AB3215" s="60" t="str">
        <f>IF(ISERROR(MATCH(Passout2023[[#This Row], [Batch Start Semester]],$K$3:$K$6,0)),"0", "1")</f>
        <v>0</v>
      </c>
      <c r="AC3215" s="60" t="str">
        <f>IF(ISERROR(MATCH([3]!Quota_Std_2022_23[[#This Row], [SESSION_TYPE]],$AX$2:$AX$5,0)),"0", "1")</f>
        <v>0</v>
      </c>
      <c r="AD3215" s="60" t="str">
        <f>IF(ISERROR(MATCH(#REF!,#REF!,0)),"0", "1")</f>
        <v>0</v>
      </c>
      <c r="AE3215" s="60" t="str">
        <f>IF(ISERROR(MATCH([3]!Quota_Std_2022_23[[#This Row], [Gender]],$AN$2:$AN$4,0)),"0", "1")</f>
        <v>0</v>
      </c>
      <c r="AF3215" s="60" t="str">
        <f>IF(ISERROR(MATCH([3]!Quota_Std_2022_23[[#This Row], [Quota Type]],[3]Sheet1!$AO$2:$AO$12,0)),"0", "1")</f>
        <v>0</v>
      </c>
      <c r="AG3215" s="60" t="str">
        <f>IF(ISERROR(MATCH(#REF!,$BA$2:$BA$8,0)),"0", "1")</f>
        <v>0</v>
      </c>
      <c r="AH3215" s="60" t="str">
        <f>IF(ISERROR(MATCH(Passout2023[[#This Row], [Nationality Pakistani/ Foreign]],$D$3:$D$4,0)),"0", "1")</f>
        <v>0</v>
      </c>
    </row>
    <row r="3216">
      <c r="Y3216" s="60" t="str">
        <f>IF(ISERROR(MATCH(Passout2023[[#This Row], [Degree Duration (year)]],$M$3:$M$10,0)),"0", "1")</f>
        <v>0</v>
      </c>
      <c r="Z3216" s="60" t="str">
        <f>IF(ISERROR(MATCH(Passout2023[[#This Row], [Admission Type]],$F$3:$F$6,0)),"0", "1")</f>
        <v>0</v>
      </c>
      <c r="AA3216" s="60" t="str">
        <f>IF(ISERROR(MATCH(Passout2023[[#This Row], [Batch Start Year]],$L$3:$L$25,0)),"0", "1")</f>
        <v>0</v>
      </c>
      <c r="AB3216" s="60" t="str">
        <f>IF(ISERROR(MATCH(Passout2023[[#This Row], [Batch Start Semester]],$K$3:$K$6,0)),"0", "1")</f>
        <v>0</v>
      </c>
      <c r="AC3216" s="60" t="str">
        <f>IF(ISERROR(MATCH([3]!Quota_Std_2022_23[[#This Row], [SESSION_TYPE]],$AX$2:$AX$5,0)),"0", "1")</f>
        <v>0</v>
      </c>
      <c r="AD3216" s="60" t="str">
        <f>IF(ISERROR(MATCH(#REF!,#REF!,0)),"0", "1")</f>
        <v>0</v>
      </c>
      <c r="AE3216" s="60" t="str">
        <f>IF(ISERROR(MATCH([3]!Quota_Std_2022_23[[#This Row], [Gender]],$AN$2:$AN$4,0)),"0", "1")</f>
        <v>0</v>
      </c>
      <c r="AF3216" s="60" t="str">
        <f>IF(ISERROR(MATCH([3]!Quota_Std_2022_23[[#This Row], [Quota Type]],[3]Sheet1!$AO$2:$AO$12,0)),"0", "1")</f>
        <v>0</v>
      </c>
      <c r="AG3216" s="60" t="str">
        <f>IF(ISERROR(MATCH(#REF!,$BA$2:$BA$8,0)),"0", "1")</f>
        <v>0</v>
      </c>
      <c r="AH3216" s="60" t="str">
        <f>IF(ISERROR(MATCH(Passout2023[[#This Row], [Nationality Pakistani/ Foreign]],$D$3:$D$4,0)),"0", "1")</f>
        <v>0</v>
      </c>
    </row>
    <row r="3217">
      <c r="Y3217" s="60" t="str">
        <f>IF(ISERROR(MATCH(Passout2023[[#This Row], [Degree Duration (year)]],$M$3:$M$10,0)),"0", "1")</f>
        <v>0</v>
      </c>
      <c r="Z3217" s="60" t="str">
        <f>IF(ISERROR(MATCH(Passout2023[[#This Row], [Admission Type]],$F$3:$F$6,0)),"0", "1")</f>
        <v>0</v>
      </c>
      <c r="AA3217" s="60" t="str">
        <f>IF(ISERROR(MATCH(Passout2023[[#This Row], [Batch Start Year]],$L$3:$L$25,0)),"0", "1")</f>
        <v>0</v>
      </c>
      <c r="AB3217" s="60" t="str">
        <f>IF(ISERROR(MATCH(Passout2023[[#This Row], [Batch Start Semester]],$K$3:$K$6,0)),"0", "1")</f>
        <v>0</v>
      </c>
      <c r="AC3217" s="60" t="str">
        <f>IF(ISERROR(MATCH([3]!Quota_Std_2022_23[[#This Row], [SESSION_TYPE]],$AX$2:$AX$5,0)),"0", "1")</f>
        <v>0</v>
      </c>
      <c r="AD3217" s="60" t="str">
        <f>IF(ISERROR(MATCH(#REF!,#REF!,0)),"0", "1")</f>
        <v>0</v>
      </c>
      <c r="AE3217" s="60" t="str">
        <f>IF(ISERROR(MATCH([3]!Quota_Std_2022_23[[#This Row], [Gender]],$AN$2:$AN$4,0)),"0", "1")</f>
        <v>0</v>
      </c>
      <c r="AF3217" s="60" t="str">
        <f>IF(ISERROR(MATCH([3]!Quota_Std_2022_23[[#This Row], [Quota Type]],[3]Sheet1!$AO$2:$AO$12,0)),"0", "1")</f>
        <v>0</v>
      </c>
      <c r="AG3217" s="60" t="str">
        <f>IF(ISERROR(MATCH(#REF!,$BA$2:$BA$8,0)),"0", "1")</f>
        <v>0</v>
      </c>
      <c r="AH3217" s="60" t="str">
        <f>IF(ISERROR(MATCH(Passout2023[[#This Row], [Nationality Pakistani/ Foreign]],$D$3:$D$4,0)),"0", "1")</f>
        <v>0</v>
      </c>
    </row>
    <row r="3218">
      <c r="Y3218" s="60" t="str">
        <f>IF(ISERROR(MATCH(Passout2023[[#This Row], [Degree Duration (year)]],$M$3:$M$10,0)),"0", "1")</f>
        <v>0</v>
      </c>
      <c r="Z3218" s="60" t="str">
        <f>IF(ISERROR(MATCH(Passout2023[[#This Row], [Admission Type]],$F$3:$F$6,0)),"0", "1")</f>
        <v>0</v>
      </c>
      <c r="AA3218" s="60" t="str">
        <f>IF(ISERROR(MATCH(Passout2023[[#This Row], [Batch Start Year]],$L$3:$L$25,0)),"0", "1")</f>
        <v>0</v>
      </c>
      <c r="AB3218" s="60" t="str">
        <f>IF(ISERROR(MATCH(Passout2023[[#This Row], [Batch Start Semester]],$K$3:$K$6,0)),"0", "1")</f>
        <v>0</v>
      </c>
      <c r="AC3218" s="60" t="str">
        <f>IF(ISERROR(MATCH([3]!Quota_Std_2022_23[[#This Row], [SESSION_TYPE]],$AX$2:$AX$5,0)),"0", "1")</f>
        <v>0</v>
      </c>
      <c r="AD3218" s="60" t="str">
        <f>IF(ISERROR(MATCH(#REF!,#REF!,0)),"0", "1")</f>
        <v>0</v>
      </c>
      <c r="AE3218" s="60" t="str">
        <f>IF(ISERROR(MATCH([3]!Quota_Std_2022_23[[#This Row], [Gender]],$AN$2:$AN$4,0)),"0", "1")</f>
        <v>0</v>
      </c>
      <c r="AF3218" s="60" t="str">
        <f>IF(ISERROR(MATCH([3]!Quota_Std_2022_23[[#This Row], [Quota Type]],[3]Sheet1!$AO$2:$AO$12,0)),"0", "1")</f>
        <v>0</v>
      </c>
      <c r="AG3218" s="60" t="str">
        <f>IF(ISERROR(MATCH(#REF!,$BA$2:$BA$8,0)),"0", "1")</f>
        <v>0</v>
      </c>
      <c r="AH3218" s="60" t="str">
        <f>IF(ISERROR(MATCH(Passout2023[[#This Row], [Nationality Pakistani/ Foreign]],$D$3:$D$4,0)),"0", "1")</f>
        <v>0</v>
      </c>
    </row>
    <row r="3219">
      <c r="Y3219" s="60" t="str">
        <f>IF(ISERROR(MATCH(Passout2023[[#This Row], [Degree Duration (year)]],$M$3:$M$10,0)),"0", "1")</f>
        <v>0</v>
      </c>
      <c r="Z3219" s="60" t="str">
        <f>IF(ISERROR(MATCH(Passout2023[[#This Row], [Admission Type]],$F$3:$F$6,0)),"0", "1")</f>
        <v>0</v>
      </c>
      <c r="AA3219" s="60" t="str">
        <f>IF(ISERROR(MATCH(Passout2023[[#This Row], [Batch Start Year]],$L$3:$L$25,0)),"0", "1")</f>
        <v>0</v>
      </c>
      <c r="AB3219" s="60" t="str">
        <f>IF(ISERROR(MATCH(Passout2023[[#This Row], [Batch Start Semester]],$K$3:$K$6,0)),"0", "1")</f>
        <v>0</v>
      </c>
      <c r="AC3219" s="60" t="str">
        <f>IF(ISERROR(MATCH([3]!Quota_Std_2022_23[[#This Row], [SESSION_TYPE]],$AX$2:$AX$5,0)),"0", "1")</f>
        <v>0</v>
      </c>
      <c r="AD3219" s="60" t="str">
        <f>IF(ISERROR(MATCH(#REF!,#REF!,0)),"0", "1")</f>
        <v>0</v>
      </c>
      <c r="AE3219" s="60" t="str">
        <f>IF(ISERROR(MATCH([3]!Quota_Std_2022_23[[#This Row], [Gender]],$AN$2:$AN$4,0)),"0", "1")</f>
        <v>0</v>
      </c>
      <c r="AF3219" s="60" t="str">
        <f>IF(ISERROR(MATCH([3]!Quota_Std_2022_23[[#This Row], [Quota Type]],[3]Sheet1!$AO$2:$AO$12,0)),"0", "1")</f>
        <v>0</v>
      </c>
      <c r="AG3219" s="60" t="str">
        <f>IF(ISERROR(MATCH(#REF!,$BA$2:$BA$8,0)),"0", "1")</f>
        <v>0</v>
      </c>
      <c r="AH3219" s="60" t="str">
        <f>IF(ISERROR(MATCH(Passout2023[[#This Row], [Nationality Pakistani/ Foreign]],$D$3:$D$4,0)),"0", "1")</f>
        <v>0</v>
      </c>
    </row>
    <row r="3220">
      <c r="Y3220" s="60" t="str">
        <f>IF(ISERROR(MATCH(Passout2023[[#This Row], [Degree Duration (year)]],$M$3:$M$10,0)),"0", "1")</f>
        <v>0</v>
      </c>
      <c r="Z3220" s="60" t="str">
        <f>IF(ISERROR(MATCH(Passout2023[[#This Row], [Admission Type]],$F$3:$F$6,0)),"0", "1")</f>
        <v>0</v>
      </c>
      <c r="AA3220" s="60" t="str">
        <f>IF(ISERROR(MATCH(Passout2023[[#This Row], [Batch Start Year]],$L$3:$L$25,0)),"0", "1")</f>
        <v>0</v>
      </c>
      <c r="AB3220" s="60" t="str">
        <f>IF(ISERROR(MATCH(Passout2023[[#This Row], [Batch Start Semester]],$K$3:$K$6,0)),"0", "1")</f>
        <v>0</v>
      </c>
      <c r="AC3220" s="60" t="str">
        <f>IF(ISERROR(MATCH([3]!Quota_Std_2022_23[[#This Row], [SESSION_TYPE]],$AX$2:$AX$5,0)),"0", "1")</f>
        <v>0</v>
      </c>
      <c r="AD3220" s="60" t="str">
        <f>IF(ISERROR(MATCH(#REF!,#REF!,0)),"0", "1")</f>
        <v>0</v>
      </c>
      <c r="AE3220" s="60" t="str">
        <f>IF(ISERROR(MATCH([3]!Quota_Std_2022_23[[#This Row], [Gender]],$AN$2:$AN$4,0)),"0", "1")</f>
        <v>0</v>
      </c>
      <c r="AF3220" s="60" t="str">
        <f>IF(ISERROR(MATCH([3]!Quota_Std_2022_23[[#This Row], [Quota Type]],[3]Sheet1!$AO$2:$AO$12,0)),"0", "1")</f>
        <v>0</v>
      </c>
      <c r="AG3220" s="60" t="str">
        <f>IF(ISERROR(MATCH(#REF!,$BA$2:$BA$8,0)),"0", "1")</f>
        <v>0</v>
      </c>
      <c r="AH3220" s="60" t="str">
        <f>IF(ISERROR(MATCH(Passout2023[[#This Row], [Nationality Pakistani/ Foreign]],$D$3:$D$4,0)),"0", "1")</f>
        <v>0</v>
      </c>
    </row>
    <row r="3221">
      <c r="Y3221" s="60" t="str">
        <f>IF(ISERROR(MATCH(Passout2023[[#This Row], [Degree Duration (year)]],$M$3:$M$10,0)),"0", "1")</f>
        <v>0</v>
      </c>
      <c r="Z3221" s="60" t="str">
        <f>IF(ISERROR(MATCH(Passout2023[[#This Row], [Admission Type]],$F$3:$F$6,0)),"0", "1")</f>
        <v>0</v>
      </c>
      <c r="AA3221" s="60" t="str">
        <f>IF(ISERROR(MATCH(Passout2023[[#This Row], [Batch Start Year]],$L$3:$L$25,0)),"0", "1")</f>
        <v>0</v>
      </c>
      <c r="AB3221" s="60" t="str">
        <f>IF(ISERROR(MATCH(Passout2023[[#This Row], [Batch Start Semester]],$K$3:$K$6,0)),"0", "1")</f>
        <v>0</v>
      </c>
      <c r="AC3221" s="60" t="str">
        <f>IF(ISERROR(MATCH([3]!Quota_Std_2022_23[[#This Row], [SESSION_TYPE]],$AX$2:$AX$5,0)),"0", "1")</f>
        <v>0</v>
      </c>
      <c r="AD3221" s="60" t="str">
        <f>IF(ISERROR(MATCH(#REF!,#REF!,0)),"0", "1")</f>
        <v>0</v>
      </c>
      <c r="AE3221" s="60" t="str">
        <f>IF(ISERROR(MATCH([3]!Quota_Std_2022_23[[#This Row], [Gender]],$AN$2:$AN$4,0)),"0", "1")</f>
        <v>0</v>
      </c>
      <c r="AF3221" s="60" t="str">
        <f>IF(ISERROR(MATCH([3]!Quota_Std_2022_23[[#This Row], [Quota Type]],[3]Sheet1!$AO$2:$AO$12,0)),"0", "1")</f>
        <v>0</v>
      </c>
      <c r="AG3221" s="60" t="str">
        <f>IF(ISERROR(MATCH(#REF!,$BA$2:$BA$8,0)),"0", "1")</f>
        <v>0</v>
      </c>
      <c r="AH3221" s="60" t="str">
        <f>IF(ISERROR(MATCH(Passout2023[[#This Row], [Nationality Pakistani/ Foreign]],$D$3:$D$4,0)),"0", "1")</f>
        <v>0</v>
      </c>
    </row>
    <row r="3222">
      <c r="Y3222" s="60" t="str">
        <f>IF(ISERROR(MATCH(Passout2023[[#This Row], [Degree Duration (year)]],$M$3:$M$10,0)),"0", "1")</f>
        <v>0</v>
      </c>
      <c r="Z3222" s="60" t="str">
        <f>IF(ISERROR(MATCH(Passout2023[[#This Row], [Admission Type]],$F$3:$F$6,0)),"0", "1")</f>
        <v>0</v>
      </c>
      <c r="AA3222" s="60" t="str">
        <f>IF(ISERROR(MATCH(Passout2023[[#This Row], [Batch Start Year]],$L$3:$L$25,0)),"0", "1")</f>
        <v>0</v>
      </c>
      <c r="AB3222" s="60" t="str">
        <f>IF(ISERROR(MATCH(Passout2023[[#This Row], [Batch Start Semester]],$K$3:$K$6,0)),"0", "1")</f>
        <v>0</v>
      </c>
      <c r="AC3222" s="60" t="str">
        <f>IF(ISERROR(MATCH([3]!Quota_Std_2022_23[[#This Row], [SESSION_TYPE]],$AX$2:$AX$5,0)),"0", "1")</f>
        <v>0</v>
      </c>
      <c r="AD3222" s="60" t="str">
        <f>IF(ISERROR(MATCH(#REF!,#REF!,0)),"0", "1")</f>
        <v>0</v>
      </c>
      <c r="AE3222" s="60" t="str">
        <f>IF(ISERROR(MATCH([3]!Quota_Std_2022_23[[#This Row], [Gender]],$AN$2:$AN$4,0)),"0", "1")</f>
        <v>0</v>
      </c>
      <c r="AF3222" s="60" t="str">
        <f>IF(ISERROR(MATCH([3]!Quota_Std_2022_23[[#This Row], [Quota Type]],[3]Sheet1!$AO$2:$AO$12,0)),"0", "1")</f>
        <v>0</v>
      </c>
      <c r="AG3222" s="60" t="str">
        <f>IF(ISERROR(MATCH(#REF!,$BA$2:$BA$8,0)),"0", "1")</f>
        <v>0</v>
      </c>
      <c r="AH3222" s="60" t="str">
        <f>IF(ISERROR(MATCH(Passout2023[[#This Row], [Nationality Pakistani/ Foreign]],$D$3:$D$4,0)),"0", "1")</f>
        <v>0</v>
      </c>
    </row>
    <row r="3223">
      <c r="Y3223" s="60" t="str">
        <f>IF(ISERROR(MATCH(Passout2023[[#This Row], [Degree Duration (year)]],$M$3:$M$10,0)),"0", "1")</f>
        <v>0</v>
      </c>
      <c r="Z3223" s="60" t="str">
        <f>IF(ISERROR(MATCH(Passout2023[[#This Row], [Admission Type]],$F$3:$F$6,0)),"0", "1")</f>
        <v>0</v>
      </c>
      <c r="AA3223" s="60" t="str">
        <f>IF(ISERROR(MATCH(Passout2023[[#This Row], [Batch Start Year]],$L$3:$L$25,0)),"0", "1")</f>
        <v>0</v>
      </c>
      <c r="AB3223" s="60" t="str">
        <f>IF(ISERROR(MATCH(Passout2023[[#This Row], [Batch Start Semester]],$K$3:$K$6,0)),"0", "1")</f>
        <v>0</v>
      </c>
      <c r="AC3223" s="60" t="str">
        <f>IF(ISERROR(MATCH([3]!Quota_Std_2022_23[[#This Row], [SESSION_TYPE]],$AX$2:$AX$5,0)),"0", "1")</f>
        <v>0</v>
      </c>
      <c r="AD3223" s="60" t="str">
        <f>IF(ISERROR(MATCH(#REF!,#REF!,0)),"0", "1")</f>
        <v>0</v>
      </c>
      <c r="AE3223" s="60" t="str">
        <f>IF(ISERROR(MATCH([3]!Quota_Std_2022_23[[#This Row], [Gender]],$AN$2:$AN$4,0)),"0", "1")</f>
        <v>0</v>
      </c>
      <c r="AF3223" s="60" t="str">
        <f>IF(ISERROR(MATCH([3]!Quota_Std_2022_23[[#This Row], [Quota Type]],[3]Sheet1!$AO$2:$AO$12,0)),"0", "1")</f>
        <v>0</v>
      </c>
      <c r="AG3223" s="60" t="str">
        <f>IF(ISERROR(MATCH(#REF!,$BA$2:$BA$8,0)),"0", "1")</f>
        <v>0</v>
      </c>
      <c r="AH3223" s="60" t="str">
        <f>IF(ISERROR(MATCH(Passout2023[[#This Row], [Nationality Pakistani/ Foreign]],$D$3:$D$4,0)),"0", "1")</f>
        <v>0</v>
      </c>
    </row>
    <row r="3224">
      <c r="Y3224" s="60" t="str">
        <f>IF(ISERROR(MATCH(Passout2023[[#This Row], [Degree Duration (year)]],$M$3:$M$10,0)),"0", "1")</f>
        <v>0</v>
      </c>
      <c r="Z3224" s="60" t="str">
        <f>IF(ISERROR(MATCH(Passout2023[[#This Row], [Admission Type]],$F$3:$F$6,0)),"0", "1")</f>
        <v>0</v>
      </c>
      <c r="AA3224" s="60" t="str">
        <f>IF(ISERROR(MATCH(Passout2023[[#This Row], [Batch Start Year]],$L$3:$L$25,0)),"0", "1")</f>
        <v>0</v>
      </c>
      <c r="AB3224" s="60" t="str">
        <f>IF(ISERROR(MATCH(Passout2023[[#This Row], [Batch Start Semester]],$K$3:$K$6,0)),"0", "1")</f>
        <v>0</v>
      </c>
      <c r="AC3224" s="60" t="str">
        <f>IF(ISERROR(MATCH([3]!Quota_Std_2022_23[[#This Row], [SESSION_TYPE]],$AX$2:$AX$5,0)),"0", "1")</f>
        <v>0</v>
      </c>
      <c r="AD3224" s="60" t="str">
        <f>IF(ISERROR(MATCH(#REF!,#REF!,0)),"0", "1")</f>
        <v>0</v>
      </c>
      <c r="AE3224" s="60" t="str">
        <f>IF(ISERROR(MATCH([3]!Quota_Std_2022_23[[#This Row], [Gender]],$AN$2:$AN$4,0)),"0", "1")</f>
        <v>0</v>
      </c>
      <c r="AF3224" s="60" t="str">
        <f>IF(ISERROR(MATCH([3]!Quota_Std_2022_23[[#This Row], [Quota Type]],[3]Sheet1!$AO$2:$AO$12,0)),"0", "1")</f>
        <v>0</v>
      </c>
      <c r="AG3224" s="60" t="str">
        <f>IF(ISERROR(MATCH(#REF!,$BA$2:$BA$8,0)),"0", "1")</f>
        <v>0</v>
      </c>
      <c r="AH3224" s="60" t="str">
        <f>IF(ISERROR(MATCH(Passout2023[[#This Row], [Nationality Pakistani/ Foreign]],$D$3:$D$4,0)),"0", "1")</f>
        <v>0</v>
      </c>
    </row>
    <row r="3225">
      <c r="Y3225" s="60" t="str">
        <f>IF(ISERROR(MATCH(Passout2023[[#This Row], [Degree Duration (year)]],$M$3:$M$10,0)),"0", "1")</f>
        <v>0</v>
      </c>
      <c r="Z3225" s="60" t="str">
        <f>IF(ISERROR(MATCH(Passout2023[[#This Row], [Admission Type]],$F$3:$F$6,0)),"0", "1")</f>
        <v>0</v>
      </c>
      <c r="AA3225" s="60" t="str">
        <f>IF(ISERROR(MATCH(Passout2023[[#This Row], [Batch Start Year]],$L$3:$L$25,0)),"0", "1")</f>
        <v>0</v>
      </c>
      <c r="AB3225" s="60" t="str">
        <f>IF(ISERROR(MATCH(Passout2023[[#This Row], [Batch Start Semester]],$K$3:$K$6,0)),"0", "1")</f>
        <v>0</v>
      </c>
      <c r="AC3225" s="60" t="str">
        <f>IF(ISERROR(MATCH([3]!Quota_Std_2022_23[[#This Row], [SESSION_TYPE]],$AX$2:$AX$5,0)),"0", "1")</f>
        <v>0</v>
      </c>
      <c r="AD3225" s="60" t="str">
        <f>IF(ISERROR(MATCH(#REF!,#REF!,0)),"0", "1")</f>
        <v>0</v>
      </c>
      <c r="AE3225" s="60" t="str">
        <f>IF(ISERROR(MATCH([3]!Quota_Std_2022_23[[#This Row], [Gender]],$AN$2:$AN$4,0)),"0", "1")</f>
        <v>0</v>
      </c>
      <c r="AF3225" s="60" t="str">
        <f>IF(ISERROR(MATCH([3]!Quota_Std_2022_23[[#This Row], [Quota Type]],[3]Sheet1!$AO$2:$AO$12,0)),"0", "1")</f>
        <v>0</v>
      </c>
      <c r="AG3225" s="60" t="str">
        <f>IF(ISERROR(MATCH(#REF!,$BA$2:$BA$8,0)),"0", "1")</f>
        <v>0</v>
      </c>
      <c r="AH3225" s="60" t="str">
        <f>IF(ISERROR(MATCH(Passout2023[[#This Row], [Nationality Pakistani/ Foreign]],$D$3:$D$4,0)),"0", "1")</f>
        <v>0</v>
      </c>
    </row>
    <row r="3226">
      <c r="Y3226" s="60" t="str">
        <f>IF(ISERROR(MATCH(Passout2023[[#This Row], [Degree Duration (year)]],$M$3:$M$10,0)),"0", "1")</f>
        <v>0</v>
      </c>
      <c r="Z3226" s="60" t="str">
        <f>IF(ISERROR(MATCH(Passout2023[[#This Row], [Admission Type]],$F$3:$F$6,0)),"0", "1")</f>
        <v>0</v>
      </c>
      <c r="AA3226" s="60" t="str">
        <f>IF(ISERROR(MATCH(Passout2023[[#This Row], [Batch Start Year]],$L$3:$L$25,0)),"0", "1")</f>
        <v>0</v>
      </c>
      <c r="AB3226" s="60" t="str">
        <f>IF(ISERROR(MATCH(Passout2023[[#This Row], [Batch Start Semester]],$K$3:$K$6,0)),"0", "1")</f>
        <v>0</v>
      </c>
      <c r="AC3226" s="60" t="str">
        <f>IF(ISERROR(MATCH([3]!Quota_Std_2022_23[[#This Row], [SESSION_TYPE]],$AX$2:$AX$5,0)),"0", "1")</f>
        <v>0</v>
      </c>
      <c r="AD3226" s="60" t="str">
        <f>IF(ISERROR(MATCH(#REF!,#REF!,0)),"0", "1")</f>
        <v>0</v>
      </c>
      <c r="AE3226" s="60" t="str">
        <f>IF(ISERROR(MATCH([3]!Quota_Std_2022_23[[#This Row], [Gender]],$AN$2:$AN$4,0)),"0", "1")</f>
        <v>0</v>
      </c>
      <c r="AF3226" s="60" t="str">
        <f>IF(ISERROR(MATCH([3]!Quota_Std_2022_23[[#This Row], [Quota Type]],[3]Sheet1!$AO$2:$AO$12,0)),"0", "1")</f>
        <v>0</v>
      </c>
      <c r="AG3226" s="60" t="str">
        <f>IF(ISERROR(MATCH(#REF!,$BA$2:$BA$8,0)),"0", "1")</f>
        <v>0</v>
      </c>
      <c r="AH3226" s="60" t="str">
        <f>IF(ISERROR(MATCH(Passout2023[[#This Row], [Nationality Pakistani/ Foreign]],$D$3:$D$4,0)),"0", "1")</f>
        <v>0</v>
      </c>
    </row>
    <row r="3227">
      <c r="Y3227" s="60" t="str">
        <f>IF(ISERROR(MATCH(Passout2023[[#This Row], [Degree Duration (year)]],$M$3:$M$10,0)),"0", "1")</f>
        <v>0</v>
      </c>
      <c r="Z3227" s="60" t="str">
        <f>IF(ISERROR(MATCH(Passout2023[[#This Row], [Admission Type]],$F$3:$F$6,0)),"0", "1")</f>
        <v>0</v>
      </c>
      <c r="AA3227" s="60" t="str">
        <f>IF(ISERROR(MATCH(Passout2023[[#This Row], [Batch Start Year]],$L$3:$L$25,0)),"0", "1")</f>
        <v>0</v>
      </c>
      <c r="AB3227" s="60" t="str">
        <f>IF(ISERROR(MATCH(Passout2023[[#This Row], [Batch Start Semester]],$K$3:$K$6,0)),"0", "1")</f>
        <v>0</v>
      </c>
      <c r="AC3227" s="60" t="str">
        <f>IF(ISERROR(MATCH([3]!Quota_Std_2022_23[[#This Row], [SESSION_TYPE]],$AX$2:$AX$5,0)),"0", "1")</f>
        <v>0</v>
      </c>
      <c r="AD3227" s="60" t="str">
        <f>IF(ISERROR(MATCH(#REF!,#REF!,0)),"0", "1")</f>
        <v>0</v>
      </c>
      <c r="AE3227" s="60" t="str">
        <f>IF(ISERROR(MATCH([3]!Quota_Std_2022_23[[#This Row], [Gender]],$AN$2:$AN$4,0)),"0", "1")</f>
        <v>0</v>
      </c>
      <c r="AF3227" s="60" t="str">
        <f>IF(ISERROR(MATCH([3]!Quota_Std_2022_23[[#This Row], [Quota Type]],[3]Sheet1!$AO$2:$AO$12,0)),"0", "1")</f>
        <v>0</v>
      </c>
      <c r="AG3227" s="60" t="str">
        <f>IF(ISERROR(MATCH(#REF!,$BA$2:$BA$8,0)),"0", "1")</f>
        <v>0</v>
      </c>
      <c r="AH3227" s="60" t="str">
        <f>IF(ISERROR(MATCH(Passout2023[[#This Row], [Nationality Pakistani/ Foreign]],$D$3:$D$4,0)),"0", "1")</f>
        <v>0</v>
      </c>
    </row>
    <row r="3228">
      <c r="Y3228" s="60" t="str">
        <f>IF(ISERROR(MATCH(Passout2023[[#This Row], [Degree Duration (year)]],$M$3:$M$10,0)),"0", "1")</f>
        <v>0</v>
      </c>
      <c r="Z3228" s="60" t="str">
        <f>IF(ISERROR(MATCH(Passout2023[[#This Row], [Admission Type]],$F$3:$F$6,0)),"0", "1")</f>
        <v>0</v>
      </c>
      <c r="AA3228" s="60" t="str">
        <f>IF(ISERROR(MATCH(Passout2023[[#This Row], [Batch Start Year]],$L$3:$L$25,0)),"0", "1")</f>
        <v>0</v>
      </c>
      <c r="AB3228" s="60" t="str">
        <f>IF(ISERROR(MATCH(Passout2023[[#This Row], [Batch Start Semester]],$K$3:$K$6,0)),"0", "1")</f>
        <v>0</v>
      </c>
      <c r="AC3228" s="60" t="str">
        <f>IF(ISERROR(MATCH([3]!Quota_Std_2022_23[[#This Row], [SESSION_TYPE]],$AX$2:$AX$5,0)),"0", "1")</f>
        <v>0</v>
      </c>
      <c r="AD3228" s="60" t="str">
        <f>IF(ISERROR(MATCH(#REF!,#REF!,0)),"0", "1")</f>
        <v>0</v>
      </c>
      <c r="AE3228" s="60" t="str">
        <f>IF(ISERROR(MATCH([3]!Quota_Std_2022_23[[#This Row], [Gender]],$AN$2:$AN$4,0)),"0", "1")</f>
        <v>0</v>
      </c>
      <c r="AF3228" s="60" t="str">
        <f>IF(ISERROR(MATCH([3]!Quota_Std_2022_23[[#This Row], [Quota Type]],[3]Sheet1!$AO$2:$AO$12,0)),"0", "1")</f>
        <v>0</v>
      </c>
      <c r="AG3228" s="60" t="str">
        <f>IF(ISERROR(MATCH(#REF!,$BA$2:$BA$8,0)),"0", "1")</f>
        <v>0</v>
      </c>
      <c r="AH3228" s="60" t="str">
        <f>IF(ISERROR(MATCH(Passout2023[[#This Row], [Nationality Pakistani/ Foreign]],$D$3:$D$4,0)),"0", "1")</f>
        <v>0</v>
      </c>
    </row>
    <row r="3229">
      <c r="Y3229" s="60" t="str">
        <f>IF(ISERROR(MATCH(Passout2023[[#This Row], [Degree Duration (year)]],$M$3:$M$10,0)),"0", "1")</f>
        <v>0</v>
      </c>
      <c r="Z3229" s="60" t="str">
        <f>IF(ISERROR(MATCH(Passout2023[[#This Row], [Admission Type]],$F$3:$F$6,0)),"0", "1")</f>
        <v>0</v>
      </c>
      <c r="AA3229" s="60" t="str">
        <f>IF(ISERROR(MATCH(Passout2023[[#This Row], [Batch Start Year]],$L$3:$L$25,0)),"0", "1")</f>
        <v>0</v>
      </c>
      <c r="AB3229" s="60" t="str">
        <f>IF(ISERROR(MATCH(Passout2023[[#This Row], [Batch Start Semester]],$K$3:$K$6,0)),"0", "1")</f>
        <v>0</v>
      </c>
      <c r="AC3229" s="60" t="str">
        <f>IF(ISERROR(MATCH([3]!Quota_Std_2022_23[[#This Row], [SESSION_TYPE]],$AX$2:$AX$5,0)),"0", "1")</f>
        <v>0</v>
      </c>
      <c r="AD3229" s="60" t="str">
        <f>IF(ISERROR(MATCH(#REF!,#REF!,0)),"0", "1")</f>
        <v>0</v>
      </c>
      <c r="AE3229" s="60" t="str">
        <f>IF(ISERROR(MATCH([3]!Quota_Std_2022_23[[#This Row], [Gender]],$AN$2:$AN$4,0)),"0", "1")</f>
        <v>0</v>
      </c>
      <c r="AF3229" s="60" t="str">
        <f>IF(ISERROR(MATCH([3]!Quota_Std_2022_23[[#This Row], [Quota Type]],[3]Sheet1!$AO$2:$AO$12,0)),"0", "1")</f>
        <v>0</v>
      </c>
      <c r="AG3229" s="60" t="str">
        <f>IF(ISERROR(MATCH(#REF!,$BA$2:$BA$8,0)),"0", "1")</f>
        <v>0</v>
      </c>
      <c r="AH3229" s="60" t="str">
        <f>IF(ISERROR(MATCH(Passout2023[[#This Row], [Nationality Pakistani/ Foreign]],$D$3:$D$4,0)),"0", "1")</f>
        <v>0</v>
      </c>
    </row>
    <row r="3230">
      <c r="Y3230" s="60" t="str">
        <f>IF(ISERROR(MATCH(Passout2023[[#This Row], [Degree Duration (year)]],$M$3:$M$10,0)),"0", "1")</f>
        <v>0</v>
      </c>
      <c r="Z3230" s="60" t="str">
        <f>IF(ISERROR(MATCH(Passout2023[[#This Row], [Admission Type]],$F$3:$F$6,0)),"0", "1")</f>
        <v>0</v>
      </c>
      <c r="AA3230" s="60" t="str">
        <f>IF(ISERROR(MATCH(Passout2023[[#This Row], [Batch Start Year]],$L$3:$L$25,0)),"0", "1")</f>
        <v>0</v>
      </c>
      <c r="AB3230" s="60" t="str">
        <f>IF(ISERROR(MATCH(Passout2023[[#This Row], [Batch Start Semester]],$K$3:$K$6,0)),"0", "1")</f>
        <v>0</v>
      </c>
      <c r="AC3230" s="60" t="str">
        <f>IF(ISERROR(MATCH([3]!Quota_Std_2022_23[[#This Row], [SESSION_TYPE]],$AX$2:$AX$5,0)),"0", "1")</f>
        <v>0</v>
      </c>
      <c r="AD3230" s="60" t="str">
        <f>IF(ISERROR(MATCH(#REF!,#REF!,0)),"0", "1")</f>
        <v>0</v>
      </c>
      <c r="AE3230" s="60" t="str">
        <f>IF(ISERROR(MATCH([3]!Quota_Std_2022_23[[#This Row], [Gender]],$AN$2:$AN$4,0)),"0", "1")</f>
        <v>0</v>
      </c>
      <c r="AF3230" s="60" t="str">
        <f>IF(ISERROR(MATCH([3]!Quota_Std_2022_23[[#This Row], [Quota Type]],[3]Sheet1!$AO$2:$AO$12,0)),"0", "1")</f>
        <v>0</v>
      </c>
      <c r="AG3230" s="60" t="str">
        <f>IF(ISERROR(MATCH(#REF!,$BA$2:$BA$8,0)),"0", "1")</f>
        <v>0</v>
      </c>
      <c r="AH3230" s="60" t="str">
        <f>IF(ISERROR(MATCH(Passout2023[[#This Row], [Nationality Pakistani/ Foreign]],$D$3:$D$4,0)),"0", "1")</f>
        <v>0</v>
      </c>
    </row>
    <row r="3231">
      <c r="Y3231" s="60" t="str">
        <f>IF(ISERROR(MATCH(Passout2023[[#This Row], [Degree Duration (year)]],$M$3:$M$10,0)),"0", "1")</f>
        <v>0</v>
      </c>
      <c r="Z3231" s="60" t="str">
        <f>IF(ISERROR(MATCH(Passout2023[[#This Row], [Admission Type]],$F$3:$F$6,0)),"0", "1")</f>
        <v>0</v>
      </c>
      <c r="AA3231" s="60" t="str">
        <f>IF(ISERROR(MATCH(Passout2023[[#This Row], [Batch Start Year]],$L$3:$L$25,0)),"0", "1")</f>
        <v>0</v>
      </c>
      <c r="AB3231" s="60" t="str">
        <f>IF(ISERROR(MATCH(Passout2023[[#This Row], [Batch Start Semester]],$K$3:$K$6,0)),"0", "1")</f>
        <v>0</v>
      </c>
      <c r="AC3231" s="60" t="str">
        <f>IF(ISERROR(MATCH([3]!Quota_Std_2022_23[[#This Row], [SESSION_TYPE]],$AX$2:$AX$5,0)),"0", "1")</f>
        <v>0</v>
      </c>
      <c r="AD3231" s="60" t="str">
        <f>IF(ISERROR(MATCH(#REF!,#REF!,0)),"0", "1")</f>
        <v>0</v>
      </c>
      <c r="AE3231" s="60" t="str">
        <f>IF(ISERROR(MATCH([3]!Quota_Std_2022_23[[#This Row], [Gender]],$AN$2:$AN$4,0)),"0", "1")</f>
        <v>0</v>
      </c>
      <c r="AF3231" s="60" t="str">
        <f>IF(ISERROR(MATCH([3]!Quota_Std_2022_23[[#This Row], [Quota Type]],[3]Sheet1!$AO$2:$AO$12,0)),"0", "1")</f>
        <v>0</v>
      </c>
      <c r="AG3231" s="60" t="str">
        <f>IF(ISERROR(MATCH(#REF!,$BA$2:$BA$8,0)),"0", "1")</f>
        <v>0</v>
      </c>
      <c r="AH3231" s="60" t="str">
        <f>IF(ISERROR(MATCH(Passout2023[[#This Row], [Nationality Pakistani/ Foreign]],$D$3:$D$4,0)),"0", "1")</f>
        <v>0</v>
      </c>
    </row>
    <row r="3232">
      <c r="Y3232" s="60" t="str">
        <f>IF(ISERROR(MATCH(Passout2023[[#This Row], [Degree Duration (year)]],$M$3:$M$10,0)),"0", "1")</f>
        <v>0</v>
      </c>
      <c r="Z3232" s="60" t="str">
        <f>IF(ISERROR(MATCH(Passout2023[[#This Row], [Admission Type]],$F$3:$F$6,0)),"0", "1")</f>
        <v>0</v>
      </c>
      <c r="AA3232" s="60" t="str">
        <f>IF(ISERROR(MATCH(Passout2023[[#This Row], [Batch Start Year]],$L$3:$L$25,0)),"0", "1")</f>
        <v>0</v>
      </c>
      <c r="AB3232" s="60" t="str">
        <f>IF(ISERROR(MATCH(Passout2023[[#This Row], [Batch Start Semester]],$K$3:$K$6,0)),"0", "1")</f>
        <v>0</v>
      </c>
      <c r="AC3232" s="60" t="str">
        <f>IF(ISERROR(MATCH([3]!Quota_Std_2022_23[[#This Row], [SESSION_TYPE]],$AX$2:$AX$5,0)),"0", "1")</f>
        <v>0</v>
      </c>
      <c r="AD3232" s="60" t="str">
        <f>IF(ISERROR(MATCH(#REF!,#REF!,0)),"0", "1")</f>
        <v>0</v>
      </c>
      <c r="AE3232" s="60" t="str">
        <f>IF(ISERROR(MATCH([3]!Quota_Std_2022_23[[#This Row], [Gender]],$AN$2:$AN$4,0)),"0", "1")</f>
        <v>0</v>
      </c>
      <c r="AF3232" s="60" t="str">
        <f>IF(ISERROR(MATCH([3]!Quota_Std_2022_23[[#This Row], [Quota Type]],[3]Sheet1!$AO$2:$AO$12,0)),"0", "1")</f>
        <v>0</v>
      </c>
      <c r="AG3232" s="60" t="str">
        <f>IF(ISERROR(MATCH(#REF!,$BA$2:$BA$8,0)),"0", "1")</f>
        <v>0</v>
      </c>
      <c r="AH3232" s="60" t="str">
        <f>IF(ISERROR(MATCH(Passout2023[[#This Row], [Nationality Pakistani/ Foreign]],$D$3:$D$4,0)),"0", "1")</f>
        <v>0</v>
      </c>
    </row>
    <row r="3233">
      <c r="Y3233" s="60" t="str">
        <f>IF(ISERROR(MATCH(Passout2023[[#This Row], [Degree Duration (year)]],$M$3:$M$10,0)),"0", "1")</f>
        <v>0</v>
      </c>
      <c r="Z3233" s="60" t="str">
        <f>IF(ISERROR(MATCH(Passout2023[[#This Row], [Admission Type]],$F$3:$F$6,0)),"0", "1")</f>
        <v>0</v>
      </c>
      <c r="AA3233" s="60" t="str">
        <f>IF(ISERROR(MATCH(Passout2023[[#This Row], [Batch Start Year]],$L$3:$L$25,0)),"0", "1")</f>
        <v>0</v>
      </c>
      <c r="AB3233" s="60" t="str">
        <f>IF(ISERROR(MATCH(Passout2023[[#This Row], [Batch Start Semester]],$K$3:$K$6,0)),"0", "1")</f>
        <v>0</v>
      </c>
      <c r="AC3233" s="60" t="str">
        <f>IF(ISERROR(MATCH([3]!Quota_Std_2022_23[[#This Row], [SESSION_TYPE]],$AX$2:$AX$5,0)),"0", "1")</f>
        <v>0</v>
      </c>
      <c r="AD3233" s="60" t="str">
        <f>IF(ISERROR(MATCH(#REF!,#REF!,0)),"0", "1")</f>
        <v>0</v>
      </c>
      <c r="AE3233" s="60" t="str">
        <f>IF(ISERROR(MATCH([3]!Quota_Std_2022_23[[#This Row], [Gender]],$AN$2:$AN$4,0)),"0", "1")</f>
        <v>0</v>
      </c>
      <c r="AF3233" s="60" t="str">
        <f>IF(ISERROR(MATCH([3]!Quota_Std_2022_23[[#This Row], [Quota Type]],[3]Sheet1!$AO$2:$AO$12,0)),"0", "1")</f>
        <v>0</v>
      </c>
      <c r="AG3233" s="60" t="str">
        <f>IF(ISERROR(MATCH(#REF!,$BA$2:$BA$8,0)),"0", "1")</f>
        <v>0</v>
      </c>
      <c r="AH3233" s="60" t="str">
        <f>IF(ISERROR(MATCH(Passout2023[[#This Row], [Nationality Pakistani/ Foreign]],$D$3:$D$4,0)),"0", "1")</f>
        <v>0</v>
      </c>
    </row>
    <row r="3234">
      <c r="Y3234" s="60" t="str">
        <f>IF(ISERROR(MATCH(Passout2023[[#This Row], [Degree Duration (year)]],$M$3:$M$10,0)),"0", "1")</f>
        <v>0</v>
      </c>
      <c r="Z3234" s="60" t="str">
        <f>IF(ISERROR(MATCH(Passout2023[[#This Row], [Admission Type]],$F$3:$F$6,0)),"0", "1")</f>
        <v>0</v>
      </c>
      <c r="AA3234" s="60" t="str">
        <f>IF(ISERROR(MATCH(Passout2023[[#This Row], [Batch Start Year]],$L$3:$L$25,0)),"0", "1")</f>
        <v>0</v>
      </c>
      <c r="AB3234" s="60" t="str">
        <f>IF(ISERROR(MATCH(Passout2023[[#This Row], [Batch Start Semester]],$K$3:$K$6,0)),"0", "1")</f>
        <v>0</v>
      </c>
      <c r="AC3234" s="60" t="str">
        <f>IF(ISERROR(MATCH([3]!Quota_Std_2022_23[[#This Row], [SESSION_TYPE]],$AX$2:$AX$5,0)),"0", "1")</f>
        <v>0</v>
      </c>
      <c r="AD3234" s="60" t="str">
        <f>IF(ISERROR(MATCH(#REF!,#REF!,0)),"0", "1")</f>
        <v>0</v>
      </c>
      <c r="AE3234" s="60" t="str">
        <f>IF(ISERROR(MATCH([3]!Quota_Std_2022_23[[#This Row], [Gender]],$AN$2:$AN$4,0)),"0", "1")</f>
        <v>0</v>
      </c>
      <c r="AF3234" s="60" t="str">
        <f>IF(ISERROR(MATCH([3]!Quota_Std_2022_23[[#This Row], [Quota Type]],[3]Sheet1!$AO$2:$AO$12,0)),"0", "1")</f>
        <v>0</v>
      </c>
      <c r="AG3234" s="60" t="str">
        <f>IF(ISERROR(MATCH(#REF!,$BA$2:$BA$8,0)),"0", "1")</f>
        <v>0</v>
      </c>
      <c r="AH3234" s="60" t="str">
        <f>IF(ISERROR(MATCH(Passout2023[[#This Row], [Nationality Pakistani/ Foreign]],$D$3:$D$4,0)),"0", "1")</f>
        <v>0</v>
      </c>
    </row>
    <row r="3235">
      <c r="Y3235" s="60" t="str">
        <f>IF(ISERROR(MATCH(Passout2023[[#This Row], [Degree Duration (year)]],$M$3:$M$10,0)),"0", "1")</f>
        <v>0</v>
      </c>
      <c r="Z3235" s="60" t="str">
        <f>IF(ISERROR(MATCH(Passout2023[[#This Row], [Admission Type]],$F$3:$F$6,0)),"0", "1")</f>
        <v>0</v>
      </c>
      <c r="AA3235" s="60" t="str">
        <f>IF(ISERROR(MATCH(Passout2023[[#This Row], [Batch Start Year]],$L$3:$L$25,0)),"0", "1")</f>
        <v>0</v>
      </c>
      <c r="AB3235" s="60" t="str">
        <f>IF(ISERROR(MATCH(Passout2023[[#This Row], [Batch Start Semester]],$K$3:$K$6,0)),"0", "1")</f>
        <v>0</v>
      </c>
      <c r="AC3235" s="60" t="str">
        <f>IF(ISERROR(MATCH([3]!Quota_Std_2022_23[[#This Row], [SESSION_TYPE]],$AX$2:$AX$5,0)),"0", "1")</f>
        <v>0</v>
      </c>
      <c r="AD3235" s="60" t="str">
        <f>IF(ISERROR(MATCH(#REF!,#REF!,0)),"0", "1")</f>
        <v>0</v>
      </c>
      <c r="AE3235" s="60" t="str">
        <f>IF(ISERROR(MATCH([3]!Quota_Std_2022_23[[#This Row], [Gender]],$AN$2:$AN$4,0)),"0", "1")</f>
        <v>0</v>
      </c>
      <c r="AF3235" s="60" t="str">
        <f>IF(ISERROR(MATCH([3]!Quota_Std_2022_23[[#This Row], [Quota Type]],[3]Sheet1!$AO$2:$AO$12,0)),"0", "1")</f>
        <v>0</v>
      </c>
      <c r="AG3235" s="60" t="str">
        <f>IF(ISERROR(MATCH(#REF!,$BA$2:$BA$8,0)),"0", "1")</f>
        <v>0</v>
      </c>
      <c r="AH3235" s="60" t="str">
        <f>IF(ISERROR(MATCH(Passout2023[[#This Row], [Nationality Pakistani/ Foreign]],$D$3:$D$4,0)),"0", "1")</f>
        <v>0</v>
      </c>
    </row>
    <row r="3236">
      <c r="Y3236" s="60" t="str">
        <f>IF(ISERROR(MATCH(Passout2023[[#This Row], [Degree Duration (year)]],$M$3:$M$10,0)),"0", "1")</f>
        <v>0</v>
      </c>
      <c r="Z3236" s="60" t="str">
        <f>IF(ISERROR(MATCH(Passout2023[[#This Row], [Admission Type]],$F$3:$F$6,0)),"0", "1")</f>
        <v>0</v>
      </c>
      <c r="AA3236" s="60" t="str">
        <f>IF(ISERROR(MATCH(Passout2023[[#This Row], [Batch Start Year]],$L$3:$L$25,0)),"0", "1")</f>
        <v>0</v>
      </c>
      <c r="AB3236" s="60" t="str">
        <f>IF(ISERROR(MATCH(Passout2023[[#This Row], [Batch Start Semester]],$K$3:$K$6,0)),"0", "1")</f>
        <v>0</v>
      </c>
      <c r="AC3236" s="60" t="str">
        <f>IF(ISERROR(MATCH([3]!Quota_Std_2022_23[[#This Row], [SESSION_TYPE]],$AX$2:$AX$5,0)),"0", "1")</f>
        <v>0</v>
      </c>
      <c r="AD3236" s="60" t="str">
        <f>IF(ISERROR(MATCH(#REF!,#REF!,0)),"0", "1")</f>
        <v>0</v>
      </c>
      <c r="AE3236" s="60" t="str">
        <f>IF(ISERROR(MATCH([3]!Quota_Std_2022_23[[#This Row], [Gender]],$AN$2:$AN$4,0)),"0", "1")</f>
        <v>0</v>
      </c>
      <c r="AF3236" s="60" t="str">
        <f>IF(ISERROR(MATCH([3]!Quota_Std_2022_23[[#This Row], [Quota Type]],[3]Sheet1!$AO$2:$AO$12,0)),"0", "1")</f>
        <v>0</v>
      </c>
      <c r="AG3236" s="60" t="str">
        <f>IF(ISERROR(MATCH(#REF!,$BA$2:$BA$8,0)),"0", "1")</f>
        <v>0</v>
      </c>
      <c r="AH3236" s="60" t="str">
        <f>IF(ISERROR(MATCH(Passout2023[[#This Row], [Nationality Pakistani/ Foreign]],$D$3:$D$4,0)),"0", "1")</f>
        <v>0</v>
      </c>
    </row>
    <row r="3237">
      <c r="Y3237" s="60" t="str">
        <f>IF(ISERROR(MATCH(Passout2023[[#This Row], [Degree Duration (year)]],$M$3:$M$10,0)),"0", "1")</f>
        <v>0</v>
      </c>
      <c r="Z3237" s="60" t="str">
        <f>IF(ISERROR(MATCH(Passout2023[[#This Row], [Admission Type]],$F$3:$F$6,0)),"0", "1")</f>
        <v>0</v>
      </c>
      <c r="AA3237" s="60" t="str">
        <f>IF(ISERROR(MATCH(Passout2023[[#This Row], [Batch Start Year]],$L$3:$L$25,0)),"0", "1")</f>
        <v>0</v>
      </c>
      <c r="AB3237" s="60" t="str">
        <f>IF(ISERROR(MATCH(Passout2023[[#This Row], [Batch Start Semester]],$K$3:$K$6,0)),"0", "1")</f>
        <v>0</v>
      </c>
      <c r="AC3237" s="60" t="str">
        <f>IF(ISERROR(MATCH([3]!Quota_Std_2022_23[[#This Row], [SESSION_TYPE]],$AX$2:$AX$5,0)),"0", "1")</f>
        <v>0</v>
      </c>
      <c r="AD3237" s="60" t="str">
        <f>IF(ISERROR(MATCH(#REF!,#REF!,0)),"0", "1")</f>
        <v>0</v>
      </c>
      <c r="AE3237" s="60" t="str">
        <f>IF(ISERROR(MATCH([3]!Quota_Std_2022_23[[#This Row], [Gender]],$AN$2:$AN$4,0)),"0", "1")</f>
        <v>0</v>
      </c>
      <c r="AF3237" s="60" t="str">
        <f>IF(ISERROR(MATCH([3]!Quota_Std_2022_23[[#This Row], [Quota Type]],[3]Sheet1!$AO$2:$AO$12,0)),"0", "1")</f>
        <v>0</v>
      </c>
      <c r="AG3237" s="60" t="str">
        <f>IF(ISERROR(MATCH(#REF!,$BA$2:$BA$8,0)),"0", "1")</f>
        <v>0</v>
      </c>
      <c r="AH3237" s="60" t="str">
        <f>IF(ISERROR(MATCH(Passout2023[[#This Row], [Nationality Pakistani/ Foreign]],$D$3:$D$4,0)),"0", "1")</f>
        <v>0</v>
      </c>
    </row>
    <row r="3238">
      <c r="Y3238" s="60" t="str">
        <f>IF(ISERROR(MATCH(Passout2023[[#This Row], [Degree Duration (year)]],$M$3:$M$10,0)),"0", "1")</f>
        <v>0</v>
      </c>
      <c r="Z3238" s="60" t="str">
        <f>IF(ISERROR(MATCH(Passout2023[[#This Row], [Admission Type]],$F$3:$F$6,0)),"0", "1")</f>
        <v>0</v>
      </c>
      <c r="AA3238" s="60" t="str">
        <f>IF(ISERROR(MATCH(Passout2023[[#This Row], [Batch Start Year]],$L$3:$L$25,0)),"0", "1")</f>
        <v>0</v>
      </c>
      <c r="AB3238" s="60" t="str">
        <f>IF(ISERROR(MATCH(Passout2023[[#This Row], [Batch Start Semester]],$K$3:$K$6,0)),"0", "1")</f>
        <v>0</v>
      </c>
      <c r="AC3238" s="60" t="str">
        <f>IF(ISERROR(MATCH([3]!Quota_Std_2022_23[[#This Row], [SESSION_TYPE]],$AX$2:$AX$5,0)),"0", "1")</f>
        <v>0</v>
      </c>
      <c r="AD3238" s="60" t="str">
        <f>IF(ISERROR(MATCH(#REF!,#REF!,0)),"0", "1")</f>
        <v>0</v>
      </c>
      <c r="AE3238" s="60" t="str">
        <f>IF(ISERROR(MATCH([3]!Quota_Std_2022_23[[#This Row], [Gender]],$AN$2:$AN$4,0)),"0", "1")</f>
        <v>0</v>
      </c>
      <c r="AF3238" s="60" t="str">
        <f>IF(ISERROR(MATCH([3]!Quota_Std_2022_23[[#This Row], [Quota Type]],[3]Sheet1!$AO$2:$AO$12,0)),"0", "1")</f>
        <v>0</v>
      </c>
      <c r="AG3238" s="60" t="str">
        <f>IF(ISERROR(MATCH(#REF!,$BA$2:$BA$8,0)),"0", "1")</f>
        <v>0</v>
      </c>
      <c r="AH3238" s="60" t="str">
        <f>IF(ISERROR(MATCH(Passout2023[[#This Row], [Nationality Pakistani/ Foreign]],$D$3:$D$4,0)),"0", "1")</f>
        <v>0</v>
      </c>
    </row>
    <row r="3239">
      <c r="Y3239" s="60" t="str">
        <f>IF(ISERROR(MATCH(Passout2023[[#This Row], [Degree Duration (year)]],$M$3:$M$10,0)),"0", "1")</f>
        <v>0</v>
      </c>
      <c r="Z3239" s="60" t="str">
        <f>IF(ISERROR(MATCH(Passout2023[[#This Row], [Admission Type]],$F$3:$F$6,0)),"0", "1")</f>
        <v>0</v>
      </c>
      <c r="AA3239" s="60" t="str">
        <f>IF(ISERROR(MATCH(Passout2023[[#This Row], [Batch Start Year]],$L$3:$L$25,0)),"0", "1")</f>
        <v>0</v>
      </c>
      <c r="AB3239" s="60" t="str">
        <f>IF(ISERROR(MATCH(Passout2023[[#This Row], [Batch Start Semester]],$K$3:$K$6,0)),"0", "1")</f>
        <v>0</v>
      </c>
      <c r="AC3239" s="60" t="str">
        <f>IF(ISERROR(MATCH([3]!Quota_Std_2022_23[[#This Row], [SESSION_TYPE]],$AX$2:$AX$5,0)),"0", "1")</f>
        <v>0</v>
      </c>
      <c r="AD3239" s="60" t="str">
        <f>IF(ISERROR(MATCH(#REF!,#REF!,0)),"0", "1")</f>
        <v>0</v>
      </c>
      <c r="AE3239" s="60" t="str">
        <f>IF(ISERROR(MATCH([3]!Quota_Std_2022_23[[#This Row], [Gender]],$AN$2:$AN$4,0)),"0", "1")</f>
        <v>0</v>
      </c>
      <c r="AF3239" s="60" t="str">
        <f>IF(ISERROR(MATCH([3]!Quota_Std_2022_23[[#This Row], [Quota Type]],[3]Sheet1!$AO$2:$AO$12,0)),"0", "1")</f>
        <v>0</v>
      </c>
      <c r="AG3239" s="60" t="str">
        <f>IF(ISERROR(MATCH(#REF!,$BA$2:$BA$8,0)),"0", "1")</f>
        <v>0</v>
      </c>
      <c r="AH3239" s="60" t="str">
        <f>IF(ISERROR(MATCH(Passout2023[[#This Row], [Nationality Pakistani/ Foreign]],$D$3:$D$4,0)),"0", "1")</f>
        <v>0</v>
      </c>
    </row>
    <row r="3240">
      <c r="Y3240" s="60" t="str">
        <f>IF(ISERROR(MATCH(Passout2023[[#This Row], [Degree Duration (year)]],$M$3:$M$10,0)),"0", "1")</f>
        <v>0</v>
      </c>
      <c r="Z3240" s="60" t="str">
        <f>IF(ISERROR(MATCH(Passout2023[[#This Row], [Admission Type]],$F$3:$F$6,0)),"0", "1")</f>
        <v>0</v>
      </c>
      <c r="AA3240" s="60" t="str">
        <f>IF(ISERROR(MATCH(Passout2023[[#This Row], [Batch Start Year]],$L$3:$L$25,0)),"0", "1")</f>
        <v>0</v>
      </c>
      <c r="AB3240" s="60" t="str">
        <f>IF(ISERROR(MATCH(Passout2023[[#This Row], [Batch Start Semester]],$K$3:$K$6,0)),"0", "1")</f>
        <v>0</v>
      </c>
      <c r="AC3240" s="60" t="str">
        <f>IF(ISERROR(MATCH([3]!Quota_Std_2022_23[[#This Row], [SESSION_TYPE]],$AX$2:$AX$5,0)),"0", "1")</f>
        <v>0</v>
      </c>
      <c r="AD3240" s="60" t="str">
        <f>IF(ISERROR(MATCH(#REF!,#REF!,0)),"0", "1")</f>
        <v>0</v>
      </c>
      <c r="AE3240" s="60" t="str">
        <f>IF(ISERROR(MATCH([3]!Quota_Std_2022_23[[#This Row], [Gender]],$AN$2:$AN$4,0)),"0", "1")</f>
        <v>0</v>
      </c>
      <c r="AF3240" s="60" t="str">
        <f>IF(ISERROR(MATCH([3]!Quota_Std_2022_23[[#This Row], [Quota Type]],[3]Sheet1!$AO$2:$AO$12,0)),"0", "1")</f>
        <v>0</v>
      </c>
      <c r="AG3240" s="60" t="str">
        <f>IF(ISERROR(MATCH(#REF!,$BA$2:$BA$8,0)),"0", "1")</f>
        <v>0</v>
      </c>
      <c r="AH3240" s="60" t="str">
        <f>IF(ISERROR(MATCH(Passout2023[[#This Row], [Nationality Pakistani/ Foreign]],$D$3:$D$4,0)),"0", "1")</f>
        <v>0</v>
      </c>
    </row>
    <row r="3241">
      <c r="Y3241" s="60" t="str">
        <f>IF(ISERROR(MATCH(Passout2023[[#This Row], [Degree Duration (year)]],$M$3:$M$10,0)),"0", "1")</f>
        <v>0</v>
      </c>
      <c r="Z3241" s="60" t="str">
        <f>IF(ISERROR(MATCH(Passout2023[[#This Row], [Admission Type]],$F$3:$F$6,0)),"0", "1")</f>
        <v>0</v>
      </c>
      <c r="AA3241" s="60" t="str">
        <f>IF(ISERROR(MATCH(Passout2023[[#This Row], [Batch Start Year]],$L$3:$L$25,0)),"0", "1")</f>
        <v>0</v>
      </c>
      <c r="AB3241" s="60" t="str">
        <f>IF(ISERROR(MATCH(Passout2023[[#This Row], [Batch Start Semester]],$K$3:$K$6,0)),"0", "1")</f>
        <v>0</v>
      </c>
      <c r="AC3241" s="60" t="str">
        <f>IF(ISERROR(MATCH([3]!Quota_Std_2022_23[[#This Row], [SESSION_TYPE]],$AX$2:$AX$5,0)),"0", "1")</f>
        <v>0</v>
      </c>
      <c r="AD3241" s="60" t="str">
        <f>IF(ISERROR(MATCH(#REF!,#REF!,0)),"0", "1")</f>
        <v>0</v>
      </c>
      <c r="AE3241" s="60" t="str">
        <f>IF(ISERROR(MATCH([3]!Quota_Std_2022_23[[#This Row], [Gender]],$AN$2:$AN$4,0)),"0", "1")</f>
        <v>0</v>
      </c>
      <c r="AF3241" s="60" t="str">
        <f>IF(ISERROR(MATCH([3]!Quota_Std_2022_23[[#This Row], [Quota Type]],[3]Sheet1!$AO$2:$AO$12,0)),"0", "1")</f>
        <v>0</v>
      </c>
      <c r="AG3241" s="60" t="str">
        <f>IF(ISERROR(MATCH(#REF!,$BA$2:$BA$8,0)),"0", "1")</f>
        <v>0</v>
      </c>
      <c r="AH3241" s="60" t="str">
        <f>IF(ISERROR(MATCH(Passout2023[[#This Row], [Nationality Pakistani/ Foreign]],$D$3:$D$4,0)),"0", "1")</f>
        <v>0</v>
      </c>
    </row>
    <row r="3242">
      <c r="Y3242" s="60" t="str">
        <f>IF(ISERROR(MATCH(Passout2023[[#This Row], [Degree Duration (year)]],$M$3:$M$10,0)),"0", "1")</f>
        <v>0</v>
      </c>
      <c r="Z3242" s="60" t="str">
        <f>IF(ISERROR(MATCH(Passout2023[[#This Row], [Admission Type]],$F$3:$F$6,0)),"0", "1")</f>
        <v>0</v>
      </c>
      <c r="AA3242" s="60" t="str">
        <f>IF(ISERROR(MATCH(Passout2023[[#This Row], [Batch Start Year]],$L$3:$L$25,0)),"0", "1")</f>
        <v>0</v>
      </c>
      <c r="AB3242" s="60" t="str">
        <f>IF(ISERROR(MATCH(Passout2023[[#This Row], [Batch Start Semester]],$K$3:$K$6,0)),"0", "1")</f>
        <v>0</v>
      </c>
      <c r="AC3242" s="60" t="str">
        <f>IF(ISERROR(MATCH([3]!Quota_Std_2022_23[[#This Row], [SESSION_TYPE]],$AX$2:$AX$5,0)),"0", "1")</f>
        <v>0</v>
      </c>
      <c r="AD3242" s="60" t="str">
        <f>IF(ISERROR(MATCH(#REF!,#REF!,0)),"0", "1")</f>
        <v>0</v>
      </c>
      <c r="AE3242" s="60" t="str">
        <f>IF(ISERROR(MATCH([3]!Quota_Std_2022_23[[#This Row], [Gender]],$AN$2:$AN$4,0)),"0", "1")</f>
        <v>0</v>
      </c>
      <c r="AF3242" s="60" t="str">
        <f>IF(ISERROR(MATCH([3]!Quota_Std_2022_23[[#This Row], [Quota Type]],[3]Sheet1!$AO$2:$AO$12,0)),"0", "1")</f>
        <v>0</v>
      </c>
      <c r="AG3242" s="60" t="str">
        <f>IF(ISERROR(MATCH(#REF!,$BA$2:$BA$8,0)),"0", "1")</f>
        <v>0</v>
      </c>
      <c r="AH3242" s="60" t="str">
        <f>IF(ISERROR(MATCH(Passout2023[[#This Row], [Nationality Pakistani/ Foreign]],$D$3:$D$4,0)),"0", "1")</f>
        <v>0</v>
      </c>
    </row>
    <row r="3243">
      <c r="Y3243" s="60" t="str">
        <f>IF(ISERROR(MATCH(Passout2023[[#This Row], [Degree Duration (year)]],$M$3:$M$10,0)),"0", "1")</f>
        <v>0</v>
      </c>
      <c r="Z3243" s="60" t="str">
        <f>IF(ISERROR(MATCH(Passout2023[[#This Row], [Admission Type]],$F$3:$F$6,0)),"0", "1")</f>
        <v>0</v>
      </c>
      <c r="AA3243" s="60" t="str">
        <f>IF(ISERROR(MATCH(Passout2023[[#This Row], [Batch Start Year]],$L$3:$L$25,0)),"0", "1")</f>
        <v>0</v>
      </c>
      <c r="AB3243" s="60" t="str">
        <f>IF(ISERROR(MATCH(Passout2023[[#This Row], [Batch Start Semester]],$K$3:$K$6,0)),"0", "1")</f>
        <v>0</v>
      </c>
      <c r="AC3243" s="60" t="str">
        <f>IF(ISERROR(MATCH([3]!Quota_Std_2022_23[[#This Row], [SESSION_TYPE]],$AX$2:$AX$5,0)),"0", "1")</f>
        <v>0</v>
      </c>
      <c r="AD3243" s="60" t="str">
        <f>IF(ISERROR(MATCH(#REF!,#REF!,0)),"0", "1")</f>
        <v>0</v>
      </c>
      <c r="AE3243" s="60" t="str">
        <f>IF(ISERROR(MATCH([3]!Quota_Std_2022_23[[#This Row], [Gender]],$AN$2:$AN$4,0)),"0", "1")</f>
        <v>0</v>
      </c>
      <c r="AF3243" s="60" t="str">
        <f>IF(ISERROR(MATCH([3]!Quota_Std_2022_23[[#This Row], [Quota Type]],[3]Sheet1!$AO$2:$AO$12,0)),"0", "1")</f>
        <v>0</v>
      </c>
      <c r="AG3243" s="60" t="str">
        <f>IF(ISERROR(MATCH(#REF!,$BA$2:$BA$8,0)),"0", "1")</f>
        <v>0</v>
      </c>
      <c r="AH3243" s="60" t="str">
        <f>IF(ISERROR(MATCH(Passout2023[[#This Row], [Nationality Pakistani/ Foreign]],$D$3:$D$4,0)),"0", "1")</f>
        <v>0</v>
      </c>
    </row>
    <row r="3244">
      <c r="Y3244" s="60" t="str">
        <f>IF(ISERROR(MATCH(Passout2023[[#This Row], [Degree Duration (year)]],$M$3:$M$10,0)),"0", "1")</f>
        <v>0</v>
      </c>
      <c r="Z3244" s="60" t="str">
        <f>IF(ISERROR(MATCH(Passout2023[[#This Row], [Admission Type]],$F$3:$F$6,0)),"0", "1")</f>
        <v>0</v>
      </c>
      <c r="AA3244" s="60" t="str">
        <f>IF(ISERROR(MATCH(Passout2023[[#This Row], [Batch Start Year]],$L$3:$L$25,0)),"0", "1")</f>
        <v>0</v>
      </c>
      <c r="AB3244" s="60" t="str">
        <f>IF(ISERROR(MATCH(Passout2023[[#This Row], [Batch Start Semester]],$K$3:$K$6,0)),"0", "1")</f>
        <v>0</v>
      </c>
      <c r="AC3244" s="60" t="str">
        <f>IF(ISERROR(MATCH([3]!Quota_Std_2022_23[[#This Row], [SESSION_TYPE]],$AX$2:$AX$5,0)),"0", "1")</f>
        <v>0</v>
      </c>
      <c r="AD3244" s="60" t="str">
        <f>IF(ISERROR(MATCH(#REF!,#REF!,0)),"0", "1")</f>
        <v>0</v>
      </c>
      <c r="AE3244" s="60" t="str">
        <f>IF(ISERROR(MATCH([3]!Quota_Std_2022_23[[#This Row], [Gender]],$AN$2:$AN$4,0)),"0", "1")</f>
        <v>0</v>
      </c>
      <c r="AF3244" s="60" t="str">
        <f>IF(ISERROR(MATCH([3]!Quota_Std_2022_23[[#This Row], [Quota Type]],[3]Sheet1!$AO$2:$AO$12,0)),"0", "1")</f>
        <v>0</v>
      </c>
      <c r="AG3244" s="60" t="str">
        <f>IF(ISERROR(MATCH(#REF!,$BA$2:$BA$8,0)),"0", "1")</f>
        <v>0</v>
      </c>
      <c r="AH3244" s="60" t="str">
        <f>IF(ISERROR(MATCH(Passout2023[[#This Row], [Nationality Pakistani/ Foreign]],$D$3:$D$4,0)),"0", "1")</f>
        <v>0</v>
      </c>
    </row>
    <row r="3245">
      <c r="Y3245" s="60" t="str">
        <f>IF(ISERROR(MATCH(Passout2023[[#This Row], [Degree Duration (year)]],$M$3:$M$10,0)),"0", "1")</f>
        <v>0</v>
      </c>
      <c r="Z3245" s="60" t="str">
        <f>IF(ISERROR(MATCH(Passout2023[[#This Row], [Admission Type]],$F$3:$F$6,0)),"0", "1")</f>
        <v>0</v>
      </c>
      <c r="AA3245" s="60" t="str">
        <f>IF(ISERROR(MATCH(Passout2023[[#This Row], [Batch Start Year]],$L$3:$L$25,0)),"0", "1")</f>
        <v>0</v>
      </c>
      <c r="AB3245" s="60" t="str">
        <f>IF(ISERROR(MATCH(Passout2023[[#This Row], [Batch Start Semester]],$K$3:$K$6,0)),"0", "1")</f>
        <v>0</v>
      </c>
      <c r="AC3245" s="60" t="str">
        <f>IF(ISERROR(MATCH([3]!Quota_Std_2022_23[[#This Row], [SESSION_TYPE]],$AX$2:$AX$5,0)),"0", "1")</f>
        <v>0</v>
      </c>
      <c r="AD3245" s="60" t="str">
        <f>IF(ISERROR(MATCH(#REF!,#REF!,0)),"0", "1")</f>
        <v>0</v>
      </c>
      <c r="AE3245" s="60" t="str">
        <f>IF(ISERROR(MATCH([3]!Quota_Std_2022_23[[#This Row], [Gender]],$AN$2:$AN$4,0)),"0", "1")</f>
        <v>0</v>
      </c>
      <c r="AF3245" s="60" t="str">
        <f>IF(ISERROR(MATCH([3]!Quota_Std_2022_23[[#This Row], [Quota Type]],[3]Sheet1!$AO$2:$AO$12,0)),"0", "1")</f>
        <v>0</v>
      </c>
      <c r="AG3245" s="60" t="str">
        <f>IF(ISERROR(MATCH(#REF!,$BA$2:$BA$8,0)),"0", "1")</f>
        <v>0</v>
      </c>
      <c r="AH3245" s="60" t="str">
        <f>IF(ISERROR(MATCH(Passout2023[[#This Row], [Nationality Pakistani/ Foreign]],$D$3:$D$4,0)),"0", "1")</f>
        <v>0</v>
      </c>
    </row>
    <row r="3246">
      <c r="Y3246" s="60" t="str">
        <f>IF(ISERROR(MATCH(Passout2023[[#This Row], [Degree Duration (year)]],$M$3:$M$10,0)),"0", "1")</f>
        <v>0</v>
      </c>
      <c r="Z3246" s="60" t="str">
        <f>IF(ISERROR(MATCH(Passout2023[[#This Row], [Admission Type]],$F$3:$F$6,0)),"0", "1")</f>
        <v>0</v>
      </c>
      <c r="AA3246" s="60" t="str">
        <f>IF(ISERROR(MATCH(Passout2023[[#This Row], [Batch Start Year]],$L$3:$L$25,0)),"0", "1")</f>
        <v>0</v>
      </c>
      <c r="AB3246" s="60" t="str">
        <f>IF(ISERROR(MATCH(Passout2023[[#This Row], [Batch Start Semester]],$K$3:$K$6,0)),"0", "1")</f>
        <v>0</v>
      </c>
      <c r="AC3246" s="60" t="str">
        <f>IF(ISERROR(MATCH([3]!Quota_Std_2022_23[[#This Row], [SESSION_TYPE]],$AX$2:$AX$5,0)),"0", "1")</f>
        <v>0</v>
      </c>
      <c r="AD3246" s="60" t="str">
        <f>IF(ISERROR(MATCH(#REF!,#REF!,0)),"0", "1")</f>
        <v>0</v>
      </c>
      <c r="AE3246" s="60" t="str">
        <f>IF(ISERROR(MATCH([3]!Quota_Std_2022_23[[#This Row], [Gender]],$AN$2:$AN$4,0)),"0", "1")</f>
        <v>0</v>
      </c>
      <c r="AF3246" s="60" t="str">
        <f>IF(ISERROR(MATCH([3]!Quota_Std_2022_23[[#This Row], [Quota Type]],[3]Sheet1!$AO$2:$AO$12,0)),"0", "1")</f>
        <v>0</v>
      </c>
      <c r="AG3246" s="60" t="str">
        <f>IF(ISERROR(MATCH(#REF!,$BA$2:$BA$8,0)),"0", "1")</f>
        <v>0</v>
      </c>
      <c r="AH3246" s="60" t="str">
        <f>IF(ISERROR(MATCH(Passout2023[[#This Row], [Nationality Pakistani/ Foreign]],$D$3:$D$4,0)),"0", "1")</f>
        <v>0</v>
      </c>
    </row>
    <row r="3247">
      <c r="Y3247" s="60" t="str">
        <f>IF(ISERROR(MATCH(Passout2023[[#This Row], [Degree Duration (year)]],$M$3:$M$10,0)),"0", "1")</f>
        <v>0</v>
      </c>
      <c r="Z3247" s="60" t="str">
        <f>IF(ISERROR(MATCH(Passout2023[[#This Row], [Admission Type]],$F$3:$F$6,0)),"0", "1")</f>
        <v>0</v>
      </c>
      <c r="AA3247" s="60" t="str">
        <f>IF(ISERROR(MATCH(Passout2023[[#This Row], [Batch Start Year]],$L$3:$L$25,0)),"0", "1")</f>
        <v>0</v>
      </c>
      <c r="AB3247" s="60" t="str">
        <f>IF(ISERROR(MATCH(Passout2023[[#This Row], [Batch Start Semester]],$K$3:$K$6,0)),"0", "1")</f>
        <v>0</v>
      </c>
      <c r="AC3247" s="60" t="str">
        <f>IF(ISERROR(MATCH([3]!Quota_Std_2022_23[[#This Row], [SESSION_TYPE]],$AX$2:$AX$5,0)),"0", "1")</f>
        <v>0</v>
      </c>
      <c r="AD3247" s="60" t="str">
        <f>IF(ISERROR(MATCH(#REF!,#REF!,0)),"0", "1")</f>
        <v>0</v>
      </c>
      <c r="AE3247" s="60" t="str">
        <f>IF(ISERROR(MATCH([3]!Quota_Std_2022_23[[#This Row], [Gender]],$AN$2:$AN$4,0)),"0", "1")</f>
        <v>0</v>
      </c>
      <c r="AF3247" s="60" t="str">
        <f>IF(ISERROR(MATCH([3]!Quota_Std_2022_23[[#This Row], [Quota Type]],[3]Sheet1!$AO$2:$AO$12,0)),"0", "1")</f>
        <v>0</v>
      </c>
      <c r="AG3247" s="60" t="str">
        <f>IF(ISERROR(MATCH(#REF!,$BA$2:$BA$8,0)),"0", "1")</f>
        <v>0</v>
      </c>
      <c r="AH3247" s="60" t="str">
        <f>IF(ISERROR(MATCH(Passout2023[[#This Row], [Nationality Pakistani/ Foreign]],$D$3:$D$4,0)),"0", "1")</f>
        <v>0</v>
      </c>
    </row>
    <row r="3248">
      <c r="Y3248" s="60" t="str">
        <f>IF(ISERROR(MATCH(Passout2023[[#This Row], [Degree Duration (year)]],$M$3:$M$10,0)),"0", "1")</f>
        <v>0</v>
      </c>
      <c r="Z3248" s="60" t="str">
        <f>IF(ISERROR(MATCH(Passout2023[[#This Row], [Admission Type]],$F$3:$F$6,0)),"0", "1")</f>
        <v>0</v>
      </c>
      <c r="AA3248" s="60" t="str">
        <f>IF(ISERROR(MATCH(Passout2023[[#This Row], [Batch Start Year]],$L$3:$L$25,0)),"0", "1")</f>
        <v>0</v>
      </c>
      <c r="AB3248" s="60" t="str">
        <f>IF(ISERROR(MATCH(Passout2023[[#This Row], [Batch Start Semester]],$K$3:$K$6,0)),"0", "1")</f>
        <v>0</v>
      </c>
      <c r="AC3248" s="60" t="str">
        <f>IF(ISERROR(MATCH([3]!Quota_Std_2022_23[[#This Row], [SESSION_TYPE]],$AX$2:$AX$5,0)),"0", "1")</f>
        <v>0</v>
      </c>
      <c r="AD3248" s="60" t="str">
        <f>IF(ISERROR(MATCH(#REF!,#REF!,0)),"0", "1")</f>
        <v>0</v>
      </c>
      <c r="AE3248" s="60" t="str">
        <f>IF(ISERROR(MATCH([3]!Quota_Std_2022_23[[#This Row], [Gender]],$AN$2:$AN$4,0)),"0", "1")</f>
        <v>0</v>
      </c>
      <c r="AF3248" s="60" t="str">
        <f>IF(ISERROR(MATCH([3]!Quota_Std_2022_23[[#This Row], [Quota Type]],[3]Sheet1!$AO$2:$AO$12,0)),"0", "1")</f>
        <v>0</v>
      </c>
      <c r="AG3248" s="60" t="str">
        <f>IF(ISERROR(MATCH(#REF!,$BA$2:$BA$8,0)),"0", "1")</f>
        <v>0</v>
      </c>
      <c r="AH3248" s="60" t="str">
        <f>IF(ISERROR(MATCH(Passout2023[[#This Row], [Nationality Pakistani/ Foreign]],$D$3:$D$4,0)),"0", "1")</f>
        <v>0</v>
      </c>
    </row>
    <row r="3249">
      <c r="Y3249" s="60" t="str">
        <f>IF(ISERROR(MATCH(Passout2023[[#This Row], [Degree Duration (year)]],$M$3:$M$10,0)),"0", "1")</f>
        <v>0</v>
      </c>
      <c r="Z3249" s="60" t="str">
        <f>IF(ISERROR(MATCH(Passout2023[[#This Row], [Admission Type]],$F$3:$F$6,0)),"0", "1")</f>
        <v>0</v>
      </c>
      <c r="AA3249" s="60" t="str">
        <f>IF(ISERROR(MATCH(Passout2023[[#This Row], [Batch Start Year]],$L$3:$L$25,0)),"0", "1")</f>
        <v>0</v>
      </c>
      <c r="AB3249" s="60" t="str">
        <f>IF(ISERROR(MATCH(Passout2023[[#This Row], [Batch Start Semester]],$K$3:$K$6,0)),"0", "1")</f>
        <v>0</v>
      </c>
      <c r="AC3249" s="60" t="str">
        <f>IF(ISERROR(MATCH([3]!Quota_Std_2022_23[[#This Row], [SESSION_TYPE]],$AX$2:$AX$5,0)),"0", "1")</f>
        <v>0</v>
      </c>
      <c r="AD3249" s="60" t="str">
        <f>IF(ISERROR(MATCH(#REF!,#REF!,0)),"0", "1")</f>
        <v>0</v>
      </c>
      <c r="AE3249" s="60" t="str">
        <f>IF(ISERROR(MATCH([3]!Quota_Std_2022_23[[#This Row], [Gender]],$AN$2:$AN$4,0)),"0", "1")</f>
        <v>0</v>
      </c>
      <c r="AF3249" s="60" t="str">
        <f>IF(ISERROR(MATCH([3]!Quota_Std_2022_23[[#This Row], [Quota Type]],[3]Sheet1!$AO$2:$AO$12,0)),"0", "1")</f>
        <v>0</v>
      </c>
      <c r="AG3249" s="60" t="str">
        <f>IF(ISERROR(MATCH(#REF!,$BA$2:$BA$8,0)),"0", "1")</f>
        <v>0</v>
      </c>
      <c r="AH3249" s="60" t="str">
        <f>IF(ISERROR(MATCH(Passout2023[[#This Row], [Nationality Pakistani/ Foreign]],$D$3:$D$4,0)),"0", "1")</f>
        <v>0</v>
      </c>
    </row>
    <row r="3250">
      <c r="Y3250" s="60" t="str">
        <f>IF(ISERROR(MATCH(Passout2023[[#This Row], [Degree Duration (year)]],$M$3:$M$10,0)),"0", "1")</f>
        <v>0</v>
      </c>
      <c r="Z3250" s="60" t="str">
        <f>IF(ISERROR(MATCH(Passout2023[[#This Row], [Admission Type]],$F$3:$F$6,0)),"0", "1")</f>
        <v>0</v>
      </c>
      <c r="AA3250" s="60" t="str">
        <f>IF(ISERROR(MATCH(Passout2023[[#This Row], [Batch Start Year]],$L$3:$L$25,0)),"0", "1")</f>
        <v>0</v>
      </c>
      <c r="AB3250" s="60" t="str">
        <f>IF(ISERROR(MATCH(Passout2023[[#This Row], [Batch Start Semester]],$K$3:$K$6,0)),"0", "1")</f>
        <v>0</v>
      </c>
      <c r="AC3250" s="60" t="str">
        <f>IF(ISERROR(MATCH([3]!Quota_Std_2022_23[[#This Row], [SESSION_TYPE]],$AX$2:$AX$5,0)),"0", "1")</f>
        <v>0</v>
      </c>
      <c r="AD3250" s="60" t="str">
        <f>IF(ISERROR(MATCH(#REF!,#REF!,0)),"0", "1")</f>
        <v>0</v>
      </c>
      <c r="AE3250" s="60" t="str">
        <f>IF(ISERROR(MATCH([3]!Quota_Std_2022_23[[#This Row], [Gender]],$AN$2:$AN$4,0)),"0", "1")</f>
        <v>0</v>
      </c>
      <c r="AF3250" s="60" t="str">
        <f>IF(ISERROR(MATCH([3]!Quota_Std_2022_23[[#This Row], [Quota Type]],[3]Sheet1!$AO$2:$AO$12,0)),"0", "1")</f>
        <v>0</v>
      </c>
      <c r="AG3250" s="60" t="str">
        <f>IF(ISERROR(MATCH(#REF!,$BA$2:$BA$8,0)),"0", "1")</f>
        <v>0</v>
      </c>
      <c r="AH3250" s="60" t="str">
        <f>IF(ISERROR(MATCH(Passout2023[[#This Row], [Nationality Pakistani/ Foreign]],$D$3:$D$4,0)),"0", "1")</f>
        <v>0</v>
      </c>
    </row>
    <row r="3251">
      <c r="Y3251" s="60" t="str">
        <f>IF(ISERROR(MATCH(Passout2023[[#This Row], [Degree Duration (year)]],$M$3:$M$10,0)),"0", "1")</f>
        <v>0</v>
      </c>
      <c r="Z3251" s="60" t="str">
        <f>IF(ISERROR(MATCH(Passout2023[[#This Row], [Admission Type]],$F$3:$F$6,0)),"0", "1")</f>
        <v>0</v>
      </c>
      <c r="AA3251" s="60" t="str">
        <f>IF(ISERROR(MATCH(Passout2023[[#This Row], [Batch Start Year]],$L$3:$L$25,0)),"0", "1")</f>
        <v>0</v>
      </c>
      <c r="AB3251" s="60" t="str">
        <f>IF(ISERROR(MATCH(Passout2023[[#This Row], [Batch Start Semester]],$K$3:$K$6,0)),"0", "1")</f>
        <v>0</v>
      </c>
      <c r="AC3251" s="60" t="str">
        <f>IF(ISERROR(MATCH([3]!Quota_Std_2022_23[[#This Row], [SESSION_TYPE]],$AX$2:$AX$5,0)),"0", "1")</f>
        <v>0</v>
      </c>
      <c r="AD3251" s="60" t="str">
        <f>IF(ISERROR(MATCH(#REF!,#REF!,0)),"0", "1")</f>
        <v>0</v>
      </c>
      <c r="AE3251" s="60" t="str">
        <f>IF(ISERROR(MATCH([3]!Quota_Std_2022_23[[#This Row], [Gender]],$AN$2:$AN$4,0)),"0", "1")</f>
        <v>0</v>
      </c>
      <c r="AF3251" s="60" t="str">
        <f>IF(ISERROR(MATCH([3]!Quota_Std_2022_23[[#This Row], [Quota Type]],[3]Sheet1!$AO$2:$AO$12,0)),"0", "1")</f>
        <v>0</v>
      </c>
      <c r="AG3251" s="60" t="str">
        <f>IF(ISERROR(MATCH(#REF!,$BA$2:$BA$8,0)),"0", "1")</f>
        <v>0</v>
      </c>
      <c r="AH3251" s="60" t="str">
        <f>IF(ISERROR(MATCH(Passout2023[[#This Row], [Nationality Pakistani/ Foreign]],$D$3:$D$4,0)),"0", "1")</f>
        <v>0</v>
      </c>
    </row>
    <row r="3252">
      <c r="Y3252" s="60" t="str">
        <f>IF(ISERROR(MATCH(Passout2023[[#This Row], [Degree Duration (year)]],$M$3:$M$10,0)),"0", "1")</f>
        <v>0</v>
      </c>
      <c r="Z3252" s="60" t="str">
        <f>IF(ISERROR(MATCH(Passout2023[[#This Row], [Admission Type]],$F$3:$F$6,0)),"0", "1")</f>
        <v>0</v>
      </c>
      <c r="AA3252" s="60" t="str">
        <f>IF(ISERROR(MATCH(Passout2023[[#This Row], [Batch Start Year]],$L$3:$L$25,0)),"0", "1")</f>
        <v>0</v>
      </c>
      <c r="AB3252" s="60" t="str">
        <f>IF(ISERROR(MATCH(Passout2023[[#This Row], [Batch Start Semester]],$K$3:$K$6,0)),"0", "1")</f>
        <v>0</v>
      </c>
      <c r="AC3252" s="60" t="str">
        <f>IF(ISERROR(MATCH([3]!Quota_Std_2022_23[[#This Row], [SESSION_TYPE]],$AX$2:$AX$5,0)),"0", "1")</f>
        <v>0</v>
      </c>
      <c r="AD3252" s="60" t="str">
        <f>IF(ISERROR(MATCH(#REF!,#REF!,0)),"0", "1")</f>
        <v>0</v>
      </c>
      <c r="AE3252" s="60" t="str">
        <f>IF(ISERROR(MATCH([3]!Quota_Std_2022_23[[#This Row], [Gender]],$AN$2:$AN$4,0)),"0", "1")</f>
        <v>0</v>
      </c>
      <c r="AF3252" s="60" t="str">
        <f>IF(ISERROR(MATCH([3]!Quota_Std_2022_23[[#This Row], [Quota Type]],[3]Sheet1!$AO$2:$AO$12,0)),"0", "1")</f>
        <v>0</v>
      </c>
      <c r="AG3252" s="60" t="str">
        <f>IF(ISERROR(MATCH(#REF!,$BA$2:$BA$8,0)),"0", "1")</f>
        <v>0</v>
      </c>
      <c r="AH3252" s="60" t="str">
        <f>IF(ISERROR(MATCH(Passout2023[[#This Row], [Nationality Pakistani/ Foreign]],$D$3:$D$4,0)),"0", "1")</f>
        <v>0</v>
      </c>
    </row>
    <row r="3253">
      <c r="Y3253" s="60" t="str">
        <f>IF(ISERROR(MATCH(Passout2023[[#This Row], [Degree Duration (year)]],$M$3:$M$10,0)),"0", "1")</f>
        <v>0</v>
      </c>
      <c r="Z3253" s="60" t="str">
        <f>IF(ISERROR(MATCH(Passout2023[[#This Row], [Admission Type]],$F$3:$F$6,0)),"0", "1")</f>
        <v>0</v>
      </c>
      <c r="AA3253" s="60" t="str">
        <f>IF(ISERROR(MATCH(Passout2023[[#This Row], [Batch Start Year]],$L$3:$L$25,0)),"0", "1")</f>
        <v>0</v>
      </c>
      <c r="AB3253" s="60" t="str">
        <f>IF(ISERROR(MATCH(Passout2023[[#This Row], [Batch Start Semester]],$K$3:$K$6,0)),"0", "1")</f>
        <v>0</v>
      </c>
      <c r="AC3253" s="60" t="str">
        <f>IF(ISERROR(MATCH([3]!Quota_Std_2022_23[[#This Row], [SESSION_TYPE]],$AX$2:$AX$5,0)),"0", "1")</f>
        <v>0</v>
      </c>
      <c r="AD3253" s="60" t="str">
        <f>IF(ISERROR(MATCH(#REF!,#REF!,0)),"0", "1")</f>
        <v>0</v>
      </c>
      <c r="AE3253" s="60" t="str">
        <f>IF(ISERROR(MATCH([3]!Quota_Std_2022_23[[#This Row], [Gender]],$AN$2:$AN$4,0)),"0", "1")</f>
        <v>0</v>
      </c>
      <c r="AF3253" s="60" t="str">
        <f>IF(ISERROR(MATCH([3]!Quota_Std_2022_23[[#This Row], [Quota Type]],[3]Sheet1!$AO$2:$AO$12,0)),"0", "1")</f>
        <v>0</v>
      </c>
      <c r="AG3253" s="60" t="str">
        <f>IF(ISERROR(MATCH(#REF!,$BA$2:$BA$8,0)),"0", "1")</f>
        <v>0</v>
      </c>
      <c r="AH3253" s="60" t="str">
        <f>IF(ISERROR(MATCH(Passout2023[[#This Row], [Nationality Pakistani/ Foreign]],$D$3:$D$4,0)),"0", "1")</f>
        <v>0</v>
      </c>
    </row>
    <row r="3254">
      <c r="Y3254" s="60" t="str">
        <f>IF(ISERROR(MATCH(Passout2023[[#This Row], [Degree Duration (year)]],$M$3:$M$10,0)),"0", "1")</f>
        <v>0</v>
      </c>
      <c r="Z3254" s="60" t="str">
        <f>IF(ISERROR(MATCH(Passout2023[[#This Row], [Admission Type]],$F$3:$F$6,0)),"0", "1")</f>
        <v>0</v>
      </c>
      <c r="AA3254" s="60" t="str">
        <f>IF(ISERROR(MATCH(Passout2023[[#This Row], [Batch Start Year]],$L$3:$L$25,0)),"0", "1")</f>
        <v>0</v>
      </c>
      <c r="AB3254" s="60" t="str">
        <f>IF(ISERROR(MATCH(Passout2023[[#This Row], [Batch Start Semester]],$K$3:$K$6,0)),"0", "1")</f>
        <v>0</v>
      </c>
      <c r="AC3254" s="60" t="str">
        <f>IF(ISERROR(MATCH([3]!Quota_Std_2022_23[[#This Row], [SESSION_TYPE]],$AX$2:$AX$5,0)),"0", "1")</f>
        <v>0</v>
      </c>
      <c r="AD3254" s="60" t="str">
        <f>IF(ISERROR(MATCH(#REF!,#REF!,0)),"0", "1")</f>
        <v>0</v>
      </c>
      <c r="AE3254" s="60" t="str">
        <f>IF(ISERROR(MATCH([3]!Quota_Std_2022_23[[#This Row], [Gender]],$AN$2:$AN$4,0)),"0", "1")</f>
        <v>0</v>
      </c>
      <c r="AF3254" s="60" t="str">
        <f>IF(ISERROR(MATCH([3]!Quota_Std_2022_23[[#This Row], [Quota Type]],[3]Sheet1!$AO$2:$AO$12,0)),"0", "1")</f>
        <v>0</v>
      </c>
      <c r="AG3254" s="60" t="str">
        <f>IF(ISERROR(MATCH(#REF!,$BA$2:$BA$8,0)),"0", "1")</f>
        <v>0</v>
      </c>
      <c r="AH3254" s="60" t="str">
        <f>IF(ISERROR(MATCH(Passout2023[[#This Row], [Nationality Pakistani/ Foreign]],$D$3:$D$4,0)),"0", "1")</f>
        <v>0</v>
      </c>
    </row>
    <row r="3255">
      <c r="Y3255" s="60" t="str">
        <f>IF(ISERROR(MATCH(Passout2023[[#This Row], [Degree Duration (year)]],$M$3:$M$10,0)),"0", "1")</f>
        <v>0</v>
      </c>
      <c r="Z3255" s="60" t="str">
        <f>IF(ISERROR(MATCH(Passout2023[[#This Row], [Admission Type]],$F$3:$F$6,0)),"0", "1")</f>
        <v>0</v>
      </c>
      <c r="AA3255" s="60" t="str">
        <f>IF(ISERROR(MATCH(Passout2023[[#This Row], [Batch Start Year]],$L$3:$L$25,0)),"0", "1")</f>
        <v>0</v>
      </c>
      <c r="AB3255" s="60" t="str">
        <f>IF(ISERROR(MATCH(Passout2023[[#This Row], [Batch Start Semester]],$K$3:$K$6,0)),"0", "1")</f>
        <v>0</v>
      </c>
      <c r="AC3255" s="60" t="str">
        <f>IF(ISERROR(MATCH([3]!Quota_Std_2022_23[[#This Row], [SESSION_TYPE]],$AX$2:$AX$5,0)),"0", "1")</f>
        <v>0</v>
      </c>
      <c r="AD3255" s="60" t="str">
        <f>IF(ISERROR(MATCH(#REF!,#REF!,0)),"0", "1")</f>
        <v>0</v>
      </c>
      <c r="AE3255" s="60" t="str">
        <f>IF(ISERROR(MATCH([3]!Quota_Std_2022_23[[#This Row], [Gender]],$AN$2:$AN$4,0)),"0", "1")</f>
        <v>0</v>
      </c>
      <c r="AF3255" s="60" t="str">
        <f>IF(ISERROR(MATCH([3]!Quota_Std_2022_23[[#This Row], [Quota Type]],[3]Sheet1!$AO$2:$AO$12,0)),"0", "1")</f>
        <v>0</v>
      </c>
      <c r="AG3255" s="60" t="str">
        <f>IF(ISERROR(MATCH(#REF!,$BA$2:$BA$8,0)),"0", "1")</f>
        <v>0</v>
      </c>
      <c r="AH3255" s="60" t="str">
        <f>IF(ISERROR(MATCH(Passout2023[[#This Row], [Nationality Pakistani/ Foreign]],$D$3:$D$4,0)),"0", "1")</f>
        <v>0</v>
      </c>
    </row>
    <row r="3256">
      <c r="Y3256" s="60" t="str">
        <f>IF(ISERROR(MATCH(Passout2023[[#This Row], [Degree Duration (year)]],$M$3:$M$10,0)),"0", "1")</f>
        <v>0</v>
      </c>
      <c r="Z3256" s="60" t="str">
        <f>IF(ISERROR(MATCH(Passout2023[[#This Row], [Admission Type]],$F$3:$F$6,0)),"0", "1")</f>
        <v>0</v>
      </c>
      <c r="AA3256" s="60" t="str">
        <f>IF(ISERROR(MATCH(Passout2023[[#This Row], [Batch Start Year]],$L$3:$L$25,0)),"0", "1")</f>
        <v>0</v>
      </c>
      <c r="AB3256" s="60" t="str">
        <f>IF(ISERROR(MATCH(Passout2023[[#This Row], [Batch Start Semester]],$K$3:$K$6,0)),"0", "1")</f>
        <v>0</v>
      </c>
      <c r="AC3256" s="60" t="str">
        <f>IF(ISERROR(MATCH([3]!Quota_Std_2022_23[[#This Row], [SESSION_TYPE]],$AX$2:$AX$5,0)),"0", "1")</f>
        <v>0</v>
      </c>
      <c r="AD3256" s="60" t="str">
        <f>IF(ISERROR(MATCH(#REF!,#REF!,0)),"0", "1")</f>
        <v>0</v>
      </c>
      <c r="AE3256" s="60" t="str">
        <f>IF(ISERROR(MATCH([3]!Quota_Std_2022_23[[#This Row], [Gender]],$AN$2:$AN$4,0)),"0", "1")</f>
        <v>0</v>
      </c>
      <c r="AF3256" s="60" t="str">
        <f>IF(ISERROR(MATCH([3]!Quota_Std_2022_23[[#This Row], [Quota Type]],[3]Sheet1!$AO$2:$AO$12,0)),"0", "1")</f>
        <v>0</v>
      </c>
      <c r="AG3256" s="60" t="str">
        <f>IF(ISERROR(MATCH(#REF!,$BA$2:$BA$8,0)),"0", "1")</f>
        <v>0</v>
      </c>
      <c r="AH3256" s="60" t="str">
        <f>IF(ISERROR(MATCH(Passout2023[[#This Row], [Nationality Pakistani/ Foreign]],$D$3:$D$4,0)),"0", "1")</f>
        <v>0</v>
      </c>
    </row>
    <row r="3257">
      <c r="Y3257" s="60" t="str">
        <f>IF(ISERROR(MATCH(Passout2023[[#This Row], [Degree Duration (year)]],$M$3:$M$10,0)),"0", "1")</f>
        <v>0</v>
      </c>
      <c r="Z3257" s="60" t="str">
        <f>IF(ISERROR(MATCH(Passout2023[[#This Row], [Admission Type]],$F$3:$F$6,0)),"0", "1")</f>
        <v>0</v>
      </c>
      <c r="AA3257" s="60" t="str">
        <f>IF(ISERROR(MATCH(Passout2023[[#This Row], [Batch Start Year]],$L$3:$L$25,0)),"0", "1")</f>
        <v>0</v>
      </c>
      <c r="AB3257" s="60" t="str">
        <f>IF(ISERROR(MATCH(Passout2023[[#This Row], [Batch Start Semester]],$K$3:$K$6,0)),"0", "1")</f>
        <v>0</v>
      </c>
      <c r="AC3257" s="60" t="str">
        <f>IF(ISERROR(MATCH([3]!Quota_Std_2022_23[[#This Row], [SESSION_TYPE]],$AX$2:$AX$5,0)),"0", "1")</f>
        <v>0</v>
      </c>
      <c r="AD3257" s="60" t="str">
        <f>IF(ISERROR(MATCH(#REF!,#REF!,0)),"0", "1")</f>
        <v>0</v>
      </c>
      <c r="AE3257" s="60" t="str">
        <f>IF(ISERROR(MATCH([3]!Quota_Std_2022_23[[#This Row], [Gender]],$AN$2:$AN$4,0)),"0", "1")</f>
        <v>0</v>
      </c>
      <c r="AF3257" s="60" t="str">
        <f>IF(ISERROR(MATCH([3]!Quota_Std_2022_23[[#This Row], [Quota Type]],[3]Sheet1!$AO$2:$AO$12,0)),"0", "1")</f>
        <v>0</v>
      </c>
      <c r="AG3257" s="60" t="str">
        <f>IF(ISERROR(MATCH(#REF!,$BA$2:$BA$8,0)),"0", "1")</f>
        <v>0</v>
      </c>
      <c r="AH3257" s="60" t="str">
        <f>IF(ISERROR(MATCH(Passout2023[[#This Row], [Nationality Pakistani/ Foreign]],$D$3:$D$4,0)),"0", "1")</f>
        <v>0</v>
      </c>
    </row>
    <row r="3258">
      <c r="Y3258" s="60" t="str">
        <f>IF(ISERROR(MATCH(Passout2023[[#This Row], [Degree Duration (year)]],$M$3:$M$10,0)),"0", "1")</f>
        <v>0</v>
      </c>
      <c r="Z3258" s="60" t="str">
        <f>IF(ISERROR(MATCH(Passout2023[[#This Row], [Admission Type]],$F$3:$F$6,0)),"0", "1")</f>
        <v>0</v>
      </c>
      <c r="AA3258" s="60" t="str">
        <f>IF(ISERROR(MATCH(Passout2023[[#This Row], [Batch Start Year]],$L$3:$L$25,0)),"0", "1")</f>
        <v>0</v>
      </c>
      <c r="AB3258" s="60" t="str">
        <f>IF(ISERROR(MATCH(Passout2023[[#This Row], [Batch Start Semester]],$K$3:$K$6,0)),"0", "1")</f>
        <v>0</v>
      </c>
      <c r="AC3258" s="60" t="str">
        <f>IF(ISERROR(MATCH([3]!Quota_Std_2022_23[[#This Row], [SESSION_TYPE]],$AX$2:$AX$5,0)),"0", "1")</f>
        <v>0</v>
      </c>
      <c r="AD3258" s="60" t="str">
        <f>IF(ISERROR(MATCH(#REF!,#REF!,0)),"0", "1")</f>
        <v>0</v>
      </c>
      <c r="AE3258" s="60" t="str">
        <f>IF(ISERROR(MATCH([3]!Quota_Std_2022_23[[#This Row], [Gender]],$AN$2:$AN$4,0)),"0", "1")</f>
        <v>0</v>
      </c>
      <c r="AF3258" s="60" t="str">
        <f>IF(ISERROR(MATCH([3]!Quota_Std_2022_23[[#This Row], [Quota Type]],[3]Sheet1!$AO$2:$AO$12,0)),"0", "1")</f>
        <v>0</v>
      </c>
      <c r="AG3258" s="60" t="str">
        <f>IF(ISERROR(MATCH(#REF!,$BA$2:$BA$8,0)),"0", "1")</f>
        <v>0</v>
      </c>
      <c r="AH3258" s="60" t="str">
        <f>IF(ISERROR(MATCH(Passout2023[[#This Row], [Nationality Pakistani/ Foreign]],$D$3:$D$4,0)),"0", "1")</f>
        <v>0</v>
      </c>
    </row>
    <row r="3259">
      <c r="Y3259" s="60" t="str">
        <f>IF(ISERROR(MATCH(Passout2023[[#This Row], [Degree Duration (year)]],$M$3:$M$10,0)),"0", "1")</f>
        <v>0</v>
      </c>
      <c r="Z3259" s="60" t="str">
        <f>IF(ISERROR(MATCH(Passout2023[[#This Row], [Admission Type]],$F$3:$F$6,0)),"0", "1")</f>
        <v>0</v>
      </c>
      <c r="AA3259" s="60" t="str">
        <f>IF(ISERROR(MATCH(Passout2023[[#This Row], [Batch Start Year]],$L$3:$L$25,0)),"0", "1")</f>
        <v>0</v>
      </c>
      <c r="AB3259" s="60" t="str">
        <f>IF(ISERROR(MATCH(Passout2023[[#This Row], [Batch Start Semester]],$K$3:$K$6,0)),"0", "1")</f>
        <v>0</v>
      </c>
      <c r="AC3259" s="60" t="str">
        <f>IF(ISERROR(MATCH([3]!Quota_Std_2022_23[[#This Row], [SESSION_TYPE]],$AX$2:$AX$5,0)),"0", "1")</f>
        <v>0</v>
      </c>
      <c r="AD3259" s="60" t="str">
        <f>IF(ISERROR(MATCH(#REF!,#REF!,0)),"0", "1")</f>
        <v>0</v>
      </c>
      <c r="AE3259" s="60" t="str">
        <f>IF(ISERROR(MATCH([3]!Quota_Std_2022_23[[#This Row], [Gender]],$AN$2:$AN$4,0)),"0", "1")</f>
        <v>0</v>
      </c>
      <c r="AF3259" s="60" t="str">
        <f>IF(ISERROR(MATCH([3]!Quota_Std_2022_23[[#This Row], [Quota Type]],[3]Sheet1!$AO$2:$AO$12,0)),"0", "1")</f>
        <v>0</v>
      </c>
      <c r="AG3259" s="60" t="str">
        <f>IF(ISERROR(MATCH(#REF!,$BA$2:$BA$8,0)),"0", "1")</f>
        <v>0</v>
      </c>
      <c r="AH3259" s="60" t="str">
        <f>IF(ISERROR(MATCH(Passout2023[[#This Row], [Nationality Pakistani/ Foreign]],$D$3:$D$4,0)),"0", "1")</f>
        <v>0</v>
      </c>
    </row>
    <row r="3260">
      <c r="Y3260" s="60" t="str">
        <f>IF(ISERROR(MATCH(Passout2023[[#This Row], [Degree Duration (year)]],$M$3:$M$10,0)),"0", "1")</f>
        <v>0</v>
      </c>
      <c r="Z3260" s="60" t="str">
        <f>IF(ISERROR(MATCH(Passout2023[[#This Row], [Admission Type]],$F$3:$F$6,0)),"0", "1")</f>
        <v>0</v>
      </c>
      <c r="AA3260" s="60" t="str">
        <f>IF(ISERROR(MATCH(Passout2023[[#This Row], [Batch Start Year]],$L$3:$L$25,0)),"0", "1")</f>
        <v>0</v>
      </c>
      <c r="AB3260" s="60" t="str">
        <f>IF(ISERROR(MATCH(Passout2023[[#This Row], [Batch Start Semester]],$K$3:$K$6,0)),"0", "1")</f>
        <v>0</v>
      </c>
      <c r="AC3260" s="60" t="str">
        <f>IF(ISERROR(MATCH([3]!Quota_Std_2022_23[[#This Row], [SESSION_TYPE]],$AX$2:$AX$5,0)),"0", "1")</f>
        <v>0</v>
      </c>
      <c r="AD3260" s="60" t="str">
        <f>IF(ISERROR(MATCH(#REF!,#REF!,0)),"0", "1")</f>
        <v>0</v>
      </c>
      <c r="AE3260" s="60" t="str">
        <f>IF(ISERROR(MATCH([3]!Quota_Std_2022_23[[#This Row], [Gender]],$AN$2:$AN$4,0)),"0", "1")</f>
        <v>0</v>
      </c>
      <c r="AF3260" s="60" t="str">
        <f>IF(ISERROR(MATCH([3]!Quota_Std_2022_23[[#This Row], [Quota Type]],[3]Sheet1!$AO$2:$AO$12,0)),"0", "1")</f>
        <v>0</v>
      </c>
      <c r="AG3260" s="60" t="str">
        <f>IF(ISERROR(MATCH(#REF!,$BA$2:$BA$8,0)),"0", "1")</f>
        <v>0</v>
      </c>
      <c r="AH3260" s="60" t="str">
        <f>IF(ISERROR(MATCH(Passout2023[[#This Row], [Nationality Pakistani/ Foreign]],$D$3:$D$4,0)),"0", "1")</f>
        <v>0</v>
      </c>
    </row>
    <row r="3261">
      <c r="Y3261" s="60" t="str">
        <f>IF(ISERROR(MATCH(Passout2023[[#This Row], [Degree Duration (year)]],$M$3:$M$10,0)),"0", "1")</f>
        <v>0</v>
      </c>
      <c r="Z3261" s="60" t="str">
        <f>IF(ISERROR(MATCH(Passout2023[[#This Row], [Admission Type]],$F$3:$F$6,0)),"0", "1")</f>
        <v>0</v>
      </c>
      <c r="AA3261" s="60" t="str">
        <f>IF(ISERROR(MATCH(Passout2023[[#This Row], [Batch Start Year]],$L$3:$L$25,0)),"0", "1")</f>
        <v>0</v>
      </c>
      <c r="AB3261" s="60" t="str">
        <f>IF(ISERROR(MATCH(Passout2023[[#This Row], [Batch Start Semester]],$K$3:$K$6,0)),"0", "1")</f>
        <v>0</v>
      </c>
      <c r="AC3261" s="60" t="str">
        <f>IF(ISERROR(MATCH([3]!Quota_Std_2022_23[[#This Row], [SESSION_TYPE]],$AX$2:$AX$5,0)),"0", "1")</f>
        <v>0</v>
      </c>
      <c r="AD3261" s="60" t="str">
        <f>IF(ISERROR(MATCH(#REF!,#REF!,0)),"0", "1")</f>
        <v>0</v>
      </c>
      <c r="AE3261" s="60" t="str">
        <f>IF(ISERROR(MATCH([3]!Quota_Std_2022_23[[#This Row], [Gender]],$AN$2:$AN$4,0)),"0", "1")</f>
        <v>0</v>
      </c>
      <c r="AF3261" s="60" t="str">
        <f>IF(ISERROR(MATCH([3]!Quota_Std_2022_23[[#This Row], [Quota Type]],[3]Sheet1!$AO$2:$AO$12,0)),"0", "1")</f>
        <v>0</v>
      </c>
      <c r="AG3261" s="60" t="str">
        <f>IF(ISERROR(MATCH(#REF!,$BA$2:$BA$8,0)),"0", "1")</f>
        <v>0</v>
      </c>
      <c r="AH3261" s="60" t="str">
        <f>IF(ISERROR(MATCH(Passout2023[[#This Row], [Nationality Pakistani/ Foreign]],$D$3:$D$4,0)),"0", "1")</f>
        <v>0</v>
      </c>
    </row>
    <row r="3262">
      <c r="Y3262" s="60" t="str">
        <f>IF(ISERROR(MATCH(Passout2023[[#This Row], [Degree Duration (year)]],$M$3:$M$10,0)),"0", "1")</f>
        <v>0</v>
      </c>
      <c r="Z3262" s="60" t="str">
        <f>IF(ISERROR(MATCH(Passout2023[[#This Row], [Admission Type]],$F$3:$F$6,0)),"0", "1")</f>
        <v>0</v>
      </c>
      <c r="AA3262" s="60" t="str">
        <f>IF(ISERROR(MATCH(Passout2023[[#This Row], [Batch Start Year]],$L$3:$L$25,0)),"0", "1")</f>
        <v>0</v>
      </c>
      <c r="AB3262" s="60" t="str">
        <f>IF(ISERROR(MATCH(Passout2023[[#This Row], [Batch Start Semester]],$K$3:$K$6,0)),"0", "1")</f>
        <v>0</v>
      </c>
      <c r="AC3262" s="60" t="str">
        <f>IF(ISERROR(MATCH([3]!Quota_Std_2022_23[[#This Row], [SESSION_TYPE]],$AX$2:$AX$5,0)),"0", "1")</f>
        <v>0</v>
      </c>
      <c r="AD3262" s="60" t="str">
        <f>IF(ISERROR(MATCH(#REF!,#REF!,0)),"0", "1")</f>
        <v>0</v>
      </c>
      <c r="AE3262" s="60" t="str">
        <f>IF(ISERROR(MATCH([3]!Quota_Std_2022_23[[#This Row], [Gender]],$AN$2:$AN$4,0)),"0", "1")</f>
        <v>0</v>
      </c>
      <c r="AF3262" s="60" t="str">
        <f>IF(ISERROR(MATCH([3]!Quota_Std_2022_23[[#This Row], [Quota Type]],[3]Sheet1!$AO$2:$AO$12,0)),"0", "1")</f>
        <v>0</v>
      </c>
      <c r="AG3262" s="60" t="str">
        <f>IF(ISERROR(MATCH(#REF!,$BA$2:$BA$8,0)),"0", "1")</f>
        <v>0</v>
      </c>
      <c r="AH3262" s="60" t="str">
        <f>IF(ISERROR(MATCH(Passout2023[[#This Row], [Nationality Pakistani/ Foreign]],$D$3:$D$4,0)),"0", "1")</f>
        <v>0</v>
      </c>
    </row>
    <row r="3263">
      <c r="Y3263" s="60" t="str">
        <f>IF(ISERROR(MATCH(Passout2023[[#This Row], [Degree Duration (year)]],$M$3:$M$10,0)),"0", "1")</f>
        <v>0</v>
      </c>
      <c r="Z3263" s="60" t="str">
        <f>IF(ISERROR(MATCH(Passout2023[[#This Row], [Admission Type]],$F$3:$F$6,0)),"0", "1")</f>
        <v>0</v>
      </c>
      <c r="AA3263" s="60" t="str">
        <f>IF(ISERROR(MATCH(Passout2023[[#This Row], [Batch Start Year]],$L$3:$L$25,0)),"0", "1")</f>
        <v>0</v>
      </c>
      <c r="AB3263" s="60" t="str">
        <f>IF(ISERROR(MATCH(Passout2023[[#This Row], [Batch Start Semester]],$K$3:$K$6,0)),"0", "1")</f>
        <v>0</v>
      </c>
      <c r="AC3263" s="60" t="str">
        <f>IF(ISERROR(MATCH([3]!Quota_Std_2022_23[[#This Row], [SESSION_TYPE]],$AX$2:$AX$5,0)),"0", "1")</f>
        <v>0</v>
      </c>
      <c r="AD3263" s="60" t="str">
        <f>IF(ISERROR(MATCH(#REF!,#REF!,0)),"0", "1")</f>
        <v>0</v>
      </c>
      <c r="AE3263" s="60" t="str">
        <f>IF(ISERROR(MATCH([3]!Quota_Std_2022_23[[#This Row], [Gender]],$AN$2:$AN$4,0)),"0", "1")</f>
        <v>0</v>
      </c>
      <c r="AF3263" s="60" t="str">
        <f>IF(ISERROR(MATCH([3]!Quota_Std_2022_23[[#This Row], [Quota Type]],[3]Sheet1!$AO$2:$AO$12,0)),"0", "1")</f>
        <v>0</v>
      </c>
      <c r="AG3263" s="60" t="str">
        <f>IF(ISERROR(MATCH(#REF!,$BA$2:$BA$8,0)),"0", "1")</f>
        <v>0</v>
      </c>
      <c r="AH3263" s="60" t="str">
        <f>IF(ISERROR(MATCH(Passout2023[[#This Row], [Nationality Pakistani/ Foreign]],$D$3:$D$4,0)),"0", "1")</f>
        <v>0</v>
      </c>
    </row>
    <row r="3264">
      <c r="Y3264" s="60" t="str">
        <f>IF(ISERROR(MATCH(Passout2023[[#This Row], [Degree Duration (year)]],$M$3:$M$10,0)),"0", "1")</f>
        <v>0</v>
      </c>
      <c r="Z3264" s="60" t="str">
        <f>IF(ISERROR(MATCH(Passout2023[[#This Row], [Admission Type]],$F$3:$F$6,0)),"0", "1")</f>
        <v>0</v>
      </c>
      <c r="AA3264" s="60" t="str">
        <f>IF(ISERROR(MATCH(Passout2023[[#This Row], [Batch Start Year]],$L$3:$L$25,0)),"0", "1")</f>
        <v>0</v>
      </c>
      <c r="AB3264" s="60" t="str">
        <f>IF(ISERROR(MATCH(Passout2023[[#This Row], [Batch Start Semester]],$K$3:$K$6,0)),"0", "1")</f>
        <v>0</v>
      </c>
      <c r="AC3264" s="60" t="str">
        <f>IF(ISERROR(MATCH([3]!Quota_Std_2022_23[[#This Row], [SESSION_TYPE]],$AX$2:$AX$5,0)),"0", "1")</f>
        <v>0</v>
      </c>
      <c r="AD3264" s="60" t="str">
        <f>IF(ISERROR(MATCH(#REF!,#REF!,0)),"0", "1")</f>
        <v>0</v>
      </c>
      <c r="AE3264" s="60" t="str">
        <f>IF(ISERROR(MATCH([3]!Quota_Std_2022_23[[#This Row], [Gender]],$AN$2:$AN$4,0)),"0", "1")</f>
        <v>0</v>
      </c>
      <c r="AF3264" s="60" t="str">
        <f>IF(ISERROR(MATCH([3]!Quota_Std_2022_23[[#This Row], [Quota Type]],[3]Sheet1!$AO$2:$AO$12,0)),"0", "1")</f>
        <v>0</v>
      </c>
      <c r="AG3264" s="60" t="str">
        <f>IF(ISERROR(MATCH(#REF!,$BA$2:$BA$8,0)),"0", "1")</f>
        <v>0</v>
      </c>
      <c r="AH3264" s="60" t="str">
        <f>IF(ISERROR(MATCH(Passout2023[[#This Row], [Nationality Pakistani/ Foreign]],$D$3:$D$4,0)),"0", "1")</f>
        <v>0</v>
      </c>
    </row>
    <row r="3265">
      <c r="Y3265" s="60" t="str">
        <f>IF(ISERROR(MATCH(Passout2023[[#This Row], [Degree Duration (year)]],$M$3:$M$10,0)),"0", "1")</f>
        <v>0</v>
      </c>
      <c r="Z3265" s="60" t="str">
        <f>IF(ISERROR(MATCH(Passout2023[[#This Row], [Admission Type]],$F$3:$F$6,0)),"0", "1")</f>
        <v>0</v>
      </c>
      <c r="AA3265" s="60" t="str">
        <f>IF(ISERROR(MATCH(Passout2023[[#This Row], [Batch Start Year]],$L$3:$L$25,0)),"0", "1")</f>
        <v>0</v>
      </c>
      <c r="AB3265" s="60" t="str">
        <f>IF(ISERROR(MATCH(Passout2023[[#This Row], [Batch Start Semester]],$K$3:$K$6,0)),"0", "1")</f>
        <v>0</v>
      </c>
      <c r="AC3265" s="60" t="str">
        <f>IF(ISERROR(MATCH([3]!Quota_Std_2022_23[[#This Row], [SESSION_TYPE]],$AX$2:$AX$5,0)),"0", "1")</f>
        <v>0</v>
      </c>
      <c r="AD3265" s="60" t="str">
        <f>IF(ISERROR(MATCH(#REF!,#REF!,0)),"0", "1")</f>
        <v>0</v>
      </c>
      <c r="AE3265" s="60" t="str">
        <f>IF(ISERROR(MATCH([3]!Quota_Std_2022_23[[#This Row], [Gender]],$AN$2:$AN$4,0)),"0", "1")</f>
        <v>0</v>
      </c>
      <c r="AF3265" s="60" t="str">
        <f>IF(ISERROR(MATCH([3]!Quota_Std_2022_23[[#This Row], [Quota Type]],[3]Sheet1!$AO$2:$AO$12,0)),"0", "1")</f>
        <v>0</v>
      </c>
      <c r="AG3265" s="60" t="str">
        <f>IF(ISERROR(MATCH(#REF!,$BA$2:$BA$8,0)),"0", "1")</f>
        <v>0</v>
      </c>
      <c r="AH3265" s="60" t="str">
        <f>IF(ISERROR(MATCH(Passout2023[[#This Row], [Nationality Pakistani/ Foreign]],$D$3:$D$4,0)),"0", "1")</f>
        <v>0</v>
      </c>
    </row>
    <row r="3266">
      <c r="Y3266" s="60" t="str">
        <f>IF(ISERROR(MATCH(Passout2023[[#This Row], [Degree Duration (year)]],$M$3:$M$10,0)),"0", "1")</f>
        <v>0</v>
      </c>
      <c r="Z3266" s="60" t="str">
        <f>IF(ISERROR(MATCH(Passout2023[[#This Row], [Admission Type]],$F$3:$F$6,0)),"0", "1")</f>
        <v>0</v>
      </c>
      <c r="AA3266" s="60" t="str">
        <f>IF(ISERROR(MATCH(Passout2023[[#This Row], [Batch Start Year]],$L$3:$L$25,0)),"0", "1")</f>
        <v>0</v>
      </c>
      <c r="AB3266" s="60" t="str">
        <f>IF(ISERROR(MATCH(Passout2023[[#This Row], [Batch Start Semester]],$K$3:$K$6,0)),"0", "1")</f>
        <v>0</v>
      </c>
      <c r="AC3266" s="60" t="str">
        <f>IF(ISERROR(MATCH([3]!Quota_Std_2022_23[[#This Row], [SESSION_TYPE]],$AX$2:$AX$5,0)),"0", "1")</f>
        <v>0</v>
      </c>
      <c r="AD3266" s="60" t="str">
        <f>IF(ISERROR(MATCH(#REF!,#REF!,0)),"0", "1")</f>
        <v>0</v>
      </c>
      <c r="AE3266" s="60" t="str">
        <f>IF(ISERROR(MATCH([3]!Quota_Std_2022_23[[#This Row], [Gender]],$AN$2:$AN$4,0)),"0", "1")</f>
        <v>0</v>
      </c>
      <c r="AF3266" s="60" t="str">
        <f>IF(ISERROR(MATCH([3]!Quota_Std_2022_23[[#This Row], [Quota Type]],[3]Sheet1!$AO$2:$AO$12,0)),"0", "1")</f>
        <v>0</v>
      </c>
      <c r="AG3266" s="60" t="str">
        <f>IF(ISERROR(MATCH(#REF!,$BA$2:$BA$8,0)),"0", "1")</f>
        <v>0</v>
      </c>
      <c r="AH3266" s="60" t="str">
        <f>IF(ISERROR(MATCH(Passout2023[[#This Row], [Nationality Pakistani/ Foreign]],$D$3:$D$4,0)),"0", "1")</f>
        <v>0</v>
      </c>
    </row>
    <row r="3267">
      <c r="Y3267" s="60" t="str">
        <f>IF(ISERROR(MATCH(Passout2023[[#This Row], [Degree Duration (year)]],$M$3:$M$10,0)),"0", "1")</f>
        <v>0</v>
      </c>
      <c r="Z3267" s="60" t="str">
        <f>IF(ISERROR(MATCH(Passout2023[[#This Row], [Admission Type]],$F$3:$F$6,0)),"0", "1")</f>
        <v>0</v>
      </c>
      <c r="AA3267" s="60" t="str">
        <f>IF(ISERROR(MATCH(Passout2023[[#This Row], [Batch Start Year]],$L$3:$L$25,0)),"0", "1")</f>
        <v>0</v>
      </c>
      <c r="AB3267" s="60" t="str">
        <f>IF(ISERROR(MATCH(Passout2023[[#This Row], [Batch Start Semester]],$K$3:$K$6,0)),"0", "1")</f>
        <v>0</v>
      </c>
      <c r="AC3267" s="60" t="str">
        <f>IF(ISERROR(MATCH([3]!Quota_Std_2022_23[[#This Row], [SESSION_TYPE]],$AX$2:$AX$5,0)),"0", "1")</f>
        <v>0</v>
      </c>
      <c r="AD3267" s="60" t="str">
        <f>IF(ISERROR(MATCH(#REF!,#REF!,0)),"0", "1")</f>
        <v>0</v>
      </c>
      <c r="AE3267" s="60" t="str">
        <f>IF(ISERROR(MATCH([3]!Quota_Std_2022_23[[#This Row], [Gender]],$AN$2:$AN$4,0)),"0", "1")</f>
        <v>0</v>
      </c>
      <c r="AF3267" s="60" t="str">
        <f>IF(ISERROR(MATCH([3]!Quota_Std_2022_23[[#This Row], [Quota Type]],[3]Sheet1!$AO$2:$AO$12,0)),"0", "1")</f>
        <v>0</v>
      </c>
      <c r="AG3267" s="60" t="str">
        <f>IF(ISERROR(MATCH(#REF!,$BA$2:$BA$8,0)),"0", "1")</f>
        <v>0</v>
      </c>
      <c r="AH3267" s="60" t="str">
        <f>IF(ISERROR(MATCH(Passout2023[[#This Row], [Nationality Pakistani/ Foreign]],$D$3:$D$4,0)),"0", "1")</f>
        <v>0</v>
      </c>
    </row>
    <row r="3268">
      <c r="Y3268" s="60" t="str">
        <f>IF(ISERROR(MATCH(Passout2023[[#This Row], [Degree Duration (year)]],$M$3:$M$10,0)),"0", "1")</f>
        <v>0</v>
      </c>
      <c r="Z3268" s="60" t="str">
        <f>IF(ISERROR(MATCH(Passout2023[[#This Row], [Admission Type]],$F$3:$F$6,0)),"0", "1")</f>
        <v>0</v>
      </c>
      <c r="AA3268" s="60" t="str">
        <f>IF(ISERROR(MATCH(Passout2023[[#This Row], [Batch Start Year]],$L$3:$L$25,0)),"0", "1")</f>
        <v>0</v>
      </c>
      <c r="AB3268" s="60" t="str">
        <f>IF(ISERROR(MATCH(Passout2023[[#This Row], [Batch Start Semester]],$K$3:$K$6,0)),"0", "1")</f>
        <v>0</v>
      </c>
      <c r="AC3268" s="60" t="str">
        <f>IF(ISERROR(MATCH([3]!Quota_Std_2022_23[[#This Row], [SESSION_TYPE]],$AX$2:$AX$5,0)),"0", "1")</f>
        <v>0</v>
      </c>
      <c r="AD3268" s="60" t="str">
        <f>IF(ISERROR(MATCH(#REF!,#REF!,0)),"0", "1")</f>
        <v>0</v>
      </c>
      <c r="AE3268" s="60" t="str">
        <f>IF(ISERROR(MATCH([3]!Quota_Std_2022_23[[#This Row], [Gender]],$AN$2:$AN$4,0)),"0", "1")</f>
        <v>0</v>
      </c>
      <c r="AF3268" s="60" t="str">
        <f>IF(ISERROR(MATCH([3]!Quota_Std_2022_23[[#This Row], [Quota Type]],[3]Sheet1!$AO$2:$AO$12,0)),"0", "1")</f>
        <v>0</v>
      </c>
      <c r="AG3268" s="60" t="str">
        <f>IF(ISERROR(MATCH(#REF!,$BA$2:$BA$8,0)),"0", "1")</f>
        <v>0</v>
      </c>
      <c r="AH3268" s="60" t="str">
        <f>IF(ISERROR(MATCH(Passout2023[[#This Row], [Nationality Pakistani/ Foreign]],$D$3:$D$4,0)),"0", "1")</f>
        <v>0</v>
      </c>
    </row>
    <row r="3269">
      <c r="Y3269" s="60" t="str">
        <f>IF(ISERROR(MATCH(Passout2023[[#This Row], [Degree Duration (year)]],$M$3:$M$10,0)),"0", "1")</f>
        <v>0</v>
      </c>
      <c r="Z3269" s="60" t="str">
        <f>IF(ISERROR(MATCH(Passout2023[[#This Row], [Admission Type]],$F$3:$F$6,0)),"0", "1")</f>
        <v>0</v>
      </c>
      <c r="AA3269" s="60" t="str">
        <f>IF(ISERROR(MATCH(Passout2023[[#This Row], [Batch Start Year]],$L$3:$L$25,0)),"0", "1")</f>
        <v>0</v>
      </c>
      <c r="AB3269" s="60" t="str">
        <f>IF(ISERROR(MATCH(Passout2023[[#This Row], [Batch Start Semester]],$K$3:$K$6,0)),"0", "1")</f>
        <v>0</v>
      </c>
      <c r="AC3269" s="60" t="str">
        <f>IF(ISERROR(MATCH([3]!Quota_Std_2022_23[[#This Row], [SESSION_TYPE]],$AX$2:$AX$5,0)),"0", "1")</f>
        <v>0</v>
      </c>
      <c r="AD3269" s="60" t="str">
        <f>IF(ISERROR(MATCH(#REF!,#REF!,0)),"0", "1")</f>
        <v>0</v>
      </c>
      <c r="AE3269" s="60" t="str">
        <f>IF(ISERROR(MATCH([3]!Quota_Std_2022_23[[#This Row], [Gender]],$AN$2:$AN$4,0)),"0", "1")</f>
        <v>0</v>
      </c>
      <c r="AF3269" s="60" t="str">
        <f>IF(ISERROR(MATCH([3]!Quota_Std_2022_23[[#This Row], [Quota Type]],[3]Sheet1!$AO$2:$AO$12,0)),"0", "1")</f>
        <v>0</v>
      </c>
      <c r="AG3269" s="60" t="str">
        <f>IF(ISERROR(MATCH(#REF!,$BA$2:$BA$8,0)),"0", "1")</f>
        <v>0</v>
      </c>
      <c r="AH3269" s="60" t="str">
        <f>IF(ISERROR(MATCH(Passout2023[[#This Row], [Nationality Pakistani/ Foreign]],$D$3:$D$4,0)),"0", "1")</f>
        <v>0</v>
      </c>
    </row>
    <row r="3270">
      <c r="Y3270" s="60" t="str">
        <f>IF(ISERROR(MATCH(Passout2023[[#This Row], [Degree Duration (year)]],$M$3:$M$10,0)),"0", "1")</f>
        <v>0</v>
      </c>
      <c r="Z3270" s="60" t="str">
        <f>IF(ISERROR(MATCH(Passout2023[[#This Row], [Admission Type]],$F$3:$F$6,0)),"0", "1")</f>
        <v>0</v>
      </c>
      <c r="AA3270" s="60" t="str">
        <f>IF(ISERROR(MATCH(Passout2023[[#This Row], [Batch Start Year]],$L$3:$L$25,0)),"0", "1")</f>
        <v>0</v>
      </c>
      <c r="AB3270" s="60" t="str">
        <f>IF(ISERROR(MATCH(Passout2023[[#This Row], [Batch Start Semester]],$K$3:$K$6,0)),"0", "1")</f>
        <v>0</v>
      </c>
      <c r="AC3270" s="60" t="str">
        <f>IF(ISERROR(MATCH([3]!Quota_Std_2022_23[[#This Row], [SESSION_TYPE]],$AX$2:$AX$5,0)),"0", "1")</f>
        <v>0</v>
      </c>
      <c r="AD3270" s="60" t="str">
        <f>IF(ISERROR(MATCH(#REF!,#REF!,0)),"0", "1")</f>
        <v>0</v>
      </c>
      <c r="AE3270" s="60" t="str">
        <f>IF(ISERROR(MATCH([3]!Quota_Std_2022_23[[#This Row], [Gender]],$AN$2:$AN$4,0)),"0", "1")</f>
        <v>0</v>
      </c>
      <c r="AF3270" s="60" t="str">
        <f>IF(ISERROR(MATCH([3]!Quota_Std_2022_23[[#This Row], [Quota Type]],[3]Sheet1!$AO$2:$AO$12,0)),"0", "1")</f>
        <v>0</v>
      </c>
      <c r="AG3270" s="60" t="str">
        <f>IF(ISERROR(MATCH(#REF!,$BA$2:$BA$8,0)),"0", "1")</f>
        <v>0</v>
      </c>
      <c r="AH3270" s="60" t="str">
        <f>IF(ISERROR(MATCH(Passout2023[[#This Row], [Nationality Pakistani/ Foreign]],$D$3:$D$4,0)),"0", "1")</f>
        <v>0</v>
      </c>
    </row>
    <row r="3271">
      <c r="Y3271" s="60" t="str">
        <f>IF(ISERROR(MATCH(Passout2023[[#This Row], [Degree Duration (year)]],$M$3:$M$10,0)),"0", "1")</f>
        <v>0</v>
      </c>
      <c r="Z3271" s="60" t="str">
        <f>IF(ISERROR(MATCH(Passout2023[[#This Row], [Admission Type]],$F$3:$F$6,0)),"0", "1")</f>
        <v>0</v>
      </c>
      <c r="AA3271" s="60" t="str">
        <f>IF(ISERROR(MATCH(Passout2023[[#This Row], [Batch Start Year]],$L$3:$L$25,0)),"0", "1")</f>
        <v>0</v>
      </c>
      <c r="AB3271" s="60" t="str">
        <f>IF(ISERROR(MATCH(Passout2023[[#This Row], [Batch Start Semester]],$K$3:$K$6,0)),"0", "1")</f>
        <v>0</v>
      </c>
      <c r="AC3271" s="60" t="str">
        <f>IF(ISERROR(MATCH([3]!Quota_Std_2022_23[[#This Row], [SESSION_TYPE]],$AX$2:$AX$5,0)),"0", "1")</f>
        <v>0</v>
      </c>
      <c r="AD3271" s="60" t="str">
        <f>IF(ISERROR(MATCH(#REF!,#REF!,0)),"0", "1")</f>
        <v>0</v>
      </c>
      <c r="AE3271" s="60" t="str">
        <f>IF(ISERROR(MATCH([3]!Quota_Std_2022_23[[#This Row], [Gender]],$AN$2:$AN$4,0)),"0", "1")</f>
        <v>0</v>
      </c>
      <c r="AF3271" s="60" t="str">
        <f>IF(ISERROR(MATCH([3]!Quota_Std_2022_23[[#This Row], [Quota Type]],[3]Sheet1!$AO$2:$AO$12,0)),"0", "1")</f>
        <v>0</v>
      </c>
      <c r="AG3271" s="60" t="str">
        <f>IF(ISERROR(MATCH(#REF!,$BA$2:$BA$8,0)),"0", "1")</f>
        <v>0</v>
      </c>
      <c r="AH3271" s="60" t="str">
        <f>IF(ISERROR(MATCH(Passout2023[[#This Row], [Nationality Pakistani/ Foreign]],$D$3:$D$4,0)),"0", "1")</f>
        <v>0</v>
      </c>
    </row>
    <row r="3272">
      <c r="Y3272" s="60" t="str">
        <f>IF(ISERROR(MATCH(Passout2023[[#This Row], [Degree Duration (year)]],$M$3:$M$10,0)),"0", "1")</f>
        <v>0</v>
      </c>
      <c r="Z3272" s="60" t="str">
        <f>IF(ISERROR(MATCH(Passout2023[[#This Row], [Admission Type]],$F$3:$F$6,0)),"0", "1")</f>
        <v>0</v>
      </c>
      <c r="AA3272" s="60" t="str">
        <f>IF(ISERROR(MATCH(Passout2023[[#This Row], [Batch Start Year]],$L$3:$L$25,0)),"0", "1")</f>
        <v>0</v>
      </c>
      <c r="AB3272" s="60" t="str">
        <f>IF(ISERROR(MATCH(Passout2023[[#This Row], [Batch Start Semester]],$K$3:$K$6,0)),"0", "1")</f>
        <v>0</v>
      </c>
      <c r="AC3272" s="60" t="str">
        <f>IF(ISERROR(MATCH([3]!Quota_Std_2022_23[[#This Row], [SESSION_TYPE]],$AX$2:$AX$5,0)),"0", "1")</f>
        <v>0</v>
      </c>
      <c r="AD3272" s="60" t="str">
        <f>IF(ISERROR(MATCH(#REF!,#REF!,0)),"0", "1")</f>
        <v>0</v>
      </c>
      <c r="AE3272" s="60" t="str">
        <f>IF(ISERROR(MATCH([3]!Quota_Std_2022_23[[#This Row], [Gender]],$AN$2:$AN$4,0)),"0", "1")</f>
        <v>0</v>
      </c>
      <c r="AF3272" s="60" t="str">
        <f>IF(ISERROR(MATCH([3]!Quota_Std_2022_23[[#This Row], [Quota Type]],[3]Sheet1!$AO$2:$AO$12,0)),"0", "1")</f>
        <v>0</v>
      </c>
      <c r="AG3272" s="60" t="str">
        <f>IF(ISERROR(MATCH(#REF!,$BA$2:$BA$8,0)),"0", "1")</f>
        <v>0</v>
      </c>
      <c r="AH3272" s="60" t="str">
        <f>IF(ISERROR(MATCH(Passout2023[[#This Row], [Nationality Pakistani/ Foreign]],$D$3:$D$4,0)),"0", "1")</f>
        <v>0</v>
      </c>
    </row>
    <row r="3273">
      <c r="Y3273" s="60" t="str">
        <f>IF(ISERROR(MATCH(Passout2023[[#This Row], [Degree Duration (year)]],$M$3:$M$10,0)),"0", "1")</f>
        <v>0</v>
      </c>
      <c r="Z3273" s="60" t="str">
        <f>IF(ISERROR(MATCH(Passout2023[[#This Row], [Admission Type]],$F$3:$F$6,0)),"0", "1")</f>
        <v>0</v>
      </c>
      <c r="AA3273" s="60" t="str">
        <f>IF(ISERROR(MATCH(Passout2023[[#This Row], [Batch Start Year]],$L$3:$L$25,0)),"0", "1")</f>
        <v>0</v>
      </c>
      <c r="AB3273" s="60" t="str">
        <f>IF(ISERROR(MATCH(Passout2023[[#This Row], [Batch Start Semester]],$K$3:$K$6,0)),"0", "1")</f>
        <v>0</v>
      </c>
      <c r="AC3273" s="60" t="str">
        <f>IF(ISERROR(MATCH([3]!Quota_Std_2022_23[[#This Row], [SESSION_TYPE]],$AX$2:$AX$5,0)),"0", "1")</f>
        <v>0</v>
      </c>
      <c r="AD3273" s="60" t="str">
        <f>IF(ISERROR(MATCH(#REF!,#REF!,0)),"0", "1")</f>
        <v>0</v>
      </c>
      <c r="AE3273" s="60" t="str">
        <f>IF(ISERROR(MATCH([3]!Quota_Std_2022_23[[#This Row], [Gender]],$AN$2:$AN$4,0)),"0", "1")</f>
        <v>0</v>
      </c>
      <c r="AF3273" s="60" t="str">
        <f>IF(ISERROR(MATCH([3]!Quota_Std_2022_23[[#This Row], [Quota Type]],[3]Sheet1!$AO$2:$AO$12,0)),"0", "1")</f>
        <v>0</v>
      </c>
      <c r="AG3273" s="60" t="str">
        <f>IF(ISERROR(MATCH(#REF!,$BA$2:$BA$8,0)),"0", "1")</f>
        <v>0</v>
      </c>
      <c r="AH3273" s="60" t="str">
        <f>IF(ISERROR(MATCH(Passout2023[[#This Row], [Nationality Pakistani/ Foreign]],$D$3:$D$4,0)),"0", "1")</f>
        <v>0</v>
      </c>
    </row>
    <row r="3274">
      <c r="Y3274" s="60" t="str">
        <f>IF(ISERROR(MATCH(Passout2023[[#This Row], [Degree Duration (year)]],$M$3:$M$10,0)),"0", "1")</f>
        <v>0</v>
      </c>
      <c r="Z3274" s="60" t="str">
        <f>IF(ISERROR(MATCH(Passout2023[[#This Row], [Admission Type]],$F$3:$F$6,0)),"0", "1")</f>
        <v>0</v>
      </c>
      <c r="AA3274" s="60" t="str">
        <f>IF(ISERROR(MATCH(Passout2023[[#This Row], [Batch Start Year]],$L$3:$L$25,0)),"0", "1")</f>
        <v>0</v>
      </c>
      <c r="AB3274" s="60" t="str">
        <f>IF(ISERROR(MATCH(Passout2023[[#This Row], [Batch Start Semester]],$K$3:$K$6,0)),"0", "1")</f>
        <v>0</v>
      </c>
      <c r="AC3274" s="60" t="str">
        <f>IF(ISERROR(MATCH([3]!Quota_Std_2022_23[[#This Row], [SESSION_TYPE]],$AX$2:$AX$5,0)),"0", "1")</f>
        <v>0</v>
      </c>
      <c r="AD3274" s="60" t="str">
        <f>IF(ISERROR(MATCH(#REF!,#REF!,0)),"0", "1")</f>
        <v>0</v>
      </c>
      <c r="AE3274" s="60" t="str">
        <f>IF(ISERROR(MATCH([3]!Quota_Std_2022_23[[#This Row], [Gender]],$AN$2:$AN$4,0)),"0", "1")</f>
        <v>0</v>
      </c>
      <c r="AF3274" s="60" t="str">
        <f>IF(ISERROR(MATCH([3]!Quota_Std_2022_23[[#This Row], [Quota Type]],[3]Sheet1!$AO$2:$AO$12,0)),"0", "1")</f>
        <v>0</v>
      </c>
      <c r="AG3274" s="60" t="str">
        <f>IF(ISERROR(MATCH(#REF!,$BA$2:$BA$8,0)),"0", "1")</f>
        <v>0</v>
      </c>
      <c r="AH3274" s="60" t="str">
        <f>IF(ISERROR(MATCH(Passout2023[[#This Row], [Nationality Pakistani/ Foreign]],$D$3:$D$4,0)),"0", "1")</f>
        <v>0</v>
      </c>
    </row>
    <row r="3275">
      <c r="Y3275" s="60" t="str">
        <f>IF(ISERROR(MATCH(Passout2023[[#This Row], [Degree Duration (year)]],$M$3:$M$10,0)),"0", "1")</f>
        <v>0</v>
      </c>
      <c r="Z3275" s="60" t="str">
        <f>IF(ISERROR(MATCH(Passout2023[[#This Row], [Admission Type]],$F$3:$F$6,0)),"0", "1")</f>
        <v>0</v>
      </c>
      <c r="AA3275" s="60" t="str">
        <f>IF(ISERROR(MATCH(Passout2023[[#This Row], [Batch Start Year]],$L$3:$L$25,0)),"0", "1")</f>
        <v>0</v>
      </c>
      <c r="AB3275" s="60" t="str">
        <f>IF(ISERROR(MATCH(Passout2023[[#This Row], [Batch Start Semester]],$K$3:$K$6,0)),"0", "1")</f>
        <v>0</v>
      </c>
      <c r="AC3275" s="60" t="str">
        <f>IF(ISERROR(MATCH([3]!Quota_Std_2022_23[[#This Row], [SESSION_TYPE]],$AX$2:$AX$5,0)),"0", "1")</f>
        <v>0</v>
      </c>
      <c r="AD3275" s="60" t="str">
        <f>IF(ISERROR(MATCH(#REF!,#REF!,0)),"0", "1")</f>
        <v>0</v>
      </c>
      <c r="AE3275" s="60" t="str">
        <f>IF(ISERROR(MATCH([3]!Quota_Std_2022_23[[#This Row], [Gender]],$AN$2:$AN$4,0)),"0", "1")</f>
        <v>0</v>
      </c>
      <c r="AF3275" s="60" t="str">
        <f>IF(ISERROR(MATCH([3]!Quota_Std_2022_23[[#This Row], [Quota Type]],[3]Sheet1!$AO$2:$AO$12,0)),"0", "1")</f>
        <v>0</v>
      </c>
      <c r="AG3275" s="60" t="str">
        <f>IF(ISERROR(MATCH(#REF!,$BA$2:$BA$8,0)),"0", "1")</f>
        <v>0</v>
      </c>
      <c r="AH3275" s="60" t="str">
        <f>IF(ISERROR(MATCH(Passout2023[[#This Row], [Nationality Pakistani/ Foreign]],$D$3:$D$4,0)),"0", "1")</f>
        <v>0</v>
      </c>
    </row>
    <row r="3276">
      <c r="Y3276" s="60" t="str">
        <f>IF(ISERROR(MATCH(Passout2023[[#This Row], [Degree Duration (year)]],$M$3:$M$10,0)),"0", "1")</f>
        <v>0</v>
      </c>
      <c r="Z3276" s="60" t="str">
        <f>IF(ISERROR(MATCH(Passout2023[[#This Row], [Admission Type]],$F$3:$F$6,0)),"0", "1")</f>
        <v>0</v>
      </c>
      <c r="AA3276" s="60" t="str">
        <f>IF(ISERROR(MATCH(Passout2023[[#This Row], [Batch Start Year]],$L$3:$L$25,0)),"0", "1")</f>
        <v>0</v>
      </c>
      <c r="AB3276" s="60" t="str">
        <f>IF(ISERROR(MATCH(Passout2023[[#This Row], [Batch Start Semester]],$K$3:$K$6,0)),"0", "1")</f>
        <v>0</v>
      </c>
      <c r="AC3276" s="60" t="str">
        <f>IF(ISERROR(MATCH([3]!Quota_Std_2022_23[[#This Row], [SESSION_TYPE]],$AX$2:$AX$5,0)),"0", "1")</f>
        <v>0</v>
      </c>
      <c r="AD3276" s="60" t="str">
        <f>IF(ISERROR(MATCH(#REF!,#REF!,0)),"0", "1")</f>
        <v>0</v>
      </c>
      <c r="AE3276" s="60" t="str">
        <f>IF(ISERROR(MATCH([3]!Quota_Std_2022_23[[#This Row], [Gender]],$AN$2:$AN$4,0)),"0", "1")</f>
        <v>0</v>
      </c>
      <c r="AF3276" s="60" t="str">
        <f>IF(ISERROR(MATCH([3]!Quota_Std_2022_23[[#This Row], [Quota Type]],[3]Sheet1!$AO$2:$AO$12,0)),"0", "1")</f>
        <v>0</v>
      </c>
      <c r="AG3276" s="60" t="str">
        <f>IF(ISERROR(MATCH(#REF!,$BA$2:$BA$8,0)),"0", "1")</f>
        <v>0</v>
      </c>
      <c r="AH3276" s="60" t="str">
        <f>IF(ISERROR(MATCH(Passout2023[[#This Row], [Nationality Pakistani/ Foreign]],$D$3:$D$4,0)),"0", "1")</f>
        <v>0</v>
      </c>
    </row>
    <row r="3277">
      <c r="Y3277" s="60" t="str">
        <f>IF(ISERROR(MATCH(Passout2023[[#This Row], [Degree Duration (year)]],$M$3:$M$10,0)),"0", "1")</f>
        <v>0</v>
      </c>
      <c r="Z3277" s="60" t="str">
        <f>IF(ISERROR(MATCH(Passout2023[[#This Row], [Admission Type]],$F$3:$F$6,0)),"0", "1")</f>
        <v>0</v>
      </c>
      <c r="AA3277" s="60" t="str">
        <f>IF(ISERROR(MATCH(Passout2023[[#This Row], [Batch Start Year]],$L$3:$L$25,0)),"0", "1")</f>
        <v>0</v>
      </c>
      <c r="AB3277" s="60" t="str">
        <f>IF(ISERROR(MATCH(Passout2023[[#This Row], [Batch Start Semester]],$K$3:$K$6,0)),"0", "1")</f>
        <v>0</v>
      </c>
      <c r="AC3277" s="60" t="str">
        <f>IF(ISERROR(MATCH([3]!Quota_Std_2022_23[[#This Row], [SESSION_TYPE]],$AX$2:$AX$5,0)),"0", "1")</f>
        <v>0</v>
      </c>
      <c r="AD3277" s="60" t="str">
        <f>IF(ISERROR(MATCH(#REF!,#REF!,0)),"0", "1")</f>
        <v>0</v>
      </c>
      <c r="AE3277" s="60" t="str">
        <f>IF(ISERROR(MATCH([3]!Quota_Std_2022_23[[#This Row], [Gender]],$AN$2:$AN$4,0)),"0", "1")</f>
        <v>0</v>
      </c>
      <c r="AF3277" s="60" t="str">
        <f>IF(ISERROR(MATCH([3]!Quota_Std_2022_23[[#This Row], [Quota Type]],[3]Sheet1!$AO$2:$AO$12,0)),"0", "1")</f>
        <v>0</v>
      </c>
      <c r="AG3277" s="60" t="str">
        <f>IF(ISERROR(MATCH(#REF!,$BA$2:$BA$8,0)),"0", "1")</f>
        <v>0</v>
      </c>
      <c r="AH3277" s="60" t="str">
        <f>IF(ISERROR(MATCH(Passout2023[[#This Row], [Nationality Pakistani/ Foreign]],$D$3:$D$4,0)),"0", "1")</f>
        <v>0</v>
      </c>
    </row>
    <row r="3278">
      <c r="Y3278" s="60" t="str">
        <f>IF(ISERROR(MATCH(Passout2023[[#This Row], [Degree Duration (year)]],$M$3:$M$10,0)),"0", "1")</f>
        <v>0</v>
      </c>
      <c r="Z3278" s="60" t="str">
        <f>IF(ISERROR(MATCH(Passout2023[[#This Row], [Admission Type]],$F$3:$F$6,0)),"0", "1")</f>
        <v>0</v>
      </c>
      <c r="AA3278" s="60" t="str">
        <f>IF(ISERROR(MATCH(Passout2023[[#This Row], [Batch Start Year]],$L$3:$L$25,0)),"0", "1")</f>
        <v>0</v>
      </c>
      <c r="AB3278" s="60" t="str">
        <f>IF(ISERROR(MATCH(Passout2023[[#This Row], [Batch Start Semester]],$K$3:$K$6,0)),"0", "1")</f>
        <v>0</v>
      </c>
      <c r="AC3278" s="60" t="str">
        <f>IF(ISERROR(MATCH([3]!Quota_Std_2022_23[[#This Row], [SESSION_TYPE]],$AX$2:$AX$5,0)),"0", "1")</f>
        <v>0</v>
      </c>
      <c r="AD3278" s="60" t="str">
        <f>IF(ISERROR(MATCH(#REF!,#REF!,0)),"0", "1")</f>
        <v>0</v>
      </c>
      <c r="AE3278" s="60" t="str">
        <f>IF(ISERROR(MATCH([3]!Quota_Std_2022_23[[#This Row], [Gender]],$AN$2:$AN$4,0)),"0", "1")</f>
        <v>0</v>
      </c>
      <c r="AF3278" s="60" t="str">
        <f>IF(ISERROR(MATCH([3]!Quota_Std_2022_23[[#This Row], [Quota Type]],[3]Sheet1!$AO$2:$AO$12,0)),"0", "1")</f>
        <v>0</v>
      </c>
      <c r="AG3278" s="60" t="str">
        <f>IF(ISERROR(MATCH(#REF!,$BA$2:$BA$8,0)),"0", "1")</f>
        <v>0</v>
      </c>
      <c r="AH3278" s="60" t="str">
        <f>IF(ISERROR(MATCH(Passout2023[[#This Row], [Nationality Pakistani/ Foreign]],$D$3:$D$4,0)),"0", "1")</f>
        <v>0</v>
      </c>
    </row>
    <row r="3279">
      <c r="Y3279" s="60" t="str">
        <f>IF(ISERROR(MATCH(Passout2023[[#This Row], [Degree Duration (year)]],$M$3:$M$10,0)),"0", "1")</f>
        <v>0</v>
      </c>
      <c r="Z3279" s="60" t="str">
        <f>IF(ISERROR(MATCH(Passout2023[[#This Row], [Admission Type]],$F$3:$F$6,0)),"0", "1")</f>
        <v>0</v>
      </c>
      <c r="AA3279" s="60" t="str">
        <f>IF(ISERROR(MATCH(Passout2023[[#This Row], [Batch Start Year]],$L$3:$L$25,0)),"0", "1")</f>
        <v>0</v>
      </c>
      <c r="AB3279" s="60" t="str">
        <f>IF(ISERROR(MATCH(Passout2023[[#This Row], [Batch Start Semester]],$K$3:$K$6,0)),"0", "1")</f>
        <v>0</v>
      </c>
      <c r="AC3279" s="60" t="str">
        <f>IF(ISERROR(MATCH([3]!Quota_Std_2022_23[[#This Row], [SESSION_TYPE]],$AX$2:$AX$5,0)),"0", "1")</f>
        <v>0</v>
      </c>
      <c r="AD3279" s="60" t="str">
        <f>IF(ISERROR(MATCH(#REF!,#REF!,0)),"0", "1")</f>
        <v>0</v>
      </c>
      <c r="AE3279" s="60" t="str">
        <f>IF(ISERROR(MATCH([3]!Quota_Std_2022_23[[#This Row], [Gender]],$AN$2:$AN$4,0)),"0", "1")</f>
        <v>0</v>
      </c>
      <c r="AF3279" s="60" t="str">
        <f>IF(ISERROR(MATCH([3]!Quota_Std_2022_23[[#This Row], [Quota Type]],[3]Sheet1!$AO$2:$AO$12,0)),"0", "1")</f>
        <v>0</v>
      </c>
      <c r="AG3279" s="60" t="str">
        <f>IF(ISERROR(MATCH(#REF!,$BA$2:$BA$8,0)),"0", "1")</f>
        <v>0</v>
      </c>
      <c r="AH3279" s="60" t="str">
        <f>IF(ISERROR(MATCH(Passout2023[[#This Row], [Nationality Pakistani/ Foreign]],$D$3:$D$4,0)),"0", "1")</f>
        <v>0</v>
      </c>
    </row>
    <row r="3280">
      <c r="Y3280" s="60" t="str">
        <f>IF(ISERROR(MATCH(Passout2023[[#This Row], [Degree Duration (year)]],$M$3:$M$10,0)),"0", "1")</f>
        <v>0</v>
      </c>
      <c r="Z3280" s="60" t="str">
        <f>IF(ISERROR(MATCH(Passout2023[[#This Row], [Admission Type]],$F$3:$F$6,0)),"0", "1")</f>
        <v>0</v>
      </c>
      <c r="AA3280" s="60" t="str">
        <f>IF(ISERROR(MATCH(Passout2023[[#This Row], [Batch Start Year]],$L$3:$L$25,0)),"0", "1")</f>
        <v>0</v>
      </c>
      <c r="AB3280" s="60" t="str">
        <f>IF(ISERROR(MATCH(Passout2023[[#This Row], [Batch Start Semester]],$K$3:$K$6,0)),"0", "1")</f>
        <v>0</v>
      </c>
      <c r="AC3280" s="60" t="str">
        <f>IF(ISERROR(MATCH([3]!Quota_Std_2022_23[[#This Row], [SESSION_TYPE]],$AX$2:$AX$5,0)),"0", "1")</f>
        <v>0</v>
      </c>
      <c r="AD3280" s="60" t="str">
        <f>IF(ISERROR(MATCH(#REF!,#REF!,0)),"0", "1")</f>
        <v>0</v>
      </c>
      <c r="AE3280" s="60" t="str">
        <f>IF(ISERROR(MATCH([3]!Quota_Std_2022_23[[#This Row], [Gender]],$AN$2:$AN$4,0)),"0", "1")</f>
        <v>0</v>
      </c>
      <c r="AF3280" s="60" t="str">
        <f>IF(ISERROR(MATCH([3]!Quota_Std_2022_23[[#This Row], [Quota Type]],[3]Sheet1!$AO$2:$AO$12,0)),"0", "1")</f>
        <v>0</v>
      </c>
      <c r="AG3280" s="60" t="str">
        <f>IF(ISERROR(MATCH(#REF!,$BA$2:$BA$8,0)),"0", "1")</f>
        <v>0</v>
      </c>
      <c r="AH3280" s="60" t="str">
        <f>IF(ISERROR(MATCH(Passout2023[[#This Row], [Nationality Pakistani/ Foreign]],$D$3:$D$4,0)),"0", "1")</f>
        <v>0</v>
      </c>
    </row>
    <row r="3281">
      <c r="Y3281" s="60" t="str">
        <f>IF(ISERROR(MATCH(Passout2023[[#This Row], [Degree Duration (year)]],$M$3:$M$10,0)),"0", "1")</f>
        <v>0</v>
      </c>
      <c r="Z3281" s="60" t="str">
        <f>IF(ISERROR(MATCH(Passout2023[[#This Row], [Admission Type]],$F$3:$F$6,0)),"0", "1")</f>
        <v>0</v>
      </c>
      <c r="AA3281" s="60" t="str">
        <f>IF(ISERROR(MATCH(Passout2023[[#This Row], [Batch Start Year]],$L$3:$L$25,0)),"0", "1")</f>
        <v>0</v>
      </c>
      <c r="AB3281" s="60" t="str">
        <f>IF(ISERROR(MATCH(Passout2023[[#This Row], [Batch Start Semester]],$K$3:$K$6,0)),"0", "1")</f>
        <v>0</v>
      </c>
      <c r="AC3281" s="60" t="str">
        <f>IF(ISERROR(MATCH([3]!Quota_Std_2022_23[[#This Row], [SESSION_TYPE]],$AX$2:$AX$5,0)),"0", "1")</f>
        <v>0</v>
      </c>
      <c r="AD3281" s="60" t="str">
        <f>IF(ISERROR(MATCH(#REF!,#REF!,0)),"0", "1")</f>
        <v>0</v>
      </c>
      <c r="AE3281" s="60" t="str">
        <f>IF(ISERROR(MATCH([3]!Quota_Std_2022_23[[#This Row], [Gender]],$AN$2:$AN$4,0)),"0", "1")</f>
        <v>0</v>
      </c>
      <c r="AF3281" s="60" t="str">
        <f>IF(ISERROR(MATCH([3]!Quota_Std_2022_23[[#This Row], [Quota Type]],[3]Sheet1!$AO$2:$AO$12,0)),"0", "1")</f>
        <v>0</v>
      </c>
      <c r="AG3281" s="60" t="str">
        <f>IF(ISERROR(MATCH(#REF!,$BA$2:$BA$8,0)),"0", "1")</f>
        <v>0</v>
      </c>
      <c r="AH3281" s="60" t="str">
        <f>IF(ISERROR(MATCH(Passout2023[[#This Row], [Nationality Pakistani/ Foreign]],$D$3:$D$4,0)),"0", "1")</f>
        <v>0</v>
      </c>
    </row>
    <row r="3282">
      <c r="Y3282" s="60" t="str">
        <f>IF(ISERROR(MATCH(Passout2023[[#This Row], [Degree Duration (year)]],$M$3:$M$10,0)),"0", "1")</f>
        <v>0</v>
      </c>
      <c r="Z3282" s="60" t="str">
        <f>IF(ISERROR(MATCH(Passout2023[[#This Row], [Admission Type]],$F$3:$F$6,0)),"0", "1")</f>
        <v>0</v>
      </c>
      <c r="AA3282" s="60" t="str">
        <f>IF(ISERROR(MATCH(Passout2023[[#This Row], [Batch Start Year]],$L$3:$L$25,0)),"0", "1")</f>
        <v>0</v>
      </c>
      <c r="AB3282" s="60" t="str">
        <f>IF(ISERROR(MATCH(Passout2023[[#This Row], [Batch Start Semester]],$K$3:$K$6,0)),"0", "1")</f>
        <v>0</v>
      </c>
      <c r="AC3282" s="60" t="str">
        <f>IF(ISERROR(MATCH([3]!Quota_Std_2022_23[[#This Row], [SESSION_TYPE]],$AX$2:$AX$5,0)),"0", "1")</f>
        <v>0</v>
      </c>
      <c r="AD3282" s="60" t="str">
        <f>IF(ISERROR(MATCH(#REF!,#REF!,0)),"0", "1")</f>
        <v>0</v>
      </c>
      <c r="AE3282" s="60" t="str">
        <f>IF(ISERROR(MATCH([3]!Quota_Std_2022_23[[#This Row], [Gender]],$AN$2:$AN$4,0)),"0", "1")</f>
        <v>0</v>
      </c>
      <c r="AF3282" s="60" t="str">
        <f>IF(ISERROR(MATCH([3]!Quota_Std_2022_23[[#This Row], [Quota Type]],[3]Sheet1!$AO$2:$AO$12,0)),"0", "1")</f>
        <v>0</v>
      </c>
      <c r="AG3282" s="60" t="str">
        <f>IF(ISERROR(MATCH(#REF!,$BA$2:$BA$8,0)),"0", "1")</f>
        <v>0</v>
      </c>
      <c r="AH3282" s="60" t="str">
        <f>IF(ISERROR(MATCH(Passout2023[[#This Row], [Nationality Pakistani/ Foreign]],$D$3:$D$4,0)),"0", "1")</f>
        <v>0</v>
      </c>
    </row>
    <row r="3283">
      <c r="Y3283" s="60" t="str">
        <f>IF(ISERROR(MATCH(Passout2023[[#This Row], [Degree Duration (year)]],$M$3:$M$10,0)),"0", "1")</f>
        <v>0</v>
      </c>
      <c r="Z3283" s="60" t="str">
        <f>IF(ISERROR(MATCH(Passout2023[[#This Row], [Admission Type]],$F$3:$F$6,0)),"0", "1")</f>
        <v>0</v>
      </c>
      <c r="AA3283" s="60" t="str">
        <f>IF(ISERROR(MATCH(Passout2023[[#This Row], [Batch Start Year]],$L$3:$L$25,0)),"0", "1")</f>
        <v>0</v>
      </c>
      <c r="AB3283" s="60" t="str">
        <f>IF(ISERROR(MATCH(Passout2023[[#This Row], [Batch Start Semester]],$K$3:$K$6,0)),"0", "1")</f>
        <v>0</v>
      </c>
      <c r="AC3283" s="60" t="str">
        <f>IF(ISERROR(MATCH([3]!Quota_Std_2022_23[[#This Row], [SESSION_TYPE]],$AX$2:$AX$5,0)),"0", "1")</f>
        <v>0</v>
      </c>
      <c r="AD3283" s="60" t="str">
        <f>IF(ISERROR(MATCH(#REF!,#REF!,0)),"0", "1")</f>
        <v>0</v>
      </c>
      <c r="AE3283" s="60" t="str">
        <f>IF(ISERROR(MATCH([3]!Quota_Std_2022_23[[#This Row], [Gender]],$AN$2:$AN$4,0)),"0", "1")</f>
        <v>0</v>
      </c>
      <c r="AF3283" s="60" t="str">
        <f>IF(ISERROR(MATCH([3]!Quota_Std_2022_23[[#This Row], [Quota Type]],[3]Sheet1!$AO$2:$AO$12,0)),"0", "1")</f>
        <v>0</v>
      </c>
      <c r="AG3283" s="60" t="str">
        <f>IF(ISERROR(MATCH(#REF!,$BA$2:$BA$8,0)),"0", "1")</f>
        <v>0</v>
      </c>
      <c r="AH3283" s="60" t="str">
        <f>IF(ISERROR(MATCH(Passout2023[[#This Row], [Nationality Pakistani/ Foreign]],$D$3:$D$4,0)),"0", "1")</f>
        <v>0</v>
      </c>
    </row>
    <row r="3284">
      <c r="Y3284" s="60" t="str">
        <f>IF(ISERROR(MATCH(Passout2023[[#This Row], [Degree Duration (year)]],$M$3:$M$10,0)),"0", "1")</f>
        <v>0</v>
      </c>
      <c r="Z3284" s="60" t="str">
        <f>IF(ISERROR(MATCH(Passout2023[[#This Row], [Admission Type]],$F$3:$F$6,0)),"0", "1")</f>
        <v>0</v>
      </c>
      <c r="AA3284" s="60" t="str">
        <f>IF(ISERROR(MATCH(Passout2023[[#This Row], [Batch Start Year]],$L$3:$L$25,0)),"0", "1")</f>
        <v>0</v>
      </c>
      <c r="AB3284" s="60" t="str">
        <f>IF(ISERROR(MATCH(Passout2023[[#This Row], [Batch Start Semester]],$K$3:$K$6,0)),"0", "1")</f>
        <v>0</v>
      </c>
      <c r="AC3284" s="60" t="str">
        <f>IF(ISERROR(MATCH([3]!Quota_Std_2022_23[[#This Row], [SESSION_TYPE]],$AX$2:$AX$5,0)),"0", "1")</f>
        <v>0</v>
      </c>
      <c r="AD3284" s="60" t="str">
        <f>IF(ISERROR(MATCH(#REF!,#REF!,0)),"0", "1")</f>
        <v>0</v>
      </c>
      <c r="AE3284" s="60" t="str">
        <f>IF(ISERROR(MATCH([3]!Quota_Std_2022_23[[#This Row], [Gender]],$AN$2:$AN$4,0)),"0", "1")</f>
        <v>0</v>
      </c>
      <c r="AF3284" s="60" t="str">
        <f>IF(ISERROR(MATCH([3]!Quota_Std_2022_23[[#This Row], [Quota Type]],[3]Sheet1!$AO$2:$AO$12,0)),"0", "1")</f>
        <v>0</v>
      </c>
      <c r="AG3284" s="60" t="str">
        <f>IF(ISERROR(MATCH(#REF!,$BA$2:$BA$8,0)),"0", "1")</f>
        <v>0</v>
      </c>
      <c r="AH3284" s="60" t="str">
        <f>IF(ISERROR(MATCH(Passout2023[[#This Row], [Nationality Pakistani/ Foreign]],$D$3:$D$4,0)),"0", "1")</f>
        <v>0</v>
      </c>
    </row>
    <row r="3285">
      <c r="Y3285" s="60" t="str">
        <f>IF(ISERROR(MATCH(Passout2023[[#This Row], [Degree Duration (year)]],$M$3:$M$10,0)),"0", "1")</f>
        <v>0</v>
      </c>
      <c r="Z3285" s="60" t="str">
        <f>IF(ISERROR(MATCH(Passout2023[[#This Row], [Admission Type]],$F$3:$F$6,0)),"0", "1")</f>
        <v>0</v>
      </c>
      <c r="AA3285" s="60" t="str">
        <f>IF(ISERROR(MATCH(Passout2023[[#This Row], [Batch Start Year]],$L$3:$L$25,0)),"0", "1")</f>
        <v>0</v>
      </c>
      <c r="AB3285" s="60" t="str">
        <f>IF(ISERROR(MATCH(Passout2023[[#This Row], [Batch Start Semester]],$K$3:$K$6,0)),"0", "1")</f>
        <v>0</v>
      </c>
      <c r="AC3285" s="60" t="str">
        <f>IF(ISERROR(MATCH([3]!Quota_Std_2022_23[[#This Row], [SESSION_TYPE]],$AX$2:$AX$5,0)),"0", "1")</f>
        <v>0</v>
      </c>
      <c r="AD3285" s="60" t="str">
        <f>IF(ISERROR(MATCH(#REF!,#REF!,0)),"0", "1")</f>
        <v>0</v>
      </c>
      <c r="AE3285" s="60" t="str">
        <f>IF(ISERROR(MATCH([3]!Quota_Std_2022_23[[#This Row], [Gender]],$AN$2:$AN$4,0)),"0", "1")</f>
        <v>0</v>
      </c>
      <c r="AF3285" s="60" t="str">
        <f>IF(ISERROR(MATCH([3]!Quota_Std_2022_23[[#This Row], [Quota Type]],[3]Sheet1!$AO$2:$AO$12,0)),"0", "1")</f>
        <v>0</v>
      </c>
      <c r="AG3285" s="60" t="str">
        <f>IF(ISERROR(MATCH(#REF!,$BA$2:$BA$8,0)),"0", "1")</f>
        <v>0</v>
      </c>
      <c r="AH3285" s="60" t="str">
        <f>IF(ISERROR(MATCH(Passout2023[[#This Row], [Nationality Pakistani/ Foreign]],$D$3:$D$4,0)),"0", "1")</f>
        <v>0</v>
      </c>
    </row>
    <row r="3286">
      <c r="Y3286" s="60" t="str">
        <f>IF(ISERROR(MATCH(Passout2023[[#This Row], [Degree Duration (year)]],$M$3:$M$10,0)),"0", "1")</f>
        <v>0</v>
      </c>
      <c r="Z3286" s="60" t="str">
        <f>IF(ISERROR(MATCH(Passout2023[[#This Row], [Admission Type]],$F$3:$F$6,0)),"0", "1")</f>
        <v>0</v>
      </c>
      <c r="AA3286" s="60" t="str">
        <f>IF(ISERROR(MATCH(Passout2023[[#This Row], [Batch Start Year]],$L$3:$L$25,0)),"0", "1")</f>
        <v>0</v>
      </c>
      <c r="AB3286" s="60" t="str">
        <f>IF(ISERROR(MATCH(Passout2023[[#This Row], [Batch Start Semester]],$K$3:$K$6,0)),"0", "1")</f>
        <v>0</v>
      </c>
      <c r="AC3286" s="60" t="str">
        <f>IF(ISERROR(MATCH([3]!Quota_Std_2022_23[[#This Row], [SESSION_TYPE]],$AX$2:$AX$5,0)),"0", "1")</f>
        <v>0</v>
      </c>
      <c r="AD3286" s="60" t="str">
        <f>IF(ISERROR(MATCH(#REF!,#REF!,0)),"0", "1")</f>
        <v>0</v>
      </c>
      <c r="AE3286" s="60" t="str">
        <f>IF(ISERROR(MATCH([3]!Quota_Std_2022_23[[#This Row], [Gender]],$AN$2:$AN$4,0)),"0", "1")</f>
        <v>0</v>
      </c>
      <c r="AF3286" s="60" t="str">
        <f>IF(ISERROR(MATCH([3]!Quota_Std_2022_23[[#This Row], [Quota Type]],[3]Sheet1!$AO$2:$AO$12,0)),"0", "1")</f>
        <v>0</v>
      </c>
      <c r="AG3286" s="60" t="str">
        <f>IF(ISERROR(MATCH(#REF!,$BA$2:$BA$8,0)),"0", "1")</f>
        <v>0</v>
      </c>
      <c r="AH3286" s="60" t="str">
        <f>IF(ISERROR(MATCH(Passout2023[[#This Row], [Nationality Pakistani/ Foreign]],$D$3:$D$4,0)),"0", "1")</f>
        <v>0</v>
      </c>
    </row>
    <row r="3287">
      <c r="Y3287" s="60" t="str">
        <f>IF(ISERROR(MATCH(Passout2023[[#This Row], [Degree Duration (year)]],$M$3:$M$10,0)),"0", "1")</f>
        <v>0</v>
      </c>
      <c r="Z3287" s="60" t="str">
        <f>IF(ISERROR(MATCH(Passout2023[[#This Row], [Admission Type]],$F$3:$F$6,0)),"0", "1")</f>
        <v>0</v>
      </c>
      <c r="AA3287" s="60" t="str">
        <f>IF(ISERROR(MATCH(Passout2023[[#This Row], [Batch Start Year]],$L$3:$L$25,0)),"0", "1")</f>
        <v>0</v>
      </c>
      <c r="AB3287" s="60" t="str">
        <f>IF(ISERROR(MATCH(Passout2023[[#This Row], [Batch Start Semester]],$K$3:$K$6,0)),"0", "1")</f>
        <v>0</v>
      </c>
      <c r="AC3287" s="60" t="str">
        <f>IF(ISERROR(MATCH([3]!Quota_Std_2022_23[[#This Row], [SESSION_TYPE]],$AX$2:$AX$5,0)),"0", "1")</f>
        <v>0</v>
      </c>
      <c r="AD3287" s="60" t="str">
        <f>IF(ISERROR(MATCH(#REF!,#REF!,0)),"0", "1")</f>
        <v>0</v>
      </c>
      <c r="AE3287" s="60" t="str">
        <f>IF(ISERROR(MATCH([3]!Quota_Std_2022_23[[#This Row], [Gender]],$AN$2:$AN$4,0)),"0", "1")</f>
        <v>0</v>
      </c>
      <c r="AF3287" s="60" t="str">
        <f>IF(ISERROR(MATCH([3]!Quota_Std_2022_23[[#This Row], [Quota Type]],[3]Sheet1!$AO$2:$AO$12,0)),"0", "1")</f>
        <v>0</v>
      </c>
      <c r="AG3287" s="60" t="str">
        <f>IF(ISERROR(MATCH(#REF!,$BA$2:$BA$8,0)),"0", "1")</f>
        <v>0</v>
      </c>
      <c r="AH3287" s="60" t="str">
        <f>IF(ISERROR(MATCH(Passout2023[[#This Row], [Nationality Pakistani/ Foreign]],$D$3:$D$4,0)),"0", "1")</f>
        <v>0</v>
      </c>
    </row>
    <row r="3288">
      <c r="Y3288" s="60" t="str">
        <f>IF(ISERROR(MATCH(Passout2023[[#This Row], [Degree Duration (year)]],$M$3:$M$10,0)),"0", "1")</f>
        <v>0</v>
      </c>
      <c r="Z3288" s="60" t="str">
        <f>IF(ISERROR(MATCH(Passout2023[[#This Row], [Admission Type]],$F$3:$F$6,0)),"0", "1")</f>
        <v>0</v>
      </c>
      <c r="AA3288" s="60" t="str">
        <f>IF(ISERROR(MATCH(Passout2023[[#This Row], [Batch Start Year]],$L$3:$L$25,0)),"0", "1")</f>
        <v>0</v>
      </c>
      <c r="AB3288" s="60" t="str">
        <f>IF(ISERROR(MATCH(Passout2023[[#This Row], [Batch Start Semester]],$K$3:$K$6,0)),"0", "1")</f>
        <v>0</v>
      </c>
      <c r="AC3288" s="60" t="str">
        <f>IF(ISERROR(MATCH([3]!Quota_Std_2022_23[[#This Row], [SESSION_TYPE]],$AX$2:$AX$5,0)),"0", "1")</f>
        <v>0</v>
      </c>
      <c r="AD3288" s="60" t="str">
        <f>IF(ISERROR(MATCH(#REF!,#REF!,0)),"0", "1")</f>
        <v>0</v>
      </c>
      <c r="AE3288" s="60" t="str">
        <f>IF(ISERROR(MATCH([3]!Quota_Std_2022_23[[#This Row], [Gender]],$AN$2:$AN$4,0)),"0", "1")</f>
        <v>0</v>
      </c>
      <c r="AF3288" s="60" t="str">
        <f>IF(ISERROR(MATCH([3]!Quota_Std_2022_23[[#This Row], [Quota Type]],[3]Sheet1!$AO$2:$AO$12,0)),"0", "1")</f>
        <v>0</v>
      </c>
      <c r="AG3288" s="60" t="str">
        <f>IF(ISERROR(MATCH(#REF!,$BA$2:$BA$8,0)),"0", "1")</f>
        <v>0</v>
      </c>
      <c r="AH3288" s="60" t="str">
        <f>IF(ISERROR(MATCH(Passout2023[[#This Row], [Nationality Pakistani/ Foreign]],$D$3:$D$4,0)),"0", "1")</f>
        <v>0</v>
      </c>
    </row>
    <row r="3289">
      <c r="Y3289" s="60" t="str">
        <f>IF(ISERROR(MATCH(Passout2023[[#This Row], [Degree Duration (year)]],$M$3:$M$10,0)),"0", "1")</f>
        <v>0</v>
      </c>
      <c r="Z3289" s="60" t="str">
        <f>IF(ISERROR(MATCH(Passout2023[[#This Row], [Admission Type]],$F$3:$F$6,0)),"0", "1")</f>
        <v>0</v>
      </c>
      <c r="AA3289" s="60" t="str">
        <f>IF(ISERROR(MATCH(Passout2023[[#This Row], [Batch Start Year]],$L$3:$L$25,0)),"0", "1")</f>
        <v>0</v>
      </c>
      <c r="AB3289" s="60" t="str">
        <f>IF(ISERROR(MATCH(Passout2023[[#This Row], [Batch Start Semester]],$K$3:$K$6,0)),"0", "1")</f>
        <v>0</v>
      </c>
      <c r="AC3289" s="60" t="str">
        <f>IF(ISERROR(MATCH([3]!Quota_Std_2022_23[[#This Row], [SESSION_TYPE]],$AX$2:$AX$5,0)),"0", "1")</f>
        <v>0</v>
      </c>
      <c r="AD3289" s="60" t="str">
        <f>IF(ISERROR(MATCH(#REF!,#REF!,0)),"0", "1")</f>
        <v>0</v>
      </c>
      <c r="AE3289" s="60" t="str">
        <f>IF(ISERROR(MATCH([3]!Quota_Std_2022_23[[#This Row], [Gender]],$AN$2:$AN$4,0)),"0", "1")</f>
        <v>0</v>
      </c>
      <c r="AF3289" s="60" t="str">
        <f>IF(ISERROR(MATCH([3]!Quota_Std_2022_23[[#This Row], [Quota Type]],[3]Sheet1!$AO$2:$AO$12,0)),"0", "1")</f>
        <v>0</v>
      </c>
      <c r="AG3289" s="60" t="str">
        <f>IF(ISERROR(MATCH(#REF!,$BA$2:$BA$8,0)),"0", "1")</f>
        <v>0</v>
      </c>
      <c r="AH3289" s="60" t="str">
        <f>IF(ISERROR(MATCH(Passout2023[[#This Row], [Nationality Pakistani/ Foreign]],$D$3:$D$4,0)),"0", "1")</f>
        <v>0</v>
      </c>
    </row>
    <row r="3290">
      <c r="Y3290" s="60" t="str">
        <f>IF(ISERROR(MATCH(Passout2023[[#This Row], [Degree Duration (year)]],$M$3:$M$10,0)),"0", "1")</f>
        <v>0</v>
      </c>
      <c r="Z3290" s="60" t="str">
        <f>IF(ISERROR(MATCH(Passout2023[[#This Row], [Admission Type]],$F$3:$F$6,0)),"0", "1")</f>
        <v>0</v>
      </c>
      <c r="AA3290" s="60" t="str">
        <f>IF(ISERROR(MATCH(Passout2023[[#This Row], [Batch Start Year]],$L$3:$L$25,0)),"0", "1")</f>
        <v>0</v>
      </c>
      <c r="AB3290" s="60" t="str">
        <f>IF(ISERROR(MATCH(Passout2023[[#This Row], [Batch Start Semester]],$K$3:$K$6,0)),"0", "1")</f>
        <v>0</v>
      </c>
      <c r="AC3290" s="60" t="str">
        <f>IF(ISERROR(MATCH([3]!Quota_Std_2022_23[[#This Row], [SESSION_TYPE]],$AX$2:$AX$5,0)),"0", "1")</f>
        <v>0</v>
      </c>
      <c r="AD3290" s="60" t="str">
        <f>IF(ISERROR(MATCH(#REF!,#REF!,0)),"0", "1")</f>
        <v>0</v>
      </c>
      <c r="AE3290" s="60" t="str">
        <f>IF(ISERROR(MATCH([3]!Quota_Std_2022_23[[#This Row], [Gender]],$AN$2:$AN$4,0)),"0", "1")</f>
        <v>0</v>
      </c>
      <c r="AF3290" s="60" t="str">
        <f>IF(ISERROR(MATCH([3]!Quota_Std_2022_23[[#This Row], [Quota Type]],[3]Sheet1!$AO$2:$AO$12,0)),"0", "1")</f>
        <v>0</v>
      </c>
      <c r="AG3290" s="60" t="str">
        <f>IF(ISERROR(MATCH(#REF!,$BA$2:$BA$8,0)),"0", "1")</f>
        <v>0</v>
      </c>
      <c r="AH3290" s="60" t="str">
        <f>IF(ISERROR(MATCH(Passout2023[[#This Row], [Nationality Pakistani/ Foreign]],$D$3:$D$4,0)),"0", "1")</f>
        <v>0</v>
      </c>
    </row>
    <row r="3291">
      <c r="Y3291" s="60" t="str">
        <f>IF(ISERROR(MATCH(Passout2023[[#This Row], [Degree Duration (year)]],$M$3:$M$10,0)),"0", "1")</f>
        <v>0</v>
      </c>
      <c r="Z3291" s="60" t="str">
        <f>IF(ISERROR(MATCH(Passout2023[[#This Row], [Admission Type]],$F$3:$F$6,0)),"0", "1")</f>
        <v>0</v>
      </c>
      <c r="AA3291" s="60" t="str">
        <f>IF(ISERROR(MATCH(Passout2023[[#This Row], [Batch Start Year]],$L$3:$L$25,0)),"0", "1")</f>
        <v>0</v>
      </c>
      <c r="AB3291" s="60" t="str">
        <f>IF(ISERROR(MATCH(Passout2023[[#This Row], [Batch Start Semester]],$K$3:$K$6,0)),"0", "1")</f>
        <v>0</v>
      </c>
      <c r="AC3291" s="60" t="str">
        <f>IF(ISERROR(MATCH([3]!Quota_Std_2022_23[[#This Row], [SESSION_TYPE]],$AX$2:$AX$5,0)),"0", "1")</f>
        <v>0</v>
      </c>
      <c r="AD3291" s="60" t="str">
        <f>IF(ISERROR(MATCH(#REF!,#REF!,0)),"0", "1")</f>
        <v>0</v>
      </c>
      <c r="AE3291" s="60" t="str">
        <f>IF(ISERROR(MATCH([3]!Quota_Std_2022_23[[#This Row], [Gender]],$AN$2:$AN$4,0)),"0", "1")</f>
        <v>0</v>
      </c>
      <c r="AF3291" s="60" t="str">
        <f>IF(ISERROR(MATCH([3]!Quota_Std_2022_23[[#This Row], [Quota Type]],[3]Sheet1!$AO$2:$AO$12,0)),"0", "1")</f>
        <v>0</v>
      </c>
      <c r="AG3291" s="60" t="str">
        <f>IF(ISERROR(MATCH(#REF!,$BA$2:$BA$8,0)),"0", "1")</f>
        <v>0</v>
      </c>
      <c r="AH3291" s="60" t="str">
        <f>IF(ISERROR(MATCH(Passout2023[[#This Row], [Nationality Pakistani/ Foreign]],$D$3:$D$4,0)),"0", "1")</f>
        <v>0</v>
      </c>
    </row>
    <row r="3292">
      <c r="Y3292" s="60" t="str">
        <f>IF(ISERROR(MATCH(Passout2023[[#This Row], [Degree Duration (year)]],$M$3:$M$10,0)),"0", "1")</f>
        <v>0</v>
      </c>
      <c r="Z3292" s="60" t="str">
        <f>IF(ISERROR(MATCH(Passout2023[[#This Row], [Admission Type]],$F$3:$F$6,0)),"0", "1")</f>
        <v>0</v>
      </c>
      <c r="AA3292" s="60" t="str">
        <f>IF(ISERROR(MATCH(Passout2023[[#This Row], [Batch Start Year]],$L$3:$L$25,0)),"0", "1")</f>
        <v>0</v>
      </c>
      <c r="AB3292" s="60" t="str">
        <f>IF(ISERROR(MATCH(Passout2023[[#This Row], [Batch Start Semester]],$K$3:$K$6,0)),"0", "1")</f>
        <v>0</v>
      </c>
      <c r="AC3292" s="60" t="str">
        <f>IF(ISERROR(MATCH([3]!Quota_Std_2022_23[[#This Row], [SESSION_TYPE]],$AX$2:$AX$5,0)),"0", "1")</f>
        <v>0</v>
      </c>
      <c r="AD3292" s="60" t="str">
        <f>IF(ISERROR(MATCH(#REF!,#REF!,0)),"0", "1")</f>
        <v>0</v>
      </c>
      <c r="AE3292" s="60" t="str">
        <f>IF(ISERROR(MATCH([3]!Quota_Std_2022_23[[#This Row], [Gender]],$AN$2:$AN$4,0)),"0", "1")</f>
        <v>0</v>
      </c>
      <c r="AF3292" s="60" t="str">
        <f>IF(ISERROR(MATCH([3]!Quota_Std_2022_23[[#This Row], [Quota Type]],[3]Sheet1!$AO$2:$AO$12,0)),"0", "1")</f>
        <v>0</v>
      </c>
      <c r="AG3292" s="60" t="str">
        <f>IF(ISERROR(MATCH(#REF!,$BA$2:$BA$8,0)),"0", "1")</f>
        <v>0</v>
      </c>
      <c r="AH3292" s="60" t="str">
        <f>IF(ISERROR(MATCH(Passout2023[[#This Row], [Nationality Pakistani/ Foreign]],$D$3:$D$4,0)),"0", "1")</f>
        <v>0</v>
      </c>
    </row>
    <row r="3293">
      <c r="Y3293" s="60" t="str">
        <f>IF(ISERROR(MATCH(Passout2023[[#This Row], [Degree Duration (year)]],$M$3:$M$10,0)),"0", "1")</f>
        <v>0</v>
      </c>
      <c r="Z3293" s="60" t="str">
        <f>IF(ISERROR(MATCH(Passout2023[[#This Row], [Admission Type]],$F$3:$F$6,0)),"0", "1")</f>
        <v>0</v>
      </c>
      <c r="AA3293" s="60" t="str">
        <f>IF(ISERROR(MATCH(Passout2023[[#This Row], [Batch Start Year]],$L$3:$L$25,0)),"0", "1")</f>
        <v>0</v>
      </c>
      <c r="AB3293" s="60" t="str">
        <f>IF(ISERROR(MATCH(Passout2023[[#This Row], [Batch Start Semester]],$K$3:$K$6,0)),"0", "1")</f>
        <v>0</v>
      </c>
      <c r="AC3293" s="60" t="str">
        <f>IF(ISERROR(MATCH([3]!Quota_Std_2022_23[[#This Row], [SESSION_TYPE]],$AX$2:$AX$5,0)),"0", "1")</f>
        <v>0</v>
      </c>
      <c r="AD3293" s="60" t="str">
        <f>IF(ISERROR(MATCH(#REF!,#REF!,0)),"0", "1")</f>
        <v>0</v>
      </c>
      <c r="AE3293" s="60" t="str">
        <f>IF(ISERROR(MATCH([3]!Quota_Std_2022_23[[#This Row], [Gender]],$AN$2:$AN$4,0)),"0", "1")</f>
        <v>0</v>
      </c>
      <c r="AF3293" s="60" t="str">
        <f>IF(ISERROR(MATCH([3]!Quota_Std_2022_23[[#This Row], [Quota Type]],[3]Sheet1!$AO$2:$AO$12,0)),"0", "1")</f>
        <v>0</v>
      </c>
      <c r="AG3293" s="60" t="str">
        <f>IF(ISERROR(MATCH(#REF!,$BA$2:$BA$8,0)),"0", "1")</f>
        <v>0</v>
      </c>
      <c r="AH3293" s="60" t="str">
        <f>IF(ISERROR(MATCH(Passout2023[[#This Row], [Nationality Pakistani/ Foreign]],$D$3:$D$4,0)),"0", "1")</f>
        <v>0</v>
      </c>
    </row>
    <row r="3294">
      <c r="Y3294" s="60" t="str">
        <f>IF(ISERROR(MATCH(Passout2023[[#This Row], [Degree Duration (year)]],$M$3:$M$10,0)),"0", "1")</f>
        <v>0</v>
      </c>
      <c r="Z3294" s="60" t="str">
        <f>IF(ISERROR(MATCH(Passout2023[[#This Row], [Admission Type]],$F$3:$F$6,0)),"0", "1")</f>
        <v>0</v>
      </c>
      <c r="AA3294" s="60" t="str">
        <f>IF(ISERROR(MATCH(Passout2023[[#This Row], [Batch Start Year]],$L$3:$L$25,0)),"0", "1")</f>
        <v>0</v>
      </c>
      <c r="AB3294" s="60" t="str">
        <f>IF(ISERROR(MATCH(Passout2023[[#This Row], [Batch Start Semester]],$K$3:$K$6,0)),"0", "1")</f>
        <v>0</v>
      </c>
      <c r="AC3294" s="60" t="str">
        <f>IF(ISERROR(MATCH([3]!Quota_Std_2022_23[[#This Row], [SESSION_TYPE]],$AX$2:$AX$5,0)),"0", "1")</f>
        <v>0</v>
      </c>
      <c r="AD3294" s="60" t="str">
        <f>IF(ISERROR(MATCH(#REF!,#REF!,0)),"0", "1")</f>
        <v>0</v>
      </c>
      <c r="AE3294" s="60" t="str">
        <f>IF(ISERROR(MATCH([3]!Quota_Std_2022_23[[#This Row], [Gender]],$AN$2:$AN$4,0)),"0", "1")</f>
        <v>0</v>
      </c>
      <c r="AF3294" s="60" t="str">
        <f>IF(ISERROR(MATCH([3]!Quota_Std_2022_23[[#This Row], [Quota Type]],[3]Sheet1!$AO$2:$AO$12,0)),"0", "1")</f>
        <v>0</v>
      </c>
      <c r="AG3294" s="60" t="str">
        <f>IF(ISERROR(MATCH(#REF!,$BA$2:$BA$8,0)),"0", "1")</f>
        <v>0</v>
      </c>
      <c r="AH3294" s="60" t="str">
        <f>IF(ISERROR(MATCH(Passout2023[[#This Row], [Nationality Pakistani/ Foreign]],$D$3:$D$4,0)),"0", "1")</f>
        <v>0</v>
      </c>
    </row>
    <row r="3295">
      <c r="Y3295" s="60" t="str">
        <f>IF(ISERROR(MATCH(Passout2023[[#This Row], [Degree Duration (year)]],$M$3:$M$10,0)),"0", "1")</f>
        <v>0</v>
      </c>
      <c r="Z3295" s="60" t="str">
        <f>IF(ISERROR(MATCH(Passout2023[[#This Row], [Admission Type]],$F$3:$F$6,0)),"0", "1")</f>
        <v>0</v>
      </c>
      <c r="AA3295" s="60" t="str">
        <f>IF(ISERROR(MATCH(Passout2023[[#This Row], [Batch Start Year]],$L$3:$L$25,0)),"0", "1")</f>
        <v>0</v>
      </c>
      <c r="AB3295" s="60" t="str">
        <f>IF(ISERROR(MATCH(Passout2023[[#This Row], [Batch Start Semester]],$K$3:$K$6,0)),"0", "1")</f>
        <v>0</v>
      </c>
      <c r="AC3295" s="60" t="str">
        <f>IF(ISERROR(MATCH([3]!Quota_Std_2022_23[[#This Row], [SESSION_TYPE]],$AX$2:$AX$5,0)),"0", "1")</f>
        <v>0</v>
      </c>
      <c r="AD3295" s="60" t="str">
        <f>IF(ISERROR(MATCH(#REF!,#REF!,0)),"0", "1")</f>
        <v>0</v>
      </c>
      <c r="AE3295" s="60" t="str">
        <f>IF(ISERROR(MATCH([3]!Quota_Std_2022_23[[#This Row], [Gender]],$AN$2:$AN$4,0)),"0", "1")</f>
        <v>0</v>
      </c>
      <c r="AF3295" s="60" t="str">
        <f>IF(ISERROR(MATCH([3]!Quota_Std_2022_23[[#This Row], [Quota Type]],[3]Sheet1!$AO$2:$AO$12,0)),"0", "1")</f>
        <v>0</v>
      </c>
      <c r="AG3295" s="60" t="str">
        <f>IF(ISERROR(MATCH(#REF!,$BA$2:$BA$8,0)),"0", "1")</f>
        <v>0</v>
      </c>
      <c r="AH3295" s="60" t="str">
        <f>IF(ISERROR(MATCH(Passout2023[[#This Row], [Nationality Pakistani/ Foreign]],$D$3:$D$4,0)),"0", "1")</f>
        <v>0</v>
      </c>
    </row>
    <row r="3296">
      <c r="Y3296" s="60" t="str">
        <f>IF(ISERROR(MATCH(Passout2023[[#This Row], [Degree Duration (year)]],$M$3:$M$10,0)),"0", "1")</f>
        <v>0</v>
      </c>
      <c r="Z3296" s="60" t="str">
        <f>IF(ISERROR(MATCH(Passout2023[[#This Row], [Admission Type]],$F$3:$F$6,0)),"0", "1")</f>
        <v>0</v>
      </c>
      <c r="AA3296" s="60" t="str">
        <f>IF(ISERROR(MATCH(Passout2023[[#This Row], [Batch Start Year]],$L$3:$L$25,0)),"0", "1")</f>
        <v>0</v>
      </c>
      <c r="AB3296" s="60" t="str">
        <f>IF(ISERROR(MATCH(Passout2023[[#This Row], [Batch Start Semester]],$K$3:$K$6,0)),"0", "1")</f>
        <v>0</v>
      </c>
      <c r="AC3296" s="60" t="str">
        <f>IF(ISERROR(MATCH([3]!Quota_Std_2022_23[[#This Row], [SESSION_TYPE]],$AX$2:$AX$5,0)),"0", "1")</f>
        <v>0</v>
      </c>
      <c r="AD3296" s="60" t="str">
        <f>IF(ISERROR(MATCH(#REF!,#REF!,0)),"0", "1")</f>
        <v>0</v>
      </c>
      <c r="AE3296" s="60" t="str">
        <f>IF(ISERROR(MATCH([3]!Quota_Std_2022_23[[#This Row], [Gender]],$AN$2:$AN$4,0)),"0", "1")</f>
        <v>0</v>
      </c>
      <c r="AF3296" s="60" t="str">
        <f>IF(ISERROR(MATCH([3]!Quota_Std_2022_23[[#This Row], [Quota Type]],[3]Sheet1!$AO$2:$AO$12,0)),"0", "1")</f>
        <v>0</v>
      </c>
      <c r="AG3296" s="60" t="str">
        <f>IF(ISERROR(MATCH(#REF!,$BA$2:$BA$8,0)),"0", "1")</f>
        <v>0</v>
      </c>
      <c r="AH3296" s="60" t="str">
        <f>IF(ISERROR(MATCH(Passout2023[[#This Row], [Nationality Pakistani/ Foreign]],$D$3:$D$4,0)),"0", "1")</f>
        <v>0</v>
      </c>
    </row>
    <row r="3297">
      <c r="Y3297" s="60" t="str">
        <f>IF(ISERROR(MATCH(Passout2023[[#This Row], [Degree Duration (year)]],$M$3:$M$10,0)),"0", "1")</f>
        <v>0</v>
      </c>
      <c r="Z3297" s="60" t="str">
        <f>IF(ISERROR(MATCH(Passout2023[[#This Row], [Admission Type]],$F$3:$F$6,0)),"0", "1")</f>
        <v>0</v>
      </c>
      <c r="AA3297" s="60" t="str">
        <f>IF(ISERROR(MATCH(Passout2023[[#This Row], [Batch Start Year]],$L$3:$L$25,0)),"0", "1")</f>
        <v>0</v>
      </c>
      <c r="AB3297" s="60" t="str">
        <f>IF(ISERROR(MATCH(Passout2023[[#This Row], [Batch Start Semester]],$K$3:$K$6,0)),"0", "1")</f>
        <v>0</v>
      </c>
      <c r="AC3297" s="60" t="str">
        <f>IF(ISERROR(MATCH([3]!Quota_Std_2022_23[[#This Row], [SESSION_TYPE]],$AX$2:$AX$5,0)),"0", "1")</f>
        <v>0</v>
      </c>
      <c r="AD3297" s="60" t="str">
        <f>IF(ISERROR(MATCH(#REF!,#REF!,0)),"0", "1")</f>
        <v>0</v>
      </c>
      <c r="AE3297" s="60" t="str">
        <f>IF(ISERROR(MATCH([3]!Quota_Std_2022_23[[#This Row], [Gender]],$AN$2:$AN$4,0)),"0", "1")</f>
        <v>0</v>
      </c>
      <c r="AF3297" s="60" t="str">
        <f>IF(ISERROR(MATCH([3]!Quota_Std_2022_23[[#This Row], [Quota Type]],[3]Sheet1!$AO$2:$AO$12,0)),"0", "1")</f>
        <v>0</v>
      </c>
      <c r="AG3297" s="60" t="str">
        <f>IF(ISERROR(MATCH(#REF!,$BA$2:$BA$8,0)),"0", "1")</f>
        <v>0</v>
      </c>
      <c r="AH3297" s="60" t="str">
        <f>IF(ISERROR(MATCH(Passout2023[[#This Row], [Nationality Pakistani/ Foreign]],$D$3:$D$4,0)),"0", "1")</f>
        <v>0</v>
      </c>
    </row>
    <row r="3298">
      <c r="Y3298" s="60" t="str">
        <f>IF(ISERROR(MATCH(Passout2023[[#This Row], [Degree Duration (year)]],$M$3:$M$10,0)),"0", "1")</f>
        <v>0</v>
      </c>
      <c r="Z3298" s="60" t="str">
        <f>IF(ISERROR(MATCH(Passout2023[[#This Row], [Admission Type]],$F$3:$F$6,0)),"0", "1")</f>
        <v>0</v>
      </c>
      <c r="AA3298" s="60" t="str">
        <f>IF(ISERROR(MATCH(Passout2023[[#This Row], [Batch Start Year]],$L$3:$L$25,0)),"0", "1")</f>
        <v>0</v>
      </c>
      <c r="AB3298" s="60" t="str">
        <f>IF(ISERROR(MATCH(Passout2023[[#This Row], [Batch Start Semester]],$K$3:$K$6,0)),"0", "1")</f>
        <v>0</v>
      </c>
      <c r="AC3298" s="60" t="str">
        <f>IF(ISERROR(MATCH([3]!Quota_Std_2022_23[[#This Row], [SESSION_TYPE]],$AX$2:$AX$5,0)),"0", "1")</f>
        <v>0</v>
      </c>
      <c r="AD3298" s="60" t="str">
        <f>IF(ISERROR(MATCH(#REF!,#REF!,0)),"0", "1")</f>
        <v>0</v>
      </c>
      <c r="AE3298" s="60" t="str">
        <f>IF(ISERROR(MATCH([3]!Quota_Std_2022_23[[#This Row], [Gender]],$AN$2:$AN$4,0)),"0", "1")</f>
        <v>0</v>
      </c>
      <c r="AF3298" s="60" t="str">
        <f>IF(ISERROR(MATCH([3]!Quota_Std_2022_23[[#This Row], [Quota Type]],[3]Sheet1!$AO$2:$AO$12,0)),"0", "1")</f>
        <v>0</v>
      </c>
      <c r="AG3298" s="60" t="str">
        <f>IF(ISERROR(MATCH(#REF!,$BA$2:$BA$8,0)),"0", "1")</f>
        <v>0</v>
      </c>
      <c r="AH3298" s="60" t="str">
        <f>IF(ISERROR(MATCH(Passout2023[[#This Row], [Nationality Pakistani/ Foreign]],$D$3:$D$4,0)),"0", "1")</f>
        <v>0</v>
      </c>
    </row>
    <row r="3299">
      <c r="Y3299" s="60" t="str">
        <f>IF(ISERROR(MATCH(Passout2023[[#This Row], [Degree Duration (year)]],$M$3:$M$10,0)),"0", "1")</f>
        <v>0</v>
      </c>
      <c r="Z3299" s="60" t="str">
        <f>IF(ISERROR(MATCH(Passout2023[[#This Row], [Admission Type]],$F$3:$F$6,0)),"0", "1")</f>
        <v>0</v>
      </c>
      <c r="AA3299" s="60" t="str">
        <f>IF(ISERROR(MATCH(Passout2023[[#This Row], [Batch Start Year]],$L$3:$L$25,0)),"0", "1")</f>
        <v>0</v>
      </c>
      <c r="AB3299" s="60" t="str">
        <f>IF(ISERROR(MATCH(Passout2023[[#This Row], [Batch Start Semester]],$K$3:$K$6,0)),"0", "1")</f>
        <v>0</v>
      </c>
      <c r="AC3299" s="60" t="str">
        <f>IF(ISERROR(MATCH([3]!Quota_Std_2022_23[[#This Row], [SESSION_TYPE]],$AX$2:$AX$5,0)),"0", "1")</f>
        <v>0</v>
      </c>
      <c r="AD3299" s="60" t="str">
        <f>IF(ISERROR(MATCH(#REF!,#REF!,0)),"0", "1")</f>
        <v>0</v>
      </c>
      <c r="AE3299" s="60" t="str">
        <f>IF(ISERROR(MATCH([3]!Quota_Std_2022_23[[#This Row], [Gender]],$AN$2:$AN$4,0)),"0", "1")</f>
        <v>0</v>
      </c>
      <c r="AF3299" s="60" t="str">
        <f>IF(ISERROR(MATCH([3]!Quota_Std_2022_23[[#This Row], [Quota Type]],[3]Sheet1!$AO$2:$AO$12,0)),"0", "1")</f>
        <v>0</v>
      </c>
      <c r="AG3299" s="60" t="str">
        <f>IF(ISERROR(MATCH(#REF!,$BA$2:$BA$8,0)),"0", "1")</f>
        <v>0</v>
      </c>
      <c r="AH3299" s="60" t="str">
        <f>IF(ISERROR(MATCH(Passout2023[[#This Row], [Nationality Pakistani/ Foreign]],$D$3:$D$4,0)),"0", "1")</f>
        <v>0</v>
      </c>
    </row>
    <row r="3300">
      <c r="Y3300" s="60" t="str">
        <f>IF(ISERROR(MATCH(Passout2023[[#This Row], [Degree Duration (year)]],$M$3:$M$10,0)),"0", "1")</f>
        <v>0</v>
      </c>
      <c r="Z3300" s="60" t="str">
        <f>IF(ISERROR(MATCH(Passout2023[[#This Row], [Admission Type]],$F$3:$F$6,0)),"0", "1")</f>
        <v>0</v>
      </c>
      <c r="AA3300" s="60" t="str">
        <f>IF(ISERROR(MATCH(Passout2023[[#This Row], [Batch Start Year]],$L$3:$L$25,0)),"0", "1")</f>
        <v>0</v>
      </c>
      <c r="AB3300" s="60" t="str">
        <f>IF(ISERROR(MATCH(Passout2023[[#This Row], [Batch Start Semester]],$K$3:$K$6,0)),"0", "1")</f>
        <v>0</v>
      </c>
      <c r="AC3300" s="60" t="str">
        <f>IF(ISERROR(MATCH([3]!Quota_Std_2022_23[[#This Row], [SESSION_TYPE]],$AX$2:$AX$5,0)),"0", "1")</f>
        <v>0</v>
      </c>
      <c r="AD3300" s="60" t="str">
        <f>IF(ISERROR(MATCH(#REF!,#REF!,0)),"0", "1")</f>
        <v>0</v>
      </c>
      <c r="AE3300" s="60" t="str">
        <f>IF(ISERROR(MATCH([3]!Quota_Std_2022_23[[#This Row], [Gender]],$AN$2:$AN$4,0)),"0", "1")</f>
        <v>0</v>
      </c>
      <c r="AF3300" s="60" t="str">
        <f>IF(ISERROR(MATCH([3]!Quota_Std_2022_23[[#This Row], [Quota Type]],[3]Sheet1!$AO$2:$AO$12,0)),"0", "1")</f>
        <v>0</v>
      </c>
      <c r="AG3300" s="60" t="str">
        <f>IF(ISERROR(MATCH(#REF!,$BA$2:$BA$8,0)),"0", "1")</f>
        <v>0</v>
      </c>
      <c r="AH3300" s="60" t="str">
        <f>IF(ISERROR(MATCH(Passout2023[[#This Row], [Nationality Pakistani/ Foreign]],$D$3:$D$4,0)),"0", "1")</f>
        <v>0</v>
      </c>
    </row>
    <row r="3301">
      <c r="Y3301" s="60" t="str">
        <f>IF(ISERROR(MATCH(Passout2023[[#This Row], [Degree Duration (year)]],$M$3:$M$10,0)),"0", "1")</f>
        <v>0</v>
      </c>
      <c r="Z3301" s="60" t="str">
        <f>IF(ISERROR(MATCH(Passout2023[[#This Row], [Admission Type]],$F$3:$F$6,0)),"0", "1")</f>
        <v>0</v>
      </c>
      <c r="AA3301" s="60" t="str">
        <f>IF(ISERROR(MATCH(Passout2023[[#This Row], [Batch Start Year]],$L$3:$L$25,0)),"0", "1")</f>
        <v>0</v>
      </c>
      <c r="AB3301" s="60" t="str">
        <f>IF(ISERROR(MATCH(Passout2023[[#This Row], [Batch Start Semester]],$K$3:$K$6,0)),"0", "1")</f>
        <v>0</v>
      </c>
      <c r="AC3301" s="60" t="str">
        <f>IF(ISERROR(MATCH([3]!Quota_Std_2022_23[[#This Row], [SESSION_TYPE]],$AX$2:$AX$5,0)),"0", "1")</f>
        <v>0</v>
      </c>
      <c r="AD3301" s="60" t="str">
        <f>IF(ISERROR(MATCH(#REF!,#REF!,0)),"0", "1")</f>
        <v>0</v>
      </c>
      <c r="AE3301" s="60" t="str">
        <f>IF(ISERROR(MATCH([3]!Quota_Std_2022_23[[#This Row], [Gender]],$AN$2:$AN$4,0)),"0", "1")</f>
        <v>0</v>
      </c>
      <c r="AF3301" s="60" t="str">
        <f>IF(ISERROR(MATCH([3]!Quota_Std_2022_23[[#This Row], [Quota Type]],[3]Sheet1!$AO$2:$AO$12,0)),"0", "1")</f>
        <v>0</v>
      </c>
      <c r="AG3301" s="60" t="str">
        <f>IF(ISERROR(MATCH(#REF!,$BA$2:$BA$8,0)),"0", "1")</f>
        <v>0</v>
      </c>
      <c r="AH3301" s="60" t="str">
        <f>IF(ISERROR(MATCH(Passout2023[[#This Row], [Nationality Pakistani/ Foreign]],$D$3:$D$4,0)),"0", "1")</f>
        <v>0</v>
      </c>
    </row>
    <row r="3302">
      <c r="Y3302" s="60" t="str">
        <f>IF(ISERROR(MATCH(Passout2023[[#This Row], [Degree Duration (year)]],$M$3:$M$10,0)),"0", "1")</f>
        <v>0</v>
      </c>
      <c r="Z3302" s="60" t="str">
        <f>IF(ISERROR(MATCH(Passout2023[[#This Row], [Admission Type]],$F$3:$F$6,0)),"0", "1")</f>
        <v>0</v>
      </c>
      <c r="AA3302" s="60" t="str">
        <f>IF(ISERROR(MATCH(Passout2023[[#This Row], [Batch Start Year]],$L$3:$L$25,0)),"0", "1")</f>
        <v>0</v>
      </c>
      <c r="AB3302" s="60" t="str">
        <f>IF(ISERROR(MATCH(Passout2023[[#This Row], [Batch Start Semester]],$K$3:$K$6,0)),"0", "1")</f>
        <v>0</v>
      </c>
      <c r="AC3302" s="60" t="str">
        <f>IF(ISERROR(MATCH([3]!Quota_Std_2022_23[[#This Row], [SESSION_TYPE]],$AX$2:$AX$5,0)),"0", "1")</f>
        <v>0</v>
      </c>
      <c r="AD3302" s="60" t="str">
        <f>IF(ISERROR(MATCH(#REF!,#REF!,0)),"0", "1")</f>
        <v>0</v>
      </c>
      <c r="AE3302" s="60" t="str">
        <f>IF(ISERROR(MATCH([3]!Quota_Std_2022_23[[#This Row], [Gender]],$AN$2:$AN$4,0)),"0", "1")</f>
        <v>0</v>
      </c>
      <c r="AF3302" s="60" t="str">
        <f>IF(ISERROR(MATCH([3]!Quota_Std_2022_23[[#This Row], [Quota Type]],[3]Sheet1!$AO$2:$AO$12,0)),"0", "1")</f>
        <v>0</v>
      </c>
      <c r="AG3302" s="60" t="str">
        <f>IF(ISERROR(MATCH(#REF!,$BA$2:$BA$8,0)),"0", "1")</f>
        <v>0</v>
      </c>
      <c r="AH3302" s="60" t="str">
        <f>IF(ISERROR(MATCH(Passout2023[[#This Row], [Nationality Pakistani/ Foreign]],$D$3:$D$4,0)),"0", "1")</f>
        <v>0</v>
      </c>
    </row>
    <row r="3303">
      <c r="Y3303" s="60" t="str">
        <f>IF(ISERROR(MATCH(Passout2023[[#This Row], [Degree Duration (year)]],$M$3:$M$10,0)),"0", "1")</f>
        <v>0</v>
      </c>
      <c r="Z3303" s="60" t="str">
        <f>IF(ISERROR(MATCH(Passout2023[[#This Row], [Admission Type]],$F$3:$F$6,0)),"0", "1")</f>
        <v>0</v>
      </c>
      <c r="AA3303" s="60" t="str">
        <f>IF(ISERROR(MATCH(Passout2023[[#This Row], [Batch Start Year]],$L$3:$L$25,0)),"0", "1")</f>
        <v>0</v>
      </c>
      <c r="AB3303" s="60" t="str">
        <f>IF(ISERROR(MATCH(Passout2023[[#This Row], [Batch Start Semester]],$K$3:$K$6,0)),"0", "1")</f>
        <v>0</v>
      </c>
      <c r="AC3303" s="60" t="str">
        <f>IF(ISERROR(MATCH([3]!Quota_Std_2022_23[[#This Row], [SESSION_TYPE]],$AX$2:$AX$5,0)),"0", "1")</f>
        <v>0</v>
      </c>
      <c r="AD3303" s="60" t="str">
        <f>IF(ISERROR(MATCH(#REF!,#REF!,0)),"0", "1")</f>
        <v>0</v>
      </c>
      <c r="AE3303" s="60" t="str">
        <f>IF(ISERROR(MATCH([3]!Quota_Std_2022_23[[#This Row], [Gender]],$AN$2:$AN$4,0)),"0", "1")</f>
        <v>0</v>
      </c>
      <c r="AF3303" s="60" t="str">
        <f>IF(ISERROR(MATCH([3]!Quota_Std_2022_23[[#This Row], [Quota Type]],[3]Sheet1!$AO$2:$AO$12,0)),"0", "1")</f>
        <v>0</v>
      </c>
      <c r="AG3303" s="60" t="str">
        <f>IF(ISERROR(MATCH(#REF!,$BA$2:$BA$8,0)),"0", "1")</f>
        <v>0</v>
      </c>
      <c r="AH3303" s="60" t="str">
        <f>IF(ISERROR(MATCH(Passout2023[[#This Row], [Nationality Pakistani/ Foreign]],$D$3:$D$4,0)),"0", "1")</f>
        <v>0</v>
      </c>
    </row>
    <row r="3304">
      <c r="Y3304" s="60" t="str">
        <f>IF(ISERROR(MATCH(Passout2023[[#This Row], [Degree Duration (year)]],$M$3:$M$10,0)),"0", "1")</f>
        <v>0</v>
      </c>
      <c r="Z3304" s="60" t="str">
        <f>IF(ISERROR(MATCH(Passout2023[[#This Row], [Admission Type]],$F$3:$F$6,0)),"0", "1")</f>
        <v>0</v>
      </c>
      <c r="AA3304" s="60" t="str">
        <f>IF(ISERROR(MATCH(Passout2023[[#This Row], [Batch Start Year]],$L$3:$L$25,0)),"0", "1")</f>
        <v>0</v>
      </c>
      <c r="AB3304" s="60" t="str">
        <f>IF(ISERROR(MATCH(Passout2023[[#This Row], [Batch Start Semester]],$K$3:$K$6,0)),"0", "1")</f>
        <v>0</v>
      </c>
      <c r="AC3304" s="60" t="str">
        <f>IF(ISERROR(MATCH([3]!Quota_Std_2022_23[[#This Row], [SESSION_TYPE]],$AX$2:$AX$5,0)),"0", "1")</f>
        <v>0</v>
      </c>
      <c r="AD3304" s="60" t="str">
        <f>IF(ISERROR(MATCH(#REF!,#REF!,0)),"0", "1")</f>
        <v>0</v>
      </c>
      <c r="AE3304" s="60" t="str">
        <f>IF(ISERROR(MATCH([3]!Quota_Std_2022_23[[#This Row], [Gender]],$AN$2:$AN$4,0)),"0", "1")</f>
        <v>0</v>
      </c>
      <c r="AF3304" s="60" t="str">
        <f>IF(ISERROR(MATCH([3]!Quota_Std_2022_23[[#This Row], [Quota Type]],[3]Sheet1!$AO$2:$AO$12,0)),"0", "1")</f>
        <v>0</v>
      </c>
      <c r="AG3304" s="60" t="str">
        <f>IF(ISERROR(MATCH(#REF!,$BA$2:$BA$8,0)),"0", "1")</f>
        <v>0</v>
      </c>
      <c r="AH3304" s="60" t="str">
        <f>IF(ISERROR(MATCH(Passout2023[[#This Row], [Nationality Pakistani/ Foreign]],$D$3:$D$4,0)),"0", "1")</f>
        <v>0</v>
      </c>
    </row>
    <row r="3305">
      <c r="Y3305" s="60" t="str">
        <f>IF(ISERROR(MATCH(Passout2023[[#This Row], [Degree Duration (year)]],$M$3:$M$10,0)),"0", "1")</f>
        <v>0</v>
      </c>
      <c r="Z3305" s="60" t="str">
        <f>IF(ISERROR(MATCH(Passout2023[[#This Row], [Admission Type]],$F$3:$F$6,0)),"0", "1")</f>
        <v>0</v>
      </c>
      <c r="AA3305" s="60" t="str">
        <f>IF(ISERROR(MATCH(Passout2023[[#This Row], [Batch Start Year]],$L$3:$L$25,0)),"0", "1")</f>
        <v>0</v>
      </c>
      <c r="AB3305" s="60" t="str">
        <f>IF(ISERROR(MATCH(Passout2023[[#This Row], [Batch Start Semester]],$K$3:$K$6,0)),"0", "1")</f>
        <v>0</v>
      </c>
      <c r="AC3305" s="60" t="str">
        <f>IF(ISERROR(MATCH([3]!Quota_Std_2022_23[[#This Row], [SESSION_TYPE]],$AX$2:$AX$5,0)),"0", "1")</f>
        <v>0</v>
      </c>
      <c r="AD3305" s="60" t="str">
        <f>IF(ISERROR(MATCH(#REF!,#REF!,0)),"0", "1")</f>
        <v>0</v>
      </c>
      <c r="AE3305" s="60" t="str">
        <f>IF(ISERROR(MATCH([3]!Quota_Std_2022_23[[#This Row], [Gender]],$AN$2:$AN$4,0)),"0", "1")</f>
        <v>0</v>
      </c>
      <c r="AF3305" s="60" t="str">
        <f>IF(ISERROR(MATCH([3]!Quota_Std_2022_23[[#This Row], [Quota Type]],[3]Sheet1!$AO$2:$AO$12,0)),"0", "1")</f>
        <v>0</v>
      </c>
      <c r="AG3305" s="60" t="str">
        <f>IF(ISERROR(MATCH(#REF!,$BA$2:$BA$8,0)),"0", "1")</f>
        <v>0</v>
      </c>
      <c r="AH3305" s="60" t="str">
        <f>IF(ISERROR(MATCH(Passout2023[[#This Row], [Nationality Pakistani/ Foreign]],$D$3:$D$4,0)),"0", "1")</f>
        <v>0</v>
      </c>
    </row>
    <row r="3306">
      <c r="Y3306" s="60" t="str">
        <f>IF(ISERROR(MATCH(Passout2023[[#This Row], [Degree Duration (year)]],$M$3:$M$10,0)),"0", "1")</f>
        <v>0</v>
      </c>
      <c r="Z3306" s="60" t="str">
        <f>IF(ISERROR(MATCH(Passout2023[[#This Row], [Admission Type]],$F$3:$F$6,0)),"0", "1")</f>
        <v>0</v>
      </c>
      <c r="AA3306" s="60" t="str">
        <f>IF(ISERROR(MATCH(Passout2023[[#This Row], [Batch Start Year]],$L$3:$L$25,0)),"0", "1")</f>
        <v>0</v>
      </c>
      <c r="AB3306" s="60" t="str">
        <f>IF(ISERROR(MATCH(Passout2023[[#This Row], [Batch Start Semester]],$K$3:$K$6,0)),"0", "1")</f>
        <v>0</v>
      </c>
      <c r="AC3306" s="60" t="str">
        <f>IF(ISERROR(MATCH([3]!Quota_Std_2022_23[[#This Row], [SESSION_TYPE]],$AX$2:$AX$5,0)),"0", "1")</f>
        <v>0</v>
      </c>
      <c r="AD3306" s="60" t="str">
        <f>IF(ISERROR(MATCH(#REF!,#REF!,0)),"0", "1")</f>
        <v>0</v>
      </c>
      <c r="AE3306" s="60" t="str">
        <f>IF(ISERROR(MATCH([3]!Quota_Std_2022_23[[#This Row], [Gender]],$AN$2:$AN$4,0)),"0", "1")</f>
        <v>0</v>
      </c>
      <c r="AF3306" s="60" t="str">
        <f>IF(ISERROR(MATCH([3]!Quota_Std_2022_23[[#This Row], [Quota Type]],[3]Sheet1!$AO$2:$AO$12,0)),"0", "1")</f>
        <v>0</v>
      </c>
      <c r="AG3306" s="60" t="str">
        <f>IF(ISERROR(MATCH(#REF!,$BA$2:$BA$8,0)),"0", "1")</f>
        <v>0</v>
      </c>
      <c r="AH3306" s="60" t="str">
        <f>IF(ISERROR(MATCH(Passout2023[[#This Row], [Nationality Pakistani/ Foreign]],$D$3:$D$4,0)),"0", "1")</f>
        <v>0</v>
      </c>
    </row>
    <row r="3307">
      <c r="Y3307" s="60" t="str">
        <f>IF(ISERROR(MATCH(Passout2023[[#This Row], [Degree Duration (year)]],$M$3:$M$10,0)),"0", "1")</f>
        <v>0</v>
      </c>
      <c r="Z3307" s="60" t="str">
        <f>IF(ISERROR(MATCH(Passout2023[[#This Row], [Admission Type]],$F$3:$F$6,0)),"0", "1")</f>
        <v>0</v>
      </c>
      <c r="AA3307" s="60" t="str">
        <f>IF(ISERROR(MATCH(Passout2023[[#This Row], [Batch Start Year]],$L$3:$L$25,0)),"0", "1")</f>
        <v>0</v>
      </c>
      <c r="AB3307" s="60" t="str">
        <f>IF(ISERROR(MATCH(Passout2023[[#This Row], [Batch Start Semester]],$K$3:$K$6,0)),"0", "1")</f>
        <v>0</v>
      </c>
      <c r="AC3307" s="60" t="str">
        <f>IF(ISERROR(MATCH([3]!Quota_Std_2022_23[[#This Row], [SESSION_TYPE]],$AX$2:$AX$5,0)),"0", "1")</f>
        <v>0</v>
      </c>
      <c r="AD3307" s="60" t="str">
        <f>IF(ISERROR(MATCH(#REF!,#REF!,0)),"0", "1")</f>
        <v>0</v>
      </c>
      <c r="AE3307" s="60" t="str">
        <f>IF(ISERROR(MATCH([3]!Quota_Std_2022_23[[#This Row], [Gender]],$AN$2:$AN$4,0)),"0", "1")</f>
        <v>0</v>
      </c>
      <c r="AF3307" s="60" t="str">
        <f>IF(ISERROR(MATCH([3]!Quota_Std_2022_23[[#This Row], [Quota Type]],[3]Sheet1!$AO$2:$AO$12,0)),"0", "1")</f>
        <v>0</v>
      </c>
      <c r="AG3307" s="60" t="str">
        <f>IF(ISERROR(MATCH(#REF!,$BA$2:$BA$8,0)),"0", "1")</f>
        <v>0</v>
      </c>
      <c r="AH3307" s="60" t="str">
        <f>IF(ISERROR(MATCH(Passout2023[[#This Row], [Nationality Pakistani/ Foreign]],$D$3:$D$4,0)),"0", "1")</f>
        <v>0</v>
      </c>
    </row>
    <row r="3308">
      <c r="Y3308" s="60" t="str">
        <f>IF(ISERROR(MATCH(Passout2023[[#This Row], [Degree Duration (year)]],$M$3:$M$10,0)),"0", "1")</f>
        <v>0</v>
      </c>
      <c r="Z3308" s="60" t="str">
        <f>IF(ISERROR(MATCH(Passout2023[[#This Row], [Admission Type]],$F$3:$F$6,0)),"0", "1")</f>
        <v>0</v>
      </c>
      <c r="AA3308" s="60" t="str">
        <f>IF(ISERROR(MATCH(Passout2023[[#This Row], [Batch Start Year]],$L$3:$L$25,0)),"0", "1")</f>
        <v>0</v>
      </c>
      <c r="AB3308" s="60" t="str">
        <f>IF(ISERROR(MATCH(Passout2023[[#This Row], [Batch Start Semester]],$K$3:$K$6,0)),"0", "1")</f>
        <v>0</v>
      </c>
      <c r="AC3308" s="60" t="str">
        <f>IF(ISERROR(MATCH([3]!Quota_Std_2022_23[[#This Row], [SESSION_TYPE]],$AX$2:$AX$5,0)),"0", "1")</f>
        <v>0</v>
      </c>
      <c r="AD3308" s="60" t="str">
        <f>IF(ISERROR(MATCH(#REF!,#REF!,0)),"0", "1")</f>
        <v>0</v>
      </c>
      <c r="AE3308" s="60" t="str">
        <f>IF(ISERROR(MATCH([3]!Quota_Std_2022_23[[#This Row], [Gender]],$AN$2:$AN$4,0)),"0", "1")</f>
        <v>0</v>
      </c>
      <c r="AF3308" s="60" t="str">
        <f>IF(ISERROR(MATCH([3]!Quota_Std_2022_23[[#This Row], [Quota Type]],[3]Sheet1!$AO$2:$AO$12,0)),"0", "1")</f>
        <v>0</v>
      </c>
      <c r="AG3308" s="60" t="str">
        <f>IF(ISERROR(MATCH(#REF!,$BA$2:$BA$8,0)),"0", "1")</f>
        <v>0</v>
      </c>
      <c r="AH3308" s="60" t="str">
        <f>IF(ISERROR(MATCH(Passout2023[[#This Row], [Nationality Pakistani/ Foreign]],$D$3:$D$4,0)),"0", "1")</f>
        <v>0</v>
      </c>
    </row>
    <row r="3309">
      <c r="Y3309" s="60" t="str">
        <f>IF(ISERROR(MATCH(Passout2023[[#This Row], [Degree Duration (year)]],$M$3:$M$10,0)),"0", "1")</f>
        <v>0</v>
      </c>
      <c r="Z3309" s="60" t="str">
        <f>IF(ISERROR(MATCH(Passout2023[[#This Row], [Admission Type]],$F$3:$F$6,0)),"0", "1")</f>
        <v>0</v>
      </c>
      <c r="AA3309" s="60" t="str">
        <f>IF(ISERROR(MATCH(Passout2023[[#This Row], [Batch Start Year]],$L$3:$L$25,0)),"0", "1")</f>
        <v>0</v>
      </c>
      <c r="AB3309" s="60" t="str">
        <f>IF(ISERROR(MATCH(Passout2023[[#This Row], [Batch Start Semester]],$K$3:$K$6,0)),"0", "1")</f>
        <v>0</v>
      </c>
      <c r="AC3309" s="60" t="str">
        <f>IF(ISERROR(MATCH([3]!Quota_Std_2022_23[[#This Row], [SESSION_TYPE]],$AX$2:$AX$5,0)),"0", "1")</f>
        <v>0</v>
      </c>
      <c r="AD3309" s="60" t="str">
        <f>IF(ISERROR(MATCH(#REF!,#REF!,0)),"0", "1")</f>
        <v>0</v>
      </c>
      <c r="AE3309" s="60" t="str">
        <f>IF(ISERROR(MATCH([3]!Quota_Std_2022_23[[#This Row], [Gender]],$AN$2:$AN$4,0)),"0", "1")</f>
        <v>0</v>
      </c>
      <c r="AF3309" s="60" t="str">
        <f>IF(ISERROR(MATCH([3]!Quota_Std_2022_23[[#This Row], [Quota Type]],[3]Sheet1!$AO$2:$AO$12,0)),"0", "1")</f>
        <v>0</v>
      </c>
      <c r="AG3309" s="60" t="str">
        <f>IF(ISERROR(MATCH(#REF!,$BA$2:$BA$8,0)),"0", "1")</f>
        <v>0</v>
      </c>
      <c r="AH3309" s="60" t="str">
        <f>IF(ISERROR(MATCH(Passout2023[[#This Row], [Nationality Pakistani/ Foreign]],$D$3:$D$4,0)),"0", "1")</f>
        <v>0</v>
      </c>
    </row>
    <row r="3310">
      <c r="Y3310" s="60" t="str">
        <f>IF(ISERROR(MATCH(Passout2023[[#This Row], [Degree Duration (year)]],$M$3:$M$10,0)),"0", "1")</f>
        <v>0</v>
      </c>
      <c r="Z3310" s="60" t="str">
        <f>IF(ISERROR(MATCH(Passout2023[[#This Row], [Admission Type]],$F$3:$F$6,0)),"0", "1")</f>
        <v>0</v>
      </c>
      <c r="AA3310" s="60" t="str">
        <f>IF(ISERROR(MATCH(Passout2023[[#This Row], [Batch Start Year]],$L$3:$L$25,0)),"0", "1")</f>
        <v>0</v>
      </c>
      <c r="AB3310" s="60" t="str">
        <f>IF(ISERROR(MATCH(Passout2023[[#This Row], [Batch Start Semester]],$K$3:$K$6,0)),"0", "1")</f>
        <v>0</v>
      </c>
      <c r="AC3310" s="60" t="str">
        <f>IF(ISERROR(MATCH([3]!Quota_Std_2022_23[[#This Row], [SESSION_TYPE]],$AX$2:$AX$5,0)),"0", "1")</f>
        <v>0</v>
      </c>
      <c r="AD3310" s="60" t="str">
        <f>IF(ISERROR(MATCH(#REF!,#REF!,0)),"0", "1")</f>
        <v>0</v>
      </c>
      <c r="AE3310" s="60" t="str">
        <f>IF(ISERROR(MATCH([3]!Quota_Std_2022_23[[#This Row], [Gender]],$AN$2:$AN$4,0)),"0", "1")</f>
        <v>0</v>
      </c>
      <c r="AF3310" s="60" t="str">
        <f>IF(ISERROR(MATCH([3]!Quota_Std_2022_23[[#This Row], [Quota Type]],[3]Sheet1!$AO$2:$AO$12,0)),"0", "1")</f>
        <v>0</v>
      </c>
      <c r="AG3310" s="60" t="str">
        <f>IF(ISERROR(MATCH(#REF!,$BA$2:$BA$8,0)),"0", "1")</f>
        <v>0</v>
      </c>
      <c r="AH3310" s="60" t="str">
        <f>IF(ISERROR(MATCH(Passout2023[[#This Row], [Nationality Pakistani/ Foreign]],$D$3:$D$4,0)),"0", "1")</f>
        <v>0</v>
      </c>
    </row>
    <row r="3311">
      <c r="Y3311" s="60" t="str">
        <f>IF(ISERROR(MATCH(Passout2023[[#This Row], [Degree Duration (year)]],$M$3:$M$10,0)),"0", "1")</f>
        <v>0</v>
      </c>
      <c r="Z3311" s="60" t="str">
        <f>IF(ISERROR(MATCH(Passout2023[[#This Row], [Admission Type]],$F$3:$F$6,0)),"0", "1")</f>
        <v>0</v>
      </c>
      <c r="AA3311" s="60" t="str">
        <f>IF(ISERROR(MATCH(Passout2023[[#This Row], [Batch Start Year]],$L$3:$L$25,0)),"0", "1")</f>
        <v>0</v>
      </c>
      <c r="AB3311" s="60" t="str">
        <f>IF(ISERROR(MATCH(Passout2023[[#This Row], [Batch Start Semester]],$K$3:$K$6,0)),"0", "1")</f>
        <v>0</v>
      </c>
      <c r="AC3311" s="60" t="str">
        <f>IF(ISERROR(MATCH([3]!Quota_Std_2022_23[[#This Row], [SESSION_TYPE]],$AX$2:$AX$5,0)),"0", "1")</f>
        <v>0</v>
      </c>
      <c r="AD3311" s="60" t="str">
        <f>IF(ISERROR(MATCH(#REF!,#REF!,0)),"0", "1")</f>
        <v>0</v>
      </c>
      <c r="AE3311" s="60" t="str">
        <f>IF(ISERROR(MATCH([3]!Quota_Std_2022_23[[#This Row], [Gender]],$AN$2:$AN$4,0)),"0", "1")</f>
        <v>0</v>
      </c>
      <c r="AF3311" s="60" t="str">
        <f>IF(ISERROR(MATCH([3]!Quota_Std_2022_23[[#This Row], [Quota Type]],[3]Sheet1!$AO$2:$AO$12,0)),"0", "1")</f>
        <v>0</v>
      </c>
      <c r="AG3311" s="60" t="str">
        <f>IF(ISERROR(MATCH(#REF!,$BA$2:$BA$8,0)),"0", "1")</f>
        <v>0</v>
      </c>
      <c r="AH3311" s="60" t="str">
        <f>IF(ISERROR(MATCH(Passout2023[[#This Row], [Nationality Pakistani/ Foreign]],$D$3:$D$4,0)),"0", "1")</f>
        <v>0</v>
      </c>
    </row>
    <row r="3312">
      <c r="Y3312" s="60" t="str">
        <f>IF(ISERROR(MATCH(Passout2023[[#This Row], [Degree Duration (year)]],$M$3:$M$10,0)),"0", "1")</f>
        <v>0</v>
      </c>
      <c r="Z3312" s="60" t="str">
        <f>IF(ISERROR(MATCH(Passout2023[[#This Row], [Admission Type]],$F$3:$F$6,0)),"0", "1")</f>
        <v>0</v>
      </c>
      <c r="AA3312" s="60" t="str">
        <f>IF(ISERROR(MATCH(Passout2023[[#This Row], [Batch Start Year]],$L$3:$L$25,0)),"0", "1")</f>
        <v>0</v>
      </c>
      <c r="AB3312" s="60" t="str">
        <f>IF(ISERROR(MATCH(Passout2023[[#This Row], [Batch Start Semester]],$K$3:$K$6,0)),"0", "1")</f>
        <v>0</v>
      </c>
      <c r="AC3312" s="60" t="str">
        <f>IF(ISERROR(MATCH([3]!Quota_Std_2022_23[[#This Row], [SESSION_TYPE]],$AX$2:$AX$5,0)),"0", "1")</f>
        <v>0</v>
      </c>
      <c r="AD3312" s="60" t="str">
        <f>IF(ISERROR(MATCH(#REF!,#REF!,0)),"0", "1")</f>
        <v>0</v>
      </c>
      <c r="AE3312" s="60" t="str">
        <f>IF(ISERROR(MATCH([3]!Quota_Std_2022_23[[#This Row], [Gender]],$AN$2:$AN$4,0)),"0", "1")</f>
        <v>0</v>
      </c>
      <c r="AF3312" s="60" t="str">
        <f>IF(ISERROR(MATCH([3]!Quota_Std_2022_23[[#This Row], [Quota Type]],[3]Sheet1!$AO$2:$AO$12,0)),"0", "1")</f>
        <v>0</v>
      </c>
      <c r="AG3312" s="60" t="str">
        <f>IF(ISERROR(MATCH(#REF!,$BA$2:$BA$8,0)),"0", "1")</f>
        <v>0</v>
      </c>
      <c r="AH3312" s="60" t="str">
        <f>IF(ISERROR(MATCH(Passout2023[[#This Row], [Nationality Pakistani/ Foreign]],$D$3:$D$4,0)),"0", "1")</f>
        <v>0</v>
      </c>
    </row>
    <row r="3313">
      <c r="Y3313" s="60" t="str">
        <f>IF(ISERROR(MATCH(Passout2023[[#This Row], [Degree Duration (year)]],$M$3:$M$10,0)),"0", "1")</f>
        <v>0</v>
      </c>
      <c r="Z3313" s="60" t="str">
        <f>IF(ISERROR(MATCH(Passout2023[[#This Row], [Admission Type]],$F$3:$F$6,0)),"0", "1")</f>
        <v>0</v>
      </c>
      <c r="AA3313" s="60" t="str">
        <f>IF(ISERROR(MATCH(Passout2023[[#This Row], [Batch Start Year]],$L$3:$L$25,0)),"0", "1")</f>
        <v>0</v>
      </c>
      <c r="AB3313" s="60" t="str">
        <f>IF(ISERROR(MATCH(Passout2023[[#This Row], [Batch Start Semester]],$K$3:$K$6,0)),"0", "1")</f>
        <v>0</v>
      </c>
      <c r="AC3313" s="60" t="str">
        <f>IF(ISERROR(MATCH([3]!Quota_Std_2022_23[[#This Row], [SESSION_TYPE]],$AX$2:$AX$5,0)),"0", "1")</f>
        <v>0</v>
      </c>
      <c r="AD3313" s="60" t="str">
        <f>IF(ISERROR(MATCH(#REF!,#REF!,0)),"0", "1")</f>
        <v>0</v>
      </c>
      <c r="AE3313" s="60" t="str">
        <f>IF(ISERROR(MATCH([3]!Quota_Std_2022_23[[#This Row], [Gender]],$AN$2:$AN$4,0)),"0", "1")</f>
        <v>0</v>
      </c>
      <c r="AF3313" s="60" t="str">
        <f>IF(ISERROR(MATCH([3]!Quota_Std_2022_23[[#This Row], [Quota Type]],[3]Sheet1!$AO$2:$AO$12,0)),"0", "1")</f>
        <v>0</v>
      </c>
      <c r="AG3313" s="60" t="str">
        <f>IF(ISERROR(MATCH(#REF!,$BA$2:$BA$8,0)),"0", "1")</f>
        <v>0</v>
      </c>
      <c r="AH3313" s="60" t="str">
        <f>IF(ISERROR(MATCH(Passout2023[[#This Row], [Nationality Pakistani/ Foreign]],$D$3:$D$4,0)),"0", "1")</f>
        <v>0</v>
      </c>
    </row>
    <row r="3314">
      <c r="Y3314" s="60" t="str">
        <f>IF(ISERROR(MATCH(Passout2023[[#This Row], [Degree Duration (year)]],$M$3:$M$10,0)),"0", "1")</f>
        <v>0</v>
      </c>
      <c r="Z3314" s="60" t="str">
        <f>IF(ISERROR(MATCH(Passout2023[[#This Row], [Admission Type]],$F$3:$F$6,0)),"0", "1")</f>
        <v>0</v>
      </c>
      <c r="AA3314" s="60" t="str">
        <f>IF(ISERROR(MATCH(Passout2023[[#This Row], [Batch Start Year]],$L$3:$L$25,0)),"0", "1")</f>
        <v>0</v>
      </c>
      <c r="AB3314" s="60" t="str">
        <f>IF(ISERROR(MATCH(Passout2023[[#This Row], [Batch Start Semester]],$K$3:$K$6,0)),"0", "1")</f>
        <v>0</v>
      </c>
      <c r="AC3314" s="60" t="str">
        <f>IF(ISERROR(MATCH([3]!Quota_Std_2022_23[[#This Row], [SESSION_TYPE]],$AX$2:$AX$5,0)),"0", "1")</f>
        <v>0</v>
      </c>
      <c r="AD3314" s="60" t="str">
        <f>IF(ISERROR(MATCH(#REF!,#REF!,0)),"0", "1")</f>
        <v>0</v>
      </c>
      <c r="AE3314" s="60" t="str">
        <f>IF(ISERROR(MATCH([3]!Quota_Std_2022_23[[#This Row], [Gender]],$AN$2:$AN$4,0)),"0", "1")</f>
        <v>0</v>
      </c>
      <c r="AF3314" s="60" t="str">
        <f>IF(ISERROR(MATCH([3]!Quota_Std_2022_23[[#This Row], [Quota Type]],[3]Sheet1!$AO$2:$AO$12,0)),"0", "1")</f>
        <v>0</v>
      </c>
      <c r="AG3314" s="60" t="str">
        <f>IF(ISERROR(MATCH(#REF!,$BA$2:$BA$8,0)),"0", "1")</f>
        <v>0</v>
      </c>
      <c r="AH3314" s="60" t="str">
        <f>IF(ISERROR(MATCH(Passout2023[[#This Row], [Nationality Pakistani/ Foreign]],$D$3:$D$4,0)),"0", "1")</f>
        <v>0</v>
      </c>
    </row>
    <row r="3315">
      <c r="Y3315" s="60" t="str">
        <f>IF(ISERROR(MATCH(Passout2023[[#This Row], [Degree Duration (year)]],$M$3:$M$10,0)),"0", "1")</f>
        <v>0</v>
      </c>
      <c r="Z3315" s="60" t="str">
        <f>IF(ISERROR(MATCH(Passout2023[[#This Row], [Admission Type]],$F$3:$F$6,0)),"0", "1")</f>
        <v>0</v>
      </c>
      <c r="AA3315" s="60" t="str">
        <f>IF(ISERROR(MATCH(Passout2023[[#This Row], [Batch Start Year]],$L$3:$L$25,0)),"0", "1")</f>
        <v>0</v>
      </c>
      <c r="AB3315" s="60" t="str">
        <f>IF(ISERROR(MATCH(Passout2023[[#This Row], [Batch Start Semester]],$K$3:$K$6,0)),"0", "1")</f>
        <v>0</v>
      </c>
      <c r="AC3315" s="60" t="str">
        <f>IF(ISERROR(MATCH([3]!Quota_Std_2022_23[[#This Row], [SESSION_TYPE]],$AX$2:$AX$5,0)),"0", "1")</f>
        <v>0</v>
      </c>
      <c r="AD3315" s="60" t="str">
        <f>IF(ISERROR(MATCH(#REF!,#REF!,0)),"0", "1")</f>
        <v>0</v>
      </c>
      <c r="AE3315" s="60" t="str">
        <f>IF(ISERROR(MATCH([3]!Quota_Std_2022_23[[#This Row], [Gender]],$AN$2:$AN$4,0)),"0", "1")</f>
        <v>0</v>
      </c>
      <c r="AF3315" s="60" t="str">
        <f>IF(ISERROR(MATCH([3]!Quota_Std_2022_23[[#This Row], [Quota Type]],[3]Sheet1!$AO$2:$AO$12,0)),"0", "1")</f>
        <v>0</v>
      </c>
      <c r="AG3315" s="60" t="str">
        <f>IF(ISERROR(MATCH(#REF!,$BA$2:$BA$8,0)),"0", "1")</f>
        <v>0</v>
      </c>
      <c r="AH3315" s="60" t="str">
        <f>IF(ISERROR(MATCH(Passout2023[[#This Row], [Nationality Pakistani/ Foreign]],$D$3:$D$4,0)),"0", "1")</f>
        <v>0</v>
      </c>
    </row>
    <row r="3316">
      <c r="Y3316" s="60" t="str">
        <f>IF(ISERROR(MATCH(Passout2023[[#This Row], [Degree Duration (year)]],$M$3:$M$10,0)),"0", "1")</f>
        <v>0</v>
      </c>
      <c r="Z3316" s="60" t="str">
        <f>IF(ISERROR(MATCH(Passout2023[[#This Row], [Admission Type]],$F$3:$F$6,0)),"0", "1")</f>
        <v>0</v>
      </c>
      <c r="AA3316" s="60" t="str">
        <f>IF(ISERROR(MATCH(Passout2023[[#This Row], [Batch Start Year]],$L$3:$L$25,0)),"0", "1")</f>
        <v>0</v>
      </c>
      <c r="AB3316" s="60" t="str">
        <f>IF(ISERROR(MATCH(Passout2023[[#This Row], [Batch Start Semester]],$K$3:$K$6,0)),"0", "1")</f>
        <v>0</v>
      </c>
      <c r="AC3316" s="60" t="str">
        <f>IF(ISERROR(MATCH([3]!Quota_Std_2022_23[[#This Row], [SESSION_TYPE]],$AX$2:$AX$5,0)),"0", "1")</f>
        <v>0</v>
      </c>
      <c r="AD3316" s="60" t="str">
        <f>IF(ISERROR(MATCH(#REF!,#REF!,0)),"0", "1")</f>
        <v>0</v>
      </c>
      <c r="AE3316" s="60" t="str">
        <f>IF(ISERROR(MATCH([3]!Quota_Std_2022_23[[#This Row], [Gender]],$AN$2:$AN$4,0)),"0", "1")</f>
        <v>0</v>
      </c>
      <c r="AF3316" s="60" t="str">
        <f>IF(ISERROR(MATCH([3]!Quota_Std_2022_23[[#This Row], [Quota Type]],[3]Sheet1!$AO$2:$AO$12,0)),"0", "1")</f>
        <v>0</v>
      </c>
      <c r="AG3316" s="60" t="str">
        <f>IF(ISERROR(MATCH(#REF!,$BA$2:$BA$8,0)),"0", "1")</f>
        <v>0</v>
      </c>
      <c r="AH3316" s="60" t="str">
        <f>IF(ISERROR(MATCH(Passout2023[[#This Row], [Nationality Pakistani/ Foreign]],$D$3:$D$4,0)),"0", "1")</f>
        <v>0</v>
      </c>
    </row>
    <row r="3317">
      <c r="Y3317" s="60" t="str">
        <f>IF(ISERROR(MATCH(Passout2023[[#This Row], [Degree Duration (year)]],$M$3:$M$10,0)),"0", "1")</f>
        <v>0</v>
      </c>
      <c r="Z3317" s="60" t="str">
        <f>IF(ISERROR(MATCH(Passout2023[[#This Row], [Admission Type]],$F$3:$F$6,0)),"0", "1")</f>
        <v>0</v>
      </c>
      <c r="AA3317" s="60" t="str">
        <f>IF(ISERROR(MATCH(Passout2023[[#This Row], [Batch Start Year]],$L$3:$L$25,0)),"0", "1")</f>
        <v>0</v>
      </c>
      <c r="AB3317" s="60" t="str">
        <f>IF(ISERROR(MATCH(Passout2023[[#This Row], [Batch Start Semester]],$K$3:$K$6,0)),"0", "1")</f>
        <v>0</v>
      </c>
      <c r="AC3317" s="60" t="str">
        <f>IF(ISERROR(MATCH([3]!Quota_Std_2022_23[[#This Row], [SESSION_TYPE]],$AX$2:$AX$5,0)),"0", "1")</f>
        <v>0</v>
      </c>
      <c r="AD3317" s="60" t="str">
        <f>IF(ISERROR(MATCH(#REF!,#REF!,0)),"0", "1")</f>
        <v>0</v>
      </c>
      <c r="AE3317" s="60" t="str">
        <f>IF(ISERROR(MATCH([3]!Quota_Std_2022_23[[#This Row], [Gender]],$AN$2:$AN$4,0)),"0", "1")</f>
        <v>0</v>
      </c>
      <c r="AF3317" s="60" t="str">
        <f>IF(ISERROR(MATCH([3]!Quota_Std_2022_23[[#This Row], [Quota Type]],[3]Sheet1!$AO$2:$AO$12,0)),"0", "1")</f>
        <v>0</v>
      </c>
      <c r="AG3317" s="60" t="str">
        <f>IF(ISERROR(MATCH(#REF!,$BA$2:$BA$8,0)),"0", "1")</f>
        <v>0</v>
      </c>
      <c r="AH3317" s="60" t="str">
        <f>IF(ISERROR(MATCH(Passout2023[[#This Row], [Nationality Pakistani/ Foreign]],$D$3:$D$4,0)),"0", "1")</f>
        <v>0</v>
      </c>
    </row>
    <row r="3318">
      <c r="Y3318" s="60" t="str">
        <f>IF(ISERROR(MATCH(Passout2023[[#This Row], [Degree Duration (year)]],$M$3:$M$10,0)),"0", "1")</f>
        <v>0</v>
      </c>
      <c r="Z3318" s="60" t="str">
        <f>IF(ISERROR(MATCH(Passout2023[[#This Row], [Admission Type]],$F$3:$F$6,0)),"0", "1")</f>
        <v>0</v>
      </c>
      <c r="AA3318" s="60" t="str">
        <f>IF(ISERROR(MATCH(Passout2023[[#This Row], [Batch Start Year]],$L$3:$L$25,0)),"0", "1")</f>
        <v>0</v>
      </c>
      <c r="AB3318" s="60" t="str">
        <f>IF(ISERROR(MATCH(Passout2023[[#This Row], [Batch Start Semester]],$K$3:$K$6,0)),"0", "1")</f>
        <v>0</v>
      </c>
      <c r="AC3318" s="60" t="str">
        <f>IF(ISERROR(MATCH([3]!Quota_Std_2022_23[[#This Row], [SESSION_TYPE]],$AX$2:$AX$5,0)),"0", "1")</f>
        <v>0</v>
      </c>
      <c r="AD3318" s="60" t="str">
        <f>IF(ISERROR(MATCH(#REF!,#REF!,0)),"0", "1")</f>
        <v>0</v>
      </c>
      <c r="AE3318" s="60" t="str">
        <f>IF(ISERROR(MATCH([3]!Quota_Std_2022_23[[#This Row], [Gender]],$AN$2:$AN$4,0)),"0", "1")</f>
        <v>0</v>
      </c>
      <c r="AF3318" s="60" t="str">
        <f>IF(ISERROR(MATCH([3]!Quota_Std_2022_23[[#This Row], [Quota Type]],[3]Sheet1!$AO$2:$AO$12,0)),"0", "1")</f>
        <v>0</v>
      </c>
      <c r="AG3318" s="60" t="str">
        <f>IF(ISERROR(MATCH(#REF!,$BA$2:$BA$8,0)),"0", "1")</f>
        <v>0</v>
      </c>
      <c r="AH3318" s="60" t="str">
        <f>IF(ISERROR(MATCH(Passout2023[[#This Row], [Nationality Pakistani/ Foreign]],$D$3:$D$4,0)),"0", "1")</f>
        <v>0</v>
      </c>
    </row>
    <row r="3319">
      <c r="Y3319" s="60" t="str">
        <f>IF(ISERROR(MATCH(Passout2023[[#This Row], [Degree Duration (year)]],$M$3:$M$10,0)),"0", "1")</f>
        <v>0</v>
      </c>
      <c r="Z3319" s="60" t="str">
        <f>IF(ISERROR(MATCH(Passout2023[[#This Row], [Admission Type]],$F$3:$F$6,0)),"0", "1")</f>
        <v>0</v>
      </c>
      <c r="AA3319" s="60" t="str">
        <f>IF(ISERROR(MATCH(Passout2023[[#This Row], [Batch Start Year]],$L$3:$L$25,0)),"0", "1")</f>
        <v>0</v>
      </c>
      <c r="AB3319" s="60" t="str">
        <f>IF(ISERROR(MATCH(Passout2023[[#This Row], [Batch Start Semester]],$K$3:$K$6,0)),"0", "1")</f>
        <v>0</v>
      </c>
      <c r="AC3319" s="60" t="str">
        <f>IF(ISERROR(MATCH([3]!Quota_Std_2022_23[[#This Row], [SESSION_TYPE]],$AX$2:$AX$5,0)),"0", "1")</f>
        <v>0</v>
      </c>
      <c r="AD3319" s="60" t="str">
        <f>IF(ISERROR(MATCH(#REF!,#REF!,0)),"0", "1")</f>
        <v>0</v>
      </c>
      <c r="AE3319" s="60" t="str">
        <f>IF(ISERROR(MATCH([3]!Quota_Std_2022_23[[#This Row], [Gender]],$AN$2:$AN$4,0)),"0", "1")</f>
        <v>0</v>
      </c>
      <c r="AF3319" s="60" t="str">
        <f>IF(ISERROR(MATCH([3]!Quota_Std_2022_23[[#This Row], [Quota Type]],[3]Sheet1!$AO$2:$AO$12,0)),"0", "1")</f>
        <v>0</v>
      </c>
      <c r="AG3319" s="60" t="str">
        <f>IF(ISERROR(MATCH(#REF!,$BA$2:$BA$8,0)),"0", "1")</f>
        <v>0</v>
      </c>
      <c r="AH3319" s="60" t="str">
        <f>IF(ISERROR(MATCH(Passout2023[[#This Row], [Nationality Pakistani/ Foreign]],$D$3:$D$4,0)),"0", "1")</f>
        <v>0</v>
      </c>
    </row>
    <row r="3320">
      <c r="Y3320" s="60" t="str">
        <f>IF(ISERROR(MATCH(Passout2023[[#This Row], [Degree Duration (year)]],$M$3:$M$10,0)),"0", "1")</f>
        <v>0</v>
      </c>
      <c r="Z3320" s="60" t="str">
        <f>IF(ISERROR(MATCH(Passout2023[[#This Row], [Admission Type]],$F$3:$F$6,0)),"0", "1")</f>
        <v>0</v>
      </c>
      <c r="AA3320" s="60" t="str">
        <f>IF(ISERROR(MATCH(Passout2023[[#This Row], [Batch Start Year]],$L$3:$L$25,0)),"0", "1")</f>
        <v>0</v>
      </c>
      <c r="AB3320" s="60" t="str">
        <f>IF(ISERROR(MATCH(Passout2023[[#This Row], [Batch Start Semester]],$K$3:$K$6,0)),"0", "1")</f>
        <v>0</v>
      </c>
      <c r="AC3320" s="60" t="str">
        <f>IF(ISERROR(MATCH([3]!Quota_Std_2022_23[[#This Row], [SESSION_TYPE]],$AX$2:$AX$5,0)),"0", "1")</f>
        <v>0</v>
      </c>
      <c r="AD3320" s="60" t="str">
        <f>IF(ISERROR(MATCH(#REF!,#REF!,0)),"0", "1")</f>
        <v>0</v>
      </c>
      <c r="AE3320" s="60" t="str">
        <f>IF(ISERROR(MATCH([3]!Quota_Std_2022_23[[#This Row], [Gender]],$AN$2:$AN$4,0)),"0", "1")</f>
        <v>0</v>
      </c>
      <c r="AF3320" s="60" t="str">
        <f>IF(ISERROR(MATCH([3]!Quota_Std_2022_23[[#This Row], [Quota Type]],[3]Sheet1!$AO$2:$AO$12,0)),"0", "1")</f>
        <v>0</v>
      </c>
      <c r="AG3320" s="60" t="str">
        <f>IF(ISERROR(MATCH(#REF!,$BA$2:$BA$8,0)),"0", "1")</f>
        <v>0</v>
      </c>
      <c r="AH3320" s="60" t="str">
        <f>IF(ISERROR(MATCH(Passout2023[[#This Row], [Nationality Pakistani/ Foreign]],$D$3:$D$4,0)),"0", "1")</f>
        <v>0</v>
      </c>
    </row>
    <row r="3321">
      <c r="Y3321" s="60" t="str">
        <f>IF(ISERROR(MATCH(Passout2023[[#This Row], [Degree Duration (year)]],$M$3:$M$10,0)),"0", "1")</f>
        <v>0</v>
      </c>
      <c r="Z3321" s="60" t="str">
        <f>IF(ISERROR(MATCH(Passout2023[[#This Row], [Admission Type]],$F$3:$F$6,0)),"0", "1")</f>
        <v>0</v>
      </c>
      <c r="AA3321" s="60" t="str">
        <f>IF(ISERROR(MATCH(Passout2023[[#This Row], [Batch Start Year]],$L$3:$L$25,0)),"0", "1")</f>
        <v>0</v>
      </c>
      <c r="AB3321" s="60" t="str">
        <f>IF(ISERROR(MATCH(Passout2023[[#This Row], [Batch Start Semester]],$K$3:$K$6,0)),"0", "1")</f>
        <v>0</v>
      </c>
      <c r="AC3321" s="60" t="str">
        <f>IF(ISERROR(MATCH([3]!Quota_Std_2022_23[[#This Row], [SESSION_TYPE]],$AX$2:$AX$5,0)),"0", "1")</f>
        <v>0</v>
      </c>
      <c r="AD3321" s="60" t="str">
        <f>IF(ISERROR(MATCH(#REF!,#REF!,0)),"0", "1")</f>
        <v>0</v>
      </c>
      <c r="AE3321" s="60" t="str">
        <f>IF(ISERROR(MATCH([3]!Quota_Std_2022_23[[#This Row], [Gender]],$AN$2:$AN$4,0)),"0", "1")</f>
        <v>0</v>
      </c>
      <c r="AF3321" s="60" t="str">
        <f>IF(ISERROR(MATCH([3]!Quota_Std_2022_23[[#This Row], [Quota Type]],[3]Sheet1!$AO$2:$AO$12,0)),"0", "1")</f>
        <v>0</v>
      </c>
      <c r="AG3321" s="60" t="str">
        <f>IF(ISERROR(MATCH(#REF!,$BA$2:$BA$8,0)),"0", "1")</f>
        <v>0</v>
      </c>
      <c r="AH3321" s="60" t="str">
        <f>IF(ISERROR(MATCH(Passout2023[[#This Row], [Nationality Pakistani/ Foreign]],$D$3:$D$4,0)),"0", "1")</f>
        <v>0</v>
      </c>
    </row>
    <row r="3322">
      <c r="Y3322" s="60" t="str">
        <f>IF(ISERROR(MATCH(Passout2023[[#This Row], [Degree Duration (year)]],$M$3:$M$10,0)),"0", "1")</f>
        <v>0</v>
      </c>
      <c r="Z3322" s="60" t="str">
        <f>IF(ISERROR(MATCH(Passout2023[[#This Row], [Admission Type]],$F$3:$F$6,0)),"0", "1")</f>
        <v>0</v>
      </c>
      <c r="AA3322" s="60" t="str">
        <f>IF(ISERROR(MATCH(Passout2023[[#This Row], [Batch Start Year]],$L$3:$L$25,0)),"0", "1")</f>
        <v>0</v>
      </c>
      <c r="AB3322" s="60" t="str">
        <f>IF(ISERROR(MATCH(Passout2023[[#This Row], [Batch Start Semester]],$K$3:$K$6,0)),"0", "1")</f>
        <v>0</v>
      </c>
      <c r="AC3322" s="60" t="str">
        <f>IF(ISERROR(MATCH([3]!Quota_Std_2022_23[[#This Row], [SESSION_TYPE]],$AX$2:$AX$5,0)),"0", "1")</f>
        <v>0</v>
      </c>
      <c r="AD3322" s="60" t="str">
        <f>IF(ISERROR(MATCH(#REF!,#REF!,0)),"0", "1")</f>
        <v>0</v>
      </c>
      <c r="AE3322" s="60" t="str">
        <f>IF(ISERROR(MATCH([3]!Quota_Std_2022_23[[#This Row], [Gender]],$AN$2:$AN$4,0)),"0", "1")</f>
        <v>0</v>
      </c>
      <c r="AF3322" s="60" t="str">
        <f>IF(ISERROR(MATCH([3]!Quota_Std_2022_23[[#This Row], [Quota Type]],[3]Sheet1!$AO$2:$AO$12,0)),"0", "1")</f>
        <v>0</v>
      </c>
      <c r="AG3322" s="60" t="str">
        <f>IF(ISERROR(MATCH(#REF!,$BA$2:$BA$8,0)),"0", "1")</f>
        <v>0</v>
      </c>
      <c r="AH3322" s="60" t="str">
        <f>IF(ISERROR(MATCH(Passout2023[[#This Row], [Nationality Pakistani/ Foreign]],$D$3:$D$4,0)),"0", "1")</f>
        <v>0</v>
      </c>
    </row>
    <row r="3323">
      <c r="Y3323" s="60" t="str">
        <f>IF(ISERROR(MATCH(Passout2023[[#This Row], [Degree Duration (year)]],$M$3:$M$10,0)),"0", "1")</f>
        <v>0</v>
      </c>
      <c r="Z3323" s="60" t="str">
        <f>IF(ISERROR(MATCH(Passout2023[[#This Row], [Admission Type]],$F$3:$F$6,0)),"0", "1")</f>
        <v>0</v>
      </c>
      <c r="AA3323" s="60" t="str">
        <f>IF(ISERROR(MATCH(Passout2023[[#This Row], [Batch Start Year]],$L$3:$L$25,0)),"0", "1")</f>
        <v>0</v>
      </c>
      <c r="AB3323" s="60" t="str">
        <f>IF(ISERROR(MATCH(Passout2023[[#This Row], [Batch Start Semester]],$K$3:$K$6,0)),"0", "1")</f>
        <v>0</v>
      </c>
      <c r="AC3323" s="60" t="str">
        <f>IF(ISERROR(MATCH([3]!Quota_Std_2022_23[[#This Row], [SESSION_TYPE]],$AX$2:$AX$5,0)),"0", "1")</f>
        <v>0</v>
      </c>
      <c r="AD3323" s="60" t="str">
        <f>IF(ISERROR(MATCH(#REF!,#REF!,0)),"0", "1")</f>
        <v>0</v>
      </c>
      <c r="AE3323" s="60" t="str">
        <f>IF(ISERROR(MATCH([3]!Quota_Std_2022_23[[#This Row], [Gender]],$AN$2:$AN$4,0)),"0", "1")</f>
        <v>0</v>
      </c>
      <c r="AF3323" s="60" t="str">
        <f>IF(ISERROR(MATCH([3]!Quota_Std_2022_23[[#This Row], [Quota Type]],[3]Sheet1!$AO$2:$AO$12,0)),"0", "1")</f>
        <v>0</v>
      </c>
      <c r="AG3323" s="60" t="str">
        <f>IF(ISERROR(MATCH(#REF!,$BA$2:$BA$8,0)),"0", "1")</f>
        <v>0</v>
      </c>
      <c r="AH3323" s="60" t="str">
        <f>IF(ISERROR(MATCH(Passout2023[[#This Row], [Nationality Pakistani/ Foreign]],$D$3:$D$4,0)),"0", "1")</f>
        <v>0</v>
      </c>
    </row>
    <row r="3324">
      <c r="Y3324" s="60" t="str">
        <f>IF(ISERROR(MATCH(Passout2023[[#This Row], [Degree Duration (year)]],$M$3:$M$10,0)),"0", "1")</f>
        <v>0</v>
      </c>
      <c r="Z3324" s="60" t="str">
        <f>IF(ISERROR(MATCH(Passout2023[[#This Row], [Admission Type]],$F$3:$F$6,0)),"0", "1")</f>
        <v>0</v>
      </c>
      <c r="AA3324" s="60" t="str">
        <f>IF(ISERROR(MATCH(Passout2023[[#This Row], [Batch Start Year]],$L$3:$L$25,0)),"0", "1")</f>
        <v>0</v>
      </c>
      <c r="AB3324" s="60" t="str">
        <f>IF(ISERROR(MATCH(Passout2023[[#This Row], [Batch Start Semester]],$K$3:$K$6,0)),"0", "1")</f>
        <v>0</v>
      </c>
      <c r="AC3324" s="60" t="str">
        <f>IF(ISERROR(MATCH([3]!Quota_Std_2022_23[[#This Row], [SESSION_TYPE]],$AX$2:$AX$5,0)),"0", "1")</f>
        <v>0</v>
      </c>
      <c r="AD3324" s="60" t="str">
        <f>IF(ISERROR(MATCH(#REF!,#REF!,0)),"0", "1")</f>
        <v>0</v>
      </c>
      <c r="AE3324" s="60" t="str">
        <f>IF(ISERROR(MATCH([3]!Quota_Std_2022_23[[#This Row], [Gender]],$AN$2:$AN$4,0)),"0", "1")</f>
        <v>0</v>
      </c>
      <c r="AF3324" s="60" t="str">
        <f>IF(ISERROR(MATCH([3]!Quota_Std_2022_23[[#This Row], [Quota Type]],[3]Sheet1!$AO$2:$AO$12,0)),"0", "1")</f>
        <v>0</v>
      </c>
      <c r="AG3324" s="60" t="str">
        <f>IF(ISERROR(MATCH(#REF!,$BA$2:$BA$8,0)),"0", "1")</f>
        <v>0</v>
      </c>
      <c r="AH3324" s="60" t="str">
        <f>IF(ISERROR(MATCH(Passout2023[[#This Row], [Nationality Pakistani/ Foreign]],$D$3:$D$4,0)),"0", "1")</f>
        <v>0</v>
      </c>
    </row>
    <row r="3325">
      <c r="Y3325" s="60" t="str">
        <f>IF(ISERROR(MATCH(Passout2023[[#This Row], [Degree Duration (year)]],$M$3:$M$10,0)),"0", "1")</f>
        <v>0</v>
      </c>
      <c r="Z3325" s="60" t="str">
        <f>IF(ISERROR(MATCH(Passout2023[[#This Row], [Admission Type]],$F$3:$F$6,0)),"0", "1")</f>
        <v>0</v>
      </c>
      <c r="AA3325" s="60" t="str">
        <f>IF(ISERROR(MATCH(Passout2023[[#This Row], [Batch Start Year]],$L$3:$L$25,0)),"0", "1")</f>
        <v>0</v>
      </c>
      <c r="AB3325" s="60" t="str">
        <f>IF(ISERROR(MATCH(Passout2023[[#This Row], [Batch Start Semester]],$K$3:$K$6,0)),"0", "1")</f>
        <v>0</v>
      </c>
      <c r="AC3325" s="60" t="str">
        <f>IF(ISERROR(MATCH([3]!Quota_Std_2022_23[[#This Row], [SESSION_TYPE]],$AX$2:$AX$5,0)),"0", "1")</f>
        <v>0</v>
      </c>
      <c r="AD3325" s="60" t="str">
        <f>IF(ISERROR(MATCH(#REF!,#REF!,0)),"0", "1")</f>
        <v>0</v>
      </c>
      <c r="AE3325" s="60" t="str">
        <f>IF(ISERROR(MATCH([3]!Quota_Std_2022_23[[#This Row], [Gender]],$AN$2:$AN$4,0)),"0", "1")</f>
        <v>0</v>
      </c>
      <c r="AF3325" s="60" t="str">
        <f>IF(ISERROR(MATCH([3]!Quota_Std_2022_23[[#This Row], [Quota Type]],[3]Sheet1!$AO$2:$AO$12,0)),"0", "1")</f>
        <v>0</v>
      </c>
      <c r="AG3325" s="60" t="str">
        <f>IF(ISERROR(MATCH(#REF!,$BA$2:$BA$8,0)),"0", "1")</f>
        <v>0</v>
      </c>
      <c r="AH3325" s="60" t="str">
        <f>IF(ISERROR(MATCH(Passout2023[[#This Row], [Nationality Pakistani/ Foreign]],$D$3:$D$4,0)),"0", "1")</f>
        <v>0</v>
      </c>
    </row>
    <row r="3326">
      <c r="Y3326" s="60" t="str">
        <f>IF(ISERROR(MATCH(Passout2023[[#This Row], [Degree Duration (year)]],$M$3:$M$10,0)),"0", "1")</f>
        <v>0</v>
      </c>
      <c r="Z3326" s="60" t="str">
        <f>IF(ISERROR(MATCH(Passout2023[[#This Row], [Admission Type]],$F$3:$F$6,0)),"0", "1")</f>
        <v>0</v>
      </c>
      <c r="AA3326" s="60" t="str">
        <f>IF(ISERROR(MATCH(Passout2023[[#This Row], [Batch Start Year]],$L$3:$L$25,0)),"0", "1")</f>
        <v>0</v>
      </c>
      <c r="AB3326" s="60" t="str">
        <f>IF(ISERROR(MATCH(Passout2023[[#This Row], [Batch Start Semester]],$K$3:$K$6,0)),"0", "1")</f>
        <v>0</v>
      </c>
      <c r="AC3326" s="60" t="str">
        <f>IF(ISERROR(MATCH([3]!Quota_Std_2022_23[[#This Row], [SESSION_TYPE]],$AX$2:$AX$5,0)),"0", "1")</f>
        <v>0</v>
      </c>
      <c r="AD3326" s="60" t="str">
        <f>IF(ISERROR(MATCH(#REF!,#REF!,0)),"0", "1")</f>
        <v>0</v>
      </c>
      <c r="AE3326" s="60" t="str">
        <f>IF(ISERROR(MATCH([3]!Quota_Std_2022_23[[#This Row], [Gender]],$AN$2:$AN$4,0)),"0", "1")</f>
        <v>0</v>
      </c>
      <c r="AF3326" s="60" t="str">
        <f>IF(ISERROR(MATCH([3]!Quota_Std_2022_23[[#This Row], [Quota Type]],[3]Sheet1!$AO$2:$AO$12,0)),"0", "1")</f>
        <v>0</v>
      </c>
      <c r="AG3326" s="60" t="str">
        <f>IF(ISERROR(MATCH(#REF!,$BA$2:$BA$8,0)),"0", "1")</f>
        <v>0</v>
      </c>
      <c r="AH3326" s="60" t="str">
        <f>IF(ISERROR(MATCH(Passout2023[[#This Row], [Nationality Pakistani/ Foreign]],$D$3:$D$4,0)),"0", "1")</f>
        <v>0</v>
      </c>
    </row>
    <row r="3327">
      <c r="Y3327" s="60" t="str">
        <f>IF(ISERROR(MATCH(Passout2023[[#This Row], [Degree Duration (year)]],$M$3:$M$10,0)),"0", "1")</f>
        <v>0</v>
      </c>
      <c r="Z3327" s="60" t="str">
        <f>IF(ISERROR(MATCH(Passout2023[[#This Row], [Admission Type]],$F$3:$F$6,0)),"0", "1")</f>
        <v>0</v>
      </c>
      <c r="AA3327" s="60" t="str">
        <f>IF(ISERROR(MATCH(Passout2023[[#This Row], [Batch Start Year]],$L$3:$L$25,0)),"0", "1")</f>
        <v>0</v>
      </c>
      <c r="AB3327" s="60" t="str">
        <f>IF(ISERROR(MATCH(Passout2023[[#This Row], [Batch Start Semester]],$K$3:$K$6,0)),"0", "1")</f>
        <v>0</v>
      </c>
      <c r="AC3327" s="60" t="str">
        <f>IF(ISERROR(MATCH([3]!Quota_Std_2022_23[[#This Row], [SESSION_TYPE]],$AX$2:$AX$5,0)),"0", "1")</f>
        <v>0</v>
      </c>
      <c r="AD3327" s="60" t="str">
        <f>IF(ISERROR(MATCH(#REF!,#REF!,0)),"0", "1")</f>
        <v>0</v>
      </c>
      <c r="AE3327" s="60" t="str">
        <f>IF(ISERROR(MATCH([3]!Quota_Std_2022_23[[#This Row], [Gender]],$AN$2:$AN$4,0)),"0", "1")</f>
        <v>0</v>
      </c>
      <c r="AF3327" s="60" t="str">
        <f>IF(ISERROR(MATCH([3]!Quota_Std_2022_23[[#This Row], [Quota Type]],[3]Sheet1!$AO$2:$AO$12,0)),"0", "1")</f>
        <v>0</v>
      </c>
      <c r="AG3327" s="60" t="str">
        <f>IF(ISERROR(MATCH(#REF!,$BA$2:$BA$8,0)),"0", "1")</f>
        <v>0</v>
      </c>
      <c r="AH3327" s="60" t="str">
        <f>IF(ISERROR(MATCH(Passout2023[[#This Row], [Nationality Pakistani/ Foreign]],$D$3:$D$4,0)),"0", "1")</f>
        <v>0</v>
      </c>
    </row>
    <row r="3328">
      <c r="Y3328" s="60" t="str">
        <f>IF(ISERROR(MATCH(Passout2023[[#This Row], [Degree Duration (year)]],$M$3:$M$10,0)),"0", "1")</f>
        <v>0</v>
      </c>
      <c r="Z3328" s="60" t="str">
        <f>IF(ISERROR(MATCH(Passout2023[[#This Row], [Admission Type]],$F$3:$F$6,0)),"0", "1")</f>
        <v>0</v>
      </c>
      <c r="AA3328" s="60" t="str">
        <f>IF(ISERROR(MATCH(Passout2023[[#This Row], [Batch Start Year]],$L$3:$L$25,0)),"0", "1")</f>
        <v>0</v>
      </c>
      <c r="AB3328" s="60" t="str">
        <f>IF(ISERROR(MATCH(Passout2023[[#This Row], [Batch Start Semester]],$K$3:$K$6,0)),"0", "1")</f>
        <v>0</v>
      </c>
      <c r="AC3328" s="60" t="str">
        <f>IF(ISERROR(MATCH([3]!Quota_Std_2022_23[[#This Row], [SESSION_TYPE]],$AX$2:$AX$5,0)),"0", "1")</f>
        <v>0</v>
      </c>
      <c r="AD3328" s="60" t="str">
        <f>IF(ISERROR(MATCH(#REF!,#REF!,0)),"0", "1")</f>
        <v>0</v>
      </c>
      <c r="AE3328" s="60" t="str">
        <f>IF(ISERROR(MATCH([3]!Quota_Std_2022_23[[#This Row], [Gender]],$AN$2:$AN$4,0)),"0", "1")</f>
        <v>0</v>
      </c>
      <c r="AF3328" s="60" t="str">
        <f>IF(ISERROR(MATCH([3]!Quota_Std_2022_23[[#This Row], [Quota Type]],[3]Sheet1!$AO$2:$AO$12,0)),"0", "1")</f>
        <v>0</v>
      </c>
      <c r="AG3328" s="60" t="str">
        <f>IF(ISERROR(MATCH(#REF!,$BA$2:$BA$8,0)),"0", "1")</f>
        <v>0</v>
      </c>
      <c r="AH3328" s="60" t="str">
        <f>IF(ISERROR(MATCH(Passout2023[[#This Row], [Nationality Pakistani/ Foreign]],$D$3:$D$4,0)),"0", "1")</f>
        <v>0</v>
      </c>
    </row>
    <row r="3329">
      <c r="Y3329" s="60" t="str">
        <f>IF(ISERROR(MATCH(Passout2023[[#This Row], [Degree Duration (year)]],$M$3:$M$10,0)),"0", "1")</f>
        <v>0</v>
      </c>
      <c r="Z3329" s="60" t="str">
        <f>IF(ISERROR(MATCH(Passout2023[[#This Row], [Admission Type]],$F$3:$F$6,0)),"0", "1")</f>
        <v>0</v>
      </c>
      <c r="AA3329" s="60" t="str">
        <f>IF(ISERROR(MATCH(Passout2023[[#This Row], [Batch Start Year]],$L$3:$L$25,0)),"0", "1")</f>
        <v>0</v>
      </c>
      <c r="AB3329" s="60" t="str">
        <f>IF(ISERROR(MATCH(Passout2023[[#This Row], [Batch Start Semester]],$K$3:$K$6,0)),"0", "1")</f>
        <v>0</v>
      </c>
      <c r="AC3329" s="60" t="str">
        <f>IF(ISERROR(MATCH([3]!Quota_Std_2022_23[[#This Row], [SESSION_TYPE]],$AX$2:$AX$5,0)),"0", "1")</f>
        <v>0</v>
      </c>
      <c r="AD3329" s="60" t="str">
        <f>IF(ISERROR(MATCH(#REF!,#REF!,0)),"0", "1")</f>
        <v>0</v>
      </c>
      <c r="AE3329" s="60" t="str">
        <f>IF(ISERROR(MATCH([3]!Quota_Std_2022_23[[#This Row], [Gender]],$AN$2:$AN$4,0)),"0", "1")</f>
        <v>0</v>
      </c>
      <c r="AF3329" s="60" t="str">
        <f>IF(ISERROR(MATCH([3]!Quota_Std_2022_23[[#This Row], [Quota Type]],[3]Sheet1!$AO$2:$AO$12,0)),"0", "1")</f>
        <v>0</v>
      </c>
      <c r="AG3329" s="60" t="str">
        <f>IF(ISERROR(MATCH(#REF!,$BA$2:$BA$8,0)),"0", "1")</f>
        <v>0</v>
      </c>
      <c r="AH3329" s="60" t="str">
        <f>IF(ISERROR(MATCH(Passout2023[[#This Row], [Nationality Pakistani/ Foreign]],$D$3:$D$4,0)),"0", "1")</f>
        <v>0</v>
      </c>
    </row>
    <row r="3330">
      <c r="Y3330" s="60" t="str">
        <f>IF(ISERROR(MATCH(Passout2023[[#This Row], [Degree Duration (year)]],$M$3:$M$10,0)),"0", "1")</f>
        <v>0</v>
      </c>
      <c r="Z3330" s="60" t="str">
        <f>IF(ISERROR(MATCH(Passout2023[[#This Row], [Admission Type]],$F$3:$F$6,0)),"0", "1")</f>
        <v>0</v>
      </c>
      <c r="AA3330" s="60" t="str">
        <f>IF(ISERROR(MATCH(Passout2023[[#This Row], [Batch Start Year]],$L$3:$L$25,0)),"0", "1")</f>
        <v>0</v>
      </c>
      <c r="AB3330" s="60" t="str">
        <f>IF(ISERROR(MATCH(Passout2023[[#This Row], [Batch Start Semester]],$K$3:$K$6,0)),"0", "1")</f>
        <v>0</v>
      </c>
      <c r="AC3330" s="60" t="str">
        <f>IF(ISERROR(MATCH([3]!Quota_Std_2022_23[[#This Row], [SESSION_TYPE]],$AX$2:$AX$5,0)),"0", "1")</f>
        <v>0</v>
      </c>
      <c r="AD3330" s="60" t="str">
        <f>IF(ISERROR(MATCH(#REF!,#REF!,0)),"0", "1")</f>
        <v>0</v>
      </c>
      <c r="AE3330" s="60" t="str">
        <f>IF(ISERROR(MATCH([3]!Quota_Std_2022_23[[#This Row], [Gender]],$AN$2:$AN$4,0)),"0", "1")</f>
        <v>0</v>
      </c>
      <c r="AF3330" s="60" t="str">
        <f>IF(ISERROR(MATCH([3]!Quota_Std_2022_23[[#This Row], [Quota Type]],[3]Sheet1!$AO$2:$AO$12,0)),"0", "1")</f>
        <v>0</v>
      </c>
      <c r="AG3330" s="60" t="str">
        <f>IF(ISERROR(MATCH(#REF!,$BA$2:$BA$8,0)),"0", "1")</f>
        <v>0</v>
      </c>
      <c r="AH3330" s="60" t="str">
        <f>IF(ISERROR(MATCH(Passout2023[[#This Row], [Nationality Pakistani/ Foreign]],$D$3:$D$4,0)),"0", "1")</f>
        <v>0</v>
      </c>
    </row>
    <row r="3331">
      <c r="Y3331" s="60" t="str">
        <f>IF(ISERROR(MATCH(Passout2023[[#This Row], [Degree Duration (year)]],$M$3:$M$10,0)),"0", "1")</f>
        <v>0</v>
      </c>
      <c r="Z3331" s="60" t="str">
        <f>IF(ISERROR(MATCH(Passout2023[[#This Row], [Admission Type]],$F$3:$F$6,0)),"0", "1")</f>
        <v>0</v>
      </c>
      <c r="AA3331" s="60" t="str">
        <f>IF(ISERROR(MATCH(Passout2023[[#This Row], [Batch Start Year]],$L$3:$L$25,0)),"0", "1")</f>
        <v>0</v>
      </c>
      <c r="AB3331" s="60" t="str">
        <f>IF(ISERROR(MATCH(Passout2023[[#This Row], [Batch Start Semester]],$K$3:$K$6,0)),"0", "1")</f>
        <v>0</v>
      </c>
      <c r="AC3331" s="60" t="str">
        <f>IF(ISERROR(MATCH([3]!Quota_Std_2022_23[[#This Row], [SESSION_TYPE]],$AX$2:$AX$5,0)),"0", "1")</f>
        <v>0</v>
      </c>
      <c r="AD3331" s="60" t="str">
        <f>IF(ISERROR(MATCH(#REF!,#REF!,0)),"0", "1")</f>
        <v>0</v>
      </c>
      <c r="AE3331" s="60" t="str">
        <f>IF(ISERROR(MATCH([3]!Quota_Std_2022_23[[#This Row], [Gender]],$AN$2:$AN$4,0)),"0", "1")</f>
        <v>0</v>
      </c>
      <c r="AF3331" s="60" t="str">
        <f>IF(ISERROR(MATCH([3]!Quota_Std_2022_23[[#This Row], [Quota Type]],[3]Sheet1!$AO$2:$AO$12,0)),"0", "1")</f>
        <v>0</v>
      </c>
      <c r="AG3331" s="60" t="str">
        <f>IF(ISERROR(MATCH(#REF!,$BA$2:$BA$8,0)),"0", "1")</f>
        <v>0</v>
      </c>
      <c r="AH3331" s="60" t="str">
        <f>IF(ISERROR(MATCH(Passout2023[[#This Row], [Nationality Pakistani/ Foreign]],$D$3:$D$4,0)),"0", "1")</f>
        <v>0</v>
      </c>
    </row>
    <row r="3332">
      <c r="Y3332" s="60" t="str">
        <f>IF(ISERROR(MATCH(Passout2023[[#This Row], [Degree Duration (year)]],$M$3:$M$10,0)),"0", "1")</f>
        <v>0</v>
      </c>
      <c r="Z3332" s="60" t="str">
        <f>IF(ISERROR(MATCH(Passout2023[[#This Row], [Admission Type]],$F$3:$F$6,0)),"0", "1")</f>
        <v>0</v>
      </c>
      <c r="AA3332" s="60" t="str">
        <f>IF(ISERROR(MATCH(Passout2023[[#This Row], [Batch Start Year]],$L$3:$L$25,0)),"0", "1")</f>
        <v>0</v>
      </c>
      <c r="AB3332" s="60" t="str">
        <f>IF(ISERROR(MATCH(Passout2023[[#This Row], [Batch Start Semester]],$K$3:$K$6,0)),"0", "1")</f>
        <v>0</v>
      </c>
      <c r="AC3332" s="60" t="str">
        <f>IF(ISERROR(MATCH([3]!Quota_Std_2022_23[[#This Row], [SESSION_TYPE]],$AX$2:$AX$5,0)),"0", "1")</f>
        <v>0</v>
      </c>
      <c r="AD3332" s="60" t="str">
        <f>IF(ISERROR(MATCH(#REF!,#REF!,0)),"0", "1")</f>
        <v>0</v>
      </c>
      <c r="AE3332" s="60" t="str">
        <f>IF(ISERROR(MATCH([3]!Quota_Std_2022_23[[#This Row], [Gender]],$AN$2:$AN$4,0)),"0", "1")</f>
        <v>0</v>
      </c>
      <c r="AF3332" s="60" t="str">
        <f>IF(ISERROR(MATCH([3]!Quota_Std_2022_23[[#This Row], [Quota Type]],[3]Sheet1!$AO$2:$AO$12,0)),"0", "1")</f>
        <v>0</v>
      </c>
      <c r="AG3332" s="60" t="str">
        <f>IF(ISERROR(MATCH(#REF!,$BA$2:$BA$8,0)),"0", "1")</f>
        <v>0</v>
      </c>
      <c r="AH3332" s="60" t="str">
        <f>IF(ISERROR(MATCH(Passout2023[[#This Row], [Nationality Pakistani/ Foreign]],$D$3:$D$4,0)),"0", "1")</f>
        <v>0</v>
      </c>
    </row>
    <row r="3333">
      <c r="Y3333" s="60" t="str">
        <f>IF(ISERROR(MATCH(Passout2023[[#This Row], [Degree Duration (year)]],$M$3:$M$10,0)),"0", "1")</f>
        <v>0</v>
      </c>
      <c r="Z3333" s="60" t="str">
        <f>IF(ISERROR(MATCH(Passout2023[[#This Row], [Admission Type]],$F$3:$F$6,0)),"0", "1")</f>
        <v>0</v>
      </c>
      <c r="AA3333" s="60" t="str">
        <f>IF(ISERROR(MATCH(Passout2023[[#This Row], [Batch Start Year]],$L$3:$L$25,0)),"0", "1")</f>
        <v>0</v>
      </c>
      <c r="AB3333" s="60" t="str">
        <f>IF(ISERROR(MATCH(Passout2023[[#This Row], [Batch Start Semester]],$K$3:$K$6,0)),"0", "1")</f>
        <v>0</v>
      </c>
      <c r="AC3333" s="60" t="str">
        <f>IF(ISERROR(MATCH([3]!Quota_Std_2022_23[[#This Row], [SESSION_TYPE]],$AX$2:$AX$5,0)),"0", "1")</f>
        <v>0</v>
      </c>
      <c r="AD3333" s="60" t="str">
        <f>IF(ISERROR(MATCH(#REF!,#REF!,0)),"0", "1")</f>
        <v>0</v>
      </c>
      <c r="AE3333" s="60" t="str">
        <f>IF(ISERROR(MATCH([3]!Quota_Std_2022_23[[#This Row], [Gender]],$AN$2:$AN$4,0)),"0", "1")</f>
        <v>0</v>
      </c>
      <c r="AF3333" s="60" t="str">
        <f>IF(ISERROR(MATCH([3]!Quota_Std_2022_23[[#This Row], [Quota Type]],[3]Sheet1!$AO$2:$AO$12,0)),"0", "1")</f>
        <v>0</v>
      </c>
      <c r="AG3333" s="60" t="str">
        <f>IF(ISERROR(MATCH(#REF!,$BA$2:$BA$8,0)),"0", "1")</f>
        <v>0</v>
      </c>
      <c r="AH3333" s="60" t="str">
        <f>IF(ISERROR(MATCH(Passout2023[[#This Row], [Nationality Pakistani/ Foreign]],$D$3:$D$4,0)),"0", "1")</f>
        <v>0</v>
      </c>
    </row>
    <row r="3334">
      <c r="Y3334" s="60" t="str">
        <f>IF(ISERROR(MATCH(Passout2023[[#This Row], [Degree Duration (year)]],$M$3:$M$10,0)),"0", "1")</f>
        <v>0</v>
      </c>
      <c r="Z3334" s="60" t="str">
        <f>IF(ISERROR(MATCH(Passout2023[[#This Row], [Admission Type]],$F$3:$F$6,0)),"0", "1")</f>
        <v>0</v>
      </c>
      <c r="AA3334" s="60" t="str">
        <f>IF(ISERROR(MATCH(Passout2023[[#This Row], [Batch Start Year]],$L$3:$L$25,0)),"0", "1")</f>
        <v>0</v>
      </c>
      <c r="AB3334" s="60" t="str">
        <f>IF(ISERROR(MATCH(Passout2023[[#This Row], [Batch Start Semester]],$K$3:$K$6,0)),"0", "1")</f>
        <v>0</v>
      </c>
      <c r="AC3334" s="60" t="str">
        <f>IF(ISERROR(MATCH([3]!Quota_Std_2022_23[[#This Row], [SESSION_TYPE]],$AX$2:$AX$5,0)),"0", "1")</f>
        <v>0</v>
      </c>
      <c r="AD3334" s="60" t="str">
        <f>IF(ISERROR(MATCH(#REF!,#REF!,0)),"0", "1")</f>
        <v>0</v>
      </c>
      <c r="AE3334" s="60" t="str">
        <f>IF(ISERROR(MATCH([3]!Quota_Std_2022_23[[#This Row], [Gender]],$AN$2:$AN$4,0)),"0", "1")</f>
        <v>0</v>
      </c>
      <c r="AF3334" s="60" t="str">
        <f>IF(ISERROR(MATCH([3]!Quota_Std_2022_23[[#This Row], [Quota Type]],[3]Sheet1!$AO$2:$AO$12,0)),"0", "1")</f>
        <v>0</v>
      </c>
      <c r="AG3334" s="60" t="str">
        <f>IF(ISERROR(MATCH(#REF!,$BA$2:$BA$8,0)),"0", "1")</f>
        <v>0</v>
      </c>
      <c r="AH3334" s="60" t="str">
        <f>IF(ISERROR(MATCH(Passout2023[[#This Row], [Nationality Pakistani/ Foreign]],$D$3:$D$4,0)),"0", "1")</f>
        <v>0</v>
      </c>
    </row>
    <row r="3335">
      <c r="Y3335" s="60" t="str">
        <f>IF(ISERROR(MATCH(Passout2023[[#This Row], [Degree Duration (year)]],$M$3:$M$10,0)),"0", "1")</f>
        <v>0</v>
      </c>
      <c r="Z3335" s="60" t="str">
        <f>IF(ISERROR(MATCH(Passout2023[[#This Row], [Admission Type]],$F$3:$F$6,0)),"0", "1")</f>
        <v>0</v>
      </c>
      <c r="AA3335" s="60" t="str">
        <f>IF(ISERROR(MATCH(Passout2023[[#This Row], [Batch Start Year]],$L$3:$L$25,0)),"0", "1")</f>
        <v>0</v>
      </c>
      <c r="AB3335" s="60" t="str">
        <f>IF(ISERROR(MATCH(Passout2023[[#This Row], [Batch Start Semester]],$K$3:$K$6,0)),"0", "1")</f>
        <v>0</v>
      </c>
      <c r="AC3335" s="60" t="str">
        <f>IF(ISERROR(MATCH([3]!Quota_Std_2022_23[[#This Row], [SESSION_TYPE]],$AX$2:$AX$5,0)),"0", "1")</f>
        <v>0</v>
      </c>
      <c r="AD3335" s="60" t="str">
        <f>IF(ISERROR(MATCH(#REF!,#REF!,0)),"0", "1")</f>
        <v>0</v>
      </c>
      <c r="AE3335" s="60" t="str">
        <f>IF(ISERROR(MATCH([3]!Quota_Std_2022_23[[#This Row], [Gender]],$AN$2:$AN$4,0)),"0", "1")</f>
        <v>0</v>
      </c>
      <c r="AF3335" s="60" t="str">
        <f>IF(ISERROR(MATCH([3]!Quota_Std_2022_23[[#This Row], [Quota Type]],[3]Sheet1!$AO$2:$AO$12,0)),"0", "1")</f>
        <v>0</v>
      </c>
      <c r="AG3335" s="60" t="str">
        <f>IF(ISERROR(MATCH(#REF!,$BA$2:$BA$8,0)),"0", "1")</f>
        <v>0</v>
      </c>
      <c r="AH3335" s="60" t="str">
        <f>IF(ISERROR(MATCH(Passout2023[[#This Row], [Nationality Pakistani/ Foreign]],$D$3:$D$4,0)),"0", "1")</f>
        <v>0</v>
      </c>
    </row>
    <row r="3336">
      <c r="Y3336" s="60" t="str">
        <f>IF(ISERROR(MATCH(Passout2023[[#This Row], [Degree Duration (year)]],$M$3:$M$10,0)),"0", "1")</f>
        <v>0</v>
      </c>
      <c r="Z3336" s="60" t="str">
        <f>IF(ISERROR(MATCH(Passout2023[[#This Row], [Admission Type]],$F$3:$F$6,0)),"0", "1")</f>
        <v>0</v>
      </c>
      <c r="AA3336" s="60" t="str">
        <f>IF(ISERROR(MATCH(Passout2023[[#This Row], [Batch Start Year]],$L$3:$L$25,0)),"0", "1")</f>
        <v>0</v>
      </c>
      <c r="AB3336" s="60" t="str">
        <f>IF(ISERROR(MATCH(Passout2023[[#This Row], [Batch Start Semester]],$K$3:$K$6,0)),"0", "1")</f>
        <v>0</v>
      </c>
      <c r="AC3336" s="60" t="str">
        <f>IF(ISERROR(MATCH([3]!Quota_Std_2022_23[[#This Row], [SESSION_TYPE]],$AX$2:$AX$5,0)),"0", "1")</f>
        <v>0</v>
      </c>
      <c r="AD3336" s="60" t="str">
        <f>IF(ISERROR(MATCH(#REF!,#REF!,0)),"0", "1")</f>
        <v>0</v>
      </c>
      <c r="AE3336" s="60" t="str">
        <f>IF(ISERROR(MATCH([3]!Quota_Std_2022_23[[#This Row], [Gender]],$AN$2:$AN$4,0)),"0", "1")</f>
        <v>0</v>
      </c>
      <c r="AF3336" s="60" t="str">
        <f>IF(ISERROR(MATCH([3]!Quota_Std_2022_23[[#This Row], [Quota Type]],[3]Sheet1!$AO$2:$AO$12,0)),"0", "1")</f>
        <v>0</v>
      </c>
      <c r="AG3336" s="60" t="str">
        <f>IF(ISERROR(MATCH(#REF!,$BA$2:$BA$8,0)),"0", "1")</f>
        <v>0</v>
      </c>
      <c r="AH3336" s="60" t="str">
        <f>IF(ISERROR(MATCH(Passout2023[[#This Row], [Nationality Pakistani/ Foreign]],$D$3:$D$4,0)),"0", "1")</f>
        <v>0</v>
      </c>
    </row>
    <row r="3337">
      <c r="Y3337" s="60" t="str">
        <f>IF(ISERROR(MATCH(Passout2023[[#This Row], [Degree Duration (year)]],$M$3:$M$10,0)),"0", "1")</f>
        <v>0</v>
      </c>
      <c r="Z3337" s="60" t="str">
        <f>IF(ISERROR(MATCH(Passout2023[[#This Row], [Admission Type]],$F$3:$F$6,0)),"0", "1")</f>
        <v>0</v>
      </c>
      <c r="AA3337" s="60" t="str">
        <f>IF(ISERROR(MATCH(Passout2023[[#This Row], [Batch Start Year]],$L$3:$L$25,0)),"0", "1")</f>
        <v>0</v>
      </c>
      <c r="AB3337" s="60" t="str">
        <f>IF(ISERROR(MATCH(Passout2023[[#This Row], [Batch Start Semester]],$K$3:$K$6,0)),"0", "1")</f>
        <v>0</v>
      </c>
      <c r="AC3337" s="60" t="str">
        <f>IF(ISERROR(MATCH([3]!Quota_Std_2022_23[[#This Row], [SESSION_TYPE]],$AX$2:$AX$5,0)),"0", "1")</f>
        <v>0</v>
      </c>
      <c r="AD3337" s="60" t="str">
        <f>IF(ISERROR(MATCH(#REF!,#REF!,0)),"0", "1")</f>
        <v>0</v>
      </c>
      <c r="AE3337" s="60" t="str">
        <f>IF(ISERROR(MATCH([3]!Quota_Std_2022_23[[#This Row], [Gender]],$AN$2:$AN$4,0)),"0", "1")</f>
        <v>0</v>
      </c>
      <c r="AF3337" s="60" t="str">
        <f>IF(ISERROR(MATCH([3]!Quota_Std_2022_23[[#This Row], [Quota Type]],[3]Sheet1!$AO$2:$AO$12,0)),"0", "1")</f>
        <v>0</v>
      </c>
      <c r="AG3337" s="60" t="str">
        <f>IF(ISERROR(MATCH(#REF!,$BA$2:$BA$8,0)),"0", "1")</f>
        <v>0</v>
      </c>
      <c r="AH3337" s="60" t="str">
        <f>IF(ISERROR(MATCH(Passout2023[[#This Row], [Nationality Pakistani/ Foreign]],$D$3:$D$4,0)),"0", "1")</f>
        <v>0</v>
      </c>
    </row>
    <row r="3338">
      <c r="Y3338" s="60" t="str">
        <f>IF(ISERROR(MATCH(Passout2023[[#This Row], [Degree Duration (year)]],$M$3:$M$10,0)),"0", "1")</f>
        <v>0</v>
      </c>
      <c r="Z3338" s="60" t="str">
        <f>IF(ISERROR(MATCH(Passout2023[[#This Row], [Admission Type]],$F$3:$F$6,0)),"0", "1")</f>
        <v>0</v>
      </c>
      <c r="AA3338" s="60" t="str">
        <f>IF(ISERROR(MATCH(Passout2023[[#This Row], [Batch Start Year]],$L$3:$L$25,0)),"0", "1")</f>
        <v>0</v>
      </c>
      <c r="AB3338" s="60" t="str">
        <f>IF(ISERROR(MATCH(Passout2023[[#This Row], [Batch Start Semester]],$K$3:$K$6,0)),"0", "1")</f>
        <v>0</v>
      </c>
      <c r="AC3338" s="60" t="str">
        <f>IF(ISERROR(MATCH([3]!Quota_Std_2022_23[[#This Row], [SESSION_TYPE]],$AX$2:$AX$5,0)),"0", "1")</f>
        <v>0</v>
      </c>
      <c r="AD3338" s="60" t="str">
        <f>IF(ISERROR(MATCH(#REF!,#REF!,0)),"0", "1")</f>
        <v>0</v>
      </c>
      <c r="AE3338" s="60" t="str">
        <f>IF(ISERROR(MATCH([3]!Quota_Std_2022_23[[#This Row], [Gender]],$AN$2:$AN$4,0)),"0", "1")</f>
        <v>0</v>
      </c>
      <c r="AF3338" s="60" t="str">
        <f>IF(ISERROR(MATCH([3]!Quota_Std_2022_23[[#This Row], [Quota Type]],[3]Sheet1!$AO$2:$AO$12,0)),"0", "1")</f>
        <v>0</v>
      </c>
      <c r="AG3338" s="60" t="str">
        <f>IF(ISERROR(MATCH(#REF!,$BA$2:$BA$8,0)),"0", "1")</f>
        <v>0</v>
      </c>
      <c r="AH3338" s="60" t="str">
        <f>IF(ISERROR(MATCH(Passout2023[[#This Row], [Nationality Pakistani/ Foreign]],$D$3:$D$4,0)),"0", "1")</f>
        <v>0</v>
      </c>
    </row>
    <row r="3339">
      <c r="Y3339" s="60" t="str">
        <f>IF(ISERROR(MATCH(Passout2023[[#This Row], [Degree Duration (year)]],$M$3:$M$10,0)),"0", "1")</f>
        <v>0</v>
      </c>
      <c r="Z3339" s="60" t="str">
        <f>IF(ISERROR(MATCH(Passout2023[[#This Row], [Admission Type]],$F$3:$F$6,0)),"0", "1")</f>
        <v>0</v>
      </c>
      <c r="AA3339" s="60" t="str">
        <f>IF(ISERROR(MATCH(Passout2023[[#This Row], [Batch Start Year]],$L$3:$L$25,0)),"0", "1")</f>
        <v>0</v>
      </c>
      <c r="AB3339" s="60" t="str">
        <f>IF(ISERROR(MATCH(Passout2023[[#This Row], [Batch Start Semester]],$K$3:$K$6,0)),"0", "1")</f>
        <v>0</v>
      </c>
      <c r="AC3339" s="60" t="str">
        <f>IF(ISERROR(MATCH([3]!Quota_Std_2022_23[[#This Row], [SESSION_TYPE]],$AX$2:$AX$5,0)),"0", "1")</f>
        <v>0</v>
      </c>
      <c r="AD3339" s="60" t="str">
        <f>IF(ISERROR(MATCH(#REF!,#REF!,0)),"0", "1")</f>
        <v>0</v>
      </c>
      <c r="AE3339" s="60" t="str">
        <f>IF(ISERROR(MATCH([3]!Quota_Std_2022_23[[#This Row], [Gender]],$AN$2:$AN$4,0)),"0", "1")</f>
        <v>0</v>
      </c>
      <c r="AF3339" s="60" t="str">
        <f>IF(ISERROR(MATCH([3]!Quota_Std_2022_23[[#This Row], [Quota Type]],[3]Sheet1!$AO$2:$AO$12,0)),"0", "1")</f>
        <v>0</v>
      </c>
      <c r="AG3339" s="60" t="str">
        <f>IF(ISERROR(MATCH(#REF!,$BA$2:$BA$8,0)),"0", "1")</f>
        <v>0</v>
      </c>
      <c r="AH3339" s="60" t="str">
        <f>IF(ISERROR(MATCH(Passout2023[[#This Row], [Nationality Pakistani/ Foreign]],$D$3:$D$4,0)),"0", "1")</f>
        <v>0</v>
      </c>
    </row>
    <row r="3340">
      <c r="Y3340" s="60" t="str">
        <f>IF(ISERROR(MATCH(Passout2023[[#This Row], [Degree Duration (year)]],$M$3:$M$10,0)),"0", "1")</f>
        <v>0</v>
      </c>
      <c r="Z3340" s="60" t="str">
        <f>IF(ISERROR(MATCH(Passout2023[[#This Row], [Admission Type]],$F$3:$F$6,0)),"0", "1")</f>
        <v>0</v>
      </c>
      <c r="AA3340" s="60" t="str">
        <f>IF(ISERROR(MATCH(Passout2023[[#This Row], [Batch Start Year]],$L$3:$L$25,0)),"0", "1")</f>
        <v>0</v>
      </c>
      <c r="AB3340" s="60" t="str">
        <f>IF(ISERROR(MATCH(Passout2023[[#This Row], [Batch Start Semester]],$K$3:$K$6,0)),"0", "1")</f>
        <v>0</v>
      </c>
      <c r="AC3340" s="60" t="str">
        <f>IF(ISERROR(MATCH([3]!Quota_Std_2022_23[[#This Row], [SESSION_TYPE]],$AX$2:$AX$5,0)),"0", "1")</f>
        <v>0</v>
      </c>
      <c r="AD3340" s="60" t="str">
        <f>IF(ISERROR(MATCH(#REF!,#REF!,0)),"0", "1")</f>
        <v>0</v>
      </c>
      <c r="AE3340" s="60" t="str">
        <f>IF(ISERROR(MATCH([3]!Quota_Std_2022_23[[#This Row], [Gender]],$AN$2:$AN$4,0)),"0", "1")</f>
        <v>0</v>
      </c>
      <c r="AF3340" s="60" t="str">
        <f>IF(ISERROR(MATCH([3]!Quota_Std_2022_23[[#This Row], [Quota Type]],[3]Sheet1!$AO$2:$AO$12,0)),"0", "1")</f>
        <v>0</v>
      </c>
      <c r="AG3340" s="60" t="str">
        <f>IF(ISERROR(MATCH(#REF!,$BA$2:$BA$8,0)),"0", "1")</f>
        <v>0</v>
      </c>
      <c r="AH3340" s="60" t="str">
        <f>IF(ISERROR(MATCH(Passout2023[[#This Row], [Nationality Pakistani/ Foreign]],$D$3:$D$4,0)),"0", "1")</f>
        <v>0</v>
      </c>
    </row>
    <row r="3341">
      <c r="Y3341" s="60" t="str">
        <f>IF(ISERROR(MATCH(Passout2023[[#This Row], [Degree Duration (year)]],$M$3:$M$10,0)),"0", "1")</f>
        <v>0</v>
      </c>
      <c r="Z3341" s="60" t="str">
        <f>IF(ISERROR(MATCH(Passout2023[[#This Row], [Admission Type]],$F$3:$F$6,0)),"0", "1")</f>
        <v>0</v>
      </c>
      <c r="AA3341" s="60" t="str">
        <f>IF(ISERROR(MATCH(Passout2023[[#This Row], [Batch Start Year]],$L$3:$L$25,0)),"0", "1")</f>
        <v>0</v>
      </c>
      <c r="AB3341" s="60" t="str">
        <f>IF(ISERROR(MATCH(Passout2023[[#This Row], [Batch Start Semester]],$K$3:$K$6,0)),"0", "1")</f>
        <v>0</v>
      </c>
      <c r="AC3341" s="60" t="str">
        <f>IF(ISERROR(MATCH([3]!Quota_Std_2022_23[[#This Row], [SESSION_TYPE]],$AX$2:$AX$5,0)),"0", "1")</f>
        <v>0</v>
      </c>
      <c r="AD3341" s="60" t="str">
        <f>IF(ISERROR(MATCH(#REF!,#REF!,0)),"0", "1")</f>
        <v>0</v>
      </c>
      <c r="AE3341" s="60" t="str">
        <f>IF(ISERROR(MATCH([3]!Quota_Std_2022_23[[#This Row], [Gender]],$AN$2:$AN$4,0)),"0", "1")</f>
        <v>0</v>
      </c>
      <c r="AF3341" s="60" t="str">
        <f>IF(ISERROR(MATCH([3]!Quota_Std_2022_23[[#This Row], [Quota Type]],[3]Sheet1!$AO$2:$AO$12,0)),"0", "1")</f>
        <v>0</v>
      </c>
      <c r="AG3341" s="60" t="str">
        <f>IF(ISERROR(MATCH(#REF!,$BA$2:$BA$8,0)),"0", "1")</f>
        <v>0</v>
      </c>
      <c r="AH3341" s="60" t="str">
        <f>IF(ISERROR(MATCH(Passout2023[[#This Row], [Nationality Pakistani/ Foreign]],$D$3:$D$4,0)),"0", "1")</f>
        <v>0</v>
      </c>
    </row>
    <row r="3342">
      <c r="Y3342" s="60" t="str">
        <f>IF(ISERROR(MATCH(Passout2023[[#This Row], [Degree Duration (year)]],$M$3:$M$10,0)),"0", "1")</f>
        <v>0</v>
      </c>
      <c r="Z3342" s="60" t="str">
        <f>IF(ISERROR(MATCH(Passout2023[[#This Row], [Admission Type]],$F$3:$F$6,0)),"0", "1")</f>
        <v>0</v>
      </c>
      <c r="AA3342" s="60" t="str">
        <f>IF(ISERROR(MATCH(Passout2023[[#This Row], [Batch Start Year]],$L$3:$L$25,0)),"0", "1")</f>
        <v>0</v>
      </c>
      <c r="AB3342" s="60" t="str">
        <f>IF(ISERROR(MATCH(Passout2023[[#This Row], [Batch Start Semester]],$K$3:$K$6,0)),"0", "1")</f>
        <v>0</v>
      </c>
      <c r="AC3342" s="60" t="str">
        <f>IF(ISERROR(MATCH([3]!Quota_Std_2022_23[[#This Row], [SESSION_TYPE]],$AX$2:$AX$5,0)),"0", "1")</f>
        <v>0</v>
      </c>
      <c r="AD3342" s="60" t="str">
        <f>IF(ISERROR(MATCH(#REF!,#REF!,0)),"0", "1")</f>
        <v>0</v>
      </c>
      <c r="AE3342" s="60" t="str">
        <f>IF(ISERROR(MATCH([3]!Quota_Std_2022_23[[#This Row], [Gender]],$AN$2:$AN$4,0)),"0", "1")</f>
        <v>0</v>
      </c>
      <c r="AF3342" s="60" t="str">
        <f>IF(ISERROR(MATCH([3]!Quota_Std_2022_23[[#This Row], [Quota Type]],[3]Sheet1!$AO$2:$AO$12,0)),"0", "1")</f>
        <v>0</v>
      </c>
      <c r="AG3342" s="60" t="str">
        <f>IF(ISERROR(MATCH(#REF!,$BA$2:$BA$8,0)),"0", "1")</f>
        <v>0</v>
      </c>
      <c r="AH3342" s="60" t="str">
        <f>IF(ISERROR(MATCH(Passout2023[[#This Row], [Nationality Pakistani/ Foreign]],$D$3:$D$4,0)),"0", "1")</f>
        <v>0</v>
      </c>
    </row>
    <row r="3343">
      <c r="Y3343" s="60" t="str">
        <f>IF(ISERROR(MATCH(Passout2023[[#This Row], [Degree Duration (year)]],$M$3:$M$10,0)),"0", "1")</f>
        <v>0</v>
      </c>
      <c r="Z3343" s="60" t="str">
        <f>IF(ISERROR(MATCH(Passout2023[[#This Row], [Admission Type]],$F$3:$F$6,0)),"0", "1")</f>
        <v>0</v>
      </c>
      <c r="AA3343" s="60" t="str">
        <f>IF(ISERROR(MATCH(Passout2023[[#This Row], [Batch Start Year]],$L$3:$L$25,0)),"0", "1")</f>
        <v>0</v>
      </c>
      <c r="AB3343" s="60" t="str">
        <f>IF(ISERROR(MATCH(Passout2023[[#This Row], [Batch Start Semester]],$K$3:$K$6,0)),"0", "1")</f>
        <v>0</v>
      </c>
      <c r="AC3343" s="60" t="str">
        <f>IF(ISERROR(MATCH([3]!Quota_Std_2022_23[[#This Row], [SESSION_TYPE]],$AX$2:$AX$5,0)),"0", "1")</f>
        <v>0</v>
      </c>
      <c r="AD3343" s="60" t="str">
        <f>IF(ISERROR(MATCH(#REF!,#REF!,0)),"0", "1")</f>
        <v>0</v>
      </c>
      <c r="AE3343" s="60" t="str">
        <f>IF(ISERROR(MATCH([3]!Quota_Std_2022_23[[#This Row], [Gender]],$AN$2:$AN$4,0)),"0", "1")</f>
        <v>0</v>
      </c>
      <c r="AF3343" s="60" t="str">
        <f>IF(ISERROR(MATCH([3]!Quota_Std_2022_23[[#This Row], [Quota Type]],[3]Sheet1!$AO$2:$AO$12,0)),"0", "1")</f>
        <v>0</v>
      </c>
      <c r="AG3343" s="60" t="str">
        <f>IF(ISERROR(MATCH(#REF!,$BA$2:$BA$8,0)),"0", "1")</f>
        <v>0</v>
      </c>
      <c r="AH3343" s="60" t="str">
        <f>IF(ISERROR(MATCH(Passout2023[[#This Row], [Nationality Pakistani/ Foreign]],$D$3:$D$4,0)),"0", "1")</f>
        <v>0</v>
      </c>
    </row>
    <row r="3344">
      <c r="Y3344" s="60" t="str">
        <f>IF(ISERROR(MATCH(Passout2023[[#This Row], [Degree Duration (year)]],$M$3:$M$10,0)),"0", "1")</f>
        <v>0</v>
      </c>
      <c r="Z3344" s="60" t="str">
        <f>IF(ISERROR(MATCH(Passout2023[[#This Row], [Admission Type]],$F$3:$F$6,0)),"0", "1")</f>
        <v>0</v>
      </c>
      <c r="AA3344" s="60" t="str">
        <f>IF(ISERROR(MATCH(Passout2023[[#This Row], [Batch Start Year]],$L$3:$L$25,0)),"0", "1")</f>
        <v>0</v>
      </c>
      <c r="AB3344" s="60" t="str">
        <f>IF(ISERROR(MATCH(Passout2023[[#This Row], [Batch Start Semester]],$K$3:$K$6,0)),"0", "1")</f>
        <v>0</v>
      </c>
      <c r="AC3344" s="60" t="str">
        <f>IF(ISERROR(MATCH([3]!Quota_Std_2022_23[[#This Row], [SESSION_TYPE]],$AX$2:$AX$5,0)),"0", "1")</f>
        <v>0</v>
      </c>
      <c r="AD3344" s="60" t="str">
        <f>IF(ISERROR(MATCH(#REF!,#REF!,0)),"0", "1")</f>
        <v>0</v>
      </c>
      <c r="AE3344" s="60" t="str">
        <f>IF(ISERROR(MATCH([3]!Quota_Std_2022_23[[#This Row], [Gender]],$AN$2:$AN$4,0)),"0", "1")</f>
        <v>0</v>
      </c>
      <c r="AF3344" s="60" t="str">
        <f>IF(ISERROR(MATCH([3]!Quota_Std_2022_23[[#This Row], [Quota Type]],[3]Sheet1!$AO$2:$AO$12,0)),"0", "1")</f>
        <v>0</v>
      </c>
      <c r="AG3344" s="60" t="str">
        <f>IF(ISERROR(MATCH(#REF!,$BA$2:$BA$8,0)),"0", "1")</f>
        <v>0</v>
      </c>
      <c r="AH3344" s="60" t="str">
        <f>IF(ISERROR(MATCH(Passout2023[[#This Row], [Nationality Pakistani/ Foreign]],$D$3:$D$4,0)),"0", "1")</f>
        <v>0</v>
      </c>
    </row>
    <row r="3345">
      <c r="Y3345" s="60" t="str">
        <f>IF(ISERROR(MATCH(Passout2023[[#This Row], [Degree Duration (year)]],$M$3:$M$10,0)),"0", "1")</f>
        <v>0</v>
      </c>
      <c r="Z3345" s="60" t="str">
        <f>IF(ISERROR(MATCH(Passout2023[[#This Row], [Admission Type]],$F$3:$F$6,0)),"0", "1")</f>
        <v>0</v>
      </c>
      <c r="AA3345" s="60" t="str">
        <f>IF(ISERROR(MATCH(Passout2023[[#This Row], [Batch Start Year]],$L$3:$L$25,0)),"0", "1")</f>
        <v>0</v>
      </c>
      <c r="AB3345" s="60" t="str">
        <f>IF(ISERROR(MATCH(Passout2023[[#This Row], [Batch Start Semester]],$K$3:$K$6,0)),"0", "1")</f>
        <v>0</v>
      </c>
      <c r="AC3345" s="60" t="str">
        <f>IF(ISERROR(MATCH([3]!Quota_Std_2022_23[[#This Row], [SESSION_TYPE]],$AX$2:$AX$5,0)),"0", "1")</f>
        <v>0</v>
      </c>
      <c r="AD3345" s="60" t="str">
        <f>IF(ISERROR(MATCH(#REF!,#REF!,0)),"0", "1")</f>
        <v>0</v>
      </c>
      <c r="AE3345" s="60" t="str">
        <f>IF(ISERROR(MATCH([3]!Quota_Std_2022_23[[#This Row], [Gender]],$AN$2:$AN$4,0)),"0", "1")</f>
        <v>0</v>
      </c>
      <c r="AF3345" s="60" t="str">
        <f>IF(ISERROR(MATCH([3]!Quota_Std_2022_23[[#This Row], [Quota Type]],[3]Sheet1!$AO$2:$AO$12,0)),"0", "1")</f>
        <v>0</v>
      </c>
      <c r="AG3345" s="60" t="str">
        <f>IF(ISERROR(MATCH(#REF!,$BA$2:$BA$8,0)),"0", "1")</f>
        <v>0</v>
      </c>
      <c r="AH3345" s="60" t="str">
        <f>IF(ISERROR(MATCH(Passout2023[[#This Row], [Nationality Pakistani/ Foreign]],$D$3:$D$4,0)),"0", "1")</f>
        <v>0</v>
      </c>
    </row>
    <row r="3346">
      <c r="Y3346" s="60" t="str">
        <f>IF(ISERROR(MATCH(Passout2023[[#This Row], [Degree Duration (year)]],$M$3:$M$10,0)),"0", "1")</f>
        <v>0</v>
      </c>
      <c r="Z3346" s="60" t="str">
        <f>IF(ISERROR(MATCH(Passout2023[[#This Row], [Admission Type]],$F$3:$F$6,0)),"0", "1")</f>
        <v>0</v>
      </c>
      <c r="AA3346" s="60" t="str">
        <f>IF(ISERROR(MATCH(Passout2023[[#This Row], [Batch Start Year]],$L$3:$L$25,0)),"0", "1")</f>
        <v>0</v>
      </c>
      <c r="AB3346" s="60" t="str">
        <f>IF(ISERROR(MATCH(Passout2023[[#This Row], [Batch Start Semester]],$K$3:$K$6,0)),"0", "1")</f>
        <v>0</v>
      </c>
      <c r="AC3346" s="60" t="str">
        <f>IF(ISERROR(MATCH([3]!Quota_Std_2022_23[[#This Row], [SESSION_TYPE]],$AX$2:$AX$5,0)),"0", "1")</f>
        <v>0</v>
      </c>
      <c r="AD3346" s="60" t="str">
        <f>IF(ISERROR(MATCH(#REF!,#REF!,0)),"0", "1")</f>
        <v>0</v>
      </c>
      <c r="AE3346" s="60" t="str">
        <f>IF(ISERROR(MATCH([3]!Quota_Std_2022_23[[#This Row], [Gender]],$AN$2:$AN$4,0)),"0", "1")</f>
        <v>0</v>
      </c>
      <c r="AF3346" s="60" t="str">
        <f>IF(ISERROR(MATCH([3]!Quota_Std_2022_23[[#This Row], [Quota Type]],[3]Sheet1!$AO$2:$AO$12,0)),"0", "1")</f>
        <v>0</v>
      </c>
      <c r="AG3346" s="60" t="str">
        <f>IF(ISERROR(MATCH(#REF!,$BA$2:$BA$8,0)),"0", "1")</f>
        <v>0</v>
      </c>
      <c r="AH3346" s="60" t="str">
        <f>IF(ISERROR(MATCH(Passout2023[[#This Row], [Nationality Pakistani/ Foreign]],$D$3:$D$4,0)),"0", "1")</f>
        <v>0</v>
      </c>
    </row>
    <row r="3347">
      <c r="Y3347" s="60" t="str">
        <f>IF(ISERROR(MATCH(Passout2023[[#This Row], [Degree Duration (year)]],$M$3:$M$10,0)),"0", "1")</f>
        <v>0</v>
      </c>
      <c r="Z3347" s="60" t="str">
        <f>IF(ISERROR(MATCH(Passout2023[[#This Row], [Admission Type]],$F$3:$F$6,0)),"0", "1")</f>
        <v>0</v>
      </c>
      <c r="AA3347" s="60" t="str">
        <f>IF(ISERROR(MATCH(Passout2023[[#This Row], [Batch Start Year]],$L$3:$L$25,0)),"0", "1")</f>
        <v>0</v>
      </c>
      <c r="AB3347" s="60" t="str">
        <f>IF(ISERROR(MATCH(Passout2023[[#This Row], [Batch Start Semester]],$K$3:$K$6,0)),"0", "1")</f>
        <v>0</v>
      </c>
      <c r="AC3347" s="60" t="str">
        <f>IF(ISERROR(MATCH([3]!Quota_Std_2022_23[[#This Row], [SESSION_TYPE]],$AX$2:$AX$5,0)),"0", "1")</f>
        <v>0</v>
      </c>
      <c r="AD3347" s="60" t="str">
        <f>IF(ISERROR(MATCH(#REF!,#REF!,0)),"0", "1")</f>
        <v>0</v>
      </c>
      <c r="AE3347" s="60" t="str">
        <f>IF(ISERROR(MATCH([3]!Quota_Std_2022_23[[#This Row], [Gender]],$AN$2:$AN$4,0)),"0", "1")</f>
        <v>0</v>
      </c>
      <c r="AF3347" s="60" t="str">
        <f>IF(ISERROR(MATCH([3]!Quota_Std_2022_23[[#This Row], [Quota Type]],[3]Sheet1!$AO$2:$AO$12,0)),"0", "1")</f>
        <v>0</v>
      </c>
      <c r="AG3347" s="60" t="str">
        <f>IF(ISERROR(MATCH(#REF!,$BA$2:$BA$8,0)),"0", "1")</f>
        <v>0</v>
      </c>
      <c r="AH3347" s="60" t="str">
        <f>IF(ISERROR(MATCH(Passout2023[[#This Row], [Nationality Pakistani/ Foreign]],$D$3:$D$4,0)),"0", "1")</f>
        <v>0</v>
      </c>
    </row>
    <row r="3348">
      <c r="Y3348" s="60" t="str">
        <f>IF(ISERROR(MATCH(Passout2023[[#This Row], [Degree Duration (year)]],$M$3:$M$10,0)),"0", "1")</f>
        <v>0</v>
      </c>
      <c r="Z3348" s="60" t="str">
        <f>IF(ISERROR(MATCH(Passout2023[[#This Row], [Admission Type]],$F$3:$F$6,0)),"0", "1")</f>
        <v>0</v>
      </c>
      <c r="AA3348" s="60" t="str">
        <f>IF(ISERROR(MATCH(Passout2023[[#This Row], [Batch Start Year]],$L$3:$L$25,0)),"0", "1")</f>
        <v>0</v>
      </c>
      <c r="AB3348" s="60" t="str">
        <f>IF(ISERROR(MATCH(Passout2023[[#This Row], [Batch Start Semester]],$K$3:$K$6,0)),"0", "1")</f>
        <v>0</v>
      </c>
      <c r="AC3348" s="60" t="str">
        <f>IF(ISERROR(MATCH([3]!Quota_Std_2022_23[[#This Row], [SESSION_TYPE]],$AX$2:$AX$5,0)),"0", "1")</f>
        <v>0</v>
      </c>
      <c r="AD3348" s="60" t="str">
        <f>IF(ISERROR(MATCH(#REF!,#REF!,0)),"0", "1")</f>
        <v>0</v>
      </c>
      <c r="AE3348" s="60" t="str">
        <f>IF(ISERROR(MATCH([3]!Quota_Std_2022_23[[#This Row], [Gender]],$AN$2:$AN$4,0)),"0", "1")</f>
        <v>0</v>
      </c>
      <c r="AF3348" s="60" t="str">
        <f>IF(ISERROR(MATCH([3]!Quota_Std_2022_23[[#This Row], [Quota Type]],[3]Sheet1!$AO$2:$AO$12,0)),"0", "1")</f>
        <v>0</v>
      </c>
      <c r="AG3348" s="60" t="str">
        <f>IF(ISERROR(MATCH(#REF!,$BA$2:$BA$8,0)),"0", "1")</f>
        <v>0</v>
      </c>
      <c r="AH3348" s="60" t="str">
        <f>IF(ISERROR(MATCH(Passout2023[[#This Row], [Nationality Pakistani/ Foreign]],$D$3:$D$4,0)),"0", "1")</f>
        <v>0</v>
      </c>
    </row>
    <row r="3349">
      <c r="Y3349" s="60" t="str">
        <f>IF(ISERROR(MATCH(Passout2023[[#This Row], [Degree Duration (year)]],$M$3:$M$10,0)),"0", "1")</f>
        <v>0</v>
      </c>
      <c r="Z3349" s="60" t="str">
        <f>IF(ISERROR(MATCH(Passout2023[[#This Row], [Admission Type]],$F$3:$F$6,0)),"0", "1")</f>
        <v>0</v>
      </c>
      <c r="AA3349" s="60" t="str">
        <f>IF(ISERROR(MATCH(Passout2023[[#This Row], [Batch Start Year]],$L$3:$L$25,0)),"0", "1")</f>
        <v>0</v>
      </c>
      <c r="AB3349" s="60" t="str">
        <f>IF(ISERROR(MATCH(Passout2023[[#This Row], [Batch Start Semester]],$K$3:$K$6,0)),"0", "1")</f>
        <v>0</v>
      </c>
      <c r="AC3349" s="60" t="str">
        <f>IF(ISERROR(MATCH([3]!Quota_Std_2022_23[[#This Row], [SESSION_TYPE]],$AX$2:$AX$5,0)),"0", "1")</f>
        <v>0</v>
      </c>
      <c r="AD3349" s="60" t="str">
        <f>IF(ISERROR(MATCH(#REF!,#REF!,0)),"0", "1")</f>
        <v>0</v>
      </c>
      <c r="AE3349" s="60" t="str">
        <f>IF(ISERROR(MATCH([3]!Quota_Std_2022_23[[#This Row], [Gender]],$AN$2:$AN$4,0)),"0", "1")</f>
        <v>0</v>
      </c>
      <c r="AF3349" s="60" t="str">
        <f>IF(ISERROR(MATCH([3]!Quota_Std_2022_23[[#This Row], [Quota Type]],[3]Sheet1!$AO$2:$AO$12,0)),"0", "1")</f>
        <v>0</v>
      </c>
      <c r="AG3349" s="60" t="str">
        <f>IF(ISERROR(MATCH(#REF!,$BA$2:$BA$8,0)),"0", "1")</f>
        <v>0</v>
      </c>
      <c r="AH3349" s="60" t="str">
        <f>IF(ISERROR(MATCH(Passout2023[[#This Row], [Nationality Pakistani/ Foreign]],$D$3:$D$4,0)),"0", "1")</f>
        <v>0</v>
      </c>
    </row>
    <row r="3350">
      <c r="Y3350" s="60" t="str">
        <f>IF(ISERROR(MATCH(Passout2023[[#This Row], [Degree Duration (year)]],$M$3:$M$10,0)),"0", "1")</f>
        <v>0</v>
      </c>
      <c r="Z3350" s="60" t="str">
        <f>IF(ISERROR(MATCH(Passout2023[[#This Row], [Admission Type]],$F$3:$F$6,0)),"0", "1")</f>
        <v>0</v>
      </c>
      <c r="AA3350" s="60" t="str">
        <f>IF(ISERROR(MATCH(Passout2023[[#This Row], [Batch Start Year]],$L$3:$L$25,0)),"0", "1")</f>
        <v>0</v>
      </c>
      <c r="AB3350" s="60" t="str">
        <f>IF(ISERROR(MATCH(Passout2023[[#This Row], [Batch Start Semester]],$K$3:$K$6,0)),"0", "1")</f>
        <v>0</v>
      </c>
      <c r="AC3350" s="60" t="str">
        <f>IF(ISERROR(MATCH([3]!Quota_Std_2022_23[[#This Row], [SESSION_TYPE]],$AX$2:$AX$5,0)),"0", "1")</f>
        <v>0</v>
      </c>
      <c r="AD3350" s="60" t="str">
        <f>IF(ISERROR(MATCH(#REF!,#REF!,0)),"0", "1")</f>
        <v>0</v>
      </c>
      <c r="AE3350" s="60" t="str">
        <f>IF(ISERROR(MATCH([3]!Quota_Std_2022_23[[#This Row], [Gender]],$AN$2:$AN$4,0)),"0", "1")</f>
        <v>0</v>
      </c>
      <c r="AF3350" s="60" t="str">
        <f>IF(ISERROR(MATCH([3]!Quota_Std_2022_23[[#This Row], [Quota Type]],[3]Sheet1!$AO$2:$AO$12,0)),"0", "1")</f>
        <v>0</v>
      </c>
      <c r="AG3350" s="60" t="str">
        <f>IF(ISERROR(MATCH(#REF!,$BA$2:$BA$8,0)),"0", "1")</f>
        <v>0</v>
      </c>
      <c r="AH3350" s="60" t="str">
        <f>IF(ISERROR(MATCH(Passout2023[[#This Row], [Nationality Pakistani/ Foreign]],$D$3:$D$4,0)),"0", "1")</f>
        <v>0</v>
      </c>
    </row>
    <row r="3351">
      <c r="Y3351" s="60" t="str">
        <f>IF(ISERROR(MATCH(Passout2023[[#This Row], [Degree Duration (year)]],$M$3:$M$10,0)),"0", "1")</f>
        <v>0</v>
      </c>
      <c r="Z3351" s="60" t="str">
        <f>IF(ISERROR(MATCH(Passout2023[[#This Row], [Admission Type]],$F$3:$F$6,0)),"0", "1")</f>
        <v>0</v>
      </c>
      <c r="AA3351" s="60" t="str">
        <f>IF(ISERROR(MATCH(Passout2023[[#This Row], [Batch Start Year]],$L$3:$L$25,0)),"0", "1")</f>
        <v>0</v>
      </c>
      <c r="AB3351" s="60" t="str">
        <f>IF(ISERROR(MATCH(Passout2023[[#This Row], [Batch Start Semester]],$K$3:$K$6,0)),"0", "1")</f>
        <v>0</v>
      </c>
      <c r="AC3351" s="60" t="str">
        <f>IF(ISERROR(MATCH([3]!Quota_Std_2022_23[[#This Row], [SESSION_TYPE]],$AX$2:$AX$5,0)),"0", "1")</f>
        <v>0</v>
      </c>
      <c r="AD3351" s="60" t="str">
        <f>IF(ISERROR(MATCH(#REF!,#REF!,0)),"0", "1")</f>
        <v>0</v>
      </c>
      <c r="AE3351" s="60" t="str">
        <f>IF(ISERROR(MATCH([3]!Quota_Std_2022_23[[#This Row], [Gender]],$AN$2:$AN$4,0)),"0", "1")</f>
        <v>0</v>
      </c>
      <c r="AF3351" s="60" t="str">
        <f>IF(ISERROR(MATCH([3]!Quota_Std_2022_23[[#This Row], [Quota Type]],[3]Sheet1!$AO$2:$AO$12,0)),"0", "1")</f>
        <v>0</v>
      </c>
      <c r="AG3351" s="60" t="str">
        <f>IF(ISERROR(MATCH(#REF!,$BA$2:$BA$8,0)),"0", "1")</f>
        <v>0</v>
      </c>
      <c r="AH3351" s="60" t="str">
        <f>IF(ISERROR(MATCH(Passout2023[[#This Row], [Nationality Pakistani/ Foreign]],$D$3:$D$4,0)),"0", "1")</f>
        <v>0</v>
      </c>
    </row>
    <row r="3352">
      <c r="Y3352" s="60" t="str">
        <f>IF(ISERROR(MATCH(Passout2023[[#This Row], [Degree Duration (year)]],$M$3:$M$10,0)),"0", "1")</f>
        <v>0</v>
      </c>
      <c r="Z3352" s="60" t="str">
        <f>IF(ISERROR(MATCH(Passout2023[[#This Row], [Admission Type]],$F$3:$F$6,0)),"0", "1")</f>
        <v>0</v>
      </c>
      <c r="AA3352" s="60" t="str">
        <f>IF(ISERROR(MATCH(Passout2023[[#This Row], [Batch Start Year]],$L$3:$L$25,0)),"0", "1")</f>
        <v>0</v>
      </c>
      <c r="AB3352" s="60" t="str">
        <f>IF(ISERROR(MATCH(Passout2023[[#This Row], [Batch Start Semester]],$K$3:$K$6,0)),"0", "1")</f>
        <v>0</v>
      </c>
      <c r="AC3352" s="60" t="str">
        <f>IF(ISERROR(MATCH([3]!Quota_Std_2022_23[[#This Row], [SESSION_TYPE]],$AX$2:$AX$5,0)),"0", "1")</f>
        <v>0</v>
      </c>
      <c r="AD3352" s="60" t="str">
        <f>IF(ISERROR(MATCH(#REF!,#REF!,0)),"0", "1")</f>
        <v>0</v>
      </c>
      <c r="AE3352" s="60" t="str">
        <f>IF(ISERROR(MATCH([3]!Quota_Std_2022_23[[#This Row], [Gender]],$AN$2:$AN$4,0)),"0", "1")</f>
        <v>0</v>
      </c>
      <c r="AF3352" s="60" t="str">
        <f>IF(ISERROR(MATCH([3]!Quota_Std_2022_23[[#This Row], [Quota Type]],[3]Sheet1!$AO$2:$AO$12,0)),"0", "1")</f>
        <v>0</v>
      </c>
      <c r="AG3352" s="60" t="str">
        <f>IF(ISERROR(MATCH(#REF!,$BA$2:$BA$8,0)),"0", "1")</f>
        <v>0</v>
      </c>
      <c r="AH3352" s="60" t="str">
        <f>IF(ISERROR(MATCH(Passout2023[[#This Row], [Nationality Pakistani/ Foreign]],$D$3:$D$4,0)),"0", "1")</f>
        <v>0</v>
      </c>
    </row>
    <row r="3353">
      <c r="Y3353" s="60" t="str">
        <f>IF(ISERROR(MATCH(Passout2023[[#This Row], [Degree Duration (year)]],$M$3:$M$10,0)),"0", "1")</f>
        <v>0</v>
      </c>
      <c r="Z3353" s="60" t="str">
        <f>IF(ISERROR(MATCH(Passout2023[[#This Row], [Admission Type]],$F$3:$F$6,0)),"0", "1")</f>
        <v>0</v>
      </c>
      <c r="AA3353" s="60" t="str">
        <f>IF(ISERROR(MATCH(Passout2023[[#This Row], [Batch Start Year]],$L$3:$L$25,0)),"0", "1")</f>
        <v>0</v>
      </c>
      <c r="AB3353" s="60" t="str">
        <f>IF(ISERROR(MATCH(Passout2023[[#This Row], [Batch Start Semester]],$K$3:$K$6,0)),"0", "1")</f>
        <v>0</v>
      </c>
      <c r="AC3353" s="60" t="str">
        <f>IF(ISERROR(MATCH([3]!Quota_Std_2022_23[[#This Row], [SESSION_TYPE]],$AX$2:$AX$5,0)),"0", "1")</f>
        <v>0</v>
      </c>
      <c r="AD3353" s="60" t="str">
        <f>IF(ISERROR(MATCH(#REF!,#REF!,0)),"0", "1")</f>
        <v>0</v>
      </c>
      <c r="AE3353" s="60" t="str">
        <f>IF(ISERROR(MATCH([3]!Quota_Std_2022_23[[#This Row], [Gender]],$AN$2:$AN$4,0)),"0", "1")</f>
        <v>0</v>
      </c>
      <c r="AF3353" s="60" t="str">
        <f>IF(ISERROR(MATCH([3]!Quota_Std_2022_23[[#This Row], [Quota Type]],[3]Sheet1!$AO$2:$AO$12,0)),"0", "1")</f>
        <v>0</v>
      </c>
      <c r="AG3353" s="60" t="str">
        <f>IF(ISERROR(MATCH(#REF!,$BA$2:$BA$8,0)),"0", "1")</f>
        <v>0</v>
      </c>
      <c r="AH3353" s="60" t="str">
        <f>IF(ISERROR(MATCH(Passout2023[[#This Row], [Nationality Pakistani/ Foreign]],$D$3:$D$4,0)),"0", "1")</f>
        <v>0</v>
      </c>
    </row>
    <row r="3354">
      <c r="Y3354" s="60" t="str">
        <f>IF(ISERROR(MATCH(Passout2023[[#This Row], [Degree Duration (year)]],$M$3:$M$10,0)),"0", "1")</f>
        <v>0</v>
      </c>
      <c r="Z3354" s="60" t="str">
        <f>IF(ISERROR(MATCH(Passout2023[[#This Row], [Admission Type]],$F$3:$F$6,0)),"0", "1")</f>
        <v>0</v>
      </c>
      <c r="AA3354" s="60" t="str">
        <f>IF(ISERROR(MATCH(Passout2023[[#This Row], [Batch Start Year]],$L$3:$L$25,0)),"0", "1")</f>
        <v>0</v>
      </c>
      <c r="AB3354" s="60" t="str">
        <f>IF(ISERROR(MATCH(Passout2023[[#This Row], [Batch Start Semester]],$K$3:$K$6,0)),"0", "1")</f>
        <v>0</v>
      </c>
      <c r="AC3354" s="60" t="str">
        <f>IF(ISERROR(MATCH([3]!Quota_Std_2022_23[[#This Row], [SESSION_TYPE]],$AX$2:$AX$5,0)),"0", "1")</f>
        <v>0</v>
      </c>
      <c r="AD3354" s="60" t="str">
        <f>IF(ISERROR(MATCH(#REF!,#REF!,0)),"0", "1")</f>
        <v>0</v>
      </c>
      <c r="AE3354" s="60" t="str">
        <f>IF(ISERROR(MATCH([3]!Quota_Std_2022_23[[#This Row], [Gender]],$AN$2:$AN$4,0)),"0", "1")</f>
        <v>0</v>
      </c>
      <c r="AF3354" s="60" t="str">
        <f>IF(ISERROR(MATCH([3]!Quota_Std_2022_23[[#This Row], [Quota Type]],[3]Sheet1!$AO$2:$AO$12,0)),"0", "1")</f>
        <v>0</v>
      </c>
      <c r="AG3354" s="60" t="str">
        <f>IF(ISERROR(MATCH(#REF!,$BA$2:$BA$8,0)),"0", "1")</f>
        <v>0</v>
      </c>
      <c r="AH3354" s="60" t="str">
        <f>IF(ISERROR(MATCH(Passout2023[[#This Row], [Nationality Pakistani/ Foreign]],$D$3:$D$4,0)),"0", "1")</f>
        <v>0</v>
      </c>
    </row>
    <row r="3355">
      <c r="Y3355" s="60" t="str">
        <f>IF(ISERROR(MATCH(Passout2023[[#This Row], [Degree Duration (year)]],$M$3:$M$10,0)),"0", "1")</f>
        <v>0</v>
      </c>
      <c r="Z3355" s="60" t="str">
        <f>IF(ISERROR(MATCH(Passout2023[[#This Row], [Admission Type]],$F$3:$F$6,0)),"0", "1")</f>
        <v>0</v>
      </c>
      <c r="AA3355" s="60" t="str">
        <f>IF(ISERROR(MATCH(Passout2023[[#This Row], [Batch Start Year]],$L$3:$L$25,0)),"0", "1")</f>
        <v>0</v>
      </c>
      <c r="AB3355" s="60" t="str">
        <f>IF(ISERROR(MATCH(Passout2023[[#This Row], [Batch Start Semester]],$K$3:$K$6,0)),"0", "1")</f>
        <v>0</v>
      </c>
      <c r="AC3355" s="60" t="str">
        <f>IF(ISERROR(MATCH([3]!Quota_Std_2022_23[[#This Row], [SESSION_TYPE]],$AX$2:$AX$5,0)),"0", "1")</f>
        <v>0</v>
      </c>
      <c r="AD3355" s="60" t="str">
        <f>IF(ISERROR(MATCH(#REF!,#REF!,0)),"0", "1")</f>
        <v>0</v>
      </c>
      <c r="AE3355" s="60" t="str">
        <f>IF(ISERROR(MATCH([3]!Quota_Std_2022_23[[#This Row], [Gender]],$AN$2:$AN$4,0)),"0", "1")</f>
        <v>0</v>
      </c>
      <c r="AF3355" s="60" t="str">
        <f>IF(ISERROR(MATCH([3]!Quota_Std_2022_23[[#This Row], [Quota Type]],[3]Sheet1!$AO$2:$AO$12,0)),"0", "1")</f>
        <v>0</v>
      </c>
      <c r="AG3355" s="60" t="str">
        <f>IF(ISERROR(MATCH(#REF!,$BA$2:$BA$8,0)),"0", "1")</f>
        <v>0</v>
      </c>
      <c r="AH3355" s="60" t="str">
        <f>IF(ISERROR(MATCH(Passout2023[[#This Row], [Nationality Pakistani/ Foreign]],$D$3:$D$4,0)),"0", "1")</f>
        <v>0</v>
      </c>
    </row>
    <row r="3356">
      <c r="Y3356" s="60" t="str">
        <f>IF(ISERROR(MATCH(Passout2023[[#This Row], [Degree Duration (year)]],$M$3:$M$10,0)),"0", "1")</f>
        <v>0</v>
      </c>
      <c r="Z3356" s="60" t="str">
        <f>IF(ISERROR(MATCH(Passout2023[[#This Row], [Admission Type]],$F$3:$F$6,0)),"0", "1")</f>
        <v>0</v>
      </c>
      <c r="AA3356" s="60" t="str">
        <f>IF(ISERROR(MATCH(Passout2023[[#This Row], [Batch Start Year]],$L$3:$L$25,0)),"0", "1")</f>
        <v>0</v>
      </c>
      <c r="AB3356" s="60" t="str">
        <f>IF(ISERROR(MATCH(Passout2023[[#This Row], [Batch Start Semester]],$K$3:$K$6,0)),"0", "1")</f>
        <v>0</v>
      </c>
      <c r="AC3356" s="60" t="str">
        <f>IF(ISERROR(MATCH([3]!Quota_Std_2022_23[[#This Row], [SESSION_TYPE]],$AX$2:$AX$5,0)),"0", "1")</f>
        <v>0</v>
      </c>
      <c r="AD3356" s="60" t="str">
        <f>IF(ISERROR(MATCH(#REF!,#REF!,0)),"0", "1")</f>
        <v>0</v>
      </c>
      <c r="AE3356" s="60" t="str">
        <f>IF(ISERROR(MATCH([3]!Quota_Std_2022_23[[#This Row], [Gender]],$AN$2:$AN$4,0)),"0", "1")</f>
        <v>0</v>
      </c>
      <c r="AF3356" s="60" t="str">
        <f>IF(ISERROR(MATCH([3]!Quota_Std_2022_23[[#This Row], [Quota Type]],[3]Sheet1!$AO$2:$AO$12,0)),"0", "1")</f>
        <v>0</v>
      </c>
      <c r="AG3356" s="60" t="str">
        <f>IF(ISERROR(MATCH(#REF!,$BA$2:$BA$8,0)),"0", "1")</f>
        <v>0</v>
      </c>
      <c r="AH3356" s="60" t="str">
        <f>IF(ISERROR(MATCH(Passout2023[[#This Row], [Nationality Pakistani/ Foreign]],$D$3:$D$4,0)),"0", "1")</f>
        <v>0</v>
      </c>
    </row>
    <row r="3357">
      <c r="Y3357" s="60" t="str">
        <f>IF(ISERROR(MATCH(Passout2023[[#This Row], [Degree Duration (year)]],$M$3:$M$10,0)),"0", "1")</f>
        <v>0</v>
      </c>
      <c r="Z3357" s="60" t="str">
        <f>IF(ISERROR(MATCH(Passout2023[[#This Row], [Admission Type]],$F$3:$F$6,0)),"0", "1")</f>
        <v>0</v>
      </c>
      <c r="AA3357" s="60" t="str">
        <f>IF(ISERROR(MATCH(Passout2023[[#This Row], [Batch Start Year]],$L$3:$L$25,0)),"0", "1")</f>
        <v>0</v>
      </c>
      <c r="AB3357" s="60" t="str">
        <f>IF(ISERROR(MATCH(Passout2023[[#This Row], [Batch Start Semester]],$K$3:$K$6,0)),"0", "1")</f>
        <v>0</v>
      </c>
      <c r="AC3357" s="60" t="str">
        <f>IF(ISERROR(MATCH([3]!Quota_Std_2022_23[[#This Row], [SESSION_TYPE]],$AX$2:$AX$5,0)),"0", "1")</f>
        <v>0</v>
      </c>
      <c r="AD3357" s="60" t="str">
        <f>IF(ISERROR(MATCH(#REF!,#REF!,0)),"0", "1")</f>
        <v>0</v>
      </c>
      <c r="AE3357" s="60" t="str">
        <f>IF(ISERROR(MATCH([3]!Quota_Std_2022_23[[#This Row], [Gender]],$AN$2:$AN$4,0)),"0", "1")</f>
        <v>0</v>
      </c>
      <c r="AF3357" s="60" t="str">
        <f>IF(ISERROR(MATCH([3]!Quota_Std_2022_23[[#This Row], [Quota Type]],[3]Sheet1!$AO$2:$AO$12,0)),"0", "1")</f>
        <v>0</v>
      </c>
      <c r="AG3357" s="60" t="str">
        <f>IF(ISERROR(MATCH(#REF!,$BA$2:$BA$8,0)),"0", "1")</f>
        <v>0</v>
      </c>
      <c r="AH3357" s="60" t="str">
        <f>IF(ISERROR(MATCH(Passout2023[[#This Row], [Nationality Pakistani/ Foreign]],$D$3:$D$4,0)),"0", "1")</f>
        <v>0</v>
      </c>
    </row>
    <row r="3358">
      <c r="Y3358" s="60" t="str">
        <f>IF(ISERROR(MATCH(Passout2023[[#This Row], [Degree Duration (year)]],$M$3:$M$10,0)),"0", "1")</f>
        <v>0</v>
      </c>
      <c r="Z3358" s="60" t="str">
        <f>IF(ISERROR(MATCH(Passout2023[[#This Row], [Admission Type]],$F$3:$F$6,0)),"0", "1")</f>
        <v>0</v>
      </c>
      <c r="AA3358" s="60" t="str">
        <f>IF(ISERROR(MATCH(Passout2023[[#This Row], [Batch Start Year]],$L$3:$L$25,0)),"0", "1")</f>
        <v>0</v>
      </c>
      <c r="AB3358" s="60" t="str">
        <f>IF(ISERROR(MATCH(Passout2023[[#This Row], [Batch Start Semester]],$K$3:$K$6,0)),"0", "1")</f>
        <v>0</v>
      </c>
      <c r="AC3358" s="60" t="str">
        <f>IF(ISERROR(MATCH([3]!Quota_Std_2022_23[[#This Row], [SESSION_TYPE]],$AX$2:$AX$5,0)),"0", "1")</f>
        <v>0</v>
      </c>
      <c r="AD3358" s="60" t="str">
        <f>IF(ISERROR(MATCH(#REF!,#REF!,0)),"0", "1")</f>
        <v>0</v>
      </c>
      <c r="AE3358" s="60" t="str">
        <f>IF(ISERROR(MATCH([3]!Quota_Std_2022_23[[#This Row], [Gender]],$AN$2:$AN$4,0)),"0", "1")</f>
        <v>0</v>
      </c>
      <c r="AF3358" s="60" t="str">
        <f>IF(ISERROR(MATCH([3]!Quota_Std_2022_23[[#This Row], [Quota Type]],[3]Sheet1!$AO$2:$AO$12,0)),"0", "1")</f>
        <v>0</v>
      </c>
      <c r="AG3358" s="60" t="str">
        <f>IF(ISERROR(MATCH(#REF!,$BA$2:$BA$8,0)),"0", "1")</f>
        <v>0</v>
      </c>
      <c r="AH3358" s="60" t="str">
        <f>IF(ISERROR(MATCH(Passout2023[[#This Row], [Nationality Pakistani/ Foreign]],$D$3:$D$4,0)),"0", "1")</f>
        <v>0</v>
      </c>
    </row>
    <row r="3359">
      <c r="Y3359" s="60" t="str">
        <f>IF(ISERROR(MATCH(Passout2023[[#This Row], [Degree Duration (year)]],$M$3:$M$10,0)),"0", "1")</f>
        <v>0</v>
      </c>
      <c r="Z3359" s="60" t="str">
        <f>IF(ISERROR(MATCH(Passout2023[[#This Row], [Admission Type]],$F$3:$F$6,0)),"0", "1")</f>
        <v>0</v>
      </c>
      <c r="AA3359" s="60" t="str">
        <f>IF(ISERROR(MATCH(Passout2023[[#This Row], [Batch Start Year]],$L$3:$L$25,0)),"0", "1")</f>
        <v>0</v>
      </c>
      <c r="AB3359" s="60" t="str">
        <f>IF(ISERROR(MATCH(Passout2023[[#This Row], [Batch Start Semester]],$K$3:$K$6,0)),"0", "1")</f>
        <v>0</v>
      </c>
      <c r="AC3359" s="60" t="str">
        <f>IF(ISERROR(MATCH([3]!Quota_Std_2022_23[[#This Row], [SESSION_TYPE]],$AX$2:$AX$5,0)),"0", "1")</f>
        <v>0</v>
      </c>
      <c r="AD3359" s="60" t="str">
        <f>IF(ISERROR(MATCH(#REF!,#REF!,0)),"0", "1")</f>
        <v>0</v>
      </c>
      <c r="AE3359" s="60" t="str">
        <f>IF(ISERROR(MATCH([3]!Quota_Std_2022_23[[#This Row], [Gender]],$AN$2:$AN$4,0)),"0", "1")</f>
        <v>0</v>
      </c>
      <c r="AF3359" s="60" t="str">
        <f>IF(ISERROR(MATCH([3]!Quota_Std_2022_23[[#This Row], [Quota Type]],[3]Sheet1!$AO$2:$AO$12,0)),"0", "1")</f>
        <v>0</v>
      </c>
      <c r="AG3359" s="60" t="str">
        <f>IF(ISERROR(MATCH(#REF!,$BA$2:$BA$8,0)),"0", "1")</f>
        <v>0</v>
      </c>
      <c r="AH3359" s="60" t="str">
        <f>IF(ISERROR(MATCH(Passout2023[[#This Row], [Nationality Pakistani/ Foreign]],$D$3:$D$4,0)),"0", "1")</f>
        <v>0</v>
      </c>
    </row>
    <row r="3360">
      <c r="Y3360" s="60" t="str">
        <f>IF(ISERROR(MATCH(Passout2023[[#This Row], [Degree Duration (year)]],$M$3:$M$10,0)),"0", "1")</f>
        <v>0</v>
      </c>
      <c r="Z3360" s="60" t="str">
        <f>IF(ISERROR(MATCH(Passout2023[[#This Row], [Admission Type]],$F$3:$F$6,0)),"0", "1")</f>
        <v>0</v>
      </c>
      <c r="AA3360" s="60" t="str">
        <f>IF(ISERROR(MATCH(Passout2023[[#This Row], [Batch Start Year]],$L$3:$L$25,0)),"0", "1")</f>
        <v>0</v>
      </c>
      <c r="AB3360" s="60" t="str">
        <f>IF(ISERROR(MATCH(Passout2023[[#This Row], [Batch Start Semester]],$K$3:$K$6,0)),"0", "1")</f>
        <v>0</v>
      </c>
      <c r="AC3360" s="60" t="str">
        <f>IF(ISERROR(MATCH([3]!Quota_Std_2022_23[[#This Row], [SESSION_TYPE]],$AX$2:$AX$5,0)),"0", "1")</f>
        <v>0</v>
      </c>
      <c r="AD3360" s="60" t="str">
        <f>IF(ISERROR(MATCH(#REF!,#REF!,0)),"0", "1")</f>
        <v>0</v>
      </c>
      <c r="AE3360" s="60" t="str">
        <f>IF(ISERROR(MATCH([3]!Quota_Std_2022_23[[#This Row], [Gender]],$AN$2:$AN$4,0)),"0", "1")</f>
        <v>0</v>
      </c>
      <c r="AF3360" s="60" t="str">
        <f>IF(ISERROR(MATCH([3]!Quota_Std_2022_23[[#This Row], [Quota Type]],[3]Sheet1!$AO$2:$AO$12,0)),"0", "1")</f>
        <v>0</v>
      </c>
      <c r="AG3360" s="60" t="str">
        <f>IF(ISERROR(MATCH(#REF!,$BA$2:$BA$8,0)),"0", "1")</f>
        <v>0</v>
      </c>
      <c r="AH3360" s="60" t="str">
        <f>IF(ISERROR(MATCH(Passout2023[[#This Row], [Nationality Pakistani/ Foreign]],$D$3:$D$4,0)),"0", "1")</f>
        <v>0</v>
      </c>
    </row>
    <row r="3361">
      <c r="Y3361" s="60" t="str">
        <f>IF(ISERROR(MATCH(Passout2023[[#This Row], [Degree Duration (year)]],$M$3:$M$10,0)),"0", "1")</f>
        <v>0</v>
      </c>
      <c r="Z3361" s="60" t="str">
        <f>IF(ISERROR(MATCH(Passout2023[[#This Row], [Admission Type]],$F$3:$F$6,0)),"0", "1")</f>
        <v>0</v>
      </c>
      <c r="AA3361" s="60" t="str">
        <f>IF(ISERROR(MATCH(Passout2023[[#This Row], [Batch Start Year]],$L$3:$L$25,0)),"0", "1")</f>
        <v>0</v>
      </c>
      <c r="AB3361" s="60" t="str">
        <f>IF(ISERROR(MATCH(Passout2023[[#This Row], [Batch Start Semester]],$K$3:$K$6,0)),"0", "1")</f>
        <v>0</v>
      </c>
      <c r="AC3361" s="60" t="str">
        <f>IF(ISERROR(MATCH([3]!Quota_Std_2022_23[[#This Row], [SESSION_TYPE]],$AX$2:$AX$5,0)),"0", "1")</f>
        <v>0</v>
      </c>
      <c r="AD3361" s="60" t="str">
        <f>IF(ISERROR(MATCH(#REF!,#REF!,0)),"0", "1")</f>
        <v>0</v>
      </c>
      <c r="AE3361" s="60" t="str">
        <f>IF(ISERROR(MATCH([3]!Quota_Std_2022_23[[#This Row], [Gender]],$AN$2:$AN$4,0)),"0", "1")</f>
        <v>0</v>
      </c>
      <c r="AF3361" s="60" t="str">
        <f>IF(ISERROR(MATCH([3]!Quota_Std_2022_23[[#This Row], [Quota Type]],[3]Sheet1!$AO$2:$AO$12,0)),"0", "1")</f>
        <v>0</v>
      </c>
      <c r="AG3361" s="60" t="str">
        <f>IF(ISERROR(MATCH(#REF!,$BA$2:$BA$8,0)),"0", "1")</f>
        <v>0</v>
      </c>
      <c r="AH3361" s="60" t="str">
        <f>IF(ISERROR(MATCH(Passout2023[[#This Row], [Nationality Pakistani/ Foreign]],$D$3:$D$4,0)),"0", "1")</f>
        <v>0</v>
      </c>
    </row>
    <row r="3362">
      <c r="Y3362" s="60" t="str">
        <f>IF(ISERROR(MATCH(Passout2023[[#This Row], [Degree Duration (year)]],$M$3:$M$10,0)),"0", "1")</f>
        <v>0</v>
      </c>
      <c r="Z3362" s="60" t="str">
        <f>IF(ISERROR(MATCH(Passout2023[[#This Row], [Admission Type]],$F$3:$F$6,0)),"0", "1")</f>
        <v>0</v>
      </c>
      <c r="AA3362" s="60" t="str">
        <f>IF(ISERROR(MATCH(Passout2023[[#This Row], [Batch Start Year]],$L$3:$L$25,0)),"0", "1")</f>
        <v>0</v>
      </c>
      <c r="AB3362" s="60" t="str">
        <f>IF(ISERROR(MATCH(Passout2023[[#This Row], [Batch Start Semester]],$K$3:$K$6,0)),"0", "1")</f>
        <v>0</v>
      </c>
      <c r="AC3362" s="60" t="str">
        <f>IF(ISERROR(MATCH([3]!Quota_Std_2022_23[[#This Row], [SESSION_TYPE]],$AX$2:$AX$5,0)),"0", "1")</f>
        <v>0</v>
      </c>
      <c r="AD3362" s="60" t="str">
        <f>IF(ISERROR(MATCH(#REF!,#REF!,0)),"0", "1")</f>
        <v>0</v>
      </c>
      <c r="AE3362" s="60" t="str">
        <f>IF(ISERROR(MATCH([3]!Quota_Std_2022_23[[#This Row], [Gender]],$AN$2:$AN$4,0)),"0", "1")</f>
        <v>0</v>
      </c>
      <c r="AF3362" s="60" t="str">
        <f>IF(ISERROR(MATCH([3]!Quota_Std_2022_23[[#This Row], [Quota Type]],[3]Sheet1!$AO$2:$AO$12,0)),"0", "1")</f>
        <v>0</v>
      </c>
      <c r="AG3362" s="60" t="str">
        <f>IF(ISERROR(MATCH(#REF!,$BA$2:$BA$8,0)),"0", "1")</f>
        <v>0</v>
      </c>
      <c r="AH3362" s="60" t="str">
        <f>IF(ISERROR(MATCH(Passout2023[[#This Row], [Nationality Pakistani/ Foreign]],$D$3:$D$4,0)),"0", "1")</f>
        <v>0</v>
      </c>
    </row>
    <row r="3363">
      <c r="Y3363" s="60" t="str">
        <f>IF(ISERROR(MATCH(Passout2023[[#This Row], [Degree Duration (year)]],$M$3:$M$10,0)),"0", "1")</f>
        <v>0</v>
      </c>
      <c r="Z3363" s="60" t="str">
        <f>IF(ISERROR(MATCH(Passout2023[[#This Row], [Admission Type]],$F$3:$F$6,0)),"0", "1")</f>
        <v>0</v>
      </c>
      <c r="AA3363" s="60" t="str">
        <f>IF(ISERROR(MATCH(Passout2023[[#This Row], [Batch Start Year]],$L$3:$L$25,0)),"0", "1")</f>
        <v>0</v>
      </c>
      <c r="AB3363" s="60" t="str">
        <f>IF(ISERROR(MATCH(Passout2023[[#This Row], [Batch Start Semester]],$K$3:$K$6,0)),"0", "1")</f>
        <v>0</v>
      </c>
      <c r="AC3363" s="60" t="str">
        <f>IF(ISERROR(MATCH([3]!Quota_Std_2022_23[[#This Row], [SESSION_TYPE]],$AX$2:$AX$5,0)),"0", "1")</f>
        <v>0</v>
      </c>
      <c r="AD3363" s="60" t="str">
        <f>IF(ISERROR(MATCH(#REF!,#REF!,0)),"0", "1")</f>
        <v>0</v>
      </c>
      <c r="AE3363" s="60" t="str">
        <f>IF(ISERROR(MATCH([3]!Quota_Std_2022_23[[#This Row], [Gender]],$AN$2:$AN$4,0)),"0", "1")</f>
        <v>0</v>
      </c>
      <c r="AF3363" s="60" t="str">
        <f>IF(ISERROR(MATCH([3]!Quota_Std_2022_23[[#This Row], [Quota Type]],[3]Sheet1!$AO$2:$AO$12,0)),"0", "1")</f>
        <v>0</v>
      </c>
      <c r="AG3363" s="60" t="str">
        <f>IF(ISERROR(MATCH(#REF!,$BA$2:$BA$8,0)),"0", "1")</f>
        <v>0</v>
      </c>
      <c r="AH3363" s="60" t="str">
        <f>IF(ISERROR(MATCH(Passout2023[[#This Row], [Nationality Pakistani/ Foreign]],$D$3:$D$4,0)),"0", "1")</f>
        <v>0</v>
      </c>
    </row>
    <row r="3364">
      <c r="Y3364" s="60" t="str">
        <f>IF(ISERROR(MATCH(Passout2023[[#This Row], [Degree Duration (year)]],$M$3:$M$10,0)),"0", "1")</f>
        <v>0</v>
      </c>
      <c r="Z3364" s="60" t="str">
        <f>IF(ISERROR(MATCH(Passout2023[[#This Row], [Admission Type]],$F$3:$F$6,0)),"0", "1")</f>
        <v>0</v>
      </c>
      <c r="AA3364" s="60" t="str">
        <f>IF(ISERROR(MATCH(Passout2023[[#This Row], [Batch Start Year]],$L$3:$L$25,0)),"0", "1")</f>
        <v>0</v>
      </c>
      <c r="AB3364" s="60" t="str">
        <f>IF(ISERROR(MATCH(Passout2023[[#This Row], [Batch Start Semester]],$K$3:$K$6,0)),"0", "1")</f>
        <v>0</v>
      </c>
      <c r="AC3364" s="60" t="str">
        <f>IF(ISERROR(MATCH([3]!Quota_Std_2022_23[[#This Row], [SESSION_TYPE]],$AX$2:$AX$5,0)),"0", "1")</f>
        <v>0</v>
      </c>
      <c r="AD3364" s="60" t="str">
        <f>IF(ISERROR(MATCH(#REF!,#REF!,0)),"0", "1")</f>
        <v>0</v>
      </c>
      <c r="AE3364" s="60" t="str">
        <f>IF(ISERROR(MATCH([3]!Quota_Std_2022_23[[#This Row], [Gender]],$AN$2:$AN$4,0)),"0", "1")</f>
        <v>0</v>
      </c>
      <c r="AF3364" s="60" t="str">
        <f>IF(ISERROR(MATCH([3]!Quota_Std_2022_23[[#This Row], [Quota Type]],[3]Sheet1!$AO$2:$AO$12,0)),"0", "1")</f>
        <v>0</v>
      </c>
      <c r="AG3364" s="60" t="str">
        <f>IF(ISERROR(MATCH(#REF!,$BA$2:$BA$8,0)),"0", "1")</f>
        <v>0</v>
      </c>
      <c r="AH3364" s="60" t="str">
        <f>IF(ISERROR(MATCH(Passout2023[[#This Row], [Nationality Pakistani/ Foreign]],$D$3:$D$4,0)),"0", "1")</f>
        <v>0</v>
      </c>
    </row>
    <row r="3365">
      <c r="Y3365" s="60" t="str">
        <f>IF(ISERROR(MATCH(Passout2023[[#This Row], [Degree Duration (year)]],$M$3:$M$10,0)),"0", "1")</f>
        <v>0</v>
      </c>
      <c r="Z3365" s="60" t="str">
        <f>IF(ISERROR(MATCH(Passout2023[[#This Row], [Admission Type]],$F$3:$F$6,0)),"0", "1")</f>
        <v>0</v>
      </c>
      <c r="AA3365" s="60" t="str">
        <f>IF(ISERROR(MATCH(Passout2023[[#This Row], [Batch Start Year]],$L$3:$L$25,0)),"0", "1")</f>
        <v>0</v>
      </c>
      <c r="AB3365" s="60" t="str">
        <f>IF(ISERROR(MATCH(Passout2023[[#This Row], [Batch Start Semester]],$K$3:$K$6,0)),"0", "1")</f>
        <v>0</v>
      </c>
      <c r="AC3365" s="60" t="str">
        <f>IF(ISERROR(MATCH([3]!Quota_Std_2022_23[[#This Row], [SESSION_TYPE]],$AX$2:$AX$5,0)),"0", "1")</f>
        <v>0</v>
      </c>
      <c r="AD3365" s="60" t="str">
        <f>IF(ISERROR(MATCH(#REF!,#REF!,0)),"0", "1")</f>
        <v>0</v>
      </c>
      <c r="AE3365" s="60" t="str">
        <f>IF(ISERROR(MATCH([3]!Quota_Std_2022_23[[#This Row], [Gender]],$AN$2:$AN$4,0)),"0", "1")</f>
        <v>0</v>
      </c>
      <c r="AF3365" s="60" t="str">
        <f>IF(ISERROR(MATCH([3]!Quota_Std_2022_23[[#This Row], [Quota Type]],[3]Sheet1!$AO$2:$AO$12,0)),"0", "1")</f>
        <v>0</v>
      </c>
      <c r="AG3365" s="60" t="str">
        <f>IF(ISERROR(MATCH(#REF!,$BA$2:$BA$8,0)),"0", "1")</f>
        <v>0</v>
      </c>
      <c r="AH3365" s="60" t="str">
        <f>IF(ISERROR(MATCH(Passout2023[[#This Row], [Nationality Pakistani/ Foreign]],$D$3:$D$4,0)),"0", "1")</f>
        <v>0</v>
      </c>
    </row>
    <row r="3366">
      <c r="Y3366" s="60" t="str">
        <f>IF(ISERROR(MATCH(Passout2023[[#This Row], [Degree Duration (year)]],$M$3:$M$10,0)),"0", "1")</f>
        <v>0</v>
      </c>
      <c r="Z3366" s="60" t="str">
        <f>IF(ISERROR(MATCH(Passout2023[[#This Row], [Admission Type]],$F$3:$F$6,0)),"0", "1")</f>
        <v>0</v>
      </c>
      <c r="AA3366" s="60" t="str">
        <f>IF(ISERROR(MATCH(Passout2023[[#This Row], [Batch Start Year]],$L$3:$L$25,0)),"0", "1")</f>
        <v>0</v>
      </c>
      <c r="AB3366" s="60" t="str">
        <f>IF(ISERROR(MATCH(Passout2023[[#This Row], [Batch Start Semester]],$K$3:$K$6,0)),"0", "1")</f>
        <v>0</v>
      </c>
      <c r="AC3366" s="60" t="str">
        <f>IF(ISERROR(MATCH([3]!Quota_Std_2022_23[[#This Row], [SESSION_TYPE]],$AX$2:$AX$5,0)),"0", "1")</f>
        <v>0</v>
      </c>
      <c r="AD3366" s="60" t="str">
        <f>IF(ISERROR(MATCH(#REF!,#REF!,0)),"0", "1")</f>
        <v>0</v>
      </c>
      <c r="AE3366" s="60" t="str">
        <f>IF(ISERROR(MATCH([3]!Quota_Std_2022_23[[#This Row], [Gender]],$AN$2:$AN$4,0)),"0", "1")</f>
        <v>0</v>
      </c>
      <c r="AF3366" s="60" t="str">
        <f>IF(ISERROR(MATCH([3]!Quota_Std_2022_23[[#This Row], [Quota Type]],[3]Sheet1!$AO$2:$AO$12,0)),"0", "1")</f>
        <v>0</v>
      </c>
      <c r="AG3366" s="60" t="str">
        <f>IF(ISERROR(MATCH(#REF!,$BA$2:$BA$8,0)),"0", "1")</f>
        <v>0</v>
      </c>
      <c r="AH3366" s="60" t="str">
        <f>IF(ISERROR(MATCH(Passout2023[[#This Row], [Nationality Pakistani/ Foreign]],$D$3:$D$4,0)),"0", "1")</f>
        <v>0</v>
      </c>
    </row>
    <row r="3367">
      <c r="Y3367" s="60" t="str">
        <f>IF(ISERROR(MATCH(Passout2023[[#This Row], [Degree Duration (year)]],$M$3:$M$10,0)),"0", "1")</f>
        <v>0</v>
      </c>
      <c r="Z3367" s="60" t="str">
        <f>IF(ISERROR(MATCH(Passout2023[[#This Row], [Admission Type]],$F$3:$F$6,0)),"0", "1")</f>
        <v>0</v>
      </c>
      <c r="AA3367" s="60" t="str">
        <f>IF(ISERROR(MATCH(Passout2023[[#This Row], [Batch Start Year]],$L$3:$L$25,0)),"0", "1")</f>
        <v>0</v>
      </c>
      <c r="AB3367" s="60" t="str">
        <f>IF(ISERROR(MATCH(Passout2023[[#This Row], [Batch Start Semester]],$K$3:$K$6,0)),"0", "1")</f>
        <v>0</v>
      </c>
      <c r="AC3367" s="60" t="str">
        <f>IF(ISERROR(MATCH([3]!Quota_Std_2022_23[[#This Row], [SESSION_TYPE]],$AX$2:$AX$5,0)),"0", "1")</f>
        <v>0</v>
      </c>
      <c r="AD3367" s="60" t="str">
        <f>IF(ISERROR(MATCH(#REF!,#REF!,0)),"0", "1")</f>
        <v>0</v>
      </c>
      <c r="AE3367" s="60" t="str">
        <f>IF(ISERROR(MATCH([3]!Quota_Std_2022_23[[#This Row], [Gender]],$AN$2:$AN$4,0)),"0", "1")</f>
        <v>0</v>
      </c>
      <c r="AF3367" s="60" t="str">
        <f>IF(ISERROR(MATCH([3]!Quota_Std_2022_23[[#This Row], [Quota Type]],[3]Sheet1!$AO$2:$AO$12,0)),"0", "1")</f>
        <v>0</v>
      </c>
      <c r="AG3367" s="60" t="str">
        <f>IF(ISERROR(MATCH(#REF!,$BA$2:$BA$8,0)),"0", "1")</f>
        <v>0</v>
      </c>
      <c r="AH3367" s="60" t="str">
        <f>IF(ISERROR(MATCH(Passout2023[[#This Row], [Nationality Pakistani/ Foreign]],$D$3:$D$4,0)),"0", "1")</f>
        <v>0</v>
      </c>
    </row>
    <row r="3368">
      <c r="Y3368" s="60" t="str">
        <f>IF(ISERROR(MATCH(Passout2023[[#This Row], [Degree Duration (year)]],$M$3:$M$10,0)),"0", "1")</f>
        <v>0</v>
      </c>
      <c r="Z3368" s="60" t="str">
        <f>IF(ISERROR(MATCH(Passout2023[[#This Row], [Admission Type]],$F$3:$F$6,0)),"0", "1")</f>
        <v>0</v>
      </c>
      <c r="AA3368" s="60" t="str">
        <f>IF(ISERROR(MATCH(Passout2023[[#This Row], [Batch Start Year]],$L$3:$L$25,0)),"0", "1")</f>
        <v>0</v>
      </c>
      <c r="AB3368" s="60" t="str">
        <f>IF(ISERROR(MATCH(Passout2023[[#This Row], [Batch Start Semester]],$K$3:$K$6,0)),"0", "1")</f>
        <v>0</v>
      </c>
      <c r="AC3368" s="60" t="str">
        <f>IF(ISERROR(MATCH([3]!Quota_Std_2022_23[[#This Row], [SESSION_TYPE]],$AX$2:$AX$5,0)),"0", "1")</f>
        <v>0</v>
      </c>
      <c r="AD3368" s="60" t="str">
        <f>IF(ISERROR(MATCH(#REF!,#REF!,0)),"0", "1")</f>
        <v>0</v>
      </c>
      <c r="AE3368" s="60" t="str">
        <f>IF(ISERROR(MATCH([3]!Quota_Std_2022_23[[#This Row], [Gender]],$AN$2:$AN$4,0)),"0", "1")</f>
        <v>0</v>
      </c>
      <c r="AF3368" s="60" t="str">
        <f>IF(ISERROR(MATCH([3]!Quota_Std_2022_23[[#This Row], [Quota Type]],[3]Sheet1!$AO$2:$AO$12,0)),"0", "1")</f>
        <v>0</v>
      </c>
      <c r="AG3368" s="60" t="str">
        <f>IF(ISERROR(MATCH(#REF!,$BA$2:$BA$8,0)),"0", "1")</f>
        <v>0</v>
      </c>
      <c r="AH3368" s="60" t="str">
        <f>IF(ISERROR(MATCH(Passout2023[[#This Row], [Nationality Pakistani/ Foreign]],$D$3:$D$4,0)),"0", "1")</f>
        <v>0</v>
      </c>
    </row>
    <row r="3369">
      <c r="Y3369" s="60" t="str">
        <f>IF(ISERROR(MATCH(Passout2023[[#This Row], [Degree Duration (year)]],$M$3:$M$10,0)),"0", "1")</f>
        <v>0</v>
      </c>
      <c r="Z3369" s="60" t="str">
        <f>IF(ISERROR(MATCH(Passout2023[[#This Row], [Admission Type]],$F$3:$F$6,0)),"0", "1")</f>
        <v>0</v>
      </c>
      <c r="AA3369" s="60" t="str">
        <f>IF(ISERROR(MATCH(Passout2023[[#This Row], [Batch Start Year]],$L$3:$L$25,0)),"0", "1")</f>
        <v>0</v>
      </c>
      <c r="AB3369" s="60" t="str">
        <f>IF(ISERROR(MATCH(Passout2023[[#This Row], [Batch Start Semester]],$K$3:$K$6,0)),"0", "1")</f>
        <v>0</v>
      </c>
      <c r="AC3369" s="60" t="str">
        <f>IF(ISERROR(MATCH([3]!Quota_Std_2022_23[[#This Row], [SESSION_TYPE]],$AX$2:$AX$5,0)),"0", "1")</f>
        <v>0</v>
      </c>
      <c r="AD3369" s="60" t="str">
        <f>IF(ISERROR(MATCH(#REF!,#REF!,0)),"0", "1")</f>
        <v>0</v>
      </c>
      <c r="AE3369" s="60" t="str">
        <f>IF(ISERROR(MATCH([3]!Quota_Std_2022_23[[#This Row], [Gender]],$AN$2:$AN$4,0)),"0", "1")</f>
        <v>0</v>
      </c>
      <c r="AF3369" s="60" t="str">
        <f>IF(ISERROR(MATCH([3]!Quota_Std_2022_23[[#This Row], [Quota Type]],[3]Sheet1!$AO$2:$AO$12,0)),"0", "1")</f>
        <v>0</v>
      </c>
      <c r="AG3369" s="60" t="str">
        <f>IF(ISERROR(MATCH(#REF!,$BA$2:$BA$8,0)),"0", "1")</f>
        <v>0</v>
      </c>
      <c r="AH3369" s="60" t="str">
        <f>IF(ISERROR(MATCH(Passout2023[[#This Row], [Nationality Pakistani/ Foreign]],$D$3:$D$4,0)),"0", "1")</f>
        <v>0</v>
      </c>
    </row>
    <row r="3370">
      <c r="Y3370" s="60" t="str">
        <f>IF(ISERROR(MATCH(Passout2023[[#This Row], [Degree Duration (year)]],$M$3:$M$10,0)),"0", "1")</f>
        <v>0</v>
      </c>
      <c r="Z3370" s="60" t="str">
        <f>IF(ISERROR(MATCH(Passout2023[[#This Row], [Admission Type]],$F$3:$F$6,0)),"0", "1")</f>
        <v>0</v>
      </c>
      <c r="AA3370" s="60" t="str">
        <f>IF(ISERROR(MATCH(Passout2023[[#This Row], [Batch Start Year]],$L$3:$L$25,0)),"0", "1")</f>
        <v>0</v>
      </c>
      <c r="AB3370" s="60" t="str">
        <f>IF(ISERROR(MATCH(Passout2023[[#This Row], [Batch Start Semester]],$K$3:$K$6,0)),"0", "1")</f>
        <v>0</v>
      </c>
      <c r="AC3370" s="60" t="str">
        <f>IF(ISERROR(MATCH([3]!Quota_Std_2022_23[[#This Row], [SESSION_TYPE]],$AX$2:$AX$5,0)),"0", "1")</f>
        <v>0</v>
      </c>
      <c r="AD3370" s="60" t="str">
        <f>IF(ISERROR(MATCH(#REF!,#REF!,0)),"0", "1")</f>
        <v>0</v>
      </c>
      <c r="AE3370" s="60" t="str">
        <f>IF(ISERROR(MATCH([3]!Quota_Std_2022_23[[#This Row], [Gender]],$AN$2:$AN$4,0)),"0", "1")</f>
        <v>0</v>
      </c>
      <c r="AF3370" s="60" t="str">
        <f>IF(ISERROR(MATCH([3]!Quota_Std_2022_23[[#This Row], [Quota Type]],[3]Sheet1!$AO$2:$AO$12,0)),"0", "1")</f>
        <v>0</v>
      </c>
      <c r="AG3370" s="60" t="str">
        <f>IF(ISERROR(MATCH(#REF!,$BA$2:$BA$8,0)),"0", "1")</f>
        <v>0</v>
      </c>
      <c r="AH3370" s="60" t="str">
        <f>IF(ISERROR(MATCH(Passout2023[[#This Row], [Nationality Pakistani/ Foreign]],$D$3:$D$4,0)),"0", "1")</f>
        <v>0</v>
      </c>
    </row>
    <row r="3371">
      <c r="Y3371" s="60" t="str">
        <f>IF(ISERROR(MATCH(Passout2023[[#This Row], [Degree Duration (year)]],$M$3:$M$10,0)),"0", "1")</f>
        <v>0</v>
      </c>
      <c r="Z3371" s="60" t="str">
        <f>IF(ISERROR(MATCH(Passout2023[[#This Row], [Admission Type]],$F$3:$F$6,0)),"0", "1")</f>
        <v>0</v>
      </c>
      <c r="AA3371" s="60" t="str">
        <f>IF(ISERROR(MATCH(Passout2023[[#This Row], [Batch Start Year]],$L$3:$L$25,0)),"0", "1")</f>
        <v>0</v>
      </c>
      <c r="AB3371" s="60" t="str">
        <f>IF(ISERROR(MATCH(Passout2023[[#This Row], [Batch Start Semester]],$K$3:$K$6,0)),"0", "1")</f>
        <v>0</v>
      </c>
      <c r="AC3371" s="60" t="str">
        <f>IF(ISERROR(MATCH([3]!Quota_Std_2022_23[[#This Row], [SESSION_TYPE]],$AX$2:$AX$5,0)),"0", "1")</f>
        <v>0</v>
      </c>
      <c r="AD3371" s="60" t="str">
        <f>IF(ISERROR(MATCH(#REF!,#REF!,0)),"0", "1")</f>
        <v>0</v>
      </c>
      <c r="AE3371" s="60" t="str">
        <f>IF(ISERROR(MATCH([3]!Quota_Std_2022_23[[#This Row], [Gender]],$AN$2:$AN$4,0)),"0", "1")</f>
        <v>0</v>
      </c>
      <c r="AF3371" s="60" t="str">
        <f>IF(ISERROR(MATCH([3]!Quota_Std_2022_23[[#This Row], [Quota Type]],[3]Sheet1!$AO$2:$AO$12,0)),"0", "1")</f>
        <v>0</v>
      </c>
      <c r="AG3371" s="60" t="str">
        <f>IF(ISERROR(MATCH(#REF!,$BA$2:$BA$8,0)),"0", "1")</f>
        <v>0</v>
      </c>
      <c r="AH3371" s="60" t="str">
        <f>IF(ISERROR(MATCH(Passout2023[[#This Row], [Nationality Pakistani/ Foreign]],$D$3:$D$4,0)),"0", "1")</f>
        <v>0</v>
      </c>
    </row>
    <row r="3372">
      <c r="Y3372" s="60" t="str">
        <f>IF(ISERROR(MATCH(Passout2023[[#This Row], [Degree Duration (year)]],$M$3:$M$10,0)),"0", "1")</f>
        <v>0</v>
      </c>
      <c r="Z3372" s="60" t="str">
        <f>IF(ISERROR(MATCH(Passout2023[[#This Row], [Admission Type]],$F$3:$F$6,0)),"0", "1")</f>
        <v>0</v>
      </c>
      <c r="AA3372" s="60" t="str">
        <f>IF(ISERROR(MATCH(Passout2023[[#This Row], [Batch Start Year]],$L$3:$L$25,0)),"0", "1")</f>
        <v>0</v>
      </c>
      <c r="AB3372" s="60" t="str">
        <f>IF(ISERROR(MATCH(Passout2023[[#This Row], [Batch Start Semester]],$K$3:$K$6,0)),"0", "1")</f>
        <v>0</v>
      </c>
      <c r="AC3372" s="60" t="str">
        <f>IF(ISERROR(MATCH([3]!Quota_Std_2022_23[[#This Row], [SESSION_TYPE]],$AX$2:$AX$5,0)),"0", "1")</f>
        <v>0</v>
      </c>
      <c r="AD3372" s="60" t="str">
        <f>IF(ISERROR(MATCH(#REF!,#REF!,0)),"0", "1")</f>
        <v>0</v>
      </c>
      <c r="AE3372" s="60" t="str">
        <f>IF(ISERROR(MATCH([3]!Quota_Std_2022_23[[#This Row], [Gender]],$AN$2:$AN$4,0)),"0", "1")</f>
        <v>0</v>
      </c>
      <c r="AF3372" s="60" t="str">
        <f>IF(ISERROR(MATCH([3]!Quota_Std_2022_23[[#This Row], [Quota Type]],[3]Sheet1!$AO$2:$AO$12,0)),"0", "1")</f>
        <v>0</v>
      </c>
      <c r="AG3372" s="60" t="str">
        <f>IF(ISERROR(MATCH(#REF!,$BA$2:$BA$8,0)),"0", "1")</f>
        <v>0</v>
      </c>
      <c r="AH3372" s="60" t="str">
        <f>IF(ISERROR(MATCH(Passout2023[[#This Row], [Nationality Pakistani/ Foreign]],$D$3:$D$4,0)),"0", "1")</f>
        <v>0</v>
      </c>
    </row>
    <row r="3373">
      <c r="Y3373" s="60" t="str">
        <f>IF(ISERROR(MATCH(Passout2023[[#This Row], [Degree Duration (year)]],$M$3:$M$10,0)),"0", "1")</f>
        <v>0</v>
      </c>
      <c r="Z3373" s="60" t="str">
        <f>IF(ISERROR(MATCH(Passout2023[[#This Row], [Admission Type]],$F$3:$F$6,0)),"0", "1")</f>
        <v>0</v>
      </c>
      <c r="AA3373" s="60" t="str">
        <f>IF(ISERROR(MATCH(Passout2023[[#This Row], [Batch Start Year]],$L$3:$L$25,0)),"0", "1")</f>
        <v>0</v>
      </c>
      <c r="AB3373" s="60" t="str">
        <f>IF(ISERROR(MATCH(Passout2023[[#This Row], [Batch Start Semester]],$K$3:$K$6,0)),"0", "1")</f>
        <v>0</v>
      </c>
      <c r="AC3373" s="60" t="str">
        <f>IF(ISERROR(MATCH([3]!Quota_Std_2022_23[[#This Row], [SESSION_TYPE]],$AX$2:$AX$5,0)),"0", "1")</f>
        <v>0</v>
      </c>
      <c r="AD3373" s="60" t="str">
        <f>IF(ISERROR(MATCH(#REF!,#REF!,0)),"0", "1")</f>
        <v>0</v>
      </c>
      <c r="AE3373" s="60" t="str">
        <f>IF(ISERROR(MATCH([3]!Quota_Std_2022_23[[#This Row], [Gender]],$AN$2:$AN$4,0)),"0", "1")</f>
        <v>0</v>
      </c>
      <c r="AF3373" s="60" t="str">
        <f>IF(ISERROR(MATCH([3]!Quota_Std_2022_23[[#This Row], [Quota Type]],[3]Sheet1!$AO$2:$AO$12,0)),"0", "1")</f>
        <v>0</v>
      </c>
      <c r="AG3373" s="60" t="str">
        <f>IF(ISERROR(MATCH(#REF!,$BA$2:$BA$8,0)),"0", "1")</f>
        <v>0</v>
      </c>
      <c r="AH3373" s="60" t="str">
        <f>IF(ISERROR(MATCH(Passout2023[[#This Row], [Nationality Pakistani/ Foreign]],$D$3:$D$4,0)),"0", "1")</f>
        <v>0</v>
      </c>
    </row>
    <row r="3374">
      <c r="Y3374" s="60" t="str">
        <f>IF(ISERROR(MATCH(Passout2023[[#This Row], [Degree Duration (year)]],$M$3:$M$10,0)),"0", "1")</f>
        <v>0</v>
      </c>
      <c r="Z3374" s="60" t="str">
        <f>IF(ISERROR(MATCH(Passout2023[[#This Row], [Admission Type]],$F$3:$F$6,0)),"0", "1")</f>
        <v>0</v>
      </c>
      <c r="AA3374" s="60" t="str">
        <f>IF(ISERROR(MATCH(Passout2023[[#This Row], [Batch Start Year]],$L$3:$L$25,0)),"0", "1")</f>
        <v>0</v>
      </c>
      <c r="AB3374" s="60" t="str">
        <f>IF(ISERROR(MATCH(Passout2023[[#This Row], [Batch Start Semester]],$K$3:$K$6,0)),"0", "1")</f>
        <v>0</v>
      </c>
      <c r="AC3374" s="60" t="str">
        <f>IF(ISERROR(MATCH([3]!Quota_Std_2022_23[[#This Row], [SESSION_TYPE]],$AX$2:$AX$5,0)),"0", "1")</f>
        <v>0</v>
      </c>
      <c r="AD3374" s="60" t="str">
        <f>IF(ISERROR(MATCH(#REF!,#REF!,0)),"0", "1")</f>
        <v>0</v>
      </c>
      <c r="AE3374" s="60" t="str">
        <f>IF(ISERROR(MATCH([3]!Quota_Std_2022_23[[#This Row], [Gender]],$AN$2:$AN$4,0)),"0", "1")</f>
        <v>0</v>
      </c>
      <c r="AF3374" s="60" t="str">
        <f>IF(ISERROR(MATCH([3]!Quota_Std_2022_23[[#This Row], [Quota Type]],[3]Sheet1!$AO$2:$AO$12,0)),"0", "1")</f>
        <v>0</v>
      </c>
      <c r="AG3374" s="60" t="str">
        <f>IF(ISERROR(MATCH(#REF!,$BA$2:$BA$8,0)),"0", "1")</f>
        <v>0</v>
      </c>
      <c r="AH3374" s="60" t="str">
        <f>IF(ISERROR(MATCH(Passout2023[[#This Row], [Nationality Pakistani/ Foreign]],$D$3:$D$4,0)),"0", "1")</f>
        <v>0</v>
      </c>
    </row>
    <row r="3375">
      <c r="Y3375" s="60" t="str">
        <f>IF(ISERROR(MATCH(Passout2023[[#This Row], [Degree Duration (year)]],$M$3:$M$10,0)),"0", "1")</f>
        <v>0</v>
      </c>
      <c r="Z3375" s="60" t="str">
        <f>IF(ISERROR(MATCH(Passout2023[[#This Row], [Admission Type]],$F$3:$F$6,0)),"0", "1")</f>
        <v>0</v>
      </c>
      <c r="AA3375" s="60" t="str">
        <f>IF(ISERROR(MATCH(Passout2023[[#This Row], [Batch Start Year]],$L$3:$L$25,0)),"0", "1")</f>
        <v>0</v>
      </c>
      <c r="AB3375" s="60" t="str">
        <f>IF(ISERROR(MATCH(Passout2023[[#This Row], [Batch Start Semester]],$K$3:$K$6,0)),"0", "1")</f>
        <v>0</v>
      </c>
      <c r="AC3375" s="60" t="str">
        <f>IF(ISERROR(MATCH([3]!Quota_Std_2022_23[[#This Row], [SESSION_TYPE]],$AX$2:$AX$5,0)),"0", "1")</f>
        <v>0</v>
      </c>
      <c r="AD3375" s="60" t="str">
        <f>IF(ISERROR(MATCH(#REF!,#REF!,0)),"0", "1")</f>
        <v>0</v>
      </c>
      <c r="AE3375" s="60" t="str">
        <f>IF(ISERROR(MATCH([3]!Quota_Std_2022_23[[#This Row], [Gender]],$AN$2:$AN$4,0)),"0", "1")</f>
        <v>0</v>
      </c>
      <c r="AF3375" s="60" t="str">
        <f>IF(ISERROR(MATCH([3]!Quota_Std_2022_23[[#This Row], [Quota Type]],[3]Sheet1!$AO$2:$AO$12,0)),"0", "1")</f>
        <v>0</v>
      </c>
      <c r="AG3375" s="60" t="str">
        <f>IF(ISERROR(MATCH(#REF!,$BA$2:$BA$8,0)),"0", "1")</f>
        <v>0</v>
      </c>
      <c r="AH3375" s="60" t="str">
        <f>IF(ISERROR(MATCH(Passout2023[[#This Row], [Nationality Pakistani/ Foreign]],$D$3:$D$4,0)),"0", "1")</f>
        <v>0</v>
      </c>
    </row>
    <row r="3376">
      <c r="Y3376" s="60" t="str">
        <f>IF(ISERROR(MATCH(Passout2023[[#This Row], [Degree Duration (year)]],$M$3:$M$10,0)),"0", "1")</f>
        <v>0</v>
      </c>
      <c r="Z3376" s="60" t="str">
        <f>IF(ISERROR(MATCH(Passout2023[[#This Row], [Admission Type]],$F$3:$F$6,0)),"0", "1")</f>
        <v>0</v>
      </c>
      <c r="AA3376" s="60" t="str">
        <f>IF(ISERROR(MATCH(Passout2023[[#This Row], [Batch Start Year]],$L$3:$L$25,0)),"0", "1")</f>
        <v>0</v>
      </c>
      <c r="AB3376" s="60" t="str">
        <f>IF(ISERROR(MATCH(Passout2023[[#This Row], [Batch Start Semester]],$K$3:$K$6,0)),"0", "1")</f>
        <v>0</v>
      </c>
      <c r="AC3376" s="60" t="str">
        <f>IF(ISERROR(MATCH([3]!Quota_Std_2022_23[[#This Row], [SESSION_TYPE]],$AX$2:$AX$5,0)),"0", "1")</f>
        <v>0</v>
      </c>
      <c r="AD3376" s="60" t="str">
        <f>IF(ISERROR(MATCH(#REF!,#REF!,0)),"0", "1")</f>
        <v>0</v>
      </c>
      <c r="AE3376" s="60" t="str">
        <f>IF(ISERROR(MATCH([3]!Quota_Std_2022_23[[#This Row], [Gender]],$AN$2:$AN$4,0)),"0", "1")</f>
        <v>0</v>
      </c>
      <c r="AF3376" s="60" t="str">
        <f>IF(ISERROR(MATCH([3]!Quota_Std_2022_23[[#This Row], [Quota Type]],[3]Sheet1!$AO$2:$AO$12,0)),"0", "1")</f>
        <v>0</v>
      </c>
      <c r="AG3376" s="60" t="str">
        <f>IF(ISERROR(MATCH(#REF!,$BA$2:$BA$8,0)),"0", "1")</f>
        <v>0</v>
      </c>
      <c r="AH3376" s="60" t="str">
        <f>IF(ISERROR(MATCH(Passout2023[[#This Row], [Nationality Pakistani/ Foreign]],$D$3:$D$4,0)),"0", "1")</f>
        <v>0</v>
      </c>
    </row>
    <row r="3377">
      <c r="Y3377" s="60" t="str">
        <f>IF(ISERROR(MATCH(Passout2023[[#This Row], [Degree Duration (year)]],$M$3:$M$10,0)),"0", "1")</f>
        <v>0</v>
      </c>
      <c r="Z3377" s="60" t="str">
        <f>IF(ISERROR(MATCH(Passout2023[[#This Row], [Admission Type]],$F$3:$F$6,0)),"0", "1")</f>
        <v>0</v>
      </c>
      <c r="AA3377" s="60" t="str">
        <f>IF(ISERROR(MATCH(Passout2023[[#This Row], [Batch Start Year]],$L$3:$L$25,0)),"0", "1")</f>
        <v>0</v>
      </c>
      <c r="AB3377" s="60" t="str">
        <f>IF(ISERROR(MATCH(Passout2023[[#This Row], [Batch Start Semester]],$K$3:$K$6,0)),"0", "1")</f>
        <v>0</v>
      </c>
      <c r="AC3377" s="60" t="str">
        <f>IF(ISERROR(MATCH([3]!Quota_Std_2022_23[[#This Row], [SESSION_TYPE]],$AX$2:$AX$5,0)),"0", "1")</f>
        <v>0</v>
      </c>
      <c r="AD3377" s="60" t="str">
        <f>IF(ISERROR(MATCH(#REF!,#REF!,0)),"0", "1")</f>
        <v>0</v>
      </c>
      <c r="AE3377" s="60" t="str">
        <f>IF(ISERROR(MATCH([3]!Quota_Std_2022_23[[#This Row], [Gender]],$AN$2:$AN$4,0)),"0", "1")</f>
        <v>0</v>
      </c>
      <c r="AF3377" s="60" t="str">
        <f>IF(ISERROR(MATCH([3]!Quota_Std_2022_23[[#This Row], [Quota Type]],[3]Sheet1!$AO$2:$AO$12,0)),"0", "1")</f>
        <v>0</v>
      </c>
      <c r="AG3377" s="60" t="str">
        <f>IF(ISERROR(MATCH(#REF!,$BA$2:$BA$8,0)),"0", "1")</f>
        <v>0</v>
      </c>
      <c r="AH3377" s="60" t="str">
        <f>IF(ISERROR(MATCH(Passout2023[[#This Row], [Nationality Pakistani/ Foreign]],$D$3:$D$4,0)),"0", "1")</f>
        <v>0</v>
      </c>
    </row>
    <row r="3378">
      <c r="Y3378" s="60" t="str">
        <f>IF(ISERROR(MATCH(Passout2023[[#This Row], [Degree Duration (year)]],$M$3:$M$10,0)),"0", "1")</f>
        <v>0</v>
      </c>
      <c r="Z3378" s="60" t="str">
        <f>IF(ISERROR(MATCH(Passout2023[[#This Row], [Admission Type]],$F$3:$F$6,0)),"0", "1")</f>
        <v>0</v>
      </c>
      <c r="AA3378" s="60" t="str">
        <f>IF(ISERROR(MATCH(Passout2023[[#This Row], [Batch Start Year]],$L$3:$L$25,0)),"0", "1")</f>
        <v>0</v>
      </c>
      <c r="AB3378" s="60" t="str">
        <f>IF(ISERROR(MATCH(Passout2023[[#This Row], [Batch Start Semester]],$K$3:$K$6,0)),"0", "1")</f>
        <v>0</v>
      </c>
      <c r="AC3378" s="60" t="str">
        <f>IF(ISERROR(MATCH([3]!Quota_Std_2022_23[[#This Row], [SESSION_TYPE]],$AX$2:$AX$5,0)),"0", "1")</f>
        <v>0</v>
      </c>
      <c r="AD3378" s="60" t="str">
        <f>IF(ISERROR(MATCH(#REF!,#REF!,0)),"0", "1")</f>
        <v>0</v>
      </c>
      <c r="AE3378" s="60" t="str">
        <f>IF(ISERROR(MATCH([3]!Quota_Std_2022_23[[#This Row], [Gender]],$AN$2:$AN$4,0)),"0", "1")</f>
        <v>0</v>
      </c>
      <c r="AF3378" s="60" t="str">
        <f>IF(ISERROR(MATCH([3]!Quota_Std_2022_23[[#This Row], [Quota Type]],[3]Sheet1!$AO$2:$AO$12,0)),"0", "1")</f>
        <v>0</v>
      </c>
      <c r="AG3378" s="60" t="str">
        <f>IF(ISERROR(MATCH(#REF!,$BA$2:$BA$8,0)),"0", "1")</f>
        <v>0</v>
      </c>
      <c r="AH3378" s="60" t="str">
        <f>IF(ISERROR(MATCH(Passout2023[[#This Row], [Nationality Pakistani/ Foreign]],$D$3:$D$4,0)),"0", "1")</f>
        <v>0</v>
      </c>
    </row>
    <row r="3379">
      <c r="Y3379" s="60" t="str">
        <f>IF(ISERROR(MATCH(Passout2023[[#This Row], [Degree Duration (year)]],$M$3:$M$10,0)),"0", "1")</f>
        <v>0</v>
      </c>
      <c r="Z3379" s="60" t="str">
        <f>IF(ISERROR(MATCH(Passout2023[[#This Row], [Admission Type]],$F$3:$F$6,0)),"0", "1")</f>
        <v>0</v>
      </c>
      <c r="AA3379" s="60" t="str">
        <f>IF(ISERROR(MATCH(Passout2023[[#This Row], [Batch Start Year]],$L$3:$L$25,0)),"0", "1")</f>
        <v>0</v>
      </c>
      <c r="AB3379" s="60" t="str">
        <f>IF(ISERROR(MATCH(Passout2023[[#This Row], [Batch Start Semester]],$K$3:$K$6,0)),"0", "1")</f>
        <v>0</v>
      </c>
      <c r="AC3379" s="60" t="str">
        <f>IF(ISERROR(MATCH([3]!Quota_Std_2022_23[[#This Row], [SESSION_TYPE]],$AX$2:$AX$5,0)),"0", "1")</f>
        <v>0</v>
      </c>
      <c r="AD3379" s="60" t="str">
        <f>IF(ISERROR(MATCH(#REF!,#REF!,0)),"0", "1")</f>
        <v>0</v>
      </c>
      <c r="AE3379" s="60" t="str">
        <f>IF(ISERROR(MATCH([3]!Quota_Std_2022_23[[#This Row], [Gender]],$AN$2:$AN$4,0)),"0", "1")</f>
        <v>0</v>
      </c>
      <c r="AF3379" s="60" t="str">
        <f>IF(ISERROR(MATCH([3]!Quota_Std_2022_23[[#This Row], [Quota Type]],[3]Sheet1!$AO$2:$AO$12,0)),"0", "1")</f>
        <v>0</v>
      </c>
      <c r="AG3379" s="60" t="str">
        <f>IF(ISERROR(MATCH(#REF!,$BA$2:$BA$8,0)),"0", "1")</f>
        <v>0</v>
      </c>
      <c r="AH3379" s="60" t="str">
        <f>IF(ISERROR(MATCH(Passout2023[[#This Row], [Nationality Pakistani/ Foreign]],$D$3:$D$4,0)),"0", "1")</f>
        <v>0</v>
      </c>
    </row>
    <row r="3380">
      <c r="Y3380" s="60" t="str">
        <f>IF(ISERROR(MATCH(Passout2023[[#This Row], [Degree Duration (year)]],$M$3:$M$10,0)),"0", "1")</f>
        <v>0</v>
      </c>
      <c r="Z3380" s="60" t="str">
        <f>IF(ISERROR(MATCH(Passout2023[[#This Row], [Admission Type]],$F$3:$F$6,0)),"0", "1")</f>
        <v>0</v>
      </c>
      <c r="AA3380" s="60" t="str">
        <f>IF(ISERROR(MATCH(Passout2023[[#This Row], [Batch Start Year]],$L$3:$L$25,0)),"0", "1")</f>
        <v>0</v>
      </c>
      <c r="AB3380" s="60" t="str">
        <f>IF(ISERROR(MATCH(Passout2023[[#This Row], [Batch Start Semester]],$K$3:$K$6,0)),"0", "1")</f>
        <v>0</v>
      </c>
      <c r="AC3380" s="60" t="str">
        <f>IF(ISERROR(MATCH([3]!Quota_Std_2022_23[[#This Row], [SESSION_TYPE]],$AX$2:$AX$5,0)),"0", "1")</f>
        <v>0</v>
      </c>
      <c r="AD3380" s="60" t="str">
        <f>IF(ISERROR(MATCH(#REF!,#REF!,0)),"0", "1")</f>
        <v>0</v>
      </c>
      <c r="AE3380" s="60" t="str">
        <f>IF(ISERROR(MATCH([3]!Quota_Std_2022_23[[#This Row], [Gender]],$AN$2:$AN$4,0)),"0", "1")</f>
        <v>0</v>
      </c>
      <c r="AF3380" s="60" t="str">
        <f>IF(ISERROR(MATCH([3]!Quota_Std_2022_23[[#This Row], [Quota Type]],[3]Sheet1!$AO$2:$AO$12,0)),"0", "1")</f>
        <v>0</v>
      </c>
      <c r="AG3380" s="60" t="str">
        <f>IF(ISERROR(MATCH(#REF!,$BA$2:$BA$8,0)),"0", "1")</f>
        <v>0</v>
      </c>
      <c r="AH3380" s="60" t="str">
        <f>IF(ISERROR(MATCH(Passout2023[[#This Row], [Nationality Pakistani/ Foreign]],$D$3:$D$4,0)),"0", "1")</f>
        <v>0</v>
      </c>
    </row>
    <row r="3381">
      <c r="Y3381" s="60" t="str">
        <f>IF(ISERROR(MATCH(Passout2023[[#This Row], [Degree Duration (year)]],$M$3:$M$10,0)),"0", "1")</f>
        <v>0</v>
      </c>
      <c r="Z3381" s="60" t="str">
        <f>IF(ISERROR(MATCH(Passout2023[[#This Row], [Admission Type]],$F$3:$F$6,0)),"0", "1")</f>
        <v>0</v>
      </c>
      <c r="AA3381" s="60" t="str">
        <f>IF(ISERROR(MATCH(Passout2023[[#This Row], [Batch Start Year]],$L$3:$L$25,0)),"0", "1")</f>
        <v>0</v>
      </c>
      <c r="AB3381" s="60" t="str">
        <f>IF(ISERROR(MATCH(Passout2023[[#This Row], [Batch Start Semester]],$K$3:$K$6,0)),"0", "1")</f>
        <v>0</v>
      </c>
      <c r="AC3381" s="60" t="str">
        <f>IF(ISERROR(MATCH([3]!Quota_Std_2022_23[[#This Row], [SESSION_TYPE]],$AX$2:$AX$5,0)),"0", "1")</f>
        <v>0</v>
      </c>
      <c r="AD3381" s="60" t="str">
        <f>IF(ISERROR(MATCH(#REF!,#REF!,0)),"0", "1")</f>
        <v>0</v>
      </c>
      <c r="AE3381" s="60" t="str">
        <f>IF(ISERROR(MATCH([3]!Quota_Std_2022_23[[#This Row], [Gender]],$AN$2:$AN$4,0)),"0", "1")</f>
        <v>0</v>
      </c>
      <c r="AF3381" s="60" t="str">
        <f>IF(ISERROR(MATCH([3]!Quota_Std_2022_23[[#This Row], [Quota Type]],[3]Sheet1!$AO$2:$AO$12,0)),"0", "1")</f>
        <v>0</v>
      </c>
      <c r="AG3381" s="60" t="str">
        <f>IF(ISERROR(MATCH(#REF!,$BA$2:$BA$8,0)),"0", "1")</f>
        <v>0</v>
      </c>
      <c r="AH3381" s="60" t="str">
        <f>IF(ISERROR(MATCH(Passout2023[[#This Row], [Nationality Pakistani/ Foreign]],$D$3:$D$4,0)),"0", "1")</f>
        <v>0</v>
      </c>
    </row>
    <row r="3382">
      <c r="Y3382" s="60" t="str">
        <f>IF(ISERROR(MATCH(Passout2023[[#This Row], [Degree Duration (year)]],$M$3:$M$10,0)),"0", "1")</f>
        <v>0</v>
      </c>
      <c r="Z3382" s="60" t="str">
        <f>IF(ISERROR(MATCH(Passout2023[[#This Row], [Admission Type]],$F$3:$F$6,0)),"0", "1")</f>
        <v>0</v>
      </c>
      <c r="AA3382" s="60" t="str">
        <f>IF(ISERROR(MATCH(Passout2023[[#This Row], [Batch Start Year]],$L$3:$L$25,0)),"0", "1")</f>
        <v>0</v>
      </c>
      <c r="AB3382" s="60" t="str">
        <f>IF(ISERROR(MATCH(Passout2023[[#This Row], [Batch Start Semester]],$K$3:$K$6,0)),"0", "1")</f>
        <v>0</v>
      </c>
      <c r="AC3382" s="60" t="str">
        <f>IF(ISERROR(MATCH([3]!Quota_Std_2022_23[[#This Row], [SESSION_TYPE]],$AX$2:$AX$5,0)),"0", "1")</f>
        <v>0</v>
      </c>
      <c r="AD3382" s="60" t="str">
        <f>IF(ISERROR(MATCH(#REF!,#REF!,0)),"0", "1")</f>
        <v>0</v>
      </c>
      <c r="AE3382" s="60" t="str">
        <f>IF(ISERROR(MATCH([3]!Quota_Std_2022_23[[#This Row], [Gender]],$AN$2:$AN$4,0)),"0", "1")</f>
        <v>0</v>
      </c>
      <c r="AF3382" s="60" t="str">
        <f>IF(ISERROR(MATCH([3]!Quota_Std_2022_23[[#This Row], [Quota Type]],[3]Sheet1!$AO$2:$AO$12,0)),"0", "1")</f>
        <v>0</v>
      </c>
      <c r="AG3382" s="60" t="str">
        <f>IF(ISERROR(MATCH(#REF!,$BA$2:$BA$8,0)),"0", "1")</f>
        <v>0</v>
      </c>
      <c r="AH3382" s="60" t="str">
        <f>IF(ISERROR(MATCH(Passout2023[[#This Row], [Nationality Pakistani/ Foreign]],$D$3:$D$4,0)),"0", "1")</f>
        <v>0</v>
      </c>
    </row>
    <row r="3383">
      <c r="Y3383" s="60" t="str">
        <f>IF(ISERROR(MATCH(Passout2023[[#This Row], [Degree Duration (year)]],$M$3:$M$10,0)),"0", "1")</f>
        <v>0</v>
      </c>
      <c r="Z3383" s="60" t="str">
        <f>IF(ISERROR(MATCH(Passout2023[[#This Row], [Admission Type]],$F$3:$F$6,0)),"0", "1")</f>
        <v>0</v>
      </c>
      <c r="AA3383" s="60" t="str">
        <f>IF(ISERROR(MATCH(Passout2023[[#This Row], [Batch Start Year]],$L$3:$L$25,0)),"0", "1")</f>
        <v>0</v>
      </c>
      <c r="AB3383" s="60" t="str">
        <f>IF(ISERROR(MATCH(Passout2023[[#This Row], [Batch Start Semester]],$K$3:$K$6,0)),"0", "1")</f>
        <v>0</v>
      </c>
      <c r="AC3383" s="60" t="str">
        <f>IF(ISERROR(MATCH([3]!Quota_Std_2022_23[[#This Row], [SESSION_TYPE]],$AX$2:$AX$5,0)),"0", "1")</f>
        <v>0</v>
      </c>
      <c r="AD3383" s="60" t="str">
        <f>IF(ISERROR(MATCH(#REF!,#REF!,0)),"0", "1")</f>
        <v>0</v>
      </c>
      <c r="AE3383" s="60" t="str">
        <f>IF(ISERROR(MATCH([3]!Quota_Std_2022_23[[#This Row], [Gender]],$AN$2:$AN$4,0)),"0", "1")</f>
        <v>0</v>
      </c>
      <c r="AF3383" s="60" t="str">
        <f>IF(ISERROR(MATCH([3]!Quota_Std_2022_23[[#This Row], [Quota Type]],[3]Sheet1!$AO$2:$AO$12,0)),"0", "1")</f>
        <v>0</v>
      </c>
      <c r="AG3383" s="60" t="str">
        <f>IF(ISERROR(MATCH(#REF!,$BA$2:$BA$8,0)),"0", "1")</f>
        <v>0</v>
      </c>
      <c r="AH3383" s="60" t="str">
        <f>IF(ISERROR(MATCH(Passout2023[[#This Row], [Nationality Pakistani/ Foreign]],$D$3:$D$4,0)),"0", "1")</f>
        <v>0</v>
      </c>
    </row>
    <row r="3384">
      <c r="Y3384" s="60" t="str">
        <f>IF(ISERROR(MATCH(Passout2023[[#This Row], [Degree Duration (year)]],$M$3:$M$10,0)),"0", "1")</f>
        <v>0</v>
      </c>
      <c r="Z3384" s="60" t="str">
        <f>IF(ISERROR(MATCH(Passout2023[[#This Row], [Admission Type]],$F$3:$F$6,0)),"0", "1")</f>
        <v>0</v>
      </c>
      <c r="AA3384" s="60" t="str">
        <f>IF(ISERROR(MATCH(Passout2023[[#This Row], [Batch Start Year]],$L$3:$L$25,0)),"0", "1")</f>
        <v>0</v>
      </c>
      <c r="AB3384" s="60" t="str">
        <f>IF(ISERROR(MATCH(Passout2023[[#This Row], [Batch Start Semester]],$K$3:$K$6,0)),"0", "1")</f>
        <v>0</v>
      </c>
      <c r="AC3384" s="60" t="str">
        <f>IF(ISERROR(MATCH([3]!Quota_Std_2022_23[[#This Row], [SESSION_TYPE]],$AX$2:$AX$5,0)),"0", "1")</f>
        <v>0</v>
      </c>
      <c r="AD3384" s="60" t="str">
        <f>IF(ISERROR(MATCH(#REF!,#REF!,0)),"0", "1")</f>
        <v>0</v>
      </c>
      <c r="AE3384" s="60" t="str">
        <f>IF(ISERROR(MATCH([3]!Quota_Std_2022_23[[#This Row], [Gender]],$AN$2:$AN$4,0)),"0", "1")</f>
        <v>0</v>
      </c>
      <c r="AF3384" s="60" t="str">
        <f>IF(ISERROR(MATCH([3]!Quota_Std_2022_23[[#This Row], [Quota Type]],[3]Sheet1!$AO$2:$AO$12,0)),"0", "1")</f>
        <v>0</v>
      </c>
      <c r="AG3384" s="60" t="str">
        <f>IF(ISERROR(MATCH(#REF!,$BA$2:$BA$8,0)),"0", "1")</f>
        <v>0</v>
      </c>
      <c r="AH3384" s="60" t="str">
        <f>IF(ISERROR(MATCH(Passout2023[[#This Row], [Nationality Pakistani/ Foreign]],$D$3:$D$4,0)),"0", "1")</f>
        <v>0</v>
      </c>
    </row>
    <row r="3385">
      <c r="Y3385" s="60" t="str">
        <f>IF(ISERROR(MATCH(Passout2023[[#This Row], [Degree Duration (year)]],$M$3:$M$10,0)),"0", "1")</f>
        <v>0</v>
      </c>
      <c r="Z3385" s="60" t="str">
        <f>IF(ISERROR(MATCH(Passout2023[[#This Row], [Admission Type]],$F$3:$F$6,0)),"0", "1")</f>
        <v>0</v>
      </c>
      <c r="AA3385" s="60" t="str">
        <f>IF(ISERROR(MATCH(Passout2023[[#This Row], [Batch Start Year]],$L$3:$L$25,0)),"0", "1")</f>
        <v>0</v>
      </c>
      <c r="AB3385" s="60" t="str">
        <f>IF(ISERROR(MATCH(Passout2023[[#This Row], [Batch Start Semester]],$K$3:$K$6,0)),"0", "1")</f>
        <v>0</v>
      </c>
      <c r="AC3385" s="60" t="str">
        <f>IF(ISERROR(MATCH([3]!Quota_Std_2022_23[[#This Row], [SESSION_TYPE]],$AX$2:$AX$5,0)),"0", "1")</f>
        <v>0</v>
      </c>
      <c r="AD3385" s="60" t="str">
        <f>IF(ISERROR(MATCH(#REF!,#REF!,0)),"0", "1")</f>
        <v>0</v>
      </c>
      <c r="AE3385" s="60" t="str">
        <f>IF(ISERROR(MATCH([3]!Quota_Std_2022_23[[#This Row], [Gender]],$AN$2:$AN$4,0)),"0", "1")</f>
        <v>0</v>
      </c>
      <c r="AF3385" s="60" t="str">
        <f>IF(ISERROR(MATCH([3]!Quota_Std_2022_23[[#This Row], [Quota Type]],[3]Sheet1!$AO$2:$AO$12,0)),"0", "1")</f>
        <v>0</v>
      </c>
      <c r="AG3385" s="60" t="str">
        <f>IF(ISERROR(MATCH(#REF!,$BA$2:$BA$8,0)),"0", "1")</f>
        <v>0</v>
      </c>
      <c r="AH3385" s="60" t="str">
        <f>IF(ISERROR(MATCH(Passout2023[[#This Row], [Nationality Pakistani/ Foreign]],$D$3:$D$4,0)),"0", "1")</f>
        <v>0</v>
      </c>
    </row>
    <row r="3386">
      <c r="Y3386" s="60" t="str">
        <f>IF(ISERROR(MATCH(Passout2023[[#This Row], [Degree Duration (year)]],$M$3:$M$10,0)),"0", "1")</f>
        <v>0</v>
      </c>
      <c r="Z3386" s="60" t="str">
        <f>IF(ISERROR(MATCH(Passout2023[[#This Row], [Admission Type]],$F$3:$F$6,0)),"0", "1")</f>
        <v>0</v>
      </c>
      <c r="AA3386" s="60" t="str">
        <f>IF(ISERROR(MATCH(Passout2023[[#This Row], [Batch Start Year]],$L$3:$L$25,0)),"0", "1")</f>
        <v>0</v>
      </c>
      <c r="AB3386" s="60" t="str">
        <f>IF(ISERROR(MATCH(Passout2023[[#This Row], [Batch Start Semester]],$K$3:$K$6,0)),"0", "1")</f>
        <v>0</v>
      </c>
      <c r="AC3386" s="60" t="str">
        <f>IF(ISERROR(MATCH([3]!Quota_Std_2022_23[[#This Row], [SESSION_TYPE]],$AX$2:$AX$5,0)),"0", "1")</f>
        <v>0</v>
      </c>
      <c r="AD3386" s="60" t="str">
        <f>IF(ISERROR(MATCH(#REF!,#REF!,0)),"0", "1")</f>
        <v>0</v>
      </c>
      <c r="AE3386" s="60" t="str">
        <f>IF(ISERROR(MATCH([3]!Quota_Std_2022_23[[#This Row], [Gender]],$AN$2:$AN$4,0)),"0", "1")</f>
        <v>0</v>
      </c>
      <c r="AF3386" s="60" t="str">
        <f>IF(ISERROR(MATCH([3]!Quota_Std_2022_23[[#This Row], [Quota Type]],[3]Sheet1!$AO$2:$AO$12,0)),"0", "1")</f>
        <v>0</v>
      </c>
      <c r="AG3386" s="60" t="str">
        <f>IF(ISERROR(MATCH(#REF!,$BA$2:$BA$8,0)),"0", "1")</f>
        <v>0</v>
      </c>
      <c r="AH3386" s="60" t="str">
        <f>IF(ISERROR(MATCH(Passout2023[[#This Row], [Nationality Pakistani/ Foreign]],$D$3:$D$4,0)),"0", "1")</f>
        <v>0</v>
      </c>
    </row>
    <row r="3387">
      <c r="Y3387" s="60" t="str">
        <f>IF(ISERROR(MATCH(Passout2023[[#This Row], [Degree Duration (year)]],$M$3:$M$10,0)),"0", "1")</f>
        <v>0</v>
      </c>
      <c r="Z3387" s="60" t="str">
        <f>IF(ISERROR(MATCH(Passout2023[[#This Row], [Admission Type]],$F$3:$F$6,0)),"0", "1")</f>
        <v>0</v>
      </c>
      <c r="AA3387" s="60" t="str">
        <f>IF(ISERROR(MATCH(Passout2023[[#This Row], [Batch Start Year]],$L$3:$L$25,0)),"0", "1")</f>
        <v>0</v>
      </c>
      <c r="AB3387" s="60" t="str">
        <f>IF(ISERROR(MATCH(Passout2023[[#This Row], [Batch Start Semester]],$K$3:$K$6,0)),"0", "1")</f>
        <v>0</v>
      </c>
      <c r="AC3387" s="60" t="str">
        <f>IF(ISERROR(MATCH([3]!Quota_Std_2022_23[[#This Row], [SESSION_TYPE]],$AX$2:$AX$5,0)),"0", "1")</f>
        <v>0</v>
      </c>
      <c r="AD3387" s="60" t="str">
        <f>IF(ISERROR(MATCH(#REF!,#REF!,0)),"0", "1")</f>
        <v>0</v>
      </c>
      <c r="AE3387" s="60" t="str">
        <f>IF(ISERROR(MATCH([3]!Quota_Std_2022_23[[#This Row], [Gender]],$AN$2:$AN$4,0)),"0", "1")</f>
        <v>0</v>
      </c>
      <c r="AF3387" s="60" t="str">
        <f>IF(ISERROR(MATCH([3]!Quota_Std_2022_23[[#This Row], [Quota Type]],[3]Sheet1!$AO$2:$AO$12,0)),"0", "1")</f>
        <v>0</v>
      </c>
      <c r="AG3387" s="60" t="str">
        <f>IF(ISERROR(MATCH(#REF!,$BA$2:$BA$8,0)),"0", "1")</f>
        <v>0</v>
      </c>
      <c r="AH3387" s="60" t="str">
        <f>IF(ISERROR(MATCH(Passout2023[[#This Row], [Nationality Pakistani/ Foreign]],$D$3:$D$4,0)),"0", "1")</f>
        <v>0</v>
      </c>
    </row>
    <row r="3388">
      <c r="Y3388" s="60" t="str">
        <f>IF(ISERROR(MATCH(Passout2023[[#This Row], [Degree Duration (year)]],$M$3:$M$10,0)),"0", "1")</f>
        <v>0</v>
      </c>
      <c r="Z3388" s="60" t="str">
        <f>IF(ISERROR(MATCH(Passout2023[[#This Row], [Admission Type]],$F$3:$F$6,0)),"0", "1")</f>
        <v>0</v>
      </c>
      <c r="AA3388" s="60" t="str">
        <f>IF(ISERROR(MATCH(Passout2023[[#This Row], [Batch Start Year]],$L$3:$L$25,0)),"0", "1")</f>
        <v>0</v>
      </c>
      <c r="AB3388" s="60" t="str">
        <f>IF(ISERROR(MATCH(Passout2023[[#This Row], [Batch Start Semester]],$K$3:$K$6,0)),"0", "1")</f>
        <v>0</v>
      </c>
      <c r="AC3388" s="60" t="str">
        <f>IF(ISERROR(MATCH([3]!Quota_Std_2022_23[[#This Row], [SESSION_TYPE]],$AX$2:$AX$5,0)),"0", "1")</f>
        <v>0</v>
      </c>
      <c r="AD3388" s="60" t="str">
        <f>IF(ISERROR(MATCH(#REF!,#REF!,0)),"0", "1")</f>
        <v>0</v>
      </c>
      <c r="AE3388" s="60" t="str">
        <f>IF(ISERROR(MATCH([3]!Quota_Std_2022_23[[#This Row], [Gender]],$AN$2:$AN$4,0)),"0", "1")</f>
        <v>0</v>
      </c>
      <c r="AF3388" s="60" t="str">
        <f>IF(ISERROR(MATCH([3]!Quota_Std_2022_23[[#This Row], [Quota Type]],[3]Sheet1!$AO$2:$AO$12,0)),"0", "1")</f>
        <v>0</v>
      </c>
      <c r="AG3388" s="60" t="str">
        <f>IF(ISERROR(MATCH(#REF!,$BA$2:$BA$8,0)),"0", "1")</f>
        <v>0</v>
      </c>
      <c r="AH3388" s="60" t="str">
        <f>IF(ISERROR(MATCH(Passout2023[[#This Row], [Nationality Pakistani/ Foreign]],$D$3:$D$4,0)),"0", "1")</f>
        <v>0</v>
      </c>
    </row>
    <row r="3389">
      <c r="Y3389" s="60" t="str">
        <f>IF(ISERROR(MATCH(Passout2023[[#This Row], [Degree Duration (year)]],$M$3:$M$10,0)),"0", "1")</f>
        <v>0</v>
      </c>
      <c r="Z3389" s="60" t="str">
        <f>IF(ISERROR(MATCH(Passout2023[[#This Row], [Admission Type]],$F$3:$F$6,0)),"0", "1")</f>
        <v>0</v>
      </c>
      <c r="AA3389" s="60" t="str">
        <f>IF(ISERROR(MATCH(Passout2023[[#This Row], [Batch Start Year]],$L$3:$L$25,0)),"0", "1")</f>
        <v>0</v>
      </c>
      <c r="AB3389" s="60" t="str">
        <f>IF(ISERROR(MATCH(Passout2023[[#This Row], [Batch Start Semester]],$K$3:$K$6,0)),"0", "1")</f>
        <v>0</v>
      </c>
      <c r="AC3389" s="60" t="str">
        <f>IF(ISERROR(MATCH([3]!Quota_Std_2022_23[[#This Row], [SESSION_TYPE]],$AX$2:$AX$5,0)),"0", "1")</f>
        <v>0</v>
      </c>
      <c r="AD3389" s="60" t="str">
        <f>IF(ISERROR(MATCH(#REF!,#REF!,0)),"0", "1")</f>
        <v>0</v>
      </c>
      <c r="AE3389" s="60" t="str">
        <f>IF(ISERROR(MATCH([3]!Quota_Std_2022_23[[#This Row], [Gender]],$AN$2:$AN$4,0)),"0", "1")</f>
        <v>0</v>
      </c>
      <c r="AF3389" s="60" t="str">
        <f>IF(ISERROR(MATCH([3]!Quota_Std_2022_23[[#This Row], [Quota Type]],[3]Sheet1!$AO$2:$AO$12,0)),"0", "1")</f>
        <v>0</v>
      </c>
      <c r="AG3389" s="60" t="str">
        <f>IF(ISERROR(MATCH(#REF!,$BA$2:$BA$8,0)),"0", "1")</f>
        <v>0</v>
      </c>
      <c r="AH3389" s="60" t="str">
        <f>IF(ISERROR(MATCH(Passout2023[[#This Row], [Nationality Pakistani/ Foreign]],$D$3:$D$4,0)),"0", "1")</f>
        <v>0</v>
      </c>
    </row>
    <row r="3390">
      <c r="Y3390" s="60" t="str">
        <f>IF(ISERROR(MATCH(Passout2023[[#This Row], [Degree Duration (year)]],$M$3:$M$10,0)),"0", "1")</f>
        <v>0</v>
      </c>
      <c r="Z3390" s="60" t="str">
        <f>IF(ISERROR(MATCH(Passout2023[[#This Row], [Admission Type]],$F$3:$F$6,0)),"0", "1")</f>
        <v>0</v>
      </c>
      <c r="AA3390" s="60" t="str">
        <f>IF(ISERROR(MATCH(Passout2023[[#This Row], [Batch Start Year]],$L$3:$L$25,0)),"0", "1")</f>
        <v>0</v>
      </c>
      <c r="AB3390" s="60" t="str">
        <f>IF(ISERROR(MATCH(Passout2023[[#This Row], [Batch Start Semester]],$K$3:$K$6,0)),"0", "1")</f>
        <v>0</v>
      </c>
      <c r="AC3390" s="60" t="str">
        <f>IF(ISERROR(MATCH([3]!Quota_Std_2022_23[[#This Row], [SESSION_TYPE]],$AX$2:$AX$5,0)),"0", "1")</f>
        <v>0</v>
      </c>
      <c r="AD3390" s="60" t="str">
        <f>IF(ISERROR(MATCH(#REF!,#REF!,0)),"0", "1")</f>
        <v>0</v>
      </c>
      <c r="AE3390" s="60" t="str">
        <f>IF(ISERROR(MATCH([3]!Quota_Std_2022_23[[#This Row], [Gender]],$AN$2:$AN$4,0)),"0", "1")</f>
        <v>0</v>
      </c>
      <c r="AF3390" s="60" t="str">
        <f>IF(ISERROR(MATCH([3]!Quota_Std_2022_23[[#This Row], [Quota Type]],[3]Sheet1!$AO$2:$AO$12,0)),"0", "1")</f>
        <v>0</v>
      </c>
      <c r="AG3390" s="60" t="str">
        <f>IF(ISERROR(MATCH(#REF!,$BA$2:$BA$8,0)),"0", "1")</f>
        <v>0</v>
      </c>
      <c r="AH3390" s="60" t="str">
        <f>IF(ISERROR(MATCH(Passout2023[[#This Row], [Nationality Pakistani/ Foreign]],$D$3:$D$4,0)),"0", "1")</f>
        <v>0</v>
      </c>
    </row>
    <row r="3391">
      <c r="Y3391" s="60" t="str">
        <f>IF(ISERROR(MATCH(Passout2023[[#This Row], [Degree Duration (year)]],$M$3:$M$10,0)),"0", "1")</f>
        <v>0</v>
      </c>
      <c r="Z3391" s="60" t="str">
        <f>IF(ISERROR(MATCH(Passout2023[[#This Row], [Admission Type]],$F$3:$F$6,0)),"0", "1")</f>
        <v>0</v>
      </c>
      <c r="AA3391" s="60" t="str">
        <f>IF(ISERROR(MATCH(Passout2023[[#This Row], [Batch Start Year]],$L$3:$L$25,0)),"0", "1")</f>
        <v>0</v>
      </c>
      <c r="AB3391" s="60" t="str">
        <f>IF(ISERROR(MATCH(Passout2023[[#This Row], [Batch Start Semester]],$K$3:$K$6,0)),"0", "1")</f>
        <v>0</v>
      </c>
      <c r="AC3391" s="60" t="str">
        <f>IF(ISERROR(MATCH([3]!Quota_Std_2022_23[[#This Row], [SESSION_TYPE]],$AX$2:$AX$5,0)),"0", "1")</f>
        <v>0</v>
      </c>
      <c r="AD3391" s="60" t="str">
        <f>IF(ISERROR(MATCH(#REF!,#REF!,0)),"0", "1")</f>
        <v>0</v>
      </c>
      <c r="AE3391" s="60" t="str">
        <f>IF(ISERROR(MATCH([3]!Quota_Std_2022_23[[#This Row], [Gender]],$AN$2:$AN$4,0)),"0", "1")</f>
        <v>0</v>
      </c>
      <c r="AF3391" s="60" t="str">
        <f>IF(ISERROR(MATCH([3]!Quota_Std_2022_23[[#This Row], [Quota Type]],[3]Sheet1!$AO$2:$AO$12,0)),"0", "1")</f>
        <v>0</v>
      </c>
      <c r="AG3391" s="60" t="str">
        <f>IF(ISERROR(MATCH(#REF!,$BA$2:$BA$8,0)),"0", "1")</f>
        <v>0</v>
      </c>
      <c r="AH3391" s="60" t="str">
        <f>IF(ISERROR(MATCH(Passout2023[[#This Row], [Nationality Pakistani/ Foreign]],$D$3:$D$4,0)),"0", "1")</f>
        <v>0</v>
      </c>
    </row>
    <row r="3392">
      <c r="Y3392" s="60" t="str">
        <f>IF(ISERROR(MATCH(Passout2023[[#This Row], [Degree Duration (year)]],$M$3:$M$10,0)),"0", "1")</f>
        <v>0</v>
      </c>
      <c r="Z3392" s="60" t="str">
        <f>IF(ISERROR(MATCH(Passout2023[[#This Row], [Admission Type]],$F$3:$F$6,0)),"0", "1")</f>
        <v>0</v>
      </c>
      <c r="AA3392" s="60" t="str">
        <f>IF(ISERROR(MATCH(Passout2023[[#This Row], [Batch Start Year]],$L$3:$L$25,0)),"0", "1")</f>
        <v>0</v>
      </c>
      <c r="AB3392" s="60" t="str">
        <f>IF(ISERROR(MATCH(Passout2023[[#This Row], [Batch Start Semester]],$K$3:$K$6,0)),"0", "1")</f>
        <v>0</v>
      </c>
      <c r="AC3392" s="60" t="str">
        <f>IF(ISERROR(MATCH([3]!Quota_Std_2022_23[[#This Row], [SESSION_TYPE]],$AX$2:$AX$5,0)),"0", "1")</f>
        <v>0</v>
      </c>
      <c r="AD3392" s="60" t="str">
        <f>IF(ISERROR(MATCH(#REF!,#REF!,0)),"0", "1")</f>
        <v>0</v>
      </c>
      <c r="AE3392" s="60" t="str">
        <f>IF(ISERROR(MATCH([3]!Quota_Std_2022_23[[#This Row], [Gender]],$AN$2:$AN$4,0)),"0", "1")</f>
        <v>0</v>
      </c>
      <c r="AF3392" s="60" t="str">
        <f>IF(ISERROR(MATCH([3]!Quota_Std_2022_23[[#This Row], [Quota Type]],[3]Sheet1!$AO$2:$AO$12,0)),"0", "1")</f>
        <v>0</v>
      </c>
      <c r="AG3392" s="60" t="str">
        <f>IF(ISERROR(MATCH(#REF!,$BA$2:$BA$8,0)),"0", "1")</f>
        <v>0</v>
      </c>
      <c r="AH3392" s="60" t="str">
        <f>IF(ISERROR(MATCH(Passout2023[[#This Row], [Nationality Pakistani/ Foreign]],$D$3:$D$4,0)),"0", "1")</f>
        <v>0</v>
      </c>
    </row>
    <row r="3393">
      <c r="Y3393" s="60" t="str">
        <f>IF(ISERROR(MATCH(Passout2023[[#This Row], [Degree Duration (year)]],$M$3:$M$10,0)),"0", "1")</f>
        <v>0</v>
      </c>
      <c r="Z3393" s="60" t="str">
        <f>IF(ISERROR(MATCH(Passout2023[[#This Row], [Admission Type]],$F$3:$F$6,0)),"0", "1")</f>
        <v>0</v>
      </c>
      <c r="AA3393" s="60" t="str">
        <f>IF(ISERROR(MATCH(Passout2023[[#This Row], [Batch Start Year]],$L$3:$L$25,0)),"0", "1")</f>
        <v>0</v>
      </c>
      <c r="AB3393" s="60" t="str">
        <f>IF(ISERROR(MATCH(Passout2023[[#This Row], [Batch Start Semester]],$K$3:$K$6,0)),"0", "1")</f>
        <v>0</v>
      </c>
      <c r="AC3393" s="60" t="str">
        <f>IF(ISERROR(MATCH([3]!Quota_Std_2022_23[[#This Row], [SESSION_TYPE]],$AX$2:$AX$5,0)),"0", "1")</f>
        <v>0</v>
      </c>
      <c r="AD3393" s="60" t="str">
        <f>IF(ISERROR(MATCH(#REF!,#REF!,0)),"0", "1")</f>
        <v>0</v>
      </c>
      <c r="AE3393" s="60" t="str">
        <f>IF(ISERROR(MATCH([3]!Quota_Std_2022_23[[#This Row], [Gender]],$AN$2:$AN$4,0)),"0", "1")</f>
        <v>0</v>
      </c>
      <c r="AF3393" s="60" t="str">
        <f>IF(ISERROR(MATCH([3]!Quota_Std_2022_23[[#This Row], [Quota Type]],[3]Sheet1!$AO$2:$AO$12,0)),"0", "1")</f>
        <v>0</v>
      </c>
      <c r="AG3393" s="60" t="str">
        <f>IF(ISERROR(MATCH(#REF!,$BA$2:$BA$8,0)),"0", "1")</f>
        <v>0</v>
      </c>
      <c r="AH3393" s="60" t="str">
        <f>IF(ISERROR(MATCH(Passout2023[[#This Row], [Nationality Pakistani/ Foreign]],$D$3:$D$4,0)),"0", "1")</f>
        <v>0</v>
      </c>
    </row>
    <row r="3394">
      <c r="Y3394" s="60" t="str">
        <f>IF(ISERROR(MATCH(Passout2023[[#This Row], [Degree Duration (year)]],$M$3:$M$10,0)),"0", "1")</f>
        <v>0</v>
      </c>
      <c r="Z3394" s="60" t="str">
        <f>IF(ISERROR(MATCH(Passout2023[[#This Row], [Admission Type]],$F$3:$F$6,0)),"0", "1")</f>
        <v>0</v>
      </c>
      <c r="AA3394" s="60" t="str">
        <f>IF(ISERROR(MATCH(Passout2023[[#This Row], [Batch Start Year]],$L$3:$L$25,0)),"0", "1")</f>
        <v>0</v>
      </c>
      <c r="AB3394" s="60" t="str">
        <f>IF(ISERROR(MATCH(Passout2023[[#This Row], [Batch Start Semester]],$K$3:$K$6,0)),"0", "1")</f>
        <v>0</v>
      </c>
      <c r="AC3394" s="60" t="str">
        <f>IF(ISERROR(MATCH([3]!Quota_Std_2022_23[[#This Row], [SESSION_TYPE]],$AX$2:$AX$5,0)),"0", "1")</f>
        <v>0</v>
      </c>
      <c r="AD3394" s="60" t="str">
        <f>IF(ISERROR(MATCH(#REF!,#REF!,0)),"0", "1")</f>
        <v>0</v>
      </c>
      <c r="AE3394" s="60" t="str">
        <f>IF(ISERROR(MATCH([3]!Quota_Std_2022_23[[#This Row], [Gender]],$AN$2:$AN$4,0)),"0", "1")</f>
        <v>0</v>
      </c>
      <c r="AF3394" s="60" t="str">
        <f>IF(ISERROR(MATCH([3]!Quota_Std_2022_23[[#This Row], [Quota Type]],[3]Sheet1!$AO$2:$AO$12,0)),"0", "1")</f>
        <v>0</v>
      </c>
      <c r="AG3394" s="60" t="str">
        <f>IF(ISERROR(MATCH(#REF!,$BA$2:$BA$8,0)),"0", "1")</f>
        <v>0</v>
      </c>
      <c r="AH3394" s="60" t="str">
        <f>IF(ISERROR(MATCH(Passout2023[[#This Row], [Nationality Pakistani/ Foreign]],$D$3:$D$4,0)),"0", "1")</f>
        <v>0</v>
      </c>
    </row>
    <row r="3395">
      <c r="Y3395" s="60" t="str">
        <f>IF(ISERROR(MATCH(Passout2023[[#This Row], [Degree Duration (year)]],$M$3:$M$10,0)),"0", "1")</f>
        <v>0</v>
      </c>
      <c r="Z3395" s="60" t="str">
        <f>IF(ISERROR(MATCH(Passout2023[[#This Row], [Admission Type]],$F$3:$F$6,0)),"0", "1")</f>
        <v>0</v>
      </c>
      <c r="AA3395" s="60" t="str">
        <f>IF(ISERROR(MATCH(Passout2023[[#This Row], [Batch Start Year]],$L$3:$L$25,0)),"0", "1")</f>
        <v>0</v>
      </c>
      <c r="AB3395" s="60" t="str">
        <f>IF(ISERROR(MATCH(Passout2023[[#This Row], [Batch Start Semester]],$K$3:$K$6,0)),"0", "1")</f>
        <v>0</v>
      </c>
      <c r="AC3395" s="60" t="str">
        <f>IF(ISERROR(MATCH([3]!Quota_Std_2022_23[[#This Row], [SESSION_TYPE]],$AX$2:$AX$5,0)),"0", "1")</f>
        <v>0</v>
      </c>
      <c r="AD3395" s="60" t="str">
        <f>IF(ISERROR(MATCH(#REF!,#REF!,0)),"0", "1")</f>
        <v>0</v>
      </c>
      <c r="AE3395" s="60" t="str">
        <f>IF(ISERROR(MATCH([3]!Quota_Std_2022_23[[#This Row], [Gender]],$AN$2:$AN$4,0)),"0", "1")</f>
        <v>0</v>
      </c>
      <c r="AF3395" s="60" t="str">
        <f>IF(ISERROR(MATCH([3]!Quota_Std_2022_23[[#This Row], [Quota Type]],[3]Sheet1!$AO$2:$AO$12,0)),"0", "1")</f>
        <v>0</v>
      </c>
      <c r="AG3395" s="60" t="str">
        <f>IF(ISERROR(MATCH(#REF!,$BA$2:$BA$8,0)),"0", "1")</f>
        <v>0</v>
      </c>
      <c r="AH3395" s="60" t="str">
        <f>IF(ISERROR(MATCH(Passout2023[[#This Row], [Nationality Pakistani/ Foreign]],$D$3:$D$4,0)),"0", "1")</f>
        <v>0</v>
      </c>
    </row>
    <row r="3396">
      <c r="Y3396" s="60" t="str">
        <f>IF(ISERROR(MATCH(Passout2023[[#This Row], [Degree Duration (year)]],$M$3:$M$10,0)),"0", "1")</f>
        <v>0</v>
      </c>
      <c r="Z3396" s="60" t="str">
        <f>IF(ISERROR(MATCH(Passout2023[[#This Row], [Admission Type]],$F$3:$F$6,0)),"0", "1")</f>
        <v>0</v>
      </c>
      <c r="AA3396" s="60" t="str">
        <f>IF(ISERROR(MATCH(Passout2023[[#This Row], [Batch Start Year]],$L$3:$L$25,0)),"0", "1")</f>
        <v>0</v>
      </c>
      <c r="AB3396" s="60" t="str">
        <f>IF(ISERROR(MATCH(Passout2023[[#This Row], [Batch Start Semester]],$K$3:$K$6,0)),"0", "1")</f>
        <v>0</v>
      </c>
      <c r="AC3396" s="60" t="str">
        <f>IF(ISERROR(MATCH([3]!Quota_Std_2022_23[[#This Row], [SESSION_TYPE]],$AX$2:$AX$5,0)),"0", "1")</f>
        <v>0</v>
      </c>
      <c r="AD3396" s="60" t="str">
        <f>IF(ISERROR(MATCH(#REF!,#REF!,0)),"0", "1")</f>
        <v>0</v>
      </c>
      <c r="AE3396" s="60" t="str">
        <f>IF(ISERROR(MATCH([3]!Quota_Std_2022_23[[#This Row], [Gender]],$AN$2:$AN$4,0)),"0", "1")</f>
        <v>0</v>
      </c>
      <c r="AF3396" s="60" t="str">
        <f>IF(ISERROR(MATCH([3]!Quota_Std_2022_23[[#This Row], [Quota Type]],[3]Sheet1!$AO$2:$AO$12,0)),"0", "1")</f>
        <v>0</v>
      </c>
      <c r="AG3396" s="60" t="str">
        <f>IF(ISERROR(MATCH(#REF!,$BA$2:$BA$8,0)),"0", "1")</f>
        <v>0</v>
      </c>
      <c r="AH3396" s="60" t="str">
        <f>IF(ISERROR(MATCH(Passout2023[[#This Row], [Nationality Pakistani/ Foreign]],$D$3:$D$4,0)),"0", "1")</f>
        <v>0</v>
      </c>
    </row>
    <row r="3397">
      <c r="Y3397" s="60" t="str">
        <f>IF(ISERROR(MATCH(Passout2023[[#This Row], [Degree Duration (year)]],$M$3:$M$10,0)),"0", "1")</f>
        <v>0</v>
      </c>
      <c r="Z3397" s="60" t="str">
        <f>IF(ISERROR(MATCH(Passout2023[[#This Row], [Admission Type]],$F$3:$F$6,0)),"0", "1")</f>
        <v>0</v>
      </c>
      <c r="AA3397" s="60" t="str">
        <f>IF(ISERROR(MATCH(Passout2023[[#This Row], [Batch Start Year]],$L$3:$L$25,0)),"0", "1")</f>
        <v>0</v>
      </c>
      <c r="AB3397" s="60" t="str">
        <f>IF(ISERROR(MATCH(Passout2023[[#This Row], [Batch Start Semester]],$K$3:$K$6,0)),"0", "1")</f>
        <v>0</v>
      </c>
      <c r="AC3397" s="60" t="str">
        <f>IF(ISERROR(MATCH([3]!Quota_Std_2022_23[[#This Row], [SESSION_TYPE]],$AX$2:$AX$5,0)),"0", "1")</f>
        <v>0</v>
      </c>
      <c r="AD3397" s="60" t="str">
        <f>IF(ISERROR(MATCH(#REF!,#REF!,0)),"0", "1")</f>
        <v>0</v>
      </c>
      <c r="AE3397" s="60" t="str">
        <f>IF(ISERROR(MATCH([3]!Quota_Std_2022_23[[#This Row], [Gender]],$AN$2:$AN$4,0)),"0", "1")</f>
        <v>0</v>
      </c>
      <c r="AF3397" s="60" t="str">
        <f>IF(ISERROR(MATCH([3]!Quota_Std_2022_23[[#This Row], [Quota Type]],[3]Sheet1!$AO$2:$AO$12,0)),"0", "1")</f>
        <v>0</v>
      </c>
      <c r="AG3397" s="60" t="str">
        <f>IF(ISERROR(MATCH(#REF!,$BA$2:$BA$8,0)),"0", "1")</f>
        <v>0</v>
      </c>
      <c r="AH3397" s="60" t="str">
        <f>IF(ISERROR(MATCH(Passout2023[[#This Row], [Nationality Pakistani/ Foreign]],$D$3:$D$4,0)),"0", "1")</f>
        <v>0</v>
      </c>
    </row>
    <row r="3398">
      <c r="Y3398" s="60" t="str">
        <f>IF(ISERROR(MATCH(Passout2023[[#This Row], [Degree Duration (year)]],$M$3:$M$10,0)),"0", "1")</f>
        <v>0</v>
      </c>
      <c r="Z3398" s="60" t="str">
        <f>IF(ISERROR(MATCH(Passout2023[[#This Row], [Admission Type]],$F$3:$F$6,0)),"0", "1")</f>
        <v>0</v>
      </c>
      <c r="AA3398" s="60" t="str">
        <f>IF(ISERROR(MATCH(Passout2023[[#This Row], [Batch Start Year]],$L$3:$L$25,0)),"0", "1")</f>
        <v>0</v>
      </c>
      <c r="AB3398" s="60" t="str">
        <f>IF(ISERROR(MATCH(Passout2023[[#This Row], [Batch Start Semester]],$K$3:$K$6,0)),"0", "1")</f>
        <v>0</v>
      </c>
      <c r="AC3398" s="60" t="str">
        <f>IF(ISERROR(MATCH([3]!Quota_Std_2022_23[[#This Row], [SESSION_TYPE]],$AX$2:$AX$5,0)),"0", "1")</f>
        <v>0</v>
      </c>
      <c r="AD3398" s="60" t="str">
        <f>IF(ISERROR(MATCH(#REF!,#REF!,0)),"0", "1")</f>
        <v>0</v>
      </c>
      <c r="AE3398" s="60" t="str">
        <f>IF(ISERROR(MATCH([3]!Quota_Std_2022_23[[#This Row], [Gender]],$AN$2:$AN$4,0)),"0", "1")</f>
        <v>0</v>
      </c>
      <c r="AF3398" s="60" t="str">
        <f>IF(ISERROR(MATCH([3]!Quota_Std_2022_23[[#This Row], [Quota Type]],[3]Sheet1!$AO$2:$AO$12,0)),"0", "1")</f>
        <v>0</v>
      </c>
      <c r="AG3398" s="60" t="str">
        <f>IF(ISERROR(MATCH(#REF!,$BA$2:$BA$8,0)),"0", "1")</f>
        <v>0</v>
      </c>
      <c r="AH3398" s="60" t="str">
        <f>IF(ISERROR(MATCH(Passout2023[[#This Row], [Nationality Pakistani/ Foreign]],$D$3:$D$4,0)),"0", "1")</f>
        <v>0</v>
      </c>
    </row>
    <row r="3399">
      <c r="Y3399" s="60" t="str">
        <f>IF(ISERROR(MATCH(Passout2023[[#This Row], [Degree Duration (year)]],$M$3:$M$10,0)),"0", "1")</f>
        <v>0</v>
      </c>
      <c r="Z3399" s="60" t="str">
        <f>IF(ISERROR(MATCH(Passout2023[[#This Row], [Admission Type]],$F$3:$F$6,0)),"0", "1")</f>
        <v>0</v>
      </c>
      <c r="AA3399" s="60" t="str">
        <f>IF(ISERROR(MATCH(Passout2023[[#This Row], [Batch Start Year]],$L$3:$L$25,0)),"0", "1")</f>
        <v>0</v>
      </c>
      <c r="AB3399" s="60" t="str">
        <f>IF(ISERROR(MATCH(Passout2023[[#This Row], [Batch Start Semester]],$K$3:$K$6,0)),"0", "1")</f>
        <v>0</v>
      </c>
      <c r="AC3399" s="60" t="str">
        <f>IF(ISERROR(MATCH([3]!Quota_Std_2022_23[[#This Row], [SESSION_TYPE]],$AX$2:$AX$5,0)),"0", "1")</f>
        <v>0</v>
      </c>
      <c r="AD3399" s="60" t="str">
        <f>IF(ISERROR(MATCH(#REF!,#REF!,0)),"0", "1")</f>
        <v>0</v>
      </c>
      <c r="AE3399" s="60" t="str">
        <f>IF(ISERROR(MATCH([3]!Quota_Std_2022_23[[#This Row], [Gender]],$AN$2:$AN$4,0)),"0", "1")</f>
        <v>0</v>
      </c>
      <c r="AF3399" s="60" t="str">
        <f>IF(ISERROR(MATCH([3]!Quota_Std_2022_23[[#This Row], [Quota Type]],[3]Sheet1!$AO$2:$AO$12,0)),"0", "1")</f>
        <v>0</v>
      </c>
      <c r="AG3399" s="60" t="str">
        <f>IF(ISERROR(MATCH(#REF!,$BA$2:$BA$8,0)),"0", "1")</f>
        <v>0</v>
      </c>
      <c r="AH3399" s="60" t="str">
        <f>IF(ISERROR(MATCH(Passout2023[[#This Row], [Nationality Pakistani/ Foreign]],$D$3:$D$4,0)),"0", "1")</f>
        <v>0</v>
      </c>
    </row>
    <row r="3400">
      <c r="Y3400" s="60" t="str">
        <f>IF(ISERROR(MATCH(Passout2023[[#This Row], [Degree Duration (year)]],$M$3:$M$10,0)),"0", "1")</f>
        <v>0</v>
      </c>
      <c r="Z3400" s="60" t="str">
        <f>IF(ISERROR(MATCH(Passout2023[[#This Row], [Admission Type]],$F$3:$F$6,0)),"0", "1")</f>
        <v>0</v>
      </c>
      <c r="AA3400" s="60" t="str">
        <f>IF(ISERROR(MATCH(Passout2023[[#This Row], [Batch Start Year]],$L$3:$L$25,0)),"0", "1")</f>
        <v>0</v>
      </c>
      <c r="AB3400" s="60" t="str">
        <f>IF(ISERROR(MATCH(Passout2023[[#This Row], [Batch Start Semester]],$K$3:$K$6,0)),"0", "1")</f>
        <v>0</v>
      </c>
      <c r="AC3400" s="60" t="str">
        <f>IF(ISERROR(MATCH([3]!Quota_Std_2022_23[[#This Row], [SESSION_TYPE]],$AX$2:$AX$5,0)),"0", "1")</f>
        <v>0</v>
      </c>
      <c r="AD3400" s="60" t="str">
        <f>IF(ISERROR(MATCH(#REF!,#REF!,0)),"0", "1")</f>
        <v>0</v>
      </c>
      <c r="AE3400" s="60" t="str">
        <f>IF(ISERROR(MATCH([3]!Quota_Std_2022_23[[#This Row], [Gender]],$AN$2:$AN$4,0)),"0", "1")</f>
        <v>0</v>
      </c>
      <c r="AF3400" s="60" t="str">
        <f>IF(ISERROR(MATCH([3]!Quota_Std_2022_23[[#This Row], [Quota Type]],[3]Sheet1!$AO$2:$AO$12,0)),"0", "1")</f>
        <v>0</v>
      </c>
      <c r="AG3400" s="60" t="str">
        <f>IF(ISERROR(MATCH(#REF!,$BA$2:$BA$8,0)),"0", "1")</f>
        <v>0</v>
      </c>
      <c r="AH3400" s="60" t="str">
        <f>IF(ISERROR(MATCH(Passout2023[[#This Row], [Nationality Pakistani/ Foreign]],$D$3:$D$4,0)),"0", "1")</f>
        <v>0</v>
      </c>
    </row>
    <row r="3401">
      <c r="Y3401" s="60" t="str">
        <f>IF(ISERROR(MATCH(Passout2023[[#This Row], [Degree Duration (year)]],$M$3:$M$10,0)),"0", "1")</f>
        <v>0</v>
      </c>
      <c r="Z3401" s="60" t="str">
        <f>IF(ISERROR(MATCH(Passout2023[[#This Row], [Admission Type]],$F$3:$F$6,0)),"0", "1")</f>
        <v>0</v>
      </c>
      <c r="AA3401" s="60" t="str">
        <f>IF(ISERROR(MATCH(Passout2023[[#This Row], [Batch Start Year]],$L$3:$L$25,0)),"0", "1")</f>
        <v>0</v>
      </c>
      <c r="AB3401" s="60" t="str">
        <f>IF(ISERROR(MATCH(Passout2023[[#This Row], [Batch Start Semester]],$K$3:$K$6,0)),"0", "1")</f>
        <v>0</v>
      </c>
      <c r="AC3401" s="60" t="str">
        <f>IF(ISERROR(MATCH([3]!Quota_Std_2022_23[[#This Row], [SESSION_TYPE]],$AX$2:$AX$5,0)),"0", "1")</f>
        <v>0</v>
      </c>
      <c r="AD3401" s="60" t="str">
        <f>IF(ISERROR(MATCH(#REF!,#REF!,0)),"0", "1")</f>
        <v>0</v>
      </c>
      <c r="AE3401" s="60" t="str">
        <f>IF(ISERROR(MATCH([3]!Quota_Std_2022_23[[#This Row], [Gender]],$AN$2:$AN$4,0)),"0", "1")</f>
        <v>0</v>
      </c>
      <c r="AF3401" s="60" t="str">
        <f>IF(ISERROR(MATCH([3]!Quota_Std_2022_23[[#This Row], [Quota Type]],[3]Sheet1!$AO$2:$AO$12,0)),"0", "1")</f>
        <v>0</v>
      </c>
      <c r="AG3401" s="60" t="str">
        <f>IF(ISERROR(MATCH(#REF!,$BA$2:$BA$8,0)),"0", "1")</f>
        <v>0</v>
      </c>
      <c r="AH3401" s="60" t="str">
        <f>IF(ISERROR(MATCH(Passout2023[[#This Row], [Nationality Pakistani/ Foreign]],$D$3:$D$4,0)),"0", "1")</f>
        <v>0</v>
      </c>
    </row>
    <row r="3402">
      <c r="Y3402" s="60" t="str">
        <f>IF(ISERROR(MATCH(Passout2023[[#This Row], [Degree Duration (year)]],$M$3:$M$10,0)),"0", "1")</f>
        <v>0</v>
      </c>
      <c r="Z3402" s="60" t="str">
        <f>IF(ISERROR(MATCH(Passout2023[[#This Row], [Admission Type]],$F$3:$F$6,0)),"0", "1")</f>
        <v>0</v>
      </c>
      <c r="AA3402" s="60" t="str">
        <f>IF(ISERROR(MATCH(Passout2023[[#This Row], [Batch Start Year]],$L$3:$L$25,0)),"0", "1")</f>
        <v>0</v>
      </c>
      <c r="AB3402" s="60" t="str">
        <f>IF(ISERROR(MATCH(Passout2023[[#This Row], [Batch Start Semester]],$K$3:$K$6,0)),"0", "1")</f>
        <v>0</v>
      </c>
      <c r="AC3402" s="60" t="str">
        <f>IF(ISERROR(MATCH([3]!Quota_Std_2022_23[[#This Row], [SESSION_TYPE]],$AX$2:$AX$5,0)),"0", "1")</f>
        <v>0</v>
      </c>
      <c r="AD3402" s="60" t="str">
        <f>IF(ISERROR(MATCH(#REF!,#REF!,0)),"0", "1")</f>
        <v>0</v>
      </c>
      <c r="AE3402" s="60" t="str">
        <f>IF(ISERROR(MATCH([3]!Quota_Std_2022_23[[#This Row], [Gender]],$AN$2:$AN$4,0)),"0", "1")</f>
        <v>0</v>
      </c>
      <c r="AF3402" s="60" t="str">
        <f>IF(ISERROR(MATCH([3]!Quota_Std_2022_23[[#This Row], [Quota Type]],[3]Sheet1!$AO$2:$AO$12,0)),"0", "1")</f>
        <v>0</v>
      </c>
      <c r="AG3402" s="60" t="str">
        <f>IF(ISERROR(MATCH(#REF!,$BA$2:$BA$8,0)),"0", "1")</f>
        <v>0</v>
      </c>
      <c r="AH3402" s="60" t="str">
        <f>IF(ISERROR(MATCH(Passout2023[[#This Row], [Nationality Pakistani/ Foreign]],$D$3:$D$4,0)),"0", "1")</f>
        <v>0</v>
      </c>
    </row>
    <row r="3403">
      <c r="Y3403" s="60" t="str">
        <f>IF(ISERROR(MATCH(Passout2023[[#This Row], [Degree Duration (year)]],$M$3:$M$10,0)),"0", "1")</f>
        <v>0</v>
      </c>
      <c r="Z3403" s="60" t="str">
        <f>IF(ISERROR(MATCH(Passout2023[[#This Row], [Admission Type]],$F$3:$F$6,0)),"0", "1")</f>
        <v>0</v>
      </c>
      <c r="AA3403" s="60" t="str">
        <f>IF(ISERROR(MATCH(Passout2023[[#This Row], [Batch Start Year]],$L$3:$L$25,0)),"0", "1")</f>
        <v>0</v>
      </c>
      <c r="AB3403" s="60" t="str">
        <f>IF(ISERROR(MATCH(Passout2023[[#This Row], [Batch Start Semester]],$K$3:$K$6,0)),"0", "1")</f>
        <v>0</v>
      </c>
      <c r="AC3403" s="60" t="str">
        <f>IF(ISERROR(MATCH([3]!Quota_Std_2022_23[[#This Row], [SESSION_TYPE]],$AX$2:$AX$5,0)),"0", "1")</f>
        <v>0</v>
      </c>
      <c r="AD3403" s="60" t="str">
        <f>IF(ISERROR(MATCH(#REF!,#REF!,0)),"0", "1")</f>
        <v>0</v>
      </c>
      <c r="AE3403" s="60" t="str">
        <f>IF(ISERROR(MATCH([3]!Quota_Std_2022_23[[#This Row], [Gender]],$AN$2:$AN$4,0)),"0", "1")</f>
        <v>0</v>
      </c>
      <c r="AF3403" s="60" t="str">
        <f>IF(ISERROR(MATCH([3]!Quota_Std_2022_23[[#This Row], [Quota Type]],[3]Sheet1!$AO$2:$AO$12,0)),"0", "1")</f>
        <v>0</v>
      </c>
      <c r="AG3403" s="60" t="str">
        <f>IF(ISERROR(MATCH(#REF!,$BA$2:$BA$8,0)),"0", "1")</f>
        <v>0</v>
      </c>
      <c r="AH3403" s="60" t="str">
        <f>IF(ISERROR(MATCH(Passout2023[[#This Row], [Nationality Pakistani/ Foreign]],$D$3:$D$4,0)),"0", "1")</f>
        <v>0</v>
      </c>
    </row>
    <row r="3404">
      <c r="Y3404" s="60" t="str">
        <f>IF(ISERROR(MATCH(Passout2023[[#This Row], [Degree Duration (year)]],$M$3:$M$10,0)),"0", "1")</f>
        <v>0</v>
      </c>
      <c r="Z3404" s="60" t="str">
        <f>IF(ISERROR(MATCH(Passout2023[[#This Row], [Admission Type]],$F$3:$F$6,0)),"0", "1")</f>
        <v>0</v>
      </c>
      <c r="AA3404" s="60" t="str">
        <f>IF(ISERROR(MATCH(Passout2023[[#This Row], [Batch Start Year]],$L$3:$L$25,0)),"0", "1")</f>
        <v>0</v>
      </c>
      <c r="AB3404" s="60" t="str">
        <f>IF(ISERROR(MATCH(Passout2023[[#This Row], [Batch Start Semester]],$K$3:$K$6,0)),"0", "1")</f>
        <v>0</v>
      </c>
      <c r="AC3404" s="60" t="str">
        <f>IF(ISERROR(MATCH([3]!Quota_Std_2022_23[[#This Row], [SESSION_TYPE]],$AX$2:$AX$5,0)),"0", "1")</f>
        <v>0</v>
      </c>
      <c r="AD3404" s="60" t="str">
        <f>IF(ISERROR(MATCH(#REF!,#REF!,0)),"0", "1")</f>
        <v>0</v>
      </c>
      <c r="AE3404" s="60" t="str">
        <f>IF(ISERROR(MATCH([3]!Quota_Std_2022_23[[#This Row], [Gender]],$AN$2:$AN$4,0)),"0", "1")</f>
        <v>0</v>
      </c>
      <c r="AF3404" s="60" t="str">
        <f>IF(ISERROR(MATCH([3]!Quota_Std_2022_23[[#This Row], [Quota Type]],[3]Sheet1!$AO$2:$AO$12,0)),"0", "1")</f>
        <v>0</v>
      </c>
      <c r="AG3404" s="60" t="str">
        <f>IF(ISERROR(MATCH(#REF!,$BA$2:$BA$8,0)),"0", "1")</f>
        <v>0</v>
      </c>
      <c r="AH3404" s="60" t="str">
        <f>IF(ISERROR(MATCH(Passout2023[[#This Row], [Nationality Pakistani/ Foreign]],$D$3:$D$4,0)),"0", "1")</f>
        <v>0</v>
      </c>
    </row>
    <row r="3405">
      <c r="Y3405" s="60" t="str">
        <f>IF(ISERROR(MATCH(Passout2023[[#This Row], [Degree Duration (year)]],$M$3:$M$10,0)),"0", "1")</f>
        <v>0</v>
      </c>
      <c r="Z3405" s="60" t="str">
        <f>IF(ISERROR(MATCH(Passout2023[[#This Row], [Admission Type]],$F$3:$F$6,0)),"0", "1")</f>
        <v>0</v>
      </c>
      <c r="AA3405" s="60" t="str">
        <f>IF(ISERROR(MATCH(Passout2023[[#This Row], [Batch Start Year]],$L$3:$L$25,0)),"0", "1")</f>
        <v>0</v>
      </c>
      <c r="AB3405" s="60" t="str">
        <f>IF(ISERROR(MATCH(Passout2023[[#This Row], [Batch Start Semester]],$K$3:$K$6,0)),"0", "1")</f>
        <v>0</v>
      </c>
      <c r="AC3405" s="60" t="str">
        <f>IF(ISERROR(MATCH([3]!Quota_Std_2022_23[[#This Row], [SESSION_TYPE]],$AX$2:$AX$5,0)),"0", "1")</f>
        <v>0</v>
      </c>
      <c r="AD3405" s="60" t="str">
        <f>IF(ISERROR(MATCH(#REF!,#REF!,0)),"0", "1")</f>
        <v>0</v>
      </c>
      <c r="AE3405" s="60" t="str">
        <f>IF(ISERROR(MATCH([3]!Quota_Std_2022_23[[#This Row], [Gender]],$AN$2:$AN$4,0)),"0", "1")</f>
        <v>0</v>
      </c>
      <c r="AF3405" s="60" t="str">
        <f>IF(ISERROR(MATCH([3]!Quota_Std_2022_23[[#This Row], [Quota Type]],[3]Sheet1!$AO$2:$AO$12,0)),"0", "1")</f>
        <v>0</v>
      </c>
      <c r="AG3405" s="60" t="str">
        <f>IF(ISERROR(MATCH(#REF!,$BA$2:$BA$8,0)),"0", "1")</f>
        <v>0</v>
      </c>
      <c r="AH3405" s="60" t="str">
        <f>IF(ISERROR(MATCH(Passout2023[[#This Row], [Nationality Pakistani/ Foreign]],$D$3:$D$4,0)),"0", "1")</f>
        <v>0</v>
      </c>
    </row>
    <row r="3406">
      <c r="Y3406" s="60" t="str">
        <f>IF(ISERROR(MATCH(Passout2023[[#This Row], [Degree Duration (year)]],$M$3:$M$10,0)),"0", "1")</f>
        <v>0</v>
      </c>
      <c r="Z3406" s="60" t="str">
        <f>IF(ISERROR(MATCH(Passout2023[[#This Row], [Admission Type]],$F$3:$F$6,0)),"0", "1")</f>
        <v>0</v>
      </c>
      <c r="AA3406" s="60" t="str">
        <f>IF(ISERROR(MATCH(Passout2023[[#This Row], [Batch Start Year]],$L$3:$L$25,0)),"0", "1")</f>
        <v>0</v>
      </c>
      <c r="AB3406" s="60" t="str">
        <f>IF(ISERROR(MATCH(Passout2023[[#This Row], [Batch Start Semester]],$K$3:$K$6,0)),"0", "1")</f>
        <v>0</v>
      </c>
      <c r="AC3406" s="60" t="str">
        <f>IF(ISERROR(MATCH([3]!Quota_Std_2022_23[[#This Row], [SESSION_TYPE]],$AX$2:$AX$5,0)),"0", "1")</f>
        <v>0</v>
      </c>
      <c r="AD3406" s="60" t="str">
        <f>IF(ISERROR(MATCH(#REF!,#REF!,0)),"0", "1")</f>
        <v>0</v>
      </c>
      <c r="AE3406" s="60" t="str">
        <f>IF(ISERROR(MATCH([3]!Quota_Std_2022_23[[#This Row], [Gender]],$AN$2:$AN$4,0)),"0", "1")</f>
        <v>0</v>
      </c>
      <c r="AF3406" s="60" t="str">
        <f>IF(ISERROR(MATCH([3]!Quota_Std_2022_23[[#This Row], [Quota Type]],[3]Sheet1!$AO$2:$AO$12,0)),"0", "1")</f>
        <v>0</v>
      </c>
      <c r="AG3406" s="60" t="str">
        <f>IF(ISERROR(MATCH(#REF!,$BA$2:$BA$8,0)),"0", "1")</f>
        <v>0</v>
      </c>
      <c r="AH3406" s="60" t="str">
        <f>IF(ISERROR(MATCH(Passout2023[[#This Row], [Nationality Pakistani/ Foreign]],$D$3:$D$4,0)),"0", "1")</f>
        <v>0</v>
      </c>
    </row>
    <row r="3407">
      <c r="Y3407" s="60" t="str">
        <f>IF(ISERROR(MATCH(Passout2023[[#This Row], [Degree Duration (year)]],$M$3:$M$10,0)),"0", "1")</f>
        <v>0</v>
      </c>
      <c r="Z3407" s="60" t="str">
        <f>IF(ISERROR(MATCH(Passout2023[[#This Row], [Admission Type]],$F$3:$F$6,0)),"0", "1")</f>
        <v>0</v>
      </c>
      <c r="AA3407" s="60" t="str">
        <f>IF(ISERROR(MATCH(Passout2023[[#This Row], [Batch Start Year]],$L$3:$L$25,0)),"0", "1")</f>
        <v>0</v>
      </c>
      <c r="AB3407" s="60" t="str">
        <f>IF(ISERROR(MATCH(Passout2023[[#This Row], [Batch Start Semester]],$K$3:$K$6,0)),"0", "1")</f>
        <v>0</v>
      </c>
      <c r="AC3407" s="60" t="str">
        <f>IF(ISERROR(MATCH([3]!Quota_Std_2022_23[[#This Row], [SESSION_TYPE]],$AX$2:$AX$5,0)),"0", "1")</f>
        <v>0</v>
      </c>
      <c r="AD3407" s="60" t="str">
        <f>IF(ISERROR(MATCH(#REF!,#REF!,0)),"0", "1")</f>
        <v>0</v>
      </c>
      <c r="AE3407" s="60" t="str">
        <f>IF(ISERROR(MATCH([3]!Quota_Std_2022_23[[#This Row], [Gender]],$AN$2:$AN$4,0)),"0", "1")</f>
        <v>0</v>
      </c>
      <c r="AF3407" s="60" t="str">
        <f>IF(ISERROR(MATCH([3]!Quota_Std_2022_23[[#This Row], [Quota Type]],[3]Sheet1!$AO$2:$AO$12,0)),"0", "1")</f>
        <v>0</v>
      </c>
      <c r="AG3407" s="60" t="str">
        <f>IF(ISERROR(MATCH(#REF!,$BA$2:$BA$8,0)),"0", "1")</f>
        <v>0</v>
      </c>
      <c r="AH3407" s="60" t="str">
        <f>IF(ISERROR(MATCH(Passout2023[[#This Row], [Nationality Pakistani/ Foreign]],$D$3:$D$4,0)),"0", "1")</f>
        <v>0</v>
      </c>
    </row>
    <row r="3408">
      <c r="Y3408" s="60" t="str">
        <f>IF(ISERROR(MATCH(Passout2023[[#This Row], [Degree Duration (year)]],$M$3:$M$10,0)),"0", "1")</f>
        <v>0</v>
      </c>
      <c r="Z3408" s="60" t="str">
        <f>IF(ISERROR(MATCH(Passout2023[[#This Row], [Admission Type]],$F$3:$F$6,0)),"0", "1")</f>
        <v>0</v>
      </c>
      <c r="AA3408" s="60" t="str">
        <f>IF(ISERROR(MATCH(Passout2023[[#This Row], [Batch Start Year]],$L$3:$L$25,0)),"0", "1")</f>
        <v>0</v>
      </c>
      <c r="AB3408" s="60" t="str">
        <f>IF(ISERROR(MATCH(Passout2023[[#This Row], [Batch Start Semester]],$K$3:$K$6,0)),"0", "1")</f>
        <v>0</v>
      </c>
      <c r="AC3408" s="60" t="str">
        <f>IF(ISERROR(MATCH([3]!Quota_Std_2022_23[[#This Row], [SESSION_TYPE]],$AX$2:$AX$5,0)),"0", "1")</f>
        <v>0</v>
      </c>
      <c r="AD3408" s="60" t="str">
        <f>IF(ISERROR(MATCH(#REF!,#REF!,0)),"0", "1")</f>
        <v>0</v>
      </c>
      <c r="AE3408" s="60" t="str">
        <f>IF(ISERROR(MATCH([3]!Quota_Std_2022_23[[#This Row], [Gender]],$AN$2:$AN$4,0)),"0", "1")</f>
        <v>0</v>
      </c>
      <c r="AF3408" s="60" t="str">
        <f>IF(ISERROR(MATCH([3]!Quota_Std_2022_23[[#This Row], [Quota Type]],[3]Sheet1!$AO$2:$AO$12,0)),"0", "1")</f>
        <v>0</v>
      </c>
      <c r="AG3408" s="60" t="str">
        <f>IF(ISERROR(MATCH(#REF!,$BA$2:$BA$8,0)),"0", "1")</f>
        <v>0</v>
      </c>
      <c r="AH3408" s="60" t="str">
        <f>IF(ISERROR(MATCH(Passout2023[[#This Row], [Nationality Pakistani/ Foreign]],$D$3:$D$4,0)),"0", "1")</f>
        <v>0</v>
      </c>
    </row>
    <row r="3409">
      <c r="Y3409" s="60" t="str">
        <f>IF(ISERROR(MATCH(Passout2023[[#This Row], [Degree Duration (year)]],$M$3:$M$10,0)),"0", "1")</f>
        <v>0</v>
      </c>
      <c r="Z3409" s="60" t="str">
        <f>IF(ISERROR(MATCH(Passout2023[[#This Row], [Admission Type]],$F$3:$F$6,0)),"0", "1")</f>
        <v>0</v>
      </c>
      <c r="AA3409" s="60" t="str">
        <f>IF(ISERROR(MATCH(Passout2023[[#This Row], [Batch Start Year]],$L$3:$L$25,0)),"0", "1")</f>
        <v>0</v>
      </c>
      <c r="AB3409" s="60" t="str">
        <f>IF(ISERROR(MATCH(Passout2023[[#This Row], [Batch Start Semester]],$K$3:$K$6,0)),"0", "1")</f>
        <v>0</v>
      </c>
      <c r="AC3409" s="60" t="str">
        <f>IF(ISERROR(MATCH([3]!Quota_Std_2022_23[[#This Row], [SESSION_TYPE]],$AX$2:$AX$5,0)),"0", "1")</f>
        <v>0</v>
      </c>
      <c r="AD3409" s="60" t="str">
        <f>IF(ISERROR(MATCH(#REF!,#REF!,0)),"0", "1")</f>
        <v>0</v>
      </c>
      <c r="AE3409" s="60" t="str">
        <f>IF(ISERROR(MATCH([3]!Quota_Std_2022_23[[#This Row], [Gender]],$AN$2:$AN$4,0)),"0", "1")</f>
        <v>0</v>
      </c>
      <c r="AF3409" s="60" t="str">
        <f>IF(ISERROR(MATCH([3]!Quota_Std_2022_23[[#This Row], [Quota Type]],[3]Sheet1!$AO$2:$AO$12,0)),"0", "1")</f>
        <v>0</v>
      </c>
      <c r="AG3409" s="60" t="str">
        <f>IF(ISERROR(MATCH(#REF!,$BA$2:$BA$8,0)),"0", "1")</f>
        <v>0</v>
      </c>
      <c r="AH3409" s="60" t="str">
        <f>IF(ISERROR(MATCH(Passout2023[[#This Row], [Nationality Pakistani/ Foreign]],$D$3:$D$4,0)),"0", "1")</f>
        <v>0</v>
      </c>
    </row>
    <row r="3410">
      <c r="Y3410" s="60" t="str">
        <f>IF(ISERROR(MATCH(Passout2023[[#This Row], [Degree Duration (year)]],$M$3:$M$10,0)),"0", "1")</f>
        <v>0</v>
      </c>
      <c r="Z3410" s="60" t="str">
        <f>IF(ISERROR(MATCH(Passout2023[[#This Row], [Admission Type]],$F$3:$F$6,0)),"0", "1")</f>
        <v>0</v>
      </c>
      <c r="AA3410" s="60" t="str">
        <f>IF(ISERROR(MATCH(Passout2023[[#This Row], [Batch Start Year]],$L$3:$L$25,0)),"0", "1")</f>
        <v>0</v>
      </c>
      <c r="AB3410" s="60" t="str">
        <f>IF(ISERROR(MATCH(Passout2023[[#This Row], [Batch Start Semester]],$K$3:$K$6,0)),"0", "1")</f>
        <v>0</v>
      </c>
      <c r="AC3410" s="60" t="str">
        <f>IF(ISERROR(MATCH([3]!Quota_Std_2022_23[[#This Row], [SESSION_TYPE]],$AX$2:$AX$5,0)),"0", "1")</f>
        <v>0</v>
      </c>
      <c r="AD3410" s="60" t="str">
        <f>IF(ISERROR(MATCH(#REF!,#REF!,0)),"0", "1")</f>
        <v>0</v>
      </c>
      <c r="AE3410" s="60" t="str">
        <f>IF(ISERROR(MATCH([3]!Quota_Std_2022_23[[#This Row], [Gender]],$AN$2:$AN$4,0)),"0", "1")</f>
        <v>0</v>
      </c>
      <c r="AF3410" s="60" t="str">
        <f>IF(ISERROR(MATCH([3]!Quota_Std_2022_23[[#This Row], [Quota Type]],[3]Sheet1!$AO$2:$AO$12,0)),"0", "1")</f>
        <v>0</v>
      </c>
      <c r="AG3410" s="60" t="str">
        <f>IF(ISERROR(MATCH(#REF!,$BA$2:$BA$8,0)),"0", "1")</f>
        <v>0</v>
      </c>
      <c r="AH3410" s="60" t="str">
        <f>IF(ISERROR(MATCH(Passout2023[[#This Row], [Nationality Pakistani/ Foreign]],$D$3:$D$4,0)),"0", "1")</f>
        <v>0</v>
      </c>
    </row>
    <row r="3411">
      <c r="Y3411" s="60" t="str">
        <f>IF(ISERROR(MATCH(Passout2023[[#This Row], [Degree Duration (year)]],$M$3:$M$10,0)),"0", "1")</f>
        <v>0</v>
      </c>
      <c r="Z3411" s="60" t="str">
        <f>IF(ISERROR(MATCH(Passout2023[[#This Row], [Admission Type]],$F$3:$F$6,0)),"0", "1")</f>
        <v>0</v>
      </c>
      <c r="AA3411" s="60" t="str">
        <f>IF(ISERROR(MATCH(Passout2023[[#This Row], [Batch Start Year]],$L$3:$L$25,0)),"0", "1")</f>
        <v>0</v>
      </c>
      <c r="AB3411" s="60" t="str">
        <f>IF(ISERROR(MATCH(Passout2023[[#This Row], [Batch Start Semester]],$K$3:$K$6,0)),"0", "1")</f>
        <v>0</v>
      </c>
      <c r="AC3411" s="60" t="str">
        <f>IF(ISERROR(MATCH([3]!Quota_Std_2022_23[[#This Row], [SESSION_TYPE]],$AX$2:$AX$5,0)),"0", "1")</f>
        <v>0</v>
      </c>
      <c r="AD3411" s="60" t="str">
        <f>IF(ISERROR(MATCH(#REF!,#REF!,0)),"0", "1")</f>
        <v>0</v>
      </c>
      <c r="AE3411" s="60" t="str">
        <f>IF(ISERROR(MATCH([3]!Quota_Std_2022_23[[#This Row], [Gender]],$AN$2:$AN$4,0)),"0", "1")</f>
        <v>0</v>
      </c>
      <c r="AF3411" s="60" t="str">
        <f>IF(ISERROR(MATCH([3]!Quota_Std_2022_23[[#This Row], [Quota Type]],[3]Sheet1!$AO$2:$AO$12,0)),"0", "1")</f>
        <v>0</v>
      </c>
      <c r="AG3411" s="60" t="str">
        <f>IF(ISERROR(MATCH(#REF!,$BA$2:$BA$8,0)),"0", "1")</f>
        <v>0</v>
      </c>
      <c r="AH3411" s="60" t="str">
        <f>IF(ISERROR(MATCH(Passout2023[[#This Row], [Nationality Pakistani/ Foreign]],$D$3:$D$4,0)),"0", "1")</f>
        <v>0</v>
      </c>
    </row>
    <row r="3412">
      <c r="Y3412" s="60" t="str">
        <f>IF(ISERROR(MATCH(Passout2023[[#This Row], [Degree Duration (year)]],$M$3:$M$10,0)),"0", "1")</f>
        <v>0</v>
      </c>
      <c r="Z3412" s="60" t="str">
        <f>IF(ISERROR(MATCH(Passout2023[[#This Row], [Admission Type]],$F$3:$F$6,0)),"0", "1")</f>
        <v>0</v>
      </c>
      <c r="AA3412" s="60" t="str">
        <f>IF(ISERROR(MATCH(Passout2023[[#This Row], [Batch Start Year]],$L$3:$L$25,0)),"0", "1")</f>
        <v>0</v>
      </c>
      <c r="AB3412" s="60" t="str">
        <f>IF(ISERROR(MATCH(Passout2023[[#This Row], [Batch Start Semester]],$K$3:$K$6,0)),"0", "1")</f>
        <v>0</v>
      </c>
      <c r="AC3412" s="60" t="str">
        <f>IF(ISERROR(MATCH([3]!Quota_Std_2022_23[[#This Row], [SESSION_TYPE]],$AX$2:$AX$5,0)),"0", "1")</f>
        <v>0</v>
      </c>
      <c r="AD3412" s="60" t="str">
        <f>IF(ISERROR(MATCH(#REF!,#REF!,0)),"0", "1")</f>
        <v>0</v>
      </c>
      <c r="AE3412" s="60" t="str">
        <f>IF(ISERROR(MATCH([3]!Quota_Std_2022_23[[#This Row], [Gender]],$AN$2:$AN$4,0)),"0", "1")</f>
        <v>0</v>
      </c>
      <c r="AF3412" s="60" t="str">
        <f>IF(ISERROR(MATCH([3]!Quota_Std_2022_23[[#This Row], [Quota Type]],[3]Sheet1!$AO$2:$AO$12,0)),"0", "1")</f>
        <v>0</v>
      </c>
      <c r="AG3412" s="60" t="str">
        <f>IF(ISERROR(MATCH(#REF!,$BA$2:$BA$8,0)),"0", "1")</f>
        <v>0</v>
      </c>
      <c r="AH3412" s="60" t="str">
        <f>IF(ISERROR(MATCH(Passout2023[[#This Row], [Nationality Pakistani/ Foreign]],$D$3:$D$4,0)),"0", "1")</f>
        <v>0</v>
      </c>
    </row>
    <row r="3413">
      <c r="Y3413" s="60" t="str">
        <f>IF(ISERROR(MATCH(Passout2023[[#This Row], [Degree Duration (year)]],$M$3:$M$10,0)),"0", "1")</f>
        <v>0</v>
      </c>
      <c r="Z3413" s="60" t="str">
        <f>IF(ISERROR(MATCH(Passout2023[[#This Row], [Admission Type]],$F$3:$F$6,0)),"0", "1")</f>
        <v>0</v>
      </c>
      <c r="AA3413" s="60" t="str">
        <f>IF(ISERROR(MATCH(Passout2023[[#This Row], [Batch Start Year]],$L$3:$L$25,0)),"0", "1")</f>
        <v>0</v>
      </c>
      <c r="AB3413" s="60" t="str">
        <f>IF(ISERROR(MATCH(Passout2023[[#This Row], [Batch Start Semester]],$K$3:$K$6,0)),"0", "1")</f>
        <v>0</v>
      </c>
      <c r="AC3413" s="60" t="str">
        <f>IF(ISERROR(MATCH([3]!Quota_Std_2022_23[[#This Row], [SESSION_TYPE]],$AX$2:$AX$5,0)),"0", "1")</f>
        <v>0</v>
      </c>
      <c r="AD3413" s="60" t="str">
        <f>IF(ISERROR(MATCH(#REF!,#REF!,0)),"0", "1")</f>
        <v>0</v>
      </c>
      <c r="AE3413" s="60" t="str">
        <f>IF(ISERROR(MATCH([3]!Quota_Std_2022_23[[#This Row], [Gender]],$AN$2:$AN$4,0)),"0", "1")</f>
        <v>0</v>
      </c>
      <c r="AF3413" s="60" t="str">
        <f>IF(ISERROR(MATCH([3]!Quota_Std_2022_23[[#This Row], [Quota Type]],[3]Sheet1!$AO$2:$AO$12,0)),"0", "1")</f>
        <v>0</v>
      </c>
      <c r="AG3413" s="60" t="str">
        <f>IF(ISERROR(MATCH(#REF!,$BA$2:$BA$8,0)),"0", "1")</f>
        <v>0</v>
      </c>
      <c r="AH3413" s="60" t="str">
        <f>IF(ISERROR(MATCH(Passout2023[[#This Row], [Nationality Pakistani/ Foreign]],$D$3:$D$4,0)),"0", "1")</f>
        <v>0</v>
      </c>
    </row>
    <row r="3414">
      <c r="Y3414" s="60" t="str">
        <f>IF(ISERROR(MATCH(Passout2023[[#This Row], [Degree Duration (year)]],$M$3:$M$10,0)),"0", "1")</f>
        <v>0</v>
      </c>
      <c r="Z3414" s="60" t="str">
        <f>IF(ISERROR(MATCH(Passout2023[[#This Row], [Admission Type]],$F$3:$F$6,0)),"0", "1")</f>
        <v>0</v>
      </c>
      <c r="AA3414" s="60" t="str">
        <f>IF(ISERROR(MATCH(Passout2023[[#This Row], [Batch Start Year]],$L$3:$L$25,0)),"0", "1")</f>
        <v>0</v>
      </c>
      <c r="AB3414" s="60" t="str">
        <f>IF(ISERROR(MATCH(Passout2023[[#This Row], [Batch Start Semester]],$K$3:$K$6,0)),"0", "1")</f>
        <v>0</v>
      </c>
      <c r="AC3414" s="60" t="str">
        <f>IF(ISERROR(MATCH([3]!Quota_Std_2022_23[[#This Row], [SESSION_TYPE]],$AX$2:$AX$5,0)),"0", "1")</f>
        <v>0</v>
      </c>
      <c r="AD3414" s="60" t="str">
        <f>IF(ISERROR(MATCH(#REF!,#REF!,0)),"0", "1")</f>
        <v>0</v>
      </c>
      <c r="AE3414" s="60" t="str">
        <f>IF(ISERROR(MATCH([3]!Quota_Std_2022_23[[#This Row], [Gender]],$AN$2:$AN$4,0)),"0", "1")</f>
        <v>0</v>
      </c>
      <c r="AF3414" s="60" t="str">
        <f>IF(ISERROR(MATCH([3]!Quota_Std_2022_23[[#This Row], [Quota Type]],[3]Sheet1!$AO$2:$AO$12,0)),"0", "1")</f>
        <v>0</v>
      </c>
      <c r="AG3414" s="60" t="str">
        <f>IF(ISERROR(MATCH(#REF!,$BA$2:$BA$8,0)),"0", "1")</f>
        <v>0</v>
      </c>
      <c r="AH3414" s="60" t="str">
        <f>IF(ISERROR(MATCH(Passout2023[[#This Row], [Nationality Pakistani/ Foreign]],$D$3:$D$4,0)),"0", "1")</f>
        <v>0</v>
      </c>
    </row>
    <row r="3415">
      <c r="Y3415" s="60" t="str">
        <f>IF(ISERROR(MATCH(Passout2023[[#This Row], [Degree Duration (year)]],$M$3:$M$10,0)),"0", "1")</f>
        <v>0</v>
      </c>
      <c r="Z3415" s="60" t="str">
        <f>IF(ISERROR(MATCH(Passout2023[[#This Row], [Admission Type]],$F$3:$F$6,0)),"0", "1")</f>
        <v>0</v>
      </c>
      <c r="AA3415" s="60" t="str">
        <f>IF(ISERROR(MATCH(Passout2023[[#This Row], [Batch Start Year]],$L$3:$L$25,0)),"0", "1")</f>
        <v>0</v>
      </c>
      <c r="AB3415" s="60" t="str">
        <f>IF(ISERROR(MATCH(Passout2023[[#This Row], [Batch Start Semester]],$K$3:$K$6,0)),"0", "1")</f>
        <v>0</v>
      </c>
      <c r="AC3415" s="60" t="str">
        <f>IF(ISERROR(MATCH([3]!Quota_Std_2022_23[[#This Row], [SESSION_TYPE]],$AX$2:$AX$5,0)),"0", "1")</f>
        <v>0</v>
      </c>
      <c r="AD3415" s="60" t="str">
        <f>IF(ISERROR(MATCH(#REF!,#REF!,0)),"0", "1")</f>
        <v>0</v>
      </c>
      <c r="AE3415" s="60" t="str">
        <f>IF(ISERROR(MATCH([3]!Quota_Std_2022_23[[#This Row], [Gender]],$AN$2:$AN$4,0)),"0", "1")</f>
        <v>0</v>
      </c>
      <c r="AF3415" s="60" t="str">
        <f>IF(ISERROR(MATCH([3]!Quota_Std_2022_23[[#This Row], [Quota Type]],[3]Sheet1!$AO$2:$AO$12,0)),"0", "1")</f>
        <v>0</v>
      </c>
      <c r="AG3415" s="60" t="str">
        <f>IF(ISERROR(MATCH(#REF!,$BA$2:$BA$8,0)),"0", "1")</f>
        <v>0</v>
      </c>
      <c r="AH3415" s="60" t="str">
        <f>IF(ISERROR(MATCH(Passout2023[[#This Row], [Nationality Pakistani/ Foreign]],$D$3:$D$4,0)),"0", "1")</f>
        <v>0</v>
      </c>
    </row>
    <row r="3416">
      <c r="Y3416" s="60" t="str">
        <f>IF(ISERROR(MATCH(Passout2023[[#This Row], [Degree Duration (year)]],$M$3:$M$10,0)),"0", "1")</f>
        <v>0</v>
      </c>
      <c r="Z3416" s="60" t="str">
        <f>IF(ISERROR(MATCH(Passout2023[[#This Row], [Admission Type]],$F$3:$F$6,0)),"0", "1")</f>
        <v>0</v>
      </c>
      <c r="AA3416" s="60" t="str">
        <f>IF(ISERROR(MATCH(Passout2023[[#This Row], [Batch Start Year]],$L$3:$L$25,0)),"0", "1")</f>
        <v>0</v>
      </c>
      <c r="AB3416" s="60" t="str">
        <f>IF(ISERROR(MATCH(Passout2023[[#This Row], [Batch Start Semester]],$K$3:$K$6,0)),"0", "1")</f>
        <v>0</v>
      </c>
      <c r="AC3416" s="60" t="str">
        <f>IF(ISERROR(MATCH([3]!Quota_Std_2022_23[[#This Row], [SESSION_TYPE]],$AX$2:$AX$5,0)),"0", "1")</f>
        <v>0</v>
      </c>
      <c r="AD3416" s="60" t="str">
        <f>IF(ISERROR(MATCH(#REF!,#REF!,0)),"0", "1")</f>
        <v>0</v>
      </c>
      <c r="AE3416" s="60" t="str">
        <f>IF(ISERROR(MATCH([3]!Quota_Std_2022_23[[#This Row], [Gender]],$AN$2:$AN$4,0)),"0", "1")</f>
        <v>0</v>
      </c>
      <c r="AF3416" s="60" t="str">
        <f>IF(ISERROR(MATCH([3]!Quota_Std_2022_23[[#This Row], [Quota Type]],[3]Sheet1!$AO$2:$AO$12,0)),"0", "1")</f>
        <v>0</v>
      </c>
      <c r="AG3416" s="60" t="str">
        <f>IF(ISERROR(MATCH(#REF!,$BA$2:$BA$8,0)),"0", "1")</f>
        <v>0</v>
      </c>
      <c r="AH3416" s="60" t="str">
        <f>IF(ISERROR(MATCH(Passout2023[[#This Row], [Nationality Pakistani/ Foreign]],$D$3:$D$4,0)),"0", "1")</f>
        <v>0</v>
      </c>
    </row>
    <row r="3417">
      <c r="Y3417" s="60" t="str">
        <f>IF(ISERROR(MATCH(Passout2023[[#This Row], [Degree Duration (year)]],$M$3:$M$10,0)),"0", "1")</f>
        <v>0</v>
      </c>
      <c r="Z3417" s="60" t="str">
        <f>IF(ISERROR(MATCH(Passout2023[[#This Row], [Admission Type]],$F$3:$F$6,0)),"0", "1")</f>
        <v>0</v>
      </c>
      <c r="AA3417" s="60" t="str">
        <f>IF(ISERROR(MATCH(Passout2023[[#This Row], [Batch Start Year]],$L$3:$L$25,0)),"0", "1")</f>
        <v>0</v>
      </c>
      <c r="AB3417" s="60" t="str">
        <f>IF(ISERROR(MATCH(Passout2023[[#This Row], [Batch Start Semester]],$K$3:$K$6,0)),"0", "1")</f>
        <v>0</v>
      </c>
      <c r="AC3417" s="60" t="str">
        <f>IF(ISERROR(MATCH([3]!Quota_Std_2022_23[[#This Row], [SESSION_TYPE]],$AX$2:$AX$5,0)),"0", "1")</f>
        <v>0</v>
      </c>
      <c r="AD3417" s="60" t="str">
        <f>IF(ISERROR(MATCH(#REF!,#REF!,0)),"0", "1")</f>
        <v>0</v>
      </c>
      <c r="AE3417" s="60" t="str">
        <f>IF(ISERROR(MATCH([3]!Quota_Std_2022_23[[#This Row], [Gender]],$AN$2:$AN$4,0)),"0", "1")</f>
        <v>0</v>
      </c>
      <c r="AF3417" s="60" t="str">
        <f>IF(ISERROR(MATCH([3]!Quota_Std_2022_23[[#This Row], [Quota Type]],[3]Sheet1!$AO$2:$AO$12,0)),"0", "1")</f>
        <v>0</v>
      </c>
      <c r="AG3417" s="60" t="str">
        <f>IF(ISERROR(MATCH(#REF!,$BA$2:$BA$8,0)),"0", "1")</f>
        <v>0</v>
      </c>
      <c r="AH3417" s="60" t="str">
        <f>IF(ISERROR(MATCH(Passout2023[[#This Row], [Nationality Pakistani/ Foreign]],$D$3:$D$4,0)),"0", "1")</f>
        <v>0</v>
      </c>
    </row>
    <row r="3418">
      <c r="Y3418" s="60" t="str">
        <f>IF(ISERROR(MATCH(Passout2023[[#This Row], [Degree Duration (year)]],$M$3:$M$10,0)),"0", "1")</f>
        <v>0</v>
      </c>
      <c r="Z3418" s="60" t="str">
        <f>IF(ISERROR(MATCH(Passout2023[[#This Row], [Admission Type]],$F$3:$F$6,0)),"0", "1")</f>
        <v>0</v>
      </c>
      <c r="AA3418" s="60" t="str">
        <f>IF(ISERROR(MATCH(Passout2023[[#This Row], [Batch Start Year]],$L$3:$L$25,0)),"0", "1")</f>
        <v>0</v>
      </c>
      <c r="AB3418" s="60" t="str">
        <f>IF(ISERROR(MATCH(Passout2023[[#This Row], [Batch Start Semester]],$K$3:$K$6,0)),"0", "1")</f>
        <v>0</v>
      </c>
      <c r="AC3418" s="60" t="str">
        <f>IF(ISERROR(MATCH([3]!Quota_Std_2022_23[[#This Row], [SESSION_TYPE]],$AX$2:$AX$5,0)),"0", "1")</f>
        <v>0</v>
      </c>
      <c r="AD3418" s="60" t="str">
        <f>IF(ISERROR(MATCH(#REF!,#REF!,0)),"0", "1")</f>
        <v>0</v>
      </c>
      <c r="AE3418" s="60" t="str">
        <f>IF(ISERROR(MATCH([3]!Quota_Std_2022_23[[#This Row], [Gender]],$AN$2:$AN$4,0)),"0", "1")</f>
        <v>0</v>
      </c>
      <c r="AF3418" s="60" t="str">
        <f>IF(ISERROR(MATCH([3]!Quota_Std_2022_23[[#This Row], [Quota Type]],[3]Sheet1!$AO$2:$AO$12,0)),"0", "1")</f>
        <v>0</v>
      </c>
      <c r="AG3418" s="60" t="str">
        <f>IF(ISERROR(MATCH(#REF!,$BA$2:$BA$8,0)),"0", "1")</f>
        <v>0</v>
      </c>
      <c r="AH3418" s="60" t="str">
        <f>IF(ISERROR(MATCH(Passout2023[[#This Row], [Nationality Pakistani/ Foreign]],$D$3:$D$4,0)),"0", "1")</f>
        <v>0</v>
      </c>
    </row>
    <row r="3419">
      <c r="Y3419" s="60" t="str">
        <f>IF(ISERROR(MATCH(Passout2023[[#This Row], [Degree Duration (year)]],$M$3:$M$10,0)),"0", "1")</f>
        <v>0</v>
      </c>
      <c r="Z3419" s="60" t="str">
        <f>IF(ISERROR(MATCH(Passout2023[[#This Row], [Admission Type]],$F$3:$F$6,0)),"0", "1")</f>
        <v>0</v>
      </c>
      <c r="AA3419" s="60" t="str">
        <f>IF(ISERROR(MATCH(Passout2023[[#This Row], [Batch Start Year]],$L$3:$L$25,0)),"0", "1")</f>
        <v>0</v>
      </c>
      <c r="AB3419" s="60" t="str">
        <f>IF(ISERROR(MATCH(Passout2023[[#This Row], [Batch Start Semester]],$K$3:$K$6,0)),"0", "1")</f>
        <v>0</v>
      </c>
      <c r="AC3419" s="60" t="str">
        <f>IF(ISERROR(MATCH([3]!Quota_Std_2022_23[[#This Row], [SESSION_TYPE]],$AX$2:$AX$5,0)),"0", "1")</f>
        <v>0</v>
      </c>
      <c r="AD3419" s="60" t="str">
        <f>IF(ISERROR(MATCH(#REF!,#REF!,0)),"0", "1")</f>
        <v>0</v>
      </c>
      <c r="AE3419" s="60" t="str">
        <f>IF(ISERROR(MATCH([3]!Quota_Std_2022_23[[#This Row], [Gender]],$AN$2:$AN$4,0)),"0", "1")</f>
        <v>0</v>
      </c>
      <c r="AF3419" s="60" t="str">
        <f>IF(ISERROR(MATCH([3]!Quota_Std_2022_23[[#This Row], [Quota Type]],[3]Sheet1!$AO$2:$AO$12,0)),"0", "1")</f>
        <v>0</v>
      </c>
      <c r="AG3419" s="60" t="str">
        <f>IF(ISERROR(MATCH(#REF!,$BA$2:$BA$8,0)),"0", "1")</f>
        <v>0</v>
      </c>
      <c r="AH3419" s="60" t="str">
        <f>IF(ISERROR(MATCH(Passout2023[[#This Row], [Nationality Pakistani/ Foreign]],$D$3:$D$4,0)),"0", "1")</f>
        <v>0</v>
      </c>
    </row>
    <row r="3420">
      <c r="Y3420" s="60" t="str">
        <f>IF(ISERROR(MATCH(Passout2023[[#This Row], [Degree Duration (year)]],$M$3:$M$10,0)),"0", "1")</f>
        <v>0</v>
      </c>
      <c r="Z3420" s="60" t="str">
        <f>IF(ISERROR(MATCH(Passout2023[[#This Row], [Admission Type]],$F$3:$F$6,0)),"0", "1")</f>
        <v>0</v>
      </c>
      <c r="AA3420" s="60" t="str">
        <f>IF(ISERROR(MATCH(Passout2023[[#This Row], [Batch Start Year]],$L$3:$L$25,0)),"0", "1")</f>
        <v>0</v>
      </c>
      <c r="AB3420" s="60" t="str">
        <f>IF(ISERROR(MATCH(Passout2023[[#This Row], [Batch Start Semester]],$K$3:$K$6,0)),"0", "1")</f>
        <v>0</v>
      </c>
      <c r="AC3420" s="60" t="str">
        <f>IF(ISERROR(MATCH([3]!Quota_Std_2022_23[[#This Row], [SESSION_TYPE]],$AX$2:$AX$5,0)),"0", "1")</f>
        <v>0</v>
      </c>
      <c r="AD3420" s="60" t="str">
        <f>IF(ISERROR(MATCH(#REF!,#REF!,0)),"0", "1")</f>
        <v>0</v>
      </c>
      <c r="AE3420" s="60" t="str">
        <f>IF(ISERROR(MATCH([3]!Quota_Std_2022_23[[#This Row], [Gender]],$AN$2:$AN$4,0)),"0", "1")</f>
        <v>0</v>
      </c>
      <c r="AF3420" s="60" t="str">
        <f>IF(ISERROR(MATCH([3]!Quota_Std_2022_23[[#This Row], [Quota Type]],[3]Sheet1!$AO$2:$AO$12,0)),"0", "1")</f>
        <v>0</v>
      </c>
      <c r="AG3420" s="60" t="str">
        <f>IF(ISERROR(MATCH(#REF!,$BA$2:$BA$8,0)),"0", "1")</f>
        <v>0</v>
      </c>
      <c r="AH3420" s="60" t="str">
        <f>IF(ISERROR(MATCH(Passout2023[[#This Row], [Nationality Pakistani/ Foreign]],$D$3:$D$4,0)),"0", "1")</f>
        <v>0</v>
      </c>
    </row>
    <row r="3421">
      <c r="Y3421" s="60" t="str">
        <f>IF(ISERROR(MATCH(Passout2023[[#This Row], [Degree Duration (year)]],$M$3:$M$10,0)),"0", "1")</f>
        <v>0</v>
      </c>
      <c r="Z3421" s="60" t="str">
        <f>IF(ISERROR(MATCH(Passout2023[[#This Row], [Admission Type]],$F$3:$F$6,0)),"0", "1")</f>
        <v>0</v>
      </c>
      <c r="AA3421" s="60" t="str">
        <f>IF(ISERROR(MATCH(Passout2023[[#This Row], [Batch Start Year]],$L$3:$L$25,0)),"0", "1")</f>
        <v>0</v>
      </c>
      <c r="AB3421" s="60" t="str">
        <f>IF(ISERROR(MATCH(Passout2023[[#This Row], [Batch Start Semester]],$K$3:$K$6,0)),"0", "1")</f>
        <v>0</v>
      </c>
      <c r="AC3421" s="60" t="str">
        <f>IF(ISERROR(MATCH([3]!Quota_Std_2022_23[[#This Row], [SESSION_TYPE]],$AX$2:$AX$5,0)),"0", "1")</f>
        <v>0</v>
      </c>
      <c r="AD3421" s="60" t="str">
        <f>IF(ISERROR(MATCH(#REF!,#REF!,0)),"0", "1")</f>
        <v>0</v>
      </c>
      <c r="AE3421" s="60" t="str">
        <f>IF(ISERROR(MATCH([3]!Quota_Std_2022_23[[#This Row], [Gender]],$AN$2:$AN$4,0)),"0", "1")</f>
        <v>0</v>
      </c>
      <c r="AF3421" s="60" t="str">
        <f>IF(ISERROR(MATCH([3]!Quota_Std_2022_23[[#This Row], [Quota Type]],[3]Sheet1!$AO$2:$AO$12,0)),"0", "1")</f>
        <v>0</v>
      </c>
      <c r="AG3421" s="60" t="str">
        <f>IF(ISERROR(MATCH(#REF!,$BA$2:$BA$8,0)),"0", "1")</f>
        <v>0</v>
      </c>
      <c r="AH3421" s="60" t="str">
        <f>IF(ISERROR(MATCH(Passout2023[[#This Row], [Nationality Pakistani/ Foreign]],$D$3:$D$4,0)),"0", "1")</f>
        <v>0</v>
      </c>
    </row>
    <row r="3422">
      <c r="Y3422" s="60" t="str">
        <f>IF(ISERROR(MATCH(Passout2023[[#This Row], [Degree Duration (year)]],$M$3:$M$10,0)),"0", "1")</f>
        <v>0</v>
      </c>
      <c r="Z3422" s="60" t="str">
        <f>IF(ISERROR(MATCH(Passout2023[[#This Row], [Admission Type]],$F$3:$F$6,0)),"0", "1")</f>
        <v>0</v>
      </c>
      <c r="AA3422" s="60" t="str">
        <f>IF(ISERROR(MATCH(Passout2023[[#This Row], [Batch Start Year]],$L$3:$L$25,0)),"0", "1")</f>
        <v>0</v>
      </c>
      <c r="AB3422" s="60" t="str">
        <f>IF(ISERROR(MATCH(Passout2023[[#This Row], [Batch Start Semester]],$K$3:$K$6,0)),"0", "1")</f>
        <v>0</v>
      </c>
      <c r="AC3422" s="60" t="str">
        <f>IF(ISERROR(MATCH([3]!Quota_Std_2022_23[[#This Row], [SESSION_TYPE]],$AX$2:$AX$5,0)),"0", "1")</f>
        <v>0</v>
      </c>
      <c r="AD3422" s="60" t="str">
        <f>IF(ISERROR(MATCH(#REF!,#REF!,0)),"0", "1")</f>
        <v>0</v>
      </c>
      <c r="AE3422" s="60" t="str">
        <f>IF(ISERROR(MATCH([3]!Quota_Std_2022_23[[#This Row], [Gender]],$AN$2:$AN$4,0)),"0", "1")</f>
        <v>0</v>
      </c>
      <c r="AF3422" s="60" t="str">
        <f>IF(ISERROR(MATCH([3]!Quota_Std_2022_23[[#This Row], [Quota Type]],[3]Sheet1!$AO$2:$AO$12,0)),"0", "1")</f>
        <v>0</v>
      </c>
      <c r="AG3422" s="60" t="str">
        <f>IF(ISERROR(MATCH(#REF!,$BA$2:$BA$8,0)),"0", "1")</f>
        <v>0</v>
      </c>
      <c r="AH3422" s="60" t="str">
        <f>IF(ISERROR(MATCH(Passout2023[[#This Row], [Nationality Pakistani/ Foreign]],$D$3:$D$4,0)),"0", "1")</f>
        <v>0</v>
      </c>
    </row>
    <row r="3423">
      <c r="Y3423" s="60" t="str">
        <f>IF(ISERROR(MATCH(Passout2023[[#This Row], [Degree Duration (year)]],$M$3:$M$10,0)),"0", "1")</f>
        <v>0</v>
      </c>
      <c r="Z3423" s="60" t="str">
        <f>IF(ISERROR(MATCH(Passout2023[[#This Row], [Admission Type]],$F$3:$F$6,0)),"0", "1")</f>
        <v>0</v>
      </c>
      <c r="AA3423" s="60" t="str">
        <f>IF(ISERROR(MATCH(Passout2023[[#This Row], [Batch Start Year]],$L$3:$L$25,0)),"0", "1")</f>
        <v>0</v>
      </c>
      <c r="AB3423" s="60" t="str">
        <f>IF(ISERROR(MATCH(Passout2023[[#This Row], [Batch Start Semester]],$K$3:$K$6,0)),"0", "1")</f>
        <v>0</v>
      </c>
      <c r="AC3423" s="60" t="str">
        <f>IF(ISERROR(MATCH([3]!Quota_Std_2022_23[[#This Row], [SESSION_TYPE]],$AX$2:$AX$5,0)),"0", "1")</f>
        <v>0</v>
      </c>
      <c r="AD3423" s="60" t="str">
        <f>IF(ISERROR(MATCH(#REF!,#REF!,0)),"0", "1")</f>
        <v>0</v>
      </c>
      <c r="AE3423" s="60" t="str">
        <f>IF(ISERROR(MATCH([3]!Quota_Std_2022_23[[#This Row], [Gender]],$AN$2:$AN$4,0)),"0", "1")</f>
        <v>0</v>
      </c>
      <c r="AF3423" s="60" t="str">
        <f>IF(ISERROR(MATCH([3]!Quota_Std_2022_23[[#This Row], [Quota Type]],[3]Sheet1!$AO$2:$AO$12,0)),"0", "1")</f>
        <v>0</v>
      </c>
      <c r="AG3423" s="60" t="str">
        <f>IF(ISERROR(MATCH(#REF!,$BA$2:$BA$8,0)),"0", "1")</f>
        <v>0</v>
      </c>
      <c r="AH3423" s="60" t="str">
        <f>IF(ISERROR(MATCH(Passout2023[[#This Row], [Nationality Pakistani/ Foreign]],$D$3:$D$4,0)),"0", "1")</f>
        <v>0</v>
      </c>
    </row>
    <row r="3424">
      <c r="Y3424" s="60" t="str">
        <f>IF(ISERROR(MATCH(Passout2023[[#This Row], [Degree Duration (year)]],$M$3:$M$10,0)),"0", "1")</f>
        <v>0</v>
      </c>
      <c r="Z3424" s="60" t="str">
        <f>IF(ISERROR(MATCH(Passout2023[[#This Row], [Admission Type]],$F$3:$F$6,0)),"0", "1")</f>
        <v>0</v>
      </c>
      <c r="AA3424" s="60" t="str">
        <f>IF(ISERROR(MATCH(Passout2023[[#This Row], [Batch Start Year]],$L$3:$L$25,0)),"0", "1")</f>
        <v>0</v>
      </c>
      <c r="AB3424" s="60" t="str">
        <f>IF(ISERROR(MATCH(Passout2023[[#This Row], [Batch Start Semester]],$K$3:$K$6,0)),"0", "1")</f>
        <v>0</v>
      </c>
      <c r="AC3424" s="60" t="str">
        <f>IF(ISERROR(MATCH([3]!Quota_Std_2022_23[[#This Row], [SESSION_TYPE]],$AX$2:$AX$5,0)),"0", "1")</f>
        <v>0</v>
      </c>
      <c r="AD3424" s="60" t="str">
        <f>IF(ISERROR(MATCH(#REF!,#REF!,0)),"0", "1")</f>
        <v>0</v>
      </c>
      <c r="AE3424" s="60" t="str">
        <f>IF(ISERROR(MATCH([3]!Quota_Std_2022_23[[#This Row], [Gender]],$AN$2:$AN$4,0)),"0", "1")</f>
        <v>0</v>
      </c>
      <c r="AF3424" s="60" t="str">
        <f>IF(ISERROR(MATCH([3]!Quota_Std_2022_23[[#This Row], [Quota Type]],[3]Sheet1!$AO$2:$AO$12,0)),"0", "1")</f>
        <v>0</v>
      </c>
      <c r="AG3424" s="60" t="str">
        <f>IF(ISERROR(MATCH(#REF!,$BA$2:$BA$8,0)),"0", "1")</f>
        <v>0</v>
      </c>
      <c r="AH3424" s="60" t="str">
        <f>IF(ISERROR(MATCH(Passout2023[[#This Row], [Nationality Pakistani/ Foreign]],$D$3:$D$4,0)),"0", "1")</f>
        <v>0</v>
      </c>
    </row>
    <row r="3425">
      <c r="Y3425" s="60" t="str">
        <f>IF(ISERROR(MATCH(Passout2023[[#This Row], [Degree Duration (year)]],$M$3:$M$10,0)),"0", "1")</f>
        <v>0</v>
      </c>
      <c r="Z3425" s="60" t="str">
        <f>IF(ISERROR(MATCH(Passout2023[[#This Row], [Admission Type]],$F$3:$F$6,0)),"0", "1")</f>
        <v>0</v>
      </c>
      <c r="AA3425" s="60" t="str">
        <f>IF(ISERROR(MATCH(Passout2023[[#This Row], [Batch Start Year]],$L$3:$L$25,0)),"0", "1")</f>
        <v>0</v>
      </c>
      <c r="AB3425" s="60" t="str">
        <f>IF(ISERROR(MATCH(Passout2023[[#This Row], [Batch Start Semester]],$K$3:$K$6,0)),"0", "1")</f>
        <v>0</v>
      </c>
      <c r="AC3425" s="60" t="str">
        <f>IF(ISERROR(MATCH([3]!Quota_Std_2022_23[[#This Row], [SESSION_TYPE]],$AX$2:$AX$5,0)),"0", "1")</f>
        <v>0</v>
      </c>
      <c r="AD3425" s="60" t="str">
        <f>IF(ISERROR(MATCH(#REF!,#REF!,0)),"0", "1")</f>
        <v>0</v>
      </c>
      <c r="AE3425" s="60" t="str">
        <f>IF(ISERROR(MATCH([3]!Quota_Std_2022_23[[#This Row], [Gender]],$AN$2:$AN$4,0)),"0", "1")</f>
        <v>0</v>
      </c>
      <c r="AF3425" s="60" t="str">
        <f>IF(ISERROR(MATCH([3]!Quota_Std_2022_23[[#This Row], [Quota Type]],[3]Sheet1!$AO$2:$AO$12,0)),"0", "1")</f>
        <v>0</v>
      </c>
      <c r="AG3425" s="60" t="str">
        <f>IF(ISERROR(MATCH(#REF!,$BA$2:$BA$8,0)),"0", "1")</f>
        <v>0</v>
      </c>
      <c r="AH3425" s="60" t="str">
        <f>IF(ISERROR(MATCH(Passout2023[[#This Row], [Nationality Pakistani/ Foreign]],$D$3:$D$4,0)),"0", "1")</f>
        <v>0</v>
      </c>
    </row>
    <row r="3426">
      <c r="Y3426" s="60" t="str">
        <f>IF(ISERROR(MATCH(Passout2023[[#This Row], [Degree Duration (year)]],$M$3:$M$10,0)),"0", "1")</f>
        <v>0</v>
      </c>
      <c r="Z3426" s="60" t="str">
        <f>IF(ISERROR(MATCH(Passout2023[[#This Row], [Admission Type]],$F$3:$F$6,0)),"0", "1")</f>
        <v>0</v>
      </c>
      <c r="AA3426" s="60" t="str">
        <f>IF(ISERROR(MATCH(Passout2023[[#This Row], [Batch Start Year]],$L$3:$L$25,0)),"0", "1")</f>
        <v>0</v>
      </c>
      <c r="AB3426" s="60" t="str">
        <f>IF(ISERROR(MATCH(Passout2023[[#This Row], [Batch Start Semester]],$K$3:$K$6,0)),"0", "1")</f>
        <v>0</v>
      </c>
      <c r="AC3426" s="60" t="str">
        <f>IF(ISERROR(MATCH([3]!Quota_Std_2022_23[[#This Row], [SESSION_TYPE]],$AX$2:$AX$5,0)),"0", "1")</f>
        <v>0</v>
      </c>
      <c r="AD3426" s="60" t="str">
        <f>IF(ISERROR(MATCH(#REF!,#REF!,0)),"0", "1")</f>
        <v>0</v>
      </c>
      <c r="AE3426" s="60" t="str">
        <f>IF(ISERROR(MATCH([3]!Quota_Std_2022_23[[#This Row], [Gender]],$AN$2:$AN$4,0)),"0", "1")</f>
        <v>0</v>
      </c>
      <c r="AF3426" s="60" t="str">
        <f>IF(ISERROR(MATCH([3]!Quota_Std_2022_23[[#This Row], [Quota Type]],[3]Sheet1!$AO$2:$AO$12,0)),"0", "1")</f>
        <v>0</v>
      </c>
      <c r="AG3426" s="60" t="str">
        <f>IF(ISERROR(MATCH(#REF!,$BA$2:$BA$8,0)),"0", "1")</f>
        <v>0</v>
      </c>
      <c r="AH3426" s="60" t="str">
        <f>IF(ISERROR(MATCH(Passout2023[[#This Row], [Nationality Pakistani/ Foreign]],$D$3:$D$4,0)),"0", "1")</f>
        <v>0</v>
      </c>
    </row>
    <row r="3427">
      <c r="Y3427" s="60" t="str">
        <f>IF(ISERROR(MATCH(Passout2023[[#This Row], [Degree Duration (year)]],$M$3:$M$10,0)),"0", "1")</f>
        <v>0</v>
      </c>
      <c r="Z3427" s="60" t="str">
        <f>IF(ISERROR(MATCH(Passout2023[[#This Row], [Admission Type]],$F$3:$F$6,0)),"0", "1")</f>
        <v>0</v>
      </c>
      <c r="AA3427" s="60" t="str">
        <f>IF(ISERROR(MATCH(Passout2023[[#This Row], [Batch Start Year]],$L$3:$L$25,0)),"0", "1")</f>
        <v>0</v>
      </c>
      <c r="AB3427" s="60" t="str">
        <f>IF(ISERROR(MATCH(Passout2023[[#This Row], [Batch Start Semester]],$K$3:$K$6,0)),"0", "1")</f>
        <v>0</v>
      </c>
      <c r="AC3427" s="60" t="str">
        <f>IF(ISERROR(MATCH([3]!Quota_Std_2022_23[[#This Row], [SESSION_TYPE]],$AX$2:$AX$5,0)),"0", "1")</f>
        <v>0</v>
      </c>
      <c r="AD3427" s="60" t="str">
        <f>IF(ISERROR(MATCH(#REF!,#REF!,0)),"0", "1")</f>
        <v>0</v>
      </c>
      <c r="AE3427" s="60" t="str">
        <f>IF(ISERROR(MATCH([3]!Quota_Std_2022_23[[#This Row], [Gender]],$AN$2:$AN$4,0)),"0", "1")</f>
        <v>0</v>
      </c>
      <c r="AF3427" s="60" t="str">
        <f>IF(ISERROR(MATCH([3]!Quota_Std_2022_23[[#This Row], [Quota Type]],[3]Sheet1!$AO$2:$AO$12,0)),"0", "1")</f>
        <v>0</v>
      </c>
      <c r="AG3427" s="60" t="str">
        <f>IF(ISERROR(MATCH(#REF!,$BA$2:$BA$8,0)),"0", "1")</f>
        <v>0</v>
      </c>
      <c r="AH3427" s="60" t="str">
        <f>IF(ISERROR(MATCH(Passout2023[[#This Row], [Nationality Pakistani/ Foreign]],$D$3:$D$4,0)),"0", "1")</f>
        <v>0</v>
      </c>
    </row>
    <row r="3428">
      <c r="Y3428" s="60" t="str">
        <f>IF(ISERROR(MATCH(Passout2023[[#This Row], [Degree Duration (year)]],$M$3:$M$10,0)),"0", "1")</f>
        <v>0</v>
      </c>
      <c r="Z3428" s="60" t="str">
        <f>IF(ISERROR(MATCH(Passout2023[[#This Row], [Admission Type]],$F$3:$F$6,0)),"0", "1")</f>
        <v>0</v>
      </c>
      <c r="AA3428" s="60" t="str">
        <f>IF(ISERROR(MATCH(Passout2023[[#This Row], [Batch Start Year]],$L$3:$L$25,0)),"0", "1")</f>
        <v>0</v>
      </c>
      <c r="AB3428" s="60" t="str">
        <f>IF(ISERROR(MATCH(Passout2023[[#This Row], [Batch Start Semester]],$K$3:$K$6,0)),"0", "1")</f>
        <v>0</v>
      </c>
      <c r="AC3428" s="60" t="str">
        <f>IF(ISERROR(MATCH([3]!Quota_Std_2022_23[[#This Row], [SESSION_TYPE]],$AX$2:$AX$5,0)),"0", "1")</f>
        <v>0</v>
      </c>
      <c r="AD3428" s="60" t="str">
        <f>IF(ISERROR(MATCH(#REF!,#REF!,0)),"0", "1")</f>
        <v>0</v>
      </c>
      <c r="AE3428" s="60" t="str">
        <f>IF(ISERROR(MATCH([3]!Quota_Std_2022_23[[#This Row], [Gender]],$AN$2:$AN$4,0)),"0", "1")</f>
        <v>0</v>
      </c>
      <c r="AF3428" s="60" t="str">
        <f>IF(ISERROR(MATCH([3]!Quota_Std_2022_23[[#This Row], [Quota Type]],[3]Sheet1!$AO$2:$AO$12,0)),"0", "1")</f>
        <v>0</v>
      </c>
      <c r="AG3428" s="60" t="str">
        <f>IF(ISERROR(MATCH(#REF!,$BA$2:$BA$8,0)),"0", "1")</f>
        <v>0</v>
      </c>
      <c r="AH3428" s="60" t="str">
        <f>IF(ISERROR(MATCH(Passout2023[[#This Row], [Nationality Pakistani/ Foreign]],$D$3:$D$4,0)),"0", "1")</f>
        <v>0</v>
      </c>
    </row>
    <row r="3429">
      <c r="Y3429" s="60" t="str">
        <f>IF(ISERROR(MATCH(Passout2023[[#This Row], [Degree Duration (year)]],$M$3:$M$10,0)),"0", "1")</f>
        <v>0</v>
      </c>
      <c r="Z3429" s="60" t="str">
        <f>IF(ISERROR(MATCH(Passout2023[[#This Row], [Admission Type]],$F$3:$F$6,0)),"0", "1")</f>
        <v>0</v>
      </c>
      <c r="AA3429" s="60" t="str">
        <f>IF(ISERROR(MATCH(Passout2023[[#This Row], [Batch Start Year]],$L$3:$L$25,0)),"0", "1")</f>
        <v>0</v>
      </c>
      <c r="AB3429" s="60" t="str">
        <f>IF(ISERROR(MATCH(Passout2023[[#This Row], [Batch Start Semester]],$K$3:$K$6,0)),"0", "1")</f>
        <v>0</v>
      </c>
      <c r="AC3429" s="60" t="str">
        <f>IF(ISERROR(MATCH([3]!Quota_Std_2022_23[[#This Row], [SESSION_TYPE]],$AX$2:$AX$5,0)),"0", "1")</f>
        <v>0</v>
      </c>
      <c r="AD3429" s="60" t="str">
        <f>IF(ISERROR(MATCH(#REF!,#REF!,0)),"0", "1")</f>
        <v>0</v>
      </c>
      <c r="AE3429" s="60" t="str">
        <f>IF(ISERROR(MATCH([3]!Quota_Std_2022_23[[#This Row], [Gender]],$AN$2:$AN$4,0)),"0", "1")</f>
        <v>0</v>
      </c>
      <c r="AF3429" s="60" t="str">
        <f>IF(ISERROR(MATCH([3]!Quota_Std_2022_23[[#This Row], [Quota Type]],[3]Sheet1!$AO$2:$AO$12,0)),"0", "1")</f>
        <v>0</v>
      </c>
      <c r="AG3429" s="60" t="str">
        <f>IF(ISERROR(MATCH(#REF!,$BA$2:$BA$8,0)),"0", "1")</f>
        <v>0</v>
      </c>
      <c r="AH3429" s="60" t="str">
        <f>IF(ISERROR(MATCH(Passout2023[[#This Row], [Nationality Pakistani/ Foreign]],$D$3:$D$4,0)),"0", "1")</f>
        <v>0</v>
      </c>
    </row>
    <row r="3430">
      <c r="Y3430" s="60" t="str">
        <f>IF(ISERROR(MATCH(Passout2023[[#This Row], [Degree Duration (year)]],$M$3:$M$10,0)),"0", "1")</f>
        <v>0</v>
      </c>
      <c r="Z3430" s="60" t="str">
        <f>IF(ISERROR(MATCH(Passout2023[[#This Row], [Admission Type]],$F$3:$F$6,0)),"0", "1")</f>
        <v>0</v>
      </c>
      <c r="AA3430" s="60" t="str">
        <f>IF(ISERROR(MATCH(Passout2023[[#This Row], [Batch Start Year]],$L$3:$L$25,0)),"0", "1")</f>
        <v>0</v>
      </c>
      <c r="AB3430" s="60" t="str">
        <f>IF(ISERROR(MATCH(Passout2023[[#This Row], [Batch Start Semester]],$K$3:$K$6,0)),"0", "1")</f>
        <v>0</v>
      </c>
      <c r="AC3430" s="60" t="str">
        <f>IF(ISERROR(MATCH([3]!Quota_Std_2022_23[[#This Row], [SESSION_TYPE]],$AX$2:$AX$5,0)),"0", "1")</f>
        <v>0</v>
      </c>
      <c r="AD3430" s="60" t="str">
        <f>IF(ISERROR(MATCH(#REF!,#REF!,0)),"0", "1")</f>
        <v>0</v>
      </c>
      <c r="AE3430" s="60" t="str">
        <f>IF(ISERROR(MATCH([3]!Quota_Std_2022_23[[#This Row], [Gender]],$AN$2:$AN$4,0)),"0", "1")</f>
        <v>0</v>
      </c>
      <c r="AF3430" s="60" t="str">
        <f>IF(ISERROR(MATCH([3]!Quota_Std_2022_23[[#This Row], [Quota Type]],[3]Sheet1!$AO$2:$AO$12,0)),"0", "1")</f>
        <v>0</v>
      </c>
      <c r="AG3430" s="60" t="str">
        <f>IF(ISERROR(MATCH(#REF!,$BA$2:$BA$8,0)),"0", "1")</f>
        <v>0</v>
      </c>
      <c r="AH3430" s="60" t="str">
        <f>IF(ISERROR(MATCH(Passout2023[[#This Row], [Nationality Pakistani/ Foreign]],$D$3:$D$4,0)),"0", "1")</f>
        <v>0</v>
      </c>
    </row>
    <row r="3431">
      <c r="Y3431" s="60" t="str">
        <f>IF(ISERROR(MATCH(Passout2023[[#This Row], [Degree Duration (year)]],$M$3:$M$10,0)),"0", "1")</f>
        <v>0</v>
      </c>
      <c r="Z3431" s="60" t="str">
        <f>IF(ISERROR(MATCH(Passout2023[[#This Row], [Admission Type]],$F$3:$F$6,0)),"0", "1")</f>
        <v>0</v>
      </c>
      <c r="AA3431" s="60" t="str">
        <f>IF(ISERROR(MATCH(Passout2023[[#This Row], [Batch Start Year]],$L$3:$L$25,0)),"0", "1")</f>
        <v>0</v>
      </c>
      <c r="AB3431" s="60" t="str">
        <f>IF(ISERROR(MATCH(Passout2023[[#This Row], [Batch Start Semester]],$K$3:$K$6,0)),"0", "1")</f>
        <v>0</v>
      </c>
      <c r="AC3431" s="60" t="str">
        <f>IF(ISERROR(MATCH([3]!Quota_Std_2022_23[[#This Row], [SESSION_TYPE]],$AX$2:$AX$5,0)),"0", "1")</f>
        <v>0</v>
      </c>
      <c r="AD3431" s="60" t="str">
        <f>IF(ISERROR(MATCH(#REF!,#REF!,0)),"0", "1")</f>
        <v>0</v>
      </c>
      <c r="AE3431" s="60" t="str">
        <f>IF(ISERROR(MATCH([3]!Quota_Std_2022_23[[#This Row], [Gender]],$AN$2:$AN$4,0)),"0", "1")</f>
        <v>0</v>
      </c>
      <c r="AF3431" s="60" t="str">
        <f>IF(ISERROR(MATCH([3]!Quota_Std_2022_23[[#This Row], [Quota Type]],[3]Sheet1!$AO$2:$AO$12,0)),"0", "1")</f>
        <v>0</v>
      </c>
      <c r="AG3431" s="60" t="str">
        <f>IF(ISERROR(MATCH(#REF!,$BA$2:$BA$8,0)),"0", "1")</f>
        <v>0</v>
      </c>
      <c r="AH3431" s="60" t="str">
        <f>IF(ISERROR(MATCH(Passout2023[[#This Row], [Nationality Pakistani/ Foreign]],$D$3:$D$4,0)),"0", "1")</f>
        <v>0</v>
      </c>
    </row>
    <row r="3432">
      <c r="Y3432" s="60" t="str">
        <f>IF(ISERROR(MATCH(Passout2023[[#This Row], [Degree Duration (year)]],$M$3:$M$10,0)),"0", "1")</f>
        <v>0</v>
      </c>
      <c r="Z3432" s="60" t="str">
        <f>IF(ISERROR(MATCH(Passout2023[[#This Row], [Admission Type]],$F$3:$F$6,0)),"0", "1")</f>
        <v>0</v>
      </c>
      <c r="AA3432" s="60" t="str">
        <f>IF(ISERROR(MATCH(Passout2023[[#This Row], [Batch Start Year]],$L$3:$L$25,0)),"0", "1")</f>
        <v>0</v>
      </c>
      <c r="AB3432" s="60" t="str">
        <f>IF(ISERROR(MATCH(Passout2023[[#This Row], [Batch Start Semester]],$K$3:$K$6,0)),"0", "1")</f>
        <v>0</v>
      </c>
      <c r="AC3432" s="60" t="str">
        <f>IF(ISERROR(MATCH([3]!Quota_Std_2022_23[[#This Row], [SESSION_TYPE]],$AX$2:$AX$5,0)),"0", "1")</f>
        <v>0</v>
      </c>
      <c r="AD3432" s="60" t="str">
        <f>IF(ISERROR(MATCH(#REF!,#REF!,0)),"0", "1")</f>
        <v>0</v>
      </c>
      <c r="AE3432" s="60" t="str">
        <f>IF(ISERROR(MATCH([3]!Quota_Std_2022_23[[#This Row], [Gender]],$AN$2:$AN$4,0)),"0", "1")</f>
        <v>0</v>
      </c>
      <c r="AF3432" s="60" t="str">
        <f>IF(ISERROR(MATCH([3]!Quota_Std_2022_23[[#This Row], [Quota Type]],[3]Sheet1!$AO$2:$AO$12,0)),"0", "1")</f>
        <v>0</v>
      </c>
      <c r="AG3432" s="60" t="str">
        <f>IF(ISERROR(MATCH(#REF!,$BA$2:$BA$8,0)),"0", "1")</f>
        <v>0</v>
      </c>
      <c r="AH3432" s="60" t="str">
        <f>IF(ISERROR(MATCH(Passout2023[[#This Row], [Nationality Pakistani/ Foreign]],$D$3:$D$4,0)),"0", "1")</f>
        <v>0</v>
      </c>
    </row>
    <row r="3433">
      <c r="Y3433" s="60" t="str">
        <f>IF(ISERROR(MATCH(Passout2023[[#This Row], [Degree Duration (year)]],$M$3:$M$10,0)),"0", "1")</f>
        <v>0</v>
      </c>
      <c r="Z3433" s="60" t="str">
        <f>IF(ISERROR(MATCH(Passout2023[[#This Row], [Admission Type]],$F$3:$F$6,0)),"0", "1")</f>
        <v>0</v>
      </c>
      <c r="AA3433" s="60" t="str">
        <f>IF(ISERROR(MATCH(Passout2023[[#This Row], [Batch Start Year]],$L$3:$L$25,0)),"0", "1")</f>
        <v>0</v>
      </c>
      <c r="AB3433" s="60" t="str">
        <f>IF(ISERROR(MATCH(Passout2023[[#This Row], [Batch Start Semester]],$K$3:$K$6,0)),"0", "1")</f>
        <v>0</v>
      </c>
      <c r="AC3433" s="60" t="str">
        <f>IF(ISERROR(MATCH([3]!Quota_Std_2022_23[[#This Row], [SESSION_TYPE]],$AX$2:$AX$5,0)),"0", "1")</f>
        <v>0</v>
      </c>
      <c r="AD3433" s="60" t="str">
        <f>IF(ISERROR(MATCH(#REF!,#REF!,0)),"0", "1")</f>
        <v>0</v>
      </c>
      <c r="AE3433" s="60" t="str">
        <f>IF(ISERROR(MATCH([3]!Quota_Std_2022_23[[#This Row], [Gender]],$AN$2:$AN$4,0)),"0", "1")</f>
        <v>0</v>
      </c>
      <c r="AF3433" s="60" t="str">
        <f>IF(ISERROR(MATCH([3]!Quota_Std_2022_23[[#This Row], [Quota Type]],[3]Sheet1!$AO$2:$AO$12,0)),"0", "1")</f>
        <v>0</v>
      </c>
      <c r="AG3433" s="60" t="str">
        <f>IF(ISERROR(MATCH(#REF!,$BA$2:$BA$8,0)),"0", "1")</f>
        <v>0</v>
      </c>
      <c r="AH3433" s="60" t="str">
        <f>IF(ISERROR(MATCH(Passout2023[[#This Row], [Nationality Pakistani/ Foreign]],$D$3:$D$4,0)),"0", "1")</f>
        <v>0</v>
      </c>
    </row>
    <row r="3434">
      <c r="Y3434" s="60" t="str">
        <f>IF(ISERROR(MATCH(Passout2023[[#This Row], [Degree Duration (year)]],$M$3:$M$10,0)),"0", "1")</f>
        <v>0</v>
      </c>
      <c r="Z3434" s="60" t="str">
        <f>IF(ISERROR(MATCH(Passout2023[[#This Row], [Admission Type]],$F$3:$F$6,0)),"0", "1")</f>
        <v>0</v>
      </c>
      <c r="AA3434" s="60" t="str">
        <f>IF(ISERROR(MATCH(Passout2023[[#This Row], [Batch Start Year]],$L$3:$L$25,0)),"0", "1")</f>
        <v>0</v>
      </c>
      <c r="AB3434" s="60" t="str">
        <f>IF(ISERROR(MATCH(Passout2023[[#This Row], [Batch Start Semester]],$K$3:$K$6,0)),"0", "1")</f>
        <v>0</v>
      </c>
      <c r="AC3434" s="60" t="str">
        <f>IF(ISERROR(MATCH([3]!Quota_Std_2022_23[[#This Row], [SESSION_TYPE]],$AX$2:$AX$5,0)),"0", "1")</f>
        <v>0</v>
      </c>
      <c r="AD3434" s="60" t="str">
        <f>IF(ISERROR(MATCH(#REF!,#REF!,0)),"0", "1")</f>
        <v>0</v>
      </c>
      <c r="AE3434" s="60" t="str">
        <f>IF(ISERROR(MATCH([3]!Quota_Std_2022_23[[#This Row], [Gender]],$AN$2:$AN$4,0)),"0", "1")</f>
        <v>0</v>
      </c>
      <c r="AF3434" s="60" t="str">
        <f>IF(ISERROR(MATCH([3]!Quota_Std_2022_23[[#This Row], [Quota Type]],[3]Sheet1!$AO$2:$AO$12,0)),"0", "1")</f>
        <v>0</v>
      </c>
      <c r="AG3434" s="60" t="str">
        <f>IF(ISERROR(MATCH(#REF!,$BA$2:$BA$8,0)),"0", "1")</f>
        <v>0</v>
      </c>
      <c r="AH3434" s="60" t="str">
        <f>IF(ISERROR(MATCH(Passout2023[[#This Row], [Nationality Pakistani/ Foreign]],$D$3:$D$4,0)),"0", "1")</f>
        <v>0</v>
      </c>
    </row>
    <row r="3435">
      <c r="Y3435" s="60" t="str">
        <f>IF(ISERROR(MATCH(Passout2023[[#This Row], [Degree Duration (year)]],$M$3:$M$10,0)),"0", "1")</f>
        <v>0</v>
      </c>
      <c r="Z3435" s="60" t="str">
        <f>IF(ISERROR(MATCH(Passout2023[[#This Row], [Admission Type]],$F$3:$F$6,0)),"0", "1")</f>
        <v>0</v>
      </c>
      <c r="AA3435" s="60" t="str">
        <f>IF(ISERROR(MATCH(Passout2023[[#This Row], [Batch Start Year]],$L$3:$L$25,0)),"0", "1")</f>
        <v>0</v>
      </c>
      <c r="AB3435" s="60" t="str">
        <f>IF(ISERROR(MATCH(Passout2023[[#This Row], [Batch Start Semester]],$K$3:$K$6,0)),"0", "1")</f>
        <v>0</v>
      </c>
      <c r="AC3435" s="60" t="str">
        <f>IF(ISERROR(MATCH([3]!Quota_Std_2022_23[[#This Row], [SESSION_TYPE]],$AX$2:$AX$5,0)),"0", "1")</f>
        <v>0</v>
      </c>
      <c r="AD3435" s="60" t="str">
        <f>IF(ISERROR(MATCH(#REF!,#REF!,0)),"0", "1")</f>
        <v>0</v>
      </c>
      <c r="AE3435" s="60" t="str">
        <f>IF(ISERROR(MATCH([3]!Quota_Std_2022_23[[#This Row], [Gender]],$AN$2:$AN$4,0)),"0", "1")</f>
        <v>0</v>
      </c>
      <c r="AF3435" s="60" t="str">
        <f>IF(ISERROR(MATCH([3]!Quota_Std_2022_23[[#This Row], [Quota Type]],[3]Sheet1!$AO$2:$AO$12,0)),"0", "1")</f>
        <v>0</v>
      </c>
      <c r="AG3435" s="60" t="str">
        <f>IF(ISERROR(MATCH(#REF!,$BA$2:$BA$8,0)),"0", "1")</f>
        <v>0</v>
      </c>
      <c r="AH3435" s="60" t="str">
        <f>IF(ISERROR(MATCH(Passout2023[[#This Row], [Nationality Pakistani/ Foreign]],$D$3:$D$4,0)),"0", "1")</f>
        <v>0</v>
      </c>
    </row>
    <row r="3436">
      <c r="Y3436" s="60" t="str">
        <f>IF(ISERROR(MATCH(Passout2023[[#This Row], [Degree Duration (year)]],$M$3:$M$10,0)),"0", "1")</f>
        <v>0</v>
      </c>
      <c r="Z3436" s="60" t="str">
        <f>IF(ISERROR(MATCH(Passout2023[[#This Row], [Admission Type]],$F$3:$F$6,0)),"0", "1")</f>
        <v>0</v>
      </c>
      <c r="AA3436" s="60" t="str">
        <f>IF(ISERROR(MATCH(Passout2023[[#This Row], [Batch Start Year]],$L$3:$L$25,0)),"0", "1")</f>
        <v>0</v>
      </c>
      <c r="AB3436" s="60" t="str">
        <f>IF(ISERROR(MATCH(Passout2023[[#This Row], [Batch Start Semester]],$K$3:$K$6,0)),"0", "1")</f>
        <v>0</v>
      </c>
      <c r="AC3436" s="60" t="str">
        <f>IF(ISERROR(MATCH([3]!Quota_Std_2022_23[[#This Row], [SESSION_TYPE]],$AX$2:$AX$5,0)),"0", "1")</f>
        <v>0</v>
      </c>
      <c r="AD3436" s="60" t="str">
        <f>IF(ISERROR(MATCH(#REF!,#REF!,0)),"0", "1")</f>
        <v>0</v>
      </c>
      <c r="AE3436" s="60" t="str">
        <f>IF(ISERROR(MATCH([3]!Quota_Std_2022_23[[#This Row], [Gender]],$AN$2:$AN$4,0)),"0", "1")</f>
        <v>0</v>
      </c>
      <c r="AF3436" s="60" t="str">
        <f>IF(ISERROR(MATCH([3]!Quota_Std_2022_23[[#This Row], [Quota Type]],[3]Sheet1!$AO$2:$AO$12,0)),"0", "1")</f>
        <v>0</v>
      </c>
      <c r="AG3436" s="60" t="str">
        <f>IF(ISERROR(MATCH(#REF!,$BA$2:$BA$8,0)),"0", "1")</f>
        <v>0</v>
      </c>
      <c r="AH3436" s="60" t="str">
        <f>IF(ISERROR(MATCH(Passout2023[[#This Row], [Nationality Pakistani/ Foreign]],$D$3:$D$4,0)),"0", "1")</f>
        <v>0</v>
      </c>
    </row>
    <row r="3437">
      <c r="Y3437" s="60" t="str">
        <f>IF(ISERROR(MATCH(Passout2023[[#This Row], [Degree Duration (year)]],$M$3:$M$10,0)),"0", "1")</f>
        <v>0</v>
      </c>
      <c r="Z3437" s="60" t="str">
        <f>IF(ISERROR(MATCH(Passout2023[[#This Row], [Admission Type]],$F$3:$F$6,0)),"0", "1")</f>
        <v>0</v>
      </c>
      <c r="AA3437" s="60" t="str">
        <f>IF(ISERROR(MATCH(Passout2023[[#This Row], [Batch Start Year]],$L$3:$L$25,0)),"0", "1")</f>
        <v>0</v>
      </c>
      <c r="AB3437" s="60" t="str">
        <f>IF(ISERROR(MATCH(Passout2023[[#This Row], [Batch Start Semester]],$K$3:$K$6,0)),"0", "1")</f>
        <v>0</v>
      </c>
      <c r="AC3437" s="60" t="str">
        <f>IF(ISERROR(MATCH([3]!Quota_Std_2022_23[[#This Row], [SESSION_TYPE]],$AX$2:$AX$5,0)),"0", "1")</f>
        <v>0</v>
      </c>
      <c r="AD3437" s="60" t="str">
        <f>IF(ISERROR(MATCH(#REF!,#REF!,0)),"0", "1")</f>
        <v>0</v>
      </c>
      <c r="AE3437" s="60" t="str">
        <f>IF(ISERROR(MATCH([3]!Quota_Std_2022_23[[#This Row], [Gender]],$AN$2:$AN$4,0)),"0", "1")</f>
        <v>0</v>
      </c>
      <c r="AF3437" s="60" t="str">
        <f>IF(ISERROR(MATCH([3]!Quota_Std_2022_23[[#This Row], [Quota Type]],[3]Sheet1!$AO$2:$AO$12,0)),"0", "1")</f>
        <v>0</v>
      </c>
      <c r="AG3437" s="60" t="str">
        <f>IF(ISERROR(MATCH(#REF!,$BA$2:$BA$8,0)),"0", "1")</f>
        <v>0</v>
      </c>
      <c r="AH3437" s="60" t="str">
        <f>IF(ISERROR(MATCH(Passout2023[[#This Row], [Nationality Pakistani/ Foreign]],$D$3:$D$4,0)),"0", "1")</f>
        <v>0</v>
      </c>
    </row>
    <row r="3438">
      <c r="Y3438" s="60" t="str">
        <f>IF(ISERROR(MATCH(Passout2023[[#This Row], [Degree Duration (year)]],$M$3:$M$10,0)),"0", "1")</f>
        <v>0</v>
      </c>
      <c r="Z3438" s="60" t="str">
        <f>IF(ISERROR(MATCH(Passout2023[[#This Row], [Admission Type]],$F$3:$F$6,0)),"0", "1")</f>
        <v>0</v>
      </c>
      <c r="AA3438" s="60" t="str">
        <f>IF(ISERROR(MATCH(Passout2023[[#This Row], [Batch Start Year]],$L$3:$L$25,0)),"0", "1")</f>
        <v>0</v>
      </c>
      <c r="AB3438" s="60" t="str">
        <f>IF(ISERROR(MATCH(Passout2023[[#This Row], [Batch Start Semester]],$K$3:$K$6,0)),"0", "1")</f>
        <v>0</v>
      </c>
      <c r="AC3438" s="60" t="str">
        <f>IF(ISERROR(MATCH([3]!Quota_Std_2022_23[[#This Row], [SESSION_TYPE]],$AX$2:$AX$5,0)),"0", "1")</f>
        <v>0</v>
      </c>
      <c r="AD3438" s="60" t="str">
        <f>IF(ISERROR(MATCH(#REF!,#REF!,0)),"0", "1")</f>
        <v>0</v>
      </c>
      <c r="AE3438" s="60" t="str">
        <f>IF(ISERROR(MATCH([3]!Quota_Std_2022_23[[#This Row], [Gender]],$AN$2:$AN$4,0)),"0", "1")</f>
        <v>0</v>
      </c>
      <c r="AF3438" s="60" t="str">
        <f>IF(ISERROR(MATCH([3]!Quota_Std_2022_23[[#This Row], [Quota Type]],[3]Sheet1!$AO$2:$AO$12,0)),"0", "1")</f>
        <v>0</v>
      </c>
      <c r="AG3438" s="60" t="str">
        <f>IF(ISERROR(MATCH(#REF!,$BA$2:$BA$8,0)),"0", "1")</f>
        <v>0</v>
      </c>
      <c r="AH3438" s="60" t="str">
        <f>IF(ISERROR(MATCH(Passout2023[[#This Row], [Nationality Pakistani/ Foreign]],$D$3:$D$4,0)),"0", "1")</f>
        <v>0</v>
      </c>
    </row>
    <row r="3439">
      <c r="Y3439" s="60" t="str">
        <f>IF(ISERROR(MATCH(Passout2023[[#This Row], [Degree Duration (year)]],$M$3:$M$10,0)),"0", "1")</f>
        <v>0</v>
      </c>
      <c r="Z3439" s="60" t="str">
        <f>IF(ISERROR(MATCH(Passout2023[[#This Row], [Admission Type]],$F$3:$F$6,0)),"0", "1")</f>
        <v>0</v>
      </c>
      <c r="AA3439" s="60" t="str">
        <f>IF(ISERROR(MATCH(Passout2023[[#This Row], [Batch Start Year]],$L$3:$L$25,0)),"0", "1")</f>
        <v>0</v>
      </c>
      <c r="AB3439" s="60" t="str">
        <f>IF(ISERROR(MATCH(Passout2023[[#This Row], [Batch Start Semester]],$K$3:$K$6,0)),"0", "1")</f>
        <v>0</v>
      </c>
      <c r="AC3439" s="60" t="str">
        <f>IF(ISERROR(MATCH([3]!Quota_Std_2022_23[[#This Row], [SESSION_TYPE]],$AX$2:$AX$5,0)),"0", "1")</f>
        <v>0</v>
      </c>
      <c r="AD3439" s="60" t="str">
        <f>IF(ISERROR(MATCH(#REF!,#REF!,0)),"0", "1")</f>
        <v>0</v>
      </c>
      <c r="AE3439" s="60" t="str">
        <f>IF(ISERROR(MATCH([3]!Quota_Std_2022_23[[#This Row], [Gender]],$AN$2:$AN$4,0)),"0", "1")</f>
        <v>0</v>
      </c>
      <c r="AF3439" s="60" t="str">
        <f>IF(ISERROR(MATCH([3]!Quota_Std_2022_23[[#This Row], [Quota Type]],[3]Sheet1!$AO$2:$AO$12,0)),"0", "1")</f>
        <v>0</v>
      </c>
      <c r="AG3439" s="60" t="str">
        <f>IF(ISERROR(MATCH(#REF!,$BA$2:$BA$8,0)),"0", "1")</f>
        <v>0</v>
      </c>
      <c r="AH3439" s="60" t="str">
        <f>IF(ISERROR(MATCH(Passout2023[[#This Row], [Nationality Pakistani/ Foreign]],$D$3:$D$4,0)),"0", "1")</f>
        <v>0</v>
      </c>
    </row>
    <row r="3440">
      <c r="Y3440" s="60" t="str">
        <f>IF(ISERROR(MATCH(Passout2023[[#This Row], [Degree Duration (year)]],$M$3:$M$10,0)),"0", "1")</f>
        <v>0</v>
      </c>
      <c r="Z3440" s="60" t="str">
        <f>IF(ISERROR(MATCH(Passout2023[[#This Row], [Admission Type]],$F$3:$F$6,0)),"0", "1")</f>
        <v>0</v>
      </c>
      <c r="AA3440" s="60" t="str">
        <f>IF(ISERROR(MATCH(Passout2023[[#This Row], [Batch Start Year]],$L$3:$L$25,0)),"0", "1")</f>
        <v>0</v>
      </c>
      <c r="AB3440" s="60" t="str">
        <f>IF(ISERROR(MATCH(Passout2023[[#This Row], [Batch Start Semester]],$K$3:$K$6,0)),"0", "1")</f>
        <v>0</v>
      </c>
      <c r="AC3440" s="60" t="str">
        <f>IF(ISERROR(MATCH([3]!Quota_Std_2022_23[[#This Row], [SESSION_TYPE]],$AX$2:$AX$5,0)),"0", "1")</f>
        <v>0</v>
      </c>
      <c r="AD3440" s="60" t="str">
        <f>IF(ISERROR(MATCH(#REF!,#REF!,0)),"0", "1")</f>
        <v>0</v>
      </c>
      <c r="AE3440" s="60" t="str">
        <f>IF(ISERROR(MATCH([3]!Quota_Std_2022_23[[#This Row], [Gender]],$AN$2:$AN$4,0)),"0", "1")</f>
        <v>0</v>
      </c>
      <c r="AF3440" s="60" t="str">
        <f>IF(ISERROR(MATCH([3]!Quota_Std_2022_23[[#This Row], [Quota Type]],[3]Sheet1!$AO$2:$AO$12,0)),"0", "1")</f>
        <v>0</v>
      </c>
      <c r="AG3440" s="60" t="str">
        <f>IF(ISERROR(MATCH(#REF!,$BA$2:$BA$8,0)),"0", "1")</f>
        <v>0</v>
      </c>
      <c r="AH3440" s="60" t="str">
        <f>IF(ISERROR(MATCH(Passout2023[[#This Row], [Nationality Pakistani/ Foreign]],$D$3:$D$4,0)),"0", "1")</f>
        <v>0</v>
      </c>
    </row>
    <row r="3441">
      <c r="Y3441" s="60" t="str">
        <f>IF(ISERROR(MATCH(Passout2023[[#This Row], [Degree Duration (year)]],$M$3:$M$10,0)),"0", "1")</f>
        <v>0</v>
      </c>
      <c r="Z3441" s="60" t="str">
        <f>IF(ISERROR(MATCH(Passout2023[[#This Row], [Admission Type]],$F$3:$F$6,0)),"0", "1")</f>
        <v>0</v>
      </c>
      <c r="AA3441" s="60" t="str">
        <f>IF(ISERROR(MATCH(Passout2023[[#This Row], [Batch Start Year]],$L$3:$L$25,0)),"0", "1")</f>
        <v>0</v>
      </c>
      <c r="AB3441" s="60" t="str">
        <f>IF(ISERROR(MATCH(Passout2023[[#This Row], [Batch Start Semester]],$K$3:$K$6,0)),"0", "1")</f>
        <v>0</v>
      </c>
      <c r="AC3441" s="60" t="str">
        <f>IF(ISERROR(MATCH([3]!Quota_Std_2022_23[[#This Row], [SESSION_TYPE]],$AX$2:$AX$5,0)),"0", "1")</f>
        <v>0</v>
      </c>
      <c r="AD3441" s="60" t="str">
        <f>IF(ISERROR(MATCH(#REF!,#REF!,0)),"0", "1")</f>
        <v>0</v>
      </c>
      <c r="AE3441" s="60" t="str">
        <f>IF(ISERROR(MATCH([3]!Quota_Std_2022_23[[#This Row], [Gender]],$AN$2:$AN$4,0)),"0", "1")</f>
        <v>0</v>
      </c>
      <c r="AF3441" s="60" t="str">
        <f>IF(ISERROR(MATCH([3]!Quota_Std_2022_23[[#This Row], [Quota Type]],[3]Sheet1!$AO$2:$AO$12,0)),"0", "1")</f>
        <v>0</v>
      </c>
      <c r="AG3441" s="60" t="str">
        <f>IF(ISERROR(MATCH(#REF!,$BA$2:$BA$8,0)),"0", "1")</f>
        <v>0</v>
      </c>
      <c r="AH3441" s="60" t="str">
        <f>IF(ISERROR(MATCH(Passout2023[[#This Row], [Nationality Pakistani/ Foreign]],$D$3:$D$4,0)),"0", "1")</f>
        <v>0</v>
      </c>
    </row>
    <row r="3442">
      <c r="Y3442" s="60" t="str">
        <f>IF(ISERROR(MATCH(Passout2023[[#This Row], [Degree Duration (year)]],$M$3:$M$10,0)),"0", "1")</f>
        <v>0</v>
      </c>
      <c r="Z3442" s="60" t="str">
        <f>IF(ISERROR(MATCH(Passout2023[[#This Row], [Admission Type]],$F$3:$F$6,0)),"0", "1")</f>
        <v>0</v>
      </c>
      <c r="AA3442" s="60" t="str">
        <f>IF(ISERROR(MATCH(Passout2023[[#This Row], [Batch Start Year]],$L$3:$L$25,0)),"0", "1")</f>
        <v>0</v>
      </c>
      <c r="AB3442" s="60" t="str">
        <f>IF(ISERROR(MATCH(Passout2023[[#This Row], [Batch Start Semester]],$K$3:$K$6,0)),"0", "1")</f>
        <v>0</v>
      </c>
      <c r="AC3442" s="60" t="str">
        <f>IF(ISERROR(MATCH([3]!Quota_Std_2022_23[[#This Row], [SESSION_TYPE]],$AX$2:$AX$5,0)),"0", "1")</f>
        <v>0</v>
      </c>
      <c r="AD3442" s="60" t="str">
        <f>IF(ISERROR(MATCH(#REF!,#REF!,0)),"0", "1")</f>
        <v>0</v>
      </c>
      <c r="AE3442" s="60" t="str">
        <f>IF(ISERROR(MATCH([3]!Quota_Std_2022_23[[#This Row], [Gender]],$AN$2:$AN$4,0)),"0", "1")</f>
        <v>0</v>
      </c>
      <c r="AF3442" s="60" t="str">
        <f>IF(ISERROR(MATCH([3]!Quota_Std_2022_23[[#This Row], [Quota Type]],[3]Sheet1!$AO$2:$AO$12,0)),"0", "1")</f>
        <v>0</v>
      </c>
      <c r="AG3442" s="60" t="str">
        <f>IF(ISERROR(MATCH(#REF!,$BA$2:$BA$8,0)),"0", "1")</f>
        <v>0</v>
      </c>
      <c r="AH3442" s="60" t="str">
        <f>IF(ISERROR(MATCH(Passout2023[[#This Row], [Nationality Pakistani/ Foreign]],$D$3:$D$4,0)),"0", "1")</f>
        <v>0</v>
      </c>
    </row>
    <row r="3443">
      <c r="Y3443" s="60" t="str">
        <f>IF(ISERROR(MATCH(Passout2023[[#This Row], [Degree Duration (year)]],$M$3:$M$10,0)),"0", "1")</f>
        <v>0</v>
      </c>
      <c r="Z3443" s="60" t="str">
        <f>IF(ISERROR(MATCH(Passout2023[[#This Row], [Admission Type]],$F$3:$F$6,0)),"0", "1")</f>
        <v>0</v>
      </c>
      <c r="AA3443" s="60" t="str">
        <f>IF(ISERROR(MATCH(Passout2023[[#This Row], [Batch Start Year]],$L$3:$L$25,0)),"0", "1")</f>
        <v>0</v>
      </c>
      <c r="AB3443" s="60" t="str">
        <f>IF(ISERROR(MATCH(Passout2023[[#This Row], [Batch Start Semester]],$K$3:$K$6,0)),"0", "1")</f>
        <v>0</v>
      </c>
      <c r="AC3443" s="60" t="str">
        <f>IF(ISERROR(MATCH([3]!Quota_Std_2022_23[[#This Row], [SESSION_TYPE]],$AX$2:$AX$5,0)),"0", "1")</f>
        <v>0</v>
      </c>
      <c r="AD3443" s="60" t="str">
        <f>IF(ISERROR(MATCH(#REF!,#REF!,0)),"0", "1")</f>
        <v>0</v>
      </c>
      <c r="AE3443" s="60" t="str">
        <f>IF(ISERROR(MATCH([3]!Quota_Std_2022_23[[#This Row], [Gender]],$AN$2:$AN$4,0)),"0", "1")</f>
        <v>0</v>
      </c>
      <c r="AF3443" s="60" t="str">
        <f>IF(ISERROR(MATCH([3]!Quota_Std_2022_23[[#This Row], [Quota Type]],[3]Sheet1!$AO$2:$AO$12,0)),"0", "1")</f>
        <v>0</v>
      </c>
      <c r="AG3443" s="60" t="str">
        <f>IF(ISERROR(MATCH(#REF!,$BA$2:$BA$8,0)),"0", "1")</f>
        <v>0</v>
      </c>
      <c r="AH3443" s="60" t="str">
        <f>IF(ISERROR(MATCH(Passout2023[[#This Row], [Nationality Pakistani/ Foreign]],$D$3:$D$4,0)),"0", "1")</f>
        <v>0</v>
      </c>
    </row>
    <row r="3444">
      <c r="Y3444" s="60" t="str">
        <f>IF(ISERROR(MATCH(Passout2023[[#This Row], [Degree Duration (year)]],$M$3:$M$10,0)),"0", "1")</f>
        <v>0</v>
      </c>
      <c r="Z3444" s="60" t="str">
        <f>IF(ISERROR(MATCH(Passout2023[[#This Row], [Admission Type]],$F$3:$F$6,0)),"0", "1")</f>
        <v>0</v>
      </c>
      <c r="AA3444" s="60" t="str">
        <f>IF(ISERROR(MATCH(Passout2023[[#This Row], [Batch Start Year]],$L$3:$L$25,0)),"0", "1")</f>
        <v>0</v>
      </c>
      <c r="AB3444" s="60" t="str">
        <f>IF(ISERROR(MATCH(Passout2023[[#This Row], [Batch Start Semester]],$K$3:$K$6,0)),"0", "1")</f>
        <v>0</v>
      </c>
      <c r="AC3444" s="60" t="str">
        <f>IF(ISERROR(MATCH([3]!Quota_Std_2022_23[[#This Row], [SESSION_TYPE]],$AX$2:$AX$5,0)),"0", "1")</f>
        <v>0</v>
      </c>
      <c r="AD3444" s="60" t="str">
        <f>IF(ISERROR(MATCH(#REF!,#REF!,0)),"0", "1")</f>
        <v>0</v>
      </c>
      <c r="AE3444" s="60" t="str">
        <f>IF(ISERROR(MATCH([3]!Quota_Std_2022_23[[#This Row], [Gender]],$AN$2:$AN$4,0)),"0", "1")</f>
        <v>0</v>
      </c>
      <c r="AF3444" s="60" t="str">
        <f>IF(ISERROR(MATCH([3]!Quota_Std_2022_23[[#This Row], [Quota Type]],[3]Sheet1!$AO$2:$AO$12,0)),"0", "1")</f>
        <v>0</v>
      </c>
      <c r="AG3444" s="60" t="str">
        <f>IF(ISERROR(MATCH(#REF!,$BA$2:$BA$8,0)),"0", "1")</f>
        <v>0</v>
      </c>
      <c r="AH3444" s="60" t="str">
        <f>IF(ISERROR(MATCH(Passout2023[[#This Row], [Nationality Pakistani/ Foreign]],$D$3:$D$4,0)),"0", "1")</f>
        <v>0</v>
      </c>
    </row>
    <row r="3445">
      <c r="Y3445" s="60" t="str">
        <f>IF(ISERROR(MATCH(Passout2023[[#This Row], [Degree Duration (year)]],$M$3:$M$10,0)),"0", "1")</f>
        <v>0</v>
      </c>
      <c r="Z3445" s="60" t="str">
        <f>IF(ISERROR(MATCH(Passout2023[[#This Row], [Admission Type]],$F$3:$F$6,0)),"0", "1")</f>
        <v>0</v>
      </c>
      <c r="AA3445" s="60" t="str">
        <f>IF(ISERROR(MATCH(Passout2023[[#This Row], [Batch Start Year]],$L$3:$L$25,0)),"0", "1")</f>
        <v>0</v>
      </c>
      <c r="AB3445" s="60" t="str">
        <f>IF(ISERROR(MATCH(Passout2023[[#This Row], [Batch Start Semester]],$K$3:$K$6,0)),"0", "1")</f>
        <v>0</v>
      </c>
      <c r="AC3445" s="60" t="str">
        <f>IF(ISERROR(MATCH([3]!Quota_Std_2022_23[[#This Row], [SESSION_TYPE]],$AX$2:$AX$5,0)),"0", "1")</f>
        <v>0</v>
      </c>
      <c r="AD3445" s="60" t="str">
        <f>IF(ISERROR(MATCH(#REF!,#REF!,0)),"0", "1")</f>
        <v>0</v>
      </c>
      <c r="AE3445" s="60" t="str">
        <f>IF(ISERROR(MATCH([3]!Quota_Std_2022_23[[#This Row], [Gender]],$AN$2:$AN$4,0)),"0", "1")</f>
        <v>0</v>
      </c>
      <c r="AF3445" s="60" t="str">
        <f>IF(ISERROR(MATCH([3]!Quota_Std_2022_23[[#This Row], [Quota Type]],[3]Sheet1!$AO$2:$AO$12,0)),"0", "1")</f>
        <v>0</v>
      </c>
      <c r="AG3445" s="60" t="str">
        <f>IF(ISERROR(MATCH(#REF!,$BA$2:$BA$8,0)),"0", "1")</f>
        <v>0</v>
      </c>
      <c r="AH3445" s="60" t="str">
        <f>IF(ISERROR(MATCH(Passout2023[[#This Row], [Nationality Pakistani/ Foreign]],$D$3:$D$4,0)),"0", "1")</f>
        <v>0</v>
      </c>
    </row>
    <row r="3446">
      <c r="Y3446" s="60" t="str">
        <f>IF(ISERROR(MATCH(Passout2023[[#This Row], [Degree Duration (year)]],$M$3:$M$10,0)),"0", "1")</f>
        <v>0</v>
      </c>
      <c r="Z3446" s="60" t="str">
        <f>IF(ISERROR(MATCH(Passout2023[[#This Row], [Admission Type]],$F$3:$F$6,0)),"0", "1")</f>
        <v>0</v>
      </c>
      <c r="AA3446" s="60" t="str">
        <f>IF(ISERROR(MATCH(Passout2023[[#This Row], [Batch Start Year]],$L$3:$L$25,0)),"0", "1")</f>
        <v>0</v>
      </c>
      <c r="AB3446" s="60" t="str">
        <f>IF(ISERROR(MATCH(Passout2023[[#This Row], [Batch Start Semester]],$K$3:$K$6,0)),"0", "1")</f>
        <v>0</v>
      </c>
      <c r="AC3446" s="60" t="str">
        <f>IF(ISERROR(MATCH([3]!Quota_Std_2022_23[[#This Row], [SESSION_TYPE]],$AX$2:$AX$5,0)),"0", "1")</f>
        <v>0</v>
      </c>
      <c r="AD3446" s="60" t="str">
        <f>IF(ISERROR(MATCH(#REF!,#REF!,0)),"0", "1")</f>
        <v>0</v>
      </c>
      <c r="AE3446" s="60" t="str">
        <f>IF(ISERROR(MATCH([3]!Quota_Std_2022_23[[#This Row], [Gender]],$AN$2:$AN$4,0)),"0", "1")</f>
        <v>0</v>
      </c>
      <c r="AF3446" s="60" t="str">
        <f>IF(ISERROR(MATCH([3]!Quota_Std_2022_23[[#This Row], [Quota Type]],[3]Sheet1!$AO$2:$AO$12,0)),"0", "1")</f>
        <v>0</v>
      </c>
      <c r="AG3446" s="60" t="str">
        <f>IF(ISERROR(MATCH(#REF!,$BA$2:$BA$8,0)),"0", "1")</f>
        <v>0</v>
      </c>
      <c r="AH3446" s="60" t="str">
        <f>IF(ISERROR(MATCH(Passout2023[[#This Row], [Nationality Pakistani/ Foreign]],$D$3:$D$4,0)),"0", "1")</f>
        <v>0</v>
      </c>
    </row>
    <row r="3447">
      <c r="Y3447" s="60" t="str">
        <f>IF(ISERROR(MATCH(Passout2023[[#This Row], [Degree Duration (year)]],$M$3:$M$10,0)),"0", "1")</f>
        <v>0</v>
      </c>
      <c r="Z3447" s="60" t="str">
        <f>IF(ISERROR(MATCH(Passout2023[[#This Row], [Admission Type]],$F$3:$F$6,0)),"0", "1")</f>
        <v>0</v>
      </c>
      <c r="AA3447" s="60" t="str">
        <f>IF(ISERROR(MATCH(Passout2023[[#This Row], [Batch Start Year]],$L$3:$L$25,0)),"0", "1")</f>
        <v>0</v>
      </c>
      <c r="AB3447" s="60" t="str">
        <f>IF(ISERROR(MATCH(Passout2023[[#This Row], [Batch Start Semester]],$K$3:$K$6,0)),"0", "1")</f>
        <v>0</v>
      </c>
      <c r="AC3447" s="60" t="str">
        <f>IF(ISERROR(MATCH([3]!Quota_Std_2022_23[[#This Row], [SESSION_TYPE]],$AX$2:$AX$5,0)),"0", "1")</f>
        <v>0</v>
      </c>
      <c r="AD3447" s="60" t="str">
        <f>IF(ISERROR(MATCH(#REF!,#REF!,0)),"0", "1")</f>
        <v>0</v>
      </c>
      <c r="AE3447" s="60" t="str">
        <f>IF(ISERROR(MATCH([3]!Quota_Std_2022_23[[#This Row], [Gender]],$AN$2:$AN$4,0)),"0", "1")</f>
        <v>0</v>
      </c>
      <c r="AF3447" s="60" t="str">
        <f>IF(ISERROR(MATCH([3]!Quota_Std_2022_23[[#This Row], [Quota Type]],[3]Sheet1!$AO$2:$AO$12,0)),"0", "1")</f>
        <v>0</v>
      </c>
      <c r="AG3447" s="60" t="str">
        <f>IF(ISERROR(MATCH(#REF!,$BA$2:$BA$8,0)),"0", "1")</f>
        <v>0</v>
      </c>
      <c r="AH3447" s="60" t="str">
        <f>IF(ISERROR(MATCH(Passout2023[[#This Row], [Nationality Pakistani/ Foreign]],$D$3:$D$4,0)),"0", "1")</f>
        <v>0</v>
      </c>
    </row>
    <row r="3448">
      <c r="Y3448" s="60" t="str">
        <f>IF(ISERROR(MATCH(Passout2023[[#This Row], [Degree Duration (year)]],$M$3:$M$10,0)),"0", "1")</f>
        <v>0</v>
      </c>
      <c r="Z3448" s="60" t="str">
        <f>IF(ISERROR(MATCH(Passout2023[[#This Row], [Admission Type]],$F$3:$F$6,0)),"0", "1")</f>
        <v>0</v>
      </c>
      <c r="AA3448" s="60" t="str">
        <f>IF(ISERROR(MATCH(Passout2023[[#This Row], [Batch Start Year]],$L$3:$L$25,0)),"0", "1")</f>
        <v>0</v>
      </c>
      <c r="AB3448" s="60" t="str">
        <f>IF(ISERROR(MATCH(Passout2023[[#This Row], [Batch Start Semester]],$K$3:$K$6,0)),"0", "1")</f>
        <v>0</v>
      </c>
      <c r="AC3448" s="60" t="str">
        <f>IF(ISERROR(MATCH([3]!Quota_Std_2022_23[[#This Row], [SESSION_TYPE]],$AX$2:$AX$5,0)),"0", "1")</f>
        <v>0</v>
      </c>
      <c r="AD3448" s="60" t="str">
        <f>IF(ISERROR(MATCH(#REF!,#REF!,0)),"0", "1")</f>
        <v>0</v>
      </c>
      <c r="AE3448" s="60" t="str">
        <f>IF(ISERROR(MATCH([3]!Quota_Std_2022_23[[#This Row], [Gender]],$AN$2:$AN$4,0)),"0", "1")</f>
        <v>0</v>
      </c>
      <c r="AF3448" s="60" t="str">
        <f>IF(ISERROR(MATCH([3]!Quota_Std_2022_23[[#This Row], [Quota Type]],[3]Sheet1!$AO$2:$AO$12,0)),"0", "1")</f>
        <v>0</v>
      </c>
      <c r="AG3448" s="60" t="str">
        <f>IF(ISERROR(MATCH(#REF!,$BA$2:$BA$8,0)),"0", "1")</f>
        <v>0</v>
      </c>
      <c r="AH3448" s="60" t="str">
        <f>IF(ISERROR(MATCH(Passout2023[[#This Row], [Nationality Pakistani/ Foreign]],$D$3:$D$4,0)),"0", "1")</f>
        <v>0</v>
      </c>
    </row>
    <row r="3449">
      <c r="Y3449" s="60" t="str">
        <f>IF(ISERROR(MATCH(Passout2023[[#This Row], [Degree Duration (year)]],$M$3:$M$10,0)),"0", "1")</f>
        <v>0</v>
      </c>
      <c r="Z3449" s="60" t="str">
        <f>IF(ISERROR(MATCH(Passout2023[[#This Row], [Admission Type]],$F$3:$F$6,0)),"0", "1")</f>
        <v>0</v>
      </c>
      <c r="AA3449" s="60" t="str">
        <f>IF(ISERROR(MATCH(Passout2023[[#This Row], [Batch Start Year]],$L$3:$L$25,0)),"0", "1")</f>
        <v>0</v>
      </c>
      <c r="AB3449" s="60" t="str">
        <f>IF(ISERROR(MATCH(Passout2023[[#This Row], [Batch Start Semester]],$K$3:$K$6,0)),"0", "1")</f>
        <v>0</v>
      </c>
      <c r="AC3449" s="60" t="str">
        <f>IF(ISERROR(MATCH([3]!Quota_Std_2022_23[[#This Row], [SESSION_TYPE]],$AX$2:$AX$5,0)),"0", "1")</f>
        <v>0</v>
      </c>
      <c r="AD3449" s="60" t="str">
        <f>IF(ISERROR(MATCH(#REF!,#REF!,0)),"0", "1")</f>
        <v>0</v>
      </c>
      <c r="AE3449" s="60" t="str">
        <f>IF(ISERROR(MATCH([3]!Quota_Std_2022_23[[#This Row], [Gender]],$AN$2:$AN$4,0)),"0", "1")</f>
        <v>0</v>
      </c>
      <c r="AF3449" s="60" t="str">
        <f>IF(ISERROR(MATCH([3]!Quota_Std_2022_23[[#This Row], [Quota Type]],[3]Sheet1!$AO$2:$AO$12,0)),"0", "1")</f>
        <v>0</v>
      </c>
      <c r="AG3449" s="60" t="str">
        <f>IF(ISERROR(MATCH(#REF!,$BA$2:$BA$8,0)),"0", "1")</f>
        <v>0</v>
      </c>
      <c r="AH3449" s="60" t="str">
        <f>IF(ISERROR(MATCH(Passout2023[[#This Row], [Nationality Pakistani/ Foreign]],$D$3:$D$4,0)),"0", "1")</f>
        <v>0</v>
      </c>
    </row>
    <row r="3450">
      <c r="Y3450" s="60" t="str">
        <f>IF(ISERROR(MATCH(Passout2023[[#This Row], [Degree Duration (year)]],$M$3:$M$10,0)),"0", "1")</f>
        <v>0</v>
      </c>
      <c r="Z3450" s="60" t="str">
        <f>IF(ISERROR(MATCH(Passout2023[[#This Row], [Admission Type]],$F$3:$F$6,0)),"0", "1")</f>
        <v>0</v>
      </c>
      <c r="AA3450" s="60" t="str">
        <f>IF(ISERROR(MATCH(Passout2023[[#This Row], [Batch Start Year]],$L$3:$L$25,0)),"0", "1")</f>
        <v>0</v>
      </c>
      <c r="AB3450" s="60" t="str">
        <f>IF(ISERROR(MATCH(Passout2023[[#This Row], [Batch Start Semester]],$K$3:$K$6,0)),"0", "1")</f>
        <v>0</v>
      </c>
      <c r="AC3450" s="60" t="str">
        <f>IF(ISERROR(MATCH([3]!Quota_Std_2022_23[[#This Row], [SESSION_TYPE]],$AX$2:$AX$5,0)),"0", "1")</f>
        <v>0</v>
      </c>
      <c r="AD3450" s="60" t="str">
        <f>IF(ISERROR(MATCH(#REF!,#REF!,0)),"0", "1")</f>
        <v>0</v>
      </c>
      <c r="AE3450" s="60" t="str">
        <f>IF(ISERROR(MATCH([3]!Quota_Std_2022_23[[#This Row], [Gender]],$AN$2:$AN$4,0)),"0", "1")</f>
        <v>0</v>
      </c>
      <c r="AF3450" s="60" t="str">
        <f>IF(ISERROR(MATCH([3]!Quota_Std_2022_23[[#This Row], [Quota Type]],[3]Sheet1!$AO$2:$AO$12,0)),"0", "1")</f>
        <v>0</v>
      </c>
      <c r="AG3450" s="60" t="str">
        <f>IF(ISERROR(MATCH(#REF!,$BA$2:$BA$8,0)),"0", "1")</f>
        <v>0</v>
      </c>
      <c r="AH3450" s="60" t="str">
        <f>IF(ISERROR(MATCH(Passout2023[[#This Row], [Nationality Pakistani/ Foreign]],$D$3:$D$4,0)),"0", "1")</f>
        <v>0</v>
      </c>
    </row>
    <row r="3451">
      <c r="Y3451" s="60" t="str">
        <f>IF(ISERROR(MATCH(Passout2023[[#This Row], [Degree Duration (year)]],$M$3:$M$10,0)),"0", "1")</f>
        <v>0</v>
      </c>
      <c r="Z3451" s="60" t="str">
        <f>IF(ISERROR(MATCH(Passout2023[[#This Row], [Admission Type]],$F$3:$F$6,0)),"0", "1")</f>
        <v>0</v>
      </c>
      <c r="AA3451" s="60" t="str">
        <f>IF(ISERROR(MATCH(Passout2023[[#This Row], [Batch Start Year]],$L$3:$L$25,0)),"0", "1")</f>
        <v>0</v>
      </c>
      <c r="AB3451" s="60" t="str">
        <f>IF(ISERROR(MATCH(Passout2023[[#This Row], [Batch Start Semester]],$K$3:$K$6,0)),"0", "1")</f>
        <v>0</v>
      </c>
      <c r="AC3451" s="60" t="str">
        <f>IF(ISERROR(MATCH([3]!Quota_Std_2022_23[[#This Row], [SESSION_TYPE]],$AX$2:$AX$5,0)),"0", "1")</f>
        <v>0</v>
      </c>
      <c r="AD3451" s="60" t="str">
        <f>IF(ISERROR(MATCH(#REF!,#REF!,0)),"0", "1")</f>
        <v>0</v>
      </c>
      <c r="AE3451" s="60" t="str">
        <f>IF(ISERROR(MATCH([3]!Quota_Std_2022_23[[#This Row], [Gender]],$AN$2:$AN$4,0)),"0", "1")</f>
        <v>0</v>
      </c>
      <c r="AF3451" s="60" t="str">
        <f>IF(ISERROR(MATCH([3]!Quota_Std_2022_23[[#This Row], [Quota Type]],[3]Sheet1!$AO$2:$AO$12,0)),"0", "1")</f>
        <v>0</v>
      </c>
      <c r="AG3451" s="60" t="str">
        <f>IF(ISERROR(MATCH(#REF!,$BA$2:$BA$8,0)),"0", "1")</f>
        <v>0</v>
      </c>
      <c r="AH3451" s="60" t="str">
        <f>IF(ISERROR(MATCH(Passout2023[[#This Row], [Nationality Pakistani/ Foreign]],$D$3:$D$4,0)),"0", "1")</f>
        <v>0</v>
      </c>
    </row>
    <row r="3452">
      <c r="Y3452" s="60" t="str">
        <f>IF(ISERROR(MATCH(Passout2023[[#This Row], [Degree Duration (year)]],$M$3:$M$10,0)),"0", "1")</f>
        <v>0</v>
      </c>
      <c r="Z3452" s="60" t="str">
        <f>IF(ISERROR(MATCH(Passout2023[[#This Row], [Admission Type]],$F$3:$F$6,0)),"0", "1")</f>
        <v>0</v>
      </c>
      <c r="AA3452" s="60" t="str">
        <f>IF(ISERROR(MATCH(Passout2023[[#This Row], [Batch Start Year]],$L$3:$L$25,0)),"0", "1")</f>
        <v>0</v>
      </c>
      <c r="AB3452" s="60" t="str">
        <f>IF(ISERROR(MATCH(Passout2023[[#This Row], [Batch Start Semester]],$K$3:$K$6,0)),"0", "1")</f>
        <v>0</v>
      </c>
      <c r="AC3452" s="60" t="str">
        <f>IF(ISERROR(MATCH([3]!Quota_Std_2022_23[[#This Row], [SESSION_TYPE]],$AX$2:$AX$5,0)),"0", "1")</f>
        <v>0</v>
      </c>
      <c r="AD3452" s="60" t="str">
        <f>IF(ISERROR(MATCH(#REF!,#REF!,0)),"0", "1")</f>
        <v>0</v>
      </c>
      <c r="AE3452" s="60" t="str">
        <f>IF(ISERROR(MATCH([3]!Quota_Std_2022_23[[#This Row], [Gender]],$AN$2:$AN$4,0)),"0", "1")</f>
        <v>0</v>
      </c>
      <c r="AF3452" s="60" t="str">
        <f>IF(ISERROR(MATCH([3]!Quota_Std_2022_23[[#This Row], [Quota Type]],[3]Sheet1!$AO$2:$AO$12,0)),"0", "1")</f>
        <v>0</v>
      </c>
      <c r="AG3452" s="60" t="str">
        <f>IF(ISERROR(MATCH(#REF!,$BA$2:$BA$8,0)),"0", "1")</f>
        <v>0</v>
      </c>
      <c r="AH3452" s="60" t="str">
        <f>IF(ISERROR(MATCH(Passout2023[[#This Row], [Nationality Pakistani/ Foreign]],$D$3:$D$4,0)),"0", "1")</f>
        <v>0</v>
      </c>
    </row>
    <row r="3453">
      <c r="Y3453" s="60" t="str">
        <f>IF(ISERROR(MATCH(Passout2023[[#This Row], [Degree Duration (year)]],$M$3:$M$10,0)),"0", "1")</f>
        <v>0</v>
      </c>
      <c r="Z3453" s="60" t="str">
        <f>IF(ISERROR(MATCH(Passout2023[[#This Row], [Admission Type]],$F$3:$F$6,0)),"0", "1")</f>
        <v>0</v>
      </c>
      <c r="AA3453" s="60" t="str">
        <f>IF(ISERROR(MATCH(Passout2023[[#This Row], [Batch Start Year]],$L$3:$L$25,0)),"0", "1")</f>
        <v>0</v>
      </c>
      <c r="AB3453" s="60" t="str">
        <f>IF(ISERROR(MATCH(Passout2023[[#This Row], [Batch Start Semester]],$K$3:$K$6,0)),"0", "1")</f>
        <v>0</v>
      </c>
      <c r="AC3453" s="60" t="str">
        <f>IF(ISERROR(MATCH([3]!Quota_Std_2022_23[[#This Row], [SESSION_TYPE]],$AX$2:$AX$5,0)),"0", "1")</f>
        <v>0</v>
      </c>
      <c r="AD3453" s="60" t="str">
        <f>IF(ISERROR(MATCH(#REF!,#REF!,0)),"0", "1")</f>
        <v>0</v>
      </c>
      <c r="AE3453" s="60" t="str">
        <f>IF(ISERROR(MATCH([3]!Quota_Std_2022_23[[#This Row], [Gender]],$AN$2:$AN$4,0)),"0", "1")</f>
        <v>0</v>
      </c>
      <c r="AF3453" s="60" t="str">
        <f>IF(ISERROR(MATCH([3]!Quota_Std_2022_23[[#This Row], [Quota Type]],[3]Sheet1!$AO$2:$AO$12,0)),"0", "1")</f>
        <v>0</v>
      </c>
      <c r="AG3453" s="60" t="str">
        <f>IF(ISERROR(MATCH(#REF!,$BA$2:$BA$8,0)),"0", "1")</f>
        <v>0</v>
      </c>
      <c r="AH3453" s="60" t="str">
        <f>IF(ISERROR(MATCH(Passout2023[[#This Row], [Nationality Pakistani/ Foreign]],$D$3:$D$4,0)),"0", "1")</f>
        <v>0</v>
      </c>
    </row>
    <row r="3454">
      <c r="Y3454" s="60" t="str">
        <f>IF(ISERROR(MATCH(Passout2023[[#This Row], [Degree Duration (year)]],$M$3:$M$10,0)),"0", "1")</f>
        <v>0</v>
      </c>
      <c r="Z3454" s="60" t="str">
        <f>IF(ISERROR(MATCH(Passout2023[[#This Row], [Admission Type]],$F$3:$F$6,0)),"0", "1")</f>
        <v>0</v>
      </c>
      <c r="AA3454" s="60" t="str">
        <f>IF(ISERROR(MATCH(Passout2023[[#This Row], [Batch Start Year]],$L$3:$L$25,0)),"0", "1")</f>
        <v>0</v>
      </c>
      <c r="AB3454" s="60" t="str">
        <f>IF(ISERROR(MATCH(Passout2023[[#This Row], [Batch Start Semester]],$K$3:$K$6,0)),"0", "1")</f>
        <v>0</v>
      </c>
      <c r="AC3454" s="60" t="str">
        <f>IF(ISERROR(MATCH([3]!Quota_Std_2022_23[[#This Row], [SESSION_TYPE]],$AX$2:$AX$5,0)),"0", "1")</f>
        <v>0</v>
      </c>
      <c r="AD3454" s="60" t="str">
        <f>IF(ISERROR(MATCH(#REF!,#REF!,0)),"0", "1")</f>
        <v>0</v>
      </c>
      <c r="AE3454" s="60" t="str">
        <f>IF(ISERROR(MATCH([3]!Quota_Std_2022_23[[#This Row], [Gender]],$AN$2:$AN$4,0)),"0", "1")</f>
        <v>0</v>
      </c>
      <c r="AF3454" s="60" t="str">
        <f>IF(ISERROR(MATCH([3]!Quota_Std_2022_23[[#This Row], [Quota Type]],[3]Sheet1!$AO$2:$AO$12,0)),"0", "1")</f>
        <v>0</v>
      </c>
      <c r="AG3454" s="60" t="str">
        <f>IF(ISERROR(MATCH(#REF!,$BA$2:$BA$8,0)),"0", "1")</f>
        <v>0</v>
      </c>
      <c r="AH3454" s="60" t="str">
        <f>IF(ISERROR(MATCH(Passout2023[[#This Row], [Nationality Pakistani/ Foreign]],$D$3:$D$4,0)),"0", "1")</f>
        <v>0</v>
      </c>
    </row>
    <row r="3455">
      <c r="Y3455" s="60" t="str">
        <f>IF(ISERROR(MATCH(Passout2023[[#This Row], [Degree Duration (year)]],$M$3:$M$10,0)),"0", "1")</f>
        <v>0</v>
      </c>
      <c r="Z3455" s="60" t="str">
        <f>IF(ISERROR(MATCH(Passout2023[[#This Row], [Admission Type]],$F$3:$F$6,0)),"0", "1")</f>
        <v>0</v>
      </c>
      <c r="AA3455" s="60" t="str">
        <f>IF(ISERROR(MATCH(Passout2023[[#This Row], [Batch Start Year]],$L$3:$L$25,0)),"0", "1")</f>
        <v>0</v>
      </c>
      <c r="AB3455" s="60" t="str">
        <f>IF(ISERROR(MATCH(Passout2023[[#This Row], [Batch Start Semester]],$K$3:$K$6,0)),"0", "1")</f>
        <v>0</v>
      </c>
      <c r="AC3455" s="60" t="str">
        <f>IF(ISERROR(MATCH([3]!Quota_Std_2022_23[[#This Row], [SESSION_TYPE]],$AX$2:$AX$5,0)),"0", "1")</f>
        <v>0</v>
      </c>
      <c r="AD3455" s="60" t="str">
        <f>IF(ISERROR(MATCH(#REF!,#REF!,0)),"0", "1")</f>
        <v>0</v>
      </c>
      <c r="AE3455" s="60" t="str">
        <f>IF(ISERROR(MATCH([3]!Quota_Std_2022_23[[#This Row], [Gender]],$AN$2:$AN$4,0)),"0", "1")</f>
        <v>0</v>
      </c>
      <c r="AF3455" s="60" t="str">
        <f>IF(ISERROR(MATCH([3]!Quota_Std_2022_23[[#This Row], [Quota Type]],[3]Sheet1!$AO$2:$AO$12,0)),"0", "1")</f>
        <v>0</v>
      </c>
      <c r="AG3455" s="60" t="str">
        <f>IF(ISERROR(MATCH(#REF!,$BA$2:$BA$8,0)),"0", "1")</f>
        <v>0</v>
      </c>
      <c r="AH3455" s="60" t="str">
        <f>IF(ISERROR(MATCH(Passout2023[[#This Row], [Nationality Pakistani/ Foreign]],$D$3:$D$4,0)),"0", "1")</f>
        <v>0</v>
      </c>
    </row>
    <row r="3456">
      <c r="Y3456" s="60" t="str">
        <f>IF(ISERROR(MATCH(Passout2023[[#This Row], [Degree Duration (year)]],$M$3:$M$10,0)),"0", "1")</f>
        <v>0</v>
      </c>
      <c r="Z3456" s="60" t="str">
        <f>IF(ISERROR(MATCH(Passout2023[[#This Row], [Admission Type]],$F$3:$F$6,0)),"0", "1")</f>
        <v>0</v>
      </c>
      <c r="AA3456" s="60" t="str">
        <f>IF(ISERROR(MATCH(Passout2023[[#This Row], [Batch Start Year]],$L$3:$L$25,0)),"0", "1")</f>
        <v>0</v>
      </c>
      <c r="AB3456" s="60" t="str">
        <f>IF(ISERROR(MATCH(Passout2023[[#This Row], [Batch Start Semester]],$K$3:$K$6,0)),"0", "1")</f>
        <v>0</v>
      </c>
      <c r="AC3456" s="60" t="str">
        <f>IF(ISERROR(MATCH([3]!Quota_Std_2022_23[[#This Row], [SESSION_TYPE]],$AX$2:$AX$5,0)),"0", "1")</f>
        <v>0</v>
      </c>
      <c r="AD3456" s="60" t="str">
        <f>IF(ISERROR(MATCH(#REF!,#REF!,0)),"0", "1")</f>
        <v>0</v>
      </c>
      <c r="AE3456" s="60" t="str">
        <f>IF(ISERROR(MATCH([3]!Quota_Std_2022_23[[#This Row], [Gender]],$AN$2:$AN$4,0)),"0", "1")</f>
        <v>0</v>
      </c>
      <c r="AF3456" s="60" t="str">
        <f>IF(ISERROR(MATCH([3]!Quota_Std_2022_23[[#This Row], [Quota Type]],[3]Sheet1!$AO$2:$AO$12,0)),"0", "1")</f>
        <v>0</v>
      </c>
      <c r="AG3456" s="60" t="str">
        <f>IF(ISERROR(MATCH(#REF!,$BA$2:$BA$8,0)),"0", "1")</f>
        <v>0</v>
      </c>
      <c r="AH3456" s="60" t="str">
        <f>IF(ISERROR(MATCH(Passout2023[[#This Row], [Nationality Pakistani/ Foreign]],$D$3:$D$4,0)),"0", "1")</f>
        <v>0</v>
      </c>
    </row>
    <row r="3457">
      <c r="Y3457" s="60" t="str">
        <f>IF(ISERROR(MATCH(Passout2023[[#This Row], [Degree Duration (year)]],$M$3:$M$10,0)),"0", "1")</f>
        <v>0</v>
      </c>
      <c r="Z3457" s="60" t="str">
        <f>IF(ISERROR(MATCH(Passout2023[[#This Row], [Admission Type]],$F$3:$F$6,0)),"0", "1")</f>
        <v>0</v>
      </c>
      <c r="AA3457" s="60" t="str">
        <f>IF(ISERROR(MATCH(Passout2023[[#This Row], [Batch Start Year]],$L$3:$L$25,0)),"0", "1")</f>
        <v>0</v>
      </c>
      <c r="AB3457" s="60" t="str">
        <f>IF(ISERROR(MATCH(Passout2023[[#This Row], [Batch Start Semester]],$K$3:$K$6,0)),"0", "1")</f>
        <v>0</v>
      </c>
      <c r="AC3457" s="60" t="str">
        <f>IF(ISERROR(MATCH([3]!Quota_Std_2022_23[[#This Row], [SESSION_TYPE]],$AX$2:$AX$5,0)),"0", "1")</f>
        <v>0</v>
      </c>
      <c r="AD3457" s="60" t="str">
        <f>IF(ISERROR(MATCH(#REF!,#REF!,0)),"0", "1")</f>
        <v>0</v>
      </c>
      <c r="AE3457" s="60" t="str">
        <f>IF(ISERROR(MATCH([3]!Quota_Std_2022_23[[#This Row], [Gender]],$AN$2:$AN$4,0)),"0", "1")</f>
        <v>0</v>
      </c>
      <c r="AF3457" s="60" t="str">
        <f>IF(ISERROR(MATCH([3]!Quota_Std_2022_23[[#This Row], [Quota Type]],[3]Sheet1!$AO$2:$AO$12,0)),"0", "1")</f>
        <v>0</v>
      </c>
      <c r="AG3457" s="60" t="str">
        <f>IF(ISERROR(MATCH(#REF!,$BA$2:$BA$8,0)),"0", "1")</f>
        <v>0</v>
      </c>
      <c r="AH3457" s="60" t="str">
        <f>IF(ISERROR(MATCH(Passout2023[[#This Row], [Nationality Pakistani/ Foreign]],$D$3:$D$4,0)),"0", "1")</f>
        <v>0</v>
      </c>
    </row>
    <row r="3458">
      <c r="Y3458" s="60" t="str">
        <f>IF(ISERROR(MATCH(Passout2023[[#This Row], [Degree Duration (year)]],$M$3:$M$10,0)),"0", "1")</f>
        <v>0</v>
      </c>
      <c r="Z3458" s="60" t="str">
        <f>IF(ISERROR(MATCH(Passout2023[[#This Row], [Admission Type]],$F$3:$F$6,0)),"0", "1")</f>
        <v>0</v>
      </c>
      <c r="AA3458" s="60" t="str">
        <f>IF(ISERROR(MATCH(Passout2023[[#This Row], [Batch Start Year]],$L$3:$L$25,0)),"0", "1")</f>
        <v>0</v>
      </c>
      <c r="AB3458" s="60" t="str">
        <f>IF(ISERROR(MATCH(Passout2023[[#This Row], [Batch Start Semester]],$K$3:$K$6,0)),"0", "1")</f>
        <v>0</v>
      </c>
      <c r="AC3458" s="60" t="str">
        <f>IF(ISERROR(MATCH([3]!Quota_Std_2022_23[[#This Row], [SESSION_TYPE]],$AX$2:$AX$5,0)),"0", "1")</f>
        <v>0</v>
      </c>
      <c r="AD3458" s="60" t="str">
        <f>IF(ISERROR(MATCH(#REF!,#REF!,0)),"0", "1")</f>
        <v>0</v>
      </c>
      <c r="AE3458" s="60" t="str">
        <f>IF(ISERROR(MATCH([3]!Quota_Std_2022_23[[#This Row], [Gender]],$AN$2:$AN$4,0)),"0", "1")</f>
        <v>0</v>
      </c>
      <c r="AF3458" s="60" t="str">
        <f>IF(ISERROR(MATCH([3]!Quota_Std_2022_23[[#This Row], [Quota Type]],[3]Sheet1!$AO$2:$AO$12,0)),"0", "1")</f>
        <v>0</v>
      </c>
      <c r="AG3458" s="60" t="str">
        <f>IF(ISERROR(MATCH(#REF!,$BA$2:$BA$8,0)),"0", "1")</f>
        <v>0</v>
      </c>
      <c r="AH3458" s="60" t="str">
        <f>IF(ISERROR(MATCH(Passout2023[[#This Row], [Nationality Pakistani/ Foreign]],$D$3:$D$4,0)),"0", "1")</f>
        <v>0</v>
      </c>
    </row>
    <row r="3459">
      <c r="Y3459" s="60" t="str">
        <f>IF(ISERROR(MATCH(Passout2023[[#This Row], [Degree Duration (year)]],$M$3:$M$10,0)),"0", "1")</f>
        <v>0</v>
      </c>
      <c r="Z3459" s="60" t="str">
        <f>IF(ISERROR(MATCH(Passout2023[[#This Row], [Admission Type]],$F$3:$F$6,0)),"0", "1")</f>
        <v>0</v>
      </c>
      <c r="AA3459" s="60" t="str">
        <f>IF(ISERROR(MATCH(Passout2023[[#This Row], [Batch Start Year]],$L$3:$L$25,0)),"0", "1")</f>
        <v>0</v>
      </c>
      <c r="AB3459" s="60" t="str">
        <f>IF(ISERROR(MATCH(Passout2023[[#This Row], [Batch Start Semester]],$K$3:$K$6,0)),"0", "1")</f>
        <v>0</v>
      </c>
      <c r="AC3459" s="60" t="str">
        <f>IF(ISERROR(MATCH([3]!Quota_Std_2022_23[[#This Row], [SESSION_TYPE]],$AX$2:$AX$5,0)),"0", "1")</f>
        <v>0</v>
      </c>
      <c r="AD3459" s="60" t="str">
        <f>IF(ISERROR(MATCH(#REF!,#REF!,0)),"0", "1")</f>
        <v>0</v>
      </c>
      <c r="AE3459" s="60" t="str">
        <f>IF(ISERROR(MATCH([3]!Quota_Std_2022_23[[#This Row], [Gender]],$AN$2:$AN$4,0)),"0", "1")</f>
        <v>0</v>
      </c>
      <c r="AF3459" s="60" t="str">
        <f>IF(ISERROR(MATCH([3]!Quota_Std_2022_23[[#This Row], [Quota Type]],[3]Sheet1!$AO$2:$AO$12,0)),"0", "1")</f>
        <v>0</v>
      </c>
      <c r="AG3459" s="60" t="str">
        <f>IF(ISERROR(MATCH(#REF!,$BA$2:$BA$8,0)),"0", "1")</f>
        <v>0</v>
      </c>
      <c r="AH3459" s="60" t="str">
        <f>IF(ISERROR(MATCH(Passout2023[[#This Row], [Nationality Pakistani/ Foreign]],$D$3:$D$4,0)),"0", "1")</f>
        <v>0</v>
      </c>
    </row>
    <row r="3460">
      <c r="Y3460" s="60" t="str">
        <f>IF(ISERROR(MATCH(Passout2023[[#This Row], [Degree Duration (year)]],$M$3:$M$10,0)),"0", "1")</f>
        <v>0</v>
      </c>
      <c r="Z3460" s="60" t="str">
        <f>IF(ISERROR(MATCH(Passout2023[[#This Row], [Admission Type]],$F$3:$F$6,0)),"0", "1")</f>
        <v>0</v>
      </c>
      <c r="AA3460" s="60" t="str">
        <f>IF(ISERROR(MATCH(Passout2023[[#This Row], [Batch Start Year]],$L$3:$L$25,0)),"0", "1")</f>
        <v>0</v>
      </c>
      <c r="AB3460" s="60" t="str">
        <f>IF(ISERROR(MATCH(Passout2023[[#This Row], [Batch Start Semester]],$K$3:$K$6,0)),"0", "1")</f>
        <v>0</v>
      </c>
      <c r="AC3460" s="60" t="str">
        <f>IF(ISERROR(MATCH([3]!Quota_Std_2022_23[[#This Row], [SESSION_TYPE]],$AX$2:$AX$5,0)),"0", "1")</f>
        <v>0</v>
      </c>
      <c r="AD3460" s="60" t="str">
        <f>IF(ISERROR(MATCH(#REF!,#REF!,0)),"0", "1")</f>
        <v>0</v>
      </c>
      <c r="AE3460" s="60" t="str">
        <f>IF(ISERROR(MATCH([3]!Quota_Std_2022_23[[#This Row], [Gender]],$AN$2:$AN$4,0)),"0", "1")</f>
        <v>0</v>
      </c>
      <c r="AF3460" s="60" t="str">
        <f>IF(ISERROR(MATCH([3]!Quota_Std_2022_23[[#This Row], [Quota Type]],[3]Sheet1!$AO$2:$AO$12,0)),"0", "1")</f>
        <v>0</v>
      </c>
      <c r="AG3460" s="60" t="str">
        <f>IF(ISERROR(MATCH(#REF!,$BA$2:$BA$8,0)),"0", "1")</f>
        <v>0</v>
      </c>
      <c r="AH3460" s="60" t="str">
        <f>IF(ISERROR(MATCH(Passout2023[[#This Row], [Nationality Pakistani/ Foreign]],$D$3:$D$4,0)),"0", "1")</f>
        <v>0</v>
      </c>
    </row>
    <row r="3461">
      <c r="Y3461" s="60" t="str">
        <f>IF(ISERROR(MATCH(Passout2023[[#This Row], [Degree Duration (year)]],$M$3:$M$10,0)),"0", "1")</f>
        <v>0</v>
      </c>
      <c r="Z3461" s="60" t="str">
        <f>IF(ISERROR(MATCH(Passout2023[[#This Row], [Admission Type]],$F$3:$F$6,0)),"0", "1")</f>
        <v>0</v>
      </c>
      <c r="AA3461" s="60" t="str">
        <f>IF(ISERROR(MATCH(Passout2023[[#This Row], [Batch Start Year]],$L$3:$L$25,0)),"0", "1")</f>
        <v>0</v>
      </c>
      <c r="AB3461" s="60" t="str">
        <f>IF(ISERROR(MATCH(Passout2023[[#This Row], [Batch Start Semester]],$K$3:$K$6,0)),"0", "1")</f>
        <v>0</v>
      </c>
      <c r="AC3461" s="60" t="str">
        <f>IF(ISERROR(MATCH([3]!Quota_Std_2022_23[[#This Row], [SESSION_TYPE]],$AX$2:$AX$5,0)),"0", "1")</f>
        <v>0</v>
      </c>
      <c r="AD3461" s="60" t="str">
        <f>IF(ISERROR(MATCH(#REF!,#REF!,0)),"0", "1")</f>
        <v>0</v>
      </c>
      <c r="AE3461" s="60" t="str">
        <f>IF(ISERROR(MATCH([3]!Quota_Std_2022_23[[#This Row], [Gender]],$AN$2:$AN$4,0)),"0", "1")</f>
        <v>0</v>
      </c>
      <c r="AF3461" s="60" t="str">
        <f>IF(ISERROR(MATCH([3]!Quota_Std_2022_23[[#This Row], [Quota Type]],[3]Sheet1!$AO$2:$AO$12,0)),"0", "1")</f>
        <v>0</v>
      </c>
      <c r="AG3461" s="60" t="str">
        <f>IF(ISERROR(MATCH(#REF!,$BA$2:$BA$8,0)),"0", "1")</f>
        <v>0</v>
      </c>
      <c r="AH3461" s="60" t="str">
        <f>IF(ISERROR(MATCH(Passout2023[[#This Row], [Nationality Pakistani/ Foreign]],$D$3:$D$4,0)),"0", "1")</f>
        <v>0</v>
      </c>
    </row>
    <row r="3462">
      <c r="Y3462" s="60" t="str">
        <f>IF(ISERROR(MATCH(Passout2023[[#This Row], [Degree Duration (year)]],$M$3:$M$10,0)),"0", "1")</f>
        <v>0</v>
      </c>
      <c r="Z3462" s="60" t="str">
        <f>IF(ISERROR(MATCH(Passout2023[[#This Row], [Admission Type]],$F$3:$F$6,0)),"0", "1")</f>
        <v>0</v>
      </c>
      <c r="AA3462" s="60" t="str">
        <f>IF(ISERROR(MATCH(Passout2023[[#This Row], [Batch Start Year]],$L$3:$L$25,0)),"0", "1")</f>
        <v>0</v>
      </c>
      <c r="AB3462" s="60" t="str">
        <f>IF(ISERROR(MATCH(Passout2023[[#This Row], [Batch Start Semester]],$K$3:$K$6,0)),"0", "1")</f>
        <v>0</v>
      </c>
      <c r="AC3462" s="60" t="str">
        <f>IF(ISERROR(MATCH([3]!Quota_Std_2022_23[[#This Row], [SESSION_TYPE]],$AX$2:$AX$5,0)),"0", "1")</f>
        <v>0</v>
      </c>
      <c r="AD3462" s="60" t="str">
        <f>IF(ISERROR(MATCH(#REF!,#REF!,0)),"0", "1")</f>
        <v>0</v>
      </c>
      <c r="AE3462" s="60" t="str">
        <f>IF(ISERROR(MATCH([3]!Quota_Std_2022_23[[#This Row], [Gender]],$AN$2:$AN$4,0)),"0", "1")</f>
        <v>0</v>
      </c>
      <c r="AF3462" s="60" t="str">
        <f>IF(ISERROR(MATCH([3]!Quota_Std_2022_23[[#This Row], [Quota Type]],[3]Sheet1!$AO$2:$AO$12,0)),"0", "1")</f>
        <v>0</v>
      </c>
      <c r="AG3462" s="60" t="str">
        <f>IF(ISERROR(MATCH(#REF!,$BA$2:$BA$8,0)),"0", "1")</f>
        <v>0</v>
      </c>
      <c r="AH3462" s="60" t="str">
        <f>IF(ISERROR(MATCH(Passout2023[[#This Row], [Nationality Pakistani/ Foreign]],$D$3:$D$4,0)),"0", "1")</f>
        <v>0</v>
      </c>
    </row>
    <row r="3463">
      <c r="Y3463" s="60" t="str">
        <f>IF(ISERROR(MATCH(Passout2023[[#This Row], [Degree Duration (year)]],$M$3:$M$10,0)),"0", "1")</f>
        <v>0</v>
      </c>
      <c r="Z3463" s="60" t="str">
        <f>IF(ISERROR(MATCH(Passout2023[[#This Row], [Admission Type]],$F$3:$F$6,0)),"0", "1")</f>
        <v>0</v>
      </c>
      <c r="AA3463" s="60" t="str">
        <f>IF(ISERROR(MATCH(Passout2023[[#This Row], [Batch Start Year]],$L$3:$L$25,0)),"0", "1")</f>
        <v>0</v>
      </c>
      <c r="AB3463" s="60" t="str">
        <f>IF(ISERROR(MATCH(Passout2023[[#This Row], [Batch Start Semester]],$K$3:$K$6,0)),"0", "1")</f>
        <v>0</v>
      </c>
      <c r="AC3463" s="60" t="str">
        <f>IF(ISERROR(MATCH([3]!Quota_Std_2022_23[[#This Row], [SESSION_TYPE]],$AX$2:$AX$5,0)),"0", "1")</f>
        <v>0</v>
      </c>
      <c r="AD3463" s="60" t="str">
        <f>IF(ISERROR(MATCH(#REF!,#REF!,0)),"0", "1")</f>
        <v>0</v>
      </c>
      <c r="AE3463" s="60" t="str">
        <f>IF(ISERROR(MATCH([3]!Quota_Std_2022_23[[#This Row], [Gender]],$AN$2:$AN$4,0)),"0", "1")</f>
        <v>0</v>
      </c>
      <c r="AF3463" s="60" t="str">
        <f>IF(ISERROR(MATCH([3]!Quota_Std_2022_23[[#This Row], [Quota Type]],[3]Sheet1!$AO$2:$AO$12,0)),"0", "1")</f>
        <v>0</v>
      </c>
      <c r="AG3463" s="60" t="str">
        <f>IF(ISERROR(MATCH(#REF!,$BA$2:$BA$8,0)),"0", "1")</f>
        <v>0</v>
      </c>
      <c r="AH3463" s="60" t="str">
        <f>IF(ISERROR(MATCH(Passout2023[[#This Row], [Nationality Pakistani/ Foreign]],$D$3:$D$4,0)),"0", "1")</f>
        <v>0</v>
      </c>
    </row>
    <row r="3464">
      <c r="Y3464" s="60" t="str">
        <f>IF(ISERROR(MATCH(Passout2023[[#This Row], [Degree Duration (year)]],$M$3:$M$10,0)),"0", "1")</f>
        <v>0</v>
      </c>
      <c r="Z3464" s="60" t="str">
        <f>IF(ISERROR(MATCH(Passout2023[[#This Row], [Admission Type]],$F$3:$F$6,0)),"0", "1")</f>
        <v>0</v>
      </c>
      <c r="AA3464" s="60" t="str">
        <f>IF(ISERROR(MATCH(Passout2023[[#This Row], [Batch Start Year]],$L$3:$L$25,0)),"0", "1")</f>
        <v>0</v>
      </c>
      <c r="AB3464" s="60" t="str">
        <f>IF(ISERROR(MATCH(Passout2023[[#This Row], [Batch Start Semester]],$K$3:$K$6,0)),"0", "1")</f>
        <v>0</v>
      </c>
      <c r="AC3464" s="60" t="str">
        <f>IF(ISERROR(MATCH([3]!Quota_Std_2022_23[[#This Row], [SESSION_TYPE]],$AX$2:$AX$5,0)),"0", "1")</f>
        <v>0</v>
      </c>
      <c r="AD3464" s="60" t="str">
        <f>IF(ISERROR(MATCH(#REF!,#REF!,0)),"0", "1")</f>
        <v>0</v>
      </c>
      <c r="AE3464" s="60" t="str">
        <f>IF(ISERROR(MATCH([3]!Quota_Std_2022_23[[#This Row], [Gender]],$AN$2:$AN$4,0)),"0", "1")</f>
        <v>0</v>
      </c>
      <c r="AF3464" s="60" t="str">
        <f>IF(ISERROR(MATCH([3]!Quota_Std_2022_23[[#This Row], [Quota Type]],[3]Sheet1!$AO$2:$AO$12,0)),"0", "1")</f>
        <v>0</v>
      </c>
      <c r="AG3464" s="60" t="str">
        <f>IF(ISERROR(MATCH(#REF!,$BA$2:$BA$8,0)),"0", "1")</f>
        <v>0</v>
      </c>
      <c r="AH3464" s="60" t="str">
        <f>IF(ISERROR(MATCH(Passout2023[[#This Row], [Nationality Pakistani/ Foreign]],$D$3:$D$4,0)),"0", "1")</f>
        <v>0</v>
      </c>
    </row>
    <row r="3465">
      <c r="Y3465" s="60" t="str">
        <f>IF(ISERROR(MATCH(Passout2023[[#This Row], [Degree Duration (year)]],$M$3:$M$10,0)),"0", "1")</f>
        <v>0</v>
      </c>
      <c r="Z3465" s="60" t="str">
        <f>IF(ISERROR(MATCH(Passout2023[[#This Row], [Admission Type]],$F$3:$F$6,0)),"0", "1")</f>
        <v>0</v>
      </c>
      <c r="AA3465" s="60" t="str">
        <f>IF(ISERROR(MATCH(Passout2023[[#This Row], [Batch Start Year]],$L$3:$L$25,0)),"0", "1")</f>
        <v>0</v>
      </c>
      <c r="AB3465" s="60" t="str">
        <f>IF(ISERROR(MATCH(Passout2023[[#This Row], [Batch Start Semester]],$K$3:$K$6,0)),"0", "1")</f>
        <v>0</v>
      </c>
      <c r="AC3465" s="60" t="str">
        <f>IF(ISERROR(MATCH([3]!Quota_Std_2022_23[[#This Row], [SESSION_TYPE]],$AX$2:$AX$5,0)),"0", "1")</f>
        <v>0</v>
      </c>
      <c r="AD3465" s="60" t="str">
        <f>IF(ISERROR(MATCH(#REF!,#REF!,0)),"0", "1")</f>
        <v>0</v>
      </c>
      <c r="AE3465" s="60" t="str">
        <f>IF(ISERROR(MATCH([3]!Quota_Std_2022_23[[#This Row], [Gender]],$AN$2:$AN$4,0)),"0", "1")</f>
        <v>0</v>
      </c>
      <c r="AF3465" s="60" t="str">
        <f>IF(ISERROR(MATCH([3]!Quota_Std_2022_23[[#This Row], [Quota Type]],[3]Sheet1!$AO$2:$AO$12,0)),"0", "1")</f>
        <v>0</v>
      </c>
      <c r="AG3465" s="60" t="str">
        <f>IF(ISERROR(MATCH(#REF!,$BA$2:$BA$8,0)),"0", "1")</f>
        <v>0</v>
      </c>
      <c r="AH3465" s="60" t="str">
        <f>IF(ISERROR(MATCH(Passout2023[[#This Row], [Nationality Pakistani/ Foreign]],$D$3:$D$4,0)),"0", "1")</f>
        <v>0</v>
      </c>
    </row>
    <row r="3466">
      <c r="Y3466" s="60" t="str">
        <f>IF(ISERROR(MATCH(Passout2023[[#This Row], [Degree Duration (year)]],$M$3:$M$10,0)),"0", "1")</f>
        <v>0</v>
      </c>
      <c r="Z3466" s="60" t="str">
        <f>IF(ISERROR(MATCH(Passout2023[[#This Row], [Admission Type]],$F$3:$F$6,0)),"0", "1")</f>
        <v>0</v>
      </c>
      <c r="AA3466" s="60" t="str">
        <f>IF(ISERROR(MATCH(Passout2023[[#This Row], [Batch Start Year]],$L$3:$L$25,0)),"0", "1")</f>
        <v>0</v>
      </c>
      <c r="AB3466" s="60" t="str">
        <f>IF(ISERROR(MATCH(Passout2023[[#This Row], [Batch Start Semester]],$K$3:$K$6,0)),"0", "1")</f>
        <v>0</v>
      </c>
      <c r="AC3466" s="60" t="str">
        <f>IF(ISERROR(MATCH([3]!Quota_Std_2022_23[[#This Row], [SESSION_TYPE]],$AX$2:$AX$5,0)),"0", "1")</f>
        <v>0</v>
      </c>
      <c r="AD3466" s="60" t="str">
        <f>IF(ISERROR(MATCH(#REF!,#REF!,0)),"0", "1")</f>
        <v>0</v>
      </c>
      <c r="AE3466" s="60" t="str">
        <f>IF(ISERROR(MATCH([3]!Quota_Std_2022_23[[#This Row], [Gender]],$AN$2:$AN$4,0)),"0", "1")</f>
        <v>0</v>
      </c>
      <c r="AF3466" s="60" t="str">
        <f>IF(ISERROR(MATCH([3]!Quota_Std_2022_23[[#This Row], [Quota Type]],[3]Sheet1!$AO$2:$AO$12,0)),"0", "1")</f>
        <v>0</v>
      </c>
      <c r="AG3466" s="60" t="str">
        <f>IF(ISERROR(MATCH(#REF!,$BA$2:$BA$8,0)),"0", "1")</f>
        <v>0</v>
      </c>
      <c r="AH3466" s="60" t="str">
        <f>IF(ISERROR(MATCH(Passout2023[[#This Row], [Nationality Pakistani/ Foreign]],$D$3:$D$4,0)),"0", "1")</f>
        <v>0</v>
      </c>
    </row>
    <row r="3467">
      <c r="Y3467" s="60" t="str">
        <f>IF(ISERROR(MATCH(Passout2023[[#This Row], [Degree Duration (year)]],$M$3:$M$10,0)),"0", "1")</f>
        <v>0</v>
      </c>
      <c r="Z3467" s="60" t="str">
        <f>IF(ISERROR(MATCH(Passout2023[[#This Row], [Admission Type]],$F$3:$F$6,0)),"0", "1")</f>
        <v>0</v>
      </c>
      <c r="AA3467" s="60" t="str">
        <f>IF(ISERROR(MATCH(Passout2023[[#This Row], [Batch Start Year]],$L$3:$L$25,0)),"0", "1")</f>
        <v>0</v>
      </c>
      <c r="AB3467" s="60" t="str">
        <f>IF(ISERROR(MATCH(Passout2023[[#This Row], [Batch Start Semester]],$K$3:$K$6,0)),"0", "1")</f>
        <v>0</v>
      </c>
      <c r="AC3467" s="60" t="str">
        <f>IF(ISERROR(MATCH([3]!Quota_Std_2022_23[[#This Row], [SESSION_TYPE]],$AX$2:$AX$5,0)),"0", "1")</f>
        <v>0</v>
      </c>
      <c r="AD3467" s="60" t="str">
        <f>IF(ISERROR(MATCH(#REF!,#REF!,0)),"0", "1")</f>
        <v>0</v>
      </c>
      <c r="AE3467" s="60" t="str">
        <f>IF(ISERROR(MATCH([3]!Quota_Std_2022_23[[#This Row], [Gender]],$AN$2:$AN$4,0)),"0", "1")</f>
        <v>0</v>
      </c>
      <c r="AF3467" s="60" t="str">
        <f>IF(ISERROR(MATCH([3]!Quota_Std_2022_23[[#This Row], [Quota Type]],[3]Sheet1!$AO$2:$AO$12,0)),"0", "1")</f>
        <v>0</v>
      </c>
      <c r="AG3467" s="60" t="str">
        <f>IF(ISERROR(MATCH(#REF!,$BA$2:$BA$8,0)),"0", "1")</f>
        <v>0</v>
      </c>
      <c r="AH3467" s="60" t="str">
        <f>IF(ISERROR(MATCH(Passout2023[[#This Row], [Nationality Pakistani/ Foreign]],$D$3:$D$4,0)),"0", "1")</f>
        <v>0</v>
      </c>
    </row>
    <row r="3468">
      <c r="Y3468" s="60" t="str">
        <f>IF(ISERROR(MATCH(Passout2023[[#This Row], [Degree Duration (year)]],$M$3:$M$10,0)),"0", "1")</f>
        <v>0</v>
      </c>
      <c r="Z3468" s="60" t="str">
        <f>IF(ISERROR(MATCH(Passout2023[[#This Row], [Admission Type]],$F$3:$F$6,0)),"0", "1")</f>
        <v>0</v>
      </c>
      <c r="AA3468" s="60" t="str">
        <f>IF(ISERROR(MATCH(Passout2023[[#This Row], [Batch Start Year]],$L$3:$L$25,0)),"0", "1")</f>
        <v>0</v>
      </c>
      <c r="AB3468" s="60" t="str">
        <f>IF(ISERROR(MATCH(Passout2023[[#This Row], [Batch Start Semester]],$K$3:$K$6,0)),"0", "1")</f>
        <v>0</v>
      </c>
      <c r="AC3468" s="60" t="str">
        <f>IF(ISERROR(MATCH([3]!Quota_Std_2022_23[[#This Row], [SESSION_TYPE]],$AX$2:$AX$5,0)),"0", "1")</f>
        <v>0</v>
      </c>
      <c r="AD3468" s="60" t="str">
        <f>IF(ISERROR(MATCH(#REF!,#REF!,0)),"0", "1")</f>
        <v>0</v>
      </c>
      <c r="AE3468" s="60" t="str">
        <f>IF(ISERROR(MATCH([3]!Quota_Std_2022_23[[#This Row], [Gender]],$AN$2:$AN$4,0)),"0", "1")</f>
        <v>0</v>
      </c>
      <c r="AF3468" s="60" t="str">
        <f>IF(ISERROR(MATCH([3]!Quota_Std_2022_23[[#This Row], [Quota Type]],[3]Sheet1!$AO$2:$AO$12,0)),"0", "1")</f>
        <v>0</v>
      </c>
      <c r="AG3468" s="60" t="str">
        <f>IF(ISERROR(MATCH(#REF!,$BA$2:$BA$8,0)),"0", "1")</f>
        <v>0</v>
      </c>
      <c r="AH3468" s="60" t="str">
        <f>IF(ISERROR(MATCH(Passout2023[[#This Row], [Nationality Pakistani/ Foreign]],$D$3:$D$4,0)),"0", "1")</f>
        <v>0</v>
      </c>
    </row>
    <row r="3469">
      <c r="Y3469" s="60" t="str">
        <f>IF(ISERROR(MATCH(Passout2023[[#This Row], [Degree Duration (year)]],$M$3:$M$10,0)),"0", "1")</f>
        <v>0</v>
      </c>
      <c r="Z3469" s="60" t="str">
        <f>IF(ISERROR(MATCH(Passout2023[[#This Row], [Admission Type]],$F$3:$F$6,0)),"0", "1")</f>
        <v>0</v>
      </c>
      <c r="AA3469" s="60" t="str">
        <f>IF(ISERROR(MATCH(Passout2023[[#This Row], [Batch Start Year]],$L$3:$L$25,0)),"0", "1")</f>
        <v>0</v>
      </c>
      <c r="AB3469" s="60" t="str">
        <f>IF(ISERROR(MATCH(Passout2023[[#This Row], [Batch Start Semester]],$K$3:$K$6,0)),"0", "1")</f>
        <v>0</v>
      </c>
      <c r="AC3469" s="60" t="str">
        <f>IF(ISERROR(MATCH([3]!Quota_Std_2022_23[[#This Row], [SESSION_TYPE]],$AX$2:$AX$5,0)),"0", "1")</f>
        <v>0</v>
      </c>
      <c r="AD3469" s="60" t="str">
        <f>IF(ISERROR(MATCH(#REF!,#REF!,0)),"0", "1")</f>
        <v>0</v>
      </c>
      <c r="AE3469" s="60" t="str">
        <f>IF(ISERROR(MATCH([3]!Quota_Std_2022_23[[#This Row], [Gender]],$AN$2:$AN$4,0)),"0", "1")</f>
        <v>0</v>
      </c>
      <c r="AF3469" s="60" t="str">
        <f>IF(ISERROR(MATCH([3]!Quota_Std_2022_23[[#This Row], [Quota Type]],[3]Sheet1!$AO$2:$AO$12,0)),"0", "1")</f>
        <v>0</v>
      </c>
      <c r="AG3469" s="60" t="str">
        <f>IF(ISERROR(MATCH(#REF!,$BA$2:$BA$8,0)),"0", "1")</f>
        <v>0</v>
      </c>
      <c r="AH3469" s="60" t="str">
        <f>IF(ISERROR(MATCH(Passout2023[[#This Row], [Nationality Pakistani/ Foreign]],$D$3:$D$4,0)),"0", "1")</f>
        <v>0</v>
      </c>
    </row>
    <row r="3470">
      <c r="Y3470" s="60" t="str">
        <f>IF(ISERROR(MATCH(Passout2023[[#This Row], [Degree Duration (year)]],$M$3:$M$10,0)),"0", "1")</f>
        <v>0</v>
      </c>
      <c r="Z3470" s="60" t="str">
        <f>IF(ISERROR(MATCH(Passout2023[[#This Row], [Admission Type]],$F$3:$F$6,0)),"0", "1")</f>
        <v>0</v>
      </c>
      <c r="AA3470" s="60" t="str">
        <f>IF(ISERROR(MATCH(Passout2023[[#This Row], [Batch Start Year]],$L$3:$L$25,0)),"0", "1")</f>
        <v>0</v>
      </c>
      <c r="AB3470" s="60" t="str">
        <f>IF(ISERROR(MATCH(Passout2023[[#This Row], [Batch Start Semester]],$K$3:$K$6,0)),"0", "1")</f>
        <v>0</v>
      </c>
      <c r="AC3470" s="60" t="str">
        <f>IF(ISERROR(MATCH([3]!Quota_Std_2022_23[[#This Row], [SESSION_TYPE]],$AX$2:$AX$5,0)),"0", "1")</f>
        <v>0</v>
      </c>
      <c r="AD3470" s="60" t="str">
        <f>IF(ISERROR(MATCH(#REF!,#REF!,0)),"0", "1")</f>
        <v>0</v>
      </c>
      <c r="AE3470" s="60" t="str">
        <f>IF(ISERROR(MATCH([3]!Quota_Std_2022_23[[#This Row], [Gender]],$AN$2:$AN$4,0)),"0", "1")</f>
        <v>0</v>
      </c>
      <c r="AF3470" s="60" t="str">
        <f>IF(ISERROR(MATCH([3]!Quota_Std_2022_23[[#This Row], [Quota Type]],[3]Sheet1!$AO$2:$AO$12,0)),"0", "1")</f>
        <v>0</v>
      </c>
      <c r="AG3470" s="60" t="str">
        <f>IF(ISERROR(MATCH(#REF!,$BA$2:$BA$8,0)),"0", "1")</f>
        <v>0</v>
      </c>
      <c r="AH3470" s="60" t="str">
        <f>IF(ISERROR(MATCH(Passout2023[[#This Row], [Nationality Pakistani/ Foreign]],$D$3:$D$4,0)),"0", "1")</f>
        <v>0</v>
      </c>
    </row>
    <row r="3471">
      <c r="Y3471" s="60" t="str">
        <f>IF(ISERROR(MATCH(Passout2023[[#This Row], [Degree Duration (year)]],$M$3:$M$10,0)),"0", "1")</f>
        <v>0</v>
      </c>
      <c r="Z3471" s="60" t="str">
        <f>IF(ISERROR(MATCH(Passout2023[[#This Row], [Admission Type]],$F$3:$F$6,0)),"0", "1")</f>
        <v>0</v>
      </c>
      <c r="AA3471" s="60" t="str">
        <f>IF(ISERROR(MATCH(Passout2023[[#This Row], [Batch Start Year]],$L$3:$L$25,0)),"0", "1")</f>
        <v>0</v>
      </c>
      <c r="AB3471" s="60" t="str">
        <f>IF(ISERROR(MATCH(Passout2023[[#This Row], [Batch Start Semester]],$K$3:$K$6,0)),"0", "1")</f>
        <v>0</v>
      </c>
      <c r="AC3471" s="60" t="str">
        <f>IF(ISERROR(MATCH([3]!Quota_Std_2022_23[[#This Row], [SESSION_TYPE]],$AX$2:$AX$5,0)),"0", "1")</f>
        <v>0</v>
      </c>
      <c r="AD3471" s="60" t="str">
        <f>IF(ISERROR(MATCH(#REF!,#REF!,0)),"0", "1")</f>
        <v>0</v>
      </c>
      <c r="AE3471" s="60" t="str">
        <f>IF(ISERROR(MATCH([3]!Quota_Std_2022_23[[#This Row], [Gender]],$AN$2:$AN$4,0)),"0", "1")</f>
        <v>0</v>
      </c>
      <c r="AF3471" s="60" t="str">
        <f>IF(ISERROR(MATCH([3]!Quota_Std_2022_23[[#This Row], [Quota Type]],[3]Sheet1!$AO$2:$AO$12,0)),"0", "1")</f>
        <v>0</v>
      </c>
      <c r="AG3471" s="60" t="str">
        <f>IF(ISERROR(MATCH(#REF!,$BA$2:$BA$8,0)),"0", "1")</f>
        <v>0</v>
      </c>
      <c r="AH3471" s="60" t="str">
        <f>IF(ISERROR(MATCH(Passout2023[[#This Row], [Nationality Pakistani/ Foreign]],$D$3:$D$4,0)),"0", "1")</f>
        <v>0</v>
      </c>
    </row>
    <row r="3472">
      <c r="Y3472" s="60" t="str">
        <f>IF(ISERROR(MATCH(Passout2023[[#This Row], [Degree Duration (year)]],$M$3:$M$10,0)),"0", "1")</f>
        <v>0</v>
      </c>
      <c r="Z3472" s="60" t="str">
        <f>IF(ISERROR(MATCH(Passout2023[[#This Row], [Admission Type]],$F$3:$F$6,0)),"0", "1")</f>
        <v>0</v>
      </c>
      <c r="AA3472" s="60" t="str">
        <f>IF(ISERROR(MATCH(Passout2023[[#This Row], [Batch Start Year]],$L$3:$L$25,0)),"0", "1")</f>
        <v>0</v>
      </c>
      <c r="AB3472" s="60" t="str">
        <f>IF(ISERROR(MATCH(Passout2023[[#This Row], [Batch Start Semester]],$K$3:$K$6,0)),"0", "1")</f>
        <v>0</v>
      </c>
      <c r="AC3472" s="60" t="str">
        <f>IF(ISERROR(MATCH([3]!Quota_Std_2022_23[[#This Row], [SESSION_TYPE]],$AX$2:$AX$5,0)),"0", "1")</f>
        <v>0</v>
      </c>
      <c r="AD3472" s="60" t="str">
        <f>IF(ISERROR(MATCH(#REF!,#REF!,0)),"0", "1")</f>
        <v>0</v>
      </c>
      <c r="AE3472" s="60" t="str">
        <f>IF(ISERROR(MATCH([3]!Quota_Std_2022_23[[#This Row], [Gender]],$AN$2:$AN$4,0)),"0", "1")</f>
        <v>0</v>
      </c>
      <c r="AF3472" s="60" t="str">
        <f>IF(ISERROR(MATCH([3]!Quota_Std_2022_23[[#This Row], [Quota Type]],[3]Sheet1!$AO$2:$AO$12,0)),"0", "1")</f>
        <v>0</v>
      </c>
      <c r="AG3472" s="60" t="str">
        <f>IF(ISERROR(MATCH(#REF!,$BA$2:$BA$8,0)),"0", "1")</f>
        <v>0</v>
      </c>
      <c r="AH3472" s="60" t="str">
        <f>IF(ISERROR(MATCH(Passout2023[[#This Row], [Nationality Pakistani/ Foreign]],$D$3:$D$4,0)),"0", "1")</f>
        <v>0</v>
      </c>
    </row>
    <row r="3473">
      <c r="Y3473" s="60" t="str">
        <f>IF(ISERROR(MATCH(Passout2023[[#This Row], [Degree Duration (year)]],$M$3:$M$10,0)),"0", "1")</f>
        <v>0</v>
      </c>
      <c r="Z3473" s="60" t="str">
        <f>IF(ISERROR(MATCH(Passout2023[[#This Row], [Admission Type]],$F$3:$F$6,0)),"0", "1")</f>
        <v>0</v>
      </c>
      <c r="AA3473" s="60" t="str">
        <f>IF(ISERROR(MATCH(Passout2023[[#This Row], [Batch Start Year]],$L$3:$L$25,0)),"0", "1")</f>
        <v>0</v>
      </c>
      <c r="AB3473" s="60" t="str">
        <f>IF(ISERROR(MATCH(Passout2023[[#This Row], [Batch Start Semester]],$K$3:$K$6,0)),"0", "1")</f>
        <v>0</v>
      </c>
      <c r="AC3473" s="60" t="str">
        <f>IF(ISERROR(MATCH([3]!Quota_Std_2022_23[[#This Row], [SESSION_TYPE]],$AX$2:$AX$5,0)),"0", "1")</f>
        <v>0</v>
      </c>
      <c r="AD3473" s="60" t="str">
        <f>IF(ISERROR(MATCH(#REF!,#REF!,0)),"0", "1")</f>
        <v>0</v>
      </c>
      <c r="AE3473" s="60" t="str">
        <f>IF(ISERROR(MATCH([3]!Quota_Std_2022_23[[#This Row], [Gender]],$AN$2:$AN$4,0)),"0", "1")</f>
        <v>0</v>
      </c>
      <c r="AF3473" s="60" t="str">
        <f>IF(ISERROR(MATCH([3]!Quota_Std_2022_23[[#This Row], [Quota Type]],[3]Sheet1!$AO$2:$AO$12,0)),"0", "1")</f>
        <v>0</v>
      </c>
      <c r="AG3473" s="60" t="str">
        <f>IF(ISERROR(MATCH(#REF!,$BA$2:$BA$8,0)),"0", "1")</f>
        <v>0</v>
      </c>
      <c r="AH3473" s="60" t="str">
        <f>IF(ISERROR(MATCH(Passout2023[[#This Row], [Nationality Pakistani/ Foreign]],$D$3:$D$4,0)),"0", "1")</f>
        <v>0</v>
      </c>
    </row>
    <row r="3474">
      <c r="Y3474" s="60" t="str">
        <f>IF(ISERROR(MATCH(Passout2023[[#This Row], [Degree Duration (year)]],$M$3:$M$10,0)),"0", "1")</f>
        <v>0</v>
      </c>
      <c r="Z3474" s="60" t="str">
        <f>IF(ISERROR(MATCH(Passout2023[[#This Row], [Admission Type]],$F$3:$F$6,0)),"0", "1")</f>
        <v>0</v>
      </c>
      <c r="AA3474" s="60" t="str">
        <f>IF(ISERROR(MATCH(Passout2023[[#This Row], [Batch Start Year]],$L$3:$L$25,0)),"0", "1")</f>
        <v>0</v>
      </c>
      <c r="AB3474" s="60" t="str">
        <f>IF(ISERROR(MATCH(Passout2023[[#This Row], [Batch Start Semester]],$K$3:$K$6,0)),"0", "1")</f>
        <v>0</v>
      </c>
      <c r="AC3474" s="60" t="str">
        <f>IF(ISERROR(MATCH([3]!Quota_Std_2022_23[[#This Row], [SESSION_TYPE]],$AX$2:$AX$5,0)),"0", "1")</f>
        <v>0</v>
      </c>
      <c r="AD3474" s="60" t="str">
        <f>IF(ISERROR(MATCH(#REF!,#REF!,0)),"0", "1")</f>
        <v>0</v>
      </c>
      <c r="AE3474" s="60" t="str">
        <f>IF(ISERROR(MATCH([3]!Quota_Std_2022_23[[#This Row], [Gender]],$AN$2:$AN$4,0)),"0", "1")</f>
        <v>0</v>
      </c>
      <c r="AF3474" s="60" t="str">
        <f>IF(ISERROR(MATCH([3]!Quota_Std_2022_23[[#This Row], [Quota Type]],[3]Sheet1!$AO$2:$AO$12,0)),"0", "1")</f>
        <v>0</v>
      </c>
      <c r="AG3474" s="60" t="str">
        <f>IF(ISERROR(MATCH(#REF!,$BA$2:$BA$8,0)),"0", "1")</f>
        <v>0</v>
      </c>
      <c r="AH3474" s="60" t="str">
        <f>IF(ISERROR(MATCH(Passout2023[[#This Row], [Nationality Pakistani/ Foreign]],$D$3:$D$4,0)),"0", "1")</f>
        <v>0</v>
      </c>
    </row>
    <row r="3475">
      <c r="Y3475" s="60" t="str">
        <f>IF(ISERROR(MATCH(Passout2023[[#This Row], [Degree Duration (year)]],$M$3:$M$10,0)),"0", "1")</f>
        <v>0</v>
      </c>
      <c r="Z3475" s="60" t="str">
        <f>IF(ISERROR(MATCH(Passout2023[[#This Row], [Admission Type]],$F$3:$F$6,0)),"0", "1")</f>
        <v>0</v>
      </c>
      <c r="AA3475" s="60" t="str">
        <f>IF(ISERROR(MATCH(Passout2023[[#This Row], [Batch Start Year]],$L$3:$L$25,0)),"0", "1")</f>
        <v>0</v>
      </c>
      <c r="AB3475" s="60" t="str">
        <f>IF(ISERROR(MATCH(Passout2023[[#This Row], [Batch Start Semester]],$K$3:$K$6,0)),"0", "1")</f>
        <v>0</v>
      </c>
      <c r="AC3475" s="60" t="str">
        <f>IF(ISERROR(MATCH([3]!Quota_Std_2022_23[[#This Row], [SESSION_TYPE]],$AX$2:$AX$5,0)),"0", "1")</f>
        <v>0</v>
      </c>
      <c r="AD3475" s="60" t="str">
        <f>IF(ISERROR(MATCH(#REF!,#REF!,0)),"0", "1")</f>
        <v>0</v>
      </c>
      <c r="AE3475" s="60" t="str">
        <f>IF(ISERROR(MATCH([3]!Quota_Std_2022_23[[#This Row], [Gender]],$AN$2:$AN$4,0)),"0", "1")</f>
        <v>0</v>
      </c>
      <c r="AF3475" s="60" t="str">
        <f>IF(ISERROR(MATCH([3]!Quota_Std_2022_23[[#This Row], [Quota Type]],[3]Sheet1!$AO$2:$AO$12,0)),"0", "1")</f>
        <v>0</v>
      </c>
      <c r="AG3475" s="60" t="str">
        <f>IF(ISERROR(MATCH(#REF!,$BA$2:$BA$8,0)),"0", "1")</f>
        <v>0</v>
      </c>
      <c r="AH3475" s="60" t="str">
        <f>IF(ISERROR(MATCH(Passout2023[[#This Row], [Nationality Pakistani/ Foreign]],$D$3:$D$4,0)),"0", "1")</f>
        <v>0</v>
      </c>
    </row>
    <row r="3476">
      <c r="Y3476" s="60" t="str">
        <f>IF(ISERROR(MATCH(Passout2023[[#This Row], [Degree Duration (year)]],$M$3:$M$10,0)),"0", "1")</f>
        <v>0</v>
      </c>
      <c r="Z3476" s="60" t="str">
        <f>IF(ISERROR(MATCH(Passout2023[[#This Row], [Admission Type]],$F$3:$F$6,0)),"0", "1")</f>
        <v>0</v>
      </c>
      <c r="AA3476" s="60" t="str">
        <f>IF(ISERROR(MATCH(Passout2023[[#This Row], [Batch Start Year]],$L$3:$L$25,0)),"0", "1")</f>
        <v>0</v>
      </c>
      <c r="AB3476" s="60" t="str">
        <f>IF(ISERROR(MATCH(Passout2023[[#This Row], [Batch Start Semester]],$K$3:$K$6,0)),"0", "1")</f>
        <v>0</v>
      </c>
      <c r="AC3476" s="60" t="str">
        <f>IF(ISERROR(MATCH([3]!Quota_Std_2022_23[[#This Row], [SESSION_TYPE]],$AX$2:$AX$5,0)),"0", "1")</f>
        <v>0</v>
      </c>
      <c r="AD3476" s="60" t="str">
        <f>IF(ISERROR(MATCH(#REF!,#REF!,0)),"0", "1")</f>
        <v>0</v>
      </c>
      <c r="AE3476" s="60" t="str">
        <f>IF(ISERROR(MATCH([3]!Quota_Std_2022_23[[#This Row], [Gender]],$AN$2:$AN$4,0)),"0", "1")</f>
        <v>0</v>
      </c>
      <c r="AF3476" s="60" t="str">
        <f>IF(ISERROR(MATCH([3]!Quota_Std_2022_23[[#This Row], [Quota Type]],[3]Sheet1!$AO$2:$AO$12,0)),"0", "1")</f>
        <v>0</v>
      </c>
      <c r="AG3476" s="60" t="str">
        <f>IF(ISERROR(MATCH(#REF!,$BA$2:$BA$8,0)),"0", "1")</f>
        <v>0</v>
      </c>
      <c r="AH3476" s="60" t="str">
        <f>IF(ISERROR(MATCH(Passout2023[[#This Row], [Nationality Pakistani/ Foreign]],$D$3:$D$4,0)),"0", "1")</f>
        <v>0</v>
      </c>
    </row>
    <row r="3477">
      <c r="Y3477" s="60" t="str">
        <f>IF(ISERROR(MATCH(Passout2023[[#This Row], [Degree Duration (year)]],$M$3:$M$10,0)),"0", "1")</f>
        <v>0</v>
      </c>
      <c r="Z3477" s="60" t="str">
        <f>IF(ISERROR(MATCH(Passout2023[[#This Row], [Admission Type]],$F$3:$F$6,0)),"0", "1")</f>
        <v>0</v>
      </c>
      <c r="AA3477" s="60" t="str">
        <f>IF(ISERROR(MATCH(Passout2023[[#This Row], [Batch Start Year]],$L$3:$L$25,0)),"0", "1")</f>
        <v>0</v>
      </c>
      <c r="AB3477" s="60" t="str">
        <f>IF(ISERROR(MATCH(Passout2023[[#This Row], [Batch Start Semester]],$K$3:$K$6,0)),"0", "1")</f>
        <v>0</v>
      </c>
      <c r="AC3477" s="60" t="str">
        <f>IF(ISERROR(MATCH([3]!Quota_Std_2022_23[[#This Row], [SESSION_TYPE]],$AX$2:$AX$5,0)),"0", "1")</f>
        <v>0</v>
      </c>
      <c r="AD3477" s="60" t="str">
        <f>IF(ISERROR(MATCH(#REF!,#REF!,0)),"0", "1")</f>
        <v>0</v>
      </c>
      <c r="AE3477" s="60" t="str">
        <f>IF(ISERROR(MATCH([3]!Quota_Std_2022_23[[#This Row], [Gender]],$AN$2:$AN$4,0)),"0", "1")</f>
        <v>0</v>
      </c>
      <c r="AF3477" s="60" t="str">
        <f>IF(ISERROR(MATCH([3]!Quota_Std_2022_23[[#This Row], [Quota Type]],[3]Sheet1!$AO$2:$AO$12,0)),"0", "1")</f>
        <v>0</v>
      </c>
      <c r="AG3477" s="60" t="str">
        <f>IF(ISERROR(MATCH(#REF!,$BA$2:$BA$8,0)),"0", "1")</f>
        <v>0</v>
      </c>
      <c r="AH3477" s="60" t="str">
        <f>IF(ISERROR(MATCH(Passout2023[[#This Row], [Nationality Pakistani/ Foreign]],$D$3:$D$4,0)),"0", "1")</f>
        <v>0</v>
      </c>
    </row>
    <row r="3478">
      <c r="Y3478" s="60" t="str">
        <f>IF(ISERROR(MATCH(Passout2023[[#This Row], [Degree Duration (year)]],$M$3:$M$10,0)),"0", "1")</f>
        <v>0</v>
      </c>
      <c r="Z3478" s="60" t="str">
        <f>IF(ISERROR(MATCH(Passout2023[[#This Row], [Admission Type]],$F$3:$F$6,0)),"0", "1")</f>
        <v>0</v>
      </c>
      <c r="AA3478" s="60" t="str">
        <f>IF(ISERROR(MATCH(Passout2023[[#This Row], [Batch Start Year]],$L$3:$L$25,0)),"0", "1")</f>
        <v>0</v>
      </c>
      <c r="AB3478" s="60" t="str">
        <f>IF(ISERROR(MATCH(Passout2023[[#This Row], [Batch Start Semester]],$K$3:$K$6,0)),"0", "1")</f>
        <v>0</v>
      </c>
      <c r="AC3478" s="60" t="str">
        <f>IF(ISERROR(MATCH([3]!Quota_Std_2022_23[[#This Row], [SESSION_TYPE]],$AX$2:$AX$5,0)),"0", "1")</f>
        <v>0</v>
      </c>
      <c r="AD3478" s="60" t="str">
        <f>IF(ISERROR(MATCH(#REF!,#REF!,0)),"0", "1")</f>
        <v>0</v>
      </c>
      <c r="AE3478" s="60" t="str">
        <f>IF(ISERROR(MATCH([3]!Quota_Std_2022_23[[#This Row], [Gender]],$AN$2:$AN$4,0)),"0", "1")</f>
        <v>0</v>
      </c>
      <c r="AF3478" s="60" t="str">
        <f>IF(ISERROR(MATCH([3]!Quota_Std_2022_23[[#This Row], [Quota Type]],[3]Sheet1!$AO$2:$AO$12,0)),"0", "1")</f>
        <v>0</v>
      </c>
      <c r="AG3478" s="60" t="str">
        <f>IF(ISERROR(MATCH(#REF!,$BA$2:$BA$8,0)),"0", "1")</f>
        <v>0</v>
      </c>
      <c r="AH3478" s="60" t="str">
        <f>IF(ISERROR(MATCH(Passout2023[[#This Row], [Nationality Pakistani/ Foreign]],$D$3:$D$4,0)),"0", "1")</f>
        <v>0</v>
      </c>
    </row>
    <row r="3479">
      <c r="Y3479" s="60" t="str">
        <f>IF(ISERROR(MATCH(Passout2023[[#This Row], [Degree Duration (year)]],$M$3:$M$10,0)),"0", "1")</f>
        <v>0</v>
      </c>
      <c r="Z3479" s="60" t="str">
        <f>IF(ISERROR(MATCH(Passout2023[[#This Row], [Admission Type]],$F$3:$F$6,0)),"0", "1")</f>
        <v>0</v>
      </c>
      <c r="AA3479" s="60" t="str">
        <f>IF(ISERROR(MATCH(Passout2023[[#This Row], [Batch Start Year]],$L$3:$L$25,0)),"0", "1")</f>
        <v>0</v>
      </c>
      <c r="AB3479" s="60" t="str">
        <f>IF(ISERROR(MATCH(Passout2023[[#This Row], [Batch Start Semester]],$K$3:$K$6,0)),"0", "1")</f>
        <v>0</v>
      </c>
      <c r="AC3479" s="60" t="str">
        <f>IF(ISERROR(MATCH([3]!Quota_Std_2022_23[[#This Row], [SESSION_TYPE]],$AX$2:$AX$5,0)),"0", "1")</f>
        <v>0</v>
      </c>
      <c r="AD3479" s="60" t="str">
        <f>IF(ISERROR(MATCH(#REF!,#REF!,0)),"0", "1")</f>
        <v>0</v>
      </c>
      <c r="AE3479" s="60" t="str">
        <f>IF(ISERROR(MATCH([3]!Quota_Std_2022_23[[#This Row], [Gender]],$AN$2:$AN$4,0)),"0", "1")</f>
        <v>0</v>
      </c>
      <c r="AF3479" s="60" t="str">
        <f>IF(ISERROR(MATCH([3]!Quota_Std_2022_23[[#This Row], [Quota Type]],[3]Sheet1!$AO$2:$AO$12,0)),"0", "1")</f>
        <v>0</v>
      </c>
      <c r="AG3479" s="60" t="str">
        <f>IF(ISERROR(MATCH(#REF!,$BA$2:$BA$8,0)),"0", "1")</f>
        <v>0</v>
      </c>
      <c r="AH3479" s="60" t="str">
        <f>IF(ISERROR(MATCH(Passout2023[[#This Row], [Nationality Pakistani/ Foreign]],$D$3:$D$4,0)),"0", "1")</f>
        <v>0</v>
      </c>
    </row>
    <row r="3480">
      <c r="Y3480" s="60" t="str">
        <f>IF(ISERROR(MATCH(Passout2023[[#This Row], [Degree Duration (year)]],$M$3:$M$10,0)),"0", "1")</f>
        <v>0</v>
      </c>
      <c r="Z3480" s="60" t="str">
        <f>IF(ISERROR(MATCH(Passout2023[[#This Row], [Admission Type]],$F$3:$F$6,0)),"0", "1")</f>
        <v>0</v>
      </c>
      <c r="AA3480" s="60" t="str">
        <f>IF(ISERROR(MATCH(Passout2023[[#This Row], [Batch Start Year]],$L$3:$L$25,0)),"0", "1")</f>
        <v>0</v>
      </c>
      <c r="AB3480" s="60" t="str">
        <f>IF(ISERROR(MATCH(Passout2023[[#This Row], [Batch Start Semester]],$K$3:$K$6,0)),"0", "1")</f>
        <v>0</v>
      </c>
      <c r="AC3480" s="60" t="str">
        <f>IF(ISERROR(MATCH([3]!Quota_Std_2022_23[[#This Row], [SESSION_TYPE]],$AX$2:$AX$5,0)),"0", "1")</f>
        <v>0</v>
      </c>
      <c r="AD3480" s="60" t="str">
        <f>IF(ISERROR(MATCH(#REF!,#REF!,0)),"0", "1")</f>
        <v>0</v>
      </c>
      <c r="AE3480" s="60" t="str">
        <f>IF(ISERROR(MATCH([3]!Quota_Std_2022_23[[#This Row], [Gender]],$AN$2:$AN$4,0)),"0", "1")</f>
        <v>0</v>
      </c>
      <c r="AF3480" s="60" t="str">
        <f>IF(ISERROR(MATCH([3]!Quota_Std_2022_23[[#This Row], [Quota Type]],[3]Sheet1!$AO$2:$AO$12,0)),"0", "1")</f>
        <v>0</v>
      </c>
      <c r="AG3480" s="60" t="str">
        <f>IF(ISERROR(MATCH(#REF!,$BA$2:$BA$8,0)),"0", "1")</f>
        <v>0</v>
      </c>
      <c r="AH3480" s="60" t="str">
        <f>IF(ISERROR(MATCH(Passout2023[[#This Row], [Nationality Pakistani/ Foreign]],$D$3:$D$4,0)),"0", "1")</f>
        <v>0</v>
      </c>
    </row>
    <row r="3481">
      <c r="Y3481" s="60" t="str">
        <f>IF(ISERROR(MATCH(Passout2023[[#This Row], [Degree Duration (year)]],$M$3:$M$10,0)),"0", "1")</f>
        <v>0</v>
      </c>
      <c r="Z3481" s="60" t="str">
        <f>IF(ISERROR(MATCH(Passout2023[[#This Row], [Admission Type]],$F$3:$F$6,0)),"0", "1")</f>
        <v>0</v>
      </c>
      <c r="AA3481" s="60" t="str">
        <f>IF(ISERROR(MATCH(Passout2023[[#This Row], [Batch Start Year]],$L$3:$L$25,0)),"0", "1")</f>
        <v>0</v>
      </c>
      <c r="AB3481" s="60" t="str">
        <f>IF(ISERROR(MATCH(Passout2023[[#This Row], [Batch Start Semester]],$K$3:$K$6,0)),"0", "1")</f>
        <v>0</v>
      </c>
      <c r="AC3481" s="60" t="str">
        <f>IF(ISERROR(MATCH([3]!Quota_Std_2022_23[[#This Row], [SESSION_TYPE]],$AX$2:$AX$5,0)),"0", "1")</f>
        <v>0</v>
      </c>
      <c r="AD3481" s="60" t="str">
        <f>IF(ISERROR(MATCH(#REF!,#REF!,0)),"0", "1")</f>
        <v>0</v>
      </c>
      <c r="AE3481" s="60" t="str">
        <f>IF(ISERROR(MATCH([3]!Quota_Std_2022_23[[#This Row], [Gender]],$AN$2:$AN$4,0)),"0", "1")</f>
        <v>0</v>
      </c>
      <c r="AF3481" s="60" t="str">
        <f>IF(ISERROR(MATCH([3]!Quota_Std_2022_23[[#This Row], [Quota Type]],[3]Sheet1!$AO$2:$AO$12,0)),"0", "1")</f>
        <v>0</v>
      </c>
      <c r="AG3481" s="60" t="str">
        <f>IF(ISERROR(MATCH(#REF!,$BA$2:$BA$8,0)),"0", "1")</f>
        <v>0</v>
      </c>
      <c r="AH3481" s="60" t="str">
        <f>IF(ISERROR(MATCH(Passout2023[[#This Row], [Nationality Pakistani/ Foreign]],$D$3:$D$4,0)),"0", "1")</f>
        <v>0</v>
      </c>
    </row>
    <row r="3482">
      <c r="Y3482" s="60" t="str">
        <f>IF(ISERROR(MATCH(Passout2023[[#This Row], [Degree Duration (year)]],$M$3:$M$10,0)),"0", "1")</f>
        <v>0</v>
      </c>
      <c r="Z3482" s="60" t="str">
        <f>IF(ISERROR(MATCH(Passout2023[[#This Row], [Admission Type]],$F$3:$F$6,0)),"0", "1")</f>
        <v>0</v>
      </c>
      <c r="AA3482" s="60" t="str">
        <f>IF(ISERROR(MATCH(Passout2023[[#This Row], [Batch Start Year]],$L$3:$L$25,0)),"0", "1")</f>
        <v>0</v>
      </c>
      <c r="AB3482" s="60" t="str">
        <f>IF(ISERROR(MATCH(Passout2023[[#This Row], [Batch Start Semester]],$K$3:$K$6,0)),"0", "1")</f>
        <v>0</v>
      </c>
      <c r="AC3482" s="60" t="str">
        <f>IF(ISERROR(MATCH([3]!Quota_Std_2022_23[[#This Row], [SESSION_TYPE]],$AX$2:$AX$5,0)),"0", "1")</f>
        <v>0</v>
      </c>
      <c r="AD3482" s="60" t="str">
        <f>IF(ISERROR(MATCH(#REF!,#REF!,0)),"0", "1")</f>
        <v>0</v>
      </c>
      <c r="AE3482" s="60" t="str">
        <f>IF(ISERROR(MATCH([3]!Quota_Std_2022_23[[#This Row], [Gender]],$AN$2:$AN$4,0)),"0", "1")</f>
        <v>0</v>
      </c>
      <c r="AF3482" s="60" t="str">
        <f>IF(ISERROR(MATCH([3]!Quota_Std_2022_23[[#This Row], [Quota Type]],[3]Sheet1!$AO$2:$AO$12,0)),"0", "1")</f>
        <v>0</v>
      </c>
      <c r="AG3482" s="60" t="str">
        <f>IF(ISERROR(MATCH(#REF!,$BA$2:$BA$8,0)),"0", "1")</f>
        <v>0</v>
      </c>
      <c r="AH3482" s="60" t="str">
        <f>IF(ISERROR(MATCH(Passout2023[[#This Row], [Nationality Pakistani/ Foreign]],$D$3:$D$4,0)),"0", "1")</f>
        <v>0</v>
      </c>
    </row>
    <row r="3483">
      <c r="Y3483" s="60" t="str">
        <f>IF(ISERROR(MATCH(Passout2023[[#This Row], [Degree Duration (year)]],$M$3:$M$10,0)),"0", "1")</f>
        <v>0</v>
      </c>
      <c r="Z3483" s="60" t="str">
        <f>IF(ISERROR(MATCH(Passout2023[[#This Row], [Admission Type]],$F$3:$F$6,0)),"0", "1")</f>
        <v>0</v>
      </c>
      <c r="AA3483" s="60" t="str">
        <f>IF(ISERROR(MATCH(Passout2023[[#This Row], [Batch Start Year]],$L$3:$L$25,0)),"0", "1")</f>
        <v>0</v>
      </c>
      <c r="AB3483" s="60" t="str">
        <f>IF(ISERROR(MATCH(Passout2023[[#This Row], [Batch Start Semester]],$K$3:$K$6,0)),"0", "1")</f>
        <v>0</v>
      </c>
      <c r="AC3483" s="60" t="str">
        <f>IF(ISERROR(MATCH([3]!Quota_Std_2022_23[[#This Row], [SESSION_TYPE]],$AX$2:$AX$5,0)),"0", "1")</f>
        <v>0</v>
      </c>
      <c r="AD3483" s="60" t="str">
        <f>IF(ISERROR(MATCH(#REF!,#REF!,0)),"0", "1")</f>
        <v>0</v>
      </c>
      <c r="AE3483" s="60" t="str">
        <f>IF(ISERROR(MATCH([3]!Quota_Std_2022_23[[#This Row], [Gender]],$AN$2:$AN$4,0)),"0", "1")</f>
        <v>0</v>
      </c>
      <c r="AF3483" s="60" t="str">
        <f>IF(ISERROR(MATCH([3]!Quota_Std_2022_23[[#This Row], [Quota Type]],[3]Sheet1!$AO$2:$AO$12,0)),"0", "1")</f>
        <v>0</v>
      </c>
      <c r="AG3483" s="60" t="str">
        <f>IF(ISERROR(MATCH(#REF!,$BA$2:$BA$8,0)),"0", "1")</f>
        <v>0</v>
      </c>
      <c r="AH3483" s="60" t="str">
        <f>IF(ISERROR(MATCH(Passout2023[[#This Row], [Nationality Pakistani/ Foreign]],$D$3:$D$4,0)),"0", "1")</f>
        <v>0</v>
      </c>
    </row>
    <row r="3484">
      <c r="Y3484" s="60" t="str">
        <f>IF(ISERROR(MATCH(Passout2023[[#This Row], [Degree Duration (year)]],$M$3:$M$10,0)),"0", "1")</f>
        <v>0</v>
      </c>
      <c r="Z3484" s="60" t="str">
        <f>IF(ISERROR(MATCH(Passout2023[[#This Row], [Admission Type]],$F$3:$F$6,0)),"0", "1")</f>
        <v>0</v>
      </c>
      <c r="AA3484" s="60" t="str">
        <f>IF(ISERROR(MATCH(Passout2023[[#This Row], [Batch Start Year]],$L$3:$L$25,0)),"0", "1")</f>
        <v>0</v>
      </c>
      <c r="AB3484" s="60" t="str">
        <f>IF(ISERROR(MATCH(Passout2023[[#This Row], [Batch Start Semester]],$K$3:$K$6,0)),"0", "1")</f>
        <v>0</v>
      </c>
      <c r="AC3484" s="60" t="str">
        <f>IF(ISERROR(MATCH([3]!Quota_Std_2022_23[[#This Row], [SESSION_TYPE]],$AX$2:$AX$5,0)),"0", "1")</f>
        <v>0</v>
      </c>
      <c r="AD3484" s="60" t="str">
        <f>IF(ISERROR(MATCH(#REF!,#REF!,0)),"0", "1")</f>
        <v>0</v>
      </c>
      <c r="AE3484" s="60" t="str">
        <f>IF(ISERROR(MATCH([3]!Quota_Std_2022_23[[#This Row], [Gender]],$AN$2:$AN$4,0)),"0", "1")</f>
        <v>0</v>
      </c>
      <c r="AF3484" s="60" t="str">
        <f>IF(ISERROR(MATCH([3]!Quota_Std_2022_23[[#This Row], [Quota Type]],[3]Sheet1!$AO$2:$AO$12,0)),"0", "1")</f>
        <v>0</v>
      </c>
      <c r="AG3484" s="60" t="str">
        <f>IF(ISERROR(MATCH(#REF!,$BA$2:$BA$8,0)),"0", "1")</f>
        <v>0</v>
      </c>
      <c r="AH3484" s="60" t="str">
        <f>IF(ISERROR(MATCH(Passout2023[[#This Row], [Nationality Pakistani/ Foreign]],$D$3:$D$4,0)),"0", "1")</f>
        <v>0</v>
      </c>
    </row>
    <row r="3485">
      <c r="Y3485" s="60" t="str">
        <f>IF(ISERROR(MATCH(Passout2023[[#This Row], [Degree Duration (year)]],$M$3:$M$10,0)),"0", "1")</f>
        <v>0</v>
      </c>
      <c r="Z3485" s="60" t="str">
        <f>IF(ISERROR(MATCH(Passout2023[[#This Row], [Admission Type]],$F$3:$F$6,0)),"0", "1")</f>
        <v>0</v>
      </c>
      <c r="AA3485" s="60" t="str">
        <f>IF(ISERROR(MATCH(Passout2023[[#This Row], [Batch Start Year]],$L$3:$L$25,0)),"0", "1")</f>
        <v>0</v>
      </c>
      <c r="AB3485" s="60" t="str">
        <f>IF(ISERROR(MATCH(Passout2023[[#This Row], [Batch Start Semester]],$K$3:$K$6,0)),"0", "1")</f>
        <v>0</v>
      </c>
      <c r="AC3485" s="60" t="str">
        <f>IF(ISERROR(MATCH([3]!Quota_Std_2022_23[[#This Row], [SESSION_TYPE]],$AX$2:$AX$5,0)),"0", "1")</f>
        <v>0</v>
      </c>
      <c r="AD3485" s="60" t="str">
        <f>IF(ISERROR(MATCH(#REF!,#REF!,0)),"0", "1")</f>
        <v>0</v>
      </c>
      <c r="AE3485" s="60" t="str">
        <f>IF(ISERROR(MATCH([3]!Quota_Std_2022_23[[#This Row], [Gender]],$AN$2:$AN$4,0)),"0", "1")</f>
        <v>0</v>
      </c>
      <c r="AF3485" s="60" t="str">
        <f>IF(ISERROR(MATCH([3]!Quota_Std_2022_23[[#This Row], [Quota Type]],[3]Sheet1!$AO$2:$AO$12,0)),"0", "1")</f>
        <v>0</v>
      </c>
      <c r="AG3485" s="60" t="str">
        <f>IF(ISERROR(MATCH(#REF!,$BA$2:$BA$8,0)),"0", "1")</f>
        <v>0</v>
      </c>
      <c r="AH3485" s="60" t="str">
        <f>IF(ISERROR(MATCH(Passout2023[[#This Row], [Nationality Pakistani/ Foreign]],$D$3:$D$4,0)),"0", "1")</f>
        <v>0</v>
      </c>
    </row>
    <row r="3486">
      <c r="Y3486" s="60" t="str">
        <f>IF(ISERROR(MATCH(Passout2023[[#This Row], [Degree Duration (year)]],$M$3:$M$10,0)),"0", "1")</f>
        <v>0</v>
      </c>
      <c r="Z3486" s="60" t="str">
        <f>IF(ISERROR(MATCH(Passout2023[[#This Row], [Admission Type]],$F$3:$F$6,0)),"0", "1")</f>
        <v>0</v>
      </c>
      <c r="AA3486" s="60" t="str">
        <f>IF(ISERROR(MATCH(Passout2023[[#This Row], [Batch Start Year]],$L$3:$L$25,0)),"0", "1")</f>
        <v>0</v>
      </c>
      <c r="AB3486" s="60" t="str">
        <f>IF(ISERROR(MATCH(Passout2023[[#This Row], [Batch Start Semester]],$K$3:$K$6,0)),"0", "1")</f>
        <v>0</v>
      </c>
      <c r="AC3486" s="60" t="str">
        <f>IF(ISERROR(MATCH([3]!Quota_Std_2022_23[[#This Row], [SESSION_TYPE]],$AX$2:$AX$5,0)),"0", "1")</f>
        <v>0</v>
      </c>
      <c r="AD3486" s="60" t="str">
        <f>IF(ISERROR(MATCH(#REF!,#REF!,0)),"0", "1")</f>
        <v>0</v>
      </c>
      <c r="AE3486" s="60" t="str">
        <f>IF(ISERROR(MATCH([3]!Quota_Std_2022_23[[#This Row], [Gender]],$AN$2:$AN$4,0)),"0", "1")</f>
        <v>0</v>
      </c>
      <c r="AF3486" s="60" t="str">
        <f>IF(ISERROR(MATCH([3]!Quota_Std_2022_23[[#This Row], [Quota Type]],[3]Sheet1!$AO$2:$AO$12,0)),"0", "1")</f>
        <v>0</v>
      </c>
      <c r="AG3486" s="60" t="str">
        <f>IF(ISERROR(MATCH(#REF!,$BA$2:$BA$8,0)),"0", "1")</f>
        <v>0</v>
      </c>
      <c r="AH3486" s="60" t="str">
        <f>IF(ISERROR(MATCH(Passout2023[[#This Row], [Nationality Pakistani/ Foreign]],$D$3:$D$4,0)),"0", "1")</f>
        <v>0</v>
      </c>
    </row>
    <row r="3487">
      <c r="Y3487" s="60" t="str">
        <f>IF(ISERROR(MATCH(Passout2023[[#This Row], [Degree Duration (year)]],$M$3:$M$10,0)),"0", "1")</f>
        <v>0</v>
      </c>
      <c r="Z3487" s="60" t="str">
        <f>IF(ISERROR(MATCH(Passout2023[[#This Row], [Admission Type]],$F$3:$F$6,0)),"0", "1")</f>
        <v>0</v>
      </c>
      <c r="AA3487" s="60" t="str">
        <f>IF(ISERROR(MATCH(Passout2023[[#This Row], [Batch Start Year]],$L$3:$L$25,0)),"0", "1")</f>
        <v>0</v>
      </c>
      <c r="AB3487" s="60" t="str">
        <f>IF(ISERROR(MATCH(Passout2023[[#This Row], [Batch Start Semester]],$K$3:$K$6,0)),"0", "1")</f>
        <v>0</v>
      </c>
      <c r="AC3487" s="60" t="str">
        <f>IF(ISERROR(MATCH([3]!Quota_Std_2022_23[[#This Row], [SESSION_TYPE]],$AX$2:$AX$5,0)),"0", "1")</f>
        <v>0</v>
      </c>
      <c r="AD3487" s="60" t="str">
        <f>IF(ISERROR(MATCH(#REF!,#REF!,0)),"0", "1")</f>
        <v>0</v>
      </c>
      <c r="AE3487" s="60" t="str">
        <f>IF(ISERROR(MATCH([3]!Quota_Std_2022_23[[#This Row], [Gender]],$AN$2:$AN$4,0)),"0", "1")</f>
        <v>0</v>
      </c>
      <c r="AF3487" s="60" t="str">
        <f>IF(ISERROR(MATCH([3]!Quota_Std_2022_23[[#This Row], [Quota Type]],[3]Sheet1!$AO$2:$AO$12,0)),"0", "1")</f>
        <v>0</v>
      </c>
      <c r="AG3487" s="60" t="str">
        <f>IF(ISERROR(MATCH(#REF!,$BA$2:$BA$8,0)),"0", "1")</f>
        <v>0</v>
      </c>
      <c r="AH3487" s="60" t="str">
        <f>IF(ISERROR(MATCH(Passout2023[[#This Row], [Nationality Pakistani/ Foreign]],$D$3:$D$4,0)),"0", "1")</f>
        <v>0</v>
      </c>
    </row>
    <row r="3488">
      <c r="Y3488" s="60" t="str">
        <f>IF(ISERROR(MATCH(Passout2023[[#This Row], [Degree Duration (year)]],$M$3:$M$10,0)),"0", "1")</f>
        <v>0</v>
      </c>
      <c r="Z3488" s="60" t="str">
        <f>IF(ISERROR(MATCH(Passout2023[[#This Row], [Admission Type]],$F$3:$F$6,0)),"0", "1")</f>
        <v>0</v>
      </c>
      <c r="AA3488" s="60" t="str">
        <f>IF(ISERROR(MATCH(Passout2023[[#This Row], [Batch Start Year]],$L$3:$L$25,0)),"0", "1")</f>
        <v>0</v>
      </c>
      <c r="AB3488" s="60" t="str">
        <f>IF(ISERROR(MATCH(Passout2023[[#This Row], [Batch Start Semester]],$K$3:$K$6,0)),"0", "1")</f>
        <v>0</v>
      </c>
      <c r="AC3488" s="60" t="str">
        <f>IF(ISERROR(MATCH([3]!Quota_Std_2022_23[[#This Row], [SESSION_TYPE]],$AX$2:$AX$5,0)),"0", "1")</f>
        <v>0</v>
      </c>
      <c r="AD3488" s="60" t="str">
        <f>IF(ISERROR(MATCH(#REF!,#REF!,0)),"0", "1")</f>
        <v>0</v>
      </c>
      <c r="AE3488" s="60" t="str">
        <f>IF(ISERROR(MATCH([3]!Quota_Std_2022_23[[#This Row], [Gender]],$AN$2:$AN$4,0)),"0", "1")</f>
        <v>0</v>
      </c>
      <c r="AF3488" s="60" t="str">
        <f>IF(ISERROR(MATCH([3]!Quota_Std_2022_23[[#This Row], [Quota Type]],[3]Sheet1!$AO$2:$AO$12,0)),"0", "1")</f>
        <v>0</v>
      </c>
      <c r="AG3488" s="60" t="str">
        <f>IF(ISERROR(MATCH(#REF!,$BA$2:$BA$8,0)),"0", "1")</f>
        <v>0</v>
      </c>
      <c r="AH3488" s="60" t="str">
        <f>IF(ISERROR(MATCH(Passout2023[[#This Row], [Nationality Pakistani/ Foreign]],$D$3:$D$4,0)),"0", "1")</f>
        <v>0</v>
      </c>
    </row>
    <row r="3489">
      <c r="Y3489" s="60" t="str">
        <f>IF(ISERROR(MATCH(Passout2023[[#This Row], [Degree Duration (year)]],$M$3:$M$10,0)),"0", "1")</f>
        <v>0</v>
      </c>
      <c r="Z3489" s="60" t="str">
        <f>IF(ISERROR(MATCH(Passout2023[[#This Row], [Admission Type]],$F$3:$F$6,0)),"0", "1")</f>
        <v>0</v>
      </c>
      <c r="AA3489" s="60" t="str">
        <f>IF(ISERROR(MATCH(Passout2023[[#This Row], [Batch Start Year]],$L$3:$L$25,0)),"0", "1")</f>
        <v>0</v>
      </c>
      <c r="AB3489" s="60" t="str">
        <f>IF(ISERROR(MATCH(Passout2023[[#This Row], [Batch Start Semester]],$K$3:$K$6,0)),"0", "1")</f>
        <v>0</v>
      </c>
      <c r="AC3489" s="60" t="str">
        <f>IF(ISERROR(MATCH([3]!Quota_Std_2022_23[[#This Row], [SESSION_TYPE]],$AX$2:$AX$5,0)),"0", "1")</f>
        <v>0</v>
      </c>
      <c r="AD3489" s="60" t="str">
        <f>IF(ISERROR(MATCH(#REF!,#REF!,0)),"0", "1")</f>
        <v>0</v>
      </c>
      <c r="AE3489" s="60" t="str">
        <f>IF(ISERROR(MATCH([3]!Quota_Std_2022_23[[#This Row], [Gender]],$AN$2:$AN$4,0)),"0", "1")</f>
        <v>0</v>
      </c>
      <c r="AF3489" s="60" t="str">
        <f>IF(ISERROR(MATCH([3]!Quota_Std_2022_23[[#This Row], [Quota Type]],[3]Sheet1!$AO$2:$AO$12,0)),"0", "1")</f>
        <v>0</v>
      </c>
      <c r="AG3489" s="60" t="str">
        <f>IF(ISERROR(MATCH(#REF!,$BA$2:$BA$8,0)),"0", "1")</f>
        <v>0</v>
      </c>
      <c r="AH3489" s="60" t="str">
        <f>IF(ISERROR(MATCH(Passout2023[[#This Row], [Nationality Pakistani/ Foreign]],$D$3:$D$4,0)),"0", "1")</f>
        <v>0</v>
      </c>
    </row>
    <row r="3490">
      <c r="Y3490" s="60" t="str">
        <f>IF(ISERROR(MATCH(Passout2023[[#This Row], [Degree Duration (year)]],$M$3:$M$10,0)),"0", "1")</f>
        <v>0</v>
      </c>
      <c r="Z3490" s="60" t="str">
        <f>IF(ISERROR(MATCH(Passout2023[[#This Row], [Admission Type]],$F$3:$F$6,0)),"0", "1")</f>
        <v>0</v>
      </c>
      <c r="AA3490" s="60" t="str">
        <f>IF(ISERROR(MATCH(Passout2023[[#This Row], [Batch Start Year]],$L$3:$L$25,0)),"0", "1")</f>
        <v>0</v>
      </c>
      <c r="AB3490" s="60" t="str">
        <f>IF(ISERROR(MATCH(Passout2023[[#This Row], [Batch Start Semester]],$K$3:$K$6,0)),"0", "1")</f>
        <v>0</v>
      </c>
      <c r="AC3490" s="60" t="str">
        <f>IF(ISERROR(MATCH([3]!Quota_Std_2022_23[[#This Row], [SESSION_TYPE]],$AX$2:$AX$5,0)),"0", "1")</f>
        <v>0</v>
      </c>
      <c r="AD3490" s="60" t="str">
        <f>IF(ISERROR(MATCH(#REF!,#REF!,0)),"0", "1")</f>
        <v>0</v>
      </c>
      <c r="AE3490" s="60" t="str">
        <f>IF(ISERROR(MATCH([3]!Quota_Std_2022_23[[#This Row], [Gender]],$AN$2:$AN$4,0)),"0", "1")</f>
        <v>0</v>
      </c>
      <c r="AF3490" s="60" t="str">
        <f>IF(ISERROR(MATCH([3]!Quota_Std_2022_23[[#This Row], [Quota Type]],[3]Sheet1!$AO$2:$AO$12,0)),"0", "1")</f>
        <v>0</v>
      </c>
      <c r="AG3490" s="60" t="str">
        <f>IF(ISERROR(MATCH(#REF!,$BA$2:$BA$8,0)),"0", "1")</f>
        <v>0</v>
      </c>
      <c r="AH3490" s="60" t="str">
        <f>IF(ISERROR(MATCH(Passout2023[[#This Row], [Nationality Pakistani/ Foreign]],$D$3:$D$4,0)),"0", "1")</f>
        <v>0</v>
      </c>
    </row>
    <row r="3491">
      <c r="Y3491" s="60" t="str">
        <f>IF(ISERROR(MATCH(Passout2023[[#This Row], [Degree Duration (year)]],$M$3:$M$10,0)),"0", "1")</f>
        <v>0</v>
      </c>
      <c r="Z3491" s="60" t="str">
        <f>IF(ISERROR(MATCH(Passout2023[[#This Row], [Admission Type]],$F$3:$F$6,0)),"0", "1")</f>
        <v>0</v>
      </c>
      <c r="AA3491" s="60" t="str">
        <f>IF(ISERROR(MATCH(Passout2023[[#This Row], [Batch Start Year]],$L$3:$L$25,0)),"0", "1")</f>
        <v>0</v>
      </c>
      <c r="AB3491" s="60" t="str">
        <f>IF(ISERROR(MATCH(Passout2023[[#This Row], [Batch Start Semester]],$K$3:$K$6,0)),"0", "1")</f>
        <v>0</v>
      </c>
      <c r="AC3491" s="60" t="str">
        <f>IF(ISERROR(MATCH([3]!Quota_Std_2022_23[[#This Row], [SESSION_TYPE]],$AX$2:$AX$5,0)),"0", "1")</f>
        <v>0</v>
      </c>
      <c r="AD3491" s="60" t="str">
        <f>IF(ISERROR(MATCH(#REF!,#REF!,0)),"0", "1")</f>
        <v>0</v>
      </c>
      <c r="AE3491" s="60" t="str">
        <f>IF(ISERROR(MATCH([3]!Quota_Std_2022_23[[#This Row], [Gender]],$AN$2:$AN$4,0)),"0", "1")</f>
        <v>0</v>
      </c>
      <c r="AF3491" s="60" t="str">
        <f>IF(ISERROR(MATCH([3]!Quota_Std_2022_23[[#This Row], [Quota Type]],[3]Sheet1!$AO$2:$AO$12,0)),"0", "1")</f>
        <v>0</v>
      </c>
      <c r="AG3491" s="60" t="str">
        <f>IF(ISERROR(MATCH(#REF!,$BA$2:$BA$8,0)),"0", "1")</f>
        <v>0</v>
      </c>
      <c r="AH3491" s="60" t="str">
        <f>IF(ISERROR(MATCH(Passout2023[[#This Row], [Nationality Pakistani/ Foreign]],$D$3:$D$4,0)),"0", "1")</f>
        <v>0</v>
      </c>
    </row>
    <row r="3492">
      <c r="Y3492" s="60" t="str">
        <f>IF(ISERROR(MATCH(Passout2023[[#This Row], [Degree Duration (year)]],$M$3:$M$10,0)),"0", "1")</f>
        <v>0</v>
      </c>
      <c r="Z3492" s="60" t="str">
        <f>IF(ISERROR(MATCH(Passout2023[[#This Row], [Admission Type]],$F$3:$F$6,0)),"0", "1")</f>
        <v>0</v>
      </c>
      <c r="AA3492" s="60" t="str">
        <f>IF(ISERROR(MATCH(Passout2023[[#This Row], [Batch Start Year]],$L$3:$L$25,0)),"0", "1")</f>
        <v>0</v>
      </c>
      <c r="AB3492" s="60" t="str">
        <f>IF(ISERROR(MATCH(Passout2023[[#This Row], [Batch Start Semester]],$K$3:$K$6,0)),"0", "1")</f>
        <v>0</v>
      </c>
      <c r="AC3492" s="60" t="str">
        <f>IF(ISERROR(MATCH([3]!Quota_Std_2022_23[[#This Row], [SESSION_TYPE]],$AX$2:$AX$5,0)),"0", "1")</f>
        <v>0</v>
      </c>
      <c r="AD3492" s="60" t="str">
        <f>IF(ISERROR(MATCH(#REF!,#REF!,0)),"0", "1")</f>
        <v>0</v>
      </c>
      <c r="AE3492" s="60" t="str">
        <f>IF(ISERROR(MATCH([3]!Quota_Std_2022_23[[#This Row], [Gender]],$AN$2:$AN$4,0)),"0", "1")</f>
        <v>0</v>
      </c>
      <c r="AF3492" s="60" t="str">
        <f>IF(ISERROR(MATCH([3]!Quota_Std_2022_23[[#This Row], [Quota Type]],[3]Sheet1!$AO$2:$AO$12,0)),"0", "1")</f>
        <v>0</v>
      </c>
      <c r="AG3492" s="60" t="str">
        <f>IF(ISERROR(MATCH(#REF!,$BA$2:$BA$8,0)),"0", "1")</f>
        <v>0</v>
      </c>
      <c r="AH3492" s="60" t="str">
        <f>IF(ISERROR(MATCH(Passout2023[[#This Row], [Nationality Pakistani/ Foreign]],$D$3:$D$4,0)),"0", "1")</f>
        <v>0</v>
      </c>
    </row>
    <row r="3493">
      <c r="Y3493" s="60" t="str">
        <f>IF(ISERROR(MATCH(Passout2023[[#This Row], [Degree Duration (year)]],$M$3:$M$10,0)),"0", "1")</f>
        <v>0</v>
      </c>
      <c r="Z3493" s="60" t="str">
        <f>IF(ISERROR(MATCH(Passout2023[[#This Row], [Admission Type]],$F$3:$F$6,0)),"0", "1")</f>
        <v>0</v>
      </c>
      <c r="AA3493" s="60" t="str">
        <f>IF(ISERROR(MATCH(Passout2023[[#This Row], [Batch Start Year]],$L$3:$L$25,0)),"0", "1")</f>
        <v>0</v>
      </c>
      <c r="AB3493" s="60" t="str">
        <f>IF(ISERROR(MATCH(Passout2023[[#This Row], [Batch Start Semester]],$K$3:$K$6,0)),"0", "1")</f>
        <v>0</v>
      </c>
      <c r="AC3493" s="60" t="str">
        <f>IF(ISERROR(MATCH([3]!Quota_Std_2022_23[[#This Row], [SESSION_TYPE]],$AX$2:$AX$5,0)),"0", "1")</f>
        <v>0</v>
      </c>
      <c r="AD3493" s="60" t="str">
        <f>IF(ISERROR(MATCH(#REF!,#REF!,0)),"0", "1")</f>
        <v>0</v>
      </c>
      <c r="AE3493" s="60" t="str">
        <f>IF(ISERROR(MATCH([3]!Quota_Std_2022_23[[#This Row], [Gender]],$AN$2:$AN$4,0)),"0", "1")</f>
        <v>0</v>
      </c>
      <c r="AF3493" s="60" t="str">
        <f>IF(ISERROR(MATCH([3]!Quota_Std_2022_23[[#This Row], [Quota Type]],[3]Sheet1!$AO$2:$AO$12,0)),"0", "1")</f>
        <v>0</v>
      </c>
      <c r="AG3493" s="60" t="str">
        <f>IF(ISERROR(MATCH(#REF!,$BA$2:$BA$8,0)),"0", "1")</f>
        <v>0</v>
      </c>
      <c r="AH3493" s="60" t="str">
        <f>IF(ISERROR(MATCH(Passout2023[[#This Row], [Nationality Pakistani/ Foreign]],$D$3:$D$4,0)),"0", "1")</f>
        <v>0</v>
      </c>
    </row>
    <row r="3494">
      <c r="Y3494" s="60" t="str">
        <f>IF(ISERROR(MATCH(Passout2023[[#This Row], [Degree Duration (year)]],$M$3:$M$10,0)),"0", "1")</f>
        <v>0</v>
      </c>
      <c r="Z3494" s="60" t="str">
        <f>IF(ISERROR(MATCH(Passout2023[[#This Row], [Admission Type]],$F$3:$F$6,0)),"0", "1")</f>
        <v>0</v>
      </c>
      <c r="AA3494" s="60" t="str">
        <f>IF(ISERROR(MATCH(Passout2023[[#This Row], [Batch Start Year]],$L$3:$L$25,0)),"0", "1")</f>
        <v>0</v>
      </c>
      <c r="AB3494" s="60" t="str">
        <f>IF(ISERROR(MATCH(Passout2023[[#This Row], [Batch Start Semester]],$K$3:$K$6,0)),"0", "1")</f>
        <v>0</v>
      </c>
      <c r="AC3494" s="60" t="str">
        <f>IF(ISERROR(MATCH([3]!Quota_Std_2022_23[[#This Row], [SESSION_TYPE]],$AX$2:$AX$5,0)),"0", "1")</f>
        <v>0</v>
      </c>
      <c r="AD3494" s="60" t="str">
        <f>IF(ISERROR(MATCH(#REF!,#REF!,0)),"0", "1")</f>
        <v>0</v>
      </c>
      <c r="AE3494" s="60" t="str">
        <f>IF(ISERROR(MATCH([3]!Quota_Std_2022_23[[#This Row], [Gender]],$AN$2:$AN$4,0)),"0", "1")</f>
        <v>0</v>
      </c>
      <c r="AF3494" s="60" t="str">
        <f>IF(ISERROR(MATCH([3]!Quota_Std_2022_23[[#This Row], [Quota Type]],[3]Sheet1!$AO$2:$AO$12,0)),"0", "1")</f>
        <v>0</v>
      </c>
      <c r="AG3494" s="60" t="str">
        <f>IF(ISERROR(MATCH(#REF!,$BA$2:$BA$8,0)),"0", "1")</f>
        <v>0</v>
      </c>
      <c r="AH3494" s="60" t="str">
        <f>IF(ISERROR(MATCH(Passout2023[[#This Row], [Nationality Pakistani/ Foreign]],$D$3:$D$4,0)),"0", "1")</f>
        <v>0</v>
      </c>
    </row>
    <row r="3495">
      <c r="Y3495" s="60" t="str">
        <f>IF(ISERROR(MATCH(Passout2023[[#This Row], [Degree Duration (year)]],$M$3:$M$10,0)),"0", "1")</f>
        <v>0</v>
      </c>
      <c r="Z3495" s="60" t="str">
        <f>IF(ISERROR(MATCH(Passout2023[[#This Row], [Admission Type]],$F$3:$F$6,0)),"0", "1")</f>
        <v>0</v>
      </c>
      <c r="AA3495" s="60" t="str">
        <f>IF(ISERROR(MATCH(Passout2023[[#This Row], [Batch Start Year]],$L$3:$L$25,0)),"0", "1")</f>
        <v>0</v>
      </c>
      <c r="AB3495" s="60" t="str">
        <f>IF(ISERROR(MATCH(Passout2023[[#This Row], [Batch Start Semester]],$K$3:$K$6,0)),"0", "1")</f>
        <v>0</v>
      </c>
      <c r="AC3495" s="60" t="str">
        <f>IF(ISERROR(MATCH([3]!Quota_Std_2022_23[[#This Row], [SESSION_TYPE]],$AX$2:$AX$5,0)),"0", "1")</f>
        <v>0</v>
      </c>
      <c r="AD3495" s="60" t="str">
        <f>IF(ISERROR(MATCH(#REF!,#REF!,0)),"0", "1")</f>
        <v>0</v>
      </c>
      <c r="AE3495" s="60" t="str">
        <f>IF(ISERROR(MATCH([3]!Quota_Std_2022_23[[#This Row], [Gender]],$AN$2:$AN$4,0)),"0", "1")</f>
        <v>0</v>
      </c>
      <c r="AF3495" s="60" t="str">
        <f>IF(ISERROR(MATCH([3]!Quota_Std_2022_23[[#This Row], [Quota Type]],[3]Sheet1!$AO$2:$AO$12,0)),"0", "1")</f>
        <v>0</v>
      </c>
      <c r="AG3495" s="60" t="str">
        <f>IF(ISERROR(MATCH(#REF!,$BA$2:$BA$8,0)),"0", "1")</f>
        <v>0</v>
      </c>
      <c r="AH3495" s="60" t="str">
        <f>IF(ISERROR(MATCH(Passout2023[[#This Row], [Nationality Pakistani/ Foreign]],$D$3:$D$4,0)),"0", "1")</f>
        <v>0</v>
      </c>
    </row>
    <row r="3496">
      <c r="Y3496" s="60" t="str">
        <f>IF(ISERROR(MATCH(Passout2023[[#This Row], [Degree Duration (year)]],$M$3:$M$10,0)),"0", "1")</f>
        <v>0</v>
      </c>
      <c r="Z3496" s="60" t="str">
        <f>IF(ISERROR(MATCH(Passout2023[[#This Row], [Admission Type]],$F$3:$F$6,0)),"0", "1")</f>
        <v>0</v>
      </c>
      <c r="AA3496" s="60" t="str">
        <f>IF(ISERROR(MATCH(Passout2023[[#This Row], [Batch Start Year]],$L$3:$L$25,0)),"0", "1")</f>
        <v>0</v>
      </c>
      <c r="AB3496" s="60" t="str">
        <f>IF(ISERROR(MATCH(Passout2023[[#This Row], [Batch Start Semester]],$K$3:$K$6,0)),"0", "1")</f>
        <v>0</v>
      </c>
      <c r="AC3496" s="60" t="str">
        <f>IF(ISERROR(MATCH([3]!Quota_Std_2022_23[[#This Row], [SESSION_TYPE]],$AX$2:$AX$5,0)),"0", "1")</f>
        <v>0</v>
      </c>
      <c r="AD3496" s="60" t="str">
        <f>IF(ISERROR(MATCH(#REF!,#REF!,0)),"0", "1")</f>
        <v>0</v>
      </c>
      <c r="AE3496" s="60" t="str">
        <f>IF(ISERROR(MATCH([3]!Quota_Std_2022_23[[#This Row], [Gender]],$AN$2:$AN$4,0)),"0", "1")</f>
        <v>0</v>
      </c>
      <c r="AF3496" s="60" t="str">
        <f>IF(ISERROR(MATCH([3]!Quota_Std_2022_23[[#This Row], [Quota Type]],[3]Sheet1!$AO$2:$AO$12,0)),"0", "1")</f>
        <v>0</v>
      </c>
      <c r="AG3496" s="60" t="str">
        <f>IF(ISERROR(MATCH(#REF!,$BA$2:$BA$8,0)),"0", "1")</f>
        <v>0</v>
      </c>
      <c r="AH3496" s="60" t="str">
        <f>IF(ISERROR(MATCH(Passout2023[[#This Row], [Nationality Pakistani/ Foreign]],$D$3:$D$4,0)),"0", "1")</f>
        <v>0</v>
      </c>
    </row>
    <row r="3497">
      <c r="Y3497" s="60" t="str">
        <f>IF(ISERROR(MATCH(Passout2023[[#This Row], [Degree Duration (year)]],$M$3:$M$10,0)),"0", "1")</f>
        <v>0</v>
      </c>
      <c r="Z3497" s="60" t="str">
        <f>IF(ISERROR(MATCH(Passout2023[[#This Row], [Admission Type]],$F$3:$F$6,0)),"0", "1")</f>
        <v>0</v>
      </c>
      <c r="AA3497" s="60" t="str">
        <f>IF(ISERROR(MATCH(Passout2023[[#This Row], [Batch Start Year]],$L$3:$L$25,0)),"0", "1")</f>
        <v>0</v>
      </c>
      <c r="AB3497" s="60" t="str">
        <f>IF(ISERROR(MATCH(Passout2023[[#This Row], [Batch Start Semester]],$K$3:$K$6,0)),"0", "1")</f>
        <v>0</v>
      </c>
      <c r="AC3497" s="60" t="str">
        <f>IF(ISERROR(MATCH([3]!Quota_Std_2022_23[[#This Row], [SESSION_TYPE]],$AX$2:$AX$5,0)),"0", "1")</f>
        <v>0</v>
      </c>
      <c r="AD3497" s="60" t="str">
        <f>IF(ISERROR(MATCH(#REF!,#REF!,0)),"0", "1")</f>
        <v>0</v>
      </c>
      <c r="AE3497" s="60" t="str">
        <f>IF(ISERROR(MATCH([3]!Quota_Std_2022_23[[#This Row], [Gender]],$AN$2:$AN$4,0)),"0", "1")</f>
        <v>0</v>
      </c>
      <c r="AF3497" s="60" t="str">
        <f>IF(ISERROR(MATCH([3]!Quota_Std_2022_23[[#This Row], [Quota Type]],[3]Sheet1!$AO$2:$AO$12,0)),"0", "1")</f>
        <v>0</v>
      </c>
      <c r="AG3497" s="60" t="str">
        <f>IF(ISERROR(MATCH(#REF!,$BA$2:$BA$8,0)),"0", "1")</f>
        <v>0</v>
      </c>
      <c r="AH3497" s="60" t="str">
        <f>IF(ISERROR(MATCH(Passout2023[[#This Row], [Nationality Pakistani/ Foreign]],$D$3:$D$4,0)),"0", "1")</f>
        <v>0</v>
      </c>
    </row>
    <row r="3498">
      <c r="Y3498" s="60" t="str">
        <f>IF(ISERROR(MATCH(Passout2023[[#This Row], [Degree Duration (year)]],$M$3:$M$10,0)),"0", "1")</f>
        <v>0</v>
      </c>
      <c r="Z3498" s="60" t="str">
        <f>IF(ISERROR(MATCH(Passout2023[[#This Row], [Admission Type]],$F$3:$F$6,0)),"0", "1")</f>
        <v>0</v>
      </c>
      <c r="AA3498" s="60" t="str">
        <f>IF(ISERROR(MATCH(Passout2023[[#This Row], [Batch Start Year]],$L$3:$L$25,0)),"0", "1")</f>
        <v>0</v>
      </c>
      <c r="AB3498" s="60" t="str">
        <f>IF(ISERROR(MATCH(Passout2023[[#This Row], [Batch Start Semester]],$K$3:$K$6,0)),"0", "1")</f>
        <v>0</v>
      </c>
      <c r="AC3498" s="60" t="str">
        <f>IF(ISERROR(MATCH([3]!Quota_Std_2022_23[[#This Row], [SESSION_TYPE]],$AX$2:$AX$5,0)),"0", "1")</f>
        <v>0</v>
      </c>
      <c r="AD3498" s="60" t="str">
        <f>IF(ISERROR(MATCH(#REF!,#REF!,0)),"0", "1")</f>
        <v>0</v>
      </c>
      <c r="AE3498" s="60" t="str">
        <f>IF(ISERROR(MATCH([3]!Quota_Std_2022_23[[#This Row], [Gender]],$AN$2:$AN$4,0)),"0", "1")</f>
        <v>0</v>
      </c>
      <c r="AF3498" s="60" t="str">
        <f>IF(ISERROR(MATCH([3]!Quota_Std_2022_23[[#This Row], [Quota Type]],[3]Sheet1!$AO$2:$AO$12,0)),"0", "1")</f>
        <v>0</v>
      </c>
      <c r="AG3498" s="60" t="str">
        <f>IF(ISERROR(MATCH(#REF!,$BA$2:$BA$8,0)),"0", "1")</f>
        <v>0</v>
      </c>
      <c r="AH3498" s="60" t="str">
        <f>IF(ISERROR(MATCH(Passout2023[[#This Row], [Nationality Pakistani/ Foreign]],$D$3:$D$4,0)),"0", "1")</f>
        <v>0</v>
      </c>
    </row>
    <row r="3499">
      <c r="Y3499" s="60" t="str">
        <f>IF(ISERROR(MATCH(Passout2023[[#This Row], [Degree Duration (year)]],$M$3:$M$10,0)),"0", "1")</f>
        <v>0</v>
      </c>
      <c r="Z3499" s="60" t="str">
        <f>IF(ISERROR(MATCH(Passout2023[[#This Row], [Admission Type]],$F$3:$F$6,0)),"0", "1")</f>
        <v>0</v>
      </c>
      <c r="AA3499" s="60" t="str">
        <f>IF(ISERROR(MATCH(Passout2023[[#This Row], [Batch Start Year]],$L$3:$L$25,0)),"0", "1")</f>
        <v>0</v>
      </c>
      <c r="AB3499" s="60" t="str">
        <f>IF(ISERROR(MATCH(Passout2023[[#This Row], [Batch Start Semester]],$K$3:$K$6,0)),"0", "1")</f>
        <v>0</v>
      </c>
      <c r="AC3499" s="60" t="str">
        <f>IF(ISERROR(MATCH([3]!Quota_Std_2022_23[[#This Row], [SESSION_TYPE]],$AX$2:$AX$5,0)),"0", "1")</f>
        <v>0</v>
      </c>
      <c r="AD3499" s="60" t="str">
        <f>IF(ISERROR(MATCH(#REF!,#REF!,0)),"0", "1")</f>
        <v>0</v>
      </c>
      <c r="AE3499" s="60" t="str">
        <f>IF(ISERROR(MATCH([3]!Quota_Std_2022_23[[#This Row], [Gender]],$AN$2:$AN$4,0)),"0", "1")</f>
        <v>0</v>
      </c>
      <c r="AF3499" s="60" t="str">
        <f>IF(ISERROR(MATCH([3]!Quota_Std_2022_23[[#This Row], [Quota Type]],[3]Sheet1!$AO$2:$AO$12,0)),"0", "1")</f>
        <v>0</v>
      </c>
      <c r="AG3499" s="60" t="str">
        <f>IF(ISERROR(MATCH(#REF!,$BA$2:$BA$8,0)),"0", "1")</f>
        <v>0</v>
      </c>
      <c r="AH3499" s="60" t="str">
        <f>IF(ISERROR(MATCH(Passout2023[[#This Row], [Nationality Pakistani/ Foreign]],$D$3:$D$4,0)),"0", "1")</f>
        <v>0</v>
      </c>
    </row>
    <row r="3500">
      <c r="Y3500" s="60" t="str">
        <f>IF(ISERROR(MATCH(Passout2023[[#This Row], [Degree Duration (year)]],$M$3:$M$10,0)),"0", "1")</f>
        <v>0</v>
      </c>
      <c r="Z3500" s="60" t="str">
        <f>IF(ISERROR(MATCH(Passout2023[[#This Row], [Admission Type]],$F$3:$F$6,0)),"0", "1")</f>
        <v>0</v>
      </c>
      <c r="AA3500" s="60" t="str">
        <f>IF(ISERROR(MATCH(Passout2023[[#This Row], [Batch Start Year]],$L$3:$L$25,0)),"0", "1")</f>
        <v>0</v>
      </c>
      <c r="AB3500" s="60" t="str">
        <f>IF(ISERROR(MATCH(Passout2023[[#This Row], [Batch Start Semester]],$K$3:$K$6,0)),"0", "1")</f>
        <v>0</v>
      </c>
      <c r="AC3500" s="60" t="str">
        <f>IF(ISERROR(MATCH([3]!Quota_Std_2022_23[[#This Row], [SESSION_TYPE]],$AX$2:$AX$5,0)),"0", "1")</f>
        <v>0</v>
      </c>
      <c r="AD3500" s="60" t="str">
        <f>IF(ISERROR(MATCH(#REF!,#REF!,0)),"0", "1")</f>
        <v>0</v>
      </c>
      <c r="AE3500" s="60" t="str">
        <f>IF(ISERROR(MATCH([3]!Quota_Std_2022_23[[#This Row], [Gender]],$AN$2:$AN$4,0)),"0", "1")</f>
        <v>0</v>
      </c>
      <c r="AF3500" s="60" t="str">
        <f>IF(ISERROR(MATCH([3]!Quota_Std_2022_23[[#This Row], [Quota Type]],[3]Sheet1!$AO$2:$AO$12,0)),"0", "1")</f>
        <v>0</v>
      </c>
      <c r="AG3500" s="60" t="str">
        <f>IF(ISERROR(MATCH(#REF!,$BA$2:$BA$8,0)),"0", "1")</f>
        <v>0</v>
      </c>
      <c r="AH3500" s="60" t="str">
        <f>IF(ISERROR(MATCH(Passout2023[[#This Row], [Nationality Pakistani/ Foreign]],$D$3:$D$4,0)),"0", "1")</f>
        <v>0</v>
      </c>
    </row>
    <row r="3501">
      <c r="Y3501" s="60" t="str">
        <f>IF(ISERROR(MATCH(Passout2023[[#This Row], [Degree Duration (year)]],$M$3:$M$10,0)),"0", "1")</f>
        <v>0</v>
      </c>
      <c r="Z3501" s="60" t="str">
        <f>IF(ISERROR(MATCH(Passout2023[[#This Row], [Admission Type]],$F$3:$F$6,0)),"0", "1")</f>
        <v>0</v>
      </c>
      <c r="AA3501" s="60" t="str">
        <f>IF(ISERROR(MATCH(Passout2023[[#This Row], [Batch Start Year]],$L$3:$L$25,0)),"0", "1")</f>
        <v>0</v>
      </c>
      <c r="AB3501" s="60" t="str">
        <f>IF(ISERROR(MATCH(Passout2023[[#This Row], [Batch Start Semester]],$K$3:$K$6,0)),"0", "1")</f>
        <v>0</v>
      </c>
      <c r="AC3501" s="60" t="str">
        <f>IF(ISERROR(MATCH([3]!Quota_Std_2022_23[[#This Row], [SESSION_TYPE]],$AX$2:$AX$5,0)),"0", "1")</f>
        <v>0</v>
      </c>
      <c r="AD3501" s="60" t="str">
        <f>IF(ISERROR(MATCH(#REF!,#REF!,0)),"0", "1")</f>
        <v>0</v>
      </c>
      <c r="AE3501" s="60" t="str">
        <f>IF(ISERROR(MATCH([3]!Quota_Std_2022_23[[#This Row], [Gender]],$AN$2:$AN$4,0)),"0", "1")</f>
        <v>0</v>
      </c>
      <c r="AF3501" s="60" t="str">
        <f>IF(ISERROR(MATCH([3]!Quota_Std_2022_23[[#This Row], [Quota Type]],[3]Sheet1!$AO$2:$AO$12,0)),"0", "1")</f>
        <v>0</v>
      </c>
      <c r="AG3501" s="60" t="str">
        <f>IF(ISERROR(MATCH(#REF!,$BA$2:$BA$8,0)),"0", "1")</f>
        <v>0</v>
      </c>
      <c r="AH3501" s="60" t="str">
        <f>IF(ISERROR(MATCH(Passout2023[[#This Row], [Nationality Pakistani/ Foreign]],$D$3:$D$4,0)),"0", "1")</f>
        <v>0</v>
      </c>
    </row>
    <row r="3502">
      <c r="Y3502" s="60" t="str">
        <f>IF(ISERROR(MATCH(Passout2023[[#This Row], [Degree Duration (year)]],$M$3:$M$10,0)),"0", "1")</f>
        <v>0</v>
      </c>
      <c r="Z3502" s="60" t="str">
        <f>IF(ISERROR(MATCH(Passout2023[[#This Row], [Admission Type]],$F$3:$F$6,0)),"0", "1")</f>
        <v>0</v>
      </c>
      <c r="AA3502" s="60" t="str">
        <f>IF(ISERROR(MATCH(Passout2023[[#This Row], [Batch Start Year]],$L$3:$L$25,0)),"0", "1")</f>
        <v>0</v>
      </c>
      <c r="AB3502" s="60" t="str">
        <f>IF(ISERROR(MATCH(Passout2023[[#This Row], [Batch Start Semester]],$K$3:$K$6,0)),"0", "1")</f>
        <v>0</v>
      </c>
      <c r="AC3502" s="60" t="str">
        <f>IF(ISERROR(MATCH([3]!Quota_Std_2022_23[[#This Row], [SESSION_TYPE]],$AX$2:$AX$5,0)),"0", "1")</f>
        <v>0</v>
      </c>
      <c r="AD3502" s="60" t="str">
        <f>IF(ISERROR(MATCH(#REF!,#REF!,0)),"0", "1")</f>
        <v>0</v>
      </c>
      <c r="AE3502" s="60" t="str">
        <f>IF(ISERROR(MATCH([3]!Quota_Std_2022_23[[#This Row], [Gender]],$AN$2:$AN$4,0)),"0", "1")</f>
        <v>0</v>
      </c>
      <c r="AF3502" s="60" t="str">
        <f>IF(ISERROR(MATCH([3]!Quota_Std_2022_23[[#This Row], [Quota Type]],[3]Sheet1!$AO$2:$AO$12,0)),"0", "1")</f>
        <v>0</v>
      </c>
      <c r="AG3502" s="60" t="str">
        <f>IF(ISERROR(MATCH(#REF!,$BA$2:$BA$8,0)),"0", "1")</f>
        <v>0</v>
      </c>
      <c r="AH3502" s="60" t="str">
        <f>IF(ISERROR(MATCH(Passout2023[[#This Row], [Nationality Pakistani/ Foreign]],$D$3:$D$4,0)),"0", "1")</f>
        <v>0</v>
      </c>
    </row>
    <row r="3503">
      <c r="Y3503" s="60" t="str">
        <f>IF(ISERROR(MATCH(Passout2023[[#This Row], [Degree Duration (year)]],$M$3:$M$10,0)),"0", "1")</f>
        <v>0</v>
      </c>
      <c r="Z3503" s="60" t="str">
        <f>IF(ISERROR(MATCH(Passout2023[[#This Row], [Admission Type]],$F$3:$F$6,0)),"0", "1")</f>
        <v>0</v>
      </c>
      <c r="AA3503" s="60" t="str">
        <f>IF(ISERROR(MATCH(Passout2023[[#This Row], [Batch Start Year]],$L$3:$L$25,0)),"0", "1")</f>
        <v>0</v>
      </c>
      <c r="AB3503" s="60" t="str">
        <f>IF(ISERROR(MATCH(Passout2023[[#This Row], [Batch Start Semester]],$K$3:$K$6,0)),"0", "1")</f>
        <v>0</v>
      </c>
      <c r="AC3503" s="60" t="str">
        <f>IF(ISERROR(MATCH([3]!Quota_Std_2022_23[[#This Row], [SESSION_TYPE]],$AX$2:$AX$5,0)),"0", "1")</f>
        <v>0</v>
      </c>
      <c r="AD3503" s="60" t="str">
        <f>IF(ISERROR(MATCH(#REF!,#REF!,0)),"0", "1")</f>
        <v>0</v>
      </c>
      <c r="AE3503" s="60" t="str">
        <f>IF(ISERROR(MATCH([3]!Quota_Std_2022_23[[#This Row], [Gender]],$AN$2:$AN$4,0)),"0", "1")</f>
        <v>0</v>
      </c>
      <c r="AF3503" s="60" t="str">
        <f>IF(ISERROR(MATCH([3]!Quota_Std_2022_23[[#This Row], [Quota Type]],[3]Sheet1!$AO$2:$AO$12,0)),"0", "1")</f>
        <v>0</v>
      </c>
      <c r="AG3503" s="60" t="str">
        <f>IF(ISERROR(MATCH(#REF!,$BA$2:$BA$8,0)),"0", "1")</f>
        <v>0</v>
      </c>
      <c r="AH3503" s="60" t="str">
        <f>IF(ISERROR(MATCH(Passout2023[[#This Row], [Nationality Pakistani/ Foreign]],$D$3:$D$4,0)),"0", "1")</f>
        <v>0</v>
      </c>
    </row>
    <row r="3504">
      <c r="Y3504" s="60" t="str">
        <f>IF(ISERROR(MATCH(Passout2023[[#This Row], [Degree Duration (year)]],$M$3:$M$10,0)),"0", "1")</f>
        <v>0</v>
      </c>
      <c r="Z3504" s="60" t="str">
        <f>IF(ISERROR(MATCH(Passout2023[[#This Row], [Admission Type]],$F$3:$F$6,0)),"0", "1")</f>
        <v>0</v>
      </c>
      <c r="AA3504" s="60" t="str">
        <f>IF(ISERROR(MATCH(Passout2023[[#This Row], [Batch Start Year]],$L$3:$L$25,0)),"0", "1")</f>
        <v>0</v>
      </c>
      <c r="AB3504" s="60" t="str">
        <f>IF(ISERROR(MATCH(Passout2023[[#This Row], [Batch Start Semester]],$K$3:$K$6,0)),"0", "1")</f>
        <v>0</v>
      </c>
      <c r="AC3504" s="60" t="str">
        <f>IF(ISERROR(MATCH([3]!Quota_Std_2022_23[[#This Row], [SESSION_TYPE]],$AX$2:$AX$5,0)),"0", "1")</f>
        <v>0</v>
      </c>
      <c r="AD3504" s="60" t="str">
        <f>IF(ISERROR(MATCH(#REF!,#REF!,0)),"0", "1")</f>
        <v>0</v>
      </c>
      <c r="AE3504" s="60" t="str">
        <f>IF(ISERROR(MATCH([3]!Quota_Std_2022_23[[#This Row], [Gender]],$AN$2:$AN$4,0)),"0", "1")</f>
        <v>0</v>
      </c>
      <c r="AF3504" s="60" t="str">
        <f>IF(ISERROR(MATCH([3]!Quota_Std_2022_23[[#This Row], [Quota Type]],[3]Sheet1!$AO$2:$AO$12,0)),"0", "1")</f>
        <v>0</v>
      </c>
      <c r="AG3504" s="60" t="str">
        <f>IF(ISERROR(MATCH(#REF!,$BA$2:$BA$8,0)),"0", "1")</f>
        <v>0</v>
      </c>
      <c r="AH3504" s="60" t="str">
        <f>IF(ISERROR(MATCH(Passout2023[[#This Row], [Nationality Pakistani/ Foreign]],$D$3:$D$4,0)),"0", "1")</f>
        <v>0</v>
      </c>
    </row>
    <row r="3505">
      <c r="Y3505" s="60" t="str">
        <f>IF(ISERROR(MATCH(Passout2023[[#This Row], [Degree Duration (year)]],$M$3:$M$10,0)),"0", "1")</f>
        <v>0</v>
      </c>
      <c r="Z3505" s="60" t="str">
        <f>IF(ISERROR(MATCH(Passout2023[[#This Row], [Admission Type]],$F$3:$F$6,0)),"0", "1")</f>
        <v>0</v>
      </c>
      <c r="AA3505" s="60" t="str">
        <f>IF(ISERROR(MATCH(Passout2023[[#This Row], [Batch Start Year]],$L$3:$L$25,0)),"0", "1")</f>
        <v>0</v>
      </c>
      <c r="AB3505" s="60" t="str">
        <f>IF(ISERROR(MATCH(Passout2023[[#This Row], [Batch Start Semester]],$K$3:$K$6,0)),"0", "1")</f>
        <v>0</v>
      </c>
      <c r="AC3505" s="60" t="str">
        <f>IF(ISERROR(MATCH([3]!Quota_Std_2022_23[[#This Row], [SESSION_TYPE]],$AX$2:$AX$5,0)),"0", "1")</f>
        <v>0</v>
      </c>
      <c r="AD3505" s="60" t="str">
        <f>IF(ISERROR(MATCH(#REF!,#REF!,0)),"0", "1")</f>
        <v>0</v>
      </c>
      <c r="AE3505" s="60" t="str">
        <f>IF(ISERROR(MATCH([3]!Quota_Std_2022_23[[#This Row], [Gender]],$AN$2:$AN$4,0)),"0", "1")</f>
        <v>0</v>
      </c>
      <c r="AF3505" s="60" t="str">
        <f>IF(ISERROR(MATCH([3]!Quota_Std_2022_23[[#This Row], [Quota Type]],[3]Sheet1!$AO$2:$AO$12,0)),"0", "1")</f>
        <v>0</v>
      </c>
      <c r="AG3505" s="60" t="str">
        <f>IF(ISERROR(MATCH(#REF!,$BA$2:$BA$8,0)),"0", "1")</f>
        <v>0</v>
      </c>
      <c r="AH3505" s="60" t="str">
        <f>IF(ISERROR(MATCH(Passout2023[[#This Row], [Nationality Pakistani/ Foreign]],$D$3:$D$4,0)),"0", "1")</f>
        <v>0</v>
      </c>
    </row>
    <row r="3506">
      <c r="Y3506" s="60" t="str">
        <f>IF(ISERROR(MATCH(Passout2023[[#This Row], [Degree Duration (year)]],$M$3:$M$10,0)),"0", "1")</f>
        <v>0</v>
      </c>
      <c r="Z3506" s="60" t="str">
        <f>IF(ISERROR(MATCH(Passout2023[[#This Row], [Admission Type]],$F$3:$F$6,0)),"0", "1")</f>
        <v>0</v>
      </c>
      <c r="AA3506" s="60" t="str">
        <f>IF(ISERROR(MATCH(Passout2023[[#This Row], [Batch Start Year]],$L$3:$L$25,0)),"0", "1")</f>
        <v>0</v>
      </c>
      <c r="AB3506" s="60" t="str">
        <f>IF(ISERROR(MATCH(Passout2023[[#This Row], [Batch Start Semester]],$K$3:$K$6,0)),"0", "1")</f>
        <v>0</v>
      </c>
      <c r="AC3506" s="60" t="str">
        <f>IF(ISERROR(MATCH([3]!Quota_Std_2022_23[[#This Row], [SESSION_TYPE]],$AX$2:$AX$5,0)),"0", "1")</f>
        <v>0</v>
      </c>
      <c r="AD3506" s="60" t="str">
        <f>IF(ISERROR(MATCH(#REF!,#REF!,0)),"0", "1")</f>
        <v>0</v>
      </c>
      <c r="AE3506" s="60" t="str">
        <f>IF(ISERROR(MATCH([3]!Quota_Std_2022_23[[#This Row], [Gender]],$AN$2:$AN$4,0)),"0", "1")</f>
        <v>0</v>
      </c>
      <c r="AF3506" s="60" t="str">
        <f>IF(ISERROR(MATCH([3]!Quota_Std_2022_23[[#This Row], [Quota Type]],[3]Sheet1!$AO$2:$AO$12,0)),"0", "1")</f>
        <v>0</v>
      </c>
      <c r="AG3506" s="60" t="str">
        <f>IF(ISERROR(MATCH(#REF!,$BA$2:$BA$8,0)),"0", "1")</f>
        <v>0</v>
      </c>
      <c r="AH3506" s="60" t="str">
        <f>IF(ISERROR(MATCH(Passout2023[[#This Row], [Nationality Pakistani/ Foreign]],$D$3:$D$4,0)),"0", "1")</f>
        <v>0</v>
      </c>
    </row>
    <row r="3507">
      <c r="Y3507" s="60" t="str">
        <f>IF(ISERROR(MATCH(Passout2023[[#This Row], [Degree Duration (year)]],$M$3:$M$10,0)),"0", "1")</f>
        <v>0</v>
      </c>
      <c r="Z3507" s="60" t="str">
        <f>IF(ISERROR(MATCH(Passout2023[[#This Row], [Admission Type]],$F$3:$F$6,0)),"0", "1")</f>
        <v>0</v>
      </c>
      <c r="AA3507" s="60" t="str">
        <f>IF(ISERROR(MATCH(Passout2023[[#This Row], [Batch Start Year]],$L$3:$L$25,0)),"0", "1")</f>
        <v>0</v>
      </c>
      <c r="AB3507" s="60" t="str">
        <f>IF(ISERROR(MATCH(Passout2023[[#This Row], [Batch Start Semester]],$K$3:$K$6,0)),"0", "1")</f>
        <v>0</v>
      </c>
      <c r="AC3507" s="60" t="str">
        <f>IF(ISERROR(MATCH([3]!Quota_Std_2022_23[[#This Row], [SESSION_TYPE]],$AX$2:$AX$5,0)),"0", "1")</f>
        <v>0</v>
      </c>
      <c r="AD3507" s="60" t="str">
        <f>IF(ISERROR(MATCH(#REF!,#REF!,0)),"0", "1")</f>
        <v>0</v>
      </c>
      <c r="AE3507" s="60" t="str">
        <f>IF(ISERROR(MATCH([3]!Quota_Std_2022_23[[#This Row], [Gender]],$AN$2:$AN$4,0)),"0", "1")</f>
        <v>0</v>
      </c>
      <c r="AF3507" s="60" t="str">
        <f>IF(ISERROR(MATCH([3]!Quota_Std_2022_23[[#This Row], [Quota Type]],[3]Sheet1!$AO$2:$AO$12,0)),"0", "1")</f>
        <v>0</v>
      </c>
      <c r="AG3507" s="60" t="str">
        <f>IF(ISERROR(MATCH(#REF!,$BA$2:$BA$8,0)),"0", "1")</f>
        <v>0</v>
      </c>
      <c r="AH3507" s="60" t="str">
        <f>IF(ISERROR(MATCH(Passout2023[[#This Row], [Nationality Pakistani/ Foreign]],$D$3:$D$4,0)),"0", "1")</f>
        <v>0</v>
      </c>
    </row>
    <row r="3508">
      <c r="Y3508" s="60" t="str">
        <f>IF(ISERROR(MATCH(Passout2023[[#This Row], [Degree Duration (year)]],$M$3:$M$10,0)),"0", "1")</f>
        <v>0</v>
      </c>
      <c r="Z3508" s="60" t="str">
        <f>IF(ISERROR(MATCH(Passout2023[[#This Row], [Admission Type]],$F$3:$F$6,0)),"0", "1")</f>
        <v>0</v>
      </c>
      <c r="AA3508" s="60" t="str">
        <f>IF(ISERROR(MATCH(Passout2023[[#This Row], [Batch Start Year]],$L$3:$L$25,0)),"0", "1")</f>
        <v>0</v>
      </c>
      <c r="AB3508" s="60" t="str">
        <f>IF(ISERROR(MATCH(Passout2023[[#This Row], [Batch Start Semester]],$K$3:$K$6,0)),"0", "1")</f>
        <v>0</v>
      </c>
      <c r="AC3508" s="60" t="str">
        <f>IF(ISERROR(MATCH([3]!Quota_Std_2022_23[[#This Row], [SESSION_TYPE]],$AX$2:$AX$5,0)),"0", "1")</f>
        <v>0</v>
      </c>
      <c r="AD3508" s="60" t="str">
        <f>IF(ISERROR(MATCH(#REF!,#REF!,0)),"0", "1")</f>
        <v>0</v>
      </c>
      <c r="AE3508" s="60" t="str">
        <f>IF(ISERROR(MATCH([3]!Quota_Std_2022_23[[#This Row], [Gender]],$AN$2:$AN$4,0)),"0", "1")</f>
        <v>0</v>
      </c>
      <c r="AF3508" s="60" t="str">
        <f>IF(ISERROR(MATCH([3]!Quota_Std_2022_23[[#This Row], [Quota Type]],[3]Sheet1!$AO$2:$AO$12,0)),"0", "1")</f>
        <v>0</v>
      </c>
      <c r="AG3508" s="60" t="str">
        <f>IF(ISERROR(MATCH(#REF!,$BA$2:$BA$8,0)),"0", "1")</f>
        <v>0</v>
      </c>
      <c r="AH3508" s="60" t="str">
        <f>IF(ISERROR(MATCH(Passout2023[[#This Row], [Nationality Pakistani/ Foreign]],$D$3:$D$4,0)),"0", "1")</f>
        <v>0</v>
      </c>
    </row>
    <row r="3509">
      <c r="Y3509" s="60" t="str">
        <f>IF(ISERROR(MATCH(Passout2023[[#This Row], [Degree Duration (year)]],$M$3:$M$10,0)),"0", "1")</f>
        <v>0</v>
      </c>
      <c r="Z3509" s="60" t="str">
        <f>IF(ISERROR(MATCH(Passout2023[[#This Row], [Admission Type]],$F$3:$F$6,0)),"0", "1")</f>
        <v>0</v>
      </c>
      <c r="AA3509" s="60" t="str">
        <f>IF(ISERROR(MATCH(Passout2023[[#This Row], [Batch Start Year]],$L$3:$L$25,0)),"0", "1")</f>
        <v>0</v>
      </c>
      <c r="AB3509" s="60" t="str">
        <f>IF(ISERROR(MATCH(Passout2023[[#This Row], [Batch Start Semester]],$K$3:$K$6,0)),"0", "1")</f>
        <v>0</v>
      </c>
      <c r="AC3509" s="60" t="str">
        <f>IF(ISERROR(MATCH([3]!Quota_Std_2022_23[[#This Row], [SESSION_TYPE]],$AX$2:$AX$5,0)),"0", "1")</f>
        <v>0</v>
      </c>
      <c r="AD3509" s="60" t="str">
        <f>IF(ISERROR(MATCH(#REF!,#REF!,0)),"0", "1")</f>
        <v>0</v>
      </c>
      <c r="AE3509" s="60" t="str">
        <f>IF(ISERROR(MATCH([3]!Quota_Std_2022_23[[#This Row], [Gender]],$AN$2:$AN$4,0)),"0", "1")</f>
        <v>0</v>
      </c>
      <c r="AF3509" s="60" t="str">
        <f>IF(ISERROR(MATCH([3]!Quota_Std_2022_23[[#This Row], [Quota Type]],[3]Sheet1!$AO$2:$AO$12,0)),"0", "1")</f>
        <v>0</v>
      </c>
      <c r="AG3509" s="60" t="str">
        <f>IF(ISERROR(MATCH(#REF!,$BA$2:$BA$8,0)),"0", "1")</f>
        <v>0</v>
      </c>
      <c r="AH3509" s="60" t="str">
        <f>IF(ISERROR(MATCH(Passout2023[[#This Row], [Nationality Pakistani/ Foreign]],$D$3:$D$4,0)),"0", "1")</f>
        <v>0</v>
      </c>
    </row>
    <row r="3510">
      <c r="Y3510" s="60" t="str">
        <f>IF(ISERROR(MATCH(Passout2023[[#This Row], [Degree Duration (year)]],$M$3:$M$10,0)),"0", "1")</f>
        <v>0</v>
      </c>
      <c r="Z3510" s="60" t="str">
        <f>IF(ISERROR(MATCH(Passout2023[[#This Row], [Admission Type]],$F$3:$F$6,0)),"0", "1")</f>
        <v>0</v>
      </c>
      <c r="AA3510" s="60" t="str">
        <f>IF(ISERROR(MATCH(Passout2023[[#This Row], [Batch Start Year]],$L$3:$L$25,0)),"0", "1")</f>
        <v>0</v>
      </c>
      <c r="AB3510" s="60" t="str">
        <f>IF(ISERROR(MATCH(Passout2023[[#This Row], [Batch Start Semester]],$K$3:$K$6,0)),"0", "1")</f>
        <v>0</v>
      </c>
      <c r="AC3510" s="60" t="str">
        <f>IF(ISERROR(MATCH([3]!Quota_Std_2022_23[[#This Row], [SESSION_TYPE]],$AX$2:$AX$5,0)),"0", "1")</f>
        <v>0</v>
      </c>
      <c r="AD3510" s="60" t="str">
        <f>IF(ISERROR(MATCH(#REF!,#REF!,0)),"0", "1")</f>
        <v>0</v>
      </c>
      <c r="AE3510" s="60" t="str">
        <f>IF(ISERROR(MATCH([3]!Quota_Std_2022_23[[#This Row], [Gender]],$AN$2:$AN$4,0)),"0", "1")</f>
        <v>0</v>
      </c>
      <c r="AF3510" s="60" t="str">
        <f>IF(ISERROR(MATCH([3]!Quota_Std_2022_23[[#This Row], [Quota Type]],[3]Sheet1!$AO$2:$AO$12,0)),"0", "1")</f>
        <v>0</v>
      </c>
      <c r="AG3510" s="60" t="str">
        <f>IF(ISERROR(MATCH(#REF!,$BA$2:$BA$8,0)),"0", "1")</f>
        <v>0</v>
      </c>
      <c r="AH3510" s="60" t="str">
        <f>IF(ISERROR(MATCH(Passout2023[[#This Row], [Nationality Pakistani/ Foreign]],$D$3:$D$4,0)),"0", "1")</f>
        <v>0</v>
      </c>
    </row>
    <row r="3511">
      <c r="Y3511" s="60" t="str">
        <f>IF(ISERROR(MATCH(Passout2023[[#This Row], [Degree Duration (year)]],$M$3:$M$10,0)),"0", "1")</f>
        <v>0</v>
      </c>
      <c r="Z3511" s="60" t="str">
        <f>IF(ISERROR(MATCH(Passout2023[[#This Row], [Admission Type]],$F$3:$F$6,0)),"0", "1")</f>
        <v>0</v>
      </c>
      <c r="AA3511" s="60" t="str">
        <f>IF(ISERROR(MATCH(Passout2023[[#This Row], [Batch Start Year]],$L$3:$L$25,0)),"0", "1")</f>
        <v>0</v>
      </c>
      <c r="AB3511" s="60" t="str">
        <f>IF(ISERROR(MATCH(Passout2023[[#This Row], [Batch Start Semester]],$K$3:$K$6,0)),"0", "1")</f>
        <v>0</v>
      </c>
      <c r="AC3511" s="60" t="str">
        <f>IF(ISERROR(MATCH([3]!Quota_Std_2022_23[[#This Row], [SESSION_TYPE]],$AX$2:$AX$5,0)),"0", "1")</f>
        <v>0</v>
      </c>
      <c r="AD3511" s="60" t="str">
        <f>IF(ISERROR(MATCH(#REF!,#REF!,0)),"0", "1")</f>
        <v>0</v>
      </c>
      <c r="AE3511" s="60" t="str">
        <f>IF(ISERROR(MATCH([3]!Quota_Std_2022_23[[#This Row], [Gender]],$AN$2:$AN$4,0)),"0", "1")</f>
        <v>0</v>
      </c>
      <c r="AF3511" s="60" t="str">
        <f>IF(ISERROR(MATCH([3]!Quota_Std_2022_23[[#This Row], [Quota Type]],[3]Sheet1!$AO$2:$AO$12,0)),"0", "1")</f>
        <v>0</v>
      </c>
      <c r="AG3511" s="60" t="str">
        <f>IF(ISERROR(MATCH(#REF!,$BA$2:$BA$8,0)),"0", "1")</f>
        <v>0</v>
      </c>
      <c r="AH3511" s="60" t="str">
        <f>IF(ISERROR(MATCH(Passout2023[[#This Row], [Nationality Pakistani/ Foreign]],$D$3:$D$4,0)),"0", "1")</f>
        <v>0</v>
      </c>
    </row>
    <row r="3512">
      <c r="Y3512" s="60" t="str">
        <f>IF(ISERROR(MATCH(Passout2023[[#This Row], [Degree Duration (year)]],$M$3:$M$10,0)),"0", "1")</f>
        <v>0</v>
      </c>
      <c r="Z3512" s="60" t="str">
        <f>IF(ISERROR(MATCH(Passout2023[[#This Row], [Admission Type]],$F$3:$F$6,0)),"0", "1")</f>
        <v>0</v>
      </c>
      <c r="AA3512" s="60" t="str">
        <f>IF(ISERROR(MATCH(Passout2023[[#This Row], [Batch Start Year]],$L$3:$L$25,0)),"0", "1")</f>
        <v>0</v>
      </c>
      <c r="AB3512" s="60" t="str">
        <f>IF(ISERROR(MATCH(Passout2023[[#This Row], [Batch Start Semester]],$K$3:$K$6,0)),"0", "1")</f>
        <v>0</v>
      </c>
      <c r="AC3512" s="60" t="str">
        <f>IF(ISERROR(MATCH([3]!Quota_Std_2022_23[[#This Row], [SESSION_TYPE]],$AX$2:$AX$5,0)),"0", "1")</f>
        <v>0</v>
      </c>
      <c r="AD3512" s="60" t="str">
        <f>IF(ISERROR(MATCH(#REF!,#REF!,0)),"0", "1")</f>
        <v>0</v>
      </c>
      <c r="AE3512" s="60" t="str">
        <f>IF(ISERROR(MATCH([3]!Quota_Std_2022_23[[#This Row], [Gender]],$AN$2:$AN$4,0)),"0", "1")</f>
        <v>0</v>
      </c>
      <c r="AF3512" s="60" t="str">
        <f>IF(ISERROR(MATCH([3]!Quota_Std_2022_23[[#This Row], [Quota Type]],[3]Sheet1!$AO$2:$AO$12,0)),"0", "1")</f>
        <v>0</v>
      </c>
      <c r="AG3512" s="60" t="str">
        <f>IF(ISERROR(MATCH(#REF!,$BA$2:$BA$8,0)),"0", "1")</f>
        <v>0</v>
      </c>
      <c r="AH3512" s="60" t="str">
        <f>IF(ISERROR(MATCH(Passout2023[[#This Row], [Nationality Pakistani/ Foreign]],$D$3:$D$4,0)),"0", "1")</f>
        <v>0</v>
      </c>
    </row>
    <row r="3513">
      <c r="Y3513" s="60" t="str">
        <f>IF(ISERROR(MATCH(Passout2023[[#This Row], [Degree Duration (year)]],$M$3:$M$10,0)),"0", "1")</f>
        <v>0</v>
      </c>
      <c r="Z3513" s="60" t="str">
        <f>IF(ISERROR(MATCH(Passout2023[[#This Row], [Admission Type]],$F$3:$F$6,0)),"0", "1")</f>
        <v>0</v>
      </c>
      <c r="AA3513" s="60" t="str">
        <f>IF(ISERROR(MATCH(Passout2023[[#This Row], [Batch Start Year]],$L$3:$L$25,0)),"0", "1")</f>
        <v>0</v>
      </c>
      <c r="AB3513" s="60" t="str">
        <f>IF(ISERROR(MATCH(Passout2023[[#This Row], [Batch Start Semester]],$K$3:$K$6,0)),"0", "1")</f>
        <v>0</v>
      </c>
      <c r="AC3513" s="60" t="str">
        <f>IF(ISERROR(MATCH([3]!Quota_Std_2022_23[[#This Row], [SESSION_TYPE]],$AX$2:$AX$5,0)),"0", "1")</f>
        <v>0</v>
      </c>
      <c r="AD3513" s="60" t="str">
        <f>IF(ISERROR(MATCH(#REF!,#REF!,0)),"0", "1")</f>
        <v>0</v>
      </c>
      <c r="AE3513" s="60" t="str">
        <f>IF(ISERROR(MATCH([3]!Quota_Std_2022_23[[#This Row], [Gender]],$AN$2:$AN$4,0)),"0", "1")</f>
        <v>0</v>
      </c>
      <c r="AF3513" s="60" t="str">
        <f>IF(ISERROR(MATCH([3]!Quota_Std_2022_23[[#This Row], [Quota Type]],[3]Sheet1!$AO$2:$AO$12,0)),"0", "1")</f>
        <v>0</v>
      </c>
      <c r="AG3513" s="60" t="str">
        <f>IF(ISERROR(MATCH(#REF!,$BA$2:$BA$8,0)),"0", "1")</f>
        <v>0</v>
      </c>
      <c r="AH3513" s="60" t="str">
        <f>IF(ISERROR(MATCH(Passout2023[[#This Row], [Nationality Pakistani/ Foreign]],$D$3:$D$4,0)),"0", "1")</f>
        <v>0</v>
      </c>
    </row>
    <row r="3514">
      <c r="Y3514" s="60" t="str">
        <f>IF(ISERROR(MATCH(Passout2023[[#This Row], [Degree Duration (year)]],$M$3:$M$10,0)),"0", "1")</f>
        <v>0</v>
      </c>
      <c r="Z3514" s="60" t="str">
        <f>IF(ISERROR(MATCH(Passout2023[[#This Row], [Admission Type]],$F$3:$F$6,0)),"0", "1")</f>
        <v>0</v>
      </c>
      <c r="AA3514" s="60" t="str">
        <f>IF(ISERROR(MATCH(Passout2023[[#This Row], [Batch Start Year]],$L$3:$L$25,0)),"0", "1")</f>
        <v>0</v>
      </c>
      <c r="AB3514" s="60" t="str">
        <f>IF(ISERROR(MATCH(Passout2023[[#This Row], [Batch Start Semester]],$K$3:$K$6,0)),"0", "1")</f>
        <v>0</v>
      </c>
      <c r="AC3514" s="60" t="str">
        <f>IF(ISERROR(MATCH([3]!Quota_Std_2022_23[[#This Row], [SESSION_TYPE]],$AX$2:$AX$5,0)),"0", "1")</f>
        <v>0</v>
      </c>
      <c r="AD3514" s="60" t="str">
        <f>IF(ISERROR(MATCH(#REF!,#REF!,0)),"0", "1")</f>
        <v>0</v>
      </c>
      <c r="AE3514" s="60" t="str">
        <f>IF(ISERROR(MATCH([3]!Quota_Std_2022_23[[#This Row], [Gender]],$AN$2:$AN$4,0)),"0", "1")</f>
        <v>0</v>
      </c>
      <c r="AF3514" s="60" t="str">
        <f>IF(ISERROR(MATCH([3]!Quota_Std_2022_23[[#This Row], [Quota Type]],[3]Sheet1!$AO$2:$AO$12,0)),"0", "1")</f>
        <v>0</v>
      </c>
      <c r="AG3514" s="60" t="str">
        <f>IF(ISERROR(MATCH(#REF!,$BA$2:$BA$8,0)),"0", "1")</f>
        <v>0</v>
      </c>
      <c r="AH3514" s="60" t="str">
        <f>IF(ISERROR(MATCH(Passout2023[[#This Row], [Nationality Pakistani/ Foreign]],$D$3:$D$4,0)),"0", "1")</f>
        <v>0</v>
      </c>
    </row>
    <row r="3515">
      <c r="Y3515" s="60" t="str">
        <f>IF(ISERROR(MATCH(Passout2023[[#This Row], [Degree Duration (year)]],$M$3:$M$10,0)),"0", "1")</f>
        <v>0</v>
      </c>
      <c r="Z3515" s="60" t="str">
        <f>IF(ISERROR(MATCH(Passout2023[[#This Row], [Admission Type]],$F$3:$F$6,0)),"0", "1")</f>
        <v>0</v>
      </c>
      <c r="AA3515" s="60" t="str">
        <f>IF(ISERROR(MATCH(Passout2023[[#This Row], [Batch Start Year]],$L$3:$L$25,0)),"0", "1")</f>
        <v>0</v>
      </c>
      <c r="AB3515" s="60" t="str">
        <f>IF(ISERROR(MATCH(Passout2023[[#This Row], [Batch Start Semester]],$K$3:$K$6,0)),"0", "1")</f>
        <v>0</v>
      </c>
      <c r="AC3515" s="60" t="str">
        <f>IF(ISERROR(MATCH([3]!Quota_Std_2022_23[[#This Row], [SESSION_TYPE]],$AX$2:$AX$5,0)),"0", "1")</f>
        <v>0</v>
      </c>
      <c r="AD3515" s="60" t="str">
        <f>IF(ISERROR(MATCH(#REF!,#REF!,0)),"0", "1")</f>
        <v>0</v>
      </c>
      <c r="AE3515" s="60" t="str">
        <f>IF(ISERROR(MATCH([3]!Quota_Std_2022_23[[#This Row], [Gender]],$AN$2:$AN$4,0)),"0", "1")</f>
        <v>0</v>
      </c>
      <c r="AF3515" s="60" t="str">
        <f>IF(ISERROR(MATCH([3]!Quota_Std_2022_23[[#This Row], [Quota Type]],[3]Sheet1!$AO$2:$AO$12,0)),"0", "1")</f>
        <v>0</v>
      </c>
      <c r="AG3515" s="60" t="str">
        <f>IF(ISERROR(MATCH(#REF!,$BA$2:$BA$8,0)),"0", "1")</f>
        <v>0</v>
      </c>
      <c r="AH3515" s="60" t="str">
        <f>IF(ISERROR(MATCH(Passout2023[[#This Row], [Nationality Pakistani/ Foreign]],$D$3:$D$4,0)),"0", "1")</f>
        <v>0</v>
      </c>
    </row>
    <row r="3516">
      <c r="Y3516" s="60" t="str">
        <f>IF(ISERROR(MATCH(Passout2023[[#This Row], [Degree Duration (year)]],$M$3:$M$10,0)),"0", "1")</f>
        <v>0</v>
      </c>
      <c r="Z3516" s="60" t="str">
        <f>IF(ISERROR(MATCH(Passout2023[[#This Row], [Admission Type]],$F$3:$F$6,0)),"0", "1")</f>
        <v>0</v>
      </c>
      <c r="AA3516" s="60" t="str">
        <f>IF(ISERROR(MATCH(Passout2023[[#This Row], [Batch Start Year]],$L$3:$L$25,0)),"0", "1")</f>
        <v>0</v>
      </c>
      <c r="AB3516" s="60" t="str">
        <f>IF(ISERROR(MATCH(Passout2023[[#This Row], [Batch Start Semester]],$K$3:$K$6,0)),"0", "1")</f>
        <v>0</v>
      </c>
      <c r="AC3516" s="60" t="str">
        <f>IF(ISERROR(MATCH([3]!Quota_Std_2022_23[[#This Row], [SESSION_TYPE]],$AX$2:$AX$5,0)),"0", "1")</f>
        <v>0</v>
      </c>
      <c r="AD3516" s="60" t="str">
        <f>IF(ISERROR(MATCH(#REF!,#REF!,0)),"0", "1")</f>
        <v>0</v>
      </c>
      <c r="AE3516" s="60" t="str">
        <f>IF(ISERROR(MATCH([3]!Quota_Std_2022_23[[#This Row], [Gender]],$AN$2:$AN$4,0)),"0", "1")</f>
        <v>0</v>
      </c>
      <c r="AF3516" s="60" t="str">
        <f>IF(ISERROR(MATCH([3]!Quota_Std_2022_23[[#This Row], [Quota Type]],[3]Sheet1!$AO$2:$AO$12,0)),"0", "1")</f>
        <v>0</v>
      </c>
      <c r="AG3516" s="60" t="str">
        <f>IF(ISERROR(MATCH(#REF!,$BA$2:$BA$8,0)),"0", "1")</f>
        <v>0</v>
      </c>
      <c r="AH3516" s="60" t="str">
        <f>IF(ISERROR(MATCH(Passout2023[[#This Row], [Nationality Pakistani/ Foreign]],$D$3:$D$4,0)),"0", "1")</f>
        <v>0</v>
      </c>
    </row>
    <row r="3517">
      <c r="Y3517" s="60" t="str">
        <f>IF(ISERROR(MATCH(Passout2023[[#This Row], [Degree Duration (year)]],$M$3:$M$10,0)),"0", "1")</f>
        <v>0</v>
      </c>
      <c r="Z3517" s="60" t="str">
        <f>IF(ISERROR(MATCH(Passout2023[[#This Row], [Admission Type]],$F$3:$F$6,0)),"0", "1")</f>
        <v>0</v>
      </c>
      <c r="AA3517" s="60" t="str">
        <f>IF(ISERROR(MATCH(Passout2023[[#This Row], [Batch Start Year]],$L$3:$L$25,0)),"0", "1")</f>
        <v>0</v>
      </c>
      <c r="AB3517" s="60" t="str">
        <f>IF(ISERROR(MATCH(Passout2023[[#This Row], [Batch Start Semester]],$K$3:$K$6,0)),"0", "1")</f>
        <v>0</v>
      </c>
      <c r="AC3517" s="60" t="str">
        <f>IF(ISERROR(MATCH([3]!Quota_Std_2022_23[[#This Row], [SESSION_TYPE]],$AX$2:$AX$5,0)),"0", "1")</f>
        <v>0</v>
      </c>
      <c r="AD3517" s="60" t="str">
        <f>IF(ISERROR(MATCH(#REF!,#REF!,0)),"0", "1")</f>
        <v>0</v>
      </c>
      <c r="AE3517" s="60" t="str">
        <f>IF(ISERROR(MATCH([3]!Quota_Std_2022_23[[#This Row], [Gender]],$AN$2:$AN$4,0)),"0", "1")</f>
        <v>0</v>
      </c>
      <c r="AF3517" s="60" t="str">
        <f>IF(ISERROR(MATCH([3]!Quota_Std_2022_23[[#This Row], [Quota Type]],[3]Sheet1!$AO$2:$AO$12,0)),"0", "1")</f>
        <v>0</v>
      </c>
      <c r="AG3517" s="60" t="str">
        <f>IF(ISERROR(MATCH(#REF!,$BA$2:$BA$8,0)),"0", "1")</f>
        <v>0</v>
      </c>
      <c r="AH3517" s="60" t="str">
        <f>IF(ISERROR(MATCH(Passout2023[[#This Row], [Nationality Pakistani/ Foreign]],$D$3:$D$4,0)),"0", "1")</f>
        <v>0</v>
      </c>
    </row>
    <row r="3518">
      <c r="Y3518" s="60" t="str">
        <f>IF(ISERROR(MATCH(Passout2023[[#This Row], [Degree Duration (year)]],$M$3:$M$10,0)),"0", "1")</f>
        <v>0</v>
      </c>
      <c r="Z3518" s="60" t="str">
        <f>IF(ISERROR(MATCH(Passout2023[[#This Row], [Admission Type]],$F$3:$F$6,0)),"0", "1")</f>
        <v>0</v>
      </c>
      <c r="AA3518" s="60" t="str">
        <f>IF(ISERROR(MATCH(Passout2023[[#This Row], [Batch Start Year]],$L$3:$L$25,0)),"0", "1")</f>
        <v>0</v>
      </c>
      <c r="AB3518" s="60" t="str">
        <f>IF(ISERROR(MATCH(Passout2023[[#This Row], [Batch Start Semester]],$K$3:$K$6,0)),"0", "1")</f>
        <v>0</v>
      </c>
      <c r="AC3518" s="60" t="str">
        <f>IF(ISERROR(MATCH([3]!Quota_Std_2022_23[[#This Row], [SESSION_TYPE]],$AX$2:$AX$5,0)),"0", "1")</f>
        <v>0</v>
      </c>
      <c r="AD3518" s="60" t="str">
        <f>IF(ISERROR(MATCH(#REF!,#REF!,0)),"0", "1")</f>
        <v>0</v>
      </c>
      <c r="AE3518" s="60" t="str">
        <f>IF(ISERROR(MATCH([3]!Quota_Std_2022_23[[#This Row], [Gender]],$AN$2:$AN$4,0)),"0", "1")</f>
        <v>0</v>
      </c>
      <c r="AF3518" s="60" t="str">
        <f>IF(ISERROR(MATCH([3]!Quota_Std_2022_23[[#This Row], [Quota Type]],[3]Sheet1!$AO$2:$AO$12,0)),"0", "1")</f>
        <v>0</v>
      </c>
      <c r="AG3518" s="60" t="str">
        <f>IF(ISERROR(MATCH(#REF!,$BA$2:$BA$8,0)),"0", "1")</f>
        <v>0</v>
      </c>
      <c r="AH3518" s="60" t="str">
        <f>IF(ISERROR(MATCH(Passout2023[[#This Row], [Nationality Pakistani/ Foreign]],$D$3:$D$4,0)),"0", "1")</f>
        <v>0</v>
      </c>
    </row>
    <row r="3519">
      <c r="Y3519" s="60" t="str">
        <f>IF(ISERROR(MATCH(Passout2023[[#This Row], [Degree Duration (year)]],$M$3:$M$10,0)),"0", "1")</f>
        <v>0</v>
      </c>
      <c r="Z3519" s="60" t="str">
        <f>IF(ISERROR(MATCH(Passout2023[[#This Row], [Admission Type]],$F$3:$F$6,0)),"0", "1")</f>
        <v>0</v>
      </c>
      <c r="AA3519" s="60" t="str">
        <f>IF(ISERROR(MATCH(Passout2023[[#This Row], [Batch Start Year]],$L$3:$L$25,0)),"0", "1")</f>
        <v>0</v>
      </c>
      <c r="AB3519" s="60" t="str">
        <f>IF(ISERROR(MATCH(Passout2023[[#This Row], [Batch Start Semester]],$K$3:$K$6,0)),"0", "1")</f>
        <v>0</v>
      </c>
      <c r="AC3519" s="60" t="str">
        <f>IF(ISERROR(MATCH([3]!Quota_Std_2022_23[[#This Row], [SESSION_TYPE]],$AX$2:$AX$5,0)),"0", "1")</f>
        <v>0</v>
      </c>
      <c r="AD3519" s="60" t="str">
        <f>IF(ISERROR(MATCH(#REF!,#REF!,0)),"0", "1")</f>
        <v>0</v>
      </c>
      <c r="AE3519" s="60" t="str">
        <f>IF(ISERROR(MATCH([3]!Quota_Std_2022_23[[#This Row], [Gender]],$AN$2:$AN$4,0)),"0", "1")</f>
        <v>0</v>
      </c>
      <c r="AF3519" s="60" t="str">
        <f>IF(ISERROR(MATCH([3]!Quota_Std_2022_23[[#This Row], [Quota Type]],[3]Sheet1!$AO$2:$AO$12,0)),"0", "1")</f>
        <v>0</v>
      </c>
      <c r="AG3519" s="60" t="str">
        <f>IF(ISERROR(MATCH(#REF!,$BA$2:$BA$8,0)),"0", "1")</f>
        <v>0</v>
      </c>
      <c r="AH3519" s="60" t="str">
        <f>IF(ISERROR(MATCH(Passout2023[[#This Row], [Nationality Pakistani/ Foreign]],$D$3:$D$4,0)),"0", "1")</f>
        <v>0</v>
      </c>
    </row>
    <row r="3520">
      <c r="Y3520" s="60" t="str">
        <f>IF(ISERROR(MATCH(Passout2023[[#This Row], [Degree Duration (year)]],$M$3:$M$10,0)),"0", "1")</f>
        <v>0</v>
      </c>
      <c r="Z3520" s="60" t="str">
        <f>IF(ISERROR(MATCH(Passout2023[[#This Row], [Admission Type]],$F$3:$F$6,0)),"0", "1")</f>
        <v>0</v>
      </c>
      <c r="AA3520" s="60" t="str">
        <f>IF(ISERROR(MATCH(Passout2023[[#This Row], [Batch Start Year]],$L$3:$L$25,0)),"0", "1")</f>
        <v>0</v>
      </c>
      <c r="AB3520" s="60" t="str">
        <f>IF(ISERROR(MATCH(Passout2023[[#This Row], [Batch Start Semester]],$K$3:$K$6,0)),"0", "1")</f>
        <v>0</v>
      </c>
      <c r="AC3520" s="60" t="str">
        <f>IF(ISERROR(MATCH([3]!Quota_Std_2022_23[[#This Row], [SESSION_TYPE]],$AX$2:$AX$5,0)),"0", "1")</f>
        <v>0</v>
      </c>
      <c r="AD3520" s="60" t="str">
        <f>IF(ISERROR(MATCH(#REF!,#REF!,0)),"0", "1")</f>
        <v>0</v>
      </c>
      <c r="AE3520" s="60" t="str">
        <f>IF(ISERROR(MATCH([3]!Quota_Std_2022_23[[#This Row], [Gender]],$AN$2:$AN$4,0)),"0", "1")</f>
        <v>0</v>
      </c>
      <c r="AF3520" s="60" t="str">
        <f>IF(ISERROR(MATCH([3]!Quota_Std_2022_23[[#This Row], [Quota Type]],[3]Sheet1!$AO$2:$AO$12,0)),"0", "1")</f>
        <v>0</v>
      </c>
      <c r="AG3520" s="60" t="str">
        <f>IF(ISERROR(MATCH(#REF!,$BA$2:$BA$8,0)),"0", "1")</f>
        <v>0</v>
      </c>
      <c r="AH3520" s="60" t="str">
        <f>IF(ISERROR(MATCH(Passout2023[[#This Row], [Nationality Pakistani/ Foreign]],$D$3:$D$4,0)),"0", "1")</f>
        <v>0</v>
      </c>
    </row>
    <row r="3521">
      <c r="Y3521" s="60" t="str">
        <f>IF(ISERROR(MATCH(Passout2023[[#This Row], [Degree Duration (year)]],$M$3:$M$10,0)),"0", "1")</f>
        <v>0</v>
      </c>
      <c r="Z3521" s="60" t="str">
        <f>IF(ISERROR(MATCH(Passout2023[[#This Row], [Admission Type]],$F$3:$F$6,0)),"0", "1")</f>
        <v>0</v>
      </c>
      <c r="AA3521" s="60" t="str">
        <f>IF(ISERROR(MATCH(Passout2023[[#This Row], [Batch Start Year]],$L$3:$L$25,0)),"0", "1")</f>
        <v>0</v>
      </c>
      <c r="AB3521" s="60" t="str">
        <f>IF(ISERROR(MATCH(Passout2023[[#This Row], [Batch Start Semester]],$K$3:$K$6,0)),"0", "1")</f>
        <v>0</v>
      </c>
      <c r="AC3521" s="60" t="str">
        <f>IF(ISERROR(MATCH([3]!Quota_Std_2022_23[[#This Row], [SESSION_TYPE]],$AX$2:$AX$5,0)),"0", "1")</f>
        <v>0</v>
      </c>
      <c r="AD3521" s="60" t="str">
        <f>IF(ISERROR(MATCH(#REF!,#REF!,0)),"0", "1")</f>
        <v>0</v>
      </c>
      <c r="AE3521" s="60" t="str">
        <f>IF(ISERROR(MATCH([3]!Quota_Std_2022_23[[#This Row], [Gender]],$AN$2:$AN$4,0)),"0", "1")</f>
        <v>0</v>
      </c>
      <c r="AF3521" s="60" t="str">
        <f>IF(ISERROR(MATCH([3]!Quota_Std_2022_23[[#This Row], [Quota Type]],[3]Sheet1!$AO$2:$AO$12,0)),"0", "1")</f>
        <v>0</v>
      </c>
      <c r="AG3521" s="60" t="str">
        <f>IF(ISERROR(MATCH(#REF!,$BA$2:$BA$8,0)),"0", "1")</f>
        <v>0</v>
      </c>
      <c r="AH3521" s="60" t="str">
        <f>IF(ISERROR(MATCH(Passout2023[[#This Row], [Nationality Pakistani/ Foreign]],$D$3:$D$4,0)),"0", "1")</f>
        <v>0</v>
      </c>
    </row>
    <row r="3522">
      <c r="Y3522" s="60" t="str">
        <f>IF(ISERROR(MATCH(Passout2023[[#This Row], [Degree Duration (year)]],$M$3:$M$10,0)),"0", "1")</f>
        <v>0</v>
      </c>
      <c r="Z3522" s="60" t="str">
        <f>IF(ISERROR(MATCH(Passout2023[[#This Row], [Admission Type]],$F$3:$F$6,0)),"0", "1")</f>
        <v>0</v>
      </c>
      <c r="AA3522" s="60" t="str">
        <f>IF(ISERROR(MATCH(Passout2023[[#This Row], [Batch Start Year]],$L$3:$L$25,0)),"0", "1")</f>
        <v>0</v>
      </c>
      <c r="AB3522" s="60" t="str">
        <f>IF(ISERROR(MATCH(Passout2023[[#This Row], [Batch Start Semester]],$K$3:$K$6,0)),"0", "1")</f>
        <v>0</v>
      </c>
      <c r="AC3522" s="60" t="str">
        <f>IF(ISERROR(MATCH([3]!Quota_Std_2022_23[[#This Row], [SESSION_TYPE]],$AX$2:$AX$5,0)),"0", "1")</f>
        <v>0</v>
      </c>
      <c r="AD3522" s="60" t="str">
        <f>IF(ISERROR(MATCH(#REF!,#REF!,0)),"0", "1")</f>
        <v>0</v>
      </c>
      <c r="AE3522" s="60" t="str">
        <f>IF(ISERROR(MATCH([3]!Quota_Std_2022_23[[#This Row], [Gender]],$AN$2:$AN$4,0)),"0", "1")</f>
        <v>0</v>
      </c>
      <c r="AF3522" s="60" t="str">
        <f>IF(ISERROR(MATCH([3]!Quota_Std_2022_23[[#This Row], [Quota Type]],[3]Sheet1!$AO$2:$AO$12,0)),"0", "1")</f>
        <v>0</v>
      </c>
      <c r="AG3522" s="60" t="str">
        <f>IF(ISERROR(MATCH(#REF!,$BA$2:$BA$8,0)),"0", "1")</f>
        <v>0</v>
      </c>
      <c r="AH3522" s="60" t="str">
        <f>IF(ISERROR(MATCH(Passout2023[[#This Row], [Nationality Pakistani/ Foreign]],$D$3:$D$4,0)),"0", "1")</f>
        <v>0</v>
      </c>
    </row>
    <row r="3523">
      <c r="Y3523" s="60" t="str">
        <f>IF(ISERROR(MATCH(Passout2023[[#This Row], [Degree Duration (year)]],$M$3:$M$10,0)),"0", "1")</f>
        <v>0</v>
      </c>
      <c r="Z3523" s="60" t="str">
        <f>IF(ISERROR(MATCH(Passout2023[[#This Row], [Admission Type]],$F$3:$F$6,0)),"0", "1")</f>
        <v>0</v>
      </c>
      <c r="AA3523" s="60" t="str">
        <f>IF(ISERROR(MATCH(Passout2023[[#This Row], [Batch Start Year]],$L$3:$L$25,0)),"0", "1")</f>
        <v>0</v>
      </c>
      <c r="AB3523" s="60" t="str">
        <f>IF(ISERROR(MATCH(Passout2023[[#This Row], [Batch Start Semester]],$K$3:$K$6,0)),"0", "1")</f>
        <v>0</v>
      </c>
      <c r="AC3523" s="60" t="str">
        <f>IF(ISERROR(MATCH([3]!Quota_Std_2022_23[[#This Row], [SESSION_TYPE]],$AX$2:$AX$5,0)),"0", "1")</f>
        <v>0</v>
      </c>
      <c r="AD3523" s="60" t="str">
        <f>IF(ISERROR(MATCH(#REF!,#REF!,0)),"0", "1")</f>
        <v>0</v>
      </c>
      <c r="AE3523" s="60" t="str">
        <f>IF(ISERROR(MATCH([3]!Quota_Std_2022_23[[#This Row], [Gender]],$AN$2:$AN$4,0)),"0", "1")</f>
        <v>0</v>
      </c>
      <c r="AF3523" s="60" t="str">
        <f>IF(ISERROR(MATCH([3]!Quota_Std_2022_23[[#This Row], [Quota Type]],[3]Sheet1!$AO$2:$AO$12,0)),"0", "1")</f>
        <v>0</v>
      </c>
      <c r="AG3523" s="60" t="str">
        <f>IF(ISERROR(MATCH(#REF!,$BA$2:$BA$8,0)),"0", "1")</f>
        <v>0</v>
      </c>
      <c r="AH3523" s="60" t="str">
        <f>IF(ISERROR(MATCH(Passout2023[[#This Row], [Nationality Pakistani/ Foreign]],$D$3:$D$4,0)),"0", "1")</f>
        <v>0</v>
      </c>
    </row>
    <row r="3524">
      <c r="Y3524" s="60" t="str">
        <f>IF(ISERROR(MATCH(Passout2023[[#This Row], [Degree Duration (year)]],$M$3:$M$10,0)),"0", "1")</f>
        <v>0</v>
      </c>
      <c r="Z3524" s="60" t="str">
        <f>IF(ISERROR(MATCH(Passout2023[[#This Row], [Admission Type]],$F$3:$F$6,0)),"0", "1")</f>
        <v>0</v>
      </c>
      <c r="AA3524" s="60" t="str">
        <f>IF(ISERROR(MATCH(Passout2023[[#This Row], [Batch Start Year]],$L$3:$L$25,0)),"0", "1")</f>
        <v>0</v>
      </c>
      <c r="AB3524" s="60" t="str">
        <f>IF(ISERROR(MATCH(Passout2023[[#This Row], [Batch Start Semester]],$K$3:$K$6,0)),"0", "1")</f>
        <v>0</v>
      </c>
      <c r="AC3524" s="60" t="str">
        <f>IF(ISERROR(MATCH([3]!Quota_Std_2022_23[[#This Row], [SESSION_TYPE]],$AX$2:$AX$5,0)),"0", "1")</f>
        <v>0</v>
      </c>
      <c r="AD3524" s="60" t="str">
        <f>IF(ISERROR(MATCH(#REF!,#REF!,0)),"0", "1")</f>
        <v>0</v>
      </c>
      <c r="AE3524" s="60" t="str">
        <f>IF(ISERROR(MATCH([3]!Quota_Std_2022_23[[#This Row], [Gender]],$AN$2:$AN$4,0)),"0", "1")</f>
        <v>0</v>
      </c>
      <c r="AF3524" s="60" t="str">
        <f>IF(ISERROR(MATCH([3]!Quota_Std_2022_23[[#This Row], [Quota Type]],[3]Sheet1!$AO$2:$AO$12,0)),"0", "1")</f>
        <v>0</v>
      </c>
      <c r="AG3524" s="60" t="str">
        <f>IF(ISERROR(MATCH(#REF!,$BA$2:$BA$8,0)),"0", "1")</f>
        <v>0</v>
      </c>
      <c r="AH3524" s="60" t="str">
        <f>IF(ISERROR(MATCH(Passout2023[[#This Row], [Nationality Pakistani/ Foreign]],$D$3:$D$4,0)),"0", "1")</f>
        <v>0</v>
      </c>
    </row>
    <row r="3525">
      <c r="Y3525" s="60" t="str">
        <f>IF(ISERROR(MATCH(Passout2023[[#This Row], [Degree Duration (year)]],$M$3:$M$10,0)),"0", "1")</f>
        <v>0</v>
      </c>
      <c r="Z3525" s="60" t="str">
        <f>IF(ISERROR(MATCH(Passout2023[[#This Row], [Admission Type]],$F$3:$F$6,0)),"0", "1")</f>
        <v>0</v>
      </c>
      <c r="AA3525" s="60" t="str">
        <f>IF(ISERROR(MATCH(Passout2023[[#This Row], [Batch Start Year]],$L$3:$L$25,0)),"0", "1")</f>
        <v>0</v>
      </c>
      <c r="AB3525" s="60" t="str">
        <f>IF(ISERROR(MATCH(Passout2023[[#This Row], [Batch Start Semester]],$K$3:$K$6,0)),"0", "1")</f>
        <v>0</v>
      </c>
      <c r="AC3525" s="60" t="str">
        <f>IF(ISERROR(MATCH([3]!Quota_Std_2022_23[[#This Row], [SESSION_TYPE]],$AX$2:$AX$5,0)),"0", "1")</f>
        <v>0</v>
      </c>
      <c r="AD3525" s="60" t="str">
        <f>IF(ISERROR(MATCH(#REF!,#REF!,0)),"0", "1")</f>
        <v>0</v>
      </c>
      <c r="AE3525" s="60" t="str">
        <f>IF(ISERROR(MATCH([3]!Quota_Std_2022_23[[#This Row], [Gender]],$AN$2:$AN$4,0)),"0", "1")</f>
        <v>0</v>
      </c>
      <c r="AF3525" s="60" t="str">
        <f>IF(ISERROR(MATCH([3]!Quota_Std_2022_23[[#This Row], [Quota Type]],[3]Sheet1!$AO$2:$AO$12,0)),"0", "1")</f>
        <v>0</v>
      </c>
      <c r="AG3525" s="60" t="str">
        <f>IF(ISERROR(MATCH(#REF!,$BA$2:$BA$8,0)),"0", "1")</f>
        <v>0</v>
      </c>
      <c r="AH3525" s="60" t="str">
        <f>IF(ISERROR(MATCH(Passout2023[[#This Row], [Nationality Pakistani/ Foreign]],$D$3:$D$4,0)),"0", "1")</f>
        <v>0</v>
      </c>
    </row>
    <row r="3526">
      <c r="Y3526" s="60" t="str">
        <f>IF(ISERROR(MATCH(Passout2023[[#This Row], [Degree Duration (year)]],$M$3:$M$10,0)),"0", "1")</f>
        <v>0</v>
      </c>
      <c r="Z3526" s="60" t="str">
        <f>IF(ISERROR(MATCH(Passout2023[[#This Row], [Admission Type]],$F$3:$F$6,0)),"0", "1")</f>
        <v>0</v>
      </c>
      <c r="AA3526" s="60" t="str">
        <f>IF(ISERROR(MATCH(Passout2023[[#This Row], [Batch Start Year]],$L$3:$L$25,0)),"0", "1")</f>
        <v>0</v>
      </c>
      <c r="AB3526" s="60" t="str">
        <f>IF(ISERROR(MATCH(Passout2023[[#This Row], [Batch Start Semester]],$K$3:$K$6,0)),"0", "1")</f>
        <v>0</v>
      </c>
      <c r="AC3526" s="60" t="str">
        <f>IF(ISERROR(MATCH([3]!Quota_Std_2022_23[[#This Row], [SESSION_TYPE]],$AX$2:$AX$5,0)),"0", "1")</f>
        <v>0</v>
      </c>
      <c r="AD3526" s="60" t="str">
        <f>IF(ISERROR(MATCH(#REF!,#REF!,0)),"0", "1")</f>
        <v>0</v>
      </c>
      <c r="AE3526" s="60" t="str">
        <f>IF(ISERROR(MATCH([3]!Quota_Std_2022_23[[#This Row], [Gender]],$AN$2:$AN$4,0)),"0", "1")</f>
        <v>0</v>
      </c>
      <c r="AF3526" s="60" t="str">
        <f>IF(ISERROR(MATCH([3]!Quota_Std_2022_23[[#This Row], [Quota Type]],[3]Sheet1!$AO$2:$AO$12,0)),"0", "1")</f>
        <v>0</v>
      </c>
      <c r="AG3526" s="60" t="str">
        <f>IF(ISERROR(MATCH(#REF!,$BA$2:$BA$8,0)),"0", "1")</f>
        <v>0</v>
      </c>
      <c r="AH3526" s="60" t="str">
        <f>IF(ISERROR(MATCH(Passout2023[[#This Row], [Nationality Pakistani/ Foreign]],$D$3:$D$4,0)),"0", "1")</f>
        <v>0</v>
      </c>
    </row>
    <row r="3527">
      <c r="Y3527" s="60" t="str">
        <f>IF(ISERROR(MATCH(Passout2023[[#This Row], [Degree Duration (year)]],$M$3:$M$10,0)),"0", "1")</f>
        <v>0</v>
      </c>
      <c r="Z3527" s="60" t="str">
        <f>IF(ISERROR(MATCH(Passout2023[[#This Row], [Admission Type]],$F$3:$F$6,0)),"0", "1")</f>
        <v>0</v>
      </c>
      <c r="AA3527" s="60" t="str">
        <f>IF(ISERROR(MATCH(Passout2023[[#This Row], [Batch Start Year]],$L$3:$L$25,0)),"0", "1")</f>
        <v>0</v>
      </c>
      <c r="AB3527" s="60" t="str">
        <f>IF(ISERROR(MATCH(Passout2023[[#This Row], [Batch Start Semester]],$K$3:$K$6,0)),"0", "1")</f>
        <v>0</v>
      </c>
      <c r="AC3527" s="60" t="str">
        <f>IF(ISERROR(MATCH([3]!Quota_Std_2022_23[[#This Row], [SESSION_TYPE]],$AX$2:$AX$5,0)),"0", "1")</f>
        <v>0</v>
      </c>
      <c r="AD3527" s="60" t="str">
        <f>IF(ISERROR(MATCH(#REF!,#REF!,0)),"0", "1")</f>
        <v>0</v>
      </c>
      <c r="AE3527" s="60" t="str">
        <f>IF(ISERROR(MATCH([3]!Quota_Std_2022_23[[#This Row], [Gender]],$AN$2:$AN$4,0)),"0", "1")</f>
        <v>0</v>
      </c>
      <c r="AF3527" s="60" t="str">
        <f>IF(ISERROR(MATCH([3]!Quota_Std_2022_23[[#This Row], [Quota Type]],[3]Sheet1!$AO$2:$AO$12,0)),"0", "1")</f>
        <v>0</v>
      </c>
      <c r="AG3527" s="60" t="str">
        <f>IF(ISERROR(MATCH(#REF!,$BA$2:$BA$8,0)),"0", "1")</f>
        <v>0</v>
      </c>
      <c r="AH3527" s="60" t="str">
        <f>IF(ISERROR(MATCH(Passout2023[[#This Row], [Nationality Pakistani/ Foreign]],$D$3:$D$4,0)),"0", "1")</f>
        <v>0</v>
      </c>
    </row>
    <row r="3528">
      <c r="Y3528" s="60" t="str">
        <f>IF(ISERROR(MATCH(Passout2023[[#This Row], [Degree Duration (year)]],$M$3:$M$10,0)),"0", "1")</f>
        <v>0</v>
      </c>
      <c r="Z3528" s="60" t="str">
        <f>IF(ISERROR(MATCH(Passout2023[[#This Row], [Admission Type]],$F$3:$F$6,0)),"0", "1")</f>
        <v>0</v>
      </c>
      <c r="AA3528" s="60" t="str">
        <f>IF(ISERROR(MATCH(Passout2023[[#This Row], [Batch Start Year]],$L$3:$L$25,0)),"0", "1")</f>
        <v>0</v>
      </c>
      <c r="AB3528" s="60" t="str">
        <f>IF(ISERROR(MATCH(Passout2023[[#This Row], [Batch Start Semester]],$K$3:$K$6,0)),"0", "1")</f>
        <v>0</v>
      </c>
      <c r="AC3528" s="60" t="str">
        <f>IF(ISERROR(MATCH([3]!Quota_Std_2022_23[[#This Row], [SESSION_TYPE]],$AX$2:$AX$5,0)),"0", "1")</f>
        <v>0</v>
      </c>
      <c r="AD3528" s="60" t="str">
        <f>IF(ISERROR(MATCH(#REF!,#REF!,0)),"0", "1")</f>
        <v>0</v>
      </c>
      <c r="AE3528" s="60" t="str">
        <f>IF(ISERROR(MATCH([3]!Quota_Std_2022_23[[#This Row], [Gender]],$AN$2:$AN$4,0)),"0", "1")</f>
        <v>0</v>
      </c>
      <c r="AF3528" s="60" t="str">
        <f>IF(ISERROR(MATCH([3]!Quota_Std_2022_23[[#This Row], [Quota Type]],[3]Sheet1!$AO$2:$AO$12,0)),"0", "1")</f>
        <v>0</v>
      </c>
      <c r="AG3528" s="60" t="str">
        <f>IF(ISERROR(MATCH(#REF!,$BA$2:$BA$8,0)),"0", "1")</f>
        <v>0</v>
      </c>
      <c r="AH3528" s="60" t="str">
        <f>IF(ISERROR(MATCH(Passout2023[[#This Row], [Nationality Pakistani/ Foreign]],$D$3:$D$4,0)),"0", "1")</f>
        <v>0</v>
      </c>
    </row>
    <row r="3529">
      <c r="Y3529" s="60" t="str">
        <f>IF(ISERROR(MATCH(Passout2023[[#This Row], [Degree Duration (year)]],$M$3:$M$10,0)),"0", "1")</f>
        <v>0</v>
      </c>
      <c r="Z3529" s="60" t="str">
        <f>IF(ISERROR(MATCH(Passout2023[[#This Row], [Admission Type]],$F$3:$F$6,0)),"0", "1")</f>
        <v>0</v>
      </c>
      <c r="AA3529" s="60" t="str">
        <f>IF(ISERROR(MATCH(Passout2023[[#This Row], [Batch Start Year]],$L$3:$L$25,0)),"0", "1")</f>
        <v>0</v>
      </c>
      <c r="AB3529" s="60" t="str">
        <f>IF(ISERROR(MATCH(Passout2023[[#This Row], [Batch Start Semester]],$K$3:$K$6,0)),"0", "1")</f>
        <v>0</v>
      </c>
      <c r="AC3529" s="60" t="str">
        <f>IF(ISERROR(MATCH([3]!Quota_Std_2022_23[[#This Row], [SESSION_TYPE]],$AX$2:$AX$5,0)),"0", "1")</f>
        <v>0</v>
      </c>
      <c r="AD3529" s="60" t="str">
        <f>IF(ISERROR(MATCH(#REF!,#REF!,0)),"0", "1")</f>
        <v>0</v>
      </c>
      <c r="AE3529" s="60" t="str">
        <f>IF(ISERROR(MATCH([3]!Quota_Std_2022_23[[#This Row], [Gender]],$AN$2:$AN$4,0)),"0", "1")</f>
        <v>0</v>
      </c>
      <c r="AF3529" s="60" t="str">
        <f>IF(ISERROR(MATCH([3]!Quota_Std_2022_23[[#This Row], [Quota Type]],[3]Sheet1!$AO$2:$AO$12,0)),"0", "1")</f>
        <v>0</v>
      </c>
      <c r="AG3529" s="60" t="str">
        <f>IF(ISERROR(MATCH(#REF!,$BA$2:$BA$8,0)),"0", "1")</f>
        <v>0</v>
      </c>
      <c r="AH3529" s="60" t="str">
        <f>IF(ISERROR(MATCH(Passout2023[[#This Row], [Nationality Pakistani/ Foreign]],$D$3:$D$4,0)),"0", "1")</f>
        <v>0</v>
      </c>
    </row>
    <row r="3530">
      <c r="Y3530" s="60" t="str">
        <f>IF(ISERROR(MATCH(Passout2023[[#This Row], [Degree Duration (year)]],$M$3:$M$10,0)),"0", "1")</f>
        <v>0</v>
      </c>
      <c r="Z3530" s="60" t="str">
        <f>IF(ISERROR(MATCH(Passout2023[[#This Row], [Admission Type]],$F$3:$F$6,0)),"0", "1")</f>
        <v>0</v>
      </c>
      <c r="AA3530" s="60" t="str">
        <f>IF(ISERROR(MATCH(Passout2023[[#This Row], [Batch Start Year]],$L$3:$L$25,0)),"0", "1")</f>
        <v>0</v>
      </c>
      <c r="AB3530" s="60" t="str">
        <f>IF(ISERROR(MATCH(Passout2023[[#This Row], [Batch Start Semester]],$K$3:$K$6,0)),"0", "1")</f>
        <v>0</v>
      </c>
      <c r="AC3530" s="60" t="str">
        <f>IF(ISERROR(MATCH([3]!Quota_Std_2022_23[[#This Row], [SESSION_TYPE]],$AX$2:$AX$5,0)),"0", "1")</f>
        <v>0</v>
      </c>
      <c r="AD3530" s="60" t="str">
        <f>IF(ISERROR(MATCH(#REF!,#REF!,0)),"0", "1")</f>
        <v>0</v>
      </c>
      <c r="AE3530" s="60" t="str">
        <f>IF(ISERROR(MATCH([3]!Quota_Std_2022_23[[#This Row], [Gender]],$AN$2:$AN$4,0)),"0", "1")</f>
        <v>0</v>
      </c>
      <c r="AF3530" s="60" t="str">
        <f>IF(ISERROR(MATCH([3]!Quota_Std_2022_23[[#This Row], [Quota Type]],[3]Sheet1!$AO$2:$AO$12,0)),"0", "1")</f>
        <v>0</v>
      </c>
      <c r="AG3530" s="60" t="str">
        <f>IF(ISERROR(MATCH(#REF!,$BA$2:$BA$8,0)),"0", "1")</f>
        <v>0</v>
      </c>
      <c r="AH3530" s="60" t="str">
        <f>IF(ISERROR(MATCH(Passout2023[[#This Row], [Nationality Pakistani/ Foreign]],$D$3:$D$4,0)),"0", "1")</f>
        <v>0</v>
      </c>
    </row>
    <row r="3531">
      <c r="Y3531" s="60" t="str">
        <f>IF(ISERROR(MATCH(Passout2023[[#This Row], [Degree Duration (year)]],$M$3:$M$10,0)),"0", "1")</f>
        <v>0</v>
      </c>
      <c r="Z3531" s="60" t="str">
        <f>IF(ISERROR(MATCH(Passout2023[[#This Row], [Admission Type]],$F$3:$F$6,0)),"0", "1")</f>
        <v>0</v>
      </c>
      <c r="AA3531" s="60" t="str">
        <f>IF(ISERROR(MATCH(Passout2023[[#This Row], [Batch Start Year]],$L$3:$L$25,0)),"0", "1")</f>
        <v>0</v>
      </c>
      <c r="AB3531" s="60" t="str">
        <f>IF(ISERROR(MATCH(Passout2023[[#This Row], [Batch Start Semester]],$K$3:$K$6,0)),"0", "1")</f>
        <v>0</v>
      </c>
      <c r="AC3531" s="60" t="str">
        <f>IF(ISERROR(MATCH([3]!Quota_Std_2022_23[[#This Row], [SESSION_TYPE]],$AX$2:$AX$5,0)),"0", "1")</f>
        <v>0</v>
      </c>
      <c r="AD3531" s="60" t="str">
        <f>IF(ISERROR(MATCH(#REF!,#REF!,0)),"0", "1")</f>
        <v>0</v>
      </c>
      <c r="AE3531" s="60" t="str">
        <f>IF(ISERROR(MATCH([3]!Quota_Std_2022_23[[#This Row], [Gender]],$AN$2:$AN$4,0)),"0", "1")</f>
        <v>0</v>
      </c>
      <c r="AF3531" s="60" t="str">
        <f>IF(ISERROR(MATCH([3]!Quota_Std_2022_23[[#This Row], [Quota Type]],[3]Sheet1!$AO$2:$AO$12,0)),"0", "1")</f>
        <v>0</v>
      </c>
      <c r="AG3531" s="60" t="str">
        <f>IF(ISERROR(MATCH(#REF!,$BA$2:$BA$8,0)),"0", "1")</f>
        <v>0</v>
      </c>
      <c r="AH3531" s="60" t="str">
        <f>IF(ISERROR(MATCH(Passout2023[[#This Row], [Nationality Pakistani/ Foreign]],$D$3:$D$4,0)),"0", "1")</f>
        <v>0</v>
      </c>
    </row>
    <row r="3532">
      <c r="Y3532" s="60" t="str">
        <f>IF(ISERROR(MATCH(Passout2023[[#This Row], [Degree Duration (year)]],$M$3:$M$10,0)),"0", "1")</f>
        <v>0</v>
      </c>
      <c r="Z3532" s="60" t="str">
        <f>IF(ISERROR(MATCH(Passout2023[[#This Row], [Admission Type]],$F$3:$F$6,0)),"0", "1")</f>
        <v>0</v>
      </c>
      <c r="AA3532" s="60" t="str">
        <f>IF(ISERROR(MATCH(Passout2023[[#This Row], [Batch Start Year]],$L$3:$L$25,0)),"0", "1")</f>
        <v>0</v>
      </c>
      <c r="AB3532" s="60" t="str">
        <f>IF(ISERROR(MATCH(Passout2023[[#This Row], [Batch Start Semester]],$K$3:$K$6,0)),"0", "1")</f>
        <v>0</v>
      </c>
      <c r="AC3532" s="60" t="str">
        <f>IF(ISERROR(MATCH([3]!Quota_Std_2022_23[[#This Row], [SESSION_TYPE]],$AX$2:$AX$5,0)),"0", "1")</f>
        <v>0</v>
      </c>
      <c r="AD3532" s="60" t="str">
        <f>IF(ISERROR(MATCH(#REF!,#REF!,0)),"0", "1")</f>
        <v>0</v>
      </c>
      <c r="AE3532" s="60" t="str">
        <f>IF(ISERROR(MATCH([3]!Quota_Std_2022_23[[#This Row], [Gender]],$AN$2:$AN$4,0)),"0", "1")</f>
        <v>0</v>
      </c>
      <c r="AF3532" s="60" t="str">
        <f>IF(ISERROR(MATCH([3]!Quota_Std_2022_23[[#This Row], [Quota Type]],[3]Sheet1!$AO$2:$AO$12,0)),"0", "1")</f>
        <v>0</v>
      </c>
      <c r="AG3532" s="60" t="str">
        <f>IF(ISERROR(MATCH(#REF!,$BA$2:$BA$8,0)),"0", "1")</f>
        <v>0</v>
      </c>
      <c r="AH3532" s="60" t="str">
        <f>IF(ISERROR(MATCH(Passout2023[[#This Row], [Nationality Pakistani/ Foreign]],$D$3:$D$4,0)),"0", "1")</f>
        <v>0</v>
      </c>
    </row>
    <row r="3533">
      <c r="Y3533" s="60" t="str">
        <f>IF(ISERROR(MATCH(Passout2023[[#This Row], [Degree Duration (year)]],$M$3:$M$10,0)),"0", "1")</f>
        <v>0</v>
      </c>
      <c r="Z3533" s="60" t="str">
        <f>IF(ISERROR(MATCH(Passout2023[[#This Row], [Admission Type]],$F$3:$F$6,0)),"0", "1")</f>
        <v>0</v>
      </c>
      <c r="AA3533" s="60" t="str">
        <f>IF(ISERROR(MATCH(Passout2023[[#This Row], [Batch Start Year]],$L$3:$L$25,0)),"0", "1")</f>
        <v>0</v>
      </c>
      <c r="AB3533" s="60" t="str">
        <f>IF(ISERROR(MATCH(Passout2023[[#This Row], [Batch Start Semester]],$K$3:$K$6,0)),"0", "1")</f>
        <v>0</v>
      </c>
      <c r="AC3533" s="60" t="str">
        <f>IF(ISERROR(MATCH([3]!Quota_Std_2022_23[[#This Row], [SESSION_TYPE]],$AX$2:$AX$5,0)),"0", "1")</f>
        <v>0</v>
      </c>
      <c r="AD3533" s="60" t="str">
        <f>IF(ISERROR(MATCH(#REF!,#REF!,0)),"0", "1")</f>
        <v>0</v>
      </c>
      <c r="AE3533" s="60" t="str">
        <f>IF(ISERROR(MATCH([3]!Quota_Std_2022_23[[#This Row], [Gender]],$AN$2:$AN$4,0)),"0", "1")</f>
        <v>0</v>
      </c>
      <c r="AF3533" s="60" t="str">
        <f>IF(ISERROR(MATCH([3]!Quota_Std_2022_23[[#This Row], [Quota Type]],[3]Sheet1!$AO$2:$AO$12,0)),"0", "1")</f>
        <v>0</v>
      </c>
      <c r="AG3533" s="60" t="str">
        <f>IF(ISERROR(MATCH(#REF!,$BA$2:$BA$8,0)),"0", "1")</f>
        <v>0</v>
      </c>
      <c r="AH3533" s="60" t="str">
        <f>IF(ISERROR(MATCH(Passout2023[[#This Row], [Nationality Pakistani/ Foreign]],$D$3:$D$4,0)),"0", "1")</f>
        <v>0</v>
      </c>
    </row>
    <row r="3534">
      <c r="Y3534" s="60" t="str">
        <f>IF(ISERROR(MATCH(Passout2023[[#This Row], [Degree Duration (year)]],$M$3:$M$10,0)),"0", "1")</f>
        <v>0</v>
      </c>
      <c r="Z3534" s="60" t="str">
        <f>IF(ISERROR(MATCH(Passout2023[[#This Row], [Admission Type]],$F$3:$F$6,0)),"0", "1")</f>
        <v>0</v>
      </c>
      <c r="AA3534" s="60" t="str">
        <f>IF(ISERROR(MATCH(Passout2023[[#This Row], [Batch Start Year]],$L$3:$L$25,0)),"0", "1")</f>
        <v>0</v>
      </c>
      <c r="AB3534" s="60" t="str">
        <f>IF(ISERROR(MATCH(Passout2023[[#This Row], [Batch Start Semester]],$K$3:$K$6,0)),"0", "1")</f>
        <v>0</v>
      </c>
      <c r="AC3534" s="60" t="str">
        <f>IF(ISERROR(MATCH([3]!Quota_Std_2022_23[[#This Row], [SESSION_TYPE]],$AX$2:$AX$5,0)),"0", "1")</f>
        <v>0</v>
      </c>
      <c r="AD3534" s="60" t="str">
        <f>IF(ISERROR(MATCH(#REF!,#REF!,0)),"0", "1")</f>
        <v>0</v>
      </c>
      <c r="AE3534" s="60" t="str">
        <f>IF(ISERROR(MATCH([3]!Quota_Std_2022_23[[#This Row], [Gender]],$AN$2:$AN$4,0)),"0", "1")</f>
        <v>0</v>
      </c>
      <c r="AF3534" s="60" t="str">
        <f>IF(ISERROR(MATCH([3]!Quota_Std_2022_23[[#This Row], [Quota Type]],[3]Sheet1!$AO$2:$AO$12,0)),"0", "1")</f>
        <v>0</v>
      </c>
      <c r="AG3534" s="60" t="str">
        <f>IF(ISERROR(MATCH(#REF!,$BA$2:$BA$8,0)),"0", "1")</f>
        <v>0</v>
      </c>
      <c r="AH3534" s="60" t="str">
        <f>IF(ISERROR(MATCH(Passout2023[[#This Row], [Nationality Pakistani/ Foreign]],$D$3:$D$4,0)),"0", "1")</f>
        <v>0</v>
      </c>
    </row>
    <row r="3535">
      <c r="Y3535" s="60" t="str">
        <f>IF(ISERROR(MATCH(Passout2023[[#This Row], [Degree Duration (year)]],$M$3:$M$10,0)),"0", "1")</f>
        <v>0</v>
      </c>
      <c r="Z3535" s="60" t="str">
        <f>IF(ISERROR(MATCH(Passout2023[[#This Row], [Admission Type]],$F$3:$F$6,0)),"0", "1")</f>
        <v>0</v>
      </c>
      <c r="AA3535" s="60" t="str">
        <f>IF(ISERROR(MATCH(Passout2023[[#This Row], [Batch Start Year]],$L$3:$L$25,0)),"0", "1")</f>
        <v>0</v>
      </c>
      <c r="AB3535" s="60" t="str">
        <f>IF(ISERROR(MATCH(Passout2023[[#This Row], [Batch Start Semester]],$K$3:$K$6,0)),"0", "1")</f>
        <v>0</v>
      </c>
      <c r="AC3535" s="60" t="str">
        <f>IF(ISERROR(MATCH([3]!Quota_Std_2022_23[[#This Row], [SESSION_TYPE]],$AX$2:$AX$5,0)),"0", "1")</f>
        <v>0</v>
      </c>
      <c r="AD3535" s="60" t="str">
        <f>IF(ISERROR(MATCH(#REF!,#REF!,0)),"0", "1")</f>
        <v>0</v>
      </c>
      <c r="AE3535" s="60" t="str">
        <f>IF(ISERROR(MATCH([3]!Quota_Std_2022_23[[#This Row], [Gender]],$AN$2:$AN$4,0)),"0", "1")</f>
        <v>0</v>
      </c>
      <c r="AF3535" s="60" t="str">
        <f>IF(ISERROR(MATCH([3]!Quota_Std_2022_23[[#This Row], [Quota Type]],[3]Sheet1!$AO$2:$AO$12,0)),"0", "1")</f>
        <v>0</v>
      </c>
      <c r="AG3535" s="60" t="str">
        <f>IF(ISERROR(MATCH(#REF!,$BA$2:$BA$8,0)),"0", "1")</f>
        <v>0</v>
      </c>
      <c r="AH3535" s="60" t="str">
        <f>IF(ISERROR(MATCH(Passout2023[[#This Row], [Nationality Pakistani/ Foreign]],$D$3:$D$4,0)),"0", "1")</f>
        <v>0</v>
      </c>
    </row>
    <row r="3536">
      <c r="Y3536" s="60" t="str">
        <f>IF(ISERROR(MATCH(Passout2023[[#This Row], [Degree Duration (year)]],$M$3:$M$10,0)),"0", "1")</f>
        <v>0</v>
      </c>
      <c r="Z3536" s="60" t="str">
        <f>IF(ISERROR(MATCH(Passout2023[[#This Row], [Admission Type]],$F$3:$F$6,0)),"0", "1")</f>
        <v>0</v>
      </c>
      <c r="AA3536" s="60" t="str">
        <f>IF(ISERROR(MATCH(Passout2023[[#This Row], [Batch Start Year]],$L$3:$L$25,0)),"0", "1")</f>
        <v>0</v>
      </c>
      <c r="AB3536" s="60" t="str">
        <f>IF(ISERROR(MATCH(Passout2023[[#This Row], [Batch Start Semester]],$K$3:$K$6,0)),"0", "1")</f>
        <v>0</v>
      </c>
      <c r="AC3536" s="60" t="str">
        <f>IF(ISERROR(MATCH([3]!Quota_Std_2022_23[[#This Row], [SESSION_TYPE]],$AX$2:$AX$5,0)),"0", "1")</f>
        <v>0</v>
      </c>
      <c r="AD3536" s="60" t="str">
        <f>IF(ISERROR(MATCH(#REF!,#REF!,0)),"0", "1")</f>
        <v>0</v>
      </c>
      <c r="AE3536" s="60" t="str">
        <f>IF(ISERROR(MATCH([3]!Quota_Std_2022_23[[#This Row], [Gender]],$AN$2:$AN$4,0)),"0", "1")</f>
        <v>0</v>
      </c>
      <c r="AF3536" s="60" t="str">
        <f>IF(ISERROR(MATCH([3]!Quota_Std_2022_23[[#This Row], [Quota Type]],[3]Sheet1!$AO$2:$AO$12,0)),"0", "1")</f>
        <v>0</v>
      </c>
      <c r="AG3536" s="60" t="str">
        <f>IF(ISERROR(MATCH(#REF!,$BA$2:$BA$8,0)),"0", "1")</f>
        <v>0</v>
      </c>
      <c r="AH3536" s="60" t="str">
        <f>IF(ISERROR(MATCH(Passout2023[[#This Row], [Nationality Pakistani/ Foreign]],$D$3:$D$4,0)),"0", "1")</f>
        <v>0</v>
      </c>
    </row>
    <row r="3537">
      <c r="Y3537" s="60" t="str">
        <f>IF(ISERROR(MATCH(Passout2023[[#This Row], [Degree Duration (year)]],$M$3:$M$10,0)),"0", "1")</f>
        <v>0</v>
      </c>
      <c r="Z3537" s="60" t="str">
        <f>IF(ISERROR(MATCH(Passout2023[[#This Row], [Admission Type]],$F$3:$F$6,0)),"0", "1")</f>
        <v>0</v>
      </c>
      <c r="AA3537" s="60" t="str">
        <f>IF(ISERROR(MATCH(Passout2023[[#This Row], [Batch Start Year]],$L$3:$L$25,0)),"0", "1")</f>
        <v>0</v>
      </c>
      <c r="AB3537" s="60" t="str">
        <f>IF(ISERROR(MATCH(Passout2023[[#This Row], [Batch Start Semester]],$K$3:$K$6,0)),"0", "1")</f>
        <v>0</v>
      </c>
      <c r="AC3537" s="60" t="str">
        <f>IF(ISERROR(MATCH([3]!Quota_Std_2022_23[[#This Row], [SESSION_TYPE]],$AX$2:$AX$5,0)),"0", "1")</f>
        <v>0</v>
      </c>
      <c r="AD3537" s="60" t="str">
        <f>IF(ISERROR(MATCH(#REF!,#REF!,0)),"0", "1")</f>
        <v>0</v>
      </c>
      <c r="AE3537" s="60" t="str">
        <f>IF(ISERROR(MATCH([3]!Quota_Std_2022_23[[#This Row], [Gender]],$AN$2:$AN$4,0)),"0", "1")</f>
        <v>0</v>
      </c>
      <c r="AF3537" s="60" t="str">
        <f>IF(ISERROR(MATCH([3]!Quota_Std_2022_23[[#This Row], [Quota Type]],[3]Sheet1!$AO$2:$AO$12,0)),"0", "1")</f>
        <v>0</v>
      </c>
      <c r="AG3537" s="60" t="str">
        <f>IF(ISERROR(MATCH(#REF!,$BA$2:$BA$8,0)),"0", "1")</f>
        <v>0</v>
      </c>
      <c r="AH3537" s="60" t="str">
        <f>IF(ISERROR(MATCH(Passout2023[[#This Row], [Nationality Pakistani/ Foreign]],$D$3:$D$4,0)),"0", "1")</f>
        <v>0</v>
      </c>
    </row>
    <row r="3538">
      <c r="Y3538" s="60" t="str">
        <f>IF(ISERROR(MATCH(Passout2023[[#This Row], [Degree Duration (year)]],$M$3:$M$10,0)),"0", "1")</f>
        <v>0</v>
      </c>
      <c r="Z3538" s="60" t="str">
        <f>IF(ISERROR(MATCH(Passout2023[[#This Row], [Admission Type]],$F$3:$F$6,0)),"0", "1")</f>
        <v>0</v>
      </c>
      <c r="AA3538" s="60" t="str">
        <f>IF(ISERROR(MATCH(Passout2023[[#This Row], [Batch Start Year]],$L$3:$L$25,0)),"0", "1")</f>
        <v>0</v>
      </c>
      <c r="AB3538" s="60" t="str">
        <f>IF(ISERROR(MATCH(Passout2023[[#This Row], [Batch Start Semester]],$K$3:$K$6,0)),"0", "1")</f>
        <v>0</v>
      </c>
      <c r="AC3538" s="60" t="str">
        <f>IF(ISERROR(MATCH([3]!Quota_Std_2022_23[[#This Row], [SESSION_TYPE]],$AX$2:$AX$5,0)),"0", "1")</f>
        <v>0</v>
      </c>
      <c r="AD3538" s="60" t="str">
        <f>IF(ISERROR(MATCH(#REF!,#REF!,0)),"0", "1")</f>
        <v>0</v>
      </c>
      <c r="AE3538" s="60" t="str">
        <f>IF(ISERROR(MATCH([3]!Quota_Std_2022_23[[#This Row], [Gender]],$AN$2:$AN$4,0)),"0", "1")</f>
        <v>0</v>
      </c>
      <c r="AF3538" s="60" t="str">
        <f>IF(ISERROR(MATCH([3]!Quota_Std_2022_23[[#This Row], [Quota Type]],[3]Sheet1!$AO$2:$AO$12,0)),"0", "1")</f>
        <v>0</v>
      </c>
      <c r="AG3538" s="60" t="str">
        <f>IF(ISERROR(MATCH(#REF!,$BA$2:$BA$8,0)),"0", "1")</f>
        <v>0</v>
      </c>
      <c r="AH3538" s="60" t="str">
        <f>IF(ISERROR(MATCH(Passout2023[[#This Row], [Nationality Pakistani/ Foreign]],$D$3:$D$4,0)),"0", "1")</f>
        <v>0</v>
      </c>
    </row>
    <row r="3539">
      <c r="Y3539" s="60" t="str">
        <f>IF(ISERROR(MATCH(Passout2023[[#This Row], [Degree Duration (year)]],$M$3:$M$10,0)),"0", "1")</f>
        <v>0</v>
      </c>
      <c r="Z3539" s="60" t="str">
        <f>IF(ISERROR(MATCH(Passout2023[[#This Row], [Admission Type]],$F$3:$F$6,0)),"0", "1")</f>
        <v>0</v>
      </c>
      <c r="AA3539" s="60" t="str">
        <f>IF(ISERROR(MATCH(Passout2023[[#This Row], [Batch Start Year]],$L$3:$L$25,0)),"0", "1")</f>
        <v>0</v>
      </c>
      <c r="AB3539" s="60" t="str">
        <f>IF(ISERROR(MATCH(Passout2023[[#This Row], [Batch Start Semester]],$K$3:$K$6,0)),"0", "1")</f>
        <v>0</v>
      </c>
      <c r="AC3539" s="60" t="str">
        <f>IF(ISERROR(MATCH([3]!Quota_Std_2022_23[[#This Row], [SESSION_TYPE]],$AX$2:$AX$5,0)),"0", "1")</f>
        <v>0</v>
      </c>
      <c r="AD3539" s="60" t="str">
        <f>IF(ISERROR(MATCH(#REF!,#REF!,0)),"0", "1")</f>
        <v>0</v>
      </c>
      <c r="AE3539" s="60" t="str">
        <f>IF(ISERROR(MATCH([3]!Quota_Std_2022_23[[#This Row], [Gender]],$AN$2:$AN$4,0)),"0", "1")</f>
        <v>0</v>
      </c>
      <c r="AF3539" s="60" t="str">
        <f>IF(ISERROR(MATCH([3]!Quota_Std_2022_23[[#This Row], [Quota Type]],[3]Sheet1!$AO$2:$AO$12,0)),"0", "1")</f>
        <v>0</v>
      </c>
      <c r="AG3539" s="60" t="str">
        <f>IF(ISERROR(MATCH(#REF!,$BA$2:$BA$8,0)),"0", "1")</f>
        <v>0</v>
      </c>
      <c r="AH3539" s="60" t="str">
        <f>IF(ISERROR(MATCH(Passout2023[[#This Row], [Nationality Pakistani/ Foreign]],$D$3:$D$4,0)),"0", "1")</f>
        <v>0</v>
      </c>
    </row>
    <row r="3540">
      <c r="Y3540" s="60" t="str">
        <f>IF(ISERROR(MATCH(Passout2023[[#This Row], [Degree Duration (year)]],$M$3:$M$10,0)),"0", "1")</f>
        <v>0</v>
      </c>
      <c r="Z3540" s="60" t="str">
        <f>IF(ISERROR(MATCH(Passout2023[[#This Row], [Admission Type]],$F$3:$F$6,0)),"0", "1")</f>
        <v>0</v>
      </c>
      <c r="AA3540" s="60" t="str">
        <f>IF(ISERROR(MATCH(Passout2023[[#This Row], [Batch Start Year]],$L$3:$L$25,0)),"0", "1")</f>
        <v>0</v>
      </c>
      <c r="AB3540" s="60" t="str">
        <f>IF(ISERROR(MATCH(Passout2023[[#This Row], [Batch Start Semester]],$K$3:$K$6,0)),"0", "1")</f>
        <v>0</v>
      </c>
      <c r="AC3540" s="60" t="str">
        <f>IF(ISERROR(MATCH([3]!Quota_Std_2022_23[[#This Row], [SESSION_TYPE]],$AX$2:$AX$5,0)),"0", "1")</f>
        <v>0</v>
      </c>
      <c r="AD3540" s="60" t="str">
        <f>IF(ISERROR(MATCH(#REF!,#REF!,0)),"0", "1")</f>
        <v>0</v>
      </c>
      <c r="AE3540" s="60" t="str">
        <f>IF(ISERROR(MATCH([3]!Quota_Std_2022_23[[#This Row], [Gender]],$AN$2:$AN$4,0)),"0", "1")</f>
        <v>0</v>
      </c>
      <c r="AF3540" s="60" t="str">
        <f>IF(ISERROR(MATCH([3]!Quota_Std_2022_23[[#This Row], [Quota Type]],[3]Sheet1!$AO$2:$AO$12,0)),"0", "1")</f>
        <v>0</v>
      </c>
      <c r="AG3540" s="60" t="str">
        <f>IF(ISERROR(MATCH(#REF!,$BA$2:$BA$8,0)),"0", "1")</f>
        <v>0</v>
      </c>
      <c r="AH3540" s="60" t="str">
        <f>IF(ISERROR(MATCH(Passout2023[[#This Row], [Nationality Pakistani/ Foreign]],$D$3:$D$4,0)),"0", "1")</f>
        <v>0</v>
      </c>
    </row>
    <row r="3541">
      <c r="Y3541" s="60" t="str">
        <f>IF(ISERROR(MATCH(Passout2023[[#This Row], [Degree Duration (year)]],$M$3:$M$10,0)),"0", "1")</f>
        <v>0</v>
      </c>
      <c r="Z3541" s="60" t="str">
        <f>IF(ISERROR(MATCH(Passout2023[[#This Row], [Admission Type]],$F$3:$F$6,0)),"0", "1")</f>
        <v>0</v>
      </c>
      <c r="AA3541" s="60" t="str">
        <f>IF(ISERROR(MATCH(Passout2023[[#This Row], [Batch Start Year]],$L$3:$L$25,0)),"0", "1")</f>
        <v>0</v>
      </c>
      <c r="AB3541" s="60" t="str">
        <f>IF(ISERROR(MATCH(Passout2023[[#This Row], [Batch Start Semester]],$K$3:$K$6,0)),"0", "1")</f>
        <v>0</v>
      </c>
      <c r="AC3541" s="60" t="str">
        <f>IF(ISERROR(MATCH([3]!Quota_Std_2022_23[[#This Row], [SESSION_TYPE]],$AX$2:$AX$5,0)),"0", "1")</f>
        <v>0</v>
      </c>
      <c r="AD3541" s="60" t="str">
        <f>IF(ISERROR(MATCH(#REF!,#REF!,0)),"0", "1")</f>
        <v>0</v>
      </c>
      <c r="AE3541" s="60" t="str">
        <f>IF(ISERROR(MATCH([3]!Quota_Std_2022_23[[#This Row], [Gender]],$AN$2:$AN$4,0)),"0", "1")</f>
        <v>0</v>
      </c>
      <c r="AF3541" s="60" t="str">
        <f>IF(ISERROR(MATCH([3]!Quota_Std_2022_23[[#This Row], [Quota Type]],[3]Sheet1!$AO$2:$AO$12,0)),"0", "1")</f>
        <v>0</v>
      </c>
      <c r="AG3541" s="60" t="str">
        <f>IF(ISERROR(MATCH(#REF!,$BA$2:$BA$8,0)),"0", "1")</f>
        <v>0</v>
      </c>
      <c r="AH3541" s="60" t="str">
        <f>IF(ISERROR(MATCH(Passout2023[[#This Row], [Nationality Pakistani/ Foreign]],$D$3:$D$4,0)),"0", "1")</f>
        <v>0</v>
      </c>
    </row>
    <row r="3542">
      <c r="Y3542" s="60" t="str">
        <f>IF(ISERROR(MATCH(Passout2023[[#This Row], [Degree Duration (year)]],$M$3:$M$10,0)),"0", "1")</f>
        <v>0</v>
      </c>
      <c r="Z3542" s="60" t="str">
        <f>IF(ISERROR(MATCH(Passout2023[[#This Row], [Admission Type]],$F$3:$F$6,0)),"0", "1")</f>
        <v>0</v>
      </c>
      <c r="AA3542" s="60" t="str">
        <f>IF(ISERROR(MATCH(Passout2023[[#This Row], [Batch Start Year]],$L$3:$L$25,0)),"0", "1")</f>
        <v>0</v>
      </c>
      <c r="AB3542" s="60" t="str">
        <f>IF(ISERROR(MATCH(Passout2023[[#This Row], [Batch Start Semester]],$K$3:$K$6,0)),"0", "1")</f>
        <v>0</v>
      </c>
      <c r="AC3542" s="60" t="str">
        <f>IF(ISERROR(MATCH([3]!Quota_Std_2022_23[[#This Row], [SESSION_TYPE]],$AX$2:$AX$5,0)),"0", "1")</f>
        <v>0</v>
      </c>
      <c r="AD3542" s="60" t="str">
        <f>IF(ISERROR(MATCH(#REF!,#REF!,0)),"0", "1")</f>
        <v>0</v>
      </c>
      <c r="AE3542" s="60" t="str">
        <f>IF(ISERROR(MATCH([3]!Quota_Std_2022_23[[#This Row], [Gender]],$AN$2:$AN$4,0)),"0", "1")</f>
        <v>0</v>
      </c>
      <c r="AF3542" s="60" t="str">
        <f>IF(ISERROR(MATCH([3]!Quota_Std_2022_23[[#This Row], [Quota Type]],[3]Sheet1!$AO$2:$AO$12,0)),"0", "1")</f>
        <v>0</v>
      </c>
      <c r="AG3542" s="60" t="str">
        <f>IF(ISERROR(MATCH(#REF!,$BA$2:$BA$8,0)),"0", "1")</f>
        <v>0</v>
      </c>
      <c r="AH3542" s="60" t="str">
        <f>IF(ISERROR(MATCH(Passout2023[[#This Row], [Nationality Pakistani/ Foreign]],$D$3:$D$4,0)),"0", "1")</f>
        <v>0</v>
      </c>
    </row>
    <row r="3543">
      <c r="Y3543" s="60" t="str">
        <f>IF(ISERROR(MATCH(Passout2023[[#This Row], [Degree Duration (year)]],$M$3:$M$10,0)),"0", "1")</f>
        <v>0</v>
      </c>
      <c r="Z3543" s="60" t="str">
        <f>IF(ISERROR(MATCH(Passout2023[[#This Row], [Admission Type]],$F$3:$F$6,0)),"0", "1")</f>
        <v>0</v>
      </c>
      <c r="AA3543" s="60" t="str">
        <f>IF(ISERROR(MATCH(Passout2023[[#This Row], [Batch Start Year]],$L$3:$L$25,0)),"0", "1")</f>
        <v>0</v>
      </c>
      <c r="AB3543" s="60" t="str">
        <f>IF(ISERROR(MATCH(Passout2023[[#This Row], [Batch Start Semester]],$K$3:$K$6,0)),"0", "1")</f>
        <v>0</v>
      </c>
      <c r="AC3543" s="60" t="str">
        <f>IF(ISERROR(MATCH([3]!Quota_Std_2022_23[[#This Row], [SESSION_TYPE]],$AX$2:$AX$5,0)),"0", "1")</f>
        <v>0</v>
      </c>
      <c r="AD3543" s="60" t="str">
        <f>IF(ISERROR(MATCH(#REF!,#REF!,0)),"0", "1")</f>
        <v>0</v>
      </c>
      <c r="AE3543" s="60" t="str">
        <f>IF(ISERROR(MATCH([3]!Quota_Std_2022_23[[#This Row], [Gender]],$AN$2:$AN$4,0)),"0", "1")</f>
        <v>0</v>
      </c>
      <c r="AF3543" s="60" t="str">
        <f>IF(ISERROR(MATCH([3]!Quota_Std_2022_23[[#This Row], [Quota Type]],[3]Sheet1!$AO$2:$AO$12,0)),"0", "1")</f>
        <v>0</v>
      </c>
      <c r="AG3543" s="60" t="str">
        <f>IF(ISERROR(MATCH(#REF!,$BA$2:$BA$8,0)),"0", "1")</f>
        <v>0</v>
      </c>
      <c r="AH3543" s="60" t="str">
        <f>IF(ISERROR(MATCH(Passout2023[[#This Row], [Nationality Pakistani/ Foreign]],$D$3:$D$4,0)),"0", "1")</f>
        <v>0</v>
      </c>
    </row>
    <row r="3544">
      <c r="Y3544" s="60" t="str">
        <f>IF(ISERROR(MATCH(Passout2023[[#This Row], [Degree Duration (year)]],$M$3:$M$10,0)),"0", "1")</f>
        <v>0</v>
      </c>
      <c r="Z3544" s="60" t="str">
        <f>IF(ISERROR(MATCH(Passout2023[[#This Row], [Admission Type]],$F$3:$F$6,0)),"0", "1")</f>
        <v>0</v>
      </c>
      <c r="AA3544" s="60" t="str">
        <f>IF(ISERROR(MATCH(Passout2023[[#This Row], [Batch Start Year]],$L$3:$L$25,0)),"0", "1")</f>
        <v>0</v>
      </c>
      <c r="AB3544" s="60" t="str">
        <f>IF(ISERROR(MATCH(Passout2023[[#This Row], [Batch Start Semester]],$K$3:$K$6,0)),"0", "1")</f>
        <v>0</v>
      </c>
      <c r="AC3544" s="60" t="str">
        <f>IF(ISERROR(MATCH([3]!Quota_Std_2022_23[[#This Row], [SESSION_TYPE]],$AX$2:$AX$5,0)),"0", "1")</f>
        <v>0</v>
      </c>
      <c r="AD3544" s="60" t="str">
        <f>IF(ISERROR(MATCH(#REF!,#REF!,0)),"0", "1")</f>
        <v>0</v>
      </c>
      <c r="AE3544" s="60" t="str">
        <f>IF(ISERROR(MATCH([3]!Quota_Std_2022_23[[#This Row], [Gender]],$AN$2:$AN$4,0)),"0", "1")</f>
        <v>0</v>
      </c>
      <c r="AF3544" s="60" t="str">
        <f>IF(ISERROR(MATCH([3]!Quota_Std_2022_23[[#This Row], [Quota Type]],[3]Sheet1!$AO$2:$AO$12,0)),"0", "1")</f>
        <v>0</v>
      </c>
      <c r="AG3544" s="60" t="str">
        <f>IF(ISERROR(MATCH(#REF!,$BA$2:$BA$8,0)),"0", "1")</f>
        <v>0</v>
      </c>
      <c r="AH3544" s="60" t="str">
        <f>IF(ISERROR(MATCH(Passout2023[[#This Row], [Nationality Pakistani/ Foreign]],$D$3:$D$4,0)),"0", "1")</f>
        <v>0</v>
      </c>
    </row>
    <row r="3545">
      <c r="Y3545" s="60" t="str">
        <f>IF(ISERROR(MATCH(Passout2023[[#This Row], [Degree Duration (year)]],$M$3:$M$10,0)),"0", "1")</f>
        <v>0</v>
      </c>
      <c r="Z3545" s="60" t="str">
        <f>IF(ISERROR(MATCH(Passout2023[[#This Row], [Admission Type]],$F$3:$F$6,0)),"0", "1")</f>
        <v>0</v>
      </c>
      <c r="AA3545" s="60" t="str">
        <f>IF(ISERROR(MATCH(Passout2023[[#This Row], [Batch Start Year]],$L$3:$L$25,0)),"0", "1")</f>
        <v>0</v>
      </c>
      <c r="AB3545" s="60" t="str">
        <f>IF(ISERROR(MATCH(Passout2023[[#This Row], [Batch Start Semester]],$K$3:$K$6,0)),"0", "1")</f>
        <v>0</v>
      </c>
      <c r="AC3545" s="60" t="str">
        <f>IF(ISERROR(MATCH([3]!Quota_Std_2022_23[[#This Row], [SESSION_TYPE]],$AX$2:$AX$5,0)),"0", "1")</f>
        <v>0</v>
      </c>
      <c r="AD3545" s="60" t="str">
        <f>IF(ISERROR(MATCH(#REF!,#REF!,0)),"0", "1")</f>
        <v>0</v>
      </c>
      <c r="AE3545" s="60" t="str">
        <f>IF(ISERROR(MATCH([3]!Quota_Std_2022_23[[#This Row], [Gender]],$AN$2:$AN$4,0)),"0", "1")</f>
        <v>0</v>
      </c>
      <c r="AF3545" s="60" t="str">
        <f>IF(ISERROR(MATCH([3]!Quota_Std_2022_23[[#This Row], [Quota Type]],[3]Sheet1!$AO$2:$AO$12,0)),"0", "1")</f>
        <v>0</v>
      </c>
      <c r="AG3545" s="60" t="str">
        <f>IF(ISERROR(MATCH(#REF!,$BA$2:$BA$8,0)),"0", "1")</f>
        <v>0</v>
      </c>
      <c r="AH3545" s="60" t="str">
        <f>IF(ISERROR(MATCH(Passout2023[[#This Row], [Nationality Pakistani/ Foreign]],$D$3:$D$4,0)),"0", "1")</f>
        <v>0</v>
      </c>
    </row>
    <row r="3546">
      <c r="Y3546" s="60" t="str">
        <f>IF(ISERROR(MATCH(Passout2023[[#This Row], [Degree Duration (year)]],$M$3:$M$10,0)),"0", "1")</f>
        <v>0</v>
      </c>
      <c r="Z3546" s="60" t="str">
        <f>IF(ISERROR(MATCH(Passout2023[[#This Row], [Admission Type]],$F$3:$F$6,0)),"0", "1")</f>
        <v>0</v>
      </c>
      <c r="AA3546" s="60" t="str">
        <f>IF(ISERROR(MATCH(Passout2023[[#This Row], [Batch Start Year]],$L$3:$L$25,0)),"0", "1")</f>
        <v>0</v>
      </c>
      <c r="AB3546" s="60" t="str">
        <f>IF(ISERROR(MATCH(Passout2023[[#This Row], [Batch Start Semester]],$K$3:$K$6,0)),"0", "1")</f>
        <v>0</v>
      </c>
      <c r="AC3546" s="60" t="str">
        <f>IF(ISERROR(MATCH([3]!Quota_Std_2022_23[[#This Row], [SESSION_TYPE]],$AX$2:$AX$5,0)),"0", "1")</f>
        <v>0</v>
      </c>
      <c r="AD3546" s="60" t="str">
        <f>IF(ISERROR(MATCH(#REF!,#REF!,0)),"0", "1")</f>
        <v>0</v>
      </c>
      <c r="AE3546" s="60" t="str">
        <f>IF(ISERROR(MATCH([3]!Quota_Std_2022_23[[#This Row], [Gender]],$AN$2:$AN$4,0)),"0", "1")</f>
        <v>0</v>
      </c>
      <c r="AF3546" s="60" t="str">
        <f>IF(ISERROR(MATCH([3]!Quota_Std_2022_23[[#This Row], [Quota Type]],[3]Sheet1!$AO$2:$AO$12,0)),"0", "1")</f>
        <v>0</v>
      </c>
      <c r="AG3546" s="60" t="str">
        <f>IF(ISERROR(MATCH(#REF!,$BA$2:$BA$8,0)),"0", "1")</f>
        <v>0</v>
      </c>
      <c r="AH3546" s="60" t="str">
        <f>IF(ISERROR(MATCH(Passout2023[[#This Row], [Nationality Pakistani/ Foreign]],$D$3:$D$4,0)),"0", "1")</f>
        <v>0</v>
      </c>
    </row>
    <row r="3547">
      <c r="Y3547" s="60" t="str">
        <f>IF(ISERROR(MATCH(Passout2023[[#This Row], [Degree Duration (year)]],$M$3:$M$10,0)),"0", "1")</f>
        <v>0</v>
      </c>
      <c r="Z3547" s="60" t="str">
        <f>IF(ISERROR(MATCH(Passout2023[[#This Row], [Admission Type]],$F$3:$F$6,0)),"0", "1")</f>
        <v>0</v>
      </c>
      <c r="AA3547" s="60" t="str">
        <f>IF(ISERROR(MATCH(Passout2023[[#This Row], [Batch Start Year]],$L$3:$L$25,0)),"0", "1")</f>
        <v>0</v>
      </c>
      <c r="AB3547" s="60" t="str">
        <f>IF(ISERROR(MATCH(Passout2023[[#This Row], [Batch Start Semester]],$K$3:$K$6,0)),"0", "1")</f>
        <v>0</v>
      </c>
      <c r="AC3547" s="60" t="str">
        <f>IF(ISERROR(MATCH([3]!Quota_Std_2022_23[[#This Row], [SESSION_TYPE]],$AX$2:$AX$5,0)),"0", "1")</f>
        <v>0</v>
      </c>
      <c r="AD3547" s="60" t="str">
        <f>IF(ISERROR(MATCH(#REF!,#REF!,0)),"0", "1")</f>
        <v>0</v>
      </c>
      <c r="AE3547" s="60" t="str">
        <f>IF(ISERROR(MATCH([3]!Quota_Std_2022_23[[#This Row], [Gender]],$AN$2:$AN$4,0)),"0", "1")</f>
        <v>0</v>
      </c>
      <c r="AF3547" s="60" t="str">
        <f>IF(ISERROR(MATCH([3]!Quota_Std_2022_23[[#This Row], [Quota Type]],[3]Sheet1!$AO$2:$AO$12,0)),"0", "1")</f>
        <v>0</v>
      </c>
      <c r="AG3547" s="60" t="str">
        <f>IF(ISERROR(MATCH(#REF!,$BA$2:$BA$8,0)),"0", "1")</f>
        <v>0</v>
      </c>
      <c r="AH3547" s="60" t="str">
        <f>IF(ISERROR(MATCH(Passout2023[[#This Row], [Nationality Pakistani/ Foreign]],$D$3:$D$4,0)),"0", "1")</f>
        <v>0</v>
      </c>
    </row>
    <row r="3548">
      <c r="Y3548" s="60" t="str">
        <f>IF(ISERROR(MATCH(Passout2023[[#This Row], [Degree Duration (year)]],$M$3:$M$10,0)),"0", "1")</f>
        <v>0</v>
      </c>
      <c r="Z3548" s="60" t="str">
        <f>IF(ISERROR(MATCH(Passout2023[[#This Row], [Admission Type]],$F$3:$F$6,0)),"0", "1")</f>
        <v>0</v>
      </c>
      <c r="AA3548" s="60" t="str">
        <f>IF(ISERROR(MATCH(Passout2023[[#This Row], [Batch Start Year]],$L$3:$L$25,0)),"0", "1")</f>
        <v>0</v>
      </c>
      <c r="AB3548" s="60" t="str">
        <f>IF(ISERROR(MATCH(Passout2023[[#This Row], [Batch Start Semester]],$K$3:$K$6,0)),"0", "1")</f>
        <v>0</v>
      </c>
      <c r="AC3548" s="60" t="str">
        <f>IF(ISERROR(MATCH([3]!Quota_Std_2022_23[[#This Row], [SESSION_TYPE]],$AX$2:$AX$5,0)),"0", "1")</f>
        <v>0</v>
      </c>
      <c r="AD3548" s="60" t="str">
        <f>IF(ISERROR(MATCH(#REF!,#REF!,0)),"0", "1")</f>
        <v>0</v>
      </c>
      <c r="AE3548" s="60" t="str">
        <f>IF(ISERROR(MATCH([3]!Quota_Std_2022_23[[#This Row], [Gender]],$AN$2:$AN$4,0)),"0", "1")</f>
        <v>0</v>
      </c>
      <c r="AF3548" s="60" t="str">
        <f>IF(ISERROR(MATCH([3]!Quota_Std_2022_23[[#This Row], [Quota Type]],[3]Sheet1!$AO$2:$AO$12,0)),"0", "1")</f>
        <v>0</v>
      </c>
      <c r="AG3548" s="60" t="str">
        <f>IF(ISERROR(MATCH(#REF!,$BA$2:$BA$8,0)),"0", "1")</f>
        <v>0</v>
      </c>
      <c r="AH3548" s="60" t="str">
        <f>IF(ISERROR(MATCH(Passout2023[[#This Row], [Nationality Pakistani/ Foreign]],$D$3:$D$4,0)),"0", "1")</f>
        <v>0</v>
      </c>
    </row>
    <row r="3549">
      <c r="Y3549" s="60" t="str">
        <f>IF(ISERROR(MATCH(Passout2023[[#This Row], [Degree Duration (year)]],$M$3:$M$10,0)),"0", "1")</f>
        <v>0</v>
      </c>
      <c r="Z3549" s="60" t="str">
        <f>IF(ISERROR(MATCH(Passout2023[[#This Row], [Admission Type]],$F$3:$F$6,0)),"0", "1")</f>
        <v>0</v>
      </c>
      <c r="AA3549" s="60" t="str">
        <f>IF(ISERROR(MATCH(Passout2023[[#This Row], [Batch Start Year]],$L$3:$L$25,0)),"0", "1")</f>
        <v>0</v>
      </c>
      <c r="AB3549" s="60" t="str">
        <f>IF(ISERROR(MATCH(Passout2023[[#This Row], [Batch Start Semester]],$K$3:$K$6,0)),"0", "1")</f>
        <v>0</v>
      </c>
      <c r="AC3549" s="60" t="str">
        <f>IF(ISERROR(MATCH([3]!Quota_Std_2022_23[[#This Row], [SESSION_TYPE]],$AX$2:$AX$5,0)),"0", "1")</f>
        <v>0</v>
      </c>
      <c r="AD3549" s="60" t="str">
        <f>IF(ISERROR(MATCH(#REF!,#REF!,0)),"0", "1")</f>
        <v>0</v>
      </c>
      <c r="AE3549" s="60" t="str">
        <f>IF(ISERROR(MATCH([3]!Quota_Std_2022_23[[#This Row], [Gender]],$AN$2:$AN$4,0)),"0", "1")</f>
        <v>0</v>
      </c>
      <c r="AF3549" s="60" t="str">
        <f>IF(ISERROR(MATCH([3]!Quota_Std_2022_23[[#This Row], [Quota Type]],[3]Sheet1!$AO$2:$AO$12,0)),"0", "1")</f>
        <v>0</v>
      </c>
      <c r="AG3549" s="60" t="str">
        <f>IF(ISERROR(MATCH(#REF!,$BA$2:$BA$8,0)),"0", "1")</f>
        <v>0</v>
      </c>
      <c r="AH3549" s="60" t="str">
        <f>IF(ISERROR(MATCH(Passout2023[[#This Row], [Nationality Pakistani/ Foreign]],$D$3:$D$4,0)),"0", "1")</f>
        <v>0</v>
      </c>
    </row>
    <row r="3550">
      <c r="Y3550" s="60" t="str">
        <f>IF(ISERROR(MATCH(Passout2023[[#This Row], [Degree Duration (year)]],$M$3:$M$10,0)),"0", "1")</f>
        <v>0</v>
      </c>
      <c r="Z3550" s="60" t="str">
        <f>IF(ISERROR(MATCH(Passout2023[[#This Row], [Admission Type]],$F$3:$F$6,0)),"0", "1")</f>
        <v>0</v>
      </c>
      <c r="AA3550" s="60" t="str">
        <f>IF(ISERROR(MATCH(Passout2023[[#This Row], [Batch Start Year]],$L$3:$L$25,0)),"0", "1")</f>
        <v>0</v>
      </c>
      <c r="AB3550" s="60" t="str">
        <f>IF(ISERROR(MATCH(Passout2023[[#This Row], [Batch Start Semester]],$K$3:$K$6,0)),"0", "1")</f>
        <v>0</v>
      </c>
      <c r="AC3550" s="60" t="str">
        <f>IF(ISERROR(MATCH([3]!Quota_Std_2022_23[[#This Row], [SESSION_TYPE]],$AX$2:$AX$5,0)),"0", "1")</f>
        <v>0</v>
      </c>
      <c r="AD3550" s="60" t="str">
        <f>IF(ISERROR(MATCH(#REF!,#REF!,0)),"0", "1")</f>
        <v>0</v>
      </c>
      <c r="AE3550" s="60" t="str">
        <f>IF(ISERROR(MATCH([3]!Quota_Std_2022_23[[#This Row], [Gender]],$AN$2:$AN$4,0)),"0", "1")</f>
        <v>0</v>
      </c>
      <c r="AF3550" s="60" t="str">
        <f>IF(ISERROR(MATCH([3]!Quota_Std_2022_23[[#This Row], [Quota Type]],[3]Sheet1!$AO$2:$AO$12,0)),"0", "1")</f>
        <v>0</v>
      </c>
      <c r="AG3550" s="60" t="str">
        <f>IF(ISERROR(MATCH(#REF!,$BA$2:$BA$8,0)),"0", "1")</f>
        <v>0</v>
      </c>
      <c r="AH3550" s="60" t="str">
        <f>IF(ISERROR(MATCH(Passout2023[[#This Row], [Nationality Pakistani/ Foreign]],$D$3:$D$4,0)),"0", "1")</f>
        <v>0</v>
      </c>
    </row>
    <row r="3551">
      <c r="Y3551" s="60" t="str">
        <f>IF(ISERROR(MATCH(Passout2023[[#This Row], [Degree Duration (year)]],$M$3:$M$10,0)),"0", "1")</f>
        <v>0</v>
      </c>
      <c r="Z3551" s="60" t="str">
        <f>IF(ISERROR(MATCH(Passout2023[[#This Row], [Admission Type]],$F$3:$F$6,0)),"0", "1")</f>
        <v>0</v>
      </c>
      <c r="AA3551" s="60" t="str">
        <f>IF(ISERROR(MATCH(Passout2023[[#This Row], [Batch Start Year]],$L$3:$L$25,0)),"0", "1")</f>
        <v>0</v>
      </c>
      <c r="AB3551" s="60" t="str">
        <f>IF(ISERROR(MATCH(Passout2023[[#This Row], [Batch Start Semester]],$K$3:$K$6,0)),"0", "1")</f>
        <v>0</v>
      </c>
      <c r="AC3551" s="60" t="str">
        <f>IF(ISERROR(MATCH([3]!Quota_Std_2022_23[[#This Row], [SESSION_TYPE]],$AX$2:$AX$5,0)),"0", "1")</f>
        <v>0</v>
      </c>
      <c r="AD3551" s="60" t="str">
        <f>IF(ISERROR(MATCH(#REF!,#REF!,0)),"0", "1")</f>
        <v>0</v>
      </c>
      <c r="AE3551" s="60" t="str">
        <f>IF(ISERROR(MATCH([3]!Quota_Std_2022_23[[#This Row], [Gender]],$AN$2:$AN$4,0)),"0", "1")</f>
        <v>0</v>
      </c>
      <c r="AF3551" s="60" t="str">
        <f>IF(ISERROR(MATCH([3]!Quota_Std_2022_23[[#This Row], [Quota Type]],[3]Sheet1!$AO$2:$AO$12,0)),"0", "1")</f>
        <v>0</v>
      </c>
      <c r="AG3551" s="60" t="str">
        <f>IF(ISERROR(MATCH(#REF!,$BA$2:$BA$8,0)),"0", "1")</f>
        <v>0</v>
      </c>
      <c r="AH3551" s="60" t="str">
        <f>IF(ISERROR(MATCH(Passout2023[[#This Row], [Nationality Pakistani/ Foreign]],$D$3:$D$4,0)),"0", "1")</f>
        <v>0</v>
      </c>
    </row>
    <row r="3552">
      <c r="Y3552" s="60" t="str">
        <f>IF(ISERROR(MATCH(Passout2023[[#This Row], [Degree Duration (year)]],$M$3:$M$10,0)),"0", "1")</f>
        <v>0</v>
      </c>
      <c r="Z3552" s="60" t="str">
        <f>IF(ISERROR(MATCH(Passout2023[[#This Row], [Admission Type]],$F$3:$F$6,0)),"0", "1")</f>
        <v>0</v>
      </c>
      <c r="AA3552" s="60" t="str">
        <f>IF(ISERROR(MATCH(Passout2023[[#This Row], [Batch Start Year]],$L$3:$L$25,0)),"0", "1")</f>
        <v>0</v>
      </c>
      <c r="AB3552" s="60" t="str">
        <f>IF(ISERROR(MATCH(Passout2023[[#This Row], [Batch Start Semester]],$K$3:$K$6,0)),"0", "1")</f>
        <v>0</v>
      </c>
      <c r="AC3552" s="60" t="str">
        <f>IF(ISERROR(MATCH([3]!Quota_Std_2022_23[[#This Row], [SESSION_TYPE]],$AX$2:$AX$5,0)),"0", "1")</f>
        <v>0</v>
      </c>
      <c r="AD3552" s="60" t="str">
        <f>IF(ISERROR(MATCH(#REF!,#REF!,0)),"0", "1")</f>
        <v>0</v>
      </c>
      <c r="AE3552" s="60" t="str">
        <f>IF(ISERROR(MATCH([3]!Quota_Std_2022_23[[#This Row], [Gender]],$AN$2:$AN$4,0)),"0", "1")</f>
        <v>0</v>
      </c>
      <c r="AF3552" s="60" t="str">
        <f>IF(ISERROR(MATCH([3]!Quota_Std_2022_23[[#This Row], [Quota Type]],[3]Sheet1!$AO$2:$AO$12,0)),"0", "1")</f>
        <v>0</v>
      </c>
      <c r="AG3552" s="60" t="str">
        <f>IF(ISERROR(MATCH(#REF!,$BA$2:$BA$8,0)),"0", "1")</f>
        <v>0</v>
      </c>
      <c r="AH3552" s="60" t="str">
        <f>IF(ISERROR(MATCH(Passout2023[[#This Row], [Nationality Pakistani/ Foreign]],$D$3:$D$4,0)),"0", "1")</f>
        <v>0</v>
      </c>
    </row>
    <row r="3553">
      <c r="Y3553" s="60" t="str">
        <f>IF(ISERROR(MATCH(Passout2023[[#This Row], [Degree Duration (year)]],$M$3:$M$10,0)),"0", "1")</f>
        <v>0</v>
      </c>
      <c r="Z3553" s="60" t="str">
        <f>IF(ISERROR(MATCH(Passout2023[[#This Row], [Admission Type]],$F$3:$F$6,0)),"0", "1")</f>
        <v>0</v>
      </c>
      <c r="AA3553" s="60" t="str">
        <f>IF(ISERROR(MATCH(Passout2023[[#This Row], [Batch Start Year]],$L$3:$L$25,0)),"0", "1")</f>
        <v>0</v>
      </c>
      <c r="AB3553" s="60" t="str">
        <f>IF(ISERROR(MATCH(Passout2023[[#This Row], [Batch Start Semester]],$K$3:$K$6,0)),"0", "1")</f>
        <v>0</v>
      </c>
      <c r="AC3553" s="60" t="str">
        <f>IF(ISERROR(MATCH([3]!Quota_Std_2022_23[[#This Row], [SESSION_TYPE]],$AX$2:$AX$5,0)),"0", "1")</f>
        <v>0</v>
      </c>
      <c r="AD3553" s="60" t="str">
        <f>IF(ISERROR(MATCH(#REF!,#REF!,0)),"0", "1")</f>
        <v>0</v>
      </c>
      <c r="AE3553" s="60" t="str">
        <f>IF(ISERROR(MATCH([3]!Quota_Std_2022_23[[#This Row], [Gender]],$AN$2:$AN$4,0)),"0", "1")</f>
        <v>0</v>
      </c>
      <c r="AF3553" s="60" t="str">
        <f>IF(ISERROR(MATCH([3]!Quota_Std_2022_23[[#This Row], [Quota Type]],[3]Sheet1!$AO$2:$AO$12,0)),"0", "1")</f>
        <v>0</v>
      </c>
      <c r="AG3553" s="60" t="str">
        <f>IF(ISERROR(MATCH(#REF!,$BA$2:$BA$8,0)),"0", "1")</f>
        <v>0</v>
      </c>
      <c r="AH3553" s="60" t="str">
        <f>IF(ISERROR(MATCH(Passout2023[[#This Row], [Nationality Pakistani/ Foreign]],$D$3:$D$4,0)),"0", "1")</f>
        <v>0</v>
      </c>
    </row>
    <row r="3554">
      <c r="Y3554" s="60" t="str">
        <f>IF(ISERROR(MATCH(Passout2023[[#This Row], [Degree Duration (year)]],$M$3:$M$10,0)),"0", "1")</f>
        <v>0</v>
      </c>
      <c r="Z3554" s="60" t="str">
        <f>IF(ISERROR(MATCH(Passout2023[[#This Row], [Admission Type]],$F$3:$F$6,0)),"0", "1")</f>
        <v>0</v>
      </c>
      <c r="AA3554" s="60" t="str">
        <f>IF(ISERROR(MATCH(Passout2023[[#This Row], [Batch Start Year]],$L$3:$L$25,0)),"0", "1")</f>
        <v>0</v>
      </c>
      <c r="AB3554" s="60" t="str">
        <f>IF(ISERROR(MATCH(Passout2023[[#This Row], [Batch Start Semester]],$K$3:$K$6,0)),"0", "1")</f>
        <v>0</v>
      </c>
      <c r="AC3554" s="60" t="str">
        <f>IF(ISERROR(MATCH([3]!Quota_Std_2022_23[[#This Row], [SESSION_TYPE]],$AX$2:$AX$5,0)),"0", "1")</f>
        <v>0</v>
      </c>
      <c r="AD3554" s="60" t="str">
        <f>IF(ISERROR(MATCH(#REF!,#REF!,0)),"0", "1")</f>
        <v>0</v>
      </c>
      <c r="AE3554" s="60" t="str">
        <f>IF(ISERROR(MATCH([3]!Quota_Std_2022_23[[#This Row], [Gender]],$AN$2:$AN$4,0)),"0", "1")</f>
        <v>0</v>
      </c>
      <c r="AF3554" s="60" t="str">
        <f>IF(ISERROR(MATCH([3]!Quota_Std_2022_23[[#This Row], [Quota Type]],[3]Sheet1!$AO$2:$AO$12,0)),"0", "1")</f>
        <v>0</v>
      </c>
      <c r="AG3554" s="60" t="str">
        <f>IF(ISERROR(MATCH(#REF!,$BA$2:$BA$8,0)),"0", "1")</f>
        <v>0</v>
      </c>
      <c r="AH3554" s="60" t="str">
        <f>IF(ISERROR(MATCH(Passout2023[[#This Row], [Nationality Pakistani/ Foreign]],$D$3:$D$4,0)),"0", "1")</f>
        <v>0</v>
      </c>
    </row>
    <row r="3555">
      <c r="Y3555" s="60" t="str">
        <f>IF(ISERROR(MATCH(Passout2023[[#This Row], [Degree Duration (year)]],$M$3:$M$10,0)),"0", "1")</f>
        <v>0</v>
      </c>
      <c r="Z3555" s="60" t="str">
        <f>IF(ISERROR(MATCH(Passout2023[[#This Row], [Admission Type]],$F$3:$F$6,0)),"0", "1")</f>
        <v>0</v>
      </c>
      <c r="AA3555" s="60" t="str">
        <f>IF(ISERROR(MATCH(Passout2023[[#This Row], [Batch Start Year]],$L$3:$L$25,0)),"0", "1")</f>
        <v>0</v>
      </c>
      <c r="AB3555" s="60" t="str">
        <f>IF(ISERROR(MATCH(Passout2023[[#This Row], [Batch Start Semester]],$K$3:$K$6,0)),"0", "1")</f>
        <v>0</v>
      </c>
      <c r="AC3555" s="60" t="str">
        <f>IF(ISERROR(MATCH([3]!Quota_Std_2022_23[[#This Row], [SESSION_TYPE]],$AX$2:$AX$5,0)),"0", "1")</f>
        <v>0</v>
      </c>
      <c r="AD3555" s="60" t="str">
        <f>IF(ISERROR(MATCH(#REF!,#REF!,0)),"0", "1")</f>
        <v>0</v>
      </c>
      <c r="AE3555" s="60" t="str">
        <f>IF(ISERROR(MATCH([3]!Quota_Std_2022_23[[#This Row], [Gender]],$AN$2:$AN$4,0)),"0", "1")</f>
        <v>0</v>
      </c>
      <c r="AF3555" s="60" t="str">
        <f>IF(ISERROR(MATCH([3]!Quota_Std_2022_23[[#This Row], [Quota Type]],[3]Sheet1!$AO$2:$AO$12,0)),"0", "1")</f>
        <v>0</v>
      </c>
      <c r="AG3555" s="60" t="str">
        <f>IF(ISERROR(MATCH(#REF!,$BA$2:$BA$8,0)),"0", "1")</f>
        <v>0</v>
      </c>
      <c r="AH3555" s="60" t="str">
        <f>IF(ISERROR(MATCH(Passout2023[[#This Row], [Nationality Pakistani/ Foreign]],$D$3:$D$4,0)),"0", "1")</f>
        <v>0</v>
      </c>
    </row>
    <row r="3556">
      <c r="Y3556" s="60" t="str">
        <f>IF(ISERROR(MATCH(Passout2023[[#This Row], [Degree Duration (year)]],$M$3:$M$10,0)),"0", "1")</f>
        <v>0</v>
      </c>
      <c r="Z3556" s="60" t="str">
        <f>IF(ISERROR(MATCH(Passout2023[[#This Row], [Admission Type]],$F$3:$F$6,0)),"0", "1")</f>
        <v>0</v>
      </c>
      <c r="AA3556" s="60" t="str">
        <f>IF(ISERROR(MATCH(Passout2023[[#This Row], [Batch Start Year]],$L$3:$L$25,0)),"0", "1")</f>
        <v>0</v>
      </c>
      <c r="AB3556" s="60" t="str">
        <f>IF(ISERROR(MATCH(Passout2023[[#This Row], [Batch Start Semester]],$K$3:$K$6,0)),"0", "1")</f>
        <v>0</v>
      </c>
      <c r="AC3556" s="60" t="str">
        <f>IF(ISERROR(MATCH([3]!Quota_Std_2022_23[[#This Row], [SESSION_TYPE]],$AX$2:$AX$5,0)),"0", "1")</f>
        <v>0</v>
      </c>
      <c r="AD3556" s="60" t="str">
        <f>IF(ISERROR(MATCH(#REF!,#REF!,0)),"0", "1")</f>
        <v>0</v>
      </c>
      <c r="AE3556" s="60" t="str">
        <f>IF(ISERROR(MATCH([3]!Quota_Std_2022_23[[#This Row], [Gender]],$AN$2:$AN$4,0)),"0", "1")</f>
        <v>0</v>
      </c>
      <c r="AF3556" s="60" t="str">
        <f>IF(ISERROR(MATCH([3]!Quota_Std_2022_23[[#This Row], [Quota Type]],[3]Sheet1!$AO$2:$AO$12,0)),"0", "1")</f>
        <v>0</v>
      </c>
      <c r="AG3556" s="60" t="str">
        <f>IF(ISERROR(MATCH(#REF!,$BA$2:$BA$8,0)),"0", "1")</f>
        <v>0</v>
      </c>
      <c r="AH3556" s="60" t="str">
        <f>IF(ISERROR(MATCH(Passout2023[[#This Row], [Nationality Pakistani/ Foreign]],$D$3:$D$4,0)),"0", "1")</f>
        <v>0</v>
      </c>
    </row>
    <row r="3557">
      <c r="Y3557" s="60" t="str">
        <f>IF(ISERROR(MATCH(Passout2023[[#This Row], [Degree Duration (year)]],$M$3:$M$10,0)),"0", "1")</f>
        <v>0</v>
      </c>
      <c r="Z3557" s="60" t="str">
        <f>IF(ISERROR(MATCH(Passout2023[[#This Row], [Admission Type]],$F$3:$F$6,0)),"0", "1")</f>
        <v>0</v>
      </c>
      <c r="AA3557" s="60" t="str">
        <f>IF(ISERROR(MATCH(Passout2023[[#This Row], [Batch Start Year]],$L$3:$L$25,0)),"0", "1")</f>
        <v>0</v>
      </c>
      <c r="AB3557" s="60" t="str">
        <f>IF(ISERROR(MATCH(Passout2023[[#This Row], [Batch Start Semester]],$K$3:$K$6,0)),"0", "1")</f>
        <v>0</v>
      </c>
      <c r="AC3557" s="60" t="str">
        <f>IF(ISERROR(MATCH([3]!Quota_Std_2022_23[[#This Row], [SESSION_TYPE]],$AX$2:$AX$5,0)),"0", "1")</f>
        <v>0</v>
      </c>
      <c r="AD3557" s="60" t="str">
        <f>IF(ISERROR(MATCH(#REF!,#REF!,0)),"0", "1")</f>
        <v>0</v>
      </c>
      <c r="AE3557" s="60" t="str">
        <f>IF(ISERROR(MATCH([3]!Quota_Std_2022_23[[#This Row], [Gender]],$AN$2:$AN$4,0)),"0", "1")</f>
        <v>0</v>
      </c>
      <c r="AF3557" s="60" t="str">
        <f>IF(ISERROR(MATCH([3]!Quota_Std_2022_23[[#This Row], [Quota Type]],[3]Sheet1!$AO$2:$AO$12,0)),"0", "1")</f>
        <v>0</v>
      </c>
      <c r="AG3557" s="60" t="str">
        <f>IF(ISERROR(MATCH(#REF!,$BA$2:$BA$8,0)),"0", "1")</f>
        <v>0</v>
      </c>
      <c r="AH3557" s="60" t="str">
        <f>IF(ISERROR(MATCH(Passout2023[[#This Row], [Nationality Pakistani/ Foreign]],$D$3:$D$4,0)),"0", "1")</f>
        <v>0</v>
      </c>
    </row>
    <row r="3558">
      <c r="Y3558" s="60" t="str">
        <f>IF(ISERROR(MATCH(Passout2023[[#This Row], [Degree Duration (year)]],$M$3:$M$10,0)),"0", "1")</f>
        <v>0</v>
      </c>
      <c r="Z3558" s="60" t="str">
        <f>IF(ISERROR(MATCH(Passout2023[[#This Row], [Admission Type]],$F$3:$F$6,0)),"0", "1")</f>
        <v>0</v>
      </c>
      <c r="AA3558" s="60" t="str">
        <f>IF(ISERROR(MATCH(Passout2023[[#This Row], [Batch Start Year]],$L$3:$L$25,0)),"0", "1")</f>
        <v>0</v>
      </c>
      <c r="AB3558" s="60" t="str">
        <f>IF(ISERROR(MATCH(Passout2023[[#This Row], [Batch Start Semester]],$K$3:$K$6,0)),"0", "1")</f>
        <v>0</v>
      </c>
      <c r="AC3558" s="60" t="str">
        <f>IF(ISERROR(MATCH([3]!Quota_Std_2022_23[[#This Row], [SESSION_TYPE]],$AX$2:$AX$5,0)),"0", "1")</f>
        <v>0</v>
      </c>
      <c r="AD3558" s="60" t="str">
        <f>IF(ISERROR(MATCH(#REF!,#REF!,0)),"0", "1")</f>
        <v>0</v>
      </c>
      <c r="AE3558" s="60" t="str">
        <f>IF(ISERROR(MATCH([3]!Quota_Std_2022_23[[#This Row], [Gender]],$AN$2:$AN$4,0)),"0", "1")</f>
        <v>0</v>
      </c>
      <c r="AF3558" s="60" t="str">
        <f>IF(ISERROR(MATCH([3]!Quota_Std_2022_23[[#This Row], [Quota Type]],[3]Sheet1!$AO$2:$AO$12,0)),"0", "1")</f>
        <v>0</v>
      </c>
      <c r="AG3558" s="60" t="str">
        <f>IF(ISERROR(MATCH(#REF!,$BA$2:$BA$8,0)),"0", "1")</f>
        <v>0</v>
      </c>
      <c r="AH3558" s="60" t="str">
        <f>IF(ISERROR(MATCH(Passout2023[[#This Row], [Nationality Pakistani/ Foreign]],$D$3:$D$4,0)),"0", "1")</f>
        <v>0</v>
      </c>
    </row>
    <row r="3559">
      <c r="Y3559" s="60" t="str">
        <f>IF(ISERROR(MATCH(Passout2023[[#This Row], [Degree Duration (year)]],$M$3:$M$10,0)),"0", "1")</f>
        <v>0</v>
      </c>
      <c r="Z3559" s="60" t="str">
        <f>IF(ISERROR(MATCH(Passout2023[[#This Row], [Admission Type]],$F$3:$F$6,0)),"0", "1")</f>
        <v>0</v>
      </c>
      <c r="AA3559" s="60" t="str">
        <f>IF(ISERROR(MATCH(Passout2023[[#This Row], [Batch Start Year]],$L$3:$L$25,0)),"0", "1")</f>
        <v>0</v>
      </c>
      <c r="AB3559" s="60" t="str">
        <f>IF(ISERROR(MATCH(Passout2023[[#This Row], [Batch Start Semester]],$K$3:$K$6,0)),"0", "1")</f>
        <v>0</v>
      </c>
      <c r="AC3559" s="60" t="str">
        <f>IF(ISERROR(MATCH([3]!Quota_Std_2022_23[[#This Row], [SESSION_TYPE]],$AX$2:$AX$5,0)),"0", "1")</f>
        <v>0</v>
      </c>
      <c r="AD3559" s="60" t="str">
        <f>IF(ISERROR(MATCH(#REF!,#REF!,0)),"0", "1")</f>
        <v>0</v>
      </c>
      <c r="AE3559" s="60" t="str">
        <f>IF(ISERROR(MATCH([3]!Quota_Std_2022_23[[#This Row], [Gender]],$AN$2:$AN$4,0)),"0", "1")</f>
        <v>0</v>
      </c>
      <c r="AF3559" s="60" t="str">
        <f>IF(ISERROR(MATCH([3]!Quota_Std_2022_23[[#This Row], [Quota Type]],[3]Sheet1!$AO$2:$AO$12,0)),"0", "1")</f>
        <v>0</v>
      </c>
      <c r="AG3559" s="60" t="str">
        <f>IF(ISERROR(MATCH(#REF!,$BA$2:$BA$8,0)),"0", "1")</f>
        <v>0</v>
      </c>
      <c r="AH3559" s="60" t="str">
        <f>IF(ISERROR(MATCH(Passout2023[[#This Row], [Nationality Pakistani/ Foreign]],$D$3:$D$4,0)),"0", "1")</f>
        <v>0</v>
      </c>
    </row>
    <row r="3560">
      <c r="Y3560" s="60" t="str">
        <f>IF(ISERROR(MATCH(Passout2023[[#This Row], [Degree Duration (year)]],$M$3:$M$10,0)),"0", "1")</f>
        <v>0</v>
      </c>
      <c r="Z3560" s="60" t="str">
        <f>IF(ISERROR(MATCH(Passout2023[[#This Row], [Admission Type]],$F$3:$F$6,0)),"0", "1")</f>
        <v>0</v>
      </c>
      <c r="AA3560" s="60" t="str">
        <f>IF(ISERROR(MATCH(Passout2023[[#This Row], [Batch Start Year]],$L$3:$L$25,0)),"0", "1")</f>
        <v>0</v>
      </c>
      <c r="AB3560" s="60" t="str">
        <f>IF(ISERROR(MATCH(Passout2023[[#This Row], [Batch Start Semester]],$K$3:$K$6,0)),"0", "1")</f>
        <v>0</v>
      </c>
      <c r="AC3560" s="60" t="str">
        <f>IF(ISERROR(MATCH([3]!Quota_Std_2022_23[[#This Row], [SESSION_TYPE]],$AX$2:$AX$5,0)),"0", "1")</f>
        <v>0</v>
      </c>
      <c r="AD3560" s="60" t="str">
        <f>IF(ISERROR(MATCH(#REF!,#REF!,0)),"0", "1")</f>
        <v>0</v>
      </c>
      <c r="AE3560" s="60" t="str">
        <f>IF(ISERROR(MATCH([3]!Quota_Std_2022_23[[#This Row], [Gender]],$AN$2:$AN$4,0)),"0", "1")</f>
        <v>0</v>
      </c>
      <c r="AF3560" s="60" t="str">
        <f>IF(ISERROR(MATCH([3]!Quota_Std_2022_23[[#This Row], [Quota Type]],[3]Sheet1!$AO$2:$AO$12,0)),"0", "1")</f>
        <v>0</v>
      </c>
      <c r="AG3560" s="60" t="str">
        <f>IF(ISERROR(MATCH(#REF!,$BA$2:$BA$8,0)),"0", "1")</f>
        <v>0</v>
      </c>
      <c r="AH3560" s="60" t="str">
        <f>IF(ISERROR(MATCH(Passout2023[[#This Row], [Nationality Pakistani/ Foreign]],$D$3:$D$4,0)),"0", "1")</f>
        <v>0</v>
      </c>
    </row>
    <row r="3561">
      <c r="Y3561" s="60" t="str">
        <f>IF(ISERROR(MATCH(Passout2023[[#This Row], [Degree Duration (year)]],$M$3:$M$10,0)),"0", "1")</f>
        <v>0</v>
      </c>
      <c r="Z3561" s="60" t="str">
        <f>IF(ISERROR(MATCH(Passout2023[[#This Row], [Admission Type]],$F$3:$F$6,0)),"0", "1")</f>
        <v>0</v>
      </c>
      <c r="AA3561" s="60" t="str">
        <f>IF(ISERROR(MATCH(Passout2023[[#This Row], [Batch Start Year]],$L$3:$L$25,0)),"0", "1")</f>
        <v>0</v>
      </c>
      <c r="AB3561" s="60" t="str">
        <f>IF(ISERROR(MATCH(Passout2023[[#This Row], [Batch Start Semester]],$K$3:$K$6,0)),"0", "1")</f>
        <v>0</v>
      </c>
      <c r="AC3561" s="60" t="str">
        <f>IF(ISERROR(MATCH([3]!Quota_Std_2022_23[[#This Row], [SESSION_TYPE]],$AX$2:$AX$5,0)),"0", "1")</f>
        <v>0</v>
      </c>
      <c r="AD3561" s="60" t="str">
        <f>IF(ISERROR(MATCH(#REF!,#REF!,0)),"0", "1")</f>
        <v>0</v>
      </c>
      <c r="AE3561" s="60" t="str">
        <f>IF(ISERROR(MATCH([3]!Quota_Std_2022_23[[#This Row], [Gender]],$AN$2:$AN$4,0)),"0", "1")</f>
        <v>0</v>
      </c>
      <c r="AF3561" s="60" t="str">
        <f>IF(ISERROR(MATCH([3]!Quota_Std_2022_23[[#This Row], [Quota Type]],[3]Sheet1!$AO$2:$AO$12,0)),"0", "1")</f>
        <v>0</v>
      </c>
      <c r="AG3561" s="60" t="str">
        <f>IF(ISERROR(MATCH(#REF!,$BA$2:$BA$8,0)),"0", "1")</f>
        <v>0</v>
      </c>
      <c r="AH3561" s="60" t="str">
        <f>IF(ISERROR(MATCH(Passout2023[[#This Row], [Nationality Pakistani/ Foreign]],$D$3:$D$4,0)),"0", "1")</f>
        <v>0</v>
      </c>
    </row>
    <row r="3562">
      <c r="Y3562" s="60" t="str">
        <f>IF(ISERROR(MATCH(Passout2023[[#This Row], [Degree Duration (year)]],$M$3:$M$10,0)),"0", "1")</f>
        <v>0</v>
      </c>
      <c r="Z3562" s="60" t="str">
        <f>IF(ISERROR(MATCH(Passout2023[[#This Row], [Admission Type]],$F$3:$F$6,0)),"0", "1")</f>
        <v>0</v>
      </c>
      <c r="AA3562" s="60" t="str">
        <f>IF(ISERROR(MATCH(Passout2023[[#This Row], [Batch Start Year]],$L$3:$L$25,0)),"0", "1")</f>
        <v>0</v>
      </c>
      <c r="AB3562" s="60" t="str">
        <f>IF(ISERROR(MATCH(Passout2023[[#This Row], [Batch Start Semester]],$K$3:$K$6,0)),"0", "1")</f>
        <v>0</v>
      </c>
      <c r="AC3562" s="60" t="str">
        <f>IF(ISERROR(MATCH([3]!Quota_Std_2022_23[[#This Row], [SESSION_TYPE]],$AX$2:$AX$5,0)),"0", "1")</f>
        <v>0</v>
      </c>
      <c r="AD3562" s="60" t="str">
        <f>IF(ISERROR(MATCH(#REF!,#REF!,0)),"0", "1")</f>
        <v>0</v>
      </c>
      <c r="AE3562" s="60" t="str">
        <f>IF(ISERROR(MATCH([3]!Quota_Std_2022_23[[#This Row], [Gender]],$AN$2:$AN$4,0)),"0", "1")</f>
        <v>0</v>
      </c>
      <c r="AF3562" s="60" t="str">
        <f>IF(ISERROR(MATCH([3]!Quota_Std_2022_23[[#This Row], [Quota Type]],[3]Sheet1!$AO$2:$AO$12,0)),"0", "1")</f>
        <v>0</v>
      </c>
      <c r="AG3562" s="60" t="str">
        <f>IF(ISERROR(MATCH(#REF!,$BA$2:$BA$8,0)),"0", "1")</f>
        <v>0</v>
      </c>
      <c r="AH3562" s="60" t="str">
        <f>IF(ISERROR(MATCH(Passout2023[[#This Row], [Nationality Pakistani/ Foreign]],$D$3:$D$4,0)),"0", "1")</f>
        <v>0</v>
      </c>
    </row>
    <row r="3563">
      <c r="Y3563" s="60" t="str">
        <f>IF(ISERROR(MATCH(Passout2023[[#This Row], [Degree Duration (year)]],$M$3:$M$10,0)),"0", "1")</f>
        <v>0</v>
      </c>
      <c r="Z3563" s="60" t="str">
        <f>IF(ISERROR(MATCH(Passout2023[[#This Row], [Admission Type]],$F$3:$F$6,0)),"0", "1")</f>
        <v>0</v>
      </c>
      <c r="AA3563" s="60" t="str">
        <f>IF(ISERROR(MATCH(Passout2023[[#This Row], [Batch Start Year]],$L$3:$L$25,0)),"0", "1")</f>
        <v>0</v>
      </c>
      <c r="AB3563" s="60" t="str">
        <f>IF(ISERROR(MATCH(Passout2023[[#This Row], [Batch Start Semester]],$K$3:$K$6,0)),"0", "1")</f>
        <v>0</v>
      </c>
      <c r="AC3563" s="60" t="str">
        <f>IF(ISERROR(MATCH([3]!Quota_Std_2022_23[[#This Row], [SESSION_TYPE]],$AX$2:$AX$5,0)),"0", "1")</f>
        <v>0</v>
      </c>
      <c r="AD3563" s="60" t="str">
        <f>IF(ISERROR(MATCH(#REF!,#REF!,0)),"0", "1")</f>
        <v>0</v>
      </c>
      <c r="AE3563" s="60" t="str">
        <f>IF(ISERROR(MATCH([3]!Quota_Std_2022_23[[#This Row], [Gender]],$AN$2:$AN$4,0)),"0", "1")</f>
        <v>0</v>
      </c>
      <c r="AF3563" s="60" t="str">
        <f>IF(ISERROR(MATCH([3]!Quota_Std_2022_23[[#This Row], [Quota Type]],[3]Sheet1!$AO$2:$AO$12,0)),"0", "1")</f>
        <v>0</v>
      </c>
      <c r="AG3563" s="60" t="str">
        <f>IF(ISERROR(MATCH(#REF!,$BA$2:$BA$8,0)),"0", "1")</f>
        <v>0</v>
      </c>
      <c r="AH3563" s="60" t="str">
        <f>IF(ISERROR(MATCH(Passout2023[[#This Row], [Nationality Pakistani/ Foreign]],$D$3:$D$4,0)),"0", "1")</f>
        <v>0</v>
      </c>
    </row>
    <row r="3564">
      <c r="Y3564" s="60" t="str">
        <f>IF(ISERROR(MATCH(Passout2023[[#This Row], [Degree Duration (year)]],$M$3:$M$10,0)),"0", "1")</f>
        <v>0</v>
      </c>
      <c r="Z3564" s="60" t="str">
        <f>IF(ISERROR(MATCH(Passout2023[[#This Row], [Admission Type]],$F$3:$F$6,0)),"0", "1")</f>
        <v>0</v>
      </c>
      <c r="AA3564" s="60" t="str">
        <f>IF(ISERROR(MATCH(Passout2023[[#This Row], [Batch Start Year]],$L$3:$L$25,0)),"0", "1")</f>
        <v>0</v>
      </c>
      <c r="AB3564" s="60" t="str">
        <f>IF(ISERROR(MATCH(Passout2023[[#This Row], [Batch Start Semester]],$K$3:$K$6,0)),"0", "1")</f>
        <v>0</v>
      </c>
      <c r="AC3564" s="60" t="str">
        <f>IF(ISERROR(MATCH([3]!Quota_Std_2022_23[[#This Row], [SESSION_TYPE]],$AX$2:$AX$5,0)),"0", "1")</f>
        <v>0</v>
      </c>
      <c r="AD3564" s="60" t="str">
        <f>IF(ISERROR(MATCH(#REF!,#REF!,0)),"0", "1")</f>
        <v>0</v>
      </c>
      <c r="AE3564" s="60" t="str">
        <f>IF(ISERROR(MATCH([3]!Quota_Std_2022_23[[#This Row], [Gender]],$AN$2:$AN$4,0)),"0", "1")</f>
        <v>0</v>
      </c>
      <c r="AF3564" s="60" t="str">
        <f>IF(ISERROR(MATCH([3]!Quota_Std_2022_23[[#This Row], [Quota Type]],[3]Sheet1!$AO$2:$AO$12,0)),"0", "1")</f>
        <v>0</v>
      </c>
      <c r="AG3564" s="60" t="str">
        <f>IF(ISERROR(MATCH(#REF!,$BA$2:$BA$8,0)),"0", "1")</f>
        <v>0</v>
      </c>
      <c r="AH3564" s="60" t="str">
        <f>IF(ISERROR(MATCH(Passout2023[[#This Row], [Nationality Pakistani/ Foreign]],$D$3:$D$4,0)),"0", "1")</f>
        <v>0</v>
      </c>
    </row>
    <row r="3565">
      <c r="Y3565" s="60" t="str">
        <f>IF(ISERROR(MATCH(Passout2023[[#This Row], [Degree Duration (year)]],$M$3:$M$10,0)),"0", "1")</f>
        <v>0</v>
      </c>
      <c r="Z3565" s="60" t="str">
        <f>IF(ISERROR(MATCH(Passout2023[[#This Row], [Admission Type]],$F$3:$F$6,0)),"0", "1")</f>
        <v>0</v>
      </c>
      <c r="AA3565" s="60" t="str">
        <f>IF(ISERROR(MATCH(Passout2023[[#This Row], [Batch Start Year]],$L$3:$L$25,0)),"0", "1")</f>
        <v>0</v>
      </c>
      <c r="AB3565" s="60" t="str">
        <f>IF(ISERROR(MATCH(Passout2023[[#This Row], [Batch Start Semester]],$K$3:$K$6,0)),"0", "1")</f>
        <v>0</v>
      </c>
      <c r="AC3565" s="60" t="str">
        <f>IF(ISERROR(MATCH([3]!Quota_Std_2022_23[[#This Row], [SESSION_TYPE]],$AX$2:$AX$5,0)),"0", "1")</f>
        <v>0</v>
      </c>
      <c r="AD3565" s="60" t="str">
        <f>IF(ISERROR(MATCH(#REF!,#REF!,0)),"0", "1")</f>
        <v>0</v>
      </c>
      <c r="AE3565" s="60" t="str">
        <f>IF(ISERROR(MATCH([3]!Quota_Std_2022_23[[#This Row], [Gender]],$AN$2:$AN$4,0)),"0", "1")</f>
        <v>0</v>
      </c>
      <c r="AF3565" s="60" t="str">
        <f>IF(ISERROR(MATCH([3]!Quota_Std_2022_23[[#This Row], [Quota Type]],[3]Sheet1!$AO$2:$AO$12,0)),"0", "1")</f>
        <v>0</v>
      </c>
      <c r="AG3565" s="60" t="str">
        <f>IF(ISERROR(MATCH(#REF!,$BA$2:$BA$8,0)),"0", "1")</f>
        <v>0</v>
      </c>
      <c r="AH3565" s="60" t="str">
        <f>IF(ISERROR(MATCH(Passout2023[[#This Row], [Nationality Pakistani/ Foreign]],$D$3:$D$4,0)),"0", "1")</f>
        <v>0</v>
      </c>
    </row>
    <row r="3566">
      <c r="Y3566" s="60" t="str">
        <f>IF(ISERROR(MATCH(Passout2023[[#This Row], [Degree Duration (year)]],$M$3:$M$10,0)),"0", "1")</f>
        <v>0</v>
      </c>
      <c r="Z3566" s="60" t="str">
        <f>IF(ISERROR(MATCH(Passout2023[[#This Row], [Admission Type]],$F$3:$F$6,0)),"0", "1")</f>
        <v>0</v>
      </c>
      <c r="AA3566" s="60" t="str">
        <f>IF(ISERROR(MATCH(Passout2023[[#This Row], [Batch Start Year]],$L$3:$L$25,0)),"0", "1")</f>
        <v>0</v>
      </c>
      <c r="AB3566" s="60" t="str">
        <f>IF(ISERROR(MATCH(Passout2023[[#This Row], [Batch Start Semester]],$K$3:$K$6,0)),"0", "1")</f>
        <v>0</v>
      </c>
      <c r="AC3566" s="60" t="str">
        <f>IF(ISERROR(MATCH([3]!Quota_Std_2022_23[[#This Row], [SESSION_TYPE]],$AX$2:$AX$5,0)),"0", "1")</f>
        <v>0</v>
      </c>
      <c r="AD3566" s="60" t="str">
        <f>IF(ISERROR(MATCH(#REF!,#REF!,0)),"0", "1")</f>
        <v>0</v>
      </c>
      <c r="AE3566" s="60" t="str">
        <f>IF(ISERROR(MATCH([3]!Quota_Std_2022_23[[#This Row], [Gender]],$AN$2:$AN$4,0)),"0", "1")</f>
        <v>0</v>
      </c>
      <c r="AF3566" s="60" t="str">
        <f>IF(ISERROR(MATCH([3]!Quota_Std_2022_23[[#This Row], [Quota Type]],[3]Sheet1!$AO$2:$AO$12,0)),"0", "1")</f>
        <v>0</v>
      </c>
      <c r="AG3566" s="60" t="str">
        <f>IF(ISERROR(MATCH(#REF!,$BA$2:$BA$8,0)),"0", "1")</f>
        <v>0</v>
      </c>
      <c r="AH3566" s="60" t="str">
        <f>IF(ISERROR(MATCH(Passout2023[[#This Row], [Nationality Pakistani/ Foreign]],$D$3:$D$4,0)),"0", "1")</f>
        <v>0</v>
      </c>
    </row>
    <row r="3567">
      <c r="Y3567" s="60" t="str">
        <f>IF(ISERROR(MATCH(Passout2023[[#This Row], [Degree Duration (year)]],$M$3:$M$10,0)),"0", "1")</f>
        <v>0</v>
      </c>
      <c r="Z3567" s="60" t="str">
        <f>IF(ISERROR(MATCH(Passout2023[[#This Row], [Admission Type]],$F$3:$F$6,0)),"0", "1")</f>
        <v>0</v>
      </c>
      <c r="AA3567" s="60" t="str">
        <f>IF(ISERROR(MATCH(Passout2023[[#This Row], [Batch Start Year]],$L$3:$L$25,0)),"0", "1")</f>
        <v>0</v>
      </c>
      <c r="AB3567" s="60" t="str">
        <f>IF(ISERROR(MATCH(Passout2023[[#This Row], [Batch Start Semester]],$K$3:$K$6,0)),"0", "1")</f>
        <v>0</v>
      </c>
      <c r="AC3567" s="60" t="str">
        <f>IF(ISERROR(MATCH([3]!Quota_Std_2022_23[[#This Row], [SESSION_TYPE]],$AX$2:$AX$5,0)),"0", "1")</f>
        <v>0</v>
      </c>
      <c r="AD3567" s="60" t="str">
        <f>IF(ISERROR(MATCH(#REF!,#REF!,0)),"0", "1")</f>
        <v>0</v>
      </c>
      <c r="AE3567" s="60" t="str">
        <f>IF(ISERROR(MATCH([3]!Quota_Std_2022_23[[#This Row], [Gender]],$AN$2:$AN$4,0)),"0", "1")</f>
        <v>0</v>
      </c>
      <c r="AF3567" s="60" t="str">
        <f>IF(ISERROR(MATCH([3]!Quota_Std_2022_23[[#This Row], [Quota Type]],[3]Sheet1!$AO$2:$AO$12,0)),"0", "1")</f>
        <v>0</v>
      </c>
      <c r="AG3567" s="60" t="str">
        <f>IF(ISERROR(MATCH(#REF!,$BA$2:$BA$8,0)),"0", "1")</f>
        <v>0</v>
      </c>
      <c r="AH3567" s="60" t="str">
        <f>IF(ISERROR(MATCH(Passout2023[[#This Row], [Nationality Pakistani/ Foreign]],$D$3:$D$4,0)),"0", "1")</f>
        <v>0</v>
      </c>
    </row>
    <row r="3568">
      <c r="Y3568" s="60" t="str">
        <f>IF(ISERROR(MATCH(Passout2023[[#This Row], [Degree Duration (year)]],$M$3:$M$10,0)),"0", "1")</f>
        <v>0</v>
      </c>
      <c r="Z3568" s="60" t="str">
        <f>IF(ISERROR(MATCH(Passout2023[[#This Row], [Admission Type]],$F$3:$F$6,0)),"0", "1")</f>
        <v>0</v>
      </c>
      <c r="AA3568" s="60" t="str">
        <f>IF(ISERROR(MATCH(Passout2023[[#This Row], [Batch Start Year]],$L$3:$L$25,0)),"0", "1")</f>
        <v>0</v>
      </c>
      <c r="AB3568" s="60" t="str">
        <f>IF(ISERROR(MATCH(Passout2023[[#This Row], [Batch Start Semester]],$K$3:$K$6,0)),"0", "1")</f>
        <v>0</v>
      </c>
      <c r="AC3568" s="60" t="str">
        <f>IF(ISERROR(MATCH([3]!Quota_Std_2022_23[[#This Row], [SESSION_TYPE]],$AX$2:$AX$5,0)),"0", "1")</f>
        <v>0</v>
      </c>
      <c r="AD3568" s="60" t="str">
        <f>IF(ISERROR(MATCH(#REF!,#REF!,0)),"0", "1")</f>
        <v>0</v>
      </c>
      <c r="AE3568" s="60" t="str">
        <f>IF(ISERROR(MATCH([3]!Quota_Std_2022_23[[#This Row], [Gender]],$AN$2:$AN$4,0)),"0", "1")</f>
        <v>0</v>
      </c>
      <c r="AF3568" s="60" t="str">
        <f>IF(ISERROR(MATCH([3]!Quota_Std_2022_23[[#This Row], [Quota Type]],[3]Sheet1!$AO$2:$AO$12,0)),"0", "1")</f>
        <v>0</v>
      </c>
      <c r="AG3568" s="60" t="str">
        <f>IF(ISERROR(MATCH(#REF!,$BA$2:$BA$8,0)),"0", "1")</f>
        <v>0</v>
      </c>
      <c r="AH3568" s="60" t="str">
        <f>IF(ISERROR(MATCH(Passout2023[[#This Row], [Nationality Pakistani/ Foreign]],$D$3:$D$4,0)),"0", "1")</f>
        <v>0</v>
      </c>
    </row>
    <row r="3569">
      <c r="Y3569" s="60" t="str">
        <f>IF(ISERROR(MATCH(Passout2023[[#This Row], [Degree Duration (year)]],$M$3:$M$10,0)),"0", "1")</f>
        <v>0</v>
      </c>
      <c r="Z3569" s="60" t="str">
        <f>IF(ISERROR(MATCH(Passout2023[[#This Row], [Admission Type]],$F$3:$F$6,0)),"0", "1")</f>
        <v>0</v>
      </c>
      <c r="AA3569" s="60" t="str">
        <f>IF(ISERROR(MATCH(Passout2023[[#This Row], [Batch Start Year]],$L$3:$L$25,0)),"0", "1")</f>
        <v>0</v>
      </c>
      <c r="AB3569" s="60" t="str">
        <f>IF(ISERROR(MATCH(Passout2023[[#This Row], [Batch Start Semester]],$K$3:$K$6,0)),"0", "1")</f>
        <v>0</v>
      </c>
      <c r="AC3569" s="60" t="str">
        <f>IF(ISERROR(MATCH([3]!Quota_Std_2022_23[[#This Row], [SESSION_TYPE]],$AX$2:$AX$5,0)),"0", "1")</f>
        <v>0</v>
      </c>
      <c r="AD3569" s="60" t="str">
        <f>IF(ISERROR(MATCH(#REF!,#REF!,0)),"0", "1")</f>
        <v>0</v>
      </c>
      <c r="AE3569" s="60" t="str">
        <f>IF(ISERROR(MATCH([3]!Quota_Std_2022_23[[#This Row], [Gender]],$AN$2:$AN$4,0)),"0", "1")</f>
        <v>0</v>
      </c>
      <c r="AF3569" s="60" t="str">
        <f>IF(ISERROR(MATCH([3]!Quota_Std_2022_23[[#This Row], [Quota Type]],[3]Sheet1!$AO$2:$AO$12,0)),"0", "1")</f>
        <v>0</v>
      </c>
      <c r="AG3569" s="60" t="str">
        <f>IF(ISERROR(MATCH(#REF!,$BA$2:$BA$8,0)),"0", "1")</f>
        <v>0</v>
      </c>
      <c r="AH3569" s="60" t="str">
        <f>IF(ISERROR(MATCH(Passout2023[[#This Row], [Nationality Pakistani/ Foreign]],$D$3:$D$4,0)),"0", "1")</f>
        <v>0</v>
      </c>
    </row>
    <row r="3570">
      <c r="Y3570" s="60" t="str">
        <f>IF(ISERROR(MATCH(Passout2023[[#This Row], [Degree Duration (year)]],$M$3:$M$10,0)),"0", "1")</f>
        <v>0</v>
      </c>
      <c r="Z3570" s="60" t="str">
        <f>IF(ISERROR(MATCH(Passout2023[[#This Row], [Admission Type]],$F$3:$F$6,0)),"0", "1")</f>
        <v>0</v>
      </c>
      <c r="AA3570" s="60" t="str">
        <f>IF(ISERROR(MATCH(Passout2023[[#This Row], [Batch Start Year]],$L$3:$L$25,0)),"0", "1")</f>
        <v>0</v>
      </c>
      <c r="AB3570" s="60" t="str">
        <f>IF(ISERROR(MATCH(Passout2023[[#This Row], [Batch Start Semester]],$K$3:$K$6,0)),"0", "1")</f>
        <v>0</v>
      </c>
      <c r="AC3570" s="60" t="str">
        <f>IF(ISERROR(MATCH([3]!Quota_Std_2022_23[[#This Row], [SESSION_TYPE]],$AX$2:$AX$5,0)),"0", "1")</f>
        <v>0</v>
      </c>
      <c r="AD3570" s="60" t="str">
        <f>IF(ISERROR(MATCH(#REF!,#REF!,0)),"0", "1")</f>
        <v>0</v>
      </c>
      <c r="AE3570" s="60" t="str">
        <f>IF(ISERROR(MATCH([3]!Quota_Std_2022_23[[#This Row], [Gender]],$AN$2:$AN$4,0)),"0", "1")</f>
        <v>0</v>
      </c>
      <c r="AF3570" s="60" t="str">
        <f>IF(ISERROR(MATCH([3]!Quota_Std_2022_23[[#This Row], [Quota Type]],[3]Sheet1!$AO$2:$AO$12,0)),"0", "1")</f>
        <v>0</v>
      </c>
      <c r="AG3570" s="60" t="str">
        <f>IF(ISERROR(MATCH(#REF!,$BA$2:$BA$8,0)),"0", "1")</f>
        <v>0</v>
      </c>
      <c r="AH3570" s="60" t="str">
        <f>IF(ISERROR(MATCH(Passout2023[[#This Row], [Nationality Pakistani/ Foreign]],$D$3:$D$4,0)),"0", "1")</f>
        <v>0</v>
      </c>
    </row>
    <row r="3571">
      <c r="Y3571" s="60" t="str">
        <f>IF(ISERROR(MATCH(Passout2023[[#This Row], [Degree Duration (year)]],$M$3:$M$10,0)),"0", "1")</f>
        <v>0</v>
      </c>
      <c r="Z3571" s="60" t="str">
        <f>IF(ISERROR(MATCH(Passout2023[[#This Row], [Admission Type]],$F$3:$F$6,0)),"0", "1")</f>
        <v>0</v>
      </c>
      <c r="AA3571" s="60" t="str">
        <f>IF(ISERROR(MATCH(Passout2023[[#This Row], [Batch Start Year]],$L$3:$L$25,0)),"0", "1")</f>
        <v>0</v>
      </c>
      <c r="AB3571" s="60" t="str">
        <f>IF(ISERROR(MATCH(Passout2023[[#This Row], [Batch Start Semester]],$K$3:$K$6,0)),"0", "1")</f>
        <v>0</v>
      </c>
      <c r="AC3571" s="60" t="str">
        <f>IF(ISERROR(MATCH([3]!Quota_Std_2022_23[[#This Row], [SESSION_TYPE]],$AX$2:$AX$5,0)),"0", "1")</f>
        <v>0</v>
      </c>
      <c r="AD3571" s="60" t="str">
        <f>IF(ISERROR(MATCH(#REF!,#REF!,0)),"0", "1")</f>
        <v>0</v>
      </c>
      <c r="AE3571" s="60" t="str">
        <f>IF(ISERROR(MATCH([3]!Quota_Std_2022_23[[#This Row], [Gender]],$AN$2:$AN$4,0)),"0", "1")</f>
        <v>0</v>
      </c>
      <c r="AF3571" s="60" t="str">
        <f>IF(ISERROR(MATCH([3]!Quota_Std_2022_23[[#This Row], [Quota Type]],[3]Sheet1!$AO$2:$AO$12,0)),"0", "1")</f>
        <v>0</v>
      </c>
      <c r="AG3571" s="60" t="str">
        <f>IF(ISERROR(MATCH(#REF!,$BA$2:$BA$8,0)),"0", "1")</f>
        <v>0</v>
      </c>
      <c r="AH3571" s="60" t="str">
        <f>IF(ISERROR(MATCH(Passout2023[[#This Row], [Nationality Pakistani/ Foreign]],$D$3:$D$4,0)),"0", "1")</f>
        <v>0</v>
      </c>
    </row>
    <row r="3572">
      <c r="Y3572" s="60" t="str">
        <f>IF(ISERROR(MATCH(Passout2023[[#This Row], [Degree Duration (year)]],$M$3:$M$10,0)),"0", "1")</f>
        <v>0</v>
      </c>
      <c r="Z3572" s="60" t="str">
        <f>IF(ISERROR(MATCH(Passout2023[[#This Row], [Admission Type]],$F$3:$F$6,0)),"0", "1")</f>
        <v>0</v>
      </c>
      <c r="AA3572" s="60" t="str">
        <f>IF(ISERROR(MATCH(Passout2023[[#This Row], [Batch Start Year]],$L$3:$L$25,0)),"0", "1")</f>
        <v>0</v>
      </c>
      <c r="AB3572" s="60" t="str">
        <f>IF(ISERROR(MATCH(Passout2023[[#This Row], [Batch Start Semester]],$K$3:$K$6,0)),"0", "1")</f>
        <v>0</v>
      </c>
      <c r="AC3572" s="60" t="str">
        <f>IF(ISERROR(MATCH([3]!Quota_Std_2022_23[[#This Row], [SESSION_TYPE]],$AX$2:$AX$5,0)),"0", "1")</f>
        <v>0</v>
      </c>
      <c r="AD3572" s="60" t="str">
        <f>IF(ISERROR(MATCH(#REF!,#REF!,0)),"0", "1")</f>
        <v>0</v>
      </c>
      <c r="AE3572" s="60" t="str">
        <f>IF(ISERROR(MATCH([3]!Quota_Std_2022_23[[#This Row], [Gender]],$AN$2:$AN$4,0)),"0", "1")</f>
        <v>0</v>
      </c>
      <c r="AF3572" s="60" t="str">
        <f>IF(ISERROR(MATCH([3]!Quota_Std_2022_23[[#This Row], [Quota Type]],[3]Sheet1!$AO$2:$AO$12,0)),"0", "1")</f>
        <v>0</v>
      </c>
      <c r="AG3572" s="60" t="str">
        <f>IF(ISERROR(MATCH(#REF!,$BA$2:$BA$8,0)),"0", "1")</f>
        <v>0</v>
      </c>
      <c r="AH3572" s="60" t="str">
        <f>IF(ISERROR(MATCH(Passout2023[[#This Row], [Nationality Pakistani/ Foreign]],$D$3:$D$4,0)),"0", "1")</f>
        <v>0</v>
      </c>
    </row>
    <row r="3573">
      <c r="Y3573" s="60" t="str">
        <f>IF(ISERROR(MATCH(Passout2023[[#This Row], [Degree Duration (year)]],$M$3:$M$10,0)),"0", "1")</f>
        <v>0</v>
      </c>
      <c r="Z3573" s="60" t="str">
        <f>IF(ISERROR(MATCH(Passout2023[[#This Row], [Admission Type]],$F$3:$F$6,0)),"0", "1")</f>
        <v>0</v>
      </c>
      <c r="AA3573" s="60" t="str">
        <f>IF(ISERROR(MATCH(Passout2023[[#This Row], [Batch Start Year]],$L$3:$L$25,0)),"0", "1")</f>
        <v>0</v>
      </c>
      <c r="AB3573" s="60" t="str">
        <f>IF(ISERROR(MATCH(Passout2023[[#This Row], [Batch Start Semester]],$K$3:$K$6,0)),"0", "1")</f>
        <v>0</v>
      </c>
      <c r="AC3573" s="60" t="str">
        <f>IF(ISERROR(MATCH([3]!Quota_Std_2022_23[[#This Row], [SESSION_TYPE]],$AX$2:$AX$5,0)),"0", "1")</f>
        <v>0</v>
      </c>
      <c r="AD3573" s="60" t="str">
        <f>IF(ISERROR(MATCH(#REF!,#REF!,0)),"0", "1")</f>
        <v>0</v>
      </c>
      <c r="AE3573" s="60" t="str">
        <f>IF(ISERROR(MATCH([3]!Quota_Std_2022_23[[#This Row], [Gender]],$AN$2:$AN$4,0)),"0", "1")</f>
        <v>0</v>
      </c>
      <c r="AF3573" s="60" t="str">
        <f>IF(ISERROR(MATCH([3]!Quota_Std_2022_23[[#This Row], [Quota Type]],[3]Sheet1!$AO$2:$AO$12,0)),"0", "1")</f>
        <v>0</v>
      </c>
      <c r="AG3573" s="60" t="str">
        <f>IF(ISERROR(MATCH(#REF!,$BA$2:$BA$8,0)),"0", "1")</f>
        <v>0</v>
      </c>
      <c r="AH3573" s="60" t="str">
        <f>IF(ISERROR(MATCH(Passout2023[[#This Row], [Nationality Pakistani/ Foreign]],$D$3:$D$4,0)),"0", "1")</f>
        <v>0</v>
      </c>
    </row>
    <row r="3574">
      <c r="Y3574" s="60" t="str">
        <f>IF(ISERROR(MATCH(Passout2023[[#This Row], [Degree Duration (year)]],$M$3:$M$10,0)),"0", "1")</f>
        <v>0</v>
      </c>
      <c r="Z3574" s="60" t="str">
        <f>IF(ISERROR(MATCH(Passout2023[[#This Row], [Admission Type]],$F$3:$F$6,0)),"0", "1")</f>
        <v>0</v>
      </c>
      <c r="AA3574" s="60" t="str">
        <f>IF(ISERROR(MATCH(Passout2023[[#This Row], [Batch Start Year]],$L$3:$L$25,0)),"0", "1")</f>
        <v>0</v>
      </c>
      <c r="AB3574" s="60" t="str">
        <f>IF(ISERROR(MATCH(Passout2023[[#This Row], [Batch Start Semester]],$K$3:$K$6,0)),"0", "1")</f>
        <v>0</v>
      </c>
      <c r="AC3574" s="60" t="str">
        <f>IF(ISERROR(MATCH([3]!Quota_Std_2022_23[[#This Row], [SESSION_TYPE]],$AX$2:$AX$5,0)),"0", "1")</f>
        <v>0</v>
      </c>
      <c r="AD3574" s="60" t="str">
        <f>IF(ISERROR(MATCH(#REF!,#REF!,0)),"0", "1")</f>
        <v>0</v>
      </c>
      <c r="AE3574" s="60" t="str">
        <f>IF(ISERROR(MATCH([3]!Quota_Std_2022_23[[#This Row], [Gender]],$AN$2:$AN$4,0)),"0", "1")</f>
        <v>0</v>
      </c>
      <c r="AF3574" s="60" t="str">
        <f>IF(ISERROR(MATCH([3]!Quota_Std_2022_23[[#This Row], [Quota Type]],[3]Sheet1!$AO$2:$AO$12,0)),"0", "1")</f>
        <v>0</v>
      </c>
      <c r="AG3574" s="60" t="str">
        <f>IF(ISERROR(MATCH(#REF!,$BA$2:$BA$8,0)),"0", "1")</f>
        <v>0</v>
      </c>
      <c r="AH3574" s="60" t="str">
        <f>IF(ISERROR(MATCH(Passout2023[[#This Row], [Nationality Pakistani/ Foreign]],$D$3:$D$4,0)),"0", "1")</f>
        <v>0</v>
      </c>
    </row>
    <row r="3575">
      <c r="Y3575" s="60" t="str">
        <f>IF(ISERROR(MATCH(Passout2023[[#This Row], [Degree Duration (year)]],$M$3:$M$10,0)),"0", "1")</f>
        <v>0</v>
      </c>
      <c r="Z3575" s="60" t="str">
        <f>IF(ISERROR(MATCH(Passout2023[[#This Row], [Admission Type]],$F$3:$F$6,0)),"0", "1")</f>
        <v>0</v>
      </c>
      <c r="AA3575" s="60" t="str">
        <f>IF(ISERROR(MATCH(Passout2023[[#This Row], [Batch Start Year]],$L$3:$L$25,0)),"0", "1")</f>
        <v>0</v>
      </c>
      <c r="AB3575" s="60" t="str">
        <f>IF(ISERROR(MATCH(Passout2023[[#This Row], [Batch Start Semester]],$K$3:$K$6,0)),"0", "1")</f>
        <v>0</v>
      </c>
      <c r="AC3575" s="60" t="str">
        <f>IF(ISERROR(MATCH([3]!Quota_Std_2022_23[[#This Row], [SESSION_TYPE]],$AX$2:$AX$5,0)),"0", "1")</f>
        <v>0</v>
      </c>
      <c r="AD3575" s="60" t="str">
        <f>IF(ISERROR(MATCH(#REF!,#REF!,0)),"0", "1")</f>
        <v>0</v>
      </c>
      <c r="AE3575" s="60" t="str">
        <f>IF(ISERROR(MATCH([3]!Quota_Std_2022_23[[#This Row], [Gender]],$AN$2:$AN$4,0)),"0", "1")</f>
        <v>0</v>
      </c>
      <c r="AF3575" s="60" t="str">
        <f>IF(ISERROR(MATCH([3]!Quota_Std_2022_23[[#This Row], [Quota Type]],[3]Sheet1!$AO$2:$AO$12,0)),"0", "1")</f>
        <v>0</v>
      </c>
      <c r="AG3575" s="60" t="str">
        <f>IF(ISERROR(MATCH(#REF!,$BA$2:$BA$8,0)),"0", "1")</f>
        <v>0</v>
      </c>
      <c r="AH3575" s="60" t="str">
        <f>IF(ISERROR(MATCH(Passout2023[[#This Row], [Nationality Pakistani/ Foreign]],$D$3:$D$4,0)),"0", "1")</f>
        <v>0</v>
      </c>
    </row>
    <row r="3576">
      <c r="Y3576" s="60" t="str">
        <f>IF(ISERROR(MATCH(Passout2023[[#This Row], [Degree Duration (year)]],$M$3:$M$10,0)),"0", "1")</f>
        <v>0</v>
      </c>
      <c r="Z3576" s="60" t="str">
        <f>IF(ISERROR(MATCH(Passout2023[[#This Row], [Admission Type]],$F$3:$F$6,0)),"0", "1")</f>
        <v>0</v>
      </c>
      <c r="AA3576" s="60" t="str">
        <f>IF(ISERROR(MATCH(Passout2023[[#This Row], [Batch Start Year]],$L$3:$L$25,0)),"0", "1")</f>
        <v>0</v>
      </c>
      <c r="AB3576" s="60" t="str">
        <f>IF(ISERROR(MATCH(Passout2023[[#This Row], [Batch Start Semester]],$K$3:$K$6,0)),"0", "1")</f>
        <v>0</v>
      </c>
      <c r="AC3576" s="60" t="str">
        <f>IF(ISERROR(MATCH([3]!Quota_Std_2022_23[[#This Row], [SESSION_TYPE]],$AX$2:$AX$5,0)),"0", "1")</f>
        <v>0</v>
      </c>
      <c r="AD3576" s="60" t="str">
        <f>IF(ISERROR(MATCH(#REF!,#REF!,0)),"0", "1")</f>
        <v>0</v>
      </c>
      <c r="AE3576" s="60" t="str">
        <f>IF(ISERROR(MATCH([3]!Quota_Std_2022_23[[#This Row], [Gender]],$AN$2:$AN$4,0)),"0", "1")</f>
        <v>0</v>
      </c>
      <c r="AF3576" s="60" t="str">
        <f>IF(ISERROR(MATCH([3]!Quota_Std_2022_23[[#This Row], [Quota Type]],[3]Sheet1!$AO$2:$AO$12,0)),"0", "1")</f>
        <v>0</v>
      </c>
      <c r="AG3576" s="60" t="str">
        <f>IF(ISERROR(MATCH(#REF!,$BA$2:$BA$8,0)),"0", "1")</f>
        <v>0</v>
      </c>
      <c r="AH3576" s="60" t="str">
        <f>IF(ISERROR(MATCH(Passout2023[[#This Row], [Nationality Pakistani/ Foreign]],$D$3:$D$4,0)),"0", "1")</f>
        <v>0</v>
      </c>
    </row>
    <row r="3577">
      <c r="Y3577" s="60" t="str">
        <f>IF(ISERROR(MATCH(Passout2023[[#This Row], [Degree Duration (year)]],$M$3:$M$10,0)),"0", "1")</f>
        <v>0</v>
      </c>
      <c r="Z3577" s="60" t="str">
        <f>IF(ISERROR(MATCH(Passout2023[[#This Row], [Admission Type]],$F$3:$F$6,0)),"0", "1")</f>
        <v>0</v>
      </c>
      <c r="AA3577" s="60" t="str">
        <f>IF(ISERROR(MATCH(Passout2023[[#This Row], [Batch Start Year]],$L$3:$L$25,0)),"0", "1")</f>
        <v>0</v>
      </c>
      <c r="AB3577" s="60" t="str">
        <f>IF(ISERROR(MATCH(Passout2023[[#This Row], [Batch Start Semester]],$K$3:$K$6,0)),"0", "1")</f>
        <v>0</v>
      </c>
      <c r="AC3577" s="60" t="str">
        <f>IF(ISERROR(MATCH([3]!Quota_Std_2022_23[[#This Row], [SESSION_TYPE]],$AX$2:$AX$5,0)),"0", "1")</f>
        <v>0</v>
      </c>
      <c r="AD3577" s="60" t="str">
        <f>IF(ISERROR(MATCH(#REF!,#REF!,0)),"0", "1")</f>
        <v>0</v>
      </c>
      <c r="AE3577" s="60" t="str">
        <f>IF(ISERROR(MATCH([3]!Quota_Std_2022_23[[#This Row], [Gender]],$AN$2:$AN$4,0)),"0", "1")</f>
        <v>0</v>
      </c>
      <c r="AF3577" s="60" t="str">
        <f>IF(ISERROR(MATCH([3]!Quota_Std_2022_23[[#This Row], [Quota Type]],[3]Sheet1!$AO$2:$AO$12,0)),"0", "1")</f>
        <v>0</v>
      </c>
      <c r="AG3577" s="60" t="str">
        <f>IF(ISERROR(MATCH(#REF!,$BA$2:$BA$8,0)),"0", "1")</f>
        <v>0</v>
      </c>
      <c r="AH3577" s="60" t="str">
        <f>IF(ISERROR(MATCH(Passout2023[[#This Row], [Nationality Pakistani/ Foreign]],$D$3:$D$4,0)),"0", "1")</f>
        <v>0</v>
      </c>
    </row>
    <row r="3578">
      <c r="Y3578" s="60" t="str">
        <f>IF(ISERROR(MATCH(Passout2023[[#This Row], [Degree Duration (year)]],$M$3:$M$10,0)),"0", "1")</f>
        <v>0</v>
      </c>
      <c r="Z3578" s="60" t="str">
        <f>IF(ISERROR(MATCH(Passout2023[[#This Row], [Admission Type]],$F$3:$F$6,0)),"0", "1")</f>
        <v>0</v>
      </c>
      <c r="AA3578" s="60" t="str">
        <f>IF(ISERROR(MATCH(Passout2023[[#This Row], [Batch Start Year]],$L$3:$L$25,0)),"0", "1")</f>
        <v>0</v>
      </c>
      <c r="AB3578" s="60" t="str">
        <f>IF(ISERROR(MATCH(Passout2023[[#This Row], [Batch Start Semester]],$K$3:$K$6,0)),"0", "1")</f>
        <v>0</v>
      </c>
      <c r="AC3578" s="60" t="str">
        <f>IF(ISERROR(MATCH([3]!Quota_Std_2022_23[[#This Row], [SESSION_TYPE]],$AX$2:$AX$5,0)),"0", "1")</f>
        <v>0</v>
      </c>
      <c r="AD3578" s="60" t="str">
        <f>IF(ISERROR(MATCH(#REF!,#REF!,0)),"0", "1")</f>
        <v>0</v>
      </c>
      <c r="AE3578" s="60" t="str">
        <f>IF(ISERROR(MATCH([3]!Quota_Std_2022_23[[#This Row], [Gender]],$AN$2:$AN$4,0)),"0", "1")</f>
        <v>0</v>
      </c>
      <c r="AF3578" s="60" t="str">
        <f>IF(ISERROR(MATCH([3]!Quota_Std_2022_23[[#This Row], [Quota Type]],[3]Sheet1!$AO$2:$AO$12,0)),"0", "1")</f>
        <v>0</v>
      </c>
      <c r="AG3578" s="60" t="str">
        <f>IF(ISERROR(MATCH(#REF!,$BA$2:$BA$8,0)),"0", "1")</f>
        <v>0</v>
      </c>
      <c r="AH3578" s="60" t="str">
        <f>IF(ISERROR(MATCH(Passout2023[[#This Row], [Nationality Pakistani/ Foreign]],$D$3:$D$4,0)),"0", "1")</f>
        <v>0</v>
      </c>
    </row>
    <row r="3579">
      <c r="Y3579" s="60" t="str">
        <f>IF(ISERROR(MATCH(Passout2023[[#This Row], [Degree Duration (year)]],$M$3:$M$10,0)),"0", "1")</f>
        <v>0</v>
      </c>
      <c r="Z3579" s="60" t="str">
        <f>IF(ISERROR(MATCH(Passout2023[[#This Row], [Admission Type]],$F$3:$F$6,0)),"0", "1")</f>
        <v>0</v>
      </c>
      <c r="AA3579" s="60" t="str">
        <f>IF(ISERROR(MATCH(Passout2023[[#This Row], [Batch Start Year]],$L$3:$L$25,0)),"0", "1")</f>
        <v>0</v>
      </c>
      <c r="AB3579" s="60" t="str">
        <f>IF(ISERROR(MATCH(Passout2023[[#This Row], [Batch Start Semester]],$K$3:$K$6,0)),"0", "1")</f>
        <v>0</v>
      </c>
      <c r="AC3579" s="60" t="str">
        <f>IF(ISERROR(MATCH([3]!Quota_Std_2022_23[[#This Row], [SESSION_TYPE]],$AX$2:$AX$5,0)),"0", "1")</f>
        <v>0</v>
      </c>
      <c r="AD3579" s="60" t="str">
        <f>IF(ISERROR(MATCH(#REF!,#REF!,0)),"0", "1")</f>
        <v>0</v>
      </c>
      <c r="AE3579" s="60" t="str">
        <f>IF(ISERROR(MATCH([3]!Quota_Std_2022_23[[#This Row], [Gender]],$AN$2:$AN$4,0)),"0", "1")</f>
        <v>0</v>
      </c>
      <c r="AF3579" s="60" t="str">
        <f>IF(ISERROR(MATCH([3]!Quota_Std_2022_23[[#This Row], [Quota Type]],[3]Sheet1!$AO$2:$AO$12,0)),"0", "1")</f>
        <v>0</v>
      </c>
      <c r="AG3579" s="60" t="str">
        <f>IF(ISERROR(MATCH(#REF!,$BA$2:$BA$8,0)),"0", "1")</f>
        <v>0</v>
      </c>
      <c r="AH3579" s="60" t="str">
        <f>IF(ISERROR(MATCH(Passout2023[[#This Row], [Nationality Pakistani/ Foreign]],$D$3:$D$4,0)),"0", "1")</f>
        <v>0</v>
      </c>
    </row>
    <row r="3580">
      <c r="Y3580" s="60" t="str">
        <f>IF(ISERROR(MATCH(Passout2023[[#This Row], [Degree Duration (year)]],$M$3:$M$10,0)),"0", "1")</f>
        <v>0</v>
      </c>
      <c r="Z3580" s="60" t="str">
        <f>IF(ISERROR(MATCH(Passout2023[[#This Row], [Admission Type]],$F$3:$F$6,0)),"0", "1")</f>
        <v>0</v>
      </c>
      <c r="AA3580" s="60" t="str">
        <f>IF(ISERROR(MATCH(Passout2023[[#This Row], [Batch Start Year]],$L$3:$L$25,0)),"0", "1")</f>
        <v>0</v>
      </c>
      <c r="AB3580" s="60" t="str">
        <f>IF(ISERROR(MATCH(Passout2023[[#This Row], [Batch Start Semester]],$K$3:$K$6,0)),"0", "1")</f>
        <v>0</v>
      </c>
      <c r="AC3580" s="60" t="str">
        <f>IF(ISERROR(MATCH([3]!Quota_Std_2022_23[[#This Row], [SESSION_TYPE]],$AX$2:$AX$5,0)),"0", "1")</f>
        <v>0</v>
      </c>
      <c r="AD3580" s="60" t="str">
        <f>IF(ISERROR(MATCH(#REF!,#REF!,0)),"0", "1")</f>
        <v>0</v>
      </c>
      <c r="AE3580" s="60" t="str">
        <f>IF(ISERROR(MATCH([3]!Quota_Std_2022_23[[#This Row], [Gender]],$AN$2:$AN$4,0)),"0", "1")</f>
        <v>0</v>
      </c>
      <c r="AF3580" s="60" t="str">
        <f>IF(ISERROR(MATCH([3]!Quota_Std_2022_23[[#This Row], [Quota Type]],[3]Sheet1!$AO$2:$AO$12,0)),"0", "1")</f>
        <v>0</v>
      </c>
      <c r="AG3580" s="60" t="str">
        <f>IF(ISERROR(MATCH(#REF!,$BA$2:$BA$8,0)),"0", "1")</f>
        <v>0</v>
      </c>
      <c r="AH3580" s="60" t="str">
        <f>IF(ISERROR(MATCH(Passout2023[[#This Row], [Nationality Pakistani/ Foreign]],$D$3:$D$4,0)),"0", "1")</f>
        <v>0</v>
      </c>
    </row>
    <row r="3581">
      <c r="Y3581" s="60" t="str">
        <f>IF(ISERROR(MATCH(Passout2023[[#This Row], [Degree Duration (year)]],$M$3:$M$10,0)),"0", "1")</f>
        <v>0</v>
      </c>
      <c r="Z3581" s="60" t="str">
        <f>IF(ISERROR(MATCH(Passout2023[[#This Row], [Admission Type]],$F$3:$F$6,0)),"0", "1")</f>
        <v>0</v>
      </c>
      <c r="AA3581" s="60" t="str">
        <f>IF(ISERROR(MATCH(Passout2023[[#This Row], [Batch Start Year]],$L$3:$L$25,0)),"0", "1")</f>
        <v>0</v>
      </c>
      <c r="AB3581" s="60" t="str">
        <f>IF(ISERROR(MATCH(Passout2023[[#This Row], [Batch Start Semester]],$K$3:$K$6,0)),"0", "1")</f>
        <v>0</v>
      </c>
      <c r="AC3581" s="60" t="str">
        <f>IF(ISERROR(MATCH([3]!Quota_Std_2022_23[[#This Row], [SESSION_TYPE]],$AX$2:$AX$5,0)),"0", "1")</f>
        <v>0</v>
      </c>
      <c r="AD3581" s="60" t="str">
        <f>IF(ISERROR(MATCH(#REF!,#REF!,0)),"0", "1")</f>
        <v>0</v>
      </c>
      <c r="AE3581" s="60" t="str">
        <f>IF(ISERROR(MATCH([3]!Quota_Std_2022_23[[#This Row], [Gender]],$AN$2:$AN$4,0)),"0", "1")</f>
        <v>0</v>
      </c>
      <c r="AF3581" s="60" t="str">
        <f>IF(ISERROR(MATCH([3]!Quota_Std_2022_23[[#This Row], [Quota Type]],[3]Sheet1!$AO$2:$AO$12,0)),"0", "1")</f>
        <v>0</v>
      </c>
      <c r="AG3581" s="60" t="str">
        <f>IF(ISERROR(MATCH(#REF!,$BA$2:$BA$8,0)),"0", "1")</f>
        <v>0</v>
      </c>
      <c r="AH3581" s="60" t="str">
        <f>IF(ISERROR(MATCH(Passout2023[[#This Row], [Nationality Pakistani/ Foreign]],$D$3:$D$4,0)),"0", "1")</f>
        <v>0</v>
      </c>
    </row>
    <row r="3582">
      <c r="Y3582" s="60" t="str">
        <f>IF(ISERROR(MATCH(Passout2023[[#This Row], [Degree Duration (year)]],$M$3:$M$10,0)),"0", "1")</f>
        <v>0</v>
      </c>
      <c r="Z3582" s="60" t="str">
        <f>IF(ISERROR(MATCH(Passout2023[[#This Row], [Admission Type]],$F$3:$F$6,0)),"0", "1")</f>
        <v>0</v>
      </c>
      <c r="AA3582" s="60" t="str">
        <f>IF(ISERROR(MATCH(Passout2023[[#This Row], [Batch Start Year]],$L$3:$L$25,0)),"0", "1")</f>
        <v>0</v>
      </c>
      <c r="AB3582" s="60" t="str">
        <f>IF(ISERROR(MATCH(Passout2023[[#This Row], [Batch Start Semester]],$K$3:$K$6,0)),"0", "1")</f>
        <v>0</v>
      </c>
      <c r="AC3582" s="60" t="str">
        <f>IF(ISERROR(MATCH([3]!Quota_Std_2022_23[[#This Row], [SESSION_TYPE]],$AX$2:$AX$5,0)),"0", "1")</f>
        <v>0</v>
      </c>
      <c r="AD3582" s="60" t="str">
        <f>IF(ISERROR(MATCH(#REF!,#REF!,0)),"0", "1")</f>
        <v>0</v>
      </c>
      <c r="AE3582" s="60" t="str">
        <f>IF(ISERROR(MATCH([3]!Quota_Std_2022_23[[#This Row], [Gender]],$AN$2:$AN$4,0)),"0", "1")</f>
        <v>0</v>
      </c>
      <c r="AF3582" s="60" t="str">
        <f>IF(ISERROR(MATCH([3]!Quota_Std_2022_23[[#This Row], [Quota Type]],[3]Sheet1!$AO$2:$AO$12,0)),"0", "1")</f>
        <v>0</v>
      </c>
      <c r="AG3582" s="60" t="str">
        <f>IF(ISERROR(MATCH(#REF!,$BA$2:$BA$8,0)),"0", "1")</f>
        <v>0</v>
      </c>
      <c r="AH3582" s="60" t="str">
        <f>IF(ISERROR(MATCH(Passout2023[[#This Row], [Nationality Pakistani/ Foreign]],$D$3:$D$4,0)),"0", "1")</f>
        <v>0</v>
      </c>
    </row>
    <row r="3583">
      <c r="Y3583" s="60" t="str">
        <f>IF(ISERROR(MATCH(Passout2023[[#This Row], [Degree Duration (year)]],$M$3:$M$10,0)),"0", "1")</f>
        <v>0</v>
      </c>
      <c r="Z3583" s="60" t="str">
        <f>IF(ISERROR(MATCH(Passout2023[[#This Row], [Admission Type]],$F$3:$F$6,0)),"0", "1")</f>
        <v>0</v>
      </c>
      <c r="AA3583" s="60" t="str">
        <f>IF(ISERROR(MATCH(Passout2023[[#This Row], [Batch Start Year]],$L$3:$L$25,0)),"0", "1")</f>
        <v>0</v>
      </c>
      <c r="AB3583" s="60" t="str">
        <f>IF(ISERROR(MATCH(Passout2023[[#This Row], [Batch Start Semester]],$K$3:$K$6,0)),"0", "1")</f>
        <v>0</v>
      </c>
      <c r="AC3583" s="60" t="str">
        <f>IF(ISERROR(MATCH([3]!Quota_Std_2022_23[[#This Row], [SESSION_TYPE]],$AX$2:$AX$5,0)),"0", "1")</f>
        <v>0</v>
      </c>
      <c r="AD3583" s="60" t="str">
        <f>IF(ISERROR(MATCH(#REF!,#REF!,0)),"0", "1")</f>
        <v>0</v>
      </c>
      <c r="AE3583" s="60" t="str">
        <f>IF(ISERROR(MATCH([3]!Quota_Std_2022_23[[#This Row], [Gender]],$AN$2:$AN$4,0)),"0", "1")</f>
        <v>0</v>
      </c>
      <c r="AF3583" s="60" t="str">
        <f>IF(ISERROR(MATCH([3]!Quota_Std_2022_23[[#This Row], [Quota Type]],[3]Sheet1!$AO$2:$AO$12,0)),"0", "1")</f>
        <v>0</v>
      </c>
      <c r="AG3583" s="60" t="str">
        <f>IF(ISERROR(MATCH(#REF!,$BA$2:$BA$8,0)),"0", "1")</f>
        <v>0</v>
      </c>
      <c r="AH3583" s="60" t="str">
        <f>IF(ISERROR(MATCH(Passout2023[[#This Row], [Nationality Pakistani/ Foreign]],$D$3:$D$4,0)),"0", "1")</f>
        <v>0</v>
      </c>
    </row>
    <row r="3584">
      <c r="Y3584" s="60" t="str">
        <f>IF(ISERROR(MATCH(Passout2023[[#This Row], [Degree Duration (year)]],$M$3:$M$10,0)),"0", "1")</f>
        <v>0</v>
      </c>
      <c r="Z3584" s="60" t="str">
        <f>IF(ISERROR(MATCH(Passout2023[[#This Row], [Admission Type]],$F$3:$F$6,0)),"0", "1")</f>
        <v>0</v>
      </c>
      <c r="AA3584" s="60" t="str">
        <f>IF(ISERROR(MATCH(Passout2023[[#This Row], [Batch Start Year]],$L$3:$L$25,0)),"0", "1")</f>
        <v>0</v>
      </c>
      <c r="AB3584" s="60" t="str">
        <f>IF(ISERROR(MATCH(Passout2023[[#This Row], [Batch Start Semester]],$K$3:$K$6,0)),"0", "1")</f>
        <v>0</v>
      </c>
      <c r="AC3584" s="60" t="str">
        <f>IF(ISERROR(MATCH([3]!Quota_Std_2022_23[[#This Row], [SESSION_TYPE]],$AX$2:$AX$5,0)),"0", "1")</f>
        <v>0</v>
      </c>
      <c r="AD3584" s="60" t="str">
        <f>IF(ISERROR(MATCH(#REF!,#REF!,0)),"0", "1")</f>
        <v>0</v>
      </c>
      <c r="AE3584" s="60" t="str">
        <f>IF(ISERROR(MATCH([3]!Quota_Std_2022_23[[#This Row], [Gender]],$AN$2:$AN$4,0)),"0", "1")</f>
        <v>0</v>
      </c>
      <c r="AF3584" s="60" t="str">
        <f>IF(ISERROR(MATCH([3]!Quota_Std_2022_23[[#This Row], [Quota Type]],[3]Sheet1!$AO$2:$AO$12,0)),"0", "1")</f>
        <v>0</v>
      </c>
      <c r="AG3584" s="60" t="str">
        <f>IF(ISERROR(MATCH(#REF!,$BA$2:$BA$8,0)),"0", "1")</f>
        <v>0</v>
      </c>
      <c r="AH3584" s="60" t="str">
        <f>IF(ISERROR(MATCH(Passout2023[[#This Row], [Nationality Pakistani/ Foreign]],$D$3:$D$4,0)),"0", "1")</f>
        <v>0</v>
      </c>
    </row>
    <row r="3585">
      <c r="Y3585" s="60" t="str">
        <f>IF(ISERROR(MATCH(Passout2023[[#This Row], [Degree Duration (year)]],$M$3:$M$10,0)),"0", "1")</f>
        <v>0</v>
      </c>
      <c r="Z3585" s="60" t="str">
        <f>IF(ISERROR(MATCH(Passout2023[[#This Row], [Admission Type]],$F$3:$F$6,0)),"0", "1")</f>
        <v>0</v>
      </c>
      <c r="AA3585" s="60" t="str">
        <f>IF(ISERROR(MATCH(Passout2023[[#This Row], [Batch Start Year]],$L$3:$L$25,0)),"0", "1")</f>
        <v>0</v>
      </c>
      <c r="AB3585" s="60" t="str">
        <f>IF(ISERROR(MATCH(Passout2023[[#This Row], [Batch Start Semester]],$K$3:$K$6,0)),"0", "1")</f>
        <v>0</v>
      </c>
      <c r="AC3585" s="60" t="str">
        <f>IF(ISERROR(MATCH([3]!Quota_Std_2022_23[[#This Row], [SESSION_TYPE]],$AX$2:$AX$5,0)),"0", "1")</f>
        <v>0</v>
      </c>
      <c r="AD3585" s="60" t="str">
        <f>IF(ISERROR(MATCH(#REF!,#REF!,0)),"0", "1")</f>
        <v>0</v>
      </c>
      <c r="AE3585" s="60" t="str">
        <f>IF(ISERROR(MATCH([3]!Quota_Std_2022_23[[#This Row], [Gender]],$AN$2:$AN$4,0)),"0", "1")</f>
        <v>0</v>
      </c>
      <c r="AF3585" s="60" t="str">
        <f>IF(ISERROR(MATCH([3]!Quota_Std_2022_23[[#This Row], [Quota Type]],[3]Sheet1!$AO$2:$AO$12,0)),"0", "1")</f>
        <v>0</v>
      </c>
      <c r="AG3585" s="60" t="str">
        <f>IF(ISERROR(MATCH(#REF!,$BA$2:$BA$8,0)),"0", "1")</f>
        <v>0</v>
      </c>
      <c r="AH3585" s="60" t="str">
        <f>IF(ISERROR(MATCH(Passout2023[[#This Row], [Nationality Pakistani/ Foreign]],$D$3:$D$4,0)),"0", "1")</f>
        <v>0</v>
      </c>
    </row>
    <row r="3586">
      <c r="Y3586" s="60" t="str">
        <f>IF(ISERROR(MATCH(Passout2023[[#This Row], [Degree Duration (year)]],$M$3:$M$10,0)),"0", "1")</f>
        <v>0</v>
      </c>
      <c r="Z3586" s="60" t="str">
        <f>IF(ISERROR(MATCH(Passout2023[[#This Row], [Admission Type]],$F$3:$F$6,0)),"0", "1")</f>
        <v>0</v>
      </c>
      <c r="AA3586" s="60" t="str">
        <f>IF(ISERROR(MATCH(Passout2023[[#This Row], [Batch Start Year]],$L$3:$L$25,0)),"0", "1")</f>
        <v>0</v>
      </c>
      <c r="AB3586" s="60" t="str">
        <f>IF(ISERROR(MATCH(Passout2023[[#This Row], [Batch Start Semester]],$K$3:$K$6,0)),"0", "1")</f>
        <v>0</v>
      </c>
      <c r="AC3586" s="60" t="str">
        <f>IF(ISERROR(MATCH([3]!Quota_Std_2022_23[[#This Row], [SESSION_TYPE]],$AX$2:$AX$5,0)),"0", "1")</f>
        <v>0</v>
      </c>
      <c r="AD3586" s="60" t="str">
        <f>IF(ISERROR(MATCH(#REF!,#REF!,0)),"0", "1")</f>
        <v>0</v>
      </c>
      <c r="AE3586" s="60" t="str">
        <f>IF(ISERROR(MATCH([3]!Quota_Std_2022_23[[#This Row], [Gender]],$AN$2:$AN$4,0)),"0", "1")</f>
        <v>0</v>
      </c>
      <c r="AF3586" s="60" t="str">
        <f>IF(ISERROR(MATCH([3]!Quota_Std_2022_23[[#This Row], [Quota Type]],[3]Sheet1!$AO$2:$AO$12,0)),"0", "1")</f>
        <v>0</v>
      </c>
      <c r="AG3586" s="60" t="str">
        <f>IF(ISERROR(MATCH(#REF!,$BA$2:$BA$8,0)),"0", "1")</f>
        <v>0</v>
      </c>
      <c r="AH3586" s="60" t="str">
        <f>IF(ISERROR(MATCH(Passout2023[[#This Row], [Nationality Pakistani/ Foreign]],$D$3:$D$4,0)),"0", "1")</f>
        <v>0</v>
      </c>
    </row>
    <row r="3587">
      <c r="Y3587" s="60" t="str">
        <f>IF(ISERROR(MATCH(Passout2023[[#This Row], [Degree Duration (year)]],$M$3:$M$10,0)),"0", "1")</f>
        <v>0</v>
      </c>
      <c r="Z3587" s="60" t="str">
        <f>IF(ISERROR(MATCH(Passout2023[[#This Row], [Admission Type]],$F$3:$F$6,0)),"0", "1")</f>
        <v>0</v>
      </c>
      <c r="AA3587" s="60" t="str">
        <f>IF(ISERROR(MATCH(Passout2023[[#This Row], [Batch Start Year]],$L$3:$L$25,0)),"0", "1")</f>
        <v>0</v>
      </c>
      <c r="AB3587" s="60" t="str">
        <f>IF(ISERROR(MATCH(Passout2023[[#This Row], [Batch Start Semester]],$K$3:$K$6,0)),"0", "1")</f>
        <v>0</v>
      </c>
      <c r="AC3587" s="60" t="str">
        <f>IF(ISERROR(MATCH([3]!Quota_Std_2022_23[[#This Row], [SESSION_TYPE]],$AX$2:$AX$5,0)),"0", "1")</f>
        <v>0</v>
      </c>
      <c r="AD3587" s="60" t="str">
        <f>IF(ISERROR(MATCH(#REF!,#REF!,0)),"0", "1")</f>
        <v>0</v>
      </c>
      <c r="AE3587" s="60" t="str">
        <f>IF(ISERROR(MATCH([3]!Quota_Std_2022_23[[#This Row], [Gender]],$AN$2:$AN$4,0)),"0", "1")</f>
        <v>0</v>
      </c>
      <c r="AF3587" s="60" t="str">
        <f>IF(ISERROR(MATCH([3]!Quota_Std_2022_23[[#This Row], [Quota Type]],[3]Sheet1!$AO$2:$AO$12,0)),"0", "1")</f>
        <v>0</v>
      </c>
      <c r="AG3587" s="60" t="str">
        <f>IF(ISERROR(MATCH(#REF!,$BA$2:$BA$8,0)),"0", "1")</f>
        <v>0</v>
      </c>
      <c r="AH3587" s="60" t="str">
        <f>IF(ISERROR(MATCH(Passout2023[[#This Row], [Nationality Pakistani/ Foreign]],$D$3:$D$4,0)),"0", "1")</f>
        <v>0</v>
      </c>
    </row>
    <row r="3588">
      <c r="Y3588" s="60" t="str">
        <f>IF(ISERROR(MATCH(Passout2023[[#This Row], [Degree Duration (year)]],$M$3:$M$10,0)),"0", "1")</f>
        <v>0</v>
      </c>
      <c r="Z3588" s="60" t="str">
        <f>IF(ISERROR(MATCH(Passout2023[[#This Row], [Admission Type]],$F$3:$F$6,0)),"0", "1")</f>
        <v>0</v>
      </c>
      <c r="AA3588" s="60" t="str">
        <f>IF(ISERROR(MATCH(Passout2023[[#This Row], [Batch Start Year]],$L$3:$L$25,0)),"0", "1")</f>
        <v>0</v>
      </c>
      <c r="AB3588" s="60" t="str">
        <f>IF(ISERROR(MATCH(Passout2023[[#This Row], [Batch Start Semester]],$K$3:$K$6,0)),"0", "1")</f>
        <v>0</v>
      </c>
      <c r="AC3588" s="60" t="str">
        <f>IF(ISERROR(MATCH([3]!Quota_Std_2022_23[[#This Row], [SESSION_TYPE]],$AX$2:$AX$5,0)),"0", "1")</f>
        <v>0</v>
      </c>
      <c r="AD3588" s="60" t="str">
        <f>IF(ISERROR(MATCH(#REF!,#REF!,0)),"0", "1")</f>
        <v>0</v>
      </c>
      <c r="AE3588" s="60" t="str">
        <f>IF(ISERROR(MATCH([3]!Quota_Std_2022_23[[#This Row], [Gender]],$AN$2:$AN$4,0)),"0", "1")</f>
        <v>0</v>
      </c>
      <c r="AF3588" s="60" t="str">
        <f>IF(ISERROR(MATCH([3]!Quota_Std_2022_23[[#This Row], [Quota Type]],[3]Sheet1!$AO$2:$AO$12,0)),"0", "1")</f>
        <v>0</v>
      </c>
      <c r="AG3588" s="60" t="str">
        <f>IF(ISERROR(MATCH(#REF!,$BA$2:$BA$8,0)),"0", "1")</f>
        <v>0</v>
      </c>
      <c r="AH3588" s="60" t="str">
        <f>IF(ISERROR(MATCH(Passout2023[[#This Row], [Nationality Pakistani/ Foreign]],$D$3:$D$4,0)),"0", "1")</f>
        <v>0</v>
      </c>
    </row>
    <row r="3589">
      <c r="Y3589" s="60" t="str">
        <f>IF(ISERROR(MATCH(Passout2023[[#This Row], [Degree Duration (year)]],$M$3:$M$10,0)),"0", "1")</f>
        <v>0</v>
      </c>
      <c r="Z3589" s="60" t="str">
        <f>IF(ISERROR(MATCH(Passout2023[[#This Row], [Admission Type]],$F$3:$F$6,0)),"0", "1")</f>
        <v>0</v>
      </c>
      <c r="AA3589" s="60" t="str">
        <f>IF(ISERROR(MATCH(Passout2023[[#This Row], [Batch Start Year]],$L$3:$L$25,0)),"0", "1")</f>
        <v>0</v>
      </c>
      <c r="AB3589" s="60" t="str">
        <f>IF(ISERROR(MATCH(Passout2023[[#This Row], [Batch Start Semester]],$K$3:$K$6,0)),"0", "1")</f>
        <v>0</v>
      </c>
      <c r="AC3589" s="60" t="str">
        <f>IF(ISERROR(MATCH([3]!Quota_Std_2022_23[[#This Row], [SESSION_TYPE]],$AX$2:$AX$5,0)),"0", "1")</f>
        <v>0</v>
      </c>
      <c r="AD3589" s="60" t="str">
        <f>IF(ISERROR(MATCH(#REF!,#REF!,0)),"0", "1")</f>
        <v>0</v>
      </c>
      <c r="AE3589" s="60" t="str">
        <f>IF(ISERROR(MATCH([3]!Quota_Std_2022_23[[#This Row], [Gender]],$AN$2:$AN$4,0)),"0", "1")</f>
        <v>0</v>
      </c>
      <c r="AF3589" s="60" t="str">
        <f>IF(ISERROR(MATCH([3]!Quota_Std_2022_23[[#This Row], [Quota Type]],[3]Sheet1!$AO$2:$AO$12,0)),"0", "1")</f>
        <v>0</v>
      </c>
      <c r="AG3589" s="60" t="str">
        <f>IF(ISERROR(MATCH(#REF!,$BA$2:$BA$8,0)),"0", "1")</f>
        <v>0</v>
      </c>
      <c r="AH3589" s="60" t="str">
        <f>IF(ISERROR(MATCH(Passout2023[[#This Row], [Nationality Pakistani/ Foreign]],$D$3:$D$4,0)),"0", "1")</f>
        <v>0</v>
      </c>
    </row>
    <row r="3590">
      <c r="Y3590" s="60" t="str">
        <f>IF(ISERROR(MATCH(Passout2023[[#This Row], [Degree Duration (year)]],$M$3:$M$10,0)),"0", "1")</f>
        <v>0</v>
      </c>
      <c r="Z3590" s="60" t="str">
        <f>IF(ISERROR(MATCH(Passout2023[[#This Row], [Admission Type]],$F$3:$F$6,0)),"0", "1")</f>
        <v>0</v>
      </c>
      <c r="AA3590" s="60" t="str">
        <f>IF(ISERROR(MATCH(Passout2023[[#This Row], [Batch Start Year]],$L$3:$L$25,0)),"0", "1")</f>
        <v>0</v>
      </c>
      <c r="AB3590" s="60" t="str">
        <f>IF(ISERROR(MATCH(Passout2023[[#This Row], [Batch Start Semester]],$K$3:$K$6,0)),"0", "1")</f>
        <v>0</v>
      </c>
      <c r="AC3590" s="60" t="str">
        <f>IF(ISERROR(MATCH([3]!Quota_Std_2022_23[[#This Row], [SESSION_TYPE]],$AX$2:$AX$5,0)),"0", "1")</f>
        <v>0</v>
      </c>
      <c r="AD3590" s="60" t="str">
        <f>IF(ISERROR(MATCH(#REF!,#REF!,0)),"0", "1")</f>
        <v>0</v>
      </c>
      <c r="AE3590" s="60" t="str">
        <f>IF(ISERROR(MATCH([3]!Quota_Std_2022_23[[#This Row], [Gender]],$AN$2:$AN$4,0)),"0", "1")</f>
        <v>0</v>
      </c>
      <c r="AF3590" s="60" t="str">
        <f>IF(ISERROR(MATCH([3]!Quota_Std_2022_23[[#This Row], [Quota Type]],[3]Sheet1!$AO$2:$AO$12,0)),"0", "1")</f>
        <v>0</v>
      </c>
      <c r="AG3590" s="60" t="str">
        <f>IF(ISERROR(MATCH(#REF!,$BA$2:$BA$8,0)),"0", "1")</f>
        <v>0</v>
      </c>
      <c r="AH3590" s="60" t="str">
        <f>IF(ISERROR(MATCH(Passout2023[[#This Row], [Nationality Pakistani/ Foreign]],$D$3:$D$4,0)),"0", "1")</f>
        <v>0</v>
      </c>
    </row>
    <row r="3591">
      <c r="Y3591" s="60" t="str">
        <f>IF(ISERROR(MATCH(Passout2023[[#This Row], [Degree Duration (year)]],$M$3:$M$10,0)),"0", "1")</f>
        <v>0</v>
      </c>
      <c r="Z3591" s="60" t="str">
        <f>IF(ISERROR(MATCH(Passout2023[[#This Row], [Admission Type]],$F$3:$F$6,0)),"0", "1")</f>
        <v>0</v>
      </c>
      <c r="AA3591" s="60" t="str">
        <f>IF(ISERROR(MATCH(Passout2023[[#This Row], [Batch Start Year]],$L$3:$L$25,0)),"0", "1")</f>
        <v>0</v>
      </c>
      <c r="AB3591" s="60" t="str">
        <f>IF(ISERROR(MATCH(Passout2023[[#This Row], [Batch Start Semester]],$K$3:$K$6,0)),"0", "1")</f>
        <v>0</v>
      </c>
      <c r="AC3591" s="60" t="str">
        <f>IF(ISERROR(MATCH([3]!Quota_Std_2022_23[[#This Row], [SESSION_TYPE]],$AX$2:$AX$5,0)),"0", "1")</f>
        <v>0</v>
      </c>
      <c r="AD3591" s="60" t="str">
        <f>IF(ISERROR(MATCH(#REF!,#REF!,0)),"0", "1")</f>
        <v>0</v>
      </c>
      <c r="AE3591" s="60" t="str">
        <f>IF(ISERROR(MATCH([3]!Quota_Std_2022_23[[#This Row], [Gender]],$AN$2:$AN$4,0)),"0", "1")</f>
        <v>0</v>
      </c>
      <c r="AF3591" s="60" t="str">
        <f>IF(ISERROR(MATCH([3]!Quota_Std_2022_23[[#This Row], [Quota Type]],[3]Sheet1!$AO$2:$AO$12,0)),"0", "1")</f>
        <v>0</v>
      </c>
      <c r="AG3591" s="60" t="str">
        <f>IF(ISERROR(MATCH(#REF!,$BA$2:$BA$8,0)),"0", "1")</f>
        <v>0</v>
      </c>
      <c r="AH3591" s="60" t="str">
        <f>IF(ISERROR(MATCH(Passout2023[[#This Row], [Nationality Pakistani/ Foreign]],$D$3:$D$4,0)),"0", "1")</f>
        <v>0</v>
      </c>
    </row>
    <row r="3592">
      <c r="Y3592" s="60" t="str">
        <f>IF(ISERROR(MATCH(Passout2023[[#This Row], [Degree Duration (year)]],$M$3:$M$10,0)),"0", "1")</f>
        <v>0</v>
      </c>
      <c r="Z3592" s="60" t="str">
        <f>IF(ISERROR(MATCH(Passout2023[[#This Row], [Admission Type]],$F$3:$F$6,0)),"0", "1")</f>
        <v>0</v>
      </c>
      <c r="AA3592" s="60" t="str">
        <f>IF(ISERROR(MATCH(Passout2023[[#This Row], [Batch Start Year]],$L$3:$L$25,0)),"0", "1")</f>
        <v>0</v>
      </c>
      <c r="AB3592" s="60" t="str">
        <f>IF(ISERROR(MATCH(Passout2023[[#This Row], [Batch Start Semester]],$K$3:$K$6,0)),"0", "1")</f>
        <v>0</v>
      </c>
      <c r="AC3592" s="60" t="str">
        <f>IF(ISERROR(MATCH([3]!Quota_Std_2022_23[[#This Row], [SESSION_TYPE]],$AX$2:$AX$5,0)),"0", "1")</f>
        <v>0</v>
      </c>
      <c r="AD3592" s="60" t="str">
        <f>IF(ISERROR(MATCH(#REF!,#REF!,0)),"0", "1")</f>
        <v>0</v>
      </c>
      <c r="AE3592" s="60" t="str">
        <f>IF(ISERROR(MATCH([3]!Quota_Std_2022_23[[#This Row], [Gender]],$AN$2:$AN$4,0)),"0", "1")</f>
        <v>0</v>
      </c>
      <c r="AF3592" s="60" t="str">
        <f>IF(ISERROR(MATCH([3]!Quota_Std_2022_23[[#This Row], [Quota Type]],[3]Sheet1!$AO$2:$AO$12,0)),"0", "1")</f>
        <v>0</v>
      </c>
      <c r="AG3592" s="60" t="str">
        <f>IF(ISERROR(MATCH(#REF!,$BA$2:$BA$8,0)),"0", "1")</f>
        <v>0</v>
      </c>
      <c r="AH3592" s="60" t="str">
        <f>IF(ISERROR(MATCH(Passout2023[[#This Row], [Nationality Pakistani/ Foreign]],$D$3:$D$4,0)),"0", "1")</f>
        <v>0</v>
      </c>
    </row>
    <row r="3593">
      <c r="Y3593" s="60" t="str">
        <f>IF(ISERROR(MATCH(Passout2023[[#This Row], [Degree Duration (year)]],$M$3:$M$10,0)),"0", "1")</f>
        <v>0</v>
      </c>
      <c r="Z3593" s="60" t="str">
        <f>IF(ISERROR(MATCH(Passout2023[[#This Row], [Admission Type]],$F$3:$F$6,0)),"0", "1")</f>
        <v>0</v>
      </c>
      <c r="AA3593" s="60" t="str">
        <f>IF(ISERROR(MATCH(Passout2023[[#This Row], [Batch Start Year]],$L$3:$L$25,0)),"0", "1")</f>
        <v>0</v>
      </c>
      <c r="AB3593" s="60" t="str">
        <f>IF(ISERROR(MATCH(Passout2023[[#This Row], [Batch Start Semester]],$K$3:$K$6,0)),"0", "1")</f>
        <v>0</v>
      </c>
      <c r="AC3593" s="60" t="str">
        <f>IF(ISERROR(MATCH([3]!Quota_Std_2022_23[[#This Row], [SESSION_TYPE]],$AX$2:$AX$5,0)),"0", "1")</f>
        <v>0</v>
      </c>
      <c r="AD3593" s="60" t="str">
        <f>IF(ISERROR(MATCH(#REF!,#REF!,0)),"0", "1")</f>
        <v>0</v>
      </c>
      <c r="AE3593" s="60" t="str">
        <f>IF(ISERROR(MATCH([3]!Quota_Std_2022_23[[#This Row], [Gender]],$AN$2:$AN$4,0)),"0", "1")</f>
        <v>0</v>
      </c>
      <c r="AF3593" s="60" t="str">
        <f>IF(ISERROR(MATCH([3]!Quota_Std_2022_23[[#This Row], [Quota Type]],[3]Sheet1!$AO$2:$AO$12,0)),"0", "1")</f>
        <v>0</v>
      </c>
      <c r="AG3593" s="60" t="str">
        <f>IF(ISERROR(MATCH(#REF!,$BA$2:$BA$8,0)),"0", "1")</f>
        <v>0</v>
      </c>
      <c r="AH3593" s="60" t="str">
        <f>IF(ISERROR(MATCH(Passout2023[[#This Row], [Nationality Pakistani/ Foreign]],$D$3:$D$4,0)),"0", "1")</f>
        <v>0</v>
      </c>
    </row>
    <row r="3594">
      <c r="Y3594" s="60" t="str">
        <f>IF(ISERROR(MATCH(Passout2023[[#This Row], [Degree Duration (year)]],$M$3:$M$10,0)),"0", "1")</f>
        <v>0</v>
      </c>
      <c r="Z3594" s="60" t="str">
        <f>IF(ISERROR(MATCH(Passout2023[[#This Row], [Admission Type]],$F$3:$F$6,0)),"0", "1")</f>
        <v>0</v>
      </c>
      <c r="AA3594" s="60" t="str">
        <f>IF(ISERROR(MATCH(Passout2023[[#This Row], [Batch Start Year]],$L$3:$L$25,0)),"0", "1")</f>
        <v>0</v>
      </c>
      <c r="AB3594" s="60" t="str">
        <f>IF(ISERROR(MATCH(Passout2023[[#This Row], [Batch Start Semester]],$K$3:$K$6,0)),"0", "1")</f>
        <v>0</v>
      </c>
      <c r="AC3594" s="60" t="str">
        <f>IF(ISERROR(MATCH([3]!Quota_Std_2022_23[[#This Row], [SESSION_TYPE]],$AX$2:$AX$5,0)),"0", "1")</f>
        <v>0</v>
      </c>
      <c r="AD3594" s="60" t="str">
        <f>IF(ISERROR(MATCH(#REF!,#REF!,0)),"0", "1")</f>
        <v>0</v>
      </c>
      <c r="AE3594" s="60" t="str">
        <f>IF(ISERROR(MATCH([3]!Quota_Std_2022_23[[#This Row], [Gender]],$AN$2:$AN$4,0)),"0", "1")</f>
        <v>0</v>
      </c>
      <c r="AF3594" s="60" t="str">
        <f>IF(ISERROR(MATCH([3]!Quota_Std_2022_23[[#This Row], [Quota Type]],[3]Sheet1!$AO$2:$AO$12,0)),"0", "1")</f>
        <v>0</v>
      </c>
      <c r="AG3594" s="60" t="str">
        <f>IF(ISERROR(MATCH(#REF!,$BA$2:$BA$8,0)),"0", "1")</f>
        <v>0</v>
      </c>
      <c r="AH3594" s="60" t="str">
        <f>IF(ISERROR(MATCH(Passout2023[[#This Row], [Nationality Pakistani/ Foreign]],$D$3:$D$4,0)),"0", "1")</f>
        <v>0</v>
      </c>
    </row>
    <row r="3595">
      <c r="Y3595" s="60" t="str">
        <f>IF(ISERROR(MATCH(Passout2023[[#This Row], [Degree Duration (year)]],$M$3:$M$10,0)),"0", "1")</f>
        <v>0</v>
      </c>
      <c r="Z3595" s="60" t="str">
        <f>IF(ISERROR(MATCH(Passout2023[[#This Row], [Admission Type]],$F$3:$F$6,0)),"0", "1")</f>
        <v>0</v>
      </c>
      <c r="AA3595" s="60" t="str">
        <f>IF(ISERROR(MATCH(Passout2023[[#This Row], [Batch Start Year]],$L$3:$L$25,0)),"0", "1")</f>
        <v>0</v>
      </c>
      <c r="AB3595" s="60" t="str">
        <f>IF(ISERROR(MATCH(Passout2023[[#This Row], [Batch Start Semester]],$K$3:$K$6,0)),"0", "1")</f>
        <v>0</v>
      </c>
      <c r="AC3595" s="60" t="str">
        <f>IF(ISERROR(MATCH([3]!Quota_Std_2022_23[[#This Row], [SESSION_TYPE]],$AX$2:$AX$5,0)),"0", "1")</f>
        <v>0</v>
      </c>
      <c r="AD3595" s="60" t="str">
        <f>IF(ISERROR(MATCH(#REF!,#REF!,0)),"0", "1")</f>
        <v>0</v>
      </c>
      <c r="AE3595" s="60" t="str">
        <f>IF(ISERROR(MATCH([3]!Quota_Std_2022_23[[#This Row], [Gender]],$AN$2:$AN$4,0)),"0", "1")</f>
        <v>0</v>
      </c>
      <c r="AF3595" s="60" t="str">
        <f>IF(ISERROR(MATCH([3]!Quota_Std_2022_23[[#This Row], [Quota Type]],[3]Sheet1!$AO$2:$AO$12,0)),"0", "1")</f>
        <v>0</v>
      </c>
      <c r="AG3595" s="60" t="str">
        <f>IF(ISERROR(MATCH(#REF!,$BA$2:$BA$8,0)),"0", "1")</f>
        <v>0</v>
      </c>
      <c r="AH3595" s="60" t="str">
        <f>IF(ISERROR(MATCH(Passout2023[[#This Row], [Nationality Pakistani/ Foreign]],$D$3:$D$4,0)),"0", "1")</f>
        <v>0</v>
      </c>
    </row>
    <row r="3596">
      <c r="Y3596" s="60" t="str">
        <f>IF(ISERROR(MATCH(Passout2023[[#This Row], [Degree Duration (year)]],$M$3:$M$10,0)),"0", "1")</f>
        <v>0</v>
      </c>
      <c r="Z3596" s="60" t="str">
        <f>IF(ISERROR(MATCH(Passout2023[[#This Row], [Admission Type]],$F$3:$F$6,0)),"0", "1")</f>
        <v>0</v>
      </c>
      <c r="AA3596" s="60" t="str">
        <f>IF(ISERROR(MATCH(Passout2023[[#This Row], [Batch Start Year]],$L$3:$L$25,0)),"0", "1")</f>
        <v>0</v>
      </c>
      <c r="AB3596" s="60" t="str">
        <f>IF(ISERROR(MATCH(Passout2023[[#This Row], [Batch Start Semester]],$K$3:$K$6,0)),"0", "1")</f>
        <v>0</v>
      </c>
      <c r="AC3596" s="60" t="str">
        <f>IF(ISERROR(MATCH([3]!Quota_Std_2022_23[[#This Row], [SESSION_TYPE]],$AX$2:$AX$5,0)),"0", "1")</f>
        <v>0</v>
      </c>
      <c r="AD3596" s="60" t="str">
        <f>IF(ISERROR(MATCH(#REF!,#REF!,0)),"0", "1")</f>
        <v>0</v>
      </c>
      <c r="AE3596" s="60" t="str">
        <f>IF(ISERROR(MATCH([3]!Quota_Std_2022_23[[#This Row], [Gender]],$AN$2:$AN$4,0)),"0", "1")</f>
        <v>0</v>
      </c>
      <c r="AF3596" s="60" t="str">
        <f>IF(ISERROR(MATCH([3]!Quota_Std_2022_23[[#This Row], [Quota Type]],[3]Sheet1!$AO$2:$AO$12,0)),"0", "1")</f>
        <v>0</v>
      </c>
      <c r="AG3596" s="60" t="str">
        <f>IF(ISERROR(MATCH(#REF!,$BA$2:$BA$8,0)),"0", "1")</f>
        <v>0</v>
      </c>
      <c r="AH3596" s="60" t="str">
        <f>IF(ISERROR(MATCH(Passout2023[[#This Row], [Nationality Pakistani/ Foreign]],$D$3:$D$4,0)),"0", "1")</f>
        <v>0</v>
      </c>
    </row>
    <row r="3597">
      <c r="Y3597" s="60" t="str">
        <f>IF(ISERROR(MATCH(Passout2023[[#This Row], [Degree Duration (year)]],$M$3:$M$10,0)),"0", "1")</f>
        <v>0</v>
      </c>
      <c r="Z3597" s="60" t="str">
        <f>IF(ISERROR(MATCH(Passout2023[[#This Row], [Admission Type]],$F$3:$F$6,0)),"0", "1")</f>
        <v>0</v>
      </c>
      <c r="AA3597" s="60" t="str">
        <f>IF(ISERROR(MATCH(Passout2023[[#This Row], [Batch Start Year]],$L$3:$L$25,0)),"0", "1")</f>
        <v>0</v>
      </c>
      <c r="AB3597" s="60" t="str">
        <f>IF(ISERROR(MATCH(Passout2023[[#This Row], [Batch Start Semester]],$K$3:$K$6,0)),"0", "1")</f>
        <v>0</v>
      </c>
      <c r="AC3597" s="60" t="str">
        <f>IF(ISERROR(MATCH([3]!Quota_Std_2022_23[[#This Row], [SESSION_TYPE]],$AX$2:$AX$5,0)),"0", "1")</f>
        <v>0</v>
      </c>
      <c r="AD3597" s="60" t="str">
        <f>IF(ISERROR(MATCH(#REF!,#REF!,0)),"0", "1")</f>
        <v>0</v>
      </c>
      <c r="AE3597" s="60" t="str">
        <f>IF(ISERROR(MATCH([3]!Quota_Std_2022_23[[#This Row], [Gender]],$AN$2:$AN$4,0)),"0", "1")</f>
        <v>0</v>
      </c>
      <c r="AF3597" s="60" t="str">
        <f>IF(ISERROR(MATCH([3]!Quota_Std_2022_23[[#This Row], [Quota Type]],[3]Sheet1!$AO$2:$AO$12,0)),"0", "1")</f>
        <v>0</v>
      </c>
      <c r="AG3597" s="60" t="str">
        <f>IF(ISERROR(MATCH(#REF!,$BA$2:$BA$8,0)),"0", "1")</f>
        <v>0</v>
      </c>
      <c r="AH3597" s="60" t="str">
        <f>IF(ISERROR(MATCH(Passout2023[[#This Row], [Nationality Pakistani/ Foreign]],$D$3:$D$4,0)),"0", "1")</f>
        <v>0</v>
      </c>
    </row>
    <row r="3598">
      <c r="Y3598" s="60" t="str">
        <f>IF(ISERROR(MATCH(Passout2023[[#This Row], [Degree Duration (year)]],$M$3:$M$10,0)),"0", "1")</f>
        <v>0</v>
      </c>
      <c r="Z3598" s="60" t="str">
        <f>IF(ISERROR(MATCH(Passout2023[[#This Row], [Admission Type]],$F$3:$F$6,0)),"0", "1")</f>
        <v>0</v>
      </c>
      <c r="AA3598" s="60" t="str">
        <f>IF(ISERROR(MATCH(Passout2023[[#This Row], [Batch Start Year]],$L$3:$L$25,0)),"0", "1")</f>
        <v>0</v>
      </c>
      <c r="AB3598" s="60" t="str">
        <f>IF(ISERROR(MATCH(Passout2023[[#This Row], [Batch Start Semester]],$K$3:$K$6,0)),"0", "1")</f>
        <v>0</v>
      </c>
      <c r="AC3598" s="60" t="str">
        <f>IF(ISERROR(MATCH([3]!Quota_Std_2022_23[[#This Row], [SESSION_TYPE]],$AX$2:$AX$5,0)),"0", "1")</f>
        <v>0</v>
      </c>
      <c r="AD3598" s="60" t="str">
        <f>IF(ISERROR(MATCH(#REF!,#REF!,0)),"0", "1")</f>
        <v>0</v>
      </c>
      <c r="AE3598" s="60" t="str">
        <f>IF(ISERROR(MATCH([3]!Quota_Std_2022_23[[#This Row], [Gender]],$AN$2:$AN$4,0)),"0", "1")</f>
        <v>0</v>
      </c>
      <c r="AF3598" s="60" t="str">
        <f>IF(ISERROR(MATCH([3]!Quota_Std_2022_23[[#This Row], [Quota Type]],[3]Sheet1!$AO$2:$AO$12,0)),"0", "1")</f>
        <v>0</v>
      </c>
      <c r="AG3598" s="60" t="str">
        <f>IF(ISERROR(MATCH(#REF!,$BA$2:$BA$8,0)),"0", "1")</f>
        <v>0</v>
      </c>
      <c r="AH3598" s="60" t="str">
        <f>IF(ISERROR(MATCH(Passout2023[[#This Row], [Nationality Pakistani/ Foreign]],$D$3:$D$4,0)),"0", "1")</f>
        <v>0</v>
      </c>
    </row>
    <row r="3599">
      <c r="Y3599" s="60" t="str">
        <f>IF(ISERROR(MATCH(Passout2023[[#This Row], [Degree Duration (year)]],$M$3:$M$10,0)),"0", "1")</f>
        <v>0</v>
      </c>
      <c r="Z3599" s="60" t="str">
        <f>IF(ISERROR(MATCH(Passout2023[[#This Row], [Admission Type]],$F$3:$F$6,0)),"0", "1")</f>
        <v>0</v>
      </c>
      <c r="AA3599" s="60" t="str">
        <f>IF(ISERROR(MATCH(Passout2023[[#This Row], [Batch Start Year]],$L$3:$L$25,0)),"0", "1")</f>
        <v>0</v>
      </c>
      <c r="AB3599" s="60" t="str">
        <f>IF(ISERROR(MATCH(Passout2023[[#This Row], [Batch Start Semester]],$K$3:$K$6,0)),"0", "1")</f>
        <v>0</v>
      </c>
      <c r="AC3599" s="60" t="str">
        <f>IF(ISERROR(MATCH([3]!Quota_Std_2022_23[[#This Row], [SESSION_TYPE]],$AX$2:$AX$5,0)),"0", "1")</f>
        <v>0</v>
      </c>
      <c r="AD3599" s="60" t="str">
        <f>IF(ISERROR(MATCH(#REF!,#REF!,0)),"0", "1")</f>
        <v>0</v>
      </c>
      <c r="AE3599" s="60" t="str">
        <f>IF(ISERROR(MATCH([3]!Quota_Std_2022_23[[#This Row], [Gender]],$AN$2:$AN$4,0)),"0", "1")</f>
        <v>0</v>
      </c>
      <c r="AF3599" s="60" t="str">
        <f>IF(ISERROR(MATCH([3]!Quota_Std_2022_23[[#This Row], [Quota Type]],[3]Sheet1!$AO$2:$AO$12,0)),"0", "1")</f>
        <v>0</v>
      </c>
      <c r="AG3599" s="60" t="str">
        <f>IF(ISERROR(MATCH(#REF!,$BA$2:$BA$8,0)),"0", "1")</f>
        <v>0</v>
      </c>
      <c r="AH3599" s="60" t="str">
        <f>IF(ISERROR(MATCH(Passout2023[[#This Row], [Nationality Pakistani/ Foreign]],$D$3:$D$4,0)),"0", "1")</f>
        <v>0</v>
      </c>
    </row>
    <row r="3600">
      <c r="Y3600" s="60" t="str">
        <f>IF(ISERROR(MATCH(Passout2023[[#This Row], [Degree Duration (year)]],$M$3:$M$10,0)),"0", "1")</f>
        <v>0</v>
      </c>
      <c r="Z3600" s="60" t="str">
        <f>IF(ISERROR(MATCH(Passout2023[[#This Row], [Admission Type]],$F$3:$F$6,0)),"0", "1")</f>
        <v>0</v>
      </c>
      <c r="AA3600" s="60" t="str">
        <f>IF(ISERROR(MATCH(Passout2023[[#This Row], [Batch Start Year]],$L$3:$L$25,0)),"0", "1")</f>
        <v>0</v>
      </c>
      <c r="AB3600" s="60" t="str">
        <f>IF(ISERROR(MATCH(Passout2023[[#This Row], [Batch Start Semester]],$K$3:$K$6,0)),"0", "1")</f>
        <v>0</v>
      </c>
      <c r="AC3600" s="60" t="str">
        <f>IF(ISERROR(MATCH([3]!Quota_Std_2022_23[[#This Row], [SESSION_TYPE]],$AX$2:$AX$5,0)),"0", "1")</f>
        <v>0</v>
      </c>
      <c r="AD3600" s="60" t="str">
        <f>IF(ISERROR(MATCH(#REF!,#REF!,0)),"0", "1")</f>
        <v>0</v>
      </c>
      <c r="AE3600" s="60" t="str">
        <f>IF(ISERROR(MATCH([3]!Quota_Std_2022_23[[#This Row], [Gender]],$AN$2:$AN$4,0)),"0", "1")</f>
        <v>0</v>
      </c>
      <c r="AF3600" s="60" t="str">
        <f>IF(ISERROR(MATCH([3]!Quota_Std_2022_23[[#This Row], [Quota Type]],[3]Sheet1!$AO$2:$AO$12,0)),"0", "1")</f>
        <v>0</v>
      </c>
      <c r="AG3600" s="60" t="str">
        <f>IF(ISERROR(MATCH(#REF!,$BA$2:$BA$8,0)),"0", "1")</f>
        <v>0</v>
      </c>
      <c r="AH3600" s="60" t="str">
        <f>IF(ISERROR(MATCH(Passout2023[[#This Row], [Nationality Pakistani/ Foreign]],$D$3:$D$4,0)),"0", "1")</f>
        <v>0</v>
      </c>
    </row>
    <row r="3601">
      <c r="Y3601" s="60" t="str">
        <f>IF(ISERROR(MATCH(Passout2023[[#This Row], [Degree Duration (year)]],$M$3:$M$10,0)),"0", "1")</f>
        <v>0</v>
      </c>
      <c r="Z3601" s="60" t="str">
        <f>IF(ISERROR(MATCH(Passout2023[[#This Row], [Admission Type]],$F$3:$F$6,0)),"0", "1")</f>
        <v>0</v>
      </c>
      <c r="AA3601" s="60" t="str">
        <f>IF(ISERROR(MATCH(Passout2023[[#This Row], [Batch Start Year]],$L$3:$L$25,0)),"0", "1")</f>
        <v>0</v>
      </c>
      <c r="AB3601" s="60" t="str">
        <f>IF(ISERROR(MATCH(Passout2023[[#This Row], [Batch Start Semester]],$K$3:$K$6,0)),"0", "1")</f>
        <v>0</v>
      </c>
      <c r="AC3601" s="60" t="str">
        <f>IF(ISERROR(MATCH([3]!Quota_Std_2022_23[[#This Row], [SESSION_TYPE]],$AX$2:$AX$5,0)),"0", "1")</f>
        <v>0</v>
      </c>
      <c r="AD3601" s="60" t="str">
        <f>IF(ISERROR(MATCH(#REF!,#REF!,0)),"0", "1")</f>
        <v>0</v>
      </c>
      <c r="AE3601" s="60" t="str">
        <f>IF(ISERROR(MATCH([3]!Quota_Std_2022_23[[#This Row], [Gender]],$AN$2:$AN$4,0)),"0", "1")</f>
        <v>0</v>
      </c>
      <c r="AF3601" s="60" t="str">
        <f>IF(ISERROR(MATCH([3]!Quota_Std_2022_23[[#This Row], [Quota Type]],[3]Sheet1!$AO$2:$AO$12,0)),"0", "1")</f>
        <v>0</v>
      </c>
      <c r="AG3601" s="60" t="str">
        <f>IF(ISERROR(MATCH(#REF!,$BA$2:$BA$8,0)),"0", "1")</f>
        <v>0</v>
      </c>
      <c r="AH3601" s="60" t="str">
        <f>IF(ISERROR(MATCH(Passout2023[[#This Row], [Nationality Pakistani/ Foreign]],$D$3:$D$4,0)),"0", "1")</f>
        <v>0</v>
      </c>
    </row>
    <row r="3602">
      <c r="Y3602" s="60" t="str">
        <f>IF(ISERROR(MATCH(Passout2023[[#This Row], [Degree Duration (year)]],$M$3:$M$10,0)),"0", "1")</f>
        <v>0</v>
      </c>
      <c r="Z3602" s="60" t="str">
        <f>IF(ISERROR(MATCH(Passout2023[[#This Row], [Admission Type]],$F$3:$F$6,0)),"0", "1")</f>
        <v>0</v>
      </c>
      <c r="AA3602" s="60" t="str">
        <f>IF(ISERROR(MATCH(Passout2023[[#This Row], [Batch Start Year]],$L$3:$L$25,0)),"0", "1")</f>
        <v>0</v>
      </c>
      <c r="AB3602" s="60" t="str">
        <f>IF(ISERROR(MATCH(Passout2023[[#This Row], [Batch Start Semester]],$K$3:$K$6,0)),"0", "1")</f>
        <v>0</v>
      </c>
      <c r="AC3602" s="60" t="str">
        <f>IF(ISERROR(MATCH([3]!Quota_Std_2022_23[[#This Row], [SESSION_TYPE]],$AX$2:$AX$5,0)),"0", "1")</f>
        <v>0</v>
      </c>
      <c r="AD3602" s="60" t="str">
        <f>IF(ISERROR(MATCH(#REF!,#REF!,0)),"0", "1")</f>
        <v>0</v>
      </c>
      <c r="AE3602" s="60" t="str">
        <f>IF(ISERROR(MATCH([3]!Quota_Std_2022_23[[#This Row], [Gender]],$AN$2:$AN$4,0)),"0", "1")</f>
        <v>0</v>
      </c>
      <c r="AF3602" s="60" t="str">
        <f>IF(ISERROR(MATCH([3]!Quota_Std_2022_23[[#This Row], [Quota Type]],[3]Sheet1!$AO$2:$AO$12,0)),"0", "1")</f>
        <v>0</v>
      </c>
      <c r="AG3602" s="60" t="str">
        <f>IF(ISERROR(MATCH(#REF!,$BA$2:$BA$8,0)),"0", "1")</f>
        <v>0</v>
      </c>
      <c r="AH3602" s="60" t="str">
        <f>IF(ISERROR(MATCH(Passout2023[[#This Row], [Nationality Pakistani/ Foreign]],$D$3:$D$4,0)),"0", "1")</f>
        <v>0</v>
      </c>
    </row>
    <row r="3603">
      <c r="Y3603" s="60" t="str">
        <f>IF(ISERROR(MATCH(Passout2023[[#This Row], [Degree Duration (year)]],$M$3:$M$10,0)),"0", "1")</f>
        <v>0</v>
      </c>
      <c r="Z3603" s="60" t="str">
        <f>IF(ISERROR(MATCH(Passout2023[[#This Row], [Admission Type]],$F$3:$F$6,0)),"0", "1")</f>
        <v>0</v>
      </c>
      <c r="AA3603" s="60" t="str">
        <f>IF(ISERROR(MATCH(Passout2023[[#This Row], [Batch Start Year]],$L$3:$L$25,0)),"0", "1")</f>
        <v>0</v>
      </c>
      <c r="AB3603" s="60" t="str">
        <f>IF(ISERROR(MATCH(Passout2023[[#This Row], [Batch Start Semester]],$K$3:$K$6,0)),"0", "1")</f>
        <v>0</v>
      </c>
      <c r="AC3603" s="60" t="str">
        <f>IF(ISERROR(MATCH([3]!Quota_Std_2022_23[[#This Row], [SESSION_TYPE]],$AX$2:$AX$5,0)),"0", "1")</f>
        <v>0</v>
      </c>
      <c r="AD3603" s="60" t="str">
        <f>IF(ISERROR(MATCH(#REF!,#REF!,0)),"0", "1")</f>
        <v>0</v>
      </c>
      <c r="AE3603" s="60" t="str">
        <f>IF(ISERROR(MATCH([3]!Quota_Std_2022_23[[#This Row], [Gender]],$AN$2:$AN$4,0)),"0", "1")</f>
        <v>0</v>
      </c>
      <c r="AF3603" s="60" t="str">
        <f>IF(ISERROR(MATCH([3]!Quota_Std_2022_23[[#This Row], [Quota Type]],[3]Sheet1!$AO$2:$AO$12,0)),"0", "1")</f>
        <v>0</v>
      </c>
      <c r="AG3603" s="60" t="str">
        <f>IF(ISERROR(MATCH(#REF!,$BA$2:$BA$8,0)),"0", "1")</f>
        <v>0</v>
      </c>
      <c r="AH3603" s="60" t="str">
        <f>IF(ISERROR(MATCH(Passout2023[[#This Row], [Nationality Pakistani/ Foreign]],$D$3:$D$4,0)),"0", "1")</f>
        <v>0</v>
      </c>
    </row>
    <row r="3604">
      <c r="Y3604" s="60" t="str">
        <f>IF(ISERROR(MATCH(Passout2023[[#This Row], [Degree Duration (year)]],$M$3:$M$10,0)),"0", "1")</f>
        <v>0</v>
      </c>
      <c r="Z3604" s="60" t="str">
        <f>IF(ISERROR(MATCH(Passout2023[[#This Row], [Admission Type]],$F$3:$F$6,0)),"0", "1")</f>
        <v>0</v>
      </c>
      <c r="AA3604" s="60" t="str">
        <f>IF(ISERROR(MATCH(Passout2023[[#This Row], [Batch Start Year]],$L$3:$L$25,0)),"0", "1")</f>
        <v>0</v>
      </c>
      <c r="AB3604" s="60" t="str">
        <f>IF(ISERROR(MATCH(Passout2023[[#This Row], [Batch Start Semester]],$K$3:$K$6,0)),"0", "1")</f>
        <v>0</v>
      </c>
      <c r="AC3604" s="60" t="str">
        <f>IF(ISERROR(MATCH([3]!Quota_Std_2022_23[[#This Row], [SESSION_TYPE]],$AX$2:$AX$5,0)),"0", "1")</f>
        <v>0</v>
      </c>
      <c r="AD3604" s="60" t="str">
        <f>IF(ISERROR(MATCH(#REF!,#REF!,0)),"0", "1")</f>
        <v>0</v>
      </c>
      <c r="AE3604" s="60" t="str">
        <f>IF(ISERROR(MATCH([3]!Quota_Std_2022_23[[#This Row], [Gender]],$AN$2:$AN$4,0)),"0", "1")</f>
        <v>0</v>
      </c>
      <c r="AF3604" s="60" t="str">
        <f>IF(ISERROR(MATCH([3]!Quota_Std_2022_23[[#This Row], [Quota Type]],[3]Sheet1!$AO$2:$AO$12,0)),"0", "1")</f>
        <v>0</v>
      </c>
      <c r="AG3604" s="60" t="str">
        <f>IF(ISERROR(MATCH(#REF!,$BA$2:$BA$8,0)),"0", "1")</f>
        <v>0</v>
      </c>
      <c r="AH3604" s="60" t="str">
        <f>IF(ISERROR(MATCH(Passout2023[[#This Row], [Nationality Pakistani/ Foreign]],$D$3:$D$4,0)),"0", "1")</f>
        <v>0</v>
      </c>
    </row>
    <row r="3605">
      <c r="Y3605" s="60" t="str">
        <f>IF(ISERROR(MATCH(Passout2023[[#This Row], [Degree Duration (year)]],$M$3:$M$10,0)),"0", "1")</f>
        <v>0</v>
      </c>
      <c r="Z3605" s="60" t="str">
        <f>IF(ISERROR(MATCH(Passout2023[[#This Row], [Admission Type]],$F$3:$F$6,0)),"0", "1")</f>
        <v>0</v>
      </c>
      <c r="AA3605" s="60" t="str">
        <f>IF(ISERROR(MATCH(Passout2023[[#This Row], [Batch Start Year]],$L$3:$L$25,0)),"0", "1")</f>
        <v>0</v>
      </c>
      <c r="AB3605" s="60" t="str">
        <f>IF(ISERROR(MATCH(Passout2023[[#This Row], [Batch Start Semester]],$K$3:$K$6,0)),"0", "1")</f>
        <v>0</v>
      </c>
      <c r="AC3605" s="60" t="str">
        <f>IF(ISERROR(MATCH([3]!Quota_Std_2022_23[[#This Row], [SESSION_TYPE]],$AX$2:$AX$5,0)),"0", "1")</f>
        <v>0</v>
      </c>
      <c r="AD3605" s="60" t="str">
        <f>IF(ISERROR(MATCH(#REF!,#REF!,0)),"0", "1")</f>
        <v>0</v>
      </c>
      <c r="AE3605" s="60" t="str">
        <f>IF(ISERROR(MATCH([3]!Quota_Std_2022_23[[#This Row], [Gender]],$AN$2:$AN$4,0)),"0", "1")</f>
        <v>0</v>
      </c>
      <c r="AF3605" s="60" t="str">
        <f>IF(ISERROR(MATCH([3]!Quota_Std_2022_23[[#This Row], [Quota Type]],[3]Sheet1!$AO$2:$AO$12,0)),"0", "1")</f>
        <v>0</v>
      </c>
      <c r="AG3605" s="60" t="str">
        <f>IF(ISERROR(MATCH(#REF!,$BA$2:$BA$8,0)),"0", "1")</f>
        <v>0</v>
      </c>
      <c r="AH3605" s="60" t="str">
        <f>IF(ISERROR(MATCH(Passout2023[[#This Row], [Nationality Pakistani/ Foreign]],$D$3:$D$4,0)),"0", "1")</f>
        <v>0</v>
      </c>
    </row>
    <row r="3606">
      <c r="Y3606" s="60" t="str">
        <f>IF(ISERROR(MATCH(Passout2023[[#This Row], [Degree Duration (year)]],$M$3:$M$10,0)),"0", "1")</f>
        <v>0</v>
      </c>
      <c r="Z3606" s="60" t="str">
        <f>IF(ISERROR(MATCH(Passout2023[[#This Row], [Admission Type]],$F$3:$F$6,0)),"0", "1")</f>
        <v>0</v>
      </c>
      <c r="AA3606" s="60" t="str">
        <f>IF(ISERROR(MATCH(Passout2023[[#This Row], [Batch Start Year]],$L$3:$L$25,0)),"0", "1")</f>
        <v>0</v>
      </c>
      <c r="AB3606" s="60" t="str">
        <f>IF(ISERROR(MATCH(Passout2023[[#This Row], [Batch Start Semester]],$K$3:$K$6,0)),"0", "1")</f>
        <v>0</v>
      </c>
      <c r="AC3606" s="60" t="str">
        <f>IF(ISERROR(MATCH([3]!Quota_Std_2022_23[[#This Row], [SESSION_TYPE]],$AX$2:$AX$5,0)),"0", "1")</f>
        <v>0</v>
      </c>
      <c r="AD3606" s="60" t="str">
        <f>IF(ISERROR(MATCH(#REF!,#REF!,0)),"0", "1")</f>
        <v>0</v>
      </c>
      <c r="AE3606" s="60" t="str">
        <f>IF(ISERROR(MATCH([3]!Quota_Std_2022_23[[#This Row], [Gender]],$AN$2:$AN$4,0)),"0", "1")</f>
        <v>0</v>
      </c>
      <c r="AF3606" s="60" t="str">
        <f>IF(ISERROR(MATCH([3]!Quota_Std_2022_23[[#This Row], [Quota Type]],[3]Sheet1!$AO$2:$AO$12,0)),"0", "1")</f>
        <v>0</v>
      </c>
      <c r="AG3606" s="60" t="str">
        <f>IF(ISERROR(MATCH(#REF!,$BA$2:$BA$8,0)),"0", "1")</f>
        <v>0</v>
      </c>
      <c r="AH3606" s="60" t="str">
        <f>IF(ISERROR(MATCH(Passout2023[[#This Row], [Nationality Pakistani/ Foreign]],$D$3:$D$4,0)),"0", "1")</f>
        <v>0</v>
      </c>
    </row>
    <row r="3607">
      <c r="Y3607" s="60" t="str">
        <f>IF(ISERROR(MATCH(Passout2023[[#This Row], [Degree Duration (year)]],$M$3:$M$10,0)),"0", "1")</f>
        <v>0</v>
      </c>
      <c r="Z3607" s="60" t="str">
        <f>IF(ISERROR(MATCH(Passout2023[[#This Row], [Admission Type]],$F$3:$F$6,0)),"0", "1")</f>
        <v>0</v>
      </c>
      <c r="AA3607" s="60" t="str">
        <f>IF(ISERROR(MATCH(Passout2023[[#This Row], [Batch Start Year]],$L$3:$L$25,0)),"0", "1")</f>
        <v>0</v>
      </c>
      <c r="AB3607" s="60" t="str">
        <f>IF(ISERROR(MATCH(Passout2023[[#This Row], [Batch Start Semester]],$K$3:$K$6,0)),"0", "1")</f>
        <v>0</v>
      </c>
      <c r="AC3607" s="60" t="str">
        <f>IF(ISERROR(MATCH([3]!Quota_Std_2022_23[[#This Row], [SESSION_TYPE]],$AX$2:$AX$5,0)),"0", "1")</f>
        <v>0</v>
      </c>
      <c r="AD3607" s="60" t="str">
        <f>IF(ISERROR(MATCH(#REF!,#REF!,0)),"0", "1")</f>
        <v>0</v>
      </c>
      <c r="AE3607" s="60" t="str">
        <f>IF(ISERROR(MATCH([3]!Quota_Std_2022_23[[#This Row], [Gender]],$AN$2:$AN$4,0)),"0", "1")</f>
        <v>0</v>
      </c>
      <c r="AF3607" s="60" t="str">
        <f>IF(ISERROR(MATCH([3]!Quota_Std_2022_23[[#This Row], [Quota Type]],[3]Sheet1!$AO$2:$AO$12,0)),"0", "1")</f>
        <v>0</v>
      </c>
      <c r="AG3607" s="60" t="str">
        <f>IF(ISERROR(MATCH(#REF!,$BA$2:$BA$8,0)),"0", "1")</f>
        <v>0</v>
      </c>
      <c r="AH3607" s="60" t="str">
        <f>IF(ISERROR(MATCH(Passout2023[[#This Row], [Nationality Pakistani/ Foreign]],$D$3:$D$4,0)),"0", "1")</f>
        <v>0</v>
      </c>
    </row>
    <row r="3608">
      <c r="Y3608" s="60" t="str">
        <f>IF(ISERROR(MATCH(Passout2023[[#This Row], [Degree Duration (year)]],$M$3:$M$10,0)),"0", "1")</f>
        <v>0</v>
      </c>
      <c r="Z3608" s="60" t="str">
        <f>IF(ISERROR(MATCH(Passout2023[[#This Row], [Admission Type]],$F$3:$F$6,0)),"0", "1")</f>
        <v>0</v>
      </c>
      <c r="AA3608" s="60" t="str">
        <f>IF(ISERROR(MATCH(Passout2023[[#This Row], [Batch Start Year]],$L$3:$L$25,0)),"0", "1")</f>
        <v>0</v>
      </c>
      <c r="AB3608" s="60" t="str">
        <f>IF(ISERROR(MATCH(Passout2023[[#This Row], [Batch Start Semester]],$K$3:$K$6,0)),"0", "1")</f>
        <v>0</v>
      </c>
      <c r="AC3608" s="60" t="str">
        <f>IF(ISERROR(MATCH([3]!Quota_Std_2022_23[[#This Row], [SESSION_TYPE]],$AX$2:$AX$5,0)),"0", "1")</f>
        <v>0</v>
      </c>
      <c r="AD3608" s="60" t="str">
        <f>IF(ISERROR(MATCH(#REF!,#REF!,0)),"0", "1")</f>
        <v>0</v>
      </c>
      <c r="AE3608" s="60" t="str">
        <f>IF(ISERROR(MATCH([3]!Quota_Std_2022_23[[#This Row], [Gender]],$AN$2:$AN$4,0)),"0", "1")</f>
        <v>0</v>
      </c>
      <c r="AF3608" s="60" t="str">
        <f>IF(ISERROR(MATCH([3]!Quota_Std_2022_23[[#This Row], [Quota Type]],[3]Sheet1!$AO$2:$AO$12,0)),"0", "1")</f>
        <v>0</v>
      </c>
      <c r="AG3608" s="60" t="str">
        <f>IF(ISERROR(MATCH(#REF!,$BA$2:$BA$8,0)),"0", "1")</f>
        <v>0</v>
      </c>
      <c r="AH3608" s="60" t="str">
        <f>IF(ISERROR(MATCH(Passout2023[[#This Row], [Nationality Pakistani/ Foreign]],$D$3:$D$4,0)),"0", "1")</f>
        <v>0</v>
      </c>
    </row>
    <row r="3609">
      <c r="Y3609" s="60" t="str">
        <f>IF(ISERROR(MATCH(Passout2023[[#This Row], [Degree Duration (year)]],$M$3:$M$10,0)),"0", "1")</f>
        <v>0</v>
      </c>
      <c r="Z3609" s="60" t="str">
        <f>IF(ISERROR(MATCH(Passout2023[[#This Row], [Admission Type]],$F$3:$F$6,0)),"0", "1")</f>
        <v>0</v>
      </c>
      <c r="AA3609" s="60" t="str">
        <f>IF(ISERROR(MATCH(Passout2023[[#This Row], [Batch Start Year]],$L$3:$L$25,0)),"0", "1")</f>
        <v>0</v>
      </c>
      <c r="AB3609" s="60" t="str">
        <f>IF(ISERROR(MATCH(Passout2023[[#This Row], [Batch Start Semester]],$K$3:$K$6,0)),"0", "1")</f>
        <v>0</v>
      </c>
      <c r="AC3609" s="60" t="str">
        <f>IF(ISERROR(MATCH([3]!Quota_Std_2022_23[[#This Row], [SESSION_TYPE]],$AX$2:$AX$5,0)),"0", "1")</f>
        <v>0</v>
      </c>
      <c r="AD3609" s="60" t="str">
        <f>IF(ISERROR(MATCH(#REF!,#REF!,0)),"0", "1")</f>
        <v>0</v>
      </c>
      <c r="AE3609" s="60" t="str">
        <f>IF(ISERROR(MATCH([3]!Quota_Std_2022_23[[#This Row], [Gender]],$AN$2:$AN$4,0)),"0", "1")</f>
        <v>0</v>
      </c>
      <c r="AF3609" s="60" t="str">
        <f>IF(ISERROR(MATCH([3]!Quota_Std_2022_23[[#This Row], [Quota Type]],[3]Sheet1!$AO$2:$AO$12,0)),"0", "1")</f>
        <v>0</v>
      </c>
      <c r="AG3609" s="60" t="str">
        <f>IF(ISERROR(MATCH(#REF!,$BA$2:$BA$8,0)),"0", "1")</f>
        <v>0</v>
      </c>
      <c r="AH3609" s="60" t="str">
        <f>IF(ISERROR(MATCH(Passout2023[[#This Row], [Nationality Pakistani/ Foreign]],$D$3:$D$4,0)),"0", "1")</f>
        <v>0</v>
      </c>
    </row>
    <row r="3610">
      <c r="Y3610" s="60" t="str">
        <f>IF(ISERROR(MATCH(Passout2023[[#This Row], [Degree Duration (year)]],$M$3:$M$10,0)),"0", "1")</f>
        <v>0</v>
      </c>
      <c r="Z3610" s="60" t="str">
        <f>IF(ISERROR(MATCH(Passout2023[[#This Row], [Admission Type]],$F$3:$F$6,0)),"0", "1")</f>
        <v>0</v>
      </c>
      <c r="AA3610" s="60" t="str">
        <f>IF(ISERROR(MATCH(Passout2023[[#This Row], [Batch Start Year]],$L$3:$L$25,0)),"0", "1")</f>
        <v>0</v>
      </c>
      <c r="AB3610" s="60" t="str">
        <f>IF(ISERROR(MATCH(Passout2023[[#This Row], [Batch Start Semester]],$K$3:$K$6,0)),"0", "1")</f>
        <v>0</v>
      </c>
      <c r="AC3610" s="60" t="str">
        <f>IF(ISERROR(MATCH([3]!Quota_Std_2022_23[[#This Row], [SESSION_TYPE]],$AX$2:$AX$5,0)),"0", "1")</f>
        <v>0</v>
      </c>
      <c r="AD3610" s="60" t="str">
        <f>IF(ISERROR(MATCH(#REF!,#REF!,0)),"0", "1")</f>
        <v>0</v>
      </c>
      <c r="AE3610" s="60" t="str">
        <f>IF(ISERROR(MATCH([3]!Quota_Std_2022_23[[#This Row], [Gender]],$AN$2:$AN$4,0)),"0", "1")</f>
        <v>0</v>
      </c>
      <c r="AF3610" s="60" t="str">
        <f>IF(ISERROR(MATCH([3]!Quota_Std_2022_23[[#This Row], [Quota Type]],[3]Sheet1!$AO$2:$AO$12,0)),"0", "1")</f>
        <v>0</v>
      </c>
      <c r="AG3610" s="60" t="str">
        <f>IF(ISERROR(MATCH(#REF!,$BA$2:$BA$8,0)),"0", "1")</f>
        <v>0</v>
      </c>
      <c r="AH3610" s="60" t="str">
        <f>IF(ISERROR(MATCH(Passout2023[[#This Row], [Nationality Pakistani/ Foreign]],$D$3:$D$4,0)),"0", "1")</f>
        <v>0</v>
      </c>
    </row>
    <row r="3611">
      <c r="Y3611" s="60" t="str">
        <f>IF(ISERROR(MATCH(Passout2023[[#This Row], [Degree Duration (year)]],$M$3:$M$10,0)),"0", "1")</f>
        <v>0</v>
      </c>
      <c r="Z3611" s="60" t="str">
        <f>IF(ISERROR(MATCH(Passout2023[[#This Row], [Admission Type]],$F$3:$F$6,0)),"0", "1")</f>
        <v>0</v>
      </c>
      <c r="AA3611" s="60" t="str">
        <f>IF(ISERROR(MATCH(Passout2023[[#This Row], [Batch Start Year]],$L$3:$L$25,0)),"0", "1")</f>
        <v>0</v>
      </c>
      <c r="AB3611" s="60" t="str">
        <f>IF(ISERROR(MATCH(Passout2023[[#This Row], [Batch Start Semester]],$K$3:$K$6,0)),"0", "1")</f>
        <v>0</v>
      </c>
      <c r="AC3611" s="60" t="str">
        <f>IF(ISERROR(MATCH([3]!Quota_Std_2022_23[[#This Row], [SESSION_TYPE]],$AX$2:$AX$5,0)),"0", "1")</f>
        <v>0</v>
      </c>
      <c r="AD3611" s="60" t="str">
        <f>IF(ISERROR(MATCH(#REF!,#REF!,0)),"0", "1")</f>
        <v>0</v>
      </c>
      <c r="AE3611" s="60" t="str">
        <f>IF(ISERROR(MATCH([3]!Quota_Std_2022_23[[#This Row], [Gender]],$AN$2:$AN$4,0)),"0", "1")</f>
        <v>0</v>
      </c>
      <c r="AF3611" s="60" t="str">
        <f>IF(ISERROR(MATCH([3]!Quota_Std_2022_23[[#This Row], [Quota Type]],[3]Sheet1!$AO$2:$AO$12,0)),"0", "1")</f>
        <v>0</v>
      </c>
      <c r="AG3611" s="60" t="str">
        <f>IF(ISERROR(MATCH(#REF!,$BA$2:$BA$8,0)),"0", "1")</f>
        <v>0</v>
      </c>
      <c r="AH3611" s="60" t="str">
        <f>IF(ISERROR(MATCH(Passout2023[[#This Row], [Nationality Pakistani/ Foreign]],$D$3:$D$4,0)),"0", "1")</f>
        <v>0</v>
      </c>
    </row>
    <row r="3612">
      <c r="Y3612" s="60" t="str">
        <f>IF(ISERROR(MATCH(Passout2023[[#This Row], [Degree Duration (year)]],$M$3:$M$10,0)),"0", "1")</f>
        <v>0</v>
      </c>
      <c r="Z3612" s="60" t="str">
        <f>IF(ISERROR(MATCH(Passout2023[[#This Row], [Admission Type]],$F$3:$F$6,0)),"0", "1")</f>
        <v>0</v>
      </c>
      <c r="AA3612" s="60" t="str">
        <f>IF(ISERROR(MATCH(Passout2023[[#This Row], [Batch Start Year]],$L$3:$L$25,0)),"0", "1")</f>
        <v>0</v>
      </c>
      <c r="AB3612" s="60" t="str">
        <f>IF(ISERROR(MATCH(Passout2023[[#This Row], [Batch Start Semester]],$K$3:$K$6,0)),"0", "1")</f>
        <v>0</v>
      </c>
      <c r="AC3612" s="60" t="str">
        <f>IF(ISERROR(MATCH([3]!Quota_Std_2022_23[[#This Row], [SESSION_TYPE]],$AX$2:$AX$5,0)),"0", "1")</f>
        <v>0</v>
      </c>
      <c r="AD3612" s="60" t="str">
        <f>IF(ISERROR(MATCH(#REF!,#REF!,0)),"0", "1")</f>
        <v>0</v>
      </c>
      <c r="AE3612" s="60" t="str">
        <f>IF(ISERROR(MATCH([3]!Quota_Std_2022_23[[#This Row], [Gender]],$AN$2:$AN$4,0)),"0", "1")</f>
        <v>0</v>
      </c>
      <c r="AF3612" s="60" t="str">
        <f>IF(ISERROR(MATCH([3]!Quota_Std_2022_23[[#This Row], [Quota Type]],[3]Sheet1!$AO$2:$AO$12,0)),"0", "1")</f>
        <v>0</v>
      </c>
      <c r="AG3612" s="60" t="str">
        <f>IF(ISERROR(MATCH(#REF!,$BA$2:$BA$8,0)),"0", "1")</f>
        <v>0</v>
      </c>
      <c r="AH3612" s="60" t="str">
        <f>IF(ISERROR(MATCH(Passout2023[[#This Row], [Nationality Pakistani/ Foreign]],$D$3:$D$4,0)),"0", "1")</f>
        <v>0</v>
      </c>
    </row>
    <row r="3613">
      <c r="Y3613" s="60" t="str">
        <f>IF(ISERROR(MATCH(Passout2023[[#This Row], [Degree Duration (year)]],$M$3:$M$10,0)),"0", "1")</f>
        <v>0</v>
      </c>
      <c r="Z3613" s="60" t="str">
        <f>IF(ISERROR(MATCH(Passout2023[[#This Row], [Admission Type]],$F$3:$F$6,0)),"0", "1")</f>
        <v>0</v>
      </c>
      <c r="AA3613" s="60" t="str">
        <f>IF(ISERROR(MATCH(Passout2023[[#This Row], [Batch Start Year]],$L$3:$L$25,0)),"0", "1")</f>
        <v>0</v>
      </c>
      <c r="AB3613" s="60" t="str">
        <f>IF(ISERROR(MATCH(Passout2023[[#This Row], [Batch Start Semester]],$K$3:$K$6,0)),"0", "1")</f>
        <v>0</v>
      </c>
      <c r="AC3613" s="60" t="str">
        <f>IF(ISERROR(MATCH([3]!Quota_Std_2022_23[[#This Row], [SESSION_TYPE]],$AX$2:$AX$5,0)),"0", "1")</f>
        <v>0</v>
      </c>
      <c r="AD3613" s="60" t="str">
        <f>IF(ISERROR(MATCH(#REF!,#REF!,0)),"0", "1")</f>
        <v>0</v>
      </c>
      <c r="AE3613" s="60" t="str">
        <f>IF(ISERROR(MATCH([3]!Quota_Std_2022_23[[#This Row], [Gender]],$AN$2:$AN$4,0)),"0", "1")</f>
        <v>0</v>
      </c>
      <c r="AF3613" s="60" t="str">
        <f>IF(ISERROR(MATCH([3]!Quota_Std_2022_23[[#This Row], [Quota Type]],[3]Sheet1!$AO$2:$AO$12,0)),"0", "1")</f>
        <v>0</v>
      </c>
      <c r="AG3613" s="60" t="str">
        <f>IF(ISERROR(MATCH(#REF!,$BA$2:$BA$8,0)),"0", "1")</f>
        <v>0</v>
      </c>
      <c r="AH3613" s="60" t="str">
        <f>IF(ISERROR(MATCH(Passout2023[[#This Row], [Nationality Pakistani/ Foreign]],$D$3:$D$4,0)),"0", "1")</f>
        <v>0</v>
      </c>
    </row>
    <row r="3614">
      <c r="Y3614" s="60" t="str">
        <f>IF(ISERROR(MATCH(Passout2023[[#This Row], [Degree Duration (year)]],$M$3:$M$10,0)),"0", "1")</f>
        <v>0</v>
      </c>
      <c r="Z3614" s="60" t="str">
        <f>IF(ISERROR(MATCH(Passout2023[[#This Row], [Admission Type]],$F$3:$F$6,0)),"0", "1")</f>
        <v>0</v>
      </c>
      <c r="AA3614" s="60" t="str">
        <f>IF(ISERROR(MATCH(Passout2023[[#This Row], [Batch Start Year]],$L$3:$L$25,0)),"0", "1")</f>
        <v>0</v>
      </c>
      <c r="AB3614" s="60" t="str">
        <f>IF(ISERROR(MATCH(Passout2023[[#This Row], [Batch Start Semester]],$K$3:$K$6,0)),"0", "1")</f>
        <v>0</v>
      </c>
      <c r="AC3614" s="60" t="str">
        <f>IF(ISERROR(MATCH([3]!Quota_Std_2022_23[[#This Row], [SESSION_TYPE]],$AX$2:$AX$5,0)),"0", "1")</f>
        <v>0</v>
      </c>
      <c r="AD3614" s="60" t="str">
        <f>IF(ISERROR(MATCH(#REF!,#REF!,0)),"0", "1")</f>
        <v>0</v>
      </c>
      <c r="AE3614" s="60" t="str">
        <f>IF(ISERROR(MATCH([3]!Quota_Std_2022_23[[#This Row], [Gender]],$AN$2:$AN$4,0)),"0", "1")</f>
        <v>0</v>
      </c>
      <c r="AF3614" s="60" t="str">
        <f>IF(ISERROR(MATCH([3]!Quota_Std_2022_23[[#This Row], [Quota Type]],[3]Sheet1!$AO$2:$AO$12,0)),"0", "1")</f>
        <v>0</v>
      </c>
      <c r="AG3614" s="60" t="str">
        <f>IF(ISERROR(MATCH(#REF!,$BA$2:$BA$8,0)),"0", "1")</f>
        <v>0</v>
      </c>
      <c r="AH3614" s="60" t="str">
        <f>IF(ISERROR(MATCH(Passout2023[[#This Row], [Nationality Pakistani/ Foreign]],$D$3:$D$4,0)),"0", "1")</f>
        <v>0</v>
      </c>
    </row>
    <row r="3615">
      <c r="Y3615" s="60" t="str">
        <f>IF(ISERROR(MATCH(Passout2023[[#This Row], [Degree Duration (year)]],$M$3:$M$10,0)),"0", "1")</f>
        <v>0</v>
      </c>
      <c r="Z3615" s="60" t="str">
        <f>IF(ISERROR(MATCH(Passout2023[[#This Row], [Admission Type]],$F$3:$F$6,0)),"0", "1")</f>
        <v>0</v>
      </c>
      <c r="AA3615" s="60" t="str">
        <f>IF(ISERROR(MATCH(Passout2023[[#This Row], [Batch Start Year]],$L$3:$L$25,0)),"0", "1")</f>
        <v>0</v>
      </c>
      <c r="AB3615" s="60" t="str">
        <f>IF(ISERROR(MATCH(Passout2023[[#This Row], [Batch Start Semester]],$K$3:$K$6,0)),"0", "1")</f>
        <v>0</v>
      </c>
      <c r="AC3615" s="60" t="str">
        <f>IF(ISERROR(MATCH([3]!Quota_Std_2022_23[[#This Row], [SESSION_TYPE]],$AX$2:$AX$5,0)),"0", "1")</f>
        <v>0</v>
      </c>
      <c r="AD3615" s="60" t="str">
        <f>IF(ISERROR(MATCH(#REF!,#REF!,0)),"0", "1")</f>
        <v>0</v>
      </c>
      <c r="AE3615" s="60" t="str">
        <f>IF(ISERROR(MATCH([3]!Quota_Std_2022_23[[#This Row], [Gender]],$AN$2:$AN$4,0)),"0", "1")</f>
        <v>0</v>
      </c>
      <c r="AF3615" s="60" t="str">
        <f>IF(ISERROR(MATCH([3]!Quota_Std_2022_23[[#This Row], [Quota Type]],[3]Sheet1!$AO$2:$AO$12,0)),"0", "1")</f>
        <v>0</v>
      </c>
      <c r="AG3615" s="60" t="str">
        <f>IF(ISERROR(MATCH(#REF!,$BA$2:$BA$8,0)),"0", "1")</f>
        <v>0</v>
      </c>
      <c r="AH3615" s="60" t="str">
        <f>IF(ISERROR(MATCH(Passout2023[[#This Row], [Nationality Pakistani/ Foreign]],$D$3:$D$4,0)),"0", "1")</f>
        <v>0</v>
      </c>
    </row>
    <row r="3616">
      <c r="Y3616" s="60" t="str">
        <f>IF(ISERROR(MATCH(Passout2023[[#This Row], [Degree Duration (year)]],$M$3:$M$10,0)),"0", "1")</f>
        <v>0</v>
      </c>
      <c r="Z3616" s="60" t="str">
        <f>IF(ISERROR(MATCH(Passout2023[[#This Row], [Admission Type]],$F$3:$F$6,0)),"0", "1")</f>
        <v>0</v>
      </c>
      <c r="AA3616" s="60" t="str">
        <f>IF(ISERROR(MATCH(Passout2023[[#This Row], [Batch Start Year]],$L$3:$L$25,0)),"0", "1")</f>
        <v>0</v>
      </c>
      <c r="AB3616" s="60" t="str">
        <f>IF(ISERROR(MATCH(Passout2023[[#This Row], [Batch Start Semester]],$K$3:$K$6,0)),"0", "1")</f>
        <v>0</v>
      </c>
      <c r="AC3616" s="60" t="str">
        <f>IF(ISERROR(MATCH([3]!Quota_Std_2022_23[[#This Row], [SESSION_TYPE]],$AX$2:$AX$5,0)),"0", "1")</f>
        <v>0</v>
      </c>
      <c r="AD3616" s="60" t="str">
        <f>IF(ISERROR(MATCH(#REF!,#REF!,0)),"0", "1")</f>
        <v>0</v>
      </c>
      <c r="AE3616" s="60" t="str">
        <f>IF(ISERROR(MATCH([3]!Quota_Std_2022_23[[#This Row], [Gender]],$AN$2:$AN$4,0)),"0", "1")</f>
        <v>0</v>
      </c>
      <c r="AF3616" s="60" t="str">
        <f>IF(ISERROR(MATCH([3]!Quota_Std_2022_23[[#This Row], [Quota Type]],[3]Sheet1!$AO$2:$AO$12,0)),"0", "1")</f>
        <v>0</v>
      </c>
      <c r="AG3616" s="60" t="str">
        <f>IF(ISERROR(MATCH(#REF!,$BA$2:$BA$8,0)),"0", "1")</f>
        <v>0</v>
      </c>
      <c r="AH3616" s="60" t="str">
        <f>IF(ISERROR(MATCH(Passout2023[[#This Row], [Nationality Pakistani/ Foreign]],$D$3:$D$4,0)),"0", "1")</f>
        <v>0</v>
      </c>
    </row>
    <row r="3617">
      <c r="Y3617" s="60" t="str">
        <f>IF(ISERROR(MATCH(Passout2023[[#This Row], [Degree Duration (year)]],$M$3:$M$10,0)),"0", "1")</f>
        <v>0</v>
      </c>
      <c r="Z3617" s="60" t="str">
        <f>IF(ISERROR(MATCH(Passout2023[[#This Row], [Admission Type]],$F$3:$F$6,0)),"0", "1")</f>
        <v>0</v>
      </c>
      <c r="AA3617" s="60" t="str">
        <f>IF(ISERROR(MATCH(Passout2023[[#This Row], [Batch Start Year]],$L$3:$L$25,0)),"0", "1")</f>
        <v>0</v>
      </c>
      <c r="AB3617" s="60" t="str">
        <f>IF(ISERROR(MATCH(Passout2023[[#This Row], [Batch Start Semester]],$K$3:$K$6,0)),"0", "1")</f>
        <v>0</v>
      </c>
      <c r="AC3617" s="60" t="str">
        <f>IF(ISERROR(MATCH([3]!Quota_Std_2022_23[[#This Row], [SESSION_TYPE]],$AX$2:$AX$5,0)),"0", "1")</f>
        <v>0</v>
      </c>
      <c r="AD3617" s="60" t="str">
        <f>IF(ISERROR(MATCH(#REF!,#REF!,0)),"0", "1")</f>
        <v>0</v>
      </c>
      <c r="AE3617" s="60" t="str">
        <f>IF(ISERROR(MATCH([3]!Quota_Std_2022_23[[#This Row], [Gender]],$AN$2:$AN$4,0)),"0", "1")</f>
        <v>0</v>
      </c>
      <c r="AF3617" s="60" t="str">
        <f>IF(ISERROR(MATCH([3]!Quota_Std_2022_23[[#This Row], [Quota Type]],[3]Sheet1!$AO$2:$AO$12,0)),"0", "1")</f>
        <v>0</v>
      </c>
      <c r="AG3617" s="60" t="str">
        <f>IF(ISERROR(MATCH(#REF!,$BA$2:$BA$8,0)),"0", "1")</f>
        <v>0</v>
      </c>
      <c r="AH3617" s="60" t="str">
        <f>IF(ISERROR(MATCH(Passout2023[[#This Row], [Nationality Pakistani/ Foreign]],$D$3:$D$4,0)),"0", "1")</f>
        <v>0</v>
      </c>
    </row>
    <row r="3618">
      <c r="Y3618" s="60" t="str">
        <f>IF(ISERROR(MATCH(Passout2023[[#This Row], [Degree Duration (year)]],$M$3:$M$10,0)),"0", "1")</f>
        <v>0</v>
      </c>
      <c r="Z3618" s="60" t="str">
        <f>IF(ISERROR(MATCH(Passout2023[[#This Row], [Admission Type]],$F$3:$F$6,0)),"0", "1")</f>
        <v>0</v>
      </c>
      <c r="AA3618" s="60" t="str">
        <f>IF(ISERROR(MATCH(Passout2023[[#This Row], [Batch Start Year]],$L$3:$L$25,0)),"0", "1")</f>
        <v>0</v>
      </c>
      <c r="AB3618" s="60" t="str">
        <f>IF(ISERROR(MATCH(Passout2023[[#This Row], [Batch Start Semester]],$K$3:$K$6,0)),"0", "1")</f>
        <v>0</v>
      </c>
      <c r="AC3618" s="60" t="str">
        <f>IF(ISERROR(MATCH([3]!Quota_Std_2022_23[[#This Row], [SESSION_TYPE]],$AX$2:$AX$5,0)),"0", "1")</f>
        <v>0</v>
      </c>
      <c r="AD3618" s="60" t="str">
        <f>IF(ISERROR(MATCH(#REF!,#REF!,0)),"0", "1")</f>
        <v>0</v>
      </c>
      <c r="AE3618" s="60" t="str">
        <f>IF(ISERROR(MATCH([3]!Quota_Std_2022_23[[#This Row], [Gender]],$AN$2:$AN$4,0)),"0", "1")</f>
        <v>0</v>
      </c>
      <c r="AF3618" s="60" t="str">
        <f>IF(ISERROR(MATCH([3]!Quota_Std_2022_23[[#This Row], [Quota Type]],[3]Sheet1!$AO$2:$AO$12,0)),"0", "1")</f>
        <v>0</v>
      </c>
      <c r="AG3618" s="60" t="str">
        <f>IF(ISERROR(MATCH(#REF!,$BA$2:$BA$8,0)),"0", "1")</f>
        <v>0</v>
      </c>
      <c r="AH3618" s="60" t="str">
        <f>IF(ISERROR(MATCH(Passout2023[[#This Row], [Nationality Pakistani/ Foreign]],$D$3:$D$4,0)),"0", "1")</f>
        <v>0</v>
      </c>
    </row>
    <row r="3619">
      <c r="Y3619" s="60" t="str">
        <f>IF(ISERROR(MATCH(Passout2023[[#This Row], [Degree Duration (year)]],$M$3:$M$10,0)),"0", "1")</f>
        <v>0</v>
      </c>
      <c r="Z3619" s="60" t="str">
        <f>IF(ISERROR(MATCH(Passout2023[[#This Row], [Admission Type]],$F$3:$F$6,0)),"0", "1")</f>
        <v>0</v>
      </c>
      <c r="AA3619" s="60" t="str">
        <f>IF(ISERROR(MATCH(Passout2023[[#This Row], [Batch Start Year]],$L$3:$L$25,0)),"0", "1")</f>
        <v>0</v>
      </c>
      <c r="AB3619" s="60" t="str">
        <f>IF(ISERROR(MATCH(Passout2023[[#This Row], [Batch Start Semester]],$K$3:$K$6,0)),"0", "1")</f>
        <v>0</v>
      </c>
      <c r="AC3619" s="60" t="str">
        <f>IF(ISERROR(MATCH([3]!Quota_Std_2022_23[[#This Row], [SESSION_TYPE]],$AX$2:$AX$5,0)),"0", "1")</f>
        <v>0</v>
      </c>
      <c r="AD3619" s="60" t="str">
        <f>IF(ISERROR(MATCH(#REF!,#REF!,0)),"0", "1")</f>
        <v>0</v>
      </c>
      <c r="AE3619" s="60" t="str">
        <f>IF(ISERROR(MATCH([3]!Quota_Std_2022_23[[#This Row], [Gender]],$AN$2:$AN$4,0)),"0", "1")</f>
        <v>0</v>
      </c>
      <c r="AF3619" s="60" t="str">
        <f>IF(ISERROR(MATCH([3]!Quota_Std_2022_23[[#This Row], [Quota Type]],[3]Sheet1!$AO$2:$AO$12,0)),"0", "1")</f>
        <v>0</v>
      </c>
      <c r="AG3619" s="60" t="str">
        <f>IF(ISERROR(MATCH(#REF!,$BA$2:$BA$8,0)),"0", "1")</f>
        <v>0</v>
      </c>
      <c r="AH3619" s="60" t="str">
        <f>IF(ISERROR(MATCH(Passout2023[[#This Row], [Nationality Pakistani/ Foreign]],$D$3:$D$4,0)),"0", "1")</f>
        <v>0</v>
      </c>
    </row>
    <row r="3620">
      <c r="Y3620" s="60" t="str">
        <f>IF(ISERROR(MATCH(Passout2023[[#This Row], [Degree Duration (year)]],$M$3:$M$10,0)),"0", "1")</f>
        <v>0</v>
      </c>
      <c r="Z3620" s="60" t="str">
        <f>IF(ISERROR(MATCH(Passout2023[[#This Row], [Admission Type]],$F$3:$F$6,0)),"0", "1")</f>
        <v>0</v>
      </c>
      <c r="AA3620" s="60" t="str">
        <f>IF(ISERROR(MATCH(Passout2023[[#This Row], [Batch Start Year]],$L$3:$L$25,0)),"0", "1")</f>
        <v>0</v>
      </c>
      <c r="AB3620" s="60" t="str">
        <f>IF(ISERROR(MATCH(Passout2023[[#This Row], [Batch Start Semester]],$K$3:$K$6,0)),"0", "1")</f>
        <v>0</v>
      </c>
      <c r="AC3620" s="60" t="str">
        <f>IF(ISERROR(MATCH([3]!Quota_Std_2022_23[[#This Row], [SESSION_TYPE]],$AX$2:$AX$5,0)),"0", "1")</f>
        <v>0</v>
      </c>
      <c r="AD3620" s="60" t="str">
        <f>IF(ISERROR(MATCH(#REF!,#REF!,0)),"0", "1")</f>
        <v>0</v>
      </c>
      <c r="AE3620" s="60" t="str">
        <f>IF(ISERROR(MATCH([3]!Quota_Std_2022_23[[#This Row], [Gender]],$AN$2:$AN$4,0)),"0", "1")</f>
        <v>0</v>
      </c>
      <c r="AF3620" s="60" t="str">
        <f>IF(ISERROR(MATCH([3]!Quota_Std_2022_23[[#This Row], [Quota Type]],[3]Sheet1!$AO$2:$AO$12,0)),"0", "1")</f>
        <v>0</v>
      </c>
      <c r="AG3620" s="60" t="str">
        <f>IF(ISERROR(MATCH(#REF!,$BA$2:$BA$8,0)),"0", "1")</f>
        <v>0</v>
      </c>
      <c r="AH3620" s="60" t="str">
        <f>IF(ISERROR(MATCH(Passout2023[[#This Row], [Nationality Pakistani/ Foreign]],$D$3:$D$4,0)),"0", "1")</f>
        <v>0</v>
      </c>
    </row>
    <row r="3621">
      <c r="Y3621" s="60" t="str">
        <f>IF(ISERROR(MATCH(Passout2023[[#This Row], [Degree Duration (year)]],$M$3:$M$10,0)),"0", "1")</f>
        <v>0</v>
      </c>
      <c r="Z3621" s="60" t="str">
        <f>IF(ISERROR(MATCH(Passout2023[[#This Row], [Admission Type]],$F$3:$F$6,0)),"0", "1")</f>
        <v>0</v>
      </c>
      <c r="AA3621" s="60" t="str">
        <f>IF(ISERROR(MATCH(Passout2023[[#This Row], [Batch Start Year]],$L$3:$L$25,0)),"0", "1")</f>
        <v>0</v>
      </c>
      <c r="AB3621" s="60" t="str">
        <f>IF(ISERROR(MATCH(Passout2023[[#This Row], [Batch Start Semester]],$K$3:$K$6,0)),"0", "1")</f>
        <v>0</v>
      </c>
      <c r="AC3621" s="60" t="str">
        <f>IF(ISERROR(MATCH([3]!Quota_Std_2022_23[[#This Row], [SESSION_TYPE]],$AX$2:$AX$5,0)),"0", "1")</f>
        <v>0</v>
      </c>
      <c r="AD3621" s="60" t="str">
        <f>IF(ISERROR(MATCH(#REF!,#REF!,0)),"0", "1")</f>
        <v>0</v>
      </c>
      <c r="AE3621" s="60" t="str">
        <f>IF(ISERROR(MATCH([3]!Quota_Std_2022_23[[#This Row], [Gender]],$AN$2:$AN$4,0)),"0", "1")</f>
        <v>0</v>
      </c>
      <c r="AF3621" s="60" t="str">
        <f>IF(ISERROR(MATCH([3]!Quota_Std_2022_23[[#This Row], [Quota Type]],[3]Sheet1!$AO$2:$AO$12,0)),"0", "1")</f>
        <v>0</v>
      </c>
      <c r="AG3621" s="60" t="str">
        <f>IF(ISERROR(MATCH(#REF!,$BA$2:$BA$8,0)),"0", "1")</f>
        <v>0</v>
      </c>
      <c r="AH3621" s="60" t="str">
        <f>IF(ISERROR(MATCH(Passout2023[[#This Row], [Nationality Pakistani/ Foreign]],$D$3:$D$4,0)),"0", "1")</f>
        <v>0</v>
      </c>
    </row>
    <row r="3622">
      <c r="Y3622" s="60" t="str">
        <f>IF(ISERROR(MATCH(Passout2023[[#This Row], [Degree Duration (year)]],$M$3:$M$10,0)),"0", "1")</f>
        <v>0</v>
      </c>
      <c r="Z3622" s="60" t="str">
        <f>IF(ISERROR(MATCH(Passout2023[[#This Row], [Admission Type]],$F$3:$F$6,0)),"0", "1")</f>
        <v>0</v>
      </c>
      <c r="AA3622" s="60" t="str">
        <f>IF(ISERROR(MATCH(Passout2023[[#This Row], [Batch Start Year]],$L$3:$L$25,0)),"0", "1")</f>
        <v>0</v>
      </c>
      <c r="AB3622" s="60" t="str">
        <f>IF(ISERROR(MATCH(Passout2023[[#This Row], [Batch Start Semester]],$K$3:$K$6,0)),"0", "1")</f>
        <v>0</v>
      </c>
      <c r="AC3622" s="60" t="str">
        <f>IF(ISERROR(MATCH([3]!Quota_Std_2022_23[[#This Row], [SESSION_TYPE]],$AX$2:$AX$5,0)),"0", "1")</f>
        <v>0</v>
      </c>
      <c r="AD3622" s="60" t="str">
        <f>IF(ISERROR(MATCH(#REF!,#REF!,0)),"0", "1")</f>
        <v>0</v>
      </c>
      <c r="AE3622" s="60" t="str">
        <f>IF(ISERROR(MATCH([3]!Quota_Std_2022_23[[#This Row], [Gender]],$AN$2:$AN$4,0)),"0", "1")</f>
        <v>0</v>
      </c>
      <c r="AF3622" s="60" t="str">
        <f>IF(ISERROR(MATCH([3]!Quota_Std_2022_23[[#This Row], [Quota Type]],[3]Sheet1!$AO$2:$AO$12,0)),"0", "1")</f>
        <v>0</v>
      </c>
      <c r="AG3622" s="60" t="str">
        <f>IF(ISERROR(MATCH(#REF!,$BA$2:$BA$8,0)),"0", "1")</f>
        <v>0</v>
      </c>
      <c r="AH3622" s="60" t="str">
        <f>IF(ISERROR(MATCH(Passout2023[[#This Row], [Nationality Pakistani/ Foreign]],$D$3:$D$4,0)),"0", "1")</f>
        <v>0</v>
      </c>
    </row>
    <row r="3623">
      <c r="Y3623" s="60" t="str">
        <f>IF(ISERROR(MATCH(Passout2023[[#This Row], [Degree Duration (year)]],$M$3:$M$10,0)),"0", "1")</f>
        <v>0</v>
      </c>
      <c r="Z3623" s="60" t="str">
        <f>IF(ISERROR(MATCH(Passout2023[[#This Row], [Admission Type]],$F$3:$F$6,0)),"0", "1")</f>
        <v>0</v>
      </c>
      <c r="AA3623" s="60" t="str">
        <f>IF(ISERROR(MATCH(Passout2023[[#This Row], [Batch Start Year]],$L$3:$L$25,0)),"0", "1")</f>
        <v>0</v>
      </c>
      <c r="AB3623" s="60" t="str">
        <f>IF(ISERROR(MATCH(Passout2023[[#This Row], [Batch Start Semester]],$K$3:$K$6,0)),"0", "1")</f>
        <v>0</v>
      </c>
      <c r="AC3623" s="60" t="str">
        <f>IF(ISERROR(MATCH([3]!Quota_Std_2022_23[[#This Row], [SESSION_TYPE]],$AX$2:$AX$5,0)),"0", "1")</f>
        <v>0</v>
      </c>
      <c r="AD3623" s="60" t="str">
        <f>IF(ISERROR(MATCH(#REF!,#REF!,0)),"0", "1")</f>
        <v>0</v>
      </c>
      <c r="AE3623" s="60" t="str">
        <f>IF(ISERROR(MATCH([3]!Quota_Std_2022_23[[#This Row], [Gender]],$AN$2:$AN$4,0)),"0", "1")</f>
        <v>0</v>
      </c>
      <c r="AF3623" s="60" t="str">
        <f>IF(ISERROR(MATCH([3]!Quota_Std_2022_23[[#This Row], [Quota Type]],[3]Sheet1!$AO$2:$AO$12,0)),"0", "1")</f>
        <v>0</v>
      </c>
      <c r="AG3623" s="60" t="str">
        <f>IF(ISERROR(MATCH(#REF!,$BA$2:$BA$8,0)),"0", "1")</f>
        <v>0</v>
      </c>
      <c r="AH3623" s="60" t="str">
        <f>IF(ISERROR(MATCH(Passout2023[[#This Row], [Nationality Pakistani/ Foreign]],$D$3:$D$4,0)),"0", "1")</f>
        <v>0</v>
      </c>
    </row>
    <row r="3624">
      <c r="Y3624" s="60" t="str">
        <f>IF(ISERROR(MATCH(Passout2023[[#This Row], [Degree Duration (year)]],$M$3:$M$10,0)),"0", "1")</f>
        <v>0</v>
      </c>
      <c r="Z3624" s="60" t="str">
        <f>IF(ISERROR(MATCH(Passout2023[[#This Row], [Admission Type]],$F$3:$F$6,0)),"0", "1")</f>
        <v>0</v>
      </c>
      <c r="AA3624" s="60" t="str">
        <f>IF(ISERROR(MATCH(Passout2023[[#This Row], [Batch Start Year]],$L$3:$L$25,0)),"0", "1")</f>
        <v>0</v>
      </c>
      <c r="AB3624" s="60" t="str">
        <f>IF(ISERROR(MATCH(Passout2023[[#This Row], [Batch Start Semester]],$K$3:$K$6,0)),"0", "1")</f>
        <v>0</v>
      </c>
      <c r="AC3624" s="60" t="str">
        <f>IF(ISERROR(MATCH([3]!Quota_Std_2022_23[[#This Row], [SESSION_TYPE]],$AX$2:$AX$5,0)),"0", "1")</f>
        <v>0</v>
      </c>
      <c r="AD3624" s="60" t="str">
        <f>IF(ISERROR(MATCH(#REF!,#REF!,0)),"0", "1")</f>
        <v>0</v>
      </c>
      <c r="AE3624" s="60" t="str">
        <f>IF(ISERROR(MATCH([3]!Quota_Std_2022_23[[#This Row], [Gender]],$AN$2:$AN$4,0)),"0", "1")</f>
        <v>0</v>
      </c>
      <c r="AF3624" s="60" t="str">
        <f>IF(ISERROR(MATCH([3]!Quota_Std_2022_23[[#This Row], [Quota Type]],[3]Sheet1!$AO$2:$AO$12,0)),"0", "1")</f>
        <v>0</v>
      </c>
      <c r="AG3624" s="60" t="str">
        <f>IF(ISERROR(MATCH(#REF!,$BA$2:$BA$8,0)),"0", "1")</f>
        <v>0</v>
      </c>
      <c r="AH3624" s="60" t="str">
        <f>IF(ISERROR(MATCH(Passout2023[[#This Row], [Nationality Pakistani/ Foreign]],$D$3:$D$4,0)),"0", "1")</f>
        <v>0</v>
      </c>
    </row>
    <row r="3625">
      <c r="Y3625" s="60" t="str">
        <f>IF(ISERROR(MATCH(Passout2023[[#This Row], [Degree Duration (year)]],$M$3:$M$10,0)),"0", "1")</f>
        <v>0</v>
      </c>
      <c r="Z3625" s="60" t="str">
        <f>IF(ISERROR(MATCH(Passout2023[[#This Row], [Admission Type]],$F$3:$F$6,0)),"0", "1")</f>
        <v>0</v>
      </c>
      <c r="AA3625" s="60" t="str">
        <f>IF(ISERROR(MATCH(Passout2023[[#This Row], [Batch Start Year]],$L$3:$L$25,0)),"0", "1")</f>
        <v>0</v>
      </c>
      <c r="AB3625" s="60" t="str">
        <f>IF(ISERROR(MATCH(Passout2023[[#This Row], [Batch Start Semester]],$K$3:$K$6,0)),"0", "1")</f>
        <v>0</v>
      </c>
      <c r="AC3625" s="60" t="str">
        <f>IF(ISERROR(MATCH([3]!Quota_Std_2022_23[[#This Row], [SESSION_TYPE]],$AX$2:$AX$5,0)),"0", "1")</f>
        <v>0</v>
      </c>
      <c r="AD3625" s="60" t="str">
        <f>IF(ISERROR(MATCH(#REF!,#REF!,0)),"0", "1")</f>
        <v>0</v>
      </c>
      <c r="AE3625" s="60" t="str">
        <f>IF(ISERROR(MATCH([3]!Quota_Std_2022_23[[#This Row], [Gender]],$AN$2:$AN$4,0)),"0", "1")</f>
        <v>0</v>
      </c>
      <c r="AF3625" s="60" t="str">
        <f>IF(ISERROR(MATCH([3]!Quota_Std_2022_23[[#This Row], [Quota Type]],[3]Sheet1!$AO$2:$AO$12,0)),"0", "1")</f>
        <v>0</v>
      </c>
      <c r="AG3625" s="60" t="str">
        <f>IF(ISERROR(MATCH(#REF!,$BA$2:$BA$8,0)),"0", "1")</f>
        <v>0</v>
      </c>
      <c r="AH3625" s="60" t="str">
        <f>IF(ISERROR(MATCH(Passout2023[[#This Row], [Nationality Pakistani/ Foreign]],$D$3:$D$4,0)),"0", "1")</f>
        <v>0</v>
      </c>
    </row>
    <row r="3626">
      <c r="Y3626" s="60" t="str">
        <f>IF(ISERROR(MATCH(Passout2023[[#This Row], [Degree Duration (year)]],$M$3:$M$10,0)),"0", "1")</f>
        <v>0</v>
      </c>
      <c r="Z3626" s="60" t="str">
        <f>IF(ISERROR(MATCH(Passout2023[[#This Row], [Admission Type]],$F$3:$F$6,0)),"0", "1")</f>
        <v>0</v>
      </c>
      <c r="AA3626" s="60" t="str">
        <f>IF(ISERROR(MATCH(Passout2023[[#This Row], [Batch Start Year]],$L$3:$L$25,0)),"0", "1")</f>
        <v>0</v>
      </c>
      <c r="AB3626" s="60" t="str">
        <f>IF(ISERROR(MATCH(Passout2023[[#This Row], [Batch Start Semester]],$K$3:$K$6,0)),"0", "1")</f>
        <v>0</v>
      </c>
      <c r="AC3626" s="60" t="str">
        <f>IF(ISERROR(MATCH([3]!Quota_Std_2022_23[[#This Row], [SESSION_TYPE]],$AX$2:$AX$5,0)),"0", "1")</f>
        <v>0</v>
      </c>
      <c r="AD3626" s="60" t="str">
        <f>IF(ISERROR(MATCH(#REF!,#REF!,0)),"0", "1")</f>
        <v>0</v>
      </c>
      <c r="AE3626" s="60" t="str">
        <f>IF(ISERROR(MATCH([3]!Quota_Std_2022_23[[#This Row], [Gender]],$AN$2:$AN$4,0)),"0", "1")</f>
        <v>0</v>
      </c>
      <c r="AF3626" s="60" t="str">
        <f>IF(ISERROR(MATCH([3]!Quota_Std_2022_23[[#This Row], [Quota Type]],[3]Sheet1!$AO$2:$AO$12,0)),"0", "1")</f>
        <v>0</v>
      </c>
      <c r="AG3626" s="60" t="str">
        <f>IF(ISERROR(MATCH(#REF!,$BA$2:$BA$8,0)),"0", "1")</f>
        <v>0</v>
      </c>
      <c r="AH3626" s="60" t="str">
        <f>IF(ISERROR(MATCH(Passout2023[[#This Row], [Nationality Pakistani/ Foreign]],$D$3:$D$4,0)),"0", "1")</f>
        <v>0</v>
      </c>
    </row>
    <row r="3627">
      <c r="Y3627" s="60" t="str">
        <f>IF(ISERROR(MATCH(Passout2023[[#This Row], [Degree Duration (year)]],$M$3:$M$10,0)),"0", "1")</f>
        <v>0</v>
      </c>
      <c r="Z3627" s="60" t="str">
        <f>IF(ISERROR(MATCH(Passout2023[[#This Row], [Admission Type]],$F$3:$F$6,0)),"0", "1")</f>
        <v>0</v>
      </c>
      <c r="AA3627" s="60" t="str">
        <f>IF(ISERROR(MATCH(Passout2023[[#This Row], [Batch Start Year]],$L$3:$L$25,0)),"0", "1")</f>
        <v>0</v>
      </c>
      <c r="AB3627" s="60" t="str">
        <f>IF(ISERROR(MATCH(Passout2023[[#This Row], [Batch Start Semester]],$K$3:$K$6,0)),"0", "1")</f>
        <v>0</v>
      </c>
      <c r="AC3627" s="60" t="str">
        <f>IF(ISERROR(MATCH([3]!Quota_Std_2022_23[[#This Row], [SESSION_TYPE]],$AX$2:$AX$5,0)),"0", "1")</f>
        <v>0</v>
      </c>
      <c r="AD3627" s="60" t="str">
        <f>IF(ISERROR(MATCH(#REF!,#REF!,0)),"0", "1")</f>
        <v>0</v>
      </c>
      <c r="AE3627" s="60" t="str">
        <f>IF(ISERROR(MATCH([3]!Quota_Std_2022_23[[#This Row], [Gender]],$AN$2:$AN$4,0)),"0", "1")</f>
        <v>0</v>
      </c>
      <c r="AF3627" s="60" t="str">
        <f>IF(ISERROR(MATCH([3]!Quota_Std_2022_23[[#This Row], [Quota Type]],[3]Sheet1!$AO$2:$AO$12,0)),"0", "1")</f>
        <v>0</v>
      </c>
      <c r="AG3627" s="60" t="str">
        <f>IF(ISERROR(MATCH(#REF!,$BA$2:$BA$8,0)),"0", "1")</f>
        <v>0</v>
      </c>
      <c r="AH3627" s="60" t="str">
        <f>IF(ISERROR(MATCH(Passout2023[[#This Row], [Nationality Pakistani/ Foreign]],$D$3:$D$4,0)),"0", "1")</f>
        <v>0</v>
      </c>
    </row>
    <row r="3628">
      <c r="Y3628" s="60" t="str">
        <f>IF(ISERROR(MATCH(Passout2023[[#This Row], [Degree Duration (year)]],$M$3:$M$10,0)),"0", "1")</f>
        <v>0</v>
      </c>
      <c r="Z3628" s="60" t="str">
        <f>IF(ISERROR(MATCH(Passout2023[[#This Row], [Admission Type]],$F$3:$F$6,0)),"0", "1")</f>
        <v>0</v>
      </c>
      <c r="AA3628" s="60" t="str">
        <f>IF(ISERROR(MATCH(Passout2023[[#This Row], [Batch Start Year]],$L$3:$L$25,0)),"0", "1")</f>
        <v>0</v>
      </c>
      <c r="AB3628" s="60" t="str">
        <f>IF(ISERROR(MATCH(Passout2023[[#This Row], [Batch Start Semester]],$K$3:$K$6,0)),"0", "1")</f>
        <v>0</v>
      </c>
      <c r="AC3628" s="60" t="str">
        <f>IF(ISERROR(MATCH([3]!Quota_Std_2022_23[[#This Row], [SESSION_TYPE]],$AX$2:$AX$5,0)),"0", "1")</f>
        <v>0</v>
      </c>
      <c r="AD3628" s="60" t="str">
        <f>IF(ISERROR(MATCH(#REF!,#REF!,0)),"0", "1")</f>
        <v>0</v>
      </c>
      <c r="AE3628" s="60" t="str">
        <f>IF(ISERROR(MATCH([3]!Quota_Std_2022_23[[#This Row], [Gender]],$AN$2:$AN$4,0)),"0", "1")</f>
        <v>0</v>
      </c>
      <c r="AF3628" s="60" t="str">
        <f>IF(ISERROR(MATCH([3]!Quota_Std_2022_23[[#This Row], [Quota Type]],[3]Sheet1!$AO$2:$AO$12,0)),"0", "1")</f>
        <v>0</v>
      </c>
      <c r="AG3628" s="60" t="str">
        <f>IF(ISERROR(MATCH(#REF!,$BA$2:$BA$8,0)),"0", "1")</f>
        <v>0</v>
      </c>
      <c r="AH3628" s="60" t="str">
        <f>IF(ISERROR(MATCH(Passout2023[[#This Row], [Nationality Pakistani/ Foreign]],$D$3:$D$4,0)),"0", "1")</f>
        <v>0</v>
      </c>
    </row>
    <row r="3629">
      <c r="Y3629" s="60" t="str">
        <f>IF(ISERROR(MATCH(Passout2023[[#This Row], [Degree Duration (year)]],$M$3:$M$10,0)),"0", "1")</f>
        <v>0</v>
      </c>
      <c r="Z3629" s="60" t="str">
        <f>IF(ISERROR(MATCH(Passout2023[[#This Row], [Admission Type]],$F$3:$F$6,0)),"0", "1")</f>
        <v>0</v>
      </c>
      <c r="AA3629" s="60" t="str">
        <f>IF(ISERROR(MATCH(Passout2023[[#This Row], [Batch Start Year]],$L$3:$L$25,0)),"0", "1")</f>
        <v>0</v>
      </c>
      <c r="AB3629" s="60" t="str">
        <f>IF(ISERROR(MATCH(Passout2023[[#This Row], [Batch Start Semester]],$K$3:$K$6,0)),"0", "1")</f>
        <v>0</v>
      </c>
      <c r="AC3629" s="60" t="str">
        <f>IF(ISERROR(MATCH([3]!Quota_Std_2022_23[[#This Row], [SESSION_TYPE]],$AX$2:$AX$5,0)),"0", "1")</f>
        <v>0</v>
      </c>
      <c r="AD3629" s="60" t="str">
        <f>IF(ISERROR(MATCH(#REF!,#REF!,0)),"0", "1")</f>
        <v>0</v>
      </c>
      <c r="AE3629" s="60" t="str">
        <f>IF(ISERROR(MATCH([3]!Quota_Std_2022_23[[#This Row], [Gender]],$AN$2:$AN$4,0)),"0", "1")</f>
        <v>0</v>
      </c>
      <c r="AF3629" s="60" t="str">
        <f>IF(ISERROR(MATCH([3]!Quota_Std_2022_23[[#This Row], [Quota Type]],[3]Sheet1!$AO$2:$AO$12,0)),"0", "1")</f>
        <v>0</v>
      </c>
      <c r="AG3629" s="60" t="str">
        <f>IF(ISERROR(MATCH(#REF!,$BA$2:$BA$8,0)),"0", "1")</f>
        <v>0</v>
      </c>
      <c r="AH3629" s="60" t="str">
        <f>IF(ISERROR(MATCH(Passout2023[[#This Row], [Nationality Pakistani/ Foreign]],$D$3:$D$4,0)),"0", "1")</f>
        <v>0</v>
      </c>
    </row>
    <row r="3630">
      <c r="Y3630" s="60" t="str">
        <f>IF(ISERROR(MATCH(Passout2023[[#This Row], [Degree Duration (year)]],$M$3:$M$10,0)),"0", "1")</f>
        <v>0</v>
      </c>
      <c r="Z3630" s="60" t="str">
        <f>IF(ISERROR(MATCH(Passout2023[[#This Row], [Admission Type]],$F$3:$F$6,0)),"0", "1")</f>
        <v>0</v>
      </c>
      <c r="AA3630" s="60" t="str">
        <f>IF(ISERROR(MATCH(Passout2023[[#This Row], [Batch Start Year]],$L$3:$L$25,0)),"0", "1")</f>
        <v>0</v>
      </c>
      <c r="AB3630" s="60" t="str">
        <f>IF(ISERROR(MATCH(Passout2023[[#This Row], [Batch Start Semester]],$K$3:$K$6,0)),"0", "1")</f>
        <v>0</v>
      </c>
      <c r="AC3630" s="60" t="str">
        <f>IF(ISERROR(MATCH([3]!Quota_Std_2022_23[[#This Row], [SESSION_TYPE]],$AX$2:$AX$5,0)),"0", "1")</f>
        <v>0</v>
      </c>
      <c r="AD3630" s="60" t="str">
        <f>IF(ISERROR(MATCH(#REF!,#REF!,0)),"0", "1")</f>
        <v>0</v>
      </c>
      <c r="AE3630" s="60" t="str">
        <f>IF(ISERROR(MATCH([3]!Quota_Std_2022_23[[#This Row], [Gender]],$AN$2:$AN$4,0)),"0", "1")</f>
        <v>0</v>
      </c>
      <c r="AF3630" s="60" t="str">
        <f>IF(ISERROR(MATCH([3]!Quota_Std_2022_23[[#This Row], [Quota Type]],[3]Sheet1!$AO$2:$AO$12,0)),"0", "1")</f>
        <v>0</v>
      </c>
      <c r="AG3630" s="60" t="str">
        <f>IF(ISERROR(MATCH(#REF!,$BA$2:$BA$8,0)),"0", "1")</f>
        <v>0</v>
      </c>
      <c r="AH3630" s="60" t="str">
        <f>IF(ISERROR(MATCH(Passout2023[[#This Row], [Nationality Pakistani/ Foreign]],$D$3:$D$4,0)),"0", "1")</f>
        <v>0</v>
      </c>
    </row>
    <row r="3631">
      <c r="Y3631" s="60" t="str">
        <f>IF(ISERROR(MATCH(Passout2023[[#This Row], [Degree Duration (year)]],$M$3:$M$10,0)),"0", "1")</f>
        <v>0</v>
      </c>
      <c r="Z3631" s="60" t="str">
        <f>IF(ISERROR(MATCH(Passout2023[[#This Row], [Admission Type]],$F$3:$F$6,0)),"0", "1")</f>
        <v>0</v>
      </c>
      <c r="AA3631" s="60" t="str">
        <f>IF(ISERROR(MATCH(Passout2023[[#This Row], [Batch Start Year]],$L$3:$L$25,0)),"0", "1")</f>
        <v>0</v>
      </c>
      <c r="AB3631" s="60" t="str">
        <f>IF(ISERROR(MATCH(Passout2023[[#This Row], [Batch Start Semester]],$K$3:$K$6,0)),"0", "1")</f>
        <v>0</v>
      </c>
      <c r="AC3631" s="60" t="str">
        <f>IF(ISERROR(MATCH([3]!Quota_Std_2022_23[[#This Row], [SESSION_TYPE]],$AX$2:$AX$5,0)),"0", "1")</f>
        <v>0</v>
      </c>
      <c r="AD3631" s="60" t="str">
        <f>IF(ISERROR(MATCH(#REF!,#REF!,0)),"0", "1")</f>
        <v>0</v>
      </c>
      <c r="AE3631" s="60" t="str">
        <f>IF(ISERROR(MATCH([3]!Quota_Std_2022_23[[#This Row], [Gender]],$AN$2:$AN$4,0)),"0", "1")</f>
        <v>0</v>
      </c>
      <c r="AF3631" s="60" t="str">
        <f>IF(ISERROR(MATCH([3]!Quota_Std_2022_23[[#This Row], [Quota Type]],[3]Sheet1!$AO$2:$AO$12,0)),"0", "1")</f>
        <v>0</v>
      </c>
      <c r="AG3631" s="60" t="str">
        <f>IF(ISERROR(MATCH(#REF!,$BA$2:$BA$8,0)),"0", "1")</f>
        <v>0</v>
      </c>
      <c r="AH3631" s="60" t="str">
        <f>IF(ISERROR(MATCH(Passout2023[[#This Row], [Nationality Pakistani/ Foreign]],$D$3:$D$4,0)),"0", "1")</f>
        <v>0</v>
      </c>
    </row>
    <row r="3632">
      <c r="Y3632" s="60" t="str">
        <f>IF(ISERROR(MATCH(Passout2023[[#This Row], [Degree Duration (year)]],$M$3:$M$10,0)),"0", "1")</f>
        <v>0</v>
      </c>
      <c r="Z3632" s="60" t="str">
        <f>IF(ISERROR(MATCH(Passout2023[[#This Row], [Admission Type]],$F$3:$F$6,0)),"0", "1")</f>
        <v>0</v>
      </c>
      <c r="AA3632" s="60" t="str">
        <f>IF(ISERROR(MATCH(Passout2023[[#This Row], [Batch Start Year]],$L$3:$L$25,0)),"0", "1")</f>
        <v>0</v>
      </c>
      <c r="AB3632" s="60" t="str">
        <f>IF(ISERROR(MATCH(Passout2023[[#This Row], [Batch Start Semester]],$K$3:$K$6,0)),"0", "1")</f>
        <v>0</v>
      </c>
      <c r="AC3632" s="60" t="str">
        <f>IF(ISERROR(MATCH([3]!Quota_Std_2022_23[[#This Row], [SESSION_TYPE]],$AX$2:$AX$5,0)),"0", "1")</f>
        <v>0</v>
      </c>
      <c r="AD3632" s="60" t="str">
        <f>IF(ISERROR(MATCH(#REF!,#REF!,0)),"0", "1")</f>
        <v>0</v>
      </c>
      <c r="AE3632" s="60" t="str">
        <f>IF(ISERROR(MATCH([3]!Quota_Std_2022_23[[#This Row], [Gender]],$AN$2:$AN$4,0)),"0", "1")</f>
        <v>0</v>
      </c>
      <c r="AF3632" s="60" t="str">
        <f>IF(ISERROR(MATCH([3]!Quota_Std_2022_23[[#This Row], [Quota Type]],[3]Sheet1!$AO$2:$AO$12,0)),"0", "1")</f>
        <v>0</v>
      </c>
      <c r="AG3632" s="60" t="str">
        <f>IF(ISERROR(MATCH(#REF!,$BA$2:$BA$8,0)),"0", "1")</f>
        <v>0</v>
      </c>
      <c r="AH3632" s="60" t="str">
        <f>IF(ISERROR(MATCH(Passout2023[[#This Row], [Nationality Pakistani/ Foreign]],$D$3:$D$4,0)),"0", "1")</f>
        <v>0</v>
      </c>
    </row>
    <row r="3633">
      <c r="Y3633" s="60" t="str">
        <f>IF(ISERROR(MATCH(Passout2023[[#This Row], [Degree Duration (year)]],$M$3:$M$10,0)),"0", "1")</f>
        <v>0</v>
      </c>
      <c r="Z3633" s="60" t="str">
        <f>IF(ISERROR(MATCH(Passout2023[[#This Row], [Admission Type]],$F$3:$F$6,0)),"0", "1")</f>
        <v>0</v>
      </c>
      <c r="AA3633" s="60" t="str">
        <f>IF(ISERROR(MATCH(Passout2023[[#This Row], [Batch Start Year]],$L$3:$L$25,0)),"0", "1")</f>
        <v>0</v>
      </c>
      <c r="AB3633" s="60" t="str">
        <f>IF(ISERROR(MATCH(Passout2023[[#This Row], [Batch Start Semester]],$K$3:$K$6,0)),"0", "1")</f>
        <v>0</v>
      </c>
      <c r="AC3633" s="60" t="str">
        <f>IF(ISERROR(MATCH([3]!Quota_Std_2022_23[[#This Row], [SESSION_TYPE]],$AX$2:$AX$5,0)),"0", "1")</f>
        <v>0</v>
      </c>
      <c r="AD3633" s="60" t="str">
        <f>IF(ISERROR(MATCH(#REF!,#REF!,0)),"0", "1")</f>
        <v>0</v>
      </c>
      <c r="AE3633" s="60" t="str">
        <f>IF(ISERROR(MATCH([3]!Quota_Std_2022_23[[#This Row], [Gender]],$AN$2:$AN$4,0)),"0", "1")</f>
        <v>0</v>
      </c>
      <c r="AF3633" s="60" t="str">
        <f>IF(ISERROR(MATCH([3]!Quota_Std_2022_23[[#This Row], [Quota Type]],[3]Sheet1!$AO$2:$AO$12,0)),"0", "1")</f>
        <v>0</v>
      </c>
      <c r="AG3633" s="60" t="str">
        <f>IF(ISERROR(MATCH(#REF!,$BA$2:$BA$8,0)),"0", "1")</f>
        <v>0</v>
      </c>
      <c r="AH3633" s="60" t="str">
        <f>IF(ISERROR(MATCH(Passout2023[[#This Row], [Nationality Pakistani/ Foreign]],$D$3:$D$4,0)),"0", "1")</f>
        <v>0</v>
      </c>
    </row>
    <row r="3634">
      <c r="Y3634" s="60" t="str">
        <f>IF(ISERROR(MATCH(Passout2023[[#This Row], [Degree Duration (year)]],$M$3:$M$10,0)),"0", "1")</f>
        <v>0</v>
      </c>
      <c r="Z3634" s="60" t="str">
        <f>IF(ISERROR(MATCH(Passout2023[[#This Row], [Admission Type]],$F$3:$F$6,0)),"0", "1")</f>
        <v>0</v>
      </c>
      <c r="AA3634" s="60" t="str">
        <f>IF(ISERROR(MATCH(Passout2023[[#This Row], [Batch Start Year]],$L$3:$L$25,0)),"0", "1")</f>
        <v>0</v>
      </c>
      <c r="AB3634" s="60" t="str">
        <f>IF(ISERROR(MATCH(Passout2023[[#This Row], [Batch Start Semester]],$K$3:$K$6,0)),"0", "1")</f>
        <v>0</v>
      </c>
      <c r="AC3634" s="60" t="str">
        <f>IF(ISERROR(MATCH([3]!Quota_Std_2022_23[[#This Row], [SESSION_TYPE]],$AX$2:$AX$5,0)),"0", "1")</f>
        <v>0</v>
      </c>
      <c r="AD3634" s="60" t="str">
        <f>IF(ISERROR(MATCH(#REF!,#REF!,0)),"0", "1")</f>
        <v>0</v>
      </c>
      <c r="AE3634" s="60" t="str">
        <f>IF(ISERROR(MATCH([3]!Quota_Std_2022_23[[#This Row], [Gender]],$AN$2:$AN$4,0)),"0", "1")</f>
        <v>0</v>
      </c>
      <c r="AF3634" s="60" t="str">
        <f>IF(ISERROR(MATCH([3]!Quota_Std_2022_23[[#This Row], [Quota Type]],[3]Sheet1!$AO$2:$AO$12,0)),"0", "1")</f>
        <v>0</v>
      </c>
      <c r="AG3634" s="60" t="str">
        <f>IF(ISERROR(MATCH(#REF!,$BA$2:$BA$8,0)),"0", "1")</f>
        <v>0</v>
      </c>
      <c r="AH3634" s="60" t="str">
        <f>IF(ISERROR(MATCH(Passout2023[[#This Row], [Nationality Pakistani/ Foreign]],$D$3:$D$4,0)),"0", "1")</f>
        <v>0</v>
      </c>
    </row>
    <row r="3635">
      <c r="Y3635" s="60" t="str">
        <f>IF(ISERROR(MATCH(Passout2023[[#This Row], [Degree Duration (year)]],$M$3:$M$10,0)),"0", "1")</f>
        <v>0</v>
      </c>
      <c r="Z3635" s="60" t="str">
        <f>IF(ISERROR(MATCH(Passout2023[[#This Row], [Admission Type]],$F$3:$F$6,0)),"0", "1")</f>
        <v>0</v>
      </c>
      <c r="AA3635" s="60" t="str">
        <f>IF(ISERROR(MATCH(Passout2023[[#This Row], [Batch Start Year]],$L$3:$L$25,0)),"0", "1")</f>
        <v>0</v>
      </c>
      <c r="AB3635" s="60" t="str">
        <f>IF(ISERROR(MATCH(Passout2023[[#This Row], [Batch Start Semester]],$K$3:$K$6,0)),"0", "1")</f>
        <v>0</v>
      </c>
      <c r="AC3635" s="60" t="str">
        <f>IF(ISERROR(MATCH([3]!Quota_Std_2022_23[[#This Row], [SESSION_TYPE]],$AX$2:$AX$5,0)),"0", "1")</f>
        <v>0</v>
      </c>
      <c r="AD3635" s="60" t="str">
        <f>IF(ISERROR(MATCH(#REF!,#REF!,0)),"0", "1")</f>
        <v>0</v>
      </c>
      <c r="AE3635" s="60" t="str">
        <f>IF(ISERROR(MATCH([3]!Quota_Std_2022_23[[#This Row], [Gender]],$AN$2:$AN$4,0)),"0", "1")</f>
        <v>0</v>
      </c>
      <c r="AF3635" s="60" t="str">
        <f>IF(ISERROR(MATCH([3]!Quota_Std_2022_23[[#This Row], [Quota Type]],[3]Sheet1!$AO$2:$AO$12,0)),"0", "1")</f>
        <v>0</v>
      </c>
      <c r="AG3635" s="60" t="str">
        <f>IF(ISERROR(MATCH(#REF!,$BA$2:$BA$8,0)),"0", "1")</f>
        <v>0</v>
      </c>
      <c r="AH3635" s="60" t="str">
        <f>IF(ISERROR(MATCH(Passout2023[[#This Row], [Nationality Pakistani/ Foreign]],$D$3:$D$4,0)),"0", "1")</f>
        <v>0</v>
      </c>
    </row>
    <row r="3636">
      <c r="Y3636" s="60" t="str">
        <f>IF(ISERROR(MATCH(Passout2023[[#This Row], [Degree Duration (year)]],$M$3:$M$10,0)),"0", "1")</f>
        <v>0</v>
      </c>
      <c r="Z3636" s="60" t="str">
        <f>IF(ISERROR(MATCH(Passout2023[[#This Row], [Admission Type]],$F$3:$F$6,0)),"0", "1")</f>
        <v>0</v>
      </c>
      <c r="AA3636" s="60" t="str">
        <f>IF(ISERROR(MATCH(Passout2023[[#This Row], [Batch Start Year]],$L$3:$L$25,0)),"0", "1")</f>
        <v>0</v>
      </c>
      <c r="AB3636" s="60" t="str">
        <f>IF(ISERROR(MATCH(Passout2023[[#This Row], [Batch Start Semester]],$K$3:$K$6,0)),"0", "1")</f>
        <v>0</v>
      </c>
      <c r="AC3636" s="60" t="str">
        <f>IF(ISERROR(MATCH([3]!Quota_Std_2022_23[[#This Row], [SESSION_TYPE]],$AX$2:$AX$5,0)),"0", "1")</f>
        <v>0</v>
      </c>
      <c r="AD3636" s="60" t="str">
        <f>IF(ISERROR(MATCH(#REF!,#REF!,0)),"0", "1")</f>
        <v>0</v>
      </c>
      <c r="AE3636" s="60" t="str">
        <f>IF(ISERROR(MATCH([3]!Quota_Std_2022_23[[#This Row], [Gender]],$AN$2:$AN$4,0)),"0", "1")</f>
        <v>0</v>
      </c>
      <c r="AF3636" s="60" t="str">
        <f>IF(ISERROR(MATCH([3]!Quota_Std_2022_23[[#This Row], [Quota Type]],[3]Sheet1!$AO$2:$AO$12,0)),"0", "1")</f>
        <v>0</v>
      </c>
      <c r="AG3636" s="60" t="str">
        <f>IF(ISERROR(MATCH(#REF!,$BA$2:$BA$8,0)),"0", "1")</f>
        <v>0</v>
      </c>
      <c r="AH3636" s="60" t="str">
        <f>IF(ISERROR(MATCH(Passout2023[[#This Row], [Nationality Pakistani/ Foreign]],$D$3:$D$4,0)),"0", "1")</f>
        <v>0</v>
      </c>
    </row>
    <row r="3637">
      <c r="Y3637" s="60" t="str">
        <f>IF(ISERROR(MATCH(Passout2023[[#This Row], [Degree Duration (year)]],$M$3:$M$10,0)),"0", "1")</f>
        <v>0</v>
      </c>
      <c r="Z3637" s="60" t="str">
        <f>IF(ISERROR(MATCH(Passout2023[[#This Row], [Admission Type]],$F$3:$F$6,0)),"0", "1")</f>
        <v>0</v>
      </c>
      <c r="AA3637" s="60" t="str">
        <f>IF(ISERROR(MATCH(Passout2023[[#This Row], [Batch Start Year]],$L$3:$L$25,0)),"0", "1")</f>
        <v>0</v>
      </c>
      <c r="AB3637" s="60" t="str">
        <f>IF(ISERROR(MATCH(Passout2023[[#This Row], [Batch Start Semester]],$K$3:$K$6,0)),"0", "1")</f>
        <v>0</v>
      </c>
      <c r="AC3637" s="60" t="str">
        <f>IF(ISERROR(MATCH([3]!Quota_Std_2022_23[[#This Row], [SESSION_TYPE]],$AX$2:$AX$5,0)),"0", "1")</f>
        <v>0</v>
      </c>
      <c r="AD3637" s="60" t="str">
        <f>IF(ISERROR(MATCH(#REF!,#REF!,0)),"0", "1")</f>
        <v>0</v>
      </c>
      <c r="AE3637" s="60" t="str">
        <f>IF(ISERROR(MATCH([3]!Quota_Std_2022_23[[#This Row], [Gender]],$AN$2:$AN$4,0)),"0", "1")</f>
        <v>0</v>
      </c>
      <c r="AF3637" s="60" t="str">
        <f>IF(ISERROR(MATCH([3]!Quota_Std_2022_23[[#This Row], [Quota Type]],[3]Sheet1!$AO$2:$AO$12,0)),"0", "1")</f>
        <v>0</v>
      </c>
      <c r="AG3637" s="60" t="str">
        <f>IF(ISERROR(MATCH(#REF!,$BA$2:$BA$8,0)),"0", "1")</f>
        <v>0</v>
      </c>
      <c r="AH3637" s="60" t="str">
        <f>IF(ISERROR(MATCH(Passout2023[[#This Row], [Nationality Pakistani/ Foreign]],$D$3:$D$4,0)),"0", "1")</f>
        <v>0</v>
      </c>
    </row>
    <row r="3638">
      <c r="Y3638" s="60" t="str">
        <f>IF(ISERROR(MATCH(Passout2023[[#This Row], [Degree Duration (year)]],$M$3:$M$10,0)),"0", "1")</f>
        <v>0</v>
      </c>
      <c r="Z3638" s="60" t="str">
        <f>IF(ISERROR(MATCH(Passout2023[[#This Row], [Admission Type]],$F$3:$F$6,0)),"0", "1")</f>
        <v>0</v>
      </c>
      <c r="AA3638" s="60" t="str">
        <f>IF(ISERROR(MATCH(Passout2023[[#This Row], [Batch Start Year]],$L$3:$L$25,0)),"0", "1")</f>
        <v>0</v>
      </c>
      <c r="AB3638" s="60" t="str">
        <f>IF(ISERROR(MATCH(Passout2023[[#This Row], [Batch Start Semester]],$K$3:$K$6,0)),"0", "1")</f>
        <v>0</v>
      </c>
      <c r="AC3638" s="60" t="str">
        <f>IF(ISERROR(MATCH([3]!Quota_Std_2022_23[[#This Row], [SESSION_TYPE]],$AX$2:$AX$5,0)),"0", "1")</f>
        <v>0</v>
      </c>
      <c r="AD3638" s="60" t="str">
        <f>IF(ISERROR(MATCH(#REF!,#REF!,0)),"0", "1")</f>
        <v>0</v>
      </c>
      <c r="AE3638" s="60" t="str">
        <f>IF(ISERROR(MATCH([3]!Quota_Std_2022_23[[#This Row], [Gender]],$AN$2:$AN$4,0)),"0", "1")</f>
        <v>0</v>
      </c>
      <c r="AF3638" s="60" t="str">
        <f>IF(ISERROR(MATCH([3]!Quota_Std_2022_23[[#This Row], [Quota Type]],[3]Sheet1!$AO$2:$AO$12,0)),"0", "1")</f>
        <v>0</v>
      </c>
      <c r="AG3638" s="60" t="str">
        <f>IF(ISERROR(MATCH(#REF!,$BA$2:$BA$8,0)),"0", "1")</f>
        <v>0</v>
      </c>
      <c r="AH3638" s="60" t="str">
        <f>IF(ISERROR(MATCH(Passout2023[[#This Row], [Nationality Pakistani/ Foreign]],$D$3:$D$4,0)),"0", "1")</f>
        <v>0</v>
      </c>
    </row>
    <row r="3639">
      <c r="Y3639" s="60" t="str">
        <f>IF(ISERROR(MATCH(Passout2023[[#This Row], [Degree Duration (year)]],$M$3:$M$10,0)),"0", "1")</f>
        <v>0</v>
      </c>
      <c r="Z3639" s="60" t="str">
        <f>IF(ISERROR(MATCH(Passout2023[[#This Row], [Admission Type]],$F$3:$F$6,0)),"0", "1")</f>
        <v>0</v>
      </c>
      <c r="AA3639" s="60" t="str">
        <f>IF(ISERROR(MATCH(Passout2023[[#This Row], [Batch Start Year]],$L$3:$L$25,0)),"0", "1")</f>
        <v>0</v>
      </c>
      <c r="AB3639" s="60" t="str">
        <f>IF(ISERROR(MATCH(Passout2023[[#This Row], [Batch Start Semester]],$K$3:$K$6,0)),"0", "1")</f>
        <v>0</v>
      </c>
      <c r="AC3639" s="60" t="str">
        <f>IF(ISERROR(MATCH([3]!Quota_Std_2022_23[[#This Row], [SESSION_TYPE]],$AX$2:$AX$5,0)),"0", "1")</f>
        <v>0</v>
      </c>
      <c r="AD3639" s="60" t="str">
        <f>IF(ISERROR(MATCH(#REF!,#REF!,0)),"0", "1")</f>
        <v>0</v>
      </c>
      <c r="AE3639" s="60" t="str">
        <f>IF(ISERROR(MATCH([3]!Quota_Std_2022_23[[#This Row], [Gender]],$AN$2:$AN$4,0)),"0", "1")</f>
        <v>0</v>
      </c>
      <c r="AF3639" s="60" t="str">
        <f>IF(ISERROR(MATCH([3]!Quota_Std_2022_23[[#This Row], [Quota Type]],[3]Sheet1!$AO$2:$AO$12,0)),"0", "1")</f>
        <v>0</v>
      </c>
      <c r="AG3639" s="60" t="str">
        <f>IF(ISERROR(MATCH(#REF!,$BA$2:$BA$8,0)),"0", "1")</f>
        <v>0</v>
      </c>
      <c r="AH3639" s="60" t="str">
        <f>IF(ISERROR(MATCH(Passout2023[[#This Row], [Nationality Pakistani/ Foreign]],$D$3:$D$4,0)),"0", "1")</f>
        <v>0</v>
      </c>
    </row>
    <row r="3640">
      <c r="Y3640" s="60" t="str">
        <f>IF(ISERROR(MATCH(Passout2023[[#This Row], [Degree Duration (year)]],$M$3:$M$10,0)),"0", "1")</f>
        <v>0</v>
      </c>
      <c r="Z3640" s="60" t="str">
        <f>IF(ISERROR(MATCH(Passout2023[[#This Row], [Admission Type]],$F$3:$F$6,0)),"0", "1")</f>
        <v>0</v>
      </c>
      <c r="AA3640" s="60" t="str">
        <f>IF(ISERROR(MATCH(Passout2023[[#This Row], [Batch Start Year]],$L$3:$L$25,0)),"0", "1")</f>
        <v>0</v>
      </c>
      <c r="AB3640" s="60" t="str">
        <f>IF(ISERROR(MATCH(Passout2023[[#This Row], [Batch Start Semester]],$K$3:$K$6,0)),"0", "1")</f>
        <v>0</v>
      </c>
      <c r="AC3640" s="60" t="str">
        <f>IF(ISERROR(MATCH([3]!Quota_Std_2022_23[[#This Row], [SESSION_TYPE]],$AX$2:$AX$5,0)),"0", "1")</f>
        <v>0</v>
      </c>
      <c r="AD3640" s="60" t="str">
        <f>IF(ISERROR(MATCH(#REF!,#REF!,0)),"0", "1")</f>
        <v>0</v>
      </c>
      <c r="AE3640" s="60" t="str">
        <f>IF(ISERROR(MATCH([3]!Quota_Std_2022_23[[#This Row], [Gender]],$AN$2:$AN$4,0)),"0", "1")</f>
        <v>0</v>
      </c>
      <c r="AF3640" s="60" t="str">
        <f>IF(ISERROR(MATCH([3]!Quota_Std_2022_23[[#This Row], [Quota Type]],[3]Sheet1!$AO$2:$AO$12,0)),"0", "1")</f>
        <v>0</v>
      </c>
      <c r="AG3640" s="60" t="str">
        <f>IF(ISERROR(MATCH(#REF!,$BA$2:$BA$8,0)),"0", "1")</f>
        <v>0</v>
      </c>
      <c r="AH3640" s="60" t="str">
        <f>IF(ISERROR(MATCH(Passout2023[[#This Row], [Nationality Pakistani/ Foreign]],$D$3:$D$4,0)),"0", "1")</f>
        <v>0</v>
      </c>
    </row>
    <row r="3641">
      <c r="Y3641" s="60" t="str">
        <f>IF(ISERROR(MATCH(Passout2023[[#This Row], [Degree Duration (year)]],$M$3:$M$10,0)),"0", "1")</f>
        <v>0</v>
      </c>
      <c r="Z3641" s="60" t="str">
        <f>IF(ISERROR(MATCH(Passout2023[[#This Row], [Admission Type]],$F$3:$F$6,0)),"0", "1")</f>
        <v>0</v>
      </c>
      <c r="AA3641" s="60" t="str">
        <f>IF(ISERROR(MATCH(Passout2023[[#This Row], [Batch Start Year]],$L$3:$L$25,0)),"0", "1")</f>
        <v>0</v>
      </c>
      <c r="AB3641" s="60" t="str">
        <f>IF(ISERROR(MATCH(Passout2023[[#This Row], [Batch Start Semester]],$K$3:$K$6,0)),"0", "1")</f>
        <v>0</v>
      </c>
      <c r="AC3641" s="60" t="str">
        <f>IF(ISERROR(MATCH([3]!Quota_Std_2022_23[[#This Row], [SESSION_TYPE]],$AX$2:$AX$5,0)),"0", "1")</f>
        <v>0</v>
      </c>
      <c r="AD3641" s="60" t="str">
        <f>IF(ISERROR(MATCH(#REF!,#REF!,0)),"0", "1")</f>
        <v>0</v>
      </c>
      <c r="AE3641" s="60" t="str">
        <f>IF(ISERROR(MATCH([3]!Quota_Std_2022_23[[#This Row], [Gender]],$AN$2:$AN$4,0)),"0", "1")</f>
        <v>0</v>
      </c>
      <c r="AF3641" s="60" t="str">
        <f>IF(ISERROR(MATCH([3]!Quota_Std_2022_23[[#This Row], [Quota Type]],[3]Sheet1!$AO$2:$AO$12,0)),"0", "1")</f>
        <v>0</v>
      </c>
      <c r="AG3641" s="60" t="str">
        <f>IF(ISERROR(MATCH(#REF!,$BA$2:$BA$8,0)),"0", "1")</f>
        <v>0</v>
      </c>
      <c r="AH3641" s="60" t="str">
        <f>IF(ISERROR(MATCH(Passout2023[[#This Row], [Nationality Pakistani/ Foreign]],$D$3:$D$4,0)),"0", "1")</f>
        <v>0</v>
      </c>
    </row>
    <row r="3642">
      <c r="Y3642" s="60" t="str">
        <f>IF(ISERROR(MATCH(Passout2023[[#This Row], [Degree Duration (year)]],$M$3:$M$10,0)),"0", "1")</f>
        <v>0</v>
      </c>
      <c r="Z3642" s="60" t="str">
        <f>IF(ISERROR(MATCH(Passout2023[[#This Row], [Admission Type]],$F$3:$F$6,0)),"0", "1")</f>
        <v>0</v>
      </c>
      <c r="AA3642" s="60" t="str">
        <f>IF(ISERROR(MATCH(Passout2023[[#This Row], [Batch Start Year]],$L$3:$L$25,0)),"0", "1")</f>
        <v>0</v>
      </c>
      <c r="AB3642" s="60" t="str">
        <f>IF(ISERROR(MATCH(Passout2023[[#This Row], [Batch Start Semester]],$K$3:$K$6,0)),"0", "1")</f>
        <v>0</v>
      </c>
      <c r="AC3642" s="60" t="str">
        <f>IF(ISERROR(MATCH([3]!Quota_Std_2022_23[[#This Row], [SESSION_TYPE]],$AX$2:$AX$5,0)),"0", "1")</f>
        <v>0</v>
      </c>
      <c r="AD3642" s="60" t="str">
        <f>IF(ISERROR(MATCH(#REF!,#REF!,0)),"0", "1")</f>
        <v>0</v>
      </c>
      <c r="AE3642" s="60" t="str">
        <f>IF(ISERROR(MATCH([3]!Quota_Std_2022_23[[#This Row], [Gender]],$AN$2:$AN$4,0)),"0", "1")</f>
        <v>0</v>
      </c>
      <c r="AF3642" s="60" t="str">
        <f>IF(ISERROR(MATCH([3]!Quota_Std_2022_23[[#This Row], [Quota Type]],[3]Sheet1!$AO$2:$AO$12,0)),"0", "1")</f>
        <v>0</v>
      </c>
      <c r="AG3642" s="60" t="str">
        <f>IF(ISERROR(MATCH(#REF!,$BA$2:$BA$8,0)),"0", "1")</f>
        <v>0</v>
      </c>
      <c r="AH3642" s="60" t="str">
        <f>IF(ISERROR(MATCH(Passout2023[[#This Row], [Nationality Pakistani/ Foreign]],$D$3:$D$4,0)),"0", "1")</f>
        <v>0</v>
      </c>
    </row>
    <row r="3643">
      <c r="Y3643" s="60" t="str">
        <f>IF(ISERROR(MATCH(Passout2023[[#This Row], [Degree Duration (year)]],$M$3:$M$10,0)),"0", "1")</f>
        <v>0</v>
      </c>
      <c r="Z3643" s="60" t="str">
        <f>IF(ISERROR(MATCH(Passout2023[[#This Row], [Admission Type]],$F$3:$F$6,0)),"0", "1")</f>
        <v>0</v>
      </c>
      <c r="AA3643" s="60" t="str">
        <f>IF(ISERROR(MATCH(Passout2023[[#This Row], [Batch Start Year]],$L$3:$L$25,0)),"0", "1")</f>
        <v>0</v>
      </c>
      <c r="AB3643" s="60" t="str">
        <f>IF(ISERROR(MATCH(Passout2023[[#This Row], [Batch Start Semester]],$K$3:$K$6,0)),"0", "1")</f>
        <v>0</v>
      </c>
      <c r="AC3643" s="60" t="str">
        <f>IF(ISERROR(MATCH([3]!Quota_Std_2022_23[[#This Row], [SESSION_TYPE]],$AX$2:$AX$5,0)),"0", "1")</f>
        <v>0</v>
      </c>
      <c r="AD3643" s="60" t="str">
        <f>IF(ISERROR(MATCH(#REF!,#REF!,0)),"0", "1")</f>
        <v>0</v>
      </c>
      <c r="AE3643" s="60" t="str">
        <f>IF(ISERROR(MATCH([3]!Quota_Std_2022_23[[#This Row], [Gender]],$AN$2:$AN$4,0)),"0", "1")</f>
        <v>0</v>
      </c>
      <c r="AF3643" s="60" t="str">
        <f>IF(ISERROR(MATCH([3]!Quota_Std_2022_23[[#This Row], [Quota Type]],[3]Sheet1!$AO$2:$AO$12,0)),"0", "1")</f>
        <v>0</v>
      </c>
      <c r="AG3643" s="60" t="str">
        <f>IF(ISERROR(MATCH(#REF!,$BA$2:$BA$8,0)),"0", "1")</f>
        <v>0</v>
      </c>
      <c r="AH3643" s="60" t="str">
        <f>IF(ISERROR(MATCH(Passout2023[[#This Row], [Nationality Pakistani/ Foreign]],$D$3:$D$4,0)),"0", "1")</f>
        <v>0</v>
      </c>
    </row>
    <row r="3644">
      <c r="Y3644" s="60" t="str">
        <f>IF(ISERROR(MATCH(Passout2023[[#This Row], [Degree Duration (year)]],$M$3:$M$10,0)),"0", "1")</f>
        <v>0</v>
      </c>
      <c r="Z3644" s="60" t="str">
        <f>IF(ISERROR(MATCH(Passout2023[[#This Row], [Admission Type]],$F$3:$F$6,0)),"0", "1")</f>
        <v>0</v>
      </c>
      <c r="AA3644" s="60" t="str">
        <f>IF(ISERROR(MATCH(Passout2023[[#This Row], [Batch Start Year]],$L$3:$L$25,0)),"0", "1")</f>
        <v>0</v>
      </c>
      <c r="AB3644" s="60" t="str">
        <f>IF(ISERROR(MATCH(Passout2023[[#This Row], [Batch Start Semester]],$K$3:$K$6,0)),"0", "1")</f>
        <v>0</v>
      </c>
      <c r="AC3644" s="60" t="str">
        <f>IF(ISERROR(MATCH([3]!Quota_Std_2022_23[[#This Row], [SESSION_TYPE]],$AX$2:$AX$5,0)),"0", "1")</f>
        <v>0</v>
      </c>
      <c r="AD3644" s="60" t="str">
        <f>IF(ISERROR(MATCH(#REF!,#REF!,0)),"0", "1")</f>
        <v>0</v>
      </c>
      <c r="AE3644" s="60" t="str">
        <f>IF(ISERROR(MATCH([3]!Quota_Std_2022_23[[#This Row], [Gender]],$AN$2:$AN$4,0)),"0", "1")</f>
        <v>0</v>
      </c>
      <c r="AF3644" s="60" t="str">
        <f>IF(ISERROR(MATCH([3]!Quota_Std_2022_23[[#This Row], [Quota Type]],[3]Sheet1!$AO$2:$AO$12,0)),"0", "1")</f>
        <v>0</v>
      </c>
      <c r="AG3644" s="60" t="str">
        <f>IF(ISERROR(MATCH(#REF!,$BA$2:$BA$8,0)),"0", "1")</f>
        <v>0</v>
      </c>
      <c r="AH3644" s="60" t="str">
        <f>IF(ISERROR(MATCH(Passout2023[[#This Row], [Nationality Pakistani/ Foreign]],$D$3:$D$4,0)),"0", "1")</f>
        <v>0</v>
      </c>
    </row>
    <row r="3645">
      <c r="Y3645" s="60" t="str">
        <f>IF(ISERROR(MATCH(Passout2023[[#This Row], [Degree Duration (year)]],$M$3:$M$10,0)),"0", "1")</f>
        <v>0</v>
      </c>
      <c r="Z3645" s="60" t="str">
        <f>IF(ISERROR(MATCH(Passout2023[[#This Row], [Admission Type]],$F$3:$F$6,0)),"0", "1")</f>
        <v>0</v>
      </c>
      <c r="AA3645" s="60" t="str">
        <f>IF(ISERROR(MATCH(Passout2023[[#This Row], [Batch Start Year]],$L$3:$L$25,0)),"0", "1")</f>
        <v>0</v>
      </c>
      <c r="AB3645" s="60" t="str">
        <f>IF(ISERROR(MATCH(Passout2023[[#This Row], [Batch Start Semester]],$K$3:$K$6,0)),"0", "1")</f>
        <v>0</v>
      </c>
      <c r="AC3645" s="60" t="str">
        <f>IF(ISERROR(MATCH([3]!Quota_Std_2022_23[[#This Row], [SESSION_TYPE]],$AX$2:$AX$5,0)),"0", "1")</f>
        <v>0</v>
      </c>
      <c r="AD3645" s="60" t="str">
        <f>IF(ISERROR(MATCH(#REF!,#REF!,0)),"0", "1")</f>
        <v>0</v>
      </c>
      <c r="AE3645" s="60" t="str">
        <f>IF(ISERROR(MATCH([3]!Quota_Std_2022_23[[#This Row], [Gender]],$AN$2:$AN$4,0)),"0", "1")</f>
        <v>0</v>
      </c>
      <c r="AF3645" s="60" t="str">
        <f>IF(ISERROR(MATCH([3]!Quota_Std_2022_23[[#This Row], [Quota Type]],[3]Sheet1!$AO$2:$AO$12,0)),"0", "1")</f>
        <v>0</v>
      </c>
      <c r="AG3645" s="60" t="str">
        <f>IF(ISERROR(MATCH(#REF!,$BA$2:$BA$8,0)),"0", "1")</f>
        <v>0</v>
      </c>
      <c r="AH3645" s="60" t="str">
        <f>IF(ISERROR(MATCH(Passout2023[[#This Row], [Nationality Pakistani/ Foreign]],$D$3:$D$4,0)),"0", "1")</f>
        <v>0</v>
      </c>
    </row>
    <row r="3646">
      <c r="Y3646" s="60" t="str">
        <f>IF(ISERROR(MATCH(Passout2023[[#This Row], [Degree Duration (year)]],$M$3:$M$10,0)),"0", "1")</f>
        <v>0</v>
      </c>
      <c r="Z3646" s="60" t="str">
        <f>IF(ISERROR(MATCH(Passout2023[[#This Row], [Admission Type]],$F$3:$F$6,0)),"0", "1")</f>
        <v>0</v>
      </c>
      <c r="AA3646" s="60" t="str">
        <f>IF(ISERROR(MATCH(Passout2023[[#This Row], [Batch Start Year]],$L$3:$L$25,0)),"0", "1")</f>
        <v>0</v>
      </c>
      <c r="AB3646" s="60" t="str">
        <f>IF(ISERROR(MATCH(Passout2023[[#This Row], [Batch Start Semester]],$K$3:$K$6,0)),"0", "1")</f>
        <v>0</v>
      </c>
      <c r="AC3646" s="60" t="str">
        <f>IF(ISERROR(MATCH([3]!Quota_Std_2022_23[[#This Row], [SESSION_TYPE]],$AX$2:$AX$5,0)),"0", "1")</f>
        <v>0</v>
      </c>
      <c r="AD3646" s="60" t="str">
        <f>IF(ISERROR(MATCH(#REF!,#REF!,0)),"0", "1")</f>
        <v>0</v>
      </c>
      <c r="AE3646" s="60" t="str">
        <f>IF(ISERROR(MATCH([3]!Quota_Std_2022_23[[#This Row], [Gender]],$AN$2:$AN$4,0)),"0", "1")</f>
        <v>0</v>
      </c>
      <c r="AF3646" s="60" t="str">
        <f>IF(ISERROR(MATCH([3]!Quota_Std_2022_23[[#This Row], [Quota Type]],[3]Sheet1!$AO$2:$AO$12,0)),"0", "1")</f>
        <v>0</v>
      </c>
      <c r="AG3646" s="60" t="str">
        <f>IF(ISERROR(MATCH(#REF!,$BA$2:$BA$8,0)),"0", "1")</f>
        <v>0</v>
      </c>
      <c r="AH3646" s="60" t="str">
        <f>IF(ISERROR(MATCH(Passout2023[[#This Row], [Nationality Pakistani/ Foreign]],$D$3:$D$4,0)),"0", "1")</f>
        <v>0</v>
      </c>
    </row>
    <row r="3647">
      <c r="Y3647" s="60" t="str">
        <f>IF(ISERROR(MATCH(Passout2023[[#This Row], [Degree Duration (year)]],$M$3:$M$10,0)),"0", "1")</f>
        <v>0</v>
      </c>
      <c r="Z3647" s="60" t="str">
        <f>IF(ISERROR(MATCH(Passout2023[[#This Row], [Admission Type]],$F$3:$F$6,0)),"0", "1")</f>
        <v>0</v>
      </c>
      <c r="AA3647" s="60" t="str">
        <f>IF(ISERROR(MATCH(Passout2023[[#This Row], [Batch Start Year]],$L$3:$L$25,0)),"0", "1")</f>
        <v>0</v>
      </c>
      <c r="AB3647" s="60" t="str">
        <f>IF(ISERROR(MATCH(Passout2023[[#This Row], [Batch Start Semester]],$K$3:$K$6,0)),"0", "1")</f>
        <v>0</v>
      </c>
      <c r="AC3647" s="60" t="str">
        <f>IF(ISERROR(MATCH([3]!Quota_Std_2022_23[[#This Row], [SESSION_TYPE]],$AX$2:$AX$5,0)),"0", "1")</f>
        <v>0</v>
      </c>
      <c r="AD3647" s="60" t="str">
        <f>IF(ISERROR(MATCH(#REF!,#REF!,0)),"0", "1")</f>
        <v>0</v>
      </c>
      <c r="AE3647" s="60" t="str">
        <f>IF(ISERROR(MATCH([3]!Quota_Std_2022_23[[#This Row], [Gender]],$AN$2:$AN$4,0)),"0", "1")</f>
        <v>0</v>
      </c>
      <c r="AF3647" s="60" t="str">
        <f>IF(ISERROR(MATCH([3]!Quota_Std_2022_23[[#This Row], [Quota Type]],[3]Sheet1!$AO$2:$AO$12,0)),"0", "1")</f>
        <v>0</v>
      </c>
      <c r="AG3647" s="60" t="str">
        <f>IF(ISERROR(MATCH(#REF!,$BA$2:$BA$8,0)),"0", "1")</f>
        <v>0</v>
      </c>
      <c r="AH3647" s="60" t="str">
        <f>IF(ISERROR(MATCH(Passout2023[[#This Row], [Nationality Pakistani/ Foreign]],$D$3:$D$4,0)),"0", "1")</f>
        <v>0</v>
      </c>
    </row>
    <row r="3648">
      <c r="Y3648" s="60" t="str">
        <f>IF(ISERROR(MATCH(Passout2023[[#This Row], [Degree Duration (year)]],$M$3:$M$10,0)),"0", "1")</f>
        <v>0</v>
      </c>
      <c r="Z3648" s="60" t="str">
        <f>IF(ISERROR(MATCH(Passout2023[[#This Row], [Admission Type]],$F$3:$F$6,0)),"0", "1")</f>
        <v>0</v>
      </c>
      <c r="AA3648" s="60" t="str">
        <f>IF(ISERROR(MATCH(Passout2023[[#This Row], [Batch Start Year]],$L$3:$L$25,0)),"0", "1")</f>
        <v>0</v>
      </c>
      <c r="AB3648" s="60" t="str">
        <f>IF(ISERROR(MATCH(Passout2023[[#This Row], [Batch Start Semester]],$K$3:$K$6,0)),"0", "1")</f>
        <v>0</v>
      </c>
      <c r="AC3648" s="60" t="str">
        <f>IF(ISERROR(MATCH([3]!Quota_Std_2022_23[[#This Row], [SESSION_TYPE]],$AX$2:$AX$5,0)),"0", "1")</f>
        <v>0</v>
      </c>
      <c r="AD3648" s="60" t="str">
        <f>IF(ISERROR(MATCH(#REF!,#REF!,0)),"0", "1")</f>
        <v>0</v>
      </c>
      <c r="AE3648" s="60" t="str">
        <f>IF(ISERROR(MATCH([3]!Quota_Std_2022_23[[#This Row], [Gender]],$AN$2:$AN$4,0)),"0", "1")</f>
        <v>0</v>
      </c>
      <c r="AF3648" s="60" t="str">
        <f>IF(ISERROR(MATCH([3]!Quota_Std_2022_23[[#This Row], [Quota Type]],[3]Sheet1!$AO$2:$AO$12,0)),"0", "1")</f>
        <v>0</v>
      </c>
      <c r="AG3648" s="60" t="str">
        <f>IF(ISERROR(MATCH(#REF!,$BA$2:$BA$8,0)),"0", "1")</f>
        <v>0</v>
      </c>
      <c r="AH3648" s="60" t="str">
        <f>IF(ISERROR(MATCH(Passout2023[[#This Row], [Nationality Pakistani/ Foreign]],$D$3:$D$4,0)),"0", "1")</f>
        <v>0</v>
      </c>
    </row>
    <row r="3649">
      <c r="Y3649" s="60" t="str">
        <f>IF(ISERROR(MATCH(Passout2023[[#This Row], [Degree Duration (year)]],$M$3:$M$10,0)),"0", "1")</f>
        <v>0</v>
      </c>
      <c r="Z3649" s="60" t="str">
        <f>IF(ISERROR(MATCH(Passout2023[[#This Row], [Admission Type]],$F$3:$F$6,0)),"0", "1")</f>
        <v>0</v>
      </c>
      <c r="AA3649" s="60" t="str">
        <f>IF(ISERROR(MATCH(Passout2023[[#This Row], [Batch Start Year]],$L$3:$L$25,0)),"0", "1")</f>
        <v>0</v>
      </c>
      <c r="AB3649" s="60" t="str">
        <f>IF(ISERROR(MATCH(Passout2023[[#This Row], [Batch Start Semester]],$K$3:$K$6,0)),"0", "1")</f>
        <v>0</v>
      </c>
      <c r="AC3649" s="60" t="str">
        <f>IF(ISERROR(MATCH([3]!Quota_Std_2022_23[[#This Row], [SESSION_TYPE]],$AX$2:$AX$5,0)),"0", "1")</f>
        <v>0</v>
      </c>
      <c r="AD3649" s="60" t="str">
        <f>IF(ISERROR(MATCH(#REF!,#REF!,0)),"0", "1")</f>
        <v>0</v>
      </c>
      <c r="AE3649" s="60" t="str">
        <f>IF(ISERROR(MATCH([3]!Quota_Std_2022_23[[#This Row], [Gender]],$AN$2:$AN$4,0)),"0", "1")</f>
        <v>0</v>
      </c>
      <c r="AF3649" s="60" t="str">
        <f>IF(ISERROR(MATCH([3]!Quota_Std_2022_23[[#This Row], [Quota Type]],[3]Sheet1!$AO$2:$AO$12,0)),"0", "1")</f>
        <v>0</v>
      </c>
      <c r="AG3649" s="60" t="str">
        <f>IF(ISERROR(MATCH(#REF!,$BA$2:$BA$8,0)),"0", "1")</f>
        <v>0</v>
      </c>
      <c r="AH3649" s="60" t="str">
        <f>IF(ISERROR(MATCH(Passout2023[[#This Row], [Nationality Pakistani/ Foreign]],$D$3:$D$4,0)),"0", "1")</f>
        <v>0</v>
      </c>
    </row>
    <row r="3650">
      <c r="Y3650" s="60" t="str">
        <f>IF(ISERROR(MATCH(Passout2023[[#This Row], [Degree Duration (year)]],$M$3:$M$10,0)),"0", "1")</f>
        <v>0</v>
      </c>
      <c r="Z3650" s="60" t="str">
        <f>IF(ISERROR(MATCH(Passout2023[[#This Row], [Admission Type]],$F$3:$F$6,0)),"0", "1")</f>
        <v>0</v>
      </c>
      <c r="AA3650" s="60" t="str">
        <f>IF(ISERROR(MATCH(Passout2023[[#This Row], [Batch Start Year]],$L$3:$L$25,0)),"0", "1")</f>
        <v>0</v>
      </c>
      <c r="AB3650" s="60" t="str">
        <f>IF(ISERROR(MATCH(Passout2023[[#This Row], [Batch Start Semester]],$K$3:$K$6,0)),"0", "1")</f>
        <v>0</v>
      </c>
      <c r="AC3650" s="60" t="str">
        <f>IF(ISERROR(MATCH([3]!Quota_Std_2022_23[[#This Row], [SESSION_TYPE]],$AX$2:$AX$5,0)),"0", "1")</f>
        <v>0</v>
      </c>
      <c r="AD3650" s="60" t="str">
        <f>IF(ISERROR(MATCH(#REF!,#REF!,0)),"0", "1")</f>
        <v>0</v>
      </c>
      <c r="AE3650" s="60" t="str">
        <f>IF(ISERROR(MATCH([3]!Quota_Std_2022_23[[#This Row], [Gender]],$AN$2:$AN$4,0)),"0", "1")</f>
        <v>0</v>
      </c>
      <c r="AF3650" s="60" t="str">
        <f>IF(ISERROR(MATCH([3]!Quota_Std_2022_23[[#This Row], [Quota Type]],[3]Sheet1!$AO$2:$AO$12,0)),"0", "1")</f>
        <v>0</v>
      </c>
      <c r="AG3650" s="60" t="str">
        <f>IF(ISERROR(MATCH(#REF!,$BA$2:$BA$8,0)),"0", "1")</f>
        <v>0</v>
      </c>
      <c r="AH3650" s="60" t="str">
        <f>IF(ISERROR(MATCH(Passout2023[[#This Row], [Nationality Pakistani/ Foreign]],$D$3:$D$4,0)),"0", "1")</f>
        <v>0</v>
      </c>
    </row>
    <row r="3651">
      <c r="Y3651" s="60" t="str">
        <f>IF(ISERROR(MATCH(Passout2023[[#This Row], [Degree Duration (year)]],$M$3:$M$10,0)),"0", "1")</f>
        <v>0</v>
      </c>
      <c r="Z3651" s="60" t="str">
        <f>IF(ISERROR(MATCH(Passout2023[[#This Row], [Admission Type]],$F$3:$F$6,0)),"0", "1")</f>
        <v>0</v>
      </c>
      <c r="AA3651" s="60" t="str">
        <f>IF(ISERROR(MATCH(Passout2023[[#This Row], [Batch Start Year]],$L$3:$L$25,0)),"0", "1")</f>
        <v>0</v>
      </c>
      <c r="AB3651" s="60" t="str">
        <f>IF(ISERROR(MATCH(Passout2023[[#This Row], [Batch Start Semester]],$K$3:$K$6,0)),"0", "1")</f>
        <v>0</v>
      </c>
      <c r="AC3651" s="60" t="str">
        <f>IF(ISERROR(MATCH([3]!Quota_Std_2022_23[[#This Row], [SESSION_TYPE]],$AX$2:$AX$5,0)),"0", "1")</f>
        <v>0</v>
      </c>
      <c r="AD3651" s="60" t="str">
        <f>IF(ISERROR(MATCH(#REF!,#REF!,0)),"0", "1")</f>
        <v>0</v>
      </c>
      <c r="AE3651" s="60" t="str">
        <f>IF(ISERROR(MATCH([3]!Quota_Std_2022_23[[#This Row], [Gender]],$AN$2:$AN$4,0)),"0", "1")</f>
        <v>0</v>
      </c>
      <c r="AF3651" s="60" t="str">
        <f>IF(ISERROR(MATCH([3]!Quota_Std_2022_23[[#This Row], [Quota Type]],[3]Sheet1!$AO$2:$AO$12,0)),"0", "1")</f>
        <v>0</v>
      </c>
      <c r="AG3651" s="60" t="str">
        <f>IF(ISERROR(MATCH(#REF!,$BA$2:$BA$8,0)),"0", "1")</f>
        <v>0</v>
      </c>
      <c r="AH3651" s="60" t="str">
        <f>IF(ISERROR(MATCH(Passout2023[[#This Row], [Nationality Pakistani/ Foreign]],$D$3:$D$4,0)),"0", "1")</f>
        <v>0</v>
      </c>
    </row>
    <row r="3652">
      <c r="Y3652" s="60" t="str">
        <f>IF(ISERROR(MATCH(Passout2023[[#This Row], [Degree Duration (year)]],$M$3:$M$10,0)),"0", "1")</f>
        <v>0</v>
      </c>
      <c r="Z3652" s="60" t="str">
        <f>IF(ISERROR(MATCH(Passout2023[[#This Row], [Admission Type]],$F$3:$F$6,0)),"0", "1")</f>
        <v>0</v>
      </c>
      <c r="AA3652" s="60" t="str">
        <f>IF(ISERROR(MATCH(Passout2023[[#This Row], [Batch Start Year]],$L$3:$L$25,0)),"0", "1")</f>
        <v>0</v>
      </c>
      <c r="AB3652" s="60" t="str">
        <f>IF(ISERROR(MATCH(Passout2023[[#This Row], [Batch Start Semester]],$K$3:$K$6,0)),"0", "1")</f>
        <v>0</v>
      </c>
      <c r="AC3652" s="60" t="str">
        <f>IF(ISERROR(MATCH([3]!Quota_Std_2022_23[[#This Row], [SESSION_TYPE]],$AX$2:$AX$5,0)),"0", "1")</f>
        <v>0</v>
      </c>
      <c r="AD3652" s="60" t="str">
        <f>IF(ISERROR(MATCH(#REF!,#REF!,0)),"0", "1")</f>
        <v>0</v>
      </c>
      <c r="AE3652" s="60" t="str">
        <f>IF(ISERROR(MATCH([3]!Quota_Std_2022_23[[#This Row], [Gender]],$AN$2:$AN$4,0)),"0", "1")</f>
        <v>0</v>
      </c>
      <c r="AF3652" s="60" t="str">
        <f>IF(ISERROR(MATCH([3]!Quota_Std_2022_23[[#This Row], [Quota Type]],[3]Sheet1!$AO$2:$AO$12,0)),"0", "1")</f>
        <v>0</v>
      </c>
      <c r="AG3652" s="60" t="str">
        <f>IF(ISERROR(MATCH(#REF!,$BA$2:$BA$8,0)),"0", "1")</f>
        <v>0</v>
      </c>
      <c r="AH3652" s="60" t="str">
        <f>IF(ISERROR(MATCH(Passout2023[[#This Row], [Nationality Pakistani/ Foreign]],$D$3:$D$4,0)),"0", "1")</f>
        <v>0</v>
      </c>
    </row>
    <row r="3653">
      <c r="Y3653" s="60" t="str">
        <f>IF(ISERROR(MATCH(Passout2023[[#This Row], [Degree Duration (year)]],$M$3:$M$10,0)),"0", "1")</f>
        <v>0</v>
      </c>
      <c r="Z3653" s="60" t="str">
        <f>IF(ISERROR(MATCH(Passout2023[[#This Row], [Admission Type]],$F$3:$F$6,0)),"0", "1")</f>
        <v>0</v>
      </c>
      <c r="AA3653" s="60" t="str">
        <f>IF(ISERROR(MATCH(Passout2023[[#This Row], [Batch Start Year]],$L$3:$L$25,0)),"0", "1")</f>
        <v>0</v>
      </c>
      <c r="AB3653" s="60" t="str">
        <f>IF(ISERROR(MATCH(Passout2023[[#This Row], [Batch Start Semester]],$K$3:$K$6,0)),"0", "1")</f>
        <v>0</v>
      </c>
      <c r="AC3653" s="60" t="str">
        <f>IF(ISERROR(MATCH([3]!Quota_Std_2022_23[[#This Row], [SESSION_TYPE]],$AX$2:$AX$5,0)),"0", "1")</f>
        <v>0</v>
      </c>
      <c r="AD3653" s="60" t="str">
        <f>IF(ISERROR(MATCH(#REF!,#REF!,0)),"0", "1")</f>
        <v>0</v>
      </c>
      <c r="AE3653" s="60" t="str">
        <f>IF(ISERROR(MATCH([3]!Quota_Std_2022_23[[#This Row], [Gender]],$AN$2:$AN$4,0)),"0", "1")</f>
        <v>0</v>
      </c>
      <c r="AF3653" s="60" t="str">
        <f>IF(ISERROR(MATCH([3]!Quota_Std_2022_23[[#This Row], [Quota Type]],[3]Sheet1!$AO$2:$AO$12,0)),"0", "1")</f>
        <v>0</v>
      </c>
      <c r="AG3653" s="60" t="str">
        <f>IF(ISERROR(MATCH(#REF!,$BA$2:$BA$8,0)),"0", "1")</f>
        <v>0</v>
      </c>
      <c r="AH3653" s="60" t="str">
        <f>IF(ISERROR(MATCH(Passout2023[[#This Row], [Nationality Pakistani/ Foreign]],$D$3:$D$4,0)),"0", "1")</f>
        <v>0</v>
      </c>
    </row>
    <row r="3654">
      <c r="Y3654" s="60" t="str">
        <f>IF(ISERROR(MATCH(Passout2023[[#This Row], [Degree Duration (year)]],$M$3:$M$10,0)),"0", "1")</f>
        <v>0</v>
      </c>
      <c r="Z3654" s="60" t="str">
        <f>IF(ISERROR(MATCH(Passout2023[[#This Row], [Admission Type]],$F$3:$F$6,0)),"0", "1")</f>
        <v>0</v>
      </c>
      <c r="AA3654" s="60" t="str">
        <f>IF(ISERROR(MATCH(Passout2023[[#This Row], [Batch Start Year]],$L$3:$L$25,0)),"0", "1")</f>
        <v>0</v>
      </c>
      <c r="AB3654" s="60" t="str">
        <f>IF(ISERROR(MATCH(Passout2023[[#This Row], [Batch Start Semester]],$K$3:$K$6,0)),"0", "1")</f>
        <v>0</v>
      </c>
      <c r="AC3654" s="60" t="str">
        <f>IF(ISERROR(MATCH([3]!Quota_Std_2022_23[[#This Row], [SESSION_TYPE]],$AX$2:$AX$5,0)),"0", "1")</f>
        <v>0</v>
      </c>
      <c r="AD3654" s="60" t="str">
        <f>IF(ISERROR(MATCH(#REF!,#REF!,0)),"0", "1")</f>
        <v>0</v>
      </c>
      <c r="AE3654" s="60" t="str">
        <f>IF(ISERROR(MATCH([3]!Quota_Std_2022_23[[#This Row], [Gender]],$AN$2:$AN$4,0)),"0", "1")</f>
        <v>0</v>
      </c>
      <c r="AF3654" s="60" t="str">
        <f>IF(ISERROR(MATCH([3]!Quota_Std_2022_23[[#This Row], [Quota Type]],[3]Sheet1!$AO$2:$AO$12,0)),"0", "1")</f>
        <v>0</v>
      </c>
      <c r="AG3654" s="60" t="str">
        <f>IF(ISERROR(MATCH(#REF!,$BA$2:$BA$8,0)),"0", "1")</f>
        <v>0</v>
      </c>
      <c r="AH3654" s="60" t="str">
        <f>IF(ISERROR(MATCH(Passout2023[[#This Row], [Nationality Pakistani/ Foreign]],$D$3:$D$4,0)),"0", "1")</f>
        <v>0</v>
      </c>
    </row>
    <row r="3655">
      <c r="Y3655" s="60" t="str">
        <f>IF(ISERROR(MATCH(Passout2023[[#This Row], [Degree Duration (year)]],$M$3:$M$10,0)),"0", "1")</f>
        <v>0</v>
      </c>
      <c r="Z3655" s="60" t="str">
        <f>IF(ISERROR(MATCH(Passout2023[[#This Row], [Admission Type]],$F$3:$F$6,0)),"0", "1")</f>
        <v>0</v>
      </c>
      <c r="AA3655" s="60" t="str">
        <f>IF(ISERROR(MATCH(Passout2023[[#This Row], [Batch Start Year]],$L$3:$L$25,0)),"0", "1")</f>
        <v>0</v>
      </c>
      <c r="AB3655" s="60" t="str">
        <f>IF(ISERROR(MATCH(Passout2023[[#This Row], [Batch Start Semester]],$K$3:$K$6,0)),"0", "1")</f>
        <v>0</v>
      </c>
      <c r="AC3655" s="60" t="str">
        <f>IF(ISERROR(MATCH([3]!Quota_Std_2022_23[[#This Row], [SESSION_TYPE]],$AX$2:$AX$5,0)),"0", "1")</f>
        <v>0</v>
      </c>
      <c r="AD3655" s="60" t="str">
        <f>IF(ISERROR(MATCH(#REF!,#REF!,0)),"0", "1")</f>
        <v>0</v>
      </c>
      <c r="AE3655" s="60" t="str">
        <f>IF(ISERROR(MATCH([3]!Quota_Std_2022_23[[#This Row], [Gender]],$AN$2:$AN$4,0)),"0", "1")</f>
        <v>0</v>
      </c>
      <c r="AF3655" s="60" t="str">
        <f>IF(ISERROR(MATCH([3]!Quota_Std_2022_23[[#This Row], [Quota Type]],[3]Sheet1!$AO$2:$AO$12,0)),"0", "1")</f>
        <v>0</v>
      </c>
      <c r="AG3655" s="60" t="str">
        <f>IF(ISERROR(MATCH(#REF!,$BA$2:$BA$8,0)),"0", "1")</f>
        <v>0</v>
      </c>
      <c r="AH3655" s="60" t="str">
        <f>IF(ISERROR(MATCH(Passout2023[[#This Row], [Nationality Pakistani/ Foreign]],$D$3:$D$4,0)),"0", "1")</f>
        <v>0</v>
      </c>
    </row>
    <row r="3656">
      <c r="Y3656" s="60" t="str">
        <f>IF(ISERROR(MATCH(Passout2023[[#This Row], [Degree Duration (year)]],$M$3:$M$10,0)),"0", "1")</f>
        <v>0</v>
      </c>
      <c r="Z3656" s="60" t="str">
        <f>IF(ISERROR(MATCH(Passout2023[[#This Row], [Admission Type]],$F$3:$F$6,0)),"0", "1")</f>
        <v>0</v>
      </c>
      <c r="AA3656" s="60" t="str">
        <f>IF(ISERROR(MATCH(Passout2023[[#This Row], [Batch Start Year]],$L$3:$L$25,0)),"0", "1")</f>
        <v>0</v>
      </c>
      <c r="AB3656" s="60" t="str">
        <f>IF(ISERROR(MATCH(Passout2023[[#This Row], [Batch Start Semester]],$K$3:$K$6,0)),"0", "1")</f>
        <v>0</v>
      </c>
      <c r="AC3656" s="60" t="str">
        <f>IF(ISERROR(MATCH([3]!Quota_Std_2022_23[[#This Row], [SESSION_TYPE]],$AX$2:$AX$5,0)),"0", "1")</f>
        <v>0</v>
      </c>
      <c r="AD3656" s="60" t="str">
        <f>IF(ISERROR(MATCH(#REF!,#REF!,0)),"0", "1")</f>
        <v>0</v>
      </c>
      <c r="AE3656" s="60" t="str">
        <f>IF(ISERROR(MATCH([3]!Quota_Std_2022_23[[#This Row], [Gender]],$AN$2:$AN$4,0)),"0", "1")</f>
        <v>0</v>
      </c>
      <c r="AF3656" s="60" t="str">
        <f>IF(ISERROR(MATCH([3]!Quota_Std_2022_23[[#This Row], [Quota Type]],[3]Sheet1!$AO$2:$AO$12,0)),"0", "1")</f>
        <v>0</v>
      </c>
      <c r="AG3656" s="60" t="str">
        <f>IF(ISERROR(MATCH(#REF!,$BA$2:$BA$8,0)),"0", "1")</f>
        <v>0</v>
      </c>
      <c r="AH3656" s="60" t="str">
        <f>IF(ISERROR(MATCH(Passout2023[[#This Row], [Nationality Pakistani/ Foreign]],$D$3:$D$4,0)),"0", "1")</f>
        <v>0</v>
      </c>
    </row>
    <row r="3657">
      <c r="Y3657" s="60" t="str">
        <f>IF(ISERROR(MATCH(Passout2023[[#This Row], [Degree Duration (year)]],$M$3:$M$10,0)),"0", "1")</f>
        <v>0</v>
      </c>
      <c r="Z3657" s="60" t="str">
        <f>IF(ISERROR(MATCH(Passout2023[[#This Row], [Admission Type]],$F$3:$F$6,0)),"0", "1")</f>
        <v>0</v>
      </c>
      <c r="AA3657" s="60" t="str">
        <f>IF(ISERROR(MATCH(Passout2023[[#This Row], [Batch Start Year]],$L$3:$L$25,0)),"0", "1")</f>
        <v>0</v>
      </c>
      <c r="AB3657" s="60" t="str">
        <f>IF(ISERROR(MATCH(Passout2023[[#This Row], [Batch Start Semester]],$K$3:$K$6,0)),"0", "1")</f>
        <v>0</v>
      </c>
      <c r="AC3657" s="60" t="str">
        <f>IF(ISERROR(MATCH([3]!Quota_Std_2022_23[[#This Row], [SESSION_TYPE]],$AX$2:$AX$5,0)),"0", "1")</f>
        <v>0</v>
      </c>
      <c r="AD3657" s="60" t="str">
        <f>IF(ISERROR(MATCH(#REF!,#REF!,0)),"0", "1")</f>
        <v>0</v>
      </c>
      <c r="AE3657" s="60" t="str">
        <f>IF(ISERROR(MATCH([3]!Quota_Std_2022_23[[#This Row], [Gender]],$AN$2:$AN$4,0)),"0", "1")</f>
        <v>0</v>
      </c>
      <c r="AF3657" s="60" t="str">
        <f>IF(ISERROR(MATCH([3]!Quota_Std_2022_23[[#This Row], [Quota Type]],[3]Sheet1!$AO$2:$AO$12,0)),"0", "1")</f>
        <v>0</v>
      </c>
      <c r="AG3657" s="60" t="str">
        <f>IF(ISERROR(MATCH(#REF!,$BA$2:$BA$8,0)),"0", "1")</f>
        <v>0</v>
      </c>
      <c r="AH3657" s="60" t="str">
        <f>IF(ISERROR(MATCH(Passout2023[[#This Row], [Nationality Pakistani/ Foreign]],$D$3:$D$4,0)),"0", "1")</f>
        <v>0</v>
      </c>
    </row>
    <row r="3658">
      <c r="Y3658" s="60" t="str">
        <f>IF(ISERROR(MATCH(Passout2023[[#This Row], [Degree Duration (year)]],$M$3:$M$10,0)),"0", "1")</f>
        <v>0</v>
      </c>
      <c r="Z3658" s="60" t="str">
        <f>IF(ISERROR(MATCH(Passout2023[[#This Row], [Admission Type]],$F$3:$F$6,0)),"0", "1")</f>
        <v>0</v>
      </c>
      <c r="AA3658" s="60" t="str">
        <f>IF(ISERROR(MATCH(Passout2023[[#This Row], [Batch Start Year]],$L$3:$L$25,0)),"0", "1")</f>
        <v>0</v>
      </c>
      <c r="AB3658" s="60" t="str">
        <f>IF(ISERROR(MATCH(Passout2023[[#This Row], [Batch Start Semester]],$K$3:$K$6,0)),"0", "1")</f>
        <v>0</v>
      </c>
      <c r="AC3658" s="60" t="str">
        <f>IF(ISERROR(MATCH([3]!Quota_Std_2022_23[[#This Row], [SESSION_TYPE]],$AX$2:$AX$5,0)),"0", "1")</f>
        <v>0</v>
      </c>
      <c r="AD3658" s="60" t="str">
        <f>IF(ISERROR(MATCH(#REF!,#REF!,0)),"0", "1")</f>
        <v>0</v>
      </c>
      <c r="AE3658" s="60" t="str">
        <f>IF(ISERROR(MATCH([3]!Quota_Std_2022_23[[#This Row], [Gender]],$AN$2:$AN$4,0)),"0", "1")</f>
        <v>0</v>
      </c>
      <c r="AF3658" s="60" t="str">
        <f>IF(ISERROR(MATCH([3]!Quota_Std_2022_23[[#This Row], [Quota Type]],[3]Sheet1!$AO$2:$AO$12,0)),"0", "1")</f>
        <v>0</v>
      </c>
      <c r="AG3658" s="60" t="str">
        <f>IF(ISERROR(MATCH(#REF!,$BA$2:$BA$8,0)),"0", "1")</f>
        <v>0</v>
      </c>
      <c r="AH3658" s="60" t="str">
        <f>IF(ISERROR(MATCH(Passout2023[[#This Row], [Nationality Pakistani/ Foreign]],$D$3:$D$4,0)),"0", "1")</f>
        <v>0</v>
      </c>
    </row>
    <row r="3659">
      <c r="Y3659" s="60" t="str">
        <f>IF(ISERROR(MATCH(Passout2023[[#This Row], [Degree Duration (year)]],$M$3:$M$10,0)),"0", "1")</f>
        <v>0</v>
      </c>
      <c r="Z3659" s="60" t="str">
        <f>IF(ISERROR(MATCH(Passout2023[[#This Row], [Admission Type]],$F$3:$F$6,0)),"0", "1")</f>
        <v>0</v>
      </c>
      <c r="AA3659" s="60" t="str">
        <f>IF(ISERROR(MATCH(Passout2023[[#This Row], [Batch Start Year]],$L$3:$L$25,0)),"0", "1")</f>
        <v>0</v>
      </c>
      <c r="AB3659" s="60" t="str">
        <f>IF(ISERROR(MATCH(Passout2023[[#This Row], [Batch Start Semester]],$K$3:$K$6,0)),"0", "1")</f>
        <v>0</v>
      </c>
      <c r="AC3659" s="60" t="str">
        <f>IF(ISERROR(MATCH([3]!Quota_Std_2022_23[[#This Row], [SESSION_TYPE]],$AX$2:$AX$5,0)),"0", "1")</f>
        <v>0</v>
      </c>
      <c r="AD3659" s="60" t="str">
        <f>IF(ISERROR(MATCH(#REF!,#REF!,0)),"0", "1")</f>
        <v>0</v>
      </c>
      <c r="AE3659" s="60" t="str">
        <f>IF(ISERROR(MATCH([3]!Quota_Std_2022_23[[#This Row], [Gender]],$AN$2:$AN$4,0)),"0", "1")</f>
        <v>0</v>
      </c>
      <c r="AF3659" s="60" t="str">
        <f>IF(ISERROR(MATCH([3]!Quota_Std_2022_23[[#This Row], [Quota Type]],[3]Sheet1!$AO$2:$AO$12,0)),"0", "1")</f>
        <v>0</v>
      </c>
      <c r="AG3659" s="60" t="str">
        <f>IF(ISERROR(MATCH(#REF!,$BA$2:$BA$8,0)),"0", "1")</f>
        <v>0</v>
      </c>
      <c r="AH3659" s="60" t="str">
        <f>IF(ISERROR(MATCH(Passout2023[[#This Row], [Nationality Pakistani/ Foreign]],$D$3:$D$4,0)),"0", "1")</f>
        <v>0</v>
      </c>
    </row>
    <row r="3660">
      <c r="Y3660" s="60" t="str">
        <f>IF(ISERROR(MATCH(Passout2023[[#This Row], [Degree Duration (year)]],$M$3:$M$10,0)),"0", "1")</f>
        <v>0</v>
      </c>
      <c r="Z3660" s="60" t="str">
        <f>IF(ISERROR(MATCH(Passout2023[[#This Row], [Admission Type]],$F$3:$F$6,0)),"0", "1")</f>
        <v>0</v>
      </c>
      <c r="AA3660" s="60" t="str">
        <f>IF(ISERROR(MATCH(Passout2023[[#This Row], [Batch Start Year]],$L$3:$L$25,0)),"0", "1")</f>
        <v>0</v>
      </c>
      <c r="AB3660" s="60" t="str">
        <f>IF(ISERROR(MATCH(Passout2023[[#This Row], [Batch Start Semester]],$K$3:$K$6,0)),"0", "1")</f>
        <v>0</v>
      </c>
      <c r="AC3660" s="60" t="str">
        <f>IF(ISERROR(MATCH([3]!Quota_Std_2022_23[[#This Row], [SESSION_TYPE]],$AX$2:$AX$5,0)),"0", "1")</f>
        <v>0</v>
      </c>
      <c r="AD3660" s="60" t="str">
        <f>IF(ISERROR(MATCH(#REF!,#REF!,0)),"0", "1")</f>
        <v>0</v>
      </c>
      <c r="AE3660" s="60" t="str">
        <f>IF(ISERROR(MATCH([3]!Quota_Std_2022_23[[#This Row], [Gender]],$AN$2:$AN$4,0)),"0", "1")</f>
        <v>0</v>
      </c>
      <c r="AF3660" s="60" t="str">
        <f>IF(ISERROR(MATCH([3]!Quota_Std_2022_23[[#This Row], [Quota Type]],[3]Sheet1!$AO$2:$AO$12,0)),"0", "1")</f>
        <v>0</v>
      </c>
      <c r="AG3660" s="60" t="str">
        <f>IF(ISERROR(MATCH(#REF!,$BA$2:$BA$8,0)),"0", "1")</f>
        <v>0</v>
      </c>
      <c r="AH3660" s="60" t="str">
        <f>IF(ISERROR(MATCH(Passout2023[[#This Row], [Nationality Pakistani/ Foreign]],$D$3:$D$4,0)),"0", "1")</f>
        <v>0</v>
      </c>
    </row>
    <row r="3661">
      <c r="Y3661" s="60" t="str">
        <f>IF(ISERROR(MATCH(Passout2023[[#This Row], [Degree Duration (year)]],$M$3:$M$10,0)),"0", "1")</f>
        <v>0</v>
      </c>
      <c r="Z3661" s="60" t="str">
        <f>IF(ISERROR(MATCH(Passout2023[[#This Row], [Admission Type]],$F$3:$F$6,0)),"0", "1")</f>
        <v>0</v>
      </c>
      <c r="AA3661" s="60" t="str">
        <f>IF(ISERROR(MATCH(Passout2023[[#This Row], [Batch Start Year]],$L$3:$L$25,0)),"0", "1")</f>
        <v>0</v>
      </c>
      <c r="AB3661" s="60" t="str">
        <f>IF(ISERROR(MATCH(Passout2023[[#This Row], [Batch Start Semester]],$K$3:$K$6,0)),"0", "1")</f>
        <v>0</v>
      </c>
      <c r="AC3661" s="60" t="str">
        <f>IF(ISERROR(MATCH([3]!Quota_Std_2022_23[[#This Row], [SESSION_TYPE]],$AX$2:$AX$5,0)),"0", "1")</f>
        <v>0</v>
      </c>
      <c r="AD3661" s="60" t="str">
        <f>IF(ISERROR(MATCH(#REF!,#REF!,0)),"0", "1")</f>
        <v>0</v>
      </c>
      <c r="AE3661" s="60" t="str">
        <f>IF(ISERROR(MATCH([3]!Quota_Std_2022_23[[#This Row], [Gender]],$AN$2:$AN$4,0)),"0", "1")</f>
        <v>0</v>
      </c>
      <c r="AF3661" s="60" t="str">
        <f>IF(ISERROR(MATCH([3]!Quota_Std_2022_23[[#This Row], [Quota Type]],[3]Sheet1!$AO$2:$AO$12,0)),"0", "1")</f>
        <v>0</v>
      </c>
      <c r="AG3661" s="60" t="str">
        <f>IF(ISERROR(MATCH(#REF!,$BA$2:$BA$8,0)),"0", "1")</f>
        <v>0</v>
      </c>
      <c r="AH3661" s="60" t="str">
        <f>IF(ISERROR(MATCH(Passout2023[[#This Row], [Nationality Pakistani/ Foreign]],$D$3:$D$4,0)),"0", "1")</f>
        <v>0</v>
      </c>
    </row>
    <row r="3662">
      <c r="Y3662" s="60" t="str">
        <f>IF(ISERROR(MATCH(Passout2023[[#This Row], [Degree Duration (year)]],$M$3:$M$10,0)),"0", "1")</f>
        <v>0</v>
      </c>
      <c r="Z3662" s="60" t="str">
        <f>IF(ISERROR(MATCH(Passout2023[[#This Row], [Admission Type]],$F$3:$F$6,0)),"0", "1")</f>
        <v>0</v>
      </c>
      <c r="AA3662" s="60" t="str">
        <f>IF(ISERROR(MATCH(Passout2023[[#This Row], [Batch Start Year]],$L$3:$L$25,0)),"0", "1")</f>
        <v>0</v>
      </c>
      <c r="AB3662" s="60" t="str">
        <f>IF(ISERROR(MATCH(Passout2023[[#This Row], [Batch Start Semester]],$K$3:$K$6,0)),"0", "1")</f>
        <v>0</v>
      </c>
      <c r="AC3662" s="60" t="str">
        <f>IF(ISERROR(MATCH([3]!Quota_Std_2022_23[[#This Row], [SESSION_TYPE]],$AX$2:$AX$5,0)),"0", "1")</f>
        <v>0</v>
      </c>
      <c r="AD3662" s="60" t="str">
        <f>IF(ISERROR(MATCH(#REF!,#REF!,0)),"0", "1")</f>
        <v>0</v>
      </c>
      <c r="AE3662" s="60" t="str">
        <f>IF(ISERROR(MATCH([3]!Quota_Std_2022_23[[#This Row], [Gender]],$AN$2:$AN$4,0)),"0", "1")</f>
        <v>0</v>
      </c>
      <c r="AF3662" s="60" t="str">
        <f>IF(ISERROR(MATCH([3]!Quota_Std_2022_23[[#This Row], [Quota Type]],[3]Sheet1!$AO$2:$AO$12,0)),"0", "1")</f>
        <v>0</v>
      </c>
      <c r="AG3662" s="60" t="str">
        <f>IF(ISERROR(MATCH(#REF!,$BA$2:$BA$8,0)),"0", "1")</f>
        <v>0</v>
      </c>
      <c r="AH3662" s="60" t="str">
        <f>IF(ISERROR(MATCH(Passout2023[[#This Row], [Nationality Pakistani/ Foreign]],$D$3:$D$4,0)),"0", "1")</f>
        <v>0</v>
      </c>
    </row>
    <row r="3663">
      <c r="Y3663" s="60" t="str">
        <f>IF(ISERROR(MATCH(Passout2023[[#This Row], [Degree Duration (year)]],$M$3:$M$10,0)),"0", "1")</f>
        <v>0</v>
      </c>
      <c r="Z3663" s="60" t="str">
        <f>IF(ISERROR(MATCH(Passout2023[[#This Row], [Admission Type]],$F$3:$F$6,0)),"0", "1")</f>
        <v>0</v>
      </c>
      <c r="AA3663" s="60" t="str">
        <f>IF(ISERROR(MATCH(Passout2023[[#This Row], [Batch Start Year]],$L$3:$L$25,0)),"0", "1")</f>
        <v>0</v>
      </c>
      <c r="AB3663" s="60" t="str">
        <f>IF(ISERROR(MATCH(Passout2023[[#This Row], [Batch Start Semester]],$K$3:$K$6,0)),"0", "1")</f>
        <v>0</v>
      </c>
      <c r="AC3663" s="60" t="str">
        <f>IF(ISERROR(MATCH([3]!Quota_Std_2022_23[[#This Row], [SESSION_TYPE]],$AX$2:$AX$5,0)),"0", "1")</f>
        <v>0</v>
      </c>
      <c r="AD3663" s="60" t="str">
        <f>IF(ISERROR(MATCH(#REF!,#REF!,0)),"0", "1")</f>
        <v>0</v>
      </c>
      <c r="AE3663" s="60" t="str">
        <f>IF(ISERROR(MATCH([3]!Quota_Std_2022_23[[#This Row], [Gender]],$AN$2:$AN$4,0)),"0", "1")</f>
        <v>0</v>
      </c>
      <c r="AF3663" s="60" t="str">
        <f>IF(ISERROR(MATCH([3]!Quota_Std_2022_23[[#This Row], [Quota Type]],[3]Sheet1!$AO$2:$AO$12,0)),"0", "1")</f>
        <v>0</v>
      </c>
      <c r="AG3663" s="60" t="str">
        <f>IF(ISERROR(MATCH(#REF!,$BA$2:$BA$8,0)),"0", "1")</f>
        <v>0</v>
      </c>
      <c r="AH3663" s="60" t="str">
        <f>IF(ISERROR(MATCH(Passout2023[[#This Row], [Nationality Pakistani/ Foreign]],$D$3:$D$4,0)),"0", "1")</f>
        <v>0</v>
      </c>
    </row>
    <row r="3664">
      <c r="Y3664" s="60" t="str">
        <f>IF(ISERROR(MATCH(Passout2023[[#This Row], [Degree Duration (year)]],$M$3:$M$10,0)),"0", "1")</f>
        <v>0</v>
      </c>
      <c r="Z3664" s="60" t="str">
        <f>IF(ISERROR(MATCH(Passout2023[[#This Row], [Admission Type]],$F$3:$F$6,0)),"0", "1")</f>
        <v>0</v>
      </c>
      <c r="AA3664" s="60" t="str">
        <f>IF(ISERROR(MATCH(Passout2023[[#This Row], [Batch Start Year]],$L$3:$L$25,0)),"0", "1")</f>
        <v>0</v>
      </c>
      <c r="AB3664" s="60" t="str">
        <f>IF(ISERROR(MATCH(Passout2023[[#This Row], [Batch Start Semester]],$K$3:$K$6,0)),"0", "1")</f>
        <v>0</v>
      </c>
      <c r="AC3664" s="60" t="str">
        <f>IF(ISERROR(MATCH([3]!Quota_Std_2022_23[[#This Row], [SESSION_TYPE]],$AX$2:$AX$5,0)),"0", "1")</f>
        <v>0</v>
      </c>
      <c r="AD3664" s="60" t="str">
        <f>IF(ISERROR(MATCH(#REF!,#REF!,0)),"0", "1")</f>
        <v>0</v>
      </c>
      <c r="AE3664" s="60" t="str">
        <f>IF(ISERROR(MATCH([3]!Quota_Std_2022_23[[#This Row], [Gender]],$AN$2:$AN$4,0)),"0", "1")</f>
        <v>0</v>
      </c>
      <c r="AF3664" s="60" t="str">
        <f>IF(ISERROR(MATCH([3]!Quota_Std_2022_23[[#This Row], [Quota Type]],[3]Sheet1!$AO$2:$AO$12,0)),"0", "1")</f>
        <v>0</v>
      </c>
      <c r="AG3664" s="60" t="str">
        <f>IF(ISERROR(MATCH(#REF!,$BA$2:$BA$8,0)),"0", "1")</f>
        <v>0</v>
      </c>
      <c r="AH3664" s="60" t="str">
        <f>IF(ISERROR(MATCH(Passout2023[[#This Row], [Nationality Pakistani/ Foreign]],$D$3:$D$4,0)),"0", "1")</f>
        <v>0</v>
      </c>
    </row>
    <row r="3665">
      <c r="Y3665" s="60" t="str">
        <f>IF(ISERROR(MATCH(Passout2023[[#This Row], [Degree Duration (year)]],$M$3:$M$10,0)),"0", "1")</f>
        <v>0</v>
      </c>
      <c r="Z3665" s="60" t="str">
        <f>IF(ISERROR(MATCH(Passout2023[[#This Row], [Admission Type]],$F$3:$F$6,0)),"0", "1")</f>
        <v>0</v>
      </c>
      <c r="AA3665" s="60" t="str">
        <f>IF(ISERROR(MATCH(Passout2023[[#This Row], [Batch Start Year]],$L$3:$L$25,0)),"0", "1")</f>
        <v>0</v>
      </c>
      <c r="AB3665" s="60" t="str">
        <f>IF(ISERROR(MATCH(Passout2023[[#This Row], [Batch Start Semester]],$K$3:$K$6,0)),"0", "1")</f>
        <v>0</v>
      </c>
      <c r="AC3665" s="60" t="str">
        <f>IF(ISERROR(MATCH([3]!Quota_Std_2022_23[[#This Row], [SESSION_TYPE]],$AX$2:$AX$5,0)),"0", "1")</f>
        <v>0</v>
      </c>
      <c r="AD3665" s="60" t="str">
        <f>IF(ISERROR(MATCH(#REF!,#REF!,0)),"0", "1")</f>
        <v>0</v>
      </c>
      <c r="AE3665" s="60" t="str">
        <f>IF(ISERROR(MATCH([3]!Quota_Std_2022_23[[#This Row], [Gender]],$AN$2:$AN$4,0)),"0", "1")</f>
        <v>0</v>
      </c>
      <c r="AF3665" s="60" t="str">
        <f>IF(ISERROR(MATCH([3]!Quota_Std_2022_23[[#This Row], [Quota Type]],[3]Sheet1!$AO$2:$AO$12,0)),"0", "1")</f>
        <v>0</v>
      </c>
      <c r="AG3665" s="60" t="str">
        <f>IF(ISERROR(MATCH(#REF!,$BA$2:$BA$8,0)),"0", "1")</f>
        <v>0</v>
      </c>
      <c r="AH3665" s="60" t="str">
        <f>IF(ISERROR(MATCH(Passout2023[[#This Row], [Nationality Pakistani/ Foreign]],$D$3:$D$4,0)),"0", "1")</f>
        <v>0</v>
      </c>
    </row>
    <row r="3666">
      <c r="Y3666" s="60" t="str">
        <f>IF(ISERROR(MATCH(Passout2023[[#This Row], [Degree Duration (year)]],$M$3:$M$10,0)),"0", "1")</f>
        <v>0</v>
      </c>
      <c r="Z3666" s="60" t="str">
        <f>IF(ISERROR(MATCH(Passout2023[[#This Row], [Admission Type]],$F$3:$F$6,0)),"0", "1")</f>
        <v>0</v>
      </c>
      <c r="AA3666" s="60" t="str">
        <f>IF(ISERROR(MATCH(Passout2023[[#This Row], [Batch Start Year]],$L$3:$L$25,0)),"0", "1")</f>
        <v>0</v>
      </c>
      <c r="AB3666" s="60" t="str">
        <f>IF(ISERROR(MATCH(Passout2023[[#This Row], [Batch Start Semester]],$K$3:$K$6,0)),"0", "1")</f>
        <v>0</v>
      </c>
      <c r="AC3666" s="60" t="str">
        <f>IF(ISERROR(MATCH([3]!Quota_Std_2022_23[[#This Row], [SESSION_TYPE]],$AX$2:$AX$5,0)),"0", "1")</f>
        <v>0</v>
      </c>
      <c r="AD3666" s="60" t="str">
        <f>IF(ISERROR(MATCH(#REF!,#REF!,0)),"0", "1")</f>
        <v>0</v>
      </c>
      <c r="AE3666" s="60" t="str">
        <f>IF(ISERROR(MATCH([3]!Quota_Std_2022_23[[#This Row], [Gender]],$AN$2:$AN$4,0)),"0", "1")</f>
        <v>0</v>
      </c>
      <c r="AF3666" s="60" t="str">
        <f>IF(ISERROR(MATCH([3]!Quota_Std_2022_23[[#This Row], [Quota Type]],[3]Sheet1!$AO$2:$AO$12,0)),"0", "1")</f>
        <v>0</v>
      </c>
      <c r="AG3666" s="60" t="str">
        <f>IF(ISERROR(MATCH(#REF!,$BA$2:$BA$8,0)),"0", "1")</f>
        <v>0</v>
      </c>
      <c r="AH3666" s="60" t="str">
        <f>IF(ISERROR(MATCH(Passout2023[[#This Row], [Nationality Pakistani/ Foreign]],$D$3:$D$4,0)),"0", "1")</f>
        <v>0</v>
      </c>
    </row>
    <row r="3667">
      <c r="Y3667" s="60" t="str">
        <f>IF(ISERROR(MATCH(Passout2023[[#This Row], [Degree Duration (year)]],$M$3:$M$10,0)),"0", "1")</f>
        <v>0</v>
      </c>
      <c r="Z3667" s="60" t="str">
        <f>IF(ISERROR(MATCH(Passout2023[[#This Row], [Admission Type]],$F$3:$F$6,0)),"0", "1")</f>
        <v>0</v>
      </c>
      <c r="AA3667" s="60" t="str">
        <f>IF(ISERROR(MATCH(Passout2023[[#This Row], [Batch Start Year]],$L$3:$L$25,0)),"0", "1")</f>
        <v>0</v>
      </c>
      <c r="AB3667" s="60" t="str">
        <f>IF(ISERROR(MATCH(Passout2023[[#This Row], [Batch Start Semester]],$K$3:$K$6,0)),"0", "1")</f>
        <v>0</v>
      </c>
      <c r="AC3667" s="60" t="str">
        <f>IF(ISERROR(MATCH([3]!Quota_Std_2022_23[[#This Row], [SESSION_TYPE]],$AX$2:$AX$5,0)),"0", "1")</f>
        <v>0</v>
      </c>
      <c r="AD3667" s="60" t="str">
        <f>IF(ISERROR(MATCH(#REF!,#REF!,0)),"0", "1")</f>
        <v>0</v>
      </c>
      <c r="AE3667" s="60" t="str">
        <f>IF(ISERROR(MATCH([3]!Quota_Std_2022_23[[#This Row], [Gender]],$AN$2:$AN$4,0)),"0", "1")</f>
        <v>0</v>
      </c>
      <c r="AF3667" s="60" t="str">
        <f>IF(ISERROR(MATCH([3]!Quota_Std_2022_23[[#This Row], [Quota Type]],[3]Sheet1!$AO$2:$AO$12,0)),"0", "1")</f>
        <v>0</v>
      </c>
      <c r="AG3667" s="60" t="str">
        <f>IF(ISERROR(MATCH(#REF!,$BA$2:$BA$8,0)),"0", "1")</f>
        <v>0</v>
      </c>
      <c r="AH3667" s="60" t="str">
        <f>IF(ISERROR(MATCH(Passout2023[[#This Row], [Nationality Pakistani/ Foreign]],$D$3:$D$4,0)),"0", "1")</f>
        <v>0</v>
      </c>
    </row>
    <row r="3668">
      <c r="Y3668" s="60" t="str">
        <f>IF(ISERROR(MATCH(Passout2023[[#This Row], [Degree Duration (year)]],$M$3:$M$10,0)),"0", "1")</f>
        <v>0</v>
      </c>
      <c r="Z3668" s="60" t="str">
        <f>IF(ISERROR(MATCH(Passout2023[[#This Row], [Admission Type]],$F$3:$F$6,0)),"0", "1")</f>
        <v>0</v>
      </c>
      <c r="AA3668" s="60" t="str">
        <f>IF(ISERROR(MATCH(Passout2023[[#This Row], [Batch Start Year]],$L$3:$L$25,0)),"0", "1")</f>
        <v>0</v>
      </c>
      <c r="AB3668" s="60" t="str">
        <f>IF(ISERROR(MATCH(Passout2023[[#This Row], [Batch Start Semester]],$K$3:$K$6,0)),"0", "1")</f>
        <v>0</v>
      </c>
      <c r="AC3668" s="60" t="str">
        <f>IF(ISERROR(MATCH([3]!Quota_Std_2022_23[[#This Row], [SESSION_TYPE]],$AX$2:$AX$5,0)),"0", "1")</f>
        <v>0</v>
      </c>
      <c r="AD3668" s="60" t="str">
        <f>IF(ISERROR(MATCH(#REF!,#REF!,0)),"0", "1")</f>
        <v>0</v>
      </c>
      <c r="AE3668" s="60" t="str">
        <f>IF(ISERROR(MATCH([3]!Quota_Std_2022_23[[#This Row], [Gender]],$AN$2:$AN$4,0)),"0", "1")</f>
        <v>0</v>
      </c>
      <c r="AF3668" s="60" t="str">
        <f>IF(ISERROR(MATCH([3]!Quota_Std_2022_23[[#This Row], [Quota Type]],[3]Sheet1!$AO$2:$AO$12,0)),"0", "1")</f>
        <v>0</v>
      </c>
      <c r="AG3668" s="60" t="str">
        <f>IF(ISERROR(MATCH(#REF!,$BA$2:$BA$8,0)),"0", "1")</f>
        <v>0</v>
      </c>
      <c r="AH3668" s="60" t="str">
        <f>IF(ISERROR(MATCH(Passout2023[[#This Row], [Nationality Pakistani/ Foreign]],$D$3:$D$4,0)),"0", "1")</f>
        <v>0</v>
      </c>
    </row>
    <row r="3669">
      <c r="Y3669" s="60" t="str">
        <f>IF(ISERROR(MATCH(Passout2023[[#This Row], [Degree Duration (year)]],$M$3:$M$10,0)),"0", "1")</f>
        <v>0</v>
      </c>
      <c r="Z3669" s="60" t="str">
        <f>IF(ISERROR(MATCH(Passout2023[[#This Row], [Admission Type]],$F$3:$F$6,0)),"0", "1")</f>
        <v>0</v>
      </c>
      <c r="AA3669" s="60" t="str">
        <f>IF(ISERROR(MATCH(Passout2023[[#This Row], [Batch Start Year]],$L$3:$L$25,0)),"0", "1")</f>
        <v>0</v>
      </c>
      <c r="AB3669" s="60" t="str">
        <f>IF(ISERROR(MATCH(Passout2023[[#This Row], [Batch Start Semester]],$K$3:$K$6,0)),"0", "1")</f>
        <v>0</v>
      </c>
      <c r="AC3669" s="60" t="str">
        <f>IF(ISERROR(MATCH([3]!Quota_Std_2022_23[[#This Row], [SESSION_TYPE]],$AX$2:$AX$5,0)),"0", "1")</f>
        <v>0</v>
      </c>
      <c r="AD3669" s="60" t="str">
        <f>IF(ISERROR(MATCH(#REF!,#REF!,0)),"0", "1")</f>
        <v>0</v>
      </c>
      <c r="AE3669" s="60" t="str">
        <f>IF(ISERROR(MATCH([3]!Quota_Std_2022_23[[#This Row], [Gender]],$AN$2:$AN$4,0)),"0", "1")</f>
        <v>0</v>
      </c>
      <c r="AF3669" s="60" t="str">
        <f>IF(ISERROR(MATCH([3]!Quota_Std_2022_23[[#This Row], [Quota Type]],[3]Sheet1!$AO$2:$AO$12,0)),"0", "1")</f>
        <v>0</v>
      </c>
      <c r="AG3669" s="60" t="str">
        <f>IF(ISERROR(MATCH(#REF!,$BA$2:$BA$8,0)),"0", "1")</f>
        <v>0</v>
      </c>
      <c r="AH3669" s="60" t="str">
        <f>IF(ISERROR(MATCH(Passout2023[[#This Row], [Nationality Pakistani/ Foreign]],$D$3:$D$4,0)),"0", "1")</f>
        <v>0</v>
      </c>
    </row>
    <row r="3670">
      <c r="Y3670" s="60" t="str">
        <f>IF(ISERROR(MATCH(Passout2023[[#This Row], [Degree Duration (year)]],$M$3:$M$10,0)),"0", "1")</f>
        <v>0</v>
      </c>
      <c r="Z3670" s="60" t="str">
        <f>IF(ISERROR(MATCH(Passout2023[[#This Row], [Admission Type]],$F$3:$F$6,0)),"0", "1")</f>
        <v>0</v>
      </c>
      <c r="AA3670" s="60" t="str">
        <f>IF(ISERROR(MATCH(Passout2023[[#This Row], [Batch Start Year]],$L$3:$L$25,0)),"0", "1")</f>
        <v>0</v>
      </c>
      <c r="AB3670" s="60" t="str">
        <f>IF(ISERROR(MATCH(Passout2023[[#This Row], [Batch Start Semester]],$K$3:$K$6,0)),"0", "1")</f>
        <v>0</v>
      </c>
      <c r="AC3670" s="60" t="str">
        <f>IF(ISERROR(MATCH([3]!Quota_Std_2022_23[[#This Row], [SESSION_TYPE]],$AX$2:$AX$5,0)),"0", "1")</f>
        <v>0</v>
      </c>
      <c r="AD3670" s="60" t="str">
        <f>IF(ISERROR(MATCH(#REF!,#REF!,0)),"0", "1")</f>
        <v>0</v>
      </c>
      <c r="AE3670" s="60" t="str">
        <f>IF(ISERROR(MATCH([3]!Quota_Std_2022_23[[#This Row], [Gender]],$AN$2:$AN$4,0)),"0", "1")</f>
        <v>0</v>
      </c>
      <c r="AF3670" s="60" t="str">
        <f>IF(ISERROR(MATCH([3]!Quota_Std_2022_23[[#This Row], [Quota Type]],[3]Sheet1!$AO$2:$AO$12,0)),"0", "1")</f>
        <v>0</v>
      </c>
      <c r="AG3670" s="60" t="str">
        <f>IF(ISERROR(MATCH(#REF!,$BA$2:$BA$8,0)),"0", "1")</f>
        <v>0</v>
      </c>
      <c r="AH3670" s="60" t="str">
        <f>IF(ISERROR(MATCH(Passout2023[[#This Row], [Nationality Pakistani/ Foreign]],$D$3:$D$4,0)),"0", "1")</f>
        <v>0</v>
      </c>
    </row>
    <row r="3671">
      <c r="Y3671" s="60" t="str">
        <f>IF(ISERROR(MATCH(Passout2023[[#This Row], [Degree Duration (year)]],$M$3:$M$10,0)),"0", "1")</f>
        <v>0</v>
      </c>
      <c r="Z3671" s="60" t="str">
        <f>IF(ISERROR(MATCH(Passout2023[[#This Row], [Admission Type]],$F$3:$F$6,0)),"0", "1")</f>
        <v>0</v>
      </c>
      <c r="AA3671" s="60" t="str">
        <f>IF(ISERROR(MATCH(Passout2023[[#This Row], [Batch Start Year]],$L$3:$L$25,0)),"0", "1")</f>
        <v>0</v>
      </c>
      <c r="AB3671" s="60" t="str">
        <f>IF(ISERROR(MATCH(Passout2023[[#This Row], [Batch Start Semester]],$K$3:$K$6,0)),"0", "1")</f>
        <v>0</v>
      </c>
      <c r="AC3671" s="60" t="str">
        <f>IF(ISERROR(MATCH([3]!Quota_Std_2022_23[[#This Row], [SESSION_TYPE]],$AX$2:$AX$5,0)),"0", "1")</f>
        <v>0</v>
      </c>
      <c r="AD3671" s="60" t="str">
        <f>IF(ISERROR(MATCH(#REF!,#REF!,0)),"0", "1")</f>
        <v>0</v>
      </c>
      <c r="AE3671" s="60" t="str">
        <f>IF(ISERROR(MATCH([3]!Quota_Std_2022_23[[#This Row], [Gender]],$AN$2:$AN$4,0)),"0", "1")</f>
        <v>0</v>
      </c>
      <c r="AF3671" s="60" t="str">
        <f>IF(ISERROR(MATCH([3]!Quota_Std_2022_23[[#This Row], [Quota Type]],[3]Sheet1!$AO$2:$AO$12,0)),"0", "1")</f>
        <v>0</v>
      </c>
      <c r="AG3671" s="60" t="str">
        <f>IF(ISERROR(MATCH(#REF!,$BA$2:$BA$8,0)),"0", "1")</f>
        <v>0</v>
      </c>
      <c r="AH3671" s="60" t="str">
        <f>IF(ISERROR(MATCH(Passout2023[[#This Row], [Nationality Pakistani/ Foreign]],$D$3:$D$4,0)),"0", "1")</f>
        <v>0</v>
      </c>
    </row>
    <row r="3672">
      <c r="Y3672" s="60" t="str">
        <f>IF(ISERROR(MATCH(Passout2023[[#This Row], [Degree Duration (year)]],$M$3:$M$10,0)),"0", "1")</f>
        <v>0</v>
      </c>
      <c r="Z3672" s="60" t="str">
        <f>IF(ISERROR(MATCH(Passout2023[[#This Row], [Admission Type]],$F$3:$F$6,0)),"0", "1")</f>
        <v>0</v>
      </c>
      <c r="AA3672" s="60" t="str">
        <f>IF(ISERROR(MATCH(Passout2023[[#This Row], [Batch Start Year]],$L$3:$L$25,0)),"0", "1")</f>
        <v>0</v>
      </c>
      <c r="AB3672" s="60" t="str">
        <f>IF(ISERROR(MATCH(Passout2023[[#This Row], [Batch Start Semester]],$K$3:$K$6,0)),"0", "1")</f>
        <v>0</v>
      </c>
      <c r="AC3672" s="60" t="str">
        <f>IF(ISERROR(MATCH([3]!Quota_Std_2022_23[[#This Row], [SESSION_TYPE]],$AX$2:$AX$5,0)),"0", "1")</f>
        <v>0</v>
      </c>
      <c r="AD3672" s="60" t="str">
        <f>IF(ISERROR(MATCH(#REF!,#REF!,0)),"0", "1")</f>
        <v>0</v>
      </c>
      <c r="AE3672" s="60" t="str">
        <f>IF(ISERROR(MATCH([3]!Quota_Std_2022_23[[#This Row], [Gender]],$AN$2:$AN$4,0)),"0", "1")</f>
        <v>0</v>
      </c>
      <c r="AF3672" s="60" t="str">
        <f>IF(ISERROR(MATCH([3]!Quota_Std_2022_23[[#This Row], [Quota Type]],[3]Sheet1!$AO$2:$AO$12,0)),"0", "1")</f>
        <v>0</v>
      </c>
      <c r="AG3672" s="60" t="str">
        <f>IF(ISERROR(MATCH(#REF!,$BA$2:$BA$8,0)),"0", "1")</f>
        <v>0</v>
      </c>
      <c r="AH3672" s="60" t="str">
        <f>IF(ISERROR(MATCH(Passout2023[[#This Row], [Nationality Pakistani/ Foreign]],$D$3:$D$4,0)),"0", "1")</f>
        <v>0</v>
      </c>
    </row>
    <row r="3673">
      <c r="Y3673" s="60" t="str">
        <f>IF(ISERROR(MATCH(Passout2023[[#This Row], [Degree Duration (year)]],$M$3:$M$10,0)),"0", "1")</f>
        <v>0</v>
      </c>
      <c r="Z3673" s="60" t="str">
        <f>IF(ISERROR(MATCH(Passout2023[[#This Row], [Admission Type]],$F$3:$F$6,0)),"0", "1")</f>
        <v>0</v>
      </c>
      <c r="AA3673" s="60" t="str">
        <f>IF(ISERROR(MATCH(Passout2023[[#This Row], [Batch Start Year]],$L$3:$L$25,0)),"0", "1")</f>
        <v>0</v>
      </c>
      <c r="AB3673" s="60" t="str">
        <f>IF(ISERROR(MATCH(Passout2023[[#This Row], [Batch Start Semester]],$K$3:$K$6,0)),"0", "1")</f>
        <v>0</v>
      </c>
      <c r="AC3673" s="60" t="str">
        <f>IF(ISERROR(MATCH([3]!Quota_Std_2022_23[[#This Row], [SESSION_TYPE]],$AX$2:$AX$5,0)),"0", "1")</f>
        <v>0</v>
      </c>
      <c r="AD3673" s="60" t="str">
        <f>IF(ISERROR(MATCH(#REF!,#REF!,0)),"0", "1")</f>
        <v>0</v>
      </c>
      <c r="AE3673" s="60" t="str">
        <f>IF(ISERROR(MATCH([3]!Quota_Std_2022_23[[#This Row], [Gender]],$AN$2:$AN$4,0)),"0", "1")</f>
        <v>0</v>
      </c>
      <c r="AF3673" s="60" t="str">
        <f>IF(ISERROR(MATCH([3]!Quota_Std_2022_23[[#This Row], [Quota Type]],[3]Sheet1!$AO$2:$AO$12,0)),"0", "1")</f>
        <v>0</v>
      </c>
      <c r="AG3673" s="60" t="str">
        <f>IF(ISERROR(MATCH(#REF!,$BA$2:$BA$8,0)),"0", "1")</f>
        <v>0</v>
      </c>
      <c r="AH3673" s="60" t="str">
        <f>IF(ISERROR(MATCH(Passout2023[[#This Row], [Nationality Pakistani/ Foreign]],$D$3:$D$4,0)),"0", "1")</f>
        <v>0</v>
      </c>
    </row>
    <row r="3674">
      <c r="Y3674" s="60" t="str">
        <f>IF(ISERROR(MATCH(Passout2023[[#This Row], [Degree Duration (year)]],$M$3:$M$10,0)),"0", "1")</f>
        <v>0</v>
      </c>
      <c r="Z3674" s="60" t="str">
        <f>IF(ISERROR(MATCH(Passout2023[[#This Row], [Admission Type]],$F$3:$F$6,0)),"0", "1")</f>
        <v>0</v>
      </c>
      <c r="AA3674" s="60" t="str">
        <f>IF(ISERROR(MATCH(Passout2023[[#This Row], [Batch Start Year]],$L$3:$L$25,0)),"0", "1")</f>
        <v>0</v>
      </c>
      <c r="AB3674" s="60" t="str">
        <f>IF(ISERROR(MATCH(Passout2023[[#This Row], [Batch Start Semester]],$K$3:$K$6,0)),"0", "1")</f>
        <v>0</v>
      </c>
      <c r="AC3674" s="60" t="str">
        <f>IF(ISERROR(MATCH([3]!Quota_Std_2022_23[[#This Row], [SESSION_TYPE]],$AX$2:$AX$5,0)),"0", "1")</f>
        <v>0</v>
      </c>
      <c r="AD3674" s="60" t="str">
        <f>IF(ISERROR(MATCH(#REF!,#REF!,0)),"0", "1")</f>
        <v>0</v>
      </c>
      <c r="AE3674" s="60" t="str">
        <f>IF(ISERROR(MATCH([3]!Quota_Std_2022_23[[#This Row], [Gender]],$AN$2:$AN$4,0)),"0", "1")</f>
        <v>0</v>
      </c>
      <c r="AF3674" s="60" t="str">
        <f>IF(ISERROR(MATCH([3]!Quota_Std_2022_23[[#This Row], [Quota Type]],[3]Sheet1!$AO$2:$AO$12,0)),"0", "1")</f>
        <v>0</v>
      </c>
      <c r="AG3674" s="60" t="str">
        <f>IF(ISERROR(MATCH(#REF!,$BA$2:$BA$8,0)),"0", "1")</f>
        <v>0</v>
      </c>
      <c r="AH3674" s="60" t="str">
        <f>IF(ISERROR(MATCH(Passout2023[[#This Row], [Nationality Pakistani/ Foreign]],$D$3:$D$4,0)),"0", "1")</f>
        <v>0</v>
      </c>
    </row>
    <row r="3675">
      <c r="Y3675" s="60" t="str">
        <f>IF(ISERROR(MATCH(Passout2023[[#This Row], [Degree Duration (year)]],$M$3:$M$10,0)),"0", "1")</f>
        <v>0</v>
      </c>
      <c r="Z3675" s="60" t="str">
        <f>IF(ISERROR(MATCH(Passout2023[[#This Row], [Admission Type]],$F$3:$F$6,0)),"0", "1")</f>
        <v>0</v>
      </c>
      <c r="AA3675" s="60" t="str">
        <f>IF(ISERROR(MATCH(Passout2023[[#This Row], [Batch Start Year]],$L$3:$L$25,0)),"0", "1")</f>
        <v>0</v>
      </c>
      <c r="AB3675" s="60" t="str">
        <f>IF(ISERROR(MATCH(Passout2023[[#This Row], [Batch Start Semester]],$K$3:$K$6,0)),"0", "1")</f>
        <v>0</v>
      </c>
      <c r="AC3675" s="60" t="str">
        <f>IF(ISERROR(MATCH([3]!Quota_Std_2022_23[[#This Row], [SESSION_TYPE]],$AX$2:$AX$5,0)),"0", "1")</f>
        <v>0</v>
      </c>
      <c r="AD3675" s="60" t="str">
        <f>IF(ISERROR(MATCH(#REF!,#REF!,0)),"0", "1")</f>
        <v>0</v>
      </c>
      <c r="AE3675" s="60" t="str">
        <f>IF(ISERROR(MATCH([3]!Quota_Std_2022_23[[#This Row], [Gender]],$AN$2:$AN$4,0)),"0", "1")</f>
        <v>0</v>
      </c>
      <c r="AF3675" s="60" t="str">
        <f>IF(ISERROR(MATCH([3]!Quota_Std_2022_23[[#This Row], [Quota Type]],[3]Sheet1!$AO$2:$AO$12,0)),"0", "1")</f>
        <v>0</v>
      </c>
      <c r="AG3675" s="60" t="str">
        <f>IF(ISERROR(MATCH(#REF!,$BA$2:$BA$8,0)),"0", "1")</f>
        <v>0</v>
      </c>
      <c r="AH3675" s="60" t="str">
        <f>IF(ISERROR(MATCH(Passout2023[[#This Row], [Nationality Pakistani/ Foreign]],$D$3:$D$4,0)),"0", "1")</f>
        <v>0</v>
      </c>
    </row>
    <row r="3676">
      <c r="Y3676" s="60" t="str">
        <f>IF(ISERROR(MATCH(Passout2023[[#This Row], [Degree Duration (year)]],$M$3:$M$10,0)),"0", "1")</f>
        <v>0</v>
      </c>
      <c r="Z3676" s="60" t="str">
        <f>IF(ISERROR(MATCH(Passout2023[[#This Row], [Admission Type]],$F$3:$F$6,0)),"0", "1")</f>
        <v>0</v>
      </c>
      <c r="AA3676" s="60" t="str">
        <f>IF(ISERROR(MATCH(Passout2023[[#This Row], [Batch Start Year]],$L$3:$L$25,0)),"0", "1")</f>
        <v>0</v>
      </c>
      <c r="AB3676" s="60" t="str">
        <f>IF(ISERROR(MATCH(Passout2023[[#This Row], [Batch Start Semester]],$K$3:$K$6,0)),"0", "1")</f>
        <v>0</v>
      </c>
      <c r="AC3676" s="60" t="str">
        <f>IF(ISERROR(MATCH([3]!Quota_Std_2022_23[[#This Row], [SESSION_TYPE]],$AX$2:$AX$5,0)),"0", "1")</f>
        <v>0</v>
      </c>
      <c r="AD3676" s="60" t="str">
        <f>IF(ISERROR(MATCH(#REF!,#REF!,0)),"0", "1")</f>
        <v>0</v>
      </c>
      <c r="AE3676" s="60" t="str">
        <f>IF(ISERROR(MATCH([3]!Quota_Std_2022_23[[#This Row], [Gender]],$AN$2:$AN$4,0)),"0", "1")</f>
        <v>0</v>
      </c>
      <c r="AF3676" s="60" t="str">
        <f>IF(ISERROR(MATCH([3]!Quota_Std_2022_23[[#This Row], [Quota Type]],[3]Sheet1!$AO$2:$AO$12,0)),"0", "1")</f>
        <v>0</v>
      </c>
      <c r="AG3676" s="60" t="str">
        <f>IF(ISERROR(MATCH(#REF!,$BA$2:$BA$8,0)),"0", "1")</f>
        <v>0</v>
      </c>
      <c r="AH3676" s="60" t="str">
        <f>IF(ISERROR(MATCH(Passout2023[[#This Row], [Nationality Pakistani/ Foreign]],$D$3:$D$4,0)),"0", "1")</f>
        <v>0</v>
      </c>
    </row>
    <row r="3677">
      <c r="Y3677" s="60" t="str">
        <f>IF(ISERROR(MATCH(Passout2023[[#This Row], [Degree Duration (year)]],$M$3:$M$10,0)),"0", "1")</f>
        <v>0</v>
      </c>
      <c r="Z3677" s="60" t="str">
        <f>IF(ISERROR(MATCH(Passout2023[[#This Row], [Admission Type]],$F$3:$F$6,0)),"0", "1")</f>
        <v>0</v>
      </c>
      <c r="AA3677" s="60" t="str">
        <f>IF(ISERROR(MATCH(Passout2023[[#This Row], [Batch Start Year]],$L$3:$L$25,0)),"0", "1")</f>
        <v>0</v>
      </c>
      <c r="AB3677" s="60" t="str">
        <f>IF(ISERROR(MATCH(Passout2023[[#This Row], [Batch Start Semester]],$K$3:$K$6,0)),"0", "1")</f>
        <v>0</v>
      </c>
      <c r="AC3677" s="60" t="str">
        <f>IF(ISERROR(MATCH([3]!Quota_Std_2022_23[[#This Row], [SESSION_TYPE]],$AX$2:$AX$5,0)),"0", "1")</f>
        <v>0</v>
      </c>
      <c r="AD3677" s="60" t="str">
        <f>IF(ISERROR(MATCH(#REF!,#REF!,0)),"0", "1")</f>
        <v>0</v>
      </c>
      <c r="AE3677" s="60" t="str">
        <f>IF(ISERROR(MATCH([3]!Quota_Std_2022_23[[#This Row], [Gender]],$AN$2:$AN$4,0)),"0", "1")</f>
        <v>0</v>
      </c>
      <c r="AF3677" s="60" t="str">
        <f>IF(ISERROR(MATCH([3]!Quota_Std_2022_23[[#This Row], [Quota Type]],[3]Sheet1!$AO$2:$AO$12,0)),"0", "1")</f>
        <v>0</v>
      </c>
      <c r="AG3677" s="60" t="str">
        <f>IF(ISERROR(MATCH(#REF!,$BA$2:$BA$8,0)),"0", "1")</f>
        <v>0</v>
      </c>
      <c r="AH3677" s="60" t="str">
        <f>IF(ISERROR(MATCH(Passout2023[[#This Row], [Nationality Pakistani/ Foreign]],$D$3:$D$4,0)),"0", "1")</f>
        <v>0</v>
      </c>
    </row>
    <row r="3678">
      <c r="Y3678" s="60" t="str">
        <f>IF(ISERROR(MATCH(Passout2023[[#This Row], [Degree Duration (year)]],$M$3:$M$10,0)),"0", "1")</f>
        <v>0</v>
      </c>
      <c r="Z3678" s="60" t="str">
        <f>IF(ISERROR(MATCH(Passout2023[[#This Row], [Admission Type]],$F$3:$F$6,0)),"0", "1")</f>
        <v>0</v>
      </c>
      <c r="AA3678" s="60" t="str">
        <f>IF(ISERROR(MATCH(Passout2023[[#This Row], [Batch Start Year]],$L$3:$L$25,0)),"0", "1")</f>
        <v>0</v>
      </c>
      <c r="AB3678" s="60" t="str">
        <f>IF(ISERROR(MATCH(Passout2023[[#This Row], [Batch Start Semester]],$K$3:$K$6,0)),"0", "1")</f>
        <v>0</v>
      </c>
      <c r="AC3678" s="60" t="str">
        <f>IF(ISERROR(MATCH([3]!Quota_Std_2022_23[[#This Row], [SESSION_TYPE]],$AX$2:$AX$5,0)),"0", "1")</f>
        <v>0</v>
      </c>
      <c r="AD3678" s="60" t="str">
        <f>IF(ISERROR(MATCH(#REF!,#REF!,0)),"0", "1")</f>
        <v>0</v>
      </c>
      <c r="AE3678" s="60" t="str">
        <f>IF(ISERROR(MATCH([3]!Quota_Std_2022_23[[#This Row], [Gender]],$AN$2:$AN$4,0)),"0", "1")</f>
        <v>0</v>
      </c>
      <c r="AF3678" s="60" t="str">
        <f>IF(ISERROR(MATCH([3]!Quota_Std_2022_23[[#This Row], [Quota Type]],[3]Sheet1!$AO$2:$AO$12,0)),"0", "1")</f>
        <v>0</v>
      </c>
      <c r="AG3678" s="60" t="str">
        <f>IF(ISERROR(MATCH(#REF!,$BA$2:$BA$8,0)),"0", "1")</f>
        <v>0</v>
      </c>
      <c r="AH3678" s="60" t="str">
        <f>IF(ISERROR(MATCH(Passout2023[[#This Row], [Nationality Pakistani/ Foreign]],$D$3:$D$4,0)),"0", "1")</f>
        <v>0</v>
      </c>
    </row>
    <row r="3679">
      <c r="Y3679" s="60" t="str">
        <f>IF(ISERROR(MATCH(Passout2023[[#This Row], [Degree Duration (year)]],$M$3:$M$10,0)),"0", "1")</f>
        <v>0</v>
      </c>
      <c r="Z3679" s="60" t="str">
        <f>IF(ISERROR(MATCH(Passout2023[[#This Row], [Admission Type]],$F$3:$F$6,0)),"0", "1")</f>
        <v>0</v>
      </c>
      <c r="AA3679" s="60" t="str">
        <f>IF(ISERROR(MATCH(Passout2023[[#This Row], [Batch Start Year]],$L$3:$L$25,0)),"0", "1")</f>
        <v>0</v>
      </c>
      <c r="AB3679" s="60" t="str">
        <f>IF(ISERROR(MATCH(Passout2023[[#This Row], [Batch Start Semester]],$K$3:$K$6,0)),"0", "1")</f>
        <v>0</v>
      </c>
      <c r="AC3679" s="60" t="str">
        <f>IF(ISERROR(MATCH([3]!Quota_Std_2022_23[[#This Row], [SESSION_TYPE]],$AX$2:$AX$5,0)),"0", "1")</f>
        <v>0</v>
      </c>
      <c r="AD3679" s="60" t="str">
        <f>IF(ISERROR(MATCH(#REF!,#REF!,0)),"0", "1")</f>
        <v>0</v>
      </c>
      <c r="AE3679" s="60" t="str">
        <f>IF(ISERROR(MATCH([3]!Quota_Std_2022_23[[#This Row], [Gender]],$AN$2:$AN$4,0)),"0", "1")</f>
        <v>0</v>
      </c>
      <c r="AF3679" s="60" t="str">
        <f>IF(ISERROR(MATCH([3]!Quota_Std_2022_23[[#This Row], [Quota Type]],[3]Sheet1!$AO$2:$AO$12,0)),"0", "1")</f>
        <v>0</v>
      </c>
      <c r="AG3679" s="60" t="str">
        <f>IF(ISERROR(MATCH(#REF!,$BA$2:$BA$8,0)),"0", "1")</f>
        <v>0</v>
      </c>
      <c r="AH3679" s="60" t="str">
        <f>IF(ISERROR(MATCH(Passout2023[[#This Row], [Nationality Pakistani/ Foreign]],$D$3:$D$4,0)),"0", "1")</f>
        <v>0</v>
      </c>
    </row>
    <row r="3680">
      <c r="Y3680" s="60" t="str">
        <f>IF(ISERROR(MATCH(Passout2023[[#This Row], [Degree Duration (year)]],$M$3:$M$10,0)),"0", "1")</f>
        <v>0</v>
      </c>
      <c r="Z3680" s="60" t="str">
        <f>IF(ISERROR(MATCH(Passout2023[[#This Row], [Admission Type]],$F$3:$F$6,0)),"0", "1")</f>
        <v>0</v>
      </c>
      <c r="AA3680" s="60" t="str">
        <f>IF(ISERROR(MATCH(Passout2023[[#This Row], [Batch Start Year]],$L$3:$L$25,0)),"0", "1")</f>
        <v>0</v>
      </c>
      <c r="AB3680" s="60" t="str">
        <f>IF(ISERROR(MATCH(Passout2023[[#This Row], [Batch Start Semester]],$K$3:$K$6,0)),"0", "1")</f>
        <v>0</v>
      </c>
      <c r="AC3680" s="60" t="str">
        <f>IF(ISERROR(MATCH([3]!Quota_Std_2022_23[[#This Row], [SESSION_TYPE]],$AX$2:$AX$5,0)),"0", "1")</f>
        <v>0</v>
      </c>
      <c r="AD3680" s="60" t="str">
        <f>IF(ISERROR(MATCH(#REF!,#REF!,0)),"0", "1")</f>
        <v>0</v>
      </c>
      <c r="AE3680" s="60" t="str">
        <f>IF(ISERROR(MATCH([3]!Quota_Std_2022_23[[#This Row], [Gender]],$AN$2:$AN$4,0)),"0", "1")</f>
        <v>0</v>
      </c>
      <c r="AF3680" s="60" t="str">
        <f>IF(ISERROR(MATCH([3]!Quota_Std_2022_23[[#This Row], [Quota Type]],[3]Sheet1!$AO$2:$AO$12,0)),"0", "1")</f>
        <v>0</v>
      </c>
      <c r="AG3680" s="60" t="str">
        <f>IF(ISERROR(MATCH(#REF!,$BA$2:$BA$8,0)),"0", "1")</f>
        <v>0</v>
      </c>
      <c r="AH3680" s="60" t="str">
        <f>IF(ISERROR(MATCH(Passout2023[[#This Row], [Nationality Pakistani/ Foreign]],$D$3:$D$4,0)),"0", "1")</f>
        <v>0</v>
      </c>
    </row>
    <row r="3681">
      <c r="Y3681" s="60" t="str">
        <f>IF(ISERROR(MATCH(Passout2023[[#This Row], [Degree Duration (year)]],$M$3:$M$10,0)),"0", "1")</f>
        <v>0</v>
      </c>
      <c r="Z3681" s="60" t="str">
        <f>IF(ISERROR(MATCH(Passout2023[[#This Row], [Admission Type]],$F$3:$F$6,0)),"0", "1")</f>
        <v>0</v>
      </c>
      <c r="AA3681" s="60" t="str">
        <f>IF(ISERROR(MATCH(Passout2023[[#This Row], [Batch Start Year]],$L$3:$L$25,0)),"0", "1")</f>
        <v>0</v>
      </c>
      <c r="AB3681" s="60" t="str">
        <f>IF(ISERROR(MATCH(Passout2023[[#This Row], [Batch Start Semester]],$K$3:$K$6,0)),"0", "1")</f>
        <v>0</v>
      </c>
      <c r="AC3681" s="60" t="str">
        <f>IF(ISERROR(MATCH([3]!Quota_Std_2022_23[[#This Row], [SESSION_TYPE]],$AX$2:$AX$5,0)),"0", "1")</f>
        <v>0</v>
      </c>
      <c r="AD3681" s="60" t="str">
        <f>IF(ISERROR(MATCH(#REF!,#REF!,0)),"0", "1")</f>
        <v>0</v>
      </c>
      <c r="AE3681" s="60" t="str">
        <f>IF(ISERROR(MATCH([3]!Quota_Std_2022_23[[#This Row], [Gender]],$AN$2:$AN$4,0)),"0", "1")</f>
        <v>0</v>
      </c>
      <c r="AF3681" s="60" t="str">
        <f>IF(ISERROR(MATCH([3]!Quota_Std_2022_23[[#This Row], [Quota Type]],[3]Sheet1!$AO$2:$AO$12,0)),"0", "1")</f>
        <v>0</v>
      </c>
      <c r="AG3681" s="60" t="str">
        <f>IF(ISERROR(MATCH(#REF!,$BA$2:$BA$8,0)),"0", "1")</f>
        <v>0</v>
      </c>
      <c r="AH3681" s="60" t="str">
        <f>IF(ISERROR(MATCH(Passout2023[[#This Row], [Nationality Pakistani/ Foreign]],$D$3:$D$4,0)),"0", "1")</f>
        <v>0</v>
      </c>
    </row>
    <row r="3682">
      <c r="Y3682" s="60" t="str">
        <f>IF(ISERROR(MATCH(Passout2023[[#This Row], [Degree Duration (year)]],$M$3:$M$10,0)),"0", "1")</f>
        <v>0</v>
      </c>
      <c r="Z3682" s="60" t="str">
        <f>IF(ISERROR(MATCH(Passout2023[[#This Row], [Admission Type]],$F$3:$F$6,0)),"0", "1")</f>
        <v>0</v>
      </c>
      <c r="AA3682" s="60" t="str">
        <f>IF(ISERROR(MATCH(Passout2023[[#This Row], [Batch Start Year]],$L$3:$L$25,0)),"0", "1")</f>
        <v>0</v>
      </c>
      <c r="AB3682" s="60" t="str">
        <f>IF(ISERROR(MATCH(Passout2023[[#This Row], [Batch Start Semester]],$K$3:$K$6,0)),"0", "1")</f>
        <v>0</v>
      </c>
      <c r="AC3682" s="60" t="str">
        <f>IF(ISERROR(MATCH([3]!Quota_Std_2022_23[[#This Row], [SESSION_TYPE]],$AX$2:$AX$5,0)),"0", "1")</f>
        <v>0</v>
      </c>
      <c r="AD3682" s="60" t="str">
        <f>IF(ISERROR(MATCH(#REF!,#REF!,0)),"0", "1")</f>
        <v>0</v>
      </c>
      <c r="AE3682" s="60" t="str">
        <f>IF(ISERROR(MATCH([3]!Quota_Std_2022_23[[#This Row], [Gender]],$AN$2:$AN$4,0)),"0", "1")</f>
        <v>0</v>
      </c>
      <c r="AF3682" s="60" t="str">
        <f>IF(ISERROR(MATCH([3]!Quota_Std_2022_23[[#This Row], [Quota Type]],[3]Sheet1!$AO$2:$AO$12,0)),"0", "1")</f>
        <v>0</v>
      </c>
      <c r="AG3682" s="60" t="str">
        <f>IF(ISERROR(MATCH(#REF!,$BA$2:$BA$8,0)),"0", "1")</f>
        <v>0</v>
      </c>
      <c r="AH3682" s="60" t="str">
        <f>IF(ISERROR(MATCH(Passout2023[[#This Row], [Nationality Pakistani/ Foreign]],$D$3:$D$4,0)),"0", "1")</f>
        <v>0</v>
      </c>
    </row>
    <row r="3683">
      <c r="Y3683" s="60" t="str">
        <f>IF(ISERROR(MATCH(Passout2023[[#This Row], [Degree Duration (year)]],$M$3:$M$10,0)),"0", "1")</f>
        <v>0</v>
      </c>
      <c r="Z3683" s="60" t="str">
        <f>IF(ISERROR(MATCH(Passout2023[[#This Row], [Admission Type]],$F$3:$F$6,0)),"0", "1")</f>
        <v>0</v>
      </c>
      <c r="AA3683" s="60" t="str">
        <f>IF(ISERROR(MATCH(Passout2023[[#This Row], [Batch Start Year]],$L$3:$L$25,0)),"0", "1")</f>
        <v>0</v>
      </c>
      <c r="AB3683" s="60" t="str">
        <f>IF(ISERROR(MATCH(Passout2023[[#This Row], [Batch Start Semester]],$K$3:$K$6,0)),"0", "1")</f>
        <v>0</v>
      </c>
      <c r="AC3683" s="60" t="str">
        <f>IF(ISERROR(MATCH([3]!Quota_Std_2022_23[[#This Row], [SESSION_TYPE]],$AX$2:$AX$5,0)),"0", "1")</f>
        <v>0</v>
      </c>
      <c r="AD3683" s="60" t="str">
        <f>IF(ISERROR(MATCH(#REF!,#REF!,0)),"0", "1")</f>
        <v>0</v>
      </c>
      <c r="AE3683" s="60" t="str">
        <f>IF(ISERROR(MATCH([3]!Quota_Std_2022_23[[#This Row], [Gender]],$AN$2:$AN$4,0)),"0", "1")</f>
        <v>0</v>
      </c>
      <c r="AF3683" s="60" t="str">
        <f>IF(ISERROR(MATCH([3]!Quota_Std_2022_23[[#This Row], [Quota Type]],[3]Sheet1!$AO$2:$AO$12,0)),"0", "1")</f>
        <v>0</v>
      </c>
      <c r="AG3683" s="60" t="str">
        <f>IF(ISERROR(MATCH(#REF!,$BA$2:$BA$8,0)),"0", "1")</f>
        <v>0</v>
      </c>
      <c r="AH3683" s="60" t="str">
        <f>IF(ISERROR(MATCH(Passout2023[[#This Row], [Nationality Pakistani/ Foreign]],$D$3:$D$4,0)),"0", "1")</f>
        <v>0</v>
      </c>
    </row>
    <row r="3684">
      <c r="Y3684" s="60" t="str">
        <f>IF(ISERROR(MATCH(Passout2023[[#This Row], [Degree Duration (year)]],$M$3:$M$10,0)),"0", "1")</f>
        <v>0</v>
      </c>
      <c r="Z3684" s="60" t="str">
        <f>IF(ISERROR(MATCH(Passout2023[[#This Row], [Admission Type]],$F$3:$F$6,0)),"0", "1")</f>
        <v>0</v>
      </c>
      <c r="AA3684" s="60" t="str">
        <f>IF(ISERROR(MATCH(Passout2023[[#This Row], [Batch Start Year]],$L$3:$L$25,0)),"0", "1")</f>
        <v>0</v>
      </c>
      <c r="AB3684" s="60" t="str">
        <f>IF(ISERROR(MATCH(Passout2023[[#This Row], [Batch Start Semester]],$K$3:$K$6,0)),"0", "1")</f>
        <v>0</v>
      </c>
      <c r="AC3684" s="60" t="str">
        <f>IF(ISERROR(MATCH([3]!Quota_Std_2022_23[[#This Row], [SESSION_TYPE]],$AX$2:$AX$5,0)),"0", "1")</f>
        <v>0</v>
      </c>
      <c r="AD3684" s="60" t="str">
        <f>IF(ISERROR(MATCH(#REF!,#REF!,0)),"0", "1")</f>
        <v>0</v>
      </c>
      <c r="AE3684" s="60" t="str">
        <f>IF(ISERROR(MATCH([3]!Quota_Std_2022_23[[#This Row], [Gender]],$AN$2:$AN$4,0)),"0", "1")</f>
        <v>0</v>
      </c>
      <c r="AF3684" s="60" t="str">
        <f>IF(ISERROR(MATCH([3]!Quota_Std_2022_23[[#This Row], [Quota Type]],[3]Sheet1!$AO$2:$AO$12,0)),"0", "1")</f>
        <v>0</v>
      </c>
      <c r="AG3684" s="60" t="str">
        <f>IF(ISERROR(MATCH(#REF!,$BA$2:$BA$8,0)),"0", "1")</f>
        <v>0</v>
      </c>
      <c r="AH3684" s="60" t="str">
        <f>IF(ISERROR(MATCH(Passout2023[[#This Row], [Nationality Pakistani/ Foreign]],$D$3:$D$4,0)),"0", "1")</f>
        <v>0</v>
      </c>
    </row>
    <row r="3685">
      <c r="Y3685" s="60" t="str">
        <f>IF(ISERROR(MATCH(Passout2023[[#This Row], [Degree Duration (year)]],$M$3:$M$10,0)),"0", "1")</f>
        <v>0</v>
      </c>
      <c r="Z3685" s="60" t="str">
        <f>IF(ISERROR(MATCH(Passout2023[[#This Row], [Admission Type]],$F$3:$F$6,0)),"0", "1")</f>
        <v>0</v>
      </c>
      <c r="AA3685" s="60" t="str">
        <f>IF(ISERROR(MATCH(Passout2023[[#This Row], [Batch Start Year]],$L$3:$L$25,0)),"0", "1")</f>
        <v>0</v>
      </c>
      <c r="AB3685" s="60" t="str">
        <f>IF(ISERROR(MATCH(Passout2023[[#This Row], [Batch Start Semester]],$K$3:$K$6,0)),"0", "1")</f>
        <v>0</v>
      </c>
      <c r="AC3685" s="60" t="str">
        <f>IF(ISERROR(MATCH([3]!Quota_Std_2022_23[[#This Row], [SESSION_TYPE]],$AX$2:$AX$5,0)),"0", "1")</f>
        <v>0</v>
      </c>
      <c r="AD3685" s="60" t="str">
        <f>IF(ISERROR(MATCH(#REF!,#REF!,0)),"0", "1")</f>
        <v>0</v>
      </c>
      <c r="AE3685" s="60" t="str">
        <f>IF(ISERROR(MATCH([3]!Quota_Std_2022_23[[#This Row], [Gender]],$AN$2:$AN$4,0)),"0", "1")</f>
        <v>0</v>
      </c>
      <c r="AF3685" s="60" t="str">
        <f>IF(ISERROR(MATCH([3]!Quota_Std_2022_23[[#This Row], [Quota Type]],[3]Sheet1!$AO$2:$AO$12,0)),"0", "1")</f>
        <v>0</v>
      </c>
      <c r="AG3685" s="60" t="str">
        <f>IF(ISERROR(MATCH(#REF!,$BA$2:$BA$8,0)),"0", "1")</f>
        <v>0</v>
      </c>
      <c r="AH3685" s="60" t="str">
        <f>IF(ISERROR(MATCH(Passout2023[[#This Row], [Nationality Pakistani/ Foreign]],$D$3:$D$4,0)),"0", "1")</f>
        <v>0</v>
      </c>
    </row>
    <row r="3686">
      <c r="Y3686" s="60" t="str">
        <f>IF(ISERROR(MATCH(Passout2023[[#This Row], [Degree Duration (year)]],$M$3:$M$10,0)),"0", "1")</f>
        <v>0</v>
      </c>
      <c r="Z3686" s="60" t="str">
        <f>IF(ISERROR(MATCH(Passout2023[[#This Row], [Admission Type]],$F$3:$F$6,0)),"0", "1")</f>
        <v>0</v>
      </c>
      <c r="AA3686" s="60" t="str">
        <f>IF(ISERROR(MATCH(Passout2023[[#This Row], [Batch Start Year]],$L$3:$L$25,0)),"0", "1")</f>
        <v>0</v>
      </c>
      <c r="AB3686" s="60" t="str">
        <f>IF(ISERROR(MATCH(Passout2023[[#This Row], [Batch Start Semester]],$K$3:$K$6,0)),"0", "1")</f>
        <v>0</v>
      </c>
      <c r="AC3686" s="60" t="str">
        <f>IF(ISERROR(MATCH([3]!Quota_Std_2022_23[[#This Row], [SESSION_TYPE]],$AX$2:$AX$5,0)),"0", "1")</f>
        <v>0</v>
      </c>
      <c r="AD3686" s="60" t="str">
        <f>IF(ISERROR(MATCH(#REF!,#REF!,0)),"0", "1")</f>
        <v>0</v>
      </c>
      <c r="AE3686" s="60" t="str">
        <f>IF(ISERROR(MATCH([3]!Quota_Std_2022_23[[#This Row], [Gender]],$AN$2:$AN$4,0)),"0", "1")</f>
        <v>0</v>
      </c>
      <c r="AF3686" s="60" t="str">
        <f>IF(ISERROR(MATCH([3]!Quota_Std_2022_23[[#This Row], [Quota Type]],[3]Sheet1!$AO$2:$AO$12,0)),"0", "1")</f>
        <v>0</v>
      </c>
      <c r="AG3686" s="60" t="str">
        <f>IF(ISERROR(MATCH(#REF!,$BA$2:$BA$8,0)),"0", "1")</f>
        <v>0</v>
      </c>
      <c r="AH3686" s="60" t="str">
        <f>IF(ISERROR(MATCH(Passout2023[[#This Row], [Nationality Pakistani/ Foreign]],$D$3:$D$4,0)),"0", "1")</f>
        <v>0</v>
      </c>
    </row>
    <row r="3687">
      <c r="Y3687" s="60" t="str">
        <f>IF(ISERROR(MATCH(Passout2023[[#This Row], [Degree Duration (year)]],$M$3:$M$10,0)),"0", "1")</f>
        <v>0</v>
      </c>
      <c r="Z3687" s="60" t="str">
        <f>IF(ISERROR(MATCH(Passout2023[[#This Row], [Admission Type]],$F$3:$F$6,0)),"0", "1")</f>
        <v>0</v>
      </c>
      <c r="AA3687" s="60" t="str">
        <f>IF(ISERROR(MATCH(Passout2023[[#This Row], [Batch Start Year]],$L$3:$L$25,0)),"0", "1")</f>
        <v>0</v>
      </c>
      <c r="AB3687" s="60" t="str">
        <f>IF(ISERROR(MATCH(Passout2023[[#This Row], [Batch Start Semester]],$K$3:$K$6,0)),"0", "1")</f>
        <v>0</v>
      </c>
      <c r="AC3687" s="60" t="str">
        <f>IF(ISERROR(MATCH([3]!Quota_Std_2022_23[[#This Row], [SESSION_TYPE]],$AX$2:$AX$5,0)),"0", "1")</f>
        <v>0</v>
      </c>
      <c r="AD3687" s="60" t="str">
        <f>IF(ISERROR(MATCH(#REF!,#REF!,0)),"0", "1")</f>
        <v>0</v>
      </c>
      <c r="AE3687" s="60" t="str">
        <f>IF(ISERROR(MATCH([3]!Quota_Std_2022_23[[#This Row], [Gender]],$AN$2:$AN$4,0)),"0", "1")</f>
        <v>0</v>
      </c>
      <c r="AF3687" s="60" t="str">
        <f>IF(ISERROR(MATCH([3]!Quota_Std_2022_23[[#This Row], [Quota Type]],[3]Sheet1!$AO$2:$AO$12,0)),"0", "1")</f>
        <v>0</v>
      </c>
      <c r="AG3687" s="60" t="str">
        <f>IF(ISERROR(MATCH(#REF!,$BA$2:$BA$8,0)),"0", "1")</f>
        <v>0</v>
      </c>
      <c r="AH3687" s="60" t="str">
        <f>IF(ISERROR(MATCH(Passout2023[[#This Row], [Nationality Pakistani/ Foreign]],$D$3:$D$4,0)),"0", "1")</f>
        <v>0</v>
      </c>
    </row>
    <row r="3688">
      <c r="Y3688" s="60" t="str">
        <f>IF(ISERROR(MATCH(Passout2023[[#This Row], [Degree Duration (year)]],$M$3:$M$10,0)),"0", "1")</f>
        <v>0</v>
      </c>
      <c r="Z3688" s="60" t="str">
        <f>IF(ISERROR(MATCH(Passout2023[[#This Row], [Admission Type]],$F$3:$F$6,0)),"0", "1")</f>
        <v>0</v>
      </c>
      <c r="AA3688" s="60" t="str">
        <f>IF(ISERROR(MATCH(Passout2023[[#This Row], [Batch Start Year]],$L$3:$L$25,0)),"0", "1")</f>
        <v>0</v>
      </c>
      <c r="AB3688" s="60" t="str">
        <f>IF(ISERROR(MATCH(Passout2023[[#This Row], [Batch Start Semester]],$K$3:$K$6,0)),"0", "1")</f>
        <v>0</v>
      </c>
      <c r="AC3688" s="60" t="str">
        <f>IF(ISERROR(MATCH([3]!Quota_Std_2022_23[[#This Row], [SESSION_TYPE]],$AX$2:$AX$5,0)),"0", "1")</f>
        <v>0</v>
      </c>
      <c r="AD3688" s="60" t="str">
        <f>IF(ISERROR(MATCH(#REF!,#REF!,0)),"0", "1")</f>
        <v>0</v>
      </c>
      <c r="AE3688" s="60" t="str">
        <f>IF(ISERROR(MATCH([3]!Quota_Std_2022_23[[#This Row], [Gender]],$AN$2:$AN$4,0)),"0", "1")</f>
        <v>0</v>
      </c>
      <c r="AF3688" s="60" t="str">
        <f>IF(ISERROR(MATCH([3]!Quota_Std_2022_23[[#This Row], [Quota Type]],[3]Sheet1!$AO$2:$AO$12,0)),"0", "1")</f>
        <v>0</v>
      </c>
      <c r="AG3688" s="60" t="str">
        <f>IF(ISERROR(MATCH(#REF!,$BA$2:$BA$8,0)),"0", "1")</f>
        <v>0</v>
      </c>
      <c r="AH3688" s="60" t="str">
        <f>IF(ISERROR(MATCH(Passout2023[[#This Row], [Nationality Pakistani/ Foreign]],$D$3:$D$4,0)),"0", "1")</f>
        <v>0</v>
      </c>
    </row>
    <row r="3689">
      <c r="Y3689" s="60" t="str">
        <f>IF(ISERROR(MATCH(Passout2023[[#This Row], [Degree Duration (year)]],$M$3:$M$10,0)),"0", "1")</f>
        <v>0</v>
      </c>
      <c r="Z3689" s="60" t="str">
        <f>IF(ISERROR(MATCH(Passout2023[[#This Row], [Admission Type]],$F$3:$F$6,0)),"0", "1")</f>
        <v>0</v>
      </c>
      <c r="AA3689" s="60" t="str">
        <f>IF(ISERROR(MATCH(Passout2023[[#This Row], [Batch Start Year]],$L$3:$L$25,0)),"0", "1")</f>
        <v>0</v>
      </c>
      <c r="AB3689" s="60" t="str">
        <f>IF(ISERROR(MATCH(Passout2023[[#This Row], [Batch Start Semester]],$K$3:$K$6,0)),"0", "1")</f>
        <v>0</v>
      </c>
      <c r="AC3689" s="60" t="str">
        <f>IF(ISERROR(MATCH([3]!Quota_Std_2022_23[[#This Row], [SESSION_TYPE]],$AX$2:$AX$5,0)),"0", "1")</f>
        <v>0</v>
      </c>
      <c r="AD3689" s="60" t="str">
        <f>IF(ISERROR(MATCH(#REF!,#REF!,0)),"0", "1")</f>
        <v>0</v>
      </c>
      <c r="AE3689" s="60" t="str">
        <f>IF(ISERROR(MATCH([3]!Quota_Std_2022_23[[#This Row], [Gender]],$AN$2:$AN$4,0)),"0", "1")</f>
        <v>0</v>
      </c>
      <c r="AF3689" s="60" t="str">
        <f>IF(ISERROR(MATCH([3]!Quota_Std_2022_23[[#This Row], [Quota Type]],[3]Sheet1!$AO$2:$AO$12,0)),"0", "1")</f>
        <v>0</v>
      </c>
      <c r="AG3689" s="60" t="str">
        <f>IF(ISERROR(MATCH(#REF!,$BA$2:$BA$8,0)),"0", "1")</f>
        <v>0</v>
      </c>
      <c r="AH3689" s="60" t="str">
        <f>IF(ISERROR(MATCH(Passout2023[[#This Row], [Nationality Pakistani/ Foreign]],$D$3:$D$4,0)),"0", "1")</f>
        <v>0</v>
      </c>
    </row>
    <row r="3690">
      <c r="Y3690" s="60" t="str">
        <f>IF(ISERROR(MATCH(Passout2023[[#This Row], [Degree Duration (year)]],$M$3:$M$10,0)),"0", "1")</f>
        <v>0</v>
      </c>
      <c r="Z3690" s="60" t="str">
        <f>IF(ISERROR(MATCH(Passout2023[[#This Row], [Admission Type]],$F$3:$F$6,0)),"0", "1")</f>
        <v>0</v>
      </c>
      <c r="AA3690" s="60" t="str">
        <f>IF(ISERROR(MATCH(Passout2023[[#This Row], [Batch Start Year]],$L$3:$L$25,0)),"0", "1")</f>
        <v>0</v>
      </c>
      <c r="AB3690" s="60" t="str">
        <f>IF(ISERROR(MATCH(Passout2023[[#This Row], [Batch Start Semester]],$K$3:$K$6,0)),"0", "1")</f>
        <v>0</v>
      </c>
      <c r="AC3690" s="60" t="str">
        <f>IF(ISERROR(MATCH([3]!Quota_Std_2022_23[[#This Row], [SESSION_TYPE]],$AX$2:$AX$5,0)),"0", "1")</f>
        <v>0</v>
      </c>
      <c r="AD3690" s="60" t="str">
        <f>IF(ISERROR(MATCH(#REF!,#REF!,0)),"0", "1")</f>
        <v>0</v>
      </c>
      <c r="AE3690" s="60" t="str">
        <f>IF(ISERROR(MATCH([3]!Quota_Std_2022_23[[#This Row], [Gender]],$AN$2:$AN$4,0)),"0", "1")</f>
        <v>0</v>
      </c>
      <c r="AF3690" s="60" t="str">
        <f>IF(ISERROR(MATCH([3]!Quota_Std_2022_23[[#This Row], [Quota Type]],[3]Sheet1!$AO$2:$AO$12,0)),"0", "1")</f>
        <v>0</v>
      </c>
      <c r="AG3690" s="60" t="str">
        <f>IF(ISERROR(MATCH(#REF!,$BA$2:$BA$8,0)),"0", "1")</f>
        <v>0</v>
      </c>
      <c r="AH3690" s="60" t="str">
        <f>IF(ISERROR(MATCH(Passout2023[[#This Row], [Nationality Pakistani/ Foreign]],$D$3:$D$4,0)),"0", "1")</f>
        <v>0</v>
      </c>
    </row>
    <row r="3691">
      <c r="Y3691" s="60" t="str">
        <f>IF(ISERROR(MATCH(Passout2023[[#This Row], [Degree Duration (year)]],$M$3:$M$10,0)),"0", "1")</f>
        <v>0</v>
      </c>
      <c r="Z3691" s="60" t="str">
        <f>IF(ISERROR(MATCH(Passout2023[[#This Row], [Admission Type]],$F$3:$F$6,0)),"0", "1")</f>
        <v>0</v>
      </c>
      <c r="AA3691" s="60" t="str">
        <f>IF(ISERROR(MATCH(Passout2023[[#This Row], [Batch Start Year]],$L$3:$L$25,0)),"0", "1")</f>
        <v>0</v>
      </c>
      <c r="AB3691" s="60" t="str">
        <f>IF(ISERROR(MATCH(Passout2023[[#This Row], [Batch Start Semester]],$K$3:$K$6,0)),"0", "1")</f>
        <v>0</v>
      </c>
      <c r="AC3691" s="60" t="str">
        <f>IF(ISERROR(MATCH([3]!Quota_Std_2022_23[[#This Row], [SESSION_TYPE]],$AX$2:$AX$5,0)),"0", "1")</f>
        <v>0</v>
      </c>
      <c r="AD3691" s="60" t="str">
        <f>IF(ISERROR(MATCH(#REF!,#REF!,0)),"0", "1")</f>
        <v>0</v>
      </c>
      <c r="AE3691" s="60" t="str">
        <f>IF(ISERROR(MATCH([3]!Quota_Std_2022_23[[#This Row], [Gender]],$AN$2:$AN$4,0)),"0", "1")</f>
        <v>0</v>
      </c>
      <c r="AF3691" s="60" t="str">
        <f>IF(ISERROR(MATCH([3]!Quota_Std_2022_23[[#This Row], [Quota Type]],[3]Sheet1!$AO$2:$AO$12,0)),"0", "1")</f>
        <v>0</v>
      </c>
      <c r="AG3691" s="60" t="str">
        <f>IF(ISERROR(MATCH(#REF!,$BA$2:$BA$8,0)),"0", "1")</f>
        <v>0</v>
      </c>
      <c r="AH3691" s="60" t="str">
        <f>IF(ISERROR(MATCH(Passout2023[[#This Row], [Nationality Pakistani/ Foreign]],$D$3:$D$4,0)),"0", "1")</f>
        <v>0</v>
      </c>
    </row>
    <row r="3692">
      <c r="Y3692" s="60" t="str">
        <f>IF(ISERROR(MATCH(Passout2023[[#This Row], [Degree Duration (year)]],$M$3:$M$10,0)),"0", "1")</f>
        <v>0</v>
      </c>
      <c r="Z3692" s="60" t="str">
        <f>IF(ISERROR(MATCH(Passout2023[[#This Row], [Admission Type]],$F$3:$F$6,0)),"0", "1")</f>
        <v>0</v>
      </c>
      <c r="AA3692" s="60" t="str">
        <f>IF(ISERROR(MATCH(Passout2023[[#This Row], [Batch Start Year]],$L$3:$L$25,0)),"0", "1")</f>
        <v>0</v>
      </c>
      <c r="AB3692" s="60" t="str">
        <f>IF(ISERROR(MATCH(Passout2023[[#This Row], [Batch Start Semester]],$K$3:$K$6,0)),"0", "1")</f>
        <v>0</v>
      </c>
      <c r="AC3692" s="60" t="str">
        <f>IF(ISERROR(MATCH([3]!Quota_Std_2022_23[[#This Row], [SESSION_TYPE]],$AX$2:$AX$5,0)),"0", "1")</f>
        <v>0</v>
      </c>
      <c r="AD3692" s="60" t="str">
        <f>IF(ISERROR(MATCH(#REF!,#REF!,0)),"0", "1")</f>
        <v>0</v>
      </c>
      <c r="AE3692" s="60" t="str">
        <f>IF(ISERROR(MATCH([3]!Quota_Std_2022_23[[#This Row], [Gender]],$AN$2:$AN$4,0)),"0", "1")</f>
        <v>0</v>
      </c>
      <c r="AF3692" s="60" t="str">
        <f>IF(ISERROR(MATCH([3]!Quota_Std_2022_23[[#This Row], [Quota Type]],[3]Sheet1!$AO$2:$AO$12,0)),"0", "1")</f>
        <v>0</v>
      </c>
      <c r="AG3692" s="60" t="str">
        <f>IF(ISERROR(MATCH(#REF!,$BA$2:$BA$8,0)),"0", "1")</f>
        <v>0</v>
      </c>
      <c r="AH3692" s="60" t="str">
        <f>IF(ISERROR(MATCH(Passout2023[[#This Row], [Nationality Pakistani/ Foreign]],$D$3:$D$4,0)),"0", "1")</f>
        <v>0</v>
      </c>
    </row>
    <row r="3693">
      <c r="Y3693" s="60" t="str">
        <f>IF(ISERROR(MATCH(Passout2023[[#This Row], [Degree Duration (year)]],$M$3:$M$10,0)),"0", "1")</f>
        <v>0</v>
      </c>
      <c r="Z3693" s="60" t="str">
        <f>IF(ISERROR(MATCH(Passout2023[[#This Row], [Admission Type]],$F$3:$F$6,0)),"0", "1")</f>
        <v>0</v>
      </c>
      <c r="AA3693" s="60" t="str">
        <f>IF(ISERROR(MATCH(Passout2023[[#This Row], [Batch Start Year]],$L$3:$L$25,0)),"0", "1")</f>
        <v>0</v>
      </c>
      <c r="AB3693" s="60" t="str">
        <f>IF(ISERROR(MATCH(Passout2023[[#This Row], [Batch Start Semester]],$K$3:$K$6,0)),"0", "1")</f>
        <v>0</v>
      </c>
      <c r="AC3693" s="60" t="str">
        <f>IF(ISERROR(MATCH([3]!Quota_Std_2022_23[[#This Row], [SESSION_TYPE]],$AX$2:$AX$5,0)),"0", "1")</f>
        <v>0</v>
      </c>
      <c r="AD3693" s="60" t="str">
        <f>IF(ISERROR(MATCH(#REF!,#REF!,0)),"0", "1")</f>
        <v>0</v>
      </c>
      <c r="AE3693" s="60" t="str">
        <f>IF(ISERROR(MATCH([3]!Quota_Std_2022_23[[#This Row], [Gender]],$AN$2:$AN$4,0)),"0", "1")</f>
        <v>0</v>
      </c>
      <c r="AF3693" s="60" t="str">
        <f>IF(ISERROR(MATCH([3]!Quota_Std_2022_23[[#This Row], [Quota Type]],[3]Sheet1!$AO$2:$AO$12,0)),"0", "1")</f>
        <v>0</v>
      </c>
      <c r="AG3693" s="60" t="str">
        <f>IF(ISERROR(MATCH(#REF!,$BA$2:$BA$8,0)),"0", "1")</f>
        <v>0</v>
      </c>
      <c r="AH3693" s="60" t="str">
        <f>IF(ISERROR(MATCH(Passout2023[[#This Row], [Nationality Pakistani/ Foreign]],$D$3:$D$4,0)),"0", "1")</f>
        <v>0</v>
      </c>
    </row>
    <row r="3694">
      <c r="Y3694" s="60" t="str">
        <f>IF(ISERROR(MATCH(Passout2023[[#This Row], [Degree Duration (year)]],$M$3:$M$10,0)),"0", "1")</f>
        <v>0</v>
      </c>
      <c r="Z3694" s="60" t="str">
        <f>IF(ISERROR(MATCH(Passout2023[[#This Row], [Admission Type]],$F$3:$F$6,0)),"0", "1")</f>
        <v>0</v>
      </c>
      <c r="AA3694" s="60" t="str">
        <f>IF(ISERROR(MATCH(Passout2023[[#This Row], [Batch Start Year]],$L$3:$L$25,0)),"0", "1")</f>
        <v>0</v>
      </c>
      <c r="AB3694" s="60" t="str">
        <f>IF(ISERROR(MATCH(Passout2023[[#This Row], [Batch Start Semester]],$K$3:$K$6,0)),"0", "1")</f>
        <v>0</v>
      </c>
      <c r="AC3694" s="60" t="str">
        <f>IF(ISERROR(MATCH([3]!Quota_Std_2022_23[[#This Row], [SESSION_TYPE]],$AX$2:$AX$5,0)),"0", "1")</f>
        <v>0</v>
      </c>
      <c r="AD3694" s="60" t="str">
        <f>IF(ISERROR(MATCH(#REF!,#REF!,0)),"0", "1")</f>
        <v>0</v>
      </c>
      <c r="AE3694" s="60" t="str">
        <f>IF(ISERROR(MATCH([3]!Quota_Std_2022_23[[#This Row], [Gender]],$AN$2:$AN$4,0)),"0", "1")</f>
        <v>0</v>
      </c>
      <c r="AF3694" s="60" t="str">
        <f>IF(ISERROR(MATCH([3]!Quota_Std_2022_23[[#This Row], [Quota Type]],[3]Sheet1!$AO$2:$AO$12,0)),"0", "1")</f>
        <v>0</v>
      </c>
      <c r="AG3694" s="60" t="str">
        <f>IF(ISERROR(MATCH(#REF!,$BA$2:$BA$8,0)),"0", "1")</f>
        <v>0</v>
      </c>
      <c r="AH3694" s="60" t="str">
        <f>IF(ISERROR(MATCH(Passout2023[[#This Row], [Nationality Pakistani/ Foreign]],$D$3:$D$4,0)),"0", "1")</f>
        <v>0</v>
      </c>
    </row>
    <row r="3695">
      <c r="Y3695" s="60" t="str">
        <f>IF(ISERROR(MATCH(Passout2023[[#This Row], [Degree Duration (year)]],$M$3:$M$10,0)),"0", "1")</f>
        <v>0</v>
      </c>
      <c r="Z3695" s="60" t="str">
        <f>IF(ISERROR(MATCH(Passout2023[[#This Row], [Admission Type]],$F$3:$F$6,0)),"0", "1")</f>
        <v>0</v>
      </c>
      <c r="AA3695" s="60" t="str">
        <f>IF(ISERROR(MATCH(Passout2023[[#This Row], [Batch Start Year]],$L$3:$L$25,0)),"0", "1")</f>
        <v>0</v>
      </c>
      <c r="AB3695" s="60" t="str">
        <f>IF(ISERROR(MATCH(Passout2023[[#This Row], [Batch Start Semester]],$K$3:$K$6,0)),"0", "1")</f>
        <v>0</v>
      </c>
      <c r="AC3695" s="60" t="str">
        <f>IF(ISERROR(MATCH([3]!Quota_Std_2022_23[[#This Row], [SESSION_TYPE]],$AX$2:$AX$5,0)),"0", "1")</f>
        <v>0</v>
      </c>
      <c r="AD3695" s="60" t="str">
        <f>IF(ISERROR(MATCH(#REF!,#REF!,0)),"0", "1")</f>
        <v>0</v>
      </c>
      <c r="AE3695" s="60" t="str">
        <f>IF(ISERROR(MATCH([3]!Quota_Std_2022_23[[#This Row], [Gender]],$AN$2:$AN$4,0)),"0", "1")</f>
        <v>0</v>
      </c>
      <c r="AF3695" s="60" t="str">
        <f>IF(ISERROR(MATCH([3]!Quota_Std_2022_23[[#This Row], [Quota Type]],[3]Sheet1!$AO$2:$AO$12,0)),"0", "1")</f>
        <v>0</v>
      </c>
      <c r="AG3695" s="60" t="str">
        <f>IF(ISERROR(MATCH(#REF!,$BA$2:$BA$8,0)),"0", "1")</f>
        <v>0</v>
      </c>
      <c r="AH3695" s="60" t="str">
        <f>IF(ISERROR(MATCH(Passout2023[[#This Row], [Nationality Pakistani/ Foreign]],$D$3:$D$4,0)),"0", "1")</f>
        <v>0</v>
      </c>
    </row>
    <row r="3696">
      <c r="Y3696" s="60" t="str">
        <f>IF(ISERROR(MATCH(Passout2023[[#This Row], [Degree Duration (year)]],$M$3:$M$10,0)),"0", "1")</f>
        <v>0</v>
      </c>
      <c r="Z3696" s="60" t="str">
        <f>IF(ISERROR(MATCH(Passout2023[[#This Row], [Admission Type]],$F$3:$F$6,0)),"0", "1")</f>
        <v>0</v>
      </c>
      <c r="AA3696" s="60" t="str">
        <f>IF(ISERROR(MATCH(Passout2023[[#This Row], [Batch Start Year]],$L$3:$L$25,0)),"0", "1")</f>
        <v>0</v>
      </c>
      <c r="AB3696" s="60" t="str">
        <f>IF(ISERROR(MATCH(Passout2023[[#This Row], [Batch Start Semester]],$K$3:$K$6,0)),"0", "1")</f>
        <v>0</v>
      </c>
      <c r="AC3696" s="60" t="str">
        <f>IF(ISERROR(MATCH([3]!Quota_Std_2022_23[[#This Row], [SESSION_TYPE]],$AX$2:$AX$5,0)),"0", "1")</f>
        <v>0</v>
      </c>
      <c r="AD3696" s="60" t="str">
        <f>IF(ISERROR(MATCH(#REF!,#REF!,0)),"0", "1")</f>
        <v>0</v>
      </c>
      <c r="AE3696" s="60" t="str">
        <f>IF(ISERROR(MATCH([3]!Quota_Std_2022_23[[#This Row], [Gender]],$AN$2:$AN$4,0)),"0", "1")</f>
        <v>0</v>
      </c>
      <c r="AF3696" s="60" t="str">
        <f>IF(ISERROR(MATCH([3]!Quota_Std_2022_23[[#This Row], [Quota Type]],[3]Sheet1!$AO$2:$AO$12,0)),"0", "1")</f>
        <v>0</v>
      </c>
      <c r="AG3696" s="60" t="str">
        <f>IF(ISERROR(MATCH(#REF!,$BA$2:$BA$8,0)),"0", "1")</f>
        <v>0</v>
      </c>
      <c r="AH3696" s="60" t="str">
        <f>IF(ISERROR(MATCH(Passout2023[[#This Row], [Nationality Pakistani/ Foreign]],$D$3:$D$4,0)),"0", "1")</f>
        <v>0</v>
      </c>
    </row>
    <row r="3697">
      <c r="Y3697" s="60" t="str">
        <f>IF(ISERROR(MATCH(Passout2023[[#This Row], [Degree Duration (year)]],$M$3:$M$10,0)),"0", "1")</f>
        <v>0</v>
      </c>
      <c r="Z3697" s="60" t="str">
        <f>IF(ISERROR(MATCH(Passout2023[[#This Row], [Admission Type]],$F$3:$F$6,0)),"0", "1")</f>
        <v>0</v>
      </c>
      <c r="AA3697" s="60" t="str">
        <f>IF(ISERROR(MATCH(Passout2023[[#This Row], [Batch Start Year]],$L$3:$L$25,0)),"0", "1")</f>
        <v>0</v>
      </c>
      <c r="AB3697" s="60" t="str">
        <f>IF(ISERROR(MATCH(Passout2023[[#This Row], [Batch Start Semester]],$K$3:$K$6,0)),"0", "1")</f>
        <v>0</v>
      </c>
      <c r="AC3697" s="60" t="str">
        <f>IF(ISERROR(MATCH([3]!Quota_Std_2022_23[[#This Row], [SESSION_TYPE]],$AX$2:$AX$5,0)),"0", "1")</f>
        <v>0</v>
      </c>
      <c r="AD3697" s="60" t="str">
        <f>IF(ISERROR(MATCH(#REF!,#REF!,0)),"0", "1")</f>
        <v>0</v>
      </c>
      <c r="AE3697" s="60" t="str">
        <f>IF(ISERROR(MATCH([3]!Quota_Std_2022_23[[#This Row], [Gender]],$AN$2:$AN$4,0)),"0", "1")</f>
        <v>0</v>
      </c>
      <c r="AF3697" s="60" t="str">
        <f>IF(ISERROR(MATCH([3]!Quota_Std_2022_23[[#This Row], [Quota Type]],[3]Sheet1!$AO$2:$AO$12,0)),"0", "1")</f>
        <v>0</v>
      </c>
      <c r="AG3697" s="60" t="str">
        <f>IF(ISERROR(MATCH(#REF!,$BA$2:$BA$8,0)),"0", "1")</f>
        <v>0</v>
      </c>
      <c r="AH3697" s="60" t="str">
        <f>IF(ISERROR(MATCH(Passout2023[[#This Row], [Nationality Pakistani/ Foreign]],$D$3:$D$4,0)),"0", "1")</f>
        <v>0</v>
      </c>
    </row>
    <row r="3698">
      <c r="Y3698" s="60" t="str">
        <f>IF(ISERROR(MATCH(Passout2023[[#This Row], [Degree Duration (year)]],$M$3:$M$10,0)),"0", "1")</f>
        <v>0</v>
      </c>
      <c r="Z3698" s="60" t="str">
        <f>IF(ISERROR(MATCH(Passout2023[[#This Row], [Admission Type]],$F$3:$F$6,0)),"0", "1")</f>
        <v>0</v>
      </c>
      <c r="AA3698" s="60" t="str">
        <f>IF(ISERROR(MATCH(Passout2023[[#This Row], [Batch Start Year]],$L$3:$L$25,0)),"0", "1")</f>
        <v>0</v>
      </c>
      <c r="AB3698" s="60" t="str">
        <f>IF(ISERROR(MATCH(Passout2023[[#This Row], [Batch Start Semester]],$K$3:$K$6,0)),"0", "1")</f>
        <v>0</v>
      </c>
      <c r="AC3698" s="60" t="str">
        <f>IF(ISERROR(MATCH([3]!Quota_Std_2022_23[[#This Row], [SESSION_TYPE]],$AX$2:$AX$5,0)),"0", "1")</f>
        <v>0</v>
      </c>
      <c r="AD3698" s="60" t="str">
        <f>IF(ISERROR(MATCH(#REF!,#REF!,0)),"0", "1")</f>
        <v>0</v>
      </c>
      <c r="AE3698" s="60" t="str">
        <f>IF(ISERROR(MATCH([3]!Quota_Std_2022_23[[#This Row], [Gender]],$AN$2:$AN$4,0)),"0", "1")</f>
        <v>0</v>
      </c>
      <c r="AF3698" s="60" t="str">
        <f>IF(ISERROR(MATCH([3]!Quota_Std_2022_23[[#This Row], [Quota Type]],[3]Sheet1!$AO$2:$AO$12,0)),"0", "1")</f>
        <v>0</v>
      </c>
      <c r="AG3698" s="60" t="str">
        <f>IF(ISERROR(MATCH(#REF!,$BA$2:$BA$8,0)),"0", "1")</f>
        <v>0</v>
      </c>
      <c r="AH3698" s="60" t="str">
        <f>IF(ISERROR(MATCH(Passout2023[[#This Row], [Nationality Pakistani/ Foreign]],$D$3:$D$4,0)),"0", "1")</f>
        <v>0</v>
      </c>
    </row>
    <row r="3699">
      <c r="Y3699" s="60" t="str">
        <f>IF(ISERROR(MATCH(Passout2023[[#This Row], [Degree Duration (year)]],$M$3:$M$10,0)),"0", "1")</f>
        <v>0</v>
      </c>
      <c r="Z3699" s="60" t="str">
        <f>IF(ISERROR(MATCH(Passout2023[[#This Row], [Admission Type]],$F$3:$F$6,0)),"0", "1")</f>
        <v>0</v>
      </c>
      <c r="AA3699" s="60" t="str">
        <f>IF(ISERROR(MATCH(Passout2023[[#This Row], [Batch Start Year]],$L$3:$L$25,0)),"0", "1")</f>
        <v>0</v>
      </c>
      <c r="AB3699" s="60" t="str">
        <f>IF(ISERROR(MATCH(Passout2023[[#This Row], [Batch Start Semester]],$K$3:$K$6,0)),"0", "1")</f>
        <v>0</v>
      </c>
      <c r="AC3699" s="60" t="str">
        <f>IF(ISERROR(MATCH([3]!Quota_Std_2022_23[[#This Row], [SESSION_TYPE]],$AX$2:$AX$5,0)),"0", "1")</f>
        <v>0</v>
      </c>
      <c r="AD3699" s="60" t="str">
        <f>IF(ISERROR(MATCH(#REF!,#REF!,0)),"0", "1")</f>
        <v>0</v>
      </c>
      <c r="AE3699" s="60" t="str">
        <f>IF(ISERROR(MATCH([3]!Quota_Std_2022_23[[#This Row], [Gender]],$AN$2:$AN$4,0)),"0", "1")</f>
        <v>0</v>
      </c>
      <c r="AF3699" s="60" t="str">
        <f>IF(ISERROR(MATCH([3]!Quota_Std_2022_23[[#This Row], [Quota Type]],[3]Sheet1!$AO$2:$AO$12,0)),"0", "1")</f>
        <v>0</v>
      </c>
      <c r="AG3699" s="60" t="str">
        <f>IF(ISERROR(MATCH(#REF!,$BA$2:$BA$8,0)),"0", "1")</f>
        <v>0</v>
      </c>
      <c r="AH3699" s="60" t="str">
        <f>IF(ISERROR(MATCH(Passout2023[[#This Row], [Nationality Pakistani/ Foreign]],$D$3:$D$4,0)),"0", "1")</f>
        <v>0</v>
      </c>
    </row>
    <row r="3700">
      <c r="Y3700" s="60" t="str">
        <f>IF(ISERROR(MATCH(Passout2023[[#This Row], [Degree Duration (year)]],$M$3:$M$10,0)),"0", "1")</f>
        <v>0</v>
      </c>
      <c r="Z3700" s="60" t="str">
        <f>IF(ISERROR(MATCH(Passout2023[[#This Row], [Admission Type]],$F$3:$F$6,0)),"0", "1")</f>
        <v>0</v>
      </c>
      <c r="AA3700" s="60" t="str">
        <f>IF(ISERROR(MATCH(Passout2023[[#This Row], [Batch Start Year]],$L$3:$L$25,0)),"0", "1")</f>
        <v>0</v>
      </c>
      <c r="AB3700" s="60" t="str">
        <f>IF(ISERROR(MATCH(Passout2023[[#This Row], [Batch Start Semester]],$K$3:$K$6,0)),"0", "1")</f>
        <v>0</v>
      </c>
      <c r="AC3700" s="60" t="str">
        <f>IF(ISERROR(MATCH([3]!Quota_Std_2022_23[[#This Row], [SESSION_TYPE]],$AX$2:$AX$5,0)),"0", "1")</f>
        <v>0</v>
      </c>
      <c r="AD3700" s="60" t="str">
        <f>IF(ISERROR(MATCH(#REF!,#REF!,0)),"0", "1")</f>
        <v>0</v>
      </c>
      <c r="AE3700" s="60" t="str">
        <f>IF(ISERROR(MATCH([3]!Quota_Std_2022_23[[#This Row], [Gender]],$AN$2:$AN$4,0)),"0", "1")</f>
        <v>0</v>
      </c>
      <c r="AF3700" s="60" t="str">
        <f>IF(ISERROR(MATCH([3]!Quota_Std_2022_23[[#This Row], [Quota Type]],[3]Sheet1!$AO$2:$AO$12,0)),"0", "1")</f>
        <v>0</v>
      </c>
      <c r="AG3700" s="60" t="str">
        <f>IF(ISERROR(MATCH(#REF!,$BA$2:$BA$8,0)),"0", "1")</f>
        <v>0</v>
      </c>
      <c r="AH3700" s="60" t="str">
        <f>IF(ISERROR(MATCH(Passout2023[[#This Row], [Nationality Pakistani/ Foreign]],$D$3:$D$4,0)),"0", "1")</f>
        <v>0</v>
      </c>
    </row>
    <row r="3701">
      <c r="Y3701" s="60" t="str">
        <f>IF(ISERROR(MATCH(Passout2023[[#This Row], [Degree Duration (year)]],$M$3:$M$10,0)),"0", "1")</f>
        <v>0</v>
      </c>
      <c r="Z3701" s="60" t="str">
        <f>IF(ISERROR(MATCH(Passout2023[[#This Row], [Admission Type]],$F$3:$F$6,0)),"0", "1")</f>
        <v>0</v>
      </c>
      <c r="AA3701" s="60" t="str">
        <f>IF(ISERROR(MATCH(Passout2023[[#This Row], [Batch Start Year]],$L$3:$L$25,0)),"0", "1")</f>
        <v>0</v>
      </c>
      <c r="AB3701" s="60" t="str">
        <f>IF(ISERROR(MATCH(Passout2023[[#This Row], [Batch Start Semester]],$K$3:$K$6,0)),"0", "1")</f>
        <v>0</v>
      </c>
      <c r="AC3701" s="60" t="str">
        <f>IF(ISERROR(MATCH([3]!Quota_Std_2022_23[[#This Row], [SESSION_TYPE]],$AX$2:$AX$5,0)),"0", "1")</f>
        <v>0</v>
      </c>
      <c r="AD3701" s="60" t="str">
        <f>IF(ISERROR(MATCH(#REF!,#REF!,0)),"0", "1")</f>
        <v>0</v>
      </c>
      <c r="AE3701" s="60" t="str">
        <f>IF(ISERROR(MATCH([3]!Quota_Std_2022_23[[#This Row], [Gender]],$AN$2:$AN$4,0)),"0", "1")</f>
        <v>0</v>
      </c>
      <c r="AF3701" s="60" t="str">
        <f>IF(ISERROR(MATCH([3]!Quota_Std_2022_23[[#This Row], [Quota Type]],[3]Sheet1!$AO$2:$AO$12,0)),"0", "1")</f>
        <v>0</v>
      </c>
      <c r="AG3701" s="60" t="str">
        <f>IF(ISERROR(MATCH(#REF!,$BA$2:$BA$8,0)),"0", "1")</f>
        <v>0</v>
      </c>
      <c r="AH3701" s="60" t="str">
        <f>IF(ISERROR(MATCH(Passout2023[[#This Row], [Nationality Pakistani/ Foreign]],$D$3:$D$4,0)),"0", "1")</f>
        <v>0</v>
      </c>
    </row>
    <row r="3702">
      <c r="Y3702" s="60" t="str">
        <f>IF(ISERROR(MATCH(Passout2023[[#This Row], [Degree Duration (year)]],$M$3:$M$10,0)),"0", "1")</f>
        <v>0</v>
      </c>
      <c r="Z3702" s="60" t="str">
        <f>IF(ISERROR(MATCH(Passout2023[[#This Row], [Admission Type]],$F$3:$F$6,0)),"0", "1")</f>
        <v>0</v>
      </c>
      <c r="AA3702" s="60" t="str">
        <f>IF(ISERROR(MATCH(Passout2023[[#This Row], [Batch Start Year]],$L$3:$L$25,0)),"0", "1")</f>
        <v>0</v>
      </c>
      <c r="AB3702" s="60" t="str">
        <f>IF(ISERROR(MATCH(Passout2023[[#This Row], [Batch Start Semester]],$K$3:$K$6,0)),"0", "1")</f>
        <v>0</v>
      </c>
      <c r="AC3702" s="60" t="str">
        <f>IF(ISERROR(MATCH([3]!Quota_Std_2022_23[[#This Row], [SESSION_TYPE]],$AX$2:$AX$5,0)),"0", "1")</f>
        <v>0</v>
      </c>
      <c r="AD3702" s="60" t="str">
        <f>IF(ISERROR(MATCH(#REF!,#REF!,0)),"0", "1")</f>
        <v>0</v>
      </c>
      <c r="AE3702" s="60" t="str">
        <f>IF(ISERROR(MATCH([3]!Quota_Std_2022_23[[#This Row], [Gender]],$AN$2:$AN$4,0)),"0", "1")</f>
        <v>0</v>
      </c>
      <c r="AF3702" s="60" t="str">
        <f>IF(ISERROR(MATCH([3]!Quota_Std_2022_23[[#This Row], [Quota Type]],[3]Sheet1!$AO$2:$AO$12,0)),"0", "1")</f>
        <v>0</v>
      </c>
      <c r="AG3702" s="60" t="str">
        <f>IF(ISERROR(MATCH(#REF!,$BA$2:$BA$8,0)),"0", "1")</f>
        <v>0</v>
      </c>
      <c r="AH3702" s="60" t="str">
        <f>IF(ISERROR(MATCH(Passout2023[[#This Row], [Nationality Pakistani/ Foreign]],$D$3:$D$4,0)),"0", "1")</f>
        <v>0</v>
      </c>
    </row>
    <row r="3703">
      <c r="Y3703" s="60" t="str">
        <f>IF(ISERROR(MATCH(Passout2023[[#This Row], [Degree Duration (year)]],$M$3:$M$10,0)),"0", "1")</f>
        <v>0</v>
      </c>
      <c r="Z3703" s="60" t="str">
        <f>IF(ISERROR(MATCH(Passout2023[[#This Row], [Admission Type]],$F$3:$F$6,0)),"0", "1")</f>
        <v>0</v>
      </c>
      <c r="AA3703" s="60" t="str">
        <f>IF(ISERROR(MATCH(Passout2023[[#This Row], [Batch Start Year]],$L$3:$L$25,0)),"0", "1")</f>
        <v>0</v>
      </c>
      <c r="AB3703" s="60" t="str">
        <f>IF(ISERROR(MATCH(Passout2023[[#This Row], [Batch Start Semester]],$K$3:$K$6,0)),"0", "1")</f>
        <v>0</v>
      </c>
      <c r="AC3703" s="60" t="str">
        <f>IF(ISERROR(MATCH([3]!Quota_Std_2022_23[[#This Row], [SESSION_TYPE]],$AX$2:$AX$5,0)),"0", "1")</f>
        <v>0</v>
      </c>
      <c r="AD3703" s="60" t="str">
        <f>IF(ISERROR(MATCH(#REF!,#REF!,0)),"0", "1")</f>
        <v>0</v>
      </c>
      <c r="AE3703" s="60" t="str">
        <f>IF(ISERROR(MATCH([3]!Quota_Std_2022_23[[#This Row], [Gender]],$AN$2:$AN$4,0)),"0", "1")</f>
        <v>0</v>
      </c>
      <c r="AF3703" s="60" t="str">
        <f>IF(ISERROR(MATCH([3]!Quota_Std_2022_23[[#This Row], [Quota Type]],[3]Sheet1!$AO$2:$AO$12,0)),"0", "1")</f>
        <v>0</v>
      </c>
      <c r="AG3703" s="60" t="str">
        <f>IF(ISERROR(MATCH(#REF!,$BA$2:$BA$8,0)),"0", "1")</f>
        <v>0</v>
      </c>
      <c r="AH3703" s="60" t="str">
        <f>IF(ISERROR(MATCH(Passout2023[[#This Row], [Nationality Pakistani/ Foreign]],$D$3:$D$4,0)),"0", "1")</f>
        <v>0</v>
      </c>
    </row>
    <row r="3704">
      <c r="Y3704" s="60" t="str">
        <f>IF(ISERROR(MATCH(Passout2023[[#This Row], [Degree Duration (year)]],$M$3:$M$10,0)),"0", "1")</f>
        <v>0</v>
      </c>
      <c r="Z3704" s="60" t="str">
        <f>IF(ISERROR(MATCH(Passout2023[[#This Row], [Admission Type]],$F$3:$F$6,0)),"0", "1")</f>
        <v>0</v>
      </c>
      <c r="AA3704" s="60" t="str">
        <f>IF(ISERROR(MATCH(Passout2023[[#This Row], [Batch Start Year]],$L$3:$L$25,0)),"0", "1")</f>
        <v>0</v>
      </c>
      <c r="AB3704" s="60" t="str">
        <f>IF(ISERROR(MATCH(Passout2023[[#This Row], [Batch Start Semester]],$K$3:$K$6,0)),"0", "1")</f>
        <v>0</v>
      </c>
      <c r="AC3704" s="60" t="str">
        <f>IF(ISERROR(MATCH([3]!Quota_Std_2022_23[[#This Row], [SESSION_TYPE]],$AX$2:$AX$5,0)),"0", "1")</f>
        <v>0</v>
      </c>
      <c r="AD3704" s="60" t="str">
        <f>IF(ISERROR(MATCH(#REF!,#REF!,0)),"0", "1")</f>
        <v>0</v>
      </c>
      <c r="AE3704" s="60" t="str">
        <f>IF(ISERROR(MATCH([3]!Quota_Std_2022_23[[#This Row], [Gender]],$AN$2:$AN$4,0)),"0", "1")</f>
        <v>0</v>
      </c>
      <c r="AF3704" s="60" t="str">
        <f>IF(ISERROR(MATCH([3]!Quota_Std_2022_23[[#This Row], [Quota Type]],[3]Sheet1!$AO$2:$AO$12,0)),"0", "1")</f>
        <v>0</v>
      </c>
      <c r="AG3704" s="60" t="str">
        <f>IF(ISERROR(MATCH(#REF!,$BA$2:$BA$8,0)),"0", "1")</f>
        <v>0</v>
      </c>
      <c r="AH3704" s="60" t="str">
        <f>IF(ISERROR(MATCH(Passout2023[[#This Row], [Nationality Pakistani/ Foreign]],$D$3:$D$4,0)),"0", "1")</f>
        <v>0</v>
      </c>
    </row>
    <row r="3705">
      <c r="Y3705" s="60" t="str">
        <f>IF(ISERROR(MATCH(Passout2023[[#This Row], [Degree Duration (year)]],$M$3:$M$10,0)),"0", "1")</f>
        <v>0</v>
      </c>
      <c r="Z3705" s="60" t="str">
        <f>IF(ISERROR(MATCH(Passout2023[[#This Row], [Admission Type]],$F$3:$F$6,0)),"0", "1")</f>
        <v>0</v>
      </c>
      <c r="AA3705" s="60" t="str">
        <f>IF(ISERROR(MATCH(Passout2023[[#This Row], [Batch Start Year]],$L$3:$L$25,0)),"0", "1")</f>
        <v>0</v>
      </c>
      <c r="AB3705" s="60" t="str">
        <f>IF(ISERROR(MATCH(Passout2023[[#This Row], [Batch Start Semester]],$K$3:$K$6,0)),"0", "1")</f>
        <v>0</v>
      </c>
      <c r="AC3705" s="60" t="str">
        <f>IF(ISERROR(MATCH([3]!Quota_Std_2022_23[[#This Row], [SESSION_TYPE]],$AX$2:$AX$5,0)),"0", "1")</f>
        <v>0</v>
      </c>
      <c r="AD3705" s="60" t="str">
        <f>IF(ISERROR(MATCH(#REF!,#REF!,0)),"0", "1")</f>
        <v>0</v>
      </c>
      <c r="AE3705" s="60" t="str">
        <f>IF(ISERROR(MATCH([3]!Quota_Std_2022_23[[#This Row], [Gender]],$AN$2:$AN$4,0)),"0", "1")</f>
        <v>0</v>
      </c>
      <c r="AF3705" s="60" t="str">
        <f>IF(ISERROR(MATCH([3]!Quota_Std_2022_23[[#This Row], [Quota Type]],[3]Sheet1!$AO$2:$AO$12,0)),"0", "1")</f>
        <v>0</v>
      </c>
      <c r="AG3705" s="60" t="str">
        <f>IF(ISERROR(MATCH(#REF!,$BA$2:$BA$8,0)),"0", "1")</f>
        <v>0</v>
      </c>
      <c r="AH3705" s="60" t="str">
        <f>IF(ISERROR(MATCH(Passout2023[[#This Row], [Nationality Pakistani/ Foreign]],$D$3:$D$4,0)),"0", "1")</f>
        <v>0</v>
      </c>
    </row>
    <row r="3706">
      <c r="Y3706" s="60" t="str">
        <f>IF(ISERROR(MATCH(Passout2023[[#This Row], [Degree Duration (year)]],$M$3:$M$10,0)),"0", "1")</f>
        <v>0</v>
      </c>
      <c r="Z3706" s="60" t="str">
        <f>IF(ISERROR(MATCH(Passout2023[[#This Row], [Admission Type]],$F$3:$F$6,0)),"0", "1")</f>
        <v>0</v>
      </c>
      <c r="AA3706" s="60" t="str">
        <f>IF(ISERROR(MATCH(Passout2023[[#This Row], [Batch Start Year]],$L$3:$L$25,0)),"0", "1")</f>
        <v>0</v>
      </c>
      <c r="AB3706" s="60" t="str">
        <f>IF(ISERROR(MATCH(Passout2023[[#This Row], [Batch Start Semester]],$K$3:$K$6,0)),"0", "1")</f>
        <v>0</v>
      </c>
      <c r="AC3706" s="60" t="str">
        <f>IF(ISERROR(MATCH([3]!Quota_Std_2022_23[[#This Row], [SESSION_TYPE]],$AX$2:$AX$5,0)),"0", "1")</f>
        <v>0</v>
      </c>
      <c r="AD3706" s="60" t="str">
        <f>IF(ISERROR(MATCH(#REF!,#REF!,0)),"0", "1")</f>
        <v>0</v>
      </c>
      <c r="AE3706" s="60" t="str">
        <f>IF(ISERROR(MATCH([3]!Quota_Std_2022_23[[#This Row], [Gender]],$AN$2:$AN$4,0)),"0", "1")</f>
        <v>0</v>
      </c>
      <c r="AF3706" s="60" t="str">
        <f>IF(ISERROR(MATCH([3]!Quota_Std_2022_23[[#This Row], [Quota Type]],[3]Sheet1!$AO$2:$AO$12,0)),"0", "1")</f>
        <v>0</v>
      </c>
      <c r="AG3706" s="60" t="str">
        <f>IF(ISERROR(MATCH(#REF!,$BA$2:$BA$8,0)),"0", "1")</f>
        <v>0</v>
      </c>
      <c r="AH3706" s="60" t="str">
        <f>IF(ISERROR(MATCH(Passout2023[[#This Row], [Nationality Pakistani/ Foreign]],$D$3:$D$4,0)),"0", "1")</f>
        <v>0</v>
      </c>
    </row>
    <row r="3707">
      <c r="Y3707" s="60" t="str">
        <f>IF(ISERROR(MATCH(Passout2023[[#This Row], [Degree Duration (year)]],$M$3:$M$10,0)),"0", "1")</f>
        <v>0</v>
      </c>
      <c r="Z3707" s="60" t="str">
        <f>IF(ISERROR(MATCH(Passout2023[[#This Row], [Admission Type]],$F$3:$F$6,0)),"0", "1")</f>
        <v>0</v>
      </c>
      <c r="AA3707" s="60" t="str">
        <f>IF(ISERROR(MATCH(Passout2023[[#This Row], [Batch Start Year]],$L$3:$L$25,0)),"0", "1")</f>
        <v>0</v>
      </c>
      <c r="AB3707" s="60" t="str">
        <f>IF(ISERROR(MATCH(Passout2023[[#This Row], [Batch Start Semester]],$K$3:$K$6,0)),"0", "1")</f>
        <v>0</v>
      </c>
      <c r="AC3707" s="60" t="str">
        <f>IF(ISERROR(MATCH([3]!Quota_Std_2022_23[[#This Row], [SESSION_TYPE]],$AX$2:$AX$5,0)),"0", "1")</f>
        <v>0</v>
      </c>
      <c r="AD3707" s="60" t="str">
        <f>IF(ISERROR(MATCH(#REF!,#REF!,0)),"0", "1")</f>
        <v>0</v>
      </c>
      <c r="AE3707" s="60" t="str">
        <f>IF(ISERROR(MATCH([3]!Quota_Std_2022_23[[#This Row], [Gender]],$AN$2:$AN$4,0)),"0", "1")</f>
        <v>0</v>
      </c>
      <c r="AF3707" s="60" t="str">
        <f>IF(ISERROR(MATCH([3]!Quota_Std_2022_23[[#This Row], [Quota Type]],[3]Sheet1!$AO$2:$AO$12,0)),"0", "1")</f>
        <v>0</v>
      </c>
      <c r="AG3707" s="60" t="str">
        <f>IF(ISERROR(MATCH(#REF!,$BA$2:$BA$8,0)),"0", "1")</f>
        <v>0</v>
      </c>
      <c r="AH3707" s="60" t="str">
        <f>IF(ISERROR(MATCH(Passout2023[[#This Row], [Nationality Pakistani/ Foreign]],$D$3:$D$4,0)),"0", "1")</f>
        <v>0</v>
      </c>
    </row>
    <row r="3708">
      <c r="Y3708" s="60" t="str">
        <f>IF(ISERROR(MATCH(Passout2023[[#This Row], [Degree Duration (year)]],$M$3:$M$10,0)),"0", "1")</f>
        <v>0</v>
      </c>
      <c r="Z3708" s="60" t="str">
        <f>IF(ISERROR(MATCH(Passout2023[[#This Row], [Admission Type]],$F$3:$F$6,0)),"0", "1")</f>
        <v>0</v>
      </c>
      <c r="AA3708" s="60" t="str">
        <f>IF(ISERROR(MATCH(Passout2023[[#This Row], [Batch Start Year]],$L$3:$L$25,0)),"0", "1")</f>
        <v>0</v>
      </c>
      <c r="AB3708" s="60" t="str">
        <f>IF(ISERROR(MATCH(Passout2023[[#This Row], [Batch Start Semester]],$K$3:$K$6,0)),"0", "1")</f>
        <v>0</v>
      </c>
      <c r="AC3708" s="60" t="str">
        <f>IF(ISERROR(MATCH([3]!Quota_Std_2022_23[[#This Row], [SESSION_TYPE]],$AX$2:$AX$5,0)),"0", "1")</f>
        <v>0</v>
      </c>
      <c r="AD3708" s="60" t="str">
        <f>IF(ISERROR(MATCH(#REF!,#REF!,0)),"0", "1")</f>
        <v>0</v>
      </c>
      <c r="AE3708" s="60" t="str">
        <f>IF(ISERROR(MATCH([3]!Quota_Std_2022_23[[#This Row], [Gender]],$AN$2:$AN$4,0)),"0", "1")</f>
        <v>0</v>
      </c>
      <c r="AF3708" s="60" t="str">
        <f>IF(ISERROR(MATCH([3]!Quota_Std_2022_23[[#This Row], [Quota Type]],[3]Sheet1!$AO$2:$AO$12,0)),"0", "1")</f>
        <v>0</v>
      </c>
      <c r="AG3708" s="60" t="str">
        <f>IF(ISERROR(MATCH(#REF!,$BA$2:$BA$8,0)),"0", "1")</f>
        <v>0</v>
      </c>
      <c r="AH3708" s="60" t="str">
        <f>IF(ISERROR(MATCH(Passout2023[[#This Row], [Nationality Pakistani/ Foreign]],$D$3:$D$4,0)),"0", "1")</f>
        <v>0</v>
      </c>
    </row>
    <row r="3709">
      <c r="Y3709" s="60" t="str">
        <f>IF(ISERROR(MATCH(Passout2023[[#This Row], [Degree Duration (year)]],$M$3:$M$10,0)),"0", "1")</f>
        <v>0</v>
      </c>
      <c r="Z3709" s="60" t="str">
        <f>IF(ISERROR(MATCH(Passout2023[[#This Row], [Admission Type]],$F$3:$F$6,0)),"0", "1")</f>
        <v>0</v>
      </c>
      <c r="AA3709" s="60" t="str">
        <f>IF(ISERROR(MATCH(Passout2023[[#This Row], [Batch Start Year]],$L$3:$L$25,0)),"0", "1")</f>
        <v>0</v>
      </c>
      <c r="AB3709" s="60" t="str">
        <f>IF(ISERROR(MATCH(Passout2023[[#This Row], [Batch Start Semester]],$K$3:$K$6,0)),"0", "1")</f>
        <v>0</v>
      </c>
      <c r="AC3709" s="60" t="str">
        <f>IF(ISERROR(MATCH([3]!Quota_Std_2022_23[[#This Row], [SESSION_TYPE]],$AX$2:$AX$5,0)),"0", "1")</f>
        <v>0</v>
      </c>
      <c r="AD3709" s="60" t="str">
        <f>IF(ISERROR(MATCH(#REF!,#REF!,0)),"0", "1")</f>
        <v>0</v>
      </c>
      <c r="AE3709" s="60" t="str">
        <f>IF(ISERROR(MATCH([3]!Quota_Std_2022_23[[#This Row], [Gender]],$AN$2:$AN$4,0)),"0", "1")</f>
        <v>0</v>
      </c>
      <c r="AF3709" s="60" t="str">
        <f>IF(ISERROR(MATCH([3]!Quota_Std_2022_23[[#This Row], [Quota Type]],[3]Sheet1!$AO$2:$AO$12,0)),"0", "1")</f>
        <v>0</v>
      </c>
      <c r="AG3709" s="60" t="str">
        <f>IF(ISERROR(MATCH(#REF!,$BA$2:$BA$8,0)),"0", "1")</f>
        <v>0</v>
      </c>
      <c r="AH3709" s="60" t="str">
        <f>IF(ISERROR(MATCH(Passout2023[[#This Row], [Nationality Pakistani/ Foreign]],$D$3:$D$4,0)),"0", "1")</f>
        <v>0</v>
      </c>
    </row>
    <row r="3710">
      <c r="Y3710" s="60" t="str">
        <f>IF(ISERROR(MATCH(Passout2023[[#This Row], [Degree Duration (year)]],$M$3:$M$10,0)),"0", "1")</f>
        <v>0</v>
      </c>
      <c r="Z3710" s="60" t="str">
        <f>IF(ISERROR(MATCH(Passout2023[[#This Row], [Admission Type]],$F$3:$F$6,0)),"0", "1")</f>
        <v>0</v>
      </c>
      <c r="AA3710" s="60" t="str">
        <f>IF(ISERROR(MATCH(Passout2023[[#This Row], [Batch Start Year]],$L$3:$L$25,0)),"0", "1")</f>
        <v>0</v>
      </c>
      <c r="AB3710" s="60" t="str">
        <f>IF(ISERROR(MATCH(Passout2023[[#This Row], [Batch Start Semester]],$K$3:$K$6,0)),"0", "1")</f>
        <v>0</v>
      </c>
      <c r="AC3710" s="60" t="str">
        <f>IF(ISERROR(MATCH([3]!Quota_Std_2022_23[[#This Row], [SESSION_TYPE]],$AX$2:$AX$5,0)),"0", "1")</f>
        <v>0</v>
      </c>
      <c r="AD3710" s="60" t="str">
        <f>IF(ISERROR(MATCH(#REF!,#REF!,0)),"0", "1")</f>
        <v>0</v>
      </c>
      <c r="AE3710" s="60" t="str">
        <f>IF(ISERROR(MATCH([3]!Quota_Std_2022_23[[#This Row], [Gender]],$AN$2:$AN$4,0)),"0", "1")</f>
        <v>0</v>
      </c>
      <c r="AF3710" s="60" t="str">
        <f>IF(ISERROR(MATCH([3]!Quota_Std_2022_23[[#This Row], [Quota Type]],[3]Sheet1!$AO$2:$AO$12,0)),"0", "1")</f>
        <v>0</v>
      </c>
      <c r="AG3710" s="60" t="str">
        <f>IF(ISERROR(MATCH(#REF!,$BA$2:$BA$8,0)),"0", "1")</f>
        <v>0</v>
      </c>
      <c r="AH3710" s="60" t="str">
        <f>IF(ISERROR(MATCH(Passout2023[[#This Row], [Nationality Pakistani/ Foreign]],$D$3:$D$4,0)),"0", "1")</f>
        <v>0</v>
      </c>
    </row>
    <row r="3711">
      <c r="Y3711" s="60" t="str">
        <f>IF(ISERROR(MATCH(Passout2023[[#This Row], [Degree Duration (year)]],$M$3:$M$10,0)),"0", "1")</f>
        <v>0</v>
      </c>
      <c r="Z3711" s="60" t="str">
        <f>IF(ISERROR(MATCH(Passout2023[[#This Row], [Admission Type]],$F$3:$F$6,0)),"0", "1")</f>
        <v>0</v>
      </c>
      <c r="AA3711" s="60" t="str">
        <f>IF(ISERROR(MATCH(Passout2023[[#This Row], [Batch Start Year]],$L$3:$L$25,0)),"0", "1")</f>
        <v>0</v>
      </c>
      <c r="AB3711" s="60" t="str">
        <f>IF(ISERROR(MATCH(Passout2023[[#This Row], [Batch Start Semester]],$K$3:$K$6,0)),"0", "1")</f>
        <v>0</v>
      </c>
      <c r="AC3711" s="60" t="str">
        <f>IF(ISERROR(MATCH([3]!Quota_Std_2022_23[[#This Row], [SESSION_TYPE]],$AX$2:$AX$5,0)),"0", "1")</f>
        <v>0</v>
      </c>
      <c r="AD3711" s="60" t="str">
        <f>IF(ISERROR(MATCH(#REF!,#REF!,0)),"0", "1")</f>
        <v>0</v>
      </c>
      <c r="AE3711" s="60" t="str">
        <f>IF(ISERROR(MATCH([3]!Quota_Std_2022_23[[#This Row], [Gender]],$AN$2:$AN$4,0)),"0", "1")</f>
        <v>0</v>
      </c>
      <c r="AF3711" s="60" t="str">
        <f>IF(ISERROR(MATCH([3]!Quota_Std_2022_23[[#This Row], [Quota Type]],[3]Sheet1!$AO$2:$AO$12,0)),"0", "1")</f>
        <v>0</v>
      </c>
      <c r="AG3711" s="60" t="str">
        <f>IF(ISERROR(MATCH(#REF!,$BA$2:$BA$8,0)),"0", "1")</f>
        <v>0</v>
      </c>
      <c r="AH3711" s="60" t="str">
        <f>IF(ISERROR(MATCH(Passout2023[[#This Row], [Nationality Pakistani/ Foreign]],$D$3:$D$4,0)),"0", "1")</f>
        <v>0</v>
      </c>
    </row>
    <row r="3712">
      <c r="Y3712" s="60" t="str">
        <f>IF(ISERROR(MATCH(Passout2023[[#This Row], [Degree Duration (year)]],$M$3:$M$10,0)),"0", "1")</f>
        <v>0</v>
      </c>
      <c r="Z3712" s="60" t="str">
        <f>IF(ISERROR(MATCH(Passout2023[[#This Row], [Admission Type]],$F$3:$F$6,0)),"0", "1")</f>
        <v>0</v>
      </c>
      <c r="AA3712" s="60" t="str">
        <f>IF(ISERROR(MATCH(Passout2023[[#This Row], [Batch Start Year]],$L$3:$L$25,0)),"0", "1")</f>
        <v>0</v>
      </c>
      <c r="AB3712" s="60" t="str">
        <f>IF(ISERROR(MATCH(Passout2023[[#This Row], [Batch Start Semester]],$K$3:$K$6,0)),"0", "1")</f>
        <v>0</v>
      </c>
      <c r="AC3712" s="60" t="str">
        <f>IF(ISERROR(MATCH([3]!Quota_Std_2022_23[[#This Row], [SESSION_TYPE]],$AX$2:$AX$5,0)),"0", "1")</f>
        <v>0</v>
      </c>
      <c r="AD3712" s="60" t="str">
        <f>IF(ISERROR(MATCH(#REF!,#REF!,0)),"0", "1")</f>
        <v>0</v>
      </c>
      <c r="AE3712" s="60" t="str">
        <f>IF(ISERROR(MATCH([3]!Quota_Std_2022_23[[#This Row], [Gender]],$AN$2:$AN$4,0)),"0", "1")</f>
        <v>0</v>
      </c>
      <c r="AF3712" s="60" t="str">
        <f>IF(ISERROR(MATCH([3]!Quota_Std_2022_23[[#This Row], [Quota Type]],[3]Sheet1!$AO$2:$AO$12,0)),"0", "1")</f>
        <v>0</v>
      </c>
      <c r="AG3712" s="60" t="str">
        <f>IF(ISERROR(MATCH(#REF!,$BA$2:$BA$8,0)),"0", "1")</f>
        <v>0</v>
      </c>
      <c r="AH3712" s="60" t="str">
        <f>IF(ISERROR(MATCH(Passout2023[[#This Row], [Nationality Pakistani/ Foreign]],$D$3:$D$4,0)),"0", "1")</f>
        <v>0</v>
      </c>
    </row>
    <row r="3713">
      <c r="Y3713" s="60" t="str">
        <f>IF(ISERROR(MATCH(Passout2023[[#This Row], [Degree Duration (year)]],$M$3:$M$10,0)),"0", "1")</f>
        <v>0</v>
      </c>
      <c r="Z3713" s="60" t="str">
        <f>IF(ISERROR(MATCH(Passout2023[[#This Row], [Admission Type]],$F$3:$F$6,0)),"0", "1")</f>
        <v>0</v>
      </c>
      <c r="AA3713" s="60" t="str">
        <f>IF(ISERROR(MATCH(Passout2023[[#This Row], [Batch Start Year]],$L$3:$L$25,0)),"0", "1")</f>
        <v>0</v>
      </c>
      <c r="AB3713" s="60" t="str">
        <f>IF(ISERROR(MATCH(Passout2023[[#This Row], [Batch Start Semester]],$K$3:$K$6,0)),"0", "1")</f>
        <v>0</v>
      </c>
      <c r="AC3713" s="60" t="str">
        <f>IF(ISERROR(MATCH([3]!Quota_Std_2022_23[[#This Row], [SESSION_TYPE]],$AX$2:$AX$5,0)),"0", "1")</f>
        <v>0</v>
      </c>
      <c r="AD3713" s="60" t="str">
        <f>IF(ISERROR(MATCH(#REF!,#REF!,0)),"0", "1")</f>
        <v>0</v>
      </c>
      <c r="AE3713" s="60" t="str">
        <f>IF(ISERROR(MATCH([3]!Quota_Std_2022_23[[#This Row], [Gender]],$AN$2:$AN$4,0)),"0", "1")</f>
        <v>0</v>
      </c>
      <c r="AF3713" s="60" t="str">
        <f>IF(ISERROR(MATCH([3]!Quota_Std_2022_23[[#This Row], [Quota Type]],[3]Sheet1!$AO$2:$AO$12,0)),"0", "1")</f>
        <v>0</v>
      </c>
      <c r="AG3713" s="60" t="str">
        <f>IF(ISERROR(MATCH(#REF!,$BA$2:$BA$8,0)),"0", "1")</f>
        <v>0</v>
      </c>
      <c r="AH3713" s="60" t="str">
        <f>IF(ISERROR(MATCH(Passout2023[[#This Row], [Nationality Pakistani/ Foreign]],$D$3:$D$4,0)),"0", "1")</f>
        <v>0</v>
      </c>
    </row>
    <row r="3714">
      <c r="Y3714" s="60" t="str">
        <f>IF(ISERROR(MATCH(Passout2023[[#This Row], [Degree Duration (year)]],$M$3:$M$10,0)),"0", "1")</f>
        <v>0</v>
      </c>
      <c r="Z3714" s="60" t="str">
        <f>IF(ISERROR(MATCH(Passout2023[[#This Row], [Admission Type]],$F$3:$F$6,0)),"0", "1")</f>
        <v>0</v>
      </c>
      <c r="AA3714" s="60" t="str">
        <f>IF(ISERROR(MATCH(Passout2023[[#This Row], [Batch Start Year]],$L$3:$L$25,0)),"0", "1")</f>
        <v>0</v>
      </c>
      <c r="AB3714" s="60" t="str">
        <f>IF(ISERROR(MATCH(Passout2023[[#This Row], [Batch Start Semester]],$K$3:$K$6,0)),"0", "1")</f>
        <v>0</v>
      </c>
      <c r="AC3714" s="60" t="str">
        <f>IF(ISERROR(MATCH([3]!Quota_Std_2022_23[[#This Row], [SESSION_TYPE]],$AX$2:$AX$5,0)),"0", "1")</f>
        <v>0</v>
      </c>
      <c r="AD3714" s="60" t="str">
        <f>IF(ISERROR(MATCH(#REF!,#REF!,0)),"0", "1")</f>
        <v>0</v>
      </c>
      <c r="AE3714" s="60" t="str">
        <f>IF(ISERROR(MATCH([3]!Quota_Std_2022_23[[#This Row], [Gender]],$AN$2:$AN$4,0)),"0", "1")</f>
        <v>0</v>
      </c>
      <c r="AF3714" s="60" t="str">
        <f>IF(ISERROR(MATCH([3]!Quota_Std_2022_23[[#This Row], [Quota Type]],[3]Sheet1!$AO$2:$AO$12,0)),"0", "1")</f>
        <v>0</v>
      </c>
      <c r="AG3714" s="60" t="str">
        <f>IF(ISERROR(MATCH(#REF!,$BA$2:$BA$8,0)),"0", "1")</f>
        <v>0</v>
      </c>
      <c r="AH3714" s="60" t="str">
        <f>IF(ISERROR(MATCH(Passout2023[[#This Row], [Nationality Pakistani/ Foreign]],$D$3:$D$4,0)),"0", "1")</f>
        <v>0</v>
      </c>
    </row>
    <row r="3715">
      <c r="Y3715" s="60" t="str">
        <f>IF(ISERROR(MATCH(Passout2023[[#This Row], [Degree Duration (year)]],$M$3:$M$10,0)),"0", "1")</f>
        <v>0</v>
      </c>
      <c r="Z3715" s="60" t="str">
        <f>IF(ISERROR(MATCH(Passout2023[[#This Row], [Admission Type]],$F$3:$F$6,0)),"0", "1")</f>
        <v>0</v>
      </c>
      <c r="AA3715" s="60" t="str">
        <f>IF(ISERROR(MATCH(Passout2023[[#This Row], [Batch Start Year]],$L$3:$L$25,0)),"0", "1")</f>
        <v>0</v>
      </c>
      <c r="AB3715" s="60" t="str">
        <f>IF(ISERROR(MATCH(Passout2023[[#This Row], [Batch Start Semester]],$K$3:$K$6,0)),"0", "1")</f>
        <v>0</v>
      </c>
      <c r="AC3715" s="60" t="str">
        <f>IF(ISERROR(MATCH([3]!Quota_Std_2022_23[[#This Row], [SESSION_TYPE]],$AX$2:$AX$5,0)),"0", "1")</f>
        <v>0</v>
      </c>
      <c r="AD3715" s="60" t="str">
        <f>IF(ISERROR(MATCH(#REF!,#REF!,0)),"0", "1")</f>
        <v>0</v>
      </c>
      <c r="AE3715" s="60" t="str">
        <f>IF(ISERROR(MATCH([3]!Quota_Std_2022_23[[#This Row], [Gender]],$AN$2:$AN$4,0)),"0", "1")</f>
        <v>0</v>
      </c>
      <c r="AF3715" s="60" t="str">
        <f>IF(ISERROR(MATCH([3]!Quota_Std_2022_23[[#This Row], [Quota Type]],[3]Sheet1!$AO$2:$AO$12,0)),"0", "1")</f>
        <v>0</v>
      </c>
      <c r="AG3715" s="60" t="str">
        <f>IF(ISERROR(MATCH(#REF!,$BA$2:$BA$8,0)),"0", "1")</f>
        <v>0</v>
      </c>
      <c r="AH3715" s="60" t="str">
        <f>IF(ISERROR(MATCH(Passout2023[[#This Row], [Nationality Pakistani/ Foreign]],$D$3:$D$4,0)),"0", "1")</f>
        <v>0</v>
      </c>
    </row>
    <row r="3716">
      <c r="Y3716" s="60" t="str">
        <f>IF(ISERROR(MATCH(Passout2023[[#This Row], [Degree Duration (year)]],$M$3:$M$10,0)),"0", "1")</f>
        <v>0</v>
      </c>
      <c r="Z3716" s="60" t="str">
        <f>IF(ISERROR(MATCH(Passout2023[[#This Row], [Admission Type]],$F$3:$F$6,0)),"0", "1")</f>
        <v>0</v>
      </c>
      <c r="AA3716" s="60" t="str">
        <f>IF(ISERROR(MATCH(Passout2023[[#This Row], [Batch Start Year]],$L$3:$L$25,0)),"0", "1")</f>
        <v>0</v>
      </c>
      <c r="AB3716" s="60" t="str">
        <f>IF(ISERROR(MATCH(Passout2023[[#This Row], [Batch Start Semester]],$K$3:$K$6,0)),"0", "1")</f>
        <v>0</v>
      </c>
      <c r="AC3716" s="60" t="str">
        <f>IF(ISERROR(MATCH([3]!Quota_Std_2022_23[[#This Row], [SESSION_TYPE]],$AX$2:$AX$5,0)),"0", "1")</f>
        <v>0</v>
      </c>
      <c r="AD3716" s="60" t="str">
        <f>IF(ISERROR(MATCH(#REF!,#REF!,0)),"0", "1")</f>
        <v>0</v>
      </c>
      <c r="AE3716" s="60" t="str">
        <f>IF(ISERROR(MATCH([3]!Quota_Std_2022_23[[#This Row], [Gender]],$AN$2:$AN$4,0)),"0", "1")</f>
        <v>0</v>
      </c>
      <c r="AF3716" s="60" t="str">
        <f>IF(ISERROR(MATCH([3]!Quota_Std_2022_23[[#This Row], [Quota Type]],[3]Sheet1!$AO$2:$AO$12,0)),"0", "1")</f>
        <v>0</v>
      </c>
      <c r="AG3716" s="60" t="str">
        <f>IF(ISERROR(MATCH(#REF!,$BA$2:$BA$8,0)),"0", "1")</f>
        <v>0</v>
      </c>
      <c r="AH3716" s="60" t="str">
        <f>IF(ISERROR(MATCH(Passout2023[[#This Row], [Nationality Pakistani/ Foreign]],$D$3:$D$4,0)),"0", "1")</f>
        <v>0</v>
      </c>
    </row>
    <row r="3717">
      <c r="Y3717" s="60" t="str">
        <f>IF(ISERROR(MATCH(Passout2023[[#This Row], [Degree Duration (year)]],$M$3:$M$10,0)),"0", "1")</f>
        <v>0</v>
      </c>
      <c r="Z3717" s="60" t="str">
        <f>IF(ISERROR(MATCH(Passout2023[[#This Row], [Admission Type]],$F$3:$F$6,0)),"0", "1")</f>
        <v>0</v>
      </c>
      <c r="AA3717" s="60" t="str">
        <f>IF(ISERROR(MATCH(Passout2023[[#This Row], [Batch Start Year]],$L$3:$L$25,0)),"0", "1")</f>
        <v>0</v>
      </c>
      <c r="AB3717" s="60" t="str">
        <f>IF(ISERROR(MATCH(Passout2023[[#This Row], [Batch Start Semester]],$K$3:$K$6,0)),"0", "1")</f>
        <v>0</v>
      </c>
      <c r="AC3717" s="60" t="str">
        <f>IF(ISERROR(MATCH([3]!Quota_Std_2022_23[[#This Row], [SESSION_TYPE]],$AX$2:$AX$5,0)),"0", "1")</f>
        <v>0</v>
      </c>
      <c r="AD3717" s="60" t="str">
        <f>IF(ISERROR(MATCH(#REF!,#REF!,0)),"0", "1")</f>
        <v>0</v>
      </c>
      <c r="AE3717" s="60" t="str">
        <f>IF(ISERROR(MATCH([3]!Quota_Std_2022_23[[#This Row], [Gender]],$AN$2:$AN$4,0)),"0", "1")</f>
        <v>0</v>
      </c>
      <c r="AF3717" s="60" t="str">
        <f>IF(ISERROR(MATCH([3]!Quota_Std_2022_23[[#This Row], [Quota Type]],[3]Sheet1!$AO$2:$AO$12,0)),"0", "1")</f>
        <v>0</v>
      </c>
      <c r="AG3717" s="60" t="str">
        <f>IF(ISERROR(MATCH(#REF!,$BA$2:$BA$8,0)),"0", "1")</f>
        <v>0</v>
      </c>
      <c r="AH3717" s="60" t="str">
        <f>IF(ISERROR(MATCH(Passout2023[[#This Row], [Nationality Pakistani/ Foreign]],$D$3:$D$4,0)),"0", "1")</f>
        <v>0</v>
      </c>
    </row>
    <row r="3718">
      <c r="Y3718" s="60" t="str">
        <f>IF(ISERROR(MATCH(Passout2023[[#This Row], [Degree Duration (year)]],$M$3:$M$10,0)),"0", "1")</f>
        <v>0</v>
      </c>
      <c r="Z3718" s="60" t="str">
        <f>IF(ISERROR(MATCH(Passout2023[[#This Row], [Admission Type]],$F$3:$F$6,0)),"0", "1")</f>
        <v>0</v>
      </c>
      <c r="AA3718" s="60" t="str">
        <f>IF(ISERROR(MATCH(Passout2023[[#This Row], [Batch Start Year]],$L$3:$L$25,0)),"0", "1")</f>
        <v>0</v>
      </c>
      <c r="AB3718" s="60" t="str">
        <f>IF(ISERROR(MATCH(Passout2023[[#This Row], [Batch Start Semester]],$K$3:$K$6,0)),"0", "1")</f>
        <v>0</v>
      </c>
      <c r="AC3718" s="60" t="str">
        <f>IF(ISERROR(MATCH([3]!Quota_Std_2022_23[[#This Row], [SESSION_TYPE]],$AX$2:$AX$5,0)),"0", "1")</f>
        <v>0</v>
      </c>
      <c r="AD3718" s="60" t="str">
        <f>IF(ISERROR(MATCH(#REF!,#REF!,0)),"0", "1")</f>
        <v>0</v>
      </c>
      <c r="AE3718" s="60" t="str">
        <f>IF(ISERROR(MATCH([3]!Quota_Std_2022_23[[#This Row], [Gender]],$AN$2:$AN$4,0)),"0", "1")</f>
        <v>0</v>
      </c>
      <c r="AF3718" s="60" t="str">
        <f>IF(ISERROR(MATCH([3]!Quota_Std_2022_23[[#This Row], [Quota Type]],[3]Sheet1!$AO$2:$AO$12,0)),"0", "1")</f>
        <v>0</v>
      </c>
      <c r="AG3718" s="60" t="str">
        <f>IF(ISERROR(MATCH(#REF!,$BA$2:$BA$8,0)),"0", "1")</f>
        <v>0</v>
      </c>
      <c r="AH3718" s="60" t="str">
        <f>IF(ISERROR(MATCH(Passout2023[[#This Row], [Nationality Pakistani/ Foreign]],$D$3:$D$4,0)),"0", "1")</f>
        <v>0</v>
      </c>
    </row>
    <row r="3719">
      <c r="Y3719" s="60" t="str">
        <f>IF(ISERROR(MATCH(Passout2023[[#This Row], [Degree Duration (year)]],$M$3:$M$10,0)),"0", "1")</f>
        <v>0</v>
      </c>
      <c r="Z3719" s="60" t="str">
        <f>IF(ISERROR(MATCH(Passout2023[[#This Row], [Admission Type]],$F$3:$F$6,0)),"0", "1")</f>
        <v>0</v>
      </c>
      <c r="AA3719" s="60" t="str">
        <f>IF(ISERROR(MATCH(Passout2023[[#This Row], [Batch Start Year]],$L$3:$L$25,0)),"0", "1")</f>
        <v>0</v>
      </c>
      <c r="AB3719" s="60" t="str">
        <f>IF(ISERROR(MATCH(Passout2023[[#This Row], [Batch Start Semester]],$K$3:$K$6,0)),"0", "1")</f>
        <v>0</v>
      </c>
      <c r="AC3719" s="60" t="str">
        <f>IF(ISERROR(MATCH([3]!Quota_Std_2022_23[[#This Row], [SESSION_TYPE]],$AX$2:$AX$5,0)),"0", "1")</f>
        <v>0</v>
      </c>
      <c r="AD3719" s="60" t="str">
        <f>IF(ISERROR(MATCH(#REF!,#REF!,0)),"0", "1")</f>
        <v>0</v>
      </c>
      <c r="AE3719" s="60" t="str">
        <f>IF(ISERROR(MATCH([3]!Quota_Std_2022_23[[#This Row], [Gender]],$AN$2:$AN$4,0)),"0", "1")</f>
        <v>0</v>
      </c>
      <c r="AF3719" s="60" t="str">
        <f>IF(ISERROR(MATCH([3]!Quota_Std_2022_23[[#This Row], [Quota Type]],[3]Sheet1!$AO$2:$AO$12,0)),"0", "1")</f>
        <v>0</v>
      </c>
      <c r="AG3719" s="60" t="str">
        <f>IF(ISERROR(MATCH(#REF!,$BA$2:$BA$8,0)),"0", "1")</f>
        <v>0</v>
      </c>
      <c r="AH3719" s="60" t="str">
        <f>IF(ISERROR(MATCH(Passout2023[[#This Row], [Nationality Pakistani/ Foreign]],$D$3:$D$4,0)),"0", "1")</f>
        <v>0</v>
      </c>
    </row>
    <row r="3720">
      <c r="Y3720" s="60" t="str">
        <f>IF(ISERROR(MATCH(Passout2023[[#This Row], [Degree Duration (year)]],$M$3:$M$10,0)),"0", "1")</f>
        <v>0</v>
      </c>
      <c r="Z3720" s="60" t="str">
        <f>IF(ISERROR(MATCH(Passout2023[[#This Row], [Admission Type]],$F$3:$F$6,0)),"0", "1")</f>
        <v>0</v>
      </c>
      <c r="AA3720" s="60" t="str">
        <f>IF(ISERROR(MATCH(Passout2023[[#This Row], [Batch Start Year]],$L$3:$L$25,0)),"0", "1")</f>
        <v>0</v>
      </c>
      <c r="AB3720" s="60" t="str">
        <f>IF(ISERROR(MATCH(Passout2023[[#This Row], [Batch Start Semester]],$K$3:$K$6,0)),"0", "1")</f>
        <v>0</v>
      </c>
      <c r="AC3720" s="60" t="str">
        <f>IF(ISERROR(MATCH([3]!Quota_Std_2022_23[[#This Row], [SESSION_TYPE]],$AX$2:$AX$5,0)),"0", "1")</f>
        <v>0</v>
      </c>
      <c r="AD3720" s="60" t="str">
        <f>IF(ISERROR(MATCH(#REF!,#REF!,0)),"0", "1")</f>
        <v>0</v>
      </c>
      <c r="AE3720" s="60" t="str">
        <f>IF(ISERROR(MATCH([3]!Quota_Std_2022_23[[#This Row], [Gender]],$AN$2:$AN$4,0)),"0", "1")</f>
        <v>0</v>
      </c>
      <c r="AF3720" s="60" t="str">
        <f>IF(ISERROR(MATCH([3]!Quota_Std_2022_23[[#This Row], [Quota Type]],[3]Sheet1!$AO$2:$AO$12,0)),"0", "1")</f>
        <v>0</v>
      </c>
      <c r="AG3720" s="60" t="str">
        <f>IF(ISERROR(MATCH(#REF!,$BA$2:$BA$8,0)),"0", "1")</f>
        <v>0</v>
      </c>
      <c r="AH3720" s="60" t="str">
        <f>IF(ISERROR(MATCH(Passout2023[[#This Row], [Nationality Pakistani/ Foreign]],$D$3:$D$4,0)),"0", "1")</f>
        <v>0</v>
      </c>
    </row>
    <row r="3721">
      <c r="Y3721" s="60" t="str">
        <f>IF(ISERROR(MATCH(Passout2023[[#This Row], [Degree Duration (year)]],$M$3:$M$10,0)),"0", "1")</f>
        <v>0</v>
      </c>
      <c r="Z3721" s="60" t="str">
        <f>IF(ISERROR(MATCH(Passout2023[[#This Row], [Admission Type]],$F$3:$F$6,0)),"0", "1")</f>
        <v>0</v>
      </c>
      <c r="AA3721" s="60" t="str">
        <f>IF(ISERROR(MATCH(Passout2023[[#This Row], [Batch Start Year]],$L$3:$L$25,0)),"0", "1")</f>
        <v>0</v>
      </c>
      <c r="AB3721" s="60" t="str">
        <f>IF(ISERROR(MATCH(Passout2023[[#This Row], [Batch Start Semester]],$K$3:$K$6,0)),"0", "1")</f>
        <v>0</v>
      </c>
      <c r="AC3721" s="60" t="str">
        <f>IF(ISERROR(MATCH([3]!Quota_Std_2022_23[[#This Row], [SESSION_TYPE]],$AX$2:$AX$5,0)),"0", "1")</f>
        <v>0</v>
      </c>
      <c r="AD3721" s="60" t="str">
        <f>IF(ISERROR(MATCH(#REF!,#REF!,0)),"0", "1")</f>
        <v>0</v>
      </c>
      <c r="AE3721" s="60" t="str">
        <f>IF(ISERROR(MATCH([3]!Quota_Std_2022_23[[#This Row], [Gender]],$AN$2:$AN$4,0)),"0", "1")</f>
        <v>0</v>
      </c>
      <c r="AF3721" s="60" t="str">
        <f>IF(ISERROR(MATCH([3]!Quota_Std_2022_23[[#This Row], [Quota Type]],[3]Sheet1!$AO$2:$AO$12,0)),"0", "1")</f>
        <v>0</v>
      </c>
      <c r="AG3721" s="60" t="str">
        <f>IF(ISERROR(MATCH(#REF!,$BA$2:$BA$8,0)),"0", "1")</f>
        <v>0</v>
      </c>
      <c r="AH3721" s="60" t="str">
        <f>IF(ISERROR(MATCH(Passout2023[[#This Row], [Nationality Pakistani/ Foreign]],$D$3:$D$4,0)),"0", "1")</f>
        <v>0</v>
      </c>
    </row>
    <row r="3722">
      <c r="Y3722" s="60" t="str">
        <f>IF(ISERROR(MATCH(Passout2023[[#This Row], [Degree Duration (year)]],$M$3:$M$10,0)),"0", "1")</f>
        <v>0</v>
      </c>
      <c r="Z3722" s="60" t="str">
        <f>IF(ISERROR(MATCH(Passout2023[[#This Row], [Admission Type]],$F$3:$F$6,0)),"0", "1")</f>
        <v>0</v>
      </c>
      <c r="AA3722" s="60" t="str">
        <f>IF(ISERROR(MATCH(Passout2023[[#This Row], [Batch Start Year]],$L$3:$L$25,0)),"0", "1")</f>
        <v>0</v>
      </c>
      <c r="AB3722" s="60" t="str">
        <f>IF(ISERROR(MATCH(Passout2023[[#This Row], [Batch Start Semester]],$K$3:$K$6,0)),"0", "1")</f>
        <v>0</v>
      </c>
      <c r="AC3722" s="60" t="str">
        <f>IF(ISERROR(MATCH([3]!Quota_Std_2022_23[[#This Row], [SESSION_TYPE]],$AX$2:$AX$5,0)),"0", "1")</f>
        <v>0</v>
      </c>
      <c r="AD3722" s="60" t="str">
        <f>IF(ISERROR(MATCH(#REF!,#REF!,0)),"0", "1")</f>
        <v>0</v>
      </c>
      <c r="AE3722" s="60" t="str">
        <f>IF(ISERROR(MATCH([3]!Quota_Std_2022_23[[#This Row], [Gender]],$AN$2:$AN$4,0)),"0", "1")</f>
        <v>0</v>
      </c>
      <c r="AF3722" s="60" t="str">
        <f>IF(ISERROR(MATCH([3]!Quota_Std_2022_23[[#This Row], [Quota Type]],[3]Sheet1!$AO$2:$AO$12,0)),"0", "1")</f>
        <v>0</v>
      </c>
      <c r="AG3722" s="60" t="str">
        <f>IF(ISERROR(MATCH(#REF!,$BA$2:$BA$8,0)),"0", "1")</f>
        <v>0</v>
      </c>
      <c r="AH3722" s="60" t="str">
        <f>IF(ISERROR(MATCH(Passout2023[[#This Row], [Nationality Pakistani/ Foreign]],$D$3:$D$4,0)),"0", "1")</f>
        <v>0</v>
      </c>
    </row>
    <row r="3723">
      <c r="Y3723" s="60" t="str">
        <f>IF(ISERROR(MATCH(Passout2023[[#This Row], [Degree Duration (year)]],$M$3:$M$10,0)),"0", "1")</f>
        <v>0</v>
      </c>
      <c r="Z3723" s="60" t="str">
        <f>IF(ISERROR(MATCH(Passout2023[[#This Row], [Admission Type]],$F$3:$F$6,0)),"0", "1")</f>
        <v>0</v>
      </c>
      <c r="AA3723" s="60" t="str">
        <f>IF(ISERROR(MATCH(Passout2023[[#This Row], [Batch Start Year]],$L$3:$L$25,0)),"0", "1")</f>
        <v>0</v>
      </c>
      <c r="AB3723" s="60" t="str">
        <f>IF(ISERROR(MATCH(Passout2023[[#This Row], [Batch Start Semester]],$K$3:$K$6,0)),"0", "1")</f>
        <v>0</v>
      </c>
      <c r="AC3723" s="60" t="str">
        <f>IF(ISERROR(MATCH([3]!Quota_Std_2022_23[[#This Row], [SESSION_TYPE]],$AX$2:$AX$5,0)),"0", "1")</f>
        <v>0</v>
      </c>
      <c r="AD3723" s="60" t="str">
        <f>IF(ISERROR(MATCH(#REF!,#REF!,0)),"0", "1")</f>
        <v>0</v>
      </c>
      <c r="AE3723" s="60" t="str">
        <f>IF(ISERROR(MATCH([3]!Quota_Std_2022_23[[#This Row], [Gender]],$AN$2:$AN$4,0)),"0", "1")</f>
        <v>0</v>
      </c>
      <c r="AF3723" s="60" t="str">
        <f>IF(ISERROR(MATCH([3]!Quota_Std_2022_23[[#This Row], [Quota Type]],[3]Sheet1!$AO$2:$AO$12,0)),"0", "1")</f>
        <v>0</v>
      </c>
      <c r="AG3723" s="60" t="str">
        <f>IF(ISERROR(MATCH(#REF!,$BA$2:$BA$8,0)),"0", "1")</f>
        <v>0</v>
      </c>
      <c r="AH3723" s="60" t="str">
        <f>IF(ISERROR(MATCH(Passout2023[[#This Row], [Nationality Pakistani/ Foreign]],$D$3:$D$4,0)),"0", "1")</f>
        <v>0</v>
      </c>
    </row>
    <row r="3724">
      <c r="Y3724" s="60" t="str">
        <f>IF(ISERROR(MATCH(Passout2023[[#This Row], [Degree Duration (year)]],$M$3:$M$10,0)),"0", "1")</f>
        <v>0</v>
      </c>
      <c r="Z3724" s="60" t="str">
        <f>IF(ISERROR(MATCH(Passout2023[[#This Row], [Admission Type]],$F$3:$F$6,0)),"0", "1")</f>
        <v>0</v>
      </c>
      <c r="AA3724" s="60" t="str">
        <f>IF(ISERROR(MATCH(Passout2023[[#This Row], [Batch Start Year]],$L$3:$L$25,0)),"0", "1")</f>
        <v>0</v>
      </c>
      <c r="AB3724" s="60" t="str">
        <f>IF(ISERROR(MATCH(Passout2023[[#This Row], [Batch Start Semester]],$K$3:$K$6,0)),"0", "1")</f>
        <v>0</v>
      </c>
      <c r="AC3724" s="60" t="str">
        <f>IF(ISERROR(MATCH([3]!Quota_Std_2022_23[[#This Row], [SESSION_TYPE]],$AX$2:$AX$5,0)),"0", "1")</f>
        <v>0</v>
      </c>
      <c r="AD3724" s="60" t="str">
        <f>IF(ISERROR(MATCH(#REF!,#REF!,0)),"0", "1")</f>
        <v>0</v>
      </c>
      <c r="AE3724" s="60" t="str">
        <f>IF(ISERROR(MATCH([3]!Quota_Std_2022_23[[#This Row], [Gender]],$AN$2:$AN$4,0)),"0", "1")</f>
        <v>0</v>
      </c>
      <c r="AF3724" s="60" t="str">
        <f>IF(ISERROR(MATCH([3]!Quota_Std_2022_23[[#This Row], [Quota Type]],[3]Sheet1!$AO$2:$AO$12,0)),"0", "1")</f>
        <v>0</v>
      </c>
      <c r="AG3724" s="60" t="str">
        <f>IF(ISERROR(MATCH(#REF!,$BA$2:$BA$8,0)),"0", "1")</f>
        <v>0</v>
      </c>
      <c r="AH3724" s="60" t="str">
        <f>IF(ISERROR(MATCH(Passout2023[[#This Row], [Nationality Pakistani/ Foreign]],$D$3:$D$4,0)),"0", "1")</f>
        <v>0</v>
      </c>
    </row>
    <row r="3725">
      <c r="Y3725" s="60" t="str">
        <f>IF(ISERROR(MATCH(Passout2023[[#This Row], [Degree Duration (year)]],$M$3:$M$10,0)),"0", "1")</f>
        <v>0</v>
      </c>
      <c r="Z3725" s="60" t="str">
        <f>IF(ISERROR(MATCH(Passout2023[[#This Row], [Admission Type]],$F$3:$F$6,0)),"0", "1")</f>
        <v>0</v>
      </c>
      <c r="AA3725" s="60" t="str">
        <f>IF(ISERROR(MATCH(Passout2023[[#This Row], [Batch Start Year]],$L$3:$L$25,0)),"0", "1")</f>
        <v>0</v>
      </c>
      <c r="AB3725" s="60" t="str">
        <f>IF(ISERROR(MATCH(Passout2023[[#This Row], [Batch Start Semester]],$K$3:$K$6,0)),"0", "1")</f>
        <v>0</v>
      </c>
      <c r="AC3725" s="60" t="str">
        <f>IF(ISERROR(MATCH([3]!Quota_Std_2022_23[[#This Row], [SESSION_TYPE]],$AX$2:$AX$5,0)),"0", "1")</f>
        <v>0</v>
      </c>
      <c r="AD3725" s="60" t="str">
        <f>IF(ISERROR(MATCH(#REF!,#REF!,0)),"0", "1")</f>
        <v>0</v>
      </c>
      <c r="AE3725" s="60" t="str">
        <f>IF(ISERROR(MATCH([3]!Quota_Std_2022_23[[#This Row], [Gender]],$AN$2:$AN$4,0)),"0", "1")</f>
        <v>0</v>
      </c>
      <c r="AF3725" s="60" t="str">
        <f>IF(ISERROR(MATCH([3]!Quota_Std_2022_23[[#This Row], [Quota Type]],[3]Sheet1!$AO$2:$AO$12,0)),"0", "1")</f>
        <v>0</v>
      </c>
      <c r="AG3725" s="60" t="str">
        <f>IF(ISERROR(MATCH(#REF!,$BA$2:$BA$8,0)),"0", "1")</f>
        <v>0</v>
      </c>
      <c r="AH3725" s="60" t="str">
        <f>IF(ISERROR(MATCH(Passout2023[[#This Row], [Nationality Pakistani/ Foreign]],$D$3:$D$4,0)),"0", "1")</f>
        <v>0</v>
      </c>
    </row>
    <row r="3726">
      <c r="Y3726" s="60" t="str">
        <f>IF(ISERROR(MATCH(Passout2023[[#This Row], [Degree Duration (year)]],$M$3:$M$10,0)),"0", "1")</f>
        <v>0</v>
      </c>
      <c r="Z3726" s="60" t="str">
        <f>IF(ISERROR(MATCH(Passout2023[[#This Row], [Admission Type]],$F$3:$F$6,0)),"0", "1")</f>
        <v>0</v>
      </c>
      <c r="AA3726" s="60" t="str">
        <f>IF(ISERROR(MATCH(Passout2023[[#This Row], [Batch Start Year]],$L$3:$L$25,0)),"0", "1")</f>
        <v>0</v>
      </c>
      <c r="AB3726" s="60" t="str">
        <f>IF(ISERROR(MATCH(Passout2023[[#This Row], [Batch Start Semester]],$K$3:$K$6,0)),"0", "1")</f>
        <v>0</v>
      </c>
      <c r="AC3726" s="60" t="str">
        <f>IF(ISERROR(MATCH([3]!Quota_Std_2022_23[[#This Row], [SESSION_TYPE]],$AX$2:$AX$5,0)),"0", "1")</f>
        <v>0</v>
      </c>
      <c r="AD3726" s="60" t="str">
        <f>IF(ISERROR(MATCH(#REF!,#REF!,0)),"0", "1")</f>
        <v>0</v>
      </c>
      <c r="AE3726" s="60" t="str">
        <f>IF(ISERROR(MATCH([3]!Quota_Std_2022_23[[#This Row], [Gender]],$AN$2:$AN$4,0)),"0", "1")</f>
        <v>0</v>
      </c>
      <c r="AF3726" s="60" t="str">
        <f>IF(ISERROR(MATCH([3]!Quota_Std_2022_23[[#This Row], [Quota Type]],[3]Sheet1!$AO$2:$AO$12,0)),"0", "1")</f>
        <v>0</v>
      </c>
      <c r="AG3726" s="60" t="str">
        <f>IF(ISERROR(MATCH(#REF!,$BA$2:$BA$8,0)),"0", "1")</f>
        <v>0</v>
      </c>
      <c r="AH3726" s="60" t="str">
        <f>IF(ISERROR(MATCH(Passout2023[[#This Row], [Nationality Pakistani/ Foreign]],$D$3:$D$4,0)),"0", "1")</f>
        <v>0</v>
      </c>
    </row>
    <row r="3727">
      <c r="Y3727" s="60" t="str">
        <f>IF(ISERROR(MATCH(Passout2023[[#This Row], [Degree Duration (year)]],$M$3:$M$10,0)),"0", "1")</f>
        <v>0</v>
      </c>
      <c r="Z3727" s="60" t="str">
        <f>IF(ISERROR(MATCH(Passout2023[[#This Row], [Admission Type]],$F$3:$F$6,0)),"0", "1")</f>
        <v>0</v>
      </c>
      <c r="AA3727" s="60" t="str">
        <f>IF(ISERROR(MATCH(Passout2023[[#This Row], [Batch Start Year]],$L$3:$L$25,0)),"0", "1")</f>
        <v>0</v>
      </c>
      <c r="AB3727" s="60" t="str">
        <f>IF(ISERROR(MATCH(Passout2023[[#This Row], [Batch Start Semester]],$K$3:$K$6,0)),"0", "1")</f>
        <v>0</v>
      </c>
      <c r="AC3727" s="60" t="str">
        <f>IF(ISERROR(MATCH([3]!Quota_Std_2022_23[[#This Row], [SESSION_TYPE]],$AX$2:$AX$5,0)),"0", "1")</f>
        <v>0</v>
      </c>
      <c r="AD3727" s="60" t="str">
        <f>IF(ISERROR(MATCH(#REF!,#REF!,0)),"0", "1")</f>
        <v>0</v>
      </c>
      <c r="AE3727" s="60" t="str">
        <f>IF(ISERROR(MATCH([3]!Quota_Std_2022_23[[#This Row], [Gender]],$AN$2:$AN$4,0)),"0", "1")</f>
        <v>0</v>
      </c>
      <c r="AF3727" s="60" t="str">
        <f>IF(ISERROR(MATCH([3]!Quota_Std_2022_23[[#This Row], [Quota Type]],[3]Sheet1!$AO$2:$AO$12,0)),"0", "1")</f>
        <v>0</v>
      </c>
      <c r="AG3727" s="60" t="str">
        <f>IF(ISERROR(MATCH(#REF!,$BA$2:$BA$8,0)),"0", "1")</f>
        <v>0</v>
      </c>
      <c r="AH3727" s="60" t="str">
        <f>IF(ISERROR(MATCH(Passout2023[[#This Row], [Nationality Pakistani/ Foreign]],$D$3:$D$4,0)),"0", "1")</f>
        <v>0</v>
      </c>
    </row>
    <row r="3728">
      <c r="Y3728" s="60" t="str">
        <f>IF(ISERROR(MATCH(Passout2023[[#This Row], [Degree Duration (year)]],$M$3:$M$10,0)),"0", "1")</f>
        <v>0</v>
      </c>
      <c r="Z3728" s="60" t="str">
        <f>IF(ISERROR(MATCH(Passout2023[[#This Row], [Admission Type]],$F$3:$F$6,0)),"0", "1")</f>
        <v>0</v>
      </c>
      <c r="AA3728" s="60" t="str">
        <f>IF(ISERROR(MATCH(Passout2023[[#This Row], [Batch Start Year]],$L$3:$L$25,0)),"0", "1")</f>
        <v>0</v>
      </c>
      <c r="AB3728" s="60" t="str">
        <f>IF(ISERROR(MATCH(Passout2023[[#This Row], [Batch Start Semester]],$K$3:$K$6,0)),"0", "1")</f>
        <v>0</v>
      </c>
      <c r="AC3728" s="60" t="str">
        <f>IF(ISERROR(MATCH([3]!Quota_Std_2022_23[[#This Row], [SESSION_TYPE]],$AX$2:$AX$5,0)),"0", "1")</f>
        <v>0</v>
      </c>
      <c r="AD3728" s="60" t="str">
        <f>IF(ISERROR(MATCH(#REF!,#REF!,0)),"0", "1")</f>
        <v>0</v>
      </c>
      <c r="AE3728" s="60" t="str">
        <f>IF(ISERROR(MATCH([3]!Quota_Std_2022_23[[#This Row], [Gender]],$AN$2:$AN$4,0)),"0", "1")</f>
        <v>0</v>
      </c>
      <c r="AF3728" s="60" t="str">
        <f>IF(ISERROR(MATCH([3]!Quota_Std_2022_23[[#This Row], [Quota Type]],[3]Sheet1!$AO$2:$AO$12,0)),"0", "1")</f>
        <v>0</v>
      </c>
      <c r="AG3728" s="60" t="str">
        <f>IF(ISERROR(MATCH(#REF!,$BA$2:$BA$8,0)),"0", "1")</f>
        <v>0</v>
      </c>
      <c r="AH3728" s="60" t="str">
        <f>IF(ISERROR(MATCH(Passout2023[[#This Row], [Nationality Pakistani/ Foreign]],$D$3:$D$4,0)),"0", "1")</f>
        <v>0</v>
      </c>
    </row>
    <row r="3729">
      <c r="Y3729" s="60" t="str">
        <f>IF(ISERROR(MATCH(Passout2023[[#This Row], [Degree Duration (year)]],$M$3:$M$10,0)),"0", "1")</f>
        <v>0</v>
      </c>
      <c r="Z3729" s="60" t="str">
        <f>IF(ISERROR(MATCH(Passout2023[[#This Row], [Admission Type]],$F$3:$F$6,0)),"0", "1")</f>
        <v>0</v>
      </c>
      <c r="AA3729" s="60" t="str">
        <f>IF(ISERROR(MATCH(Passout2023[[#This Row], [Batch Start Year]],$L$3:$L$25,0)),"0", "1")</f>
        <v>0</v>
      </c>
      <c r="AB3729" s="60" t="str">
        <f>IF(ISERROR(MATCH(Passout2023[[#This Row], [Batch Start Semester]],$K$3:$K$6,0)),"0", "1")</f>
        <v>0</v>
      </c>
      <c r="AC3729" s="60" t="str">
        <f>IF(ISERROR(MATCH([3]!Quota_Std_2022_23[[#This Row], [SESSION_TYPE]],$AX$2:$AX$5,0)),"0", "1")</f>
        <v>0</v>
      </c>
      <c r="AD3729" s="60" t="str">
        <f>IF(ISERROR(MATCH(#REF!,#REF!,0)),"0", "1")</f>
        <v>0</v>
      </c>
      <c r="AE3729" s="60" t="str">
        <f>IF(ISERROR(MATCH([3]!Quota_Std_2022_23[[#This Row], [Gender]],$AN$2:$AN$4,0)),"0", "1")</f>
        <v>0</v>
      </c>
      <c r="AF3729" s="60" t="str">
        <f>IF(ISERROR(MATCH([3]!Quota_Std_2022_23[[#This Row], [Quota Type]],[3]Sheet1!$AO$2:$AO$12,0)),"0", "1")</f>
        <v>0</v>
      </c>
      <c r="AG3729" s="60" t="str">
        <f>IF(ISERROR(MATCH(#REF!,$BA$2:$BA$8,0)),"0", "1")</f>
        <v>0</v>
      </c>
      <c r="AH3729" s="60" t="str">
        <f>IF(ISERROR(MATCH(Passout2023[[#This Row], [Nationality Pakistani/ Foreign]],$D$3:$D$4,0)),"0", "1")</f>
        <v>0</v>
      </c>
    </row>
    <row r="3730">
      <c r="Y3730" s="60" t="str">
        <f>IF(ISERROR(MATCH(Passout2023[[#This Row], [Degree Duration (year)]],$M$3:$M$10,0)),"0", "1")</f>
        <v>0</v>
      </c>
      <c r="Z3730" s="60" t="str">
        <f>IF(ISERROR(MATCH(Passout2023[[#This Row], [Admission Type]],$F$3:$F$6,0)),"0", "1")</f>
        <v>0</v>
      </c>
      <c r="AA3730" s="60" t="str">
        <f>IF(ISERROR(MATCH(Passout2023[[#This Row], [Batch Start Year]],$L$3:$L$25,0)),"0", "1")</f>
        <v>0</v>
      </c>
      <c r="AB3730" s="60" t="str">
        <f>IF(ISERROR(MATCH(Passout2023[[#This Row], [Batch Start Semester]],$K$3:$K$6,0)),"0", "1")</f>
        <v>0</v>
      </c>
      <c r="AC3730" s="60" t="str">
        <f>IF(ISERROR(MATCH([3]!Quota_Std_2022_23[[#This Row], [SESSION_TYPE]],$AX$2:$AX$5,0)),"0", "1")</f>
        <v>0</v>
      </c>
      <c r="AD3730" s="60" t="str">
        <f>IF(ISERROR(MATCH(#REF!,#REF!,0)),"0", "1")</f>
        <v>0</v>
      </c>
      <c r="AE3730" s="60" t="str">
        <f>IF(ISERROR(MATCH([3]!Quota_Std_2022_23[[#This Row], [Gender]],$AN$2:$AN$4,0)),"0", "1")</f>
        <v>0</v>
      </c>
      <c r="AF3730" s="60" t="str">
        <f>IF(ISERROR(MATCH([3]!Quota_Std_2022_23[[#This Row], [Quota Type]],[3]Sheet1!$AO$2:$AO$12,0)),"0", "1")</f>
        <v>0</v>
      </c>
      <c r="AG3730" s="60" t="str">
        <f>IF(ISERROR(MATCH(#REF!,$BA$2:$BA$8,0)),"0", "1")</f>
        <v>0</v>
      </c>
      <c r="AH3730" s="60" t="str">
        <f>IF(ISERROR(MATCH(Passout2023[[#This Row], [Nationality Pakistani/ Foreign]],$D$3:$D$4,0)),"0", "1")</f>
        <v>0</v>
      </c>
    </row>
    <row r="3731">
      <c r="Y3731" s="60" t="str">
        <f>IF(ISERROR(MATCH(Passout2023[[#This Row], [Degree Duration (year)]],$M$3:$M$10,0)),"0", "1")</f>
        <v>0</v>
      </c>
      <c r="Z3731" s="60" t="str">
        <f>IF(ISERROR(MATCH(Passout2023[[#This Row], [Admission Type]],$F$3:$F$6,0)),"0", "1")</f>
        <v>0</v>
      </c>
      <c r="AA3731" s="60" t="str">
        <f>IF(ISERROR(MATCH(Passout2023[[#This Row], [Batch Start Year]],$L$3:$L$25,0)),"0", "1")</f>
        <v>0</v>
      </c>
      <c r="AB3731" s="60" t="str">
        <f>IF(ISERROR(MATCH(Passout2023[[#This Row], [Batch Start Semester]],$K$3:$K$6,0)),"0", "1")</f>
        <v>0</v>
      </c>
      <c r="AC3731" s="60" t="str">
        <f>IF(ISERROR(MATCH([3]!Quota_Std_2022_23[[#This Row], [SESSION_TYPE]],$AX$2:$AX$5,0)),"0", "1")</f>
        <v>0</v>
      </c>
      <c r="AD3731" s="60" t="str">
        <f>IF(ISERROR(MATCH(#REF!,#REF!,0)),"0", "1")</f>
        <v>0</v>
      </c>
      <c r="AE3731" s="60" t="str">
        <f>IF(ISERROR(MATCH([3]!Quota_Std_2022_23[[#This Row], [Gender]],$AN$2:$AN$4,0)),"0", "1")</f>
        <v>0</v>
      </c>
      <c r="AF3731" s="60" t="str">
        <f>IF(ISERROR(MATCH([3]!Quota_Std_2022_23[[#This Row], [Quota Type]],[3]Sheet1!$AO$2:$AO$12,0)),"0", "1")</f>
        <v>0</v>
      </c>
      <c r="AG3731" s="60" t="str">
        <f>IF(ISERROR(MATCH(#REF!,$BA$2:$BA$8,0)),"0", "1")</f>
        <v>0</v>
      </c>
      <c r="AH3731" s="60" t="str">
        <f>IF(ISERROR(MATCH(Passout2023[[#This Row], [Nationality Pakistani/ Foreign]],$D$3:$D$4,0)),"0", "1")</f>
        <v>0</v>
      </c>
    </row>
    <row r="3732">
      <c r="Y3732" s="60" t="str">
        <f>IF(ISERROR(MATCH(Passout2023[[#This Row], [Degree Duration (year)]],$M$3:$M$10,0)),"0", "1")</f>
        <v>0</v>
      </c>
      <c r="Z3732" s="60" t="str">
        <f>IF(ISERROR(MATCH(Passout2023[[#This Row], [Admission Type]],$F$3:$F$6,0)),"0", "1")</f>
        <v>0</v>
      </c>
      <c r="AA3732" s="60" t="str">
        <f>IF(ISERROR(MATCH(Passout2023[[#This Row], [Batch Start Year]],$L$3:$L$25,0)),"0", "1")</f>
        <v>0</v>
      </c>
      <c r="AB3732" s="60" t="str">
        <f>IF(ISERROR(MATCH(Passout2023[[#This Row], [Batch Start Semester]],$K$3:$K$6,0)),"0", "1")</f>
        <v>0</v>
      </c>
      <c r="AC3732" s="60" t="str">
        <f>IF(ISERROR(MATCH([3]!Quota_Std_2022_23[[#This Row], [SESSION_TYPE]],$AX$2:$AX$5,0)),"0", "1")</f>
        <v>0</v>
      </c>
      <c r="AD3732" s="60" t="str">
        <f>IF(ISERROR(MATCH(#REF!,#REF!,0)),"0", "1")</f>
        <v>0</v>
      </c>
      <c r="AE3732" s="60" t="str">
        <f>IF(ISERROR(MATCH([3]!Quota_Std_2022_23[[#This Row], [Gender]],$AN$2:$AN$4,0)),"0", "1")</f>
        <v>0</v>
      </c>
      <c r="AF3732" s="60" t="str">
        <f>IF(ISERROR(MATCH([3]!Quota_Std_2022_23[[#This Row], [Quota Type]],[3]Sheet1!$AO$2:$AO$12,0)),"0", "1")</f>
        <v>0</v>
      </c>
      <c r="AG3732" s="60" t="str">
        <f>IF(ISERROR(MATCH(#REF!,$BA$2:$BA$8,0)),"0", "1")</f>
        <v>0</v>
      </c>
      <c r="AH3732" s="60" t="str">
        <f>IF(ISERROR(MATCH(Passout2023[[#This Row], [Nationality Pakistani/ Foreign]],$D$3:$D$4,0)),"0", "1")</f>
        <v>0</v>
      </c>
    </row>
    <row r="3733">
      <c r="Y3733" s="60" t="str">
        <f>IF(ISERROR(MATCH(Passout2023[[#This Row], [Degree Duration (year)]],$M$3:$M$10,0)),"0", "1")</f>
        <v>0</v>
      </c>
      <c r="Z3733" s="60" t="str">
        <f>IF(ISERROR(MATCH(Passout2023[[#This Row], [Admission Type]],$F$3:$F$6,0)),"0", "1")</f>
        <v>0</v>
      </c>
      <c r="AA3733" s="60" t="str">
        <f>IF(ISERROR(MATCH(Passout2023[[#This Row], [Batch Start Year]],$L$3:$L$25,0)),"0", "1")</f>
        <v>0</v>
      </c>
      <c r="AB3733" s="60" t="str">
        <f>IF(ISERROR(MATCH(Passout2023[[#This Row], [Batch Start Semester]],$K$3:$K$6,0)),"0", "1")</f>
        <v>0</v>
      </c>
      <c r="AC3733" s="60" t="str">
        <f>IF(ISERROR(MATCH([3]!Quota_Std_2022_23[[#This Row], [SESSION_TYPE]],$AX$2:$AX$5,0)),"0", "1")</f>
        <v>0</v>
      </c>
      <c r="AD3733" s="60" t="str">
        <f>IF(ISERROR(MATCH(#REF!,#REF!,0)),"0", "1")</f>
        <v>0</v>
      </c>
      <c r="AE3733" s="60" t="str">
        <f>IF(ISERROR(MATCH([3]!Quota_Std_2022_23[[#This Row], [Gender]],$AN$2:$AN$4,0)),"0", "1")</f>
        <v>0</v>
      </c>
      <c r="AF3733" s="60" t="str">
        <f>IF(ISERROR(MATCH([3]!Quota_Std_2022_23[[#This Row], [Quota Type]],[3]Sheet1!$AO$2:$AO$12,0)),"0", "1")</f>
        <v>0</v>
      </c>
      <c r="AG3733" s="60" t="str">
        <f>IF(ISERROR(MATCH(#REF!,$BA$2:$BA$8,0)),"0", "1")</f>
        <v>0</v>
      </c>
      <c r="AH3733" s="60" t="str">
        <f>IF(ISERROR(MATCH(Passout2023[[#This Row], [Nationality Pakistani/ Foreign]],$D$3:$D$4,0)),"0", "1")</f>
        <v>0</v>
      </c>
    </row>
    <row r="3734">
      <c r="Y3734" s="60" t="str">
        <f>IF(ISERROR(MATCH(Passout2023[[#This Row], [Degree Duration (year)]],$M$3:$M$10,0)),"0", "1")</f>
        <v>0</v>
      </c>
      <c r="Z3734" s="60" t="str">
        <f>IF(ISERROR(MATCH(Passout2023[[#This Row], [Admission Type]],$F$3:$F$6,0)),"0", "1")</f>
        <v>0</v>
      </c>
      <c r="AA3734" s="60" t="str">
        <f>IF(ISERROR(MATCH(Passout2023[[#This Row], [Batch Start Year]],$L$3:$L$25,0)),"0", "1")</f>
        <v>0</v>
      </c>
      <c r="AB3734" s="60" t="str">
        <f>IF(ISERROR(MATCH(Passout2023[[#This Row], [Batch Start Semester]],$K$3:$K$6,0)),"0", "1")</f>
        <v>0</v>
      </c>
      <c r="AC3734" s="60" t="str">
        <f>IF(ISERROR(MATCH([3]!Quota_Std_2022_23[[#This Row], [SESSION_TYPE]],$AX$2:$AX$5,0)),"0", "1")</f>
        <v>0</v>
      </c>
      <c r="AD3734" s="60" t="str">
        <f>IF(ISERROR(MATCH(#REF!,#REF!,0)),"0", "1")</f>
        <v>0</v>
      </c>
      <c r="AE3734" s="60" t="str">
        <f>IF(ISERROR(MATCH([3]!Quota_Std_2022_23[[#This Row], [Gender]],$AN$2:$AN$4,0)),"0", "1")</f>
        <v>0</v>
      </c>
      <c r="AF3734" s="60" t="str">
        <f>IF(ISERROR(MATCH([3]!Quota_Std_2022_23[[#This Row], [Quota Type]],[3]Sheet1!$AO$2:$AO$12,0)),"0", "1")</f>
        <v>0</v>
      </c>
      <c r="AG3734" s="60" t="str">
        <f>IF(ISERROR(MATCH(#REF!,$BA$2:$BA$8,0)),"0", "1")</f>
        <v>0</v>
      </c>
      <c r="AH3734" s="60" t="str">
        <f>IF(ISERROR(MATCH(Passout2023[[#This Row], [Nationality Pakistani/ Foreign]],$D$3:$D$4,0)),"0", "1")</f>
        <v>0</v>
      </c>
    </row>
    <row r="3735">
      <c r="Y3735" s="60" t="str">
        <f>IF(ISERROR(MATCH(Passout2023[[#This Row], [Degree Duration (year)]],$M$3:$M$10,0)),"0", "1")</f>
        <v>0</v>
      </c>
      <c r="Z3735" s="60" t="str">
        <f>IF(ISERROR(MATCH(Passout2023[[#This Row], [Admission Type]],$F$3:$F$6,0)),"0", "1")</f>
        <v>0</v>
      </c>
      <c r="AA3735" s="60" t="str">
        <f>IF(ISERROR(MATCH(Passout2023[[#This Row], [Batch Start Year]],$L$3:$L$25,0)),"0", "1")</f>
        <v>0</v>
      </c>
      <c r="AB3735" s="60" t="str">
        <f>IF(ISERROR(MATCH(Passout2023[[#This Row], [Batch Start Semester]],$K$3:$K$6,0)),"0", "1")</f>
        <v>0</v>
      </c>
      <c r="AC3735" s="60" t="str">
        <f>IF(ISERROR(MATCH([3]!Quota_Std_2022_23[[#This Row], [SESSION_TYPE]],$AX$2:$AX$5,0)),"0", "1")</f>
        <v>0</v>
      </c>
      <c r="AD3735" s="60" t="str">
        <f>IF(ISERROR(MATCH(#REF!,#REF!,0)),"0", "1")</f>
        <v>0</v>
      </c>
      <c r="AE3735" s="60" t="str">
        <f>IF(ISERROR(MATCH([3]!Quota_Std_2022_23[[#This Row], [Gender]],$AN$2:$AN$4,0)),"0", "1")</f>
        <v>0</v>
      </c>
      <c r="AF3735" s="60" t="str">
        <f>IF(ISERROR(MATCH([3]!Quota_Std_2022_23[[#This Row], [Quota Type]],[3]Sheet1!$AO$2:$AO$12,0)),"0", "1")</f>
        <v>0</v>
      </c>
      <c r="AG3735" s="60" t="str">
        <f>IF(ISERROR(MATCH(#REF!,$BA$2:$BA$8,0)),"0", "1")</f>
        <v>0</v>
      </c>
      <c r="AH3735" s="60" t="str">
        <f>IF(ISERROR(MATCH(Passout2023[[#This Row], [Nationality Pakistani/ Foreign]],$D$3:$D$4,0)),"0", "1")</f>
        <v>0</v>
      </c>
    </row>
    <row r="3736">
      <c r="Y3736" s="60" t="str">
        <f>IF(ISERROR(MATCH(Passout2023[[#This Row], [Degree Duration (year)]],$M$3:$M$10,0)),"0", "1")</f>
        <v>0</v>
      </c>
      <c r="Z3736" s="60" t="str">
        <f>IF(ISERROR(MATCH(Passout2023[[#This Row], [Admission Type]],$F$3:$F$6,0)),"0", "1")</f>
        <v>0</v>
      </c>
      <c r="AA3736" s="60" t="str">
        <f>IF(ISERROR(MATCH(Passout2023[[#This Row], [Batch Start Year]],$L$3:$L$25,0)),"0", "1")</f>
        <v>0</v>
      </c>
      <c r="AB3736" s="60" t="str">
        <f>IF(ISERROR(MATCH(Passout2023[[#This Row], [Batch Start Semester]],$K$3:$K$6,0)),"0", "1")</f>
        <v>0</v>
      </c>
      <c r="AC3736" s="60" t="str">
        <f>IF(ISERROR(MATCH([3]!Quota_Std_2022_23[[#This Row], [SESSION_TYPE]],$AX$2:$AX$5,0)),"0", "1")</f>
        <v>0</v>
      </c>
      <c r="AD3736" s="60" t="str">
        <f>IF(ISERROR(MATCH(#REF!,#REF!,0)),"0", "1")</f>
        <v>0</v>
      </c>
      <c r="AE3736" s="60" t="str">
        <f>IF(ISERROR(MATCH([3]!Quota_Std_2022_23[[#This Row], [Gender]],$AN$2:$AN$4,0)),"0", "1")</f>
        <v>0</v>
      </c>
      <c r="AF3736" s="60" t="str">
        <f>IF(ISERROR(MATCH([3]!Quota_Std_2022_23[[#This Row], [Quota Type]],[3]Sheet1!$AO$2:$AO$12,0)),"0", "1")</f>
        <v>0</v>
      </c>
      <c r="AG3736" s="60" t="str">
        <f>IF(ISERROR(MATCH(#REF!,$BA$2:$BA$8,0)),"0", "1")</f>
        <v>0</v>
      </c>
      <c r="AH3736" s="60" t="str">
        <f>IF(ISERROR(MATCH(Passout2023[[#This Row], [Nationality Pakistani/ Foreign]],$D$3:$D$4,0)),"0", "1")</f>
        <v>0</v>
      </c>
    </row>
    <row r="3737">
      <c r="Y3737" s="60" t="str">
        <f>IF(ISERROR(MATCH(Passout2023[[#This Row], [Degree Duration (year)]],$M$3:$M$10,0)),"0", "1")</f>
        <v>0</v>
      </c>
      <c r="Z3737" s="60" t="str">
        <f>IF(ISERROR(MATCH(Passout2023[[#This Row], [Admission Type]],$F$3:$F$6,0)),"0", "1")</f>
        <v>0</v>
      </c>
      <c r="AA3737" s="60" t="str">
        <f>IF(ISERROR(MATCH(Passout2023[[#This Row], [Batch Start Year]],$L$3:$L$25,0)),"0", "1")</f>
        <v>0</v>
      </c>
      <c r="AB3737" s="60" t="str">
        <f>IF(ISERROR(MATCH(Passout2023[[#This Row], [Batch Start Semester]],$K$3:$K$6,0)),"0", "1")</f>
        <v>0</v>
      </c>
      <c r="AC3737" s="60" t="str">
        <f>IF(ISERROR(MATCH([3]!Quota_Std_2022_23[[#This Row], [SESSION_TYPE]],$AX$2:$AX$5,0)),"0", "1")</f>
        <v>0</v>
      </c>
      <c r="AD3737" s="60" t="str">
        <f>IF(ISERROR(MATCH(#REF!,#REF!,0)),"0", "1")</f>
        <v>0</v>
      </c>
      <c r="AE3737" s="60" t="str">
        <f>IF(ISERROR(MATCH([3]!Quota_Std_2022_23[[#This Row], [Gender]],$AN$2:$AN$4,0)),"0", "1")</f>
        <v>0</v>
      </c>
      <c r="AF3737" s="60" t="str">
        <f>IF(ISERROR(MATCH([3]!Quota_Std_2022_23[[#This Row], [Quota Type]],[3]Sheet1!$AO$2:$AO$12,0)),"0", "1")</f>
        <v>0</v>
      </c>
      <c r="AG3737" s="60" t="str">
        <f>IF(ISERROR(MATCH(#REF!,$BA$2:$BA$8,0)),"0", "1")</f>
        <v>0</v>
      </c>
      <c r="AH3737" s="60" t="str">
        <f>IF(ISERROR(MATCH(Passout2023[[#This Row], [Nationality Pakistani/ Foreign]],$D$3:$D$4,0)),"0", "1")</f>
        <v>0</v>
      </c>
    </row>
    <row r="3738">
      <c r="Y3738" s="60" t="str">
        <f>IF(ISERROR(MATCH(Passout2023[[#This Row], [Degree Duration (year)]],$M$3:$M$10,0)),"0", "1")</f>
        <v>0</v>
      </c>
      <c r="Z3738" s="60" t="str">
        <f>IF(ISERROR(MATCH(Passout2023[[#This Row], [Admission Type]],$F$3:$F$6,0)),"0", "1")</f>
        <v>0</v>
      </c>
      <c r="AA3738" s="60" t="str">
        <f>IF(ISERROR(MATCH(Passout2023[[#This Row], [Batch Start Year]],$L$3:$L$25,0)),"0", "1")</f>
        <v>0</v>
      </c>
      <c r="AB3738" s="60" t="str">
        <f>IF(ISERROR(MATCH(Passout2023[[#This Row], [Batch Start Semester]],$K$3:$K$6,0)),"0", "1")</f>
        <v>0</v>
      </c>
      <c r="AC3738" s="60" t="str">
        <f>IF(ISERROR(MATCH([3]!Quota_Std_2022_23[[#This Row], [SESSION_TYPE]],$AX$2:$AX$5,0)),"0", "1")</f>
        <v>0</v>
      </c>
      <c r="AD3738" s="60" t="str">
        <f>IF(ISERROR(MATCH(#REF!,#REF!,0)),"0", "1")</f>
        <v>0</v>
      </c>
      <c r="AE3738" s="60" t="str">
        <f>IF(ISERROR(MATCH([3]!Quota_Std_2022_23[[#This Row], [Gender]],$AN$2:$AN$4,0)),"0", "1")</f>
        <v>0</v>
      </c>
      <c r="AF3738" s="60" t="str">
        <f>IF(ISERROR(MATCH([3]!Quota_Std_2022_23[[#This Row], [Quota Type]],[3]Sheet1!$AO$2:$AO$12,0)),"0", "1")</f>
        <v>0</v>
      </c>
      <c r="AG3738" s="60" t="str">
        <f>IF(ISERROR(MATCH(#REF!,$BA$2:$BA$8,0)),"0", "1")</f>
        <v>0</v>
      </c>
      <c r="AH3738" s="60" t="str">
        <f>IF(ISERROR(MATCH(Passout2023[[#This Row], [Nationality Pakistani/ Foreign]],$D$3:$D$4,0)),"0", "1")</f>
        <v>0</v>
      </c>
    </row>
    <row r="3739">
      <c r="Y3739" s="60" t="str">
        <f>IF(ISERROR(MATCH(Passout2023[[#This Row], [Degree Duration (year)]],$M$3:$M$10,0)),"0", "1")</f>
        <v>0</v>
      </c>
      <c r="Z3739" s="60" t="str">
        <f>IF(ISERROR(MATCH(Passout2023[[#This Row], [Admission Type]],$F$3:$F$6,0)),"0", "1")</f>
        <v>0</v>
      </c>
      <c r="AA3739" s="60" t="str">
        <f>IF(ISERROR(MATCH(Passout2023[[#This Row], [Batch Start Year]],$L$3:$L$25,0)),"0", "1")</f>
        <v>0</v>
      </c>
      <c r="AB3739" s="60" t="str">
        <f>IF(ISERROR(MATCH(Passout2023[[#This Row], [Batch Start Semester]],$K$3:$K$6,0)),"0", "1")</f>
        <v>0</v>
      </c>
      <c r="AC3739" s="60" t="str">
        <f>IF(ISERROR(MATCH([3]!Quota_Std_2022_23[[#This Row], [SESSION_TYPE]],$AX$2:$AX$5,0)),"0", "1")</f>
        <v>0</v>
      </c>
      <c r="AD3739" s="60" t="str">
        <f>IF(ISERROR(MATCH(#REF!,#REF!,0)),"0", "1")</f>
        <v>0</v>
      </c>
      <c r="AE3739" s="60" t="str">
        <f>IF(ISERROR(MATCH([3]!Quota_Std_2022_23[[#This Row], [Gender]],$AN$2:$AN$4,0)),"0", "1")</f>
        <v>0</v>
      </c>
      <c r="AF3739" s="60" t="str">
        <f>IF(ISERROR(MATCH([3]!Quota_Std_2022_23[[#This Row], [Quota Type]],[3]Sheet1!$AO$2:$AO$12,0)),"0", "1")</f>
        <v>0</v>
      </c>
      <c r="AG3739" s="60" t="str">
        <f>IF(ISERROR(MATCH(#REF!,$BA$2:$BA$8,0)),"0", "1")</f>
        <v>0</v>
      </c>
      <c r="AH3739" s="60" t="str">
        <f>IF(ISERROR(MATCH(Passout2023[[#This Row], [Nationality Pakistani/ Foreign]],$D$3:$D$4,0)),"0", "1")</f>
        <v>0</v>
      </c>
    </row>
    <row r="3740">
      <c r="Y3740" s="60" t="str">
        <f>IF(ISERROR(MATCH(Passout2023[[#This Row], [Degree Duration (year)]],$M$3:$M$10,0)),"0", "1")</f>
        <v>0</v>
      </c>
      <c r="Z3740" s="60" t="str">
        <f>IF(ISERROR(MATCH(Passout2023[[#This Row], [Admission Type]],$F$3:$F$6,0)),"0", "1")</f>
        <v>0</v>
      </c>
      <c r="AA3740" s="60" t="str">
        <f>IF(ISERROR(MATCH(Passout2023[[#This Row], [Batch Start Year]],$L$3:$L$25,0)),"0", "1")</f>
        <v>0</v>
      </c>
      <c r="AB3740" s="60" t="str">
        <f>IF(ISERROR(MATCH(Passout2023[[#This Row], [Batch Start Semester]],$K$3:$K$6,0)),"0", "1")</f>
        <v>0</v>
      </c>
      <c r="AC3740" s="60" t="str">
        <f>IF(ISERROR(MATCH([3]!Quota_Std_2022_23[[#This Row], [SESSION_TYPE]],$AX$2:$AX$5,0)),"0", "1")</f>
        <v>0</v>
      </c>
      <c r="AD3740" s="60" t="str">
        <f>IF(ISERROR(MATCH(#REF!,#REF!,0)),"0", "1")</f>
        <v>0</v>
      </c>
      <c r="AE3740" s="60" t="str">
        <f>IF(ISERROR(MATCH([3]!Quota_Std_2022_23[[#This Row], [Gender]],$AN$2:$AN$4,0)),"0", "1")</f>
        <v>0</v>
      </c>
      <c r="AF3740" s="60" t="str">
        <f>IF(ISERROR(MATCH([3]!Quota_Std_2022_23[[#This Row], [Quota Type]],[3]Sheet1!$AO$2:$AO$12,0)),"0", "1")</f>
        <v>0</v>
      </c>
      <c r="AG3740" s="60" t="str">
        <f>IF(ISERROR(MATCH(#REF!,$BA$2:$BA$8,0)),"0", "1")</f>
        <v>0</v>
      </c>
      <c r="AH3740" s="60" t="str">
        <f>IF(ISERROR(MATCH(Passout2023[[#This Row], [Nationality Pakistani/ Foreign]],$D$3:$D$4,0)),"0", "1")</f>
        <v>0</v>
      </c>
    </row>
    <row r="3741">
      <c r="Y3741" s="60" t="str">
        <f>IF(ISERROR(MATCH(Passout2023[[#This Row], [Degree Duration (year)]],$M$3:$M$10,0)),"0", "1")</f>
        <v>0</v>
      </c>
      <c r="Z3741" s="60" t="str">
        <f>IF(ISERROR(MATCH(Passout2023[[#This Row], [Admission Type]],$F$3:$F$6,0)),"0", "1")</f>
        <v>0</v>
      </c>
      <c r="AA3741" s="60" t="str">
        <f>IF(ISERROR(MATCH(Passout2023[[#This Row], [Batch Start Year]],$L$3:$L$25,0)),"0", "1")</f>
        <v>0</v>
      </c>
      <c r="AB3741" s="60" t="str">
        <f>IF(ISERROR(MATCH(Passout2023[[#This Row], [Batch Start Semester]],$K$3:$K$6,0)),"0", "1")</f>
        <v>0</v>
      </c>
      <c r="AC3741" s="60" t="str">
        <f>IF(ISERROR(MATCH([3]!Quota_Std_2022_23[[#This Row], [SESSION_TYPE]],$AX$2:$AX$5,0)),"0", "1")</f>
        <v>0</v>
      </c>
      <c r="AD3741" s="60" t="str">
        <f>IF(ISERROR(MATCH(#REF!,#REF!,0)),"0", "1")</f>
        <v>0</v>
      </c>
      <c r="AE3741" s="60" t="str">
        <f>IF(ISERROR(MATCH([3]!Quota_Std_2022_23[[#This Row], [Gender]],$AN$2:$AN$4,0)),"0", "1")</f>
        <v>0</v>
      </c>
      <c r="AF3741" s="60" t="str">
        <f>IF(ISERROR(MATCH([3]!Quota_Std_2022_23[[#This Row], [Quota Type]],[3]Sheet1!$AO$2:$AO$12,0)),"0", "1")</f>
        <v>0</v>
      </c>
      <c r="AG3741" s="60" t="str">
        <f>IF(ISERROR(MATCH(#REF!,$BA$2:$BA$8,0)),"0", "1")</f>
        <v>0</v>
      </c>
      <c r="AH3741" s="60" t="str">
        <f>IF(ISERROR(MATCH(Passout2023[[#This Row], [Nationality Pakistani/ Foreign]],$D$3:$D$4,0)),"0", "1")</f>
        <v>0</v>
      </c>
    </row>
    <row r="3742">
      <c r="Y3742" s="60" t="str">
        <f>IF(ISERROR(MATCH(Passout2023[[#This Row], [Degree Duration (year)]],$M$3:$M$10,0)),"0", "1")</f>
        <v>0</v>
      </c>
      <c r="Z3742" s="60" t="str">
        <f>IF(ISERROR(MATCH(Passout2023[[#This Row], [Admission Type]],$F$3:$F$6,0)),"0", "1")</f>
        <v>0</v>
      </c>
      <c r="AA3742" s="60" t="str">
        <f>IF(ISERROR(MATCH(Passout2023[[#This Row], [Batch Start Year]],$L$3:$L$25,0)),"0", "1")</f>
        <v>0</v>
      </c>
      <c r="AB3742" s="60" t="str">
        <f>IF(ISERROR(MATCH(Passout2023[[#This Row], [Batch Start Semester]],$K$3:$K$6,0)),"0", "1")</f>
        <v>0</v>
      </c>
      <c r="AC3742" s="60" t="str">
        <f>IF(ISERROR(MATCH([3]!Quota_Std_2022_23[[#This Row], [SESSION_TYPE]],$AX$2:$AX$5,0)),"0", "1")</f>
        <v>0</v>
      </c>
      <c r="AD3742" s="60" t="str">
        <f>IF(ISERROR(MATCH(#REF!,#REF!,0)),"0", "1")</f>
        <v>0</v>
      </c>
      <c r="AE3742" s="60" t="str">
        <f>IF(ISERROR(MATCH([3]!Quota_Std_2022_23[[#This Row], [Gender]],$AN$2:$AN$4,0)),"0", "1")</f>
        <v>0</v>
      </c>
      <c r="AF3742" s="60" t="str">
        <f>IF(ISERROR(MATCH([3]!Quota_Std_2022_23[[#This Row], [Quota Type]],[3]Sheet1!$AO$2:$AO$12,0)),"0", "1")</f>
        <v>0</v>
      </c>
      <c r="AG3742" s="60" t="str">
        <f>IF(ISERROR(MATCH(#REF!,$BA$2:$BA$8,0)),"0", "1")</f>
        <v>0</v>
      </c>
      <c r="AH3742" s="60" t="str">
        <f>IF(ISERROR(MATCH(Passout2023[[#This Row], [Nationality Pakistani/ Foreign]],$D$3:$D$4,0)),"0", "1")</f>
        <v>0</v>
      </c>
    </row>
    <row r="3743">
      <c r="Y3743" s="60" t="str">
        <f>IF(ISERROR(MATCH(Passout2023[[#This Row], [Degree Duration (year)]],$M$3:$M$10,0)),"0", "1")</f>
        <v>0</v>
      </c>
      <c r="Z3743" s="60" t="str">
        <f>IF(ISERROR(MATCH(Passout2023[[#This Row], [Admission Type]],$F$3:$F$6,0)),"0", "1")</f>
        <v>0</v>
      </c>
      <c r="AA3743" s="60" t="str">
        <f>IF(ISERROR(MATCH(Passout2023[[#This Row], [Batch Start Year]],$L$3:$L$25,0)),"0", "1")</f>
        <v>0</v>
      </c>
      <c r="AB3743" s="60" t="str">
        <f>IF(ISERROR(MATCH(Passout2023[[#This Row], [Batch Start Semester]],$K$3:$K$6,0)),"0", "1")</f>
        <v>0</v>
      </c>
      <c r="AC3743" s="60" t="str">
        <f>IF(ISERROR(MATCH([3]!Quota_Std_2022_23[[#This Row], [SESSION_TYPE]],$AX$2:$AX$5,0)),"0", "1")</f>
        <v>0</v>
      </c>
      <c r="AD3743" s="60" t="str">
        <f>IF(ISERROR(MATCH(#REF!,#REF!,0)),"0", "1")</f>
        <v>0</v>
      </c>
      <c r="AE3743" s="60" t="str">
        <f>IF(ISERROR(MATCH([3]!Quota_Std_2022_23[[#This Row], [Gender]],$AN$2:$AN$4,0)),"0", "1")</f>
        <v>0</v>
      </c>
      <c r="AF3743" s="60" t="str">
        <f>IF(ISERROR(MATCH([3]!Quota_Std_2022_23[[#This Row], [Quota Type]],[3]Sheet1!$AO$2:$AO$12,0)),"0", "1")</f>
        <v>0</v>
      </c>
      <c r="AG3743" s="60" t="str">
        <f>IF(ISERROR(MATCH(#REF!,$BA$2:$BA$8,0)),"0", "1")</f>
        <v>0</v>
      </c>
      <c r="AH3743" s="60" t="str">
        <f>IF(ISERROR(MATCH(Passout2023[[#This Row], [Nationality Pakistani/ Foreign]],$D$3:$D$4,0)),"0", "1")</f>
        <v>0</v>
      </c>
    </row>
    <row r="3744">
      <c r="Y3744" s="60" t="str">
        <f>IF(ISERROR(MATCH(Passout2023[[#This Row], [Degree Duration (year)]],$M$3:$M$10,0)),"0", "1")</f>
        <v>0</v>
      </c>
      <c r="Z3744" s="60" t="str">
        <f>IF(ISERROR(MATCH(Passout2023[[#This Row], [Admission Type]],$F$3:$F$6,0)),"0", "1")</f>
        <v>0</v>
      </c>
      <c r="AA3744" s="60" t="str">
        <f>IF(ISERROR(MATCH(Passout2023[[#This Row], [Batch Start Year]],$L$3:$L$25,0)),"0", "1")</f>
        <v>0</v>
      </c>
      <c r="AB3744" s="60" t="str">
        <f>IF(ISERROR(MATCH(Passout2023[[#This Row], [Batch Start Semester]],$K$3:$K$6,0)),"0", "1")</f>
        <v>0</v>
      </c>
      <c r="AC3744" s="60" t="str">
        <f>IF(ISERROR(MATCH([3]!Quota_Std_2022_23[[#This Row], [SESSION_TYPE]],$AX$2:$AX$5,0)),"0", "1")</f>
        <v>0</v>
      </c>
      <c r="AD3744" s="60" t="str">
        <f>IF(ISERROR(MATCH(#REF!,#REF!,0)),"0", "1")</f>
        <v>0</v>
      </c>
      <c r="AE3744" s="60" t="str">
        <f>IF(ISERROR(MATCH([3]!Quota_Std_2022_23[[#This Row], [Gender]],$AN$2:$AN$4,0)),"0", "1")</f>
        <v>0</v>
      </c>
      <c r="AF3744" s="60" t="str">
        <f>IF(ISERROR(MATCH([3]!Quota_Std_2022_23[[#This Row], [Quota Type]],[3]Sheet1!$AO$2:$AO$12,0)),"0", "1")</f>
        <v>0</v>
      </c>
      <c r="AG3744" s="60" t="str">
        <f>IF(ISERROR(MATCH(#REF!,$BA$2:$BA$8,0)),"0", "1")</f>
        <v>0</v>
      </c>
      <c r="AH3744" s="60" t="str">
        <f>IF(ISERROR(MATCH(Passout2023[[#This Row], [Nationality Pakistani/ Foreign]],$D$3:$D$4,0)),"0", "1")</f>
        <v>0</v>
      </c>
    </row>
    <row r="3745">
      <c r="Y3745" s="60" t="str">
        <f>IF(ISERROR(MATCH(Passout2023[[#This Row], [Degree Duration (year)]],$M$3:$M$10,0)),"0", "1")</f>
        <v>0</v>
      </c>
      <c r="Z3745" s="60" t="str">
        <f>IF(ISERROR(MATCH(Passout2023[[#This Row], [Admission Type]],$F$3:$F$6,0)),"0", "1")</f>
        <v>0</v>
      </c>
      <c r="AA3745" s="60" t="str">
        <f>IF(ISERROR(MATCH(Passout2023[[#This Row], [Batch Start Year]],$L$3:$L$25,0)),"0", "1")</f>
        <v>0</v>
      </c>
      <c r="AB3745" s="60" t="str">
        <f>IF(ISERROR(MATCH(Passout2023[[#This Row], [Batch Start Semester]],$K$3:$K$6,0)),"0", "1")</f>
        <v>0</v>
      </c>
      <c r="AC3745" s="60" t="str">
        <f>IF(ISERROR(MATCH([3]!Quota_Std_2022_23[[#This Row], [SESSION_TYPE]],$AX$2:$AX$5,0)),"0", "1")</f>
        <v>0</v>
      </c>
      <c r="AD3745" s="60" t="str">
        <f>IF(ISERROR(MATCH(#REF!,#REF!,0)),"0", "1")</f>
        <v>0</v>
      </c>
      <c r="AE3745" s="60" t="str">
        <f>IF(ISERROR(MATCH([3]!Quota_Std_2022_23[[#This Row], [Gender]],$AN$2:$AN$4,0)),"0", "1")</f>
        <v>0</v>
      </c>
      <c r="AF3745" s="60" t="str">
        <f>IF(ISERROR(MATCH([3]!Quota_Std_2022_23[[#This Row], [Quota Type]],[3]Sheet1!$AO$2:$AO$12,0)),"0", "1")</f>
        <v>0</v>
      </c>
      <c r="AG3745" s="60" t="str">
        <f>IF(ISERROR(MATCH(#REF!,$BA$2:$BA$8,0)),"0", "1")</f>
        <v>0</v>
      </c>
      <c r="AH3745" s="60" t="str">
        <f>IF(ISERROR(MATCH(Passout2023[[#This Row], [Nationality Pakistani/ Foreign]],$D$3:$D$4,0)),"0", "1")</f>
        <v>0</v>
      </c>
    </row>
    <row r="3746">
      <c r="Y3746" s="60" t="str">
        <f>IF(ISERROR(MATCH(Passout2023[[#This Row], [Degree Duration (year)]],$M$3:$M$10,0)),"0", "1")</f>
        <v>0</v>
      </c>
      <c r="Z3746" s="60" t="str">
        <f>IF(ISERROR(MATCH(Passout2023[[#This Row], [Admission Type]],$F$3:$F$6,0)),"0", "1")</f>
        <v>0</v>
      </c>
      <c r="AA3746" s="60" t="str">
        <f>IF(ISERROR(MATCH(Passout2023[[#This Row], [Batch Start Year]],$L$3:$L$25,0)),"0", "1")</f>
        <v>0</v>
      </c>
      <c r="AB3746" s="60" t="str">
        <f>IF(ISERROR(MATCH(Passout2023[[#This Row], [Batch Start Semester]],$K$3:$K$6,0)),"0", "1")</f>
        <v>0</v>
      </c>
      <c r="AC3746" s="60" t="str">
        <f>IF(ISERROR(MATCH([3]!Quota_Std_2022_23[[#This Row], [SESSION_TYPE]],$AX$2:$AX$5,0)),"0", "1")</f>
        <v>0</v>
      </c>
      <c r="AD3746" s="60" t="str">
        <f>IF(ISERROR(MATCH(#REF!,#REF!,0)),"0", "1")</f>
        <v>0</v>
      </c>
      <c r="AE3746" s="60" t="str">
        <f>IF(ISERROR(MATCH([3]!Quota_Std_2022_23[[#This Row], [Gender]],$AN$2:$AN$4,0)),"0", "1")</f>
        <v>0</v>
      </c>
      <c r="AF3746" s="60" t="str">
        <f>IF(ISERROR(MATCH([3]!Quota_Std_2022_23[[#This Row], [Quota Type]],[3]Sheet1!$AO$2:$AO$12,0)),"0", "1")</f>
        <v>0</v>
      </c>
      <c r="AG3746" s="60" t="str">
        <f>IF(ISERROR(MATCH(#REF!,$BA$2:$BA$8,0)),"0", "1")</f>
        <v>0</v>
      </c>
      <c r="AH3746" s="60" t="str">
        <f>IF(ISERROR(MATCH(Passout2023[[#This Row], [Nationality Pakistani/ Foreign]],$D$3:$D$4,0)),"0", "1")</f>
        <v>0</v>
      </c>
    </row>
    <row r="3747">
      <c r="Y3747" s="60" t="str">
        <f>IF(ISERROR(MATCH(Passout2023[[#This Row], [Degree Duration (year)]],$M$3:$M$10,0)),"0", "1")</f>
        <v>0</v>
      </c>
      <c r="Z3747" s="60" t="str">
        <f>IF(ISERROR(MATCH(Passout2023[[#This Row], [Admission Type]],$F$3:$F$6,0)),"0", "1")</f>
        <v>0</v>
      </c>
      <c r="AA3747" s="60" t="str">
        <f>IF(ISERROR(MATCH(Passout2023[[#This Row], [Batch Start Year]],$L$3:$L$25,0)),"0", "1")</f>
        <v>0</v>
      </c>
      <c r="AB3747" s="60" t="str">
        <f>IF(ISERROR(MATCH(Passout2023[[#This Row], [Batch Start Semester]],$K$3:$K$6,0)),"0", "1")</f>
        <v>0</v>
      </c>
      <c r="AC3747" s="60" t="str">
        <f>IF(ISERROR(MATCH([3]!Quota_Std_2022_23[[#This Row], [SESSION_TYPE]],$AX$2:$AX$5,0)),"0", "1")</f>
        <v>0</v>
      </c>
      <c r="AD3747" s="60" t="str">
        <f>IF(ISERROR(MATCH(#REF!,#REF!,0)),"0", "1")</f>
        <v>0</v>
      </c>
      <c r="AE3747" s="60" t="str">
        <f>IF(ISERROR(MATCH([3]!Quota_Std_2022_23[[#This Row], [Gender]],$AN$2:$AN$4,0)),"0", "1")</f>
        <v>0</v>
      </c>
      <c r="AF3747" s="60" t="str">
        <f>IF(ISERROR(MATCH([3]!Quota_Std_2022_23[[#This Row], [Quota Type]],[3]Sheet1!$AO$2:$AO$12,0)),"0", "1")</f>
        <v>0</v>
      </c>
      <c r="AG3747" s="60" t="str">
        <f>IF(ISERROR(MATCH(#REF!,$BA$2:$BA$8,0)),"0", "1")</f>
        <v>0</v>
      </c>
      <c r="AH3747" s="60" t="str">
        <f>IF(ISERROR(MATCH(Passout2023[[#This Row], [Nationality Pakistani/ Foreign]],$D$3:$D$4,0)),"0", "1")</f>
        <v>0</v>
      </c>
    </row>
    <row r="3748">
      <c r="Y3748" s="60" t="str">
        <f>IF(ISERROR(MATCH(Passout2023[[#This Row], [Degree Duration (year)]],$M$3:$M$10,0)),"0", "1")</f>
        <v>0</v>
      </c>
      <c r="Z3748" s="60" t="str">
        <f>IF(ISERROR(MATCH(Passout2023[[#This Row], [Admission Type]],$F$3:$F$6,0)),"0", "1")</f>
        <v>0</v>
      </c>
      <c r="AA3748" s="60" t="str">
        <f>IF(ISERROR(MATCH(Passout2023[[#This Row], [Batch Start Year]],$L$3:$L$25,0)),"0", "1")</f>
        <v>0</v>
      </c>
      <c r="AB3748" s="60" t="str">
        <f>IF(ISERROR(MATCH(Passout2023[[#This Row], [Batch Start Semester]],$K$3:$K$6,0)),"0", "1")</f>
        <v>0</v>
      </c>
      <c r="AC3748" s="60" t="str">
        <f>IF(ISERROR(MATCH([3]!Quota_Std_2022_23[[#This Row], [SESSION_TYPE]],$AX$2:$AX$5,0)),"0", "1")</f>
        <v>0</v>
      </c>
      <c r="AD3748" s="60" t="str">
        <f>IF(ISERROR(MATCH(#REF!,#REF!,0)),"0", "1")</f>
        <v>0</v>
      </c>
      <c r="AE3748" s="60" t="str">
        <f>IF(ISERROR(MATCH([3]!Quota_Std_2022_23[[#This Row], [Gender]],$AN$2:$AN$4,0)),"0", "1")</f>
        <v>0</v>
      </c>
      <c r="AF3748" s="60" t="str">
        <f>IF(ISERROR(MATCH([3]!Quota_Std_2022_23[[#This Row], [Quota Type]],[3]Sheet1!$AO$2:$AO$12,0)),"0", "1")</f>
        <v>0</v>
      </c>
      <c r="AG3748" s="60" t="str">
        <f>IF(ISERROR(MATCH(#REF!,$BA$2:$BA$8,0)),"0", "1")</f>
        <v>0</v>
      </c>
      <c r="AH3748" s="60" t="str">
        <f>IF(ISERROR(MATCH(Passout2023[[#This Row], [Nationality Pakistani/ Foreign]],$D$3:$D$4,0)),"0", "1")</f>
        <v>0</v>
      </c>
    </row>
    <row r="3749">
      <c r="Y3749" s="60" t="str">
        <f>IF(ISERROR(MATCH(Passout2023[[#This Row], [Degree Duration (year)]],$M$3:$M$10,0)),"0", "1")</f>
        <v>0</v>
      </c>
      <c r="Z3749" s="60" t="str">
        <f>IF(ISERROR(MATCH(Passout2023[[#This Row], [Admission Type]],$F$3:$F$6,0)),"0", "1")</f>
        <v>0</v>
      </c>
      <c r="AA3749" s="60" t="str">
        <f>IF(ISERROR(MATCH(Passout2023[[#This Row], [Batch Start Year]],$L$3:$L$25,0)),"0", "1")</f>
        <v>0</v>
      </c>
      <c r="AB3749" s="60" t="str">
        <f>IF(ISERROR(MATCH(Passout2023[[#This Row], [Batch Start Semester]],$K$3:$K$6,0)),"0", "1")</f>
        <v>0</v>
      </c>
      <c r="AC3749" s="60" t="str">
        <f>IF(ISERROR(MATCH([3]!Quota_Std_2022_23[[#This Row], [SESSION_TYPE]],$AX$2:$AX$5,0)),"0", "1")</f>
        <v>0</v>
      </c>
      <c r="AD3749" s="60" t="str">
        <f>IF(ISERROR(MATCH(#REF!,#REF!,0)),"0", "1")</f>
        <v>0</v>
      </c>
      <c r="AE3749" s="60" t="str">
        <f>IF(ISERROR(MATCH([3]!Quota_Std_2022_23[[#This Row], [Gender]],$AN$2:$AN$4,0)),"0", "1")</f>
        <v>0</v>
      </c>
      <c r="AF3749" s="60" t="str">
        <f>IF(ISERROR(MATCH([3]!Quota_Std_2022_23[[#This Row], [Quota Type]],[3]Sheet1!$AO$2:$AO$12,0)),"0", "1")</f>
        <v>0</v>
      </c>
      <c r="AG3749" s="60" t="str">
        <f>IF(ISERROR(MATCH(#REF!,$BA$2:$BA$8,0)),"0", "1")</f>
        <v>0</v>
      </c>
      <c r="AH3749" s="60" t="str">
        <f>IF(ISERROR(MATCH(Passout2023[[#This Row], [Nationality Pakistani/ Foreign]],$D$3:$D$4,0)),"0", "1")</f>
        <v>0</v>
      </c>
    </row>
    <row r="3750">
      <c r="Y3750" s="60" t="str">
        <f>IF(ISERROR(MATCH(Passout2023[[#This Row], [Degree Duration (year)]],$M$3:$M$10,0)),"0", "1")</f>
        <v>0</v>
      </c>
      <c r="Z3750" s="60" t="str">
        <f>IF(ISERROR(MATCH(Passout2023[[#This Row], [Admission Type]],$F$3:$F$6,0)),"0", "1")</f>
        <v>0</v>
      </c>
      <c r="AA3750" s="60" t="str">
        <f>IF(ISERROR(MATCH(Passout2023[[#This Row], [Batch Start Year]],$L$3:$L$25,0)),"0", "1")</f>
        <v>0</v>
      </c>
      <c r="AB3750" s="60" t="str">
        <f>IF(ISERROR(MATCH(Passout2023[[#This Row], [Batch Start Semester]],$K$3:$K$6,0)),"0", "1")</f>
        <v>0</v>
      </c>
      <c r="AC3750" s="60" t="str">
        <f>IF(ISERROR(MATCH([3]!Quota_Std_2022_23[[#This Row], [SESSION_TYPE]],$AX$2:$AX$5,0)),"0", "1")</f>
        <v>0</v>
      </c>
      <c r="AD3750" s="60" t="str">
        <f>IF(ISERROR(MATCH(#REF!,#REF!,0)),"0", "1")</f>
        <v>0</v>
      </c>
      <c r="AE3750" s="60" t="str">
        <f>IF(ISERROR(MATCH([3]!Quota_Std_2022_23[[#This Row], [Gender]],$AN$2:$AN$4,0)),"0", "1")</f>
        <v>0</v>
      </c>
      <c r="AF3750" s="60" t="str">
        <f>IF(ISERROR(MATCH([3]!Quota_Std_2022_23[[#This Row], [Quota Type]],[3]Sheet1!$AO$2:$AO$12,0)),"0", "1")</f>
        <v>0</v>
      </c>
      <c r="AG3750" s="60" t="str">
        <f>IF(ISERROR(MATCH(#REF!,$BA$2:$BA$8,0)),"0", "1")</f>
        <v>0</v>
      </c>
      <c r="AH3750" s="60" t="str">
        <f>IF(ISERROR(MATCH(Passout2023[[#This Row], [Nationality Pakistani/ Foreign]],$D$3:$D$4,0)),"0", "1")</f>
        <v>0</v>
      </c>
    </row>
    <row r="3751">
      <c r="Y3751" s="60" t="str">
        <f>IF(ISERROR(MATCH(Passout2023[[#This Row], [Degree Duration (year)]],$M$3:$M$10,0)),"0", "1")</f>
        <v>0</v>
      </c>
      <c r="Z3751" s="60" t="str">
        <f>IF(ISERROR(MATCH(Passout2023[[#This Row], [Admission Type]],$F$3:$F$6,0)),"0", "1")</f>
        <v>0</v>
      </c>
      <c r="AA3751" s="60" t="str">
        <f>IF(ISERROR(MATCH(Passout2023[[#This Row], [Batch Start Year]],$L$3:$L$25,0)),"0", "1")</f>
        <v>0</v>
      </c>
      <c r="AB3751" s="60" t="str">
        <f>IF(ISERROR(MATCH(Passout2023[[#This Row], [Batch Start Semester]],$K$3:$K$6,0)),"0", "1")</f>
        <v>0</v>
      </c>
      <c r="AC3751" s="60" t="str">
        <f>IF(ISERROR(MATCH([3]!Quota_Std_2022_23[[#This Row], [SESSION_TYPE]],$AX$2:$AX$5,0)),"0", "1")</f>
        <v>0</v>
      </c>
      <c r="AD3751" s="60" t="str">
        <f>IF(ISERROR(MATCH(#REF!,#REF!,0)),"0", "1")</f>
        <v>0</v>
      </c>
      <c r="AE3751" s="60" t="str">
        <f>IF(ISERROR(MATCH([3]!Quota_Std_2022_23[[#This Row], [Gender]],$AN$2:$AN$4,0)),"0", "1")</f>
        <v>0</v>
      </c>
      <c r="AF3751" s="60" t="str">
        <f>IF(ISERROR(MATCH([3]!Quota_Std_2022_23[[#This Row], [Quota Type]],[3]Sheet1!$AO$2:$AO$12,0)),"0", "1")</f>
        <v>0</v>
      </c>
      <c r="AG3751" s="60" t="str">
        <f>IF(ISERROR(MATCH(#REF!,$BA$2:$BA$8,0)),"0", "1")</f>
        <v>0</v>
      </c>
      <c r="AH3751" s="60" t="str">
        <f>IF(ISERROR(MATCH(Passout2023[[#This Row], [Nationality Pakistani/ Foreign]],$D$3:$D$4,0)),"0", "1")</f>
        <v>0</v>
      </c>
    </row>
    <row r="3752">
      <c r="Y3752" s="60" t="str">
        <f>IF(ISERROR(MATCH(Passout2023[[#This Row], [Degree Duration (year)]],$M$3:$M$10,0)),"0", "1")</f>
        <v>0</v>
      </c>
      <c r="Z3752" s="60" t="str">
        <f>IF(ISERROR(MATCH(Passout2023[[#This Row], [Admission Type]],$F$3:$F$6,0)),"0", "1")</f>
        <v>0</v>
      </c>
      <c r="AA3752" s="60" t="str">
        <f>IF(ISERROR(MATCH(Passout2023[[#This Row], [Batch Start Year]],$L$3:$L$25,0)),"0", "1")</f>
        <v>0</v>
      </c>
      <c r="AB3752" s="60" t="str">
        <f>IF(ISERROR(MATCH(Passout2023[[#This Row], [Batch Start Semester]],$K$3:$K$6,0)),"0", "1")</f>
        <v>0</v>
      </c>
      <c r="AC3752" s="60" t="str">
        <f>IF(ISERROR(MATCH([3]!Quota_Std_2022_23[[#This Row], [SESSION_TYPE]],$AX$2:$AX$5,0)),"0", "1")</f>
        <v>0</v>
      </c>
      <c r="AD3752" s="60" t="str">
        <f>IF(ISERROR(MATCH(#REF!,#REF!,0)),"0", "1")</f>
        <v>0</v>
      </c>
      <c r="AE3752" s="60" t="str">
        <f>IF(ISERROR(MATCH([3]!Quota_Std_2022_23[[#This Row], [Gender]],$AN$2:$AN$4,0)),"0", "1")</f>
        <v>0</v>
      </c>
      <c r="AF3752" s="60" t="str">
        <f>IF(ISERROR(MATCH([3]!Quota_Std_2022_23[[#This Row], [Quota Type]],[3]Sheet1!$AO$2:$AO$12,0)),"0", "1")</f>
        <v>0</v>
      </c>
      <c r="AG3752" s="60" t="str">
        <f>IF(ISERROR(MATCH(#REF!,$BA$2:$BA$8,0)),"0", "1")</f>
        <v>0</v>
      </c>
      <c r="AH3752" s="60" t="str">
        <f>IF(ISERROR(MATCH(Passout2023[[#This Row], [Nationality Pakistani/ Foreign]],$D$3:$D$4,0)),"0", "1")</f>
        <v>0</v>
      </c>
    </row>
    <row r="3753">
      <c r="Y3753" s="60" t="str">
        <f>IF(ISERROR(MATCH(Passout2023[[#This Row], [Degree Duration (year)]],$M$3:$M$10,0)),"0", "1")</f>
        <v>0</v>
      </c>
      <c r="Z3753" s="60" t="str">
        <f>IF(ISERROR(MATCH(Passout2023[[#This Row], [Admission Type]],$F$3:$F$6,0)),"0", "1")</f>
        <v>0</v>
      </c>
      <c r="AA3753" s="60" t="str">
        <f>IF(ISERROR(MATCH(Passout2023[[#This Row], [Batch Start Year]],$L$3:$L$25,0)),"0", "1")</f>
        <v>0</v>
      </c>
      <c r="AB3753" s="60" t="str">
        <f>IF(ISERROR(MATCH(Passout2023[[#This Row], [Batch Start Semester]],$K$3:$K$6,0)),"0", "1")</f>
        <v>0</v>
      </c>
      <c r="AC3753" s="60" t="str">
        <f>IF(ISERROR(MATCH([3]!Quota_Std_2022_23[[#This Row], [SESSION_TYPE]],$AX$2:$AX$5,0)),"0", "1")</f>
        <v>0</v>
      </c>
      <c r="AD3753" s="60" t="str">
        <f>IF(ISERROR(MATCH(#REF!,#REF!,0)),"0", "1")</f>
        <v>0</v>
      </c>
      <c r="AE3753" s="60" t="str">
        <f>IF(ISERROR(MATCH([3]!Quota_Std_2022_23[[#This Row], [Gender]],$AN$2:$AN$4,0)),"0", "1")</f>
        <v>0</v>
      </c>
      <c r="AF3753" s="60" t="str">
        <f>IF(ISERROR(MATCH([3]!Quota_Std_2022_23[[#This Row], [Quota Type]],[3]Sheet1!$AO$2:$AO$12,0)),"0", "1")</f>
        <v>0</v>
      </c>
      <c r="AG3753" s="60" t="str">
        <f>IF(ISERROR(MATCH(#REF!,$BA$2:$BA$8,0)),"0", "1")</f>
        <v>0</v>
      </c>
      <c r="AH3753" s="60" t="str">
        <f>IF(ISERROR(MATCH(Passout2023[[#This Row], [Nationality Pakistani/ Foreign]],$D$3:$D$4,0)),"0", "1")</f>
        <v>0</v>
      </c>
    </row>
    <row r="3754">
      <c r="Y3754" s="60" t="str">
        <f>IF(ISERROR(MATCH(Passout2023[[#This Row], [Degree Duration (year)]],$M$3:$M$10,0)),"0", "1")</f>
        <v>0</v>
      </c>
      <c r="Z3754" s="60" t="str">
        <f>IF(ISERROR(MATCH(Passout2023[[#This Row], [Admission Type]],$F$3:$F$6,0)),"0", "1")</f>
        <v>0</v>
      </c>
      <c r="AA3754" s="60" t="str">
        <f>IF(ISERROR(MATCH(Passout2023[[#This Row], [Batch Start Year]],$L$3:$L$25,0)),"0", "1")</f>
        <v>0</v>
      </c>
      <c r="AB3754" s="60" t="str">
        <f>IF(ISERROR(MATCH(Passout2023[[#This Row], [Batch Start Semester]],$K$3:$K$6,0)),"0", "1")</f>
        <v>0</v>
      </c>
      <c r="AC3754" s="60" t="str">
        <f>IF(ISERROR(MATCH([3]!Quota_Std_2022_23[[#This Row], [SESSION_TYPE]],$AX$2:$AX$5,0)),"0", "1")</f>
        <v>0</v>
      </c>
      <c r="AD3754" s="60" t="str">
        <f>IF(ISERROR(MATCH(#REF!,#REF!,0)),"0", "1")</f>
        <v>0</v>
      </c>
      <c r="AE3754" s="60" t="str">
        <f>IF(ISERROR(MATCH([3]!Quota_Std_2022_23[[#This Row], [Gender]],$AN$2:$AN$4,0)),"0", "1")</f>
        <v>0</v>
      </c>
      <c r="AF3754" s="60" t="str">
        <f>IF(ISERROR(MATCH([3]!Quota_Std_2022_23[[#This Row], [Quota Type]],[3]Sheet1!$AO$2:$AO$12,0)),"0", "1")</f>
        <v>0</v>
      </c>
      <c r="AG3754" s="60" t="str">
        <f>IF(ISERROR(MATCH(#REF!,$BA$2:$BA$8,0)),"0", "1")</f>
        <v>0</v>
      </c>
      <c r="AH3754" s="60" t="str">
        <f>IF(ISERROR(MATCH(Passout2023[[#This Row], [Nationality Pakistani/ Foreign]],$D$3:$D$4,0)),"0", "1")</f>
        <v>0</v>
      </c>
    </row>
    <row r="3755">
      <c r="Y3755" s="60" t="str">
        <f>IF(ISERROR(MATCH(Passout2023[[#This Row], [Degree Duration (year)]],$M$3:$M$10,0)),"0", "1")</f>
        <v>0</v>
      </c>
      <c r="Z3755" s="60" t="str">
        <f>IF(ISERROR(MATCH(Passout2023[[#This Row], [Admission Type]],$F$3:$F$6,0)),"0", "1")</f>
        <v>0</v>
      </c>
      <c r="AA3755" s="60" t="str">
        <f>IF(ISERROR(MATCH(Passout2023[[#This Row], [Batch Start Year]],$L$3:$L$25,0)),"0", "1")</f>
        <v>0</v>
      </c>
      <c r="AB3755" s="60" t="str">
        <f>IF(ISERROR(MATCH(Passout2023[[#This Row], [Batch Start Semester]],$K$3:$K$6,0)),"0", "1")</f>
        <v>0</v>
      </c>
      <c r="AC3755" s="60" t="str">
        <f>IF(ISERROR(MATCH([3]!Quota_Std_2022_23[[#This Row], [SESSION_TYPE]],$AX$2:$AX$5,0)),"0", "1")</f>
        <v>0</v>
      </c>
      <c r="AD3755" s="60" t="str">
        <f>IF(ISERROR(MATCH(#REF!,#REF!,0)),"0", "1")</f>
        <v>0</v>
      </c>
      <c r="AE3755" s="60" t="str">
        <f>IF(ISERROR(MATCH([3]!Quota_Std_2022_23[[#This Row], [Gender]],$AN$2:$AN$4,0)),"0", "1")</f>
        <v>0</v>
      </c>
      <c r="AF3755" s="60" t="str">
        <f>IF(ISERROR(MATCH([3]!Quota_Std_2022_23[[#This Row], [Quota Type]],[3]Sheet1!$AO$2:$AO$12,0)),"0", "1")</f>
        <v>0</v>
      </c>
      <c r="AG3755" s="60" t="str">
        <f>IF(ISERROR(MATCH(#REF!,$BA$2:$BA$8,0)),"0", "1")</f>
        <v>0</v>
      </c>
      <c r="AH3755" s="60" t="str">
        <f>IF(ISERROR(MATCH(Passout2023[[#This Row], [Nationality Pakistani/ Foreign]],$D$3:$D$4,0)),"0", "1")</f>
        <v>0</v>
      </c>
    </row>
    <row r="3756">
      <c r="Y3756" s="60" t="str">
        <f>IF(ISERROR(MATCH(Passout2023[[#This Row], [Degree Duration (year)]],$M$3:$M$10,0)),"0", "1")</f>
        <v>0</v>
      </c>
      <c r="Z3756" s="60" t="str">
        <f>IF(ISERROR(MATCH(Passout2023[[#This Row], [Admission Type]],$F$3:$F$6,0)),"0", "1")</f>
        <v>0</v>
      </c>
      <c r="AA3756" s="60" t="str">
        <f>IF(ISERROR(MATCH(Passout2023[[#This Row], [Batch Start Year]],$L$3:$L$25,0)),"0", "1")</f>
        <v>0</v>
      </c>
      <c r="AB3756" s="60" t="str">
        <f>IF(ISERROR(MATCH(Passout2023[[#This Row], [Batch Start Semester]],$K$3:$K$6,0)),"0", "1")</f>
        <v>0</v>
      </c>
      <c r="AC3756" s="60" t="str">
        <f>IF(ISERROR(MATCH([3]!Quota_Std_2022_23[[#This Row], [SESSION_TYPE]],$AX$2:$AX$5,0)),"0", "1")</f>
        <v>0</v>
      </c>
      <c r="AD3756" s="60" t="str">
        <f>IF(ISERROR(MATCH(#REF!,#REF!,0)),"0", "1")</f>
        <v>0</v>
      </c>
      <c r="AE3756" s="60" t="str">
        <f>IF(ISERROR(MATCH([3]!Quota_Std_2022_23[[#This Row], [Gender]],$AN$2:$AN$4,0)),"0", "1")</f>
        <v>0</v>
      </c>
      <c r="AF3756" s="60" t="str">
        <f>IF(ISERROR(MATCH([3]!Quota_Std_2022_23[[#This Row], [Quota Type]],[3]Sheet1!$AO$2:$AO$12,0)),"0", "1")</f>
        <v>0</v>
      </c>
      <c r="AG3756" s="60" t="str">
        <f>IF(ISERROR(MATCH(#REF!,$BA$2:$BA$8,0)),"0", "1")</f>
        <v>0</v>
      </c>
      <c r="AH3756" s="60" t="str">
        <f>IF(ISERROR(MATCH(Passout2023[[#This Row], [Nationality Pakistani/ Foreign]],$D$3:$D$4,0)),"0", "1")</f>
        <v>0</v>
      </c>
    </row>
    <row r="3757">
      <c r="Y3757" s="60" t="str">
        <f>IF(ISERROR(MATCH(Passout2023[[#This Row], [Degree Duration (year)]],$M$3:$M$10,0)),"0", "1")</f>
        <v>0</v>
      </c>
      <c r="Z3757" s="60" t="str">
        <f>IF(ISERROR(MATCH(Passout2023[[#This Row], [Admission Type]],$F$3:$F$6,0)),"0", "1")</f>
        <v>0</v>
      </c>
      <c r="AA3757" s="60" t="str">
        <f>IF(ISERROR(MATCH(Passout2023[[#This Row], [Batch Start Year]],$L$3:$L$25,0)),"0", "1")</f>
        <v>0</v>
      </c>
      <c r="AB3757" s="60" t="str">
        <f>IF(ISERROR(MATCH(Passout2023[[#This Row], [Batch Start Semester]],$K$3:$K$6,0)),"0", "1")</f>
        <v>0</v>
      </c>
      <c r="AC3757" s="60" t="str">
        <f>IF(ISERROR(MATCH([3]!Quota_Std_2022_23[[#This Row], [SESSION_TYPE]],$AX$2:$AX$5,0)),"0", "1")</f>
        <v>0</v>
      </c>
      <c r="AD3757" s="60" t="str">
        <f>IF(ISERROR(MATCH(#REF!,#REF!,0)),"0", "1")</f>
        <v>0</v>
      </c>
      <c r="AE3757" s="60" t="str">
        <f>IF(ISERROR(MATCH([3]!Quota_Std_2022_23[[#This Row], [Gender]],$AN$2:$AN$4,0)),"0", "1")</f>
        <v>0</v>
      </c>
      <c r="AF3757" s="60" t="str">
        <f>IF(ISERROR(MATCH([3]!Quota_Std_2022_23[[#This Row], [Quota Type]],[3]Sheet1!$AO$2:$AO$12,0)),"0", "1")</f>
        <v>0</v>
      </c>
      <c r="AG3757" s="60" t="str">
        <f>IF(ISERROR(MATCH(#REF!,$BA$2:$BA$8,0)),"0", "1")</f>
        <v>0</v>
      </c>
      <c r="AH3757" s="60" t="str">
        <f>IF(ISERROR(MATCH(Passout2023[[#This Row], [Nationality Pakistani/ Foreign]],$D$3:$D$4,0)),"0", "1")</f>
        <v>0</v>
      </c>
    </row>
    <row r="3758">
      <c r="Y3758" s="60" t="str">
        <f>IF(ISERROR(MATCH(Passout2023[[#This Row], [Degree Duration (year)]],$M$3:$M$10,0)),"0", "1")</f>
        <v>0</v>
      </c>
      <c r="Z3758" s="60" t="str">
        <f>IF(ISERROR(MATCH(Passout2023[[#This Row], [Admission Type]],$F$3:$F$6,0)),"0", "1")</f>
        <v>0</v>
      </c>
      <c r="AA3758" s="60" t="str">
        <f>IF(ISERROR(MATCH(Passout2023[[#This Row], [Batch Start Year]],$L$3:$L$25,0)),"0", "1")</f>
        <v>0</v>
      </c>
      <c r="AB3758" s="60" t="str">
        <f>IF(ISERROR(MATCH(Passout2023[[#This Row], [Batch Start Semester]],$K$3:$K$6,0)),"0", "1")</f>
        <v>0</v>
      </c>
      <c r="AC3758" s="60" t="str">
        <f>IF(ISERROR(MATCH([3]!Quota_Std_2022_23[[#This Row], [SESSION_TYPE]],$AX$2:$AX$5,0)),"0", "1")</f>
        <v>0</v>
      </c>
      <c r="AD3758" s="60" t="str">
        <f>IF(ISERROR(MATCH(#REF!,#REF!,0)),"0", "1")</f>
        <v>0</v>
      </c>
      <c r="AE3758" s="60" t="str">
        <f>IF(ISERROR(MATCH([3]!Quota_Std_2022_23[[#This Row], [Gender]],$AN$2:$AN$4,0)),"0", "1")</f>
        <v>0</v>
      </c>
      <c r="AF3758" s="60" t="str">
        <f>IF(ISERROR(MATCH([3]!Quota_Std_2022_23[[#This Row], [Quota Type]],[3]Sheet1!$AO$2:$AO$12,0)),"0", "1")</f>
        <v>0</v>
      </c>
      <c r="AG3758" s="60" t="str">
        <f>IF(ISERROR(MATCH(#REF!,$BA$2:$BA$8,0)),"0", "1")</f>
        <v>0</v>
      </c>
      <c r="AH3758" s="60" t="str">
        <f>IF(ISERROR(MATCH(Passout2023[[#This Row], [Nationality Pakistani/ Foreign]],$D$3:$D$4,0)),"0", "1")</f>
        <v>0</v>
      </c>
    </row>
    <row r="3759">
      <c r="Y3759" s="60" t="str">
        <f>IF(ISERROR(MATCH(Passout2023[[#This Row], [Degree Duration (year)]],$M$3:$M$10,0)),"0", "1")</f>
        <v>0</v>
      </c>
      <c r="Z3759" s="60" t="str">
        <f>IF(ISERROR(MATCH(Passout2023[[#This Row], [Admission Type]],$F$3:$F$6,0)),"0", "1")</f>
        <v>0</v>
      </c>
      <c r="AA3759" s="60" t="str">
        <f>IF(ISERROR(MATCH(Passout2023[[#This Row], [Batch Start Year]],$L$3:$L$25,0)),"0", "1")</f>
        <v>0</v>
      </c>
      <c r="AB3759" s="60" t="str">
        <f>IF(ISERROR(MATCH(Passout2023[[#This Row], [Batch Start Semester]],$K$3:$K$6,0)),"0", "1")</f>
        <v>0</v>
      </c>
      <c r="AC3759" s="60" t="str">
        <f>IF(ISERROR(MATCH([3]!Quota_Std_2022_23[[#This Row], [SESSION_TYPE]],$AX$2:$AX$5,0)),"0", "1")</f>
        <v>0</v>
      </c>
      <c r="AD3759" s="60" t="str">
        <f>IF(ISERROR(MATCH(#REF!,#REF!,0)),"0", "1")</f>
        <v>0</v>
      </c>
      <c r="AE3759" s="60" t="str">
        <f>IF(ISERROR(MATCH([3]!Quota_Std_2022_23[[#This Row], [Gender]],$AN$2:$AN$4,0)),"0", "1")</f>
        <v>0</v>
      </c>
      <c r="AF3759" s="60" t="str">
        <f>IF(ISERROR(MATCH([3]!Quota_Std_2022_23[[#This Row], [Quota Type]],[3]Sheet1!$AO$2:$AO$12,0)),"0", "1")</f>
        <v>0</v>
      </c>
      <c r="AG3759" s="60" t="str">
        <f>IF(ISERROR(MATCH(#REF!,$BA$2:$BA$8,0)),"0", "1")</f>
        <v>0</v>
      </c>
      <c r="AH3759" s="60" t="str">
        <f>IF(ISERROR(MATCH(Passout2023[[#This Row], [Nationality Pakistani/ Foreign]],$D$3:$D$4,0)),"0", "1")</f>
        <v>0</v>
      </c>
    </row>
    <row r="3760">
      <c r="Y3760" s="60" t="str">
        <f>IF(ISERROR(MATCH(Passout2023[[#This Row], [Degree Duration (year)]],$M$3:$M$10,0)),"0", "1")</f>
        <v>0</v>
      </c>
      <c r="Z3760" s="60" t="str">
        <f>IF(ISERROR(MATCH(Passout2023[[#This Row], [Admission Type]],$F$3:$F$6,0)),"0", "1")</f>
        <v>0</v>
      </c>
      <c r="AA3760" s="60" t="str">
        <f>IF(ISERROR(MATCH(Passout2023[[#This Row], [Batch Start Year]],$L$3:$L$25,0)),"0", "1")</f>
        <v>0</v>
      </c>
      <c r="AB3760" s="60" t="str">
        <f>IF(ISERROR(MATCH(Passout2023[[#This Row], [Batch Start Semester]],$K$3:$K$6,0)),"0", "1")</f>
        <v>0</v>
      </c>
      <c r="AC3760" s="60" t="str">
        <f>IF(ISERROR(MATCH([3]!Quota_Std_2022_23[[#This Row], [SESSION_TYPE]],$AX$2:$AX$5,0)),"0", "1")</f>
        <v>0</v>
      </c>
      <c r="AD3760" s="60" t="str">
        <f>IF(ISERROR(MATCH(#REF!,#REF!,0)),"0", "1")</f>
        <v>0</v>
      </c>
      <c r="AE3760" s="60" t="str">
        <f>IF(ISERROR(MATCH([3]!Quota_Std_2022_23[[#This Row], [Gender]],$AN$2:$AN$4,0)),"0", "1")</f>
        <v>0</v>
      </c>
      <c r="AF3760" s="60" t="str">
        <f>IF(ISERROR(MATCH([3]!Quota_Std_2022_23[[#This Row], [Quota Type]],[3]Sheet1!$AO$2:$AO$12,0)),"0", "1")</f>
        <v>0</v>
      </c>
      <c r="AG3760" s="60" t="str">
        <f>IF(ISERROR(MATCH(#REF!,$BA$2:$BA$8,0)),"0", "1")</f>
        <v>0</v>
      </c>
      <c r="AH3760" s="60" t="str">
        <f>IF(ISERROR(MATCH(Passout2023[[#This Row], [Nationality Pakistani/ Foreign]],$D$3:$D$4,0)),"0", "1")</f>
        <v>0</v>
      </c>
    </row>
    <row r="3761">
      <c r="Y3761" s="60" t="str">
        <f>IF(ISERROR(MATCH(Passout2023[[#This Row], [Degree Duration (year)]],$M$3:$M$10,0)),"0", "1")</f>
        <v>0</v>
      </c>
      <c r="Z3761" s="60" t="str">
        <f>IF(ISERROR(MATCH(Passout2023[[#This Row], [Admission Type]],$F$3:$F$6,0)),"0", "1")</f>
        <v>0</v>
      </c>
      <c r="AA3761" s="60" t="str">
        <f>IF(ISERROR(MATCH(Passout2023[[#This Row], [Batch Start Year]],$L$3:$L$25,0)),"0", "1")</f>
        <v>0</v>
      </c>
      <c r="AB3761" s="60" t="str">
        <f>IF(ISERROR(MATCH(Passout2023[[#This Row], [Batch Start Semester]],$K$3:$K$6,0)),"0", "1")</f>
        <v>0</v>
      </c>
      <c r="AC3761" s="60" t="str">
        <f>IF(ISERROR(MATCH([3]!Quota_Std_2022_23[[#This Row], [SESSION_TYPE]],$AX$2:$AX$5,0)),"0", "1")</f>
        <v>0</v>
      </c>
      <c r="AD3761" s="60" t="str">
        <f>IF(ISERROR(MATCH(#REF!,#REF!,0)),"0", "1")</f>
        <v>0</v>
      </c>
      <c r="AE3761" s="60" t="str">
        <f>IF(ISERROR(MATCH([3]!Quota_Std_2022_23[[#This Row], [Gender]],$AN$2:$AN$4,0)),"0", "1")</f>
        <v>0</v>
      </c>
      <c r="AF3761" s="60" t="str">
        <f>IF(ISERROR(MATCH([3]!Quota_Std_2022_23[[#This Row], [Quota Type]],[3]Sheet1!$AO$2:$AO$12,0)),"0", "1")</f>
        <v>0</v>
      </c>
      <c r="AG3761" s="60" t="str">
        <f>IF(ISERROR(MATCH(#REF!,$BA$2:$BA$8,0)),"0", "1")</f>
        <v>0</v>
      </c>
      <c r="AH3761" s="60" t="str">
        <f>IF(ISERROR(MATCH(Passout2023[[#This Row], [Nationality Pakistani/ Foreign]],$D$3:$D$4,0)),"0", "1")</f>
        <v>0</v>
      </c>
    </row>
    <row r="3762">
      <c r="Y3762" s="60" t="str">
        <f>IF(ISERROR(MATCH(Passout2023[[#This Row], [Degree Duration (year)]],$M$3:$M$10,0)),"0", "1")</f>
        <v>0</v>
      </c>
      <c r="Z3762" s="60" t="str">
        <f>IF(ISERROR(MATCH(Passout2023[[#This Row], [Admission Type]],$F$3:$F$6,0)),"0", "1")</f>
        <v>0</v>
      </c>
      <c r="AA3762" s="60" t="str">
        <f>IF(ISERROR(MATCH(Passout2023[[#This Row], [Batch Start Year]],$L$3:$L$25,0)),"0", "1")</f>
        <v>0</v>
      </c>
      <c r="AB3762" s="60" t="str">
        <f>IF(ISERROR(MATCH(Passout2023[[#This Row], [Batch Start Semester]],$K$3:$K$6,0)),"0", "1")</f>
        <v>0</v>
      </c>
      <c r="AC3762" s="60" t="str">
        <f>IF(ISERROR(MATCH([3]!Quota_Std_2022_23[[#This Row], [SESSION_TYPE]],$AX$2:$AX$5,0)),"0", "1")</f>
        <v>0</v>
      </c>
      <c r="AD3762" s="60" t="str">
        <f>IF(ISERROR(MATCH(#REF!,#REF!,0)),"0", "1")</f>
        <v>0</v>
      </c>
      <c r="AE3762" s="60" t="str">
        <f>IF(ISERROR(MATCH([3]!Quota_Std_2022_23[[#This Row], [Gender]],$AN$2:$AN$4,0)),"0", "1")</f>
        <v>0</v>
      </c>
      <c r="AF3762" s="60" t="str">
        <f>IF(ISERROR(MATCH([3]!Quota_Std_2022_23[[#This Row], [Quota Type]],[3]Sheet1!$AO$2:$AO$12,0)),"0", "1")</f>
        <v>0</v>
      </c>
      <c r="AG3762" s="60" t="str">
        <f>IF(ISERROR(MATCH(#REF!,$BA$2:$BA$8,0)),"0", "1")</f>
        <v>0</v>
      </c>
      <c r="AH3762" s="60" t="str">
        <f>IF(ISERROR(MATCH(Passout2023[[#This Row], [Nationality Pakistani/ Foreign]],$D$3:$D$4,0)),"0", "1")</f>
        <v>0</v>
      </c>
    </row>
    <row r="3763">
      <c r="Y3763" s="60" t="str">
        <f>IF(ISERROR(MATCH(Passout2023[[#This Row], [Degree Duration (year)]],$M$3:$M$10,0)),"0", "1")</f>
        <v>0</v>
      </c>
      <c r="Z3763" s="60" t="str">
        <f>IF(ISERROR(MATCH(Passout2023[[#This Row], [Admission Type]],$F$3:$F$6,0)),"0", "1")</f>
        <v>0</v>
      </c>
      <c r="AA3763" s="60" t="str">
        <f>IF(ISERROR(MATCH(Passout2023[[#This Row], [Batch Start Year]],$L$3:$L$25,0)),"0", "1")</f>
        <v>0</v>
      </c>
      <c r="AB3763" s="60" t="str">
        <f>IF(ISERROR(MATCH(Passout2023[[#This Row], [Batch Start Semester]],$K$3:$K$6,0)),"0", "1")</f>
        <v>0</v>
      </c>
      <c r="AC3763" s="60" t="str">
        <f>IF(ISERROR(MATCH([3]!Quota_Std_2022_23[[#This Row], [SESSION_TYPE]],$AX$2:$AX$5,0)),"0", "1")</f>
        <v>0</v>
      </c>
      <c r="AD3763" s="60" t="str">
        <f>IF(ISERROR(MATCH(#REF!,#REF!,0)),"0", "1")</f>
        <v>0</v>
      </c>
      <c r="AE3763" s="60" t="str">
        <f>IF(ISERROR(MATCH([3]!Quota_Std_2022_23[[#This Row], [Gender]],$AN$2:$AN$4,0)),"0", "1")</f>
        <v>0</v>
      </c>
      <c r="AF3763" s="60" t="str">
        <f>IF(ISERROR(MATCH([3]!Quota_Std_2022_23[[#This Row], [Quota Type]],[3]Sheet1!$AO$2:$AO$12,0)),"0", "1")</f>
        <v>0</v>
      </c>
      <c r="AG3763" s="60" t="str">
        <f>IF(ISERROR(MATCH(#REF!,$BA$2:$BA$8,0)),"0", "1")</f>
        <v>0</v>
      </c>
      <c r="AH3763" s="60" t="str">
        <f>IF(ISERROR(MATCH(Passout2023[[#This Row], [Nationality Pakistani/ Foreign]],$D$3:$D$4,0)),"0", "1")</f>
        <v>0</v>
      </c>
    </row>
    <row r="3764">
      <c r="Y3764" s="60" t="str">
        <f>IF(ISERROR(MATCH(Passout2023[[#This Row], [Degree Duration (year)]],$M$3:$M$10,0)),"0", "1")</f>
        <v>0</v>
      </c>
      <c r="Z3764" s="60" t="str">
        <f>IF(ISERROR(MATCH(Passout2023[[#This Row], [Admission Type]],$F$3:$F$6,0)),"0", "1")</f>
        <v>0</v>
      </c>
      <c r="AA3764" s="60" t="str">
        <f>IF(ISERROR(MATCH(Passout2023[[#This Row], [Batch Start Year]],$L$3:$L$25,0)),"0", "1")</f>
        <v>0</v>
      </c>
      <c r="AB3764" s="60" t="str">
        <f>IF(ISERROR(MATCH(Passout2023[[#This Row], [Batch Start Semester]],$K$3:$K$6,0)),"0", "1")</f>
        <v>0</v>
      </c>
      <c r="AC3764" s="60" t="str">
        <f>IF(ISERROR(MATCH([3]!Quota_Std_2022_23[[#This Row], [SESSION_TYPE]],$AX$2:$AX$5,0)),"0", "1")</f>
        <v>0</v>
      </c>
      <c r="AD3764" s="60" t="str">
        <f>IF(ISERROR(MATCH(#REF!,#REF!,0)),"0", "1")</f>
        <v>0</v>
      </c>
      <c r="AE3764" s="60" t="str">
        <f>IF(ISERROR(MATCH([3]!Quota_Std_2022_23[[#This Row], [Gender]],$AN$2:$AN$4,0)),"0", "1")</f>
        <v>0</v>
      </c>
      <c r="AF3764" s="60" t="str">
        <f>IF(ISERROR(MATCH([3]!Quota_Std_2022_23[[#This Row], [Quota Type]],[3]Sheet1!$AO$2:$AO$12,0)),"0", "1")</f>
        <v>0</v>
      </c>
      <c r="AG3764" s="60" t="str">
        <f>IF(ISERROR(MATCH(#REF!,$BA$2:$BA$8,0)),"0", "1")</f>
        <v>0</v>
      </c>
      <c r="AH3764" s="60" t="str">
        <f>IF(ISERROR(MATCH(Passout2023[[#This Row], [Nationality Pakistani/ Foreign]],$D$3:$D$4,0)),"0", "1")</f>
        <v>0</v>
      </c>
    </row>
    <row r="3765">
      <c r="Y3765" s="60" t="str">
        <f>IF(ISERROR(MATCH(Passout2023[[#This Row], [Degree Duration (year)]],$M$3:$M$10,0)),"0", "1")</f>
        <v>0</v>
      </c>
      <c r="Z3765" s="60" t="str">
        <f>IF(ISERROR(MATCH(Passout2023[[#This Row], [Admission Type]],$F$3:$F$6,0)),"0", "1")</f>
        <v>0</v>
      </c>
      <c r="AA3765" s="60" t="str">
        <f>IF(ISERROR(MATCH(Passout2023[[#This Row], [Batch Start Year]],$L$3:$L$25,0)),"0", "1")</f>
        <v>0</v>
      </c>
      <c r="AB3765" s="60" t="str">
        <f>IF(ISERROR(MATCH(Passout2023[[#This Row], [Batch Start Semester]],$K$3:$K$6,0)),"0", "1")</f>
        <v>0</v>
      </c>
      <c r="AC3765" s="60" t="str">
        <f>IF(ISERROR(MATCH([3]!Quota_Std_2022_23[[#This Row], [SESSION_TYPE]],$AX$2:$AX$5,0)),"0", "1")</f>
        <v>0</v>
      </c>
      <c r="AD3765" s="60" t="str">
        <f>IF(ISERROR(MATCH(#REF!,#REF!,0)),"0", "1")</f>
        <v>0</v>
      </c>
      <c r="AE3765" s="60" t="str">
        <f>IF(ISERROR(MATCH([3]!Quota_Std_2022_23[[#This Row], [Gender]],$AN$2:$AN$4,0)),"0", "1")</f>
        <v>0</v>
      </c>
      <c r="AF3765" s="60" t="str">
        <f>IF(ISERROR(MATCH([3]!Quota_Std_2022_23[[#This Row], [Quota Type]],[3]Sheet1!$AO$2:$AO$12,0)),"0", "1")</f>
        <v>0</v>
      </c>
      <c r="AG3765" s="60" t="str">
        <f>IF(ISERROR(MATCH(#REF!,$BA$2:$BA$8,0)),"0", "1")</f>
        <v>0</v>
      </c>
      <c r="AH3765" s="60" t="str">
        <f>IF(ISERROR(MATCH(Passout2023[[#This Row], [Nationality Pakistani/ Foreign]],$D$3:$D$4,0)),"0", "1")</f>
        <v>0</v>
      </c>
    </row>
    <row r="3766">
      <c r="Y3766" s="60" t="str">
        <f>IF(ISERROR(MATCH(Passout2023[[#This Row], [Degree Duration (year)]],$M$3:$M$10,0)),"0", "1")</f>
        <v>0</v>
      </c>
      <c r="Z3766" s="60" t="str">
        <f>IF(ISERROR(MATCH(Passout2023[[#This Row], [Admission Type]],$F$3:$F$6,0)),"0", "1")</f>
        <v>0</v>
      </c>
      <c r="AA3766" s="60" t="str">
        <f>IF(ISERROR(MATCH(Passout2023[[#This Row], [Batch Start Year]],$L$3:$L$25,0)),"0", "1")</f>
        <v>0</v>
      </c>
      <c r="AB3766" s="60" t="str">
        <f>IF(ISERROR(MATCH(Passout2023[[#This Row], [Batch Start Semester]],$K$3:$K$6,0)),"0", "1")</f>
        <v>0</v>
      </c>
      <c r="AC3766" s="60" t="str">
        <f>IF(ISERROR(MATCH([3]!Quota_Std_2022_23[[#This Row], [SESSION_TYPE]],$AX$2:$AX$5,0)),"0", "1")</f>
        <v>0</v>
      </c>
      <c r="AD3766" s="60" t="str">
        <f>IF(ISERROR(MATCH(#REF!,#REF!,0)),"0", "1")</f>
        <v>0</v>
      </c>
      <c r="AE3766" s="60" t="str">
        <f>IF(ISERROR(MATCH([3]!Quota_Std_2022_23[[#This Row], [Gender]],$AN$2:$AN$4,0)),"0", "1")</f>
        <v>0</v>
      </c>
      <c r="AF3766" s="60" t="str">
        <f>IF(ISERROR(MATCH([3]!Quota_Std_2022_23[[#This Row], [Quota Type]],[3]Sheet1!$AO$2:$AO$12,0)),"0", "1")</f>
        <v>0</v>
      </c>
      <c r="AG3766" s="60" t="str">
        <f>IF(ISERROR(MATCH(#REF!,$BA$2:$BA$8,0)),"0", "1")</f>
        <v>0</v>
      </c>
      <c r="AH3766" s="60" t="str">
        <f>IF(ISERROR(MATCH(Passout2023[[#This Row], [Nationality Pakistani/ Foreign]],$D$3:$D$4,0)),"0", "1")</f>
        <v>0</v>
      </c>
    </row>
    <row r="3767">
      <c r="Y3767" s="60" t="str">
        <f>IF(ISERROR(MATCH(Passout2023[[#This Row], [Degree Duration (year)]],$M$3:$M$10,0)),"0", "1")</f>
        <v>0</v>
      </c>
      <c r="Z3767" s="60" t="str">
        <f>IF(ISERROR(MATCH(Passout2023[[#This Row], [Admission Type]],$F$3:$F$6,0)),"0", "1")</f>
        <v>0</v>
      </c>
      <c r="AA3767" s="60" t="str">
        <f>IF(ISERROR(MATCH(Passout2023[[#This Row], [Batch Start Year]],$L$3:$L$25,0)),"0", "1")</f>
        <v>0</v>
      </c>
      <c r="AB3767" s="60" t="str">
        <f>IF(ISERROR(MATCH(Passout2023[[#This Row], [Batch Start Semester]],$K$3:$K$6,0)),"0", "1")</f>
        <v>0</v>
      </c>
      <c r="AC3767" s="60" t="str">
        <f>IF(ISERROR(MATCH([3]!Quota_Std_2022_23[[#This Row], [SESSION_TYPE]],$AX$2:$AX$5,0)),"0", "1")</f>
        <v>0</v>
      </c>
      <c r="AD3767" s="60" t="str">
        <f>IF(ISERROR(MATCH(#REF!,#REF!,0)),"0", "1")</f>
        <v>0</v>
      </c>
      <c r="AE3767" s="60" t="str">
        <f>IF(ISERROR(MATCH([3]!Quota_Std_2022_23[[#This Row], [Gender]],$AN$2:$AN$4,0)),"0", "1")</f>
        <v>0</v>
      </c>
      <c r="AF3767" s="60" t="str">
        <f>IF(ISERROR(MATCH([3]!Quota_Std_2022_23[[#This Row], [Quota Type]],[3]Sheet1!$AO$2:$AO$12,0)),"0", "1")</f>
        <v>0</v>
      </c>
      <c r="AG3767" s="60" t="str">
        <f>IF(ISERROR(MATCH(#REF!,$BA$2:$BA$8,0)),"0", "1")</f>
        <v>0</v>
      </c>
      <c r="AH3767" s="60" t="str">
        <f>IF(ISERROR(MATCH(Passout2023[[#This Row], [Nationality Pakistani/ Foreign]],$D$3:$D$4,0)),"0", "1")</f>
        <v>0</v>
      </c>
    </row>
    <row r="3768">
      <c r="Y3768" s="60" t="str">
        <f>IF(ISERROR(MATCH(Passout2023[[#This Row], [Degree Duration (year)]],$M$3:$M$10,0)),"0", "1")</f>
        <v>0</v>
      </c>
      <c r="Z3768" s="60" t="str">
        <f>IF(ISERROR(MATCH(Passout2023[[#This Row], [Admission Type]],$F$3:$F$6,0)),"0", "1")</f>
        <v>0</v>
      </c>
      <c r="AA3768" s="60" t="str">
        <f>IF(ISERROR(MATCH(Passout2023[[#This Row], [Batch Start Year]],$L$3:$L$25,0)),"0", "1")</f>
        <v>0</v>
      </c>
      <c r="AB3768" s="60" t="str">
        <f>IF(ISERROR(MATCH(Passout2023[[#This Row], [Batch Start Semester]],$K$3:$K$6,0)),"0", "1")</f>
        <v>0</v>
      </c>
      <c r="AC3768" s="60" t="str">
        <f>IF(ISERROR(MATCH([3]!Quota_Std_2022_23[[#This Row], [SESSION_TYPE]],$AX$2:$AX$5,0)),"0", "1")</f>
        <v>0</v>
      </c>
      <c r="AD3768" s="60" t="str">
        <f>IF(ISERROR(MATCH(#REF!,#REF!,0)),"0", "1")</f>
        <v>0</v>
      </c>
      <c r="AE3768" s="60" t="str">
        <f>IF(ISERROR(MATCH([3]!Quota_Std_2022_23[[#This Row], [Gender]],$AN$2:$AN$4,0)),"0", "1")</f>
        <v>0</v>
      </c>
      <c r="AF3768" s="60" t="str">
        <f>IF(ISERROR(MATCH([3]!Quota_Std_2022_23[[#This Row], [Quota Type]],[3]Sheet1!$AO$2:$AO$12,0)),"0", "1")</f>
        <v>0</v>
      </c>
      <c r="AG3768" s="60" t="str">
        <f>IF(ISERROR(MATCH(#REF!,$BA$2:$BA$8,0)),"0", "1")</f>
        <v>0</v>
      </c>
      <c r="AH3768" s="60" t="str">
        <f>IF(ISERROR(MATCH(Passout2023[[#This Row], [Nationality Pakistani/ Foreign]],$D$3:$D$4,0)),"0", "1")</f>
        <v>0</v>
      </c>
    </row>
    <row r="3769">
      <c r="Y3769" s="60" t="str">
        <f>IF(ISERROR(MATCH(Passout2023[[#This Row], [Degree Duration (year)]],$M$3:$M$10,0)),"0", "1")</f>
        <v>0</v>
      </c>
      <c r="Z3769" s="60" t="str">
        <f>IF(ISERROR(MATCH(Passout2023[[#This Row], [Admission Type]],$F$3:$F$6,0)),"0", "1")</f>
        <v>0</v>
      </c>
      <c r="AA3769" s="60" t="str">
        <f>IF(ISERROR(MATCH(Passout2023[[#This Row], [Batch Start Year]],$L$3:$L$25,0)),"0", "1")</f>
        <v>0</v>
      </c>
      <c r="AB3769" s="60" t="str">
        <f>IF(ISERROR(MATCH(Passout2023[[#This Row], [Batch Start Semester]],$K$3:$K$6,0)),"0", "1")</f>
        <v>0</v>
      </c>
      <c r="AC3769" s="60" t="str">
        <f>IF(ISERROR(MATCH([3]!Quota_Std_2022_23[[#This Row], [SESSION_TYPE]],$AX$2:$AX$5,0)),"0", "1")</f>
        <v>0</v>
      </c>
      <c r="AD3769" s="60" t="str">
        <f>IF(ISERROR(MATCH(#REF!,#REF!,0)),"0", "1")</f>
        <v>0</v>
      </c>
      <c r="AE3769" s="60" t="str">
        <f>IF(ISERROR(MATCH([3]!Quota_Std_2022_23[[#This Row], [Gender]],$AN$2:$AN$4,0)),"0", "1")</f>
        <v>0</v>
      </c>
      <c r="AF3769" s="60" t="str">
        <f>IF(ISERROR(MATCH([3]!Quota_Std_2022_23[[#This Row], [Quota Type]],[3]Sheet1!$AO$2:$AO$12,0)),"0", "1")</f>
        <v>0</v>
      </c>
      <c r="AG3769" s="60" t="str">
        <f>IF(ISERROR(MATCH(#REF!,$BA$2:$BA$8,0)),"0", "1")</f>
        <v>0</v>
      </c>
      <c r="AH3769" s="60" t="str">
        <f>IF(ISERROR(MATCH(Passout2023[[#This Row], [Nationality Pakistani/ Foreign]],$D$3:$D$4,0)),"0", "1")</f>
        <v>0</v>
      </c>
    </row>
    <row r="3770">
      <c r="Y3770" s="60" t="str">
        <f>IF(ISERROR(MATCH(Passout2023[[#This Row], [Degree Duration (year)]],$M$3:$M$10,0)),"0", "1")</f>
        <v>0</v>
      </c>
      <c r="Z3770" s="60" t="str">
        <f>IF(ISERROR(MATCH(Passout2023[[#This Row], [Admission Type]],$F$3:$F$6,0)),"0", "1")</f>
        <v>0</v>
      </c>
      <c r="AA3770" s="60" t="str">
        <f>IF(ISERROR(MATCH(Passout2023[[#This Row], [Batch Start Year]],$L$3:$L$25,0)),"0", "1")</f>
        <v>0</v>
      </c>
      <c r="AB3770" s="60" t="str">
        <f>IF(ISERROR(MATCH(Passout2023[[#This Row], [Batch Start Semester]],$K$3:$K$6,0)),"0", "1")</f>
        <v>0</v>
      </c>
      <c r="AC3770" s="60" t="str">
        <f>IF(ISERROR(MATCH([3]!Quota_Std_2022_23[[#This Row], [SESSION_TYPE]],$AX$2:$AX$5,0)),"0", "1")</f>
        <v>0</v>
      </c>
      <c r="AD3770" s="60" t="str">
        <f>IF(ISERROR(MATCH(#REF!,#REF!,0)),"0", "1")</f>
        <v>0</v>
      </c>
      <c r="AE3770" s="60" t="str">
        <f>IF(ISERROR(MATCH([3]!Quota_Std_2022_23[[#This Row], [Gender]],$AN$2:$AN$4,0)),"0", "1")</f>
        <v>0</v>
      </c>
      <c r="AF3770" s="60" t="str">
        <f>IF(ISERROR(MATCH([3]!Quota_Std_2022_23[[#This Row], [Quota Type]],[3]Sheet1!$AO$2:$AO$12,0)),"0", "1")</f>
        <v>0</v>
      </c>
      <c r="AG3770" s="60" t="str">
        <f>IF(ISERROR(MATCH(#REF!,$BA$2:$BA$8,0)),"0", "1")</f>
        <v>0</v>
      </c>
      <c r="AH3770" s="60" t="str">
        <f>IF(ISERROR(MATCH(Passout2023[[#This Row], [Nationality Pakistani/ Foreign]],$D$3:$D$4,0)),"0", "1")</f>
        <v>0</v>
      </c>
    </row>
    <row r="3771">
      <c r="Y3771" s="60" t="str">
        <f>IF(ISERROR(MATCH(Passout2023[[#This Row], [Degree Duration (year)]],$M$3:$M$10,0)),"0", "1")</f>
        <v>0</v>
      </c>
      <c r="Z3771" s="60" t="str">
        <f>IF(ISERROR(MATCH(Passout2023[[#This Row], [Admission Type]],$F$3:$F$6,0)),"0", "1")</f>
        <v>0</v>
      </c>
      <c r="AA3771" s="60" t="str">
        <f>IF(ISERROR(MATCH(Passout2023[[#This Row], [Batch Start Year]],$L$3:$L$25,0)),"0", "1")</f>
        <v>0</v>
      </c>
      <c r="AB3771" s="60" t="str">
        <f>IF(ISERROR(MATCH(Passout2023[[#This Row], [Batch Start Semester]],$K$3:$K$6,0)),"0", "1")</f>
        <v>0</v>
      </c>
      <c r="AC3771" s="60" t="str">
        <f>IF(ISERROR(MATCH([3]!Quota_Std_2022_23[[#This Row], [SESSION_TYPE]],$AX$2:$AX$5,0)),"0", "1")</f>
        <v>0</v>
      </c>
      <c r="AD3771" s="60" t="str">
        <f>IF(ISERROR(MATCH(#REF!,#REF!,0)),"0", "1")</f>
        <v>0</v>
      </c>
      <c r="AE3771" s="60" t="str">
        <f>IF(ISERROR(MATCH([3]!Quota_Std_2022_23[[#This Row], [Gender]],$AN$2:$AN$4,0)),"0", "1")</f>
        <v>0</v>
      </c>
      <c r="AF3771" s="60" t="str">
        <f>IF(ISERROR(MATCH([3]!Quota_Std_2022_23[[#This Row], [Quota Type]],[3]Sheet1!$AO$2:$AO$12,0)),"0", "1")</f>
        <v>0</v>
      </c>
      <c r="AG3771" s="60" t="str">
        <f>IF(ISERROR(MATCH(#REF!,$BA$2:$BA$8,0)),"0", "1")</f>
        <v>0</v>
      </c>
      <c r="AH3771" s="60" t="str">
        <f>IF(ISERROR(MATCH(Passout2023[[#This Row], [Nationality Pakistani/ Foreign]],$D$3:$D$4,0)),"0", "1")</f>
        <v>0</v>
      </c>
    </row>
    <row r="3772">
      <c r="Y3772" s="60" t="str">
        <f>IF(ISERROR(MATCH(Passout2023[[#This Row], [Degree Duration (year)]],$M$3:$M$10,0)),"0", "1")</f>
        <v>0</v>
      </c>
      <c r="Z3772" s="60" t="str">
        <f>IF(ISERROR(MATCH(Passout2023[[#This Row], [Admission Type]],$F$3:$F$6,0)),"0", "1")</f>
        <v>0</v>
      </c>
      <c r="AA3772" s="60" t="str">
        <f>IF(ISERROR(MATCH(Passout2023[[#This Row], [Batch Start Year]],$L$3:$L$25,0)),"0", "1")</f>
        <v>0</v>
      </c>
      <c r="AB3772" s="60" t="str">
        <f>IF(ISERROR(MATCH(Passout2023[[#This Row], [Batch Start Semester]],$K$3:$K$6,0)),"0", "1")</f>
        <v>0</v>
      </c>
      <c r="AC3772" s="60" t="str">
        <f>IF(ISERROR(MATCH([3]!Quota_Std_2022_23[[#This Row], [SESSION_TYPE]],$AX$2:$AX$5,0)),"0", "1")</f>
        <v>0</v>
      </c>
      <c r="AD3772" s="60" t="str">
        <f>IF(ISERROR(MATCH(#REF!,#REF!,0)),"0", "1")</f>
        <v>0</v>
      </c>
      <c r="AE3772" s="60" t="str">
        <f>IF(ISERROR(MATCH([3]!Quota_Std_2022_23[[#This Row], [Gender]],$AN$2:$AN$4,0)),"0", "1")</f>
        <v>0</v>
      </c>
      <c r="AF3772" s="60" t="str">
        <f>IF(ISERROR(MATCH([3]!Quota_Std_2022_23[[#This Row], [Quota Type]],[3]Sheet1!$AO$2:$AO$12,0)),"0", "1")</f>
        <v>0</v>
      </c>
      <c r="AG3772" s="60" t="str">
        <f>IF(ISERROR(MATCH(#REF!,$BA$2:$BA$8,0)),"0", "1")</f>
        <v>0</v>
      </c>
      <c r="AH3772" s="60" t="str">
        <f>IF(ISERROR(MATCH(Passout2023[[#This Row], [Nationality Pakistani/ Foreign]],$D$3:$D$4,0)),"0", "1")</f>
        <v>0</v>
      </c>
    </row>
    <row r="3773">
      <c r="Y3773" s="60" t="str">
        <f>IF(ISERROR(MATCH(Passout2023[[#This Row], [Degree Duration (year)]],$M$3:$M$10,0)),"0", "1")</f>
        <v>0</v>
      </c>
      <c r="Z3773" s="60" t="str">
        <f>IF(ISERROR(MATCH(Passout2023[[#This Row], [Admission Type]],$F$3:$F$6,0)),"0", "1")</f>
        <v>0</v>
      </c>
      <c r="AA3773" s="60" t="str">
        <f>IF(ISERROR(MATCH(Passout2023[[#This Row], [Batch Start Year]],$L$3:$L$25,0)),"0", "1")</f>
        <v>0</v>
      </c>
      <c r="AB3773" s="60" t="str">
        <f>IF(ISERROR(MATCH(Passout2023[[#This Row], [Batch Start Semester]],$K$3:$K$6,0)),"0", "1")</f>
        <v>0</v>
      </c>
      <c r="AC3773" s="60" t="str">
        <f>IF(ISERROR(MATCH([3]!Quota_Std_2022_23[[#This Row], [SESSION_TYPE]],$AX$2:$AX$5,0)),"0", "1")</f>
        <v>0</v>
      </c>
      <c r="AD3773" s="60" t="str">
        <f>IF(ISERROR(MATCH(#REF!,#REF!,0)),"0", "1")</f>
        <v>0</v>
      </c>
      <c r="AE3773" s="60" t="str">
        <f>IF(ISERROR(MATCH([3]!Quota_Std_2022_23[[#This Row], [Gender]],$AN$2:$AN$4,0)),"0", "1")</f>
        <v>0</v>
      </c>
      <c r="AF3773" s="60" t="str">
        <f>IF(ISERROR(MATCH([3]!Quota_Std_2022_23[[#This Row], [Quota Type]],[3]Sheet1!$AO$2:$AO$12,0)),"0", "1")</f>
        <v>0</v>
      </c>
      <c r="AG3773" s="60" t="str">
        <f>IF(ISERROR(MATCH(#REF!,$BA$2:$BA$8,0)),"0", "1")</f>
        <v>0</v>
      </c>
      <c r="AH3773" s="60" t="str">
        <f>IF(ISERROR(MATCH(Passout2023[[#This Row], [Nationality Pakistani/ Foreign]],$D$3:$D$4,0)),"0", "1")</f>
        <v>0</v>
      </c>
    </row>
    <row r="3774">
      <c r="Y3774" s="60" t="str">
        <f>IF(ISERROR(MATCH(Passout2023[[#This Row], [Degree Duration (year)]],$M$3:$M$10,0)),"0", "1")</f>
        <v>0</v>
      </c>
      <c r="Z3774" s="60" t="str">
        <f>IF(ISERROR(MATCH(Passout2023[[#This Row], [Admission Type]],$F$3:$F$6,0)),"0", "1")</f>
        <v>0</v>
      </c>
      <c r="AA3774" s="60" t="str">
        <f>IF(ISERROR(MATCH(Passout2023[[#This Row], [Batch Start Year]],$L$3:$L$25,0)),"0", "1")</f>
        <v>0</v>
      </c>
      <c r="AB3774" s="60" t="str">
        <f>IF(ISERROR(MATCH(Passout2023[[#This Row], [Batch Start Semester]],$K$3:$K$6,0)),"0", "1")</f>
        <v>0</v>
      </c>
      <c r="AC3774" s="60" t="str">
        <f>IF(ISERROR(MATCH([3]!Quota_Std_2022_23[[#This Row], [SESSION_TYPE]],$AX$2:$AX$5,0)),"0", "1")</f>
        <v>0</v>
      </c>
      <c r="AD3774" s="60" t="str">
        <f>IF(ISERROR(MATCH(#REF!,#REF!,0)),"0", "1")</f>
        <v>0</v>
      </c>
      <c r="AE3774" s="60" t="str">
        <f>IF(ISERROR(MATCH([3]!Quota_Std_2022_23[[#This Row], [Gender]],$AN$2:$AN$4,0)),"0", "1")</f>
        <v>0</v>
      </c>
      <c r="AF3774" s="60" t="str">
        <f>IF(ISERROR(MATCH([3]!Quota_Std_2022_23[[#This Row], [Quota Type]],[3]Sheet1!$AO$2:$AO$12,0)),"0", "1")</f>
        <v>0</v>
      </c>
      <c r="AG3774" s="60" t="str">
        <f>IF(ISERROR(MATCH(#REF!,$BA$2:$BA$8,0)),"0", "1")</f>
        <v>0</v>
      </c>
      <c r="AH3774" s="60" t="str">
        <f>IF(ISERROR(MATCH(Passout2023[[#This Row], [Nationality Pakistani/ Foreign]],$D$3:$D$4,0)),"0", "1")</f>
        <v>0</v>
      </c>
    </row>
    <row r="3775">
      <c r="Y3775" s="60" t="str">
        <f>IF(ISERROR(MATCH(Passout2023[[#This Row], [Degree Duration (year)]],$M$3:$M$10,0)),"0", "1")</f>
        <v>0</v>
      </c>
      <c r="Z3775" s="60" t="str">
        <f>IF(ISERROR(MATCH(Passout2023[[#This Row], [Admission Type]],$F$3:$F$6,0)),"0", "1")</f>
        <v>0</v>
      </c>
      <c r="AA3775" s="60" t="str">
        <f>IF(ISERROR(MATCH(Passout2023[[#This Row], [Batch Start Year]],$L$3:$L$25,0)),"0", "1")</f>
        <v>0</v>
      </c>
      <c r="AB3775" s="60" t="str">
        <f>IF(ISERROR(MATCH(Passout2023[[#This Row], [Batch Start Semester]],$K$3:$K$6,0)),"0", "1")</f>
        <v>0</v>
      </c>
      <c r="AC3775" s="60" t="str">
        <f>IF(ISERROR(MATCH([3]!Quota_Std_2022_23[[#This Row], [SESSION_TYPE]],$AX$2:$AX$5,0)),"0", "1")</f>
        <v>0</v>
      </c>
      <c r="AD3775" s="60" t="str">
        <f>IF(ISERROR(MATCH(#REF!,#REF!,0)),"0", "1")</f>
        <v>0</v>
      </c>
      <c r="AE3775" s="60" t="str">
        <f>IF(ISERROR(MATCH([3]!Quota_Std_2022_23[[#This Row], [Gender]],$AN$2:$AN$4,0)),"0", "1")</f>
        <v>0</v>
      </c>
      <c r="AF3775" s="60" t="str">
        <f>IF(ISERROR(MATCH([3]!Quota_Std_2022_23[[#This Row], [Quota Type]],[3]Sheet1!$AO$2:$AO$12,0)),"0", "1")</f>
        <v>0</v>
      </c>
      <c r="AG3775" s="60" t="str">
        <f>IF(ISERROR(MATCH(#REF!,$BA$2:$BA$8,0)),"0", "1")</f>
        <v>0</v>
      </c>
      <c r="AH3775" s="60" t="str">
        <f>IF(ISERROR(MATCH(Passout2023[[#This Row], [Nationality Pakistani/ Foreign]],$D$3:$D$4,0)),"0", "1")</f>
        <v>0</v>
      </c>
    </row>
    <row r="3776">
      <c r="Y3776" s="60" t="str">
        <f>IF(ISERROR(MATCH(Passout2023[[#This Row], [Degree Duration (year)]],$M$3:$M$10,0)),"0", "1")</f>
        <v>0</v>
      </c>
      <c r="Z3776" s="60" t="str">
        <f>IF(ISERROR(MATCH(Passout2023[[#This Row], [Admission Type]],$F$3:$F$6,0)),"0", "1")</f>
        <v>0</v>
      </c>
      <c r="AA3776" s="60" t="str">
        <f>IF(ISERROR(MATCH(Passout2023[[#This Row], [Batch Start Year]],$L$3:$L$25,0)),"0", "1")</f>
        <v>0</v>
      </c>
      <c r="AB3776" s="60" t="str">
        <f>IF(ISERROR(MATCH(Passout2023[[#This Row], [Batch Start Semester]],$K$3:$K$6,0)),"0", "1")</f>
        <v>0</v>
      </c>
      <c r="AC3776" s="60" t="str">
        <f>IF(ISERROR(MATCH([3]!Quota_Std_2022_23[[#This Row], [SESSION_TYPE]],$AX$2:$AX$5,0)),"0", "1")</f>
        <v>0</v>
      </c>
      <c r="AD3776" s="60" t="str">
        <f>IF(ISERROR(MATCH(#REF!,#REF!,0)),"0", "1")</f>
        <v>0</v>
      </c>
      <c r="AE3776" s="60" t="str">
        <f>IF(ISERROR(MATCH([3]!Quota_Std_2022_23[[#This Row], [Gender]],$AN$2:$AN$4,0)),"0", "1")</f>
        <v>0</v>
      </c>
      <c r="AF3776" s="60" t="str">
        <f>IF(ISERROR(MATCH([3]!Quota_Std_2022_23[[#This Row], [Quota Type]],[3]Sheet1!$AO$2:$AO$12,0)),"0", "1")</f>
        <v>0</v>
      </c>
      <c r="AG3776" s="60" t="str">
        <f>IF(ISERROR(MATCH(#REF!,$BA$2:$BA$8,0)),"0", "1")</f>
        <v>0</v>
      </c>
      <c r="AH3776" s="60" t="str">
        <f>IF(ISERROR(MATCH(Passout2023[[#This Row], [Nationality Pakistani/ Foreign]],$D$3:$D$4,0)),"0", "1")</f>
        <v>0</v>
      </c>
    </row>
    <row r="3777">
      <c r="Y3777" s="60" t="str">
        <f>IF(ISERROR(MATCH(Passout2023[[#This Row], [Degree Duration (year)]],$M$3:$M$10,0)),"0", "1")</f>
        <v>0</v>
      </c>
      <c r="Z3777" s="60" t="str">
        <f>IF(ISERROR(MATCH(Passout2023[[#This Row], [Admission Type]],$F$3:$F$6,0)),"0", "1")</f>
        <v>0</v>
      </c>
      <c r="AA3777" s="60" t="str">
        <f>IF(ISERROR(MATCH(Passout2023[[#This Row], [Batch Start Year]],$L$3:$L$25,0)),"0", "1")</f>
        <v>0</v>
      </c>
      <c r="AB3777" s="60" t="str">
        <f>IF(ISERROR(MATCH(Passout2023[[#This Row], [Batch Start Semester]],$K$3:$K$6,0)),"0", "1")</f>
        <v>0</v>
      </c>
      <c r="AC3777" s="60" t="str">
        <f>IF(ISERROR(MATCH([3]!Quota_Std_2022_23[[#This Row], [SESSION_TYPE]],$AX$2:$AX$5,0)),"0", "1")</f>
        <v>0</v>
      </c>
      <c r="AD3777" s="60" t="str">
        <f>IF(ISERROR(MATCH(#REF!,#REF!,0)),"0", "1")</f>
        <v>0</v>
      </c>
      <c r="AE3777" s="60" t="str">
        <f>IF(ISERROR(MATCH([3]!Quota_Std_2022_23[[#This Row], [Gender]],$AN$2:$AN$4,0)),"0", "1")</f>
        <v>0</v>
      </c>
      <c r="AF3777" s="60" t="str">
        <f>IF(ISERROR(MATCH([3]!Quota_Std_2022_23[[#This Row], [Quota Type]],[3]Sheet1!$AO$2:$AO$12,0)),"0", "1")</f>
        <v>0</v>
      </c>
      <c r="AG3777" s="60" t="str">
        <f>IF(ISERROR(MATCH(#REF!,$BA$2:$BA$8,0)),"0", "1")</f>
        <v>0</v>
      </c>
      <c r="AH3777" s="60" t="str">
        <f>IF(ISERROR(MATCH(Passout2023[[#This Row], [Nationality Pakistani/ Foreign]],$D$3:$D$4,0)),"0", "1")</f>
        <v>0</v>
      </c>
    </row>
    <row r="3778">
      <c r="Y3778" s="60" t="str">
        <f>IF(ISERROR(MATCH(Passout2023[[#This Row], [Degree Duration (year)]],$M$3:$M$10,0)),"0", "1")</f>
        <v>0</v>
      </c>
      <c r="Z3778" s="60" t="str">
        <f>IF(ISERROR(MATCH(Passout2023[[#This Row], [Admission Type]],$F$3:$F$6,0)),"0", "1")</f>
        <v>0</v>
      </c>
      <c r="AA3778" s="60" t="str">
        <f>IF(ISERROR(MATCH(Passout2023[[#This Row], [Batch Start Year]],$L$3:$L$25,0)),"0", "1")</f>
        <v>0</v>
      </c>
      <c r="AB3778" s="60" t="str">
        <f>IF(ISERROR(MATCH(Passout2023[[#This Row], [Batch Start Semester]],$K$3:$K$6,0)),"0", "1")</f>
        <v>0</v>
      </c>
      <c r="AC3778" s="60" t="str">
        <f>IF(ISERROR(MATCH([3]!Quota_Std_2022_23[[#This Row], [SESSION_TYPE]],$AX$2:$AX$5,0)),"0", "1")</f>
        <v>0</v>
      </c>
      <c r="AD3778" s="60" t="str">
        <f>IF(ISERROR(MATCH(#REF!,#REF!,0)),"0", "1")</f>
        <v>0</v>
      </c>
      <c r="AE3778" s="60" t="str">
        <f>IF(ISERROR(MATCH([3]!Quota_Std_2022_23[[#This Row], [Gender]],$AN$2:$AN$4,0)),"0", "1")</f>
        <v>0</v>
      </c>
      <c r="AF3778" s="60" t="str">
        <f>IF(ISERROR(MATCH([3]!Quota_Std_2022_23[[#This Row], [Quota Type]],[3]Sheet1!$AO$2:$AO$12,0)),"0", "1")</f>
        <v>0</v>
      </c>
      <c r="AG3778" s="60" t="str">
        <f>IF(ISERROR(MATCH(#REF!,$BA$2:$BA$8,0)),"0", "1")</f>
        <v>0</v>
      </c>
      <c r="AH3778" s="60" t="str">
        <f>IF(ISERROR(MATCH(Passout2023[[#This Row], [Nationality Pakistani/ Foreign]],$D$3:$D$4,0)),"0", "1")</f>
        <v>0</v>
      </c>
    </row>
    <row r="3779">
      <c r="Y3779" s="60" t="str">
        <f>IF(ISERROR(MATCH(Passout2023[[#This Row], [Degree Duration (year)]],$M$3:$M$10,0)),"0", "1")</f>
        <v>0</v>
      </c>
      <c r="Z3779" s="60" t="str">
        <f>IF(ISERROR(MATCH(Passout2023[[#This Row], [Admission Type]],$F$3:$F$6,0)),"0", "1")</f>
        <v>0</v>
      </c>
      <c r="AA3779" s="60" t="str">
        <f>IF(ISERROR(MATCH(Passout2023[[#This Row], [Batch Start Year]],$L$3:$L$25,0)),"0", "1")</f>
        <v>0</v>
      </c>
      <c r="AB3779" s="60" t="str">
        <f>IF(ISERROR(MATCH(Passout2023[[#This Row], [Batch Start Semester]],$K$3:$K$6,0)),"0", "1")</f>
        <v>0</v>
      </c>
      <c r="AC3779" s="60" t="str">
        <f>IF(ISERROR(MATCH([3]!Quota_Std_2022_23[[#This Row], [SESSION_TYPE]],$AX$2:$AX$5,0)),"0", "1")</f>
        <v>0</v>
      </c>
      <c r="AD3779" s="60" t="str">
        <f>IF(ISERROR(MATCH(#REF!,#REF!,0)),"0", "1")</f>
        <v>0</v>
      </c>
      <c r="AE3779" s="60" t="str">
        <f>IF(ISERROR(MATCH([3]!Quota_Std_2022_23[[#This Row], [Gender]],$AN$2:$AN$4,0)),"0", "1")</f>
        <v>0</v>
      </c>
      <c r="AF3779" s="60" t="str">
        <f>IF(ISERROR(MATCH([3]!Quota_Std_2022_23[[#This Row], [Quota Type]],[3]Sheet1!$AO$2:$AO$12,0)),"0", "1")</f>
        <v>0</v>
      </c>
      <c r="AG3779" s="60" t="str">
        <f>IF(ISERROR(MATCH(#REF!,$BA$2:$BA$8,0)),"0", "1")</f>
        <v>0</v>
      </c>
      <c r="AH3779" s="60" t="str">
        <f>IF(ISERROR(MATCH(Passout2023[[#This Row], [Nationality Pakistani/ Foreign]],$D$3:$D$4,0)),"0", "1")</f>
        <v>0</v>
      </c>
    </row>
    <row r="3780">
      <c r="Y3780" s="60" t="str">
        <f>IF(ISERROR(MATCH(Passout2023[[#This Row], [Degree Duration (year)]],$M$3:$M$10,0)),"0", "1")</f>
        <v>0</v>
      </c>
      <c r="Z3780" s="60" t="str">
        <f>IF(ISERROR(MATCH(Passout2023[[#This Row], [Admission Type]],$F$3:$F$6,0)),"0", "1")</f>
        <v>0</v>
      </c>
      <c r="AA3780" s="60" t="str">
        <f>IF(ISERROR(MATCH(Passout2023[[#This Row], [Batch Start Year]],$L$3:$L$25,0)),"0", "1")</f>
        <v>0</v>
      </c>
      <c r="AB3780" s="60" t="str">
        <f>IF(ISERROR(MATCH(Passout2023[[#This Row], [Batch Start Semester]],$K$3:$K$6,0)),"0", "1")</f>
        <v>0</v>
      </c>
      <c r="AC3780" s="60" t="str">
        <f>IF(ISERROR(MATCH([3]!Quota_Std_2022_23[[#This Row], [SESSION_TYPE]],$AX$2:$AX$5,0)),"0", "1")</f>
        <v>0</v>
      </c>
      <c r="AD3780" s="60" t="str">
        <f>IF(ISERROR(MATCH(#REF!,#REF!,0)),"0", "1")</f>
        <v>0</v>
      </c>
      <c r="AE3780" s="60" t="str">
        <f>IF(ISERROR(MATCH([3]!Quota_Std_2022_23[[#This Row], [Gender]],$AN$2:$AN$4,0)),"0", "1")</f>
        <v>0</v>
      </c>
      <c r="AF3780" s="60" t="str">
        <f>IF(ISERROR(MATCH([3]!Quota_Std_2022_23[[#This Row], [Quota Type]],[3]Sheet1!$AO$2:$AO$12,0)),"0", "1")</f>
        <v>0</v>
      </c>
      <c r="AG3780" s="60" t="str">
        <f>IF(ISERROR(MATCH(#REF!,$BA$2:$BA$8,0)),"0", "1")</f>
        <v>0</v>
      </c>
      <c r="AH3780" s="60" t="str">
        <f>IF(ISERROR(MATCH(Passout2023[[#This Row], [Nationality Pakistani/ Foreign]],$D$3:$D$4,0)),"0", "1")</f>
        <v>0</v>
      </c>
    </row>
    <row r="3781">
      <c r="Y3781" s="60" t="str">
        <f>IF(ISERROR(MATCH(Passout2023[[#This Row], [Degree Duration (year)]],$M$3:$M$10,0)),"0", "1")</f>
        <v>0</v>
      </c>
      <c r="Z3781" s="60" t="str">
        <f>IF(ISERROR(MATCH(Passout2023[[#This Row], [Admission Type]],$F$3:$F$6,0)),"0", "1")</f>
        <v>0</v>
      </c>
      <c r="AA3781" s="60" t="str">
        <f>IF(ISERROR(MATCH(Passout2023[[#This Row], [Batch Start Year]],$L$3:$L$25,0)),"0", "1")</f>
        <v>0</v>
      </c>
      <c r="AB3781" s="60" t="str">
        <f>IF(ISERROR(MATCH(Passout2023[[#This Row], [Batch Start Semester]],$K$3:$K$6,0)),"0", "1")</f>
        <v>0</v>
      </c>
      <c r="AC3781" s="60" t="str">
        <f>IF(ISERROR(MATCH([3]!Quota_Std_2022_23[[#This Row], [SESSION_TYPE]],$AX$2:$AX$5,0)),"0", "1")</f>
        <v>0</v>
      </c>
      <c r="AD3781" s="60" t="str">
        <f>IF(ISERROR(MATCH(#REF!,#REF!,0)),"0", "1")</f>
        <v>0</v>
      </c>
      <c r="AE3781" s="60" t="str">
        <f>IF(ISERROR(MATCH([3]!Quota_Std_2022_23[[#This Row], [Gender]],$AN$2:$AN$4,0)),"0", "1")</f>
        <v>0</v>
      </c>
      <c r="AF3781" s="60" t="str">
        <f>IF(ISERROR(MATCH([3]!Quota_Std_2022_23[[#This Row], [Quota Type]],[3]Sheet1!$AO$2:$AO$12,0)),"0", "1")</f>
        <v>0</v>
      </c>
      <c r="AG3781" s="60" t="str">
        <f>IF(ISERROR(MATCH(#REF!,$BA$2:$BA$8,0)),"0", "1")</f>
        <v>0</v>
      </c>
      <c r="AH3781" s="60" t="str">
        <f>IF(ISERROR(MATCH(Passout2023[[#This Row], [Nationality Pakistani/ Foreign]],$D$3:$D$4,0)),"0", "1")</f>
        <v>0</v>
      </c>
    </row>
    <row r="3782">
      <c r="Y3782" s="60" t="str">
        <f>IF(ISERROR(MATCH(Passout2023[[#This Row], [Degree Duration (year)]],$M$3:$M$10,0)),"0", "1")</f>
        <v>0</v>
      </c>
      <c r="Z3782" s="60" t="str">
        <f>IF(ISERROR(MATCH(Passout2023[[#This Row], [Admission Type]],$F$3:$F$6,0)),"0", "1")</f>
        <v>0</v>
      </c>
      <c r="AA3782" s="60" t="str">
        <f>IF(ISERROR(MATCH(Passout2023[[#This Row], [Batch Start Year]],$L$3:$L$25,0)),"0", "1")</f>
        <v>0</v>
      </c>
      <c r="AB3782" s="60" t="str">
        <f>IF(ISERROR(MATCH(Passout2023[[#This Row], [Batch Start Semester]],$K$3:$K$6,0)),"0", "1")</f>
        <v>0</v>
      </c>
      <c r="AC3782" s="60" t="str">
        <f>IF(ISERROR(MATCH([3]!Quota_Std_2022_23[[#This Row], [SESSION_TYPE]],$AX$2:$AX$5,0)),"0", "1")</f>
        <v>0</v>
      </c>
      <c r="AD3782" s="60" t="str">
        <f>IF(ISERROR(MATCH(#REF!,#REF!,0)),"0", "1")</f>
        <v>0</v>
      </c>
      <c r="AE3782" s="60" t="str">
        <f>IF(ISERROR(MATCH([3]!Quota_Std_2022_23[[#This Row], [Gender]],$AN$2:$AN$4,0)),"0", "1")</f>
        <v>0</v>
      </c>
      <c r="AF3782" s="60" t="str">
        <f>IF(ISERROR(MATCH([3]!Quota_Std_2022_23[[#This Row], [Quota Type]],[3]Sheet1!$AO$2:$AO$12,0)),"0", "1")</f>
        <v>0</v>
      </c>
      <c r="AG3782" s="60" t="str">
        <f>IF(ISERROR(MATCH(#REF!,$BA$2:$BA$8,0)),"0", "1")</f>
        <v>0</v>
      </c>
      <c r="AH3782" s="60" t="str">
        <f>IF(ISERROR(MATCH(Passout2023[[#This Row], [Nationality Pakistani/ Foreign]],$D$3:$D$4,0)),"0", "1")</f>
        <v>0</v>
      </c>
    </row>
    <row r="3783">
      <c r="Y3783" s="60" t="str">
        <f>IF(ISERROR(MATCH(Passout2023[[#This Row], [Degree Duration (year)]],$M$3:$M$10,0)),"0", "1")</f>
        <v>0</v>
      </c>
      <c r="Z3783" s="60" t="str">
        <f>IF(ISERROR(MATCH(Passout2023[[#This Row], [Admission Type]],$F$3:$F$6,0)),"0", "1")</f>
        <v>0</v>
      </c>
      <c r="AA3783" s="60" t="str">
        <f>IF(ISERROR(MATCH(Passout2023[[#This Row], [Batch Start Year]],$L$3:$L$25,0)),"0", "1")</f>
        <v>0</v>
      </c>
      <c r="AB3783" s="60" t="str">
        <f>IF(ISERROR(MATCH(Passout2023[[#This Row], [Batch Start Semester]],$K$3:$K$6,0)),"0", "1")</f>
        <v>0</v>
      </c>
      <c r="AC3783" s="60" t="str">
        <f>IF(ISERROR(MATCH([3]!Quota_Std_2022_23[[#This Row], [SESSION_TYPE]],$AX$2:$AX$5,0)),"0", "1")</f>
        <v>0</v>
      </c>
      <c r="AD3783" s="60" t="str">
        <f>IF(ISERROR(MATCH(#REF!,#REF!,0)),"0", "1")</f>
        <v>0</v>
      </c>
      <c r="AE3783" s="60" t="str">
        <f>IF(ISERROR(MATCH([3]!Quota_Std_2022_23[[#This Row], [Gender]],$AN$2:$AN$4,0)),"0", "1")</f>
        <v>0</v>
      </c>
      <c r="AF3783" s="60" t="str">
        <f>IF(ISERROR(MATCH([3]!Quota_Std_2022_23[[#This Row], [Quota Type]],[3]Sheet1!$AO$2:$AO$12,0)),"0", "1")</f>
        <v>0</v>
      </c>
      <c r="AG3783" s="60" t="str">
        <f>IF(ISERROR(MATCH(#REF!,$BA$2:$BA$8,0)),"0", "1")</f>
        <v>0</v>
      </c>
      <c r="AH3783" s="60" t="str">
        <f>IF(ISERROR(MATCH(Passout2023[[#This Row], [Nationality Pakistani/ Foreign]],$D$3:$D$4,0)),"0", "1")</f>
        <v>0</v>
      </c>
    </row>
    <row r="3784">
      <c r="Y3784" s="60" t="str">
        <f>IF(ISERROR(MATCH(Passout2023[[#This Row], [Degree Duration (year)]],$M$3:$M$10,0)),"0", "1")</f>
        <v>0</v>
      </c>
      <c r="Z3784" s="60" t="str">
        <f>IF(ISERROR(MATCH(Passout2023[[#This Row], [Admission Type]],$F$3:$F$6,0)),"0", "1")</f>
        <v>0</v>
      </c>
      <c r="AA3784" s="60" t="str">
        <f>IF(ISERROR(MATCH(Passout2023[[#This Row], [Batch Start Year]],$L$3:$L$25,0)),"0", "1")</f>
        <v>0</v>
      </c>
      <c r="AB3784" s="60" t="str">
        <f>IF(ISERROR(MATCH(Passout2023[[#This Row], [Batch Start Semester]],$K$3:$K$6,0)),"0", "1")</f>
        <v>0</v>
      </c>
      <c r="AC3784" s="60" t="str">
        <f>IF(ISERROR(MATCH([3]!Quota_Std_2022_23[[#This Row], [SESSION_TYPE]],$AX$2:$AX$5,0)),"0", "1")</f>
        <v>0</v>
      </c>
      <c r="AD3784" s="60" t="str">
        <f>IF(ISERROR(MATCH(#REF!,#REF!,0)),"0", "1")</f>
        <v>0</v>
      </c>
      <c r="AE3784" s="60" t="str">
        <f>IF(ISERROR(MATCH([3]!Quota_Std_2022_23[[#This Row], [Gender]],$AN$2:$AN$4,0)),"0", "1")</f>
        <v>0</v>
      </c>
      <c r="AF3784" s="60" t="str">
        <f>IF(ISERROR(MATCH([3]!Quota_Std_2022_23[[#This Row], [Quota Type]],[3]Sheet1!$AO$2:$AO$12,0)),"0", "1")</f>
        <v>0</v>
      </c>
      <c r="AG3784" s="60" t="str">
        <f>IF(ISERROR(MATCH(#REF!,$BA$2:$BA$8,0)),"0", "1")</f>
        <v>0</v>
      </c>
      <c r="AH3784" s="60" t="str">
        <f>IF(ISERROR(MATCH(Passout2023[[#This Row], [Nationality Pakistani/ Foreign]],$D$3:$D$4,0)),"0", "1")</f>
        <v>0</v>
      </c>
    </row>
    <row r="3785">
      <c r="Y3785" s="60" t="str">
        <f>IF(ISERROR(MATCH(Passout2023[[#This Row], [Degree Duration (year)]],$M$3:$M$10,0)),"0", "1")</f>
        <v>0</v>
      </c>
      <c r="Z3785" s="60" t="str">
        <f>IF(ISERROR(MATCH(Passout2023[[#This Row], [Admission Type]],$F$3:$F$6,0)),"0", "1")</f>
        <v>0</v>
      </c>
      <c r="AA3785" s="60" t="str">
        <f>IF(ISERROR(MATCH(Passout2023[[#This Row], [Batch Start Year]],$L$3:$L$25,0)),"0", "1")</f>
        <v>0</v>
      </c>
      <c r="AB3785" s="60" t="str">
        <f>IF(ISERROR(MATCH(Passout2023[[#This Row], [Batch Start Semester]],$K$3:$K$6,0)),"0", "1")</f>
        <v>0</v>
      </c>
      <c r="AC3785" s="60" t="str">
        <f>IF(ISERROR(MATCH([3]!Quota_Std_2022_23[[#This Row], [SESSION_TYPE]],$AX$2:$AX$5,0)),"0", "1")</f>
        <v>0</v>
      </c>
      <c r="AD3785" s="60" t="str">
        <f>IF(ISERROR(MATCH(#REF!,#REF!,0)),"0", "1")</f>
        <v>0</v>
      </c>
      <c r="AE3785" s="60" t="str">
        <f>IF(ISERROR(MATCH([3]!Quota_Std_2022_23[[#This Row], [Gender]],$AN$2:$AN$4,0)),"0", "1")</f>
        <v>0</v>
      </c>
      <c r="AF3785" s="60" t="str">
        <f>IF(ISERROR(MATCH([3]!Quota_Std_2022_23[[#This Row], [Quota Type]],[3]Sheet1!$AO$2:$AO$12,0)),"0", "1")</f>
        <v>0</v>
      </c>
      <c r="AG3785" s="60" t="str">
        <f>IF(ISERROR(MATCH(#REF!,$BA$2:$BA$8,0)),"0", "1")</f>
        <v>0</v>
      </c>
      <c r="AH3785" s="60" t="str">
        <f>IF(ISERROR(MATCH(Passout2023[[#This Row], [Nationality Pakistani/ Foreign]],$D$3:$D$4,0)),"0", "1")</f>
        <v>0</v>
      </c>
    </row>
    <row r="3786">
      <c r="Y3786" s="60" t="str">
        <f>IF(ISERROR(MATCH(Passout2023[[#This Row], [Degree Duration (year)]],$M$3:$M$10,0)),"0", "1")</f>
        <v>0</v>
      </c>
      <c r="Z3786" s="60" t="str">
        <f>IF(ISERROR(MATCH(Passout2023[[#This Row], [Admission Type]],$F$3:$F$6,0)),"0", "1")</f>
        <v>0</v>
      </c>
      <c r="AA3786" s="60" t="str">
        <f>IF(ISERROR(MATCH(Passout2023[[#This Row], [Batch Start Year]],$L$3:$L$25,0)),"0", "1")</f>
        <v>0</v>
      </c>
      <c r="AB3786" s="60" t="str">
        <f>IF(ISERROR(MATCH(Passout2023[[#This Row], [Batch Start Semester]],$K$3:$K$6,0)),"0", "1")</f>
        <v>0</v>
      </c>
      <c r="AC3786" s="60" t="str">
        <f>IF(ISERROR(MATCH([3]!Quota_Std_2022_23[[#This Row], [SESSION_TYPE]],$AX$2:$AX$5,0)),"0", "1")</f>
        <v>0</v>
      </c>
      <c r="AD3786" s="60" t="str">
        <f>IF(ISERROR(MATCH(#REF!,#REF!,0)),"0", "1")</f>
        <v>0</v>
      </c>
      <c r="AE3786" s="60" t="str">
        <f>IF(ISERROR(MATCH([3]!Quota_Std_2022_23[[#This Row], [Gender]],$AN$2:$AN$4,0)),"0", "1")</f>
        <v>0</v>
      </c>
      <c r="AF3786" s="60" t="str">
        <f>IF(ISERROR(MATCH([3]!Quota_Std_2022_23[[#This Row], [Quota Type]],[3]Sheet1!$AO$2:$AO$12,0)),"0", "1")</f>
        <v>0</v>
      </c>
      <c r="AG3786" s="60" t="str">
        <f>IF(ISERROR(MATCH(#REF!,$BA$2:$BA$8,0)),"0", "1")</f>
        <v>0</v>
      </c>
      <c r="AH3786" s="60" t="str">
        <f>IF(ISERROR(MATCH(Passout2023[[#This Row], [Nationality Pakistani/ Foreign]],$D$3:$D$4,0)),"0", "1")</f>
        <v>0</v>
      </c>
    </row>
    <row r="3787">
      <c r="Y3787" s="60" t="str">
        <f>IF(ISERROR(MATCH(Passout2023[[#This Row], [Degree Duration (year)]],$M$3:$M$10,0)),"0", "1")</f>
        <v>0</v>
      </c>
      <c r="Z3787" s="60" t="str">
        <f>IF(ISERROR(MATCH(Passout2023[[#This Row], [Admission Type]],$F$3:$F$6,0)),"0", "1")</f>
        <v>0</v>
      </c>
      <c r="AA3787" s="60" t="str">
        <f>IF(ISERROR(MATCH(Passout2023[[#This Row], [Batch Start Year]],$L$3:$L$25,0)),"0", "1")</f>
        <v>0</v>
      </c>
      <c r="AB3787" s="60" t="str">
        <f>IF(ISERROR(MATCH(Passout2023[[#This Row], [Batch Start Semester]],$K$3:$K$6,0)),"0", "1")</f>
        <v>0</v>
      </c>
      <c r="AC3787" s="60" t="str">
        <f>IF(ISERROR(MATCH([3]!Quota_Std_2022_23[[#This Row], [SESSION_TYPE]],$AX$2:$AX$5,0)),"0", "1")</f>
        <v>0</v>
      </c>
      <c r="AD3787" s="60" t="str">
        <f>IF(ISERROR(MATCH(#REF!,#REF!,0)),"0", "1")</f>
        <v>0</v>
      </c>
      <c r="AE3787" s="60" t="str">
        <f>IF(ISERROR(MATCH([3]!Quota_Std_2022_23[[#This Row], [Gender]],$AN$2:$AN$4,0)),"0", "1")</f>
        <v>0</v>
      </c>
      <c r="AF3787" s="60" t="str">
        <f>IF(ISERROR(MATCH([3]!Quota_Std_2022_23[[#This Row], [Quota Type]],[3]Sheet1!$AO$2:$AO$12,0)),"0", "1")</f>
        <v>0</v>
      </c>
      <c r="AG3787" s="60" t="str">
        <f>IF(ISERROR(MATCH(#REF!,$BA$2:$BA$8,0)),"0", "1")</f>
        <v>0</v>
      </c>
      <c r="AH3787" s="60" t="str">
        <f>IF(ISERROR(MATCH(Passout2023[[#This Row], [Nationality Pakistani/ Foreign]],$D$3:$D$4,0)),"0", "1")</f>
        <v>0</v>
      </c>
    </row>
    <row r="3788">
      <c r="Y3788" s="60" t="str">
        <f>IF(ISERROR(MATCH(Passout2023[[#This Row], [Degree Duration (year)]],$M$3:$M$10,0)),"0", "1")</f>
        <v>0</v>
      </c>
      <c r="Z3788" s="60" t="str">
        <f>IF(ISERROR(MATCH(Passout2023[[#This Row], [Admission Type]],$F$3:$F$6,0)),"0", "1")</f>
        <v>0</v>
      </c>
      <c r="AA3788" s="60" t="str">
        <f>IF(ISERROR(MATCH(Passout2023[[#This Row], [Batch Start Year]],$L$3:$L$25,0)),"0", "1")</f>
        <v>0</v>
      </c>
      <c r="AB3788" s="60" t="str">
        <f>IF(ISERROR(MATCH(Passout2023[[#This Row], [Batch Start Semester]],$K$3:$K$6,0)),"0", "1")</f>
        <v>0</v>
      </c>
      <c r="AC3788" s="60" t="str">
        <f>IF(ISERROR(MATCH([3]!Quota_Std_2022_23[[#This Row], [SESSION_TYPE]],$AX$2:$AX$5,0)),"0", "1")</f>
        <v>0</v>
      </c>
      <c r="AD3788" s="60" t="str">
        <f>IF(ISERROR(MATCH(#REF!,#REF!,0)),"0", "1")</f>
        <v>0</v>
      </c>
      <c r="AE3788" s="60" t="str">
        <f>IF(ISERROR(MATCH([3]!Quota_Std_2022_23[[#This Row], [Gender]],$AN$2:$AN$4,0)),"0", "1")</f>
        <v>0</v>
      </c>
      <c r="AF3788" s="60" t="str">
        <f>IF(ISERROR(MATCH([3]!Quota_Std_2022_23[[#This Row], [Quota Type]],[3]Sheet1!$AO$2:$AO$12,0)),"0", "1")</f>
        <v>0</v>
      </c>
      <c r="AG3788" s="60" t="str">
        <f>IF(ISERROR(MATCH(#REF!,$BA$2:$BA$8,0)),"0", "1")</f>
        <v>0</v>
      </c>
      <c r="AH3788" s="60" t="str">
        <f>IF(ISERROR(MATCH(Passout2023[[#This Row], [Nationality Pakistani/ Foreign]],$D$3:$D$4,0)),"0", "1")</f>
        <v>0</v>
      </c>
    </row>
    <row r="3789">
      <c r="Y3789" s="60" t="str">
        <f>IF(ISERROR(MATCH(Passout2023[[#This Row], [Degree Duration (year)]],$M$3:$M$10,0)),"0", "1")</f>
        <v>0</v>
      </c>
      <c r="Z3789" s="60" t="str">
        <f>IF(ISERROR(MATCH(Passout2023[[#This Row], [Admission Type]],$F$3:$F$6,0)),"0", "1")</f>
        <v>0</v>
      </c>
      <c r="AA3789" s="60" t="str">
        <f>IF(ISERROR(MATCH(Passout2023[[#This Row], [Batch Start Year]],$L$3:$L$25,0)),"0", "1")</f>
        <v>0</v>
      </c>
      <c r="AB3789" s="60" t="str">
        <f>IF(ISERROR(MATCH(Passout2023[[#This Row], [Batch Start Semester]],$K$3:$K$6,0)),"0", "1")</f>
        <v>0</v>
      </c>
      <c r="AC3789" s="60" t="str">
        <f>IF(ISERROR(MATCH([3]!Quota_Std_2022_23[[#This Row], [SESSION_TYPE]],$AX$2:$AX$5,0)),"0", "1")</f>
        <v>0</v>
      </c>
      <c r="AD3789" s="60" t="str">
        <f>IF(ISERROR(MATCH(#REF!,#REF!,0)),"0", "1")</f>
        <v>0</v>
      </c>
      <c r="AE3789" s="60" t="str">
        <f>IF(ISERROR(MATCH([3]!Quota_Std_2022_23[[#This Row], [Gender]],$AN$2:$AN$4,0)),"0", "1")</f>
        <v>0</v>
      </c>
      <c r="AF3789" s="60" t="str">
        <f>IF(ISERROR(MATCH([3]!Quota_Std_2022_23[[#This Row], [Quota Type]],[3]Sheet1!$AO$2:$AO$12,0)),"0", "1")</f>
        <v>0</v>
      </c>
      <c r="AG3789" s="60" t="str">
        <f>IF(ISERROR(MATCH(#REF!,$BA$2:$BA$8,0)),"0", "1")</f>
        <v>0</v>
      </c>
      <c r="AH3789" s="60" t="str">
        <f>IF(ISERROR(MATCH(Passout2023[[#This Row], [Nationality Pakistani/ Foreign]],$D$3:$D$4,0)),"0", "1")</f>
        <v>0</v>
      </c>
    </row>
    <row r="3790">
      <c r="Y3790" s="60" t="str">
        <f>IF(ISERROR(MATCH(Passout2023[[#This Row], [Degree Duration (year)]],$M$3:$M$10,0)),"0", "1")</f>
        <v>0</v>
      </c>
      <c r="Z3790" s="60" t="str">
        <f>IF(ISERROR(MATCH(Passout2023[[#This Row], [Admission Type]],$F$3:$F$6,0)),"0", "1")</f>
        <v>0</v>
      </c>
      <c r="AA3790" s="60" t="str">
        <f>IF(ISERROR(MATCH(Passout2023[[#This Row], [Batch Start Year]],$L$3:$L$25,0)),"0", "1")</f>
        <v>0</v>
      </c>
      <c r="AB3790" s="60" t="str">
        <f>IF(ISERROR(MATCH(Passout2023[[#This Row], [Batch Start Semester]],$K$3:$K$6,0)),"0", "1")</f>
        <v>0</v>
      </c>
      <c r="AC3790" s="60" t="str">
        <f>IF(ISERROR(MATCH([3]!Quota_Std_2022_23[[#This Row], [SESSION_TYPE]],$AX$2:$AX$5,0)),"0", "1")</f>
        <v>0</v>
      </c>
      <c r="AD3790" s="60" t="str">
        <f>IF(ISERROR(MATCH(#REF!,#REF!,0)),"0", "1")</f>
        <v>0</v>
      </c>
      <c r="AE3790" s="60" t="str">
        <f>IF(ISERROR(MATCH([3]!Quota_Std_2022_23[[#This Row], [Gender]],$AN$2:$AN$4,0)),"0", "1")</f>
        <v>0</v>
      </c>
      <c r="AF3790" s="60" t="str">
        <f>IF(ISERROR(MATCH([3]!Quota_Std_2022_23[[#This Row], [Quota Type]],[3]Sheet1!$AO$2:$AO$12,0)),"0", "1")</f>
        <v>0</v>
      </c>
      <c r="AG3790" s="60" t="str">
        <f>IF(ISERROR(MATCH(#REF!,$BA$2:$BA$8,0)),"0", "1")</f>
        <v>0</v>
      </c>
      <c r="AH3790" s="60" t="str">
        <f>IF(ISERROR(MATCH(Passout2023[[#This Row], [Nationality Pakistani/ Foreign]],$D$3:$D$4,0)),"0", "1")</f>
        <v>0</v>
      </c>
    </row>
    <row r="3791">
      <c r="Y3791" s="60" t="str">
        <f>IF(ISERROR(MATCH(Passout2023[[#This Row], [Degree Duration (year)]],$M$3:$M$10,0)),"0", "1")</f>
        <v>0</v>
      </c>
      <c r="Z3791" s="60" t="str">
        <f>IF(ISERROR(MATCH(Passout2023[[#This Row], [Admission Type]],$F$3:$F$6,0)),"0", "1")</f>
        <v>0</v>
      </c>
      <c r="AA3791" s="60" t="str">
        <f>IF(ISERROR(MATCH(Passout2023[[#This Row], [Batch Start Year]],$L$3:$L$25,0)),"0", "1")</f>
        <v>0</v>
      </c>
      <c r="AB3791" s="60" t="str">
        <f>IF(ISERROR(MATCH(Passout2023[[#This Row], [Batch Start Semester]],$K$3:$K$6,0)),"0", "1")</f>
        <v>0</v>
      </c>
      <c r="AC3791" s="60" t="str">
        <f>IF(ISERROR(MATCH([3]!Quota_Std_2022_23[[#This Row], [SESSION_TYPE]],$AX$2:$AX$5,0)),"0", "1")</f>
        <v>0</v>
      </c>
      <c r="AD3791" s="60" t="str">
        <f>IF(ISERROR(MATCH(#REF!,#REF!,0)),"0", "1")</f>
        <v>0</v>
      </c>
      <c r="AE3791" s="60" t="str">
        <f>IF(ISERROR(MATCH([3]!Quota_Std_2022_23[[#This Row], [Gender]],$AN$2:$AN$4,0)),"0", "1")</f>
        <v>0</v>
      </c>
      <c r="AF3791" s="60" t="str">
        <f>IF(ISERROR(MATCH([3]!Quota_Std_2022_23[[#This Row], [Quota Type]],[3]Sheet1!$AO$2:$AO$12,0)),"0", "1")</f>
        <v>0</v>
      </c>
      <c r="AG3791" s="60" t="str">
        <f>IF(ISERROR(MATCH(#REF!,$BA$2:$BA$8,0)),"0", "1")</f>
        <v>0</v>
      </c>
      <c r="AH3791" s="60" t="str">
        <f>IF(ISERROR(MATCH(Passout2023[[#This Row], [Nationality Pakistani/ Foreign]],$D$3:$D$4,0)),"0", "1")</f>
        <v>0</v>
      </c>
    </row>
    <row r="3792">
      <c r="Y3792" s="60" t="str">
        <f>IF(ISERROR(MATCH(Passout2023[[#This Row], [Degree Duration (year)]],$M$3:$M$10,0)),"0", "1")</f>
        <v>0</v>
      </c>
      <c r="Z3792" s="60" t="str">
        <f>IF(ISERROR(MATCH(Passout2023[[#This Row], [Admission Type]],$F$3:$F$6,0)),"0", "1")</f>
        <v>0</v>
      </c>
      <c r="AA3792" s="60" t="str">
        <f>IF(ISERROR(MATCH(Passout2023[[#This Row], [Batch Start Year]],$L$3:$L$25,0)),"0", "1")</f>
        <v>0</v>
      </c>
      <c r="AB3792" s="60" t="str">
        <f>IF(ISERROR(MATCH(Passout2023[[#This Row], [Batch Start Semester]],$K$3:$K$6,0)),"0", "1")</f>
        <v>0</v>
      </c>
      <c r="AC3792" s="60" t="str">
        <f>IF(ISERROR(MATCH([3]!Quota_Std_2022_23[[#This Row], [SESSION_TYPE]],$AX$2:$AX$5,0)),"0", "1")</f>
        <v>0</v>
      </c>
      <c r="AD3792" s="60" t="str">
        <f>IF(ISERROR(MATCH(#REF!,#REF!,0)),"0", "1")</f>
        <v>0</v>
      </c>
      <c r="AE3792" s="60" t="str">
        <f>IF(ISERROR(MATCH([3]!Quota_Std_2022_23[[#This Row], [Gender]],$AN$2:$AN$4,0)),"0", "1")</f>
        <v>0</v>
      </c>
      <c r="AF3792" s="60" t="str">
        <f>IF(ISERROR(MATCH([3]!Quota_Std_2022_23[[#This Row], [Quota Type]],[3]Sheet1!$AO$2:$AO$12,0)),"0", "1")</f>
        <v>0</v>
      </c>
      <c r="AG3792" s="60" t="str">
        <f>IF(ISERROR(MATCH(#REF!,$BA$2:$BA$8,0)),"0", "1")</f>
        <v>0</v>
      </c>
      <c r="AH3792" s="60" t="str">
        <f>IF(ISERROR(MATCH(Passout2023[[#This Row], [Nationality Pakistani/ Foreign]],$D$3:$D$4,0)),"0", "1")</f>
        <v>0</v>
      </c>
    </row>
    <row r="3793">
      <c r="Y3793" s="60" t="str">
        <f>IF(ISERROR(MATCH(Passout2023[[#This Row], [Degree Duration (year)]],$M$3:$M$10,0)),"0", "1")</f>
        <v>0</v>
      </c>
      <c r="Z3793" s="60" t="str">
        <f>IF(ISERROR(MATCH(Passout2023[[#This Row], [Admission Type]],$F$3:$F$6,0)),"0", "1")</f>
        <v>0</v>
      </c>
      <c r="AA3793" s="60" t="str">
        <f>IF(ISERROR(MATCH(Passout2023[[#This Row], [Batch Start Year]],$L$3:$L$25,0)),"0", "1")</f>
        <v>0</v>
      </c>
      <c r="AB3793" s="60" t="str">
        <f>IF(ISERROR(MATCH(Passout2023[[#This Row], [Batch Start Semester]],$K$3:$K$6,0)),"0", "1")</f>
        <v>0</v>
      </c>
      <c r="AC3793" s="60" t="str">
        <f>IF(ISERROR(MATCH([3]!Quota_Std_2022_23[[#This Row], [SESSION_TYPE]],$AX$2:$AX$5,0)),"0", "1")</f>
        <v>0</v>
      </c>
      <c r="AD3793" s="60" t="str">
        <f>IF(ISERROR(MATCH(#REF!,#REF!,0)),"0", "1")</f>
        <v>0</v>
      </c>
      <c r="AE3793" s="60" t="str">
        <f>IF(ISERROR(MATCH([3]!Quota_Std_2022_23[[#This Row], [Gender]],$AN$2:$AN$4,0)),"0", "1")</f>
        <v>0</v>
      </c>
      <c r="AF3793" s="60" t="str">
        <f>IF(ISERROR(MATCH([3]!Quota_Std_2022_23[[#This Row], [Quota Type]],[3]Sheet1!$AO$2:$AO$12,0)),"0", "1")</f>
        <v>0</v>
      </c>
      <c r="AG3793" s="60" t="str">
        <f>IF(ISERROR(MATCH(#REF!,$BA$2:$BA$8,0)),"0", "1")</f>
        <v>0</v>
      </c>
      <c r="AH3793" s="60" t="str">
        <f>IF(ISERROR(MATCH(Passout2023[[#This Row], [Nationality Pakistani/ Foreign]],$D$3:$D$4,0)),"0", "1")</f>
        <v>0</v>
      </c>
    </row>
    <row r="3794">
      <c r="Y3794" s="60" t="str">
        <f>IF(ISERROR(MATCH(Passout2023[[#This Row], [Degree Duration (year)]],$M$3:$M$10,0)),"0", "1")</f>
        <v>0</v>
      </c>
      <c r="Z3794" s="60" t="str">
        <f>IF(ISERROR(MATCH(Passout2023[[#This Row], [Admission Type]],$F$3:$F$6,0)),"0", "1")</f>
        <v>0</v>
      </c>
      <c r="AA3794" s="60" t="str">
        <f>IF(ISERROR(MATCH(Passout2023[[#This Row], [Batch Start Year]],$L$3:$L$25,0)),"0", "1")</f>
        <v>0</v>
      </c>
      <c r="AB3794" s="60" t="str">
        <f>IF(ISERROR(MATCH(Passout2023[[#This Row], [Batch Start Semester]],$K$3:$K$6,0)),"0", "1")</f>
        <v>0</v>
      </c>
      <c r="AC3794" s="60" t="str">
        <f>IF(ISERROR(MATCH([3]!Quota_Std_2022_23[[#This Row], [SESSION_TYPE]],$AX$2:$AX$5,0)),"0", "1")</f>
        <v>0</v>
      </c>
      <c r="AD3794" s="60" t="str">
        <f>IF(ISERROR(MATCH(#REF!,#REF!,0)),"0", "1")</f>
        <v>0</v>
      </c>
      <c r="AE3794" s="60" t="str">
        <f>IF(ISERROR(MATCH([3]!Quota_Std_2022_23[[#This Row], [Gender]],$AN$2:$AN$4,0)),"0", "1")</f>
        <v>0</v>
      </c>
      <c r="AF3794" s="60" t="str">
        <f>IF(ISERROR(MATCH([3]!Quota_Std_2022_23[[#This Row], [Quota Type]],[3]Sheet1!$AO$2:$AO$12,0)),"0", "1")</f>
        <v>0</v>
      </c>
      <c r="AG3794" s="60" t="str">
        <f>IF(ISERROR(MATCH(#REF!,$BA$2:$BA$8,0)),"0", "1")</f>
        <v>0</v>
      </c>
      <c r="AH3794" s="60" t="str">
        <f>IF(ISERROR(MATCH(Passout2023[[#This Row], [Nationality Pakistani/ Foreign]],$D$3:$D$4,0)),"0", "1")</f>
        <v>0</v>
      </c>
    </row>
    <row r="3795">
      <c r="Y3795" s="60" t="str">
        <f>IF(ISERROR(MATCH(Passout2023[[#This Row], [Degree Duration (year)]],$M$3:$M$10,0)),"0", "1")</f>
        <v>0</v>
      </c>
      <c r="Z3795" s="60" t="str">
        <f>IF(ISERROR(MATCH(Passout2023[[#This Row], [Admission Type]],$F$3:$F$6,0)),"0", "1")</f>
        <v>0</v>
      </c>
      <c r="AA3795" s="60" t="str">
        <f>IF(ISERROR(MATCH(Passout2023[[#This Row], [Batch Start Year]],$L$3:$L$25,0)),"0", "1")</f>
        <v>0</v>
      </c>
      <c r="AB3795" s="60" t="str">
        <f>IF(ISERROR(MATCH(Passout2023[[#This Row], [Batch Start Semester]],$K$3:$K$6,0)),"0", "1")</f>
        <v>0</v>
      </c>
      <c r="AC3795" s="60" t="str">
        <f>IF(ISERROR(MATCH([3]!Quota_Std_2022_23[[#This Row], [SESSION_TYPE]],$AX$2:$AX$5,0)),"0", "1")</f>
        <v>0</v>
      </c>
      <c r="AD3795" s="60" t="str">
        <f>IF(ISERROR(MATCH(#REF!,#REF!,0)),"0", "1")</f>
        <v>0</v>
      </c>
      <c r="AE3795" s="60" t="str">
        <f>IF(ISERROR(MATCH([3]!Quota_Std_2022_23[[#This Row], [Gender]],$AN$2:$AN$4,0)),"0", "1")</f>
        <v>0</v>
      </c>
      <c r="AF3795" s="60" t="str">
        <f>IF(ISERROR(MATCH([3]!Quota_Std_2022_23[[#This Row], [Quota Type]],[3]Sheet1!$AO$2:$AO$12,0)),"0", "1")</f>
        <v>0</v>
      </c>
      <c r="AG3795" s="60" t="str">
        <f>IF(ISERROR(MATCH(#REF!,$BA$2:$BA$8,0)),"0", "1")</f>
        <v>0</v>
      </c>
      <c r="AH3795" s="60" t="str">
        <f>IF(ISERROR(MATCH(Passout2023[[#This Row], [Nationality Pakistani/ Foreign]],$D$3:$D$4,0)),"0", "1")</f>
        <v>0</v>
      </c>
    </row>
    <row r="3796">
      <c r="Y3796" s="60" t="str">
        <f>IF(ISERROR(MATCH(Passout2023[[#This Row], [Degree Duration (year)]],$M$3:$M$10,0)),"0", "1")</f>
        <v>0</v>
      </c>
      <c r="Z3796" s="60" t="str">
        <f>IF(ISERROR(MATCH(Passout2023[[#This Row], [Admission Type]],$F$3:$F$6,0)),"0", "1")</f>
        <v>0</v>
      </c>
      <c r="AA3796" s="60" t="str">
        <f>IF(ISERROR(MATCH(Passout2023[[#This Row], [Batch Start Year]],$L$3:$L$25,0)),"0", "1")</f>
        <v>0</v>
      </c>
      <c r="AB3796" s="60" t="str">
        <f>IF(ISERROR(MATCH(Passout2023[[#This Row], [Batch Start Semester]],$K$3:$K$6,0)),"0", "1")</f>
        <v>0</v>
      </c>
      <c r="AC3796" s="60" t="str">
        <f>IF(ISERROR(MATCH([3]!Quota_Std_2022_23[[#This Row], [SESSION_TYPE]],$AX$2:$AX$5,0)),"0", "1")</f>
        <v>0</v>
      </c>
      <c r="AD3796" s="60" t="str">
        <f>IF(ISERROR(MATCH(#REF!,#REF!,0)),"0", "1")</f>
        <v>0</v>
      </c>
      <c r="AE3796" s="60" t="str">
        <f>IF(ISERROR(MATCH([3]!Quota_Std_2022_23[[#This Row], [Gender]],$AN$2:$AN$4,0)),"0", "1")</f>
        <v>0</v>
      </c>
      <c r="AF3796" s="60" t="str">
        <f>IF(ISERROR(MATCH([3]!Quota_Std_2022_23[[#This Row], [Quota Type]],[3]Sheet1!$AO$2:$AO$12,0)),"0", "1")</f>
        <v>0</v>
      </c>
      <c r="AG3796" s="60" t="str">
        <f>IF(ISERROR(MATCH(#REF!,$BA$2:$BA$8,0)),"0", "1")</f>
        <v>0</v>
      </c>
      <c r="AH3796" s="60" t="str">
        <f>IF(ISERROR(MATCH(Passout2023[[#This Row], [Nationality Pakistani/ Foreign]],$D$3:$D$4,0)),"0", "1")</f>
        <v>0</v>
      </c>
    </row>
    <row r="3797">
      <c r="Y3797" s="60" t="str">
        <f>IF(ISERROR(MATCH(Passout2023[[#This Row], [Degree Duration (year)]],$M$3:$M$10,0)),"0", "1")</f>
        <v>0</v>
      </c>
      <c r="Z3797" s="60" t="str">
        <f>IF(ISERROR(MATCH(Passout2023[[#This Row], [Admission Type]],$F$3:$F$6,0)),"0", "1")</f>
        <v>0</v>
      </c>
      <c r="AA3797" s="60" t="str">
        <f>IF(ISERROR(MATCH(Passout2023[[#This Row], [Batch Start Year]],$L$3:$L$25,0)),"0", "1")</f>
        <v>0</v>
      </c>
      <c r="AB3797" s="60" t="str">
        <f>IF(ISERROR(MATCH(Passout2023[[#This Row], [Batch Start Semester]],$K$3:$K$6,0)),"0", "1")</f>
        <v>0</v>
      </c>
      <c r="AC3797" s="60" t="str">
        <f>IF(ISERROR(MATCH([3]!Quota_Std_2022_23[[#This Row], [SESSION_TYPE]],$AX$2:$AX$5,0)),"0", "1")</f>
        <v>0</v>
      </c>
      <c r="AD3797" s="60" t="str">
        <f>IF(ISERROR(MATCH(#REF!,#REF!,0)),"0", "1")</f>
        <v>0</v>
      </c>
      <c r="AE3797" s="60" t="str">
        <f>IF(ISERROR(MATCH([3]!Quota_Std_2022_23[[#This Row], [Gender]],$AN$2:$AN$4,0)),"0", "1")</f>
        <v>0</v>
      </c>
      <c r="AF3797" s="60" t="str">
        <f>IF(ISERROR(MATCH([3]!Quota_Std_2022_23[[#This Row], [Quota Type]],[3]Sheet1!$AO$2:$AO$12,0)),"0", "1")</f>
        <v>0</v>
      </c>
      <c r="AG3797" s="60" t="str">
        <f>IF(ISERROR(MATCH(#REF!,$BA$2:$BA$8,0)),"0", "1")</f>
        <v>0</v>
      </c>
      <c r="AH3797" s="60" t="str">
        <f>IF(ISERROR(MATCH(Passout2023[[#This Row], [Nationality Pakistani/ Foreign]],$D$3:$D$4,0)),"0", "1")</f>
        <v>0</v>
      </c>
    </row>
    <row r="3798">
      <c r="Y3798" s="60" t="str">
        <f>IF(ISERROR(MATCH(Passout2023[[#This Row], [Degree Duration (year)]],$M$3:$M$10,0)),"0", "1")</f>
        <v>0</v>
      </c>
      <c r="Z3798" s="60" t="str">
        <f>IF(ISERROR(MATCH(Passout2023[[#This Row], [Admission Type]],$F$3:$F$6,0)),"0", "1")</f>
        <v>0</v>
      </c>
      <c r="AA3798" s="60" t="str">
        <f>IF(ISERROR(MATCH(Passout2023[[#This Row], [Batch Start Year]],$L$3:$L$25,0)),"0", "1")</f>
        <v>0</v>
      </c>
      <c r="AB3798" s="60" t="str">
        <f>IF(ISERROR(MATCH(Passout2023[[#This Row], [Batch Start Semester]],$K$3:$K$6,0)),"0", "1")</f>
        <v>0</v>
      </c>
      <c r="AC3798" s="60" t="str">
        <f>IF(ISERROR(MATCH([3]!Quota_Std_2022_23[[#This Row], [SESSION_TYPE]],$AX$2:$AX$5,0)),"0", "1")</f>
        <v>0</v>
      </c>
      <c r="AD3798" s="60" t="str">
        <f>IF(ISERROR(MATCH(#REF!,#REF!,0)),"0", "1")</f>
        <v>0</v>
      </c>
      <c r="AE3798" s="60" t="str">
        <f>IF(ISERROR(MATCH([3]!Quota_Std_2022_23[[#This Row], [Gender]],$AN$2:$AN$4,0)),"0", "1")</f>
        <v>0</v>
      </c>
      <c r="AF3798" s="60" t="str">
        <f>IF(ISERROR(MATCH([3]!Quota_Std_2022_23[[#This Row], [Quota Type]],[3]Sheet1!$AO$2:$AO$12,0)),"0", "1")</f>
        <v>0</v>
      </c>
      <c r="AG3798" s="60" t="str">
        <f>IF(ISERROR(MATCH(#REF!,$BA$2:$BA$8,0)),"0", "1")</f>
        <v>0</v>
      </c>
      <c r="AH3798" s="60" t="str">
        <f>IF(ISERROR(MATCH(Passout2023[[#This Row], [Nationality Pakistani/ Foreign]],$D$3:$D$4,0)),"0", "1")</f>
        <v>0</v>
      </c>
    </row>
    <row r="3799">
      <c r="Y3799" s="60" t="str">
        <f>IF(ISERROR(MATCH(Passout2023[[#This Row], [Degree Duration (year)]],$M$3:$M$10,0)),"0", "1")</f>
        <v>0</v>
      </c>
      <c r="Z3799" s="60" t="str">
        <f>IF(ISERROR(MATCH(Passout2023[[#This Row], [Admission Type]],$F$3:$F$6,0)),"0", "1")</f>
        <v>0</v>
      </c>
      <c r="AA3799" s="60" t="str">
        <f>IF(ISERROR(MATCH(Passout2023[[#This Row], [Batch Start Year]],$L$3:$L$25,0)),"0", "1")</f>
        <v>0</v>
      </c>
      <c r="AB3799" s="60" t="str">
        <f>IF(ISERROR(MATCH(Passout2023[[#This Row], [Batch Start Semester]],$K$3:$K$6,0)),"0", "1")</f>
        <v>0</v>
      </c>
      <c r="AC3799" s="60" t="str">
        <f>IF(ISERROR(MATCH([3]!Quota_Std_2022_23[[#This Row], [SESSION_TYPE]],$AX$2:$AX$5,0)),"0", "1")</f>
        <v>0</v>
      </c>
      <c r="AD3799" s="60" t="str">
        <f>IF(ISERROR(MATCH(#REF!,#REF!,0)),"0", "1")</f>
        <v>0</v>
      </c>
      <c r="AE3799" s="60" t="str">
        <f>IF(ISERROR(MATCH([3]!Quota_Std_2022_23[[#This Row], [Gender]],$AN$2:$AN$4,0)),"0", "1")</f>
        <v>0</v>
      </c>
      <c r="AF3799" s="60" t="str">
        <f>IF(ISERROR(MATCH([3]!Quota_Std_2022_23[[#This Row], [Quota Type]],[3]Sheet1!$AO$2:$AO$12,0)),"0", "1")</f>
        <v>0</v>
      </c>
      <c r="AG3799" s="60" t="str">
        <f>IF(ISERROR(MATCH(#REF!,$BA$2:$BA$8,0)),"0", "1")</f>
        <v>0</v>
      </c>
      <c r="AH3799" s="60" t="str">
        <f>IF(ISERROR(MATCH(Passout2023[[#This Row], [Nationality Pakistani/ Foreign]],$D$3:$D$4,0)),"0", "1")</f>
        <v>0</v>
      </c>
    </row>
    <row r="3800">
      <c r="Y3800" s="60" t="str">
        <f>IF(ISERROR(MATCH(Passout2023[[#This Row], [Degree Duration (year)]],$M$3:$M$10,0)),"0", "1")</f>
        <v>0</v>
      </c>
      <c r="Z3800" s="60" t="str">
        <f>IF(ISERROR(MATCH(Passout2023[[#This Row], [Admission Type]],$F$3:$F$6,0)),"0", "1")</f>
        <v>0</v>
      </c>
      <c r="AA3800" s="60" t="str">
        <f>IF(ISERROR(MATCH(Passout2023[[#This Row], [Batch Start Year]],$L$3:$L$25,0)),"0", "1")</f>
        <v>0</v>
      </c>
      <c r="AB3800" s="60" t="str">
        <f>IF(ISERROR(MATCH(Passout2023[[#This Row], [Batch Start Semester]],$K$3:$K$6,0)),"0", "1")</f>
        <v>0</v>
      </c>
      <c r="AC3800" s="60" t="str">
        <f>IF(ISERROR(MATCH([3]!Quota_Std_2022_23[[#This Row], [SESSION_TYPE]],$AX$2:$AX$5,0)),"0", "1")</f>
        <v>0</v>
      </c>
      <c r="AD3800" s="60" t="str">
        <f>IF(ISERROR(MATCH(#REF!,#REF!,0)),"0", "1")</f>
        <v>0</v>
      </c>
      <c r="AE3800" s="60" t="str">
        <f>IF(ISERROR(MATCH([3]!Quota_Std_2022_23[[#This Row], [Gender]],$AN$2:$AN$4,0)),"0", "1")</f>
        <v>0</v>
      </c>
      <c r="AF3800" s="60" t="str">
        <f>IF(ISERROR(MATCH([3]!Quota_Std_2022_23[[#This Row], [Quota Type]],[3]Sheet1!$AO$2:$AO$12,0)),"0", "1")</f>
        <v>0</v>
      </c>
      <c r="AG3800" s="60" t="str">
        <f>IF(ISERROR(MATCH(#REF!,$BA$2:$BA$8,0)),"0", "1")</f>
        <v>0</v>
      </c>
      <c r="AH3800" s="60" t="str">
        <f>IF(ISERROR(MATCH(Passout2023[[#This Row], [Nationality Pakistani/ Foreign]],$D$3:$D$4,0)),"0", "1")</f>
        <v>0</v>
      </c>
    </row>
    <row r="3801">
      <c r="Y3801" s="60" t="str">
        <f>IF(ISERROR(MATCH(Passout2023[[#This Row], [Degree Duration (year)]],$M$3:$M$10,0)),"0", "1")</f>
        <v>0</v>
      </c>
      <c r="Z3801" s="60" t="str">
        <f>IF(ISERROR(MATCH(Passout2023[[#This Row], [Admission Type]],$F$3:$F$6,0)),"0", "1")</f>
        <v>0</v>
      </c>
      <c r="AA3801" s="60" t="str">
        <f>IF(ISERROR(MATCH(Passout2023[[#This Row], [Batch Start Year]],$L$3:$L$25,0)),"0", "1")</f>
        <v>0</v>
      </c>
      <c r="AB3801" s="60" t="str">
        <f>IF(ISERROR(MATCH(Passout2023[[#This Row], [Batch Start Semester]],$K$3:$K$6,0)),"0", "1")</f>
        <v>0</v>
      </c>
      <c r="AC3801" s="60" t="str">
        <f>IF(ISERROR(MATCH([3]!Quota_Std_2022_23[[#This Row], [SESSION_TYPE]],$AX$2:$AX$5,0)),"0", "1")</f>
        <v>0</v>
      </c>
      <c r="AD3801" s="60" t="str">
        <f>IF(ISERROR(MATCH(#REF!,#REF!,0)),"0", "1")</f>
        <v>0</v>
      </c>
      <c r="AE3801" s="60" t="str">
        <f>IF(ISERROR(MATCH([3]!Quota_Std_2022_23[[#This Row], [Gender]],$AN$2:$AN$4,0)),"0", "1")</f>
        <v>0</v>
      </c>
      <c r="AF3801" s="60" t="str">
        <f>IF(ISERROR(MATCH([3]!Quota_Std_2022_23[[#This Row], [Quota Type]],[3]Sheet1!$AO$2:$AO$12,0)),"0", "1")</f>
        <v>0</v>
      </c>
      <c r="AG3801" s="60" t="str">
        <f>IF(ISERROR(MATCH(#REF!,$BA$2:$BA$8,0)),"0", "1")</f>
        <v>0</v>
      </c>
      <c r="AH3801" s="60" t="str">
        <f>IF(ISERROR(MATCH(Passout2023[[#This Row], [Nationality Pakistani/ Foreign]],$D$3:$D$4,0)),"0", "1")</f>
        <v>0</v>
      </c>
    </row>
    <row r="3802">
      <c r="Y3802" s="60" t="str">
        <f>IF(ISERROR(MATCH(Passout2023[[#This Row], [Degree Duration (year)]],$M$3:$M$10,0)),"0", "1")</f>
        <v>0</v>
      </c>
      <c r="Z3802" s="60" t="str">
        <f>IF(ISERROR(MATCH(Passout2023[[#This Row], [Admission Type]],$F$3:$F$6,0)),"0", "1")</f>
        <v>0</v>
      </c>
      <c r="AA3802" s="60" t="str">
        <f>IF(ISERROR(MATCH(Passout2023[[#This Row], [Batch Start Year]],$L$3:$L$25,0)),"0", "1")</f>
        <v>0</v>
      </c>
      <c r="AB3802" s="60" t="str">
        <f>IF(ISERROR(MATCH(Passout2023[[#This Row], [Batch Start Semester]],$K$3:$K$6,0)),"0", "1")</f>
        <v>0</v>
      </c>
      <c r="AC3802" s="60" t="str">
        <f>IF(ISERROR(MATCH([3]!Quota_Std_2022_23[[#This Row], [SESSION_TYPE]],$AX$2:$AX$5,0)),"0", "1")</f>
        <v>0</v>
      </c>
      <c r="AD3802" s="60" t="str">
        <f>IF(ISERROR(MATCH(#REF!,#REF!,0)),"0", "1")</f>
        <v>0</v>
      </c>
      <c r="AE3802" s="60" t="str">
        <f>IF(ISERROR(MATCH([3]!Quota_Std_2022_23[[#This Row], [Gender]],$AN$2:$AN$4,0)),"0", "1")</f>
        <v>0</v>
      </c>
      <c r="AF3802" s="60" t="str">
        <f>IF(ISERROR(MATCH([3]!Quota_Std_2022_23[[#This Row], [Quota Type]],[3]Sheet1!$AO$2:$AO$12,0)),"0", "1")</f>
        <v>0</v>
      </c>
      <c r="AG3802" s="60" t="str">
        <f>IF(ISERROR(MATCH(#REF!,$BA$2:$BA$8,0)),"0", "1")</f>
        <v>0</v>
      </c>
      <c r="AH3802" s="60" t="str">
        <f>IF(ISERROR(MATCH(Passout2023[[#This Row], [Nationality Pakistani/ Foreign]],$D$3:$D$4,0)),"0", "1")</f>
        <v>0</v>
      </c>
    </row>
    <row r="3803">
      <c r="Y3803" s="60" t="str">
        <f>IF(ISERROR(MATCH(Passout2023[[#This Row], [Degree Duration (year)]],$M$3:$M$10,0)),"0", "1")</f>
        <v>0</v>
      </c>
      <c r="Z3803" s="60" t="str">
        <f>IF(ISERROR(MATCH(Passout2023[[#This Row], [Admission Type]],$F$3:$F$6,0)),"0", "1")</f>
        <v>0</v>
      </c>
      <c r="AA3803" s="60" t="str">
        <f>IF(ISERROR(MATCH(Passout2023[[#This Row], [Batch Start Year]],$L$3:$L$25,0)),"0", "1")</f>
        <v>0</v>
      </c>
      <c r="AB3803" s="60" t="str">
        <f>IF(ISERROR(MATCH(Passout2023[[#This Row], [Batch Start Semester]],$K$3:$K$6,0)),"0", "1")</f>
        <v>0</v>
      </c>
      <c r="AC3803" s="60" t="str">
        <f>IF(ISERROR(MATCH([3]!Quota_Std_2022_23[[#This Row], [SESSION_TYPE]],$AX$2:$AX$5,0)),"0", "1")</f>
        <v>0</v>
      </c>
      <c r="AD3803" s="60" t="str">
        <f>IF(ISERROR(MATCH(#REF!,#REF!,0)),"0", "1")</f>
        <v>0</v>
      </c>
      <c r="AE3803" s="60" t="str">
        <f>IF(ISERROR(MATCH([3]!Quota_Std_2022_23[[#This Row], [Gender]],$AN$2:$AN$4,0)),"0", "1")</f>
        <v>0</v>
      </c>
      <c r="AF3803" s="60" t="str">
        <f>IF(ISERROR(MATCH([3]!Quota_Std_2022_23[[#This Row], [Quota Type]],[3]Sheet1!$AO$2:$AO$12,0)),"0", "1")</f>
        <v>0</v>
      </c>
      <c r="AG3803" s="60" t="str">
        <f>IF(ISERROR(MATCH(#REF!,$BA$2:$BA$8,0)),"0", "1")</f>
        <v>0</v>
      </c>
      <c r="AH3803" s="60" t="str">
        <f>IF(ISERROR(MATCH(Passout2023[[#This Row], [Nationality Pakistani/ Foreign]],$D$3:$D$4,0)),"0", "1")</f>
        <v>0</v>
      </c>
    </row>
    <row r="3804">
      <c r="Y3804" s="60" t="str">
        <f>IF(ISERROR(MATCH(Passout2023[[#This Row], [Degree Duration (year)]],$M$3:$M$10,0)),"0", "1")</f>
        <v>0</v>
      </c>
      <c r="Z3804" s="60" t="str">
        <f>IF(ISERROR(MATCH(Passout2023[[#This Row], [Admission Type]],$F$3:$F$6,0)),"0", "1")</f>
        <v>0</v>
      </c>
      <c r="AA3804" s="60" t="str">
        <f>IF(ISERROR(MATCH(Passout2023[[#This Row], [Batch Start Year]],$L$3:$L$25,0)),"0", "1")</f>
        <v>0</v>
      </c>
      <c r="AB3804" s="60" t="str">
        <f>IF(ISERROR(MATCH(Passout2023[[#This Row], [Batch Start Semester]],$K$3:$K$6,0)),"0", "1")</f>
        <v>0</v>
      </c>
      <c r="AC3804" s="60" t="str">
        <f>IF(ISERROR(MATCH([3]!Quota_Std_2022_23[[#This Row], [SESSION_TYPE]],$AX$2:$AX$5,0)),"0", "1")</f>
        <v>0</v>
      </c>
      <c r="AD3804" s="60" t="str">
        <f>IF(ISERROR(MATCH(#REF!,#REF!,0)),"0", "1")</f>
        <v>0</v>
      </c>
      <c r="AE3804" s="60" t="str">
        <f>IF(ISERROR(MATCH([3]!Quota_Std_2022_23[[#This Row], [Gender]],$AN$2:$AN$4,0)),"0", "1")</f>
        <v>0</v>
      </c>
      <c r="AF3804" s="60" t="str">
        <f>IF(ISERROR(MATCH([3]!Quota_Std_2022_23[[#This Row], [Quota Type]],[3]Sheet1!$AO$2:$AO$12,0)),"0", "1")</f>
        <v>0</v>
      </c>
      <c r="AG3804" s="60" t="str">
        <f>IF(ISERROR(MATCH(#REF!,$BA$2:$BA$8,0)),"0", "1")</f>
        <v>0</v>
      </c>
      <c r="AH3804" s="60" t="str">
        <f>IF(ISERROR(MATCH(Passout2023[[#This Row], [Nationality Pakistani/ Foreign]],$D$3:$D$4,0)),"0", "1")</f>
        <v>0</v>
      </c>
    </row>
    <row r="3805">
      <c r="Y3805" s="60" t="str">
        <f>IF(ISERROR(MATCH(Passout2023[[#This Row], [Degree Duration (year)]],$M$3:$M$10,0)),"0", "1")</f>
        <v>0</v>
      </c>
      <c r="Z3805" s="60" t="str">
        <f>IF(ISERROR(MATCH(Passout2023[[#This Row], [Admission Type]],$F$3:$F$6,0)),"0", "1")</f>
        <v>0</v>
      </c>
      <c r="AA3805" s="60" t="str">
        <f>IF(ISERROR(MATCH(Passout2023[[#This Row], [Batch Start Year]],$L$3:$L$25,0)),"0", "1")</f>
        <v>0</v>
      </c>
      <c r="AB3805" s="60" t="str">
        <f>IF(ISERROR(MATCH(Passout2023[[#This Row], [Batch Start Semester]],$K$3:$K$6,0)),"0", "1")</f>
        <v>0</v>
      </c>
      <c r="AC3805" s="60" t="str">
        <f>IF(ISERROR(MATCH([3]!Quota_Std_2022_23[[#This Row], [SESSION_TYPE]],$AX$2:$AX$5,0)),"0", "1")</f>
        <v>0</v>
      </c>
      <c r="AD3805" s="60" t="str">
        <f>IF(ISERROR(MATCH(#REF!,#REF!,0)),"0", "1")</f>
        <v>0</v>
      </c>
      <c r="AE3805" s="60" t="str">
        <f>IF(ISERROR(MATCH([3]!Quota_Std_2022_23[[#This Row], [Gender]],$AN$2:$AN$4,0)),"0", "1")</f>
        <v>0</v>
      </c>
      <c r="AF3805" s="60" t="str">
        <f>IF(ISERROR(MATCH([3]!Quota_Std_2022_23[[#This Row], [Quota Type]],[3]Sheet1!$AO$2:$AO$12,0)),"0", "1")</f>
        <v>0</v>
      </c>
      <c r="AG3805" s="60" t="str">
        <f>IF(ISERROR(MATCH(#REF!,$BA$2:$BA$8,0)),"0", "1")</f>
        <v>0</v>
      </c>
      <c r="AH3805" s="60" t="str">
        <f>IF(ISERROR(MATCH(Passout2023[[#This Row], [Nationality Pakistani/ Foreign]],$D$3:$D$4,0)),"0", "1")</f>
        <v>0</v>
      </c>
    </row>
    <row r="3806">
      <c r="Y3806" s="60" t="str">
        <f>IF(ISERROR(MATCH(Passout2023[[#This Row], [Degree Duration (year)]],$M$3:$M$10,0)),"0", "1")</f>
        <v>0</v>
      </c>
      <c r="Z3806" s="60" t="str">
        <f>IF(ISERROR(MATCH(Passout2023[[#This Row], [Admission Type]],$F$3:$F$6,0)),"0", "1")</f>
        <v>0</v>
      </c>
      <c r="AA3806" s="60" t="str">
        <f>IF(ISERROR(MATCH(Passout2023[[#This Row], [Batch Start Year]],$L$3:$L$25,0)),"0", "1")</f>
        <v>0</v>
      </c>
      <c r="AB3806" s="60" t="str">
        <f>IF(ISERROR(MATCH(Passout2023[[#This Row], [Batch Start Semester]],$K$3:$K$6,0)),"0", "1")</f>
        <v>0</v>
      </c>
      <c r="AC3806" s="60" t="str">
        <f>IF(ISERROR(MATCH([3]!Quota_Std_2022_23[[#This Row], [SESSION_TYPE]],$AX$2:$AX$5,0)),"0", "1")</f>
        <v>0</v>
      </c>
      <c r="AD3806" s="60" t="str">
        <f>IF(ISERROR(MATCH(#REF!,#REF!,0)),"0", "1")</f>
        <v>0</v>
      </c>
      <c r="AE3806" s="60" t="str">
        <f>IF(ISERROR(MATCH([3]!Quota_Std_2022_23[[#This Row], [Gender]],$AN$2:$AN$4,0)),"0", "1")</f>
        <v>0</v>
      </c>
      <c r="AF3806" s="60" t="str">
        <f>IF(ISERROR(MATCH([3]!Quota_Std_2022_23[[#This Row], [Quota Type]],[3]Sheet1!$AO$2:$AO$12,0)),"0", "1")</f>
        <v>0</v>
      </c>
      <c r="AG3806" s="60" t="str">
        <f>IF(ISERROR(MATCH(#REF!,$BA$2:$BA$8,0)),"0", "1")</f>
        <v>0</v>
      </c>
      <c r="AH3806" s="60" t="str">
        <f>IF(ISERROR(MATCH(Passout2023[[#This Row], [Nationality Pakistani/ Foreign]],$D$3:$D$4,0)),"0", "1")</f>
        <v>0</v>
      </c>
    </row>
    <row r="3807">
      <c r="Y3807" s="60" t="str">
        <f>IF(ISERROR(MATCH(Passout2023[[#This Row], [Degree Duration (year)]],$M$3:$M$10,0)),"0", "1")</f>
        <v>0</v>
      </c>
      <c r="Z3807" s="60" t="str">
        <f>IF(ISERROR(MATCH(Passout2023[[#This Row], [Admission Type]],$F$3:$F$6,0)),"0", "1")</f>
        <v>0</v>
      </c>
      <c r="AA3807" s="60" t="str">
        <f>IF(ISERROR(MATCH(Passout2023[[#This Row], [Batch Start Year]],$L$3:$L$25,0)),"0", "1")</f>
        <v>0</v>
      </c>
      <c r="AB3807" s="60" t="str">
        <f>IF(ISERROR(MATCH(Passout2023[[#This Row], [Batch Start Semester]],$K$3:$K$6,0)),"0", "1")</f>
        <v>0</v>
      </c>
      <c r="AC3807" s="60" t="str">
        <f>IF(ISERROR(MATCH([3]!Quota_Std_2022_23[[#This Row], [SESSION_TYPE]],$AX$2:$AX$5,0)),"0", "1")</f>
        <v>0</v>
      </c>
      <c r="AD3807" s="60" t="str">
        <f>IF(ISERROR(MATCH(#REF!,#REF!,0)),"0", "1")</f>
        <v>0</v>
      </c>
      <c r="AE3807" s="60" t="str">
        <f>IF(ISERROR(MATCH([3]!Quota_Std_2022_23[[#This Row], [Gender]],$AN$2:$AN$4,0)),"0", "1")</f>
        <v>0</v>
      </c>
      <c r="AF3807" s="60" t="str">
        <f>IF(ISERROR(MATCH([3]!Quota_Std_2022_23[[#This Row], [Quota Type]],[3]Sheet1!$AO$2:$AO$12,0)),"0", "1")</f>
        <v>0</v>
      </c>
      <c r="AG3807" s="60" t="str">
        <f>IF(ISERROR(MATCH(#REF!,$BA$2:$BA$8,0)),"0", "1")</f>
        <v>0</v>
      </c>
      <c r="AH3807" s="60" t="str">
        <f>IF(ISERROR(MATCH(Passout2023[[#This Row], [Nationality Pakistani/ Foreign]],$D$3:$D$4,0)),"0", "1")</f>
        <v>0</v>
      </c>
    </row>
    <row r="3808">
      <c r="Y3808" s="60" t="str">
        <f>IF(ISERROR(MATCH(Passout2023[[#This Row], [Degree Duration (year)]],$M$3:$M$10,0)),"0", "1")</f>
        <v>0</v>
      </c>
      <c r="Z3808" s="60" t="str">
        <f>IF(ISERROR(MATCH(Passout2023[[#This Row], [Admission Type]],$F$3:$F$6,0)),"0", "1")</f>
        <v>0</v>
      </c>
      <c r="AA3808" s="60" t="str">
        <f>IF(ISERROR(MATCH(Passout2023[[#This Row], [Batch Start Year]],$L$3:$L$25,0)),"0", "1")</f>
        <v>0</v>
      </c>
      <c r="AB3808" s="60" t="str">
        <f>IF(ISERROR(MATCH(Passout2023[[#This Row], [Batch Start Semester]],$K$3:$K$6,0)),"0", "1")</f>
        <v>0</v>
      </c>
      <c r="AC3808" s="60" t="str">
        <f>IF(ISERROR(MATCH([3]!Quota_Std_2022_23[[#This Row], [SESSION_TYPE]],$AX$2:$AX$5,0)),"0", "1")</f>
        <v>0</v>
      </c>
      <c r="AD3808" s="60" t="str">
        <f>IF(ISERROR(MATCH(#REF!,#REF!,0)),"0", "1")</f>
        <v>0</v>
      </c>
      <c r="AE3808" s="60" t="str">
        <f>IF(ISERROR(MATCH([3]!Quota_Std_2022_23[[#This Row], [Gender]],$AN$2:$AN$4,0)),"0", "1")</f>
        <v>0</v>
      </c>
      <c r="AF3808" s="60" t="str">
        <f>IF(ISERROR(MATCH([3]!Quota_Std_2022_23[[#This Row], [Quota Type]],[3]Sheet1!$AO$2:$AO$12,0)),"0", "1")</f>
        <v>0</v>
      </c>
      <c r="AG3808" s="60" t="str">
        <f>IF(ISERROR(MATCH(#REF!,$BA$2:$BA$8,0)),"0", "1")</f>
        <v>0</v>
      </c>
      <c r="AH3808" s="60" t="str">
        <f>IF(ISERROR(MATCH(Passout2023[[#This Row], [Nationality Pakistani/ Foreign]],$D$3:$D$4,0)),"0", "1")</f>
        <v>0</v>
      </c>
    </row>
    <row r="3809">
      <c r="Y3809" s="60" t="str">
        <f>IF(ISERROR(MATCH(Passout2023[[#This Row], [Degree Duration (year)]],$M$3:$M$10,0)),"0", "1")</f>
        <v>0</v>
      </c>
      <c r="Z3809" s="60" t="str">
        <f>IF(ISERROR(MATCH(Passout2023[[#This Row], [Admission Type]],$F$3:$F$6,0)),"0", "1")</f>
        <v>0</v>
      </c>
      <c r="AA3809" s="60" t="str">
        <f>IF(ISERROR(MATCH(Passout2023[[#This Row], [Batch Start Year]],$L$3:$L$25,0)),"0", "1")</f>
        <v>0</v>
      </c>
      <c r="AB3809" s="60" t="str">
        <f>IF(ISERROR(MATCH(Passout2023[[#This Row], [Batch Start Semester]],$K$3:$K$6,0)),"0", "1")</f>
        <v>0</v>
      </c>
      <c r="AC3809" s="60" t="str">
        <f>IF(ISERROR(MATCH([3]!Quota_Std_2022_23[[#This Row], [SESSION_TYPE]],$AX$2:$AX$5,0)),"0", "1")</f>
        <v>0</v>
      </c>
      <c r="AD3809" s="60" t="str">
        <f>IF(ISERROR(MATCH(#REF!,#REF!,0)),"0", "1")</f>
        <v>0</v>
      </c>
      <c r="AE3809" s="60" t="str">
        <f>IF(ISERROR(MATCH([3]!Quota_Std_2022_23[[#This Row], [Gender]],$AN$2:$AN$4,0)),"0", "1")</f>
        <v>0</v>
      </c>
      <c r="AF3809" s="60" t="str">
        <f>IF(ISERROR(MATCH([3]!Quota_Std_2022_23[[#This Row], [Quota Type]],[3]Sheet1!$AO$2:$AO$12,0)),"0", "1")</f>
        <v>0</v>
      </c>
      <c r="AG3809" s="60" t="str">
        <f>IF(ISERROR(MATCH(#REF!,$BA$2:$BA$8,0)),"0", "1")</f>
        <v>0</v>
      </c>
      <c r="AH3809" s="60" t="str">
        <f>IF(ISERROR(MATCH(Passout2023[[#This Row], [Nationality Pakistani/ Foreign]],$D$3:$D$4,0)),"0", "1")</f>
        <v>0</v>
      </c>
    </row>
    <row r="3810">
      <c r="Y3810" s="60" t="str">
        <f>IF(ISERROR(MATCH(Passout2023[[#This Row], [Degree Duration (year)]],$M$3:$M$10,0)),"0", "1")</f>
        <v>0</v>
      </c>
      <c r="Z3810" s="60" t="str">
        <f>IF(ISERROR(MATCH(Passout2023[[#This Row], [Admission Type]],$F$3:$F$6,0)),"0", "1")</f>
        <v>0</v>
      </c>
      <c r="AA3810" s="60" t="str">
        <f>IF(ISERROR(MATCH(Passout2023[[#This Row], [Batch Start Year]],$L$3:$L$25,0)),"0", "1")</f>
        <v>0</v>
      </c>
      <c r="AB3810" s="60" t="str">
        <f>IF(ISERROR(MATCH(Passout2023[[#This Row], [Batch Start Semester]],$K$3:$K$6,0)),"0", "1")</f>
        <v>0</v>
      </c>
      <c r="AC3810" s="60" t="str">
        <f>IF(ISERROR(MATCH([3]!Quota_Std_2022_23[[#This Row], [SESSION_TYPE]],$AX$2:$AX$5,0)),"0", "1")</f>
        <v>0</v>
      </c>
      <c r="AD3810" s="60" t="str">
        <f>IF(ISERROR(MATCH(#REF!,#REF!,0)),"0", "1")</f>
        <v>0</v>
      </c>
      <c r="AE3810" s="60" t="str">
        <f>IF(ISERROR(MATCH([3]!Quota_Std_2022_23[[#This Row], [Gender]],$AN$2:$AN$4,0)),"0", "1")</f>
        <v>0</v>
      </c>
      <c r="AF3810" s="60" t="str">
        <f>IF(ISERROR(MATCH([3]!Quota_Std_2022_23[[#This Row], [Quota Type]],[3]Sheet1!$AO$2:$AO$12,0)),"0", "1")</f>
        <v>0</v>
      </c>
      <c r="AG3810" s="60" t="str">
        <f>IF(ISERROR(MATCH(#REF!,$BA$2:$BA$8,0)),"0", "1")</f>
        <v>0</v>
      </c>
      <c r="AH3810" s="60" t="str">
        <f>IF(ISERROR(MATCH(Passout2023[[#This Row], [Nationality Pakistani/ Foreign]],$D$3:$D$4,0)),"0", "1")</f>
        <v>0</v>
      </c>
    </row>
    <row r="3811">
      <c r="Y3811" s="60" t="str">
        <f>IF(ISERROR(MATCH(Passout2023[[#This Row], [Degree Duration (year)]],$M$3:$M$10,0)),"0", "1")</f>
        <v>0</v>
      </c>
      <c r="Z3811" s="60" t="str">
        <f>IF(ISERROR(MATCH(Passout2023[[#This Row], [Admission Type]],$F$3:$F$6,0)),"0", "1")</f>
        <v>0</v>
      </c>
      <c r="AA3811" s="60" t="str">
        <f>IF(ISERROR(MATCH(Passout2023[[#This Row], [Batch Start Year]],$L$3:$L$25,0)),"0", "1")</f>
        <v>0</v>
      </c>
      <c r="AB3811" s="60" t="str">
        <f>IF(ISERROR(MATCH(Passout2023[[#This Row], [Batch Start Semester]],$K$3:$K$6,0)),"0", "1")</f>
        <v>0</v>
      </c>
      <c r="AC3811" s="60" t="str">
        <f>IF(ISERROR(MATCH([3]!Quota_Std_2022_23[[#This Row], [SESSION_TYPE]],$AX$2:$AX$5,0)),"0", "1")</f>
        <v>0</v>
      </c>
      <c r="AD3811" s="60" t="str">
        <f>IF(ISERROR(MATCH(#REF!,#REF!,0)),"0", "1")</f>
        <v>0</v>
      </c>
      <c r="AE3811" s="60" t="str">
        <f>IF(ISERROR(MATCH([3]!Quota_Std_2022_23[[#This Row], [Gender]],$AN$2:$AN$4,0)),"0", "1")</f>
        <v>0</v>
      </c>
      <c r="AF3811" s="60" t="str">
        <f>IF(ISERROR(MATCH([3]!Quota_Std_2022_23[[#This Row], [Quota Type]],[3]Sheet1!$AO$2:$AO$12,0)),"0", "1")</f>
        <v>0</v>
      </c>
      <c r="AG3811" s="60" t="str">
        <f>IF(ISERROR(MATCH(#REF!,$BA$2:$BA$8,0)),"0", "1")</f>
        <v>0</v>
      </c>
      <c r="AH3811" s="60" t="str">
        <f>IF(ISERROR(MATCH(Passout2023[[#This Row], [Nationality Pakistani/ Foreign]],$D$3:$D$4,0)),"0", "1")</f>
        <v>0</v>
      </c>
    </row>
    <row r="3812">
      <c r="Y3812" s="60" t="str">
        <f>IF(ISERROR(MATCH(Passout2023[[#This Row], [Degree Duration (year)]],$M$3:$M$10,0)),"0", "1")</f>
        <v>0</v>
      </c>
      <c r="Z3812" s="60" t="str">
        <f>IF(ISERROR(MATCH(Passout2023[[#This Row], [Admission Type]],$F$3:$F$6,0)),"0", "1")</f>
        <v>0</v>
      </c>
      <c r="AA3812" s="60" t="str">
        <f>IF(ISERROR(MATCH(Passout2023[[#This Row], [Batch Start Year]],$L$3:$L$25,0)),"0", "1")</f>
        <v>0</v>
      </c>
      <c r="AB3812" s="60" t="str">
        <f>IF(ISERROR(MATCH(Passout2023[[#This Row], [Batch Start Semester]],$K$3:$K$6,0)),"0", "1")</f>
        <v>0</v>
      </c>
      <c r="AC3812" s="60" t="str">
        <f>IF(ISERROR(MATCH([3]!Quota_Std_2022_23[[#This Row], [SESSION_TYPE]],$AX$2:$AX$5,0)),"0", "1")</f>
        <v>0</v>
      </c>
      <c r="AD3812" s="60" t="str">
        <f>IF(ISERROR(MATCH(#REF!,#REF!,0)),"0", "1")</f>
        <v>0</v>
      </c>
      <c r="AE3812" s="60" t="str">
        <f>IF(ISERROR(MATCH([3]!Quota_Std_2022_23[[#This Row], [Gender]],$AN$2:$AN$4,0)),"0", "1")</f>
        <v>0</v>
      </c>
      <c r="AF3812" s="60" t="str">
        <f>IF(ISERROR(MATCH([3]!Quota_Std_2022_23[[#This Row], [Quota Type]],[3]Sheet1!$AO$2:$AO$12,0)),"0", "1")</f>
        <v>0</v>
      </c>
      <c r="AG3812" s="60" t="str">
        <f>IF(ISERROR(MATCH(#REF!,$BA$2:$BA$8,0)),"0", "1")</f>
        <v>0</v>
      </c>
      <c r="AH3812" s="60" t="str">
        <f>IF(ISERROR(MATCH(Passout2023[[#This Row], [Nationality Pakistani/ Foreign]],$D$3:$D$4,0)),"0", "1")</f>
        <v>0</v>
      </c>
    </row>
    <row r="3813">
      <c r="Y3813" s="60" t="str">
        <f>IF(ISERROR(MATCH(Passout2023[[#This Row], [Degree Duration (year)]],$M$3:$M$10,0)),"0", "1")</f>
        <v>0</v>
      </c>
      <c r="Z3813" s="60" t="str">
        <f>IF(ISERROR(MATCH(Passout2023[[#This Row], [Admission Type]],$F$3:$F$6,0)),"0", "1")</f>
        <v>0</v>
      </c>
      <c r="AA3813" s="60" t="str">
        <f>IF(ISERROR(MATCH(Passout2023[[#This Row], [Batch Start Year]],$L$3:$L$25,0)),"0", "1")</f>
        <v>0</v>
      </c>
      <c r="AB3813" s="60" t="str">
        <f>IF(ISERROR(MATCH(Passout2023[[#This Row], [Batch Start Semester]],$K$3:$K$6,0)),"0", "1")</f>
        <v>0</v>
      </c>
      <c r="AC3813" s="60" t="str">
        <f>IF(ISERROR(MATCH([3]!Quota_Std_2022_23[[#This Row], [SESSION_TYPE]],$AX$2:$AX$5,0)),"0", "1")</f>
        <v>0</v>
      </c>
      <c r="AD3813" s="60" t="str">
        <f>IF(ISERROR(MATCH(#REF!,#REF!,0)),"0", "1")</f>
        <v>0</v>
      </c>
      <c r="AE3813" s="60" t="str">
        <f>IF(ISERROR(MATCH([3]!Quota_Std_2022_23[[#This Row], [Gender]],$AN$2:$AN$4,0)),"0", "1")</f>
        <v>0</v>
      </c>
      <c r="AF3813" s="60" t="str">
        <f>IF(ISERROR(MATCH([3]!Quota_Std_2022_23[[#This Row], [Quota Type]],[3]Sheet1!$AO$2:$AO$12,0)),"0", "1")</f>
        <v>0</v>
      </c>
      <c r="AG3813" s="60" t="str">
        <f>IF(ISERROR(MATCH(#REF!,$BA$2:$BA$8,0)),"0", "1")</f>
        <v>0</v>
      </c>
      <c r="AH3813" s="60" t="str">
        <f>IF(ISERROR(MATCH(Passout2023[[#This Row], [Nationality Pakistani/ Foreign]],$D$3:$D$4,0)),"0", "1")</f>
        <v>0</v>
      </c>
    </row>
    <row r="3814">
      <c r="Y3814" s="60" t="str">
        <f>IF(ISERROR(MATCH(Passout2023[[#This Row], [Degree Duration (year)]],$M$3:$M$10,0)),"0", "1")</f>
        <v>0</v>
      </c>
      <c r="Z3814" s="60" t="str">
        <f>IF(ISERROR(MATCH(Passout2023[[#This Row], [Admission Type]],$F$3:$F$6,0)),"0", "1")</f>
        <v>0</v>
      </c>
      <c r="AA3814" s="60" t="str">
        <f>IF(ISERROR(MATCH(Passout2023[[#This Row], [Batch Start Year]],$L$3:$L$25,0)),"0", "1")</f>
        <v>0</v>
      </c>
      <c r="AB3814" s="60" t="str">
        <f>IF(ISERROR(MATCH(Passout2023[[#This Row], [Batch Start Semester]],$K$3:$K$6,0)),"0", "1")</f>
        <v>0</v>
      </c>
      <c r="AC3814" s="60" t="str">
        <f>IF(ISERROR(MATCH([3]!Quota_Std_2022_23[[#This Row], [SESSION_TYPE]],$AX$2:$AX$5,0)),"0", "1")</f>
        <v>0</v>
      </c>
      <c r="AD3814" s="60" t="str">
        <f>IF(ISERROR(MATCH(#REF!,#REF!,0)),"0", "1")</f>
        <v>0</v>
      </c>
      <c r="AE3814" s="60" t="str">
        <f>IF(ISERROR(MATCH([3]!Quota_Std_2022_23[[#This Row], [Gender]],$AN$2:$AN$4,0)),"0", "1")</f>
        <v>0</v>
      </c>
      <c r="AF3814" s="60" t="str">
        <f>IF(ISERROR(MATCH([3]!Quota_Std_2022_23[[#This Row], [Quota Type]],[3]Sheet1!$AO$2:$AO$12,0)),"0", "1")</f>
        <v>0</v>
      </c>
      <c r="AG3814" s="60" t="str">
        <f>IF(ISERROR(MATCH(#REF!,$BA$2:$BA$8,0)),"0", "1")</f>
        <v>0</v>
      </c>
      <c r="AH3814" s="60" t="str">
        <f>IF(ISERROR(MATCH(Passout2023[[#This Row], [Nationality Pakistani/ Foreign]],$D$3:$D$4,0)),"0", "1")</f>
        <v>0</v>
      </c>
    </row>
    <row r="3815">
      <c r="Y3815" s="60" t="str">
        <f>IF(ISERROR(MATCH(Passout2023[[#This Row], [Degree Duration (year)]],$M$3:$M$10,0)),"0", "1")</f>
        <v>0</v>
      </c>
      <c r="Z3815" s="60" t="str">
        <f>IF(ISERROR(MATCH(Passout2023[[#This Row], [Admission Type]],$F$3:$F$6,0)),"0", "1")</f>
        <v>0</v>
      </c>
      <c r="AA3815" s="60" t="str">
        <f>IF(ISERROR(MATCH(Passout2023[[#This Row], [Batch Start Year]],$L$3:$L$25,0)),"0", "1")</f>
        <v>0</v>
      </c>
      <c r="AB3815" s="60" t="str">
        <f>IF(ISERROR(MATCH(Passout2023[[#This Row], [Batch Start Semester]],$K$3:$K$6,0)),"0", "1")</f>
        <v>0</v>
      </c>
      <c r="AC3815" s="60" t="str">
        <f>IF(ISERROR(MATCH([3]!Quota_Std_2022_23[[#This Row], [SESSION_TYPE]],$AX$2:$AX$5,0)),"0", "1")</f>
        <v>0</v>
      </c>
      <c r="AD3815" s="60" t="str">
        <f>IF(ISERROR(MATCH(#REF!,#REF!,0)),"0", "1")</f>
        <v>0</v>
      </c>
      <c r="AE3815" s="60" t="str">
        <f>IF(ISERROR(MATCH([3]!Quota_Std_2022_23[[#This Row], [Gender]],$AN$2:$AN$4,0)),"0", "1")</f>
        <v>0</v>
      </c>
      <c r="AF3815" s="60" t="str">
        <f>IF(ISERROR(MATCH([3]!Quota_Std_2022_23[[#This Row], [Quota Type]],[3]Sheet1!$AO$2:$AO$12,0)),"0", "1")</f>
        <v>0</v>
      </c>
      <c r="AG3815" s="60" t="str">
        <f>IF(ISERROR(MATCH(#REF!,$BA$2:$BA$8,0)),"0", "1")</f>
        <v>0</v>
      </c>
      <c r="AH3815" s="60" t="str">
        <f>IF(ISERROR(MATCH(Passout2023[[#This Row], [Nationality Pakistani/ Foreign]],$D$3:$D$4,0)),"0", "1")</f>
        <v>0</v>
      </c>
    </row>
    <row r="3816">
      <c r="Y3816" s="60" t="str">
        <f>IF(ISERROR(MATCH(Passout2023[[#This Row], [Degree Duration (year)]],$M$3:$M$10,0)),"0", "1")</f>
        <v>0</v>
      </c>
      <c r="Z3816" s="60" t="str">
        <f>IF(ISERROR(MATCH(Passout2023[[#This Row], [Admission Type]],$F$3:$F$6,0)),"0", "1")</f>
        <v>0</v>
      </c>
      <c r="AA3816" s="60" t="str">
        <f>IF(ISERROR(MATCH(Passout2023[[#This Row], [Batch Start Year]],$L$3:$L$25,0)),"0", "1")</f>
        <v>0</v>
      </c>
      <c r="AB3816" s="60" t="str">
        <f>IF(ISERROR(MATCH(Passout2023[[#This Row], [Batch Start Semester]],$K$3:$K$6,0)),"0", "1")</f>
        <v>0</v>
      </c>
      <c r="AC3816" s="60" t="str">
        <f>IF(ISERROR(MATCH([3]!Quota_Std_2022_23[[#This Row], [SESSION_TYPE]],$AX$2:$AX$5,0)),"0", "1")</f>
        <v>0</v>
      </c>
      <c r="AD3816" s="60" t="str">
        <f>IF(ISERROR(MATCH(#REF!,#REF!,0)),"0", "1")</f>
        <v>0</v>
      </c>
      <c r="AE3816" s="60" t="str">
        <f>IF(ISERROR(MATCH([3]!Quota_Std_2022_23[[#This Row], [Gender]],$AN$2:$AN$4,0)),"0", "1")</f>
        <v>0</v>
      </c>
      <c r="AF3816" s="60" t="str">
        <f>IF(ISERROR(MATCH([3]!Quota_Std_2022_23[[#This Row], [Quota Type]],[3]Sheet1!$AO$2:$AO$12,0)),"0", "1")</f>
        <v>0</v>
      </c>
      <c r="AG3816" s="60" t="str">
        <f>IF(ISERROR(MATCH(#REF!,$BA$2:$BA$8,0)),"0", "1")</f>
        <v>0</v>
      </c>
      <c r="AH3816" s="60" t="str">
        <f>IF(ISERROR(MATCH(Passout2023[[#This Row], [Nationality Pakistani/ Foreign]],$D$3:$D$4,0)),"0", "1")</f>
        <v>0</v>
      </c>
    </row>
    <row r="3817">
      <c r="Y3817" s="60" t="str">
        <f>IF(ISERROR(MATCH(Passout2023[[#This Row], [Degree Duration (year)]],$M$3:$M$10,0)),"0", "1")</f>
        <v>0</v>
      </c>
      <c r="Z3817" s="60" t="str">
        <f>IF(ISERROR(MATCH(Passout2023[[#This Row], [Admission Type]],$F$3:$F$6,0)),"0", "1")</f>
        <v>0</v>
      </c>
      <c r="AA3817" s="60" t="str">
        <f>IF(ISERROR(MATCH(Passout2023[[#This Row], [Batch Start Year]],$L$3:$L$25,0)),"0", "1")</f>
        <v>0</v>
      </c>
      <c r="AB3817" s="60" t="str">
        <f>IF(ISERROR(MATCH(Passout2023[[#This Row], [Batch Start Semester]],$K$3:$K$6,0)),"0", "1")</f>
        <v>0</v>
      </c>
      <c r="AC3817" s="60" t="str">
        <f>IF(ISERROR(MATCH([3]!Quota_Std_2022_23[[#This Row], [SESSION_TYPE]],$AX$2:$AX$5,0)),"0", "1")</f>
        <v>0</v>
      </c>
      <c r="AD3817" s="60" t="str">
        <f>IF(ISERROR(MATCH(#REF!,#REF!,0)),"0", "1")</f>
        <v>0</v>
      </c>
      <c r="AE3817" s="60" t="str">
        <f>IF(ISERROR(MATCH([3]!Quota_Std_2022_23[[#This Row], [Gender]],$AN$2:$AN$4,0)),"0", "1")</f>
        <v>0</v>
      </c>
      <c r="AF3817" s="60" t="str">
        <f>IF(ISERROR(MATCH([3]!Quota_Std_2022_23[[#This Row], [Quota Type]],[3]Sheet1!$AO$2:$AO$12,0)),"0", "1")</f>
        <v>0</v>
      </c>
      <c r="AG3817" s="60" t="str">
        <f>IF(ISERROR(MATCH(#REF!,$BA$2:$BA$8,0)),"0", "1")</f>
        <v>0</v>
      </c>
      <c r="AH3817" s="60" t="str">
        <f>IF(ISERROR(MATCH(Passout2023[[#This Row], [Nationality Pakistani/ Foreign]],$D$3:$D$4,0)),"0", "1")</f>
        <v>0</v>
      </c>
    </row>
    <row r="3818">
      <c r="Y3818" s="60" t="str">
        <f>IF(ISERROR(MATCH(Passout2023[[#This Row], [Degree Duration (year)]],$M$3:$M$10,0)),"0", "1")</f>
        <v>0</v>
      </c>
      <c r="Z3818" s="60" t="str">
        <f>IF(ISERROR(MATCH(Passout2023[[#This Row], [Admission Type]],$F$3:$F$6,0)),"0", "1")</f>
        <v>0</v>
      </c>
      <c r="AA3818" s="60" t="str">
        <f>IF(ISERROR(MATCH(Passout2023[[#This Row], [Batch Start Year]],$L$3:$L$25,0)),"0", "1")</f>
        <v>0</v>
      </c>
      <c r="AB3818" s="60" t="str">
        <f>IF(ISERROR(MATCH(Passout2023[[#This Row], [Batch Start Semester]],$K$3:$K$6,0)),"0", "1")</f>
        <v>0</v>
      </c>
      <c r="AC3818" s="60" t="str">
        <f>IF(ISERROR(MATCH([3]!Quota_Std_2022_23[[#This Row], [SESSION_TYPE]],$AX$2:$AX$5,0)),"0", "1")</f>
        <v>0</v>
      </c>
      <c r="AD3818" s="60" t="str">
        <f>IF(ISERROR(MATCH(#REF!,#REF!,0)),"0", "1")</f>
        <v>0</v>
      </c>
      <c r="AE3818" s="60" t="str">
        <f>IF(ISERROR(MATCH([3]!Quota_Std_2022_23[[#This Row], [Gender]],$AN$2:$AN$4,0)),"0", "1")</f>
        <v>0</v>
      </c>
      <c r="AF3818" s="60" t="str">
        <f>IF(ISERROR(MATCH([3]!Quota_Std_2022_23[[#This Row], [Quota Type]],[3]Sheet1!$AO$2:$AO$12,0)),"0", "1")</f>
        <v>0</v>
      </c>
      <c r="AG3818" s="60" t="str">
        <f>IF(ISERROR(MATCH(#REF!,$BA$2:$BA$8,0)),"0", "1")</f>
        <v>0</v>
      </c>
      <c r="AH3818" s="60" t="str">
        <f>IF(ISERROR(MATCH(Passout2023[[#This Row], [Nationality Pakistani/ Foreign]],$D$3:$D$4,0)),"0", "1")</f>
        <v>0</v>
      </c>
    </row>
    <row r="3819">
      <c r="Y3819" s="60" t="str">
        <f>IF(ISERROR(MATCH(Passout2023[[#This Row], [Degree Duration (year)]],$M$3:$M$10,0)),"0", "1")</f>
        <v>0</v>
      </c>
      <c r="Z3819" s="60" t="str">
        <f>IF(ISERROR(MATCH(Passout2023[[#This Row], [Admission Type]],$F$3:$F$6,0)),"0", "1")</f>
        <v>0</v>
      </c>
      <c r="AA3819" s="60" t="str">
        <f>IF(ISERROR(MATCH(Passout2023[[#This Row], [Batch Start Year]],$L$3:$L$25,0)),"0", "1")</f>
        <v>0</v>
      </c>
      <c r="AB3819" s="60" t="str">
        <f>IF(ISERROR(MATCH(Passout2023[[#This Row], [Batch Start Semester]],$K$3:$K$6,0)),"0", "1")</f>
        <v>0</v>
      </c>
      <c r="AC3819" s="60" t="str">
        <f>IF(ISERROR(MATCH([3]!Quota_Std_2022_23[[#This Row], [SESSION_TYPE]],$AX$2:$AX$5,0)),"0", "1")</f>
        <v>0</v>
      </c>
      <c r="AD3819" s="60" t="str">
        <f>IF(ISERROR(MATCH(#REF!,#REF!,0)),"0", "1")</f>
        <v>0</v>
      </c>
      <c r="AE3819" s="60" t="str">
        <f>IF(ISERROR(MATCH([3]!Quota_Std_2022_23[[#This Row], [Gender]],$AN$2:$AN$4,0)),"0", "1")</f>
        <v>0</v>
      </c>
      <c r="AF3819" s="60" t="str">
        <f>IF(ISERROR(MATCH([3]!Quota_Std_2022_23[[#This Row], [Quota Type]],[3]Sheet1!$AO$2:$AO$12,0)),"0", "1")</f>
        <v>0</v>
      </c>
      <c r="AG3819" s="60" t="str">
        <f>IF(ISERROR(MATCH(#REF!,$BA$2:$BA$8,0)),"0", "1")</f>
        <v>0</v>
      </c>
      <c r="AH3819" s="60" t="str">
        <f>IF(ISERROR(MATCH(Passout2023[[#This Row], [Nationality Pakistani/ Foreign]],$D$3:$D$4,0)),"0", "1")</f>
        <v>0</v>
      </c>
    </row>
    <row r="3820">
      <c r="Y3820" s="60" t="str">
        <f>IF(ISERROR(MATCH(Passout2023[[#This Row], [Degree Duration (year)]],$M$3:$M$10,0)),"0", "1")</f>
        <v>0</v>
      </c>
      <c r="Z3820" s="60" t="str">
        <f>IF(ISERROR(MATCH(Passout2023[[#This Row], [Admission Type]],$F$3:$F$6,0)),"0", "1")</f>
        <v>0</v>
      </c>
      <c r="AA3820" s="60" t="str">
        <f>IF(ISERROR(MATCH(Passout2023[[#This Row], [Batch Start Year]],$L$3:$L$25,0)),"0", "1")</f>
        <v>0</v>
      </c>
      <c r="AB3820" s="60" t="str">
        <f>IF(ISERROR(MATCH(Passout2023[[#This Row], [Batch Start Semester]],$K$3:$K$6,0)),"0", "1")</f>
        <v>0</v>
      </c>
      <c r="AC3820" s="60" t="str">
        <f>IF(ISERROR(MATCH([3]!Quota_Std_2022_23[[#This Row], [SESSION_TYPE]],$AX$2:$AX$5,0)),"0", "1")</f>
        <v>0</v>
      </c>
      <c r="AD3820" s="60" t="str">
        <f>IF(ISERROR(MATCH(#REF!,#REF!,0)),"0", "1")</f>
        <v>0</v>
      </c>
      <c r="AE3820" s="60" t="str">
        <f>IF(ISERROR(MATCH([3]!Quota_Std_2022_23[[#This Row], [Gender]],$AN$2:$AN$4,0)),"0", "1")</f>
        <v>0</v>
      </c>
      <c r="AF3820" s="60" t="str">
        <f>IF(ISERROR(MATCH([3]!Quota_Std_2022_23[[#This Row], [Quota Type]],[3]Sheet1!$AO$2:$AO$12,0)),"0", "1")</f>
        <v>0</v>
      </c>
      <c r="AG3820" s="60" t="str">
        <f>IF(ISERROR(MATCH(#REF!,$BA$2:$BA$8,0)),"0", "1")</f>
        <v>0</v>
      </c>
      <c r="AH3820" s="60" t="str">
        <f>IF(ISERROR(MATCH(Passout2023[[#This Row], [Nationality Pakistani/ Foreign]],$D$3:$D$4,0)),"0", "1")</f>
        <v>0</v>
      </c>
    </row>
    <row r="3821">
      <c r="Y3821" s="60" t="str">
        <f>IF(ISERROR(MATCH(Passout2023[[#This Row], [Degree Duration (year)]],$M$3:$M$10,0)),"0", "1")</f>
        <v>0</v>
      </c>
      <c r="Z3821" s="60" t="str">
        <f>IF(ISERROR(MATCH(Passout2023[[#This Row], [Admission Type]],$F$3:$F$6,0)),"0", "1")</f>
        <v>0</v>
      </c>
      <c r="AA3821" s="60" t="str">
        <f>IF(ISERROR(MATCH(Passout2023[[#This Row], [Batch Start Year]],$L$3:$L$25,0)),"0", "1")</f>
        <v>0</v>
      </c>
      <c r="AB3821" s="60" t="str">
        <f>IF(ISERROR(MATCH(Passout2023[[#This Row], [Batch Start Semester]],$K$3:$K$6,0)),"0", "1")</f>
        <v>0</v>
      </c>
      <c r="AC3821" s="60" t="str">
        <f>IF(ISERROR(MATCH([3]!Quota_Std_2022_23[[#This Row], [SESSION_TYPE]],$AX$2:$AX$5,0)),"0", "1")</f>
        <v>0</v>
      </c>
      <c r="AD3821" s="60" t="str">
        <f>IF(ISERROR(MATCH(#REF!,#REF!,0)),"0", "1")</f>
        <v>0</v>
      </c>
      <c r="AE3821" s="60" t="str">
        <f>IF(ISERROR(MATCH([3]!Quota_Std_2022_23[[#This Row], [Gender]],$AN$2:$AN$4,0)),"0", "1")</f>
        <v>0</v>
      </c>
      <c r="AF3821" s="60" t="str">
        <f>IF(ISERROR(MATCH([3]!Quota_Std_2022_23[[#This Row], [Quota Type]],[3]Sheet1!$AO$2:$AO$12,0)),"0", "1")</f>
        <v>0</v>
      </c>
      <c r="AG3821" s="60" t="str">
        <f>IF(ISERROR(MATCH(#REF!,$BA$2:$BA$8,0)),"0", "1")</f>
        <v>0</v>
      </c>
      <c r="AH3821" s="60" t="str">
        <f>IF(ISERROR(MATCH(Passout2023[[#This Row], [Nationality Pakistani/ Foreign]],$D$3:$D$4,0)),"0", "1")</f>
        <v>0</v>
      </c>
    </row>
    <row r="3822">
      <c r="Y3822" s="60" t="str">
        <f>IF(ISERROR(MATCH(Passout2023[[#This Row], [Degree Duration (year)]],$M$3:$M$10,0)),"0", "1")</f>
        <v>0</v>
      </c>
      <c r="Z3822" s="60" t="str">
        <f>IF(ISERROR(MATCH(Passout2023[[#This Row], [Admission Type]],$F$3:$F$6,0)),"0", "1")</f>
        <v>0</v>
      </c>
      <c r="AA3822" s="60" t="str">
        <f>IF(ISERROR(MATCH(Passout2023[[#This Row], [Batch Start Year]],$L$3:$L$25,0)),"0", "1")</f>
        <v>0</v>
      </c>
      <c r="AB3822" s="60" t="str">
        <f>IF(ISERROR(MATCH(Passout2023[[#This Row], [Batch Start Semester]],$K$3:$K$6,0)),"0", "1")</f>
        <v>0</v>
      </c>
      <c r="AC3822" s="60" t="str">
        <f>IF(ISERROR(MATCH([3]!Quota_Std_2022_23[[#This Row], [SESSION_TYPE]],$AX$2:$AX$5,0)),"0", "1")</f>
        <v>0</v>
      </c>
      <c r="AD3822" s="60" t="str">
        <f>IF(ISERROR(MATCH(#REF!,#REF!,0)),"0", "1")</f>
        <v>0</v>
      </c>
      <c r="AE3822" s="60" t="str">
        <f>IF(ISERROR(MATCH([3]!Quota_Std_2022_23[[#This Row], [Gender]],$AN$2:$AN$4,0)),"0", "1")</f>
        <v>0</v>
      </c>
      <c r="AF3822" s="60" t="str">
        <f>IF(ISERROR(MATCH([3]!Quota_Std_2022_23[[#This Row], [Quota Type]],[3]Sheet1!$AO$2:$AO$12,0)),"0", "1")</f>
        <v>0</v>
      </c>
      <c r="AG3822" s="60" t="str">
        <f>IF(ISERROR(MATCH(#REF!,$BA$2:$BA$8,0)),"0", "1")</f>
        <v>0</v>
      </c>
      <c r="AH3822" s="60" t="str">
        <f>IF(ISERROR(MATCH(Passout2023[[#This Row], [Nationality Pakistani/ Foreign]],$D$3:$D$4,0)),"0", "1")</f>
        <v>0</v>
      </c>
    </row>
    <row r="3823">
      <c r="Y3823" s="60" t="str">
        <f>IF(ISERROR(MATCH(Passout2023[[#This Row], [Degree Duration (year)]],$M$3:$M$10,0)),"0", "1")</f>
        <v>0</v>
      </c>
      <c r="Z3823" s="60" t="str">
        <f>IF(ISERROR(MATCH(Passout2023[[#This Row], [Admission Type]],$F$3:$F$6,0)),"0", "1")</f>
        <v>0</v>
      </c>
      <c r="AA3823" s="60" t="str">
        <f>IF(ISERROR(MATCH(Passout2023[[#This Row], [Batch Start Year]],$L$3:$L$25,0)),"0", "1")</f>
        <v>0</v>
      </c>
      <c r="AB3823" s="60" t="str">
        <f>IF(ISERROR(MATCH(Passout2023[[#This Row], [Batch Start Semester]],$K$3:$K$6,0)),"0", "1")</f>
        <v>0</v>
      </c>
      <c r="AC3823" s="60" t="str">
        <f>IF(ISERROR(MATCH([3]!Quota_Std_2022_23[[#This Row], [SESSION_TYPE]],$AX$2:$AX$5,0)),"0", "1")</f>
        <v>0</v>
      </c>
      <c r="AD3823" s="60" t="str">
        <f>IF(ISERROR(MATCH(#REF!,#REF!,0)),"0", "1")</f>
        <v>0</v>
      </c>
      <c r="AE3823" s="60" t="str">
        <f>IF(ISERROR(MATCH([3]!Quota_Std_2022_23[[#This Row], [Gender]],$AN$2:$AN$4,0)),"0", "1")</f>
        <v>0</v>
      </c>
      <c r="AF3823" s="60" t="str">
        <f>IF(ISERROR(MATCH([3]!Quota_Std_2022_23[[#This Row], [Quota Type]],[3]Sheet1!$AO$2:$AO$12,0)),"0", "1")</f>
        <v>0</v>
      </c>
      <c r="AG3823" s="60" t="str">
        <f>IF(ISERROR(MATCH(#REF!,$BA$2:$BA$8,0)),"0", "1")</f>
        <v>0</v>
      </c>
      <c r="AH3823" s="60" t="str">
        <f>IF(ISERROR(MATCH(Passout2023[[#This Row], [Nationality Pakistani/ Foreign]],$D$3:$D$4,0)),"0", "1")</f>
        <v>0</v>
      </c>
    </row>
    <row r="3824">
      <c r="Y3824" s="60" t="str">
        <f>IF(ISERROR(MATCH(Passout2023[[#This Row], [Degree Duration (year)]],$M$3:$M$10,0)),"0", "1")</f>
        <v>0</v>
      </c>
      <c r="Z3824" s="60" t="str">
        <f>IF(ISERROR(MATCH(Passout2023[[#This Row], [Admission Type]],$F$3:$F$6,0)),"0", "1")</f>
        <v>0</v>
      </c>
      <c r="AA3824" s="60" t="str">
        <f>IF(ISERROR(MATCH(Passout2023[[#This Row], [Batch Start Year]],$L$3:$L$25,0)),"0", "1")</f>
        <v>0</v>
      </c>
      <c r="AB3824" s="60" t="str">
        <f>IF(ISERROR(MATCH(Passout2023[[#This Row], [Batch Start Semester]],$K$3:$K$6,0)),"0", "1")</f>
        <v>0</v>
      </c>
      <c r="AC3824" s="60" t="str">
        <f>IF(ISERROR(MATCH([3]!Quota_Std_2022_23[[#This Row], [SESSION_TYPE]],$AX$2:$AX$5,0)),"0", "1")</f>
        <v>0</v>
      </c>
      <c r="AD3824" s="60" t="str">
        <f>IF(ISERROR(MATCH(#REF!,#REF!,0)),"0", "1")</f>
        <v>0</v>
      </c>
      <c r="AE3824" s="60" t="str">
        <f>IF(ISERROR(MATCH([3]!Quota_Std_2022_23[[#This Row], [Gender]],$AN$2:$AN$4,0)),"0", "1")</f>
        <v>0</v>
      </c>
      <c r="AF3824" s="60" t="str">
        <f>IF(ISERROR(MATCH([3]!Quota_Std_2022_23[[#This Row], [Quota Type]],[3]Sheet1!$AO$2:$AO$12,0)),"0", "1")</f>
        <v>0</v>
      </c>
      <c r="AG3824" s="60" t="str">
        <f>IF(ISERROR(MATCH(#REF!,$BA$2:$BA$8,0)),"0", "1")</f>
        <v>0</v>
      </c>
      <c r="AH3824" s="60" t="str">
        <f>IF(ISERROR(MATCH(Passout2023[[#This Row], [Nationality Pakistani/ Foreign]],$D$3:$D$4,0)),"0", "1")</f>
        <v>0</v>
      </c>
    </row>
    <row r="3825">
      <c r="Y3825" s="60" t="str">
        <f>IF(ISERROR(MATCH(Passout2023[[#This Row], [Degree Duration (year)]],$M$3:$M$10,0)),"0", "1")</f>
        <v>0</v>
      </c>
      <c r="Z3825" s="60" t="str">
        <f>IF(ISERROR(MATCH(Passout2023[[#This Row], [Admission Type]],$F$3:$F$6,0)),"0", "1")</f>
        <v>0</v>
      </c>
      <c r="AA3825" s="60" t="str">
        <f>IF(ISERROR(MATCH(Passout2023[[#This Row], [Batch Start Year]],$L$3:$L$25,0)),"0", "1")</f>
        <v>0</v>
      </c>
      <c r="AB3825" s="60" t="str">
        <f>IF(ISERROR(MATCH(Passout2023[[#This Row], [Batch Start Semester]],$K$3:$K$6,0)),"0", "1")</f>
        <v>0</v>
      </c>
      <c r="AC3825" s="60" t="str">
        <f>IF(ISERROR(MATCH([3]!Quota_Std_2022_23[[#This Row], [SESSION_TYPE]],$AX$2:$AX$5,0)),"0", "1")</f>
        <v>0</v>
      </c>
      <c r="AD3825" s="60" t="str">
        <f>IF(ISERROR(MATCH(#REF!,#REF!,0)),"0", "1")</f>
        <v>0</v>
      </c>
      <c r="AE3825" s="60" t="str">
        <f>IF(ISERROR(MATCH([3]!Quota_Std_2022_23[[#This Row], [Gender]],$AN$2:$AN$4,0)),"0", "1")</f>
        <v>0</v>
      </c>
      <c r="AF3825" s="60" t="str">
        <f>IF(ISERROR(MATCH([3]!Quota_Std_2022_23[[#This Row], [Quota Type]],[3]Sheet1!$AO$2:$AO$12,0)),"0", "1")</f>
        <v>0</v>
      </c>
      <c r="AG3825" s="60" t="str">
        <f>IF(ISERROR(MATCH(#REF!,$BA$2:$BA$8,0)),"0", "1")</f>
        <v>0</v>
      </c>
      <c r="AH3825" s="60" t="str">
        <f>IF(ISERROR(MATCH(Passout2023[[#This Row], [Nationality Pakistani/ Foreign]],$D$3:$D$4,0)),"0", "1")</f>
        <v>0</v>
      </c>
    </row>
    <row r="3826">
      <c r="Y3826" s="60" t="str">
        <f>IF(ISERROR(MATCH(Passout2023[[#This Row], [Degree Duration (year)]],$M$3:$M$10,0)),"0", "1")</f>
        <v>0</v>
      </c>
      <c r="Z3826" s="60" t="str">
        <f>IF(ISERROR(MATCH(Passout2023[[#This Row], [Admission Type]],$F$3:$F$6,0)),"0", "1")</f>
        <v>0</v>
      </c>
      <c r="AA3826" s="60" t="str">
        <f>IF(ISERROR(MATCH(Passout2023[[#This Row], [Batch Start Year]],$L$3:$L$25,0)),"0", "1")</f>
        <v>0</v>
      </c>
      <c r="AB3826" s="60" t="str">
        <f>IF(ISERROR(MATCH(Passout2023[[#This Row], [Batch Start Semester]],$K$3:$K$6,0)),"0", "1")</f>
        <v>0</v>
      </c>
      <c r="AC3826" s="60" t="str">
        <f>IF(ISERROR(MATCH([3]!Quota_Std_2022_23[[#This Row], [SESSION_TYPE]],$AX$2:$AX$5,0)),"0", "1")</f>
        <v>0</v>
      </c>
      <c r="AD3826" s="60" t="str">
        <f>IF(ISERROR(MATCH(#REF!,#REF!,0)),"0", "1")</f>
        <v>0</v>
      </c>
      <c r="AE3826" s="60" t="str">
        <f>IF(ISERROR(MATCH([3]!Quota_Std_2022_23[[#This Row], [Gender]],$AN$2:$AN$4,0)),"0", "1")</f>
        <v>0</v>
      </c>
      <c r="AF3826" s="60" t="str">
        <f>IF(ISERROR(MATCH([3]!Quota_Std_2022_23[[#This Row], [Quota Type]],[3]Sheet1!$AO$2:$AO$12,0)),"0", "1")</f>
        <v>0</v>
      </c>
      <c r="AG3826" s="60" t="str">
        <f>IF(ISERROR(MATCH(#REF!,$BA$2:$BA$8,0)),"0", "1")</f>
        <v>0</v>
      </c>
      <c r="AH3826" s="60" t="str">
        <f>IF(ISERROR(MATCH(Passout2023[[#This Row], [Nationality Pakistani/ Foreign]],$D$3:$D$4,0)),"0", "1")</f>
        <v>0</v>
      </c>
    </row>
    <row r="3827">
      <c r="Y3827" s="60" t="str">
        <f>IF(ISERROR(MATCH(Passout2023[[#This Row], [Degree Duration (year)]],$M$3:$M$10,0)),"0", "1")</f>
        <v>0</v>
      </c>
      <c r="Z3827" s="60" t="str">
        <f>IF(ISERROR(MATCH(Passout2023[[#This Row], [Admission Type]],$F$3:$F$6,0)),"0", "1")</f>
        <v>0</v>
      </c>
      <c r="AA3827" s="60" t="str">
        <f>IF(ISERROR(MATCH(Passout2023[[#This Row], [Batch Start Year]],$L$3:$L$25,0)),"0", "1")</f>
        <v>0</v>
      </c>
      <c r="AB3827" s="60" t="str">
        <f>IF(ISERROR(MATCH(Passout2023[[#This Row], [Batch Start Semester]],$K$3:$K$6,0)),"0", "1")</f>
        <v>0</v>
      </c>
      <c r="AC3827" s="60" t="str">
        <f>IF(ISERROR(MATCH([3]!Quota_Std_2022_23[[#This Row], [SESSION_TYPE]],$AX$2:$AX$5,0)),"0", "1")</f>
        <v>0</v>
      </c>
      <c r="AD3827" s="60" t="str">
        <f>IF(ISERROR(MATCH(#REF!,#REF!,0)),"0", "1")</f>
        <v>0</v>
      </c>
      <c r="AE3827" s="60" t="str">
        <f>IF(ISERROR(MATCH([3]!Quota_Std_2022_23[[#This Row], [Gender]],$AN$2:$AN$4,0)),"0", "1")</f>
        <v>0</v>
      </c>
      <c r="AF3827" s="60" t="str">
        <f>IF(ISERROR(MATCH([3]!Quota_Std_2022_23[[#This Row], [Quota Type]],[3]Sheet1!$AO$2:$AO$12,0)),"0", "1")</f>
        <v>0</v>
      </c>
      <c r="AG3827" s="60" t="str">
        <f>IF(ISERROR(MATCH(#REF!,$BA$2:$BA$8,0)),"0", "1")</f>
        <v>0</v>
      </c>
      <c r="AH3827" s="60" t="str">
        <f>IF(ISERROR(MATCH(Passout2023[[#This Row], [Nationality Pakistani/ Foreign]],$D$3:$D$4,0)),"0", "1")</f>
        <v>0</v>
      </c>
    </row>
    <row r="3828">
      <c r="Y3828" s="60" t="str">
        <f>IF(ISERROR(MATCH(Passout2023[[#This Row], [Degree Duration (year)]],$M$3:$M$10,0)),"0", "1")</f>
        <v>0</v>
      </c>
      <c r="Z3828" s="60" t="str">
        <f>IF(ISERROR(MATCH(Passout2023[[#This Row], [Admission Type]],$F$3:$F$6,0)),"0", "1")</f>
        <v>0</v>
      </c>
      <c r="AA3828" s="60" t="str">
        <f>IF(ISERROR(MATCH(Passout2023[[#This Row], [Batch Start Year]],$L$3:$L$25,0)),"0", "1")</f>
        <v>0</v>
      </c>
      <c r="AB3828" s="60" t="str">
        <f>IF(ISERROR(MATCH(Passout2023[[#This Row], [Batch Start Semester]],$K$3:$K$6,0)),"0", "1")</f>
        <v>0</v>
      </c>
      <c r="AC3828" s="60" t="str">
        <f>IF(ISERROR(MATCH([3]!Quota_Std_2022_23[[#This Row], [SESSION_TYPE]],$AX$2:$AX$5,0)),"0", "1")</f>
        <v>0</v>
      </c>
      <c r="AD3828" s="60" t="str">
        <f>IF(ISERROR(MATCH(#REF!,#REF!,0)),"0", "1")</f>
        <v>0</v>
      </c>
      <c r="AE3828" s="60" t="str">
        <f>IF(ISERROR(MATCH([3]!Quota_Std_2022_23[[#This Row], [Gender]],$AN$2:$AN$4,0)),"0", "1")</f>
        <v>0</v>
      </c>
      <c r="AF3828" s="60" t="str">
        <f>IF(ISERROR(MATCH([3]!Quota_Std_2022_23[[#This Row], [Quota Type]],[3]Sheet1!$AO$2:$AO$12,0)),"0", "1")</f>
        <v>0</v>
      </c>
      <c r="AG3828" s="60" t="str">
        <f>IF(ISERROR(MATCH(#REF!,$BA$2:$BA$8,0)),"0", "1")</f>
        <v>0</v>
      </c>
      <c r="AH3828" s="60" t="str">
        <f>IF(ISERROR(MATCH(Passout2023[[#This Row], [Nationality Pakistani/ Foreign]],$D$3:$D$4,0)),"0", "1")</f>
        <v>0</v>
      </c>
    </row>
    <row r="3829">
      <c r="Y3829" s="60" t="str">
        <f>IF(ISERROR(MATCH(Passout2023[[#This Row], [Degree Duration (year)]],$M$3:$M$10,0)),"0", "1")</f>
        <v>0</v>
      </c>
      <c r="Z3829" s="60" t="str">
        <f>IF(ISERROR(MATCH(Passout2023[[#This Row], [Admission Type]],$F$3:$F$6,0)),"0", "1")</f>
        <v>0</v>
      </c>
      <c r="AA3829" s="60" t="str">
        <f>IF(ISERROR(MATCH(Passout2023[[#This Row], [Batch Start Year]],$L$3:$L$25,0)),"0", "1")</f>
        <v>0</v>
      </c>
      <c r="AB3829" s="60" t="str">
        <f>IF(ISERROR(MATCH(Passout2023[[#This Row], [Batch Start Semester]],$K$3:$K$6,0)),"0", "1")</f>
        <v>0</v>
      </c>
      <c r="AC3829" s="60" t="str">
        <f>IF(ISERROR(MATCH([3]!Quota_Std_2022_23[[#This Row], [SESSION_TYPE]],$AX$2:$AX$5,0)),"0", "1")</f>
        <v>0</v>
      </c>
      <c r="AD3829" s="60" t="str">
        <f>IF(ISERROR(MATCH(#REF!,#REF!,0)),"0", "1")</f>
        <v>0</v>
      </c>
      <c r="AE3829" s="60" t="str">
        <f>IF(ISERROR(MATCH([3]!Quota_Std_2022_23[[#This Row], [Gender]],$AN$2:$AN$4,0)),"0", "1")</f>
        <v>0</v>
      </c>
      <c r="AF3829" s="60" t="str">
        <f>IF(ISERROR(MATCH([3]!Quota_Std_2022_23[[#This Row], [Quota Type]],[3]Sheet1!$AO$2:$AO$12,0)),"0", "1")</f>
        <v>0</v>
      </c>
      <c r="AG3829" s="60" t="str">
        <f>IF(ISERROR(MATCH(#REF!,$BA$2:$BA$8,0)),"0", "1")</f>
        <v>0</v>
      </c>
      <c r="AH3829" s="60" t="str">
        <f>IF(ISERROR(MATCH(Passout2023[[#This Row], [Nationality Pakistani/ Foreign]],$D$3:$D$4,0)),"0", "1")</f>
        <v>0</v>
      </c>
    </row>
    <row r="3830">
      <c r="Y3830" s="60" t="str">
        <f>IF(ISERROR(MATCH(Passout2023[[#This Row], [Degree Duration (year)]],$M$3:$M$10,0)),"0", "1")</f>
        <v>0</v>
      </c>
      <c r="Z3830" s="60" t="str">
        <f>IF(ISERROR(MATCH(Passout2023[[#This Row], [Admission Type]],$F$3:$F$6,0)),"0", "1")</f>
        <v>0</v>
      </c>
      <c r="AA3830" s="60" t="str">
        <f>IF(ISERROR(MATCH(Passout2023[[#This Row], [Batch Start Year]],$L$3:$L$25,0)),"0", "1")</f>
        <v>0</v>
      </c>
      <c r="AB3830" s="60" t="str">
        <f>IF(ISERROR(MATCH(Passout2023[[#This Row], [Batch Start Semester]],$K$3:$K$6,0)),"0", "1")</f>
        <v>0</v>
      </c>
      <c r="AC3830" s="60" t="str">
        <f>IF(ISERROR(MATCH([3]!Quota_Std_2022_23[[#This Row], [SESSION_TYPE]],$AX$2:$AX$5,0)),"0", "1")</f>
        <v>0</v>
      </c>
      <c r="AD3830" s="60" t="str">
        <f>IF(ISERROR(MATCH(#REF!,#REF!,0)),"0", "1")</f>
        <v>0</v>
      </c>
      <c r="AE3830" s="60" t="str">
        <f>IF(ISERROR(MATCH([3]!Quota_Std_2022_23[[#This Row], [Gender]],$AN$2:$AN$4,0)),"0", "1")</f>
        <v>0</v>
      </c>
      <c r="AF3830" s="60" t="str">
        <f>IF(ISERROR(MATCH([3]!Quota_Std_2022_23[[#This Row], [Quota Type]],[3]Sheet1!$AO$2:$AO$12,0)),"0", "1")</f>
        <v>0</v>
      </c>
      <c r="AG3830" s="60" t="str">
        <f>IF(ISERROR(MATCH(#REF!,$BA$2:$BA$8,0)),"0", "1")</f>
        <v>0</v>
      </c>
      <c r="AH3830" s="60" t="str">
        <f>IF(ISERROR(MATCH(Passout2023[[#This Row], [Nationality Pakistani/ Foreign]],$D$3:$D$4,0)),"0", "1")</f>
        <v>0</v>
      </c>
    </row>
    <row r="3831">
      <c r="Y3831" s="60" t="str">
        <f>IF(ISERROR(MATCH(Passout2023[[#This Row], [Degree Duration (year)]],$M$3:$M$10,0)),"0", "1")</f>
        <v>0</v>
      </c>
      <c r="Z3831" s="60" t="str">
        <f>IF(ISERROR(MATCH(Passout2023[[#This Row], [Admission Type]],$F$3:$F$6,0)),"0", "1")</f>
        <v>0</v>
      </c>
      <c r="AA3831" s="60" t="str">
        <f>IF(ISERROR(MATCH(Passout2023[[#This Row], [Batch Start Year]],$L$3:$L$25,0)),"0", "1")</f>
        <v>0</v>
      </c>
      <c r="AB3831" s="60" t="str">
        <f>IF(ISERROR(MATCH(Passout2023[[#This Row], [Batch Start Semester]],$K$3:$K$6,0)),"0", "1")</f>
        <v>0</v>
      </c>
      <c r="AC3831" s="60" t="str">
        <f>IF(ISERROR(MATCH([3]!Quota_Std_2022_23[[#This Row], [SESSION_TYPE]],$AX$2:$AX$5,0)),"0", "1")</f>
        <v>0</v>
      </c>
      <c r="AD3831" s="60" t="str">
        <f>IF(ISERROR(MATCH(#REF!,#REF!,0)),"0", "1")</f>
        <v>0</v>
      </c>
      <c r="AE3831" s="60" t="str">
        <f>IF(ISERROR(MATCH([3]!Quota_Std_2022_23[[#This Row], [Gender]],$AN$2:$AN$4,0)),"0", "1")</f>
        <v>0</v>
      </c>
      <c r="AF3831" s="60" t="str">
        <f>IF(ISERROR(MATCH([3]!Quota_Std_2022_23[[#This Row], [Quota Type]],[3]Sheet1!$AO$2:$AO$12,0)),"0", "1")</f>
        <v>0</v>
      </c>
      <c r="AG3831" s="60" t="str">
        <f>IF(ISERROR(MATCH(#REF!,$BA$2:$BA$8,0)),"0", "1")</f>
        <v>0</v>
      </c>
      <c r="AH3831" s="60" t="str">
        <f>IF(ISERROR(MATCH(Passout2023[[#This Row], [Nationality Pakistani/ Foreign]],$D$3:$D$4,0)),"0", "1")</f>
        <v>0</v>
      </c>
    </row>
    <row r="3832">
      <c r="Y3832" s="60" t="str">
        <f>IF(ISERROR(MATCH(Passout2023[[#This Row], [Degree Duration (year)]],$M$3:$M$10,0)),"0", "1")</f>
        <v>0</v>
      </c>
      <c r="Z3832" s="60" t="str">
        <f>IF(ISERROR(MATCH(Passout2023[[#This Row], [Admission Type]],$F$3:$F$6,0)),"0", "1")</f>
        <v>0</v>
      </c>
      <c r="AA3832" s="60" t="str">
        <f>IF(ISERROR(MATCH(Passout2023[[#This Row], [Batch Start Year]],$L$3:$L$25,0)),"0", "1")</f>
        <v>0</v>
      </c>
      <c r="AB3832" s="60" t="str">
        <f>IF(ISERROR(MATCH(Passout2023[[#This Row], [Batch Start Semester]],$K$3:$K$6,0)),"0", "1")</f>
        <v>0</v>
      </c>
      <c r="AC3832" s="60" t="str">
        <f>IF(ISERROR(MATCH([3]!Quota_Std_2022_23[[#This Row], [SESSION_TYPE]],$AX$2:$AX$5,0)),"0", "1")</f>
        <v>0</v>
      </c>
      <c r="AD3832" s="60" t="str">
        <f>IF(ISERROR(MATCH(#REF!,#REF!,0)),"0", "1")</f>
        <v>0</v>
      </c>
      <c r="AE3832" s="60" t="str">
        <f>IF(ISERROR(MATCH([3]!Quota_Std_2022_23[[#This Row], [Gender]],$AN$2:$AN$4,0)),"0", "1")</f>
        <v>0</v>
      </c>
      <c r="AF3832" s="60" t="str">
        <f>IF(ISERROR(MATCH([3]!Quota_Std_2022_23[[#This Row], [Quota Type]],[3]Sheet1!$AO$2:$AO$12,0)),"0", "1")</f>
        <v>0</v>
      </c>
      <c r="AG3832" s="60" t="str">
        <f>IF(ISERROR(MATCH(#REF!,$BA$2:$BA$8,0)),"0", "1")</f>
        <v>0</v>
      </c>
      <c r="AH3832" s="60" t="str">
        <f>IF(ISERROR(MATCH(Passout2023[[#This Row], [Nationality Pakistani/ Foreign]],$D$3:$D$4,0)),"0", "1")</f>
        <v>0</v>
      </c>
    </row>
    <row r="3833">
      <c r="Y3833" s="60" t="str">
        <f>IF(ISERROR(MATCH(Passout2023[[#This Row], [Degree Duration (year)]],$M$3:$M$10,0)),"0", "1")</f>
        <v>0</v>
      </c>
      <c r="Z3833" s="60" t="str">
        <f>IF(ISERROR(MATCH(Passout2023[[#This Row], [Admission Type]],$F$3:$F$6,0)),"0", "1")</f>
        <v>0</v>
      </c>
      <c r="AA3833" s="60" t="str">
        <f>IF(ISERROR(MATCH(Passout2023[[#This Row], [Batch Start Year]],$L$3:$L$25,0)),"0", "1")</f>
        <v>0</v>
      </c>
      <c r="AB3833" s="60" t="str">
        <f>IF(ISERROR(MATCH(Passout2023[[#This Row], [Batch Start Semester]],$K$3:$K$6,0)),"0", "1")</f>
        <v>0</v>
      </c>
      <c r="AC3833" s="60" t="str">
        <f>IF(ISERROR(MATCH([3]!Quota_Std_2022_23[[#This Row], [SESSION_TYPE]],$AX$2:$AX$5,0)),"0", "1")</f>
        <v>0</v>
      </c>
      <c r="AD3833" s="60" t="str">
        <f>IF(ISERROR(MATCH(#REF!,#REF!,0)),"0", "1")</f>
        <v>0</v>
      </c>
      <c r="AE3833" s="60" t="str">
        <f>IF(ISERROR(MATCH([3]!Quota_Std_2022_23[[#This Row], [Gender]],$AN$2:$AN$4,0)),"0", "1")</f>
        <v>0</v>
      </c>
      <c r="AF3833" s="60" t="str">
        <f>IF(ISERROR(MATCH([3]!Quota_Std_2022_23[[#This Row], [Quota Type]],[3]Sheet1!$AO$2:$AO$12,0)),"0", "1")</f>
        <v>0</v>
      </c>
      <c r="AG3833" s="60" t="str">
        <f>IF(ISERROR(MATCH(#REF!,$BA$2:$BA$8,0)),"0", "1")</f>
        <v>0</v>
      </c>
      <c r="AH3833" s="60" t="str">
        <f>IF(ISERROR(MATCH(Passout2023[[#This Row], [Nationality Pakistani/ Foreign]],$D$3:$D$4,0)),"0", "1")</f>
        <v>0</v>
      </c>
    </row>
    <row r="3834">
      <c r="Y3834" s="60" t="str">
        <f>IF(ISERROR(MATCH(Passout2023[[#This Row], [Degree Duration (year)]],$M$3:$M$10,0)),"0", "1")</f>
        <v>0</v>
      </c>
      <c r="Z3834" s="60" t="str">
        <f>IF(ISERROR(MATCH(Passout2023[[#This Row], [Admission Type]],$F$3:$F$6,0)),"0", "1")</f>
        <v>0</v>
      </c>
      <c r="AA3834" s="60" t="str">
        <f>IF(ISERROR(MATCH(Passout2023[[#This Row], [Batch Start Year]],$L$3:$L$25,0)),"0", "1")</f>
        <v>0</v>
      </c>
      <c r="AB3834" s="60" t="str">
        <f>IF(ISERROR(MATCH(Passout2023[[#This Row], [Batch Start Semester]],$K$3:$K$6,0)),"0", "1")</f>
        <v>0</v>
      </c>
      <c r="AC3834" s="60" t="str">
        <f>IF(ISERROR(MATCH([3]!Quota_Std_2022_23[[#This Row], [SESSION_TYPE]],$AX$2:$AX$5,0)),"0", "1")</f>
        <v>0</v>
      </c>
      <c r="AD3834" s="60" t="str">
        <f>IF(ISERROR(MATCH(#REF!,#REF!,0)),"0", "1")</f>
        <v>0</v>
      </c>
      <c r="AE3834" s="60" t="str">
        <f>IF(ISERROR(MATCH([3]!Quota_Std_2022_23[[#This Row], [Gender]],$AN$2:$AN$4,0)),"0", "1")</f>
        <v>0</v>
      </c>
      <c r="AF3834" s="60" t="str">
        <f>IF(ISERROR(MATCH([3]!Quota_Std_2022_23[[#This Row], [Quota Type]],[3]Sheet1!$AO$2:$AO$12,0)),"0", "1")</f>
        <v>0</v>
      </c>
      <c r="AG3834" s="60" t="str">
        <f>IF(ISERROR(MATCH(#REF!,$BA$2:$BA$8,0)),"0", "1")</f>
        <v>0</v>
      </c>
      <c r="AH3834" s="60" t="str">
        <f>IF(ISERROR(MATCH(Passout2023[[#This Row], [Nationality Pakistani/ Foreign]],$D$3:$D$4,0)),"0", "1")</f>
        <v>0</v>
      </c>
    </row>
    <row r="3835">
      <c r="Y3835" s="60" t="str">
        <f>IF(ISERROR(MATCH(Passout2023[[#This Row], [Degree Duration (year)]],$M$3:$M$10,0)),"0", "1")</f>
        <v>0</v>
      </c>
      <c r="Z3835" s="60" t="str">
        <f>IF(ISERROR(MATCH(Passout2023[[#This Row], [Admission Type]],$F$3:$F$6,0)),"0", "1")</f>
        <v>0</v>
      </c>
      <c r="AA3835" s="60" t="str">
        <f>IF(ISERROR(MATCH(Passout2023[[#This Row], [Batch Start Year]],$L$3:$L$25,0)),"0", "1")</f>
        <v>0</v>
      </c>
      <c r="AB3835" s="60" t="str">
        <f>IF(ISERROR(MATCH(Passout2023[[#This Row], [Batch Start Semester]],$K$3:$K$6,0)),"0", "1")</f>
        <v>0</v>
      </c>
      <c r="AC3835" s="60" t="str">
        <f>IF(ISERROR(MATCH([3]!Quota_Std_2022_23[[#This Row], [SESSION_TYPE]],$AX$2:$AX$5,0)),"0", "1")</f>
        <v>0</v>
      </c>
      <c r="AD3835" s="60" t="str">
        <f>IF(ISERROR(MATCH(#REF!,#REF!,0)),"0", "1")</f>
        <v>0</v>
      </c>
      <c r="AE3835" s="60" t="str">
        <f>IF(ISERROR(MATCH([3]!Quota_Std_2022_23[[#This Row], [Gender]],$AN$2:$AN$4,0)),"0", "1")</f>
        <v>0</v>
      </c>
      <c r="AF3835" s="60" t="str">
        <f>IF(ISERROR(MATCH([3]!Quota_Std_2022_23[[#This Row], [Quota Type]],[3]Sheet1!$AO$2:$AO$12,0)),"0", "1")</f>
        <v>0</v>
      </c>
      <c r="AG3835" s="60" t="str">
        <f>IF(ISERROR(MATCH(#REF!,$BA$2:$BA$8,0)),"0", "1")</f>
        <v>0</v>
      </c>
      <c r="AH3835" s="60" t="str">
        <f>IF(ISERROR(MATCH(Passout2023[[#This Row], [Nationality Pakistani/ Foreign]],$D$3:$D$4,0)),"0", "1")</f>
        <v>0</v>
      </c>
    </row>
    <row r="3836">
      <c r="Y3836" s="60" t="str">
        <f>IF(ISERROR(MATCH(Passout2023[[#This Row], [Degree Duration (year)]],$M$3:$M$10,0)),"0", "1")</f>
        <v>0</v>
      </c>
      <c r="Z3836" s="60" t="str">
        <f>IF(ISERROR(MATCH(Passout2023[[#This Row], [Admission Type]],$F$3:$F$6,0)),"0", "1")</f>
        <v>0</v>
      </c>
      <c r="AA3836" s="60" t="str">
        <f>IF(ISERROR(MATCH(Passout2023[[#This Row], [Batch Start Year]],$L$3:$L$25,0)),"0", "1")</f>
        <v>0</v>
      </c>
      <c r="AB3836" s="60" t="str">
        <f>IF(ISERROR(MATCH(Passout2023[[#This Row], [Batch Start Semester]],$K$3:$K$6,0)),"0", "1")</f>
        <v>0</v>
      </c>
      <c r="AC3836" s="60" t="str">
        <f>IF(ISERROR(MATCH([3]!Quota_Std_2022_23[[#This Row], [SESSION_TYPE]],$AX$2:$AX$5,0)),"0", "1")</f>
        <v>0</v>
      </c>
      <c r="AD3836" s="60" t="str">
        <f>IF(ISERROR(MATCH(#REF!,#REF!,0)),"0", "1")</f>
        <v>0</v>
      </c>
      <c r="AE3836" s="60" t="str">
        <f>IF(ISERROR(MATCH([3]!Quota_Std_2022_23[[#This Row], [Gender]],$AN$2:$AN$4,0)),"0", "1")</f>
        <v>0</v>
      </c>
      <c r="AF3836" s="60" t="str">
        <f>IF(ISERROR(MATCH([3]!Quota_Std_2022_23[[#This Row], [Quota Type]],[3]Sheet1!$AO$2:$AO$12,0)),"0", "1")</f>
        <v>0</v>
      </c>
      <c r="AG3836" s="60" t="str">
        <f>IF(ISERROR(MATCH(#REF!,$BA$2:$BA$8,0)),"0", "1")</f>
        <v>0</v>
      </c>
      <c r="AH3836" s="60" t="str">
        <f>IF(ISERROR(MATCH(Passout2023[[#This Row], [Nationality Pakistani/ Foreign]],$D$3:$D$4,0)),"0", "1")</f>
        <v>0</v>
      </c>
    </row>
    <row r="3837">
      <c r="Y3837" s="60" t="str">
        <f>IF(ISERROR(MATCH(Passout2023[[#This Row], [Degree Duration (year)]],$M$3:$M$10,0)),"0", "1")</f>
        <v>0</v>
      </c>
      <c r="Z3837" s="60" t="str">
        <f>IF(ISERROR(MATCH(Passout2023[[#This Row], [Admission Type]],$F$3:$F$6,0)),"0", "1")</f>
        <v>0</v>
      </c>
      <c r="AA3837" s="60" t="str">
        <f>IF(ISERROR(MATCH(Passout2023[[#This Row], [Batch Start Year]],$L$3:$L$25,0)),"0", "1")</f>
        <v>0</v>
      </c>
      <c r="AB3837" s="60" t="str">
        <f>IF(ISERROR(MATCH(Passout2023[[#This Row], [Batch Start Semester]],$K$3:$K$6,0)),"0", "1")</f>
        <v>0</v>
      </c>
      <c r="AC3837" s="60" t="str">
        <f>IF(ISERROR(MATCH([3]!Quota_Std_2022_23[[#This Row], [SESSION_TYPE]],$AX$2:$AX$5,0)),"0", "1")</f>
        <v>0</v>
      </c>
      <c r="AD3837" s="60" t="str">
        <f>IF(ISERROR(MATCH(#REF!,#REF!,0)),"0", "1")</f>
        <v>0</v>
      </c>
      <c r="AE3837" s="60" t="str">
        <f>IF(ISERROR(MATCH([3]!Quota_Std_2022_23[[#This Row], [Gender]],$AN$2:$AN$4,0)),"0", "1")</f>
        <v>0</v>
      </c>
      <c r="AF3837" s="60" t="str">
        <f>IF(ISERROR(MATCH([3]!Quota_Std_2022_23[[#This Row], [Quota Type]],[3]Sheet1!$AO$2:$AO$12,0)),"0", "1")</f>
        <v>0</v>
      </c>
      <c r="AG3837" s="60" t="str">
        <f>IF(ISERROR(MATCH(#REF!,$BA$2:$BA$8,0)),"0", "1")</f>
        <v>0</v>
      </c>
      <c r="AH3837" s="60" t="str">
        <f>IF(ISERROR(MATCH(Passout2023[[#This Row], [Nationality Pakistani/ Foreign]],$D$3:$D$4,0)),"0", "1")</f>
        <v>0</v>
      </c>
    </row>
    <row r="3838">
      <c r="Y3838" s="60" t="str">
        <f>IF(ISERROR(MATCH(Passout2023[[#This Row], [Degree Duration (year)]],$M$3:$M$10,0)),"0", "1")</f>
        <v>0</v>
      </c>
      <c r="Z3838" s="60" t="str">
        <f>IF(ISERROR(MATCH(Passout2023[[#This Row], [Admission Type]],$F$3:$F$6,0)),"0", "1")</f>
        <v>0</v>
      </c>
      <c r="AA3838" s="60" t="str">
        <f>IF(ISERROR(MATCH(Passout2023[[#This Row], [Batch Start Year]],$L$3:$L$25,0)),"0", "1")</f>
        <v>0</v>
      </c>
      <c r="AB3838" s="60" t="str">
        <f>IF(ISERROR(MATCH(Passout2023[[#This Row], [Batch Start Semester]],$K$3:$K$6,0)),"0", "1")</f>
        <v>0</v>
      </c>
      <c r="AC3838" s="60" t="str">
        <f>IF(ISERROR(MATCH([3]!Quota_Std_2022_23[[#This Row], [SESSION_TYPE]],$AX$2:$AX$5,0)),"0", "1")</f>
        <v>0</v>
      </c>
      <c r="AD3838" s="60" t="str">
        <f>IF(ISERROR(MATCH(#REF!,#REF!,0)),"0", "1")</f>
        <v>0</v>
      </c>
      <c r="AE3838" s="60" t="str">
        <f>IF(ISERROR(MATCH([3]!Quota_Std_2022_23[[#This Row], [Gender]],$AN$2:$AN$4,0)),"0", "1")</f>
        <v>0</v>
      </c>
      <c r="AF3838" s="60" t="str">
        <f>IF(ISERROR(MATCH([3]!Quota_Std_2022_23[[#This Row], [Quota Type]],[3]Sheet1!$AO$2:$AO$12,0)),"0", "1")</f>
        <v>0</v>
      </c>
      <c r="AG3838" s="60" t="str">
        <f>IF(ISERROR(MATCH(#REF!,$BA$2:$BA$8,0)),"0", "1")</f>
        <v>0</v>
      </c>
      <c r="AH3838" s="60" t="str">
        <f>IF(ISERROR(MATCH(Passout2023[[#This Row], [Nationality Pakistani/ Foreign]],$D$3:$D$4,0)),"0", "1")</f>
        <v>0</v>
      </c>
    </row>
    <row r="3839">
      <c r="Y3839" s="60" t="str">
        <f>IF(ISERROR(MATCH(Passout2023[[#This Row], [Degree Duration (year)]],$M$3:$M$10,0)),"0", "1")</f>
        <v>0</v>
      </c>
      <c r="Z3839" s="60" t="str">
        <f>IF(ISERROR(MATCH(Passout2023[[#This Row], [Admission Type]],$F$3:$F$6,0)),"0", "1")</f>
        <v>0</v>
      </c>
      <c r="AA3839" s="60" t="str">
        <f>IF(ISERROR(MATCH(Passout2023[[#This Row], [Batch Start Year]],$L$3:$L$25,0)),"0", "1")</f>
        <v>0</v>
      </c>
      <c r="AB3839" s="60" t="str">
        <f>IF(ISERROR(MATCH(Passout2023[[#This Row], [Batch Start Semester]],$K$3:$K$6,0)),"0", "1")</f>
        <v>0</v>
      </c>
      <c r="AC3839" s="60" t="str">
        <f>IF(ISERROR(MATCH([3]!Quota_Std_2022_23[[#This Row], [SESSION_TYPE]],$AX$2:$AX$5,0)),"0", "1")</f>
        <v>0</v>
      </c>
      <c r="AD3839" s="60" t="str">
        <f>IF(ISERROR(MATCH(#REF!,#REF!,0)),"0", "1")</f>
        <v>0</v>
      </c>
      <c r="AE3839" s="60" t="str">
        <f>IF(ISERROR(MATCH([3]!Quota_Std_2022_23[[#This Row], [Gender]],$AN$2:$AN$4,0)),"0", "1")</f>
        <v>0</v>
      </c>
      <c r="AF3839" s="60" t="str">
        <f>IF(ISERROR(MATCH([3]!Quota_Std_2022_23[[#This Row], [Quota Type]],[3]Sheet1!$AO$2:$AO$12,0)),"0", "1")</f>
        <v>0</v>
      </c>
      <c r="AG3839" s="60" t="str">
        <f>IF(ISERROR(MATCH(#REF!,$BA$2:$BA$8,0)),"0", "1")</f>
        <v>0</v>
      </c>
      <c r="AH3839" s="60" t="str">
        <f>IF(ISERROR(MATCH(Passout2023[[#This Row], [Nationality Pakistani/ Foreign]],$D$3:$D$4,0)),"0", "1")</f>
        <v>0</v>
      </c>
    </row>
    <row r="3840">
      <c r="Y3840" s="60" t="str">
        <f>IF(ISERROR(MATCH(Passout2023[[#This Row], [Degree Duration (year)]],$M$3:$M$10,0)),"0", "1")</f>
        <v>0</v>
      </c>
      <c r="Z3840" s="60" t="str">
        <f>IF(ISERROR(MATCH(Passout2023[[#This Row], [Admission Type]],$F$3:$F$6,0)),"0", "1")</f>
        <v>0</v>
      </c>
      <c r="AA3840" s="60" t="str">
        <f>IF(ISERROR(MATCH(Passout2023[[#This Row], [Batch Start Year]],$L$3:$L$25,0)),"0", "1")</f>
        <v>0</v>
      </c>
      <c r="AB3840" s="60" t="str">
        <f>IF(ISERROR(MATCH(Passout2023[[#This Row], [Batch Start Semester]],$K$3:$K$6,0)),"0", "1")</f>
        <v>0</v>
      </c>
      <c r="AC3840" s="60" t="str">
        <f>IF(ISERROR(MATCH([3]!Quota_Std_2022_23[[#This Row], [SESSION_TYPE]],$AX$2:$AX$5,0)),"0", "1")</f>
        <v>0</v>
      </c>
      <c r="AD3840" s="60" t="str">
        <f>IF(ISERROR(MATCH(#REF!,#REF!,0)),"0", "1")</f>
        <v>0</v>
      </c>
      <c r="AE3840" s="60" t="str">
        <f>IF(ISERROR(MATCH([3]!Quota_Std_2022_23[[#This Row], [Gender]],$AN$2:$AN$4,0)),"0", "1")</f>
        <v>0</v>
      </c>
      <c r="AF3840" s="60" t="str">
        <f>IF(ISERROR(MATCH([3]!Quota_Std_2022_23[[#This Row], [Quota Type]],[3]Sheet1!$AO$2:$AO$12,0)),"0", "1")</f>
        <v>0</v>
      </c>
      <c r="AG3840" s="60" t="str">
        <f>IF(ISERROR(MATCH(#REF!,$BA$2:$BA$8,0)),"0", "1")</f>
        <v>0</v>
      </c>
      <c r="AH3840" s="60" t="str">
        <f>IF(ISERROR(MATCH(Passout2023[[#This Row], [Nationality Pakistani/ Foreign]],$D$3:$D$4,0)),"0", "1")</f>
        <v>0</v>
      </c>
    </row>
    <row r="3841">
      <c r="Y3841" s="60" t="str">
        <f>IF(ISERROR(MATCH(Passout2023[[#This Row], [Degree Duration (year)]],$M$3:$M$10,0)),"0", "1")</f>
        <v>0</v>
      </c>
      <c r="Z3841" s="60" t="str">
        <f>IF(ISERROR(MATCH(Passout2023[[#This Row], [Admission Type]],$F$3:$F$6,0)),"0", "1")</f>
        <v>0</v>
      </c>
      <c r="AA3841" s="60" t="str">
        <f>IF(ISERROR(MATCH(Passout2023[[#This Row], [Batch Start Year]],$L$3:$L$25,0)),"0", "1")</f>
        <v>0</v>
      </c>
      <c r="AB3841" s="60" t="str">
        <f>IF(ISERROR(MATCH(Passout2023[[#This Row], [Batch Start Semester]],$K$3:$K$6,0)),"0", "1")</f>
        <v>0</v>
      </c>
      <c r="AC3841" s="60" t="str">
        <f>IF(ISERROR(MATCH([3]!Quota_Std_2022_23[[#This Row], [SESSION_TYPE]],$AX$2:$AX$5,0)),"0", "1")</f>
        <v>0</v>
      </c>
      <c r="AD3841" s="60" t="str">
        <f>IF(ISERROR(MATCH(#REF!,#REF!,0)),"0", "1")</f>
        <v>0</v>
      </c>
      <c r="AE3841" s="60" t="str">
        <f>IF(ISERROR(MATCH([3]!Quota_Std_2022_23[[#This Row], [Gender]],$AN$2:$AN$4,0)),"0", "1")</f>
        <v>0</v>
      </c>
      <c r="AF3841" s="60" t="str">
        <f>IF(ISERROR(MATCH([3]!Quota_Std_2022_23[[#This Row], [Quota Type]],[3]Sheet1!$AO$2:$AO$12,0)),"0", "1")</f>
        <v>0</v>
      </c>
      <c r="AG3841" s="60" t="str">
        <f>IF(ISERROR(MATCH(#REF!,$BA$2:$BA$8,0)),"0", "1")</f>
        <v>0</v>
      </c>
      <c r="AH3841" s="60" t="str">
        <f>IF(ISERROR(MATCH(Passout2023[[#This Row], [Nationality Pakistani/ Foreign]],$D$3:$D$4,0)),"0", "1")</f>
        <v>0</v>
      </c>
    </row>
    <row r="3842">
      <c r="Y3842" s="60" t="str">
        <f>IF(ISERROR(MATCH(Passout2023[[#This Row], [Degree Duration (year)]],$M$3:$M$10,0)),"0", "1")</f>
        <v>0</v>
      </c>
      <c r="Z3842" s="60" t="str">
        <f>IF(ISERROR(MATCH(Passout2023[[#This Row], [Admission Type]],$F$3:$F$6,0)),"0", "1")</f>
        <v>0</v>
      </c>
      <c r="AA3842" s="60" t="str">
        <f>IF(ISERROR(MATCH(Passout2023[[#This Row], [Batch Start Year]],$L$3:$L$25,0)),"0", "1")</f>
        <v>0</v>
      </c>
      <c r="AB3842" s="60" t="str">
        <f>IF(ISERROR(MATCH(Passout2023[[#This Row], [Batch Start Semester]],$K$3:$K$6,0)),"0", "1")</f>
        <v>0</v>
      </c>
      <c r="AC3842" s="60" t="str">
        <f>IF(ISERROR(MATCH([3]!Quota_Std_2022_23[[#This Row], [SESSION_TYPE]],$AX$2:$AX$5,0)),"0", "1")</f>
        <v>0</v>
      </c>
      <c r="AD3842" s="60" t="str">
        <f>IF(ISERROR(MATCH(#REF!,#REF!,0)),"0", "1")</f>
        <v>0</v>
      </c>
      <c r="AE3842" s="60" t="str">
        <f>IF(ISERROR(MATCH([3]!Quota_Std_2022_23[[#This Row], [Gender]],$AN$2:$AN$4,0)),"0", "1")</f>
        <v>0</v>
      </c>
      <c r="AF3842" s="60" t="str">
        <f>IF(ISERROR(MATCH([3]!Quota_Std_2022_23[[#This Row], [Quota Type]],[3]Sheet1!$AO$2:$AO$12,0)),"0", "1")</f>
        <v>0</v>
      </c>
      <c r="AG3842" s="60" t="str">
        <f>IF(ISERROR(MATCH(#REF!,$BA$2:$BA$8,0)),"0", "1")</f>
        <v>0</v>
      </c>
      <c r="AH3842" s="60" t="str">
        <f>IF(ISERROR(MATCH(Passout2023[[#This Row], [Nationality Pakistani/ Foreign]],$D$3:$D$4,0)),"0", "1")</f>
        <v>0</v>
      </c>
    </row>
    <row r="3843">
      <c r="Y3843" s="60" t="str">
        <f>IF(ISERROR(MATCH(Passout2023[[#This Row], [Degree Duration (year)]],$M$3:$M$10,0)),"0", "1")</f>
        <v>0</v>
      </c>
      <c r="Z3843" s="60" t="str">
        <f>IF(ISERROR(MATCH(Passout2023[[#This Row], [Admission Type]],$F$3:$F$6,0)),"0", "1")</f>
        <v>0</v>
      </c>
      <c r="AA3843" s="60" t="str">
        <f>IF(ISERROR(MATCH(Passout2023[[#This Row], [Batch Start Year]],$L$3:$L$25,0)),"0", "1")</f>
        <v>0</v>
      </c>
      <c r="AB3843" s="60" t="str">
        <f>IF(ISERROR(MATCH(Passout2023[[#This Row], [Batch Start Semester]],$K$3:$K$6,0)),"0", "1")</f>
        <v>0</v>
      </c>
      <c r="AC3843" s="60" t="str">
        <f>IF(ISERROR(MATCH([3]!Quota_Std_2022_23[[#This Row], [SESSION_TYPE]],$AX$2:$AX$5,0)),"0", "1")</f>
        <v>0</v>
      </c>
      <c r="AD3843" s="60" t="str">
        <f>IF(ISERROR(MATCH(#REF!,#REF!,0)),"0", "1")</f>
        <v>0</v>
      </c>
      <c r="AE3843" s="60" t="str">
        <f>IF(ISERROR(MATCH([3]!Quota_Std_2022_23[[#This Row], [Gender]],$AN$2:$AN$4,0)),"0", "1")</f>
        <v>0</v>
      </c>
      <c r="AF3843" s="60" t="str">
        <f>IF(ISERROR(MATCH([3]!Quota_Std_2022_23[[#This Row], [Quota Type]],[3]Sheet1!$AO$2:$AO$12,0)),"0", "1")</f>
        <v>0</v>
      </c>
      <c r="AG3843" s="60" t="str">
        <f>IF(ISERROR(MATCH(#REF!,$BA$2:$BA$8,0)),"0", "1")</f>
        <v>0</v>
      </c>
      <c r="AH3843" s="60" t="str">
        <f>IF(ISERROR(MATCH(Passout2023[[#This Row], [Nationality Pakistani/ Foreign]],$D$3:$D$4,0)),"0", "1")</f>
        <v>0</v>
      </c>
    </row>
    <row r="3844">
      <c r="Y3844" s="60" t="str">
        <f>IF(ISERROR(MATCH(Passout2023[[#This Row], [Degree Duration (year)]],$M$3:$M$10,0)),"0", "1")</f>
        <v>0</v>
      </c>
      <c r="Z3844" s="60" t="str">
        <f>IF(ISERROR(MATCH(Passout2023[[#This Row], [Admission Type]],$F$3:$F$6,0)),"0", "1")</f>
        <v>0</v>
      </c>
      <c r="AA3844" s="60" t="str">
        <f>IF(ISERROR(MATCH(Passout2023[[#This Row], [Batch Start Year]],$L$3:$L$25,0)),"0", "1")</f>
        <v>0</v>
      </c>
      <c r="AB3844" s="60" t="str">
        <f>IF(ISERROR(MATCH(Passout2023[[#This Row], [Batch Start Semester]],$K$3:$K$6,0)),"0", "1")</f>
        <v>0</v>
      </c>
      <c r="AC3844" s="60" t="str">
        <f>IF(ISERROR(MATCH([3]!Quota_Std_2022_23[[#This Row], [SESSION_TYPE]],$AX$2:$AX$5,0)),"0", "1")</f>
        <v>0</v>
      </c>
      <c r="AD3844" s="60" t="str">
        <f>IF(ISERROR(MATCH(#REF!,#REF!,0)),"0", "1")</f>
        <v>0</v>
      </c>
      <c r="AE3844" s="60" t="str">
        <f>IF(ISERROR(MATCH([3]!Quota_Std_2022_23[[#This Row], [Gender]],$AN$2:$AN$4,0)),"0", "1")</f>
        <v>0</v>
      </c>
      <c r="AF3844" s="60" t="str">
        <f>IF(ISERROR(MATCH([3]!Quota_Std_2022_23[[#This Row], [Quota Type]],[3]Sheet1!$AO$2:$AO$12,0)),"0", "1")</f>
        <v>0</v>
      </c>
      <c r="AG3844" s="60" t="str">
        <f>IF(ISERROR(MATCH(#REF!,$BA$2:$BA$8,0)),"0", "1")</f>
        <v>0</v>
      </c>
      <c r="AH3844" s="60" t="str">
        <f>IF(ISERROR(MATCH(Passout2023[[#This Row], [Nationality Pakistani/ Foreign]],$D$3:$D$4,0)),"0", "1")</f>
        <v>0</v>
      </c>
    </row>
    <row r="3845">
      <c r="Y3845" s="60" t="str">
        <f>IF(ISERROR(MATCH(Passout2023[[#This Row], [Degree Duration (year)]],$M$3:$M$10,0)),"0", "1")</f>
        <v>0</v>
      </c>
      <c r="Z3845" s="60" t="str">
        <f>IF(ISERROR(MATCH(Passout2023[[#This Row], [Admission Type]],$F$3:$F$6,0)),"0", "1")</f>
        <v>0</v>
      </c>
      <c r="AA3845" s="60" t="str">
        <f>IF(ISERROR(MATCH(Passout2023[[#This Row], [Batch Start Year]],$L$3:$L$25,0)),"0", "1")</f>
        <v>0</v>
      </c>
      <c r="AB3845" s="60" t="str">
        <f>IF(ISERROR(MATCH(Passout2023[[#This Row], [Batch Start Semester]],$K$3:$K$6,0)),"0", "1")</f>
        <v>0</v>
      </c>
      <c r="AC3845" s="60" t="str">
        <f>IF(ISERROR(MATCH([3]!Quota_Std_2022_23[[#This Row], [SESSION_TYPE]],$AX$2:$AX$5,0)),"0", "1")</f>
        <v>0</v>
      </c>
      <c r="AD3845" s="60" t="str">
        <f>IF(ISERROR(MATCH(#REF!,#REF!,0)),"0", "1")</f>
        <v>0</v>
      </c>
      <c r="AE3845" s="60" t="str">
        <f>IF(ISERROR(MATCH([3]!Quota_Std_2022_23[[#This Row], [Gender]],$AN$2:$AN$4,0)),"0", "1")</f>
        <v>0</v>
      </c>
      <c r="AF3845" s="60" t="str">
        <f>IF(ISERROR(MATCH([3]!Quota_Std_2022_23[[#This Row], [Quota Type]],[3]Sheet1!$AO$2:$AO$12,0)),"0", "1")</f>
        <v>0</v>
      </c>
      <c r="AG3845" s="60" t="str">
        <f>IF(ISERROR(MATCH(#REF!,$BA$2:$BA$8,0)),"0", "1")</f>
        <v>0</v>
      </c>
      <c r="AH3845" s="60" t="str">
        <f>IF(ISERROR(MATCH(Passout2023[[#This Row], [Nationality Pakistani/ Foreign]],$D$3:$D$4,0)),"0", "1")</f>
        <v>0</v>
      </c>
    </row>
    <row r="3846">
      <c r="Y3846" s="60" t="str">
        <f>IF(ISERROR(MATCH(Passout2023[[#This Row], [Degree Duration (year)]],$M$3:$M$10,0)),"0", "1")</f>
        <v>0</v>
      </c>
      <c r="Z3846" s="60" t="str">
        <f>IF(ISERROR(MATCH(Passout2023[[#This Row], [Admission Type]],$F$3:$F$6,0)),"0", "1")</f>
        <v>0</v>
      </c>
      <c r="AA3846" s="60" t="str">
        <f>IF(ISERROR(MATCH(Passout2023[[#This Row], [Batch Start Year]],$L$3:$L$25,0)),"0", "1")</f>
        <v>0</v>
      </c>
      <c r="AB3846" s="60" t="str">
        <f>IF(ISERROR(MATCH(Passout2023[[#This Row], [Batch Start Semester]],$K$3:$K$6,0)),"0", "1")</f>
        <v>0</v>
      </c>
      <c r="AC3846" s="60" t="str">
        <f>IF(ISERROR(MATCH([3]!Quota_Std_2022_23[[#This Row], [SESSION_TYPE]],$AX$2:$AX$5,0)),"0", "1")</f>
        <v>0</v>
      </c>
      <c r="AD3846" s="60" t="str">
        <f>IF(ISERROR(MATCH(#REF!,#REF!,0)),"0", "1")</f>
        <v>0</v>
      </c>
      <c r="AE3846" s="60" t="str">
        <f>IF(ISERROR(MATCH([3]!Quota_Std_2022_23[[#This Row], [Gender]],$AN$2:$AN$4,0)),"0", "1")</f>
        <v>0</v>
      </c>
      <c r="AF3846" s="60" t="str">
        <f>IF(ISERROR(MATCH([3]!Quota_Std_2022_23[[#This Row], [Quota Type]],[3]Sheet1!$AO$2:$AO$12,0)),"0", "1")</f>
        <v>0</v>
      </c>
      <c r="AG3846" s="60" t="str">
        <f>IF(ISERROR(MATCH(#REF!,$BA$2:$BA$8,0)),"0", "1")</f>
        <v>0</v>
      </c>
      <c r="AH3846" s="60" t="str">
        <f>IF(ISERROR(MATCH(Passout2023[[#This Row], [Nationality Pakistani/ Foreign]],$D$3:$D$4,0)),"0", "1")</f>
        <v>0</v>
      </c>
    </row>
    <row r="3847">
      <c r="Y3847" s="60" t="str">
        <f>IF(ISERROR(MATCH(Passout2023[[#This Row], [Degree Duration (year)]],$M$3:$M$10,0)),"0", "1")</f>
        <v>0</v>
      </c>
      <c r="Z3847" s="60" t="str">
        <f>IF(ISERROR(MATCH(Passout2023[[#This Row], [Admission Type]],$F$3:$F$6,0)),"0", "1")</f>
        <v>0</v>
      </c>
      <c r="AA3847" s="60" t="str">
        <f>IF(ISERROR(MATCH(Passout2023[[#This Row], [Batch Start Year]],$L$3:$L$25,0)),"0", "1")</f>
        <v>0</v>
      </c>
      <c r="AB3847" s="60" t="str">
        <f>IF(ISERROR(MATCH(Passout2023[[#This Row], [Batch Start Semester]],$K$3:$K$6,0)),"0", "1")</f>
        <v>0</v>
      </c>
      <c r="AC3847" s="60" t="str">
        <f>IF(ISERROR(MATCH([3]!Quota_Std_2022_23[[#This Row], [SESSION_TYPE]],$AX$2:$AX$5,0)),"0", "1")</f>
        <v>0</v>
      </c>
      <c r="AD3847" s="60" t="str">
        <f>IF(ISERROR(MATCH(#REF!,#REF!,0)),"0", "1")</f>
        <v>0</v>
      </c>
      <c r="AE3847" s="60" t="str">
        <f>IF(ISERROR(MATCH([3]!Quota_Std_2022_23[[#This Row], [Gender]],$AN$2:$AN$4,0)),"0", "1")</f>
        <v>0</v>
      </c>
      <c r="AF3847" s="60" t="str">
        <f>IF(ISERROR(MATCH([3]!Quota_Std_2022_23[[#This Row], [Quota Type]],[3]Sheet1!$AO$2:$AO$12,0)),"0", "1")</f>
        <v>0</v>
      </c>
      <c r="AG3847" s="60" t="str">
        <f>IF(ISERROR(MATCH(#REF!,$BA$2:$BA$8,0)),"0", "1")</f>
        <v>0</v>
      </c>
      <c r="AH3847" s="60" t="str">
        <f>IF(ISERROR(MATCH(Passout2023[[#This Row], [Nationality Pakistani/ Foreign]],$D$3:$D$4,0)),"0", "1")</f>
        <v>0</v>
      </c>
    </row>
    <row r="3848">
      <c r="Y3848" s="60" t="str">
        <f>IF(ISERROR(MATCH(Passout2023[[#This Row], [Degree Duration (year)]],$M$3:$M$10,0)),"0", "1")</f>
        <v>0</v>
      </c>
      <c r="Z3848" s="60" t="str">
        <f>IF(ISERROR(MATCH(Passout2023[[#This Row], [Admission Type]],$F$3:$F$6,0)),"0", "1")</f>
        <v>0</v>
      </c>
      <c r="AA3848" s="60" t="str">
        <f>IF(ISERROR(MATCH(Passout2023[[#This Row], [Batch Start Year]],$L$3:$L$25,0)),"0", "1")</f>
        <v>0</v>
      </c>
      <c r="AB3848" s="60" t="str">
        <f>IF(ISERROR(MATCH(Passout2023[[#This Row], [Batch Start Semester]],$K$3:$K$6,0)),"0", "1")</f>
        <v>0</v>
      </c>
      <c r="AC3848" s="60" t="str">
        <f>IF(ISERROR(MATCH([3]!Quota_Std_2022_23[[#This Row], [SESSION_TYPE]],$AX$2:$AX$5,0)),"0", "1")</f>
        <v>0</v>
      </c>
      <c r="AD3848" s="60" t="str">
        <f>IF(ISERROR(MATCH(#REF!,#REF!,0)),"0", "1")</f>
        <v>0</v>
      </c>
      <c r="AE3848" s="60" t="str">
        <f>IF(ISERROR(MATCH([3]!Quota_Std_2022_23[[#This Row], [Gender]],$AN$2:$AN$4,0)),"0", "1")</f>
        <v>0</v>
      </c>
      <c r="AF3848" s="60" t="str">
        <f>IF(ISERROR(MATCH([3]!Quota_Std_2022_23[[#This Row], [Quota Type]],[3]Sheet1!$AO$2:$AO$12,0)),"0", "1")</f>
        <v>0</v>
      </c>
      <c r="AG3848" s="60" t="str">
        <f>IF(ISERROR(MATCH(#REF!,$BA$2:$BA$8,0)),"0", "1")</f>
        <v>0</v>
      </c>
      <c r="AH3848" s="60" t="str">
        <f>IF(ISERROR(MATCH(Passout2023[[#This Row], [Nationality Pakistani/ Foreign]],$D$3:$D$4,0)),"0", "1")</f>
        <v>0</v>
      </c>
    </row>
    <row r="3849">
      <c r="Y3849" s="60" t="str">
        <f>IF(ISERROR(MATCH(Passout2023[[#This Row], [Degree Duration (year)]],$M$3:$M$10,0)),"0", "1")</f>
        <v>0</v>
      </c>
      <c r="Z3849" s="60" t="str">
        <f>IF(ISERROR(MATCH(Passout2023[[#This Row], [Admission Type]],$F$3:$F$6,0)),"0", "1")</f>
        <v>0</v>
      </c>
      <c r="AA3849" s="60" t="str">
        <f>IF(ISERROR(MATCH(Passout2023[[#This Row], [Batch Start Year]],$L$3:$L$25,0)),"0", "1")</f>
        <v>0</v>
      </c>
      <c r="AB3849" s="60" t="str">
        <f>IF(ISERROR(MATCH(Passout2023[[#This Row], [Batch Start Semester]],$K$3:$K$6,0)),"0", "1")</f>
        <v>0</v>
      </c>
      <c r="AC3849" s="60" t="str">
        <f>IF(ISERROR(MATCH([3]!Quota_Std_2022_23[[#This Row], [SESSION_TYPE]],$AX$2:$AX$5,0)),"0", "1")</f>
        <v>0</v>
      </c>
      <c r="AD3849" s="60" t="str">
        <f>IF(ISERROR(MATCH(#REF!,#REF!,0)),"0", "1")</f>
        <v>0</v>
      </c>
      <c r="AE3849" s="60" t="str">
        <f>IF(ISERROR(MATCH([3]!Quota_Std_2022_23[[#This Row], [Gender]],$AN$2:$AN$4,0)),"0", "1")</f>
        <v>0</v>
      </c>
      <c r="AF3849" s="60" t="str">
        <f>IF(ISERROR(MATCH([3]!Quota_Std_2022_23[[#This Row], [Quota Type]],[3]Sheet1!$AO$2:$AO$12,0)),"0", "1")</f>
        <v>0</v>
      </c>
      <c r="AG3849" s="60" t="str">
        <f>IF(ISERROR(MATCH(#REF!,$BA$2:$BA$8,0)),"0", "1")</f>
        <v>0</v>
      </c>
      <c r="AH3849" s="60" t="str">
        <f>IF(ISERROR(MATCH(Passout2023[[#This Row], [Nationality Pakistani/ Foreign]],$D$3:$D$4,0)),"0", "1")</f>
        <v>0</v>
      </c>
    </row>
    <row r="3850">
      <c r="Y3850" s="60" t="str">
        <f>IF(ISERROR(MATCH(Passout2023[[#This Row], [Degree Duration (year)]],$M$3:$M$10,0)),"0", "1")</f>
        <v>0</v>
      </c>
      <c r="Z3850" s="60" t="str">
        <f>IF(ISERROR(MATCH(Passout2023[[#This Row], [Admission Type]],$F$3:$F$6,0)),"0", "1")</f>
        <v>0</v>
      </c>
      <c r="AA3850" s="60" t="str">
        <f>IF(ISERROR(MATCH(Passout2023[[#This Row], [Batch Start Year]],$L$3:$L$25,0)),"0", "1")</f>
        <v>0</v>
      </c>
      <c r="AB3850" s="60" t="str">
        <f>IF(ISERROR(MATCH(Passout2023[[#This Row], [Batch Start Semester]],$K$3:$K$6,0)),"0", "1")</f>
        <v>0</v>
      </c>
      <c r="AC3850" s="60" t="str">
        <f>IF(ISERROR(MATCH([3]!Quota_Std_2022_23[[#This Row], [SESSION_TYPE]],$AX$2:$AX$5,0)),"0", "1")</f>
        <v>0</v>
      </c>
      <c r="AD3850" s="60" t="str">
        <f>IF(ISERROR(MATCH(#REF!,#REF!,0)),"0", "1")</f>
        <v>0</v>
      </c>
      <c r="AE3850" s="60" t="str">
        <f>IF(ISERROR(MATCH([3]!Quota_Std_2022_23[[#This Row], [Gender]],$AN$2:$AN$4,0)),"0", "1")</f>
        <v>0</v>
      </c>
      <c r="AF3850" s="60" t="str">
        <f>IF(ISERROR(MATCH([3]!Quota_Std_2022_23[[#This Row], [Quota Type]],[3]Sheet1!$AO$2:$AO$12,0)),"0", "1")</f>
        <v>0</v>
      </c>
      <c r="AG3850" s="60" t="str">
        <f>IF(ISERROR(MATCH(#REF!,$BA$2:$BA$8,0)),"0", "1")</f>
        <v>0</v>
      </c>
      <c r="AH3850" s="60" t="str">
        <f>IF(ISERROR(MATCH(Passout2023[[#This Row], [Nationality Pakistani/ Foreign]],$D$3:$D$4,0)),"0", "1")</f>
        <v>0</v>
      </c>
    </row>
    <row r="3851">
      <c r="Y3851" s="60" t="str">
        <f>IF(ISERROR(MATCH(Passout2023[[#This Row], [Degree Duration (year)]],$M$3:$M$10,0)),"0", "1")</f>
        <v>0</v>
      </c>
      <c r="Z3851" s="60" t="str">
        <f>IF(ISERROR(MATCH(Passout2023[[#This Row], [Admission Type]],$F$3:$F$6,0)),"0", "1")</f>
        <v>0</v>
      </c>
      <c r="AA3851" s="60" t="str">
        <f>IF(ISERROR(MATCH(Passout2023[[#This Row], [Batch Start Year]],$L$3:$L$25,0)),"0", "1")</f>
        <v>0</v>
      </c>
      <c r="AB3851" s="60" t="str">
        <f>IF(ISERROR(MATCH(Passout2023[[#This Row], [Batch Start Semester]],$K$3:$K$6,0)),"0", "1")</f>
        <v>0</v>
      </c>
      <c r="AC3851" s="60" t="str">
        <f>IF(ISERROR(MATCH([3]!Quota_Std_2022_23[[#This Row], [SESSION_TYPE]],$AX$2:$AX$5,0)),"0", "1")</f>
        <v>0</v>
      </c>
      <c r="AD3851" s="60" t="str">
        <f>IF(ISERROR(MATCH(#REF!,#REF!,0)),"0", "1")</f>
        <v>0</v>
      </c>
      <c r="AE3851" s="60" t="str">
        <f>IF(ISERROR(MATCH([3]!Quota_Std_2022_23[[#This Row], [Gender]],$AN$2:$AN$4,0)),"0", "1")</f>
        <v>0</v>
      </c>
      <c r="AF3851" s="60" t="str">
        <f>IF(ISERROR(MATCH([3]!Quota_Std_2022_23[[#This Row], [Quota Type]],[3]Sheet1!$AO$2:$AO$12,0)),"0", "1")</f>
        <v>0</v>
      </c>
      <c r="AG3851" s="60" t="str">
        <f>IF(ISERROR(MATCH(#REF!,$BA$2:$BA$8,0)),"0", "1")</f>
        <v>0</v>
      </c>
      <c r="AH3851" s="60" t="str">
        <f>IF(ISERROR(MATCH(Passout2023[[#This Row], [Nationality Pakistani/ Foreign]],$D$3:$D$4,0)),"0", "1")</f>
        <v>0</v>
      </c>
    </row>
    <row r="3852">
      <c r="Y3852" s="60" t="str">
        <f>IF(ISERROR(MATCH(Passout2023[[#This Row], [Degree Duration (year)]],$M$3:$M$10,0)),"0", "1")</f>
        <v>0</v>
      </c>
      <c r="Z3852" s="60" t="str">
        <f>IF(ISERROR(MATCH(Passout2023[[#This Row], [Admission Type]],$F$3:$F$6,0)),"0", "1")</f>
        <v>0</v>
      </c>
      <c r="AA3852" s="60" t="str">
        <f>IF(ISERROR(MATCH(Passout2023[[#This Row], [Batch Start Year]],$L$3:$L$25,0)),"0", "1")</f>
        <v>0</v>
      </c>
      <c r="AB3852" s="60" t="str">
        <f>IF(ISERROR(MATCH(Passout2023[[#This Row], [Batch Start Semester]],$K$3:$K$6,0)),"0", "1")</f>
        <v>0</v>
      </c>
      <c r="AC3852" s="60" t="str">
        <f>IF(ISERROR(MATCH([3]!Quota_Std_2022_23[[#This Row], [SESSION_TYPE]],$AX$2:$AX$5,0)),"0", "1")</f>
        <v>0</v>
      </c>
      <c r="AD3852" s="60" t="str">
        <f>IF(ISERROR(MATCH(#REF!,#REF!,0)),"0", "1")</f>
        <v>0</v>
      </c>
      <c r="AE3852" s="60" t="str">
        <f>IF(ISERROR(MATCH([3]!Quota_Std_2022_23[[#This Row], [Gender]],$AN$2:$AN$4,0)),"0", "1")</f>
        <v>0</v>
      </c>
      <c r="AF3852" s="60" t="str">
        <f>IF(ISERROR(MATCH([3]!Quota_Std_2022_23[[#This Row], [Quota Type]],[3]Sheet1!$AO$2:$AO$12,0)),"0", "1")</f>
        <v>0</v>
      </c>
      <c r="AG3852" s="60" t="str">
        <f>IF(ISERROR(MATCH(#REF!,$BA$2:$BA$8,0)),"0", "1")</f>
        <v>0</v>
      </c>
      <c r="AH3852" s="60" t="str">
        <f>IF(ISERROR(MATCH(Passout2023[[#This Row], [Nationality Pakistani/ Foreign]],$D$3:$D$4,0)),"0", "1")</f>
        <v>0</v>
      </c>
    </row>
    <row r="3853">
      <c r="Y3853" s="60" t="str">
        <f>IF(ISERROR(MATCH(Passout2023[[#This Row], [Degree Duration (year)]],$M$3:$M$10,0)),"0", "1")</f>
        <v>0</v>
      </c>
      <c r="Z3853" s="60" t="str">
        <f>IF(ISERROR(MATCH(Passout2023[[#This Row], [Admission Type]],$F$3:$F$6,0)),"0", "1")</f>
        <v>0</v>
      </c>
      <c r="AA3853" s="60" t="str">
        <f>IF(ISERROR(MATCH(Passout2023[[#This Row], [Batch Start Year]],$L$3:$L$25,0)),"0", "1")</f>
        <v>0</v>
      </c>
      <c r="AB3853" s="60" t="str">
        <f>IF(ISERROR(MATCH(Passout2023[[#This Row], [Batch Start Semester]],$K$3:$K$6,0)),"0", "1")</f>
        <v>0</v>
      </c>
      <c r="AC3853" s="60" t="str">
        <f>IF(ISERROR(MATCH([3]!Quota_Std_2022_23[[#This Row], [SESSION_TYPE]],$AX$2:$AX$5,0)),"0", "1")</f>
        <v>0</v>
      </c>
      <c r="AD3853" s="60" t="str">
        <f>IF(ISERROR(MATCH(#REF!,#REF!,0)),"0", "1")</f>
        <v>0</v>
      </c>
      <c r="AE3853" s="60" t="str">
        <f>IF(ISERROR(MATCH([3]!Quota_Std_2022_23[[#This Row], [Gender]],$AN$2:$AN$4,0)),"0", "1")</f>
        <v>0</v>
      </c>
      <c r="AF3853" s="60" t="str">
        <f>IF(ISERROR(MATCH([3]!Quota_Std_2022_23[[#This Row], [Quota Type]],[3]Sheet1!$AO$2:$AO$12,0)),"0", "1")</f>
        <v>0</v>
      </c>
      <c r="AG3853" s="60" t="str">
        <f>IF(ISERROR(MATCH(#REF!,$BA$2:$BA$8,0)),"0", "1")</f>
        <v>0</v>
      </c>
      <c r="AH3853" s="60" t="str">
        <f>IF(ISERROR(MATCH(Passout2023[[#This Row], [Nationality Pakistani/ Foreign]],$D$3:$D$4,0)),"0", "1")</f>
        <v>0</v>
      </c>
    </row>
    <row r="3854">
      <c r="Y3854" s="60" t="str">
        <f>IF(ISERROR(MATCH(Passout2023[[#This Row], [Degree Duration (year)]],$M$3:$M$10,0)),"0", "1")</f>
        <v>0</v>
      </c>
      <c r="Z3854" s="60" t="str">
        <f>IF(ISERROR(MATCH(Passout2023[[#This Row], [Admission Type]],$F$3:$F$6,0)),"0", "1")</f>
        <v>0</v>
      </c>
      <c r="AA3854" s="60" t="str">
        <f>IF(ISERROR(MATCH(Passout2023[[#This Row], [Batch Start Year]],$L$3:$L$25,0)),"0", "1")</f>
        <v>0</v>
      </c>
      <c r="AB3854" s="60" t="str">
        <f>IF(ISERROR(MATCH(Passout2023[[#This Row], [Batch Start Semester]],$K$3:$K$6,0)),"0", "1")</f>
        <v>0</v>
      </c>
      <c r="AC3854" s="60" t="str">
        <f>IF(ISERROR(MATCH([3]!Quota_Std_2022_23[[#This Row], [SESSION_TYPE]],$AX$2:$AX$5,0)),"0", "1")</f>
        <v>0</v>
      </c>
      <c r="AD3854" s="60" t="str">
        <f>IF(ISERROR(MATCH(#REF!,#REF!,0)),"0", "1")</f>
        <v>0</v>
      </c>
      <c r="AE3854" s="60" t="str">
        <f>IF(ISERROR(MATCH([3]!Quota_Std_2022_23[[#This Row], [Gender]],$AN$2:$AN$4,0)),"0", "1")</f>
        <v>0</v>
      </c>
      <c r="AF3854" s="60" t="str">
        <f>IF(ISERROR(MATCH([3]!Quota_Std_2022_23[[#This Row], [Quota Type]],[3]Sheet1!$AO$2:$AO$12,0)),"0", "1")</f>
        <v>0</v>
      </c>
      <c r="AG3854" s="60" t="str">
        <f>IF(ISERROR(MATCH(#REF!,$BA$2:$BA$8,0)),"0", "1")</f>
        <v>0</v>
      </c>
      <c r="AH3854" s="60" t="str">
        <f>IF(ISERROR(MATCH(Passout2023[[#This Row], [Nationality Pakistani/ Foreign]],$D$3:$D$4,0)),"0", "1")</f>
        <v>0</v>
      </c>
    </row>
    <row r="3855">
      <c r="Y3855" s="60" t="str">
        <f>IF(ISERROR(MATCH(Passout2023[[#This Row], [Degree Duration (year)]],$M$3:$M$10,0)),"0", "1")</f>
        <v>0</v>
      </c>
      <c r="Z3855" s="60" t="str">
        <f>IF(ISERROR(MATCH(Passout2023[[#This Row], [Admission Type]],$F$3:$F$6,0)),"0", "1")</f>
        <v>0</v>
      </c>
      <c r="AA3855" s="60" t="str">
        <f>IF(ISERROR(MATCH(Passout2023[[#This Row], [Batch Start Year]],$L$3:$L$25,0)),"0", "1")</f>
        <v>0</v>
      </c>
      <c r="AB3855" s="60" t="str">
        <f>IF(ISERROR(MATCH(Passout2023[[#This Row], [Batch Start Semester]],$K$3:$K$6,0)),"0", "1")</f>
        <v>0</v>
      </c>
      <c r="AC3855" s="60" t="str">
        <f>IF(ISERROR(MATCH([3]!Quota_Std_2022_23[[#This Row], [SESSION_TYPE]],$AX$2:$AX$5,0)),"0", "1")</f>
        <v>0</v>
      </c>
      <c r="AD3855" s="60" t="str">
        <f>IF(ISERROR(MATCH(#REF!,#REF!,0)),"0", "1")</f>
        <v>0</v>
      </c>
      <c r="AE3855" s="60" t="str">
        <f>IF(ISERROR(MATCH([3]!Quota_Std_2022_23[[#This Row], [Gender]],$AN$2:$AN$4,0)),"0", "1")</f>
        <v>0</v>
      </c>
      <c r="AF3855" s="60" t="str">
        <f>IF(ISERROR(MATCH([3]!Quota_Std_2022_23[[#This Row], [Quota Type]],[3]Sheet1!$AO$2:$AO$12,0)),"0", "1")</f>
        <v>0</v>
      </c>
      <c r="AG3855" s="60" t="str">
        <f>IF(ISERROR(MATCH(#REF!,$BA$2:$BA$8,0)),"0", "1")</f>
        <v>0</v>
      </c>
      <c r="AH3855" s="60" t="str">
        <f>IF(ISERROR(MATCH(Passout2023[[#This Row], [Nationality Pakistani/ Foreign]],$D$3:$D$4,0)),"0", "1")</f>
        <v>0</v>
      </c>
    </row>
    <row r="3856">
      <c r="Y3856" s="60" t="str">
        <f>IF(ISERROR(MATCH(Passout2023[[#This Row], [Degree Duration (year)]],$M$3:$M$10,0)),"0", "1")</f>
        <v>0</v>
      </c>
      <c r="Z3856" s="60" t="str">
        <f>IF(ISERROR(MATCH(Passout2023[[#This Row], [Admission Type]],$F$3:$F$6,0)),"0", "1")</f>
        <v>0</v>
      </c>
      <c r="AA3856" s="60" t="str">
        <f>IF(ISERROR(MATCH(Passout2023[[#This Row], [Batch Start Year]],$L$3:$L$25,0)),"0", "1")</f>
        <v>0</v>
      </c>
      <c r="AB3856" s="60" t="str">
        <f>IF(ISERROR(MATCH(Passout2023[[#This Row], [Batch Start Semester]],$K$3:$K$6,0)),"0", "1")</f>
        <v>0</v>
      </c>
      <c r="AC3856" s="60" t="str">
        <f>IF(ISERROR(MATCH([3]!Quota_Std_2022_23[[#This Row], [SESSION_TYPE]],$AX$2:$AX$5,0)),"0", "1")</f>
        <v>0</v>
      </c>
      <c r="AD3856" s="60" t="str">
        <f>IF(ISERROR(MATCH(#REF!,#REF!,0)),"0", "1")</f>
        <v>0</v>
      </c>
      <c r="AE3856" s="60" t="str">
        <f>IF(ISERROR(MATCH([3]!Quota_Std_2022_23[[#This Row], [Gender]],$AN$2:$AN$4,0)),"0", "1")</f>
        <v>0</v>
      </c>
      <c r="AF3856" s="60" t="str">
        <f>IF(ISERROR(MATCH([3]!Quota_Std_2022_23[[#This Row], [Quota Type]],[3]Sheet1!$AO$2:$AO$12,0)),"0", "1")</f>
        <v>0</v>
      </c>
      <c r="AG3856" s="60" t="str">
        <f>IF(ISERROR(MATCH(#REF!,$BA$2:$BA$8,0)),"0", "1")</f>
        <v>0</v>
      </c>
      <c r="AH3856" s="60" t="str">
        <f>IF(ISERROR(MATCH(Passout2023[[#This Row], [Nationality Pakistani/ Foreign]],$D$3:$D$4,0)),"0", "1")</f>
        <v>0</v>
      </c>
    </row>
    <row r="3857">
      <c r="Y3857" s="60" t="str">
        <f>IF(ISERROR(MATCH(Passout2023[[#This Row], [Degree Duration (year)]],$M$3:$M$10,0)),"0", "1")</f>
        <v>0</v>
      </c>
      <c r="Z3857" s="60" t="str">
        <f>IF(ISERROR(MATCH(Passout2023[[#This Row], [Admission Type]],$F$3:$F$6,0)),"0", "1")</f>
        <v>0</v>
      </c>
      <c r="AA3857" s="60" t="str">
        <f>IF(ISERROR(MATCH(Passout2023[[#This Row], [Batch Start Year]],$L$3:$L$25,0)),"0", "1")</f>
        <v>0</v>
      </c>
      <c r="AB3857" s="60" t="str">
        <f>IF(ISERROR(MATCH(Passout2023[[#This Row], [Batch Start Semester]],$K$3:$K$6,0)),"0", "1")</f>
        <v>0</v>
      </c>
      <c r="AC3857" s="60" t="str">
        <f>IF(ISERROR(MATCH([3]!Quota_Std_2022_23[[#This Row], [SESSION_TYPE]],$AX$2:$AX$5,0)),"0", "1")</f>
        <v>0</v>
      </c>
      <c r="AD3857" s="60" t="str">
        <f>IF(ISERROR(MATCH(#REF!,#REF!,0)),"0", "1")</f>
        <v>0</v>
      </c>
      <c r="AE3857" s="60" t="str">
        <f>IF(ISERROR(MATCH([3]!Quota_Std_2022_23[[#This Row], [Gender]],$AN$2:$AN$4,0)),"0", "1")</f>
        <v>0</v>
      </c>
      <c r="AF3857" s="60" t="str">
        <f>IF(ISERROR(MATCH([3]!Quota_Std_2022_23[[#This Row], [Quota Type]],[3]Sheet1!$AO$2:$AO$12,0)),"0", "1")</f>
        <v>0</v>
      </c>
      <c r="AG3857" s="60" t="str">
        <f>IF(ISERROR(MATCH(#REF!,$BA$2:$BA$8,0)),"0", "1")</f>
        <v>0</v>
      </c>
      <c r="AH3857" s="60" t="str">
        <f>IF(ISERROR(MATCH(Passout2023[[#This Row], [Nationality Pakistani/ Foreign]],$D$3:$D$4,0)),"0", "1")</f>
        <v>0</v>
      </c>
    </row>
    <row r="3858">
      <c r="Y3858" s="60" t="str">
        <f>IF(ISERROR(MATCH(Passout2023[[#This Row], [Degree Duration (year)]],$M$3:$M$10,0)),"0", "1")</f>
        <v>0</v>
      </c>
      <c r="Z3858" s="60" t="str">
        <f>IF(ISERROR(MATCH(Passout2023[[#This Row], [Admission Type]],$F$3:$F$6,0)),"0", "1")</f>
        <v>0</v>
      </c>
      <c r="AA3858" s="60" t="str">
        <f>IF(ISERROR(MATCH(Passout2023[[#This Row], [Batch Start Year]],$L$3:$L$25,0)),"0", "1")</f>
        <v>0</v>
      </c>
      <c r="AB3858" s="60" t="str">
        <f>IF(ISERROR(MATCH(Passout2023[[#This Row], [Batch Start Semester]],$K$3:$K$6,0)),"0", "1")</f>
        <v>0</v>
      </c>
      <c r="AC3858" s="60" t="str">
        <f>IF(ISERROR(MATCH([3]!Quota_Std_2022_23[[#This Row], [SESSION_TYPE]],$AX$2:$AX$5,0)),"0", "1")</f>
        <v>0</v>
      </c>
      <c r="AD3858" s="60" t="str">
        <f>IF(ISERROR(MATCH(#REF!,#REF!,0)),"0", "1")</f>
        <v>0</v>
      </c>
      <c r="AE3858" s="60" t="str">
        <f>IF(ISERROR(MATCH([3]!Quota_Std_2022_23[[#This Row], [Gender]],$AN$2:$AN$4,0)),"0", "1")</f>
        <v>0</v>
      </c>
      <c r="AF3858" s="60" t="str">
        <f>IF(ISERROR(MATCH([3]!Quota_Std_2022_23[[#This Row], [Quota Type]],[3]Sheet1!$AO$2:$AO$12,0)),"0", "1")</f>
        <v>0</v>
      </c>
      <c r="AG3858" s="60" t="str">
        <f>IF(ISERROR(MATCH(#REF!,$BA$2:$BA$8,0)),"0", "1")</f>
        <v>0</v>
      </c>
      <c r="AH3858" s="60" t="str">
        <f>IF(ISERROR(MATCH(Passout2023[[#This Row], [Nationality Pakistani/ Foreign]],$D$3:$D$4,0)),"0", "1")</f>
        <v>0</v>
      </c>
    </row>
    <row r="3859">
      <c r="Y3859" s="60" t="str">
        <f>IF(ISERROR(MATCH(Passout2023[[#This Row], [Degree Duration (year)]],$M$3:$M$10,0)),"0", "1")</f>
        <v>0</v>
      </c>
      <c r="Z3859" s="60" t="str">
        <f>IF(ISERROR(MATCH(Passout2023[[#This Row], [Admission Type]],$F$3:$F$6,0)),"0", "1")</f>
        <v>0</v>
      </c>
      <c r="AA3859" s="60" t="str">
        <f>IF(ISERROR(MATCH(Passout2023[[#This Row], [Batch Start Year]],$L$3:$L$25,0)),"0", "1")</f>
        <v>0</v>
      </c>
      <c r="AB3859" s="60" t="str">
        <f>IF(ISERROR(MATCH(Passout2023[[#This Row], [Batch Start Semester]],$K$3:$K$6,0)),"0", "1")</f>
        <v>0</v>
      </c>
      <c r="AC3859" s="60" t="str">
        <f>IF(ISERROR(MATCH([3]!Quota_Std_2022_23[[#This Row], [SESSION_TYPE]],$AX$2:$AX$5,0)),"0", "1")</f>
        <v>0</v>
      </c>
      <c r="AD3859" s="60" t="str">
        <f>IF(ISERROR(MATCH(#REF!,#REF!,0)),"0", "1")</f>
        <v>0</v>
      </c>
      <c r="AE3859" s="60" t="str">
        <f>IF(ISERROR(MATCH([3]!Quota_Std_2022_23[[#This Row], [Gender]],$AN$2:$AN$4,0)),"0", "1")</f>
        <v>0</v>
      </c>
      <c r="AF3859" s="60" t="str">
        <f>IF(ISERROR(MATCH([3]!Quota_Std_2022_23[[#This Row], [Quota Type]],[3]Sheet1!$AO$2:$AO$12,0)),"0", "1")</f>
        <v>0</v>
      </c>
      <c r="AG3859" s="60" t="str">
        <f>IF(ISERROR(MATCH(#REF!,$BA$2:$BA$8,0)),"0", "1")</f>
        <v>0</v>
      </c>
      <c r="AH3859" s="60" t="str">
        <f>IF(ISERROR(MATCH(Passout2023[[#This Row], [Nationality Pakistani/ Foreign]],$D$3:$D$4,0)),"0", "1")</f>
        <v>0</v>
      </c>
    </row>
    <row r="3860">
      <c r="Y3860" s="60" t="str">
        <f>IF(ISERROR(MATCH(Passout2023[[#This Row], [Degree Duration (year)]],$M$3:$M$10,0)),"0", "1")</f>
        <v>0</v>
      </c>
      <c r="Z3860" s="60" t="str">
        <f>IF(ISERROR(MATCH(Passout2023[[#This Row], [Admission Type]],$F$3:$F$6,0)),"0", "1")</f>
        <v>0</v>
      </c>
      <c r="AA3860" s="60" t="str">
        <f>IF(ISERROR(MATCH(Passout2023[[#This Row], [Batch Start Year]],$L$3:$L$25,0)),"0", "1")</f>
        <v>0</v>
      </c>
      <c r="AB3860" s="60" t="str">
        <f>IF(ISERROR(MATCH(Passout2023[[#This Row], [Batch Start Semester]],$K$3:$K$6,0)),"0", "1")</f>
        <v>0</v>
      </c>
      <c r="AC3860" s="60" t="str">
        <f>IF(ISERROR(MATCH([3]!Quota_Std_2022_23[[#This Row], [SESSION_TYPE]],$AX$2:$AX$5,0)),"0", "1")</f>
        <v>0</v>
      </c>
      <c r="AD3860" s="60" t="str">
        <f>IF(ISERROR(MATCH(#REF!,#REF!,0)),"0", "1")</f>
        <v>0</v>
      </c>
      <c r="AE3860" s="60" t="str">
        <f>IF(ISERROR(MATCH([3]!Quota_Std_2022_23[[#This Row], [Gender]],$AN$2:$AN$4,0)),"0", "1")</f>
        <v>0</v>
      </c>
      <c r="AF3860" s="60" t="str">
        <f>IF(ISERROR(MATCH([3]!Quota_Std_2022_23[[#This Row], [Quota Type]],[3]Sheet1!$AO$2:$AO$12,0)),"0", "1")</f>
        <v>0</v>
      </c>
      <c r="AG3860" s="60" t="str">
        <f>IF(ISERROR(MATCH(#REF!,$BA$2:$BA$8,0)),"0", "1")</f>
        <v>0</v>
      </c>
      <c r="AH3860" s="60" t="str">
        <f>IF(ISERROR(MATCH(Passout2023[[#This Row], [Nationality Pakistani/ Foreign]],$D$3:$D$4,0)),"0", "1")</f>
        <v>0</v>
      </c>
    </row>
    <row r="3861">
      <c r="Y3861" s="60" t="str">
        <f>IF(ISERROR(MATCH(Passout2023[[#This Row], [Degree Duration (year)]],$M$3:$M$10,0)),"0", "1")</f>
        <v>0</v>
      </c>
      <c r="Z3861" s="60" t="str">
        <f>IF(ISERROR(MATCH(Passout2023[[#This Row], [Admission Type]],$F$3:$F$6,0)),"0", "1")</f>
        <v>0</v>
      </c>
      <c r="AA3861" s="60" t="str">
        <f>IF(ISERROR(MATCH(Passout2023[[#This Row], [Batch Start Year]],$L$3:$L$25,0)),"0", "1")</f>
        <v>0</v>
      </c>
      <c r="AB3861" s="60" t="str">
        <f>IF(ISERROR(MATCH(Passout2023[[#This Row], [Batch Start Semester]],$K$3:$K$6,0)),"0", "1")</f>
        <v>0</v>
      </c>
      <c r="AC3861" s="60" t="str">
        <f>IF(ISERROR(MATCH([3]!Quota_Std_2022_23[[#This Row], [SESSION_TYPE]],$AX$2:$AX$5,0)),"0", "1")</f>
        <v>0</v>
      </c>
      <c r="AD3861" s="60" t="str">
        <f>IF(ISERROR(MATCH(#REF!,#REF!,0)),"0", "1")</f>
        <v>0</v>
      </c>
      <c r="AE3861" s="60" t="str">
        <f>IF(ISERROR(MATCH([3]!Quota_Std_2022_23[[#This Row], [Gender]],$AN$2:$AN$4,0)),"0", "1")</f>
        <v>0</v>
      </c>
      <c r="AF3861" s="60" t="str">
        <f>IF(ISERROR(MATCH([3]!Quota_Std_2022_23[[#This Row], [Quota Type]],[3]Sheet1!$AO$2:$AO$12,0)),"0", "1")</f>
        <v>0</v>
      </c>
      <c r="AG3861" s="60" t="str">
        <f>IF(ISERROR(MATCH(#REF!,$BA$2:$BA$8,0)),"0", "1")</f>
        <v>0</v>
      </c>
      <c r="AH3861" s="60" t="str">
        <f>IF(ISERROR(MATCH(Passout2023[[#This Row], [Nationality Pakistani/ Foreign]],$D$3:$D$4,0)),"0", "1")</f>
        <v>0</v>
      </c>
    </row>
    <row r="3862">
      <c r="Y3862" s="60" t="str">
        <f>IF(ISERROR(MATCH(Passout2023[[#This Row], [Degree Duration (year)]],$M$3:$M$10,0)),"0", "1")</f>
        <v>0</v>
      </c>
      <c r="Z3862" s="60" t="str">
        <f>IF(ISERROR(MATCH(Passout2023[[#This Row], [Admission Type]],$F$3:$F$6,0)),"0", "1")</f>
        <v>0</v>
      </c>
      <c r="AA3862" s="60" t="str">
        <f>IF(ISERROR(MATCH(Passout2023[[#This Row], [Batch Start Year]],$L$3:$L$25,0)),"0", "1")</f>
        <v>0</v>
      </c>
      <c r="AB3862" s="60" t="str">
        <f>IF(ISERROR(MATCH(Passout2023[[#This Row], [Batch Start Semester]],$K$3:$K$6,0)),"0", "1")</f>
        <v>0</v>
      </c>
      <c r="AC3862" s="60" t="str">
        <f>IF(ISERROR(MATCH([3]!Quota_Std_2022_23[[#This Row], [SESSION_TYPE]],$AX$2:$AX$5,0)),"0", "1")</f>
        <v>0</v>
      </c>
      <c r="AD3862" s="60" t="str">
        <f>IF(ISERROR(MATCH(#REF!,#REF!,0)),"0", "1")</f>
        <v>0</v>
      </c>
      <c r="AE3862" s="60" t="str">
        <f>IF(ISERROR(MATCH([3]!Quota_Std_2022_23[[#This Row], [Gender]],$AN$2:$AN$4,0)),"0", "1")</f>
        <v>0</v>
      </c>
      <c r="AF3862" s="60" t="str">
        <f>IF(ISERROR(MATCH([3]!Quota_Std_2022_23[[#This Row], [Quota Type]],[3]Sheet1!$AO$2:$AO$12,0)),"0", "1")</f>
        <v>0</v>
      </c>
      <c r="AG3862" s="60" t="str">
        <f>IF(ISERROR(MATCH(#REF!,$BA$2:$BA$8,0)),"0", "1")</f>
        <v>0</v>
      </c>
      <c r="AH3862" s="60" t="str">
        <f>IF(ISERROR(MATCH(Passout2023[[#This Row], [Nationality Pakistani/ Foreign]],$D$3:$D$4,0)),"0", "1")</f>
        <v>0</v>
      </c>
    </row>
    <row r="3863">
      <c r="Y3863" s="60" t="str">
        <f>IF(ISERROR(MATCH(Passout2023[[#This Row], [Degree Duration (year)]],$M$3:$M$10,0)),"0", "1")</f>
        <v>0</v>
      </c>
      <c r="Z3863" s="60" t="str">
        <f>IF(ISERROR(MATCH(Passout2023[[#This Row], [Admission Type]],$F$3:$F$6,0)),"0", "1")</f>
        <v>0</v>
      </c>
      <c r="AA3863" s="60" t="str">
        <f>IF(ISERROR(MATCH(Passout2023[[#This Row], [Batch Start Year]],$L$3:$L$25,0)),"0", "1")</f>
        <v>0</v>
      </c>
      <c r="AB3863" s="60" t="str">
        <f>IF(ISERROR(MATCH(Passout2023[[#This Row], [Batch Start Semester]],$K$3:$K$6,0)),"0", "1")</f>
        <v>0</v>
      </c>
      <c r="AC3863" s="60" t="str">
        <f>IF(ISERROR(MATCH([3]!Quota_Std_2022_23[[#This Row], [SESSION_TYPE]],$AX$2:$AX$5,0)),"0", "1")</f>
        <v>0</v>
      </c>
      <c r="AD3863" s="60" t="str">
        <f>IF(ISERROR(MATCH(#REF!,#REF!,0)),"0", "1")</f>
        <v>0</v>
      </c>
      <c r="AE3863" s="60" t="str">
        <f>IF(ISERROR(MATCH([3]!Quota_Std_2022_23[[#This Row], [Gender]],$AN$2:$AN$4,0)),"0", "1")</f>
        <v>0</v>
      </c>
      <c r="AF3863" s="60" t="str">
        <f>IF(ISERROR(MATCH([3]!Quota_Std_2022_23[[#This Row], [Quota Type]],[3]Sheet1!$AO$2:$AO$12,0)),"0", "1")</f>
        <v>0</v>
      </c>
      <c r="AG3863" s="60" t="str">
        <f>IF(ISERROR(MATCH(#REF!,$BA$2:$BA$8,0)),"0", "1")</f>
        <v>0</v>
      </c>
      <c r="AH3863" s="60" t="str">
        <f>IF(ISERROR(MATCH(Passout2023[[#This Row], [Nationality Pakistani/ Foreign]],$D$3:$D$4,0)),"0", "1")</f>
        <v>0</v>
      </c>
    </row>
    <row r="3864">
      <c r="Y3864" s="60" t="str">
        <f>IF(ISERROR(MATCH(Passout2023[[#This Row], [Degree Duration (year)]],$M$3:$M$10,0)),"0", "1")</f>
        <v>0</v>
      </c>
      <c r="Z3864" s="60" t="str">
        <f>IF(ISERROR(MATCH(Passout2023[[#This Row], [Admission Type]],$F$3:$F$6,0)),"0", "1")</f>
        <v>0</v>
      </c>
      <c r="AA3864" s="60" t="str">
        <f>IF(ISERROR(MATCH(Passout2023[[#This Row], [Batch Start Year]],$L$3:$L$25,0)),"0", "1")</f>
        <v>0</v>
      </c>
      <c r="AB3864" s="60" t="str">
        <f>IF(ISERROR(MATCH(Passout2023[[#This Row], [Batch Start Semester]],$K$3:$K$6,0)),"0", "1")</f>
        <v>0</v>
      </c>
      <c r="AC3864" s="60" t="str">
        <f>IF(ISERROR(MATCH([3]!Quota_Std_2022_23[[#This Row], [SESSION_TYPE]],$AX$2:$AX$5,0)),"0", "1")</f>
        <v>0</v>
      </c>
      <c r="AD3864" s="60" t="str">
        <f>IF(ISERROR(MATCH(#REF!,#REF!,0)),"0", "1")</f>
        <v>0</v>
      </c>
      <c r="AE3864" s="60" t="str">
        <f>IF(ISERROR(MATCH([3]!Quota_Std_2022_23[[#This Row], [Gender]],$AN$2:$AN$4,0)),"0", "1")</f>
        <v>0</v>
      </c>
      <c r="AF3864" s="60" t="str">
        <f>IF(ISERROR(MATCH([3]!Quota_Std_2022_23[[#This Row], [Quota Type]],[3]Sheet1!$AO$2:$AO$12,0)),"0", "1")</f>
        <v>0</v>
      </c>
      <c r="AG3864" s="60" t="str">
        <f>IF(ISERROR(MATCH(#REF!,$BA$2:$BA$8,0)),"0", "1")</f>
        <v>0</v>
      </c>
      <c r="AH3864" s="60" t="str">
        <f>IF(ISERROR(MATCH(Passout2023[[#This Row], [Nationality Pakistani/ Foreign]],$D$3:$D$4,0)),"0", "1")</f>
        <v>0</v>
      </c>
    </row>
    <row r="3865">
      <c r="Y3865" s="60" t="str">
        <f>IF(ISERROR(MATCH(Passout2023[[#This Row], [Degree Duration (year)]],$M$3:$M$10,0)),"0", "1")</f>
        <v>0</v>
      </c>
      <c r="Z3865" s="60" t="str">
        <f>IF(ISERROR(MATCH(Passout2023[[#This Row], [Admission Type]],$F$3:$F$6,0)),"0", "1")</f>
        <v>0</v>
      </c>
      <c r="AA3865" s="60" t="str">
        <f>IF(ISERROR(MATCH(Passout2023[[#This Row], [Batch Start Year]],$L$3:$L$25,0)),"0", "1")</f>
        <v>0</v>
      </c>
      <c r="AB3865" s="60" t="str">
        <f>IF(ISERROR(MATCH(Passout2023[[#This Row], [Batch Start Semester]],$K$3:$K$6,0)),"0", "1")</f>
        <v>0</v>
      </c>
      <c r="AC3865" s="60" t="str">
        <f>IF(ISERROR(MATCH([3]!Quota_Std_2022_23[[#This Row], [SESSION_TYPE]],$AX$2:$AX$5,0)),"0", "1")</f>
        <v>0</v>
      </c>
      <c r="AD3865" s="60" t="str">
        <f>IF(ISERROR(MATCH(#REF!,#REF!,0)),"0", "1")</f>
        <v>0</v>
      </c>
      <c r="AE3865" s="60" t="str">
        <f>IF(ISERROR(MATCH([3]!Quota_Std_2022_23[[#This Row], [Gender]],$AN$2:$AN$4,0)),"0", "1")</f>
        <v>0</v>
      </c>
      <c r="AF3865" s="60" t="str">
        <f>IF(ISERROR(MATCH([3]!Quota_Std_2022_23[[#This Row], [Quota Type]],[3]Sheet1!$AO$2:$AO$12,0)),"0", "1")</f>
        <v>0</v>
      </c>
      <c r="AG3865" s="60" t="str">
        <f>IF(ISERROR(MATCH(#REF!,$BA$2:$BA$8,0)),"0", "1")</f>
        <v>0</v>
      </c>
      <c r="AH3865" s="60" t="str">
        <f>IF(ISERROR(MATCH(Passout2023[[#This Row], [Nationality Pakistani/ Foreign]],$D$3:$D$4,0)),"0", "1")</f>
        <v>0</v>
      </c>
    </row>
    <row r="3866">
      <c r="Y3866" s="60" t="str">
        <f>IF(ISERROR(MATCH(Passout2023[[#This Row], [Degree Duration (year)]],$M$3:$M$10,0)),"0", "1")</f>
        <v>0</v>
      </c>
      <c r="Z3866" s="60" t="str">
        <f>IF(ISERROR(MATCH(Passout2023[[#This Row], [Admission Type]],$F$3:$F$6,0)),"0", "1")</f>
        <v>0</v>
      </c>
      <c r="AA3866" s="60" t="str">
        <f>IF(ISERROR(MATCH(Passout2023[[#This Row], [Batch Start Year]],$L$3:$L$25,0)),"0", "1")</f>
        <v>0</v>
      </c>
      <c r="AB3866" s="60" t="str">
        <f>IF(ISERROR(MATCH(Passout2023[[#This Row], [Batch Start Semester]],$K$3:$K$6,0)),"0", "1")</f>
        <v>0</v>
      </c>
      <c r="AC3866" s="60" t="str">
        <f>IF(ISERROR(MATCH([3]!Quota_Std_2022_23[[#This Row], [SESSION_TYPE]],$AX$2:$AX$5,0)),"0", "1")</f>
        <v>0</v>
      </c>
      <c r="AD3866" s="60" t="str">
        <f>IF(ISERROR(MATCH(#REF!,#REF!,0)),"0", "1")</f>
        <v>0</v>
      </c>
      <c r="AE3866" s="60" t="str">
        <f>IF(ISERROR(MATCH([3]!Quota_Std_2022_23[[#This Row], [Gender]],$AN$2:$AN$4,0)),"0", "1")</f>
        <v>0</v>
      </c>
      <c r="AF3866" s="60" t="str">
        <f>IF(ISERROR(MATCH([3]!Quota_Std_2022_23[[#This Row], [Quota Type]],[3]Sheet1!$AO$2:$AO$12,0)),"0", "1")</f>
        <v>0</v>
      </c>
      <c r="AG3866" s="60" t="str">
        <f>IF(ISERROR(MATCH(#REF!,$BA$2:$BA$8,0)),"0", "1")</f>
        <v>0</v>
      </c>
      <c r="AH3866" s="60" t="str">
        <f>IF(ISERROR(MATCH(Passout2023[[#This Row], [Nationality Pakistani/ Foreign]],$D$3:$D$4,0)),"0", "1")</f>
        <v>0</v>
      </c>
    </row>
    <row r="3867">
      <c r="Y3867" s="60" t="str">
        <f>IF(ISERROR(MATCH(Passout2023[[#This Row], [Degree Duration (year)]],$M$3:$M$10,0)),"0", "1")</f>
        <v>0</v>
      </c>
      <c r="Z3867" s="60" t="str">
        <f>IF(ISERROR(MATCH(Passout2023[[#This Row], [Admission Type]],$F$3:$F$6,0)),"0", "1")</f>
        <v>0</v>
      </c>
      <c r="AA3867" s="60" t="str">
        <f>IF(ISERROR(MATCH(Passout2023[[#This Row], [Batch Start Year]],$L$3:$L$25,0)),"0", "1")</f>
        <v>0</v>
      </c>
      <c r="AB3867" s="60" t="str">
        <f>IF(ISERROR(MATCH(Passout2023[[#This Row], [Batch Start Semester]],$K$3:$K$6,0)),"0", "1")</f>
        <v>0</v>
      </c>
      <c r="AC3867" s="60" t="str">
        <f>IF(ISERROR(MATCH([3]!Quota_Std_2022_23[[#This Row], [SESSION_TYPE]],$AX$2:$AX$5,0)),"0", "1")</f>
        <v>0</v>
      </c>
      <c r="AD3867" s="60" t="str">
        <f>IF(ISERROR(MATCH(#REF!,#REF!,0)),"0", "1")</f>
        <v>0</v>
      </c>
      <c r="AE3867" s="60" t="str">
        <f>IF(ISERROR(MATCH([3]!Quota_Std_2022_23[[#This Row], [Gender]],$AN$2:$AN$4,0)),"0", "1")</f>
        <v>0</v>
      </c>
      <c r="AF3867" s="60" t="str">
        <f>IF(ISERROR(MATCH([3]!Quota_Std_2022_23[[#This Row], [Quota Type]],[3]Sheet1!$AO$2:$AO$12,0)),"0", "1")</f>
        <v>0</v>
      </c>
      <c r="AG3867" s="60" t="str">
        <f>IF(ISERROR(MATCH(#REF!,$BA$2:$BA$8,0)),"0", "1")</f>
        <v>0</v>
      </c>
      <c r="AH3867" s="60" t="str">
        <f>IF(ISERROR(MATCH(Passout2023[[#This Row], [Nationality Pakistani/ Foreign]],$D$3:$D$4,0)),"0", "1")</f>
        <v>0</v>
      </c>
    </row>
    <row r="3868">
      <c r="Y3868" s="60" t="str">
        <f>IF(ISERROR(MATCH(Passout2023[[#This Row], [Degree Duration (year)]],$M$3:$M$10,0)),"0", "1")</f>
        <v>0</v>
      </c>
      <c r="Z3868" s="60" t="str">
        <f>IF(ISERROR(MATCH(Passout2023[[#This Row], [Admission Type]],$F$3:$F$6,0)),"0", "1")</f>
        <v>0</v>
      </c>
      <c r="AA3868" s="60" t="str">
        <f>IF(ISERROR(MATCH(Passout2023[[#This Row], [Batch Start Year]],$L$3:$L$25,0)),"0", "1")</f>
        <v>0</v>
      </c>
      <c r="AB3868" s="60" t="str">
        <f>IF(ISERROR(MATCH(Passout2023[[#This Row], [Batch Start Semester]],$K$3:$K$6,0)),"0", "1")</f>
        <v>0</v>
      </c>
      <c r="AC3868" s="60" t="str">
        <f>IF(ISERROR(MATCH([3]!Quota_Std_2022_23[[#This Row], [SESSION_TYPE]],$AX$2:$AX$5,0)),"0", "1")</f>
        <v>0</v>
      </c>
      <c r="AD3868" s="60" t="str">
        <f>IF(ISERROR(MATCH(#REF!,#REF!,0)),"0", "1")</f>
        <v>0</v>
      </c>
      <c r="AE3868" s="60" t="str">
        <f>IF(ISERROR(MATCH([3]!Quota_Std_2022_23[[#This Row], [Gender]],$AN$2:$AN$4,0)),"0", "1")</f>
        <v>0</v>
      </c>
      <c r="AF3868" s="60" t="str">
        <f>IF(ISERROR(MATCH([3]!Quota_Std_2022_23[[#This Row], [Quota Type]],[3]Sheet1!$AO$2:$AO$12,0)),"0", "1")</f>
        <v>0</v>
      </c>
      <c r="AG3868" s="60" t="str">
        <f>IF(ISERROR(MATCH(#REF!,$BA$2:$BA$8,0)),"0", "1")</f>
        <v>0</v>
      </c>
      <c r="AH3868" s="60" t="str">
        <f>IF(ISERROR(MATCH(Passout2023[[#This Row], [Nationality Pakistani/ Foreign]],$D$3:$D$4,0)),"0", "1")</f>
        <v>0</v>
      </c>
    </row>
    <row r="3869">
      <c r="Y3869" s="60" t="str">
        <f>IF(ISERROR(MATCH(Passout2023[[#This Row], [Degree Duration (year)]],$M$3:$M$10,0)),"0", "1")</f>
        <v>0</v>
      </c>
      <c r="Z3869" s="60" t="str">
        <f>IF(ISERROR(MATCH(Passout2023[[#This Row], [Admission Type]],$F$3:$F$6,0)),"0", "1")</f>
        <v>0</v>
      </c>
      <c r="AA3869" s="60" t="str">
        <f>IF(ISERROR(MATCH(Passout2023[[#This Row], [Batch Start Year]],$L$3:$L$25,0)),"0", "1")</f>
        <v>0</v>
      </c>
      <c r="AB3869" s="60" t="str">
        <f>IF(ISERROR(MATCH(Passout2023[[#This Row], [Batch Start Semester]],$K$3:$K$6,0)),"0", "1")</f>
        <v>0</v>
      </c>
      <c r="AC3869" s="60" t="str">
        <f>IF(ISERROR(MATCH([3]!Quota_Std_2022_23[[#This Row], [SESSION_TYPE]],$AX$2:$AX$5,0)),"0", "1")</f>
        <v>0</v>
      </c>
      <c r="AD3869" s="60" t="str">
        <f>IF(ISERROR(MATCH(#REF!,#REF!,0)),"0", "1")</f>
        <v>0</v>
      </c>
      <c r="AE3869" s="60" t="str">
        <f>IF(ISERROR(MATCH([3]!Quota_Std_2022_23[[#This Row], [Gender]],$AN$2:$AN$4,0)),"0", "1")</f>
        <v>0</v>
      </c>
      <c r="AF3869" s="60" t="str">
        <f>IF(ISERROR(MATCH([3]!Quota_Std_2022_23[[#This Row], [Quota Type]],[3]Sheet1!$AO$2:$AO$12,0)),"0", "1")</f>
        <v>0</v>
      </c>
      <c r="AG3869" s="60" t="str">
        <f>IF(ISERROR(MATCH(#REF!,$BA$2:$BA$8,0)),"0", "1")</f>
        <v>0</v>
      </c>
      <c r="AH3869" s="60" t="str">
        <f>IF(ISERROR(MATCH(Passout2023[[#This Row], [Nationality Pakistani/ Foreign]],$D$3:$D$4,0)),"0", "1")</f>
        <v>0</v>
      </c>
    </row>
    <row r="3870">
      <c r="Y3870" s="60" t="str">
        <f>IF(ISERROR(MATCH(Passout2023[[#This Row], [Degree Duration (year)]],$M$3:$M$10,0)),"0", "1")</f>
        <v>0</v>
      </c>
      <c r="Z3870" s="60" t="str">
        <f>IF(ISERROR(MATCH(Passout2023[[#This Row], [Admission Type]],$F$3:$F$6,0)),"0", "1")</f>
        <v>0</v>
      </c>
      <c r="AA3870" s="60" t="str">
        <f>IF(ISERROR(MATCH(Passout2023[[#This Row], [Batch Start Year]],$L$3:$L$25,0)),"0", "1")</f>
        <v>0</v>
      </c>
      <c r="AB3870" s="60" t="str">
        <f>IF(ISERROR(MATCH(Passout2023[[#This Row], [Batch Start Semester]],$K$3:$K$6,0)),"0", "1")</f>
        <v>0</v>
      </c>
      <c r="AC3870" s="60" t="str">
        <f>IF(ISERROR(MATCH([3]!Quota_Std_2022_23[[#This Row], [SESSION_TYPE]],$AX$2:$AX$5,0)),"0", "1")</f>
        <v>0</v>
      </c>
      <c r="AD3870" s="60" t="str">
        <f>IF(ISERROR(MATCH(#REF!,#REF!,0)),"0", "1")</f>
        <v>0</v>
      </c>
      <c r="AE3870" s="60" t="str">
        <f>IF(ISERROR(MATCH([3]!Quota_Std_2022_23[[#This Row], [Gender]],$AN$2:$AN$4,0)),"0", "1")</f>
        <v>0</v>
      </c>
      <c r="AF3870" s="60" t="str">
        <f>IF(ISERROR(MATCH([3]!Quota_Std_2022_23[[#This Row], [Quota Type]],[3]Sheet1!$AO$2:$AO$12,0)),"0", "1")</f>
        <v>0</v>
      </c>
      <c r="AG3870" s="60" t="str">
        <f>IF(ISERROR(MATCH(#REF!,$BA$2:$BA$8,0)),"0", "1")</f>
        <v>0</v>
      </c>
      <c r="AH3870" s="60" t="str">
        <f>IF(ISERROR(MATCH(Passout2023[[#This Row], [Nationality Pakistani/ Foreign]],$D$3:$D$4,0)),"0", "1")</f>
        <v>0</v>
      </c>
    </row>
    <row r="3871">
      <c r="Y3871" s="60" t="str">
        <f>IF(ISERROR(MATCH(Passout2023[[#This Row], [Degree Duration (year)]],$M$3:$M$10,0)),"0", "1")</f>
        <v>0</v>
      </c>
      <c r="Z3871" s="60" t="str">
        <f>IF(ISERROR(MATCH(Passout2023[[#This Row], [Admission Type]],$F$3:$F$6,0)),"0", "1")</f>
        <v>0</v>
      </c>
      <c r="AA3871" s="60" t="str">
        <f>IF(ISERROR(MATCH(Passout2023[[#This Row], [Batch Start Year]],$L$3:$L$25,0)),"0", "1")</f>
        <v>0</v>
      </c>
      <c r="AB3871" s="60" t="str">
        <f>IF(ISERROR(MATCH(Passout2023[[#This Row], [Batch Start Semester]],$K$3:$K$6,0)),"0", "1")</f>
        <v>0</v>
      </c>
      <c r="AC3871" s="60" t="str">
        <f>IF(ISERROR(MATCH([3]!Quota_Std_2022_23[[#This Row], [SESSION_TYPE]],$AX$2:$AX$5,0)),"0", "1")</f>
        <v>0</v>
      </c>
      <c r="AD3871" s="60" t="str">
        <f>IF(ISERROR(MATCH(#REF!,#REF!,0)),"0", "1")</f>
        <v>0</v>
      </c>
      <c r="AE3871" s="60" t="str">
        <f>IF(ISERROR(MATCH([3]!Quota_Std_2022_23[[#This Row], [Gender]],$AN$2:$AN$4,0)),"0", "1")</f>
        <v>0</v>
      </c>
      <c r="AF3871" s="60" t="str">
        <f>IF(ISERROR(MATCH([3]!Quota_Std_2022_23[[#This Row], [Quota Type]],[3]Sheet1!$AO$2:$AO$12,0)),"0", "1")</f>
        <v>0</v>
      </c>
      <c r="AG3871" s="60" t="str">
        <f>IF(ISERROR(MATCH(#REF!,$BA$2:$BA$8,0)),"0", "1")</f>
        <v>0</v>
      </c>
      <c r="AH3871" s="60" t="str">
        <f>IF(ISERROR(MATCH(Passout2023[[#This Row], [Nationality Pakistani/ Foreign]],$D$3:$D$4,0)),"0", "1")</f>
        <v>0</v>
      </c>
    </row>
    <row r="3872">
      <c r="Y3872" s="60" t="str">
        <f>IF(ISERROR(MATCH(Passout2023[[#This Row], [Degree Duration (year)]],$M$3:$M$10,0)),"0", "1")</f>
        <v>0</v>
      </c>
      <c r="Z3872" s="60" t="str">
        <f>IF(ISERROR(MATCH(Passout2023[[#This Row], [Admission Type]],$F$3:$F$6,0)),"0", "1")</f>
        <v>0</v>
      </c>
      <c r="AA3872" s="60" t="str">
        <f>IF(ISERROR(MATCH(Passout2023[[#This Row], [Batch Start Year]],$L$3:$L$25,0)),"0", "1")</f>
        <v>0</v>
      </c>
      <c r="AB3872" s="60" t="str">
        <f>IF(ISERROR(MATCH(Passout2023[[#This Row], [Batch Start Semester]],$K$3:$K$6,0)),"0", "1")</f>
        <v>0</v>
      </c>
      <c r="AC3872" s="60" t="str">
        <f>IF(ISERROR(MATCH([3]!Quota_Std_2022_23[[#This Row], [SESSION_TYPE]],$AX$2:$AX$5,0)),"0", "1")</f>
        <v>0</v>
      </c>
      <c r="AD3872" s="60" t="str">
        <f>IF(ISERROR(MATCH(#REF!,#REF!,0)),"0", "1")</f>
        <v>0</v>
      </c>
      <c r="AE3872" s="60" t="str">
        <f>IF(ISERROR(MATCH([3]!Quota_Std_2022_23[[#This Row], [Gender]],$AN$2:$AN$4,0)),"0", "1")</f>
        <v>0</v>
      </c>
      <c r="AF3872" s="60" t="str">
        <f>IF(ISERROR(MATCH([3]!Quota_Std_2022_23[[#This Row], [Quota Type]],[3]Sheet1!$AO$2:$AO$12,0)),"0", "1")</f>
        <v>0</v>
      </c>
      <c r="AG3872" s="60" t="str">
        <f>IF(ISERROR(MATCH(#REF!,$BA$2:$BA$8,0)),"0", "1")</f>
        <v>0</v>
      </c>
      <c r="AH3872" s="60" t="str">
        <f>IF(ISERROR(MATCH(Passout2023[[#This Row], [Nationality Pakistani/ Foreign]],$D$3:$D$4,0)),"0", "1")</f>
        <v>0</v>
      </c>
    </row>
    <row r="3873">
      <c r="Y3873" s="60" t="str">
        <f>IF(ISERROR(MATCH(Passout2023[[#This Row], [Degree Duration (year)]],$M$3:$M$10,0)),"0", "1")</f>
        <v>0</v>
      </c>
      <c r="Z3873" s="60" t="str">
        <f>IF(ISERROR(MATCH(Passout2023[[#This Row], [Admission Type]],$F$3:$F$6,0)),"0", "1")</f>
        <v>0</v>
      </c>
      <c r="AA3873" s="60" t="str">
        <f>IF(ISERROR(MATCH(Passout2023[[#This Row], [Batch Start Year]],$L$3:$L$25,0)),"0", "1")</f>
        <v>0</v>
      </c>
      <c r="AB3873" s="60" t="str">
        <f>IF(ISERROR(MATCH(Passout2023[[#This Row], [Batch Start Semester]],$K$3:$K$6,0)),"0", "1")</f>
        <v>0</v>
      </c>
      <c r="AC3873" s="60" t="str">
        <f>IF(ISERROR(MATCH([3]!Quota_Std_2022_23[[#This Row], [SESSION_TYPE]],$AX$2:$AX$5,0)),"0", "1")</f>
        <v>0</v>
      </c>
      <c r="AD3873" s="60" t="str">
        <f>IF(ISERROR(MATCH(#REF!,#REF!,0)),"0", "1")</f>
        <v>0</v>
      </c>
      <c r="AE3873" s="60" t="str">
        <f>IF(ISERROR(MATCH([3]!Quota_Std_2022_23[[#This Row], [Gender]],$AN$2:$AN$4,0)),"0", "1")</f>
        <v>0</v>
      </c>
      <c r="AF3873" s="60" t="str">
        <f>IF(ISERROR(MATCH([3]!Quota_Std_2022_23[[#This Row], [Quota Type]],[3]Sheet1!$AO$2:$AO$12,0)),"0", "1")</f>
        <v>0</v>
      </c>
      <c r="AG3873" s="60" t="str">
        <f>IF(ISERROR(MATCH(#REF!,$BA$2:$BA$8,0)),"0", "1")</f>
        <v>0</v>
      </c>
      <c r="AH3873" s="60" t="str">
        <f>IF(ISERROR(MATCH(Passout2023[[#This Row], [Nationality Pakistani/ Foreign]],$D$3:$D$4,0)),"0", "1")</f>
        <v>0</v>
      </c>
    </row>
    <row r="3874">
      <c r="Y3874" s="60" t="str">
        <f>IF(ISERROR(MATCH(Passout2023[[#This Row], [Degree Duration (year)]],$M$3:$M$10,0)),"0", "1")</f>
        <v>0</v>
      </c>
      <c r="Z3874" s="60" t="str">
        <f>IF(ISERROR(MATCH(Passout2023[[#This Row], [Admission Type]],$F$3:$F$6,0)),"0", "1")</f>
        <v>0</v>
      </c>
      <c r="AA3874" s="60" t="str">
        <f>IF(ISERROR(MATCH(Passout2023[[#This Row], [Batch Start Year]],$L$3:$L$25,0)),"0", "1")</f>
        <v>0</v>
      </c>
      <c r="AB3874" s="60" t="str">
        <f>IF(ISERROR(MATCH(Passout2023[[#This Row], [Batch Start Semester]],$K$3:$K$6,0)),"0", "1")</f>
        <v>0</v>
      </c>
      <c r="AC3874" s="60" t="str">
        <f>IF(ISERROR(MATCH([3]!Quota_Std_2022_23[[#This Row], [SESSION_TYPE]],$AX$2:$AX$5,0)),"0", "1")</f>
        <v>0</v>
      </c>
      <c r="AD3874" s="60" t="str">
        <f>IF(ISERROR(MATCH(#REF!,#REF!,0)),"0", "1")</f>
        <v>0</v>
      </c>
      <c r="AE3874" s="60" t="str">
        <f>IF(ISERROR(MATCH([3]!Quota_Std_2022_23[[#This Row], [Gender]],$AN$2:$AN$4,0)),"0", "1")</f>
        <v>0</v>
      </c>
      <c r="AF3874" s="60" t="str">
        <f>IF(ISERROR(MATCH([3]!Quota_Std_2022_23[[#This Row], [Quota Type]],[3]Sheet1!$AO$2:$AO$12,0)),"0", "1")</f>
        <v>0</v>
      </c>
      <c r="AG3874" s="60" t="str">
        <f>IF(ISERROR(MATCH(#REF!,$BA$2:$BA$8,0)),"0", "1")</f>
        <v>0</v>
      </c>
      <c r="AH3874" s="60" t="str">
        <f>IF(ISERROR(MATCH(Passout2023[[#This Row], [Nationality Pakistani/ Foreign]],$D$3:$D$4,0)),"0", "1")</f>
        <v>0</v>
      </c>
    </row>
    <row r="3875">
      <c r="Y3875" s="60" t="str">
        <f>IF(ISERROR(MATCH(Passout2023[[#This Row], [Degree Duration (year)]],$M$3:$M$10,0)),"0", "1")</f>
        <v>0</v>
      </c>
      <c r="Z3875" s="60" t="str">
        <f>IF(ISERROR(MATCH(Passout2023[[#This Row], [Admission Type]],$F$3:$F$6,0)),"0", "1")</f>
        <v>0</v>
      </c>
      <c r="AA3875" s="60" t="str">
        <f>IF(ISERROR(MATCH(Passout2023[[#This Row], [Batch Start Year]],$L$3:$L$25,0)),"0", "1")</f>
        <v>0</v>
      </c>
      <c r="AB3875" s="60" t="str">
        <f>IF(ISERROR(MATCH(Passout2023[[#This Row], [Batch Start Semester]],$K$3:$K$6,0)),"0", "1")</f>
        <v>0</v>
      </c>
      <c r="AC3875" s="60" t="str">
        <f>IF(ISERROR(MATCH([3]!Quota_Std_2022_23[[#This Row], [SESSION_TYPE]],$AX$2:$AX$5,0)),"0", "1")</f>
        <v>0</v>
      </c>
      <c r="AD3875" s="60" t="str">
        <f>IF(ISERROR(MATCH(#REF!,#REF!,0)),"0", "1")</f>
        <v>0</v>
      </c>
      <c r="AE3875" s="60" t="str">
        <f>IF(ISERROR(MATCH([3]!Quota_Std_2022_23[[#This Row], [Gender]],$AN$2:$AN$4,0)),"0", "1")</f>
        <v>0</v>
      </c>
      <c r="AF3875" s="60" t="str">
        <f>IF(ISERROR(MATCH([3]!Quota_Std_2022_23[[#This Row], [Quota Type]],[3]Sheet1!$AO$2:$AO$12,0)),"0", "1")</f>
        <v>0</v>
      </c>
      <c r="AG3875" s="60" t="str">
        <f>IF(ISERROR(MATCH(#REF!,$BA$2:$BA$8,0)),"0", "1")</f>
        <v>0</v>
      </c>
      <c r="AH3875" s="60" t="str">
        <f>IF(ISERROR(MATCH(Passout2023[[#This Row], [Nationality Pakistani/ Foreign]],$D$3:$D$4,0)),"0", "1")</f>
        <v>0</v>
      </c>
    </row>
    <row r="3876">
      <c r="Y3876" s="60" t="str">
        <f>IF(ISERROR(MATCH(Passout2023[[#This Row], [Degree Duration (year)]],$M$3:$M$10,0)),"0", "1")</f>
        <v>0</v>
      </c>
      <c r="Z3876" s="60" t="str">
        <f>IF(ISERROR(MATCH(Passout2023[[#This Row], [Admission Type]],$F$3:$F$6,0)),"0", "1")</f>
        <v>0</v>
      </c>
      <c r="AA3876" s="60" t="str">
        <f>IF(ISERROR(MATCH(Passout2023[[#This Row], [Batch Start Year]],$L$3:$L$25,0)),"0", "1")</f>
        <v>0</v>
      </c>
      <c r="AB3876" s="60" t="str">
        <f>IF(ISERROR(MATCH(Passout2023[[#This Row], [Batch Start Semester]],$K$3:$K$6,0)),"0", "1")</f>
        <v>0</v>
      </c>
      <c r="AC3876" s="60" t="str">
        <f>IF(ISERROR(MATCH([3]!Quota_Std_2022_23[[#This Row], [SESSION_TYPE]],$AX$2:$AX$5,0)),"0", "1")</f>
        <v>0</v>
      </c>
      <c r="AD3876" s="60" t="str">
        <f>IF(ISERROR(MATCH(#REF!,#REF!,0)),"0", "1")</f>
        <v>0</v>
      </c>
      <c r="AE3876" s="60" t="str">
        <f>IF(ISERROR(MATCH([3]!Quota_Std_2022_23[[#This Row], [Gender]],$AN$2:$AN$4,0)),"0", "1")</f>
        <v>0</v>
      </c>
      <c r="AF3876" s="60" t="str">
        <f>IF(ISERROR(MATCH([3]!Quota_Std_2022_23[[#This Row], [Quota Type]],[3]Sheet1!$AO$2:$AO$12,0)),"0", "1")</f>
        <v>0</v>
      </c>
      <c r="AG3876" s="60" t="str">
        <f>IF(ISERROR(MATCH(#REF!,$BA$2:$BA$8,0)),"0", "1")</f>
        <v>0</v>
      </c>
      <c r="AH3876" s="60" t="str">
        <f>IF(ISERROR(MATCH(Passout2023[[#This Row], [Nationality Pakistani/ Foreign]],$D$3:$D$4,0)),"0", "1")</f>
        <v>0</v>
      </c>
    </row>
    <row r="3877">
      <c r="Y3877" s="60" t="str">
        <f>IF(ISERROR(MATCH(Passout2023[[#This Row], [Degree Duration (year)]],$M$3:$M$10,0)),"0", "1")</f>
        <v>0</v>
      </c>
      <c r="Z3877" s="60" t="str">
        <f>IF(ISERROR(MATCH(Passout2023[[#This Row], [Admission Type]],$F$3:$F$6,0)),"0", "1")</f>
        <v>0</v>
      </c>
      <c r="AA3877" s="60" t="str">
        <f>IF(ISERROR(MATCH(Passout2023[[#This Row], [Batch Start Year]],$L$3:$L$25,0)),"0", "1")</f>
        <v>0</v>
      </c>
      <c r="AB3877" s="60" t="str">
        <f>IF(ISERROR(MATCH(Passout2023[[#This Row], [Batch Start Semester]],$K$3:$K$6,0)),"0", "1")</f>
        <v>0</v>
      </c>
      <c r="AC3877" s="60" t="str">
        <f>IF(ISERROR(MATCH([3]!Quota_Std_2022_23[[#This Row], [SESSION_TYPE]],$AX$2:$AX$5,0)),"0", "1")</f>
        <v>0</v>
      </c>
      <c r="AD3877" s="60" t="str">
        <f>IF(ISERROR(MATCH(#REF!,#REF!,0)),"0", "1")</f>
        <v>0</v>
      </c>
      <c r="AE3877" s="60" t="str">
        <f>IF(ISERROR(MATCH([3]!Quota_Std_2022_23[[#This Row], [Gender]],$AN$2:$AN$4,0)),"0", "1")</f>
        <v>0</v>
      </c>
      <c r="AF3877" s="60" t="str">
        <f>IF(ISERROR(MATCH([3]!Quota_Std_2022_23[[#This Row], [Quota Type]],[3]Sheet1!$AO$2:$AO$12,0)),"0", "1")</f>
        <v>0</v>
      </c>
      <c r="AG3877" s="60" t="str">
        <f>IF(ISERROR(MATCH(#REF!,$BA$2:$BA$8,0)),"0", "1")</f>
        <v>0</v>
      </c>
      <c r="AH3877" s="60" t="str">
        <f>IF(ISERROR(MATCH(Passout2023[[#This Row], [Nationality Pakistani/ Foreign]],$D$3:$D$4,0)),"0", "1")</f>
        <v>0</v>
      </c>
    </row>
    <row r="3878">
      <c r="Y3878" s="60" t="str">
        <f>IF(ISERROR(MATCH(Passout2023[[#This Row], [Degree Duration (year)]],$M$3:$M$10,0)),"0", "1")</f>
        <v>0</v>
      </c>
      <c r="Z3878" s="60" t="str">
        <f>IF(ISERROR(MATCH(Passout2023[[#This Row], [Admission Type]],$F$3:$F$6,0)),"0", "1")</f>
        <v>0</v>
      </c>
      <c r="AA3878" s="60" t="str">
        <f>IF(ISERROR(MATCH(Passout2023[[#This Row], [Batch Start Year]],$L$3:$L$25,0)),"0", "1")</f>
        <v>0</v>
      </c>
      <c r="AB3878" s="60" t="str">
        <f>IF(ISERROR(MATCH(Passout2023[[#This Row], [Batch Start Semester]],$K$3:$K$6,0)),"0", "1")</f>
        <v>0</v>
      </c>
      <c r="AC3878" s="60" t="str">
        <f>IF(ISERROR(MATCH([3]!Quota_Std_2022_23[[#This Row], [SESSION_TYPE]],$AX$2:$AX$5,0)),"0", "1")</f>
        <v>0</v>
      </c>
      <c r="AD3878" s="60" t="str">
        <f>IF(ISERROR(MATCH(#REF!,#REF!,0)),"0", "1")</f>
        <v>0</v>
      </c>
      <c r="AE3878" s="60" t="str">
        <f>IF(ISERROR(MATCH([3]!Quota_Std_2022_23[[#This Row], [Gender]],$AN$2:$AN$4,0)),"0", "1")</f>
        <v>0</v>
      </c>
      <c r="AF3878" s="60" t="str">
        <f>IF(ISERROR(MATCH([3]!Quota_Std_2022_23[[#This Row], [Quota Type]],[3]Sheet1!$AO$2:$AO$12,0)),"0", "1")</f>
        <v>0</v>
      </c>
      <c r="AG3878" s="60" t="str">
        <f>IF(ISERROR(MATCH(#REF!,$BA$2:$BA$8,0)),"0", "1")</f>
        <v>0</v>
      </c>
      <c r="AH3878" s="60" t="str">
        <f>IF(ISERROR(MATCH(Passout2023[[#This Row], [Nationality Pakistani/ Foreign]],$D$3:$D$4,0)),"0", "1")</f>
        <v>0</v>
      </c>
    </row>
    <row r="3879">
      <c r="Y3879" s="60" t="str">
        <f>IF(ISERROR(MATCH(Passout2023[[#This Row], [Degree Duration (year)]],$M$3:$M$10,0)),"0", "1")</f>
        <v>0</v>
      </c>
      <c r="Z3879" s="60" t="str">
        <f>IF(ISERROR(MATCH(Passout2023[[#This Row], [Admission Type]],$F$3:$F$6,0)),"0", "1")</f>
        <v>0</v>
      </c>
      <c r="AA3879" s="60" t="str">
        <f>IF(ISERROR(MATCH(Passout2023[[#This Row], [Batch Start Year]],$L$3:$L$25,0)),"0", "1")</f>
        <v>0</v>
      </c>
      <c r="AB3879" s="60" t="str">
        <f>IF(ISERROR(MATCH(Passout2023[[#This Row], [Batch Start Semester]],$K$3:$K$6,0)),"0", "1")</f>
        <v>0</v>
      </c>
      <c r="AC3879" s="60" t="str">
        <f>IF(ISERROR(MATCH([3]!Quota_Std_2022_23[[#This Row], [SESSION_TYPE]],$AX$2:$AX$5,0)),"0", "1")</f>
        <v>0</v>
      </c>
      <c r="AD3879" s="60" t="str">
        <f>IF(ISERROR(MATCH(#REF!,#REF!,0)),"0", "1")</f>
        <v>0</v>
      </c>
      <c r="AE3879" s="60" t="str">
        <f>IF(ISERROR(MATCH([3]!Quota_Std_2022_23[[#This Row], [Gender]],$AN$2:$AN$4,0)),"0", "1")</f>
        <v>0</v>
      </c>
      <c r="AF3879" s="60" t="str">
        <f>IF(ISERROR(MATCH([3]!Quota_Std_2022_23[[#This Row], [Quota Type]],[3]Sheet1!$AO$2:$AO$12,0)),"0", "1")</f>
        <v>0</v>
      </c>
      <c r="AG3879" s="60" t="str">
        <f>IF(ISERROR(MATCH(#REF!,$BA$2:$BA$8,0)),"0", "1")</f>
        <v>0</v>
      </c>
      <c r="AH3879" s="60" t="str">
        <f>IF(ISERROR(MATCH(Passout2023[[#This Row], [Nationality Pakistani/ Foreign]],$D$3:$D$4,0)),"0", "1")</f>
        <v>0</v>
      </c>
    </row>
    <row r="3880">
      <c r="Y3880" s="60" t="str">
        <f>IF(ISERROR(MATCH(Passout2023[[#This Row], [Degree Duration (year)]],$M$3:$M$10,0)),"0", "1")</f>
        <v>0</v>
      </c>
      <c r="Z3880" s="60" t="str">
        <f>IF(ISERROR(MATCH(Passout2023[[#This Row], [Admission Type]],$F$3:$F$6,0)),"0", "1")</f>
        <v>0</v>
      </c>
      <c r="AA3880" s="60" t="str">
        <f>IF(ISERROR(MATCH(Passout2023[[#This Row], [Batch Start Year]],$L$3:$L$25,0)),"0", "1")</f>
        <v>0</v>
      </c>
      <c r="AB3880" s="60" t="str">
        <f>IF(ISERROR(MATCH(Passout2023[[#This Row], [Batch Start Semester]],$K$3:$K$6,0)),"0", "1")</f>
        <v>0</v>
      </c>
      <c r="AC3880" s="60" t="str">
        <f>IF(ISERROR(MATCH([3]!Quota_Std_2022_23[[#This Row], [SESSION_TYPE]],$AX$2:$AX$5,0)),"0", "1")</f>
        <v>0</v>
      </c>
      <c r="AD3880" s="60" t="str">
        <f>IF(ISERROR(MATCH(#REF!,#REF!,0)),"0", "1")</f>
        <v>0</v>
      </c>
      <c r="AE3880" s="60" t="str">
        <f>IF(ISERROR(MATCH([3]!Quota_Std_2022_23[[#This Row], [Gender]],$AN$2:$AN$4,0)),"0", "1")</f>
        <v>0</v>
      </c>
      <c r="AF3880" s="60" t="str">
        <f>IF(ISERROR(MATCH([3]!Quota_Std_2022_23[[#This Row], [Quota Type]],[3]Sheet1!$AO$2:$AO$12,0)),"0", "1")</f>
        <v>0</v>
      </c>
      <c r="AG3880" s="60" t="str">
        <f>IF(ISERROR(MATCH(#REF!,$BA$2:$BA$8,0)),"0", "1")</f>
        <v>0</v>
      </c>
      <c r="AH3880" s="60" t="str">
        <f>IF(ISERROR(MATCH(Passout2023[[#This Row], [Nationality Pakistani/ Foreign]],$D$3:$D$4,0)),"0", "1")</f>
        <v>0</v>
      </c>
    </row>
    <row r="3881">
      <c r="Y3881" s="60" t="str">
        <f>IF(ISERROR(MATCH(Passout2023[[#This Row], [Degree Duration (year)]],$M$3:$M$10,0)),"0", "1")</f>
        <v>0</v>
      </c>
      <c r="Z3881" s="60" t="str">
        <f>IF(ISERROR(MATCH(Passout2023[[#This Row], [Admission Type]],$F$3:$F$6,0)),"0", "1")</f>
        <v>0</v>
      </c>
      <c r="AA3881" s="60" t="str">
        <f>IF(ISERROR(MATCH(Passout2023[[#This Row], [Batch Start Year]],$L$3:$L$25,0)),"0", "1")</f>
        <v>0</v>
      </c>
      <c r="AB3881" s="60" t="str">
        <f>IF(ISERROR(MATCH(Passout2023[[#This Row], [Batch Start Semester]],$K$3:$K$6,0)),"0", "1")</f>
        <v>0</v>
      </c>
      <c r="AC3881" s="60" t="str">
        <f>IF(ISERROR(MATCH([3]!Quota_Std_2022_23[[#This Row], [SESSION_TYPE]],$AX$2:$AX$5,0)),"0", "1")</f>
        <v>0</v>
      </c>
      <c r="AD3881" s="60" t="str">
        <f>IF(ISERROR(MATCH(#REF!,#REF!,0)),"0", "1")</f>
        <v>0</v>
      </c>
      <c r="AE3881" s="60" t="str">
        <f>IF(ISERROR(MATCH([3]!Quota_Std_2022_23[[#This Row], [Gender]],$AN$2:$AN$4,0)),"0", "1")</f>
        <v>0</v>
      </c>
      <c r="AF3881" s="60" t="str">
        <f>IF(ISERROR(MATCH([3]!Quota_Std_2022_23[[#This Row], [Quota Type]],[3]Sheet1!$AO$2:$AO$12,0)),"0", "1")</f>
        <v>0</v>
      </c>
      <c r="AG3881" s="60" t="str">
        <f>IF(ISERROR(MATCH(#REF!,$BA$2:$BA$8,0)),"0", "1")</f>
        <v>0</v>
      </c>
      <c r="AH3881" s="60" t="str">
        <f>IF(ISERROR(MATCH(Passout2023[[#This Row], [Nationality Pakistani/ Foreign]],$D$3:$D$4,0)),"0", "1")</f>
        <v>0</v>
      </c>
    </row>
    <row r="3882">
      <c r="Y3882" s="60" t="str">
        <f>IF(ISERROR(MATCH(Passout2023[[#This Row], [Degree Duration (year)]],$M$3:$M$10,0)),"0", "1")</f>
        <v>0</v>
      </c>
      <c r="Z3882" s="60" t="str">
        <f>IF(ISERROR(MATCH(Passout2023[[#This Row], [Admission Type]],$F$3:$F$6,0)),"0", "1")</f>
        <v>0</v>
      </c>
      <c r="AA3882" s="60" t="str">
        <f>IF(ISERROR(MATCH(Passout2023[[#This Row], [Batch Start Year]],$L$3:$L$25,0)),"0", "1")</f>
        <v>0</v>
      </c>
      <c r="AB3882" s="60" t="str">
        <f>IF(ISERROR(MATCH(Passout2023[[#This Row], [Batch Start Semester]],$K$3:$K$6,0)),"0", "1")</f>
        <v>0</v>
      </c>
      <c r="AC3882" s="60" t="str">
        <f>IF(ISERROR(MATCH([3]!Quota_Std_2022_23[[#This Row], [SESSION_TYPE]],$AX$2:$AX$5,0)),"0", "1")</f>
        <v>0</v>
      </c>
      <c r="AD3882" s="60" t="str">
        <f>IF(ISERROR(MATCH(#REF!,#REF!,0)),"0", "1")</f>
        <v>0</v>
      </c>
      <c r="AE3882" s="60" t="str">
        <f>IF(ISERROR(MATCH([3]!Quota_Std_2022_23[[#This Row], [Gender]],$AN$2:$AN$4,0)),"0", "1")</f>
        <v>0</v>
      </c>
      <c r="AF3882" s="60" t="str">
        <f>IF(ISERROR(MATCH([3]!Quota_Std_2022_23[[#This Row], [Quota Type]],[3]Sheet1!$AO$2:$AO$12,0)),"0", "1")</f>
        <v>0</v>
      </c>
      <c r="AG3882" s="60" t="str">
        <f>IF(ISERROR(MATCH(#REF!,$BA$2:$BA$8,0)),"0", "1")</f>
        <v>0</v>
      </c>
      <c r="AH3882" s="60" t="str">
        <f>IF(ISERROR(MATCH(Passout2023[[#This Row], [Nationality Pakistani/ Foreign]],$D$3:$D$4,0)),"0", "1")</f>
        <v>0</v>
      </c>
    </row>
    <row r="3883">
      <c r="Y3883" s="60" t="str">
        <f>IF(ISERROR(MATCH(Passout2023[[#This Row], [Degree Duration (year)]],$M$3:$M$10,0)),"0", "1")</f>
        <v>0</v>
      </c>
      <c r="Z3883" s="60" t="str">
        <f>IF(ISERROR(MATCH(Passout2023[[#This Row], [Admission Type]],$F$3:$F$6,0)),"0", "1")</f>
        <v>0</v>
      </c>
      <c r="AA3883" s="60" t="str">
        <f>IF(ISERROR(MATCH(Passout2023[[#This Row], [Batch Start Year]],$L$3:$L$25,0)),"0", "1")</f>
        <v>0</v>
      </c>
      <c r="AB3883" s="60" t="str">
        <f>IF(ISERROR(MATCH(Passout2023[[#This Row], [Batch Start Semester]],$K$3:$K$6,0)),"0", "1")</f>
        <v>0</v>
      </c>
      <c r="AC3883" s="60" t="str">
        <f>IF(ISERROR(MATCH([3]!Quota_Std_2022_23[[#This Row], [SESSION_TYPE]],$AX$2:$AX$5,0)),"0", "1")</f>
        <v>0</v>
      </c>
      <c r="AD3883" s="60" t="str">
        <f>IF(ISERROR(MATCH(#REF!,#REF!,0)),"0", "1")</f>
        <v>0</v>
      </c>
      <c r="AE3883" s="60" t="str">
        <f>IF(ISERROR(MATCH([3]!Quota_Std_2022_23[[#This Row], [Gender]],$AN$2:$AN$4,0)),"0", "1")</f>
        <v>0</v>
      </c>
      <c r="AF3883" s="60" t="str">
        <f>IF(ISERROR(MATCH([3]!Quota_Std_2022_23[[#This Row], [Quota Type]],[3]Sheet1!$AO$2:$AO$12,0)),"0", "1")</f>
        <v>0</v>
      </c>
      <c r="AG3883" s="60" t="str">
        <f>IF(ISERROR(MATCH(#REF!,$BA$2:$BA$8,0)),"0", "1")</f>
        <v>0</v>
      </c>
      <c r="AH3883" s="60" t="str">
        <f>IF(ISERROR(MATCH(Passout2023[[#This Row], [Nationality Pakistani/ Foreign]],$D$3:$D$4,0)),"0", "1")</f>
        <v>0</v>
      </c>
    </row>
    <row r="3884">
      <c r="Y3884" s="60" t="str">
        <f>IF(ISERROR(MATCH(Passout2023[[#This Row], [Degree Duration (year)]],$M$3:$M$10,0)),"0", "1")</f>
        <v>0</v>
      </c>
      <c r="Z3884" s="60" t="str">
        <f>IF(ISERROR(MATCH(Passout2023[[#This Row], [Admission Type]],$F$3:$F$6,0)),"0", "1")</f>
        <v>0</v>
      </c>
      <c r="AA3884" s="60" t="str">
        <f>IF(ISERROR(MATCH(Passout2023[[#This Row], [Batch Start Year]],$L$3:$L$25,0)),"0", "1")</f>
        <v>0</v>
      </c>
      <c r="AB3884" s="60" t="str">
        <f>IF(ISERROR(MATCH(Passout2023[[#This Row], [Batch Start Semester]],$K$3:$K$6,0)),"0", "1")</f>
        <v>0</v>
      </c>
      <c r="AC3884" s="60" t="str">
        <f>IF(ISERROR(MATCH([3]!Quota_Std_2022_23[[#This Row], [SESSION_TYPE]],$AX$2:$AX$5,0)),"0", "1")</f>
        <v>0</v>
      </c>
      <c r="AD3884" s="60" t="str">
        <f>IF(ISERROR(MATCH(#REF!,#REF!,0)),"0", "1")</f>
        <v>0</v>
      </c>
      <c r="AE3884" s="60" t="str">
        <f>IF(ISERROR(MATCH([3]!Quota_Std_2022_23[[#This Row], [Gender]],$AN$2:$AN$4,0)),"0", "1")</f>
        <v>0</v>
      </c>
      <c r="AF3884" s="60" t="str">
        <f>IF(ISERROR(MATCH([3]!Quota_Std_2022_23[[#This Row], [Quota Type]],[3]Sheet1!$AO$2:$AO$12,0)),"0", "1")</f>
        <v>0</v>
      </c>
      <c r="AG3884" s="60" t="str">
        <f>IF(ISERROR(MATCH(#REF!,$BA$2:$BA$8,0)),"0", "1")</f>
        <v>0</v>
      </c>
      <c r="AH3884" s="60" t="str">
        <f>IF(ISERROR(MATCH(Passout2023[[#This Row], [Nationality Pakistani/ Foreign]],$D$3:$D$4,0)),"0", "1")</f>
        <v>0</v>
      </c>
    </row>
    <row r="3885">
      <c r="Y3885" s="60" t="str">
        <f>IF(ISERROR(MATCH(Passout2023[[#This Row], [Degree Duration (year)]],$M$3:$M$10,0)),"0", "1")</f>
        <v>0</v>
      </c>
      <c r="Z3885" s="60" t="str">
        <f>IF(ISERROR(MATCH(Passout2023[[#This Row], [Admission Type]],$F$3:$F$6,0)),"0", "1")</f>
        <v>0</v>
      </c>
      <c r="AA3885" s="60" t="str">
        <f>IF(ISERROR(MATCH(Passout2023[[#This Row], [Batch Start Year]],$L$3:$L$25,0)),"0", "1")</f>
        <v>0</v>
      </c>
      <c r="AB3885" s="60" t="str">
        <f>IF(ISERROR(MATCH(Passout2023[[#This Row], [Batch Start Semester]],$K$3:$K$6,0)),"0", "1")</f>
        <v>0</v>
      </c>
      <c r="AC3885" s="60" t="str">
        <f>IF(ISERROR(MATCH([3]!Quota_Std_2022_23[[#This Row], [SESSION_TYPE]],$AX$2:$AX$5,0)),"0", "1")</f>
        <v>0</v>
      </c>
      <c r="AD3885" s="60" t="str">
        <f>IF(ISERROR(MATCH(#REF!,#REF!,0)),"0", "1")</f>
        <v>0</v>
      </c>
      <c r="AE3885" s="60" t="str">
        <f>IF(ISERROR(MATCH([3]!Quota_Std_2022_23[[#This Row], [Gender]],$AN$2:$AN$4,0)),"0", "1")</f>
        <v>0</v>
      </c>
      <c r="AF3885" s="60" t="str">
        <f>IF(ISERROR(MATCH([3]!Quota_Std_2022_23[[#This Row], [Quota Type]],[3]Sheet1!$AO$2:$AO$12,0)),"0", "1")</f>
        <v>0</v>
      </c>
      <c r="AG3885" s="60" t="str">
        <f>IF(ISERROR(MATCH(#REF!,$BA$2:$BA$8,0)),"0", "1")</f>
        <v>0</v>
      </c>
      <c r="AH3885" s="60" t="str">
        <f>IF(ISERROR(MATCH(Passout2023[[#This Row], [Nationality Pakistani/ Foreign]],$D$3:$D$4,0)),"0", "1")</f>
        <v>0</v>
      </c>
    </row>
    <row r="3886">
      <c r="Y3886" s="60" t="str">
        <f>IF(ISERROR(MATCH(Passout2023[[#This Row], [Degree Duration (year)]],$M$3:$M$10,0)),"0", "1")</f>
        <v>0</v>
      </c>
      <c r="Z3886" s="60" t="str">
        <f>IF(ISERROR(MATCH(Passout2023[[#This Row], [Admission Type]],$F$3:$F$6,0)),"0", "1")</f>
        <v>0</v>
      </c>
      <c r="AA3886" s="60" t="str">
        <f>IF(ISERROR(MATCH(Passout2023[[#This Row], [Batch Start Year]],$L$3:$L$25,0)),"0", "1")</f>
        <v>0</v>
      </c>
      <c r="AB3886" s="60" t="str">
        <f>IF(ISERROR(MATCH(Passout2023[[#This Row], [Batch Start Semester]],$K$3:$K$6,0)),"0", "1")</f>
        <v>0</v>
      </c>
      <c r="AC3886" s="60" t="str">
        <f>IF(ISERROR(MATCH([3]!Quota_Std_2022_23[[#This Row], [SESSION_TYPE]],$AX$2:$AX$5,0)),"0", "1")</f>
        <v>0</v>
      </c>
      <c r="AD3886" s="60" t="str">
        <f>IF(ISERROR(MATCH(#REF!,#REF!,0)),"0", "1")</f>
        <v>0</v>
      </c>
      <c r="AE3886" s="60" t="str">
        <f>IF(ISERROR(MATCH([3]!Quota_Std_2022_23[[#This Row], [Gender]],$AN$2:$AN$4,0)),"0", "1")</f>
        <v>0</v>
      </c>
      <c r="AF3886" s="60" t="str">
        <f>IF(ISERROR(MATCH([3]!Quota_Std_2022_23[[#This Row], [Quota Type]],[3]Sheet1!$AO$2:$AO$12,0)),"0", "1")</f>
        <v>0</v>
      </c>
      <c r="AG3886" s="60" t="str">
        <f>IF(ISERROR(MATCH(#REF!,$BA$2:$BA$8,0)),"0", "1")</f>
        <v>0</v>
      </c>
      <c r="AH3886" s="60" t="str">
        <f>IF(ISERROR(MATCH(Passout2023[[#This Row], [Nationality Pakistani/ Foreign]],$D$3:$D$4,0)),"0", "1")</f>
        <v>0</v>
      </c>
    </row>
    <row r="3887">
      <c r="Y3887" s="60" t="str">
        <f>IF(ISERROR(MATCH(Passout2023[[#This Row], [Degree Duration (year)]],$M$3:$M$10,0)),"0", "1")</f>
        <v>0</v>
      </c>
      <c r="Z3887" s="60" t="str">
        <f>IF(ISERROR(MATCH(Passout2023[[#This Row], [Admission Type]],$F$3:$F$6,0)),"0", "1")</f>
        <v>0</v>
      </c>
      <c r="AA3887" s="60" t="str">
        <f>IF(ISERROR(MATCH(Passout2023[[#This Row], [Batch Start Year]],$L$3:$L$25,0)),"0", "1")</f>
        <v>0</v>
      </c>
      <c r="AB3887" s="60" t="str">
        <f>IF(ISERROR(MATCH(Passout2023[[#This Row], [Batch Start Semester]],$K$3:$K$6,0)),"0", "1")</f>
        <v>0</v>
      </c>
      <c r="AC3887" s="60" t="str">
        <f>IF(ISERROR(MATCH([3]!Quota_Std_2022_23[[#This Row], [SESSION_TYPE]],$AX$2:$AX$5,0)),"0", "1")</f>
        <v>0</v>
      </c>
      <c r="AD3887" s="60" t="str">
        <f>IF(ISERROR(MATCH(#REF!,#REF!,0)),"0", "1")</f>
        <v>0</v>
      </c>
      <c r="AE3887" s="60" t="str">
        <f>IF(ISERROR(MATCH([3]!Quota_Std_2022_23[[#This Row], [Gender]],$AN$2:$AN$4,0)),"0", "1")</f>
        <v>0</v>
      </c>
      <c r="AF3887" s="60" t="str">
        <f>IF(ISERROR(MATCH([3]!Quota_Std_2022_23[[#This Row], [Quota Type]],[3]Sheet1!$AO$2:$AO$12,0)),"0", "1")</f>
        <v>0</v>
      </c>
      <c r="AG3887" s="60" t="str">
        <f>IF(ISERROR(MATCH(#REF!,$BA$2:$BA$8,0)),"0", "1")</f>
        <v>0</v>
      </c>
      <c r="AH3887" s="60" t="str">
        <f>IF(ISERROR(MATCH(Passout2023[[#This Row], [Nationality Pakistani/ Foreign]],$D$3:$D$4,0)),"0", "1")</f>
        <v>0</v>
      </c>
    </row>
    <row r="3888">
      <c r="Y3888" s="60" t="str">
        <f>IF(ISERROR(MATCH(Passout2023[[#This Row], [Degree Duration (year)]],$M$3:$M$10,0)),"0", "1")</f>
        <v>0</v>
      </c>
      <c r="Z3888" s="60" t="str">
        <f>IF(ISERROR(MATCH(Passout2023[[#This Row], [Admission Type]],$F$3:$F$6,0)),"0", "1")</f>
        <v>0</v>
      </c>
      <c r="AA3888" s="60" t="str">
        <f>IF(ISERROR(MATCH(Passout2023[[#This Row], [Batch Start Year]],$L$3:$L$25,0)),"0", "1")</f>
        <v>0</v>
      </c>
      <c r="AB3888" s="60" t="str">
        <f>IF(ISERROR(MATCH(Passout2023[[#This Row], [Batch Start Semester]],$K$3:$K$6,0)),"0", "1")</f>
        <v>0</v>
      </c>
      <c r="AC3888" s="60" t="str">
        <f>IF(ISERROR(MATCH([3]!Quota_Std_2022_23[[#This Row], [SESSION_TYPE]],$AX$2:$AX$5,0)),"0", "1")</f>
        <v>0</v>
      </c>
      <c r="AD3888" s="60" t="str">
        <f>IF(ISERROR(MATCH(#REF!,#REF!,0)),"0", "1")</f>
        <v>0</v>
      </c>
      <c r="AE3888" s="60" t="str">
        <f>IF(ISERROR(MATCH([3]!Quota_Std_2022_23[[#This Row], [Gender]],$AN$2:$AN$4,0)),"0", "1")</f>
        <v>0</v>
      </c>
      <c r="AF3888" s="60" t="str">
        <f>IF(ISERROR(MATCH([3]!Quota_Std_2022_23[[#This Row], [Quota Type]],[3]Sheet1!$AO$2:$AO$12,0)),"0", "1")</f>
        <v>0</v>
      </c>
      <c r="AG3888" s="60" t="str">
        <f>IF(ISERROR(MATCH(#REF!,$BA$2:$BA$8,0)),"0", "1")</f>
        <v>0</v>
      </c>
      <c r="AH3888" s="60" t="str">
        <f>IF(ISERROR(MATCH(Passout2023[[#This Row], [Nationality Pakistani/ Foreign]],$D$3:$D$4,0)),"0", "1")</f>
        <v>0</v>
      </c>
    </row>
    <row r="3889">
      <c r="Y3889" s="60" t="str">
        <f>IF(ISERROR(MATCH(Passout2023[[#This Row], [Degree Duration (year)]],$M$3:$M$10,0)),"0", "1")</f>
        <v>0</v>
      </c>
      <c r="Z3889" s="60" t="str">
        <f>IF(ISERROR(MATCH(Passout2023[[#This Row], [Admission Type]],$F$3:$F$6,0)),"0", "1")</f>
        <v>0</v>
      </c>
      <c r="AA3889" s="60" t="str">
        <f>IF(ISERROR(MATCH(Passout2023[[#This Row], [Batch Start Year]],$L$3:$L$25,0)),"0", "1")</f>
        <v>0</v>
      </c>
      <c r="AB3889" s="60" t="str">
        <f>IF(ISERROR(MATCH(Passout2023[[#This Row], [Batch Start Semester]],$K$3:$K$6,0)),"0", "1")</f>
        <v>0</v>
      </c>
      <c r="AC3889" s="60" t="str">
        <f>IF(ISERROR(MATCH([3]!Quota_Std_2022_23[[#This Row], [SESSION_TYPE]],$AX$2:$AX$5,0)),"0", "1")</f>
        <v>0</v>
      </c>
      <c r="AD3889" s="60" t="str">
        <f>IF(ISERROR(MATCH(#REF!,#REF!,0)),"0", "1")</f>
        <v>0</v>
      </c>
      <c r="AE3889" s="60" t="str">
        <f>IF(ISERROR(MATCH([3]!Quota_Std_2022_23[[#This Row], [Gender]],$AN$2:$AN$4,0)),"0", "1")</f>
        <v>0</v>
      </c>
      <c r="AF3889" s="60" t="str">
        <f>IF(ISERROR(MATCH([3]!Quota_Std_2022_23[[#This Row], [Quota Type]],[3]Sheet1!$AO$2:$AO$12,0)),"0", "1")</f>
        <v>0</v>
      </c>
      <c r="AG3889" s="60" t="str">
        <f>IF(ISERROR(MATCH(#REF!,$BA$2:$BA$8,0)),"0", "1")</f>
        <v>0</v>
      </c>
      <c r="AH3889" s="60" t="str">
        <f>IF(ISERROR(MATCH(Passout2023[[#This Row], [Nationality Pakistani/ Foreign]],$D$3:$D$4,0)),"0", "1")</f>
        <v>0</v>
      </c>
    </row>
    <row r="3890">
      <c r="Y3890" s="60" t="str">
        <f>IF(ISERROR(MATCH(Passout2023[[#This Row], [Degree Duration (year)]],$M$3:$M$10,0)),"0", "1")</f>
        <v>0</v>
      </c>
      <c r="Z3890" s="60" t="str">
        <f>IF(ISERROR(MATCH(Passout2023[[#This Row], [Admission Type]],$F$3:$F$6,0)),"0", "1")</f>
        <v>0</v>
      </c>
      <c r="AA3890" s="60" t="str">
        <f>IF(ISERROR(MATCH(Passout2023[[#This Row], [Batch Start Year]],$L$3:$L$25,0)),"0", "1")</f>
        <v>0</v>
      </c>
      <c r="AB3890" s="60" t="str">
        <f>IF(ISERROR(MATCH(Passout2023[[#This Row], [Batch Start Semester]],$K$3:$K$6,0)),"0", "1")</f>
        <v>0</v>
      </c>
      <c r="AC3890" s="60" t="str">
        <f>IF(ISERROR(MATCH([3]!Quota_Std_2022_23[[#This Row], [SESSION_TYPE]],$AX$2:$AX$5,0)),"0", "1")</f>
        <v>0</v>
      </c>
      <c r="AD3890" s="60" t="str">
        <f>IF(ISERROR(MATCH(#REF!,#REF!,0)),"0", "1")</f>
        <v>0</v>
      </c>
      <c r="AE3890" s="60" t="str">
        <f>IF(ISERROR(MATCH([3]!Quota_Std_2022_23[[#This Row], [Gender]],$AN$2:$AN$4,0)),"0", "1")</f>
        <v>0</v>
      </c>
      <c r="AF3890" s="60" t="str">
        <f>IF(ISERROR(MATCH([3]!Quota_Std_2022_23[[#This Row], [Quota Type]],[3]Sheet1!$AO$2:$AO$12,0)),"0", "1")</f>
        <v>0</v>
      </c>
      <c r="AG3890" s="60" t="str">
        <f>IF(ISERROR(MATCH(#REF!,$BA$2:$BA$8,0)),"0", "1")</f>
        <v>0</v>
      </c>
      <c r="AH3890" s="60" t="str">
        <f>IF(ISERROR(MATCH(Passout2023[[#This Row], [Nationality Pakistani/ Foreign]],$D$3:$D$4,0)),"0", "1")</f>
        <v>0</v>
      </c>
    </row>
    <row r="3891">
      <c r="Y3891" s="60" t="str">
        <f>IF(ISERROR(MATCH(Passout2023[[#This Row], [Degree Duration (year)]],$M$3:$M$10,0)),"0", "1")</f>
        <v>0</v>
      </c>
      <c r="Z3891" s="60" t="str">
        <f>IF(ISERROR(MATCH(Passout2023[[#This Row], [Admission Type]],$F$3:$F$6,0)),"0", "1")</f>
        <v>0</v>
      </c>
      <c r="AA3891" s="60" t="str">
        <f>IF(ISERROR(MATCH(Passout2023[[#This Row], [Batch Start Year]],$L$3:$L$25,0)),"0", "1")</f>
        <v>0</v>
      </c>
      <c r="AB3891" s="60" t="str">
        <f>IF(ISERROR(MATCH(Passout2023[[#This Row], [Batch Start Semester]],$K$3:$K$6,0)),"0", "1")</f>
        <v>0</v>
      </c>
      <c r="AC3891" s="60" t="str">
        <f>IF(ISERROR(MATCH([3]!Quota_Std_2022_23[[#This Row], [SESSION_TYPE]],$AX$2:$AX$5,0)),"0", "1")</f>
        <v>0</v>
      </c>
      <c r="AD3891" s="60" t="str">
        <f>IF(ISERROR(MATCH(#REF!,#REF!,0)),"0", "1")</f>
        <v>0</v>
      </c>
      <c r="AE3891" s="60" t="str">
        <f>IF(ISERROR(MATCH([3]!Quota_Std_2022_23[[#This Row], [Gender]],$AN$2:$AN$4,0)),"0", "1")</f>
        <v>0</v>
      </c>
      <c r="AF3891" s="60" t="str">
        <f>IF(ISERROR(MATCH([3]!Quota_Std_2022_23[[#This Row], [Quota Type]],[3]Sheet1!$AO$2:$AO$12,0)),"0", "1")</f>
        <v>0</v>
      </c>
      <c r="AG3891" s="60" t="str">
        <f>IF(ISERROR(MATCH(#REF!,$BA$2:$BA$8,0)),"0", "1")</f>
        <v>0</v>
      </c>
      <c r="AH3891" s="60" t="str">
        <f>IF(ISERROR(MATCH(Passout2023[[#This Row], [Nationality Pakistani/ Foreign]],$D$3:$D$4,0)),"0", "1")</f>
        <v>0</v>
      </c>
    </row>
    <row r="3892">
      <c r="Y3892" s="60" t="str">
        <f>IF(ISERROR(MATCH(Passout2023[[#This Row], [Degree Duration (year)]],$M$3:$M$10,0)),"0", "1")</f>
        <v>0</v>
      </c>
      <c r="Z3892" s="60" t="str">
        <f>IF(ISERROR(MATCH(Passout2023[[#This Row], [Admission Type]],$F$3:$F$6,0)),"0", "1")</f>
        <v>0</v>
      </c>
      <c r="AA3892" s="60" t="str">
        <f>IF(ISERROR(MATCH(Passout2023[[#This Row], [Batch Start Year]],$L$3:$L$25,0)),"0", "1")</f>
        <v>0</v>
      </c>
      <c r="AB3892" s="60" t="str">
        <f>IF(ISERROR(MATCH(Passout2023[[#This Row], [Batch Start Semester]],$K$3:$K$6,0)),"0", "1")</f>
        <v>0</v>
      </c>
      <c r="AC3892" s="60" t="str">
        <f>IF(ISERROR(MATCH([3]!Quota_Std_2022_23[[#This Row], [SESSION_TYPE]],$AX$2:$AX$5,0)),"0", "1")</f>
        <v>0</v>
      </c>
      <c r="AD3892" s="60" t="str">
        <f>IF(ISERROR(MATCH(#REF!,#REF!,0)),"0", "1")</f>
        <v>0</v>
      </c>
      <c r="AE3892" s="60" t="str">
        <f>IF(ISERROR(MATCH([3]!Quota_Std_2022_23[[#This Row], [Gender]],$AN$2:$AN$4,0)),"0", "1")</f>
        <v>0</v>
      </c>
      <c r="AF3892" s="60" t="str">
        <f>IF(ISERROR(MATCH([3]!Quota_Std_2022_23[[#This Row], [Quota Type]],[3]Sheet1!$AO$2:$AO$12,0)),"0", "1")</f>
        <v>0</v>
      </c>
      <c r="AG3892" s="60" t="str">
        <f>IF(ISERROR(MATCH(#REF!,$BA$2:$BA$8,0)),"0", "1")</f>
        <v>0</v>
      </c>
      <c r="AH3892" s="60" t="str">
        <f>IF(ISERROR(MATCH(Passout2023[[#This Row], [Nationality Pakistani/ Foreign]],$D$3:$D$4,0)),"0", "1")</f>
        <v>0</v>
      </c>
    </row>
    <row r="3893">
      <c r="Y3893" s="60" t="str">
        <f>IF(ISERROR(MATCH(Passout2023[[#This Row], [Degree Duration (year)]],$M$3:$M$10,0)),"0", "1")</f>
        <v>0</v>
      </c>
      <c r="Z3893" s="60" t="str">
        <f>IF(ISERROR(MATCH(Passout2023[[#This Row], [Admission Type]],$F$3:$F$6,0)),"0", "1")</f>
        <v>0</v>
      </c>
      <c r="AA3893" s="60" t="str">
        <f>IF(ISERROR(MATCH(Passout2023[[#This Row], [Batch Start Year]],$L$3:$L$25,0)),"0", "1")</f>
        <v>0</v>
      </c>
      <c r="AB3893" s="60" t="str">
        <f>IF(ISERROR(MATCH(Passout2023[[#This Row], [Batch Start Semester]],$K$3:$K$6,0)),"0", "1")</f>
        <v>0</v>
      </c>
      <c r="AC3893" s="60" t="str">
        <f>IF(ISERROR(MATCH([3]!Quota_Std_2022_23[[#This Row], [SESSION_TYPE]],$AX$2:$AX$5,0)),"0", "1")</f>
        <v>0</v>
      </c>
      <c r="AD3893" s="60" t="str">
        <f>IF(ISERROR(MATCH(#REF!,#REF!,0)),"0", "1")</f>
        <v>0</v>
      </c>
      <c r="AE3893" s="60" t="str">
        <f>IF(ISERROR(MATCH([3]!Quota_Std_2022_23[[#This Row], [Gender]],$AN$2:$AN$4,0)),"0", "1")</f>
        <v>0</v>
      </c>
      <c r="AF3893" s="60" t="str">
        <f>IF(ISERROR(MATCH([3]!Quota_Std_2022_23[[#This Row], [Quota Type]],[3]Sheet1!$AO$2:$AO$12,0)),"0", "1")</f>
        <v>0</v>
      </c>
      <c r="AG3893" s="60" t="str">
        <f>IF(ISERROR(MATCH(#REF!,$BA$2:$BA$8,0)),"0", "1")</f>
        <v>0</v>
      </c>
      <c r="AH3893" s="60" t="str">
        <f>IF(ISERROR(MATCH(Passout2023[[#This Row], [Nationality Pakistani/ Foreign]],$D$3:$D$4,0)),"0", "1")</f>
        <v>0</v>
      </c>
    </row>
    <row r="3894">
      <c r="Y3894" s="60" t="str">
        <f>IF(ISERROR(MATCH(Passout2023[[#This Row], [Degree Duration (year)]],$M$3:$M$10,0)),"0", "1")</f>
        <v>0</v>
      </c>
      <c r="Z3894" s="60" t="str">
        <f>IF(ISERROR(MATCH(Passout2023[[#This Row], [Admission Type]],$F$3:$F$6,0)),"0", "1")</f>
        <v>0</v>
      </c>
      <c r="AA3894" s="60" t="str">
        <f>IF(ISERROR(MATCH(Passout2023[[#This Row], [Batch Start Year]],$L$3:$L$25,0)),"0", "1")</f>
        <v>0</v>
      </c>
      <c r="AB3894" s="60" t="str">
        <f>IF(ISERROR(MATCH(Passout2023[[#This Row], [Batch Start Semester]],$K$3:$K$6,0)),"0", "1")</f>
        <v>0</v>
      </c>
      <c r="AC3894" s="60" t="str">
        <f>IF(ISERROR(MATCH([3]!Quota_Std_2022_23[[#This Row], [SESSION_TYPE]],$AX$2:$AX$5,0)),"0", "1")</f>
        <v>0</v>
      </c>
      <c r="AD3894" s="60" t="str">
        <f>IF(ISERROR(MATCH(#REF!,#REF!,0)),"0", "1")</f>
        <v>0</v>
      </c>
      <c r="AE3894" s="60" t="str">
        <f>IF(ISERROR(MATCH([3]!Quota_Std_2022_23[[#This Row], [Gender]],$AN$2:$AN$4,0)),"0", "1")</f>
        <v>0</v>
      </c>
      <c r="AF3894" s="60" t="str">
        <f>IF(ISERROR(MATCH([3]!Quota_Std_2022_23[[#This Row], [Quota Type]],[3]Sheet1!$AO$2:$AO$12,0)),"0", "1")</f>
        <v>0</v>
      </c>
      <c r="AG3894" s="60" t="str">
        <f>IF(ISERROR(MATCH(#REF!,$BA$2:$BA$8,0)),"0", "1")</f>
        <v>0</v>
      </c>
      <c r="AH3894" s="60" t="str">
        <f>IF(ISERROR(MATCH(Passout2023[[#This Row], [Nationality Pakistani/ Foreign]],$D$3:$D$4,0)),"0", "1")</f>
        <v>0</v>
      </c>
    </row>
    <row r="3895">
      <c r="Y3895" s="60" t="str">
        <f>IF(ISERROR(MATCH(Passout2023[[#This Row], [Degree Duration (year)]],$M$3:$M$10,0)),"0", "1")</f>
        <v>0</v>
      </c>
      <c r="Z3895" s="60" t="str">
        <f>IF(ISERROR(MATCH(Passout2023[[#This Row], [Admission Type]],$F$3:$F$6,0)),"0", "1")</f>
        <v>0</v>
      </c>
      <c r="AA3895" s="60" t="str">
        <f>IF(ISERROR(MATCH(Passout2023[[#This Row], [Batch Start Year]],$L$3:$L$25,0)),"0", "1")</f>
        <v>0</v>
      </c>
      <c r="AB3895" s="60" t="str">
        <f>IF(ISERROR(MATCH(Passout2023[[#This Row], [Batch Start Semester]],$K$3:$K$6,0)),"0", "1")</f>
        <v>0</v>
      </c>
      <c r="AC3895" s="60" t="str">
        <f>IF(ISERROR(MATCH([3]!Quota_Std_2022_23[[#This Row], [SESSION_TYPE]],$AX$2:$AX$5,0)),"0", "1")</f>
        <v>0</v>
      </c>
      <c r="AD3895" s="60" t="str">
        <f>IF(ISERROR(MATCH(#REF!,#REF!,0)),"0", "1")</f>
        <v>0</v>
      </c>
      <c r="AE3895" s="60" t="str">
        <f>IF(ISERROR(MATCH([3]!Quota_Std_2022_23[[#This Row], [Gender]],$AN$2:$AN$4,0)),"0", "1")</f>
        <v>0</v>
      </c>
      <c r="AF3895" s="60" t="str">
        <f>IF(ISERROR(MATCH([3]!Quota_Std_2022_23[[#This Row], [Quota Type]],[3]Sheet1!$AO$2:$AO$12,0)),"0", "1")</f>
        <v>0</v>
      </c>
      <c r="AG3895" s="60" t="str">
        <f>IF(ISERROR(MATCH(#REF!,$BA$2:$BA$8,0)),"0", "1")</f>
        <v>0</v>
      </c>
      <c r="AH3895" s="60" t="str">
        <f>IF(ISERROR(MATCH(Passout2023[[#This Row], [Nationality Pakistani/ Foreign]],$D$3:$D$4,0)),"0", "1")</f>
        <v>0</v>
      </c>
    </row>
    <row r="3896">
      <c r="Y3896" s="60" t="str">
        <f>IF(ISERROR(MATCH(Passout2023[[#This Row], [Degree Duration (year)]],$M$3:$M$10,0)),"0", "1")</f>
        <v>0</v>
      </c>
      <c r="Z3896" s="60" t="str">
        <f>IF(ISERROR(MATCH(Passout2023[[#This Row], [Admission Type]],$F$3:$F$6,0)),"0", "1")</f>
        <v>0</v>
      </c>
      <c r="AA3896" s="60" t="str">
        <f>IF(ISERROR(MATCH(Passout2023[[#This Row], [Batch Start Year]],$L$3:$L$25,0)),"0", "1")</f>
        <v>0</v>
      </c>
      <c r="AB3896" s="60" t="str">
        <f>IF(ISERROR(MATCH(Passout2023[[#This Row], [Batch Start Semester]],$K$3:$K$6,0)),"0", "1")</f>
        <v>0</v>
      </c>
      <c r="AC3896" s="60" t="str">
        <f>IF(ISERROR(MATCH([3]!Quota_Std_2022_23[[#This Row], [SESSION_TYPE]],$AX$2:$AX$5,0)),"0", "1")</f>
        <v>0</v>
      </c>
      <c r="AD3896" s="60" t="str">
        <f>IF(ISERROR(MATCH(#REF!,#REF!,0)),"0", "1")</f>
        <v>0</v>
      </c>
      <c r="AE3896" s="60" t="str">
        <f>IF(ISERROR(MATCH([3]!Quota_Std_2022_23[[#This Row], [Gender]],$AN$2:$AN$4,0)),"0", "1")</f>
        <v>0</v>
      </c>
      <c r="AF3896" s="60" t="str">
        <f>IF(ISERROR(MATCH([3]!Quota_Std_2022_23[[#This Row], [Quota Type]],[3]Sheet1!$AO$2:$AO$12,0)),"0", "1")</f>
        <v>0</v>
      </c>
      <c r="AG3896" s="60" t="str">
        <f>IF(ISERROR(MATCH(#REF!,$BA$2:$BA$8,0)),"0", "1")</f>
        <v>0</v>
      </c>
      <c r="AH3896" s="60" t="str">
        <f>IF(ISERROR(MATCH(Passout2023[[#This Row], [Nationality Pakistani/ Foreign]],$D$3:$D$4,0)),"0", "1")</f>
        <v>0</v>
      </c>
    </row>
    <row r="3897">
      <c r="Y3897" s="60" t="str">
        <f>IF(ISERROR(MATCH(Passout2023[[#This Row], [Degree Duration (year)]],$M$3:$M$10,0)),"0", "1")</f>
        <v>0</v>
      </c>
      <c r="Z3897" s="60" t="str">
        <f>IF(ISERROR(MATCH(Passout2023[[#This Row], [Admission Type]],$F$3:$F$6,0)),"0", "1")</f>
        <v>0</v>
      </c>
      <c r="AA3897" s="60" t="str">
        <f>IF(ISERROR(MATCH(Passout2023[[#This Row], [Batch Start Year]],$L$3:$L$25,0)),"0", "1")</f>
        <v>0</v>
      </c>
      <c r="AB3897" s="60" t="str">
        <f>IF(ISERROR(MATCH(Passout2023[[#This Row], [Batch Start Semester]],$K$3:$K$6,0)),"0", "1")</f>
        <v>0</v>
      </c>
      <c r="AC3897" s="60" t="str">
        <f>IF(ISERROR(MATCH([3]!Quota_Std_2022_23[[#This Row], [SESSION_TYPE]],$AX$2:$AX$5,0)),"0", "1")</f>
        <v>0</v>
      </c>
      <c r="AD3897" s="60" t="str">
        <f>IF(ISERROR(MATCH(#REF!,#REF!,0)),"0", "1")</f>
        <v>0</v>
      </c>
      <c r="AE3897" s="60" t="str">
        <f>IF(ISERROR(MATCH([3]!Quota_Std_2022_23[[#This Row], [Gender]],$AN$2:$AN$4,0)),"0", "1")</f>
        <v>0</v>
      </c>
      <c r="AF3897" s="60" t="str">
        <f>IF(ISERROR(MATCH([3]!Quota_Std_2022_23[[#This Row], [Quota Type]],[3]Sheet1!$AO$2:$AO$12,0)),"0", "1")</f>
        <v>0</v>
      </c>
      <c r="AG3897" s="60" t="str">
        <f>IF(ISERROR(MATCH(#REF!,$BA$2:$BA$8,0)),"0", "1")</f>
        <v>0</v>
      </c>
      <c r="AH3897" s="60" t="str">
        <f>IF(ISERROR(MATCH(Passout2023[[#This Row], [Nationality Pakistani/ Foreign]],$D$3:$D$4,0)),"0", "1")</f>
        <v>0</v>
      </c>
    </row>
    <row r="3898">
      <c r="Y3898" s="60" t="str">
        <f>IF(ISERROR(MATCH(Passout2023[[#This Row], [Degree Duration (year)]],$M$3:$M$10,0)),"0", "1")</f>
        <v>0</v>
      </c>
      <c r="Z3898" s="60" t="str">
        <f>IF(ISERROR(MATCH(Passout2023[[#This Row], [Admission Type]],$F$3:$F$6,0)),"0", "1")</f>
        <v>0</v>
      </c>
      <c r="AA3898" s="60" t="str">
        <f>IF(ISERROR(MATCH(Passout2023[[#This Row], [Batch Start Year]],$L$3:$L$25,0)),"0", "1")</f>
        <v>0</v>
      </c>
      <c r="AB3898" s="60" t="str">
        <f>IF(ISERROR(MATCH(Passout2023[[#This Row], [Batch Start Semester]],$K$3:$K$6,0)),"0", "1")</f>
        <v>0</v>
      </c>
      <c r="AC3898" s="60" t="str">
        <f>IF(ISERROR(MATCH([3]!Quota_Std_2022_23[[#This Row], [SESSION_TYPE]],$AX$2:$AX$5,0)),"0", "1")</f>
        <v>0</v>
      </c>
      <c r="AD3898" s="60" t="str">
        <f>IF(ISERROR(MATCH(#REF!,#REF!,0)),"0", "1")</f>
        <v>0</v>
      </c>
      <c r="AE3898" s="60" t="str">
        <f>IF(ISERROR(MATCH([3]!Quota_Std_2022_23[[#This Row], [Gender]],$AN$2:$AN$4,0)),"0", "1")</f>
        <v>0</v>
      </c>
      <c r="AF3898" s="60" t="str">
        <f>IF(ISERROR(MATCH([3]!Quota_Std_2022_23[[#This Row], [Quota Type]],[3]Sheet1!$AO$2:$AO$12,0)),"0", "1")</f>
        <v>0</v>
      </c>
      <c r="AG3898" s="60" t="str">
        <f>IF(ISERROR(MATCH(#REF!,$BA$2:$BA$8,0)),"0", "1")</f>
        <v>0</v>
      </c>
      <c r="AH3898" s="60" t="str">
        <f>IF(ISERROR(MATCH(Passout2023[[#This Row], [Nationality Pakistani/ Foreign]],$D$3:$D$4,0)),"0", "1")</f>
        <v>0</v>
      </c>
    </row>
    <row r="3899">
      <c r="Y3899" s="60" t="str">
        <f>IF(ISERROR(MATCH(Passout2023[[#This Row], [Degree Duration (year)]],$M$3:$M$10,0)),"0", "1")</f>
        <v>0</v>
      </c>
      <c r="Z3899" s="60" t="str">
        <f>IF(ISERROR(MATCH(Passout2023[[#This Row], [Admission Type]],$F$3:$F$6,0)),"0", "1")</f>
        <v>0</v>
      </c>
      <c r="AA3899" s="60" t="str">
        <f>IF(ISERROR(MATCH(Passout2023[[#This Row], [Batch Start Year]],$L$3:$L$25,0)),"0", "1")</f>
        <v>0</v>
      </c>
      <c r="AB3899" s="60" t="str">
        <f>IF(ISERROR(MATCH(Passout2023[[#This Row], [Batch Start Semester]],$K$3:$K$6,0)),"0", "1")</f>
        <v>0</v>
      </c>
      <c r="AC3899" s="60" t="str">
        <f>IF(ISERROR(MATCH([3]!Quota_Std_2022_23[[#This Row], [SESSION_TYPE]],$AX$2:$AX$5,0)),"0", "1")</f>
        <v>0</v>
      </c>
      <c r="AD3899" s="60" t="str">
        <f>IF(ISERROR(MATCH(#REF!,#REF!,0)),"0", "1")</f>
        <v>0</v>
      </c>
      <c r="AE3899" s="60" t="str">
        <f>IF(ISERROR(MATCH([3]!Quota_Std_2022_23[[#This Row], [Gender]],$AN$2:$AN$4,0)),"0", "1")</f>
        <v>0</v>
      </c>
      <c r="AF3899" s="60" t="str">
        <f>IF(ISERROR(MATCH([3]!Quota_Std_2022_23[[#This Row], [Quota Type]],[3]Sheet1!$AO$2:$AO$12,0)),"0", "1")</f>
        <v>0</v>
      </c>
      <c r="AG3899" s="60" t="str">
        <f>IF(ISERROR(MATCH(#REF!,$BA$2:$BA$8,0)),"0", "1")</f>
        <v>0</v>
      </c>
      <c r="AH3899" s="60" t="str">
        <f>IF(ISERROR(MATCH(Passout2023[[#This Row], [Nationality Pakistani/ Foreign]],$D$3:$D$4,0)),"0", "1")</f>
        <v>0</v>
      </c>
    </row>
    <row r="3900">
      <c r="Y3900" s="60" t="str">
        <f>IF(ISERROR(MATCH(Passout2023[[#This Row], [Degree Duration (year)]],$M$3:$M$10,0)),"0", "1")</f>
        <v>0</v>
      </c>
      <c r="Z3900" s="60" t="str">
        <f>IF(ISERROR(MATCH(Passout2023[[#This Row], [Admission Type]],$F$3:$F$6,0)),"0", "1")</f>
        <v>0</v>
      </c>
      <c r="AA3900" s="60" t="str">
        <f>IF(ISERROR(MATCH(Passout2023[[#This Row], [Batch Start Year]],$L$3:$L$25,0)),"0", "1")</f>
        <v>0</v>
      </c>
      <c r="AB3900" s="60" t="str">
        <f>IF(ISERROR(MATCH(Passout2023[[#This Row], [Batch Start Semester]],$K$3:$K$6,0)),"0", "1")</f>
        <v>0</v>
      </c>
      <c r="AC3900" s="60" t="str">
        <f>IF(ISERROR(MATCH([3]!Quota_Std_2022_23[[#This Row], [SESSION_TYPE]],$AX$2:$AX$5,0)),"0", "1")</f>
        <v>0</v>
      </c>
      <c r="AD3900" s="60" t="str">
        <f>IF(ISERROR(MATCH(#REF!,#REF!,0)),"0", "1")</f>
        <v>0</v>
      </c>
      <c r="AE3900" s="60" t="str">
        <f>IF(ISERROR(MATCH([3]!Quota_Std_2022_23[[#This Row], [Gender]],$AN$2:$AN$4,0)),"0", "1")</f>
        <v>0</v>
      </c>
      <c r="AF3900" s="60" t="str">
        <f>IF(ISERROR(MATCH([3]!Quota_Std_2022_23[[#This Row], [Quota Type]],[3]Sheet1!$AO$2:$AO$12,0)),"0", "1")</f>
        <v>0</v>
      </c>
      <c r="AG3900" s="60" t="str">
        <f>IF(ISERROR(MATCH(#REF!,$BA$2:$BA$8,0)),"0", "1")</f>
        <v>0</v>
      </c>
      <c r="AH3900" s="60" t="str">
        <f>IF(ISERROR(MATCH(Passout2023[[#This Row], [Nationality Pakistani/ Foreign]],$D$3:$D$4,0)),"0", "1")</f>
        <v>0</v>
      </c>
    </row>
    <row r="3901">
      <c r="Y3901" s="60" t="str">
        <f>IF(ISERROR(MATCH(Passout2023[[#This Row], [Degree Duration (year)]],$M$3:$M$10,0)),"0", "1")</f>
        <v>0</v>
      </c>
      <c r="Z3901" s="60" t="str">
        <f>IF(ISERROR(MATCH(Passout2023[[#This Row], [Admission Type]],$F$3:$F$6,0)),"0", "1")</f>
        <v>0</v>
      </c>
      <c r="AA3901" s="60" t="str">
        <f>IF(ISERROR(MATCH(Passout2023[[#This Row], [Batch Start Year]],$L$3:$L$25,0)),"0", "1")</f>
        <v>0</v>
      </c>
      <c r="AB3901" s="60" t="str">
        <f>IF(ISERROR(MATCH(Passout2023[[#This Row], [Batch Start Semester]],$K$3:$K$6,0)),"0", "1")</f>
        <v>0</v>
      </c>
      <c r="AC3901" s="60" t="str">
        <f>IF(ISERROR(MATCH([3]!Quota_Std_2022_23[[#This Row], [SESSION_TYPE]],$AX$2:$AX$5,0)),"0", "1")</f>
        <v>0</v>
      </c>
      <c r="AD3901" s="60" t="str">
        <f>IF(ISERROR(MATCH(#REF!,#REF!,0)),"0", "1")</f>
        <v>0</v>
      </c>
      <c r="AE3901" s="60" t="str">
        <f>IF(ISERROR(MATCH([3]!Quota_Std_2022_23[[#This Row], [Gender]],$AN$2:$AN$4,0)),"0", "1")</f>
        <v>0</v>
      </c>
      <c r="AF3901" s="60" t="str">
        <f>IF(ISERROR(MATCH([3]!Quota_Std_2022_23[[#This Row], [Quota Type]],[3]Sheet1!$AO$2:$AO$12,0)),"0", "1")</f>
        <v>0</v>
      </c>
      <c r="AG3901" s="60" t="str">
        <f>IF(ISERROR(MATCH(#REF!,$BA$2:$BA$8,0)),"0", "1")</f>
        <v>0</v>
      </c>
      <c r="AH3901" s="60" t="str">
        <f>IF(ISERROR(MATCH(Passout2023[[#This Row], [Nationality Pakistani/ Foreign]],$D$3:$D$4,0)),"0", "1")</f>
        <v>0</v>
      </c>
    </row>
    <row r="3902">
      <c r="Y3902" s="60" t="str">
        <f>IF(ISERROR(MATCH(Passout2023[[#This Row], [Degree Duration (year)]],$M$3:$M$10,0)),"0", "1")</f>
        <v>0</v>
      </c>
      <c r="Z3902" s="60" t="str">
        <f>IF(ISERROR(MATCH(Passout2023[[#This Row], [Admission Type]],$F$3:$F$6,0)),"0", "1")</f>
        <v>0</v>
      </c>
      <c r="AA3902" s="60" t="str">
        <f>IF(ISERROR(MATCH(Passout2023[[#This Row], [Batch Start Year]],$L$3:$L$25,0)),"0", "1")</f>
        <v>0</v>
      </c>
      <c r="AB3902" s="60" t="str">
        <f>IF(ISERROR(MATCH(Passout2023[[#This Row], [Batch Start Semester]],$K$3:$K$6,0)),"0", "1")</f>
        <v>0</v>
      </c>
      <c r="AC3902" s="60" t="str">
        <f>IF(ISERROR(MATCH([3]!Quota_Std_2022_23[[#This Row], [SESSION_TYPE]],$AX$2:$AX$5,0)),"0", "1")</f>
        <v>0</v>
      </c>
      <c r="AD3902" s="60" t="str">
        <f>IF(ISERROR(MATCH(#REF!,#REF!,0)),"0", "1")</f>
        <v>0</v>
      </c>
      <c r="AE3902" s="60" t="str">
        <f>IF(ISERROR(MATCH([3]!Quota_Std_2022_23[[#This Row], [Gender]],$AN$2:$AN$4,0)),"0", "1")</f>
        <v>0</v>
      </c>
      <c r="AF3902" s="60" t="str">
        <f>IF(ISERROR(MATCH([3]!Quota_Std_2022_23[[#This Row], [Quota Type]],[3]Sheet1!$AO$2:$AO$12,0)),"0", "1")</f>
        <v>0</v>
      </c>
      <c r="AG3902" s="60" t="str">
        <f>IF(ISERROR(MATCH(#REF!,$BA$2:$BA$8,0)),"0", "1")</f>
        <v>0</v>
      </c>
      <c r="AH3902" s="60" t="str">
        <f>IF(ISERROR(MATCH(Passout2023[[#This Row], [Nationality Pakistani/ Foreign]],$D$3:$D$4,0)),"0", "1")</f>
        <v>0</v>
      </c>
    </row>
    <row r="3903">
      <c r="Y3903" s="60" t="str">
        <f>IF(ISERROR(MATCH(Passout2023[[#This Row], [Degree Duration (year)]],$M$3:$M$10,0)),"0", "1")</f>
        <v>0</v>
      </c>
      <c r="Z3903" s="60" t="str">
        <f>IF(ISERROR(MATCH(Passout2023[[#This Row], [Admission Type]],$F$3:$F$6,0)),"0", "1")</f>
        <v>0</v>
      </c>
      <c r="AA3903" s="60" t="str">
        <f>IF(ISERROR(MATCH(Passout2023[[#This Row], [Batch Start Year]],$L$3:$L$25,0)),"0", "1")</f>
        <v>0</v>
      </c>
      <c r="AB3903" s="60" t="str">
        <f>IF(ISERROR(MATCH(Passout2023[[#This Row], [Batch Start Semester]],$K$3:$K$6,0)),"0", "1")</f>
        <v>0</v>
      </c>
      <c r="AC3903" s="60" t="str">
        <f>IF(ISERROR(MATCH([3]!Quota_Std_2022_23[[#This Row], [SESSION_TYPE]],$AX$2:$AX$5,0)),"0", "1")</f>
        <v>0</v>
      </c>
      <c r="AD3903" s="60" t="str">
        <f>IF(ISERROR(MATCH(#REF!,#REF!,0)),"0", "1")</f>
        <v>0</v>
      </c>
      <c r="AE3903" s="60" t="str">
        <f>IF(ISERROR(MATCH([3]!Quota_Std_2022_23[[#This Row], [Gender]],$AN$2:$AN$4,0)),"0", "1")</f>
        <v>0</v>
      </c>
      <c r="AF3903" s="60" t="str">
        <f>IF(ISERROR(MATCH([3]!Quota_Std_2022_23[[#This Row], [Quota Type]],[3]Sheet1!$AO$2:$AO$12,0)),"0", "1")</f>
        <v>0</v>
      </c>
      <c r="AG3903" s="60" t="str">
        <f>IF(ISERROR(MATCH(#REF!,$BA$2:$BA$8,0)),"0", "1")</f>
        <v>0</v>
      </c>
      <c r="AH3903" s="60" t="str">
        <f>IF(ISERROR(MATCH(Passout2023[[#This Row], [Nationality Pakistani/ Foreign]],$D$3:$D$4,0)),"0", "1")</f>
        <v>0</v>
      </c>
    </row>
    <row r="3904">
      <c r="Y3904" s="60" t="str">
        <f>IF(ISERROR(MATCH(Passout2023[[#This Row], [Degree Duration (year)]],$M$3:$M$10,0)),"0", "1")</f>
        <v>0</v>
      </c>
      <c r="Z3904" s="60" t="str">
        <f>IF(ISERROR(MATCH(Passout2023[[#This Row], [Admission Type]],$F$3:$F$6,0)),"0", "1")</f>
        <v>0</v>
      </c>
      <c r="AA3904" s="60" t="str">
        <f>IF(ISERROR(MATCH(Passout2023[[#This Row], [Batch Start Year]],$L$3:$L$25,0)),"0", "1")</f>
        <v>0</v>
      </c>
      <c r="AB3904" s="60" t="str">
        <f>IF(ISERROR(MATCH(Passout2023[[#This Row], [Batch Start Semester]],$K$3:$K$6,0)),"0", "1")</f>
        <v>0</v>
      </c>
      <c r="AC3904" s="60" t="str">
        <f>IF(ISERROR(MATCH([3]!Quota_Std_2022_23[[#This Row], [SESSION_TYPE]],$AX$2:$AX$5,0)),"0", "1")</f>
        <v>0</v>
      </c>
      <c r="AD3904" s="60" t="str">
        <f>IF(ISERROR(MATCH(#REF!,#REF!,0)),"0", "1")</f>
        <v>0</v>
      </c>
      <c r="AE3904" s="60" t="str">
        <f>IF(ISERROR(MATCH([3]!Quota_Std_2022_23[[#This Row], [Gender]],$AN$2:$AN$4,0)),"0", "1")</f>
        <v>0</v>
      </c>
      <c r="AF3904" s="60" t="str">
        <f>IF(ISERROR(MATCH([3]!Quota_Std_2022_23[[#This Row], [Quota Type]],[3]Sheet1!$AO$2:$AO$12,0)),"0", "1")</f>
        <v>0</v>
      </c>
      <c r="AG3904" s="60" t="str">
        <f>IF(ISERROR(MATCH(#REF!,$BA$2:$BA$8,0)),"0", "1")</f>
        <v>0</v>
      </c>
      <c r="AH3904" s="60" t="str">
        <f>IF(ISERROR(MATCH(Passout2023[[#This Row], [Nationality Pakistani/ Foreign]],$D$3:$D$4,0)),"0", "1")</f>
        <v>0</v>
      </c>
    </row>
    <row r="3905">
      <c r="Y3905" s="60" t="str">
        <f>IF(ISERROR(MATCH(Passout2023[[#This Row], [Degree Duration (year)]],$M$3:$M$10,0)),"0", "1")</f>
        <v>0</v>
      </c>
      <c r="Z3905" s="60" t="str">
        <f>IF(ISERROR(MATCH(Passout2023[[#This Row], [Admission Type]],$F$3:$F$6,0)),"0", "1")</f>
        <v>0</v>
      </c>
      <c r="AA3905" s="60" t="str">
        <f>IF(ISERROR(MATCH(Passout2023[[#This Row], [Batch Start Year]],$L$3:$L$25,0)),"0", "1")</f>
        <v>0</v>
      </c>
      <c r="AB3905" s="60" t="str">
        <f>IF(ISERROR(MATCH(Passout2023[[#This Row], [Batch Start Semester]],$K$3:$K$6,0)),"0", "1")</f>
        <v>0</v>
      </c>
      <c r="AC3905" s="60" t="str">
        <f>IF(ISERROR(MATCH([3]!Quota_Std_2022_23[[#This Row], [SESSION_TYPE]],$AX$2:$AX$5,0)),"0", "1")</f>
        <v>0</v>
      </c>
      <c r="AD3905" s="60" t="str">
        <f>IF(ISERROR(MATCH(#REF!,#REF!,0)),"0", "1")</f>
        <v>0</v>
      </c>
      <c r="AE3905" s="60" t="str">
        <f>IF(ISERROR(MATCH([3]!Quota_Std_2022_23[[#This Row], [Gender]],$AN$2:$AN$4,0)),"0", "1")</f>
        <v>0</v>
      </c>
      <c r="AF3905" s="60" t="str">
        <f>IF(ISERROR(MATCH([3]!Quota_Std_2022_23[[#This Row], [Quota Type]],[3]Sheet1!$AO$2:$AO$12,0)),"0", "1")</f>
        <v>0</v>
      </c>
      <c r="AG3905" s="60" t="str">
        <f>IF(ISERROR(MATCH(#REF!,$BA$2:$BA$8,0)),"0", "1")</f>
        <v>0</v>
      </c>
      <c r="AH3905" s="60" t="str">
        <f>IF(ISERROR(MATCH(Passout2023[[#This Row], [Nationality Pakistani/ Foreign]],$D$3:$D$4,0)),"0", "1")</f>
        <v>0</v>
      </c>
    </row>
    <row r="3906">
      <c r="Y3906" s="60" t="str">
        <f>IF(ISERROR(MATCH(Passout2023[[#This Row], [Degree Duration (year)]],$M$3:$M$10,0)),"0", "1")</f>
        <v>0</v>
      </c>
      <c r="Z3906" s="60" t="str">
        <f>IF(ISERROR(MATCH(Passout2023[[#This Row], [Admission Type]],$F$3:$F$6,0)),"0", "1")</f>
        <v>0</v>
      </c>
      <c r="AA3906" s="60" t="str">
        <f>IF(ISERROR(MATCH(Passout2023[[#This Row], [Batch Start Year]],$L$3:$L$25,0)),"0", "1")</f>
        <v>0</v>
      </c>
      <c r="AB3906" s="60" t="str">
        <f>IF(ISERROR(MATCH(Passout2023[[#This Row], [Batch Start Semester]],$K$3:$K$6,0)),"0", "1")</f>
        <v>0</v>
      </c>
      <c r="AC3906" s="60" t="str">
        <f>IF(ISERROR(MATCH([3]!Quota_Std_2022_23[[#This Row], [SESSION_TYPE]],$AX$2:$AX$5,0)),"0", "1")</f>
        <v>0</v>
      </c>
      <c r="AD3906" s="60" t="str">
        <f>IF(ISERROR(MATCH(#REF!,#REF!,0)),"0", "1")</f>
        <v>0</v>
      </c>
      <c r="AE3906" s="60" t="str">
        <f>IF(ISERROR(MATCH([3]!Quota_Std_2022_23[[#This Row], [Gender]],$AN$2:$AN$4,0)),"0", "1")</f>
        <v>0</v>
      </c>
      <c r="AF3906" s="60" t="str">
        <f>IF(ISERROR(MATCH([3]!Quota_Std_2022_23[[#This Row], [Quota Type]],[3]Sheet1!$AO$2:$AO$12,0)),"0", "1")</f>
        <v>0</v>
      </c>
      <c r="AG3906" s="60" t="str">
        <f>IF(ISERROR(MATCH(#REF!,$BA$2:$BA$8,0)),"0", "1")</f>
        <v>0</v>
      </c>
      <c r="AH3906" s="60" t="str">
        <f>IF(ISERROR(MATCH(Passout2023[[#This Row], [Nationality Pakistani/ Foreign]],$D$3:$D$4,0)),"0", "1")</f>
        <v>0</v>
      </c>
    </row>
    <row r="3907">
      <c r="Y3907" s="60" t="str">
        <f>IF(ISERROR(MATCH(Passout2023[[#This Row], [Degree Duration (year)]],$M$3:$M$10,0)),"0", "1")</f>
        <v>0</v>
      </c>
      <c r="Z3907" s="60" t="str">
        <f>IF(ISERROR(MATCH(Passout2023[[#This Row], [Admission Type]],$F$3:$F$6,0)),"0", "1")</f>
        <v>0</v>
      </c>
      <c r="AA3907" s="60" t="str">
        <f>IF(ISERROR(MATCH(Passout2023[[#This Row], [Batch Start Year]],$L$3:$L$25,0)),"0", "1")</f>
        <v>0</v>
      </c>
      <c r="AB3907" s="60" t="str">
        <f>IF(ISERROR(MATCH(Passout2023[[#This Row], [Batch Start Semester]],$K$3:$K$6,0)),"0", "1")</f>
        <v>0</v>
      </c>
      <c r="AC3907" s="60" t="str">
        <f>IF(ISERROR(MATCH([3]!Quota_Std_2022_23[[#This Row], [SESSION_TYPE]],$AX$2:$AX$5,0)),"0", "1")</f>
        <v>0</v>
      </c>
      <c r="AD3907" s="60" t="str">
        <f>IF(ISERROR(MATCH(#REF!,#REF!,0)),"0", "1")</f>
        <v>0</v>
      </c>
      <c r="AE3907" s="60" t="str">
        <f>IF(ISERROR(MATCH([3]!Quota_Std_2022_23[[#This Row], [Gender]],$AN$2:$AN$4,0)),"0", "1")</f>
        <v>0</v>
      </c>
      <c r="AF3907" s="60" t="str">
        <f>IF(ISERROR(MATCH([3]!Quota_Std_2022_23[[#This Row], [Quota Type]],[3]Sheet1!$AO$2:$AO$12,0)),"0", "1")</f>
        <v>0</v>
      </c>
      <c r="AG3907" s="60" t="str">
        <f>IF(ISERROR(MATCH(#REF!,$BA$2:$BA$8,0)),"0", "1")</f>
        <v>0</v>
      </c>
      <c r="AH3907" s="60" t="str">
        <f>IF(ISERROR(MATCH(Passout2023[[#This Row], [Nationality Pakistani/ Foreign]],$D$3:$D$4,0)),"0", "1")</f>
        <v>0</v>
      </c>
    </row>
    <row r="3908">
      <c r="Y3908" s="60" t="str">
        <f>IF(ISERROR(MATCH(Passout2023[[#This Row], [Degree Duration (year)]],$M$3:$M$10,0)),"0", "1")</f>
        <v>0</v>
      </c>
      <c r="Z3908" s="60" t="str">
        <f>IF(ISERROR(MATCH(Passout2023[[#This Row], [Admission Type]],$F$3:$F$6,0)),"0", "1")</f>
        <v>0</v>
      </c>
      <c r="AA3908" s="60" t="str">
        <f>IF(ISERROR(MATCH(Passout2023[[#This Row], [Batch Start Year]],$L$3:$L$25,0)),"0", "1")</f>
        <v>0</v>
      </c>
      <c r="AB3908" s="60" t="str">
        <f>IF(ISERROR(MATCH(Passout2023[[#This Row], [Batch Start Semester]],$K$3:$K$6,0)),"0", "1")</f>
        <v>0</v>
      </c>
      <c r="AC3908" s="60" t="str">
        <f>IF(ISERROR(MATCH([3]!Quota_Std_2022_23[[#This Row], [SESSION_TYPE]],$AX$2:$AX$5,0)),"0", "1")</f>
        <v>0</v>
      </c>
      <c r="AD3908" s="60" t="str">
        <f>IF(ISERROR(MATCH(#REF!,#REF!,0)),"0", "1")</f>
        <v>0</v>
      </c>
      <c r="AE3908" s="60" t="str">
        <f>IF(ISERROR(MATCH([3]!Quota_Std_2022_23[[#This Row], [Gender]],$AN$2:$AN$4,0)),"0", "1")</f>
        <v>0</v>
      </c>
      <c r="AF3908" s="60" t="str">
        <f>IF(ISERROR(MATCH([3]!Quota_Std_2022_23[[#This Row], [Quota Type]],[3]Sheet1!$AO$2:$AO$12,0)),"0", "1")</f>
        <v>0</v>
      </c>
      <c r="AG3908" s="60" t="str">
        <f>IF(ISERROR(MATCH(#REF!,$BA$2:$BA$8,0)),"0", "1")</f>
        <v>0</v>
      </c>
      <c r="AH3908" s="60" t="str">
        <f>IF(ISERROR(MATCH(Passout2023[[#This Row], [Nationality Pakistani/ Foreign]],$D$3:$D$4,0)),"0", "1")</f>
        <v>0</v>
      </c>
    </row>
    <row r="3909">
      <c r="Y3909" s="60" t="str">
        <f>IF(ISERROR(MATCH(Passout2023[[#This Row], [Degree Duration (year)]],$M$3:$M$10,0)),"0", "1")</f>
        <v>0</v>
      </c>
      <c r="Z3909" s="60" t="str">
        <f>IF(ISERROR(MATCH(Passout2023[[#This Row], [Admission Type]],$F$3:$F$6,0)),"0", "1")</f>
        <v>0</v>
      </c>
      <c r="AA3909" s="60" t="str">
        <f>IF(ISERROR(MATCH(Passout2023[[#This Row], [Batch Start Year]],$L$3:$L$25,0)),"0", "1")</f>
        <v>0</v>
      </c>
      <c r="AB3909" s="60" t="str">
        <f>IF(ISERROR(MATCH(Passout2023[[#This Row], [Batch Start Semester]],$K$3:$K$6,0)),"0", "1")</f>
        <v>0</v>
      </c>
      <c r="AC3909" s="60" t="str">
        <f>IF(ISERROR(MATCH([3]!Quota_Std_2022_23[[#This Row], [SESSION_TYPE]],$AX$2:$AX$5,0)),"0", "1")</f>
        <v>0</v>
      </c>
      <c r="AD3909" s="60" t="str">
        <f>IF(ISERROR(MATCH(#REF!,#REF!,0)),"0", "1")</f>
        <v>0</v>
      </c>
      <c r="AE3909" s="60" t="str">
        <f>IF(ISERROR(MATCH([3]!Quota_Std_2022_23[[#This Row], [Gender]],$AN$2:$AN$4,0)),"0", "1")</f>
        <v>0</v>
      </c>
      <c r="AF3909" s="60" t="str">
        <f>IF(ISERROR(MATCH([3]!Quota_Std_2022_23[[#This Row], [Quota Type]],[3]Sheet1!$AO$2:$AO$12,0)),"0", "1")</f>
        <v>0</v>
      </c>
      <c r="AG3909" s="60" t="str">
        <f>IF(ISERROR(MATCH(#REF!,$BA$2:$BA$8,0)),"0", "1")</f>
        <v>0</v>
      </c>
      <c r="AH3909" s="60" t="str">
        <f>IF(ISERROR(MATCH(Passout2023[[#This Row], [Nationality Pakistani/ Foreign]],$D$3:$D$4,0)),"0", "1")</f>
        <v>0</v>
      </c>
    </row>
    <row r="3910">
      <c r="Y3910" s="60" t="str">
        <f>IF(ISERROR(MATCH(Passout2023[[#This Row], [Degree Duration (year)]],$M$3:$M$10,0)),"0", "1")</f>
        <v>0</v>
      </c>
      <c r="Z3910" s="60" t="str">
        <f>IF(ISERROR(MATCH(Passout2023[[#This Row], [Admission Type]],$F$3:$F$6,0)),"0", "1")</f>
        <v>0</v>
      </c>
      <c r="AA3910" s="60" t="str">
        <f>IF(ISERROR(MATCH(Passout2023[[#This Row], [Batch Start Year]],$L$3:$L$25,0)),"0", "1")</f>
        <v>0</v>
      </c>
      <c r="AB3910" s="60" t="str">
        <f>IF(ISERROR(MATCH(Passout2023[[#This Row], [Batch Start Semester]],$K$3:$K$6,0)),"0", "1")</f>
        <v>0</v>
      </c>
      <c r="AC3910" s="60" t="str">
        <f>IF(ISERROR(MATCH([3]!Quota_Std_2022_23[[#This Row], [SESSION_TYPE]],$AX$2:$AX$5,0)),"0", "1")</f>
        <v>0</v>
      </c>
      <c r="AD3910" s="60" t="str">
        <f>IF(ISERROR(MATCH(#REF!,#REF!,0)),"0", "1")</f>
        <v>0</v>
      </c>
      <c r="AE3910" s="60" t="str">
        <f>IF(ISERROR(MATCH([3]!Quota_Std_2022_23[[#This Row], [Gender]],$AN$2:$AN$4,0)),"0", "1")</f>
        <v>0</v>
      </c>
      <c r="AF3910" s="60" t="str">
        <f>IF(ISERROR(MATCH([3]!Quota_Std_2022_23[[#This Row], [Quota Type]],[3]Sheet1!$AO$2:$AO$12,0)),"0", "1")</f>
        <v>0</v>
      </c>
      <c r="AG3910" s="60" t="str">
        <f>IF(ISERROR(MATCH(#REF!,$BA$2:$BA$8,0)),"0", "1")</f>
        <v>0</v>
      </c>
      <c r="AH3910" s="60" t="str">
        <f>IF(ISERROR(MATCH(Passout2023[[#This Row], [Nationality Pakistani/ Foreign]],$D$3:$D$4,0)),"0", "1")</f>
        <v>0</v>
      </c>
    </row>
    <row r="3911">
      <c r="Y3911" s="60" t="str">
        <f>IF(ISERROR(MATCH(Passout2023[[#This Row], [Degree Duration (year)]],$M$3:$M$10,0)),"0", "1")</f>
        <v>0</v>
      </c>
      <c r="Z3911" s="60" t="str">
        <f>IF(ISERROR(MATCH(Passout2023[[#This Row], [Admission Type]],$F$3:$F$6,0)),"0", "1")</f>
        <v>0</v>
      </c>
      <c r="AA3911" s="60" t="str">
        <f>IF(ISERROR(MATCH(Passout2023[[#This Row], [Batch Start Year]],$L$3:$L$25,0)),"0", "1")</f>
        <v>0</v>
      </c>
      <c r="AB3911" s="60" t="str">
        <f>IF(ISERROR(MATCH(Passout2023[[#This Row], [Batch Start Semester]],$K$3:$K$6,0)),"0", "1")</f>
        <v>0</v>
      </c>
      <c r="AC3911" s="60" t="str">
        <f>IF(ISERROR(MATCH([3]!Quota_Std_2022_23[[#This Row], [SESSION_TYPE]],$AX$2:$AX$5,0)),"0", "1")</f>
        <v>0</v>
      </c>
      <c r="AD3911" s="60" t="str">
        <f>IF(ISERROR(MATCH(#REF!,#REF!,0)),"0", "1")</f>
        <v>0</v>
      </c>
      <c r="AE3911" s="60" t="str">
        <f>IF(ISERROR(MATCH([3]!Quota_Std_2022_23[[#This Row], [Gender]],$AN$2:$AN$4,0)),"0", "1")</f>
        <v>0</v>
      </c>
      <c r="AF3911" s="60" t="str">
        <f>IF(ISERROR(MATCH([3]!Quota_Std_2022_23[[#This Row], [Quota Type]],[3]Sheet1!$AO$2:$AO$12,0)),"0", "1")</f>
        <v>0</v>
      </c>
      <c r="AG3911" s="60" t="str">
        <f>IF(ISERROR(MATCH(#REF!,$BA$2:$BA$8,0)),"0", "1")</f>
        <v>0</v>
      </c>
      <c r="AH3911" s="60" t="str">
        <f>IF(ISERROR(MATCH(Passout2023[[#This Row], [Nationality Pakistani/ Foreign]],$D$3:$D$4,0)),"0", "1")</f>
        <v>0</v>
      </c>
    </row>
    <row r="3912">
      <c r="Y3912" s="60" t="str">
        <f>IF(ISERROR(MATCH(Passout2023[[#This Row], [Degree Duration (year)]],$M$3:$M$10,0)),"0", "1")</f>
        <v>0</v>
      </c>
      <c r="Z3912" s="60" t="str">
        <f>IF(ISERROR(MATCH(Passout2023[[#This Row], [Admission Type]],$F$3:$F$6,0)),"0", "1")</f>
        <v>0</v>
      </c>
      <c r="AA3912" s="60" t="str">
        <f>IF(ISERROR(MATCH(Passout2023[[#This Row], [Batch Start Year]],$L$3:$L$25,0)),"0", "1")</f>
        <v>0</v>
      </c>
      <c r="AB3912" s="60" t="str">
        <f>IF(ISERROR(MATCH(Passout2023[[#This Row], [Batch Start Semester]],$K$3:$K$6,0)),"0", "1")</f>
        <v>0</v>
      </c>
      <c r="AC3912" s="60" t="str">
        <f>IF(ISERROR(MATCH([3]!Quota_Std_2022_23[[#This Row], [SESSION_TYPE]],$AX$2:$AX$5,0)),"0", "1")</f>
        <v>0</v>
      </c>
      <c r="AD3912" s="60" t="str">
        <f>IF(ISERROR(MATCH(#REF!,#REF!,0)),"0", "1")</f>
        <v>0</v>
      </c>
      <c r="AE3912" s="60" t="str">
        <f>IF(ISERROR(MATCH([3]!Quota_Std_2022_23[[#This Row], [Gender]],$AN$2:$AN$4,0)),"0", "1")</f>
        <v>0</v>
      </c>
      <c r="AF3912" s="60" t="str">
        <f>IF(ISERROR(MATCH([3]!Quota_Std_2022_23[[#This Row], [Quota Type]],[3]Sheet1!$AO$2:$AO$12,0)),"0", "1")</f>
        <v>0</v>
      </c>
      <c r="AG3912" s="60" t="str">
        <f>IF(ISERROR(MATCH(#REF!,$BA$2:$BA$8,0)),"0", "1")</f>
        <v>0</v>
      </c>
      <c r="AH3912" s="60" t="str">
        <f>IF(ISERROR(MATCH(Passout2023[[#This Row], [Nationality Pakistani/ Foreign]],$D$3:$D$4,0)),"0", "1")</f>
        <v>0</v>
      </c>
    </row>
    <row r="3913">
      <c r="Y3913" s="60" t="str">
        <f>IF(ISERROR(MATCH(Passout2023[[#This Row], [Degree Duration (year)]],$M$3:$M$10,0)),"0", "1")</f>
        <v>0</v>
      </c>
      <c r="Z3913" s="60" t="str">
        <f>IF(ISERROR(MATCH(Passout2023[[#This Row], [Admission Type]],$F$3:$F$6,0)),"0", "1")</f>
        <v>0</v>
      </c>
      <c r="AA3913" s="60" t="str">
        <f>IF(ISERROR(MATCH(Passout2023[[#This Row], [Batch Start Year]],$L$3:$L$25,0)),"0", "1")</f>
        <v>0</v>
      </c>
      <c r="AB3913" s="60" t="str">
        <f>IF(ISERROR(MATCH(Passout2023[[#This Row], [Batch Start Semester]],$K$3:$K$6,0)),"0", "1")</f>
        <v>0</v>
      </c>
      <c r="AC3913" s="60" t="str">
        <f>IF(ISERROR(MATCH([3]!Quota_Std_2022_23[[#This Row], [SESSION_TYPE]],$AX$2:$AX$5,0)),"0", "1")</f>
        <v>0</v>
      </c>
      <c r="AD3913" s="60" t="str">
        <f>IF(ISERROR(MATCH(#REF!,#REF!,0)),"0", "1")</f>
        <v>0</v>
      </c>
      <c r="AE3913" s="60" t="str">
        <f>IF(ISERROR(MATCH([3]!Quota_Std_2022_23[[#This Row], [Gender]],$AN$2:$AN$4,0)),"0", "1")</f>
        <v>0</v>
      </c>
      <c r="AF3913" s="60" t="str">
        <f>IF(ISERROR(MATCH([3]!Quota_Std_2022_23[[#This Row], [Quota Type]],[3]Sheet1!$AO$2:$AO$12,0)),"0", "1")</f>
        <v>0</v>
      </c>
      <c r="AG3913" s="60" t="str">
        <f>IF(ISERROR(MATCH(#REF!,$BA$2:$BA$8,0)),"0", "1")</f>
        <v>0</v>
      </c>
      <c r="AH3913" s="60" t="str">
        <f>IF(ISERROR(MATCH(Passout2023[[#This Row], [Nationality Pakistani/ Foreign]],$D$3:$D$4,0)),"0", "1")</f>
        <v>0</v>
      </c>
    </row>
    <row r="3914">
      <c r="Y3914" s="60" t="str">
        <f>IF(ISERROR(MATCH(Passout2023[[#This Row], [Degree Duration (year)]],$M$3:$M$10,0)),"0", "1")</f>
        <v>0</v>
      </c>
      <c r="Z3914" s="60" t="str">
        <f>IF(ISERROR(MATCH(Passout2023[[#This Row], [Admission Type]],$F$3:$F$6,0)),"0", "1")</f>
        <v>0</v>
      </c>
      <c r="AA3914" s="60" t="str">
        <f>IF(ISERROR(MATCH(Passout2023[[#This Row], [Batch Start Year]],$L$3:$L$25,0)),"0", "1")</f>
        <v>0</v>
      </c>
      <c r="AB3914" s="60" t="str">
        <f>IF(ISERROR(MATCH(Passout2023[[#This Row], [Batch Start Semester]],$K$3:$K$6,0)),"0", "1")</f>
        <v>0</v>
      </c>
      <c r="AC3914" s="60" t="str">
        <f>IF(ISERROR(MATCH([3]!Quota_Std_2022_23[[#This Row], [SESSION_TYPE]],$AX$2:$AX$5,0)),"0", "1")</f>
        <v>0</v>
      </c>
      <c r="AD3914" s="60" t="str">
        <f>IF(ISERROR(MATCH(#REF!,#REF!,0)),"0", "1")</f>
        <v>0</v>
      </c>
      <c r="AE3914" s="60" t="str">
        <f>IF(ISERROR(MATCH([3]!Quota_Std_2022_23[[#This Row], [Gender]],$AN$2:$AN$4,0)),"0", "1")</f>
        <v>0</v>
      </c>
      <c r="AF3914" s="60" t="str">
        <f>IF(ISERROR(MATCH([3]!Quota_Std_2022_23[[#This Row], [Quota Type]],[3]Sheet1!$AO$2:$AO$12,0)),"0", "1")</f>
        <v>0</v>
      </c>
      <c r="AG3914" s="60" t="str">
        <f>IF(ISERROR(MATCH(#REF!,$BA$2:$BA$8,0)),"0", "1")</f>
        <v>0</v>
      </c>
      <c r="AH3914" s="60" t="str">
        <f>IF(ISERROR(MATCH(Passout2023[[#This Row], [Nationality Pakistani/ Foreign]],$D$3:$D$4,0)),"0", "1")</f>
        <v>0</v>
      </c>
    </row>
    <row r="3915">
      <c r="Y3915" s="60" t="str">
        <f>IF(ISERROR(MATCH(Passout2023[[#This Row], [Degree Duration (year)]],$M$3:$M$10,0)),"0", "1")</f>
        <v>0</v>
      </c>
      <c r="Z3915" s="60" t="str">
        <f>IF(ISERROR(MATCH(Passout2023[[#This Row], [Admission Type]],$F$3:$F$6,0)),"0", "1")</f>
        <v>0</v>
      </c>
      <c r="AA3915" s="60" t="str">
        <f>IF(ISERROR(MATCH(Passout2023[[#This Row], [Batch Start Year]],$L$3:$L$25,0)),"0", "1")</f>
        <v>0</v>
      </c>
      <c r="AB3915" s="60" t="str">
        <f>IF(ISERROR(MATCH(Passout2023[[#This Row], [Batch Start Semester]],$K$3:$K$6,0)),"0", "1")</f>
        <v>0</v>
      </c>
      <c r="AC3915" s="60" t="str">
        <f>IF(ISERROR(MATCH([3]!Quota_Std_2022_23[[#This Row], [SESSION_TYPE]],$AX$2:$AX$5,0)),"0", "1")</f>
        <v>0</v>
      </c>
      <c r="AD3915" s="60" t="str">
        <f>IF(ISERROR(MATCH(#REF!,#REF!,0)),"0", "1")</f>
        <v>0</v>
      </c>
      <c r="AE3915" s="60" t="str">
        <f>IF(ISERROR(MATCH([3]!Quota_Std_2022_23[[#This Row], [Gender]],$AN$2:$AN$4,0)),"0", "1")</f>
        <v>0</v>
      </c>
      <c r="AF3915" s="60" t="str">
        <f>IF(ISERROR(MATCH([3]!Quota_Std_2022_23[[#This Row], [Quota Type]],[3]Sheet1!$AO$2:$AO$12,0)),"0", "1")</f>
        <v>0</v>
      </c>
      <c r="AG3915" s="60" t="str">
        <f>IF(ISERROR(MATCH(#REF!,$BA$2:$BA$8,0)),"0", "1")</f>
        <v>0</v>
      </c>
      <c r="AH3915" s="60" t="str">
        <f>IF(ISERROR(MATCH(Passout2023[[#This Row], [Nationality Pakistani/ Foreign]],$D$3:$D$4,0)),"0", "1")</f>
        <v>0</v>
      </c>
    </row>
    <row r="3916">
      <c r="Y3916" s="60" t="str">
        <f>IF(ISERROR(MATCH(Passout2023[[#This Row], [Degree Duration (year)]],$M$3:$M$10,0)),"0", "1")</f>
        <v>0</v>
      </c>
      <c r="Z3916" s="60" t="str">
        <f>IF(ISERROR(MATCH(Passout2023[[#This Row], [Admission Type]],$F$3:$F$6,0)),"0", "1")</f>
        <v>0</v>
      </c>
      <c r="AA3916" s="60" t="str">
        <f>IF(ISERROR(MATCH(Passout2023[[#This Row], [Batch Start Year]],$L$3:$L$25,0)),"0", "1")</f>
        <v>0</v>
      </c>
      <c r="AB3916" s="60" t="str">
        <f>IF(ISERROR(MATCH(Passout2023[[#This Row], [Batch Start Semester]],$K$3:$K$6,0)),"0", "1")</f>
        <v>0</v>
      </c>
      <c r="AC3916" s="60" t="str">
        <f>IF(ISERROR(MATCH([3]!Quota_Std_2022_23[[#This Row], [SESSION_TYPE]],$AX$2:$AX$5,0)),"0", "1")</f>
        <v>0</v>
      </c>
      <c r="AD3916" s="60" t="str">
        <f>IF(ISERROR(MATCH(#REF!,#REF!,0)),"0", "1")</f>
        <v>0</v>
      </c>
      <c r="AE3916" s="60" t="str">
        <f>IF(ISERROR(MATCH([3]!Quota_Std_2022_23[[#This Row], [Gender]],$AN$2:$AN$4,0)),"0", "1")</f>
        <v>0</v>
      </c>
      <c r="AF3916" s="60" t="str">
        <f>IF(ISERROR(MATCH([3]!Quota_Std_2022_23[[#This Row], [Quota Type]],[3]Sheet1!$AO$2:$AO$12,0)),"0", "1")</f>
        <v>0</v>
      </c>
      <c r="AG3916" s="60" t="str">
        <f>IF(ISERROR(MATCH(#REF!,$BA$2:$BA$8,0)),"0", "1")</f>
        <v>0</v>
      </c>
      <c r="AH3916" s="60" t="str">
        <f>IF(ISERROR(MATCH(Passout2023[[#This Row], [Nationality Pakistani/ Foreign]],$D$3:$D$4,0)),"0", "1")</f>
        <v>0</v>
      </c>
    </row>
    <row r="3917">
      <c r="Y3917" s="60" t="str">
        <f>IF(ISERROR(MATCH(Passout2023[[#This Row], [Degree Duration (year)]],$M$3:$M$10,0)),"0", "1")</f>
        <v>0</v>
      </c>
      <c r="Z3917" s="60" t="str">
        <f>IF(ISERROR(MATCH(Passout2023[[#This Row], [Admission Type]],$F$3:$F$6,0)),"0", "1")</f>
        <v>0</v>
      </c>
      <c r="AA3917" s="60" t="str">
        <f>IF(ISERROR(MATCH(Passout2023[[#This Row], [Batch Start Year]],$L$3:$L$25,0)),"0", "1")</f>
        <v>0</v>
      </c>
      <c r="AB3917" s="60" t="str">
        <f>IF(ISERROR(MATCH(Passout2023[[#This Row], [Batch Start Semester]],$K$3:$K$6,0)),"0", "1")</f>
        <v>0</v>
      </c>
      <c r="AC3917" s="60" t="str">
        <f>IF(ISERROR(MATCH([3]!Quota_Std_2022_23[[#This Row], [SESSION_TYPE]],$AX$2:$AX$5,0)),"0", "1")</f>
        <v>0</v>
      </c>
      <c r="AD3917" s="60" t="str">
        <f>IF(ISERROR(MATCH(#REF!,#REF!,0)),"0", "1")</f>
        <v>0</v>
      </c>
      <c r="AE3917" s="60" t="str">
        <f>IF(ISERROR(MATCH([3]!Quota_Std_2022_23[[#This Row], [Gender]],$AN$2:$AN$4,0)),"0", "1")</f>
        <v>0</v>
      </c>
      <c r="AF3917" s="60" t="str">
        <f>IF(ISERROR(MATCH([3]!Quota_Std_2022_23[[#This Row], [Quota Type]],[3]Sheet1!$AO$2:$AO$12,0)),"0", "1")</f>
        <v>0</v>
      </c>
      <c r="AG3917" s="60" t="str">
        <f>IF(ISERROR(MATCH(#REF!,$BA$2:$BA$8,0)),"0", "1")</f>
        <v>0</v>
      </c>
      <c r="AH3917" s="60" t="str">
        <f>IF(ISERROR(MATCH(Passout2023[[#This Row], [Nationality Pakistani/ Foreign]],$D$3:$D$4,0)),"0", "1")</f>
        <v>0</v>
      </c>
    </row>
    <row r="3918">
      <c r="Y3918" s="60" t="str">
        <f>IF(ISERROR(MATCH(Passout2023[[#This Row], [Degree Duration (year)]],$M$3:$M$10,0)),"0", "1")</f>
        <v>0</v>
      </c>
      <c r="Z3918" s="60" t="str">
        <f>IF(ISERROR(MATCH(Passout2023[[#This Row], [Admission Type]],$F$3:$F$6,0)),"0", "1")</f>
        <v>0</v>
      </c>
      <c r="AA3918" s="60" t="str">
        <f>IF(ISERROR(MATCH(Passout2023[[#This Row], [Batch Start Year]],$L$3:$L$25,0)),"0", "1")</f>
        <v>0</v>
      </c>
      <c r="AB3918" s="60" t="str">
        <f>IF(ISERROR(MATCH(Passout2023[[#This Row], [Batch Start Semester]],$K$3:$K$6,0)),"0", "1")</f>
        <v>0</v>
      </c>
      <c r="AC3918" s="60" t="str">
        <f>IF(ISERROR(MATCH([3]!Quota_Std_2022_23[[#This Row], [SESSION_TYPE]],$AX$2:$AX$5,0)),"0", "1")</f>
        <v>0</v>
      </c>
      <c r="AD3918" s="60" t="str">
        <f>IF(ISERROR(MATCH(#REF!,#REF!,0)),"0", "1")</f>
        <v>0</v>
      </c>
      <c r="AE3918" s="60" t="str">
        <f>IF(ISERROR(MATCH([3]!Quota_Std_2022_23[[#This Row], [Gender]],$AN$2:$AN$4,0)),"0", "1")</f>
        <v>0</v>
      </c>
      <c r="AF3918" s="60" t="str">
        <f>IF(ISERROR(MATCH([3]!Quota_Std_2022_23[[#This Row], [Quota Type]],[3]Sheet1!$AO$2:$AO$12,0)),"0", "1")</f>
        <v>0</v>
      </c>
      <c r="AG3918" s="60" t="str">
        <f>IF(ISERROR(MATCH(#REF!,$BA$2:$BA$8,0)),"0", "1")</f>
        <v>0</v>
      </c>
      <c r="AH3918" s="60" t="str">
        <f>IF(ISERROR(MATCH(Passout2023[[#This Row], [Nationality Pakistani/ Foreign]],$D$3:$D$4,0)),"0", "1")</f>
        <v>0</v>
      </c>
    </row>
    <row r="3919">
      <c r="Y3919" s="60" t="str">
        <f>IF(ISERROR(MATCH(Passout2023[[#This Row], [Degree Duration (year)]],$M$3:$M$10,0)),"0", "1")</f>
        <v>0</v>
      </c>
      <c r="Z3919" s="60" t="str">
        <f>IF(ISERROR(MATCH(Passout2023[[#This Row], [Admission Type]],$F$3:$F$6,0)),"0", "1")</f>
        <v>0</v>
      </c>
      <c r="AA3919" s="60" t="str">
        <f>IF(ISERROR(MATCH(Passout2023[[#This Row], [Batch Start Year]],$L$3:$L$25,0)),"0", "1")</f>
        <v>0</v>
      </c>
      <c r="AB3919" s="60" t="str">
        <f>IF(ISERROR(MATCH(Passout2023[[#This Row], [Batch Start Semester]],$K$3:$K$6,0)),"0", "1")</f>
        <v>0</v>
      </c>
      <c r="AC3919" s="60" t="str">
        <f>IF(ISERROR(MATCH([3]!Quota_Std_2022_23[[#This Row], [SESSION_TYPE]],$AX$2:$AX$5,0)),"0", "1")</f>
        <v>0</v>
      </c>
      <c r="AD3919" s="60" t="str">
        <f>IF(ISERROR(MATCH(#REF!,#REF!,0)),"0", "1")</f>
        <v>0</v>
      </c>
      <c r="AE3919" s="60" t="str">
        <f>IF(ISERROR(MATCH([3]!Quota_Std_2022_23[[#This Row], [Gender]],$AN$2:$AN$4,0)),"0", "1")</f>
        <v>0</v>
      </c>
      <c r="AF3919" s="60" t="str">
        <f>IF(ISERROR(MATCH([3]!Quota_Std_2022_23[[#This Row], [Quota Type]],[3]Sheet1!$AO$2:$AO$12,0)),"0", "1")</f>
        <v>0</v>
      </c>
      <c r="AG3919" s="60" t="str">
        <f>IF(ISERROR(MATCH(#REF!,$BA$2:$BA$8,0)),"0", "1")</f>
        <v>0</v>
      </c>
      <c r="AH3919" s="60" t="str">
        <f>IF(ISERROR(MATCH(Passout2023[[#This Row], [Nationality Pakistani/ Foreign]],$D$3:$D$4,0)),"0", "1")</f>
        <v>0</v>
      </c>
    </row>
    <row r="3920">
      <c r="Y3920" s="60" t="str">
        <f>IF(ISERROR(MATCH(Passout2023[[#This Row], [Degree Duration (year)]],$M$3:$M$10,0)),"0", "1")</f>
        <v>0</v>
      </c>
      <c r="Z3920" s="60" t="str">
        <f>IF(ISERROR(MATCH(Passout2023[[#This Row], [Admission Type]],$F$3:$F$6,0)),"0", "1")</f>
        <v>0</v>
      </c>
      <c r="AA3920" s="60" t="str">
        <f>IF(ISERROR(MATCH(Passout2023[[#This Row], [Batch Start Year]],$L$3:$L$25,0)),"0", "1")</f>
        <v>0</v>
      </c>
      <c r="AB3920" s="60" t="str">
        <f>IF(ISERROR(MATCH(Passout2023[[#This Row], [Batch Start Semester]],$K$3:$K$6,0)),"0", "1")</f>
        <v>0</v>
      </c>
      <c r="AC3920" s="60" t="str">
        <f>IF(ISERROR(MATCH([3]!Quota_Std_2022_23[[#This Row], [SESSION_TYPE]],$AX$2:$AX$5,0)),"0", "1")</f>
        <v>0</v>
      </c>
      <c r="AD3920" s="60" t="str">
        <f>IF(ISERROR(MATCH(#REF!,#REF!,0)),"0", "1")</f>
        <v>0</v>
      </c>
      <c r="AE3920" s="60" t="str">
        <f>IF(ISERROR(MATCH([3]!Quota_Std_2022_23[[#This Row], [Gender]],$AN$2:$AN$4,0)),"0", "1")</f>
        <v>0</v>
      </c>
      <c r="AF3920" s="60" t="str">
        <f>IF(ISERROR(MATCH([3]!Quota_Std_2022_23[[#This Row], [Quota Type]],[3]Sheet1!$AO$2:$AO$12,0)),"0", "1")</f>
        <v>0</v>
      </c>
      <c r="AG3920" s="60" t="str">
        <f>IF(ISERROR(MATCH(#REF!,$BA$2:$BA$8,0)),"0", "1")</f>
        <v>0</v>
      </c>
      <c r="AH3920" s="60" t="str">
        <f>IF(ISERROR(MATCH(Passout2023[[#This Row], [Nationality Pakistani/ Foreign]],$D$3:$D$4,0)),"0", "1")</f>
        <v>0</v>
      </c>
    </row>
    <row r="3921">
      <c r="Y3921" s="60" t="str">
        <f>IF(ISERROR(MATCH(Passout2023[[#This Row], [Degree Duration (year)]],$M$3:$M$10,0)),"0", "1")</f>
        <v>0</v>
      </c>
      <c r="Z3921" s="60" t="str">
        <f>IF(ISERROR(MATCH(Passout2023[[#This Row], [Admission Type]],$F$3:$F$6,0)),"0", "1")</f>
        <v>0</v>
      </c>
      <c r="AA3921" s="60" t="str">
        <f>IF(ISERROR(MATCH(Passout2023[[#This Row], [Batch Start Year]],$L$3:$L$25,0)),"0", "1")</f>
        <v>0</v>
      </c>
      <c r="AB3921" s="60" t="str">
        <f>IF(ISERROR(MATCH(Passout2023[[#This Row], [Batch Start Semester]],$K$3:$K$6,0)),"0", "1")</f>
        <v>0</v>
      </c>
      <c r="AC3921" s="60" t="str">
        <f>IF(ISERROR(MATCH([3]!Quota_Std_2022_23[[#This Row], [SESSION_TYPE]],$AX$2:$AX$5,0)),"0", "1")</f>
        <v>0</v>
      </c>
      <c r="AD3921" s="60" t="str">
        <f>IF(ISERROR(MATCH(#REF!,#REF!,0)),"0", "1")</f>
        <v>0</v>
      </c>
      <c r="AE3921" s="60" t="str">
        <f>IF(ISERROR(MATCH([3]!Quota_Std_2022_23[[#This Row], [Gender]],$AN$2:$AN$4,0)),"0", "1")</f>
        <v>0</v>
      </c>
      <c r="AF3921" s="60" t="str">
        <f>IF(ISERROR(MATCH([3]!Quota_Std_2022_23[[#This Row], [Quota Type]],[3]Sheet1!$AO$2:$AO$12,0)),"0", "1")</f>
        <v>0</v>
      </c>
      <c r="AG3921" s="60" t="str">
        <f>IF(ISERROR(MATCH(#REF!,$BA$2:$BA$8,0)),"0", "1")</f>
        <v>0</v>
      </c>
      <c r="AH3921" s="60" t="str">
        <f>IF(ISERROR(MATCH(Passout2023[[#This Row], [Nationality Pakistani/ Foreign]],$D$3:$D$4,0)),"0", "1")</f>
        <v>0</v>
      </c>
    </row>
    <row r="3922">
      <c r="Y3922" s="60" t="str">
        <f>IF(ISERROR(MATCH(Passout2023[[#This Row], [Degree Duration (year)]],$M$3:$M$10,0)),"0", "1")</f>
        <v>0</v>
      </c>
      <c r="Z3922" s="60" t="str">
        <f>IF(ISERROR(MATCH(Passout2023[[#This Row], [Admission Type]],$F$3:$F$6,0)),"0", "1")</f>
        <v>0</v>
      </c>
      <c r="AA3922" s="60" t="str">
        <f>IF(ISERROR(MATCH(Passout2023[[#This Row], [Batch Start Year]],$L$3:$L$25,0)),"0", "1")</f>
        <v>0</v>
      </c>
      <c r="AB3922" s="60" t="str">
        <f>IF(ISERROR(MATCH(Passout2023[[#This Row], [Batch Start Semester]],$K$3:$K$6,0)),"0", "1")</f>
        <v>0</v>
      </c>
      <c r="AC3922" s="60" t="str">
        <f>IF(ISERROR(MATCH([3]!Quota_Std_2022_23[[#This Row], [SESSION_TYPE]],$AX$2:$AX$5,0)),"0", "1")</f>
        <v>0</v>
      </c>
      <c r="AD3922" s="60" t="str">
        <f>IF(ISERROR(MATCH(#REF!,#REF!,0)),"0", "1")</f>
        <v>0</v>
      </c>
      <c r="AE3922" s="60" t="str">
        <f>IF(ISERROR(MATCH([3]!Quota_Std_2022_23[[#This Row], [Gender]],$AN$2:$AN$4,0)),"0", "1")</f>
        <v>0</v>
      </c>
      <c r="AF3922" s="60" t="str">
        <f>IF(ISERROR(MATCH([3]!Quota_Std_2022_23[[#This Row], [Quota Type]],[3]Sheet1!$AO$2:$AO$12,0)),"0", "1")</f>
        <v>0</v>
      </c>
      <c r="AG3922" s="60" t="str">
        <f>IF(ISERROR(MATCH(#REF!,$BA$2:$BA$8,0)),"0", "1")</f>
        <v>0</v>
      </c>
      <c r="AH3922" s="60" t="str">
        <f>IF(ISERROR(MATCH(Passout2023[[#This Row], [Nationality Pakistani/ Foreign]],$D$3:$D$4,0)),"0", "1")</f>
        <v>0</v>
      </c>
    </row>
    <row r="3923">
      <c r="Y3923" s="60" t="str">
        <f>IF(ISERROR(MATCH(Passout2023[[#This Row], [Degree Duration (year)]],$M$3:$M$10,0)),"0", "1")</f>
        <v>0</v>
      </c>
      <c r="Z3923" s="60" t="str">
        <f>IF(ISERROR(MATCH(Passout2023[[#This Row], [Admission Type]],$F$3:$F$6,0)),"0", "1")</f>
        <v>0</v>
      </c>
      <c r="AA3923" s="60" t="str">
        <f>IF(ISERROR(MATCH(Passout2023[[#This Row], [Batch Start Year]],$L$3:$L$25,0)),"0", "1")</f>
        <v>0</v>
      </c>
      <c r="AB3923" s="60" t="str">
        <f>IF(ISERROR(MATCH(Passout2023[[#This Row], [Batch Start Semester]],$K$3:$K$6,0)),"0", "1")</f>
        <v>0</v>
      </c>
      <c r="AC3923" s="60" t="str">
        <f>IF(ISERROR(MATCH([3]!Quota_Std_2022_23[[#This Row], [SESSION_TYPE]],$AX$2:$AX$5,0)),"0", "1")</f>
        <v>0</v>
      </c>
      <c r="AD3923" s="60" t="str">
        <f>IF(ISERROR(MATCH(#REF!,#REF!,0)),"0", "1")</f>
        <v>0</v>
      </c>
      <c r="AE3923" s="60" t="str">
        <f>IF(ISERROR(MATCH([3]!Quota_Std_2022_23[[#This Row], [Gender]],$AN$2:$AN$4,0)),"0", "1")</f>
        <v>0</v>
      </c>
      <c r="AF3923" s="60" t="str">
        <f>IF(ISERROR(MATCH([3]!Quota_Std_2022_23[[#This Row], [Quota Type]],[3]Sheet1!$AO$2:$AO$12,0)),"0", "1")</f>
        <v>0</v>
      </c>
      <c r="AG3923" s="60" t="str">
        <f>IF(ISERROR(MATCH(#REF!,$BA$2:$BA$8,0)),"0", "1")</f>
        <v>0</v>
      </c>
      <c r="AH3923" s="60" t="str">
        <f>IF(ISERROR(MATCH(Passout2023[[#This Row], [Nationality Pakistani/ Foreign]],$D$3:$D$4,0)),"0", "1")</f>
        <v>0</v>
      </c>
    </row>
    <row r="3924">
      <c r="Y3924" s="60" t="str">
        <f>IF(ISERROR(MATCH(Passout2023[[#This Row], [Degree Duration (year)]],$M$3:$M$10,0)),"0", "1")</f>
        <v>0</v>
      </c>
      <c r="Z3924" s="60" t="str">
        <f>IF(ISERROR(MATCH(Passout2023[[#This Row], [Admission Type]],$F$3:$F$6,0)),"0", "1")</f>
        <v>0</v>
      </c>
      <c r="AA3924" s="60" t="str">
        <f>IF(ISERROR(MATCH(Passout2023[[#This Row], [Batch Start Year]],$L$3:$L$25,0)),"0", "1")</f>
        <v>0</v>
      </c>
      <c r="AB3924" s="60" t="str">
        <f>IF(ISERROR(MATCH(Passout2023[[#This Row], [Batch Start Semester]],$K$3:$K$6,0)),"0", "1")</f>
        <v>0</v>
      </c>
      <c r="AC3924" s="60" t="str">
        <f>IF(ISERROR(MATCH([3]!Quota_Std_2022_23[[#This Row], [SESSION_TYPE]],$AX$2:$AX$5,0)),"0", "1")</f>
        <v>0</v>
      </c>
      <c r="AD3924" s="60" t="str">
        <f>IF(ISERROR(MATCH(#REF!,#REF!,0)),"0", "1")</f>
        <v>0</v>
      </c>
      <c r="AE3924" s="60" t="str">
        <f>IF(ISERROR(MATCH([3]!Quota_Std_2022_23[[#This Row], [Gender]],$AN$2:$AN$4,0)),"0", "1")</f>
        <v>0</v>
      </c>
      <c r="AF3924" s="60" t="str">
        <f>IF(ISERROR(MATCH([3]!Quota_Std_2022_23[[#This Row], [Quota Type]],[3]Sheet1!$AO$2:$AO$12,0)),"0", "1")</f>
        <v>0</v>
      </c>
      <c r="AG3924" s="60" t="str">
        <f>IF(ISERROR(MATCH(#REF!,$BA$2:$BA$8,0)),"0", "1")</f>
        <v>0</v>
      </c>
      <c r="AH3924" s="60" t="str">
        <f>IF(ISERROR(MATCH(Passout2023[[#This Row], [Nationality Pakistani/ Foreign]],$D$3:$D$4,0)),"0", "1")</f>
        <v>0</v>
      </c>
    </row>
    <row r="3925">
      <c r="Y3925" s="60" t="str">
        <f>IF(ISERROR(MATCH(Passout2023[[#This Row], [Degree Duration (year)]],$M$3:$M$10,0)),"0", "1")</f>
        <v>0</v>
      </c>
      <c r="Z3925" s="60" t="str">
        <f>IF(ISERROR(MATCH(Passout2023[[#This Row], [Admission Type]],$F$3:$F$6,0)),"0", "1")</f>
        <v>0</v>
      </c>
      <c r="AA3925" s="60" t="str">
        <f>IF(ISERROR(MATCH(Passout2023[[#This Row], [Batch Start Year]],$L$3:$L$25,0)),"0", "1")</f>
        <v>0</v>
      </c>
      <c r="AB3925" s="60" t="str">
        <f>IF(ISERROR(MATCH(Passout2023[[#This Row], [Batch Start Semester]],$K$3:$K$6,0)),"0", "1")</f>
        <v>0</v>
      </c>
      <c r="AC3925" s="60" t="str">
        <f>IF(ISERROR(MATCH([3]!Quota_Std_2022_23[[#This Row], [SESSION_TYPE]],$AX$2:$AX$5,0)),"0", "1")</f>
        <v>0</v>
      </c>
      <c r="AD3925" s="60" t="str">
        <f>IF(ISERROR(MATCH(#REF!,#REF!,0)),"0", "1")</f>
        <v>0</v>
      </c>
      <c r="AE3925" s="60" t="str">
        <f>IF(ISERROR(MATCH([3]!Quota_Std_2022_23[[#This Row], [Gender]],$AN$2:$AN$4,0)),"0", "1")</f>
        <v>0</v>
      </c>
      <c r="AF3925" s="60" t="str">
        <f>IF(ISERROR(MATCH([3]!Quota_Std_2022_23[[#This Row], [Quota Type]],[3]Sheet1!$AO$2:$AO$12,0)),"0", "1")</f>
        <v>0</v>
      </c>
      <c r="AG3925" s="60" t="str">
        <f>IF(ISERROR(MATCH(#REF!,$BA$2:$BA$8,0)),"0", "1")</f>
        <v>0</v>
      </c>
      <c r="AH3925" s="60" t="str">
        <f>IF(ISERROR(MATCH(Passout2023[[#This Row], [Nationality Pakistani/ Foreign]],$D$3:$D$4,0)),"0", "1")</f>
        <v>0</v>
      </c>
    </row>
    <row r="3926">
      <c r="Y3926" s="60" t="str">
        <f>IF(ISERROR(MATCH(Passout2023[[#This Row], [Degree Duration (year)]],$M$3:$M$10,0)),"0", "1")</f>
        <v>0</v>
      </c>
      <c r="Z3926" s="60" t="str">
        <f>IF(ISERROR(MATCH(Passout2023[[#This Row], [Admission Type]],$F$3:$F$6,0)),"0", "1")</f>
        <v>0</v>
      </c>
      <c r="AA3926" s="60" t="str">
        <f>IF(ISERROR(MATCH(Passout2023[[#This Row], [Batch Start Year]],$L$3:$L$25,0)),"0", "1")</f>
        <v>0</v>
      </c>
      <c r="AB3926" s="60" t="str">
        <f>IF(ISERROR(MATCH(Passout2023[[#This Row], [Batch Start Semester]],$K$3:$K$6,0)),"0", "1")</f>
        <v>0</v>
      </c>
      <c r="AC3926" s="60" t="str">
        <f>IF(ISERROR(MATCH([3]!Quota_Std_2022_23[[#This Row], [SESSION_TYPE]],$AX$2:$AX$5,0)),"0", "1")</f>
        <v>0</v>
      </c>
      <c r="AD3926" s="60" t="str">
        <f>IF(ISERROR(MATCH(#REF!,#REF!,0)),"0", "1")</f>
        <v>0</v>
      </c>
      <c r="AE3926" s="60" t="str">
        <f>IF(ISERROR(MATCH([3]!Quota_Std_2022_23[[#This Row], [Gender]],$AN$2:$AN$4,0)),"0", "1")</f>
        <v>0</v>
      </c>
      <c r="AF3926" s="60" t="str">
        <f>IF(ISERROR(MATCH([3]!Quota_Std_2022_23[[#This Row], [Quota Type]],[3]Sheet1!$AO$2:$AO$12,0)),"0", "1")</f>
        <v>0</v>
      </c>
      <c r="AG3926" s="60" t="str">
        <f>IF(ISERROR(MATCH(#REF!,$BA$2:$BA$8,0)),"0", "1")</f>
        <v>0</v>
      </c>
      <c r="AH3926" s="60" t="str">
        <f>IF(ISERROR(MATCH(Passout2023[[#This Row], [Nationality Pakistani/ Foreign]],$D$3:$D$4,0)),"0", "1")</f>
        <v>0</v>
      </c>
    </row>
    <row r="3927">
      <c r="Y3927" s="60" t="str">
        <f>IF(ISERROR(MATCH(Passout2023[[#This Row], [Degree Duration (year)]],$M$3:$M$10,0)),"0", "1")</f>
        <v>0</v>
      </c>
      <c r="Z3927" s="60" t="str">
        <f>IF(ISERROR(MATCH(Passout2023[[#This Row], [Admission Type]],$F$3:$F$6,0)),"0", "1")</f>
        <v>0</v>
      </c>
      <c r="AA3927" s="60" t="str">
        <f>IF(ISERROR(MATCH(Passout2023[[#This Row], [Batch Start Year]],$L$3:$L$25,0)),"0", "1")</f>
        <v>0</v>
      </c>
      <c r="AB3927" s="60" t="str">
        <f>IF(ISERROR(MATCH(Passout2023[[#This Row], [Batch Start Semester]],$K$3:$K$6,0)),"0", "1")</f>
        <v>0</v>
      </c>
      <c r="AC3927" s="60" t="str">
        <f>IF(ISERROR(MATCH([3]!Quota_Std_2022_23[[#This Row], [SESSION_TYPE]],$AX$2:$AX$5,0)),"0", "1")</f>
        <v>0</v>
      </c>
      <c r="AD3927" s="60" t="str">
        <f>IF(ISERROR(MATCH(#REF!,#REF!,0)),"0", "1")</f>
        <v>0</v>
      </c>
      <c r="AE3927" s="60" t="str">
        <f>IF(ISERROR(MATCH([3]!Quota_Std_2022_23[[#This Row], [Gender]],$AN$2:$AN$4,0)),"0", "1")</f>
        <v>0</v>
      </c>
      <c r="AF3927" s="60" t="str">
        <f>IF(ISERROR(MATCH([3]!Quota_Std_2022_23[[#This Row], [Quota Type]],[3]Sheet1!$AO$2:$AO$12,0)),"0", "1")</f>
        <v>0</v>
      </c>
      <c r="AG3927" s="60" t="str">
        <f>IF(ISERROR(MATCH(#REF!,$BA$2:$BA$8,0)),"0", "1")</f>
        <v>0</v>
      </c>
      <c r="AH3927" s="60" t="str">
        <f>IF(ISERROR(MATCH(Passout2023[[#This Row], [Nationality Pakistani/ Foreign]],$D$3:$D$4,0)),"0", "1")</f>
        <v>0</v>
      </c>
    </row>
    <row r="3928">
      <c r="Y3928" s="60" t="str">
        <f>IF(ISERROR(MATCH(Passout2023[[#This Row], [Degree Duration (year)]],$M$3:$M$10,0)),"0", "1")</f>
        <v>0</v>
      </c>
      <c r="Z3928" s="60" t="str">
        <f>IF(ISERROR(MATCH(Passout2023[[#This Row], [Admission Type]],$F$3:$F$6,0)),"0", "1")</f>
        <v>0</v>
      </c>
      <c r="AA3928" s="60" t="str">
        <f>IF(ISERROR(MATCH(Passout2023[[#This Row], [Batch Start Year]],$L$3:$L$25,0)),"0", "1")</f>
        <v>0</v>
      </c>
      <c r="AB3928" s="60" t="str">
        <f>IF(ISERROR(MATCH(Passout2023[[#This Row], [Batch Start Semester]],$K$3:$K$6,0)),"0", "1")</f>
        <v>0</v>
      </c>
      <c r="AC3928" s="60" t="str">
        <f>IF(ISERROR(MATCH([3]!Quota_Std_2022_23[[#This Row], [SESSION_TYPE]],$AX$2:$AX$5,0)),"0", "1")</f>
        <v>0</v>
      </c>
      <c r="AD3928" s="60" t="str">
        <f>IF(ISERROR(MATCH(#REF!,#REF!,0)),"0", "1")</f>
        <v>0</v>
      </c>
      <c r="AE3928" s="60" t="str">
        <f>IF(ISERROR(MATCH([3]!Quota_Std_2022_23[[#This Row], [Gender]],$AN$2:$AN$4,0)),"0", "1")</f>
        <v>0</v>
      </c>
      <c r="AF3928" s="60" t="str">
        <f>IF(ISERROR(MATCH([3]!Quota_Std_2022_23[[#This Row], [Quota Type]],[3]Sheet1!$AO$2:$AO$12,0)),"0", "1")</f>
        <v>0</v>
      </c>
      <c r="AG3928" s="60" t="str">
        <f>IF(ISERROR(MATCH(#REF!,$BA$2:$BA$8,0)),"0", "1")</f>
        <v>0</v>
      </c>
      <c r="AH3928" s="60" t="str">
        <f>IF(ISERROR(MATCH(Passout2023[[#This Row], [Nationality Pakistani/ Foreign]],$D$3:$D$4,0)),"0", "1")</f>
        <v>0</v>
      </c>
    </row>
    <row r="3929">
      <c r="Y3929" s="60" t="str">
        <f>IF(ISERROR(MATCH(Passout2023[[#This Row], [Degree Duration (year)]],$M$3:$M$10,0)),"0", "1")</f>
        <v>0</v>
      </c>
      <c r="Z3929" s="60" t="str">
        <f>IF(ISERROR(MATCH(Passout2023[[#This Row], [Admission Type]],$F$3:$F$6,0)),"0", "1")</f>
        <v>0</v>
      </c>
      <c r="AA3929" s="60" t="str">
        <f>IF(ISERROR(MATCH(Passout2023[[#This Row], [Batch Start Year]],$L$3:$L$25,0)),"0", "1")</f>
        <v>0</v>
      </c>
      <c r="AB3929" s="60" t="str">
        <f>IF(ISERROR(MATCH(Passout2023[[#This Row], [Batch Start Semester]],$K$3:$K$6,0)),"0", "1")</f>
        <v>0</v>
      </c>
      <c r="AC3929" s="60" t="str">
        <f>IF(ISERROR(MATCH([3]!Quota_Std_2022_23[[#This Row], [SESSION_TYPE]],$AX$2:$AX$5,0)),"0", "1")</f>
        <v>0</v>
      </c>
      <c r="AD3929" s="60" t="str">
        <f>IF(ISERROR(MATCH(#REF!,#REF!,0)),"0", "1")</f>
        <v>0</v>
      </c>
      <c r="AE3929" s="60" t="str">
        <f>IF(ISERROR(MATCH([3]!Quota_Std_2022_23[[#This Row], [Gender]],$AN$2:$AN$4,0)),"0", "1")</f>
        <v>0</v>
      </c>
      <c r="AF3929" s="60" t="str">
        <f>IF(ISERROR(MATCH([3]!Quota_Std_2022_23[[#This Row], [Quota Type]],[3]Sheet1!$AO$2:$AO$12,0)),"0", "1")</f>
        <v>0</v>
      </c>
      <c r="AG3929" s="60" t="str">
        <f>IF(ISERROR(MATCH(#REF!,$BA$2:$BA$8,0)),"0", "1")</f>
        <v>0</v>
      </c>
      <c r="AH3929" s="60" t="str">
        <f>IF(ISERROR(MATCH(Passout2023[[#This Row], [Nationality Pakistani/ Foreign]],$D$3:$D$4,0)),"0", "1")</f>
        <v>0</v>
      </c>
    </row>
    <row r="3930">
      <c r="Y3930" s="60" t="str">
        <f>IF(ISERROR(MATCH(Passout2023[[#This Row], [Degree Duration (year)]],$M$3:$M$10,0)),"0", "1")</f>
        <v>0</v>
      </c>
      <c r="Z3930" s="60" t="str">
        <f>IF(ISERROR(MATCH(Passout2023[[#This Row], [Admission Type]],$F$3:$F$6,0)),"0", "1")</f>
        <v>0</v>
      </c>
      <c r="AA3930" s="60" t="str">
        <f>IF(ISERROR(MATCH(Passout2023[[#This Row], [Batch Start Year]],$L$3:$L$25,0)),"0", "1")</f>
        <v>0</v>
      </c>
      <c r="AB3930" s="60" t="str">
        <f>IF(ISERROR(MATCH(Passout2023[[#This Row], [Batch Start Semester]],$K$3:$K$6,0)),"0", "1")</f>
        <v>0</v>
      </c>
      <c r="AC3930" s="60" t="str">
        <f>IF(ISERROR(MATCH([3]!Quota_Std_2022_23[[#This Row], [SESSION_TYPE]],$AX$2:$AX$5,0)),"0", "1")</f>
        <v>0</v>
      </c>
      <c r="AD3930" s="60" t="str">
        <f>IF(ISERROR(MATCH(#REF!,#REF!,0)),"0", "1")</f>
        <v>0</v>
      </c>
      <c r="AE3930" s="60" t="str">
        <f>IF(ISERROR(MATCH([3]!Quota_Std_2022_23[[#This Row], [Gender]],$AN$2:$AN$4,0)),"0", "1")</f>
        <v>0</v>
      </c>
      <c r="AF3930" s="60" t="str">
        <f>IF(ISERROR(MATCH([3]!Quota_Std_2022_23[[#This Row], [Quota Type]],[3]Sheet1!$AO$2:$AO$12,0)),"0", "1")</f>
        <v>0</v>
      </c>
      <c r="AG3930" s="60" t="str">
        <f>IF(ISERROR(MATCH(#REF!,$BA$2:$BA$8,0)),"0", "1")</f>
        <v>0</v>
      </c>
      <c r="AH3930" s="60" t="str">
        <f>IF(ISERROR(MATCH(Passout2023[[#This Row], [Nationality Pakistani/ Foreign]],$D$3:$D$4,0)),"0", "1")</f>
        <v>0</v>
      </c>
    </row>
    <row r="3931">
      <c r="Y3931" s="60" t="str">
        <f>IF(ISERROR(MATCH(Passout2023[[#This Row], [Degree Duration (year)]],$M$3:$M$10,0)),"0", "1")</f>
        <v>0</v>
      </c>
      <c r="Z3931" s="60" t="str">
        <f>IF(ISERROR(MATCH(Passout2023[[#This Row], [Admission Type]],$F$3:$F$6,0)),"0", "1")</f>
        <v>0</v>
      </c>
      <c r="AA3931" s="60" t="str">
        <f>IF(ISERROR(MATCH(Passout2023[[#This Row], [Batch Start Year]],$L$3:$L$25,0)),"0", "1")</f>
        <v>0</v>
      </c>
      <c r="AB3931" s="60" t="str">
        <f>IF(ISERROR(MATCH(Passout2023[[#This Row], [Batch Start Semester]],$K$3:$K$6,0)),"0", "1")</f>
        <v>0</v>
      </c>
      <c r="AC3931" s="60" t="str">
        <f>IF(ISERROR(MATCH([3]!Quota_Std_2022_23[[#This Row], [SESSION_TYPE]],$AX$2:$AX$5,0)),"0", "1")</f>
        <v>0</v>
      </c>
      <c r="AD3931" s="60" t="str">
        <f>IF(ISERROR(MATCH(#REF!,#REF!,0)),"0", "1")</f>
        <v>0</v>
      </c>
      <c r="AE3931" s="60" t="str">
        <f>IF(ISERROR(MATCH([3]!Quota_Std_2022_23[[#This Row], [Gender]],$AN$2:$AN$4,0)),"0", "1")</f>
        <v>0</v>
      </c>
      <c r="AF3931" s="60" t="str">
        <f>IF(ISERROR(MATCH([3]!Quota_Std_2022_23[[#This Row], [Quota Type]],[3]Sheet1!$AO$2:$AO$12,0)),"0", "1")</f>
        <v>0</v>
      </c>
      <c r="AG3931" s="60" t="str">
        <f>IF(ISERROR(MATCH(#REF!,$BA$2:$BA$8,0)),"0", "1")</f>
        <v>0</v>
      </c>
      <c r="AH3931" s="60" t="str">
        <f>IF(ISERROR(MATCH(Passout2023[[#This Row], [Nationality Pakistani/ Foreign]],$D$3:$D$4,0)),"0", "1")</f>
        <v>0</v>
      </c>
    </row>
    <row r="3932">
      <c r="Y3932" s="60" t="str">
        <f>IF(ISERROR(MATCH(Passout2023[[#This Row], [Degree Duration (year)]],$M$3:$M$10,0)),"0", "1")</f>
        <v>0</v>
      </c>
      <c r="Z3932" s="60" t="str">
        <f>IF(ISERROR(MATCH(Passout2023[[#This Row], [Admission Type]],$F$3:$F$6,0)),"0", "1")</f>
        <v>0</v>
      </c>
      <c r="AA3932" s="60" t="str">
        <f>IF(ISERROR(MATCH(Passout2023[[#This Row], [Batch Start Year]],$L$3:$L$25,0)),"0", "1")</f>
        <v>0</v>
      </c>
      <c r="AB3932" s="60" t="str">
        <f>IF(ISERROR(MATCH(Passout2023[[#This Row], [Batch Start Semester]],$K$3:$K$6,0)),"0", "1")</f>
        <v>0</v>
      </c>
      <c r="AC3932" s="60" t="str">
        <f>IF(ISERROR(MATCH([3]!Quota_Std_2022_23[[#This Row], [SESSION_TYPE]],$AX$2:$AX$5,0)),"0", "1")</f>
        <v>0</v>
      </c>
      <c r="AD3932" s="60" t="str">
        <f>IF(ISERROR(MATCH(#REF!,#REF!,0)),"0", "1")</f>
        <v>0</v>
      </c>
      <c r="AE3932" s="60" t="str">
        <f>IF(ISERROR(MATCH([3]!Quota_Std_2022_23[[#This Row], [Gender]],$AN$2:$AN$4,0)),"0", "1")</f>
        <v>0</v>
      </c>
      <c r="AF3932" s="60" t="str">
        <f>IF(ISERROR(MATCH([3]!Quota_Std_2022_23[[#This Row], [Quota Type]],[3]Sheet1!$AO$2:$AO$12,0)),"0", "1")</f>
        <v>0</v>
      </c>
      <c r="AG3932" s="60" t="str">
        <f>IF(ISERROR(MATCH(#REF!,$BA$2:$BA$8,0)),"0", "1")</f>
        <v>0</v>
      </c>
      <c r="AH3932" s="60" t="str">
        <f>IF(ISERROR(MATCH(Passout2023[[#This Row], [Nationality Pakistani/ Foreign]],$D$3:$D$4,0)),"0", "1")</f>
        <v>0</v>
      </c>
    </row>
    <row r="3933">
      <c r="Y3933" s="60" t="str">
        <f>IF(ISERROR(MATCH(Passout2023[[#This Row], [Degree Duration (year)]],$M$3:$M$10,0)),"0", "1")</f>
        <v>0</v>
      </c>
      <c r="Z3933" s="60" t="str">
        <f>IF(ISERROR(MATCH(Passout2023[[#This Row], [Admission Type]],$F$3:$F$6,0)),"0", "1")</f>
        <v>0</v>
      </c>
      <c r="AA3933" s="60" t="str">
        <f>IF(ISERROR(MATCH(Passout2023[[#This Row], [Batch Start Year]],$L$3:$L$25,0)),"0", "1")</f>
        <v>0</v>
      </c>
      <c r="AB3933" s="60" t="str">
        <f>IF(ISERROR(MATCH(Passout2023[[#This Row], [Batch Start Semester]],$K$3:$K$6,0)),"0", "1")</f>
        <v>0</v>
      </c>
      <c r="AC3933" s="60" t="str">
        <f>IF(ISERROR(MATCH([3]!Quota_Std_2022_23[[#This Row], [SESSION_TYPE]],$AX$2:$AX$5,0)),"0", "1")</f>
        <v>0</v>
      </c>
      <c r="AD3933" s="60" t="str">
        <f>IF(ISERROR(MATCH(#REF!,#REF!,0)),"0", "1")</f>
        <v>0</v>
      </c>
      <c r="AE3933" s="60" t="str">
        <f>IF(ISERROR(MATCH([3]!Quota_Std_2022_23[[#This Row], [Gender]],$AN$2:$AN$4,0)),"0", "1")</f>
        <v>0</v>
      </c>
      <c r="AF3933" s="60" t="str">
        <f>IF(ISERROR(MATCH([3]!Quota_Std_2022_23[[#This Row], [Quota Type]],[3]Sheet1!$AO$2:$AO$12,0)),"0", "1")</f>
        <v>0</v>
      </c>
      <c r="AG3933" s="60" t="str">
        <f>IF(ISERROR(MATCH(#REF!,$BA$2:$BA$8,0)),"0", "1")</f>
        <v>0</v>
      </c>
      <c r="AH3933" s="60" t="str">
        <f>IF(ISERROR(MATCH(Passout2023[[#This Row], [Nationality Pakistani/ Foreign]],$D$3:$D$4,0)),"0", "1")</f>
        <v>0</v>
      </c>
    </row>
    <row r="3934">
      <c r="Y3934" s="60" t="str">
        <f>IF(ISERROR(MATCH(Passout2023[[#This Row], [Degree Duration (year)]],$M$3:$M$10,0)),"0", "1")</f>
        <v>0</v>
      </c>
      <c r="Z3934" s="60" t="str">
        <f>IF(ISERROR(MATCH(Passout2023[[#This Row], [Admission Type]],$F$3:$F$6,0)),"0", "1")</f>
        <v>0</v>
      </c>
      <c r="AA3934" s="60" t="str">
        <f>IF(ISERROR(MATCH(Passout2023[[#This Row], [Batch Start Year]],$L$3:$L$25,0)),"0", "1")</f>
        <v>0</v>
      </c>
      <c r="AB3934" s="60" t="str">
        <f>IF(ISERROR(MATCH(Passout2023[[#This Row], [Batch Start Semester]],$K$3:$K$6,0)),"0", "1")</f>
        <v>0</v>
      </c>
      <c r="AC3934" s="60" t="str">
        <f>IF(ISERROR(MATCH([3]!Quota_Std_2022_23[[#This Row], [SESSION_TYPE]],$AX$2:$AX$5,0)),"0", "1")</f>
        <v>0</v>
      </c>
      <c r="AD3934" s="60" t="str">
        <f>IF(ISERROR(MATCH(#REF!,#REF!,0)),"0", "1")</f>
        <v>0</v>
      </c>
      <c r="AE3934" s="60" t="str">
        <f>IF(ISERROR(MATCH([3]!Quota_Std_2022_23[[#This Row], [Gender]],$AN$2:$AN$4,0)),"0", "1")</f>
        <v>0</v>
      </c>
      <c r="AF3934" s="60" t="str">
        <f>IF(ISERROR(MATCH([3]!Quota_Std_2022_23[[#This Row], [Quota Type]],[3]Sheet1!$AO$2:$AO$12,0)),"0", "1")</f>
        <v>0</v>
      </c>
      <c r="AG3934" s="60" t="str">
        <f>IF(ISERROR(MATCH(#REF!,$BA$2:$BA$8,0)),"0", "1")</f>
        <v>0</v>
      </c>
      <c r="AH3934" s="60" t="str">
        <f>IF(ISERROR(MATCH(Passout2023[[#This Row], [Nationality Pakistani/ Foreign]],$D$3:$D$4,0)),"0", "1")</f>
        <v>0</v>
      </c>
    </row>
    <row r="3935">
      <c r="Y3935" s="60" t="str">
        <f>IF(ISERROR(MATCH(Passout2023[[#This Row], [Degree Duration (year)]],$M$3:$M$10,0)),"0", "1")</f>
        <v>0</v>
      </c>
      <c r="Z3935" s="60" t="str">
        <f>IF(ISERROR(MATCH(Passout2023[[#This Row], [Admission Type]],$F$3:$F$6,0)),"0", "1")</f>
        <v>0</v>
      </c>
      <c r="AA3935" s="60" t="str">
        <f>IF(ISERROR(MATCH(Passout2023[[#This Row], [Batch Start Year]],$L$3:$L$25,0)),"0", "1")</f>
        <v>0</v>
      </c>
      <c r="AB3935" s="60" t="str">
        <f>IF(ISERROR(MATCH(Passout2023[[#This Row], [Batch Start Semester]],$K$3:$K$6,0)),"0", "1")</f>
        <v>0</v>
      </c>
      <c r="AC3935" s="60" t="str">
        <f>IF(ISERROR(MATCH([3]!Quota_Std_2022_23[[#This Row], [SESSION_TYPE]],$AX$2:$AX$5,0)),"0", "1")</f>
        <v>0</v>
      </c>
      <c r="AD3935" s="60" t="str">
        <f>IF(ISERROR(MATCH(#REF!,#REF!,0)),"0", "1")</f>
        <v>0</v>
      </c>
      <c r="AE3935" s="60" t="str">
        <f>IF(ISERROR(MATCH([3]!Quota_Std_2022_23[[#This Row], [Gender]],$AN$2:$AN$4,0)),"0", "1")</f>
        <v>0</v>
      </c>
      <c r="AF3935" s="60" t="str">
        <f>IF(ISERROR(MATCH([3]!Quota_Std_2022_23[[#This Row], [Quota Type]],[3]Sheet1!$AO$2:$AO$12,0)),"0", "1")</f>
        <v>0</v>
      </c>
      <c r="AG3935" s="60" t="str">
        <f>IF(ISERROR(MATCH(#REF!,$BA$2:$BA$8,0)),"0", "1")</f>
        <v>0</v>
      </c>
      <c r="AH3935" s="60" t="str">
        <f>IF(ISERROR(MATCH(Passout2023[[#This Row], [Nationality Pakistani/ Foreign]],$D$3:$D$4,0)),"0", "1")</f>
        <v>0</v>
      </c>
    </row>
    <row r="3936">
      <c r="Y3936" s="60" t="str">
        <f>IF(ISERROR(MATCH(Passout2023[[#This Row], [Degree Duration (year)]],$M$3:$M$10,0)),"0", "1")</f>
        <v>0</v>
      </c>
      <c r="Z3936" s="60" t="str">
        <f>IF(ISERROR(MATCH(Passout2023[[#This Row], [Admission Type]],$F$3:$F$6,0)),"0", "1")</f>
        <v>0</v>
      </c>
      <c r="AA3936" s="60" t="str">
        <f>IF(ISERROR(MATCH(Passout2023[[#This Row], [Batch Start Year]],$L$3:$L$25,0)),"0", "1")</f>
        <v>0</v>
      </c>
      <c r="AB3936" s="60" t="str">
        <f>IF(ISERROR(MATCH(Passout2023[[#This Row], [Batch Start Semester]],$K$3:$K$6,0)),"0", "1")</f>
        <v>0</v>
      </c>
      <c r="AC3936" s="60" t="str">
        <f>IF(ISERROR(MATCH([3]!Quota_Std_2022_23[[#This Row], [SESSION_TYPE]],$AX$2:$AX$5,0)),"0", "1")</f>
        <v>0</v>
      </c>
      <c r="AD3936" s="60" t="str">
        <f>IF(ISERROR(MATCH(#REF!,#REF!,0)),"0", "1")</f>
        <v>0</v>
      </c>
      <c r="AE3936" s="60" t="str">
        <f>IF(ISERROR(MATCH([3]!Quota_Std_2022_23[[#This Row], [Gender]],$AN$2:$AN$4,0)),"0", "1")</f>
        <v>0</v>
      </c>
      <c r="AF3936" s="60" t="str">
        <f>IF(ISERROR(MATCH([3]!Quota_Std_2022_23[[#This Row], [Quota Type]],[3]Sheet1!$AO$2:$AO$12,0)),"0", "1")</f>
        <v>0</v>
      </c>
      <c r="AG3936" s="60" t="str">
        <f>IF(ISERROR(MATCH(#REF!,$BA$2:$BA$8,0)),"0", "1")</f>
        <v>0</v>
      </c>
      <c r="AH3936" s="60" t="str">
        <f>IF(ISERROR(MATCH(Passout2023[[#This Row], [Nationality Pakistani/ Foreign]],$D$3:$D$4,0)),"0", "1")</f>
        <v>0</v>
      </c>
    </row>
    <row r="3937">
      <c r="Y3937" s="60" t="str">
        <f>IF(ISERROR(MATCH(Passout2023[[#This Row], [Degree Duration (year)]],$M$3:$M$10,0)),"0", "1")</f>
        <v>0</v>
      </c>
      <c r="Z3937" s="60" t="str">
        <f>IF(ISERROR(MATCH(Passout2023[[#This Row], [Admission Type]],$F$3:$F$6,0)),"0", "1")</f>
        <v>0</v>
      </c>
      <c r="AA3937" s="60" t="str">
        <f>IF(ISERROR(MATCH(Passout2023[[#This Row], [Batch Start Year]],$L$3:$L$25,0)),"0", "1")</f>
        <v>0</v>
      </c>
      <c r="AB3937" s="60" t="str">
        <f>IF(ISERROR(MATCH(Passout2023[[#This Row], [Batch Start Semester]],$K$3:$K$6,0)),"0", "1")</f>
        <v>0</v>
      </c>
      <c r="AC3937" s="60" t="str">
        <f>IF(ISERROR(MATCH([3]!Quota_Std_2022_23[[#This Row], [SESSION_TYPE]],$AX$2:$AX$5,0)),"0", "1")</f>
        <v>0</v>
      </c>
      <c r="AD3937" s="60" t="str">
        <f>IF(ISERROR(MATCH(#REF!,#REF!,0)),"0", "1")</f>
        <v>0</v>
      </c>
      <c r="AE3937" s="60" t="str">
        <f>IF(ISERROR(MATCH([3]!Quota_Std_2022_23[[#This Row], [Gender]],$AN$2:$AN$4,0)),"0", "1")</f>
        <v>0</v>
      </c>
      <c r="AF3937" s="60" t="str">
        <f>IF(ISERROR(MATCH([3]!Quota_Std_2022_23[[#This Row], [Quota Type]],[3]Sheet1!$AO$2:$AO$12,0)),"0", "1")</f>
        <v>0</v>
      </c>
      <c r="AG3937" s="60" t="str">
        <f>IF(ISERROR(MATCH(#REF!,$BA$2:$BA$8,0)),"0", "1")</f>
        <v>0</v>
      </c>
      <c r="AH3937" s="60" t="str">
        <f>IF(ISERROR(MATCH(Passout2023[[#This Row], [Nationality Pakistani/ Foreign]],$D$3:$D$4,0)),"0", "1")</f>
        <v>0</v>
      </c>
    </row>
    <row r="3938">
      <c r="Y3938" s="60" t="str">
        <f>IF(ISERROR(MATCH(Passout2023[[#This Row], [Degree Duration (year)]],$M$3:$M$10,0)),"0", "1")</f>
        <v>0</v>
      </c>
      <c r="Z3938" s="60" t="str">
        <f>IF(ISERROR(MATCH(Passout2023[[#This Row], [Admission Type]],$F$3:$F$6,0)),"0", "1")</f>
        <v>0</v>
      </c>
      <c r="AA3938" s="60" t="str">
        <f>IF(ISERROR(MATCH(Passout2023[[#This Row], [Batch Start Year]],$L$3:$L$25,0)),"0", "1")</f>
        <v>0</v>
      </c>
      <c r="AB3938" s="60" t="str">
        <f>IF(ISERROR(MATCH(Passout2023[[#This Row], [Batch Start Semester]],$K$3:$K$6,0)),"0", "1")</f>
        <v>0</v>
      </c>
      <c r="AC3938" s="60" t="str">
        <f>IF(ISERROR(MATCH([3]!Quota_Std_2022_23[[#This Row], [SESSION_TYPE]],$AX$2:$AX$5,0)),"0", "1")</f>
        <v>0</v>
      </c>
      <c r="AD3938" s="60" t="str">
        <f>IF(ISERROR(MATCH(#REF!,#REF!,0)),"0", "1")</f>
        <v>0</v>
      </c>
      <c r="AE3938" s="60" t="str">
        <f>IF(ISERROR(MATCH([3]!Quota_Std_2022_23[[#This Row], [Gender]],$AN$2:$AN$4,0)),"0", "1")</f>
        <v>0</v>
      </c>
      <c r="AF3938" s="60" t="str">
        <f>IF(ISERROR(MATCH([3]!Quota_Std_2022_23[[#This Row], [Quota Type]],[3]Sheet1!$AO$2:$AO$12,0)),"0", "1")</f>
        <v>0</v>
      </c>
      <c r="AG3938" s="60" t="str">
        <f>IF(ISERROR(MATCH(#REF!,$BA$2:$BA$8,0)),"0", "1")</f>
        <v>0</v>
      </c>
      <c r="AH3938" s="60" t="str">
        <f>IF(ISERROR(MATCH(Passout2023[[#This Row], [Nationality Pakistani/ Foreign]],$D$3:$D$4,0)),"0", "1")</f>
        <v>0</v>
      </c>
    </row>
    <row r="3939">
      <c r="Y3939" s="60" t="str">
        <f>IF(ISERROR(MATCH(Passout2023[[#This Row], [Degree Duration (year)]],$M$3:$M$10,0)),"0", "1")</f>
        <v>0</v>
      </c>
      <c r="Z3939" s="60" t="str">
        <f>IF(ISERROR(MATCH(Passout2023[[#This Row], [Admission Type]],$F$3:$F$6,0)),"0", "1")</f>
        <v>0</v>
      </c>
      <c r="AA3939" s="60" t="str">
        <f>IF(ISERROR(MATCH(Passout2023[[#This Row], [Batch Start Year]],$L$3:$L$25,0)),"0", "1")</f>
        <v>0</v>
      </c>
      <c r="AB3939" s="60" t="str">
        <f>IF(ISERROR(MATCH(Passout2023[[#This Row], [Batch Start Semester]],$K$3:$K$6,0)),"0", "1")</f>
        <v>0</v>
      </c>
      <c r="AC3939" s="60" t="str">
        <f>IF(ISERROR(MATCH([3]!Quota_Std_2022_23[[#This Row], [SESSION_TYPE]],$AX$2:$AX$5,0)),"0", "1")</f>
        <v>0</v>
      </c>
      <c r="AD3939" s="60" t="str">
        <f>IF(ISERROR(MATCH(#REF!,#REF!,0)),"0", "1")</f>
        <v>0</v>
      </c>
      <c r="AE3939" s="60" t="str">
        <f>IF(ISERROR(MATCH([3]!Quota_Std_2022_23[[#This Row], [Gender]],$AN$2:$AN$4,0)),"0", "1")</f>
        <v>0</v>
      </c>
      <c r="AF3939" s="60" t="str">
        <f>IF(ISERROR(MATCH([3]!Quota_Std_2022_23[[#This Row], [Quota Type]],[3]Sheet1!$AO$2:$AO$12,0)),"0", "1")</f>
        <v>0</v>
      </c>
      <c r="AG3939" s="60" t="str">
        <f>IF(ISERROR(MATCH(#REF!,$BA$2:$BA$8,0)),"0", "1")</f>
        <v>0</v>
      </c>
      <c r="AH3939" s="60" t="str">
        <f>IF(ISERROR(MATCH(Passout2023[[#This Row], [Nationality Pakistani/ Foreign]],$D$3:$D$4,0)),"0", "1")</f>
        <v>0</v>
      </c>
    </row>
    <row r="3940">
      <c r="Y3940" s="60" t="str">
        <f>IF(ISERROR(MATCH(Passout2023[[#This Row], [Degree Duration (year)]],$M$3:$M$10,0)),"0", "1")</f>
        <v>0</v>
      </c>
      <c r="Z3940" s="60" t="str">
        <f>IF(ISERROR(MATCH(Passout2023[[#This Row], [Admission Type]],$F$3:$F$6,0)),"0", "1")</f>
        <v>0</v>
      </c>
      <c r="AA3940" s="60" t="str">
        <f>IF(ISERROR(MATCH(Passout2023[[#This Row], [Batch Start Year]],$L$3:$L$25,0)),"0", "1")</f>
        <v>0</v>
      </c>
      <c r="AB3940" s="60" t="str">
        <f>IF(ISERROR(MATCH(Passout2023[[#This Row], [Batch Start Semester]],$K$3:$K$6,0)),"0", "1")</f>
        <v>0</v>
      </c>
      <c r="AC3940" s="60" t="str">
        <f>IF(ISERROR(MATCH([3]!Quota_Std_2022_23[[#This Row], [SESSION_TYPE]],$AX$2:$AX$5,0)),"0", "1")</f>
        <v>0</v>
      </c>
      <c r="AD3940" s="60" t="str">
        <f>IF(ISERROR(MATCH(#REF!,#REF!,0)),"0", "1")</f>
        <v>0</v>
      </c>
      <c r="AE3940" s="60" t="str">
        <f>IF(ISERROR(MATCH([3]!Quota_Std_2022_23[[#This Row], [Gender]],$AN$2:$AN$4,0)),"0", "1")</f>
        <v>0</v>
      </c>
      <c r="AF3940" s="60" t="str">
        <f>IF(ISERROR(MATCH([3]!Quota_Std_2022_23[[#This Row], [Quota Type]],[3]Sheet1!$AO$2:$AO$12,0)),"0", "1")</f>
        <v>0</v>
      </c>
      <c r="AG3940" s="60" t="str">
        <f>IF(ISERROR(MATCH(#REF!,$BA$2:$BA$8,0)),"0", "1")</f>
        <v>0</v>
      </c>
      <c r="AH3940" s="60" t="str">
        <f>IF(ISERROR(MATCH(Passout2023[[#This Row], [Nationality Pakistani/ Foreign]],$D$3:$D$4,0)),"0", "1")</f>
        <v>0</v>
      </c>
    </row>
    <row r="3941">
      <c r="Y3941" s="60" t="str">
        <f>IF(ISERROR(MATCH(Passout2023[[#This Row], [Degree Duration (year)]],$M$3:$M$10,0)),"0", "1")</f>
        <v>0</v>
      </c>
      <c r="Z3941" s="60" t="str">
        <f>IF(ISERROR(MATCH(Passout2023[[#This Row], [Admission Type]],$F$3:$F$6,0)),"0", "1")</f>
        <v>0</v>
      </c>
      <c r="AA3941" s="60" t="str">
        <f>IF(ISERROR(MATCH(Passout2023[[#This Row], [Batch Start Year]],$L$3:$L$25,0)),"0", "1")</f>
        <v>0</v>
      </c>
      <c r="AB3941" s="60" t="str">
        <f>IF(ISERROR(MATCH(Passout2023[[#This Row], [Batch Start Semester]],$K$3:$K$6,0)),"0", "1")</f>
        <v>0</v>
      </c>
      <c r="AC3941" s="60" t="str">
        <f>IF(ISERROR(MATCH([3]!Quota_Std_2022_23[[#This Row], [SESSION_TYPE]],$AX$2:$AX$5,0)),"0", "1")</f>
        <v>0</v>
      </c>
      <c r="AD3941" s="60" t="str">
        <f>IF(ISERROR(MATCH(#REF!,#REF!,0)),"0", "1")</f>
        <v>0</v>
      </c>
      <c r="AE3941" s="60" t="str">
        <f>IF(ISERROR(MATCH([3]!Quota_Std_2022_23[[#This Row], [Gender]],$AN$2:$AN$4,0)),"0", "1")</f>
        <v>0</v>
      </c>
      <c r="AF3941" s="60" t="str">
        <f>IF(ISERROR(MATCH([3]!Quota_Std_2022_23[[#This Row], [Quota Type]],[3]Sheet1!$AO$2:$AO$12,0)),"0", "1")</f>
        <v>0</v>
      </c>
      <c r="AG3941" s="60" t="str">
        <f>IF(ISERROR(MATCH(#REF!,$BA$2:$BA$8,0)),"0", "1")</f>
        <v>0</v>
      </c>
      <c r="AH3941" s="60" t="str">
        <f>IF(ISERROR(MATCH(Passout2023[[#This Row], [Nationality Pakistani/ Foreign]],$D$3:$D$4,0)),"0", "1")</f>
        <v>0</v>
      </c>
    </row>
    <row r="3942">
      <c r="Y3942" s="60" t="str">
        <f>IF(ISERROR(MATCH(Passout2023[[#This Row], [Degree Duration (year)]],$M$3:$M$10,0)),"0", "1")</f>
        <v>0</v>
      </c>
      <c r="Z3942" s="60" t="str">
        <f>IF(ISERROR(MATCH(Passout2023[[#This Row], [Admission Type]],$F$3:$F$6,0)),"0", "1")</f>
        <v>0</v>
      </c>
      <c r="AA3942" s="60" t="str">
        <f>IF(ISERROR(MATCH(Passout2023[[#This Row], [Batch Start Year]],$L$3:$L$25,0)),"0", "1")</f>
        <v>0</v>
      </c>
      <c r="AB3942" s="60" t="str">
        <f>IF(ISERROR(MATCH(Passout2023[[#This Row], [Batch Start Semester]],$K$3:$K$6,0)),"0", "1")</f>
        <v>0</v>
      </c>
      <c r="AC3942" s="60" t="str">
        <f>IF(ISERROR(MATCH([3]!Quota_Std_2022_23[[#This Row], [SESSION_TYPE]],$AX$2:$AX$5,0)),"0", "1")</f>
        <v>0</v>
      </c>
      <c r="AD3942" s="60" t="str">
        <f>IF(ISERROR(MATCH(#REF!,#REF!,0)),"0", "1")</f>
        <v>0</v>
      </c>
      <c r="AE3942" s="60" t="str">
        <f>IF(ISERROR(MATCH([3]!Quota_Std_2022_23[[#This Row], [Gender]],$AN$2:$AN$4,0)),"0", "1")</f>
        <v>0</v>
      </c>
      <c r="AF3942" s="60" t="str">
        <f>IF(ISERROR(MATCH([3]!Quota_Std_2022_23[[#This Row], [Quota Type]],[3]Sheet1!$AO$2:$AO$12,0)),"0", "1")</f>
        <v>0</v>
      </c>
      <c r="AG3942" s="60" t="str">
        <f>IF(ISERROR(MATCH(#REF!,$BA$2:$BA$8,0)),"0", "1")</f>
        <v>0</v>
      </c>
      <c r="AH3942" s="60" t="str">
        <f>IF(ISERROR(MATCH(Passout2023[[#This Row], [Nationality Pakistani/ Foreign]],$D$3:$D$4,0)),"0", "1")</f>
        <v>0</v>
      </c>
    </row>
    <row r="3943">
      <c r="Y3943" s="60" t="str">
        <f>IF(ISERROR(MATCH(Passout2023[[#This Row], [Degree Duration (year)]],$M$3:$M$10,0)),"0", "1")</f>
        <v>0</v>
      </c>
      <c r="Z3943" s="60" t="str">
        <f>IF(ISERROR(MATCH(Passout2023[[#This Row], [Admission Type]],$F$3:$F$6,0)),"0", "1")</f>
        <v>0</v>
      </c>
      <c r="AA3943" s="60" t="str">
        <f>IF(ISERROR(MATCH(Passout2023[[#This Row], [Batch Start Year]],$L$3:$L$25,0)),"0", "1")</f>
        <v>0</v>
      </c>
      <c r="AB3943" s="60" t="str">
        <f>IF(ISERROR(MATCH(Passout2023[[#This Row], [Batch Start Semester]],$K$3:$K$6,0)),"0", "1")</f>
        <v>0</v>
      </c>
      <c r="AC3943" s="60" t="str">
        <f>IF(ISERROR(MATCH([3]!Quota_Std_2022_23[[#This Row], [SESSION_TYPE]],$AX$2:$AX$5,0)),"0", "1")</f>
        <v>0</v>
      </c>
      <c r="AD3943" s="60" t="str">
        <f>IF(ISERROR(MATCH(#REF!,#REF!,0)),"0", "1")</f>
        <v>0</v>
      </c>
      <c r="AE3943" s="60" t="str">
        <f>IF(ISERROR(MATCH([3]!Quota_Std_2022_23[[#This Row], [Gender]],$AN$2:$AN$4,0)),"0", "1")</f>
        <v>0</v>
      </c>
      <c r="AF3943" s="60" t="str">
        <f>IF(ISERROR(MATCH([3]!Quota_Std_2022_23[[#This Row], [Quota Type]],[3]Sheet1!$AO$2:$AO$12,0)),"0", "1")</f>
        <v>0</v>
      </c>
      <c r="AG3943" s="60" t="str">
        <f>IF(ISERROR(MATCH(#REF!,$BA$2:$BA$8,0)),"0", "1")</f>
        <v>0</v>
      </c>
      <c r="AH3943" s="60" t="str">
        <f>IF(ISERROR(MATCH(Passout2023[[#This Row], [Nationality Pakistani/ Foreign]],$D$3:$D$4,0)),"0", "1")</f>
        <v>0</v>
      </c>
    </row>
    <row r="3944">
      <c r="Y3944" s="60" t="str">
        <f>IF(ISERROR(MATCH(Passout2023[[#This Row], [Degree Duration (year)]],$M$3:$M$10,0)),"0", "1")</f>
        <v>0</v>
      </c>
      <c r="Z3944" s="60" t="str">
        <f>IF(ISERROR(MATCH(Passout2023[[#This Row], [Admission Type]],$F$3:$F$6,0)),"0", "1")</f>
        <v>0</v>
      </c>
      <c r="AA3944" s="60" t="str">
        <f>IF(ISERROR(MATCH(Passout2023[[#This Row], [Batch Start Year]],$L$3:$L$25,0)),"0", "1")</f>
        <v>0</v>
      </c>
      <c r="AB3944" s="60" t="str">
        <f>IF(ISERROR(MATCH(Passout2023[[#This Row], [Batch Start Semester]],$K$3:$K$6,0)),"0", "1")</f>
        <v>0</v>
      </c>
      <c r="AC3944" s="60" t="str">
        <f>IF(ISERROR(MATCH([3]!Quota_Std_2022_23[[#This Row], [SESSION_TYPE]],$AX$2:$AX$5,0)),"0", "1")</f>
        <v>0</v>
      </c>
      <c r="AD3944" s="60" t="str">
        <f>IF(ISERROR(MATCH(#REF!,#REF!,0)),"0", "1")</f>
        <v>0</v>
      </c>
      <c r="AE3944" s="60" t="str">
        <f>IF(ISERROR(MATCH([3]!Quota_Std_2022_23[[#This Row], [Gender]],$AN$2:$AN$4,0)),"0", "1")</f>
        <v>0</v>
      </c>
      <c r="AF3944" s="60" t="str">
        <f>IF(ISERROR(MATCH([3]!Quota_Std_2022_23[[#This Row], [Quota Type]],[3]Sheet1!$AO$2:$AO$12,0)),"0", "1")</f>
        <v>0</v>
      </c>
      <c r="AG3944" s="60" t="str">
        <f>IF(ISERROR(MATCH(#REF!,$BA$2:$BA$8,0)),"0", "1")</f>
        <v>0</v>
      </c>
      <c r="AH3944" s="60" t="str">
        <f>IF(ISERROR(MATCH(Passout2023[[#This Row], [Nationality Pakistani/ Foreign]],$D$3:$D$4,0)),"0", "1")</f>
        <v>0</v>
      </c>
    </row>
    <row r="3945">
      <c r="Y3945" s="60" t="str">
        <f>IF(ISERROR(MATCH(Passout2023[[#This Row], [Degree Duration (year)]],$M$3:$M$10,0)),"0", "1")</f>
        <v>0</v>
      </c>
      <c r="Z3945" s="60" t="str">
        <f>IF(ISERROR(MATCH(Passout2023[[#This Row], [Admission Type]],$F$3:$F$6,0)),"0", "1")</f>
        <v>0</v>
      </c>
      <c r="AA3945" s="60" t="str">
        <f>IF(ISERROR(MATCH(Passout2023[[#This Row], [Batch Start Year]],$L$3:$L$25,0)),"0", "1")</f>
        <v>0</v>
      </c>
      <c r="AB3945" s="60" t="str">
        <f>IF(ISERROR(MATCH(Passout2023[[#This Row], [Batch Start Semester]],$K$3:$K$6,0)),"0", "1")</f>
        <v>0</v>
      </c>
      <c r="AC3945" s="60" t="str">
        <f>IF(ISERROR(MATCH([3]!Quota_Std_2022_23[[#This Row], [SESSION_TYPE]],$AX$2:$AX$5,0)),"0", "1")</f>
        <v>0</v>
      </c>
      <c r="AD3945" s="60" t="str">
        <f>IF(ISERROR(MATCH(#REF!,#REF!,0)),"0", "1")</f>
        <v>0</v>
      </c>
      <c r="AE3945" s="60" t="str">
        <f>IF(ISERROR(MATCH([3]!Quota_Std_2022_23[[#This Row], [Gender]],$AN$2:$AN$4,0)),"0", "1")</f>
        <v>0</v>
      </c>
      <c r="AF3945" s="60" t="str">
        <f>IF(ISERROR(MATCH([3]!Quota_Std_2022_23[[#This Row], [Quota Type]],[3]Sheet1!$AO$2:$AO$12,0)),"0", "1")</f>
        <v>0</v>
      </c>
      <c r="AG3945" s="60" t="str">
        <f>IF(ISERROR(MATCH(#REF!,$BA$2:$BA$8,0)),"0", "1")</f>
        <v>0</v>
      </c>
      <c r="AH3945" s="60" t="str">
        <f>IF(ISERROR(MATCH(Passout2023[[#This Row], [Nationality Pakistani/ Foreign]],$D$3:$D$4,0)),"0", "1")</f>
        <v>0</v>
      </c>
    </row>
    <row r="3946">
      <c r="Y3946" s="60" t="str">
        <f>IF(ISERROR(MATCH(Passout2023[[#This Row], [Degree Duration (year)]],$M$3:$M$10,0)),"0", "1")</f>
        <v>0</v>
      </c>
      <c r="Z3946" s="60" t="str">
        <f>IF(ISERROR(MATCH(Passout2023[[#This Row], [Admission Type]],$F$3:$F$6,0)),"0", "1")</f>
        <v>0</v>
      </c>
      <c r="AA3946" s="60" t="str">
        <f>IF(ISERROR(MATCH(Passout2023[[#This Row], [Batch Start Year]],$L$3:$L$25,0)),"0", "1")</f>
        <v>0</v>
      </c>
      <c r="AB3946" s="60" t="str">
        <f>IF(ISERROR(MATCH(Passout2023[[#This Row], [Batch Start Semester]],$K$3:$K$6,0)),"0", "1")</f>
        <v>0</v>
      </c>
      <c r="AC3946" s="60" t="str">
        <f>IF(ISERROR(MATCH([3]!Quota_Std_2022_23[[#This Row], [SESSION_TYPE]],$AX$2:$AX$5,0)),"0", "1")</f>
        <v>0</v>
      </c>
      <c r="AD3946" s="60" t="str">
        <f>IF(ISERROR(MATCH(#REF!,#REF!,0)),"0", "1")</f>
        <v>0</v>
      </c>
      <c r="AE3946" s="60" t="str">
        <f>IF(ISERROR(MATCH([3]!Quota_Std_2022_23[[#This Row], [Gender]],$AN$2:$AN$4,0)),"0", "1")</f>
        <v>0</v>
      </c>
      <c r="AF3946" s="60" t="str">
        <f>IF(ISERROR(MATCH([3]!Quota_Std_2022_23[[#This Row], [Quota Type]],[3]Sheet1!$AO$2:$AO$12,0)),"0", "1")</f>
        <v>0</v>
      </c>
      <c r="AG3946" s="60" t="str">
        <f>IF(ISERROR(MATCH(#REF!,$BA$2:$BA$8,0)),"0", "1")</f>
        <v>0</v>
      </c>
      <c r="AH3946" s="60" t="str">
        <f>IF(ISERROR(MATCH(Passout2023[[#This Row], [Nationality Pakistani/ Foreign]],$D$3:$D$4,0)),"0", "1")</f>
        <v>0</v>
      </c>
    </row>
    <row r="3947">
      <c r="Y3947" s="60" t="str">
        <f>IF(ISERROR(MATCH(Passout2023[[#This Row], [Degree Duration (year)]],$M$3:$M$10,0)),"0", "1")</f>
        <v>0</v>
      </c>
      <c r="Z3947" s="60" t="str">
        <f>IF(ISERROR(MATCH(Passout2023[[#This Row], [Admission Type]],$F$3:$F$6,0)),"0", "1")</f>
        <v>0</v>
      </c>
      <c r="AA3947" s="60" t="str">
        <f>IF(ISERROR(MATCH(Passout2023[[#This Row], [Batch Start Year]],$L$3:$L$25,0)),"0", "1")</f>
        <v>0</v>
      </c>
      <c r="AB3947" s="60" t="str">
        <f>IF(ISERROR(MATCH(Passout2023[[#This Row], [Batch Start Semester]],$K$3:$K$6,0)),"0", "1")</f>
        <v>0</v>
      </c>
      <c r="AC3947" s="60" t="str">
        <f>IF(ISERROR(MATCH([3]!Quota_Std_2022_23[[#This Row], [SESSION_TYPE]],$AX$2:$AX$5,0)),"0", "1")</f>
        <v>0</v>
      </c>
      <c r="AD3947" s="60" t="str">
        <f>IF(ISERROR(MATCH(#REF!,#REF!,0)),"0", "1")</f>
        <v>0</v>
      </c>
      <c r="AE3947" s="60" t="str">
        <f>IF(ISERROR(MATCH([3]!Quota_Std_2022_23[[#This Row], [Gender]],$AN$2:$AN$4,0)),"0", "1")</f>
        <v>0</v>
      </c>
      <c r="AF3947" s="60" t="str">
        <f>IF(ISERROR(MATCH([3]!Quota_Std_2022_23[[#This Row], [Quota Type]],[3]Sheet1!$AO$2:$AO$12,0)),"0", "1")</f>
        <v>0</v>
      </c>
      <c r="AG3947" s="60" t="str">
        <f>IF(ISERROR(MATCH(#REF!,$BA$2:$BA$8,0)),"0", "1")</f>
        <v>0</v>
      </c>
      <c r="AH3947" s="60" t="str">
        <f>IF(ISERROR(MATCH(Passout2023[[#This Row], [Nationality Pakistani/ Foreign]],$D$3:$D$4,0)),"0", "1")</f>
        <v>0</v>
      </c>
    </row>
    <row r="3948">
      <c r="Y3948" s="60" t="str">
        <f>IF(ISERROR(MATCH(Passout2023[[#This Row], [Degree Duration (year)]],$M$3:$M$10,0)),"0", "1")</f>
        <v>0</v>
      </c>
      <c r="Z3948" s="60" t="str">
        <f>IF(ISERROR(MATCH(Passout2023[[#This Row], [Admission Type]],$F$3:$F$6,0)),"0", "1")</f>
        <v>0</v>
      </c>
      <c r="AA3948" s="60" t="str">
        <f>IF(ISERROR(MATCH(Passout2023[[#This Row], [Batch Start Year]],$L$3:$L$25,0)),"0", "1")</f>
        <v>0</v>
      </c>
      <c r="AB3948" s="60" t="str">
        <f>IF(ISERROR(MATCH(Passout2023[[#This Row], [Batch Start Semester]],$K$3:$K$6,0)),"0", "1")</f>
        <v>0</v>
      </c>
      <c r="AC3948" s="60" t="str">
        <f>IF(ISERROR(MATCH([3]!Quota_Std_2022_23[[#This Row], [SESSION_TYPE]],$AX$2:$AX$5,0)),"0", "1")</f>
        <v>0</v>
      </c>
      <c r="AD3948" s="60" t="str">
        <f>IF(ISERROR(MATCH(#REF!,#REF!,0)),"0", "1")</f>
        <v>0</v>
      </c>
      <c r="AE3948" s="60" t="str">
        <f>IF(ISERROR(MATCH([3]!Quota_Std_2022_23[[#This Row], [Gender]],$AN$2:$AN$4,0)),"0", "1")</f>
        <v>0</v>
      </c>
      <c r="AF3948" s="60" t="str">
        <f>IF(ISERROR(MATCH([3]!Quota_Std_2022_23[[#This Row], [Quota Type]],[3]Sheet1!$AO$2:$AO$12,0)),"0", "1")</f>
        <v>0</v>
      </c>
      <c r="AG3948" s="60" t="str">
        <f>IF(ISERROR(MATCH(#REF!,$BA$2:$BA$8,0)),"0", "1")</f>
        <v>0</v>
      </c>
      <c r="AH3948" s="60" t="str">
        <f>IF(ISERROR(MATCH(Passout2023[[#This Row], [Nationality Pakistani/ Foreign]],$D$3:$D$4,0)),"0", "1")</f>
        <v>0</v>
      </c>
    </row>
    <row r="3949">
      <c r="Y3949" s="60" t="str">
        <f>IF(ISERROR(MATCH(Passout2023[[#This Row], [Degree Duration (year)]],$M$3:$M$10,0)),"0", "1")</f>
        <v>0</v>
      </c>
      <c r="Z3949" s="60" t="str">
        <f>IF(ISERROR(MATCH(Passout2023[[#This Row], [Admission Type]],$F$3:$F$6,0)),"0", "1")</f>
        <v>0</v>
      </c>
      <c r="AA3949" s="60" t="str">
        <f>IF(ISERROR(MATCH(Passout2023[[#This Row], [Batch Start Year]],$L$3:$L$25,0)),"0", "1")</f>
        <v>0</v>
      </c>
      <c r="AB3949" s="60" t="str">
        <f>IF(ISERROR(MATCH(Passout2023[[#This Row], [Batch Start Semester]],$K$3:$K$6,0)),"0", "1")</f>
        <v>0</v>
      </c>
      <c r="AC3949" s="60" t="str">
        <f>IF(ISERROR(MATCH([3]!Quota_Std_2022_23[[#This Row], [SESSION_TYPE]],$AX$2:$AX$5,0)),"0", "1")</f>
        <v>0</v>
      </c>
      <c r="AD3949" s="60" t="str">
        <f>IF(ISERROR(MATCH(#REF!,#REF!,0)),"0", "1")</f>
        <v>0</v>
      </c>
      <c r="AE3949" s="60" t="str">
        <f>IF(ISERROR(MATCH([3]!Quota_Std_2022_23[[#This Row], [Gender]],$AN$2:$AN$4,0)),"0", "1")</f>
        <v>0</v>
      </c>
      <c r="AF3949" s="60" t="str">
        <f>IF(ISERROR(MATCH([3]!Quota_Std_2022_23[[#This Row], [Quota Type]],[3]Sheet1!$AO$2:$AO$12,0)),"0", "1")</f>
        <v>0</v>
      </c>
      <c r="AG3949" s="60" t="str">
        <f>IF(ISERROR(MATCH(#REF!,$BA$2:$BA$8,0)),"0", "1")</f>
        <v>0</v>
      </c>
      <c r="AH3949" s="60" t="str">
        <f>IF(ISERROR(MATCH(Passout2023[[#This Row], [Nationality Pakistani/ Foreign]],$D$3:$D$4,0)),"0", "1")</f>
        <v>0</v>
      </c>
    </row>
    <row r="3950">
      <c r="Y3950" s="60" t="str">
        <f>IF(ISERROR(MATCH(Passout2023[[#This Row], [Degree Duration (year)]],$M$3:$M$10,0)),"0", "1")</f>
        <v>0</v>
      </c>
      <c r="Z3950" s="60" t="str">
        <f>IF(ISERROR(MATCH(Passout2023[[#This Row], [Admission Type]],$F$3:$F$6,0)),"0", "1")</f>
        <v>0</v>
      </c>
      <c r="AA3950" s="60" t="str">
        <f>IF(ISERROR(MATCH(Passout2023[[#This Row], [Batch Start Year]],$L$3:$L$25,0)),"0", "1")</f>
        <v>0</v>
      </c>
      <c r="AB3950" s="60" t="str">
        <f>IF(ISERROR(MATCH(Passout2023[[#This Row], [Batch Start Semester]],$K$3:$K$6,0)),"0", "1")</f>
        <v>0</v>
      </c>
      <c r="AC3950" s="60" t="str">
        <f>IF(ISERROR(MATCH([3]!Quota_Std_2022_23[[#This Row], [SESSION_TYPE]],$AX$2:$AX$5,0)),"0", "1")</f>
        <v>0</v>
      </c>
      <c r="AD3950" s="60" t="str">
        <f>IF(ISERROR(MATCH(#REF!,#REF!,0)),"0", "1")</f>
        <v>0</v>
      </c>
      <c r="AE3950" s="60" t="str">
        <f>IF(ISERROR(MATCH([3]!Quota_Std_2022_23[[#This Row], [Gender]],$AN$2:$AN$4,0)),"0", "1")</f>
        <v>0</v>
      </c>
      <c r="AF3950" s="60" t="str">
        <f>IF(ISERROR(MATCH([3]!Quota_Std_2022_23[[#This Row], [Quota Type]],[3]Sheet1!$AO$2:$AO$12,0)),"0", "1")</f>
        <v>0</v>
      </c>
      <c r="AG3950" s="60" t="str">
        <f>IF(ISERROR(MATCH(#REF!,$BA$2:$BA$8,0)),"0", "1")</f>
        <v>0</v>
      </c>
      <c r="AH3950" s="60" t="str">
        <f>IF(ISERROR(MATCH(Passout2023[[#This Row], [Nationality Pakistani/ Foreign]],$D$3:$D$4,0)),"0", "1")</f>
        <v>0</v>
      </c>
    </row>
    <row r="3951">
      <c r="Y3951" s="60" t="str">
        <f>IF(ISERROR(MATCH(Passout2023[[#This Row], [Degree Duration (year)]],$M$3:$M$10,0)),"0", "1")</f>
        <v>0</v>
      </c>
      <c r="Z3951" s="60" t="str">
        <f>IF(ISERROR(MATCH(Passout2023[[#This Row], [Admission Type]],$F$3:$F$6,0)),"0", "1")</f>
        <v>0</v>
      </c>
      <c r="AA3951" s="60" t="str">
        <f>IF(ISERROR(MATCH(Passout2023[[#This Row], [Batch Start Year]],$L$3:$L$25,0)),"0", "1")</f>
        <v>0</v>
      </c>
      <c r="AB3951" s="60" t="str">
        <f>IF(ISERROR(MATCH(Passout2023[[#This Row], [Batch Start Semester]],$K$3:$K$6,0)),"0", "1")</f>
        <v>0</v>
      </c>
      <c r="AC3951" s="60" t="str">
        <f>IF(ISERROR(MATCH([3]!Quota_Std_2022_23[[#This Row], [SESSION_TYPE]],$AX$2:$AX$5,0)),"0", "1")</f>
        <v>0</v>
      </c>
      <c r="AD3951" s="60" t="str">
        <f>IF(ISERROR(MATCH(#REF!,#REF!,0)),"0", "1")</f>
        <v>0</v>
      </c>
      <c r="AE3951" s="60" t="str">
        <f>IF(ISERROR(MATCH([3]!Quota_Std_2022_23[[#This Row], [Gender]],$AN$2:$AN$4,0)),"0", "1")</f>
        <v>0</v>
      </c>
      <c r="AF3951" s="60" t="str">
        <f>IF(ISERROR(MATCH([3]!Quota_Std_2022_23[[#This Row], [Quota Type]],[3]Sheet1!$AO$2:$AO$12,0)),"0", "1")</f>
        <v>0</v>
      </c>
      <c r="AG3951" s="60" t="str">
        <f>IF(ISERROR(MATCH(#REF!,$BA$2:$BA$8,0)),"0", "1")</f>
        <v>0</v>
      </c>
      <c r="AH3951" s="60" t="str">
        <f>IF(ISERROR(MATCH(Passout2023[[#This Row], [Nationality Pakistani/ Foreign]],$D$3:$D$4,0)),"0", "1")</f>
        <v>0</v>
      </c>
    </row>
    <row r="3952">
      <c r="Y3952" s="60" t="str">
        <f>IF(ISERROR(MATCH(Passout2023[[#This Row], [Degree Duration (year)]],$M$3:$M$10,0)),"0", "1")</f>
        <v>0</v>
      </c>
      <c r="Z3952" s="60" t="str">
        <f>IF(ISERROR(MATCH(Passout2023[[#This Row], [Admission Type]],$F$3:$F$6,0)),"0", "1")</f>
        <v>0</v>
      </c>
      <c r="AA3952" s="60" t="str">
        <f>IF(ISERROR(MATCH(Passout2023[[#This Row], [Batch Start Year]],$L$3:$L$25,0)),"0", "1")</f>
        <v>0</v>
      </c>
      <c r="AB3952" s="60" t="str">
        <f>IF(ISERROR(MATCH(Passout2023[[#This Row], [Batch Start Semester]],$K$3:$K$6,0)),"0", "1")</f>
        <v>0</v>
      </c>
      <c r="AC3952" s="60" t="str">
        <f>IF(ISERROR(MATCH([3]!Quota_Std_2022_23[[#This Row], [SESSION_TYPE]],$AX$2:$AX$5,0)),"0", "1")</f>
        <v>0</v>
      </c>
      <c r="AD3952" s="60" t="str">
        <f>IF(ISERROR(MATCH(#REF!,#REF!,0)),"0", "1")</f>
        <v>0</v>
      </c>
      <c r="AE3952" s="60" t="str">
        <f>IF(ISERROR(MATCH([3]!Quota_Std_2022_23[[#This Row], [Gender]],$AN$2:$AN$4,0)),"0", "1")</f>
        <v>0</v>
      </c>
      <c r="AF3952" s="60" t="str">
        <f>IF(ISERROR(MATCH([3]!Quota_Std_2022_23[[#This Row], [Quota Type]],[3]Sheet1!$AO$2:$AO$12,0)),"0", "1")</f>
        <v>0</v>
      </c>
      <c r="AG3952" s="60" t="str">
        <f>IF(ISERROR(MATCH(#REF!,$BA$2:$BA$8,0)),"0", "1")</f>
        <v>0</v>
      </c>
      <c r="AH3952" s="60" t="str">
        <f>IF(ISERROR(MATCH(Passout2023[[#This Row], [Nationality Pakistani/ Foreign]],$D$3:$D$4,0)),"0", "1")</f>
        <v>0</v>
      </c>
    </row>
    <row r="3953">
      <c r="Y3953" s="60" t="str">
        <f>IF(ISERROR(MATCH(Passout2023[[#This Row], [Degree Duration (year)]],$M$3:$M$10,0)),"0", "1")</f>
        <v>0</v>
      </c>
      <c r="Z3953" s="60" t="str">
        <f>IF(ISERROR(MATCH(Passout2023[[#This Row], [Admission Type]],$F$3:$F$6,0)),"0", "1")</f>
        <v>0</v>
      </c>
      <c r="AA3953" s="60" t="str">
        <f>IF(ISERROR(MATCH(Passout2023[[#This Row], [Batch Start Year]],$L$3:$L$25,0)),"0", "1")</f>
        <v>0</v>
      </c>
      <c r="AB3953" s="60" t="str">
        <f>IF(ISERROR(MATCH(Passout2023[[#This Row], [Batch Start Semester]],$K$3:$K$6,0)),"0", "1")</f>
        <v>0</v>
      </c>
      <c r="AC3953" s="60" t="str">
        <f>IF(ISERROR(MATCH([3]!Quota_Std_2022_23[[#This Row], [SESSION_TYPE]],$AX$2:$AX$5,0)),"0", "1")</f>
        <v>0</v>
      </c>
      <c r="AD3953" s="60" t="str">
        <f>IF(ISERROR(MATCH(#REF!,#REF!,0)),"0", "1")</f>
        <v>0</v>
      </c>
      <c r="AE3953" s="60" t="str">
        <f>IF(ISERROR(MATCH([3]!Quota_Std_2022_23[[#This Row], [Gender]],$AN$2:$AN$4,0)),"0", "1")</f>
        <v>0</v>
      </c>
      <c r="AF3953" s="60" t="str">
        <f>IF(ISERROR(MATCH([3]!Quota_Std_2022_23[[#This Row], [Quota Type]],[3]Sheet1!$AO$2:$AO$12,0)),"0", "1")</f>
        <v>0</v>
      </c>
      <c r="AG3953" s="60" t="str">
        <f>IF(ISERROR(MATCH(#REF!,$BA$2:$BA$8,0)),"0", "1")</f>
        <v>0</v>
      </c>
      <c r="AH3953" s="60" t="str">
        <f>IF(ISERROR(MATCH(Passout2023[[#This Row], [Nationality Pakistani/ Foreign]],$D$3:$D$4,0)),"0", "1")</f>
        <v>0</v>
      </c>
    </row>
    <row r="3954">
      <c r="Y3954" s="60" t="str">
        <f>IF(ISERROR(MATCH(Passout2023[[#This Row], [Degree Duration (year)]],$M$3:$M$10,0)),"0", "1")</f>
        <v>0</v>
      </c>
      <c r="Z3954" s="60" t="str">
        <f>IF(ISERROR(MATCH(Passout2023[[#This Row], [Admission Type]],$F$3:$F$6,0)),"0", "1")</f>
        <v>0</v>
      </c>
      <c r="AA3954" s="60" t="str">
        <f>IF(ISERROR(MATCH(Passout2023[[#This Row], [Batch Start Year]],$L$3:$L$25,0)),"0", "1")</f>
        <v>0</v>
      </c>
      <c r="AB3954" s="60" t="str">
        <f>IF(ISERROR(MATCH(Passout2023[[#This Row], [Batch Start Semester]],$K$3:$K$6,0)),"0", "1")</f>
        <v>0</v>
      </c>
      <c r="AC3954" s="60" t="str">
        <f>IF(ISERROR(MATCH([3]!Quota_Std_2022_23[[#This Row], [SESSION_TYPE]],$AX$2:$AX$5,0)),"0", "1")</f>
        <v>0</v>
      </c>
      <c r="AD3954" s="60" t="str">
        <f>IF(ISERROR(MATCH(#REF!,#REF!,0)),"0", "1")</f>
        <v>0</v>
      </c>
      <c r="AE3954" s="60" t="str">
        <f>IF(ISERROR(MATCH([3]!Quota_Std_2022_23[[#This Row], [Gender]],$AN$2:$AN$4,0)),"0", "1")</f>
        <v>0</v>
      </c>
      <c r="AF3954" s="60" t="str">
        <f>IF(ISERROR(MATCH([3]!Quota_Std_2022_23[[#This Row], [Quota Type]],[3]Sheet1!$AO$2:$AO$12,0)),"0", "1")</f>
        <v>0</v>
      </c>
      <c r="AG3954" s="60" t="str">
        <f>IF(ISERROR(MATCH(#REF!,$BA$2:$BA$8,0)),"0", "1")</f>
        <v>0</v>
      </c>
      <c r="AH3954" s="60" t="str">
        <f>IF(ISERROR(MATCH(Passout2023[[#This Row], [Nationality Pakistani/ Foreign]],$D$3:$D$4,0)),"0", "1")</f>
        <v>0</v>
      </c>
    </row>
    <row r="3955">
      <c r="Y3955" s="60" t="str">
        <f>IF(ISERROR(MATCH(Passout2023[[#This Row], [Degree Duration (year)]],$M$3:$M$10,0)),"0", "1")</f>
        <v>0</v>
      </c>
      <c r="Z3955" s="60" t="str">
        <f>IF(ISERROR(MATCH(Passout2023[[#This Row], [Admission Type]],$F$3:$F$6,0)),"0", "1")</f>
        <v>0</v>
      </c>
      <c r="AA3955" s="60" t="str">
        <f>IF(ISERROR(MATCH(Passout2023[[#This Row], [Batch Start Year]],$L$3:$L$25,0)),"0", "1")</f>
        <v>0</v>
      </c>
      <c r="AB3955" s="60" t="str">
        <f>IF(ISERROR(MATCH(Passout2023[[#This Row], [Batch Start Semester]],$K$3:$K$6,0)),"0", "1")</f>
        <v>0</v>
      </c>
      <c r="AC3955" s="60" t="str">
        <f>IF(ISERROR(MATCH([3]!Quota_Std_2022_23[[#This Row], [SESSION_TYPE]],$AX$2:$AX$5,0)),"0", "1")</f>
        <v>0</v>
      </c>
      <c r="AD3955" s="60" t="str">
        <f>IF(ISERROR(MATCH(#REF!,#REF!,0)),"0", "1")</f>
        <v>0</v>
      </c>
      <c r="AE3955" s="60" t="str">
        <f>IF(ISERROR(MATCH([3]!Quota_Std_2022_23[[#This Row], [Gender]],$AN$2:$AN$4,0)),"0", "1")</f>
        <v>0</v>
      </c>
      <c r="AF3955" s="60" t="str">
        <f>IF(ISERROR(MATCH([3]!Quota_Std_2022_23[[#This Row], [Quota Type]],[3]Sheet1!$AO$2:$AO$12,0)),"0", "1")</f>
        <v>0</v>
      </c>
      <c r="AG3955" s="60" t="str">
        <f>IF(ISERROR(MATCH(#REF!,$BA$2:$BA$8,0)),"0", "1")</f>
        <v>0</v>
      </c>
      <c r="AH3955" s="60" t="str">
        <f>IF(ISERROR(MATCH(Passout2023[[#This Row], [Nationality Pakistani/ Foreign]],$D$3:$D$4,0)),"0", "1")</f>
        <v>0</v>
      </c>
    </row>
    <row r="3956">
      <c r="Y3956" s="60" t="str">
        <f>IF(ISERROR(MATCH(Passout2023[[#This Row], [Degree Duration (year)]],$M$3:$M$10,0)),"0", "1")</f>
        <v>0</v>
      </c>
      <c r="Z3956" s="60" t="str">
        <f>IF(ISERROR(MATCH(Passout2023[[#This Row], [Admission Type]],$F$3:$F$6,0)),"0", "1")</f>
        <v>0</v>
      </c>
      <c r="AA3956" s="60" t="str">
        <f>IF(ISERROR(MATCH(Passout2023[[#This Row], [Batch Start Year]],$L$3:$L$25,0)),"0", "1")</f>
        <v>0</v>
      </c>
      <c r="AB3956" s="60" t="str">
        <f>IF(ISERROR(MATCH(Passout2023[[#This Row], [Batch Start Semester]],$K$3:$K$6,0)),"0", "1")</f>
        <v>0</v>
      </c>
      <c r="AC3956" s="60" t="str">
        <f>IF(ISERROR(MATCH([3]!Quota_Std_2022_23[[#This Row], [SESSION_TYPE]],$AX$2:$AX$5,0)),"0", "1")</f>
        <v>0</v>
      </c>
      <c r="AD3956" s="60" t="str">
        <f>IF(ISERROR(MATCH(#REF!,#REF!,0)),"0", "1")</f>
        <v>0</v>
      </c>
      <c r="AE3956" s="60" t="str">
        <f>IF(ISERROR(MATCH([3]!Quota_Std_2022_23[[#This Row], [Gender]],$AN$2:$AN$4,0)),"0", "1")</f>
        <v>0</v>
      </c>
      <c r="AF3956" s="60" t="str">
        <f>IF(ISERROR(MATCH([3]!Quota_Std_2022_23[[#This Row], [Quota Type]],[3]Sheet1!$AO$2:$AO$12,0)),"0", "1")</f>
        <v>0</v>
      </c>
      <c r="AG3956" s="60" t="str">
        <f>IF(ISERROR(MATCH(#REF!,$BA$2:$BA$8,0)),"0", "1")</f>
        <v>0</v>
      </c>
      <c r="AH3956" s="60" t="str">
        <f>IF(ISERROR(MATCH(Passout2023[[#This Row], [Nationality Pakistani/ Foreign]],$D$3:$D$4,0)),"0", "1")</f>
        <v>0</v>
      </c>
    </row>
    <row r="3957">
      <c r="Y3957" s="60" t="str">
        <f>IF(ISERROR(MATCH(Passout2023[[#This Row], [Degree Duration (year)]],$M$3:$M$10,0)),"0", "1")</f>
        <v>0</v>
      </c>
      <c r="Z3957" s="60" t="str">
        <f>IF(ISERROR(MATCH(Passout2023[[#This Row], [Admission Type]],$F$3:$F$6,0)),"0", "1")</f>
        <v>0</v>
      </c>
      <c r="AA3957" s="60" t="str">
        <f>IF(ISERROR(MATCH(Passout2023[[#This Row], [Batch Start Year]],$L$3:$L$25,0)),"0", "1")</f>
        <v>0</v>
      </c>
      <c r="AB3957" s="60" t="str">
        <f>IF(ISERROR(MATCH(Passout2023[[#This Row], [Batch Start Semester]],$K$3:$K$6,0)),"0", "1")</f>
        <v>0</v>
      </c>
      <c r="AC3957" s="60" t="str">
        <f>IF(ISERROR(MATCH([3]!Quota_Std_2022_23[[#This Row], [SESSION_TYPE]],$AX$2:$AX$5,0)),"0", "1")</f>
        <v>0</v>
      </c>
      <c r="AD3957" s="60" t="str">
        <f>IF(ISERROR(MATCH(#REF!,#REF!,0)),"0", "1")</f>
        <v>0</v>
      </c>
      <c r="AE3957" s="60" t="str">
        <f>IF(ISERROR(MATCH([3]!Quota_Std_2022_23[[#This Row], [Gender]],$AN$2:$AN$4,0)),"0", "1")</f>
        <v>0</v>
      </c>
      <c r="AF3957" s="60" t="str">
        <f>IF(ISERROR(MATCH([3]!Quota_Std_2022_23[[#This Row], [Quota Type]],[3]Sheet1!$AO$2:$AO$12,0)),"0", "1")</f>
        <v>0</v>
      </c>
      <c r="AG3957" s="60" t="str">
        <f>IF(ISERROR(MATCH(#REF!,$BA$2:$BA$8,0)),"0", "1")</f>
        <v>0</v>
      </c>
      <c r="AH3957" s="60" t="str">
        <f>IF(ISERROR(MATCH(Passout2023[[#This Row], [Nationality Pakistani/ Foreign]],$D$3:$D$4,0)),"0", "1")</f>
        <v>0</v>
      </c>
    </row>
    <row r="3958">
      <c r="Y3958" s="60" t="str">
        <f>IF(ISERROR(MATCH(Passout2023[[#This Row], [Degree Duration (year)]],$M$3:$M$10,0)),"0", "1")</f>
        <v>0</v>
      </c>
      <c r="Z3958" s="60" t="str">
        <f>IF(ISERROR(MATCH(Passout2023[[#This Row], [Admission Type]],$F$3:$F$6,0)),"0", "1")</f>
        <v>0</v>
      </c>
      <c r="AA3958" s="60" t="str">
        <f>IF(ISERROR(MATCH(Passout2023[[#This Row], [Batch Start Year]],$L$3:$L$25,0)),"0", "1")</f>
        <v>0</v>
      </c>
      <c r="AB3958" s="60" t="str">
        <f>IF(ISERROR(MATCH(Passout2023[[#This Row], [Batch Start Semester]],$K$3:$K$6,0)),"0", "1")</f>
        <v>0</v>
      </c>
      <c r="AC3958" s="60" t="str">
        <f>IF(ISERROR(MATCH([3]!Quota_Std_2022_23[[#This Row], [SESSION_TYPE]],$AX$2:$AX$5,0)),"0", "1")</f>
        <v>0</v>
      </c>
      <c r="AD3958" s="60" t="str">
        <f>IF(ISERROR(MATCH(#REF!,#REF!,0)),"0", "1")</f>
        <v>0</v>
      </c>
      <c r="AE3958" s="60" t="str">
        <f>IF(ISERROR(MATCH([3]!Quota_Std_2022_23[[#This Row], [Gender]],$AN$2:$AN$4,0)),"0", "1")</f>
        <v>0</v>
      </c>
      <c r="AF3958" s="60" t="str">
        <f>IF(ISERROR(MATCH([3]!Quota_Std_2022_23[[#This Row], [Quota Type]],[3]Sheet1!$AO$2:$AO$12,0)),"0", "1")</f>
        <v>0</v>
      </c>
      <c r="AG3958" s="60" t="str">
        <f>IF(ISERROR(MATCH(#REF!,$BA$2:$BA$8,0)),"0", "1")</f>
        <v>0</v>
      </c>
      <c r="AH3958" s="60" t="str">
        <f>IF(ISERROR(MATCH(Passout2023[[#This Row], [Nationality Pakistani/ Foreign]],$D$3:$D$4,0)),"0", "1")</f>
        <v>0</v>
      </c>
    </row>
    <row r="3959">
      <c r="Y3959" s="60" t="str">
        <f>IF(ISERROR(MATCH(Passout2023[[#This Row], [Degree Duration (year)]],$M$3:$M$10,0)),"0", "1")</f>
        <v>0</v>
      </c>
      <c r="Z3959" s="60" t="str">
        <f>IF(ISERROR(MATCH(Passout2023[[#This Row], [Admission Type]],$F$3:$F$6,0)),"0", "1")</f>
        <v>0</v>
      </c>
      <c r="AA3959" s="60" t="str">
        <f>IF(ISERROR(MATCH(Passout2023[[#This Row], [Batch Start Year]],$L$3:$L$25,0)),"0", "1")</f>
        <v>0</v>
      </c>
      <c r="AB3959" s="60" t="str">
        <f>IF(ISERROR(MATCH(Passout2023[[#This Row], [Batch Start Semester]],$K$3:$K$6,0)),"0", "1")</f>
        <v>0</v>
      </c>
      <c r="AC3959" s="60" t="str">
        <f>IF(ISERROR(MATCH([3]!Quota_Std_2022_23[[#This Row], [SESSION_TYPE]],$AX$2:$AX$5,0)),"0", "1")</f>
        <v>0</v>
      </c>
      <c r="AD3959" s="60" t="str">
        <f>IF(ISERROR(MATCH(#REF!,#REF!,0)),"0", "1")</f>
        <v>0</v>
      </c>
      <c r="AE3959" s="60" t="str">
        <f>IF(ISERROR(MATCH([3]!Quota_Std_2022_23[[#This Row], [Gender]],$AN$2:$AN$4,0)),"0", "1")</f>
        <v>0</v>
      </c>
      <c r="AF3959" s="60" t="str">
        <f>IF(ISERROR(MATCH([3]!Quota_Std_2022_23[[#This Row], [Quota Type]],[3]Sheet1!$AO$2:$AO$12,0)),"0", "1")</f>
        <v>0</v>
      </c>
      <c r="AG3959" s="60" t="str">
        <f>IF(ISERROR(MATCH(#REF!,$BA$2:$BA$8,0)),"0", "1")</f>
        <v>0</v>
      </c>
      <c r="AH3959" s="60" t="str">
        <f>IF(ISERROR(MATCH(Passout2023[[#This Row], [Nationality Pakistani/ Foreign]],$D$3:$D$4,0)),"0", "1")</f>
        <v>0</v>
      </c>
    </row>
    <row r="3960">
      <c r="Y3960" s="60" t="str">
        <f>IF(ISERROR(MATCH(Passout2023[[#This Row], [Degree Duration (year)]],$M$3:$M$10,0)),"0", "1")</f>
        <v>0</v>
      </c>
      <c r="Z3960" s="60" t="str">
        <f>IF(ISERROR(MATCH(Passout2023[[#This Row], [Admission Type]],$F$3:$F$6,0)),"0", "1")</f>
        <v>0</v>
      </c>
      <c r="AA3960" s="60" t="str">
        <f>IF(ISERROR(MATCH(Passout2023[[#This Row], [Batch Start Year]],$L$3:$L$25,0)),"0", "1")</f>
        <v>0</v>
      </c>
      <c r="AB3960" s="60" t="str">
        <f>IF(ISERROR(MATCH(Passout2023[[#This Row], [Batch Start Semester]],$K$3:$K$6,0)),"0", "1")</f>
        <v>0</v>
      </c>
      <c r="AC3960" s="60" t="str">
        <f>IF(ISERROR(MATCH([3]!Quota_Std_2022_23[[#This Row], [SESSION_TYPE]],$AX$2:$AX$5,0)),"0", "1")</f>
        <v>0</v>
      </c>
      <c r="AD3960" s="60" t="str">
        <f>IF(ISERROR(MATCH(#REF!,#REF!,0)),"0", "1")</f>
        <v>0</v>
      </c>
      <c r="AE3960" s="60" t="str">
        <f>IF(ISERROR(MATCH([3]!Quota_Std_2022_23[[#This Row], [Gender]],$AN$2:$AN$4,0)),"0", "1")</f>
        <v>0</v>
      </c>
      <c r="AF3960" s="60" t="str">
        <f>IF(ISERROR(MATCH([3]!Quota_Std_2022_23[[#This Row], [Quota Type]],[3]Sheet1!$AO$2:$AO$12,0)),"0", "1")</f>
        <v>0</v>
      </c>
      <c r="AG3960" s="60" t="str">
        <f>IF(ISERROR(MATCH(#REF!,$BA$2:$BA$8,0)),"0", "1")</f>
        <v>0</v>
      </c>
      <c r="AH3960" s="60" t="str">
        <f>IF(ISERROR(MATCH(Passout2023[[#This Row], [Nationality Pakistani/ Foreign]],$D$3:$D$4,0)),"0", "1")</f>
        <v>0</v>
      </c>
    </row>
    <row r="3961">
      <c r="Y3961" s="60" t="str">
        <f>IF(ISERROR(MATCH(Passout2023[[#This Row], [Degree Duration (year)]],$M$3:$M$10,0)),"0", "1")</f>
        <v>0</v>
      </c>
      <c r="Z3961" s="60" t="str">
        <f>IF(ISERROR(MATCH(Passout2023[[#This Row], [Admission Type]],$F$3:$F$6,0)),"0", "1")</f>
        <v>0</v>
      </c>
      <c r="AA3961" s="60" t="str">
        <f>IF(ISERROR(MATCH(Passout2023[[#This Row], [Batch Start Year]],$L$3:$L$25,0)),"0", "1")</f>
        <v>0</v>
      </c>
      <c r="AB3961" s="60" t="str">
        <f>IF(ISERROR(MATCH(Passout2023[[#This Row], [Batch Start Semester]],$K$3:$K$6,0)),"0", "1")</f>
        <v>0</v>
      </c>
      <c r="AC3961" s="60" t="str">
        <f>IF(ISERROR(MATCH([3]!Quota_Std_2022_23[[#This Row], [SESSION_TYPE]],$AX$2:$AX$5,0)),"0", "1")</f>
        <v>0</v>
      </c>
      <c r="AD3961" s="60" t="str">
        <f>IF(ISERROR(MATCH(#REF!,#REF!,0)),"0", "1")</f>
        <v>0</v>
      </c>
      <c r="AE3961" s="60" t="str">
        <f>IF(ISERROR(MATCH([3]!Quota_Std_2022_23[[#This Row], [Gender]],$AN$2:$AN$4,0)),"0", "1")</f>
        <v>0</v>
      </c>
      <c r="AF3961" s="60" t="str">
        <f>IF(ISERROR(MATCH([3]!Quota_Std_2022_23[[#This Row], [Quota Type]],[3]Sheet1!$AO$2:$AO$12,0)),"0", "1")</f>
        <v>0</v>
      </c>
      <c r="AG3961" s="60" t="str">
        <f>IF(ISERROR(MATCH(#REF!,$BA$2:$BA$8,0)),"0", "1")</f>
        <v>0</v>
      </c>
      <c r="AH3961" s="60" t="str">
        <f>IF(ISERROR(MATCH(Passout2023[[#This Row], [Nationality Pakistani/ Foreign]],$D$3:$D$4,0)),"0", "1")</f>
        <v>0</v>
      </c>
    </row>
    <row r="3962">
      <c r="Y3962" s="60" t="str">
        <f>IF(ISERROR(MATCH(Passout2023[[#This Row], [Degree Duration (year)]],$M$3:$M$10,0)),"0", "1")</f>
        <v>0</v>
      </c>
      <c r="Z3962" s="60" t="str">
        <f>IF(ISERROR(MATCH(Passout2023[[#This Row], [Admission Type]],$F$3:$F$6,0)),"0", "1")</f>
        <v>0</v>
      </c>
      <c r="AA3962" s="60" t="str">
        <f>IF(ISERROR(MATCH(Passout2023[[#This Row], [Batch Start Year]],$L$3:$L$25,0)),"0", "1")</f>
        <v>0</v>
      </c>
      <c r="AB3962" s="60" t="str">
        <f>IF(ISERROR(MATCH(Passout2023[[#This Row], [Batch Start Semester]],$K$3:$K$6,0)),"0", "1")</f>
        <v>0</v>
      </c>
      <c r="AC3962" s="60" t="str">
        <f>IF(ISERROR(MATCH([3]!Quota_Std_2022_23[[#This Row], [SESSION_TYPE]],$AX$2:$AX$5,0)),"0", "1")</f>
        <v>0</v>
      </c>
      <c r="AD3962" s="60" t="str">
        <f>IF(ISERROR(MATCH(#REF!,#REF!,0)),"0", "1")</f>
        <v>0</v>
      </c>
      <c r="AE3962" s="60" t="str">
        <f>IF(ISERROR(MATCH([3]!Quota_Std_2022_23[[#This Row], [Gender]],$AN$2:$AN$4,0)),"0", "1")</f>
        <v>0</v>
      </c>
      <c r="AF3962" s="60" t="str">
        <f>IF(ISERROR(MATCH([3]!Quota_Std_2022_23[[#This Row], [Quota Type]],[3]Sheet1!$AO$2:$AO$12,0)),"0", "1")</f>
        <v>0</v>
      </c>
      <c r="AG3962" s="60" t="str">
        <f>IF(ISERROR(MATCH(#REF!,$BA$2:$BA$8,0)),"0", "1")</f>
        <v>0</v>
      </c>
      <c r="AH3962" s="60" t="str">
        <f>IF(ISERROR(MATCH(Passout2023[[#This Row], [Nationality Pakistani/ Foreign]],$D$3:$D$4,0)),"0", "1")</f>
        <v>0</v>
      </c>
    </row>
    <row r="3963">
      <c r="Y3963" s="60" t="str">
        <f>IF(ISERROR(MATCH(Passout2023[[#This Row], [Degree Duration (year)]],$M$3:$M$10,0)),"0", "1")</f>
        <v>0</v>
      </c>
      <c r="Z3963" s="60" t="str">
        <f>IF(ISERROR(MATCH(Passout2023[[#This Row], [Admission Type]],$F$3:$F$6,0)),"0", "1")</f>
        <v>0</v>
      </c>
      <c r="AA3963" s="60" t="str">
        <f>IF(ISERROR(MATCH(Passout2023[[#This Row], [Batch Start Year]],$L$3:$L$25,0)),"0", "1")</f>
        <v>0</v>
      </c>
      <c r="AB3963" s="60" t="str">
        <f>IF(ISERROR(MATCH(Passout2023[[#This Row], [Batch Start Semester]],$K$3:$K$6,0)),"0", "1")</f>
        <v>0</v>
      </c>
      <c r="AC3963" s="60" t="str">
        <f>IF(ISERROR(MATCH([3]!Quota_Std_2022_23[[#This Row], [SESSION_TYPE]],$AX$2:$AX$5,0)),"0", "1")</f>
        <v>0</v>
      </c>
      <c r="AD3963" s="60" t="str">
        <f>IF(ISERROR(MATCH(#REF!,#REF!,0)),"0", "1")</f>
        <v>0</v>
      </c>
      <c r="AE3963" s="60" t="str">
        <f>IF(ISERROR(MATCH([3]!Quota_Std_2022_23[[#This Row], [Gender]],$AN$2:$AN$4,0)),"0", "1")</f>
        <v>0</v>
      </c>
      <c r="AF3963" s="60" t="str">
        <f>IF(ISERROR(MATCH([3]!Quota_Std_2022_23[[#This Row], [Quota Type]],[3]Sheet1!$AO$2:$AO$12,0)),"0", "1")</f>
        <v>0</v>
      </c>
      <c r="AG3963" s="60" t="str">
        <f>IF(ISERROR(MATCH(#REF!,$BA$2:$BA$8,0)),"0", "1")</f>
        <v>0</v>
      </c>
      <c r="AH3963" s="60" t="str">
        <f>IF(ISERROR(MATCH(Passout2023[[#This Row], [Nationality Pakistani/ Foreign]],$D$3:$D$4,0)),"0", "1")</f>
        <v>0</v>
      </c>
    </row>
    <row r="3964">
      <c r="Y3964" s="60" t="str">
        <f>IF(ISERROR(MATCH(Passout2023[[#This Row], [Degree Duration (year)]],$M$3:$M$10,0)),"0", "1")</f>
        <v>0</v>
      </c>
      <c r="Z3964" s="60" t="str">
        <f>IF(ISERROR(MATCH(Passout2023[[#This Row], [Admission Type]],$F$3:$F$6,0)),"0", "1")</f>
        <v>0</v>
      </c>
      <c r="AA3964" s="60" t="str">
        <f>IF(ISERROR(MATCH(Passout2023[[#This Row], [Batch Start Year]],$L$3:$L$25,0)),"0", "1")</f>
        <v>0</v>
      </c>
      <c r="AB3964" s="60" t="str">
        <f>IF(ISERROR(MATCH(Passout2023[[#This Row], [Batch Start Semester]],$K$3:$K$6,0)),"0", "1")</f>
        <v>0</v>
      </c>
      <c r="AC3964" s="60" t="str">
        <f>IF(ISERROR(MATCH([3]!Quota_Std_2022_23[[#This Row], [SESSION_TYPE]],$AX$2:$AX$5,0)),"0", "1")</f>
        <v>0</v>
      </c>
      <c r="AD3964" s="60" t="str">
        <f>IF(ISERROR(MATCH(#REF!,#REF!,0)),"0", "1")</f>
        <v>0</v>
      </c>
      <c r="AE3964" s="60" t="str">
        <f>IF(ISERROR(MATCH([3]!Quota_Std_2022_23[[#This Row], [Gender]],$AN$2:$AN$4,0)),"0", "1")</f>
        <v>0</v>
      </c>
      <c r="AF3964" s="60" t="str">
        <f>IF(ISERROR(MATCH([3]!Quota_Std_2022_23[[#This Row], [Quota Type]],[3]Sheet1!$AO$2:$AO$12,0)),"0", "1")</f>
        <v>0</v>
      </c>
      <c r="AG3964" s="60" t="str">
        <f>IF(ISERROR(MATCH(#REF!,$BA$2:$BA$8,0)),"0", "1")</f>
        <v>0</v>
      </c>
      <c r="AH3964" s="60" t="str">
        <f>IF(ISERROR(MATCH(Passout2023[[#This Row], [Nationality Pakistani/ Foreign]],$D$3:$D$4,0)),"0", "1")</f>
        <v>0</v>
      </c>
    </row>
    <row r="3965">
      <c r="Y3965" s="60" t="str">
        <f>IF(ISERROR(MATCH(Passout2023[[#This Row], [Degree Duration (year)]],$M$3:$M$10,0)),"0", "1")</f>
        <v>0</v>
      </c>
      <c r="Z3965" s="60" t="str">
        <f>IF(ISERROR(MATCH(Passout2023[[#This Row], [Admission Type]],$F$3:$F$6,0)),"0", "1")</f>
        <v>0</v>
      </c>
      <c r="AA3965" s="60" t="str">
        <f>IF(ISERROR(MATCH(Passout2023[[#This Row], [Batch Start Year]],$L$3:$L$25,0)),"0", "1")</f>
        <v>0</v>
      </c>
      <c r="AB3965" s="60" t="str">
        <f>IF(ISERROR(MATCH(Passout2023[[#This Row], [Batch Start Semester]],$K$3:$K$6,0)),"0", "1")</f>
        <v>0</v>
      </c>
      <c r="AC3965" s="60" t="str">
        <f>IF(ISERROR(MATCH([3]!Quota_Std_2022_23[[#This Row], [SESSION_TYPE]],$AX$2:$AX$5,0)),"0", "1")</f>
        <v>0</v>
      </c>
      <c r="AD3965" s="60" t="str">
        <f>IF(ISERROR(MATCH(#REF!,#REF!,0)),"0", "1")</f>
        <v>0</v>
      </c>
      <c r="AE3965" s="60" t="str">
        <f>IF(ISERROR(MATCH([3]!Quota_Std_2022_23[[#This Row], [Gender]],$AN$2:$AN$4,0)),"0", "1")</f>
        <v>0</v>
      </c>
      <c r="AF3965" s="60" t="str">
        <f>IF(ISERROR(MATCH([3]!Quota_Std_2022_23[[#This Row], [Quota Type]],[3]Sheet1!$AO$2:$AO$12,0)),"0", "1")</f>
        <v>0</v>
      </c>
      <c r="AG3965" s="60" t="str">
        <f>IF(ISERROR(MATCH(#REF!,$BA$2:$BA$8,0)),"0", "1")</f>
        <v>0</v>
      </c>
      <c r="AH3965" s="60" t="str">
        <f>IF(ISERROR(MATCH(Passout2023[[#This Row], [Nationality Pakistani/ Foreign]],$D$3:$D$4,0)),"0", "1")</f>
        <v>0</v>
      </c>
    </row>
    <row r="3966">
      <c r="Y3966" s="60" t="str">
        <f>IF(ISERROR(MATCH(Passout2023[[#This Row], [Degree Duration (year)]],$M$3:$M$10,0)),"0", "1")</f>
        <v>0</v>
      </c>
      <c r="Z3966" s="60" t="str">
        <f>IF(ISERROR(MATCH(Passout2023[[#This Row], [Admission Type]],$F$3:$F$6,0)),"0", "1")</f>
        <v>0</v>
      </c>
      <c r="AA3966" s="60" t="str">
        <f>IF(ISERROR(MATCH(Passout2023[[#This Row], [Batch Start Year]],$L$3:$L$25,0)),"0", "1")</f>
        <v>0</v>
      </c>
      <c r="AB3966" s="60" t="str">
        <f>IF(ISERROR(MATCH(Passout2023[[#This Row], [Batch Start Semester]],$K$3:$K$6,0)),"0", "1")</f>
        <v>0</v>
      </c>
      <c r="AC3966" s="60" t="str">
        <f>IF(ISERROR(MATCH([3]!Quota_Std_2022_23[[#This Row], [SESSION_TYPE]],$AX$2:$AX$5,0)),"0", "1")</f>
        <v>0</v>
      </c>
      <c r="AD3966" s="60" t="str">
        <f>IF(ISERROR(MATCH(#REF!,#REF!,0)),"0", "1")</f>
        <v>0</v>
      </c>
      <c r="AE3966" s="60" t="str">
        <f>IF(ISERROR(MATCH([3]!Quota_Std_2022_23[[#This Row], [Gender]],$AN$2:$AN$4,0)),"0", "1")</f>
        <v>0</v>
      </c>
      <c r="AF3966" s="60" t="str">
        <f>IF(ISERROR(MATCH([3]!Quota_Std_2022_23[[#This Row], [Quota Type]],[3]Sheet1!$AO$2:$AO$12,0)),"0", "1")</f>
        <v>0</v>
      </c>
      <c r="AG3966" s="60" t="str">
        <f>IF(ISERROR(MATCH(#REF!,$BA$2:$BA$8,0)),"0", "1")</f>
        <v>0</v>
      </c>
      <c r="AH3966" s="60" t="str">
        <f>IF(ISERROR(MATCH(Passout2023[[#This Row], [Nationality Pakistani/ Foreign]],$D$3:$D$4,0)),"0", "1")</f>
        <v>0</v>
      </c>
    </row>
    <row r="3967">
      <c r="Y3967" s="60" t="str">
        <f>IF(ISERROR(MATCH(Passout2023[[#This Row], [Degree Duration (year)]],$M$3:$M$10,0)),"0", "1")</f>
        <v>0</v>
      </c>
      <c r="Z3967" s="60" t="str">
        <f>IF(ISERROR(MATCH(Passout2023[[#This Row], [Admission Type]],$F$3:$F$6,0)),"0", "1")</f>
        <v>0</v>
      </c>
      <c r="AA3967" s="60" t="str">
        <f>IF(ISERROR(MATCH(Passout2023[[#This Row], [Batch Start Year]],$L$3:$L$25,0)),"0", "1")</f>
        <v>0</v>
      </c>
      <c r="AB3967" s="60" t="str">
        <f>IF(ISERROR(MATCH(Passout2023[[#This Row], [Batch Start Semester]],$K$3:$K$6,0)),"0", "1")</f>
        <v>0</v>
      </c>
      <c r="AC3967" s="60" t="str">
        <f>IF(ISERROR(MATCH([3]!Quota_Std_2022_23[[#This Row], [SESSION_TYPE]],$AX$2:$AX$5,0)),"0", "1")</f>
        <v>0</v>
      </c>
      <c r="AD3967" s="60" t="str">
        <f>IF(ISERROR(MATCH(#REF!,#REF!,0)),"0", "1")</f>
        <v>0</v>
      </c>
      <c r="AE3967" s="60" t="str">
        <f>IF(ISERROR(MATCH([3]!Quota_Std_2022_23[[#This Row], [Gender]],$AN$2:$AN$4,0)),"0", "1")</f>
        <v>0</v>
      </c>
      <c r="AF3967" s="60" t="str">
        <f>IF(ISERROR(MATCH([3]!Quota_Std_2022_23[[#This Row], [Quota Type]],[3]Sheet1!$AO$2:$AO$12,0)),"0", "1")</f>
        <v>0</v>
      </c>
      <c r="AG3967" s="60" t="str">
        <f>IF(ISERROR(MATCH(#REF!,$BA$2:$BA$8,0)),"0", "1")</f>
        <v>0</v>
      </c>
      <c r="AH3967" s="60" t="str">
        <f>IF(ISERROR(MATCH(Passout2023[[#This Row], [Nationality Pakistani/ Foreign]],$D$3:$D$4,0)),"0", "1")</f>
        <v>0</v>
      </c>
    </row>
    <row r="3968">
      <c r="Y3968" s="60" t="str">
        <f>IF(ISERROR(MATCH(Passout2023[[#This Row], [Degree Duration (year)]],$M$3:$M$10,0)),"0", "1")</f>
        <v>0</v>
      </c>
      <c r="Z3968" s="60" t="str">
        <f>IF(ISERROR(MATCH(Passout2023[[#This Row], [Admission Type]],$F$3:$F$6,0)),"0", "1")</f>
        <v>0</v>
      </c>
      <c r="AA3968" s="60" t="str">
        <f>IF(ISERROR(MATCH(Passout2023[[#This Row], [Batch Start Year]],$L$3:$L$25,0)),"0", "1")</f>
        <v>0</v>
      </c>
      <c r="AB3968" s="60" t="str">
        <f>IF(ISERROR(MATCH(Passout2023[[#This Row], [Batch Start Semester]],$K$3:$K$6,0)),"0", "1")</f>
        <v>0</v>
      </c>
      <c r="AC3968" s="60" t="str">
        <f>IF(ISERROR(MATCH([3]!Quota_Std_2022_23[[#This Row], [SESSION_TYPE]],$AX$2:$AX$5,0)),"0", "1")</f>
        <v>0</v>
      </c>
      <c r="AD3968" s="60" t="str">
        <f>IF(ISERROR(MATCH(#REF!,#REF!,0)),"0", "1")</f>
        <v>0</v>
      </c>
      <c r="AE3968" s="60" t="str">
        <f>IF(ISERROR(MATCH([3]!Quota_Std_2022_23[[#This Row], [Gender]],$AN$2:$AN$4,0)),"0", "1")</f>
        <v>0</v>
      </c>
      <c r="AF3968" s="60" t="str">
        <f>IF(ISERROR(MATCH([3]!Quota_Std_2022_23[[#This Row], [Quota Type]],[3]Sheet1!$AO$2:$AO$12,0)),"0", "1")</f>
        <v>0</v>
      </c>
      <c r="AG3968" s="60" t="str">
        <f>IF(ISERROR(MATCH(#REF!,$BA$2:$BA$8,0)),"0", "1")</f>
        <v>0</v>
      </c>
      <c r="AH3968" s="60" t="str">
        <f>IF(ISERROR(MATCH(Passout2023[[#This Row], [Nationality Pakistani/ Foreign]],$D$3:$D$4,0)),"0", "1")</f>
        <v>0</v>
      </c>
    </row>
    <row r="3969">
      <c r="Y3969" s="60" t="str">
        <f>IF(ISERROR(MATCH(Passout2023[[#This Row], [Degree Duration (year)]],$M$3:$M$10,0)),"0", "1")</f>
        <v>0</v>
      </c>
      <c r="Z3969" s="60" t="str">
        <f>IF(ISERROR(MATCH(Passout2023[[#This Row], [Admission Type]],$F$3:$F$6,0)),"0", "1")</f>
        <v>0</v>
      </c>
      <c r="AA3969" s="60" t="str">
        <f>IF(ISERROR(MATCH(Passout2023[[#This Row], [Batch Start Year]],$L$3:$L$25,0)),"0", "1")</f>
        <v>0</v>
      </c>
      <c r="AB3969" s="60" t="str">
        <f>IF(ISERROR(MATCH(Passout2023[[#This Row], [Batch Start Semester]],$K$3:$K$6,0)),"0", "1")</f>
        <v>0</v>
      </c>
      <c r="AC3969" s="60" t="str">
        <f>IF(ISERROR(MATCH([3]!Quota_Std_2022_23[[#This Row], [SESSION_TYPE]],$AX$2:$AX$5,0)),"0", "1")</f>
        <v>0</v>
      </c>
      <c r="AD3969" s="60" t="str">
        <f>IF(ISERROR(MATCH(#REF!,#REF!,0)),"0", "1")</f>
        <v>0</v>
      </c>
      <c r="AE3969" s="60" t="str">
        <f>IF(ISERROR(MATCH([3]!Quota_Std_2022_23[[#This Row], [Gender]],$AN$2:$AN$4,0)),"0", "1")</f>
        <v>0</v>
      </c>
      <c r="AF3969" s="60" t="str">
        <f>IF(ISERROR(MATCH([3]!Quota_Std_2022_23[[#This Row], [Quota Type]],[3]Sheet1!$AO$2:$AO$12,0)),"0", "1")</f>
        <v>0</v>
      </c>
      <c r="AG3969" s="60" t="str">
        <f>IF(ISERROR(MATCH(#REF!,$BA$2:$BA$8,0)),"0", "1")</f>
        <v>0</v>
      </c>
      <c r="AH3969" s="60" t="str">
        <f>IF(ISERROR(MATCH(Passout2023[[#This Row], [Nationality Pakistani/ Foreign]],$D$3:$D$4,0)),"0", "1")</f>
        <v>0</v>
      </c>
    </row>
    <row r="3970">
      <c r="Y3970" s="60" t="str">
        <f>IF(ISERROR(MATCH(Passout2023[[#This Row], [Degree Duration (year)]],$M$3:$M$10,0)),"0", "1")</f>
        <v>0</v>
      </c>
      <c r="Z3970" s="60" t="str">
        <f>IF(ISERROR(MATCH(Passout2023[[#This Row], [Admission Type]],$F$3:$F$6,0)),"0", "1")</f>
        <v>0</v>
      </c>
      <c r="AA3970" s="60" t="str">
        <f>IF(ISERROR(MATCH(Passout2023[[#This Row], [Batch Start Year]],$L$3:$L$25,0)),"0", "1")</f>
        <v>0</v>
      </c>
      <c r="AB3970" s="60" t="str">
        <f>IF(ISERROR(MATCH(Passout2023[[#This Row], [Batch Start Semester]],$K$3:$K$6,0)),"0", "1")</f>
        <v>0</v>
      </c>
      <c r="AC3970" s="60" t="str">
        <f>IF(ISERROR(MATCH([3]!Quota_Std_2022_23[[#This Row], [SESSION_TYPE]],$AX$2:$AX$5,0)),"0", "1")</f>
        <v>0</v>
      </c>
      <c r="AD3970" s="60" t="str">
        <f>IF(ISERROR(MATCH(#REF!,#REF!,0)),"0", "1")</f>
        <v>0</v>
      </c>
      <c r="AE3970" s="60" t="str">
        <f>IF(ISERROR(MATCH([3]!Quota_Std_2022_23[[#This Row], [Gender]],$AN$2:$AN$4,0)),"0", "1")</f>
        <v>0</v>
      </c>
      <c r="AF3970" s="60" t="str">
        <f>IF(ISERROR(MATCH([3]!Quota_Std_2022_23[[#This Row], [Quota Type]],[3]Sheet1!$AO$2:$AO$12,0)),"0", "1")</f>
        <v>0</v>
      </c>
      <c r="AG3970" s="60" t="str">
        <f>IF(ISERROR(MATCH(#REF!,$BA$2:$BA$8,0)),"0", "1")</f>
        <v>0</v>
      </c>
      <c r="AH3970" s="60" t="str">
        <f>IF(ISERROR(MATCH(Passout2023[[#This Row], [Nationality Pakistani/ Foreign]],$D$3:$D$4,0)),"0", "1")</f>
        <v>0</v>
      </c>
    </row>
    <row r="3971">
      <c r="Y3971" s="60" t="str">
        <f>IF(ISERROR(MATCH(Passout2023[[#This Row], [Degree Duration (year)]],$M$3:$M$10,0)),"0", "1")</f>
        <v>0</v>
      </c>
      <c r="Z3971" s="60" t="str">
        <f>IF(ISERROR(MATCH(Passout2023[[#This Row], [Admission Type]],$F$3:$F$6,0)),"0", "1")</f>
        <v>0</v>
      </c>
      <c r="AA3971" s="60" t="str">
        <f>IF(ISERROR(MATCH(Passout2023[[#This Row], [Batch Start Year]],$L$3:$L$25,0)),"0", "1")</f>
        <v>0</v>
      </c>
      <c r="AB3971" s="60" t="str">
        <f>IF(ISERROR(MATCH(Passout2023[[#This Row], [Batch Start Semester]],$K$3:$K$6,0)),"0", "1")</f>
        <v>0</v>
      </c>
      <c r="AC3971" s="60" t="str">
        <f>IF(ISERROR(MATCH([3]!Quota_Std_2022_23[[#This Row], [SESSION_TYPE]],$AX$2:$AX$5,0)),"0", "1")</f>
        <v>0</v>
      </c>
      <c r="AD3971" s="60" t="str">
        <f>IF(ISERROR(MATCH(#REF!,#REF!,0)),"0", "1")</f>
        <v>0</v>
      </c>
      <c r="AE3971" s="60" t="str">
        <f>IF(ISERROR(MATCH([3]!Quota_Std_2022_23[[#This Row], [Gender]],$AN$2:$AN$4,0)),"0", "1")</f>
        <v>0</v>
      </c>
      <c r="AF3971" s="60" t="str">
        <f>IF(ISERROR(MATCH([3]!Quota_Std_2022_23[[#This Row], [Quota Type]],[3]Sheet1!$AO$2:$AO$12,0)),"0", "1")</f>
        <v>0</v>
      </c>
      <c r="AG3971" s="60" t="str">
        <f>IF(ISERROR(MATCH(#REF!,$BA$2:$BA$8,0)),"0", "1")</f>
        <v>0</v>
      </c>
      <c r="AH3971" s="60" t="str">
        <f>IF(ISERROR(MATCH(Passout2023[[#This Row], [Nationality Pakistani/ Foreign]],$D$3:$D$4,0)),"0", "1")</f>
        <v>0</v>
      </c>
    </row>
    <row r="3972">
      <c r="Y3972" s="60" t="str">
        <f>IF(ISERROR(MATCH(Passout2023[[#This Row], [Degree Duration (year)]],$M$3:$M$10,0)),"0", "1")</f>
        <v>0</v>
      </c>
      <c r="Z3972" s="60" t="str">
        <f>IF(ISERROR(MATCH(Passout2023[[#This Row], [Admission Type]],$F$3:$F$6,0)),"0", "1")</f>
        <v>0</v>
      </c>
      <c r="AA3972" s="60" t="str">
        <f>IF(ISERROR(MATCH(Passout2023[[#This Row], [Batch Start Year]],$L$3:$L$25,0)),"0", "1")</f>
        <v>0</v>
      </c>
      <c r="AB3972" s="60" t="str">
        <f>IF(ISERROR(MATCH(Passout2023[[#This Row], [Batch Start Semester]],$K$3:$K$6,0)),"0", "1")</f>
        <v>0</v>
      </c>
      <c r="AC3972" s="60" t="str">
        <f>IF(ISERROR(MATCH([3]!Quota_Std_2022_23[[#This Row], [SESSION_TYPE]],$AX$2:$AX$5,0)),"0", "1")</f>
        <v>0</v>
      </c>
      <c r="AD3972" s="60" t="str">
        <f>IF(ISERROR(MATCH(#REF!,#REF!,0)),"0", "1")</f>
        <v>0</v>
      </c>
      <c r="AE3972" s="60" t="str">
        <f>IF(ISERROR(MATCH([3]!Quota_Std_2022_23[[#This Row], [Gender]],$AN$2:$AN$4,0)),"0", "1")</f>
        <v>0</v>
      </c>
      <c r="AF3972" s="60" t="str">
        <f>IF(ISERROR(MATCH([3]!Quota_Std_2022_23[[#This Row], [Quota Type]],[3]Sheet1!$AO$2:$AO$12,0)),"0", "1")</f>
        <v>0</v>
      </c>
      <c r="AG3972" s="60" t="str">
        <f>IF(ISERROR(MATCH(#REF!,$BA$2:$BA$8,0)),"0", "1")</f>
        <v>0</v>
      </c>
      <c r="AH3972" s="60" t="str">
        <f>IF(ISERROR(MATCH(Passout2023[[#This Row], [Nationality Pakistani/ Foreign]],$D$3:$D$4,0)),"0", "1")</f>
        <v>0</v>
      </c>
    </row>
    <row r="3973">
      <c r="Y3973" s="60" t="str">
        <f>IF(ISERROR(MATCH(Passout2023[[#This Row], [Degree Duration (year)]],$M$3:$M$10,0)),"0", "1")</f>
        <v>0</v>
      </c>
      <c r="Z3973" s="60" t="str">
        <f>IF(ISERROR(MATCH(Passout2023[[#This Row], [Admission Type]],$F$3:$F$6,0)),"0", "1")</f>
        <v>0</v>
      </c>
      <c r="AA3973" s="60" t="str">
        <f>IF(ISERROR(MATCH(Passout2023[[#This Row], [Batch Start Year]],$L$3:$L$25,0)),"0", "1")</f>
        <v>0</v>
      </c>
      <c r="AB3973" s="60" t="str">
        <f>IF(ISERROR(MATCH(Passout2023[[#This Row], [Batch Start Semester]],$K$3:$K$6,0)),"0", "1")</f>
        <v>0</v>
      </c>
      <c r="AC3973" s="60" t="str">
        <f>IF(ISERROR(MATCH([3]!Quota_Std_2022_23[[#This Row], [SESSION_TYPE]],$AX$2:$AX$5,0)),"0", "1")</f>
        <v>0</v>
      </c>
      <c r="AD3973" s="60" t="str">
        <f>IF(ISERROR(MATCH(#REF!,#REF!,0)),"0", "1")</f>
        <v>0</v>
      </c>
      <c r="AE3973" s="60" t="str">
        <f>IF(ISERROR(MATCH([3]!Quota_Std_2022_23[[#This Row], [Gender]],$AN$2:$AN$4,0)),"0", "1")</f>
        <v>0</v>
      </c>
      <c r="AF3973" s="60" t="str">
        <f>IF(ISERROR(MATCH([3]!Quota_Std_2022_23[[#This Row], [Quota Type]],[3]Sheet1!$AO$2:$AO$12,0)),"0", "1")</f>
        <v>0</v>
      </c>
      <c r="AG3973" s="60" t="str">
        <f>IF(ISERROR(MATCH(#REF!,$BA$2:$BA$8,0)),"0", "1")</f>
        <v>0</v>
      </c>
      <c r="AH3973" s="60" t="str">
        <f>IF(ISERROR(MATCH(Passout2023[[#This Row], [Nationality Pakistani/ Foreign]],$D$3:$D$4,0)),"0", "1")</f>
        <v>0</v>
      </c>
    </row>
    <row r="3974">
      <c r="Y3974" s="60" t="str">
        <f>IF(ISERROR(MATCH(Passout2023[[#This Row], [Degree Duration (year)]],$M$3:$M$10,0)),"0", "1")</f>
        <v>0</v>
      </c>
      <c r="Z3974" s="60" t="str">
        <f>IF(ISERROR(MATCH(Passout2023[[#This Row], [Admission Type]],$F$3:$F$6,0)),"0", "1")</f>
        <v>0</v>
      </c>
      <c r="AA3974" s="60" t="str">
        <f>IF(ISERROR(MATCH(Passout2023[[#This Row], [Batch Start Year]],$L$3:$L$25,0)),"0", "1")</f>
        <v>0</v>
      </c>
      <c r="AB3974" s="60" t="str">
        <f>IF(ISERROR(MATCH(Passout2023[[#This Row], [Batch Start Semester]],$K$3:$K$6,0)),"0", "1")</f>
        <v>0</v>
      </c>
      <c r="AC3974" s="60" t="str">
        <f>IF(ISERROR(MATCH([3]!Quota_Std_2022_23[[#This Row], [SESSION_TYPE]],$AX$2:$AX$5,0)),"0", "1")</f>
        <v>0</v>
      </c>
      <c r="AD3974" s="60" t="str">
        <f>IF(ISERROR(MATCH(#REF!,#REF!,0)),"0", "1")</f>
        <v>0</v>
      </c>
      <c r="AE3974" s="60" t="str">
        <f>IF(ISERROR(MATCH([3]!Quota_Std_2022_23[[#This Row], [Gender]],$AN$2:$AN$4,0)),"0", "1")</f>
        <v>0</v>
      </c>
      <c r="AF3974" s="60" t="str">
        <f>IF(ISERROR(MATCH([3]!Quota_Std_2022_23[[#This Row], [Quota Type]],[3]Sheet1!$AO$2:$AO$12,0)),"0", "1")</f>
        <v>0</v>
      </c>
      <c r="AG3974" s="60" t="str">
        <f>IF(ISERROR(MATCH(#REF!,$BA$2:$BA$8,0)),"0", "1")</f>
        <v>0</v>
      </c>
      <c r="AH3974" s="60" t="str">
        <f>IF(ISERROR(MATCH(Passout2023[[#This Row], [Nationality Pakistani/ Foreign]],$D$3:$D$4,0)),"0", "1")</f>
        <v>0</v>
      </c>
    </row>
    <row r="3975">
      <c r="Y3975" s="60" t="str">
        <f>IF(ISERROR(MATCH(Passout2023[[#This Row], [Degree Duration (year)]],$M$3:$M$10,0)),"0", "1")</f>
        <v>0</v>
      </c>
      <c r="Z3975" s="60" t="str">
        <f>IF(ISERROR(MATCH(Passout2023[[#This Row], [Admission Type]],$F$3:$F$6,0)),"0", "1")</f>
        <v>0</v>
      </c>
      <c r="AA3975" s="60" t="str">
        <f>IF(ISERROR(MATCH(Passout2023[[#This Row], [Batch Start Year]],$L$3:$L$25,0)),"0", "1")</f>
        <v>0</v>
      </c>
      <c r="AB3975" s="60" t="str">
        <f>IF(ISERROR(MATCH(Passout2023[[#This Row], [Batch Start Semester]],$K$3:$K$6,0)),"0", "1")</f>
        <v>0</v>
      </c>
      <c r="AC3975" s="60" t="str">
        <f>IF(ISERROR(MATCH([3]!Quota_Std_2022_23[[#This Row], [SESSION_TYPE]],$AX$2:$AX$5,0)),"0", "1")</f>
        <v>0</v>
      </c>
      <c r="AD3975" s="60" t="str">
        <f>IF(ISERROR(MATCH(#REF!,#REF!,0)),"0", "1")</f>
        <v>0</v>
      </c>
      <c r="AE3975" s="60" t="str">
        <f>IF(ISERROR(MATCH([3]!Quota_Std_2022_23[[#This Row], [Gender]],$AN$2:$AN$4,0)),"0", "1")</f>
        <v>0</v>
      </c>
      <c r="AF3975" s="60" t="str">
        <f>IF(ISERROR(MATCH([3]!Quota_Std_2022_23[[#This Row], [Quota Type]],[3]Sheet1!$AO$2:$AO$12,0)),"0", "1")</f>
        <v>0</v>
      </c>
      <c r="AG3975" s="60" t="str">
        <f>IF(ISERROR(MATCH(#REF!,$BA$2:$BA$8,0)),"0", "1")</f>
        <v>0</v>
      </c>
      <c r="AH3975" s="60" t="str">
        <f>IF(ISERROR(MATCH(Passout2023[[#This Row], [Nationality Pakistani/ Foreign]],$D$3:$D$4,0)),"0", "1")</f>
        <v>0</v>
      </c>
    </row>
    <row r="3976">
      <c r="Y3976" s="60" t="str">
        <f>IF(ISERROR(MATCH(Passout2023[[#This Row], [Degree Duration (year)]],$M$3:$M$10,0)),"0", "1")</f>
        <v>0</v>
      </c>
      <c r="Z3976" s="60" t="str">
        <f>IF(ISERROR(MATCH(Passout2023[[#This Row], [Admission Type]],$F$3:$F$6,0)),"0", "1")</f>
        <v>0</v>
      </c>
      <c r="AA3976" s="60" t="str">
        <f>IF(ISERROR(MATCH(Passout2023[[#This Row], [Batch Start Year]],$L$3:$L$25,0)),"0", "1")</f>
        <v>0</v>
      </c>
      <c r="AB3976" s="60" t="str">
        <f>IF(ISERROR(MATCH(Passout2023[[#This Row], [Batch Start Semester]],$K$3:$K$6,0)),"0", "1")</f>
        <v>0</v>
      </c>
      <c r="AC3976" s="60" t="str">
        <f>IF(ISERROR(MATCH([3]!Quota_Std_2022_23[[#This Row], [SESSION_TYPE]],$AX$2:$AX$5,0)),"0", "1")</f>
        <v>0</v>
      </c>
      <c r="AD3976" s="60" t="str">
        <f>IF(ISERROR(MATCH(#REF!,#REF!,0)),"0", "1")</f>
        <v>0</v>
      </c>
      <c r="AE3976" s="60" t="str">
        <f>IF(ISERROR(MATCH([3]!Quota_Std_2022_23[[#This Row], [Gender]],$AN$2:$AN$4,0)),"0", "1")</f>
        <v>0</v>
      </c>
      <c r="AF3976" s="60" t="str">
        <f>IF(ISERROR(MATCH([3]!Quota_Std_2022_23[[#This Row], [Quota Type]],[3]Sheet1!$AO$2:$AO$12,0)),"0", "1")</f>
        <v>0</v>
      </c>
      <c r="AG3976" s="60" t="str">
        <f>IF(ISERROR(MATCH(#REF!,$BA$2:$BA$8,0)),"0", "1")</f>
        <v>0</v>
      </c>
      <c r="AH3976" s="60" t="str">
        <f>IF(ISERROR(MATCH(Passout2023[[#This Row], [Nationality Pakistani/ Foreign]],$D$3:$D$4,0)),"0", "1")</f>
        <v>0</v>
      </c>
    </row>
    <row r="3977">
      <c r="Y3977" s="60" t="str">
        <f>IF(ISERROR(MATCH(Passout2023[[#This Row], [Degree Duration (year)]],$M$3:$M$10,0)),"0", "1")</f>
        <v>0</v>
      </c>
      <c r="Z3977" s="60" t="str">
        <f>IF(ISERROR(MATCH(Passout2023[[#This Row], [Admission Type]],$F$3:$F$6,0)),"0", "1")</f>
        <v>0</v>
      </c>
      <c r="AA3977" s="60" t="str">
        <f>IF(ISERROR(MATCH(Passout2023[[#This Row], [Batch Start Year]],$L$3:$L$25,0)),"0", "1")</f>
        <v>0</v>
      </c>
      <c r="AB3977" s="60" t="str">
        <f>IF(ISERROR(MATCH(Passout2023[[#This Row], [Batch Start Semester]],$K$3:$K$6,0)),"0", "1")</f>
        <v>0</v>
      </c>
      <c r="AC3977" s="60" t="str">
        <f>IF(ISERROR(MATCH([3]!Quota_Std_2022_23[[#This Row], [SESSION_TYPE]],$AX$2:$AX$5,0)),"0", "1")</f>
        <v>0</v>
      </c>
      <c r="AD3977" s="60" t="str">
        <f>IF(ISERROR(MATCH(#REF!,#REF!,0)),"0", "1")</f>
        <v>0</v>
      </c>
      <c r="AE3977" s="60" t="str">
        <f>IF(ISERROR(MATCH([3]!Quota_Std_2022_23[[#This Row], [Gender]],$AN$2:$AN$4,0)),"0", "1")</f>
        <v>0</v>
      </c>
      <c r="AF3977" s="60" t="str">
        <f>IF(ISERROR(MATCH([3]!Quota_Std_2022_23[[#This Row], [Quota Type]],[3]Sheet1!$AO$2:$AO$12,0)),"0", "1")</f>
        <v>0</v>
      </c>
      <c r="AG3977" s="60" t="str">
        <f>IF(ISERROR(MATCH(#REF!,$BA$2:$BA$8,0)),"0", "1")</f>
        <v>0</v>
      </c>
      <c r="AH3977" s="60" t="str">
        <f>IF(ISERROR(MATCH(Passout2023[[#This Row], [Nationality Pakistani/ Foreign]],$D$3:$D$4,0)),"0", "1")</f>
        <v>0</v>
      </c>
    </row>
    <row r="3978">
      <c r="Y3978" s="60" t="str">
        <f>IF(ISERROR(MATCH(Passout2023[[#This Row], [Degree Duration (year)]],$M$3:$M$10,0)),"0", "1")</f>
        <v>0</v>
      </c>
      <c r="Z3978" s="60" t="str">
        <f>IF(ISERROR(MATCH(Passout2023[[#This Row], [Admission Type]],$F$3:$F$6,0)),"0", "1")</f>
        <v>0</v>
      </c>
      <c r="AA3978" s="60" t="str">
        <f>IF(ISERROR(MATCH(Passout2023[[#This Row], [Batch Start Year]],$L$3:$L$25,0)),"0", "1")</f>
        <v>0</v>
      </c>
      <c r="AB3978" s="60" t="str">
        <f>IF(ISERROR(MATCH(Passout2023[[#This Row], [Batch Start Semester]],$K$3:$K$6,0)),"0", "1")</f>
        <v>0</v>
      </c>
      <c r="AC3978" s="60" t="str">
        <f>IF(ISERROR(MATCH([3]!Quota_Std_2022_23[[#This Row], [SESSION_TYPE]],$AX$2:$AX$5,0)),"0", "1")</f>
        <v>0</v>
      </c>
      <c r="AD3978" s="60" t="str">
        <f>IF(ISERROR(MATCH(#REF!,#REF!,0)),"0", "1")</f>
        <v>0</v>
      </c>
      <c r="AE3978" s="60" t="str">
        <f>IF(ISERROR(MATCH([3]!Quota_Std_2022_23[[#This Row], [Gender]],$AN$2:$AN$4,0)),"0", "1")</f>
        <v>0</v>
      </c>
      <c r="AF3978" s="60" t="str">
        <f>IF(ISERROR(MATCH([3]!Quota_Std_2022_23[[#This Row], [Quota Type]],[3]Sheet1!$AO$2:$AO$12,0)),"0", "1")</f>
        <v>0</v>
      </c>
      <c r="AG3978" s="60" t="str">
        <f>IF(ISERROR(MATCH(#REF!,$BA$2:$BA$8,0)),"0", "1")</f>
        <v>0</v>
      </c>
      <c r="AH3978" s="60" t="str">
        <f>IF(ISERROR(MATCH(Passout2023[[#This Row], [Nationality Pakistani/ Foreign]],$D$3:$D$4,0)),"0", "1")</f>
        <v>0</v>
      </c>
    </row>
    <row r="3979">
      <c r="Y3979" s="60" t="str">
        <f>IF(ISERROR(MATCH(Passout2023[[#This Row], [Degree Duration (year)]],$M$3:$M$10,0)),"0", "1")</f>
        <v>0</v>
      </c>
      <c r="Z3979" s="60" t="str">
        <f>IF(ISERROR(MATCH(Passout2023[[#This Row], [Admission Type]],$F$3:$F$6,0)),"0", "1")</f>
        <v>0</v>
      </c>
      <c r="AA3979" s="60" t="str">
        <f>IF(ISERROR(MATCH(Passout2023[[#This Row], [Batch Start Year]],$L$3:$L$25,0)),"0", "1")</f>
        <v>0</v>
      </c>
      <c r="AB3979" s="60" t="str">
        <f>IF(ISERROR(MATCH(Passout2023[[#This Row], [Batch Start Semester]],$K$3:$K$6,0)),"0", "1")</f>
        <v>0</v>
      </c>
      <c r="AC3979" s="60" t="str">
        <f>IF(ISERROR(MATCH([3]!Quota_Std_2022_23[[#This Row], [SESSION_TYPE]],$AX$2:$AX$5,0)),"0", "1")</f>
        <v>0</v>
      </c>
      <c r="AD3979" s="60" t="str">
        <f>IF(ISERROR(MATCH(#REF!,#REF!,0)),"0", "1")</f>
        <v>0</v>
      </c>
      <c r="AE3979" s="60" t="str">
        <f>IF(ISERROR(MATCH([3]!Quota_Std_2022_23[[#This Row], [Gender]],$AN$2:$AN$4,0)),"0", "1")</f>
        <v>0</v>
      </c>
      <c r="AF3979" s="60" t="str">
        <f>IF(ISERROR(MATCH([3]!Quota_Std_2022_23[[#This Row], [Quota Type]],[3]Sheet1!$AO$2:$AO$12,0)),"0", "1")</f>
        <v>0</v>
      </c>
      <c r="AG3979" s="60" t="str">
        <f>IF(ISERROR(MATCH(#REF!,$BA$2:$BA$8,0)),"0", "1")</f>
        <v>0</v>
      </c>
      <c r="AH3979" s="60" t="str">
        <f>IF(ISERROR(MATCH(Passout2023[[#This Row], [Nationality Pakistani/ Foreign]],$D$3:$D$4,0)),"0", "1")</f>
        <v>0</v>
      </c>
    </row>
    <row r="3980">
      <c r="Y3980" s="60" t="str">
        <f>IF(ISERROR(MATCH(Passout2023[[#This Row], [Degree Duration (year)]],$M$3:$M$10,0)),"0", "1")</f>
        <v>0</v>
      </c>
      <c r="Z3980" s="60" t="str">
        <f>IF(ISERROR(MATCH(Passout2023[[#This Row], [Admission Type]],$F$3:$F$6,0)),"0", "1")</f>
        <v>0</v>
      </c>
      <c r="AA3980" s="60" t="str">
        <f>IF(ISERROR(MATCH(Passout2023[[#This Row], [Batch Start Year]],$L$3:$L$25,0)),"0", "1")</f>
        <v>0</v>
      </c>
      <c r="AB3980" s="60" t="str">
        <f>IF(ISERROR(MATCH(Passout2023[[#This Row], [Batch Start Semester]],$K$3:$K$6,0)),"0", "1")</f>
        <v>0</v>
      </c>
      <c r="AC3980" s="60" t="str">
        <f>IF(ISERROR(MATCH([3]!Quota_Std_2022_23[[#This Row], [SESSION_TYPE]],$AX$2:$AX$5,0)),"0", "1")</f>
        <v>0</v>
      </c>
      <c r="AD3980" s="60" t="str">
        <f>IF(ISERROR(MATCH(#REF!,#REF!,0)),"0", "1")</f>
        <v>0</v>
      </c>
      <c r="AE3980" s="60" t="str">
        <f>IF(ISERROR(MATCH([3]!Quota_Std_2022_23[[#This Row], [Gender]],$AN$2:$AN$4,0)),"0", "1")</f>
        <v>0</v>
      </c>
      <c r="AF3980" s="60" t="str">
        <f>IF(ISERROR(MATCH([3]!Quota_Std_2022_23[[#This Row], [Quota Type]],[3]Sheet1!$AO$2:$AO$12,0)),"0", "1")</f>
        <v>0</v>
      </c>
      <c r="AG3980" s="60" t="str">
        <f>IF(ISERROR(MATCH(#REF!,$BA$2:$BA$8,0)),"0", "1")</f>
        <v>0</v>
      </c>
      <c r="AH3980" s="60" t="str">
        <f>IF(ISERROR(MATCH(Passout2023[[#This Row], [Nationality Pakistani/ Foreign]],$D$3:$D$4,0)),"0", "1")</f>
        <v>0</v>
      </c>
    </row>
    <row r="3981">
      <c r="Y3981" s="60" t="str">
        <f>IF(ISERROR(MATCH(Passout2023[[#This Row], [Degree Duration (year)]],$M$3:$M$10,0)),"0", "1")</f>
        <v>0</v>
      </c>
      <c r="Z3981" s="60" t="str">
        <f>IF(ISERROR(MATCH(Passout2023[[#This Row], [Admission Type]],$F$3:$F$6,0)),"0", "1")</f>
        <v>0</v>
      </c>
      <c r="AA3981" s="60" t="str">
        <f>IF(ISERROR(MATCH(Passout2023[[#This Row], [Batch Start Year]],$L$3:$L$25,0)),"0", "1")</f>
        <v>0</v>
      </c>
      <c r="AB3981" s="60" t="str">
        <f>IF(ISERROR(MATCH(Passout2023[[#This Row], [Batch Start Semester]],$K$3:$K$6,0)),"0", "1")</f>
        <v>0</v>
      </c>
      <c r="AC3981" s="60" t="str">
        <f>IF(ISERROR(MATCH([3]!Quota_Std_2022_23[[#This Row], [SESSION_TYPE]],$AX$2:$AX$5,0)),"0", "1")</f>
        <v>0</v>
      </c>
      <c r="AD3981" s="60" t="str">
        <f>IF(ISERROR(MATCH(#REF!,#REF!,0)),"0", "1")</f>
        <v>0</v>
      </c>
      <c r="AE3981" s="60" t="str">
        <f>IF(ISERROR(MATCH([3]!Quota_Std_2022_23[[#This Row], [Gender]],$AN$2:$AN$4,0)),"0", "1")</f>
        <v>0</v>
      </c>
      <c r="AF3981" s="60" t="str">
        <f>IF(ISERROR(MATCH([3]!Quota_Std_2022_23[[#This Row], [Quota Type]],[3]Sheet1!$AO$2:$AO$12,0)),"0", "1")</f>
        <v>0</v>
      </c>
      <c r="AG3981" s="60" t="str">
        <f>IF(ISERROR(MATCH(#REF!,$BA$2:$BA$8,0)),"0", "1")</f>
        <v>0</v>
      </c>
      <c r="AH3981" s="60" t="str">
        <f>IF(ISERROR(MATCH(Passout2023[[#This Row], [Nationality Pakistani/ Foreign]],$D$3:$D$4,0)),"0", "1")</f>
        <v>0</v>
      </c>
    </row>
    <row r="3982">
      <c r="Y3982" s="60" t="str">
        <f>IF(ISERROR(MATCH(Passout2023[[#This Row], [Degree Duration (year)]],$M$3:$M$10,0)),"0", "1")</f>
        <v>0</v>
      </c>
      <c r="Z3982" s="60" t="str">
        <f>IF(ISERROR(MATCH(Passout2023[[#This Row], [Admission Type]],$F$3:$F$6,0)),"0", "1")</f>
        <v>0</v>
      </c>
      <c r="AA3982" s="60" t="str">
        <f>IF(ISERROR(MATCH(Passout2023[[#This Row], [Batch Start Year]],$L$3:$L$25,0)),"0", "1")</f>
        <v>0</v>
      </c>
      <c r="AB3982" s="60" t="str">
        <f>IF(ISERROR(MATCH(Passout2023[[#This Row], [Batch Start Semester]],$K$3:$K$6,0)),"0", "1")</f>
        <v>0</v>
      </c>
      <c r="AC3982" s="60" t="str">
        <f>IF(ISERROR(MATCH([3]!Quota_Std_2022_23[[#This Row], [SESSION_TYPE]],$AX$2:$AX$5,0)),"0", "1")</f>
        <v>0</v>
      </c>
      <c r="AD3982" s="60" t="str">
        <f>IF(ISERROR(MATCH(#REF!,#REF!,0)),"0", "1")</f>
        <v>0</v>
      </c>
      <c r="AE3982" s="60" t="str">
        <f>IF(ISERROR(MATCH([3]!Quota_Std_2022_23[[#This Row], [Gender]],$AN$2:$AN$4,0)),"0", "1")</f>
        <v>0</v>
      </c>
      <c r="AF3982" s="60" t="str">
        <f>IF(ISERROR(MATCH([3]!Quota_Std_2022_23[[#This Row], [Quota Type]],[3]Sheet1!$AO$2:$AO$12,0)),"0", "1")</f>
        <v>0</v>
      </c>
      <c r="AG3982" s="60" t="str">
        <f>IF(ISERROR(MATCH(#REF!,$BA$2:$BA$8,0)),"0", "1")</f>
        <v>0</v>
      </c>
      <c r="AH3982" s="60" t="str">
        <f>IF(ISERROR(MATCH(Passout2023[[#This Row], [Nationality Pakistani/ Foreign]],$D$3:$D$4,0)),"0", "1")</f>
        <v>0</v>
      </c>
    </row>
    <row r="3983">
      <c r="Y3983" s="60" t="str">
        <f>IF(ISERROR(MATCH(Passout2023[[#This Row], [Degree Duration (year)]],$M$3:$M$10,0)),"0", "1")</f>
        <v>0</v>
      </c>
      <c r="Z3983" s="60" t="str">
        <f>IF(ISERROR(MATCH(Passout2023[[#This Row], [Admission Type]],$F$3:$F$6,0)),"0", "1")</f>
        <v>0</v>
      </c>
      <c r="AA3983" s="60" t="str">
        <f>IF(ISERROR(MATCH(Passout2023[[#This Row], [Batch Start Year]],$L$3:$L$25,0)),"0", "1")</f>
        <v>0</v>
      </c>
      <c r="AB3983" s="60" t="str">
        <f>IF(ISERROR(MATCH(Passout2023[[#This Row], [Batch Start Semester]],$K$3:$K$6,0)),"0", "1")</f>
        <v>0</v>
      </c>
      <c r="AC3983" s="60" t="str">
        <f>IF(ISERROR(MATCH([3]!Quota_Std_2022_23[[#This Row], [SESSION_TYPE]],$AX$2:$AX$5,0)),"0", "1")</f>
        <v>0</v>
      </c>
      <c r="AD3983" s="60" t="str">
        <f>IF(ISERROR(MATCH(#REF!,#REF!,0)),"0", "1")</f>
        <v>0</v>
      </c>
      <c r="AE3983" s="60" t="str">
        <f>IF(ISERROR(MATCH([3]!Quota_Std_2022_23[[#This Row], [Gender]],$AN$2:$AN$4,0)),"0", "1")</f>
        <v>0</v>
      </c>
      <c r="AF3983" s="60" t="str">
        <f>IF(ISERROR(MATCH([3]!Quota_Std_2022_23[[#This Row], [Quota Type]],[3]Sheet1!$AO$2:$AO$12,0)),"0", "1")</f>
        <v>0</v>
      </c>
      <c r="AG3983" s="60" t="str">
        <f>IF(ISERROR(MATCH(#REF!,$BA$2:$BA$8,0)),"0", "1")</f>
        <v>0</v>
      </c>
      <c r="AH3983" s="60" t="str">
        <f>IF(ISERROR(MATCH(Passout2023[[#This Row], [Nationality Pakistani/ Foreign]],$D$3:$D$4,0)),"0", "1")</f>
        <v>0</v>
      </c>
    </row>
    <row r="3984">
      <c r="Y3984" s="60" t="str">
        <f>IF(ISERROR(MATCH(Passout2023[[#This Row], [Degree Duration (year)]],$M$3:$M$10,0)),"0", "1")</f>
        <v>0</v>
      </c>
      <c r="Z3984" s="60" t="str">
        <f>IF(ISERROR(MATCH(Passout2023[[#This Row], [Admission Type]],$F$3:$F$6,0)),"0", "1")</f>
        <v>0</v>
      </c>
      <c r="AA3984" s="60" t="str">
        <f>IF(ISERROR(MATCH(Passout2023[[#This Row], [Batch Start Year]],$L$3:$L$25,0)),"0", "1")</f>
        <v>0</v>
      </c>
      <c r="AB3984" s="60" t="str">
        <f>IF(ISERROR(MATCH(Passout2023[[#This Row], [Batch Start Semester]],$K$3:$K$6,0)),"0", "1")</f>
        <v>0</v>
      </c>
      <c r="AC3984" s="60" t="str">
        <f>IF(ISERROR(MATCH([3]!Quota_Std_2022_23[[#This Row], [SESSION_TYPE]],$AX$2:$AX$5,0)),"0", "1")</f>
        <v>0</v>
      </c>
      <c r="AD3984" s="60" t="str">
        <f>IF(ISERROR(MATCH(#REF!,#REF!,0)),"0", "1")</f>
        <v>0</v>
      </c>
      <c r="AE3984" s="60" t="str">
        <f>IF(ISERROR(MATCH([3]!Quota_Std_2022_23[[#This Row], [Gender]],$AN$2:$AN$4,0)),"0", "1")</f>
        <v>0</v>
      </c>
      <c r="AF3984" s="60" t="str">
        <f>IF(ISERROR(MATCH([3]!Quota_Std_2022_23[[#This Row], [Quota Type]],[3]Sheet1!$AO$2:$AO$12,0)),"0", "1")</f>
        <v>0</v>
      </c>
      <c r="AG3984" s="60" t="str">
        <f>IF(ISERROR(MATCH(#REF!,$BA$2:$BA$8,0)),"0", "1")</f>
        <v>0</v>
      </c>
      <c r="AH3984" s="60" t="str">
        <f>IF(ISERROR(MATCH(Passout2023[[#This Row], [Nationality Pakistani/ Foreign]],$D$3:$D$4,0)),"0", "1")</f>
        <v>0</v>
      </c>
    </row>
    <row r="3985">
      <c r="Y3985" s="60" t="str">
        <f>IF(ISERROR(MATCH(Passout2023[[#This Row], [Degree Duration (year)]],$M$3:$M$10,0)),"0", "1")</f>
        <v>0</v>
      </c>
      <c r="Z3985" s="60" t="str">
        <f>IF(ISERROR(MATCH(Passout2023[[#This Row], [Admission Type]],$F$3:$F$6,0)),"0", "1")</f>
        <v>0</v>
      </c>
      <c r="AA3985" s="60" t="str">
        <f>IF(ISERROR(MATCH(Passout2023[[#This Row], [Batch Start Year]],$L$3:$L$25,0)),"0", "1")</f>
        <v>0</v>
      </c>
      <c r="AB3985" s="60" t="str">
        <f>IF(ISERROR(MATCH(Passout2023[[#This Row], [Batch Start Semester]],$K$3:$K$6,0)),"0", "1")</f>
        <v>0</v>
      </c>
      <c r="AC3985" s="60" t="str">
        <f>IF(ISERROR(MATCH([3]!Quota_Std_2022_23[[#This Row], [SESSION_TYPE]],$AX$2:$AX$5,0)),"0", "1")</f>
        <v>0</v>
      </c>
      <c r="AD3985" s="60" t="str">
        <f>IF(ISERROR(MATCH(#REF!,#REF!,0)),"0", "1")</f>
        <v>0</v>
      </c>
      <c r="AE3985" s="60" t="str">
        <f>IF(ISERROR(MATCH([3]!Quota_Std_2022_23[[#This Row], [Gender]],$AN$2:$AN$4,0)),"0", "1")</f>
        <v>0</v>
      </c>
      <c r="AF3985" s="60" t="str">
        <f>IF(ISERROR(MATCH([3]!Quota_Std_2022_23[[#This Row], [Quota Type]],[3]Sheet1!$AO$2:$AO$12,0)),"0", "1")</f>
        <v>0</v>
      </c>
      <c r="AG3985" s="60" t="str">
        <f>IF(ISERROR(MATCH(#REF!,$BA$2:$BA$8,0)),"0", "1")</f>
        <v>0</v>
      </c>
      <c r="AH3985" s="60" t="str">
        <f>IF(ISERROR(MATCH(Passout2023[[#This Row], [Nationality Pakistani/ Foreign]],$D$3:$D$4,0)),"0", "1")</f>
        <v>0</v>
      </c>
    </row>
    <row r="3986">
      <c r="Y3986" s="60" t="str">
        <f>IF(ISERROR(MATCH(Passout2023[[#This Row], [Degree Duration (year)]],$M$3:$M$10,0)),"0", "1")</f>
        <v>0</v>
      </c>
      <c r="Z3986" s="60" t="str">
        <f>IF(ISERROR(MATCH(Passout2023[[#This Row], [Admission Type]],$F$3:$F$6,0)),"0", "1")</f>
        <v>0</v>
      </c>
      <c r="AA3986" s="60" t="str">
        <f>IF(ISERROR(MATCH(Passout2023[[#This Row], [Batch Start Year]],$L$3:$L$25,0)),"0", "1")</f>
        <v>0</v>
      </c>
      <c r="AB3986" s="60" t="str">
        <f>IF(ISERROR(MATCH(Passout2023[[#This Row], [Batch Start Semester]],$K$3:$K$6,0)),"0", "1")</f>
        <v>0</v>
      </c>
      <c r="AC3986" s="60" t="str">
        <f>IF(ISERROR(MATCH([3]!Quota_Std_2022_23[[#This Row], [SESSION_TYPE]],$AX$2:$AX$5,0)),"0", "1")</f>
        <v>0</v>
      </c>
      <c r="AD3986" s="60" t="str">
        <f>IF(ISERROR(MATCH(#REF!,#REF!,0)),"0", "1")</f>
        <v>0</v>
      </c>
      <c r="AE3986" s="60" t="str">
        <f>IF(ISERROR(MATCH([3]!Quota_Std_2022_23[[#This Row], [Gender]],$AN$2:$AN$4,0)),"0", "1")</f>
        <v>0</v>
      </c>
      <c r="AF3986" s="60" t="str">
        <f>IF(ISERROR(MATCH([3]!Quota_Std_2022_23[[#This Row], [Quota Type]],[3]Sheet1!$AO$2:$AO$12,0)),"0", "1")</f>
        <v>0</v>
      </c>
      <c r="AG3986" s="60" t="str">
        <f>IF(ISERROR(MATCH(#REF!,$BA$2:$BA$8,0)),"0", "1")</f>
        <v>0</v>
      </c>
      <c r="AH3986" s="60" t="str">
        <f>IF(ISERROR(MATCH(Passout2023[[#This Row], [Nationality Pakistani/ Foreign]],$D$3:$D$4,0)),"0", "1")</f>
        <v>0</v>
      </c>
    </row>
    <row r="3987">
      <c r="Y3987" s="60" t="str">
        <f>IF(ISERROR(MATCH(Passout2023[[#This Row], [Degree Duration (year)]],$M$3:$M$10,0)),"0", "1")</f>
        <v>0</v>
      </c>
      <c r="Z3987" s="60" t="str">
        <f>IF(ISERROR(MATCH(Passout2023[[#This Row], [Admission Type]],$F$3:$F$6,0)),"0", "1")</f>
        <v>0</v>
      </c>
      <c r="AA3987" s="60" t="str">
        <f>IF(ISERROR(MATCH(Passout2023[[#This Row], [Batch Start Year]],$L$3:$L$25,0)),"0", "1")</f>
        <v>0</v>
      </c>
      <c r="AB3987" s="60" t="str">
        <f>IF(ISERROR(MATCH(Passout2023[[#This Row], [Batch Start Semester]],$K$3:$K$6,0)),"0", "1")</f>
        <v>0</v>
      </c>
      <c r="AC3987" s="60" t="str">
        <f>IF(ISERROR(MATCH([3]!Quota_Std_2022_23[[#This Row], [SESSION_TYPE]],$AX$2:$AX$5,0)),"0", "1")</f>
        <v>0</v>
      </c>
      <c r="AD3987" s="60" t="str">
        <f>IF(ISERROR(MATCH(#REF!,#REF!,0)),"0", "1")</f>
        <v>0</v>
      </c>
      <c r="AE3987" s="60" t="str">
        <f>IF(ISERROR(MATCH([3]!Quota_Std_2022_23[[#This Row], [Gender]],$AN$2:$AN$4,0)),"0", "1")</f>
        <v>0</v>
      </c>
      <c r="AF3987" s="60" t="str">
        <f>IF(ISERROR(MATCH([3]!Quota_Std_2022_23[[#This Row], [Quota Type]],[3]Sheet1!$AO$2:$AO$12,0)),"0", "1")</f>
        <v>0</v>
      </c>
      <c r="AG3987" s="60" t="str">
        <f>IF(ISERROR(MATCH(#REF!,$BA$2:$BA$8,0)),"0", "1")</f>
        <v>0</v>
      </c>
      <c r="AH3987" s="60" t="str">
        <f>IF(ISERROR(MATCH(Passout2023[[#This Row], [Nationality Pakistani/ Foreign]],$D$3:$D$4,0)),"0", "1")</f>
        <v>0</v>
      </c>
    </row>
    <row r="3988">
      <c r="Y3988" s="60" t="str">
        <f>IF(ISERROR(MATCH(Passout2023[[#This Row], [Degree Duration (year)]],$M$3:$M$10,0)),"0", "1")</f>
        <v>0</v>
      </c>
      <c r="Z3988" s="60" t="str">
        <f>IF(ISERROR(MATCH(Passout2023[[#This Row], [Admission Type]],$F$3:$F$6,0)),"0", "1")</f>
        <v>0</v>
      </c>
      <c r="AA3988" s="60" t="str">
        <f>IF(ISERROR(MATCH(Passout2023[[#This Row], [Batch Start Year]],$L$3:$L$25,0)),"0", "1")</f>
        <v>0</v>
      </c>
      <c r="AB3988" s="60" t="str">
        <f>IF(ISERROR(MATCH(Passout2023[[#This Row], [Batch Start Semester]],$K$3:$K$6,0)),"0", "1")</f>
        <v>0</v>
      </c>
      <c r="AC3988" s="60" t="str">
        <f>IF(ISERROR(MATCH([3]!Quota_Std_2022_23[[#This Row], [SESSION_TYPE]],$AX$2:$AX$5,0)),"0", "1")</f>
        <v>0</v>
      </c>
      <c r="AD3988" s="60" t="str">
        <f>IF(ISERROR(MATCH(#REF!,#REF!,0)),"0", "1")</f>
        <v>0</v>
      </c>
      <c r="AE3988" s="60" t="str">
        <f>IF(ISERROR(MATCH([3]!Quota_Std_2022_23[[#This Row], [Gender]],$AN$2:$AN$4,0)),"0", "1")</f>
        <v>0</v>
      </c>
      <c r="AF3988" s="60" t="str">
        <f>IF(ISERROR(MATCH([3]!Quota_Std_2022_23[[#This Row], [Quota Type]],[3]Sheet1!$AO$2:$AO$12,0)),"0", "1")</f>
        <v>0</v>
      </c>
      <c r="AG3988" s="60" t="str">
        <f>IF(ISERROR(MATCH(#REF!,$BA$2:$BA$8,0)),"0", "1")</f>
        <v>0</v>
      </c>
      <c r="AH3988" s="60" t="str">
        <f>IF(ISERROR(MATCH(Passout2023[[#This Row], [Nationality Pakistani/ Foreign]],$D$3:$D$4,0)),"0", "1")</f>
        <v>0</v>
      </c>
    </row>
    <row r="3989">
      <c r="Y3989" s="60" t="str">
        <f>IF(ISERROR(MATCH(Passout2023[[#This Row], [Degree Duration (year)]],$M$3:$M$10,0)),"0", "1")</f>
        <v>0</v>
      </c>
      <c r="Z3989" s="60" t="str">
        <f>IF(ISERROR(MATCH(Passout2023[[#This Row], [Admission Type]],$F$3:$F$6,0)),"0", "1")</f>
        <v>0</v>
      </c>
      <c r="AA3989" s="60" t="str">
        <f>IF(ISERROR(MATCH(Passout2023[[#This Row], [Batch Start Year]],$L$3:$L$25,0)),"0", "1")</f>
        <v>0</v>
      </c>
      <c r="AB3989" s="60" t="str">
        <f>IF(ISERROR(MATCH(Passout2023[[#This Row], [Batch Start Semester]],$K$3:$K$6,0)),"0", "1")</f>
        <v>0</v>
      </c>
      <c r="AC3989" s="60" t="str">
        <f>IF(ISERROR(MATCH([3]!Quota_Std_2022_23[[#This Row], [SESSION_TYPE]],$AX$2:$AX$5,0)),"0", "1")</f>
        <v>0</v>
      </c>
      <c r="AD3989" s="60" t="str">
        <f>IF(ISERROR(MATCH(#REF!,#REF!,0)),"0", "1")</f>
        <v>0</v>
      </c>
      <c r="AE3989" s="60" t="str">
        <f>IF(ISERROR(MATCH([3]!Quota_Std_2022_23[[#This Row], [Gender]],$AN$2:$AN$4,0)),"0", "1")</f>
        <v>0</v>
      </c>
      <c r="AF3989" s="60" t="str">
        <f>IF(ISERROR(MATCH([3]!Quota_Std_2022_23[[#This Row], [Quota Type]],[3]Sheet1!$AO$2:$AO$12,0)),"0", "1")</f>
        <v>0</v>
      </c>
      <c r="AG3989" s="60" t="str">
        <f>IF(ISERROR(MATCH(#REF!,$BA$2:$BA$8,0)),"0", "1")</f>
        <v>0</v>
      </c>
      <c r="AH3989" s="60" t="str">
        <f>IF(ISERROR(MATCH(Passout2023[[#This Row], [Nationality Pakistani/ Foreign]],$D$3:$D$4,0)),"0", "1")</f>
        <v>0</v>
      </c>
    </row>
    <row r="3990">
      <c r="Y3990" s="60" t="str">
        <f>IF(ISERROR(MATCH(Passout2023[[#This Row], [Degree Duration (year)]],$M$3:$M$10,0)),"0", "1")</f>
        <v>0</v>
      </c>
      <c r="Z3990" s="60" t="str">
        <f>IF(ISERROR(MATCH(Passout2023[[#This Row], [Admission Type]],$F$3:$F$6,0)),"0", "1")</f>
        <v>0</v>
      </c>
      <c r="AA3990" s="60" t="str">
        <f>IF(ISERROR(MATCH(Passout2023[[#This Row], [Batch Start Year]],$L$3:$L$25,0)),"0", "1")</f>
        <v>0</v>
      </c>
      <c r="AB3990" s="60" t="str">
        <f>IF(ISERROR(MATCH(Passout2023[[#This Row], [Batch Start Semester]],$K$3:$K$6,0)),"0", "1")</f>
        <v>0</v>
      </c>
      <c r="AC3990" s="60" t="str">
        <f>IF(ISERROR(MATCH([3]!Quota_Std_2022_23[[#This Row], [SESSION_TYPE]],$AX$2:$AX$5,0)),"0", "1")</f>
        <v>0</v>
      </c>
      <c r="AD3990" s="60" t="str">
        <f>IF(ISERROR(MATCH(#REF!,#REF!,0)),"0", "1")</f>
        <v>0</v>
      </c>
      <c r="AE3990" s="60" t="str">
        <f>IF(ISERROR(MATCH([3]!Quota_Std_2022_23[[#This Row], [Gender]],$AN$2:$AN$4,0)),"0", "1")</f>
        <v>0</v>
      </c>
      <c r="AF3990" s="60" t="str">
        <f>IF(ISERROR(MATCH([3]!Quota_Std_2022_23[[#This Row], [Quota Type]],[3]Sheet1!$AO$2:$AO$12,0)),"0", "1")</f>
        <v>0</v>
      </c>
      <c r="AG3990" s="60" t="str">
        <f>IF(ISERROR(MATCH(#REF!,$BA$2:$BA$8,0)),"0", "1")</f>
        <v>0</v>
      </c>
      <c r="AH3990" s="60" t="str">
        <f>IF(ISERROR(MATCH(Passout2023[[#This Row], [Nationality Pakistani/ Foreign]],$D$3:$D$4,0)),"0", "1")</f>
        <v>0</v>
      </c>
    </row>
    <row r="3991">
      <c r="Y3991" s="60" t="str">
        <f>IF(ISERROR(MATCH(Passout2023[[#This Row], [Degree Duration (year)]],$M$3:$M$10,0)),"0", "1")</f>
        <v>0</v>
      </c>
      <c r="Z3991" s="60" t="str">
        <f>IF(ISERROR(MATCH(Passout2023[[#This Row], [Admission Type]],$F$3:$F$6,0)),"0", "1")</f>
        <v>0</v>
      </c>
      <c r="AA3991" s="60" t="str">
        <f>IF(ISERROR(MATCH(Passout2023[[#This Row], [Batch Start Year]],$L$3:$L$25,0)),"0", "1")</f>
        <v>0</v>
      </c>
      <c r="AB3991" s="60" t="str">
        <f>IF(ISERROR(MATCH(Passout2023[[#This Row], [Batch Start Semester]],$K$3:$K$6,0)),"0", "1")</f>
        <v>0</v>
      </c>
      <c r="AC3991" s="60" t="str">
        <f>IF(ISERROR(MATCH([3]!Quota_Std_2022_23[[#This Row], [SESSION_TYPE]],$AX$2:$AX$5,0)),"0", "1")</f>
        <v>0</v>
      </c>
      <c r="AD3991" s="60" t="str">
        <f>IF(ISERROR(MATCH(#REF!,#REF!,0)),"0", "1")</f>
        <v>0</v>
      </c>
      <c r="AE3991" s="60" t="str">
        <f>IF(ISERROR(MATCH([3]!Quota_Std_2022_23[[#This Row], [Gender]],$AN$2:$AN$4,0)),"0", "1")</f>
        <v>0</v>
      </c>
      <c r="AF3991" s="60" t="str">
        <f>IF(ISERROR(MATCH([3]!Quota_Std_2022_23[[#This Row], [Quota Type]],[3]Sheet1!$AO$2:$AO$12,0)),"0", "1")</f>
        <v>0</v>
      </c>
      <c r="AG3991" s="60" t="str">
        <f>IF(ISERROR(MATCH(#REF!,$BA$2:$BA$8,0)),"0", "1")</f>
        <v>0</v>
      </c>
      <c r="AH3991" s="60" t="str">
        <f>IF(ISERROR(MATCH(Passout2023[[#This Row], [Nationality Pakistani/ Foreign]],$D$3:$D$4,0)),"0", "1")</f>
        <v>0</v>
      </c>
    </row>
    <row r="3992">
      <c r="Y3992" s="60" t="str">
        <f>IF(ISERROR(MATCH(Passout2023[[#This Row], [Degree Duration (year)]],$M$3:$M$10,0)),"0", "1")</f>
        <v>0</v>
      </c>
      <c r="Z3992" s="60" t="str">
        <f>IF(ISERROR(MATCH(Passout2023[[#This Row], [Admission Type]],$F$3:$F$6,0)),"0", "1")</f>
        <v>0</v>
      </c>
      <c r="AA3992" s="60" t="str">
        <f>IF(ISERROR(MATCH(Passout2023[[#This Row], [Batch Start Year]],$L$3:$L$25,0)),"0", "1")</f>
        <v>0</v>
      </c>
      <c r="AB3992" s="60" t="str">
        <f>IF(ISERROR(MATCH(Passout2023[[#This Row], [Batch Start Semester]],$K$3:$K$6,0)),"0", "1")</f>
        <v>0</v>
      </c>
      <c r="AC3992" s="60" t="str">
        <f>IF(ISERROR(MATCH([3]!Quota_Std_2022_23[[#This Row], [SESSION_TYPE]],$AX$2:$AX$5,0)),"0", "1")</f>
        <v>0</v>
      </c>
      <c r="AD3992" s="60" t="str">
        <f>IF(ISERROR(MATCH(#REF!,#REF!,0)),"0", "1")</f>
        <v>0</v>
      </c>
      <c r="AE3992" s="60" t="str">
        <f>IF(ISERROR(MATCH([3]!Quota_Std_2022_23[[#This Row], [Gender]],$AN$2:$AN$4,0)),"0", "1")</f>
        <v>0</v>
      </c>
      <c r="AF3992" s="60" t="str">
        <f>IF(ISERROR(MATCH([3]!Quota_Std_2022_23[[#This Row], [Quota Type]],[3]Sheet1!$AO$2:$AO$12,0)),"0", "1")</f>
        <v>0</v>
      </c>
      <c r="AG3992" s="60" t="str">
        <f>IF(ISERROR(MATCH(#REF!,$BA$2:$BA$8,0)),"0", "1")</f>
        <v>0</v>
      </c>
      <c r="AH3992" s="60" t="str">
        <f>IF(ISERROR(MATCH(Passout2023[[#This Row], [Nationality Pakistani/ Foreign]],$D$3:$D$4,0)),"0", "1")</f>
        <v>0</v>
      </c>
    </row>
    <row r="3993">
      <c r="Y3993" s="60" t="str">
        <f>IF(ISERROR(MATCH(Passout2023[[#This Row], [Degree Duration (year)]],$M$3:$M$10,0)),"0", "1")</f>
        <v>0</v>
      </c>
      <c r="Z3993" s="60" t="str">
        <f>IF(ISERROR(MATCH(Passout2023[[#This Row], [Admission Type]],$F$3:$F$6,0)),"0", "1")</f>
        <v>0</v>
      </c>
      <c r="AA3993" s="60" t="str">
        <f>IF(ISERROR(MATCH(Passout2023[[#This Row], [Batch Start Year]],$L$3:$L$25,0)),"0", "1")</f>
        <v>0</v>
      </c>
      <c r="AB3993" s="60" t="str">
        <f>IF(ISERROR(MATCH(Passout2023[[#This Row], [Batch Start Semester]],$K$3:$K$6,0)),"0", "1")</f>
        <v>0</v>
      </c>
      <c r="AC3993" s="60" t="str">
        <f>IF(ISERROR(MATCH([3]!Quota_Std_2022_23[[#This Row], [SESSION_TYPE]],$AX$2:$AX$5,0)),"0", "1")</f>
        <v>0</v>
      </c>
      <c r="AD3993" s="60" t="str">
        <f>IF(ISERROR(MATCH(#REF!,#REF!,0)),"0", "1")</f>
        <v>0</v>
      </c>
      <c r="AE3993" s="60" t="str">
        <f>IF(ISERROR(MATCH([3]!Quota_Std_2022_23[[#This Row], [Gender]],$AN$2:$AN$4,0)),"0", "1")</f>
        <v>0</v>
      </c>
      <c r="AF3993" s="60" t="str">
        <f>IF(ISERROR(MATCH([3]!Quota_Std_2022_23[[#This Row], [Quota Type]],[3]Sheet1!$AO$2:$AO$12,0)),"0", "1")</f>
        <v>0</v>
      </c>
      <c r="AG3993" s="60" t="str">
        <f>IF(ISERROR(MATCH(#REF!,$BA$2:$BA$8,0)),"0", "1")</f>
        <v>0</v>
      </c>
      <c r="AH3993" s="60" t="str">
        <f>IF(ISERROR(MATCH(Passout2023[[#This Row], [Nationality Pakistani/ Foreign]],$D$3:$D$4,0)),"0", "1")</f>
        <v>0</v>
      </c>
    </row>
    <row r="3994">
      <c r="Y3994" s="60" t="str">
        <f>IF(ISERROR(MATCH(Passout2023[[#This Row], [Degree Duration (year)]],$M$3:$M$10,0)),"0", "1")</f>
        <v>0</v>
      </c>
      <c r="Z3994" s="60" t="str">
        <f>IF(ISERROR(MATCH(Passout2023[[#This Row], [Admission Type]],$F$3:$F$6,0)),"0", "1")</f>
        <v>0</v>
      </c>
      <c r="AA3994" s="60" t="str">
        <f>IF(ISERROR(MATCH(Passout2023[[#This Row], [Batch Start Year]],$L$3:$L$25,0)),"0", "1")</f>
        <v>0</v>
      </c>
      <c r="AB3994" s="60" t="str">
        <f>IF(ISERROR(MATCH(Passout2023[[#This Row], [Batch Start Semester]],$K$3:$K$6,0)),"0", "1")</f>
        <v>0</v>
      </c>
      <c r="AC3994" s="60" t="str">
        <f>IF(ISERROR(MATCH([3]!Quota_Std_2022_23[[#This Row], [SESSION_TYPE]],$AX$2:$AX$5,0)),"0", "1")</f>
        <v>0</v>
      </c>
      <c r="AD3994" s="60" t="str">
        <f>IF(ISERROR(MATCH(#REF!,#REF!,0)),"0", "1")</f>
        <v>0</v>
      </c>
      <c r="AE3994" s="60" t="str">
        <f>IF(ISERROR(MATCH([3]!Quota_Std_2022_23[[#This Row], [Gender]],$AN$2:$AN$4,0)),"0", "1")</f>
        <v>0</v>
      </c>
      <c r="AF3994" s="60" t="str">
        <f>IF(ISERROR(MATCH([3]!Quota_Std_2022_23[[#This Row], [Quota Type]],[3]Sheet1!$AO$2:$AO$12,0)),"0", "1")</f>
        <v>0</v>
      </c>
      <c r="AG3994" s="60" t="str">
        <f>IF(ISERROR(MATCH(#REF!,$BA$2:$BA$8,0)),"0", "1")</f>
        <v>0</v>
      </c>
      <c r="AH3994" s="60" t="str">
        <f>IF(ISERROR(MATCH(Passout2023[[#This Row], [Nationality Pakistani/ Foreign]],$D$3:$D$4,0)),"0", "1")</f>
        <v>0</v>
      </c>
    </row>
    <row r="3995">
      <c r="Y3995" s="60" t="str">
        <f>IF(ISERROR(MATCH(Passout2023[[#This Row], [Degree Duration (year)]],$M$3:$M$10,0)),"0", "1")</f>
        <v>0</v>
      </c>
      <c r="Z3995" s="60" t="str">
        <f>IF(ISERROR(MATCH(Passout2023[[#This Row], [Admission Type]],$F$3:$F$6,0)),"0", "1")</f>
        <v>0</v>
      </c>
      <c r="AA3995" s="60" t="str">
        <f>IF(ISERROR(MATCH(Passout2023[[#This Row], [Batch Start Year]],$L$3:$L$25,0)),"0", "1")</f>
        <v>0</v>
      </c>
      <c r="AB3995" s="60" t="str">
        <f>IF(ISERROR(MATCH(Passout2023[[#This Row], [Batch Start Semester]],$K$3:$K$6,0)),"0", "1")</f>
        <v>0</v>
      </c>
      <c r="AC3995" s="60" t="str">
        <f>IF(ISERROR(MATCH([3]!Quota_Std_2022_23[[#This Row], [SESSION_TYPE]],$AX$2:$AX$5,0)),"0", "1")</f>
        <v>0</v>
      </c>
      <c r="AD3995" s="60" t="str">
        <f>IF(ISERROR(MATCH(#REF!,#REF!,0)),"0", "1")</f>
        <v>0</v>
      </c>
      <c r="AE3995" s="60" t="str">
        <f>IF(ISERROR(MATCH([3]!Quota_Std_2022_23[[#This Row], [Gender]],$AN$2:$AN$4,0)),"0", "1")</f>
        <v>0</v>
      </c>
      <c r="AF3995" s="60" t="str">
        <f>IF(ISERROR(MATCH([3]!Quota_Std_2022_23[[#This Row], [Quota Type]],[3]Sheet1!$AO$2:$AO$12,0)),"0", "1")</f>
        <v>0</v>
      </c>
      <c r="AG3995" s="60" t="str">
        <f>IF(ISERROR(MATCH(#REF!,$BA$2:$BA$8,0)),"0", "1")</f>
        <v>0</v>
      </c>
      <c r="AH3995" s="60" t="str">
        <f>IF(ISERROR(MATCH(Passout2023[[#This Row], [Nationality Pakistani/ Foreign]],$D$3:$D$4,0)),"0", "1")</f>
        <v>0</v>
      </c>
    </row>
    <row r="3996">
      <c r="Y3996" s="60" t="str">
        <f>IF(ISERROR(MATCH(Passout2023[[#This Row], [Degree Duration (year)]],$M$3:$M$10,0)),"0", "1")</f>
        <v>0</v>
      </c>
      <c r="Z3996" s="60" t="str">
        <f>IF(ISERROR(MATCH(Passout2023[[#This Row], [Admission Type]],$F$3:$F$6,0)),"0", "1")</f>
        <v>0</v>
      </c>
      <c r="AA3996" s="60" t="str">
        <f>IF(ISERROR(MATCH(Passout2023[[#This Row], [Batch Start Year]],$L$3:$L$25,0)),"0", "1")</f>
        <v>0</v>
      </c>
      <c r="AB3996" s="60" t="str">
        <f>IF(ISERROR(MATCH(Passout2023[[#This Row], [Batch Start Semester]],$K$3:$K$6,0)),"0", "1")</f>
        <v>0</v>
      </c>
      <c r="AC3996" s="60" t="str">
        <f>IF(ISERROR(MATCH([3]!Quota_Std_2022_23[[#This Row], [SESSION_TYPE]],$AX$2:$AX$5,0)),"0", "1")</f>
        <v>0</v>
      </c>
      <c r="AD3996" s="60" t="str">
        <f>IF(ISERROR(MATCH(#REF!,#REF!,0)),"0", "1")</f>
        <v>0</v>
      </c>
      <c r="AE3996" s="60" t="str">
        <f>IF(ISERROR(MATCH([3]!Quota_Std_2022_23[[#This Row], [Gender]],$AN$2:$AN$4,0)),"0", "1")</f>
        <v>0</v>
      </c>
      <c r="AF3996" s="60" t="str">
        <f>IF(ISERROR(MATCH([3]!Quota_Std_2022_23[[#This Row], [Quota Type]],[3]Sheet1!$AO$2:$AO$12,0)),"0", "1")</f>
        <v>0</v>
      </c>
      <c r="AG3996" s="60" t="str">
        <f>IF(ISERROR(MATCH(#REF!,$BA$2:$BA$8,0)),"0", "1")</f>
        <v>0</v>
      </c>
      <c r="AH3996" s="60" t="str">
        <f>IF(ISERROR(MATCH(Passout2023[[#This Row], [Nationality Pakistani/ Foreign]],$D$3:$D$4,0)),"0", "1")</f>
        <v>0</v>
      </c>
    </row>
    <row r="3997">
      <c r="Y3997" s="60" t="str">
        <f>IF(ISERROR(MATCH(Passout2023[[#This Row], [Degree Duration (year)]],$M$3:$M$10,0)),"0", "1")</f>
        <v>0</v>
      </c>
      <c r="Z3997" s="60" t="str">
        <f>IF(ISERROR(MATCH(Passout2023[[#This Row], [Admission Type]],$F$3:$F$6,0)),"0", "1")</f>
        <v>0</v>
      </c>
      <c r="AA3997" s="60" t="str">
        <f>IF(ISERROR(MATCH(Passout2023[[#This Row], [Batch Start Year]],$L$3:$L$25,0)),"0", "1")</f>
        <v>0</v>
      </c>
      <c r="AB3997" s="60" t="str">
        <f>IF(ISERROR(MATCH(Passout2023[[#This Row], [Batch Start Semester]],$K$3:$K$6,0)),"0", "1")</f>
        <v>0</v>
      </c>
      <c r="AC3997" s="60" t="str">
        <f>IF(ISERROR(MATCH([3]!Quota_Std_2022_23[[#This Row], [SESSION_TYPE]],$AX$2:$AX$5,0)),"0", "1")</f>
        <v>0</v>
      </c>
      <c r="AD3997" s="60" t="str">
        <f>IF(ISERROR(MATCH(#REF!,#REF!,0)),"0", "1")</f>
        <v>0</v>
      </c>
      <c r="AE3997" s="60" t="str">
        <f>IF(ISERROR(MATCH([3]!Quota_Std_2022_23[[#This Row], [Gender]],$AN$2:$AN$4,0)),"0", "1")</f>
        <v>0</v>
      </c>
      <c r="AF3997" s="60" t="str">
        <f>IF(ISERROR(MATCH([3]!Quota_Std_2022_23[[#This Row], [Quota Type]],[3]Sheet1!$AO$2:$AO$12,0)),"0", "1")</f>
        <v>0</v>
      </c>
      <c r="AG3997" s="60" t="str">
        <f>IF(ISERROR(MATCH(#REF!,$BA$2:$BA$8,0)),"0", "1")</f>
        <v>0</v>
      </c>
      <c r="AH3997" s="60" t="str">
        <f>IF(ISERROR(MATCH(Passout2023[[#This Row], [Nationality Pakistani/ Foreign]],$D$3:$D$4,0)),"0", "1")</f>
        <v>0</v>
      </c>
    </row>
    <row r="3998">
      <c r="Y3998" s="60" t="str">
        <f>IF(ISERROR(MATCH(Passout2023[[#This Row], [Degree Duration (year)]],$M$3:$M$10,0)),"0", "1")</f>
        <v>0</v>
      </c>
      <c r="Z3998" s="60" t="str">
        <f>IF(ISERROR(MATCH(Passout2023[[#This Row], [Admission Type]],$F$3:$F$6,0)),"0", "1")</f>
        <v>0</v>
      </c>
      <c r="AA3998" s="60" t="str">
        <f>IF(ISERROR(MATCH(Passout2023[[#This Row], [Batch Start Year]],$L$3:$L$25,0)),"0", "1")</f>
        <v>0</v>
      </c>
      <c r="AB3998" s="60" t="str">
        <f>IF(ISERROR(MATCH(Passout2023[[#This Row], [Batch Start Semester]],$K$3:$K$6,0)),"0", "1")</f>
        <v>0</v>
      </c>
      <c r="AC3998" s="60" t="str">
        <f>IF(ISERROR(MATCH([3]!Quota_Std_2022_23[[#This Row], [SESSION_TYPE]],$AX$2:$AX$5,0)),"0", "1")</f>
        <v>0</v>
      </c>
      <c r="AD3998" s="60" t="str">
        <f>IF(ISERROR(MATCH(#REF!,#REF!,0)),"0", "1")</f>
        <v>0</v>
      </c>
      <c r="AE3998" s="60" t="str">
        <f>IF(ISERROR(MATCH([3]!Quota_Std_2022_23[[#This Row], [Gender]],$AN$2:$AN$4,0)),"0", "1")</f>
        <v>0</v>
      </c>
      <c r="AF3998" s="60" t="str">
        <f>IF(ISERROR(MATCH([3]!Quota_Std_2022_23[[#This Row], [Quota Type]],[3]Sheet1!$AO$2:$AO$12,0)),"0", "1")</f>
        <v>0</v>
      </c>
      <c r="AG3998" s="60" t="str">
        <f>IF(ISERROR(MATCH(#REF!,$BA$2:$BA$8,0)),"0", "1")</f>
        <v>0</v>
      </c>
      <c r="AH3998" s="60" t="str">
        <f>IF(ISERROR(MATCH(Passout2023[[#This Row], [Nationality Pakistani/ Foreign]],$D$3:$D$4,0)),"0", "1")</f>
        <v>0</v>
      </c>
    </row>
    <row r="3999">
      <c r="Y3999" s="60" t="str">
        <f>IF(ISERROR(MATCH(Passout2023[[#This Row], [Degree Duration (year)]],$M$3:$M$10,0)),"0", "1")</f>
        <v>0</v>
      </c>
      <c r="Z3999" s="60" t="str">
        <f>IF(ISERROR(MATCH(Passout2023[[#This Row], [Admission Type]],$F$3:$F$6,0)),"0", "1")</f>
        <v>0</v>
      </c>
      <c r="AA3999" s="60" t="str">
        <f>IF(ISERROR(MATCH(Passout2023[[#This Row], [Batch Start Year]],$L$3:$L$25,0)),"0", "1")</f>
        <v>0</v>
      </c>
      <c r="AB3999" s="60" t="str">
        <f>IF(ISERROR(MATCH(Passout2023[[#This Row], [Batch Start Semester]],$K$3:$K$6,0)),"0", "1")</f>
        <v>0</v>
      </c>
      <c r="AC3999" s="60" t="str">
        <f>IF(ISERROR(MATCH([3]!Quota_Std_2022_23[[#This Row], [SESSION_TYPE]],$AX$2:$AX$5,0)),"0", "1")</f>
        <v>0</v>
      </c>
      <c r="AD3999" s="60" t="str">
        <f>IF(ISERROR(MATCH(#REF!,#REF!,0)),"0", "1")</f>
        <v>0</v>
      </c>
      <c r="AE3999" s="60" t="str">
        <f>IF(ISERROR(MATCH([3]!Quota_Std_2022_23[[#This Row], [Gender]],$AN$2:$AN$4,0)),"0", "1")</f>
        <v>0</v>
      </c>
      <c r="AF3999" s="60" t="str">
        <f>IF(ISERROR(MATCH([3]!Quota_Std_2022_23[[#This Row], [Quota Type]],[3]Sheet1!$AO$2:$AO$12,0)),"0", "1")</f>
        <v>0</v>
      </c>
      <c r="AG3999" s="60" t="str">
        <f>IF(ISERROR(MATCH(#REF!,$BA$2:$BA$8,0)),"0", "1")</f>
        <v>0</v>
      </c>
      <c r="AH3999" s="60" t="str">
        <f>IF(ISERROR(MATCH(Passout2023[[#This Row], [Nationality Pakistani/ Foreign]],$D$3:$D$4,0)),"0", "1")</f>
        <v>0</v>
      </c>
    </row>
    <row r="4000">
      <c r="Y4000" s="60" t="str">
        <f>IF(ISERROR(MATCH(Passout2023[[#This Row], [Degree Duration (year)]],$M$3:$M$10,0)),"0", "1")</f>
        <v>0</v>
      </c>
      <c r="Z4000" s="60" t="str">
        <f>IF(ISERROR(MATCH(Passout2023[[#This Row], [Admission Type]],$F$3:$F$6,0)),"0", "1")</f>
        <v>0</v>
      </c>
      <c r="AA4000" s="60" t="str">
        <f>IF(ISERROR(MATCH(Passout2023[[#This Row], [Batch Start Year]],$L$3:$L$25,0)),"0", "1")</f>
        <v>0</v>
      </c>
      <c r="AB4000" s="60" t="str">
        <f>IF(ISERROR(MATCH(Passout2023[[#This Row], [Batch Start Semester]],$K$3:$K$6,0)),"0", "1")</f>
        <v>0</v>
      </c>
      <c r="AC4000" s="60" t="str">
        <f>IF(ISERROR(MATCH([3]!Quota_Std_2022_23[[#This Row], [SESSION_TYPE]],$AX$2:$AX$5,0)),"0", "1")</f>
        <v>0</v>
      </c>
      <c r="AD4000" s="60" t="str">
        <f>IF(ISERROR(MATCH(#REF!,#REF!,0)),"0", "1")</f>
        <v>0</v>
      </c>
      <c r="AE4000" s="60" t="str">
        <f>IF(ISERROR(MATCH([3]!Quota_Std_2022_23[[#This Row], [Gender]],$AN$2:$AN$4,0)),"0", "1")</f>
        <v>0</v>
      </c>
      <c r="AF4000" s="60" t="str">
        <f>IF(ISERROR(MATCH([3]!Quota_Std_2022_23[[#This Row], [Quota Type]],[3]Sheet1!$AO$2:$AO$12,0)),"0", "1")</f>
        <v>0</v>
      </c>
      <c r="AG4000" s="60" t="str">
        <f>IF(ISERROR(MATCH(#REF!,$BA$2:$BA$8,0)),"0", "1")</f>
        <v>0</v>
      </c>
      <c r="AH4000" s="60" t="str">
        <f>IF(ISERROR(MATCH(Passout2023[[#This Row], [Nationality Pakistani/ Foreign]],$D$3:$D$4,0)),"0", "1")</f>
        <v>0</v>
      </c>
    </row>
    <row r="4001">
      <c r="Y4001" s="60" t="str">
        <f>IF(ISERROR(MATCH(Passout2023[[#This Row], [Degree Duration (year)]],$M$3:$M$10,0)),"0", "1")</f>
        <v>0</v>
      </c>
      <c r="Z4001" s="60" t="str">
        <f>IF(ISERROR(MATCH(Passout2023[[#This Row], [Admission Type]],$F$3:$F$6,0)),"0", "1")</f>
        <v>0</v>
      </c>
      <c r="AA4001" s="60" t="str">
        <f>IF(ISERROR(MATCH(Passout2023[[#This Row], [Batch Start Year]],$L$3:$L$25,0)),"0", "1")</f>
        <v>0</v>
      </c>
      <c r="AB4001" s="60" t="str">
        <f>IF(ISERROR(MATCH(Passout2023[[#This Row], [Batch Start Semester]],$K$3:$K$6,0)),"0", "1")</f>
        <v>0</v>
      </c>
      <c r="AC4001" s="60" t="str">
        <f>IF(ISERROR(MATCH([3]!Quota_Std_2022_23[[#This Row], [SESSION_TYPE]],$AX$2:$AX$5,0)),"0", "1")</f>
        <v>0</v>
      </c>
      <c r="AD4001" s="60" t="str">
        <f>IF(ISERROR(MATCH(#REF!,#REF!,0)),"0", "1")</f>
        <v>0</v>
      </c>
      <c r="AE4001" s="60" t="str">
        <f>IF(ISERROR(MATCH([3]!Quota_Std_2022_23[[#This Row], [Gender]],$AN$2:$AN$4,0)),"0", "1")</f>
        <v>0</v>
      </c>
      <c r="AF4001" s="60" t="str">
        <f>IF(ISERROR(MATCH([3]!Quota_Std_2022_23[[#This Row], [Quota Type]],[3]Sheet1!$AO$2:$AO$12,0)),"0", "1")</f>
        <v>0</v>
      </c>
      <c r="AG4001" s="60" t="str">
        <f>IF(ISERROR(MATCH(#REF!,$BA$2:$BA$8,0)),"0", "1")</f>
        <v>0</v>
      </c>
      <c r="AH4001" s="60" t="str">
        <f>IF(ISERROR(MATCH(Passout2023[[#This Row], [Nationality Pakistani/ Foreign]],$D$3:$D$4,0)),"0", "1")</f>
        <v>0</v>
      </c>
    </row>
    <row r="4002">
      <c r="Y4002" s="60" t="str">
        <f>IF(ISERROR(MATCH(Passout2023[[#This Row], [Degree Duration (year)]],$M$3:$M$10,0)),"0", "1")</f>
        <v>0</v>
      </c>
      <c r="Z4002" s="60" t="str">
        <f>IF(ISERROR(MATCH(Passout2023[[#This Row], [Admission Type]],$F$3:$F$6,0)),"0", "1")</f>
        <v>0</v>
      </c>
      <c r="AA4002" s="60" t="str">
        <f>IF(ISERROR(MATCH(Passout2023[[#This Row], [Batch Start Year]],$L$3:$L$25,0)),"0", "1")</f>
        <v>0</v>
      </c>
      <c r="AB4002" s="60" t="str">
        <f>IF(ISERROR(MATCH(Passout2023[[#This Row], [Batch Start Semester]],$K$3:$K$6,0)),"0", "1")</f>
        <v>0</v>
      </c>
      <c r="AC4002" s="60" t="str">
        <f>IF(ISERROR(MATCH([3]!Quota_Std_2022_23[[#This Row], [SESSION_TYPE]],$AX$2:$AX$5,0)),"0", "1")</f>
        <v>0</v>
      </c>
      <c r="AD4002" s="60" t="str">
        <f>IF(ISERROR(MATCH(#REF!,#REF!,0)),"0", "1")</f>
        <v>0</v>
      </c>
      <c r="AE4002" s="60" t="str">
        <f>IF(ISERROR(MATCH([3]!Quota_Std_2022_23[[#This Row], [Gender]],$AN$2:$AN$4,0)),"0", "1")</f>
        <v>0</v>
      </c>
      <c r="AF4002" s="60" t="str">
        <f>IF(ISERROR(MATCH([3]!Quota_Std_2022_23[[#This Row], [Quota Type]],[3]Sheet1!$AO$2:$AO$12,0)),"0", "1")</f>
        <v>0</v>
      </c>
      <c r="AG4002" s="60" t="str">
        <f>IF(ISERROR(MATCH(#REF!,$BA$2:$BA$8,0)),"0", "1")</f>
        <v>0</v>
      </c>
      <c r="AH4002" s="60" t="str">
        <f>IF(ISERROR(MATCH(Passout2023[[#This Row], [Nationality Pakistani/ Foreign]],$D$3:$D$4,0)),"0", "1")</f>
        <v>0</v>
      </c>
    </row>
    <row r="4003">
      <c r="Y4003" s="60" t="str">
        <f>IF(ISERROR(MATCH(Passout2023[[#This Row], [Degree Duration (year)]],$M$3:$M$10,0)),"0", "1")</f>
        <v>0</v>
      </c>
      <c r="Z4003" s="60" t="str">
        <f>IF(ISERROR(MATCH(Passout2023[[#This Row], [Admission Type]],$F$3:$F$6,0)),"0", "1")</f>
        <v>0</v>
      </c>
      <c r="AA4003" s="60" t="str">
        <f>IF(ISERROR(MATCH(Passout2023[[#This Row], [Batch Start Year]],$L$3:$L$25,0)),"0", "1")</f>
        <v>0</v>
      </c>
      <c r="AB4003" s="60" t="str">
        <f>IF(ISERROR(MATCH(Passout2023[[#This Row], [Batch Start Semester]],$K$3:$K$6,0)),"0", "1")</f>
        <v>0</v>
      </c>
      <c r="AC4003" s="60" t="str">
        <f>IF(ISERROR(MATCH([3]!Quota_Std_2022_23[[#This Row], [SESSION_TYPE]],$AX$2:$AX$5,0)),"0", "1")</f>
        <v>0</v>
      </c>
      <c r="AD4003" s="60" t="str">
        <f>IF(ISERROR(MATCH(#REF!,#REF!,0)),"0", "1")</f>
        <v>0</v>
      </c>
      <c r="AE4003" s="60" t="str">
        <f>IF(ISERROR(MATCH([3]!Quota_Std_2022_23[[#This Row], [Gender]],$AN$2:$AN$4,0)),"0", "1")</f>
        <v>0</v>
      </c>
      <c r="AF4003" s="60" t="str">
        <f>IF(ISERROR(MATCH([3]!Quota_Std_2022_23[[#This Row], [Quota Type]],[3]Sheet1!$AO$2:$AO$12,0)),"0", "1")</f>
        <v>0</v>
      </c>
      <c r="AG4003" s="60" t="str">
        <f>IF(ISERROR(MATCH(#REF!,$BA$2:$BA$8,0)),"0", "1")</f>
        <v>0</v>
      </c>
      <c r="AH4003" s="60" t="str">
        <f>IF(ISERROR(MATCH(Passout2023[[#This Row], [Nationality Pakistani/ Foreign]],$D$3:$D$4,0)),"0", "1")</f>
        <v>0</v>
      </c>
    </row>
    <row r="4004">
      <c r="Y4004" s="60" t="str">
        <f>IF(ISERROR(MATCH(Passout2023[[#This Row], [Degree Duration (year)]],$M$3:$M$10,0)),"0", "1")</f>
        <v>0</v>
      </c>
      <c r="Z4004" s="60" t="str">
        <f>IF(ISERROR(MATCH(Passout2023[[#This Row], [Admission Type]],$F$3:$F$6,0)),"0", "1")</f>
        <v>0</v>
      </c>
      <c r="AA4004" s="60" t="str">
        <f>IF(ISERROR(MATCH(Passout2023[[#This Row], [Batch Start Year]],$L$3:$L$25,0)),"0", "1")</f>
        <v>0</v>
      </c>
      <c r="AB4004" s="60" t="str">
        <f>IF(ISERROR(MATCH(Passout2023[[#This Row], [Batch Start Semester]],$K$3:$K$6,0)),"0", "1")</f>
        <v>0</v>
      </c>
      <c r="AC4004" s="60" t="str">
        <f>IF(ISERROR(MATCH([3]!Quota_Std_2022_23[[#This Row], [SESSION_TYPE]],$AX$2:$AX$5,0)),"0", "1")</f>
        <v>0</v>
      </c>
      <c r="AD4004" s="60" t="str">
        <f>IF(ISERROR(MATCH(#REF!,#REF!,0)),"0", "1")</f>
        <v>0</v>
      </c>
      <c r="AE4004" s="60" t="str">
        <f>IF(ISERROR(MATCH([3]!Quota_Std_2022_23[[#This Row], [Gender]],$AN$2:$AN$4,0)),"0", "1")</f>
        <v>0</v>
      </c>
      <c r="AF4004" s="60" t="str">
        <f>IF(ISERROR(MATCH([3]!Quota_Std_2022_23[[#This Row], [Quota Type]],[3]Sheet1!$AO$2:$AO$12,0)),"0", "1")</f>
        <v>0</v>
      </c>
      <c r="AG4004" s="60" t="str">
        <f>IF(ISERROR(MATCH(#REF!,$BA$2:$BA$8,0)),"0", "1")</f>
        <v>0</v>
      </c>
      <c r="AH4004" s="60" t="str">
        <f>IF(ISERROR(MATCH(Passout2023[[#This Row], [Nationality Pakistani/ Foreign]],$D$3:$D$4,0)),"0", "1")</f>
        <v>0</v>
      </c>
    </row>
    <row r="4005">
      <c r="Y4005" s="60" t="str">
        <f>IF(ISERROR(MATCH(Passout2023[[#This Row], [Degree Duration (year)]],$M$3:$M$10,0)),"0", "1")</f>
        <v>0</v>
      </c>
      <c r="Z4005" s="60" t="str">
        <f>IF(ISERROR(MATCH(Passout2023[[#This Row], [Admission Type]],$F$3:$F$6,0)),"0", "1")</f>
        <v>0</v>
      </c>
      <c r="AA4005" s="60" t="str">
        <f>IF(ISERROR(MATCH(Passout2023[[#This Row], [Batch Start Year]],$L$3:$L$25,0)),"0", "1")</f>
        <v>0</v>
      </c>
      <c r="AB4005" s="60" t="str">
        <f>IF(ISERROR(MATCH(Passout2023[[#This Row], [Batch Start Semester]],$K$3:$K$6,0)),"0", "1")</f>
        <v>0</v>
      </c>
      <c r="AC4005" s="60" t="str">
        <f>IF(ISERROR(MATCH([3]!Quota_Std_2022_23[[#This Row], [SESSION_TYPE]],$AX$2:$AX$5,0)),"0", "1")</f>
        <v>0</v>
      </c>
      <c r="AD4005" s="60" t="str">
        <f>IF(ISERROR(MATCH(#REF!,#REF!,0)),"0", "1")</f>
        <v>0</v>
      </c>
      <c r="AE4005" s="60" t="str">
        <f>IF(ISERROR(MATCH([3]!Quota_Std_2022_23[[#This Row], [Gender]],$AN$2:$AN$4,0)),"0", "1")</f>
        <v>0</v>
      </c>
      <c r="AF4005" s="60" t="str">
        <f>IF(ISERROR(MATCH([3]!Quota_Std_2022_23[[#This Row], [Quota Type]],[3]Sheet1!$AO$2:$AO$12,0)),"0", "1")</f>
        <v>0</v>
      </c>
      <c r="AG4005" s="60" t="str">
        <f>IF(ISERROR(MATCH(#REF!,$BA$2:$BA$8,0)),"0", "1")</f>
        <v>0</v>
      </c>
      <c r="AH4005" s="60" t="str">
        <f>IF(ISERROR(MATCH(Passout2023[[#This Row], [Nationality Pakistani/ Foreign]],$D$3:$D$4,0)),"0", "1")</f>
        <v>0</v>
      </c>
    </row>
    <row r="4006">
      <c r="Y4006" s="60" t="str">
        <f>IF(ISERROR(MATCH(Passout2023[[#This Row], [Degree Duration (year)]],$M$3:$M$10,0)),"0", "1")</f>
        <v>0</v>
      </c>
      <c r="Z4006" s="60" t="str">
        <f>IF(ISERROR(MATCH(Passout2023[[#This Row], [Admission Type]],$F$3:$F$6,0)),"0", "1")</f>
        <v>0</v>
      </c>
      <c r="AA4006" s="60" t="str">
        <f>IF(ISERROR(MATCH(Passout2023[[#This Row], [Batch Start Year]],$L$3:$L$25,0)),"0", "1")</f>
        <v>0</v>
      </c>
      <c r="AB4006" s="60" t="str">
        <f>IF(ISERROR(MATCH(Passout2023[[#This Row], [Batch Start Semester]],$K$3:$K$6,0)),"0", "1")</f>
        <v>0</v>
      </c>
      <c r="AC4006" s="60" t="str">
        <f>IF(ISERROR(MATCH([3]!Quota_Std_2022_23[[#This Row], [SESSION_TYPE]],$AX$2:$AX$5,0)),"0", "1")</f>
        <v>0</v>
      </c>
      <c r="AD4006" s="60" t="str">
        <f>IF(ISERROR(MATCH(#REF!,#REF!,0)),"0", "1")</f>
        <v>0</v>
      </c>
      <c r="AE4006" s="60" t="str">
        <f>IF(ISERROR(MATCH([3]!Quota_Std_2022_23[[#This Row], [Gender]],$AN$2:$AN$4,0)),"0", "1")</f>
        <v>0</v>
      </c>
      <c r="AF4006" s="60" t="str">
        <f>IF(ISERROR(MATCH([3]!Quota_Std_2022_23[[#This Row], [Quota Type]],[3]Sheet1!$AO$2:$AO$12,0)),"0", "1")</f>
        <v>0</v>
      </c>
      <c r="AG4006" s="60" t="str">
        <f>IF(ISERROR(MATCH(#REF!,$BA$2:$BA$8,0)),"0", "1")</f>
        <v>0</v>
      </c>
      <c r="AH4006" s="60" t="str">
        <f>IF(ISERROR(MATCH(Passout2023[[#This Row], [Nationality Pakistani/ Foreign]],$D$3:$D$4,0)),"0", "1")</f>
        <v>0</v>
      </c>
    </row>
    <row r="4007">
      <c r="Y4007" s="60" t="str">
        <f>IF(ISERROR(MATCH(Passout2023[[#This Row], [Degree Duration (year)]],$M$3:$M$10,0)),"0", "1")</f>
        <v>0</v>
      </c>
      <c r="Z4007" s="60" t="str">
        <f>IF(ISERROR(MATCH(Passout2023[[#This Row], [Admission Type]],$F$3:$F$6,0)),"0", "1")</f>
        <v>0</v>
      </c>
      <c r="AA4007" s="60" t="str">
        <f>IF(ISERROR(MATCH(Passout2023[[#This Row], [Batch Start Year]],$L$3:$L$25,0)),"0", "1")</f>
        <v>0</v>
      </c>
      <c r="AB4007" s="60" t="str">
        <f>IF(ISERROR(MATCH(Passout2023[[#This Row], [Batch Start Semester]],$K$3:$K$6,0)),"0", "1")</f>
        <v>0</v>
      </c>
      <c r="AC4007" s="60" t="str">
        <f>IF(ISERROR(MATCH([3]!Quota_Std_2022_23[[#This Row], [SESSION_TYPE]],$AX$2:$AX$5,0)),"0", "1")</f>
        <v>0</v>
      </c>
      <c r="AD4007" s="60" t="str">
        <f>IF(ISERROR(MATCH(#REF!,#REF!,0)),"0", "1")</f>
        <v>0</v>
      </c>
      <c r="AE4007" s="60" t="str">
        <f>IF(ISERROR(MATCH([3]!Quota_Std_2022_23[[#This Row], [Gender]],$AN$2:$AN$4,0)),"0", "1")</f>
        <v>0</v>
      </c>
      <c r="AF4007" s="60" t="str">
        <f>IF(ISERROR(MATCH([3]!Quota_Std_2022_23[[#This Row], [Quota Type]],[3]Sheet1!$AO$2:$AO$12,0)),"0", "1")</f>
        <v>0</v>
      </c>
      <c r="AG4007" s="60" t="str">
        <f>IF(ISERROR(MATCH(#REF!,$BA$2:$BA$8,0)),"0", "1")</f>
        <v>0</v>
      </c>
      <c r="AH4007" s="60" t="str">
        <f>IF(ISERROR(MATCH(Passout2023[[#This Row], [Nationality Pakistani/ Foreign]],$D$3:$D$4,0)),"0", "1")</f>
        <v>0</v>
      </c>
    </row>
    <row r="4008">
      <c r="Y4008" s="60" t="str">
        <f>IF(ISERROR(MATCH(Passout2023[[#This Row], [Degree Duration (year)]],$M$3:$M$10,0)),"0", "1")</f>
        <v>0</v>
      </c>
      <c r="Z4008" s="60" t="str">
        <f>IF(ISERROR(MATCH(Passout2023[[#This Row], [Admission Type]],$F$3:$F$6,0)),"0", "1")</f>
        <v>0</v>
      </c>
      <c r="AA4008" s="60" t="str">
        <f>IF(ISERROR(MATCH(Passout2023[[#This Row], [Batch Start Year]],$L$3:$L$25,0)),"0", "1")</f>
        <v>0</v>
      </c>
      <c r="AB4008" s="60" t="str">
        <f>IF(ISERROR(MATCH(Passout2023[[#This Row], [Batch Start Semester]],$K$3:$K$6,0)),"0", "1")</f>
        <v>0</v>
      </c>
      <c r="AC4008" s="60" t="str">
        <f>IF(ISERROR(MATCH([3]!Quota_Std_2022_23[[#This Row], [SESSION_TYPE]],$AX$2:$AX$5,0)),"0", "1")</f>
        <v>0</v>
      </c>
      <c r="AD4008" s="60" t="str">
        <f>IF(ISERROR(MATCH(#REF!,#REF!,0)),"0", "1")</f>
        <v>0</v>
      </c>
      <c r="AE4008" s="60" t="str">
        <f>IF(ISERROR(MATCH([3]!Quota_Std_2022_23[[#This Row], [Gender]],$AN$2:$AN$4,0)),"0", "1")</f>
        <v>0</v>
      </c>
      <c r="AF4008" s="60" t="str">
        <f>IF(ISERROR(MATCH([3]!Quota_Std_2022_23[[#This Row], [Quota Type]],[3]Sheet1!$AO$2:$AO$12,0)),"0", "1")</f>
        <v>0</v>
      </c>
      <c r="AG4008" s="60" t="str">
        <f>IF(ISERROR(MATCH(#REF!,$BA$2:$BA$8,0)),"0", "1")</f>
        <v>0</v>
      </c>
      <c r="AH4008" s="60" t="str">
        <f>IF(ISERROR(MATCH(Passout2023[[#This Row], [Nationality Pakistani/ Foreign]],$D$3:$D$4,0)),"0", "1")</f>
        <v>0</v>
      </c>
    </row>
    <row r="4009">
      <c r="Y4009" s="60" t="str">
        <f>IF(ISERROR(MATCH(Passout2023[[#This Row], [Degree Duration (year)]],$M$3:$M$10,0)),"0", "1")</f>
        <v>0</v>
      </c>
      <c r="Z4009" s="60" t="str">
        <f>IF(ISERROR(MATCH(Passout2023[[#This Row], [Admission Type]],$F$3:$F$6,0)),"0", "1")</f>
        <v>0</v>
      </c>
      <c r="AA4009" s="60" t="str">
        <f>IF(ISERROR(MATCH(Passout2023[[#This Row], [Batch Start Year]],$L$3:$L$25,0)),"0", "1")</f>
        <v>0</v>
      </c>
      <c r="AB4009" s="60" t="str">
        <f>IF(ISERROR(MATCH(Passout2023[[#This Row], [Batch Start Semester]],$K$3:$K$6,0)),"0", "1")</f>
        <v>0</v>
      </c>
      <c r="AC4009" s="60" t="str">
        <f>IF(ISERROR(MATCH([3]!Quota_Std_2022_23[[#This Row], [SESSION_TYPE]],$AX$2:$AX$5,0)),"0", "1")</f>
        <v>0</v>
      </c>
      <c r="AD4009" s="60" t="str">
        <f>IF(ISERROR(MATCH(#REF!,#REF!,0)),"0", "1")</f>
        <v>0</v>
      </c>
      <c r="AE4009" s="60" t="str">
        <f>IF(ISERROR(MATCH([3]!Quota_Std_2022_23[[#This Row], [Gender]],$AN$2:$AN$4,0)),"0", "1")</f>
        <v>0</v>
      </c>
      <c r="AF4009" s="60" t="str">
        <f>IF(ISERROR(MATCH([3]!Quota_Std_2022_23[[#This Row], [Quota Type]],[3]Sheet1!$AO$2:$AO$12,0)),"0", "1")</f>
        <v>0</v>
      </c>
      <c r="AG4009" s="60" t="str">
        <f>IF(ISERROR(MATCH(#REF!,$BA$2:$BA$8,0)),"0", "1")</f>
        <v>0</v>
      </c>
      <c r="AH4009" s="60" t="str">
        <f>IF(ISERROR(MATCH(Passout2023[[#This Row], [Nationality Pakistani/ Foreign]],$D$3:$D$4,0)),"0", "1")</f>
        <v>0</v>
      </c>
    </row>
    <row r="4010">
      <c r="Y4010" s="60" t="str">
        <f>IF(ISERROR(MATCH(Passout2023[[#This Row], [Degree Duration (year)]],$M$3:$M$10,0)),"0", "1")</f>
        <v>0</v>
      </c>
      <c r="Z4010" s="60" t="str">
        <f>IF(ISERROR(MATCH(Passout2023[[#This Row], [Admission Type]],$F$3:$F$6,0)),"0", "1")</f>
        <v>0</v>
      </c>
      <c r="AA4010" s="60" t="str">
        <f>IF(ISERROR(MATCH(Passout2023[[#This Row], [Batch Start Year]],$L$3:$L$25,0)),"0", "1")</f>
        <v>0</v>
      </c>
      <c r="AB4010" s="60" t="str">
        <f>IF(ISERROR(MATCH(Passout2023[[#This Row], [Batch Start Semester]],$K$3:$K$6,0)),"0", "1")</f>
        <v>0</v>
      </c>
      <c r="AC4010" s="60" t="str">
        <f>IF(ISERROR(MATCH([3]!Quota_Std_2022_23[[#This Row], [SESSION_TYPE]],$AX$2:$AX$5,0)),"0", "1")</f>
        <v>0</v>
      </c>
      <c r="AD4010" s="60" t="str">
        <f>IF(ISERROR(MATCH(#REF!,#REF!,0)),"0", "1")</f>
        <v>0</v>
      </c>
      <c r="AE4010" s="60" t="str">
        <f>IF(ISERROR(MATCH([3]!Quota_Std_2022_23[[#This Row], [Gender]],$AN$2:$AN$4,0)),"0", "1")</f>
        <v>0</v>
      </c>
      <c r="AF4010" s="60" t="str">
        <f>IF(ISERROR(MATCH([3]!Quota_Std_2022_23[[#This Row], [Quota Type]],[3]Sheet1!$AO$2:$AO$12,0)),"0", "1")</f>
        <v>0</v>
      </c>
      <c r="AG4010" s="60" t="str">
        <f>IF(ISERROR(MATCH(#REF!,$BA$2:$BA$8,0)),"0", "1")</f>
        <v>0</v>
      </c>
      <c r="AH4010" s="60" t="str">
        <f>IF(ISERROR(MATCH(Passout2023[[#This Row], [Nationality Pakistani/ Foreign]],$D$3:$D$4,0)),"0", "1")</f>
        <v>0</v>
      </c>
    </row>
    <row r="4011">
      <c r="Y4011" s="60" t="str">
        <f>IF(ISERROR(MATCH(Passout2023[[#This Row], [Degree Duration (year)]],$M$3:$M$10,0)),"0", "1")</f>
        <v>0</v>
      </c>
      <c r="Z4011" s="60" t="str">
        <f>IF(ISERROR(MATCH(Passout2023[[#This Row], [Admission Type]],$F$3:$F$6,0)),"0", "1")</f>
        <v>0</v>
      </c>
      <c r="AA4011" s="60" t="str">
        <f>IF(ISERROR(MATCH(Passout2023[[#This Row], [Batch Start Year]],$L$3:$L$25,0)),"0", "1")</f>
        <v>0</v>
      </c>
      <c r="AB4011" s="60" t="str">
        <f>IF(ISERROR(MATCH(Passout2023[[#This Row], [Batch Start Semester]],$K$3:$K$6,0)),"0", "1")</f>
        <v>0</v>
      </c>
      <c r="AC4011" s="60" t="str">
        <f>IF(ISERROR(MATCH([3]!Quota_Std_2022_23[[#This Row], [SESSION_TYPE]],$AX$2:$AX$5,0)),"0", "1")</f>
        <v>0</v>
      </c>
      <c r="AD4011" s="60" t="str">
        <f>IF(ISERROR(MATCH(#REF!,#REF!,0)),"0", "1")</f>
        <v>0</v>
      </c>
      <c r="AE4011" s="60" t="str">
        <f>IF(ISERROR(MATCH([3]!Quota_Std_2022_23[[#This Row], [Gender]],$AN$2:$AN$4,0)),"0", "1")</f>
        <v>0</v>
      </c>
      <c r="AF4011" s="60" t="str">
        <f>IF(ISERROR(MATCH([3]!Quota_Std_2022_23[[#This Row], [Quota Type]],[3]Sheet1!$AO$2:$AO$12,0)),"0", "1")</f>
        <v>0</v>
      </c>
      <c r="AG4011" s="60" t="str">
        <f>IF(ISERROR(MATCH(#REF!,$BA$2:$BA$8,0)),"0", "1")</f>
        <v>0</v>
      </c>
      <c r="AH4011" s="60" t="str">
        <f>IF(ISERROR(MATCH(Passout2023[[#This Row], [Nationality Pakistani/ Foreign]],$D$3:$D$4,0)),"0", "1")</f>
        <v>0</v>
      </c>
    </row>
    <row r="4012">
      <c r="Y4012" s="60" t="str">
        <f>IF(ISERROR(MATCH(Passout2023[[#This Row], [Degree Duration (year)]],$M$3:$M$10,0)),"0", "1")</f>
        <v>0</v>
      </c>
      <c r="Z4012" s="60" t="str">
        <f>IF(ISERROR(MATCH(Passout2023[[#This Row], [Admission Type]],$F$3:$F$6,0)),"0", "1")</f>
        <v>0</v>
      </c>
      <c r="AA4012" s="60" t="str">
        <f>IF(ISERROR(MATCH(Passout2023[[#This Row], [Batch Start Year]],$L$3:$L$25,0)),"0", "1")</f>
        <v>0</v>
      </c>
      <c r="AB4012" s="60" t="str">
        <f>IF(ISERROR(MATCH(Passout2023[[#This Row], [Batch Start Semester]],$K$3:$K$6,0)),"0", "1")</f>
        <v>0</v>
      </c>
      <c r="AC4012" s="60" t="str">
        <f>IF(ISERROR(MATCH([3]!Quota_Std_2022_23[[#This Row], [SESSION_TYPE]],$AX$2:$AX$5,0)),"0", "1")</f>
        <v>0</v>
      </c>
      <c r="AD4012" s="60" t="str">
        <f>IF(ISERROR(MATCH(#REF!,#REF!,0)),"0", "1")</f>
        <v>0</v>
      </c>
      <c r="AE4012" s="60" t="str">
        <f>IF(ISERROR(MATCH([3]!Quota_Std_2022_23[[#This Row], [Gender]],$AN$2:$AN$4,0)),"0", "1")</f>
        <v>0</v>
      </c>
      <c r="AF4012" s="60" t="str">
        <f>IF(ISERROR(MATCH([3]!Quota_Std_2022_23[[#This Row], [Quota Type]],[3]Sheet1!$AO$2:$AO$12,0)),"0", "1")</f>
        <v>0</v>
      </c>
      <c r="AG4012" s="60" t="str">
        <f>IF(ISERROR(MATCH(#REF!,$BA$2:$BA$8,0)),"0", "1")</f>
        <v>0</v>
      </c>
      <c r="AH4012" s="60" t="str">
        <f>IF(ISERROR(MATCH(Passout2023[[#This Row], [Nationality Pakistani/ Foreign]],$D$3:$D$4,0)),"0", "1")</f>
        <v>0</v>
      </c>
    </row>
    <row r="4013">
      <c r="Y4013" s="60" t="str">
        <f>IF(ISERROR(MATCH(Passout2023[[#This Row], [Degree Duration (year)]],$M$3:$M$10,0)),"0", "1")</f>
        <v>0</v>
      </c>
      <c r="Z4013" s="60" t="str">
        <f>IF(ISERROR(MATCH(Passout2023[[#This Row], [Admission Type]],$F$3:$F$6,0)),"0", "1")</f>
        <v>0</v>
      </c>
      <c r="AA4013" s="60" t="str">
        <f>IF(ISERROR(MATCH(Passout2023[[#This Row], [Batch Start Year]],$L$3:$L$25,0)),"0", "1")</f>
        <v>0</v>
      </c>
      <c r="AB4013" s="60" t="str">
        <f>IF(ISERROR(MATCH(Passout2023[[#This Row], [Batch Start Semester]],$K$3:$K$6,0)),"0", "1")</f>
        <v>0</v>
      </c>
      <c r="AC4013" s="60" t="str">
        <f>IF(ISERROR(MATCH([3]!Quota_Std_2022_23[[#This Row], [SESSION_TYPE]],$AX$2:$AX$5,0)),"0", "1")</f>
        <v>0</v>
      </c>
      <c r="AD4013" s="60" t="str">
        <f>IF(ISERROR(MATCH(#REF!,#REF!,0)),"0", "1")</f>
        <v>0</v>
      </c>
      <c r="AE4013" s="60" t="str">
        <f>IF(ISERROR(MATCH([3]!Quota_Std_2022_23[[#This Row], [Gender]],$AN$2:$AN$4,0)),"0", "1")</f>
        <v>0</v>
      </c>
      <c r="AF4013" s="60" t="str">
        <f>IF(ISERROR(MATCH([3]!Quota_Std_2022_23[[#This Row], [Quota Type]],[3]Sheet1!$AO$2:$AO$12,0)),"0", "1")</f>
        <v>0</v>
      </c>
      <c r="AG4013" s="60" t="str">
        <f>IF(ISERROR(MATCH(#REF!,$BA$2:$BA$8,0)),"0", "1")</f>
        <v>0</v>
      </c>
      <c r="AH4013" s="60" t="str">
        <f>IF(ISERROR(MATCH(Passout2023[[#This Row], [Nationality Pakistani/ Foreign]],$D$3:$D$4,0)),"0", "1")</f>
        <v>0</v>
      </c>
    </row>
    <row r="4014">
      <c r="Y4014" s="60" t="str">
        <f>IF(ISERROR(MATCH(Passout2023[[#This Row], [Degree Duration (year)]],$M$3:$M$10,0)),"0", "1")</f>
        <v>0</v>
      </c>
      <c r="Z4014" s="60" t="str">
        <f>IF(ISERROR(MATCH(Passout2023[[#This Row], [Admission Type]],$F$3:$F$6,0)),"0", "1")</f>
        <v>0</v>
      </c>
      <c r="AA4014" s="60" t="str">
        <f>IF(ISERROR(MATCH(Passout2023[[#This Row], [Batch Start Year]],$L$3:$L$25,0)),"0", "1")</f>
        <v>0</v>
      </c>
      <c r="AB4014" s="60" t="str">
        <f>IF(ISERROR(MATCH(Passout2023[[#This Row], [Batch Start Semester]],$K$3:$K$6,0)),"0", "1")</f>
        <v>0</v>
      </c>
      <c r="AC4014" s="60" t="str">
        <f>IF(ISERROR(MATCH([3]!Quota_Std_2022_23[[#This Row], [SESSION_TYPE]],$AX$2:$AX$5,0)),"0", "1")</f>
        <v>0</v>
      </c>
      <c r="AD4014" s="60" t="str">
        <f>IF(ISERROR(MATCH(#REF!,#REF!,0)),"0", "1")</f>
        <v>0</v>
      </c>
      <c r="AE4014" s="60" t="str">
        <f>IF(ISERROR(MATCH([3]!Quota_Std_2022_23[[#This Row], [Gender]],$AN$2:$AN$4,0)),"0", "1")</f>
        <v>0</v>
      </c>
      <c r="AF4014" s="60" t="str">
        <f>IF(ISERROR(MATCH([3]!Quota_Std_2022_23[[#This Row], [Quota Type]],[3]Sheet1!$AO$2:$AO$12,0)),"0", "1")</f>
        <v>0</v>
      </c>
      <c r="AG4014" s="60" t="str">
        <f>IF(ISERROR(MATCH(#REF!,$BA$2:$BA$8,0)),"0", "1")</f>
        <v>0</v>
      </c>
      <c r="AH4014" s="60" t="str">
        <f>IF(ISERROR(MATCH(Passout2023[[#This Row], [Nationality Pakistani/ Foreign]],$D$3:$D$4,0)),"0", "1")</f>
        <v>0</v>
      </c>
    </row>
    <row r="4015">
      <c r="Y4015" s="60" t="str">
        <f>IF(ISERROR(MATCH(Passout2023[[#This Row], [Degree Duration (year)]],$M$3:$M$10,0)),"0", "1")</f>
        <v>0</v>
      </c>
      <c r="Z4015" s="60" t="str">
        <f>IF(ISERROR(MATCH(Passout2023[[#This Row], [Admission Type]],$F$3:$F$6,0)),"0", "1")</f>
        <v>0</v>
      </c>
      <c r="AA4015" s="60" t="str">
        <f>IF(ISERROR(MATCH(Passout2023[[#This Row], [Batch Start Year]],$L$3:$L$25,0)),"0", "1")</f>
        <v>0</v>
      </c>
      <c r="AB4015" s="60" t="str">
        <f>IF(ISERROR(MATCH(Passout2023[[#This Row], [Batch Start Semester]],$K$3:$K$6,0)),"0", "1")</f>
        <v>0</v>
      </c>
      <c r="AC4015" s="60" t="str">
        <f>IF(ISERROR(MATCH([3]!Quota_Std_2022_23[[#This Row], [SESSION_TYPE]],$AX$2:$AX$5,0)),"0", "1")</f>
        <v>0</v>
      </c>
      <c r="AD4015" s="60" t="str">
        <f>IF(ISERROR(MATCH(#REF!,#REF!,0)),"0", "1")</f>
        <v>0</v>
      </c>
      <c r="AE4015" s="60" t="str">
        <f>IF(ISERROR(MATCH([3]!Quota_Std_2022_23[[#This Row], [Gender]],$AN$2:$AN$4,0)),"0", "1")</f>
        <v>0</v>
      </c>
      <c r="AF4015" s="60" t="str">
        <f>IF(ISERROR(MATCH([3]!Quota_Std_2022_23[[#This Row], [Quota Type]],[3]Sheet1!$AO$2:$AO$12,0)),"0", "1")</f>
        <v>0</v>
      </c>
      <c r="AG4015" s="60" t="str">
        <f>IF(ISERROR(MATCH(#REF!,$BA$2:$BA$8,0)),"0", "1")</f>
        <v>0</v>
      </c>
      <c r="AH4015" s="60" t="str">
        <f>IF(ISERROR(MATCH(Passout2023[[#This Row], [Nationality Pakistani/ Foreign]],$D$3:$D$4,0)),"0", "1")</f>
        <v>0</v>
      </c>
    </row>
    <row r="4016">
      <c r="Y4016" s="60" t="str">
        <f>IF(ISERROR(MATCH(Passout2023[[#This Row], [Degree Duration (year)]],$M$3:$M$10,0)),"0", "1")</f>
        <v>0</v>
      </c>
      <c r="Z4016" s="60" t="str">
        <f>IF(ISERROR(MATCH(Passout2023[[#This Row], [Admission Type]],$F$3:$F$6,0)),"0", "1")</f>
        <v>0</v>
      </c>
      <c r="AA4016" s="60" t="str">
        <f>IF(ISERROR(MATCH(Passout2023[[#This Row], [Batch Start Year]],$L$3:$L$25,0)),"0", "1")</f>
        <v>0</v>
      </c>
      <c r="AB4016" s="60" t="str">
        <f>IF(ISERROR(MATCH(Passout2023[[#This Row], [Batch Start Semester]],$K$3:$K$6,0)),"0", "1")</f>
        <v>0</v>
      </c>
      <c r="AC4016" s="60" t="str">
        <f>IF(ISERROR(MATCH([3]!Quota_Std_2022_23[[#This Row], [SESSION_TYPE]],$AX$2:$AX$5,0)),"0", "1")</f>
        <v>0</v>
      </c>
      <c r="AD4016" s="60" t="str">
        <f>IF(ISERROR(MATCH(#REF!,#REF!,0)),"0", "1")</f>
        <v>0</v>
      </c>
      <c r="AE4016" s="60" t="str">
        <f>IF(ISERROR(MATCH([3]!Quota_Std_2022_23[[#This Row], [Gender]],$AN$2:$AN$4,0)),"0", "1")</f>
        <v>0</v>
      </c>
      <c r="AF4016" s="60" t="str">
        <f>IF(ISERROR(MATCH([3]!Quota_Std_2022_23[[#This Row], [Quota Type]],[3]Sheet1!$AO$2:$AO$12,0)),"0", "1")</f>
        <v>0</v>
      </c>
      <c r="AG4016" s="60" t="str">
        <f>IF(ISERROR(MATCH(#REF!,$BA$2:$BA$8,0)),"0", "1")</f>
        <v>0</v>
      </c>
      <c r="AH4016" s="60" t="str">
        <f>IF(ISERROR(MATCH(Passout2023[[#This Row], [Nationality Pakistani/ Foreign]],$D$3:$D$4,0)),"0", "1")</f>
        <v>0</v>
      </c>
    </row>
    <row r="4017">
      <c r="Y4017" s="60" t="str">
        <f>IF(ISERROR(MATCH(Passout2023[[#This Row], [Degree Duration (year)]],$M$3:$M$10,0)),"0", "1")</f>
        <v>0</v>
      </c>
      <c r="Z4017" s="60" t="str">
        <f>IF(ISERROR(MATCH(Passout2023[[#This Row], [Admission Type]],$F$3:$F$6,0)),"0", "1")</f>
        <v>0</v>
      </c>
      <c r="AA4017" s="60" t="str">
        <f>IF(ISERROR(MATCH(Passout2023[[#This Row], [Batch Start Year]],$L$3:$L$25,0)),"0", "1")</f>
        <v>0</v>
      </c>
      <c r="AB4017" s="60" t="str">
        <f>IF(ISERROR(MATCH(Passout2023[[#This Row], [Batch Start Semester]],$K$3:$K$6,0)),"0", "1")</f>
        <v>0</v>
      </c>
      <c r="AC4017" s="60" t="str">
        <f>IF(ISERROR(MATCH([3]!Quota_Std_2022_23[[#This Row], [SESSION_TYPE]],$AX$2:$AX$5,0)),"0", "1")</f>
        <v>0</v>
      </c>
      <c r="AD4017" s="60" t="str">
        <f>IF(ISERROR(MATCH(#REF!,#REF!,0)),"0", "1")</f>
        <v>0</v>
      </c>
      <c r="AE4017" s="60" t="str">
        <f>IF(ISERROR(MATCH([3]!Quota_Std_2022_23[[#This Row], [Gender]],$AN$2:$AN$4,0)),"0", "1")</f>
        <v>0</v>
      </c>
      <c r="AF4017" s="60" t="str">
        <f>IF(ISERROR(MATCH([3]!Quota_Std_2022_23[[#This Row], [Quota Type]],[3]Sheet1!$AO$2:$AO$12,0)),"0", "1")</f>
        <v>0</v>
      </c>
      <c r="AG4017" s="60" t="str">
        <f>IF(ISERROR(MATCH(#REF!,$BA$2:$BA$8,0)),"0", "1")</f>
        <v>0</v>
      </c>
      <c r="AH4017" s="60" t="str">
        <f>IF(ISERROR(MATCH(Passout2023[[#This Row], [Nationality Pakistani/ Foreign]],$D$3:$D$4,0)),"0", "1")</f>
        <v>0</v>
      </c>
    </row>
    <row r="4018">
      <c r="Y4018" s="60" t="str">
        <f>IF(ISERROR(MATCH(Passout2023[[#This Row], [Degree Duration (year)]],$M$3:$M$10,0)),"0", "1")</f>
        <v>0</v>
      </c>
      <c r="Z4018" s="60" t="str">
        <f>IF(ISERROR(MATCH(Passout2023[[#This Row], [Admission Type]],$F$3:$F$6,0)),"0", "1")</f>
        <v>0</v>
      </c>
      <c r="AA4018" s="60" t="str">
        <f>IF(ISERROR(MATCH(Passout2023[[#This Row], [Batch Start Year]],$L$3:$L$25,0)),"0", "1")</f>
        <v>0</v>
      </c>
      <c r="AB4018" s="60" t="str">
        <f>IF(ISERROR(MATCH(Passout2023[[#This Row], [Batch Start Semester]],$K$3:$K$6,0)),"0", "1")</f>
        <v>0</v>
      </c>
      <c r="AC4018" s="60" t="str">
        <f>IF(ISERROR(MATCH([3]!Quota_Std_2022_23[[#This Row], [SESSION_TYPE]],$AX$2:$AX$5,0)),"0", "1")</f>
        <v>0</v>
      </c>
      <c r="AD4018" s="60" t="str">
        <f>IF(ISERROR(MATCH(#REF!,#REF!,0)),"0", "1")</f>
        <v>0</v>
      </c>
      <c r="AE4018" s="60" t="str">
        <f>IF(ISERROR(MATCH([3]!Quota_Std_2022_23[[#This Row], [Gender]],$AN$2:$AN$4,0)),"0", "1")</f>
        <v>0</v>
      </c>
      <c r="AF4018" s="60" t="str">
        <f>IF(ISERROR(MATCH([3]!Quota_Std_2022_23[[#This Row], [Quota Type]],[3]Sheet1!$AO$2:$AO$12,0)),"0", "1")</f>
        <v>0</v>
      </c>
      <c r="AG4018" s="60" t="str">
        <f>IF(ISERROR(MATCH(#REF!,$BA$2:$BA$8,0)),"0", "1")</f>
        <v>0</v>
      </c>
      <c r="AH4018" s="60" t="str">
        <f>IF(ISERROR(MATCH(Passout2023[[#This Row], [Nationality Pakistani/ Foreign]],$D$3:$D$4,0)),"0", "1")</f>
        <v>0</v>
      </c>
    </row>
    <row r="4019">
      <c r="Y4019" s="60" t="str">
        <f>IF(ISERROR(MATCH(Passout2023[[#This Row], [Degree Duration (year)]],$M$3:$M$10,0)),"0", "1")</f>
        <v>0</v>
      </c>
      <c r="Z4019" s="60" t="str">
        <f>IF(ISERROR(MATCH(Passout2023[[#This Row], [Admission Type]],$F$3:$F$6,0)),"0", "1")</f>
        <v>0</v>
      </c>
      <c r="AA4019" s="60" t="str">
        <f>IF(ISERROR(MATCH(Passout2023[[#This Row], [Batch Start Year]],$L$3:$L$25,0)),"0", "1")</f>
        <v>0</v>
      </c>
      <c r="AB4019" s="60" t="str">
        <f>IF(ISERROR(MATCH(Passout2023[[#This Row], [Batch Start Semester]],$K$3:$K$6,0)),"0", "1")</f>
        <v>0</v>
      </c>
      <c r="AC4019" s="60" t="str">
        <f>IF(ISERROR(MATCH([3]!Quota_Std_2022_23[[#This Row], [SESSION_TYPE]],$AX$2:$AX$5,0)),"0", "1")</f>
        <v>0</v>
      </c>
      <c r="AD4019" s="60" t="str">
        <f>IF(ISERROR(MATCH(#REF!,#REF!,0)),"0", "1")</f>
        <v>0</v>
      </c>
      <c r="AE4019" s="60" t="str">
        <f>IF(ISERROR(MATCH([3]!Quota_Std_2022_23[[#This Row], [Gender]],$AN$2:$AN$4,0)),"0", "1")</f>
        <v>0</v>
      </c>
      <c r="AF4019" s="60" t="str">
        <f>IF(ISERROR(MATCH([3]!Quota_Std_2022_23[[#This Row], [Quota Type]],[3]Sheet1!$AO$2:$AO$12,0)),"0", "1")</f>
        <v>0</v>
      </c>
      <c r="AG4019" s="60" t="str">
        <f>IF(ISERROR(MATCH(#REF!,$BA$2:$BA$8,0)),"0", "1")</f>
        <v>0</v>
      </c>
      <c r="AH4019" s="60" t="str">
        <f>IF(ISERROR(MATCH(Passout2023[[#This Row], [Nationality Pakistani/ Foreign]],$D$3:$D$4,0)),"0", "1")</f>
        <v>0</v>
      </c>
    </row>
    <row r="4020">
      <c r="Y4020" s="60" t="str">
        <f>IF(ISERROR(MATCH(Passout2023[[#This Row], [Degree Duration (year)]],$M$3:$M$10,0)),"0", "1")</f>
        <v>0</v>
      </c>
      <c r="Z4020" s="60" t="str">
        <f>IF(ISERROR(MATCH(Passout2023[[#This Row], [Admission Type]],$F$3:$F$6,0)),"0", "1")</f>
        <v>0</v>
      </c>
      <c r="AA4020" s="60" t="str">
        <f>IF(ISERROR(MATCH(Passout2023[[#This Row], [Batch Start Year]],$L$3:$L$25,0)),"0", "1")</f>
        <v>0</v>
      </c>
      <c r="AB4020" s="60" t="str">
        <f>IF(ISERROR(MATCH(Passout2023[[#This Row], [Batch Start Semester]],$K$3:$K$6,0)),"0", "1")</f>
        <v>0</v>
      </c>
      <c r="AC4020" s="60" t="str">
        <f>IF(ISERROR(MATCH([3]!Quota_Std_2022_23[[#This Row], [SESSION_TYPE]],$AX$2:$AX$5,0)),"0", "1")</f>
        <v>0</v>
      </c>
      <c r="AD4020" s="60" t="str">
        <f>IF(ISERROR(MATCH(#REF!,#REF!,0)),"0", "1")</f>
        <v>0</v>
      </c>
      <c r="AE4020" s="60" t="str">
        <f>IF(ISERROR(MATCH([3]!Quota_Std_2022_23[[#This Row], [Gender]],$AN$2:$AN$4,0)),"0", "1")</f>
        <v>0</v>
      </c>
      <c r="AF4020" s="60" t="str">
        <f>IF(ISERROR(MATCH([3]!Quota_Std_2022_23[[#This Row], [Quota Type]],[3]Sheet1!$AO$2:$AO$12,0)),"0", "1")</f>
        <v>0</v>
      </c>
      <c r="AG4020" s="60" t="str">
        <f>IF(ISERROR(MATCH(#REF!,$BA$2:$BA$8,0)),"0", "1")</f>
        <v>0</v>
      </c>
      <c r="AH4020" s="60" t="str">
        <f>IF(ISERROR(MATCH(Passout2023[[#This Row], [Nationality Pakistani/ Foreign]],$D$3:$D$4,0)),"0", "1")</f>
        <v>0</v>
      </c>
    </row>
    <row r="4021">
      <c r="Y4021" s="60" t="str">
        <f>IF(ISERROR(MATCH(Passout2023[[#This Row], [Degree Duration (year)]],$M$3:$M$10,0)),"0", "1")</f>
        <v>0</v>
      </c>
      <c r="Z4021" s="60" t="str">
        <f>IF(ISERROR(MATCH(Passout2023[[#This Row], [Admission Type]],$F$3:$F$6,0)),"0", "1")</f>
        <v>0</v>
      </c>
      <c r="AA4021" s="60" t="str">
        <f>IF(ISERROR(MATCH(Passout2023[[#This Row], [Batch Start Year]],$L$3:$L$25,0)),"0", "1")</f>
        <v>0</v>
      </c>
      <c r="AB4021" s="60" t="str">
        <f>IF(ISERROR(MATCH(Passout2023[[#This Row], [Batch Start Semester]],$K$3:$K$6,0)),"0", "1")</f>
        <v>0</v>
      </c>
      <c r="AC4021" s="60" t="str">
        <f>IF(ISERROR(MATCH([3]!Quota_Std_2022_23[[#This Row], [SESSION_TYPE]],$AX$2:$AX$5,0)),"0", "1")</f>
        <v>0</v>
      </c>
      <c r="AD4021" s="60" t="str">
        <f>IF(ISERROR(MATCH(#REF!,#REF!,0)),"0", "1")</f>
        <v>0</v>
      </c>
      <c r="AE4021" s="60" t="str">
        <f>IF(ISERROR(MATCH([3]!Quota_Std_2022_23[[#This Row], [Gender]],$AN$2:$AN$4,0)),"0", "1")</f>
        <v>0</v>
      </c>
      <c r="AF4021" s="60" t="str">
        <f>IF(ISERROR(MATCH([3]!Quota_Std_2022_23[[#This Row], [Quota Type]],[3]Sheet1!$AO$2:$AO$12,0)),"0", "1")</f>
        <v>0</v>
      </c>
      <c r="AG4021" s="60" t="str">
        <f>IF(ISERROR(MATCH(#REF!,$BA$2:$BA$8,0)),"0", "1")</f>
        <v>0</v>
      </c>
      <c r="AH4021" s="60" t="str">
        <f>IF(ISERROR(MATCH(Passout2023[[#This Row], [Nationality Pakistani/ Foreign]],$D$3:$D$4,0)),"0", "1")</f>
        <v>0</v>
      </c>
    </row>
    <row r="4022">
      <c r="Y4022" s="60" t="str">
        <f>IF(ISERROR(MATCH(Passout2023[[#This Row], [Degree Duration (year)]],$M$3:$M$10,0)),"0", "1")</f>
        <v>0</v>
      </c>
      <c r="Z4022" s="60" t="str">
        <f>IF(ISERROR(MATCH(Passout2023[[#This Row], [Admission Type]],$F$3:$F$6,0)),"0", "1")</f>
        <v>0</v>
      </c>
      <c r="AA4022" s="60" t="str">
        <f>IF(ISERROR(MATCH(Passout2023[[#This Row], [Batch Start Year]],$L$3:$L$25,0)),"0", "1")</f>
        <v>0</v>
      </c>
      <c r="AB4022" s="60" t="str">
        <f>IF(ISERROR(MATCH(Passout2023[[#This Row], [Batch Start Semester]],$K$3:$K$6,0)),"0", "1")</f>
        <v>0</v>
      </c>
      <c r="AC4022" s="60" t="str">
        <f>IF(ISERROR(MATCH([3]!Quota_Std_2022_23[[#This Row], [SESSION_TYPE]],$AX$2:$AX$5,0)),"0", "1")</f>
        <v>0</v>
      </c>
      <c r="AD4022" s="60" t="str">
        <f>IF(ISERROR(MATCH(#REF!,#REF!,0)),"0", "1")</f>
        <v>0</v>
      </c>
      <c r="AE4022" s="60" t="str">
        <f>IF(ISERROR(MATCH([3]!Quota_Std_2022_23[[#This Row], [Gender]],$AN$2:$AN$4,0)),"0", "1")</f>
        <v>0</v>
      </c>
      <c r="AF4022" s="60" t="str">
        <f>IF(ISERROR(MATCH([3]!Quota_Std_2022_23[[#This Row], [Quota Type]],[3]Sheet1!$AO$2:$AO$12,0)),"0", "1")</f>
        <v>0</v>
      </c>
      <c r="AG4022" s="60" t="str">
        <f>IF(ISERROR(MATCH(#REF!,$BA$2:$BA$8,0)),"0", "1")</f>
        <v>0</v>
      </c>
      <c r="AH4022" s="60" t="str">
        <f>IF(ISERROR(MATCH(Passout2023[[#This Row], [Nationality Pakistani/ Foreign]],$D$3:$D$4,0)),"0", "1")</f>
        <v>0</v>
      </c>
    </row>
    <row r="4023">
      <c r="Y4023" s="60" t="str">
        <f>IF(ISERROR(MATCH(Passout2023[[#This Row], [Degree Duration (year)]],$M$3:$M$10,0)),"0", "1")</f>
        <v>0</v>
      </c>
      <c r="Z4023" s="60" t="str">
        <f>IF(ISERROR(MATCH(Passout2023[[#This Row], [Admission Type]],$F$3:$F$6,0)),"0", "1")</f>
        <v>0</v>
      </c>
      <c r="AA4023" s="60" t="str">
        <f>IF(ISERROR(MATCH(Passout2023[[#This Row], [Batch Start Year]],$L$3:$L$25,0)),"0", "1")</f>
        <v>0</v>
      </c>
      <c r="AB4023" s="60" t="str">
        <f>IF(ISERROR(MATCH(Passout2023[[#This Row], [Batch Start Semester]],$K$3:$K$6,0)),"0", "1")</f>
        <v>0</v>
      </c>
      <c r="AC4023" s="60" t="str">
        <f>IF(ISERROR(MATCH([3]!Quota_Std_2022_23[[#This Row], [SESSION_TYPE]],$AX$2:$AX$5,0)),"0", "1")</f>
        <v>0</v>
      </c>
      <c r="AD4023" s="60" t="str">
        <f>IF(ISERROR(MATCH(#REF!,#REF!,0)),"0", "1")</f>
        <v>0</v>
      </c>
      <c r="AE4023" s="60" t="str">
        <f>IF(ISERROR(MATCH([3]!Quota_Std_2022_23[[#This Row], [Gender]],$AN$2:$AN$4,0)),"0", "1")</f>
        <v>0</v>
      </c>
      <c r="AF4023" s="60" t="str">
        <f>IF(ISERROR(MATCH([3]!Quota_Std_2022_23[[#This Row], [Quota Type]],[3]Sheet1!$AO$2:$AO$12,0)),"0", "1")</f>
        <v>0</v>
      </c>
      <c r="AG4023" s="60" t="str">
        <f>IF(ISERROR(MATCH(#REF!,$BA$2:$BA$8,0)),"0", "1")</f>
        <v>0</v>
      </c>
      <c r="AH4023" s="60" t="str">
        <f>IF(ISERROR(MATCH(Passout2023[[#This Row], [Nationality Pakistani/ Foreign]],$D$3:$D$4,0)),"0", "1")</f>
        <v>0</v>
      </c>
    </row>
    <row r="4024">
      <c r="Y4024" s="60" t="str">
        <f>IF(ISERROR(MATCH(Passout2023[[#This Row], [Degree Duration (year)]],$M$3:$M$10,0)),"0", "1")</f>
        <v>0</v>
      </c>
      <c r="Z4024" s="60" t="str">
        <f>IF(ISERROR(MATCH(Passout2023[[#This Row], [Admission Type]],$F$3:$F$6,0)),"0", "1")</f>
        <v>0</v>
      </c>
      <c r="AA4024" s="60" t="str">
        <f>IF(ISERROR(MATCH(Passout2023[[#This Row], [Batch Start Year]],$L$3:$L$25,0)),"0", "1")</f>
        <v>0</v>
      </c>
      <c r="AB4024" s="60" t="str">
        <f>IF(ISERROR(MATCH(Passout2023[[#This Row], [Batch Start Semester]],$K$3:$K$6,0)),"0", "1")</f>
        <v>0</v>
      </c>
      <c r="AC4024" s="60" t="str">
        <f>IF(ISERROR(MATCH([3]!Quota_Std_2022_23[[#This Row], [SESSION_TYPE]],$AX$2:$AX$5,0)),"0", "1")</f>
        <v>0</v>
      </c>
      <c r="AD4024" s="60" t="str">
        <f>IF(ISERROR(MATCH(#REF!,#REF!,0)),"0", "1")</f>
        <v>0</v>
      </c>
      <c r="AE4024" s="60" t="str">
        <f>IF(ISERROR(MATCH([3]!Quota_Std_2022_23[[#This Row], [Gender]],$AN$2:$AN$4,0)),"0", "1")</f>
        <v>0</v>
      </c>
      <c r="AF4024" s="60" t="str">
        <f>IF(ISERROR(MATCH([3]!Quota_Std_2022_23[[#This Row], [Quota Type]],[3]Sheet1!$AO$2:$AO$12,0)),"0", "1")</f>
        <v>0</v>
      </c>
      <c r="AG4024" s="60" t="str">
        <f>IF(ISERROR(MATCH(#REF!,$BA$2:$BA$8,0)),"0", "1")</f>
        <v>0</v>
      </c>
      <c r="AH4024" s="60" t="str">
        <f>IF(ISERROR(MATCH(Passout2023[[#This Row], [Nationality Pakistani/ Foreign]],$D$3:$D$4,0)),"0", "1")</f>
        <v>0</v>
      </c>
    </row>
    <row r="4025">
      <c r="Y4025" s="60" t="str">
        <f>IF(ISERROR(MATCH(Passout2023[[#This Row], [Degree Duration (year)]],$M$3:$M$10,0)),"0", "1")</f>
        <v>0</v>
      </c>
      <c r="Z4025" s="60" t="str">
        <f>IF(ISERROR(MATCH(Passout2023[[#This Row], [Admission Type]],$F$3:$F$6,0)),"0", "1")</f>
        <v>0</v>
      </c>
      <c r="AA4025" s="60" t="str">
        <f>IF(ISERROR(MATCH(Passout2023[[#This Row], [Batch Start Year]],$L$3:$L$25,0)),"0", "1")</f>
        <v>0</v>
      </c>
      <c r="AB4025" s="60" t="str">
        <f>IF(ISERROR(MATCH(Passout2023[[#This Row], [Batch Start Semester]],$K$3:$K$6,0)),"0", "1")</f>
        <v>0</v>
      </c>
      <c r="AC4025" s="60" t="str">
        <f>IF(ISERROR(MATCH([3]!Quota_Std_2022_23[[#This Row], [SESSION_TYPE]],$AX$2:$AX$5,0)),"0", "1")</f>
        <v>0</v>
      </c>
      <c r="AD4025" s="60" t="str">
        <f>IF(ISERROR(MATCH(#REF!,#REF!,0)),"0", "1")</f>
        <v>0</v>
      </c>
      <c r="AE4025" s="60" t="str">
        <f>IF(ISERROR(MATCH([3]!Quota_Std_2022_23[[#This Row], [Gender]],$AN$2:$AN$4,0)),"0", "1")</f>
        <v>0</v>
      </c>
      <c r="AF4025" s="60" t="str">
        <f>IF(ISERROR(MATCH([3]!Quota_Std_2022_23[[#This Row], [Quota Type]],[3]Sheet1!$AO$2:$AO$12,0)),"0", "1")</f>
        <v>0</v>
      </c>
      <c r="AG4025" s="60" t="str">
        <f>IF(ISERROR(MATCH(#REF!,$BA$2:$BA$8,0)),"0", "1")</f>
        <v>0</v>
      </c>
      <c r="AH4025" s="60" t="str">
        <f>IF(ISERROR(MATCH(Passout2023[[#This Row], [Nationality Pakistani/ Foreign]],$D$3:$D$4,0)),"0", "1")</f>
        <v>0</v>
      </c>
    </row>
    <row r="4026">
      <c r="Y4026" s="60" t="str">
        <f>IF(ISERROR(MATCH(Passout2023[[#This Row], [Degree Duration (year)]],$M$3:$M$10,0)),"0", "1")</f>
        <v>0</v>
      </c>
      <c r="Z4026" s="60" t="str">
        <f>IF(ISERROR(MATCH(Passout2023[[#This Row], [Admission Type]],$F$3:$F$6,0)),"0", "1")</f>
        <v>0</v>
      </c>
      <c r="AA4026" s="60" t="str">
        <f>IF(ISERROR(MATCH(Passout2023[[#This Row], [Batch Start Year]],$L$3:$L$25,0)),"0", "1")</f>
        <v>0</v>
      </c>
      <c r="AB4026" s="60" t="str">
        <f>IF(ISERROR(MATCH(Passout2023[[#This Row], [Batch Start Semester]],$K$3:$K$6,0)),"0", "1")</f>
        <v>0</v>
      </c>
      <c r="AC4026" s="60" t="str">
        <f>IF(ISERROR(MATCH([3]!Quota_Std_2022_23[[#This Row], [SESSION_TYPE]],$AX$2:$AX$5,0)),"0", "1")</f>
        <v>0</v>
      </c>
      <c r="AD4026" s="60" t="str">
        <f>IF(ISERROR(MATCH(#REF!,#REF!,0)),"0", "1")</f>
        <v>0</v>
      </c>
      <c r="AE4026" s="60" t="str">
        <f>IF(ISERROR(MATCH([3]!Quota_Std_2022_23[[#This Row], [Gender]],$AN$2:$AN$4,0)),"0", "1")</f>
        <v>0</v>
      </c>
      <c r="AF4026" s="60" t="str">
        <f>IF(ISERROR(MATCH([3]!Quota_Std_2022_23[[#This Row], [Quota Type]],[3]Sheet1!$AO$2:$AO$12,0)),"0", "1")</f>
        <v>0</v>
      </c>
      <c r="AG4026" s="60" t="str">
        <f>IF(ISERROR(MATCH(#REF!,$BA$2:$BA$8,0)),"0", "1")</f>
        <v>0</v>
      </c>
      <c r="AH4026" s="60" t="str">
        <f>IF(ISERROR(MATCH(Passout2023[[#This Row], [Nationality Pakistani/ Foreign]],$D$3:$D$4,0)),"0", "1")</f>
        <v>0</v>
      </c>
    </row>
    <row r="4027">
      <c r="Y4027" s="60" t="str">
        <f>IF(ISERROR(MATCH(Passout2023[[#This Row], [Degree Duration (year)]],$M$3:$M$10,0)),"0", "1")</f>
        <v>0</v>
      </c>
      <c r="Z4027" s="60" t="str">
        <f>IF(ISERROR(MATCH(Passout2023[[#This Row], [Admission Type]],$F$3:$F$6,0)),"0", "1")</f>
        <v>0</v>
      </c>
      <c r="AA4027" s="60" t="str">
        <f>IF(ISERROR(MATCH(Passout2023[[#This Row], [Batch Start Year]],$L$3:$L$25,0)),"0", "1")</f>
        <v>0</v>
      </c>
      <c r="AB4027" s="60" t="str">
        <f>IF(ISERROR(MATCH(Passout2023[[#This Row], [Batch Start Semester]],$K$3:$K$6,0)),"0", "1")</f>
        <v>0</v>
      </c>
      <c r="AC4027" s="60" t="str">
        <f>IF(ISERROR(MATCH([3]!Quota_Std_2022_23[[#This Row], [SESSION_TYPE]],$AX$2:$AX$5,0)),"0", "1")</f>
        <v>0</v>
      </c>
      <c r="AD4027" s="60" t="str">
        <f>IF(ISERROR(MATCH(#REF!,#REF!,0)),"0", "1")</f>
        <v>0</v>
      </c>
      <c r="AE4027" s="60" t="str">
        <f>IF(ISERROR(MATCH([3]!Quota_Std_2022_23[[#This Row], [Gender]],$AN$2:$AN$4,0)),"0", "1")</f>
        <v>0</v>
      </c>
      <c r="AF4027" s="60" t="str">
        <f>IF(ISERROR(MATCH([3]!Quota_Std_2022_23[[#This Row], [Quota Type]],[3]Sheet1!$AO$2:$AO$12,0)),"0", "1")</f>
        <v>0</v>
      </c>
      <c r="AG4027" s="60" t="str">
        <f>IF(ISERROR(MATCH(#REF!,$BA$2:$BA$8,0)),"0", "1")</f>
        <v>0</v>
      </c>
      <c r="AH4027" s="60" t="str">
        <f>IF(ISERROR(MATCH(Passout2023[[#This Row], [Nationality Pakistani/ Foreign]],$D$3:$D$4,0)),"0", "1")</f>
        <v>0</v>
      </c>
    </row>
    <row r="4028">
      <c r="Y4028" s="60" t="str">
        <f>IF(ISERROR(MATCH(Passout2023[[#This Row], [Degree Duration (year)]],$M$3:$M$10,0)),"0", "1")</f>
        <v>0</v>
      </c>
      <c r="Z4028" s="60" t="str">
        <f>IF(ISERROR(MATCH(Passout2023[[#This Row], [Admission Type]],$F$3:$F$6,0)),"0", "1")</f>
        <v>0</v>
      </c>
      <c r="AA4028" s="60" t="str">
        <f>IF(ISERROR(MATCH(Passout2023[[#This Row], [Batch Start Year]],$L$3:$L$25,0)),"0", "1")</f>
        <v>0</v>
      </c>
      <c r="AB4028" s="60" t="str">
        <f>IF(ISERROR(MATCH(Passout2023[[#This Row], [Batch Start Semester]],$K$3:$K$6,0)),"0", "1")</f>
        <v>0</v>
      </c>
      <c r="AC4028" s="60" t="str">
        <f>IF(ISERROR(MATCH([3]!Quota_Std_2022_23[[#This Row], [SESSION_TYPE]],$AX$2:$AX$5,0)),"0", "1")</f>
        <v>0</v>
      </c>
      <c r="AD4028" s="60" t="str">
        <f>IF(ISERROR(MATCH(#REF!,#REF!,0)),"0", "1")</f>
        <v>0</v>
      </c>
      <c r="AE4028" s="60" t="str">
        <f>IF(ISERROR(MATCH([3]!Quota_Std_2022_23[[#This Row], [Gender]],$AN$2:$AN$4,0)),"0", "1")</f>
        <v>0</v>
      </c>
      <c r="AF4028" s="60" t="str">
        <f>IF(ISERROR(MATCH([3]!Quota_Std_2022_23[[#This Row], [Quota Type]],[3]Sheet1!$AO$2:$AO$12,0)),"0", "1")</f>
        <v>0</v>
      </c>
      <c r="AG4028" s="60" t="str">
        <f>IF(ISERROR(MATCH(#REF!,$BA$2:$BA$8,0)),"0", "1")</f>
        <v>0</v>
      </c>
      <c r="AH4028" s="60" t="str">
        <f>IF(ISERROR(MATCH(Passout2023[[#This Row], [Nationality Pakistani/ Foreign]],$D$3:$D$4,0)),"0", "1")</f>
        <v>0</v>
      </c>
    </row>
    <row r="4029">
      <c r="Y4029" s="60" t="str">
        <f>IF(ISERROR(MATCH(Passout2023[[#This Row], [Degree Duration (year)]],$M$3:$M$10,0)),"0", "1")</f>
        <v>0</v>
      </c>
      <c r="Z4029" s="60" t="str">
        <f>IF(ISERROR(MATCH(Passout2023[[#This Row], [Admission Type]],$F$3:$F$6,0)),"0", "1")</f>
        <v>0</v>
      </c>
      <c r="AA4029" s="60" t="str">
        <f>IF(ISERROR(MATCH(Passout2023[[#This Row], [Batch Start Year]],$L$3:$L$25,0)),"0", "1")</f>
        <v>0</v>
      </c>
      <c r="AB4029" s="60" t="str">
        <f>IF(ISERROR(MATCH(Passout2023[[#This Row], [Batch Start Semester]],$K$3:$K$6,0)),"0", "1")</f>
        <v>0</v>
      </c>
      <c r="AC4029" s="60" t="str">
        <f>IF(ISERROR(MATCH([3]!Quota_Std_2022_23[[#This Row], [SESSION_TYPE]],$AX$2:$AX$5,0)),"0", "1")</f>
        <v>0</v>
      </c>
      <c r="AD4029" s="60" t="str">
        <f>IF(ISERROR(MATCH(#REF!,#REF!,0)),"0", "1")</f>
        <v>0</v>
      </c>
      <c r="AE4029" s="60" t="str">
        <f>IF(ISERROR(MATCH([3]!Quota_Std_2022_23[[#This Row], [Gender]],$AN$2:$AN$4,0)),"0", "1")</f>
        <v>0</v>
      </c>
      <c r="AF4029" s="60" t="str">
        <f>IF(ISERROR(MATCH([3]!Quota_Std_2022_23[[#This Row], [Quota Type]],[3]Sheet1!$AO$2:$AO$12,0)),"0", "1")</f>
        <v>0</v>
      </c>
      <c r="AG4029" s="60" t="str">
        <f>IF(ISERROR(MATCH(#REF!,$BA$2:$BA$8,0)),"0", "1")</f>
        <v>0</v>
      </c>
      <c r="AH4029" s="60" t="str">
        <f>IF(ISERROR(MATCH(Passout2023[[#This Row], [Nationality Pakistani/ Foreign]],$D$3:$D$4,0)),"0", "1")</f>
        <v>0</v>
      </c>
    </row>
    <row r="4030">
      <c r="Y4030" s="60" t="str">
        <f>IF(ISERROR(MATCH(Passout2023[[#This Row], [Degree Duration (year)]],$M$3:$M$10,0)),"0", "1")</f>
        <v>0</v>
      </c>
      <c r="Z4030" s="60" t="str">
        <f>IF(ISERROR(MATCH(Passout2023[[#This Row], [Admission Type]],$F$3:$F$6,0)),"0", "1")</f>
        <v>0</v>
      </c>
      <c r="AA4030" s="60" t="str">
        <f>IF(ISERROR(MATCH(Passout2023[[#This Row], [Batch Start Year]],$L$3:$L$25,0)),"0", "1")</f>
        <v>0</v>
      </c>
      <c r="AB4030" s="60" t="str">
        <f>IF(ISERROR(MATCH(Passout2023[[#This Row], [Batch Start Semester]],$K$3:$K$6,0)),"0", "1")</f>
        <v>0</v>
      </c>
      <c r="AC4030" s="60" t="str">
        <f>IF(ISERROR(MATCH([3]!Quota_Std_2022_23[[#This Row], [SESSION_TYPE]],$AX$2:$AX$5,0)),"0", "1")</f>
        <v>0</v>
      </c>
      <c r="AD4030" s="60" t="str">
        <f>IF(ISERROR(MATCH(#REF!,#REF!,0)),"0", "1")</f>
        <v>0</v>
      </c>
      <c r="AE4030" s="60" t="str">
        <f>IF(ISERROR(MATCH([3]!Quota_Std_2022_23[[#This Row], [Gender]],$AN$2:$AN$4,0)),"0", "1")</f>
        <v>0</v>
      </c>
      <c r="AF4030" s="60" t="str">
        <f>IF(ISERROR(MATCH([3]!Quota_Std_2022_23[[#This Row], [Quota Type]],[3]Sheet1!$AO$2:$AO$12,0)),"0", "1")</f>
        <v>0</v>
      </c>
      <c r="AG4030" s="60" t="str">
        <f>IF(ISERROR(MATCH(#REF!,$BA$2:$BA$8,0)),"0", "1")</f>
        <v>0</v>
      </c>
      <c r="AH4030" s="60" t="str">
        <f>IF(ISERROR(MATCH(Passout2023[[#This Row], [Nationality Pakistani/ Foreign]],$D$3:$D$4,0)),"0", "1")</f>
        <v>0</v>
      </c>
    </row>
    <row r="4031">
      <c r="Y4031" s="60" t="str">
        <f>IF(ISERROR(MATCH(Passout2023[[#This Row], [Degree Duration (year)]],$M$3:$M$10,0)),"0", "1")</f>
        <v>0</v>
      </c>
      <c r="Z4031" s="60" t="str">
        <f>IF(ISERROR(MATCH(Passout2023[[#This Row], [Admission Type]],$F$3:$F$6,0)),"0", "1")</f>
        <v>0</v>
      </c>
      <c r="AA4031" s="60" t="str">
        <f>IF(ISERROR(MATCH(Passout2023[[#This Row], [Batch Start Year]],$L$3:$L$25,0)),"0", "1")</f>
        <v>0</v>
      </c>
      <c r="AB4031" s="60" t="str">
        <f>IF(ISERROR(MATCH(Passout2023[[#This Row], [Batch Start Semester]],$K$3:$K$6,0)),"0", "1")</f>
        <v>0</v>
      </c>
      <c r="AC4031" s="60" t="str">
        <f>IF(ISERROR(MATCH([3]!Quota_Std_2022_23[[#This Row], [SESSION_TYPE]],$AX$2:$AX$5,0)),"0", "1")</f>
        <v>0</v>
      </c>
      <c r="AD4031" s="60" t="str">
        <f>IF(ISERROR(MATCH(#REF!,#REF!,0)),"0", "1")</f>
        <v>0</v>
      </c>
      <c r="AE4031" s="60" t="str">
        <f>IF(ISERROR(MATCH([3]!Quota_Std_2022_23[[#This Row], [Gender]],$AN$2:$AN$4,0)),"0", "1")</f>
        <v>0</v>
      </c>
      <c r="AF4031" s="60" t="str">
        <f>IF(ISERROR(MATCH([3]!Quota_Std_2022_23[[#This Row], [Quota Type]],[3]Sheet1!$AO$2:$AO$12,0)),"0", "1")</f>
        <v>0</v>
      </c>
      <c r="AG4031" s="60" t="str">
        <f>IF(ISERROR(MATCH(#REF!,$BA$2:$BA$8,0)),"0", "1")</f>
        <v>0</v>
      </c>
      <c r="AH4031" s="60" t="str">
        <f>IF(ISERROR(MATCH(Passout2023[[#This Row], [Nationality Pakistani/ Foreign]],$D$3:$D$4,0)),"0", "1")</f>
        <v>0</v>
      </c>
    </row>
    <row r="4032">
      <c r="Y4032" s="60" t="str">
        <f>IF(ISERROR(MATCH(Passout2023[[#This Row], [Degree Duration (year)]],$M$3:$M$10,0)),"0", "1")</f>
        <v>0</v>
      </c>
      <c r="Z4032" s="60" t="str">
        <f>IF(ISERROR(MATCH(Passout2023[[#This Row], [Admission Type]],$F$3:$F$6,0)),"0", "1")</f>
        <v>0</v>
      </c>
      <c r="AA4032" s="60" t="str">
        <f>IF(ISERROR(MATCH(Passout2023[[#This Row], [Batch Start Year]],$L$3:$L$25,0)),"0", "1")</f>
        <v>0</v>
      </c>
      <c r="AB4032" s="60" t="str">
        <f>IF(ISERROR(MATCH(Passout2023[[#This Row], [Batch Start Semester]],$K$3:$K$6,0)),"0", "1")</f>
        <v>0</v>
      </c>
      <c r="AC4032" s="60" t="str">
        <f>IF(ISERROR(MATCH([3]!Quota_Std_2022_23[[#This Row], [SESSION_TYPE]],$AX$2:$AX$5,0)),"0", "1")</f>
        <v>0</v>
      </c>
      <c r="AD4032" s="60" t="str">
        <f>IF(ISERROR(MATCH(#REF!,#REF!,0)),"0", "1")</f>
        <v>0</v>
      </c>
      <c r="AE4032" s="60" t="str">
        <f>IF(ISERROR(MATCH([3]!Quota_Std_2022_23[[#This Row], [Gender]],$AN$2:$AN$4,0)),"0", "1")</f>
        <v>0</v>
      </c>
      <c r="AF4032" s="60" t="str">
        <f>IF(ISERROR(MATCH([3]!Quota_Std_2022_23[[#This Row], [Quota Type]],[3]Sheet1!$AO$2:$AO$12,0)),"0", "1")</f>
        <v>0</v>
      </c>
      <c r="AG4032" s="60" t="str">
        <f>IF(ISERROR(MATCH(#REF!,$BA$2:$BA$8,0)),"0", "1")</f>
        <v>0</v>
      </c>
      <c r="AH4032" s="60" t="str">
        <f>IF(ISERROR(MATCH(Passout2023[[#This Row], [Nationality Pakistani/ Foreign]],$D$3:$D$4,0)),"0", "1")</f>
        <v>0</v>
      </c>
    </row>
    <row r="4033">
      <c r="Y4033" s="60" t="str">
        <f>IF(ISERROR(MATCH(Passout2023[[#This Row], [Degree Duration (year)]],$M$3:$M$10,0)),"0", "1")</f>
        <v>0</v>
      </c>
      <c r="Z4033" s="60" t="str">
        <f>IF(ISERROR(MATCH(Passout2023[[#This Row], [Admission Type]],$F$3:$F$6,0)),"0", "1")</f>
        <v>0</v>
      </c>
      <c r="AA4033" s="60" t="str">
        <f>IF(ISERROR(MATCH(Passout2023[[#This Row], [Batch Start Year]],$L$3:$L$25,0)),"0", "1")</f>
        <v>0</v>
      </c>
      <c r="AB4033" s="60" t="str">
        <f>IF(ISERROR(MATCH(Passout2023[[#This Row], [Batch Start Semester]],$K$3:$K$6,0)),"0", "1")</f>
        <v>0</v>
      </c>
      <c r="AC4033" s="60" t="str">
        <f>IF(ISERROR(MATCH([3]!Quota_Std_2022_23[[#This Row], [SESSION_TYPE]],$AX$2:$AX$5,0)),"0", "1")</f>
        <v>0</v>
      </c>
      <c r="AD4033" s="60" t="str">
        <f>IF(ISERROR(MATCH(#REF!,#REF!,0)),"0", "1")</f>
        <v>0</v>
      </c>
      <c r="AE4033" s="60" t="str">
        <f>IF(ISERROR(MATCH([3]!Quota_Std_2022_23[[#This Row], [Gender]],$AN$2:$AN$4,0)),"0", "1")</f>
        <v>0</v>
      </c>
      <c r="AF4033" s="60" t="str">
        <f>IF(ISERROR(MATCH([3]!Quota_Std_2022_23[[#This Row], [Quota Type]],[3]Sheet1!$AO$2:$AO$12,0)),"0", "1")</f>
        <v>0</v>
      </c>
      <c r="AG4033" s="60" t="str">
        <f>IF(ISERROR(MATCH(#REF!,$BA$2:$BA$8,0)),"0", "1")</f>
        <v>0</v>
      </c>
      <c r="AH4033" s="60" t="str">
        <f>IF(ISERROR(MATCH(Passout2023[[#This Row], [Nationality Pakistani/ Foreign]],$D$3:$D$4,0)),"0", "1")</f>
        <v>0</v>
      </c>
    </row>
    <row r="4034">
      <c r="Y4034" s="60" t="str">
        <f>IF(ISERROR(MATCH(Passout2023[[#This Row], [Degree Duration (year)]],$M$3:$M$10,0)),"0", "1")</f>
        <v>0</v>
      </c>
      <c r="Z4034" s="60" t="str">
        <f>IF(ISERROR(MATCH(Passout2023[[#This Row], [Admission Type]],$F$3:$F$6,0)),"0", "1")</f>
        <v>0</v>
      </c>
      <c r="AA4034" s="60" t="str">
        <f>IF(ISERROR(MATCH(Passout2023[[#This Row], [Batch Start Year]],$L$3:$L$25,0)),"0", "1")</f>
        <v>0</v>
      </c>
      <c r="AB4034" s="60" t="str">
        <f>IF(ISERROR(MATCH(Passout2023[[#This Row], [Batch Start Semester]],$K$3:$K$6,0)),"0", "1")</f>
        <v>0</v>
      </c>
      <c r="AC4034" s="60" t="str">
        <f>IF(ISERROR(MATCH([3]!Quota_Std_2022_23[[#This Row], [SESSION_TYPE]],$AX$2:$AX$5,0)),"0", "1")</f>
        <v>0</v>
      </c>
      <c r="AD4034" s="60" t="str">
        <f>IF(ISERROR(MATCH(#REF!,#REF!,0)),"0", "1")</f>
        <v>0</v>
      </c>
      <c r="AE4034" s="60" t="str">
        <f>IF(ISERROR(MATCH([3]!Quota_Std_2022_23[[#This Row], [Gender]],$AN$2:$AN$4,0)),"0", "1")</f>
        <v>0</v>
      </c>
      <c r="AF4034" s="60" t="str">
        <f>IF(ISERROR(MATCH([3]!Quota_Std_2022_23[[#This Row], [Quota Type]],[3]Sheet1!$AO$2:$AO$12,0)),"0", "1")</f>
        <v>0</v>
      </c>
      <c r="AG4034" s="60" t="str">
        <f>IF(ISERROR(MATCH(#REF!,$BA$2:$BA$8,0)),"0", "1")</f>
        <v>0</v>
      </c>
      <c r="AH4034" s="60" t="str">
        <f>IF(ISERROR(MATCH(Passout2023[[#This Row], [Nationality Pakistani/ Foreign]],$D$3:$D$4,0)),"0", "1")</f>
        <v>0</v>
      </c>
    </row>
    <row r="4035">
      <c r="Y4035" s="60" t="str">
        <f>IF(ISERROR(MATCH(Passout2023[[#This Row], [Degree Duration (year)]],$M$3:$M$10,0)),"0", "1")</f>
        <v>0</v>
      </c>
      <c r="Z4035" s="60" t="str">
        <f>IF(ISERROR(MATCH(Passout2023[[#This Row], [Admission Type]],$F$3:$F$6,0)),"0", "1")</f>
        <v>0</v>
      </c>
      <c r="AA4035" s="60" t="str">
        <f>IF(ISERROR(MATCH(Passout2023[[#This Row], [Batch Start Year]],$L$3:$L$25,0)),"0", "1")</f>
        <v>0</v>
      </c>
      <c r="AB4035" s="60" t="str">
        <f>IF(ISERROR(MATCH(Passout2023[[#This Row], [Batch Start Semester]],$K$3:$K$6,0)),"0", "1")</f>
        <v>0</v>
      </c>
      <c r="AC4035" s="60" t="str">
        <f>IF(ISERROR(MATCH([3]!Quota_Std_2022_23[[#This Row], [SESSION_TYPE]],$AX$2:$AX$5,0)),"0", "1")</f>
        <v>0</v>
      </c>
      <c r="AD4035" s="60" t="str">
        <f>IF(ISERROR(MATCH(#REF!,#REF!,0)),"0", "1")</f>
        <v>0</v>
      </c>
      <c r="AE4035" s="60" t="str">
        <f>IF(ISERROR(MATCH([3]!Quota_Std_2022_23[[#This Row], [Gender]],$AN$2:$AN$4,0)),"0", "1")</f>
        <v>0</v>
      </c>
      <c r="AF4035" s="60" t="str">
        <f>IF(ISERROR(MATCH([3]!Quota_Std_2022_23[[#This Row], [Quota Type]],[3]Sheet1!$AO$2:$AO$12,0)),"0", "1")</f>
        <v>0</v>
      </c>
      <c r="AG4035" s="60" t="str">
        <f>IF(ISERROR(MATCH(#REF!,$BA$2:$BA$8,0)),"0", "1")</f>
        <v>0</v>
      </c>
      <c r="AH4035" s="60" t="str">
        <f>IF(ISERROR(MATCH(Passout2023[[#This Row], [Nationality Pakistani/ Foreign]],$D$3:$D$4,0)),"0", "1")</f>
        <v>0</v>
      </c>
    </row>
    <row r="4036">
      <c r="Y4036" s="60" t="str">
        <f>IF(ISERROR(MATCH(Passout2023[[#This Row], [Degree Duration (year)]],$M$3:$M$10,0)),"0", "1")</f>
        <v>0</v>
      </c>
      <c r="Z4036" s="60" t="str">
        <f>IF(ISERROR(MATCH(Passout2023[[#This Row], [Admission Type]],$F$3:$F$6,0)),"0", "1")</f>
        <v>0</v>
      </c>
      <c r="AA4036" s="60" t="str">
        <f>IF(ISERROR(MATCH(Passout2023[[#This Row], [Batch Start Year]],$L$3:$L$25,0)),"0", "1")</f>
        <v>0</v>
      </c>
      <c r="AB4036" s="60" t="str">
        <f>IF(ISERROR(MATCH(Passout2023[[#This Row], [Batch Start Semester]],$K$3:$K$6,0)),"0", "1")</f>
        <v>0</v>
      </c>
      <c r="AC4036" s="60" t="str">
        <f>IF(ISERROR(MATCH([3]!Quota_Std_2022_23[[#This Row], [SESSION_TYPE]],$AX$2:$AX$5,0)),"0", "1")</f>
        <v>0</v>
      </c>
      <c r="AD4036" s="60" t="str">
        <f>IF(ISERROR(MATCH(#REF!,#REF!,0)),"0", "1")</f>
        <v>0</v>
      </c>
      <c r="AE4036" s="60" t="str">
        <f>IF(ISERROR(MATCH([3]!Quota_Std_2022_23[[#This Row], [Gender]],$AN$2:$AN$4,0)),"0", "1")</f>
        <v>0</v>
      </c>
      <c r="AF4036" s="60" t="str">
        <f>IF(ISERROR(MATCH([3]!Quota_Std_2022_23[[#This Row], [Quota Type]],[3]Sheet1!$AO$2:$AO$12,0)),"0", "1")</f>
        <v>0</v>
      </c>
      <c r="AG4036" s="60" t="str">
        <f>IF(ISERROR(MATCH(#REF!,$BA$2:$BA$8,0)),"0", "1")</f>
        <v>0</v>
      </c>
      <c r="AH4036" s="60" t="str">
        <f>IF(ISERROR(MATCH(Passout2023[[#This Row], [Nationality Pakistani/ Foreign]],$D$3:$D$4,0)),"0", "1")</f>
        <v>0</v>
      </c>
    </row>
    <row r="4037">
      <c r="Y4037" s="60" t="str">
        <f>IF(ISERROR(MATCH(Passout2023[[#This Row], [Degree Duration (year)]],$M$3:$M$10,0)),"0", "1")</f>
        <v>0</v>
      </c>
      <c r="Z4037" s="60" t="str">
        <f>IF(ISERROR(MATCH(Passout2023[[#This Row], [Admission Type]],$F$3:$F$6,0)),"0", "1")</f>
        <v>0</v>
      </c>
      <c r="AA4037" s="60" t="str">
        <f>IF(ISERROR(MATCH(Passout2023[[#This Row], [Batch Start Year]],$L$3:$L$25,0)),"0", "1")</f>
        <v>0</v>
      </c>
      <c r="AB4037" s="60" t="str">
        <f>IF(ISERROR(MATCH(Passout2023[[#This Row], [Batch Start Semester]],$K$3:$K$6,0)),"0", "1")</f>
        <v>0</v>
      </c>
      <c r="AC4037" s="60" t="str">
        <f>IF(ISERROR(MATCH([3]!Quota_Std_2022_23[[#This Row], [SESSION_TYPE]],$AX$2:$AX$5,0)),"0", "1")</f>
        <v>0</v>
      </c>
      <c r="AD4037" s="60" t="str">
        <f>IF(ISERROR(MATCH(#REF!,#REF!,0)),"0", "1")</f>
        <v>0</v>
      </c>
      <c r="AE4037" s="60" t="str">
        <f>IF(ISERROR(MATCH([3]!Quota_Std_2022_23[[#This Row], [Gender]],$AN$2:$AN$4,0)),"0", "1")</f>
        <v>0</v>
      </c>
      <c r="AF4037" s="60" t="str">
        <f>IF(ISERROR(MATCH([3]!Quota_Std_2022_23[[#This Row], [Quota Type]],[3]Sheet1!$AO$2:$AO$12,0)),"0", "1")</f>
        <v>0</v>
      </c>
      <c r="AG4037" s="60" t="str">
        <f>IF(ISERROR(MATCH(#REF!,$BA$2:$BA$8,0)),"0", "1")</f>
        <v>0</v>
      </c>
      <c r="AH4037" s="60" t="str">
        <f>IF(ISERROR(MATCH(Passout2023[[#This Row], [Nationality Pakistani/ Foreign]],$D$3:$D$4,0)),"0", "1")</f>
        <v>0</v>
      </c>
    </row>
    <row r="4038">
      <c r="Y4038" s="60" t="str">
        <f>IF(ISERROR(MATCH(Passout2023[[#This Row], [Degree Duration (year)]],$M$3:$M$10,0)),"0", "1")</f>
        <v>0</v>
      </c>
      <c r="Z4038" s="60" t="str">
        <f>IF(ISERROR(MATCH(Passout2023[[#This Row], [Admission Type]],$F$3:$F$6,0)),"0", "1")</f>
        <v>0</v>
      </c>
      <c r="AA4038" s="60" t="str">
        <f>IF(ISERROR(MATCH(Passout2023[[#This Row], [Batch Start Year]],$L$3:$L$25,0)),"0", "1")</f>
        <v>0</v>
      </c>
      <c r="AB4038" s="60" t="str">
        <f>IF(ISERROR(MATCH(Passout2023[[#This Row], [Batch Start Semester]],$K$3:$K$6,0)),"0", "1")</f>
        <v>0</v>
      </c>
      <c r="AC4038" s="60" t="str">
        <f>IF(ISERROR(MATCH([3]!Quota_Std_2022_23[[#This Row], [SESSION_TYPE]],$AX$2:$AX$5,0)),"0", "1")</f>
        <v>0</v>
      </c>
      <c r="AD4038" s="60" t="str">
        <f>IF(ISERROR(MATCH(#REF!,#REF!,0)),"0", "1")</f>
        <v>0</v>
      </c>
      <c r="AE4038" s="60" t="str">
        <f>IF(ISERROR(MATCH([3]!Quota_Std_2022_23[[#This Row], [Gender]],$AN$2:$AN$4,0)),"0", "1")</f>
        <v>0</v>
      </c>
      <c r="AF4038" s="60" t="str">
        <f>IF(ISERROR(MATCH([3]!Quota_Std_2022_23[[#This Row], [Quota Type]],[3]Sheet1!$AO$2:$AO$12,0)),"0", "1")</f>
        <v>0</v>
      </c>
      <c r="AG4038" s="60" t="str">
        <f>IF(ISERROR(MATCH(#REF!,$BA$2:$BA$8,0)),"0", "1")</f>
        <v>0</v>
      </c>
      <c r="AH4038" s="60" t="str">
        <f>IF(ISERROR(MATCH(Passout2023[[#This Row], [Nationality Pakistani/ Foreign]],$D$3:$D$4,0)),"0", "1")</f>
        <v>0</v>
      </c>
    </row>
    <row r="4039">
      <c r="Y4039" s="60" t="str">
        <f>IF(ISERROR(MATCH(Passout2023[[#This Row], [Degree Duration (year)]],$M$3:$M$10,0)),"0", "1")</f>
        <v>0</v>
      </c>
      <c r="Z4039" s="60" t="str">
        <f>IF(ISERROR(MATCH(Passout2023[[#This Row], [Admission Type]],$F$3:$F$6,0)),"0", "1")</f>
        <v>0</v>
      </c>
      <c r="AA4039" s="60" t="str">
        <f>IF(ISERROR(MATCH(Passout2023[[#This Row], [Batch Start Year]],$L$3:$L$25,0)),"0", "1")</f>
        <v>0</v>
      </c>
      <c r="AB4039" s="60" t="str">
        <f>IF(ISERROR(MATCH(Passout2023[[#This Row], [Batch Start Semester]],$K$3:$K$6,0)),"0", "1")</f>
        <v>0</v>
      </c>
      <c r="AC4039" s="60" t="str">
        <f>IF(ISERROR(MATCH([3]!Quota_Std_2022_23[[#This Row], [SESSION_TYPE]],$AX$2:$AX$5,0)),"0", "1")</f>
        <v>0</v>
      </c>
      <c r="AD4039" s="60" t="str">
        <f>IF(ISERROR(MATCH(#REF!,#REF!,0)),"0", "1")</f>
        <v>0</v>
      </c>
      <c r="AE4039" s="60" t="str">
        <f>IF(ISERROR(MATCH([3]!Quota_Std_2022_23[[#This Row], [Gender]],$AN$2:$AN$4,0)),"0", "1")</f>
        <v>0</v>
      </c>
      <c r="AF4039" s="60" t="str">
        <f>IF(ISERROR(MATCH([3]!Quota_Std_2022_23[[#This Row], [Quota Type]],[3]Sheet1!$AO$2:$AO$12,0)),"0", "1")</f>
        <v>0</v>
      </c>
      <c r="AG4039" s="60" t="str">
        <f>IF(ISERROR(MATCH(#REF!,$BA$2:$BA$8,0)),"0", "1")</f>
        <v>0</v>
      </c>
      <c r="AH4039" s="60" t="str">
        <f>IF(ISERROR(MATCH(Passout2023[[#This Row], [Nationality Pakistani/ Foreign]],$D$3:$D$4,0)),"0", "1")</f>
        <v>0</v>
      </c>
    </row>
    <row r="4040">
      <c r="Y4040" s="60" t="str">
        <f>IF(ISERROR(MATCH(Passout2023[[#This Row], [Degree Duration (year)]],$M$3:$M$10,0)),"0", "1")</f>
        <v>0</v>
      </c>
      <c r="Z4040" s="60" t="str">
        <f>IF(ISERROR(MATCH(Passout2023[[#This Row], [Admission Type]],$F$3:$F$6,0)),"0", "1")</f>
        <v>0</v>
      </c>
      <c r="AA4040" s="60" t="str">
        <f>IF(ISERROR(MATCH(Passout2023[[#This Row], [Batch Start Year]],$L$3:$L$25,0)),"0", "1")</f>
        <v>0</v>
      </c>
      <c r="AB4040" s="60" t="str">
        <f>IF(ISERROR(MATCH(Passout2023[[#This Row], [Batch Start Semester]],$K$3:$K$6,0)),"0", "1")</f>
        <v>0</v>
      </c>
      <c r="AC4040" s="60" t="str">
        <f>IF(ISERROR(MATCH([3]!Quota_Std_2022_23[[#This Row], [SESSION_TYPE]],$AX$2:$AX$5,0)),"0", "1")</f>
        <v>0</v>
      </c>
      <c r="AD4040" s="60" t="str">
        <f>IF(ISERROR(MATCH(#REF!,#REF!,0)),"0", "1")</f>
        <v>0</v>
      </c>
      <c r="AE4040" s="60" t="str">
        <f>IF(ISERROR(MATCH([3]!Quota_Std_2022_23[[#This Row], [Gender]],$AN$2:$AN$4,0)),"0", "1")</f>
        <v>0</v>
      </c>
      <c r="AF4040" s="60" t="str">
        <f>IF(ISERROR(MATCH([3]!Quota_Std_2022_23[[#This Row], [Quota Type]],[3]Sheet1!$AO$2:$AO$12,0)),"0", "1")</f>
        <v>0</v>
      </c>
      <c r="AG4040" s="60" t="str">
        <f>IF(ISERROR(MATCH(#REF!,$BA$2:$BA$8,0)),"0", "1")</f>
        <v>0</v>
      </c>
      <c r="AH4040" s="60" t="str">
        <f>IF(ISERROR(MATCH(Passout2023[[#This Row], [Nationality Pakistani/ Foreign]],$D$3:$D$4,0)),"0", "1")</f>
        <v>0</v>
      </c>
    </row>
    <row r="4041">
      <c r="Y4041" s="60" t="str">
        <f>IF(ISERROR(MATCH(Passout2023[[#This Row], [Degree Duration (year)]],$M$3:$M$10,0)),"0", "1")</f>
        <v>0</v>
      </c>
      <c r="Z4041" s="60" t="str">
        <f>IF(ISERROR(MATCH(Passout2023[[#This Row], [Admission Type]],$F$3:$F$6,0)),"0", "1")</f>
        <v>0</v>
      </c>
      <c r="AA4041" s="60" t="str">
        <f>IF(ISERROR(MATCH(Passout2023[[#This Row], [Batch Start Year]],$L$3:$L$25,0)),"0", "1")</f>
        <v>0</v>
      </c>
      <c r="AB4041" s="60" t="str">
        <f>IF(ISERROR(MATCH(Passout2023[[#This Row], [Batch Start Semester]],$K$3:$K$6,0)),"0", "1")</f>
        <v>0</v>
      </c>
      <c r="AC4041" s="60" t="str">
        <f>IF(ISERROR(MATCH([3]!Quota_Std_2022_23[[#This Row], [SESSION_TYPE]],$AX$2:$AX$5,0)),"0", "1")</f>
        <v>0</v>
      </c>
      <c r="AD4041" s="60" t="str">
        <f>IF(ISERROR(MATCH(#REF!,#REF!,0)),"0", "1")</f>
        <v>0</v>
      </c>
      <c r="AE4041" s="60" t="str">
        <f>IF(ISERROR(MATCH([3]!Quota_Std_2022_23[[#This Row], [Gender]],$AN$2:$AN$4,0)),"0", "1")</f>
        <v>0</v>
      </c>
      <c r="AF4041" s="60" t="str">
        <f>IF(ISERROR(MATCH([3]!Quota_Std_2022_23[[#This Row], [Quota Type]],[3]Sheet1!$AO$2:$AO$12,0)),"0", "1")</f>
        <v>0</v>
      </c>
      <c r="AG4041" s="60" t="str">
        <f>IF(ISERROR(MATCH(#REF!,$BA$2:$BA$8,0)),"0", "1")</f>
        <v>0</v>
      </c>
      <c r="AH4041" s="60" t="str">
        <f>IF(ISERROR(MATCH(Passout2023[[#This Row], [Nationality Pakistani/ Foreign]],$D$3:$D$4,0)),"0", "1")</f>
        <v>0</v>
      </c>
    </row>
    <row r="4042">
      <c r="Y4042" s="60" t="str">
        <f>IF(ISERROR(MATCH(Passout2023[[#This Row], [Degree Duration (year)]],$M$3:$M$10,0)),"0", "1")</f>
        <v>0</v>
      </c>
      <c r="Z4042" s="60" t="str">
        <f>IF(ISERROR(MATCH(Passout2023[[#This Row], [Admission Type]],$F$3:$F$6,0)),"0", "1")</f>
        <v>0</v>
      </c>
      <c r="AA4042" s="60" t="str">
        <f>IF(ISERROR(MATCH(Passout2023[[#This Row], [Batch Start Year]],$L$3:$L$25,0)),"0", "1")</f>
        <v>0</v>
      </c>
      <c r="AB4042" s="60" t="str">
        <f>IF(ISERROR(MATCH(Passout2023[[#This Row], [Batch Start Semester]],$K$3:$K$6,0)),"0", "1")</f>
        <v>0</v>
      </c>
      <c r="AC4042" s="60" t="str">
        <f>IF(ISERROR(MATCH([3]!Quota_Std_2022_23[[#This Row], [SESSION_TYPE]],$AX$2:$AX$5,0)),"0", "1")</f>
        <v>0</v>
      </c>
      <c r="AD4042" s="60" t="str">
        <f>IF(ISERROR(MATCH(#REF!,#REF!,0)),"0", "1")</f>
        <v>0</v>
      </c>
      <c r="AE4042" s="60" t="str">
        <f>IF(ISERROR(MATCH([3]!Quota_Std_2022_23[[#This Row], [Gender]],$AN$2:$AN$4,0)),"0", "1")</f>
        <v>0</v>
      </c>
      <c r="AF4042" s="60" t="str">
        <f>IF(ISERROR(MATCH([3]!Quota_Std_2022_23[[#This Row], [Quota Type]],[3]Sheet1!$AO$2:$AO$12,0)),"0", "1")</f>
        <v>0</v>
      </c>
      <c r="AG4042" s="60" t="str">
        <f>IF(ISERROR(MATCH(#REF!,$BA$2:$BA$8,0)),"0", "1")</f>
        <v>0</v>
      </c>
      <c r="AH4042" s="60" t="str">
        <f>IF(ISERROR(MATCH(Passout2023[[#This Row], [Nationality Pakistani/ Foreign]],$D$3:$D$4,0)),"0", "1")</f>
        <v>0</v>
      </c>
    </row>
    <row r="4043">
      <c r="Y4043" s="60" t="str">
        <f>IF(ISERROR(MATCH(Passout2023[[#This Row], [Degree Duration (year)]],$M$3:$M$10,0)),"0", "1")</f>
        <v>0</v>
      </c>
      <c r="Z4043" s="60" t="str">
        <f>IF(ISERROR(MATCH(Passout2023[[#This Row], [Admission Type]],$F$3:$F$6,0)),"0", "1")</f>
        <v>0</v>
      </c>
      <c r="AA4043" s="60" t="str">
        <f>IF(ISERROR(MATCH(Passout2023[[#This Row], [Batch Start Year]],$L$3:$L$25,0)),"0", "1")</f>
        <v>0</v>
      </c>
      <c r="AB4043" s="60" t="str">
        <f>IF(ISERROR(MATCH(Passout2023[[#This Row], [Batch Start Semester]],$K$3:$K$6,0)),"0", "1")</f>
        <v>0</v>
      </c>
      <c r="AC4043" s="60" t="str">
        <f>IF(ISERROR(MATCH([3]!Quota_Std_2022_23[[#This Row], [SESSION_TYPE]],$AX$2:$AX$5,0)),"0", "1")</f>
        <v>0</v>
      </c>
      <c r="AD4043" s="60" t="str">
        <f>IF(ISERROR(MATCH(#REF!,#REF!,0)),"0", "1")</f>
        <v>0</v>
      </c>
      <c r="AE4043" s="60" t="str">
        <f>IF(ISERROR(MATCH([3]!Quota_Std_2022_23[[#This Row], [Gender]],$AN$2:$AN$4,0)),"0", "1")</f>
        <v>0</v>
      </c>
      <c r="AF4043" s="60" t="str">
        <f>IF(ISERROR(MATCH([3]!Quota_Std_2022_23[[#This Row], [Quota Type]],[3]Sheet1!$AO$2:$AO$12,0)),"0", "1")</f>
        <v>0</v>
      </c>
      <c r="AG4043" s="60" t="str">
        <f>IF(ISERROR(MATCH(#REF!,$BA$2:$BA$8,0)),"0", "1")</f>
        <v>0</v>
      </c>
      <c r="AH4043" s="60" t="str">
        <f>IF(ISERROR(MATCH(Passout2023[[#This Row], [Nationality Pakistani/ Foreign]],$D$3:$D$4,0)),"0", "1")</f>
        <v>0</v>
      </c>
    </row>
    <row r="4044">
      <c r="Y4044" s="60" t="str">
        <f>IF(ISERROR(MATCH(Passout2023[[#This Row], [Degree Duration (year)]],$M$3:$M$10,0)),"0", "1")</f>
        <v>0</v>
      </c>
      <c r="Z4044" s="60" t="str">
        <f>IF(ISERROR(MATCH(Passout2023[[#This Row], [Admission Type]],$F$3:$F$6,0)),"0", "1")</f>
        <v>0</v>
      </c>
      <c r="AA4044" s="60" t="str">
        <f>IF(ISERROR(MATCH(Passout2023[[#This Row], [Batch Start Year]],$L$3:$L$25,0)),"0", "1")</f>
        <v>0</v>
      </c>
      <c r="AB4044" s="60" t="str">
        <f>IF(ISERROR(MATCH(Passout2023[[#This Row], [Batch Start Semester]],$K$3:$K$6,0)),"0", "1")</f>
        <v>0</v>
      </c>
      <c r="AC4044" s="60" t="str">
        <f>IF(ISERROR(MATCH([3]!Quota_Std_2022_23[[#This Row], [SESSION_TYPE]],$AX$2:$AX$5,0)),"0", "1")</f>
        <v>0</v>
      </c>
      <c r="AD4044" s="60" t="str">
        <f>IF(ISERROR(MATCH(#REF!,#REF!,0)),"0", "1")</f>
        <v>0</v>
      </c>
      <c r="AE4044" s="60" t="str">
        <f>IF(ISERROR(MATCH([3]!Quota_Std_2022_23[[#This Row], [Gender]],$AN$2:$AN$4,0)),"0", "1")</f>
        <v>0</v>
      </c>
      <c r="AF4044" s="60" t="str">
        <f>IF(ISERROR(MATCH([3]!Quota_Std_2022_23[[#This Row], [Quota Type]],[3]Sheet1!$AO$2:$AO$12,0)),"0", "1")</f>
        <v>0</v>
      </c>
      <c r="AG4044" s="60" t="str">
        <f>IF(ISERROR(MATCH(#REF!,$BA$2:$BA$8,0)),"0", "1")</f>
        <v>0</v>
      </c>
      <c r="AH4044" s="60" t="str">
        <f>IF(ISERROR(MATCH(Passout2023[[#This Row], [Nationality Pakistani/ Foreign]],$D$3:$D$4,0)),"0", "1")</f>
        <v>0</v>
      </c>
    </row>
    <row r="4045">
      <c r="Y4045" s="60" t="str">
        <f>IF(ISERROR(MATCH(Passout2023[[#This Row], [Degree Duration (year)]],$M$3:$M$10,0)),"0", "1")</f>
        <v>0</v>
      </c>
      <c r="Z4045" s="60" t="str">
        <f>IF(ISERROR(MATCH(Passout2023[[#This Row], [Admission Type]],$F$3:$F$6,0)),"0", "1")</f>
        <v>0</v>
      </c>
      <c r="AA4045" s="60" t="str">
        <f>IF(ISERROR(MATCH(Passout2023[[#This Row], [Batch Start Year]],$L$3:$L$25,0)),"0", "1")</f>
        <v>0</v>
      </c>
      <c r="AB4045" s="60" t="str">
        <f>IF(ISERROR(MATCH(Passout2023[[#This Row], [Batch Start Semester]],$K$3:$K$6,0)),"0", "1")</f>
        <v>0</v>
      </c>
      <c r="AC4045" s="60" t="str">
        <f>IF(ISERROR(MATCH([3]!Quota_Std_2022_23[[#This Row], [SESSION_TYPE]],$AX$2:$AX$5,0)),"0", "1")</f>
        <v>0</v>
      </c>
      <c r="AD4045" s="60" t="str">
        <f>IF(ISERROR(MATCH(#REF!,#REF!,0)),"0", "1")</f>
        <v>0</v>
      </c>
      <c r="AE4045" s="60" t="str">
        <f>IF(ISERROR(MATCH([3]!Quota_Std_2022_23[[#This Row], [Gender]],$AN$2:$AN$4,0)),"0", "1")</f>
        <v>0</v>
      </c>
      <c r="AF4045" s="60" t="str">
        <f>IF(ISERROR(MATCH([3]!Quota_Std_2022_23[[#This Row], [Quota Type]],[3]Sheet1!$AO$2:$AO$12,0)),"0", "1")</f>
        <v>0</v>
      </c>
      <c r="AG4045" s="60" t="str">
        <f>IF(ISERROR(MATCH(#REF!,$BA$2:$BA$8,0)),"0", "1")</f>
        <v>0</v>
      </c>
      <c r="AH4045" s="60" t="str">
        <f>IF(ISERROR(MATCH(Passout2023[[#This Row], [Nationality Pakistani/ Foreign]],$D$3:$D$4,0)),"0", "1")</f>
        <v>0</v>
      </c>
    </row>
    <row r="4046">
      <c r="Y4046" s="60" t="str">
        <f>IF(ISERROR(MATCH(Passout2023[[#This Row], [Degree Duration (year)]],$M$3:$M$10,0)),"0", "1")</f>
        <v>0</v>
      </c>
      <c r="Z4046" s="60" t="str">
        <f>IF(ISERROR(MATCH(Passout2023[[#This Row], [Admission Type]],$F$3:$F$6,0)),"0", "1")</f>
        <v>0</v>
      </c>
      <c r="AA4046" s="60" t="str">
        <f>IF(ISERROR(MATCH(Passout2023[[#This Row], [Batch Start Year]],$L$3:$L$25,0)),"0", "1")</f>
        <v>0</v>
      </c>
      <c r="AB4046" s="60" t="str">
        <f>IF(ISERROR(MATCH(Passout2023[[#This Row], [Batch Start Semester]],$K$3:$K$6,0)),"0", "1")</f>
        <v>0</v>
      </c>
      <c r="AC4046" s="60" t="str">
        <f>IF(ISERROR(MATCH([3]!Quota_Std_2022_23[[#This Row], [SESSION_TYPE]],$AX$2:$AX$5,0)),"0", "1")</f>
        <v>0</v>
      </c>
      <c r="AD4046" s="60" t="str">
        <f>IF(ISERROR(MATCH(#REF!,#REF!,0)),"0", "1")</f>
        <v>0</v>
      </c>
      <c r="AE4046" s="60" t="str">
        <f>IF(ISERROR(MATCH([3]!Quota_Std_2022_23[[#This Row], [Gender]],$AN$2:$AN$4,0)),"0", "1")</f>
        <v>0</v>
      </c>
      <c r="AF4046" s="60" t="str">
        <f>IF(ISERROR(MATCH([3]!Quota_Std_2022_23[[#This Row], [Quota Type]],[3]Sheet1!$AO$2:$AO$12,0)),"0", "1")</f>
        <v>0</v>
      </c>
      <c r="AG4046" s="60" t="str">
        <f>IF(ISERROR(MATCH(#REF!,$BA$2:$BA$8,0)),"0", "1")</f>
        <v>0</v>
      </c>
      <c r="AH4046" s="60" t="str">
        <f>IF(ISERROR(MATCH(Passout2023[[#This Row], [Nationality Pakistani/ Foreign]],$D$3:$D$4,0)),"0", "1")</f>
        <v>0</v>
      </c>
    </row>
    <row r="4047">
      <c r="Y4047" s="60" t="str">
        <f>IF(ISERROR(MATCH(Passout2023[[#This Row], [Degree Duration (year)]],$M$3:$M$10,0)),"0", "1")</f>
        <v>0</v>
      </c>
      <c r="Z4047" s="60" t="str">
        <f>IF(ISERROR(MATCH(Passout2023[[#This Row], [Admission Type]],$F$3:$F$6,0)),"0", "1")</f>
        <v>0</v>
      </c>
      <c r="AA4047" s="60" t="str">
        <f>IF(ISERROR(MATCH(Passout2023[[#This Row], [Batch Start Year]],$L$3:$L$25,0)),"0", "1")</f>
        <v>0</v>
      </c>
      <c r="AB4047" s="60" t="str">
        <f>IF(ISERROR(MATCH(Passout2023[[#This Row], [Batch Start Semester]],$K$3:$K$6,0)),"0", "1")</f>
        <v>0</v>
      </c>
      <c r="AC4047" s="60" t="str">
        <f>IF(ISERROR(MATCH([3]!Quota_Std_2022_23[[#This Row], [SESSION_TYPE]],$AX$2:$AX$5,0)),"0", "1")</f>
        <v>0</v>
      </c>
      <c r="AD4047" s="60" t="str">
        <f>IF(ISERROR(MATCH(#REF!,#REF!,0)),"0", "1")</f>
        <v>0</v>
      </c>
      <c r="AE4047" s="60" t="str">
        <f>IF(ISERROR(MATCH([3]!Quota_Std_2022_23[[#This Row], [Gender]],$AN$2:$AN$4,0)),"0", "1")</f>
        <v>0</v>
      </c>
      <c r="AF4047" s="60" t="str">
        <f>IF(ISERROR(MATCH([3]!Quota_Std_2022_23[[#This Row], [Quota Type]],[3]Sheet1!$AO$2:$AO$12,0)),"0", "1")</f>
        <v>0</v>
      </c>
      <c r="AG4047" s="60" t="str">
        <f>IF(ISERROR(MATCH(#REF!,$BA$2:$BA$8,0)),"0", "1")</f>
        <v>0</v>
      </c>
      <c r="AH4047" s="60" t="str">
        <f>IF(ISERROR(MATCH(Passout2023[[#This Row], [Nationality Pakistani/ Foreign]],$D$3:$D$4,0)),"0", "1")</f>
        <v>0</v>
      </c>
    </row>
    <row r="4048">
      <c r="Y4048" s="60" t="str">
        <f>IF(ISERROR(MATCH(Passout2023[[#This Row], [Degree Duration (year)]],$M$3:$M$10,0)),"0", "1")</f>
        <v>0</v>
      </c>
      <c r="Z4048" s="60" t="str">
        <f>IF(ISERROR(MATCH(Passout2023[[#This Row], [Admission Type]],$F$3:$F$6,0)),"0", "1")</f>
        <v>0</v>
      </c>
      <c r="AA4048" s="60" t="str">
        <f>IF(ISERROR(MATCH(Passout2023[[#This Row], [Batch Start Year]],$L$3:$L$25,0)),"0", "1")</f>
        <v>0</v>
      </c>
      <c r="AB4048" s="60" t="str">
        <f>IF(ISERROR(MATCH(Passout2023[[#This Row], [Batch Start Semester]],$K$3:$K$6,0)),"0", "1")</f>
        <v>0</v>
      </c>
      <c r="AC4048" s="60" t="str">
        <f>IF(ISERROR(MATCH([3]!Quota_Std_2022_23[[#This Row], [SESSION_TYPE]],$AX$2:$AX$5,0)),"0", "1")</f>
        <v>0</v>
      </c>
      <c r="AD4048" s="60" t="str">
        <f>IF(ISERROR(MATCH(#REF!,#REF!,0)),"0", "1")</f>
        <v>0</v>
      </c>
      <c r="AE4048" s="60" t="str">
        <f>IF(ISERROR(MATCH([3]!Quota_Std_2022_23[[#This Row], [Gender]],$AN$2:$AN$4,0)),"0", "1")</f>
        <v>0</v>
      </c>
      <c r="AF4048" s="60" t="str">
        <f>IF(ISERROR(MATCH([3]!Quota_Std_2022_23[[#This Row], [Quota Type]],[3]Sheet1!$AO$2:$AO$12,0)),"0", "1")</f>
        <v>0</v>
      </c>
      <c r="AG4048" s="60" t="str">
        <f>IF(ISERROR(MATCH(#REF!,$BA$2:$BA$8,0)),"0", "1")</f>
        <v>0</v>
      </c>
      <c r="AH4048" s="60" t="str">
        <f>IF(ISERROR(MATCH(Passout2023[[#This Row], [Nationality Pakistani/ Foreign]],$D$3:$D$4,0)),"0", "1")</f>
        <v>0</v>
      </c>
    </row>
    <row r="4049">
      <c r="Y4049" s="60" t="str">
        <f>IF(ISERROR(MATCH(Passout2023[[#This Row], [Degree Duration (year)]],$M$3:$M$10,0)),"0", "1")</f>
        <v>0</v>
      </c>
      <c r="Z4049" s="60" t="str">
        <f>IF(ISERROR(MATCH(Passout2023[[#This Row], [Admission Type]],$F$3:$F$6,0)),"0", "1")</f>
        <v>0</v>
      </c>
      <c r="AA4049" s="60" t="str">
        <f>IF(ISERROR(MATCH(Passout2023[[#This Row], [Batch Start Year]],$L$3:$L$25,0)),"0", "1")</f>
        <v>0</v>
      </c>
      <c r="AB4049" s="60" t="str">
        <f>IF(ISERROR(MATCH(Passout2023[[#This Row], [Batch Start Semester]],$K$3:$K$6,0)),"0", "1")</f>
        <v>0</v>
      </c>
      <c r="AC4049" s="60" t="str">
        <f>IF(ISERROR(MATCH([3]!Quota_Std_2022_23[[#This Row], [SESSION_TYPE]],$AX$2:$AX$5,0)),"0", "1")</f>
        <v>0</v>
      </c>
      <c r="AD4049" s="60" t="str">
        <f>IF(ISERROR(MATCH(#REF!,#REF!,0)),"0", "1")</f>
        <v>0</v>
      </c>
      <c r="AE4049" s="60" t="str">
        <f>IF(ISERROR(MATCH([3]!Quota_Std_2022_23[[#This Row], [Gender]],$AN$2:$AN$4,0)),"0", "1")</f>
        <v>0</v>
      </c>
      <c r="AF4049" s="60" t="str">
        <f>IF(ISERROR(MATCH([3]!Quota_Std_2022_23[[#This Row], [Quota Type]],[3]Sheet1!$AO$2:$AO$12,0)),"0", "1")</f>
        <v>0</v>
      </c>
      <c r="AG4049" s="60" t="str">
        <f>IF(ISERROR(MATCH(#REF!,$BA$2:$BA$8,0)),"0", "1")</f>
        <v>0</v>
      </c>
      <c r="AH4049" s="60" t="str">
        <f>IF(ISERROR(MATCH(Passout2023[[#This Row], [Nationality Pakistani/ Foreign]],$D$3:$D$4,0)),"0", "1")</f>
        <v>0</v>
      </c>
    </row>
    <row r="4050">
      <c r="Y4050" s="60" t="str">
        <f>IF(ISERROR(MATCH(Passout2023[[#This Row], [Degree Duration (year)]],$M$3:$M$10,0)),"0", "1")</f>
        <v>0</v>
      </c>
      <c r="Z4050" s="60" t="str">
        <f>IF(ISERROR(MATCH(Passout2023[[#This Row], [Admission Type]],$F$3:$F$6,0)),"0", "1")</f>
        <v>0</v>
      </c>
      <c r="AA4050" s="60" t="str">
        <f>IF(ISERROR(MATCH(Passout2023[[#This Row], [Batch Start Year]],$L$3:$L$25,0)),"0", "1")</f>
        <v>0</v>
      </c>
      <c r="AB4050" s="60" t="str">
        <f>IF(ISERROR(MATCH(Passout2023[[#This Row], [Batch Start Semester]],$K$3:$K$6,0)),"0", "1")</f>
        <v>0</v>
      </c>
      <c r="AC4050" s="60" t="str">
        <f>IF(ISERROR(MATCH([3]!Quota_Std_2022_23[[#This Row], [SESSION_TYPE]],$AX$2:$AX$5,0)),"0", "1")</f>
        <v>0</v>
      </c>
      <c r="AD4050" s="60" t="str">
        <f>IF(ISERROR(MATCH(#REF!,#REF!,0)),"0", "1")</f>
        <v>0</v>
      </c>
      <c r="AE4050" s="60" t="str">
        <f>IF(ISERROR(MATCH([3]!Quota_Std_2022_23[[#This Row], [Gender]],$AN$2:$AN$4,0)),"0", "1")</f>
        <v>0</v>
      </c>
      <c r="AF4050" s="60" t="str">
        <f>IF(ISERROR(MATCH([3]!Quota_Std_2022_23[[#This Row], [Quota Type]],[3]Sheet1!$AO$2:$AO$12,0)),"0", "1")</f>
        <v>0</v>
      </c>
      <c r="AG4050" s="60" t="str">
        <f>IF(ISERROR(MATCH(#REF!,$BA$2:$BA$8,0)),"0", "1")</f>
        <v>0</v>
      </c>
      <c r="AH4050" s="60" t="str">
        <f>IF(ISERROR(MATCH(Passout2023[[#This Row], [Nationality Pakistani/ Foreign]],$D$3:$D$4,0)),"0", "1")</f>
        <v>0</v>
      </c>
    </row>
    <row r="4051">
      <c r="Y4051" s="60" t="str">
        <f>IF(ISERROR(MATCH(Passout2023[[#This Row], [Degree Duration (year)]],$M$3:$M$10,0)),"0", "1")</f>
        <v>0</v>
      </c>
      <c r="Z4051" s="60" t="str">
        <f>IF(ISERROR(MATCH(Passout2023[[#This Row], [Admission Type]],$F$3:$F$6,0)),"0", "1")</f>
        <v>0</v>
      </c>
      <c r="AA4051" s="60" t="str">
        <f>IF(ISERROR(MATCH(Passout2023[[#This Row], [Batch Start Year]],$L$3:$L$25,0)),"0", "1")</f>
        <v>0</v>
      </c>
      <c r="AB4051" s="60" t="str">
        <f>IF(ISERROR(MATCH(Passout2023[[#This Row], [Batch Start Semester]],$K$3:$K$6,0)),"0", "1")</f>
        <v>0</v>
      </c>
      <c r="AC4051" s="60" t="str">
        <f>IF(ISERROR(MATCH([3]!Quota_Std_2022_23[[#This Row], [SESSION_TYPE]],$AX$2:$AX$5,0)),"0", "1")</f>
        <v>0</v>
      </c>
      <c r="AD4051" s="60" t="str">
        <f>IF(ISERROR(MATCH(#REF!,#REF!,0)),"0", "1")</f>
        <v>0</v>
      </c>
      <c r="AE4051" s="60" t="str">
        <f>IF(ISERROR(MATCH([3]!Quota_Std_2022_23[[#This Row], [Gender]],$AN$2:$AN$4,0)),"0", "1")</f>
        <v>0</v>
      </c>
      <c r="AF4051" s="60" t="str">
        <f>IF(ISERROR(MATCH([3]!Quota_Std_2022_23[[#This Row], [Quota Type]],[3]Sheet1!$AO$2:$AO$12,0)),"0", "1")</f>
        <v>0</v>
      </c>
      <c r="AG4051" s="60" t="str">
        <f>IF(ISERROR(MATCH(#REF!,$BA$2:$BA$8,0)),"0", "1")</f>
        <v>0</v>
      </c>
      <c r="AH4051" s="60" t="str">
        <f>IF(ISERROR(MATCH(Passout2023[[#This Row], [Nationality Pakistani/ Foreign]],$D$3:$D$4,0)),"0", "1")</f>
        <v>0</v>
      </c>
    </row>
    <row r="4052">
      <c r="Y4052" s="60" t="str">
        <f>IF(ISERROR(MATCH(Passout2023[[#This Row], [Degree Duration (year)]],$M$3:$M$10,0)),"0", "1")</f>
        <v>0</v>
      </c>
      <c r="Z4052" s="60" t="str">
        <f>IF(ISERROR(MATCH(Passout2023[[#This Row], [Admission Type]],$F$3:$F$6,0)),"0", "1")</f>
        <v>0</v>
      </c>
      <c r="AA4052" s="60" t="str">
        <f>IF(ISERROR(MATCH(Passout2023[[#This Row], [Batch Start Year]],$L$3:$L$25,0)),"0", "1")</f>
        <v>0</v>
      </c>
      <c r="AB4052" s="60" t="str">
        <f>IF(ISERROR(MATCH(Passout2023[[#This Row], [Batch Start Semester]],$K$3:$K$6,0)),"0", "1")</f>
        <v>0</v>
      </c>
      <c r="AC4052" s="60" t="str">
        <f>IF(ISERROR(MATCH([3]!Quota_Std_2022_23[[#This Row], [SESSION_TYPE]],$AX$2:$AX$5,0)),"0", "1")</f>
        <v>0</v>
      </c>
      <c r="AD4052" s="60" t="str">
        <f>IF(ISERROR(MATCH(#REF!,#REF!,0)),"0", "1")</f>
        <v>0</v>
      </c>
      <c r="AE4052" s="60" t="str">
        <f>IF(ISERROR(MATCH([3]!Quota_Std_2022_23[[#This Row], [Gender]],$AN$2:$AN$4,0)),"0", "1")</f>
        <v>0</v>
      </c>
      <c r="AF4052" s="60" t="str">
        <f>IF(ISERROR(MATCH([3]!Quota_Std_2022_23[[#This Row], [Quota Type]],[3]Sheet1!$AO$2:$AO$12,0)),"0", "1")</f>
        <v>0</v>
      </c>
      <c r="AG4052" s="60" t="str">
        <f>IF(ISERROR(MATCH(#REF!,$BA$2:$BA$8,0)),"0", "1")</f>
        <v>0</v>
      </c>
      <c r="AH4052" s="60" t="str">
        <f>IF(ISERROR(MATCH(Passout2023[[#This Row], [Nationality Pakistani/ Foreign]],$D$3:$D$4,0)),"0", "1")</f>
        <v>0</v>
      </c>
    </row>
    <row r="4053">
      <c r="Y4053" s="60" t="str">
        <f>IF(ISERROR(MATCH(Passout2023[[#This Row], [Degree Duration (year)]],$M$3:$M$10,0)),"0", "1")</f>
        <v>0</v>
      </c>
      <c r="Z4053" s="60" t="str">
        <f>IF(ISERROR(MATCH(Passout2023[[#This Row], [Admission Type]],$F$3:$F$6,0)),"0", "1")</f>
        <v>0</v>
      </c>
      <c r="AA4053" s="60" t="str">
        <f>IF(ISERROR(MATCH(Passout2023[[#This Row], [Batch Start Year]],$L$3:$L$25,0)),"0", "1")</f>
        <v>0</v>
      </c>
      <c r="AB4053" s="60" t="str">
        <f>IF(ISERROR(MATCH(Passout2023[[#This Row], [Batch Start Semester]],$K$3:$K$6,0)),"0", "1")</f>
        <v>0</v>
      </c>
      <c r="AC4053" s="60" t="str">
        <f>IF(ISERROR(MATCH([3]!Quota_Std_2022_23[[#This Row], [SESSION_TYPE]],$AX$2:$AX$5,0)),"0", "1")</f>
        <v>0</v>
      </c>
      <c r="AD4053" s="60" t="str">
        <f>IF(ISERROR(MATCH(#REF!,#REF!,0)),"0", "1")</f>
        <v>0</v>
      </c>
      <c r="AE4053" s="60" t="str">
        <f>IF(ISERROR(MATCH([3]!Quota_Std_2022_23[[#This Row], [Gender]],$AN$2:$AN$4,0)),"0", "1")</f>
        <v>0</v>
      </c>
      <c r="AF4053" s="60" t="str">
        <f>IF(ISERROR(MATCH([3]!Quota_Std_2022_23[[#This Row], [Quota Type]],[3]Sheet1!$AO$2:$AO$12,0)),"0", "1")</f>
        <v>0</v>
      </c>
      <c r="AG4053" s="60" t="str">
        <f>IF(ISERROR(MATCH(#REF!,$BA$2:$BA$8,0)),"0", "1")</f>
        <v>0</v>
      </c>
      <c r="AH4053" s="60" t="str">
        <f>IF(ISERROR(MATCH(Passout2023[[#This Row], [Nationality Pakistani/ Foreign]],$D$3:$D$4,0)),"0", "1")</f>
        <v>0</v>
      </c>
    </row>
    <row r="4054">
      <c r="Y4054" s="60" t="str">
        <f>IF(ISERROR(MATCH(Passout2023[[#This Row], [Degree Duration (year)]],$M$3:$M$10,0)),"0", "1")</f>
        <v>0</v>
      </c>
      <c r="Z4054" s="60" t="str">
        <f>IF(ISERROR(MATCH(Passout2023[[#This Row], [Admission Type]],$F$3:$F$6,0)),"0", "1")</f>
        <v>0</v>
      </c>
      <c r="AA4054" s="60" t="str">
        <f>IF(ISERROR(MATCH(Passout2023[[#This Row], [Batch Start Year]],$L$3:$L$25,0)),"0", "1")</f>
        <v>0</v>
      </c>
      <c r="AB4054" s="60" t="str">
        <f>IF(ISERROR(MATCH(Passout2023[[#This Row], [Batch Start Semester]],$K$3:$K$6,0)),"0", "1")</f>
        <v>0</v>
      </c>
      <c r="AC4054" s="60" t="str">
        <f>IF(ISERROR(MATCH([3]!Quota_Std_2022_23[[#This Row], [SESSION_TYPE]],$AX$2:$AX$5,0)),"0", "1")</f>
        <v>0</v>
      </c>
      <c r="AD4054" s="60" t="str">
        <f>IF(ISERROR(MATCH(#REF!,#REF!,0)),"0", "1")</f>
        <v>0</v>
      </c>
      <c r="AE4054" s="60" t="str">
        <f>IF(ISERROR(MATCH([3]!Quota_Std_2022_23[[#This Row], [Gender]],$AN$2:$AN$4,0)),"0", "1")</f>
        <v>0</v>
      </c>
      <c r="AF4054" s="60" t="str">
        <f>IF(ISERROR(MATCH([3]!Quota_Std_2022_23[[#This Row], [Quota Type]],[3]Sheet1!$AO$2:$AO$12,0)),"0", "1")</f>
        <v>0</v>
      </c>
      <c r="AG4054" s="60" t="str">
        <f>IF(ISERROR(MATCH(#REF!,$BA$2:$BA$8,0)),"0", "1")</f>
        <v>0</v>
      </c>
      <c r="AH4054" s="60" t="str">
        <f>IF(ISERROR(MATCH(Passout2023[[#This Row], [Nationality Pakistani/ Foreign]],$D$3:$D$4,0)),"0", "1")</f>
        <v>0</v>
      </c>
    </row>
    <row r="4055">
      <c r="Y4055" s="60" t="str">
        <f>IF(ISERROR(MATCH(Passout2023[[#This Row], [Degree Duration (year)]],$M$3:$M$10,0)),"0", "1")</f>
        <v>0</v>
      </c>
      <c r="Z4055" s="60" t="str">
        <f>IF(ISERROR(MATCH(Passout2023[[#This Row], [Admission Type]],$F$3:$F$6,0)),"0", "1")</f>
        <v>0</v>
      </c>
      <c r="AA4055" s="60" t="str">
        <f>IF(ISERROR(MATCH(Passout2023[[#This Row], [Batch Start Year]],$L$3:$L$25,0)),"0", "1")</f>
        <v>0</v>
      </c>
      <c r="AB4055" s="60" t="str">
        <f>IF(ISERROR(MATCH(Passout2023[[#This Row], [Batch Start Semester]],$K$3:$K$6,0)),"0", "1")</f>
        <v>0</v>
      </c>
      <c r="AC4055" s="60" t="str">
        <f>IF(ISERROR(MATCH([3]!Quota_Std_2022_23[[#This Row], [SESSION_TYPE]],$AX$2:$AX$5,0)),"0", "1")</f>
        <v>0</v>
      </c>
      <c r="AD4055" s="60" t="str">
        <f>IF(ISERROR(MATCH(#REF!,#REF!,0)),"0", "1")</f>
        <v>0</v>
      </c>
      <c r="AE4055" s="60" t="str">
        <f>IF(ISERROR(MATCH([3]!Quota_Std_2022_23[[#This Row], [Gender]],$AN$2:$AN$4,0)),"0", "1")</f>
        <v>0</v>
      </c>
      <c r="AF4055" s="60" t="str">
        <f>IF(ISERROR(MATCH([3]!Quota_Std_2022_23[[#This Row], [Quota Type]],[3]Sheet1!$AO$2:$AO$12,0)),"0", "1")</f>
        <v>0</v>
      </c>
      <c r="AG4055" s="60" t="str">
        <f>IF(ISERROR(MATCH(#REF!,$BA$2:$BA$8,0)),"0", "1")</f>
        <v>0</v>
      </c>
      <c r="AH4055" s="60" t="str">
        <f>IF(ISERROR(MATCH(Passout2023[[#This Row], [Nationality Pakistani/ Foreign]],$D$3:$D$4,0)),"0", "1")</f>
        <v>0</v>
      </c>
    </row>
    <row r="4056">
      <c r="Y4056" s="60" t="str">
        <f>IF(ISERROR(MATCH(Passout2023[[#This Row], [Degree Duration (year)]],$M$3:$M$10,0)),"0", "1")</f>
        <v>0</v>
      </c>
      <c r="Z4056" s="60" t="str">
        <f>IF(ISERROR(MATCH(Passout2023[[#This Row], [Admission Type]],$F$3:$F$6,0)),"0", "1")</f>
        <v>0</v>
      </c>
      <c r="AA4056" s="60" t="str">
        <f>IF(ISERROR(MATCH(Passout2023[[#This Row], [Batch Start Year]],$L$3:$L$25,0)),"0", "1")</f>
        <v>0</v>
      </c>
      <c r="AB4056" s="60" t="str">
        <f>IF(ISERROR(MATCH(Passout2023[[#This Row], [Batch Start Semester]],$K$3:$K$6,0)),"0", "1")</f>
        <v>0</v>
      </c>
      <c r="AC4056" s="60" t="str">
        <f>IF(ISERROR(MATCH([3]!Quota_Std_2022_23[[#This Row], [SESSION_TYPE]],$AX$2:$AX$5,0)),"0", "1")</f>
        <v>0</v>
      </c>
      <c r="AD4056" s="60" t="str">
        <f>IF(ISERROR(MATCH(#REF!,#REF!,0)),"0", "1")</f>
        <v>0</v>
      </c>
      <c r="AE4056" s="60" t="str">
        <f>IF(ISERROR(MATCH([3]!Quota_Std_2022_23[[#This Row], [Gender]],$AN$2:$AN$4,0)),"0", "1")</f>
        <v>0</v>
      </c>
      <c r="AF4056" s="60" t="str">
        <f>IF(ISERROR(MATCH([3]!Quota_Std_2022_23[[#This Row], [Quota Type]],[3]Sheet1!$AO$2:$AO$12,0)),"0", "1")</f>
        <v>0</v>
      </c>
      <c r="AG4056" s="60" t="str">
        <f>IF(ISERROR(MATCH(#REF!,$BA$2:$BA$8,0)),"0", "1")</f>
        <v>0</v>
      </c>
      <c r="AH4056" s="60" t="str">
        <f>IF(ISERROR(MATCH(Passout2023[[#This Row], [Nationality Pakistani/ Foreign]],$D$3:$D$4,0)),"0", "1")</f>
        <v>0</v>
      </c>
    </row>
    <row r="4057">
      <c r="Y4057" s="60" t="str">
        <f>IF(ISERROR(MATCH(Passout2023[[#This Row], [Degree Duration (year)]],$M$3:$M$10,0)),"0", "1")</f>
        <v>0</v>
      </c>
      <c r="Z4057" s="60" t="str">
        <f>IF(ISERROR(MATCH(Passout2023[[#This Row], [Admission Type]],$F$3:$F$6,0)),"0", "1")</f>
        <v>0</v>
      </c>
      <c r="AA4057" s="60" t="str">
        <f>IF(ISERROR(MATCH(Passout2023[[#This Row], [Batch Start Year]],$L$3:$L$25,0)),"0", "1")</f>
        <v>0</v>
      </c>
      <c r="AB4057" s="60" t="str">
        <f>IF(ISERROR(MATCH(Passout2023[[#This Row], [Batch Start Semester]],$K$3:$K$6,0)),"0", "1")</f>
        <v>0</v>
      </c>
      <c r="AC4057" s="60" t="str">
        <f>IF(ISERROR(MATCH([3]!Quota_Std_2022_23[[#This Row], [SESSION_TYPE]],$AX$2:$AX$5,0)),"0", "1")</f>
        <v>0</v>
      </c>
      <c r="AD4057" s="60" t="str">
        <f>IF(ISERROR(MATCH(#REF!,#REF!,0)),"0", "1")</f>
        <v>0</v>
      </c>
      <c r="AE4057" s="60" t="str">
        <f>IF(ISERROR(MATCH([3]!Quota_Std_2022_23[[#This Row], [Gender]],$AN$2:$AN$4,0)),"0", "1")</f>
        <v>0</v>
      </c>
      <c r="AF4057" s="60" t="str">
        <f>IF(ISERROR(MATCH([3]!Quota_Std_2022_23[[#This Row], [Quota Type]],[3]Sheet1!$AO$2:$AO$12,0)),"0", "1")</f>
        <v>0</v>
      </c>
      <c r="AG4057" s="60" t="str">
        <f>IF(ISERROR(MATCH(#REF!,$BA$2:$BA$8,0)),"0", "1")</f>
        <v>0</v>
      </c>
      <c r="AH4057" s="60" t="str">
        <f>IF(ISERROR(MATCH(Passout2023[[#This Row], [Nationality Pakistani/ Foreign]],$D$3:$D$4,0)),"0", "1")</f>
        <v>0</v>
      </c>
    </row>
    <row r="4058">
      <c r="Y4058" s="60" t="str">
        <f>IF(ISERROR(MATCH(Passout2023[[#This Row], [Degree Duration (year)]],$M$3:$M$10,0)),"0", "1")</f>
        <v>0</v>
      </c>
      <c r="Z4058" s="60" t="str">
        <f>IF(ISERROR(MATCH(Passout2023[[#This Row], [Admission Type]],$F$3:$F$6,0)),"0", "1")</f>
        <v>0</v>
      </c>
      <c r="AA4058" s="60" t="str">
        <f>IF(ISERROR(MATCH(Passout2023[[#This Row], [Batch Start Year]],$L$3:$L$25,0)),"0", "1")</f>
        <v>0</v>
      </c>
      <c r="AB4058" s="60" t="str">
        <f>IF(ISERROR(MATCH(Passout2023[[#This Row], [Batch Start Semester]],$K$3:$K$6,0)),"0", "1")</f>
        <v>0</v>
      </c>
      <c r="AC4058" s="60" t="str">
        <f>IF(ISERROR(MATCH([3]!Quota_Std_2022_23[[#This Row], [SESSION_TYPE]],$AX$2:$AX$5,0)),"0", "1")</f>
        <v>0</v>
      </c>
      <c r="AD4058" s="60" t="str">
        <f>IF(ISERROR(MATCH(#REF!,#REF!,0)),"0", "1")</f>
        <v>0</v>
      </c>
      <c r="AE4058" s="60" t="str">
        <f>IF(ISERROR(MATCH([3]!Quota_Std_2022_23[[#This Row], [Gender]],$AN$2:$AN$4,0)),"0", "1")</f>
        <v>0</v>
      </c>
      <c r="AF4058" s="60" t="str">
        <f>IF(ISERROR(MATCH([3]!Quota_Std_2022_23[[#This Row], [Quota Type]],[3]Sheet1!$AO$2:$AO$12,0)),"0", "1")</f>
        <v>0</v>
      </c>
      <c r="AG4058" s="60" t="str">
        <f>IF(ISERROR(MATCH(#REF!,$BA$2:$BA$8,0)),"0", "1")</f>
        <v>0</v>
      </c>
      <c r="AH4058" s="60" t="str">
        <f>IF(ISERROR(MATCH(Passout2023[[#This Row], [Nationality Pakistani/ Foreign]],$D$3:$D$4,0)),"0", "1")</f>
        <v>0</v>
      </c>
    </row>
    <row r="4059">
      <c r="Y4059" s="60" t="str">
        <f>IF(ISERROR(MATCH(Passout2023[[#This Row], [Degree Duration (year)]],$M$3:$M$10,0)),"0", "1")</f>
        <v>0</v>
      </c>
      <c r="Z4059" s="60" t="str">
        <f>IF(ISERROR(MATCH(Passout2023[[#This Row], [Admission Type]],$F$3:$F$6,0)),"0", "1")</f>
        <v>0</v>
      </c>
      <c r="AA4059" s="60" t="str">
        <f>IF(ISERROR(MATCH(Passout2023[[#This Row], [Batch Start Year]],$L$3:$L$25,0)),"0", "1")</f>
        <v>0</v>
      </c>
      <c r="AB4059" s="60" t="str">
        <f>IF(ISERROR(MATCH(Passout2023[[#This Row], [Batch Start Semester]],$K$3:$K$6,0)),"0", "1")</f>
        <v>0</v>
      </c>
      <c r="AC4059" s="60" t="str">
        <f>IF(ISERROR(MATCH([3]!Quota_Std_2022_23[[#This Row], [SESSION_TYPE]],$AX$2:$AX$5,0)),"0", "1")</f>
        <v>0</v>
      </c>
      <c r="AD4059" s="60" t="str">
        <f>IF(ISERROR(MATCH(#REF!,#REF!,0)),"0", "1")</f>
        <v>0</v>
      </c>
      <c r="AE4059" s="60" t="str">
        <f>IF(ISERROR(MATCH([3]!Quota_Std_2022_23[[#This Row], [Gender]],$AN$2:$AN$4,0)),"0", "1")</f>
        <v>0</v>
      </c>
      <c r="AF4059" s="60" t="str">
        <f>IF(ISERROR(MATCH([3]!Quota_Std_2022_23[[#This Row], [Quota Type]],[3]Sheet1!$AO$2:$AO$12,0)),"0", "1")</f>
        <v>0</v>
      </c>
      <c r="AG4059" s="60" t="str">
        <f>IF(ISERROR(MATCH(#REF!,$BA$2:$BA$8,0)),"0", "1")</f>
        <v>0</v>
      </c>
      <c r="AH4059" s="60" t="str">
        <f>IF(ISERROR(MATCH(Passout2023[[#This Row], [Nationality Pakistani/ Foreign]],$D$3:$D$4,0)),"0", "1")</f>
        <v>0</v>
      </c>
    </row>
    <row r="4060">
      <c r="Y4060" s="60" t="str">
        <f>IF(ISERROR(MATCH(Passout2023[[#This Row], [Degree Duration (year)]],$M$3:$M$10,0)),"0", "1")</f>
        <v>0</v>
      </c>
      <c r="Z4060" s="60" t="str">
        <f>IF(ISERROR(MATCH(Passout2023[[#This Row], [Admission Type]],$F$3:$F$6,0)),"0", "1")</f>
        <v>0</v>
      </c>
      <c r="AA4060" s="60" t="str">
        <f>IF(ISERROR(MATCH(Passout2023[[#This Row], [Batch Start Year]],$L$3:$L$25,0)),"0", "1")</f>
        <v>0</v>
      </c>
      <c r="AB4060" s="60" t="str">
        <f>IF(ISERROR(MATCH(Passout2023[[#This Row], [Batch Start Semester]],$K$3:$K$6,0)),"0", "1")</f>
        <v>0</v>
      </c>
      <c r="AC4060" s="60" t="str">
        <f>IF(ISERROR(MATCH([3]!Quota_Std_2022_23[[#This Row], [SESSION_TYPE]],$AX$2:$AX$5,0)),"0", "1")</f>
        <v>0</v>
      </c>
      <c r="AD4060" s="60" t="str">
        <f>IF(ISERROR(MATCH(#REF!,#REF!,0)),"0", "1")</f>
        <v>0</v>
      </c>
      <c r="AE4060" s="60" t="str">
        <f>IF(ISERROR(MATCH([3]!Quota_Std_2022_23[[#This Row], [Gender]],$AN$2:$AN$4,0)),"0", "1")</f>
        <v>0</v>
      </c>
      <c r="AF4060" s="60" t="str">
        <f>IF(ISERROR(MATCH([3]!Quota_Std_2022_23[[#This Row], [Quota Type]],[3]Sheet1!$AO$2:$AO$12,0)),"0", "1")</f>
        <v>0</v>
      </c>
      <c r="AG4060" s="60" t="str">
        <f>IF(ISERROR(MATCH(#REF!,$BA$2:$BA$8,0)),"0", "1")</f>
        <v>0</v>
      </c>
      <c r="AH4060" s="60" t="str">
        <f>IF(ISERROR(MATCH(Passout2023[[#This Row], [Nationality Pakistani/ Foreign]],$D$3:$D$4,0)),"0", "1")</f>
        <v>0</v>
      </c>
    </row>
    <row r="4061">
      <c r="Y4061" s="60" t="str">
        <f>IF(ISERROR(MATCH(Passout2023[[#This Row], [Degree Duration (year)]],$M$3:$M$10,0)),"0", "1")</f>
        <v>0</v>
      </c>
      <c r="Z4061" s="60" t="str">
        <f>IF(ISERROR(MATCH(Passout2023[[#This Row], [Admission Type]],$F$3:$F$6,0)),"0", "1")</f>
        <v>0</v>
      </c>
      <c r="AA4061" s="60" t="str">
        <f>IF(ISERROR(MATCH(Passout2023[[#This Row], [Batch Start Year]],$L$3:$L$25,0)),"0", "1")</f>
        <v>0</v>
      </c>
      <c r="AB4061" s="60" t="str">
        <f>IF(ISERROR(MATCH(Passout2023[[#This Row], [Batch Start Semester]],$K$3:$K$6,0)),"0", "1")</f>
        <v>0</v>
      </c>
      <c r="AC4061" s="60" t="str">
        <f>IF(ISERROR(MATCH([3]!Quota_Std_2022_23[[#This Row], [SESSION_TYPE]],$AX$2:$AX$5,0)),"0", "1")</f>
        <v>0</v>
      </c>
      <c r="AD4061" s="60" t="str">
        <f>IF(ISERROR(MATCH(#REF!,#REF!,0)),"0", "1")</f>
        <v>0</v>
      </c>
      <c r="AE4061" s="60" t="str">
        <f>IF(ISERROR(MATCH([3]!Quota_Std_2022_23[[#This Row], [Gender]],$AN$2:$AN$4,0)),"0", "1")</f>
        <v>0</v>
      </c>
      <c r="AF4061" s="60" t="str">
        <f>IF(ISERROR(MATCH([3]!Quota_Std_2022_23[[#This Row], [Quota Type]],[3]Sheet1!$AO$2:$AO$12,0)),"0", "1")</f>
        <v>0</v>
      </c>
      <c r="AG4061" s="60" t="str">
        <f>IF(ISERROR(MATCH(#REF!,$BA$2:$BA$8,0)),"0", "1")</f>
        <v>0</v>
      </c>
      <c r="AH4061" s="60" t="str">
        <f>IF(ISERROR(MATCH(Passout2023[[#This Row], [Nationality Pakistani/ Foreign]],$D$3:$D$4,0)),"0", "1")</f>
        <v>0</v>
      </c>
    </row>
    <row r="4062">
      <c r="Y4062" s="60" t="str">
        <f>IF(ISERROR(MATCH(Passout2023[[#This Row], [Degree Duration (year)]],$M$3:$M$10,0)),"0", "1")</f>
        <v>0</v>
      </c>
      <c r="Z4062" s="60" t="str">
        <f>IF(ISERROR(MATCH(Passout2023[[#This Row], [Admission Type]],$F$3:$F$6,0)),"0", "1")</f>
        <v>0</v>
      </c>
      <c r="AA4062" s="60" t="str">
        <f>IF(ISERROR(MATCH(Passout2023[[#This Row], [Batch Start Year]],$L$3:$L$25,0)),"0", "1")</f>
        <v>0</v>
      </c>
      <c r="AB4062" s="60" t="str">
        <f>IF(ISERROR(MATCH(Passout2023[[#This Row], [Batch Start Semester]],$K$3:$K$6,0)),"0", "1")</f>
        <v>0</v>
      </c>
      <c r="AC4062" s="60" t="str">
        <f>IF(ISERROR(MATCH([3]!Quota_Std_2022_23[[#This Row], [SESSION_TYPE]],$AX$2:$AX$5,0)),"0", "1")</f>
        <v>0</v>
      </c>
      <c r="AD4062" s="60" t="str">
        <f>IF(ISERROR(MATCH(#REF!,#REF!,0)),"0", "1")</f>
        <v>0</v>
      </c>
      <c r="AE4062" s="60" t="str">
        <f>IF(ISERROR(MATCH([3]!Quota_Std_2022_23[[#This Row], [Gender]],$AN$2:$AN$4,0)),"0", "1")</f>
        <v>0</v>
      </c>
      <c r="AF4062" s="60" t="str">
        <f>IF(ISERROR(MATCH([3]!Quota_Std_2022_23[[#This Row], [Quota Type]],[3]Sheet1!$AO$2:$AO$12,0)),"0", "1")</f>
        <v>0</v>
      </c>
      <c r="AG4062" s="60" t="str">
        <f>IF(ISERROR(MATCH(#REF!,$BA$2:$BA$8,0)),"0", "1")</f>
        <v>0</v>
      </c>
      <c r="AH4062" s="60" t="str">
        <f>IF(ISERROR(MATCH(Passout2023[[#This Row], [Nationality Pakistani/ Foreign]],$D$3:$D$4,0)),"0", "1")</f>
        <v>0</v>
      </c>
    </row>
    <row r="4063">
      <c r="Y4063" s="60" t="str">
        <f>IF(ISERROR(MATCH(Passout2023[[#This Row], [Degree Duration (year)]],$M$3:$M$10,0)),"0", "1")</f>
        <v>0</v>
      </c>
      <c r="Z4063" s="60" t="str">
        <f>IF(ISERROR(MATCH(Passout2023[[#This Row], [Admission Type]],$F$3:$F$6,0)),"0", "1")</f>
        <v>0</v>
      </c>
      <c r="AA4063" s="60" t="str">
        <f>IF(ISERROR(MATCH(Passout2023[[#This Row], [Batch Start Year]],$L$3:$L$25,0)),"0", "1")</f>
        <v>0</v>
      </c>
      <c r="AB4063" s="60" t="str">
        <f>IF(ISERROR(MATCH(Passout2023[[#This Row], [Batch Start Semester]],$K$3:$K$6,0)),"0", "1")</f>
        <v>0</v>
      </c>
      <c r="AC4063" s="60" t="str">
        <f>IF(ISERROR(MATCH([3]!Quota_Std_2022_23[[#This Row], [SESSION_TYPE]],$AX$2:$AX$5,0)),"0", "1")</f>
        <v>0</v>
      </c>
      <c r="AD4063" s="60" t="str">
        <f>IF(ISERROR(MATCH(#REF!,#REF!,0)),"0", "1")</f>
        <v>0</v>
      </c>
      <c r="AE4063" s="60" t="str">
        <f>IF(ISERROR(MATCH([3]!Quota_Std_2022_23[[#This Row], [Gender]],$AN$2:$AN$4,0)),"0", "1")</f>
        <v>0</v>
      </c>
      <c r="AF4063" s="60" t="str">
        <f>IF(ISERROR(MATCH([3]!Quota_Std_2022_23[[#This Row], [Quota Type]],[3]Sheet1!$AO$2:$AO$12,0)),"0", "1")</f>
        <v>0</v>
      </c>
      <c r="AG4063" s="60" t="str">
        <f>IF(ISERROR(MATCH(#REF!,$BA$2:$BA$8,0)),"0", "1")</f>
        <v>0</v>
      </c>
      <c r="AH4063" s="60" t="str">
        <f>IF(ISERROR(MATCH(Passout2023[[#This Row], [Nationality Pakistani/ Foreign]],$D$3:$D$4,0)),"0", "1")</f>
        <v>0</v>
      </c>
    </row>
    <row r="4064">
      <c r="Y4064" s="60" t="str">
        <f>IF(ISERROR(MATCH(Passout2023[[#This Row], [Degree Duration (year)]],$M$3:$M$10,0)),"0", "1")</f>
        <v>0</v>
      </c>
      <c r="Z4064" s="60" t="str">
        <f>IF(ISERROR(MATCH(Passout2023[[#This Row], [Admission Type]],$F$3:$F$6,0)),"0", "1")</f>
        <v>0</v>
      </c>
      <c r="AA4064" s="60" t="str">
        <f>IF(ISERROR(MATCH(Passout2023[[#This Row], [Batch Start Year]],$L$3:$L$25,0)),"0", "1")</f>
        <v>0</v>
      </c>
      <c r="AB4064" s="60" t="str">
        <f>IF(ISERROR(MATCH(Passout2023[[#This Row], [Batch Start Semester]],$K$3:$K$6,0)),"0", "1")</f>
        <v>0</v>
      </c>
      <c r="AC4064" s="60" t="str">
        <f>IF(ISERROR(MATCH([3]!Quota_Std_2022_23[[#This Row], [SESSION_TYPE]],$AX$2:$AX$5,0)),"0", "1")</f>
        <v>0</v>
      </c>
      <c r="AD4064" s="60" t="str">
        <f>IF(ISERROR(MATCH(#REF!,#REF!,0)),"0", "1")</f>
        <v>0</v>
      </c>
      <c r="AE4064" s="60" t="str">
        <f>IF(ISERROR(MATCH([3]!Quota_Std_2022_23[[#This Row], [Gender]],$AN$2:$AN$4,0)),"0", "1")</f>
        <v>0</v>
      </c>
      <c r="AF4064" s="60" t="str">
        <f>IF(ISERROR(MATCH([3]!Quota_Std_2022_23[[#This Row], [Quota Type]],[3]Sheet1!$AO$2:$AO$12,0)),"0", "1")</f>
        <v>0</v>
      </c>
      <c r="AG4064" s="60" t="str">
        <f>IF(ISERROR(MATCH(#REF!,$BA$2:$BA$8,0)),"0", "1")</f>
        <v>0</v>
      </c>
      <c r="AH4064" s="60" t="str">
        <f>IF(ISERROR(MATCH(Passout2023[[#This Row], [Nationality Pakistani/ Foreign]],$D$3:$D$4,0)),"0", "1")</f>
        <v>0</v>
      </c>
    </row>
    <row r="4065">
      <c r="Y4065" s="60" t="str">
        <f>IF(ISERROR(MATCH(Passout2023[[#This Row], [Degree Duration (year)]],$M$3:$M$10,0)),"0", "1")</f>
        <v>0</v>
      </c>
      <c r="Z4065" s="60" t="str">
        <f>IF(ISERROR(MATCH(Passout2023[[#This Row], [Admission Type]],$F$3:$F$6,0)),"0", "1")</f>
        <v>0</v>
      </c>
      <c r="AA4065" s="60" t="str">
        <f>IF(ISERROR(MATCH(Passout2023[[#This Row], [Batch Start Year]],$L$3:$L$25,0)),"0", "1")</f>
        <v>0</v>
      </c>
      <c r="AB4065" s="60" t="str">
        <f>IF(ISERROR(MATCH(Passout2023[[#This Row], [Batch Start Semester]],$K$3:$K$6,0)),"0", "1")</f>
        <v>0</v>
      </c>
      <c r="AC4065" s="60" t="str">
        <f>IF(ISERROR(MATCH([3]!Quota_Std_2022_23[[#This Row], [SESSION_TYPE]],$AX$2:$AX$5,0)),"0", "1")</f>
        <v>0</v>
      </c>
      <c r="AD4065" s="60" t="str">
        <f>IF(ISERROR(MATCH(#REF!,#REF!,0)),"0", "1")</f>
        <v>0</v>
      </c>
      <c r="AE4065" s="60" t="str">
        <f>IF(ISERROR(MATCH([3]!Quota_Std_2022_23[[#This Row], [Gender]],$AN$2:$AN$4,0)),"0", "1")</f>
        <v>0</v>
      </c>
      <c r="AF4065" s="60" t="str">
        <f>IF(ISERROR(MATCH([3]!Quota_Std_2022_23[[#This Row], [Quota Type]],[3]Sheet1!$AO$2:$AO$12,0)),"0", "1")</f>
        <v>0</v>
      </c>
      <c r="AG4065" s="60" t="str">
        <f>IF(ISERROR(MATCH(#REF!,$BA$2:$BA$8,0)),"0", "1")</f>
        <v>0</v>
      </c>
      <c r="AH4065" s="60" t="str">
        <f>IF(ISERROR(MATCH(Passout2023[[#This Row], [Nationality Pakistani/ Foreign]],$D$3:$D$4,0)),"0", "1")</f>
        <v>0</v>
      </c>
    </row>
    <row r="4066">
      <c r="Y4066" s="60" t="str">
        <f>IF(ISERROR(MATCH(Passout2023[[#This Row], [Degree Duration (year)]],$M$3:$M$10,0)),"0", "1")</f>
        <v>0</v>
      </c>
      <c r="Z4066" s="60" t="str">
        <f>IF(ISERROR(MATCH(Passout2023[[#This Row], [Admission Type]],$F$3:$F$6,0)),"0", "1")</f>
        <v>0</v>
      </c>
      <c r="AA4066" s="60" t="str">
        <f>IF(ISERROR(MATCH(Passout2023[[#This Row], [Batch Start Year]],$L$3:$L$25,0)),"0", "1")</f>
        <v>0</v>
      </c>
      <c r="AB4066" s="60" t="str">
        <f>IF(ISERROR(MATCH(Passout2023[[#This Row], [Batch Start Semester]],$K$3:$K$6,0)),"0", "1")</f>
        <v>0</v>
      </c>
      <c r="AC4066" s="60" t="str">
        <f>IF(ISERROR(MATCH([3]!Quota_Std_2022_23[[#This Row], [SESSION_TYPE]],$AX$2:$AX$5,0)),"0", "1")</f>
        <v>0</v>
      </c>
      <c r="AD4066" s="60" t="str">
        <f>IF(ISERROR(MATCH(#REF!,#REF!,0)),"0", "1")</f>
        <v>0</v>
      </c>
      <c r="AE4066" s="60" t="str">
        <f>IF(ISERROR(MATCH([3]!Quota_Std_2022_23[[#This Row], [Gender]],$AN$2:$AN$4,0)),"0", "1")</f>
        <v>0</v>
      </c>
      <c r="AF4066" s="60" t="str">
        <f>IF(ISERROR(MATCH([3]!Quota_Std_2022_23[[#This Row], [Quota Type]],[3]Sheet1!$AO$2:$AO$12,0)),"0", "1")</f>
        <v>0</v>
      </c>
      <c r="AG4066" s="60" t="str">
        <f>IF(ISERROR(MATCH(#REF!,$BA$2:$BA$8,0)),"0", "1")</f>
        <v>0</v>
      </c>
      <c r="AH4066" s="60" t="str">
        <f>IF(ISERROR(MATCH(Passout2023[[#This Row], [Nationality Pakistani/ Foreign]],$D$3:$D$4,0)),"0", "1")</f>
        <v>0</v>
      </c>
    </row>
    <row r="4067">
      <c r="Y4067" s="60" t="str">
        <f>IF(ISERROR(MATCH(Passout2023[[#This Row], [Degree Duration (year)]],$M$3:$M$10,0)),"0", "1")</f>
        <v>0</v>
      </c>
      <c r="Z4067" s="60" t="str">
        <f>IF(ISERROR(MATCH(Passout2023[[#This Row], [Admission Type]],$F$3:$F$6,0)),"0", "1")</f>
        <v>0</v>
      </c>
      <c r="AA4067" s="60" t="str">
        <f>IF(ISERROR(MATCH(Passout2023[[#This Row], [Batch Start Year]],$L$3:$L$25,0)),"0", "1")</f>
        <v>0</v>
      </c>
      <c r="AB4067" s="60" t="str">
        <f>IF(ISERROR(MATCH(Passout2023[[#This Row], [Batch Start Semester]],$K$3:$K$6,0)),"0", "1")</f>
        <v>0</v>
      </c>
      <c r="AC4067" s="60" t="str">
        <f>IF(ISERROR(MATCH([3]!Quota_Std_2022_23[[#This Row], [SESSION_TYPE]],$AX$2:$AX$5,0)),"0", "1")</f>
        <v>0</v>
      </c>
      <c r="AD4067" s="60" t="str">
        <f>IF(ISERROR(MATCH(#REF!,#REF!,0)),"0", "1")</f>
        <v>0</v>
      </c>
      <c r="AE4067" s="60" t="str">
        <f>IF(ISERROR(MATCH([3]!Quota_Std_2022_23[[#This Row], [Gender]],$AN$2:$AN$4,0)),"0", "1")</f>
        <v>0</v>
      </c>
      <c r="AF4067" s="60" t="str">
        <f>IF(ISERROR(MATCH([3]!Quota_Std_2022_23[[#This Row], [Quota Type]],[3]Sheet1!$AO$2:$AO$12,0)),"0", "1")</f>
        <v>0</v>
      </c>
      <c r="AG4067" s="60" t="str">
        <f>IF(ISERROR(MATCH(#REF!,$BA$2:$BA$8,0)),"0", "1")</f>
        <v>0</v>
      </c>
      <c r="AH4067" s="60" t="str">
        <f>IF(ISERROR(MATCH(Passout2023[[#This Row], [Nationality Pakistani/ Foreign]],$D$3:$D$4,0)),"0", "1")</f>
        <v>0</v>
      </c>
    </row>
    <row r="4068">
      <c r="Y4068" s="60" t="str">
        <f>IF(ISERROR(MATCH(Passout2023[[#This Row], [Degree Duration (year)]],$M$3:$M$10,0)),"0", "1")</f>
        <v>0</v>
      </c>
      <c r="Z4068" s="60" t="str">
        <f>IF(ISERROR(MATCH(Passout2023[[#This Row], [Admission Type]],$F$3:$F$6,0)),"0", "1")</f>
        <v>0</v>
      </c>
      <c r="AA4068" s="60" t="str">
        <f>IF(ISERROR(MATCH(Passout2023[[#This Row], [Batch Start Year]],$L$3:$L$25,0)),"0", "1")</f>
        <v>0</v>
      </c>
      <c r="AB4068" s="60" t="str">
        <f>IF(ISERROR(MATCH(Passout2023[[#This Row], [Batch Start Semester]],$K$3:$K$6,0)),"0", "1")</f>
        <v>0</v>
      </c>
      <c r="AC4068" s="60" t="str">
        <f>IF(ISERROR(MATCH([3]!Quota_Std_2022_23[[#This Row], [SESSION_TYPE]],$AX$2:$AX$5,0)),"0", "1")</f>
        <v>0</v>
      </c>
      <c r="AD4068" s="60" t="str">
        <f>IF(ISERROR(MATCH(#REF!,#REF!,0)),"0", "1")</f>
        <v>0</v>
      </c>
      <c r="AE4068" s="60" t="str">
        <f>IF(ISERROR(MATCH([3]!Quota_Std_2022_23[[#This Row], [Gender]],$AN$2:$AN$4,0)),"0", "1")</f>
        <v>0</v>
      </c>
      <c r="AF4068" s="60" t="str">
        <f>IF(ISERROR(MATCH([3]!Quota_Std_2022_23[[#This Row], [Quota Type]],[3]Sheet1!$AO$2:$AO$12,0)),"0", "1")</f>
        <v>0</v>
      </c>
      <c r="AG4068" s="60" t="str">
        <f>IF(ISERROR(MATCH(#REF!,$BA$2:$BA$8,0)),"0", "1")</f>
        <v>0</v>
      </c>
      <c r="AH4068" s="60" t="str">
        <f>IF(ISERROR(MATCH(Passout2023[[#This Row], [Nationality Pakistani/ Foreign]],$D$3:$D$4,0)),"0", "1")</f>
        <v>0</v>
      </c>
    </row>
    <row r="4069">
      <c r="Y4069" s="60" t="str">
        <f>IF(ISERROR(MATCH(Passout2023[[#This Row], [Degree Duration (year)]],$M$3:$M$10,0)),"0", "1")</f>
        <v>0</v>
      </c>
      <c r="Z4069" s="60" t="str">
        <f>IF(ISERROR(MATCH(Passout2023[[#This Row], [Admission Type]],$F$3:$F$6,0)),"0", "1")</f>
        <v>0</v>
      </c>
      <c r="AA4069" s="60" t="str">
        <f>IF(ISERROR(MATCH(Passout2023[[#This Row], [Batch Start Year]],$L$3:$L$25,0)),"0", "1")</f>
        <v>0</v>
      </c>
      <c r="AB4069" s="60" t="str">
        <f>IF(ISERROR(MATCH(Passout2023[[#This Row], [Batch Start Semester]],$K$3:$K$6,0)),"0", "1")</f>
        <v>0</v>
      </c>
      <c r="AC4069" s="60" t="str">
        <f>IF(ISERROR(MATCH([3]!Quota_Std_2022_23[[#This Row], [SESSION_TYPE]],$AX$2:$AX$5,0)),"0", "1")</f>
        <v>0</v>
      </c>
      <c r="AD4069" s="60" t="str">
        <f>IF(ISERROR(MATCH(#REF!,#REF!,0)),"0", "1")</f>
        <v>0</v>
      </c>
      <c r="AE4069" s="60" t="str">
        <f>IF(ISERROR(MATCH([3]!Quota_Std_2022_23[[#This Row], [Gender]],$AN$2:$AN$4,0)),"0", "1")</f>
        <v>0</v>
      </c>
      <c r="AF4069" s="60" t="str">
        <f>IF(ISERROR(MATCH([3]!Quota_Std_2022_23[[#This Row], [Quota Type]],[3]Sheet1!$AO$2:$AO$12,0)),"0", "1")</f>
        <v>0</v>
      </c>
      <c r="AG4069" s="60" t="str">
        <f>IF(ISERROR(MATCH(#REF!,$BA$2:$BA$8,0)),"0", "1")</f>
        <v>0</v>
      </c>
      <c r="AH4069" s="60" t="str">
        <f>IF(ISERROR(MATCH(Passout2023[[#This Row], [Nationality Pakistani/ Foreign]],$D$3:$D$4,0)),"0", "1")</f>
        <v>0</v>
      </c>
    </row>
    <row r="4070">
      <c r="Y4070" s="60" t="str">
        <f>IF(ISERROR(MATCH(Passout2023[[#This Row], [Degree Duration (year)]],$M$3:$M$10,0)),"0", "1")</f>
        <v>0</v>
      </c>
      <c r="Z4070" s="60" t="str">
        <f>IF(ISERROR(MATCH(Passout2023[[#This Row], [Admission Type]],$F$3:$F$6,0)),"0", "1")</f>
        <v>0</v>
      </c>
      <c r="AA4070" s="60" t="str">
        <f>IF(ISERROR(MATCH(Passout2023[[#This Row], [Batch Start Year]],$L$3:$L$25,0)),"0", "1")</f>
        <v>0</v>
      </c>
      <c r="AB4070" s="60" t="str">
        <f>IF(ISERROR(MATCH(Passout2023[[#This Row], [Batch Start Semester]],$K$3:$K$6,0)),"0", "1")</f>
        <v>0</v>
      </c>
      <c r="AC4070" s="60" t="str">
        <f>IF(ISERROR(MATCH([3]!Quota_Std_2022_23[[#This Row], [SESSION_TYPE]],$AX$2:$AX$5,0)),"0", "1")</f>
        <v>0</v>
      </c>
      <c r="AD4070" s="60" t="str">
        <f>IF(ISERROR(MATCH(#REF!,#REF!,0)),"0", "1")</f>
        <v>0</v>
      </c>
      <c r="AE4070" s="60" t="str">
        <f>IF(ISERROR(MATCH([3]!Quota_Std_2022_23[[#This Row], [Gender]],$AN$2:$AN$4,0)),"0", "1")</f>
        <v>0</v>
      </c>
      <c r="AF4070" s="60" t="str">
        <f>IF(ISERROR(MATCH([3]!Quota_Std_2022_23[[#This Row], [Quota Type]],[3]Sheet1!$AO$2:$AO$12,0)),"0", "1")</f>
        <v>0</v>
      </c>
      <c r="AG4070" s="60" t="str">
        <f>IF(ISERROR(MATCH(#REF!,$BA$2:$BA$8,0)),"0", "1")</f>
        <v>0</v>
      </c>
      <c r="AH4070" s="60" t="str">
        <f>IF(ISERROR(MATCH(Passout2023[[#This Row], [Nationality Pakistani/ Foreign]],$D$3:$D$4,0)),"0", "1")</f>
        <v>0</v>
      </c>
    </row>
    <row r="4071">
      <c r="Y4071" s="60" t="str">
        <f>IF(ISERROR(MATCH(Passout2023[[#This Row], [Degree Duration (year)]],$M$3:$M$10,0)),"0", "1")</f>
        <v>0</v>
      </c>
      <c r="Z4071" s="60" t="str">
        <f>IF(ISERROR(MATCH(Passout2023[[#This Row], [Admission Type]],$F$3:$F$6,0)),"0", "1")</f>
        <v>0</v>
      </c>
      <c r="AA4071" s="60" t="str">
        <f>IF(ISERROR(MATCH(Passout2023[[#This Row], [Batch Start Year]],$L$3:$L$25,0)),"0", "1")</f>
        <v>0</v>
      </c>
      <c r="AB4071" s="60" t="str">
        <f>IF(ISERROR(MATCH(Passout2023[[#This Row], [Batch Start Semester]],$K$3:$K$6,0)),"0", "1")</f>
        <v>0</v>
      </c>
      <c r="AC4071" s="60" t="str">
        <f>IF(ISERROR(MATCH([3]!Quota_Std_2022_23[[#This Row], [SESSION_TYPE]],$AX$2:$AX$5,0)),"0", "1")</f>
        <v>0</v>
      </c>
      <c r="AD4071" s="60" t="str">
        <f>IF(ISERROR(MATCH(#REF!,#REF!,0)),"0", "1")</f>
        <v>0</v>
      </c>
      <c r="AE4071" s="60" t="str">
        <f>IF(ISERROR(MATCH([3]!Quota_Std_2022_23[[#This Row], [Gender]],$AN$2:$AN$4,0)),"0", "1")</f>
        <v>0</v>
      </c>
      <c r="AF4071" s="60" t="str">
        <f>IF(ISERROR(MATCH([3]!Quota_Std_2022_23[[#This Row], [Quota Type]],[3]Sheet1!$AO$2:$AO$12,0)),"0", "1")</f>
        <v>0</v>
      </c>
      <c r="AG4071" s="60" t="str">
        <f>IF(ISERROR(MATCH(#REF!,$BA$2:$BA$8,0)),"0", "1")</f>
        <v>0</v>
      </c>
      <c r="AH4071" s="60" t="str">
        <f>IF(ISERROR(MATCH(Passout2023[[#This Row], [Nationality Pakistani/ Foreign]],$D$3:$D$4,0)),"0", "1")</f>
        <v>0</v>
      </c>
    </row>
    <row r="4072">
      <c r="Y4072" s="60" t="str">
        <f>IF(ISERROR(MATCH(Passout2023[[#This Row], [Degree Duration (year)]],$M$3:$M$10,0)),"0", "1")</f>
        <v>0</v>
      </c>
      <c r="Z4072" s="60" t="str">
        <f>IF(ISERROR(MATCH(Passout2023[[#This Row], [Admission Type]],$F$3:$F$6,0)),"0", "1")</f>
        <v>0</v>
      </c>
      <c r="AA4072" s="60" t="str">
        <f>IF(ISERROR(MATCH(Passout2023[[#This Row], [Batch Start Year]],$L$3:$L$25,0)),"0", "1")</f>
        <v>0</v>
      </c>
      <c r="AB4072" s="60" t="str">
        <f>IF(ISERROR(MATCH(Passout2023[[#This Row], [Batch Start Semester]],$K$3:$K$6,0)),"0", "1")</f>
        <v>0</v>
      </c>
      <c r="AC4072" s="60" t="str">
        <f>IF(ISERROR(MATCH([3]!Quota_Std_2022_23[[#This Row], [SESSION_TYPE]],$AX$2:$AX$5,0)),"0", "1")</f>
        <v>0</v>
      </c>
      <c r="AD4072" s="60" t="str">
        <f>IF(ISERROR(MATCH(#REF!,#REF!,0)),"0", "1")</f>
        <v>0</v>
      </c>
      <c r="AE4072" s="60" t="str">
        <f>IF(ISERROR(MATCH([3]!Quota_Std_2022_23[[#This Row], [Gender]],$AN$2:$AN$4,0)),"0", "1")</f>
        <v>0</v>
      </c>
      <c r="AF4072" s="60" t="str">
        <f>IF(ISERROR(MATCH([3]!Quota_Std_2022_23[[#This Row], [Quota Type]],[3]Sheet1!$AO$2:$AO$12,0)),"0", "1")</f>
        <v>0</v>
      </c>
      <c r="AG4072" s="60" t="str">
        <f>IF(ISERROR(MATCH(#REF!,$BA$2:$BA$8,0)),"0", "1")</f>
        <v>0</v>
      </c>
      <c r="AH4072" s="60" t="str">
        <f>IF(ISERROR(MATCH(Passout2023[[#This Row], [Nationality Pakistani/ Foreign]],$D$3:$D$4,0)),"0", "1")</f>
        <v>0</v>
      </c>
    </row>
    <row r="4073">
      <c r="Y4073" s="60" t="str">
        <f>IF(ISERROR(MATCH(Passout2023[[#This Row], [Degree Duration (year)]],$M$3:$M$10,0)),"0", "1")</f>
        <v>0</v>
      </c>
      <c r="Z4073" s="60" t="str">
        <f>IF(ISERROR(MATCH(Passout2023[[#This Row], [Admission Type]],$F$3:$F$6,0)),"0", "1")</f>
        <v>0</v>
      </c>
      <c r="AA4073" s="60" t="str">
        <f>IF(ISERROR(MATCH(Passout2023[[#This Row], [Batch Start Year]],$L$3:$L$25,0)),"0", "1")</f>
        <v>0</v>
      </c>
      <c r="AB4073" s="60" t="str">
        <f>IF(ISERROR(MATCH(Passout2023[[#This Row], [Batch Start Semester]],$K$3:$K$6,0)),"0", "1")</f>
        <v>0</v>
      </c>
      <c r="AC4073" s="60" t="str">
        <f>IF(ISERROR(MATCH([3]!Quota_Std_2022_23[[#This Row], [SESSION_TYPE]],$AX$2:$AX$5,0)),"0", "1")</f>
        <v>0</v>
      </c>
      <c r="AD4073" s="60" t="str">
        <f>IF(ISERROR(MATCH(#REF!,#REF!,0)),"0", "1")</f>
        <v>0</v>
      </c>
      <c r="AE4073" s="60" t="str">
        <f>IF(ISERROR(MATCH([3]!Quota_Std_2022_23[[#This Row], [Gender]],$AN$2:$AN$4,0)),"0", "1")</f>
        <v>0</v>
      </c>
      <c r="AF4073" s="60" t="str">
        <f>IF(ISERROR(MATCH([3]!Quota_Std_2022_23[[#This Row], [Quota Type]],[3]Sheet1!$AO$2:$AO$12,0)),"0", "1")</f>
        <v>0</v>
      </c>
      <c r="AG4073" s="60" t="str">
        <f>IF(ISERROR(MATCH(#REF!,$BA$2:$BA$8,0)),"0", "1")</f>
        <v>0</v>
      </c>
      <c r="AH4073" s="60" t="str">
        <f>IF(ISERROR(MATCH(Passout2023[[#This Row], [Nationality Pakistani/ Foreign]],$D$3:$D$4,0)),"0", "1")</f>
        <v>0</v>
      </c>
    </row>
    <row r="4074">
      <c r="Y4074" s="60" t="str">
        <f>IF(ISERROR(MATCH(Passout2023[[#This Row], [Degree Duration (year)]],$M$3:$M$10,0)),"0", "1")</f>
        <v>0</v>
      </c>
      <c r="Z4074" s="60" t="str">
        <f>IF(ISERROR(MATCH(Passout2023[[#This Row], [Admission Type]],$F$3:$F$6,0)),"0", "1")</f>
        <v>0</v>
      </c>
      <c r="AA4074" s="60" t="str">
        <f>IF(ISERROR(MATCH(Passout2023[[#This Row], [Batch Start Year]],$L$3:$L$25,0)),"0", "1")</f>
        <v>0</v>
      </c>
      <c r="AB4074" s="60" t="str">
        <f>IF(ISERROR(MATCH(Passout2023[[#This Row], [Batch Start Semester]],$K$3:$K$6,0)),"0", "1")</f>
        <v>0</v>
      </c>
      <c r="AC4074" s="60" t="str">
        <f>IF(ISERROR(MATCH([3]!Quota_Std_2022_23[[#This Row], [SESSION_TYPE]],$AX$2:$AX$5,0)),"0", "1")</f>
        <v>0</v>
      </c>
      <c r="AD4074" s="60" t="str">
        <f>IF(ISERROR(MATCH(#REF!,#REF!,0)),"0", "1")</f>
        <v>0</v>
      </c>
      <c r="AE4074" s="60" t="str">
        <f>IF(ISERROR(MATCH([3]!Quota_Std_2022_23[[#This Row], [Gender]],$AN$2:$AN$4,0)),"0", "1")</f>
        <v>0</v>
      </c>
      <c r="AF4074" s="60" t="str">
        <f>IF(ISERROR(MATCH([3]!Quota_Std_2022_23[[#This Row], [Quota Type]],[3]Sheet1!$AO$2:$AO$12,0)),"0", "1")</f>
        <v>0</v>
      </c>
      <c r="AG4074" s="60" t="str">
        <f>IF(ISERROR(MATCH(#REF!,$BA$2:$BA$8,0)),"0", "1")</f>
        <v>0</v>
      </c>
      <c r="AH4074" s="60" t="str">
        <f>IF(ISERROR(MATCH(Passout2023[[#This Row], [Nationality Pakistani/ Foreign]],$D$3:$D$4,0)),"0", "1")</f>
        <v>0</v>
      </c>
    </row>
    <row r="4075">
      <c r="Y4075" s="60" t="str">
        <f>IF(ISERROR(MATCH(Passout2023[[#This Row], [Degree Duration (year)]],$M$3:$M$10,0)),"0", "1")</f>
        <v>0</v>
      </c>
      <c r="Z4075" s="60" t="str">
        <f>IF(ISERROR(MATCH(Passout2023[[#This Row], [Admission Type]],$F$3:$F$6,0)),"0", "1")</f>
        <v>0</v>
      </c>
      <c r="AA4075" s="60" t="str">
        <f>IF(ISERROR(MATCH(Passout2023[[#This Row], [Batch Start Year]],$L$3:$L$25,0)),"0", "1")</f>
        <v>0</v>
      </c>
      <c r="AB4075" s="60" t="str">
        <f>IF(ISERROR(MATCH(Passout2023[[#This Row], [Batch Start Semester]],$K$3:$K$6,0)),"0", "1")</f>
        <v>0</v>
      </c>
      <c r="AC4075" s="60" t="str">
        <f>IF(ISERROR(MATCH([3]!Quota_Std_2022_23[[#This Row], [SESSION_TYPE]],$AX$2:$AX$5,0)),"0", "1")</f>
        <v>0</v>
      </c>
      <c r="AD4075" s="60" t="str">
        <f>IF(ISERROR(MATCH(#REF!,#REF!,0)),"0", "1")</f>
        <v>0</v>
      </c>
      <c r="AE4075" s="60" t="str">
        <f>IF(ISERROR(MATCH([3]!Quota_Std_2022_23[[#This Row], [Gender]],$AN$2:$AN$4,0)),"0", "1")</f>
        <v>0</v>
      </c>
      <c r="AF4075" s="60" t="str">
        <f>IF(ISERROR(MATCH([3]!Quota_Std_2022_23[[#This Row], [Quota Type]],[3]Sheet1!$AO$2:$AO$12,0)),"0", "1")</f>
        <v>0</v>
      </c>
      <c r="AG4075" s="60" t="str">
        <f>IF(ISERROR(MATCH(#REF!,$BA$2:$BA$8,0)),"0", "1")</f>
        <v>0</v>
      </c>
      <c r="AH4075" s="60" t="str">
        <f>IF(ISERROR(MATCH(Passout2023[[#This Row], [Nationality Pakistani/ Foreign]],$D$3:$D$4,0)),"0", "1")</f>
        <v>0</v>
      </c>
    </row>
    <row r="4076">
      <c r="Y4076" s="60" t="str">
        <f>IF(ISERROR(MATCH(Passout2023[[#This Row], [Degree Duration (year)]],$M$3:$M$10,0)),"0", "1")</f>
        <v>0</v>
      </c>
      <c r="Z4076" s="60" t="str">
        <f>IF(ISERROR(MATCH(Passout2023[[#This Row], [Admission Type]],$F$3:$F$6,0)),"0", "1")</f>
        <v>0</v>
      </c>
      <c r="AA4076" s="60" t="str">
        <f>IF(ISERROR(MATCH(Passout2023[[#This Row], [Batch Start Year]],$L$3:$L$25,0)),"0", "1")</f>
        <v>0</v>
      </c>
      <c r="AB4076" s="60" t="str">
        <f>IF(ISERROR(MATCH(Passout2023[[#This Row], [Batch Start Semester]],$K$3:$K$6,0)),"0", "1")</f>
        <v>0</v>
      </c>
      <c r="AC4076" s="60" t="str">
        <f>IF(ISERROR(MATCH([3]!Quota_Std_2022_23[[#This Row], [SESSION_TYPE]],$AX$2:$AX$5,0)),"0", "1")</f>
        <v>0</v>
      </c>
      <c r="AD4076" s="60" t="str">
        <f>IF(ISERROR(MATCH(#REF!,#REF!,0)),"0", "1")</f>
        <v>0</v>
      </c>
      <c r="AE4076" s="60" t="str">
        <f>IF(ISERROR(MATCH([3]!Quota_Std_2022_23[[#This Row], [Gender]],$AN$2:$AN$4,0)),"0", "1")</f>
        <v>0</v>
      </c>
      <c r="AF4076" s="60" t="str">
        <f>IF(ISERROR(MATCH([3]!Quota_Std_2022_23[[#This Row], [Quota Type]],[3]Sheet1!$AO$2:$AO$12,0)),"0", "1")</f>
        <v>0</v>
      </c>
      <c r="AG4076" s="60" t="str">
        <f>IF(ISERROR(MATCH(#REF!,$BA$2:$BA$8,0)),"0", "1")</f>
        <v>0</v>
      </c>
      <c r="AH4076" s="60" t="str">
        <f>IF(ISERROR(MATCH(Passout2023[[#This Row], [Nationality Pakistani/ Foreign]],$D$3:$D$4,0)),"0", "1")</f>
        <v>0</v>
      </c>
    </row>
    <row r="4077">
      <c r="Y4077" s="60" t="str">
        <f>IF(ISERROR(MATCH(Passout2023[[#This Row], [Degree Duration (year)]],$M$3:$M$10,0)),"0", "1")</f>
        <v>0</v>
      </c>
      <c r="Z4077" s="60" t="str">
        <f>IF(ISERROR(MATCH(Passout2023[[#This Row], [Admission Type]],$F$3:$F$6,0)),"0", "1")</f>
        <v>0</v>
      </c>
      <c r="AA4077" s="60" t="str">
        <f>IF(ISERROR(MATCH(Passout2023[[#This Row], [Batch Start Year]],$L$3:$L$25,0)),"0", "1")</f>
        <v>0</v>
      </c>
      <c r="AB4077" s="60" t="str">
        <f>IF(ISERROR(MATCH(Passout2023[[#This Row], [Batch Start Semester]],$K$3:$K$6,0)),"0", "1")</f>
        <v>0</v>
      </c>
      <c r="AC4077" s="60" t="str">
        <f>IF(ISERROR(MATCH([3]!Quota_Std_2022_23[[#This Row], [SESSION_TYPE]],$AX$2:$AX$5,0)),"0", "1")</f>
        <v>0</v>
      </c>
      <c r="AD4077" s="60" t="str">
        <f>IF(ISERROR(MATCH(#REF!,#REF!,0)),"0", "1")</f>
        <v>0</v>
      </c>
      <c r="AE4077" s="60" t="str">
        <f>IF(ISERROR(MATCH([3]!Quota_Std_2022_23[[#This Row], [Gender]],$AN$2:$AN$4,0)),"0", "1")</f>
        <v>0</v>
      </c>
      <c r="AF4077" s="60" t="str">
        <f>IF(ISERROR(MATCH([3]!Quota_Std_2022_23[[#This Row], [Quota Type]],[3]Sheet1!$AO$2:$AO$12,0)),"0", "1")</f>
        <v>0</v>
      </c>
      <c r="AG4077" s="60" t="str">
        <f>IF(ISERROR(MATCH(#REF!,$BA$2:$BA$8,0)),"0", "1")</f>
        <v>0</v>
      </c>
      <c r="AH4077" s="60" t="str">
        <f>IF(ISERROR(MATCH(Passout2023[[#This Row], [Nationality Pakistani/ Foreign]],$D$3:$D$4,0)),"0", "1")</f>
        <v>0</v>
      </c>
    </row>
    <row r="4078">
      <c r="Y4078" s="60" t="str">
        <f>IF(ISERROR(MATCH(Passout2023[[#This Row], [Degree Duration (year)]],$M$3:$M$10,0)),"0", "1")</f>
        <v>0</v>
      </c>
      <c r="Z4078" s="60" t="str">
        <f>IF(ISERROR(MATCH(Passout2023[[#This Row], [Admission Type]],$F$3:$F$6,0)),"0", "1")</f>
        <v>0</v>
      </c>
      <c r="AA4078" s="60" t="str">
        <f>IF(ISERROR(MATCH(Passout2023[[#This Row], [Batch Start Year]],$L$3:$L$25,0)),"0", "1")</f>
        <v>0</v>
      </c>
      <c r="AB4078" s="60" t="str">
        <f>IF(ISERROR(MATCH(Passout2023[[#This Row], [Batch Start Semester]],$K$3:$K$6,0)),"0", "1")</f>
        <v>0</v>
      </c>
      <c r="AC4078" s="60" t="str">
        <f>IF(ISERROR(MATCH([3]!Quota_Std_2022_23[[#This Row], [SESSION_TYPE]],$AX$2:$AX$5,0)),"0", "1")</f>
        <v>0</v>
      </c>
      <c r="AD4078" s="60" t="str">
        <f>IF(ISERROR(MATCH(#REF!,#REF!,0)),"0", "1")</f>
        <v>0</v>
      </c>
      <c r="AE4078" s="60" t="str">
        <f>IF(ISERROR(MATCH([3]!Quota_Std_2022_23[[#This Row], [Gender]],$AN$2:$AN$4,0)),"0", "1")</f>
        <v>0</v>
      </c>
      <c r="AF4078" s="60" t="str">
        <f>IF(ISERROR(MATCH([3]!Quota_Std_2022_23[[#This Row], [Quota Type]],[3]Sheet1!$AO$2:$AO$12,0)),"0", "1")</f>
        <v>0</v>
      </c>
      <c r="AG4078" s="60" t="str">
        <f>IF(ISERROR(MATCH(#REF!,$BA$2:$BA$8,0)),"0", "1")</f>
        <v>0</v>
      </c>
      <c r="AH4078" s="60" t="str">
        <f>IF(ISERROR(MATCH(Passout2023[[#This Row], [Nationality Pakistani/ Foreign]],$D$3:$D$4,0)),"0", "1")</f>
        <v>0</v>
      </c>
    </row>
    <row r="4079">
      <c r="Y4079" s="60" t="str">
        <f>IF(ISERROR(MATCH(Passout2023[[#This Row], [Degree Duration (year)]],$M$3:$M$10,0)),"0", "1")</f>
        <v>0</v>
      </c>
      <c r="Z4079" s="60" t="str">
        <f>IF(ISERROR(MATCH(Passout2023[[#This Row], [Admission Type]],$F$3:$F$6,0)),"0", "1")</f>
        <v>0</v>
      </c>
      <c r="AA4079" s="60" t="str">
        <f>IF(ISERROR(MATCH(Passout2023[[#This Row], [Batch Start Year]],$L$3:$L$25,0)),"0", "1")</f>
        <v>0</v>
      </c>
      <c r="AB4079" s="60" t="str">
        <f>IF(ISERROR(MATCH(Passout2023[[#This Row], [Batch Start Semester]],$K$3:$K$6,0)),"0", "1")</f>
        <v>0</v>
      </c>
      <c r="AC4079" s="60" t="str">
        <f>IF(ISERROR(MATCH([3]!Quota_Std_2022_23[[#This Row], [SESSION_TYPE]],$AX$2:$AX$5,0)),"0", "1")</f>
        <v>0</v>
      </c>
      <c r="AD4079" s="60" t="str">
        <f>IF(ISERROR(MATCH(#REF!,#REF!,0)),"0", "1")</f>
        <v>0</v>
      </c>
      <c r="AE4079" s="60" t="str">
        <f>IF(ISERROR(MATCH([3]!Quota_Std_2022_23[[#This Row], [Gender]],$AN$2:$AN$4,0)),"0", "1")</f>
        <v>0</v>
      </c>
      <c r="AF4079" s="60" t="str">
        <f>IF(ISERROR(MATCH([3]!Quota_Std_2022_23[[#This Row], [Quota Type]],[3]Sheet1!$AO$2:$AO$12,0)),"0", "1")</f>
        <v>0</v>
      </c>
      <c r="AG4079" s="60" t="str">
        <f>IF(ISERROR(MATCH(#REF!,$BA$2:$BA$8,0)),"0", "1")</f>
        <v>0</v>
      </c>
      <c r="AH4079" s="60" t="str">
        <f>IF(ISERROR(MATCH(Passout2023[[#This Row], [Nationality Pakistani/ Foreign]],$D$3:$D$4,0)),"0", "1")</f>
        <v>0</v>
      </c>
    </row>
    <row r="4080">
      <c r="Y4080" s="60" t="str">
        <f>IF(ISERROR(MATCH(Passout2023[[#This Row], [Degree Duration (year)]],$M$3:$M$10,0)),"0", "1")</f>
        <v>0</v>
      </c>
      <c r="Z4080" s="60" t="str">
        <f>IF(ISERROR(MATCH(Passout2023[[#This Row], [Admission Type]],$F$3:$F$6,0)),"0", "1")</f>
        <v>0</v>
      </c>
      <c r="AA4080" s="60" t="str">
        <f>IF(ISERROR(MATCH(Passout2023[[#This Row], [Batch Start Year]],$L$3:$L$25,0)),"0", "1")</f>
        <v>0</v>
      </c>
      <c r="AB4080" s="60" t="str">
        <f>IF(ISERROR(MATCH(Passout2023[[#This Row], [Batch Start Semester]],$K$3:$K$6,0)),"0", "1")</f>
        <v>0</v>
      </c>
      <c r="AC4080" s="60" t="str">
        <f>IF(ISERROR(MATCH([3]!Quota_Std_2022_23[[#This Row], [SESSION_TYPE]],$AX$2:$AX$5,0)),"0", "1")</f>
        <v>0</v>
      </c>
      <c r="AD4080" s="60" t="str">
        <f>IF(ISERROR(MATCH(#REF!,#REF!,0)),"0", "1")</f>
        <v>0</v>
      </c>
      <c r="AE4080" s="60" t="str">
        <f>IF(ISERROR(MATCH([3]!Quota_Std_2022_23[[#This Row], [Gender]],$AN$2:$AN$4,0)),"0", "1")</f>
        <v>0</v>
      </c>
      <c r="AF4080" s="60" t="str">
        <f>IF(ISERROR(MATCH([3]!Quota_Std_2022_23[[#This Row], [Quota Type]],[3]Sheet1!$AO$2:$AO$12,0)),"0", "1")</f>
        <v>0</v>
      </c>
      <c r="AG4080" s="60" t="str">
        <f>IF(ISERROR(MATCH(#REF!,$BA$2:$BA$8,0)),"0", "1")</f>
        <v>0</v>
      </c>
      <c r="AH4080" s="60" t="str">
        <f>IF(ISERROR(MATCH(Passout2023[[#This Row], [Nationality Pakistani/ Foreign]],$D$3:$D$4,0)),"0", "1")</f>
        <v>0</v>
      </c>
    </row>
    <row r="4081">
      <c r="Y4081" s="60" t="str">
        <f>IF(ISERROR(MATCH(Passout2023[[#This Row], [Degree Duration (year)]],$M$3:$M$10,0)),"0", "1")</f>
        <v>0</v>
      </c>
      <c r="Z4081" s="60" t="str">
        <f>IF(ISERROR(MATCH(Passout2023[[#This Row], [Admission Type]],$F$3:$F$6,0)),"0", "1")</f>
        <v>0</v>
      </c>
      <c r="AA4081" s="60" t="str">
        <f>IF(ISERROR(MATCH(Passout2023[[#This Row], [Batch Start Year]],$L$3:$L$25,0)),"0", "1")</f>
        <v>0</v>
      </c>
      <c r="AB4081" s="60" t="str">
        <f>IF(ISERROR(MATCH(Passout2023[[#This Row], [Batch Start Semester]],$K$3:$K$6,0)),"0", "1")</f>
        <v>0</v>
      </c>
      <c r="AC4081" s="60" t="str">
        <f>IF(ISERROR(MATCH([3]!Quota_Std_2022_23[[#This Row], [SESSION_TYPE]],$AX$2:$AX$5,0)),"0", "1")</f>
        <v>0</v>
      </c>
      <c r="AD4081" s="60" t="str">
        <f>IF(ISERROR(MATCH(#REF!,#REF!,0)),"0", "1")</f>
        <v>0</v>
      </c>
      <c r="AE4081" s="60" t="str">
        <f>IF(ISERROR(MATCH([3]!Quota_Std_2022_23[[#This Row], [Gender]],$AN$2:$AN$4,0)),"0", "1")</f>
        <v>0</v>
      </c>
      <c r="AF4081" s="60" t="str">
        <f>IF(ISERROR(MATCH([3]!Quota_Std_2022_23[[#This Row], [Quota Type]],[3]Sheet1!$AO$2:$AO$12,0)),"0", "1")</f>
        <v>0</v>
      </c>
      <c r="AG4081" s="60" t="str">
        <f>IF(ISERROR(MATCH(#REF!,$BA$2:$BA$8,0)),"0", "1")</f>
        <v>0</v>
      </c>
      <c r="AH4081" s="60" t="str">
        <f>IF(ISERROR(MATCH(Passout2023[[#This Row], [Nationality Pakistani/ Foreign]],$D$3:$D$4,0)),"0", "1")</f>
        <v>0</v>
      </c>
    </row>
    <row r="4082">
      <c r="Y4082" s="60" t="str">
        <f>IF(ISERROR(MATCH(Passout2023[[#This Row], [Degree Duration (year)]],$M$3:$M$10,0)),"0", "1")</f>
        <v>0</v>
      </c>
      <c r="Z4082" s="60" t="str">
        <f>IF(ISERROR(MATCH(Passout2023[[#This Row], [Admission Type]],$F$3:$F$6,0)),"0", "1")</f>
        <v>0</v>
      </c>
      <c r="AA4082" s="60" t="str">
        <f>IF(ISERROR(MATCH(Passout2023[[#This Row], [Batch Start Year]],$L$3:$L$25,0)),"0", "1")</f>
        <v>0</v>
      </c>
      <c r="AB4082" s="60" t="str">
        <f>IF(ISERROR(MATCH(Passout2023[[#This Row], [Batch Start Semester]],$K$3:$K$6,0)),"0", "1")</f>
        <v>0</v>
      </c>
      <c r="AC4082" s="60" t="str">
        <f>IF(ISERROR(MATCH([3]!Quota_Std_2022_23[[#This Row], [SESSION_TYPE]],$AX$2:$AX$5,0)),"0", "1")</f>
        <v>0</v>
      </c>
      <c r="AD4082" s="60" t="str">
        <f>IF(ISERROR(MATCH(#REF!,#REF!,0)),"0", "1")</f>
        <v>0</v>
      </c>
      <c r="AE4082" s="60" t="str">
        <f>IF(ISERROR(MATCH([3]!Quota_Std_2022_23[[#This Row], [Gender]],$AN$2:$AN$4,0)),"0", "1")</f>
        <v>0</v>
      </c>
      <c r="AF4082" s="60" t="str">
        <f>IF(ISERROR(MATCH([3]!Quota_Std_2022_23[[#This Row], [Quota Type]],[3]Sheet1!$AO$2:$AO$12,0)),"0", "1")</f>
        <v>0</v>
      </c>
      <c r="AG4082" s="60" t="str">
        <f>IF(ISERROR(MATCH(#REF!,$BA$2:$BA$8,0)),"0", "1")</f>
        <v>0</v>
      </c>
      <c r="AH4082" s="60" t="str">
        <f>IF(ISERROR(MATCH(Passout2023[[#This Row], [Nationality Pakistani/ Foreign]],$D$3:$D$4,0)),"0", "1")</f>
        <v>0</v>
      </c>
    </row>
    <row r="4083">
      <c r="Y4083" s="60" t="str">
        <f>IF(ISERROR(MATCH(Passout2023[[#This Row], [Degree Duration (year)]],$M$3:$M$10,0)),"0", "1")</f>
        <v>0</v>
      </c>
      <c r="Z4083" s="60" t="str">
        <f>IF(ISERROR(MATCH(Passout2023[[#This Row], [Admission Type]],$F$3:$F$6,0)),"0", "1")</f>
        <v>0</v>
      </c>
      <c r="AA4083" s="60" t="str">
        <f>IF(ISERROR(MATCH(Passout2023[[#This Row], [Batch Start Year]],$L$3:$L$25,0)),"0", "1")</f>
        <v>0</v>
      </c>
      <c r="AB4083" s="60" t="str">
        <f>IF(ISERROR(MATCH(Passout2023[[#This Row], [Batch Start Semester]],$K$3:$K$6,0)),"0", "1")</f>
        <v>0</v>
      </c>
      <c r="AC4083" s="60" t="str">
        <f>IF(ISERROR(MATCH([3]!Quota_Std_2022_23[[#This Row], [SESSION_TYPE]],$AX$2:$AX$5,0)),"0", "1")</f>
        <v>0</v>
      </c>
      <c r="AD4083" s="60" t="str">
        <f>IF(ISERROR(MATCH(#REF!,#REF!,0)),"0", "1")</f>
        <v>0</v>
      </c>
      <c r="AE4083" s="60" t="str">
        <f>IF(ISERROR(MATCH([3]!Quota_Std_2022_23[[#This Row], [Gender]],$AN$2:$AN$4,0)),"0", "1")</f>
        <v>0</v>
      </c>
      <c r="AF4083" s="60" t="str">
        <f>IF(ISERROR(MATCH([3]!Quota_Std_2022_23[[#This Row], [Quota Type]],[3]Sheet1!$AO$2:$AO$12,0)),"0", "1")</f>
        <v>0</v>
      </c>
      <c r="AG4083" s="60" t="str">
        <f>IF(ISERROR(MATCH(#REF!,$BA$2:$BA$8,0)),"0", "1")</f>
        <v>0</v>
      </c>
      <c r="AH4083" s="60" t="str">
        <f>IF(ISERROR(MATCH(Passout2023[[#This Row], [Nationality Pakistani/ Foreign]],$D$3:$D$4,0)),"0", "1")</f>
        <v>0</v>
      </c>
    </row>
    <row r="4084">
      <c r="Y4084" s="60" t="str">
        <f>IF(ISERROR(MATCH(Passout2023[[#This Row], [Degree Duration (year)]],$M$3:$M$10,0)),"0", "1")</f>
        <v>0</v>
      </c>
      <c r="Z4084" s="60" t="str">
        <f>IF(ISERROR(MATCH(Passout2023[[#This Row], [Admission Type]],$F$3:$F$6,0)),"0", "1")</f>
        <v>0</v>
      </c>
      <c r="AA4084" s="60" t="str">
        <f>IF(ISERROR(MATCH(Passout2023[[#This Row], [Batch Start Year]],$L$3:$L$25,0)),"0", "1")</f>
        <v>0</v>
      </c>
      <c r="AB4084" s="60" t="str">
        <f>IF(ISERROR(MATCH(Passout2023[[#This Row], [Batch Start Semester]],$K$3:$K$6,0)),"0", "1")</f>
        <v>0</v>
      </c>
      <c r="AC4084" s="60" t="str">
        <f>IF(ISERROR(MATCH([3]!Quota_Std_2022_23[[#This Row], [SESSION_TYPE]],$AX$2:$AX$5,0)),"0", "1")</f>
        <v>0</v>
      </c>
      <c r="AD4084" s="60" t="str">
        <f>IF(ISERROR(MATCH(#REF!,#REF!,0)),"0", "1")</f>
        <v>0</v>
      </c>
      <c r="AE4084" s="60" t="str">
        <f>IF(ISERROR(MATCH([3]!Quota_Std_2022_23[[#This Row], [Gender]],$AN$2:$AN$4,0)),"0", "1")</f>
        <v>0</v>
      </c>
      <c r="AF4084" s="60" t="str">
        <f>IF(ISERROR(MATCH([3]!Quota_Std_2022_23[[#This Row], [Quota Type]],[3]Sheet1!$AO$2:$AO$12,0)),"0", "1")</f>
        <v>0</v>
      </c>
      <c r="AG4084" s="60" t="str">
        <f>IF(ISERROR(MATCH(#REF!,$BA$2:$BA$8,0)),"0", "1")</f>
        <v>0</v>
      </c>
      <c r="AH4084" s="60" t="str">
        <f>IF(ISERROR(MATCH(Passout2023[[#This Row], [Nationality Pakistani/ Foreign]],$D$3:$D$4,0)),"0", "1")</f>
        <v>0</v>
      </c>
    </row>
    <row r="4085">
      <c r="Y4085" s="60" t="str">
        <f>IF(ISERROR(MATCH(Passout2023[[#This Row], [Degree Duration (year)]],$M$3:$M$10,0)),"0", "1")</f>
        <v>0</v>
      </c>
      <c r="Z4085" s="60" t="str">
        <f>IF(ISERROR(MATCH(Passout2023[[#This Row], [Admission Type]],$F$3:$F$6,0)),"0", "1")</f>
        <v>0</v>
      </c>
      <c r="AA4085" s="60" t="str">
        <f>IF(ISERROR(MATCH(Passout2023[[#This Row], [Batch Start Year]],$L$3:$L$25,0)),"0", "1")</f>
        <v>0</v>
      </c>
      <c r="AB4085" s="60" t="str">
        <f>IF(ISERROR(MATCH(Passout2023[[#This Row], [Batch Start Semester]],$K$3:$K$6,0)),"0", "1")</f>
        <v>0</v>
      </c>
      <c r="AC4085" s="60" t="str">
        <f>IF(ISERROR(MATCH([3]!Quota_Std_2022_23[[#This Row], [SESSION_TYPE]],$AX$2:$AX$5,0)),"0", "1")</f>
        <v>0</v>
      </c>
      <c r="AD4085" s="60" t="str">
        <f>IF(ISERROR(MATCH(#REF!,#REF!,0)),"0", "1")</f>
        <v>0</v>
      </c>
      <c r="AE4085" s="60" t="str">
        <f>IF(ISERROR(MATCH([3]!Quota_Std_2022_23[[#This Row], [Gender]],$AN$2:$AN$4,0)),"0", "1")</f>
        <v>0</v>
      </c>
      <c r="AF4085" s="60" t="str">
        <f>IF(ISERROR(MATCH([3]!Quota_Std_2022_23[[#This Row], [Quota Type]],[3]Sheet1!$AO$2:$AO$12,0)),"0", "1")</f>
        <v>0</v>
      </c>
      <c r="AG4085" s="60" t="str">
        <f>IF(ISERROR(MATCH(#REF!,$BA$2:$BA$8,0)),"0", "1")</f>
        <v>0</v>
      </c>
      <c r="AH4085" s="60" t="str">
        <f>IF(ISERROR(MATCH(Passout2023[[#This Row], [Nationality Pakistani/ Foreign]],$D$3:$D$4,0)),"0", "1")</f>
        <v>0</v>
      </c>
    </row>
    <row r="4086">
      <c r="Y4086" s="60" t="str">
        <f>IF(ISERROR(MATCH(Passout2023[[#This Row], [Degree Duration (year)]],$M$3:$M$10,0)),"0", "1")</f>
        <v>0</v>
      </c>
      <c r="Z4086" s="60" t="str">
        <f>IF(ISERROR(MATCH(Passout2023[[#This Row], [Admission Type]],$F$3:$F$6,0)),"0", "1")</f>
        <v>0</v>
      </c>
      <c r="AA4086" s="60" t="str">
        <f>IF(ISERROR(MATCH(Passout2023[[#This Row], [Batch Start Year]],$L$3:$L$25,0)),"0", "1")</f>
        <v>0</v>
      </c>
      <c r="AB4086" s="60" t="str">
        <f>IF(ISERROR(MATCH(Passout2023[[#This Row], [Batch Start Semester]],$K$3:$K$6,0)),"0", "1")</f>
        <v>0</v>
      </c>
      <c r="AC4086" s="60" t="str">
        <f>IF(ISERROR(MATCH([3]!Quota_Std_2022_23[[#This Row], [SESSION_TYPE]],$AX$2:$AX$5,0)),"0", "1")</f>
        <v>0</v>
      </c>
      <c r="AD4086" s="60" t="str">
        <f>IF(ISERROR(MATCH(#REF!,#REF!,0)),"0", "1")</f>
        <v>0</v>
      </c>
      <c r="AE4086" s="60" t="str">
        <f>IF(ISERROR(MATCH([3]!Quota_Std_2022_23[[#This Row], [Gender]],$AN$2:$AN$4,0)),"0", "1")</f>
        <v>0</v>
      </c>
      <c r="AF4086" s="60" t="str">
        <f>IF(ISERROR(MATCH([3]!Quota_Std_2022_23[[#This Row], [Quota Type]],[3]Sheet1!$AO$2:$AO$12,0)),"0", "1")</f>
        <v>0</v>
      </c>
      <c r="AG4086" s="60" t="str">
        <f>IF(ISERROR(MATCH(#REF!,$BA$2:$BA$8,0)),"0", "1")</f>
        <v>0</v>
      </c>
      <c r="AH4086" s="60" t="str">
        <f>IF(ISERROR(MATCH(Passout2023[[#This Row], [Nationality Pakistani/ Foreign]],$D$3:$D$4,0)),"0", "1")</f>
        <v>0</v>
      </c>
    </row>
    <row r="4087">
      <c r="Y4087" s="60" t="str">
        <f>IF(ISERROR(MATCH(Passout2023[[#This Row], [Degree Duration (year)]],$M$3:$M$10,0)),"0", "1")</f>
        <v>0</v>
      </c>
      <c r="Z4087" s="60" t="str">
        <f>IF(ISERROR(MATCH(Passout2023[[#This Row], [Admission Type]],$F$3:$F$6,0)),"0", "1")</f>
        <v>0</v>
      </c>
      <c r="AA4087" s="60" t="str">
        <f>IF(ISERROR(MATCH(Passout2023[[#This Row], [Batch Start Year]],$L$3:$L$25,0)),"0", "1")</f>
        <v>0</v>
      </c>
      <c r="AB4087" s="60" t="str">
        <f>IF(ISERROR(MATCH(Passout2023[[#This Row], [Batch Start Semester]],$K$3:$K$6,0)),"0", "1")</f>
        <v>0</v>
      </c>
      <c r="AC4087" s="60" t="str">
        <f>IF(ISERROR(MATCH([3]!Quota_Std_2022_23[[#This Row], [SESSION_TYPE]],$AX$2:$AX$5,0)),"0", "1")</f>
        <v>0</v>
      </c>
      <c r="AD4087" s="60" t="str">
        <f>IF(ISERROR(MATCH(#REF!,#REF!,0)),"0", "1")</f>
        <v>0</v>
      </c>
      <c r="AE4087" s="60" t="str">
        <f>IF(ISERROR(MATCH([3]!Quota_Std_2022_23[[#This Row], [Gender]],$AN$2:$AN$4,0)),"0", "1")</f>
        <v>0</v>
      </c>
      <c r="AF4087" s="60" t="str">
        <f>IF(ISERROR(MATCH([3]!Quota_Std_2022_23[[#This Row], [Quota Type]],[3]Sheet1!$AO$2:$AO$12,0)),"0", "1")</f>
        <v>0</v>
      </c>
      <c r="AG4087" s="60" t="str">
        <f>IF(ISERROR(MATCH(#REF!,$BA$2:$BA$8,0)),"0", "1")</f>
        <v>0</v>
      </c>
      <c r="AH4087" s="60" t="str">
        <f>IF(ISERROR(MATCH(Passout2023[[#This Row], [Nationality Pakistani/ Foreign]],$D$3:$D$4,0)),"0", "1")</f>
        <v>0</v>
      </c>
    </row>
    <row r="4088">
      <c r="Y4088" s="60" t="str">
        <f>IF(ISERROR(MATCH(Passout2023[[#This Row], [Degree Duration (year)]],$M$3:$M$10,0)),"0", "1")</f>
        <v>0</v>
      </c>
      <c r="Z4088" s="60" t="str">
        <f>IF(ISERROR(MATCH(Passout2023[[#This Row], [Admission Type]],$F$3:$F$6,0)),"0", "1")</f>
        <v>0</v>
      </c>
      <c r="AA4088" s="60" t="str">
        <f>IF(ISERROR(MATCH(Passout2023[[#This Row], [Batch Start Year]],$L$3:$L$25,0)),"0", "1")</f>
        <v>0</v>
      </c>
      <c r="AB4088" s="60" t="str">
        <f>IF(ISERROR(MATCH(Passout2023[[#This Row], [Batch Start Semester]],$K$3:$K$6,0)),"0", "1")</f>
        <v>0</v>
      </c>
      <c r="AC4088" s="60" t="str">
        <f>IF(ISERROR(MATCH([3]!Quota_Std_2022_23[[#This Row], [SESSION_TYPE]],$AX$2:$AX$5,0)),"0", "1")</f>
        <v>0</v>
      </c>
      <c r="AD4088" s="60" t="str">
        <f>IF(ISERROR(MATCH(#REF!,#REF!,0)),"0", "1")</f>
        <v>0</v>
      </c>
      <c r="AE4088" s="60" t="str">
        <f>IF(ISERROR(MATCH([3]!Quota_Std_2022_23[[#This Row], [Gender]],$AN$2:$AN$4,0)),"0", "1")</f>
        <v>0</v>
      </c>
      <c r="AF4088" s="60" t="str">
        <f>IF(ISERROR(MATCH([3]!Quota_Std_2022_23[[#This Row], [Quota Type]],[3]Sheet1!$AO$2:$AO$12,0)),"0", "1")</f>
        <v>0</v>
      </c>
      <c r="AG4088" s="60" t="str">
        <f>IF(ISERROR(MATCH(#REF!,$BA$2:$BA$8,0)),"0", "1")</f>
        <v>0</v>
      </c>
      <c r="AH4088" s="60" t="str">
        <f>IF(ISERROR(MATCH(Passout2023[[#This Row], [Nationality Pakistani/ Foreign]],$D$3:$D$4,0)),"0", "1")</f>
        <v>0</v>
      </c>
    </row>
    <row r="4089">
      <c r="Y4089" s="60" t="str">
        <f>IF(ISERROR(MATCH(Passout2023[[#This Row], [Degree Duration (year)]],$M$3:$M$10,0)),"0", "1")</f>
        <v>0</v>
      </c>
      <c r="Z4089" s="60" t="str">
        <f>IF(ISERROR(MATCH(Passout2023[[#This Row], [Admission Type]],$F$3:$F$6,0)),"0", "1")</f>
        <v>0</v>
      </c>
      <c r="AA4089" s="60" t="str">
        <f>IF(ISERROR(MATCH(Passout2023[[#This Row], [Batch Start Year]],$L$3:$L$25,0)),"0", "1")</f>
        <v>0</v>
      </c>
      <c r="AB4089" s="60" t="str">
        <f>IF(ISERROR(MATCH(Passout2023[[#This Row], [Batch Start Semester]],$K$3:$K$6,0)),"0", "1")</f>
        <v>0</v>
      </c>
      <c r="AC4089" s="60" t="str">
        <f>IF(ISERROR(MATCH([3]!Quota_Std_2022_23[[#This Row], [SESSION_TYPE]],$AX$2:$AX$5,0)),"0", "1")</f>
        <v>0</v>
      </c>
      <c r="AD4089" s="60" t="str">
        <f>IF(ISERROR(MATCH(#REF!,#REF!,0)),"0", "1")</f>
        <v>0</v>
      </c>
      <c r="AE4089" s="60" t="str">
        <f>IF(ISERROR(MATCH([3]!Quota_Std_2022_23[[#This Row], [Gender]],$AN$2:$AN$4,0)),"0", "1")</f>
        <v>0</v>
      </c>
      <c r="AF4089" s="60" t="str">
        <f>IF(ISERROR(MATCH([3]!Quota_Std_2022_23[[#This Row], [Quota Type]],[3]Sheet1!$AO$2:$AO$12,0)),"0", "1")</f>
        <v>0</v>
      </c>
      <c r="AG4089" s="60" t="str">
        <f>IF(ISERROR(MATCH(#REF!,$BA$2:$BA$8,0)),"0", "1")</f>
        <v>0</v>
      </c>
      <c r="AH4089" s="60" t="str">
        <f>IF(ISERROR(MATCH(Passout2023[[#This Row], [Nationality Pakistani/ Foreign]],$D$3:$D$4,0)),"0", "1")</f>
        <v>0</v>
      </c>
    </row>
    <row r="4090">
      <c r="Y4090" s="60" t="str">
        <f>IF(ISERROR(MATCH(Passout2023[[#This Row], [Degree Duration (year)]],$M$3:$M$10,0)),"0", "1")</f>
        <v>0</v>
      </c>
      <c r="Z4090" s="60" t="str">
        <f>IF(ISERROR(MATCH(Passout2023[[#This Row], [Admission Type]],$F$3:$F$6,0)),"0", "1")</f>
        <v>0</v>
      </c>
      <c r="AA4090" s="60" t="str">
        <f>IF(ISERROR(MATCH(Passout2023[[#This Row], [Batch Start Year]],$L$3:$L$25,0)),"0", "1")</f>
        <v>0</v>
      </c>
      <c r="AB4090" s="60" t="str">
        <f>IF(ISERROR(MATCH(Passout2023[[#This Row], [Batch Start Semester]],$K$3:$K$6,0)),"0", "1")</f>
        <v>0</v>
      </c>
      <c r="AC4090" s="60" t="str">
        <f>IF(ISERROR(MATCH([3]!Quota_Std_2022_23[[#This Row], [SESSION_TYPE]],$AX$2:$AX$5,0)),"0", "1")</f>
        <v>0</v>
      </c>
      <c r="AD4090" s="60" t="str">
        <f>IF(ISERROR(MATCH(#REF!,#REF!,0)),"0", "1")</f>
        <v>0</v>
      </c>
      <c r="AE4090" s="60" t="str">
        <f>IF(ISERROR(MATCH([3]!Quota_Std_2022_23[[#This Row], [Gender]],$AN$2:$AN$4,0)),"0", "1")</f>
        <v>0</v>
      </c>
      <c r="AF4090" s="60" t="str">
        <f>IF(ISERROR(MATCH([3]!Quota_Std_2022_23[[#This Row], [Quota Type]],[3]Sheet1!$AO$2:$AO$12,0)),"0", "1")</f>
        <v>0</v>
      </c>
      <c r="AG4090" s="60" t="str">
        <f>IF(ISERROR(MATCH(#REF!,$BA$2:$BA$8,0)),"0", "1")</f>
        <v>0</v>
      </c>
      <c r="AH4090" s="60" t="str">
        <f>IF(ISERROR(MATCH(Passout2023[[#This Row], [Nationality Pakistani/ Foreign]],$D$3:$D$4,0)),"0", "1")</f>
        <v>0</v>
      </c>
    </row>
    <row r="4091">
      <c r="Y4091" s="60" t="str">
        <f>IF(ISERROR(MATCH(Passout2023[[#This Row], [Degree Duration (year)]],$M$3:$M$10,0)),"0", "1")</f>
        <v>0</v>
      </c>
      <c r="Z4091" s="60" t="str">
        <f>IF(ISERROR(MATCH(Passout2023[[#This Row], [Admission Type]],$F$3:$F$6,0)),"0", "1")</f>
        <v>0</v>
      </c>
      <c r="AA4091" s="60" t="str">
        <f>IF(ISERROR(MATCH(Passout2023[[#This Row], [Batch Start Year]],$L$3:$L$25,0)),"0", "1")</f>
        <v>0</v>
      </c>
      <c r="AB4091" s="60" t="str">
        <f>IF(ISERROR(MATCH(Passout2023[[#This Row], [Batch Start Semester]],$K$3:$K$6,0)),"0", "1")</f>
        <v>0</v>
      </c>
      <c r="AC4091" s="60" t="str">
        <f>IF(ISERROR(MATCH([3]!Quota_Std_2022_23[[#This Row], [SESSION_TYPE]],$AX$2:$AX$5,0)),"0", "1")</f>
        <v>0</v>
      </c>
      <c r="AD4091" s="60" t="str">
        <f>IF(ISERROR(MATCH(#REF!,#REF!,0)),"0", "1")</f>
        <v>0</v>
      </c>
      <c r="AE4091" s="60" t="str">
        <f>IF(ISERROR(MATCH([3]!Quota_Std_2022_23[[#This Row], [Gender]],$AN$2:$AN$4,0)),"0", "1")</f>
        <v>0</v>
      </c>
      <c r="AF4091" s="60" t="str">
        <f>IF(ISERROR(MATCH([3]!Quota_Std_2022_23[[#This Row], [Quota Type]],[3]Sheet1!$AO$2:$AO$12,0)),"0", "1")</f>
        <v>0</v>
      </c>
      <c r="AG4091" s="60" t="str">
        <f>IF(ISERROR(MATCH(#REF!,$BA$2:$BA$8,0)),"0", "1")</f>
        <v>0</v>
      </c>
      <c r="AH4091" s="60" t="str">
        <f>IF(ISERROR(MATCH(Passout2023[[#This Row], [Nationality Pakistani/ Foreign]],$D$3:$D$4,0)),"0", "1")</f>
        <v>0</v>
      </c>
    </row>
    <row r="4092">
      <c r="Y4092" s="60" t="str">
        <f>IF(ISERROR(MATCH(Passout2023[[#This Row], [Degree Duration (year)]],$M$3:$M$10,0)),"0", "1")</f>
        <v>0</v>
      </c>
      <c r="Z4092" s="60" t="str">
        <f>IF(ISERROR(MATCH(Passout2023[[#This Row], [Admission Type]],$F$3:$F$6,0)),"0", "1")</f>
        <v>0</v>
      </c>
      <c r="AA4092" s="60" t="str">
        <f>IF(ISERROR(MATCH(Passout2023[[#This Row], [Batch Start Year]],$L$3:$L$25,0)),"0", "1")</f>
        <v>0</v>
      </c>
      <c r="AB4092" s="60" t="str">
        <f>IF(ISERROR(MATCH(Passout2023[[#This Row], [Batch Start Semester]],$K$3:$K$6,0)),"0", "1")</f>
        <v>0</v>
      </c>
      <c r="AC4092" s="60" t="str">
        <f>IF(ISERROR(MATCH([3]!Quota_Std_2022_23[[#This Row], [SESSION_TYPE]],$AX$2:$AX$5,0)),"0", "1")</f>
        <v>0</v>
      </c>
      <c r="AD4092" s="60" t="str">
        <f>IF(ISERROR(MATCH(#REF!,#REF!,0)),"0", "1")</f>
        <v>0</v>
      </c>
      <c r="AE4092" s="60" t="str">
        <f>IF(ISERROR(MATCH([3]!Quota_Std_2022_23[[#This Row], [Gender]],$AN$2:$AN$4,0)),"0", "1")</f>
        <v>0</v>
      </c>
      <c r="AF4092" s="60" t="str">
        <f>IF(ISERROR(MATCH([3]!Quota_Std_2022_23[[#This Row], [Quota Type]],[3]Sheet1!$AO$2:$AO$12,0)),"0", "1")</f>
        <v>0</v>
      </c>
      <c r="AG4092" s="60" t="str">
        <f>IF(ISERROR(MATCH(#REF!,$BA$2:$BA$8,0)),"0", "1")</f>
        <v>0</v>
      </c>
      <c r="AH4092" s="60" t="str">
        <f>IF(ISERROR(MATCH(Passout2023[[#This Row], [Nationality Pakistani/ Foreign]],$D$3:$D$4,0)),"0", "1")</f>
        <v>0</v>
      </c>
    </row>
    <row r="4093">
      <c r="Y4093" s="60" t="str">
        <f>IF(ISERROR(MATCH(Passout2023[[#This Row], [Degree Duration (year)]],$M$3:$M$10,0)),"0", "1")</f>
        <v>0</v>
      </c>
      <c r="Z4093" s="60" t="str">
        <f>IF(ISERROR(MATCH(Passout2023[[#This Row], [Admission Type]],$F$3:$F$6,0)),"0", "1")</f>
        <v>0</v>
      </c>
      <c r="AA4093" s="60" t="str">
        <f>IF(ISERROR(MATCH(Passout2023[[#This Row], [Batch Start Year]],$L$3:$L$25,0)),"0", "1")</f>
        <v>0</v>
      </c>
      <c r="AB4093" s="60" t="str">
        <f>IF(ISERROR(MATCH(Passout2023[[#This Row], [Batch Start Semester]],$K$3:$K$6,0)),"0", "1")</f>
        <v>0</v>
      </c>
      <c r="AC4093" s="60" t="str">
        <f>IF(ISERROR(MATCH([3]!Quota_Std_2022_23[[#This Row], [SESSION_TYPE]],$AX$2:$AX$5,0)),"0", "1")</f>
        <v>0</v>
      </c>
      <c r="AD4093" s="60" t="str">
        <f>IF(ISERROR(MATCH(#REF!,#REF!,0)),"0", "1")</f>
        <v>0</v>
      </c>
      <c r="AE4093" s="60" t="str">
        <f>IF(ISERROR(MATCH([3]!Quota_Std_2022_23[[#This Row], [Gender]],$AN$2:$AN$4,0)),"0", "1")</f>
        <v>0</v>
      </c>
      <c r="AF4093" s="60" t="str">
        <f>IF(ISERROR(MATCH([3]!Quota_Std_2022_23[[#This Row], [Quota Type]],[3]Sheet1!$AO$2:$AO$12,0)),"0", "1")</f>
        <v>0</v>
      </c>
      <c r="AG4093" s="60" t="str">
        <f>IF(ISERROR(MATCH(#REF!,$BA$2:$BA$8,0)),"0", "1")</f>
        <v>0</v>
      </c>
      <c r="AH4093" s="60" t="str">
        <f>IF(ISERROR(MATCH(Passout2023[[#This Row], [Nationality Pakistani/ Foreign]],$D$3:$D$4,0)),"0", "1")</f>
        <v>0</v>
      </c>
    </row>
    <row r="4094">
      <c r="Y4094" s="60" t="str">
        <f>IF(ISERROR(MATCH(Passout2023[[#This Row], [Degree Duration (year)]],$M$3:$M$10,0)),"0", "1")</f>
        <v>0</v>
      </c>
      <c r="Z4094" s="60" t="str">
        <f>IF(ISERROR(MATCH(Passout2023[[#This Row], [Admission Type]],$F$3:$F$6,0)),"0", "1")</f>
        <v>0</v>
      </c>
      <c r="AA4094" s="60" t="str">
        <f>IF(ISERROR(MATCH(Passout2023[[#This Row], [Batch Start Year]],$L$3:$L$25,0)),"0", "1")</f>
        <v>0</v>
      </c>
      <c r="AB4094" s="60" t="str">
        <f>IF(ISERROR(MATCH(Passout2023[[#This Row], [Batch Start Semester]],$K$3:$K$6,0)),"0", "1")</f>
        <v>0</v>
      </c>
      <c r="AC4094" s="60" t="str">
        <f>IF(ISERROR(MATCH([3]!Quota_Std_2022_23[[#This Row], [SESSION_TYPE]],$AX$2:$AX$5,0)),"0", "1")</f>
        <v>0</v>
      </c>
      <c r="AD4094" s="60" t="str">
        <f>IF(ISERROR(MATCH(#REF!,#REF!,0)),"0", "1")</f>
        <v>0</v>
      </c>
      <c r="AE4094" s="60" t="str">
        <f>IF(ISERROR(MATCH([3]!Quota_Std_2022_23[[#This Row], [Gender]],$AN$2:$AN$4,0)),"0", "1")</f>
        <v>0</v>
      </c>
      <c r="AF4094" s="60" t="str">
        <f>IF(ISERROR(MATCH([3]!Quota_Std_2022_23[[#This Row], [Quota Type]],[3]Sheet1!$AO$2:$AO$12,0)),"0", "1")</f>
        <v>0</v>
      </c>
      <c r="AG4094" s="60" t="str">
        <f>IF(ISERROR(MATCH(#REF!,$BA$2:$BA$8,0)),"0", "1")</f>
        <v>0</v>
      </c>
      <c r="AH4094" s="60" t="str">
        <f>IF(ISERROR(MATCH(Passout2023[[#This Row], [Nationality Pakistani/ Foreign]],$D$3:$D$4,0)),"0", "1")</f>
        <v>0</v>
      </c>
    </row>
    <row r="4095">
      <c r="Y4095" s="60" t="str">
        <f>IF(ISERROR(MATCH(Passout2023[[#This Row], [Degree Duration (year)]],$M$3:$M$10,0)),"0", "1")</f>
        <v>0</v>
      </c>
      <c r="Z4095" s="60" t="str">
        <f>IF(ISERROR(MATCH(Passout2023[[#This Row], [Admission Type]],$F$3:$F$6,0)),"0", "1")</f>
        <v>0</v>
      </c>
      <c r="AA4095" s="60" t="str">
        <f>IF(ISERROR(MATCH(Passout2023[[#This Row], [Batch Start Year]],$L$3:$L$25,0)),"0", "1")</f>
        <v>0</v>
      </c>
      <c r="AB4095" s="60" t="str">
        <f>IF(ISERROR(MATCH(Passout2023[[#This Row], [Batch Start Semester]],$K$3:$K$6,0)),"0", "1")</f>
        <v>0</v>
      </c>
      <c r="AC4095" s="60" t="str">
        <f>IF(ISERROR(MATCH([3]!Quota_Std_2022_23[[#This Row], [SESSION_TYPE]],$AX$2:$AX$5,0)),"0", "1")</f>
        <v>0</v>
      </c>
      <c r="AD4095" s="60" t="str">
        <f>IF(ISERROR(MATCH(#REF!,#REF!,0)),"0", "1")</f>
        <v>0</v>
      </c>
      <c r="AE4095" s="60" t="str">
        <f>IF(ISERROR(MATCH([3]!Quota_Std_2022_23[[#This Row], [Gender]],$AN$2:$AN$4,0)),"0", "1")</f>
        <v>0</v>
      </c>
      <c r="AF4095" s="60" t="str">
        <f>IF(ISERROR(MATCH([3]!Quota_Std_2022_23[[#This Row], [Quota Type]],[3]Sheet1!$AO$2:$AO$12,0)),"0", "1")</f>
        <v>0</v>
      </c>
      <c r="AG4095" s="60" t="str">
        <f>IF(ISERROR(MATCH(#REF!,$BA$2:$BA$8,0)),"0", "1")</f>
        <v>0</v>
      </c>
      <c r="AH4095" s="60" t="str">
        <f>IF(ISERROR(MATCH(Passout2023[[#This Row], [Nationality Pakistani/ Foreign]],$D$3:$D$4,0)),"0", "1")</f>
        <v>0</v>
      </c>
    </row>
    <row r="4096">
      <c r="Y4096" s="60" t="str">
        <f>IF(ISERROR(MATCH(Passout2023[[#This Row], [Degree Duration (year)]],$M$3:$M$10,0)),"0", "1")</f>
        <v>0</v>
      </c>
      <c r="Z4096" s="60" t="str">
        <f>IF(ISERROR(MATCH(Passout2023[[#This Row], [Admission Type]],$F$3:$F$6,0)),"0", "1")</f>
        <v>0</v>
      </c>
      <c r="AA4096" s="60" t="str">
        <f>IF(ISERROR(MATCH(Passout2023[[#This Row], [Batch Start Year]],$L$3:$L$25,0)),"0", "1")</f>
        <v>0</v>
      </c>
      <c r="AB4096" s="60" t="str">
        <f>IF(ISERROR(MATCH(Passout2023[[#This Row], [Batch Start Semester]],$K$3:$K$6,0)),"0", "1")</f>
        <v>0</v>
      </c>
      <c r="AC4096" s="60" t="str">
        <f>IF(ISERROR(MATCH([3]!Quota_Std_2022_23[[#This Row], [SESSION_TYPE]],$AX$2:$AX$5,0)),"0", "1")</f>
        <v>0</v>
      </c>
      <c r="AD4096" s="60" t="str">
        <f>IF(ISERROR(MATCH(#REF!,#REF!,0)),"0", "1")</f>
        <v>0</v>
      </c>
      <c r="AE4096" s="60" t="str">
        <f>IF(ISERROR(MATCH([3]!Quota_Std_2022_23[[#This Row], [Gender]],$AN$2:$AN$4,0)),"0", "1")</f>
        <v>0</v>
      </c>
      <c r="AF4096" s="60" t="str">
        <f>IF(ISERROR(MATCH([3]!Quota_Std_2022_23[[#This Row], [Quota Type]],[3]Sheet1!$AO$2:$AO$12,0)),"0", "1")</f>
        <v>0</v>
      </c>
      <c r="AG4096" s="60" t="str">
        <f>IF(ISERROR(MATCH(#REF!,$BA$2:$BA$8,0)),"0", "1")</f>
        <v>0</v>
      </c>
      <c r="AH4096" s="60" t="str">
        <f>IF(ISERROR(MATCH(Passout2023[[#This Row], [Nationality Pakistani/ Foreign]],$D$3:$D$4,0)),"0", "1")</f>
        <v>0</v>
      </c>
    </row>
    <row r="4097">
      <c r="Y4097" s="60" t="str">
        <f>IF(ISERROR(MATCH(Passout2023[[#This Row], [Degree Duration (year)]],$M$3:$M$10,0)),"0", "1")</f>
        <v>0</v>
      </c>
      <c r="Z4097" s="60" t="str">
        <f>IF(ISERROR(MATCH(Passout2023[[#This Row], [Admission Type]],$F$3:$F$6,0)),"0", "1")</f>
        <v>0</v>
      </c>
      <c r="AA4097" s="60" t="str">
        <f>IF(ISERROR(MATCH(Passout2023[[#This Row], [Batch Start Year]],$L$3:$L$25,0)),"0", "1")</f>
        <v>0</v>
      </c>
      <c r="AB4097" s="60" t="str">
        <f>IF(ISERROR(MATCH(Passout2023[[#This Row], [Batch Start Semester]],$K$3:$K$6,0)),"0", "1")</f>
        <v>0</v>
      </c>
      <c r="AC4097" s="60" t="str">
        <f>IF(ISERROR(MATCH([3]!Quota_Std_2022_23[[#This Row], [SESSION_TYPE]],$AX$2:$AX$5,0)),"0", "1")</f>
        <v>0</v>
      </c>
      <c r="AD4097" s="60" t="str">
        <f>IF(ISERROR(MATCH(#REF!,#REF!,0)),"0", "1")</f>
        <v>0</v>
      </c>
      <c r="AE4097" s="60" t="str">
        <f>IF(ISERROR(MATCH([3]!Quota_Std_2022_23[[#This Row], [Gender]],$AN$2:$AN$4,0)),"0", "1")</f>
        <v>0</v>
      </c>
      <c r="AF4097" s="60" t="str">
        <f>IF(ISERROR(MATCH([3]!Quota_Std_2022_23[[#This Row], [Quota Type]],[3]Sheet1!$AO$2:$AO$12,0)),"0", "1")</f>
        <v>0</v>
      </c>
      <c r="AG4097" s="60" t="str">
        <f>IF(ISERROR(MATCH(#REF!,$BA$2:$BA$8,0)),"0", "1")</f>
        <v>0</v>
      </c>
      <c r="AH4097" s="60" t="str">
        <f>IF(ISERROR(MATCH(Passout2023[[#This Row], [Nationality Pakistani/ Foreign]],$D$3:$D$4,0)),"0", "1")</f>
        <v>0</v>
      </c>
    </row>
    <row r="4098">
      <c r="Y4098" s="60" t="str">
        <f>IF(ISERROR(MATCH(Passout2023[[#This Row], [Degree Duration (year)]],$M$3:$M$10,0)),"0", "1")</f>
        <v>0</v>
      </c>
      <c r="Z4098" s="60" t="str">
        <f>IF(ISERROR(MATCH(Passout2023[[#This Row], [Admission Type]],$F$3:$F$6,0)),"0", "1")</f>
        <v>0</v>
      </c>
      <c r="AA4098" s="60" t="str">
        <f>IF(ISERROR(MATCH(Passout2023[[#This Row], [Batch Start Year]],$L$3:$L$25,0)),"0", "1")</f>
        <v>0</v>
      </c>
      <c r="AB4098" s="60" t="str">
        <f>IF(ISERROR(MATCH(Passout2023[[#This Row], [Batch Start Semester]],$K$3:$K$6,0)),"0", "1")</f>
        <v>0</v>
      </c>
      <c r="AC4098" s="60" t="str">
        <f>IF(ISERROR(MATCH([3]!Quota_Std_2022_23[[#This Row], [SESSION_TYPE]],$AX$2:$AX$5,0)),"0", "1")</f>
        <v>0</v>
      </c>
      <c r="AD4098" s="60" t="str">
        <f>IF(ISERROR(MATCH(#REF!,#REF!,0)),"0", "1")</f>
        <v>0</v>
      </c>
      <c r="AE4098" s="60" t="str">
        <f>IF(ISERROR(MATCH([3]!Quota_Std_2022_23[[#This Row], [Gender]],$AN$2:$AN$4,0)),"0", "1")</f>
        <v>0</v>
      </c>
      <c r="AF4098" s="60" t="str">
        <f>IF(ISERROR(MATCH([3]!Quota_Std_2022_23[[#This Row], [Quota Type]],[3]Sheet1!$AO$2:$AO$12,0)),"0", "1")</f>
        <v>0</v>
      </c>
      <c r="AG4098" s="60" t="str">
        <f>IF(ISERROR(MATCH(#REF!,$BA$2:$BA$8,0)),"0", "1")</f>
        <v>0</v>
      </c>
      <c r="AH4098" s="60" t="str">
        <f>IF(ISERROR(MATCH(Passout2023[[#This Row], [Nationality Pakistani/ Foreign]],$D$3:$D$4,0)),"0", "1")</f>
        <v>0</v>
      </c>
    </row>
    <row r="4099">
      <c r="Y4099" s="60" t="str">
        <f>IF(ISERROR(MATCH(Passout2023[[#This Row], [Degree Duration (year)]],$M$3:$M$10,0)),"0", "1")</f>
        <v>0</v>
      </c>
      <c r="Z4099" s="60" t="str">
        <f>IF(ISERROR(MATCH(Passout2023[[#This Row], [Admission Type]],$F$3:$F$6,0)),"0", "1")</f>
        <v>0</v>
      </c>
      <c r="AA4099" s="60" t="str">
        <f>IF(ISERROR(MATCH(Passout2023[[#This Row], [Batch Start Year]],$L$3:$L$25,0)),"0", "1")</f>
        <v>0</v>
      </c>
      <c r="AB4099" s="60" t="str">
        <f>IF(ISERROR(MATCH(Passout2023[[#This Row], [Batch Start Semester]],$K$3:$K$6,0)),"0", "1")</f>
        <v>0</v>
      </c>
      <c r="AC4099" s="60" t="str">
        <f>IF(ISERROR(MATCH([3]!Quota_Std_2022_23[[#This Row], [SESSION_TYPE]],$AX$2:$AX$5,0)),"0", "1")</f>
        <v>0</v>
      </c>
      <c r="AD4099" s="60" t="str">
        <f>IF(ISERROR(MATCH(#REF!,#REF!,0)),"0", "1")</f>
        <v>0</v>
      </c>
      <c r="AE4099" s="60" t="str">
        <f>IF(ISERROR(MATCH([3]!Quota_Std_2022_23[[#This Row], [Gender]],$AN$2:$AN$4,0)),"0", "1")</f>
        <v>0</v>
      </c>
      <c r="AF4099" s="60" t="str">
        <f>IF(ISERROR(MATCH([3]!Quota_Std_2022_23[[#This Row], [Quota Type]],[3]Sheet1!$AO$2:$AO$12,0)),"0", "1")</f>
        <v>0</v>
      </c>
      <c r="AG4099" s="60" t="str">
        <f>IF(ISERROR(MATCH(#REF!,$BA$2:$BA$8,0)),"0", "1")</f>
        <v>0</v>
      </c>
      <c r="AH4099" s="60" t="str">
        <f>IF(ISERROR(MATCH(Passout2023[[#This Row], [Nationality Pakistani/ Foreign]],$D$3:$D$4,0)),"0", "1")</f>
        <v>0</v>
      </c>
    </row>
    <row r="4100">
      <c r="Y4100" s="60" t="str">
        <f>IF(ISERROR(MATCH(Passout2023[[#This Row], [Degree Duration (year)]],$M$3:$M$10,0)),"0", "1")</f>
        <v>0</v>
      </c>
      <c r="Z4100" s="60" t="str">
        <f>IF(ISERROR(MATCH(Passout2023[[#This Row], [Admission Type]],$F$3:$F$6,0)),"0", "1")</f>
        <v>0</v>
      </c>
      <c r="AA4100" s="60" t="str">
        <f>IF(ISERROR(MATCH(Passout2023[[#This Row], [Batch Start Year]],$L$3:$L$25,0)),"0", "1")</f>
        <v>0</v>
      </c>
      <c r="AB4100" s="60" t="str">
        <f>IF(ISERROR(MATCH(Passout2023[[#This Row], [Batch Start Semester]],$K$3:$K$6,0)),"0", "1")</f>
        <v>0</v>
      </c>
      <c r="AC4100" s="60" t="str">
        <f>IF(ISERROR(MATCH([3]!Quota_Std_2022_23[[#This Row], [SESSION_TYPE]],$AX$2:$AX$5,0)),"0", "1")</f>
        <v>0</v>
      </c>
      <c r="AD4100" s="60" t="str">
        <f>IF(ISERROR(MATCH(#REF!,#REF!,0)),"0", "1")</f>
        <v>0</v>
      </c>
      <c r="AE4100" s="60" t="str">
        <f>IF(ISERROR(MATCH([3]!Quota_Std_2022_23[[#This Row], [Gender]],$AN$2:$AN$4,0)),"0", "1")</f>
        <v>0</v>
      </c>
      <c r="AF4100" s="60" t="str">
        <f>IF(ISERROR(MATCH([3]!Quota_Std_2022_23[[#This Row], [Quota Type]],[3]Sheet1!$AO$2:$AO$12,0)),"0", "1")</f>
        <v>0</v>
      </c>
      <c r="AG4100" s="60" t="str">
        <f>IF(ISERROR(MATCH(#REF!,$BA$2:$BA$8,0)),"0", "1")</f>
        <v>0</v>
      </c>
      <c r="AH4100" s="60" t="str">
        <f>IF(ISERROR(MATCH(Passout2023[[#This Row], [Nationality Pakistani/ Foreign]],$D$3:$D$4,0)),"0", "1")</f>
        <v>0</v>
      </c>
    </row>
    <row r="4101">
      <c r="Y4101" s="60" t="str">
        <f>IF(ISERROR(MATCH(Passout2023[[#This Row], [Degree Duration (year)]],$M$3:$M$10,0)),"0", "1")</f>
        <v>0</v>
      </c>
      <c r="Z4101" s="60" t="str">
        <f>IF(ISERROR(MATCH(Passout2023[[#This Row], [Admission Type]],$F$3:$F$6,0)),"0", "1")</f>
        <v>0</v>
      </c>
      <c r="AA4101" s="60" t="str">
        <f>IF(ISERROR(MATCH(Passout2023[[#This Row], [Batch Start Year]],$L$3:$L$25,0)),"0", "1")</f>
        <v>0</v>
      </c>
      <c r="AB4101" s="60" t="str">
        <f>IF(ISERROR(MATCH(Passout2023[[#This Row], [Batch Start Semester]],$K$3:$K$6,0)),"0", "1")</f>
        <v>0</v>
      </c>
      <c r="AC4101" s="60" t="str">
        <f>IF(ISERROR(MATCH([3]!Quota_Std_2022_23[[#This Row], [SESSION_TYPE]],$AX$2:$AX$5,0)),"0", "1")</f>
        <v>0</v>
      </c>
      <c r="AD4101" s="60" t="str">
        <f>IF(ISERROR(MATCH(#REF!,#REF!,0)),"0", "1")</f>
        <v>0</v>
      </c>
      <c r="AE4101" s="60" t="str">
        <f>IF(ISERROR(MATCH([3]!Quota_Std_2022_23[[#This Row], [Gender]],$AN$2:$AN$4,0)),"0", "1")</f>
        <v>0</v>
      </c>
      <c r="AF4101" s="60" t="str">
        <f>IF(ISERROR(MATCH([3]!Quota_Std_2022_23[[#This Row], [Quota Type]],[3]Sheet1!$AO$2:$AO$12,0)),"0", "1")</f>
        <v>0</v>
      </c>
      <c r="AG4101" s="60" t="str">
        <f>IF(ISERROR(MATCH(#REF!,$BA$2:$BA$8,0)),"0", "1")</f>
        <v>0</v>
      </c>
      <c r="AH4101" s="60" t="str">
        <f>IF(ISERROR(MATCH(Passout2023[[#This Row], [Nationality Pakistani/ Foreign]],$D$3:$D$4,0)),"0", "1")</f>
        <v>0</v>
      </c>
    </row>
    <row r="4102">
      <c r="Y4102" s="60" t="str">
        <f>IF(ISERROR(MATCH(Passout2023[[#This Row], [Degree Duration (year)]],$M$3:$M$10,0)),"0", "1")</f>
        <v>0</v>
      </c>
      <c r="Z4102" s="60" t="str">
        <f>IF(ISERROR(MATCH(Passout2023[[#This Row], [Admission Type]],$F$3:$F$6,0)),"0", "1")</f>
        <v>0</v>
      </c>
      <c r="AA4102" s="60" t="str">
        <f>IF(ISERROR(MATCH(Passout2023[[#This Row], [Batch Start Year]],$L$3:$L$25,0)),"0", "1")</f>
        <v>0</v>
      </c>
      <c r="AB4102" s="60" t="str">
        <f>IF(ISERROR(MATCH(Passout2023[[#This Row], [Batch Start Semester]],$K$3:$K$6,0)),"0", "1")</f>
        <v>0</v>
      </c>
      <c r="AC4102" s="60" t="str">
        <f>IF(ISERROR(MATCH([3]!Quota_Std_2022_23[[#This Row], [SESSION_TYPE]],$AX$2:$AX$5,0)),"0", "1")</f>
        <v>0</v>
      </c>
      <c r="AD4102" s="60" t="str">
        <f>IF(ISERROR(MATCH(#REF!,#REF!,0)),"0", "1")</f>
        <v>0</v>
      </c>
      <c r="AE4102" s="60" t="str">
        <f>IF(ISERROR(MATCH([3]!Quota_Std_2022_23[[#This Row], [Gender]],$AN$2:$AN$4,0)),"0", "1")</f>
        <v>0</v>
      </c>
      <c r="AF4102" s="60" t="str">
        <f>IF(ISERROR(MATCH([3]!Quota_Std_2022_23[[#This Row], [Quota Type]],[3]Sheet1!$AO$2:$AO$12,0)),"0", "1")</f>
        <v>0</v>
      </c>
      <c r="AG4102" s="60" t="str">
        <f>IF(ISERROR(MATCH(#REF!,$BA$2:$BA$8,0)),"0", "1")</f>
        <v>0</v>
      </c>
      <c r="AH4102" s="60" t="str">
        <f>IF(ISERROR(MATCH(Passout2023[[#This Row], [Nationality Pakistani/ Foreign]],$D$3:$D$4,0)),"0", "1")</f>
        <v>0</v>
      </c>
    </row>
    <row r="4103">
      <c r="Y4103" s="60" t="str">
        <f>IF(ISERROR(MATCH(Passout2023[[#This Row], [Degree Duration (year)]],$M$3:$M$10,0)),"0", "1")</f>
        <v>0</v>
      </c>
      <c r="Z4103" s="60" t="str">
        <f>IF(ISERROR(MATCH(Passout2023[[#This Row], [Admission Type]],$F$3:$F$6,0)),"0", "1")</f>
        <v>0</v>
      </c>
      <c r="AA4103" s="60" t="str">
        <f>IF(ISERROR(MATCH(Passout2023[[#This Row], [Batch Start Year]],$L$3:$L$25,0)),"0", "1")</f>
        <v>0</v>
      </c>
      <c r="AB4103" s="60" t="str">
        <f>IF(ISERROR(MATCH(Passout2023[[#This Row], [Batch Start Semester]],$K$3:$K$6,0)),"0", "1")</f>
        <v>0</v>
      </c>
      <c r="AC4103" s="60" t="str">
        <f>IF(ISERROR(MATCH([3]!Quota_Std_2022_23[[#This Row], [SESSION_TYPE]],$AX$2:$AX$5,0)),"0", "1")</f>
        <v>0</v>
      </c>
      <c r="AD4103" s="60" t="str">
        <f>IF(ISERROR(MATCH(#REF!,#REF!,0)),"0", "1")</f>
        <v>0</v>
      </c>
      <c r="AE4103" s="60" t="str">
        <f>IF(ISERROR(MATCH([3]!Quota_Std_2022_23[[#This Row], [Gender]],$AN$2:$AN$4,0)),"0", "1")</f>
        <v>0</v>
      </c>
      <c r="AF4103" s="60" t="str">
        <f>IF(ISERROR(MATCH([3]!Quota_Std_2022_23[[#This Row], [Quota Type]],[3]Sheet1!$AO$2:$AO$12,0)),"0", "1")</f>
        <v>0</v>
      </c>
      <c r="AG4103" s="60" t="str">
        <f>IF(ISERROR(MATCH(#REF!,$BA$2:$BA$8,0)),"0", "1")</f>
        <v>0</v>
      </c>
      <c r="AH4103" s="60" t="str">
        <f>IF(ISERROR(MATCH(Passout2023[[#This Row], [Nationality Pakistani/ Foreign]],$D$3:$D$4,0)),"0", "1")</f>
        <v>0</v>
      </c>
    </row>
    <row r="4104">
      <c r="Y4104" s="60" t="str">
        <f>IF(ISERROR(MATCH(Passout2023[[#This Row], [Degree Duration (year)]],$M$3:$M$10,0)),"0", "1")</f>
        <v>0</v>
      </c>
      <c r="Z4104" s="60" t="str">
        <f>IF(ISERROR(MATCH(Passout2023[[#This Row], [Admission Type]],$F$3:$F$6,0)),"0", "1")</f>
        <v>0</v>
      </c>
      <c r="AA4104" s="60" t="str">
        <f>IF(ISERROR(MATCH(Passout2023[[#This Row], [Batch Start Year]],$L$3:$L$25,0)),"0", "1")</f>
        <v>0</v>
      </c>
      <c r="AB4104" s="60" t="str">
        <f>IF(ISERROR(MATCH(Passout2023[[#This Row], [Batch Start Semester]],$K$3:$K$6,0)),"0", "1")</f>
        <v>0</v>
      </c>
      <c r="AC4104" s="60" t="str">
        <f>IF(ISERROR(MATCH([3]!Quota_Std_2022_23[[#This Row], [SESSION_TYPE]],$AX$2:$AX$5,0)),"0", "1")</f>
        <v>0</v>
      </c>
      <c r="AD4104" s="60" t="str">
        <f>IF(ISERROR(MATCH(#REF!,#REF!,0)),"0", "1")</f>
        <v>0</v>
      </c>
      <c r="AE4104" s="60" t="str">
        <f>IF(ISERROR(MATCH([3]!Quota_Std_2022_23[[#This Row], [Gender]],$AN$2:$AN$4,0)),"0", "1")</f>
        <v>0</v>
      </c>
      <c r="AF4104" s="60" t="str">
        <f>IF(ISERROR(MATCH([3]!Quota_Std_2022_23[[#This Row], [Quota Type]],[3]Sheet1!$AO$2:$AO$12,0)),"0", "1")</f>
        <v>0</v>
      </c>
      <c r="AG4104" s="60" t="str">
        <f>IF(ISERROR(MATCH(#REF!,$BA$2:$BA$8,0)),"0", "1")</f>
        <v>0</v>
      </c>
      <c r="AH4104" s="60" t="str">
        <f>IF(ISERROR(MATCH(Passout2023[[#This Row], [Nationality Pakistani/ Foreign]],$D$3:$D$4,0)),"0", "1")</f>
        <v>0</v>
      </c>
    </row>
    <row r="4105">
      <c r="Y4105" s="60" t="str">
        <f>IF(ISERROR(MATCH(Passout2023[[#This Row], [Degree Duration (year)]],$M$3:$M$10,0)),"0", "1")</f>
        <v>0</v>
      </c>
      <c r="Z4105" s="60" t="str">
        <f>IF(ISERROR(MATCH(Passout2023[[#This Row], [Admission Type]],$F$3:$F$6,0)),"0", "1")</f>
        <v>0</v>
      </c>
      <c r="AA4105" s="60" t="str">
        <f>IF(ISERROR(MATCH(Passout2023[[#This Row], [Batch Start Year]],$L$3:$L$25,0)),"0", "1")</f>
        <v>0</v>
      </c>
      <c r="AB4105" s="60" t="str">
        <f>IF(ISERROR(MATCH(Passout2023[[#This Row], [Batch Start Semester]],$K$3:$K$6,0)),"0", "1")</f>
        <v>0</v>
      </c>
      <c r="AC4105" s="60" t="str">
        <f>IF(ISERROR(MATCH([3]!Quota_Std_2022_23[[#This Row], [SESSION_TYPE]],$AX$2:$AX$5,0)),"0", "1")</f>
        <v>0</v>
      </c>
      <c r="AD4105" s="60" t="str">
        <f>IF(ISERROR(MATCH(#REF!,#REF!,0)),"0", "1")</f>
        <v>0</v>
      </c>
      <c r="AE4105" s="60" t="str">
        <f>IF(ISERROR(MATCH([3]!Quota_Std_2022_23[[#This Row], [Gender]],$AN$2:$AN$4,0)),"0", "1")</f>
        <v>0</v>
      </c>
      <c r="AF4105" s="60" t="str">
        <f>IF(ISERROR(MATCH([3]!Quota_Std_2022_23[[#This Row], [Quota Type]],[3]Sheet1!$AO$2:$AO$12,0)),"0", "1")</f>
        <v>0</v>
      </c>
      <c r="AG4105" s="60" t="str">
        <f>IF(ISERROR(MATCH(#REF!,$BA$2:$BA$8,0)),"0", "1")</f>
        <v>0</v>
      </c>
      <c r="AH4105" s="60" t="str">
        <f>IF(ISERROR(MATCH(Passout2023[[#This Row], [Nationality Pakistani/ Foreign]],$D$3:$D$4,0)),"0", "1")</f>
        <v>0</v>
      </c>
    </row>
    <row r="4106">
      <c r="Y4106" s="60" t="str">
        <f>IF(ISERROR(MATCH(Passout2023[[#This Row], [Degree Duration (year)]],$M$3:$M$10,0)),"0", "1")</f>
        <v>0</v>
      </c>
      <c r="Z4106" s="60" t="str">
        <f>IF(ISERROR(MATCH(Passout2023[[#This Row], [Admission Type]],$F$3:$F$6,0)),"0", "1")</f>
        <v>0</v>
      </c>
      <c r="AA4106" s="60" t="str">
        <f>IF(ISERROR(MATCH(Passout2023[[#This Row], [Batch Start Year]],$L$3:$L$25,0)),"0", "1")</f>
        <v>0</v>
      </c>
      <c r="AB4106" s="60" t="str">
        <f>IF(ISERROR(MATCH(Passout2023[[#This Row], [Batch Start Semester]],$K$3:$K$6,0)),"0", "1")</f>
        <v>0</v>
      </c>
      <c r="AC4106" s="60" t="str">
        <f>IF(ISERROR(MATCH([3]!Quota_Std_2022_23[[#This Row], [SESSION_TYPE]],$AX$2:$AX$5,0)),"0", "1")</f>
        <v>0</v>
      </c>
      <c r="AD4106" s="60" t="str">
        <f>IF(ISERROR(MATCH(#REF!,#REF!,0)),"0", "1")</f>
        <v>0</v>
      </c>
      <c r="AE4106" s="60" t="str">
        <f>IF(ISERROR(MATCH([3]!Quota_Std_2022_23[[#This Row], [Gender]],$AN$2:$AN$4,0)),"0", "1")</f>
        <v>0</v>
      </c>
      <c r="AF4106" s="60" t="str">
        <f>IF(ISERROR(MATCH([3]!Quota_Std_2022_23[[#This Row], [Quota Type]],[3]Sheet1!$AO$2:$AO$12,0)),"0", "1")</f>
        <v>0</v>
      </c>
      <c r="AG4106" s="60" t="str">
        <f>IF(ISERROR(MATCH(#REF!,$BA$2:$BA$8,0)),"0", "1")</f>
        <v>0</v>
      </c>
      <c r="AH4106" s="60" t="str">
        <f>IF(ISERROR(MATCH(Passout2023[[#This Row], [Nationality Pakistani/ Foreign]],$D$3:$D$4,0)),"0", "1")</f>
        <v>0</v>
      </c>
    </row>
    <row r="4107">
      <c r="Y4107" s="60" t="str">
        <f>IF(ISERROR(MATCH(Passout2023[[#This Row], [Degree Duration (year)]],$M$3:$M$10,0)),"0", "1")</f>
        <v>0</v>
      </c>
      <c r="Z4107" s="60" t="str">
        <f>IF(ISERROR(MATCH(Passout2023[[#This Row], [Admission Type]],$F$3:$F$6,0)),"0", "1")</f>
        <v>0</v>
      </c>
      <c r="AA4107" s="60" t="str">
        <f>IF(ISERROR(MATCH(Passout2023[[#This Row], [Batch Start Year]],$L$3:$L$25,0)),"0", "1")</f>
        <v>0</v>
      </c>
      <c r="AB4107" s="60" t="str">
        <f>IF(ISERROR(MATCH(Passout2023[[#This Row], [Batch Start Semester]],$K$3:$K$6,0)),"0", "1")</f>
        <v>0</v>
      </c>
      <c r="AC4107" s="60" t="str">
        <f>IF(ISERROR(MATCH([3]!Quota_Std_2022_23[[#This Row], [SESSION_TYPE]],$AX$2:$AX$5,0)),"0", "1")</f>
        <v>0</v>
      </c>
      <c r="AD4107" s="60" t="str">
        <f>IF(ISERROR(MATCH(#REF!,#REF!,0)),"0", "1")</f>
        <v>0</v>
      </c>
      <c r="AE4107" s="60" t="str">
        <f>IF(ISERROR(MATCH([3]!Quota_Std_2022_23[[#This Row], [Gender]],$AN$2:$AN$4,0)),"0", "1")</f>
        <v>0</v>
      </c>
      <c r="AF4107" s="60" t="str">
        <f>IF(ISERROR(MATCH([3]!Quota_Std_2022_23[[#This Row], [Quota Type]],[3]Sheet1!$AO$2:$AO$12,0)),"0", "1")</f>
        <v>0</v>
      </c>
      <c r="AG4107" s="60" t="str">
        <f>IF(ISERROR(MATCH(#REF!,$BA$2:$BA$8,0)),"0", "1")</f>
        <v>0</v>
      </c>
      <c r="AH4107" s="60" t="str">
        <f>IF(ISERROR(MATCH(Passout2023[[#This Row], [Nationality Pakistani/ Foreign]],$D$3:$D$4,0)),"0", "1")</f>
        <v>0</v>
      </c>
    </row>
    <row r="4108">
      <c r="Y4108" s="60" t="str">
        <f>IF(ISERROR(MATCH(Passout2023[[#This Row], [Degree Duration (year)]],$M$3:$M$10,0)),"0", "1")</f>
        <v>0</v>
      </c>
      <c r="Z4108" s="60" t="str">
        <f>IF(ISERROR(MATCH(Passout2023[[#This Row], [Admission Type]],$F$3:$F$6,0)),"0", "1")</f>
        <v>0</v>
      </c>
      <c r="AA4108" s="60" t="str">
        <f>IF(ISERROR(MATCH(Passout2023[[#This Row], [Batch Start Year]],$L$3:$L$25,0)),"0", "1")</f>
        <v>0</v>
      </c>
      <c r="AB4108" s="60" t="str">
        <f>IF(ISERROR(MATCH(Passout2023[[#This Row], [Batch Start Semester]],$K$3:$K$6,0)),"0", "1")</f>
        <v>0</v>
      </c>
      <c r="AC4108" s="60" t="str">
        <f>IF(ISERROR(MATCH([3]!Quota_Std_2022_23[[#This Row], [SESSION_TYPE]],$AX$2:$AX$5,0)),"0", "1")</f>
        <v>0</v>
      </c>
      <c r="AD4108" s="60" t="str">
        <f>IF(ISERROR(MATCH(#REF!,#REF!,0)),"0", "1")</f>
        <v>0</v>
      </c>
      <c r="AE4108" s="60" t="str">
        <f>IF(ISERROR(MATCH([3]!Quota_Std_2022_23[[#This Row], [Gender]],$AN$2:$AN$4,0)),"0", "1")</f>
        <v>0</v>
      </c>
      <c r="AF4108" s="60" t="str">
        <f>IF(ISERROR(MATCH([3]!Quota_Std_2022_23[[#This Row], [Quota Type]],[3]Sheet1!$AO$2:$AO$12,0)),"0", "1")</f>
        <v>0</v>
      </c>
      <c r="AG4108" s="60" t="str">
        <f>IF(ISERROR(MATCH(#REF!,$BA$2:$BA$8,0)),"0", "1")</f>
        <v>0</v>
      </c>
      <c r="AH4108" s="60" t="str">
        <f>IF(ISERROR(MATCH(Passout2023[[#This Row], [Nationality Pakistani/ Foreign]],$D$3:$D$4,0)),"0", "1")</f>
        <v>0</v>
      </c>
    </row>
    <row r="4109">
      <c r="Y4109" s="60" t="str">
        <f>IF(ISERROR(MATCH(Passout2023[[#This Row], [Degree Duration (year)]],$M$3:$M$10,0)),"0", "1")</f>
        <v>0</v>
      </c>
      <c r="Z4109" s="60" t="str">
        <f>IF(ISERROR(MATCH(Passout2023[[#This Row], [Admission Type]],$F$3:$F$6,0)),"0", "1")</f>
        <v>0</v>
      </c>
      <c r="AA4109" s="60" t="str">
        <f>IF(ISERROR(MATCH(Passout2023[[#This Row], [Batch Start Year]],$L$3:$L$25,0)),"0", "1")</f>
        <v>0</v>
      </c>
      <c r="AB4109" s="60" t="str">
        <f>IF(ISERROR(MATCH(Passout2023[[#This Row], [Batch Start Semester]],$K$3:$K$6,0)),"0", "1")</f>
        <v>0</v>
      </c>
      <c r="AC4109" s="60" t="str">
        <f>IF(ISERROR(MATCH([3]!Quota_Std_2022_23[[#This Row], [SESSION_TYPE]],$AX$2:$AX$5,0)),"0", "1")</f>
        <v>0</v>
      </c>
      <c r="AD4109" s="60" t="str">
        <f>IF(ISERROR(MATCH(#REF!,#REF!,0)),"0", "1")</f>
        <v>0</v>
      </c>
      <c r="AE4109" s="60" t="str">
        <f>IF(ISERROR(MATCH([3]!Quota_Std_2022_23[[#This Row], [Gender]],$AN$2:$AN$4,0)),"0", "1")</f>
        <v>0</v>
      </c>
      <c r="AF4109" s="60" t="str">
        <f>IF(ISERROR(MATCH([3]!Quota_Std_2022_23[[#This Row], [Quota Type]],[3]Sheet1!$AO$2:$AO$12,0)),"0", "1")</f>
        <v>0</v>
      </c>
      <c r="AG4109" s="60" t="str">
        <f>IF(ISERROR(MATCH(#REF!,$BA$2:$BA$8,0)),"0", "1")</f>
        <v>0</v>
      </c>
      <c r="AH4109" s="60" t="str">
        <f>IF(ISERROR(MATCH(Passout2023[[#This Row], [Nationality Pakistani/ Foreign]],$D$3:$D$4,0)),"0", "1")</f>
        <v>0</v>
      </c>
    </row>
    <row r="4110">
      <c r="Y4110" s="60" t="str">
        <f>IF(ISERROR(MATCH(Passout2023[[#This Row], [Degree Duration (year)]],$M$3:$M$10,0)),"0", "1")</f>
        <v>0</v>
      </c>
      <c r="Z4110" s="60" t="str">
        <f>IF(ISERROR(MATCH(Passout2023[[#This Row], [Admission Type]],$F$3:$F$6,0)),"0", "1")</f>
        <v>0</v>
      </c>
      <c r="AA4110" s="60" t="str">
        <f>IF(ISERROR(MATCH(Passout2023[[#This Row], [Batch Start Year]],$L$3:$L$25,0)),"0", "1")</f>
        <v>0</v>
      </c>
      <c r="AB4110" s="60" t="str">
        <f>IF(ISERROR(MATCH(Passout2023[[#This Row], [Batch Start Semester]],$K$3:$K$6,0)),"0", "1")</f>
        <v>0</v>
      </c>
      <c r="AC4110" s="60" t="str">
        <f>IF(ISERROR(MATCH([3]!Quota_Std_2022_23[[#This Row], [SESSION_TYPE]],$AX$2:$AX$5,0)),"0", "1")</f>
        <v>0</v>
      </c>
      <c r="AD4110" s="60" t="str">
        <f>IF(ISERROR(MATCH(#REF!,#REF!,0)),"0", "1")</f>
        <v>0</v>
      </c>
      <c r="AE4110" s="60" t="str">
        <f>IF(ISERROR(MATCH([3]!Quota_Std_2022_23[[#This Row], [Gender]],$AN$2:$AN$4,0)),"0", "1")</f>
        <v>0</v>
      </c>
      <c r="AF4110" s="60" t="str">
        <f>IF(ISERROR(MATCH([3]!Quota_Std_2022_23[[#This Row], [Quota Type]],[3]Sheet1!$AO$2:$AO$12,0)),"0", "1")</f>
        <v>0</v>
      </c>
      <c r="AG4110" s="60" t="str">
        <f>IF(ISERROR(MATCH(#REF!,$BA$2:$BA$8,0)),"0", "1")</f>
        <v>0</v>
      </c>
      <c r="AH4110" s="60" t="str">
        <f>IF(ISERROR(MATCH(Passout2023[[#This Row], [Nationality Pakistani/ Foreign]],$D$3:$D$4,0)),"0", "1")</f>
        <v>0</v>
      </c>
    </row>
    <row r="4111">
      <c r="Y4111" s="60" t="str">
        <f>IF(ISERROR(MATCH(Passout2023[[#This Row], [Degree Duration (year)]],$M$3:$M$10,0)),"0", "1")</f>
        <v>0</v>
      </c>
      <c r="Z4111" s="60" t="str">
        <f>IF(ISERROR(MATCH(Passout2023[[#This Row], [Admission Type]],$F$3:$F$6,0)),"0", "1")</f>
        <v>0</v>
      </c>
      <c r="AA4111" s="60" t="str">
        <f>IF(ISERROR(MATCH(Passout2023[[#This Row], [Batch Start Year]],$L$3:$L$25,0)),"0", "1")</f>
        <v>0</v>
      </c>
      <c r="AB4111" s="60" t="str">
        <f>IF(ISERROR(MATCH(Passout2023[[#This Row], [Batch Start Semester]],$K$3:$K$6,0)),"0", "1")</f>
        <v>0</v>
      </c>
      <c r="AC4111" s="60" t="str">
        <f>IF(ISERROR(MATCH([3]!Quota_Std_2022_23[[#This Row], [SESSION_TYPE]],$AX$2:$AX$5,0)),"0", "1")</f>
        <v>0</v>
      </c>
      <c r="AD4111" s="60" t="str">
        <f>IF(ISERROR(MATCH(#REF!,#REF!,0)),"0", "1")</f>
        <v>0</v>
      </c>
      <c r="AE4111" s="60" t="str">
        <f>IF(ISERROR(MATCH([3]!Quota_Std_2022_23[[#This Row], [Gender]],$AN$2:$AN$4,0)),"0", "1")</f>
        <v>0</v>
      </c>
      <c r="AF4111" s="60" t="str">
        <f>IF(ISERROR(MATCH([3]!Quota_Std_2022_23[[#This Row], [Quota Type]],[3]Sheet1!$AO$2:$AO$12,0)),"0", "1")</f>
        <v>0</v>
      </c>
      <c r="AG4111" s="60" t="str">
        <f>IF(ISERROR(MATCH(#REF!,$BA$2:$BA$8,0)),"0", "1")</f>
        <v>0</v>
      </c>
      <c r="AH4111" s="60" t="str">
        <f>IF(ISERROR(MATCH(Passout2023[[#This Row], [Nationality Pakistani/ Foreign]],$D$3:$D$4,0)),"0", "1")</f>
        <v>0</v>
      </c>
    </row>
    <row r="4112">
      <c r="Y4112" s="60" t="str">
        <f>IF(ISERROR(MATCH(Passout2023[[#This Row], [Degree Duration (year)]],$M$3:$M$10,0)),"0", "1")</f>
        <v>0</v>
      </c>
      <c r="Z4112" s="60" t="str">
        <f>IF(ISERROR(MATCH(Passout2023[[#This Row], [Admission Type]],$F$3:$F$6,0)),"0", "1")</f>
        <v>0</v>
      </c>
      <c r="AA4112" s="60" t="str">
        <f>IF(ISERROR(MATCH(Passout2023[[#This Row], [Batch Start Year]],$L$3:$L$25,0)),"0", "1")</f>
        <v>0</v>
      </c>
      <c r="AB4112" s="60" t="str">
        <f>IF(ISERROR(MATCH(Passout2023[[#This Row], [Batch Start Semester]],$K$3:$K$6,0)),"0", "1")</f>
        <v>0</v>
      </c>
      <c r="AC4112" s="60" t="str">
        <f>IF(ISERROR(MATCH([3]!Quota_Std_2022_23[[#This Row], [SESSION_TYPE]],$AX$2:$AX$5,0)),"0", "1")</f>
        <v>0</v>
      </c>
      <c r="AD4112" s="60" t="str">
        <f>IF(ISERROR(MATCH(#REF!,#REF!,0)),"0", "1")</f>
        <v>0</v>
      </c>
      <c r="AE4112" s="60" t="str">
        <f>IF(ISERROR(MATCH([3]!Quota_Std_2022_23[[#This Row], [Gender]],$AN$2:$AN$4,0)),"0", "1")</f>
        <v>0</v>
      </c>
      <c r="AF4112" s="60" t="str">
        <f>IF(ISERROR(MATCH([3]!Quota_Std_2022_23[[#This Row], [Quota Type]],[3]Sheet1!$AO$2:$AO$12,0)),"0", "1")</f>
        <v>0</v>
      </c>
      <c r="AG4112" s="60" t="str">
        <f>IF(ISERROR(MATCH(#REF!,$BA$2:$BA$8,0)),"0", "1")</f>
        <v>0</v>
      </c>
      <c r="AH4112" s="60" t="str">
        <f>IF(ISERROR(MATCH(Passout2023[[#This Row], [Nationality Pakistani/ Foreign]],$D$3:$D$4,0)),"0", "1")</f>
        <v>0</v>
      </c>
    </row>
    <row r="4113">
      <c r="Y4113" s="60" t="str">
        <f>IF(ISERROR(MATCH(Passout2023[[#This Row], [Degree Duration (year)]],$M$3:$M$10,0)),"0", "1")</f>
        <v>0</v>
      </c>
      <c r="Z4113" s="60" t="str">
        <f>IF(ISERROR(MATCH(Passout2023[[#This Row], [Admission Type]],$F$3:$F$6,0)),"0", "1")</f>
        <v>0</v>
      </c>
      <c r="AA4113" s="60" t="str">
        <f>IF(ISERROR(MATCH(Passout2023[[#This Row], [Batch Start Year]],$L$3:$L$25,0)),"0", "1")</f>
        <v>0</v>
      </c>
      <c r="AB4113" s="60" t="str">
        <f>IF(ISERROR(MATCH(Passout2023[[#This Row], [Batch Start Semester]],$K$3:$K$6,0)),"0", "1")</f>
        <v>0</v>
      </c>
      <c r="AC4113" s="60" t="str">
        <f>IF(ISERROR(MATCH([3]!Quota_Std_2022_23[[#This Row], [SESSION_TYPE]],$AX$2:$AX$5,0)),"0", "1")</f>
        <v>0</v>
      </c>
      <c r="AD4113" s="60" t="str">
        <f>IF(ISERROR(MATCH(#REF!,#REF!,0)),"0", "1")</f>
        <v>0</v>
      </c>
      <c r="AE4113" s="60" t="str">
        <f>IF(ISERROR(MATCH([3]!Quota_Std_2022_23[[#This Row], [Gender]],$AN$2:$AN$4,0)),"0", "1")</f>
        <v>0</v>
      </c>
      <c r="AF4113" s="60" t="str">
        <f>IF(ISERROR(MATCH([3]!Quota_Std_2022_23[[#This Row], [Quota Type]],[3]Sheet1!$AO$2:$AO$12,0)),"0", "1")</f>
        <v>0</v>
      </c>
      <c r="AG4113" s="60" t="str">
        <f>IF(ISERROR(MATCH(#REF!,$BA$2:$BA$8,0)),"0", "1")</f>
        <v>0</v>
      </c>
      <c r="AH4113" s="60" t="str">
        <f>IF(ISERROR(MATCH(Passout2023[[#This Row], [Nationality Pakistani/ Foreign]],$D$3:$D$4,0)),"0", "1")</f>
        <v>0</v>
      </c>
    </row>
    <row r="4114">
      <c r="Y4114" s="60" t="str">
        <f>IF(ISERROR(MATCH(Passout2023[[#This Row], [Degree Duration (year)]],$M$3:$M$10,0)),"0", "1")</f>
        <v>0</v>
      </c>
      <c r="Z4114" s="60" t="str">
        <f>IF(ISERROR(MATCH(Passout2023[[#This Row], [Admission Type]],$F$3:$F$6,0)),"0", "1")</f>
        <v>0</v>
      </c>
      <c r="AA4114" s="60" t="str">
        <f>IF(ISERROR(MATCH(Passout2023[[#This Row], [Batch Start Year]],$L$3:$L$25,0)),"0", "1")</f>
        <v>0</v>
      </c>
      <c r="AB4114" s="60" t="str">
        <f>IF(ISERROR(MATCH(Passout2023[[#This Row], [Batch Start Semester]],$K$3:$K$6,0)),"0", "1")</f>
        <v>0</v>
      </c>
      <c r="AC4114" s="60" t="str">
        <f>IF(ISERROR(MATCH([3]!Quota_Std_2022_23[[#This Row], [SESSION_TYPE]],$AX$2:$AX$5,0)),"0", "1")</f>
        <v>0</v>
      </c>
      <c r="AD4114" s="60" t="str">
        <f>IF(ISERROR(MATCH(#REF!,#REF!,0)),"0", "1")</f>
        <v>0</v>
      </c>
      <c r="AE4114" s="60" t="str">
        <f>IF(ISERROR(MATCH([3]!Quota_Std_2022_23[[#This Row], [Gender]],$AN$2:$AN$4,0)),"0", "1")</f>
        <v>0</v>
      </c>
      <c r="AF4114" s="60" t="str">
        <f>IF(ISERROR(MATCH([3]!Quota_Std_2022_23[[#This Row], [Quota Type]],[3]Sheet1!$AO$2:$AO$12,0)),"0", "1")</f>
        <v>0</v>
      </c>
      <c r="AG4114" s="60" t="str">
        <f>IF(ISERROR(MATCH(#REF!,$BA$2:$BA$8,0)),"0", "1")</f>
        <v>0</v>
      </c>
      <c r="AH4114" s="60" t="str">
        <f>IF(ISERROR(MATCH(Passout2023[[#This Row], [Nationality Pakistani/ Foreign]],$D$3:$D$4,0)),"0", "1")</f>
        <v>0</v>
      </c>
    </row>
    <row r="4115">
      <c r="Y4115" s="60" t="str">
        <f>IF(ISERROR(MATCH(Passout2023[[#This Row], [Degree Duration (year)]],$M$3:$M$10,0)),"0", "1")</f>
        <v>0</v>
      </c>
      <c r="Z4115" s="60" t="str">
        <f>IF(ISERROR(MATCH(Passout2023[[#This Row], [Admission Type]],$F$3:$F$6,0)),"0", "1")</f>
        <v>0</v>
      </c>
      <c r="AA4115" s="60" t="str">
        <f>IF(ISERROR(MATCH(Passout2023[[#This Row], [Batch Start Year]],$L$3:$L$25,0)),"0", "1")</f>
        <v>0</v>
      </c>
      <c r="AB4115" s="60" t="str">
        <f>IF(ISERROR(MATCH(Passout2023[[#This Row], [Batch Start Semester]],$K$3:$K$6,0)),"0", "1")</f>
        <v>0</v>
      </c>
      <c r="AC4115" s="60" t="str">
        <f>IF(ISERROR(MATCH([3]!Quota_Std_2022_23[[#This Row], [SESSION_TYPE]],$AX$2:$AX$5,0)),"0", "1")</f>
        <v>0</v>
      </c>
      <c r="AD4115" s="60" t="str">
        <f>IF(ISERROR(MATCH(#REF!,#REF!,0)),"0", "1")</f>
        <v>0</v>
      </c>
      <c r="AE4115" s="60" t="str">
        <f>IF(ISERROR(MATCH([3]!Quota_Std_2022_23[[#This Row], [Gender]],$AN$2:$AN$4,0)),"0", "1")</f>
        <v>0</v>
      </c>
      <c r="AF4115" s="60" t="str">
        <f>IF(ISERROR(MATCH([3]!Quota_Std_2022_23[[#This Row], [Quota Type]],[3]Sheet1!$AO$2:$AO$12,0)),"0", "1")</f>
        <v>0</v>
      </c>
      <c r="AG4115" s="60" t="str">
        <f>IF(ISERROR(MATCH(#REF!,$BA$2:$BA$8,0)),"0", "1")</f>
        <v>0</v>
      </c>
      <c r="AH4115" s="60" t="str">
        <f>IF(ISERROR(MATCH(Passout2023[[#This Row], [Nationality Pakistani/ Foreign]],$D$3:$D$4,0)),"0", "1")</f>
        <v>0</v>
      </c>
    </row>
    <row r="4116">
      <c r="Y4116" s="60" t="str">
        <f>IF(ISERROR(MATCH(Passout2023[[#This Row], [Degree Duration (year)]],$M$3:$M$10,0)),"0", "1")</f>
        <v>0</v>
      </c>
      <c r="Z4116" s="60" t="str">
        <f>IF(ISERROR(MATCH(Passout2023[[#This Row], [Admission Type]],$F$3:$F$6,0)),"0", "1")</f>
        <v>0</v>
      </c>
      <c r="AA4116" s="60" t="str">
        <f>IF(ISERROR(MATCH(Passout2023[[#This Row], [Batch Start Year]],$L$3:$L$25,0)),"0", "1")</f>
        <v>0</v>
      </c>
      <c r="AB4116" s="60" t="str">
        <f>IF(ISERROR(MATCH(Passout2023[[#This Row], [Batch Start Semester]],$K$3:$K$6,0)),"0", "1")</f>
        <v>0</v>
      </c>
      <c r="AC4116" s="60" t="str">
        <f>IF(ISERROR(MATCH([3]!Quota_Std_2022_23[[#This Row], [SESSION_TYPE]],$AX$2:$AX$5,0)),"0", "1")</f>
        <v>0</v>
      </c>
      <c r="AD4116" s="60" t="str">
        <f>IF(ISERROR(MATCH(#REF!,#REF!,0)),"0", "1")</f>
        <v>0</v>
      </c>
      <c r="AE4116" s="60" t="str">
        <f>IF(ISERROR(MATCH([3]!Quota_Std_2022_23[[#This Row], [Gender]],$AN$2:$AN$4,0)),"0", "1")</f>
        <v>0</v>
      </c>
      <c r="AF4116" s="60" t="str">
        <f>IF(ISERROR(MATCH([3]!Quota_Std_2022_23[[#This Row], [Quota Type]],[3]Sheet1!$AO$2:$AO$12,0)),"0", "1")</f>
        <v>0</v>
      </c>
      <c r="AG4116" s="60" t="str">
        <f>IF(ISERROR(MATCH(#REF!,$BA$2:$BA$8,0)),"0", "1")</f>
        <v>0</v>
      </c>
      <c r="AH4116" s="60" t="str">
        <f>IF(ISERROR(MATCH(Passout2023[[#This Row], [Nationality Pakistani/ Foreign]],$D$3:$D$4,0)),"0", "1")</f>
        <v>0</v>
      </c>
    </row>
    <row r="4117">
      <c r="Y4117" s="60" t="str">
        <f>IF(ISERROR(MATCH(Passout2023[[#This Row], [Degree Duration (year)]],$M$3:$M$10,0)),"0", "1")</f>
        <v>0</v>
      </c>
      <c r="Z4117" s="60" t="str">
        <f>IF(ISERROR(MATCH(Passout2023[[#This Row], [Admission Type]],$F$3:$F$6,0)),"0", "1")</f>
        <v>0</v>
      </c>
      <c r="AA4117" s="60" t="str">
        <f>IF(ISERROR(MATCH(Passout2023[[#This Row], [Batch Start Year]],$L$3:$L$25,0)),"0", "1")</f>
        <v>0</v>
      </c>
      <c r="AB4117" s="60" t="str">
        <f>IF(ISERROR(MATCH(Passout2023[[#This Row], [Batch Start Semester]],$K$3:$K$6,0)),"0", "1")</f>
        <v>0</v>
      </c>
      <c r="AC4117" s="60" t="str">
        <f>IF(ISERROR(MATCH([3]!Quota_Std_2022_23[[#This Row], [SESSION_TYPE]],$AX$2:$AX$5,0)),"0", "1")</f>
        <v>0</v>
      </c>
      <c r="AD4117" s="60" t="str">
        <f>IF(ISERROR(MATCH(#REF!,#REF!,0)),"0", "1")</f>
        <v>0</v>
      </c>
      <c r="AE4117" s="60" t="str">
        <f>IF(ISERROR(MATCH([3]!Quota_Std_2022_23[[#This Row], [Gender]],$AN$2:$AN$4,0)),"0", "1")</f>
        <v>0</v>
      </c>
      <c r="AF4117" s="60" t="str">
        <f>IF(ISERROR(MATCH([3]!Quota_Std_2022_23[[#This Row], [Quota Type]],[3]Sheet1!$AO$2:$AO$12,0)),"0", "1")</f>
        <v>0</v>
      </c>
      <c r="AG4117" s="60" t="str">
        <f>IF(ISERROR(MATCH(#REF!,$BA$2:$BA$8,0)),"0", "1")</f>
        <v>0</v>
      </c>
      <c r="AH4117" s="60" t="str">
        <f>IF(ISERROR(MATCH(Passout2023[[#This Row], [Nationality Pakistani/ Foreign]],$D$3:$D$4,0)),"0", "1")</f>
        <v>0</v>
      </c>
    </row>
    <row r="4118">
      <c r="Y4118" s="60" t="str">
        <f>IF(ISERROR(MATCH(Passout2023[[#This Row], [Degree Duration (year)]],$M$3:$M$10,0)),"0", "1")</f>
        <v>0</v>
      </c>
      <c r="Z4118" s="60" t="str">
        <f>IF(ISERROR(MATCH(Passout2023[[#This Row], [Admission Type]],$F$3:$F$6,0)),"0", "1")</f>
        <v>0</v>
      </c>
      <c r="AA4118" s="60" t="str">
        <f>IF(ISERROR(MATCH(Passout2023[[#This Row], [Batch Start Year]],$L$3:$L$25,0)),"0", "1")</f>
        <v>0</v>
      </c>
      <c r="AB4118" s="60" t="str">
        <f>IF(ISERROR(MATCH(Passout2023[[#This Row], [Batch Start Semester]],$K$3:$K$6,0)),"0", "1")</f>
        <v>0</v>
      </c>
      <c r="AC4118" s="60" t="str">
        <f>IF(ISERROR(MATCH([3]!Quota_Std_2022_23[[#This Row], [SESSION_TYPE]],$AX$2:$AX$5,0)),"0", "1")</f>
        <v>0</v>
      </c>
      <c r="AD4118" s="60" t="str">
        <f>IF(ISERROR(MATCH(#REF!,#REF!,0)),"0", "1")</f>
        <v>0</v>
      </c>
      <c r="AE4118" s="60" t="str">
        <f>IF(ISERROR(MATCH([3]!Quota_Std_2022_23[[#This Row], [Gender]],$AN$2:$AN$4,0)),"0", "1")</f>
        <v>0</v>
      </c>
      <c r="AF4118" s="60" t="str">
        <f>IF(ISERROR(MATCH([3]!Quota_Std_2022_23[[#This Row], [Quota Type]],[3]Sheet1!$AO$2:$AO$12,0)),"0", "1")</f>
        <v>0</v>
      </c>
      <c r="AG4118" s="60" t="str">
        <f>IF(ISERROR(MATCH(#REF!,$BA$2:$BA$8,0)),"0", "1")</f>
        <v>0</v>
      </c>
      <c r="AH4118" s="60" t="str">
        <f>IF(ISERROR(MATCH(Passout2023[[#This Row], [Nationality Pakistani/ Foreign]],$D$3:$D$4,0)),"0", "1")</f>
        <v>0</v>
      </c>
    </row>
    <row r="4119">
      <c r="Y4119" s="60" t="str">
        <f>IF(ISERROR(MATCH(Passout2023[[#This Row], [Degree Duration (year)]],$M$3:$M$10,0)),"0", "1")</f>
        <v>0</v>
      </c>
      <c r="Z4119" s="60" t="str">
        <f>IF(ISERROR(MATCH(Passout2023[[#This Row], [Admission Type]],$F$3:$F$6,0)),"0", "1")</f>
        <v>0</v>
      </c>
      <c r="AA4119" s="60" t="str">
        <f>IF(ISERROR(MATCH(Passout2023[[#This Row], [Batch Start Year]],$L$3:$L$25,0)),"0", "1")</f>
        <v>0</v>
      </c>
      <c r="AB4119" s="60" t="str">
        <f>IF(ISERROR(MATCH(Passout2023[[#This Row], [Batch Start Semester]],$K$3:$K$6,0)),"0", "1")</f>
        <v>0</v>
      </c>
      <c r="AC4119" s="60" t="str">
        <f>IF(ISERROR(MATCH([3]!Quota_Std_2022_23[[#This Row], [SESSION_TYPE]],$AX$2:$AX$5,0)),"0", "1")</f>
        <v>0</v>
      </c>
      <c r="AD4119" s="60" t="str">
        <f>IF(ISERROR(MATCH(#REF!,#REF!,0)),"0", "1")</f>
        <v>0</v>
      </c>
      <c r="AE4119" s="60" t="str">
        <f>IF(ISERROR(MATCH([3]!Quota_Std_2022_23[[#This Row], [Gender]],$AN$2:$AN$4,0)),"0", "1")</f>
        <v>0</v>
      </c>
      <c r="AF4119" s="60" t="str">
        <f>IF(ISERROR(MATCH([3]!Quota_Std_2022_23[[#This Row], [Quota Type]],[3]Sheet1!$AO$2:$AO$12,0)),"0", "1")</f>
        <v>0</v>
      </c>
      <c r="AG4119" s="60" t="str">
        <f>IF(ISERROR(MATCH(#REF!,$BA$2:$BA$8,0)),"0", "1")</f>
        <v>0</v>
      </c>
      <c r="AH4119" s="60" t="str">
        <f>IF(ISERROR(MATCH(Passout2023[[#This Row], [Nationality Pakistani/ Foreign]],$D$3:$D$4,0)),"0", "1")</f>
        <v>0</v>
      </c>
    </row>
    <row r="4120">
      <c r="Y4120" s="60" t="str">
        <f>IF(ISERROR(MATCH(Passout2023[[#This Row], [Degree Duration (year)]],$M$3:$M$10,0)),"0", "1")</f>
        <v>0</v>
      </c>
      <c r="Z4120" s="60" t="str">
        <f>IF(ISERROR(MATCH(Passout2023[[#This Row], [Admission Type]],$F$3:$F$6,0)),"0", "1")</f>
        <v>0</v>
      </c>
      <c r="AA4120" s="60" t="str">
        <f>IF(ISERROR(MATCH(Passout2023[[#This Row], [Batch Start Year]],$L$3:$L$25,0)),"0", "1")</f>
        <v>0</v>
      </c>
      <c r="AB4120" s="60" t="str">
        <f>IF(ISERROR(MATCH(Passout2023[[#This Row], [Batch Start Semester]],$K$3:$K$6,0)),"0", "1")</f>
        <v>0</v>
      </c>
      <c r="AC4120" s="60" t="str">
        <f>IF(ISERROR(MATCH([3]!Quota_Std_2022_23[[#This Row], [SESSION_TYPE]],$AX$2:$AX$5,0)),"0", "1")</f>
        <v>0</v>
      </c>
      <c r="AD4120" s="60" t="str">
        <f>IF(ISERROR(MATCH(#REF!,#REF!,0)),"0", "1")</f>
        <v>0</v>
      </c>
      <c r="AE4120" s="60" t="str">
        <f>IF(ISERROR(MATCH([3]!Quota_Std_2022_23[[#This Row], [Gender]],$AN$2:$AN$4,0)),"0", "1")</f>
        <v>0</v>
      </c>
      <c r="AF4120" s="60" t="str">
        <f>IF(ISERROR(MATCH([3]!Quota_Std_2022_23[[#This Row], [Quota Type]],[3]Sheet1!$AO$2:$AO$12,0)),"0", "1")</f>
        <v>0</v>
      </c>
      <c r="AG4120" s="60" t="str">
        <f>IF(ISERROR(MATCH(#REF!,$BA$2:$BA$8,0)),"0", "1")</f>
        <v>0</v>
      </c>
      <c r="AH4120" s="60" t="str">
        <f>IF(ISERROR(MATCH(Passout2023[[#This Row], [Nationality Pakistani/ Foreign]],$D$3:$D$4,0)),"0", "1")</f>
        <v>0</v>
      </c>
    </row>
    <row r="4121">
      <c r="Y4121" s="60" t="str">
        <f>IF(ISERROR(MATCH(Passout2023[[#This Row], [Degree Duration (year)]],$M$3:$M$10,0)),"0", "1")</f>
        <v>0</v>
      </c>
      <c r="Z4121" s="60" t="str">
        <f>IF(ISERROR(MATCH(Passout2023[[#This Row], [Admission Type]],$F$3:$F$6,0)),"0", "1")</f>
        <v>0</v>
      </c>
      <c r="AA4121" s="60" t="str">
        <f>IF(ISERROR(MATCH(Passout2023[[#This Row], [Batch Start Year]],$L$3:$L$25,0)),"0", "1")</f>
        <v>0</v>
      </c>
      <c r="AB4121" s="60" t="str">
        <f>IF(ISERROR(MATCH(Passout2023[[#This Row], [Batch Start Semester]],$K$3:$K$6,0)),"0", "1")</f>
        <v>0</v>
      </c>
      <c r="AC4121" s="60" t="str">
        <f>IF(ISERROR(MATCH([3]!Quota_Std_2022_23[[#This Row], [SESSION_TYPE]],$AX$2:$AX$5,0)),"0", "1")</f>
        <v>0</v>
      </c>
      <c r="AD4121" s="60" t="str">
        <f>IF(ISERROR(MATCH(#REF!,#REF!,0)),"0", "1")</f>
        <v>0</v>
      </c>
      <c r="AE4121" s="60" t="str">
        <f>IF(ISERROR(MATCH([3]!Quota_Std_2022_23[[#This Row], [Gender]],$AN$2:$AN$4,0)),"0", "1")</f>
        <v>0</v>
      </c>
      <c r="AF4121" s="60" t="str">
        <f>IF(ISERROR(MATCH([3]!Quota_Std_2022_23[[#This Row], [Quota Type]],[3]Sheet1!$AO$2:$AO$12,0)),"0", "1")</f>
        <v>0</v>
      </c>
      <c r="AG4121" s="60" t="str">
        <f>IF(ISERROR(MATCH(#REF!,$BA$2:$BA$8,0)),"0", "1")</f>
        <v>0</v>
      </c>
      <c r="AH4121" s="60" t="str">
        <f>IF(ISERROR(MATCH(Passout2023[[#This Row], [Nationality Pakistani/ Foreign]],$D$3:$D$4,0)),"0", "1")</f>
        <v>0</v>
      </c>
    </row>
    <row r="4122">
      <c r="Y4122" s="60" t="str">
        <f>IF(ISERROR(MATCH(Passout2023[[#This Row], [Degree Duration (year)]],$M$3:$M$10,0)),"0", "1")</f>
        <v>0</v>
      </c>
      <c r="Z4122" s="60" t="str">
        <f>IF(ISERROR(MATCH(Passout2023[[#This Row], [Admission Type]],$F$3:$F$6,0)),"0", "1")</f>
        <v>0</v>
      </c>
      <c r="AA4122" s="60" t="str">
        <f>IF(ISERROR(MATCH(Passout2023[[#This Row], [Batch Start Year]],$L$3:$L$25,0)),"0", "1")</f>
        <v>0</v>
      </c>
      <c r="AB4122" s="60" t="str">
        <f>IF(ISERROR(MATCH(Passout2023[[#This Row], [Batch Start Semester]],$K$3:$K$6,0)),"0", "1")</f>
        <v>0</v>
      </c>
      <c r="AC4122" s="60" t="str">
        <f>IF(ISERROR(MATCH([3]!Quota_Std_2022_23[[#This Row], [SESSION_TYPE]],$AX$2:$AX$5,0)),"0", "1")</f>
        <v>0</v>
      </c>
      <c r="AD4122" s="60" t="str">
        <f>IF(ISERROR(MATCH(#REF!,#REF!,0)),"0", "1")</f>
        <v>0</v>
      </c>
      <c r="AE4122" s="60" t="str">
        <f>IF(ISERROR(MATCH([3]!Quota_Std_2022_23[[#This Row], [Gender]],$AN$2:$AN$4,0)),"0", "1")</f>
        <v>0</v>
      </c>
      <c r="AF4122" s="60" t="str">
        <f>IF(ISERROR(MATCH([3]!Quota_Std_2022_23[[#This Row], [Quota Type]],[3]Sheet1!$AO$2:$AO$12,0)),"0", "1")</f>
        <v>0</v>
      </c>
      <c r="AG4122" s="60" t="str">
        <f>IF(ISERROR(MATCH(#REF!,$BA$2:$BA$8,0)),"0", "1")</f>
        <v>0</v>
      </c>
      <c r="AH4122" s="60" t="str">
        <f>IF(ISERROR(MATCH(Passout2023[[#This Row], [Nationality Pakistani/ Foreign]],$D$3:$D$4,0)),"0", "1")</f>
        <v>0</v>
      </c>
    </row>
    <row r="4123">
      <c r="Y4123" s="60" t="str">
        <f>IF(ISERROR(MATCH(Passout2023[[#This Row], [Degree Duration (year)]],$M$3:$M$10,0)),"0", "1")</f>
        <v>0</v>
      </c>
      <c r="Z4123" s="60" t="str">
        <f>IF(ISERROR(MATCH(Passout2023[[#This Row], [Admission Type]],$F$3:$F$6,0)),"0", "1")</f>
        <v>0</v>
      </c>
      <c r="AA4123" s="60" t="str">
        <f>IF(ISERROR(MATCH(Passout2023[[#This Row], [Batch Start Year]],$L$3:$L$25,0)),"0", "1")</f>
        <v>0</v>
      </c>
      <c r="AB4123" s="60" t="str">
        <f>IF(ISERROR(MATCH(Passout2023[[#This Row], [Batch Start Semester]],$K$3:$K$6,0)),"0", "1")</f>
        <v>0</v>
      </c>
      <c r="AC4123" s="60" t="str">
        <f>IF(ISERROR(MATCH([3]!Quota_Std_2022_23[[#This Row], [SESSION_TYPE]],$AX$2:$AX$5,0)),"0", "1")</f>
        <v>0</v>
      </c>
      <c r="AD4123" s="60" t="str">
        <f>IF(ISERROR(MATCH(#REF!,#REF!,0)),"0", "1")</f>
        <v>0</v>
      </c>
      <c r="AE4123" s="60" t="str">
        <f>IF(ISERROR(MATCH([3]!Quota_Std_2022_23[[#This Row], [Gender]],$AN$2:$AN$4,0)),"0", "1")</f>
        <v>0</v>
      </c>
      <c r="AF4123" s="60" t="str">
        <f>IF(ISERROR(MATCH([3]!Quota_Std_2022_23[[#This Row], [Quota Type]],[3]Sheet1!$AO$2:$AO$12,0)),"0", "1")</f>
        <v>0</v>
      </c>
      <c r="AG4123" s="60" t="str">
        <f>IF(ISERROR(MATCH(#REF!,$BA$2:$BA$8,0)),"0", "1")</f>
        <v>0</v>
      </c>
      <c r="AH4123" s="60" t="str">
        <f>IF(ISERROR(MATCH(Passout2023[[#This Row], [Nationality Pakistani/ Foreign]],$D$3:$D$4,0)),"0", "1")</f>
        <v>0</v>
      </c>
    </row>
    <row r="4124">
      <c r="Y4124" s="60" t="str">
        <f>IF(ISERROR(MATCH(Passout2023[[#This Row], [Degree Duration (year)]],$M$3:$M$10,0)),"0", "1")</f>
        <v>0</v>
      </c>
      <c r="Z4124" s="60" t="str">
        <f>IF(ISERROR(MATCH(Passout2023[[#This Row], [Admission Type]],$F$3:$F$6,0)),"0", "1")</f>
        <v>0</v>
      </c>
      <c r="AA4124" s="60" t="str">
        <f>IF(ISERROR(MATCH(Passout2023[[#This Row], [Batch Start Year]],$L$3:$L$25,0)),"0", "1")</f>
        <v>0</v>
      </c>
      <c r="AB4124" s="60" t="str">
        <f>IF(ISERROR(MATCH(Passout2023[[#This Row], [Batch Start Semester]],$K$3:$K$6,0)),"0", "1")</f>
        <v>0</v>
      </c>
      <c r="AC4124" s="60" t="str">
        <f>IF(ISERROR(MATCH([3]!Quota_Std_2022_23[[#This Row], [SESSION_TYPE]],$AX$2:$AX$5,0)),"0", "1")</f>
        <v>0</v>
      </c>
      <c r="AD4124" s="60" t="str">
        <f>IF(ISERROR(MATCH(#REF!,#REF!,0)),"0", "1")</f>
        <v>0</v>
      </c>
      <c r="AE4124" s="60" t="str">
        <f>IF(ISERROR(MATCH([3]!Quota_Std_2022_23[[#This Row], [Gender]],$AN$2:$AN$4,0)),"0", "1")</f>
        <v>0</v>
      </c>
      <c r="AF4124" s="60" t="str">
        <f>IF(ISERROR(MATCH([3]!Quota_Std_2022_23[[#This Row], [Quota Type]],[3]Sheet1!$AO$2:$AO$12,0)),"0", "1")</f>
        <v>0</v>
      </c>
      <c r="AG4124" s="60" t="str">
        <f>IF(ISERROR(MATCH(#REF!,$BA$2:$BA$8,0)),"0", "1")</f>
        <v>0</v>
      </c>
      <c r="AH4124" s="60" t="str">
        <f>IF(ISERROR(MATCH(Passout2023[[#This Row], [Nationality Pakistani/ Foreign]],$D$3:$D$4,0)),"0", "1")</f>
        <v>0</v>
      </c>
    </row>
    <row r="4125">
      <c r="Y4125" s="60" t="str">
        <f>IF(ISERROR(MATCH(Passout2023[[#This Row], [Degree Duration (year)]],$M$3:$M$10,0)),"0", "1")</f>
        <v>0</v>
      </c>
      <c r="Z4125" s="60" t="str">
        <f>IF(ISERROR(MATCH(Passout2023[[#This Row], [Admission Type]],$F$3:$F$6,0)),"0", "1")</f>
        <v>0</v>
      </c>
      <c r="AA4125" s="60" t="str">
        <f>IF(ISERROR(MATCH(Passout2023[[#This Row], [Batch Start Year]],$L$3:$L$25,0)),"0", "1")</f>
        <v>0</v>
      </c>
      <c r="AB4125" s="60" t="str">
        <f>IF(ISERROR(MATCH(Passout2023[[#This Row], [Batch Start Semester]],$K$3:$K$6,0)),"0", "1")</f>
        <v>0</v>
      </c>
      <c r="AC4125" s="60" t="str">
        <f>IF(ISERROR(MATCH([3]!Quota_Std_2022_23[[#This Row], [SESSION_TYPE]],$AX$2:$AX$5,0)),"0", "1")</f>
        <v>0</v>
      </c>
      <c r="AD4125" s="60" t="str">
        <f>IF(ISERROR(MATCH(#REF!,#REF!,0)),"0", "1")</f>
        <v>0</v>
      </c>
      <c r="AE4125" s="60" t="str">
        <f>IF(ISERROR(MATCH([3]!Quota_Std_2022_23[[#This Row], [Gender]],$AN$2:$AN$4,0)),"0", "1")</f>
        <v>0</v>
      </c>
      <c r="AF4125" s="60" t="str">
        <f>IF(ISERROR(MATCH([3]!Quota_Std_2022_23[[#This Row], [Quota Type]],[3]Sheet1!$AO$2:$AO$12,0)),"0", "1")</f>
        <v>0</v>
      </c>
      <c r="AG4125" s="60" t="str">
        <f>IF(ISERROR(MATCH(#REF!,$BA$2:$BA$8,0)),"0", "1")</f>
        <v>0</v>
      </c>
      <c r="AH4125" s="60" t="str">
        <f>IF(ISERROR(MATCH(Passout2023[[#This Row], [Nationality Pakistani/ Foreign]],$D$3:$D$4,0)),"0", "1")</f>
        <v>0</v>
      </c>
    </row>
    <row r="4126">
      <c r="Y4126" s="60" t="str">
        <f>IF(ISERROR(MATCH(Passout2023[[#This Row], [Degree Duration (year)]],$M$3:$M$10,0)),"0", "1")</f>
        <v>0</v>
      </c>
      <c r="Z4126" s="60" t="str">
        <f>IF(ISERROR(MATCH(Passout2023[[#This Row], [Admission Type]],$F$3:$F$6,0)),"0", "1")</f>
        <v>0</v>
      </c>
      <c r="AA4126" s="60" t="str">
        <f>IF(ISERROR(MATCH(Passout2023[[#This Row], [Batch Start Year]],$L$3:$L$25,0)),"0", "1")</f>
        <v>0</v>
      </c>
      <c r="AB4126" s="60" t="str">
        <f>IF(ISERROR(MATCH(Passout2023[[#This Row], [Batch Start Semester]],$K$3:$K$6,0)),"0", "1")</f>
        <v>0</v>
      </c>
      <c r="AC4126" s="60" t="str">
        <f>IF(ISERROR(MATCH([3]!Quota_Std_2022_23[[#This Row], [SESSION_TYPE]],$AX$2:$AX$5,0)),"0", "1")</f>
        <v>0</v>
      </c>
      <c r="AD4126" s="60" t="str">
        <f>IF(ISERROR(MATCH(#REF!,#REF!,0)),"0", "1")</f>
        <v>0</v>
      </c>
      <c r="AE4126" s="60" t="str">
        <f>IF(ISERROR(MATCH([3]!Quota_Std_2022_23[[#This Row], [Gender]],$AN$2:$AN$4,0)),"0", "1")</f>
        <v>0</v>
      </c>
      <c r="AF4126" s="60" t="str">
        <f>IF(ISERROR(MATCH([3]!Quota_Std_2022_23[[#This Row], [Quota Type]],[3]Sheet1!$AO$2:$AO$12,0)),"0", "1")</f>
        <v>0</v>
      </c>
      <c r="AG4126" s="60" t="str">
        <f>IF(ISERROR(MATCH(#REF!,$BA$2:$BA$8,0)),"0", "1")</f>
        <v>0</v>
      </c>
      <c r="AH4126" s="60" t="str">
        <f>IF(ISERROR(MATCH(Passout2023[[#This Row], [Nationality Pakistani/ Foreign]],$D$3:$D$4,0)),"0", "1")</f>
        <v>0</v>
      </c>
    </row>
    <row r="4127">
      <c r="Y4127" s="60" t="str">
        <f>IF(ISERROR(MATCH(Passout2023[[#This Row], [Degree Duration (year)]],$M$3:$M$10,0)),"0", "1")</f>
        <v>0</v>
      </c>
      <c r="Z4127" s="60" t="str">
        <f>IF(ISERROR(MATCH(Passout2023[[#This Row], [Admission Type]],$F$3:$F$6,0)),"0", "1")</f>
        <v>0</v>
      </c>
      <c r="AA4127" s="60" t="str">
        <f>IF(ISERROR(MATCH(Passout2023[[#This Row], [Batch Start Year]],$L$3:$L$25,0)),"0", "1")</f>
        <v>0</v>
      </c>
      <c r="AB4127" s="60" t="str">
        <f>IF(ISERROR(MATCH(Passout2023[[#This Row], [Batch Start Semester]],$K$3:$K$6,0)),"0", "1")</f>
        <v>0</v>
      </c>
      <c r="AC4127" s="60" t="str">
        <f>IF(ISERROR(MATCH([3]!Quota_Std_2022_23[[#This Row], [SESSION_TYPE]],$AX$2:$AX$5,0)),"0", "1")</f>
        <v>0</v>
      </c>
      <c r="AD4127" s="60" t="str">
        <f>IF(ISERROR(MATCH(#REF!,#REF!,0)),"0", "1")</f>
        <v>0</v>
      </c>
      <c r="AE4127" s="60" t="str">
        <f>IF(ISERROR(MATCH([3]!Quota_Std_2022_23[[#This Row], [Gender]],$AN$2:$AN$4,0)),"0", "1")</f>
        <v>0</v>
      </c>
      <c r="AF4127" s="60" t="str">
        <f>IF(ISERROR(MATCH([3]!Quota_Std_2022_23[[#This Row], [Quota Type]],[3]Sheet1!$AO$2:$AO$12,0)),"0", "1")</f>
        <v>0</v>
      </c>
      <c r="AG4127" s="60" t="str">
        <f>IF(ISERROR(MATCH(#REF!,$BA$2:$BA$8,0)),"0", "1")</f>
        <v>0</v>
      </c>
      <c r="AH4127" s="60" t="str">
        <f>IF(ISERROR(MATCH(Passout2023[[#This Row], [Nationality Pakistani/ Foreign]],$D$3:$D$4,0)),"0", "1")</f>
        <v>0</v>
      </c>
    </row>
    <row r="4128">
      <c r="Y4128" s="60" t="str">
        <f>IF(ISERROR(MATCH(Passout2023[[#This Row], [Degree Duration (year)]],$M$3:$M$10,0)),"0", "1")</f>
        <v>0</v>
      </c>
      <c r="Z4128" s="60" t="str">
        <f>IF(ISERROR(MATCH(Passout2023[[#This Row], [Admission Type]],$F$3:$F$6,0)),"0", "1")</f>
        <v>0</v>
      </c>
      <c r="AA4128" s="60" t="str">
        <f>IF(ISERROR(MATCH(Passout2023[[#This Row], [Batch Start Year]],$L$3:$L$25,0)),"0", "1")</f>
        <v>0</v>
      </c>
      <c r="AB4128" s="60" t="str">
        <f>IF(ISERROR(MATCH(Passout2023[[#This Row], [Batch Start Semester]],$K$3:$K$6,0)),"0", "1")</f>
        <v>0</v>
      </c>
      <c r="AC4128" s="60" t="str">
        <f>IF(ISERROR(MATCH([3]!Quota_Std_2022_23[[#This Row], [SESSION_TYPE]],$AX$2:$AX$5,0)),"0", "1")</f>
        <v>0</v>
      </c>
      <c r="AD4128" s="60" t="str">
        <f>IF(ISERROR(MATCH(#REF!,#REF!,0)),"0", "1")</f>
        <v>0</v>
      </c>
      <c r="AE4128" s="60" t="str">
        <f>IF(ISERROR(MATCH([3]!Quota_Std_2022_23[[#This Row], [Gender]],$AN$2:$AN$4,0)),"0", "1")</f>
        <v>0</v>
      </c>
      <c r="AF4128" s="60" t="str">
        <f>IF(ISERROR(MATCH([3]!Quota_Std_2022_23[[#This Row], [Quota Type]],[3]Sheet1!$AO$2:$AO$12,0)),"0", "1")</f>
        <v>0</v>
      </c>
      <c r="AG4128" s="60" t="str">
        <f>IF(ISERROR(MATCH(#REF!,$BA$2:$BA$8,0)),"0", "1")</f>
        <v>0</v>
      </c>
      <c r="AH4128" s="60" t="str">
        <f>IF(ISERROR(MATCH(Passout2023[[#This Row], [Nationality Pakistani/ Foreign]],$D$3:$D$4,0)),"0", "1")</f>
        <v>0</v>
      </c>
    </row>
    <row r="4129">
      <c r="Y4129" s="60" t="str">
        <f>IF(ISERROR(MATCH(Passout2023[[#This Row], [Degree Duration (year)]],$M$3:$M$10,0)),"0", "1")</f>
        <v>0</v>
      </c>
      <c r="Z4129" s="60" t="str">
        <f>IF(ISERROR(MATCH(Passout2023[[#This Row], [Admission Type]],$F$3:$F$6,0)),"0", "1")</f>
        <v>0</v>
      </c>
      <c r="AA4129" s="60" t="str">
        <f>IF(ISERROR(MATCH(Passout2023[[#This Row], [Batch Start Year]],$L$3:$L$25,0)),"0", "1")</f>
        <v>0</v>
      </c>
      <c r="AB4129" s="60" t="str">
        <f>IF(ISERROR(MATCH(Passout2023[[#This Row], [Batch Start Semester]],$K$3:$K$6,0)),"0", "1")</f>
        <v>0</v>
      </c>
      <c r="AC4129" s="60" t="str">
        <f>IF(ISERROR(MATCH([3]!Quota_Std_2022_23[[#This Row], [SESSION_TYPE]],$AX$2:$AX$5,0)),"0", "1")</f>
        <v>0</v>
      </c>
      <c r="AD4129" s="60" t="str">
        <f>IF(ISERROR(MATCH(#REF!,#REF!,0)),"0", "1")</f>
        <v>0</v>
      </c>
      <c r="AE4129" s="60" t="str">
        <f>IF(ISERROR(MATCH([3]!Quota_Std_2022_23[[#This Row], [Gender]],$AN$2:$AN$4,0)),"0", "1")</f>
        <v>0</v>
      </c>
      <c r="AF4129" s="60" t="str">
        <f>IF(ISERROR(MATCH([3]!Quota_Std_2022_23[[#This Row], [Quota Type]],[3]Sheet1!$AO$2:$AO$12,0)),"0", "1")</f>
        <v>0</v>
      </c>
      <c r="AG4129" s="60" t="str">
        <f>IF(ISERROR(MATCH(#REF!,$BA$2:$BA$8,0)),"0", "1")</f>
        <v>0</v>
      </c>
      <c r="AH4129" s="60" t="str">
        <f>IF(ISERROR(MATCH(Passout2023[[#This Row], [Nationality Pakistani/ Foreign]],$D$3:$D$4,0)),"0", "1")</f>
        <v>0</v>
      </c>
    </row>
    <row r="4130">
      <c r="Y4130" s="60" t="str">
        <f>IF(ISERROR(MATCH(Passout2023[[#This Row], [Degree Duration (year)]],$M$3:$M$10,0)),"0", "1")</f>
        <v>0</v>
      </c>
      <c r="Z4130" s="60" t="str">
        <f>IF(ISERROR(MATCH(Passout2023[[#This Row], [Admission Type]],$F$3:$F$6,0)),"0", "1")</f>
        <v>0</v>
      </c>
      <c r="AA4130" s="60" t="str">
        <f>IF(ISERROR(MATCH(Passout2023[[#This Row], [Batch Start Year]],$L$3:$L$25,0)),"0", "1")</f>
        <v>0</v>
      </c>
      <c r="AB4130" s="60" t="str">
        <f>IF(ISERROR(MATCH(Passout2023[[#This Row], [Batch Start Semester]],$K$3:$K$6,0)),"0", "1")</f>
        <v>0</v>
      </c>
      <c r="AC4130" s="60" t="str">
        <f>IF(ISERROR(MATCH([3]!Quota_Std_2022_23[[#This Row], [SESSION_TYPE]],$AX$2:$AX$5,0)),"0", "1")</f>
        <v>0</v>
      </c>
      <c r="AD4130" s="60" t="str">
        <f>IF(ISERROR(MATCH(#REF!,#REF!,0)),"0", "1")</f>
        <v>0</v>
      </c>
      <c r="AE4130" s="60" t="str">
        <f>IF(ISERROR(MATCH([3]!Quota_Std_2022_23[[#This Row], [Gender]],$AN$2:$AN$4,0)),"0", "1")</f>
        <v>0</v>
      </c>
      <c r="AF4130" s="60" t="str">
        <f>IF(ISERROR(MATCH([3]!Quota_Std_2022_23[[#This Row], [Quota Type]],[3]Sheet1!$AO$2:$AO$12,0)),"0", "1")</f>
        <v>0</v>
      </c>
      <c r="AG4130" s="60" t="str">
        <f>IF(ISERROR(MATCH(#REF!,$BA$2:$BA$8,0)),"0", "1")</f>
        <v>0</v>
      </c>
      <c r="AH4130" s="60" t="str">
        <f>IF(ISERROR(MATCH(Passout2023[[#This Row], [Nationality Pakistani/ Foreign]],$D$3:$D$4,0)),"0", "1")</f>
        <v>0</v>
      </c>
    </row>
    <row r="4131">
      <c r="Y4131" s="60" t="str">
        <f>IF(ISERROR(MATCH(Passout2023[[#This Row], [Degree Duration (year)]],$M$3:$M$10,0)),"0", "1")</f>
        <v>0</v>
      </c>
      <c r="Z4131" s="60" t="str">
        <f>IF(ISERROR(MATCH(Passout2023[[#This Row], [Admission Type]],$F$3:$F$6,0)),"0", "1")</f>
        <v>0</v>
      </c>
      <c r="AA4131" s="60" t="str">
        <f>IF(ISERROR(MATCH(Passout2023[[#This Row], [Batch Start Year]],$L$3:$L$25,0)),"0", "1")</f>
        <v>0</v>
      </c>
      <c r="AB4131" s="60" t="str">
        <f>IF(ISERROR(MATCH(Passout2023[[#This Row], [Batch Start Semester]],$K$3:$K$6,0)),"0", "1")</f>
        <v>0</v>
      </c>
      <c r="AC4131" s="60" t="str">
        <f>IF(ISERROR(MATCH([3]!Quota_Std_2022_23[[#This Row], [SESSION_TYPE]],$AX$2:$AX$5,0)),"0", "1")</f>
        <v>0</v>
      </c>
      <c r="AD4131" s="60" t="str">
        <f>IF(ISERROR(MATCH(#REF!,#REF!,0)),"0", "1")</f>
        <v>0</v>
      </c>
      <c r="AE4131" s="60" t="str">
        <f>IF(ISERROR(MATCH([3]!Quota_Std_2022_23[[#This Row], [Gender]],$AN$2:$AN$4,0)),"0", "1")</f>
        <v>0</v>
      </c>
      <c r="AF4131" s="60" t="str">
        <f>IF(ISERROR(MATCH([3]!Quota_Std_2022_23[[#This Row], [Quota Type]],[3]Sheet1!$AO$2:$AO$12,0)),"0", "1")</f>
        <v>0</v>
      </c>
      <c r="AG4131" s="60" t="str">
        <f>IF(ISERROR(MATCH(#REF!,$BA$2:$BA$8,0)),"0", "1")</f>
        <v>0</v>
      </c>
      <c r="AH4131" s="60" t="str">
        <f>IF(ISERROR(MATCH(Passout2023[[#This Row], [Nationality Pakistani/ Foreign]],$D$3:$D$4,0)),"0", "1")</f>
        <v>0</v>
      </c>
    </row>
    <row r="4132">
      <c r="Y4132" s="60" t="str">
        <f>IF(ISERROR(MATCH(Passout2023[[#This Row], [Degree Duration (year)]],$M$3:$M$10,0)),"0", "1")</f>
        <v>0</v>
      </c>
      <c r="Z4132" s="60" t="str">
        <f>IF(ISERROR(MATCH(Passout2023[[#This Row], [Admission Type]],$F$3:$F$6,0)),"0", "1")</f>
        <v>0</v>
      </c>
      <c r="AA4132" s="60" t="str">
        <f>IF(ISERROR(MATCH(Passout2023[[#This Row], [Batch Start Year]],$L$3:$L$25,0)),"0", "1")</f>
        <v>0</v>
      </c>
      <c r="AB4132" s="60" t="str">
        <f>IF(ISERROR(MATCH(Passout2023[[#This Row], [Batch Start Semester]],$K$3:$K$6,0)),"0", "1")</f>
        <v>0</v>
      </c>
      <c r="AC4132" s="60" t="str">
        <f>IF(ISERROR(MATCH([3]!Quota_Std_2022_23[[#This Row], [SESSION_TYPE]],$AX$2:$AX$5,0)),"0", "1")</f>
        <v>0</v>
      </c>
      <c r="AD4132" s="60" t="str">
        <f>IF(ISERROR(MATCH(#REF!,#REF!,0)),"0", "1")</f>
        <v>0</v>
      </c>
      <c r="AE4132" s="60" t="str">
        <f>IF(ISERROR(MATCH([3]!Quota_Std_2022_23[[#This Row], [Gender]],$AN$2:$AN$4,0)),"0", "1")</f>
        <v>0</v>
      </c>
      <c r="AF4132" s="60" t="str">
        <f>IF(ISERROR(MATCH([3]!Quota_Std_2022_23[[#This Row], [Quota Type]],[3]Sheet1!$AO$2:$AO$12,0)),"0", "1")</f>
        <v>0</v>
      </c>
      <c r="AG4132" s="60" t="str">
        <f>IF(ISERROR(MATCH(#REF!,$BA$2:$BA$8,0)),"0", "1")</f>
        <v>0</v>
      </c>
      <c r="AH4132" s="60" t="str">
        <f>IF(ISERROR(MATCH(Passout2023[[#This Row], [Nationality Pakistani/ Foreign]],$D$3:$D$4,0)),"0", "1")</f>
        <v>0</v>
      </c>
    </row>
    <row r="4133">
      <c r="Y4133" s="60" t="str">
        <f>IF(ISERROR(MATCH(Passout2023[[#This Row], [Degree Duration (year)]],$M$3:$M$10,0)),"0", "1")</f>
        <v>0</v>
      </c>
      <c r="Z4133" s="60" t="str">
        <f>IF(ISERROR(MATCH(Passout2023[[#This Row], [Admission Type]],$F$3:$F$6,0)),"0", "1")</f>
        <v>0</v>
      </c>
      <c r="AA4133" s="60" t="str">
        <f>IF(ISERROR(MATCH(Passout2023[[#This Row], [Batch Start Year]],$L$3:$L$25,0)),"0", "1")</f>
        <v>0</v>
      </c>
      <c r="AB4133" s="60" t="str">
        <f>IF(ISERROR(MATCH(Passout2023[[#This Row], [Batch Start Semester]],$K$3:$K$6,0)),"0", "1")</f>
        <v>0</v>
      </c>
      <c r="AC4133" s="60" t="str">
        <f>IF(ISERROR(MATCH([3]!Quota_Std_2022_23[[#This Row], [SESSION_TYPE]],$AX$2:$AX$5,0)),"0", "1")</f>
        <v>0</v>
      </c>
      <c r="AD4133" s="60" t="str">
        <f>IF(ISERROR(MATCH(#REF!,#REF!,0)),"0", "1")</f>
        <v>0</v>
      </c>
      <c r="AE4133" s="60" t="str">
        <f>IF(ISERROR(MATCH([3]!Quota_Std_2022_23[[#This Row], [Gender]],$AN$2:$AN$4,0)),"0", "1")</f>
        <v>0</v>
      </c>
      <c r="AF4133" s="60" t="str">
        <f>IF(ISERROR(MATCH([3]!Quota_Std_2022_23[[#This Row], [Quota Type]],[3]Sheet1!$AO$2:$AO$12,0)),"0", "1")</f>
        <v>0</v>
      </c>
      <c r="AG4133" s="60" t="str">
        <f>IF(ISERROR(MATCH(#REF!,$BA$2:$BA$8,0)),"0", "1")</f>
        <v>0</v>
      </c>
      <c r="AH4133" s="60" t="str">
        <f>IF(ISERROR(MATCH(Passout2023[[#This Row], [Nationality Pakistani/ Foreign]],$D$3:$D$4,0)),"0", "1")</f>
        <v>0</v>
      </c>
    </row>
    <row r="4134">
      <c r="Y4134" s="60" t="str">
        <f>IF(ISERROR(MATCH(Passout2023[[#This Row], [Degree Duration (year)]],$M$3:$M$10,0)),"0", "1")</f>
        <v>0</v>
      </c>
      <c r="Z4134" s="60" t="str">
        <f>IF(ISERROR(MATCH(Passout2023[[#This Row], [Admission Type]],$F$3:$F$6,0)),"0", "1")</f>
        <v>0</v>
      </c>
      <c r="AA4134" s="60" t="str">
        <f>IF(ISERROR(MATCH(Passout2023[[#This Row], [Batch Start Year]],$L$3:$L$25,0)),"0", "1")</f>
        <v>0</v>
      </c>
      <c r="AB4134" s="60" t="str">
        <f>IF(ISERROR(MATCH(Passout2023[[#This Row], [Batch Start Semester]],$K$3:$K$6,0)),"0", "1")</f>
        <v>0</v>
      </c>
      <c r="AC4134" s="60" t="str">
        <f>IF(ISERROR(MATCH([3]!Quota_Std_2022_23[[#This Row], [SESSION_TYPE]],$AX$2:$AX$5,0)),"0", "1")</f>
        <v>0</v>
      </c>
      <c r="AD4134" s="60" t="str">
        <f>IF(ISERROR(MATCH(#REF!,#REF!,0)),"0", "1")</f>
        <v>0</v>
      </c>
      <c r="AE4134" s="60" t="str">
        <f>IF(ISERROR(MATCH([3]!Quota_Std_2022_23[[#This Row], [Gender]],$AN$2:$AN$4,0)),"0", "1")</f>
        <v>0</v>
      </c>
      <c r="AF4134" s="60" t="str">
        <f>IF(ISERROR(MATCH([3]!Quota_Std_2022_23[[#This Row], [Quota Type]],[3]Sheet1!$AO$2:$AO$12,0)),"0", "1")</f>
        <v>0</v>
      </c>
      <c r="AG4134" s="60" t="str">
        <f>IF(ISERROR(MATCH(#REF!,$BA$2:$BA$8,0)),"0", "1")</f>
        <v>0</v>
      </c>
      <c r="AH4134" s="60" t="str">
        <f>IF(ISERROR(MATCH(Passout2023[[#This Row], [Nationality Pakistani/ Foreign]],$D$3:$D$4,0)),"0", "1")</f>
        <v>0</v>
      </c>
    </row>
    <row r="4135">
      <c r="Y4135" s="60" t="str">
        <f>IF(ISERROR(MATCH(Passout2023[[#This Row], [Degree Duration (year)]],$M$3:$M$10,0)),"0", "1")</f>
        <v>0</v>
      </c>
      <c r="Z4135" s="60" t="str">
        <f>IF(ISERROR(MATCH(Passout2023[[#This Row], [Admission Type]],$F$3:$F$6,0)),"0", "1")</f>
        <v>0</v>
      </c>
      <c r="AA4135" s="60" t="str">
        <f>IF(ISERROR(MATCH(Passout2023[[#This Row], [Batch Start Year]],$L$3:$L$25,0)),"0", "1")</f>
        <v>0</v>
      </c>
      <c r="AB4135" s="60" t="str">
        <f>IF(ISERROR(MATCH(Passout2023[[#This Row], [Batch Start Semester]],$K$3:$K$6,0)),"0", "1")</f>
        <v>0</v>
      </c>
      <c r="AC4135" s="60" t="str">
        <f>IF(ISERROR(MATCH([3]!Quota_Std_2022_23[[#This Row], [SESSION_TYPE]],$AX$2:$AX$5,0)),"0", "1")</f>
        <v>0</v>
      </c>
      <c r="AD4135" s="60" t="str">
        <f>IF(ISERROR(MATCH(#REF!,#REF!,0)),"0", "1")</f>
        <v>0</v>
      </c>
      <c r="AE4135" s="60" t="str">
        <f>IF(ISERROR(MATCH([3]!Quota_Std_2022_23[[#This Row], [Gender]],$AN$2:$AN$4,0)),"0", "1")</f>
        <v>0</v>
      </c>
      <c r="AF4135" s="60" t="str">
        <f>IF(ISERROR(MATCH([3]!Quota_Std_2022_23[[#This Row], [Quota Type]],[3]Sheet1!$AO$2:$AO$12,0)),"0", "1")</f>
        <v>0</v>
      </c>
      <c r="AG4135" s="60" t="str">
        <f>IF(ISERROR(MATCH(#REF!,$BA$2:$BA$8,0)),"0", "1")</f>
        <v>0</v>
      </c>
      <c r="AH4135" s="60" t="str">
        <f>IF(ISERROR(MATCH(Passout2023[[#This Row], [Nationality Pakistani/ Foreign]],$D$3:$D$4,0)),"0", "1")</f>
        <v>0</v>
      </c>
    </row>
    <row r="4136">
      <c r="Y4136" s="60" t="str">
        <f>IF(ISERROR(MATCH(Passout2023[[#This Row], [Degree Duration (year)]],$M$3:$M$10,0)),"0", "1")</f>
        <v>0</v>
      </c>
      <c r="Z4136" s="60" t="str">
        <f>IF(ISERROR(MATCH(Passout2023[[#This Row], [Admission Type]],$F$3:$F$6,0)),"0", "1")</f>
        <v>0</v>
      </c>
      <c r="AA4136" s="60" t="str">
        <f>IF(ISERROR(MATCH(Passout2023[[#This Row], [Batch Start Year]],$L$3:$L$25,0)),"0", "1")</f>
        <v>0</v>
      </c>
      <c r="AB4136" s="60" t="str">
        <f>IF(ISERROR(MATCH(Passout2023[[#This Row], [Batch Start Semester]],$K$3:$K$6,0)),"0", "1")</f>
        <v>0</v>
      </c>
      <c r="AC4136" s="60" t="str">
        <f>IF(ISERROR(MATCH([3]!Quota_Std_2022_23[[#This Row], [SESSION_TYPE]],$AX$2:$AX$5,0)),"0", "1")</f>
        <v>0</v>
      </c>
      <c r="AD4136" s="60" t="str">
        <f>IF(ISERROR(MATCH(#REF!,#REF!,0)),"0", "1")</f>
        <v>0</v>
      </c>
      <c r="AE4136" s="60" t="str">
        <f>IF(ISERROR(MATCH([3]!Quota_Std_2022_23[[#This Row], [Gender]],$AN$2:$AN$4,0)),"0", "1")</f>
        <v>0</v>
      </c>
      <c r="AF4136" s="60" t="str">
        <f>IF(ISERROR(MATCH([3]!Quota_Std_2022_23[[#This Row], [Quota Type]],[3]Sheet1!$AO$2:$AO$12,0)),"0", "1")</f>
        <v>0</v>
      </c>
      <c r="AG4136" s="60" t="str">
        <f>IF(ISERROR(MATCH(#REF!,$BA$2:$BA$8,0)),"0", "1")</f>
        <v>0</v>
      </c>
      <c r="AH4136" s="60" t="str">
        <f>IF(ISERROR(MATCH(Passout2023[[#This Row], [Nationality Pakistani/ Foreign]],$D$3:$D$4,0)),"0", "1")</f>
        <v>0</v>
      </c>
    </row>
    <row r="4137">
      <c r="Y4137" s="60" t="str">
        <f>IF(ISERROR(MATCH(Passout2023[[#This Row], [Degree Duration (year)]],$M$3:$M$10,0)),"0", "1")</f>
        <v>0</v>
      </c>
      <c r="Z4137" s="60" t="str">
        <f>IF(ISERROR(MATCH(Passout2023[[#This Row], [Admission Type]],$F$3:$F$6,0)),"0", "1")</f>
        <v>0</v>
      </c>
      <c r="AA4137" s="60" t="str">
        <f>IF(ISERROR(MATCH(Passout2023[[#This Row], [Batch Start Year]],$L$3:$L$25,0)),"0", "1")</f>
        <v>0</v>
      </c>
      <c r="AB4137" s="60" t="str">
        <f>IF(ISERROR(MATCH(Passout2023[[#This Row], [Batch Start Semester]],$K$3:$K$6,0)),"0", "1")</f>
        <v>0</v>
      </c>
      <c r="AC4137" s="60" t="str">
        <f>IF(ISERROR(MATCH([3]!Quota_Std_2022_23[[#This Row], [SESSION_TYPE]],$AX$2:$AX$5,0)),"0", "1")</f>
        <v>0</v>
      </c>
      <c r="AD4137" s="60" t="str">
        <f>IF(ISERROR(MATCH(#REF!,#REF!,0)),"0", "1")</f>
        <v>0</v>
      </c>
      <c r="AE4137" s="60" t="str">
        <f>IF(ISERROR(MATCH([3]!Quota_Std_2022_23[[#This Row], [Gender]],$AN$2:$AN$4,0)),"0", "1")</f>
        <v>0</v>
      </c>
      <c r="AF4137" s="60" t="str">
        <f>IF(ISERROR(MATCH([3]!Quota_Std_2022_23[[#This Row], [Quota Type]],[3]Sheet1!$AO$2:$AO$12,0)),"0", "1")</f>
        <v>0</v>
      </c>
      <c r="AG4137" s="60" t="str">
        <f>IF(ISERROR(MATCH(#REF!,$BA$2:$BA$8,0)),"0", "1")</f>
        <v>0</v>
      </c>
      <c r="AH4137" s="60" t="str">
        <f>IF(ISERROR(MATCH(Passout2023[[#This Row], [Nationality Pakistani/ Foreign]],$D$3:$D$4,0)),"0", "1")</f>
        <v>0</v>
      </c>
    </row>
    <row r="4138">
      <c r="Y4138" s="60" t="str">
        <f>IF(ISERROR(MATCH(Passout2023[[#This Row], [Degree Duration (year)]],$M$3:$M$10,0)),"0", "1")</f>
        <v>0</v>
      </c>
      <c r="Z4138" s="60" t="str">
        <f>IF(ISERROR(MATCH(Passout2023[[#This Row], [Admission Type]],$F$3:$F$6,0)),"0", "1")</f>
        <v>0</v>
      </c>
      <c r="AA4138" s="60" t="str">
        <f>IF(ISERROR(MATCH(Passout2023[[#This Row], [Batch Start Year]],$L$3:$L$25,0)),"0", "1")</f>
        <v>0</v>
      </c>
      <c r="AB4138" s="60" t="str">
        <f>IF(ISERROR(MATCH(Passout2023[[#This Row], [Batch Start Semester]],$K$3:$K$6,0)),"0", "1")</f>
        <v>0</v>
      </c>
      <c r="AC4138" s="60" t="str">
        <f>IF(ISERROR(MATCH([3]!Quota_Std_2022_23[[#This Row], [SESSION_TYPE]],$AX$2:$AX$5,0)),"0", "1")</f>
        <v>0</v>
      </c>
      <c r="AD4138" s="60" t="str">
        <f>IF(ISERROR(MATCH(#REF!,#REF!,0)),"0", "1")</f>
        <v>0</v>
      </c>
      <c r="AE4138" s="60" t="str">
        <f>IF(ISERROR(MATCH([3]!Quota_Std_2022_23[[#This Row], [Gender]],$AN$2:$AN$4,0)),"0", "1")</f>
        <v>0</v>
      </c>
      <c r="AF4138" s="60" t="str">
        <f>IF(ISERROR(MATCH([3]!Quota_Std_2022_23[[#This Row], [Quota Type]],[3]Sheet1!$AO$2:$AO$12,0)),"0", "1")</f>
        <v>0</v>
      </c>
      <c r="AG4138" s="60" t="str">
        <f>IF(ISERROR(MATCH(#REF!,$BA$2:$BA$8,0)),"0", "1")</f>
        <v>0</v>
      </c>
      <c r="AH4138" s="60" t="str">
        <f>IF(ISERROR(MATCH(Passout2023[[#This Row], [Nationality Pakistani/ Foreign]],$D$3:$D$4,0)),"0", "1")</f>
        <v>0</v>
      </c>
    </row>
    <row r="4139">
      <c r="Y4139" s="60" t="str">
        <f>IF(ISERROR(MATCH(Passout2023[[#This Row], [Degree Duration (year)]],$M$3:$M$10,0)),"0", "1")</f>
        <v>0</v>
      </c>
      <c r="Z4139" s="60" t="str">
        <f>IF(ISERROR(MATCH(Passout2023[[#This Row], [Admission Type]],$F$3:$F$6,0)),"0", "1")</f>
        <v>0</v>
      </c>
      <c r="AA4139" s="60" t="str">
        <f>IF(ISERROR(MATCH(Passout2023[[#This Row], [Batch Start Year]],$L$3:$L$25,0)),"0", "1")</f>
        <v>0</v>
      </c>
      <c r="AB4139" s="60" t="str">
        <f>IF(ISERROR(MATCH(Passout2023[[#This Row], [Batch Start Semester]],$K$3:$K$6,0)),"0", "1")</f>
        <v>0</v>
      </c>
      <c r="AC4139" s="60" t="str">
        <f>IF(ISERROR(MATCH([3]!Quota_Std_2022_23[[#This Row], [SESSION_TYPE]],$AX$2:$AX$5,0)),"0", "1")</f>
        <v>0</v>
      </c>
      <c r="AD4139" s="60" t="str">
        <f>IF(ISERROR(MATCH(#REF!,#REF!,0)),"0", "1")</f>
        <v>0</v>
      </c>
      <c r="AE4139" s="60" t="str">
        <f>IF(ISERROR(MATCH([3]!Quota_Std_2022_23[[#This Row], [Gender]],$AN$2:$AN$4,0)),"0", "1")</f>
        <v>0</v>
      </c>
      <c r="AF4139" s="60" t="str">
        <f>IF(ISERROR(MATCH([3]!Quota_Std_2022_23[[#This Row], [Quota Type]],[3]Sheet1!$AO$2:$AO$12,0)),"0", "1")</f>
        <v>0</v>
      </c>
      <c r="AG4139" s="60" t="str">
        <f>IF(ISERROR(MATCH(#REF!,$BA$2:$BA$8,0)),"0", "1")</f>
        <v>0</v>
      </c>
      <c r="AH4139" s="60" t="str">
        <f>IF(ISERROR(MATCH(Passout2023[[#This Row], [Nationality Pakistani/ Foreign]],$D$3:$D$4,0)),"0", "1")</f>
        <v>0</v>
      </c>
    </row>
    <row r="4140">
      <c r="Y4140" s="60" t="str">
        <f>IF(ISERROR(MATCH(Passout2023[[#This Row], [Degree Duration (year)]],$M$3:$M$10,0)),"0", "1")</f>
        <v>0</v>
      </c>
      <c r="Z4140" s="60" t="str">
        <f>IF(ISERROR(MATCH(Passout2023[[#This Row], [Admission Type]],$F$3:$F$6,0)),"0", "1")</f>
        <v>0</v>
      </c>
      <c r="AA4140" s="60" t="str">
        <f>IF(ISERROR(MATCH(Passout2023[[#This Row], [Batch Start Year]],$L$3:$L$25,0)),"0", "1")</f>
        <v>0</v>
      </c>
      <c r="AB4140" s="60" t="str">
        <f>IF(ISERROR(MATCH(Passout2023[[#This Row], [Batch Start Semester]],$K$3:$K$6,0)),"0", "1")</f>
        <v>0</v>
      </c>
      <c r="AC4140" s="60" t="str">
        <f>IF(ISERROR(MATCH([3]!Quota_Std_2022_23[[#This Row], [SESSION_TYPE]],$AX$2:$AX$5,0)),"0", "1")</f>
        <v>0</v>
      </c>
      <c r="AD4140" s="60" t="str">
        <f>IF(ISERROR(MATCH(#REF!,#REF!,0)),"0", "1")</f>
        <v>0</v>
      </c>
      <c r="AE4140" s="60" t="str">
        <f>IF(ISERROR(MATCH([3]!Quota_Std_2022_23[[#This Row], [Gender]],$AN$2:$AN$4,0)),"0", "1")</f>
        <v>0</v>
      </c>
      <c r="AF4140" s="60" t="str">
        <f>IF(ISERROR(MATCH([3]!Quota_Std_2022_23[[#This Row], [Quota Type]],[3]Sheet1!$AO$2:$AO$12,0)),"0", "1")</f>
        <v>0</v>
      </c>
      <c r="AG4140" s="60" t="str">
        <f>IF(ISERROR(MATCH(#REF!,$BA$2:$BA$8,0)),"0", "1")</f>
        <v>0</v>
      </c>
      <c r="AH4140" s="60" t="str">
        <f>IF(ISERROR(MATCH(Passout2023[[#This Row], [Nationality Pakistani/ Foreign]],$D$3:$D$4,0)),"0", "1")</f>
        <v>0</v>
      </c>
    </row>
    <row r="4141">
      <c r="Y4141" s="60" t="str">
        <f>IF(ISERROR(MATCH(Passout2023[[#This Row], [Degree Duration (year)]],$M$3:$M$10,0)),"0", "1")</f>
        <v>0</v>
      </c>
      <c r="Z4141" s="60" t="str">
        <f>IF(ISERROR(MATCH(Passout2023[[#This Row], [Admission Type]],$F$3:$F$6,0)),"0", "1")</f>
        <v>0</v>
      </c>
      <c r="AA4141" s="60" t="str">
        <f>IF(ISERROR(MATCH(Passout2023[[#This Row], [Batch Start Year]],$L$3:$L$25,0)),"0", "1")</f>
        <v>0</v>
      </c>
      <c r="AB4141" s="60" t="str">
        <f>IF(ISERROR(MATCH(Passout2023[[#This Row], [Batch Start Semester]],$K$3:$K$6,0)),"0", "1")</f>
        <v>0</v>
      </c>
      <c r="AC4141" s="60" t="str">
        <f>IF(ISERROR(MATCH([3]!Quota_Std_2022_23[[#This Row], [SESSION_TYPE]],$AX$2:$AX$5,0)),"0", "1")</f>
        <v>0</v>
      </c>
      <c r="AD4141" s="60" t="str">
        <f>IF(ISERROR(MATCH(#REF!,#REF!,0)),"0", "1")</f>
        <v>0</v>
      </c>
      <c r="AE4141" s="60" t="str">
        <f>IF(ISERROR(MATCH([3]!Quota_Std_2022_23[[#This Row], [Gender]],$AN$2:$AN$4,0)),"0", "1")</f>
        <v>0</v>
      </c>
      <c r="AF4141" s="60" t="str">
        <f>IF(ISERROR(MATCH([3]!Quota_Std_2022_23[[#This Row], [Quota Type]],[3]Sheet1!$AO$2:$AO$12,0)),"0", "1")</f>
        <v>0</v>
      </c>
      <c r="AG4141" s="60" t="str">
        <f>IF(ISERROR(MATCH(#REF!,$BA$2:$BA$8,0)),"0", "1")</f>
        <v>0</v>
      </c>
      <c r="AH4141" s="60" t="str">
        <f>IF(ISERROR(MATCH(Passout2023[[#This Row], [Nationality Pakistani/ Foreign]],$D$3:$D$4,0)),"0", "1")</f>
        <v>0</v>
      </c>
    </row>
    <row r="4142">
      <c r="Y4142" s="60" t="str">
        <f>IF(ISERROR(MATCH(Passout2023[[#This Row], [Degree Duration (year)]],$M$3:$M$10,0)),"0", "1")</f>
        <v>0</v>
      </c>
      <c r="Z4142" s="60" t="str">
        <f>IF(ISERROR(MATCH(Passout2023[[#This Row], [Admission Type]],$F$3:$F$6,0)),"0", "1")</f>
        <v>0</v>
      </c>
      <c r="AA4142" s="60" t="str">
        <f>IF(ISERROR(MATCH(Passout2023[[#This Row], [Batch Start Year]],$L$3:$L$25,0)),"0", "1")</f>
        <v>0</v>
      </c>
      <c r="AB4142" s="60" t="str">
        <f>IF(ISERROR(MATCH(Passout2023[[#This Row], [Batch Start Semester]],$K$3:$K$6,0)),"0", "1")</f>
        <v>0</v>
      </c>
      <c r="AC4142" s="60" t="str">
        <f>IF(ISERROR(MATCH([3]!Quota_Std_2022_23[[#This Row], [SESSION_TYPE]],$AX$2:$AX$5,0)),"0", "1")</f>
        <v>0</v>
      </c>
      <c r="AD4142" s="60" t="str">
        <f>IF(ISERROR(MATCH(#REF!,#REF!,0)),"0", "1")</f>
        <v>0</v>
      </c>
      <c r="AE4142" s="60" t="str">
        <f>IF(ISERROR(MATCH([3]!Quota_Std_2022_23[[#This Row], [Gender]],$AN$2:$AN$4,0)),"0", "1")</f>
        <v>0</v>
      </c>
      <c r="AF4142" s="60" t="str">
        <f>IF(ISERROR(MATCH([3]!Quota_Std_2022_23[[#This Row], [Quota Type]],[3]Sheet1!$AO$2:$AO$12,0)),"0", "1")</f>
        <v>0</v>
      </c>
      <c r="AG4142" s="60" t="str">
        <f>IF(ISERROR(MATCH(#REF!,$BA$2:$BA$8,0)),"0", "1")</f>
        <v>0</v>
      </c>
      <c r="AH4142" s="60" t="str">
        <f>IF(ISERROR(MATCH(Passout2023[[#This Row], [Nationality Pakistani/ Foreign]],$D$3:$D$4,0)),"0", "1")</f>
        <v>0</v>
      </c>
    </row>
    <row r="4143">
      <c r="Y4143" s="60" t="str">
        <f>IF(ISERROR(MATCH(Passout2023[[#This Row], [Degree Duration (year)]],$M$3:$M$10,0)),"0", "1")</f>
        <v>0</v>
      </c>
      <c r="Z4143" s="60" t="str">
        <f>IF(ISERROR(MATCH(Passout2023[[#This Row], [Admission Type]],$F$3:$F$6,0)),"0", "1")</f>
        <v>0</v>
      </c>
      <c r="AA4143" s="60" t="str">
        <f>IF(ISERROR(MATCH(Passout2023[[#This Row], [Batch Start Year]],$L$3:$L$25,0)),"0", "1")</f>
        <v>0</v>
      </c>
      <c r="AB4143" s="60" t="str">
        <f>IF(ISERROR(MATCH(Passout2023[[#This Row], [Batch Start Semester]],$K$3:$K$6,0)),"0", "1")</f>
        <v>0</v>
      </c>
      <c r="AC4143" s="60" t="str">
        <f>IF(ISERROR(MATCH([3]!Quota_Std_2022_23[[#This Row], [SESSION_TYPE]],$AX$2:$AX$5,0)),"0", "1")</f>
        <v>0</v>
      </c>
      <c r="AD4143" s="60" t="str">
        <f>IF(ISERROR(MATCH(#REF!,#REF!,0)),"0", "1")</f>
        <v>0</v>
      </c>
      <c r="AE4143" s="60" t="str">
        <f>IF(ISERROR(MATCH([3]!Quota_Std_2022_23[[#This Row], [Gender]],$AN$2:$AN$4,0)),"0", "1")</f>
        <v>0</v>
      </c>
      <c r="AF4143" s="60" t="str">
        <f>IF(ISERROR(MATCH([3]!Quota_Std_2022_23[[#This Row], [Quota Type]],[3]Sheet1!$AO$2:$AO$12,0)),"0", "1")</f>
        <v>0</v>
      </c>
      <c r="AG4143" s="60" t="str">
        <f>IF(ISERROR(MATCH(#REF!,$BA$2:$BA$8,0)),"0", "1")</f>
        <v>0</v>
      </c>
      <c r="AH4143" s="60" t="str">
        <f>IF(ISERROR(MATCH(Passout2023[[#This Row], [Nationality Pakistani/ Foreign]],$D$3:$D$4,0)),"0", "1")</f>
        <v>0</v>
      </c>
    </row>
    <row r="4144">
      <c r="Y4144" s="60" t="str">
        <f>IF(ISERROR(MATCH(Passout2023[[#This Row], [Degree Duration (year)]],$M$3:$M$10,0)),"0", "1")</f>
        <v>0</v>
      </c>
      <c r="Z4144" s="60" t="str">
        <f>IF(ISERROR(MATCH(Passout2023[[#This Row], [Admission Type]],$F$3:$F$6,0)),"0", "1")</f>
        <v>0</v>
      </c>
      <c r="AA4144" s="60" t="str">
        <f>IF(ISERROR(MATCH(Passout2023[[#This Row], [Batch Start Year]],$L$3:$L$25,0)),"0", "1")</f>
        <v>0</v>
      </c>
      <c r="AB4144" s="60" t="str">
        <f>IF(ISERROR(MATCH(Passout2023[[#This Row], [Batch Start Semester]],$K$3:$K$6,0)),"0", "1")</f>
        <v>0</v>
      </c>
      <c r="AC4144" s="60" t="str">
        <f>IF(ISERROR(MATCH([3]!Quota_Std_2022_23[[#This Row], [SESSION_TYPE]],$AX$2:$AX$5,0)),"0", "1")</f>
        <v>0</v>
      </c>
      <c r="AD4144" s="60" t="str">
        <f>IF(ISERROR(MATCH(#REF!,#REF!,0)),"0", "1")</f>
        <v>0</v>
      </c>
      <c r="AE4144" s="60" t="str">
        <f>IF(ISERROR(MATCH([3]!Quota_Std_2022_23[[#This Row], [Gender]],$AN$2:$AN$4,0)),"0", "1")</f>
        <v>0</v>
      </c>
      <c r="AF4144" s="60" t="str">
        <f>IF(ISERROR(MATCH([3]!Quota_Std_2022_23[[#This Row], [Quota Type]],[3]Sheet1!$AO$2:$AO$12,0)),"0", "1")</f>
        <v>0</v>
      </c>
      <c r="AG4144" s="60" t="str">
        <f>IF(ISERROR(MATCH(#REF!,$BA$2:$BA$8,0)),"0", "1")</f>
        <v>0</v>
      </c>
      <c r="AH4144" s="60" t="str">
        <f>IF(ISERROR(MATCH(Passout2023[[#This Row], [Nationality Pakistani/ Foreign]],$D$3:$D$4,0)),"0", "1")</f>
        <v>0</v>
      </c>
    </row>
    <row r="4145">
      <c r="Y4145" s="60" t="str">
        <f>IF(ISERROR(MATCH(Passout2023[[#This Row], [Degree Duration (year)]],$M$3:$M$10,0)),"0", "1")</f>
        <v>0</v>
      </c>
      <c r="Z4145" s="60" t="str">
        <f>IF(ISERROR(MATCH(Passout2023[[#This Row], [Admission Type]],$F$3:$F$6,0)),"0", "1")</f>
        <v>0</v>
      </c>
      <c r="AA4145" s="60" t="str">
        <f>IF(ISERROR(MATCH(Passout2023[[#This Row], [Batch Start Year]],$L$3:$L$25,0)),"0", "1")</f>
        <v>0</v>
      </c>
      <c r="AB4145" s="60" t="str">
        <f>IF(ISERROR(MATCH(Passout2023[[#This Row], [Batch Start Semester]],$K$3:$K$6,0)),"0", "1")</f>
        <v>0</v>
      </c>
      <c r="AC4145" s="60" t="str">
        <f>IF(ISERROR(MATCH([3]!Quota_Std_2022_23[[#This Row], [SESSION_TYPE]],$AX$2:$AX$5,0)),"0", "1")</f>
        <v>0</v>
      </c>
      <c r="AD4145" s="60" t="str">
        <f>IF(ISERROR(MATCH(#REF!,#REF!,0)),"0", "1")</f>
        <v>0</v>
      </c>
      <c r="AE4145" s="60" t="str">
        <f>IF(ISERROR(MATCH([3]!Quota_Std_2022_23[[#This Row], [Gender]],$AN$2:$AN$4,0)),"0", "1")</f>
        <v>0</v>
      </c>
      <c r="AF4145" s="60" t="str">
        <f>IF(ISERROR(MATCH([3]!Quota_Std_2022_23[[#This Row], [Quota Type]],[3]Sheet1!$AO$2:$AO$12,0)),"0", "1")</f>
        <v>0</v>
      </c>
      <c r="AG4145" s="60" t="str">
        <f>IF(ISERROR(MATCH(#REF!,$BA$2:$BA$8,0)),"0", "1")</f>
        <v>0</v>
      </c>
      <c r="AH4145" s="60" t="str">
        <f>IF(ISERROR(MATCH(Passout2023[[#This Row], [Nationality Pakistani/ Foreign]],$D$3:$D$4,0)),"0", "1")</f>
        <v>0</v>
      </c>
    </row>
    <row r="4146">
      <c r="Y4146" s="60" t="str">
        <f>IF(ISERROR(MATCH(Passout2023[[#This Row], [Degree Duration (year)]],$M$3:$M$10,0)),"0", "1")</f>
        <v>0</v>
      </c>
      <c r="Z4146" s="60" t="str">
        <f>IF(ISERROR(MATCH(Passout2023[[#This Row], [Admission Type]],$F$3:$F$6,0)),"0", "1")</f>
        <v>0</v>
      </c>
      <c r="AA4146" s="60" t="str">
        <f>IF(ISERROR(MATCH(Passout2023[[#This Row], [Batch Start Year]],$L$3:$L$25,0)),"0", "1")</f>
        <v>0</v>
      </c>
      <c r="AB4146" s="60" t="str">
        <f>IF(ISERROR(MATCH(Passout2023[[#This Row], [Batch Start Semester]],$K$3:$K$6,0)),"0", "1")</f>
        <v>0</v>
      </c>
      <c r="AC4146" s="60" t="str">
        <f>IF(ISERROR(MATCH([3]!Quota_Std_2022_23[[#This Row], [SESSION_TYPE]],$AX$2:$AX$5,0)),"0", "1")</f>
        <v>0</v>
      </c>
      <c r="AD4146" s="60" t="str">
        <f>IF(ISERROR(MATCH(#REF!,#REF!,0)),"0", "1")</f>
        <v>0</v>
      </c>
      <c r="AE4146" s="60" t="str">
        <f>IF(ISERROR(MATCH([3]!Quota_Std_2022_23[[#This Row], [Gender]],$AN$2:$AN$4,0)),"0", "1")</f>
        <v>0</v>
      </c>
      <c r="AF4146" s="60" t="str">
        <f>IF(ISERROR(MATCH([3]!Quota_Std_2022_23[[#This Row], [Quota Type]],[3]Sheet1!$AO$2:$AO$12,0)),"0", "1")</f>
        <v>0</v>
      </c>
      <c r="AG4146" s="60" t="str">
        <f>IF(ISERROR(MATCH(#REF!,$BA$2:$BA$8,0)),"0", "1")</f>
        <v>0</v>
      </c>
      <c r="AH4146" s="60" t="str">
        <f>IF(ISERROR(MATCH(Passout2023[[#This Row], [Nationality Pakistani/ Foreign]],$D$3:$D$4,0)),"0", "1")</f>
        <v>0</v>
      </c>
    </row>
    <row r="4147">
      <c r="Y4147" s="60" t="str">
        <f>IF(ISERROR(MATCH(Passout2023[[#This Row], [Degree Duration (year)]],$M$3:$M$10,0)),"0", "1")</f>
        <v>0</v>
      </c>
      <c r="Z4147" s="60" t="str">
        <f>IF(ISERROR(MATCH(Passout2023[[#This Row], [Admission Type]],$F$3:$F$6,0)),"0", "1")</f>
        <v>0</v>
      </c>
      <c r="AA4147" s="60" t="str">
        <f>IF(ISERROR(MATCH(Passout2023[[#This Row], [Batch Start Year]],$L$3:$L$25,0)),"0", "1")</f>
        <v>0</v>
      </c>
      <c r="AB4147" s="60" t="str">
        <f>IF(ISERROR(MATCH(Passout2023[[#This Row], [Batch Start Semester]],$K$3:$K$6,0)),"0", "1")</f>
        <v>0</v>
      </c>
      <c r="AC4147" s="60" t="str">
        <f>IF(ISERROR(MATCH([3]!Quota_Std_2022_23[[#This Row], [SESSION_TYPE]],$AX$2:$AX$5,0)),"0", "1")</f>
        <v>0</v>
      </c>
      <c r="AD4147" s="60" t="str">
        <f>IF(ISERROR(MATCH(#REF!,#REF!,0)),"0", "1")</f>
        <v>0</v>
      </c>
      <c r="AE4147" s="60" t="str">
        <f>IF(ISERROR(MATCH([3]!Quota_Std_2022_23[[#This Row], [Gender]],$AN$2:$AN$4,0)),"0", "1")</f>
        <v>0</v>
      </c>
      <c r="AF4147" s="60" t="str">
        <f>IF(ISERROR(MATCH([3]!Quota_Std_2022_23[[#This Row], [Quota Type]],[3]Sheet1!$AO$2:$AO$12,0)),"0", "1")</f>
        <v>0</v>
      </c>
      <c r="AG4147" s="60" t="str">
        <f>IF(ISERROR(MATCH(#REF!,$BA$2:$BA$8,0)),"0", "1")</f>
        <v>0</v>
      </c>
      <c r="AH4147" s="60" t="str">
        <f>IF(ISERROR(MATCH(Passout2023[[#This Row], [Nationality Pakistani/ Foreign]],$D$3:$D$4,0)),"0", "1")</f>
        <v>0</v>
      </c>
    </row>
    <row r="4148">
      <c r="Y4148" s="60" t="str">
        <f>IF(ISERROR(MATCH(Passout2023[[#This Row], [Degree Duration (year)]],$M$3:$M$10,0)),"0", "1")</f>
        <v>0</v>
      </c>
      <c r="Z4148" s="60" t="str">
        <f>IF(ISERROR(MATCH(Passout2023[[#This Row], [Admission Type]],$F$3:$F$6,0)),"0", "1")</f>
        <v>0</v>
      </c>
      <c r="AA4148" s="60" t="str">
        <f>IF(ISERROR(MATCH(Passout2023[[#This Row], [Batch Start Year]],$L$3:$L$25,0)),"0", "1")</f>
        <v>0</v>
      </c>
      <c r="AB4148" s="60" t="str">
        <f>IF(ISERROR(MATCH(Passout2023[[#This Row], [Batch Start Semester]],$K$3:$K$6,0)),"0", "1")</f>
        <v>0</v>
      </c>
      <c r="AC4148" s="60" t="str">
        <f>IF(ISERROR(MATCH([3]!Quota_Std_2022_23[[#This Row], [SESSION_TYPE]],$AX$2:$AX$5,0)),"0", "1")</f>
        <v>0</v>
      </c>
      <c r="AD4148" s="60" t="str">
        <f>IF(ISERROR(MATCH(#REF!,#REF!,0)),"0", "1")</f>
        <v>0</v>
      </c>
      <c r="AE4148" s="60" t="str">
        <f>IF(ISERROR(MATCH([3]!Quota_Std_2022_23[[#This Row], [Gender]],$AN$2:$AN$4,0)),"0", "1")</f>
        <v>0</v>
      </c>
      <c r="AF4148" s="60" t="str">
        <f>IF(ISERROR(MATCH([3]!Quota_Std_2022_23[[#This Row], [Quota Type]],[3]Sheet1!$AO$2:$AO$12,0)),"0", "1")</f>
        <v>0</v>
      </c>
      <c r="AG4148" s="60" t="str">
        <f>IF(ISERROR(MATCH(#REF!,$BA$2:$BA$8,0)),"0", "1")</f>
        <v>0</v>
      </c>
      <c r="AH4148" s="60" t="str">
        <f>IF(ISERROR(MATCH(Passout2023[[#This Row], [Nationality Pakistani/ Foreign]],$D$3:$D$4,0)),"0", "1")</f>
        <v>0</v>
      </c>
    </row>
    <row r="4149">
      <c r="Y4149" s="60" t="str">
        <f>IF(ISERROR(MATCH(Passout2023[[#This Row], [Degree Duration (year)]],$M$3:$M$10,0)),"0", "1")</f>
        <v>0</v>
      </c>
      <c r="Z4149" s="60" t="str">
        <f>IF(ISERROR(MATCH(Passout2023[[#This Row], [Admission Type]],$F$3:$F$6,0)),"0", "1")</f>
        <v>0</v>
      </c>
      <c r="AA4149" s="60" t="str">
        <f>IF(ISERROR(MATCH(Passout2023[[#This Row], [Batch Start Year]],$L$3:$L$25,0)),"0", "1")</f>
        <v>0</v>
      </c>
      <c r="AB4149" s="60" t="str">
        <f>IF(ISERROR(MATCH(Passout2023[[#This Row], [Batch Start Semester]],$K$3:$K$6,0)),"0", "1")</f>
        <v>0</v>
      </c>
      <c r="AC4149" s="60" t="str">
        <f>IF(ISERROR(MATCH([3]!Quota_Std_2022_23[[#This Row], [SESSION_TYPE]],$AX$2:$AX$5,0)),"0", "1")</f>
        <v>0</v>
      </c>
      <c r="AD4149" s="60" t="str">
        <f>IF(ISERROR(MATCH(#REF!,#REF!,0)),"0", "1")</f>
        <v>0</v>
      </c>
      <c r="AE4149" s="60" t="str">
        <f>IF(ISERROR(MATCH([3]!Quota_Std_2022_23[[#This Row], [Gender]],$AN$2:$AN$4,0)),"0", "1")</f>
        <v>0</v>
      </c>
      <c r="AF4149" s="60" t="str">
        <f>IF(ISERROR(MATCH([3]!Quota_Std_2022_23[[#This Row], [Quota Type]],[3]Sheet1!$AO$2:$AO$12,0)),"0", "1")</f>
        <v>0</v>
      </c>
      <c r="AG4149" s="60" t="str">
        <f>IF(ISERROR(MATCH(#REF!,$BA$2:$BA$8,0)),"0", "1")</f>
        <v>0</v>
      </c>
      <c r="AH4149" s="60" t="str">
        <f>IF(ISERROR(MATCH(Passout2023[[#This Row], [Nationality Pakistani/ Foreign]],$D$3:$D$4,0)),"0", "1")</f>
        <v>0</v>
      </c>
    </row>
    <row r="4150">
      <c r="Y4150" s="60" t="str">
        <f>IF(ISERROR(MATCH(Passout2023[[#This Row], [Degree Duration (year)]],$M$3:$M$10,0)),"0", "1")</f>
        <v>0</v>
      </c>
      <c r="Z4150" s="60" t="str">
        <f>IF(ISERROR(MATCH(Passout2023[[#This Row], [Admission Type]],$F$3:$F$6,0)),"0", "1")</f>
        <v>0</v>
      </c>
      <c r="AA4150" s="60" t="str">
        <f>IF(ISERROR(MATCH(Passout2023[[#This Row], [Batch Start Year]],$L$3:$L$25,0)),"0", "1")</f>
        <v>0</v>
      </c>
      <c r="AB4150" s="60" t="str">
        <f>IF(ISERROR(MATCH(Passout2023[[#This Row], [Batch Start Semester]],$K$3:$K$6,0)),"0", "1")</f>
        <v>0</v>
      </c>
      <c r="AC4150" s="60" t="str">
        <f>IF(ISERROR(MATCH([3]!Quota_Std_2022_23[[#This Row], [SESSION_TYPE]],$AX$2:$AX$5,0)),"0", "1")</f>
        <v>0</v>
      </c>
      <c r="AD4150" s="60" t="str">
        <f>IF(ISERROR(MATCH(#REF!,#REF!,0)),"0", "1")</f>
        <v>0</v>
      </c>
      <c r="AE4150" s="60" t="str">
        <f>IF(ISERROR(MATCH([3]!Quota_Std_2022_23[[#This Row], [Gender]],$AN$2:$AN$4,0)),"0", "1")</f>
        <v>0</v>
      </c>
      <c r="AF4150" s="60" t="str">
        <f>IF(ISERROR(MATCH([3]!Quota_Std_2022_23[[#This Row], [Quota Type]],[3]Sheet1!$AO$2:$AO$12,0)),"0", "1")</f>
        <v>0</v>
      </c>
      <c r="AG4150" s="60" t="str">
        <f>IF(ISERROR(MATCH(#REF!,$BA$2:$BA$8,0)),"0", "1")</f>
        <v>0</v>
      </c>
      <c r="AH4150" s="60" t="str">
        <f>IF(ISERROR(MATCH(Passout2023[[#This Row], [Nationality Pakistani/ Foreign]],$D$3:$D$4,0)),"0", "1")</f>
        <v>0</v>
      </c>
    </row>
    <row r="4151">
      <c r="Y4151" s="60" t="str">
        <f>IF(ISERROR(MATCH(Passout2023[[#This Row], [Degree Duration (year)]],$M$3:$M$10,0)),"0", "1")</f>
        <v>0</v>
      </c>
      <c r="Z4151" s="60" t="str">
        <f>IF(ISERROR(MATCH(Passout2023[[#This Row], [Admission Type]],$F$3:$F$6,0)),"0", "1")</f>
        <v>0</v>
      </c>
      <c r="AA4151" s="60" t="str">
        <f>IF(ISERROR(MATCH(Passout2023[[#This Row], [Batch Start Year]],$L$3:$L$25,0)),"0", "1")</f>
        <v>0</v>
      </c>
      <c r="AB4151" s="60" t="str">
        <f>IF(ISERROR(MATCH(Passout2023[[#This Row], [Batch Start Semester]],$K$3:$K$6,0)),"0", "1")</f>
        <v>0</v>
      </c>
      <c r="AC4151" s="60" t="str">
        <f>IF(ISERROR(MATCH([3]!Quota_Std_2022_23[[#This Row], [SESSION_TYPE]],$AX$2:$AX$5,0)),"0", "1")</f>
        <v>0</v>
      </c>
      <c r="AD4151" s="60" t="str">
        <f>IF(ISERROR(MATCH(#REF!,#REF!,0)),"0", "1")</f>
        <v>0</v>
      </c>
      <c r="AE4151" s="60" t="str">
        <f>IF(ISERROR(MATCH([3]!Quota_Std_2022_23[[#This Row], [Gender]],$AN$2:$AN$4,0)),"0", "1")</f>
        <v>0</v>
      </c>
      <c r="AF4151" s="60" t="str">
        <f>IF(ISERROR(MATCH([3]!Quota_Std_2022_23[[#This Row], [Quota Type]],[3]Sheet1!$AO$2:$AO$12,0)),"0", "1")</f>
        <v>0</v>
      </c>
      <c r="AG4151" s="60" t="str">
        <f>IF(ISERROR(MATCH(#REF!,$BA$2:$BA$8,0)),"0", "1")</f>
        <v>0</v>
      </c>
      <c r="AH4151" s="60" t="str">
        <f>IF(ISERROR(MATCH(Passout2023[[#This Row], [Nationality Pakistani/ Foreign]],$D$3:$D$4,0)),"0", "1")</f>
        <v>0</v>
      </c>
    </row>
    <row r="4152">
      <c r="Y4152" s="60" t="str">
        <f>IF(ISERROR(MATCH(Passout2023[[#This Row], [Degree Duration (year)]],$M$3:$M$10,0)),"0", "1")</f>
        <v>0</v>
      </c>
      <c r="Z4152" s="60" t="str">
        <f>IF(ISERROR(MATCH(Passout2023[[#This Row], [Admission Type]],$F$3:$F$6,0)),"0", "1")</f>
        <v>0</v>
      </c>
      <c r="AA4152" s="60" t="str">
        <f>IF(ISERROR(MATCH(Passout2023[[#This Row], [Batch Start Year]],$L$3:$L$25,0)),"0", "1")</f>
        <v>0</v>
      </c>
      <c r="AB4152" s="60" t="str">
        <f>IF(ISERROR(MATCH(Passout2023[[#This Row], [Batch Start Semester]],$K$3:$K$6,0)),"0", "1")</f>
        <v>0</v>
      </c>
      <c r="AC4152" s="60" t="str">
        <f>IF(ISERROR(MATCH([3]!Quota_Std_2022_23[[#This Row], [SESSION_TYPE]],$AX$2:$AX$5,0)),"0", "1")</f>
        <v>0</v>
      </c>
      <c r="AD4152" s="60" t="str">
        <f>IF(ISERROR(MATCH(#REF!,#REF!,0)),"0", "1")</f>
        <v>0</v>
      </c>
      <c r="AE4152" s="60" t="str">
        <f>IF(ISERROR(MATCH([3]!Quota_Std_2022_23[[#This Row], [Gender]],$AN$2:$AN$4,0)),"0", "1")</f>
        <v>0</v>
      </c>
      <c r="AF4152" s="60" t="str">
        <f>IF(ISERROR(MATCH([3]!Quota_Std_2022_23[[#This Row], [Quota Type]],[3]Sheet1!$AO$2:$AO$12,0)),"0", "1")</f>
        <v>0</v>
      </c>
      <c r="AG4152" s="60" t="str">
        <f>IF(ISERROR(MATCH(#REF!,$BA$2:$BA$8,0)),"0", "1")</f>
        <v>0</v>
      </c>
      <c r="AH4152" s="60" t="str">
        <f>IF(ISERROR(MATCH(Passout2023[[#This Row], [Nationality Pakistani/ Foreign]],$D$3:$D$4,0)),"0", "1")</f>
        <v>0</v>
      </c>
    </row>
    <row r="4153">
      <c r="Y4153" s="60" t="str">
        <f>IF(ISERROR(MATCH(Passout2023[[#This Row], [Degree Duration (year)]],$M$3:$M$10,0)),"0", "1")</f>
        <v>0</v>
      </c>
      <c r="Z4153" s="60" t="str">
        <f>IF(ISERROR(MATCH(Passout2023[[#This Row], [Admission Type]],$F$3:$F$6,0)),"0", "1")</f>
        <v>0</v>
      </c>
      <c r="AA4153" s="60" t="str">
        <f>IF(ISERROR(MATCH(Passout2023[[#This Row], [Batch Start Year]],$L$3:$L$25,0)),"0", "1")</f>
        <v>0</v>
      </c>
      <c r="AB4153" s="60" t="str">
        <f>IF(ISERROR(MATCH(Passout2023[[#This Row], [Batch Start Semester]],$K$3:$K$6,0)),"0", "1")</f>
        <v>0</v>
      </c>
      <c r="AC4153" s="60" t="str">
        <f>IF(ISERROR(MATCH([3]!Quota_Std_2022_23[[#This Row], [SESSION_TYPE]],$AX$2:$AX$5,0)),"0", "1")</f>
        <v>0</v>
      </c>
      <c r="AD4153" s="60" t="str">
        <f>IF(ISERROR(MATCH(#REF!,#REF!,0)),"0", "1")</f>
        <v>0</v>
      </c>
      <c r="AE4153" s="60" t="str">
        <f>IF(ISERROR(MATCH([3]!Quota_Std_2022_23[[#This Row], [Gender]],$AN$2:$AN$4,0)),"0", "1")</f>
        <v>0</v>
      </c>
      <c r="AF4153" s="60" t="str">
        <f>IF(ISERROR(MATCH([3]!Quota_Std_2022_23[[#This Row], [Quota Type]],[3]Sheet1!$AO$2:$AO$12,0)),"0", "1")</f>
        <v>0</v>
      </c>
      <c r="AG4153" s="60" t="str">
        <f>IF(ISERROR(MATCH(#REF!,$BA$2:$BA$8,0)),"0", "1")</f>
        <v>0</v>
      </c>
      <c r="AH4153" s="60" t="str">
        <f>IF(ISERROR(MATCH(Passout2023[[#This Row], [Nationality Pakistani/ Foreign]],$D$3:$D$4,0)),"0", "1")</f>
        <v>0</v>
      </c>
    </row>
    <row r="4154">
      <c r="Y4154" s="60" t="str">
        <f>IF(ISERROR(MATCH(Passout2023[[#This Row], [Degree Duration (year)]],$M$3:$M$10,0)),"0", "1")</f>
        <v>0</v>
      </c>
      <c r="Z4154" s="60" t="str">
        <f>IF(ISERROR(MATCH(Passout2023[[#This Row], [Admission Type]],$F$3:$F$6,0)),"0", "1")</f>
        <v>0</v>
      </c>
      <c r="AA4154" s="60" t="str">
        <f>IF(ISERROR(MATCH(Passout2023[[#This Row], [Batch Start Year]],$L$3:$L$25,0)),"0", "1")</f>
        <v>0</v>
      </c>
      <c r="AB4154" s="60" t="str">
        <f>IF(ISERROR(MATCH(Passout2023[[#This Row], [Batch Start Semester]],$K$3:$K$6,0)),"0", "1")</f>
        <v>0</v>
      </c>
      <c r="AC4154" s="60" t="str">
        <f>IF(ISERROR(MATCH([3]!Quota_Std_2022_23[[#This Row], [SESSION_TYPE]],$AX$2:$AX$5,0)),"0", "1")</f>
        <v>0</v>
      </c>
      <c r="AD4154" s="60" t="str">
        <f>IF(ISERROR(MATCH(#REF!,#REF!,0)),"0", "1")</f>
        <v>0</v>
      </c>
      <c r="AE4154" s="60" t="str">
        <f>IF(ISERROR(MATCH([3]!Quota_Std_2022_23[[#This Row], [Gender]],$AN$2:$AN$4,0)),"0", "1")</f>
        <v>0</v>
      </c>
      <c r="AF4154" s="60" t="str">
        <f>IF(ISERROR(MATCH([3]!Quota_Std_2022_23[[#This Row], [Quota Type]],[3]Sheet1!$AO$2:$AO$12,0)),"0", "1")</f>
        <v>0</v>
      </c>
      <c r="AG4154" s="60" t="str">
        <f>IF(ISERROR(MATCH(#REF!,$BA$2:$BA$8,0)),"0", "1")</f>
        <v>0</v>
      </c>
      <c r="AH4154" s="60" t="str">
        <f>IF(ISERROR(MATCH(Passout2023[[#This Row], [Nationality Pakistani/ Foreign]],$D$3:$D$4,0)),"0", "1")</f>
        <v>0</v>
      </c>
    </row>
    <row r="4155">
      <c r="Y4155" s="60" t="str">
        <f>IF(ISERROR(MATCH(Passout2023[[#This Row], [Degree Duration (year)]],$M$3:$M$10,0)),"0", "1")</f>
        <v>0</v>
      </c>
      <c r="Z4155" s="60" t="str">
        <f>IF(ISERROR(MATCH(Passout2023[[#This Row], [Admission Type]],$F$3:$F$6,0)),"0", "1")</f>
        <v>0</v>
      </c>
      <c r="AA4155" s="60" t="str">
        <f>IF(ISERROR(MATCH(Passout2023[[#This Row], [Batch Start Year]],$L$3:$L$25,0)),"0", "1")</f>
        <v>0</v>
      </c>
      <c r="AB4155" s="60" t="str">
        <f>IF(ISERROR(MATCH(Passout2023[[#This Row], [Batch Start Semester]],$K$3:$K$6,0)),"0", "1")</f>
        <v>0</v>
      </c>
      <c r="AC4155" s="60" t="str">
        <f>IF(ISERROR(MATCH([3]!Quota_Std_2022_23[[#This Row], [SESSION_TYPE]],$AX$2:$AX$5,0)),"0", "1")</f>
        <v>0</v>
      </c>
      <c r="AD4155" s="60" t="str">
        <f>IF(ISERROR(MATCH(#REF!,#REF!,0)),"0", "1")</f>
        <v>0</v>
      </c>
      <c r="AE4155" s="60" t="str">
        <f>IF(ISERROR(MATCH([3]!Quota_Std_2022_23[[#This Row], [Gender]],$AN$2:$AN$4,0)),"0", "1")</f>
        <v>0</v>
      </c>
      <c r="AF4155" s="60" t="str">
        <f>IF(ISERROR(MATCH([3]!Quota_Std_2022_23[[#This Row], [Quota Type]],[3]Sheet1!$AO$2:$AO$12,0)),"0", "1")</f>
        <v>0</v>
      </c>
      <c r="AG4155" s="60" t="str">
        <f>IF(ISERROR(MATCH(#REF!,$BA$2:$BA$8,0)),"0", "1")</f>
        <v>0</v>
      </c>
      <c r="AH4155" s="60" t="str">
        <f>IF(ISERROR(MATCH(Passout2023[[#This Row], [Nationality Pakistani/ Foreign]],$D$3:$D$4,0)),"0", "1")</f>
        <v>0</v>
      </c>
    </row>
    <row r="4156">
      <c r="Y4156" s="60" t="str">
        <f>IF(ISERROR(MATCH(Passout2023[[#This Row], [Degree Duration (year)]],$M$3:$M$10,0)),"0", "1")</f>
        <v>0</v>
      </c>
      <c r="Z4156" s="60" t="str">
        <f>IF(ISERROR(MATCH(Passout2023[[#This Row], [Admission Type]],$F$3:$F$6,0)),"0", "1")</f>
        <v>0</v>
      </c>
      <c r="AA4156" s="60" t="str">
        <f>IF(ISERROR(MATCH(Passout2023[[#This Row], [Batch Start Year]],$L$3:$L$25,0)),"0", "1")</f>
        <v>0</v>
      </c>
      <c r="AB4156" s="60" t="str">
        <f>IF(ISERROR(MATCH(Passout2023[[#This Row], [Batch Start Semester]],$K$3:$K$6,0)),"0", "1")</f>
        <v>0</v>
      </c>
      <c r="AC4156" s="60" t="str">
        <f>IF(ISERROR(MATCH([3]!Quota_Std_2022_23[[#This Row], [SESSION_TYPE]],$AX$2:$AX$5,0)),"0", "1")</f>
        <v>0</v>
      </c>
      <c r="AD4156" s="60" t="str">
        <f>IF(ISERROR(MATCH(#REF!,#REF!,0)),"0", "1")</f>
        <v>0</v>
      </c>
      <c r="AE4156" s="60" t="str">
        <f>IF(ISERROR(MATCH([3]!Quota_Std_2022_23[[#This Row], [Gender]],$AN$2:$AN$4,0)),"0", "1")</f>
        <v>0</v>
      </c>
      <c r="AF4156" s="60" t="str">
        <f>IF(ISERROR(MATCH([3]!Quota_Std_2022_23[[#This Row], [Quota Type]],[3]Sheet1!$AO$2:$AO$12,0)),"0", "1")</f>
        <v>0</v>
      </c>
      <c r="AG4156" s="60" t="str">
        <f>IF(ISERROR(MATCH(#REF!,$BA$2:$BA$8,0)),"0", "1")</f>
        <v>0</v>
      </c>
      <c r="AH4156" s="60" t="str">
        <f>IF(ISERROR(MATCH(Passout2023[[#This Row], [Nationality Pakistani/ Foreign]],$D$3:$D$4,0)),"0", "1")</f>
        <v>0</v>
      </c>
    </row>
    <row r="4157">
      <c r="Y4157" s="60" t="str">
        <f>IF(ISERROR(MATCH(Passout2023[[#This Row], [Degree Duration (year)]],$M$3:$M$10,0)),"0", "1")</f>
        <v>0</v>
      </c>
      <c r="Z4157" s="60" t="str">
        <f>IF(ISERROR(MATCH(Passout2023[[#This Row], [Admission Type]],$F$3:$F$6,0)),"0", "1")</f>
        <v>0</v>
      </c>
      <c r="AA4157" s="60" t="str">
        <f>IF(ISERROR(MATCH(Passout2023[[#This Row], [Batch Start Year]],$L$3:$L$25,0)),"0", "1")</f>
        <v>0</v>
      </c>
      <c r="AB4157" s="60" t="str">
        <f>IF(ISERROR(MATCH(Passout2023[[#This Row], [Batch Start Semester]],$K$3:$K$6,0)),"0", "1")</f>
        <v>0</v>
      </c>
      <c r="AC4157" s="60" t="str">
        <f>IF(ISERROR(MATCH([3]!Quota_Std_2022_23[[#This Row], [SESSION_TYPE]],$AX$2:$AX$5,0)),"0", "1")</f>
        <v>0</v>
      </c>
      <c r="AD4157" s="60" t="str">
        <f>IF(ISERROR(MATCH(#REF!,#REF!,0)),"0", "1")</f>
        <v>0</v>
      </c>
      <c r="AE4157" s="60" t="str">
        <f>IF(ISERROR(MATCH([3]!Quota_Std_2022_23[[#This Row], [Gender]],$AN$2:$AN$4,0)),"0", "1")</f>
        <v>0</v>
      </c>
      <c r="AF4157" s="60" t="str">
        <f>IF(ISERROR(MATCH([3]!Quota_Std_2022_23[[#This Row], [Quota Type]],[3]Sheet1!$AO$2:$AO$12,0)),"0", "1")</f>
        <v>0</v>
      </c>
      <c r="AG4157" s="60" t="str">
        <f>IF(ISERROR(MATCH(#REF!,$BA$2:$BA$8,0)),"0", "1")</f>
        <v>0</v>
      </c>
      <c r="AH4157" s="60" t="str">
        <f>IF(ISERROR(MATCH(Passout2023[[#This Row], [Nationality Pakistani/ Foreign]],$D$3:$D$4,0)),"0", "1")</f>
        <v>0</v>
      </c>
    </row>
    <row r="4158">
      <c r="Y4158" s="60" t="str">
        <f>IF(ISERROR(MATCH(Passout2023[[#This Row], [Degree Duration (year)]],$M$3:$M$10,0)),"0", "1")</f>
        <v>0</v>
      </c>
      <c r="Z4158" s="60" t="str">
        <f>IF(ISERROR(MATCH(Passout2023[[#This Row], [Admission Type]],$F$3:$F$6,0)),"0", "1")</f>
        <v>0</v>
      </c>
      <c r="AA4158" s="60" t="str">
        <f>IF(ISERROR(MATCH(Passout2023[[#This Row], [Batch Start Year]],$L$3:$L$25,0)),"0", "1")</f>
        <v>0</v>
      </c>
      <c r="AB4158" s="60" t="str">
        <f>IF(ISERROR(MATCH(Passout2023[[#This Row], [Batch Start Semester]],$K$3:$K$6,0)),"0", "1")</f>
        <v>0</v>
      </c>
      <c r="AC4158" s="60" t="str">
        <f>IF(ISERROR(MATCH([3]!Quota_Std_2022_23[[#This Row], [SESSION_TYPE]],$AX$2:$AX$5,0)),"0", "1")</f>
        <v>0</v>
      </c>
      <c r="AD4158" s="60" t="str">
        <f>IF(ISERROR(MATCH(#REF!,#REF!,0)),"0", "1")</f>
        <v>0</v>
      </c>
      <c r="AE4158" s="60" t="str">
        <f>IF(ISERROR(MATCH([3]!Quota_Std_2022_23[[#This Row], [Gender]],$AN$2:$AN$4,0)),"0", "1")</f>
        <v>0</v>
      </c>
      <c r="AF4158" s="60" t="str">
        <f>IF(ISERROR(MATCH([3]!Quota_Std_2022_23[[#This Row], [Quota Type]],[3]Sheet1!$AO$2:$AO$12,0)),"0", "1")</f>
        <v>0</v>
      </c>
      <c r="AG4158" s="60" t="str">
        <f>IF(ISERROR(MATCH(#REF!,$BA$2:$BA$8,0)),"0", "1")</f>
        <v>0</v>
      </c>
      <c r="AH4158" s="60" t="str">
        <f>IF(ISERROR(MATCH(Passout2023[[#This Row], [Nationality Pakistani/ Foreign]],$D$3:$D$4,0)),"0", "1")</f>
        <v>0</v>
      </c>
    </row>
    <row r="4159">
      <c r="Y4159" s="60" t="str">
        <f>IF(ISERROR(MATCH(Passout2023[[#This Row], [Degree Duration (year)]],$M$3:$M$10,0)),"0", "1")</f>
        <v>0</v>
      </c>
      <c r="Z4159" s="60" t="str">
        <f>IF(ISERROR(MATCH(Passout2023[[#This Row], [Admission Type]],$F$3:$F$6,0)),"0", "1")</f>
        <v>0</v>
      </c>
      <c r="AA4159" s="60" t="str">
        <f>IF(ISERROR(MATCH(Passout2023[[#This Row], [Batch Start Year]],$L$3:$L$25,0)),"0", "1")</f>
        <v>0</v>
      </c>
      <c r="AB4159" s="60" t="str">
        <f>IF(ISERROR(MATCH(Passout2023[[#This Row], [Batch Start Semester]],$K$3:$K$6,0)),"0", "1")</f>
        <v>0</v>
      </c>
      <c r="AC4159" s="60" t="str">
        <f>IF(ISERROR(MATCH([3]!Quota_Std_2022_23[[#This Row], [SESSION_TYPE]],$AX$2:$AX$5,0)),"0", "1")</f>
        <v>0</v>
      </c>
      <c r="AD4159" s="60" t="str">
        <f>IF(ISERROR(MATCH(#REF!,#REF!,0)),"0", "1")</f>
        <v>0</v>
      </c>
      <c r="AE4159" s="60" t="str">
        <f>IF(ISERROR(MATCH([3]!Quota_Std_2022_23[[#This Row], [Gender]],$AN$2:$AN$4,0)),"0", "1")</f>
        <v>0</v>
      </c>
      <c r="AF4159" s="60" t="str">
        <f>IF(ISERROR(MATCH([3]!Quota_Std_2022_23[[#This Row], [Quota Type]],[3]Sheet1!$AO$2:$AO$12,0)),"0", "1")</f>
        <v>0</v>
      </c>
      <c r="AG4159" s="60" t="str">
        <f>IF(ISERROR(MATCH(#REF!,$BA$2:$BA$8,0)),"0", "1")</f>
        <v>0</v>
      </c>
      <c r="AH4159" s="60" t="str">
        <f>IF(ISERROR(MATCH(Passout2023[[#This Row], [Nationality Pakistani/ Foreign]],$D$3:$D$4,0)),"0", "1")</f>
        <v>0</v>
      </c>
    </row>
    <row r="4160">
      <c r="Y4160" s="60" t="str">
        <f>IF(ISERROR(MATCH(Passout2023[[#This Row], [Degree Duration (year)]],$M$3:$M$10,0)),"0", "1")</f>
        <v>0</v>
      </c>
      <c r="Z4160" s="60" t="str">
        <f>IF(ISERROR(MATCH(Passout2023[[#This Row], [Admission Type]],$F$3:$F$6,0)),"0", "1")</f>
        <v>0</v>
      </c>
      <c r="AA4160" s="60" t="str">
        <f>IF(ISERROR(MATCH(Passout2023[[#This Row], [Batch Start Year]],$L$3:$L$25,0)),"0", "1")</f>
        <v>0</v>
      </c>
      <c r="AB4160" s="60" t="str">
        <f>IF(ISERROR(MATCH(Passout2023[[#This Row], [Batch Start Semester]],$K$3:$K$6,0)),"0", "1")</f>
        <v>0</v>
      </c>
      <c r="AC4160" s="60" t="str">
        <f>IF(ISERROR(MATCH([3]!Quota_Std_2022_23[[#This Row], [SESSION_TYPE]],$AX$2:$AX$5,0)),"0", "1")</f>
        <v>0</v>
      </c>
      <c r="AD4160" s="60" t="str">
        <f>IF(ISERROR(MATCH(#REF!,#REF!,0)),"0", "1")</f>
        <v>0</v>
      </c>
      <c r="AE4160" s="60" t="str">
        <f>IF(ISERROR(MATCH([3]!Quota_Std_2022_23[[#This Row], [Gender]],$AN$2:$AN$4,0)),"0", "1")</f>
        <v>0</v>
      </c>
      <c r="AF4160" s="60" t="str">
        <f>IF(ISERROR(MATCH([3]!Quota_Std_2022_23[[#This Row], [Quota Type]],[3]Sheet1!$AO$2:$AO$12,0)),"0", "1")</f>
        <v>0</v>
      </c>
      <c r="AG4160" s="60" t="str">
        <f>IF(ISERROR(MATCH(#REF!,$BA$2:$BA$8,0)),"0", "1")</f>
        <v>0</v>
      </c>
      <c r="AH4160" s="60" t="str">
        <f>IF(ISERROR(MATCH(Passout2023[[#This Row], [Nationality Pakistani/ Foreign]],$D$3:$D$4,0)),"0", "1")</f>
        <v>0</v>
      </c>
    </row>
    <row r="4161">
      <c r="Y4161" s="60" t="str">
        <f>IF(ISERROR(MATCH(Passout2023[[#This Row], [Degree Duration (year)]],$M$3:$M$10,0)),"0", "1")</f>
        <v>0</v>
      </c>
      <c r="Z4161" s="60" t="str">
        <f>IF(ISERROR(MATCH(Passout2023[[#This Row], [Admission Type]],$F$3:$F$6,0)),"0", "1")</f>
        <v>0</v>
      </c>
      <c r="AA4161" s="60" t="str">
        <f>IF(ISERROR(MATCH(Passout2023[[#This Row], [Batch Start Year]],$L$3:$L$25,0)),"0", "1")</f>
        <v>0</v>
      </c>
      <c r="AB4161" s="60" t="str">
        <f>IF(ISERROR(MATCH(Passout2023[[#This Row], [Batch Start Semester]],$K$3:$K$6,0)),"0", "1")</f>
        <v>0</v>
      </c>
      <c r="AC4161" s="60" t="str">
        <f>IF(ISERROR(MATCH([3]!Quota_Std_2022_23[[#This Row], [SESSION_TYPE]],$AX$2:$AX$5,0)),"0", "1")</f>
        <v>0</v>
      </c>
      <c r="AD4161" s="60" t="str">
        <f>IF(ISERROR(MATCH(#REF!,#REF!,0)),"0", "1")</f>
        <v>0</v>
      </c>
      <c r="AE4161" s="60" t="str">
        <f>IF(ISERROR(MATCH([3]!Quota_Std_2022_23[[#This Row], [Gender]],$AN$2:$AN$4,0)),"0", "1")</f>
        <v>0</v>
      </c>
      <c r="AF4161" s="60" t="str">
        <f>IF(ISERROR(MATCH([3]!Quota_Std_2022_23[[#This Row], [Quota Type]],[3]Sheet1!$AO$2:$AO$12,0)),"0", "1")</f>
        <v>0</v>
      </c>
      <c r="AG4161" s="60" t="str">
        <f>IF(ISERROR(MATCH(#REF!,$BA$2:$BA$8,0)),"0", "1")</f>
        <v>0</v>
      </c>
      <c r="AH4161" s="60" t="str">
        <f>IF(ISERROR(MATCH(Passout2023[[#This Row], [Nationality Pakistani/ Foreign]],$D$3:$D$4,0)),"0", "1")</f>
        <v>0</v>
      </c>
    </row>
    <row r="4162">
      <c r="Y4162" s="60" t="str">
        <f>IF(ISERROR(MATCH(Passout2023[[#This Row], [Degree Duration (year)]],$M$3:$M$10,0)),"0", "1")</f>
        <v>0</v>
      </c>
      <c r="Z4162" s="60" t="str">
        <f>IF(ISERROR(MATCH(Passout2023[[#This Row], [Admission Type]],$F$3:$F$6,0)),"0", "1")</f>
        <v>0</v>
      </c>
      <c r="AA4162" s="60" t="str">
        <f>IF(ISERROR(MATCH(Passout2023[[#This Row], [Batch Start Year]],$L$3:$L$25,0)),"0", "1")</f>
        <v>0</v>
      </c>
      <c r="AB4162" s="60" t="str">
        <f>IF(ISERROR(MATCH(Passout2023[[#This Row], [Batch Start Semester]],$K$3:$K$6,0)),"0", "1")</f>
        <v>0</v>
      </c>
      <c r="AC4162" s="60" t="str">
        <f>IF(ISERROR(MATCH([3]!Quota_Std_2022_23[[#This Row], [SESSION_TYPE]],$AX$2:$AX$5,0)),"0", "1")</f>
        <v>0</v>
      </c>
      <c r="AD4162" s="60" t="str">
        <f>IF(ISERROR(MATCH(#REF!,#REF!,0)),"0", "1")</f>
        <v>0</v>
      </c>
      <c r="AE4162" s="60" t="str">
        <f>IF(ISERROR(MATCH([3]!Quota_Std_2022_23[[#This Row], [Gender]],$AN$2:$AN$4,0)),"0", "1")</f>
        <v>0</v>
      </c>
      <c r="AF4162" s="60" t="str">
        <f>IF(ISERROR(MATCH([3]!Quota_Std_2022_23[[#This Row], [Quota Type]],[3]Sheet1!$AO$2:$AO$12,0)),"0", "1")</f>
        <v>0</v>
      </c>
      <c r="AG4162" s="60" t="str">
        <f>IF(ISERROR(MATCH(#REF!,$BA$2:$BA$8,0)),"0", "1")</f>
        <v>0</v>
      </c>
      <c r="AH4162" s="60" t="str">
        <f>IF(ISERROR(MATCH(Passout2023[[#This Row], [Nationality Pakistani/ Foreign]],$D$3:$D$4,0)),"0", "1")</f>
        <v>0</v>
      </c>
    </row>
    <row r="4163">
      <c r="Y4163" s="60" t="str">
        <f>IF(ISERROR(MATCH(Passout2023[[#This Row], [Degree Duration (year)]],$M$3:$M$10,0)),"0", "1")</f>
        <v>0</v>
      </c>
      <c r="Z4163" s="60" t="str">
        <f>IF(ISERROR(MATCH(Passout2023[[#This Row], [Admission Type]],$F$3:$F$6,0)),"0", "1")</f>
        <v>0</v>
      </c>
      <c r="AA4163" s="60" t="str">
        <f>IF(ISERROR(MATCH(Passout2023[[#This Row], [Batch Start Year]],$L$3:$L$25,0)),"0", "1")</f>
        <v>0</v>
      </c>
      <c r="AB4163" s="60" t="str">
        <f>IF(ISERROR(MATCH(Passout2023[[#This Row], [Batch Start Semester]],$K$3:$K$6,0)),"0", "1")</f>
        <v>0</v>
      </c>
      <c r="AC4163" s="60" t="str">
        <f>IF(ISERROR(MATCH([3]!Quota_Std_2022_23[[#This Row], [SESSION_TYPE]],$AX$2:$AX$5,0)),"0", "1")</f>
        <v>0</v>
      </c>
      <c r="AD4163" s="60" t="str">
        <f>IF(ISERROR(MATCH(#REF!,#REF!,0)),"0", "1")</f>
        <v>0</v>
      </c>
      <c r="AE4163" s="60" t="str">
        <f>IF(ISERROR(MATCH([3]!Quota_Std_2022_23[[#This Row], [Gender]],$AN$2:$AN$4,0)),"0", "1")</f>
        <v>0</v>
      </c>
      <c r="AF4163" s="60" t="str">
        <f>IF(ISERROR(MATCH([3]!Quota_Std_2022_23[[#This Row], [Quota Type]],[3]Sheet1!$AO$2:$AO$12,0)),"0", "1")</f>
        <v>0</v>
      </c>
      <c r="AG4163" s="60" t="str">
        <f>IF(ISERROR(MATCH(#REF!,$BA$2:$BA$8,0)),"0", "1")</f>
        <v>0</v>
      </c>
      <c r="AH4163" s="60" t="str">
        <f>IF(ISERROR(MATCH(Passout2023[[#This Row], [Nationality Pakistani/ Foreign]],$D$3:$D$4,0)),"0", "1")</f>
        <v>0</v>
      </c>
    </row>
    <row r="4164">
      <c r="Y4164" s="60" t="str">
        <f>IF(ISERROR(MATCH(Passout2023[[#This Row], [Degree Duration (year)]],$M$3:$M$10,0)),"0", "1")</f>
        <v>0</v>
      </c>
      <c r="Z4164" s="60" t="str">
        <f>IF(ISERROR(MATCH(Passout2023[[#This Row], [Admission Type]],$F$3:$F$6,0)),"0", "1")</f>
        <v>0</v>
      </c>
      <c r="AA4164" s="60" t="str">
        <f>IF(ISERROR(MATCH(Passout2023[[#This Row], [Batch Start Year]],$L$3:$L$25,0)),"0", "1")</f>
        <v>0</v>
      </c>
      <c r="AB4164" s="60" t="str">
        <f>IF(ISERROR(MATCH(Passout2023[[#This Row], [Batch Start Semester]],$K$3:$K$6,0)),"0", "1")</f>
        <v>0</v>
      </c>
      <c r="AC4164" s="60" t="str">
        <f>IF(ISERROR(MATCH([3]!Quota_Std_2022_23[[#This Row], [SESSION_TYPE]],$AX$2:$AX$5,0)),"0", "1")</f>
        <v>0</v>
      </c>
      <c r="AD4164" s="60" t="str">
        <f>IF(ISERROR(MATCH(#REF!,#REF!,0)),"0", "1")</f>
        <v>0</v>
      </c>
      <c r="AE4164" s="60" t="str">
        <f>IF(ISERROR(MATCH([3]!Quota_Std_2022_23[[#This Row], [Gender]],$AN$2:$AN$4,0)),"0", "1")</f>
        <v>0</v>
      </c>
      <c r="AF4164" s="60" t="str">
        <f>IF(ISERROR(MATCH([3]!Quota_Std_2022_23[[#This Row], [Quota Type]],[3]Sheet1!$AO$2:$AO$12,0)),"0", "1")</f>
        <v>0</v>
      </c>
      <c r="AG4164" s="60" t="str">
        <f>IF(ISERROR(MATCH(#REF!,$BA$2:$BA$8,0)),"0", "1")</f>
        <v>0</v>
      </c>
      <c r="AH4164" s="60" t="str">
        <f>IF(ISERROR(MATCH(Passout2023[[#This Row], [Nationality Pakistani/ Foreign]],$D$3:$D$4,0)),"0", "1")</f>
        <v>0</v>
      </c>
    </row>
    <row r="4165">
      <c r="Y4165" s="60" t="str">
        <f>IF(ISERROR(MATCH(Passout2023[[#This Row], [Degree Duration (year)]],$M$3:$M$10,0)),"0", "1")</f>
        <v>0</v>
      </c>
      <c r="Z4165" s="60" t="str">
        <f>IF(ISERROR(MATCH(Passout2023[[#This Row], [Admission Type]],$F$3:$F$6,0)),"0", "1")</f>
        <v>0</v>
      </c>
      <c r="AA4165" s="60" t="str">
        <f>IF(ISERROR(MATCH(Passout2023[[#This Row], [Batch Start Year]],$L$3:$L$25,0)),"0", "1")</f>
        <v>0</v>
      </c>
      <c r="AB4165" s="60" t="str">
        <f>IF(ISERROR(MATCH(Passout2023[[#This Row], [Batch Start Semester]],$K$3:$K$6,0)),"0", "1")</f>
        <v>0</v>
      </c>
      <c r="AC4165" s="60" t="str">
        <f>IF(ISERROR(MATCH([3]!Quota_Std_2022_23[[#This Row], [SESSION_TYPE]],$AX$2:$AX$5,0)),"0", "1")</f>
        <v>0</v>
      </c>
      <c r="AD4165" s="60" t="str">
        <f>IF(ISERROR(MATCH(#REF!,#REF!,0)),"0", "1")</f>
        <v>0</v>
      </c>
      <c r="AE4165" s="60" t="str">
        <f>IF(ISERROR(MATCH([3]!Quota_Std_2022_23[[#This Row], [Gender]],$AN$2:$AN$4,0)),"0", "1")</f>
        <v>0</v>
      </c>
      <c r="AF4165" s="60" t="str">
        <f>IF(ISERROR(MATCH([3]!Quota_Std_2022_23[[#This Row], [Quota Type]],[3]Sheet1!$AO$2:$AO$12,0)),"0", "1")</f>
        <v>0</v>
      </c>
      <c r="AG4165" s="60" t="str">
        <f>IF(ISERROR(MATCH(#REF!,$BA$2:$BA$8,0)),"0", "1")</f>
        <v>0</v>
      </c>
      <c r="AH4165" s="60" t="str">
        <f>IF(ISERROR(MATCH(Passout2023[[#This Row], [Nationality Pakistani/ Foreign]],$D$3:$D$4,0)),"0", "1")</f>
        <v>0</v>
      </c>
    </row>
    <row r="4166">
      <c r="Y4166" s="60" t="str">
        <f>IF(ISERROR(MATCH(Passout2023[[#This Row], [Degree Duration (year)]],$M$3:$M$10,0)),"0", "1")</f>
        <v>0</v>
      </c>
      <c r="Z4166" s="60" t="str">
        <f>IF(ISERROR(MATCH(Passout2023[[#This Row], [Admission Type]],$F$3:$F$6,0)),"0", "1")</f>
        <v>0</v>
      </c>
      <c r="AA4166" s="60" t="str">
        <f>IF(ISERROR(MATCH(Passout2023[[#This Row], [Batch Start Year]],$L$3:$L$25,0)),"0", "1")</f>
        <v>0</v>
      </c>
      <c r="AB4166" s="60" t="str">
        <f>IF(ISERROR(MATCH(Passout2023[[#This Row], [Batch Start Semester]],$K$3:$K$6,0)),"0", "1")</f>
        <v>0</v>
      </c>
      <c r="AC4166" s="60" t="str">
        <f>IF(ISERROR(MATCH([3]!Quota_Std_2022_23[[#This Row], [SESSION_TYPE]],$AX$2:$AX$5,0)),"0", "1")</f>
        <v>0</v>
      </c>
      <c r="AD4166" s="60" t="str">
        <f>IF(ISERROR(MATCH(#REF!,#REF!,0)),"0", "1")</f>
        <v>0</v>
      </c>
      <c r="AE4166" s="60" t="str">
        <f>IF(ISERROR(MATCH([3]!Quota_Std_2022_23[[#This Row], [Gender]],$AN$2:$AN$4,0)),"0", "1")</f>
        <v>0</v>
      </c>
      <c r="AF4166" s="60" t="str">
        <f>IF(ISERROR(MATCH([3]!Quota_Std_2022_23[[#This Row], [Quota Type]],[3]Sheet1!$AO$2:$AO$12,0)),"0", "1")</f>
        <v>0</v>
      </c>
      <c r="AG4166" s="60" t="str">
        <f>IF(ISERROR(MATCH(#REF!,$BA$2:$BA$8,0)),"0", "1")</f>
        <v>0</v>
      </c>
      <c r="AH4166" s="60" t="str">
        <f>IF(ISERROR(MATCH(Passout2023[[#This Row], [Nationality Pakistani/ Foreign]],$D$3:$D$4,0)),"0", "1")</f>
        <v>0</v>
      </c>
    </row>
    <row r="4167">
      <c r="Y4167" s="60" t="str">
        <f>IF(ISERROR(MATCH(Passout2023[[#This Row], [Degree Duration (year)]],$M$3:$M$10,0)),"0", "1")</f>
        <v>0</v>
      </c>
      <c r="Z4167" s="60" t="str">
        <f>IF(ISERROR(MATCH(Passout2023[[#This Row], [Admission Type]],$F$3:$F$6,0)),"0", "1")</f>
        <v>0</v>
      </c>
      <c r="AA4167" s="60" t="str">
        <f>IF(ISERROR(MATCH(Passout2023[[#This Row], [Batch Start Year]],$L$3:$L$25,0)),"0", "1")</f>
        <v>0</v>
      </c>
      <c r="AB4167" s="60" t="str">
        <f>IF(ISERROR(MATCH(Passout2023[[#This Row], [Batch Start Semester]],$K$3:$K$6,0)),"0", "1")</f>
        <v>0</v>
      </c>
      <c r="AC4167" s="60" t="str">
        <f>IF(ISERROR(MATCH([3]!Quota_Std_2022_23[[#This Row], [SESSION_TYPE]],$AX$2:$AX$5,0)),"0", "1")</f>
        <v>0</v>
      </c>
      <c r="AD4167" s="60" t="str">
        <f>IF(ISERROR(MATCH(#REF!,#REF!,0)),"0", "1")</f>
        <v>0</v>
      </c>
      <c r="AE4167" s="60" t="str">
        <f>IF(ISERROR(MATCH([3]!Quota_Std_2022_23[[#This Row], [Gender]],$AN$2:$AN$4,0)),"0", "1")</f>
        <v>0</v>
      </c>
      <c r="AF4167" s="60" t="str">
        <f>IF(ISERROR(MATCH([3]!Quota_Std_2022_23[[#This Row], [Quota Type]],[3]Sheet1!$AO$2:$AO$12,0)),"0", "1")</f>
        <v>0</v>
      </c>
      <c r="AG4167" s="60" t="str">
        <f>IF(ISERROR(MATCH(#REF!,$BA$2:$BA$8,0)),"0", "1")</f>
        <v>0</v>
      </c>
      <c r="AH4167" s="60" t="str">
        <f>IF(ISERROR(MATCH(Passout2023[[#This Row], [Nationality Pakistani/ Foreign]],$D$3:$D$4,0)),"0", "1")</f>
        <v>0</v>
      </c>
    </row>
    <row r="4168">
      <c r="Y4168" s="60" t="str">
        <f>IF(ISERROR(MATCH(Passout2023[[#This Row], [Degree Duration (year)]],$M$3:$M$10,0)),"0", "1")</f>
        <v>0</v>
      </c>
      <c r="Z4168" s="60" t="str">
        <f>IF(ISERROR(MATCH(Passout2023[[#This Row], [Admission Type]],$F$3:$F$6,0)),"0", "1")</f>
        <v>0</v>
      </c>
      <c r="AA4168" s="60" t="str">
        <f>IF(ISERROR(MATCH(Passout2023[[#This Row], [Batch Start Year]],$L$3:$L$25,0)),"0", "1")</f>
        <v>0</v>
      </c>
      <c r="AB4168" s="60" t="str">
        <f>IF(ISERROR(MATCH(Passout2023[[#This Row], [Batch Start Semester]],$K$3:$K$6,0)),"0", "1")</f>
        <v>0</v>
      </c>
      <c r="AC4168" s="60" t="str">
        <f>IF(ISERROR(MATCH([3]!Quota_Std_2022_23[[#This Row], [SESSION_TYPE]],$AX$2:$AX$5,0)),"0", "1")</f>
        <v>0</v>
      </c>
      <c r="AD4168" s="60" t="str">
        <f>IF(ISERROR(MATCH(#REF!,#REF!,0)),"0", "1")</f>
        <v>0</v>
      </c>
      <c r="AE4168" s="60" t="str">
        <f>IF(ISERROR(MATCH([3]!Quota_Std_2022_23[[#This Row], [Gender]],$AN$2:$AN$4,0)),"0", "1")</f>
        <v>0</v>
      </c>
      <c r="AF4168" s="60" t="str">
        <f>IF(ISERROR(MATCH([3]!Quota_Std_2022_23[[#This Row], [Quota Type]],[3]Sheet1!$AO$2:$AO$12,0)),"0", "1")</f>
        <v>0</v>
      </c>
      <c r="AG4168" s="60" t="str">
        <f>IF(ISERROR(MATCH(#REF!,$BA$2:$BA$8,0)),"0", "1")</f>
        <v>0</v>
      </c>
      <c r="AH4168" s="60" t="str">
        <f>IF(ISERROR(MATCH(Passout2023[[#This Row], [Nationality Pakistani/ Foreign]],$D$3:$D$4,0)),"0", "1")</f>
        <v>0</v>
      </c>
    </row>
    <row r="4169">
      <c r="Y4169" s="60" t="str">
        <f>IF(ISERROR(MATCH(Passout2023[[#This Row], [Degree Duration (year)]],$M$3:$M$10,0)),"0", "1")</f>
        <v>0</v>
      </c>
      <c r="Z4169" s="60" t="str">
        <f>IF(ISERROR(MATCH(Passout2023[[#This Row], [Admission Type]],$F$3:$F$6,0)),"0", "1")</f>
        <v>0</v>
      </c>
      <c r="AA4169" s="60" t="str">
        <f>IF(ISERROR(MATCH(Passout2023[[#This Row], [Batch Start Year]],$L$3:$L$25,0)),"0", "1")</f>
        <v>0</v>
      </c>
      <c r="AB4169" s="60" t="str">
        <f>IF(ISERROR(MATCH(Passout2023[[#This Row], [Batch Start Semester]],$K$3:$K$6,0)),"0", "1")</f>
        <v>0</v>
      </c>
      <c r="AC4169" s="60" t="str">
        <f>IF(ISERROR(MATCH([3]!Quota_Std_2022_23[[#This Row], [SESSION_TYPE]],$AX$2:$AX$5,0)),"0", "1")</f>
        <v>0</v>
      </c>
      <c r="AD4169" s="60" t="str">
        <f>IF(ISERROR(MATCH(#REF!,#REF!,0)),"0", "1")</f>
        <v>0</v>
      </c>
      <c r="AE4169" s="60" t="str">
        <f>IF(ISERROR(MATCH([3]!Quota_Std_2022_23[[#This Row], [Gender]],$AN$2:$AN$4,0)),"0", "1")</f>
        <v>0</v>
      </c>
      <c r="AF4169" s="60" t="str">
        <f>IF(ISERROR(MATCH([3]!Quota_Std_2022_23[[#This Row], [Quota Type]],[3]Sheet1!$AO$2:$AO$12,0)),"0", "1")</f>
        <v>0</v>
      </c>
      <c r="AG4169" s="60" t="str">
        <f>IF(ISERROR(MATCH(#REF!,$BA$2:$BA$8,0)),"0", "1")</f>
        <v>0</v>
      </c>
      <c r="AH4169" s="60" t="str">
        <f>IF(ISERROR(MATCH(Passout2023[[#This Row], [Nationality Pakistani/ Foreign]],$D$3:$D$4,0)),"0", "1")</f>
        <v>0</v>
      </c>
    </row>
    <row r="4170">
      <c r="Y4170" s="60" t="str">
        <f>IF(ISERROR(MATCH(Passout2023[[#This Row], [Degree Duration (year)]],$M$3:$M$10,0)),"0", "1")</f>
        <v>0</v>
      </c>
      <c r="Z4170" s="60" t="str">
        <f>IF(ISERROR(MATCH(Passout2023[[#This Row], [Admission Type]],$F$3:$F$6,0)),"0", "1")</f>
        <v>0</v>
      </c>
      <c r="AA4170" s="60" t="str">
        <f>IF(ISERROR(MATCH(Passout2023[[#This Row], [Batch Start Year]],$L$3:$L$25,0)),"0", "1")</f>
        <v>0</v>
      </c>
      <c r="AB4170" s="60" t="str">
        <f>IF(ISERROR(MATCH(Passout2023[[#This Row], [Batch Start Semester]],$K$3:$K$6,0)),"0", "1")</f>
        <v>0</v>
      </c>
      <c r="AC4170" s="60" t="str">
        <f>IF(ISERROR(MATCH([3]!Quota_Std_2022_23[[#This Row], [SESSION_TYPE]],$AX$2:$AX$5,0)),"0", "1")</f>
        <v>0</v>
      </c>
      <c r="AD4170" s="60" t="str">
        <f>IF(ISERROR(MATCH(#REF!,#REF!,0)),"0", "1")</f>
        <v>0</v>
      </c>
      <c r="AE4170" s="60" t="str">
        <f>IF(ISERROR(MATCH([3]!Quota_Std_2022_23[[#This Row], [Gender]],$AN$2:$AN$4,0)),"0", "1")</f>
        <v>0</v>
      </c>
      <c r="AF4170" s="60" t="str">
        <f>IF(ISERROR(MATCH([3]!Quota_Std_2022_23[[#This Row], [Quota Type]],[3]Sheet1!$AO$2:$AO$12,0)),"0", "1")</f>
        <v>0</v>
      </c>
      <c r="AG4170" s="60" t="str">
        <f>IF(ISERROR(MATCH(#REF!,$BA$2:$BA$8,0)),"0", "1")</f>
        <v>0</v>
      </c>
      <c r="AH4170" s="60" t="str">
        <f>IF(ISERROR(MATCH(Passout2023[[#This Row], [Nationality Pakistani/ Foreign]],$D$3:$D$4,0)),"0", "1")</f>
        <v>0</v>
      </c>
    </row>
    <row r="4171">
      <c r="Y4171" s="60" t="str">
        <f>IF(ISERROR(MATCH(Passout2023[[#This Row], [Degree Duration (year)]],$M$3:$M$10,0)),"0", "1")</f>
        <v>0</v>
      </c>
      <c r="Z4171" s="60" t="str">
        <f>IF(ISERROR(MATCH(Passout2023[[#This Row], [Admission Type]],$F$3:$F$6,0)),"0", "1")</f>
        <v>0</v>
      </c>
      <c r="AA4171" s="60" t="str">
        <f>IF(ISERROR(MATCH(Passout2023[[#This Row], [Batch Start Year]],$L$3:$L$25,0)),"0", "1")</f>
        <v>0</v>
      </c>
      <c r="AB4171" s="60" t="str">
        <f>IF(ISERROR(MATCH(Passout2023[[#This Row], [Batch Start Semester]],$K$3:$K$6,0)),"0", "1")</f>
        <v>0</v>
      </c>
      <c r="AC4171" s="60" t="str">
        <f>IF(ISERROR(MATCH([3]!Quota_Std_2022_23[[#This Row], [SESSION_TYPE]],$AX$2:$AX$5,0)),"0", "1")</f>
        <v>0</v>
      </c>
      <c r="AD4171" s="60" t="str">
        <f>IF(ISERROR(MATCH(#REF!,#REF!,0)),"0", "1")</f>
        <v>0</v>
      </c>
      <c r="AE4171" s="60" t="str">
        <f>IF(ISERROR(MATCH([3]!Quota_Std_2022_23[[#This Row], [Gender]],$AN$2:$AN$4,0)),"0", "1")</f>
        <v>0</v>
      </c>
      <c r="AF4171" s="60" t="str">
        <f>IF(ISERROR(MATCH([3]!Quota_Std_2022_23[[#This Row], [Quota Type]],[3]Sheet1!$AO$2:$AO$12,0)),"0", "1")</f>
        <v>0</v>
      </c>
      <c r="AG4171" s="60" t="str">
        <f>IF(ISERROR(MATCH(#REF!,$BA$2:$BA$8,0)),"0", "1")</f>
        <v>0</v>
      </c>
      <c r="AH4171" s="60" t="str">
        <f>IF(ISERROR(MATCH(Passout2023[[#This Row], [Nationality Pakistani/ Foreign]],$D$3:$D$4,0)),"0", "1")</f>
        <v>0</v>
      </c>
    </row>
    <row r="4172">
      <c r="Y4172" s="60" t="str">
        <f>IF(ISERROR(MATCH(Passout2023[[#This Row], [Degree Duration (year)]],$M$3:$M$10,0)),"0", "1")</f>
        <v>0</v>
      </c>
      <c r="Z4172" s="60" t="str">
        <f>IF(ISERROR(MATCH(Passout2023[[#This Row], [Admission Type]],$F$3:$F$6,0)),"0", "1")</f>
        <v>0</v>
      </c>
      <c r="AA4172" s="60" t="str">
        <f>IF(ISERROR(MATCH(Passout2023[[#This Row], [Batch Start Year]],$L$3:$L$25,0)),"0", "1")</f>
        <v>0</v>
      </c>
      <c r="AB4172" s="60" t="str">
        <f>IF(ISERROR(MATCH(Passout2023[[#This Row], [Batch Start Semester]],$K$3:$K$6,0)),"0", "1")</f>
        <v>0</v>
      </c>
      <c r="AC4172" s="60" t="str">
        <f>IF(ISERROR(MATCH([3]!Quota_Std_2022_23[[#This Row], [SESSION_TYPE]],$AX$2:$AX$5,0)),"0", "1")</f>
        <v>0</v>
      </c>
      <c r="AD4172" s="60" t="str">
        <f>IF(ISERROR(MATCH(#REF!,#REF!,0)),"0", "1")</f>
        <v>0</v>
      </c>
      <c r="AE4172" s="60" t="str">
        <f>IF(ISERROR(MATCH([3]!Quota_Std_2022_23[[#This Row], [Gender]],$AN$2:$AN$4,0)),"0", "1")</f>
        <v>0</v>
      </c>
      <c r="AF4172" s="60" t="str">
        <f>IF(ISERROR(MATCH([3]!Quota_Std_2022_23[[#This Row], [Quota Type]],[3]Sheet1!$AO$2:$AO$12,0)),"0", "1")</f>
        <v>0</v>
      </c>
      <c r="AG4172" s="60" t="str">
        <f>IF(ISERROR(MATCH(#REF!,$BA$2:$BA$8,0)),"0", "1")</f>
        <v>0</v>
      </c>
      <c r="AH4172" s="60" t="str">
        <f>IF(ISERROR(MATCH(Passout2023[[#This Row], [Nationality Pakistani/ Foreign]],$D$3:$D$4,0)),"0", "1")</f>
        <v>0</v>
      </c>
    </row>
    <row r="4173">
      <c r="Y4173" s="60" t="str">
        <f>IF(ISERROR(MATCH(Passout2023[[#This Row], [Degree Duration (year)]],$M$3:$M$10,0)),"0", "1")</f>
        <v>0</v>
      </c>
      <c r="Z4173" s="60" t="str">
        <f>IF(ISERROR(MATCH(Passout2023[[#This Row], [Admission Type]],$F$3:$F$6,0)),"0", "1")</f>
        <v>0</v>
      </c>
      <c r="AA4173" s="60" t="str">
        <f>IF(ISERROR(MATCH(Passout2023[[#This Row], [Batch Start Year]],$L$3:$L$25,0)),"0", "1")</f>
        <v>0</v>
      </c>
      <c r="AB4173" s="60" t="str">
        <f>IF(ISERROR(MATCH(Passout2023[[#This Row], [Batch Start Semester]],$K$3:$K$6,0)),"0", "1")</f>
        <v>0</v>
      </c>
      <c r="AC4173" s="60" t="str">
        <f>IF(ISERROR(MATCH([3]!Quota_Std_2022_23[[#This Row], [SESSION_TYPE]],$AX$2:$AX$5,0)),"0", "1")</f>
        <v>0</v>
      </c>
      <c r="AD4173" s="60" t="str">
        <f>IF(ISERROR(MATCH(#REF!,#REF!,0)),"0", "1")</f>
        <v>0</v>
      </c>
      <c r="AE4173" s="60" t="str">
        <f>IF(ISERROR(MATCH([3]!Quota_Std_2022_23[[#This Row], [Gender]],$AN$2:$AN$4,0)),"0", "1")</f>
        <v>0</v>
      </c>
      <c r="AF4173" s="60" t="str">
        <f>IF(ISERROR(MATCH([3]!Quota_Std_2022_23[[#This Row], [Quota Type]],[3]Sheet1!$AO$2:$AO$12,0)),"0", "1")</f>
        <v>0</v>
      </c>
      <c r="AG4173" s="60" t="str">
        <f>IF(ISERROR(MATCH(#REF!,$BA$2:$BA$8,0)),"0", "1")</f>
        <v>0</v>
      </c>
      <c r="AH4173" s="60" t="str">
        <f>IF(ISERROR(MATCH(Passout2023[[#This Row], [Nationality Pakistani/ Foreign]],$D$3:$D$4,0)),"0", "1")</f>
        <v>0</v>
      </c>
    </row>
    <row r="4174">
      <c r="Y4174" s="60" t="str">
        <f>IF(ISERROR(MATCH(Passout2023[[#This Row], [Degree Duration (year)]],$M$3:$M$10,0)),"0", "1")</f>
        <v>0</v>
      </c>
      <c r="Z4174" s="60" t="str">
        <f>IF(ISERROR(MATCH(Passout2023[[#This Row], [Admission Type]],$F$3:$F$6,0)),"0", "1")</f>
        <v>0</v>
      </c>
      <c r="AA4174" s="60" t="str">
        <f>IF(ISERROR(MATCH(Passout2023[[#This Row], [Batch Start Year]],$L$3:$L$25,0)),"0", "1")</f>
        <v>0</v>
      </c>
      <c r="AB4174" s="60" t="str">
        <f>IF(ISERROR(MATCH(Passout2023[[#This Row], [Batch Start Semester]],$K$3:$K$6,0)),"0", "1")</f>
        <v>0</v>
      </c>
      <c r="AC4174" s="60" t="str">
        <f>IF(ISERROR(MATCH([3]!Quota_Std_2022_23[[#This Row], [SESSION_TYPE]],$AX$2:$AX$5,0)),"0", "1")</f>
        <v>0</v>
      </c>
      <c r="AD4174" s="60" t="str">
        <f>IF(ISERROR(MATCH(#REF!,#REF!,0)),"0", "1")</f>
        <v>0</v>
      </c>
      <c r="AE4174" s="60" t="str">
        <f>IF(ISERROR(MATCH([3]!Quota_Std_2022_23[[#This Row], [Gender]],$AN$2:$AN$4,0)),"0", "1")</f>
        <v>0</v>
      </c>
      <c r="AF4174" s="60" t="str">
        <f>IF(ISERROR(MATCH([3]!Quota_Std_2022_23[[#This Row], [Quota Type]],[3]Sheet1!$AO$2:$AO$12,0)),"0", "1")</f>
        <v>0</v>
      </c>
      <c r="AG4174" s="60" t="str">
        <f>IF(ISERROR(MATCH(#REF!,$BA$2:$BA$8,0)),"0", "1")</f>
        <v>0</v>
      </c>
      <c r="AH4174" s="60" t="str">
        <f>IF(ISERROR(MATCH(Passout2023[[#This Row], [Nationality Pakistani/ Foreign]],$D$3:$D$4,0)),"0", "1")</f>
        <v>0</v>
      </c>
    </row>
    <row r="4175">
      <c r="Y4175" s="60" t="str">
        <f>IF(ISERROR(MATCH(Passout2023[[#This Row], [Degree Duration (year)]],$M$3:$M$10,0)),"0", "1")</f>
        <v>0</v>
      </c>
      <c r="Z4175" s="60" t="str">
        <f>IF(ISERROR(MATCH(Passout2023[[#This Row], [Admission Type]],$F$3:$F$6,0)),"0", "1")</f>
        <v>0</v>
      </c>
      <c r="AA4175" s="60" t="str">
        <f>IF(ISERROR(MATCH(Passout2023[[#This Row], [Batch Start Year]],$L$3:$L$25,0)),"0", "1")</f>
        <v>0</v>
      </c>
      <c r="AB4175" s="60" t="str">
        <f>IF(ISERROR(MATCH(Passout2023[[#This Row], [Batch Start Semester]],$K$3:$K$6,0)),"0", "1")</f>
        <v>0</v>
      </c>
      <c r="AC4175" s="60" t="str">
        <f>IF(ISERROR(MATCH([3]!Quota_Std_2022_23[[#This Row], [SESSION_TYPE]],$AX$2:$AX$5,0)),"0", "1")</f>
        <v>0</v>
      </c>
      <c r="AD4175" s="60" t="str">
        <f>IF(ISERROR(MATCH(#REF!,#REF!,0)),"0", "1")</f>
        <v>0</v>
      </c>
      <c r="AE4175" s="60" t="str">
        <f>IF(ISERROR(MATCH([3]!Quota_Std_2022_23[[#This Row], [Gender]],$AN$2:$AN$4,0)),"0", "1")</f>
        <v>0</v>
      </c>
      <c r="AF4175" s="60" t="str">
        <f>IF(ISERROR(MATCH([3]!Quota_Std_2022_23[[#This Row], [Quota Type]],[3]Sheet1!$AO$2:$AO$12,0)),"0", "1")</f>
        <v>0</v>
      </c>
      <c r="AG4175" s="60" t="str">
        <f>IF(ISERROR(MATCH(#REF!,$BA$2:$BA$8,0)),"0", "1")</f>
        <v>0</v>
      </c>
      <c r="AH4175" s="60" t="str">
        <f>IF(ISERROR(MATCH(Passout2023[[#This Row], [Nationality Pakistani/ Foreign]],$D$3:$D$4,0)),"0", "1")</f>
        <v>0</v>
      </c>
    </row>
    <row r="4176">
      <c r="Y4176" s="60" t="str">
        <f>IF(ISERROR(MATCH(Passout2023[[#This Row], [Degree Duration (year)]],$M$3:$M$10,0)),"0", "1")</f>
        <v>0</v>
      </c>
      <c r="Z4176" s="60" t="str">
        <f>IF(ISERROR(MATCH(Passout2023[[#This Row], [Admission Type]],$F$3:$F$6,0)),"0", "1")</f>
        <v>0</v>
      </c>
      <c r="AA4176" s="60" t="str">
        <f>IF(ISERROR(MATCH(Passout2023[[#This Row], [Batch Start Year]],$L$3:$L$25,0)),"0", "1")</f>
        <v>0</v>
      </c>
      <c r="AB4176" s="60" t="str">
        <f>IF(ISERROR(MATCH(Passout2023[[#This Row], [Batch Start Semester]],$K$3:$K$6,0)),"0", "1")</f>
        <v>0</v>
      </c>
      <c r="AC4176" s="60" t="str">
        <f>IF(ISERROR(MATCH([3]!Quota_Std_2022_23[[#This Row], [SESSION_TYPE]],$AX$2:$AX$5,0)),"0", "1")</f>
        <v>0</v>
      </c>
      <c r="AD4176" s="60" t="str">
        <f>IF(ISERROR(MATCH(#REF!,#REF!,0)),"0", "1")</f>
        <v>0</v>
      </c>
      <c r="AE4176" s="60" t="str">
        <f>IF(ISERROR(MATCH([3]!Quota_Std_2022_23[[#This Row], [Gender]],$AN$2:$AN$4,0)),"0", "1")</f>
        <v>0</v>
      </c>
      <c r="AF4176" s="60" t="str">
        <f>IF(ISERROR(MATCH([3]!Quota_Std_2022_23[[#This Row], [Quota Type]],[3]Sheet1!$AO$2:$AO$12,0)),"0", "1")</f>
        <v>0</v>
      </c>
      <c r="AG4176" s="60" t="str">
        <f>IF(ISERROR(MATCH(#REF!,$BA$2:$BA$8,0)),"0", "1")</f>
        <v>0</v>
      </c>
      <c r="AH4176" s="60" t="str">
        <f>IF(ISERROR(MATCH(Passout2023[[#This Row], [Nationality Pakistani/ Foreign]],$D$3:$D$4,0)),"0", "1")</f>
        <v>0</v>
      </c>
    </row>
    <row r="4177">
      <c r="Y4177" s="60" t="str">
        <f>IF(ISERROR(MATCH(Passout2023[[#This Row], [Degree Duration (year)]],$M$3:$M$10,0)),"0", "1")</f>
        <v>0</v>
      </c>
      <c r="Z4177" s="60" t="str">
        <f>IF(ISERROR(MATCH(Passout2023[[#This Row], [Admission Type]],$F$3:$F$6,0)),"0", "1")</f>
        <v>0</v>
      </c>
      <c r="AA4177" s="60" t="str">
        <f>IF(ISERROR(MATCH(Passout2023[[#This Row], [Batch Start Year]],$L$3:$L$25,0)),"0", "1")</f>
        <v>0</v>
      </c>
      <c r="AB4177" s="60" t="str">
        <f>IF(ISERROR(MATCH(Passout2023[[#This Row], [Batch Start Semester]],$K$3:$K$6,0)),"0", "1")</f>
        <v>0</v>
      </c>
      <c r="AC4177" s="60" t="str">
        <f>IF(ISERROR(MATCH([3]!Quota_Std_2022_23[[#This Row], [SESSION_TYPE]],$AX$2:$AX$5,0)),"0", "1")</f>
        <v>0</v>
      </c>
      <c r="AD4177" s="60" t="str">
        <f>IF(ISERROR(MATCH(#REF!,#REF!,0)),"0", "1")</f>
        <v>0</v>
      </c>
      <c r="AE4177" s="60" t="str">
        <f>IF(ISERROR(MATCH([3]!Quota_Std_2022_23[[#This Row], [Gender]],$AN$2:$AN$4,0)),"0", "1")</f>
        <v>0</v>
      </c>
      <c r="AF4177" s="60" t="str">
        <f>IF(ISERROR(MATCH([3]!Quota_Std_2022_23[[#This Row], [Quota Type]],[3]Sheet1!$AO$2:$AO$12,0)),"0", "1")</f>
        <v>0</v>
      </c>
      <c r="AG4177" s="60" t="str">
        <f>IF(ISERROR(MATCH(#REF!,$BA$2:$BA$8,0)),"0", "1")</f>
        <v>0</v>
      </c>
      <c r="AH4177" s="60" t="str">
        <f>IF(ISERROR(MATCH(Passout2023[[#This Row], [Nationality Pakistani/ Foreign]],$D$3:$D$4,0)),"0", "1")</f>
        <v>0</v>
      </c>
    </row>
    <row r="4178">
      <c r="Y4178" s="60" t="str">
        <f>IF(ISERROR(MATCH(Passout2023[[#This Row], [Degree Duration (year)]],$M$3:$M$10,0)),"0", "1")</f>
        <v>0</v>
      </c>
      <c r="Z4178" s="60" t="str">
        <f>IF(ISERROR(MATCH(Passout2023[[#This Row], [Admission Type]],$F$3:$F$6,0)),"0", "1")</f>
        <v>0</v>
      </c>
      <c r="AA4178" s="60" t="str">
        <f>IF(ISERROR(MATCH(Passout2023[[#This Row], [Batch Start Year]],$L$3:$L$25,0)),"0", "1")</f>
        <v>0</v>
      </c>
      <c r="AB4178" s="60" t="str">
        <f>IF(ISERROR(MATCH(Passout2023[[#This Row], [Batch Start Semester]],$K$3:$K$6,0)),"0", "1")</f>
        <v>0</v>
      </c>
      <c r="AC4178" s="60" t="str">
        <f>IF(ISERROR(MATCH([3]!Quota_Std_2022_23[[#This Row], [SESSION_TYPE]],$AX$2:$AX$5,0)),"0", "1")</f>
        <v>0</v>
      </c>
      <c r="AD4178" s="60" t="str">
        <f>IF(ISERROR(MATCH(#REF!,#REF!,0)),"0", "1")</f>
        <v>0</v>
      </c>
      <c r="AE4178" s="60" t="str">
        <f>IF(ISERROR(MATCH([3]!Quota_Std_2022_23[[#This Row], [Gender]],$AN$2:$AN$4,0)),"0", "1")</f>
        <v>0</v>
      </c>
      <c r="AF4178" s="60" t="str">
        <f>IF(ISERROR(MATCH([3]!Quota_Std_2022_23[[#This Row], [Quota Type]],[3]Sheet1!$AO$2:$AO$12,0)),"0", "1")</f>
        <v>0</v>
      </c>
      <c r="AG4178" s="60" t="str">
        <f>IF(ISERROR(MATCH(#REF!,$BA$2:$BA$8,0)),"0", "1")</f>
        <v>0</v>
      </c>
      <c r="AH4178" s="60" t="str">
        <f>IF(ISERROR(MATCH(Passout2023[[#This Row], [Nationality Pakistani/ Foreign]],$D$3:$D$4,0)),"0", "1")</f>
        <v>0</v>
      </c>
    </row>
    <row r="4179">
      <c r="Y4179" s="60" t="str">
        <f>IF(ISERROR(MATCH(Passout2023[[#This Row], [Degree Duration (year)]],$M$3:$M$10,0)),"0", "1")</f>
        <v>0</v>
      </c>
      <c r="Z4179" s="60" t="str">
        <f>IF(ISERROR(MATCH(Passout2023[[#This Row], [Admission Type]],$F$3:$F$6,0)),"0", "1")</f>
        <v>0</v>
      </c>
      <c r="AA4179" s="60" t="str">
        <f>IF(ISERROR(MATCH(Passout2023[[#This Row], [Batch Start Year]],$L$3:$L$25,0)),"0", "1")</f>
        <v>0</v>
      </c>
      <c r="AB4179" s="60" t="str">
        <f>IF(ISERROR(MATCH(Passout2023[[#This Row], [Batch Start Semester]],$K$3:$K$6,0)),"0", "1")</f>
        <v>0</v>
      </c>
      <c r="AC4179" s="60" t="str">
        <f>IF(ISERROR(MATCH([3]!Quota_Std_2022_23[[#This Row], [SESSION_TYPE]],$AX$2:$AX$5,0)),"0", "1")</f>
        <v>0</v>
      </c>
      <c r="AD4179" s="60" t="str">
        <f>IF(ISERROR(MATCH(#REF!,#REF!,0)),"0", "1")</f>
        <v>0</v>
      </c>
      <c r="AE4179" s="60" t="str">
        <f>IF(ISERROR(MATCH([3]!Quota_Std_2022_23[[#This Row], [Gender]],$AN$2:$AN$4,0)),"0", "1")</f>
        <v>0</v>
      </c>
      <c r="AF4179" s="60" t="str">
        <f>IF(ISERROR(MATCH([3]!Quota_Std_2022_23[[#This Row], [Quota Type]],[3]Sheet1!$AO$2:$AO$12,0)),"0", "1")</f>
        <v>0</v>
      </c>
      <c r="AG4179" s="60" t="str">
        <f>IF(ISERROR(MATCH(#REF!,$BA$2:$BA$8,0)),"0", "1")</f>
        <v>0</v>
      </c>
      <c r="AH4179" s="60" t="str">
        <f>IF(ISERROR(MATCH(Passout2023[[#This Row], [Nationality Pakistani/ Foreign]],$D$3:$D$4,0)),"0", "1")</f>
        <v>0</v>
      </c>
    </row>
    <row r="4180">
      <c r="Y4180" s="60" t="str">
        <f>IF(ISERROR(MATCH(Passout2023[[#This Row], [Degree Duration (year)]],$M$3:$M$10,0)),"0", "1")</f>
        <v>0</v>
      </c>
      <c r="Z4180" s="60" t="str">
        <f>IF(ISERROR(MATCH(Passout2023[[#This Row], [Admission Type]],$F$3:$F$6,0)),"0", "1")</f>
        <v>0</v>
      </c>
      <c r="AA4180" s="60" t="str">
        <f>IF(ISERROR(MATCH(Passout2023[[#This Row], [Batch Start Year]],$L$3:$L$25,0)),"0", "1")</f>
        <v>0</v>
      </c>
      <c r="AB4180" s="60" t="str">
        <f>IF(ISERROR(MATCH(Passout2023[[#This Row], [Batch Start Semester]],$K$3:$K$6,0)),"0", "1")</f>
        <v>0</v>
      </c>
      <c r="AC4180" s="60" t="str">
        <f>IF(ISERROR(MATCH([3]!Quota_Std_2022_23[[#This Row], [SESSION_TYPE]],$AX$2:$AX$5,0)),"0", "1")</f>
        <v>0</v>
      </c>
      <c r="AD4180" s="60" t="str">
        <f>IF(ISERROR(MATCH(#REF!,#REF!,0)),"0", "1")</f>
        <v>0</v>
      </c>
      <c r="AE4180" s="60" t="str">
        <f>IF(ISERROR(MATCH([3]!Quota_Std_2022_23[[#This Row], [Gender]],$AN$2:$AN$4,0)),"0", "1")</f>
        <v>0</v>
      </c>
      <c r="AF4180" s="60" t="str">
        <f>IF(ISERROR(MATCH([3]!Quota_Std_2022_23[[#This Row], [Quota Type]],[3]Sheet1!$AO$2:$AO$12,0)),"0", "1")</f>
        <v>0</v>
      </c>
      <c r="AG4180" s="60" t="str">
        <f>IF(ISERROR(MATCH(#REF!,$BA$2:$BA$8,0)),"0", "1")</f>
        <v>0</v>
      </c>
      <c r="AH4180" s="60" t="str">
        <f>IF(ISERROR(MATCH(Passout2023[[#This Row], [Nationality Pakistani/ Foreign]],$D$3:$D$4,0)),"0", "1")</f>
        <v>0</v>
      </c>
    </row>
    <row r="4181">
      <c r="Y4181" s="60" t="str">
        <f>IF(ISERROR(MATCH(Passout2023[[#This Row], [Degree Duration (year)]],$M$3:$M$10,0)),"0", "1")</f>
        <v>0</v>
      </c>
      <c r="Z4181" s="60" t="str">
        <f>IF(ISERROR(MATCH(Passout2023[[#This Row], [Admission Type]],$F$3:$F$6,0)),"0", "1")</f>
        <v>0</v>
      </c>
      <c r="AA4181" s="60" t="str">
        <f>IF(ISERROR(MATCH(Passout2023[[#This Row], [Batch Start Year]],$L$3:$L$25,0)),"0", "1")</f>
        <v>0</v>
      </c>
      <c r="AB4181" s="60" t="str">
        <f>IF(ISERROR(MATCH(Passout2023[[#This Row], [Batch Start Semester]],$K$3:$K$6,0)),"0", "1")</f>
        <v>0</v>
      </c>
      <c r="AC4181" s="60" t="str">
        <f>IF(ISERROR(MATCH([3]!Quota_Std_2022_23[[#This Row], [SESSION_TYPE]],$AX$2:$AX$5,0)),"0", "1")</f>
        <v>0</v>
      </c>
      <c r="AD4181" s="60" t="str">
        <f>IF(ISERROR(MATCH(#REF!,#REF!,0)),"0", "1")</f>
        <v>0</v>
      </c>
      <c r="AE4181" s="60" t="str">
        <f>IF(ISERROR(MATCH([3]!Quota_Std_2022_23[[#This Row], [Gender]],$AN$2:$AN$4,0)),"0", "1")</f>
        <v>0</v>
      </c>
      <c r="AF4181" s="60" t="str">
        <f>IF(ISERROR(MATCH([3]!Quota_Std_2022_23[[#This Row], [Quota Type]],[3]Sheet1!$AO$2:$AO$12,0)),"0", "1")</f>
        <v>0</v>
      </c>
      <c r="AG4181" s="60" t="str">
        <f>IF(ISERROR(MATCH(#REF!,$BA$2:$BA$8,0)),"0", "1")</f>
        <v>0</v>
      </c>
      <c r="AH4181" s="60" t="str">
        <f>IF(ISERROR(MATCH(Passout2023[[#This Row], [Nationality Pakistani/ Foreign]],$D$3:$D$4,0)),"0", "1")</f>
        <v>0</v>
      </c>
    </row>
    <row r="4182">
      <c r="Y4182" s="60" t="str">
        <f>IF(ISERROR(MATCH(Passout2023[[#This Row], [Degree Duration (year)]],$M$3:$M$10,0)),"0", "1")</f>
        <v>0</v>
      </c>
      <c r="Z4182" s="60" t="str">
        <f>IF(ISERROR(MATCH(Passout2023[[#This Row], [Admission Type]],$F$3:$F$6,0)),"0", "1")</f>
        <v>0</v>
      </c>
      <c r="AA4182" s="60" t="str">
        <f>IF(ISERROR(MATCH(Passout2023[[#This Row], [Batch Start Year]],$L$3:$L$25,0)),"0", "1")</f>
        <v>0</v>
      </c>
      <c r="AB4182" s="60" t="str">
        <f>IF(ISERROR(MATCH(Passout2023[[#This Row], [Batch Start Semester]],$K$3:$K$6,0)),"0", "1")</f>
        <v>0</v>
      </c>
      <c r="AC4182" s="60" t="str">
        <f>IF(ISERROR(MATCH([3]!Quota_Std_2022_23[[#This Row], [SESSION_TYPE]],$AX$2:$AX$5,0)),"0", "1")</f>
        <v>0</v>
      </c>
      <c r="AD4182" s="60" t="str">
        <f>IF(ISERROR(MATCH(#REF!,#REF!,0)),"0", "1")</f>
        <v>0</v>
      </c>
      <c r="AE4182" s="60" t="str">
        <f>IF(ISERROR(MATCH([3]!Quota_Std_2022_23[[#This Row], [Gender]],$AN$2:$AN$4,0)),"0", "1")</f>
        <v>0</v>
      </c>
      <c r="AF4182" s="60" t="str">
        <f>IF(ISERROR(MATCH([3]!Quota_Std_2022_23[[#This Row], [Quota Type]],[3]Sheet1!$AO$2:$AO$12,0)),"0", "1")</f>
        <v>0</v>
      </c>
      <c r="AG4182" s="60" t="str">
        <f>IF(ISERROR(MATCH(#REF!,$BA$2:$BA$8,0)),"0", "1")</f>
        <v>0</v>
      </c>
      <c r="AH4182" s="60" t="str">
        <f>IF(ISERROR(MATCH(Passout2023[[#This Row], [Nationality Pakistani/ Foreign]],$D$3:$D$4,0)),"0", "1")</f>
        <v>0</v>
      </c>
    </row>
    <row r="4183">
      <c r="Y4183" s="60" t="str">
        <f>IF(ISERROR(MATCH(Passout2023[[#This Row], [Degree Duration (year)]],$M$3:$M$10,0)),"0", "1")</f>
        <v>0</v>
      </c>
      <c r="Z4183" s="60" t="str">
        <f>IF(ISERROR(MATCH(Passout2023[[#This Row], [Admission Type]],$F$3:$F$6,0)),"0", "1")</f>
        <v>0</v>
      </c>
      <c r="AA4183" s="60" t="str">
        <f>IF(ISERROR(MATCH(Passout2023[[#This Row], [Batch Start Year]],$L$3:$L$25,0)),"0", "1")</f>
        <v>0</v>
      </c>
      <c r="AB4183" s="60" t="str">
        <f>IF(ISERROR(MATCH(Passout2023[[#This Row], [Batch Start Semester]],$K$3:$K$6,0)),"0", "1")</f>
        <v>0</v>
      </c>
      <c r="AC4183" s="60" t="str">
        <f>IF(ISERROR(MATCH([3]!Quota_Std_2022_23[[#This Row], [SESSION_TYPE]],$AX$2:$AX$5,0)),"0", "1")</f>
        <v>0</v>
      </c>
      <c r="AD4183" s="60" t="str">
        <f>IF(ISERROR(MATCH(#REF!,#REF!,0)),"0", "1")</f>
        <v>0</v>
      </c>
      <c r="AE4183" s="60" t="str">
        <f>IF(ISERROR(MATCH([3]!Quota_Std_2022_23[[#This Row], [Gender]],$AN$2:$AN$4,0)),"0", "1")</f>
        <v>0</v>
      </c>
      <c r="AF4183" s="60" t="str">
        <f>IF(ISERROR(MATCH([3]!Quota_Std_2022_23[[#This Row], [Quota Type]],[3]Sheet1!$AO$2:$AO$12,0)),"0", "1")</f>
        <v>0</v>
      </c>
      <c r="AG4183" s="60" t="str">
        <f>IF(ISERROR(MATCH(#REF!,$BA$2:$BA$8,0)),"0", "1")</f>
        <v>0</v>
      </c>
      <c r="AH4183" s="60" t="str">
        <f>IF(ISERROR(MATCH(Passout2023[[#This Row], [Nationality Pakistani/ Foreign]],$D$3:$D$4,0)),"0", "1")</f>
        <v>0</v>
      </c>
    </row>
    <row r="4184">
      <c r="Y4184" s="60" t="str">
        <f>IF(ISERROR(MATCH(Passout2023[[#This Row], [Degree Duration (year)]],$M$3:$M$10,0)),"0", "1")</f>
        <v>0</v>
      </c>
      <c r="Z4184" s="60" t="str">
        <f>IF(ISERROR(MATCH(Passout2023[[#This Row], [Admission Type]],$F$3:$F$6,0)),"0", "1")</f>
        <v>0</v>
      </c>
      <c r="AA4184" s="60" t="str">
        <f>IF(ISERROR(MATCH(Passout2023[[#This Row], [Batch Start Year]],$L$3:$L$25,0)),"0", "1")</f>
        <v>0</v>
      </c>
      <c r="AB4184" s="60" t="str">
        <f>IF(ISERROR(MATCH(Passout2023[[#This Row], [Batch Start Semester]],$K$3:$K$6,0)),"0", "1")</f>
        <v>0</v>
      </c>
      <c r="AC4184" s="60" t="str">
        <f>IF(ISERROR(MATCH([3]!Quota_Std_2022_23[[#This Row], [SESSION_TYPE]],$AX$2:$AX$5,0)),"0", "1")</f>
        <v>0</v>
      </c>
      <c r="AD4184" s="60" t="str">
        <f>IF(ISERROR(MATCH(#REF!,#REF!,0)),"0", "1")</f>
        <v>0</v>
      </c>
      <c r="AE4184" s="60" t="str">
        <f>IF(ISERROR(MATCH([3]!Quota_Std_2022_23[[#This Row], [Gender]],$AN$2:$AN$4,0)),"0", "1")</f>
        <v>0</v>
      </c>
      <c r="AF4184" s="60" t="str">
        <f>IF(ISERROR(MATCH([3]!Quota_Std_2022_23[[#This Row], [Quota Type]],[3]Sheet1!$AO$2:$AO$12,0)),"0", "1")</f>
        <v>0</v>
      </c>
      <c r="AG4184" s="60" t="str">
        <f>IF(ISERROR(MATCH(#REF!,$BA$2:$BA$8,0)),"0", "1")</f>
        <v>0</v>
      </c>
      <c r="AH4184" s="60" t="str">
        <f>IF(ISERROR(MATCH(Passout2023[[#This Row], [Nationality Pakistani/ Foreign]],$D$3:$D$4,0)),"0", "1")</f>
        <v>0</v>
      </c>
    </row>
    <row r="4185">
      <c r="Y4185" s="60" t="str">
        <f>IF(ISERROR(MATCH(Passout2023[[#This Row], [Degree Duration (year)]],$M$3:$M$10,0)),"0", "1")</f>
        <v>0</v>
      </c>
      <c r="Z4185" s="60" t="str">
        <f>IF(ISERROR(MATCH(Passout2023[[#This Row], [Admission Type]],$F$3:$F$6,0)),"0", "1")</f>
        <v>0</v>
      </c>
      <c r="AA4185" s="60" t="str">
        <f>IF(ISERROR(MATCH(Passout2023[[#This Row], [Batch Start Year]],$L$3:$L$25,0)),"0", "1")</f>
        <v>0</v>
      </c>
      <c r="AB4185" s="60" t="str">
        <f>IF(ISERROR(MATCH(Passout2023[[#This Row], [Batch Start Semester]],$K$3:$K$6,0)),"0", "1")</f>
        <v>0</v>
      </c>
      <c r="AC4185" s="60" t="str">
        <f>IF(ISERROR(MATCH([3]!Quota_Std_2022_23[[#This Row], [SESSION_TYPE]],$AX$2:$AX$5,0)),"0", "1")</f>
        <v>0</v>
      </c>
      <c r="AD4185" s="60" t="str">
        <f>IF(ISERROR(MATCH(#REF!,#REF!,0)),"0", "1")</f>
        <v>0</v>
      </c>
      <c r="AE4185" s="60" t="str">
        <f>IF(ISERROR(MATCH([3]!Quota_Std_2022_23[[#This Row], [Gender]],$AN$2:$AN$4,0)),"0", "1")</f>
        <v>0</v>
      </c>
      <c r="AF4185" s="60" t="str">
        <f>IF(ISERROR(MATCH([3]!Quota_Std_2022_23[[#This Row], [Quota Type]],[3]Sheet1!$AO$2:$AO$12,0)),"0", "1")</f>
        <v>0</v>
      </c>
      <c r="AG4185" s="60" t="str">
        <f>IF(ISERROR(MATCH(#REF!,$BA$2:$BA$8,0)),"0", "1")</f>
        <v>0</v>
      </c>
      <c r="AH4185" s="60" t="str">
        <f>IF(ISERROR(MATCH(Passout2023[[#This Row], [Nationality Pakistani/ Foreign]],$D$3:$D$4,0)),"0", "1")</f>
        <v>0</v>
      </c>
    </row>
    <row r="4186">
      <c r="Y4186" s="60" t="str">
        <f>IF(ISERROR(MATCH(Passout2023[[#This Row], [Degree Duration (year)]],$M$3:$M$10,0)),"0", "1")</f>
        <v>0</v>
      </c>
      <c r="Z4186" s="60" t="str">
        <f>IF(ISERROR(MATCH(Passout2023[[#This Row], [Admission Type]],$F$3:$F$6,0)),"0", "1")</f>
        <v>0</v>
      </c>
      <c r="AA4186" s="60" t="str">
        <f>IF(ISERROR(MATCH(Passout2023[[#This Row], [Batch Start Year]],$L$3:$L$25,0)),"0", "1")</f>
        <v>0</v>
      </c>
      <c r="AB4186" s="60" t="str">
        <f>IF(ISERROR(MATCH(Passout2023[[#This Row], [Batch Start Semester]],$K$3:$K$6,0)),"0", "1")</f>
        <v>0</v>
      </c>
      <c r="AC4186" s="60" t="str">
        <f>IF(ISERROR(MATCH([3]!Quota_Std_2022_23[[#This Row], [SESSION_TYPE]],$AX$2:$AX$5,0)),"0", "1")</f>
        <v>0</v>
      </c>
      <c r="AD4186" s="60" t="str">
        <f>IF(ISERROR(MATCH(#REF!,#REF!,0)),"0", "1")</f>
        <v>0</v>
      </c>
      <c r="AE4186" s="60" t="str">
        <f>IF(ISERROR(MATCH([3]!Quota_Std_2022_23[[#This Row], [Gender]],$AN$2:$AN$4,0)),"0", "1")</f>
        <v>0</v>
      </c>
      <c r="AF4186" s="60" t="str">
        <f>IF(ISERROR(MATCH([3]!Quota_Std_2022_23[[#This Row], [Quota Type]],[3]Sheet1!$AO$2:$AO$12,0)),"0", "1")</f>
        <v>0</v>
      </c>
      <c r="AG4186" s="60" t="str">
        <f>IF(ISERROR(MATCH(#REF!,$BA$2:$BA$8,0)),"0", "1")</f>
        <v>0</v>
      </c>
      <c r="AH4186" s="60" t="str">
        <f>IF(ISERROR(MATCH(Passout2023[[#This Row], [Nationality Pakistani/ Foreign]],$D$3:$D$4,0)),"0", "1")</f>
        <v>0</v>
      </c>
    </row>
    <row r="4187">
      <c r="Y4187" s="60" t="str">
        <f>IF(ISERROR(MATCH(Passout2023[[#This Row], [Degree Duration (year)]],$M$3:$M$10,0)),"0", "1")</f>
        <v>0</v>
      </c>
      <c r="Z4187" s="60" t="str">
        <f>IF(ISERROR(MATCH(Passout2023[[#This Row], [Admission Type]],$F$3:$F$6,0)),"0", "1")</f>
        <v>0</v>
      </c>
      <c r="AA4187" s="60" t="str">
        <f>IF(ISERROR(MATCH(Passout2023[[#This Row], [Batch Start Year]],$L$3:$L$25,0)),"0", "1")</f>
        <v>0</v>
      </c>
      <c r="AB4187" s="60" t="str">
        <f>IF(ISERROR(MATCH(Passout2023[[#This Row], [Batch Start Semester]],$K$3:$K$6,0)),"0", "1")</f>
        <v>0</v>
      </c>
      <c r="AC4187" s="60" t="str">
        <f>IF(ISERROR(MATCH([3]!Quota_Std_2022_23[[#This Row], [SESSION_TYPE]],$AX$2:$AX$5,0)),"0", "1")</f>
        <v>0</v>
      </c>
      <c r="AD4187" s="60" t="str">
        <f>IF(ISERROR(MATCH(#REF!,#REF!,0)),"0", "1")</f>
        <v>0</v>
      </c>
      <c r="AE4187" s="60" t="str">
        <f>IF(ISERROR(MATCH([3]!Quota_Std_2022_23[[#This Row], [Gender]],$AN$2:$AN$4,0)),"0", "1")</f>
        <v>0</v>
      </c>
      <c r="AF4187" s="60" t="str">
        <f>IF(ISERROR(MATCH([3]!Quota_Std_2022_23[[#This Row], [Quota Type]],[3]Sheet1!$AO$2:$AO$12,0)),"0", "1")</f>
        <v>0</v>
      </c>
      <c r="AG4187" s="60" t="str">
        <f>IF(ISERROR(MATCH(#REF!,$BA$2:$BA$8,0)),"0", "1")</f>
        <v>0</v>
      </c>
      <c r="AH4187" s="60" t="str">
        <f>IF(ISERROR(MATCH(Passout2023[[#This Row], [Nationality Pakistani/ Foreign]],$D$3:$D$4,0)),"0", "1")</f>
        <v>0</v>
      </c>
    </row>
    <row r="4188">
      <c r="Y4188" s="60" t="str">
        <f>IF(ISERROR(MATCH(Passout2023[[#This Row], [Degree Duration (year)]],$M$3:$M$10,0)),"0", "1")</f>
        <v>0</v>
      </c>
      <c r="Z4188" s="60" t="str">
        <f>IF(ISERROR(MATCH(Passout2023[[#This Row], [Admission Type]],$F$3:$F$6,0)),"0", "1")</f>
        <v>0</v>
      </c>
      <c r="AA4188" s="60" t="str">
        <f>IF(ISERROR(MATCH(Passout2023[[#This Row], [Batch Start Year]],$L$3:$L$25,0)),"0", "1")</f>
        <v>0</v>
      </c>
      <c r="AB4188" s="60" t="str">
        <f>IF(ISERROR(MATCH(Passout2023[[#This Row], [Batch Start Semester]],$K$3:$K$6,0)),"0", "1")</f>
        <v>0</v>
      </c>
      <c r="AC4188" s="60" t="str">
        <f>IF(ISERROR(MATCH([3]!Quota_Std_2022_23[[#This Row], [SESSION_TYPE]],$AX$2:$AX$5,0)),"0", "1")</f>
        <v>0</v>
      </c>
      <c r="AD4188" s="60" t="str">
        <f>IF(ISERROR(MATCH(#REF!,#REF!,0)),"0", "1")</f>
        <v>0</v>
      </c>
      <c r="AE4188" s="60" t="str">
        <f>IF(ISERROR(MATCH([3]!Quota_Std_2022_23[[#This Row], [Gender]],$AN$2:$AN$4,0)),"0", "1")</f>
        <v>0</v>
      </c>
      <c r="AF4188" s="60" t="str">
        <f>IF(ISERROR(MATCH([3]!Quota_Std_2022_23[[#This Row], [Quota Type]],[3]Sheet1!$AO$2:$AO$12,0)),"0", "1")</f>
        <v>0</v>
      </c>
      <c r="AG4188" s="60" t="str">
        <f>IF(ISERROR(MATCH(#REF!,$BA$2:$BA$8,0)),"0", "1")</f>
        <v>0</v>
      </c>
      <c r="AH4188" s="60" t="str">
        <f>IF(ISERROR(MATCH(Passout2023[[#This Row], [Nationality Pakistani/ Foreign]],$D$3:$D$4,0)),"0", "1")</f>
        <v>0</v>
      </c>
    </row>
    <row r="4189">
      <c r="Y4189" s="60" t="str">
        <f>IF(ISERROR(MATCH(Passout2023[[#This Row], [Degree Duration (year)]],$M$3:$M$10,0)),"0", "1")</f>
        <v>0</v>
      </c>
      <c r="Z4189" s="60" t="str">
        <f>IF(ISERROR(MATCH(Passout2023[[#This Row], [Admission Type]],$F$3:$F$6,0)),"0", "1")</f>
        <v>0</v>
      </c>
      <c r="AA4189" s="60" t="str">
        <f>IF(ISERROR(MATCH(Passout2023[[#This Row], [Batch Start Year]],$L$3:$L$25,0)),"0", "1")</f>
        <v>0</v>
      </c>
      <c r="AB4189" s="60" t="str">
        <f>IF(ISERROR(MATCH(Passout2023[[#This Row], [Batch Start Semester]],$K$3:$K$6,0)),"0", "1")</f>
        <v>0</v>
      </c>
      <c r="AC4189" s="60" t="str">
        <f>IF(ISERROR(MATCH([3]!Quota_Std_2022_23[[#This Row], [SESSION_TYPE]],$AX$2:$AX$5,0)),"0", "1")</f>
        <v>0</v>
      </c>
      <c r="AD4189" s="60" t="str">
        <f>IF(ISERROR(MATCH(#REF!,#REF!,0)),"0", "1")</f>
        <v>0</v>
      </c>
      <c r="AE4189" s="60" t="str">
        <f>IF(ISERROR(MATCH([3]!Quota_Std_2022_23[[#This Row], [Gender]],$AN$2:$AN$4,0)),"0", "1")</f>
        <v>0</v>
      </c>
      <c r="AF4189" s="60" t="str">
        <f>IF(ISERROR(MATCH([3]!Quota_Std_2022_23[[#This Row], [Quota Type]],[3]Sheet1!$AO$2:$AO$12,0)),"0", "1")</f>
        <v>0</v>
      </c>
      <c r="AG4189" s="60" t="str">
        <f>IF(ISERROR(MATCH(#REF!,$BA$2:$BA$8,0)),"0", "1")</f>
        <v>0</v>
      </c>
      <c r="AH4189" s="60" t="str">
        <f>IF(ISERROR(MATCH(Passout2023[[#This Row], [Nationality Pakistani/ Foreign]],$D$3:$D$4,0)),"0", "1")</f>
        <v>0</v>
      </c>
    </row>
    <row r="4190">
      <c r="Y4190" s="60" t="str">
        <f>IF(ISERROR(MATCH(Passout2023[[#This Row], [Degree Duration (year)]],$M$3:$M$10,0)),"0", "1")</f>
        <v>0</v>
      </c>
      <c r="Z4190" s="60" t="str">
        <f>IF(ISERROR(MATCH(Passout2023[[#This Row], [Admission Type]],$F$3:$F$6,0)),"0", "1")</f>
        <v>0</v>
      </c>
      <c r="AA4190" s="60" t="str">
        <f>IF(ISERROR(MATCH(Passout2023[[#This Row], [Batch Start Year]],$L$3:$L$25,0)),"0", "1")</f>
        <v>0</v>
      </c>
      <c r="AB4190" s="60" t="str">
        <f>IF(ISERROR(MATCH(Passout2023[[#This Row], [Batch Start Semester]],$K$3:$K$6,0)),"0", "1")</f>
        <v>0</v>
      </c>
      <c r="AC4190" s="60" t="str">
        <f>IF(ISERROR(MATCH([3]!Quota_Std_2022_23[[#This Row], [SESSION_TYPE]],$AX$2:$AX$5,0)),"0", "1")</f>
        <v>0</v>
      </c>
      <c r="AD4190" s="60" t="str">
        <f>IF(ISERROR(MATCH(#REF!,#REF!,0)),"0", "1")</f>
        <v>0</v>
      </c>
      <c r="AE4190" s="60" t="str">
        <f>IF(ISERROR(MATCH([3]!Quota_Std_2022_23[[#This Row], [Gender]],$AN$2:$AN$4,0)),"0", "1")</f>
        <v>0</v>
      </c>
      <c r="AF4190" s="60" t="str">
        <f>IF(ISERROR(MATCH([3]!Quota_Std_2022_23[[#This Row], [Quota Type]],[3]Sheet1!$AO$2:$AO$12,0)),"0", "1")</f>
        <v>0</v>
      </c>
      <c r="AG4190" s="60" t="str">
        <f>IF(ISERROR(MATCH(#REF!,$BA$2:$BA$8,0)),"0", "1")</f>
        <v>0</v>
      </c>
      <c r="AH4190" s="60" t="str">
        <f>IF(ISERROR(MATCH(Passout2023[[#This Row], [Nationality Pakistani/ Foreign]],$D$3:$D$4,0)),"0", "1")</f>
        <v>0</v>
      </c>
    </row>
    <row r="4191">
      <c r="Y4191" s="60" t="str">
        <f>IF(ISERROR(MATCH(Passout2023[[#This Row], [Degree Duration (year)]],$M$3:$M$10,0)),"0", "1")</f>
        <v>0</v>
      </c>
      <c r="Z4191" s="60" t="str">
        <f>IF(ISERROR(MATCH(Passout2023[[#This Row], [Admission Type]],$F$3:$F$6,0)),"0", "1")</f>
        <v>0</v>
      </c>
      <c r="AA4191" s="60" t="str">
        <f>IF(ISERROR(MATCH(Passout2023[[#This Row], [Batch Start Year]],$L$3:$L$25,0)),"0", "1")</f>
        <v>0</v>
      </c>
      <c r="AB4191" s="60" t="str">
        <f>IF(ISERROR(MATCH(Passout2023[[#This Row], [Batch Start Semester]],$K$3:$K$6,0)),"0", "1")</f>
        <v>0</v>
      </c>
      <c r="AC4191" s="60" t="str">
        <f>IF(ISERROR(MATCH([3]!Quota_Std_2022_23[[#This Row], [SESSION_TYPE]],$AX$2:$AX$5,0)),"0", "1")</f>
        <v>0</v>
      </c>
      <c r="AD4191" s="60" t="str">
        <f>IF(ISERROR(MATCH(#REF!,#REF!,0)),"0", "1")</f>
        <v>0</v>
      </c>
      <c r="AE4191" s="60" t="str">
        <f>IF(ISERROR(MATCH([3]!Quota_Std_2022_23[[#This Row], [Gender]],$AN$2:$AN$4,0)),"0", "1")</f>
        <v>0</v>
      </c>
      <c r="AF4191" s="60" t="str">
        <f>IF(ISERROR(MATCH([3]!Quota_Std_2022_23[[#This Row], [Quota Type]],[3]Sheet1!$AO$2:$AO$12,0)),"0", "1")</f>
        <v>0</v>
      </c>
      <c r="AG4191" s="60" t="str">
        <f>IF(ISERROR(MATCH(#REF!,$BA$2:$BA$8,0)),"0", "1")</f>
        <v>0</v>
      </c>
      <c r="AH4191" s="60" t="str">
        <f>IF(ISERROR(MATCH(Passout2023[[#This Row], [Nationality Pakistani/ Foreign]],$D$3:$D$4,0)),"0", "1")</f>
        <v>0</v>
      </c>
    </row>
    <row r="4192">
      <c r="Y4192" s="60" t="str">
        <f>IF(ISERROR(MATCH(Passout2023[[#This Row], [Degree Duration (year)]],$M$3:$M$10,0)),"0", "1")</f>
        <v>0</v>
      </c>
      <c r="Z4192" s="60" t="str">
        <f>IF(ISERROR(MATCH(Passout2023[[#This Row], [Admission Type]],$F$3:$F$6,0)),"0", "1")</f>
        <v>0</v>
      </c>
      <c r="AA4192" s="60" t="str">
        <f>IF(ISERROR(MATCH(Passout2023[[#This Row], [Batch Start Year]],$L$3:$L$25,0)),"0", "1")</f>
        <v>0</v>
      </c>
      <c r="AB4192" s="60" t="str">
        <f>IF(ISERROR(MATCH(Passout2023[[#This Row], [Batch Start Semester]],$K$3:$K$6,0)),"0", "1")</f>
        <v>0</v>
      </c>
      <c r="AC4192" s="60" t="str">
        <f>IF(ISERROR(MATCH([3]!Quota_Std_2022_23[[#This Row], [SESSION_TYPE]],$AX$2:$AX$5,0)),"0", "1")</f>
        <v>0</v>
      </c>
      <c r="AD4192" s="60" t="str">
        <f>IF(ISERROR(MATCH(#REF!,#REF!,0)),"0", "1")</f>
        <v>0</v>
      </c>
      <c r="AE4192" s="60" t="str">
        <f>IF(ISERROR(MATCH([3]!Quota_Std_2022_23[[#This Row], [Gender]],$AN$2:$AN$4,0)),"0", "1")</f>
        <v>0</v>
      </c>
      <c r="AF4192" s="60" t="str">
        <f>IF(ISERROR(MATCH([3]!Quota_Std_2022_23[[#This Row], [Quota Type]],[3]Sheet1!$AO$2:$AO$12,0)),"0", "1")</f>
        <v>0</v>
      </c>
      <c r="AG4192" s="60" t="str">
        <f>IF(ISERROR(MATCH(#REF!,$BA$2:$BA$8,0)),"0", "1")</f>
        <v>0</v>
      </c>
      <c r="AH4192" s="60" t="str">
        <f>IF(ISERROR(MATCH(Passout2023[[#This Row], [Nationality Pakistani/ Foreign]],$D$3:$D$4,0)),"0", "1")</f>
        <v>0</v>
      </c>
    </row>
    <row r="4193">
      <c r="Y4193" s="60" t="str">
        <f>IF(ISERROR(MATCH(Passout2023[[#This Row], [Degree Duration (year)]],$M$3:$M$10,0)),"0", "1")</f>
        <v>0</v>
      </c>
      <c r="Z4193" s="60" t="str">
        <f>IF(ISERROR(MATCH(Passout2023[[#This Row], [Admission Type]],$F$3:$F$6,0)),"0", "1")</f>
        <v>0</v>
      </c>
      <c r="AA4193" s="60" t="str">
        <f>IF(ISERROR(MATCH(Passout2023[[#This Row], [Batch Start Year]],$L$3:$L$25,0)),"0", "1")</f>
        <v>0</v>
      </c>
      <c r="AB4193" s="60" t="str">
        <f>IF(ISERROR(MATCH(Passout2023[[#This Row], [Batch Start Semester]],$K$3:$K$6,0)),"0", "1")</f>
        <v>0</v>
      </c>
      <c r="AC4193" s="60" t="str">
        <f>IF(ISERROR(MATCH([3]!Quota_Std_2022_23[[#This Row], [SESSION_TYPE]],$AX$2:$AX$5,0)),"0", "1")</f>
        <v>0</v>
      </c>
      <c r="AD4193" s="60" t="str">
        <f>IF(ISERROR(MATCH(#REF!,#REF!,0)),"0", "1")</f>
        <v>0</v>
      </c>
      <c r="AE4193" s="60" t="str">
        <f>IF(ISERROR(MATCH([3]!Quota_Std_2022_23[[#This Row], [Gender]],$AN$2:$AN$4,0)),"0", "1")</f>
        <v>0</v>
      </c>
      <c r="AF4193" s="60" t="str">
        <f>IF(ISERROR(MATCH([3]!Quota_Std_2022_23[[#This Row], [Quota Type]],[3]Sheet1!$AO$2:$AO$12,0)),"0", "1")</f>
        <v>0</v>
      </c>
      <c r="AG4193" s="60" t="str">
        <f>IF(ISERROR(MATCH(#REF!,$BA$2:$BA$8,0)),"0", "1")</f>
        <v>0</v>
      </c>
      <c r="AH4193" s="60" t="str">
        <f>IF(ISERROR(MATCH(Passout2023[[#This Row], [Nationality Pakistani/ Foreign]],$D$3:$D$4,0)),"0", "1")</f>
        <v>0</v>
      </c>
    </row>
    <row r="4194">
      <c r="Y4194" s="60" t="str">
        <f>IF(ISERROR(MATCH(Passout2023[[#This Row], [Degree Duration (year)]],$M$3:$M$10,0)),"0", "1")</f>
        <v>0</v>
      </c>
      <c r="Z4194" s="60" t="str">
        <f>IF(ISERROR(MATCH(Passout2023[[#This Row], [Admission Type]],$F$3:$F$6,0)),"0", "1")</f>
        <v>0</v>
      </c>
      <c r="AA4194" s="60" t="str">
        <f>IF(ISERROR(MATCH(Passout2023[[#This Row], [Batch Start Year]],$L$3:$L$25,0)),"0", "1")</f>
        <v>0</v>
      </c>
      <c r="AB4194" s="60" t="str">
        <f>IF(ISERROR(MATCH(Passout2023[[#This Row], [Batch Start Semester]],$K$3:$K$6,0)),"0", "1")</f>
        <v>0</v>
      </c>
      <c r="AC4194" s="60" t="str">
        <f>IF(ISERROR(MATCH([3]!Quota_Std_2022_23[[#This Row], [SESSION_TYPE]],$AX$2:$AX$5,0)),"0", "1")</f>
        <v>0</v>
      </c>
      <c r="AD4194" s="60" t="str">
        <f>IF(ISERROR(MATCH(#REF!,#REF!,0)),"0", "1")</f>
        <v>0</v>
      </c>
      <c r="AE4194" s="60" t="str">
        <f>IF(ISERROR(MATCH([3]!Quota_Std_2022_23[[#This Row], [Gender]],$AN$2:$AN$4,0)),"0", "1")</f>
        <v>0</v>
      </c>
      <c r="AF4194" s="60" t="str">
        <f>IF(ISERROR(MATCH([3]!Quota_Std_2022_23[[#This Row], [Quota Type]],[3]Sheet1!$AO$2:$AO$12,0)),"0", "1")</f>
        <v>0</v>
      </c>
      <c r="AG4194" s="60" t="str">
        <f>IF(ISERROR(MATCH(#REF!,$BA$2:$BA$8,0)),"0", "1")</f>
        <v>0</v>
      </c>
      <c r="AH4194" s="60" t="str">
        <f>IF(ISERROR(MATCH(Passout2023[[#This Row], [Nationality Pakistani/ Foreign]],$D$3:$D$4,0)),"0", "1")</f>
        <v>0</v>
      </c>
    </row>
    <row r="4195">
      <c r="Y4195" s="60" t="str">
        <f>IF(ISERROR(MATCH(Passout2023[[#This Row], [Degree Duration (year)]],$M$3:$M$10,0)),"0", "1")</f>
        <v>0</v>
      </c>
      <c r="Z4195" s="60" t="str">
        <f>IF(ISERROR(MATCH(Passout2023[[#This Row], [Admission Type]],$F$3:$F$6,0)),"0", "1")</f>
        <v>0</v>
      </c>
      <c r="AA4195" s="60" t="str">
        <f>IF(ISERROR(MATCH(Passout2023[[#This Row], [Batch Start Year]],$L$3:$L$25,0)),"0", "1")</f>
        <v>0</v>
      </c>
      <c r="AB4195" s="60" t="str">
        <f>IF(ISERROR(MATCH(Passout2023[[#This Row], [Batch Start Semester]],$K$3:$K$6,0)),"0", "1")</f>
        <v>0</v>
      </c>
      <c r="AC4195" s="60" t="str">
        <f>IF(ISERROR(MATCH([3]!Quota_Std_2022_23[[#This Row], [SESSION_TYPE]],$AX$2:$AX$5,0)),"0", "1")</f>
        <v>0</v>
      </c>
      <c r="AD4195" s="60" t="str">
        <f>IF(ISERROR(MATCH(#REF!,#REF!,0)),"0", "1")</f>
        <v>0</v>
      </c>
      <c r="AE4195" s="60" t="str">
        <f>IF(ISERROR(MATCH([3]!Quota_Std_2022_23[[#This Row], [Gender]],$AN$2:$AN$4,0)),"0", "1")</f>
        <v>0</v>
      </c>
      <c r="AF4195" s="60" t="str">
        <f>IF(ISERROR(MATCH([3]!Quota_Std_2022_23[[#This Row], [Quota Type]],[3]Sheet1!$AO$2:$AO$12,0)),"0", "1")</f>
        <v>0</v>
      </c>
      <c r="AG4195" s="60" t="str">
        <f>IF(ISERROR(MATCH(#REF!,$BA$2:$BA$8,0)),"0", "1")</f>
        <v>0</v>
      </c>
      <c r="AH4195" s="60" t="str">
        <f>IF(ISERROR(MATCH(Passout2023[[#This Row], [Nationality Pakistani/ Foreign]],$D$3:$D$4,0)),"0", "1")</f>
        <v>0</v>
      </c>
    </row>
    <row r="4196">
      <c r="Y4196" s="60" t="str">
        <f>IF(ISERROR(MATCH(Passout2023[[#This Row], [Degree Duration (year)]],$M$3:$M$10,0)),"0", "1")</f>
        <v>0</v>
      </c>
      <c r="Z4196" s="60" t="str">
        <f>IF(ISERROR(MATCH(Passout2023[[#This Row], [Admission Type]],$F$3:$F$6,0)),"0", "1")</f>
        <v>0</v>
      </c>
      <c r="AA4196" s="60" t="str">
        <f>IF(ISERROR(MATCH(Passout2023[[#This Row], [Batch Start Year]],$L$3:$L$25,0)),"0", "1")</f>
        <v>0</v>
      </c>
      <c r="AB4196" s="60" t="str">
        <f>IF(ISERROR(MATCH(Passout2023[[#This Row], [Batch Start Semester]],$K$3:$K$6,0)),"0", "1")</f>
        <v>0</v>
      </c>
      <c r="AC4196" s="60" t="str">
        <f>IF(ISERROR(MATCH([3]!Quota_Std_2022_23[[#This Row], [SESSION_TYPE]],$AX$2:$AX$5,0)),"0", "1")</f>
        <v>0</v>
      </c>
      <c r="AD4196" s="60" t="str">
        <f>IF(ISERROR(MATCH(#REF!,#REF!,0)),"0", "1")</f>
        <v>0</v>
      </c>
      <c r="AE4196" s="60" t="str">
        <f>IF(ISERROR(MATCH([3]!Quota_Std_2022_23[[#This Row], [Gender]],$AN$2:$AN$4,0)),"0", "1")</f>
        <v>0</v>
      </c>
      <c r="AF4196" s="60" t="str">
        <f>IF(ISERROR(MATCH([3]!Quota_Std_2022_23[[#This Row], [Quota Type]],[3]Sheet1!$AO$2:$AO$12,0)),"0", "1")</f>
        <v>0</v>
      </c>
      <c r="AG4196" s="60" t="str">
        <f>IF(ISERROR(MATCH(#REF!,$BA$2:$BA$8,0)),"0", "1")</f>
        <v>0</v>
      </c>
      <c r="AH4196" s="60" t="str">
        <f>IF(ISERROR(MATCH(Passout2023[[#This Row], [Nationality Pakistani/ Foreign]],$D$3:$D$4,0)),"0", "1")</f>
        <v>0</v>
      </c>
    </row>
    <row r="4197">
      <c r="Y4197" s="60" t="str">
        <f>IF(ISERROR(MATCH(Passout2023[[#This Row], [Degree Duration (year)]],$M$3:$M$10,0)),"0", "1")</f>
        <v>0</v>
      </c>
      <c r="Z4197" s="60" t="str">
        <f>IF(ISERROR(MATCH(Passout2023[[#This Row], [Admission Type]],$F$3:$F$6,0)),"0", "1")</f>
        <v>0</v>
      </c>
      <c r="AA4197" s="60" t="str">
        <f>IF(ISERROR(MATCH(Passout2023[[#This Row], [Batch Start Year]],$L$3:$L$25,0)),"0", "1")</f>
        <v>0</v>
      </c>
      <c r="AB4197" s="60" t="str">
        <f>IF(ISERROR(MATCH(Passout2023[[#This Row], [Batch Start Semester]],$K$3:$K$6,0)),"0", "1")</f>
        <v>0</v>
      </c>
      <c r="AC4197" s="60" t="str">
        <f>IF(ISERROR(MATCH([3]!Quota_Std_2022_23[[#This Row], [SESSION_TYPE]],$AX$2:$AX$5,0)),"0", "1")</f>
        <v>0</v>
      </c>
      <c r="AD4197" s="60" t="str">
        <f>IF(ISERROR(MATCH(#REF!,#REF!,0)),"0", "1")</f>
        <v>0</v>
      </c>
      <c r="AE4197" s="60" t="str">
        <f>IF(ISERROR(MATCH([3]!Quota_Std_2022_23[[#This Row], [Gender]],$AN$2:$AN$4,0)),"0", "1")</f>
        <v>0</v>
      </c>
      <c r="AF4197" s="60" t="str">
        <f>IF(ISERROR(MATCH([3]!Quota_Std_2022_23[[#This Row], [Quota Type]],[3]Sheet1!$AO$2:$AO$12,0)),"0", "1")</f>
        <v>0</v>
      </c>
      <c r="AG4197" s="60" t="str">
        <f>IF(ISERROR(MATCH(#REF!,$BA$2:$BA$8,0)),"0", "1")</f>
        <v>0</v>
      </c>
      <c r="AH4197" s="60" t="str">
        <f>IF(ISERROR(MATCH(Passout2023[[#This Row], [Nationality Pakistani/ Foreign]],$D$3:$D$4,0)),"0", "1")</f>
        <v>0</v>
      </c>
    </row>
    <row r="4198">
      <c r="Y4198" s="60" t="str">
        <f>IF(ISERROR(MATCH(Passout2023[[#This Row], [Degree Duration (year)]],$M$3:$M$10,0)),"0", "1")</f>
        <v>0</v>
      </c>
      <c r="Z4198" s="60" t="str">
        <f>IF(ISERROR(MATCH(Passout2023[[#This Row], [Admission Type]],$F$3:$F$6,0)),"0", "1")</f>
        <v>0</v>
      </c>
      <c r="AA4198" s="60" t="str">
        <f>IF(ISERROR(MATCH(Passout2023[[#This Row], [Batch Start Year]],$L$3:$L$25,0)),"0", "1")</f>
        <v>0</v>
      </c>
      <c r="AB4198" s="60" t="str">
        <f>IF(ISERROR(MATCH(Passout2023[[#This Row], [Batch Start Semester]],$K$3:$K$6,0)),"0", "1")</f>
        <v>0</v>
      </c>
      <c r="AC4198" s="60" t="str">
        <f>IF(ISERROR(MATCH([3]!Quota_Std_2022_23[[#This Row], [SESSION_TYPE]],$AX$2:$AX$5,0)),"0", "1")</f>
        <v>0</v>
      </c>
      <c r="AD4198" s="60" t="str">
        <f>IF(ISERROR(MATCH(#REF!,#REF!,0)),"0", "1")</f>
        <v>0</v>
      </c>
      <c r="AE4198" s="60" t="str">
        <f>IF(ISERROR(MATCH([3]!Quota_Std_2022_23[[#This Row], [Gender]],$AN$2:$AN$4,0)),"0", "1")</f>
        <v>0</v>
      </c>
      <c r="AF4198" s="60" t="str">
        <f>IF(ISERROR(MATCH([3]!Quota_Std_2022_23[[#This Row], [Quota Type]],[3]Sheet1!$AO$2:$AO$12,0)),"0", "1")</f>
        <v>0</v>
      </c>
      <c r="AG4198" s="60" t="str">
        <f>IF(ISERROR(MATCH(#REF!,$BA$2:$BA$8,0)),"0", "1")</f>
        <v>0</v>
      </c>
      <c r="AH4198" s="60" t="str">
        <f>IF(ISERROR(MATCH(Passout2023[[#This Row], [Nationality Pakistani/ Foreign]],$D$3:$D$4,0)),"0", "1")</f>
        <v>0</v>
      </c>
    </row>
    <row r="4199">
      <c r="Y4199" s="60" t="str">
        <f>IF(ISERROR(MATCH(Passout2023[[#This Row], [Degree Duration (year)]],$M$3:$M$10,0)),"0", "1")</f>
        <v>0</v>
      </c>
      <c r="Z4199" s="60" t="str">
        <f>IF(ISERROR(MATCH(Passout2023[[#This Row], [Admission Type]],$F$3:$F$6,0)),"0", "1")</f>
        <v>0</v>
      </c>
      <c r="AA4199" s="60" t="str">
        <f>IF(ISERROR(MATCH(Passout2023[[#This Row], [Batch Start Year]],$L$3:$L$25,0)),"0", "1")</f>
        <v>0</v>
      </c>
      <c r="AB4199" s="60" t="str">
        <f>IF(ISERROR(MATCH(Passout2023[[#This Row], [Batch Start Semester]],$K$3:$K$6,0)),"0", "1")</f>
        <v>0</v>
      </c>
      <c r="AC4199" s="60" t="str">
        <f>IF(ISERROR(MATCH([3]!Quota_Std_2022_23[[#This Row], [SESSION_TYPE]],$AX$2:$AX$5,0)),"0", "1")</f>
        <v>0</v>
      </c>
      <c r="AD4199" s="60" t="str">
        <f>IF(ISERROR(MATCH(#REF!,#REF!,0)),"0", "1")</f>
        <v>0</v>
      </c>
      <c r="AE4199" s="60" t="str">
        <f>IF(ISERROR(MATCH([3]!Quota_Std_2022_23[[#This Row], [Gender]],$AN$2:$AN$4,0)),"0", "1")</f>
        <v>0</v>
      </c>
      <c r="AF4199" s="60" t="str">
        <f>IF(ISERROR(MATCH([3]!Quota_Std_2022_23[[#This Row], [Quota Type]],[3]Sheet1!$AO$2:$AO$12,0)),"0", "1")</f>
        <v>0</v>
      </c>
      <c r="AG4199" s="60" t="str">
        <f>IF(ISERROR(MATCH(#REF!,$BA$2:$BA$8,0)),"0", "1")</f>
        <v>0</v>
      </c>
      <c r="AH4199" s="60" t="str">
        <f>IF(ISERROR(MATCH(Passout2023[[#This Row], [Nationality Pakistani/ Foreign]],$D$3:$D$4,0)),"0", "1")</f>
        <v>0</v>
      </c>
    </row>
    <row r="4200">
      <c r="Y4200" s="60" t="str">
        <f>IF(ISERROR(MATCH(Passout2023[[#This Row], [Degree Duration (year)]],$M$3:$M$10,0)),"0", "1")</f>
        <v>0</v>
      </c>
      <c r="Z4200" s="60" t="str">
        <f>IF(ISERROR(MATCH(Passout2023[[#This Row], [Admission Type]],$F$3:$F$6,0)),"0", "1")</f>
        <v>0</v>
      </c>
      <c r="AA4200" s="60" t="str">
        <f>IF(ISERROR(MATCH(Passout2023[[#This Row], [Batch Start Year]],$L$3:$L$25,0)),"0", "1")</f>
        <v>0</v>
      </c>
      <c r="AB4200" s="60" t="str">
        <f>IF(ISERROR(MATCH(Passout2023[[#This Row], [Batch Start Semester]],$K$3:$K$6,0)),"0", "1")</f>
        <v>0</v>
      </c>
      <c r="AC4200" s="60" t="str">
        <f>IF(ISERROR(MATCH([3]!Quota_Std_2022_23[[#This Row], [SESSION_TYPE]],$AX$2:$AX$5,0)),"0", "1")</f>
        <v>0</v>
      </c>
      <c r="AD4200" s="60" t="str">
        <f>IF(ISERROR(MATCH(#REF!,#REF!,0)),"0", "1")</f>
        <v>0</v>
      </c>
      <c r="AE4200" s="60" t="str">
        <f>IF(ISERROR(MATCH([3]!Quota_Std_2022_23[[#This Row], [Gender]],$AN$2:$AN$4,0)),"0", "1")</f>
        <v>0</v>
      </c>
      <c r="AF4200" s="60" t="str">
        <f>IF(ISERROR(MATCH([3]!Quota_Std_2022_23[[#This Row], [Quota Type]],[3]Sheet1!$AO$2:$AO$12,0)),"0", "1")</f>
        <v>0</v>
      </c>
      <c r="AG4200" s="60" t="str">
        <f>IF(ISERROR(MATCH(#REF!,$BA$2:$BA$8,0)),"0", "1")</f>
        <v>0</v>
      </c>
      <c r="AH4200" s="60" t="str">
        <f>IF(ISERROR(MATCH(Passout2023[[#This Row], [Nationality Pakistani/ Foreign]],$D$3:$D$4,0)),"0", "1")</f>
        <v>0</v>
      </c>
    </row>
    <row r="4201">
      <c r="Y4201" s="60" t="str">
        <f>IF(ISERROR(MATCH(Passout2023[[#This Row], [Degree Duration (year)]],$M$3:$M$10,0)),"0", "1")</f>
        <v>0</v>
      </c>
      <c r="Z4201" s="60" t="str">
        <f>IF(ISERROR(MATCH(Passout2023[[#This Row], [Admission Type]],$F$3:$F$6,0)),"0", "1")</f>
        <v>0</v>
      </c>
      <c r="AA4201" s="60" t="str">
        <f>IF(ISERROR(MATCH(Passout2023[[#This Row], [Batch Start Year]],$L$3:$L$25,0)),"0", "1")</f>
        <v>0</v>
      </c>
      <c r="AB4201" s="60" t="str">
        <f>IF(ISERROR(MATCH(Passout2023[[#This Row], [Batch Start Semester]],$K$3:$K$6,0)),"0", "1")</f>
        <v>0</v>
      </c>
      <c r="AC4201" s="60" t="str">
        <f>IF(ISERROR(MATCH([3]!Quota_Std_2022_23[[#This Row], [SESSION_TYPE]],$AX$2:$AX$5,0)),"0", "1")</f>
        <v>0</v>
      </c>
      <c r="AD4201" s="60" t="str">
        <f>IF(ISERROR(MATCH(#REF!,#REF!,0)),"0", "1")</f>
        <v>0</v>
      </c>
      <c r="AE4201" s="60" t="str">
        <f>IF(ISERROR(MATCH([3]!Quota_Std_2022_23[[#This Row], [Gender]],$AN$2:$AN$4,0)),"0", "1")</f>
        <v>0</v>
      </c>
      <c r="AF4201" s="60" t="str">
        <f>IF(ISERROR(MATCH([3]!Quota_Std_2022_23[[#This Row], [Quota Type]],[3]Sheet1!$AO$2:$AO$12,0)),"0", "1")</f>
        <v>0</v>
      </c>
      <c r="AG4201" s="60" t="str">
        <f>IF(ISERROR(MATCH(#REF!,$BA$2:$BA$8,0)),"0", "1")</f>
        <v>0</v>
      </c>
      <c r="AH4201" s="60" t="str">
        <f>IF(ISERROR(MATCH(Passout2023[[#This Row], [Nationality Pakistani/ Foreign]],$D$3:$D$4,0)),"0", "1")</f>
        <v>0</v>
      </c>
    </row>
    <row r="4202">
      <c r="Y4202" s="60" t="str">
        <f>IF(ISERROR(MATCH(Passout2023[[#This Row], [Degree Duration (year)]],$M$3:$M$10,0)),"0", "1")</f>
        <v>0</v>
      </c>
      <c r="Z4202" s="60" t="str">
        <f>IF(ISERROR(MATCH(Passout2023[[#This Row], [Admission Type]],$F$3:$F$6,0)),"0", "1")</f>
        <v>0</v>
      </c>
      <c r="AA4202" s="60" t="str">
        <f>IF(ISERROR(MATCH(Passout2023[[#This Row], [Batch Start Year]],$L$3:$L$25,0)),"0", "1")</f>
        <v>0</v>
      </c>
      <c r="AB4202" s="60" t="str">
        <f>IF(ISERROR(MATCH(Passout2023[[#This Row], [Batch Start Semester]],$K$3:$K$6,0)),"0", "1")</f>
        <v>0</v>
      </c>
      <c r="AC4202" s="60" t="str">
        <f>IF(ISERROR(MATCH([3]!Quota_Std_2022_23[[#This Row], [SESSION_TYPE]],$AX$2:$AX$5,0)),"0", "1")</f>
        <v>0</v>
      </c>
      <c r="AD4202" s="60" t="str">
        <f>IF(ISERROR(MATCH(#REF!,#REF!,0)),"0", "1")</f>
        <v>0</v>
      </c>
      <c r="AE4202" s="60" t="str">
        <f>IF(ISERROR(MATCH([3]!Quota_Std_2022_23[[#This Row], [Gender]],$AN$2:$AN$4,0)),"0", "1")</f>
        <v>0</v>
      </c>
      <c r="AF4202" s="60" t="str">
        <f>IF(ISERROR(MATCH([3]!Quota_Std_2022_23[[#This Row], [Quota Type]],[3]Sheet1!$AO$2:$AO$12,0)),"0", "1")</f>
        <v>0</v>
      </c>
      <c r="AG4202" s="60" t="str">
        <f>IF(ISERROR(MATCH(#REF!,$BA$2:$BA$8,0)),"0", "1")</f>
        <v>0</v>
      </c>
      <c r="AH4202" s="60" t="str">
        <f>IF(ISERROR(MATCH(Passout2023[[#This Row], [Nationality Pakistani/ Foreign]],$D$3:$D$4,0)),"0", "1")</f>
        <v>0</v>
      </c>
    </row>
    <row r="4203">
      <c r="Y4203" s="60" t="str">
        <f>IF(ISERROR(MATCH(Passout2023[[#This Row], [Degree Duration (year)]],$M$3:$M$10,0)),"0", "1")</f>
        <v>0</v>
      </c>
      <c r="Z4203" s="60" t="str">
        <f>IF(ISERROR(MATCH(Passout2023[[#This Row], [Admission Type]],$F$3:$F$6,0)),"0", "1")</f>
        <v>0</v>
      </c>
      <c r="AA4203" s="60" t="str">
        <f>IF(ISERROR(MATCH(Passout2023[[#This Row], [Batch Start Year]],$L$3:$L$25,0)),"0", "1")</f>
        <v>0</v>
      </c>
      <c r="AB4203" s="60" t="str">
        <f>IF(ISERROR(MATCH(Passout2023[[#This Row], [Batch Start Semester]],$K$3:$K$6,0)),"0", "1")</f>
        <v>0</v>
      </c>
      <c r="AC4203" s="60" t="str">
        <f>IF(ISERROR(MATCH([3]!Quota_Std_2022_23[[#This Row], [SESSION_TYPE]],$AX$2:$AX$5,0)),"0", "1")</f>
        <v>0</v>
      </c>
      <c r="AD4203" s="60" t="str">
        <f>IF(ISERROR(MATCH(#REF!,#REF!,0)),"0", "1")</f>
        <v>0</v>
      </c>
      <c r="AE4203" s="60" t="str">
        <f>IF(ISERROR(MATCH([3]!Quota_Std_2022_23[[#This Row], [Gender]],$AN$2:$AN$4,0)),"0", "1")</f>
        <v>0</v>
      </c>
      <c r="AF4203" s="60" t="str">
        <f>IF(ISERROR(MATCH([3]!Quota_Std_2022_23[[#This Row], [Quota Type]],[3]Sheet1!$AO$2:$AO$12,0)),"0", "1")</f>
        <v>0</v>
      </c>
      <c r="AG4203" s="60" t="str">
        <f>IF(ISERROR(MATCH(#REF!,$BA$2:$BA$8,0)),"0", "1")</f>
        <v>0</v>
      </c>
      <c r="AH4203" s="60" t="str">
        <f>IF(ISERROR(MATCH(Passout2023[[#This Row], [Nationality Pakistani/ Foreign]],$D$3:$D$4,0)),"0", "1")</f>
        <v>0</v>
      </c>
    </row>
    <row r="4204">
      <c r="Y4204" s="60" t="str">
        <f>IF(ISERROR(MATCH(Passout2023[[#This Row], [Degree Duration (year)]],$M$3:$M$10,0)),"0", "1")</f>
        <v>0</v>
      </c>
      <c r="Z4204" s="60" t="str">
        <f>IF(ISERROR(MATCH(Passout2023[[#This Row], [Admission Type]],$F$3:$F$6,0)),"0", "1")</f>
        <v>0</v>
      </c>
      <c r="AA4204" s="60" t="str">
        <f>IF(ISERROR(MATCH(Passout2023[[#This Row], [Batch Start Year]],$L$3:$L$25,0)),"0", "1")</f>
        <v>0</v>
      </c>
      <c r="AB4204" s="60" t="str">
        <f>IF(ISERROR(MATCH(Passout2023[[#This Row], [Batch Start Semester]],$K$3:$K$6,0)),"0", "1")</f>
        <v>0</v>
      </c>
      <c r="AC4204" s="60" t="str">
        <f>IF(ISERROR(MATCH([3]!Quota_Std_2022_23[[#This Row], [SESSION_TYPE]],$AX$2:$AX$5,0)),"0", "1")</f>
        <v>0</v>
      </c>
      <c r="AD4204" s="60" t="str">
        <f>IF(ISERROR(MATCH(#REF!,#REF!,0)),"0", "1")</f>
        <v>0</v>
      </c>
      <c r="AE4204" s="60" t="str">
        <f>IF(ISERROR(MATCH([3]!Quota_Std_2022_23[[#This Row], [Gender]],$AN$2:$AN$4,0)),"0", "1")</f>
        <v>0</v>
      </c>
      <c r="AF4204" s="60" t="str">
        <f>IF(ISERROR(MATCH([3]!Quota_Std_2022_23[[#This Row], [Quota Type]],[3]Sheet1!$AO$2:$AO$12,0)),"0", "1")</f>
        <v>0</v>
      </c>
      <c r="AG4204" s="60" t="str">
        <f>IF(ISERROR(MATCH(#REF!,$BA$2:$BA$8,0)),"0", "1")</f>
        <v>0</v>
      </c>
      <c r="AH4204" s="60" t="str">
        <f>IF(ISERROR(MATCH(Passout2023[[#This Row], [Nationality Pakistani/ Foreign]],$D$3:$D$4,0)),"0", "1")</f>
        <v>0</v>
      </c>
    </row>
    <row r="4205">
      <c r="Y4205" s="60" t="str">
        <f>IF(ISERROR(MATCH(Passout2023[[#This Row], [Degree Duration (year)]],$M$3:$M$10,0)),"0", "1")</f>
        <v>0</v>
      </c>
      <c r="Z4205" s="60" t="str">
        <f>IF(ISERROR(MATCH(Passout2023[[#This Row], [Admission Type]],$F$3:$F$6,0)),"0", "1")</f>
        <v>0</v>
      </c>
      <c r="AA4205" s="60" t="str">
        <f>IF(ISERROR(MATCH(Passout2023[[#This Row], [Batch Start Year]],$L$3:$L$25,0)),"0", "1")</f>
        <v>0</v>
      </c>
      <c r="AB4205" s="60" t="str">
        <f>IF(ISERROR(MATCH(Passout2023[[#This Row], [Batch Start Semester]],$K$3:$K$6,0)),"0", "1")</f>
        <v>0</v>
      </c>
      <c r="AC4205" s="60" t="str">
        <f>IF(ISERROR(MATCH([3]!Quota_Std_2022_23[[#This Row], [SESSION_TYPE]],$AX$2:$AX$5,0)),"0", "1")</f>
        <v>0</v>
      </c>
      <c r="AD4205" s="60" t="str">
        <f>IF(ISERROR(MATCH(#REF!,#REF!,0)),"0", "1")</f>
        <v>0</v>
      </c>
      <c r="AE4205" s="60" t="str">
        <f>IF(ISERROR(MATCH([3]!Quota_Std_2022_23[[#This Row], [Gender]],$AN$2:$AN$4,0)),"0", "1")</f>
        <v>0</v>
      </c>
      <c r="AF4205" s="60" t="str">
        <f>IF(ISERROR(MATCH([3]!Quota_Std_2022_23[[#This Row], [Quota Type]],[3]Sheet1!$AO$2:$AO$12,0)),"0", "1")</f>
        <v>0</v>
      </c>
      <c r="AG4205" s="60" t="str">
        <f>IF(ISERROR(MATCH(#REF!,$BA$2:$BA$8,0)),"0", "1")</f>
        <v>0</v>
      </c>
      <c r="AH4205" s="60" t="str">
        <f>IF(ISERROR(MATCH(Passout2023[[#This Row], [Nationality Pakistani/ Foreign]],$D$3:$D$4,0)),"0", "1")</f>
        <v>0</v>
      </c>
    </row>
    <row r="4206">
      <c r="Y4206" s="60" t="str">
        <f>IF(ISERROR(MATCH(Passout2023[[#This Row], [Degree Duration (year)]],$M$3:$M$10,0)),"0", "1")</f>
        <v>0</v>
      </c>
      <c r="Z4206" s="60" t="str">
        <f>IF(ISERROR(MATCH(Passout2023[[#This Row], [Admission Type]],$F$3:$F$6,0)),"0", "1")</f>
        <v>0</v>
      </c>
      <c r="AA4206" s="60" t="str">
        <f>IF(ISERROR(MATCH(Passout2023[[#This Row], [Batch Start Year]],$L$3:$L$25,0)),"0", "1")</f>
        <v>0</v>
      </c>
      <c r="AB4206" s="60" t="str">
        <f>IF(ISERROR(MATCH(Passout2023[[#This Row], [Batch Start Semester]],$K$3:$K$6,0)),"0", "1")</f>
        <v>0</v>
      </c>
      <c r="AC4206" s="60" t="str">
        <f>IF(ISERROR(MATCH([3]!Quota_Std_2022_23[[#This Row], [SESSION_TYPE]],$AX$2:$AX$5,0)),"0", "1")</f>
        <v>0</v>
      </c>
      <c r="AD4206" s="60" t="str">
        <f>IF(ISERROR(MATCH(#REF!,#REF!,0)),"0", "1")</f>
        <v>0</v>
      </c>
      <c r="AE4206" s="60" t="str">
        <f>IF(ISERROR(MATCH([3]!Quota_Std_2022_23[[#This Row], [Gender]],$AN$2:$AN$4,0)),"0", "1")</f>
        <v>0</v>
      </c>
      <c r="AF4206" s="60" t="str">
        <f>IF(ISERROR(MATCH([3]!Quota_Std_2022_23[[#This Row], [Quota Type]],[3]Sheet1!$AO$2:$AO$12,0)),"0", "1")</f>
        <v>0</v>
      </c>
      <c r="AG4206" s="60" t="str">
        <f>IF(ISERROR(MATCH(#REF!,$BA$2:$BA$8,0)),"0", "1")</f>
        <v>0</v>
      </c>
      <c r="AH4206" s="60" t="str">
        <f>IF(ISERROR(MATCH(Passout2023[[#This Row], [Nationality Pakistani/ Foreign]],$D$3:$D$4,0)),"0", "1")</f>
        <v>0</v>
      </c>
    </row>
    <row r="4207">
      <c r="Y4207" s="60" t="str">
        <f>IF(ISERROR(MATCH(Passout2023[[#This Row], [Degree Duration (year)]],$M$3:$M$10,0)),"0", "1")</f>
        <v>0</v>
      </c>
      <c r="Z4207" s="60" t="str">
        <f>IF(ISERROR(MATCH(Passout2023[[#This Row], [Admission Type]],$F$3:$F$6,0)),"0", "1")</f>
        <v>0</v>
      </c>
      <c r="AA4207" s="60" t="str">
        <f>IF(ISERROR(MATCH(Passout2023[[#This Row], [Batch Start Year]],$L$3:$L$25,0)),"0", "1")</f>
        <v>0</v>
      </c>
      <c r="AB4207" s="60" t="str">
        <f>IF(ISERROR(MATCH(Passout2023[[#This Row], [Batch Start Semester]],$K$3:$K$6,0)),"0", "1")</f>
        <v>0</v>
      </c>
      <c r="AC4207" s="60" t="str">
        <f>IF(ISERROR(MATCH([3]!Quota_Std_2022_23[[#This Row], [SESSION_TYPE]],$AX$2:$AX$5,0)),"0", "1")</f>
        <v>0</v>
      </c>
      <c r="AD4207" s="60" t="str">
        <f>IF(ISERROR(MATCH(#REF!,#REF!,0)),"0", "1")</f>
        <v>0</v>
      </c>
      <c r="AE4207" s="60" t="str">
        <f>IF(ISERROR(MATCH([3]!Quota_Std_2022_23[[#This Row], [Gender]],$AN$2:$AN$4,0)),"0", "1")</f>
        <v>0</v>
      </c>
      <c r="AF4207" s="60" t="str">
        <f>IF(ISERROR(MATCH([3]!Quota_Std_2022_23[[#This Row], [Quota Type]],[3]Sheet1!$AO$2:$AO$12,0)),"0", "1")</f>
        <v>0</v>
      </c>
      <c r="AG4207" s="60" t="str">
        <f>IF(ISERROR(MATCH(#REF!,$BA$2:$BA$8,0)),"0", "1")</f>
        <v>0</v>
      </c>
      <c r="AH4207" s="60" t="str">
        <f>IF(ISERROR(MATCH(Passout2023[[#This Row], [Nationality Pakistani/ Foreign]],$D$3:$D$4,0)),"0", "1")</f>
        <v>0</v>
      </c>
    </row>
    <row r="4208">
      <c r="Y4208" s="60" t="str">
        <f>IF(ISERROR(MATCH(Passout2023[[#This Row], [Degree Duration (year)]],$M$3:$M$10,0)),"0", "1")</f>
        <v>0</v>
      </c>
      <c r="Z4208" s="60" t="str">
        <f>IF(ISERROR(MATCH(Passout2023[[#This Row], [Admission Type]],$F$3:$F$6,0)),"0", "1")</f>
        <v>0</v>
      </c>
      <c r="AA4208" s="60" t="str">
        <f>IF(ISERROR(MATCH(Passout2023[[#This Row], [Batch Start Year]],$L$3:$L$25,0)),"0", "1")</f>
        <v>0</v>
      </c>
      <c r="AB4208" s="60" t="str">
        <f>IF(ISERROR(MATCH(Passout2023[[#This Row], [Batch Start Semester]],$K$3:$K$6,0)),"0", "1")</f>
        <v>0</v>
      </c>
      <c r="AC4208" s="60" t="str">
        <f>IF(ISERROR(MATCH([3]!Quota_Std_2022_23[[#This Row], [SESSION_TYPE]],$AX$2:$AX$5,0)),"0", "1")</f>
        <v>0</v>
      </c>
      <c r="AD4208" s="60" t="str">
        <f>IF(ISERROR(MATCH(#REF!,#REF!,0)),"0", "1")</f>
        <v>0</v>
      </c>
      <c r="AE4208" s="60" t="str">
        <f>IF(ISERROR(MATCH([3]!Quota_Std_2022_23[[#This Row], [Gender]],$AN$2:$AN$4,0)),"0", "1")</f>
        <v>0</v>
      </c>
      <c r="AF4208" s="60" t="str">
        <f>IF(ISERROR(MATCH([3]!Quota_Std_2022_23[[#This Row], [Quota Type]],[3]Sheet1!$AO$2:$AO$12,0)),"0", "1")</f>
        <v>0</v>
      </c>
      <c r="AG4208" s="60" t="str">
        <f>IF(ISERROR(MATCH(#REF!,$BA$2:$BA$8,0)),"0", "1")</f>
        <v>0</v>
      </c>
      <c r="AH4208" s="60" t="str">
        <f>IF(ISERROR(MATCH(Passout2023[[#This Row], [Nationality Pakistani/ Foreign]],$D$3:$D$4,0)),"0", "1")</f>
        <v>0</v>
      </c>
    </row>
    <row r="4209">
      <c r="Y4209" s="60" t="str">
        <f>IF(ISERROR(MATCH(Passout2023[[#This Row], [Degree Duration (year)]],$M$3:$M$10,0)),"0", "1")</f>
        <v>0</v>
      </c>
      <c r="Z4209" s="60" t="str">
        <f>IF(ISERROR(MATCH(Passout2023[[#This Row], [Admission Type]],$F$3:$F$6,0)),"0", "1")</f>
        <v>0</v>
      </c>
      <c r="AA4209" s="60" t="str">
        <f>IF(ISERROR(MATCH(Passout2023[[#This Row], [Batch Start Year]],$L$3:$L$25,0)),"0", "1")</f>
        <v>0</v>
      </c>
      <c r="AB4209" s="60" t="str">
        <f>IF(ISERROR(MATCH(Passout2023[[#This Row], [Batch Start Semester]],$K$3:$K$6,0)),"0", "1")</f>
        <v>0</v>
      </c>
      <c r="AC4209" s="60" t="str">
        <f>IF(ISERROR(MATCH([3]!Quota_Std_2022_23[[#This Row], [SESSION_TYPE]],$AX$2:$AX$5,0)),"0", "1")</f>
        <v>0</v>
      </c>
      <c r="AD4209" s="60" t="str">
        <f>IF(ISERROR(MATCH(#REF!,#REF!,0)),"0", "1")</f>
        <v>0</v>
      </c>
      <c r="AE4209" s="60" t="str">
        <f>IF(ISERROR(MATCH([3]!Quota_Std_2022_23[[#This Row], [Gender]],$AN$2:$AN$4,0)),"0", "1")</f>
        <v>0</v>
      </c>
      <c r="AF4209" s="60" t="str">
        <f>IF(ISERROR(MATCH([3]!Quota_Std_2022_23[[#This Row], [Quota Type]],[3]Sheet1!$AO$2:$AO$12,0)),"0", "1")</f>
        <v>0</v>
      </c>
      <c r="AG4209" s="60" t="str">
        <f>IF(ISERROR(MATCH(#REF!,$BA$2:$BA$8,0)),"0", "1")</f>
        <v>0</v>
      </c>
      <c r="AH4209" s="60" t="str">
        <f>IF(ISERROR(MATCH(Passout2023[[#This Row], [Nationality Pakistani/ Foreign]],$D$3:$D$4,0)),"0", "1")</f>
        <v>0</v>
      </c>
    </row>
    <row r="4210">
      <c r="Y4210" s="60" t="str">
        <f>IF(ISERROR(MATCH(Passout2023[[#This Row], [Degree Duration (year)]],$M$3:$M$10,0)),"0", "1")</f>
        <v>0</v>
      </c>
      <c r="Z4210" s="60" t="str">
        <f>IF(ISERROR(MATCH(Passout2023[[#This Row], [Admission Type]],$F$3:$F$6,0)),"0", "1")</f>
        <v>0</v>
      </c>
      <c r="AA4210" s="60" t="str">
        <f>IF(ISERROR(MATCH(Passout2023[[#This Row], [Batch Start Year]],$L$3:$L$25,0)),"0", "1")</f>
        <v>0</v>
      </c>
      <c r="AB4210" s="60" t="str">
        <f>IF(ISERROR(MATCH(Passout2023[[#This Row], [Batch Start Semester]],$K$3:$K$6,0)),"0", "1")</f>
        <v>0</v>
      </c>
      <c r="AC4210" s="60" t="str">
        <f>IF(ISERROR(MATCH([3]!Quota_Std_2022_23[[#This Row], [SESSION_TYPE]],$AX$2:$AX$5,0)),"0", "1")</f>
        <v>0</v>
      </c>
      <c r="AD4210" s="60" t="str">
        <f>IF(ISERROR(MATCH(#REF!,#REF!,0)),"0", "1")</f>
        <v>0</v>
      </c>
      <c r="AE4210" s="60" t="str">
        <f>IF(ISERROR(MATCH([3]!Quota_Std_2022_23[[#This Row], [Gender]],$AN$2:$AN$4,0)),"0", "1")</f>
        <v>0</v>
      </c>
      <c r="AF4210" s="60" t="str">
        <f>IF(ISERROR(MATCH([3]!Quota_Std_2022_23[[#This Row], [Quota Type]],[3]Sheet1!$AO$2:$AO$12,0)),"0", "1")</f>
        <v>0</v>
      </c>
      <c r="AG4210" s="60" t="str">
        <f>IF(ISERROR(MATCH(#REF!,$BA$2:$BA$8,0)),"0", "1")</f>
        <v>0</v>
      </c>
      <c r="AH4210" s="60" t="str">
        <f>IF(ISERROR(MATCH(Passout2023[[#This Row], [Nationality Pakistani/ Foreign]],$D$3:$D$4,0)),"0", "1")</f>
        <v>0</v>
      </c>
    </row>
    <row r="4211">
      <c r="Y4211" s="60" t="str">
        <f>IF(ISERROR(MATCH(Passout2023[[#This Row], [Degree Duration (year)]],$M$3:$M$10,0)),"0", "1")</f>
        <v>0</v>
      </c>
      <c r="Z4211" s="60" t="str">
        <f>IF(ISERROR(MATCH(Passout2023[[#This Row], [Admission Type]],$F$3:$F$6,0)),"0", "1")</f>
        <v>0</v>
      </c>
      <c r="AA4211" s="60" t="str">
        <f>IF(ISERROR(MATCH(Passout2023[[#This Row], [Batch Start Year]],$L$3:$L$25,0)),"0", "1")</f>
        <v>0</v>
      </c>
      <c r="AB4211" s="60" t="str">
        <f>IF(ISERROR(MATCH(Passout2023[[#This Row], [Batch Start Semester]],$K$3:$K$6,0)),"0", "1")</f>
        <v>0</v>
      </c>
      <c r="AC4211" s="60" t="str">
        <f>IF(ISERROR(MATCH([3]!Quota_Std_2022_23[[#This Row], [SESSION_TYPE]],$AX$2:$AX$5,0)),"0", "1")</f>
        <v>0</v>
      </c>
      <c r="AD4211" s="60" t="str">
        <f>IF(ISERROR(MATCH(#REF!,#REF!,0)),"0", "1")</f>
        <v>0</v>
      </c>
      <c r="AE4211" s="60" t="str">
        <f>IF(ISERROR(MATCH([3]!Quota_Std_2022_23[[#This Row], [Gender]],$AN$2:$AN$4,0)),"0", "1")</f>
        <v>0</v>
      </c>
      <c r="AF4211" s="60" t="str">
        <f>IF(ISERROR(MATCH([3]!Quota_Std_2022_23[[#This Row], [Quota Type]],[3]Sheet1!$AO$2:$AO$12,0)),"0", "1")</f>
        <v>0</v>
      </c>
      <c r="AG4211" s="60" t="str">
        <f>IF(ISERROR(MATCH(#REF!,$BA$2:$BA$8,0)),"0", "1")</f>
        <v>0</v>
      </c>
      <c r="AH4211" s="60" t="str">
        <f>IF(ISERROR(MATCH(Passout2023[[#This Row], [Nationality Pakistani/ Foreign]],$D$3:$D$4,0)),"0", "1")</f>
        <v>0</v>
      </c>
    </row>
    <row r="4212">
      <c r="Y4212" s="60" t="str">
        <f>IF(ISERROR(MATCH(Passout2023[[#This Row], [Degree Duration (year)]],$M$3:$M$10,0)),"0", "1")</f>
        <v>0</v>
      </c>
      <c r="Z4212" s="60" t="str">
        <f>IF(ISERROR(MATCH(Passout2023[[#This Row], [Admission Type]],$F$3:$F$6,0)),"0", "1")</f>
        <v>0</v>
      </c>
      <c r="AA4212" s="60" t="str">
        <f>IF(ISERROR(MATCH(Passout2023[[#This Row], [Batch Start Year]],$L$3:$L$25,0)),"0", "1")</f>
        <v>0</v>
      </c>
      <c r="AB4212" s="60" t="str">
        <f>IF(ISERROR(MATCH(Passout2023[[#This Row], [Batch Start Semester]],$K$3:$K$6,0)),"0", "1")</f>
        <v>0</v>
      </c>
      <c r="AC4212" s="60" t="str">
        <f>IF(ISERROR(MATCH([3]!Quota_Std_2022_23[[#This Row], [SESSION_TYPE]],$AX$2:$AX$5,0)),"0", "1")</f>
        <v>0</v>
      </c>
      <c r="AD4212" s="60" t="str">
        <f>IF(ISERROR(MATCH(#REF!,#REF!,0)),"0", "1")</f>
        <v>0</v>
      </c>
      <c r="AE4212" s="60" t="str">
        <f>IF(ISERROR(MATCH([3]!Quota_Std_2022_23[[#This Row], [Gender]],$AN$2:$AN$4,0)),"0", "1")</f>
        <v>0</v>
      </c>
      <c r="AF4212" s="60" t="str">
        <f>IF(ISERROR(MATCH([3]!Quota_Std_2022_23[[#This Row], [Quota Type]],[3]Sheet1!$AO$2:$AO$12,0)),"0", "1")</f>
        <v>0</v>
      </c>
      <c r="AG4212" s="60" t="str">
        <f>IF(ISERROR(MATCH(#REF!,$BA$2:$BA$8,0)),"0", "1")</f>
        <v>0</v>
      </c>
      <c r="AH4212" s="60" t="str">
        <f>IF(ISERROR(MATCH(Passout2023[[#This Row], [Nationality Pakistani/ Foreign]],$D$3:$D$4,0)),"0", "1")</f>
        <v>0</v>
      </c>
    </row>
    <row r="4213">
      <c r="Y4213" s="60" t="str">
        <f>IF(ISERROR(MATCH(Passout2023[[#This Row], [Degree Duration (year)]],$M$3:$M$10,0)),"0", "1")</f>
        <v>0</v>
      </c>
      <c r="Z4213" s="60" t="str">
        <f>IF(ISERROR(MATCH(Passout2023[[#This Row], [Admission Type]],$F$3:$F$6,0)),"0", "1")</f>
        <v>0</v>
      </c>
      <c r="AA4213" s="60" t="str">
        <f>IF(ISERROR(MATCH(Passout2023[[#This Row], [Batch Start Year]],$L$3:$L$25,0)),"0", "1")</f>
        <v>0</v>
      </c>
      <c r="AB4213" s="60" t="str">
        <f>IF(ISERROR(MATCH(Passout2023[[#This Row], [Batch Start Semester]],$K$3:$K$6,0)),"0", "1")</f>
        <v>0</v>
      </c>
      <c r="AC4213" s="60" t="str">
        <f>IF(ISERROR(MATCH([3]!Quota_Std_2022_23[[#This Row], [SESSION_TYPE]],$AX$2:$AX$5,0)),"0", "1")</f>
        <v>0</v>
      </c>
      <c r="AD4213" s="60" t="str">
        <f>IF(ISERROR(MATCH(#REF!,#REF!,0)),"0", "1")</f>
        <v>0</v>
      </c>
      <c r="AE4213" s="60" t="str">
        <f>IF(ISERROR(MATCH([3]!Quota_Std_2022_23[[#This Row], [Gender]],$AN$2:$AN$4,0)),"0", "1")</f>
        <v>0</v>
      </c>
      <c r="AF4213" s="60" t="str">
        <f>IF(ISERROR(MATCH([3]!Quota_Std_2022_23[[#This Row], [Quota Type]],[3]Sheet1!$AO$2:$AO$12,0)),"0", "1")</f>
        <v>0</v>
      </c>
      <c r="AG4213" s="60" t="str">
        <f>IF(ISERROR(MATCH(#REF!,$BA$2:$BA$8,0)),"0", "1")</f>
        <v>0</v>
      </c>
      <c r="AH4213" s="60" t="str">
        <f>IF(ISERROR(MATCH(Passout2023[[#This Row], [Nationality Pakistani/ Foreign]],$D$3:$D$4,0)),"0", "1")</f>
        <v>0</v>
      </c>
    </row>
    <row r="4214">
      <c r="Y4214" s="60" t="str">
        <f>IF(ISERROR(MATCH(Passout2023[[#This Row], [Degree Duration (year)]],$M$3:$M$10,0)),"0", "1")</f>
        <v>0</v>
      </c>
      <c r="Z4214" s="60" t="str">
        <f>IF(ISERROR(MATCH(Passout2023[[#This Row], [Admission Type]],$F$3:$F$6,0)),"0", "1")</f>
        <v>0</v>
      </c>
      <c r="AA4214" s="60" t="str">
        <f>IF(ISERROR(MATCH(Passout2023[[#This Row], [Batch Start Year]],$L$3:$L$25,0)),"0", "1")</f>
        <v>0</v>
      </c>
      <c r="AB4214" s="60" t="str">
        <f>IF(ISERROR(MATCH(Passout2023[[#This Row], [Batch Start Semester]],$K$3:$K$6,0)),"0", "1")</f>
        <v>0</v>
      </c>
      <c r="AC4214" s="60" t="str">
        <f>IF(ISERROR(MATCH([3]!Quota_Std_2022_23[[#This Row], [SESSION_TYPE]],$AX$2:$AX$5,0)),"0", "1")</f>
        <v>0</v>
      </c>
      <c r="AD4214" s="60" t="str">
        <f>IF(ISERROR(MATCH(#REF!,#REF!,0)),"0", "1")</f>
        <v>0</v>
      </c>
      <c r="AE4214" s="60" t="str">
        <f>IF(ISERROR(MATCH([3]!Quota_Std_2022_23[[#This Row], [Gender]],$AN$2:$AN$4,0)),"0", "1")</f>
        <v>0</v>
      </c>
      <c r="AF4214" s="60" t="str">
        <f>IF(ISERROR(MATCH([3]!Quota_Std_2022_23[[#This Row], [Quota Type]],[3]Sheet1!$AO$2:$AO$12,0)),"0", "1")</f>
        <v>0</v>
      </c>
      <c r="AG4214" s="60" t="str">
        <f>IF(ISERROR(MATCH(#REF!,$BA$2:$BA$8,0)),"0", "1")</f>
        <v>0</v>
      </c>
      <c r="AH4214" s="60" t="str">
        <f>IF(ISERROR(MATCH(Passout2023[[#This Row], [Nationality Pakistani/ Foreign]],$D$3:$D$4,0)),"0", "1")</f>
        <v>0</v>
      </c>
    </row>
    <row r="4215">
      <c r="Y4215" s="60" t="str">
        <f>IF(ISERROR(MATCH(Passout2023[[#This Row], [Degree Duration (year)]],$M$3:$M$10,0)),"0", "1")</f>
        <v>0</v>
      </c>
      <c r="Z4215" s="60" t="str">
        <f>IF(ISERROR(MATCH(Passout2023[[#This Row], [Admission Type]],$F$3:$F$6,0)),"0", "1")</f>
        <v>0</v>
      </c>
      <c r="AA4215" s="60" t="str">
        <f>IF(ISERROR(MATCH(Passout2023[[#This Row], [Batch Start Year]],$L$3:$L$25,0)),"0", "1")</f>
        <v>0</v>
      </c>
      <c r="AB4215" s="60" t="str">
        <f>IF(ISERROR(MATCH(Passout2023[[#This Row], [Batch Start Semester]],$K$3:$K$6,0)),"0", "1")</f>
        <v>0</v>
      </c>
      <c r="AC4215" s="60" t="str">
        <f>IF(ISERROR(MATCH([3]!Quota_Std_2022_23[[#This Row], [SESSION_TYPE]],$AX$2:$AX$5,0)),"0", "1")</f>
        <v>0</v>
      </c>
      <c r="AD4215" s="60" t="str">
        <f>IF(ISERROR(MATCH(#REF!,#REF!,0)),"0", "1")</f>
        <v>0</v>
      </c>
      <c r="AE4215" s="60" t="str">
        <f>IF(ISERROR(MATCH([3]!Quota_Std_2022_23[[#This Row], [Gender]],$AN$2:$AN$4,0)),"0", "1")</f>
        <v>0</v>
      </c>
      <c r="AF4215" s="60" t="str">
        <f>IF(ISERROR(MATCH([3]!Quota_Std_2022_23[[#This Row], [Quota Type]],[3]Sheet1!$AO$2:$AO$12,0)),"0", "1")</f>
        <v>0</v>
      </c>
      <c r="AG4215" s="60" t="str">
        <f>IF(ISERROR(MATCH(#REF!,$BA$2:$BA$8,0)),"0", "1")</f>
        <v>0</v>
      </c>
      <c r="AH4215" s="60" t="str">
        <f>IF(ISERROR(MATCH(Passout2023[[#This Row], [Nationality Pakistani/ Foreign]],$D$3:$D$4,0)),"0", "1")</f>
        <v>0</v>
      </c>
    </row>
    <row r="4216">
      <c r="Y4216" s="60" t="str">
        <f>IF(ISERROR(MATCH(Passout2023[[#This Row], [Degree Duration (year)]],$M$3:$M$10,0)),"0", "1")</f>
        <v>0</v>
      </c>
      <c r="Z4216" s="60" t="str">
        <f>IF(ISERROR(MATCH(Passout2023[[#This Row], [Admission Type]],$F$3:$F$6,0)),"0", "1")</f>
        <v>0</v>
      </c>
      <c r="AA4216" s="60" t="str">
        <f>IF(ISERROR(MATCH(Passout2023[[#This Row], [Batch Start Year]],$L$3:$L$25,0)),"0", "1")</f>
        <v>0</v>
      </c>
      <c r="AB4216" s="60" t="str">
        <f>IF(ISERROR(MATCH(Passout2023[[#This Row], [Batch Start Semester]],$K$3:$K$6,0)),"0", "1")</f>
        <v>0</v>
      </c>
      <c r="AC4216" s="60" t="str">
        <f>IF(ISERROR(MATCH([3]!Quota_Std_2022_23[[#This Row], [SESSION_TYPE]],$AX$2:$AX$5,0)),"0", "1")</f>
        <v>0</v>
      </c>
      <c r="AD4216" s="60" t="str">
        <f>IF(ISERROR(MATCH(#REF!,#REF!,0)),"0", "1")</f>
        <v>0</v>
      </c>
      <c r="AE4216" s="60" t="str">
        <f>IF(ISERROR(MATCH([3]!Quota_Std_2022_23[[#This Row], [Gender]],$AN$2:$AN$4,0)),"0", "1")</f>
        <v>0</v>
      </c>
      <c r="AF4216" s="60" t="str">
        <f>IF(ISERROR(MATCH([3]!Quota_Std_2022_23[[#This Row], [Quota Type]],[3]Sheet1!$AO$2:$AO$12,0)),"0", "1")</f>
        <v>0</v>
      </c>
      <c r="AG4216" s="60" t="str">
        <f>IF(ISERROR(MATCH(#REF!,$BA$2:$BA$8,0)),"0", "1")</f>
        <v>0</v>
      </c>
      <c r="AH4216" s="60" t="str">
        <f>IF(ISERROR(MATCH(Passout2023[[#This Row], [Nationality Pakistani/ Foreign]],$D$3:$D$4,0)),"0", "1")</f>
        <v>0</v>
      </c>
    </row>
    <row r="4217">
      <c r="Y4217" s="60" t="str">
        <f>IF(ISERROR(MATCH(Passout2023[[#This Row], [Degree Duration (year)]],$M$3:$M$10,0)),"0", "1")</f>
        <v>0</v>
      </c>
      <c r="Z4217" s="60" t="str">
        <f>IF(ISERROR(MATCH(Passout2023[[#This Row], [Admission Type]],$F$3:$F$6,0)),"0", "1")</f>
        <v>0</v>
      </c>
      <c r="AA4217" s="60" t="str">
        <f>IF(ISERROR(MATCH(Passout2023[[#This Row], [Batch Start Year]],$L$3:$L$25,0)),"0", "1")</f>
        <v>0</v>
      </c>
      <c r="AB4217" s="60" t="str">
        <f>IF(ISERROR(MATCH(Passout2023[[#This Row], [Batch Start Semester]],$K$3:$K$6,0)),"0", "1")</f>
        <v>0</v>
      </c>
      <c r="AC4217" s="60" t="str">
        <f>IF(ISERROR(MATCH([3]!Quota_Std_2022_23[[#This Row], [SESSION_TYPE]],$AX$2:$AX$5,0)),"0", "1")</f>
        <v>0</v>
      </c>
      <c r="AD4217" s="60" t="str">
        <f>IF(ISERROR(MATCH(#REF!,#REF!,0)),"0", "1")</f>
        <v>0</v>
      </c>
      <c r="AE4217" s="60" t="str">
        <f>IF(ISERROR(MATCH([3]!Quota_Std_2022_23[[#This Row], [Gender]],$AN$2:$AN$4,0)),"0", "1")</f>
        <v>0</v>
      </c>
      <c r="AF4217" s="60" t="str">
        <f>IF(ISERROR(MATCH([3]!Quota_Std_2022_23[[#This Row], [Quota Type]],[3]Sheet1!$AO$2:$AO$12,0)),"0", "1")</f>
        <v>0</v>
      </c>
      <c r="AG4217" s="60" t="str">
        <f>IF(ISERROR(MATCH(#REF!,$BA$2:$BA$8,0)),"0", "1")</f>
        <v>0</v>
      </c>
      <c r="AH4217" s="60" t="str">
        <f>IF(ISERROR(MATCH(Passout2023[[#This Row], [Nationality Pakistani/ Foreign]],$D$3:$D$4,0)),"0", "1")</f>
        <v>0</v>
      </c>
    </row>
    <row r="4218">
      <c r="Y4218" s="60" t="str">
        <f>IF(ISERROR(MATCH(Passout2023[[#This Row], [Degree Duration (year)]],$M$3:$M$10,0)),"0", "1")</f>
        <v>0</v>
      </c>
      <c r="Z4218" s="60" t="str">
        <f>IF(ISERROR(MATCH(Passout2023[[#This Row], [Admission Type]],$F$3:$F$6,0)),"0", "1")</f>
        <v>0</v>
      </c>
      <c r="AA4218" s="60" t="str">
        <f>IF(ISERROR(MATCH(Passout2023[[#This Row], [Batch Start Year]],$L$3:$L$25,0)),"0", "1")</f>
        <v>0</v>
      </c>
      <c r="AB4218" s="60" t="str">
        <f>IF(ISERROR(MATCH(Passout2023[[#This Row], [Batch Start Semester]],$K$3:$K$6,0)),"0", "1")</f>
        <v>0</v>
      </c>
      <c r="AC4218" s="60" t="str">
        <f>IF(ISERROR(MATCH([3]!Quota_Std_2022_23[[#This Row], [SESSION_TYPE]],$AX$2:$AX$5,0)),"0", "1")</f>
        <v>0</v>
      </c>
      <c r="AD4218" s="60" t="str">
        <f>IF(ISERROR(MATCH(#REF!,#REF!,0)),"0", "1")</f>
        <v>0</v>
      </c>
      <c r="AE4218" s="60" t="str">
        <f>IF(ISERROR(MATCH([3]!Quota_Std_2022_23[[#This Row], [Gender]],$AN$2:$AN$4,0)),"0", "1")</f>
        <v>0</v>
      </c>
      <c r="AF4218" s="60" t="str">
        <f>IF(ISERROR(MATCH([3]!Quota_Std_2022_23[[#This Row], [Quota Type]],[3]Sheet1!$AO$2:$AO$12,0)),"0", "1")</f>
        <v>0</v>
      </c>
      <c r="AG4218" s="60" t="str">
        <f>IF(ISERROR(MATCH(#REF!,$BA$2:$BA$8,0)),"0", "1")</f>
        <v>0</v>
      </c>
      <c r="AH4218" s="60" t="str">
        <f>IF(ISERROR(MATCH(Passout2023[[#This Row], [Nationality Pakistani/ Foreign]],$D$3:$D$4,0)),"0", "1")</f>
        <v>0</v>
      </c>
    </row>
    <row r="4219">
      <c r="Y4219" s="60" t="str">
        <f>IF(ISERROR(MATCH(Passout2023[[#This Row], [Degree Duration (year)]],$M$3:$M$10,0)),"0", "1")</f>
        <v>0</v>
      </c>
      <c r="Z4219" s="60" t="str">
        <f>IF(ISERROR(MATCH(Passout2023[[#This Row], [Admission Type]],$F$3:$F$6,0)),"0", "1")</f>
        <v>0</v>
      </c>
      <c r="AA4219" s="60" t="str">
        <f>IF(ISERROR(MATCH(Passout2023[[#This Row], [Batch Start Year]],$L$3:$L$25,0)),"0", "1")</f>
        <v>0</v>
      </c>
      <c r="AB4219" s="60" t="str">
        <f>IF(ISERROR(MATCH(Passout2023[[#This Row], [Batch Start Semester]],$K$3:$K$6,0)),"0", "1")</f>
        <v>0</v>
      </c>
      <c r="AC4219" s="60" t="str">
        <f>IF(ISERROR(MATCH([3]!Quota_Std_2022_23[[#This Row], [SESSION_TYPE]],$AX$2:$AX$5,0)),"0", "1")</f>
        <v>0</v>
      </c>
      <c r="AD4219" s="60" t="str">
        <f>IF(ISERROR(MATCH(#REF!,#REF!,0)),"0", "1")</f>
        <v>0</v>
      </c>
      <c r="AE4219" s="60" t="str">
        <f>IF(ISERROR(MATCH([3]!Quota_Std_2022_23[[#This Row], [Gender]],$AN$2:$AN$4,0)),"0", "1")</f>
        <v>0</v>
      </c>
      <c r="AF4219" s="60" t="str">
        <f>IF(ISERROR(MATCH([3]!Quota_Std_2022_23[[#This Row], [Quota Type]],[3]Sheet1!$AO$2:$AO$12,0)),"0", "1")</f>
        <v>0</v>
      </c>
      <c r="AG4219" s="60" t="str">
        <f>IF(ISERROR(MATCH(#REF!,$BA$2:$BA$8,0)),"0", "1")</f>
        <v>0</v>
      </c>
      <c r="AH4219" s="60" t="str">
        <f>IF(ISERROR(MATCH(Passout2023[[#This Row], [Nationality Pakistani/ Foreign]],$D$3:$D$4,0)),"0", "1")</f>
        <v>0</v>
      </c>
    </row>
    <row r="4220">
      <c r="Y4220" s="60" t="str">
        <f>IF(ISERROR(MATCH(Passout2023[[#This Row], [Degree Duration (year)]],$M$3:$M$10,0)),"0", "1")</f>
        <v>0</v>
      </c>
      <c r="Z4220" s="60" t="str">
        <f>IF(ISERROR(MATCH(Passout2023[[#This Row], [Admission Type]],$F$3:$F$6,0)),"0", "1")</f>
        <v>0</v>
      </c>
      <c r="AA4220" s="60" t="str">
        <f>IF(ISERROR(MATCH(Passout2023[[#This Row], [Batch Start Year]],$L$3:$L$25,0)),"0", "1")</f>
        <v>0</v>
      </c>
      <c r="AB4220" s="60" t="str">
        <f>IF(ISERROR(MATCH(Passout2023[[#This Row], [Batch Start Semester]],$K$3:$K$6,0)),"0", "1")</f>
        <v>0</v>
      </c>
      <c r="AC4220" s="60" t="str">
        <f>IF(ISERROR(MATCH([3]!Quota_Std_2022_23[[#This Row], [SESSION_TYPE]],$AX$2:$AX$5,0)),"0", "1")</f>
        <v>0</v>
      </c>
      <c r="AD4220" s="60" t="str">
        <f>IF(ISERROR(MATCH(#REF!,#REF!,0)),"0", "1")</f>
        <v>0</v>
      </c>
      <c r="AE4220" s="60" t="str">
        <f>IF(ISERROR(MATCH([3]!Quota_Std_2022_23[[#This Row], [Gender]],$AN$2:$AN$4,0)),"0", "1")</f>
        <v>0</v>
      </c>
      <c r="AF4220" s="60" t="str">
        <f>IF(ISERROR(MATCH([3]!Quota_Std_2022_23[[#This Row], [Quota Type]],[3]Sheet1!$AO$2:$AO$12,0)),"0", "1")</f>
        <v>0</v>
      </c>
      <c r="AG4220" s="60" t="str">
        <f>IF(ISERROR(MATCH(#REF!,$BA$2:$BA$8,0)),"0", "1")</f>
        <v>0</v>
      </c>
      <c r="AH4220" s="60" t="str">
        <f>IF(ISERROR(MATCH(Passout2023[[#This Row], [Nationality Pakistani/ Foreign]],$D$3:$D$4,0)),"0", "1")</f>
        <v>0</v>
      </c>
    </row>
    <row r="4221">
      <c r="Y4221" s="60" t="str">
        <f>IF(ISERROR(MATCH(Passout2023[[#This Row], [Degree Duration (year)]],$M$3:$M$10,0)),"0", "1")</f>
        <v>0</v>
      </c>
      <c r="Z4221" s="60" t="str">
        <f>IF(ISERROR(MATCH(Passout2023[[#This Row], [Admission Type]],$F$3:$F$6,0)),"0", "1")</f>
        <v>0</v>
      </c>
      <c r="AA4221" s="60" t="str">
        <f>IF(ISERROR(MATCH(Passout2023[[#This Row], [Batch Start Year]],$L$3:$L$25,0)),"0", "1")</f>
        <v>0</v>
      </c>
      <c r="AB4221" s="60" t="str">
        <f>IF(ISERROR(MATCH(Passout2023[[#This Row], [Batch Start Semester]],$K$3:$K$6,0)),"0", "1")</f>
        <v>0</v>
      </c>
      <c r="AC4221" s="60" t="str">
        <f>IF(ISERROR(MATCH([3]!Quota_Std_2022_23[[#This Row], [SESSION_TYPE]],$AX$2:$AX$5,0)),"0", "1")</f>
        <v>0</v>
      </c>
      <c r="AD4221" s="60" t="str">
        <f>IF(ISERROR(MATCH(#REF!,#REF!,0)),"0", "1")</f>
        <v>0</v>
      </c>
      <c r="AE4221" s="60" t="str">
        <f>IF(ISERROR(MATCH([3]!Quota_Std_2022_23[[#This Row], [Gender]],$AN$2:$AN$4,0)),"0", "1")</f>
        <v>0</v>
      </c>
      <c r="AF4221" s="60" t="str">
        <f>IF(ISERROR(MATCH([3]!Quota_Std_2022_23[[#This Row], [Quota Type]],[3]Sheet1!$AO$2:$AO$12,0)),"0", "1")</f>
        <v>0</v>
      </c>
      <c r="AG4221" s="60" t="str">
        <f>IF(ISERROR(MATCH(#REF!,$BA$2:$BA$8,0)),"0", "1")</f>
        <v>0</v>
      </c>
      <c r="AH4221" s="60" t="str">
        <f>IF(ISERROR(MATCH(Passout2023[[#This Row], [Nationality Pakistani/ Foreign]],$D$3:$D$4,0)),"0", "1")</f>
        <v>0</v>
      </c>
    </row>
    <row r="4222">
      <c r="Y4222" s="60" t="str">
        <f>IF(ISERROR(MATCH(Passout2023[[#This Row], [Degree Duration (year)]],$M$3:$M$10,0)),"0", "1")</f>
        <v>0</v>
      </c>
      <c r="Z4222" s="60" t="str">
        <f>IF(ISERROR(MATCH(Passout2023[[#This Row], [Admission Type]],$F$3:$F$6,0)),"0", "1")</f>
        <v>0</v>
      </c>
      <c r="AA4222" s="60" t="str">
        <f>IF(ISERROR(MATCH(Passout2023[[#This Row], [Batch Start Year]],$L$3:$L$25,0)),"0", "1")</f>
        <v>0</v>
      </c>
      <c r="AB4222" s="60" t="str">
        <f>IF(ISERROR(MATCH(Passout2023[[#This Row], [Batch Start Semester]],$K$3:$K$6,0)),"0", "1")</f>
        <v>0</v>
      </c>
      <c r="AC4222" s="60" t="str">
        <f>IF(ISERROR(MATCH([3]!Quota_Std_2022_23[[#This Row], [SESSION_TYPE]],$AX$2:$AX$5,0)),"0", "1")</f>
        <v>0</v>
      </c>
      <c r="AD4222" s="60" t="str">
        <f>IF(ISERROR(MATCH(#REF!,#REF!,0)),"0", "1")</f>
        <v>0</v>
      </c>
      <c r="AE4222" s="60" t="str">
        <f>IF(ISERROR(MATCH([3]!Quota_Std_2022_23[[#This Row], [Gender]],$AN$2:$AN$4,0)),"0", "1")</f>
        <v>0</v>
      </c>
      <c r="AF4222" s="60" t="str">
        <f>IF(ISERROR(MATCH([3]!Quota_Std_2022_23[[#This Row], [Quota Type]],[3]Sheet1!$AO$2:$AO$12,0)),"0", "1")</f>
        <v>0</v>
      </c>
      <c r="AG4222" s="60" t="str">
        <f>IF(ISERROR(MATCH(#REF!,$BA$2:$BA$8,0)),"0", "1")</f>
        <v>0</v>
      </c>
      <c r="AH4222" s="60" t="str">
        <f>IF(ISERROR(MATCH(Passout2023[[#This Row], [Nationality Pakistani/ Foreign]],$D$3:$D$4,0)),"0", "1")</f>
        <v>0</v>
      </c>
    </row>
    <row r="4223">
      <c r="Y4223" s="60" t="str">
        <f>IF(ISERROR(MATCH(Passout2023[[#This Row], [Degree Duration (year)]],$M$3:$M$10,0)),"0", "1")</f>
        <v>0</v>
      </c>
      <c r="Z4223" s="60" t="str">
        <f>IF(ISERROR(MATCH(Passout2023[[#This Row], [Admission Type]],$F$3:$F$6,0)),"0", "1")</f>
        <v>0</v>
      </c>
      <c r="AA4223" s="60" t="str">
        <f>IF(ISERROR(MATCH(Passout2023[[#This Row], [Batch Start Year]],$L$3:$L$25,0)),"0", "1")</f>
        <v>0</v>
      </c>
      <c r="AB4223" s="60" t="str">
        <f>IF(ISERROR(MATCH(Passout2023[[#This Row], [Batch Start Semester]],$K$3:$K$6,0)),"0", "1")</f>
        <v>0</v>
      </c>
      <c r="AC4223" s="60" t="str">
        <f>IF(ISERROR(MATCH([3]!Quota_Std_2022_23[[#This Row], [SESSION_TYPE]],$AX$2:$AX$5,0)),"0", "1")</f>
        <v>0</v>
      </c>
      <c r="AD4223" s="60" t="str">
        <f>IF(ISERROR(MATCH(#REF!,#REF!,0)),"0", "1")</f>
        <v>0</v>
      </c>
      <c r="AE4223" s="60" t="str">
        <f>IF(ISERROR(MATCH([3]!Quota_Std_2022_23[[#This Row], [Gender]],$AN$2:$AN$4,0)),"0", "1")</f>
        <v>0</v>
      </c>
      <c r="AF4223" s="60" t="str">
        <f>IF(ISERROR(MATCH([3]!Quota_Std_2022_23[[#This Row], [Quota Type]],[3]Sheet1!$AO$2:$AO$12,0)),"0", "1")</f>
        <v>0</v>
      </c>
      <c r="AG4223" s="60" t="str">
        <f>IF(ISERROR(MATCH(#REF!,$BA$2:$BA$8,0)),"0", "1")</f>
        <v>0</v>
      </c>
      <c r="AH4223" s="60" t="str">
        <f>IF(ISERROR(MATCH(Passout2023[[#This Row], [Nationality Pakistani/ Foreign]],$D$3:$D$4,0)),"0", "1")</f>
        <v>0</v>
      </c>
    </row>
    <row r="4224">
      <c r="Y4224" s="60" t="str">
        <f>IF(ISERROR(MATCH(Passout2023[[#This Row], [Degree Duration (year)]],$M$3:$M$10,0)),"0", "1")</f>
        <v>0</v>
      </c>
      <c r="Z4224" s="60" t="str">
        <f>IF(ISERROR(MATCH(Passout2023[[#This Row], [Admission Type]],$F$3:$F$6,0)),"0", "1")</f>
        <v>0</v>
      </c>
      <c r="AA4224" s="60" t="str">
        <f>IF(ISERROR(MATCH(Passout2023[[#This Row], [Batch Start Year]],$L$3:$L$25,0)),"0", "1")</f>
        <v>0</v>
      </c>
      <c r="AB4224" s="60" t="str">
        <f>IF(ISERROR(MATCH(Passout2023[[#This Row], [Batch Start Semester]],$K$3:$K$6,0)),"0", "1")</f>
        <v>0</v>
      </c>
      <c r="AC4224" s="60" t="str">
        <f>IF(ISERROR(MATCH([3]!Quota_Std_2022_23[[#This Row], [SESSION_TYPE]],$AX$2:$AX$5,0)),"0", "1")</f>
        <v>0</v>
      </c>
      <c r="AD4224" s="60" t="str">
        <f>IF(ISERROR(MATCH(#REF!,#REF!,0)),"0", "1")</f>
        <v>0</v>
      </c>
      <c r="AE4224" s="60" t="str">
        <f>IF(ISERROR(MATCH([3]!Quota_Std_2022_23[[#This Row], [Gender]],$AN$2:$AN$4,0)),"0", "1")</f>
        <v>0</v>
      </c>
      <c r="AF4224" s="60" t="str">
        <f>IF(ISERROR(MATCH([3]!Quota_Std_2022_23[[#This Row], [Quota Type]],[3]Sheet1!$AO$2:$AO$12,0)),"0", "1")</f>
        <v>0</v>
      </c>
      <c r="AG4224" s="60" t="str">
        <f>IF(ISERROR(MATCH(#REF!,$BA$2:$BA$8,0)),"0", "1")</f>
        <v>0</v>
      </c>
      <c r="AH4224" s="60" t="str">
        <f>IF(ISERROR(MATCH(Passout2023[[#This Row], [Nationality Pakistani/ Foreign]],$D$3:$D$4,0)),"0", "1")</f>
        <v>0</v>
      </c>
    </row>
    <row r="4225">
      <c r="Y4225" s="60" t="str">
        <f>IF(ISERROR(MATCH(Passout2023[[#This Row], [Degree Duration (year)]],$M$3:$M$10,0)),"0", "1")</f>
        <v>0</v>
      </c>
      <c r="Z4225" s="60" t="str">
        <f>IF(ISERROR(MATCH(Passout2023[[#This Row], [Admission Type]],$F$3:$F$6,0)),"0", "1")</f>
        <v>0</v>
      </c>
      <c r="AA4225" s="60" t="str">
        <f>IF(ISERROR(MATCH(Passout2023[[#This Row], [Batch Start Year]],$L$3:$L$25,0)),"0", "1")</f>
        <v>0</v>
      </c>
      <c r="AB4225" s="60" t="str">
        <f>IF(ISERROR(MATCH(Passout2023[[#This Row], [Batch Start Semester]],$K$3:$K$6,0)),"0", "1")</f>
        <v>0</v>
      </c>
      <c r="AC4225" s="60" t="str">
        <f>IF(ISERROR(MATCH([3]!Quota_Std_2022_23[[#This Row], [SESSION_TYPE]],$AX$2:$AX$5,0)),"0", "1")</f>
        <v>0</v>
      </c>
      <c r="AD4225" s="60" t="str">
        <f>IF(ISERROR(MATCH(#REF!,#REF!,0)),"0", "1")</f>
        <v>0</v>
      </c>
      <c r="AE4225" s="60" t="str">
        <f>IF(ISERROR(MATCH([3]!Quota_Std_2022_23[[#This Row], [Gender]],$AN$2:$AN$4,0)),"0", "1")</f>
        <v>0</v>
      </c>
      <c r="AF4225" s="60" t="str">
        <f>IF(ISERROR(MATCH([3]!Quota_Std_2022_23[[#This Row], [Quota Type]],[3]Sheet1!$AO$2:$AO$12,0)),"0", "1")</f>
        <v>0</v>
      </c>
      <c r="AG4225" s="60" t="str">
        <f>IF(ISERROR(MATCH(#REF!,$BA$2:$BA$8,0)),"0", "1")</f>
        <v>0</v>
      </c>
      <c r="AH4225" s="60" t="str">
        <f>IF(ISERROR(MATCH(Passout2023[[#This Row], [Nationality Pakistani/ Foreign]],$D$3:$D$4,0)),"0", "1")</f>
        <v>0</v>
      </c>
    </row>
    <row r="4226">
      <c r="Y4226" s="60" t="str">
        <f>IF(ISERROR(MATCH(Passout2023[[#This Row], [Degree Duration (year)]],$M$3:$M$10,0)),"0", "1")</f>
        <v>0</v>
      </c>
      <c r="Z4226" s="60" t="str">
        <f>IF(ISERROR(MATCH(Passout2023[[#This Row], [Admission Type]],$F$3:$F$6,0)),"0", "1")</f>
        <v>0</v>
      </c>
      <c r="AA4226" s="60" t="str">
        <f>IF(ISERROR(MATCH(Passout2023[[#This Row], [Batch Start Year]],$L$3:$L$25,0)),"0", "1")</f>
        <v>0</v>
      </c>
      <c r="AB4226" s="60" t="str">
        <f>IF(ISERROR(MATCH(Passout2023[[#This Row], [Batch Start Semester]],$K$3:$K$6,0)),"0", "1")</f>
        <v>0</v>
      </c>
      <c r="AC4226" s="60" t="str">
        <f>IF(ISERROR(MATCH([3]!Quota_Std_2022_23[[#This Row], [SESSION_TYPE]],$AX$2:$AX$5,0)),"0", "1")</f>
        <v>0</v>
      </c>
      <c r="AD4226" s="60" t="str">
        <f>IF(ISERROR(MATCH(#REF!,#REF!,0)),"0", "1")</f>
        <v>0</v>
      </c>
      <c r="AE4226" s="60" t="str">
        <f>IF(ISERROR(MATCH([3]!Quota_Std_2022_23[[#This Row], [Gender]],$AN$2:$AN$4,0)),"0", "1")</f>
        <v>0</v>
      </c>
      <c r="AF4226" s="60" t="str">
        <f>IF(ISERROR(MATCH([3]!Quota_Std_2022_23[[#This Row], [Quota Type]],[3]Sheet1!$AO$2:$AO$12,0)),"0", "1")</f>
        <v>0</v>
      </c>
      <c r="AG4226" s="60" t="str">
        <f>IF(ISERROR(MATCH(#REF!,$BA$2:$BA$8,0)),"0", "1")</f>
        <v>0</v>
      </c>
      <c r="AH4226" s="60" t="str">
        <f>IF(ISERROR(MATCH(Passout2023[[#This Row], [Nationality Pakistani/ Foreign]],$D$3:$D$4,0)),"0", "1")</f>
        <v>0</v>
      </c>
    </row>
    <row r="4227">
      <c r="Y4227" s="60" t="str">
        <f>IF(ISERROR(MATCH(Passout2023[[#This Row], [Degree Duration (year)]],$M$3:$M$10,0)),"0", "1")</f>
        <v>0</v>
      </c>
      <c r="Z4227" s="60" t="str">
        <f>IF(ISERROR(MATCH(Passout2023[[#This Row], [Admission Type]],$F$3:$F$6,0)),"0", "1")</f>
        <v>0</v>
      </c>
      <c r="AA4227" s="60" t="str">
        <f>IF(ISERROR(MATCH(Passout2023[[#This Row], [Batch Start Year]],$L$3:$L$25,0)),"0", "1")</f>
        <v>0</v>
      </c>
      <c r="AB4227" s="60" t="str">
        <f>IF(ISERROR(MATCH(Passout2023[[#This Row], [Batch Start Semester]],$K$3:$K$6,0)),"0", "1")</f>
        <v>0</v>
      </c>
      <c r="AC4227" s="60" t="str">
        <f>IF(ISERROR(MATCH([3]!Quota_Std_2022_23[[#This Row], [SESSION_TYPE]],$AX$2:$AX$5,0)),"0", "1")</f>
        <v>0</v>
      </c>
      <c r="AD4227" s="60" t="str">
        <f>IF(ISERROR(MATCH(#REF!,#REF!,0)),"0", "1")</f>
        <v>0</v>
      </c>
      <c r="AE4227" s="60" t="str">
        <f>IF(ISERROR(MATCH([3]!Quota_Std_2022_23[[#This Row], [Gender]],$AN$2:$AN$4,0)),"0", "1")</f>
        <v>0</v>
      </c>
      <c r="AF4227" s="60" t="str">
        <f>IF(ISERROR(MATCH([3]!Quota_Std_2022_23[[#This Row], [Quota Type]],[3]Sheet1!$AO$2:$AO$12,0)),"0", "1")</f>
        <v>0</v>
      </c>
      <c r="AG4227" s="60" t="str">
        <f>IF(ISERROR(MATCH(#REF!,$BA$2:$BA$8,0)),"0", "1")</f>
        <v>0</v>
      </c>
      <c r="AH4227" s="60" t="str">
        <f>IF(ISERROR(MATCH(Passout2023[[#This Row], [Nationality Pakistani/ Foreign]],$D$3:$D$4,0)),"0", "1")</f>
        <v>0</v>
      </c>
    </row>
    <row r="4228">
      <c r="Y4228" s="60" t="str">
        <f>IF(ISERROR(MATCH(Passout2023[[#This Row], [Degree Duration (year)]],$M$3:$M$10,0)),"0", "1")</f>
        <v>0</v>
      </c>
      <c r="Z4228" s="60" t="str">
        <f>IF(ISERROR(MATCH(Passout2023[[#This Row], [Admission Type]],$F$3:$F$6,0)),"0", "1")</f>
        <v>0</v>
      </c>
      <c r="AA4228" s="60" t="str">
        <f>IF(ISERROR(MATCH(Passout2023[[#This Row], [Batch Start Year]],$L$3:$L$25,0)),"0", "1")</f>
        <v>0</v>
      </c>
      <c r="AB4228" s="60" t="str">
        <f>IF(ISERROR(MATCH(Passout2023[[#This Row], [Batch Start Semester]],$K$3:$K$6,0)),"0", "1")</f>
        <v>0</v>
      </c>
      <c r="AC4228" s="60" t="str">
        <f>IF(ISERROR(MATCH([3]!Quota_Std_2022_23[[#This Row], [SESSION_TYPE]],$AX$2:$AX$5,0)),"0", "1")</f>
        <v>0</v>
      </c>
      <c r="AD4228" s="60" t="str">
        <f>IF(ISERROR(MATCH(#REF!,#REF!,0)),"0", "1")</f>
        <v>0</v>
      </c>
      <c r="AE4228" s="60" t="str">
        <f>IF(ISERROR(MATCH([3]!Quota_Std_2022_23[[#This Row], [Gender]],$AN$2:$AN$4,0)),"0", "1")</f>
        <v>0</v>
      </c>
      <c r="AF4228" s="60" t="str">
        <f>IF(ISERROR(MATCH([3]!Quota_Std_2022_23[[#This Row], [Quota Type]],[3]Sheet1!$AO$2:$AO$12,0)),"0", "1")</f>
        <v>0</v>
      </c>
      <c r="AG4228" s="60" t="str">
        <f>IF(ISERROR(MATCH(#REF!,$BA$2:$BA$8,0)),"0", "1")</f>
        <v>0</v>
      </c>
      <c r="AH4228" s="60" t="str">
        <f>IF(ISERROR(MATCH(Passout2023[[#This Row], [Nationality Pakistani/ Foreign]],$D$3:$D$4,0)),"0", "1")</f>
        <v>0</v>
      </c>
    </row>
    <row r="4229">
      <c r="Y4229" s="60" t="str">
        <f>IF(ISERROR(MATCH(Passout2023[[#This Row], [Degree Duration (year)]],$M$3:$M$10,0)),"0", "1")</f>
        <v>0</v>
      </c>
      <c r="Z4229" s="60" t="str">
        <f>IF(ISERROR(MATCH(Passout2023[[#This Row], [Admission Type]],$F$3:$F$6,0)),"0", "1")</f>
        <v>0</v>
      </c>
      <c r="AA4229" s="60" t="str">
        <f>IF(ISERROR(MATCH(Passout2023[[#This Row], [Batch Start Year]],$L$3:$L$25,0)),"0", "1")</f>
        <v>0</v>
      </c>
      <c r="AB4229" s="60" t="str">
        <f>IF(ISERROR(MATCH(Passout2023[[#This Row], [Batch Start Semester]],$K$3:$K$6,0)),"0", "1")</f>
        <v>0</v>
      </c>
      <c r="AC4229" s="60" t="str">
        <f>IF(ISERROR(MATCH([3]!Quota_Std_2022_23[[#This Row], [SESSION_TYPE]],$AX$2:$AX$5,0)),"0", "1")</f>
        <v>0</v>
      </c>
      <c r="AD4229" s="60" t="str">
        <f>IF(ISERROR(MATCH(#REF!,#REF!,0)),"0", "1")</f>
        <v>0</v>
      </c>
      <c r="AE4229" s="60" t="str">
        <f>IF(ISERROR(MATCH([3]!Quota_Std_2022_23[[#This Row], [Gender]],$AN$2:$AN$4,0)),"0", "1")</f>
        <v>0</v>
      </c>
      <c r="AF4229" s="60" t="str">
        <f>IF(ISERROR(MATCH([3]!Quota_Std_2022_23[[#This Row], [Quota Type]],[3]Sheet1!$AO$2:$AO$12,0)),"0", "1")</f>
        <v>0</v>
      </c>
      <c r="AG4229" s="60" t="str">
        <f>IF(ISERROR(MATCH(#REF!,$BA$2:$BA$8,0)),"0", "1")</f>
        <v>0</v>
      </c>
      <c r="AH4229" s="60" t="str">
        <f>IF(ISERROR(MATCH(Passout2023[[#This Row], [Nationality Pakistani/ Foreign]],$D$3:$D$4,0)),"0", "1")</f>
        <v>0</v>
      </c>
    </row>
    <row r="4230">
      <c r="Y4230" s="60" t="str">
        <f>IF(ISERROR(MATCH(Passout2023[[#This Row], [Degree Duration (year)]],$M$3:$M$10,0)),"0", "1")</f>
        <v>0</v>
      </c>
      <c r="Z4230" s="60" t="str">
        <f>IF(ISERROR(MATCH(Passout2023[[#This Row], [Admission Type]],$F$3:$F$6,0)),"0", "1")</f>
        <v>0</v>
      </c>
      <c r="AA4230" s="60" t="str">
        <f>IF(ISERROR(MATCH(Passout2023[[#This Row], [Batch Start Year]],$L$3:$L$25,0)),"0", "1")</f>
        <v>0</v>
      </c>
      <c r="AB4230" s="60" t="str">
        <f>IF(ISERROR(MATCH(Passout2023[[#This Row], [Batch Start Semester]],$K$3:$K$6,0)),"0", "1")</f>
        <v>0</v>
      </c>
      <c r="AC4230" s="60" t="str">
        <f>IF(ISERROR(MATCH([3]!Quota_Std_2022_23[[#This Row], [SESSION_TYPE]],$AX$2:$AX$5,0)),"0", "1")</f>
        <v>0</v>
      </c>
      <c r="AD4230" s="60" t="str">
        <f>IF(ISERROR(MATCH(#REF!,#REF!,0)),"0", "1")</f>
        <v>0</v>
      </c>
      <c r="AE4230" s="60" t="str">
        <f>IF(ISERROR(MATCH([3]!Quota_Std_2022_23[[#This Row], [Gender]],$AN$2:$AN$4,0)),"0", "1")</f>
        <v>0</v>
      </c>
      <c r="AF4230" s="60" t="str">
        <f>IF(ISERROR(MATCH([3]!Quota_Std_2022_23[[#This Row], [Quota Type]],[3]Sheet1!$AO$2:$AO$12,0)),"0", "1")</f>
        <v>0</v>
      </c>
      <c r="AG4230" s="60" t="str">
        <f>IF(ISERROR(MATCH(#REF!,$BA$2:$BA$8,0)),"0", "1")</f>
        <v>0</v>
      </c>
      <c r="AH4230" s="60" t="str">
        <f>IF(ISERROR(MATCH(Passout2023[[#This Row], [Nationality Pakistani/ Foreign]],$D$3:$D$4,0)),"0", "1")</f>
        <v>0</v>
      </c>
    </row>
    <row r="4231">
      <c r="Y4231" s="60" t="str">
        <f>IF(ISERROR(MATCH(Passout2023[[#This Row], [Degree Duration (year)]],$M$3:$M$10,0)),"0", "1")</f>
        <v>0</v>
      </c>
      <c r="Z4231" s="60" t="str">
        <f>IF(ISERROR(MATCH(Passout2023[[#This Row], [Admission Type]],$F$3:$F$6,0)),"0", "1")</f>
        <v>0</v>
      </c>
      <c r="AA4231" s="60" t="str">
        <f>IF(ISERROR(MATCH(Passout2023[[#This Row], [Batch Start Year]],$L$3:$L$25,0)),"0", "1")</f>
        <v>0</v>
      </c>
      <c r="AB4231" s="60" t="str">
        <f>IF(ISERROR(MATCH(Passout2023[[#This Row], [Batch Start Semester]],$K$3:$K$6,0)),"0", "1")</f>
        <v>0</v>
      </c>
      <c r="AC4231" s="60" t="str">
        <f>IF(ISERROR(MATCH([3]!Quota_Std_2022_23[[#This Row], [SESSION_TYPE]],$AX$2:$AX$5,0)),"0", "1")</f>
        <v>0</v>
      </c>
      <c r="AD4231" s="60" t="str">
        <f>IF(ISERROR(MATCH(#REF!,#REF!,0)),"0", "1")</f>
        <v>0</v>
      </c>
      <c r="AE4231" s="60" t="str">
        <f>IF(ISERROR(MATCH([3]!Quota_Std_2022_23[[#This Row], [Gender]],$AN$2:$AN$4,0)),"0", "1")</f>
        <v>0</v>
      </c>
      <c r="AF4231" s="60" t="str">
        <f>IF(ISERROR(MATCH([3]!Quota_Std_2022_23[[#This Row], [Quota Type]],[3]Sheet1!$AO$2:$AO$12,0)),"0", "1")</f>
        <v>0</v>
      </c>
      <c r="AG4231" s="60" t="str">
        <f>IF(ISERROR(MATCH(#REF!,$BA$2:$BA$8,0)),"0", "1")</f>
        <v>0</v>
      </c>
      <c r="AH4231" s="60" t="str">
        <f>IF(ISERROR(MATCH(Passout2023[[#This Row], [Nationality Pakistani/ Foreign]],$D$3:$D$4,0)),"0", "1")</f>
        <v>0</v>
      </c>
    </row>
    <row r="4232">
      <c r="Y4232" s="60" t="str">
        <f>IF(ISERROR(MATCH(Passout2023[[#This Row], [Degree Duration (year)]],$M$3:$M$10,0)),"0", "1")</f>
        <v>0</v>
      </c>
      <c r="Z4232" s="60" t="str">
        <f>IF(ISERROR(MATCH(Passout2023[[#This Row], [Admission Type]],$F$3:$F$6,0)),"0", "1")</f>
        <v>0</v>
      </c>
      <c r="AA4232" s="60" t="str">
        <f>IF(ISERROR(MATCH(Passout2023[[#This Row], [Batch Start Year]],$L$3:$L$25,0)),"0", "1")</f>
        <v>0</v>
      </c>
      <c r="AB4232" s="60" t="str">
        <f>IF(ISERROR(MATCH(Passout2023[[#This Row], [Batch Start Semester]],$K$3:$K$6,0)),"0", "1")</f>
        <v>0</v>
      </c>
      <c r="AC4232" s="60" t="str">
        <f>IF(ISERROR(MATCH([3]!Quota_Std_2022_23[[#This Row], [SESSION_TYPE]],$AX$2:$AX$5,0)),"0", "1")</f>
        <v>0</v>
      </c>
      <c r="AD4232" s="60" t="str">
        <f>IF(ISERROR(MATCH(#REF!,#REF!,0)),"0", "1")</f>
        <v>0</v>
      </c>
      <c r="AE4232" s="60" t="str">
        <f>IF(ISERROR(MATCH([3]!Quota_Std_2022_23[[#This Row], [Gender]],$AN$2:$AN$4,0)),"0", "1")</f>
        <v>0</v>
      </c>
      <c r="AF4232" s="60" t="str">
        <f>IF(ISERROR(MATCH([3]!Quota_Std_2022_23[[#This Row], [Quota Type]],[3]Sheet1!$AO$2:$AO$12,0)),"0", "1")</f>
        <v>0</v>
      </c>
      <c r="AG4232" s="60" t="str">
        <f>IF(ISERROR(MATCH(#REF!,$BA$2:$BA$8,0)),"0", "1")</f>
        <v>0</v>
      </c>
      <c r="AH4232" s="60" t="str">
        <f>IF(ISERROR(MATCH(Passout2023[[#This Row], [Nationality Pakistani/ Foreign]],$D$3:$D$4,0)),"0", "1")</f>
        <v>0</v>
      </c>
    </row>
    <row r="4233">
      <c r="Y4233" s="60" t="str">
        <f>IF(ISERROR(MATCH(Passout2023[[#This Row], [Degree Duration (year)]],$M$3:$M$10,0)),"0", "1")</f>
        <v>0</v>
      </c>
      <c r="Z4233" s="60" t="str">
        <f>IF(ISERROR(MATCH(Passout2023[[#This Row], [Admission Type]],$F$3:$F$6,0)),"0", "1")</f>
        <v>0</v>
      </c>
      <c r="AA4233" s="60" t="str">
        <f>IF(ISERROR(MATCH(Passout2023[[#This Row], [Batch Start Year]],$L$3:$L$25,0)),"0", "1")</f>
        <v>0</v>
      </c>
      <c r="AB4233" s="60" t="str">
        <f>IF(ISERROR(MATCH(Passout2023[[#This Row], [Batch Start Semester]],$K$3:$K$6,0)),"0", "1")</f>
        <v>0</v>
      </c>
      <c r="AC4233" s="60" t="str">
        <f>IF(ISERROR(MATCH([3]!Quota_Std_2022_23[[#This Row], [SESSION_TYPE]],$AX$2:$AX$5,0)),"0", "1")</f>
        <v>0</v>
      </c>
      <c r="AD4233" s="60" t="str">
        <f>IF(ISERROR(MATCH(#REF!,#REF!,0)),"0", "1")</f>
        <v>0</v>
      </c>
      <c r="AE4233" s="60" t="str">
        <f>IF(ISERROR(MATCH([3]!Quota_Std_2022_23[[#This Row], [Gender]],$AN$2:$AN$4,0)),"0", "1")</f>
        <v>0</v>
      </c>
      <c r="AF4233" s="60" t="str">
        <f>IF(ISERROR(MATCH([3]!Quota_Std_2022_23[[#This Row], [Quota Type]],[3]Sheet1!$AO$2:$AO$12,0)),"0", "1")</f>
        <v>0</v>
      </c>
      <c r="AG4233" s="60" t="str">
        <f>IF(ISERROR(MATCH(#REF!,$BA$2:$BA$8,0)),"0", "1")</f>
        <v>0</v>
      </c>
      <c r="AH4233" s="60" t="str">
        <f>IF(ISERROR(MATCH(Passout2023[[#This Row], [Nationality Pakistani/ Foreign]],$D$3:$D$4,0)),"0", "1")</f>
        <v>0</v>
      </c>
    </row>
    <row r="4234">
      <c r="Y4234" s="60" t="str">
        <f>IF(ISERROR(MATCH(Passout2023[[#This Row], [Degree Duration (year)]],$M$3:$M$10,0)),"0", "1")</f>
        <v>0</v>
      </c>
      <c r="Z4234" s="60" t="str">
        <f>IF(ISERROR(MATCH(Passout2023[[#This Row], [Admission Type]],$F$3:$F$6,0)),"0", "1")</f>
        <v>0</v>
      </c>
      <c r="AA4234" s="60" t="str">
        <f>IF(ISERROR(MATCH(Passout2023[[#This Row], [Batch Start Year]],$L$3:$L$25,0)),"0", "1")</f>
        <v>0</v>
      </c>
      <c r="AB4234" s="60" t="str">
        <f>IF(ISERROR(MATCH(Passout2023[[#This Row], [Batch Start Semester]],$K$3:$K$6,0)),"0", "1")</f>
        <v>0</v>
      </c>
      <c r="AC4234" s="60" t="str">
        <f>IF(ISERROR(MATCH([3]!Quota_Std_2022_23[[#This Row], [SESSION_TYPE]],$AX$2:$AX$5,0)),"0", "1")</f>
        <v>0</v>
      </c>
      <c r="AD4234" s="60" t="str">
        <f>IF(ISERROR(MATCH(#REF!,#REF!,0)),"0", "1")</f>
        <v>0</v>
      </c>
      <c r="AE4234" s="60" t="str">
        <f>IF(ISERROR(MATCH([3]!Quota_Std_2022_23[[#This Row], [Gender]],$AN$2:$AN$4,0)),"0", "1")</f>
        <v>0</v>
      </c>
      <c r="AF4234" s="60" t="str">
        <f>IF(ISERROR(MATCH([3]!Quota_Std_2022_23[[#This Row], [Quota Type]],[3]Sheet1!$AO$2:$AO$12,0)),"0", "1")</f>
        <v>0</v>
      </c>
      <c r="AG4234" s="60" t="str">
        <f>IF(ISERROR(MATCH(#REF!,$BA$2:$BA$8,0)),"0", "1")</f>
        <v>0</v>
      </c>
      <c r="AH4234" s="60" t="str">
        <f>IF(ISERROR(MATCH(Passout2023[[#This Row], [Nationality Pakistani/ Foreign]],$D$3:$D$4,0)),"0", "1")</f>
        <v>0</v>
      </c>
    </row>
    <row r="4235">
      <c r="Y4235" s="60" t="str">
        <f>IF(ISERROR(MATCH(Passout2023[[#This Row], [Degree Duration (year)]],$M$3:$M$10,0)),"0", "1")</f>
        <v>0</v>
      </c>
      <c r="Z4235" s="60" t="str">
        <f>IF(ISERROR(MATCH(Passout2023[[#This Row], [Admission Type]],$F$3:$F$6,0)),"0", "1")</f>
        <v>0</v>
      </c>
      <c r="AA4235" s="60" t="str">
        <f>IF(ISERROR(MATCH(Passout2023[[#This Row], [Batch Start Year]],$L$3:$L$25,0)),"0", "1")</f>
        <v>0</v>
      </c>
      <c r="AB4235" s="60" t="str">
        <f>IF(ISERROR(MATCH(Passout2023[[#This Row], [Batch Start Semester]],$K$3:$K$6,0)),"0", "1")</f>
        <v>0</v>
      </c>
      <c r="AC4235" s="60" t="str">
        <f>IF(ISERROR(MATCH([3]!Quota_Std_2022_23[[#This Row], [SESSION_TYPE]],$AX$2:$AX$5,0)),"0", "1")</f>
        <v>0</v>
      </c>
      <c r="AD4235" s="60" t="str">
        <f>IF(ISERROR(MATCH(#REF!,#REF!,0)),"0", "1")</f>
        <v>0</v>
      </c>
      <c r="AE4235" s="60" t="str">
        <f>IF(ISERROR(MATCH([3]!Quota_Std_2022_23[[#This Row], [Gender]],$AN$2:$AN$4,0)),"0", "1")</f>
        <v>0</v>
      </c>
      <c r="AF4235" s="60" t="str">
        <f>IF(ISERROR(MATCH([3]!Quota_Std_2022_23[[#This Row], [Quota Type]],[3]Sheet1!$AO$2:$AO$12,0)),"0", "1")</f>
        <v>0</v>
      </c>
      <c r="AG4235" s="60" t="str">
        <f>IF(ISERROR(MATCH(#REF!,$BA$2:$BA$8,0)),"0", "1")</f>
        <v>0</v>
      </c>
      <c r="AH4235" s="60" t="str">
        <f>IF(ISERROR(MATCH(Passout2023[[#This Row], [Nationality Pakistani/ Foreign]],$D$3:$D$4,0)),"0", "1")</f>
        <v>0</v>
      </c>
    </row>
    <row r="4236">
      <c r="Y4236" s="60" t="str">
        <f>IF(ISERROR(MATCH(Passout2023[[#This Row], [Degree Duration (year)]],$M$3:$M$10,0)),"0", "1")</f>
        <v>0</v>
      </c>
      <c r="Z4236" s="60" t="str">
        <f>IF(ISERROR(MATCH(Passout2023[[#This Row], [Admission Type]],$F$3:$F$6,0)),"0", "1")</f>
        <v>0</v>
      </c>
      <c r="AA4236" s="60" t="str">
        <f>IF(ISERROR(MATCH(Passout2023[[#This Row], [Batch Start Year]],$L$3:$L$25,0)),"0", "1")</f>
        <v>0</v>
      </c>
      <c r="AB4236" s="60" t="str">
        <f>IF(ISERROR(MATCH(Passout2023[[#This Row], [Batch Start Semester]],$K$3:$K$6,0)),"0", "1")</f>
        <v>0</v>
      </c>
      <c r="AC4236" s="60" t="str">
        <f>IF(ISERROR(MATCH([3]!Quota_Std_2022_23[[#This Row], [SESSION_TYPE]],$AX$2:$AX$5,0)),"0", "1")</f>
        <v>0</v>
      </c>
      <c r="AD4236" s="60" t="str">
        <f>IF(ISERROR(MATCH(#REF!,#REF!,0)),"0", "1")</f>
        <v>0</v>
      </c>
      <c r="AE4236" s="60" t="str">
        <f>IF(ISERROR(MATCH([3]!Quota_Std_2022_23[[#This Row], [Gender]],$AN$2:$AN$4,0)),"0", "1")</f>
        <v>0</v>
      </c>
      <c r="AF4236" s="60" t="str">
        <f>IF(ISERROR(MATCH([3]!Quota_Std_2022_23[[#This Row], [Quota Type]],[3]Sheet1!$AO$2:$AO$12,0)),"0", "1")</f>
        <v>0</v>
      </c>
      <c r="AG4236" s="60" t="str">
        <f>IF(ISERROR(MATCH(#REF!,$BA$2:$BA$8,0)),"0", "1")</f>
        <v>0</v>
      </c>
      <c r="AH4236" s="60" t="str">
        <f>IF(ISERROR(MATCH(Passout2023[[#This Row], [Nationality Pakistani/ Foreign]],$D$3:$D$4,0)),"0", "1")</f>
        <v>0</v>
      </c>
    </row>
    <row r="4237">
      <c r="Y4237" s="60" t="str">
        <f>IF(ISERROR(MATCH(Passout2023[[#This Row], [Degree Duration (year)]],$M$3:$M$10,0)),"0", "1")</f>
        <v>0</v>
      </c>
      <c r="Z4237" s="60" t="str">
        <f>IF(ISERROR(MATCH(Passout2023[[#This Row], [Admission Type]],$F$3:$F$6,0)),"0", "1")</f>
        <v>0</v>
      </c>
      <c r="AA4237" s="60" t="str">
        <f>IF(ISERROR(MATCH(Passout2023[[#This Row], [Batch Start Year]],$L$3:$L$25,0)),"0", "1")</f>
        <v>0</v>
      </c>
      <c r="AB4237" s="60" t="str">
        <f>IF(ISERROR(MATCH(Passout2023[[#This Row], [Batch Start Semester]],$K$3:$K$6,0)),"0", "1")</f>
        <v>0</v>
      </c>
      <c r="AC4237" s="60" t="str">
        <f>IF(ISERROR(MATCH([3]!Quota_Std_2022_23[[#This Row], [SESSION_TYPE]],$AX$2:$AX$5,0)),"0", "1")</f>
        <v>0</v>
      </c>
      <c r="AD4237" s="60" t="str">
        <f>IF(ISERROR(MATCH(#REF!,#REF!,0)),"0", "1")</f>
        <v>0</v>
      </c>
      <c r="AE4237" s="60" t="str">
        <f>IF(ISERROR(MATCH([3]!Quota_Std_2022_23[[#This Row], [Gender]],$AN$2:$AN$4,0)),"0", "1")</f>
        <v>0</v>
      </c>
      <c r="AF4237" s="60" t="str">
        <f>IF(ISERROR(MATCH([3]!Quota_Std_2022_23[[#This Row], [Quota Type]],[3]Sheet1!$AO$2:$AO$12,0)),"0", "1")</f>
        <v>0</v>
      </c>
      <c r="AG4237" s="60" t="str">
        <f>IF(ISERROR(MATCH(#REF!,$BA$2:$BA$8,0)),"0", "1")</f>
        <v>0</v>
      </c>
      <c r="AH4237" s="60" t="str">
        <f>IF(ISERROR(MATCH(Passout2023[[#This Row], [Nationality Pakistani/ Foreign]],$D$3:$D$4,0)),"0", "1")</f>
        <v>0</v>
      </c>
    </row>
    <row r="4238">
      <c r="Y4238" s="60" t="str">
        <f>IF(ISERROR(MATCH(Passout2023[[#This Row], [Degree Duration (year)]],$M$3:$M$10,0)),"0", "1")</f>
        <v>0</v>
      </c>
      <c r="Z4238" s="60" t="str">
        <f>IF(ISERROR(MATCH(Passout2023[[#This Row], [Admission Type]],$F$3:$F$6,0)),"0", "1")</f>
        <v>0</v>
      </c>
      <c r="AA4238" s="60" t="str">
        <f>IF(ISERROR(MATCH(Passout2023[[#This Row], [Batch Start Year]],$L$3:$L$25,0)),"0", "1")</f>
        <v>0</v>
      </c>
      <c r="AB4238" s="60" t="str">
        <f>IF(ISERROR(MATCH(Passout2023[[#This Row], [Batch Start Semester]],$K$3:$K$6,0)),"0", "1")</f>
        <v>0</v>
      </c>
      <c r="AC4238" s="60" t="str">
        <f>IF(ISERROR(MATCH([3]!Quota_Std_2022_23[[#This Row], [SESSION_TYPE]],$AX$2:$AX$5,0)),"0", "1")</f>
        <v>0</v>
      </c>
      <c r="AD4238" s="60" t="str">
        <f>IF(ISERROR(MATCH(#REF!,#REF!,0)),"0", "1")</f>
        <v>0</v>
      </c>
      <c r="AE4238" s="60" t="str">
        <f>IF(ISERROR(MATCH([3]!Quota_Std_2022_23[[#This Row], [Gender]],$AN$2:$AN$4,0)),"0", "1")</f>
        <v>0</v>
      </c>
      <c r="AF4238" s="60" t="str">
        <f>IF(ISERROR(MATCH([3]!Quota_Std_2022_23[[#This Row], [Quota Type]],[3]Sheet1!$AO$2:$AO$12,0)),"0", "1")</f>
        <v>0</v>
      </c>
      <c r="AG4238" s="60" t="str">
        <f>IF(ISERROR(MATCH(#REF!,$BA$2:$BA$8,0)),"0", "1")</f>
        <v>0</v>
      </c>
      <c r="AH4238" s="60" t="str">
        <f>IF(ISERROR(MATCH(Passout2023[[#This Row], [Nationality Pakistani/ Foreign]],$D$3:$D$4,0)),"0", "1")</f>
        <v>0</v>
      </c>
    </row>
    <row r="4239">
      <c r="Y4239" s="60" t="str">
        <f>IF(ISERROR(MATCH(Passout2023[[#This Row], [Degree Duration (year)]],$M$3:$M$10,0)),"0", "1")</f>
        <v>0</v>
      </c>
      <c r="Z4239" s="60" t="str">
        <f>IF(ISERROR(MATCH(Passout2023[[#This Row], [Admission Type]],$F$3:$F$6,0)),"0", "1")</f>
        <v>0</v>
      </c>
      <c r="AA4239" s="60" t="str">
        <f>IF(ISERROR(MATCH(Passout2023[[#This Row], [Batch Start Year]],$L$3:$L$25,0)),"0", "1")</f>
        <v>0</v>
      </c>
      <c r="AB4239" s="60" t="str">
        <f>IF(ISERROR(MATCH(Passout2023[[#This Row], [Batch Start Semester]],$K$3:$K$6,0)),"0", "1")</f>
        <v>0</v>
      </c>
      <c r="AC4239" s="60" t="str">
        <f>IF(ISERROR(MATCH([3]!Quota_Std_2022_23[[#This Row], [SESSION_TYPE]],$AX$2:$AX$5,0)),"0", "1")</f>
        <v>0</v>
      </c>
      <c r="AD4239" s="60" t="str">
        <f>IF(ISERROR(MATCH(#REF!,#REF!,0)),"0", "1")</f>
        <v>0</v>
      </c>
      <c r="AE4239" s="60" t="str">
        <f>IF(ISERROR(MATCH([3]!Quota_Std_2022_23[[#This Row], [Gender]],$AN$2:$AN$4,0)),"0", "1")</f>
        <v>0</v>
      </c>
      <c r="AF4239" s="60" t="str">
        <f>IF(ISERROR(MATCH([3]!Quota_Std_2022_23[[#This Row], [Quota Type]],[3]Sheet1!$AO$2:$AO$12,0)),"0", "1")</f>
        <v>0</v>
      </c>
      <c r="AG4239" s="60" t="str">
        <f>IF(ISERROR(MATCH(#REF!,$BA$2:$BA$8,0)),"0", "1")</f>
        <v>0</v>
      </c>
      <c r="AH4239" s="60" t="str">
        <f>IF(ISERROR(MATCH(Passout2023[[#This Row], [Nationality Pakistani/ Foreign]],$D$3:$D$4,0)),"0", "1")</f>
        <v>0</v>
      </c>
    </row>
    <row r="4240">
      <c r="Y4240" s="60" t="str">
        <f>IF(ISERROR(MATCH(Passout2023[[#This Row], [Degree Duration (year)]],$M$3:$M$10,0)),"0", "1")</f>
        <v>0</v>
      </c>
      <c r="Z4240" s="60" t="str">
        <f>IF(ISERROR(MATCH(Passout2023[[#This Row], [Admission Type]],$F$3:$F$6,0)),"0", "1")</f>
        <v>0</v>
      </c>
      <c r="AA4240" s="60" t="str">
        <f>IF(ISERROR(MATCH(Passout2023[[#This Row], [Batch Start Year]],$L$3:$L$25,0)),"0", "1")</f>
        <v>0</v>
      </c>
      <c r="AB4240" s="60" t="str">
        <f>IF(ISERROR(MATCH(Passout2023[[#This Row], [Batch Start Semester]],$K$3:$K$6,0)),"0", "1")</f>
        <v>0</v>
      </c>
      <c r="AC4240" s="60" t="str">
        <f>IF(ISERROR(MATCH([3]!Quota_Std_2022_23[[#This Row], [SESSION_TYPE]],$AX$2:$AX$5,0)),"0", "1")</f>
        <v>0</v>
      </c>
      <c r="AD4240" s="60" t="str">
        <f>IF(ISERROR(MATCH(#REF!,#REF!,0)),"0", "1")</f>
        <v>0</v>
      </c>
      <c r="AE4240" s="60" t="str">
        <f>IF(ISERROR(MATCH([3]!Quota_Std_2022_23[[#This Row], [Gender]],$AN$2:$AN$4,0)),"0", "1")</f>
        <v>0</v>
      </c>
      <c r="AF4240" s="60" t="str">
        <f>IF(ISERROR(MATCH([3]!Quota_Std_2022_23[[#This Row], [Quota Type]],[3]Sheet1!$AO$2:$AO$12,0)),"0", "1")</f>
        <v>0</v>
      </c>
      <c r="AG4240" s="60" t="str">
        <f>IF(ISERROR(MATCH(#REF!,$BA$2:$BA$8,0)),"0", "1")</f>
        <v>0</v>
      </c>
      <c r="AH4240" s="60" t="str">
        <f>IF(ISERROR(MATCH(Passout2023[[#This Row], [Nationality Pakistani/ Foreign]],$D$3:$D$4,0)),"0", "1")</f>
        <v>0</v>
      </c>
    </row>
    <row r="4241">
      <c r="Y4241" s="60" t="str">
        <f>IF(ISERROR(MATCH(Passout2023[[#This Row], [Degree Duration (year)]],$M$3:$M$10,0)),"0", "1")</f>
        <v>0</v>
      </c>
      <c r="Z4241" s="60" t="str">
        <f>IF(ISERROR(MATCH(Passout2023[[#This Row], [Admission Type]],$F$3:$F$6,0)),"0", "1")</f>
        <v>0</v>
      </c>
      <c r="AA4241" s="60" t="str">
        <f>IF(ISERROR(MATCH(Passout2023[[#This Row], [Batch Start Year]],$L$3:$L$25,0)),"0", "1")</f>
        <v>0</v>
      </c>
      <c r="AB4241" s="60" t="str">
        <f>IF(ISERROR(MATCH(Passout2023[[#This Row], [Batch Start Semester]],$K$3:$K$6,0)),"0", "1")</f>
        <v>0</v>
      </c>
      <c r="AC4241" s="60" t="str">
        <f>IF(ISERROR(MATCH([3]!Quota_Std_2022_23[[#This Row], [SESSION_TYPE]],$AX$2:$AX$5,0)),"0", "1")</f>
        <v>0</v>
      </c>
      <c r="AD4241" s="60" t="str">
        <f>IF(ISERROR(MATCH(#REF!,#REF!,0)),"0", "1")</f>
        <v>0</v>
      </c>
      <c r="AE4241" s="60" t="str">
        <f>IF(ISERROR(MATCH([3]!Quota_Std_2022_23[[#This Row], [Gender]],$AN$2:$AN$4,0)),"0", "1")</f>
        <v>0</v>
      </c>
      <c r="AF4241" s="60" t="str">
        <f>IF(ISERROR(MATCH([3]!Quota_Std_2022_23[[#This Row], [Quota Type]],[3]Sheet1!$AO$2:$AO$12,0)),"0", "1")</f>
        <v>0</v>
      </c>
      <c r="AG4241" s="60" t="str">
        <f>IF(ISERROR(MATCH(#REF!,$BA$2:$BA$8,0)),"0", "1")</f>
        <v>0</v>
      </c>
      <c r="AH4241" s="60" t="str">
        <f>IF(ISERROR(MATCH(Passout2023[[#This Row], [Nationality Pakistani/ Foreign]],$D$3:$D$4,0)),"0", "1")</f>
        <v>0</v>
      </c>
    </row>
    <row r="4242">
      <c r="Y4242" s="60" t="str">
        <f>IF(ISERROR(MATCH(Passout2023[[#This Row], [Degree Duration (year)]],$M$3:$M$10,0)),"0", "1")</f>
        <v>0</v>
      </c>
      <c r="Z4242" s="60" t="str">
        <f>IF(ISERROR(MATCH(Passout2023[[#This Row], [Admission Type]],$F$3:$F$6,0)),"0", "1")</f>
        <v>0</v>
      </c>
      <c r="AA4242" s="60" t="str">
        <f>IF(ISERROR(MATCH(Passout2023[[#This Row], [Batch Start Year]],$L$3:$L$25,0)),"0", "1")</f>
        <v>0</v>
      </c>
      <c r="AB4242" s="60" t="str">
        <f>IF(ISERROR(MATCH(Passout2023[[#This Row], [Batch Start Semester]],$K$3:$K$6,0)),"0", "1")</f>
        <v>0</v>
      </c>
      <c r="AC4242" s="60" t="str">
        <f>IF(ISERROR(MATCH([3]!Quota_Std_2022_23[[#This Row], [SESSION_TYPE]],$AX$2:$AX$5,0)),"0", "1")</f>
        <v>0</v>
      </c>
      <c r="AD4242" s="60" t="str">
        <f>IF(ISERROR(MATCH(#REF!,#REF!,0)),"0", "1")</f>
        <v>0</v>
      </c>
      <c r="AE4242" s="60" t="str">
        <f>IF(ISERROR(MATCH([3]!Quota_Std_2022_23[[#This Row], [Gender]],$AN$2:$AN$4,0)),"0", "1")</f>
        <v>0</v>
      </c>
      <c r="AF4242" s="60" t="str">
        <f>IF(ISERROR(MATCH([3]!Quota_Std_2022_23[[#This Row], [Quota Type]],[3]Sheet1!$AO$2:$AO$12,0)),"0", "1")</f>
        <v>0</v>
      </c>
      <c r="AG4242" s="60" t="str">
        <f>IF(ISERROR(MATCH(#REF!,$BA$2:$BA$8,0)),"0", "1")</f>
        <v>0</v>
      </c>
      <c r="AH4242" s="60" t="str">
        <f>IF(ISERROR(MATCH(Passout2023[[#This Row], [Nationality Pakistani/ Foreign]],$D$3:$D$4,0)),"0", "1")</f>
        <v>0</v>
      </c>
    </row>
    <row r="4243">
      <c r="Y4243" s="60" t="str">
        <f>IF(ISERROR(MATCH(Passout2023[[#This Row], [Degree Duration (year)]],$M$3:$M$10,0)),"0", "1")</f>
        <v>0</v>
      </c>
      <c r="Z4243" s="60" t="str">
        <f>IF(ISERROR(MATCH(Passout2023[[#This Row], [Admission Type]],$F$3:$F$6,0)),"0", "1")</f>
        <v>0</v>
      </c>
      <c r="AA4243" s="60" t="str">
        <f>IF(ISERROR(MATCH(Passout2023[[#This Row], [Batch Start Year]],$L$3:$L$25,0)),"0", "1")</f>
        <v>0</v>
      </c>
      <c r="AB4243" s="60" t="str">
        <f>IF(ISERROR(MATCH(Passout2023[[#This Row], [Batch Start Semester]],$K$3:$K$6,0)),"0", "1")</f>
        <v>0</v>
      </c>
      <c r="AC4243" s="60" t="str">
        <f>IF(ISERROR(MATCH([3]!Quota_Std_2022_23[[#This Row], [SESSION_TYPE]],$AX$2:$AX$5,0)),"0", "1")</f>
        <v>0</v>
      </c>
      <c r="AD4243" s="60" t="str">
        <f>IF(ISERROR(MATCH(#REF!,#REF!,0)),"0", "1")</f>
        <v>0</v>
      </c>
      <c r="AE4243" s="60" t="str">
        <f>IF(ISERROR(MATCH([3]!Quota_Std_2022_23[[#This Row], [Gender]],$AN$2:$AN$4,0)),"0", "1")</f>
        <v>0</v>
      </c>
      <c r="AF4243" s="60" t="str">
        <f>IF(ISERROR(MATCH([3]!Quota_Std_2022_23[[#This Row], [Quota Type]],[3]Sheet1!$AO$2:$AO$12,0)),"0", "1")</f>
        <v>0</v>
      </c>
      <c r="AG4243" s="60" t="str">
        <f>IF(ISERROR(MATCH(#REF!,$BA$2:$BA$8,0)),"0", "1")</f>
        <v>0</v>
      </c>
      <c r="AH4243" s="60" t="str">
        <f>IF(ISERROR(MATCH(Passout2023[[#This Row], [Nationality Pakistani/ Foreign]],$D$3:$D$4,0)),"0", "1")</f>
        <v>0</v>
      </c>
    </row>
    <row r="4244">
      <c r="Y4244" s="60" t="str">
        <f>IF(ISERROR(MATCH(Passout2023[[#This Row], [Degree Duration (year)]],$M$3:$M$10,0)),"0", "1")</f>
        <v>0</v>
      </c>
      <c r="Z4244" s="60" t="str">
        <f>IF(ISERROR(MATCH(Passout2023[[#This Row], [Admission Type]],$F$3:$F$6,0)),"0", "1")</f>
        <v>0</v>
      </c>
      <c r="AA4244" s="60" t="str">
        <f>IF(ISERROR(MATCH(Passout2023[[#This Row], [Batch Start Year]],$L$3:$L$25,0)),"0", "1")</f>
        <v>0</v>
      </c>
      <c r="AB4244" s="60" t="str">
        <f>IF(ISERROR(MATCH(Passout2023[[#This Row], [Batch Start Semester]],$K$3:$K$6,0)),"0", "1")</f>
        <v>0</v>
      </c>
      <c r="AC4244" s="60" t="str">
        <f>IF(ISERROR(MATCH([3]!Quota_Std_2022_23[[#This Row], [SESSION_TYPE]],$AX$2:$AX$5,0)),"0", "1")</f>
        <v>0</v>
      </c>
      <c r="AD4244" s="60" t="str">
        <f>IF(ISERROR(MATCH(#REF!,#REF!,0)),"0", "1")</f>
        <v>0</v>
      </c>
      <c r="AE4244" s="60" t="str">
        <f>IF(ISERROR(MATCH([3]!Quota_Std_2022_23[[#This Row], [Gender]],$AN$2:$AN$4,0)),"0", "1")</f>
        <v>0</v>
      </c>
      <c r="AF4244" s="60" t="str">
        <f>IF(ISERROR(MATCH([3]!Quota_Std_2022_23[[#This Row], [Quota Type]],[3]Sheet1!$AO$2:$AO$12,0)),"0", "1")</f>
        <v>0</v>
      </c>
      <c r="AG4244" s="60" t="str">
        <f>IF(ISERROR(MATCH(#REF!,$BA$2:$BA$8,0)),"0", "1")</f>
        <v>0</v>
      </c>
      <c r="AH4244" s="60" t="str">
        <f>IF(ISERROR(MATCH(Passout2023[[#This Row], [Nationality Pakistani/ Foreign]],$D$3:$D$4,0)),"0", "1")</f>
        <v>0</v>
      </c>
    </row>
    <row r="4245">
      <c r="Y4245" s="60" t="str">
        <f>IF(ISERROR(MATCH(Passout2023[[#This Row], [Degree Duration (year)]],$M$3:$M$10,0)),"0", "1")</f>
        <v>0</v>
      </c>
      <c r="Z4245" s="60" t="str">
        <f>IF(ISERROR(MATCH(Passout2023[[#This Row], [Admission Type]],$F$3:$F$6,0)),"0", "1")</f>
        <v>0</v>
      </c>
      <c r="AA4245" s="60" t="str">
        <f>IF(ISERROR(MATCH(Passout2023[[#This Row], [Batch Start Year]],$L$3:$L$25,0)),"0", "1")</f>
        <v>0</v>
      </c>
      <c r="AB4245" s="60" t="str">
        <f>IF(ISERROR(MATCH(Passout2023[[#This Row], [Batch Start Semester]],$K$3:$K$6,0)),"0", "1")</f>
        <v>0</v>
      </c>
      <c r="AC4245" s="60" t="str">
        <f>IF(ISERROR(MATCH([3]!Quota_Std_2022_23[[#This Row], [SESSION_TYPE]],$AX$2:$AX$5,0)),"0", "1")</f>
        <v>0</v>
      </c>
      <c r="AD4245" s="60" t="str">
        <f>IF(ISERROR(MATCH(#REF!,#REF!,0)),"0", "1")</f>
        <v>0</v>
      </c>
      <c r="AE4245" s="60" t="str">
        <f>IF(ISERROR(MATCH([3]!Quota_Std_2022_23[[#This Row], [Gender]],$AN$2:$AN$4,0)),"0", "1")</f>
        <v>0</v>
      </c>
      <c r="AF4245" s="60" t="str">
        <f>IF(ISERROR(MATCH([3]!Quota_Std_2022_23[[#This Row], [Quota Type]],[3]Sheet1!$AO$2:$AO$12,0)),"0", "1")</f>
        <v>0</v>
      </c>
      <c r="AG4245" s="60" t="str">
        <f>IF(ISERROR(MATCH(#REF!,$BA$2:$BA$8,0)),"0", "1")</f>
        <v>0</v>
      </c>
      <c r="AH4245" s="60" t="str">
        <f>IF(ISERROR(MATCH(Passout2023[[#This Row], [Nationality Pakistani/ Foreign]],$D$3:$D$4,0)),"0", "1")</f>
        <v>0</v>
      </c>
    </row>
    <row r="4246">
      <c r="Y4246" s="60" t="str">
        <f>IF(ISERROR(MATCH(Passout2023[[#This Row], [Degree Duration (year)]],$M$3:$M$10,0)),"0", "1")</f>
        <v>0</v>
      </c>
      <c r="Z4246" s="60" t="str">
        <f>IF(ISERROR(MATCH(Passout2023[[#This Row], [Admission Type]],$F$3:$F$6,0)),"0", "1")</f>
        <v>0</v>
      </c>
      <c r="AA4246" s="60" t="str">
        <f>IF(ISERROR(MATCH(Passout2023[[#This Row], [Batch Start Year]],$L$3:$L$25,0)),"0", "1")</f>
        <v>0</v>
      </c>
      <c r="AB4246" s="60" t="str">
        <f>IF(ISERROR(MATCH(Passout2023[[#This Row], [Batch Start Semester]],$K$3:$K$6,0)),"0", "1")</f>
        <v>0</v>
      </c>
      <c r="AC4246" s="60" t="str">
        <f>IF(ISERROR(MATCH([3]!Quota_Std_2022_23[[#This Row], [SESSION_TYPE]],$AX$2:$AX$5,0)),"0", "1")</f>
        <v>0</v>
      </c>
      <c r="AD4246" s="60" t="str">
        <f>IF(ISERROR(MATCH(#REF!,#REF!,0)),"0", "1")</f>
        <v>0</v>
      </c>
      <c r="AE4246" s="60" t="str">
        <f>IF(ISERROR(MATCH([3]!Quota_Std_2022_23[[#This Row], [Gender]],$AN$2:$AN$4,0)),"0", "1")</f>
        <v>0</v>
      </c>
      <c r="AF4246" s="60" t="str">
        <f>IF(ISERROR(MATCH([3]!Quota_Std_2022_23[[#This Row], [Quota Type]],[3]Sheet1!$AO$2:$AO$12,0)),"0", "1")</f>
        <v>0</v>
      </c>
      <c r="AG4246" s="60" t="str">
        <f>IF(ISERROR(MATCH(#REF!,$BA$2:$BA$8,0)),"0", "1")</f>
        <v>0</v>
      </c>
      <c r="AH4246" s="60" t="str">
        <f>IF(ISERROR(MATCH(Passout2023[[#This Row], [Nationality Pakistani/ Foreign]],$D$3:$D$4,0)),"0", "1")</f>
        <v>0</v>
      </c>
    </row>
    <row r="4247">
      <c r="Y4247" s="60" t="str">
        <f>IF(ISERROR(MATCH(Passout2023[[#This Row], [Degree Duration (year)]],$M$3:$M$10,0)),"0", "1")</f>
        <v>0</v>
      </c>
      <c r="Z4247" s="60" t="str">
        <f>IF(ISERROR(MATCH(Passout2023[[#This Row], [Admission Type]],$F$3:$F$6,0)),"0", "1")</f>
        <v>0</v>
      </c>
      <c r="AA4247" s="60" t="str">
        <f>IF(ISERROR(MATCH(Passout2023[[#This Row], [Batch Start Year]],$L$3:$L$25,0)),"0", "1")</f>
        <v>0</v>
      </c>
      <c r="AB4247" s="60" t="str">
        <f>IF(ISERROR(MATCH(Passout2023[[#This Row], [Batch Start Semester]],$K$3:$K$6,0)),"0", "1")</f>
        <v>0</v>
      </c>
      <c r="AC4247" s="60" t="str">
        <f>IF(ISERROR(MATCH([3]!Quota_Std_2022_23[[#This Row], [SESSION_TYPE]],$AX$2:$AX$5,0)),"0", "1")</f>
        <v>0</v>
      </c>
      <c r="AD4247" s="60" t="str">
        <f>IF(ISERROR(MATCH(#REF!,#REF!,0)),"0", "1")</f>
        <v>0</v>
      </c>
      <c r="AE4247" s="60" t="str">
        <f>IF(ISERROR(MATCH([3]!Quota_Std_2022_23[[#This Row], [Gender]],$AN$2:$AN$4,0)),"0", "1")</f>
        <v>0</v>
      </c>
      <c r="AF4247" s="60" t="str">
        <f>IF(ISERROR(MATCH([3]!Quota_Std_2022_23[[#This Row], [Quota Type]],[3]Sheet1!$AO$2:$AO$12,0)),"0", "1")</f>
        <v>0</v>
      </c>
      <c r="AG4247" s="60" t="str">
        <f>IF(ISERROR(MATCH(#REF!,$BA$2:$BA$8,0)),"0", "1")</f>
        <v>0</v>
      </c>
      <c r="AH4247" s="60" t="str">
        <f>IF(ISERROR(MATCH(Passout2023[[#This Row], [Nationality Pakistani/ Foreign]],$D$3:$D$4,0)),"0", "1")</f>
        <v>0</v>
      </c>
    </row>
    <row r="4248">
      <c r="Y4248" s="60" t="str">
        <f>IF(ISERROR(MATCH(Passout2023[[#This Row], [Degree Duration (year)]],$M$3:$M$10,0)),"0", "1")</f>
        <v>0</v>
      </c>
      <c r="Z4248" s="60" t="str">
        <f>IF(ISERROR(MATCH(Passout2023[[#This Row], [Admission Type]],$F$3:$F$6,0)),"0", "1")</f>
        <v>0</v>
      </c>
      <c r="AA4248" s="60" t="str">
        <f>IF(ISERROR(MATCH(Passout2023[[#This Row], [Batch Start Year]],$L$3:$L$25,0)),"0", "1")</f>
        <v>0</v>
      </c>
      <c r="AB4248" s="60" t="str">
        <f>IF(ISERROR(MATCH(Passout2023[[#This Row], [Batch Start Semester]],$K$3:$K$6,0)),"0", "1")</f>
        <v>0</v>
      </c>
      <c r="AC4248" s="60" t="str">
        <f>IF(ISERROR(MATCH([3]!Quota_Std_2022_23[[#This Row], [SESSION_TYPE]],$AX$2:$AX$5,0)),"0", "1")</f>
        <v>0</v>
      </c>
      <c r="AD4248" s="60" t="str">
        <f>IF(ISERROR(MATCH(#REF!,#REF!,0)),"0", "1")</f>
        <v>0</v>
      </c>
      <c r="AE4248" s="60" t="str">
        <f>IF(ISERROR(MATCH([3]!Quota_Std_2022_23[[#This Row], [Gender]],$AN$2:$AN$4,0)),"0", "1")</f>
        <v>0</v>
      </c>
      <c r="AF4248" s="60" t="str">
        <f>IF(ISERROR(MATCH([3]!Quota_Std_2022_23[[#This Row], [Quota Type]],[3]Sheet1!$AO$2:$AO$12,0)),"0", "1")</f>
        <v>0</v>
      </c>
      <c r="AG4248" s="60" t="str">
        <f>IF(ISERROR(MATCH(#REF!,$BA$2:$BA$8,0)),"0", "1")</f>
        <v>0</v>
      </c>
      <c r="AH4248" s="60" t="str">
        <f>IF(ISERROR(MATCH(Passout2023[[#This Row], [Nationality Pakistani/ Foreign]],$D$3:$D$4,0)),"0", "1")</f>
        <v>0</v>
      </c>
    </row>
    <row r="4249">
      <c r="Y4249" s="60" t="str">
        <f>IF(ISERROR(MATCH(Passout2023[[#This Row], [Degree Duration (year)]],$M$3:$M$10,0)),"0", "1")</f>
        <v>0</v>
      </c>
      <c r="Z4249" s="60" t="str">
        <f>IF(ISERROR(MATCH(Passout2023[[#This Row], [Admission Type]],$F$3:$F$6,0)),"0", "1")</f>
        <v>0</v>
      </c>
      <c r="AA4249" s="60" t="str">
        <f>IF(ISERROR(MATCH(Passout2023[[#This Row], [Batch Start Year]],$L$3:$L$25,0)),"0", "1")</f>
        <v>0</v>
      </c>
      <c r="AB4249" s="60" t="str">
        <f>IF(ISERROR(MATCH(Passout2023[[#This Row], [Batch Start Semester]],$K$3:$K$6,0)),"0", "1")</f>
        <v>0</v>
      </c>
      <c r="AC4249" s="60" t="str">
        <f>IF(ISERROR(MATCH([3]!Quota_Std_2022_23[[#This Row], [SESSION_TYPE]],$AX$2:$AX$5,0)),"0", "1")</f>
        <v>0</v>
      </c>
      <c r="AD4249" s="60" t="str">
        <f>IF(ISERROR(MATCH(#REF!,#REF!,0)),"0", "1")</f>
        <v>0</v>
      </c>
      <c r="AE4249" s="60" t="str">
        <f>IF(ISERROR(MATCH([3]!Quota_Std_2022_23[[#This Row], [Gender]],$AN$2:$AN$4,0)),"0", "1")</f>
        <v>0</v>
      </c>
      <c r="AF4249" s="60" t="str">
        <f>IF(ISERROR(MATCH([3]!Quota_Std_2022_23[[#This Row], [Quota Type]],[3]Sheet1!$AO$2:$AO$12,0)),"0", "1")</f>
        <v>0</v>
      </c>
      <c r="AG4249" s="60" t="str">
        <f>IF(ISERROR(MATCH(#REF!,$BA$2:$BA$8,0)),"0", "1")</f>
        <v>0</v>
      </c>
      <c r="AH4249" s="60" t="str">
        <f>IF(ISERROR(MATCH(Passout2023[[#This Row], [Nationality Pakistani/ Foreign]],$D$3:$D$4,0)),"0", "1")</f>
        <v>0</v>
      </c>
    </row>
    <row r="4250">
      <c r="Y4250" s="60" t="str">
        <f>IF(ISERROR(MATCH(Passout2023[[#This Row], [Degree Duration (year)]],$M$3:$M$10,0)),"0", "1")</f>
        <v>0</v>
      </c>
      <c r="Z4250" s="60" t="str">
        <f>IF(ISERROR(MATCH(Passout2023[[#This Row], [Admission Type]],$F$3:$F$6,0)),"0", "1")</f>
        <v>0</v>
      </c>
      <c r="AA4250" s="60" t="str">
        <f>IF(ISERROR(MATCH(Passout2023[[#This Row], [Batch Start Year]],$L$3:$L$25,0)),"0", "1")</f>
        <v>0</v>
      </c>
      <c r="AB4250" s="60" t="str">
        <f>IF(ISERROR(MATCH(Passout2023[[#This Row], [Batch Start Semester]],$K$3:$K$6,0)),"0", "1")</f>
        <v>0</v>
      </c>
      <c r="AC4250" s="60" t="str">
        <f>IF(ISERROR(MATCH([3]!Quota_Std_2022_23[[#This Row], [SESSION_TYPE]],$AX$2:$AX$5,0)),"0", "1")</f>
        <v>0</v>
      </c>
      <c r="AD4250" s="60" t="str">
        <f>IF(ISERROR(MATCH(#REF!,#REF!,0)),"0", "1")</f>
        <v>0</v>
      </c>
      <c r="AE4250" s="60" t="str">
        <f>IF(ISERROR(MATCH([3]!Quota_Std_2022_23[[#This Row], [Gender]],$AN$2:$AN$4,0)),"0", "1")</f>
        <v>0</v>
      </c>
      <c r="AF4250" s="60" t="str">
        <f>IF(ISERROR(MATCH([3]!Quota_Std_2022_23[[#This Row], [Quota Type]],[3]Sheet1!$AO$2:$AO$12,0)),"0", "1")</f>
        <v>0</v>
      </c>
      <c r="AG4250" s="60" t="str">
        <f>IF(ISERROR(MATCH(#REF!,$BA$2:$BA$8,0)),"0", "1")</f>
        <v>0</v>
      </c>
      <c r="AH4250" s="60" t="str">
        <f>IF(ISERROR(MATCH(Passout2023[[#This Row], [Nationality Pakistani/ Foreign]],$D$3:$D$4,0)),"0", "1")</f>
        <v>0</v>
      </c>
    </row>
    <row r="4251">
      <c r="Y4251" s="60" t="str">
        <f>IF(ISERROR(MATCH(Passout2023[[#This Row], [Degree Duration (year)]],$M$3:$M$10,0)),"0", "1")</f>
        <v>0</v>
      </c>
      <c r="Z4251" s="60" t="str">
        <f>IF(ISERROR(MATCH(Passout2023[[#This Row], [Admission Type]],$F$3:$F$6,0)),"0", "1")</f>
        <v>0</v>
      </c>
      <c r="AA4251" s="60" t="str">
        <f>IF(ISERROR(MATCH(Passout2023[[#This Row], [Batch Start Year]],$L$3:$L$25,0)),"0", "1")</f>
        <v>0</v>
      </c>
      <c r="AB4251" s="60" t="str">
        <f>IF(ISERROR(MATCH(Passout2023[[#This Row], [Batch Start Semester]],$K$3:$K$6,0)),"0", "1")</f>
        <v>0</v>
      </c>
      <c r="AC4251" s="60" t="str">
        <f>IF(ISERROR(MATCH([3]!Quota_Std_2022_23[[#This Row], [SESSION_TYPE]],$AX$2:$AX$5,0)),"0", "1")</f>
        <v>0</v>
      </c>
      <c r="AD4251" s="60" t="str">
        <f>IF(ISERROR(MATCH(#REF!,#REF!,0)),"0", "1")</f>
        <v>0</v>
      </c>
      <c r="AE4251" s="60" t="str">
        <f>IF(ISERROR(MATCH([3]!Quota_Std_2022_23[[#This Row], [Gender]],$AN$2:$AN$4,0)),"0", "1")</f>
        <v>0</v>
      </c>
      <c r="AF4251" s="60" t="str">
        <f>IF(ISERROR(MATCH([3]!Quota_Std_2022_23[[#This Row], [Quota Type]],[3]Sheet1!$AO$2:$AO$12,0)),"0", "1")</f>
        <v>0</v>
      </c>
      <c r="AG4251" s="60" t="str">
        <f>IF(ISERROR(MATCH(#REF!,$BA$2:$BA$8,0)),"0", "1")</f>
        <v>0</v>
      </c>
      <c r="AH4251" s="60" t="str">
        <f>IF(ISERROR(MATCH(Passout2023[[#This Row], [Nationality Pakistani/ Foreign]],$D$3:$D$4,0)),"0", "1")</f>
        <v>0</v>
      </c>
    </row>
    <row r="4252">
      <c r="Y4252" s="60" t="str">
        <f>IF(ISERROR(MATCH(Passout2023[[#This Row], [Degree Duration (year)]],$M$3:$M$10,0)),"0", "1")</f>
        <v>0</v>
      </c>
      <c r="Z4252" s="60" t="str">
        <f>IF(ISERROR(MATCH(Passout2023[[#This Row], [Admission Type]],$F$3:$F$6,0)),"0", "1")</f>
        <v>0</v>
      </c>
      <c r="AA4252" s="60" t="str">
        <f>IF(ISERROR(MATCH(Passout2023[[#This Row], [Batch Start Year]],$L$3:$L$25,0)),"0", "1")</f>
        <v>0</v>
      </c>
      <c r="AB4252" s="60" t="str">
        <f>IF(ISERROR(MATCH(Passout2023[[#This Row], [Batch Start Semester]],$K$3:$K$6,0)),"0", "1")</f>
        <v>0</v>
      </c>
      <c r="AC4252" s="60" t="str">
        <f>IF(ISERROR(MATCH([3]!Quota_Std_2022_23[[#This Row], [SESSION_TYPE]],$AX$2:$AX$5,0)),"0", "1")</f>
        <v>0</v>
      </c>
      <c r="AD4252" s="60" t="str">
        <f>IF(ISERROR(MATCH(#REF!,#REF!,0)),"0", "1")</f>
        <v>0</v>
      </c>
      <c r="AE4252" s="60" t="str">
        <f>IF(ISERROR(MATCH([3]!Quota_Std_2022_23[[#This Row], [Gender]],$AN$2:$AN$4,0)),"0", "1")</f>
        <v>0</v>
      </c>
      <c r="AF4252" s="60" t="str">
        <f>IF(ISERROR(MATCH([3]!Quota_Std_2022_23[[#This Row], [Quota Type]],[3]Sheet1!$AO$2:$AO$12,0)),"0", "1")</f>
        <v>0</v>
      </c>
      <c r="AG4252" s="60" t="str">
        <f>IF(ISERROR(MATCH(#REF!,$BA$2:$BA$8,0)),"0", "1")</f>
        <v>0</v>
      </c>
      <c r="AH4252" s="60" t="str">
        <f>IF(ISERROR(MATCH(Passout2023[[#This Row], [Nationality Pakistani/ Foreign]],$D$3:$D$4,0)),"0", "1")</f>
        <v>0</v>
      </c>
    </row>
    <row r="4253">
      <c r="Y4253" s="60" t="str">
        <f>IF(ISERROR(MATCH(Passout2023[[#This Row], [Degree Duration (year)]],$M$3:$M$10,0)),"0", "1")</f>
        <v>0</v>
      </c>
      <c r="Z4253" s="60" t="str">
        <f>IF(ISERROR(MATCH(Passout2023[[#This Row], [Admission Type]],$F$3:$F$6,0)),"0", "1")</f>
        <v>0</v>
      </c>
      <c r="AA4253" s="60" t="str">
        <f>IF(ISERROR(MATCH(Passout2023[[#This Row], [Batch Start Year]],$L$3:$L$25,0)),"0", "1")</f>
        <v>0</v>
      </c>
      <c r="AB4253" s="60" t="str">
        <f>IF(ISERROR(MATCH(Passout2023[[#This Row], [Batch Start Semester]],$K$3:$K$6,0)),"0", "1")</f>
        <v>0</v>
      </c>
      <c r="AC4253" s="60" t="str">
        <f>IF(ISERROR(MATCH([3]!Quota_Std_2022_23[[#This Row], [SESSION_TYPE]],$AX$2:$AX$5,0)),"0", "1")</f>
        <v>0</v>
      </c>
      <c r="AD4253" s="60" t="str">
        <f>IF(ISERROR(MATCH(#REF!,#REF!,0)),"0", "1")</f>
        <v>0</v>
      </c>
      <c r="AE4253" s="60" t="str">
        <f>IF(ISERROR(MATCH([3]!Quota_Std_2022_23[[#This Row], [Gender]],$AN$2:$AN$4,0)),"0", "1")</f>
        <v>0</v>
      </c>
      <c r="AF4253" s="60" t="str">
        <f>IF(ISERROR(MATCH([3]!Quota_Std_2022_23[[#This Row], [Quota Type]],[3]Sheet1!$AO$2:$AO$12,0)),"0", "1")</f>
        <v>0</v>
      </c>
      <c r="AG4253" s="60" t="str">
        <f>IF(ISERROR(MATCH(#REF!,$BA$2:$BA$8,0)),"0", "1")</f>
        <v>0</v>
      </c>
      <c r="AH4253" s="60" t="str">
        <f>IF(ISERROR(MATCH(Passout2023[[#This Row], [Nationality Pakistani/ Foreign]],$D$3:$D$4,0)),"0", "1")</f>
        <v>0</v>
      </c>
    </row>
    <row r="4254">
      <c r="Y4254" s="60" t="str">
        <f>IF(ISERROR(MATCH(Passout2023[[#This Row], [Degree Duration (year)]],$M$3:$M$10,0)),"0", "1")</f>
        <v>0</v>
      </c>
      <c r="Z4254" s="60" t="str">
        <f>IF(ISERROR(MATCH(Passout2023[[#This Row], [Admission Type]],$F$3:$F$6,0)),"0", "1")</f>
        <v>0</v>
      </c>
      <c r="AA4254" s="60" t="str">
        <f>IF(ISERROR(MATCH(Passout2023[[#This Row], [Batch Start Year]],$L$3:$L$25,0)),"0", "1")</f>
        <v>0</v>
      </c>
      <c r="AB4254" s="60" t="str">
        <f>IF(ISERROR(MATCH(Passout2023[[#This Row], [Batch Start Semester]],$K$3:$K$6,0)),"0", "1")</f>
        <v>0</v>
      </c>
      <c r="AC4254" s="60" t="str">
        <f>IF(ISERROR(MATCH([3]!Quota_Std_2022_23[[#This Row], [SESSION_TYPE]],$AX$2:$AX$5,0)),"0", "1")</f>
        <v>0</v>
      </c>
      <c r="AD4254" s="60" t="str">
        <f>IF(ISERROR(MATCH(#REF!,#REF!,0)),"0", "1")</f>
        <v>0</v>
      </c>
      <c r="AE4254" s="60" t="str">
        <f>IF(ISERROR(MATCH([3]!Quota_Std_2022_23[[#This Row], [Gender]],$AN$2:$AN$4,0)),"0", "1")</f>
        <v>0</v>
      </c>
      <c r="AF4254" s="60" t="str">
        <f>IF(ISERROR(MATCH([3]!Quota_Std_2022_23[[#This Row], [Quota Type]],[3]Sheet1!$AO$2:$AO$12,0)),"0", "1")</f>
        <v>0</v>
      </c>
      <c r="AG4254" s="60" t="str">
        <f>IF(ISERROR(MATCH(#REF!,$BA$2:$BA$8,0)),"0", "1")</f>
        <v>0</v>
      </c>
      <c r="AH4254" s="60" t="str">
        <f>IF(ISERROR(MATCH(Passout2023[[#This Row], [Nationality Pakistani/ Foreign]],$D$3:$D$4,0)),"0", "1")</f>
        <v>0</v>
      </c>
    </row>
    <row r="4255">
      <c r="Y4255" s="60" t="str">
        <f>IF(ISERROR(MATCH(Passout2023[[#This Row], [Degree Duration (year)]],$M$3:$M$10,0)),"0", "1")</f>
        <v>0</v>
      </c>
      <c r="Z4255" s="60" t="str">
        <f>IF(ISERROR(MATCH(Passout2023[[#This Row], [Admission Type]],$F$3:$F$6,0)),"0", "1")</f>
        <v>0</v>
      </c>
      <c r="AA4255" s="60" t="str">
        <f>IF(ISERROR(MATCH(Passout2023[[#This Row], [Batch Start Year]],$L$3:$L$25,0)),"0", "1")</f>
        <v>0</v>
      </c>
      <c r="AB4255" s="60" t="str">
        <f>IF(ISERROR(MATCH(Passout2023[[#This Row], [Batch Start Semester]],$K$3:$K$6,0)),"0", "1")</f>
        <v>0</v>
      </c>
      <c r="AC4255" s="60" t="str">
        <f>IF(ISERROR(MATCH([3]!Quota_Std_2022_23[[#This Row], [SESSION_TYPE]],$AX$2:$AX$5,0)),"0", "1")</f>
        <v>0</v>
      </c>
      <c r="AD4255" s="60" t="str">
        <f>IF(ISERROR(MATCH(#REF!,#REF!,0)),"0", "1")</f>
        <v>0</v>
      </c>
      <c r="AE4255" s="60" t="str">
        <f>IF(ISERROR(MATCH([3]!Quota_Std_2022_23[[#This Row], [Gender]],$AN$2:$AN$4,0)),"0", "1")</f>
        <v>0</v>
      </c>
      <c r="AF4255" s="60" t="str">
        <f>IF(ISERROR(MATCH([3]!Quota_Std_2022_23[[#This Row], [Quota Type]],[3]Sheet1!$AO$2:$AO$12,0)),"0", "1")</f>
        <v>0</v>
      </c>
      <c r="AG4255" s="60" t="str">
        <f>IF(ISERROR(MATCH(#REF!,$BA$2:$BA$8,0)),"0", "1")</f>
        <v>0</v>
      </c>
      <c r="AH4255" s="60" t="str">
        <f>IF(ISERROR(MATCH(Passout2023[[#This Row], [Nationality Pakistani/ Foreign]],$D$3:$D$4,0)),"0", "1")</f>
        <v>0</v>
      </c>
    </row>
    <row r="4256">
      <c r="Y4256" s="60" t="str">
        <f>IF(ISERROR(MATCH(Passout2023[[#This Row], [Degree Duration (year)]],$M$3:$M$10,0)),"0", "1")</f>
        <v>0</v>
      </c>
      <c r="Z4256" s="60" t="str">
        <f>IF(ISERROR(MATCH(Passout2023[[#This Row], [Admission Type]],$F$3:$F$6,0)),"0", "1")</f>
        <v>0</v>
      </c>
      <c r="AA4256" s="60" t="str">
        <f>IF(ISERROR(MATCH(Passout2023[[#This Row], [Batch Start Year]],$L$3:$L$25,0)),"0", "1")</f>
        <v>0</v>
      </c>
      <c r="AB4256" s="60" t="str">
        <f>IF(ISERROR(MATCH(Passout2023[[#This Row], [Batch Start Semester]],$K$3:$K$6,0)),"0", "1")</f>
        <v>0</v>
      </c>
      <c r="AC4256" s="60" t="str">
        <f>IF(ISERROR(MATCH([3]!Quota_Std_2022_23[[#This Row], [SESSION_TYPE]],$AX$2:$AX$5,0)),"0", "1")</f>
        <v>0</v>
      </c>
      <c r="AD4256" s="60" t="str">
        <f>IF(ISERROR(MATCH(#REF!,#REF!,0)),"0", "1")</f>
        <v>0</v>
      </c>
      <c r="AE4256" s="60" t="str">
        <f>IF(ISERROR(MATCH([3]!Quota_Std_2022_23[[#This Row], [Gender]],$AN$2:$AN$4,0)),"0", "1")</f>
        <v>0</v>
      </c>
      <c r="AF4256" s="60" t="str">
        <f>IF(ISERROR(MATCH([3]!Quota_Std_2022_23[[#This Row], [Quota Type]],[3]Sheet1!$AO$2:$AO$12,0)),"0", "1")</f>
        <v>0</v>
      </c>
      <c r="AG4256" s="60" t="str">
        <f>IF(ISERROR(MATCH(#REF!,$BA$2:$BA$8,0)),"0", "1")</f>
        <v>0</v>
      </c>
      <c r="AH4256" s="60" t="str">
        <f>IF(ISERROR(MATCH(Passout2023[[#This Row], [Nationality Pakistani/ Foreign]],$D$3:$D$4,0)),"0", "1")</f>
        <v>0</v>
      </c>
    </row>
    <row r="4257">
      <c r="Y4257" s="60" t="str">
        <f>IF(ISERROR(MATCH(Passout2023[[#This Row], [Degree Duration (year)]],$M$3:$M$10,0)),"0", "1")</f>
        <v>0</v>
      </c>
      <c r="Z4257" s="60" t="str">
        <f>IF(ISERROR(MATCH(Passout2023[[#This Row], [Admission Type]],$F$3:$F$6,0)),"0", "1")</f>
        <v>0</v>
      </c>
      <c r="AA4257" s="60" t="str">
        <f>IF(ISERROR(MATCH(Passout2023[[#This Row], [Batch Start Year]],$L$3:$L$25,0)),"0", "1")</f>
        <v>0</v>
      </c>
      <c r="AB4257" s="60" t="str">
        <f>IF(ISERROR(MATCH(Passout2023[[#This Row], [Batch Start Semester]],$K$3:$K$6,0)),"0", "1")</f>
        <v>0</v>
      </c>
      <c r="AC4257" s="60" t="str">
        <f>IF(ISERROR(MATCH([3]!Quota_Std_2022_23[[#This Row], [SESSION_TYPE]],$AX$2:$AX$5,0)),"0", "1")</f>
        <v>0</v>
      </c>
      <c r="AD4257" s="60" t="str">
        <f>IF(ISERROR(MATCH(#REF!,#REF!,0)),"0", "1")</f>
        <v>0</v>
      </c>
      <c r="AE4257" s="60" t="str">
        <f>IF(ISERROR(MATCH([3]!Quota_Std_2022_23[[#This Row], [Gender]],$AN$2:$AN$4,0)),"0", "1")</f>
        <v>0</v>
      </c>
      <c r="AF4257" s="60" t="str">
        <f>IF(ISERROR(MATCH([3]!Quota_Std_2022_23[[#This Row], [Quota Type]],[3]Sheet1!$AO$2:$AO$12,0)),"0", "1")</f>
        <v>0</v>
      </c>
      <c r="AG4257" s="60" t="str">
        <f>IF(ISERROR(MATCH(#REF!,$BA$2:$BA$8,0)),"0", "1")</f>
        <v>0</v>
      </c>
      <c r="AH4257" s="60" t="str">
        <f>IF(ISERROR(MATCH(Passout2023[[#This Row], [Nationality Pakistani/ Foreign]],$D$3:$D$4,0)),"0", "1")</f>
        <v>0</v>
      </c>
    </row>
    <row r="4258">
      <c r="Y4258" s="60" t="str">
        <f>IF(ISERROR(MATCH(Passout2023[[#This Row], [Degree Duration (year)]],$M$3:$M$10,0)),"0", "1")</f>
        <v>0</v>
      </c>
      <c r="Z4258" s="60" t="str">
        <f>IF(ISERROR(MATCH(Passout2023[[#This Row], [Admission Type]],$F$3:$F$6,0)),"0", "1")</f>
        <v>0</v>
      </c>
      <c r="AA4258" s="60" t="str">
        <f>IF(ISERROR(MATCH(Passout2023[[#This Row], [Batch Start Year]],$L$3:$L$25,0)),"0", "1")</f>
        <v>0</v>
      </c>
      <c r="AB4258" s="60" t="str">
        <f>IF(ISERROR(MATCH(Passout2023[[#This Row], [Batch Start Semester]],$K$3:$K$6,0)),"0", "1")</f>
        <v>0</v>
      </c>
      <c r="AC4258" s="60" t="str">
        <f>IF(ISERROR(MATCH([3]!Quota_Std_2022_23[[#This Row], [SESSION_TYPE]],$AX$2:$AX$5,0)),"0", "1")</f>
        <v>0</v>
      </c>
      <c r="AD4258" s="60" t="str">
        <f>IF(ISERROR(MATCH(#REF!,#REF!,0)),"0", "1")</f>
        <v>0</v>
      </c>
      <c r="AE4258" s="60" t="str">
        <f>IF(ISERROR(MATCH([3]!Quota_Std_2022_23[[#This Row], [Gender]],$AN$2:$AN$4,0)),"0", "1")</f>
        <v>0</v>
      </c>
      <c r="AF4258" s="60" t="str">
        <f>IF(ISERROR(MATCH([3]!Quota_Std_2022_23[[#This Row], [Quota Type]],[3]Sheet1!$AO$2:$AO$12,0)),"0", "1")</f>
        <v>0</v>
      </c>
      <c r="AG4258" s="60" t="str">
        <f>IF(ISERROR(MATCH(#REF!,$BA$2:$BA$8,0)),"0", "1")</f>
        <v>0</v>
      </c>
      <c r="AH4258" s="60" t="str">
        <f>IF(ISERROR(MATCH(Passout2023[[#This Row], [Nationality Pakistani/ Foreign]],$D$3:$D$4,0)),"0", "1")</f>
        <v>0</v>
      </c>
    </row>
    <row r="4259">
      <c r="Y4259" s="60" t="str">
        <f>IF(ISERROR(MATCH(Passout2023[[#This Row], [Degree Duration (year)]],$M$3:$M$10,0)),"0", "1")</f>
        <v>0</v>
      </c>
      <c r="Z4259" s="60" t="str">
        <f>IF(ISERROR(MATCH(Passout2023[[#This Row], [Admission Type]],$F$3:$F$6,0)),"0", "1")</f>
        <v>0</v>
      </c>
      <c r="AA4259" s="60" t="str">
        <f>IF(ISERROR(MATCH(Passout2023[[#This Row], [Batch Start Year]],$L$3:$L$25,0)),"0", "1")</f>
        <v>0</v>
      </c>
      <c r="AB4259" s="60" t="str">
        <f>IF(ISERROR(MATCH(Passout2023[[#This Row], [Batch Start Semester]],$K$3:$K$6,0)),"0", "1")</f>
        <v>0</v>
      </c>
      <c r="AC4259" s="60" t="str">
        <f>IF(ISERROR(MATCH([3]!Quota_Std_2022_23[[#This Row], [SESSION_TYPE]],$AX$2:$AX$5,0)),"0", "1")</f>
        <v>0</v>
      </c>
      <c r="AD4259" s="60" t="str">
        <f>IF(ISERROR(MATCH(#REF!,#REF!,0)),"0", "1")</f>
        <v>0</v>
      </c>
      <c r="AE4259" s="60" t="str">
        <f>IF(ISERROR(MATCH([3]!Quota_Std_2022_23[[#This Row], [Gender]],$AN$2:$AN$4,0)),"0", "1")</f>
        <v>0</v>
      </c>
      <c r="AF4259" s="60" t="str">
        <f>IF(ISERROR(MATCH([3]!Quota_Std_2022_23[[#This Row], [Quota Type]],[3]Sheet1!$AO$2:$AO$12,0)),"0", "1")</f>
        <v>0</v>
      </c>
      <c r="AG4259" s="60" t="str">
        <f>IF(ISERROR(MATCH(#REF!,$BA$2:$BA$8,0)),"0", "1")</f>
        <v>0</v>
      </c>
      <c r="AH4259" s="60" t="str">
        <f>IF(ISERROR(MATCH(Passout2023[[#This Row], [Nationality Pakistani/ Foreign]],$D$3:$D$4,0)),"0", "1")</f>
        <v>0</v>
      </c>
    </row>
    <row r="4260">
      <c r="Y4260" s="60" t="str">
        <f>IF(ISERROR(MATCH(Passout2023[[#This Row], [Degree Duration (year)]],$M$3:$M$10,0)),"0", "1")</f>
        <v>0</v>
      </c>
      <c r="Z4260" s="60" t="str">
        <f>IF(ISERROR(MATCH(Passout2023[[#This Row], [Admission Type]],$F$3:$F$6,0)),"0", "1")</f>
        <v>0</v>
      </c>
      <c r="AA4260" s="60" t="str">
        <f>IF(ISERROR(MATCH(Passout2023[[#This Row], [Batch Start Year]],$L$3:$L$25,0)),"0", "1")</f>
        <v>0</v>
      </c>
      <c r="AB4260" s="60" t="str">
        <f>IF(ISERROR(MATCH(Passout2023[[#This Row], [Batch Start Semester]],$K$3:$K$6,0)),"0", "1")</f>
        <v>0</v>
      </c>
      <c r="AC4260" s="60" t="str">
        <f>IF(ISERROR(MATCH([3]!Quota_Std_2022_23[[#This Row], [SESSION_TYPE]],$AX$2:$AX$5,0)),"0", "1")</f>
        <v>0</v>
      </c>
      <c r="AD4260" s="60" t="str">
        <f>IF(ISERROR(MATCH(#REF!,#REF!,0)),"0", "1")</f>
        <v>0</v>
      </c>
      <c r="AE4260" s="60" t="str">
        <f>IF(ISERROR(MATCH([3]!Quota_Std_2022_23[[#This Row], [Gender]],$AN$2:$AN$4,0)),"0", "1")</f>
        <v>0</v>
      </c>
      <c r="AF4260" s="60" t="str">
        <f>IF(ISERROR(MATCH([3]!Quota_Std_2022_23[[#This Row], [Quota Type]],[3]Sheet1!$AO$2:$AO$12,0)),"0", "1")</f>
        <v>0</v>
      </c>
      <c r="AG4260" s="60" t="str">
        <f>IF(ISERROR(MATCH(#REF!,$BA$2:$BA$8,0)),"0", "1")</f>
        <v>0</v>
      </c>
      <c r="AH4260" s="60" t="str">
        <f>IF(ISERROR(MATCH(Passout2023[[#This Row], [Nationality Pakistani/ Foreign]],$D$3:$D$4,0)),"0", "1")</f>
        <v>0</v>
      </c>
    </row>
    <row r="4261">
      <c r="Y4261" s="60" t="str">
        <f>IF(ISERROR(MATCH(Passout2023[[#This Row], [Degree Duration (year)]],$M$3:$M$10,0)),"0", "1")</f>
        <v>0</v>
      </c>
      <c r="Z4261" s="60" t="str">
        <f>IF(ISERROR(MATCH(Passout2023[[#This Row], [Admission Type]],$F$3:$F$6,0)),"0", "1")</f>
        <v>0</v>
      </c>
      <c r="AA4261" s="60" t="str">
        <f>IF(ISERROR(MATCH(Passout2023[[#This Row], [Batch Start Year]],$L$3:$L$25,0)),"0", "1")</f>
        <v>0</v>
      </c>
      <c r="AB4261" s="60" t="str">
        <f>IF(ISERROR(MATCH(Passout2023[[#This Row], [Batch Start Semester]],$K$3:$K$6,0)),"0", "1")</f>
        <v>0</v>
      </c>
      <c r="AC4261" s="60" t="str">
        <f>IF(ISERROR(MATCH([3]!Quota_Std_2022_23[[#This Row], [SESSION_TYPE]],$AX$2:$AX$5,0)),"0", "1")</f>
        <v>0</v>
      </c>
      <c r="AD4261" s="60" t="str">
        <f>IF(ISERROR(MATCH(#REF!,#REF!,0)),"0", "1")</f>
        <v>0</v>
      </c>
      <c r="AE4261" s="60" t="str">
        <f>IF(ISERROR(MATCH([3]!Quota_Std_2022_23[[#This Row], [Gender]],$AN$2:$AN$4,0)),"0", "1")</f>
        <v>0</v>
      </c>
      <c r="AF4261" s="60" t="str">
        <f>IF(ISERROR(MATCH([3]!Quota_Std_2022_23[[#This Row], [Quota Type]],[3]Sheet1!$AO$2:$AO$12,0)),"0", "1")</f>
        <v>0</v>
      </c>
      <c r="AG4261" s="60" t="str">
        <f>IF(ISERROR(MATCH(#REF!,$BA$2:$BA$8,0)),"0", "1")</f>
        <v>0</v>
      </c>
      <c r="AH4261" s="60" t="str">
        <f>IF(ISERROR(MATCH(Passout2023[[#This Row], [Nationality Pakistani/ Foreign]],$D$3:$D$4,0)),"0", "1")</f>
        <v>0</v>
      </c>
    </row>
    <row r="4262">
      <c r="Y4262" s="60" t="str">
        <f>IF(ISERROR(MATCH(Passout2023[[#This Row], [Degree Duration (year)]],$M$3:$M$10,0)),"0", "1")</f>
        <v>0</v>
      </c>
      <c r="Z4262" s="60" t="str">
        <f>IF(ISERROR(MATCH(Passout2023[[#This Row], [Admission Type]],$F$3:$F$6,0)),"0", "1")</f>
        <v>0</v>
      </c>
      <c r="AA4262" s="60" t="str">
        <f>IF(ISERROR(MATCH(Passout2023[[#This Row], [Batch Start Year]],$L$3:$L$25,0)),"0", "1")</f>
        <v>0</v>
      </c>
      <c r="AB4262" s="60" t="str">
        <f>IF(ISERROR(MATCH(Passout2023[[#This Row], [Batch Start Semester]],$K$3:$K$6,0)),"0", "1")</f>
        <v>0</v>
      </c>
      <c r="AC4262" s="60" t="str">
        <f>IF(ISERROR(MATCH([3]!Quota_Std_2022_23[[#This Row], [SESSION_TYPE]],$AX$2:$AX$5,0)),"0", "1")</f>
        <v>0</v>
      </c>
      <c r="AD4262" s="60" t="str">
        <f>IF(ISERROR(MATCH(#REF!,#REF!,0)),"0", "1")</f>
        <v>0</v>
      </c>
      <c r="AE4262" s="60" t="str">
        <f>IF(ISERROR(MATCH([3]!Quota_Std_2022_23[[#This Row], [Gender]],$AN$2:$AN$4,0)),"0", "1")</f>
        <v>0</v>
      </c>
      <c r="AF4262" s="60" t="str">
        <f>IF(ISERROR(MATCH([3]!Quota_Std_2022_23[[#This Row], [Quota Type]],[3]Sheet1!$AO$2:$AO$12,0)),"0", "1")</f>
        <v>0</v>
      </c>
      <c r="AG4262" s="60" t="str">
        <f>IF(ISERROR(MATCH(#REF!,$BA$2:$BA$8,0)),"0", "1")</f>
        <v>0</v>
      </c>
      <c r="AH4262" s="60" t="str">
        <f>IF(ISERROR(MATCH(Passout2023[[#This Row], [Nationality Pakistani/ Foreign]],$D$3:$D$4,0)),"0", "1")</f>
        <v>0</v>
      </c>
    </row>
    <row r="4263">
      <c r="Y4263" s="60" t="str">
        <f>IF(ISERROR(MATCH(Passout2023[[#This Row], [Degree Duration (year)]],$M$3:$M$10,0)),"0", "1")</f>
        <v>0</v>
      </c>
      <c r="Z4263" s="60" t="str">
        <f>IF(ISERROR(MATCH(Passout2023[[#This Row], [Admission Type]],$F$3:$F$6,0)),"0", "1")</f>
        <v>0</v>
      </c>
      <c r="AA4263" s="60" t="str">
        <f>IF(ISERROR(MATCH(Passout2023[[#This Row], [Batch Start Year]],$L$3:$L$25,0)),"0", "1")</f>
        <v>0</v>
      </c>
      <c r="AB4263" s="60" t="str">
        <f>IF(ISERROR(MATCH(Passout2023[[#This Row], [Batch Start Semester]],$K$3:$K$6,0)),"0", "1")</f>
        <v>0</v>
      </c>
      <c r="AC4263" s="60" t="str">
        <f>IF(ISERROR(MATCH([3]!Quota_Std_2022_23[[#This Row], [SESSION_TYPE]],$AX$2:$AX$5,0)),"0", "1")</f>
        <v>0</v>
      </c>
      <c r="AD4263" s="60" t="str">
        <f>IF(ISERROR(MATCH(#REF!,#REF!,0)),"0", "1")</f>
        <v>0</v>
      </c>
      <c r="AE4263" s="60" t="str">
        <f>IF(ISERROR(MATCH([3]!Quota_Std_2022_23[[#This Row], [Gender]],$AN$2:$AN$4,0)),"0", "1")</f>
        <v>0</v>
      </c>
      <c r="AF4263" s="60" t="str">
        <f>IF(ISERROR(MATCH([3]!Quota_Std_2022_23[[#This Row], [Quota Type]],[3]Sheet1!$AO$2:$AO$12,0)),"0", "1")</f>
        <v>0</v>
      </c>
      <c r="AG4263" s="60" t="str">
        <f>IF(ISERROR(MATCH(#REF!,$BA$2:$BA$8,0)),"0", "1")</f>
        <v>0</v>
      </c>
      <c r="AH4263" s="60" t="str">
        <f>IF(ISERROR(MATCH(Passout2023[[#This Row], [Nationality Pakistani/ Foreign]],$D$3:$D$4,0)),"0", "1")</f>
        <v>0</v>
      </c>
    </row>
    <row r="4264">
      <c r="Y4264" s="60" t="str">
        <f>IF(ISERROR(MATCH(Passout2023[[#This Row], [Degree Duration (year)]],$M$3:$M$10,0)),"0", "1")</f>
        <v>0</v>
      </c>
      <c r="Z4264" s="60" t="str">
        <f>IF(ISERROR(MATCH(Passout2023[[#This Row], [Admission Type]],$F$3:$F$6,0)),"0", "1")</f>
        <v>0</v>
      </c>
      <c r="AA4264" s="60" t="str">
        <f>IF(ISERROR(MATCH(Passout2023[[#This Row], [Batch Start Year]],$L$3:$L$25,0)),"0", "1")</f>
        <v>0</v>
      </c>
      <c r="AB4264" s="60" t="str">
        <f>IF(ISERROR(MATCH(Passout2023[[#This Row], [Batch Start Semester]],$K$3:$K$6,0)),"0", "1")</f>
        <v>0</v>
      </c>
      <c r="AC4264" s="60" t="str">
        <f>IF(ISERROR(MATCH([3]!Quota_Std_2022_23[[#This Row], [SESSION_TYPE]],$AX$2:$AX$5,0)),"0", "1")</f>
        <v>0</v>
      </c>
      <c r="AD4264" s="60" t="str">
        <f>IF(ISERROR(MATCH(#REF!,#REF!,0)),"0", "1")</f>
        <v>0</v>
      </c>
      <c r="AE4264" s="60" t="str">
        <f>IF(ISERROR(MATCH([3]!Quota_Std_2022_23[[#This Row], [Gender]],$AN$2:$AN$4,0)),"0", "1")</f>
        <v>0</v>
      </c>
      <c r="AF4264" s="60" t="str">
        <f>IF(ISERROR(MATCH([3]!Quota_Std_2022_23[[#This Row], [Quota Type]],[3]Sheet1!$AO$2:$AO$12,0)),"0", "1")</f>
        <v>0</v>
      </c>
      <c r="AG4264" s="60" t="str">
        <f>IF(ISERROR(MATCH(#REF!,$BA$2:$BA$8,0)),"0", "1")</f>
        <v>0</v>
      </c>
      <c r="AH4264" s="60" t="str">
        <f>IF(ISERROR(MATCH(Passout2023[[#This Row], [Nationality Pakistani/ Foreign]],$D$3:$D$4,0)),"0", "1")</f>
        <v>0</v>
      </c>
    </row>
    <row r="4265">
      <c r="Y4265" s="60" t="str">
        <f>IF(ISERROR(MATCH(Passout2023[[#This Row], [Degree Duration (year)]],$M$3:$M$10,0)),"0", "1")</f>
        <v>0</v>
      </c>
      <c r="Z4265" s="60" t="str">
        <f>IF(ISERROR(MATCH(Passout2023[[#This Row], [Admission Type]],$F$3:$F$6,0)),"0", "1")</f>
        <v>0</v>
      </c>
      <c r="AA4265" s="60" t="str">
        <f>IF(ISERROR(MATCH(Passout2023[[#This Row], [Batch Start Year]],$L$3:$L$25,0)),"0", "1")</f>
        <v>0</v>
      </c>
      <c r="AB4265" s="60" t="str">
        <f>IF(ISERROR(MATCH(Passout2023[[#This Row], [Batch Start Semester]],$K$3:$K$6,0)),"0", "1")</f>
        <v>0</v>
      </c>
      <c r="AC4265" s="60" t="str">
        <f>IF(ISERROR(MATCH([3]!Quota_Std_2022_23[[#This Row], [SESSION_TYPE]],$AX$2:$AX$5,0)),"0", "1")</f>
        <v>0</v>
      </c>
      <c r="AD4265" s="60" t="str">
        <f>IF(ISERROR(MATCH(#REF!,#REF!,0)),"0", "1")</f>
        <v>0</v>
      </c>
      <c r="AE4265" s="60" t="str">
        <f>IF(ISERROR(MATCH([3]!Quota_Std_2022_23[[#This Row], [Gender]],$AN$2:$AN$4,0)),"0", "1")</f>
        <v>0</v>
      </c>
      <c r="AF4265" s="60" t="str">
        <f>IF(ISERROR(MATCH([3]!Quota_Std_2022_23[[#This Row], [Quota Type]],[3]Sheet1!$AO$2:$AO$12,0)),"0", "1")</f>
        <v>0</v>
      </c>
      <c r="AG4265" s="60" t="str">
        <f>IF(ISERROR(MATCH(#REF!,$BA$2:$BA$8,0)),"0", "1")</f>
        <v>0</v>
      </c>
      <c r="AH4265" s="60" t="str">
        <f>IF(ISERROR(MATCH(Passout2023[[#This Row], [Nationality Pakistani/ Foreign]],$D$3:$D$4,0)),"0", "1")</f>
        <v>0</v>
      </c>
    </row>
    <row r="4266">
      <c r="Y4266" s="60" t="str">
        <f>IF(ISERROR(MATCH(Passout2023[[#This Row], [Degree Duration (year)]],$M$3:$M$10,0)),"0", "1")</f>
        <v>0</v>
      </c>
      <c r="Z4266" s="60" t="str">
        <f>IF(ISERROR(MATCH(Passout2023[[#This Row], [Admission Type]],$F$3:$F$6,0)),"0", "1")</f>
        <v>0</v>
      </c>
      <c r="AA4266" s="60" t="str">
        <f>IF(ISERROR(MATCH(Passout2023[[#This Row], [Batch Start Year]],$L$3:$L$25,0)),"0", "1")</f>
        <v>0</v>
      </c>
      <c r="AB4266" s="60" t="str">
        <f>IF(ISERROR(MATCH(Passout2023[[#This Row], [Batch Start Semester]],$K$3:$K$6,0)),"0", "1")</f>
        <v>0</v>
      </c>
      <c r="AC4266" s="60" t="str">
        <f>IF(ISERROR(MATCH([3]!Quota_Std_2022_23[[#This Row], [SESSION_TYPE]],$AX$2:$AX$5,0)),"0", "1")</f>
        <v>0</v>
      </c>
      <c r="AD4266" s="60" t="str">
        <f>IF(ISERROR(MATCH(#REF!,#REF!,0)),"0", "1")</f>
        <v>0</v>
      </c>
      <c r="AE4266" s="60" t="str">
        <f>IF(ISERROR(MATCH([3]!Quota_Std_2022_23[[#This Row], [Gender]],$AN$2:$AN$4,0)),"0", "1")</f>
        <v>0</v>
      </c>
      <c r="AF4266" s="60" t="str">
        <f>IF(ISERROR(MATCH([3]!Quota_Std_2022_23[[#This Row], [Quota Type]],[3]Sheet1!$AO$2:$AO$12,0)),"0", "1")</f>
        <v>0</v>
      </c>
      <c r="AG4266" s="60" t="str">
        <f>IF(ISERROR(MATCH(#REF!,$BA$2:$BA$8,0)),"0", "1")</f>
        <v>0</v>
      </c>
      <c r="AH4266" s="60" t="str">
        <f>IF(ISERROR(MATCH(Passout2023[[#This Row], [Nationality Pakistani/ Foreign]],$D$3:$D$4,0)),"0", "1")</f>
        <v>0</v>
      </c>
    </row>
    <row r="4267">
      <c r="Y4267" s="60" t="str">
        <f>IF(ISERROR(MATCH(Passout2023[[#This Row], [Degree Duration (year)]],$M$3:$M$10,0)),"0", "1")</f>
        <v>0</v>
      </c>
      <c r="Z4267" s="60" t="str">
        <f>IF(ISERROR(MATCH(Passout2023[[#This Row], [Admission Type]],$F$3:$F$6,0)),"0", "1")</f>
        <v>0</v>
      </c>
      <c r="AA4267" s="60" t="str">
        <f>IF(ISERROR(MATCH(Passout2023[[#This Row], [Batch Start Year]],$L$3:$L$25,0)),"0", "1")</f>
        <v>0</v>
      </c>
      <c r="AB4267" s="60" t="str">
        <f>IF(ISERROR(MATCH(Passout2023[[#This Row], [Batch Start Semester]],$K$3:$K$6,0)),"0", "1")</f>
        <v>0</v>
      </c>
      <c r="AC4267" s="60" t="str">
        <f>IF(ISERROR(MATCH([3]!Quota_Std_2022_23[[#This Row], [SESSION_TYPE]],$AX$2:$AX$5,0)),"0", "1")</f>
        <v>0</v>
      </c>
      <c r="AD4267" s="60" t="str">
        <f>IF(ISERROR(MATCH(#REF!,#REF!,0)),"0", "1")</f>
        <v>0</v>
      </c>
      <c r="AE4267" s="60" t="str">
        <f>IF(ISERROR(MATCH([3]!Quota_Std_2022_23[[#This Row], [Gender]],$AN$2:$AN$4,0)),"0", "1")</f>
        <v>0</v>
      </c>
      <c r="AF4267" s="60" t="str">
        <f>IF(ISERROR(MATCH([3]!Quota_Std_2022_23[[#This Row], [Quota Type]],[3]Sheet1!$AO$2:$AO$12,0)),"0", "1")</f>
        <v>0</v>
      </c>
      <c r="AG4267" s="60" t="str">
        <f>IF(ISERROR(MATCH(#REF!,$BA$2:$BA$8,0)),"0", "1")</f>
        <v>0</v>
      </c>
      <c r="AH4267" s="60" t="str">
        <f>IF(ISERROR(MATCH(Passout2023[[#This Row], [Nationality Pakistani/ Foreign]],$D$3:$D$4,0)),"0", "1")</f>
        <v>0</v>
      </c>
    </row>
    <row r="4268">
      <c r="Y4268" s="60" t="str">
        <f>IF(ISERROR(MATCH(Passout2023[[#This Row], [Degree Duration (year)]],$M$3:$M$10,0)),"0", "1")</f>
        <v>0</v>
      </c>
      <c r="Z4268" s="60" t="str">
        <f>IF(ISERROR(MATCH(Passout2023[[#This Row], [Admission Type]],$F$3:$F$6,0)),"0", "1")</f>
        <v>0</v>
      </c>
      <c r="AA4268" s="60" t="str">
        <f>IF(ISERROR(MATCH(Passout2023[[#This Row], [Batch Start Year]],$L$3:$L$25,0)),"0", "1")</f>
        <v>0</v>
      </c>
      <c r="AB4268" s="60" t="str">
        <f>IF(ISERROR(MATCH(Passout2023[[#This Row], [Batch Start Semester]],$K$3:$K$6,0)),"0", "1")</f>
        <v>0</v>
      </c>
      <c r="AC4268" s="60" t="str">
        <f>IF(ISERROR(MATCH([3]!Quota_Std_2022_23[[#This Row], [SESSION_TYPE]],$AX$2:$AX$5,0)),"0", "1")</f>
        <v>0</v>
      </c>
      <c r="AD4268" s="60" t="str">
        <f>IF(ISERROR(MATCH(#REF!,#REF!,0)),"0", "1")</f>
        <v>0</v>
      </c>
      <c r="AE4268" s="60" t="str">
        <f>IF(ISERROR(MATCH([3]!Quota_Std_2022_23[[#This Row], [Gender]],$AN$2:$AN$4,0)),"0", "1")</f>
        <v>0</v>
      </c>
      <c r="AF4268" s="60" t="str">
        <f>IF(ISERROR(MATCH([3]!Quota_Std_2022_23[[#This Row], [Quota Type]],[3]Sheet1!$AO$2:$AO$12,0)),"0", "1")</f>
        <v>0</v>
      </c>
      <c r="AG4268" s="60" t="str">
        <f>IF(ISERROR(MATCH(#REF!,$BA$2:$BA$8,0)),"0", "1")</f>
        <v>0</v>
      </c>
      <c r="AH4268" s="60" t="str">
        <f>IF(ISERROR(MATCH(Passout2023[[#This Row], [Nationality Pakistani/ Foreign]],$D$3:$D$4,0)),"0", "1")</f>
        <v>0</v>
      </c>
    </row>
    <row r="4269">
      <c r="Y4269" s="60" t="str">
        <f>IF(ISERROR(MATCH(Passout2023[[#This Row], [Degree Duration (year)]],$M$3:$M$10,0)),"0", "1")</f>
        <v>0</v>
      </c>
      <c r="Z4269" s="60" t="str">
        <f>IF(ISERROR(MATCH(Passout2023[[#This Row], [Admission Type]],$F$3:$F$6,0)),"0", "1")</f>
        <v>0</v>
      </c>
      <c r="AA4269" s="60" t="str">
        <f>IF(ISERROR(MATCH(Passout2023[[#This Row], [Batch Start Year]],$L$3:$L$25,0)),"0", "1")</f>
        <v>0</v>
      </c>
      <c r="AB4269" s="60" t="str">
        <f>IF(ISERROR(MATCH(Passout2023[[#This Row], [Batch Start Semester]],$K$3:$K$6,0)),"0", "1")</f>
        <v>0</v>
      </c>
      <c r="AC4269" s="60" t="str">
        <f>IF(ISERROR(MATCH([3]!Quota_Std_2022_23[[#This Row], [SESSION_TYPE]],$AX$2:$AX$5,0)),"0", "1")</f>
        <v>0</v>
      </c>
      <c r="AD4269" s="60" t="str">
        <f>IF(ISERROR(MATCH(#REF!,#REF!,0)),"0", "1")</f>
        <v>0</v>
      </c>
      <c r="AE4269" s="60" t="str">
        <f>IF(ISERROR(MATCH([3]!Quota_Std_2022_23[[#This Row], [Gender]],$AN$2:$AN$4,0)),"0", "1")</f>
        <v>0</v>
      </c>
      <c r="AF4269" s="60" t="str">
        <f>IF(ISERROR(MATCH([3]!Quota_Std_2022_23[[#This Row], [Quota Type]],[3]Sheet1!$AO$2:$AO$12,0)),"0", "1")</f>
        <v>0</v>
      </c>
      <c r="AG4269" s="60" t="str">
        <f>IF(ISERROR(MATCH(#REF!,$BA$2:$BA$8,0)),"0", "1")</f>
        <v>0</v>
      </c>
      <c r="AH4269" s="60" t="str">
        <f>IF(ISERROR(MATCH(Passout2023[[#This Row], [Nationality Pakistani/ Foreign]],$D$3:$D$4,0)),"0", "1")</f>
        <v>0</v>
      </c>
    </row>
    <row r="4270">
      <c r="Y4270" s="60" t="str">
        <f>IF(ISERROR(MATCH(Passout2023[[#This Row], [Degree Duration (year)]],$M$3:$M$10,0)),"0", "1")</f>
        <v>0</v>
      </c>
      <c r="Z4270" s="60" t="str">
        <f>IF(ISERROR(MATCH(Passout2023[[#This Row], [Admission Type]],$F$3:$F$6,0)),"0", "1")</f>
        <v>0</v>
      </c>
      <c r="AA4270" s="60" t="str">
        <f>IF(ISERROR(MATCH(Passout2023[[#This Row], [Batch Start Year]],$L$3:$L$25,0)),"0", "1")</f>
        <v>0</v>
      </c>
      <c r="AB4270" s="60" t="str">
        <f>IF(ISERROR(MATCH(Passout2023[[#This Row], [Batch Start Semester]],$K$3:$K$6,0)),"0", "1")</f>
        <v>0</v>
      </c>
      <c r="AC4270" s="60" t="str">
        <f>IF(ISERROR(MATCH([3]!Quota_Std_2022_23[[#This Row], [SESSION_TYPE]],$AX$2:$AX$5,0)),"0", "1")</f>
        <v>0</v>
      </c>
      <c r="AD4270" s="60" t="str">
        <f>IF(ISERROR(MATCH(#REF!,#REF!,0)),"0", "1")</f>
        <v>0</v>
      </c>
      <c r="AE4270" s="60" t="str">
        <f>IF(ISERROR(MATCH([3]!Quota_Std_2022_23[[#This Row], [Gender]],$AN$2:$AN$4,0)),"0", "1")</f>
        <v>0</v>
      </c>
      <c r="AF4270" s="60" t="str">
        <f>IF(ISERROR(MATCH([3]!Quota_Std_2022_23[[#This Row], [Quota Type]],[3]Sheet1!$AO$2:$AO$12,0)),"0", "1")</f>
        <v>0</v>
      </c>
      <c r="AG4270" s="60" t="str">
        <f>IF(ISERROR(MATCH(#REF!,$BA$2:$BA$8,0)),"0", "1")</f>
        <v>0</v>
      </c>
      <c r="AH4270" s="60" t="str">
        <f>IF(ISERROR(MATCH(Passout2023[[#This Row], [Nationality Pakistani/ Foreign]],$D$3:$D$4,0)),"0", "1")</f>
        <v>0</v>
      </c>
    </row>
    <row r="4271">
      <c r="Y4271" s="60" t="str">
        <f>IF(ISERROR(MATCH(Passout2023[[#This Row], [Degree Duration (year)]],$M$3:$M$10,0)),"0", "1")</f>
        <v>0</v>
      </c>
      <c r="Z4271" s="60" t="str">
        <f>IF(ISERROR(MATCH(Passout2023[[#This Row], [Admission Type]],$F$3:$F$6,0)),"0", "1")</f>
        <v>0</v>
      </c>
      <c r="AA4271" s="60" t="str">
        <f>IF(ISERROR(MATCH(Passout2023[[#This Row], [Batch Start Year]],$L$3:$L$25,0)),"0", "1")</f>
        <v>0</v>
      </c>
      <c r="AB4271" s="60" t="str">
        <f>IF(ISERROR(MATCH(Passout2023[[#This Row], [Batch Start Semester]],$K$3:$K$6,0)),"0", "1")</f>
        <v>0</v>
      </c>
      <c r="AC4271" s="60" t="str">
        <f>IF(ISERROR(MATCH([3]!Quota_Std_2022_23[[#This Row], [SESSION_TYPE]],$AX$2:$AX$5,0)),"0", "1")</f>
        <v>0</v>
      </c>
      <c r="AD4271" s="60" t="str">
        <f>IF(ISERROR(MATCH(#REF!,#REF!,0)),"0", "1")</f>
        <v>0</v>
      </c>
      <c r="AE4271" s="60" t="str">
        <f>IF(ISERROR(MATCH([3]!Quota_Std_2022_23[[#This Row], [Gender]],$AN$2:$AN$4,0)),"0", "1")</f>
        <v>0</v>
      </c>
      <c r="AF4271" s="60" t="str">
        <f>IF(ISERROR(MATCH([3]!Quota_Std_2022_23[[#This Row], [Quota Type]],[3]Sheet1!$AO$2:$AO$12,0)),"0", "1")</f>
        <v>0</v>
      </c>
      <c r="AG4271" s="60" t="str">
        <f>IF(ISERROR(MATCH(#REF!,$BA$2:$BA$8,0)),"0", "1")</f>
        <v>0</v>
      </c>
      <c r="AH4271" s="60" t="str">
        <f>IF(ISERROR(MATCH(Passout2023[[#This Row], [Nationality Pakistani/ Foreign]],$D$3:$D$4,0)),"0", "1")</f>
        <v>0</v>
      </c>
    </row>
    <row r="4272">
      <c r="Y4272" s="60" t="str">
        <f>IF(ISERROR(MATCH(Passout2023[[#This Row], [Degree Duration (year)]],$M$3:$M$10,0)),"0", "1")</f>
        <v>0</v>
      </c>
      <c r="Z4272" s="60" t="str">
        <f>IF(ISERROR(MATCH(Passout2023[[#This Row], [Admission Type]],$F$3:$F$6,0)),"0", "1")</f>
        <v>0</v>
      </c>
      <c r="AA4272" s="60" t="str">
        <f>IF(ISERROR(MATCH(Passout2023[[#This Row], [Batch Start Year]],$L$3:$L$25,0)),"0", "1")</f>
        <v>0</v>
      </c>
      <c r="AB4272" s="60" t="str">
        <f>IF(ISERROR(MATCH(Passout2023[[#This Row], [Batch Start Semester]],$K$3:$K$6,0)),"0", "1")</f>
        <v>0</v>
      </c>
      <c r="AC4272" s="60" t="str">
        <f>IF(ISERROR(MATCH([3]!Quota_Std_2022_23[[#This Row], [SESSION_TYPE]],$AX$2:$AX$5,0)),"0", "1")</f>
        <v>0</v>
      </c>
      <c r="AD4272" s="60" t="str">
        <f>IF(ISERROR(MATCH(#REF!,#REF!,0)),"0", "1")</f>
        <v>0</v>
      </c>
      <c r="AE4272" s="60" t="str">
        <f>IF(ISERROR(MATCH([3]!Quota_Std_2022_23[[#This Row], [Gender]],$AN$2:$AN$4,0)),"0", "1")</f>
        <v>0</v>
      </c>
      <c r="AF4272" s="60" t="str">
        <f>IF(ISERROR(MATCH([3]!Quota_Std_2022_23[[#This Row], [Quota Type]],[3]Sheet1!$AO$2:$AO$12,0)),"0", "1")</f>
        <v>0</v>
      </c>
      <c r="AG4272" s="60" t="str">
        <f>IF(ISERROR(MATCH(#REF!,$BA$2:$BA$8,0)),"0", "1")</f>
        <v>0</v>
      </c>
      <c r="AH4272" s="60" t="str">
        <f>IF(ISERROR(MATCH(Passout2023[[#This Row], [Nationality Pakistani/ Foreign]],$D$3:$D$4,0)),"0", "1")</f>
        <v>0</v>
      </c>
    </row>
    <row r="4273">
      <c r="Y4273" s="60" t="str">
        <f>IF(ISERROR(MATCH(Passout2023[[#This Row], [Degree Duration (year)]],$M$3:$M$10,0)),"0", "1")</f>
        <v>0</v>
      </c>
      <c r="Z4273" s="60" t="str">
        <f>IF(ISERROR(MATCH(Passout2023[[#This Row], [Admission Type]],$F$3:$F$6,0)),"0", "1")</f>
        <v>0</v>
      </c>
      <c r="AA4273" s="60" t="str">
        <f>IF(ISERROR(MATCH(Passout2023[[#This Row], [Batch Start Year]],$L$3:$L$25,0)),"0", "1")</f>
        <v>0</v>
      </c>
      <c r="AB4273" s="60" t="str">
        <f>IF(ISERROR(MATCH(Passout2023[[#This Row], [Batch Start Semester]],$K$3:$K$6,0)),"0", "1")</f>
        <v>0</v>
      </c>
      <c r="AC4273" s="60" t="str">
        <f>IF(ISERROR(MATCH([3]!Quota_Std_2022_23[[#This Row], [SESSION_TYPE]],$AX$2:$AX$5,0)),"0", "1")</f>
        <v>0</v>
      </c>
      <c r="AD4273" s="60" t="str">
        <f>IF(ISERROR(MATCH(#REF!,#REF!,0)),"0", "1")</f>
        <v>0</v>
      </c>
      <c r="AE4273" s="60" t="str">
        <f>IF(ISERROR(MATCH([3]!Quota_Std_2022_23[[#This Row], [Gender]],$AN$2:$AN$4,0)),"0", "1")</f>
        <v>0</v>
      </c>
      <c r="AF4273" s="60" t="str">
        <f>IF(ISERROR(MATCH([3]!Quota_Std_2022_23[[#This Row], [Quota Type]],[3]Sheet1!$AO$2:$AO$12,0)),"0", "1")</f>
        <v>0</v>
      </c>
      <c r="AG4273" s="60" t="str">
        <f>IF(ISERROR(MATCH(#REF!,$BA$2:$BA$8,0)),"0", "1")</f>
        <v>0</v>
      </c>
      <c r="AH4273" s="60" t="str">
        <f>IF(ISERROR(MATCH(Passout2023[[#This Row], [Nationality Pakistani/ Foreign]],$D$3:$D$4,0)),"0", "1")</f>
        <v>0</v>
      </c>
    </row>
    <row r="4274">
      <c r="Y4274" s="60" t="str">
        <f>IF(ISERROR(MATCH(Passout2023[[#This Row], [Degree Duration (year)]],$M$3:$M$10,0)),"0", "1")</f>
        <v>0</v>
      </c>
      <c r="Z4274" s="60" t="str">
        <f>IF(ISERROR(MATCH(Passout2023[[#This Row], [Admission Type]],$F$3:$F$6,0)),"0", "1")</f>
        <v>0</v>
      </c>
      <c r="AA4274" s="60" t="str">
        <f>IF(ISERROR(MATCH(Passout2023[[#This Row], [Batch Start Year]],$L$3:$L$25,0)),"0", "1")</f>
        <v>0</v>
      </c>
      <c r="AB4274" s="60" t="str">
        <f>IF(ISERROR(MATCH(Passout2023[[#This Row], [Batch Start Semester]],$K$3:$K$6,0)),"0", "1")</f>
        <v>0</v>
      </c>
      <c r="AC4274" s="60" t="str">
        <f>IF(ISERROR(MATCH([3]!Quota_Std_2022_23[[#This Row], [SESSION_TYPE]],$AX$2:$AX$5,0)),"0", "1")</f>
        <v>0</v>
      </c>
      <c r="AD4274" s="60" t="str">
        <f>IF(ISERROR(MATCH(#REF!,#REF!,0)),"0", "1")</f>
        <v>0</v>
      </c>
      <c r="AE4274" s="60" t="str">
        <f>IF(ISERROR(MATCH([3]!Quota_Std_2022_23[[#This Row], [Gender]],$AN$2:$AN$4,0)),"0", "1")</f>
        <v>0</v>
      </c>
      <c r="AF4274" s="60" t="str">
        <f>IF(ISERROR(MATCH([3]!Quota_Std_2022_23[[#This Row], [Quota Type]],[3]Sheet1!$AO$2:$AO$12,0)),"0", "1")</f>
        <v>0</v>
      </c>
      <c r="AG4274" s="60" t="str">
        <f>IF(ISERROR(MATCH(#REF!,$BA$2:$BA$8,0)),"0", "1")</f>
        <v>0</v>
      </c>
      <c r="AH4274" s="60" t="str">
        <f>IF(ISERROR(MATCH(Passout2023[[#This Row], [Nationality Pakistani/ Foreign]],$D$3:$D$4,0)),"0", "1")</f>
        <v>0</v>
      </c>
    </row>
    <row r="4275">
      <c r="Y4275" s="60" t="str">
        <f>IF(ISERROR(MATCH(Passout2023[[#This Row], [Degree Duration (year)]],$M$3:$M$10,0)),"0", "1")</f>
        <v>0</v>
      </c>
      <c r="Z4275" s="60" t="str">
        <f>IF(ISERROR(MATCH(Passout2023[[#This Row], [Admission Type]],$F$3:$F$6,0)),"0", "1")</f>
        <v>0</v>
      </c>
      <c r="AA4275" s="60" t="str">
        <f>IF(ISERROR(MATCH(Passout2023[[#This Row], [Batch Start Year]],$L$3:$L$25,0)),"0", "1")</f>
        <v>0</v>
      </c>
      <c r="AB4275" s="60" t="str">
        <f>IF(ISERROR(MATCH(Passout2023[[#This Row], [Batch Start Semester]],$K$3:$K$6,0)),"0", "1")</f>
        <v>0</v>
      </c>
      <c r="AC4275" s="60" t="str">
        <f>IF(ISERROR(MATCH([3]!Quota_Std_2022_23[[#This Row], [SESSION_TYPE]],$AX$2:$AX$5,0)),"0", "1")</f>
        <v>0</v>
      </c>
      <c r="AD4275" s="60" t="str">
        <f>IF(ISERROR(MATCH(#REF!,#REF!,0)),"0", "1")</f>
        <v>0</v>
      </c>
      <c r="AE4275" s="60" t="str">
        <f>IF(ISERROR(MATCH([3]!Quota_Std_2022_23[[#This Row], [Gender]],$AN$2:$AN$4,0)),"0", "1")</f>
        <v>0</v>
      </c>
      <c r="AF4275" s="60" t="str">
        <f>IF(ISERROR(MATCH([3]!Quota_Std_2022_23[[#This Row], [Quota Type]],[3]Sheet1!$AO$2:$AO$12,0)),"0", "1")</f>
        <v>0</v>
      </c>
      <c r="AG4275" s="60" t="str">
        <f>IF(ISERROR(MATCH(#REF!,$BA$2:$BA$8,0)),"0", "1")</f>
        <v>0</v>
      </c>
      <c r="AH4275" s="60" t="str">
        <f>IF(ISERROR(MATCH(Passout2023[[#This Row], [Nationality Pakistani/ Foreign]],$D$3:$D$4,0)),"0", "1")</f>
        <v>0</v>
      </c>
    </row>
    <row r="4276">
      <c r="Y4276" s="60" t="str">
        <f>IF(ISERROR(MATCH(Passout2023[[#This Row], [Degree Duration (year)]],$M$3:$M$10,0)),"0", "1")</f>
        <v>0</v>
      </c>
      <c r="Z4276" s="60" t="str">
        <f>IF(ISERROR(MATCH(Passout2023[[#This Row], [Admission Type]],$F$3:$F$6,0)),"0", "1")</f>
        <v>0</v>
      </c>
      <c r="AA4276" s="60" t="str">
        <f>IF(ISERROR(MATCH(Passout2023[[#This Row], [Batch Start Year]],$L$3:$L$25,0)),"0", "1")</f>
        <v>0</v>
      </c>
      <c r="AB4276" s="60" t="str">
        <f>IF(ISERROR(MATCH(Passout2023[[#This Row], [Batch Start Semester]],$K$3:$K$6,0)),"0", "1")</f>
        <v>0</v>
      </c>
      <c r="AC4276" s="60" t="str">
        <f>IF(ISERROR(MATCH([3]!Quota_Std_2022_23[[#This Row], [SESSION_TYPE]],$AX$2:$AX$5,0)),"0", "1")</f>
        <v>0</v>
      </c>
      <c r="AD4276" s="60" t="str">
        <f>IF(ISERROR(MATCH(#REF!,#REF!,0)),"0", "1")</f>
        <v>0</v>
      </c>
      <c r="AE4276" s="60" t="str">
        <f>IF(ISERROR(MATCH([3]!Quota_Std_2022_23[[#This Row], [Gender]],$AN$2:$AN$4,0)),"0", "1")</f>
        <v>0</v>
      </c>
      <c r="AF4276" s="60" t="str">
        <f>IF(ISERROR(MATCH([3]!Quota_Std_2022_23[[#This Row], [Quota Type]],[3]Sheet1!$AO$2:$AO$12,0)),"0", "1")</f>
        <v>0</v>
      </c>
      <c r="AG4276" s="60" t="str">
        <f>IF(ISERROR(MATCH(#REF!,$BA$2:$BA$8,0)),"0", "1")</f>
        <v>0</v>
      </c>
      <c r="AH4276" s="60" t="str">
        <f>IF(ISERROR(MATCH(Passout2023[[#This Row], [Nationality Pakistani/ Foreign]],$D$3:$D$4,0)),"0", "1")</f>
        <v>0</v>
      </c>
    </row>
    <row r="4277">
      <c r="Y4277" s="60" t="str">
        <f>IF(ISERROR(MATCH(Passout2023[[#This Row], [Degree Duration (year)]],$M$3:$M$10,0)),"0", "1")</f>
        <v>0</v>
      </c>
      <c r="Z4277" s="60" t="str">
        <f>IF(ISERROR(MATCH(Passout2023[[#This Row], [Admission Type]],$F$3:$F$6,0)),"0", "1")</f>
        <v>0</v>
      </c>
      <c r="AA4277" s="60" t="str">
        <f>IF(ISERROR(MATCH(Passout2023[[#This Row], [Batch Start Year]],$L$3:$L$25,0)),"0", "1")</f>
        <v>0</v>
      </c>
      <c r="AB4277" s="60" t="str">
        <f>IF(ISERROR(MATCH(Passout2023[[#This Row], [Batch Start Semester]],$K$3:$K$6,0)),"0", "1")</f>
        <v>0</v>
      </c>
      <c r="AC4277" s="60" t="str">
        <f>IF(ISERROR(MATCH([3]!Quota_Std_2022_23[[#This Row], [SESSION_TYPE]],$AX$2:$AX$5,0)),"0", "1")</f>
        <v>0</v>
      </c>
      <c r="AD4277" s="60" t="str">
        <f>IF(ISERROR(MATCH(#REF!,#REF!,0)),"0", "1")</f>
        <v>0</v>
      </c>
      <c r="AE4277" s="60" t="str">
        <f>IF(ISERROR(MATCH([3]!Quota_Std_2022_23[[#This Row], [Gender]],$AN$2:$AN$4,0)),"0", "1")</f>
        <v>0</v>
      </c>
      <c r="AF4277" s="60" t="str">
        <f>IF(ISERROR(MATCH([3]!Quota_Std_2022_23[[#This Row], [Quota Type]],[3]Sheet1!$AO$2:$AO$12,0)),"0", "1")</f>
        <v>0</v>
      </c>
      <c r="AG4277" s="60" t="str">
        <f>IF(ISERROR(MATCH(#REF!,$BA$2:$BA$8,0)),"0", "1")</f>
        <v>0</v>
      </c>
      <c r="AH4277" s="60" t="str">
        <f>IF(ISERROR(MATCH(Passout2023[[#This Row], [Nationality Pakistani/ Foreign]],$D$3:$D$4,0)),"0", "1")</f>
        <v>0</v>
      </c>
    </row>
    <row r="4278">
      <c r="Y4278" s="60" t="str">
        <f>IF(ISERROR(MATCH(Passout2023[[#This Row], [Degree Duration (year)]],$M$3:$M$10,0)),"0", "1")</f>
        <v>0</v>
      </c>
      <c r="Z4278" s="60" t="str">
        <f>IF(ISERROR(MATCH(Passout2023[[#This Row], [Admission Type]],$F$3:$F$6,0)),"0", "1")</f>
        <v>0</v>
      </c>
      <c r="AA4278" s="60" t="str">
        <f>IF(ISERROR(MATCH(Passout2023[[#This Row], [Batch Start Year]],$L$3:$L$25,0)),"0", "1")</f>
        <v>0</v>
      </c>
      <c r="AB4278" s="60" t="str">
        <f>IF(ISERROR(MATCH(Passout2023[[#This Row], [Batch Start Semester]],$K$3:$K$6,0)),"0", "1")</f>
        <v>0</v>
      </c>
      <c r="AC4278" s="60" t="str">
        <f>IF(ISERROR(MATCH([3]!Quota_Std_2022_23[[#This Row], [SESSION_TYPE]],$AX$2:$AX$5,0)),"0", "1")</f>
        <v>0</v>
      </c>
      <c r="AD4278" s="60" t="str">
        <f>IF(ISERROR(MATCH(#REF!,#REF!,0)),"0", "1")</f>
        <v>0</v>
      </c>
      <c r="AE4278" s="60" t="str">
        <f>IF(ISERROR(MATCH([3]!Quota_Std_2022_23[[#This Row], [Gender]],$AN$2:$AN$4,0)),"0", "1")</f>
        <v>0</v>
      </c>
      <c r="AF4278" s="60" t="str">
        <f>IF(ISERROR(MATCH([3]!Quota_Std_2022_23[[#This Row], [Quota Type]],[3]Sheet1!$AO$2:$AO$12,0)),"0", "1")</f>
        <v>0</v>
      </c>
      <c r="AG4278" s="60" t="str">
        <f>IF(ISERROR(MATCH(#REF!,$BA$2:$BA$8,0)),"0", "1")</f>
        <v>0</v>
      </c>
      <c r="AH4278" s="60" t="str">
        <f>IF(ISERROR(MATCH(Passout2023[[#This Row], [Nationality Pakistani/ Foreign]],$D$3:$D$4,0)),"0", "1")</f>
        <v>0</v>
      </c>
    </row>
    <row r="4279">
      <c r="Y4279" s="60" t="str">
        <f>IF(ISERROR(MATCH(Passout2023[[#This Row], [Degree Duration (year)]],$M$3:$M$10,0)),"0", "1")</f>
        <v>0</v>
      </c>
      <c r="Z4279" s="60" t="str">
        <f>IF(ISERROR(MATCH(Passout2023[[#This Row], [Admission Type]],$F$3:$F$6,0)),"0", "1")</f>
        <v>0</v>
      </c>
      <c r="AA4279" s="60" t="str">
        <f>IF(ISERROR(MATCH(Passout2023[[#This Row], [Batch Start Year]],$L$3:$L$25,0)),"0", "1")</f>
        <v>0</v>
      </c>
      <c r="AB4279" s="60" t="str">
        <f>IF(ISERROR(MATCH(Passout2023[[#This Row], [Batch Start Semester]],$K$3:$K$6,0)),"0", "1")</f>
        <v>0</v>
      </c>
      <c r="AC4279" s="60" t="str">
        <f>IF(ISERROR(MATCH([3]!Quota_Std_2022_23[[#This Row], [SESSION_TYPE]],$AX$2:$AX$5,0)),"0", "1")</f>
        <v>0</v>
      </c>
      <c r="AD4279" s="60" t="str">
        <f>IF(ISERROR(MATCH(#REF!,#REF!,0)),"0", "1")</f>
        <v>0</v>
      </c>
      <c r="AE4279" s="60" t="str">
        <f>IF(ISERROR(MATCH([3]!Quota_Std_2022_23[[#This Row], [Gender]],$AN$2:$AN$4,0)),"0", "1")</f>
        <v>0</v>
      </c>
      <c r="AF4279" s="60" t="str">
        <f>IF(ISERROR(MATCH([3]!Quota_Std_2022_23[[#This Row], [Quota Type]],[3]Sheet1!$AO$2:$AO$12,0)),"0", "1")</f>
        <v>0</v>
      </c>
      <c r="AG4279" s="60" t="str">
        <f>IF(ISERROR(MATCH(#REF!,$BA$2:$BA$8,0)),"0", "1")</f>
        <v>0</v>
      </c>
      <c r="AH4279" s="60" t="str">
        <f>IF(ISERROR(MATCH(Passout2023[[#This Row], [Nationality Pakistani/ Foreign]],$D$3:$D$4,0)),"0", "1")</f>
        <v>0</v>
      </c>
    </row>
    <row r="4280">
      <c r="Y4280" s="60" t="str">
        <f>IF(ISERROR(MATCH(Passout2023[[#This Row], [Degree Duration (year)]],$M$3:$M$10,0)),"0", "1")</f>
        <v>0</v>
      </c>
      <c r="Z4280" s="60" t="str">
        <f>IF(ISERROR(MATCH(Passout2023[[#This Row], [Admission Type]],$F$3:$F$6,0)),"0", "1")</f>
        <v>0</v>
      </c>
      <c r="AA4280" s="60" t="str">
        <f>IF(ISERROR(MATCH(Passout2023[[#This Row], [Batch Start Year]],$L$3:$L$25,0)),"0", "1")</f>
        <v>0</v>
      </c>
      <c r="AB4280" s="60" t="str">
        <f>IF(ISERROR(MATCH(Passout2023[[#This Row], [Batch Start Semester]],$K$3:$K$6,0)),"0", "1")</f>
        <v>0</v>
      </c>
      <c r="AC4280" s="60" t="str">
        <f>IF(ISERROR(MATCH([3]!Quota_Std_2022_23[[#This Row], [SESSION_TYPE]],$AX$2:$AX$5,0)),"0", "1")</f>
        <v>0</v>
      </c>
      <c r="AD4280" s="60" t="str">
        <f>IF(ISERROR(MATCH(#REF!,#REF!,0)),"0", "1")</f>
        <v>0</v>
      </c>
      <c r="AE4280" s="60" t="str">
        <f>IF(ISERROR(MATCH([3]!Quota_Std_2022_23[[#This Row], [Gender]],$AN$2:$AN$4,0)),"0", "1")</f>
        <v>0</v>
      </c>
      <c r="AF4280" s="60" t="str">
        <f>IF(ISERROR(MATCH([3]!Quota_Std_2022_23[[#This Row], [Quota Type]],[3]Sheet1!$AO$2:$AO$12,0)),"0", "1")</f>
        <v>0</v>
      </c>
      <c r="AG4280" s="60" t="str">
        <f>IF(ISERROR(MATCH(#REF!,$BA$2:$BA$8,0)),"0", "1")</f>
        <v>0</v>
      </c>
      <c r="AH4280" s="60" t="str">
        <f>IF(ISERROR(MATCH(Passout2023[[#This Row], [Nationality Pakistani/ Foreign]],$D$3:$D$4,0)),"0", "1")</f>
        <v>0</v>
      </c>
    </row>
    <row r="4281">
      <c r="Y4281" s="60" t="str">
        <f>IF(ISERROR(MATCH(Passout2023[[#This Row], [Degree Duration (year)]],$M$3:$M$10,0)),"0", "1")</f>
        <v>0</v>
      </c>
      <c r="Z4281" s="60" t="str">
        <f>IF(ISERROR(MATCH(Passout2023[[#This Row], [Admission Type]],$F$3:$F$6,0)),"0", "1")</f>
        <v>0</v>
      </c>
      <c r="AA4281" s="60" t="str">
        <f>IF(ISERROR(MATCH(Passout2023[[#This Row], [Batch Start Year]],$L$3:$L$25,0)),"0", "1")</f>
        <v>0</v>
      </c>
      <c r="AB4281" s="60" t="str">
        <f>IF(ISERROR(MATCH(Passout2023[[#This Row], [Batch Start Semester]],$K$3:$K$6,0)),"0", "1")</f>
        <v>0</v>
      </c>
      <c r="AC4281" s="60" t="str">
        <f>IF(ISERROR(MATCH([3]!Quota_Std_2022_23[[#This Row], [SESSION_TYPE]],$AX$2:$AX$5,0)),"0", "1")</f>
        <v>0</v>
      </c>
      <c r="AD4281" s="60" t="str">
        <f>IF(ISERROR(MATCH(#REF!,#REF!,0)),"0", "1")</f>
        <v>0</v>
      </c>
      <c r="AE4281" s="60" t="str">
        <f>IF(ISERROR(MATCH([3]!Quota_Std_2022_23[[#This Row], [Gender]],$AN$2:$AN$4,0)),"0", "1")</f>
        <v>0</v>
      </c>
      <c r="AF4281" s="60" t="str">
        <f>IF(ISERROR(MATCH([3]!Quota_Std_2022_23[[#This Row], [Quota Type]],[3]Sheet1!$AO$2:$AO$12,0)),"0", "1")</f>
        <v>0</v>
      </c>
      <c r="AG4281" s="60" t="str">
        <f>IF(ISERROR(MATCH(#REF!,$BA$2:$BA$8,0)),"0", "1")</f>
        <v>0</v>
      </c>
      <c r="AH4281" s="60" t="str">
        <f>IF(ISERROR(MATCH(Passout2023[[#This Row], [Nationality Pakistani/ Foreign]],$D$3:$D$4,0)),"0", "1")</f>
        <v>0</v>
      </c>
    </row>
    <row r="4282">
      <c r="Y4282" s="60" t="str">
        <f>IF(ISERROR(MATCH(Passout2023[[#This Row], [Degree Duration (year)]],$M$3:$M$10,0)),"0", "1")</f>
        <v>0</v>
      </c>
      <c r="Z4282" s="60" t="str">
        <f>IF(ISERROR(MATCH(Passout2023[[#This Row], [Admission Type]],$F$3:$F$6,0)),"0", "1")</f>
        <v>0</v>
      </c>
      <c r="AA4282" s="60" t="str">
        <f>IF(ISERROR(MATCH(Passout2023[[#This Row], [Batch Start Year]],$L$3:$L$25,0)),"0", "1")</f>
        <v>0</v>
      </c>
      <c r="AB4282" s="60" t="str">
        <f>IF(ISERROR(MATCH(Passout2023[[#This Row], [Batch Start Semester]],$K$3:$K$6,0)),"0", "1")</f>
        <v>0</v>
      </c>
      <c r="AC4282" s="60" t="str">
        <f>IF(ISERROR(MATCH([3]!Quota_Std_2022_23[[#This Row], [SESSION_TYPE]],$AX$2:$AX$5,0)),"0", "1")</f>
        <v>0</v>
      </c>
      <c r="AD4282" s="60" t="str">
        <f>IF(ISERROR(MATCH(#REF!,#REF!,0)),"0", "1")</f>
        <v>0</v>
      </c>
      <c r="AE4282" s="60" t="str">
        <f>IF(ISERROR(MATCH([3]!Quota_Std_2022_23[[#This Row], [Gender]],$AN$2:$AN$4,0)),"0", "1")</f>
        <v>0</v>
      </c>
      <c r="AF4282" s="60" t="str">
        <f>IF(ISERROR(MATCH([3]!Quota_Std_2022_23[[#This Row], [Quota Type]],[3]Sheet1!$AO$2:$AO$12,0)),"0", "1")</f>
        <v>0</v>
      </c>
      <c r="AG4282" s="60" t="str">
        <f>IF(ISERROR(MATCH(#REF!,$BA$2:$BA$8,0)),"0", "1")</f>
        <v>0</v>
      </c>
      <c r="AH4282" s="60" t="str">
        <f>IF(ISERROR(MATCH(Passout2023[[#This Row], [Nationality Pakistani/ Foreign]],$D$3:$D$4,0)),"0", "1")</f>
        <v>0</v>
      </c>
    </row>
    <row r="4283">
      <c r="Y4283" s="60" t="str">
        <f>IF(ISERROR(MATCH(Passout2023[[#This Row], [Degree Duration (year)]],$M$3:$M$10,0)),"0", "1")</f>
        <v>0</v>
      </c>
      <c r="Z4283" s="60" t="str">
        <f>IF(ISERROR(MATCH(Passout2023[[#This Row], [Admission Type]],$F$3:$F$6,0)),"0", "1")</f>
        <v>0</v>
      </c>
      <c r="AA4283" s="60" t="str">
        <f>IF(ISERROR(MATCH(Passout2023[[#This Row], [Batch Start Year]],$L$3:$L$25,0)),"0", "1")</f>
        <v>0</v>
      </c>
      <c r="AB4283" s="60" t="str">
        <f>IF(ISERROR(MATCH(Passout2023[[#This Row], [Batch Start Semester]],$K$3:$K$6,0)),"0", "1")</f>
        <v>0</v>
      </c>
      <c r="AC4283" s="60" t="str">
        <f>IF(ISERROR(MATCH([3]!Quota_Std_2022_23[[#This Row], [SESSION_TYPE]],$AX$2:$AX$5,0)),"0", "1")</f>
        <v>0</v>
      </c>
      <c r="AD4283" s="60" t="str">
        <f>IF(ISERROR(MATCH(#REF!,#REF!,0)),"0", "1")</f>
        <v>0</v>
      </c>
      <c r="AE4283" s="60" t="str">
        <f>IF(ISERROR(MATCH([3]!Quota_Std_2022_23[[#This Row], [Gender]],$AN$2:$AN$4,0)),"0", "1")</f>
        <v>0</v>
      </c>
      <c r="AF4283" s="60" t="str">
        <f>IF(ISERROR(MATCH([3]!Quota_Std_2022_23[[#This Row], [Quota Type]],[3]Sheet1!$AO$2:$AO$12,0)),"0", "1")</f>
        <v>0</v>
      </c>
      <c r="AG4283" s="60" t="str">
        <f>IF(ISERROR(MATCH(#REF!,$BA$2:$BA$8,0)),"0", "1")</f>
        <v>0</v>
      </c>
      <c r="AH4283" s="60" t="str">
        <f>IF(ISERROR(MATCH(Passout2023[[#This Row], [Nationality Pakistani/ Foreign]],$D$3:$D$4,0)),"0", "1")</f>
        <v>0</v>
      </c>
    </row>
    <row r="4284">
      <c r="Y4284" s="60" t="str">
        <f>IF(ISERROR(MATCH(Passout2023[[#This Row], [Degree Duration (year)]],$M$3:$M$10,0)),"0", "1")</f>
        <v>0</v>
      </c>
      <c r="Z4284" s="60" t="str">
        <f>IF(ISERROR(MATCH(Passout2023[[#This Row], [Admission Type]],$F$3:$F$6,0)),"0", "1")</f>
        <v>0</v>
      </c>
      <c r="AA4284" s="60" t="str">
        <f>IF(ISERROR(MATCH(Passout2023[[#This Row], [Batch Start Year]],$L$3:$L$25,0)),"0", "1")</f>
        <v>0</v>
      </c>
      <c r="AB4284" s="60" t="str">
        <f>IF(ISERROR(MATCH(Passout2023[[#This Row], [Batch Start Semester]],$K$3:$K$6,0)),"0", "1")</f>
        <v>0</v>
      </c>
      <c r="AC4284" s="60" t="str">
        <f>IF(ISERROR(MATCH([3]!Quota_Std_2022_23[[#This Row], [SESSION_TYPE]],$AX$2:$AX$5,0)),"0", "1")</f>
        <v>0</v>
      </c>
      <c r="AD4284" s="60" t="str">
        <f>IF(ISERROR(MATCH(#REF!,#REF!,0)),"0", "1")</f>
        <v>0</v>
      </c>
      <c r="AE4284" s="60" t="str">
        <f>IF(ISERROR(MATCH([3]!Quota_Std_2022_23[[#This Row], [Gender]],$AN$2:$AN$4,0)),"0", "1")</f>
        <v>0</v>
      </c>
      <c r="AF4284" s="60" t="str">
        <f>IF(ISERROR(MATCH([3]!Quota_Std_2022_23[[#This Row], [Quota Type]],[3]Sheet1!$AO$2:$AO$12,0)),"0", "1")</f>
        <v>0</v>
      </c>
      <c r="AG4284" s="60" t="str">
        <f>IF(ISERROR(MATCH(#REF!,$BA$2:$BA$8,0)),"0", "1")</f>
        <v>0</v>
      </c>
      <c r="AH4284" s="60" t="str">
        <f>IF(ISERROR(MATCH(Passout2023[[#This Row], [Nationality Pakistani/ Foreign]],$D$3:$D$4,0)),"0", "1")</f>
        <v>0</v>
      </c>
    </row>
    <row r="4285">
      <c r="Y4285" s="60" t="str">
        <f>IF(ISERROR(MATCH(Passout2023[[#This Row], [Degree Duration (year)]],$M$3:$M$10,0)),"0", "1")</f>
        <v>0</v>
      </c>
      <c r="Z4285" s="60" t="str">
        <f>IF(ISERROR(MATCH(Passout2023[[#This Row], [Admission Type]],$F$3:$F$6,0)),"0", "1")</f>
        <v>0</v>
      </c>
      <c r="AA4285" s="60" t="str">
        <f>IF(ISERROR(MATCH(Passout2023[[#This Row], [Batch Start Year]],$L$3:$L$25,0)),"0", "1")</f>
        <v>0</v>
      </c>
      <c r="AB4285" s="60" t="str">
        <f>IF(ISERROR(MATCH(Passout2023[[#This Row], [Batch Start Semester]],$K$3:$K$6,0)),"0", "1")</f>
        <v>0</v>
      </c>
      <c r="AC4285" s="60" t="str">
        <f>IF(ISERROR(MATCH([3]!Quota_Std_2022_23[[#This Row], [SESSION_TYPE]],$AX$2:$AX$5,0)),"0", "1")</f>
        <v>0</v>
      </c>
      <c r="AD4285" s="60" t="str">
        <f>IF(ISERROR(MATCH(#REF!,#REF!,0)),"0", "1")</f>
        <v>0</v>
      </c>
      <c r="AE4285" s="60" t="str">
        <f>IF(ISERROR(MATCH([3]!Quota_Std_2022_23[[#This Row], [Gender]],$AN$2:$AN$4,0)),"0", "1")</f>
        <v>0</v>
      </c>
      <c r="AF4285" s="60" t="str">
        <f>IF(ISERROR(MATCH([3]!Quota_Std_2022_23[[#This Row], [Quota Type]],[3]Sheet1!$AO$2:$AO$12,0)),"0", "1")</f>
        <v>0</v>
      </c>
      <c r="AG4285" s="60" t="str">
        <f>IF(ISERROR(MATCH(#REF!,$BA$2:$BA$8,0)),"0", "1")</f>
        <v>0</v>
      </c>
      <c r="AH4285" s="60" t="str">
        <f>IF(ISERROR(MATCH(Passout2023[[#This Row], [Nationality Pakistani/ Foreign]],$D$3:$D$4,0)),"0", "1")</f>
        <v>0</v>
      </c>
    </row>
    <row r="4286">
      <c r="Y4286" s="60" t="str">
        <f>IF(ISERROR(MATCH(Passout2023[[#This Row], [Degree Duration (year)]],$M$3:$M$10,0)),"0", "1")</f>
        <v>0</v>
      </c>
      <c r="Z4286" s="60" t="str">
        <f>IF(ISERROR(MATCH(Passout2023[[#This Row], [Admission Type]],$F$3:$F$6,0)),"0", "1")</f>
        <v>0</v>
      </c>
      <c r="AA4286" s="60" t="str">
        <f>IF(ISERROR(MATCH(Passout2023[[#This Row], [Batch Start Year]],$L$3:$L$25,0)),"0", "1")</f>
        <v>0</v>
      </c>
      <c r="AB4286" s="60" t="str">
        <f>IF(ISERROR(MATCH(Passout2023[[#This Row], [Batch Start Semester]],$K$3:$K$6,0)),"0", "1")</f>
        <v>0</v>
      </c>
      <c r="AC4286" s="60" t="str">
        <f>IF(ISERROR(MATCH([3]!Quota_Std_2022_23[[#This Row], [SESSION_TYPE]],$AX$2:$AX$5,0)),"0", "1")</f>
        <v>0</v>
      </c>
      <c r="AD4286" s="60" t="str">
        <f>IF(ISERROR(MATCH(#REF!,#REF!,0)),"0", "1")</f>
        <v>0</v>
      </c>
      <c r="AE4286" s="60" t="str">
        <f>IF(ISERROR(MATCH([3]!Quota_Std_2022_23[[#This Row], [Gender]],$AN$2:$AN$4,0)),"0", "1")</f>
        <v>0</v>
      </c>
      <c r="AF4286" s="60" t="str">
        <f>IF(ISERROR(MATCH([3]!Quota_Std_2022_23[[#This Row], [Quota Type]],[3]Sheet1!$AO$2:$AO$12,0)),"0", "1")</f>
        <v>0</v>
      </c>
      <c r="AG4286" s="60" t="str">
        <f>IF(ISERROR(MATCH(#REF!,$BA$2:$BA$8,0)),"0", "1")</f>
        <v>0</v>
      </c>
      <c r="AH4286" s="60" t="str">
        <f>IF(ISERROR(MATCH(Passout2023[[#This Row], [Nationality Pakistani/ Foreign]],$D$3:$D$4,0)),"0", "1")</f>
        <v>0</v>
      </c>
    </row>
    <row r="4287">
      <c r="Y4287" s="60" t="str">
        <f>IF(ISERROR(MATCH(Passout2023[[#This Row], [Degree Duration (year)]],$M$3:$M$10,0)),"0", "1")</f>
        <v>0</v>
      </c>
      <c r="Z4287" s="60" t="str">
        <f>IF(ISERROR(MATCH(Passout2023[[#This Row], [Admission Type]],$F$3:$F$6,0)),"0", "1")</f>
        <v>0</v>
      </c>
      <c r="AA4287" s="60" t="str">
        <f>IF(ISERROR(MATCH(Passout2023[[#This Row], [Batch Start Year]],$L$3:$L$25,0)),"0", "1")</f>
        <v>0</v>
      </c>
      <c r="AB4287" s="60" t="str">
        <f>IF(ISERROR(MATCH(Passout2023[[#This Row], [Batch Start Semester]],$K$3:$K$6,0)),"0", "1")</f>
        <v>0</v>
      </c>
      <c r="AC4287" s="60" t="str">
        <f>IF(ISERROR(MATCH([3]!Quota_Std_2022_23[[#This Row], [SESSION_TYPE]],$AX$2:$AX$5,0)),"0", "1")</f>
        <v>0</v>
      </c>
      <c r="AD4287" s="60" t="str">
        <f>IF(ISERROR(MATCH(#REF!,#REF!,0)),"0", "1")</f>
        <v>0</v>
      </c>
      <c r="AE4287" s="60" t="str">
        <f>IF(ISERROR(MATCH([3]!Quota_Std_2022_23[[#This Row], [Gender]],$AN$2:$AN$4,0)),"0", "1")</f>
        <v>0</v>
      </c>
      <c r="AF4287" s="60" t="str">
        <f>IF(ISERROR(MATCH([3]!Quota_Std_2022_23[[#This Row], [Quota Type]],[3]Sheet1!$AO$2:$AO$12,0)),"0", "1")</f>
        <v>0</v>
      </c>
      <c r="AG4287" s="60" t="str">
        <f>IF(ISERROR(MATCH(#REF!,$BA$2:$BA$8,0)),"0", "1")</f>
        <v>0</v>
      </c>
      <c r="AH4287" s="60" t="str">
        <f>IF(ISERROR(MATCH(Passout2023[[#This Row], [Nationality Pakistani/ Foreign]],$D$3:$D$4,0)),"0", "1")</f>
        <v>0</v>
      </c>
    </row>
    <row r="4288">
      <c r="Y4288" s="60" t="str">
        <f>IF(ISERROR(MATCH(Passout2023[[#This Row], [Degree Duration (year)]],$M$3:$M$10,0)),"0", "1")</f>
        <v>0</v>
      </c>
      <c r="Z4288" s="60" t="str">
        <f>IF(ISERROR(MATCH(Passout2023[[#This Row], [Admission Type]],$F$3:$F$6,0)),"0", "1")</f>
        <v>0</v>
      </c>
      <c r="AA4288" s="60" t="str">
        <f>IF(ISERROR(MATCH(Passout2023[[#This Row], [Batch Start Year]],$L$3:$L$25,0)),"0", "1")</f>
        <v>0</v>
      </c>
      <c r="AB4288" s="60" t="str">
        <f>IF(ISERROR(MATCH(Passout2023[[#This Row], [Batch Start Semester]],$K$3:$K$6,0)),"0", "1")</f>
        <v>0</v>
      </c>
      <c r="AC4288" s="60" t="str">
        <f>IF(ISERROR(MATCH([3]!Quota_Std_2022_23[[#This Row], [SESSION_TYPE]],$AX$2:$AX$5,0)),"0", "1")</f>
        <v>0</v>
      </c>
      <c r="AD4288" s="60" t="str">
        <f>IF(ISERROR(MATCH(#REF!,#REF!,0)),"0", "1")</f>
        <v>0</v>
      </c>
      <c r="AE4288" s="60" t="str">
        <f>IF(ISERROR(MATCH([3]!Quota_Std_2022_23[[#This Row], [Gender]],$AN$2:$AN$4,0)),"0", "1")</f>
        <v>0</v>
      </c>
      <c r="AF4288" s="60" t="str">
        <f>IF(ISERROR(MATCH([3]!Quota_Std_2022_23[[#This Row], [Quota Type]],[3]Sheet1!$AO$2:$AO$12,0)),"0", "1")</f>
        <v>0</v>
      </c>
      <c r="AG4288" s="60" t="str">
        <f>IF(ISERROR(MATCH(#REF!,$BA$2:$BA$8,0)),"0", "1")</f>
        <v>0</v>
      </c>
      <c r="AH4288" s="60" t="str">
        <f>IF(ISERROR(MATCH(Passout2023[[#This Row], [Nationality Pakistani/ Foreign]],$D$3:$D$4,0)),"0", "1")</f>
        <v>0</v>
      </c>
    </row>
    <row r="4289">
      <c r="Y4289" s="60" t="str">
        <f>IF(ISERROR(MATCH(Passout2023[[#This Row], [Degree Duration (year)]],$M$3:$M$10,0)),"0", "1")</f>
        <v>0</v>
      </c>
      <c r="Z4289" s="60" t="str">
        <f>IF(ISERROR(MATCH(Passout2023[[#This Row], [Admission Type]],$F$3:$F$6,0)),"0", "1")</f>
        <v>0</v>
      </c>
      <c r="AA4289" s="60" t="str">
        <f>IF(ISERROR(MATCH(Passout2023[[#This Row], [Batch Start Year]],$L$3:$L$25,0)),"0", "1")</f>
        <v>0</v>
      </c>
      <c r="AB4289" s="60" t="str">
        <f>IF(ISERROR(MATCH(Passout2023[[#This Row], [Batch Start Semester]],$K$3:$K$6,0)),"0", "1")</f>
        <v>0</v>
      </c>
      <c r="AC4289" s="60" t="str">
        <f>IF(ISERROR(MATCH([3]!Quota_Std_2022_23[[#This Row], [SESSION_TYPE]],$AX$2:$AX$5,0)),"0", "1")</f>
        <v>0</v>
      </c>
      <c r="AD4289" s="60" t="str">
        <f>IF(ISERROR(MATCH(#REF!,#REF!,0)),"0", "1")</f>
        <v>0</v>
      </c>
      <c r="AE4289" s="60" t="str">
        <f>IF(ISERROR(MATCH([3]!Quota_Std_2022_23[[#This Row], [Gender]],$AN$2:$AN$4,0)),"0", "1")</f>
        <v>0</v>
      </c>
      <c r="AF4289" s="60" t="str">
        <f>IF(ISERROR(MATCH([3]!Quota_Std_2022_23[[#This Row], [Quota Type]],[3]Sheet1!$AO$2:$AO$12,0)),"0", "1")</f>
        <v>0</v>
      </c>
      <c r="AG4289" s="60" t="str">
        <f>IF(ISERROR(MATCH(#REF!,$BA$2:$BA$8,0)),"0", "1")</f>
        <v>0</v>
      </c>
      <c r="AH4289" s="60" t="str">
        <f>IF(ISERROR(MATCH(Passout2023[[#This Row], [Nationality Pakistani/ Foreign]],$D$3:$D$4,0)),"0", "1")</f>
        <v>0</v>
      </c>
    </row>
    <row r="4290">
      <c r="Y4290" s="60" t="str">
        <f>IF(ISERROR(MATCH(Passout2023[[#This Row], [Degree Duration (year)]],$M$3:$M$10,0)),"0", "1")</f>
        <v>0</v>
      </c>
      <c r="Z4290" s="60" t="str">
        <f>IF(ISERROR(MATCH(Passout2023[[#This Row], [Admission Type]],$F$3:$F$6,0)),"0", "1")</f>
        <v>0</v>
      </c>
      <c r="AA4290" s="60" t="str">
        <f>IF(ISERROR(MATCH(Passout2023[[#This Row], [Batch Start Year]],$L$3:$L$25,0)),"0", "1")</f>
        <v>0</v>
      </c>
      <c r="AB4290" s="60" t="str">
        <f>IF(ISERROR(MATCH(Passout2023[[#This Row], [Batch Start Semester]],$K$3:$K$6,0)),"0", "1")</f>
        <v>0</v>
      </c>
      <c r="AC4290" s="60" t="str">
        <f>IF(ISERROR(MATCH([3]!Quota_Std_2022_23[[#This Row], [SESSION_TYPE]],$AX$2:$AX$5,0)),"0", "1")</f>
        <v>0</v>
      </c>
      <c r="AD4290" s="60" t="str">
        <f>IF(ISERROR(MATCH(#REF!,#REF!,0)),"0", "1")</f>
        <v>0</v>
      </c>
      <c r="AE4290" s="60" t="str">
        <f>IF(ISERROR(MATCH([3]!Quota_Std_2022_23[[#This Row], [Gender]],$AN$2:$AN$4,0)),"0", "1")</f>
        <v>0</v>
      </c>
      <c r="AF4290" s="60" t="str">
        <f>IF(ISERROR(MATCH([3]!Quota_Std_2022_23[[#This Row], [Quota Type]],[3]Sheet1!$AO$2:$AO$12,0)),"0", "1")</f>
        <v>0</v>
      </c>
      <c r="AG4290" s="60" t="str">
        <f>IF(ISERROR(MATCH(#REF!,$BA$2:$BA$8,0)),"0", "1")</f>
        <v>0</v>
      </c>
      <c r="AH4290" s="60" t="str">
        <f>IF(ISERROR(MATCH(Passout2023[[#This Row], [Nationality Pakistani/ Foreign]],$D$3:$D$4,0)),"0", "1")</f>
        <v>0</v>
      </c>
    </row>
    <row r="4291">
      <c r="Y4291" s="60" t="str">
        <f>IF(ISERROR(MATCH(Passout2023[[#This Row], [Degree Duration (year)]],$M$3:$M$10,0)),"0", "1")</f>
        <v>0</v>
      </c>
      <c r="Z4291" s="60" t="str">
        <f>IF(ISERROR(MATCH(Passout2023[[#This Row], [Admission Type]],$F$3:$F$6,0)),"0", "1")</f>
        <v>0</v>
      </c>
      <c r="AA4291" s="60" t="str">
        <f>IF(ISERROR(MATCH(Passout2023[[#This Row], [Batch Start Year]],$L$3:$L$25,0)),"0", "1")</f>
        <v>0</v>
      </c>
      <c r="AB4291" s="60" t="str">
        <f>IF(ISERROR(MATCH(Passout2023[[#This Row], [Batch Start Semester]],$K$3:$K$6,0)),"0", "1")</f>
        <v>0</v>
      </c>
      <c r="AC4291" s="60" t="str">
        <f>IF(ISERROR(MATCH([3]!Quota_Std_2022_23[[#This Row], [SESSION_TYPE]],$AX$2:$AX$5,0)),"0", "1")</f>
        <v>0</v>
      </c>
      <c r="AD4291" s="60" t="str">
        <f>IF(ISERROR(MATCH(#REF!,#REF!,0)),"0", "1")</f>
        <v>0</v>
      </c>
      <c r="AE4291" s="60" t="str">
        <f>IF(ISERROR(MATCH([3]!Quota_Std_2022_23[[#This Row], [Gender]],$AN$2:$AN$4,0)),"0", "1")</f>
        <v>0</v>
      </c>
      <c r="AF4291" s="60" t="str">
        <f>IF(ISERROR(MATCH([3]!Quota_Std_2022_23[[#This Row], [Quota Type]],[3]Sheet1!$AO$2:$AO$12,0)),"0", "1")</f>
        <v>0</v>
      </c>
      <c r="AG4291" s="60" t="str">
        <f>IF(ISERROR(MATCH(#REF!,$BA$2:$BA$8,0)),"0", "1")</f>
        <v>0</v>
      </c>
      <c r="AH4291" s="60" t="str">
        <f>IF(ISERROR(MATCH(Passout2023[[#This Row], [Nationality Pakistani/ Foreign]],$D$3:$D$4,0)),"0", "1")</f>
        <v>0</v>
      </c>
    </row>
    <row r="4292">
      <c r="Y4292" s="60" t="str">
        <f>IF(ISERROR(MATCH(Passout2023[[#This Row], [Degree Duration (year)]],$M$3:$M$10,0)),"0", "1")</f>
        <v>0</v>
      </c>
      <c r="Z4292" s="60" t="str">
        <f>IF(ISERROR(MATCH(Passout2023[[#This Row], [Admission Type]],$F$3:$F$6,0)),"0", "1")</f>
        <v>0</v>
      </c>
      <c r="AA4292" s="60" t="str">
        <f>IF(ISERROR(MATCH(Passout2023[[#This Row], [Batch Start Year]],$L$3:$L$25,0)),"0", "1")</f>
        <v>0</v>
      </c>
      <c r="AB4292" s="60" t="str">
        <f>IF(ISERROR(MATCH(Passout2023[[#This Row], [Batch Start Semester]],$K$3:$K$6,0)),"0", "1")</f>
        <v>0</v>
      </c>
      <c r="AC4292" s="60" t="str">
        <f>IF(ISERROR(MATCH([3]!Quota_Std_2022_23[[#This Row], [SESSION_TYPE]],$AX$2:$AX$5,0)),"0", "1")</f>
        <v>0</v>
      </c>
      <c r="AD4292" s="60" t="str">
        <f>IF(ISERROR(MATCH(#REF!,#REF!,0)),"0", "1")</f>
        <v>0</v>
      </c>
      <c r="AE4292" s="60" t="str">
        <f>IF(ISERROR(MATCH([3]!Quota_Std_2022_23[[#This Row], [Gender]],$AN$2:$AN$4,0)),"0", "1")</f>
        <v>0</v>
      </c>
      <c r="AF4292" s="60" t="str">
        <f>IF(ISERROR(MATCH([3]!Quota_Std_2022_23[[#This Row], [Quota Type]],[3]Sheet1!$AO$2:$AO$12,0)),"0", "1")</f>
        <v>0</v>
      </c>
      <c r="AG4292" s="60" t="str">
        <f>IF(ISERROR(MATCH(#REF!,$BA$2:$BA$8,0)),"0", "1")</f>
        <v>0</v>
      </c>
      <c r="AH4292" s="60" t="str">
        <f>IF(ISERROR(MATCH(Passout2023[[#This Row], [Nationality Pakistani/ Foreign]],$D$3:$D$4,0)),"0", "1")</f>
        <v>0</v>
      </c>
    </row>
    <row r="4293">
      <c r="Y4293" s="60" t="str">
        <f>IF(ISERROR(MATCH(Passout2023[[#This Row], [Degree Duration (year)]],$M$3:$M$10,0)),"0", "1")</f>
        <v>0</v>
      </c>
      <c r="Z4293" s="60" t="str">
        <f>IF(ISERROR(MATCH(Passout2023[[#This Row], [Admission Type]],$F$3:$F$6,0)),"0", "1")</f>
        <v>0</v>
      </c>
      <c r="AA4293" s="60" t="str">
        <f>IF(ISERROR(MATCH(Passout2023[[#This Row], [Batch Start Year]],$L$3:$L$25,0)),"0", "1")</f>
        <v>0</v>
      </c>
      <c r="AB4293" s="60" t="str">
        <f>IF(ISERROR(MATCH(Passout2023[[#This Row], [Batch Start Semester]],$K$3:$K$6,0)),"0", "1")</f>
        <v>0</v>
      </c>
      <c r="AC4293" s="60" t="str">
        <f>IF(ISERROR(MATCH([3]!Quota_Std_2022_23[[#This Row], [SESSION_TYPE]],$AX$2:$AX$5,0)),"0", "1")</f>
        <v>0</v>
      </c>
      <c r="AD4293" s="60" t="str">
        <f>IF(ISERROR(MATCH(#REF!,#REF!,0)),"0", "1")</f>
        <v>0</v>
      </c>
      <c r="AE4293" s="60" t="str">
        <f>IF(ISERROR(MATCH([3]!Quota_Std_2022_23[[#This Row], [Gender]],$AN$2:$AN$4,0)),"0", "1")</f>
        <v>0</v>
      </c>
      <c r="AF4293" s="60" t="str">
        <f>IF(ISERROR(MATCH([3]!Quota_Std_2022_23[[#This Row], [Quota Type]],[3]Sheet1!$AO$2:$AO$12,0)),"0", "1")</f>
        <v>0</v>
      </c>
      <c r="AG4293" s="60" t="str">
        <f>IF(ISERROR(MATCH(#REF!,$BA$2:$BA$8,0)),"0", "1")</f>
        <v>0</v>
      </c>
      <c r="AH4293" s="60" t="str">
        <f>IF(ISERROR(MATCH(Passout2023[[#This Row], [Nationality Pakistani/ Foreign]],$D$3:$D$4,0)),"0", "1")</f>
        <v>0</v>
      </c>
    </row>
    <row r="4294">
      <c r="Y4294" s="60" t="str">
        <f>IF(ISERROR(MATCH(Passout2023[[#This Row], [Degree Duration (year)]],$M$3:$M$10,0)),"0", "1")</f>
        <v>0</v>
      </c>
      <c r="Z4294" s="60" t="str">
        <f>IF(ISERROR(MATCH(Passout2023[[#This Row], [Admission Type]],$F$3:$F$6,0)),"0", "1")</f>
        <v>0</v>
      </c>
      <c r="AA4294" s="60" t="str">
        <f>IF(ISERROR(MATCH(Passout2023[[#This Row], [Batch Start Year]],$L$3:$L$25,0)),"0", "1")</f>
        <v>0</v>
      </c>
      <c r="AB4294" s="60" t="str">
        <f>IF(ISERROR(MATCH(Passout2023[[#This Row], [Batch Start Semester]],$K$3:$K$6,0)),"0", "1")</f>
        <v>0</v>
      </c>
      <c r="AC4294" s="60" t="str">
        <f>IF(ISERROR(MATCH([3]!Quota_Std_2022_23[[#This Row], [SESSION_TYPE]],$AX$2:$AX$5,0)),"0", "1")</f>
        <v>0</v>
      </c>
      <c r="AD4294" s="60" t="str">
        <f>IF(ISERROR(MATCH(#REF!,#REF!,0)),"0", "1")</f>
        <v>0</v>
      </c>
      <c r="AE4294" s="60" t="str">
        <f>IF(ISERROR(MATCH([3]!Quota_Std_2022_23[[#This Row], [Gender]],$AN$2:$AN$4,0)),"0", "1")</f>
        <v>0</v>
      </c>
      <c r="AF4294" s="60" t="str">
        <f>IF(ISERROR(MATCH([3]!Quota_Std_2022_23[[#This Row], [Quota Type]],[3]Sheet1!$AO$2:$AO$12,0)),"0", "1")</f>
        <v>0</v>
      </c>
      <c r="AG4294" s="60" t="str">
        <f>IF(ISERROR(MATCH(#REF!,$BA$2:$BA$8,0)),"0", "1")</f>
        <v>0</v>
      </c>
      <c r="AH4294" s="60" t="str">
        <f>IF(ISERROR(MATCH(Passout2023[[#This Row], [Nationality Pakistani/ Foreign]],$D$3:$D$4,0)),"0", "1")</f>
        <v>0</v>
      </c>
    </row>
    <row r="4295">
      <c r="Y4295" s="60" t="str">
        <f>IF(ISERROR(MATCH(Passout2023[[#This Row], [Degree Duration (year)]],$M$3:$M$10,0)),"0", "1")</f>
        <v>0</v>
      </c>
      <c r="Z4295" s="60" t="str">
        <f>IF(ISERROR(MATCH(Passout2023[[#This Row], [Admission Type]],$F$3:$F$6,0)),"0", "1")</f>
        <v>0</v>
      </c>
      <c r="AA4295" s="60" t="str">
        <f>IF(ISERROR(MATCH(Passout2023[[#This Row], [Batch Start Year]],$L$3:$L$25,0)),"0", "1")</f>
        <v>0</v>
      </c>
      <c r="AB4295" s="60" t="str">
        <f>IF(ISERROR(MATCH(Passout2023[[#This Row], [Batch Start Semester]],$K$3:$K$6,0)),"0", "1")</f>
        <v>0</v>
      </c>
      <c r="AC4295" s="60" t="str">
        <f>IF(ISERROR(MATCH([3]!Quota_Std_2022_23[[#This Row], [SESSION_TYPE]],$AX$2:$AX$5,0)),"0", "1")</f>
        <v>0</v>
      </c>
      <c r="AD4295" s="60" t="str">
        <f>IF(ISERROR(MATCH(#REF!,#REF!,0)),"0", "1")</f>
        <v>0</v>
      </c>
      <c r="AE4295" s="60" t="str">
        <f>IF(ISERROR(MATCH([3]!Quota_Std_2022_23[[#This Row], [Gender]],$AN$2:$AN$4,0)),"0", "1")</f>
        <v>0</v>
      </c>
      <c r="AF4295" s="60" t="str">
        <f>IF(ISERROR(MATCH([3]!Quota_Std_2022_23[[#This Row], [Quota Type]],[3]Sheet1!$AO$2:$AO$12,0)),"0", "1")</f>
        <v>0</v>
      </c>
      <c r="AG4295" s="60" t="str">
        <f>IF(ISERROR(MATCH(#REF!,$BA$2:$BA$8,0)),"0", "1")</f>
        <v>0</v>
      </c>
      <c r="AH4295" s="60" t="str">
        <f>IF(ISERROR(MATCH(Passout2023[[#This Row], [Nationality Pakistani/ Foreign]],$D$3:$D$4,0)),"0", "1")</f>
        <v>0</v>
      </c>
    </row>
    <row r="4296">
      <c r="Y4296" s="60" t="str">
        <f>IF(ISERROR(MATCH(Passout2023[[#This Row], [Degree Duration (year)]],$M$3:$M$10,0)),"0", "1")</f>
        <v>0</v>
      </c>
      <c r="Z4296" s="60" t="str">
        <f>IF(ISERROR(MATCH(Passout2023[[#This Row], [Admission Type]],$F$3:$F$6,0)),"0", "1")</f>
        <v>0</v>
      </c>
      <c r="AA4296" s="60" t="str">
        <f>IF(ISERROR(MATCH(Passout2023[[#This Row], [Batch Start Year]],$L$3:$L$25,0)),"0", "1")</f>
        <v>0</v>
      </c>
      <c r="AB4296" s="60" t="str">
        <f>IF(ISERROR(MATCH(Passout2023[[#This Row], [Batch Start Semester]],$K$3:$K$6,0)),"0", "1")</f>
        <v>0</v>
      </c>
      <c r="AC4296" s="60" t="str">
        <f>IF(ISERROR(MATCH([3]!Quota_Std_2022_23[[#This Row], [SESSION_TYPE]],$AX$2:$AX$5,0)),"0", "1")</f>
        <v>0</v>
      </c>
      <c r="AD4296" s="60" t="str">
        <f>IF(ISERROR(MATCH(#REF!,#REF!,0)),"0", "1")</f>
        <v>0</v>
      </c>
      <c r="AE4296" s="60" t="str">
        <f>IF(ISERROR(MATCH([3]!Quota_Std_2022_23[[#This Row], [Gender]],$AN$2:$AN$4,0)),"0", "1")</f>
        <v>0</v>
      </c>
      <c r="AF4296" s="60" t="str">
        <f>IF(ISERROR(MATCH([3]!Quota_Std_2022_23[[#This Row], [Quota Type]],[3]Sheet1!$AO$2:$AO$12,0)),"0", "1")</f>
        <v>0</v>
      </c>
      <c r="AG4296" s="60" t="str">
        <f>IF(ISERROR(MATCH(#REF!,$BA$2:$BA$8,0)),"0", "1")</f>
        <v>0</v>
      </c>
      <c r="AH4296" s="60" t="str">
        <f>IF(ISERROR(MATCH(Passout2023[[#This Row], [Nationality Pakistani/ Foreign]],$D$3:$D$4,0)),"0", "1")</f>
        <v>0</v>
      </c>
    </row>
    <row r="4297">
      <c r="Y4297" s="60" t="str">
        <f>IF(ISERROR(MATCH(Passout2023[[#This Row], [Degree Duration (year)]],$M$3:$M$10,0)),"0", "1")</f>
        <v>0</v>
      </c>
      <c r="Z4297" s="60" t="str">
        <f>IF(ISERROR(MATCH(Passout2023[[#This Row], [Admission Type]],$F$3:$F$6,0)),"0", "1")</f>
        <v>0</v>
      </c>
      <c r="AA4297" s="60" t="str">
        <f>IF(ISERROR(MATCH(Passout2023[[#This Row], [Batch Start Year]],$L$3:$L$25,0)),"0", "1")</f>
        <v>0</v>
      </c>
      <c r="AB4297" s="60" t="str">
        <f>IF(ISERROR(MATCH(Passout2023[[#This Row], [Batch Start Semester]],$K$3:$K$6,0)),"0", "1")</f>
        <v>0</v>
      </c>
      <c r="AC4297" s="60" t="str">
        <f>IF(ISERROR(MATCH([3]!Quota_Std_2022_23[[#This Row], [SESSION_TYPE]],$AX$2:$AX$5,0)),"0", "1")</f>
        <v>0</v>
      </c>
      <c r="AD4297" s="60" t="str">
        <f>IF(ISERROR(MATCH(#REF!,#REF!,0)),"0", "1")</f>
        <v>0</v>
      </c>
      <c r="AE4297" s="60" t="str">
        <f>IF(ISERROR(MATCH([3]!Quota_Std_2022_23[[#This Row], [Gender]],$AN$2:$AN$4,0)),"0", "1")</f>
        <v>0</v>
      </c>
      <c r="AF4297" s="60" t="str">
        <f>IF(ISERROR(MATCH([3]!Quota_Std_2022_23[[#This Row], [Quota Type]],[3]Sheet1!$AO$2:$AO$12,0)),"0", "1")</f>
        <v>0</v>
      </c>
      <c r="AG4297" s="60" t="str">
        <f>IF(ISERROR(MATCH(#REF!,$BA$2:$BA$8,0)),"0", "1")</f>
        <v>0</v>
      </c>
      <c r="AH4297" s="60" t="str">
        <f>IF(ISERROR(MATCH(Passout2023[[#This Row], [Nationality Pakistani/ Foreign]],$D$3:$D$4,0)),"0", "1")</f>
        <v>0</v>
      </c>
    </row>
    <row r="4298">
      <c r="Y4298" s="60" t="str">
        <f>IF(ISERROR(MATCH(Passout2023[[#This Row], [Degree Duration (year)]],$M$3:$M$10,0)),"0", "1")</f>
        <v>0</v>
      </c>
      <c r="Z4298" s="60" t="str">
        <f>IF(ISERROR(MATCH(Passout2023[[#This Row], [Admission Type]],$F$3:$F$6,0)),"0", "1")</f>
        <v>0</v>
      </c>
      <c r="AA4298" s="60" t="str">
        <f>IF(ISERROR(MATCH(Passout2023[[#This Row], [Batch Start Year]],$L$3:$L$25,0)),"0", "1")</f>
        <v>0</v>
      </c>
      <c r="AB4298" s="60" t="str">
        <f>IF(ISERROR(MATCH(Passout2023[[#This Row], [Batch Start Semester]],$K$3:$K$6,0)),"0", "1")</f>
        <v>0</v>
      </c>
      <c r="AC4298" s="60" t="str">
        <f>IF(ISERROR(MATCH([3]!Quota_Std_2022_23[[#This Row], [SESSION_TYPE]],$AX$2:$AX$5,0)),"0", "1")</f>
        <v>0</v>
      </c>
      <c r="AD4298" s="60" t="str">
        <f>IF(ISERROR(MATCH(#REF!,#REF!,0)),"0", "1")</f>
        <v>0</v>
      </c>
      <c r="AE4298" s="60" t="str">
        <f>IF(ISERROR(MATCH([3]!Quota_Std_2022_23[[#This Row], [Gender]],$AN$2:$AN$4,0)),"0", "1")</f>
        <v>0</v>
      </c>
      <c r="AF4298" s="60" t="str">
        <f>IF(ISERROR(MATCH([3]!Quota_Std_2022_23[[#This Row], [Quota Type]],[3]Sheet1!$AO$2:$AO$12,0)),"0", "1")</f>
        <v>0</v>
      </c>
      <c r="AG4298" s="60" t="str">
        <f>IF(ISERROR(MATCH(#REF!,$BA$2:$BA$8,0)),"0", "1")</f>
        <v>0</v>
      </c>
      <c r="AH4298" s="60" t="str">
        <f>IF(ISERROR(MATCH(Passout2023[[#This Row], [Nationality Pakistani/ Foreign]],$D$3:$D$4,0)),"0", "1")</f>
        <v>0</v>
      </c>
    </row>
    <row r="4299">
      <c r="Y4299" s="60" t="str">
        <f>IF(ISERROR(MATCH(Passout2023[[#This Row], [Degree Duration (year)]],$M$3:$M$10,0)),"0", "1")</f>
        <v>0</v>
      </c>
      <c r="Z4299" s="60" t="str">
        <f>IF(ISERROR(MATCH(Passout2023[[#This Row], [Admission Type]],$F$3:$F$6,0)),"0", "1")</f>
        <v>0</v>
      </c>
      <c r="AA4299" s="60" t="str">
        <f>IF(ISERROR(MATCH(Passout2023[[#This Row], [Batch Start Year]],$L$3:$L$25,0)),"0", "1")</f>
        <v>0</v>
      </c>
      <c r="AB4299" s="60" t="str">
        <f>IF(ISERROR(MATCH(Passout2023[[#This Row], [Batch Start Semester]],$K$3:$K$6,0)),"0", "1")</f>
        <v>0</v>
      </c>
      <c r="AC4299" s="60" t="str">
        <f>IF(ISERROR(MATCH([3]!Quota_Std_2022_23[[#This Row], [SESSION_TYPE]],$AX$2:$AX$5,0)),"0", "1")</f>
        <v>0</v>
      </c>
      <c r="AD4299" s="60" t="str">
        <f>IF(ISERROR(MATCH(#REF!,#REF!,0)),"0", "1")</f>
        <v>0</v>
      </c>
      <c r="AE4299" s="60" t="str">
        <f>IF(ISERROR(MATCH([3]!Quota_Std_2022_23[[#This Row], [Gender]],$AN$2:$AN$4,0)),"0", "1")</f>
        <v>0</v>
      </c>
      <c r="AF4299" s="60" t="str">
        <f>IF(ISERROR(MATCH([3]!Quota_Std_2022_23[[#This Row], [Quota Type]],[3]Sheet1!$AO$2:$AO$12,0)),"0", "1")</f>
        <v>0</v>
      </c>
      <c r="AG4299" s="60" t="str">
        <f>IF(ISERROR(MATCH(#REF!,$BA$2:$BA$8,0)),"0", "1")</f>
        <v>0</v>
      </c>
      <c r="AH4299" s="60" t="str">
        <f>IF(ISERROR(MATCH(Passout2023[[#This Row], [Nationality Pakistani/ Foreign]],$D$3:$D$4,0)),"0", "1")</f>
        <v>0</v>
      </c>
    </row>
    <row r="4300">
      <c r="Y4300" s="60" t="str">
        <f>IF(ISERROR(MATCH(Passout2023[[#This Row], [Degree Duration (year)]],$M$3:$M$10,0)),"0", "1")</f>
        <v>0</v>
      </c>
      <c r="Z4300" s="60" t="str">
        <f>IF(ISERROR(MATCH(Passout2023[[#This Row], [Admission Type]],$F$3:$F$6,0)),"0", "1")</f>
        <v>0</v>
      </c>
      <c r="AA4300" s="60" t="str">
        <f>IF(ISERROR(MATCH(Passout2023[[#This Row], [Batch Start Year]],$L$3:$L$25,0)),"0", "1")</f>
        <v>0</v>
      </c>
      <c r="AB4300" s="60" t="str">
        <f>IF(ISERROR(MATCH(Passout2023[[#This Row], [Batch Start Semester]],$K$3:$K$6,0)),"0", "1")</f>
        <v>0</v>
      </c>
      <c r="AC4300" s="60" t="str">
        <f>IF(ISERROR(MATCH([3]!Quota_Std_2022_23[[#This Row], [SESSION_TYPE]],$AX$2:$AX$5,0)),"0", "1")</f>
        <v>0</v>
      </c>
      <c r="AD4300" s="60" t="str">
        <f>IF(ISERROR(MATCH(#REF!,#REF!,0)),"0", "1")</f>
        <v>0</v>
      </c>
      <c r="AE4300" s="60" t="str">
        <f>IF(ISERROR(MATCH([3]!Quota_Std_2022_23[[#This Row], [Gender]],$AN$2:$AN$4,0)),"0", "1")</f>
        <v>0</v>
      </c>
      <c r="AF4300" s="60" t="str">
        <f>IF(ISERROR(MATCH([3]!Quota_Std_2022_23[[#This Row], [Quota Type]],[3]Sheet1!$AO$2:$AO$12,0)),"0", "1")</f>
        <v>0</v>
      </c>
      <c r="AG4300" s="60" t="str">
        <f>IF(ISERROR(MATCH(#REF!,$BA$2:$BA$8,0)),"0", "1")</f>
        <v>0</v>
      </c>
      <c r="AH4300" s="60" t="str">
        <f>IF(ISERROR(MATCH(Passout2023[[#This Row], [Nationality Pakistani/ Foreign]],$D$3:$D$4,0)),"0", "1")</f>
        <v>0</v>
      </c>
    </row>
    <row r="4301">
      <c r="Y4301" s="60" t="str">
        <f>IF(ISERROR(MATCH(Passout2023[[#This Row], [Degree Duration (year)]],$M$3:$M$10,0)),"0", "1")</f>
        <v>0</v>
      </c>
      <c r="Z4301" s="60" t="str">
        <f>IF(ISERROR(MATCH(Passout2023[[#This Row], [Admission Type]],$F$3:$F$6,0)),"0", "1")</f>
        <v>0</v>
      </c>
      <c r="AA4301" s="60" t="str">
        <f>IF(ISERROR(MATCH(Passout2023[[#This Row], [Batch Start Year]],$L$3:$L$25,0)),"0", "1")</f>
        <v>0</v>
      </c>
      <c r="AB4301" s="60" t="str">
        <f>IF(ISERROR(MATCH(Passout2023[[#This Row], [Batch Start Semester]],$K$3:$K$6,0)),"0", "1")</f>
        <v>0</v>
      </c>
      <c r="AC4301" s="60" t="str">
        <f>IF(ISERROR(MATCH([3]!Quota_Std_2022_23[[#This Row], [SESSION_TYPE]],$AX$2:$AX$5,0)),"0", "1")</f>
        <v>0</v>
      </c>
      <c r="AD4301" s="60" t="str">
        <f>IF(ISERROR(MATCH(#REF!,#REF!,0)),"0", "1")</f>
        <v>0</v>
      </c>
      <c r="AE4301" s="60" t="str">
        <f>IF(ISERROR(MATCH([3]!Quota_Std_2022_23[[#This Row], [Gender]],$AN$2:$AN$4,0)),"0", "1")</f>
        <v>0</v>
      </c>
      <c r="AF4301" s="60" t="str">
        <f>IF(ISERROR(MATCH([3]!Quota_Std_2022_23[[#This Row], [Quota Type]],[3]Sheet1!$AO$2:$AO$12,0)),"0", "1")</f>
        <v>0</v>
      </c>
      <c r="AG4301" s="60" t="str">
        <f>IF(ISERROR(MATCH(#REF!,$BA$2:$BA$8,0)),"0", "1")</f>
        <v>0</v>
      </c>
      <c r="AH4301" s="60" t="str">
        <f>IF(ISERROR(MATCH(Passout2023[[#This Row], [Nationality Pakistani/ Foreign]],$D$3:$D$4,0)),"0", "1")</f>
        <v>0</v>
      </c>
    </row>
    <row r="4302">
      <c r="Y4302" s="60" t="str">
        <f>IF(ISERROR(MATCH(Passout2023[[#This Row], [Degree Duration (year)]],$M$3:$M$10,0)),"0", "1")</f>
        <v>0</v>
      </c>
      <c r="Z4302" s="60" t="str">
        <f>IF(ISERROR(MATCH(Passout2023[[#This Row], [Admission Type]],$F$3:$F$6,0)),"0", "1")</f>
        <v>0</v>
      </c>
      <c r="AA4302" s="60" t="str">
        <f>IF(ISERROR(MATCH(Passout2023[[#This Row], [Batch Start Year]],$L$3:$L$25,0)),"0", "1")</f>
        <v>0</v>
      </c>
      <c r="AB4302" s="60" t="str">
        <f>IF(ISERROR(MATCH(Passout2023[[#This Row], [Batch Start Semester]],$K$3:$K$6,0)),"0", "1")</f>
        <v>0</v>
      </c>
      <c r="AC4302" s="60" t="str">
        <f>IF(ISERROR(MATCH([3]!Quota_Std_2022_23[[#This Row], [SESSION_TYPE]],$AX$2:$AX$5,0)),"0", "1")</f>
        <v>0</v>
      </c>
      <c r="AD4302" s="60" t="str">
        <f>IF(ISERROR(MATCH(#REF!,#REF!,0)),"0", "1")</f>
        <v>0</v>
      </c>
      <c r="AE4302" s="60" t="str">
        <f>IF(ISERROR(MATCH([3]!Quota_Std_2022_23[[#This Row], [Gender]],$AN$2:$AN$4,0)),"0", "1")</f>
        <v>0</v>
      </c>
      <c r="AF4302" s="60" t="str">
        <f>IF(ISERROR(MATCH([3]!Quota_Std_2022_23[[#This Row], [Quota Type]],[3]Sheet1!$AO$2:$AO$12,0)),"0", "1")</f>
        <v>0</v>
      </c>
      <c r="AG4302" s="60" t="str">
        <f>IF(ISERROR(MATCH(#REF!,$BA$2:$BA$8,0)),"0", "1")</f>
        <v>0</v>
      </c>
      <c r="AH4302" s="60" t="str">
        <f>IF(ISERROR(MATCH(Passout2023[[#This Row], [Nationality Pakistani/ Foreign]],$D$3:$D$4,0)),"0", "1")</f>
        <v>0</v>
      </c>
    </row>
    <row r="4303">
      <c r="Y4303" s="60" t="str">
        <f>IF(ISERROR(MATCH(Passout2023[[#This Row], [Degree Duration (year)]],$M$3:$M$10,0)),"0", "1")</f>
        <v>0</v>
      </c>
      <c r="Z4303" s="60" t="str">
        <f>IF(ISERROR(MATCH(Passout2023[[#This Row], [Admission Type]],$F$3:$F$6,0)),"0", "1")</f>
        <v>0</v>
      </c>
      <c r="AA4303" s="60" t="str">
        <f>IF(ISERROR(MATCH(Passout2023[[#This Row], [Batch Start Year]],$L$3:$L$25,0)),"0", "1")</f>
        <v>0</v>
      </c>
      <c r="AB4303" s="60" t="str">
        <f>IF(ISERROR(MATCH(Passout2023[[#This Row], [Batch Start Semester]],$K$3:$K$6,0)),"0", "1")</f>
        <v>0</v>
      </c>
      <c r="AC4303" s="60" t="str">
        <f>IF(ISERROR(MATCH([3]!Quota_Std_2022_23[[#This Row], [SESSION_TYPE]],$AX$2:$AX$5,0)),"0", "1")</f>
        <v>0</v>
      </c>
      <c r="AD4303" s="60" t="str">
        <f>IF(ISERROR(MATCH(#REF!,#REF!,0)),"0", "1")</f>
        <v>0</v>
      </c>
      <c r="AE4303" s="60" t="str">
        <f>IF(ISERROR(MATCH([3]!Quota_Std_2022_23[[#This Row], [Gender]],$AN$2:$AN$4,0)),"0", "1")</f>
        <v>0</v>
      </c>
      <c r="AF4303" s="60" t="str">
        <f>IF(ISERROR(MATCH([3]!Quota_Std_2022_23[[#This Row], [Quota Type]],[3]Sheet1!$AO$2:$AO$12,0)),"0", "1")</f>
        <v>0</v>
      </c>
      <c r="AG4303" s="60" t="str">
        <f>IF(ISERROR(MATCH(#REF!,$BA$2:$BA$8,0)),"0", "1")</f>
        <v>0</v>
      </c>
      <c r="AH4303" s="60" t="str">
        <f>IF(ISERROR(MATCH(Passout2023[[#This Row], [Nationality Pakistani/ Foreign]],$D$3:$D$4,0)),"0", "1")</f>
        <v>0</v>
      </c>
    </row>
    <row r="4304">
      <c r="Y4304" s="60" t="str">
        <f>IF(ISERROR(MATCH(Passout2023[[#This Row], [Degree Duration (year)]],$M$3:$M$10,0)),"0", "1")</f>
        <v>0</v>
      </c>
      <c r="Z4304" s="60" t="str">
        <f>IF(ISERROR(MATCH(Passout2023[[#This Row], [Admission Type]],$F$3:$F$6,0)),"0", "1")</f>
        <v>0</v>
      </c>
      <c r="AA4304" s="60" t="str">
        <f>IF(ISERROR(MATCH(Passout2023[[#This Row], [Batch Start Year]],$L$3:$L$25,0)),"0", "1")</f>
        <v>0</v>
      </c>
      <c r="AB4304" s="60" t="str">
        <f>IF(ISERROR(MATCH(Passout2023[[#This Row], [Batch Start Semester]],$K$3:$K$6,0)),"0", "1")</f>
        <v>0</v>
      </c>
      <c r="AC4304" s="60" t="str">
        <f>IF(ISERROR(MATCH([3]!Quota_Std_2022_23[[#This Row], [SESSION_TYPE]],$AX$2:$AX$5,0)),"0", "1")</f>
        <v>0</v>
      </c>
      <c r="AD4304" s="60" t="str">
        <f>IF(ISERROR(MATCH(#REF!,#REF!,0)),"0", "1")</f>
        <v>0</v>
      </c>
      <c r="AE4304" s="60" t="str">
        <f>IF(ISERROR(MATCH([3]!Quota_Std_2022_23[[#This Row], [Gender]],$AN$2:$AN$4,0)),"0", "1")</f>
        <v>0</v>
      </c>
      <c r="AF4304" s="60" t="str">
        <f>IF(ISERROR(MATCH([3]!Quota_Std_2022_23[[#This Row], [Quota Type]],[3]Sheet1!$AO$2:$AO$12,0)),"0", "1")</f>
        <v>0</v>
      </c>
      <c r="AG4304" s="60" t="str">
        <f>IF(ISERROR(MATCH(#REF!,$BA$2:$BA$8,0)),"0", "1")</f>
        <v>0</v>
      </c>
      <c r="AH4304" s="60" t="str">
        <f>IF(ISERROR(MATCH(Passout2023[[#This Row], [Nationality Pakistani/ Foreign]],$D$3:$D$4,0)),"0", "1")</f>
        <v>0</v>
      </c>
    </row>
    <row r="4305">
      <c r="Y4305" s="60" t="str">
        <f>IF(ISERROR(MATCH(Passout2023[[#This Row], [Degree Duration (year)]],$M$3:$M$10,0)),"0", "1")</f>
        <v>0</v>
      </c>
      <c r="Z4305" s="60" t="str">
        <f>IF(ISERROR(MATCH(Passout2023[[#This Row], [Admission Type]],$F$3:$F$6,0)),"0", "1")</f>
        <v>0</v>
      </c>
      <c r="AA4305" s="60" t="str">
        <f>IF(ISERROR(MATCH(Passout2023[[#This Row], [Batch Start Year]],$L$3:$L$25,0)),"0", "1")</f>
        <v>0</v>
      </c>
      <c r="AB4305" s="60" t="str">
        <f>IF(ISERROR(MATCH(Passout2023[[#This Row], [Batch Start Semester]],$K$3:$K$6,0)),"0", "1")</f>
        <v>0</v>
      </c>
      <c r="AC4305" s="60" t="str">
        <f>IF(ISERROR(MATCH([3]!Quota_Std_2022_23[[#This Row], [SESSION_TYPE]],$AX$2:$AX$5,0)),"0", "1")</f>
        <v>0</v>
      </c>
      <c r="AD4305" s="60" t="str">
        <f>IF(ISERROR(MATCH(#REF!,#REF!,0)),"0", "1")</f>
        <v>0</v>
      </c>
      <c r="AE4305" s="60" t="str">
        <f>IF(ISERROR(MATCH([3]!Quota_Std_2022_23[[#This Row], [Gender]],$AN$2:$AN$4,0)),"0", "1")</f>
        <v>0</v>
      </c>
      <c r="AF4305" s="60" t="str">
        <f>IF(ISERROR(MATCH([3]!Quota_Std_2022_23[[#This Row], [Quota Type]],[3]Sheet1!$AO$2:$AO$12,0)),"0", "1")</f>
        <v>0</v>
      </c>
      <c r="AG4305" s="60" t="str">
        <f>IF(ISERROR(MATCH(#REF!,$BA$2:$BA$8,0)),"0", "1")</f>
        <v>0</v>
      </c>
      <c r="AH4305" s="60" t="str">
        <f>IF(ISERROR(MATCH(Passout2023[[#This Row], [Nationality Pakistani/ Foreign]],$D$3:$D$4,0)),"0", "1")</f>
        <v>0</v>
      </c>
    </row>
    <row r="4306">
      <c r="Y4306" s="60" t="str">
        <f>IF(ISERROR(MATCH(Passout2023[[#This Row], [Degree Duration (year)]],$M$3:$M$10,0)),"0", "1")</f>
        <v>0</v>
      </c>
      <c r="Z4306" s="60" t="str">
        <f>IF(ISERROR(MATCH(Passout2023[[#This Row], [Admission Type]],$F$3:$F$6,0)),"0", "1")</f>
        <v>0</v>
      </c>
      <c r="AA4306" s="60" t="str">
        <f>IF(ISERROR(MATCH(Passout2023[[#This Row], [Batch Start Year]],$L$3:$L$25,0)),"0", "1")</f>
        <v>0</v>
      </c>
      <c r="AB4306" s="60" t="str">
        <f>IF(ISERROR(MATCH(Passout2023[[#This Row], [Batch Start Semester]],$K$3:$K$6,0)),"0", "1")</f>
        <v>0</v>
      </c>
      <c r="AC4306" s="60" t="str">
        <f>IF(ISERROR(MATCH([3]!Quota_Std_2022_23[[#This Row], [SESSION_TYPE]],$AX$2:$AX$5,0)),"0", "1")</f>
        <v>0</v>
      </c>
      <c r="AD4306" s="60" t="str">
        <f>IF(ISERROR(MATCH(#REF!,#REF!,0)),"0", "1")</f>
        <v>0</v>
      </c>
      <c r="AE4306" s="60" t="str">
        <f>IF(ISERROR(MATCH([3]!Quota_Std_2022_23[[#This Row], [Gender]],$AN$2:$AN$4,0)),"0", "1")</f>
        <v>0</v>
      </c>
      <c r="AF4306" s="60" t="str">
        <f>IF(ISERROR(MATCH([3]!Quota_Std_2022_23[[#This Row], [Quota Type]],[3]Sheet1!$AO$2:$AO$12,0)),"0", "1")</f>
        <v>0</v>
      </c>
      <c r="AG4306" s="60" t="str">
        <f>IF(ISERROR(MATCH(#REF!,$BA$2:$BA$8,0)),"0", "1")</f>
        <v>0</v>
      </c>
      <c r="AH4306" s="60" t="str">
        <f>IF(ISERROR(MATCH(Passout2023[[#This Row], [Nationality Pakistani/ Foreign]],$D$3:$D$4,0)),"0", "1")</f>
        <v>0</v>
      </c>
    </row>
    <row r="4307">
      <c r="Y4307" s="60" t="str">
        <f>IF(ISERROR(MATCH(Passout2023[[#This Row], [Degree Duration (year)]],$M$3:$M$10,0)),"0", "1")</f>
        <v>0</v>
      </c>
      <c r="Z4307" s="60" t="str">
        <f>IF(ISERROR(MATCH(Passout2023[[#This Row], [Admission Type]],$F$3:$F$6,0)),"0", "1")</f>
        <v>0</v>
      </c>
      <c r="AA4307" s="60" t="str">
        <f>IF(ISERROR(MATCH(Passout2023[[#This Row], [Batch Start Year]],$L$3:$L$25,0)),"0", "1")</f>
        <v>0</v>
      </c>
      <c r="AB4307" s="60" t="str">
        <f>IF(ISERROR(MATCH(Passout2023[[#This Row], [Batch Start Semester]],$K$3:$K$6,0)),"0", "1")</f>
        <v>0</v>
      </c>
      <c r="AC4307" s="60" t="str">
        <f>IF(ISERROR(MATCH([3]!Quota_Std_2022_23[[#This Row], [SESSION_TYPE]],$AX$2:$AX$5,0)),"0", "1")</f>
        <v>0</v>
      </c>
      <c r="AD4307" s="60" t="str">
        <f>IF(ISERROR(MATCH(#REF!,#REF!,0)),"0", "1")</f>
        <v>0</v>
      </c>
      <c r="AE4307" s="60" t="str">
        <f>IF(ISERROR(MATCH([3]!Quota_Std_2022_23[[#This Row], [Gender]],$AN$2:$AN$4,0)),"0", "1")</f>
        <v>0</v>
      </c>
      <c r="AF4307" s="60" t="str">
        <f>IF(ISERROR(MATCH([3]!Quota_Std_2022_23[[#This Row], [Quota Type]],[3]Sheet1!$AO$2:$AO$12,0)),"0", "1")</f>
        <v>0</v>
      </c>
      <c r="AG4307" s="60" t="str">
        <f>IF(ISERROR(MATCH(#REF!,$BA$2:$BA$8,0)),"0", "1")</f>
        <v>0</v>
      </c>
      <c r="AH4307" s="60" t="str">
        <f>IF(ISERROR(MATCH(Passout2023[[#This Row], [Nationality Pakistani/ Foreign]],$D$3:$D$4,0)),"0", "1")</f>
        <v>0</v>
      </c>
    </row>
    <row r="4308">
      <c r="Y4308" s="60" t="str">
        <f>IF(ISERROR(MATCH(Passout2023[[#This Row], [Degree Duration (year)]],$M$3:$M$10,0)),"0", "1")</f>
        <v>0</v>
      </c>
      <c r="Z4308" s="60" t="str">
        <f>IF(ISERROR(MATCH(Passout2023[[#This Row], [Admission Type]],$F$3:$F$6,0)),"0", "1")</f>
        <v>0</v>
      </c>
      <c r="AA4308" s="60" t="str">
        <f>IF(ISERROR(MATCH(Passout2023[[#This Row], [Batch Start Year]],$L$3:$L$25,0)),"0", "1")</f>
        <v>0</v>
      </c>
      <c r="AB4308" s="60" t="str">
        <f>IF(ISERROR(MATCH(Passout2023[[#This Row], [Batch Start Semester]],$K$3:$K$6,0)),"0", "1")</f>
        <v>0</v>
      </c>
      <c r="AC4308" s="60" t="str">
        <f>IF(ISERROR(MATCH([3]!Quota_Std_2022_23[[#This Row], [SESSION_TYPE]],$AX$2:$AX$5,0)),"0", "1")</f>
        <v>0</v>
      </c>
      <c r="AD4308" s="60" t="str">
        <f>IF(ISERROR(MATCH(#REF!,#REF!,0)),"0", "1")</f>
        <v>0</v>
      </c>
      <c r="AE4308" s="60" t="str">
        <f>IF(ISERROR(MATCH([3]!Quota_Std_2022_23[[#This Row], [Gender]],$AN$2:$AN$4,0)),"0", "1")</f>
        <v>0</v>
      </c>
      <c r="AF4308" s="60" t="str">
        <f>IF(ISERROR(MATCH([3]!Quota_Std_2022_23[[#This Row], [Quota Type]],[3]Sheet1!$AO$2:$AO$12,0)),"0", "1")</f>
        <v>0</v>
      </c>
      <c r="AG4308" s="60" t="str">
        <f>IF(ISERROR(MATCH(#REF!,$BA$2:$BA$8,0)),"0", "1")</f>
        <v>0</v>
      </c>
      <c r="AH4308" s="60" t="str">
        <f>IF(ISERROR(MATCH(Passout2023[[#This Row], [Nationality Pakistani/ Foreign]],$D$3:$D$4,0)),"0", "1")</f>
        <v>0</v>
      </c>
    </row>
    <row r="4309">
      <c r="Y4309" s="60" t="str">
        <f>IF(ISERROR(MATCH(Passout2023[[#This Row], [Degree Duration (year)]],$M$3:$M$10,0)),"0", "1")</f>
        <v>0</v>
      </c>
      <c r="Z4309" s="60" t="str">
        <f>IF(ISERROR(MATCH(Passout2023[[#This Row], [Admission Type]],$F$3:$F$6,0)),"0", "1")</f>
        <v>0</v>
      </c>
      <c r="AA4309" s="60" t="str">
        <f>IF(ISERROR(MATCH(Passout2023[[#This Row], [Batch Start Year]],$L$3:$L$25,0)),"0", "1")</f>
        <v>0</v>
      </c>
      <c r="AB4309" s="60" t="str">
        <f>IF(ISERROR(MATCH(Passout2023[[#This Row], [Batch Start Semester]],$K$3:$K$6,0)),"0", "1")</f>
        <v>0</v>
      </c>
      <c r="AC4309" s="60" t="str">
        <f>IF(ISERROR(MATCH([3]!Quota_Std_2022_23[[#This Row], [SESSION_TYPE]],$AX$2:$AX$5,0)),"0", "1")</f>
        <v>0</v>
      </c>
      <c r="AD4309" s="60" t="str">
        <f>IF(ISERROR(MATCH(#REF!,#REF!,0)),"0", "1")</f>
        <v>0</v>
      </c>
      <c r="AE4309" s="60" t="str">
        <f>IF(ISERROR(MATCH([3]!Quota_Std_2022_23[[#This Row], [Gender]],$AN$2:$AN$4,0)),"0", "1")</f>
        <v>0</v>
      </c>
      <c r="AF4309" s="60" t="str">
        <f>IF(ISERROR(MATCH([3]!Quota_Std_2022_23[[#This Row], [Quota Type]],[3]Sheet1!$AO$2:$AO$12,0)),"0", "1")</f>
        <v>0</v>
      </c>
      <c r="AG4309" s="60" t="str">
        <f>IF(ISERROR(MATCH(#REF!,$BA$2:$BA$8,0)),"0", "1")</f>
        <v>0</v>
      </c>
      <c r="AH4309" s="60" t="str">
        <f>IF(ISERROR(MATCH(Passout2023[[#This Row], [Nationality Pakistani/ Foreign]],$D$3:$D$4,0)),"0", "1")</f>
        <v>0</v>
      </c>
    </row>
    <row r="4310">
      <c r="Y4310" s="60" t="str">
        <f>IF(ISERROR(MATCH(Passout2023[[#This Row], [Degree Duration (year)]],$M$3:$M$10,0)),"0", "1")</f>
        <v>0</v>
      </c>
      <c r="Z4310" s="60" t="str">
        <f>IF(ISERROR(MATCH(Passout2023[[#This Row], [Admission Type]],$F$3:$F$6,0)),"0", "1")</f>
        <v>0</v>
      </c>
      <c r="AA4310" s="60" t="str">
        <f>IF(ISERROR(MATCH(Passout2023[[#This Row], [Batch Start Year]],$L$3:$L$25,0)),"0", "1")</f>
        <v>0</v>
      </c>
      <c r="AB4310" s="60" t="str">
        <f>IF(ISERROR(MATCH(Passout2023[[#This Row], [Batch Start Semester]],$K$3:$K$6,0)),"0", "1")</f>
        <v>0</v>
      </c>
      <c r="AC4310" s="60" t="str">
        <f>IF(ISERROR(MATCH([3]!Quota_Std_2022_23[[#This Row], [SESSION_TYPE]],$AX$2:$AX$5,0)),"0", "1")</f>
        <v>0</v>
      </c>
      <c r="AD4310" s="60" t="str">
        <f>IF(ISERROR(MATCH(#REF!,#REF!,0)),"0", "1")</f>
        <v>0</v>
      </c>
      <c r="AE4310" s="60" t="str">
        <f>IF(ISERROR(MATCH([3]!Quota_Std_2022_23[[#This Row], [Gender]],$AN$2:$AN$4,0)),"0", "1")</f>
        <v>0</v>
      </c>
      <c r="AF4310" s="60" t="str">
        <f>IF(ISERROR(MATCH([3]!Quota_Std_2022_23[[#This Row], [Quota Type]],[3]Sheet1!$AO$2:$AO$12,0)),"0", "1")</f>
        <v>0</v>
      </c>
      <c r="AG4310" s="60" t="str">
        <f>IF(ISERROR(MATCH(#REF!,$BA$2:$BA$8,0)),"0", "1")</f>
        <v>0</v>
      </c>
      <c r="AH4310" s="60" t="str">
        <f>IF(ISERROR(MATCH(Passout2023[[#This Row], [Nationality Pakistani/ Foreign]],$D$3:$D$4,0)),"0", "1")</f>
        <v>0</v>
      </c>
    </row>
    <row r="4311">
      <c r="Y4311" s="60" t="str">
        <f>IF(ISERROR(MATCH(Passout2023[[#This Row], [Degree Duration (year)]],$M$3:$M$10,0)),"0", "1")</f>
        <v>0</v>
      </c>
      <c r="Z4311" s="60" t="str">
        <f>IF(ISERROR(MATCH(Passout2023[[#This Row], [Admission Type]],$F$3:$F$6,0)),"0", "1")</f>
        <v>0</v>
      </c>
      <c r="AA4311" s="60" t="str">
        <f>IF(ISERROR(MATCH(Passout2023[[#This Row], [Batch Start Year]],$L$3:$L$25,0)),"0", "1")</f>
        <v>0</v>
      </c>
      <c r="AB4311" s="60" t="str">
        <f>IF(ISERROR(MATCH(Passout2023[[#This Row], [Batch Start Semester]],$K$3:$K$6,0)),"0", "1")</f>
        <v>0</v>
      </c>
      <c r="AC4311" s="60" t="str">
        <f>IF(ISERROR(MATCH([3]!Quota_Std_2022_23[[#This Row], [SESSION_TYPE]],$AX$2:$AX$5,0)),"0", "1")</f>
        <v>0</v>
      </c>
      <c r="AD4311" s="60" t="str">
        <f>IF(ISERROR(MATCH(#REF!,#REF!,0)),"0", "1")</f>
        <v>0</v>
      </c>
      <c r="AE4311" s="60" t="str">
        <f>IF(ISERROR(MATCH([3]!Quota_Std_2022_23[[#This Row], [Gender]],$AN$2:$AN$4,0)),"0", "1")</f>
        <v>0</v>
      </c>
      <c r="AF4311" s="60" t="str">
        <f>IF(ISERROR(MATCH([3]!Quota_Std_2022_23[[#This Row], [Quota Type]],[3]Sheet1!$AO$2:$AO$12,0)),"0", "1")</f>
        <v>0</v>
      </c>
      <c r="AG4311" s="60" t="str">
        <f>IF(ISERROR(MATCH(#REF!,$BA$2:$BA$8,0)),"0", "1")</f>
        <v>0</v>
      </c>
      <c r="AH4311" s="60" t="str">
        <f>IF(ISERROR(MATCH(Passout2023[[#This Row], [Nationality Pakistani/ Foreign]],$D$3:$D$4,0)),"0", "1")</f>
        <v>0</v>
      </c>
    </row>
    <row r="4312">
      <c r="Y4312" s="60" t="str">
        <f>IF(ISERROR(MATCH(Passout2023[[#This Row], [Degree Duration (year)]],$M$3:$M$10,0)),"0", "1")</f>
        <v>0</v>
      </c>
      <c r="Z4312" s="60" t="str">
        <f>IF(ISERROR(MATCH(Passout2023[[#This Row], [Admission Type]],$F$3:$F$6,0)),"0", "1")</f>
        <v>0</v>
      </c>
      <c r="AA4312" s="60" t="str">
        <f>IF(ISERROR(MATCH(Passout2023[[#This Row], [Batch Start Year]],$L$3:$L$25,0)),"0", "1")</f>
        <v>0</v>
      </c>
      <c r="AB4312" s="60" t="str">
        <f>IF(ISERROR(MATCH(Passout2023[[#This Row], [Batch Start Semester]],$K$3:$K$6,0)),"0", "1")</f>
        <v>0</v>
      </c>
      <c r="AC4312" s="60" t="str">
        <f>IF(ISERROR(MATCH([3]!Quota_Std_2022_23[[#This Row], [SESSION_TYPE]],$AX$2:$AX$5,0)),"0", "1")</f>
        <v>0</v>
      </c>
      <c r="AD4312" s="60" t="str">
        <f>IF(ISERROR(MATCH(#REF!,#REF!,0)),"0", "1")</f>
        <v>0</v>
      </c>
      <c r="AE4312" s="60" t="str">
        <f>IF(ISERROR(MATCH([3]!Quota_Std_2022_23[[#This Row], [Gender]],$AN$2:$AN$4,0)),"0", "1")</f>
        <v>0</v>
      </c>
      <c r="AF4312" s="60" t="str">
        <f>IF(ISERROR(MATCH([3]!Quota_Std_2022_23[[#This Row], [Quota Type]],[3]Sheet1!$AO$2:$AO$12,0)),"0", "1")</f>
        <v>0</v>
      </c>
      <c r="AG4312" s="60" t="str">
        <f>IF(ISERROR(MATCH(#REF!,$BA$2:$BA$8,0)),"0", "1")</f>
        <v>0</v>
      </c>
      <c r="AH4312" s="60" t="str">
        <f>IF(ISERROR(MATCH(Passout2023[[#This Row], [Nationality Pakistani/ Foreign]],$D$3:$D$4,0)),"0", "1")</f>
        <v>0</v>
      </c>
    </row>
    <row r="4313">
      <c r="Y4313" s="60" t="str">
        <f>IF(ISERROR(MATCH(Passout2023[[#This Row], [Degree Duration (year)]],$M$3:$M$10,0)),"0", "1")</f>
        <v>0</v>
      </c>
      <c r="Z4313" s="60" t="str">
        <f>IF(ISERROR(MATCH(Passout2023[[#This Row], [Admission Type]],$F$3:$F$6,0)),"0", "1")</f>
        <v>0</v>
      </c>
      <c r="AA4313" s="60" t="str">
        <f>IF(ISERROR(MATCH(Passout2023[[#This Row], [Batch Start Year]],$L$3:$L$25,0)),"0", "1")</f>
        <v>0</v>
      </c>
      <c r="AB4313" s="60" t="str">
        <f>IF(ISERROR(MATCH(Passout2023[[#This Row], [Batch Start Semester]],$K$3:$K$6,0)),"0", "1")</f>
        <v>0</v>
      </c>
      <c r="AC4313" s="60" t="str">
        <f>IF(ISERROR(MATCH([3]!Quota_Std_2022_23[[#This Row], [SESSION_TYPE]],$AX$2:$AX$5,0)),"0", "1")</f>
        <v>0</v>
      </c>
      <c r="AD4313" s="60" t="str">
        <f>IF(ISERROR(MATCH(#REF!,#REF!,0)),"0", "1")</f>
        <v>0</v>
      </c>
      <c r="AE4313" s="60" t="str">
        <f>IF(ISERROR(MATCH([3]!Quota_Std_2022_23[[#This Row], [Gender]],$AN$2:$AN$4,0)),"0", "1")</f>
        <v>0</v>
      </c>
      <c r="AF4313" s="60" t="str">
        <f>IF(ISERROR(MATCH([3]!Quota_Std_2022_23[[#This Row], [Quota Type]],[3]Sheet1!$AO$2:$AO$12,0)),"0", "1")</f>
        <v>0</v>
      </c>
      <c r="AG4313" s="60" t="str">
        <f>IF(ISERROR(MATCH(#REF!,$BA$2:$BA$8,0)),"0", "1")</f>
        <v>0</v>
      </c>
      <c r="AH4313" s="60" t="str">
        <f>IF(ISERROR(MATCH(Passout2023[[#This Row], [Nationality Pakistani/ Foreign]],$D$3:$D$4,0)),"0", "1")</f>
        <v>0</v>
      </c>
    </row>
    <row r="4314">
      <c r="Y4314" s="60" t="str">
        <f>IF(ISERROR(MATCH(Passout2023[[#This Row], [Degree Duration (year)]],$M$3:$M$10,0)),"0", "1")</f>
        <v>0</v>
      </c>
      <c r="Z4314" s="60" t="str">
        <f>IF(ISERROR(MATCH(Passout2023[[#This Row], [Admission Type]],$F$3:$F$6,0)),"0", "1")</f>
        <v>0</v>
      </c>
      <c r="AA4314" s="60" t="str">
        <f>IF(ISERROR(MATCH(Passout2023[[#This Row], [Batch Start Year]],$L$3:$L$25,0)),"0", "1")</f>
        <v>0</v>
      </c>
      <c r="AB4314" s="60" t="str">
        <f>IF(ISERROR(MATCH(Passout2023[[#This Row], [Batch Start Semester]],$K$3:$K$6,0)),"0", "1")</f>
        <v>0</v>
      </c>
      <c r="AC4314" s="60" t="str">
        <f>IF(ISERROR(MATCH([3]!Quota_Std_2022_23[[#This Row], [SESSION_TYPE]],$AX$2:$AX$5,0)),"0", "1")</f>
        <v>0</v>
      </c>
      <c r="AD4314" s="60" t="str">
        <f>IF(ISERROR(MATCH(#REF!,#REF!,0)),"0", "1")</f>
        <v>0</v>
      </c>
      <c r="AE4314" s="60" t="str">
        <f>IF(ISERROR(MATCH([3]!Quota_Std_2022_23[[#This Row], [Gender]],$AN$2:$AN$4,0)),"0", "1")</f>
        <v>0</v>
      </c>
      <c r="AF4314" s="60" t="str">
        <f>IF(ISERROR(MATCH([3]!Quota_Std_2022_23[[#This Row], [Quota Type]],[3]Sheet1!$AO$2:$AO$12,0)),"0", "1")</f>
        <v>0</v>
      </c>
      <c r="AG4314" s="60" t="str">
        <f>IF(ISERROR(MATCH(#REF!,$BA$2:$BA$8,0)),"0", "1")</f>
        <v>0</v>
      </c>
      <c r="AH4314" s="60" t="str">
        <f>IF(ISERROR(MATCH(Passout2023[[#This Row], [Nationality Pakistani/ Foreign]],$D$3:$D$4,0)),"0", "1")</f>
        <v>0</v>
      </c>
    </row>
    <row r="4315">
      <c r="Y4315" s="60" t="str">
        <f>IF(ISERROR(MATCH(Passout2023[[#This Row], [Degree Duration (year)]],$M$3:$M$10,0)),"0", "1")</f>
        <v>0</v>
      </c>
      <c r="Z4315" s="60" t="str">
        <f>IF(ISERROR(MATCH(Passout2023[[#This Row], [Admission Type]],$F$3:$F$6,0)),"0", "1")</f>
        <v>0</v>
      </c>
      <c r="AA4315" s="60" t="str">
        <f>IF(ISERROR(MATCH(Passout2023[[#This Row], [Batch Start Year]],$L$3:$L$25,0)),"0", "1")</f>
        <v>0</v>
      </c>
      <c r="AB4315" s="60" t="str">
        <f>IF(ISERROR(MATCH(Passout2023[[#This Row], [Batch Start Semester]],$K$3:$K$6,0)),"0", "1")</f>
        <v>0</v>
      </c>
      <c r="AC4315" s="60" t="str">
        <f>IF(ISERROR(MATCH([3]!Quota_Std_2022_23[[#This Row], [SESSION_TYPE]],$AX$2:$AX$5,0)),"0", "1")</f>
        <v>0</v>
      </c>
      <c r="AD4315" s="60" t="str">
        <f>IF(ISERROR(MATCH(#REF!,#REF!,0)),"0", "1")</f>
        <v>0</v>
      </c>
      <c r="AE4315" s="60" t="str">
        <f>IF(ISERROR(MATCH([3]!Quota_Std_2022_23[[#This Row], [Gender]],$AN$2:$AN$4,0)),"0", "1")</f>
        <v>0</v>
      </c>
      <c r="AF4315" s="60" t="str">
        <f>IF(ISERROR(MATCH([3]!Quota_Std_2022_23[[#This Row], [Quota Type]],[3]Sheet1!$AO$2:$AO$12,0)),"0", "1")</f>
        <v>0</v>
      </c>
      <c r="AG4315" s="60" t="str">
        <f>IF(ISERROR(MATCH(#REF!,$BA$2:$BA$8,0)),"0", "1")</f>
        <v>0</v>
      </c>
      <c r="AH4315" s="60" t="str">
        <f>IF(ISERROR(MATCH(Passout2023[[#This Row], [Nationality Pakistani/ Foreign]],$D$3:$D$4,0)),"0", "1")</f>
        <v>0</v>
      </c>
    </row>
    <row r="4316">
      <c r="Y4316" s="60" t="str">
        <f>IF(ISERROR(MATCH(Passout2023[[#This Row], [Degree Duration (year)]],$M$3:$M$10,0)),"0", "1")</f>
        <v>0</v>
      </c>
      <c r="Z4316" s="60" t="str">
        <f>IF(ISERROR(MATCH(Passout2023[[#This Row], [Admission Type]],$F$3:$F$6,0)),"0", "1")</f>
        <v>0</v>
      </c>
      <c r="AA4316" s="60" t="str">
        <f>IF(ISERROR(MATCH(Passout2023[[#This Row], [Batch Start Year]],$L$3:$L$25,0)),"0", "1")</f>
        <v>0</v>
      </c>
      <c r="AB4316" s="60" t="str">
        <f>IF(ISERROR(MATCH(Passout2023[[#This Row], [Batch Start Semester]],$K$3:$K$6,0)),"0", "1")</f>
        <v>0</v>
      </c>
      <c r="AC4316" s="60" t="str">
        <f>IF(ISERROR(MATCH([3]!Quota_Std_2022_23[[#This Row], [SESSION_TYPE]],$AX$2:$AX$5,0)),"0", "1")</f>
        <v>0</v>
      </c>
      <c r="AD4316" s="60" t="str">
        <f>IF(ISERROR(MATCH(#REF!,#REF!,0)),"0", "1")</f>
        <v>0</v>
      </c>
      <c r="AE4316" s="60" t="str">
        <f>IF(ISERROR(MATCH([3]!Quota_Std_2022_23[[#This Row], [Gender]],$AN$2:$AN$4,0)),"0", "1")</f>
        <v>0</v>
      </c>
      <c r="AF4316" s="60" t="str">
        <f>IF(ISERROR(MATCH([3]!Quota_Std_2022_23[[#This Row], [Quota Type]],[3]Sheet1!$AO$2:$AO$12,0)),"0", "1")</f>
        <v>0</v>
      </c>
      <c r="AG4316" s="60" t="str">
        <f>IF(ISERROR(MATCH(#REF!,$BA$2:$BA$8,0)),"0", "1")</f>
        <v>0</v>
      </c>
      <c r="AH4316" s="60" t="str">
        <f>IF(ISERROR(MATCH(Passout2023[[#This Row], [Nationality Pakistani/ Foreign]],$D$3:$D$4,0)),"0", "1")</f>
        <v>0</v>
      </c>
    </row>
    <row r="4317">
      <c r="Y4317" s="60" t="str">
        <f>IF(ISERROR(MATCH(Passout2023[[#This Row], [Degree Duration (year)]],$M$3:$M$10,0)),"0", "1")</f>
        <v>0</v>
      </c>
      <c r="Z4317" s="60" t="str">
        <f>IF(ISERROR(MATCH(Passout2023[[#This Row], [Admission Type]],$F$3:$F$6,0)),"0", "1")</f>
        <v>0</v>
      </c>
      <c r="AA4317" s="60" t="str">
        <f>IF(ISERROR(MATCH(Passout2023[[#This Row], [Batch Start Year]],$L$3:$L$25,0)),"0", "1")</f>
        <v>0</v>
      </c>
      <c r="AB4317" s="60" t="str">
        <f>IF(ISERROR(MATCH(Passout2023[[#This Row], [Batch Start Semester]],$K$3:$K$6,0)),"0", "1")</f>
        <v>0</v>
      </c>
      <c r="AC4317" s="60" t="str">
        <f>IF(ISERROR(MATCH([3]!Quota_Std_2022_23[[#This Row], [SESSION_TYPE]],$AX$2:$AX$5,0)),"0", "1")</f>
        <v>0</v>
      </c>
      <c r="AD4317" s="60" t="str">
        <f>IF(ISERROR(MATCH(#REF!,#REF!,0)),"0", "1")</f>
        <v>0</v>
      </c>
      <c r="AE4317" s="60" t="str">
        <f>IF(ISERROR(MATCH([3]!Quota_Std_2022_23[[#This Row], [Gender]],$AN$2:$AN$4,0)),"0", "1")</f>
        <v>0</v>
      </c>
      <c r="AF4317" s="60" t="str">
        <f>IF(ISERROR(MATCH([3]!Quota_Std_2022_23[[#This Row], [Quota Type]],[3]Sheet1!$AO$2:$AO$12,0)),"0", "1")</f>
        <v>0</v>
      </c>
      <c r="AG4317" s="60" t="str">
        <f>IF(ISERROR(MATCH(#REF!,$BA$2:$BA$8,0)),"0", "1")</f>
        <v>0</v>
      </c>
      <c r="AH4317" s="60" t="str">
        <f>IF(ISERROR(MATCH(Passout2023[[#This Row], [Nationality Pakistani/ Foreign]],$D$3:$D$4,0)),"0", "1")</f>
        <v>0</v>
      </c>
    </row>
    <row r="4318">
      <c r="Y4318" s="60" t="str">
        <f>IF(ISERROR(MATCH(Passout2023[[#This Row], [Degree Duration (year)]],$M$3:$M$10,0)),"0", "1")</f>
        <v>0</v>
      </c>
      <c r="Z4318" s="60" t="str">
        <f>IF(ISERROR(MATCH(Passout2023[[#This Row], [Admission Type]],$F$3:$F$6,0)),"0", "1")</f>
        <v>0</v>
      </c>
      <c r="AA4318" s="60" t="str">
        <f>IF(ISERROR(MATCH(Passout2023[[#This Row], [Batch Start Year]],$L$3:$L$25,0)),"0", "1")</f>
        <v>0</v>
      </c>
      <c r="AB4318" s="60" t="str">
        <f>IF(ISERROR(MATCH(Passout2023[[#This Row], [Batch Start Semester]],$K$3:$K$6,0)),"0", "1")</f>
        <v>0</v>
      </c>
      <c r="AC4318" s="60" t="str">
        <f>IF(ISERROR(MATCH([3]!Quota_Std_2022_23[[#This Row], [SESSION_TYPE]],$AX$2:$AX$5,0)),"0", "1")</f>
        <v>0</v>
      </c>
      <c r="AD4318" s="60" t="str">
        <f>IF(ISERROR(MATCH(#REF!,#REF!,0)),"0", "1")</f>
        <v>0</v>
      </c>
      <c r="AE4318" s="60" t="str">
        <f>IF(ISERROR(MATCH([3]!Quota_Std_2022_23[[#This Row], [Gender]],$AN$2:$AN$4,0)),"0", "1")</f>
        <v>0</v>
      </c>
      <c r="AF4318" s="60" t="str">
        <f>IF(ISERROR(MATCH([3]!Quota_Std_2022_23[[#This Row], [Quota Type]],[3]Sheet1!$AO$2:$AO$12,0)),"0", "1")</f>
        <v>0</v>
      </c>
      <c r="AG4318" s="60" t="str">
        <f>IF(ISERROR(MATCH(#REF!,$BA$2:$BA$8,0)),"0", "1")</f>
        <v>0</v>
      </c>
      <c r="AH4318" s="60" t="str">
        <f>IF(ISERROR(MATCH(Passout2023[[#This Row], [Nationality Pakistani/ Foreign]],$D$3:$D$4,0)),"0", "1")</f>
        <v>0</v>
      </c>
    </row>
    <row r="4319">
      <c r="Y4319" s="60" t="str">
        <f>IF(ISERROR(MATCH(Passout2023[[#This Row], [Degree Duration (year)]],$M$3:$M$10,0)),"0", "1")</f>
        <v>0</v>
      </c>
      <c r="Z4319" s="60" t="str">
        <f>IF(ISERROR(MATCH(Passout2023[[#This Row], [Admission Type]],$F$3:$F$6,0)),"0", "1")</f>
        <v>0</v>
      </c>
      <c r="AA4319" s="60" t="str">
        <f>IF(ISERROR(MATCH(Passout2023[[#This Row], [Batch Start Year]],$L$3:$L$25,0)),"0", "1")</f>
        <v>0</v>
      </c>
      <c r="AB4319" s="60" t="str">
        <f>IF(ISERROR(MATCH(Passout2023[[#This Row], [Batch Start Semester]],$K$3:$K$6,0)),"0", "1")</f>
        <v>0</v>
      </c>
      <c r="AC4319" s="60" t="str">
        <f>IF(ISERROR(MATCH([3]!Quota_Std_2022_23[[#This Row], [SESSION_TYPE]],$AX$2:$AX$5,0)),"0", "1")</f>
        <v>0</v>
      </c>
      <c r="AD4319" s="60" t="str">
        <f>IF(ISERROR(MATCH(#REF!,#REF!,0)),"0", "1")</f>
        <v>0</v>
      </c>
      <c r="AE4319" s="60" t="str">
        <f>IF(ISERROR(MATCH([3]!Quota_Std_2022_23[[#This Row], [Gender]],$AN$2:$AN$4,0)),"0", "1")</f>
        <v>0</v>
      </c>
      <c r="AF4319" s="60" t="str">
        <f>IF(ISERROR(MATCH([3]!Quota_Std_2022_23[[#This Row], [Quota Type]],[3]Sheet1!$AO$2:$AO$12,0)),"0", "1")</f>
        <v>0</v>
      </c>
      <c r="AG4319" s="60" t="str">
        <f>IF(ISERROR(MATCH(#REF!,$BA$2:$BA$8,0)),"0", "1")</f>
        <v>0</v>
      </c>
      <c r="AH4319" s="60" t="str">
        <f>IF(ISERROR(MATCH(Passout2023[[#This Row], [Nationality Pakistani/ Foreign]],$D$3:$D$4,0)),"0", "1")</f>
        <v>0</v>
      </c>
    </row>
    <row r="4320">
      <c r="Y4320" s="60" t="str">
        <f>IF(ISERROR(MATCH(Passout2023[[#This Row], [Degree Duration (year)]],$M$3:$M$10,0)),"0", "1")</f>
        <v>0</v>
      </c>
      <c r="Z4320" s="60" t="str">
        <f>IF(ISERROR(MATCH(Passout2023[[#This Row], [Admission Type]],$F$3:$F$6,0)),"0", "1")</f>
        <v>0</v>
      </c>
      <c r="AA4320" s="60" t="str">
        <f>IF(ISERROR(MATCH(Passout2023[[#This Row], [Batch Start Year]],$L$3:$L$25,0)),"0", "1")</f>
        <v>0</v>
      </c>
      <c r="AB4320" s="60" t="str">
        <f>IF(ISERROR(MATCH(Passout2023[[#This Row], [Batch Start Semester]],$K$3:$K$6,0)),"0", "1")</f>
        <v>0</v>
      </c>
      <c r="AC4320" s="60" t="str">
        <f>IF(ISERROR(MATCH([3]!Quota_Std_2022_23[[#This Row], [SESSION_TYPE]],$AX$2:$AX$5,0)),"0", "1")</f>
        <v>0</v>
      </c>
      <c r="AD4320" s="60" t="str">
        <f>IF(ISERROR(MATCH(#REF!,#REF!,0)),"0", "1")</f>
        <v>0</v>
      </c>
      <c r="AE4320" s="60" t="str">
        <f>IF(ISERROR(MATCH([3]!Quota_Std_2022_23[[#This Row], [Gender]],$AN$2:$AN$4,0)),"0", "1")</f>
        <v>0</v>
      </c>
      <c r="AF4320" s="60" t="str">
        <f>IF(ISERROR(MATCH([3]!Quota_Std_2022_23[[#This Row], [Quota Type]],[3]Sheet1!$AO$2:$AO$12,0)),"0", "1")</f>
        <v>0</v>
      </c>
      <c r="AG4320" s="60" t="str">
        <f>IF(ISERROR(MATCH(#REF!,$BA$2:$BA$8,0)),"0", "1")</f>
        <v>0</v>
      </c>
      <c r="AH4320" s="60" t="str">
        <f>IF(ISERROR(MATCH(Passout2023[[#This Row], [Nationality Pakistani/ Foreign]],$D$3:$D$4,0)),"0", "1")</f>
        <v>0</v>
      </c>
    </row>
    <row r="4321">
      <c r="Y4321" s="60" t="str">
        <f>IF(ISERROR(MATCH(Passout2023[[#This Row], [Degree Duration (year)]],$M$3:$M$10,0)),"0", "1")</f>
        <v>0</v>
      </c>
      <c r="Z4321" s="60" t="str">
        <f>IF(ISERROR(MATCH(Passout2023[[#This Row], [Admission Type]],$F$3:$F$6,0)),"0", "1")</f>
        <v>0</v>
      </c>
      <c r="AA4321" s="60" t="str">
        <f>IF(ISERROR(MATCH(Passout2023[[#This Row], [Batch Start Year]],$L$3:$L$25,0)),"0", "1")</f>
        <v>0</v>
      </c>
      <c r="AB4321" s="60" t="str">
        <f>IF(ISERROR(MATCH(Passout2023[[#This Row], [Batch Start Semester]],$K$3:$K$6,0)),"0", "1")</f>
        <v>0</v>
      </c>
      <c r="AC4321" s="60" t="str">
        <f>IF(ISERROR(MATCH([3]!Quota_Std_2022_23[[#This Row], [SESSION_TYPE]],$AX$2:$AX$5,0)),"0", "1")</f>
        <v>0</v>
      </c>
      <c r="AD4321" s="60" t="str">
        <f>IF(ISERROR(MATCH(#REF!,#REF!,0)),"0", "1")</f>
        <v>0</v>
      </c>
      <c r="AE4321" s="60" t="str">
        <f>IF(ISERROR(MATCH([3]!Quota_Std_2022_23[[#This Row], [Gender]],$AN$2:$AN$4,0)),"0", "1")</f>
        <v>0</v>
      </c>
      <c r="AF4321" s="60" t="str">
        <f>IF(ISERROR(MATCH([3]!Quota_Std_2022_23[[#This Row], [Quota Type]],[3]Sheet1!$AO$2:$AO$12,0)),"0", "1")</f>
        <v>0</v>
      </c>
      <c r="AG4321" s="60" t="str">
        <f>IF(ISERROR(MATCH(#REF!,$BA$2:$BA$8,0)),"0", "1")</f>
        <v>0</v>
      </c>
      <c r="AH4321" s="60" t="str">
        <f>IF(ISERROR(MATCH(Passout2023[[#This Row], [Nationality Pakistani/ Foreign]],$D$3:$D$4,0)),"0", "1")</f>
        <v>0</v>
      </c>
    </row>
    <row r="4322">
      <c r="Y4322" s="60" t="str">
        <f>IF(ISERROR(MATCH(Passout2023[[#This Row], [Degree Duration (year)]],$M$3:$M$10,0)),"0", "1")</f>
        <v>0</v>
      </c>
      <c r="Z4322" s="60" t="str">
        <f>IF(ISERROR(MATCH(Passout2023[[#This Row], [Admission Type]],$F$3:$F$6,0)),"0", "1")</f>
        <v>0</v>
      </c>
      <c r="AA4322" s="60" t="str">
        <f>IF(ISERROR(MATCH(Passout2023[[#This Row], [Batch Start Year]],$L$3:$L$25,0)),"0", "1")</f>
        <v>0</v>
      </c>
      <c r="AB4322" s="60" t="str">
        <f>IF(ISERROR(MATCH(Passout2023[[#This Row], [Batch Start Semester]],$K$3:$K$6,0)),"0", "1")</f>
        <v>0</v>
      </c>
      <c r="AC4322" s="60" t="str">
        <f>IF(ISERROR(MATCH([3]!Quota_Std_2022_23[[#This Row], [SESSION_TYPE]],$AX$2:$AX$5,0)),"0", "1")</f>
        <v>0</v>
      </c>
      <c r="AD4322" s="60" t="str">
        <f>IF(ISERROR(MATCH(#REF!,#REF!,0)),"0", "1")</f>
        <v>0</v>
      </c>
      <c r="AE4322" s="60" t="str">
        <f>IF(ISERROR(MATCH([3]!Quota_Std_2022_23[[#This Row], [Gender]],$AN$2:$AN$4,0)),"0", "1")</f>
        <v>0</v>
      </c>
      <c r="AF4322" s="60" t="str">
        <f>IF(ISERROR(MATCH([3]!Quota_Std_2022_23[[#This Row], [Quota Type]],[3]Sheet1!$AO$2:$AO$12,0)),"0", "1")</f>
        <v>0</v>
      </c>
      <c r="AG4322" s="60" t="str">
        <f>IF(ISERROR(MATCH(#REF!,$BA$2:$BA$8,0)),"0", "1")</f>
        <v>0</v>
      </c>
      <c r="AH4322" s="60" t="str">
        <f>IF(ISERROR(MATCH(Passout2023[[#This Row], [Nationality Pakistani/ Foreign]],$D$3:$D$4,0)),"0", "1")</f>
        <v>0</v>
      </c>
    </row>
    <row r="4323">
      <c r="Y4323" s="60" t="str">
        <f>IF(ISERROR(MATCH(Passout2023[[#This Row], [Degree Duration (year)]],$M$3:$M$10,0)),"0", "1")</f>
        <v>0</v>
      </c>
      <c r="Z4323" s="60" t="str">
        <f>IF(ISERROR(MATCH(Passout2023[[#This Row], [Admission Type]],$F$3:$F$6,0)),"0", "1")</f>
        <v>0</v>
      </c>
      <c r="AA4323" s="60" t="str">
        <f>IF(ISERROR(MATCH(Passout2023[[#This Row], [Batch Start Year]],$L$3:$L$25,0)),"0", "1")</f>
        <v>0</v>
      </c>
      <c r="AB4323" s="60" t="str">
        <f>IF(ISERROR(MATCH(Passout2023[[#This Row], [Batch Start Semester]],$K$3:$K$6,0)),"0", "1")</f>
        <v>0</v>
      </c>
      <c r="AC4323" s="60" t="str">
        <f>IF(ISERROR(MATCH([3]!Quota_Std_2022_23[[#This Row], [SESSION_TYPE]],$AX$2:$AX$5,0)),"0", "1")</f>
        <v>0</v>
      </c>
      <c r="AD4323" s="60" t="str">
        <f>IF(ISERROR(MATCH(#REF!,#REF!,0)),"0", "1")</f>
        <v>0</v>
      </c>
      <c r="AE4323" s="60" t="str">
        <f>IF(ISERROR(MATCH([3]!Quota_Std_2022_23[[#This Row], [Gender]],$AN$2:$AN$4,0)),"0", "1")</f>
        <v>0</v>
      </c>
      <c r="AF4323" s="60" t="str">
        <f>IF(ISERROR(MATCH([3]!Quota_Std_2022_23[[#This Row], [Quota Type]],[3]Sheet1!$AO$2:$AO$12,0)),"0", "1")</f>
        <v>0</v>
      </c>
      <c r="AG4323" s="60" t="str">
        <f>IF(ISERROR(MATCH(#REF!,$BA$2:$BA$8,0)),"0", "1")</f>
        <v>0</v>
      </c>
      <c r="AH4323" s="60" t="str">
        <f>IF(ISERROR(MATCH(Passout2023[[#This Row], [Nationality Pakistani/ Foreign]],$D$3:$D$4,0)),"0", "1")</f>
        <v>0</v>
      </c>
    </row>
    <row r="4324">
      <c r="Y4324" s="60" t="str">
        <f>IF(ISERROR(MATCH(Passout2023[[#This Row], [Degree Duration (year)]],$M$3:$M$10,0)),"0", "1")</f>
        <v>0</v>
      </c>
      <c r="Z4324" s="60" t="str">
        <f>IF(ISERROR(MATCH(Passout2023[[#This Row], [Admission Type]],$F$3:$F$6,0)),"0", "1")</f>
        <v>0</v>
      </c>
      <c r="AA4324" s="60" t="str">
        <f>IF(ISERROR(MATCH(Passout2023[[#This Row], [Batch Start Year]],$L$3:$L$25,0)),"0", "1")</f>
        <v>0</v>
      </c>
      <c r="AB4324" s="60" t="str">
        <f>IF(ISERROR(MATCH(Passout2023[[#This Row], [Batch Start Semester]],$K$3:$K$6,0)),"0", "1")</f>
        <v>0</v>
      </c>
      <c r="AC4324" s="60" t="str">
        <f>IF(ISERROR(MATCH([3]!Quota_Std_2022_23[[#This Row], [SESSION_TYPE]],$AX$2:$AX$5,0)),"0", "1")</f>
        <v>0</v>
      </c>
      <c r="AD4324" s="60" t="str">
        <f>IF(ISERROR(MATCH(#REF!,#REF!,0)),"0", "1")</f>
        <v>0</v>
      </c>
      <c r="AE4324" s="60" t="str">
        <f>IF(ISERROR(MATCH([3]!Quota_Std_2022_23[[#This Row], [Gender]],$AN$2:$AN$4,0)),"0", "1")</f>
        <v>0</v>
      </c>
      <c r="AF4324" s="60" t="str">
        <f>IF(ISERROR(MATCH([3]!Quota_Std_2022_23[[#This Row], [Quota Type]],[3]Sheet1!$AO$2:$AO$12,0)),"0", "1")</f>
        <v>0</v>
      </c>
      <c r="AG4324" s="60" t="str">
        <f>IF(ISERROR(MATCH(#REF!,$BA$2:$BA$8,0)),"0", "1")</f>
        <v>0</v>
      </c>
      <c r="AH4324" s="60" t="str">
        <f>IF(ISERROR(MATCH(Passout2023[[#This Row], [Nationality Pakistani/ Foreign]],$D$3:$D$4,0)),"0", "1")</f>
        <v>0</v>
      </c>
    </row>
    <row r="4325">
      <c r="Y4325" s="60" t="str">
        <f>IF(ISERROR(MATCH(Passout2023[[#This Row], [Degree Duration (year)]],$M$3:$M$10,0)),"0", "1")</f>
        <v>0</v>
      </c>
      <c r="Z4325" s="60" t="str">
        <f>IF(ISERROR(MATCH(Passout2023[[#This Row], [Admission Type]],$F$3:$F$6,0)),"0", "1")</f>
        <v>0</v>
      </c>
      <c r="AA4325" s="60" t="str">
        <f>IF(ISERROR(MATCH(Passout2023[[#This Row], [Batch Start Year]],$L$3:$L$25,0)),"0", "1")</f>
        <v>0</v>
      </c>
      <c r="AB4325" s="60" t="str">
        <f>IF(ISERROR(MATCH(Passout2023[[#This Row], [Batch Start Semester]],$K$3:$K$6,0)),"0", "1")</f>
        <v>0</v>
      </c>
      <c r="AC4325" s="60" t="str">
        <f>IF(ISERROR(MATCH([3]!Quota_Std_2022_23[[#This Row], [SESSION_TYPE]],$AX$2:$AX$5,0)),"0", "1")</f>
        <v>0</v>
      </c>
      <c r="AD4325" s="60" t="str">
        <f>IF(ISERROR(MATCH(#REF!,#REF!,0)),"0", "1")</f>
        <v>0</v>
      </c>
      <c r="AE4325" s="60" t="str">
        <f>IF(ISERROR(MATCH([3]!Quota_Std_2022_23[[#This Row], [Gender]],$AN$2:$AN$4,0)),"0", "1")</f>
        <v>0</v>
      </c>
      <c r="AF4325" s="60" t="str">
        <f>IF(ISERROR(MATCH([3]!Quota_Std_2022_23[[#This Row], [Quota Type]],[3]Sheet1!$AO$2:$AO$12,0)),"0", "1")</f>
        <v>0</v>
      </c>
      <c r="AG4325" s="60" t="str">
        <f>IF(ISERROR(MATCH(#REF!,$BA$2:$BA$8,0)),"0", "1")</f>
        <v>0</v>
      </c>
      <c r="AH4325" s="60" t="str">
        <f>IF(ISERROR(MATCH(Passout2023[[#This Row], [Nationality Pakistani/ Foreign]],$D$3:$D$4,0)),"0", "1")</f>
        <v>0</v>
      </c>
    </row>
    <row r="4326">
      <c r="Y4326" s="60" t="str">
        <f>IF(ISERROR(MATCH(Passout2023[[#This Row], [Degree Duration (year)]],$M$3:$M$10,0)),"0", "1")</f>
        <v>0</v>
      </c>
      <c r="Z4326" s="60" t="str">
        <f>IF(ISERROR(MATCH(Passout2023[[#This Row], [Admission Type]],$F$3:$F$6,0)),"0", "1")</f>
        <v>0</v>
      </c>
      <c r="AA4326" s="60" t="str">
        <f>IF(ISERROR(MATCH(Passout2023[[#This Row], [Batch Start Year]],$L$3:$L$25,0)),"0", "1")</f>
        <v>0</v>
      </c>
      <c r="AB4326" s="60" t="str">
        <f>IF(ISERROR(MATCH(Passout2023[[#This Row], [Batch Start Semester]],$K$3:$K$6,0)),"0", "1")</f>
        <v>0</v>
      </c>
      <c r="AC4326" s="60" t="str">
        <f>IF(ISERROR(MATCH([3]!Quota_Std_2022_23[[#This Row], [SESSION_TYPE]],$AX$2:$AX$5,0)),"0", "1")</f>
        <v>0</v>
      </c>
      <c r="AD4326" s="60" t="str">
        <f>IF(ISERROR(MATCH(#REF!,#REF!,0)),"0", "1")</f>
        <v>0</v>
      </c>
      <c r="AE4326" s="60" t="str">
        <f>IF(ISERROR(MATCH([3]!Quota_Std_2022_23[[#This Row], [Gender]],$AN$2:$AN$4,0)),"0", "1")</f>
        <v>0</v>
      </c>
      <c r="AF4326" s="60" t="str">
        <f>IF(ISERROR(MATCH([3]!Quota_Std_2022_23[[#This Row], [Quota Type]],[3]Sheet1!$AO$2:$AO$12,0)),"0", "1")</f>
        <v>0</v>
      </c>
      <c r="AG4326" s="60" t="str">
        <f>IF(ISERROR(MATCH(#REF!,$BA$2:$BA$8,0)),"0", "1")</f>
        <v>0</v>
      </c>
      <c r="AH4326" s="60" t="str">
        <f>IF(ISERROR(MATCH(Passout2023[[#This Row], [Nationality Pakistani/ Foreign]],$D$3:$D$4,0)),"0", "1")</f>
        <v>0</v>
      </c>
    </row>
    <row r="4327">
      <c r="Y4327" s="60" t="str">
        <f>IF(ISERROR(MATCH(Passout2023[[#This Row], [Degree Duration (year)]],$M$3:$M$10,0)),"0", "1")</f>
        <v>0</v>
      </c>
      <c r="Z4327" s="60" t="str">
        <f>IF(ISERROR(MATCH(Passout2023[[#This Row], [Admission Type]],$F$3:$F$6,0)),"0", "1")</f>
        <v>0</v>
      </c>
      <c r="AA4327" s="60" t="str">
        <f>IF(ISERROR(MATCH(Passout2023[[#This Row], [Batch Start Year]],$L$3:$L$25,0)),"0", "1")</f>
        <v>0</v>
      </c>
      <c r="AB4327" s="60" t="str">
        <f>IF(ISERROR(MATCH(Passout2023[[#This Row], [Batch Start Semester]],$K$3:$K$6,0)),"0", "1")</f>
        <v>0</v>
      </c>
      <c r="AC4327" s="60" t="str">
        <f>IF(ISERROR(MATCH([3]!Quota_Std_2022_23[[#This Row], [SESSION_TYPE]],$AX$2:$AX$5,0)),"0", "1")</f>
        <v>0</v>
      </c>
      <c r="AD4327" s="60" t="str">
        <f>IF(ISERROR(MATCH(#REF!,#REF!,0)),"0", "1")</f>
        <v>0</v>
      </c>
      <c r="AE4327" s="60" t="str">
        <f>IF(ISERROR(MATCH([3]!Quota_Std_2022_23[[#This Row], [Gender]],$AN$2:$AN$4,0)),"0", "1")</f>
        <v>0</v>
      </c>
      <c r="AF4327" s="60" t="str">
        <f>IF(ISERROR(MATCH([3]!Quota_Std_2022_23[[#This Row], [Quota Type]],[3]Sheet1!$AO$2:$AO$12,0)),"0", "1")</f>
        <v>0</v>
      </c>
      <c r="AG4327" s="60" t="str">
        <f>IF(ISERROR(MATCH(#REF!,$BA$2:$BA$8,0)),"0", "1")</f>
        <v>0</v>
      </c>
      <c r="AH4327" s="60" t="str">
        <f>IF(ISERROR(MATCH(Passout2023[[#This Row], [Nationality Pakistani/ Foreign]],$D$3:$D$4,0)),"0", "1")</f>
        <v>0</v>
      </c>
    </row>
    <row r="4328">
      <c r="Y4328" s="60" t="str">
        <f>IF(ISERROR(MATCH(Passout2023[[#This Row], [Degree Duration (year)]],$M$3:$M$10,0)),"0", "1")</f>
        <v>0</v>
      </c>
      <c r="Z4328" s="60" t="str">
        <f>IF(ISERROR(MATCH(Passout2023[[#This Row], [Admission Type]],$F$3:$F$6,0)),"0", "1")</f>
        <v>0</v>
      </c>
      <c r="AA4328" s="60" t="str">
        <f>IF(ISERROR(MATCH(Passout2023[[#This Row], [Batch Start Year]],$L$3:$L$25,0)),"0", "1")</f>
        <v>0</v>
      </c>
      <c r="AB4328" s="60" t="str">
        <f>IF(ISERROR(MATCH(Passout2023[[#This Row], [Batch Start Semester]],$K$3:$K$6,0)),"0", "1")</f>
        <v>0</v>
      </c>
      <c r="AC4328" s="60" t="str">
        <f>IF(ISERROR(MATCH([3]!Quota_Std_2022_23[[#This Row], [SESSION_TYPE]],$AX$2:$AX$5,0)),"0", "1")</f>
        <v>0</v>
      </c>
      <c r="AD4328" s="60" t="str">
        <f>IF(ISERROR(MATCH(#REF!,#REF!,0)),"0", "1")</f>
        <v>0</v>
      </c>
      <c r="AE4328" s="60" t="str">
        <f>IF(ISERROR(MATCH([3]!Quota_Std_2022_23[[#This Row], [Gender]],$AN$2:$AN$4,0)),"0", "1")</f>
        <v>0</v>
      </c>
      <c r="AF4328" s="60" t="str">
        <f>IF(ISERROR(MATCH([3]!Quota_Std_2022_23[[#This Row], [Quota Type]],[3]Sheet1!$AO$2:$AO$12,0)),"0", "1")</f>
        <v>0</v>
      </c>
      <c r="AG4328" s="60" t="str">
        <f>IF(ISERROR(MATCH(#REF!,$BA$2:$BA$8,0)),"0", "1")</f>
        <v>0</v>
      </c>
      <c r="AH4328" s="60" t="str">
        <f>IF(ISERROR(MATCH(Passout2023[[#This Row], [Nationality Pakistani/ Foreign]],$D$3:$D$4,0)),"0", "1")</f>
        <v>0</v>
      </c>
    </row>
    <row r="4329">
      <c r="Y4329" s="60" t="str">
        <f>IF(ISERROR(MATCH(Passout2023[[#This Row], [Degree Duration (year)]],$M$3:$M$10,0)),"0", "1")</f>
        <v>0</v>
      </c>
      <c r="Z4329" s="60" t="str">
        <f>IF(ISERROR(MATCH(Passout2023[[#This Row], [Admission Type]],$F$3:$F$6,0)),"0", "1")</f>
        <v>0</v>
      </c>
      <c r="AA4329" s="60" t="str">
        <f>IF(ISERROR(MATCH(Passout2023[[#This Row], [Batch Start Year]],$L$3:$L$25,0)),"0", "1")</f>
        <v>0</v>
      </c>
      <c r="AB4329" s="60" t="str">
        <f>IF(ISERROR(MATCH(Passout2023[[#This Row], [Batch Start Semester]],$K$3:$K$6,0)),"0", "1")</f>
        <v>0</v>
      </c>
      <c r="AC4329" s="60" t="str">
        <f>IF(ISERROR(MATCH([3]!Quota_Std_2022_23[[#This Row], [SESSION_TYPE]],$AX$2:$AX$5,0)),"0", "1")</f>
        <v>0</v>
      </c>
      <c r="AD4329" s="60" t="str">
        <f>IF(ISERROR(MATCH(#REF!,#REF!,0)),"0", "1")</f>
        <v>0</v>
      </c>
      <c r="AE4329" s="60" t="str">
        <f>IF(ISERROR(MATCH([3]!Quota_Std_2022_23[[#This Row], [Gender]],$AN$2:$AN$4,0)),"0", "1")</f>
        <v>0</v>
      </c>
      <c r="AF4329" s="60" t="str">
        <f>IF(ISERROR(MATCH([3]!Quota_Std_2022_23[[#This Row], [Quota Type]],[3]Sheet1!$AO$2:$AO$12,0)),"0", "1")</f>
        <v>0</v>
      </c>
      <c r="AG4329" s="60" t="str">
        <f>IF(ISERROR(MATCH(#REF!,$BA$2:$BA$8,0)),"0", "1")</f>
        <v>0</v>
      </c>
      <c r="AH4329" s="60" t="str">
        <f>IF(ISERROR(MATCH(Passout2023[[#This Row], [Nationality Pakistani/ Foreign]],$D$3:$D$4,0)),"0", "1")</f>
        <v>0</v>
      </c>
    </row>
    <row r="4330">
      <c r="Y4330" s="60" t="str">
        <f>IF(ISERROR(MATCH(Passout2023[[#This Row], [Degree Duration (year)]],$M$3:$M$10,0)),"0", "1")</f>
        <v>0</v>
      </c>
      <c r="Z4330" s="60" t="str">
        <f>IF(ISERROR(MATCH(Passout2023[[#This Row], [Admission Type]],$F$3:$F$6,0)),"0", "1")</f>
        <v>0</v>
      </c>
      <c r="AA4330" s="60" t="str">
        <f>IF(ISERROR(MATCH(Passout2023[[#This Row], [Batch Start Year]],$L$3:$L$25,0)),"0", "1")</f>
        <v>0</v>
      </c>
      <c r="AB4330" s="60" t="str">
        <f>IF(ISERROR(MATCH(Passout2023[[#This Row], [Batch Start Semester]],$K$3:$K$6,0)),"0", "1")</f>
        <v>0</v>
      </c>
      <c r="AC4330" s="60" t="str">
        <f>IF(ISERROR(MATCH([3]!Quota_Std_2022_23[[#This Row], [SESSION_TYPE]],$AX$2:$AX$5,0)),"0", "1")</f>
        <v>0</v>
      </c>
      <c r="AD4330" s="60" t="str">
        <f>IF(ISERROR(MATCH(#REF!,#REF!,0)),"0", "1")</f>
        <v>0</v>
      </c>
      <c r="AE4330" s="60" t="str">
        <f>IF(ISERROR(MATCH([3]!Quota_Std_2022_23[[#This Row], [Gender]],$AN$2:$AN$4,0)),"0", "1")</f>
        <v>0</v>
      </c>
      <c r="AF4330" s="60" t="str">
        <f>IF(ISERROR(MATCH([3]!Quota_Std_2022_23[[#This Row], [Quota Type]],[3]Sheet1!$AO$2:$AO$12,0)),"0", "1")</f>
        <v>0</v>
      </c>
      <c r="AG4330" s="60" t="str">
        <f>IF(ISERROR(MATCH(#REF!,$BA$2:$BA$8,0)),"0", "1")</f>
        <v>0</v>
      </c>
      <c r="AH4330" s="60" t="str">
        <f>IF(ISERROR(MATCH(Passout2023[[#This Row], [Nationality Pakistani/ Foreign]],$D$3:$D$4,0)),"0", "1")</f>
        <v>0</v>
      </c>
    </row>
    <row r="4331">
      <c r="Y4331" s="60" t="str">
        <f>IF(ISERROR(MATCH(Passout2023[[#This Row], [Degree Duration (year)]],$M$3:$M$10,0)),"0", "1")</f>
        <v>0</v>
      </c>
      <c r="Z4331" s="60" t="str">
        <f>IF(ISERROR(MATCH(Passout2023[[#This Row], [Admission Type]],$F$3:$F$6,0)),"0", "1")</f>
        <v>0</v>
      </c>
      <c r="AA4331" s="60" t="str">
        <f>IF(ISERROR(MATCH(Passout2023[[#This Row], [Batch Start Year]],$L$3:$L$25,0)),"0", "1")</f>
        <v>0</v>
      </c>
      <c r="AB4331" s="60" t="str">
        <f>IF(ISERROR(MATCH(Passout2023[[#This Row], [Batch Start Semester]],$K$3:$K$6,0)),"0", "1")</f>
        <v>0</v>
      </c>
      <c r="AC4331" s="60" t="str">
        <f>IF(ISERROR(MATCH([3]!Quota_Std_2022_23[[#This Row], [SESSION_TYPE]],$AX$2:$AX$5,0)),"0", "1")</f>
        <v>0</v>
      </c>
      <c r="AD4331" s="60" t="str">
        <f>IF(ISERROR(MATCH(#REF!,#REF!,0)),"0", "1")</f>
        <v>0</v>
      </c>
      <c r="AE4331" s="60" t="str">
        <f>IF(ISERROR(MATCH([3]!Quota_Std_2022_23[[#This Row], [Gender]],$AN$2:$AN$4,0)),"0", "1")</f>
        <v>0</v>
      </c>
      <c r="AF4331" s="60" t="str">
        <f>IF(ISERROR(MATCH([3]!Quota_Std_2022_23[[#This Row], [Quota Type]],[3]Sheet1!$AO$2:$AO$12,0)),"0", "1")</f>
        <v>0</v>
      </c>
      <c r="AG4331" s="60" t="str">
        <f>IF(ISERROR(MATCH(#REF!,$BA$2:$BA$8,0)),"0", "1")</f>
        <v>0</v>
      </c>
      <c r="AH4331" s="60" t="str">
        <f>IF(ISERROR(MATCH(Passout2023[[#This Row], [Nationality Pakistani/ Foreign]],$D$3:$D$4,0)),"0", "1")</f>
        <v>0</v>
      </c>
    </row>
    <row r="4332">
      <c r="Y4332" s="60" t="str">
        <f>IF(ISERROR(MATCH(Passout2023[[#This Row], [Degree Duration (year)]],$M$3:$M$10,0)),"0", "1")</f>
        <v>0</v>
      </c>
      <c r="Z4332" s="60" t="str">
        <f>IF(ISERROR(MATCH(Passout2023[[#This Row], [Admission Type]],$F$3:$F$6,0)),"0", "1")</f>
        <v>0</v>
      </c>
      <c r="AA4332" s="60" t="str">
        <f>IF(ISERROR(MATCH(Passout2023[[#This Row], [Batch Start Year]],$L$3:$L$25,0)),"0", "1")</f>
        <v>0</v>
      </c>
      <c r="AB4332" s="60" t="str">
        <f>IF(ISERROR(MATCH(Passout2023[[#This Row], [Batch Start Semester]],$K$3:$K$6,0)),"0", "1")</f>
        <v>0</v>
      </c>
      <c r="AC4332" s="60" t="str">
        <f>IF(ISERROR(MATCH([3]!Quota_Std_2022_23[[#This Row], [SESSION_TYPE]],$AX$2:$AX$5,0)),"0", "1")</f>
        <v>0</v>
      </c>
      <c r="AD4332" s="60" t="str">
        <f>IF(ISERROR(MATCH(#REF!,#REF!,0)),"0", "1")</f>
        <v>0</v>
      </c>
      <c r="AE4332" s="60" t="str">
        <f>IF(ISERROR(MATCH([3]!Quota_Std_2022_23[[#This Row], [Gender]],$AN$2:$AN$4,0)),"0", "1")</f>
        <v>0</v>
      </c>
      <c r="AF4332" s="60" t="str">
        <f>IF(ISERROR(MATCH([3]!Quota_Std_2022_23[[#This Row], [Quota Type]],[3]Sheet1!$AO$2:$AO$12,0)),"0", "1")</f>
        <v>0</v>
      </c>
      <c r="AG4332" s="60" t="str">
        <f>IF(ISERROR(MATCH(#REF!,$BA$2:$BA$8,0)),"0", "1")</f>
        <v>0</v>
      </c>
      <c r="AH4332" s="60" t="str">
        <f>IF(ISERROR(MATCH(Passout2023[[#This Row], [Nationality Pakistani/ Foreign]],$D$3:$D$4,0)),"0", "1")</f>
        <v>0</v>
      </c>
    </row>
    <row r="4333">
      <c r="Y4333" s="60" t="str">
        <f>IF(ISERROR(MATCH(Passout2023[[#This Row], [Degree Duration (year)]],$M$3:$M$10,0)),"0", "1")</f>
        <v>0</v>
      </c>
      <c r="Z4333" s="60" t="str">
        <f>IF(ISERROR(MATCH(Passout2023[[#This Row], [Admission Type]],$F$3:$F$6,0)),"0", "1")</f>
        <v>0</v>
      </c>
      <c r="AA4333" s="60" t="str">
        <f>IF(ISERROR(MATCH(Passout2023[[#This Row], [Batch Start Year]],$L$3:$L$25,0)),"0", "1")</f>
        <v>0</v>
      </c>
      <c r="AB4333" s="60" t="str">
        <f>IF(ISERROR(MATCH(Passout2023[[#This Row], [Batch Start Semester]],$K$3:$K$6,0)),"0", "1")</f>
        <v>0</v>
      </c>
      <c r="AC4333" s="60" t="str">
        <f>IF(ISERROR(MATCH([3]!Quota_Std_2022_23[[#This Row], [SESSION_TYPE]],$AX$2:$AX$5,0)),"0", "1")</f>
        <v>0</v>
      </c>
      <c r="AD4333" s="60" t="str">
        <f>IF(ISERROR(MATCH(#REF!,#REF!,0)),"0", "1")</f>
        <v>0</v>
      </c>
      <c r="AE4333" s="60" t="str">
        <f>IF(ISERROR(MATCH([3]!Quota_Std_2022_23[[#This Row], [Gender]],$AN$2:$AN$4,0)),"0", "1")</f>
        <v>0</v>
      </c>
      <c r="AF4333" s="60" t="str">
        <f>IF(ISERROR(MATCH([3]!Quota_Std_2022_23[[#This Row], [Quota Type]],[3]Sheet1!$AO$2:$AO$12,0)),"0", "1")</f>
        <v>0</v>
      </c>
      <c r="AG4333" s="60" t="str">
        <f>IF(ISERROR(MATCH(#REF!,$BA$2:$BA$8,0)),"0", "1")</f>
        <v>0</v>
      </c>
      <c r="AH4333" s="60" t="str">
        <f>IF(ISERROR(MATCH(Passout2023[[#This Row], [Nationality Pakistani/ Foreign]],$D$3:$D$4,0)),"0", "1")</f>
        <v>0</v>
      </c>
    </row>
    <row r="4334">
      <c r="Y4334" s="60" t="str">
        <f>IF(ISERROR(MATCH(Passout2023[[#This Row], [Degree Duration (year)]],$M$3:$M$10,0)),"0", "1")</f>
        <v>0</v>
      </c>
      <c r="Z4334" s="60" t="str">
        <f>IF(ISERROR(MATCH(Passout2023[[#This Row], [Admission Type]],$F$3:$F$6,0)),"0", "1")</f>
        <v>0</v>
      </c>
      <c r="AA4334" s="60" t="str">
        <f>IF(ISERROR(MATCH(Passout2023[[#This Row], [Batch Start Year]],$L$3:$L$25,0)),"0", "1")</f>
        <v>0</v>
      </c>
      <c r="AB4334" s="60" t="str">
        <f>IF(ISERROR(MATCH(Passout2023[[#This Row], [Batch Start Semester]],$K$3:$K$6,0)),"0", "1")</f>
        <v>0</v>
      </c>
      <c r="AC4334" s="60" t="str">
        <f>IF(ISERROR(MATCH([3]!Quota_Std_2022_23[[#This Row], [SESSION_TYPE]],$AX$2:$AX$5,0)),"0", "1")</f>
        <v>0</v>
      </c>
      <c r="AD4334" s="60" t="str">
        <f>IF(ISERROR(MATCH(#REF!,#REF!,0)),"0", "1")</f>
        <v>0</v>
      </c>
      <c r="AE4334" s="60" t="str">
        <f>IF(ISERROR(MATCH([3]!Quota_Std_2022_23[[#This Row], [Gender]],$AN$2:$AN$4,0)),"0", "1")</f>
        <v>0</v>
      </c>
      <c r="AF4334" s="60" t="str">
        <f>IF(ISERROR(MATCH([3]!Quota_Std_2022_23[[#This Row], [Quota Type]],[3]Sheet1!$AO$2:$AO$12,0)),"0", "1")</f>
        <v>0</v>
      </c>
      <c r="AG4334" s="60" t="str">
        <f>IF(ISERROR(MATCH(#REF!,$BA$2:$BA$8,0)),"0", "1")</f>
        <v>0</v>
      </c>
      <c r="AH4334" s="60" t="str">
        <f>IF(ISERROR(MATCH(Passout2023[[#This Row], [Nationality Pakistani/ Foreign]],$D$3:$D$4,0)),"0", "1")</f>
        <v>0</v>
      </c>
    </row>
    <row r="4335">
      <c r="Y4335" s="60" t="str">
        <f>IF(ISERROR(MATCH(Passout2023[[#This Row], [Degree Duration (year)]],$M$3:$M$10,0)),"0", "1")</f>
        <v>0</v>
      </c>
      <c r="Z4335" s="60" t="str">
        <f>IF(ISERROR(MATCH(Passout2023[[#This Row], [Admission Type]],$F$3:$F$6,0)),"0", "1")</f>
        <v>0</v>
      </c>
      <c r="AA4335" s="60" t="str">
        <f>IF(ISERROR(MATCH(Passout2023[[#This Row], [Batch Start Year]],$L$3:$L$25,0)),"0", "1")</f>
        <v>0</v>
      </c>
      <c r="AB4335" s="60" t="str">
        <f>IF(ISERROR(MATCH(Passout2023[[#This Row], [Batch Start Semester]],$K$3:$K$6,0)),"0", "1")</f>
        <v>0</v>
      </c>
      <c r="AC4335" s="60" t="str">
        <f>IF(ISERROR(MATCH([3]!Quota_Std_2022_23[[#This Row], [SESSION_TYPE]],$AX$2:$AX$5,0)),"0", "1")</f>
        <v>0</v>
      </c>
      <c r="AD4335" s="60" t="str">
        <f>IF(ISERROR(MATCH(#REF!,#REF!,0)),"0", "1")</f>
        <v>0</v>
      </c>
      <c r="AE4335" s="60" t="str">
        <f>IF(ISERROR(MATCH([3]!Quota_Std_2022_23[[#This Row], [Gender]],$AN$2:$AN$4,0)),"0", "1")</f>
        <v>0</v>
      </c>
      <c r="AF4335" s="60" t="str">
        <f>IF(ISERROR(MATCH([3]!Quota_Std_2022_23[[#This Row], [Quota Type]],[3]Sheet1!$AO$2:$AO$12,0)),"0", "1")</f>
        <v>0</v>
      </c>
      <c r="AG4335" s="60" t="str">
        <f>IF(ISERROR(MATCH(#REF!,$BA$2:$BA$8,0)),"0", "1")</f>
        <v>0</v>
      </c>
      <c r="AH4335" s="60" t="str">
        <f>IF(ISERROR(MATCH(Passout2023[[#This Row], [Nationality Pakistani/ Foreign]],$D$3:$D$4,0)),"0", "1")</f>
        <v>0</v>
      </c>
    </row>
    <row r="4336">
      <c r="Y4336" s="60" t="str">
        <f>IF(ISERROR(MATCH(Passout2023[[#This Row], [Degree Duration (year)]],$M$3:$M$10,0)),"0", "1")</f>
        <v>0</v>
      </c>
      <c r="Z4336" s="60" t="str">
        <f>IF(ISERROR(MATCH(Passout2023[[#This Row], [Admission Type]],$F$3:$F$6,0)),"0", "1")</f>
        <v>0</v>
      </c>
      <c r="AA4336" s="60" t="str">
        <f>IF(ISERROR(MATCH(Passout2023[[#This Row], [Batch Start Year]],$L$3:$L$25,0)),"0", "1")</f>
        <v>0</v>
      </c>
      <c r="AB4336" s="60" t="str">
        <f>IF(ISERROR(MATCH(Passout2023[[#This Row], [Batch Start Semester]],$K$3:$K$6,0)),"0", "1")</f>
        <v>0</v>
      </c>
      <c r="AC4336" s="60" t="str">
        <f>IF(ISERROR(MATCH([3]!Quota_Std_2022_23[[#This Row], [SESSION_TYPE]],$AX$2:$AX$5,0)),"0", "1")</f>
        <v>0</v>
      </c>
      <c r="AD4336" s="60" t="str">
        <f>IF(ISERROR(MATCH(#REF!,#REF!,0)),"0", "1")</f>
        <v>0</v>
      </c>
      <c r="AE4336" s="60" t="str">
        <f>IF(ISERROR(MATCH([3]!Quota_Std_2022_23[[#This Row], [Gender]],$AN$2:$AN$4,0)),"0", "1")</f>
        <v>0</v>
      </c>
      <c r="AF4336" s="60" t="str">
        <f>IF(ISERROR(MATCH([3]!Quota_Std_2022_23[[#This Row], [Quota Type]],[3]Sheet1!$AO$2:$AO$12,0)),"0", "1")</f>
        <v>0</v>
      </c>
      <c r="AG4336" s="60" t="str">
        <f>IF(ISERROR(MATCH(#REF!,$BA$2:$BA$8,0)),"0", "1")</f>
        <v>0</v>
      </c>
      <c r="AH4336" s="60" t="str">
        <f>IF(ISERROR(MATCH(Passout2023[[#This Row], [Nationality Pakistani/ Foreign]],$D$3:$D$4,0)),"0", "1")</f>
        <v>0</v>
      </c>
    </row>
    <row r="4337">
      <c r="Y4337" s="60" t="str">
        <f>IF(ISERROR(MATCH(Passout2023[[#This Row], [Degree Duration (year)]],$M$3:$M$10,0)),"0", "1")</f>
        <v>0</v>
      </c>
      <c r="Z4337" s="60" t="str">
        <f>IF(ISERROR(MATCH(Passout2023[[#This Row], [Admission Type]],$F$3:$F$6,0)),"0", "1")</f>
        <v>0</v>
      </c>
      <c r="AA4337" s="60" t="str">
        <f>IF(ISERROR(MATCH(Passout2023[[#This Row], [Batch Start Year]],$L$3:$L$25,0)),"0", "1")</f>
        <v>0</v>
      </c>
      <c r="AB4337" s="60" t="str">
        <f>IF(ISERROR(MATCH(Passout2023[[#This Row], [Batch Start Semester]],$K$3:$K$6,0)),"0", "1")</f>
        <v>0</v>
      </c>
      <c r="AC4337" s="60" t="str">
        <f>IF(ISERROR(MATCH([3]!Quota_Std_2022_23[[#This Row], [SESSION_TYPE]],$AX$2:$AX$5,0)),"0", "1")</f>
        <v>0</v>
      </c>
      <c r="AD4337" s="60" t="str">
        <f>IF(ISERROR(MATCH(#REF!,#REF!,0)),"0", "1")</f>
        <v>0</v>
      </c>
      <c r="AE4337" s="60" t="str">
        <f>IF(ISERROR(MATCH([3]!Quota_Std_2022_23[[#This Row], [Gender]],$AN$2:$AN$4,0)),"0", "1")</f>
        <v>0</v>
      </c>
      <c r="AF4337" s="60" t="str">
        <f>IF(ISERROR(MATCH([3]!Quota_Std_2022_23[[#This Row], [Quota Type]],[3]Sheet1!$AO$2:$AO$12,0)),"0", "1")</f>
        <v>0</v>
      </c>
      <c r="AG4337" s="60" t="str">
        <f>IF(ISERROR(MATCH(#REF!,$BA$2:$BA$8,0)),"0", "1")</f>
        <v>0</v>
      </c>
      <c r="AH4337" s="60" t="str">
        <f>IF(ISERROR(MATCH(Passout2023[[#This Row], [Nationality Pakistani/ Foreign]],$D$3:$D$4,0)),"0", "1")</f>
        <v>0</v>
      </c>
    </row>
    <row r="4338">
      <c r="Y4338" s="60" t="str">
        <f>IF(ISERROR(MATCH(Passout2023[[#This Row], [Degree Duration (year)]],$M$3:$M$10,0)),"0", "1")</f>
        <v>0</v>
      </c>
      <c r="Z4338" s="60" t="str">
        <f>IF(ISERROR(MATCH(Passout2023[[#This Row], [Admission Type]],$F$3:$F$6,0)),"0", "1")</f>
        <v>0</v>
      </c>
      <c r="AA4338" s="60" t="str">
        <f>IF(ISERROR(MATCH(Passout2023[[#This Row], [Batch Start Year]],$L$3:$L$25,0)),"0", "1")</f>
        <v>0</v>
      </c>
      <c r="AB4338" s="60" t="str">
        <f>IF(ISERROR(MATCH(Passout2023[[#This Row], [Batch Start Semester]],$K$3:$K$6,0)),"0", "1")</f>
        <v>0</v>
      </c>
      <c r="AC4338" s="60" t="str">
        <f>IF(ISERROR(MATCH([3]!Quota_Std_2022_23[[#This Row], [SESSION_TYPE]],$AX$2:$AX$5,0)),"0", "1")</f>
        <v>0</v>
      </c>
      <c r="AD4338" s="60" t="str">
        <f>IF(ISERROR(MATCH(#REF!,#REF!,0)),"0", "1")</f>
        <v>0</v>
      </c>
      <c r="AE4338" s="60" t="str">
        <f>IF(ISERROR(MATCH([3]!Quota_Std_2022_23[[#This Row], [Gender]],$AN$2:$AN$4,0)),"0", "1")</f>
        <v>0</v>
      </c>
      <c r="AF4338" s="60" t="str">
        <f>IF(ISERROR(MATCH([3]!Quota_Std_2022_23[[#This Row], [Quota Type]],[3]Sheet1!$AO$2:$AO$12,0)),"0", "1")</f>
        <v>0</v>
      </c>
      <c r="AG4338" s="60" t="str">
        <f>IF(ISERROR(MATCH(#REF!,$BA$2:$BA$8,0)),"0", "1")</f>
        <v>0</v>
      </c>
      <c r="AH4338" s="60" t="str">
        <f>IF(ISERROR(MATCH(Passout2023[[#This Row], [Nationality Pakistani/ Foreign]],$D$3:$D$4,0)),"0", "1")</f>
        <v>0</v>
      </c>
    </row>
    <row r="4339">
      <c r="Y4339" s="60" t="str">
        <f>IF(ISERROR(MATCH(Passout2023[[#This Row], [Degree Duration (year)]],$M$3:$M$10,0)),"0", "1")</f>
        <v>0</v>
      </c>
      <c r="Z4339" s="60" t="str">
        <f>IF(ISERROR(MATCH(Passout2023[[#This Row], [Admission Type]],$F$3:$F$6,0)),"0", "1")</f>
        <v>0</v>
      </c>
      <c r="AA4339" s="60" t="str">
        <f>IF(ISERROR(MATCH(Passout2023[[#This Row], [Batch Start Year]],$L$3:$L$25,0)),"0", "1")</f>
        <v>0</v>
      </c>
      <c r="AB4339" s="60" t="str">
        <f>IF(ISERROR(MATCH(Passout2023[[#This Row], [Batch Start Semester]],$K$3:$K$6,0)),"0", "1")</f>
        <v>0</v>
      </c>
      <c r="AC4339" s="60" t="str">
        <f>IF(ISERROR(MATCH([3]!Quota_Std_2022_23[[#This Row], [SESSION_TYPE]],$AX$2:$AX$5,0)),"0", "1")</f>
        <v>0</v>
      </c>
      <c r="AD4339" s="60" t="str">
        <f>IF(ISERROR(MATCH(#REF!,#REF!,0)),"0", "1")</f>
        <v>0</v>
      </c>
      <c r="AE4339" s="60" t="str">
        <f>IF(ISERROR(MATCH([3]!Quota_Std_2022_23[[#This Row], [Gender]],$AN$2:$AN$4,0)),"0", "1")</f>
        <v>0</v>
      </c>
      <c r="AF4339" s="60" t="str">
        <f>IF(ISERROR(MATCH([3]!Quota_Std_2022_23[[#This Row], [Quota Type]],[3]Sheet1!$AO$2:$AO$12,0)),"0", "1")</f>
        <v>0</v>
      </c>
      <c r="AG4339" s="60" t="str">
        <f>IF(ISERROR(MATCH(#REF!,$BA$2:$BA$8,0)),"0", "1")</f>
        <v>0</v>
      </c>
      <c r="AH4339" s="60" t="str">
        <f>IF(ISERROR(MATCH(Passout2023[[#This Row], [Nationality Pakistani/ Foreign]],$D$3:$D$4,0)),"0", "1")</f>
        <v>0</v>
      </c>
    </row>
    <row r="4340">
      <c r="Y4340" s="60" t="str">
        <f>IF(ISERROR(MATCH(Passout2023[[#This Row], [Degree Duration (year)]],$M$3:$M$10,0)),"0", "1")</f>
        <v>0</v>
      </c>
      <c r="Z4340" s="60" t="str">
        <f>IF(ISERROR(MATCH(Passout2023[[#This Row], [Admission Type]],$F$3:$F$6,0)),"0", "1")</f>
        <v>0</v>
      </c>
      <c r="AA4340" s="60" t="str">
        <f>IF(ISERROR(MATCH(Passout2023[[#This Row], [Batch Start Year]],$L$3:$L$25,0)),"0", "1")</f>
        <v>0</v>
      </c>
      <c r="AB4340" s="60" t="str">
        <f>IF(ISERROR(MATCH(Passout2023[[#This Row], [Batch Start Semester]],$K$3:$K$6,0)),"0", "1")</f>
        <v>0</v>
      </c>
      <c r="AC4340" s="60" t="str">
        <f>IF(ISERROR(MATCH([3]!Quota_Std_2022_23[[#This Row], [SESSION_TYPE]],$AX$2:$AX$5,0)),"0", "1")</f>
        <v>0</v>
      </c>
      <c r="AD4340" s="60" t="str">
        <f>IF(ISERROR(MATCH(#REF!,#REF!,0)),"0", "1")</f>
        <v>0</v>
      </c>
      <c r="AE4340" s="60" t="str">
        <f>IF(ISERROR(MATCH([3]!Quota_Std_2022_23[[#This Row], [Gender]],$AN$2:$AN$4,0)),"0", "1")</f>
        <v>0</v>
      </c>
      <c r="AF4340" s="60" t="str">
        <f>IF(ISERROR(MATCH([3]!Quota_Std_2022_23[[#This Row], [Quota Type]],[3]Sheet1!$AO$2:$AO$12,0)),"0", "1")</f>
        <v>0</v>
      </c>
      <c r="AG4340" s="60" t="str">
        <f>IF(ISERROR(MATCH(#REF!,$BA$2:$BA$8,0)),"0", "1")</f>
        <v>0</v>
      </c>
      <c r="AH4340" s="60" t="str">
        <f>IF(ISERROR(MATCH(Passout2023[[#This Row], [Nationality Pakistani/ Foreign]],$D$3:$D$4,0)),"0", "1")</f>
        <v>0</v>
      </c>
    </row>
    <row r="4341">
      <c r="Y4341" s="60" t="str">
        <f>IF(ISERROR(MATCH(Passout2023[[#This Row], [Degree Duration (year)]],$M$3:$M$10,0)),"0", "1")</f>
        <v>0</v>
      </c>
      <c r="Z4341" s="60" t="str">
        <f>IF(ISERROR(MATCH(Passout2023[[#This Row], [Admission Type]],$F$3:$F$6,0)),"0", "1")</f>
        <v>0</v>
      </c>
      <c r="AA4341" s="60" t="str">
        <f>IF(ISERROR(MATCH(Passout2023[[#This Row], [Batch Start Year]],$L$3:$L$25,0)),"0", "1")</f>
        <v>0</v>
      </c>
      <c r="AB4341" s="60" t="str">
        <f>IF(ISERROR(MATCH(Passout2023[[#This Row], [Batch Start Semester]],$K$3:$K$6,0)),"0", "1")</f>
        <v>0</v>
      </c>
      <c r="AC4341" s="60" t="str">
        <f>IF(ISERROR(MATCH([3]!Quota_Std_2022_23[[#This Row], [SESSION_TYPE]],$AX$2:$AX$5,0)),"0", "1")</f>
        <v>0</v>
      </c>
      <c r="AD4341" s="60" t="str">
        <f>IF(ISERROR(MATCH(#REF!,#REF!,0)),"0", "1")</f>
        <v>0</v>
      </c>
      <c r="AE4341" s="60" t="str">
        <f>IF(ISERROR(MATCH([3]!Quota_Std_2022_23[[#This Row], [Gender]],$AN$2:$AN$4,0)),"0", "1")</f>
        <v>0</v>
      </c>
      <c r="AF4341" s="60" t="str">
        <f>IF(ISERROR(MATCH([3]!Quota_Std_2022_23[[#This Row], [Quota Type]],[3]Sheet1!$AO$2:$AO$12,0)),"0", "1")</f>
        <v>0</v>
      </c>
      <c r="AG4341" s="60" t="str">
        <f>IF(ISERROR(MATCH(#REF!,$BA$2:$BA$8,0)),"0", "1")</f>
        <v>0</v>
      </c>
      <c r="AH4341" s="60" t="str">
        <f>IF(ISERROR(MATCH(Passout2023[[#This Row], [Nationality Pakistani/ Foreign]],$D$3:$D$4,0)),"0", "1")</f>
        <v>0</v>
      </c>
    </row>
    <row r="4342">
      <c r="Y4342" s="60" t="str">
        <f>IF(ISERROR(MATCH(Passout2023[[#This Row], [Degree Duration (year)]],$M$3:$M$10,0)),"0", "1")</f>
        <v>0</v>
      </c>
      <c r="Z4342" s="60" t="str">
        <f>IF(ISERROR(MATCH(Passout2023[[#This Row], [Admission Type]],$F$3:$F$6,0)),"0", "1")</f>
        <v>0</v>
      </c>
      <c r="AA4342" s="60" t="str">
        <f>IF(ISERROR(MATCH(Passout2023[[#This Row], [Batch Start Year]],$L$3:$L$25,0)),"0", "1")</f>
        <v>0</v>
      </c>
      <c r="AB4342" s="60" t="str">
        <f>IF(ISERROR(MATCH(Passout2023[[#This Row], [Batch Start Semester]],$K$3:$K$6,0)),"0", "1")</f>
        <v>0</v>
      </c>
      <c r="AC4342" s="60" t="str">
        <f>IF(ISERROR(MATCH([3]!Quota_Std_2022_23[[#This Row], [SESSION_TYPE]],$AX$2:$AX$5,0)),"0", "1")</f>
        <v>0</v>
      </c>
      <c r="AD4342" s="60" t="str">
        <f>IF(ISERROR(MATCH(#REF!,#REF!,0)),"0", "1")</f>
        <v>0</v>
      </c>
      <c r="AE4342" s="60" t="str">
        <f>IF(ISERROR(MATCH([3]!Quota_Std_2022_23[[#This Row], [Gender]],$AN$2:$AN$4,0)),"0", "1")</f>
        <v>0</v>
      </c>
      <c r="AF4342" s="60" t="str">
        <f>IF(ISERROR(MATCH([3]!Quota_Std_2022_23[[#This Row], [Quota Type]],[3]Sheet1!$AO$2:$AO$12,0)),"0", "1")</f>
        <v>0</v>
      </c>
      <c r="AG4342" s="60" t="str">
        <f>IF(ISERROR(MATCH(#REF!,$BA$2:$BA$8,0)),"0", "1")</f>
        <v>0</v>
      </c>
      <c r="AH4342" s="60" t="str">
        <f>IF(ISERROR(MATCH(Passout2023[[#This Row], [Nationality Pakistani/ Foreign]],$D$3:$D$4,0)),"0", "1")</f>
        <v>0</v>
      </c>
    </row>
    <row r="4343">
      <c r="Y4343" s="60" t="str">
        <f>IF(ISERROR(MATCH(Passout2023[[#This Row], [Degree Duration (year)]],$M$3:$M$10,0)),"0", "1")</f>
        <v>0</v>
      </c>
      <c r="Z4343" s="60" t="str">
        <f>IF(ISERROR(MATCH(Passout2023[[#This Row], [Admission Type]],$F$3:$F$6,0)),"0", "1")</f>
        <v>0</v>
      </c>
      <c r="AA4343" s="60" t="str">
        <f>IF(ISERROR(MATCH(Passout2023[[#This Row], [Batch Start Year]],$L$3:$L$25,0)),"0", "1")</f>
        <v>0</v>
      </c>
      <c r="AB4343" s="60" t="str">
        <f>IF(ISERROR(MATCH(Passout2023[[#This Row], [Batch Start Semester]],$K$3:$K$6,0)),"0", "1")</f>
        <v>0</v>
      </c>
      <c r="AC4343" s="60" t="str">
        <f>IF(ISERROR(MATCH([3]!Quota_Std_2022_23[[#This Row], [SESSION_TYPE]],$AX$2:$AX$5,0)),"0", "1")</f>
        <v>0</v>
      </c>
      <c r="AD4343" s="60" t="str">
        <f>IF(ISERROR(MATCH(#REF!,#REF!,0)),"0", "1")</f>
        <v>0</v>
      </c>
      <c r="AE4343" s="60" t="str">
        <f>IF(ISERROR(MATCH([3]!Quota_Std_2022_23[[#This Row], [Gender]],$AN$2:$AN$4,0)),"0", "1")</f>
        <v>0</v>
      </c>
      <c r="AF4343" s="60" t="str">
        <f>IF(ISERROR(MATCH([3]!Quota_Std_2022_23[[#This Row], [Quota Type]],[3]Sheet1!$AO$2:$AO$12,0)),"0", "1")</f>
        <v>0</v>
      </c>
      <c r="AG4343" s="60" t="str">
        <f>IF(ISERROR(MATCH(#REF!,$BA$2:$BA$8,0)),"0", "1")</f>
        <v>0</v>
      </c>
      <c r="AH4343" s="60" t="str">
        <f>IF(ISERROR(MATCH(Passout2023[[#This Row], [Nationality Pakistani/ Foreign]],$D$3:$D$4,0)),"0", "1")</f>
        <v>0</v>
      </c>
    </row>
    <row r="4344">
      <c r="Y4344" s="60" t="str">
        <f>IF(ISERROR(MATCH(Passout2023[[#This Row], [Degree Duration (year)]],$M$3:$M$10,0)),"0", "1")</f>
        <v>0</v>
      </c>
      <c r="Z4344" s="60" t="str">
        <f>IF(ISERROR(MATCH(Passout2023[[#This Row], [Admission Type]],$F$3:$F$6,0)),"0", "1")</f>
        <v>0</v>
      </c>
      <c r="AA4344" s="60" t="str">
        <f>IF(ISERROR(MATCH(Passout2023[[#This Row], [Batch Start Year]],$L$3:$L$25,0)),"0", "1")</f>
        <v>0</v>
      </c>
      <c r="AB4344" s="60" t="str">
        <f>IF(ISERROR(MATCH(Passout2023[[#This Row], [Batch Start Semester]],$K$3:$K$6,0)),"0", "1")</f>
        <v>0</v>
      </c>
      <c r="AC4344" s="60" t="str">
        <f>IF(ISERROR(MATCH([3]!Quota_Std_2022_23[[#This Row], [SESSION_TYPE]],$AX$2:$AX$5,0)),"0", "1")</f>
        <v>0</v>
      </c>
      <c r="AD4344" s="60" t="str">
        <f>IF(ISERROR(MATCH(#REF!,#REF!,0)),"0", "1")</f>
        <v>0</v>
      </c>
      <c r="AE4344" s="60" t="str">
        <f>IF(ISERROR(MATCH([3]!Quota_Std_2022_23[[#This Row], [Gender]],$AN$2:$AN$4,0)),"0", "1")</f>
        <v>0</v>
      </c>
      <c r="AF4344" s="60" t="str">
        <f>IF(ISERROR(MATCH([3]!Quota_Std_2022_23[[#This Row], [Quota Type]],[3]Sheet1!$AO$2:$AO$12,0)),"0", "1")</f>
        <v>0</v>
      </c>
      <c r="AG4344" s="60" t="str">
        <f>IF(ISERROR(MATCH(#REF!,$BA$2:$BA$8,0)),"0", "1")</f>
        <v>0</v>
      </c>
      <c r="AH4344" s="60" t="str">
        <f>IF(ISERROR(MATCH(Passout2023[[#This Row], [Nationality Pakistani/ Foreign]],$D$3:$D$4,0)),"0", "1")</f>
        <v>0</v>
      </c>
    </row>
    <row r="4345">
      <c r="Y4345" s="60" t="str">
        <f>IF(ISERROR(MATCH(Passout2023[[#This Row], [Degree Duration (year)]],$M$3:$M$10,0)),"0", "1")</f>
        <v>0</v>
      </c>
      <c r="Z4345" s="60" t="str">
        <f>IF(ISERROR(MATCH(Passout2023[[#This Row], [Admission Type]],$F$3:$F$6,0)),"0", "1")</f>
        <v>0</v>
      </c>
      <c r="AA4345" s="60" t="str">
        <f>IF(ISERROR(MATCH(Passout2023[[#This Row], [Batch Start Year]],$L$3:$L$25,0)),"0", "1")</f>
        <v>0</v>
      </c>
      <c r="AB4345" s="60" t="str">
        <f>IF(ISERROR(MATCH(Passout2023[[#This Row], [Batch Start Semester]],$K$3:$K$6,0)),"0", "1")</f>
        <v>0</v>
      </c>
      <c r="AC4345" s="60" t="str">
        <f>IF(ISERROR(MATCH([3]!Quota_Std_2022_23[[#This Row], [SESSION_TYPE]],$AX$2:$AX$5,0)),"0", "1")</f>
        <v>0</v>
      </c>
      <c r="AD4345" s="60" t="str">
        <f>IF(ISERROR(MATCH(#REF!,#REF!,0)),"0", "1")</f>
        <v>0</v>
      </c>
      <c r="AE4345" s="60" t="str">
        <f>IF(ISERROR(MATCH([3]!Quota_Std_2022_23[[#This Row], [Gender]],$AN$2:$AN$4,0)),"0", "1")</f>
        <v>0</v>
      </c>
      <c r="AF4345" s="60" t="str">
        <f>IF(ISERROR(MATCH([3]!Quota_Std_2022_23[[#This Row], [Quota Type]],[3]Sheet1!$AO$2:$AO$12,0)),"0", "1")</f>
        <v>0</v>
      </c>
      <c r="AG4345" s="60" t="str">
        <f>IF(ISERROR(MATCH(#REF!,$BA$2:$BA$8,0)),"0", "1")</f>
        <v>0</v>
      </c>
      <c r="AH4345" s="60" t="str">
        <f>IF(ISERROR(MATCH(Passout2023[[#This Row], [Nationality Pakistani/ Foreign]],$D$3:$D$4,0)),"0", "1")</f>
        <v>0</v>
      </c>
    </row>
    <row r="4346">
      <c r="Y4346" s="60" t="str">
        <f>IF(ISERROR(MATCH(Passout2023[[#This Row], [Degree Duration (year)]],$M$3:$M$10,0)),"0", "1")</f>
        <v>0</v>
      </c>
      <c r="Z4346" s="60" t="str">
        <f>IF(ISERROR(MATCH(Passout2023[[#This Row], [Admission Type]],$F$3:$F$6,0)),"0", "1")</f>
        <v>0</v>
      </c>
      <c r="AA4346" s="60" t="str">
        <f>IF(ISERROR(MATCH(Passout2023[[#This Row], [Batch Start Year]],$L$3:$L$25,0)),"0", "1")</f>
        <v>0</v>
      </c>
      <c r="AB4346" s="60" t="str">
        <f>IF(ISERROR(MATCH(Passout2023[[#This Row], [Batch Start Semester]],$K$3:$K$6,0)),"0", "1")</f>
        <v>0</v>
      </c>
      <c r="AC4346" s="60" t="str">
        <f>IF(ISERROR(MATCH([3]!Quota_Std_2022_23[[#This Row], [SESSION_TYPE]],$AX$2:$AX$5,0)),"0", "1")</f>
        <v>0</v>
      </c>
      <c r="AD4346" s="60" t="str">
        <f>IF(ISERROR(MATCH(#REF!,#REF!,0)),"0", "1")</f>
        <v>0</v>
      </c>
      <c r="AE4346" s="60" t="str">
        <f>IF(ISERROR(MATCH([3]!Quota_Std_2022_23[[#This Row], [Gender]],$AN$2:$AN$4,0)),"0", "1")</f>
        <v>0</v>
      </c>
      <c r="AF4346" s="60" t="str">
        <f>IF(ISERROR(MATCH([3]!Quota_Std_2022_23[[#This Row], [Quota Type]],[3]Sheet1!$AO$2:$AO$12,0)),"0", "1")</f>
        <v>0</v>
      </c>
      <c r="AG4346" s="60" t="str">
        <f>IF(ISERROR(MATCH(#REF!,$BA$2:$BA$8,0)),"0", "1")</f>
        <v>0</v>
      </c>
      <c r="AH4346" s="60" t="str">
        <f>IF(ISERROR(MATCH(Passout2023[[#This Row], [Nationality Pakistani/ Foreign]],$D$3:$D$4,0)),"0", "1")</f>
        <v>0</v>
      </c>
    </row>
    <row r="4347">
      <c r="Y4347" s="60" t="str">
        <f>IF(ISERROR(MATCH(Passout2023[[#This Row], [Degree Duration (year)]],$M$3:$M$10,0)),"0", "1")</f>
        <v>0</v>
      </c>
      <c r="Z4347" s="60" t="str">
        <f>IF(ISERROR(MATCH(Passout2023[[#This Row], [Admission Type]],$F$3:$F$6,0)),"0", "1")</f>
        <v>0</v>
      </c>
      <c r="AA4347" s="60" t="str">
        <f>IF(ISERROR(MATCH(Passout2023[[#This Row], [Batch Start Year]],$L$3:$L$25,0)),"0", "1")</f>
        <v>0</v>
      </c>
      <c r="AB4347" s="60" t="str">
        <f>IF(ISERROR(MATCH(Passout2023[[#This Row], [Batch Start Semester]],$K$3:$K$6,0)),"0", "1")</f>
        <v>0</v>
      </c>
      <c r="AC4347" s="60" t="str">
        <f>IF(ISERROR(MATCH([3]!Quota_Std_2022_23[[#This Row], [SESSION_TYPE]],$AX$2:$AX$5,0)),"0", "1")</f>
        <v>0</v>
      </c>
      <c r="AD4347" s="60" t="str">
        <f>IF(ISERROR(MATCH(#REF!,#REF!,0)),"0", "1")</f>
        <v>0</v>
      </c>
      <c r="AE4347" s="60" t="str">
        <f>IF(ISERROR(MATCH([3]!Quota_Std_2022_23[[#This Row], [Gender]],$AN$2:$AN$4,0)),"0", "1")</f>
        <v>0</v>
      </c>
      <c r="AF4347" s="60" t="str">
        <f>IF(ISERROR(MATCH([3]!Quota_Std_2022_23[[#This Row], [Quota Type]],[3]Sheet1!$AO$2:$AO$12,0)),"0", "1")</f>
        <v>0</v>
      </c>
      <c r="AG4347" s="60" t="str">
        <f>IF(ISERROR(MATCH(#REF!,$BA$2:$BA$8,0)),"0", "1")</f>
        <v>0</v>
      </c>
      <c r="AH4347" s="60" t="str">
        <f>IF(ISERROR(MATCH(Passout2023[[#This Row], [Nationality Pakistani/ Foreign]],$D$3:$D$4,0)),"0", "1")</f>
        <v>0</v>
      </c>
    </row>
    <row r="4348">
      <c r="Y4348" s="60" t="str">
        <f>IF(ISERROR(MATCH(Passout2023[[#This Row], [Degree Duration (year)]],$M$3:$M$10,0)),"0", "1")</f>
        <v>0</v>
      </c>
      <c r="Z4348" s="60" t="str">
        <f>IF(ISERROR(MATCH(Passout2023[[#This Row], [Admission Type]],$F$3:$F$6,0)),"0", "1")</f>
        <v>0</v>
      </c>
      <c r="AA4348" s="60" t="str">
        <f>IF(ISERROR(MATCH(Passout2023[[#This Row], [Batch Start Year]],$L$3:$L$25,0)),"0", "1")</f>
        <v>0</v>
      </c>
      <c r="AB4348" s="60" t="str">
        <f>IF(ISERROR(MATCH(Passout2023[[#This Row], [Batch Start Semester]],$K$3:$K$6,0)),"0", "1")</f>
        <v>0</v>
      </c>
      <c r="AC4348" s="60" t="str">
        <f>IF(ISERROR(MATCH([3]!Quota_Std_2022_23[[#This Row], [SESSION_TYPE]],$AX$2:$AX$5,0)),"0", "1")</f>
        <v>0</v>
      </c>
      <c r="AD4348" s="60" t="str">
        <f>IF(ISERROR(MATCH(#REF!,#REF!,0)),"0", "1")</f>
        <v>0</v>
      </c>
      <c r="AE4348" s="60" t="str">
        <f>IF(ISERROR(MATCH([3]!Quota_Std_2022_23[[#This Row], [Gender]],$AN$2:$AN$4,0)),"0", "1")</f>
        <v>0</v>
      </c>
      <c r="AF4348" s="60" t="str">
        <f>IF(ISERROR(MATCH([3]!Quota_Std_2022_23[[#This Row], [Quota Type]],[3]Sheet1!$AO$2:$AO$12,0)),"0", "1")</f>
        <v>0</v>
      </c>
      <c r="AG4348" s="60" t="str">
        <f>IF(ISERROR(MATCH(#REF!,$BA$2:$BA$8,0)),"0", "1")</f>
        <v>0</v>
      </c>
      <c r="AH4348" s="60" t="str">
        <f>IF(ISERROR(MATCH(Passout2023[[#This Row], [Nationality Pakistani/ Foreign]],$D$3:$D$4,0)),"0", "1")</f>
        <v>0</v>
      </c>
    </row>
    <row r="4349">
      <c r="Y4349" s="60" t="str">
        <f>IF(ISERROR(MATCH(Passout2023[[#This Row], [Degree Duration (year)]],$M$3:$M$10,0)),"0", "1")</f>
        <v>0</v>
      </c>
      <c r="Z4349" s="60" t="str">
        <f>IF(ISERROR(MATCH(Passout2023[[#This Row], [Admission Type]],$F$3:$F$6,0)),"0", "1")</f>
        <v>0</v>
      </c>
      <c r="AA4349" s="60" t="str">
        <f>IF(ISERROR(MATCH(Passout2023[[#This Row], [Batch Start Year]],$L$3:$L$25,0)),"0", "1")</f>
        <v>0</v>
      </c>
      <c r="AB4349" s="60" t="str">
        <f>IF(ISERROR(MATCH(Passout2023[[#This Row], [Batch Start Semester]],$K$3:$K$6,0)),"0", "1")</f>
        <v>0</v>
      </c>
      <c r="AC4349" s="60" t="str">
        <f>IF(ISERROR(MATCH([3]!Quota_Std_2022_23[[#This Row], [SESSION_TYPE]],$AX$2:$AX$5,0)),"0", "1")</f>
        <v>0</v>
      </c>
      <c r="AD4349" s="60" t="str">
        <f>IF(ISERROR(MATCH(#REF!,#REF!,0)),"0", "1")</f>
        <v>0</v>
      </c>
      <c r="AE4349" s="60" t="str">
        <f>IF(ISERROR(MATCH([3]!Quota_Std_2022_23[[#This Row], [Gender]],$AN$2:$AN$4,0)),"0", "1")</f>
        <v>0</v>
      </c>
      <c r="AF4349" s="60" t="str">
        <f>IF(ISERROR(MATCH([3]!Quota_Std_2022_23[[#This Row], [Quota Type]],[3]Sheet1!$AO$2:$AO$12,0)),"0", "1")</f>
        <v>0</v>
      </c>
      <c r="AG4349" s="60" t="str">
        <f>IF(ISERROR(MATCH(#REF!,$BA$2:$BA$8,0)),"0", "1")</f>
        <v>0</v>
      </c>
      <c r="AH4349" s="60" t="str">
        <f>IF(ISERROR(MATCH(Passout2023[[#This Row], [Nationality Pakistani/ Foreign]],$D$3:$D$4,0)),"0", "1")</f>
        <v>0</v>
      </c>
    </row>
    <row r="4350">
      <c r="Y4350" s="60" t="str">
        <f>IF(ISERROR(MATCH(Passout2023[[#This Row], [Degree Duration (year)]],$M$3:$M$10,0)),"0", "1")</f>
        <v>0</v>
      </c>
      <c r="Z4350" s="60" t="str">
        <f>IF(ISERROR(MATCH(Passout2023[[#This Row], [Admission Type]],$F$3:$F$6,0)),"0", "1")</f>
        <v>0</v>
      </c>
      <c r="AA4350" s="60" t="str">
        <f>IF(ISERROR(MATCH(Passout2023[[#This Row], [Batch Start Year]],$L$3:$L$25,0)),"0", "1")</f>
        <v>0</v>
      </c>
      <c r="AB4350" s="60" t="str">
        <f>IF(ISERROR(MATCH(Passout2023[[#This Row], [Batch Start Semester]],$K$3:$K$6,0)),"0", "1")</f>
        <v>0</v>
      </c>
      <c r="AC4350" s="60" t="str">
        <f>IF(ISERROR(MATCH([3]!Quota_Std_2022_23[[#This Row], [SESSION_TYPE]],$AX$2:$AX$5,0)),"0", "1")</f>
        <v>0</v>
      </c>
      <c r="AD4350" s="60" t="str">
        <f>IF(ISERROR(MATCH(#REF!,#REF!,0)),"0", "1")</f>
        <v>0</v>
      </c>
      <c r="AE4350" s="60" t="str">
        <f>IF(ISERROR(MATCH([3]!Quota_Std_2022_23[[#This Row], [Gender]],$AN$2:$AN$4,0)),"0", "1")</f>
        <v>0</v>
      </c>
      <c r="AF4350" s="60" t="str">
        <f>IF(ISERROR(MATCH([3]!Quota_Std_2022_23[[#This Row], [Quota Type]],[3]Sheet1!$AO$2:$AO$12,0)),"0", "1")</f>
        <v>0</v>
      </c>
      <c r="AG4350" s="60" t="str">
        <f>IF(ISERROR(MATCH(#REF!,$BA$2:$BA$8,0)),"0", "1")</f>
        <v>0</v>
      </c>
      <c r="AH4350" s="60" t="str">
        <f>IF(ISERROR(MATCH(Passout2023[[#This Row], [Nationality Pakistani/ Foreign]],$D$3:$D$4,0)),"0", "1")</f>
        <v>0</v>
      </c>
    </row>
    <row r="4351">
      <c r="Y4351" s="60" t="str">
        <f>IF(ISERROR(MATCH(Passout2023[[#This Row], [Degree Duration (year)]],$M$3:$M$10,0)),"0", "1")</f>
        <v>0</v>
      </c>
      <c r="Z4351" s="60" t="str">
        <f>IF(ISERROR(MATCH(Passout2023[[#This Row], [Admission Type]],$F$3:$F$6,0)),"0", "1")</f>
        <v>0</v>
      </c>
      <c r="AA4351" s="60" t="str">
        <f>IF(ISERROR(MATCH(Passout2023[[#This Row], [Batch Start Year]],$L$3:$L$25,0)),"0", "1")</f>
        <v>0</v>
      </c>
      <c r="AB4351" s="60" t="str">
        <f>IF(ISERROR(MATCH(Passout2023[[#This Row], [Batch Start Semester]],$K$3:$K$6,0)),"0", "1")</f>
        <v>0</v>
      </c>
      <c r="AC4351" s="60" t="str">
        <f>IF(ISERROR(MATCH([3]!Quota_Std_2022_23[[#This Row], [SESSION_TYPE]],$AX$2:$AX$5,0)),"0", "1")</f>
        <v>0</v>
      </c>
      <c r="AD4351" s="60" t="str">
        <f>IF(ISERROR(MATCH(#REF!,#REF!,0)),"0", "1")</f>
        <v>0</v>
      </c>
      <c r="AE4351" s="60" t="str">
        <f>IF(ISERROR(MATCH([3]!Quota_Std_2022_23[[#This Row], [Gender]],$AN$2:$AN$4,0)),"0", "1")</f>
        <v>0</v>
      </c>
      <c r="AF4351" s="60" t="str">
        <f>IF(ISERROR(MATCH([3]!Quota_Std_2022_23[[#This Row], [Quota Type]],[3]Sheet1!$AO$2:$AO$12,0)),"0", "1")</f>
        <v>0</v>
      </c>
      <c r="AG4351" s="60" t="str">
        <f>IF(ISERROR(MATCH(#REF!,$BA$2:$BA$8,0)),"0", "1")</f>
        <v>0</v>
      </c>
      <c r="AH4351" s="60" t="str">
        <f>IF(ISERROR(MATCH(Passout2023[[#This Row], [Nationality Pakistani/ Foreign]],$D$3:$D$4,0)),"0", "1")</f>
        <v>0</v>
      </c>
    </row>
    <row r="4352">
      <c r="Y4352" s="60" t="str">
        <f>IF(ISERROR(MATCH(Passout2023[[#This Row], [Degree Duration (year)]],$M$3:$M$10,0)),"0", "1")</f>
        <v>0</v>
      </c>
      <c r="Z4352" s="60" t="str">
        <f>IF(ISERROR(MATCH(Passout2023[[#This Row], [Admission Type]],$F$3:$F$6,0)),"0", "1")</f>
        <v>0</v>
      </c>
      <c r="AA4352" s="60" t="str">
        <f>IF(ISERROR(MATCH(Passout2023[[#This Row], [Batch Start Year]],$L$3:$L$25,0)),"0", "1")</f>
        <v>0</v>
      </c>
      <c r="AB4352" s="60" t="str">
        <f>IF(ISERROR(MATCH(Passout2023[[#This Row], [Batch Start Semester]],$K$3:$K$6,0)),"0", "1")</f>
        <v>0</v>
      </c>
      <c r="AC4352" s="60" t="str">
        <f>IF(ISERROR(MATCH([3]!Quota_Std_2022_23[[#This Row], [SESSION_TYPE]],$AX$2:$AX$5,0)),"0", "1")</f>
        <v>0</v>
      </c>
      <c r="AD4352" s="60" t="str">
        <f>IF(ISERROR(MATCH(#REF!,#REF!,0)),"0", "1")</f>
        <v>0</v>
      </c>
      <c r="AE4352" s="60" t="str">
        <f>IF(ISERROR(MATCH([3]!Quota_Std_2022_23[[#This Row], [Gender]],$AN$2:$AN$4,0)),"0", "1")</f>
        <v>0</v>
      </c>
      <c r="AF4352" s="60" t="str">
        <f>IF(ISERROR(MATCH([3]!Quota_Std_2022_23[[#This Row], [Quota Type]],[3]Sheet1!$AO$2:$AO$12,0)),"0", "1")</f>
        <v>0</v>
      </c>
      <c r="AG4352" s="60" t="str">
        <f>IF(ISERROR(MATCH(#REF!,$BA$2:$BA$8,0)),"0", "1")</f>
        <v>0</v>
      </c>
      <c r="AH4352" s="60" t="str">
        <f>IF(ISERROR(MATCH(Passout2023[[#This Row], [Nationality Pakistani/ Foreign]],$D$3:$D$4,0)),"0", "1")</f>
        <v>0</v>
      </c>
    </row>
    <row r="4353">
      <c r="Y4353" s="60" t="str">
        <f>IF(ISERROR(MATCH(Passout2023[[#This Row], [Degree Duration (year)]],$M$3:$M$10,0)),"0", "1")</f>
        <v>0</v>
      </c>
      <c r="Z4353" s="60" t="str">
        <f>IF(ISERROR(MATCH(Passout2023[[#This Row], [Admission Type]],$F$3:$F$6,0)),"0", "1")</f>
        <v>0</v>
      </c>
      <c r="AA4353" s="60" t="str">
        <f>IF(ISERROR(MATCH(Passout2023[[#This Row], [Batch Start Year]],$L$3:$L$25,0)),"0", "1")</f>
        <v>0</v>
      </c>
      <c r="AB4353" s="60" t="str">
        <f>IF(ISERROR(MATCH(Passout2023[[#This Row], [Batch Start Semester]],$K$3:$K$6,0)),"0", "1")</f>
        <v>0</v>
      </c>
      <c r="AC4353" s="60" t="str">
        <f>IF(ISERROR(MATCH([3]!Quota_Std_2022_23[[#This Row], [SESSION_TYPE]],$AX$2:$AX$5,0)),"0", "1")</f>
        <v>0</v>
      </c>
      <c r="AD4353" s="60" t="str">
        <f>IF(ISERROR(MATCH(#REF!,#REF!,0)),"0", "1")</f>
        <v>0</v>
      </c>
      <c r="AE4353" s="60" t="str">
        <f>IF(ISERROR(MATCH([3]!Quota_Std_2022_23[[#This Row], [Gender]],$AN$2:$AN$4,0)),"0", "1")</f>
        <v>0</v>
      </c>
      <c r="AF4353" s="60" t="str">
        <f>IF(ISERROR(MATCH([3]!Quota_Std_2022_23[[#This Row], [Quota Type]],[3]Sheet1!$AO$2:$AO$12,0)),"0", "1")</f>
        <v>0</v>
      </c>
      <c r="AG4353" s="60" t="str">
        <f>IF(ISERROR(MATCH(#REF!,$BA$2:$BA$8,0)),"0", "1")</f>
        <v>0</v>
      </c>
      <c r="AH4353" s="60" t="str">
        <f>IF(ISERROR(MATCH(Passout2023[[#This Row], [Nationality Pakistani/ Foreign]],$D$3:$D$4,0)),"0", "1")</f>
        <v>0</v>
      </c>
    </row>
    <row r="4354">
      <c r="Y4354" s="60" t="str">
        <f>IF(ISERROR(MATCH(Passout2023[[#This Row], [Degree Duration (year)]],$M$3:$M$10,0)),"0", "1")</f>
        <v>0</v>
      </c>
      <c r="Z4354" s="60" t="str">
        <f>IF(ISERROR(MATCH(Passout2023[[#This Row], [Admission Type]],$F$3:$F$6,0)),"0", "1")</f>
        <v>0</v>
      </c>
      <c r="AA4354" s="60" t="str">
        <f>IF(ISERROR(MATCH(Passout2023[[#This Row], [Batch Start Year]],$L$3:$L$25,0)),"0", "1")</f>
        <v>0</v>
      </c>
      <c r="AB4354" s="60" t="str">
        <f>IF(ISERROR(MATCH(Passout2023[[#This Row], [Batch Start Semester]],$K$3:$K$6,0)),"0", "1")</f>
        <v>0</v>
      </c>
      <c r="AC4354" s="60" t="str">
        <f>IF(ISERROR(MATCH([3]!Quota_Std_2022_23[[#This Row], [SESSION_TYPE]],$AX$2:$AX$5,0)),"0", "1")</f>
        <v>0</v>
      </c>
      <c r="AD4354" s="60" t="str">
        <f>IF(ISERROR(MATCH(#REF!,#REF!,0)),"0", "1")</f>
        <v>0</v>
      </c>
      <c r="AE4354" s="60" t="str">
        <f>IF(ISERROR(MATCH([3]!Quota_Std_2022_23[[#This Row], [Gender]],$AN$2:$AN$4,0)),"0", "1")</f>
        <v>0</v>
      </c>
      <c r="AF4354" s="60" t="str">
        <f>IF(ISERROR(MATCH([3]!Quota_Std_2022_23[[#This Row], [Quota Type]],[3]Sheet1!$AO$2:$AO$12,0)),"0", "1")</f>
        <v>0</v>
      </c>
      <c r="AG4354" s="60" t="str">
        <f>IF(ISERROR(MATCH(#REF!,$BA$2:$BA$8,0)),"0", "1")</f>
        <v>0</v>
      </c>
      <c r="AH4354" s="60" t="str">
        <f>IF(ISERROR(MATCH(Passout2023[[#This Row], [Nationality Pakistani/ Foreign]],$D$3:$D$4,0)),"0", "1")</f>
        <v>0</v>
      </c>
    </row>
    <row r="4355">
      <c r="Y4355" s="60" t="str">
        <f>IF(ISERROR(MATCH(Passout2023[[#This Row], [Degree Duration (year)]],$M$3:$M$10,0)),"0", "1")</f>
        <v>0</v>
      </c>
      <c r="Z4355" s="60" t="str">
        <f>IF(ISERROR(MATCH(Passout2023[[#This Row], [Admission Type]],$F$3:$F$6,0)),"0", "1")</f>
        <v>0</v>
      </c>
      <c r="AA4355" s="60" t="str">
        <f>IF(ISERROR(MATCH(Passout2023[[#This Row], [Batch Start Year]],$L$3:$L$25,0)),"0", "1")</f>
        <v>0</v>
      </c>
      <c r="AB4355" s="60" t="str">
        <f>IF(ISERROR(MATCH(Passout2023[[#This Row], [Batch Start Semester]],$K$3:$K$6,0)),"0", "1")</f>
        <v>0</v>
      </c>
      <c r="AC4355" s="60" t="str">
        <f>IF(ISERROR(MATCH([3]!Quota_Std_2022_23[[#This Row], [SESSION_TYPE]],$AX$2:$AX$5,0)),"0", "1")</f>
        <v>0</v>
      </c>
      <c r="AD4355" s="60" t="str">
        <f>IF(ISERROR(MATCH(#REF!,#REF!,0)),"0", "1")</f>
        <v>0</v>
      </c>
      <c r="AE4355" s="60" t="str">
        <f>IF(ISERROR(MATCH([3]!Quota_Std_2022_23[[#This Row], [Gender]],$AN$2:$AN$4,0)),"0", "1")</f>
        <v>0</v>
      </c>
      <c r="AF4355" s="60" t="str">
        <f>IF(ISERROR(MATCH([3]!Quota_Std_2022_23[[#This Row], [Quota Type]],[3]Sheet1!$AO$2:$AO$12,0)),"0", "1")</f>
        <v>0</v>
      </c>
      <c r="AG4355" s="60" t="str">
        <f>IF(ISERROR(MATCH(#REF!,$BA$2:$BA$8,0)),"0", "1")</f>
        <v>0</v>
      </c>
      <c r="AH4355" s="60" t="str">
        <f>IF(ISERROR(MATCH(Passout2023[[#This Row], [Nationality Pakistani/ Foreign]],$D$3:$D$4,0)),"0", "1")</f>
        <v>0</v>
      </c>
    </row>
    <row r="4356">
      <c r="Y4356" s="60" t="str">
        <f>IF(ISERROR(MATCH(Passout2023[[#This Row], [Degree Duration (year)]],$M$3:$M$10,0)),"0", "1")</f>
        <v>0</v>
      </c>
      <c r="Z4356" s="60" t="str">
        <f>IF(ISERROR(MATCH(Passout2023[[#This Row], [Admission Type]],$F$3:$F$6,0)),"0", "1")</f>
        <v>0</v>
      </c>
      <c r="AA4356" s="60" t="str">
        <f>IF(ISERROR(MATCH(Passout2023[[#This Row], [Batch Start Year]],$L$3:$L$25,0)),"0", "1")</f>
        <v>0</v>
      </c>
      <c r="AB4356" s="60" t="str">
        <f>IF(ISERROR(MATCH(Passout2023[[#This Row], [Batch Start Semester]],$K$3:$K$6,0)),"0", "1")</f>
        <v>0</v>
      </c>
      <c r="AC4356" s="60" t="str">
        <f>IF(ISERROR(MATCH([3]!Quota_Std_2022_23[[#This Row], [SESSION_TYPE]],$AX$2:$AX$5,0)),"0", "1")</f>
        <v>0</v>
      </c>
      <c r="AD4356" s="60" t="str">
        <f>IF(ISERROR(MATCH(#REF!,#REF!,0)),"0", "1")</f>
        <v>0</v>
      </c>
      <c r="AE4356" s="60" t="str">
        <f>IF(ISERROR(MATCH([3]!Quota_Std_2022_23[[#This Row], [Gender]],$AN$2:$AN$4,0)),"0", "1")</f>
        <v>0</v>
      </c>
      <c r="AF4356" s="60" t="str">
        <f>IF(ISERROR(MATCH([3]!Quota_Std_2022_23[[#This Row], [Quota Type]],[3]Sheet1!$AO$2:$AO$12,0)),"0", "1")</f>
        <v>0</v>
      </c>
      <c r="AG4356" s="60" t="str">
        <f>IF(ISERROR(MATCH(#REF!,$BA$2:$BA$8,0)),"0", "1")</f>
        <v>0</v>
      </c>
      <c r="AH4356" s="60" t="str">
        <f>IF(ISERROR(MATCH(Passout2023[[#This Row], [Nationality Pakistani/ Foreign]],$D$3:$D$4,0)),"0", "1")</f>
        <v>0</v>
      </c>
    </row>
    <row r="4357">
      <c r="Y4357" s="60" t="str">
        <f>IF(ISERROR(MATCH(Passout2023[[#This Row], [Degree Duration (year)]],$M$3:$M$10,0)),"0", "1")</f>
        <v>0</v>
      </c>
      <c r="Z4357" s="60" t="str">
        <f>IF(ISERROR(MATCH(Passout2023[[#This Row], [Admission Type]],$F$3:$F$6,0)),"0", "1")</f>
        <v>0</v>
      </c>
      <c r="AA4357" s="60" t="str">
        <f>IF(ISERROR(MATCH(Passout2023[[#This Row], [Batch Start Year]],$L$3:$L$25,0)),"0", "1")</f>
        <v>0</v>
      </c>
      <c r="AB4357" s="60" t="str">
        <f>IF(ISERROR(MATCH(Passout2023[[#This Row], [Batch Start Semester]],$K$3:$K$6,0)),"0", "1")</f>
        <v>0</v>
      </c>
      <c r="AC4357" s="60" t="str">
        <f>IF(ISERROR(MATCH([3]!Quota_Std_2022_23[[#This Row], [SESSION_TYPE]],$AX$2:$AX$5,0)),"0", "1")</f>
        <v>0</v>
      </c>
      <c r="AD4357" s="60" t="str">
        <f>IF(ISERROR(MATCH(#REF!,#REF!,0)),"0", "1")</f>
        <v>0</v>
      </c>
      <c r="AE4357" s="60" t="str">
        <f>IF(ISERROR(MATCH([3]!Quota_Std_2022_23[[#This Row], [Gender]],$AN$2:$AN$4,0)),"0", "1")</f>
        <v>0</v>
      </c>
      <c r="AF4357" s="60" t="str">
        <f>IF(ISERROR(MATCH([3]!Quota_Std_2022_23[[#This Row], [Quota Type]],[3]Sheet1!$AO$2:$AO$12,0)),"0", "1")</f>
        <v>0</v>
      </c>
      <c r="AG4357" s="60" t="str">
        <f>IF(ISERROR(MATCH(#REF!,$BA$2:$BA$8,0)),"0", "1")</f>
        <v>0</v>
      </c>
      <c r="AH4357" s="60" t="str">
        <f>IF(ISERROR(MATCH(Passout2023[[#This Row], [Nationality Pakistani/ Foreign]],$D$3:$D$4,0)),"0", "1")</f>
        <v>0</v>
      </c>
    </row>
    <row r="4358">
      <c r="Y4358" s="60" t="str">
        <f>IF(ISERROR(MATCH(Passout2023[[#This Row], [Degree Duration (year)]],$M$3:$M$10,0)),"0", "1")</f>
        <v>0</v>
      </c>
      <c r="Z4358" s="60" t="str">
        <f>IF(ISERROR(MATCH(Passout2023[[#This Row], [Admission Type]],$F$3:$F$6,0)),"0", "1")</f>
        <v>0</v>
      </c>
      <c r="AA4358" s="60" t="str">
        <f>IF(ISERROR(MATCH(Passout2023[[#This Row], [Batch Start Year]],$L$3:$L$25,0)),"0", "1")</f>
        <v>0</v>
      </c>
      <c r="AB4358" s="60" t="str">
        <f>IF(ISERROR(MATCH(Passout2023[[#This Row], [Batch Start Semester]],$K$3:$K$6,0)),"0", "1")</f>
        <v>0</v>
      </c>
      <c r="AC4358" s="60" t="str">
        <f>IF(ISERROR(MATCH([3]!Quota_Std_2022_23[[#This Row], [SESSION_TYPE]],$AX$2:$AX$5,0)),"0", "1")</f>
        <v>0</v>
      </c>
      <c r="AD4358" s="60" t="str">
        <f>IF(ISERROR(MATCH(#REF!,#REF!,0)),"0", "1")</f>
        <v>0</v>
      </c>
      <c r="AE4358" s="60" t="str">
        <f>IF(ISERROR(MATCH([3]!Quota_Std_2022_23[[#This Row], [Gender]],$AN$2:$AN$4,0)),"0", "1")</f>
        <v>0</v>
      </c>
      <c r="AF4358" s="60" t="str">
        <f>IF(ISERROR(MATCH([3]!Quota_Std_2022_23[[#This Row], [Quota Type]],[3]Sheet1!$AO$2:$AO$12,0)),"0", "1")</f>
        <v>0</v>
      </c>
      <c r="AG4358" s="60" t="str">
        <f>IF(ISERROR(MATCH(#REF!,$BA$2:$BA$8,0)),"0", "1")</f>
        <v>0</v>
      </c>
      <c r="AH4358" s="60" t="str">
        <f>IF(ISERROR(MATCH(Passout2023[[#This Row], [Nationality Pakistani/ Foreign]],$D$3:$D$4,0)),"0", "1")</f>
        <v>0</v>
      </c>
    </row>
    <row r="4359">
      <c r="Y4359" s="60" t="str">
        <f>IF(ISERROR(MATCH(Passout2023[[#This Row], [Degree Duration (year)]],$M$3:$M$10,0)),"0", "1")</f>
        <v>0</v>
      </c>
      <c r="Z4359" s="60" t="str">
        <f>IF(ISERROR(MATCH(Passout2023[[#This Row], [Admission Type]],$F$3:$F$6,0)),"0", "1")</f>
        <v>0</v>
      </c>
      <c r="AA4359" s="60" t="str">
        <f>IF(ISERROR(MATCH(Passout2023[[#This Row], [Batch Start Year]],$L$3:$L$25,0)),"0", "1")</f>
        <v>0</v>
      </c>
      <c r="AB4359" s="60" t="str">
        <f>IF(ISERROR(MATCH(Passout2023[[#This Row], [Batch Start Semester]],$K$3:$K$6,0)),"0", "1")</f>
        <v>0</v>
      </c>
      <c r="AC4359" s="60" t="str">
        <f>IF(ISERROR(MATCH([3]!Quota_Std_2022_23[[#This Row], [SESSION_TYPE]],$AX$2:$AX$5,0)),"0", "1")</f>
        <v>0</v>
      </c>
      <c r="AD4359" s="60" t="str">
        <f>IF(ISERROR(MATCH(#REF!,#REF!,0)),"0", "1")</f>
        <v>0</v>
      </c>
      <c r="AE4359" s="60" t="str">
        <f>IF(ISERROR(MATCH([3]!Quota_Std_2022_23[[#This Row], [Gender]],$AN$2:$AN$4,0)),"0", "1")</f>
        <v>0</v>
      </c>
      <c r="AF4359" s="60" t="str">
        <f>IF(ISERROR(MATCH([3]!Quota_Std_2022_23[[#This Row], [Quota Type]],[3]Sheet1!$AO$2:$AO$12,0)),"0", "1")</f>
        <v>0</v>
      </c>
      <c r="AG4359" s="60" t="str">
        <f>IF(ISERROR(MATCH(#REF!,$BA$2:$BA$8,0)),"0", "1")</f>
        <v>0</v>
      </c>
      <c r="AH4359" s="60" t="str">
        <f>IF(ISERROR(MATCH(Passout2023[[#This Row], [Nationality Pakistani/ Foreign]],$D$3:$D$4,0)),"0", "1")</f>
        <v>0</v>
      </c>
    </row>
    <row r="4360">
      <c r="Y4360" s="60" t="str">
        <f>IF(ISERROR(MATCH(Passout2023[[#This Row], [Degree Duration (year)]],$M$3:$M$10,0)),"0", "1")</f>
        <v>0</v>
      </c>
      <c r="Z4360" s="60" t="str">
        <f>IF(ISERROR(MATCH(Passout2023[[#This Row], [Admission Type]],$F$3:$F$6,0)),"0", "1")</f>
        <v>0</v>
      </c>
      <c r="AA4360" s="60" t="str">
        <f>IF(ISERROR(MATCH(Passout2023[[#This Row], [Batch Start Year]],$L$3:$L$25,0)),"0", "1")</f>
        <v>0</v>
      </c>
      <c r="AB4360" s="60" t="str">
        <f>IF(ISERROR(MATCH(Passout2023[[#This Row], [Batch Start Semester]],$K$3:$K$6,0)),"0", "1")</f>
        <v>0</v>
      </c>
      <c r="AC4360" s="60" t="str">
        <f>IF(ISERROR(MATCH([3]!Quota_Std_2022_23[[#This Row], [SESSION_TYPE]],$AX$2:$AX$5,0)),"0", "1")</f>
        <v>0</v>
      </c>
      <c r="AD4360" s="60" t="str">
        <f>IF(ISERROR(MATCH(#REF!,#REF!,0)),"0", "1")</f>
        <v>0</v>
      </c>
      <c r="AE4360" s="60" t="str">
        <f>IF(ISERROR(MATCH([3]!Quota_Std_2022_23[[#This Row], [Gender]],$AN$2:$AN$4,0)),"0", "1")</f>
        <v>0</v>
      </c>
      <c r="AF4360" s="60" t="str">
        <f>IF(ISERROR(MATCH([3]!Quota_Std_2022_23[[#This Row], [Quota Type]],[3]Sheet1!$AO$2:$AO$12,0)),"0", "1")</f>
        <v>0</v>
      </c>
      <c r="AG4360" s="60" t="str">
        <f>IF(ISERROR(MATCH(#REF!,$BA$2:$BA$8,0)),"0", "1")</f>
        <v>0</v>
      </c>
      <c r="AH4360" s="60" t="str">
        <f>IF(ISERROR(MATCH(Passout2023[[#This Row], [Nationality Pakistani/ Foreign]],$D$3:$D$4,0)),"0", "1")</f>
        <v>0</v>
      </c>
    </row>
    <row r="4361">
      <c r="Y4361" s="60" t="str">
        <f>IF(ISERROR(MATCH(Passout2023[[#This Row], [Degree Duration (year)]],$M$3:$M$10,0)),"0", "1")</f>
        <v>0</v>
      </c>
      <c r="Z4361" s="60" t="str">
        <f>IF(ISERROR(MATCH(Passout2023[[#This Row], [Admission Type]],$F$3:$F$6,0)),"0", "1")</f>
        <v>0</v>
      </c>
      <c r="AA4361" s="60" t="str">
        <f>IF(ISERROR(MATCH(Passout2023[[#This Row], [Batch Start Year]],$L$3:$L$25,0)),"0", "1")</f>
        <v>0</v>
      </c>
      <c r="AB4361" s="60" t="str">
        <f>IF(ISERROR(MATCH(Passout2023[[#This Row], [Batch Start Semester]],$K$3:$K$6,0)),"0", "1")</f>
        <v>0</v>
      </c>
      <c r="AC4361" s="60" t="str">
        <f>IF(ISERROR(MATCH([3]!Quota_Std_2022_23[[#This Row], [SESSION_TYPE]],$AX$2:$AX$5,0)),"0", "1")</f>
        <v>0</v>
      </c>
      <c r="AD4361" s="60" t="str">
        <f>IF(ISERROR(MATCH(#REF!,#REF!,0)),"0", "1")</f>
        <v>0</v>
      </c>
      <c r="AE4361" s="60" t="str">
        <f>IF(ISERROR(MATCH([3]!Quota_Std_2022_23[[#This Row], [Gender]],$AN$2:$AN$4,0)),"0", "1")</f>
        <v>0</v>
      </c>
      <c r="AF4361" s="60" t="str">
        <f>IF(ISERROR(MATCH([3]!Quota_Std_2022_23[[#This Row], [Quota Type]],[3]Sheet1!$AO$2:$AO$12,0)),"0", "1")</f>
        <v>0</v>
      </c>
      <c r="AG4361" s="60" t="str">
        <f>IF(ISERROR(MATCH(#REF!,$BA$2:$BA$8,0)),"0", "1")</f>
        <v>0</v>
      </c>
      <c r="AH4361" s="60" t="str">
        <f>IF(ISERROR(MATCH(Passout2023[[#This Row], [Nationality Pakistani/ Foreign]],$D$3:$D$4,0)),"0", "1")</f>
        <v>0</v>
      </c>
    </row>
    <row r="4362">
      <c r="Y4362" s="60" t="str">
        <f>IF(ISERROR(MATCH(Passout2023[[#This Row], [Degree Duration (year)]],$M$3:$M$10,0)),"0", "1")</f>
        <v>0</v>
      </c>
      <c r="Z4362" s="60" t="str">
        <f>IF(ISERROR(MATCH(Passout2023[[#This Row], [Admission Type]],$F$3:$F$6,0)),"0", "1")</f>
        <v>0</v>
      </c>
      <c r="AA4362" s="60" t="str">
        <f>IF(ISERROR(MATCH(Passout2023[[#This Row], [Batch Start Year]],$L$3:$L$25,0)),"0", "1")</f>
        <v>0</v>
      </c>
      <c r="AB4362" s="60" t="str">
        <f>IF(ISERROR(MATCH(Passout2023[[#This Row], [Batch Start Semester]],$K$3:$K$6,0)),"0", "1")</f>
        <v>0</v>
      </c>
      <c r="AC4362" s="60" t="str">
        <f>IF(ISERROR(MATCH([3]!Quota_Std_2022_23[[#This Row], [SESSION_TYPE]],$AX$2:$AX$5,0)),"0", "1")</f>
        <v>0</v>
      </c>
      <c r="AD4362" s="60" t="str">
        <f>IF(ISERROR(MATCH(#REF!,#REF!,0)),"0", "1")</f>
        <v>0</v>
      </c>
      <c r="AE4362" s="60" t="str">
        <f>IF(ISERROR(MATCH([3]!Quota_Std_2022_23[[#This Row], [Gender]],$AN$2:$AN$4,0)),"0", "1")</f>
        <v>0</v>
      </c>
      <c r="AF4362" s="60" t="str">
        <f>IF(ISERROR(MATCH([3]!Quota_Std_2022_23[[#This Row], [Quota Type]],[3]Sheet1!$AO$2:$AO$12,0)),"0", "1")</f>
        <v>0</v>
      </c>
      <c r="AG4362" s="60" t="str">
        <f>IF(ISERROR(MATCH(#REF!,$BA$2:$BA$8,0)),"0", "1")</f>
        <v>0</v>
      </c>
      <c r="AH4362" s="60" t="str">
        <f>IF(ISERROR(MATCH(Passout2023[[#This Row], [Nationality Pakistani/ Foreign]],$D$3:$D$4,0)),"0", "1")</f>
        <v>0</v>
      </c>
    </row>
    <row r="4363">
      <c r="Y4363" s="60" t="str">
        <f>IF(ISERROR(MATCH(Passout2023[[#This Row], [Degree Duration (year)]],$M$3:$M$10,0)),"0", "1")</f>
        <v>0</v>
      </c>
      <c r="Z4363" s="60" t="str">
        <f>IF(ISERROR(MATCH(Passout2023[[#This Row], [Admission Type]],$F$3:$F$6,0)),"0", "1")</f>
        <v>0</v>
      </c>
      <c r="AA4363" s="60" t="str">
        <f>IF(ISERROR(MATCH(Passout2023[[#This Row], [Batch Start Year]],$L$3:$L$25,0)),"0", "1")</f>
        <v>0</v>
      </c>
      <c r="AB4363" s="60" t="str">
        <f>IF(ISERROR(MATCH(Passout2023[[#This Row], [Batch Start Semester]],$K$3:$K$6,0)),"0", "1")</f>
        <v>0</v>
      </c>
      <c r="AC4363" s="60" t="str">
        <f>IF(ISERROR(MATCH([3]!Quota_Std_2022_23[[#This Row], [SESSION_TYPE]],$AX$2:$AX$5,0)),"0", "1")</f>
        <v>0</v>
      </c>
      <c r="AD4363" s="60" t="str">
        <f>IF(ISERROR(MATCH(#REF!,#REF!,0)),"0", "1")</f>
        <v>0</v>
      </c>
      <c r="AE4363" s="60" t="str">
        <f>IF(ISERROR(MATCH([3]!Quota_Std_2022_23[[#This Row], [Gender]],$AN$2:$AN$4,0)),"0", "1")</f>
        <v>0</v>
      </c>
      <c r="AF4363" s="60" t="str">
        <f>IF(ISERROR(MATCH([3]!Quota_Std_2022_23[[#This Row], [Quota Type]],[3]Sheet1!$AO$2:$AO$12,0)),"0", "1")</f>
        <v>0</v>
      </c>
      <c r="AG4363" s="60" t="str">
        <f>IF(ISERROR(MATCH(#REF!,$BA$2:$BA$8,0)),"0", "1")</f>
        <v>0</v>
      </c>
      <c r="AH4363" s="60" t="str">
        <f>IF(ISERROR(MATCH(Passout2023[[#This Row], [Nationality Pakistani/ Foreign]],$D$3:$D$4,0)),"0", "1")</f>
        <v>0</v>
      </c>
    </row>
    <row r="4364">
      <c r="Y4364" s="60" t="str">
        <f>IF(ISERROR(MATCH(Passout2023[[#This Row], [Degree Duration (year)]],$M$3:$M$10,0)),"0", "1")</f>
        <v>0</v>
      </c>
      <c r="Z4364" s="60" t="str">
        <f>IF(ISERROR(MATCH(Passout2023[[#This Row], [Admission Type]],$F$3:$F$6,0)),"0", "1")</f>
        <v>0</v>
      </c>
      <c r="AA4364" s="60" t="str">
        <f>IF(ISERROR(MATCH(Passout2023[[#This Row], [Batch Start Year]],$L$3:$L$25,0)),"0", "1")</f>
        <v>0</v>
      </c>
      <c r="AB4364" s="60" t="str">
        <f>IF(ISERROR(MATCH(Passout2023[[#This Row], [Batch Start Semester]],$K$3:$K$6,0)),"0", "1")</f>
        <v>0</v>
      </c>
      <c r="AC4364" s="60" t="str">
        <f>IF(ISERROR(MATCH([3]!Quota_Std_2022_23[[#This Row], [SESSION_TYPE]],$AX$2:$AX$5,0)),"0", "1")</f>
        <v>0</v>
      </c>
      <c r="AD4364" s="60" t="str">
        <f>IF(ISERROR(MATCH(#REF!,#REF!,0)),"0", "1")</f>
        <v>0</v>
      </c>
      <c r="AE4364" s="60" t="str">
        <f>IF(ISERROR(MATCH([3]!Quota_Std_2022_23[[#This Row], [Gender]],$AN$2:$AN$4,0)),"0", "1")</f>
        <v>0</v>
      </c>
      <c r="AF4364" s="60" t="str">
        <f>IF(ISERROR(MATCH([3]!Quota_Std_2022_23[[#This Row], [Quota Type]],[3]Sheet1!$AO$2:$AO$12,0)),"0", "1")</f>
        <v>0</v>
      </c>
      <c r="AG4364" s="60" t="str">
        <f>IF(ISERROR(MATCH(#REF!,$BA$2:$BA$8,0)),"0", "1")</f>
        <v>0</v>
      </c>
      <c r="AH4364" s="60" t="str">
        <f>IF(ISERROR(MATCH(Passout2023[[#This Row], [Nationality Pakistani/ Foreign]],$D$3:$D$4,0)),"0", "1")</f>
        <v>0</v>
      </c>
    </row>
    <row r="4365">
      <c r="Y4365" s="60" t="str">
        <f>IF(ISERROR(MATCH(Passout2023[[#This Row], [Degree Duration (year)]],$M$3:$M$10,0)),"0", "1")</f>
        <v>0</v>
      </c>
      <c r="Z4365" s="60" t="str">
        <f>IF(ISERROR(MATCH(Passout2023[[#This Row], [Admission Type]],$F$3:$F$6,0)),"0", "1")</f>
        <v>0</v>
      </c>
      <c r="AA4365" s="60" t="str">
        <f>IF(ISERROR(MATCH(Passout2023[[#This Row], [Batch Start Year]],$L$3:$L$25,0)),"0", "1")</f>
        <v>0</v>
      </c>
      <c r="AB4365" s="60" t="str">
        <f>IF(ISERROR(MATCH(Passout2023[[#This Row], [Batch Start Semester]],$K$3:$K$6,0)),"0", "1")</f>
        <v>0</v>
      </c>
      <c r="AC4365" s="60" t="str">
        <f>IF(ISERROR(MATCH([3]!Quota_Std_2022_23[[#This Row], [SESSION_TYPE]],$AX$2:$AX$5,0)),"0", "1")</f>
        <v>0</v>
      </c>
      <c r="AD4365" s="60" t="str">
        <f>IF(ISERROR(MATCH(#REF!,#REF!,0)),"0", "1")</f>
        <v>0</v>
      </c>
      <c r="AE4365" s="60" t="str">
        <f>IF(ISERROR(MATCH([3]!Quota_Std_2022_23[[#This Row], [Gender]],$AN$2:$AN$4,0)),"0", "1")</f>
        <v>0</v>
      </c>
      <c r="AF4365" s="60" t="str">
        <f>IF(ISERROR(MATCH([3]!Quota_Std_2022_23[[#This Row], [Quota Type]],[3]Sheet1!$AO$2:$AO$12,0)),"0", "1")</f>
        <v>0</v>
      </c>
      <c r="AG4365" s="60" t="str">
        <f>IF(ISERROR(MATCH(#REF!,$BA$2:$BA$8,0)),"0", "1")</f>
        <v>0</v>
      </c>
      <c r="AH4365" s="60" t="str">
        <f>IF(ISERROR(MATCH(Passout2023[[#This Row], [Nationality Pakistani/ Foreign]],$D$3:$D$4,0)),"0", "1")</f>
        <v>0</v>
      </c>
    </row>
    <row r="4366">
      <c r="Y4366" s="60" t="str">
        <f>IF(ISERROR(MATCH(Passout2023[[#This Row], [Degree Duration (year)]],$M$3:$M$10,0)),"0", "1")</f>
        <v>0</v>
      </c>
      <c r="Z4366" s="60" t="str">
        <f>IF(ISERROR(MATCH(Passout2023[[#This Row], [Admission Type]],$F$3:$F$6,0)),"0", "1")</f>
        <v>0</v>
      </c>
      <c r="AA4366" s="60" t="str">
        <f>IF(ISERROR(MATCH(Passout2023[[#This Row], [Batch Start Year]],$L$3:$L$25,0)),"0", "1")</f>
        <v>0</v>
      </c>
      <c r="AB4366" s="60" t="str">
        <f>IF(ISERROR(MATCH(Passout2023[[#This Row], [Batch Start Semester]],$K$3:$K$6,0)),"0", "1")</f>
        <v>0</v>
      </c>
      <c r="AC4366" s="60" t="str">
        <f>IF(ISERROR(MATCH([3]!Quota_Std_2022_23[[#This Row], [SESSION_TYPE]],$AX$2:$AX$5,0)),"0", "1")</f>
        <v>0</v>
      </c>
      <c r="AD4366" s="60" t="str">
        <f>IF(ISERROR(MATCH(#REF!,#REF!,0)),"0", "1")</f>
        <v>0</v>
      </c>
      <c r="AE4366" s="60" t="str">
        <f>IF(ISERROR(MATCH([3]!Quota_Std_2022_23[[#This Row], [Gender]],$AN$2:$AN$4,0)),"0", "1")</f>
        <v>0</v>
      </c>
      <c r="AF4366" s="60" t="str">
        <f>IF(ISERROR(MATCH([3]!Quota_Std_2022_23[[#This Row], [Quota Type]],[3]Sheet1!$AO$2:$AO$12,0)),"0", "1")</f>
        <v>0</v>
      </c>
      <c r="AG4366" s="60" t="str">
        <f>IF(ISERROR(MATCH(#REF!,$BA$2:$BA$8,0)),"0", "1")</f>
        <v>0</v>
      </c>
      <c r="AH4366" s="60" t="str">
        <f>IF(ISERROR(MATCH(Passout2023[[#This Row], [Nationality Pakistani/ Foreign]],$D$3:$D$4,0)),"0", "1")</f>
        <v>0</v>
      </c>
    </row>
    <row r="4367">
      <c r="Y4367" s="60" t="str">
        <f>IF(ISERROR(MATCH(Passout2023[[#This Row], [Degree Duration (year)]],$M$3:$M$10,0)),"0", "1")</f>
        <v>0</v>
      </c>
      <c r="Z4367" s="60" t="str">
        <f>IF(ISERROR(MATCH(Passout2023[[#This Row], [Admission Type]],$F$3:$F$6,0)),"0", "1")</f>
        <v>0</v>
      </c>
      <c r="AA4367" s="60" t="str">
        <f>IF(ISERROR(MATCH(Passout2023[[#This Row], [Batch Start Year]],$L$3:$L$25,0)),"0", "1")</f>
        <v>0</v>
      </c>
      <c r="AB4367" s="60" t="str">
        <f>IF(ISERROR(MATCH(Passout2023[[#This Row], [Batch Start Semester]],$K$3:$K$6,0)),"0", "1")</f>
        <v>0</v>
      </c>
      <c r="AC4367" s="60" t="str">
        <f>IF(ISERROR(MATCH([3]!Quota_Std_2022_23[[#This Row], [SESSION_TYPE]],$AX$2:$AX$5,0)),"0", "1")</f>
        <v>0</v>
      </c>
      <c r="AD4367" s="60" t="str">
        <f>IF(ISERROR(MATCH(#REF!,#REF!,0)),"0", "1")</f>
        <v>0</v>
      </c>
      <c r="AE4367" s="60" t="str">
        <f>IF(ISERROR(MATCH([3]!Quota_Std_2022_23[[#This Row], [Gender]],$AN$2:$AN$4,0)),"0", "1")</f>
        <v>0</v>
      </c>
      <c r="AF4367" s="60" t="str">
        <f>IF(ISERROR(MATCH([3]!Quota_Std_2022_23[[#This Row], [Quota Type]],[3]Sheet1!$AO$2:$AO$12,0)),"0", "1")</f>
        <v>0</v>
      </c>
      <c r="AG4367" s="60" t="str">
        <f>IF(ISERROR(MATCH(#REF!,$BA$2:$BA$8,0)),"0", "1")</f>
        <v>0</v>
      </c>
      <c r="AH4367" s="60" t="str">
        <f>IF(ISERROR(MATCH(Passout2023[[#This Row], [Nationality Pakistani/ Foreign]],$D$3:$D$4,0)),"0", "1")</f>
        <v>0</v>
      </c>
    </row>
    <row r="4368">
      <c r="Y4368" s="60" t="str">
        <f>IF(ISERROR(MATCH(Passout2023[[#This Row], [Degree Duration (year)]],$M$3:$M$10,0)),"0", "1")</f>
        <v>0</v>
      </c>
      <c r="Z4368" s="60" t="str">
        <f>IF(ISERROR(MATCH(Passout2023[[#This Row], [Admission Type]],$F$3:$F$6,0)),"0", "1")</f>
        <v>0</v>
      </c>
      <c r="AA4368" s="60" t="str">
        <f>IF(ISERROR(MATCH(Passout2023[[#This Row], [Batch Start Year]],$L$3:$L$25,0)),"0", "1")</f>
        <v>0</v>
      </c>
      <c r="AB4368" s="60" t="str">
        <f>IF(ISERROR(MATCH(Passout2023[[#This Row], [Batch Start Semester]],$K$3:$K$6,0)),"0", "1")</f>
        <v>0</v>
      </c>
      <c r="AC4368" s="60" t="str">
        <f>IF(ISERROR(MATCH([3]!Quota_Std_2022_23[[#This Row], [SESSION_TYPE]],$AX$2:$AX$5,0)),"0", "1")</f>
        <v>0</v>
      </c>
      <c r="AD4368" s="60" t="str">
        <f>IF(ISERROR(MATCH(#REF!,#REF!,0)),"0", "1")</f>
        <v>0</v>
      </c>
      <c r="AE4368" s="60" t="str">
        <f>IF(ISERROR(MATCH([3]!Quota_Std_2022_23[[#This Row], [Gender]],$AN$2:$AN$4,0)),"0", "1")</f>
        <v>0</v>
      </c>
      <c r="AF4368" s="60" t="str">
        <f>IF(ISERROR(MATCH([3]!Quota_Std_2022_23[[#This Row], [Quota Type]],[3]Sheet1!$AO$2:$AO$12,0)),"0", "1")</f>
        <v>0</v>
      </c>
      <c r="AG4368" s="60" t="str">
        <f>IF(ISERROR(MATCH(#REF!,$BA$2:$BA$8,0)),"0", "1")</f>
        <v>0</v>
      </c>
      <c r="AH4368" s="60" t="str">
        <f>IF(ISERROR(MATCH(Passout2023[[#This Row], [Nationality Pakistani/ Foreign]],$D$3:$D$4,0)),"0", "1")</f>
        <v>0</v>
      </c>
    </row>
    <row r="4369">
      <c r="Y4369" s="60" t="str">
        <f>IF(ISERROR(MATCH(Passout2023[[#This Row], [Degree Duration (year)]],$M$3:$M$10,0)),"0", "1")</f>
        <v>0</v>
      </c>
      <c r="Z4369" s="60" t="str">
        <f>IF(ISERROR(MATCH(Passout2023[[#This Row], [Admission Type]],$F$3:$F$6,0)),"0", "1")</f>
        <v>0</v>
      </c>
      <c r="AA4369" s="60" t="str">
        <f>IF(ISERROR(MATCH(Passout2023[[#This Row], [Batch Start Year]],$L$3:$L$25,0)),"0", "1")</f>
        <v>0</v>
      </c>
      <c r="AB4369" s="60" t="str">
        <f>IF(ISERROR(MATCH(Passout2023[[#This Row], [Batch Start Semester]],$K$3:$K$6,0)),"0", "1")</f>
        <v>0</v>
      </c>
      <c r="AC4369" s="60" t="str">
        <f>IF(ISERROR(MATCH([3]!Quota_Std_2022_23[[#This Row], [SESSION_TYPE]],$AX$2:$AX$5,0)),"0", "1")</f>
        <v>0</v>
      </c>
      <c r="AD4369" s="60" t="str">
        <f>IF(ISERROR(MATCH(#REF!,#REF!,0)),"0", "1")</f>
        <v>0</v>
      </c>
      <c r="AE4369" s="60" t="str">
        <f>IF(ISERROR(MATCH([3]!Quota_Std_2022_23[[#This Row], [Gender]],$AN$2:$AN$4,0)),"0", "1")</f>
        <v>0</v>
      </c>
      <c r="AF4369" s="60" t="str">
        <f>IF(ISERROR(MATCH([3]!Quota_Std_2022_23[[#This Row], [Quota Type]],[3]Sheet1!$AO$2:$AO$12,0)),"0", "1")</f>
        <v>0</v>
      </c>
      <c r="AG4369" s="60" t="str">
        <f>IF(ISERROR(MATCH(#REF!,$BA$2:$BA$8,0)),"0", "1")</f>
        <v>0</v>
      </c>
      <c r="AH4369" s="60" t="str">
        <f>IF(ISERROR(MATCH(Passout2023[[#This Row], [Nationality Pakistani/ Foreign]],$D$3:$D$4,0)),"0", "1")</f>
        <v>0</v>
      </c>
    </row>
    <row r="4370">
      <c r="Y4370" s="60" t="str">
        <f>IF(ISERROR(MATCH(Passout2023[[#This Row], [Degree Duration (year)]],$M$3:$M$10,0)),"0", "1")</f>
        <v>0</v>
      </c>
      <c r="Z4370" s="60" t="str">
        <f>IF(ISERROR(MATCH(Passout2023[[#This Row], [Admission Type]],$F$3:$F$6,0)),"0", "1")</f>
        <v>0</v>
      </c>
      <c r="AA4370" s="60" t="str">
        <f>IF(ISERROR(MATCH(Passout2023[[#This Row], [Batch Start Year]],$L$3:$L$25,0)),"0", "1")</f>
        <v>0</v>
      </c>
      <c r="AB4370" s="60" t="str">
        <f>IF(ISERROR(MATCH(Passout2023[[#This Row], [Batch Start Semester]],$K$3:$K$6,0)),"0", "1")</f>
        <v>0</v>
      </c>
      <c r="AC4370" s="60" t="str">
        <f>IF(ISERROR(MATCH([3]!Quota_Std_2022_23[[#This Row], [SESSION_TYPE]],$AX$2:$AX$5,0)),"0", "1")</f>
        <v>0</v>
      </c>
      <c r="AD4370" s="60" t="str">
        <f>IF(ISERROR(MATCH(#REF!,#REF!,0)),"0", "1")</f>
        <v>0</v>
      </c>
      <c r="AE4370" s="60" t="str">
        <f>IF(ISERROR(MATCH([3]!Quota_Std_2022_23[[#This Row], [Gender]],$AN$2:$AN$4,0)),"0", "1")</f>
        <v>0</v>
      </c>
      <c r="AF4370" s="60" t="str">
        <f>IF(ISERROR(MATCH([3]!Quota_Std_2022_23[[#This Row], [Quota Type]],[3]Sheet1!$AO$2:$AO$12,0)),"0", "1")</f>
        <v>0</v>
      </c>
      <c r="AG4370" s="60" t="str">
        <f>IF(ISERROR(MATCH(#REF!,$BA$2:$BA$8,0)),"0", "1")</f>
        <v>0</v>
      </c>
      <c r="AH4370" s="60" t="str">
        <f>IF(ISERROR(MATCH(Passout2023[[#This Row], [Nationality Pakistani/ Foreign]],$D$3:$D$4,0)),"0", "1")</f>
        <v>0</v>
      </c>
    </row>
    <row r="4371">
      <c r="Y4371" s="60" t="str">
        <f>IF(ISERROR(MATCH(Passout2023[[#This Row], [Degree Duration (year)]],$M$3:$M$10,0)),"0", "1")</f>
        <v>0</v>
      </c>
      <c r="Z4371" s="60" t="str">
        <f>IF(ISERROR(MATCH(Passout2023[[#This Row], [Admission Type]],$F$3:$F$6,0)),"0", "1")</f>
        <v>0</v>
      </c>
      <c r="AA4371" s="60" t="str">
        <f>IF(ISERROR(MATCH(Passout2023[[#This Row], [Batch Start Year]],$L$3:$L$25,0)),"0", "1")</f>
        <v>0</v>
      </c>
      <c r="AB4371" s="60" t="str">
        <f>IF(ISERROR(MATCH(Passout2023[[#This Row], [Batch Start Semester]],$K$3:$K$6,0)),"0", "1")</f>
        <v>0</v>
      </c>
      <c r="AC4371" s="60" t="str">
        <f>IF(ISERROR(MATCH([3]!Quota_Std_2022_23[[#This Row], [SESSION_TYPE]],$AX$2:$AX$5,0)),"0", "1")</f>
        <v>0</v>
      </c>
      <c r="AD4371" s="60" t="str">
        <f>IF(ISERROR(MATCH(#REF!,#REF!,0)),"0", "1")</f>
        <v>0</v>
      </c>
      <c r="AE4371" s="60" t="str">
        <f>IF(ISERROR(MATCH([3]!Quota_Std_2022_23[[#This Row], [Gender]],$AN$2:$AN$4,0)),"0", "1")</f>
        <v>0</v>
      </c>
      <c r="AF4371" s="60" t="str">
        <f>IF(ISERROR(MATCH([3]!Quota_Std_2022_23[[#This Row], [Quota Type]],[3]Sheet1!$AO$2:$AO$12,0)),"0", "1")</f>
        <v>0</v>
      </c>
      <c r="AG4371" s="60" t="str">
        <f>IF(ISERROR(MATCH(#REF!,$BA$2:$BA$8,0)),"0", "1")</f>
        <v>0</v>
      </c>
      <c r="AH4371" s="60" t="str">
        <f>IF(ISERROR(MATCH(Passout2023[[#This Row], [Nationality Pakistani/ Foreign]],$D$3:$D$4,0)),"0", "1")</f>
        <v>0</v>
      </c>
    </row>
    <row r="4372">
      <c r="Y4372" s="60" t="str">
        <f>IF(ISERROR(MATCH(Passout2023[[#This Row], [Degree Duration (year)]],$M$3:$M$10,0)),"0", "1")</f>
        <v>0</v>
      </c>
      <c r="Z4372" s="60" t="str">
        <f>IF(ISERROR(MATCH(Passout2023[[#This Row], [Admission Type]],$F$3:$F$6,0)),"0", "1")</f>
        <v>0</v>
      </c>
      <c r="AA4372" s="60" t="str">
        <f>IF(ISERROR(MATCH(Passout2023[[#This Row], [Batch Start Year]],$L$3:$L$25,0)),"0", "1")</f>
        <v>0</v>
      </c>
      <c r="AB4372" s="60" t="str">
        <f>IF(ISERROR(MATCH(Passout2023[[#This Row], [Batch Start Semester]],$K$3:$K$6,0)),"0", "1")</f>
        <v>0</v>
      </c>
      <c r="AC4372" s="60" t="str">
        <f>IF(ISERROR(MATCH([3]!Quota_Std_2022_23[[#This Row], [SESSION_TYPE]],$AX$2:$AX$5,0)),"0", "1")</f>
        <v>0</v>
      </c>
      <c r="AD4372" s="60" t="str">
        <f>IF(ISERROR(MATCH(#REF!,#REF!,0)),"0", "1")</f>
        <v>0</v>
      </c>
      <c r="AE4372" s="60" t="str">
        <f>IF(ISERROR(MATCH([3]!Quota_Std_2022_23[[#This Row], [Gender]],$AN$2:$AN$4,0)),"0", "1")</f>
        <v>0</v>
      </c>
      <c r="AF4372" s="60" t="str">
        <f>IF(ISERROR(MATCH([3]!Quota_Std_2022_23[[#This Row], [Quota Type]],[3]Sheet1!$AO$2:$AO$12,0)),"0", "1")</f>
        <v>0</v>
      </c>
      <c r="AG4372" s="60" t="str">
        <f>IF(ISERROR(MATCH(#REF!,$BA$2:$BA$8,0)),"0", "1")</f>
        <v>0</v>
      </c>
      <c r="AH4372" s="60" t="str">
        <f>IF(ISERROR(MATCH(Passout2023[[#This Row], [Nationality Pakistani/ Foreign]],$D$3:$D$4,0)),"0", "1")</f>
        <v>0</v>
      </c>
    </row>
    <row r="4373">
      <c r="Y4373" s="60" t="str">
        <f>IF(ISERROR(MATCH(Passout2023[[#This Row], [Degree Duration (year)]],$M$3:$M$10,0)),"0", "1")</f>
        <v>0</v>
      </c>
      <c r="Z4373" s="60" t="str">
        <f>IF(ISERROR(MATCH(Passout2023[[#This Row], [Admission Type]],$F$3:$F$6,0)),"0", "1")</f>
        <v>0</v>
      </c>
      <c r="AA4373" s="60" t="str">
        <f>IF(ISERROR(MATCH(Passout2023[[#This Row], [Batch Start Year]],$L$3:$L$25,0)),"0", "1")</f>
        <v>0</v>
      </c>
      <c r="AB4373" s="60" t="str">
        <f>IF(ISERROR(MATCH(Passout2023[[#This Row], [Batch Start Semester]],$K$3:$K$6,0)),"0", "1")</f>
        <v>0</v>
      </c>
      <c r="AC4373" s="60" t="str">
        <f>IF(ISERROR(MATCH([3]!Quota_Std_2022_23[[#This Row], [SESSION_TYPE]],$AX$2:$AX$5,0)),"0", "1")</f>
        <v>0</v>
      </c>
      <c r="AD4373" s="60" t="str">
        <f>IF(ISERROR(MATCH(#REF!,#REF!,0)),"0", "1")</f>
        <v>0</v>
      </c>
      <c r="AE4373" s="60" t="str">
        <f>IF(ISERROR(MATCH([3]!Quota_Std_2022_23[[#This Row], [Gender]],$AN$2:$AN$4,0)),"0", "1")</f>
        <v>0</v>
      </c>
      <c r="AF4373" s="60" t="str">
        <f>IF(ISERROR(MATCH([3]!Quota_Std_2022_23[[#This Row], [Quota Type]],[3]Sheet1!$AO$2:$AO$12,0)),"0", "1")</f>
        <v>0</v>
      </c>
      <c r="AG4373" s="60" t="str">
        <f>IF(ISERROR(MATCH(#REF!,$BA$2:$BA$8,0)),"0", "1")</f>
        <v>0</v>
      </c>
      <c r="AH4373" s="60" t="str">
        <f>IF(ISERROR(MATCH(Passout2023[[#This Row], [Nationality Pakistani/ Foreign]],$D$3:$D$4,0)),"0", "1")</f>
        <v>0</v>
      </c>
    </row>
    <row r="4374">
      <c r="Y4374" s="60" t="str">
        <f>IF(ISERROR(MATCH(Passout2023[[#This Row], [Degree Duration (year)]],$M$3:$M$10,0)),"0", "1")</f>
        <v>0</v>
      </c>
      <c r="Z4374" s="60" t="str">
        <f>IF(ISERROR(MATCH(Passout2023[[#This Row], [Admission Type]],$F$3:$F$6,0)),"0", "1")</f>
        <v>0</v>
      </c>
      <c r="AA4374" s="60" t="str">
        <f>IF(ISERROR(MATCH(Passout2023[[#This Row], [Batch Start Year]],$L$3:$L$25,0)),"0", "1")</f>
        <v>0</v>
      </c>
      <c r="AB4374" s="60" t="str">
        <f>IF(ISERROR(MATCH(Passout2023[[#This Row], [Batch Start Semester]],$K$3:$K$6,0)),"0", "1")</f>
        <v>0</v>
      </c>
      <c r="AC4374" s="60" t="str">
        <f>IF(ISERROR(MATCH([3]!Quota_Std_2022_23[[#This Row], [SESSION_TYPE]],$AX$2:$AX$5,0)),"0", "1")</f>
        <v>0</v>
      </c>
      <c r="AD4374" s="60" t="str">
        <f>IF(ISERROR(MATCH(#REF!,#REF!,0)),"0", "1")</f>
        <v>0</v>
      </c>
      <c r="AE4374" s="60" t="str">
        <f>IF(ISERROR(MATCH([3]!Quota_Std_2022_23[[#This Row], [Gender]],$AN$2:$AN$4,0)),"0", "1")</f>
        <v>0</v>
      </c>
      <c r="AF4374" s="60" t="str">
        <f>IF(ISERROR(MATCH([3]!Quota_Std_2022_23[[#This Row], [Quota Type]],[3]Sheet1!$AO$2:$AO$12,0)),"0", "1")</f>
        <v>0</v>
      </c>
      <c r="AG4374" s="60" t="str">
        <f>IF(ISERROR(MATCH(#REF!,$BA$2:$BA$8,0)),"0", "1")</f>
        <v>0</v>
      </c>
      <c r="AH4374" s="60" t="str">
        <f>IF(ISERROR(MATCH(Passout2023[[#This Row], [Nationality Pakistani/ Foreign]],$D$3:$D$4,0)),"0", "1")</f>
        <v>0</v>
      </c>
    </row>
    <row r="4375">
      <c r="Y4375" s="60" t="str">
        <f>IF(ISERROR(MATCH(Passout2023[[#This Row], [Degree Duration (year)]],$M$3:$M$10,0)),"0", "1")</f>
        <v>0</v>
      </c>
      <c r="Z4375" s="60" t="str">
        <f>IF(ISERROR(MATCH(Passout2023[[#This Row], [Admission Type]],$F$3:$F$6,0)),"0", "1")</f>
        <v>0</v>
      </c>
      <c r="AA4375" s="60" t="str">
        <f>IF(ISERROR(MATCH(Passout2023[[#This Row], [Batch Start Year]],$L$3:$L$25,0)),"0", "1")</f>
        <v>0</v>
      </c>
      <c r="AB4375" s="60" t="str">
        <f>IF(ISERROR(MATCH(Passout2023[[#This Row], [Batch Start Semester]],$K$3:$K$6,0)),"0", "1")</f>
        <v>0</v>
      </c>
      <c r="AC4375" s="60" t="str">
        <f>IF(ISERROR(MATCH([3]!Quota_Std_2022_23[[#This Row], [SESSION_TYPE]],$AX$2:$AX$5,0)),"0", "1")</f>
        <v>0</v>
      </c>
      <c r="AD4375" s="60" t="str">
        <f>IF(ISERROR(MATCH(#REF!,#REF!,0)),"0", "1")</f>
        <v>0</v>
      </c>
      <c r="AE4375" s="60" t="str">
        <f>IF(ISERROR(MATCH([3]!Quota_Std_2022_23[[#This Row], [Gender]],$AN$2:$AN$4,0)),"0", "1")</f>
        <v>0</v>
      </c>
      <c r="AF4375" s="60" t="str">
        <f>IF(ISERROR(MATCH([3]!Quota_Std_2022_23[[#This Row], [Quota Type]],[3]Sheet1!$AO$2:$AO$12,0)),"0", "1")</f>
        <v>0</v>
      </c>
      <c r="AG4375" s="60" t="str">
        <f>IF(ISERROR(MATCH(#REF!,$BA$2:$BA$8,0)),"0", "1")</f>
        <v>0</v>
      </c>
      <c r="AH4375" s="60" t="str">
        <f>IF(ISERROR(MATCH(Passout2023[[#This Row], [Nationality Pakistani/ Foreign]],$D$3:$D$4,0)),"0", "1")</f>
        <v>0</v>
      </c>
    </row>
    <row r="4376">
      <c r="Y4376" s="60" t="str">
        <f>IF(ISERROR(MATCH(Passout2023[[#This Row], [Degree Duration (year)]],$M$3:$M$10,0)),"0", "1")</f>
        <v>0</v>
      </c>
      <c r="Z4376" s="60" t="str">
        <f>IF(ISERROR(MATCH(Passout2023[[#This Row], [Admission Type]],$F$3:$F$6,0)),"0", "1")</f>
        <v>0</v>
      </c>
      <c r="AA4376" s="60" t="str">
        <f>IF(ISERROR(MATCH(Passout2023[[#This Row], [Batch Start Year]],$L$3:$L$25,0)),"0", "1")</f>
        <v>0</v>
      </c>
      <c r="AB4376" s="60" t="str">
        <f>IF(ISERROR(MATCH(Passout2023[[#This Row], [Batch Start Semester]],$K$3:$K$6,0)),"0", "1")</f>
        <v>0</v>
      </c>
      <c r="AC4376" s="60" t="str">
        <f>IF(ISERROR(MATCH([3]!Quota_Std_2022_23[[#This Row], [SESSION_TYPE]],$AX$2:$AX$5,0)),"0", "1")</f>
        <v>0</v>
      </c>
      <c r="AD4376" s="60" t="str">
        <f>IF(ISERROR(MATCH(#REF!,#REF!,0)),"0", "1")</f>
        <v>0</v>
      </c>
      <c r="AE4376" s="60" t="str">
        <f>IF(ISERROR(MATCH([3]!Quota_Std_2022_23[[#This Row], [Gender]],$AN$2:$AN$4,0)),"0", "1")</f>
        <v>0</v>
      </c>
      <c r="AF4376" s="60" t="str">
        <f>IF(ISERROR(MATCH([3]!Quota_Std_2022_23[[#This Row], [Quota Type]],[3]Sheet1!$AO$2:$AO$12,0)),"0", "1")</f>
        <v>0</v>
      </c>
      <c r="AG4376" s="60" t="str">
        <f>IF(ISERROR(MATCH(#REF!,$BA$2:$BA$8,0)),"0", "1")</f>
        <v>0</v>
      </c>
      <c r="AH4376" s="60" t="str">
        <f>IF(ISERROR(MATCH(Passout2023[[#This Row], [Nationality Pakistani/ Foreign]],$D$3:$D$4,0)),"0", "1")</f>
        <v>0</v>
      </c>
    </row>
    <row r="4377">
      <c r="Y4377" s="60" t="str">
        <f>IF(ISERROR(MATCH(Passout2023[[#This Row], [Degree Duration (year)]],$M$3:$M$10,0)),"0", "1")</f>
        <v>0</v>
      </c>
      <c r="Z4377" s="60" t="str">
        <f>IF(ISERROR(MATCH(Passout2023[[#This Row], [Admission Type]],$F$3:$F$6,0)),"0", "1")</f>
        <v>0</v>
      </c>
      <c r="AA4377" s="60" t="str">
        <f>IF(ISERROR(MATCH(Passout2023[[#This Row], [Batch Start Year]],$L$3:$L$25,0)),"0", "1")</f>
        <v>0</v>
      </c>
      <c r="AB4377" s="60" t="str">
        <f>IF(ISERROR(MATCH(Passout2023[[#This Row], [Batch Start Semester]],$K$3:$K$6,0)),"0", "1")</f>
        <v>0</v>
      </c>
      <c r="AC4377" s="60" t="str">
        <f>IF(ISERROR(MATCH([3]!Quota_Std_2022_23[[#This Row], [SESSION_TYPE]],$AX$2:$AX$5,0)),"0", "1")</f>
        <v>0</v>
      </c>
      <c r="AD4377" s="60" t="str">
        <f>IF(ISERROR(MATCH(#REF!,#REF!,0)),"0", "1")</f>
        <v>0</v>
      </c>
      <c r="AE4377" s="60" t="str">
        <f>IF(ISERROR(MATCH([3]!Quota_Std_2022_23[[#This Row], [Gender]],$AN$2:$AN$4,0)),"0", "1")</f>
        <v>0</v>
      </c>
      <c r="AF4377" s="60" t="str">
        <f>IF(ISERROR(MATCH([3]!Quota_Std_2022_23[[#This Row], [Quota Type]],[3]Sheet1!$AO$2:$AO$12,0)),"0", "1")</f>
        <v>0</v>
      </c>
      <c r="AG4377" s="60" t="str">
        <f>IF(ISERROR(MATCH(#REF!,$BA$2:$BA$8,0)),"0", "1")</f>
        <v>0</v>
      </c>
      <c r="AH4377" s="60" t="str">
        <f>IF(ISERROR(MATCH(Passout2023[[#This Row], [Nationality Pakistani/ Foreign]],$D$3:$D$4,0)),"0", "1")</f>
        <v>0</v>
      </c>
    </row>
    <row r="4378">
      <c r="Y4378" s="60" t="str">
        <f>IF(ISERROR(MATCH(Passout2023[[#This Row], [Degree Duration (year)]],$M$3:$M$10,0)),"0", "1")</f>
        <v>0</v>
      </c>
      <c r="Z4378" s="60" t="str">
        <f>IF(ISERROR(MATCH(Passout2023[[#This Row], [Admission Type]],$F$3:$F$6,0)),"0", "1")</f>
        <v>0</v>
      </c>
      <c r="AA4378" s="60" t="str">
        <f>IF(ISERROR(MATCH(Passout2023[[#This Row], [Batch Start Year]],$L$3:$L$25,0)),"0", "1")</f>
        <v>0</v>
      </c>
      <c r="AB4378" s="60" t="str">
        <f>IF(ISERROR(MATCH(Passout2023[[#This Row], [Batch Start Semester]],$K$3:$K$6,0)),"0", "1")</f>
        <v>0</v>
      </c>
      <c r="AC4378" s="60" t="str">
        <f>IF(ISERROR(MATCH([3]!Quota_Std_2022_23[[#This Row], [SESSION_TYPE]],$AX$2:$AX$5,0)),"0", "1")</f>
        <v>0</v>
      </c>
      <c r="AD4378" s="60" t="str">
        <f>IF(ISERROR(MATCH(#REF!,#REF!,0)),"0", "1")</f>
        <v>0</v>
      </c>
      <c r="AE4378" s="60" t="str">
        <f>IF(ISERROR(MATCH([3]!Quota_Std_2022_23[[#This Row], [Gender]],$AN$2:$AN$4,0)),"0", "1")</f>
        <v>0</v>
      </c>
      <c r="AF4378" s="60" t="str">
        <f>IF(ISERROR(MATCH([3]!Quota_Std_2022_23[[#This Row], [Quota Type]],[3]Sheet1!$AO$2:$AO$12,0)),"0", "1")</f>
        <v>0</v>
      </c>
      <c r="AG4378" s="60" t="str">
        <f>IF(ISERROR(MATCH(#REF!,$BA$2:$BA$8,0)),"0", "1")</f>
        <v>0</v>
      </c>
      <c r="AH4378" s="60" t="str">
        <f>IF(ISERROR(MATCH(Passout2023[[#This Row], [Nationality Pakistani/ Foreign]],$D$3:$D$4,0)),"0", "1")</f>
        <v>0</v>
      </c>
    </row>
    <row r="4379">
      <c r="Y4379" s="60" t="str">
        <f>IF(ISERROR(MATCH(Passout2023[[#This Row], [Degree Duration (year)]],$M$3:$M$10,0)),"0", "1")</f>
        <v>0</v>
      </c>
      <c r="Z4379" s="60" t="str">
        <f>IF(ISERROR(MATCH(Passout2023[[#This Row], [Admission Type]],$F$3:$F$6,0)),"0", "1")</f>
        <v>0</v>
      </c>
      <c r="AA4379" s="60" t="str">
        <f>IF(ISERROR(MATCH(Passout2023[[#This Row], [Batch Start Year]],$L$3:$L$25,0)),"0", "1")</f>
        <v>0</v>
      </c>
      <c r="AB4379" s="60" t="str">
        <f>IF(ISERROR(MATCH(Passout2023[[#This Row], [Batch Start Semester]],$K$3:$K$6,0)),"0", "1")</f>
        <v>0</v>
      </c>
      <c r="AC4379" s="60" t="str">
        <f>IF(ISERROR(MATCH([3]!Quota_Std_2022_23[[#This Row], [SESSION_TYPE]],$AX$2:$AX$5,0)),"0", "1")</f>
        <v>0</v>
      </c>
      <c r="AD4379" s="60" t="str">
        <f>IF(ISERROR(MATCH(#REF!,#REF!,0)),"0", "1")</f>
        <v>0</v>
      </c>
      <c r="AE4379" s="60" t="str">
        <f>IF(ISERROR(MATCH([3]!Quota_Std_2022_23[[#This Row], [Gender]],$AN$2:$AN$4,0)),"0", "1")</f>
        <v>0</v>
      </c>
      <c r="AF4379" s="60" t="str">
        <f>IF(ISERROR(MATCH([3]!Quota_Std_2022_23[[#This Row], [Quota Type]],[3]Sheet1!$AO$2:$AO$12,0)),"0", "1")</f>
        <v>0</v>
      </c>
      <c r="AG4379" s="60" t="str">
        <f>IF(ISERROR(MATCH(#REF!,$BA$2:$BA$8,0)),"0", "1")</f>
        <v>0</v>
      </c>
      <c r="AH4379" s="60" t="str">
        <f>IF(ISERROR(MATCH(Passout2023[[#This Row], [Nationality Pakistani/ Foreign]],$D$3:$D$4,0)),"0", "1")</f>
        <v>0</v>
      </c>
    </row>
    <row r="4380">
      <c r="Y4380" s="60" t="str">
        <f>IF(ISERROR(MATCH(Passout2023[[#This Row], [Degree Duration (year)]],$M$3:$M$10,0)),"0", "1")</f>
        <v>0</v>
      </c>
      <c r="Z4380" s="60" t="str">
        <f>IF(ISERROR(MATCH(Passout2023[[#This Row], [Admission Type]],$F$3:$F$6,0)),"0", "1")</f>
        <v>0</v>
      </c>
      <c r="AA4380" s="60" t="str">
        <f>IF(ISERROR(MATCH(Passout2023[[#This Row], [Batch Start Year]],$L$3:$L$25,0)),"0", "1")</f>
        <v>0</v>
      </c>
      <c r="AB4380" s="60" t="str">
        <f>IF(ISERROR(MATCH(Passout2023[[#This Row], [Batch Start Semester]],$K$3:$K$6,0)),"0", "1")</f>
        <v>0</v>
      </c>
      <c r="AC4380" s="60" t="str">
        <f>IF(ISERROR(MATCH([3]!Quota_Std_2022_23[[#This Row], [SESSION_TYPE]],$AX$2:$AX$5,0)),"0", "1")</f>
        <v>0</v>
      </c>
      <c r="AD4380" s="60" t="str">
        <f>IF(ISERROR(MATCH(#REF!,#REF!,0)),"0", "1")</f>
        <v>0</v>
      </c>
      <c r="AE4380" s="60" t="str">
        <f>IF(ISERROR(MATCH([3]!Quota_Std_2022_23[[#This Row], [Gender]],$AN$2:$AN$4,0)),"0", "1")</f>
        <v>0</v>
      </c>
      <c r="AF4380" s="60" t="str">
        <f>IF(ISERROR(MATCH([3]!Quota_Std_2022_23[[#This Row], [Quota Type]],[3]Sheet1!$AO$2:$AO$12,0)),"0", "1")</f>
        <v>0</v>
      </c>
      <c r="AG4380" s="60" t="str">
        <f>IF(ISERROR(MATCH(#REF!,$BA$2:$BA$8,0)),"0", "1")</f>
        <v>0</v>
      </c>
      <c r="AH4380" s="60" t="str">
        <f>IF(ISERROR(MATCH(Passout2023[[#This Row], [Nationality Pakistani/ Foreign]],$D$3:$D$4,0)),"0", "1")</f>
        <v>0</v>
      </c>
    </row>
    <row r="4381">
      <c r="Y4381" s="60" t="str">
        <f>IF(ISERROR(MATCH(Passout2023[[#This Row], [Degree Duration (year)]],$M$3:$M$10,0)),"0", "1")</f>
        <v>0</v>
      </c>
      <c r="Z4381" s="60" t="str">
        <f>IF(ISERROR(MATCH(Passout2023[[#This Row], [Admission Type]],$F$3:$F$6,0)),"0", "1")</f>
        <v>0</v>
      </c>
      <c r="AA4381" s="60" t="str">
        <f>IF(ISERROR(MATCH(Passout2023[[#This Row], [Batch Start Year]],$L$3:$L$25,0)),"0", "1")</f>
        <v>0</v>
      </c>
      <c r="AB4381" s="60" t="str">
        <f>IF(ISERROR(MATCH(Passout2023[[#This Row], [Batch Start Semester]],$K$3:$K$6,0)),"0", "1")</f>
        <v>0</v>
      </c>
      <c r="AC4381" s="60" t="str">
        <f>IF(ISERROR(MATCH([3]!Quota_Std_2022_23[[#This Row], [SESSION_TYPE]],$AX$2:$AX$5,0)),"0", "1")</f>
        <v>0</v>
      </c>
      <c r="AD4381" s="60" t="str">
        <f>IF(ISERROR(MATCH(#REF!,#REF!,0)),"0", "1")</f>
        <v>0</v>
      </c>
      <c r="AE4381" s="60" t="str">
        <f>IF(ISERROR(MATCH([3]!Quota_Std_2022_23[[#This Row], [Gender]],$AN$2:$AN$4,0)),"0", "1")</f>
        <v>0</v>
      </c>
      <c r="AF4381" s="60" t="str">
        <f>IF(ISERROR(MATCH([3]!Quota_Std_2022_23[[#This Row], [Quota Type]],[3]Sheet1!$AO$2:$AO$12,0)),"0", "1")</f>
        <v>0</v>
      </c>
      <c r="AG4381" s="60" t="str">
        <f>IF(ISERROR(MATCH(#REF!,$BA$2:$BA$8,0)),"0", "1")</f>
        <v>0</v>
      </c>
      <c r="AH4381" s="60" t="str">
        <f>IF(ISERROR(MATCH(Passout2023[[#This Row], [Nationality Pakistani/ Foreign]],$D$3:$D$4,0)),"0", "1")</f>
        <v>0</v>
      </c>
    </row>
    <row r="4382">
      <c r="Y4382" s="60" t="str">
        <f>IF(ISERROR(MATCH(Passout2023[[#This Row], [Degree Duration (year)]],$M$3:$M$10,0)),"0", "1")</f>
        <v>0</v>
      </c>
      <c r="Z4382" s="60" t="str">
        <f>IF(ISERROR(MATCH(Passout2023[[#This Row], [Admission Type]],$F$3:$F$6,0)),"0", "1")</f>
        <v>0</v>
      </c>
      <c r="AA4382" s="60" t="str">
        <f>IF(ISERROR(MATCH(Passout2023[[#This Row], [Batch Start Year]],$L$3:$L$25,0)),"0", "1")</f>
        <v>0</v>
      </c>
      <c r="AB4382" s="60" t="str">
        <f>IF(ISERROR(MATCH(Passout2023[[#This Row], [Batch Start Semester]],$K$3:$K$6,0)),"0", "1")</f>
        <v>0</v>
      </c>
      <c r="AC4382" s="60" t="str">
        <f>IF(ISERROR(MATCH([3]!Quota_Std_2022_23[[#This Row], [SESSION_TYPE]],$AX$2:$AX$5,0)),"0", "1")</f>
        <v>0</v>
      </c>
      <c r="AD4382" s="60" t="str">
        <f>IF(ISERROR(MATCH(#REF!,#REF!,0)),"0", "1")</f>
        <v>0</v>
      </c>
      <c r="AE4382" s="60" t="str">
        <f>IF(ISERROR(MATCH([3]!Quota_Std_2022_23[[#This Row], [Gender]],$AN$2:$AN$4,0)),"0", "1")</f>
        <v>0</v>
      </c>
      <c r="AF4382" s="60" t="str">
        <f>IF(ISERROR(MATCH([3]!Quota_Std_2022_23[[#This Row], [Quota Type]],[3]Sheet1!$AO$2:$AO$12,0)),"0", "1")</f>
        <v>0</v>
      </c>
      <c r="AG4382" s="60" t="str">
        <f>IF(ISERROR(MATCH(#REF!,$BA$2:$BA$8,0)),"0", "1")</f>
        <v>0</v>
      </c>
      <c r="AH4382" s="60" t="str">
        <f>IF(ISERROR(MATCH(Passout2023[[#This Row], [Nationality Pakistani/ Foreign]],$D$3:$D$4,0)),"0", "1")</f>
        <v>0</v>
      </c>
    </row>
    <row r="4383">
      <c r="Y4383" s="60" t="str">
        <f>IF(ISERROR(MATCH(Passout2023[[#This Row], [Degree Duration (year)]],$M$3:$M$10,0)),"0", "1")</f>
        <v>0</v>
      </c>
      <c r="Z4383" s="60" t="str">
        <f>IF(ISERROR(MATCH(Passout2023[[#This Row], [Admission Type]],$F$3:$F$6,0)),"0", "1")</f>
        <v>0</v>
      </c>
      <c r="AA4383" s="60" t="str">
        <f>IF(ISERROR(MATCH(Passout2023[[#This Row], [Batch Start Year]],$L$3:$L$25,0)),"0", "1")</f>
        <v>0</v>
      </c>
      <c r="AB4383" s="60" t="str">
        <f>IF(ISERROR(MATCH(Passout2023[[#This Row], [Batch Start Semester]],$K$3:$K$6,0)),"0", "1")</f>
        <v>0</v>
      </c>
      <c r="AC4383" s="60" t="str">
        <f>IF(ISERROR(MATCH([3]!Quota_Std_2022_23[[#This Row], [SESSION_TYPE]],$AX$2:$AX$5,0)),"0", "1")</f>
        <v>0</v>
      </c>
      <c r="AD4383" s="60" t="str">
        <f>IF(ISERROR(MATCH(#REF!,#REF!,0)),"0", "1")</f>
        <v>0</v>
      </c>
      <c r="AE4383" s="60" t="str">
        <f>IF(ISERROR(MATCH([3]!Quota_Std_2022_23[[#This Row], [Gender]],$AN$2:$AN$4,0)),"0", "1")</f>
        <v>0</v>
      </c>
      <c r="AF4383" s="60" t="str">
        <f>IF(ISERROR(MATCH([3]!Quota_Std_2022_23[[#This Row], [Quota Type]],[3]Sheet1!$AO$2:$AO$12,0)),"0", "1")</f>
        <v>0</v>
      </c>
      <c r="AG4383" s="60" t="str">
        <f>IF(ISERROR(MATCH(#REF!,$BA$2:$BA$8,0)),"0", "1")</f>
        <v>0</v>
      </c>
      <c r="AH4383" s="60" t="str">
        <f>IF(ISERROR(MATCH(Passout2023[[#This Row], [Nationality Pakistani/ Foreign]],$D$3:$D$4,0)),"0", "1")</f>
        <v>0</v>
      </c>
    </row>
    <row r="4384">
      <c r="Y4384" s="60" t="str">
        <f>IF(ISERROR(MATCH(Passout2023[[#This Row], [Degree Duration (year)]],$M$3:$M$10,0)),"0", "1")</f>
        <v>0</v>
      </c>
      <c r="Z4384" s="60" t="str">
        <f>IF(ISERROR(MATCH(Passout2023[[#This Row], [Admission Type]],$F$3:$F$6,0)),"0", "1")</f>
        <v>0</v>
      </c>
      <c r="AA4384" s="60" t="str">
        <f>IF(ISERROR(MATCH(Passout2023[[#This Row], [Batch Start Year]],$L$3:$L$25,0)),"0", "1")</f>
        <v>0</v>
      </c>
      <c r="AB4384" s="60" t="str">
        <f>IF(ISERROR(MATCH(Passout2023[[#This Row], [Batch Start Semester]],$K$3:$K$6,0)),"0", "1")</f>
        <v>0</v>
      </c>
      <c r="AC4384" s="60" t="str">
        <f>IF(ISERROR(MATCH([3]!Quota_Std_2022_23[[#This Row], [SESSION_TYPE]],$AX$2:$AX$5,0)),"0", "1")</f>
        <v>0</v>
      </c>
      <c r="AD4384" s="60" t="str">
        <f>IF(ISERROR(MATCH(#REF!,#REF!,0)),"0", "1")</f>
        <v>0</v>
      </c>
      <c r="AE4384" s="60" t="str">
        <f>IF(ISERROR(MATCH([3]!Quota_Std_2022_23[[#This Row], [Gender]],$AN$2:$AN$4,0)),"0", "1")</f>
        <v>0</v>
      </c>
      <c r="AF4384" s="60" t="str">
        <f>IF(ISERROR(MATCH([3]!Quota_Std_2022_23[[#This Row], [Quota Type]],[3]Sheet1!$AO$2:$AO$12,0)),"0", "1")</f>
        <v>0</v>
      </c>
      <c r="AG4384" s="60" t="str">
        <f>IF(ISERROR(MATCH(#REF!,$BA$2:$BA$8,0)),"0", "1")</f>
        <v>0</v>
      </c>
      <c r="AH4384" s="60" t="str">
        <f>IF(ISERROR(MATCH(Passout2023[[#This Row], [Nationality Pakistani/ Foreign]],$D$3:$D$4,0)),"0", "1")</f>
        <v>0</v>
      </c>
    </row>
    <row r="4385">
      <c r="Y4385" s="60" t="str">
        <f>IF(ISERROR(MATCH(Passout2023[[#This Row], [Degree Duration (year)]],$M$3:$M$10,0)),"0", "1")</f>
        <v>0</v>
      </c>
      <c r="Z4385" s="60" t="str">
        <f>IF(ISERROR(MATCH(Passout2023[[#This Row], [Admission Type]],$F$3:$F$6,0)),"0", "1")</f>
        <v>0</v>
      </c>
      <c r="AA4385" s="60" t="str">
        <f>IF(ISERROR(MATCH(Passout2023[[#This Row], [Batch Start Year]],$L$3:$L$25,0)),"0", "1")</f>
        <v>0</v>
      </c>
      <c r="AB4385" s="60" t="str">
        <f>IF(ISERROR(MATCH(Passout2023[[#This Row], [Batch Start Semester]],$K$3:$K$6,0)),"0", "1")</f>
        <v>0</v>
      </c>
      <c r="AC4385" s="60" t="str">
        <f>IF(ISERROR(MATCH([3]!Quota_Std_2022_23[[#This Row], [SESSION_TYPE]],$AX$2:$AX$5,0)),"0", "1")</f>
        <v>0</v>
      </c>
      <c r="AD4385" s="60" t="str">
        <f>IF(ISERROR(MATCH(#REF!,#REF!,0)),"0", "1")</f>
        <v>0</v>
      </c>
      <c r="AE4385" s="60" t="str">
        <f>IF(ISERROR(MATCH([3]!Quota_Std_2022_23[[#This Row], [Gender]],$AN$2:$AN$4,0)),"0", "1")</f>
        <v>0</v>
      </c>
      <c r="AF4385" s="60" t="str">
        <f>IF(ISERROR(MATCH([3]!Quota_Std_2022_23[[#This Row], [Quota Type]],[3]Sheet1!$AO$2:$AO$12,0)),"0", "1")</f>
        <v>0</v>
      </c>
      <c r="AG4385" s="60" t="str">
        <f>IF(ISERROR(MATCH(#REF!,$BA$2:$BA$8,0)),"0", "1")</f>
        <v>0</v>
      </c>
      <c r="AH4385" s="60" t="str">
        <f>IF(ISERROR(MATCH(Passout2023[[#This Row], [Nationality Pakistani/ Foreign]],$D$3:$D$4,0)),"0", "1")</f>
        <v>0</v>
      </c>
    </row>
    <row r="4386">
      <c r="Y4386" s="60" t="str">
        <f>IF(ISERROR(MATCH(Passout2023[[#This Row], [Degree Duration (year)]],$M$3:$M$10,0)),"0", "1")</f>
        <v>0</v>
      </c>
      <c r="Z4386" s="60" t="str">
        <f>IF(ISERROR(MATCH(Passout2023[[#This Row], [Admission Type]],$F$3:$F$6,0)),"0", "1")</f>
        <v>0</v>
      </c>
      <c r="AA4386" s="60" t="str">
        <f>IF(ISERROR(MATCH(Passout2023[[#This Row], [Batch Start Year]],$L$3:$L$25,0)),"0", "1")</f>
        <v>0</v>
      </c>
      <c r="AB4386" s="60" t="str">
        <f>IF(ISERROR(MATCH(Passout2023[[#This Row], [Batch Start Semester]],$K$3:$K$6,0)),"0", "1")</f>
        <v>0</v>
      </c>
      <c r="AC4386" s="60" t="str">
        <f>IF(ISERROR(MATCH([3]!Quota_Std_2022_23[[#This Row], [SESSION_TYPE]],$AX$2:$AX$5,0)),"0", "1")</f>
        <v>0</v>
      </c>
      <c r="AD4386" s="60" t="str">
        <f>IF(ISERROR(MATCH(#REF!,#REF!,0)),"0", "1")</f>
        <v>0</v>
      </c>
      <c r="AE4386" s="60" t="str">
        <f>IF(ISERROR(MATCH([3]!Quota_Std_2022_23[[#This Row], [Gender]],$AN$2:$AN$4,0)),"0", "1")</f>
        <v>0</v>
      </c>
      <c r="AF4386" s="60" t="str">
        <f>IF(ISERROR(MATCH([3]!Quota_Std_2022_23[[#This Row], [Quota Type]],[3]Sheet1!$AO$2:$AO$12,0)),"0", "1")</f>
        <v>0</v>
      </c>
      <c r="AG4386" s="60" t="str">
        <f>IF(ISERROR(MATCH(#REF!,$BA$2:$BA$8,0)),"0", "1")</f>
        <v>0</v>
      </c>
      <c r="AH4386" s="60" t="str">
        <f>IF(ISERROR(MATCH(Passout2023[[#This Row], [Nationality Pakistani/ Foreign]],$D$3:$D$4,0)),"0", "1")</f>
        <v>0</v>
      </c>
    </row>
    <row r="4387">
      <c r="Y4387" s="60" t="str">
        <f>IF(ISERROR(MATCH(Passout2023[[#This Row], [Degree Duration (year)]],$M$3:$M$10,0)),"0", "1")</f>
        <v>0</v>
      </c>
      <c r="Z4387" s="60" t="str">
        <f>IF(ISERROR(MATCH(Passout2023[[#This Row], [Admission Type]],$F$3:$F$6,0)),"0", "1")</f>
        <v>0</v>
      </c>
      <c r="AA4387" s="60" t="str">
        <f>IF(ISERROR(MATCH(Passout2023[[#This Row], [Batch Start Year]],$L$3:$L$25,0)),"0", "1")</f>
        <v>0</v>
      </c>
      <c r="AB4387" s="60" t="str">
        <f>IF(ISERROR(MATCH(Passout2023[[#This Row], [Batch Start Semester]],$K$3:$K$6,0)),"0", "1")</f>
        <v>0</v>
      </c>
      <c r="AC4387" s="60" t="str">
        <f>IF(ISERROR(MATCH([3]!Quota_Std_2022_23[[#This Row], [SESSION_TYPE]],$AX$2:$AX$5,0)),"0", "1")</f>
        <v>0</v>
      </c>
      <c r="AD4387" s="60" t="str">
        <f>IF(ISERROR(MATCH(#REF!,#REF!,0)),"0", "1")</f>
        <v>0</v>
      </c>
      <c r="AE4387" s="60" t="str">
        <f>IF(ISERROR(MATCH([3]!Quota_Std_2022_23[[#This Row], [Gender]],$AN$2:$AN$4,0)),"0", "1")</f>
        <v>0</v>
      </c>
      <c r="AF4387" s="60" t="str">
        <f>IF(ISERROR(MATCH([3]!Quota_Std_2022_23[[#This Row], [Quota Type]],[3]Sheet1!$AO$2:$AO$12,0)),"0", "1")</f>
        <v>0</v>
      </c>
      <c r="AG4387" s="60" t="str">
        <f>IF(ISERROR(MATCH(#REF!,$BA$2:$BA$8,0)),"0", "1")</f>
        <v>0</v>
      </c>
      <c r="AH4387" s="60" t="str">
        <f>IF(ISERROR(MATCH(Passout2023[[#This Row], [Nationality Pakistani/ Foreign]],$D$3:$D$4,0)),"0", "1")</f>
        <v>0</v>
      </c>
    </row>
    <row r="4388">
      <c r="Y4388" s="60" t="str">
        <f>IF(ISERROR(MATCH(Passout2023[[#This Row], [Degree Duration (year)]],$M$3:$M$10,0)),"0", "1")</f>
        <v>0</v>
      </c>
      <c r="Z4388" s="60" t="str">
        <f>IF(ISERROR(MATCH(Passout2023[[#This Row], [Admission Type]],$F$3:$F$6,0)),"0", "1")</f>
        <v>0</v>
      </c>
      <c r="AA4388" s="60" t="str">
        <f>IF(ISERROR(MATCH(Passout2023[[#This Row], [Batch Start Year]],$L$3:$L$25,0)),"0", "1")</f>
        <v>0</v>
      </c>
      <c r="AB4388" s="60" t="str">
        <f>IF(ISERROR(MATCH(Passout2023[[#This Row], [Batch Start Semester]],$K$3:$K$6,0)),"0", "1")</f>
        <v>0</v>
      </c>
      <c r="AC4388" s="60" t="str">
        <f>IF(ISERROR(MATCH([3]!Quota_Std_2022_23[[#This Row], [SESSION_TYPE]],$AX$2:$AX$5,0)),"0", "1")</f>
        <v>0</v>
      </c>
      <c r="AD4388" s="60" t="str">
        <f>IF(ISERROR(MATCH(#REF!,#REF!,0)),"0", "1")</f>
        <v>0</v>
      </c>
      <c r="AE4388" s="60" t="str">
        <f>IF(ISERROR(MATCH([3]!Quota_Std_2022_23[[#This Row], [Gender]],$AN$2:$AN$4,0)),"0", "1")</f>
        <v>0</v>
      </c>
      <c r="AF4388" s="60" t="str">
        <f>IF(ISERROR(MATCH([3]!Quota_Std_2022_23[[#This Row], [Quota Type]],[3]Sheet1!$AO$2:$AO$12,0)),"0", "1")</f>
        <v>0</v>
      </c>
      <c r="AG4388" s="60" t="str">
        <f>IF(ISERROR(MATCH(#REF!,$BA$2:$BA$8,0)),"0", "1")</f>
        <v>0</v>
      </c>
      <c r="AH4388" s="60" t="str">
        <f>IF(ISERROR(MATCH(Passout2023[[#This Row], [Nationality Pakistani/ Foreign]],$D$3:$D$4,0)),"0", "1")</f>
        <v>0</v>
      </c>
    </row>
    <row r="4389">
      <c r="Y4389" s="60" t="str">
        <f>IF(ISERROR(MATCH(Passout2023[[#This Row], [Degree Duration (year)]],$M$3:$M$10,0)),"0", "1")</f>
        <v>0</v>
      </c>
      <c r="Z4389" s="60" t="str">
        <f>IF(ISERROR(MATCH(Passout2023[[#This Row], [Admission Type]],$F$3:$F$6,0)),"0", "1")</f>
        <v>0</v>
      </c>
      <c r="AA4389" s="60" t="str">
        <f>IF(ISERROR(MATCH(Passout2023[[#This Row], [Batch Start Year]],$L$3:$L$25,0)),"0", "1")</f>
        <v>0</v>
      </c>
      <c r="AB4389" s="60" t="str">
        <f>IF(ISERROR(MATCH(Passout2023[[#This Row], [Batch Start Semester]],$K$3:$K$6,0)),"0", "1")</f>
        <v>0</v>
      </c>
      <c r="AC4389" s="60" t="str">
        <f>IF(ISERROR(MATCH([3]!Quota_Std_2022_23[[#This Row], [SESSION_TYPE]],$AX$2:$AX$5,0)),"0", "1")</f>
        <v>0</v>
      </c>
      <c r="AD4389" s="60" t="str">
        <f>IF(ISERROR(MATCH(#REF!,#REF!,0)),"0", "1")</f>
        <v>0</v>
      </c>
      <c r="AE4389" s="60" t="str">
        <f>IF(ISERROR(MATCH([3]!Quota_Std_2022_23[[#This Row], [Gender]],$AN$2:$AN$4,0)),"0", "1")</f>
        <v>0</v>
      </c>
      <c r="AF4389" s="60" t="str">
        <f>IF(ISERROR(MATCH([3]!Quota_Std_2022_23[[#This Row], [Quota Type]],[3]Sheet1!$AO$2:$AO$12,0)),"0", "1")</f>
        <v>0</v>
      </c>
      <c r="AG4389" s="60" t="str">
        <f>IF(ISERROR(MATCH(#REF!,$BA$2:$BA$8,0)),"0", "1")</f>
        <v>0</v>
      </c>
      <c r="AH4389" s="60" t="str">
        <f>IF(ISERROR(MATCH(Passout2023[[#This Row], [Nationality Pakistani/ Foreign]],$D$3:$D$4,0)),"0", "1")</f>
        <v>0</v>
      </c>
    </row>
    <row r="4390">
      <c r="Y4390" s="60" t="str">
        <f>IF(ISERROR(MATCH(Passout2023[[#This Row], [Degree Duration (year)]],$M$3:$M$10,0)),"0", "1")</f>
        <v>0</v>
      </c>
      <c r="Z4390" s="60" t="str">
        <f>IF(ISERROR(MATCH(Passout2023[[#This Row], [Admission Type]],$F$3:$F$6,0)),"0", "1")</f>
        <v>0</v>
      </c>
      <c r="AA4390" s="60" t="str">
        <f>IF(ISERROR(MATCH(Passout2023[[#This Row], [Batch Start Year]],$L$3:$L$25,0)),"0", "1")</f>
        <v>0</v>
      </c>
      <c r="AB4390" s="60" t="str">
        <f>IF(ISERROR(MATCH(Passout2023[[#This Row], [Batch Start Semester]],$K$3:$K$6,0)),"0", "1")</f>
        <v>0</v>
      </c>
      <c r="AC4390" s="60" t="str">
        <f>IF(ISERROR(MATCH([3]!Quota_Std_2022_23[[#This Row], [SESSION_TYPE]],$AX$2:$AX$5,0)),"0", "1")</f>
        <v>0</v>
      </c>
      <c r="AD4390" s="60" t="str">
        <f>IF(ISERROR(MATCH(#REF!,#REF!,0)),"0", "1")</f>
        <v>0</v>
      </c>
      <c r="AE4390" s="60" t="str">
        <f>IF(ISERROR(MATCH([3]!Quota_Std_2022_23[[#This Row], [Gender]],$AN$2:$AN$4,0)),"0", "1")</f>
        <v>0</v>
      </c>
      <c r="AF4390" s="60" t="str">
        <f>IF(ISERROR(MATCH([3]!Quota_Std_2022_23[[#This Row], [Quota Type]],[3]Sheet1!$AO$2:$AO$12,0)),"0", "1")</f>
        <v>0</v>
      </c>
      <c r="AG4390" s="60" t="str">
        <f>IF(ISERROR(MATCH(#REF!,$BA$2:$BA$8,0)),"0", "1")</f>
        <v>0</v>
      </c>
      <c r="AH4390" s="60" t="str">
        <f>IF(ISERROR(MATCH(Passout2023[[#This Row], [Nationality Pakistani/ Foreign]],$D$3:$D$4,0)),"0", "1")</f>
        <v>0</v>
      </c>
    </row>
    <row r="4391">
      <c r="Y4391" s="60" t="str">
        <f>IF(ISERROR(MATCH(Passout2023[[#This Row], [Degree Duration (year)]],$M$3:$M$10,0)),"0", "1")</f>
        <v>0</v>
      </c>
      <c r="Z4391" s="60" t="str">
        <f>IF(ISERROR(MATCH(Passout2023[[#This Row], [Admission Type]],$F$3:$F$6,0)),"0", "1")</f>
        <v>0</v>
      </c>
      <c r="AA4391" s="60" t="str">
        <f>IF(ISERROR(MATCH(Passout2023[[#This Row], [Batch Start Year]],$L$3:$L$25,0)),"0", "1")</f>
        <v>0</v>
      </c>
      <c r="AB4391" s="60" t="str">
        <f>IF(ISERROR(MATCH(Passout2023[[#This Row], [Batch Start Semester]],$K$3:$K$6,0)),"0", "1")</f>
        <v>0</v>
      </c>
      <c r="AC4391" s="60" t="str">
        <f>IF(ISERROR(MATCH([3]!Quota_Std_2022_23[[#This Row], [SESSION_TYPE]],$AX$2:$AX$5,0)),"0", "1")</f>
        <v>0</v>
      </c>
      <c r="AD4391" s="60" t="str">
        <f>IF(ISERROR(MATCH(#REF!,#REF!,0)),"0", "1")</f>
        <v>0</v>
      </c>
      <c r="AE4391" s="60" t="str">
        <f>IF(ISERROR(MATCH([3]!Quota_Std_2022_23[[#This Row], [Gender]],$AN$2:$AN$4,0)),"0", "1")</f>
        <v>0</v>
      </c>
      <c r="AF4391" s="60" t="str">
        <f>IF(ISERROR(MATCH([3]!Quota_Std_2022_23[[#This Row], [Quota Type]],[3]Sheet1!$AO$2:$AO$12,0)),"0", "1")</f>
        <v>0</v>
      </c>
      <c r="AG4391" s="60" t="str">
        <f>IF(ISERROR(MATCH(#REF!,$BA$2:$BA$8,0)),"0", "1")</f>
        <v>0</v>
      </c>
      <c r="AH4391" s="60" t="str">
        <f>IF(ISERROR(MATCH(Passout2023[[#This Row], [Nationality Pakistani/ Foreign]],$D$3:$D$4,0)),"0", "1")</f>
        <v>0</v>
      </c>
    </row>
    <row r="4392">
      <c r="Y4392" s="60" t="str">
        <f>IF(ISERROR(MATCH(Passout2023[[#This Row], [Degree Duration (year)]],$M$3:$M$10,0)),"0", "1")</f>
        <v>0</v>
      </c>
      <c r="Z4392" s="60" t="str">
        <f>IF(ISERROR(MATCH(Passout2023[[#This Row], [Admission Type]],$F$3:$F$6,0)),"0", "1")</f>
        <v>0</v>
      </c>
      <c r="AA4392" s="60" t="str">
        <f>IF(ISERROR(MATCH(Passout2023[[#This Row], [Batch Start Year]],$L$3:$L$25,0)),"0", "1")</f>
        <v>0</v>
      </c>
      <c r="AB4392" s="60" t="str">
        <f>IF(ISERROR(MATCH(Passout2023[[#This Row], [Batch Start Semester]],$K$3:$K$6,0)),"0", "1")</f>
        <v>0</v>
      </c>
      <c r="AC4392" s="60" t="str">
        <f>IF(ISERROR(MATCH([3]!Quota_Std_2022_23[[#This Row], [SESSION_TYPE]],$AX$2:$AX$5,0)),"0", "1")</f>
        <v>0</v>
      </c>
      <c r="AD4392" s="60" t="str">
        <f>IF(ISERROR(MATCH(#REF!,#REF!,0)),"0", "1")</f>
        <v>0</v>
      </c>
      <c r="AE4392" s="60" t="str">
        <f>IF(ISERROR(MATCH([3]!Quota_Std_2022_23[[#This Row], [Gender]],$AN$2:$AN$4,0)),"0", "1")</f>
        <v>0</v>
      </c>
      <c r="AF4392" s="60" t="str">
        <f>IF(ISERROR(MATCH([3]!Quota_Std_2022_23[[#This Row], [Quota Type]],[3]Sheet1!$AO$2:$AO$12,0)),"0", "1")</f>
        <v>0</v>
      </c>
      <c r="AG4392" s="60" t="str">
        <f>IF(ISERROR(MATCH(#REF!,$BA$2:$BA$8,0)),"0", "1")</f>
        <v>0</v>
      </c>
      <c r="AH4392" s="60" t="str">
        <f>IF(ISERROR(MATCH(Passout2023[[#This Row], [Nationality Pakistani/ Foreign]],$D$3:$D$4,0)),"0", "1")</f>
        <v>0</v>
      </c>
    </row>
    <row r="4393">
      <c r="Y4393" s="60" t="str">
        <f>IF(ISERROR(MATCH(Passout2023[[#This Row], [Degree Duration (year)]],$M$3:$M$10,0)),"0", "1")</f>
        <v>0</v>
      </c>
      <c r="Z4393" s="60" t="str">
        <f>IF(ISERROR(MATCH(Passout2023[[#This Row], [Admission Type]],$F$3:$F$6,0)),"0", "1")</f>
        <v>0</v>
      </c>
      <c r="AA4393" s="60" t="str">
        <f>IF(ISERROR(MATCH(Passout2023[[#This Row], [Batch Start Year]],$L$3:$L$25,0)),"0", "1")</f>
        <v>0</v>
      </c>
      <c r="AB4393" s="60" t="str">
        <f>IF(ISERROR(MATCH(Passout2023[[#This Row], [Batch Start Semester]],$K$3:$K$6,0)),"0", "1")</f>
        <v>0</v>
      </c>
      <c r="AC4393" s="60" t="str">
        <f>IF(ISERROR(MATCH([3]!Quota_Std_2022_23[[#This Row], [SESSION_TYPE]],$AX$2:$AX$5,0)),"0", "1")</f>
        <v>0</v>
      </c>
      <c r="AD4393" s="60" t="str">
        <f>IF(ISERROR(MATCH(#REF!,#REF!,0)),"0", "1")</f>
        <v>0</v>
      </c>
      <c r="AE4393" s="60" t="str">
        <f>IF(ISERROR(MATCH([3]!Quota_Std_2022_23[[#This Row], [Gender]],$AN$2:$AN$4,0)),"0", "1")</f>
        <v>0</v>
      </c>
      <c r="AF4393" s="60" t="str">
        <f>IF(ISERROR(MATCH([3]!Quota_Std_2022_23[[#This Row], [Quota Type]],[3]Sheet1!$AO$2:$AO$12,0)),"0", "1")</f>
        <v>0</v>
      </c>
      <c r="AG4393" s="60" t="str">
        <f>IF(ISERROR(MATCH(#REF!,$BA$2:$BA$8,0)),"0", "1")</f>
        <v>0</v>
      </c>
      <c r="AH4393" s="60" t="str">
        <f>IF(ISERROR(MATCH(Passout2023[[#This Row], [Nationality Pakistani/ Foreign]],$D$3:$D$4,0)),"0", "1")</f>
        <v>0</v>
      </c>
    </row>
    <row r="4394">
      <c r="Y4394" s="60" t="str">
        <f>IF(ISERROR(MATCH(Passout2023[[#This Row], [Degree Duration (year)]],$M$3:$M$10,0)),"0", "1")</f>
        <v>0</v>
      </c>
      <c r="Z4394" s="60" t="str">
        <f>IF(ISERROR(MATCH(Passout2023[[#This Row], [Admission Type]],$F$3:$F$6,0)),"0", "1")</f>
        <v>0</v>
      </c>
      <c r="AA4394" s="60" t="str">
        <f>IF(ISERROR(MATCH(Passout2023[[#This Row], [Batch Start Year]],$L$3:$L$25,0)),"0", "1")</f>
        <v>0</v>
      </c>
      <c r="AB4394" s="60" t="str">
        <f>IF(ISERROR(MATCH(Passout2023[[#This Row], [Batch Start Semester]],$K$3:$K$6,0)),"0", "1")</f>
        <v>0</v>
      </c>
      <c r="AC4394" s="60" t="str">
        <f>IF(ISERROR(MATCH([3]!Quota_Std_2022_23[[#This Row], [SESSION_TYPE]],$AX$2:$AX$5,0)),"0", "1")</f>
        <v>0</v>
      </c>
      <c r="AD4394" s="60" t="str">
        <f>IF(ISERROR(MATCH(#REF!,#REF!,0)),"0", "1")</f>
        <v>0</v>
      </c>
      <c r="AE4394" s="60" t="str">
        <f>IF(ISERROR(MATCH([3]!Quota_Std_2022_23[[#This Row], [Gender]],$AN$2:$AN$4,0)),"0", "1")</f>
        <v>0</v>
      </c>
      <c r="AF4394" s="60" t="str">
        <f>IF(ISERROR(MATCH([3]!Quota_Std_2022_23[[#This Row], [Quota Type]],[3]Sheet1!$AO$2:$AO$12,0)),"0", "1")</f>
        <v>0</v>
      </c>
      <c r="AG4394" s="60" t="str">
        <f>IF(ISERROR(MATCH(#REF!,$BA$2:$BA$8,0)),"0", "1")</f>
        <v>0</v>
      </c>
      <c r="AH4394" s="60" t="str">
        <f>IF(ISERROR(MATCH(Passout2023[[#This Row], [Nationality Pakistani/ Foreign]],$D$3:$D$4,0)),"0", "1")</f>
        <v>0</v>
      </c>
    </row>
    <row r="4395">
      <c r="Y4395" s="60" t="str">
        <f>IF(ISERROR(MATCH(Passout2023[[#This Row], [Degree Duration (year)]],$M$3:$M$10,0)),"0", "1")</f>
        <v>0</v>
      </c>
      <c r="Z4395" s="60" t="str">
        <f>IF(ISERROR(MATCH(Passout2023[[#This Row], [Admission Type]],$F$3:$F$6,0)),"0", "1")</f>
        <v>0</v>
      </c>
      <c r="AA4395" s="60" t="str">
        <f>IF(ISERROR(MATCH(Passout2023[[#This Row], [Batch Start Year]],$L$3:$L$25,0)),"0", "1")</f>
        <v>0</v>
      </c>
      <c r="AB4395" s="60" t="str">
        <f>IF(ISERROR(MATCH(Passout2023[[#This Row], [Batch Start Semester]],$K$3:$K$6,0)),"0", "1")</f>
        <v>0</v>
      </c>
      <c r="AC4395" s="60" t="str">
        <f>IF(ISERROR(MATCH([3]!Quota_Std_2022_23[[#This Row], [SESSION_TYPE]],$AX$2:$AX$5,0)),"0", "1")</f>
        <v>0</v>
      </c>
      <c r="AD4395" s="60" t="str">
        <f>IF(ISERROR(MATCH(#REF!,#REF!,0)),"0", "1")</f>
        <v>0</v>
      </c>
      <c r="AE4395" s="60" t="str">
        <f>IF(ISERROR(MATCH([3]!Quota_Std_2022_23[[#This Row], [Gender]],$AN$2:$AN$4,0)),"0", "1")</f>
        <v>0</v>
      </c>
      <c r="AF4395" s="60" t="str">
        <f>IF(ISERROR(MATCH([3]!Quota_Std_2022_23[[#This Row], [Quota Type]],[3]Sheet1!$AO$2:$AO$12,0)),"0", "1")</f>
        <v>0</v>
      </c>
      <c r="AG4395" s="60" t="str">
        <f>IF(ISERROR(MATCH(#REF!,$BA$2:$BA$8,0)),"0", "1")</f>
        <v>0</v>
      </c>
      <c r="AH4395" s="60" t="str">
        <f>IF(ISERROR(MATCH(Passout2023[[#This Row], [Nationality Pakistani/ Foreign]],$D$3:$D$4,0)),"0", "1")</f>
        <v>0</v>
      </c>
    </row>
    <row r="4396">
      <c r="Y4396" s="60" t="str">
        <f>IF(ISERROR(MATCH(Passout2023[[#This Row], [Degree Duration (year)]],$M$3:$M$10,0)),"0", "1")</f>
        <v>0</v>
      </c>
      <c r="Z4396" s="60" t="str">
        <f>IF(ISERROR(MATCH(Passout2023[[#This Row], [Admission Type]],$F$3:$F$6,0)),"0", "1")</f>
        <v>0</v>
      </c>
      <c r="AA4396" s="60" t="str">
        <f>IF(ISERROR(MATCH(Passout2023[[#This Row], [Batch Start Year]],$L$3:$L$25,0)),"0", "1")</f>
        <v>0</v>
      </c>
      <c r="AB4396" s="60" t="str">
        <f>IF(ISERROR(MATCH(Passout2023[[#This Row], [Batch Start Semester]],$K$3:$K$6,0)),"0", "1")</f>
        <v>0</v>
      </c>
      <c r="AC4396" s="60" t="str">
        <f>IF(ISERROR(MATCH([3]!Quota_Std_2022_23[[#This Row], [SESSION_TYPE]],$AX$2:$AX$5,0)),"0", "1")</f>
        <v>0</v>
      </c>
      <c r="AD4396" s="60" t="str">
        <f>IF(ISERROR(MATCH(#REF!,#REF!,0)),"0", "1")</f>
        <v>0</v>
      </c>
      <c r="AE4396" s="60" t="str">
        <f>IF(ISERROR(MATCH([3]!Quota_Std_2022_23[[#This Row], [Gender]],$AN$2:$AN$4,0)),"0", "1")</f>
        <v>0</v>
      </c>
      <c r="AF4396" s="60" t="str">
        <f>IF(ISERROR(MATCH([3]!Quota_Std_2022_23[[#This Row], [Quota Type]],[3]Sheet1!$AO$2:$AO$12,0)),"0", "1")</f>
        <v>0</v>
      </c>
      <c r="AG4396" s="60" t="str">
        <f>IF(ISERROR(MATCH(#REF!,$BA$2:$BA$8,0)),"0", "1")</f>
        <v>0</v>
      </c>
      <c r="AH4396" s="60" t="str">
        <f>IF(ISERROR(MATCH(Passout2023[[#This Row], [Nationality Pakistani/ Foreign]],$D$3:$D$4,0)),"0", "1")</f>
        <v>0</v>
      </c>
    </row>
    <row r="4397">
      <c r="Y4397" s="60" t="str">
        <f>IF(ISERROR(MATCH(Passout2023[[#This Row], [Degree Duration (year)]],$M$3:$M$10,0)),"0", "1")</f>
        <v>0</v>
      </c>
      <c r="Z4397" s="60" t="str">
        <f>IF(ISERROR(MATCH(Passout2023[[#This Row], [Admission Type]],$F$3:$F$6,0)),"0", "1")</f>
        <v>0</v>
      </c>
      <c r="AA4397" s="60" t="str">
        <f>IF(ISERROR(MATCH(Passout2023[[#This Row], [Batch Start Year]],$L$3:$L$25,0)),"0", "1")</f>
        <v>0</v>
      </c>
      <c r="AB4397" s="60" t="str">
        <f>IF(ISERROR(MATCH(Passout2023[[#This Row], [Batch Start Semester]],$K$3:$K$6,0)),"0", "1")</f>
        <v>0</v>
      </c>
      <c r="AC4397" s="60" t="str">
        <f>IF(ISERROR(MATCH([3]!Quota_Std_2022_23[[#This Row], [SESSION_TYPE]],$AX$2:$AX$5,0)),"0", "1")</f>
        <v>0</v>
      </c>
      <c r="AD4397" s="60" t="str">
        <f>IF(ISERROR(MATCH(#REF!,#REF!,0)),"0", "1")</f>
        <v>0</v>
      </c>
      <c r="AE4397" s="60" t="str">
        <f>IF(ISERROR(MATCH([3]!Quota_Std_2022_23[[#This Row], [Gender]],$AN$2:$AN$4,0)),"0", "1")</f>
        <v>0</v>
      </c>
      <c r="AF4397" s="60" t="str">
        <f>IF(ISERROR(MATCH([3]!Quota_Std_2022_23[[#This Row], [Quota Type]],[3]Sheet1!$AO$2:$AO$12,0)),"0", "1")</f>
        <v>0</v>
      </c>
      <c r="AG4397" s="60" t="str">
        <f>IF(ISERROR(MATCH(#REF!,$BA$2:$BA$8,0)),"0", "1")</f>
        <v>0</v>
      </c>
      <c r="AH4397" s="60" t="str">
        <f>IF(ISERROR(MATCH(Passout2023[[#This Row], [Nationality Pakistani/ Foreign]],$D$3:$D$4,0)),"0", "1")</f>
        <v>0</v>
      </c>
    </row>
    <row r="4398">
      <c r="Y4398" s="60" t="str">
        <f>IF(ISERROR(MATCH(Passout2023[[#This Row], [Degree Duration (year)]],$M$3:$M$10,0)),"0", "1")</f>
        <v>0</v>
      </c>
      <c r="Z4398" s="60" t="str">
        <f>IF(ISERROR(MATCH(Passout2023[[#This Row], [Admission Type]],$F$3:$F$6,0)),"0", "1")</f>
        <v>0</v>
      </c>
      <c r="AA4398" s="60" t="str">
        <f>IF(ISERROR(MATCH(Passout2023[[#This Row], [Batch Start Year]],$L$3:$L$25,0)),"0", "1")</f>
        <v>0</v>
      </c>
      <c r="AB4398" s="60" t="str">
        <f>IF(ISERROR(MATCH(Passout2023[[#This Row], [Batch Start Semester]],$K$3:$K$6,0)),"0", "1")</f>
        <v>0</v>
      </c>
      <c r="AC4398" s="60" t="str">
        <f>IF(ISERROR(MATCH([3]!Quota_Std_2022_23[[#This Row], [SESSION_TYPE]],$AX$2:$AX$5,0)),"0", "1")</f>
        <v>0</v>
      </c>
      <c r="AD4398" s="60" t="str">
        <f>IF(ISERROR(MATCH(#REF!,#REF!,0)),"0", "1")</f>
        <v>0</v>
      </c>
      <c r="AE4398" s="60" t="str">
        <f>IF(ISERROR(MATCH([3]!Quota_Std_2022_23[[#This Row], [Gender]],$AN$2:$AN$4,0)),"0", "1")</f>
        <v>0</v>
      </c>
      <c r="AF4398" s="60" t="str">
        <f>IF(ISERROR(MATCH([3]!Quota_Std_2022_23[[#This Row], [Quota Type]],[3]Sheet1!$AO$2:$AO$12,0)),"0", "1")</f>
        <v>0</v>
      </c>
      <c r="AG4398" s="60" t="str">
        <f>IF(ISERROR(MATCH(#REF!,$BA$2:$BA$8,0)),"0", "1")</f>
        <v>0</v>
      </c>
      <c r="AH4398" s="60" t="str">
        <f>IF(ISERROR(MATCH(Passout2023[[#This Row], [Nationality Pakistani/ Foreign]],$D$3:$D$4,0)),"0", "1")</f>
        <v>0</v>
      </c>
    </row>
    <row r="4399">
      <c r="Y4399" s="60" t="str">
        <f>IF(ISERROR(MATCH(Passout2023[[#This Row], [Degree Duration (year)]],$M$3:$M$10,0)),"0", "1")</f>
        <v>0</v>
      </c>
      <c r="Z4399" s="60" t="str">
        <f>IF(ISERROR(MATCH(Passout2023[[#This Row], [Admission Type]],$F$3:$F$6,0)),"0", "1")</f>
        <v>0</v>
      </c>
      <c r="AA4399" s="60" t="str">
        <f>IF(ISERROR(MATCH(Passout2023[[#This Row], [Batch Start Year]],$L$3:$L$25,0)),"0", "1")</f>
        <v>0</v>
      </c>
      <c r="AB4399" s="60" t="str">
        <f>IF(ISERROR(MATCH(Passout2023[[#This Row], [Batch Start Semester]],$K$3:$K$6,0)),"0", "1")</f>
        <v>0</v>
      </c>
      <c r="AC4399" s="60" t="str">
        <f>IF(ISERROR(MATCH([3]!Quota_Std_2022_23[[#This Row], [SESSION_TYPE]],$AX$2:$AX$5,0)),"0", "1")</f>
        <v>0</v>
      </c>
      <c r="AD4399" s="60" t="str">
        <f>IF(ISERROR(MATCH(#REF!,#REF!,0)),"0", "1")</f>
        <v>0</v>
      </c>
      <c r="AE4399" s="60" t="str">
        <f>IF(ISERROR(MATCH([3]!Quota_Std_2022_23[[#This Row], [Gender]],$AN$2:$AN$4,0)),"0", "1")</f>
        <v>0</v>
      </c>
      <c r="AF4399" s="60" t="str">
        <f>IF(ISERROR(MATCH([3]!Quota_Std_2022_23[[#This Row], [Quota Type]],[3]Sheet1!$AO$2:$AO$12,0)),"0", "1")</f>
        <v>0</v>
      </c>
      <c r="AG4399" s="60" t="str">
        <f>IF(ISERROR(MATCH(#REF!,$BA$2:$BA$8,0)),"0", "1")</f>
        <v>0</v>
      </c>
      <c r="AH4399" s="60" t="str">
        <f>IF(ISERROR(MATCH(Passout2023[[#This Row], [Nationality Pakistani/ Foreign]],$D$3:$D$4,0)),"0", "1")</f>
        <v>0</v>
      </c>
    </row>
    <row r="4400">
      <c r="Y4400" s="60" t="str">
        <f>IF(ISERROR(MATCH(Passout2023[[#This Row], [Degree Duration (year)]],$M$3:$M$10,0)),"0", "1")</f>
        <v>0</v>
      </c>
      <c r="Z4400" s="60" t="str">
        <f>IF(ISERROR(MATCH(Passout2023[[#This Row], [Admission Type]],$F$3:$F$6,0)),"0", "1")</f>
        <v>0</v>
      </c>
      <c r="AA4400" s="60" t="str">
        <f>IF(ISERROR(MATCH(Passout2023[[#This Row], [Batch Start Year]],$L$3:$L$25,0)),"0", "1")</f>
        <v>0</v>
      </c>
      <c r="AB4400" s="60" t="str">
        <f>IF(ISERROR(MATCH(Passout2023[[#This Row], [Batch Start Semester]],$K$3:$K$6,0)),"0", "1")</f>
        <v>0</v>
      </c>
      <c r="AC4400" s="60" t="str">
        <f>IF(ISERROR(MATCH([3]!Quota_Std_2022_23[[#This Row], [SESSION_TYPE]],$AX$2:$AX$5,0)),"0", "1")</f>
        <v>0</v>
      </c>
      <c r="AD4400" s="60" t="str">
        <f>IF(ISERROR(MATCH(#REF!,#REF!,0)),"0", "1")</f>
        <v>0</v>
      </c>
      <c r="AE4400" s="60" t="str">
        <f>IF(ISERROR(MATCH([3]!Quota_Std_2022_23[[#This Row], [Gender]],$AN$2:$AN$4,0)),"0", "1")</f>
        <v>0</v>
      </c>
      <c r="AF4400" s="60" t="str">
        <f>IF(ISERROR(MATCH([3]!Quota_Std_2022_23[[#This Row], [Quota Type]],[3]Sheet1!$AO$2:$AO$12,0)),"0", "1")</f>
        <v>0</v>
      </c>
      <c r="AG4400" s="60" t="str">
        <f>IF(ISERROR(MATCH(#REF!,$BA$2:$BA$8,0)),"0", "1")</f>
        <v>0</v>
      </c>
      <c r="AH4400" s="60" t="str">
        <f>IF(ISERROR(MATCH(Passout2023[[#This Row], [Nationality Pakistani/ Foreign]],$D$3:$D$4,0)),"0", "1")</f>
        <v>0</v>
      </c>
    </row>
    <row r="4401">
      <c r="Y4401" s="60" t="str">
        <f>IF(ISERROR(MATCH(Passout2023[[#This Row], [Degree Duration (year)]],$M$3:$M$10,0)),"0", "1")</f>
        <v>0</v>
      </c>
      <c r="Z4401" s="60" t="str">
        <f>IF(ISERROR(MATCH(Passout2023[[#This Row], [Admission Type]],$F$3:$F$6,0)),"0", "1")</f>
        <v>0</v>
      </c>
      <c r="AA4401" s="60" t="str">
        <f>IF(ISERROR(MATCH(Passout2023[[#This Row], [Batch Start Year]],$L$3:$L$25,0)),"0", "1")</f>
        <v>0</v>
      </c>
      <c r="AB4401" s="60" t="str">
        <f>IF(ISERROR(MATCH(Passout2023[[#This Row], [Batch Start Semester]],$K$3:$K$6,0)),"0", "1")</f>
        <v>0</v>
      </c>
      <c r="AC4401" s="60" t="str">
        <f>IF(ISERROR(MATCH([3]!Quota_Std_2022_23[[#This Row], [SESSION_TYPE]],$AX$2:$AX$5,0)),"0", "1")</f>
        <v>0</v>
      </c>
      <c r="AD4401" s="60" t="str">
        <f>IF(ISERROR(MATCH(#REF!,#REF!,0)),"0", "1")</f>
        <v>0</v>
      </c>
      <c r="AE4401" s="60" t="str">
        <f>IF(ISERROR(MATCH([3]!Quota_Std_2022_23[[#This Row], [Gender]],$AN$2:$AN$4,0)),"0", "1")</f>
        <v>0</v>
      </c>
      <c r="AF4401" s="60" t="str">
        <f>IF(ISERROR(MATCH([3]!Quota_Std_2022_23[[#This Row], [Quota Type]],[3]Sheet1!$AO$2:$AO$12,0)),"0", "1")</f>
        <v>0</v>
      </c>
      <c r="AG4401" s="60" t="str">
        <f>IF(ISERROR(MATCH(#REF!,$BA$2:$BA$8,0)),"0", "1")</f>
        <v>0</v>
      </c>
      <c r="AH4401" s="60" t="str">
        <f>IF(ISERROR(MATCH(Passout2023[[#This Row], [Nationality Pakistani/ Foreign]],$D$3:$D$4,0)),"0", "1")</f>
        <v>0</v>
      </c>
    </row>
    <row r="4402">
      <c r="Y4402" s="60" t="str">
        <f>IF(ISERROR(MATCH(Passout2023[[#This Row], [Degree Duration (year)]],$M$3:$M$10,0)),"0", "1")</f>
        <v>0</v>
      </c>
      <c r="Z4402" s="60" t="str">
        <f>IF(ISERROR(MATCH(Passout2023[[#This Row], [Admission Type]],$F$3:$F$6,0)),"0", "1")</f>
        <v>0</v>
      </c>
      <c r="AA4402" s="60" t="str">
        <f>IF(ISERROR(MATCH(Passout2023[[#This Row], [Batch Start Year]],$L$3:$L$25,0)),"0", "1")</f>
        <v>0</v>
      </c>
      <c r="AB4402" s="60" t="str">
        <f>IF(ISERROR(MATCH(Passout2023[[#This Row], [Batch Start Semester]],$K$3:$K$6,0)),"0", "1")</f>
        <v>0</v>
      </c>
      <c r="AC4402" s="60" t="str">
        <f>IF(ISERROR(MATCH([3]!Quota_Std_2022_23[[#This Row], [SESSION_TYPE]],$AX$2:$AX$5,0)),"0", "1")</f>
        <v>0</v>
      </c>
      <c r="AD4402" s="60" t="str">
        <f>IF(ISERROR(MATCH(#REF!,#REF!,0)),"0", "1")</f>
        <v>0</v>
      </c>
      <c r="AE4402" s="60" t="str">
        <f>IF(ISERROR(MATCH([3]!Quota_Std_2022_23[[#This Row], [Gender]],$AN$2:$AN$4,0)),"0", "1")</f>
        <v>0</v>
      </c>
      <c r="AF4402" s="60" t="str">
        <f>IF(ISERROR(MATCH([3]!Quota_Std_2022_23[[#This Row], [Quota Type]],[3]Sheet1!$AO$2:$AO$12,0)),"0", "1")</f>
        <v>0</v>
      </c>
      <c r="AG4402" s="60" t="str">
        <f>IF(ISERROR(MATCH(#REF!,$BA$2:$BA$8,0)),"0", "1")</f>
        <v>0</v>
      </c>
      <c r="AH4402" s="60" t="str">
        <f>IF(ISERROR(MATCH(Passout2023[[#This Row], [Nationality Pakistani/ Foreign]],$D$3:$D$4,0)),"0", "1")</f>
        <v>0</v>
      </c>
    </row>
    <row r="4403">
      <c r="Y4403" s="60" t="str">
        <f>IF(ISERROR(MATCH(Passout2023[[#This Row], [Degree Duration (year)]],$M$3:$M$10,0)),"0", "1")</f>
        <v>0</v>
      </c>
      <c r="Z4403" s="60" t="str">
        <f>IF(ISERROR(MATCH(Passout2023[[#This Row], [Admission Type]],$F$3:$F$6,0)),"0", "1")</f>
        <v>0</v>
      </c>
      <c r="AA4403" s="60" t="str">
        <f>IF(ISERROR(MATCH(Passout2023[[#This Row], [Batch Start Year]],$L$3:$L$25,0)),"0", "1")</f>
        <v>0</v>
      </c>
      <c r="AB4403" s="60" t="str">
        <f>IF(ISERROR(MATCH(Passout2023[[#This Row], [Batch Start Semester]],$K$3:$K$6,0)),"0", "1")</f>
        <v>0</v>
      </c>
      <c r="AC4403" s="60" t="str">
        <f>IF(ISERROR(MATCH([3]!Quota_Std_2022_23[[#This Row], [SESSION_TYPE]],$AX$2:$AX$5,0)),"0", "1")</f>
        <v>0</v>
      </c>
      <c r="AD4403" s="60" t="str">
        <f>IF(ISERROR(MATCH(#REF!,#REF!,0)),"0", "1")</f>
        <v>0</v>
      </c>
      <c r="AE4403" s="60" t="str">
        <f>IF(ISERROR(MATCH([3]!Quota_Std_2022_23[[#This Row], [Gender]],$AN$2:$AN$4,0)),"0", "1")</f>
        <v>0</v>
      </c>
      <c r="AF4403" s="60" t="str">
        <f>IF(ISERROR(MATCH([3]!Quota_Std_2022_23[[#This Row], [Quota Type]],[3]Sheet1!$AO$2:$AO$12,0)),"0", "1")</f>
        <v>0</v>
      </c>
      <c r="AG4403" s="60" t="str">
        <f>IF(ISERROR(MATCH(#REF!,$BA$2:$BA$8,0)),"0", "1")</f>
        <v>0</v>
      </c>
      <c r="AH4403" s="60" t="str">
        <f>IF(ISERROR(MATCH(Passout2023[[#This Row], [Nationality Pakistani/ Foreign]],$D$3:$D$4,0)),"0", "1")</f>
        <v>0</v>
      </c>
    </row>
    <row r="4404">
      <c r="Y4404" s="60" t="str">
        <f>IF(ISERROR(MATCH(Passout2023[[#This Row], [Degree Duration (year)]],$M$3:$M$10,0)),"0", "1")</f>
        <v>0</v>
      </c>
      <c r="Z4404" s="60" t="str">
        <f>IF(ISERROR(MATCH(Passout2023[[#This Row], [Admission Type]],$F$3:$F$6,0)),"0", "1")</f>
        <v>0</v>
      </c>
      <c r="AA4404" s="60" t="str">
        <f>IF(ISERROR(MATCH(Passout2023[[#This Row], [Batch Start Year]],$L$3:$L$25,0)),"0", "1")</f>
        <v>0</v>
      </c>
      <c r="AB4404" s="60" t="str">
        <f>IF(ISERROR(MATCH(Passout2023[[#This Row], [Batch Start Semester]],$K$3:$K$6,0)),"0", "1")</f>
        <v>0</v>
      </c>
      <c r="AC4404" s="60" t="str">
        <f>IF(ISERROR(MATCH([3]!Quota_Std_2022_23[[#This Row], [SESSION_TYPE]],$AX$2:$AX$5,0)),"0", "1")</f>
        <v>0</v>
      </c>
      <c r="AD4404" s="60" t="str">
        <f>IF(ISERROR(MATCH(#REF!,#REF!,0)),"0", "1")</f>
        <v>0</v>
      </c>
      <c r="AE4404" s="60" t="str">
        <f>IF(ISERROR(MATCH([3]!Quota_Std_2022_23[[#This Row], [Gender]],$AN$2:$AN$4,0)),"0", "1")</f>
        <v>0</v>
      </c>
      <c r="AF4404" s="60" t="str">
        <f>IF(ISERROR(MATCH([3]!Quota_Std_2022_23[[#This Row], [Quota Type]],[3]Sheet1!$AO$2:$AO$12,0)),"0", "1")</f>
        <v>0</v>
      </c>
      <c r="AG4404" s="60" t="str">
        <f>IF(ISERROR(MATCH(#REF!,$BA$2:$BA$8,0)),"0", "1")</f>
        <v>0</v>
      </c>
      <c r="AH4404" s="60" t="str">
        <f>IF(ISERROR(MATCH(Passout2023[[#This Row], [Nationality Pakistani/ Foreign]],$D$3:$D$4,0)),"0", "1")</f>
        <v>0</v>
      </c>
    </row>
    <row r="4405">
      <c r="Y4405" s="60" t="str">
        <f>IF(ISERROR(MATCH(Passout2023[[#This Row], [Degree Duration (year)]],$M$3:$M$10,0)),"0", "1")</f>
        <v>0</v>
      </c>
      <c r="Z4405" s="60" t="str">
        <f>IF(ISERROR(MATCH(Passout2023[[#This Row], [Admission Type]],$F$3:$F$6,0)),"0", "1")</f>
        <v>0</v>
      </c>
      <c r="AA4405" s="60" t="str">
        <f>IF(ISERROR(MATCH(Passout2023[[#This Row], [Batch Start Year]],$L$3:$L$25,0)),"0", "1")</f>
        <v>0</v>
      </c>
      <c r="AB4405" s="60" t="str">
        <f>IF(ISERROR(MATCH(Passout2023[[#This Row], [Batch Start Semester]],$K$3:$K$6,0)),"0", "1")</f>
        <v>0</v>
      </c>
      <c r="AC4405" s="60" t="str">
        <f>IF(ISERROR(MATCH([3]!Quota_Std_2022_23[[#This Row], [SESSION_TYPE]],$AX$2:$AX$5,0)),"0", "1")</f>
        <v>0</v>
      </c>
      <c r="AD4405" s="60" t="str">
        <f>IF(ISERROR(MATCH(#REF!,#REF!,0)),"0", "1")</f>
        <v>0</v>
      </c>
      <c r="AE4405" s="60" t="str">
        <f>IF(ISERROR(MATCH([3]!Quota_Std_2022_23[[#This Row], [Gender]],$AN$2:$AN$4,0)),"0", "1")</f>
        <v>0</v>
      </c>
      <c r="AF4405" s="60" t="str">
        <f>IF(ISERROR(MATCH([3]!Quota_Std_2022_23[[#This Row], [Quota Type]],[3]Sheet1!$AO$2:$AO$12,0)),"0", "1")</f>
        <v>0</v>
      </c>
      <c r="AG4405" s="60" t="str">
        <f>IF(ISERROR(MATCH(#REF!,$BA$2:$BA$8,0)),"0", "1")</f>
        <v>0</v>
      </c>
      <c r="AH4405" s="60" t="str">
        <f>IF(ISERROR(MATCH(Passout2023[[#This Row], [Nationality Pakistani/ Foreign]],$D$3:$D$4,0)),"0", "1")</f>
        <v>0</v>
      </c>
    </row>
    <row r="4406">
      <c r="Y4406" s="60" t="str">
        <f>IF(ISERROR(MATCH(Passout2023[[#This Row], [Degree Duration (year)]],$M$3:$M$10,0)),"0", "1")</f>
        <v>0</v>
      </c>
      <c r="Z4406" s="60" t="str">
        <f>IF(ISERROR(MATCH(Passout2023[[#This Row], [Admission Type]],$F$3:$F$6,0)),"0", "1")</f>
        <v>0</v>
      </c>
      <c r="AA4406" s="60" t="str">
        <f>IF(ISERROR(MATCH(Passout2023[[#This Row], [Batch Start Year]],$L$3:$L$25,0)),"0", "1")</f>
        <v>0</v>
      </c>
      <c r="AB4406" s="60" t="str">
        <f>IF(ISERROR(MATCH(Passout2023[[#This Row], [Batch Start Semester]],$K$3:$K$6,0)),"0", "1")</f>
        <v>0</v>
      </c>
      <c r="AC4406" s="60" t="str">
        <f>IF(ISERROR(MATCH([3]!Quota_Std_2022_23[[#This Row], [SESSION_TYPE]],$AX$2:$AX$5,0)),"0", "1")</f>
        <v>0</v>
      </c>
      <c r="AD4406" s="60" t="str">
        <f>IF(ISERROR(MATCH(#REF!,#REF!,0)),"0", "1")</f>
        <v>0</v>
      </c>
      <c r="AE4406" s="60" t="str">
        <f>IF(ISERROR(MATCH([3]!Quota_Std_2022_23[[#This Row], [Gender]],$AN$2:$AN$4,0)),"0", "1")</f>
        <v>0</v>
      </c>
      <c r="AF4406" s="60" t="str">
        <f>IF(ISERROR(MATCH([3]!Quota_Std_2022_23[[#This Row], [Quota Type]],[3]Sheet1!$AO$2:$AO$12,0)),"0", "1")</f>
        <v>0</v>
      </c>
      <c r="AG4406" s="60" t="str">
        <f>IF(ISERROR(MATCH(#REF!,$BA$2:$BA$8,0)),"0", "1")</f>
        <v>0</v>
      </c>
      <c r="AH4406" s="60" t="str">
        <f>IF(ISERROR(MATCH(Passout2023[[#This Row], [Nationality Pakistani/ Foreign]],$D$3:$D$4,0)),"0", "1")</f>
        <v>0</v>
      </c>
    </row>
    <row r="4407">
      <c r="Y4407" s="60" t="str">
        <f>IF(ISERROR(MATCH(Passout2023[[#This Row], [Degree Duration (year)]],$M$3:$M$10,0)),"0", "1")</f>
        <v>0</v>
      </c>
      <c r="Z4407" s="60" t="str">
        <f>IF(ISERROR(MATCH(Passout2023[[#This Row], [Admission Type]],$F$3:$F$6,0)),"0", "1")</f>
        <v>0</v>
      </c>
      <c r="AA4407" s="60" t="str">
        <f>IF(ISERROR(MATCH(Passout2023[[#This Row], [Batch Start Year]],$L$3:$L$25,0)),"0", "1")</f>
        <v>0</v>
      </c>
      <c r="AB4407" s="60" t="str">
        <f>IF(ISERROR(MATCH(Passout2023[[#This Row], [Batch Start Semester]],$K$3:$K$6,0)),"0", "1")</f>
        <v>0</v>
      </c>
      <c r="AC4407" s="60" t="str">
        <f>IF(ISERROR(MATCH([3]!Quota_Std_2022_23[[#This Row], [SESSION_TYPE]],$AX$2:$AX$5,0)),"0", "1")</f>
        <v>0</v>
      </c>
      <c r="AD4407" s="60" t="str">
        <f>IF(ISERROR(MATCH(#REF!,#REF!,0)),"0", "1")</f>
        <v>0</v>
      </c>
      <c r="AE4407" s="60" t="str">
        <f>IF(ISERROR(MATCH([3]!Quota_Std_2022_23[[#This Row], [Gender]],$AN$2:$AN$4,0)),"0", "1")</f>
        <v>0</v>
      </c>
      <c r="AF4407" s="60" t="str">
        <f>IF(ISERROR(MATCH([3]!Quota_Std_2022_23[[#This Row], [Quota Type]],[3]Sheet1!$AO$2:$AO$12,0)),"0", "1")</f>
        <v>0</v>
      </c>
      <c r="AG4407" s="60" t="str">
        <f>IF(ISERROR(MATCH(#REF!,$BA$2:$BA$8,0)),"0", "1")</f>
        <v>0</v>
      </c>
      <c r="AH4407" s="60" t="str">
        <f>IF(ISERROR(MATCH(Passout2023[[#This Row], [Nationality Pakistani/ Foreign]],$D$3:$D$4,0)),"0", "1")</f>
        <v>0</v>
      </c>
    </row>
    <row r="4408">
      <c r="Y4408" s="60" t="str">
        <f>IF(ISERROR(MATCH(Passout2023[[#This Row], [Degree Duration (year)]],$M$3:$M$10,0)),"0", "1")</f>
        <v>0</v>
      </c>
      <c r="Z4408" s="60" t="str">
        <f>IF(ISERROR(MATCH(Passout2023[[#This Row], [Admission Type]],$F$3:$F$6,0)),"0", "1")</f>
        <v>0</v>
      </c>
      <c r="AA4408" s="60" t="str">
        <f>IF(ISERROR(MATCH(Passout2023[[#This Row], [Batch Start Year]],$L$3:$L$25,0)),"0", "1")</f>
        <v>0</v>
      </c>
      <c r="AB4408" s="60" t="str">
        <f>IF(ISERROR(MATCH(Passout2023[[#This Row], [Batch Start Semester]],$K$3:$K$6,0)),"0", "1")</f>
        <v>0</v>
      </c>
      <c r="AC4408" s="60" t="str">
        <f>IF(ISERROR(MATCH([3]!Quota_Std_2022_23[[#This Row], [SESSION_TYPE]],$AX$2:$AX$5,0)),"0", "1")</f>
        <v>0</v>
      </c>
      <c r="AD4408" s="60" t="str">
        <f>IF(ISERROR(MATCH(#REF!,#REF!,0)),"0", "1")</f>
        <v>0</v>
      </c>
      <c r="AE4408" s="60" t="str">
        <f>IF(ISERROR(MATCH([3]!Quota_Std_2022_23[[#This Row], [Gender]],$AN$2:$AN$4,0)),"0", "1")</f>
        <v>0</v>
      </c>
      <c r="AF4408" s="60" t="str">
        <f>IF(ISERROR(MATCH([3]!Quota_Std_2022_23[[#This Row], [Quota Type]],[3]Sheet1!$AO$2:$AO$12,0)),"0", "1")</f>
        <v>0</v>
      </c>
      <c r="AG4408" s="60" t="str">
        <f>IF(ISERROR(MATCH(#REF!,$BA$2:$BA$8,0)),"0", "1")</f>
        <v>0</v>
      </c>
      <c r="AH4408" s="60" t="str">
        <f>IF(ISERROR(MATCH(Passout2023[[#This Row], [Nationality Pakistani/ Foreign]],$D$3:$D$4,0)),"0", "1")</f>
        <v>0</v>
      </c>
    </row>
    <row r="4409">
      <c r="Y4409" s="60" t="str">
        <f>IF(ISERROR(MATCH(Passout2023[[#This Row], [Degree Duration (year)]],$M$3:$M$10,0)),"0", "1")</f>
        <v>0</v>
      </c>
      <c r="Z4409" s="60" t="str">
        <f>IF(ISERROR(MATCH(Passout2023[[#This Row], [Admission Type]],$F$3:$F$6,0)),"0", "1")</f>
        <v>0</v>
      </c>
      <c r="AA4409" s="60" t="str">
        <f>IF(ISERROR(MATCH(Passout2023[[#This Row], [Batch Start Year]],$L$3:$L$25,0)),"0", "1")</f>
        <v>0</v>
      </c>
      <c r="AB4409" s="60" t="str">
        <f>IF(ISERROR(MATCH(Passout2023[[#This Row], [Batch Start Semester]],$K$3:$K$6,0)),"0", "1")</f>
        <v>0</v>
      </c>
      <c r="AC4409" s="60" t="str">
        <f>IF(ISERROR(MATCH([3]!Quota_Std_2022_23[[#This Row], [SESSION_TYPE]],$AX$2:$AX$5,0)),"0", "1")</f>
        <v>0</v>
      </c>
      <c r="AD4409" s="60" t="str">
        <f>IF(ISERROR(MATCH(#REF!,#REF!,0)),"0", "1")</f>
        <v>0</v>
      </c>
      <c r="AE4409" s="60" t="str">
        <f>IF(ISERROR(MATCH([3]!Quota_Std_2022_23[[#This Row], [Gender]],$AN$2:$AN$4,0)),"0", "1")</f>
        <v>0</v>
      </c>
      <c r="AF4409" s="60" t="str">
        <f>IF(ISERROR(MATCH([3]!Quota_Std_2022_23[[#This Row], [Quota Type]],[3]Sheet1!$AO$2:$AO$12,0)),"0", "1")</f>
        <v>0</v>
      </c>
      <c r="AG4409" s="60" t="str">
        <f>IF(ISERROR(MATCH(#REF!,$BA$2:$BA$8,0)),"0", "1")</f>
        <v>0</v>
      </c>
      <c r="AH4409" s="60" t="str">
        <f>IF(ISERROR(MATCH(Passout2023[[#This Row], [Nationality Pakistani/ Foreign]],$D$3:$D$4,0)),"0", "1")</f>
        <v>0</v>
      </c>
    </row>
    <row r="4410">
      <c r="Y4410" s="60" t="str">
        <f>IF(ISERROR(MATCH(Passout2023[[#This Row], [Degree Duration (year)]],$M$3:$M$10,0)),"0", "1")</f>
        <v>0</v>
      </c>
      <c r="Z4410" s="60" t="str">
        <f>IF(ISERROR(MATCH(Passout2023[[#This Row], [Admission Type]],$F$3:$F$6,0)),"0", "1")</f>
        <v>0</v>
      </c>
      <c r="AA4410" s="60" t="str">
        <f>IF(ISERROR(MATCH(Passout2023[[#This Row], [Batch Start Year]],$L$3:$L$25,0)),"0", "1")</f>
        <v>0</v>
      </c>
      <c r="AB4410" s="60" t="str">
        <f>IF(ISERROR(MATCH(Passout2023[[#This Row], [Batch Start Semester]],$K$3:$K$6,0)),"0", "1")</f>
        <v>0</v>
      </c>
      <c r="AC4410" s="60" t="str">
        <f>IF(ISERROR(MATCH([3]!Quota_Std_2022_23[[#This Row], [SESSION_TYPE]],$AX$2:$AX$5,0)),"0", "1")</f>
        <v>0</v>
      </c>
      <c r="AD4410" s="60" t="str">
        <f>IF(ISERROR(MATCH(#REF!,#REF!,0)),"0", "1")</f>
        <v>0</v>
      </c>
      <c r="AE4410" s="60" t="str">
        <f>IF(ISERROR(MATCH([3]!Quota_Std_2022_23[[#This Row], [Gender]],$AN$2:$AN$4,0)),"0", "1")</f>
        <v>0</v>
      </c>
      <c r="AF4410" s="60" t="str">
        <f>IF(ISERROR(MATCH([3]!Quota_Std_2022_23[[#This Row], [Quota Type]],[3]Sheet1!$AO$2:$AO$12,0)),"0", "1")</f>
        <v>0</v>
      </c>
      <c r="AG4410" s="60" t="str">
        <f>IF(ISERROR(MATCH(#REF!,$BA$2:$BA$8,0)),"0", "1")</f>
        <v>0</v>
      </c>
      <c r="AH4410" s="60" t="str">
        <f>IF(ISERROR(MATCH(Passout2023[[#This Row], [Nationality Pakistani/ Foreign]],$D$3:$D$4,0)),"0", "1")</f>
        <v>0</v>
      </c>
    </row>
    <row r="4411">
      <c r="Y4411" s="60" t="str">
        <f>IF(ISERROR(MATCH(Passout2023[[#This Row], [Degree Duration (year)]],$M$3:$M$10,0)),"0", "1")</f>
        <v>0</v>
      </c>
      <c r="Z4411" s="60" t="str">
        <f>IF(ISERROR(MATCH(Passout2023[[#This Row], [Admission Type]],$F$3:$F$6,0)),"0", "1")</f>
        <v>0</v>
      </c>
      <c r="AA4411" s="60" t="str">
        <f>IF(ISERROR(MATCH(Passout2023[[#This Row], [Batch Start Year]],$L$3:$L$25,0)),"0", "1")</f>
        <v>0</v>
      </c>
      <c r="AB4411" s="60" t="str">
        <f>IF(ISERROR(MATCH(Passout2023[[#This Row], [Batch Start Semester]],$K$3:$K$6,0)),"0", "1")</f>
        <v>0</v>
      </c>
      <c r="AC4411" s="60" t="str">
        <f>IF(ISERROR(MATCH([3]!Quota_Std_2022_23[[#This Row], [SESSION_TYPE]],$AX$2:$AX$5,0)),"0", "1")</f>
        <v>0</v>
      </c>
      <c r="AD4411" s="60" t="str">
        <f>IF(ISERROR(MATCH(#REF!,#REF!,0)),"0", "1")</f>
        <v>0</v>
      </c>
      <c r="AE4411" s="60" t="str">
        <f>IF(ISERROR(MATCH([3]!Quota_Std_2022_23[[#This Row], [Gender]],$AN$2:$AN$4,0)),"0", "1")</f>
        <v>0</v>
      </c>
      <c r="AF4411" s="60" t="str">
        <f>IF(ISERROR(MATCH([3]!Quota_Std_2022_23[[#This Row], [Quota Type]],[3]Sheet1!$AO$2:$AO$12,0)),"0", "1")</f>
        <v>0</v>
      </c>
      <c r="AG4411" s="60" t="str">
        <f>IF(ISERROR(MATCH(#REF!,$BA$2:$BA$8,0)),"0", "1")</f>
        <v>0</v>
      </c>
      <c r="AH4411" s="60" t="str">
        <f>IF(ISERROR(MATCH(Passout2023[[#This Row], [Nationality Pakistani/ Foreign]],$D$3:$D$4,0)),"0", "1")</f>
        <v>0</v>
      </c>
    </row>
    <row r="4412">
      <c r="Y4412" s="60" t="str">
        <f>IF(ISERROR(MATCH(Passout2023[[#This Row], [Degree Duration (year)]],$M$3:$M$10,0)),"0", "1")</f>
        <v>0</v>
      </c>
      <c r="Z4412" s="60" t="str">
        <f>IF(ISERROR(MATCH(Passout2023[[#This Row], [Admission Type]],$F$3:$F$6,0)),"0", "1")</f>
        <v>0</v>
      </c>
      <c r="AA4412" s="60" t="str">
        <f>IF(ISERROR(MATCH(Passout2023[[#This Row], [Batch Start Year]],$L$3:$L$25,0)),"0", "1")</f>
        <v>0</v>
      </c>
      <c r="AB4412" s="60" t="str">
        <f>IF(ISERROR(MATCH(Passout2023[[#This Row], [Batch Start Semester]],$K$3:$K$6,0)),"0", "1")</f>
        <v>0</v>
      </c>
      <c r="AC4412" s="60" t="str">
        <f>IF(ISERROR(MATCH([3]!Quota_Std_2022_23[[#This Row], [SESSION_TYPE]],$AX$2:$AX$5,0)),"0", "1")</f>
        <v>0</v>
      </c>
      <c r="AD4412" s="60" t="str">
        <f>IF(ISERROR(MATCH(#REF!,#REF!,0)),"0", "1")</f>
        <v>0</v>
      </c>
      <c r="AE4412" s="60" t="str">
        <f>IF(ISERROR(MATCH([3]!Quota_Std_2022_23[[#This Row], [Gender]],$AN$2:$AN$4,0)),"0", "1")</f>
        <v>0</v>
      </c>
      <c r="AF4412" s="60" t="str">
        <f>IF(ISERROR(MATCH([3]!Quota_Std_2022_23[[#This Row], [Quota Type]],[3]Sheet1!$AO$2:$AO$12,0)),"0", "1")</f>
        <v>0</v>
      </c>
      <c r="AG4412" s="60" t="str">
        <f>IF(ISERROR(MATCH(#REF!,$BA$2:$BA$8,0)),"0", "1")</f>
        <v>0</v>
      </c>
      <c r="AH4412" s="60" t="str">
        <f>IF(ISERROR(MATCH(Passout2023[[#This Row], [Nationality Pakistani/ Foreign]],$D$3:$D$4,0)),"0", "1")</f>
        <v>0</v>
      </c>
    </row>
    <row r="4413">
      <c r="Y4413" s="60" t="str">
        <f>IF(ISERROR(MATCH(Passout2023[[#This Row], [Degree Duration (year)]],$M$3:$M$10,0)),"0", "1")</f>
        <v>0</v>
      </c>
      <c r="Z4413" s="60" t="str">
        <f>IF(ISERROR(MATCH(Passout2023[[#This Row], [Admission Type]],$F$3:$F$6,0)),"0", "1")</f>
        <v>0</v>
      </c>
      <c r="AA4413" s="60" t="str">
        <f>IF(ISERROR(MATCH(Passout2023[[#This Row], [Batch Start Year]],$L$3:$L$25,0)),"0", "1")</f>
        <v>0</v>
      </c>
      <c r="AB4413" s="60" t="str">
        <f>IF(ISERROR(MATCH(Passout2023[[#This Row], [Batch Start Semester]],$K$3:$K$6,0)),"0", "1")</f>
        <v>0</v>
      </c>
      <c r="AC4413" s="60" t="str">
        <f>IF(ISERROR(MATCH([3]!Quota_Std_2022_23[[#This Row], [SESSION_TYPE]],$AX$2:$AX$5,0)),"0", "1")</f>
        <v>0</v>
      </c>
      <c r="AD4413" s="60" t="str">
        <f>IF(ISERROR(MATCH(#REF!,#REF!,0)),"0", "1")</f>
        <v>0</v>
      </c>
      <c r="AE4413" s="60" t="str">
        <f>IF(ISERROR(MATCH([3]!Quota_Std_2022_23[[#This Row], [Gender]],$AN$2:$AN$4,0)),"0", "1")</f>
        <v>0</v>
      </c>
      <c r="AF4413" s="60" t="str">
        <f>IF(ISERROR(MATCH([3]!Quota_Std_2022_23[[#This Row], [Quota Type]],[3]Sheet1!$AO$2:$AO$12,0)),"0", "1")</f>
        <v>0</v>
      </c>
      <c r="AG4413" s="60" t="str">
        <f>IF(ISERROR(MATCH(#REF!,$BA$2:$BA$8,0)),"0", "1")</f>
        <v>0</v>
      </c>
      <c r="AH4413" s="60" t="str">
        <f>IF(ISERROR(MATCH(Passout2023[[#This Row], [Nationality Pakistani/ Foreign]],$D$3:$D$4,0)),"0", "1")</f>
        <v>0</v>
      </c>
    </row>
    <row r="4414">
      <c r="Y4414" s="60" t="str">
        <f>IF(ISERROR(MATCH(Passout2023[[#This Row], [Degree Duration (year)]],$M$3:$M$10,0)),"0", "1")</f>
        <v>0</v>
      </c>
      <c r="Z4414" s="60" t="str">
        <f>IF(ISERROR(MATCH(Passout2023[[#This Row], [Admission Type]],$F$3:$F$6,0)),"0", "1")</f>
        <v>0</v>
      </c>
      <c r="AA4414" s="60" t="str">
        <f>IF(ISERROR(MATCH(Passout2023[[#This Row], [Batch Start Year]],$L$3:$L$25,0)),"0", "1")</f>
        <v>0</v>
      </c>
      <c r="AB4414" s="60" t="str">
        <f>IF(ISERROR(MATCH(Passout2023[[#This Row], [Batch Start Semester]],$K$3:$K$6,0)),"0", "1")</f>
        <v>0</v>
      </c>
      <c r="AC4414" s="60" t="str">
        <f>IF(ISERROR(MATCH([3]!Quota_Std_2022_23[[#This Row], [SESSION_TYPE]],$AX$2:$AX$5,0)),"0", "1")</f>
        <v>0</v>
      </c>
      <c r="AD4414" s="60" t="str">
        <f>IF(ISERROR(MATCH(#REF!,#REF!,0)),"0", "1")</f>
        <v>0</v>
      </c>
      <c r="AE4414" s="60" t="str">
        <f>IF(ISERROR(MATCH([3]!Quota_Std_2022_23[[#This Row], [Gender]],$AN$2:$AN$4,0)),"0", "1")</f>
        <v>0</v>
      </c>
      <c r="AF4414" s="60" t="str">
        <f>IF(ISERROR(MATCH([3]!Quota_Std_2022_23[[#This Row], [Quota Type]],[3]Sheet1!$AO$2:$AO$12,0)),"0", "1")</f>
        <v>0</v>
      </c>
      <c r="AG4414" s="60" t="str">
        <f>IF(ISERROR(MATCH(#REF!,$BA$2:$BA$8,0)),"0", "1")</f>
        <v>0</v>
      </c>
      <c r="AH4414" s="60" t="str">
        <f>IF(ISERROR(MATCH(Passout2023[[#This Row], [Nationality Pakistani/ Foreign]],$D$3:$D$4,0)),"0", "1")</f>
        <v>0</v>
      </c>
    </row>
    <row r="4415">
      <c r="Y4415" s="60" t="str">
        <f>IF(ISERROR(MATCH(Passout2023[[#This Row], [Degree Duration (year)]],$M$3:$M$10,0)),"0", "1")</f>
        <v>0</v>
      </c>
      <c r="Z4415" s="60" t="str">
        <f>IF(ISERROR(MATCH(Passout2023[[#This Row], [Admission Type]],$F$3:$F$6,0)),"0", "1")</f>
        <v>0</v>
      </c>
      <c r="AA4415" s="60" t="str">
        <f>IF(ISERROR(MATCH(Passout2023[[#This Row], [Batch Start Year]],$L$3:$L$25,0)),"0", "1")</f>
        <v>0</v>
      </c>
      <c r="AB4415" s="60" t="str">
        <f>IF(ISERROR(MATCH(Passout2023[[#This Row], [Batch Start Semester]],$K$3:$K$6,0)),"0", "1")</f>
        <v>0</v>
      </c>
      <c r="AC4415" s="60" t="str">
        <f>IF(ISERROR(MATCH([3]!Quota_Std_2022_23[[#This Row], [SESSION_TYPE]],$AX$2:$AX$5,0)),"0", "1")</f>
        <v>0</v>
      </c>
      <c r="AD4415" s="60" t="str">
        <f>IF(ISERROR(MATCH(#REF!,#REF!,0)),"0", "1")</f>
        <v>0</v>
      </c>
      <c r="AE4415" s="60" t="str">
        <f>IF(ISERROR(MATCH([3]!Quota_Std_2022_23[[#This Row], [Gender]],$AN$2:$AN$4,0)),"0", "1")</f>
        <v>0</v>
      </c>
      <c r="AF4415" s="60" t="str">
        <f>IF(ISERROR(MATCH([3]!Quota_Std_2022_23[[#This Row], [Quota Type]],[3]Sheet1!$AO$2:$AO$12,0)),"0", "1")</f>
        <v>0</v>
      </c>
      <c r="AG4415" s="60" t="str">
        <f>IF(ISERROR(MATCH(#REF!,$BA$2:$BA$8,0)),"0", "1")</f>
        <v>0</v>
      </c>
      <c r="AH4415" s="60" t="str">
        <f>IF(ISERROR(MATCH(Passout2023[[#This Row], [Nationality Pakistani/ Foreign]],$D$3:$D$4,0)),"0", "1")</f>
        <v>0</v>
      </c>
    </row>
    <row r="4416">
      <c r="Y4416" s="60" t="str">
        <f>IF(ISERROR(MATCH(Passout2023[[#This Row], [Degree Duration (year)]],$M$3:$M$10,0)),"0", "1")</f>
        <v>0</v>
      </c>
      <c r="Z4416" s="60" t="str">
        <f>IF(ISERROR(MATCH(Passout2023[[#This Row], [Admission Type]],$F$3:$F$6,0)),"0", "1")</f>
        <v>0</v>
      </c>
      <c r="AA4416" s="60" t="str">
        <f>IF(ISERROR(MATCH(Passout2023[[#This Row], [Batch Start Year]],$L$3:$L$25,0)),"0", "1")</f>
        <v>0</v>
      </c>
      <c r="AB4416" s="60" t="str">
        <f>IF(ISERROR(MATCH(Passout2023[[#This Row], [Batch Start Semester]],$K$3:$K$6,0)),"0", "1")</f>
        <v>0</v>
      </c>
      <c r="AC4416" s="60" t="str">
        <f>IF(ISERROR(MATCH([3]!Quota_Std_2022_23[[#This Row], [SESSION_TYPE]],$AX$2:$AX$5,0)),"0", "1")</f>
        <v>0</v>
      </c>
      <c r="AD4416" s="60" t="str">
        <f>IF(ISERROR(MATCH(#REF!,#REF!,0)),"0", "1")</f>
        <v>0</v>
      </c>
      <c r="AE4416" s="60" t="str">
        <f>IF(ISERROR(MATCH([3]!Quota_Std_2022_23[[#This Row], [Gender]],$AN$2:$AN$4,0)),"0", "1")</f>
        <v>0</v>
      </c>
      <c r="AF4416" s="60" t="str">
        <f>IF(ISERROR(MATCH([3]!Quota_Std_2022_23[[#This Row], [Quota Type]],[3]Sheet1!$AO$2:$AO$12,0)),"0", "1")</f>
        <v>0</v>
      </c>
      <c r="AG4416" s="60" t="str">
        <f>IF(ISERROR(MATCH(#REF!,$BA$2:$BA$8,0)),"0", "1")</f>
        <v>0</v>
      </c>
      <c r="AH4416" s="60" t="str">
        <f>IF(ISERROR(MATCH(Passout2023[[#This Row], [Nationality Pakistani/ Foreign]],$D$3:$D$4,0)),"0", "1")</f>
        <v>0</v>
      </c>
    </row>
    <row r="4417">
      <c r="Y4417" s="60" t="str">
        <f>IF(ISERROR(MATCH(Passout2023[[#This Row], [Degree Duration (year)]],$M$3:$M$10,0)),"0", "1")</f>
        <v>0</v>
      </c>
      <c r="Z4417" s="60" t="str">
        <f>IF(ISERROR(MATCH(Passout2023[[#This Row], [Admission Type]],$F$3:$F$6,0)),"0", "1")</f>
        <v>0</v>
      </c>
      <c r="AA4417" s="60" t="str">
        <f>IF(ISERROR(MATCH(Passout2023[[#This Row], [Batch Start Year]],$L$3:$L$25,0)),"0", "1")</f>
        <v>0</v>
      </c>
      <c r="AB4417" s="60" t="str">
        <f>IF(ISERROR(MATCH(Passout2023[[#This Row], [Batch Start Semester]],$K$3:$K$6,0)),"0", "1")</f>
        <v>0</v>
      </c>
      <c r="AC4417" s="60" t="str">
        <f>IF(ISERROR(MATCH([3]!Quota_Std_2022_23[[#This Row], [SESSION_TYPE]],$AX$2:$AX$5,0)),"0", "1")</f>
        <v>0</v>
      </c>
      <c r="AD4417" s="60" t="str">
        <f>IF(ISERROR(MATCH(#REF!,#REF!,0)),"0", "1")</f>
        <v>0</v>
      </c>
      <c r="AE4417" s="60" t="str">
        <f>IF(ISERROR(MATCH([3]!Quota_Std_2022_23[[#This Row], [Gender]],$AN$2:$AN$4,0)),"0", "1")</f>
        <v>0</v>
      </c>
      <c r="AF4417" s="60" t="str">
        <f>IF(ISERROR(MATCH([3]!Quota_Std_2022_23[[#This Row], [Quota Type]],[3]Sheet1!$AO$2:$AO$12,0)),"0", "1")</f>
        <v>0</v>
      </c>
      <c r="AG4417" s="60" t="str">
        <f>IF(ISERROR(MATCH(#REF!,$BA$2:$BA$8,0)),"0", "1")</f>
        <v>0</v>
      </c>
      <c r="AH4417" s="60" t="str">
        <f>IF(ISERROR(MATCH(Passout2023[[#This Row], [Nationality Pakistani/ Foreign]],$D$3:$D$4,0)),"0", "1")</f>
        <v>0</v>
      </c>
    </row>
    <row r="4418">
      <c r="Y4418" s="60" t="str">
        <f>IF(ISERROR(MATCH(Passout2023[[#This Row], [Degree Duration (year)]],$M$3:$M$10,0)),"0", "1")</f>
        <v>0</v>
      </c>
      <c r="Z4418" s="60" t="str">
        <f>IF(ISERROR(MATCH(Passout2023[[#This Row], [Admission Type]],$F$3:$F$6,0)),"0", "1")</f>
        <v>0</v>
      </c>
      <c r="AA4418" s="60" t="str">
        <f>IF(ISERROR(MATCH(Passout2023[[#This Row], [Batch Start Year]],$L$3:$L$25,0)),"0", "1")</f>
        <v>0</v>
      </c>
      <c r="AB4418" s="60" t="str">
        <f>IF(ISERROR(MATCH(Passout2023[[#This Row], [Batch Start Semester]],$K$3:$K$6,0)),"0", "1")</f>
        <v>0</v>
      </c>
      <c r="AC4418" s="60" t="str">
        <f>IF(ISERROR(MATCH([3]!Quota_Std_2022_23[[#This Row], [SESSION_TYPE]],$AX$2:$AX$5,0)),"0", "1")</f>
        <v>0</v>
      </c>
      <c r="AD4418" s="60" t="str">
        <f>IF(ISERROR(MATCH(#REF!,#REF!,0)),"0", "1")</f>
        <v>0</v>
      </c>
      <c r="AE4418" s="60" t="str">
        <f>IF(ISERROR(MATCH([3]!Quota_Std_2022_23[[#This Row], [Gender]],$AN$2:$AN$4,0)),"0", "1")</f>
        <v>0</v>
      </c>
      <c r="AF4418" s="60" t="str">
        <f>IF(ISERROR(MATCH([3]!Quota_Std_2022_23[[#This Row], [Quota Type]],[3]Sheet1!$AO$2:$AO$12,0)),"0", "1")</f>
        <v>0</v>
      </c>
      <c r="AG4418" s="60" t="str">
        <f>IF(ISERROR(MATCH(#REF!,$BA$2:$BA$8,0)),"0", "1")</f>
        <v>0</v>
      </c>
      <c r="AH4418" s="60" t="str">
        <f>IF(ISERROR(MATCH(Passout2023[[#This Row], [Nationality Pakistani/ Foreign]],$D$3:$D$4,0)),"0", "1")</f>
        <v>0</v>
      </c>
    </row>
    <row r="4419">
      <c r="Y4419" s="60" t="str">
        <f>IF(ISERROR(MATCH(Passout2023[[#This Row], [Degree Duration (year)]],$M$3:$M$10,0)),"0", "1")</f>
        <v>0</v>
      </c>
      <c r="Z4419" s="60" t="str">
        <f>IF(ISERROR(MATCH(Passout2023[[#This Row], [Admission Type]],$F$3:$F$6,0)),"0", "1")</f>
        <v>0</v>
      </c>
      <c r="AA4419" s="60" t="str">
        <f>IF(ISERROR(MATCH(Passout2023[[#This Row], [Batch Start Year]],$L$3:$L$25,0)),"0", "1")</f>
        <v>0</v>
      </c>
      <c r="AB4419" s="60" t="str">
        <f>IF(ISERROR(MATCH(Passout2023[[#This Row], [Batch Start Semester]],$K$3:$K$6,0)),"0", "1")</f>
        <v>0</v>
      </c>
      <c r="AC4419" s="60" t="str">
        <f>IF(ISERROR(MATCH([3]!Quota_Std_2022_23[[#This Row], [SESSION_TYPE]],$AX$2:$AX$5,0)),"0", "1")</f>
        <v>0</v>
      </c>
      <c r="AD4419" s="60" t="str">
        <f>IF(ISERROR(MATCH(#REF!,#REF!,0)),"0", "1")</f>
        <v>0</v>
      </c>
      <c r="AE4419" s="60" t="str">
        <f>IF(ISERROR(MATCH([3]!Quota_Std_2022_23[[#This Row], [Gender]],$AN$2:$AN$4,0)),"0", "1")</f>
        <v>0</v>
      </c>
      <c r="AF4419" s="60" t="str">
        <f>IF(ISERROR(MATCH([3]!Quota_Std_2022_23[[#This Row], [Quota Type]],[3]Sheet1!$AO$2:$AO$12,0)),"0", "1")</f>
        <v>0</v>
      </c>
      <c r="AG4419" s="60" t="str">
        <f>IF(ISERROR(MATCH(#REF!,$BA$2:$BA$8,0)),"0", "1")</f>
        <v>0</v>
      </c>
      <c r="AH4419" s="60" t="str">
        <f>IF(ISERROR(MATCH(Passout2023[[#This Row], [Nationality Pakistani/ Foreign]],$D$3:$D$4,0)),"0", "1")</f>
        <v>0</v>
      </c>
    </row>
    <row r="4420">
      <c r="Y4420" s="60" t="str">
        <f>IF(ISERROR(MATCH(Passout2023[[#This Row], [Degree Duration (year)]],$M$3:$M$10,0)),"0", "1")</f>
        <v>0</v>
      </c>
      <c r="Z4420" s="60" t="str">
        <f>IF(ISERROR(MATCH(Passout2023[[#This Row], [Admission Type]],$F$3:$F$6,0)),"0", "1")</f>
        <v>0</v>
      </c>
      <c r="AA4420" s="60" t="str">
        <f>IF(ISERROR(MATCH(Passout2023[[#This Row], [Batch Start Year]],$L$3:$L$25,0)),"0", "1")</f>
        <v>0</v>
      </c>
      <c r="AB4420" s="60" t="str">
        <f>IF(ISERROR(MATCH(Passout2023[[#This Row], [Batch Start Semester]],$K$3:$K$6,0)),"0", "1")</f>
        <v>0</v>
      </c>
      <c r="AC4420" s="60" t="str">
        <f>IF(ISERROR(MATCH([3]!Quota_Std_2022_23[[#This Row], [SESSION_TYPE]],$AX$2:$AX$5,0)),"0", "1")</f>
        <v>0</v>
      </c>
      <c r="AD4420" s="60" t="str">
        <f>IF(ISERROR(MATCH(#REF!,#REF!,0)),"0", "1")</f>
        <v>0</v>
      </c>
      <c r="AE4420" s="60" t="str">
        <f>IF(ISERROR(MATCH([3]!Quota_Std_2022_23[[#This Row], [Gender]],$AN$2:$AN$4,0)),"0", "1")</f>
        <v>0</v>
      </c>
      <c r="AF4420" s="60" t="str">
        <f>IF(ISERROR(MATCH([3]!Quota_Std_2022_23[[#This Row], [Quota Type]],[3]Sheet1!$AO$2:$AO$12,0)),"0", "1")</f>
        <v>0</v>
      </c>
      <c r="AG4420" s="60" t="str">
        <f>IF(ISERROR(MATCH(#REF!,$BA$2:$BA$8,0)),"0", "1")</f>
        <v>0</v>
      </c>
      <c r="AH4420" s="60" t="str">
        <f>IF(ISERROR(MATCH(Passout2023[[#This Row], [Nationality Pakistani/ Foreign]],$D$3:$D$4,0)),"0", "1")</f>
        <v>0</v>
      </c>
    </row>
    <row r="4421">
      <c r="Y4421" s="60" t="str">
        <f>IF(ISERROR(MATCH(Passout2023[[#This Row], [Degree Duration (year)]],$M$3:$M$10,0)),"0", "1")</f>
        <v>0</v>
      </c>
      <c r="Z4421" s="60" t="str">
        <f>IF(ISERROR(MATCH(Passout2023[[#This Row], [Admission Type]],$F$3:$F$6,0)),"0", "1")</f>
        <v>0</v>
      </c>
      <c r="AA4421" s="60" t="str">
        <f>IF(ISERROR(MATCH(Passout2023[[#This Row], [Batch Start Year]],$L$3:$L$25,0)),"0", "1")</f>
        <v>0</v>
      </c>
      <c r="AB4421" s="60" t="str">
        <f>IF(ISERROR(MATCH(Passout2023[[#This Row], [Batch Start Semester]],$K$3:$K$6,0)),"0", "1")</f>
        <v>0</v>
      </c>
      <c r="AC4421" s="60" t="str">
        <f>IF(ISERROR(MATCH([3]!Quota_Std_2022_23[[#This Row], [SESSION_TYPE]],$AX$2:$AX$5,0)),"0", "1")</f>
        <v>0</v>
      </c>
      <c r="AD4421" s="60" t="str">
        <f>IF(ISERROR(MATCH(#REF!,#REF!,0)),"0", "1")</f>
        <v>0</v>
      </c>
      <c r="AE4421" s="60" t="str">
        <f>IF(ISERROR(MATCH([3]!Quota_Std_2022_23[[#This Row], [Gender]],$AN$2:$AN$4,0)),"0", "1")</f>
        <v>0</v>
      </c>
      <c r="AF4421" s="60" t="str">
        <f>IF(ISERROR(MATCH([3]!Quota_Std_2022_23[[#This Row], [Quota Type]],[3]Sheet1!$AO$2:$AO$12,0)),"0", "1")</f>
        <v>0</v>
      </c>
      <c r="AG4421" s="60" t="str">
        <f>IF(ISERROR(MATCH(#REF!,$BA$2:$BA$8,0)),"0", "1")</f>
        <v>0</v>
      </c>
      <c r="AH4421" s="60" t="str">
        <f>IF(ISERROR(MATCH(Passout2023[[#This Row], [Nationality Pakistani/ Foreign]],$D$3:$D$4,0)),"0", "1")</f>
        <v>0</v>
      </c>
    </row>
    <row r="4422">
      <c r="Y4422" s="60" t="str">
        <f>IF(ISERROR(MATCH(Passout2023[[#This Row], [Degree Duration (year)]],$M$3:$M$10,0)),"0", "1")</f>
        <v>0</v>
      </c>
      <c r="Z4422" s="60" t="str">
        <f>IF(ISERROR(MATCH(Passout2023[[#This Row], [Admission Type]],$F$3:$F$6,0)),"0", "1")</f>
        <v>0</v>
      </c>
      <c r="AA4422" s="60" t="str">
        <f>IF(ISERROR(MATCH(Passout2023[[#This Row], [Batch Start Year]],$L$3:$L$25,0)),"0", "1")</f>
        <v>0</v>
      </c>
      <c r="AB4422" s="60" t="str">
        <f>IF(ISERROR(MATCH(Passout2023[[#This Row], [Batch Start Semester]],$K$3:$K$6,0)),"0", "1")</f>
        <v>0</v>
      </c>
      <c r="AC4422" s="60" t="str">
        <f>IF(ISERROR(MATCH([3]!Quota_Std_2022_23[[#This Row], [SESSION_TYPE]],$AX$2:$AX$5,0)),"0", "1")</f>
        <v>0</v>
      </c>
      <c r="AD4422" s="60" t="str">
        <f>IF(ISERROR(MATCH(#REF!,#REF!,0)),"0", "1")</f>
        <v>0</v>
      </c>
      <c r="AE4422" s="60" t="str">
        <f>IF(ISERROR(MATCH([3]!Quota_Std_2022_23[[#This Row], [Gender]],$AN$2:$AN$4,0)),"0", "1")</f>
        <v>0</v>
      </c>
      <c r="AF4422" s="60" t="str">
        <f>IF(ISERROR(MATCH([3]!Quota_Std_2022_23[[#This Row], [Quota Type]],[3]Sheet1!$AO$2:$AO$12,0)),"0", "1")</f>
        <v>0</v>
      </c>
      <c r="AG4422" s="60" t="str">
        <f>IF(ISERROR(MATCH(#REF!,$BA$2:$BA$8,0)),"0", "1")</f>
        <v>0</v>
      </c>
      <c r="AH4422" s="60" t="str">
        <f>IF(ISERROR(MATCH(Passout2023[[#This Row], [Nationality Pakistani/ Foreign]],$D$3:$D$4,0)),"0", "1")</f>
        <v>0</v>
      </c>
    </row>
    <row r="4423">
      <c r="Y4423" s="60" t="str">
        <f>IF(ISERROR(MATCH(Passout2023[[#This Row], [Degree Duration (year)]],$M$3:$M$10,0)),"0", "1")</f>
        <v>0</v>
      </c>
      <c r="Z4423" s="60" t="str">
        <f>IF(ISERROR(MATCH(Passout2023[[#This Row], [Admission Type]],$F$3:$F$6,0)),"0", "1")</f>
        <v>0</v>
      </c>
      <c r="AA4423" s="60" t="str">
        <f>IF(ISERROR(MATCH(Passout2023[[#This Row], [Batch Start Year]],$L$3:$L$25,0)),"0", "1")</f>
        <v>0</v>
      </c>
      <c r="AB4423" s="60" t="str">
        <f>IF(ISERROR(MATCH(Passout2023[[#This Row], [Batch Start Semester]],$K$3:$K$6,0)),"0", "1")</f>
        <v>0</v>
      </c>
      <c r="AC4423" s="60" t="str">
        <f>IF(ISERROR(MATCH([3]!Quota_Std_2022_23[[#This Row], [SESSION_TYPE]],$AX$2:$AX$5,0)),"0", "1")</f>
        <v>0</v>
      </c>
      <c r="AD4423" s="60" t="str">
        <f>IF(ISERROR(MATCH(#REF!,#REF!,0)),"0", "1")</f>
        <v>0</v>
      </c>
      <c r="AE4423" s="60" t="str">
        <f>IF(ISERROR(MATCH([3]!Quota_Std_2022_23[[#This Row], [Gender]],$AN$2:$AN$4,0)),"0", "1")</f>
        <v>0</v>
      </c>
      <c r="AF4423" s="60" t="str">
        <f>IF(ISERROR(MATCH([3]!Quota_Std_2022_23[[#This Row], [Quota Type]],[3]Sheet1!$AO$2:$AO$12,0)),"0", "1")</f>
        <v>0</v>
      </c>
      <c r="AG4423" s="60" t="str">
        <f>IF(ISERROR(MATCH(#REF!,$BA$2:$BA$8,0)),"0", "1")</f>
        <v>0</v>
      </c>
      <c r="AH4423" s="60" t="str">
        <f>IF(ISERROR(MATCH(Passout2023[[#This Row], [Nationality Pakistani/ Foreign]],$D$3:$D$4,0)),"0", "1")</f>
        <v>0</v>
      </c>
    </row>
    <row r="4424">
      <c r="Y4424" s="60" t="str">
        <f>IF(ISERROR(MATCH(Passout2023[[#This Row], [Degree Duration (year)]],$M$3:$M$10,0)),"0", "1")</f>
        <v>0</v>
      </c>
      <c r="Z4424" s="60" t="str">
        <f>IF(ISERROR(MATCH(Passout2023[[#This Row], [Admission Type]],$F$3:$F$6,0)),"0", "1")</f>
        <v>0</v>
      </c>
      <c r="AA4424" s="60" t="str">
        <f>IF(ISERROR(MATCH(Passout2023[[#This Row], [Batch Start Year]],$L$3:$L$25,0)),"0", "1")</f>
        <v>0</v>
      </c>
      <c r="AB4424" s="60" t="str">
        <f>IF(ISERROR(MATCH(Passout2023[[#This Row], [Batch Start Semester]],$K$3:$K$6,0)),"0", "1")</f>
        <v>0</v>
      </c>
      <c r="AC4424" s="60" t="str">
        <f>IF(ISERROR(MATCH([3]!Quota_Std_2022_23[[#This Row], [SESSION_TYPE]],$AX$2:$AX$5,0)),"0", "1")</f>
        <v>0</v>
      </c>
      <c r="AD4424" s="60" t="str">
        <f>IF(ISERROR(MATCH(#REF!,#REF!,0)),"0", "1")</f>
        <v>0</v>
      </c>
      <c r="AE4424" s="60" t="str">
        <f>IF(ISERROR(MATCH([3]!Quota_Std_2022_23[[#This Row], [Gender]],$AN$2:$AN$4,0)),"0", "1")</f>
        <v>0</v>
      </c>
      <c r="AF4424" s="60" t="str">
        <f>IF(ISERROR(MATCH([3]!Quota_Std_2022_23[[#This Row], [Quota Type]],[3]Sheet1!$AO$2:$AO$12,0)),"0", "1")</f>
        <v>0</v>
      </c>
      <c r="AG4424" s="60" t="str">
        <f>IF(ISERROR(MATCH(#REF!,$BA$2:$BA$8,0)),"0", "1")</f>
        <v>0</v>
      </c>
      <c r="AH4424" s="60" t="str">
        <f>IF(ISERROR(MATCH(Passout2023[[#This Row], [Nationality Pakistani/ Foreign]],$D$3:$D$4,0)),"0", "1")</f>
        <v>0</v>
      </c>
    </row>
    <row r="4425">
      <c r="Y4425" s="60" t="str">
        <f>IF(ISERROR(MATCH(Passout2023[[#This Row], [Degree Duration (year)]],$M$3:$M$10,0)),"0", "1")</f>
        <v>0</v>
      </c>
      <c r="Z4425" s="60" t="str">
        <f>IF(ISERROR(MATCH(Passout2023[[#This Row], [Admission Type]],$F$3:$F$6,0)),"0", "1")</f>
        <v>0</v>
      </c>
      <c r="AA4425" s="60" t="str">
        <f>IF(ISERROR(MATCH(Passout2023[[#This Row], [Batch Start Year]],$L$3:$L$25,0)),"0", "1")</f>
        <v>0</v>
      </c>
      <c r="AB4425" s="60" t="str">
        <f>IF(ISERROR(MATCH(Passout2023[[#This Row], [Batch Start Semester]],$K$3:$K$6,0)),"0", "1")</f>
        <v>0</v>
      </c>
      <c r="AC4425" s="60" t="str">
        <f>IF(ISERROR(MATCH([3]!Quota_Std_2022_23[[#This Row], [SESSION_TYPE]],$AX$2:$AX$5,0)),"0", "1")</f>
        <v>0</v>
      </c>
      <c r="AD4425" s="60" t="str">
        <f>IF(ISERROR(MATCH(#REF!,#REF!,0)),"0", "1")</f>
        <v>0</v>
      </c>
      <c r="AE4425" s="60" t="str">
        <f>IF(ISERROR(MATCH([3]!Quota_Std_2022_23[[#This Row], [Gender]],$AN$2:$AN$4,0)),"0", "1")</f>
        <v>0</v>
      </c>
      <c r="AF4425" s="60" t="str">
        <f>IF(ISERROR(MATCH([3]!Quota_Std_2022_23[[#This Row], [Quota Type]],[3]Sheet1!$AO$2:$AO$12,0)),"0", "1")</f>
        <v>0</v>
      </c>
      <c r="AG4425" s="60" t="str">
        <f>IF(ISERROR(MATCH(#REF!,$BA$2:$BA$8,0)),"0", "1")</f>
        <v>0</v>
      </c>
      <c r="AH4425" s="60" t="str">
        <f>IF(ISERROR(MATCH(Passout2023[[#This Row], [Nationality Pakistani/ Foreign]],$D$3:$D$4,0)),"0", "1")</f>
        <v>0</v>
      </c>
    </row>
    <row r="4426">
      <c r="Y4426" s="60" t="str">
        <f>IF(ISERROR(MATCH(Passout2023[[#This Row], [Degree Duration (year)]],$M$3:$M$10,0)),"0", "1")</f>
        <v>0</v>
      </c>
      <c r="Z4426" s="60" t="str">
        <f>IF(ISERROR(MATCH(Passout2023[[#This Row], [Admission Type]],$F$3:$F$6,0)),"0", "1")</f>
        <v>0</v>
      </c>
      <c r="AA4426" s="60" t="str">
        <f>IF(ISERROR(MATCH(Passout2023[[#This Row], [Batch Start Year]],$L$3:$L$25,0)),"0", "1")</f>
        <v>0</v>
      </c>
      <c r="AB4426" s="60" t="str">
        <f>IF(ISERROR(MATCH(Passout2023[[#This Row], [Batch Start Semester]],$K$3:$K$6,0)),"0", "1")</f>
        <v>0</v>
      </c>
      <c r="AC4426" s="60" t="str">
        <f>IF(ISERROR(MATCH([3]!Quota_Std_2022_23[[#This Row], [SESSION_TYPE]],$AX$2:$AX$5,0)),"0", "1")</f>
        <v>0</v>
      </c>
      <c r="AD4426" s="60" t="str">
        <f>IF(ISERROR(MATCH(#REF!,#REF!,0)),"0", "1")</f>
        <v>0</v>
      </c>
      <c r="AE4426" s="60" t="str">
        <f>IF(ISERROR(MATCH([3]!Quota_Std_2022_23[[#This Row], [Gender]],$AN$2:$AN$4,0)),"0", "1")</f>
        <v>0</v>
      </c>
      <c r="AF4426" s="60" t="str">
        <f>IF(ISERROR(MATCH([3]!Quota_Std_2022_23[[#This Row], [Quota Type]],[3]Sheet1!$AO$2:$AO$12,0)),"0", "1")</f>
        <v>0</v>
      </c>
      <c r="AG4426" s="60" t="str">
        <f>IF(ISERROR(MATCH(#REF!,$BA$2:$BA$8,0)),"0", "1")</f>
        <v>0</v>
      </c>
      <c r="AH4426" s="60" t="str">
        <f>IF(ISERROR(MATCH(Passout2023[[#This Row], [Nationality Pakistani/ Foreign]],$D$3:$D$4,0)),"0", "1")</f>
        <v>0</v>
      </c>
    </row>
    <row r="4427">
      <c r="Y4427" s="60" t="str">
        <f>IF(ISERROR(MATCH(Passout2023[[#This Row], [Degree Duration (year)]],$M$3:$M$10,0)),"0", "1")</f>
        <v>0</v>
      </c>
      <c r="Z4427" s="60" t="str">
        <f>IF(ISERROR(MATCH(Passout2023[[#This Row], [Admission Type]],$F$3:$F$6,0)),"0", "1")</f>
        <v>0</v>
      </c>
      <c r="AA4427" s="60" t="str">
        <f>IF(ISERROR(MATCH(Passout2023[[#This Row], [Batch Start Year]],$L$3:$L$25,0)),"0", "1")</f>
        <v>0</v>
      </c>
      <c r="AB4427" s="60" t="str">
        <f>IF(ISERROR(MATCH(Passout2023[[#This Row], [Batch Start Semester]],$K$3:$K$6,0)),"0", "1")</f>
        <v>0</v>
      </c>
      <c r="AC4427" s="60" t="str">
        <f>IF(ISERROR(MATCH([3]!Quota_Std_2022_23[[#This Row], [SESSION_TYPE]],$AX$2:$AX$5,0)),"0", "1")</f>
        <v>0</v>
      </c>
      <c r="AD4427" s="60" t="str">
        <f>IF(ISERROR(MATCH(#REF!,#REF!,0)),"0", "1")</f>
        <v>0</v>
      </c>
      <c r="AE4427" s="60" t="str">
        <f>IF(ISERROR(MATCH([3]!Quota_Std_2022_23[[#This Row], [Gender]],$AN$2:$AN$4,0)),"0", "1")</f>
        <v>0</v>
      </c>
      <c r="AF4427" s="60" t="str">
        <f>IF(ISERROR(MATCH([3]!Quota_Std_2022_23[[#This Row], [Quota Type]],[3]Sheet1!$AO$2:$AO$12,0)),"0", "1")</f>
        <v>0</v>
      </c>
      <c r="AG4427" s="60" t="str">
        <f>IF(ISERROR(MATCH(#REF!,$BA$2:$BA$8,0)),"0", "1")</f>
        <v>0</v>
      </c>
      <c r="AH4427" s="60" t="str">
        <f>IF(ISERROR(MATCH(Passout2023[[#This Row], [Nationality Pakistani/ Foreign]],$D$3:$D$4,0)),"0", "1")</f>
        <v>0</v>
      </c>
    </row>
    <row r="4428">
      <c r="Y4428" s="60" t="str">
        <f>IF(ISERROR(MATCH(Passout2023[[#This Row], [Degree Duration (year)]],$M$3:$M$10,0)),"0", "1")</f>
        <v>0</v>
      </c>
      <c r="Z4428" s="60" t="str">
        <f>IF(ISERROR(MATCH(Passout2023[[#This Row], [Admission Type]],$F$3:$F$6,0)),"0", "1")</f>
        <v>0</v>
      </c>
      <c r="AA4428" s="60" t="str">
        <f>IF(ISERROR(MATCH(Passout2023[[#This Row], [Batch Start Year]],$L$3:$L$25,0)),"0", "1")</f>
        <v>0</v>
      </c>
      <c r="AB4428" s="60" t="str">
        <f>IF(ISERROR(MATCH(Passout2023[[#This Row], [Batch Start Semester]],$K$3:$K$6,0)),"0", "1")</f>
        <v>0</v>
      </c>
      <c r="AC4428" s="60" t="str">
        <f>IF(ISERROR(MATCH([3]!Quota_Std_2022_23[[#This Row], [SESSION_TYPE]],$AX$2:$AX$5,0)),"0", "1")</f>
        <v>0</v>
      </c>
      <c r="AD4428" s="60" t="str">
        <f>IF(ISERROR(MATCH(#REF!,#REF!,0)),"0", "1")</f>
        <v>0</v>
      </c>
      <c r="AE4428" s="60" t="str">
        <f>IF(ISERROR(MATCH([3]!Quota_Std_2022_23[[#This Row], [Gender]],$AN$2:$AN$4,0)),"0", "1")</f>
        <v>0</v>
      </c>
      <c r="AF4428" s="60" t="str">
        <f>IF(ISERROR(MATCH([3]!Quota_Std_2022_23[[#This Row], [Quota Type]],[3]Sheet1!$AO$2:$AO$12,0)),"0", "1")</f>
        <v>0</v>
      </c>
      <c r="AG4428" s="60" t="str">
        <f>IF(ISERROR(MATCH(#REF!,$BA$2:$BA$8,0)),"0", "1")</f>
        <v>0</v>
      </c>
      <c r="AH4428" s="60" t="str">
        <f>IF(ISERROR(MATCH(Passout2023[[#This Row], [Nationality Pakistani/ Foreign]],$D$3:$D$4,0)),"0", "1")</f>
        <v>0</v>
      </c>
    </row>
    <row r="4429">
      <c r="Y4429" s="60" t="str">
        <f>IF(ISERROR(MATCH(Passout2023[[#This Row], [Degree Duration (year)]],$M$3:$M$10,0)),"0", "1")</f>
        <v>0</v>
      </c>
      <c r="Z4429" s="60" t="str">
        <f>IF(ISERROR(MATCH(Passout2023[[#This Row], [Admission Type]],$F$3:$F$6,0)),"0", "1")</f>
        <v>0</v>
      </c>
      <c r="AA4429" s="60" t="str">
        <f>IF(ISERROR(MATCH(Passout2023[[#This Row], [Batch Start Year]],$L$3:$L$25,0)),"0", "1")</f>
        <v>0</v>
      </c>
      <c r="AB4429" s="60" t="str">
        <f>IF(ISERROR(MATCH(Passout2023[[#This Row], [Batch Start Semester]],$K$3:$K$6,0)),"0", "1")</f>
        <v>0</v>
      </c>
      <c r="AC4429" s="60" t="str">
        <f>IF(ISERROR(MATCH([3]!Quota_Std_2022_23[[#This Row], [SESSION_TYPE]],$AX$2:$AX$5,0)),"0", "1")</f>
        <v>0</v>
      </c>
      <c r="AD4429" s="60" t="str">
        <f>IF(ISERROR(MATCH(#REF!,#REF!,0)),"0", "1")</f>
        <v>0</v>
      </c>
      <c r="AE4429" s="60" t="str">
        <f>IF(ISERROR(MATCH([3]!Quota_Std_2022_23[[#This Row], [Gender]],$AN$2:$AN$4,0)),"0", "1")</f>
        <v>0</v>
      </c>
      <c r="AF4429" s="60" t="str">
        <f>IF(ISERROR(MATCH([3]!Quota_Std_2022_23[[#This Row], [Quota Type]],[3]Sheet1!$AO$2:$AO$12,0)),"0", "1")</f>
        <v>0</v>
      </c>
      <c r="AG4429" s="60" t="str">
        <f>IF(ISERROR(MATCH(#REF!,$BA$2:$BA$8,0)),"0", "1")</f>
        <v>0</v>
      </c>
      <c r="AH4429" s="60" t="str">
        <f>IF(ISERROR(MATCH(Passout2023[[#This Row], [Nationality Pakistani/ Foreign]],$D$3:$D$4,0)),"0", "1")</f>
        <v>0</v>
      </c>
    </row>
    <row r="4430">
      <c r="Y4430" s="60" t="str">
        <f>IF(ISERROR(MATCH(Passout2023[[#This Row], [Degree Duration (year)]],$M$3:$M$10,0)),"0", "1")</f>
        <v>0</v>
      </c>
      <c r="Z4430" s="60" t="str">
        <f>IF(ISERROR(MATCH(Passout2023[[#This Row], [Admission Type]],$F$3:$F$6,0)),"0", "1")</f>
        <v>0</v>
      </c>
      <c r="AA4430" s="60" t="str">
        <f>IF(ISERROR(MATCH(Passout2023[[#This Row], [Batch Start Year]],$L$3:$L$25,0)),"0", "1")</f>
        <v>0</v>
      </c>
      <c r="AB4430" s="60" t="str">
        <f>IF(ISERROR(MATCH(Passout2023[[#This Row], [Batch Start Semester]],$K$3:$K$6,0)),"0", "1")</f>
        <v>0</v>
      </c>
      <c r="AC4430" s="60" t="str">
        <f>IF(ISERROR(MATCH([3]!Quota_Std_2022_23[[#This Row], [SESSION_TYPE]],$AX$2:$AX$5,0)),"0", "1")</f>
        <v>0</v>
      </c>
      <c r="AD4430" s="60" t="str">
        <f>IF(ISERROR(MATCH(#REF!,#REF!,0)),"0", "1")</f>
        <v>0</v>
      </c>
      <c r="AE4430" s="60" t="str">
        <f>IF(ISERROR(MATCH([3]!Quota_Std_2022_23[[#This Row], [Gender]],$AN$2:$AN$4,0)),"0", "1")</f>
        <v>0</v>
      </c>
      <c r="AF4430" s="60" t="str">
        <f>IF(ISERROR(MATCH([3]!Quota_Std_2022_23[[#This Row], [Quota Type]],[3]Sheet1!$AO$2:$AO$12,0)),"0", "1")</f>
        <v>0</v>
      </c>
      <c r="AG4430" s="60" t="str">
        <f>IF(ISERROR(MATCH(#REF!,$BA$2:$BA$8,0)),"0", "1")</f>
        <v>0</v>
      </c>
      <c r="AH4430" s="60" t="str">
        <f>IF(ISERROR(MATCH(Passout2023[[#This Row], [Nationality Pakistani/ Foreign]],$D$3:$D$4,0)),"0", "1")</f>
        <v>0</v>
      </c>
    </row>
    <row r="4431">
      <c r="Y4431" s="60" t="str">
        <f>IF(ISERROR(MATCH(Passout2023[[#This Row], [Degree Duration (year)]],$M$3:$M$10,0)),"0", "1")</f>
        <v>0</v>
      </c>
      <c r="Z4431" s="60" t="str">
        <f>IF(ISERROR(MATCH(Passout2023[[#This Row], [Admission Type]],$F$3:$F$6,0)),"0", "1")</f>
        <v>0</v>
      </c>
      <c r="AA4431" s="60" t="str">
        <f>IF(ISERROR(MATCH(Passout2023[[#This Row], [Batch Start Year]],$L$3:$L$25,0)),"0", "1")</f>
        <v>0</v>
      </c>
      <c r="AB4431" s="60" t="str">
        <f>IF(ISERROR(MATCH(Passout2023[[#This Row], [Batch Start Semester]],$K$3:$K$6,0)),"0", "1")</f>
        <v>0</v>
      </c>
      <c r="AC4431" s="60" t="str">
        <f>IF(ISERROR(MATCH([3]!Quota_Std_2022_23[[#This Row], [SESSION_TYPE]],$AX$2:$AX$5,0)),"0", "1")</f>
        <v>0</v>
      </c>
      <c r="AD4431" s="60" t="str">
        <f>IF(ISERROR(MATCH(#REF!,#REF!,0)),"0", "1")</f>
        <v>0</v>
      </c>
      <c r="AE4431" s="60" t="str">
        <f>IF(ISERROR(MATCH([3]!Quota_Std_2022_23[[#This Row], [Gender]],$AN$2:$AN$4,0)),"0", "1")</f>
        <v>0</v>
      </c>
      <c r="AF4431" s="60" t="str">
        <f>IF(ISERROR(MATCH([3]!Quota_Std_2022_23[[#This Row], [Quota Type]],[3]Sheet1!$AO$2:$AO$12,0)),"0", "1")</f>
        <v>0</v>
      </c>
      <c r="AG4431" s="60" t="str">
        <f>IF(ISERROR(MATCH(#REF!,$BA$2:$BA$8,0)),"0", "1")</f>
        <v>0</v>
      </c>
      <c r="AH4431" s="60" t="str">
        <f>IF(ISERROR(MATCH(Passout2023[[#This Row], [Nationality Pakistani/ Foreign]],$D$3:$D$4,0)),"0", "1")</f>
        <v>0</v>
      </c>
    </row>
    <row r="4432">
      <c r="Y4432" s="60" t="str">
        <f>IF(ISERROR(MATCH(Passout2023[[#This Row], [Degree Duration (year)]],$M$3:$M$10,0)),"0", "1")</f>
        <v>0</v>
      </c>
      <c r="Z4432" s="60" t="str">
        <f>IF(ISERROR(MATCH(Passout2023[[#This Row], [Admission Type]],$F$3:$F$6,0)),"0", "1")</f>
        <v>0</v>
      </c>
      <c r="AA4432" s="60" t="str">
        <f>IF(ISERROR(MATCH(Passout2023[[#This Row], [Batch Start Year]],$L$3:$L$25,0)),"0", "1")</f>
        <v>0</v>
      </c>
      <c r="AB4432" s="60" t="str">
        <f>IF(ISERROR(MATCH(Passout2023[[#This Row], [Batch Start Semester]],$K$3:$K$6,0)),"0", "1")</f>
        <v>0</v>
      </c>
      <c r="AC4432" s="60" t="str">
        <f>IF(ISERROR(MATCH([3]!Quota_Std_2022_23[[#This Row], [SESSION_TYPE]],$AX$2:$AX$5,0)),"0", "1")</f>
        <v>0</v>
      </c>
      <c r="AD4432" s="60" t="str">
        <f>IF(ISERROR(MATCH(#REF!,#REF!,0)),"0", "1")</f>
        <v>0</v>
      </c>
      <c r="AE4432" s="60" t="str">
        <f>IF(ISERROR(MATCH([3]!Quota_Std_2022_23[[#This Row], [Gender]],$AN$2:$AN$4,0)),"0", "1")</f>
        <v>0</v>
      </c>
      <c r="AF4432" s="60" t="str">
        <f>IF(ISERROR(MATCH([3]!Quota_Std_2022_23[[#This Row], [Quota Type]],[3]Sheet1!$AO$2:$AO$12,0)),"0", "1")</f>
        <v>0</v>
      </c>
      <c r="AG4432" s="60" t="str">
        <f>IF(ISERROR(MATCH(#REF!,$BA$2:$BA$8,0)),"0", "1")</f>
        <v>0</v>
      </c>
      <c r="AH4432" s="60" t="str">
        <f>IF(ISERROR(MATCH(Passout2023[[#This Row], [Nationality Pakistani/ Foreign]],$D$3:$D$4,0)),"0", "1")</f>
        <v>0</v>
      </c>
    </row>
    <row r="4433">
      <c r="Y4433" s="60" t="str">
        <f>IF(ISERROR(MATCH(Passout2023[[#This Row], [Degree Duration (year)]],$M$3:$M$10,0)),"0", "1")</f>
        <v>0</v>
      </c>
      <c r="Z4433" s="60" t="str">
        <f>IF(ISERROR(MATCH(Passout2023[[#This Row], [Admission Type]],$F$3:$F$6,0)),"0", "1")</f>
        <v>0</v>
      </c>
      <c r="AA4433" s="60" t="str">
        <f>IF(ISERROR(MATCH(Passout2023[[#This Row], [Batch Start Year]],$L$3:$L$25,0)),"0", "1")</f>
        <v>0</v>
      </c>
      <c r="AB4433" s="60" t="str">
        <f>IF(ISERROR(MATCH(Passout2023[[#This Row], [Batch Start Semester]],$K$3:$K$6,0)),"0", "1")</f>
        <v>0</v>
      </c>
      <c r="AC4433" s="60" t="str">
        <f>IF(ISERROR(MATCH([3]!Quota_Std_2022_23[[#This Row], [SESSION_TYPE]],$AX$2:$AX$5,0)),"0", "1")</f>
        <v>0</v>
      </c>
      <c r="AD4433" s="60" t="str">
        <f>IF(ISERROR(MATCH(#REF!,#REF!,0)),"0", "1")</f>
        <v>0</v>
      </c>
      <c r="AE4433" s="60" t="str">
        <f>IF(ISERROR(MATCH([3]!Quota_Std_2022_23[[#This Row], [Gender]],$AN$2:$AN$4,0)),"0", "1")</f>
        <v>0</v>
      </c>
      <c r="AF4433" s="60" t="str">
        <f>IF(ISERROR(MATCH([3]!Quota_Std_2022_23[[#This Row], [Quota Type]],[3]Sheet1!$AO$2:$AO$12,0)),"0", "1")</f>
        <v>0</v>
      </c>
      <c r="AG4433" s="60" t="str">
        <f>IF(ISERROR(MATCH(#REF!,$BA$2:$BA$8,0)),"0", "1")</f>
        <v>0</v>
      </c>
      <c r="AH4433" s="60" t="str">
        <f>IF(ISERROR(MATCH(Passout2023[[#This Row], [Nationality Pakistani/ Foreign]],$D$3:$D$4,0)),"0", "1")</f>
        <v>0</v>
      </c>
    </row>
    <row r="4434">
      <c r="Y4434" s="60" t="str">
        <f>IF(ISERROR(MATCH(Passout2023[[#This Row], [Degree Duration (year)]],$M$3:$M$10,0)),"0", "1")</f>
        <v>0</v>
      </c>
      <c r="Z4434" s="60" t="str">
        <f>IF(ISERROR(MATCH(Passout2023[[#This Row], [Admission Type]],$F$3:$F$6,0)),"0", "1")</f>
        <v>0</v>
      </c>
      <c r="AA4434" s="60" t="str">
        <f>IF(ISERROR(MATCH(Passout2023[[#This Row], [Batch Start Year]],$L$3:$L$25,0)),"0", "1")</f>
        <v>0</v>
      </c>
      <c r="AB4434" s="60" t="str">
        <f>IF(ISERROR(MATCH(Passout2023[[#This Row], [Batch Start Semester]],$K$3:$K$6,0)),"0", "1")</f>
        <v>0</v>
      </c>
      <c r="AC4434" s="60" t="str">
        <f>IF(ISERROR(MATCH([3]!Quota_Std_2022_23[[#This Row], [SESSION_TYPE]],$AX$2:$AX$5,0)),"0", "1")</f>
        <v>0</v>
      </c>
      <c r="AD4434" s="60" t="str">
        <f>IF(ISERROR(MATCH(#REF!,#REF!,0)),"0", "1")</f>
        <v>0</v>
      </c>
      <c r="AE4434" s="60" t="str">
        <f>IF(ISERROR(MATCH([3]!Quota_Std_2022_23[[#This Row], [Gender]],$AN$2:$AN$4,0)),"0", "1")</f>
        <v>0</v>
      </c>
      <c r="AF4434" s="60" t="str">
        <f>IF(ISERROR(MATCH([3]!Quota_Std_2022_23[[#This Row], [Quota Type]],[3]Sheet1!$AO$2:$AO$12,0)),"0", "1")</f>
        <v>0</v>
      </c>
      <c r="AG4434" s="60" t="str">
        <f>IF(ISERROR(MATCH(#REF!,$BA$2:$BA$8,0)),"0", "1")</f>
        <v>0</v>
      </c>
      <c r="AH4434" s="60" t="str">
        <f>IF(ISERROR(MATCH(Passout2023[[#This Row], [Nationality Pakistani/ Foreign]],$D$3:$D$4,0)),"0", "1")</f>
        <v>0</v>
      </c>
    </row>
    <row r="4435">
      <c r="Y4435" s="60" t="str">
        <f>IF(ISERROR(MATCH(Passout2023[[#This Row], [Degree Duration (year)]],$M$3:$M$10,0)),"0", "1")</f>
        <v>0</v>
      </c>
      <c r="Z4435" s="60" t="str">
        <f>IF(ISERROR(MATCH(Passout2023[[#This Row], [Admission Type]],$F$3:$F$6,0)),"0", "1")</f>
        <v>0</v>
      </c>
      <c r="AA4435" s="60" t="str">
        <f>IF(ISERROR(MATCH(Passout2023[[#This Row], [Batch Start Year]],$L$3:$L$25,0)),"0", "1")</f>
        <v>0</v>
      </c>
      <c r="AB4435" s="60" t="str">
        <f>IF(ISERROR(MATCH(Passout2023[[#This Row], [Batch Start Semester]],$K$3:$K$6,0)),"0", "1")</f>
        <v>0</v>
      </c>
      <c r="AC4435" s="60" t="str">
        <f>IF(ISERROR(MATCH([3]!Quota_Std_2022_23[[#This Row], [SESSION_TYPE]],$AX$2:$AX$5,0)),"0", "1")</f>
        <v>0</v>
      </c>
      <c r="AD4435" s="60" t="str">
        <f>IF(ISERROR(MATCH(#REF!,#REF!,0)),"0", "1")</f>
        <v>0</v>
      </c>
      <c r="AE4435" s="60" t="str">
        <f>IF(ISERROR(MATCH([3]!Quota_Std_2022_23[[#This Row], [Gender]],$AN$2:$AN$4,0)),"0", "1")</f>
        <v>0</v>
      </c>
      <c r="AF4435" s="60" t="str">
        <f>IF(ISERROR(MATCH([3]!Quota_Std_2022_23[[#This Row], [Quota Type]],[3]Sheet1!$AO$2:$AO$12,0)),"0", "1")</f>
        <v>0</v>
      </c>
      <c r="AG4435" s="60" t="str">
        <f>IF(ISERROR(MATCH(#REF!,$BA$2:$BA$8,0)),"0", "1")</f>
        <v>0</v>
      </c>
      <c r="AH4435" s="60" t="str">
        <f>IF(ISERROR(MATCH(Passout2023[[#This Row], [Nationality Pakistani/ Foreign]],$D$3:$D$4,0)),"0", "1")</f>
        <v>0</v>
      </c>
    </row>
    <row r="4436">
      <c r="Y4436" s="60" t="str">
        <f>IF(ISERROR(MATCH(Passout2023[[#This Row], [Degree Duration (year)]],$M$3:$M$10,0)),"0", "1")</f>
        <v>0</v>
      </c>
      <c r="Z4436" s="60" t="str">
        <f>IF(ISERROR(MATCH(Passout2023[[#This Row], [Admission Type]],$F$3:$F$6,0)),"0", "1")</f>
        <v>0</v>
      </c>
      <c r="AA4436" s="60" t="str">
        <f>IF(ISERROR(MATCH(Passout2023[[#This Row], [Batch Start Year]],$L$3:$L$25,0)),"0", "1")</f>
        <v>0</v>
      </c>
      <c r="AB4436" s="60" t="str">
        <f>IF(ISERROR(MATCH(Passout2023[[#This Row], [Batch Start Semester]],$K$3:$K$6,0)),"0", "1")</f>
        <v>0</v>
      </c>
      <c r="AC4436" s="60" t="str">
        <f>IF(ISERROR(MATCH([3]!Quota_Std_2022_23[[#This Row], [SESSION_TYPE]],$AX$2:$AX$5,0)),"0", "1")</f>
        <v>0</v>
      </c>
      <c r="AD4436" s="60" t="str">
        <f>IF(ISERROR(MATCH(#REF!,#REF!,0)),"0", "1")</f>
        <v>0</v>
      </c>
      <c r="AE4436" s="60" t="str">
        <f>IF(ISERROR(MATCH([3]!Quota_Std_2022_23[[#This Row], [Gender]],$AN$2:$AN$4,0)),"0", "1")</f>
        <v>0</v>
      </c>
      <c r="AF4436" s="60" t="str">
        <f>IF(ISERROR(MATCH([3]!Quota_Std_2022_23[[#This Row], [Quota Type]],[3]Sheet1!$AO$2:$AO$12,0)),"0", "1")</f>
        <v>0</v>
      </c>
      <c r="AG4436" s="60" t="str">
        <f>IF(ISERROR(MATCH(#REF!,$BA$2:$BA$8,0)),"0", "1")</f>
        <v>0</v>
      </c>
      <c r="AH4436" s="60" t="str">
        <f>IF(ISERROR(MATCH(Passout2023[[#This Row], [Nationality Pakistani/ Foreign]],$D$3:$D$4,0)),"0", "1")</f>
        <v>0</v>
      </c>
    </row>
    <row r="4437">
      <c r="Y4437" s="60" t="str">
        <f>IF(ISERROR(MATCH(Passout2023[[#This Row], [Degree Duration (year)]],$M$3:$M$10,0)),"0", "1")</f>
        <v>0</v>
      </c>
      <c r="Z4437" s="60" t="str">
        <f>IF(ISERROR(MATCH(Passout2023[[#This Row], [Admission Type]],$F$3:$F$6,0)),"0", "1")</f>
        <v>0</v>
      </c>
      <c r="AA4437" s="60" t="str">
        <f>IF(ISERROR(MATCH(Passout2023[[#This Row], [Batch Start Year]],$L$3:$L$25,0)),"0", "1")</f>
        <v>0</v>
      </c>
      <c r="AB4437" s="60" t="str">
        <f>IF(ISERROR(MATCH(Passout2023[[#This Row], [Batch Start Semester]],$K$3:$K$6,0)),"0", "1")</f>
        <v>0</v>
      </c>
      <c r="AC4437" s="60" t="str">
        <f>IF(ISERROR(MATCH([3]!Quota_Std_2022_23[[#This Row], [SESSION_TYPE]],$AX$2:$AX$5,0)),"0", "1")</f>
        <v>0</v>
      </c>
      <c r="AD4437" s="60" t="str">
        <f>IF(ISERROR(MATCH(#REF!,#REF!,0)),"0", "1")</f>
        <v>0</v>
      </c>
      <c r="AE4437" s="60" t="str">
        <f>IF(ISERROR(MATCH([3]!Quota_Std_2022_23[[#This Row], [Gender]],$AN$2:$AN$4,0)),"0", "1")</f>
        <v>0</v>
      </c>
      <c r="AF4437" s="60" t="str">
        <f>IF(ISERROR(MATCH([3]!Quota_Std_2022_23[[#This Row], [Quota Type]],[3]Sheet1!$AO$2:$AO$12,0)),"0", "1")</f>
        <v>0</v>
      </c>
      <c r="AG4437" s="60" t="str">
        <f>IF(ISERROR(MATCH(#REF!,$BA$2:$BA$8,0)),"0", "1")</f>
        <v>0</v>
      </c>
      <c r="AH4437" s="60" t="str">
        <f>IF(ISERROR(MATCH(Passout2023[[#This Row], [Nationality Pakistani/ Foreign]],$D$3:$D$4,0)),"0", "1")</f>
        <v>0</v>
      </c>
    </row>
    <row r="4438">
      <c r="Y4438" s="60" t="str">
        <f>IF(ISERROR(MATCH(Passout2023[[#This Row], [Degree Duration (year)]],$M$3:$M$10,0)),"0", "1")</f>
        <v>0</v>
      </c>
      <c r="Z4438" s="60" t="str">
        <f>IF(ISERROR(MATCH(Passout2023[[#This Row], [Admission Type]],$F$3:$F$6,0)),"0", "1")</f>
        <v>0</v>
      </c>
      <c r="AA4438" s="60" t="str">
        <f>IF(ISERROR(MATCH(Passout2023[[#This Row], [Batch Start Year]],$L$3:$L$25,0)),"0", "1")</f>
        <v>0</v>
      </c>
      <c r="AB4438" s="60" t="str">
        <f>IF(ISERROR(MATCH(Passout2023[[#This Row], [Batch Start Semester]],$K$3:$K$6,0)),"0", "1")</f>
        <v>0</v>
      </c>
      <c r="AC4438" s="60" t="str">
        <f>IF(ISERROR(MATCH([3]!Quota_Std_2022_23[[#This Row], [SESSION_TYPE]],$AX$2:$AX$5,0)),"0", "1")</f>
        <v>0</v>
      </c>
      <c r="AD4438" s="60" t="str">
        <f>IF(ISERROR(MATCH(#REF!,#REF!,0)),"0", "1")</f>
        <v>0</v>
      </c>
      <c r="AE4438" s="60" t="str">
        <f>IF(ISERROR(MATCH([3]!Quota_Std_2022_23[[#This Row], [Gender]],$AN$2:$AN$4,0)),"0", "1")</f>
        <v>0</v>
      </c>
      <c r="AF4438" s="60" t="str">
        <f>IF(ISERROR(MATCH([3]!Quota_Std_2022_23[[#This Row], [Quota Type]],[3]Sheet1!$AO$2:$AO$12,0)),"0", "1")</f>
        <v>0</v>
      </c>
      <c r="AG4438" s="60" t="str">
        <f>IF(ISERROR(MATCH(#REF!,$BA$2:$BA$8,0)),"0", "1")</f>
        <v>0</v>
      </c>
      <c r="AH4438" s="60" t="str">
        <f>IF(ISERROR(MATCH(Passout2023[[#This Row], [Nationality Pakistani/ Foreign]],$D$3:$D$4,0)),"0", "1")</f>
        <v>0</v>
      </c>
    </row>
    <row r="4439">
      <c r="Y4439" s="60" t="str">
        <f>IF(ISERROR(MATCH(Passout2023[[#This Row], [Degree Duration (year)]],$M$3:$M$10,0)),"0", "1")</f>
        <v>0</v>
      </c>
      <c r="Z4439" s="60" t="str">
        <f>IF(ISERROR(MATCH(Passout2023[[#This Row], [Admission Type]],$F$3:$F$6,0)),"0", "1")</f>
        <v>0</v>
      </c>
      <c r="AA4439" s="60" t="str">
        <f>IF(ISERROR(MATCH(Passout2023[[#This Row], [Batch Start Year]],$L$3:$L$25,0)),"0", "1")</f>
        <v>0</v>
      </c>
      <c r="AB4439" s="60" t="str">
        <f>IF(ISERROR(MATCH(Passout2023[[#This Row], [Batch Start Semester]],$K$3:$K$6,0)),"0", "1")</f>
        <v>0</v>
      </c>
      <c r="AC4439" s="60" t="str">
        <f>IF(ISERROR(MATCH([3]!Quota_Std_2022_23[[#This Row], [SESSION_TYPE]],$AX$2:$AX$5,0)),"0", "1")</f>
        <v>0</v>
      </c>
      <c r="AD4439" s="60" t="str">
        <f>IF(ISERROR(MATCH(#REF!,#REF!,0)),"0", "1")</f>
        <v>0</v>
      </c>
      <c r="AE4439" s="60" t="str">
        <f>IF(ISERROR(MATCH([3]!Quota_Std_2022_23[[#This Row], [Gender]],$AN$2:$AN$4,0)),"0", "1")</f>
        <v>0</v>
      </c>
      <c r="AF4439" s="60" t="str">
        <f>IF(ISERROR(MATCH([3]!Quota_Std_2022_23[[#This Row], [Quota Type]],[3]Sheet1!$AO$2:$AO$12,0)),"0", "1")</f>
        <v>0</v>
      </c>
      <c r="AG4439" s="60" t="str">
        <f>IF(ISERROR(MATCH(#REF!,$BA$2:$BA$8,0)),"0", "1")</f>
        <v>0</v>
      </c>
      <c r="AH4439" s="60" t="str">
        <f>IF(ISERROR(MATCH(Passout2023[[#This Row], [Nationality Pakistani/ Foreign]],$D$3:$D$4,0)),"0", "1")</f>
        <v>0</v>
      </c>
    </row>
    <row r="4440">
      <c r="Y4440" s="60" t="str">
        <f>IF(ISERROR(MATCH(Passout2023[[#This Row], [Degree Duration (year)]],$M$3:$M$10,0)),"0", "1")</f>
        <v>0</v>
      </c>
      <c r="Z4440" s="60" t="str">
        <f>IF(ISERROR(MATCH(Passout2023[[#This Row], [Admission Type]],$F$3:$F$6,0)),"0", "1")</f>
        <v>0</v>
      </c>
      <c r="AA4440" s="60" t="str">
        <f>IF(ISERROR(MATCH(Passout2023[[#This Row], [Batch Start Year]],$L$3:$L$25,0)),"0", "1")</f>
        <v>0</v>
      </c>
      <c r="AB4440" s="60" t="str">
        <f>IF(ISERROR(MATCH(Passout2023[[#This Row], [Batch Start Semester]],$K$3:$K$6,0)),"0", "1")</f>
        <v>0</v>
      </c>
      <c r="AC4440" s="60" t="str">
        <f>IF(ISERROR(MATCH([3]!Quota_Std_2022_23[[#This Row], [SESSION_TYPE]],$AX$2:$AX$5,0)),"0", "1")</f>
        <v>0</v>
      </c>
      <c r="AD4440" s="60" t="str">
        <f>IF(ISERROR(MATCH(#REF!,#REF!,0)),"0", "1")</f>
        <v>0</v>
      </c>
      <c r="AE4440" s="60" t="str">
        <f>IF(ISERROR(MATCH([3]!Quota_Std_2022_23[[#This Row], [Gender]],$AN$2:$AN$4,0)),"0", "1")</f>
        <v>0</v>
      </c>
      <c r="AF4440" s="60" t="str">
        <f>IF(ISERROR(MATCH([3]!Quota_Std_2022_23[[#This Row], [Quota Type]],[3]Sheet1!$AO$2:$AO$12,0)),"0", "1")</f>
        <v>0</v>
      </c>
      <c r="AG4440" s="60" t="str">
        <f>IF(ISERROR(MATCH(#REF!,$BA$2:$BA$8,0)),"0", "1")</f>
        <v>0</v>
      </c>
      <c r="AH4440" s="60" t="str">
        <f>IF(ISERROR(MATCH(Passout2023[[#This Row], [Nationality Pakistani/ Foreign]],$D$3:$D$4,0)),"0", "1")</f>
        <v>0</v>
      </c>
    </row>
    <row r="4441">
      <c r="Y4441" s="60" t="str">
        <f>IF(ISERROR(MATCH(Passout2023[[#This Row], [Degree Duration (year)]],$M$3:$M$10,0)),"0", "1")</f>
        <v>0</v>
      </c>
      <c r="Z4441" s="60" t="str">
        <f>IF(ISERROR(MATCH(Passout2023[[#This Row], [Admission Type]],$F$3:$F$6,0)),"0", "1")</f>
        <v>0</v>
      </c>
      <c r="AA4441" s="60" t="str">
        <f>IF(ISERROR(MATCH(Passout2023[[#This Row], [Batch Start Year]],$L$3:$L$25,0)),"0", "1")</f>
        <v>0</v>
      </c>
      <c r="AB4441" s="60" t="str">
        <f>IF(ISERROR(MATCH(Passout2023[[#This Row], [Batch Start Semester]],$K$3:$K$6,0)),"0", "1")</f>
        <v>0</v>
      </c>
      <c r="AC4441" s="60" t="str">
        <f>IF(ISERROR(MATCH([3]!Quota_Std_2022_23[[#This Row], [SESSION_TYPE]],$AX$2:$AX$5,0)),"0", "1")</f>
        <v>0</v>
      </c>
      <c r="AD4441" s="60" t="str">
        <f>IF(ISERROR(MATCH(#REF!,#REF!,0)),"0", "1")</f>
        <v>0</v>
      </c>
      <c r="AE4441" s="60" t="str">
        <f>IF(ISERROR(MATCH([3]!Quota_Std_2022_23[[#This Row], [Gender]],$AN$2:$AN$4,0)),"0", "1")</f>
        <v>0</v>
      </c>
      <c r="AF4441" s="60" t="str">
        <f>IF(ISERROR(MATCH([3]!Quota_Std_2022_23[[#This Row], [Quota Type]],[3]Sheet1!$AO$2:$AO$12,0)),"0", "1")</f>
        <v>0</v>
      </c>
      <c r="AG4441" s="60" t="str">
        <f>IF(ISERROR(MATCH(#REF!,$BA$2:$BA$8,0)),"0", "1")</f>
        <v>0</v>
      </c>
      <c r="AH4441" s="60" t="str">
        <f>IF(ISERROR(MATCH(Passout2023[[#This Row], [Nationality Pakistani/ Foreign]],$D$3:$D$4,0)),"0", "1")</f>
        <v>0</v>
      </c>
    </row>
    <row r="4442">
      <c r="Y4442" s="60" t="str">
        <f>IF(ISERROR(MATCH(Passout2023[[#This Row], [Degree Duration (year)]],$M$3:$M$10,0)),"0", "1")</f>
        <v>0</v>
      </c>
      <c r="Z4442" s="60" t="str">
        <f>IF(ISERROR(MATCH(Passout2023[[#This Row], [Admission Type]],$F$3:$F$6,0)),"0", "1")</f>
        <v>0</v>
      </c>
      <c r="AA4442" s="60" t="str">
        <f>IF(ISERROR(MATCH(Passout2023[[#This Row], [Batch Start Year]],$L$3:$L$25,0)),"0", "1")</f>
        <v>0</v>
      </c>
      <c r="AB4442" s="60" t="str">
        <f>IF(ISERROR(MATCH(Passout2023[[#This Row], [Batch Start Semester]],$K$3:$K$6,0)),"0", "1")</f>
        <v>0</v>
      </c>
      <c r="AC4442" s="60" t="str">
        <f>IF(ISERROR(MATCH([3]!Quota_Std_2022_23[[#This Row], [SESSION_TYPE]],$AX$2:$AX$5,0)),"0", "1")</f>
        <v>0</v>
      </c>
      <c r="AD4442" s="60" t="str">
        <f>IF(ISERROR(MATCH(#REF!,#REF!,0)),"0", "1")</f>
        <v>0</v>
      </c>
      <c r="AE4442" s="60" t="str">
        <f>IF(ISERROR(MATCH([3]!Quota_Std_2022_23[[#This Row], [Gender]],$AN$2:$AN$4,0)),"0", "1")</f>
        <v>0</v>
      </c>
      <c r="AF4442" s="60" t="str">
        <f>IF(ISERROR(MATCH([3]!Quota_Std_2022_23[[#This Row], [Quota Type]],[3]Sheet1!$AO$2:$AO$12,0)),"0", "1")</f>
        <v>0</v>
      </c>
      <c r="AG4442" s="60" t="str">
        <f>IF(ISERROR(MATCH(#REF!,$BA$2:$BA$8,0)),"0", "1")</f>
        <v>0</v>
      </c>
      <c r="AH4442" s="60" t="str">
        <f>IF(ISERROR(MATCH(Passout2023[[#This Row], [Nationality Pakistani/ Foreign]],$D$3:$D$4,0)),"0", "1")</f>
        <v>0</v>
      </c>
    </row>
    <row r="4443">
      <c r="Y4443" s="60" t="str">
        <f>IF(ISERROR(MATCH(Passout2023[[#This Row], [Degree Duration (year)]],$M$3:$M$10,0)),"0", "1")</f>
        <v>0</v>
      </c>
      <c r="Z4443" s="60" t="str">
        <f>IF(ISERROR(MATCH(Passout2023[[#This Row], [Admission Type]],$F$3:$F$6,0)),"0", "1")</f>
        <v>0</v>
      </c>
      <c r="AA4443" s="60" t="str">
        <f>IF(ISERROR(MATCH(Passout2023[[#This Row], [Batch Start Year]],$L$3:$L$25,0)),"0", "1")</f>
        <v>0</v>
      </c>
      <c r="AB4443" s="60" t="str">
        <f>IF(ISERROR(MATCH(Passout2023[[#This Row], [Batch Start Semester]],$K$3:$K$6,0)),"0", "1")</f>
        <v>0</v>
      </c>
      <c r="AC4443" s="60" t="str">
        <f>IF(ISERROR(MATCH([3]!Quota_Std_2022_23[[#This Row], [SESSION_TYPE]],$AX$2:$AX$5,0)),"0", "1")</f>
        <v>0</v>
      </c>
      <c r="AD4443" s="60" t="str">
        <f>IF(ISERROR(MATCH(#REF!,#REF!,0)),"0", "1")</f>
        <v>0</v>
      </c>
      <c r="AE4443" s="60" t="str">
        <f>IF(ISERROR(MATCH([3]!Quota_Std_2022_23[[#This Row], [Gender]],$AN$2:$AN$4,0)),"0", "1")</f>
        <v>0</v>
      </c>
      <c r="AF4443" s="60" t="str">
        <f>IF(ISERROR(MATCH([3]!Quota_Std_2022_23[[#This Row], [Quota Type]],[3]Sheet1!$AO$2:$AO$12,0)),"0", "1")</f>
        <v>0</v>
      </c>
      <c r="AG4443" s="60" t="str">
        <f>IF(ISERROR(MATCH(#REF!,$BA$2:$BA$8,0)),"0", "1")</f>
        <v>0</v>
      </c>
      <c r="AH4443" s="60" t="str">
        <f>IF(ISERROR(MATCH(Passout2023[[#This Row], [Nationality Pakistani/ Foreign]],$D$3:$D$4,0)),"0", "1")</f>
        <v>0</v>
      </c>
    </row>
    <row r="4444">
      <c r="Y4444" s="60" t="str">
        <f>IF(ISERROR(MATCH(Passout2023[[#This Row], [Degree Duration (year)]],$M$3:$M$10,0)),"0", "1")</f>
        <v>0</v>
      </c>
      <c r="Z4444" s="60" t="str">
        <f>IF(ISERROR(MATCH(Passout2023[[#This Row], [Admission Type]],$F$3:$F$6,0)),"0", "1")</f>
        <v>0</v>
      </c>
      <c r="AA4444" s="60" t="str">
        <f>IF(ISERROR(MATCH(Passout2023[[#This Row], [Batch Start Year]],$L$3:$L$25,0)),"0", "1")</f>
        <v>0</v>
      </c>
      <c r="AB4444" s="60" t="str">
        <f>IF(ISERROR(MATCH(Passout2023[[#This Row], [Batch Start Semester]],$K$3:$K$6,0)),"0", "1")</f>
        <v>0</v>
      </c>
      <c r="AC4444" s="60" t="str">
        <f>IF(ISERROR(MATCH([3]!Quota_Std_2022_23[[#This Row], [SESSION_TYPE]],$AX$2:$AX$5,0)),"0", "1")</f>
        <v>0</v>
      </c>
      <c r="AD4444" s="60" t="str">
        <f>IF(ISERROR(MATCH(#REF!,#REF!,0)),"0", "1")</f>
        <v>0</v>
      </c>
      <c r="AE4444" s="60" t="str">
        <f>IF(ISERROR(MATCH([3]!Quota_Std_2022_23[[#This Row], [Gender]],$AN$2:$AN$4,0)),"0", "1")</f>
        <v>0</v>
      </c>
      <c r="AF4444" s="60" t="str">
        <f>IF(ISERROR(MATCH([3]!Quota_Std_2022_23[[#This Row], [Quota Type]],[3]Sheet1!$AO$2:$AO$12,0)),"0", "1")</f>
        <v>0</v>
      </c>
      <c r="AG4444" s="60" t="str">
        <f>IF(ISERROR(MATCH(#REF!,$BA$2:$BA$8,0)),"0", "1")</f>
        <v>0</v>
      </c>
      <c r="AH4444" s="60" t="str">
        <f>IF(ISERROR(MATCH(Passout2023[[#This Row], [Nationality Pakistani/ Foreign]],$D$3:$D$4,0)),"0", "1")</f>
        <v>0</v>
      </c>
    </row>
    <row r="4445">
      <c r="Y4445" s="60" t="str">
        <f>IF(ISERROR(MATCH(Passout2023[[#This Row], [Degree Duration (year)]],$M$3:$M$10,0)),"0", "1")</f>
        <v>0</v>
      </c>
      <c r="Z4445" s="60" t="str">
        <f>IF(ISERROR(MATCH(Passout2023[[#This Row], [Admission Type]],$F$3:$F$6,0)),"0", "1")</f>
        <v>0</v>
      </c>
      <c r="AA4445" s="60" t="str">
        <f>IF(ISERROR(MATCH(Passout2023[[#This Row], [Batch Start Year]],$L$3:$L$25,0)),"0", "1")</f>
        <v>0</v>
      </c>
      <c r="AB4445" s="60" t="str">
        <f>IF(ISERROR(MATCH(Passout2023[[#This Row], [Batch Start Semester]],$K$3:$K$6,0)),"0", "1")</f>
        <v>0</v>
      </c>
      <c r="AC4445" s="60" t="str">
        <f>IF(ISERROR(MATCH([3]!Quota_Std_2022_23[[#This Row], [SESSION_TYPE]],$AX$2:$AX$5,0)),"0", "1")</f>
        <v>0</v>
      </c>
      <c r="AD4445" s="60" t="str">
        <f>IF(ISERROR(MATCH(#REF!,#REF!,0)),"0", "1")</f>
        <v>0</v>
      </c>
      <c r="AE4445" s="60" t="str">
        <f>IF(ISERROR(MATCH([3]!Quota_Std_2022_23[[#This Row], [Gender]],$AN$2:$AN$4,0)),"0", "1")</f>
        <v>0</v>
      </c>
      <c r="AF4445" s="60" t="str">
        <f>IF(ISERROR(MATCH([3]!Quota_Std_2022_23[[#This Row], [Quota Type]],[3]Sheet1!$AO$2:$AO$12,0)),"0", "1")</f>
        <v>0</v>
      </c>
      <c r="AG4445" s="60" t="str">
        <f>IF(ISERROR(MATCH(#REF!,$BA$2:$BA$8,0)),"0", "1")</f>
        <v>0</v>
      </c>
      <c r="AH4445" s="60" t="str">
        <f>IF(ISERROR(MATCH(Passout2023[[#This Row], [Nationality Pakistani/ Foreign]],$D$3:$D$4,0)),"0", "1")</f>
        <v>0</v>
      </c>
    </row>
    <row r="4446">
      <c r="Y4446" s="60" t="str">
        <f>IF(ISERROR(MATCH(Passout2023[[#This Row], [Degree Duration (year)]],$M$3:$M$10,0)),"0", "1")</f>
        <v>0</v>
      </c>
      <c r="Z4446" s="60" t="str">
        <f>IF(ISERROR(MATCH(Passout2023[[#This Row], [Admission Type]],$F$3:$F$6,0)),"0", "1")</f>
        <v>0</v>
      </c>
      <c r="AA4446" s="60" t="str">
        <f>IF(ISERROR(MATCH(Passout2023[[#This Row], [Batch Start Year]],$L$3:$L$25,0)),"0", "1")</f>
        <v>0</v>
      </c>
      <c r="AB4446" s="60" t="str">
        <f>IF(ISERROR(MATCH(Passout2023[[#This Row], [Batch Start Semester]],$K$3:$K$6,0)),"0", "1")</f>
        <v>0</v>
      </c>
      <c r="AC4446" s="60" t="str">
        <f>IF(ISERROR(MATCH([3]!Quota_Std_2022_23[[#This Row], [SESSION_TYPE]],$AX$2:$AX$5,0)),"0", "1")</f>
        <v>0</v>
      </c>
      <c r="AD4446" s="60" t="str">
        <f>IF(ISERROR(MATCH(#REF!,#REF!,0)),"0", "1")</f>
        <v>0</v>
      </c>
      <c r="AE4446" s="60" t="str">
        <f>IF(ISERROR(MATCH([3]!Quota_Std_2022_23[[#This Row], [Gender]],$AN$2:$AN$4,0)),"0", "1")</f>
        <v>0</v>
      </c>
      <c r="AF4446" s="60" t="str">
        <f>IF(ISERROR(MATCH([3]!Quota_Std_2022_23[[#This Row], [Quota Type]],[3]Sheet1!$AO$2:$AO$12,0)),"0", "1")</f>
        <v>0</v>
      </c>
      <c r="AG4446" s="60" t="str">
        <f>IF(ISERROR(MATCH(#REF!,$BA$2:$BA$8,0)),"0", "1")</f>
        <v>0</v>
      </c>
      <c r="AH4446" s="60" t="str">
        <f>IF(ISERROR(MATCH(Passout2023[[#This Row], [Nationality Pakistani/ Foreign]],$D$3:$D$4,0)),"0", "1")</f>
        <v>0</v>
      </c>
    </row>
    <row r="4447">
      <c r="Y4447" s="60" t="str">
        <f>IF(ISERROR(MATCH(Passout2023[[#This Row], [Degree Duration (year)]],$M$3:$M$10,0)),"0", "1")</f>
        <v>0</v>
      </c>
      <c r="Z4447" s="60" t="str">
        <f>IF(ISERROR(MATCH(Passout2023[[#This Row], [Admission Type]],$F$3:$F$6,0)),"0", "1")</f>
        <v>0</v>
      </c>
      <c r="AA4447" s="60" t="str">
        <f>IF(ISERROR(MATCH(Passout2023[[#This Row], [Batch Start Year]],$L$3:$L$25,0)),"0", "1")</f>
        <v>0</v>
      </c>
      <c r="AB4447" s="60" t="str">
        <f>IF(ISERROR(MATCH(Passout2023[[#This Row], [Batch Start Semester]],$K$3:$K$6,0)),"0", "1")</f>
        <v>0</v>
      </c>
      <c r="AC4447" s="60" t="str">
        <f>IF(ISERROR(MATCH([3]!Quota_Std_2022_23[[#This Row], [SESSION_TYPE]],$AX$2:$AX$5,0)),"0", "1")</f>
        <v>0</v>
      </c>
      <c r="AD4447" s="60" t="str">
        <f>IF(ISERROR(MATCH(#REF!,#REF!,0)),"0", "1")</f>
        <v>0</v>
      </c>
      <c r="AE4447" s="60" t="str">
        <f>IF(ISERROR(MATCH([3]!Quota_Std_2022_23[[#This Row], [Gender]],$AN$2:$AN$4,0)),"0", "1")</f>
        <v>0</v>
      </c>
      <c r="AF4447" s="60" t="str">
        <f>IF(ISERROR(MATCH([3]!Quota_Std_2022_23[[#This Row], [Quota Type]],[3]Sheet1!$AO$2:$AO$12,0)),"0", "1")</f>
        <v>0</v>
      </c>
      <c r="AG4447" s="60" t="str">
        <f>IF(ISERROR(MATCH(#REF!,$BA$2:$BA$8,0)),"0", "1")</f>
        <v>0</v>
      </c>
      <c r="AH4447" s="60" t="str">
        <f>IF(ISERROR(MATCH(Passout2023[[#This Row], [Nationality Pakistani/ Foreign]],$D$3:$D$4,0)),"0", "1")</f>
        <v>0</v>
      </c>
    </row>
    <row r="4448">
      <c r="Y4448" s="60" t="str">
        <f>IF(ISERROR(MATCH(Passout2023[[#This Row], [Degree Duration (year)]],$M$3:$M$10,0)),"0", "1")</f>
        <v>0</v>
      </c>
      <c r="Z4448" s="60" t="str">
        <f>IF(ISERROR(MATCH(Passout2023[[#This Row], [Admission Type]],$F$3:$F$6,0)),"0", "1")</f>
        <v>0</v>
      </c>
      <c r="AA4448" s="60" t="str">
        <f>IF(ISERROR(MATCH(Passout2023[[#This Row], [Batch Start Year]],$L$3:$L$25,0)),"0", "1")</f>
        <v>0</v>
      </c>
      <c r="AB4448" s="60" t="str">
        <f>IF(ISERROR(MATCH(Passout2023[[#This Row], [Batch Start Semester]],$K$3:$K$6,0)),"0", "1")</f>
        <v>0</v>
      </c>
      <c r="AC4448" s="60" t="str">
        <f>IF(ISERROR(MATCH([3]!Quota_Std_2022_23[[#This Row], [SESSION_TYPE]],$AX$2:$AX$5,0)),"0", "1")</f>
        <v>0</v>
      </c>
      <c r="AD4448" s="60" t="str">
        <f>IF(ISERROR(MATCH(#REF!,#REF!,0)),"0", "1")</f>
        <v>0</v>
      </c>
      <c r="AE4448" s="60" t="str">
        <f>IF(ISERROR(MATCH([3]!Quota_Std_2022_23[[#This Row], [Gender]],$AN$2:$AN$4,0)),"0", "1")</f>
        <v>0</v>
      </c>
      <c r="AF4448" s="60" t="str">
        <f>IF(ISERROR(MATCH([3]!Quota_Std_2022_23[[#This Row], [Quota Type]],[3]Sheet1!$AO$2:$AO$12,0)),"0", "1")</f>
        <v>0</v>
      </c>
      <c r="AG4448" s="60" t="str">
        <f>IF(ISERROR(MATCH(#REF!,$BA$2:$BA$8,0)),"0", "1")</f>
        <v>0</v>
      </c>
      <c r="AH4448" s="60" t="str">
        <f>IF(ISERROR(MATCH(Passout2023[[#This Row], [Nationality Pakistani/ Foreign]],$D$3:$D$4,0)),"0", "1")</f>
        <v>0</v>
      </c>
    </row>
    <row r="4449">
      <c r="Y4449" s="60" t="str">
        <f>IF(ISERROR(MATCH(Passout2023[[#This Row], [Degree Duration (year)]],$M$3:$M$10,0)),"0", "1")</f>
        <v>0</v>
      </c>
      <c r="Z4449" s="60" t="str">
        <f>IF(ISERROR(MATCH(Passout2023[[#This Row], [Admission Type]],$F$3:$F$6,0)),"0", "1")</f>
        <v>0</v>
      </c>
      <c r="AA4449" s="60" t="str">
        <f>IF(ISERROR(MATCH(Passout2023[[#This Row], [Batch Start Year]],$L$3:$L$25,0)),"0", "1")</f>
        <v>0</v>
      </c>
      <c r="AB4449" s="60" t="str">
        <f>IF(ISERROR(MATCH(Passout2023[[#This Row], [Batch Start Semester]],$K$3:$K$6,0)),"0", "1")</f>
        <v>0</v>
      </c>
      <c r="AC4449" s="60" t="str">
        <f>IF(ISERROR(MATCH([3]!Quota_Std_2022_23[[#This Row], [SESSION_TYPE]],$AX$2:$AX$5,0)),"0", "1")</f>
        <v>0</v>
      </c>
      <c r="AD4449" s="60" t="str">
        <f>IF(ISERROR(MATCH(#REF!,#REF!,0)),"0", "1")</f>
        <v>0</v>
      </c>
      <c r="AE4449" s="60" t="str">
        <f>IF(ISERROR(MATCH([3]!Quota_Std_2022_23[[#This Row], [Gender]],$AN$2:$AN$4,0)),"0", "1")</f>
        <v>0</v>
      </c>
      <c r="AF4449" s="60" t="str">
        <f>IF(ISERROR(MATCH([3]!Quota_Std_2022_23[[#This Row], [Quota Type]],[3]Sheet1!$AO$2:$AO$12,0)),"0", "1")</f>
        <v>0</v>
      </c>
      <c r="AG4449" s="60" t="str">
        <f>IF(ISERROR(MATCH(#REF!,$BA$2:$BA$8,0)),"0", "1")</f>
        <v>0</v>
      </c>
      <c r="AH4449" s="60" t="str">
        <f>IF(ISERROR(MATCH(Passout2023[[#This Row], [Nationality Pakistani/ Foreign]],$D$3:$D$4,0)),"0", "1")</f>
        <v>0</v>
      </c>
    </row>
    <row r="4450">
      <c r="Y4450" s="60" t="str">
        <f>IF(ISERROR(MATCH(Passout2023[[#This Row], [Degree Duration (year)]],$M$3:$M$10,0)),"0", "1")</f>
        <v>0</v>
      </c>
      <c r="Z4450" s="60" t="str">
        <f>IF(ISERROR(MATCH(Passout2023[[#This Row], [Admission Type]],$F$3:$F$6,0)),"0", "1")</f>
        <v>0</v>
      </c>
      <c r="AA4450" s="60" t="str">
        <f>IF(ISERROR(MATCH(Passout2023[[#This Row], [Batch Start Year]],$L$3:$L$25,0)),"0", "1")</f>
        <v>0</v>
      </c>
      <c r="AB4450" s="60" t="str">
        <f>IF(ISERROR(MATCH(Passout2023[[#This Row], [Batch Start Semester]],$K$3:$K$6,0)),"0", "1")</f>
        <v>0</v>
      </c>
      <c r="AC4450" s="60" t="str">
        <f>IF(ISERROR(MATCH([3]!Quota_Std_2022_23[[#This Row], [SESSION_TYPE]],$AX$2:$AX$5,0)),"0", "1")</f>
        <v>0</v>
      </c>
      <c r="AD4450" s="60" t="str">
        <f>IF(ISERROR(MATCH(#REF!,#REF!,0)),"0", "1")</f>
        <v>0</v>
      </c>
      <c r="AE4450" s="60" t="str">
        <f>IF(ISERROR(MATCH([3]!Quota_Std_2022_23[[#This Row], [Gender]],$AN$2:$AN$4,0)),"0", "1")</f>
        <v>0</v>
      </c>
      <c r="AF4450" s="60" t="str">
        <f>IF(ISERROR(MATCH([3]!Quota_Std_2022_23[[#This Row], [Quota Type]],[3]Sheet1!$AO$2:$AO$12,0)),"0", "1")</f>
        <v>0</v>
      </c>
      <c r="AG4450" s="60" t="str">
        <f>IF(ISERROR(MATCH(#REF!,$BA$2:$BA$8,0)),"0", "1")</f>
        <v>0</v>
      </c>
      <c r="AH4450" s="60" t="str">
        <f>IF(ISERROR(MATCH(Passout2023[[#This Row], [Nationality Pakistani/ Foreign]],$D$3:$D$4,0)),"0", "1")</f>
        <v>0</v>
      </c>
    </row>
    <row r="4451">
      <c r="Y4451" s="60" t="str">
        <f>IF(ISERROR(MATCH(Passout2023[[#This Row], [Degree Duration (year)]],$M$3:$M$10,0)),"0", "1")</f>
        <v>0</v>
      </c>
      <c r="Z4451" s="60" t="str">
        <f>IF(ISERROR(MATCH(Passout2023[[#This Row], [Admission Type]],$F$3:$F$6,0)),"0", "1")</f>
        <v>0</v>
      </c>
      <c r="AA4451" s="60" t="str">
        <f>IF(ISERROR(MATCH(Passout2023[[#This Row], [Batch Start Year]],$L$3:$L$25,0)),"0", "1")</f>
        <v>0</v>
      </c>
      <c r="AB4451" s="60" t="str">
        <f>IF(ISERROR(MATCH(Passout2023[[#This Row], [Batch Start Semester]],$K$3:$K$6,0)),"0", "1")</f>
        <v>0</v>
      </c>
      <c r="AC4451" s="60" t="str">
        <f>IF(ISERROR(MATCH([3]!Quota_Std_2022_23[[#This Row], [SESSION_TYPE]],$AX$2:$AX$5,0)),"0", "1")</f>
        <v>0</v>
      </c>
      <c r="AD4451" s="60" t="str">
        <f>IF(ISERROR(MATCH(#REF!,#REF!,0)),"0", "1")</f>
        <v>0</v>
      </c>
      <c r="AE4451" s="60" t="str">
        <f>IF(ISERROR(MATCH([3]!Quota_Std_2022_23[[#This Row], [Gender]],$AN$2:$AN$4,0)),"0", "1")</f>
        <v>0</v>
      </c>
      <c r="AF4451" s="60" t="str">
        <f>IF(ISERROR(MATCH([3]!Quota_Std_2022_23[[#This Row], [Quota Type]],[3]Sheet1!$AO$2:$AO$12,0)),"0", "1")</f>
        <v>0</v>
      </c>
      <c r="AG4451" s="60" t="str">
        <f>IF(ISERROR(MATCH(#REF!,$BA$2:$BA$8,0)),"0", "1")</f>
        <v>0</v>
      </c>
      <c r="AH4451" s="60" t="str">
        <f>IF(ISERROR(MATCH(Passout2023[[#This Row], [Nationality Pakistani/ Foreign]],$D$3:$D$4,0)),"0", "1")</f>
        <v>0</v>
      </c>
    </row>
    <row r="4452">
      <c r="Y4452" s="60" t="str">
        <f>IF(ISERROR(MATCH(Passout2023[[#This Row], [Degree Duration (year)]],$M$3:$M$10,0)),"0", "1")</f>
        <v>0</v>
      </c>
      <c r="Z4452" s="60" t="str">
        <f>IF(ISERROR(MATCH(Passout2023[[#This Row], [Admission Type]],$F$3:$F$6,0)),"0", "1")</f>
        <v>0</v>
      </c>
      <c r="AA4452" s="60" t="str">
        <f>IF(ISERROR(MATCH(Passout2023[[#This Row], [Batch Start Year]],$L$3:$L$25,0)),"0", "1")</f>
        <v>0</v>
      </c>
      <c r="AB4452" s="60" t="str">
        <f>IF(ISERROR(MATCH(Passout2023[[#This Row], [Batch Start Semester]],$K$3:$K$6,0)),"0", "1")</f>
        <v>0</v>
      </c>
      <c r="AC4452" s="60" t="str">
        <f>IF(ISERROR(MATCH([3]!Quota_Std_2022_23[[#This Row], [SESSION_TYPE]],$AX$2:$AX$5,0)),"0", "1")</f>
        <v>0</v>
      </c>
      <c r="AD4452" s="60" t="str">
        <f>IF(ISERROR(MATCH(#REF!,#REF!,0)),"0", "1")</f>
        <v>0</v>
      </c>
      <c r="AE4452" s="60" t="str">
        <f>IF(ISERROR(MATCH([3]!Quota_Std_2022_23[[#This Row], [Gender]],$AN$2:$AN$4,0)),"0", "1")</f>
        <v>0</v>
      </c>
      <c r="AF4452" s="60" t="str">
        <f>IF(ISERROR(MATCH([3]!Quota_Std_2022_23[[#This Row], [Quota Type]],[3]Sheet1!$AO$2:$AO$12,0)),"0", "1")</f>
        <v>0</v>
      </c>
      <c r="AG4452" s="60" t="str">
        <f>IF(ISERROR(MATCH(#REF!,$BA$2:$BA$8,0)),"0", "1")</f>
        <v>0</v>
      </c>
      <c r="AH4452" s="60" t="str">
        <f>IF(ISERROR(MATCH(Passout2023[[#This Row], [Nationality Pakistani/ Foreign]],$D$3:$D$4,0)),"0", "1")</f>
        <v>0</v>
      </c>
    </row>
    <row r="4453">
      <c r="Y4453" s="60" t="str">
        <f>IF(ISERROR(MATCH(Passout2023[[#This Row], [Degree Duration (year)]],$M$3:$M$10,0)),"0", "1")</f>
        <v>0</v>
      </c>
      <c r="Z4453" s="60" t="str">
        <f>IF(ISERROR(MATCH(Passout2023[[#This Row], [Admission Type]],$F$3:$F$6,0)),"0", "1")</f>
        <v>0</v>
      </c>
      <c r="AA4453" s="60" t="str">
        <f>IF(ISERROR(MATCH(Passout2023[[#This Row], [Batch Start Year]],$L$3:$L$25,0)),"0", "1")</f>
        <v>0</v>
      </c>
      <c r="AB4453" s="60" t="str">
        <f>IF(ISERROR(MATCH(Passout2023[[#This Row], [Batch Start Semester]],$K$3:$K$6,0)),"0", "1")</f>
        <v>0</v>
      </c>
      <c r="AC4453" s="60" t="str">
        <f>IF(ISERROR(MATCH([3]!Quota_Std_2022_23[[#This Row], [SESSION_TYPE]],$AX$2:$AX$5,0)),"0", "1")</f>
        <v>0</v>
      </c>
      <c r="AD4453" s="60" t="str">
        <f>IF(ISERROR(MATCH(#REF!,#REF!,0)),"0", "1")</f>
        <v>0</v>
      </c>
      <c r="AE4453" s="60" t="str">
        <f>IF(ISERROR(MATCH([3]!Quota_Std_2022_23[[#This Row], [Gender]],$AN$2:$AN$4,0)),"0", "1")</f>
        <v>0</v>
      </c>
      <c r="AF4453" s="60" t="str">
        <f>IF(ISERROR(MATCH([3]!Quota_Std_2022_23[[#This Row], [Quota Type]],[3]Sheet1!$AO$2:$AO$12,0)),"0", "1")</f>
        <v>0</v>
      </c>
      <c r="AG4453" s="60" t="str">
        <f>IF(ISERROR(MATCH(#REF!,$BA$2:$BA$8,0)),"0", "1")</f>
        <v>0</v>
      </c>
      <c r="AH4453" s="60" t="str">
        <f>IF(ISERROR(MATCH(Passout2023[[#This Row], [Nationality Pakistani/ Foreign]],$D$3:$D$4,0)),"0", "1")</f>
        <v>0</v>
      </c>
    </row>
    <row r="4454">
      <c r="Y4454" s="60" t="str">
        <f>IF(ISERROR(MATCH(Passout2023[[#This Row], [Degree Duration (year)]],$M$3:$M$10,0)),"0", "1")</f>
        <v>0</v>
      </c>
      <c r="Z4454" s="60" t="str">
        <f>IF(ISERROR(MATCH(Passout2023[[#This Row], [Admission Type]],$F$3:$F$6,0)),"0", "1")</f>
        <v>0</v>
      </c>
      <c r="AA4454" s="60" t="str">
        <f>IF(ISERROR(MATCH(Passout2023[[#This Row], [Batch Start Year]],$L$3:$L$25,0)),"0", "1")</f>
        <v>0</v>
      </c>
      <c r="AB4454" s="60" t="str">
        <f>IF(ISERROR(MATCH(Passout2023[[#This Row], [Batch Start Semester]],$K$3:$K$6,0)),"0", "1")</f>
        <v>0</v>
      </c>
      <c r="AC4454" s="60" t="str">
        <f>IF(ISERROR(MATCH([3]!Quota_Std_2022_23[[#This Row], [SESSION_TYPE]],$AX$2:$AX$5,0)),"0", "1")</f>
        <v>0</v>
      </c>
      <c r="AD4454" s="60" t="str">
        <f>IF(ISERROR(MATCH(#REF!,#REF!,0)),"0", "1")</f>
        <v>0</v>
      </c>
      <c r="AE4454" s="60" t="str">
        <f>IF(ISERROR(MATCH([3]!Quota_Std_2022_23[[#This Row], [Gender]],$AN$2:$AN$4,0)),"0", "1")</f>
        <v>0</v>
      </c>
      <c r="AF4454" s="60" t="str">
        <f>IF(ISERROR(MATCH([3]!Quota_Std_2022_23[[#This Row], [Quota Type]],[3]Sheet1!$AO$2:$AO$12,0)),"0", "1")</f>
        <v>0</v>
      </c>
      <c r="AG4454" s="60" t="str">
        <f>IF(ISERROR(MATCH(#REF!,$BA$2:$BA$8,0)),"0", "1")</f>
        <v>0</v>
      </c>
      <c r="AH4454" s="60" t="str">
        <f>IF(ISERROR(MATCH(Passout2023[[#This Row], [Nationality Pakistani/ Foreign]],$D$3:$D$4,0)),"0", "1")</f>
        <v>0</v>
      </c>
    </row>
    <row r="4455">
      <c r="Y4455" s="60" t="str">
        <f>IF(ISERROR(MATCH(Passout2023[[#This Row], [Degree Duration (year)]],$M$3:$M$10,0)),"0", "1")</f>
        <v>0</v>
      </c>
      <c r="Z4455" s="60" t="str">
        <f>IF(ISERROR(MATCH(Passout2023[[#This Row], [Admission Type]],$F$3:$F$6,0)),"0", "1")</f>
        <v>0</v>
      </c>
      <c r="AA4455" s="60" t="str">
        <f>IF(ISERROR(MATCH(Passout2023[[#This Row], [Batch Start Year]],$L$3:$L$25,0)),"0", "1")</f>
        <v>0</v>
      </c>
      <c r="AB4455" s="60" t="str">
        <f>IF(ISERROR(MATCH(Passout2023[[#This Row], [Batch Start Semester]],$K$3:$K$6,0)),"0", "1")</f>
        <v>0</v>
      </c>
      <c r="AC4455" s="60" t="str">
        <f>IF(ISERROR(MATCH([3]!Quota_Std_2022_23[[#This Row], [SESSION_TYPE]],$AX$2:$AX$5,0)),"0", "1")</f>
        <v>0</v>
      </c>
      <c r="AD4455" s="60" t="str">
        <f>IF(ISERROR(MATCH(#REF!,#REF!,0)),"0", "1")</f>
        <v>0</v>
      </c>
      <c r="AE4455" s="60" t="str">
        <f>IF(ISERROR(MATCH([3]!Quota_Std_2022_23[[#This Row], [Gender]],$AN$2:$AN$4,0)),"0", "1")</f>
        <v>0</v>
      </c>
      <c r="AF4455" s="60" t="str">
        <f>IF(ISERROR(MATCH([3]!Quota_Std_2022_23[[#This Row], [Quota Type]],[3]Sheet1!$AO$2:$AO$12,0)),"0", "1")</f>
        <v>0</v>
      </c>
      <c r="AG4455" s="60" t="str">
        <f>IF(ISERROR(MATCH(#REF!,$BA$2:$BA$8,0)),"0", "1")</f>
        <v>0</v>
      </c>
      <c r="AH4455" s="60" t="str">
        <f>IF(ISERROR(MATCH(Passout2023[[#This Row], [Nationality Pakistani/ Foreign]],$D$3:$D$4,0)),"0", "1")</f>
        <v>0</v>
      </c>
    </row>
    <row r="4456">
      <c r="Y4456" s="60" t="str">
        <f>IF(ISERROR(MATCH(Passout2023[[#This Row], [Degree Duration (year)]],$M$3:$M$10,0)),"0", "1")</f>
        <v>0</v>
      </c>
      <c r="Z4456" s="60" t="str">
        <f>IF(ISERROR(MATCH(Passout2023[[#This Row], [Admission Type]],$F$3:$F$6,0)),"0", "1")</f>
        <v>0</v>
      </c>
      <c r="AA4456" s="60" t="str">
        <f>IF(ISERROR(MATCH(Passout2023[[#This Row], [Batch Start Year]],$L$3:$L$25,0)),"0", "1")</f>
        <v>0</v>
      </c>
      <c r="AB4456" s="60" t="str">
        <f>IF(ISERROR(MATCH(Passout2023[[#This Row], [Batch Start Semester]],$K$3:$K$6,0)),"0", "1")</f>
        <v>0</v>
      </c>
      <c r="AC4456" s="60" t="str">
        <f>IF(ISERROR(MATCH([3]!Quota_Std_2022_23[[#This Row], [SESSION_TYPE]],$AX$2:$AX$5,0)),"0", "1")</f>
        <v>0</v>
      </c>
      <c r="AD4456" s="60" t="str">
        <f>IF(ISERROR(MATCH(#REF!,#REF!,0)),"0", "1")</f>
        <v>0</v>
      </c>
      <c r="AE4456" s="60" t="str">
        <f>IF(ISERROR(MATCH([3]!Quota_Std_2022_23[[#This Row], [Gender]],$AN$2:$AN$4,0)),"0", "1")</f>
        <v>0</v>
      </c>
      <c r="AF4456" s="60" t="str">
        <f>IF(ISERROR(MATCH([3]!Quota_Std_2022_23[[#This Row], [Quota Type]],[3]Sheet1!$AO$2:$AO$12,0)),"0", "1")</f>
        <v>0</v>
      </c>
      <c r="AG4456" s="60" t="str">
        <f>IF(ISERROR(MATCH(#REF!,$BA$2:$BA$8,0)),"0", "1")</f>
        <v>0</v>
      </c>
      <c r="AH4456" s="60" t="str">
        <f>IF(ISERROR(MATCH(Passout2023[[#This Row], [Nationality Pakistani/ Foreign]],$D$3:$D$4,0)),"0", "1")</f>
        <v>0</v>
      </c>
    </row>
    <row r="4457">
      <c r="Y4457" s="60" t="str">
        <f>IF(ISERROR(MATCH(Passout2023[[#This Row], [Degree Duration (year)]],$M$3:$M$10,0)),"0", "1")</f>
        <v>0</v>
      </c>
      <c r="Z4457" s="60" t="str">
        <f>IF(ISERROR(MATCH(Passout2023[[#This Row], [Admission Type]],$F$3:$F$6,0)),"0", "1")</f>
        <v>0</v>
      </c>
      <c r="AA4457" s="60" t="str">
        <f>IF(ISERROR(MATCH(Passout2023[[#This Row], [Batch Start Year]],$L$3:$L$25,0)),"0", "1")</f>
        <v>0</v>
      </c>
      <c r="AB4457" s="60" t="str">
        <f>IF(ISERROR(MATCH(Passout2023[[#This Row], [Batch Start Semester]],$K$3:$K$6,0)),"0", "1")</f>
        <v>0</v>
      </c>
      <c r="AC4457" s="60" t="str">
        <f>IF(ISERROR(MATCH([3]!Quota_Std_2022_23[[#This Row], [SESSION_TYPE]],$AX$2:$AX$5,0)),"0", "1")</f>
        <v>0</v>
      </c>
      <c r="AD4457" s="60" t="str">
        <f>IF(ISERROR(MATCH(#REF!,#REF!,0)),"0", "1")</f>
        <v>0</v>
      </c>
      <c r="AE4457" s="60" t="str">
        <f>IF(ISERROR(MATCH([3]!Quota_Std_2022_23[[#This Row], [Gender]],$AN$2:$AN$4,0)),"0", "1")</f>
        <v>0</v>
      </c>
      <c r="AF4457" s="60" t="str">
        <f>IF(ISERROR(MATCH([3]!Quota_Std_2022_23[[#This Row], [Quota Type]],[3]Sheet1!$AO$2:$AO$12,0)),"0", "1")</f>
        <v>0</v>
      </c>
      <c r="AG4457" s="60" t="str">
        <f>IF(ISERROR(MATCH(#REF!,$BA$2:$BA$8,0)),"0", "1")</f>
        <v>0</v>
      </c>
      <c r="AH4457" s="60" t="str">
        <f>IF(ISERROR(MATCH(Passout2023[[#This Row], [Nationality Pakistani/ Foreign]],$D$3:$D$4,0)),"0", "1")</f>
        <v>0</v>
      </c>
    </row>
    <row r="4458">
      <c r="Y4458" s="60" t="str">
        <f>IF(ISERROR(MATCH(Passout2023[[#This Row], [Degree Duration (year)]],$M$3:$M$10,0)),"0", "1")</f>
        <v>0</v>
      </c>
      <c r="Z4458" s="60" t="str">
        <f>IF(ISERROR(MATCH(Passout2023[[#This Row], [Admission Type]],$F$3:$F$6,0)),"0", "1")</f>
        <v>0</v>
      </c>
      <c r="AA4458" s="60" t="str">
        <f>IF(ISERROR(MATCH(Passout2023[[#This Row], [Batch Start Year]],$L$3:$L$25,0)),"0", "1")</f>
        <v>0</v>
      </c>
      <c r="AB4458" s="60" t="str">
        <f>IF(ISERROR(MATCH(Passout2023[[#This Row], [Batch Start Semester]],$K$3:$K$6,0)),"0", "1")</f>
        <v>0</v>
      </c>
      <c r="AC4458" s="60" t="str">
        <f>IF(ISERROR(MATCH([3]!Quota_Std_2022_23[[#This Row], [SESSION_TYPE]],$AX$2:$AX$5,0)),"0", "1")</f>
        <v>0</v>
      </c>
      <c r="AD4458" s="60" t="str">
        <f>IF(ISERROR(MATCH(#REF!,#REF!,0)),"0", "1")</f>
        <v>0</v>
      </c>
      <c r="AE4458" s="60" t="str">
        <f>IF(ISERROR(MATCH([3]!Quota_Std_2022_23[[#This Row], [Gender]],$AN$2:$AN$4,0)),"0", "1")</f>
        <v>0</v>
      </c>
      <c r="AF4458" s="60" t="str">
        <f>IF(ISERROR(MATCH([3]!Quota_Std_2022_23[[#This Row], [Quota Type]],[3]Sheet1!$AO$2:$AO$12,0)),"0", "1")</f>
        <v>0</v>
      </c>
      <c r="AG4458" s="60" t="str">
        <f>IF(ISERROR(MATCH(#REF!,$BA$2:$BA$8,0)),"0", "1")</f>
        <v>0</v>
      </c>
      <c r="AH4458" s="60" t="str">
        <f>IF(ISERROR(MATCH(Passout2023[[#This Row], [Nationality Pakistani/ Foreign]],$D$3:$D$4,0)),"0", "1")</f>
        <v>0</v>
      </c>
    </row>
    <row r="4459">
      <c r="Y4459" s="60" t="str">
        <f>IF(ISERROR(MATCH(Passout2023[[#This Row], [Degree Duration (year)]],$M$3:$M$10,0)),"0", "1")</f>
        <v>0</v>
      </c>
      <c r="Z4459" s="60" t="str">
        <f>IF(ISERROR(MATCH(Passout2023[[#This Row], [Admission Type]],$F$3:$F$6,0)),"0", "1")</f>
        <v>0</v>
      </c>
      <c r="AA4459" s="60" t="str">
        <f>IF(ISERROR(MATCH(Passout2023[[#This Row], [Batch Start Year]],$L$3:$L$25,0)),"0", "1")</f>
        <v>0</v>
      </c>
      <c r="AB4459" s="60" t="str">
        <f>IF(ISERROR(MATCH(Passout2023[[#This Row], [Batch Start Semester]],$K$3:$K$6,0)),"0", "1")</f>
        <v>0</v>
      </c>
      <c r="AC4459" s="60" t="str">
        <f>IF(ISERROR(MATCH([3]!Quota_Std_2022_23[[#This Row], [SESSION_TYPE]],$AX$2:$AX$5,0)),"0", "1")</f>
        <v>0</v>
      </c>
      <c r="AD4459" s="60" t="str">
        <f>IF(ISERROR(MATCH(#REF!,#REF!,0)),"0", "1")</f>
        <v>0</v>
      </c>
      <c r="AE4459" s="60" t="str">
        <f>IF(ISERROR(MATCH([3]!Quota_Std_2022_23[[#This Row], [Gender]],$AN$2:$AN$4,0)),"0", "1")</f>
        <v>0</v>
      </c>
      <c r="AF4459" s="60" t="str">
        <f>IF(ISERROR(MATCH([3]!Quota_Std_2022_23[[#This Row], [Quota Type]],[3]Sheet1!$AO$2:$AO$12,0)),"0", "1")</f>
        <v>0</v>
      </c>
      <c r="AG4459" s="60" t="str">
        <f>IF(ISERROR(MATCH(#REF!,$BA$2:$BA$8,0)),"0", "1")</f>
        <v>0</v>
      </c>
      <c r="AH4459" s="60" t="str">
        <f>IF(ISERROR(MATCH(Passout2023[[#This Row], [Nationality Pakistani/ Foreign]],$D$3:$D$4,0)),"0", "1")</f>
        <v>0</v>
      </c>
    </row>
    <row r="4460">
      <c r="Y4460" s="60" t="str">
        <f>IF(ISERROR(MATCH(Passout2023[[#This Row], [Degree Duration (year)]],$M$3:$M$10,0)),"0", "1")</f>
        <v>0</v>
      </c>
      <c r="Z4460" s="60" t="str">
        <f>IF(ISERROR(MATCH(Passout2023[[#This Row], [Admission Type]],$F$3:$F$6,0)),"0", "1")</f>
        <v>0</v>
      </c>
      <c r="AA4460" s="60" t="str">
        <f>IF(ISERROR(MATCH(Passout2023[[#This Row], [Batch Start Year]],$L$3:$L$25,0)),"0", "1")</f>
        <v>0</v>
      </c>
      <c r="AB4460" s="60" t="str">
        <f>IF(ISERROR(MATCH(Passout2023[[#This Row], [Batch Start Semester]],$K$3:$K$6,0)),"0", "1")</f>
        <v>0</v>
      </c>
      <c r="AC4460" s="60" t="str">
        <f>IF(ISERROR(MATCH([3]!Quota_Std_2022_23[[#This Row], [SESSION_TYPE]],$AX$2:$AX$5,0)),"0", "1")</f>
        <v>0</v>
      </c>
      <c r="AD4460" s="60" t="str">
        <f>IF(ISERROR(MATCH(#REF!,#REF!,0)),"0", "1")</f>
        <v>0</v>
      </c>
      <c r="AE4460" s="60" t="str">
        <f>IF(ISERROR(MATCH([3]!Quota_Std_2022_23[[#This Row], [Gender]],$AN$2:$AN$4,0)),"0", "1")</f>
        <v>0</v>
      </c>
      <c r="AF4460" s="60" t="str">
        <f>IF(ISERROR(MATCH([3]!Quota_Std_2022_23[[#This Row], [Quota Type]],[3]Sheet1!$AO$2:$AO$12,0)),"0", "1")</f>
        <v>0</v>
      </c>
      <c r="AG4460" s="60" t="str">
        <f>IF(ISERROR(MATCH(#REF!,$BA$2:$BA$8,0)),"0", "1")</f>
        <v>0</v>
      </c>
      <c r="AH4460" s="60" t="str">
        <f>IF(ISERROR(MATCH(Passout2023[[#This Row], [Nationality Pakistani/ Foreign]],$D$3:$D$4,0)),"0", "1")</f>
        <v>0</v>
      </c>
    </row>
    <row r="4461">
      <c r="Y4461" s="60" t="str">
        <f>IF(ISERROR(MATCH(Passout2023[[#This Row], [Degree Duration (year)]],$M$3:$M$10,0)),"0", "1")</f>
        <v>0</v>
      </c>
      <c r="Z4461" s="60" t="str">
        <f>IF(ISERROR(MATCH(Passout2023[[#This Row], [Admission Type]],$F$3:$F$6,0)),"0", "1")</f>
        <v>0</v>
      </c>
      <c r="AA4461" s="60" t="str">
        <f>IF(ISERROR(MATCH(Passout2023[[#This Row], [Batch Start Year]],$L$3:$L$25,0)),"0", "1")</f>
        <v>0</v>
      </c>
      <c r="AB4461" s="60" t="str">
        <f>IF(ISERROR(MATCH(Passout2023[[#This Row], [Batch Start Semester]],$K$3:$K$6,0)),"0", "1")</f>
        <v>0</v>
      </c>
      <c r="AC4461" s="60" t="str">
        <f>IF(ISERROR(MATCH([3]!Quota_Std_2022_23[[#This Row], [SESSION_TYPE]],$AX$2:$AX$5,0)),"0", "1")</f>
        <v>0</v>
      </c>
      <c r="AD4461" s="60" t="str">
        <f>IF(ISERROR(MATCH(#REF!,#REF!,0)),"0", "1")</f>
        <v>0</v>
      </c>
      <c r="AE4461" s="60" t="str">
        <f>IF(ISERROR(MATCH([3]!Quota_Std_2022_23[[#This Row], [Gender]],$AN$2:$AN$4,0)),"0", "1")</f>
        <v>0</v>
      </c>
      <c r="AF4461" s="60" t="str">
        <f>IF(ISERROR(MATCH([3]!Quota_Std_2022_23[[#This Row], [Quota Type]],[3]Sheet1!$AO$2:$AO$12,0)),"0", "1")</f>
        <v>0</v>
      </c>
      <c r="AG4461" s="60" t="str">
        <f>IF(ISERROR(MATCH(#REF!,$BA$2:$BA$8,0)),"0", "1")</f>
        <v>0</v>
      </c>
      <c r="AH4461" s="60" t="str">
        <f>IF(ISERROR(MATCH(Passout2023[[#This Row], [Nationality Pakistani/ Foreign]],$D$3:$D$4,0)),"0", "1")</f>
        <v>0</v>
      </c>
    </row>
    <row r="4462">
      <c r="Y4462" s="60" t="str">
        <f>IF(ISERROR(MATCH(Passout2023[[#This Row], [Degree Duration (year)]],$M$3:$M$10,0)),"0", "1")</f>
        <v>0</v>
      </c>
      <c r="Z4462" s="60" t="str">
        <f>IF(ISERROR(MATCH(Passout2023[[#This Row], [Admission Type]],$F$3:$F$6,0)),"0", "1")</f>
        <v>0</v>
      </c>
      <c r="AA4462" s="60" t="str">
        <f>IF(ISERROR(MATCH(Passout2023[[#This Row], [Batch Start Year]],$L$3:$L$25,0)),"0", "1")</f>
        <v>0</v>
      </c>
      <c r="AB4462" s="60" t="str">
        <f>IF(ISERROR(MATCH(Passout2023[[#This Row], [Batch Start Semester]],$K$3:$K$6,0)),"0", "1")</f>
        <v>0</v>
      </c>
      <c r="AC4462" s="60" t="str">
        <f>IF(ISERROR(MATCH([3]!Quota_Std_2022_23[[#This Row], [SESSION_TYPE]],$AX$2:$AX$5,0)),"0", "1")</f>
        <v>0</v>
      </c>
      <c r="AD4462" s="60" t="str">
        <f>IF(ISERROR(MATCH(#REF!,#REF!,0)),"0", "1")</f>
        <v>0</v>
      </c>
      <c r="AE4462" s="60" t="str">
        <f>IF(ISERROR(MATCH([3]!Quota_Std_2022_23[[#This Row], [Gender]],$AN$2:$AN$4,0)),"0", "1")</f>
        <v>0</v>
      </c>
      <c r="AF4462" s="60" t="str">
        <f>IF(ISERROR(MATCH([3]!Quota_Std_2022_23[[#This Row], [Quota Type]],[3]Sheet1!$AO$2:$AO$12,0)),"0", "1")</f>
        <v>0</v>
      </c>
      <c r="AG4462" s="60" t="str">
        <f>IF(ISERROR(MATCH(#REF!,$BA$2:$BA$8,0)),"0", "1")</f>
        <v>0</v>
      </c>
      <c r="AH4462" s="60" t="str">
        <f>IF(ISERROR(MATCH(Passout2023[[#This Row], [Nationality Pakistani/ Foreign]],$D$3:$D$4,0)),"0", "1")</f>
        <v>0</v>
      </c>
    </row>
    <row r="4463">
      <c r="Y4463" s="60" t="str">
        <f>IF(ISERROR(MATCH(Passout2023[[#This Row], [Degree Duration (year)]],$M$3:$M$10,0)),"0", "1")</f>
        <v>0</v>
      </c>
      <c r="Z4463" s="60" t="str">
        <f>IF(ISERROR(MATCH(Passout2023[[#This Row], [Admission Type]],$F$3:$F$6,0)),"0", "1")</f>
        <v>0</v>
      </c>
      <c r="AA4463" s="60" t="str">
        <f>IF(ISERROR(MATCH(Passout2023[[#This Row], [Batch Start Year]],$L$3:$L$25,0)),"0", "1")</f>
        <v>0</v>
      </c>
      <c r="AB4463" s="60" t="str">
        <f>IF(ISERROR(MATCH(Passout2023[[#This Row], [Batch Start Semester]],$K$3:$K$6,0)),"0", "1")</f>
        <v>0</v>
      </c>
      <c r="AC4463" s="60" t="str">
        <f>IF(ISERROR(MATCH([3]!Quota_Std_2022_23[[#This Row], [SESSION_TYPE]],$AX$2:$AX$5,0)),"0", "1")</f>
        <v>0</v>
      </c>
      <c r="AD4463" s="60" t="str">
        <f>IF(ISERROR(MATCH(#REF!,#REF!,0)),"0", "1")</f>
        <v>0</v>
      </c>
      <c r="AE4463" s="60" t="str">
        <f>IF(ISERROR(MATCH([3]!Quota_Std_2022_23[[#This Row], [Gender]],$AN$2:$AN$4,0)),"0", "1")</f>
        <v>0</v>
      </c>
      <c r="AF4463" s="60" t="str">
        <f>IF(ISERROR(MATCH([3]!Quota_Std_2022_23[[#This Row], [Quota Type]],[3]Sheet1!$AO$2:$AO$12,0)),"0", "1")</f>
        <v>0</v>
      </c>
      <c r="AG4463" s="60" t="str">
        <f>IF(ISERROR(MATCH(#REF!,$BA$2:$BA$8,0)),"0", "1")</f>
        <v>0</v>
      </c>
      <c r="AH4463" s="60" t="str">
        <f>IF(ISERROR(MATCH(Passout2023[[#This Row], [Nationality Pakistani/ Foreign]],$D$3:$D$4,0)),"0", "1")</f>
        <v>0</v>
      </c>
    </row>
    <row r="4464">
      <c r="Y4464" s="60" t="str">
        <f>IF(ISERROR(MATCH(Passout2023[[#This Row], [Degree Duration (year)]],$M$3:$M$10,0)),"0", "1")</f>
        <v>0</v>
      </c>
      <c r="Z4464" s="60" t="str">
        <f>IF(ISERROR(MATCH(Passout2023[[#This Row], [Admission Type]],$F$3:$F$6,0)),"0", "1")</f>
        <v>0</v>
      </c>
      <c r="AA4464" s="60" t="str">
        <f>IF(ISERROR(MATCH(Passout2023[[#This Row], [Batch Start Year]],$L$3:$L$25,0)),"0", "1")</f>
        <v>0</v>
      </c>
      <c r="AB4464" s="60" t="str">
        <f>IF(ISERROR(MATCH(Passout2023[[#This Row], [Batch Start Semester]],$K$3:$K$6,0)),"0", "1")</f>
        <v>0</v>
      </c>
      <c r="AC4464" s="60" t="str">
        <f>IF(ISERROR(MATCH([3]!Quota_Std_2022_23[[#This Row], [SESSION_TYPE]],$AX$2:$AX$5,0)),"0", "1")</f>
        <v>0</v>
      </c>
      <c r="AD4464" s="60" t="str">
        <f>IF(ISERROR(MATCH(#REF!,#REF!,0)),"0", "1")</f>
        <v>0</v>
      </c>
      <c r="AE4464" s="60" t="str">
        <f>IF(ISERROR(MATCH([3]!Quota_Std_2022_23[[#This Row], [Gender]],$AN$2:$AN$4,0)),"0", "1")</f>
        <v>0</v>
      </c>
      <c r="AF4464" s="60" t="str">
        <f>IF(ISERROR(MATCH([3]!Quota_Std_2022_23[[#This Row], [Quota Type]],[3]Sheet1!$AO$2:$AO$12,0)),"0", "1")</f>
        <v>0</v>
      </c>
      <c r="AG4464" s="60" t="str">
        <f>IF(ISERROR(MATCH(#REF!,$BA$2:$BA$8,0)),"0", "1")</f>
        <v>0</v>
      </c>
      <c r="AH4464" s="60" t="str">
        <f>IF(ISERROR(MATCH(Passout2023[[#This Row], [Nationality Pakistani/ Foreign]],$D$3:$D$4,0)),"0", "1")</f>
        <v>0</v>
      </c>
    </row>
    <row r="4465">
      <c r="Y4465" s="60" t="str">
        <f>IF(ISERROR(MATCH(Passout2023[[#This Row], [Degree Duration (year)]],$M$3:$M$10,0)),"0", "1")</f>
        <v>0</v>
      </c>
      <c r="Z4465" s="60" t="str">
        <f>IF(ISERROR(MATCH(Passout2023[[#This Row], [Admission Type]],$F$3:$F$6,0)),"0", "1")</f>
        <v>0</v>
      </c>
      <c r="AA4465" s="60" t="str">
        <f>IF(ISERROR(MATCH(Passout2023[[#This Row], [Batch Start Year]],$L$3:$L$25,0)),"0", "1")</f>
        <v>0</v>
      </c>
      <c r="AB4465" s="60" t="str">
        <f>IF(ISERROR(MATCH(Passout2023[[#This Row], [Batch Start Semester]],$K$3:$K$6,0)),"0", "1")</f>
        <v>0</v>
      </c>
      <c r="AC4465" s="60" t="str">
        <f>IF(ISERROR(MATCH([3]!Quota_Std_2022_23[[#This Row], [SESSION_TYPE]],$AX$2:$AX$5,0)),"0", "1")</f>
        <v>0</v>
      </c>
      <c r="AD4465" s="60" t="str">
        <f>IF(ISERROR(MATCH(#REF!,#REF!,0)),"0", "1")</f>
        <v>0</v>
      </c>
      <c r="AE4465" s="60" t="str">
        <f>IF(ISERROR(MATCH([3]!Quota_Std_2022_23[[#This Row], [Gender]],$AN$2:$AN$4,0)),"0", "1")</f>
        <v>0</v>
      </c>
      <c r="AF4465" s="60" t="str">
        <f>IF(ISERROR(MATCH([3]!Quota_Std_2022_23[[#This Row], [Quota Type]],[3]Sheet1!$AO$2:$AO$12,0)),"0", "1")</f>
        <v>0</v>
      </c>
      <c r="AG4465" s="60" t="str">
        <f>IF(ISERROR(MATCH(#REF!,$BA$2:$BA$8,0)),"0", "1")</f>
        <v>0</v>
      </c>
      <c r="AH4465" s="60" t="str">
        <f>IF(ISERROR(MATCH(Passout2023[[#This Row], [Nationality Pakistani/ Foreign]],$D$3:$D$4,0)),"0", "1")</f>
        <v>0</v>
      </c>
    </row>
    <row r="4466">
      <c r="Y4466" s="60" t="str">
        <f>IF(ISERROR(MATCH(Passout2023[[#This Row], [Degree Duration (year)]],$M$3:$M$10,0)),"0", "1")</f>
        <v>0</v>
      </c>
      <c r="Z4466" s="60" t="str">
        <f>IF(ISERROR(MATCH(Passout2023[[#This Row], [Admission Type]],$F$3:$F$6,0)),"0", "1")</f>
        <v>0</v>
      </c>
      <c r="AA4466" s="60" t="str">
        <f>IF(ISERROR(MATCH(Passout2023[[#This Row], [Batch Start Year]],$L$3:$L$25,0)),"0", "1")</f>
        <v>0</v>
      </c>
      <c r="AB4466" s="60" t="str">
        <f>IF(ISERROR(MATCH(Passout2023[[#This Row], [Batch Start Semester]],$K$3:$K$6,0)),"0", "1")</f>
        <v>0</v>
      </c>
      <c r="AC4466" s="60" t="str">
        <f>IF(ISERROR(MATCH([3]!Quota_Std_2022_23[[#This Row], [SESSION_TYPE]],$AX$2:$AX$5,0)),"0", "1")</f>
        <v>0</v>
      </c>
      <c r="AD4466" s="60" t="str">
        <f>IF(ISERROR(MATCH(#REF!,#REF!,0)),"0", "1")</f>
        <v>0</v>
      </c>
      <c r="AE4466" s="60" t="str">
        <f>IF(ISERROR(MATCH([3]!Quota_Std_2022_23[[#This Row], [Gender]],$AN$2:$AN$4,0)),"0", "1")</f>
        <v>0</v>
      </c>
      <c r="AF4466" s="60" t="str">
        <f>IF(ISERROR(MATCH([3]!Quota_Std_2022_23[[#This Row], [Quota Type]],[3]Sheet1!$AO$2:$AO$12,0)),"0", "1")</f>
        <v>0</v>
      </c>
      <c r="AG4466" s="60" t="str">
        <f>IF(ISERROR(MATCH(#REF!,$BA$2:$BA$8,0)),"0", "1")</f>
        <v>0</v>
      </c>
      <c r="AH4466" s="60" t="str">
        <f>IF(ISERROR(MATCH(Passout2023[[#This Row], [Nationality Pakistani/ Foreign]],$D$3:$D$4,0)),"0", "1")</f>
        <v>0</v>
      </c>
    </row>
    <row r="4467">
      <c r="Y4467" s="60" t="str">
        <f>IF(ISERROR(MATCH(Passout2023[[#This Row], [Degree Duration (year)]],$M$3:$M$10,0)),"0", "1")</f>
        <v>0</v>
      </c>
      <c r="Z4467" s="60" t="str">
        <f>IF(ISERROR(MATCH(Passout2023[[#This Row], [Admission Type]],$F$3:$F$6,0)),"0", "1")</f>
        <v>0</v>
      </c>
      <c r="AA4467" s="60" t="str">
        <f>IF(ISERROR(MATCH(Passout2023[[#This Row], [Batch Start Year]],$L$3:$L$25,0)),"0", "1")</f>
        <v>0</v>
      </c>
      <c r="AB4467" s="60" t="str">
        <f>IF(ISERROR(MATCH(Passout2023[[#This Row], [Batch Start Semester]],$K$3:$K$6,0)),"0", "1")</f>
        <v>0</v>
      </c>
      <c r="AC4467" s="60" t="str">
        <f>IF(ISERROR(MATCH([3]!Quota_Std_2022_23[[#This Row], [SESSION_TYPE]],$AX$2:$AX$5,0)),"0", "1")</f>
        <v>0</v>
      </c>
      <c r="AD4467" s="60" t="str">
        <f>IF(ISERROR(MATCH(#REF!,#REF!,0)),"0", "1")</f>
        <v>0</v>
      </c>
      <c r="AE4467" s="60" t="str">
        <f>IF(ISERROR(MATCH([3]!Quota_Std_2022_23[[#This Row], [Gender]],$AN$2:$AN$4,0)),"0", "1")</f>
        <v>0</v>
      </c>
      <c r="AF4467" s="60" t="str">
        <f>IF(ISERROR(MATCH([3]!Quota_Std_2022_23[[#This Row], [Quota Type]],[3]Sheet1!$AO$2:$AO$12,0)),"0", "1")</f>
        <v>0</v>
      </c>
      <c r="AG4467" s="60" t="str">
        <f>IF(ISERROR(MATCH(#REF!,$BA$2:$BA$8,0)),"0", "1")</f>
        <v>0</v>
      </c>
      <c r="AH4467" s="60" t="str">
        <f>IF(ISERROR(MATCH(Passout2023[[#This Row], [Nationality Pakistani/ Foreign]],$D$3:$D$4,0)),"0", "1")</f>
        <v>0</v>
      </c>
    </row>
    <row r="4468">
      <c r="Y4468" s="60" t="str">
        <f>IF(ISERROR(MATCH(Passout2023[[#This Row], [Degree Duration (year)]],$M$3:$M$10,0)),"0", "1")</f>
        <v>0</v>
      </c>
      <c r="Z4468" s="60" t="str">
        <f>IF(ISERROR(MATCH(Passout2023[[#This Row], [Admission Type]],$F$3:$F$6,0)),"0", "1")</f>
        <v>0</v>
      </c>
      <c r="AA4468" s="60" t="str">
        <f>IF(ISERROR(MATCH(Passout2023[[#This Row], [Batch Start Year]],$L$3:$L$25,0)),"0", "1")</f>
        <v>0</v>
      </c>
      <c r="AB4468" s="60" t="str">
        <f>IF(ISERROR(MATCH(Passout2023[[#This Row], [Batch Start Semester]],$K$3:$K$6,0)),"0", "1")</f>
        <v>0</v>
      </c>
      <c r="AC4468" s="60" t="str">
        <f>IF(ISERROR(MATCH([3]!Quota_Std_2022_23[[#This Row], [SESSION_TYPE]],$AX$2:$AX$5,0)),"0", "1")</f>
        <v>0</v>
      </c>
      <c r="AD4468" s="60" t="str">
        <f>IF(ISERROR(MATCH(#REF!,#REF!,0)),"0", "1")</f>
        <v>0</v>
      </c>
      <c r="AE4468" s="60" t="str">
        <f>IF(ISERROR(MATCH([3]!Quota_Std_2022_23[[#This Row], [Gender]],$AN$2:$AN$4,0)),"0", "1")</f>
        <v>0</v>
      </c>
      <c r="AF4468" s="60" t="str">
        <f>IF(ISERROR(MATCH([3]!Quota_Std_2022_23[[#This Row], [Quota Type]],[3]Sheet1!$AO$2:$AO$12,0)),"0", "1")</f>
        <v>0</v>
      </c>
      <c r="AG4468" s="60" t="str">
        <f>IF(ISERROR(MATCH(#REF!,$BA$2:$BA$8,0)),"0", "1")</f>
        <v>0</v>
      </c>
      <c r="AH4468" s="60" t="str">
        <f>IF(ISERROR(MATCH(Passout2023[[#This Row], [Nationality Pakistani/ Foreign]],$D$3:$D$4,0)),"0", "1")</f>
        <v>0</v>
      </c>
    </row>
    <row r="4469">
      <c r="Y4469" s="60" t="str">
        <f>IF(ISERROR(MATCH(Passout2023[[#This Row], [Degree Duration (year)]],$M$3:$M$10,0)),"0", "1")</f>
        <v>0</v>
      </c>
      <c r="Z4469" s="60" t="str">
        <f>IF(ISERROR(MATCH(Passout2023[[#This Row], [Admission Type]],$F$3:$F$6,0)),"0", "1")</f>
        <v>0</v>
      </c>
      <c r="AA4469" s="60" t="str">
        <f>IF(ISERROR(MATCH(Passout2023[[#This Row], [Batch Start Year]],$L$3:$L$25,0)),"0", "1")</f>
        <v>0</v>
      </c>
      <c r="AB4469" s="60" t="str">
        <f>IF(ISERROR(MATCH(Passout2023[[#This Row], [Batch Start Semester]],$K$3:$K$6,0)),"0", "1")</f>
        <v>0</v>
      </c>
      <c r="AC4469" s="60" t="str">
        <f>IF(ISERROR(MATCH([3]!Quota_Std_2022_23[[#This Row], [SESSION_TYPE]],$AX$2:$AX$5,0)),"0", "1")</f>
        <v>0</v>
      </c>
      <c r="AD4469" s="60" t="str">
        <f>IF(ISERROR(MATCH(#REF!,#REF!,0)),"0", "1")</f>
        <v>0</v>
      </c>
      <c r="AE4469" s="60" t="str">
        <f>IF(ISERROR(MATCH([3]!Quota_Std_2022_23[[#This Row], [Gender]],$AN$2:$AN$4,0)),"0", "1")</f>
        <v>0</v>
      </c>
      <c r="AF4469" s="60" t="str">
        <f>IF(ISERROR(MATCH([3]!Quota_Std_2022_23[[#This Row], [Quota Type]],[3]Sheet1!$AO$2:$AO$12,0)),"0", "1")</f>
        <v>0</v>
      </c>
      <c r="AG4469" s="60" t="str">
        <f>IF(ISERROR(MATCH(#REF!,$BA$2:$BA$8,0)),"0", "1")</f>
        <v>0</v>
      </c>
      <c r="AH4469" s="60" t="str">
        <f>IF(ISERROR(MATCH(Passout2023[[#This Row], [Nationality Pakistani/ Foreign]],$D$3:$D$4,0)),"0", "1")</f>
        <v>0</v>
      </c>
    </row>
    <row r="4470">
      <c r="Y4470" s="60" t="str">
        <f>IF(ISERROR(MATCH(Passout2023[[#This Row], [Degree Duration (year)]],$M$3:$M$10,0)),"0", "1")</f>
        <v>0</v>
      </c>
      <c r="Z4470" s="60" t="str">
        <f>IF(ISERROR(MATCH(Passout2023[[#This Row], [Admission Type]],$F$3:$F$6,0)),"0", "1")</f>
        <v>0</v>
      </c>
      <c r="AA4470" s="60" t="str">
        <f>IF(ISERROR(MATCH(Passout2023[[#This Row], [Batch Start Year]],$L$3:$L$25,0)),"0", "1")</f>
        <v>0</v>
      </c>
      <c r="AB4470" s="60" t="str">
        <f>IF(ISERROR(MATCH(Passout2023[[#This Row], [Batch Start Semester]],$K$3:$K$6,0)),"0", "1")</f>
        <v>0</v>
      </c>
      <c r="AC4470" s="60" t="str">
        <f>IF(ISERROR(MATCH([3]!Quota_Std_2022_23[[#This Row], [SESSION_TYPE]],$AX$2:$AX$5,0)),"0", "1")</f>
        <v>0</v>
      </c>
      <c r="AD4470" s="60" t="str">
        <f>IF(ISERROR(MATCH(#REF!,#REF!,0)),"0", "1")</f>
        <v>0</v>
      </c>
      <c r="AE4470" s="60" t="str">
        <f>IF(ISERROR(MATCH([3]!Quota_Std_2022_23[[#This Row], [Gender]],$AN$2:$AN$4,0)),"0", "1")</f>
        <v>0</v>
      </c>
      <c r="AF4470" s="60" t="str">
        <f>IF(ISERROR(MATCH([3]!Quota_Std_2022_23[[#This Row], [Quota Type]],[3]Sheet1!$AO$2:$AO$12,0)),"0", "1")</f>
        <v>0</v>
      </c>
      <c r="AG4470" s="60" t="str">
        <f>IF(ISERROR(MATCH(#REF!,$BA$2:$BA$8,0)),"0", "1")</f>
        <v>0</v>
      </c>
      <c r="AH4470" s="60" t="str">
        <f>IF(ISERROR(MATCH(Passout2023[[#This Row], [Nationality Pakistani/ Foreign]],$D$3:$D$4,0)),"0", "1")</f>
        <v>0</v>
      </c>
    </row>
    <row r="4471">
      <c r="Y4471" s="60" t="str">
        <f>IF(ISERROR(MATCH(Passout2023[[#This Row], [Degree Duration (year)]],$M$3:$M$10,0)),"0", "1")</f>
        <v>0</v>
      </c>
      <c r="Z4471" s="60" t="str">
        <f>IF(ISERROR(MATCH(Passout2023[[#This Row], [Admission Type]],$F$3:$F$6,0)),"0", "1")</f>
        <v>0</v>
      </c>
      <c r="AA4471" s="60" t="str">
        <f>IF(ISERROR(MATCH(Passout2023[[#This Row], [Batch Start Year]],$L$3:$L$25,0)),"0", "1")</f>
        <v>0</v>
      </c>
      <c r="AB4471" s="60" t="str">
        <f>IF(ISERROR(MATCH(Passout2023[[#This Row], [Batch Start Semester]],$K$3:$K$6,0)),"0", "1")</f>
        <v>0</v>
      </c>
      <c r="AC4471" s="60" t="str">
        <f>IF(ISERROR(MATCH([3]!Quota_Std_2022_23[[#This Row], [SESSION_TYPE]],$AX$2:$AX$5,0)),"0", "1")</f>
        <v>0</v>
      </c>
      <c r="AD4471" s="60" t="str">
        <f>IF(ISERROR(MATCH(#REF!,#REF!,0)),"0", "1")</f>
        <v>0</v>
      </c>
      <c r="AE4471" s="60" t="str">
        <f>IF(ISERROR(MATCH([3]!Quota_Std_2022_23[[#This Row], [Gender]],$AN$2:$AN$4,0)),"0", "1")</f>
        <v>0</v>
      </c>
      <c r="AF4471" s="60" t="str">
        <f>IF(ISERROR(MATCH([3]!Quota_Std_2022_23[[#This Row], [Quota Type]],[3]Sheet1!$AO$2:$AO$12,0)),"0", "1")</f>
        <v>0</v>
      </c>
      <c r="AG4471" s="60" t="str">
        <f>IF(ISERROR(MATCH(#REF!,$BA$2:$BA$8,0)),"0", "1")</f>
        <v>0</v>
      </c>
      <c r="AH4471" s="60" t="str">
        <f>IF(ISERROR(MATCH(Passout2023[[#This Row], [Nationality Pakistani/ Foreign]],$D$3:$D$4,0)),"0", "1")</f>
        <v>0</v>
      </c>
    </row>
    <row r="4472">
      <c r="Y4472" s="60" t="str">
        <f>IF(ISERROR(MATCH(Passout2023[[#This Row], [Degree Duration (year)]],$M$3:$M$10,0)),"0", "1")</f>
        <v>0</v>
      </c>
      <c r="Z4472" s="60" t="str">
        <f>IF(ISERROR(MATCH(Passout2023[[#This Row], [Admission Type]],$F$3:$F$6,0)),"0", "1")</f>
        <v>0</v>
      </c>
      <c r="AA4472" s="60" t="str">
        <f>IF(ISERROR(MATCH(Passout2023[[#This Row], [Batch Start Year]],$L$3:$L$25,0)),"0", "1")</f>
        <v>0</v>
      </c>
      <c r="AB4472" s="60" t="str">
        <f>IF(ISERROR(MATCH(Passout2023[[#This Row], [Batch Start Semester]],$K$3:$K$6,0)),"0", "1")</f>
        <v>0</v>
      </c>
      <c r="AC4472" s="60" t="str">
        <f>IF(ISERROR(MATCH([3]!Quota_Std_2022_23[[#This Row], [SESSION_TYPE]],$AX$2:$AX$5,0)),"0", "1")</f>
        <v>0</v>
      </c>
      <c r="AD4472" s="60" t="str">
        <f>IF(ISERROR(MATCH(#REF!,#REF!,0)),"0", "1")</f>
        <v>0</v>
      </c>
      <c r="AE4472" s="60" t="str">
        <f>IF(ISERROR(MATCH([3]!Quota_Std_2022_23[[#This Row], [Gender]],$AN$2:$AN$4,0)),"0", "1")</f>
        <v>0</v>
      </c>
      <c r="AF4472" s="60" t="str">
        <f>IF(ISERROR(MATCH([3]!Quota_Std_2022_23[[#This Row], [Quota Type]],[3]Sheet1!$AO$2:$AO$12,0)),"0", "1")</f>
        <v>0</v>
      </c>
      <c r="AG4472" s="60" t="str">
        <f>IF(ISERROR(MATCH(#REF!,$BA$2:$BA$8,0)),"0", "1")</f>
        <v>0</v>
      </c>
      <c r="AH4472" s="60" t="str">
        <f>IF(ISERROR(MATCH(Passout2023[[#This Row], [Nationality Pakistani/ Foreign]],$D$3:$D$4,0)),"0", "1")</f>
        <v>0</v>
      </c>
    </row>
    <row r="4473">
      <c r="Y4473" s="60" t="str">
        <f>IF(ISERROR(MATCH(Passout2023[[#This Row], [Degree Duration (year)]],$M$3:$M$10,0)),"0", "1")</f>
        <v>0</v>
      </c>
      <c r="Z4473" s="60" t="str">
        <f>IF(ISERROR(MATCH(Passout2023[[#This Row], [Admission Type]],$F$3:$F$6,0)),"0", "1")</f>
        <v>0</v>
      </c>
      <c r="AA4473" s="60" t="str">
        <f>IF(ISERROR(MATCH(Passout2023[[#This Row], [Batch Start Year]],$L$3:$L$25,0)),"0", "1")</f>
        <v>0</v>
      </c>
      <c r="AB4473" s="60" t="str">
        <f>IF(ISERROR(MATCH(Passout2023[[#This Row], [Batch Start Semester]],$K$3:$K$6,0)),"0", "1")</f>
        <v>0</v>
      </c>
      <c r="AC4473" s="60" t="str">
        <f>IF(ISERROR(MATCH([3]!Quota_Std_2022_23[[#This Row], [SESSION_TYPE]],$AX$2:$AX$5,0)),"0", "1")</f>
        <v>0</v>
      </c>
      <c r="AD4473" s="60" t="str">
        <f>IF(ISERROR(MATCH(#REF!,#REF!,0)),"0", "1")</f>
        <v>0</v>
      </c>
      <c r="AE4473" s="60" t="str">
        <f>IF(ISERROR(MATCH([3]!Quota_Std_2022_23[[#This Row], [Gender]],$AN$2:$AN$4,0)),"0", "1")</f>
        <v>0</v>
      </c>
      <c r="AF4473" s="60" t="str">
        <f>IF(ISERROR(MATCH([3]!Quota_Std_2022_23[[#This Row], [Quota Type]],[3]Sheet1!$AO$2:$AO$12,0)),"0", "1")</f>
        <v>0</v>
      </c>
      <c r="AG4473" s="60" t="str">
        <f>IF(ISERROR(MATCH(#REF!,$BA$2:$BA$8,0)),"0", "1")</f>
        <v>0</v>
      </c>
      <c r="AH4473" s="60" t="str">
        <f>IF(ISERROR(MATCH(Passout2023[[#This Row], [Nationality Pakistani/ Foreign]],$D$3:$D$4,0)),"0", "1")</f>
        <v>0</v>
      </c>
    </row>
    <row r="4474">
      <c r="Y4474" s="60" t="str">
        <f>IF(ISERROR(MATCH(Passout2023[[#This Row], [Degree Duration (year)]],$M$3:$M$10,0)),"0", "1")</f>
        <v>0</v>
      </c>
      <c r="Z4474" s="60" t="str">
        <f>IF(ISERROR(MATCH(Passout2023[[#This Row], [Admission Type]],$F$3:$F$6,0)),"0", "1")</f>
        <v>0</v>
      </c>
      <c r="AA4474" s="60" t="str">
        <f>IF(ISERROR(MATCH(Passout2023[[#This Row], [Batch Start Year]],$L$3:$L$25,0)),"0", "1")</f>
        <v>0</v>
      </c>
      <c r="AB4474" s="60" t="str">
        <f>IF(ISERROR(MATCH(Passout2023[[#This Row], [Batch Start Semester]],$K$3:$K$6,0)),"0", "1")</f>
        <v>0</v>
      </c>
      <c r="AC4474" s="60" t="str">
        <f>IF(ISERROR(MATCH([3]!Quota_Std_2022_23[[#This Row], [SESSION_TYPE]],$AX$2:$AX$5,0)),"0", "1")</f>
        <v>0</v>
      </c>
      <c r="AD4474" s="60" t="str">
        <f>IF(ISERROR(MATCH(#REF!,#REF!,0)),"0", "1")</f>
        <v>0</v>
      </c>
      <c r="AE4474" s="60" t="str">
        <f>IF(ISERROR(MATCH([3]!Quota_Std_2022_23[[#This Row], [Gender]],$AN$2:$AN$4,0)),"0", "1")</f>
        <v>0</v>
      </c>
      <c r="AF4474" s="60" t="str">
        <f>IF(ISERROR(MATCH([3]!Quota_Std_2022_23[[#This Row], [Quota Type]],[3]Sheet1!$AO$2:$AO$12,0)),"0", "1")</f>
        <v>0</v>
      </c>
      <c r="AG4474" s="60" t="str">
        <f>IF(ISERROR(MATCH(#REF!,$BA$2:$BA$8,0)),"0", "1")</f>
        <v>0</v>
      </c>
      <c r="AH4474" s="60" t="str">
        <f>IF(ISERROR(MATCH(Passout2023[[#This Row], [Nationality Pakistani/ Foreign]],$D$3:$D$4,0)),"0", "1")</f>
        <v>0</v>
      </c>
    </row>
    <row r="4475">
      <c r="Y4475" s="60" t="str">
        <f>IF(ISERROR(MATCH(Passout2023[[#This Row], [Degree Duration (year)]],$M$3:$M$10,0)),"0", "1")</f>
        <v>0</v>
      </c>
      <c r="Z4475" s="60" t="str">
        <f>IF(ISERROR(MATCH(Passout2023[[#This Row], [Admission Type]],$F$3:$F$6,0)),"0", "1")</f>
        <v>0</v>
      </c>
      <c r="AA4475" s="60" t="str">
        <f>IF(ISERROR(MATCH(Passout2023[[#This Row], [Batch Start Year]],$L$3:$L$25,0)),"0", "1")</f>
        <v>0</v>
      </c>
      <c r="AB4475" s="60" t="str">
        <f>IF(ISERROR(MATCH(Passout2023[[#This Row], [Batch Start Semester]],$K$3:$K$6,0)),"0", "1")</f>
        <v>0</v>
      </c>
      <c r="AC4475" s="60" t="str">
        <f>IF(ISERROR(MATCH([3]!Quota_Std_2022_23[[#This Row], [SESSION_TYPE]],$AX$2:$AX$5,0)),"0", "1")</f>
        <v>0</v>
      </c>
      <c r="AD4475" s="60" t="str">
        <f>IF(ISERROR(MATCH(#REF!,#REF!,0)),"0", "1")</f>
        <v>0</v>
      </c>
      <c r="AE4475" s="60" t="str">
        <f>IF(ISERROR(MATCH([3]!Quota_Std_2022_23[[#This Row], [Gender]],$AN$2:$AN$4,0)),"0", "1")</f>
        <v>0</v>
      </c>
      <c r="AF4475" s="60" t="str">
        <f>IF(ISERROR(MATCH([3]!Quota_Std_2022_23[[#This Row], [Quota Type]],[3]Sheet1!$AO$2:$AO$12,0)),"0", "1")</f>
        <v>0</v>
      </c>
      <c r="AG4475" s="60" t="str">
        <f>IF(ISERROR(MATCH(#REF!,$BA$2:$BA$8,0)),"0", "1")</f>
        <v>0</v>
      </c>
      <c r="AH4475" s="60" t="str">
        <f>IF(ISERROR(MATCH(Passout2023[[#This Row], [Nationality Pakistani/ Foreign]],$D$3:$D$4,0)),"0", "1")</f>
        <v>0</v>
      </c>
    </row>
    <row r="4476">
      <c r="Y4476" s="60" t="str">
        <f>IF(ISERROR(MATCH(Passout2023[[#This Row], [Degree Duration (year)]],$M$3:$M$10,0)),"0", "1")</f>
        <v>0</v>
      </c>
      <c r="Z4476" s="60" t="str">
        <f>IF(ISERROR(MATCH(Passout2023[[#This Row], [Admission Type]],$F$3:$F$6,0)),"0", "1")</f>
        <v>0</v>
      </c>
      <c r="AA4476" s="60" t="str">
        <f>IF(ISERROR(MATCH(Passout2023[[#This Row], [Batch Start Year]],$L$3:$L$25,0)),"0", "1")</f>
        <v>0</v>
      </c>
      <c r="AB4476" s="60" t="str">
        <f>IF(ISERROR(MATCH(Passout2023[[#This Row], [Batch Start Semester]],$K$3:$K$6,0)),"0", "1")</f>
        <v>0</v>
      </c>
      <c r="AC4476" s="60" t="str">
        <f>IF(ISERROR(MATCH([3]!Quota_Std_2022_23[[#This Row], [SESSION_TYPE]],$AX$2:$AX$5,0)),"0", "1")</f>
        <v>0</v>
      </c>
      <c r="AD4476" s="60" t="str">
        <f>IF(ISERROR(MATCH(#REF!,#REF!,0)),"0", "1")</f>
        <v>0</v>
      </c>
      <c r="AE4476" s="60" t="str">
        <f>IF(ISERROR(MATCH([3]!Quota_Std_2022_23[[#This Row], [Gender]],$AN$2:$AN$4,0)),"0", "1")</f>
        <v>0</v>
      </c>
      <c r="AF4476" s="60" t="str">
        <f>IF(ISERROR(MATCH([3]!Quota_Std_2022_23[[#This Row], [Quota Type]],[3]Sheet1!$AO$2:$AO$12,0)),"0", "1")</f>
        <v>0</v>
      </c>
      <c r="AG4476" s="60" t="str">
        <f>IF(ISERROR(MATCH(#REF!,$BA$2:$BA$8,0)),"0", "1")</f>
        <v>0</v>
      </c>
      <c r="AH4476" s="60" t="str">
        <f>IF(ISERROR(MATCH(Passout2023[[#This Row], [Nationality Pakistani/ Foreign]],$D$3:$D$4,0)),"0", "1")</f>
        <v>0</v>
      </c>
    </row>
    <row r="4477">
      <c r="Y4477" s="60" t="str">
        <f>IF(ISERROR(MATCH(Passout2023[[#This Row], [Degree Duration (year)]],$M$3:$M$10,0)),"0", "1")</f>
        <v>0</v>
      </c>
      <c r="Z4477" s="60" t="str">
        <f>IF(ISERROR(MATCH(Passout2023[[#This Row], [Admission Type]],$F$3:$F$6,0)),"0", "1")</f>
        <v>0</v>
      </c>
      <c r="AA4477" s="60" t="str">
        <f>IF(ISERROR(MATCH(Passout2023[[#This Row], [Batch Start Year]],$L$3:$L$25,0)),"0", "1")</f>
        <v>0</v>
      </c>
      <c r="AB4477" s="60" t="str">
        <f>IF(ISERROR(MATCH(Passout2023[[#This Row], [Batch Start Semester]],$K$3:$K$6,0)),"0", "1")</f>
        <v>0</v>
      </c>
      <c r="AC4477" s="60" t="str">
        <f>IF(ISERROR(MATCH([3]!Quota_Std_2022_23[[#This Row], [SESSION_TYPE]],$AX$2:$AX$5,0)),"0", "1")</f>
        <v>0</v>
      </c>
      <c r="AD4477" s="60" t="str">
        <f>IF(ISERROR(MATCH(#REF!,#REF!,0)),"0", "1")</f>
        <v>0</v>
      </c>
      <c r="AE4477" s="60" t="str">
        <f>IF(ISERROR(MATCH([3]!Quota_Std_2022_23[[#This Row], [Gender]],$AN$2:$AN$4,0)),"0", "1")</f>
        <v>0</v>
      </c>
      <c r="AF4477" s="60" t="str">
        <f>IF(ISERROR(MATCH([3]!Quota_Std_2022_23[[#This Row], [Quota Type]],[3]Sheet1!$AO$2:$AO$12,0)),"0", "1")</f>
        <v>0</v>
      </c>
      <c r="AG4477" s="60" t="str">
        <f>IF(ISERROR(MATCH(#REF!,$BA$2:$BA$8,0)),"0", "1")</f>
        <v>0</v>
      </c>
      <c r="AH4477" s="60" t="str">
        <f>IF(ISERROR(MATCH(Passout2023[[#This Row], [Nationality Pakistani/ Foreign]],$D$3:$D$4,0)),"0", "1")</f>
        <v>0</v>
      </c>
    </row>
    <row r="4478">
      <c r="Y4478" s="60" t="str">
        <f>IF(ISERROR(MATCH(Passout2023[[#This Row], [Degree Duration (year)]],$M$3:$M$10,0)),"0", "1")</f>
        <v>0</v>
      </c>
      <c r="Z4478" s="60" t="str">
        <f>IF(ISERROR(MATCH(Passout2023[[#This Row], [Admission Type]],$F$3:$F$6,0)),"0", "1")</f>
        <v>0</v>
      </c>
      <c r="AA4478" s="60" t="str">
        <f>IF(ISERROR(MATCH(Passout2023[[#This Row], [Batch Start Year]],$L$3:$L$25,0)),"0", "1")</f>
        <v>0</v>
      </c>
      <c r="AB4478" s="60" t="str">
        <f>IF(ISERROR(MATCH(Passout2023[[#This Row], [Batch Start Semester]],$K$3:$K$6,0)),"0", "1")</f>
        <v>0</v>
      </c>
      <c r="AC4478" s="60" t="str">
        <f>IF(ISERROR(MATCH([3]!Quota_Std_2022_23[[#This Row], [SESSION_TYPE]],$AX$2:$AX$5,0)),"0", "1")</f>
        <v>0</v>
      </c>
      <c r="AD4478" s="60" t="str">
        <f>IF(ISERROR(MATCH(#REF!,#REF!,0)),"0", "1")</f>
        <v>0</v>
      </c>
      <c r="AE4478" s="60" t="str">
        <f>IF(ISERROR(MATCH([3]!Quota_Std_2022_23[[#This Row], [Gender]],$AN$2:$AN$4,0)),"0", "1")</f>
        <v>0</v>
      </c>
      <c r="AF4478" s="60" t="str">
        <f>IF(ISERROR(MATCH([3]!Quota_Std_2022_23[[#This Row], [Quota Type]],[3]Sheet1!$AO$2:$AO$12,0)),"0", "1")</f>
        <v>0</v>
      </c>
      <c r="AG4478" s="60" t="str">
        <f>IF(ISERROR(MATCH(#REF!,$BA$2:$BA$8,0)),"0", "1")</f>
        <v>0</v>
      </c>
      <c r="AH4478" s="60" t="str">
        <f>IF(ISERROR(MATCH(Passout2023[[#This Row], [Nationality Pakistani/ Foreign]],$D$3:$D$4,0)),"0", "1")</f>
        <v>0</v>
      </c>
    </row>
    <row r="4479">
      <c r="Y4479" s="60" t="str">
        <f>IF(ISERROR(MATCH(Passout2023[[#This Row], [Degree Duration (year)]],$M$3:$M$10,0)),"0", "1")</f>
        <v>0</v>
      </c>
      <c r="Z4479" s="60" t="str">
        <f>IF(ISERROR(MATCH(Passout2023[[#This Row], [Admission Type]],$F$3:$F$6,0)),"0", "1")</f>
        <v>0</v>
      </c>
      <c r="AA4479" s="60" t="str">
        <f>IF(ISERROR(MATCH(Passout2023[[#This Row], [Batch Start Year]],$L$3:$L$25,0)),"0", "1")</f>
        <v>0</v>
      </c>
      <c r="AB4479" s="60" t="str">
        <f>IF(ISERROR(MATCH(Passout2023[[#This Row], [Batch Start Semester]],$K$3:$K$6,0)),"0", "1")</f>
        <v>0</v>
      </c>
      <c r="AC4479" s="60" t="str">
        <f>IF(ISERROR(MATCH([3]!Quota_Std_2022_23[[#This Row], [SESSION_TYPE]],$AX$2:$AX$5,0)),"0", "1")</f>
        <v>0</v>
      </c>
      <c r="AD4479" s="60" t="str">
        <f>IF(ISERROR(MATCH(#REF!,#REF!,0)),"0", "1")</f>
        <v>0</v>
      </c>
      <c r="AE4479" s="60" t="str">
        <f>IF(ISERROR(MATCH([3]!Quota_Std_2022_23[[#This Row], [Gender]],$AN$2:$AN$4,0)),"0", "1")</f>
        <v>0</v>
      </c>
      <c r="AF4479" s="60" t="str">
        <f>IF(ISERROR(MATCH([3]!Quota_Std_2022_23[[#This Row], [Quota Type]],[3]Sheet1!$AO$2:$AO$12,0)),"0", "1")</f>
        <v>0</v>
      </c>
      <c r="AG4479" s="60" t="str">
        <f>IF(ISERROR(MATCH(#REF!,$BA$2:$BA$8,0)),"0", "1")</f>
        <v>0</v>
      </c>
      <c r="AH4479" s="60" t="str">
        <f>IF(ISERROR(MATCH(Passout2023[[#This Row], [Nationality Pakistani/ Foreign]],$D$3:$D$4,0)),"0", "1")</f>
        <v>0</v>
      </c>
    </row>
    <row r="4480">
      <c r="Y4480" s="60" t="str">
        <f>IF(ISERROR(MATCH(Passout2023[[#This Row], [Degree Duration (year)]],$M$3:$M$10,0)),"0", "1")</f>
        <v>0</v>
      </c>
      <c r="Z4480" s="60" t="str">
        <f>IF(ISERROR(MATCH(Passout2023[[#This Row], [Admission Type]],$F$3:$F$6,0)),"0", "1")</f>
        <v>0</v>
      </c>
      <c r="AA4480" s="60" t="str">
        <f>IF(ISERROR(MATCH(Passout2023[[#This Row], [Batch Start Year]],$L$3:$L$25,0)),"0", "1")</f>
        <v>0</v>
      </c>
      <c r="AB4480" s="60" t="str">
        <f>IF(ISERROR(MATCH(Passout2023[[#This Row], [Batch Start Semester]],$K$3:$K$6,0)),"0", "1")</f>
        <v>0</v>
      </c>
      <c r="AC4480" s="60" t="str">
        <f>IF(ISERROR(MATCH([3]!Quota_Std_2022_23[[#This Row], [SESSION_TYPE]],$AX$2:$AX$5,0)),"0", "1")</f>
        <v>0</v>
      </c>
      <c r="AD4480" s="60" t="str">
        <f>IF(ISERROR(MATCH(#REF!,#REF!,0)),"0", "1")</f>
        <v>0</v>
      </c>
      <c r="AE4480" s="60" t="str">
        <f>IF(ISERROR(MATCH([3]!Quota_Std_2022_23[[#This Row], [Gender]],$AN$2:$AN$4,0)),"0", "1")</f>
        <v>0</v>
      </c>
      <c r="AF4480" s="60" t="str">
        <f>IF(ISERROR(MATCH([3]!Quota_Std_2022_23[[#This Row], [Quota Type]],[3]Sheet1!$AO$2:$AO$12,0)),"0", "1")</f>
        <v>0</v>
      </c>
      <c r="AG4480" s="60" t="str">
        <f>IF(ISERROR(MATCH(#REF!,$BA$2:$BA$8,0)),"0", "1")</f>
        <v>0</v>
      </c>
      <c r="AH4480" s="60" t="str">
        <f>IF(ISERROR(MATCH(Passout2023[[#This Row], [Nationality Pakistani/ Foreign]],$D$3:$D$4,0)),"0", "1")</f>
        <v>0</v>
      </c>
    </row>
    <row r="4481">
      <c r="Y4481" s="60" t="str">
        <f>IF(ISERROR(MATCH(Passout2023[[#This Row], [Degree Duration (year)]],$M$3:$M$10,0)),"0", "1")</f>
        <v>0</v>
      </c>
      <c r="Z4481" s="60" t="str">
        <f>IF(ISERROR(MATCH(Passout2023[[#This Row], [Admission Type]],$F$3:$F$6,0)),"0", "1")</f>
        <v>0</v>
      </c>
      <c r="AA4481" s="60" t="str">
        <f>IF(ISERROR(MATCH(Passout2023[[#This Row], [Batch Start Year]],$L$3:$L$25,0)),"0", "1")</f>
        <v>0</v>
      </c>
      <c r="AB4481" s="60" t="str">
        <f>IF(ISERROR(MATCH(Passout2023[[#This Row], [Batch Start Semester]],$K$3:$K$6,0)),"0", "1")</f>
        <v>0</v>
      </c>
      <c r="AC4481" s="60" t="str">
        <f>IF(ISERROR(MATCH([3]!Quota_Std_2022_23[[#This Row], [SESSION_TYPE]],$AX$2:$AX$5,0)),"0", "1")</f>
        <v>0</v>
      </c>
      <c r="AD4481" s="60" t="str">
        <f>IF(ISERROR(MATCH(#REF!,#REF!,0)),"0", "1")</f>
        <v>0</v>
      </c>
      <c r="AE4481" s="60" t="str">
        <f>IF(ISERROR(MATCH([3]!Quota_Std_2022_23[[#This Row], [Gender]],$AN$2:$AN$4,0)),"0", "1")</f>
        <v>0</v>
      </c>
      <c r="AF4481" s="60" t="str">
        <f>IF(ISERROR(MATCH([3]!Quota_Std_2022_23[[#This Row], [Quota Type]],[3]Sheet1!$AO$2:$AO$12,0)),"0", "1")</f>
        <v>0</v>
      </c>
      <c r="AG4481" s="60" t="str">
        <f>IF(ISERROR(MATCH(#REF!,$BA$2:$BA$8,0)),"0", "1")</f>
        <v>0</v>
      </c>
      <c r="AH4481" s="60" t="str">
        <f>IF(ISERROR(MATCH(Passout2023[[#This Row], [Nationality Pakistani/ Foreign]],$D$3:$D$4,0)),"0", "1")</f>
        <v>0</v>
      </c>
    </row>
    <row r="4482">
      <c r="Y4482" s="60" t="str">
        <f>IF(ISERROR(MATCH(Passout2023[[#This Row], [Degree Duration (year)]],$M$3:$M$10,0)),"0", "1")</f>
        <v>0</v>
      </c>
      <c r="Z4482" s="60" t="str">
        <f>IF(ISERROR(MATCH(Passout2023[[#This Row], [Admission Type]],$F$3:$F$6,0)),"0", "1")</f>
        <v>0</v>
      </c>
      <c r="AA4482" s="60" t="str">
        <f>IF(ISERROR(MATCH(Passout2023[[#This Row], [Batch Start Year]],$L$3:$L$25,0)),"0", "1")</f>
        <v>0</v>
      </c>
      <c r="AB4482" s="60" t="str">
        <f>IF(ISERROR(MATCH(Passout2023[[#This Row], [Batch Start Semester]],$K$3:$K$6,0)),"0", "1")</f>
        <v>0</v>
      </c>
      <c r="AC4482" s="60" t="str">
        <f>IF(ISERROR(MATCH([3]!Quota_Std_2022_23[[#This Row], [SESSION_TYPE]],$AX$2:$AX$5,0)),"0", "1")</f>
        <v>0</v>
      </c>
      <c r="AD4482" s="60" t="str">
        <f>IF(ISERROR(MATCH(#REF!,#REF!,0)),"0", "1")</f>
        <v>0</v>
      </c>
      <c r="AE4482" s="60" t="str">
        <f>IF(ISERROR(MATCH([3]!Quota_Std_2022_23[[#This Row], [Gender]],$AN$2:$AN$4,0)),"0", "1")</f>
        <v>0</v>
      </c>
      <c r="AF4482" s="60" t="str">
        <f>IF(ISERROR(MATCH([3]!Quota_Std_2022_23[[#This Row], [Quota Type]],[3]Sheet1!$AO$2:$AO$12,0)),"0", "1")</f>
        <v>0</v>
      </c>
      <c r="AG4482" s="60" t="str">
        <f>IF(ISERROR(MATCH(#REF!,$BA$2:$BA$8,0)),"0", "1")</f>
        <v>0</v>
      </c>
      <c r="AH4482" s="60" t="str">
        <f>IF(ISERROR(MATCH(Passout2023[[#This Row], [Nationality Pakistani/ Foreign]],$D$3:$D$4,0)),"0", "1")</f>
        <v>0</v>
      </c>
    </row>
    <row r="4483">
      <c r="Y4483" s="60" t="str">
        <f>IF(ISERROR(MATCH(Passout2023[[#This Row], [Degree Duration (year)]],$M$3:$M$10,0)),"0", "1")</f>
        <v>0</v>
      </c>
      <c r="Z4483" s="60" t="str">
        <f>IF(ISERROR(MATCH(Passout2023[[#This Row], [Admission Type]],$F$3:$F$6,0)),"0", "1")</f>
        <v>0</v>
      </c>
      <c r="AA4483" s="60" t="str">
        <f>IF(ISERROR(MATCH(Passout2023[[#This Row], [Batch Start Year]],$L$3:$L$25,0)),"0", "1")</f>
        <v>0</v>
      </c>
      <c r="AB4483" s="60" t="str">
        <f>IF(ISERROR(MATCH(Passout2023[[#This Row], [Batch Start Semester]],$K$3:$K$6,0)),"0", "1")</f>
        <v>0</v>
      </c>
      <c r="AC4483" s="60" t="str">
        <f>IF(ISERROR(MATCH([3]!Quota_Std_2022_23[[#This Row], [SESSION_TYPE]],$AX$2:$AX$5,0)),"0", "1")</f>
        <v>0</v>
      </c>
      <c r="AD4483" s="60" t="str">
        <f>IF(ISERROR(MATCH(#REF!,#REF!,0)),"0", "1")</f>
        <v>0</v>
      </c>
      <c r="AE4483" s="60" t="str">
        <f>IF(ISERROR(MATCH([3]!Quota_Std_2022_23[[#This Row], [Gender]],$AN$2:$AN$4,0)),"0", "1")</f>
        <v>0</v>
      </c>
      <c r="AF4483" s="60" t="str">
        <f>IF(ISERROR(MATCH([3]!Quota_Std_2022_23[[#This Row], [Quota Type]],[3]Sheet1!$AO$2:$AO$12,0)),"0", "1")</f>
        <v>0</v>
      </c>
      <c r="AG4483" s="60" t="str">
        <f>IF(ISERROR(MATCH(#REF!,$BA$2:$BA$8,0)),"0", "1")</f>
        <v>0</v>
      </c>
      <c r="AH4483" s="60" t="str">
        <f>IF(ISERROR(MATCH(Passout2023[[#This Row], [Nationality Pakistani/ Foreign]],$D$3:$D$4,0)),"0", "1")</f>
        <v>0</v>
      </c>
    </row>
    <row r="4484">
      <c r="Y4484" s="60" t="str">
        <f>IF(ISERROR(MATCH(Passout2023[[#This Row], [Degree Duration (year)]],$M$3:$M$10,0)),"0", "1")</f>
        <v>0</v>
      </c>
      <c r="Z4484" s="60" t="str">
        <f>IF(ISERROR(MATCH(Passout2023[[#This Row], [Admission Type]],$F$3:$F$6,0)),"0", "1")</f>
        <v>0</v>
      </c>
      <c r="AA4484" s="60" t="str">
        <f>IF(ISERROR(MATCH(Passout2023[[#This Row], [Batch Start Year]],$L$3:$L$25,0)),"0", "1")</f>
        <v>0</v>
      </c>
      <c r="AB4484" s="60" t="str">
        <f>IF(ISERROR(MATCH(Passout2023[[#This Row], [Batch Start Semester]],$K$3:$K$6,0)),"0", "1")</f>
        <v>0</v>
      </c>
      <c r="AC4484" s="60" t="str">
        <f>IF(ISERROR(MATCH([3]!Quota_Std_2022_23[[#This Row], [SESSION_TYPE]],$AX$2:$AX$5,0)),"0", "1")</f>
        <v>0</v>
      </c>
      <c r="AD4484" s="60" t="str">
        <f>IF(ISERROR(MATCH(#REF!,#REF!,0)),"0", "1")</f>
        <v>0</v>
      </c>
      <c r="AE4484" s="60" t="str">
        <f>IF(ISERROR(MATCH([3]!Quota_Std_2022_23[[#This Row], [Gender]],$AN$2:$AN$4,0)),"0", "1")</f>
        <v>0</v>
      </c>
      <c r="AF4484" s="60" t="str">
        <f>IF(ISERROR(MATCH([3]!Quota_Std_2022_23[[#This Row], [Quota Type]],[3]Sheet1!$AO$2:$AO$12,0)),"0", "1")</f>
        <v>0</v>
      </c>
      <c r="AG4484" s="60" t="str">
        <f>IF(ISERROR(MATCH(#REF!,$BA$2:$BA$8,0)),"0", "1")</f>
        <v>0</v>
      </c>
      <c r="AH4484" s="60" t="str">
        <f>IF(ISERROR(MATCH(Passout2023[[#This Row], [Nationality Pakistani/ Foreign]],$D$3:$D$4,0)),"0", "1")</f>
        <v>0</v>
      </c>
    </row>
    <row r="4485">
      <c r="Y4485" s="60" t="str">
        <f>IF(ISERROR(MATCH(Passout2023[[#This Row], [Degree Duration (year)]],$M$3:$M$10,0)),"0", "1")</f>
        <v>0</v>
      </c>
      <c r="Z4485" s="60" t="str">
        <f>IF(ISERROR(MATCH(Passout2023[[#This Row], [Admission Type]],$F$3:$F$6,0)),"0", "1")</f>
        <v>0</v>
      </c>
      <c r="AA4485" s="60" t="str">
        <f>IF(ISERROR(MATCH(Passout2023[[#This Row], [Batch Start Year]],$L$3:$L$25,0)),"0", "1")</f>
        <v>0</v>
      </c>
      <c r="AB4485" s="60" t="str">
        <f>IF(ISERROR(MATCH(Passout2023[[#This Row], [Batch Start Semester]],$K$3:$K$6,0)),"0", "1")</f>
        <v>0</v>
      </c>
      <c r="AC4485" s="60" t="str">
        <f>IF(ISERROR(MATCH([3]!Quota_Std_2022_23[[#This Row], [SESSION_TYPE]],$AX$2:$AX$5,0)),"0", "1")</f>
        <v>0</v>
      </c>
      <c r="AD4485" s="60" t="str">
        <f>IF(ISERROR(MATCH(#REF!,#REF!,0)),"0", "1")</f>
        <v>0</v>
      </c>
      <c r="AE4485" s="60" t="str">
        <f>IF(ISERROR(MATCH([3]!Quota_Std_2022_23[[#This Row], [Gender]],$AN$2:$AN$4,0)),"0", "1")</f>
        <v>0</v>
      </c>
      <c r="AF4485" s="60" t="str">
        <f>IF(ISERROR(MATCH([3]!Quota_Std_2022_23[[#This Row], [Quota Type]],[3]Sheet1!$AO$2:$AO$12,0)),"0", "1")</f>
        <v>0</v>
      </c>
      <c r="AG4485" s="60" t="str">
        <f>IF(ISERROR(MATCH(#REF!,$BA$2:$BA$8,0)),"0", "1")</f>
        <v>0</v>
      </c>
      <c r="AH4485" s="60" t="str">
        <f>IF(ISERROR(MATCH(Passout2023[[#This Row], [Nationality Pakistani/ Foreign]],$D$3:$D$4,0)),"0", "1")</f>
        <v>0</v>
      </c>
    </row>
    <row r="4486">
      <c r="Y4486" s="60" t="str">
        <f>IF(ISERROR(MATCH(Passout2023[[#This Row], [Degree Duration (year)]],$M$3:$M$10,0)),"0", "1")</f>
        <v>0</v>
      </c>
      <c r="Z4486" s="60" t="str">
        <f>IF(ISERROR(MATCH(Passout2023[[#This Row], [Admission Type]],$F$3:$F$6,0)),"0", "1")</f>
        <v>0</v>
      </c>
      <c r="AA4486" s="60" t="str">
        <f>IF(ISERROR(MATCH(Passout2023[[#This Row], [Batch Start Year]],$L$3:$L$25,0)),"0", "1")</f>
        <v>0</v>
      </c>
      <c r="AB4486" s="60" t="str">
        <f>IF(ISERROR(MATCH(Passout2023[[#This Row], [Batch Start Semester]],$K$3:$K$6,0)),"0", "1")</f>
        <v>0</v>
      </c>
      <c r="AC4486" s="60" t="str">
        <f>IF(ISERROR(MATCH([3]!Quota_Std_2022_23[[#This Row], [SESSION_TYPE]],$AX$2:$AX$5,0)),"0", "1")</f>
        <v>0</v>
      </c>
      <c r="AD4486" s="60" t="str">
        <f>IF(ISERROR(MATCH(#REF!,#REF!,0)),"0", "1")</f>
        <v>0</v>
      </c>
      <c r="AE4486" s="60" t="str">
        <f>IF(ISERROR(MATCH([3]!Quota_Std_2022_23[[#This Row], [Gender]],$AN$2:$AN$4,0)),"0", "1")</f>
        <v>0</v>
      </c>
      <c r="AF4486" s="60" t="str">
        <f>IF(ISERROR(MATCH([3]!Quota_Std_2022_23[[#This Row], [Quota Type]],[3]Sheet1!$AO$2:$AO$12,0)),"0", "1")</f>
        <v>0</v>
      </c>
      <c r="AG4486" s="60" t="str">
        <f>IF(ISERROR(MATCH(#REF!,$BA$2:$BA$8,0)),"0", "1")</f>
        <v>0</v>
      </c>
      <c r="AH4486" s="60" t="str">
        <f>IF(ISERROR(MATCH(Passout2023[[#This Row], [Nationality Pakistani/ Foreign]],$D$3:$D$4,0)),"0", "1")</f>
        <v>0</v>
      </c>
    </row>
    <row r="4487">
      <c r="Y4487" s="60" t="str">
        <f>IF(ISERROR(MATCH(Passout2023[[#This Row], [Degree Duration (year)]],$M$3:$M$10,0)),"0", "1")</f>
        <v>0</v>
      </c>
      <c r="Z4487" s="60" t="str">
        <f>IF(ISERROR(MATCH(Passout2023[[#This Row], [Admission Type]],$F$3:$F$6,0)),"0", "1")</f>
        <v>0</v>
      </c>
      <c r="AA4487" s="60" t="str">
        <f>IF(ISERROR(MATCH(Passout2023[[#This Row], [Batch Start Year]],$L$3:$L$25,0)),"0", "1")</f>
        <v>0</v>
      </c>
      <c r="AB4487" s="60" t="str">
        <f>IF(ISERROR(MATCH(Passout2023[[#This Row], [Batch Start Semester]],$K$3:$K$6,0)),"0", "1")</f>
        <v>0</v>
      </c>
      <c r="AC4487" s="60" t="str">
        <f>IF(ISERROR(MATCH([3]!Quota_Std_2022_23[[#This Row], [SESSION_TYPE]],$AX$2:$AX$5,0)),"0", "1")</f>
        <v>0</v>
      </c>
      <c r="AD4487" s="60" t="str">
        <f>IF(ISERROR(MATCH(#REF!,#REF!,0)),"0", "1")</f>
        <v>0</v>
      </c>
      <c r="AE4487" s="60" t="str">
        <f>IF(ISERROR(MATCH([3]!Quota_Std_2022_23[[#This Row], [Gender]],$AN$2:$AN$4,0)),"0", "1")</f>
        <v>0</v>
      </c>
      <c r="AF4487" s="60" t="str">
        <f>IF(ISERROR(MATCH([3]!Quota_Std_2022_23[[#This Row], [Quota Type]],[3]Sheet1!$AO$2:$AO$12,0)),"0", "1")</f>
        <v>0</v>
      </c>
      <c r="AG4487" s="60" t="str">
        <f>IF(ISERROR(MATCH(#REF!,$BA$2:$BA$8,0)),"0", "1")</f>
        <v>0</v>
      </c>
      <c r="AH4487" s="60" t="str">
        <f>IF(ISERROR(MATCH(Passout2023[[#This Row], [Nationality Pakistani/ Foreign]],$D$3:$D$4,0)),"0", "1")</f>
        <v>0</v>
      </c>
    </row>
    <row r="4488">
      <c r="Y4488" s="60" t="str">
        <f>IF(ISERROR(MATCH(Passout2023[[#This Row], [Degree Duration (year)]],$M$3:$M$10,0)),"0", "1")</f>
        <v>0</v>
      </c>
      <c r="Z4488" s="60" t="str">
        <f>IF(ISERROR(MATCH(Passout2023[[#This Row], [Admission Type]],$F$3:$F$6,0)),"0", "1")</f>
        <v>0</v>
      </c>
      <c r="AA4488" s="60" t="str">
        <f>IF(ISERROR(MATCH(Passout2023[[#This Row], [Batch Start Year]],$L$3:$L$25,0)),"0", "1")</f>
        <v>0</v>
      </c>
      <c r="AB4488" s="60" t="str">
        <f>IF(ISERROR(MATCH(Passout2023[[#This Row], [Batch Start Semester]],$K$3:$K$6,0)),"0", "1")</f>
        <v>0</v>
      </c>
      <c r="AC4488" s="60" t="str">
        <f>IF(ISERROR(MATCH([3]!Quota_Std_2022_23[[#This Row], [SESSION_TYPE]],$AX$2:$AX$5,0)),"0", "1")</f>
        <v>0</v>
      </c>
      <c r="AD4488" s="60" t="str">
        <f>IF(ISERROR(MATCH(#REF!,#REF!,0)),"0", "1")</f>
        <v>0</v>
      </c>
      <c r="AE4488" s="60" t="str">
        <f>IF(ISERROR(MATCH([3]!Quota_Std_2022_23[[#This Row], [Gender]],$AN$2:$AN$4,0)),"0", "1")</f>
        <v>0</v>
      </c>
      <c r="AF4488" s="60" t="str">
        <f>IF(ISERROR(MATCH([3]!Quota_Std_2022_23[[#This Row], [Quota Type]],[3]Sheet1!$AO$2:$AO$12,0)),"0", "1")</f>
        <v>0</v>
      </c>
      <c r="AG4488" s="60" t="str">
        <f>IF(ISERROR(MATCH(#REF!,$BA$2:$BA$8,0)),"0", "1")</f>
        <v>0</v>
      </c>
      <c r="AH4488" s="60" t="str">
        <f>IF(ISERROR(MATCH(Passout2023[[#This Row], [Nationality Pakistani/ Foreign]],$D$3:$D$4,0)),"0", "1")</f>
        <v>0</v>
      </c>
    </row>
    <row r="4489">
      <c r="Y4489" s="60" t="str">
        <f>IF(ISERROR(MATCH(Passout2023[[#This Row], [Degree Duration (year)]],$M$3:$M$10,0)),"0", "1")</f>
        <v>0</v>
      </c>
      <c r="Z4489" s="60" t="str">
        <f>IF(ISERROR(MATCH(Passout2023[[#This Row], [Admission Type]],$F$3:$F$6,0)),"0", "1")</f>
        <v>0</v>
      </c>
      <c r="AA4489" s="60" t="str">
        <f>IF(ISERROR(MATCH(Passout2023[[#This Row], [Batch Start Year]],$L$3:$L$25,0)),"0", "1")</f>
        <v>0</v>
      </c>
      <c r="AB4489" s="60" t="str">
        <f>IF(ISERROR(MATCH(Passout2023[[#This Row], [Batch Start Semester]],$K$3:$K$6,0)),"0", "1")</f>
        <v>0</v>
      </c>
      <c r="AC4489" s="60" t="str">
        <f>IF(ISERROR(MATCH([3]!Quota_Std_2022_23[[#This Row], [SESSION_TYPE]],$AX$2:$AX$5,0)),"0", "1")</f>
        <v>0</v>
      </c>
      <c r="AD4489" s="60" t="str">
        <f>IF(ISERROR(MATCH(#REF!,#REF!,0)),"0", "1")</f>
        <v>0</v>
      </c>
      <c r="AE4489" s="60" t="str">
        <f>IF(ISERROR(MATCH([3]!Quota_Std_2022_23[[#This Row], [Gender]],$AN$2:$AN$4,0)),"0", "1")</f>
        <v>0</v>
      </c>
      <c r="AF4489" s="60" t="str">
        <f>IF(ISERROR(MATCH([3]!Quota_Std_2022_23[[#This Row], [Quota Type]],[3]Sheet1!$AO$2:$AO$12,0)),"0", "1")</f>
        <v>0</v>
      </c>
      <c r="AG4489" s="60" t="str">
        <f>IF(ISERROR(MATCH(#REF!,$BA$2:$BA$8,0)),"0", "1")</f>
        <v>0</v>
      </c>
      <c r="AH4489" s="60" t="str">
        <f>IF(ISERROR(MATCH(Passout2023[[#This Row], [Nationality Pakistani/ Foreign]],$D$3:$D$4,0)),"0", "1")</f>
        <v>0</v>
      </c>
    </row>
    <row r="4490">
      <c r="Y4490" s="60" t="str">
        <f>IF(ISERROR(MATCH(Passout2023[[#This Row], [Degree Duration (year)]],$M$3:$M$10,0)),"0", "1")</f>
        <v>0</v>
      </c>
      <c r="Z4490" s="60" t="str">
        <f>IF(ISERROR(MATCH(Passout2023[[#This Row], [Admission Type]],$F$3:$F$6,0)),"0", "1")</f>
        <v>0</v>
      </c>
      <c r="AA4490" s="60" t="str">
        <f>IF(ISERROR(MATCH(Passout2023[[#This Row], [Batch Start Year]],$L$3:$L$25,0)),"0", "1")</f>
        <v>0</v>
      </c>
      <c r="AB4490" s="60" t="str">
        <f>IF(ISERROR(MATCH(Passout2023[[#This Row], [Batch Start Semester]],$K$3:$K$6,0)),"0", "1")</f>
        <v>0</v>
      </c>
      <c r="AC4490" s="60" t="str">
        <f>IF(ISERROR(MATCH([3]!Quota_Std_2022_23[[#This Row], [SESSION_TYPE]],$AX$2:$AX$5,0)),"0", "1")</f>
        <v>0</v>
      </c>
      <c r="AD4490" s="60" t="str">
        <f>IF(ISERROR(MATCH(#REF!,#REF!,0)),"0", "1")</f>
        <v>0</v>
      </c>
      <c r="AE4490" s="60" t="str">
        <f>IF(ISERROR(MATCH([3]!Quota_Std_2022_23[[#This Row], [Gender]],$AN$2:$AN$4,0)),"0", "1")</f>
        <v>0</v>
      </c>
      <c r="AF4490" s="60" t="str">
        <f>IF(ISERROR(MATCH([3]!Quota_Std_2022_23[[#This Row], [Quota Type]],[3]Sheet1!$AO$2:$AO$12,0)),"0", "1")</f>
        <v>0</v>
      </c>
      <c r="AG4490" s="60" t="str">
        <f>IF(ISERROR(MATCH(#REF!,$BA$2:$BA$8,0)),"0", "1")</f>
        <v>0</v>
      </c>
      <c r="AH4490" s="60" t="str">
        <f>IF(ISERROR(MATCH(Passout2023[[#This Row], [Nationality Pakistani/ Foreign]],$D$3:$D$4,0)),"0", "1")</f>
        <v>0</v>
      </c>
    </row>
    <row r="4491">
      <c r="Y4491" s="60" t="str">
        <f>IF(ISERROR(MATCH(Passout2023[[#This Row], [Degree Duration (year)]],$M$3:$M$10,0)),"0", "1")</f>
        <v>0</v>
      </c>
      <c r="Z4491" s="60" t="str">
        <f>IF(ISERROR(MATCH(Passout2023[[#This Row], [Admission Type]],$F$3:$F$6,0)),"0", "1")</f>
        <v>0</v>
      </c>
      <c r="AA4491" s="60" t="str">
        <f>IF(ISERROR(MATCH(Passout2023[[#This Row], [Batch Start Year]],$L$3:$L$25,0)),"0", "1")</f>
        <v>0</v>
      </c>
      <c r="AB4491" s="60" t="str">
        <f>IF(ISERROR(MATCH(Passout2023[[#This Row], [Batch Start Semester]],$K$3:$K$6,0)),"0", "1")</f>
        <v>0</v>
      </c>
      <c r="AC4491" s="60" t="str">
        <f>IF(ISERROR(MATCH([3]!Quota_Std_2022_23[[#This Row], [SESSION_TYPE]],$AX$2:$AX$5,0)),"0", "1")</f>
        <v>0</v>
      </c>
      <c r="AD4491" s="60" t="str">
        <f>IF(ISERROR(MATCH(#REF!,#REF!,0)),"0", "1")</f>
        <v>0</v>
      </c>
      <c r="AE4491" s="60" t="str">
        <f>IF(ISERROR(MATCH([3]!Quota_Std_2022_23[[#This Row], [Gender]],$AN$2:$AN$4,0)),"0", "1")</f>
        <v>0</v>
      </c>
      <c r="AF4491" s="60" t="str">
        <f>IF(ISERROR(MATCH([3]!Quota_Std_2022_23[[#This Row], [Quota Type]],[3]Sheet1!$AO$2:$AO$12,0)),"0", "1")</f>
        <v>0</v>
      </c>
      <c r="AG4491" s="60" t="str">
        <f>IF(ISERROR(MATCH(#REF!,$BA$2:$BA$8,0)),"0", "1")</f>
        <v>0</v>
      </c>
      <c r="AH4491" s="60" t="str">
        <f>IF(ISERROR(MATCH(Passout2023[[#This Row], [Nationality Pakistani/ Foreign]],$D$3:$D$4,0)),"0", "1")</f>
        <v>0</v>
      </c>
    </row>
    <row r="4492">
      <c r="Y4492" s="60" t="str">
        <f>IF(ISERROR(MATCH(Passout2023[[#This Row], [Degree Duration (year)]],$M$3:$M$10,0)),"0", "1")</f>
        <v>0</v>
      </c>
      <c r="Z4492" s="60" t="str">
        <f>IF(ISERROR(MATCH(Passout2023[[#This Row], [Admission Type]],$F$3:$F$6,0)),"0", "1")</f>
        <v>0</v>
      </c>
      <c r="AA4492" s="60" t="str">
        <f>IF(ISERROR(MATCH(Passout2023[[#This Row], [Batch Start Year]],$L$3:$L$25,0)),"0", "1")</f>
        <v>0</v>
      </c>
      <c r="AB4492" s="60" t="str">
        <f>IF(ISERROR(MATCH(Passout2023[[#This Row], [Batch Start Semester]],$K$3:$K$6,0)),"0", "1")</f>
        <v>0</v>
      </c>
      <c r="AC4492" s="60" t="str">
        <f>IF(ISERROR(MATCH([3]!Quota_Std_2022_23[[#This Row], [SESSION_TYPE]],$AX$2:$AX$5,0)),"0", "1")</f>
        <v>0</v>
      </c>
      <c r="AD4492" s="60" t="str">
        <f>IF(ISERROR(MATCH(#REF!,#REF!,0)),"0", "1")</f>
        <v>0</v>
      </c>
      <c r="AE4492" s="60" t="str">
        <f>IF(ISERROR(MATCH([3]!Quota_Std_2022_23[[#This Row], [Gender]],$AN$2:$AN$4,0)),"0", "1")</f>
        <v>0</v>
      </c>
      <c r="AF4492" s="60" t="str">
        <f>IF(ISERROR(MATCH([3]!Quota_Std_2022_23[[#This Row], [Quota Type]],[3]Sheet1!$AO$2:$AO$12,0)),"0", "1")</f>
        <v>0</v>
      </c>
      <c r="AG4492" s="60" t="str">
        <f>IF(ISERROR(MATCH(#REF!,$BA$2:$BA$8,0)),"0", "1")</f>
        <v>0</v>
      </c>
      <c r="AH4492" s="60" t="str">
        <f>IF(ISERROR(MATCH(Passout2023[[#This Row], [Nationality Pakistani/ Foreign]],$D$3:$D$4,0)),"0", "1")</f>
        <v>0</v>
      </c>
    </row>
    <row r="4493">
      <c r="Y4493" s="60" t="str">
        <f>IF(ISERROR(MATCH(Passout2023[[#This Row], [Degree Duration (year)]],$M$3:$M$10,0)),"0", "1")</f>
        <v>0</v>
      </c>
      <c r="Z4493" s="60" t="str">
        <f>IF(ISERROR(MATCH(Passout2023[[#This Row], [Admission Type]],$F$3:$F$6,0)),"0", "1")</f>
        <v>0</v>
      </c>
      <c r="AA4493" s="60" t="str">
        <f>IF(ISERROR(MATCH(Passout2023[[#This Row], [Batch Start Year]],$L$3:$L$25,0)),"0", "1")</f>
        <v>0</v>
      </c>
      <c r="AB4493" s="60" t="str">
        <f>IF(ISERROR(MATCH(Passout2023[[#This Row], [Batch Start Semester]],$K$3:$K$6,0)),"0", "1")</f>
        <v>0</v>
      </c>
      <c r="AC4493" s="60" t="str">
        <f>IF(ISERROR(MATCH([3]!Quota_Std_2022_23[[#This Row], [SESSION_TYPE]],$AX$2:$AX$5,0)),"0", "1")</f>
        <v>0</v>
      </c>
      <c r="AD4493" s="60" t="str">
        <f>IF(ISERROR(MATCH(#REF!,#REF!,0)),"0", "1")</f>
        <v>0</v>
      </c>
      <c r="AE4493" s="60" t="str">
        <f>IF(ISERROR(MATCH([3]!Quota_Std_2022_23[[#This Row], [Gender]],$AN$2:$AN$4,0)),"0", "1")</f>
        <v>0</v>
      </c>
      <c r="AF4493" s="60" t="str">
        <f>IF(ISERROR(MATCH([3]!Quota_Std_2022_23[[#This Row], [Quota Type]],[3]Sheet1!$AO$2:$AO$12,0)),"0", "1")</f>
        <v>0</v>
      </c>
      <c r="AG4493" s="60" t="str">
        <f>IF(ISERROR(MATCH(#REF!,$BA$2:$BA$8,0)),"0", "1")</f>
        <v>0</v>
      </c>
      <c r="AH4493" s="60" t="str">
        <f>IF(ISERROR(MATCH(Passout2023[[#This Row], [Nationality Pakistani/ Foreign]],$D$3:$D$4,0)),"0", "1")</f>
        <v>0</v>
      </c>
    </row>
    <row r="4494">
      <c r="Y4494" s="60" t="str">
        <f>IF(ISERROR(MATCH(Passout2023[[#This Row], [Degree Duration (year)]],$M$3:$M$10,0)),"0", "1")</f>
        <v>0</v>
      </c>
      <c r="Z4494" s="60" t="str">
        <f>IF(ISERROR(MATCH(Passout2023[[#This Row], [Admission Type]],$F$3:$F$6,0)),"0", "1")</f>
        <v>0</v>
      </c>
      <c r="AA4494" s="60" t="str">
        <f>IF(ISERROR(MATCH(Passout2023[[#This Row], [Batch Start Year]],$L$3:$L$25,0)),"0", "1")</f>
        <v>0</v>
      </c>
      <c r="AB4494" s="60" t="str">
        <f>IF(ISERROR(MATCH(Passout2023[[#This Row], [Batch Start Semester]],$K$3:$K$6,0)),"0", "1")</f>
        <v>0</v>
      </c>
      <c r="AC4494" s="60" t="str">
        <f>IF(ISERROR(MATCH([3]!Quota_Std_2022_23[[#This Row], [SESSION_TYPE]],$AX$2:$AX$5,0)),"0", "1")</f>
        <v>0</v>
      </c>
      <c r="AD4494" s="60" t="str">
        <f>IF(ISERROR(MATCH(#REF!,#REF!,0)),"0", "1")</f>
        <v>0</v>
      </c>
      <c r="AE4494" s="60" t="str">
        <f>IF(ISERROR(MATCH([3]!Quota_Std_2022_23[[#This Row], [Gender]],$AN$2:$AN$4,0)),"0", "1")</f>
        <v>0</v>
      </c>
      <c r="AF4494" s="60" t="str">
        <f>IF(ISERROR(MATCH([3]!Quota_Std_2022_23[[#This Row], [Quota Type]],[3]Sheet1!$AO$2:$AO$12,0)),"0", "1")</f>
        <v>0</v>
      </c>
      <c r="AG4494" s="60" t="str">
        <f>IF(ISERROR(MATCH(#REF!,$BA$2:$BA$8,0)),"0", "1")</f>
        <v>0</v>
      </c>
      <c r="AH4494" s="60" t="str">
        <f>IF(ISERROR(MATCH(Passout2023[[#This Row], [Nationality Pakistani/ Foreign]],$D$3:$D$4,0)),"0", "1")</f>
        <v>0</v>
      </c>
    </row>
    <row r="4495">
      <c r="Y4495" s="60" t="str">
        <f>IF(ISERROR(MATCH(Passout2023[[#This Row], [Degree Duration (year)]],$M$3:$M$10,0)),"0", "1")</f>
        <v>0</v>
      </c>
      <c r="Z4495" s="60" t="str">
        <f>IF(ISERROR(MATCH(Passout2023[[#This Row], [Admission Type]],$F$3:$F$6,0)),"0", "1")</f>
        <v>0</v>
      </c>
      <c r="AA4495" s="60" t="str">
        <f>IF(ISERROR(MATCH(Passout2023[[#This Row], [Batch Start Year]],$L$3:$L$25,0)),"0", "1")</f>
        <v>0</v>
      </c>
      <c r="AB4495" s="60" t="str">
        <f>IF(ISERROR(MATCH(Passout2023[[#This Row], [Batch Start Semester]],$K$3:$K$6,0)),"0", "1")</f>
        <v>0</v>
      </c>
      <c r="AC4495" s="60" t="str">
        <f>IF(ISERROR(MATCH([3]!Quota_Std_2022_23[[#This Row], [SESSION_TYPE]],$AX$2:$AX$5,0)),"0", "1")</f>
        <v>0</v>
      </c>
      <c r="AD4495" s="60" t="str">
        <f>IF(ISERROR(MATCH(#REF!,#REF!,0)),"0", "1")</f>
        <v>0</v>
      </c>
      <c r="AE4495" s="60" t="str">
        <f>IF(ISERROR(MATCH([3]!Quota_Std_2022_23[[#This Row], [Gender]],$AN$2:$AN$4,0)),"0", "1")</f>
        <v>0</v>
      </c>
      <c r="AF4495" s="60" t="str">
        <f>IF(ISERROR(MATCH([3]!Quota_Std_2022_23[[#This Row], [Quota Type]],[3]Sheet1!$AO$2:$AO$12,0)),"0", "1")</f>
        <v>0</v>
      </c>
      <c r="AG4495" s="60" t="str">
        <f>IF(ISERROR(MATCH(#REF!,$BA$2:$BA$8,0)),"0", "1")</f>
        <v>0</v>
      </c>
      <c r="AH4495" s="60" t="str">
        <f>IF(ISERROR(MATCH(Passout2023[[#This Row], [Nationality Pakistani/ Foreign]],$D$3:$D$4,0)),"0", "1")</f>
        <v>0</v>
      </c>
    </row>
    <row r="4496">
      <c r="Y4496" s="60" t="str">
        <f>IF(ISERROR(MATCH(Passout2023[[#This Row], [Degree Duration (year)]],$M$3:$M$10,0)),"0", "1")</f>
        <v>0</v>
      </c>
      <c r="Z4496" s="60" t="str">
        <f>IF(ISERROR(MATCH(Passout2023[[#This Row], [Admission Type]],$F$3:$F$6,0)),"0", "1")</f>
        <v>0</v>
      </c>
      <c r="AA4496" s="60" t="str">
        <f>IF(ISERROR(MATCH(Passout2023[[#This Row], [Batch Start Year]],$L$3:$L$25,0)),"0", "1")</f>
        <v>0</v>
      </c>
      <c r="AB4496" s="60" t="str">
        <f>IF(ISERROR(MATCH(Passout2023[[#This Row], [Batch Start Semester]],$K$3:$K$6,0)),"0", "1")</f>
        <v>0</v>
      </c>
      <c r="AC4496" s="60" t="str">
        <f>IF(ISERROR(MATCH([3]!Quota_Std_2022_23[[#This Row], [SESSION_TYPE]],$AX$2:$AX$5,0)),"0", "1")</f>
        <v>0</v>
      </c>
      <c r="AD4496" s="60" t="str">
        <f>IF(ISERROR(MATCH(#REF!,#REF!,0)),"0", "1")</f>
        <v>0</v>
      </c>
      <c r="AE4496" s="60" t="str">
        <f>IF(ISERROR(MATCH([3]!Quota_Std_2022_23[[#This Row], [Gender]],$AN$2:$AN$4,0)),"0", "1")</f>
        <v>0</v>
      </c>
      <c r="AF4496" s="60" t="str">
        <f>IF(ISERROR(MATCH([3]!Quota_Std_2022_23[[#This Row], [Quota Type]],[3]Sheet1!$AO$2:$AO$12,0)),"0", "1")</f>
        <v>0</v>
      </c>
      <c r="AG4496" s="60" t="str">
        <f>IF(ISERROR(MATCH(#REF!,$BA$2:$BA$8,0)),"0", "1")</f>
        <v>0</v>
      </c>
      <c r="AH4496" s="60" t="str">
        <f>IF(ISERROR(MATCH(Passout2023[[#This Row], [Nationality Pakistani/ Foreign]],$D$3:$D$4,0)),"0", "1")</f>
        <v>0</v>
      </c>
    </row>
    <row r="4497">
      <c r="Y4497" s="60" t="str">
        <f>IF(ISERROR(MATCH(Passout2023[[#This Row], [Degree Duration (year)]],$M$3:$M$10,0)),"0", "1")</f>
        <v>0</v>
      </c>
      <c r="Z4497" s="60" t="str">
        <f>IF(ISERROR(MATCH(Passout2023[[#This Row], [Admission Type]],$F$3:$F$6,0)),"0", "1")</f>
        <v>0</v>
      </c>
      <c r="AA4497" s="60" t="str">
        <f>IF(ISERROR(MATCH(Passout2023[[#This Row], [Batch Start Year]],$L$3:$L$25,0)),"0", "1")</f>
        <v>0</v>
      </c>
      <c r="AB4497" s="60" t="str">
        <f>IF(ISERROR(MATCH(Passout2023[[#This Row], [Batch Start Semester]],$K$3:$K$6,0)),"0", "1")</f>
        <v>0</v>
      </c>
      <c r="AC4497" s="60" t="str">
        <f>IF(ISERROR(MATCH([3]!Quota_Std_2022_23[[#This Row], [SESSION_TYPE]],$AX$2:$AX$5,0)),"0", "1")</f>
        <v>0</v>
      </c>
      <c r="AD4497" s="60" t="str">
        <f>IF(ISERROR(MATCH(#REF!,#REF!,0)),"0", "1")</f>
        <v>0</v>
      </c>
      <c r="AE4497" s="60" t="str">
        <f>IF(ISERROR(MATCH([3]!Quota_Std_2022_23[[#This Row], [Gender]],$AN$2:$AN$4,0)),"0", "1")</f>
        <v>0</v>
      </c>
      <c r="AF4497" s="60" t="str">
        <f>IF(ISERROR(MATCH([3]!Quota_Std_2022_23[[#This Row], [Quota Type]],[3]Sheet1!$AO$2:$AO$12,0)),"0", "1")</f>
        <v>0</v>
      </c>
      <c r="AG4497" s="60" t="str">
        <f>IF(ISERROR(MATCH(#REF!,$BA$2:$BA$8,0)),"0", "1")</f>
        <v>0</v>
      </c>
      <c r="AH4497" s="60" t="str">
        <f>IF(ISERROR(MATCH(Passout2023[[#This Row], [Nationality Pakistani/ Foreign]],$D$3:$D$4,0)),"0", "1")</f>
        <v>0</v>
      </c>
    </row>
    <row r="4498">
      <c r="Y4498" s="60" t="str">
        <f>IF(ISERROR(MATCH(Passout2023[[#This Row], [Degree Duration (year)]],$M$3:$M$10,0)),"0", "1")</f>
        <v>0</v>
      </c>
      <c r="Z4498" s="60" t="str">
        <f>IF(ISERROR(MATCH(Passout2023[[#This Row], [Admission Type]],$F$3:$F$6,0)),"0", "1")</f>
        <v>0</v>
      </c>
      <c r="AA4498" s="60" t="str">
        <f>IF(ISERROR(MATCH(Passout2023[[#This Row], [Batch Start Year]],$L$3:$L$25,0)),"0", "1")</f>
        <v>0</v>
      </c>
      <c r="AB4498" s="60" t="str">
        <f>IF(ISERROR(MATCH(Passout2023[[#This Row], [Batch Start Semester]],$K$3:$K$6,0)),"0", "1")</f>
        <v>0</v>
      </c>
      <c r="AC4498" s="60" t="str">
        <f>IF(ISERROR(MATCH([3]!Quota_Std_2022_23[[#This Row], [SESSION_TYPE]],$AX$2:$AX$5,0)),"0", "1")</f>
        <v>0</v>
      </c>
      <c r="AD4498" s="60" t="str">
        <f>IF(ISERROR(MATCH(#REF!,#REF!,0)),"0", "1")</f>
        <v>0</v>
      </c>
      <c r="AE4498" s="60" t="str">
        <f>IF(ISERROR(MATCH([3]!Quota_Std_2022_23[[#This Row], [Gender]],$AN$2:$AN$4,0)),"0", "1")</f>
        <v>0</v>
      </c>
      <c r="AF4498" s="60" t="str">
        <f>IF(ISERROR(MATCH([3]!Quota_Std_2022_23[[#This Row], [Quota Type]],[3]Sheet1!$AO$2:$AO$12,0)),"0", "1")</f>
        <v>0</v>
      </c>
      <c r="AG4498" s="60" t="str">
        <f>IF(ISERROR(MATCH(#REF!,$BA$2:$BA$8,0)),"0", "1")</f>
        <v>0</v>
      </c>
      <c r="AH4498" s="60" t="str">
        <f>IF(ISERROR(MATCH(Passout2023[[#This Row], [Nationality Pakistani/ Foreign]],$D$3:$D$4,0)),"0", "1")</f>
        <v>0</v>
      </c>
    </row>
    <row r="4499">
      <c r="Y4499" s="60" t="str">
        <f>IF(ISERROR(MATCH(Passout2023[[#This Row], [Degree Duration (year)]],$M$3:$M$10,0)),"0", "1")</f>
        <v>0</v>
      </c>
      <c r="Z4499" s="60" t="str">
        <f>IF(ISERROR(MATCH(Passout2023[[#This Row], [Admission Type]],$F$3:$F$6,0)),"0", "1")</f>
        <v>0</v>
      </c>
      <c r="AA4499" s="60" t="str">
        <f>IF(ISERROR(MATCH(Passout2023[[#This Row], [Batch Start Year]],$L$3:$L$25,0)),"0", "1")</f>
        <v>0</v>
      </c>
      <c r="AB4499" s="60" t="str">
        <f>IF(ISERROR(MATCH(Passout2023[[#This Row], [Batch Start Semester]],$K$3:$K$6,0)),"0", "1")</f>
        <v>0</v>
      </c>
      <c r="AC4499" s="60" t="str">
        <f>IF(ISERROR(MATCH([3]!Quota_Std_2022_23[[#This Row], [SESSION_TYPE]],$AX$2:$AX$5,0)),"0", "1")</f>
        <v>0</v>
      </c>
      <c r="AD4499" s="60" t="str">
        <f>IF(ISERROR(MATCH(#REF!,#REF!,0)),"0", "1")</f>
        <v>0</v>
      </c>
      <c r="AE4499" s="60" t="str">
        <f>IF(ISERROR(MATCH([3]!Quota_Std_2022_23[[#This Row], [Gender]],$AN$2:$AN$4,0)),"0", "1")</f>
        <v>0</v>
      </c>
      <c r="AF4499" s="60" t="str">
        <f>IF(ISERROR(MATCH([3]!Quota_Std_2022_23[[#This Row], [Quota Type]],[3]Sheet1!$AO$2:$AO$12,0)),"0", "1")</f>
        <v>0</v>
      </c>
      <c r="AG4499" s="60" t="str">
        <f>IF(ISERROR(MATCH(#REF!,$BA$2:$BA$8,0)),"0", "1")</f>
        <v>0</v>
      </c>
      <c r="AH4499" s="60" t="str">
        <f>IF(ISERROR(MATCH(Passout2023[[#This Row], [Nationality Pakistani/ Foreign]],$D$3:$D$4,0)),"0", "1")</f>
        <v>0</v>
      </c>
    </row>
    <row r="4500">
      <c r="Y4500" s="60" t="str">
        <f>IF(ISERROR(MATCH(Passout2023[[#This Row], [Degree Duration (year)]],$M$3:$M$10,0)),"0", "1")</f>
        <v>0</v>
      </c>
      <c r="Z4500" s="60" t="str">
        <f>IF(ISERROR(MATCH(Passout2023[[#This Row], [Admission Type]],$F$3:$F$6,0)),"0", "1")</f>
        <v>0</v>
      </c>
      <c r="AA4500" s="60" t="str">
        <f>IF(ISERROR(MATCH(Passout2023[[#This Row], [Batch Start Year]],$L$3:$L$25,0)),"0", "1")</f>
        <v>0</v>
      </c>
      <c r="AB4500" s="60" t="str">
        <f>IF(ISERROR(MATCH(Passout2023[[#This Row], [Batch Start Semester]],$K$3:$K$6,0)),"0", "1")</f>
        <v>0</v>
      </c>
      <c r="AC4500" s="60" t="str">
        <f>IF(ISERROR(MATCH([3]!Quota_Std_2022_23[[#This Row], [SESSION_TYPE]],$AX$2:$AX$5,0)),"0", "1")</f>
        <v>0</v>
      </c>
      <c r="AD4500" s="60" t="str">
        <f>IF(ISERROR(MATCH(#REF!,#REF!,0)),"0", "1")</f>
        <v>0</v>
      </c>
      <c r="AE4500" s="60" t="str">
        <f>IF(ISERROR(MATCH([3]!Quota_Std_2022_23[[#This Row], [Gender]],$AN$2:$AN$4,0)),"0", "1")</f>
        <v>0</v>
      </c>
      <c r="AF4500" s="60" t="str">
        <f>IF(ISERROR(MATCH([3]!Quota_Std_2022_23[[#This Row], [Quota Type]],[3]Sheet1!$AO$2:$AO$12,0)),"0", "1")</f>
        <v>0</v>
      </c>
      <c r="AG4500" s="60" t="str">
        <f>IF(ISERROR(MATCH(#REF!,$BA$2:$BA$8,0)),"0", "1")</f>
        <v>0</v>
      </c>
      <c r="AH4500" s="60" t="str">
        <f>IF(ISERROR(MATCH(Passout2023[[#This Row], [Nationality Pakistani/ Foreign]],$D$3:$D$4,0)),"0", "1")</f>
        <v>0</v>
      </c>
    </row>
    <row r="4501">
      <c r="Y4501" s="60" t="str">
        <f>IF(ISERROR(MATCH(Passout2023[[#This Row], [Degree Duration (year)]],$M$3:$M$10,0)),"0", "1")</f>
        <v>0</v>
      </c>
      <c r="Z4501" s="60" t="str">
        <f>IF(ISERROR(MATCH(Passout2023[[#This Row], [Admission Type]],$F$3:$F$6,0)),"0", "1")</f>
        <v>0</v>
      </c>
      <c r="AA4501" s="60" t="str">
        <f>IF(ISERROR(MATCH(Passout2023[[#This Row], [Batch Start Year]],$L$3:$L$25,0)),"0", "1")</f>
        <v>0</v>
      </c>
      <c r="AB4501" s="60" t="str">
        <f>IF(ISERROR(MATCH(Passout2023[[#This Row], [Batch Start Semester]],$K$3:$K$6,0)),"0", "1")</f>
        <v>0</v>
      </c>
      <c r="AC4501" s="60" t="str">
        <f>IF(ISERROR(MATCH([3]!Quota_Std_2022_23[[#This Row], [SESSION_TYPE]],$AX$2:$AX$5,0)),"0", "1")</f>
        <v>0</v>
      </c>
      <c r="AD4501" s="60" t="str">
        <f>IF(ISERROR(MATCH(#REF!,#REF!,0)),"0", "1")</f>
        <v>0</v>
      </c>
      <c r="AE4501" s="60" t="str">
        <f>IF(ISERROR(MATCH([3]!Quota_Std_2022_23[[#This Row], [Gender]],$AN$2:$AN$4,0)),"0", "1")</f>
        <v>0</v>
      </c>
      <c r="AF4501" s="60" t="str">
        <f>IF(ISERROR(MATCH([3]!Quota_Std_2022_23[[#This Row], [Quota Type]],[3]Sheet1!$AO$2:$AO$12,0)),"0", "1")</f>
        <v>0</v>
      </c>
      <c r="AG4501" s="60" t="str">
        <f>IF(ISERROR(MATCH(#REF!,$BA$2:$BA$8,0)),"0", "1")</f>
        <v>0</v>
      </c>
      <c r="AH4501" s="60" t="str">
        <f>IF(ISERROR(MATCH(Passout2023[[#This Row], [Nationality Pakistani/ Foreign]],$D$3:$D$4,0)),"0", "1")</f>
        <v>0</v>
      </c>
    </row>
    <row r="4502">
      <c r="Y4502" s="60" t="str">
        <f>IF(ISERROR(MATCH(Passout2023[[#This Row], [Degree Duration (year)]],$M$3:$M$10,0)),"0", "1")</f>
        <v>0</v>
      </c>
      <c r="Z4502" s="60" t="str">
        <f>IF(ISERROR(MATCH(Passout2023[[#This Row], [Admission Type]],$F$3:$F$6,0)),"0", "1")</f>
        <v>0</v>
      </c>
      <c r="AA4502" s="60" t="str">
        <f>IF(ISERROR(MATCH(Passout2023[[#This Row], [Batch Start Year]],$L$3:$L$25,0)),"0", "1")</f>
        <v>0</v>
      </c>
      <c r="AB4502" s="60" t="str">
        <f>IF(ISERROR(MATCH(Passout2023[[#This Row], [Batch Start Semester]],$K$3:$K$6,0)),"0", "1")</f>
        <v>0</v>
      </c>
      <c r="AC4502" s="60" t="str">
        <f>IF(ISERROR(MATCH([3]!Quota_Std_2022_23[[#This Row], [SESSION_TYPE]],$AX$2:$AX$5,0)),"0", "1")</f>
        <v>0</v>
      </c>
      <c r="AD4502" s="60" t="str">
        <f>IF(ISERROR(MATCH(#REF!,#REF!,0)),"0", "1")</f>
        <v>0</v>
      </c>
      <c r="AE4502" s="60" t="str">
        <f>IF(ISERROR(MATCH([3]!Quota_Std_2022_23[[#This Row], [Gender]],$AN$2:$AN$4,0)),"0", "1")</f>
        <v>0</v>
      </c>
      <c r="AF4502" s="60" t="str">
        <f>IF(ISERROR(MATCH([3]!Quota_Std_2022_23[[#This Row], [Quota Type]],[3]Sheet1!$AO$2:$AO$12,0)),"0", "1")</f>
        <v>0</v>
      </c>
      <c r="AG4502" s="60" t="str">
        <f>IF(ISERROR(MATCH(#REF!,$BA$2:$BA$8,0)),"0", "1")</f>
        <v>0</v>
      </c>
      <c r="AH4502" s="60" t="str">
        <f>IF(ISERROR(MATCH(Passout2023[[#This Row], [Nationality Pakistani/ Foreign]],$D$3:$D$4,0)),"0", "1")</f>
        <v>0</v>
      </c>
    </row>
    <row r="4503">
      <c r="Y4503" s="60" t="str">
        <f>IF(ISERROR(MATCH(Passout2023[[#This Row], [Degree Duration (year)]],$M$3:$M$10,0)),"0", "1")</f>
        <v>0</v>
      </c>
      <c r="Z4503" s="60" t="str">
        <f>IF(ISERROR(MATCH(Passout2023[[#This Row], [Admission Type]],$F$3:$F$6,0)),"0", "1")</f>
        <v>0</v>
      </c>
      <c r="AA4503" s="60" t="str">
        <f>IF(ISERROR(MATCH(Passout2023[[#This Row], [Batch Start Year]],$L$3:$L$25,0)),"0", "1")</f>
        <v>0</v>
      </c>
      <c r="AB4503" s="60" t="str">
        <f>IF(ISERROR(MATCH(Passout2023[[#This Row], [Batch Start Semester]],$K$3:$K$6,0)),"0", "1")</f>
        <v>0</v>
      </c>
      <c r="AC4503" s="60" t="str">
        <f>IF(ISERROR(MATCH([3]!Quota_Std_2022_23[[#This Row], [SESSION_TYPE]],$AX$2:$AX$5,0)),"0", "1")</f>
        <v>0</v>
      </c>
      <c r="AD4503" s="60" t="str">
        <f>IF(ISERROR(MATCH(#REF!,#REF!,0)),"0", "1")</f>
        <v>0</v>
      </c>
      <c r="AE4503" s="60" t="str">
        <f>IF(ISERROR(MATCH([3]!Quota_Std_2022_23[[#This Row], [Gender]],$AN$2:$AN$4,0)),"0", "1")</f>
        <v>0</v>
      </c>
      <c r="AF4503" s="60" t="str">
        <f>IF(ISERROR(MATCH([3]!Quota_Std_2022_23[[#This Row], [Quota Type]],[3]Sheet1!$AO$2:$AO$12,0)),"0", "1")</f>
        <v>0</v>
      </c>
      <c r="AG4503" s="60" t="str">
        <f>IF(ISERROR(MATCH(#REF!,$BA$2:$BA$8,0)),"0", "1")</f>
        <v>0</v>
      </c>
      <c r="AH4503" s="60" t="str">
        <f>IF(ISERROR(MATCH(Passout2023[[#This Row], [Nationality Pakistani/ Foreign]],$D$3:$D$4,0)),"0", "1")</f>
        <v>0</v>
      </c>
    </row>
    <row r="4504">
      <c r="Y4504" s="60" t="str">
        <f>IF(ISERROR(MATCH(Passout2023[[#This Row], [Degree Duration (year)]],$M$3:$M$10,0)),"0", "1")</f>
        <v>0</v>
      </c>
      <c r="Z4504" s="60" t="str">
        <f>IF(ISERROR(MATCH(Passout2023[[#This Row], [Admission Type]],$F$3:$F$6,0)),"0", "1")</f>
        <v>0</v>
      </c>
      <c r="AA4504" s="60" t="str">
        <f>IF(ISERROR(MATCH(Passout2023[[#This Row], [Batch Start Year]],$L$3:$L$25,0)),"0", "1")</f>
        <v>0</v>
      </c>
      <c r="AB4504" s="60" t="str">
        <f>IF(ISERROR(MATCH(Passout2023[[#This Row], [Batch Start Semester]],$K$3:$K$6,0)),"0", "1")</f>
        <v>0</v>
      </c>
      <c r="AC4504" s="60" t="str">
        <f>IF(ISERROR(MATCH([3]!Quota_Std_2022_23[[#This Row], [SESSION_TYPE]],$AX$2:$AX$5,0)),"0", "1")</f>
        <v>0</v>
      </c>
      <c r="AD4504" s="60" t="str">
        <f>IF(ISERROR(MATCH(#REF!,#REF!,0)),"0", "1")</f>
        <v>0</v>
      </c>
      <c r="AE4504" s="60" t="str">
        <f>IF(ISERROR(MATCH([3]!Quota_Std_2022_23[[#This Row], [Gender]],$AN$2:$AN$4,0)),"0", "1")</f>
        <v>0</v>
      </c>
      <c r="AF4504" s="60" t="str">
        <f>IF(ISERROR(MATCH([3]!Quota_Std_2022_23[[#This Row], [Quota Type]],[3]Sheet1!$AO$2:$AO$12,0)),"0", "1")</f>
        <v>0</v>
      </c>
      <c r="AG4504" s="60" t="str">
        <f>IF(ISERROR(MATCH(#REF!,$BA$2:$BA$8,0)),"0", "1")</f>
        <v>0</v>
      </c>
      <c r="AH4504" s="60" t="str">
        <f>IF(ISERROR(MATCH(Passout2023[[#This Row], [Nationality Pakistani/ Foreign]],$D$3:$D$4,0)),"0", "1")</f>
        <v>0</v>
      </c>
    </row>
    <row r="4505">
      <c r="Y4505" s="60" t="str">
        <f>IF(ISERROR(MATCH(Passout2023[[#This Row], [Degree Duration (year)]],$M$3:$M$10,0)),"0", "1")</f>
        <v>0</v>
      </c>
      <c r="Z4505" s="60" t="str">
        <f>IF(ISERROR(MATCH(Passout2023[[#This Row], [Admission Type]],$F$3:$F$6,0)),"0", "1")</f>
        <v>0</v>
      </c>
      <c r="AA4505" s="60" t="str">
        <f>IF(ISERROR(MATCH(Passout2023[[#This Row], [Batch Start Year]],$L$3:$L$25,0)),"0", "1")</f>
        <v>0</v>
      </c>
      <c r="AB4505" s="60" t="str">
        <f>IF(ISERROR(MATCH(Passout2023[[#This Row], [Batch Start Semester]],$K$3:$K$6,0)),"0", "1")</f>
        <v>0</v>
      </c>
      <c r="AC4505" s="60" t="str">
        <f>IF(ISERROR(MATCH([3]!Quota_Std_2022_23[[#This Row], [SESSION_TYPE]],$AX$2:$AX$5,0)),"0", "1")</f>
        <v>0</v>
      </c>
      <c r="AD4505" s="60" t="str">
        <f>IF(ISERROR(MATCH(#REF!,#REF!,0)),"0", "1")</f>
        <v>0</v>
      </c>
      <c r="AE4505" s="60" t="str">
        <f>IF(ISERROR(MATCH([3]!Quota_Std_2022_23[[#This Row], [Gender]],$AN$2:$AN$4,0)),"0", "1")</f>
        <v>0</v>
      </c>
      <c r="AF4505" s="60" t="str">
        <f>IF(ISERROR(MATCH([3]!Quota_Std_2022_23[[#This Row], [Quota Type]],[3]Sheet1!$AO$2:$AO$12,0)),"0", "1")</f>
        <v>0</v>
      </c>
      <c r="AG4505" s="60" t="str">
        <f>IF(ISERROR(MATCH(#REF!,$BA$2:$BA$8,0)),"0", "1")</f>
        <v>0</v>
      </c>
      <c r="AH4505" s="60" t="str">
        <f>IF(ISERROR(MATCH(Passout2023[[#This Row], [Nationality Pakistani/ Foreign]],$D$3:$D$4,0)),"0", "1")</f>
        <v>0</v>
      </c>
    </row>
    <row r="4506">
      <c r="Y4506" s="60" t="str">
        <f>IF(ISERROR(MATCH(Passout2023[[#This Row], [Degree Duration (year)]],$M$3:$M$10,0)),"0", "1")</f>
        <v>0</v>
      </c>
      <c r="Z4506" s="60" t="str">
        <f>IF(ISERROR(MATCH(Passout2023[[#This Row], [Admission Type]],$F$3:$F$6,0)),"0", "1")</f>
        <v>0</v>
      </c>
      <c r="AA4506" s="60" t="str">
        <f>IF(ISERROR(MATCH(Passout2023[[#This Row], [Batch Start Year]],$L$3:$L$25,0)),"0", "1")</f>
        <v>0</v>
      </c>
      <c r="AB4506" s="60" t="str">
        <f>IF(ISERROR(MATCH(Passout2023[[#This Row], [Batch Start Semester]],$K$3:$K$6,0)),"0", "1")</f>
        <v>0</v>
      </c>
      <c r="AC4506" s="60" t="str">
        <f>IF(ISERROR(MATCH([3]!Quota_Std_2022_23[[#This Row], [SESSION_TYPE]],$AX$2:$AX$5,0)),"0", "1")</f>
        <v>0</v>
      </c>
      <c r="AD4506" s="60" t="str">
        <f>IF(ISERROR(MATCH(#REF!,#REF!,0)),"0", "1")</f>
        <v>0</v>
      </c>
      <c r="AE4506" s="60" t="str">
        <f>IF(ISERROR(MATCH([3]!Quota_Std_2022_23[[#This Row], [Gender]],$AN$2:$AN$4,0)),"0", "1")</f>
        <v>0</v>
      </c>
      <c r="AF4506" s="60" t="str">
        <f>IF(ISERROR(MATCH([3]!Quota_Std_2022_23[[#This Row], [Quota Type]],[3]Sheet1!$AO$2:$AO$12,0)),"0", "1")</f>
        <v>0</v>
      </c>
      <c r="AG4506" s="60" t="str">
        <f>IF(ISERROR(MATCH(#REF!,$BA$2:$BA$8,0)),"0", "1")</f>
        <v>0</v>
      </c>
      <c r="AH4506" s="60" t="str">
        <f>IF(ISERROR(MATCH(Passout2023[[#This Row], [Nationality Pakistani/ Foreign]],$D$3:$D$4,0)),"0", "1")</f>
        <v>0</v>
      </c>
    </row>
    <row r="4507">
      <c r="Y4507" s="60" t="str">
        <f>IF(ISERROR(MATCH(Passout2023[[#This Row], [Degree Duration (year)]],$M$3:$M$10,0)),"0", "1")</f>
        <v>0</v>
      </c>
      <c r="Z4507" s="60" t="str">
        <f>IF(ISERROR(MATCH(Passout2023[[#This Row], [Admission Type]],$F$3:$F$6,0)),"0", "1")</f>
        <v>0</v>
      </c>
      <c r="AA4507" s="60" t="str">
        <f>IF(ISERROR(MATCH(Passout2023[[#This Row], [Batch Start Year]],$L$3:$L$25,0)),"0", "1")</f>
        <v>0</v>
      </c>
      <c r="AB4507" s="60" t="str">
        <f>IF(ISERROR(MATCH(Passout2023[[#This Row], [Batch Start Semester]],$K$3:$K$6,0)),"0", "1")</f>
        <v>0</v>
      </c>
      <c r="AC4507" s="60" t="str">
        <f>IF(ISERROR(MATCH([3]!Quota_Std_2022_23[[#This Row], [SESSION_TYPE]],$AX$2:$AX$5,0)),"0", "1")</f>
        <v>0</v>
      </c>
      <c r="AD4507" s="60" t="str">
        <f>IF(ISERROR(MATCH(#REF!,#REF!,0)),"0", "1")</f>
        <v>0</v>
      </c>
      <c r="AE4507" s="60" t="str">
        <f>IF(ISERROR(MATCH([3]!Quota_Std_2022_23[[#This Row], [Gender]],$AN$2:$AN$4,0)),"0", "1")</f>
        <v>0</v>
      </c>
      <c r="AF4507" s="60" t="str">
        <f>IF(ISERROR(MATCH([3]!Quota_Std_2022_23[[#This Row], [Quota Type]],[3]Sheet1!$AO$2:$AO$12,0)),"0", "1")</f>
        <v>0</v>
      </c>
      <c r="AG4507" s="60" t="str">
        <f>IF(ISERROR(MATCH(#REF!,$BA$2:$BA$8,0)),"0", "1")</f>
        <v>0</v>
      </c>
      <c r="AH4507" s="60" t="str">
        <f>IF(ISERROR(MATCH(Passout2023[[#This Row], [Nationality Pakistani/ Foreign]],$D$3:$D$4,0)),"0", "1")</f>
        <v>0</v>
      </c>
    </row>
    <row r="4508">
      <c r="Y4508" s="60" t="str">
        <f>IF(ISERROR(MATCH(Passout2023[[#This Row], [Degree Duration (year)]],$M$3:$M$10,0)),"0", "1")</f>
        <v>0</v>
      </c>
      <c r="Z4508" s="60" t="str">
        <f>IF(ISERROR(MATCH(Passout2023[[#This Row], [Admission Type]],$F$3:$F$6,0)),"0", "1")</f>
        <v>0</v>
      </c>
      <c r="AA4508" s="60" t="str">
        <f>IF(ISERROR(MATCH(Passout2023[[#This Row], [Batch Start Year]],$L$3:$L$25,0)),"0", "1")</f>
        <v>0</v>
      </c>
      <c r="AB4508" s="60" t="str">
        <f>IF(ISERROR(MATCH(Passout2023[[#This Row], [Batch Start Semester]],$K$3:$K$6,0)),"0", "1")</f>
        <v>0</v>
      </c>
      <c r="AC4508" s="60" t="str">
        <f>IF(ISERROR(MATCH([3]!Quota_Std_2022_23[[#This Row], [SESSION_TYPE]],$AX$2:$AX$5,0)),"0", "1")</f>
        <v>0</v>
      </c>
      <c r="AD4508" s="60" t="str">
        <f>IF(ISERROR(MATCH(#REF!,#REF!,0)),"0", "1")</f>
        <v>0</v>
      </c>
      <c r="AE4508" s="60" t="str">
        <f>IF(ISERROR(MATCH([3]!Quota_Std_2022_23[[#This Row], [Gender]],$AN$2:$AN$4,0)),"0", "1")</f>
        <v>0</v>
      </c>
      <c r="AF4508" s="60" t="str">
        <f>IF(ISERROR(MATCH([3]!Quota_Std_2022_23[[#This Row], [Quota Type]],[3]Sheet1!$AO$2:$AO$12,0)),"0", "1")</f>
        <v>0</v>
      </c>
      <c r="AG4508" s="60" t="str">
        <f>IF(ISERROR(MATCH(#REF!,$BA$2:$BA$8,0)),"0", "1")</f>
        <v>0</v>
      </c>
      <c r="AH4508" s="60" t="str">
        <f>IF(ISERROR(MATCH(Passout2023[[#This Row], [Nationality Pakistani/ Foreign]],$D$3:$D$4,0)),"0", "1")</f>
        <v>0</v>
      </c>
    </row>
    <row r="4509">
      <c r="Y4509" s="60" t="str">
        <f>IF(ISERROR(MATCH(Passout2023[[#This Row], [Degree Duration (year)]],$M$3:$M$10,0)),"0", "1")</f>
        <v>0</v>
      </c>
      <c r="Z4509" s="60" t="str">
        <f>IF(ISERROR(MATCH(Passout2023[[#This Row], [Admission Type]],$F$3:$F$6,0)),"0", "1")</f>
        <v>0</v>
      </c>
      <c r="AA4509" s="60" t="str">
        <f>IF(ISERROR(MATCH(Passout2023[[#This Row], [Batch Start Year]],$L$3:$L$25,0)),"0", "1")</f>
        <v>0</v>
      </c>
      <c r="AB4509" s="60" t="str">
        <f>IF(ISERROR(MATCH(Passout2023[[#This Row], [Batch Start Semester]],$K$3:$K$6,0)),"0", "1")</f>
        <v>0</v>
      </c>
      <c r="AC4509" s="60" t="str">
        <f>IF(ISERROR(MATCH([3]!Quota_Std_2022_23[[#This Row], [SESSION_TYPE]],$AX$2:$AX$5,0)),"0", "1")</f>
        <v>0</v>
      </c>
      <c r="AD4509" s="60" t="str">
        <f>IF(ISERROR(MATCH(#REF!,#REF!,0)),"0", "1")</f>
        <v>0</v>
      </c>
      <c r="AE4509" s="60" t="str">
        <f>IF(ISERROR(MATCH([3]!Quota_Std_2022_23[[#This Row], [Gender]],$AN$2:$AN$4,0)),"0", "1")</f>
        <v>0</v>
      </c>
      <c r="AF4509" s="60" t="str">
        <f>IF(ISERROR(MATCH([3]!Quota_Std_2022_23[[#This Row], [Quota Type]],[3]Sheet1!$AO$2:$AO$12,0)),"0", "1")</f>
        <v>0</v>
      </c>
      <c r="AG4509" s="60" t="str">
        <f>IF(ISERROR(MATCH(#REF!,$BA$2:$BA$8,0)),"0", "1")</f>
        <v>0</v>
      </c>
      <c r="AH4509" s="60" t="str">
        <f>IF(ISERROR(MATCH(Passout2023[[#This Row], [Nationality Pakistani/ Foreign]],$D$3:$D$4,0)),"0", "1")</f>
        <v>0</v>
      </c>
    </row>
    <row r="4510">
      <c r="Y4510" s="60" t="str">
        <f>IF(ISERROR(MATCH(Passout2023[[#This Row], [Degree Duration (year)]],$M$3:$M$10,0)),"0", "1")</f>
        <v>0</v>
      </c>
      <c r="Z4510" s="60" t="str">
        <f>IF(ISERROR(MATCH(Passout2023[[#This Row], [Admission Type]],$F$3:$F$6,0)),"0", "1")</f>
        <v>0</v>
      </c>
      <c r="AA4510" s="60" t="str">
        <f>IF(ISERROR(MATCH(Passout2023[[#This Row], [Batch Start Year]],$L$3:$L$25,0)),"0", "1")</f>
        <v>0</v>
      </c>
      <c r="AB4510" s="60" t="str">
        <f>IF(ISERROR(MATCH(Passout2023[[#This Row], [Batch Start Semester]],$K$3:$K$6,0)),"0", "1")</f>
        <v>0</v>
      </c>
      <c r="AC4510" s="60" t="str">
        <f>IF(ISERROR(MATCH([3]!Quota_Std_2022_23[[#This Row], [SESSION_TYPE]],$AX$2:$AX$5,0)),"0", "1")</f>
        <v>0</v>
      </c>
      <c r="AD4510" s="60" t="str">
        <f>IF(ISERROR(MATCH(#REF!,#REF!,0)),"0", "1")</f>
        <v>0</v>
      </c>
      <c r="AE4510" s="60" t="str">
        <f>IF(ISERROR(MATCH([3]!Quota_Std_2022_23[[#This Row], [Gender]],$AN$2:$AN$4,0)),"0", "1")</f>
        <v>0</v>
      </c>
      <c r="AF4510" s="60" t="str">
        <f>IF(ISERROR(MATCH([3]!Quota_Std_2022_23[[#This Row], [Quota Type]],[3]Sheet1!$AO$2:$AO$12,0)),"0", "1")</f>
        <v>0</v>
      </c>
      <c r="AG4510" s="60" t="str">
        <f>IF(ISERROR(MATCH(#REF!,$BA$2:$BA$8,0)),"0", "1")</f>
        <v>0</v>
      </c>
      <c r="AH4510" s="60" t="str">
        <f>IF(ISERROR(MATCH(Passout2023[[#This Row], [Nationality Pakistani/ Foreign]],$D$3:$D$4,0)),"0", "1")</f>
        <v>0</v>
      </c>
    </row>
    <row r="4511">
      <c r="Y4511" s="60" t="str">
        <f>IF(ISERROR(MATCH(Passout2023[[#This Row], [Degree Duration (year)]],$M$3:$M$10,0)),"0", "1")</f>
        <v>0</v>
      </c>
      <c r="Z4511" s="60" t="str">
        <f>IF(ISERROR(MATCH(Passout2023[[#This Row], [Admission Type]],$F$3:$F$6,0)),"0", "1")</f>
        <v>0</v>
      </c>
      <c r="AA4511" s="60" t="str">
        <f>IF(ISERROR(MATCH(Passout2023[[#This Row], [Batch Start Year]],$L$3:$L$25,0)),"0", "1")</f>
        <v>0</v>
      </c>
      <c r="AB4511" s="60" t="str">
        <f>IF(ISERROR(MATCH(Passout2023[[#This Row], [Batch Start Semester]],$K$3:$K$6,0)),"0", "1")</f>
        <v>0</v>
      </c>
      <c r="AC4511" s="60" t="str">
        <f>IF(ISERROR(MATCH([3]!Quota_Std_2022_23[[#This Row], [SESSION_TYPE]],$AX$2:$AX$5,0)),"0", "1")</f>
        <v>0</v>
      </c>
      <c r="AD4511" s="60" t="str">
        <f>IF(ISERROR(MATCH(#REF!,#REF!,0)),"0", "1")</f>
        <v>0</v>
      </c>
      <c r="AE4511" s="60" t="str">
        <f>IF(ISERROR(MATCH([3]!Quota_Std_2022_23[[#This Row], [Gender]],$AN$2:$AN$4,0)),"0", "1")</f>
        <v>0</v>
      </c>
      <c r="AF4511" s="60" t="str">
        <f>IF(ISERROR(MATCH([3]!Quota_Std_2022_23[[#This Row], [Quota Type]],[3]Sheet1!$AO$2:$AO$12,0)),"0", "1")</f>
        <v>0</v>
      </c>
      <c r="AG4511" s="60" t="str">
        <f>IF(ISERROR(MATCH(#REF!,$BA$2:$BA$8,0)),"0", "1")</f>
        <v>0</v>
      </c>
      <c r="AH4511" s="60" t="str">
        <f>IF(ISERROR(MATCH(Passout2023[[#This Row], [Nationality Pakistani/ Foreign]],$D$3:$D$4,0)),"0", "1")</f>
        <v>0</v>
      </c>
    </row>
    <row r="4512">
      <c r="Y4512" s="60" t="str">
        <f>IF(ISERROR(MATCH(Passout2023[[#This Row], [Degree Duration (year)]],$M$3:$M$10,0)),"0", "1")</f>
        <v>0</v>
      </c>
      <c r="Z4512" s="60" t="str">
        <f>IF(ISERROR(MATCH(Passout2023[[#This Row], [Admission Type]],$F$3:$F$6,0)),"0", "1")</f>
        <v>0</v>
      </c>
      <c r="AA4512" s="60" t="str">
        <f>IF(ISERROR(MATCH(Passout2023[[#This Row], [Batch Start Year]],$L$3:$L$25,0)),"0", "1")</f>
        <v>0</v>
      </c>
      <c r="AB4512" s="60" t="str">
        <f>IF(ISERROR(MATCH(Passout2023[[#This Row], [Batch Start Semester]],$K$3:$K$6,0)),"0", "1")</f>
        <v>0</v>
      </c>
      <c r="AC4512" s="60" t="str">
        <f>IF(ISERROR(MATCH([3]!Quota_Std_2022_23[[#This Row], [SESSION_TYPE]],$AX$2:$AX$5,0)),"0", "1")</f>
        <v>0</v>
      </c>
      <c r="AD4512" s="60" t="str">
        <f>IF(ISERROR(MATCH(#REF!,#REF!,0)),"0", "1")</f>
        <v>0</v>
      </c>
      <c r="AE4512" s="60" t="str">
        <f>IF(ISERROR(MATCH([3]!Quota_Std_2022_23[[#This Row], [Gender]],$AN$2:$AN$4,0)),"0", "1")</f>
        <v>0</v>
      </c>
      <c r="AF4512" s="60" t="str">
        <f>IF(ISERROR(MATCH([3]!Quota_Std_2022_23[[#This Row], [Quota Type]],[3]Sheet1!$AO$2:$AO$12,0)),"0", "1")</f>
        <v>0</v>
      </c>
      <c r="AG4512" s="60" t="str">
        <f>IF(ISERROR(MATCH(#REF!,$BA$2:$BA$8,0)),"0", "1")</f>
        <v>0</v>
      </c>
      <c r="AH4512" s="60" t="str">
        <f>IF(ISERROR(MATCH(Passout2023[[#This Row], [Nationality Pakistani/ Foreign]],$D$3:$D$4,0)),"0", "1")</f>
        <v>0</v>
      </c>
    </row>
    <row r="4513">
      <c r="Y4513" s="60" t="str">
        <f>IF(ISERROR(MATCH(Passout2023[[#This Row], [Degree Duration (year)]],$M$3:$M$10,0)),"0", "1")</f>
        <v>0</v>
      </c>
      <c r="Z4513" s="60" t="str">
        <f>IF(ISERROR(MATCH(Passout2023[[#This Row], [Admission Type]],$F$3:$F$6,0)),"0", "1")</f>
        <v>0</v>
      </c>
      <c r="AA4513" s="60" t="str">
        <f>IF(ISERROR(MATCH(Passout2023[[#This Row], [Batch Start Year]],$L$3:$L$25,0)),"0", "1")</f>
        <v>0</v>
      </c>
      <c r="AB4513" s="60" t="str">
        <f>IF(ISERROR(MATCH(Passout2023[[#This Row], [Batch Start Semester]],$K$3:$K$6,0)),"0", "1")</f>
        <v>0</v>
      </c>
      <c r="AC4513" s="60" t="str">
        <f>IF(ISERROR(MATCH([3]!Quota_Std_2022_23[[#This Row], [SESSION_TYPE]],$AX$2:$AX$5,0)),"0", "1")</f>
        <v>0</v>
      </c>
      <c r="AD4513" s="60" t="str">
        <f>IF(ISERROR(MATCH(#REF!,#REF!,0)),"0", "1")</f>
        <v>0</v>
      </c>
      <c r="AE4513" s="60" t="str">
        <f>IF(ISERROR(MATCH([3]!Quota_Std_2022_23[[#This Row], [Gender]],$AN$2:$AN$4,0)),"0", "1")</f>
        <v>0</v>
      </c>
      <c r="AF4513" s="60" t="str">
        <f>IF(ISERROR(MATCH([3]!Quota_Std_2022_23[[#This Row], [Quota Type]],[3]Sheet1!$AO$2:$AO$12,0)),"0", "1")</f>
        <v>0</v>
      </c>
      <c r="AG4513" s="60" t="str">
        <f>IF(ISERROR(MATCH(#REF!,$BA$2:$BA$8,0)),"0", "1")</f>
        <v>0</v>
      </c>
      <c r="AH4513" s="60" t="str">
        <f>IF(ISERROR(MATCH(Passout2023[[#This Row], [Nationality Pakistani/ Foreign]],$D$3:$D$4,0)),"0", "1")</f>
        <v>0</v>
      </c>
    </row>
    <row r="4514">
      <c r="Y4514" s="60" t="str">
        <f>IF(ISERROR(MATCH(Passout2023[[#This Row], [Degree Duration (year)]],$M$3:$M$10,0)),"0", "1")</f>
        <v>0</v>
      </c>
      <c r="Z4514" s="60" t="str">
        <f>IF(ISERROR(MATCH(Passout2023[[#This Row], [Admission Type]],$F$3:$F$6,0)),"0", "1")</f>
        <v>0</v>
      </c>
      <c r="AA4514" s="60" t="str">
        <f>IF(ISERROR(MATCH(Passout2023[[#This Row], [Batch Start Year]],$L$3:$L$25,0)),"0", "1")</f>
        <v>0</v>
      </c>
      <c r="AB4514" s="60" t="str">
        <f>IF(ISERROR(MATCH(Passout2023[[#This Row], [Batch Start Semester]],$K$3:$K$6,0)),"0", "1")</f>
        <v>0</v>
      </c>
      <c r="AC4514" s="60" t="str">
        <f>IF(ISERROR(MATCH([3]!Quota_Std_2022_23[[#This Row], [SESSION_TYPE]],$AX$2:$AX$5,0)),"0", "1")</f>
        <v>0</v>
      </c>
      <c r="AD4514" s="60" t="str">
        <f>IF(ISERROR(MATCH(#REF!,#REF!,0)),"0", "1")</f>
        <v>0</v>
      </c>
      <c r="AE4514" s="60" t="str">
        <f>IF(ISERROR(MATCH([3]!Quota_Std_2022_23[[#This Row], [Gender]],$AN$2:$AN$4,0)),"0", "1")</f>
        <v>0</v>
      </c>
      <c r="AF4514" s="60" t="str">
        <f>IF(ISERROR(MATCH([3]!Quota_Std_2022_23[[#This Row], [Quota Type]],[3]Sheet1!$AO$2:$AO$12,0)),"0", "1")</f>
        <v>0</v>
      </c>
      <c r="AG4514" s="60" t="str">
        <f>IF(ISERROR(MATCH(#REF!,$BA$2:$BA$8,0)),"0", "1")</f>
        <v>0</v>
      </c>
      <c r="AH4514" s="60" t="str">
        <f>IF(ISERROR(MATCH(Passout2023[[#This Row], [Nationality Pakistani/ Foreign]],$D$3:$D$4,0)),"0", "1")</f>
        <v>0</v>
      </c>
    </row>
    <row r="4515">
      <c r="Y4515" s="60" t="str">
        <f>IF(ISERROR(MATCH(Passout2023[[#This Row], [Degree Duration (year)]],$M$3:$M$10,0)),"0", "1")</f>
        <v>0</v>
      </c>
      <c r="Z4515" s="60" t="str">
        <f>IF(ISERROR(MATCH(Passout2023[[#This Row], [Admission Type]],$F$3:$F$6,0)),"0", "1")</f>
        <v>0</v>
      </c>
      <c r="AA4515" s="60" t="str">
        <f>IF(ISERROR(MATCH(Passout2023[[#This Row], [Batch Start Year]],$L$3:$L$25,0)),"0", "1")</f>
        <v>0</v>
      </c>
      <c r="AB4515" s="60" t="str">
        <f>IF(ISERROR(MATCH(Passout2023[[#This Row], [Batch Start Semester]],$K$3:$K$6,0)),"0", "1")</f>
        <v>0</v>
      </c>
      <c r="AC4515" s="60" t="str">
        <f>IF(ISERROR(MATCH([3]!Quota_Std_2022_23[[#This Row], [SESSION_TYPE]],$AX$2:$AX$5,0)),"0", "1")</f>
        <v>0</v>
      </c>
      <c r="AD4515" s="60" t="str">
        <f>IF(ISERROR(MATCH(#REF!,#REF!,0)),"0", "1")</f>
        <v>0</v>
      </c>
      <c r="AE4515" s="60" t="str">
        <f>IF(ISERROR(MATCH([3]!Quota_Std_2022_23[[#This Row], [Gender]],$AN$2:$AN$4,0)),"0", "1")</f>
        <v>0</v>
      </c>
      <c r="AF4515" s="60" t="str">
        <f>IF(ISERROR(MATCH([3]!Quota_Std_2022_23[[#This Row], [Quota Type]],[3]Sheet1!$AO$2:$AO$12,0)),"0", "1")</f>
        <v>0</v>
      </c>
      <c r="AG4515" s="60" t="str">
        <f>IF(ISERROR(MATCH(#REF!,$BA$2:$BA$8,0)),"0", "1")</f>
        <v>0</v>
      </c>
      <c r="AH4515" s="60" t="str">
        <f>IF(ISERROR(MATCH(Passout2023[[#This Row], [Nationality Pakistani/ Foreign]],$D$3:$D$4,0)),"0", "1")</f>
        <v>0</v>
      </c>
    </row>
    <row r="4516">
      <c r="Y4516" s="60" t="str">
        <f>IF(ISERROR(MATCH(Passout2023[[#This Row], [Degree Duration (year)]],$M$3:$M$10,0)),"0", "1")</f>
        <v>0</v>
      </c>
      <c r="Z4516" s="60" t="str">
        <f>IF(ISERROR(MATCH(Passout2023[[#This Row], [Admission Type]],$F$3:$F$6,0)),"0", "1")</f>
        <v>0</v>
      </c>
      <c r="AA4516" s="60" t="str">
        <f>IF(ISERROR(MATCH(Passout2023[[#This Row], [Batch Start Year]],$L$3:$L$25,0)),"0", "1")</f>
        <v>0</v>
      </c>
      <c r="AB4516" s="60" t="str">
        <f>IF(ISERROR(MATCH(Passout2023[[#This Row], [Batch Start Semester]],$K$3:$K$6,0)),"0", "1")</f>
        <v>0</v>
      </c>
      <c r="AC4516" s="60" t="str">
        <f>IF(ISERROR(MATCH([3]!Quota_Std_2022_23[[#This Row], [SESSION_TYPE]],$AX$2:$AX$5,0)),"0", "1")</f>
        <v>0</v>
      </c>
      <c r="AD4516" s="60" t="str">
        <f>IF(ISERROR(MATCH(#REF!,#REF!,0)),"0", "1")</f>
        <v>0</v>
      </c>
      <c r="AE4516" s="60" t="str">
        <f>IF(ISERROR(MATCH([3]!Quota_Std_2022_23[[#This Row], [Gender]],$AN$2:$AN$4,0)),"0", "1")</f>
        <v>0</v>
      </c>
      <c r="AF4516" s="60" t="str">
        <f>IF(ISERROR(MATCH([3]!Quota_Std_2022_23[[#This Row], [Quota Type]],[3]Sheet1!$AO$2:$AO$12,0)),"0", "1")</f>
        <v>0</v>
      </c>
      <c r="AG4516" s="60" t="str">
        <f>IF(ISERROR(MATCH(#REF!,$BA$2:$BA$8,0)),"0", "1")</f>
        <v>0</v>
      </c>
      <c r="AH4516" s="60" t="str">
        <f>IF(ISERROR(MATCH(Passout2023[[#This Row], [Nationality Pakistani/ Foreign]],$D$3:$D$4,0)),"0", "1")</f>
        <v>0</v>
      </c>
    </row>
    <row r="4517">
      <c r="Y4517" s="60" t="str">
        <f>IF(ISERROR(MATCH(Passout2023[[#This Row], [Degree Duration (year)]],$M$3:$M$10,0)),"0", "1")</f>
        <v>0</v>
      </c>
      <c r="Z4517" s="60" t="str">
        <f>IF(ISERROR(MATCH(Passout2023[[#This Row], [Admission Type]],$F$3:$F$6,0)),"0", "1")</f>
        <v>0</v>
      </c>
      <c r="AA4517" s="60" t="str">
        <f>IF(ISERROR(MATCH(Passout2023[[#This Row], [Batch Start Year]],$L$3:$L$25,0)),"0", "1")</f>
        <v>0</v>
      </c>
      <c r="AB4517" s="60" t="str">
        <f>IF(ISERROR(MATCH(Passout2023[[#This Row], [Batch Start Semester]],$K$3:$K$6,0)),"0", "1")</f>
        <v>0</v>
      </c>
      <c r="AC4517" s="60" t="str">
        <f>IF(ISERROR(MATCH([3]!Quota_Std_2022_23[[#This Row], [SESSION_TYPE]],$AX$2:$AX$5,0)),"0", "1")</f>
        <v>0</v>
      </c>
      <c r="AD4517" s="60" t="str">
        <f>IF(ISERROR(MATCH(#REF!,#REF!,0)),"0", "1")</f>
        <v>0</v>
      </c>
      <c r="AE4517" s="60" t="str">
        <f>IF(ISERROR(MATCH([3]!Quota_Std_2022_23[[#This Row], [Gender]],$AN$2:$AN$4,0)),"0", "1")</f>
        <v>0</v>
      </c>
      <c r="AF4517" s="60" t="str">
        <f>IF(ISERROR(MATCH([3]!Quota_Std_2022_23[[#This Row], [Quota Type]],[3]Sheet1!$AO$2:$AO$12,0)),"0", "1")</f>
        <v>0</v>
      </c>
      <c r="AG4517" s="60" t="str">
        <f>IF(ISERROR(MATCH(#REF!,$BA$2:$BA$8,0)),"0", "1")</f>
        <v>0</v>
      </c>
      <c r="AH4517" s="60" t="str">
        <f>IF(ISERROR(MATCH(Passout2023[[#This Row], [Nationality Pakistani/ Foreign]],$D$3:$D$4,0)),"0", "1")</f>
        <v>0</v>
      </c>
    </row>
    <row r="4518">
      <c r="Y4518" s="60" t="str">
        <f>IF(ISERROR(MATCH(Passout2023[[#This Row], [Degree Duration (year)]],$M$3:$M$10,0)),"0", "1")</f>
        <v>0</v>
      </c>
      <c r="Z4518" s="60" t="str">
        <f>IF(ISERROR(MATCH(Passout2023[[#This Row], [Admission Type]],$F$3:$F$6,0)),"0", "1")</f>
        <v>0</v>
      </c>
      <c r="AA4518" s="60" t="str">
        <f>IF(ISERROR(MATCH(Passout2023[[#This Row], [Batch Start Year]],$L$3:$L$25,0)),"0", "1")</f>
        <v>0</v>
      </c>
      <c r="AB4518" s="60" t="str">
        <f>IF(ISERROR(MATCH(Passout2023[[#This Row], [Batch Start Semester]],$K$3:$K$6,0)),"0", "1")</f>
        <v>0</v>
      </c>
      <c r="AC4518" s="60" t="str">
        <f>IF(ISERROR(MATCH([3]!Quota_Std_2022_23[[#This Row], [SESSION_TYPE]],$AX$2:$AX$5,0)),"0", "1")</f>
        <v>0</v>
      </c>
      <c r="AD4518" s="60" t="str">
        <f>IF(ISERROR(MATCH(#REF!,#REF!,0)),"0", "1")</f>
        <v>0</v>
      </c>
      <c r="AE4518" s="60" t="str">
        <f>IF(ISERROR(MATCH([3]!Quota_Std_2022_23[[#This Row], [Gender]],$AN$2:$AN$4,0)),"0", "1")</f>
        <v>0</v>
      </c>
      <c r="AF4518" s="60" t="str">
        <f>IF(ISERROR(MATCH([3]!Quota_Std_2022_23[[#This Row], [Quota Type]],[3]Sheet1!$AO$2:$AO$12,0)),"0", "1")</f>
        <v>0</v>
      </c>
      <c r="AG4518" s="60" t="str">
        <f>IF(ISERROR(MATCH(#REF!,$BA$2:$BA$8,0)),"0", "1")</f>
        <v>0</v>
      </c>
      <c r="AH4518" s="60" t="str">
        <f>IF(ISERROR(MATCH(Passout2023[[#This Row], [Nationality Pakistani/ Foreign]],$D$3:$D$4,0)),"0", "1")</f>
        <v>0</v>
      </c>
    </row>
    <row r="4519">
      <c r="Y4519" s="60" t="str">
        <f>IF(ISERROR(MATCH(Passout2023[[#This Row], [Degree Duration (year)]],$M$3:$M$10,0)),"0", "1")</f>
        <v>0</v>
      </c>
      <c r="Z4519" s="60" t="str">
        <f>IF(ISERROR(MATCH(Passout2023[[#This Row], [Admission Type]],$F$3:$F$6,0)),"0", "1")</f>
        <v>0</v>
      </c>
      <c r="AA4519" s="60" t="str">
        <f>IF(ISERROR(MATCH(Passout2023[[#This Row], [Batch Start Year]],$L$3:$L$25,0)),"0", "1")</f>
        <v>0</v>
      </c>
      <c r="AB4519" s="60" t="str">
        <f>IF(ISERROR(MATCH(Passout2023[[#This Row], [Batch Start Semester]],$K$3:$K$6,0)),"0", "1")</f>
        <v>0</v>
      </c>
      <c r="AC4519" s="60" t="str">
        <f>IF(ISERROR(MATCH([3]!Quota_Std_2022_23[[#This Row], [SESSION_TYPE]],$AX$2:$AX$5,0)),"0", "1")</f>
        <v>0</v>
      </c>
      <c r="AD4519" s="60" t="str">
        <f>IF(ISERROR(MATCH(#REF!,#REF!,0)),"0", "1")</f>
        <v>0</v>
      </c>
      <c r="AE4519" s="60" t="str">
        <f>IF(ISERROR(MATCH([3]!Quota_Std_2022_23[[#This Row], [Gender]],$AN$2:$AN$4,0)),"0", "1")</f>
        <v>0</v>
      </c>
      <c r="AF4519" s="60" t="str">
        <f>IF(ISERROR(MATCH([3]!Quota_Std_2022_23[[#This Row], [Quota Type]],[3]Sheet1!$AO$2:$AO$12,0)),"0", "1")</f>
        <v>0</v>
      </c>
      <c r="AG4519" s="60" t="str">
        <f>IF(ISERROR(MATCH(#REF!,$BA$2:$BA$8,0)),"0", "1")</f>
        <v>0</v>
      </c>
      <c r="AH4519" s="60" t="str">
        <f>IF(ISERROR(MATCH(Passout2023[[#This Row], [Nationality Pakistani/ Foreign]],$D$3:$D$4,0)),"0", "1")</f>
        <v>0</v>
      </c>
    </row>
    <row r="4520">
      <c r="Y4520" s="60" t="str">
        <f>IF(ISERROR(MATCH(Passout2023[[#This Row], [Degree Duration (year)]],$M$3:$M$10,0)),"0", "1")</f>
        <v>0</v>
      </c>
      <c r="Z4520" s="60" t="str">
        <f>IF(ISERROR(MATCH(Passout2023[[#This Row], [Admission Type]],$F$3:$F$6,0)),"0", "1")</f>
        <v>0</v>
      </c>
      <c r="AA4520" s="60" t="str">
        <f>IF(ISERROR(MATCH(Passout2023[[#This Row], [Batch Start Year]],$L$3:$L$25,0)),"0", "1")</f>
        <v>0</v>
      </c>
      <c r="AB4520" s="60" t="str">
        <f>IF(ISERROR(MATCH(Passout2023[[#This Row], [Batch Start Semester]],$K$3:$K$6,0)),"0", "1")</f>
        <v>0</v>
      </c>
      <c r="AC4520" s="60" t="str">
        <f>IF(ISERROR(MATCH([3]!Quota_Std_2022_23[[#This Row], [SESSION_TYPE]],$AX$2:$AX$5,0)),"0", "1")</f>
        <v>0</v>
      </c>
      <c r="AD4520" s="60" t="str">
        <f>IF(ISERROR(MATCH(#REF!,#REF!,0)),"0", "1")</f>
        <v>0</v>
      </c>
      <c r="AE4520" s="60" t="str">
        <f>IF(ISERROR(MATCH([3]!Quota_Std_2022_23[[#This Row], [Gender]],$AN$2:$AN$4,0)),"0", "1")</f>
        <v>0</v>
      </c>
      <c r="AF4520" s="60" t="str">
        <f>IF(ISERROR(MATCH([3]!Quota_Std_2022_23[[#This Row], [Quota Type]],[3]Sheet1!$AO$2:$AO$12,0)),"0", "1")</f>
        <v>0</v>
      </c>
      <c r="AG4520" s="60" t="str">
        <f>IF(ISERROR(MATCH(#REF!,$BA$2:$BA$8,0)),"0", "1")</f>
        <v>0</v>
      </c>
      <c r="AH4520" s="60" t="str">
        <f>IF(ISERROR(MATCH(Passout2023[[#This Row], [Nationality Pakistani/ Foreign]],$D$3:$D$4,0)),"0", "1")</f>
        <v>0</v>
      </c>
    </row>
    <row r="4521">
      <c r="Y4521" s="60" t="str">
        <f>IF(ISERROR(MATCH(Passout2023[[#This Row], [Degree Duration (year)]],$M$3:$M$10,0)),"0", "1")</f>
        <v>0</v>
      </c>
      <c r="Z4521" s="60" t="str">
        <f>IF(ISERROR(MATCH(Passout2023[[#This Row], [Admission Type]],$F$3:$F$6,0)),"0", "1")</f>
        <v>0</v>
      </c>
      <c r="AA4521" s="60" t="str">
        <f>IF(ISERROR(MATCH(Passout2023[[#This Row], [Batch Start Year]],$L$3:$L$25,0)),"0", "1")</f>
        <v>0</v>
      </c>
      <c r="AB4521" s="60" t="str">
        <f>IF(ISERROR(MATCH(Passout2023[[#This Row], [Batch Start Semester]],$K$3:$K$6,0)),"0", "1")</f>
        <v>0</v>
      </c>
      <c r="AC4521" s="60" t="str">
        <f>IF(ISERROR(MATCH([3]!Quota_Std_2022_23[[#This Row], [SESSION_TYPE]],$AX$2:$AX$5,0)),"0", "1")</f>
        <v>0</v>
      </c>
      <c r="AD4521" s="60" t="str">
        <f>IF(ISERROR(MATCH(#REF!,#REF!,0)),"0", "1")</f>
        <v>0</v>
      </c>
      <c r="AE4521" s="60" t="str">
        <f>IF(ISERROR(MATCH([3]!Quota_Std_2022_23[[#This Row], [Gender]],$AN$2:$AN$4,0)),"0", "1")</f>
        <v>0</v>
      </c>
      <c r="AF4521" s="60" t="str">
        <f>IF(ISERROR(MATCH([3]!Quota_Std_2022_23[[#This Row], [Quota Type]],[3]Sheet1!$AO$2:$AO$12,0)),"0", "1")</f>
        <v>0</v>
      </c>
      <c r="AG4521" s="60" t="str">
        <f>IF(ISERROR(MATCH(#REF!,$BA$2:$BA$8,0)),"0", "1")</f>
        <v>0</v>
      </c>
      <c r="AH4521" s="60" t="str">
        <f>IF(ISERROR(MATCH(Passout2023[[#This Row], [Nationality Pakistani/ Foreign]],$D$3:$D$4,0)),"0", "1")</f>
        <v>0</v>
      </c>
    </row>
    <row r="4522">
      <c r="Y4522" s="60" t="str">
        <f>IF(ISERROR(MATCH(Passout2023[[#This Row], [Degree Duration (year)]],$M$3:$M$10,0)),"0", "1")</f>
        <v>0</v>
      </c>
      <c r="Z4522" s="60" t="str">
        <f>IF(ISERROR(MATCH(Passout2023[[#This Row], [Admission Type]],$F$3:$F$6,0)),"0", "1")</f>
        <v>0</v>
      </c>
      <c r="AA4522" s="60" t="str">
        <f>IF(ISERROR(MATCH(Passout2023[[#This Row], [Batch Start Year]],$L$3:$L$25,0)),"0", "1")</f>
        <v>0</v>
      </c>
      <c r="AB4522" s="60" t="str">
        <f>IF(ISERROR(MATCH(Passout2023[[#This Row], [Batch Start Semester]],$K$3:$K$6,0)),"0", "1")</f>
        <v>0</v>
      </c>
      <c r="AC4522" s="60" t="str">
        <f>IF(ISERROR(MATCH([3]!Quota_Std_2022_23[[#This Row], [SESSION_TYPE]],$AX$2:$AX$5,0)),"0", "1")</f>
        <v>0</v>
      </c>
      <c r="AD4522" s="60" t="str">
        <f>IF(ISERROR(MATCH(#REF!,#REF!,0)),"0", "1")</f>
        <v>0</v>
      </c>
      <c r="AE4522" s="60" t="str">
        <f>IF(ISERROR(MATCH([3]!Quota_Std_2022_23[[#This Row], [Gender]],$AN$2:$AN$4,0)),"0", "1")</f>
        <v>0</v>
      </c>
      <c r="AF4522" s="60" t="str">
        <f>IF(ISERROR(MATCH([3]!Quota_Std_2022_23[[#This Row], [Quota Type]],[3]Sheet1!$AO$2:$AO$12,0)),"0", "1")</f>
        <v>0</v>
      </c>
      <c r="AG4522" s="60" t="str">
        <f>IF(ISERROR(MATCH(#REF!,$BA$2:$BA$8,0)),"0", "1")</f>
        <v>0</v>
      </c>
      <c r="AH4522" s="60" t="str">
        <f>IF(ISERROR(MATCH(Passout2023[[#This Row], [Nationality Pakistani/ Foreign]],$D$3:$D$4,0)),"0", "1")</f>
        <v>0</v>
      </c>
    </row>
    <row r="4523">
      <c r="Y4523" s="60" t="str">
        <f>IF(ISERROR(MATCH(Passout2023[[#This Row], [Degree Duration (year)]],$M$3:$M$10,0)),"0", "1")</f>
        <v>0</v>
      </c>
      <c r="Z4523" s="60" t="str">
        <f>IF(ISERROR(MATCH(Passout2023[[#This Row], [Admission Type]],$F$3:$F$6,0)),"0", "1")</f>
        <v>0</v>
      </c>
      <c r="AA4523" s="60" t="str">
        <f>IF(ISERROR(MATCH(Passout2023[[#This Row], [Batch Start Year]],$L$3:$L$25,0)),"0", "1")</f>
        <v>0</v>
      </c>
      <c r="AB4523" s="60" t="str">
        <f>IF(ISERROR(MATCH(Passout2023[[#This Row], [Batch Start Semester]],$K$3:$K$6,0)),"0", "1")</f>
        <v>0</v>
      </c>
      <c r="AC4523" s="60" t="str">
        <f>IF(ISERROR(MATCH([3]!Quota_Std_2022_23[[#This Row], [SESSION_TYPE]],$AX$2:$AX$5,0)),"0", "1")</f>
        <v>0</v>
      </c>
      <c r="AD4523" s="60" t="str">
        <f>IF(ISERROR(MATCH(#REF!,#REF!,0)),"0", "1")</f>
        <v>0</v>
      </c>
      <c r="AE4523" s="60" t="str">
        <f>IF(ISERROR(MATCH([3]!Quota_Std_2022_23[[#This Row], [Gender]],$AN$2:$AN$4,0)),"0", "1")</f>
        <v>0</v>
      </c>
      <c r="AF4523" s="60" t="str">
        <f>IF(ISERROR(MATCH([3]!Quota_Std_2022_23[[#This Row], [Quota Type]],[3]Sheet1!$AO$2:$AO$12,0)),"0", "1")</f>
        <v>0</v>
      </c>
      <c r="AG4523" s="60" t="str">
        <f>IF(ISERROR(MATCH(#REF!,$BA$2:$BA$8,0)),"0", "1")</f>
        <v>0</v>
      </c>
      <c r="AH4523" s="60" t="str">
        <f>IF(ISERROR(MATCH(Passout2023[[#This Row], [Nationality Pakistani/ Foreign]],$D$3:$D$4,0)),"0", "1")</f>
        <v>0</v>
      </c>
    </row>
    <row r="4524">
      <c r="Y4524" s="60" t="str">
        <f>IF(ISERROR(MATCH(Passout2023[[#This Row], [Degree Duration (year)]],$M$3:$M$10,0)),"0", "1")</f>
        <v>0</v>
      </c>
      <c r="Z4524" s="60" t="str">
        <f>IF(ISERROR(MATCH(Passout2023[[#This Row], [Admission Type]],$F$3:$F$6,0)),"0", "1")</f>
        <v>0</v>
      </c>
      <c r="AA4524" s="60" t="str">
        <f>IF(ISERROR(MATCH(Passout2023[[#This Row], [Batch Start Year]],$L$3:$L$25,0)),"0", "1")</f>
        <v>0</v>
      </c>
      <c r="AB4524" s="60" t="str">
        <f>IF(ISERROR(MATCH(Passout2023[[#This Row], [Batch Start Semester]],$K$3:$K$6,0)),"0", "1")</f>
        <v>0</v>
      </c>
      <c r="AC4524" s="60" t="str">
        <f>IF(ISERROR(MATCH([3]!Quota_Std_2022_23[[#This Row], [SESSION_TYPE]],$AX$2:$AX$5,0)),"0", "1")</f>
        <v>0</v>
      </c>
      <c r="AD4524" s="60" t="str">
        <f>IF(ISERROR(MATCH(#REF!,#REF!,0)),"0", "1")</f>
        <v>0</v>
      </c>
      <c r="AE4524" s="60" t="str">
        <f>IF(ISERROR(MATCH([3]!Quota_Std_2022_23[[#This Row], [Gender]],$AN$2:$AN$4,0)),"0", "1")</f>
        <v>0</v>
      </c>
      <c r="AF4524" s="60" t="str">
        <f>IF(ISERROR(MATCH([3]!Quota_Std_2022_23[[#This Row], [Quota Type]],[3]Sheet1!$AO$2:$AO$12,0)),"0", "1")</f>
        <v>0</v>
      </c>
      <c r="AG4524" s="60" t="str">
        <f>IF(ISERROR(MATCH(#REF!,$BA$2:$BA$8,0)),"0", "1")</f>
        <v>0</v>
      </c>
      <c r="AH4524" s="60" t="str">
        <f>IF(ISERROR(MATCH(Passout2023[[#This Row], [Nationality Pakistani/ Foreign]],$D$3:$D$4,0)),"0", "1")</f>
        <v>0</v>
      </c>
    </row>
    <row r="4525">
      <c r="Y4525" s="60" t="str">
        <f>IF(ISERROR(MATCH(Passout2023[[#This Row], [Degree Duration (year)]],$M$3:$M$10,0)),"0", "1")</f>
        <v>0</v>
      </c>
      <c r="Z4525" s="60" t="str">
        <f>IF(ISERROR(MATCH(Passout2023[[#This Row], [Admission Type]],$F$3:$F$6,0)),"0", "1")</f>
        <v>0</v>
      </c>
      <c r="AA4525" s="60" t="str">
        <f>IF(ISERROR(MATCH(Passout2023[[#This Row], [Batch Start Year]],$L$3:$L$25,0)),"0", "1")</f>
        <v>0</v>
      </c>
      <c r="AB4525" s="60" t="str">
        <f>IF(ISERROR(MATCH(Passout2023[[#This Row], [Batch Start Semester]],$K$3:$K$6,0)),"0", "1")</f>
        <v>0</v>
      </c>
      <c r="AC4525" s="60" t="str">
        <f>IF(ISERROR(MATCH([3]!Quota_Std_2022_23[[#This Row], [SESSION_TYPE]],$AX$2:$AX$5,0)),"0", "1")</f>
        <v>0</v>
      </c>
      <c r="AD4525" s="60" t="str">
        <f>IF(ISERROR(MATCH(#REF!,#REF!,0)),"0", "1")</f>
        <v>0</v>
      </c>
      <c r="AE4525" s="60" t="str">
        <f>IF(ISERROR(MATCH([3]!Quota_Std_2022_23[[#This Row], [Gender]],$AN$2:$AN$4,0)),"0", "1")</f>
        <v>0</v>
      </c>
      <c r="AF4525" s="60" t="str">
        <f>IF(ISERROR(MATCH([3]!Quota_Std_2022_23[[#This Row], [Quota Type]],[3]Sheet1!$AO$2:$AO$12,0)),"0", "1")</f>
        <v>0</v>
      </c>
      <c r="AG4525" s="60" t="str">
        <f>IF(ISERROR(MATCH(#REF!,$BA$2:$BA$8,0)),"0", "1")</f>
        <v>0</v>
      </c>
      <c r="AH4525" s="60" t="str">
        <f>IF(ISERROR(MATCH(Passout2023[[#This Row], [Nationality Pakistani/ Foreign]],$D$3:$D$4,0)),"0", "1")</f>
        <v>0</v>
      </c>
    </row>
    <row r="4526">
      <c r="Y4526" s="60" t="str">
        <f>IF(ISERROR(MATCH(Passout2023[[#This Row], [Degree Duration (year)]],$M$3:$M$10,0)),"0", "1")</f>
        <v>0</v>
      </c>
      <c r="Z4526" s="60" t="str">
        <f>IF(ISERROR(MATCH(Passout2023[[#This Row], [Admission Type]],$F$3:$F$6,0)),"0", "1")</f>
        <v>0</v>
      </c>
      <c r="AA4526" s="60" t="str">
        <f>IF(ISERROR(MATCH(Passout2023[[#This Row], [Batch Start Year]],$L$3:$L$25,0)),"0", "1")</f>
        <v>0</v>
      </c>
      <c r="AB4526" s="60" t="str">
        <f>IF(ISERROR(MATCH(Passout2023[[#This Row], [Batch Start Semester]],$K$3:$K$6,0)),"0", "1")</f>
        <v>0</v>
      </c>
      <c r="AC4526" s="60" t="str">
        <f>IF(ISERROR(MATCH([3]!Quota_Std_2022_23[[#This Row], [SESSION_TYPE]],$AX$2:$AX$5,0)),"0", "1")</f>
        <v>0</v>
      </c>
      <c r="AD4526" s="60" t="str">
        <f>IF(ISERROR(MATCH(#REF!,#REF!,0)),"0", "1")</f>
        <v>0</v>
      </c>
      <c r="AE4526" s="60" t="str">
        <f>IF(ISERROR(MATCH([3]!Quota_Std_2022_23[[#This Row], [Gender]],$AN$2:$AN$4,0)),"0", "1")</f>
        <v>0</v>
      </c>
      <c r="AF4526" s="60" t="str">
        <f>IF(ISERROR(MATCH([3]!Quota_Std_2022_23[[#This Row], [Quota Type]],[3]Sheet1!$AO$2:$AO$12,0)),"0", "1")</f>
        <v>0</v>
      </c>
      <c r="AG4526" s="60" t="str">
        <f>IF(ISERROR(MATCH(#REF!,$BA$2:$BA$8,0)),"0", "1")</f>
        <v>0</v>
      </c>
      <c r="AH4526" s="60" t="str">
        <f>IF(ISERROR(MATCH(Passout2023[[#This Row], [Nationality Pakistani/ Foreign]],$D$3:$D$4,0)),"0", "1")</f>
        <v>0</v>
      </c>
    </row>
    <row r="4527">
      <c r="Y4527" s="60" t="str">
        <f>IF(ISERROR(MATCH(Passout2023[[#This Row], [Degree Duration (year)]],$M$3:$M$10,0)),"0", "1")</f>
        <v>0</v>
      </c>
      <c r="Z4527" s="60" t="str">
        <f>IF(ISERROR(MATCH(Passout2023[[#This Row], [Admission Type]],$F$3:$F$6,0)),"0", "1")</f>
        <v>0</v>
      </c>
      <c r="AA4527" s="60" t="str">
        <f>IF(ISERROR(MATCH(Passout2023[[#This Row], [Batch Start Year]],$L$3:$L$25,0)),"0", "1")</f>
        <v>0</v>
      </c>
      <c r="AB4527" s="60" t="str">
        <f>IF(ISERROR(MATCH(Passout2023[[#This Row], [Batch Start Semester]],$K$3:$K$6,0)),"0", "1")</f>
        <v>0</v>
      </c>
      <c r="AC4527" s="60" t="str">
        <f>IF(ISERROR(MATCH([3]!Quota_Std_2022_23[[#This Row], [SESSION_TYPE]],$AX$2:$AX$5,0)),"0", "1")</f>
        <v>0</v>
      </c>
      <c r="AD4527" s="60" t="str">
        <f>IF(ISERROR(MATCH(#REF!,#REF!,0)),"0", "1")</f>
        <v>0</v>
      </c>
      <c r="AE4527" s="60" t="str">
        <f>IF(ISERROR(MATCH([3]!Quota_Std_2022_23[[#This Row], [Gender]],$AN$2:$AN$4,0)),"0", "1")</f>
        <v>0</v>
      </c>
      <c r="AF4527" s="60" t="str">
        <f>IF(ISERROR(MATCH([3]!Quota_Std_2022_23[[#This Row], [Quota Type]],[3]Sheet1!$AO$2:$AO$12,0)),"0", "1")</f>
        <v>0</v>
      </c>
      <c r="AG4527" s="60" t="str">
        <f>IF(ISERROR(MATCH(#REF!,$BA$2:$BA$8,0)),"0", "1")</f>
        <v>0</v>
      </c>
      <c r="AH4527" s="60" t="str">
        <f>IF(ISERROR(MATCH(Passout2023[[#This Row], [Nationality Pakistani/ Foreign]],$D$3:$D$4,0)),"0", "1")</f>
        <v>0</v>
      </c>
    </row>
    <row r="4528">
      <c r="Y4528" s="60" t="str">
        <f>IF(ISERROR(MATCH(Passout2023[[#This Row], [Degree Duration (year)]],$M$3:$M$10,0)),"0", "1")</f>
        <v>0</v>
      </c>
      <c r="Z4528" s="60" t="str">
        <f>IF(ISERROR(MATCH(Passout2023[[#This Row], [Admission Type]],$F$3:$F$6,0)),"0", "1")</f>
        <v>0</v>
      </c>
      <c r="AA4528" s="60" t="str">
        <f>IF(ISERROR(MATCH(Passout2023[[#This Row], [Batch Start Year]],$L$3:$L$25,0)),"0", "1")</f>
        <v>0</v>
      </c>
      <c r="AB4528" s="60" t="str">
        <f>IF(ISERROR(MATCH(Passout2023[[#This Row], [Batch Start Semester]],$K$3:$K$6,0)),"0", "1")</f>
        <v>0</v>
      </c>
      <c r="AC4528" s="60" t="str">
        <f>IF(ISERROR(MATCH([3]!Quota_Std_2022_23[[#This Row], [SESSION_TYPE]],$AX$2:$AX$5,0)),"0", "1")</f>
        <v>0</v>
      </c>
      <c r="AD4528" s="60" t="str">
        <f>IF(ISERROR(MATCH(#REF!,#REF!,0)),"0", "1")</f>
        <v>0</v>
      </c>
      <c r="AE4528" s="60" t="str">
        <f>IF(ISERROR(MATCH([3]!Quota_Std_2022_23[[#This Row], [Gender]],$AN$2:$AN$4,0)),"0", "1")</f>
        <v>0</v>
      </c>
      <c r="AF4528" s="60" t="str">
        <f>IF(ISERROR(MATCH([3]!Quota_Std_2022_23[[#This Row], [Quota Type]],[3]Sheet1!$AO$2:$AO$12,0)),"0", "1")</f>
        <v>0</v>
      </c>
      <c r="AG4528" s="60" t="str">
        <f>IF(ISERROR(MATCH(#REF!,$BA$2:$BA$8,0)),"0", "1")</f>
        <v>0</v>
      </c>
      <c r="AH4528" s="60" t="str">
        <f>IF(ISERROR(MATCH(Passout2023[[#This Row], [Nationality Pakistani/ Foreign]],$D$3:$D$4,0)),"0", "1")</f>
        <v>0</v>
      </c>
    </row>
    <row r="4529">
      <c r="Y4529" s="60" t="str">
        <f>IF(ISERROR(MATCH(Passout2023[[#This Row], [Degree Duration (year)]],$M$3:$M$10,0)),"0", "1")</f>
        <v>0</v>
      </c>
      <c r="Z4529" s="60" t="str">
        <f>IF(ISERROR(MATCH(Passout2023[[#This Row], [Admission Type]],$F$3:$F$6,0)),"0", "1")</f>
        <v>0</v>
      </c>
      <c r="AA4529" s="60" t="str">
        <f>IF(ISERROR(MATCH(Passout2023[[#This Row], [Batch Start Year]],$L$3:$L$25,0)),"0", "1")</f>
        <v>0</v>
      </c>
      <c r="AB4529" s="60" t="str">
        <f>IF(ISERROR(MATCH(Passout2023[[#This Row], [Batch Start Semester]],$K$3:$K$6,0)),"0", "1")</f>
        <v>0</v>
      </c>
      <c r="AC4529" s="60" t="str">
        <f>IF(ISERROR(MATCH([3]!Quota_Std_2022_23[[#This Row], [SESSION_TYPE]],$AX$2:$AX$5,0)),"0", "1")</f>
        <v>0</v>
      </c>
      <c r="AD4529" s="60" t="str">
        <f>IF(ISERROR(MATCH(#REF!,#REF!,0)),"0", "1")</f>
        <v>0</v>
      </c>
      <c r="AE4529" s="60" t="str">
        <f>IF(ISERROR(MATCH([3]!Quota_Std_2022_23[[#This Row], [Gender]],$AN$2:$AN$4,0)),"0", "1")</f>
        <v>0</v>
      </c>
      <c r="AF4529" s="60" t="str">
        <f>IF(ISERROR(MATCH([3]!Quota_Std_2022_23[[#This Row], [Quota Type]],[3]Sheet1!$AO$2:$AO$12,0)),"0", "1")</f>
        <v>0</v>
      </c>
      <c r="AG4529" s="60" t="str">
        <f>IF(ISERROR(MATCH(#REF!,$BA$2:$BA$8,0)),"0", "1")</f>
        <v>0</v>
      </c>
      <c r="AH4529" s="60" t="str">
        <f>IF(ISERROR(MATCH(Passout2023[[#This Row], [Nationality Pakistani/ Foreign]],$D$3:$D$4,0)),"0", "1")</f>
        <v>0</v>
      </c>
    </row>
    <row r="4530">
      <c r="Y4530" s="60" t="str">
        <f>IF(ISERROR(MATCH(Passout2023[[#This Row], [Degree Duration (year)]],$M$3:$M$10,0)),"0", "1")</f>
        <v>0</v>
      </c>
      <c r="Z4530" s="60" t="str">
        <f>IF(ISERROR(MATCH(Passout2023[[#This Row], [Admission Type]],$F$3:$F$6,0)),"0", "1")</f>
        <v>0</v>
      </c>
      <c r="AA4530" s="60" t="str">
        <f>IF(ISERROR(MATCH(Passout2023[[#This Row], [Batch Start Year]],$L$3:$L$25,0)),"0", "1")</f>
        <v>0</v>
      </c>
      <c r="AB4530" s="60" t="str">
        <f>IF(ISERROR(MATCH(Passout2023[[#This Row], [Batch Start Semester]],$K$3:$K$6,0)),"0", "1")</f>
        <v>0</v>
      </c>
      <c r="AC4530" s="60" t="str">
        <f>IF(ISERROR(MATCH([3]!Quota_Std_2022_23[[#This Row], [SESSION_TYPE]],$AX$2:$AX$5,0)),"0", "1")</f>
        <v>0</v>
      </c>
      <c r="AD4530" s="60" t="str">
        <f>IF(ISERROR(MATCH(#REF!,#REF!,0)),"0", "1")</f>
        <v>0</v>
      </c>
      <c r="AE4530" s="60" t="str">
        <f>IF(ISERROR(MATCH([3]!Quota_Std_2022_23[[#This Row], [Gender]],$AN$2:$AN$4,0)),"0", "1")</f>
        <v>0</v>
      </c>
      <c r="AF4530" s="60" t="str">
        <f>IF(ISERROR(MATCH([3]!Quota_Std_2022_23[[#This Row], [Quota Type]],[3]Sheet1!$AO$2:$AO$12,0)),"0", "1")</f>
        <v>0</v>
      </c>
      <c r="AG4530" s="60" t="str">
        <f>IF(ISERROR(MATCH(#REF!,$BA$2:$BA$8,0)),"0", "1")</f>
        <v>0</v>
      </c>
      <c r="AH4530" s="60" t="str">
        <f>IF(ISERROR(MATCH(Passout2023[[#This Row], [Nationality Pakistani/ Foreign]],$D$3:$D$4,0)),"0", "1")</f>
        <v>0</v>
      </c>
    </row>
    <row r="4531">
      <c r="Y4531" s="60" t="str">
        <f>IF(ISERROR(MATCH(Passout2023[[#This Row], [Degree Duration (year)]],$M$3:$M$10,0)),"0", "1")</f>
        <v>0</v>
      </c>
      <c r="Z4531" s="60" t="str">
        <f>IF(ISERROR(MATCH(Passout2023[[#This Row], [Admission Type]],$F$3:$F$6,0)),"0", "1")</f>
        <v>0</v>
      </c>
      <c r="AA4531" s="60" t="str">
        <f>IF(ISERROR(MATCH(Passout2023[[#This Row], [Batch Start Year]],$L$3:$L$25,0)),"0", "1")</f>
        <v>0</v>
      </c>
      <c r="AB4531" s="60" t="str">
        <f>IF(ISERROR(MATCH(Passout2023[[#This Row], [Batch Start Semester]],$K$3:$K$6,0)),"0", "1")</f>
        <v>0</v>
      </c>
      <c r="AC4531" s="60" t="str">
        <f>IF(ISERROR(MATCH([3]!Quota_Std_2022_23[[#This Row], [SESSION_TYPE]],$AX$2:$AX$5,0)),"0", "1")</f>
        <v>0</v>
      </c>
      <c r="AD4531" s="60" t="str">
        <f>IF(ISERROR(MATCH(#REF!,#REF!,0)),"0", "1")</f>
        <v>0</v>
      </c>
      <c r="AE4531" s="60" t="str">
        <f>IF(ISERROR(MATCH([3]!Quota_Std_2022_23[[#This Row], [Gender]],$AN$2:$AN$4,0)),"0", "1")</f>
        <v>0</v>
      </c>
      <c r="AF4531" s="60" t="str">
        <f>IF(ISERROR(MATCH([3]!Quota_Std_2022_23[[#This Row], [Quota Type]],[3]Sheet1!$AO$2:$AO$12,0)),"0", "1")</f>
        <v>0</v>
      </c>
      <c r="AG4531" s="60" t="str">
        <f>IF(ISERROR(MATCH(#REF!,$BA$2:$BA$8,0)),"0", "1")</f>
        <v>0</v>
      </c>
      <c r="AH4531" s="60" t="str">
        <f>IF(ISERROR(MATCH(Passout2023[[#This Row], [Nationality Pakistani/ Foreign]],$D$3:$D$4,0)),"0", "1")</f>
        <v>0</v>
      </c>
    </row>
    <row r="4532">
      <c r="Y4532" s="60" t="str">
        <f>IF(ISERROR(MATCH(Passout2023[[#This Row], [Degree Duration (year)]],$M$3:$M$10,0)),"0", "1")</f>
        <v>0</v>
      </c>
      <c r="Z4532" s="60" t="str">
        <f>IF(ISERROR(MATCH(Passout2023[[#This Row], [Admission Type]],$F$3:$F$6,0)),"0", "1")</f>
        <v>0</v>
      </c>
      <c r="AA4532" s="60" t="str">
        <f>IF(ISERROR(MATCH(Passout2023[[#This Row], [Batch Start Year]],$L$3:$L$25,0)),"0", "1")</f>
        <v>0</v>
      </c>
      <c r="AB4532" s="60" t="str">
        <f>IF(ISERROR(MATCH(Passout2023[[#This Row], [Batch Start Semester]],$K$3:$K$6,0)),"0", "1")</f>
        <v>0</v>
      </c>
      <c r="AC4532" s="60" t="str">
        <f>IF(ISERROR(MATCH([3]!Quota_Std_2022_23[[#This Row], [SESSION_TYPE]],$AX$2:$AX$5,0)),"0", "1")</f>
        <v>0</v>
      </c>
      <c r="AD4532" s="60" t="str">
        <f>IF(ISERROR(MATCH(#REF!,#REF!,0)),"0", "1")</f>
        <v>0</v>
      </c>
      <c r="AE4532" s="60" t="str">
        <f>IF(ISERROR(MATCH([3]!Quota_Std_2022_23[[#This Row], [Gender]],$AN$2:$AN$4,0)),"0", "1")</f>
        <v>0</v>
      </c>
      <c r="AF4532" s="60" t="str">
        <f>IF(ISERROR(MATCH([3]!Quota_Std_2022_23[[#This Row], [Quota Type]],[3]Sheet1!$AO$2:$AO$12,0)),"0", "1")</f>
        <v>0</v>
      </c>
      <c r="AG4532" s="60" t="str">
        <f>IF(ISERROR(MATCH(#REF!,$BA$2:$BA$8,0)),"0", "1")</f>
        <v>0</v>
      </c>
      <c r="AH4532" s="60" t="str">
        <f>IF(ISERROR(MATCH(Passout2023[[#This Row], [Nationality Pakistani/ Foreign]],$D$3:$D$4,0)),"0", "1")</f>
        <v>0</v>
      </c>
    </row>
    <row r="4533">
      <c r="Y4533" s="60" t="str">
        <f>IF(ISERROR(MATCH(Passout2023[[#This Row], [Degree Duration (year)]],$M$3:$M$10,0)),"0", "1")</f>
        <v>0</v>
      </c>
      <c r="Z4533" s="60" t="str">
        <f>IF(ISERROR(MATCH(Passout2023[[#This Row], [Admission Type]],$F$3:$F$6,0)),"0", "1")</f>
        <v>0</v>
      </c>
      <c r="AA4533" s="60" t="str">
        <f>IF(ISERROR(MATCH(Passout2023[[#This Row], [Batch Start Year]],$L$3:$L$25,0)),"0", "1")</f>
        <v>0</v>
      </c>
      <c r="AB4533" s="60" t="str">
        <f>IF(ISERROR(MATCH(Passout2023[[#This Row], [Batch Start Semester]],$K$3:$K$6,0)),"0", "1")</f>
        <v>0</v>
      </c>
      <c r="AC4533" s="60" t="str">
        <f>IF(ISERROR(MATCH([3]!Quota_Std_2022_23[[#This Row], [SESSION_TYPE]],$AX$2:$AX$5,0)),"0", "1")</f>
        <v>0</v>
      </c>
      <c r="AD4533" s="60" t="str">
        <f>IF(ISERROR(MATCH(#REF!,#REF!,0)),"0", "1")</f>
        <v>0</v>
      </c>
      <c r="AE4533" s="60" t="str">
        <f>IF(ISERROR(MATCH([3]!Quota_Std_2022_23[[#This Row], [Gender]],$AN$2:$AN$4,0)),"0", "1")</f>
        <v>0</v>
      </c>
      <c r="AF4533" s="60" t="str">
        <f>IF(ISERROR(MATCH([3]!Quota_Std_2022_23[[#This Row], [Quota Type]],[3]Sheet1!$AO$2:$AO$12,0)),"0", "1")</f>
        <v>0</v>
      </c>
      <c r="AG4533" s="60" t="str">
        <f>IF(ISERROR(MATCH(#REF!,$BA$2:$BA$8,0)),"0", "1")</f>
        <v>0</v>
      </c>
      <c r="AH4533" s="60" t="str">
        <f>IF(ISERROR(MATCH(Passout2023[[#This Row], [Nationality Pakistani/ Foreign]],$D$3:$D$4,0)),"0", "1")</f>
        <v>0</v>
      </c>
    </row>
    <row r="4534">
      <c r="Y4534" s="60" t="str">
        <f>IF(ISERROR(MATCH(Passout2023[[#This Row], [Degree Duration (year)]],$M$3:$M$10,0)),"0", "1")</f>
        <v>0</v>
      </c>
      <c r="Z4534" s="60" t="str">
        <f>IF(ISERROR(MATCH(Passout2023[[#This Row], [Admission Type]],$F$3:$F$6,0)),"0", "1")</f>
        <v>0</v>
      </c>
      <c r="AA4534" s="60" t="str">
        <f>IF(ISERROR(MATCH(Passout2023[[#This Row], [Batch Start Year]],$L$3:$L$25,0)),"0", "1")</f>
        <v>0</v>
      </c>
      <c r="AB4534" s="60" t="str">
        <f>IF(ISERROR(MATCH(Passout2023[[#This Row], [Batch Start Semester]],$K$3:$K$6,0)),"0", "1")</f>
        <v>0</v>
      </c>
      <c r="AC4534" s="60" t="str">
        <f>IF(ISERROR(MATCH([3]!Quota_Std_2022_23[[#This Row], [SESSION_TYPE]],$AX$2:$AX$5,0)),"0", "1")</f>
        <v>0</v>
      </c>
      <c r="AD4534" s="60" t="str">
        <f>IF(ISERROR(MATCH(#REF!,#REF!,0)),"0", "1")</f>
        <v>0</v>
      </c>
      <c r="AE4534" s="60" t="str">
        <f>IF(ISERROR(MATCH([3]!Quota_Std_2022_23[[#This Row], [Gender]],$AN$2:$AN$4,0)),"0", "1")</f>
        <v>0</v>
      </c>
      <c r="AF4534" s="60" t="str">
        <f>IF(ISERROR(MATCH([3]!Quota_Std_2022_23[[#This Row], [Quota Type]],[3]Sheet1!$AO$2:$AO$12,0)),"0", "1")</f>
        <v>0</v>
      </c>
      <c r="AG4534" s="60" t="str">
        <f>IF(ISERROR(MATCH(#REF!,$BA$2:$BA$8,0)),"0", "1")</f>
        <v>0</v>
      </c>
      <c r="AH4534" s="60" t="str">
        <f>IF(ISERROR(MATCH(Passout2023[[#This Row], [Nationality Pakistani/ Foreign]],$D$3:$D$4,0)),"0", "1")</f>
        <v>0</v>
      </c>
    </row>
    <row r="4535">
      <c r="Y4535" s="60" t="str">
        <f>IF(ISERROR(MATCH(Passout2023[[#This Row], [Degree Duration (year)]],$M$3:$M$10,0)),"0", "1")</f>
        <v>0</v>
      </c>
      <c r="Z4535" s="60" t="str">
        <f>IF(ISERROR(MATCH(Passout2023[[#This Row], [Admission Type]],$F$3:$F$6,0)),"0", "1")</f>
        <v>0</v>
      </c>
      <c r="AA4535" s="60" t="str">
        <f>IF(ISERROR(MATCH(Passout2023[[#This Row], [Batch Start Year]],$L$3:$L$25,0)),"0", "1")</f>
        <v>0</v>
      </c>
      <c r="AB4535" s="60" t="str">
        <f>IF(ISERROR(MATCH(Passout2023[[#This Row], [Batch Start Semester]],$K$3:$K$6,0)),"0", "1")</f>
        <v>0</v>
      </c>
      <c r="AC4535" s="60" t="str">
        <f>IF(ISERROR(MATCH([3]!Quota_Std_2022_23[[#This Row], [SESSION_TYPE]],$AX$2:$AX$5,0)),"0", "1")</f>
        <v>0</v>
      </c>
      <c r="AD4535" s="60" t="str">
        <f>IF(ISERROR(MATCH(#REF!,#REF!,0)),"0", "1")</f>
        <v>0</v>
      </c>
      <c r="AE4535" s="60" t="str">
        <f>IF(ISERROR(MATCH([3]!Quota_Std_2022_23[[#This Row], [Gender]],$AN$2:$AN$4,0)),"0", "1")</f>
        <v>0</v>
      </c>
      <c r="AF4535" s="60" t="str">
        <f>IF(ISERROR(MATCH([3]!Quota_Std_2022_23[[#This Row], [Quota Type]],[3]Sheet1!$AO$2:$AO$12,0)),"0", "1")</f>
        <v>0</v>
      </c>
      <c r="AG4535" s="60" t="str">
        <f>IF(ISERROR(MATCH(#REF!,$BA$2:$BA$8,0)),"0", "1")</f>
        <v>0</v>
      </c>
      <c r="AH4535" s="60" t="str">
        <f>IF(ISERROR(MATCH(Passout2023[[#This Row], [Nationality Pakistani/ Foreign]],$D$3:$D$4,0)),"0", "1")</f>
        <v>0</v>
      </c>
    </row>
    <row r="4536">
      <c r="Y4536" s="60" t="str">
        <f>IF(ISERROR(MATCH(Passout2023[[#This Row], [Degree Duration (year)]],$M$3:$M$10,0)),"0", "1")</f>
        <v>0</v>
      </c>
      <c r="Z4536" s="60" t="str">
        <f>IF(ISERROR(MATCH(Passout2023[[#This Row], [Admission Type]],$F$3:$F$6,0)),"0", "1")</f>
        <v>0</v>
      </c>
      <c r="AA4536" s="60" t="str">
        <f>IF(ISERROR(MATCH(Passout2023[[#This Row], [Batch Start Year]],$L$3:$L$25,0)),"0", "1")</f>
        <v>0</v>
      </c>
      <c r="AB4536" s="60" t="str">
        <f>IF(ISERROR(MATCH(Passout2023[[#This Row], [Batch Start Semester]],$K$3:$K$6,0)),"0", "1")</f>
        <v>0</v>
      </c>
      <c r="AC4536" s="60" t="str">
        <f>IF(ISERROR(MATCH([3]!Quota_Std_2022_23[[#This Row], [SESSION_TYPE]],$AX$2:$AX$5,0)),"0", "1")</f>
        <v>0</v>
      </c>
      <c r="AD4536" s="60" t="str">
        <f>IF(ISERROR(MATCH(#REF!,#REF!,0)),"0", "1")</f>
        <v>0</v>
      </c>
      <c r="AE4536" s="60" t="str">
        <f>IF(ISERROR(MATCH([3]!Quota_Std_2022_23[[#This Row], [Gender]],$AN$2:$AN$4,0)),"0", "1")</f>
        <v>0</v>
      </c>
      <c r="AF4536" s="60" t="str">
        <f>IF(ISERROR(MATCH([3]!Quota_Std_2022_23[[#This Row], [Quota Type]],[3]Sheet1!$AO$2:$AO$12,0)),"0", "1")</f>
        <v>0</v>
      </c>
      <c r="AG4536" s="60" t="str">
        <f>IF(ISERROR(MATCH(#REF!,$BA$2:$BA$8,0)),"0", "1")</f>
        <v>0</v>
      </c>
      <c r="AH4536" s="60" t="str">
        <f>IF(ISERROR(MATCH(Passout2023[[#This Row], [Nationality Pakistani/ Foreign]],$D$3:$D$4,0)),"0", "1")</f>
        <v>0</v>
      </c>
    </row>
    <row r="4537">
      <c r="Y4537" s="60" t="str">
        <f>IF(ISERROR(MATCH(Passout2023[[#This Row], [Degree Duration (year)]],$M$3:$M$10,0)),"0", "1")</f>
        <v>0</v>
      </c>
      <c r="Z4537" s="60" t="str">
        <f>IF(ISERROR(MATCH(Passout2023[[#This Row], [Admission Type]],$F$3:$F$6,0)),"0", "1")</f>
        <v>0</v>
      </c>
      <c r="AA4537" s="60" t="str">
        <f>IF(ISERROR(MATCH(Passout2023[[#This Row], [Batch Start Year]],$L$3:$L$25,0)),"0", "1")</f>
        <v>0</v>
      </c>
      <c r="AB4537" s="60" t="str">
        <f>IF(ISERROR(MATCH(Passout2023[[#This Row], [Batch Start Semester]],$K$3:$K$6,0)),"0", "1")</f>
        <v>0</v>
      </c>
      <c r="AC4537" s="60" t="str">
        <f>IF(ISERROR(MATCH([3]!Quota_Std_2022_23[[#This Row], [SESSION_TYPE]],$AX$2:$AX$5,0)),"0", "1")</f>
        <v>0</v>
      </c>
      <c r="AD4537" s="60" t="str">
        <f>IF(ISERROR(MATCH(#REF!,#REF!,0)),"0", "1")</f>
        <v>0</v>
      </c>
      <c r="AE4537" s="60" t="str">
        <f>IF(ISERROR(MATCH([3]!Quota_Std_2022_23[[#This Row], [Gender]],$AN$2:$AN$4,0)),"0", "1")</f>
        <v>0</v>
      </c>
      <c r="AF4537" s="60" t="str">
        <f>IF(ISERROR(MATCH([3]!Quota_Std_2022_23[[#This Row], [Quota Type]],[3]Sheet1!$AO$2:$AO$12,0)),"0", "1")</f>
        <v>0</v>
      </c>
      <c r="AG4537" s="60" t="str">
        <f>IF(ISERROR(MATCH(#REF!,$BA$2:$BA$8,0)),"0", "1")</f>
        <v>0</v>
      </c>
      <c r="AH4537" s="60" t="str">
        <f>IF(ISERROR(MATCH(Passout2023[[#This Row], [Nationality Pakistani/ Foreign]],$D$3:$D$4,0)),"0", "1")</f>
        <v>0</v>
      </c>
    </row>
    <row r="4538">
      <c r="Y4538" s="60" t="str">
        <f>IF(ISERROR(MATCH(Passout2023[[#This Row], [Degree Duration (year)]],$M$3:$M$10,0)),"0", "1")</f>
        <v>0</v>
      </c>
      <c r="Z4538" s="60" t="str">
        <f>IF(ISERROR(MATCH(Passout2023[[#This Row], [Admission Type]],$F$3:$F$6,0)),"0", "1")</f>
        <v>0</v>
      </c>
      <c r="AA4538" s="60" t="str">
        <f>IF(ISERROR(MATCH(Passout2023[[#This Row], [Batch Start Year]],$L$3:$L$25,0)),"0", "1")</f>
        <v>0</v>
      </c>
      <c r="AB4538" s="60" t="str">
        <f>IF(ISERROR(MATCH(Passout2023[[#This Row], [Batch Start Semester]],$K$3:$K$6,0)),"0", "1")</f>
        <v>0</v>
      </c>
      <c r="AC4538" s="60" t="str">
        <f>IF(ISERROR(MATCH([3]!Quota_Std_2022_23[[#This Row], [SESSION_TYPE]],$AX$2:$AX$5,0)),"0", "1")</f>
        <v>0</v>
      </c>
      <c r="AD4538" s="60" t="str">
        <f>IF(ISERROR(MATCH(#REF!,#REF!,0)),"0", "1")</f>
        <v>0</v>
      </c>
      <c r="AE4538" s="60" t="str">
        <f>IF(ISERROR(MATCH([3]!Quota_Std_2022_23[[#This Row], [Gender]],$AN$2:$AN$4,0)),"0", "1")</f>
        <v>0</v>
      </c>
      <c r="AF4538" s="60" t="str">
        <f>IF(ISERROR(MATCH([3]!Quota_Std_2022_23[[#This Row], [Quota Type]],[3]Sheet1!$AO$2:$AO$12,0)),"0", "1")</f>
        <v>0</v>
      </c>
      <c r="AG4538" s="60" t="str">
        <f>IF(ISERROR(MATCH(#REF!,$BA$2:$BA$8,0)),"0", "1")</f>
        <v>0</v>
      </c>
      <c r="AH4538" s="60" t="str">
        <f>IF(ISERROR(MATCH(Passout2023[[#This Row], [Nationality Pakistani/ Foreign]],$D$3:$D$4,0)),"0", "1")</f>
        <v>0</v>
      </c>
    </row>
    <row r="4539">
      <c r="Y4539" s="60" t="str">
        <f>IF(ISERROR(MATCH(Passout2023[[#This Row], [Degree Duration (year)]],$M$3:$M$10,0)),"0", "1")</f>
        <v>0</v>
      </c>
      <c r="Z4539" s="60" t="str">
        <f>IF(ISERROR(MATCH(Passout2023[[#This Row], [Admission Type]],$F$3:$F$6,0)),"0", "1")</f>
        <v>0</v>
      </c>
      <c r="AA4539" s="60" t="str">
        <f>IF(ISERROR(MATCH(Passout2023[[#This Row], [Batch Start Year]],$L$3:$L$25,0)),"0", "1")</f>
        <v>0</v>
      </c>
      <c r="AB4539" s="60" t="str">
        <f>IF(ISERROR(MATCH(Passout2023[[#This Row], [Batch Start Semester]],$K$3:$K$6,0)),"0", "1")</f>
        <v>0</v>
      </c>
      <c r="AC4539" s="60" t="str">
        <f>IF(ISERROR(MATCH([3]!Quota_Std_2022_23[[#This Row], [SESSION_TYPE]],$AX$2:$AX$5,0)),"0", "1")</f>
        <v>0</v>
      </c>
      <c r="AD4539" s="60" t="str">
        <f>IF(ISERROR(MATCH(#REF!,#REF!,0)),"0", "1")</f>
        <v>0</v>
      </c>
      <c r="AE4539" s="60" t="str">
        <f>IF(ISERROR(MATCH([3]!Quota_Std_2022_23[[#This Row], [Gender]],$AN$2:$AN$4,0)),"0", "1")</f>
        <v>0</v>
      </c>
      <c r="AF4539" s="60" t="str">
        <f>IF(ISERROR(MATCH([3]!Quota_Std_2022_23[[#This Row], [Quota Type]],[3]Sheet1!$AO$2:$AO$12,0)),"0", "1")</f>
        <v>0</v>
      </c>
      <c r="AG4539" s="60" t="str">
        <f>IF(ISERROR(MATCH(#REF!,$BA$2:$BA$8,0)),"0", "1")</f>
        <v>0</v>
      </c>
      <c r="AH4539" s="60" t="str">
        <f>IF(ISERROR(MATCH(Passout2023[[#This Row], [Nationality Pakistani/ Foreign]],$D$3:$D$4,0)),"0", "1")</f>
        <v>0</v>
      </c>
    </row>
    <row r="4540">
      <c r="Y4540" s="60" t="str">
        <f>IF(ISERROR(MATCH(Passout2023[[#This Row], [Degree Duration (year)]],$M$3:$M$10,0)),"0", "1")</f>
        <v>0</v>
      </c>
      <c r="Z4540" s="60" t="str">
        <f>IF(ISERROR(MATCH(Passout2023[[#This Row], [Admission Type]],$F$3:$F$6,0)),"0", "1")</f>
        <v>0</v>
      </c>
      <c r="AA4540" s="60" t="str">
        <f>IF(ISERROR(MATCH(Passout2023[[#This Row], [Batch Start Year]],$L$3:$L$25,0)),"0", "1")</f>
        <v>0</v>
      </c>
      <c r="AB4540" s="60" t="str">
        <f>IF(ISERROR(MATCH(Passout2023[[#This Row], [Batch Start Semester]],$K$3:$K$6,0)),"0", "1")</f>
        <v>0</v>
      </c>
      <c r="AC4540" s="60" t="str">
        <f>IF(ISERROR(MATCH([3]!Quota_Std_2022_23[[#This Row], [SESSION_TYPE]],$AX$2:$AX$5,0)),"0", "1")</f>
        <v>0</v>
      </c>
      <c r="AD4540" s="60" t="str">
        <f>IF(ISERROR(MATCH(#REF!,#REF!,0)),"0", "1")</f>
        <v>0</v>
      </c>
      <c r="AE4540" s="60" t="str">
        <f>IF(ISERROR(MATCH([3]!Quota_Std_2022_23[[#This Row], [Gender]],$AN$2:$AN$4,0)),"0", "1")</f>
        <v>0</v>
      </c>
      <c r="AF4540" s="60" t="str">
        <f>IF(ISERROR(MATCH([3]!Quota_Std_2022_23[[#This Row], [Quota Type]],[3]Sheet1!$AO$2:$AO$12,0)),"0", "1")</f>
        <v>0</v>
      </c>
      <c r="AG4540" s="60" t="str">
        <f>IF(ISERROR(MATCH(#REF!,$BA$2:$BA$8,0)),"0", "1")</f>
        <v>0</v>
      </c>
      <c r="AH4540" s="60" t="str">
        <f>IF(ISERROR(MATCH(Passout2023[[#This Row], [Nationality Pakistani/ Foreign]],$D$3:$D$4,0)),"0", "1")</f>
        <v>0</v>
      </c>
    </row>
    <row r="4541">
      <c r="Y4541" s="60" t="str">
        <f>IF(ISERROR(MATCH(Passout2023[[#This Row], [Degree Duration (year)]],$M$3:$M$10,0)),"0", "1")</f>
        <v>0</v>
      </c>
      <c r="Z4541" s="60" t="str">
        <f>IF(ISERROR(MATCH(Passout2023[[#This Row], [Admission Type]],$F$3:$F$6,0)),"0", "1")</f>
        <v>0</v>
      </c>
      <c r="AA4541" s="60" t="str">
        <f>IF(ISERROR(MATCH(Passout2023[[#This Row], [Batch Start Year]],$L$3:$L$25,0)),"0", "1")</f>
        <v>0</v>
      </c>
      <c r="AB4541" s="60" t="str">
        <f>IF(ISERROR(MATCH(Passout2023[[#This Row], [Batch Start Semester]],$K$3:$K$6,0)),"0", "1")</f>
        <v>0</v>
      </c>
      <c r="AC4541" s="60" t="str">
        <f>IF(ISERROR(MATCH([3]!Quota_Std_2022_23[[#This Row], [SESSION_TYPE]],$AX$2:$AX$5,0)),"0", "1")</f>
        <v>0</v>
      </c>
      <c r="AD4541" s="60" t="str">
        <f>IF(ISERROR(MATCH(#REF!,#REF!,0)),"0", "1")</f>
        <v>0</v>
      </c>
      <c r="AE4541" s="60" t="str">
        <f>IF(ISERROR(MATCH([3]!Quota_Std_2022_23[[#This Row], [Gender]],$AN$2:$AN$4,0)),"0", "1")</f>
        <v>0</v>
      </c>
      <c r="AF4541" s="60" t="str">
        <f>IF(ISERROR(MATCH([3]!Quota_Std_2022_23[[#This Row], [Quota Type]],[3]Sheet1!$AO$2:$AO$12,0)),"0", "1")</f>
        <v>0</v>
      </c>
      <c r="AG4541" s="60" t="str">
        <f>IF(ISERROR(MATCH(#REF!,$BA$2:$BA$8,0)),"0", "1")</f>
        <v>0</v>
      </c>
      <c r="AH4541" s="60" t="str">
        <f>IF(ISERROR(MATCH(Passout2023[[#This Row], [Nationality Pakistani/ Foreign]],$D$3:$D$4,0)),"0", "1")</f>
        <v>0</v>
      </c>
    </row>
    <row r="4542">
      <c r="Y4542" s="60" t="str">
        <f>IF(ISERROR(MATCH(Passout2023[[#This Row], [Degree Duration (year)]],$M$3:$M$10,0)),"0", "1")</f>
        <v>0</v>
      </c>
      <c r="Z4542" s="60" t="str">
        <f>IF(ISERROR(MATCH(Passout2023[[#This Row], [Admission Type]],$F$3:$F$6,0)),"0", "1")</f>
        <v>0</v>
      </c>
      <c r="AA4542" s="60" t="str">
        <f>IF(ISERROR(MATCH(Passout2023[[#This Row], [Batch Start Year]],$L$3:$L$25,0)),"0", "1")</f>
        <v>0</v>
      </c>
      <c r="AB4542" s="60" t="str">
        <f>IF(ISERROR(MATCH(Passout2023[[#This Row], [Batch Start Semester]],$K$3:$K$6,0)),"0", "1")</f>
        <v>0</v>
      </c>
      <c r="AC4542" s="60" t="str">
        <f>IF(ISERROR(MATCH([3]!Quota_Std_2022_23[[#This Row], [SESSION_TYPE]],$AX$2:$AX$5,0)),"0", "1")</f>
        <v>0</v>
      </c>
      <c r="AD4542" s="60" t="str">
        <f>IF(ISERROR(MATCH(#REF!,#REF!,0)),"0", "1")</f>
        <v>0</v>
      </c>
      <c r="AE4542" s="60" t="str">
        <f>IF(ISERROR(MATCH([3]!Quota_Std_2022_23[[#This Row], [Gender]],$AN$2:$AN$4,0)),"0", "1")</f>
        <v>0</v>
      </c>
      <c r="AF4542" s="60" t="str">
        <f>IF(ISERROR(MATCH([3]!Quota_Std_2022_23[[#This Row], [Quota Type]],[3]Sheet1!$AO$2:$AO$12,0)),"0", "1")</f>
        <v>0</v>
      </c>
      <c r="AG4542" s="60" t="str">
        <f>IF(ISERROR(MATCH(#REF!,$BA$2:$BA$8,0)),"0", "1")</f>
        <v>0</v>
      </c>
      <c r="AH4542" s="60" t="str">
        <f>IF(ISERROR(MATCH(Passout2023[[#This Row], [Nationality Pakistani/ Foreign]],$D$3:$D$4,0)),"0", "1")</f>
        <v>0</v>
      </c>
    </row>
    <row r="4543">
      <c r="Y4543" s="60" t="str">
        <f>IF(ISERROR(MATCH(Passout2023[[#This Row], [Degree Duration (year)]],$M$3:$M$10,0)),"0", "1")</f>
        <v>0</v>
      </c>
      <c r="Z4543" s="60" t="str">
        <f>IF(ISERROR(MATCH(Passout2023[[#This Row], [Admission Type]],$F$3:$F$6,0)),"0", "1")</f>
        <v>0</v>
      </c>
      <c r="AA4543" s="60" t="str">
        <f>IF(ISERROR(MATCH(Passout2023[[#This Row], [Batch Start Year]],$L$3:$L$25,0)),"0", "1")</f>
        <v>0</v>
      </c>
      <c r="AB4543" s="60" t="str">
        <f>IF(ISERROR(MATCH(Passout2023[[#This Row], [Batch Start Semester]],$K$3:$K$6,0)),"0", "1")</f>
        <v>0</v>
      </c>
      <c r="AC4543" s="60" t="str">
        <f>IF(ISERROR(MATCH([3]!Quota_Std_2022_23[[#This Row], [SESSION_TYPE]],$AX$2:$AX$5,0)),"0", "1")</f>
        <v>0</v>
      </c>
      <c r="AD4543" s="60" t="str">
        <f>IF(ISERROR(MATCH(#REF!,#REF!,0)),"0", "1")</f>
        <v>0</v>
      </c>
      <c r="AE4543" s="60" t="str">
        <f>IF(ISERROR(MATCH([3]!Quota_Std_2022_23[[#This Row], [Gender]],$AN$2:$AN$4,0)),"0", "1")</f>
        <v>0</v>
      </c>
      <c r="AF4543" s="60" t="str">
        <f>IF(ISERROR(MATCH([3]!Quota_Std_2022_23[[#This Row], [Quota Type]],[3]Sheet1!$AO$2:$AO$12,0)),"0", "1")</f>
        <v>0</v>
      </c>
      <c r="AG4543" s="60" t="str">
        <f>IF(ISERROR(MATCH(#REF!,$BA$2:$BA$8,0)),"0", "1")</f>
        <v>0</v>
      </c>
      <c r="AH4543" s="60" t="str">
        <f>IF(ISERROR(MATCH(Passout2023[[#This Row], [Nationality Pakistani/ Foreign]],$D$3:$D$4,0)),"0", "1")</f>
        <v>0</v>
      </c>
    </row>
    <row r="4544">
      <c r="Y4544" s="60" t="str">
        <f>IF(ISERROR(MATCH(Passout2023[[#This Row], [Degree Duration (year)]],$M$3:$M$10,0)),"0", "1")</f>
        <v>0</v>
      </c>
      <c r="Z4544" s="60" t="str">
        <f>IF(ISERROR(MATCH(Passout2023[[#This Row], [Admission Type]],$F$3:$F$6,0)),"0", "1")</f>
        <v>0</v>
      </c>
      <c r="AA4544" s="60" t="str">
        <f>IF(ISERROR(MATCH(Passout2023[[#This Row], [Batch Start Year]],$L$3:$L$25,0)),"0", "1")</f>
        <v>0</v>
      </c>
      <c r="AB4544" s="60" t="str">
        <f>IF(ISERROR(MATCH(Passout2023[[#This Row], [Batch Start Semester]],$K$3:$K$6,0)),"0", "1")</f>
        <v>0</v>
      </c>
      <c r="AC4544" s="60" t="str">
        <f>IF(ISERROR(MATCH([3]!Quota_Std_2022_23[[#This Row], [SESSION_TYPE]],$AX$2:$AX$5,0)),"0", "1")</f>
        <v>0</v>
      </c>
      <c r="AD4544" s="60" t="str">
        <f>IF(ISERROR(MATCH(#REF!,#REF!,0)),"0", "1")</f>
        <v>0</v>
      </c>
      <c r="AE4544" s="60" t="str">
        <f>IF(ISERROR(MATCH([3]!Quota_Std_2022_23[[#This Row], [Gender]],$AN$2:$AN$4,0)),"0", "1")</f>
        <v>0</v>
      </c>
      <c r="AF4544" s="60" t="str">
        <f>IF(ISERROR(MATCH([3]!Quota_Std_2022_23[[#This Row], [Quota Type]],[3]Sheet1!$AO$2:$AO$12,0)),"0", "1")</f>
        <v>0</v>
      </c>
      <c r="AG4544" s="60" t="str">
        <f>IF(ISERROR(MATCH(#REF!,$BA$2:$BA$8,0)),"0", "1")</f>
        <v>0</v>
      </c>
      <c r="AH4544" s="60" t="str">
        <f>IF(ISERROR(MATCH(Passout2023[[#This Row], [Nationality Pakistani/ Foreign]],$D$3:$D$4,0)),"0", "1")</f>
        <v>0</v>
      </c>
    </row>
    <row r="4545">
      <c r="Y4545" s="60" t="str">
        <f>IF(ISERROR(MATCH(Passout2023[[#This Row], [Degree Duration (year)]],$M$3:$M$10,0)),"0", "1")</f>
        <v>0</v>
      </c>
      <c r="Z4545" s="60" t="str">
        <f>IF(ISERROR(MATCH(Passout2023[[#This Row], [Admission Type]],$F$3:$F$6,0)),"0", "1")</f>
        <v>0</v>
      </c>
      <c r="AA4545" s="60" t="str">
        <f>IF(ISERROR(MATCH(Passout2023[[#This Row], [Batch Start Year]],$L$3:$L$25,0)),"0", "1")</f>
        <v>0</v>
      </c>
      <c r="AB4545" s="60" t="str">
        <f>IF(ISERROR(MATCH(Passout2023[[#This Row], [Batch Start Semester]],$K$3:$K$6,0)),"0", "1")</f>
        <v>0</v>
      </c>
      <c r="AC4545" s="60" t="str">
        <f>IF(ISERROR(MATCH([3]!Quota_Std_2022_23[[#This Row], [SESSION_TYPE]],$AX$2:$AX$5,0)),"0", "1")</f>
        <v>0</v>
      </c>
      <c r="AD4545" s="60" t="str">
        <f>IF(ISERROR(MATCH(#REF!,#REF!,0)),"0", "1")</f>
        <v>0</v>
      </c>
      <c r="AE4545" s="60" t="str">
        <f>IF(ISERROR(MATCH([3]!Quota_Std_2022_23[[#This Row], [Gender]],$AN$2:$AN$4,0)),"0", "1")</f>
        <v>0</v>
      </c>
      <c r="AF4545" s="60" t="str">
        <f>IF(ISERROR(MATCH([3]!Quota_Std_2022_23[[#This Row], [Quota Type]],[3]Sheet1!$AO$2:$AO$12,0)),"0", "1")</f>
        <v>0</v>
      </c>
      <c r="AG4545" s="60" t="str">
        <f>IF(ISERROR(MATCH(#REF!,$BA$2:$BA$8,0)),"0", "1")</f>
        <v>0</v>
      </c>
      <c r="AH4545" s="60" t="str">
        <f>IF(ISERROR(MATCH(Passout2023[[#This Row], [Nationality Pakistani/ Foreign]],$D$3:$D$4,0)),"0", "1")</f>
        <v>0</v>
      </c>
    </row>
    <row r="4546">
      <c r="Y4546" s="60" t="str">
        <f>IF(ISERROR(MATCH(Passout2023[[#This Row], [Degree Duration (year)]],$M$3:$M$10,0)),"0", "1")</f>
        <v>0</v>
      </c>
      <c r="Z4546" s="60" t="str">
        <f>IF(ISERROR(MATCH(Passout2023[[#This Row], [Admission Type]],$F$3:$F$6,0)),"0", "1")</f>
        <v>0</v>
      </c>
      <c r="AA4546" s="60" t="str">
        <f>IF(ISERROR(MATCH(Passout2023[[#This Row], [Batch Start Year]],$L$3:$L$25,0)),"0", "1")</f>
        <v>0</v>
      </c>
      <c r="AB4546" s="60" t="str">
        <f>IF(ISERROR(MATCH(Passout2023[[#This Row], [Batch Start Semester]],$K$3:$K$6,0)),"0", "1")</f>
        <v>0</v>
      </c>
      <c r="AC4546" s="60" t="str">
        <f>IF(ISERROR(MATCH([3]!Quota_Std_2022_23[[#This Row], [SESSION_TYPE]],$AX$2:$AX$5,0)),"0", "1")</f>
        <v>0</v>
      </c>
      <c r="AD4546" s="60" t="str">
        <f>IF(ISERROR(MATCH(#REF!,#REF!,0)),"0", "1")</f>
        <v>0</v>
      </c>
      <c r="AE4546" s="60" t="str">
        <f>IF(ISERROR(MATCH([3]!Quota_Std_2022_23[[#This Row], [Gender]],$AN$2:$AN$4,0)),"0", "1")</f>
        <v>0</v>
      </c>
      <c r="AF4546" s="60" t="str">
        <f>IF(ISERROR(MATCH([3]!Quota_Std_2022_23[[#This Row], [Quota Type]],[3]Sheet1!$AO$2:$AO$12,0)),"0", "1")</f>
        <v>0</v>
      </c>
      <c r="AG4546" s="60" t="str">
        <f>IF(ISERROR(MATCH(#REF!,$BA$2:$BA$8,0)),"0", "1")</f>
        <v>0</v>
      </c>
      <c r="AH4546" s="60" t="str">
        <f>IF(ISERROR(MATCH(Passout2023[[#This Row], [Nationality Pakistani/ Foreign]],$D$3:$D$4,0)),"0", "1")</f>
        <v>0</v>
      </c>
    </row>
    <row r="4547">
      <c r="Y4547" s="60" t="str">
        <f>IF(ISERROR(MATCH(Passout2023[[#This Row], [Degree Duration (year)]],$M$3:$M$10,0)),"0", "1")</f>
        <v>0</v>
      </c>
      <c r="Z4547" s="60" t="str">
        <f>IF(ISERROR(MATCH(Passout2023[[#This Row], [Admission Type]],$F$3:$F$6,0)),"0", "1")</f>
        <v>0</v>
      </c>
      <c r="AA4547" s="60" t="str">
        <f>IF(ISERROR(MATCH(Passout2023[[#This Row], [Batch Start Year]],$L$3:$L$25,0)),"0", "1")</f>
        <v>0</v>
      </c>
      <c r="AB4547" s="60" t="str">
        <f>IF(ISERROR(MATCH(Passout2023[[#This Row], [Batch Start Semester]],$K$3:$K$6,0)),"0", "1")</f>
        <v>0</v>
      </c>
      <c r="AC4547" s="60" t="str">
        <f>IF(ISERROR(MATCH([3]!Quota_Std_2022_23[[#This Row], [SESSION_TYPE]],$AX$2:$AX$5,0)),"0", "1")</f>
        <v>0</v>
      </c>
      <c r="AD4547" s="60" t="str">
        <f>IF(ISERROR(MATCH(#REF!,#REF!,0)),"0", "1")</f>
        <v>0</v>
      </c>
      <c r="AE4547" s="60" t="str">
        <f>IF(ISERROR(MATCH([3]!Quota_Std_2022_23[[#This Row], [Gender]],$AN$2:$AN$4,0)),"0", "1")</f>
        <v>0</v>
      </c>
      <c r="AF4547" s="60" t="str">
        <f>IF(ISERROR(MATCH([3]!Quota_Std_2022_23[[#This Row], [Quota Type]],[3]Sheet1!$AO$2:$AO$12,0)),"0", "1")</f>
        <v>0</v>
      </c>
      <c r="AG4547" s="60" t="str">
        <f>IF(ISERROR(MATCH(#REF!,$BA$2:$BA$8,0)),"0", "1")</f>
        <v>0</v>
      </c>
      <c r="AH4547" s="60" t="str">
        <f>IF(ISERROR(MATCH(Passout2023[[#This Row], [Nationality Pakistani/ Foreign]],$D$3:$D$4,0)),"0", "1")</f>
        <v>0</v>
      </c>
    </row>
    <row r="4548">
      <c r="Y4548" s="60" t="str">
        <f>IF(ISERROR(MATCH(Passout2023[[#This Row], [Degree Duration (year)]],$M$3:$M$10,0)),"0", "1")</f>
        <v>0</v>
      </c>
      <c r="Z4548" s="60" t="str">
        <f>IF(ISERROR(MATCH(Passout2023[[#This Row], [Admission Type]],$F$3:$F$6,0)),"0", "1")</f>
        <v>0</v>
      </c>
      <c r="AA4548" s="60" t="str">
        <f>IF(ISERROR(MATCH(Passout2023[[#This Row], [Batch Start Year]],$L$3:$L$25,0)),"0", "1")</f>
        <v>0</v>
      </c>
      <c r="AB4548" s="60" t="str">
        <f>IF(ISERROR(MATCH(Passout2023[[#This Row], [Batch Start Semester]],$K$3:$K$6,0)),"0", "1")</f>
        <v>0</v>
      </c>
      <c r="AC4548" s="60" t="str">
        <f>IF(ISERROR(MATCH([3]!Quota_Std_2022_23[[#This Row], [SESSION_TYPE]],$AX$2:$AX$5,0)),"0", "1")</f>
        <v>0</v>
      </c>
      <c r="AD4548" s="60" t="str">
        <f>IF(ISERROR(MATCH(#REF!,#REF!,0)),"0", "1")</f>
        <v>0</v>
      </c>
      <c r="AE4548" s="60" t="str">
        <f>IF(ISERROR(MATCH([3]!Quota_Std_2022_23[[#This Row], [Gender]],$AN$2:$AN$4,0)),"0", "1")</f>
        <v>0</v>
      </c>
      <c r="AF4548" s="60" t="str">
        <f>IF(ISERROR(MATCH([3]!Quota_Std_2022_23[[#This Row], [Quota Type]],[3]Sheet1!$AO$2:$AO$12,0)),"0", "1")</f>
        <v>0</v>
      </c>
      <c r="AG4548" s="60" t="str">
        <f>IF(ISERROR(MATCH(#REF!,$BA$2:$BA$8,0)),"0", "1")</f>
        <v>0</v>
      </c>
      <c r="AH4548" s="60" t="str">
        <f>IF(ISERROR(MATCH(Passout2023[[#This Row], [Nationality Pakistani/ Foreign]],$D$3:$D$4,0)),"0", "1")</f>
        <v>0</v>
      </c>
    </row>
    <row r="4549">
      <c r="Y4549" s="60" t="str">
        <f>IF(ISERROR(MATCH(Passout2023[[#This Row], [Degree Duration (year)]],$M$3:$M$10,0)),"0", "1")</f>
        <v>0</v>
      </c>
      <c r="Z4549" s="60" t="str">
        <f>IF(ISERROR(MATCH(Passout2023[[#This Row], [Admission Type]],$F$3:$F$6,0)),"0", "1")</f>
        <v>0</v>
      </c>
      <c r="AA4549" s="60" t="str">
        <f>IF(ISERROR(MATCH(Passout2023[[#This Row], [Batch Start Year]],$L$3:$L$25,0)),"0", "1")</f>
        <v>0</v>
      </c>
      <c r="AB4549" s="60" t="str">
        <f>IF(ISERROR(MATCH(Passout2023[[#This Row], [Batch Start Semester]],$K$3:$K$6,0)),"0", "1")</f>
        <v>0</v>
      </c>
      <c r="AC4549" s="60" t="str">
        <f>IF(ISERROR(MATCH([3]!Quota_Std_2022_23[[#This Row], [SESSION_TYPE]],$AX$2:$AX$5,0)),"0", "1")</f>
        <v>0</v>
      </c>
      <c r="AD4549" s="60" t="str">
        <f>IF(ISERROR(MATCH(#REF!,#REF!,0)),"0", "1")</f>
        <v>0</v>
      </c>
      <c r="AE4549" s="60" t="str">
        <f>IF(ISERROR(MATCH([3]!Quota_Std_2022_23[[#This Row], [Gender]],$AN$2:$AN$4,0)),"0", "1")</f>
        <v>0</v>
      </c>
      <c r="AF4549" s="60" t="str">
        <f>IF(ISERROR(MATCH([3]!Quota_Std_2022_23[[#This Row], [Quota Type]],[3]Sheet1!$AO$2:$AO$12,0)),"0", "1")</f>
        <v>0</v>
      </c>
      <c r="AG4549" s="60" t="str">
        <f>IF(ISERROR(MATCH(#REF!,$BA$2:$BA$8,0)),"0", "1")</f>
        <v>0</v>
      </c>
      <c r="AH4549" s="60" t="str">
        <f>IF(ISERROR(MATCH(Passout2023[[#This Row], [Nationality Pakistani/ Foreign]],$D$3:$D$4,0)),"0", "1")</f>
        <v>0</v>
      </c>
    </row>
    <row r="4550">
      <c r="Y4550" s="60" t="str">
        <f>IF(ISERROR(MATCH(Passout2023[[#This Row], [Degree Duration (year)]],$M$3:$M$10,0)),"0", "1")</f>
        <v>0</v>
      </c>
      <c r="Z4550" s="60" t="str">
        <f>IF(ISERROR(MATCH(Passout2023[[#This Row], [Admission Type]],$F$3:$F$6,0)),"0", "1")</f>
        <v>0</v>
      </c>
      <c r="AA4550" s="60" t="str">
        <f>IF(ISERROR(MATCH(Passout2023[[#This Row], [Batch Start Year]],$L$3:$L$25,0)),"0", "1")</f>
        <v>0</v>
      </c>
      <c r="AB4550" s="60" t="str">
        <f>IF(ISERROR(MATCH(Passout2023[[#This Row], [Batch Start Semester]],$K$3:$K$6,0)),"0", "1")</f>
        <v>0</v>
      </c>
      <c r="AC4550" s="60" t="str">
        <f>IF(ISERROR(MATCH([3]!Quota_Std_2022_23[[#This Row], [SESSION_TYPE]],$AX$2:$AX$5,0)),"0", "1")</f>
        <v>0</v>
      </c>
      <c r="AD4550" s="60" t="str">
        <f>IF(ISERROR(MATCH(#REF!,#REF!,0)),"0", "1")</f>
        <v>0</v>
      </c>
      <c r="AE4550" s="60" t="str">
        <f>IF(ISERROR(MATCH([3]!Quota_Std_2022_23[[#This Row], [Gender]],$AN$2:$AN$4,0)),"0", "1")</f>
        <v>0</v>
      </c>
      <c r="AF4550" s="60" t="str">
        <f>IF(ISERROR(MATCH([3]!Quota_Std_2022_23[[#This Row], [Quota Type]],[3]Sheet1!$AO$2:$AO$12,0)),"0", "1")</f>
        <v>0</v>
      </c>
      <c r="AG4550" s="60" t="str">
        <f>IF(ISERROR(MATCH(#REF!,$BA$2:$BA$8,0)),"0", "1")</f>
        <v>0</v>
      </c>
      <c r="AH4550" s="60" t="str">
        <f>IF(ISERROR(MATCH(Passout2023[[#This Row], [Nationality Pakistani/ Foreign]],$D$3:$D$4,0)),"0", "1")</f>
        <v>0</v>
      </c>
    </row>
    <row r="4551">
      <c r="Y4551" s="60" t="str">
        <f>IF(ISERROR(MATCH(Passout2023[[#This Row], [Degree Duration (year)]],$M$3:$M$10,0)),"0", "1")</f>
        <v>0</v>
      </c>
      <c r="Z4551" s="60" t="str">
        <f>IF(ISERROR(MATCH(Passout2023[[#This Row], [Admission Type]],$F$3:$F$6,0)),"0", "1")</f>
        <v>0</v>
      </c>
      <c r="AA4551" s="60" t="str">
        <f>IF(ISERROR(MATCH(Passout2023[[#This Row], [Batch Start Year]],$L$3:$L$25,0)),"0", "1")</f>
        <v>0</v>
      </c>
      <c r="AB4551" s="60" t="str">
        <f>IF(ISERROR(MATCH(Passout2023[[#This Row], [Batch Start Semester]],$K$3:$K$6,0)),"0", "1")</f>
        <v>0</v>
      </c>
      <c r="AC4551" s="60" t="str">
        <f>IF(ISERROR(MATCH([3]!Quota_Std_2022_23[[#This Row], [SESSION_TYPE]],$AX$2:$AX$5,0)),"0", "1")</f>
        <v>0</v>
      </c>
      <c r="AD4551" s="60" t="str">
        <f>IF(ISERROR(MATCH(#REF!,#REF!,0)),"0", "1")</f>
        <v>0</v>
      </c>
      <c r="AE4551" s="60" t="str">
        <f>IF(ISERROR(MATCH([3]!Quota_Std_2022_23[[#This Row], [Gender]],$AN$2:$AN$4,0)),"0", "1")</f>
        <v>0</v>
      </c>
      <c r="AF4551" s="60" t="str">
        <f>IF(ISERROR(MATCH([3]!Quota_Std_2022_23[[#This Row], [Quota Type]],[3]Sheet1!$AO$2:$AO$12,0)),"0", "1")</f>
        <v>0</v>
      </c>
      <c r="AG4551" s="60" t="str">
        <f>IF(ISERROR(MATCH(#REF!,$BA$2:$BA$8,0)),"0", "1")</f>
        <v>0</v>
      </c>
      <c r="AH4551" s="60" t="str">
        <f>IF(ISERROR(MATCH(Passout2023[[#This Row], [Nationality Pakistani/ Foreign]],$D$3:$D$4,0)),"0", "1")</f>
        <v>0</v>
      </c>
    </row>
    <row r="4552">
      <c r="Y4552" s="60" t="str">
        <f>IF(ISERROR(MATCH(Passout2023[[#This Row], [Degree Duration (year)]],$M$3:$M$10,0)),"0", "1")</f>
        <v>0</v>
      </c>
      <c r="Z4552" s="60" t="str">
        <f>IF(ISERROR(MATCH(Passout2023[[#This Row], [Admission Type]],$F$3:$F$6,0)),"0", "1")</f>
        <v>0</v>
      </c>
      <c r="AA4552" s="60" t="str">
        <f>IF(ISERROR(MATCH(Passout2023[[#This Row], [Batch Start Year]],$L$3:$L$25,0)),"0", "1")</f>
        <v>0</v>
      </c>
      <c r="AB4552" s="60" t="str">
        <f>IF(ISERROR(MATCH(Passout2023[[#This Row], [Batch Start Semester]],$K$3:$K$6,0)),"0", "1")</f>
        <v>0</v>
      </c>
      <c r="AC4552" s="60" t="str">
        <f>IF(ISERROR(MATCH([3]!Quota_Std_2022_23[[#This Row], [SESSION_TYPE]],$AX$2:$AX$5,0)),"0", "1")</f>
        <v>0</v>
      </c>
      <c r="AD4552" s="60" t="str">
        <f>IF(ISERROR(MATCH(#REF!,#REF!,0)),"0", "1")</f>
        <v>0</v>
      </c>
      <c r="AE4552" s="60" t="str">
        <f>IF(ISERROR(MATCH([3]!Quota_Std_2022_23[[#This Row], [Gender]],$AN$2:$AN$4,0)),"0", "1")</f>
        <v>0</v>
      </c>
      <c r="AF4552" s="60" t="str">
        <f>IF(ISERROR(MATCH([3]!Quota_Std_2022_23[[#This Row], [Quota Type]],[3]Sheet1!$AO$2:$AO$12,0)),"0", "1")</f>
        <v>0</v>
      </c>
      <c r="AG4552" s="60" t="str">
        <f>IF(ISERROR(MATCH(#REF!,$BA$2:$BA$8,0)),"0", "1")</f>
        <v>0</v>
      </c>
      <c r="AH4552" s="60" t="str">
        <f>IF(ISERROR(MATCH(Passout2023[[#This Row], [Nationality Pakistani/ Foreign]],$D$3:$D$4,0)),"0", "1")</f>
        <v>0</v>
      </c>
    </row>
    <row r="4553">
      <c r="Y4553" s="60" t="str">
        <f>IF(ISERROR(MATCH(Passout2023[[#This Row], [Degree Duration (year)]],$M$3:$M$10,0)),"0", "1")</f>
        <v>0</v>
      </c>
      <c r="Z4553" s="60" t="str">
        <f>IF(ISERROR(MATCH(Passout2023[[#This Row], [Admission Type]],$F$3:$F$6,0)),"0", "1")</f>
        <v>0</v>
      </c>
      <c r="AA4553" s="60" t="str">
        <f>IF(ISERROR(MATCH(Passout2023[[#This Row], [Batch Start Year]],$L$3:$L$25,0)),"0", "1")</f>
        <v>0</v>
      </c>
      <c r="AB4553" s="60" t="str">
        <f>IF(ISERROR(MATCH(Passout2023[[#This Row], [Batch Start Semester]],$K$3:$K$6,0)),"0", "1")</f>
        <v>0</v>
      </c>
      <c r="AC4553" s="60" t="str">
        <f>IF(ISERROR(MATCH([3]!Quota_Std_2022_23[[#This Row], [SESSION_TYPE]],$AX$2:$AX$5,0)),"0", "1")</f>
        <v>0</v>
      </c>
      <c r="AD4553" s="60" t="str">
        <f>IF(ISERROR(MATCH(#REF!,#REF!,0)),"0", "1")</f>
        <v>0</v>
      </c>
      <c r="AE4553" s="60" t="str">
        <f>IF(ISERROR(MATCH([3]!Quota_Std_2022_23[[#This Row], [Gender]],$AN$2:$AN$4,0)),"0", "1")</f>
        <v>0</v>
      </c>
      <c r="AF4553" s="60" t="str">
        <f>IF(ISERROR(MATCH([3]!Quota_Std_2022_23[[#This Row], [Quota Type]],[3]Sheet1!$AO$2:$AO$12,0)),"0", "1")</f>
        <v>0</v>
      </c>
      <c r="AG4553" s="60" t="str">
        <f>IF(ISERROR(MATCH(#REF!,$BA$2:$BA$8,0)),"0", "1")</f>
        <v>0</v>
      </c>
      <c r="AH4553" s="60" t="str">
        <f>IF(ISERROR(MATCH(Passout2023[[#This Row], [Nationality Pakistani/ Foreign]],$D$3:$D$4,0)),"0", "1")</f>
        <v>0</v>
      </c>
    </row>
    <row r="4554">
      <c r="Y4554" s="60" t="str">
        <f>IF(ISERROR(MATCH(Passout2023[[#This Row], [Degree Duration (year)]],$M$3:$M$10,0)),"0", "1")</f>
        <v>0</v>
      </c>
      <c r="Z4554" s="60" t="str">
        <f>IF(ISERROR(MATCH(Passout2023[[#This Row], [Admission Type]],$F$3:$F$6,0)),"0", "1")</f>
        <v>0</v>
      </c>
      <c r="AA4554" s="60" t="str">
        <f>IF(ISERROR(MATCH(Passout2023[[#This Row], [Batch Start Year]],$L$3:$L$25,0)),"0", "1")</f>
        <v>0</v>
      </c>
      <c r="AB4554" s="60" t="str">
        <f>IF(ISERROR(MATCH(Passout2023[[#This Row], [Batch Start Semester]],$K$3:$K$6,0)),"0", "1")</f>
        <v>0</v>
      </c>
      <c r="AC4554" s="60" t="str">
        <f>IF(ISERROR(MATCH([3]!Quota_Std_2022_23[[#This Row], [SESSION_TYPE]],$AX$2:$AX$5,0)),"0", "1")</f>
        <v>0</v>
      </c>
      <c r="AD4554" s="60" t="str">
        <f>IF(ISERROR(MATCH(#REF!,#REF!,0)),"0", "1")</f>
        <v>0</v>
      </c>
      <c r="AE4554" s="60" t="str">
        <f>IF(ISERROR(MATCH([3]!Quota_Std_2022_23[[#This Row], [Gender]],$AN$2:$AN$4,0)),"0", "1")</f>
        <v>0</v>
      </c>
      <c r="AF4554" s="60" t="str">
        <f>IF(ISERROR(MATCH([3]!Quota_Std_2022_23[[#This Row], [Quota Type]],[3]Sheet1!$AO$2:$AO$12,0)),"0", "1")</f>
        <v>0</v>
      </c>
      <c r="AG4554" s="60" t="str">
        <f>IF(ISERROR(MATCH(#REF!,$BA$2:$BA$8,0)),"0", "1")</f>
        <v>0</v>
      </c>
      <c r="AH4554" s="60" t="str">
        <f>IF(ISERROR(MATCH(Passout2023[[#This Row], [Nationality Pakistani/ Foreign]],$D$3:$D$4,0)),"0", "1")</f>
        <v>0</v>
      </c>
    </row>
    <row r="4555">
      <c r="Y4555" s="60" t="str">
        <f>IF(ISERROR(MATCH(Passout2023[[#This Row], [Degree Duration (year)]],$M$3:$M$10,0)),"0", "1")</f>
        <v>0</v>
      </c>
      <c r="Z4555" s="60" t="str">
        <f>IF(ISERROR(MATCH(Passout2023[[#This Row], [Admission Type]],$F$3:$F$6,0)),"0", "1")</f>
        <v>0</v>
      </c>
      <c r="AA4555" s="60" t="str">
        <f>IF(ISERROR(MATCH(Passout2023[[#This Row], [Batch Start Year]],$L$3:$L$25,0)),"0", "1")</f>
        <v>0</v>
      </c>
      <c r="AB4555" s="60" t="str">
        <f>IF(ISERROR(MATCH(Passout2023[[#This Row], [Batch Start Semester]],$K$3:$K$6,0)),"0", "1")</f>
        <v>0</v>
      </c>
      <c r="AC4555" s="60" t="str">
        <f>IF(ISERROR(MATCH([3]!Quota_Std_2022_23[[#This Row], [SESSION_TYPE]],$AX$2:$AX$5,0)),"0", "1")</f>
        <v>0</v>
      </c>
      <c r="AD4555" s="60" t="str">
        <f>IF(ISERROR(MATCH(#REF!,#REF!,0)),"0", "1")</f>
        <v>0</v>
      </c>
      <c r="AE4555" s="60" t="str">
        <f>IF(ISERROR(MATCH([3]!Quota_Std_2022_23[[#This Row], [Gender]],$AN$2:$AN$4,0)),"0", "1")</f>
        <v>0</v>
      </c>
      <c r="AF4555" s="60" t="str">
        <f>IF(ISERROR(MATCH([3]!Quota_Std_2022_23[[#This Row], [Quota Type]],[3]Sheet1!$AO$2:$AO$12,0)),"0", "1")</f>
        <v>0</v>
      </c>
      <c r="AG4555" s="60" t="str">
        <f>IF(ISERROR(MATCH(#REF!,$BA$2:$BA$8,0)),"0", "1")</f>
        <v>0</v>
      </c>
      <c r="AH4555" s="60" t="str">
        <f>IF(ISERROR(MATCH(Passout2023[[#This Row], [Nationality Pakistani/ Foreign]],$D$3:$D$4,0)),"0", "1")</f>
        <v>0</v>
      </c>
    </row>
    <row r="4556">
      <c r="Y4556" s="60" t="str">
        <f>IF(ISERROR(MATCH(Passout2023[[#This Row], [Degree Duration (year)]],$M$3:$M$10,0)),"0", "1")</f>
        <v>0</v>
      </c>
      <c r="Z4556" s="60" t="str">
        <f>IF(ISERROR(MATCH(Passout2023[[#This Row], [Admission Type]],$F$3:$F$6,0)),"0", "1")</f>
        <v>0</v>
      </c>
      <c r="AA4556" s="60" t="str">
        <f>IF(ISERROR(MATCH(Passout2023[[#This Row], [Batch Start Year]],$L$3:$L$25,0)),"0", "1")</f>
        <v>0</v>
      </c>
      <c r="AB4556" s="60" t="str">
        <f>IF(ISERROR(MATCH(Passout2023[[#This Row], [Batch Start Semester]],$K$3:$K$6,0)),"0", "1")</f>
        <v>0</v>
      </c>
      <c r="AC4556" s="60" t="str">
        <f>IF(ISERROR(MATCH([3]!Quota_Std_2022_23[[#This Row], [SESSION_TYPE]],$AX$2:$AX$5,0)),"0", "1")</f>
        <v>0</v>
      </c>
      <c r="AD4556" s="60" t="str">
        <f>IF(ISERROR(MATCH(#REF!,#REF!,0)),"0", "1")</f>
        <v>0</v>
      </c>
      <c r="AE4556" s="60" t="str">
        <f>IF(ISERROR(MATCH([3]!Quota_Std_2022_23[[#This Row], [Gender]],$AN$2:$AN$4,0)),"0", "1")</f>
        <v>0</v>
      </c>
      <c r="AF4556" s="60" t="str">
        <f>IF(ISERROR(MATCH([3]!Quota_Std_2022_23[[#This Row], [Quota Type]],[3]Sheet1!$AO$2:$AO$12,0)),"0", "1")</f>
        <v>0</v>
      </c>
      <c r="AG4556" s="60" t="str">
        <f>IF(ISERROR(MATCH(#REF!,$BA$2:$BA$8,0)),"0", "1")</f>
        <v>0</v>
      </c>
      <c r="AH4556" s="60" t="str">
        <f>IF(ISERROR(MATCH(Passout2023[[#This Row], [Nationality Pakistani/ Foreign]],$D$3:$D$4,0)),"0", "1")</f>
        <v>0</v>
      </c>
    </row>
    <row r="4557">
      <c r="Y4557" s="60" t="str">
        <f>IF(ISERROR(MATCH(Passout2023[[#This Row], [Degree Duration (year)]],$M$3:$M$10,0)),"0", "1")</f>
        <v>0</v>
      </c>
      <c r="Z4557" s="60" t="str">
        <f>IF(ISERROR(MATCH(Passout2023[[#This Row], [Admission Type]],$F$3:$F$6,0)),"0", "1")</f>
        <v>0</v>
      </c>
      <c r="AA4557" s="60" t="str">
        <f>IF(ISERROR(MATCH(Passout2023[[#This Row], [Batch Start Year]],$L$3:$L$25,0)),"0", "1")</f>
        <v>0</v>
      </c>
      <c r="AB4557" s="60" t="str">
        <f>IF(ISERROR(MATCH(Passout2023[[#This Row], [Batch Start Semester]],$K$3:$K$6,0)),"0", "1")</f>
        <v>0</v>
      </c>
      <c r="AC4557" s="60" t="str">
        <f>IF(ISERROR(MATCH([3]!Quota_Std_2022_23[[#This Row], [SESSION_TYPE]],$AX$2:$AX$5,0)),"0", "1")</f>
        <v>0</v>
      </c>
      <c r="AD4557" s="60" t="str">
        <f>IF(ISERROR(MATCH(#REF!,#REF!,0)),"0", "1")</f>
        <v>0</v>
      </c>
      <c r="AE4557" s="60" t="str">
        <f>IF(ISERROR(MATCH([3]!Quota_Std_2022_23[[#This Row], [Gender]],$AN$2:$AN$4,0)),"0", "1")</f>
        <v>0</v>
      </c>
      <c r="AF4557" s="60" t="str">
        <f>IF(ISERROR(MATCH([3]!Quota_Std_2022_23[[#This Row], [Quota Type]],[3]Sheet1!$AO$2:$AO$12,0)),"0", "1")</f>
        <v>0</v>
      </c>
      <c r="AG4557" s="60" t="str">
        <f>IF(ISERROR(MATCH(#REF!,$BA$2:$BA$8,0)),"0", "1")</f>
        <v>0</v>
      </c>
      <c r="AH4557" s="60" t="str">
        <f>IF(ISERROR(MATCH(Passout2023[[#This Row], [Nationality Pakistani/ Foreign]],$D$3:$D$4,0)),"0", "1")</f>
        <v>0</v>
      </c>
    </row>
    <row r="4558">
      <c r="Y4558" s="60" t="str">
        <f>IF(ISERROR(MATCH(Passout2023[[#This Row], [Degree Duration (year)]],$M$3:$M$10,0)),"0", "1")</f>
        <v>0</v>
      </c>
      <c r="Z4558" s="60" t="str">
        <f>IF(ISERROR(MATCH(Passout2023[[#This Row], [Admission Type]],$F$3:$F$6,0)),"0", "1")</f>
        <v>0</v>
      </c>
      <c r="AA4558" s="60" t="str">
        <f>IF(ISERROR(MATCH(Passout2023[[#This Row], [Batch Start Year]],$L$3:$L$25,0)),"0", "1")</f>
        <v>0</v>
      </c>
      <c r="AB4558" s="60" t="str">
        <f>IF(ISERROR(MATCH(Passout2023[[#This Row], [Batch Start Semester]],$K$3:$K$6,0)),"0", "1")</f>
        <v>0</v>
      </c>
      <c r="AC4558" s="60" t="str">
        <f>IF(ISERROR(MATCH([3]!Quota_Std_2022_23[[#This Row], [SESSION_TYPE]],$AX$2:$AX$5,0)),"0", "1")</f>
        <v>0</v>
      </c>
      <c r="AD4558" s="60" t="str">
        <f>IF(ISERROR(MATCH(#REF!,#REF!,0)),"0", "1")</f>
        <v>0</v>
      </c>
      <c r="AE4558" s="60" t="str">
        <f>IF(ISERROR(MATCH([3]!Quota_Std_2022_23[[#This Row], [Gender]],$AN$2:$AN$4,0)),"0", "1")</f>
        <v>0</v>
      </c>
      <c r="AF4558" s="60" t="str">
        <f>IF(ISERROR(MATCH([3]!Quota_Std_2022_23[[#This Row], [Quota Type]],[3]Sheet1!$AO$2:$AO$12,0)),"0", "1")</f>
        <v>0</v>
      </c>
      <c r="AG4558" s="60" t="str">
        <f>IF(ISERROR(MATCH(#REF!,$BA$2:$BA$8,0)),"0", "1")</f>
        <v>0</v>
      </c>
      <c r="AH4558" s="60" t="str">
        <f>IF(ISERROR(MATCH(Passout2023[[#This Row], [Nationality Pakistani/ Foreign]],$D$3:$D$4,0)),"0", "1")</f>
        <v>0</v>
      </c>
    </row>
    <row r="4559">
      <c r="Y4559" s="60" t="str">
        <f>IF(ISERROR(MATCH(Passout2023[[#This Row], [Degree Duration (year)]],$M$3:$M$10,0)),"0", "1")</f>
        <v>0</v>
      </c>
      <c r="Z4559" s="60" t="str">
        <f>IF(ISERROR(MATCH(Passout2023[[#This Row], [Admission Type]],$F$3:$F$6,0)),"0", "1")</f>
        <v>0</v>
      </c>
      <c r="AA4559" s="60" t="str">
        <f>IF(ISERROR(MATCH(Passout2023[[#This Row], [Batch Start Year]],$L$3:$L$25,0)),"0", "1")</f>
        <v>0</v>
      </c>
      <c r="AB4559" s="60" t="str">
        <f>IF(ISERROR(MATCH(Passout2023[[#This Row], [Batch Start Semester]],$K$3:$K$6,0)),"0", "1")</f>
        <v>0</v>
      </c>
      <c r="AC4559" s="60" t="str">
        <f>IF(ISERROR(MATCH([3]!Quota_Std_2022_23[[#This Row], [SESSION_TYPE]],$AX$2:$AX$5,0)),"0", "1")</f>
        <v>0</v>
      </c>
      <c r="AD4559" s="60" t="str">
        <f>IF(ISERROR(MATCH(#REF!,#REF!,0)),"0", "1")</f>
        <v>0</v>
      </c>
      <c r="AE4559" s="60" t="str">
        <f>IF(ISERROR(MATCH([3]!Quota_Std_2022_23[[#This Row], [Gender]],$AN$2:$AN$4,0)),"0", "1")</f>
        <v>0</v>
      </c>
      <c r="AF4559" s="60" t="str">
        <f>IF(ISERROR(MATCH([3]!Quota_Std_2022_23[[#This Row], [Quota Type]],[3]Sheet1!$AO$2:$AO$12,0)),"0", "1")</f>
        <v>0</v>
      </c>
      <c r="AG4559" s="60" t="str">
        <f>IF(ISERROR(MATCH(#REF!,$BA$2:$BA$8,0)),"0", "1")</f>
        <v>0</v>
      </c>
      <c r="AH4559" s="60" t="str">
        <f>IF(ISERROR(MATCH(Passout2023[[#This Row], [Nationality Pakistani/ Foreign]],$D$3:$D$4,0)),"0", "1")</f>
        <v>0</v>
      </c>
    </row>
    <row r="4560">
      <c r="Y4560" s="60" t="str">
        <f>IF(ISERROR(MATCH(Passout2023[[#This Row], [Degree Duration (year)]],$M$3:$M$10,0)),"0", "1")</f>
        <v>0</v>
      </c>
      <c r="Z4560" s="60" t="str">
        <f>IF(ISERROR(MATCH(Passout2023[[#This Row], [Admission Type]],$F$3:$F$6,0)),"0", "1")</f>
        <v>0</v>
      </c>
      <c r="AA4560" s="60" t="str">
        <f>IF(ISERROR(MATCH(Passout2023[[#This Row], [Batch Start Year]],$L$3:$L$25,0)),"0", "1")</f>
        <v>0</v>
      </c>
      <c r="AB4560" s="60" t="str">
        <f>IF(ISERROR(MATCH(Passout2023[[#This Row], [Batch Start Semester]],$K$3:$K$6,0)),"0", "1")</f>
        <v>0</v>
      </c>
      <c r="AC4560" s="60" t="str">
        <f>IF(ISERROR(MATCH([3]!Quota_Std_2022_23[[#This Row], [SESSION_TYPE]],$AX$2:$AX$5,0)),"0", "1")</f>
        <v>0</v>
      </c>
      <c r="AD4560" s="60" t="str">
        <f>IF(ISERROR(MATCH(#REF!,#REF!,0)),"0", "1")</f>
        <v>0</v>
      </c>
      <c r="AE4560" s="60" t="str">
        <f>IF(ISERROR(MATCH([3]!Quota_Std_2022_23[[#This Row], [Gender]],$AN$2:$AN$4,0)),"0", "1")</f>
        <v>0</v>
      </c>
      <c r="AF4560" s="60" t="str">
        <f>IF(ISERROR(MATCH([3]!Quota_Std_2022_23[[#This Row], [Quota Type]],[3]Sheet1!$AO$2:$AO$12,0)),"0", "1")</f>
        <v>0</v>
      </c>
      <c r="AG4560" s="60" t="str">
        <f>IF(ISERROR(MATCH(#REF!,$BA$2:$BA$8,0)),"0", "1")</f>
        <v>0</v>
      </c>
      <c r="AH4560" s="60" t="str">
        <f>IF(ISERROR(MATCH(Passout2023[[#This Row], [Nationality Pakistani/ Foreign]],$D$3:$D$4,0)),"0", "1")</f>
        <v>0</v>
      </c>
    </row>
    <row r="4561">
      <c r="Y4561" s="60" t="str">
        <f>IF(ISERROR(MATCH(Passout2023[[#This Row], [Degree Duration (year)]],$M$3:$M$10,0)),"0", "1")</f>
        <v>0</v>
      </c>
      <c r="Z4561" s="60" t="str">
        <f>IF(ISERROR(MATCH(Passout2023[[#This Row], [Admission Type]],$F$3:$F$6,0)),"0", "1")</f>
        <v>0</v>
      </c>
      <c r="AA4561" s="60" t="str">
        <f>IF(ISERROR(MATCH(Passout2023[[#This Row], [Batch Start Year]],$L$3:$L$25,0)),"0", "1")</f>
        <v>0</v>
      </c>
      <c r="AB4561" s="60" t="str">
        <f>IF(ISERROR(MATCH(Passout2023[[#This Row], [Batch Start Semester]],$K$3:$K$6,0)),"0", "1")</f>
        <v>0</v>
      </c>
      <c r="AC4561" s="60" t="str">
        <f>IF(ISERROR(MATCH([3]!Quota_Std_2022_23[[#This Row], [SESSION_TYPE]],$AX$2:$AX$5,0)),"0", "1")</f>
        <v>0</v>
      </c>
      <c r="AD4561" s="60" t="str">
        <f>IF(ISERROR(MATCH(#REF!,#REF!,0)),"0", "1")</f>
        <v>0</v>
      </c>
      <c r="AE4561" s="60" t="str">
        <f>IF(ISERROR(MATCH([3]!Quota_Std_2022_23[[#This Row], [Gender]],$AN$2:$AN$4,0)),"0", "1")</f>
        <v>0</v>
      </c>
      <c r="AF4561" s="60" t="str">
        <f>IF(ISERROR(MATCH([3]!Quota_Std_2022_23[[#This Row], [Quota Type]],[3]Sheet1!$AO$2:$AO$12,0)),"0", "1")</f>
        <v>0</v>
      </c>
      <c r="AG4561" s="60" t="str">
        <f>IF(ISERROR(MATCH(#REF!,$BA$2:$BA$8,0)),"0", "1")</f>
        <v>0</v>
      </c>
      <c r="AH4561" s="60" t="str">
        <f>IF(ISERROR(MATCH(Passout2023[[#This Row], [Nationality Pakistani/ Foreign]],$D$3:$D$4,0)),"0", "1")</f>
        <v>0</v>
      </c>
    </row>
    <row r="4562">
      <c r="Y4562" s="60" t="str">
        <f>IF(ISERROR(MATCH(Passout2023[[#This Row], [Degree Duration (year)]],$M$3:$M$10,0)),"0", "1")</f>
        <v>0</v>
      </c>
      <c r="Z4562" s="60" t="str">
        <f>IF(ISERROR(MATCH(Passout2023[[#This Row], [Admission Type]],$F$3:$F$6,0)),"0", "1")</f>
        <v>0</v>
      </c>
      <c r="AA4562" s="60" t="str">
        <f>IF(ISERROR(MATCH(Passout2023[[#This Row], [Batch Start Year]],$L$3:$L$25,0)),"0", "1")</f>
        <v>0</v>
      </c>
      <c r="AB4562" s="60" t="str">
        <f>IF(ISERROR(MATCH(Passout2023[[#This Row], [Batch Start Semester]],$K$3:$K$6,0)),"0", "1")</f>
        <v>0</v>
      </c>
      <c r="AC4562" s="60" t="str">
        <f>IF(ISERROR(MATCH([3]!Quota_Std_2022_23[[#This Row], [SESSION_TYPE]],$AX$2:$AX$5,0)),"0", "1")</f>
        <v>0</v>
      </c>
      <c r="AD4562" s="60" t="str">
        <f>IF(ISERROR(MATCH(#REF!,#REF!,0)),"0", "1")</f>
        <v>0</v>
      </c>
      <c r="AE4562" s="60" t="str">
        <f>IF(ISERROR(MATCH([3]!Quota_Std_2022_23[[#This Row], [Gender]],$AN$2:$AN$4,0)),"0", "1")</f>
        <v>0</v>
      </c>
      <c r="AF4562" s="60" t="str">
        <f>IF(ISERROR(MATCH([3]!Quota_Std_2022_23[[#This Row], [Quota Type]],[3]Sheet1!$AO$2:$AO$12,0)),"0", "1")</f>
        <v>0</v>
      </c>
      <c r="AG4562" s="60" t="str">
        <f>IF(ISERROR(MATCH(#REF!,$BA$2:$BA$8,0)),"0", "1")</f>
        <v>0</v>
      </c>
      <c r="AH4562" s="60" t="str">
        <f>IF(ISERROR(MATCH(Passout2023[[#This Row], [Nationality Pakistani/ Foreign]],$D$3:$D$4,0)),"0", "1")</f>
        <v>0</v>
      </c>
    </row>
    <row r="4563">
      <c r="Y4563" s="60" t="str">
        <f>IF(ISERROR(MATCH(Passout2023[[#This Row], [Degree Duration (year)]],$M$3:$M$10,0)),"0", "1")</f>
        <v>0</v>
      </c>
      <c r="Z4563" s="60" t="str">
        <f>IF(ISERROR(MATCH(Passout2023[[#This Row], [Admission Type]],$F$3:$F$6,0)),"0", "1")</f>
        <v>0</v>
      </c>
      <c r="AA4563" s="60" t="str">
        <f>IF(ISERROR(MATCH(Passout2023[[#This Row], [Batch Start Year]],$L$3:$L$25,0)),"0", "1")</f>
        <v>0</v>
      </c>
      <c r="AB4563" s="60" t="str">
        <f>IF(ISERROR(MATCH(Passout2023[[#This Row], [Batch Start Semester]],$K$3:$K$6,0)),"0", "1")</f>
        <v>0</v>
      </c>
      <c r="AC4563" s="60" t="str">
        <f>IF(ISERROR(MATCH([3]!Quota_Std_2022_23[[#This Row], [SESSION_TYPE]],$AX$2:$AX$5,0)),"0", "1")</f>
        <v>0</v>
      </c>
      <c r="AD4563" s="60" t="str">
        <f>IF(ISERROR(MATCH(#REF!,#REF!,0)),"0", "1")</f>
        <v>0</v>
      </c>
      <c r="AE4563" s="60" t="str">
        <f>IF(ISERROR(MATCH([3]!Quota_Std_2022_23[[#This Row], [Gender]],$AN$2:$AN$4,0)),"0", "1")</f>
        <v>0</v>
      </c>
      <c r="AF4563" s="60" t="str">
        <f>IF(ISERROR(MATCH([3]!Quota_Std_2022_23[[#This Row], [Quota Type]],[3]Sheet1!$AO$2:$AO$12,0)),"0", "1")</f>
        <v>0</v>
      </c>
      <c r="AG4563" s="60" t="str">
        <f>IF(ISERROR(MATCH(#REF!,$BA$2:$BA$8,0)),"0", "1")</f>
        <v>0</v>
      </c>
      <c r="AH4563" s="60" t="str">
        <f>IF(ISERROR(MATCH(Passout2023[[#This Row], [Nationality Pakistani/ Foreign]],$D$3:$D$4,0)),"0", "1")</f>
        <v>0</v>
      </c>
    </row>
    <row r="4564">
      <c r="Y4564" s="60" t="str">
        <f>IF(ISERROR(MATCH(Passout2023[[#This Row], [Degree Duration (year)]],$M$3:$M$10,0)),"0", "1")</f>
        <v>0</v>
      </c>
      <c r="Z4564" s="60" t="str">
        <f>IF(ISERROR(MATCH(Passout2023[[#This Row], [Admission Type]],$F$3:$F$6,0)),"0", "1")</f>
        <v>0</v>
      </c>
      <c r="AA4564" s="60" t="str">
        <f>IF(ISERROR(MATCH(Passout2023[[#This Row], [Batch Start Year]],$L$3:$L$25,0)),"0", "1")</f>
        <v>0</v>
      </c>
      <c r="AB4564" s="60" t="str">
        <f>IF(ISERROR(MATCH(Passout2023[[#This Row], [Batch Start Semester]],$K$3:$K$6,0)),"0", "1")</f>
        <v>0</v>
      </c>
      <c r="AC4564" s="60" t="str">
        <f>IF(ISERROR(MATCH([3]!Quota_Std_2022_23[[#This Row], [SESSION_TYPE]],$AX$2:$AX$5,0)),"0", "1")</f>
        <v>0</v>
      </c>
      <c r="AD4564" s="60" t="str">
        <f>IF(ISERROR(MATCH(#REF!,#REF!,0)),"0", "1")</f>
        <v>0</v>
      </c>
      <c r="AE4564" s="60" t="str">
        <f>IF(ISERROR(MATCH([3]!Quota_Std_2022_23[[#This Row], [Gender]],$AN$2:$AN$4,0)),"0", "1")</f>
        <v>0</v>
      </c>
      <c r="AF4564" s="60" t="str">
        <f>IF(ISERROR(MATCH([3]!Quota_Std_2022_23[[#This Row], [Quota Type]],[3]Sheet1!$AO$2:$AO$12,0)),"0", "1")</f>
        <v>0</v>
      </c>
      <c r="AG4564" s="60" t="str">
        <f>IF(ISERROR(MATCH(#REF!,$BA$2:$BA$8,0)),"0", "1")</f>
        <v>0</v>
      </c>
      <c r="AH4564" s="60" t="str">
        <f>IF(ISERROR(MATCH(Passout2023[[#This Row], [Nationality Pakistani/ Foreign]],$D$3:$D$4,0)),"0", "1")</f>
        <v>0</v>
      </c>
    </row>
    <row r="4565">
      <c r="Y4565" s="60" t="str">
        <f>IF(ISERROR(MATCH(Passout2023[[#This Row], [Degree Duration (year)]],$M$3:$M$10,0)),"0", "1")</f>
        <v>0</v>
      </c>
      <c r="Z4565" s="60" t="str">
        <f>IF(ISERROR(MATCH(Passout2023[[#This Row], [Admission Type]],$F$3:$F$6,0)),"0", "1")</f>
        <v>0</v>
      </c>
      <c r="AA4565" s="60" t="str">
        <f>IF(ISERROR(MATCH(Passout2023[[#This Row], [Batch Start Year]],$L$3:$L$25,0)),"0", "1")</f>
        <v>0</v>
      </c>
      <c r="AB4565" s="60" t="str">
        <f>IF(ISERROR(MATCH(Passout2023[[#This Row], [Batch Start Semester]],$K$3:$K$6,0)),"0", "1")</f>
        <v>0</v>
      </c>
      <c r="AC4565" s="60" t="str">
        <f>IF(ISERROR(MATCH([3]!Quota_Std_2022_23[[#This Row], [SESSION_TYPE]],$AX$2:$AX$5,0)),"0", "1")</f>
        <v>0</v>
      </c>
      <c r="AD4565" s="60" t="str">
        <f>IF(ISERROR(MATCH(#REF!,#REF!,0)),"0", "1")</f>
        <v>0</v>
      </c>
      <c r="AE4565" s="60" t="str">
        <f>IF(ISERROR(MATCH([3]!Quota_Std_2022_23[[#This Row], [Gender]],$AN$2:$AN$4,0)),"0", "1")</f>
        <v>0</v>
      </c>
      <c r="AF4565" s="60" t="str">
        <f>IF(ISERROR(MATCH([3]!Quota_Std_2022_23[[#This Row], [Quota Type]],[3]Sheet1!$AO$2:$AO$12,0)),"0", "1")</f>
        <v>0</v>
      </c>
      <c r="AG4565" s="60" t="str">
        <f>IF(ISERROR(MATCH(#REF!,$BA$2:$BA$8,0)),"0", "1")</f>
        <v>0</v>
      </c>
      <c r="AH4565" s="60" t="str">
        <f>IF(ISERROR(MATCH(Passout2023[[#This Row], [Nationality Pakistani/ Foreign]],$D$3:$D$4,0)),"0", "1")</f>
        <v>0</v>
      </c>
    </row>
    <row r="4566">
      <c r="Y4566" s="60" t="str">
        <f>IF(ISERROR(MATCH(Passout2023[[#This Row], [Degree Duration (year)]],$M$3:$M$10,0)),"0", "1")</f>
        <v>0</v>
      </c>
      <c r="Z4566" s="60" t="str">
        <f>IF(ISERROR(MATCH(Passout2023[[#This Row], [Admission Type]],$F$3:$F$6,0)),"0", "1")</f>
        <v>0</v>
      </c>
      <c r="AA4566" s="60" t="str">
        <f>IF(ISERROR(MATCH(Passout2023[[#This Row], [Batch Start Year]],$L$3:$L$25,0)),"0", "1")</f>
        <v>0</v>
      </c>
      <c r="AB4566" s="60" t="str">
        <f>IF(ISERROR(MATCH(Passout2023[[#This Row], [Batch Start Semester]],$K$3:$K$6,0)),"0", "1")</f>
        <v>0</v>
      </c>
      <c r="AC4566" s="60" t="str">
        <f>IF(ISERROR(MATCH([3]!Quota_Std_2022_23[[#This Row], [SESSION_TYPE]],$AX$2:$AX$5,0)),"0", "1")</f>
        <v>0</v>
      </c>
      <c r="AD4566" s="60" t="str">
        <f>IF(ISERROR(MATCH(#REF!,#REF!,0)),"0", "1")</f>
        <v>0</v>
      </c>
      <c r="AE4566" s="60" t="str">
        <f>IF(ISERROR(MATCH([3]!Quota_Std_2022_23[[#This Row], [Gender]],$AN$2:$AN$4,0)),"0", "1")</f>
        <v>0</v>
      </c>
      <c r="AF4566" s="60" t="str">
        <f>IF(ISERROR(MATCH([3]!Quota_Std_2022_23[[#This Row], [Quota Type]],[3]Sheet1!$AO$2:$AO$12,0)),"0", "1")</f>
        <v>0</v>
      </c>
      <c r="AG4566" s="60" t="str">
        <f>IF(ISERROR(MATCH(#REF!,$BA$2:$BA$8,0)),"0", "1")</f>
        <v>0</v>
      </c>
      <c r="AH4566" s="60" t="str">
        <f>IF(ISERROR(MATCH(Passout2023[[#This Row], [Nationality Pakistani/ Foreign]],$D$3:$D$4,0)),"0", "1")</f>
        <v>0</v>
      </c>
    </row>
    <row r="4567">
      <c r="Y4567" s="60" t="str">
        <f>IF(ISERROR(MATCH(Passout2023[[#This Row], [Degree Duration (year)]],$M$3:$M$10,0)),"0", "1")</f>
        <v>0</v>
      </c>
      <c r="Z4567" s="60" t="str">
        <f>IF(ISERROR(MATCH(Passout2023[[#This Row], [Admission Type]],$F$3:$F$6,0)),"0", "1")</f>
        <v>0</v>
      </c>
      <c r="AA4567" s="60" t="str">
        <f>IF(ISERROR(MATCH(Passout2023[[#This Row], [Batch Start Year]],$L$3:$L$25,0)),"0", "1")</f>
        <v>0</v>
      </c>
      <c r="AB4567" s="60" t="str">
        <f>IF(ISERROR(MATCH(Passout2023[[#This Row], [Batch Start Semester]],$K$3:$K$6,0)),"0", "1")</f>
        <v>0</v>
      </c>
      <c r="AC4567" s="60" t="str">
        <f>IF(ISERROR(MATCH([3]!Quota_Std_2022_23[[#This Row], [SESSION_TYPE]],$AX$2:$AX$5,0)),"0", "1")</f>
        <v>0</v>
      </c>
      <c r="AD4567" s="60" t="str">
        <f>IF(ISERROR(MATCH(#REF!,#REF!,0)),"0", "1")</f>
        <v>0</v>
      </c>
      <c r="AE4567" s="60" t="str">
        <f>IF(ISERROR(MATCH([3]!Quota_Std_2022_23[[#This Row], [Gender]],$AN$2:$AN$4,0)),"0", "1")</f>
        <v>0</v>
      </c>
      <c r="AF4567" s="60" t="str">
        <f>IF(ISERROR(MATCH([3]!Quota_Std_2022_23[[#This Row], [Quota Type]],[3]Sheet1!$AO$2:$AO$12,0)),"0", "1")</f>
        <v>0</v>
      </c>
      <c r="AG4567" s="60" t="str">
        <f>IF(ISERROR(MATCH(#REF!,$BA$2:$BA$8,0)),"0", "1")</f>
        <v>0</v>
      </c>
      <c r="AH4567" s="60" t="str">
        <f>IF(ISERROR(MATCH(Passout2023[[#This Row], [Nationality Pakistani/ Foreign]],$D$3:$D$4,0)),"0", "1")</f>
        <v>0</v>
      </c>
    </row>
    <row r="4568">
      <c r="Y4568" s="60" t="str">
        <f>IF(ISERROR(MATCH(Passout2023[[#This Row], [Degree Duration (year)]],$M$3:$M$10,0)),"0", "1")</f>
        <v>0</v>
      </c>
      <c r="Z4568" s="60" t="str">
        <f>IF(ISERROR(MATCH(Passout2023[[#This Row], [Admission Type]],$F$3:$F$6,0)),"0", "1")</f>
        <v>0</v>
      </c>
      <c r="AA4568" s="60" t="str">
        <f>IF(ISERROR(MATCH(Passout2023[[#This Row], [Batch Start Year]],$L$3:$L$25,0)),"0", "1")</f>
        <v>0</v>
      </c>
      <c r="AB4568" s="60" t="str">
        <f>IF(ISERROR(MATCH(Passout2023[[#This Row], [Batch Start Semester]],$K$3:$K$6,0)),"0", "1")</f>
        <v>0</v>
      </c>
      <c r="AC4568" s="60" t="str">
        <f>IF(ISERROR(MATCH([3]!Quota_Std_2022_23[[#This Row], [SESSION_TYPE]],$AX$2:$AX$5,0)),"0", "1")</f>
        <v>0</v>
      </c>
      <c r="AD4568" s="60" t="str">
        <f>IF(ISERROR(MATCH(#REF!,#REF!,0)),"0", "1")</f>
        <v>0</v>
      </c>
      <c r="AE4568" s="60" t="str">
        <f>IF(ISERROR(MATCH([3]!Quota_Std_2022_23[[#This Row], [Gender]],$AN$2:$AN$4,0)),"0", "1")</f>
        <v>0</v>
      </c>
      <c r="AF4568" s="60" t="str">
        <f>IF(ISERROR(MATCH([3]!Quota_Std_2022_23[[#This Row], [Quota Type]],[3]Sheet1!$AO$2:$AO$12,0)),"0", "1")</f>
        <v>0</v>
      </c>
      <c r="AG4568" s="60" t="str">
        <f>IF(ISERROR(MATCH(#REF!,$BA$2:$BA$8,0)),"0", "1")</f>
        <v>0</v>
      </c>
      <c r="AH4568" s="60" t="str">
        <f>IF(ISERROR(MATCH(Passout2023[[#This Row], [Nationality Pakistani/ Foreign]],$D$3:$D$4,0)),"0", "1")</f>
        <v>0</v>
      </c>
    </row>
    <row r="4569">
      <c r="Y4569" s="60" t="str">
        <f>IF(ISERROR(MATCH(Passout2023[[#This Row], [Degree Duration (year)]],$M$3:$M$10,0)),"0", "1")</f>
        <v>0</v>
      </c>
      <c r="Z4569" s="60" t="str">
        <f>IF(ISERROR(MATCH(Passout2023[[#This Row], [Admission Type]],$F$3:$F$6,0)),"0", "1")</f>
        <v>0</v>
      </c>
      <c r="AA4569" s="60" t="str">
        <f>IF(ISERROR(MATCH(Passout2023[[#This Row], [Batch Start Year]],$L$3:$L$25,0)),"0", "1")</f>
        <v>0</v>
      </c>
      <c r="AB4569" s="60" t="str">
        <f>IF(ISERROR(MATCH(Passout2023[[#This Row], [Batch Start Semester]],$K$3:$K$6,0)),"0", "1")</f>
        <v>0</v>
      </c>
      <c r="AC4569" s="60" t="str">
        <f>IF(ISERROR(MATCH([3]!Quota_Std_2022_23[[#This Row], [SESSION_TYPE]],$AX$2:$AX$5,0)),"0", "1")</f>
        <v>0</v>
      </c>
      <c r="AD4569" s="60" t="str">
        <f>IF(ISERROR(MATCH(#REF!,#REF!,0)),"0", "1")</f>
        <v>0</v>
      </c>
      <c r="AE4569" s="60" t="str">
        <f>IF(ISERROR(MATCH([3]!Quota_Std_2022_23[[#This Row], [Gender]],$AN$2:$AN$4,0)),"0", "1")</f>
        <v>0</v>
      </c>
      <c r="AF4569" s="60" t="str">
        <f>IF(ISERROR(MATCH([3]!Quota_Std_2022_23[[#This Row], [Quota Type]],[3]Sheet1!$AO$2:$AO$12,0)),"0", "1")</f>
        <v>0</v>
      </c>
      <c r="AG4569" s="60" t="str">
        <f>IF(ISERROR(MATCH(#REF!,$BA$2:$BA$8,0)),"0", "1")</f>
        <v>0</v>
      </c>
      <c r="AH4569" s="60" t="str">
        <f>IF(ISERROR(MATCH(Passout2023[[#This Row], [Nationality Pakistani/ Foreign]],$D$3:$D$4,0)),"0", "1")</f>
        <v>0</v>
      </c>
    </row>
    <row r="4570">
      <c r="Y4570" s="60" t="str">
        <f>IF(ISERROR(MATCH(Passout2023[[#This Row], [Degree Duration (year)]],$M$3:$M$10,0)),"0", "1")</f>
        <v>0</v>
      </c>
      <c r="Z4570" s="60" t="str">
        <f>IF(ISERROR(MATCH(Passout2023[[#This Row], [Admission Type]],$F$3:$F$6,0)),"0", "1")</f>
        <v>0</v>
      </c>
      <c r="AA4570" s="60" t="str">
        <f>IF(ISERROR(MATCH(Passout2023[[#This Row], [Batch Start Year]],$L$3:$L$25,0)),"0", "1")</f>
        <v>0</v>
      </c>
      <c r="AB4570" s="60" t="str">
        <f>IF(ISERROR(MATCH(Passout2023[[#This Row], [Batch Start Semester]],$K$3:$K$6,0)),"0", "1")</f>
        <v>0</v>
      </c>
      <c r="AC4570" s="60" t="str">
        <f>IF(ISERROR(MATCH([3]!Quota_Std_2022_23[[#This Row], [SESSION_TYPE]],$AX$2:$AX$5,0)),"0", "1")</f>
        <v>0</v>
      </c>
      <c r="AD4570" s="60" t="str">
        <f>IF(ISERROR(MATCH(#REF!,#REF!,0)),"0", "1")</f>
        <v>0</v>
      </c>
      <c r="AE4570" s="60" t="str">
        <f>IF(ISERROR(MATCH([3]!Quota_Std_2022_23[[#This Row], [Gender]],$AN$2:$AN$4,0)),"0", "1")</f>
        <v>0</v>
      </c>
      <c r="AF4570" s="60" t="str">
        <f>IF(ISERROR(MATCH([3]!Quota_Std_2022_23[[#This Row], [Quota Type]],[3]Sheet1!$AO$2:$AO$12,0)),"0", "1")</f>
        <v>0</v>
      </c>
      <c r="AG4570" s="60" t="str">
        <f>IF(ISERROR(MATCH(#REF!,$BA$2:$BA$8,0)),"0", "1")</f>
        <v>0</v>
      </c>
      <c r="AH4570" s="60" t="str">
        <f>IF(ISERROR(MATCH(Passout2023[[#This Row], [Nationality Pakistani/ Foreign]],$D$3:$D$4,0)),"0", "1")</f>
        <v>0</v>
      </c>
    </row>
    <row r="4571">
      <c r="Y4571" s="60" t="str">
        <f>IF(ISERROR(MATCH(Passout2023[[#This Row], [Degree Duration (year)]],$M$3:$M$10,0)),"0", "1")</f>
        <v>0</v>
      </c>
      <c r="Z4571" s="60" t="str">
        <f>IF(ISERROR(MATCH(Passout2023[[#This Row], [Admission Type]],$F$3:$F$6,0)),"0", "1")</f>
        <v>0</v>
      </c>
      <c r="AA4571" s="60" t="str">
        <f>IF(ISERROR(MATCH(Passout2023[[#This Row], [Batch Start Year]],$L$3:$L$25,0)),"0", "1")</f>
        <v>0</v>
      </c>
      <c r="AB4571" s="60" t="str">
        <f>IF(ISERROR(MATCH(Passout2023[[#This Row], [Batch Start Semester]],$K$3:$K$6,0)),"0", "1")</f>
        <v>0</v>
      </c>
      <c r="AC4571" s="60" t="str">
        <f>IF(ISERROR(MATCH([3]!Quota_Std_2022_23[[#This Row], [SESSION_TYPE]],$AX$2:$AX$5,0)),"0", "1")</f>
        <v>0</v>
      </c>
      <c r="AD4571" s="60" t="str">
        <f>IF(ISERROR(MATCH(#REF!,#REF!,0)),"0", "1")</f>
        <v>0</v>
      </c>
      <c r="AE4571" s="60" t="str">
        <f>IF(ISERROR(MATCH([3]!Quota_Std_2022_23[[#This Row], [Gender]],$AN$2:$AN$4,0)),"0", "1")</f>
        <v>0</v>
      </c>
      <c r="AF4571" s="60" t="str">
        <f>IF(ISERROR(MATCH([3]!Quota_Std_2022_23[[#This Row], [Quota Type]],[3]Sheet1!$AO$2:$AO$12,0)),"0", "1")</f>
        <v>0</v>
      </c>
      <c r="AG4571" s="60" t="str">
        <f>IF(ISERROR(MATCH(#REF!,$BA$2:$BA$8,0)),"0", "1")</f>
        <v>0</v>
      </c>
      <c r="AH4571" s="60" t="str">
        <f>IF(ISERROR(MATCH(Passout2023[[#This Row], [Nationality Pakistani/ Foreign]],$D$3:$D$4,0)),"0", "1")</f>
        <v>0</v>
      </c>
    </row>
    <row r="4572">
      <c r="Y4572" s="60" t="str">
        <f>IF(ISERROR(MATCH(Passout2023[[#This Row], [Degree Duration (year)]],$M$3:$M$10,0)),"0", "1")</f>
        <v>0</v>
      </c>
      <c r="Z4572" s="60" t="str">
        <f>IF(ISERROR(MATCH(Passout2023[[#This Row], [Admission Type]],$F$3:$F$6,0)),"0", "1")</f>
        <v>0</v>
      </c>
      <c r="AA4572" s="60" t="str">
        <f>IF(ISERROR(MATCH(Passout2023[[#This Row], [Batch Start Year]],$L$3:$L$25,0)),"0", "1")</f>
        <v>0</v>
      </c>
      <c r="AB4572" s="60" t="str">
        <f>IF(ISERROR(MATCH(Passout2023[[#This Row], [Batch Start Semester]],$K$3:$K$6,0)),"0", "1")</f>
        <v>0</v>
      </c>
      <c r="AC4572" s="60" t="str">
        <f>IF(ISERROR(MATCH([3]!Quota_Std_2022_23[[#This Row], [SESSION_TYPE]],$AX$2:$AX$5,0)),"0", "1")</f>
        <v>0</v>
      </c>
      <c r="AD4572" s="60" t="str">
        <f>IF(ISERROR(MATCH(#REF!,#REF!,0)),"0", "1")</f>
        <v>0</v>
      </c>
      <c r="AE4572" s="60" t="str">
        <f>IF(ISERROR(MATCH([3]!Quota_Std_2022_23[[#This Row], [Gender]],$AN$2:$AN$4,0)),"0", "1")</f>
        <v>0</v>
      </c>
      <c r="AF4572" s="60" t="str">
        <f>IF(ISERROR(MATCH([3]!Quota_Std_2022_23[[#This Row], [Quota Type]],[3]Sheet1!$AO$2:$AO$12,0)),"0", "1")</f>
        <v>0</v>
      </c>
      <c r="AG4572" s="60" t="str">
        <f>IF(ISERROR(MATCH(#REF!,$BA$2:$BA$8,0)),"0", "1")</f>
        <v>0</v>
      </c>
      <c r="AH4572" s="60" t="str">
        <f>IF(ISERROR(MATCH(Passout2023[[#This Row], [Nationality Pakistani/ Foreign]],$D$3:$D$4,0)),"0", "1")</f>
        <v>0</v>
      </c>
    </row>
    <row r="4573">
      <c r="Y4573" s="60" t="str">
        <f>IF(ISERROR(MATCH(Passout2023[[#This Row], [Degree Duration (year)]],$M$3:$M$10,0)),"0", "1")</f>
        <v>0</v>
      </c>
      <c r="Z4573" s="60" t="str">
        <f>IF(ISERROR(MATCH(Passout2023[[#This Row], [Admission Type]],$F$3:$F$6,0)),"0", "1")</f>
        <v>0</v>
      </c>
      <c r="AA4573" s="60" t="str">
        <f>IF(ISERROR(MATCH(Passout2023[[#This Row], [Batch Start Year]],$L$3:$L$25,0)),"0", "1")</f>
        <v>0</v>
      </c>
      <c r="AB4573" s="60" t="str">
        <f>IF(ISERROR(MATCH(Passout2023[[#This Row], [Batch Start Semester]],$K$3:$K$6,0)),"0", "1")</f>
        <v>0</v>
      </c>
      <c r="AC4573" s="60" t="str">
        <f>IF(ISERROR(MATCH([3]!Quota_Std_2022_23[[#This Row], [SESSION_TYPE]],$AX$2:$AX$5,0)),"0", "1")</f>
        <v>0</v>
      </c>
      <c r="AD4573" s="60" t="str">
        <f>IF(ISERROR(MATCH(#REF!,#REF!,0)),"0", "1")</f>
        <v>0</v>
      </c>
      <c r="AE4573" s="60" t="str">
        <f>IF(ISERROR(MATCH([3]!Quota_Std_2022_23[[#This Row], [Gender]],$AN$2:$AN$4,0)),"0", "1")</f>
        <v>0</v>
      </c>
      <c r="AF4573" s="60" t="str">
        <f>IF(ISERROR(MATCH([3]!Quota_Std_2022_23[[#This Row], [Quota Type]],[3]Sheet1!$AO$2:$AO$12,0)),"0", "1")</f>
        <v>0</v>
      </c>
      <c r="AG4573" s="60" t="str">
        <f>IF(ISERROR(MATCH(#REF!,$BA$2:$BA$8,0)),"0", "1")</f>
        <v>0</v>
      </c>
      <c r="AH4573" s="60" t="str">
        <f>IF(ISERROR(MATCH(Passout2023[[#This Row], [Nationality Pakistani/ Foreign]],$D$3:$D$4,0)),"0", "1")</f>
        <v>0</v>
      </c>
    </row>
    <row r="4574">
      <c r="Y4574" s="60" t="str">
        <f>IF(ISERROR(MATCH(Passout2023[[#This Row], [Degree Duration (year)]],$M$3:$M$10,0)),"0", "1")</f>
        <v>0</v>
      </c>
      <c r="Z4574" s="60" t="str">
        <f>IF(ISERROR(MATCH(Passout2023[[#This Row], [Admission Type]],$F$3:$F$6,0)),"0", "1")</f>
        <v>0</v>
      </c>
      <c r="AA4574" s="60" t="str">
        <f>IF(ISERROR(MATCH(Passout2023[[#This Row], [Batch Start Year]],$L$3:$L$25,0)),"0", "1")</f>
        <v>0</v>
      </c>
      <c r="AB4574" s="60" t="str">
        <f>IF(ISERROR(MATCH(Passout2023[[#This Row], [Batch Start Semester]],$K$3:$K$6,0)),"0", "1")</f>
        <v>0</v>
      </c>
      <c r="AC4574" s="60" t="str">
        <f>IF(ISERROR(MATCH([3]!Quota_Std_2022_23[[#This Row], [SESSION_TYPE]],$AX$2:$AX$5,0)),"0", "1")</f>
        <v>0</v>
      </c>
      <c r="AD4574" s="60" t="str">
        <f>IF(ISERROR(MATCH(#REF!,#REF!,0)),"0", "1")</f>
        <v>0</v>
      </c>
      <c r="AE4574" s="60" t="str">
        <f>IF(ISERROR(MATCH([3]!Quota_Std_2022_23[[#This Row], [Gender]],$AN$2:$AN$4,0)),"0", "1")</f>
        <v>0</v>
      </c>
      <c r="AF4574" s="60" t="str">
        <f>IF(ISERROR(MATCH([3]!Quota_Std_2022_23[[#This Row], [Quota Type]],[3]Sheet1!$AO$2:$AO$12,0)),"0", "1")</f>
        <v>0</v>
      </c>
      <c r="AG4574" s="60" t="str">
        <f>IF(ISERROR(MATCH(#REF!,$BA$2:$BA$8,0)),"0", "1")</f>
        <v>0</v>
      </c>
      <c r="AH4574" s="60" t="str">
        <f>IF(ISERROR(MATCH(Passout2023[[#This Row], [Nationality Pakistani/ Foreign]],$D$3:$D$4,0)),"0", "1")</f>
        <v>0</v>
      </c>
    </row>
    <row r="4575">
      <c r="Y4575" s="60" t="str">
        <f>IF(ISERROR(MATCH(Passout2023[[#This Row], [Degree Duration (year)]],$M$3:$M$10,0)),"0", "1")</f>
        <v>0</v>
      </c>
      <c r="Z4575" s="60" t="str">
        <f>IF(ISERROR(MATCH(Passout2023[[#This Row], [Admission Type]],$F$3:$F$6,0)),"0", "1")</f>
        <v>0</v>
      </c>
      <c r="AA4575" s="60" t="str">
        <f>IF(ISERROR(MATCH(Passout2023[[#This Row], [Batch Start Year]],$L$3:$L$25,0)),"0", "1")</f>
        <v>0</v>
      </c>
      <c r="AB4575" s="60" t="str">
        <f>IF(ISERROR(MATCH(Passout2023[[#This Row], [Batch Start Semester]],$K$3:$K$6,0)),"0", "1")</f>
        <v>0</v>
      </c>
      <c r="AC4575" s="60" t="str">
        <f>IF(ISERROR(MATCH([3]!Quota_Std_2022_23[[#This Row], [SESSION_TYPE]],$AX$2:$AX$5,0)),"0", "1")</f>
        <v>0</v>
      </c>
      <c r="AD4575" s="60" t="str">
        <f>IF(ISERROR(MATCH(#REF!,#REF!,0)),"0", "1")</f>
        <v>0</v>
      </c>
      <c r="AE4575" s="60" t="str">
        <f>IF(ISERROR(MATCH([3]!Quota_Std_2022_23[[#This Row], [Gender]],$AN$2:$AN$4,0)),"0", "1")</f>
        <v>0</v>
      </c>
      <c r="AF4575" s="60" t="str">
        <f>IF(ISERROR(MATCH([3]!Quota_Std_2022_23[[#This Row], [Quota Type]],[3]Sheet1!$AO$2:$AO$12,0)),"0", "1")</f>
        <v>0</v>
      </c>
      <c r="AG4575" s="60" t="str">
        <f>IF(ISERROR(MATCH(#REF!,$BA$2:$BA$8,0)),"0", "1")</f>
        <v>0</v>
      </c>
      <c r="AH4575" s="60" t="str">
        <f>IF(ISERROR(MATCH(Passout2023[[#This Row], [Nationality Pakistani/ Foreign]],$D$3:$D$4,0)),"0", "1")</f>
        <v>0</v>
      </c>
    </row>
    <row r="4576">
      <c r="Y4576" s="60" t="str">
        <f>IF(ISERROR(MATCH(Passout2023[[#This Row], [Degree Duration (year)]],$M$3:$M$10,0)),"0", "1")</f>
        <v>0</v>
      </c>
      <c r="Z4576" s="60" t="str">
        <f>IF(ISERROR(MATCH(Passout2023[[#This Row], [Admission Type]],$F$3:$F$6,0)),"0", "1")</f>
        <v>0</v>
      </c>
      <c r="AA4576" s="60" t="str">
        <f>IF(ISERROR(MATCH(Passout2023[[#This Row], [Batch Start Year]],$L$3:$L$25,0)),"0", "1")</f>
        <v>0</v>
      </c>
      <c r="AB4576" s="60" t="str">
        <f>IF(ISERROR(MATCH(Passout2023[[#This Row], [Batch Start Semester]],$K$3:$K$6,0)),"0", "1")</f>
        <v>0</v>
      </c>
      <c r="AC4576" s="60" t="str">
        <f>IF(ISERROR(MATCH([3]!Quota_Std_2022_23[[#This Row], [SESSION_TYPE]],$AX$2:$AX$5,0)),"0", "1")</f>
        <v>0</v>
      </c>
      <c r="AD4576" s="60" t="str">
        <f>IF(ISERROR(MATCH(#REF!,#REF!,0)),"0", "1")</f>
        <v>0</v>
      </c>
      <c r="AE4576" s="60" t="str">
        <f>IF(ISERROR(MATCH([3]!Quota_Std_2022_23[[#This Row], [Gender]],$AN$2:$AN$4,0)),"0", "1")</f>
        <v>0</v>
      </c>
      <c r="AF4576" s="60" t="str">
        <f>IF(ISERROR(MATCH([3]!Quota_Std_2022_23[[#This Row], [Quota Type]],[3]Sheet1!$AO$2:$AO$12,0)),"0", "1")</f>
        <v>0</v>
      </c>
      <c r="AG4576" s="60" t="str">
        <f>IF(ISERROR(MATCH(#REF!,$BA$2:$BA$8,0)),"0", "1")</f>
        <v>0</v>
      </c>
      <c r="AH4576" s="60" t="str">
        <f>IF(ISERROR(MATCH(Passout2023[[#This Row], [Nationality Pakistani/ Foreign]],$D$3:$D$4,0)),"0", "1")</f>
        <v>0</v>
      </c>
    </row>
    <row r="4577">
      <c r="Y4577" s="60" t="str">
        <f>IF(ISERROR(MATCH(Passout2023[[#This Row], [Degree Duration (year)]],$M$3:$M$10,0)),"0", "1")</f>
        <v>0</v>
      </c>
      <c r="Z4577" s="60" t="str">
        <f>IF(ISERROR(MATCH(Passout2023[[#This Row], [Admission Type]],$F$3:$F$6,0)),"0", "1")</f>
        <v>0</v>
      </c>
      <c r="AA4577" s="60" t="str">
        <f>IF(ISERROR(MATCH(Passout2023[[#This Row], [Batch Start Year]],$L$3:$L$25,0)),"0", "1")</f>
        <v>0</v>
      </c>
      <c r="AB4577" s="60" t="str">
        <f>IF(ISERROR(MATCH(Passout2023[[#This Row], [Batch Start Semester]],$K$3:$K$6,0)),"0", "1")</f>
        <v>0</v>
      </c>
      <c r="AC4577" s="60" t="str">
        <f>IF(ISERROR(MATCH([3]!Quota_Std_2022_23[[#This Row], [SESSION_TYPE]],$AX$2:$AX$5,0)),"0", "1")</f>
        <v>0</v>
      </c>
      <c r="AD4577" s="60" t="str">
        <f>IF(ISERROR(MATCH(#REF!,#REF!,0)),"0", "1")</f>
        <v>0</v>
      </c>
      <c r="AE4577" s="60" t="str">
        <f>IF(ISERROR(MATCH([3]!Quota_Std_2022_23[[#This Row], [Gender]],$AN$2:$AN$4,0)),"0", "1")</f>
        <v>0</v>
      </c>
      <c r="AF4577" s="60" t="str">
        <f>IF(ISERROR(MATCH([3]!Quota_Std_2022_23[[#This Row], [Quota Type]],[3]Sheet1!$AO$2:$AO$12,0)),"0", "1")</f>
        <v>0</v>
      </c>
      <c r="AG4577" s="60" t="str">
        <f>IF(ISERROR(MATCH(#REF!,$BA$2:$BA$8,0)),"0", "1")</f>
        <v>0</v>
      </c>
      <c r="AH4577" s="60" t="str">
        <f>IF(ISERROR(MATCH(Passout2023[[#This Row], [Nationality Pakistani/ Foreign]],$D$3:$D$4,0)),"0", "1")</f>
        <v>0</v>
      </c>
    </row>
    <row r="4578">
      <c r="Y4578" s="60" t="str">
        <f>IF(ISERROR(MATCH(Passout2023[[#This Row], [Degree Duration (year)]],$M$3:$M$10,0)),"0", "1")</f>
        <v>0</v>
      </c>
      <c r="Z4578" s="60" t="str">
        <f>IF(ISERROR(MATCH(Passout2023[[#This Row], [Admission Type]],$F$3:$F$6,0)),"0", "1")</f>
        <v>0</v>
      </c>
      <c r="AA4578" s="60" t="str">
        <f>IF(ISERROR(MATCH(Passout2023[[#This Row], [Batch Start Year]],$L$3:$L$25,0)),"0", "1")</f>
        <v>0</v>
      </c>
      <c r="AB4578" s="60" t="str">
        <f>IF(ISERROR(MATCH(Passout2023[[#This Row], [Batch Start Semester]],$K$3:$K$6,0)),"0", "1")</f>
        <v>0</v>
      </c>
      <c r="AC4578" s="60" t="str">
        <f>IF(ISERROR(MATCH([3]!Quota_Std_2022_23[[#This Row], [SESSION_TYPE]],$AX$2:$AX$5,0)),"0", "1")</f>
        <v>0</v>
      </c>
      <c r="AD4578" s="60" t="str">
        <f>IF(ISERROR(MATCH(#REF!,#REF!,0)),"0", "1")</f>
        <v>0</v>
      </c>
      <c r="AE4578" s="60" t="str">
        <f>IF(ISERROR(MATCH([3]!Quota_Std_2022_23[[#This Row], [Gender]],$AN$2:$AN$4,0)),"0", "1")</f>
        <v>0</v>
      </c>
      <c r="AF4578" s="60" t="str">
        <f>IF(ISERROR(MATCH([3]!Quota_Std_2022_23[[#This Row], [Quota Type]],[3]Sheet1!$AO$2:$AO$12,0)),"0", "1")</f>
        <v>0</v>
      </c>
      <c r="AG4578" s="60" t="str">
        <f>IF(ISERROR(MATCH(#REF!,$BA$2:$BA$8,0)),"0", "1")</f>
        <v>0</v>
      </c>
      <c r="AH4578" s="60" t="str">
        <f>IF(ISERROR(MATCH(Passout2023[[#This Row], [Nationality Pakistani/ Foreign]],$D$3:$D$4,0)),"0", "1")</f>
        <v>0</v>
      </c>
    </row>
    <row r="4579">
      <c r="Y4579" s="60" t="str">
        <f>IF(ISERROR(MATCH(Passout2023[[#This Row], [Degree Duration (year)]],$M$3:$M$10,0)),"0", "1")</f>
        <v>0</v>
      </c>
      <c r="Z4579" s="60" t="str">
        <f>IF(ISERROR(MATCH(Passout2023[[#This Row], [Admission Type]],$F$3:$F$6,0)),"0", "1")</f>
        <v>0</v>
      </c>
      <c r="AA4579" s="60" t="str">
        <f>IF(ISERROR(MATCH(Passout2023[[#This Row], [Batch Start Year]],$L$3:$L$25,0)),"0", "1")</f>
        <v>0</v>
      </c>
      <c r="AB4579" s="60" t="str">
        <f>IF(ISERROR(MATCH(Passout2023[[#This Row], [Batch Start Semester]],$K$3:$K$6,0)),"0", "1")</f>
        <v>0</v>
      </c>
      <c r="AC4579" s="60" t="str">
        <f>IF(ISERROR(MATCH([3]!Quota_Std_2022_23[[#This Row], [SESSION_TYPE]],$AX$2:$AX$5,0)),"0", "1")</f>
        <v>0</v>
      </c>
      <c r="AD4579" s="60" t="str">
        <f>IF(ISERROR(MATCH(#REF!,#REF!,0)),"0", "1")</f>
        <v>0</v>
      </c>
      <c r="AE4579" s="60" t="str">
        <f>IF(ISERROR(MATCH([3]!Quota_Std_2022_23[[#This Row], [Gender]],$AN$2:$AN$4,0)),"0", "1")</f>
        <v>0</v>
      </c>
      <c r="AF4579" s="60" t="str">
        <f>IF(ISERROR(MATCH([3]!Quota_Std_2022_23[[#This Row], [Quota Type]],[3]Sheet1!$AO$2:$AO$12,0)),"0", "1")</f>
        <v>0</v>
      </c>
      <c r="AG4579" s="60" t="str">
        <f>IF(ISERROR(MATCH(#REF!,$BA$2:$BA$8,0)),"0", "1")</f>
        <v>0</v>
      </c>
      <c r="AH4579" s="60" t="str">
        <f>IF(ISERROR(MATCH(Passout2023[[#This Row], [Nationality Pakistani/ Foreign]],$D$3:$D$4,0)),"0", "1")</f>
        <v>0</v>
      </c>
    </row>
    <row r="4580">
      <c r="Y4580" s="60" t="str">
        <f>IF(ISERROR(MATCH(Passout2023[[#This Row], [Degree Duration (year)]],$M$3:$M$10,0)),"0", "1")</f>
        <v>0</v>
      </c>
      <c r="Z4580" s="60" t="str">
        <f>IF(ISERROR(MATCH(Passout2023[[#This Row], [Admission Type]],$F$3:$F$6,0)),"0", "1")</f>
        <v>0</v>
      </c>
      <c r="AA4580" s="60" t="str">
        <f>IF(ISERROR(MATCH(Passout2023[[#This Row], [Batch Start Year]],$L$3:$L$25,0)),"0", "1")</f>
        <v>0</v>
      </c>
      <c r="AB4580" s="60" t="str">
        <f>IF(ISERROR(MATCH(Passout2023[[#This Row], [Batch Start Semester]],$K$3:$K$6,0)),"0", "1")</f>
        <v>0</v>
      </c>
      <c r="AC4580" s="60" t="str">
        <f>IF(ISERROR(MATCH([3]!Quota_Std_2022_23[[#This Row], [SESSION_TYPE]],$AX$2:$AX$5,0)),"0", "1")</f>
        <v>0</v>
      </c>
      <c r="AD4580" s="60" t="str">
        <f>IF(ISERROR(MATCH(#REF!,#REF!,0)),"0", "1")</f>
        <v>0</v>
      </c>
      <c r="AE4580" s="60" t="str">
        <f>IF(ISERROR(MATCH([3]!Quota_Std_2022_23[[#This Row], [Gender]],$AN$2:$AN$4,0)),"0", "1")</f>
        <v>0</v>
      </c>
      <c r="AF4580" s="60" t="str">
        <f>IF(ISERROR(MATCH([3]!Quota_Std_2022_23[[#This Row], [Quota Type]],[3]Sheet1!$AO$2:$AO$12,0)),"0", "1")</f>
        <v>0</v>
      </c>
      <c r="AG4580" s="60" t="str">
        <f>IF(ISERROR(MATCH(#REF!,$BA$2:$BA$8,0)),"0", "1")</f>
        <v>0</v>
      </c>
      <c r="AH4580" s="60" t="str">
        <f>IF(ISERROR(MATCH(Passout2023[[#This Row], [Nationality Pakistani/ Foreign]],$D$3:$D$4,0)),"0", "1")</f>
        <v>0</v>
      </c>
    </row>
    <row r="4581">
      <c r="Y4581" s="60" t="str">
        <f>IF(ISERROR(MATCH(Passout2023[[#This Row], [Degree Duration (year)]],$M$3:$M$10,0)),"0", "1")</f>
        <v>0</v>
      </c>
      <c r="Z4581" s="60" t="str">
        <f>IF(ISERROR(MATCH(Passout2023[[#This Row], [Admission Type]],$F$3:$F$6,0)),"0", "1")</f>
        <v>0</v>
      </c>
      <c r="AA4581" s="60" t="str">
        <f>IF(ISERROR(MATCH(Passout2023[[#This Row], [Batch Start Year]],$L$3:$L$25,0)),"0", "1")</f>
        <v>0</v>
      </c>
      <c r="AB4581" s="60" t="str">
        <f>IF(ISERROR(MATCH(Passout2023[[#This Row], [Batch Start Semester]],$K$3:$K$6,0)),"0", "1")</f>
        <v>0</v>
      </c>
      <c r="AC4581" s="60" t="str">
        <f>IF(ISERROR(MATCH([3]!Quota_Std_2022_23[[#This Row], [SESSION_TYPE]],$AX$2:$AX$5,0)),"0", "1")</f>
        <v>0</v>
      </c>
      <c r="AD4581" s="60" t="str">
        <f>IF(ISERROR(MATCH(#REF!,#REF!,0)),"0", "1")</f>
        <v>0</v>
      </c>
      <c r="AE4581" s="60" t="str">
        <f>IF(ISERROR(MATCH([3]!Quota_Std_2022_23[[#This Row], [Gender]],$AN$2:$AN$4,0)),"0", "1")</f>
        <v>0</v>
      </c>
      <c r="AF4581" s="60" t="str">
        <f>IF(ISERROR(MATCH([3]!Quota_Std_2022_23[[#This Row], [Quota Type]],[3]Sheet1!$AO$2:$AO$12,0)),"0", "1")</f>
        <v>0</v>
      </c>
      <c r="AG4581" s="60" t="str">
        <f>IF(ISERROR(MATCH(#REF!,$BA$2:$BA$8,0)),"0", "1")</f>
        <v>0</v>
      </c>
      <c r="AH4581" s="60" t="str">
        <f>IF(ISERROR(MATCH(Passout2023[[#This Row], [Nationality Pakistani/ Foreign]],$D$3:$D$4,0)),"0", "1")</f>
        <v>0</v>
      </c>
    </row>
    <row r="4582">
      <c r="Y4582" s="60" t="str">
        <f>IF(ISERROR(MATCH(Passout2023[[#This Row], [Degree Duration (year)]],$M$3:$M$10,0)),"0", "1")</f>
        <v>0</v>
      </c>
      <c r="Z4582" s="60" t="str">
        <f>IF(ISERROR(MATCH(Passout2023[[#This Row], [Admission Type]],$F$3:$F$6,0)),"0", "1")</f>
        <v>0</v>
      </c>
      <c r="AA4582" s="60" t="str">
        <f>IF(ISERROR(MATCH(Passout2023[[#This Row], [Batch Start Year]],$L$3:$L$25,0)),"0", "1")</f>
        <v>0</v>
      </c>
      <c r="AB4582" s="60" t="str">
        <f>IF(ISERROR(MATCH(Passout2023[[#This Row], [Batch Start Semester]],$K$3:$K$6,0)),"0", "1")</f>
        <v>0</v>
      </c>
      <c r="AC4582" s="60" t="str">
        <f>IF(ISERROR(MATCH([3]!Quota_Std_2022_23[[#This Row], [SESSION_TYPE]],$AX$2:$AX$5,0)),"0", "1")</f>
        <v>0</v>
      </c>
      <c r="AD4582" s="60" t="str">
        <f>IF(ISERROR(MATCH(#REF!,#REF!,0)),"0", "1")</f>
        <v>0</v>
      </c>
      <c r="AE4582" s="60" t="str">
        <f>IF(ISERROR(MATCH([3]!Quota_Std_2022_23[[#This Row], [Gender]],$AN$2:$AN$4,0)),"0", "1")</f>
        <v>0</v>
      </c>
      <c r="AF4582" s="60" t="str">
        <f>IF(ISERROR(MATCH([3]!Quota_Std_2022_23[[#This Row], [Quota Type]],[3]Sheet1!$AO$2:$AO$12,0)),"0", "1")</f>
        <v>0</v>
      </c>
      <c r="AG4582" s="60" t="str">
        <f>IF(ISERROR(MATCH(#REF!,$BA$2:$BA$8,0)),"0", "1")</f>
        <v>0</v>
      </c>
      <c r="AH4582" s="60" t="str">
        <f>IF(ISERROR(MATCH(Passout2023[[#This Row], [Nationality Pakistani/ Foreign]],$D$3:$D$4,0)),"0", "1")</f>
        <v>0</v>
      </c>
    </row>
    <row r="4583">
      <c r="Y4583" s="60" t="str">
        <f>IF(ISERROR(MATCH(Passout2023[[#This Row], [Degree Duration (year)]],$M$3:$M$10,0)),"0", "1")</f>
        <v>0</v>
      </c>
      <c r="Z4583" s="60" t="str">
        <f>IF(ISERROR(MATCH(Passout2023[[#This Row], [Admission Type]],$F$3:$F$6,0)),"0", "1")</f>
        <v>0</v>
      </c>
      <c r="AA4583" s="60" t="str">
        <f>IF(ISERROR(MATCH(Passout2023[[#This Row], [Batch Start Year]],$L$3:$L$25,0)),"0", "1")</f>
        <v>0</v>
      </c>
      <c r="AB4583" s="60" t="str">
        <f>IF(ISERROR(MATCH(Passout2023[[#This Row], [Batch Start Semester]],$K$3:$K$6,0)),"0", "1")</f>
        <v>0</v>
      </c>
      <c r="AC4583" s="60" t="str">
        <f>IF(ISERROR(MATCH([3]!Quota_Std_2022_23[[#This Row], [SESSION_TYPE]],$AX$2:$AX$5,0)),"0", "1")</f>
        <v>0</v>
      </c>
      <c r="AD4583" s="60" t="str">
        <f>IF(ISERROR(MATCH(#REF!,#REF!,0)),"0", "1")</f>
        <v>0</v>
      </c>
      <c r="AE4583" s="60" t="str">
        <f>IF(ISERROR(MATCH([3]!Quota_Std_2022_23[[#This Row], [Gender]],$AN$2:$AN$4,0)),"0", "1")</f>
        <v>0</v>
      </c>
      <c r="AF4583" s="60" t="str">
        <f>IF(ISERROR(MATCH([3]!Quota_Std_2022_23[[#This Row], [Quota Type]],[3]Sheet1!$AO$2:$AO$12,0)),"0", "1")</f>
        <v>0</v>
      </c>
      <c r="AG4583" s="60" t="str">
        <f>IF(ISERROR(MATCH(#REF!,$BA$2:$BA$8,0)),"0", "1")</f>
        <v>0</v>
      </c>
      <c r="AH4583" s="60" t="str">
        <f>IF(ISERROR(MATCH(Passout2023[[#This Row], [Nationality Pakistani/ Foreign]],$D$3:$D$4,0)),"0", "1")</f>
        <v>0</v>
      </c>
    </row>
    <row r="4584">
      <c r="Y4584" s="60" t="str">
        <f>IF(ISERROR(MATCH(Passout2023[[#This Row], [Degree Duration (year)]],$M$3:$M$10,0)),"0", "1")</f>
        <v>0</v>
      </c>
      <c r="Z4584" s="60" t="str">
        <f>IF(ISERROR(MATCH(Passout2023[[#This Row], [Admission Type]],$F$3:$F$6,0)),"0", "1")</f>
        <v>0</v>
      </c>
      <c r="AA4584" s="60" t="str">
        <f>IF(ISERROR(MATCH(Passout2023[[#This Row], [Batch Start Year]],$L$3:$L$25,0)),"0", "1")</f>
        <v>0</v>
      </c>
      <c r="AB4584" s="60" t="str">
        <f>IF(ISERROR(MATCH(Passout2023[[#This Row], [Batch Start Semester]],$K$3:$K$6,0)),"0", "1")</f>
        <v>0</v>
      </c>
      <c r="AC4584" s="60" t="str">
        <f>IF(ISERROR(MATCH([3]!Quota_Std_2022_23[[#This Row], [SESSION_TYPE]],$AX$2:$AX$5,0)),"0", "1")</f>
        <v>0</v>
      </c>
      <c r="AD4584" s="60" t="str">
        <f>IF(ISERROR(MATCH(#REF!,#REF!,0)),"0", "1")</f>
        <v>0</v>
      </c>
      <c r="AE4584" s="60" t="str">
        <f>IF(ISERROR(MATCH([3]!Quota_Std_2022_23[[#This Row], [Gender]],$AN$2:$AN$4,0)),"0", "1")</f>
        <v>0</v>
      </c>
      <c r="AF4584" s="60" t="str">
        <f>IF(ISERROR(MATCH([3]!Quota_Std_2022_23[[#This Row], [Quota Type]],[3]Sheet1!$AO$2:$AO$12,0)),"0", "1")</f>
        <v>0</v>
      </c>
      <c r="AG4584" s="60" t="str">
        <f>IF(ISERROR(MATCH(#REF!,$BA$2:$BA$8,0)),"0", "1")</f>
        <v>0</v>
      </c>
      <c r="AH4584" s="60" t="str">
        <f>IF(ISERROR(MATCH(Passout2023[[#This Row], [Nationality Pakistani/ Foreign]],$D$3:$D$4,0)),"0", "1")</f>
        <v>0</v>
      </c>
    </row>
    <row r="4585">
      <c r="Y4585" s="60" t="str">
        <f>IF(ISERROR(MATCH(Passout2023[[#This Row], [Degree Duration (year)]],$M$3:$M$10,0)),"0", "1")</f>
        <v>0</v>
      </c>
      <c r="Z4585" s="60" t="str">
        <f>IF(ISERROR(MATCH(Passout2023[[#This Row], [Admission Type]],$F$3:$F$6,0)),"0", "1")</f>
        <v>0</v>
      </c>
      <c r="AA4585" s="60" t="str">
        <f>IF(ISERROR(MATCH(Passout2023[[#This Row], [Batch Start Year]],$L$3:$L$25,0)),"0", "1")</f>
        <v>0</v>
      </c>
      <c r="AB4585" s="60" t="str">
        <f>IF(ISERROR(MATCH(Passout2023[[#This Row], [Batch Start Semester]],$K$3:$K$6,0)),"0", "1")</f>
        <v>0</v>
      </c>
      <c r="AC4585" s="60" t="str">
        <f>IF(ISERROR(MATCH([3]!Quota_Std_2022_23[[#This Row], [SESSION_TYPE]],$AX$2:$AX$5,0)),"0", "1")</f>
        <v>0</v>
      </c>
      <c r="AD4585" s="60" t="str">
        <f>IF(ISERROR(MATCH(#REF!,#REF!,0)),"0", "1")</f>
        <v>0</v>
      </c>
      <c r="AE4585" s="60" t="str">
        <f>IF(ISERROR(MATCH([3]!Quota_Std_2022_23[[#This Row], [Gender]],$AN$2:$AN$4,0)),"0", "1")</f>
        <v>0</v>
      </c>
      <c r="AF4585" s="60" t="str">
        <f>IF(ISERROR(MATCH([3]!Quota_Std_2022_23[[#This Row], [Quota Type]],[3]Sheet1!$AO$2:$AO$12,0)),"0", "1")</f>
        <v>0</v>
      </c>
      <c r="AG4585" s="60" t="str">
        <f>IF(ISERROR(MATCH(#REF!,$BA$2:$BA$8,0)),"0", "1")</f>
        <v>0</v>
      </c>
      <c r="AH4585" s="60" t="str">
        <f>IF(ISERROR(MATCH(Passout2023[[#This Row], [Nationality Pakistani/ Foreign]],$D$3:$D$4,0)),"0", "1")</f>
        <v>0</v>
      </c>
    </row>
    <row r="4586">
      <c r="Y4586" s="60" t="str">
        <f>IF(ISERROR(MATCH(Passout2023[[#This Row], [Degree Duration (year)]],$M$3:$M$10,0)),"0", "1")</f>
        <v>0</v>
      </c>
      <c r="Z4586" s="60" t="str">
        <f>IF(ISERROR(MATCH(Passout2023[[#This Row], [Admission Type]],$F$3:$F$6,0)),"0", "1")</f>
        <v>0</v>
      </c>
      <c r="AA4586" s="60" t="str">
        <f>IF(ISERROR(MATCH(Passout2023[[#This Row], [Batch Start Year]],$L$3:$L$25,0)),"0", "1")</f>
        <v>0</v>
      </c>
      <c r="AB4586" s="60" t="str">
        <f>IF(ISERROR(MATCH(Passout2023[[#This Row], [Batch Start Semester]],$K$3:$K$6,0)),"0", "1")</f>
        <v>0</v>
      </c>
      <c r="AC4586" s="60" t="str">
        <f>IF(ISERROR(MATCH([3]!Quota_Std_2022_23[[#This Row], [SESSION_TYPE]],$AX$2:$AX$5,0)),"0", "1")</f>
        <v>0</v>
      </c>
      <c r="AD4586" s="60" t="str">
        <f>IF(ISERROR(MATCH(#REF!,#REF!,0)),"0", "1")</f>
        <v>0</v>
      </c>
      <c r="AE4586" s="60" t="str">
        <f>IF(ISERROR(MATCH([3]!Quota_Std_2022_23[[#This Row], [Gender]],$AN$2:$AN$4,0)),"0", "1")</f>
        <v>0</v>
      </c>
      <c r="AF4586" s="60" t="str">
        <f>IF(ISERROR(MATCH([3]!Quota_Std_2022_23[[#This Row], [Quota Type]],[3]Sheet1!$AO$2:$AO$12,0)),"0", "1")</f>
        <v>0</v>
      </c>
      <c r="AG4586" s="60" t="str">
        <f>IF(ISERROR(MATCH(#REF!,$BA$2:$BA$8,0)),"0", "1")</f>
        <v>0</v>
      </c>
      <c r="AH4586" s="60" t="str">
        <f>IF(ISERROR(MATCH(Passout2023[[#This Row], [Nationality Pakistani/ Foreign]],$D$3:$D$4,0)),"0", "1")</f>
        <v>0</v>
      </c>
    </row>
    <row r="4587">
      <c r="Y4587" s="60" t="str">
        <f>IF(ISERROR(MATCH(Passout2023[[#This Row], [Degree Duration (year)]],$M$3:$M$10,0)),"0", "1")</f>
        <v>0</v>
      </c>
      <c r="Z4587" s="60" t="str">
        <f>IF(ISERROR(MATCH(Passout2023[[#This Row], [Admission Type]],$F$3:$F$6,0)),"0", "1")</f>
        <v>0</v>
      </c>
      <c r="AA4587" s="60" t="str">
        <f>IF(ISERROR(MATCH(Passout2023[[#This Row], [Batch Start Year]],$L$3:$L$25,0)),"0", "1")</f>
        <v>0</v>
      </c>
      <c r="AB4587" s="60" t="str">
        <f>IF(ISERROR(MATCH(Passout2023[[#This Row], [Batch Start Semester]],$K$3:$K$6,0)),"0", "1")</f>
        <v>0</v>
      </c>
      <c r="AC4587" s="60" t="str">
        <f>IF(ISERROR(MATCH([3]!Quota_Std_2022_23[[#This Row], [SESSION_TYPE]],$AX$2:$AX$5,0)),"0", "1")</f>
        <v>0</v>
      </c>
      <c r="AD4587" s="60" t="str">
        <f>IF(ISERROR(MATCH(#REF!,#REF!,0)),"0", "1")</f>
        <v>0</v>
      </c>
      <c r="AE4587" s="60" t="str">
        <f>IF(ISERROR(MATCH([3]!Quota_Std_2022_23[[#This Row], [Gender]],$AN$2:$AN$4,0)),"0", "1")</f>
        <v>0</v>
      </c>
      <c r="AF4587" s="60" t="str">
        <f>IF(ISERROR(MATCH([3]!Quota_Std_2022_23[[#This Row], [Quota Type]],[3]Sheet1!$AO$2:$AO$12,0)),"0", "1")</f>
        <v>0</v>
      </c>
      <c r="AG4587" s="60" t="str">
        <f>IF(ISERROR(MATCH(#REF!,$BA$2:$BA$8,0)),"0", "1")</f>
        <v>0</v>
      </c>
      <c r="AH4587" s="60" t="str">
        <f>IF(ISERROR(MATCH(Passout2023[[#This Row], [Nationality Pakistani/ Foreign]],$D$3:$D$4,0)),"0", "1")</f>
        <v>0</v>
      </c>
    </row>
    <row r="4588">
      <c r="Y4588" s="60" t="str">
        <f>IF(ISERROR(MATCH(Passout2023[[#This Row], [Degree Duration (year)]],$M$3:$M$10,0)),"0", "1")</f>
        <v>0</v>
      </c>
      <c r="Z4588" s="60" t="str">
        <f>IF(ISERROR(MATCH(Passout2023[[#This Row], [Admission Type]],$F$3:$F$6,0)),"0", "1")</f>
        <v>0</v>
      </c>
      <c r="AA4588" s="60" t="str">
        <f>IF(ISERROR(MATCH(Passout2023[[#This Row], [Batch Start Year]],$L$3:$L$25,0)),"0", "1")</f>
        <v>0</v>
      </c>
      <c r="AB4588" s="60" t="str">
        <f>IF(ISERROR(MATCH(Passout2023[[#This Row], [Batch Start Semester]],$K$3:$K$6,0)),"0", "1")</f>
        <v>0</v>
      </c>
      <c r="AC4588" s="60" t="str">
        <f>IF(ISERROR(MATCH([3]!Quota_Std_2022_23[[#This Row], [SESSION_TYPE]],$AX$2:$AX$5,0)),"0", "1")</f>
        <v>0</v>
      </c>
      <c r="AD4588" s="60" t="str">
        <f>IF(ISERROR(MATCH(#REF!,#REF!,0)),"0", "1")</f>
        <v>0</v>
      </c>
      <c r="AE4588" s="60" t="str">
        <f>IF(ISERROR(MATCH([3]!Quota_Std_2022_23[[#This Row], [Gender]],$AN$2:$AN$4,0)),"0", "1")</f>
        <v>0</v>
      </c>
      <c r="AF4588" s="60" t="str">
        <f>IF(ISERROR(MATCH([3]!Quota_Std_2022_23[[#This Row], [Quota Type]],[3]Sheet1!$AO$2:$AO$12,0)),"0", "1")</f>
        <v>0</v>
      </c>
      <c r="AG4588" s="60" t="str">
        <f>IF(ISERROR(MATCH(#REF!,$BA$2:$BA$8,0)),"0", "1")</f>
        <v>0</v>
      </c>
      <c r="AH4588" s="60" t="str">
        <f>IF(ISERROR(MATCH(Passout2023[[#This Row], [Nationality Pakistani/ Foreign]],$D$3:$D$4,0)),"0", "1")</f>
        <v>0</v>
      </c>
    </row>
    <row r="4589">
      <c r="Y4589" s="60" t="str">
        <f>IF(ISERROR(MATCH(Passout2023[[#This Row], [Degree Duration (year)]],$M$3:$M$10,0)),"0", "1")</f>
        <v>0</v>
      </c>
      <c r="Z4589" s="60" t="str">
        <f>IF(ISERROR(MATCH(Passout2023[[#This Row], [Admission Type]],$F$3:$F$6,0)),"0", "1")</f>
        <v>0</v>
      </c>
      <c r="AA4589" s="60" t="str">
        <f>IF(ISERROR(MATCH(Passout2023[[#This Row], [Batch Start Year]],$L$3:$L$25,0)),"0", "1")</f>
        <v>0</v>
      </c>
      <c r="AB4589" s="60" t="str">
        <f>IF(ISERROR(MATCH(Passout2023[[#This Row], [Batch Start Semester]],$K$3:$K$6,0)),"0", "1")</f>
        <v>0</v>
      </c>
      <c r="AC4589" s="60" t="str">
        <f>IF(ISERROR(MATCH([3]!Quota_Std_2022_23[[#This Row], [SESSION_TYPE]],$AX$2:$AX$5,0)),"0", "1")</f>
        <v>0</v>
      </c>
      <c r="AD4589" s="60" t="str">
        <f>IF(ISERROR(MATCH(#REF!,#REF!,0)),"0", "1")</f>
        <v>0</v>
      </c>
      <c r="AE4589" s="60" t="str">
        <f>IF(ISERROR(MATCH([3]!Quota_Std_2022_23[[#This Row], [Gender]],$AN$2:$AN$4,0)),"0", "1")</f>
        <v>0</v>
      </c>
      <c r="AF4589" s="60" t="str">
        <f>IF(ISERROR(MATCH([3]!Quota_Std_2022_23[[#This Row], [Quota Type]],[3]Sheet1!$AO$2:$AO$12,0)),"0", "1")</f>
        <v>0</v>
      </c>
      <c r="AG4589" s="60" t="str">
        <f>IF(ISERROR(MATCH(#REF!,$BA$2:$BA$8,0)),"0", "1")</f>
        <v>0</v>
      </c>
      <c r="AH4589" s="60" t="str">
        <f>IF(ISERROR(MATCH(Passout2023[[#This Row], [Nationality Pakistani/ Foreign]],$D$3:$D$4,0)),"0", "1")</f>
        <v>0</v>
      </c>
    </row>
    <row r="4590">
      <c r="Y4590" s="60" t="str">
        <f>IF(ISERROR(MATCH(Passout2023[[#This Row], [Degree Duration (year)]],$M$3:$M$10,0)),"0", "1")</f>
        <v>0</v>
      </c>
      <c r="Z4590" s="60" t="str">
        <f>IF(ISERROR(MATCH(Passout2023[[#This Row], [Admission Type]],$F$3:$F$6,0)),"0", "1")</f>
        <v>0</v>
      </c>
      <c r="AA4590" s="60" t="str">
        <f>IF(ISERROR(MATCH(Passout2023[[#This Row], [Batch Start Year]],$L$3:$L$25,0)),"0", "1")</f>
        <v>0</v>
      </c>
      <c r="AB4590" s="60" t="str">
        <f>IF(ISERROR(MATCH(Passout2023[[#This Row], [Batch Start Semester]],$K$3:$K$6,0)),"0", "1")</f>
        <v>0</v>
      </c>
      <c r="AC4590" s="60" t="str">
        <f>IF(ISERROR(MATCH([3]!Quota_Std_2022_23[[#This Row], [SESSION_TYPE]],$AX$2:$AX$5,0)),"0", "1")</f>
        <v>0</v>
      </c>
      <c r="AD4590" s="60" t="str">
        <f>IF(ISERROR(MATCH(#REF!,#REF!,0)),"0", "1")</f>
        <v>0</v>
      </c>
      <c r="AE4590" s="60" t="str">
        <f>IF(ISERROR(MATCH([3]!Quota_Std_2022_23[[#This Row], [Gender]],$AN$2:$AN$4,0)),"0", "1")</f>
        <v>0</v>
      </c>
      <c r="AF4590" s="60" t="str">
        <f>IF(ISERROR(MATCH([3]!Quota_Std_2022_23[[#This Row], [Quota Type]],[3]Sheet1!$AO$2:$AO$12,0)),"0", "1")</f>
        <v>0</v>
      </c>
      <c r="AG4590" s="60" t="str">
        <f>IF(ISERROR(MATCH(#REF!,$BA$2:$BA$8,0)),"0", "1")</f>
        <v>0</v>
      </c>
      <c r="AH4590" s="60" t="str">
        <f>IF(ISERROR(MATCH(Passout2023[[#This Row], [Nationality Pakistani/ Foreign]],$D$3:$D$4,0)),"0", "1")</f>
        <v>0</v>
      </c>
    </row>
    <row r="4591">
      <c r="Y4591" s="60" t="str">
        <f>IF(ISERROR(MATCH(Passout2023[[#This Row], [Degree Duration (year)]],$M$3:$M$10,0)),"0", "1")</f>
        <v>0</v>
      </c>
      <c r="Z4591" s="60" t="str">
        <f>IF(ISERROR(MATCH(Passout2023[[#This Row], [Admission Type]],$F$3:$F$6,0)),"0", "1")</f>
        <v>0</v>
      </c>
      <c r="AA4591" s="60" t="str">
        <f>IF(ISERROR(MATCH(Passout2023[[#This Row], [Batch Start Year]],$L$3:$L$25,0)),"0", "1")</f>
        <v>0</v>
      </c>
      <c r="AB4591" s="60" t="str">
        <f>IF(ISERROR(MATCH(Passout2023[[#This Row], [Batch Start Semester]],$K$3:$K$6,0)),"0", "1")</f>
        <v>0</v>
      </c>
      <c r="AC4591" s="60" t="str">
        <f>IF(ISERROR(MATCH([3]!Quota_Std_2022_23[[#This Row], [SESSION_TYPE]],$AX$2:$AX$5,0)),"0", "1")</f>
        <v>0</v>
      </c>
      <c r="AD4591" s="60" t="str">
        <f>IF(ISERROR(MATCH(#REF!,#REF!,0)),"0", "1")</f>
        <v>0</v>
      </c>
      <c r="AE4591" s="60" t="str">
        <f>IF(ISERROR(MATCH([3]!Quota_Std_2022_23[[#This Row], [Gender]],$AN$2:$AN$4,0)),"0", "1")</f>
        <v>0</v>
      </c>
      <c r="AF4591" s="60" t="str">
        <f>IF(ISERROR(MATCH([3]!Quota_Std_2022_23[[#This Row], [Quota Type]],[3]Sheet1!$AO$2:$AO$12,0)),"0", "1")</f>
        <v>0</v>
      </c>
      <c r="AG4591" s="60" t="str">
        <f>IF(ISERROR(MATCH(#REF!,$BA$2:$BA$8,0)),"0", "1")</f>
        <v>0</v>
      </c>
      <c r="AH4591" s="60" t="str">
        <f>IF(ISERROR(MATCH(Passout2023[[#This Row], [Nationality Pakistani/ Foreign]],$D$3:$D$4,0)),"0", "1")</f>
        <v>0</v>
      </c>
    </row>
    <row r="4592">
      <c r="Y4592" s="60" t="str">
        <f>IF(ISERROR(MATCH(Passout2023[[#This Row], [Degree Duration (year)]],$M$3:$M$10,0)),"0", "1")</f>
        <v>0</v>
      </c>
      <c r="Z4592" s="60" t="str">
        <f>IF(ISERROR(MATCH(Passout2023[[#This Row], [Admission Type]],$F$3:$F$6,0)),"0", "1")</f>
        <v>0</v>
      </c>
      <c r="AA4592" s="60" t="str">
        <f>IF(ISERROR(MATCH(Passout2023[[#This Row], [Batch Start Year]],$L$3:$L$25,0)),"0", "1")</f>
        <v>0</v>
      </c>
      <c r="AB4592" s="60" t="str">
        <f>IF(ISERROR(MATCH(Passout2023[[#This Row], [Batch Start Semester]],$K$3:$K$6,0)),"0", "1")</f>
        <v>0</v>
      </c>
      <c r="AC4592" s="60" t="str">
        <f>IF(ISERROR(MATCH([3]!Quota_Std_2022_23[[#This Row], [SESSION_TYPE]],$AX$2:$AX$5,0)),"0", "1")</f>
        <v>0</v>
      </c>
      <c r="AD4592" s="60" t="str">
        <f>IF(ISERROR(MATCH(#REF!,#REF!,0)),"0", "1")</f>
        <v>0</v>
      </c>
      <c r="AE4592" s="60" t="str">
        <f>IF(ISERROR(MATCH([3]!Quota_Std_2022_23[[#This Row], [Gender]],$AN$2:$AN$4,0)),"0", "1")</f>
        <v>0</v>
      </c>
      <c r="AF4592" s="60" t="str">
        <f>IF(ISERROR(MATCH([3]!Quota_Std_2022_23[[#This Row], [Quota Type]],[3]Sheet1!$AO$2:$AO$12,0)),"0", "1")</f>
        <v>0</v>
      </c>
      <c r="AG4592" s="60" t="str">
        <f>IF(ISERROR(MATCH(#REF!,$BA$2:$BA$8,0)),"0", "1")</f>
        <v>0</v>
      </c>
      <c r="AH4592" s="60" t="str">
        <f>IF(ISERROR(MATCH(Passout2023[[#This Row], [Nationality Pakistani/ Foreign]],$D$3:$D$4,0)),"0", "1")</f>
        <v>0</v>
      </c>
    </row>
    <row r="4593">
      <c r="Y4593" s="60" t="str">
        <f>IF(ISERROR(MATCH(Passout2023[[#This Row], [Degree Duration (year)]],$M$3:$M$10,0)),"0", "1")</f>
        <v>0</v>
      </c>
      <c r="Z4593" s="60" t="str">
        <f>IF(ISERROR(MATCH(Passout2023[[#This Row], [Admission Type]],$F$3:$F$6,0)),"0", "1")</f>
        <v>0</v>
      </c>
      <c r="AA4593" s="60" t="str">
        <f>IF(ISERROR(MATCH(Passout2023[[#This Row], [Batch Start Year]],$L$3:$L$25,0)),"0", "1")</f>
        <v>0</v>
      </c>
      <c r="AB4593" s="60" t="str">
        <f>IF(ISERROR(MATCH(Passout2023[[#This Row], [Batch Start Semester]],$K$3:$K$6,0)),"0", "1")</f>
        <v>0</v>
      </c>
      <c r="AC4593" s="60" t="str">
        <f>IF(ISERROR(MATCH([3]!Quota_Std_2022_23[[#This Row], [SESSION_TYPE]],$AX$2:$AX$5,0)),"0", "1")</f>
        <v>0</v>
      </c>
      <c r="AD4593" s="60" t="str">
        <f>IF(ISERROR(MATCH(#REF!,#REF!,0)),"0", "1")</f>
        <v>0</v>
      </c>
      <c r="AE4593" s="60" t="str">
        <f>IF(ISERROR(MATCH([3]!Quota_Std_2022_23[[#This Row], [Gender]],$AN$2:$AN$4,0)),"0", "1")</f>
        <v>0</v>
      </c>
      <c r="AF4593" s="60" t="str">
        <f>IF(ISERROR(MATCH([3]!Quota_Std_2022_23[[#This Row], [Quota Type]],[3]Sheet1!$AO$2:$AO$12,0)),"0", "1")</f>
        <v>0</v>
      </c>
      <c r="AG4593" s="60" t="str">
        <f>IF(ISERROR(MATCH(#REF!,$BA$2:$BA$8,0)),"0", "1")</f>
        <v>0</v>
      </c>
      <c r="AH4593" s="60" t="str">
        <f>IF(ISERROR(MATCH(Passout2023[[#This Row], [Nationality Pakistani/ Foreign]],$D$3:$D$4,0)),"0", "1")</f>
        <v>0</v>
      </c>
    </row>
    <row r="4594">
      <c r="Y4594" s="60" t="str">
        <f>IF(ISERROR(MATCH(Passout2023[[#This Row], [Degree Duration (year)]],$M$3:$M$10,0)),"0", "1")</f>
        <v>0</v>
      </c>
      <c r="Z4594" s="60" t="str">
        <f>IF(ISERROR(MATCH(Passout2023[[#This Row], [Admission Type]],$F$3:$F$6,0)),"0", "1")</f>
        <v>0</v>
      </c>
      <c r="AA4594" s="60" t="str">
        <f>IF(ISERROR(MATCH(Passout2023[[#This Row], [Batch Start Year]],$L$3:$L$25,0)),"0", "1")</f>
        <v>0</v>
      </c>
      <c r="AB4594" s="60" t="str">
        <f>IF(ISERROR(MATCH(Passout2023[[#This Row], [Batch Start Semester]],$K$3:$K$6,0)),"0", "1")</f>
        <v>0</v>
      </c>
      <c r="AC4594" s="60" t="str">
        <f>IF(ISERROR(MATCH([3]!Quota_Std_2022_23[[#This Row], [SESSION_TYPE]],$AX$2:$AX$5,0)),"0", "1")</f>
        <v>0</v>
      </c>
      <c r="AD4594" s="60" t="str">
        <f>IF(ISERROR(MATCH(#REF!,#REF!,0)),"0", "1")</f>
        <v>0</v>
      </c>
      <c r="AE4594" s="60" t="str">
        <f>IF(ISERROR(MATCH([3]!Quota_Std_2022_23[[#This Row], [Gender]],$AN$2:$AN$4,0)),"0", "1")</f>
        <v>0</v>
      </c>
      <c r="AF4594" s="60" t="str">
        <f>IF(ISERROR(MATCH([3]!Quota_Std_2022_23[[#This Row], [Quota Type]],[3]Sheet1!$AO$2:$AO$12,0)),"0", "1")</f>
        <v>0</v>
      </c>
      <c r="AG4594" s="60" t="str">
        <f>IF(ISERROR(MATCH(#REF!,$BA$2:$BA$8,0)),"0", "1")</f>
        <v>0</v>
      </c>
      <c r="AH4594" s="60" t="str">
        <f>IF(ISERROR(MATCH(Passout2023[[#This Row], [Nationality Pakistani/ Foreign]],$D$3:$D$4,0)),"0", "1")</f>
        <v>0</v>
      </c>
    </row>
    <row r="4595">
      <c r="Y4595" s="60" t="str">
        <f>IF(ISERROR(MATCH(Passout2023[[#This Row], [Degree Duration (year)]],$M$3:$M$10,0)),"0", "1")</f>
        <v>0</v>
      </c>
      <c r="Z4595" s="60" t="str">
        <f>IF(ISERROR(MATCH(Passout2023[[#This Row], [Admission Type]],$F$3:$F$6,0)),"0", "1")</f>
        <v>0</v>
      </c>
      <c r="AA4595" s="60" t="str">
        <f>IF(ISERROR(MATCH(Passout2023[[#This Row], [Batch Start Year]],$L$3:$L$25,0)),"0", "1")</f>
        <v>0</v>
      </c>
      <c r="AB4595" s="60" t="str">
        <f>IF(ISERROR(MATCH(Passout2023[[#This Row], [Batch Start Semester]],$K$3:$K$6,0)),"0", "1")</f>
        <v>0</v>
      </c>
      <c r="AC4595" s="60" t="str">
        <f>IF(ISERROR(MATCH([3]!Quota_Std_2022_23[[#This Row], [SESSION_TYPE]],$AX$2:$AX$5,0)),"0", "1")</f>
        <v>0</v>
      </c>
      <c r="AD4595" s="60" t="str">
        <f>IF(ISERROR(MATCH(#REF!,#REF!,0)),"0", "1")</f>
        <v>0</v>
      </c>
      <c r="AE4595" s="60" t="str">
        <f>IF(ISERROR(MATCH([3]!Quota_Std_2022_23[[#This Row], [Gender]],$AN$2:$AN$4,0)),"0", "1")</f>
        <v>0</v>
      </c>
      <c r="AF4595" s="60" t="str">
        <f>IF(ISERROR(MATCH([3]!Quota_Std_2022_23[[#This Row], [Quota Type]],[3]Sheet1!$AO$2:$AO$12,0)),"0", "1")</f>
        <v>0</v>
      </c>
      <c r="AG4595" s="60" t="str">
        <f>IF(ISERROR(MATCH(#REF!,$BA$2:$BA$8,0)),"0", "1")</f>
        <v>0</v>
      </c>
      <c r="AH4595" s="60" t="str">
        <f>IF(ISERROR(MATCH(Passout2023[[#This Row], [Nationality Pakistani/ Foreign]],$D$3:$D$4,0)),"0", "1")</f>
        <v>0</v>
      </c>
    </row>
    <row r="4596">
      <c r="Y4596" s="60" t="str">
        <f>IF(ISERROR(MATCH(Passout2023[[#This Row], [Degree Duration (year)]],$M$3:$M$10,0)),"0", "1")</f>
        <v>0</v>
      </c>
      <c r="Z4596" s="60" t="str">
        <f>IF(ISERROR(MATCH(Passout2023[[#This Row], [Admission Type]],$F$3:$F$6,0)),"0", "1")</f>
        <v>0</v>
      </c>
      <c r="AA4596" s="60" t="str">
        <f>IF(ISERROR(MATCH(Passout2023[[#This Row], [Batch Start Year]],$L$3:$L$25,0)),"0", "1")</f>
        <v>0</v>
      </c>
      <c r="AB4596" s="60" t="str">
        <f>IF(ISERROR(MATCH(Passout2023[[#This Row], [Batch Start Semester]],$K$3:$K$6,0)),"0", "1")</f>
        <v>0</v>
      </c>
      <c r="AC4596" s="60" t="str">
        <f>IF(ISERROR(MATCH([3]!Quota_Std_2022_23[[#This Row], [SESSION_TYPE]],$AX$2:$AX$5,0)),"0", "1")</f>
        <v>0</v>
      </c>
      <c r="AD4596" s="60" t="str">
        <f>IF(ISERROR(MATCH(#REF!,#REF!,0)),"0", "1")</f>
        <v>0</v>
      </c>
      <c r="AE4596" s="60" t="str">
        <f>IF(ISERROR(MATCH([3]!Quota_Std_2022_23[[#This Row], [Gender]],$AN$2:$AN$4,0)),"0", "1")</f>
        <v>0</v>
      </c>
      <c r="AF4596" s="60" t="str">
        <f>IF(ISERROR(MATCH([3]!Quota_Std_2022_23[[#This Row], [Quota Type]],[3]Sheet1!$AO$2:$AO$12,0)),"0", "1")</f>
        <v>0</v>
      </c>
      <c r="AG4596" s="60" t="str">
        <f>IF(ISERROR(MATCH(#REF!,$BA$2:$BA$8,0)),"0", "1")</f>
        <v>0</v>
      </c>
      <c r="AH4596" s="60" t="str">
        <f>IF(ISERROR(MATCH(Passout2023[[#This Row], [Nationality Pakistani/ Foreign]],$D$3:$D$4,0)),"0", "1")</f>
        <v>0</v>
      </c>
    </row>
    <row r="4597">
      <c r="Y4597" s="60" t="str">
        <f>IF(ISERROR(MATCH(Passout2023[[#This Row], [Degree Duration (year)]],$M$3:$M$10,0)),"0", "1")</f>
        <v>0</v>
      </c>
      <c r="Z4597" s="60" t="str">
        <f>IF(ISERROR(MATCH(Passout2023[[#This Row], [Admission Type]],$F$3:$F$6,0)),"0", "1")</f>
        <v>0</v>
      </c>
      <c r="AA4597" s="60" t="str">
        <f>IF(ISERROR(MATCH(Passout2023[[#This Row], [Batch Start Year]],$L$3:$L$25,0)),"0", "1")</f>
        <v>0</v>
      </c>
      <c r="AB4597" s="60" t="str">
        <f>IF(ISERROR(MATCH(Passout2023[[#This Row], [Batch Start Semester]],$K$3:$K$6,0)),"0", "1")</f>
        <v>0</v>
      </c>
      <c r="AC4597" s="60" t="str">
        <f>IF(ISERROR(MATCH([3]!Quota_Std_2022_23[[#This Row], [SESSION_TYPE]],$AX$2:$AX$5,0)),"0", "1")</f>
        <v>0</v>
      </c>
      <c r="AD4597" s="60" t="str">
        <f>IF(ISERROR(MATCH(#REF!,#REF!,0)),"0", "1")</f>
        <v>0</v>
      </c>
      <c r="AE4597" s="60" t="str">
        <f>IF(ISERROR(MATCH([3]!Quota_Std_2022_23[[#This Row], [Gender]],$AN$2:$AN$4,0)),"0", "1")</f>
        <v>0</v>
      </c>
      <c r="AF4597" s="60" t="str">
        <f>IF(ISERROR(MATCH([3]!Quota_Std_2022_23[[#This Row], [Quota Type]],[3]Sheet1!$AO$2:$AO$12,0)),"0", "1")</f>
        <v>0</v>
      </c>
      <c r="AG4597" s="60" t="str">
        <f>IF(ISERROR(MATCH(#REF!,$BA$2:$BA$8,0)),"0", "1")</f>
        <v>0</v>
      </c>
      <c r="AH4597" s="60" t="str">
        <f>IF(ISERROR(MATCH(Passout2023[[#This Row], [Nationality Pakistani/ Foreign]],$D$3:$D$4,0)),"0", "1")</f>
        <v>0</v>
      </c>
    </row>
    <row r="4598">
      <c r="Y4598" s="60" t="str">
        <f>IF(ISERROR(MATCH(Passout2023[[#This Row], [Degree Duration (year)]],$M$3:$M$10,0)),"0", "1")</f>
        <v>0</v>
      </c>
      <c r="Z4598" s="60" t="str">
        <f>IF(ISERROR(MATCH(Passout2023[[#This Row], [Admission Type]],$F$3:$F$6,0)),"0", "1")</f>
        <v>0</v>
      </c>
      <c r="AA4598" s="60" t="str">
        <f>IF(ISERROR(MATCH(Passout2023[[#This Row], [Batch Start Year]],$L$3:$L$25,0)),"0", "1")</f>
        <v>0</v>
      </c>
      <c r="AB4598" s="60" t="str">
        <f>IF(ISERROR(MATCH(Passout2023[[#This Row], [Batch Start Semester]],$K$3:$K$6,0)),"0", "1")</f>
        <v>0</v>
      </c>
      <c r="AC4598" s="60" t="str">
        <f>IF(ISERROR(MATCH([3]!Quota_Std_2022_23[[#This Row], [SESSION_TYPE]],$AX$2:$AX$5,0)),"0", "1")</f>
        <v>0</v>
      </c>
      <c r="AD4598" s="60" t="str">
        <f>IF(ISERROR(MATCH(#REF!,#REF!,0)),"0", "1")</f>
        <v>0</v>
      </c>
      <c r="AE4598" s="60" t="str">
        <f>IF(ISERROR(MATCH([3]!Quota_Std_2022_23[[#This Row], [Gender]],$AN$2:$AN$4,0)),"0", "1")</f>
        <v>0</v>
      </c>
      <c r="AF4598" s="60" t="str">
        <f>IF(ISERROR(MATCH([3]!Quota_Std_2022_23[[#This Row], [Quota Type]],[3]Sheet1!$AO$2:$AO$12,0)),"0", "1")</f>
        <v>0</v>
      </c>
      <c r="AG4598" s="60" t="str">
        <f>IF(ISERROR(MATCH(#REF!,$BA$2:$BA$8,0)),"0", "1")</f>
        <v>0</v>
      </c>
      <c r="AH4598" s="60" t="str">
        <f>IF(ISERROR(MATCH(Passout2023[[#This Row], [Nationality Pakistani/ Foreign]],$D$3:$D$4,0)),"0", "1")</f>
        <v>0</v>
      </c>
    </row>
    <row r="4599">
      <c r="Y4599" s="60" t="str">
        <f>IF(ISERROR(MATCH(Passout2023[[#This Row], [Degree Duration (year)]],$M$3:$M$10,0)),"0", "1")</f>
        <v>0</v>
      </c>
      <c r="Z4599" s="60" t="str">
        <f>IF(ISERROR(MATCH(Passout2023[[#This Row], [Admission Type]],$F$3:$F$6,0)),"0", "1")</f>
        <v>0</v>
      </c>
      <c r="AA4599" s="60" t="str">
        <f>IF(ISERROR(MATCH(Passout2023[[#This Row], [Batch Start Year]],$L$3:$L$25,0)),"0", "1")</f>
        <v>0</v>
      </c>
      <c r="AB4599" s="60" t="str">
        <f>IF(ISERROR(MATCH(Passout2023[[#This Row], [Batch Start Semester]],$K$3:$K$6,0)),"0", "1")</f>
        <v>0</v>
      </c>
      <c r="AC4599" s="60" t="str">
        <f>IF(ISERROR(MATCH([3]!Quota_Std_2022_23[[#This Row], [SESSION_TYPE]],$AX$2:$AX$5,0)),"0", "1")</f>
        <v>0</v>
      </c>
      <c r="AD4599" s="60" t="str">
        <f>IF(ISERROR(MATCH(#REF!,#REF!,0)),"0", "1")</f>
        <v>0</v>
      </c>
      <c r="AE4599" s="60" t="str">
        <f>IF(ISERROR(MATCH([3]!Quota_Std_2022_23[[#This Row], [Gender]],$AN$2:$AN$4,0)),"0", "1")</f>
        <v>0</v>
      </c>
      <c r="AF4599" s="60" t="str">
        <f>IF(ISERROR(MATCH([3]!Quota_Std_2022_23[[#This Row], [Quota Type]],[3]Sheet1!$AO$2:$AO$12,0)),"0", "1")</f>
        <v>0</v>
      </c>
      <c r="AG4599" s="60" t="str">
        <f>IF(ISERROR(MATCH(#REF!,$BA$2:$BA$8,0)),"0", "1")</f>
        <v>0</v>
      </c>
      <c r="AH4599" s="60" t="str">
        <f>IF(ISERROR(MATCH(Passout2023[[#This Row], [Nationality Pakistani/ Foreign]],$D$3:$D$4,0)),"0", "1")</f>
        <v>0</v>
      </c>
    </row>
    <row r="4600">
      <c r="Y4600" s="60" t="str">
        <f>IF(ISERROR(MATCH(Passout2023[[#This Row], [Degree Duration (year)]],$M$3:$M$10,0)),"0", "1")</f>
        <v>0</v>
      </c>
      <c r="Z4600" s="60" t="str">
        <f>IF(ISERROR(MATCH(Passout2023[[#This Row], [Admission Type]],$F$3:$F$6,0)),"0", "1")</f>
        <v>0</v>
      </c>
      <c r="AA4600" s="60" t="str">
        <f>IF(ISERROR(MATCH(Passout2023[[#This Row], [Batch Start Year]],$L$3:$L$25,0)),"0", "1")</f>
        <v>0</v>
      </c>
      <c r="AB4600" s="60" t="str">
        <f>IF(ISERROR(MATCH(Passout2023[[#This Row], [Batch Start Semester]],$K$3:$K$6,0)),"0", "1")</f>
        <v>0</v>
      </c>
      <c r="AC4600" s="60" t="str">
        <f>IF(ISERROR(MATCH([3]!Quota_Std_2022_23[[#This Row], [SESSION_TYPE]],$AX$2:$AX$5,0)),"0", "1")</f>
        <v>0</v>
      </c>
      <c r="AD4600" s="60" t="str">
        <f>IF(ISERROR(MATCH(#REF!,#REF!,0)),"0", "1")</f>
        <v>0</v>
      </c>
      <c r="AE4600" s="60" t="str">
        <f>IF(ISERROR(MATCH([3]!Quota_Std_2022_23[[#This Row], [Gender]],$AN$2:$AN$4,0)),"0", "1")</f>
        <v>0</v>
      </c>
      <c r="AF4600" s="60" t="str">
        <f>IF(ISERROR(MATCH([3]!Quota_Std_2022_23[[#This Row], [Quota Type]],[3]Sheet1!$AO$2:$AO$12,0)),"0", "1")</f>
        <v>0</v>
      </c>
      <c r="AG4600" s="60" t="str">
        <f>IF(ISERROR(MATCH(#REF!,$BA$2:$BA$8,0)),"0", "1")</f>
        <v>0</v>
      </c>
      <c r="AH4600" s="60" t="str">
        <f>IF(ISERROR(MATCH(Passout2023[[#This Row], [Nationality Pakistani/ Foreign]],$D$3:$D$4,0)),"0", "1")</f>
        <v>0</v>
      </c>
    </row>
    <row r="4601">
      <c r="Y4601" s="60" t="str">
        <f>IF(ISERROR(MATCH(Passout2023[[#This Row], [Degree Duration (year)]],$M$3:$M$10,0)),"0", "1")</f>
        <v>0</v>
      </c>
      <c r="Z4601" s="60" t="str">
        <f>IF(ISERROR(MATCH(Passout2023[[#This Row], [Admission Type]],$F$3:$F$6,0)),"0", "1")</f>
        <v>0</v>
      </c>
      <c r="AA4601" s="60" t="str">
        <f>IF(ISERROR(MATCH(Passout2023[[#This Row], [Batch Start Year]],$L$3:$L$25,0)),"0", "1")</f>
        <v>0</v>
      </c>
      <c r="AB4601" s="60" t="str">
        <f>IF(ISERROR(MATCH(Passout2023[[#This Row], [Batch Start Semester]],$K$3:$K$6,0)),"0", "1")</f>
        <v>0</v>
      </c>
      <c r="AC4601" s="60" t="str">
        <f>IF(ISERROR(MATCH([3]!Quota_Std_2022_23[[#This Row], [SESSION_TYPE]],$AX$2:$AX$5,0)),"0", "1")</f>
        <v>0</v>
      </c>
      <c r="AD4601" s="60" t="str">
        <f>IF(ISERROR(MATCH(#REF!,#REF!,0)),"0", "1")</f>
        <v>0</v>
      </c>
      <c r="AE4601" s="60" t="str">
        <f>IF(ISERROR(MATCH([3]!Quota_Std_2022_23[[#This Row], [Gender]],$AN$2:$AN$4,0)),"0", "1")</f>
        <v>0</v>
      </c>
      <c r="AF4601" s="60" t="str">
        <f>IF(ISERROR(MATCH([3]!Quota_Std_2022_23[[#This Row], [Quota Type]],[3]Sheet1!$AO$2:$AO$12,0)),"0", "1")</f>
        <v>0</v>
      </c>
      <c r="AG4601" s="60" t="str">
        <f>IF(ISERROR(MATCH(#REF!,$BA$2:$BA$8,0)),"0", "1")</f>
        <v>0</v>
      </c>
      <c r="AH4601" s="60" t="str">
        <f>IF(ISERROR(MATCH(Passout2023[[#This Row], [Nationality Pakistani/ Foreign]],$D$3:$D$4,0)),"0", "1")</f>
        <v>0</v>
      </c>
    </row>
    <row r="4602">
      <c r="Y4602" s="60" t="str">
        <f>IF(ISERROR(MATCH(Passout2023[[#This Row], [Degree Duration (year)]],$M$3:$M$10,0)),"0", "1")</f>
        <v>0</v>
      </c>
      <c r="Z4602" s="60" t="str">
        <f>IF(ISERROR(MATCH(Passout2023[[#This Row], [Admission Type]],$F$3:$F$6,0)),"0", "1")</f>
        <v>0</v>
      </c>
      <c r="AA4602" s="60" t="str">
        <f>IF(ISERROR(MATCH(Passout2023[[#This Row], [Batch Start Year]],$L$3:$L$25,0)),"0", "1")</f>
        <v>0</v>
      </c>
      <c r="AB4602" s="60" t="str">
        <f>IF(ISERROR(MATCH(Passout2023[[#This Row], [Batch Start Semester]],$K$3:$K$6,0)),"0", "1")</f>
        <v>0</v>
      </c>
      <c r="AC4602" s="60" t="str">
        <f>IF(ISERROR(MATCH([3]!Quota_Std_2022_23[[#This Row], [SESSION_TYPE]],$AX$2:$AX$5,0)),"0", "1")</f>
        <v>0</v>
      </c>
      <c r="AD4602" s="60" t="str">
        <f>IF(ISERROR(MATCH(#REF!,#REF!,0)),"0", "1")</f>
        <v>0</v>
      </c>
      <c r="AE4602" s="60" t="str">
        <f>IF(ISERROR(MATCH([3]!Quota_Std_2022_23[[#This Row], [Gender]],$AN$2:$AN$4,0)),"0", "1")</f>
        <v>0</v>
      </c>
      <c r="AF4602" s="60" t="str">
        <f>IF(ISERROR(MATCH([3]!Quota_Std_2022_23[[#This Row], [Quota Type]],[3]Sheet1!$AO$2:$AO$12,0)),"0", "1")</f>
        <v>0</v>
      </c>
      <c r="AG4602" s="60" t="str">
        <f>IF(ISERROR(MATCH(#REF!,$BA$2:$BA$8,0)),"0", "1")</f>
        <v>0</v>
      </c>
      <c r="AH4602" s="60" t="str">
        <f>IF(ISERROR(MATCH(Passout2023[[#This Row], [Nationality Pakistani/ Foreign]],$D$3:$D$4,0)),"0", "1")</f>
        <v>0</v>
      </c>
    </row>
    <row r="4603">
      <c r="Y4603" s="60" t="str">
        <f>IF(ISERROR(MATCH(Passout2023[[#This Row], [Degree Duration (year)]],$M$3:$M$10,0)),"0", "1")</f>
        <v>0</v>
      </c>
      <c r="Z4603" s="60" t="str">
        <f>IF(ISERROR(MATCH(Passout2023[[#This Row], [Admission Type]],$F$3:$F$6,0)),"0", "1")</f>
        <v>0</v>
      </c>
      <c r="AA4603" s="60" t="str">
        <f>IF(ISERROR(MATCH(Passout2023[[#This Row], [Batch Start Year]],$L$3:$L$25,0)),"0", "1")</f>
        <v>0</v>
      </c>
      <c r="AB4603" s="60" t="str">
        <f>IF(ISERROR(MATCH(Passout2023[[#This Row], [Batch Start Semester]],$K$3:$K$6,0)),"0", "1")</f>
        <v>0</v>
      </c>
      <c r="AC4603" s="60" t="str">
        <f>IF(ISERROR(MATCH([3]!Quota_Std_2022_23[[#This Row], [SESSION_TYPE]],$AX$2:$AX$5,0)),"0", "1")</f>
        <v>0</v>
      </c>
      <c r="AD4603" s="60" t="str">
        <f>IF(ISERROR(MATCH(#REF!,#REF!,0)),"0", "1")</f>
        <v>0</v>
      </c>
      <c r="AE4603" s="60" t="str">
        <f>IF(ISERROR(MATCH([3]!Quota_Std_2022_23[[#This Row], [Gender]],$AN$2:$AN$4,0)),"0", "1")</f>
        <v>0</v>
      </c>
      <c r="AF4603" s="60" t="str">
        <f>IF(ISERROR(MATCH([3]!Quota_Std_2022_23[[#This Row], [Quota Type]],[3]Sheet1!$AO$2:$AO$12,0)),"0", "1")</f>
        <v>0</v>
      </c>
      <c r="AG4603" s="60" t="str">
        <f>IF(ISERROR(MATCH(#REF!,$BA$2:$BA$8,0)),"0", "1")</f>
        <v>0</v>
      </c>
      <c r="AH4603" s="60" t="str">
        <f>IF(ISERROR(MATCH(Passout2023[[#This Row], [Nationality Pakistani/ Foreign]],$D$3:$D$4,0)),"0", "1")</f>
        <v>0</v>
      </c>
    </row>
    <row r="4604">
      <c r="Y4604" s="60" t="str">
        <f>IF(ISERROR(MATCH(Passout2023[[#This Row], [Degree Duration (year)]],$M$3:$M$10,0)),"0", "1")</f>
        <v>0</v>
      </c>
      <c r="Z4604" s="60" t="str">
        <f>IF(ISERROR(MATCH(Passout2023[[#This Row], [Admission Type]],$F$3:$F$6,0)),"0", "1")</f>
        <v>0</v>
      </c>
      <c r="AA4604" s="60" t="str">
        <f>IF(ISERROR(MATCH(Passout2023[[#This Row], [Batch Start Year]],$L$3:$L$25,0)),"0", "1")</f>
        <v>0</v>
      </c>
      <c r="AB4604" s="60" t="str">
        <f>IF(ISERROR(MATCH(Passout2023[[#This Row], [Batch Start Semester]],$K$3:$K$6,0)),"0", "1")</f>
        <v>0</v>
      </c>
      <c r="AC4604" s="60" t="str">
        <f>IF(ISERROR(MATCH([3]!Quota_Std_2022_23[[#This Row], [SESSION_TYPE]],$AX$2:$AX$5,0)),"0", "1")</f>
        <v>0</v>
      </c>
      <c r="AD4604" s="60" t="str">
        <f>IF(ISERROR(MATCH(#REF!,#REF!,0)),"0", "1")</f>
        <v>0</v>
      </c>
      <c r="AE4604" s="60" t="str">
        <f>IF(ISERROR(MATCH([3]!Quota_Std_2022_23[[#This Row], [Gender]],$AN$2:$AN$4,0)),"0", "1")</f>
        <v>0</v>
      </c>
      <c r="AF4604" s="60" t="str">
        <f>IF(ISERROR(MATCH([3]!Quota_Std_2022_23[[#This Row], [Quota Type]],[3]Sheet1!$AO$2:$AO$12,0)),"0", "1")</f>
        <v>0</v>
      </c>
      <c r="AG4604" s="60" t="str">
        <f>IF(ISERROR(MATCH(#REF!,$BA$2:$BA$8,0)),"0", "1")</f>
        <v>0</v>
      </c>
      <c r="AH4604" s="60" t="str">
        <f>IF(ISERROR(MATCH(Passout2023[[#This Row], [Nationality Pakistani/ Foreign]],$D$3:$D$4,0)),"0", "1")</f>
        <v>0</v>
      </c>
    </row>
    <row r="4605">
      <c r="Y4605" s="60" t="str">
        <f>IF(ISERROR(MATCH(Passout2023[[#This Row], [Degree Duration (year)]],$M$3:$M$10,0)),"0", "1")</f>
        <v>0</v>
      </c>
      <c r="Z4605" s="60" t="str">
        <f>IF(ISERROR(MATCH(Passout2023[[#This Row], [Admission Type]],$F$3:$F$6,0)),"0", "1")</f>
        <v>0</v>
      </c>
      <c r="AA4605" s="60" t="str">
        <f>IF(ISERROR(MATCH(Passout2023[[#This Row], [Batch Start Year]],$L$3:$L$25,0)),"0", "1")</f>
        <v>0</v>
      </c>
      <c r="AB4605" s="60" t="str">
        <f>IF(ISERROR(MATCH(Passout2023[[#This Row], [Batch Start Semester]],$K$3:$K$6,0)),"0", "1")</f>
        <v>0</v>
      </c>
      <c r="AC4605" s="60" t="str">
        <f>IF(ISERROR(MATCH([3]!Quota_Std_2022_23[[#This Row], [SESSION_TYPE]],$AX$2:$AX$5,0)),"0", "1")</f>
        <v>0</v>
      </c>
      <c r="AD4605" s="60" t="str">
        <f>IF(ISERROR(MATCH(#REF!,#REF!,0)),"0", "1")</f>
        <v>0</v>
      </c>
      <c r="AE4605" s="60" t="str">
        <f>IF(ISERROR(MATCH([3]!Quota_Std_2022_23[[#This Row], [Gender]],$AN$2:$AN$4,0)),"0", "1")</f>
        <v>0</v>
      </c>
      <c r="AF4605" s="60" t="str">
        <f>IF(ISERROR(MATCH([3]!Quota_Std_2022_23[[#This Row], [Quota Type]],[3]Sheet1!$AO$2:$AO$12,0)),"0", "1")</f>
        <v>0</v>
      </c>
      <c r="AG4605" s="60" t="str">
        <f>IF(ISERROR(MATCH(#REF!,$BA$2:$BA$8,0)),"0", "1")</f>
        <v>0</v>
      </c>
      <c r="AH4605" s="60" t="str">
        <f>IF(ISERROR(MATCH(Passout2023[[#This Row], [Nationality Pakistani/ Foreign]],$D$3:$D$4,0)),"0", "1")</f>
        <v>0</v>
      </c>
    </row>
    <row r="4606">
      <c r="Y4606" s="60" t="str">
        <f>IF(ISERROR(MATCH(Passout2023[[#This Row], [Degree Duration (year)]],$M$3:$M$10,0)),"0", "1")</f>
        <v>0</v>
      </c>
      <c r="Z4606" s="60" t="str">
        <f>IF(ISERROR(MATCH(Passout2023[[#This Row], [Admission Type]],$F$3:$F$6,0)),"0", "1")</f>
        <v>0</v>
      </c>
      <c r="AA4606" s="60" t="str">
        <f>IF(ISERROR(MATCH(Passout2023[[#This Row], [Batch Start Year]],$L$3:$L$25,0)),"0", "1")</f>
        <v>0</v>
      </c>
      <c r="AB4606" s="60" t="str">
        <f>IF(ISERROR(MATCH(Passout2023[[#This Row], [Batch Start Semester]],$K$3:$K$6,0)),"0", "1")</f>
        <v>0</v>
      </c>
      <c r="AC4606" s="60" t="str">
        <f>IF(ISERROR(MATCH([3]!Quota_Std_2022_23[[#This Row], [SESSION_TYPE]],$AX$2:$AX$5,0)),"0", "1")</f>
        <v>0</v>
      </c>
      <c r="AD4606" s="60" t="str">
        <f>IF(ISERROR(MATCH(#REF!,#REF!,0)),"0", "1")</f>
        <v>0</v>
      </c>
      <c r="AE4606" s="60" t="str">
        <f>IF(ISERROR(MATCH([3]!Quota_Std_2022_23[[#This Row], [Gender]],$AN$2:$AN$4,0)),"0", "1")</f>
        <v>0</v>
      </c>
      <c r="AF4606" s="60" t="str">
        <f>IF(ISERROR(MATCH([3]!Quota_Std_2022_23[[#This Row], [Quota Type]],[3]Sheet1!$AO$2:$AO$12,0)),"0", "1")</f>
        <v>0</v>
      </c>
      <c r="AG4606" s="60" t="str">
        <f>IF(ISERROR(MATCH(#REF!,$BA$2:$BA$8,0)),"0", "1")</f>
        <v>0</v>
      </c>
      <c r="AH4606" s="60" t="str">
        <f>IF(ISERROR(MATCH(Passout2023[[#This Row], [Nationality Pakistani/ Foreign]],$D$3:$D$4,0)),"0", "1")</f>
        <v>0</v>
      </c>
    </row>
    <row r="4607">
      <c r="Y4607" s="60" t="str">
        <f>IF(ISERROR(MATCH(Passout2023[[#This Row], [Degree Duration (year)]],$M$3:$M$10,0)),"0", "1")</f>
        <v>0</v>
      </c>
      <c r="Z4607" s="60" t="str">
        <f>IF(ISERROR(MATCH(Passout2023[[#This Row], [Admission Type]],$F$3:$F$6,0)),"0", "1")</f>
        <v>0</v>
      </c>
      <c r="AA4607" s="60" t="str">
        <f>IF(ISERROR(MATCH(Passout2023[[#This Row], [Batch Start Year]],$L$3:$L$25,0)),"0", "1")</f>
        <v>0</v>
      </c>
      <c r="AB4607" s="60" t="str">
        <f>IF(ISERROR(MATCH(Passout2023[[#This Row], [Batch Start Semester]],$K$3:$K$6,0)),"0", "1")</f>
        <v>0</v>
      </c>
      <c r="AC4607" s="60" t="str">
        <f>IF(ISERROR(MATCH([3]!Quota_Std_2022_23[[#This Row], [SESSION_TYPE]],$AX$2:$AX$5,0)),"0", "1")</f>
        <v>0</v>
      </c>
      <c r="AD4607" s="60" t="str">
        <f>IF(ISERROR(MATCH(#REF!,#REF!,0)),"0", "1")</f>
        <v>0</v>
      </c>
      <c r="AE4607" s="60" t="str">
        <f>IF(ISERROR(MATCH([3]!Quota_Std_2022_23[[#This Row], [Gender]],$AN$2:$AN$4,0)),"0", "1")</f>
        <v>0</v>
      </c>
      <c r="AF4607" s="60" t="str">
        <f>IF(ISERROR(MATCH([3]!Quota_Std_2022_23[[#This Row], [Quota Type]],[3]Sheet1!$AO$2:$AO$12,0)),"0", "1")</f>
        <v>0</v>
      </c>
      <c r="AG4607" s="60" t="str">
        <f>IF(ISERROR(MATCH(#REF!,$BA$2:$BA$8,0)),"0", "1")</f>
        <v>0</v>
      </c>
      <c r="AH4607" s="60" t="str">
        <f>IF(ISERROR(MATCH(Passout2023[[#This Row], [Nationality Pakistani/ Foreign]],$D$3:$D$4,0)),"0", "1")</f>
        <v>0</v>
      </c>
    </row>
    <row r="4608">
      <c r="Y4608" s="60" t="str">
        <f>IF(ISERROR(MATCH(Passout2023[[#This Row], [Degree Duration (year)]],$M$3:$M$10,0)),"0", "1")</f>
        <v>0</v>
      </c>
      <c r="Z4608" s="60" t="str">
        <f>IF(ISERROR(MATCH(Passout2023[[#This Row], [Admission Type]],$F$3:$F$6,0)),"0", "1")</f>
        <v>0</v>
      </c>
      <c r="AA4608" s="60" t="str">
        <f>IF(ISERROR(MATCH(Passout2023[[#This Row], [Batch Start Year]],$L$3:$L$25,0)),"0", "1")</f>
        <v>0</v>
      </c>
      <c r="AB4608" s="60" t="str">
        <f>IF(ISERROR(MATCH(Passout2023[[#This Row], [Batch Start Semester]],$K$3:$K$6,0)),"0", "1")</f>
        <v>0</v>
      </c>
      <c r="AC4608" s="60" t="str">
        <f>IF(ISERROR(MATCH([3]!Quota_Std_2022_23[[#This Row], [SESSION_TYPE]],$AX$2:$AX$5,0)),"0", "1")</f>
        <v>0</v>
      </c>
      <c r="AD4608" s="60" t="str">
        <f>IF(ISERROR(MATCH(#REF!,#REF!,0)),"0", "1")</f>
        <v>0</v>
      </c>
      <c r="AE4608" s="60" t="str">
        <f>IF(ISERROR(MATCH([3]!Quota_Std_2022_23[[#This Row], [Gender]],$AN$2:$AN$4,0)),"0", "1")</f>
        <v>0</v>
      </c>
      <c r="AF4608" s="60" t="str">
        <f>IF(ISERROR(MATCH([3]!Quota_Std_2022_23[[#This Row], [Quota Type]],[3]Sheet1!$AO$2:$AO$12,0)),"0", "1")</f>
        <v>0</v>
      </c>
      <c r="AG4608" s="60" t="str">
        <f>IF(ISERROR(MATCH(#REF!,$BA$2:$BA$8,0)),"0", "1")</f>
        <v>0</v>
      </c>
      <c r="AH4608" s="60" t="str">
        <f>IF(ISERROR(MATCH(Passout2023[[#This Row], [Nationality Pakistani/ Foreign]],$D$3:$D$4,0)),"0", "1")</f>
        <v>0</v>
      </c>
    </row>
    <row r="4609">
      <c r="Y4609" s="60" t="str">
        <f>IF(ISERROR(MATCH(Passout2023[[#This Row], [Degree Duration (year)]],$M$3:$M$10,0)),"0", "1")</f>
        <v>0</v>
      </c>
      <c r="Z4609" s="60" t="str">
        <f>IF(ISERROR(MATCH(Passout2023[[#This Row], [Admission Type]],$F$3:$F$6,0)),"0", "1")</f>
        <v>0</v>
      </c>
      <c r="AA4609" s="60" t="str">
        <f>IF(ISERROR(MATCH(Passout2023[[#This Row], [Batch Start Year]],$L$3:$L$25,0)),"0", "1")</f>
        <v>0</v>
      </c>
      <c r="AB4609" s="60" t="str">
        <f>IF(ISERROR(MATCH(Passout2023[[#This Row], [Batch Start Semester]],$K$3:$K$6,0)),"0", "1")</f>
        <v>0</v>
      </c>
      <c r="AC4609" s="60" t="str">
        <f>IF(ISERROR(MATCH([3]!Quota_Std_2022_23[[#This Row], [SESSION_TYPE]],$AX$2:$AX$5,0)),"0", "1")</f>
        <v>0</v>
      </c>
      <c r="AD4609" s="60" t="str">
        <f>IF(ISERROR(MATCH(#REF!,#REF!,0)),"0", "1")</f>
        <v>0</v>
      </c>
      <c r="AE4609" s="60" t="str">
        <f>IF(ISERROR(MATCH([3]!Quota_Std_2022_23[[#This Row], [Gender]],$AN$2:$AN$4,0)),"0", "1")</f>
        <v>0</v>
      </c>
      <c r="AF4609" s="60" t="str">
        <f>IF(ISERROR(MATCH([3]!Quota_Std_2022_23[[#This Row], [Quota Type]],[3]Sheet1!$AO$2:$AO$12,0)),"0", "1")</f>
        <v>0</v>
      </c>
      <c r="AG4609" s="60" t="str">
        <f>IF(ISERROR(MATCH(#REF!,$BA$2:$BA$8,0)),"0", "1")</f>
        <v>0</v>
      </c>
      <c r="AH4609" s="60" t="str">
        <f>IF(ISERROR(MATCH(Passout2023[[#This Row], [Nationality Pakistani/ Foreign]],$D$3:$D$4,0)),"0", "1")</f>
        <v>0</v>
      </c>
    </row>
    <row r="4610">
      <c r="Y4610" s="60" t="str">
        <f>IF(ISERROR(MATCH(Passout2023[[#This Row], [Degree Duration (year)]],$M$3:$M$10,0)),"0", "1")</f>
        <v>0</v>
      </c>
      <c r="Z4610" s="60" t="str">
        <f>IF(ISERROR(MATCH(Passout2023[[#This Row], [Admission Type]],$F$3:$F$6,0)),"0", "1")</f>
        <v>0</v>
      </c>
      <c r="AA4610" s="60" t="str">
        <f>IF(ISERROR(MATCH(Passout2023[[#This Row], [Batch Start Year]],$L$3:$L$25,0)),"0", "1")</f>
        <v>0</v>
      </c>
      <c r="AB4610" s="60" t="str">
        <f>IF(ISERROR(MATCH(Passout2023[[#This Row], [Batch Start Semester]],$K$3:$K$6,0)),"0", "1")</f>
        <v>0</v>
      </c>
      <c r="AC4610" s="60" t="str">
        <f>IF(ISERROR(MATCH([3]!Quota_Std_2022_23[[#This Row], [SESSION_TYPE]],$AX$2:$AX$5,0)),"0", "1")</f>
        <v>0</v>
      </c>
      <c r="AD4610" s="60" t="str">
        <f>IF(ISERROR(MATCH(#REF!,#REF!,0)),"0", "1")</f>
        <v>0</v>
      </c>
      <c r="AE4610" s="60" t="str">
        <f>IF(ISERROR(MATCH([3]!Quota_Std_2022_23[[#This Row], [Gender]],$AN$2:$AN$4,0)),"0", "1")</f>
        <v>0</v>
      </c>
      <c r="AF4610" s="60" t="str">
        <f>IF(ISERROR(MATCH([3]!Quota_Std_2022_23[[#This Row], [Quota Type]],[3]Sheet1!$AO$2:$AO$12,0)),"0", "1")</f>
        <v>0</v>
      </c>
      <c r="AG4610" s="60" t="str">
        <f>IF(ISERROR(MATCH(#REF!,$BA$2:$BA$8,0)),"0", "1")</f>
        <v>0</v>
      </c>
      <c r="AH4610" s="60" t="str">
        <f>IF(ISERROR(MATCH(Passout2023[[#This Row], [Nationality Pakistani/ Foreign]],$D$3:$D$4,0)),"0", "1")</f>
        <v>0</v>
      </c>
    </row>
    <row r="4611">
      <c r="Y4611" s="60" t="str">
        <f>IF(ISERROR(MATCH(Passout2023[[#This Row], [Degree Duration (year)]],$M$3:$M$10,0)),"0", "1")</f>
        <v>0</v>
      </c>
      <c r="Z4611" s="60" t="str">
        <f>IF(ISERROR(MATCH(Passout2023[[#This Row], [Admission Type]],$F$3:$F$6,0)),"0", "1")</f>
        <v>0</v>
      </c>
      <c r="AA4611" s="60" t="str">
        <f>IF(ISERROR(MATCH(Passout2023[[#This Row], [Batch Start Year]],$L$3:$L$25,0)),"0", "1")</f>
        <v>0</v>
      </c>
      <c r="AB4611" s="60" t="str">
        <f>IF(ISERROR(MATCH(Passout2023[[#This Row], [Batch Start Semester]],$K$3:$K$6,0)),"0", "1")</f>
        <v>0</v>
      </c>
      <c r="AC4611" s="60" t="str">
        <f>IF(ISERROR(MATCH([3]!Quota_Std_2022_23[[#This Row], [SESSION_TYPE]],$AX$2:$AX$5,0)),"0", "1")</f>
        <v>0</v>
      </c>
      <c r="AD4611" s="60" t="str">
        <f>IF(ISERROR(MATCH(#REF!,#REF!,0)),"0", "1")</f>
        <v>0</v>
      </c>
      <c r="AE4611" s="60" t="str">
        <f>IF(ISERROR(MATCH([3]!Quota_Std_2022_23[[#This Row], [Gender]],$AN$2:$AN$4,0)),"0", "1")</f>
        <v>0</v>
      </c>
      <c r="AF4611" s="60" t="str">
        <f>IF(ISERROR(MATCH([3]!Quota_Std_2022_23[[#This Row], [Quota Type]],[3]Sheet1!$AO$2:$AO$12,0)),"0", "1")</f>
        <v>0</v>
      </c>
      <c r="AG4611" s="60" t="str">
        <f>IF(ISERROR(MATCH(#REF!,$BA$2:$BA$8,0)),"0", "1")</f>
        <v>0</v>
      </c>
      <c r="AH4611" s="60" t="str">
        <f>IF(ISERROR(MATCH(Passout2023[[#This Row], [Nationality Pakistani/ Foreign]],$D$3:$D$4,0)),"0", "1")</f>
        <v>0</v>
      </c>
    </row>
    <row r="4612">
      <c r="Y4612" s="60" t="str">
        <f>IF(ISERROR(MATCH(Passout2023[[#This Row], [Degree Duration (year)]],$M$3:$M$10,0)),"0", "1")</f>
        <v>0</v>
      </c>
      <c r="Z4612" s="60" t="str">
        <f>IF(ISERROR(MATCH(Passout2023[[#This Row], [Admission Type]],$F$3:$F$6,0)),"0", "1")</f>
        <v>0</v>
      </c>
      <c r="AA4612" s="60" t="str">
        <f>IF(ISERROR(MATCH(Passout2023[[#This Row], [Batch Start Year]],$L$3:$L$25,0)),"0", "1")</f>
        <v>0</v>
      </c>
      <c r="AB4612" s="60" t="str">
        <f>IF(ISERROR(MATCH(Passout2023[[#This Row], [Batch Start Semester]],$K$3:$K$6,0)),"0", "1")</f>
        <v>0</v>
      </c>
      <c r="AC4612" s="60" t="str">
        <f>IF(ISERROR(MATCH([3]!Quota_Std_2022_23[[#This Row], [SESSION_TYPE]],$AX$2:$AX$5,0)),"0", "1")</f>
        <v>0</v>
      </c>
      <c r="AD4612" s="60" t="str">
        <f>IF(ISERROR(MATCH(#REF!,#REF!,0)),"0", "1")</f>
        <v>0</v>
      </c>
      <c r="AE4612" s="60" t="str">
        <f>IF(ISERROR(MATCH([3]!Quota_Std_2022_23[[#This Row], [Gender]],$AN$2:$AN$4,0)),"0", "1")</f>
        <v>0</v>
      </c>
      <c r="AF4612" s="60" t="str">
        <f>IF(ISERROR(MATCH([3]!Quota_Std_2022_23[[#This Row], [Quota Type]],[3]Sheet1!$AO$2:$AO$12,0)),"0", "1")</f>
        <v>0</v>
      </c>
      <c r="AG4612" s="60" t="str">
        <f>IF(ISERROR(MATCH(#REF!,$BA$2:$BA$8,0)),"0", "1")</f>
        <v>0</v>
      </c>
      <c r="AH4612" s="60" t="str">
        <f>IF(ISERROR(MATCH(Passout2023[[#This Row], [Nationality Pakistani/ Foreign]],$D$3:$D$4,0)),"0", "1")</f>
        <v>0</v>
      </c>
    </row>
    <row r="4613">
      <c r="Y4613" s="60" t="str">
        <f>IF(ISERROR(MATCH(Passout2023[[#This Row], [Degree Duration (year)]],$M$3:$M$10,0)),"0", "1")</f>
        <v>0</v>
      </c>
      <c r="Z4613" s="60" t="str">
        <f>IF(ISERROR(MATCH(Passout2023[[#This Row], [Admission Type]],$F$3:$F$6,0)),"0", "1")</f>
        <v>0</v>
      </c>
      <c r="AA4613" s="60" t="str">
        <f>IF(ISERROR(MATCH(Passout2023[[#This Row], [Batch Start Year]],$L$3:$L$25,0)),"0", "1")</f>
        <v>0</v>
      </c>
      <c r="AB4613" s="60" t="str">
        <f>IF(ISERROR(MATCH(Passout2023[[#This Row], [Batch Start Semester]],$K$3:$K$6,0)),"0", "1")</f>
        <v>0</v>
      </c>
      <c r="AC4613" s="60" t="str">
        <f>IF(ISERROR(MATCH([3]!Quota_Std_2022_23[[#This Row], [SESSION_TYPE]],$AX$2:$AX$5,0)),"0", "1")</f>
        <v>0</v>
      </c>
      <c r="AD4613" s="60" t="str">
        <f>IF(ISERROR(MATCH(#REF!,#REF!,0)),"0", "1")</f>
        <v>0</v>
      </c>
      <c r="AE4613" s="60" t="str">
        <f>IF(ISERROR(MATCH([3]!Quota_Std_2022_23[[#This Row], [Gender]],$AN$2:$AN$4,0)),"0", "1")</f>
        <v>0</v>
      </c>
      <c r="AF4613" s="60" t="str">
        <f>IF(ISERROR(MATCH([3]!Quota_Std_2022_23[[#This Row], [Quota Type]],[3]Sheet1!$AO$2:$AO$12,0)),"0", "1")</f>
        <v>0</v>
      </c>
      <c r="AG4613" s="60" t="str">
        <f>IF(ISERROR(MATCH(#REF!,$BA$2:$BA$8,0)),"0", "1")</f>
        <v>0</v>
      </c>
      <c r="AH4613" s="60" t="str">
        <f>IF(ISERROR(MATCH(Passout2023[[#This Row], [Nationality Pakistani/ Foreign]],$D$3:$D$4,0)),"0", "1")</f>
        <v>0</v>
      </c>
    </row>
    <row r="4614">
      <c r="Y4614" s="60" t="str">
        <f>IF(ISERROR(MATCH(Passout2023[[#This Row], [Degree Duration (year)]],$M$3:$M$10,0)),"0", "1")</f>
        <v>0</v>
      </c>
      <c r="Z4614" s="60" t="str">
        <f>IF(ISERROR(MATCH(Passout2023[[#This Row], [Admission Type]],$F$3:$F$6,0)),"0", "1")</f>
        <v>0</v>
      </c>
      <c r="AA4614" s="60" t="str">
        <f>IF(ISERROR(MATCH(Passout2023[[#This Row], [Batch Start Year]],$L$3:$L$25,0)),"0", "1")</f>
        <v>0</v>
      </c>
      <c r="AB4614" s="60" t="str">
        <f>IF(ISERROR(MATCH(Passout2023[[#This Row], [Batch Start Semester]],$K$3:$K$6,0)),"0", "1")</f>
        <v>0</v>
      </c>
      <c r="AC4614" s="60" t="str">
        <f>IF(ISERROR(MATCH([3]!Quota_Std_2022_23[[#This Row], [SESSION_TYPE]],$AX$2:$AX$5,0)),"0", "1")</f>
        <v>0</v>
      </c>
      <c r="AD4614" s="60" t="str">
        <f>IF(ISERROR(MATCH(#REF!,#REF!,0)),"0", "1")</f>
        <v>0</v>
      </c>
      <c r="AE4614" s="60" t="str">
        <f>IF(ISERROR(MATCH([3]!Quota_Std_2022_23[[#This Row], [Gender]],$AN$2:$AN$4,0)),"0", "1")</f>
        <v>0</v>
      </c>
      <c r="AF4614" s="60" t="str">
        <f>IF(ISERROR(MATCH([3]!Quota_Std_2022_23[[#This Row], [Quota Type]],[3]Sheet1!$AO$2:$AO$12,0)),"0", "1")</f>
        <v>0</v>
      </c>
      <c r="AG4614" s="60" t="str">
        <f>IF(ISERROR(MATCH(#REF!,$BA$2:$BA$8,0)),"0", "1")</f>
        <v>0</v>
      </c>
      <c r="AH4614" s="60" t="str">
        <f>IF(ISERROR(MATCH(Passout2023[[#This Row], [Nationality Pakistani/ Foreign]],$D$3:$D$4,0)),"0", "1")</f>
        <v>0</v>
      </c>
    </row>
    <row r="4615">
      <c r="Y4615" s="60" t="str">
        <f>IF(ISERROR(MATCH(Passout2023[[#This Row], [Degree Duration (year)]],$M$3:$M$10,0)),"0", "1")</f>
        <v>0</v>
      </c>
      <c r="Z4615" s="60" t="str">
        <f>IF(ISERROR(MATCH(Passout2023[[#This Row], [Admission Type]],$F$3:$F$6,0)),"0", "1")</f>
        <v>0</v>
      </c>
      <c r="AA4615" s="60" t="str">
        <f>IF(ISERROR(MATCH(Passout2023[[#This Row], [Batch Start Year]],$L$3:$L$25,0)),"0", "1")</f>
        <v>0</v>
      </c>
      <c r="AB4615" s="60" t="str">
        <f>IF(ISERROR(MATCH(Passout2023[[#This Row], [Batch Start Semester]],$K$3:$K$6,0)),"0", "1")</f>
        <v>0</v>
      </c>
      <c r="AC4615" s="60" t="str">
        <f>IF(ISERROR(MATCH([3]!Quota_Std_2022_23[[#This Row], [SESSION_TYPE]],$AX$2:$AX$5,0)),"0", "1")</f>
        <v>0</v>
      </c>
      <c r="AD4615" s="60" t="str">
        <f>IF(ISERROR(MATCH(#REF!,#REF!,0)),"0", "1")</f>
        <v>0</v>
      </c>
      <c r="AE4615" s="60" t="str">
        <f>IF(ISERROR(MATCH([3]!Quota_Std_2022_23[[#This Row], [Gender]],$AN$2:$AN$4,0)),"0", "1")</f>
        <v>0</v>
      </c>
      <c r="AF4615" s="60" t="str">
        <f>IF(ISERROR(MATCH([3]!Quota_Std_2022_23[[#This Row], [Quota Type]],[3]Sheet1!$AO$2:$AO$12,0)),"0", "1")</f>
        <v>0</v>
      </c>
      <c r="AG4615" s="60" t="str">
        <f>IF(ISERROR(MATCH(#REF!,$BA$2:$BA$8,0)),"0", "1")</f>
        <v>0</v>
      </c>
      <c r="AH4615" s="60" t="str">
        <f>IF(ISERROR(MATCH(Passout2023[[#This Row], [Nationality Pakistani/ Foreign]],$D$3:$D$4,0)),"0", "1")</f>
        <v>0</v>
      </c>
    </row>
    <row r="4616">
      <c r="Y4616" s="60" t="str">
        <f>IF(ISERROR(MATCH(Passout2023[[#This Row], [Degree Duration (year)]],$M$3:$M$10,0)),"0", "1")</f>
        <v>0</v>
      </c>
      <c r="Z4616" s="60" t="str">
        <f>IF(ISERROR(MATCH(Passout2023[[#This Row], [Admission Type]],$F$3:$F$6,0)),"0", "1")</f>
        <v>0</v>
      </c>
      <c r="AA4616" s="60" t="str">
        <f>IF(ISERROR(MATCH(Passout2023[[#This Row], [Batch Start Year]],$L$3:$L$25,0)),"0", "1")</f>
        <v>0</v>
      </c>
      <c r="AB4616" s="60" t="str">
        <f>IF(ISERROR(MATCH(Passout2023[[#This Row], [Batch Start Semester]],$K$3:$K$6,0)),"0", "1")</f>
        <v>0</v>
      </c>
      <c r="AC4616" s="60" t="str">
        <f>IF(ISERROR(MATCH([3]!Quota_Std_2022_23[[#This Row], [SESSION_TYPE]],$AX$2:$AX$5,0)),"0", "1")</f>
        <v>0</v>
      </c>
      <c r="AD4616" s="60" t="str">
        <f>IF(ISERROR(MATCH(#REF!,#REF!,0)),"0", "1")</f>
        <v>0</v>
      </c>
      <c r="AE4616" s="60" t="str">
        <f>IF(ISERROR(MATCH([3]!Quota_Std_2022_23[[#This Row], [Gender]],$AN$2:$AN$4,0)),"0", "1")</f>
        <v>0</v>
      </c>
      <c r="AF4616" s="60" t="str">
        <f>IF(ISERROR(MATCH([3]!Quota_Std_2022_23[[#This Row], [Quota Type]],[3]Sheet1!$AO$2:$AO$12,0)),"0", "1")</f>
        <v>0</v>
      </c>
      <c r="AG4616" s="60" t="str">
        <f>IF(ISERROR(MATCH(#REF!,$BA$2:$BA$8,0)),"0", "1")</f>
        <v>0</v>
      </c>
      <c r="AH4616" s="60" t="str">
        <f>IF(ISERROR(MATCH(Passout2023[[#This Row], [Nationality Pakistani/ Foreign]],$D$3:$D$4,0)),"0", "1")</f>
        <v>0</v>
      </c>
    </row>
    <row r="4617">
      <c r="Y4617" s="60" t="str">
        <f>IF(ISERROR(MATCH(Passout2023[[#This Row], [Degree Duration (year)]],$M$3:$M$10,0)),"0", "1")</f>
        <v>0</v>
      </c>
      <c r="Z4617" s="60" t="str">
        <f>IF(ISERROR(MATCH(Passout2023[[#This Row], [Admission Type]],$F$3:$F$6,0)),"0", "1")</f>
        <v>0</v>
      </c>
      <c r="AA4617" s="60" t="str">
        <f>IF(ISERROR(MATCH(Passout2023[[#This Row], [Batch Start Year]],$L$3:$L$25,0)),"0", "1")</f>
        <v>0</v>
      </c>
      <c r="AB4617" s="60" t="str">
        <f>IF(ISERROR(MATCH(Passout2023[[#This Row], [Batch Start Semester]],$K$3:$K$6,0)),"0", "1")</f>
        <v>0</v>
      </c>
      <c r="AC4617" s="60" t="str">
        <f>IF(ISERROR(MATCH([3]!Quota_Std_2022_23[[#This Row], [SESSION_TYPE]],$AX$2:$AX$5,0)),"0", "1")</f>
        <v>0</v>
      </c>
      <c r="AD4617" s="60" t="str">
        <f>IF(ISERROR(MATCH(#REF!,#REF!,0)),"0", "1")</f>
        <v>0</v>
      </c>
      <c r="AE4617" s="60" t="str">
        <f>IF(ISERROR(MATCH([3]!Quota_Std_2022_23[[#This Row], [Gender]],$AN$2:$AN$4,0)),"0", "1")</f>
        <v>0</v>
      </c>
      <c r="AF4617" s="60" t="str">
        <f>IF(ISERROR(MATCH([3]!Quota_Std_2022_23[[#This Row], [Quota Type]],[3]Sheet1!$AO$2:$AO$12,0)),"0", "1")</f>
        <v>0</v>
      </c>
      <c r="AG4617" s="60" t="str">
        <f>IF(ISERROR(MATCH(#REF!,$BA$2:$BA$8,0)),"0", "1")</f>
        <v>0</v>
      </c>
      <c r="AH4617" s="60" t="str">
        <f>IF(ISERROR(MATCH(Passout2023[[#This Row], [Nationality Pakistani/ Foreign]],$D$3:$D$4,0)),"0", "1")</f>
        <v>0</v>
      </c>
    </row>
    <row r="4618">
      <c r="Y4618" s="60" t="str">
        <f>IF(ISERROR(MATCH(Passout2023[[#This Row], [Degree Duration (year)]],$M$3:$M$10,0)),"0", "1")</f>
        <v>0</v>
      </c>
      <c r="Z4618" s="60" t="str">
        <f>IF(ISERROR(MATCH(Passout2023[[#This Row], [Admission Type]],$F$3:$F$6,0)),"0", "1")</f>
        <v>0</v>
      </c>
      <c r="AA4618" s="60" t="str">
        <f>IF(ISERROR(MATCH(Passout2023[[#This Row], [Batch Start Year]],$L$3:$L$25,0)),"0", "1")</f>
        <v>0</v>
      </c>
      <c r="AB4618" s="60" t="str">
        <f>IF(ISERROR(MATCH(Passout2023[[#This Row], [Batch Start Semester]],$K$3:$K$6,0)),"0", "1")</f>
        <v>0</v>
      </c>
      <c r="AC4618" s="60" t="str">
        <f>IF(ISERROR(MATCH([3]!Quota_Std_2022_23[[#This Row], [SESSION_TYPE]],$AX$2:$AX$5,0)),"0", "1")</f>
        <v>0</v>
      </c>
      <c r="AD4618" s="60" t="str">
        <f>IF(ISERROR(MATCH(#REF!,#REF!,0)),"0", "1")</f>
        <v>0</v>
      </c>
      <c r="AE4618" s="60" t="str">
        <f>IF(ISERROR(MATCH([3]!Quota_Std_2022_23[[#This Row], [Gender]],$AN$2:$AN$4,0)),"0", "1")</f>
        <v>0</v>
      </c>
      <c r="AF4618" s="60" t="str">
        <f>IF(ISERROR(MATCH([3]!Quota_Std_2022_23[[#This Row], [Quota Type]],[3]Sheet1!$AO$2:$AO$12,0)),"0", "1")</f>
        <v>0</v>
      </c>
      <c r="AG4618" s="60" t="str">
        <f>IF(ISERROR(MATCH(#REF!,$BA$2:$BA$8,0)),"0", "1")</f>
        <v>0</v>
      </c>
      <c r="AH4618" s="60" t="str">
        <f>IF(ISERROR(MATCH(Passout2023[[#This Row], [Nationality Pakistani/ Foreign]],$D$3:$D$4,0)),"0", "1")</f>
        <v>0</v>
      </c>
    </row>
    <row r="4619">
      <c r="Y4619" s="60" t="str">
        <f>IF(ISERROR(MATCH(Passout2023[[#This Row], [Degree Duration (year)]],$M$3:$M$10,0)),"0", "1")</f>
        <v>0</v>
      </c>
      <c r="Z4619" s="60" t="str">
        <f>IF(ISERROR(MATCH(Passout2023[[#This Row], [Admission Type]],$F$3:$F$6,0)),"0", "1")</f>
        <v>0</v>
      </c>
      <c r="AA4619" s="60" t="str">
        <f>IF(ISERROR(MATCH(Passout2023[[#This Row], [Batch Start Year]],$L$3:$L$25,0)),"0", "1")</f>
        <v>0</v>
      </c>
      <c r="AB4619" s="60" t="str">
        <f>IF(ISERROR(MATCH(Passout2023[[#This Row], [Batch Start Semester]],$K$3:$K$6,0)),"0", "1")</f>
        <v>0</v>
      </c>
      <c r="AC4619" s="60" t="str">
        <f>IF(ISERROR(MATCH([3]!Quota_Std_2022_23[[#This Row], [SESSION_TYPE]],$AX$2:$AX$5,0)),"0", "1")</f>
        <v>0</v>
      </c>
      <c r="AD4619" s="60" t="str">
        <f>IF(ISERROR(MATCH(#REF!,#REF!,0)),"0", "1")</f>
        <v>0</v>
      </c>
      <c r="AE4619" s="60" t="str">
        <f>IF(ISERROR(MATCH([3]!Quota_Std_2022_23[[#This Row], [Gender]],$AN$2:$AN$4,0)),"0", "1")</f>
        <v>0</v>
      </c>
      <c r="AF4619" s="60" t="str">
        <f>IF(ISERROR(MATCH([3]!Quota_Std_2022_23[[#This Row], [Quota Type]],[3]Sheet1!$AO$2:$AO$12,0)),"0", "1")</f>
        <v>0</v>
      </c>
      <c r="AG4619" s="60" t="str">
        <f>IF(ISERROR(MATCH(#REF!,$BA$2:$BA$8,0)),"0", "1")</f>
        <v>0</v>
      </c>
      <c r="AH4619" s="60" t="str">
        <f>IF(ISERROR(MATCH(Passout2023[[#This Row], [Nationality Pakistani/ Foreign]],$D$3:$D$4,0)),"0", "1")</f>
        <v>0</v>
      </c>
    </row>
    <row r="4620">
      <c r="Y4620" s="60" t="str">
        <f>IF(ISERROR(MATCH(Passout2023[[#This Row], [Degree Duration (year)]],$M$3:$M$10,0)),"0", "1")</f>
        <v>0</v>
      </c>
      <c r="Z4620" s="60" t="str">
        <f>IF(ISERROR(MATCH(Passout2023[[#This Row], [Admission Type]],$F$3:$F$6,0)),"0", "1")</f>
        <v>0</v>
      </c>
      <c r="AA4620" s="60" t="str">
        <f>IF(ISERROR(MATCH(Passout2023[[#This Row], [Batch Start Year]],$L$3:$L$25,0)),"0", "1")</f>
        <v>0</v>
      </c>
      <c r="AB4620" s="60" t="str">
        <f>IF(ISERROR(MATCH(Passout2023[[#This Row], [Batch Start Semester]],$K$3:$K$6,0)),"0", "1")</f>
        <v>0</v>
      </c>
      <c r="AC4620" s="60" t="str">
        <f>IF(ISERROR(MATCH([3]!Quota_Std_2022_23[[#This Row], [SESSION_TYPE]],$AX$2:$AX$5,0)),"0", "1")</f>
        <v>0</v>
      </c>
      <c r="AD4620" s="60" t="str">
        <f>IF(ISERROR(MATCH(#REF!,#REF!,0)),"0", "1")</f>
        <v>0</v>
      </c>
      <c r="AE4620" s="60" t="str">
        <f>IF(ISERROR(MATCH([3]!Quota_Std_2022_23[[#This Row], [Gender]],$AN$2:$AN$4,0)),"0", "1")</f>
        <v>0</v>
      </c>
      <c r="AF4620" s="60" t="str">
        <f>IF(ISERROR(MATCH([3]!Quota_Std_2022_23[[#This Row], [Quota Type]],[3]Sheet1!$AO$2:$AO$12,0)),"0", "1")</f>
        <v>0</v>
      </c>
      <c r="AG4620" s="60" t="str">
        <f>IF(ISERROR(MATCH(#REF!,$BA$2:$BA$8,0)),"0", "1")</f>
        <v>0</v>
      </c>
      <c r="AH4620" s="60" t="str">
        <f>IF(ISERROR(MATCH(Passout2023[[#This Row], [Nationality Pakistani/ Foreign]],$D$3:$D$4,0)),"0", "1")</f>
        <v>0</v>
      </c>
    </row>
    <row r="4621">
      <c r="Y4621" s="60" t="str">
        <f>IF(ISERROR(MATCH(Passout2023[[#This Row], [Degree Duration (year)]],$M$3:$M$10,0)),"0", "1")</f>
        <v>0</v>
      </c>
      <c r="Z4621" s="60" t="str">
        <f>IF(ISERROR(MATCH(Passout2023[[#This Row], [Admission Type]],$F$3:$F$6,0)),"0", "1")</f>
        <v>0</v>
      </c>
      <c r="AA4621" s="60" t="str">
        <f>IF(ISERROR(MATCH(Passout2023[[#This Row], [Batch Start Year]],$L$3:$L$25,0)),"0", "1")</f>
        <v>0</v>
      </c>
      <c r="AB4621" s="60" t="str">
        <f>IF(ISERROR(MATCH(Passout2023[[#This Row], [Batch Start Semester]],$K$3:$K$6,0)),"0", "1")</f>
        <v>0</v>
      </c>
      <c r="AC4621" s="60" t="str">
        <f>IF(ISERROR(MATCH([3]!Quota_Std_2022_23[[#This Row], [SESSION_TYPE]],$AX$2:$AX$5,0)),"0", "1")</f>
        <v>0</v>
      </c>
      <c r="AD4621" s="60" t="str">
        <f>IF(ISERROR(MATCH(#REF!,#REF!,0)),"0", "1")</f>
        <v>0</v>
      </c>
      <c r="AE4621" s="60" t="str">
        <f>IF(ISERROR(MATCH([3]!Quota_Std_2022_23[[#This Row], [Gender]],$AN$2:$AN$4,0)),"0", "1")</f>
        <v>0</v>
      </c>
      <c r="AF4621" s="60" t="str">
        <f>IF(ISERROR(MATCH([3]!Quota_Std_2022_23[[#This Row], [Quota Type]],[3]Sheet1!$AO$2:$AO$12,0)),"0", "1")</f>
        <v>0</v>
      </c>
      <c r="AG4621" s="60" t="str">
        <f>IF(ISERROR(MATCH(#REF!,$BA$2:$BA$8,0)),"0", "1")</f>
        <v>0</v>
      </c>
      <c r="AH4621" s="60" t="str">
        <f>IF(ISERROR(MATCH(Passout2023[[#This Row], [Nationality Pakistani/ Foreign]],$D$3:$D$4,0)),"0", "1")</f>
        <v>0</v>
      </c>
    </row>
    <row r="4622">
      <c r="Y4622" s="60" t="str">
        <f>IF(ISERROR(MATCH(Passout2023[[#This Row], [Degree Duration (year)]],$M$3:$M$10,0)),"0", "1")</f>
        <v>0</v>
      </c>
      <c r="Z4622" s="60" t="str">
        <f>IF(ISERROR(MATCH(Passout2023[[#This Row], [Admission Type]],$F$3:$F$6,0)),"0", "1")</f>
        <v>0</v>
      </c>
      <c r="AA4622" s="60" t="str">
        <f>IF(ISERROR(MATCH(Passout2023[[#This Row], [Batch Start Year]],$L$3:$L$25,0)),"0", "1")</f>
        <v>0</v>
      </c>
      <c r="AB4622" s="60" t="str">
        <f>IF(ISERROR(MATCH(Passout2023[[#This Row], [Batch Start Semester]],$K$3:$K$6,0)),"0", "1")</f>
        <v>0</v>
      </c>
      <c r="AC4622" s="60" t="str">
        <f>IF(ISERROR(MATCH([3]!Quota_Std_2022_23[[#This Row], [SESSION_TYPE]],$AX$2:$AX$5,0)),"0", "1")</f>
        <v>0</v>
      </c>
      <c r="AD4622" s="60" t="str">
        <f>IF(ISERROR(MATCH(#REF!,#REF!,0)),"0", "1")</f>
        <v>0</v>
      </c>
      <c r="AE4622" s="60" t="str">
        <f>IF(ISERROR(MATCH([3]!Quota_Std_2022_23[[#This Row], [Gender]],$AN$2:$AN$4,0)),"0", "1")</f>
        <v>0</v>
      </c>
      <c r="AF4622" s="60" t="str">
        <f>IF(ISERROR(MATCH([3]!Quota_Std_2022_23[[#This Row], [Quota Type]],[3]Sheet1!$AO$2:$AO$12,0)),"0", "1")</f>
        <v>0</v>
      </c>
      <c r="AG4622" s="60" t="str">
        <f>IF(ISERROR(MATCH(#REF!,$BA$2:$BA$8,0)),"0", "1")</f>
        <v>0</v>
      </c>
      <c r="AH4622" s="60" t="str">
        <f>IF(ISERROR(MATCH(Passout2023[[#This Row], [Nationality Pakistani/ Foreign]],$D$3:$D$4,0)),"0", "1")</f>
        <v>0</v>
      </c>
    </row>
    <row r="4623">
      <c r="Y4623" s="60" t="str">
        <f>IF(ISERROR(MATCH(Passout2023[[#This Row], [Degree Duration (year)]],$M$3:$M$10,0)),"0", "1")</f>
        <v>0</v>
      </c>
      <c r="Z4623" s="60" t="str">
        <f>IF(ISERROR(MATCH(Passout2023[[#This Row], [Admission Type]],$F$3:$F$6,0)),"0", "1")</f>
        <v>0</v>
      </c>
      <c r="AA4623" s="60" t="str">
        <f>IF(ISERROR(MATCH(Passout2023[[#This Row], [Batch Start Year]],$L$3:$L$25,0)),"0", "1")</f>
        <v>0</v>
      </c>
      <c r="AB4623" s="60" t="str">
        <f>IF(ISERROR(MATCH(Passout2023[[#This Row], [Batch Start Semester]],$K$3:$K$6,0)),"0", "1")</f>
        <v>0</v>
      </c>
      <c r="AC4623" s="60" t="str">
        <f>IF(ISERROR(MATCH([3]!Quota_Std_2022_23[[#This Row], [SESSION_TYPE]],$AX$2:$AX$5,0)),"0", "1")</f>
        <v>0</v>
      </c>
      <c r="AD4623" s="60" t="str">
        <f>IF(ISERROR(MATCH(#REF!,#REF!,0)),"0", "1")</f>
        <v>0</v>
      </c>
      <c r="AE4623" s="60" t="str">
        <f>IF(ISERROR(MATCH([3]!Quota_Std_2022_23[[#This Row], [Gender]],$AN$2:$AN$4,0)),"0", "1")</f>
        <v>0</v>
      </c>
      <c r="AF4623" s="60" t="str">
        <f>IF(ISERROR(MATCH([3]!Quota_Std_2022_23[[#This Row], [Quota Type]],[3]Sheet1!$AO$2:$AO$12,0)),"0", "1")</f>
        <v>0</v>
      </c>
      <c r="AG4623" s="60" t="str">
        <f>IF(ISERROR(MATCH(#REF!,$BA$2:$BA$8,0)),"0", "1")</f>
        <v>0</v>
      </c>
      <c r="AH4623" s="60" t="str">
        <f>IF(ISERROR(MATCH(Passout2023[[#This Row], [Nationality Pakistani/ Foreign]],$D$3:$D$4,0)),"0", "1")</f>
        <v>0</v>
      </c>
    </row>
    <row r="4624">
      <c r="Y4624" s="60" t="str">
        <f>IF(ISERROR(MATCH(Passout2023[[#This Row], [Degree Duration (year)]],$M$3:$M$10,0)),"0", "1")</f>
        <v>0</v>
      </c>
      <c r="Z4624" s="60" t="str">
        <f>IF(ISERROR(MATCH(Passout2023[[#This Row], [Admission Type]],$F$3:$F$6,0)),"0", "1")</f>
        <v>0</v>
      </c>
      <c r="AA4624" s="60" t="str">
        <f>IF(ISERROR(MATCH(Passout2023[[#This Row], [Batch Start Year]],$L$3:$L$25,0)),"0", "1")</f>
        <v>0</v>
      </c>
      <c r="AB4624" s="60" t="str">
        <f>IF(ISERROR(MATCH(Passout2023[[#This Row], [Batch Start Semester]],$K$3:$K$6,0)),"0", "1")</f>
        <v>0</v>
      </c>
      <c r="AC4624" s="60" t="str">
        <f>IF(ISERROR(MATCH([3]!Quota_Std_2022_23[[#This Row], [SESSION_TYPE]],$AX$2:$AX$5,0)),"0", "1")</f>
        <v>0</v>
      </c>
      <c r="AD4624" s="60" t="str">
        <f>IF(ISERROR(MATCH(#REF!,#REF!,0)),"0", "1")</f>
        <v>0</v>
      </c>
      <c r="AE4624" s="60" t="str">
        <f>IF(ISERROR(MATCH([3]!Quota_Std_2022_23[[#This Row], [Gender]],$AN$2:$AN$4,0)),"0", "1")</f>
        <v>0</v>
      </c>
      <c r="AF4624" s="60" t="str">
        <f>IF(ISERROR(MATCH([3]!Quota_Std_2022_23[[#This Row], [Quota Type]],[3]Sheet1!$AO$2:$AO$12,0)),"0", "1")</f>
        <v>0</v>
      </c>
      <c r="AG4624" s="60" t="str">
        <f>IF(ISERROR(MATCH(#REF!,$BA$2:$BA$8,0)),"0", "1")</f>
        <v>0</v>
      </c>
      <c r="AH4624" s="60" t="str">
        <f>IF(ISERROR(MATCH(Passout2023[[#This Row], [Nationality Pakistani/ Foreign]],$D$3:$D$4,0)),"0", "1")</f>
        <v>0</v>
      </c>
    </row>
    <row r="4625">
      <c r="Y4625" s="60" t="str">
        <f>IF(ISERROR(MATCH(Passout2023[[#This Row], [Degree Duration (year)]],$M$3:$M$10,0)),"0", "1")</f>
        <v>0</v>
      </c>
      <c r="Z4625" s="60" t="str">
        <f>IF(ISERROR(MATCH(Passout2023[[#This Row], [Admission Type]],$F$3:$F$6,0)),"0", "1")</f>
        <v>0</v>
      </c>
      <c r="AA4625" s="60" t="str">
        <f>IF(ISERROR(MATCH(Passout2023[[#This Row], [Batch Start Year]],$L$3:$L$25,0)),"0", "1")</f>
        <v>0</v>
      </c>
      <c r="AB4625" s="60" t="str">
        <f>IF(ISERROR(MATCH(Passout2023[[#This Row], [Batch Start Semester]],$K$3:$K$6,0)),"0", "1")</f>
        <v>0</v>
      </c>
      <c r="AC4625" s="60" t="str">
        <f>IF(ISERROR(MATCH([3]!Quota_Std_2022_23[[#This Row], [SESSION_TYPE]],$AX$2:$AX$5,0)),"0", "1")</f>
        <v>0</v>
      </c>
      <c r="AD4625" s="60" t="str">
        <f>IF(ISERROR(MATCH(#REF!,#REF!,0)),"0", "1")</f>
        <v>0</v>
      </c>
      <c r="AE4625" s="60" t="str">
        <f>IF(ISERROR(MATCH([3]!Quota_Std_2022_23[[#This Row], [Gender]],$AN$2:$AN$4,0)),"0", "1")</f>
        <v>0</v>
      </c>
      <c r="AF4625" s="60" t="str">
        <f>IF(ISERROR(MATCH([3]!Quota_Std_2022_23[[#This Row], [Quota Type]],[3]Sheet1!$AO$2:$AO$12,0)),"0", "1")</f>
        <v>0</v>
      </c>
      <c r="AG4625" s="60" t="str">
        <f>IF(ISERROR(MATCH(#REF!,$BA$2:$BA$8,0)),"0", "1")</f>
        <v>0</v>
      </c>
      <c r="AH4625" s="60" t="str">
        <f>IF(ISERROR(MATCH(Passout2023[[#This Row], [Nationality Pakistani/ Foreign]],$D$3:$D$4,0)),"0", "1")</f>
        <v>0</v>
      </c>
    </row>
    <row r="4626">
      <c r="Y4626" s="60" t="str">
        <f>IF(ISERROR(MATCH(Passout2023[[#This Row], [Degree Duration (year)]],$M$3:$M$10,0)),"0", "1")</f>
        <v>0</v>
      </c>
      <c r="Z4626" s="60" t="str">
        <f>IF(ISERROR(MATCH(Passout2023[[#This Row], [Admission Type]],$F$3:$F$6,0)),"0", "1")</f>
        <v>0</v>
      </c>
      <c r="AA4626" s="60" t="str">
        <f>IF(ISERROR(MATCH(Passout2023[[#This Row], [Batch Start Year]],$L$3:$L$25,0)),"0", "1")</f>
        <v>0</v>
      </c>
      <c r="AB4626" s="60" t="str">
        <f>IF(ISERROR(MATCH(Passout2023[[#This Row], [Batch Start Semester]],$K$3:$K$6,0)),"0", "1")</f>
        <v>0</v>
      </c>
      <c r="AC4626" s="60" t="str">
        <f>IF(ISERROR(MATCH([3]!Quota_Std_2022_23[[#This Row], [SESSION_TYPE]],$AX$2:$AX$5,0)),"0", "1")</f>
        <v>0</v>
      </c>
      <c r="AD4626" s="60" t="str">
        <f>IF(ISERROR(MATCH(#REF!,#REF!,0)),"0", "1")</f>
        <v>0</v>
      </c>
      <c r="AE4626" s="60" t="str">
        <f>IF(ISERROR(MATCH([3]!Quota_Std_2022_23[[#This Row], [Gender]],$AN$2:$AN$4,0)),"0", "1")</f>
        <v>0</v>
      </c>
      <c r="AF4626" s="60" t="str">
        <f>IF(ISERROR(MATCH([3]!Quota_Std_2022_23[[#This Row], [Quota Type]],[3]Sheet1!$AO$2:$AO$12,0)),"0", "1")</f>
        <v>0</v>
      </c>
      <c r="AG4626" s="60" t="str">
        <f>IF(ISERROR(MATCH(#REF!,$BA$2:$BA$8,0)),"0", "1")</f>
        <v>0</v>
      </c>
      <c r="AH4626" s="60" t="str">
        <f>IF(ISERROR(MATCH(Passout2023[[#This Row], [Nationality Pakistani/ Foreign]],$D$3:$D$4,0)),"0", "1")</f>
        <v>0</v>
      </c>
    </row>
    <row r="4627">
      <c r="Y4627" s="60" t="str">
        <f>IF(ISERROR(MATCH(Passout2023[[#This Row], [Degree Duration (year)]],$M$3:$M$10,0)),"0", "1")</f>
        <v>0</v>
      </c>
      <c r="Z4627" s="60" t="str">
        <f>IF(ISERROR(MATCH(Passout2023[[#This Row], [Admission Type]],$F$3:$F$6,0)),"0", "1")</f>
        <v>0</v>
      </c>
      <c r="AA4627" s="60" t="str">
        <f>IF(ISERROR(MATCH(Passout2023[[#This Row], [Batch Start Year]],$L$3:$L$25,0)),"0", "1")</f>
        <v>0</v>
      </c>
      <c r="AB4627" s="60" t="str">
        <f>IF(ISERROR(MATCH(Passout2023[[#This Row], [Batch Start Semester]],$K$3:$K$6,0)),"0", "1")</f>
        <v>0</v>
      </c>
      <c r="AC4627" s="60" t="str">
        <f>IF(ISERROR(MATCH([3]!Quota_Std_2022_23[[#This Row], [SESSION_TYPE]],$AX$2:$AX$5,0)),"0", "1")</f>
        <v>0</v>
      </c>
      <c r="AD4627" s="60" t="str">
        <f>IF(ISERROR(MATCH(#REF!,#REF!,0)),"0", "1")</f>
        <v>0</v>
      </c>
      <c r="AE4627" s="60" t="str">
        <f>IF(ISERROR(MATCH([3]!Quota_Std_2022_23[[#This Row], [Gender]],$AN$2:$AN$4,0)),"0", "1")</f>
        <v>0</v>
      </c>
      <c r="AF4627" s="60" t="str">
        <f>IF(ISERROR(MATCH([3]!Quota_Std_2022_23[[#This Row], [Quota Type]],[3]Sheet1!$AO$2:$AO$12,0)),"0", "1")</f>
        <v>0</v>
      </c>
      <c r="AG4627" s="60" t="str">
        <f>IF(ISERROR(MATCH(#REF!,$BA$2:$BA$8,0)),"0", "1")</f>
        <v>0</v>
      </c>
      <c r="AH4627" s="60" t="str">
        <f>IF(ISERROR(MATCH(Passout2023[[#This Row], [Nationality Pakistani/ Foreign]],$D$3:$D$4,0)),"0", "1")</f>
        <v>0</v>
      </c>
    </row>
    <row r="4628">
      <c r="Y4628" s="60" t="str">
        <f>IF(ISERROR(MATCH(Passout2023[[#This Row], [Degree Duration (year)]],$M$3:$M$10,0)),"0", "1")</f>
        <v>0</v>
      </c>
      <c r="Z4628" s="60" t="str">
        <f>IF(ISERROR(MATCH(Passout2023[[#This Row], [Admission Type]],$F$3:$F$6,0)),"0", "1")</f>
        <v>0</v>
      </c>
      <c r="AA4628" s="60" t="str">
        <f>IF(ISERROR(MATCH(Passout2023[[#This Row], [Batch Start Year]],$L$3:$L$25,0)),"0", "1")</f>
        <v>0</v>
      </c>
      <c r="AB4628" s="60" t="str">
        <f>IF(ISERROR(MATCH(Passout2023[[#This Row], [Batch Start Semester]],$K$3:$K$6,0)),"0", "1")</f>
        <v>0</v>
      </c>
      <c r="AC4628" s="60" t="str">
        <f>IF(ISERROR(MATCH([3]!Quota_Std_2022_23[[#This Row], [SESSION_TYPE]],$AX$2:$AX$5,0)),"0", "1")</f>
        <v>0</v>
      </c>
      <c r="AD4628" s="60" t="str">
        <f>IF(ISERROR(MATCH(#REF!,#REF!,0)),"0", "1")</f>
        <v>0</v>
      </c>
      <c r="AE4628" s="60" t="str">
        <f>IF(ISERROR(MATCH([3]!Quota_Std_2022_23[[#This Row], [Gender]],$AN$2:$AN$4,0)),"0", "1")</f>
        <v>0</v>
      </c>
      <c r="AF4628" s="60" t="str">
        <f>IF(ISERROR(MATCH([3]!Quota_Std_2022_23[[#This Row], [Quota Type]],[3]Sheet1!$AO$2:$AO$12,0)),"0", "1")</f>
        <v>0</v>
      </c>
      <c r="AG4628" s="60" t="str">
        <f>IF(ISERROR(MATCH(#REF!,$BA$2:$BA$8,0)),"0", "1")</f>
        <v>0</v>
      </c>
      <c r="AH4628" s="60" t="str">
        <f>IF(ISERROR(MATCH(Passout2023[[#This Row], [Nationality Pakistani/ Foreign]],$D$3:$D$4,0)),"0", "1")</f>
        <v>0</v>
      </c>
    </row>
    <row r="4629">
      <c r="Y4629" s="60" t="str">
        <f>IF(ISERROR(MATCH(Passout2023[[#This Row], [Degree Duration (year)]],$M$3:$M$10,0)),"0", "1")</f>
        <v>0</v>
      </c>
      <c r="Z4629" s="60" t="str">
        <f>IF(ISERROR(MATCH(Passout2023[[#This Row], [Admission Type]],$F$3:$F$6,0)),"0", "1")</f>
        <v>0</v>
      </c>
      <c r="AA4629" s="60" t="str">
        <f>IF(ISERROR(MATCH(Passout2023[[#This Row], [Batch Start Year]],$L$3:$L$25,0)),"0", "1")</f>
        <v>0</v>
      </c>
      <c r="AB4629" s="60" t="str">
        <f>IF(ISERROR(MATCH(Passout2023[[#This Row], [Batch Start Semester]],$K$3:$K$6,0)),"0", "1")</f>
        <v>0</v>
      </c>
      <c r="AC4629" s="60" t="str">
        <f>IF(ISERROR(MATCH([3]!Quota_Std_2022_23[[#This Row], [SESSION_TYPE]],$AX$2:$AX$5,0)),"0", "1")</f>
        <v>0</v>
      </c>
      <c r="AD4629" s="60" t="str">
        <f>IF(ISERROR(MATCH(#REF!,#REF!,0)),"0", "1")</f>
        <v>0</v>
      </c>
      <c r="AE4629" s="60" t="str">
        <f>IF(ISERROR(MATCH([3]!Quota_Std_2022_23[[#This Row], [Gender]],$AN$2:$AN$4,0)),"0", "1")</f>
        <v>0</v>
      </c>
      <c r="AF4629" s="60" t="str">
        <f>IF(ISERROR(MATCH([3]!Quota_Std_2022_23[[#This Row], [Quota Type]],[3]Sheet1!$AO$2:$AO$12,0)),"0", "1")</f>
        <v>0</v>
      </c>
      <c r="AG4629" s="60" t="str">
        <f>IF(ISERROR(MATCH(#REF!,$BA$2:$BA$8,0)),"0", "1")</f>
        <v>0</v>
      </c>
      <c r="AH4629" s="60" t="str">
        <f>IF(ISERROR(MATCH(Passout2023[[#This Row], [Nationality Pakistani/ Foreign]],$D$3:$D$4,0)),"0", "1")</f>
        <v>0</v>
      </c>
    </row>
    <row r="4630">
      <c r="Y4630" s="60" t="str">
        <f>IF(ISERROR(MATCH(Passout2023[[#This Row], [Degree Duration (year)]],$M$3:$M$10,0)),"0", "1")</f>
        <v>0</v>
      </c>
      <c r="Z4630" s="60" t="str">
        <f>IF(ISERROR(MATCH(Passout2023[[#This Row], [Admission Type]],$F$3:$F$6,0)),"0", "1")</f>
        <v>0</v>
      </c>
      <c r="AA4630" s="60" t="str">
        <f>IF(ISERROR(MATCH(Passout2023[[#This Row], [Batch Start Year]],$L$3:$L$25,0)),"0", "1")</f>
        <v>0</v>
      </c>
      <c r="AB4630" s="60" t="str">
        <f>IF(ISERROR(MATCH(Passout2023[[#This Row], [Batch Start Semester]],$K$3:$K$6,0)),"0", "1")</f>
        <v>0</v>
      </c>
      <c r="AC4630" s="60" t="str">
        <f>IF(ISERROR(MATCH([3]!Quota_Std_2022_23[[#This Row], [SESSION_TYPE]],$AX$2:$AX$5,0)),"0", "1")</f>
        <v>0</v>
      </c>
      <c r="AD4630" s="60" t="str">
        <f>IF(ISERROR(MATCH(#REF!,#REF!,0)),"0", "1")</f>
        <v>0</v>
      </c>
      <c r="AE4630" s="60" t="str">
        <f>IF(ISERROR(MATCH([3]!Quota_Std_2022_23[[#This Row], [Gender]],$AN$2:$AN$4,0)),"0", "1")</f>
        <v>0</v>
      </c>
      <c r="AF4630" s="60" t="str">
        <f>IF(ISERROR(MATCH([3]!Quota_Std_2022_23[[#This Row], [Quota Type]],[3]Sheet1!$AO$2:$AO$12,0)),"0", "1")</f>
        <v>0</v>
      </c>
      <c r="AG4630" s="60" t="str">
        <f>IF(ISERROR(MATCH(#REF!,$BA$2:$BA$8,0)),"0", "1")</f>
        <v>0</v>
      </c>
      <c r="AH4630" s="60" t="str">
        <f>IF(ISERROR(MATCH(Passout2023[[#This Row], [Nationality Pakistani/ Foreign]],$D$3:$D$4,0)),"0", "1")</f>
        <v>0</v>
      </c>
    </row>
    <row r="4631">
      <c r="Y4631" s="60" t="str">
        <f>IF(ISERROR(MATCH(Passout2023[[#This Row], [Degree Duration (year)]],$M$3:$M$10,0)),"0", "1")</f>
        <v>0</v>
      </c>
      <c r="Z4631" s="60" t="str">
        <f>IF(ISERROR(MATCH(Passout2023[[#This Row], [Admission Type]],$F$3:$F$6,0)),"0", "1")</f>
        <v>0</v>
      </c>
      <c r="AA4631" s="60" t="str">
        <f>IF(ISERROR(MATCH(Passout2023[[#This Row], [Batch Start Year]],$L$3:$L$25,0)),"0", "1")</f>
        <v>0</v>
      </c>
      <c r="AB4631" s="60" t="str">
        <f>IF(ISERROR(MATCH(Passout2023[[#This Row], [Batch Start Semester]],$K$3:$K$6,0)),"0", "1")</f>
        <v>0</v>
      </c>
      <c r="AC4631" s="60" t="str">
        <f>IF(ISERROR(MATCH([3]!Quota_Std_2022_23[[#This Row], [SESSION_TYPE]],$AX$2:$AX$5,0)),"0", "1")</f>
        <v>0</v>
      </c>
      <c r="AD4631" s="60" t="str">
        <f>IF(ISERROR(MATCH(#REF!,#REF!,0)),"0", "1")</f>
        <v>0</v>
      </c>
      <c r="AE4631" s="60" t="str">
        <f>IF(ISERROR(MATCH([3]!Quota_Std_2022_23[[#This Row], [Gender]],$AN$2:$AN$4,0)),"0", "1")</f>
        <v>0</v>
      </c>
      <c r="AF4631" s="60" t="str">
        <f>IF(ISERROR(MATCH([3]!Quota_Std_2022_23[[#This Row], [Quota Type]],[3]Sheet1!$AO$2:$AO$12,0)),"0", "1")</f>
        <v>0</v>
      </c>
      <c r="AG4631" s="60" t="str">
        <f>IF(ISERROR(MATCH(#REF!,$BA$2:$BA$8,0)),"0", "1")</f>
        <v>0</v>
      </c>
      <c r="AH4631" s="60" t="str">
        <f>IF(ISERROR(MATCH(Passout2023[[#This Row], [Nationality Pakistani/ Foreign]],$D$3:$D$4,0)),"0", "1")</f>
        <v>0</v>
      </c>
    </row>
    <row r="4632">
      <c r="Y4632" s="60" t="str">
        <f>IF(ISERROR(MATCH(Passout2023[[#This Row], [Degree Duration (year)]],$M$3:$M$10,0)),"0", "1")</f>
        <v>0</v>
      </c>
      <c r="Z4632" s="60" t="str">
        <f>IF(ISERROR(MATCH(Passout2023[[#This Row], [Admission Type]],$F$3:$F$6,0)),"0", "1")</f>
        <v>0</v>
      </c>
      <c r="AA4632" s="60" t="str">
        <f>IF(ISERROR(MATCH(Passout2023[[#This Row], [Batch Start Year]],$L$3:$L$25,0)),"0", "1")</f>
        <v>0</v>
      </c>
      <c r="AB4632" s="60" t="str">
        <f>IF(ISERROR(MATCH(Passout2023[[#This Row], [Batch Start Semester]],$K$3:$K$6,0)),"0", "1")</f>
        <v>0</v>
      </c>
      <c r="AC4632" s="60" t="str">
        <f>IF(ISERROR(MATCH([3]!Quota_Std_2022_23[[#This Row], [SESSION_TYPE]],$AX$2:$AX$5,0)),"0", "1")</f>
        <v>0</v>
      </c>
      <c r="AD4632" s="60" t="str">
        <f>IF(ISERROR(MATCH(#REF!,#REF!,0)),"0", "1")</f>
        <v>0</v>
      </c>
      <c r="AE4632" s="60" t="str">
        <f>IF(ISERROR(MATCH([3]!Quota_Std_2022_23[[#This Row], [Gender]],$AN$2:$AN$4,0)),"0", "1")</f>
        <v>0</v>
      </c>
      <c r="AF4632" s="60" t="str">
        <f>IF(ISERROR(MATCH([3]!Quota_Std_2022_23[[#This Row], [Quota Type]],[3]Sheet1!$AO$2:$AO$12,0)),"0", "1")</f>
        <v>0</v>
      </c>
      <c r="AG4632" s="60" t="str">
        <f>IF(ISERROR(MATCH(#REF!,$BA$2:$BA$8,0)),"0", "1")</f>
        <v>0</v>
      </c>
      <c r="AH4632" s="60" t="str">
        <f>IF(ISERROR(MATCH(Passout2023[[#This Row], [Nationality Pakistani/ Foreign]],$D$3:$D$4,0)),"0", "1")</f>
        <v>0</v>
      </c>
    </row>
    <row r="4633">
      <c r="Y4633" s="60" t="str">
        <f>IF(ISERROR(MATCH(Passout2023[[#This Row], [Degree Duration (year)]],$M$3:$M$10,0)),"0", "1")</f>
        <v>0</v>
      </c>
      <c r="Z4633" s="60" t="str">
        <f>IF(ISERROR(MATCH(Passout2023[[#This Row], [Admission Type]],$F$3:$F$6,0)),"0", "1")</f>
        <v>0</v>
      </c>
      <c r="AA4633" s="60" t="str">
        <f>IF(ISERROR(MATCH(Passout2023[[#This Row], [Batch Start Year]],$L$3:$L$25,0)),"0", "1")</f>
        <v>0</v>
      </c>
      <c r="AB4633" s="60" t="str">
        <f>IF(ISERROR(MATCH(Passout2023[[#This Row], [Batch Start Semester]],$K$3:$K$6,0)),"0", "1")</f>
        <v>0</v>
      </c>
      <c r="AC4633" s="60" t="str">
        <f>IF(ISERROR(MATCH([3]!Quota_Std_2022_23[[#This Row], [SESSION_TYPE]],$AX$2:$AX$5,0)),"0", "1")</f>
        <v>0</v>
      </c>
      <c r="AD4633" s="60" t="str">
        <f>IF(ISERROR(MATCH(#REF!,#REF!,0)),"0", "1")</f>
        <v>0</v>
      </c>
      <c r="AE4633" s="60" t="str">
        <f>IF(ISERROR(MATCH([3]!Quota_Std_2022_23[[#This Row], [Gender]],$AN$2:$AN$4,0)),"0", "1")</f>
        <v>0</v>
      </c>
      <c r="AF4633" s="60" t="str">
        <f>IF(ISERROR(MATCH([3]!Quota_Std_2022_23[[#This Row], [Quota Type]],[3]Sheet1!$AO$2:$AO$12,0)),"0", "1")</f>
        <v>0</v>
      </c>
      <c r="AG4633" s="60" t="str">
        <f>IF(ISERROR(MATCH(#REF!,$BA$2:$BA$8,0)),"0", "1")</f>
        <v>0</v>
      </c>
      <c r="AH4633" s="60" t="str">
        <f>IF(ISERROR(MATCH(Passout2023[[#This Row], [Nationality Pakistani/ Foreign]],$D$3:$D$4,0)),"0", "1")</f>
        <v>0</v>
      </c>
    </row>
    <row r="4634">
      <c r="Y4634" s="60" t="str">
        <f>IF(ISERROR(MATCH(Passout2023[[#This Row], [Degree Duration (year)]],$M$3:$M$10,0)),"0", "1")</f>
        <v>0</v>
      </c>
      <c r="Z4634" s="60" t="str">
        <f>IF(ISERROR(MATCH(Passout2023[[#This Row], [Admission Type]],$F$3:$F$6,0)),"0", "1")</f>
        <v>0</v>
      </c>
      <c r="AA4634" s="60" t="str">
        <f>IF(ISERROR(MATCH(Passout2023[[#This Row], [Batch Start Year]],$L$3:$L$25,0)),"0", "1")</f>
        <v>0</v>
      </c>
      <c r="AB4634" s="60" t="str">
        <f>IF(ISERROR(MATCH(Passout2023[[#This Row], [Batch Start Semester]],$K$3:$K$6,0)),"0", "1")</f>
        <v>0</v>
      </c>
      <c r="AC4634" s="60" t="str">
        <f>IF(ISERROR(MATCH([3]!Quota_Std_2022_23[[#This Row], [SESSION_TYPE]],$AX$2:$AX$5,0)),"0", "1")</f>
        <v>0</v>
      </c>
      <c r="AD4634" s="60" t="str">
        <f>IF(ISERROR(MATCH(#REF!,#REF!,0)),"0", "1")</f>
        <v>0</v>
      </c>
      <c r="AE4634" s="60" t="str">
        <f>IF(ISERROR(MATCH([3]!Quota_Std_2022_23[[#This Row], [Gender]],$AN$2:$AN$4,0)),"0", "1")</f>
        <v>0</v>
      </c>
      <c r="AF4634" s="60" t="str">
        <f>IF(ISERROR(MATCH([3]!Quota_Std_2022_23[[#This Row], [Quota Type]],[3]Sheet1!$AO$2:$AO$12,0)),"0", "1")</f>
        <v>0</v>
      </c>
      <c r="AG4634" s="60" t="str">
        <f>IF(ISERROR(MATCH(#REF!,$BA$2:$BA$8,0)),"0", "1")</f>
        <v>0</v>
      </c>
      <c r="AH4634" s="60" t="str">
        <f>IF(ISERROR(MATCH(Passout2023[[#This Row], [Nationality Pakistani/ Foreign]],$D$3:$D$4,0)),"0", "1")</f>
        <v>0</v>
      </c>
    </row>
    <row r="4635">
      <c r="Y4635" s="60" t="str">
        <f>IF(ISERROR(MATCH(Passout2023[[#This Row], [Degree Duration (year)]],$M$3:$M$10,0)),"0", "1")</f>
        <v>0</v>
      </c>
      <c r="Z4635" s="60" t="str">
        <f>IF(ISERROR(MATCH(Passout2023[[#This Row], [Admission Type]],$F$3:$F$6,0)),"0", "1")</f>
        <v>0</v>
      </c>
      <c r="AA4635" s="60" t="str">
        <f>IF(ISERROR(MATCH(Passout2023[[#This Row], [Batch Start Year]],$L$3:$L$25,0)),"0", "1")</f>
        <v>0</v>
      </c>
      <c r="AB4635" s="60" t="str">
        <f>IF(ISERROR(MATCH(Passout2023[[#This Row], [Batch Start Semester]],$K$3:$K$6,0)),"0", "1")</f>
        <v>0</v>
      </c>
      <c r="AC4635" s="60" t="str">
        <f>IF(ISERROR(MATCH([3]!Quota_Std_2022_23[[#This Row], [SESSION_TYPE]],$AX$2:$AX$5,0)),"0", "1")</f>
        <v>0</v>
      </c>
      <c r="AD4635" s="60" t="str">
        <f>IF(ISERROR(MATCH(#REF!,#REF!,0)),"0", "1")</f>
        <v>0</v>
      </c>
      <c r="AE4635" s="60" t="str">
        <f>IF(ISERROR(MATCH([3]!Quota_Std_2022_23[[#This Row], [Gender]],$AN$2:$AN$4,0)),"0", "1")</f>
        <v>0</v>
      </c>
      <c r="AF4635" s="60" t="str">
        <f>IF(ISERROR(MATCH([3]!Quota_Std_2022_23[[#This Row], [Quota Type]],[3]Sheet1!$AO$2:$AO$12,0)),"0", "1")</f>
        <v>0</v>
      </c>
      <c r="AG4635" s="60" t="str">
        <f>IF(ISERROR(MATCH(#REF!,$BA$2:$BA$8,0)),"0", "1")</f>
        <v>0</v>
      </c>
      <c r="AH4635" s="60" t="str">
        <f>IF(ISERROR(MATCH(Passout2023[[#This Row], [Nationality Pakistani/ Foreign]],$D$3:$D$4,0)),"0", "1")</f>
        <v>0</v>
      </c>
    </row>
    <row r="4636">
      <c r="Y4636" s="60" t="str">
        <f>IF(ISERROR(MATCH(Passout2023[[#This Row], [Degree Duration (year)]],$M$3:$M$10,0)),"0", "1")</f>
        <v>0</v>
      </c>
      <c r="Z4636" s="60" t="str">
        <f>IF(ISERROR(MATCH(Passout2023[[#This Row], [Admission Type]],$F$3:$F$6,0)),"0", "1")</f>
        <v>0</v>
      </c>
      <c r="AA4636" s="60" t="str">
        <f>IF(ISERROR(MATCH(Passout2023[[#This Row], [Batch Start Year]],$L$3:$L$25,0)),"0", "1")</f>
        <v>0</v>
      </c>
      <c r="AB4636" s="60" t="str">
        <f>IF(ISERROR(MATCH(Passout2023[[#This Row], [Batch Start Semester]],$K$3:$K$6,0)),"0", "1")</f>
        <v>0</v>
      </c>
      <c r="AC4636" s="60" t="str">
        <f>IF(ISERROR(MATCH([3]!Quota_Std_2022_23[[#This Row], [SESSION_TYPE]],$AX$2:$AX$5,0)),"0", "1")</f>
        <v>0</v>
      </c>
      <c r="AD4636" s="60" t="str">
        <f>IF(ISERROR(MATCH(#REF!,#REF!,0)),"0", "1")</f>
        <v>0</v>
      </c>
      <c r="AE4636" s="60" t="str">
        <f>IF(ISERROR(MATCH([3]!Quota_Std_2022_23[[#This Row], [Gender]],$AN$2:$AN$4,0)),"0", "1")</f>
        <v>0</v>
      </c>
      <c r="AF4636" s="60" t="str">
        <f>IF(ISERROR(MATCH([3]!Quota_Std_2022_23[[#This Row], [Quota Type]],[3]Sheet1!$AO$2:$AO$12,0)),"0", "1")</f>
        <v>0</v>
      </c>
      <c r="AG4636" s="60" t="str">
        <f>IF(ISERROR(MATCH(#REF!,$BA$2:$BA$8,0)),"0", "1")</f>
        <v>0</v>
      </c>
      <c r="AH4636" s="60" t="str">
        <f>IF(ISERROR(MATCH(Passout2023[[#This Row], [Nationality Pakistani/ Foreign]],$D$3:$D$4,0)),"0", "1")</f>
        <v>0</v>
      </c>
    </row>
    <row r="4637">
      <c r="Y4637" s="60" t="str">
        <f>IF(ISERROR(MATCH(Passout2023[[#This Row], [Degree Duration (year)]],$M$3:$M$10,0)),"0", "1")</f>
        <v>0</v>
      </c>
      <c r="Z4637" s="60" t="str">
        <f>IF(ISERROR(MATCH(Passout2023[[#This Row], [Admission Type]],$F$3:$F$6,0)),"0", "1")</f>
        <v>0</v>
      </c>
      <c r="AA4637" s="60" t="str">
        <f>IF(ISERROR(MATCH(Passout2023[[#This Row], [Batch Start Year]],$L$3:$L$25,0)),"0", "1")</f>
        <v>0</v>
      </c>
      <c r="AB4637" s="60" t="str">
        <f>IF(ISERROR(MATCH(Passout2023[[#This Row], [Batch Start Semester]],$K$3:$K$6,0)),"0", "1")</f>
        <v>0</v>
      </c>
      <c r="AC4637" s="60" t="str">
        <f>IF(ISERROR(MATCH([3]!Quota_Std_2022_23[[#This Row], [SESSION_TYPE]],$AX$2:$AX$5,0)),"0", "1")</f>
        <v>0</v>
      </c>
      <c r="AD4637" s="60" t="str">
        <f>IF(ISERROR(MATCH(#REF!,#REF!,0)),"0", "1")</f>
        <v>0</v>
      </c>
      <c r="AE4637" s="60" t="str">
        <f>IF(ISERROR(MATCH([3]!Quota_Std_2022_23[[#This Row], [Gender]],$AN$2:$AN$4,0)),"0", "1")</f>
        <v>0</v>
      </c>
      <c r="AF4637" s="60" t="str">
        <f>IF(ISERROR(MATCH([3]!Quota_Std_2022_23[[#This Row], [Quota Type]],[3]Sheet1!$AO$2:$AO$12,0)),"0", "1")</f>
        <v>0</v>
      </c>
      <c r="AG4637" s="60" t="str">
        <f>IF(ISERROR(MATCH(#REF!,$BA$2:$BA$8,0)),"0", "1")</f>
        <v>0</v>
      </c>
      <c r="AH4637" s="60" t="str">
        <f>IF(ISERROR(MATCH(Passout2023[[#This Row], [Nationality Pakistani/ Foreign]],$D$3:$D$4,0)),"0", "1")</f>
        <v>0</v>
      </c>
    </row>
    <row r="4638">
      <c r="Y4638" s="60" t="str">
        <f>IF(ISERROR(MATCH(Passout2023[[#This Row], [Degree Duration (year)]],$M$3:$M$10,0)),"0", "1")</f>
        <v>0</v>
      </c>
      <c r="Z4638" s="60" t="str">
        <f>IF(ISERROR(MATCH(Passout2023[[#This Row], [Admission Type]],$F$3:$F$6,0)),"0", "1")</f>
        <v>0</v>
      </c>
      <c r="AA4638" s="60" t="str">
        <f>IF(ISERROR(MATCH(Passout2023[[#This Row], [Batch Start Year]],$L$3:$L$25,0)),"0", "1")</f>
        <v>0</v>
      </c>
      <c r="AB4638" s="60" t="str">
        <f>IF(ISERROR(MATCH(Passout2023[[#This Row], [Batch Start Semester]],$K$3:$K$6,0)),"0", "1")</f>
        <v>0</v>
      </c>
      <c r="AC4638" s="60" t="str">
        <f>IF(ISERROR(MATCH([3]!Quota_Std_2022_23[[#This Row], [SESSION_TYPE]],$AX$2:$AX$5,0)),"0", "1")</f>
        <v>0</v>
      </c>
      <c r="AD4638" s="60" t="str">
        <f>IF(ISERROR(MATCH(#REF!,#REF!,0)),"0", "1")</f>
        <v>0</v>
      </c>
      <c r="AE4638" s="60" t="str">
        <f>IF(ISERROR(MATCH([3]!Quota_Std_2022_23[[#This Row], [Gender]],$AN$2:$AN$4,0)),"0", "1")</f>
        <v>0</v>
      </c>
      <c r="AF4638" s="60" t="str">
        <f>IF(ISERROR(MATCH([3]!Quota_Std_2022_23[[#This Row], [Quota Type]],[3]Sheet1!$AO$2:$AO$12,0)),"0", "1")</f>
        <v>0</v>
      </c>
      <c r="AG4638" s="60" t="str">
        <f>IF(ISERROR(MATCH(#REF!,$BA$2:$BA$8,0)),"0", "1")</f>
        <v>0</v>
      </c>
      <c r="AH4638" s="60" t="str">
        <f>IF(ISERROR(MATCH(Passout2023[[#This Row], [Nationality Pakistani/ Foreign]],$D$3:$D$4,0)),"0", "1")</f>
        <v>0</v>
      </c>
    </row>
    <row r="4639">
      <c r="Y4639" s="60" t="str">
        <f>IF(ISERROR(MATCH(Passout2023[[#This Row], [Degree Duration (year)]],$M$3:$M$10,0)),"0", "1")</f>
        <v>0</v>
      </c>
      <c r="Z4639" s="60" t="str">
        <f>IF(ISERROR(MATCH(Passout2023[[#This Row], [Admission Type]],$F$3:$F$6,0)),"0", "1")</f>
        <v>0</v>
      </c>
      <c r="AA4639" s="60" t="str">
        <f>IF(ISERROR(MATCH(Passout2023[[#This Row], [Batch Start Year]],$L$3:$L$25,0)),"0", "1")</f>
        <v>0</v>
      </c>
      <c r="AB4639" s="60" t="str">
        <f>IF(ISERROR(MATCH(Passout2023[[#This Row], [Batch Start Semester]],$K$3:$K$6,0)),"0", "1")</f>
        <v>0</v>
      </c>
      <c r="AC4639" s="60" t="str">
        <f>IF(ISERROR(MATCH([3]!Quota_Std_2022_23[[#This Row], [SESSION_TYPE]],$AX$2:$AX$5,0)),"0", "1")</f>
        <v>0</v>
      </c>
      <c r="AD4639" s="60" t="str">
        <f>IF(ISERROR(MATCH(#REF!,#REF!,0)),"0", "1")</f>
        <v>0</v>
      </c>
      <c r="AE4639" s="60" t="str">
        <f>IF(ISERROR(MATCH([3]!Quota_Std_2022_23[[#This Row], [Gender]],$AN$2:$AN$4,0)),"0", "1")</f>
        <v>0</v>
      </c>
      <c r="AF4639" s="60" t="str">
        <f>IF(ISERROR(MATCH([3]!Quota_Std_2022_23[[#This Row], [Quota Type]],[3]Sheet1!$AO$2:$AO$12,0)),"0", "1")</f>
        <v>0</v>
      </c>
      <c r="AG4639" s="60" t="str">
        <f>IF(ISERROR(MATCH(#REF!,$BA$2:$BA$8,0)),"0", "1")</f>
        <v>0</v>
      </c>
      <c r="AH4639" s="60" t="str">
        <f>IF(ISERROR(MATCH(Passout2023[[#This Row], [Nationality Pakistani/ Foreign]],$D$3:$D$4,0)),"0", "1")</f>
        <v>0</v>
      </c>
    </row>
    <row r="4640">
      <c r="Y4640" s="60" t="str">
        <f>IF(ISERROR(MATCH(Passout2023[[#This Row], [Degree Duration (year)]],$M$3:$M$10,0)),"0", "1")</f>
        <v>0</v>
      </c>
      <c r="Z4640" s="60" t="str">
        <f>IF(ISERROR(MATCH(Passout2023[[#This Row], [Admission Type]],$F$3:$F$6,0)),"0", "1")</f>
        <v>0</v>
      </c>
      <c r="AA4640" s="60" t="str">
        <f>IF(ISERROR(MATCH(Passout2023[[#This Row], [Batch Start Year]],$L$3:$L$25,0)),"0", "1")</f>
        <v>0</v>
      </c>
      <c r="AB4640" s="60" t="str">
        <f>IF(ISERROR(MATCH(Passout2023[[#This Row], [Batch Start Semester]],$K$3:$K$6,0)),"0", "1")</f>
        <v>0</v>
      </c>
      <c r="AC4640" s="60" t="str">
        <f>IF(ISERROR(MATCH([3]!Quota_Std_2022_23[[#This Row], [SESSION_TYPE]],$AX$2:$AX$5,0)),"0", "1")</f>
        <v>0</v>
      </c>
      <c r="AD4640" s="60" t="str">
        <f>IF(ISERROR(MATCH(#REF!,#REF!,0)),"0", "1")</f>
        <v>0</v>
      </c>
      <c r="AE4640" s="60" t="str">
        <f>IF(ISERROR(MATCH([3]!Quota_Std_2022_23[[#This Row], [Gender]],$AN$2:$AN$4,0)),"0", "1")</f>
        <v>0</v>
      </c>
      <c r="AF4640" s="60" t="str">
        <f>IF(ISERROR(MATCH([3]!Quota_Std_2022_23[[#This Row], [Quota Type]],[3]Sheet1!$AO$2:$AO$12,0)),"0", "1")</f>
        <v>0</v>
      </c>
      <c r="AG4640" s="60" t="str">
        <f>IF(ISERROR(MATCH(#REF!,$BA$2:$BA$8,0)),"0", "1")</f>
        <v>0</v>
      </c>
      <c r="AH4640" s="60" t="str">
        <f>IF(ISERROR(MATCH(Passout2023[[#This Row], [Nationality Pakistani/ Foreign]],$D$3:$D$4,0)),"0", "1")</f>
        <v>0</v>
      </c>
    </row>
    <row r="4641">
      <c r="Y4641" s="60" t="str">
        <f>IF(ISERROR(MATCH(Passout2023[[#This Row], [Degree Duration (year)]],$M$3:$M$10,0)),"0", "1")</f>
        <v>0</v>
      </c>
      <c r="Z4641" s="60" t="str">
        <f>IF(ISERROR(MATCH(Passout2023[[#This Row], [Admission Type]],$F$3:$F$6,0)),"0", "1")</f>
        <v>0</v>
      </c>
      <c r="AA4641" s="60" t="str">
        <f>IF(ISERROR(MATCH(Passout2023[[#This Row], [Batch Start Year]],$L$3:$L$25,0)),"0", "1")</f>
        <v>0</v>
      </c>
      <c r="AB4641" s="60" t="str">
        <f>IF(ISERROR(MATCH(Passout2023[[#This Row], [Batch Start Semester]],$K$3:$K$6,0)),"0", "1")</f>
        <v>0</v>
      </c>
      <c r="AC4641" s="60" t="str">
        <f>IF(ISERROR(MATCH([3]!Quota_Std_2022_23[[#This Row], [SESSION_TYPE]],$AX$2:$AX$5,0)),"0", "1")</f>
        <v>0</v>
      </c>
      <c r="AD4641" s="60" t="str">
        <f>IF(ISERROR(MATCH(#REF!,#REF!,0)),"0", "1")</f>
        <v>0</v>
      </c>
      <c r="AE4641" s="60" t="str">
        <f>IF(ISERROR(MATCH([3]!Quota_Std_2022_23[[#This Row], [Gender]],$AN$2:$AN$4,0)),"0", "1")</f>
        <v>0</v>
      </c>
      <c r="AF4641" s="60" t="str">
        <f>IF(ISERROR(MATCH([3]!Quota_Std_2022_23[[#This Row], [Quota Type]],[3]Sheet1!$AO$2:$AO$12,0)),"0", "1")</f>
        <v>0</v>
      </c>
      <c r="AG4641" s="60" t="str">
        <f>IF(ISERROR(MATCH(#REF!,$BA$2:$BA$8,0)),"0", "1")</f>
        <v>0</v>
      </c>
      <c r="AH4641" s="60" t="str">
        <f>IF(ISERROR(MATCH(Passout2023[[#This Row], [Nationality Pakistani/ Foreign]],$D$3:$D$4,0)),"0", "1")</f>
        <v>0</v>
      </c>
    </row>
    <row r="4642">
      <c r="Y4642" s="60" t="str">
        <f>IF(ISERROR(MATCH(Passout2023[[#This Row], [Degree Duration (year)]],$M$3:$M$10,0)),"0", "1")</f>
        <v>0</v>
      </c>
      <c r="Z4642" s="60" t="str">
        <f>IF(ISERROR(MATCH(Passout2023[[#This Row], [Admission Type]],$F$3:$F$6,0)),"0", "1")</f>
        <v>0</v>
      </c>
      <c r="AA4642" s="60" t="str">
        <f>IF(ISERROR(MATCH(Passout2023[[#This Row], [Batch Start Year]],$L$3:$L$25,0)),"0", "1")</f>
        <v>0</v>
      </c>
      <c r="AB4642" s="60" t="str">
        <f>IF(ISERROR(MATCH(Passout2023[[#This Row], [Batch Start Semester]],$K$3:$K$6,0)),"0", "1")</f>
        <v>0</v>
      </c>
      <c r="AC4642" s="60" t="str">
        <f>IF(ISERROR(MATCH([3]!Quota_Std_2022_23[[#This Row], [SESSION_TYPE]],$AX$2:$AX$5,0)),"0", "1")</f>
        <v>0</v>
      </c>
      <c r="AD4642" s="60" t="str">
        <f>IF(ISERROR(MATCH(#REF!,#REF!,0)),"0", "1")</f>
        <v>0</v>
      </c>
      <c r="AE4642" s="60" t="str">
        <f>IF(ISERROR(MATCH([3]!Quota_Std_2022_23[[#This Row], [Gender]],$AN$2:$AN$4,0)),"0", "1")</f>
        <v>0</v>
      </c>
      <c r="AF4642" s="60" t="str">
        <f>IF(ISERROR(MATCH([3]!Quota_Std_2022_23[[#This Row], [Quota Type]],[3]Sheet1!$AO$2:$AO$12,0)),"0", "1")</f>
        <v>0</v>
      </c>
      <c r="AG4642" s="60" t="str">
        <f>IF(ISERROR(MATCH(#REF!,$BA$2:$BA$8,0)),"0", "1")</f>
        <v>0</v>
      </c>
      <c r="AH4642" s="60" t="str">
        <f>IF(ISERROR(MATCH(Passout2023[[#This Row], [Nationality Pakistani/ Foreign]],$D$3:$D$4,0)),"0", "1")</f>
        <v>0</v>
      </c>
    </row>
    <row r="4643">
      <c r="Y4643" s="60" t="str">
        <f>IF(ISERROR(MATCH(Passout2023[[#This Row], [Degree Duration (year)]],$M$3:$M$10,0)),"0", "1")</f>
        <v>0</v>
      </c>
      <c r="Z4643" s="60" t="str">
        <f>IF(ISERROR(MATCH(Passout2023[[#This Row], [Admission Type]],$F$3:$F$6,0)),"0", "1")</f>
        <v>0</v>
      </c>
      <c r="AA4643" s="60" t="str">
        <f>IF(ISERROR(MATCH(Passout2023[[#This Row], [Batch Start Year]],$L$3:$L$25,0)),"0", "1")</f>
        <v>0</v>
      </c>
      <c r="AB4643" s="60" t="str">
        <f>IF(ISERROR(MATCH(Passout2023[[#This Row], [Batch Start Semester]],$K$3:$K$6,0)),"0", "1")</f>
        <v>0</v>
      </c>
      <c r="AC4643" s="60" t="str">
        <f>IF(ISERROR(MATCH([3]!Quota_Std_2022_23[[#This Row], [SESSION_TYPE]],$AX$2:$AX$5,0)),"0", "1")</f>
        <v>0</v>
      </c>
      <c r="AD4643" s="60" t="str">
        <f>IF(ISERROR(MATCH(#REF!,#REF!,0)),"0", "1")</f>
        <v>0</v>
      </c>
      <c r="AE4643" s="60" t="str">
        <f>IF(ISERROR(MATCH([3]!Quota_Std_2022_23[[#This Row], [Gender]],$AN$2:$AN$4,0)),"0", "1")</f>
        <v>0</v>
      </c>
      <c r="AF4643" s="60" t="str">
        <f>IF(ISERROR(MATCH([3]!Quota_Std_2022_23[[#This Row], [Quota Type]],[3]Sheet1!$AO$2:$AO$12,0)),"0", "1")</f>
        <v>0</v>
      </c>
      <c r="AG4643" s="60" t="str">
        <f>IF(ISERROR(MATCH(#REF!,$BA$2:$BA$8,0)),"0", "1")</f>
        <v>0</v>
      </c>
      <c r="AH4643" s="60" t="str">
        <f>IF(ISERROR(MATCH(Passout2023[[#This Row], [Nationality Pakistani/ Foreign]],$D$3:$D$4,0)),"0", "1")</f>
        <v>0</v>
      </c>
    </row>
    <row r="4644">
      <c r="Y4644" s="60" t="str">
        <f>IF(ISERROR(MATCH(Passout2023[[#This Row], [Degree Duration (year)]],$M$3:$M$10,0)),"0", "1")</f>
        <v>0</v>
      </c>
      <c r="Z4644" s="60" t="str">
        <f>IF(ISERROR(MATCH(Passout2023[[#This Row], [Admission Type]],$F$3:$F$6,0)),"0", "1")</f>
        <v>0</v>
      </c>
      <c r="AA4644" s="60" t="str">
        <f>IF(ISERROR(MATCH(Passout2023[[#This Row], [Batch Start Year]],$L$3:$L$25,0)),"0", "1")</f>
        <v>0</v>
      </c>
      <c r="AB4644" s="60" t="str">
        <f>IF(ISERROR(MATCH(Passout2023[[#This Row], [Batch Start Semester]],$K$3:$K$6,0)),"0", "1")</f>
        <v>0</v>
      </c>
      <c r="AC4644" s="60" t="str">
        <f>IF(ISERROR(MATCH([3]!Quota_Std_2022_23[[#This Row], [SESSION_TYPE]],$AX$2:$AX$5,0)),"0", "1")</f>
        <v>0</v>
      </c>
      <c r="AD4644" s="60" t="str">
        <f>IF(ISERROR(MATCH(#REF!,#REF!,0)),"0", "1")</f>
        <v>0</v>
      </c>
      <c r="AE4644" s="60" t="str">
        <f>IF(ISERROR(MATCH([3]!Quota_Std_2022_23[[#This Row], [Gender]],$AN$2:$AN$4,0)),"0", "1")</f>
        <v>0</v>
      </c>
      <c r="AF4644" s="60" t="str">
        <f>IF(ISERROR(MATCH([3]!Quota_Std_2022_23[[#This Row], [Quota Type]],[3]Sheet1!$AO$2:$AO$12,0)),"0", "1")</f>
        <v>0</v>
      </c>
      <c r="AG4644" s="60" t="str">
        <f>IF(ISERROR(MATCH(#REF!,$BA$2:$BA$8,0)),"0", "1")</f>
        <v>0</v>
      </c>
      <c r="AH4644" s="60" t="str">
        <f>IF(ISERROR(MATCH(Passout2023[[#This Row], [Nationality Pakistani/ Foreign]],$D$3:$D$4,0)),"0", "1")</f>
        <v>0</v>
      </c>
    </row>
    <row r="4645">
      <c r="Y4645" s="60" t="str">
        <f>IF(ISERROR(MATCH(Passout2023[[#This Row], [Degree Duration (year)]],$M$3:$M$10,0)),"0", "1")</f>
        <v>0</v>
      </c>
      <c r="Z4645" s="60" t="str">
        <f>IF(ISERROR(MATCH(Passout2023[[#This Row], [Admission Type]],$F$3:$F$6,0)),"0", "1")</f>
        <v>0</v>
      </c>
      <c r="AA4645" s="60" t="str">
        <f>IF(ISERROR(MATCH(Passout2023[[#This Row], [Batch Start Year]],$L$3:$L$25,0)),"0", "1")</f>
        <v>0</v>
      </c>
      <c r="AB4645" s="60" t="str">
        <f>IF(ISERROR(MATCH(Passout2023[[#This Row], [Batch Start Semester]],$K$3:$K$6,0)),"0", "1")</f>
        <v>0</v>
      </c>
      <c r="AC4645" s="60" t="str">
        <f>IF(ISERROR(MATCH([3]!Quota_Std_2022_23[[#This Row], [SESSION_TYPE]],$AX$2:$AX$5,0)),"0", "1")</f>
        <v>0</v>
      </c>
      <c r="AD4645" s="60" t="str">
        <f>IF(ISERROR(MATCH(#REF!,#REF!,0)),"0", "1")</f>
        <v>0</v>
      </c>
      <c r="AE4645" s="60" t="str">
        <f>IF(ISERROR(MATCH([3]!Quota_Std_2022_23[[#This Row], [Gender]],$AN$2:$AN$4,0)),"0", "1")</f>
        <v>0</v>
      </c>
      <c r="AF4645" s="60" t="str">
        <f>IF(ISERROR(MATCH([3]!Quota_Std_2022_23[[#This Row], [Quota Type]],[3]Sheet1!$AO$2:$AO$12,0)),"0", "1")</f>
        <v>0</v>
      </c>
      <c r="AG4645" s="60" t="str">
        <f>IF(ISERROR(MATCH(#REF!,$BA$2:$BA$8,0)),"0", "1")</f>
        <v>0</v>
      </c>
      <c r="AH4645" s="60" t="str">
        <f>IF(ISERROR(MATCH(Passout2023[[#This Row], [Nationality Pakistani/ Foreign]],$D$3:$D$4,0)),"0", "1")</f>
        <v>0</v>
      </c>
    </row>
    <row r="4646">
      <c r="Y4646" s="60" t="str">
        <f>IF(ISERROR(MATCH(Passout2023[[#This Row], [Degree Duration (year)]],$M$3:$M$10,0)),"0", "1")</f>
        <v>0</v>
      </c>
      <c r="Z4646" s="60" t="str">
        <f>IF(ISERROR(MATCH(Passout2023[[#This Row], [Admission Type]],$F$3:$F$6,0)),"0", "1")</f>
        <v>0</v>
      </c>
      <c r="AA4646" s="60" t="str">
        <f>IF(ISERROR(MATCH(Passout2023[[#This Row], [Batch Start Year]],$L$3:$L$25,0)),"0", "1")</f>
        <v>0</v>
      </c>
      <c r="AB4646" s="60" t="str">
        <f>IF(ISERROR(MATCH(Passout2023[[#This Row], [Batch Start Semester]],$K$3:$K$6,0)),"0", "1")</f>
        <v>0</v>
      </c>
      <c r="AC4646" s="60" t="str">
        <f>IF(ISERROR(MATCH([3]!Quota_Std_2022_23[[#This Row], [SESSION_TYPE]],$AX$2:$AX$5,0)),"0", "1")</f>
        <v>0</v>
      </c>
      <c r="AD4646" s="60" t="str">
        <f>IF(ISERROR(MATCH(#REF!,#REF!,0)),"0", "1")</f>
        <v>0</v>
      </c>
      <c r="AE4646" s="60" t="str">
        <f>IF(ISERROR(MATCH([3]!Quota_Std_2022_23[[#This Row], [Gender]],$AN$2:$AN$4,0)),"0", "1")</f>
        <v>0</v>
      </c>
      <c r="AF4646" s="60" t="str">
        <f>IF(ISERROR(MATCH([3]!Quota_Std_2022_23[[#This Row], [Quota Type]],[3]Sheet1!$AO$2:$AO$12,0)),"0", "1")</f>
        <v>0</v>
      </c>
      <c r="AG4646" s="60" t="str">
        <f>IF(ISERROR(MATCH(#REF!,$BA$2:$BA$8,0)),"0", "1")</f>
        <v>0</v>
      </c>
      <c r="AH4646" s="60" t="str">
        <f>IF(ISERROR(MATCH(Passout2023[[#This Row], [Nationality Pakistani/ Foreign]],$D$3:$D$4,0)),"0", "1")</f>
        <v>0</v>
      </c>
    </row>
    <row r="4647">
      <c r="Y4647" s="60" t="str">
        <f>IF(ISERROR(MATCH(Passout2023[[#This Row], [Degree Duration (year)]],$M$3:$M$10,0)),"0", "1")</f>
        <v>0</v>
      </c>
      <c r="Z4647" s="60" t="str">
        <f>IF(ISERROR(MATCH(Passout2023[[#This Row], [Admission Type]],$F$3:$F$6,0)),"0", "1")</f>
        <v>0</v>
      </c>
      <c r="AA4647" s="60" t="str">
        <f>IF(ISERROR(MATCH(Passout2023[[#This Row], [Batch Start Year]],$L$3:$L$25,0)),"0", "1")</f>
        <v>0</v>
      </c>
      <c r="AB4647" s="60" t="str">
        <f>IF(ISERROR(MATCH(Passout2023[[#This Row], [Batch Start Semester]],$K$3:$K$6,0)),"0", "1")</f>
        <v>0</v>
      </c>
      <c r="AC4647" s="60" t="str">
        <f>IF(ISERROR(MATCH([3]!Quota_Std_2022_23[[#This Row], [SESSION_TYPE]],$AX$2:$AX$5,0)),"0", "1")</f>
        <v>0</v>
      </c>
      <c r="AD4647" s="60" t="str">
        <f>IF(ISERROR(MATCH(#REF!,#REF!,0)),"0", "1")</f>
        <v>0</v>
      </c>
      <c r="AE4647" s="60" t="str">
        <f>IF(ISERROR(MATCH([3]!Quota_Std_2022_23[[#This Row], [Gender]],$AN$2:$AN$4,0)),"0", "1")</f>
        <v>0</v>
      </c>
      <c r="AF4647" s="60" t="str">
        <f>IF(ISERROR(MATCH([3]!Quota_Std_2022_23[[#This Row], [Quota Type]],[3]Sheet1!$AO$2:$AO$12,0)),"0", "1")</f>
        <v>0</v>
      </c>
      <c r="AG4647" s="60" t="str">
        <f>IF(ISERROR(MATCH(#REF!,$BA$2:$BA$8,0)),"0", "1")</f>
        <v>0</v>
      </c>
      <c r="AH4647" s="60" t="str">
        <f>IF(ISERROR(MATCH(Passout2023[[#This Row], [Nationality Pakistani/ Foreign]],$D$3:$D$4,0)),"0", "1")</f>
        <v>0</v>
      </c>
    </row>
    <row r="4648">
      <c r="Y4648" s="60" t="str">
        <f>IF(ISERROR(MATCH(Passout2023[[#This Row], [Degree Duration (year)]],$M$3:$M$10,0)),"0", "1")</f>
        <v>0</v>
      </c>
      <c r="Z4648" s="60" t="str">
        <f>IF(ISERROR(MATCH(Passout2023[[#This Row], [Admission Type]],$F$3:$F$6,0)),"0", "1")</f>
        <v>0</v>
      </c>
      <c r="AA4648" s="60" t="str">
        <f>IF(ISERROR(MATCH(Passout2023[[#This Row], [Batch Start Year]],$L$3:$L$25,0)),"0", "1")</f>
        <v>0</v>
      </c>
      <c r="AB4648" s="60" t="str">
        <f>IF(ISERROR(MATCH(Passout2023[[#This Row], [Batch Start Semester]],$K$3:$K$6,0)),"0", "1")</f>
        <v>0</v>
      </c>
      <c r="AC4648" s="60" t="str">
        <f>IF(ISERROR(MATCH([3]!Quota_Std_2022_23[[#This Row], [SESSION_TYPE]],$AX$2:$AX$5,0)),"0", "1")</f>
        <v>0</v>
      </c>
      <c r="AD4648" s="60" t="str">
        <f>IF(ISERROR(MATCH(#REF!,#REF!,0)),"0", "1")</f>
        <v>0</v>
      </c>
      <c r="AE4648" s="60" t="str">
        <f>IF(ISERROR(MATCH([3]!Quota_Std_2022_23[[#This Row], [Gender]],$AN$2:$AN$4,0)),"0", "1")</f>
        <v>0</v>
      </c>
      <c r="AF4648" s="60" t="str">
        <f>IF(ISERROR(MATCH([3]!Quota_Std_2022_23[[#This Row], [Quota Type]],[3]Sheet1!$AO$2:$AO$12,0)),"0", "1")</f>
        <v>0</v>
      </c>
      <c r="AG4648" s="60" t="str">
        <f>IF(ISERROR(MATCH(#REF!,$BA$2:$BA$8,0)),"0", "1")</f>
        <v>0</v>
      </c>
      <c r="AH4648" s="60" t="str">
        <f>IF(ISERROR(MATCH(Passout2023[[#This Row], [Nationality Pakistani/ Foreign]],$D$3:$D$4,0)),"0", "1")</f>
        <v>0</v>
      </c>
    </row>
    <row r="4649">
      <c r="Y4649" s="60" t="str">
        <f>IF(ISERROR(MATCH(Passout2023[[#This Row], [Degree Duration (year)]],$M$3:$M$10,0)),"0", "1")</f>
        <v>0</v>
      </c>
      <c r="Z4649" s="60" t="str">
        <f>IF(ISERROR(MATCH(Passout2023[[#This Row], [Admission Type]],$F$3:$F$6,0)),"0", "1")</f>
        <v>0</v>
      </c>
      <c r="AA4649" s="60" t="str">
        <f>IF(ISERROR(MATCH(Passout2023[[#This Row], [Batch Start Year]],$L$3:$L$25,0)),"0", "1")</f>
        <v>0</v>
      </c>
      <c r="AB4649" s="60" t="str">
        <f>IF(ISERROR(MATCH(Passout2023[[#This Row], [Batch Start Semester]],$K$3:$K$6,0)),"0", "1")</f>
        <v>0</v>
      </c>
      <c r="AC4649" s="60" t="str">
        <f>IF(ISERROR(MATCH([3]!Quota_Std_2022_23[[#This Row], [SESSION_TYPE]],$AX$2:$AX$5,0)),"0", "1")</f>
        <v>0</v>
      </c>
      <c r="AD4649" s="60" t="str">
        <f>IF(ISERROR(MATCH(#REF!,#REF!,0)),"0", "1")</f>
        <v>0</v>
      </c>
      <c r="AE4649" s="60" t="str">
        <f>IF(ISERROR(MATCH([3]!Quota_Std_2022_23[[#This Row], [Gender]],$AN$2:$AN$4,0)),"0", "1")</f>
        <v>0</v>
      </c>
      <c r="AF4649" s="60" t="str">
        <f>IF(ISERROR(MATCH([3]!Quota_Std_2022_23[[#This Row], [Quota Type]],[3]Sheet1!$AO$2:$AO$12,0)),"0", "1")</f>
        <v>0</v>
      </c>
      <c r="AG4649" s="60" t="str">
        <f>IF(ISERROR(MATCH(#REF!,$BA$2:$BA$8,0)),"0", "1")</f>
        <v>0</v>
      </c>
      <c r="AH4649" s="60" t="str">
        <f>IF(ISERROR(MATCH(Passout2023[[#This Row], [Nationality Pakistani/ Foreign]],$D$3:$D$4,0)),"0", "1")</f>
        <v>0</v>
      </c>
    </row>
    <row r="4650">
      <c r="Y4650" s="60" t="str">
        <f>IF(ISERROR(MATCH(Passout2023[[#This Row], [Degree Duration (year)]],$M$3:$M$10,0)),"0", "1")</f>
        <v>0</v>
      </c>
      <c r="Z4650" s="60" t="str">
        <f>IF(ISERROR(MATCH(Passout2023[[#This Row], [Admission Type]],$F$3:$F$6,0)),"0", "1")</f>
        <v>0</v>
      </c>
      <c r="AA4650" s="60" t="str">
        <f>IF(ISERROR(MATCH(Passout2023[[#This Row], [Batch Start Year]],$L$3:$L$25,0)),"0", "1")</f>
        <v>0</v>
      </c>
      <c r="AB4650" s="60" t="str">
        <f>IF(ISERROR(MATCH(Passout2023[[#This Row], [Batch Start Semester]],$K$3:$K$6,0)),"0", "1")</f>
        <v>0</v>
      </c>
      <c r="AC4650" s="60" t="str">
        <f>IF(ISERROR(MATCH([3]!Quota_Std_2022_23[[#This Row], [SESSION_TYPE]],$AX$2:$AX$5,0)),"0", "1")</f>
        <v>0</v>
      </c>
      <c r="AD4650" s="60" t="str">
        <f>IF(ISERROR(MATCH(#REF!,#REF!,0)),"0", "1")</f>
        <v>0</v>
      </c>
      <c r="AE4650" s="60" t="str">
        <f>IF(ISERROR(MATCH([3]!Quota_Std_2022_23[[#This Row], [Gender]],$AN$2:$AN$4,0)),"0", "1")</f>
        <v>0</v>
      </c>
      <c r="AF4650" s="60" t="str">
        <f>IF(ISERROR(MATCH([3]!Quota_Std_2022_23[[#This Row], [Quota Type]],[3]Sheet1!$AO$2:$AO$12,0)),"0", "1")</f>
        <v>0</v>
      </c>
      <c r="AG4650" s="60" t="str">
        <f>IF(ISERROR(MATCH(#REF!,$BA$2:$BA$8,0)),"0", "1")</f>
        <v>0</v>
      </c>
      <c r="AH4650" s="60" t="str">
        <f>IF(ISERROR(MATCH(Passout2023[[#This Row], [Nationality Pakistani/ Foreign]],$D$3:$D$4,0)),"0", "1")</f>
        <v>0</v>
      </c>
    </row>
    <row r="4651">
      <c r="Y4651" s="60" t="str">
        <f>IF(ISERROR(MATCH(Passout2023[[#This Row], [Degree Duration (year)]],$M$3:$M$10,0)),"0", "1")</f>
        <v>0</v>
      </c>
      <c r="Z4651" s="60" t="str">
        <f>IF(ISERROR(MATCH(Passout2023[[#This Row], [Admission Type]],$F$3:$F$6,0)),"0", "1")</f>
        <v>0</v>
      </c>
      <c r="AA4651" s="60" t="str">
        <f>IF(ISERROR(MATCH(Passout2023[[#This Row], [Batch Start Year]],$L$3:$L$25,0)),"0", "1")</f>
        <v>0</v>
      </c>
      <c r="AB4651" s="60" t="str">
        <f>IF(ISERROR(MATCH(Passout2023[[#This Row], [Batch Start Semester]],$K$3:$K$6,0)),"0", "1")</f>
        <v>0</v>
      </c>
      <c r="AC4651" s="60" t="str">
        <f>IF(ISERROR(MATCH([3]!Quota_Std_2022_23[[#This Row], [SESSION_TYPE]],$AX$2:$AX$5,0)),"0", "1")</f>
        <v>0</v>
      </c>
      <c r="AD4651" s="60" t="str">
        <f>IF(ISERROR(MATCH(#REF!,#REF!,0)),"0", "1")</f>
        <v>0</v>
      </c>
      <c r="AE4651" s="60" t="str">
        <f>IF(ISERROR(MATCH([3]!Quota_Std_2022_23[[#This Row], [Gender]],$AN$2:$AN$4,0)),"0", "1")</f>
        <v>0</v>
      </c>
      <c r="AF4651" s="60" t="str">
        <f>IF(ISERROR(MATCH([3]!Quota_Std_2022_23[[#This Row], [Quota Type]],[3]Sheet1!$AO$2:$AO$12,0)),"0", "1")</f>
        <v>0</v>
      </c>
      <c r="AG4651" s="60" t="str">
        <f>IF(ISERROR(MATCH(#REF!,$BA$2:$BA$8,0)),"0", "1")</f>
        <v>0</v>
      </c>
      <c r="AH4651" s="60" t="str">
        <f>IF(ISERROR(MATCH(Passout2023[[#This Row], [Nationality Pakistani/ Foreign]],$D$3:$D$4,0)),"0", "1")</f>
        <v>0</v>
      </c>
    </row>
    <row r="4652">
      <c r="Y4652" s="60" t="str">
        <f>IF(ISERROR(MATCH(Passout2023[[#This Row], [Degree Duration (year)]],$M$3:$M$10,0)),"0", "1")</f>
        <v>0</v>
      </c>
      <c r="Z4652" s="60" t="str">
        <f>IF(ISERROR(MATCH(Passout2023[[#This Row], [Admission Type]],$F$3:$F$6,0)),"0", "1")</f>
        <v>0</v>
      </c>
      <c r="AA4652" s="60" t="str">
        <f>IF(ISERROR(MATCH(Passout2023[[#This Row], [Batch Start Year]],$L$3:$L$25,0)),"0", "1")</f>
        <v>0</v>
      </c>
      <c r="AB4652" s="60" t="str">
        <f>IF(ISERROR(MATCH(Passout2023[[#This Row], [Batch Start Semester]],$K$3:$K$6,0)),"0", "1")</f>
        <v>0</v>
      </c>
      <c r="AC4652" s="60" t="str">
        <f>IF(ISERROR(MATCH([3]!Quota_Std_2022_23[[#This Row], [SESSION_TYPE]],$AX$2:$AX$5,0)),"0", "1")</f>
        <v>0</v>
      </c>
      <c r="AD4652" s="60" t="str">
        <f>IF(ISERROR(MATCH(#REF!,#REF!,0)),"0", "1")</f>
        <v>0</v>
      </c>
      <c r="AE4652" s="60" t="str">
        <f>IF(ISERROR(MATCH([3]!Quota_Std_2022_23[[#This Row], [Gender]],$AN$2:$AN$4,0)),"0", "1")</f>
        <v>0</v>
      </c>
      <c r="AF4652" s="60" t="str">
        <f>IF(ISERROR(MATCH([3]!Quota_Std_2022_23[[#This Row], [Quota Type]],[3]Sheet1!$AO$2:$AO$12,0)),"0", "1")</f>
        <v>0</v>
      </c>
      <c r="AG4652" s="60" t="str">
        <f>IF(ISERROR(MATCH(#REF!,$BA$2:$BA$8,0)),"0", "1")</f>
        <v>0</v>
      </c>
      <c r="AH4652" s="60" t="str">
        <f>IF(ISERROR(MATCH(Passout2023[[#This Row], [Nationality Pakistani/ Foreign]],$D$3:$D$4,0)),"0", "1")</f>
        <v>0</v>
      </c>
    </row>
    <row r="4653">
      <c r="Y4653" s="60" t="str">
        <f>IF(ISERROR(MATCH(Passout2023[[#This Row], [Degree Duration (year)]],$M$3:$M$10,0)),"0", "1")</f>
        <v>0</v>
      </c>
      <c r="Z4653" s="60" t="str">
        <f>IF(ISERROR(MATCH(Passout2023[[#This Row], [Admission Type]],$F$3:$F$6,0)),"0", "1")</f>
        <v>0</v>
      </c>
      <c r="AA4653" s="60" t="str">
        <f>IF(ISERROR(MATCH(Passout2023[[#This Row], [Batch Start Year]],$L$3:$L$25,0)),"0", "1")</f>
        <v>0</v>
      </c>
      <c r="AB4653" s="60" t="str">
        <f>IF(ISERROR(MATCH(Passout2023[[#This Row], [Batch Start Semester]],$K$3:$K$6,0)),"0", "1")</f>
        <v>0</v>
      </c>
      <c r="AC4653" s="60" t="str">
        <f>IF(ISERROR(MATCH([3]!Quota_Std_2022_23[[#This Row], [SESSION_TYPE]],$AX$2:$AX$5,0)),"0", "1")</f>
        <v>0</v>
      </c>
      <c r="AD4653" s="60" t="str">
        <f>IF(ISERROR(MATCH(#REF!,#REF!,0)),"0", "1")</f>
        <v>0</v>
      </c>
      <c r="AE4653" s="60" t="str">
        <f>IF(ISERROR(MATCH([3]!Quota_Std_2022_23[[#This Row], [Gender]],$AN$2:$AN$4,0)),"0", "1")</f>
        <v>0</v>
      </c>
      <c r="AF4653" s="60" t="str">
        <f>IF(ISERROR(MATCH([3]!Quota_Std_2022_23[[#This Row], [Quota Type]],[3]Sheet1!$AO$2:$AO$12,0)),"0", "1")</f>
        <v>0</v>
      </c>
      <c r="AG4653" s="60" t="str">
        <f>IF(ISERROR(MATCH(#REF!,$BA$2:$BA$8,0)),"0", "1")</f>
        <v>0</v>
      </c>
      <c r="AH4653" s="60" t="str">
        <f>IF(ISERROR(MATCH(Passout2023[[#This Row], [Nationality Pakistani/ Foreign]],$D$3:$D$4,0)),"0", "1")</f>
        <v>0</v>
      </c>
    </row>
    <row r="4654">
      <c r="Y4654" s="60" t="str">
        <f>IF(ISERROR(MATCH(Passout2023[[#This Row], [Degree Duration (year)]],$M$3:$M$10,0)),"0", "1")</f>
        <v>0</v>
      </c>
      <c r="Z4654" s="60" t="str">
        <f>IF(ISERROR(MATCH(Passout2023[[#This Row], [Admission Type]],$F$3:$F$6,0)),"0", "1")</f>
        <v>0</v>
      </c>
      <c r="AA4654" s="60" t="str">
        <f>IF(ISERROR(MATCH(Passout2023[[#This Row], [Batch Start Year]],$L$3:$L$25,0)),"0", "1")</f>
        <v>0</v>
      </c>
      <c r="AB4654" s="60" t="str">
        <f>IF(ISERROR(MATCH(Passout2023[[#This Row], [Batch Start Semester]],$K$3:$K$6,0)),"0", "1")</f>
        <v>0</v>
      </c>
      <c r="AC4654" s="60" t="str">
        <f>IF(ISERROR(MATCH([3]!Quota_Std_2022_23[[#This Row], [SESSION_TYPE]],$AX$2:$AX$5,0)),"0", "1")</f>
        <v>0</v>
      </c>
      <c r="AD4654" s="60" t="str">
        <f>IF(ISERROR(MATCH(#REF!,#REF!,0)),"0", "1")</f>
        <v>0</v>
      </c>
      <c r="AE4654" s="60" t="str">
        <f>IF(ISERROR(MATCH([3]!Quota_Std_2022_23[[#This Row], [Gender]],$AN$2:$AN$4,0)),"0", "1")</f>
        <v>0</v>
      </c>
      <c r="AF4654" s="60" t="str">
        <f>IF(ISERROR(MATCH([3]!Quota_Std_2022_23[[#This Row], [Quota Type]],[3]Sheet1!$AO$2:$AO$12,0)),"0", "1")</f>
        <v>0</v>
      </c>
      <c r="AG4654" s="60" t="str">
        <f>IF(ISERROR(MATCH(#REF!,$BA$2:$BA$8,0)),"0", "1")</f>
        <v>0</v>
      </c>
      <c r="AH4654" s="60" t="str">
        <f>IF(ISERROR(MATCH(Passout2023[[#This Row], [Nationality Pakistani/ Foreign]],$D$3:$D$4,0)),"0", "1")</f>
        <v>0</v>
      </c>
    </row>
    <row r="4655">
      <c r="Y4655" s="60" t="str">
        <f>IF(ISERROR(MATCH(Passout2023[[#This Row], [Degree Duration (year)]],$M$3:$M$10,0)),"0", "1")</f>
        <v>0</v>
      </c>
      <c r="Z4655" s="60" t="str">
        <f>IF(ISERROR(MATCH(Passout2023[[#This Row], [Admission Type]],$F$3:$F$6,0)),"0", "1")</f>
        <v>0</v>
      </c>
      <c r="AA4655" s="60" t="str">
        <f>IF(ISERROR(MATCH(Passout2023[[#This Row], [Batch Start Year]],$L$3:$L$25,0)),"0", "1")</f>
        <v>0</v>
      </c>
      <c r="AB4655" s="60" t="str">
        <f>IF(ISERROR(MATCH(Passout2023[[#This Row], [Batch Start Semester]],$K$3:$K$6,0)),"0", "1")</f>
        <v>0</v>
      </c>
      <c r="AC4655" s="60" t="str">
        <f>IF(ISERROR(MATCH([3]!Quota_Std_2022_23[[#This Row], [SESSION_TYPE]],$AX$2:$AX$5,0)),"0", "1")</f>
        <v>0</v>
      </c>
      <c r="AD4655" s="60" t="str">
        <f>IF(ISERROR(MATCH(#REF!,#REF!,0)),"0", "1")</f>
        <v>0</v>
      </c>
      <c r="AE4655" s="60" t="str">
        <f>IF(ISERROR(MATCH([3]!Quota_Std_2022_23[[#This Row], [Gender]],$AN$2:$AN$4,0)),"0", "1")</f>
        <v>0</v>
      </c>
      <c r="AF4655" s="60" t="str">
        <f>IF(ISERROR(MATCH([3]!Quota_Std_2022_23[[#This Row], [Quota Type]],[3]Sheet1!$AO$2:$AO$12,0)),"0", "1")</f>
        <v>0</v>
      </c>
      <c r="AG4655" s="60" t="str">
        <f>IF(ISERROR(MATCH(#REF!,$BA$2:$BA$8,0)),"0", "1")</f>
        <v>0</v>
      </c>
      <c r="AH4655" s="60" t="str">
        <f>IF(ISERROR(MATCH(Passout2023[[#This Row], [Nationality Pakistani/ Foreign]],$D$3:$D$4,0)),"0", "1")</f>
        <v>0</v>
      </c>
    </row>
    <row r="4656">
      <c r="Y4656" s="60" t="str">
        <f>IF(ISERROR(MATCH(Passout2023[[#This Row], [Degree Duration (year)]],$M$3:$M$10,0)),"0", "1")</f>
        <v>0</v>
      </c>
      <c r="Z4656" s="60" t="str">
        <f>IF(ISERROR(MATCH(Passout2023[[#This Row], [Admission Type]],$F$3:$F$6,0)),"0", "1")</f>
        <v>0</v>
      </c>
      <c r="AA4656" s="60" t="str">
        <f>IF(ISERROR(MATCH(Passout2023[[#This Row], [Batch Start Year]],$L$3:$L$25,0)),"0", "1")</f>
        <v>0</v>
      </c>
      <c r="AB4656" s="60" t="str">
        <f>IF(ISERROR(MATCH(Passout2023[[#This Row], [Batch Start Semester]],$K$3:$K$6,0)),"0", "1")</f>
        <v>0</v>
      </c>
      <c r="AC4656" s="60" t="str">
        <f>IF(ISERROR(MATCH([3]!Quota_Std_2022_23[[#This Row], [SESSION_TYPE]],$AX$2:$AX$5,0)),"0", "1")</f>
        <v>0</v>
      </c>
      <c r="AD4656" s="60" t="str">
        <f>IF(ISERROR(MATCH(#REF!,#REF!,0)),"0", "1")</f>
        <v>0</v>
      </c>
      <c r="AE4656" s="60" t="str">
        <f>IF(ISERROR(MATCH([3]!Quota_Std_2022_23[[#This Row], [Gender]],$AN$2:$AN$4,0)),"0", "1")</f>
        <v>0</v>
      </c>
      <c r="AF4656" s="60" t="str">
        <f>IF(ISERROR(MATCH([3]!Quota_Std_2022_23[[#This Row], [Quota Type]],[3]Sheet1!$AO$2:$AO$12,0)),"0", "1")</f>
        <v>0</v>
      </c>
      <c r="AG4656" s="60" t="str">
        <f>IF(ISERROR(MATCH(#REF!,$BA$2:$BA$8,0)),"0", "1")</f>
        <v>0</v>
      </c>
      <c r="AH4656" s="60" t="str">
        <f>IF(ISERROR(MATCH(Passout2023[[#This Row], [Nationality Pakistani/ Foreign]],$D$3:$D$4,0)),"0", "1")</f>
        <v>0</v>
      </c>
    </row>
    <row r="4657">
      <c r="Y4657" s="60" t="str">
        <f>IF(ISERROR(MATCH(Passout2023[[#This Row], [Degree Duration (year)]],$M$3:$M$10,0)),"0", "1")</f>
        <v>0</v>
      </c>
      <c r="Z4657" s="60" t="str">
        <f>IF(ISERROR(MATCH(Passout2023[[#This Row], [Admission Type]],$F$3:$F$6,0)),"0", "1")</f>
        <v>0</v>
      </c>
      <c r="AA4657" s="60" t="str">
        <f>IF(ISERROR(MATCH(Passout2023[[#This Row], [Batch Start Year]],$L$3:$L$25,0)),"0", "1")</f>
        <v>0</v>
      </c>
      <c r="AB4657" s="60" t="str">
        <f>IF(ISERROR(MATCH(Passout2023[[#This Row], [Batch Start Semester]],$K$3:$K$6,0)),"0", "1")</f>
        <v>0</v>
      </c>
      <c r="AC4657" s="60" t="str">
        <f>IF(ISERROR(MATCH([3]!Quota_Std_2022_23[[#This Row], [SESSION_TYPE]],$AX$2:$AX$5,0)),"0", "1")</f>
        <v>0</v>
      </c>
      <c r="AD4657" s="60" t="str">
        <f>IF(ISERROR(MATCH(#REF!,#REF!,0)),"0", "1")</f>
        <v>0</v>
      </c>
      <c r="AE4657" s="60" t="str">
        <f>IF(ISERROR(MATCH([3]!Quota_Std_2022_23[[#This Row], [Gender]],$AN$2:$AN$4,0)),"0", "1")</f>
        <v>0</v>
      </c>
      <c r="AF4657" s="60" t="str">
        <f>IF(ISERROR(MATCH([3]!Quota_Std_2022_23[[#This Row], [Quota Type]],[3]Sheet1!$AO$2:$AO$12,0)),"0", "1")</f>
        <v>0</v>
      </c>
      <c r="AG4657" s="60" t="str">
        <f>IF(ISERROR(MATCH(#REF!,$BA$2:$BA$8,0)),"0", "1")</f>
        <v>0</v>
      </c>
      <c r="AH4657" s="60" t="str">
        <f>IF(ISERROR(MATCH(Passout2023[[#This Row], [Nationality Pakistani/ Foreign]],$D$3:$D$4,0)),"0", "1")</f>
        <v>0</v>
      </c>
    </row>
    <row r="4658">
      <c r="Y4658" s="60" t="str">
        <f>IF(ISERROR(MATCH(Passout2023[[#This Row], [Degree Duration (year)]],$M$3:$M$10,0)),"0", "1")</f>
        <v>0</v>
      </c>
      <c r="Z4658" s="60" t="str">
        <f>IF(ISERROR(MATCH(Passout2023[[#This Row], [Admission Type]],$F$3:$F$6,0)),"0", "1")</f>
        <v>0</v>
      </c>
      <c r="AA4658" s="60" t="str">
        <f>IF(ISERROR(MATCH(Passout2023[[#This Row], [Batch Start Year]],$L$3:$L$25,0)),"0", "1")</f>
        <v>0</v>
      </c>
      <c r="AB4658" s="60" t="str">
        <f>IF(ISERROR(MATCH(Passout2023[[#This Row], [Batch Start Semester]],$K$3:$K$6,0)),"0", "1")</f>
        <v>0</v>
      </c>
      <c r="AC4658" s="60" t="str">
        <f>IF(ISERROR(MATCH([3]!Quota_Std_2022_23[[#This Row], [SESSION_TYPE]],$AX$2:$AX$5,0)),"0", "1")</f>
        <v>0</v>
      </c>
      <c r="AD4658" s="60" t="str">
        <f>IF(ISERROR(MATCH(#REF!,#REF!,0)),"0", "1")</f>
        <v>0</v>
      </c>
      <c r="AE4658" s="60" t="str">
        <f>IF(ISERROR(MATCH([3]!Quota_Std_2022_23[[#This Row], [Gender]],$AN$2:$AN$4,0)),"0", "1")</f>
        <v>0</v>
      </c>
      <c r="AF4658" s="60" t="str">
        <f>IF(ISERROR(MATCH([3]!Quota_Std_2022_23[[#This Row], [Quota Type]],[3]Sheet1!$AO$2:$AO$12,0)),"0", "1")</f>
        <v>0</v>
      </c>
      <c r="AG4658" s="60" t="str">
        <f>IF(ISERROR(MATCH(#REF!,$BA$2:$BA$8,0)),"0", "1")</f>
        <v>0</v>
      </c>
      <c r="AH4658" s="60" t="str">
        <f>IF(ISERROR(MATCH(Passout2023[[#This Row], [Nationality Pakistani/ Foreign]],$D$3:$D$4,0)),"0", "1")</f>
        <v>0</v>
      </c>
    </row>
    <row r="4659">
      <c r="Y4659" s="60" t="str">
        <f>IF(ISERROR(MATCH(Passout2023[[#This Row], [Degree Duration (year)]],$M$3:$M$10,0)),"0", "1")</f>
        <v>0</v>
      </c>
      <c r="Z4659" s="60" t="str">
        <f>IF(ISERROR(MATCH(Passout2023[[#This Row], [Admission Type]],$F$3:$F$6,0)),"0", "1")</f>
        <v>0</v>
      </c>
      <c r="AA4659" s="60" t="str">
        <f>IF(ISERROR(MATCH(Passout2023[[#This Row], [Batch Start Year]],$L$3:$L$25,0)),"0", "1")</f>
        <v>0</v>
      </c>
      <c r="AB4659" s="60" t="str">
        <f>IF(ISERROR(MATCH(Passout2023[[#This Row], [Batch Start Semester]],$K$3:$K$6,0)),"0", "1")</f>
        <v>0</v>
      </c>
      <c r="AC4659" s="60" t="str">
        <f>IF(ISERROR(MATCH([3]!Quota_Std_2022_23[[#This Row], [SESSION_TYPE]],$AX$2:$AX$5,0)),"0", "1")</f>
        <v>0</v>
      </c>
      <c r="AD4659" s="60" t="str">
        <f>IF(ISERROR(MATCH(#REF!,#REF!,0)),"0", "1")</f>
        <v>0</v>
      </c>
      <c r="AE4659" s="60" t="str">
        <f>IF(ISERROR(MATCH([3]!Quota_Std_2022_23[[#This Row], [Gender]],$AN$2:$AN$4,0)),"0", "1")</f>
        <v>0</v>
      </c>
      <c r="AF4659" s="60" t="str">
        <f>IF(ISERROR(MATCH([3]!Quota_Std_2022_23[[#This Row], [Quota Type]],[3]Sheet1!$AO$2:$AO$12,0)),"0", "1")</f>
        <v>0</v>
      </c>
      <c r="AG4659" s="60" t="str">
        <f>IF(ISERROR(MATCH(#REF!,$BA$2:$BA$8,0)),"0", "1")</f>
        <v>0</v>
      </c>
      <c r="AH4659" s="60" t="str">
        <f>IF(ISERROR(MATCH(Passout2023[[#This Row], [Nationality Pakistani/ Foreign]],$D$3:$D$4,0)),"0", "1")</f>
        <v>0</v>
      </c>
    </row>
    <row r="4660">
      <c r="Y4660" s="60" t="str">
        <f>IF(ISERROR(MATCH(Passout2023[[#This Row], [Degree Duration (year)]],$M$3:$M$10,0)),"0", "1")</f>
        <v>0</v>
      </c>
      <c r="Z4660" s="60" t="str">
        <f>IF(ISERROR(MATCH(Passout2023[[#This Row], [Admission Type]],$F$3:$F$6,0)),"0", "1")</f>
        <v>0</v>
      </c>
      <c r="AA4660" s="60" t="str">
        <f>IF(ISERROR(MATCH(Passout2023[[#This Row], [Batch Start Year]],$L$3:$L$25,0)),"0", "1")</f>
        <v>0</v>
      </c>
      <c r="AB4660" s="60" t="str">
        <f>IF(ISERROR(MATCH(Passout2023[[#This Row], [Batch Start Semester]],$K$3:$K$6,0)),"0", "1")</f>
        <v>0</v>
      </c>
      <c r="AC4660" s="60" t="str">
        <f>IF(ISERROR(MATCH([3]!Quota_Std_2022_23[[#This Row], [SESSION_TYPE]],$AX$2:$AX$5,0)),"0", "1")</f>
        <v>0</v>
      </c>
      <c r="AD4660" s="60" t="str">
        <f>IF(ISERROR(MATCH(#REF!,#REF!,0)),"0", "1")</f>
        <v>0</v>
      </c>
      <c r="AE4660" s="60" t="str">
        <f>IF(ISERROR(MATCH([3]!Quota_Std_2022_23[[#This Row], [Gender]],$AN$2:$AN$4,0)),"0", "1")</f>
        <v>0</v>
      </c>
      <c r="AF4660" s="60" t="str">
        <f>IF(ISERROR(MATCH([3]!Quota_Std_2022_23[[#This Row], [Quota Type]],[3]Sheet1!$AO$2:$AO$12,0)),"0", "1")</f>
        <v>0</v>
      </c>
      <c r="AG4660" s="60" t="str">
        <f>IF(ISERROR(MATCH(#REF!,$BA$2:$BA$8,0)),"0", "1")</f>
        <v>0</v>
      </c>
      <c r="AH4660" s="60" t="str">
        <f>IF(ISERROR(MATCH(Passout2023[[#This Row], [Nationality Pakistani/ Foreign]],$D$3:$D$4,0)),"0", "1")</f>
        <v>0</v>
      </c>
    </row>
    <row r="4661">
      <c r="Y4661" s="60" t="str">
        <f>IF(ISERROR(MATCH(Passout2023[[#This Row], [Degree Duration (year)]],$M$3:$M$10,0)),"0", "1")</f>
        <v>0</v>
      </c>
      <c r="Z4661" s="60" t="str">
        <f>IF(ISERROR(MATCH(Passout2023[[#This Row], [Admission Type]],$F$3:$F$6,0)),"0", "1")</f>
        <v>0</v>
      </c>
      <c r="AA4661" s="60" t="str">
        <f>IF(ISERROR(MATCH(Passout2023[[#This Row], [Batch Start Year]],$L$3:$L$25,0)),"0", "1")</f>
        <v>0</v>
      </c>
      <c r="AB4661" s="60" t="str">
        <f>IF(ISERROR(MATCH(Passout2023[[#This Row], [Batch Start Semester]],$K$3:$K$6,0)),"0", "1")</f>
        <v>0</v>
      </c>
      <c r="AC4661" s="60" t="str">
        <f>IF(ISERROR(MATCH([3]!Quota_Std_2022_23[[#This Row], [SESSION_TYPE]],$AX$2:$AX$5,0)),"0", "1")</f>
        <v>0</v>
      </c>
      <c r="AD4661" s="60" t="str">
        <f>IF(ISERROR(MATCH(#REF!,#REF!,0)),"0", "1")</f>
        <v>0</v>
      </c>
      <c r="AE4661" s="60" t="str">
        <f>IF(ISERROR(MATCH([3]!Quota_Std_2022_23[[#This Row], [Gender]],$AN$2:$AN$4,0)),"0", "1")</f>
        <v>0</v>
      </c>
      <c r="AF4661" s="60" t="str">
        <f>IF(ISERROR(MATCH([3]!Quota_Std_2022_23[[#This Row], [Quota Type]],[3]Sheet1!$AO$2:$AO$12,0)),"0", "1")</f>
        <v>0</v>
      </c>
      <c r="AG4661" s="60" t="str">
        <f>IF(ISERROR(MATCH(#REF!,$BA$2:$BA$8,0)),"0", "1")</f>
        <v>0</v>
      </c>
      <c r="AH4661" s="60" t="str">
        <f>IF(ISERROR(MATCH(Passout2023[[#This Row], [Nationality Pakistani/ Foreign]],$D$3:$D$4,0)),"0", "1")</f>
        <v>0</v>
      </c>
    </row>
    <row r="4662">
      <c r="Y4662" s="60" t="str">
        <f>IF(ISERROR(MATCH(Passout2023[[#This Row], [Degree Duration (year)]],$M$3:$M$10,0)),"0", "1")</f>
        <v>0</v>
      </c>
      <c r="Z4662" s="60" t="str">
        <f>IF(ISERROR(MATCH(Passout2023[[#This Row], [Admission Type]],$F$3:$F$6,0)),"0", "1")</f>
        <v>0</v>
      </c>
      <c r="AA4662" s="60" t="str">
        <f>IF(ISERROR(MATCH(Passout2023[[#This Row], [Batch Start Year]],$L$3:$L$25,0)),"0", "1")</f>
        <v>0</v>
      </c>
      <c r="AB4662" s="60" t="str">
        <f>IF(ISERROR(MATCH(Passout2023[[#This Row], [Batch Start Semester]],$K$3:$K$6,0)),"0", "1")</f>
        <v>0</v>
      </c>
      <c r="AC4662" s="60" t="str">
        <f>IF(ISERROR(MATCH([3]!Quota_Std_2022_23[[#This Row], [SESSION_TYPE]],$AX$2:$AX$5,0)),"0", "1")</f>
        <v>0</v>
      </c>
      <c r="AD4662" s="60" t="str">
        <f>IF(ISERROR(MATCH(#REF!,#REF!,0)),"0", "1")</f>
        <v>0</v>
      </c>
      <c r="AE4662" s="60" t="str">
        <f>IF(ISERROR(MATCH([3]!Quota_Std_2022_23[[#This Row], [Gender]],$AN$2:$AN$4,0)),"0", "1")</f>
        <v>0</v>
      </c>
      <c r="AF4662" s="60" t="str">
        <f>IF(ISERROR(MATCH([3]!Quota_Std_2022_23[[#This Row], [Quota Type]],[3]Sheet1!$AO$2:$AO$12,0)),"0", "1")</f>
        <v>0</v>
      </c>
      <c r="AG4662" s="60" t="str">
        <f>IF(ISERROR(MATCH(#REF!,$BA$2:$BA$8,0)),"0", "1")</f>
        <v>0</v>
      </c>
      <c r="AH4662" s="60" t="str">
        <f>IF(ISERROR(MATCH(Passout2023[[#This Row], [Nationality Pakistani/ Foreign]],$D$3:$D$4,0)),"0", "1")</f>
        <v>0</v>
      </c>
    </row>
    <row r="4663">
      <c r="Y4663" s="60" t="str">
        <f>IF(ISERROR(MATCH(Passout2023[[#This Row], [Degree Duration (year)]],$M$3:$M$10,0)),"0", "1")</f>
        <v>0</v>
      </c>
      <c r="Z4663" s="60" t="str">
        <f>IF(ISERROR(MATCH(Passout2023[[#This Row], [Admission Type]],$F$3:$F$6,0)),"0", "1")</f>
        <v>0</v>
      </c>
      <c r="AA4663" s="60" t="str">
        <f>IF(ISERROR(MATCH(Passout2023[[#This Row], [Batch Start Year]],$L$3:$L$25,0)),"0", "1")</f>
        <v>0</v>
      </c>
      <c r="AB4663" s="60" t="str">
        <f>IF(ISERROR(MATCH(Passout2023[[#This Row], [Batch Start Semester]],$K$3:$K$6,0)),"0", "1")</f>
        <v>0</v>
      </c>
      <c r="AC4663" s="60" t="str">
        <f>IF(ISERROR(MATCH([3]!Quota_Std_2022_23[[#This Row], [SESSION_TYPE]],$AX$2:$AX$5,0)),"0", "1")</f>
        <v>0</v>
      </c>
      <c r="AD4663" s="60" t="str">
        <f>IF(ISERROR(MATCH(#REF!,#REF!,0)),"0", "1")</f>
        <v>0</v>
      </c>
      <c r="AE4663" s="60" t="str">
        <f>IF(ISERROR(MATCH([3]!Quota_Std_2022_23[[#This Row], [Gender]],$AN$2:$AN$4,0)),"0", "1")</f>
        <v>0</v>
      </c>
      <c r="AF4663" s="60" t="str">
        <f>IF(ISERROR(MATCH([3]!Quota_Std_2022_23[[#This Row], [Quota Type]],[3]Sheet1!$AO$2:$AO$12,0)),"0", "1")</f>
        <v>0</v>
      </c>
      <c r="AG4663" s="60" t="str">
        <f>IF(ISERROR(MATCH(#REF!,$BA$2:$BA$8,0)),"0", "1")</f>
        <v>0</v>
      </c>
      <c r="AH4663" s="60" t="str">
        <f>IF(ISERROR(MATCH(Passout2023[[#This Row], [Nationality Pakistani/ Foreign]],$D$3:$D$4,0)),"0", "1")</f>
        <v>0</v>
      </c>
    </row>
    <row r="4664">
      <c r="Y4664" s="60" t="str">
        <f>IF(ISERROR(MATCH(Passout2023[[#This Row], [Degree Duration (year)]],$M$3:$M$10,0)),"0", "1")</f>
        <v>0</v>
      </c>
      <c r="Z4664" s="60" t="str">
        <f>IF(ISERROR(MATCH(Passout2023[[#This Row], [Admission Type]],$F$3:$F$6,0)),"0", "1")</f>
        <v>0</v>
      </c>
      <c r="AA4664" s="60" t="str">
        <f>IF(ISERROR(MATCH(Passout2023[[#This Row], [Batch Start Year]],$L$3:$L$25,0)),"0", "1")</f>
        <v>0</v>
      </c>
      <c r="AB4664" s="60" t="str">
        <f>IF(ISERROR(MATCH(Passout2023[[#This Row], [Batch Start Semester]],$K$3:$K$6,0)),"0", "1")</f>
        <v>0</v>
      </c>
      <c r="AC4664" s="60" t="str">
        <f>IF(ISERROR(MATCH([3]!Quota_Std_2022_23[[#This Row], [SESSION_TYPE]],$AX$2:$AX$5,0)),"0", "1")</f>
        <v>0</v>
      </c>
      <c r="AD4664" s="60" t="str">
        <f>IF(ISERROR(MATCH(#REF!,#REF!,0)),"0", "1")</f>
        <v>0</v>
      </c>
      <c r="AE4664" s="60" t="str">
        <f>IF(ISERROR(MATCH([3]!Quota_Std_2022_23[[#This Row], [Gender]],$AN$2:$AN$4,0)),"0", "1")</f>
        <v>0</v>
      </c>
      <c r="AF4664" s="60" t="str">
        <f>IF(ISERROR(MATCH([3]!Quota_Std_2022_23[[#This Row], [Quota Type]],[3]Sheet1!$AO$2:$AO$12,0)),"0", "1")</f>
        <v>0</v>
      </c>
      <c r="AG4664" s="60" t="str">
        <f>IF(ISERROR(MATCH(#REF!,$BA$2:$BA$8,0)),"0", "1")</f>
        <v>0</v>
      </c>
      <c r="AH4664" s="60" t="str">
        <f>IF(ISERROR(MATCH(Passout2023[[#This Row], [Nationality Pakistani/ Foreign]],$D$3:$D$4,0)),"0", "1")</f>
        <v>0</v>
      </c>
    </row>
    <row r="4665">
      <c r="Y4665" s="60" t="str">
        <f>IF(ISERROR(MATCH(Passout2023[[#This Row], [Degree Duration (year)]],$M$3:$M$10,0)),"0", "1")</f>
        <v>0</v>
      </c>
      <c r="Z4665" s="60" t="str">
        <f>IF(ISERROR(MATCH(Passout2023[[#This Row], [Admission Type]],$F$3:$F$6,0)),"0", "1")</f>
        <v>0</v>
      </c>
      <c r="AA4665" s="60" t="str">
        <f>IF(ISERROR(MATCH(Passout2023[[#This Row], [Batch Start Year]],$L$3:$L$25,0)),"0", "1")</f>
        <v>0</v>
      </c>
      <c r="AB4665" s="60" t="str">
        <f>IF(ISERROR(MATCH(Passout2023[[#This Row], [Batch Start Semester]],$K$3:$K$6,0)),"0", "1")</f>
        <v>0</v>
      </c>
      <c r="AC4665" s="60" t="str">
        <f>IF(ISERROR(MATCH([3]!Quota_Std_2022_23[[#This Row], [SESSION_TYPE]],$AX$2:$AX$5,0)),"0", "1")</f>
        <v>0</v>
      </c>
      <c r="AD4665" s="60" t="str">
        <f>IF(ISERROR(MATCH(#REF!,#REF!,0)),"0", "1")</f>
        <v>0</v>
      </c>
      <c r="AE4665" s="60" t="str">
        <f>IF(ISERROR(MATCH([3]!Quota_Std_2022_23[[#This Row], [Gender]],$AN$2:$AN$4,0)),"0", "1")</f>
        <v>0</v>
      </c>
      <c r="AF4665" s="60" t="str">
        <f>IF(ISERROR(MATCH([3]!Quota_Std_2022_23[[#This Row], [Quota Type]],[3]Sheet1!$AO$2:$AO$12,0)),"0", "1")</f>
        <v>0</v>
      </c>
      <c r="AG4665" s="60" t="str">
        <f>IF(ISERROR(MATCH(#REF!,$BA$2:$BA$8,0)),"0", "1")</f>
        <v>0</v>
      </c>
      <c r="AH4665" s="60" t="str">
        <f>IF(ISERROR(MATCH(Passout2023[[#This Row], [Nationality Pakistani/ Foreign]],$D$3:$D$4,0)),"0", "1")</f>
        <v>0</v>
      </c>
    </row>
    <row r="4666">
      <c r="Y4666" s="60" t="str">
        <f>IF(ISERROR(MATCH(Passout2023[[#This Row], [Degree Duration (year)]],$M$3:$M$10,0)),"0", "1")</f>
        <v>0</v>
      </c>
      <c r="Z4666" s="60" t="str">
        <f>IF(ISERROR(MATCH(Passout2023[[#This Row], [Admission Type]],$F$3:$F$6,0)),"0", "1")</f>
        <v>0</v>
      </c>
      <c r="AA4666" s="60" t="str">
        <f>IF(ISERROR(MATCH(Passout2023[[#This Row], [Batch Start Year]],$L$3:$L$25,0)),"0", "1")</f>
        <v>0</v>
      </c>
      <c r="AB4666" s="60" t="str">
        <f>IF(ISERROR(MATCH(Passout2023[[#This Row], [Batch Start Semester]],$K$3:$K$6,0)),"0", "1")</f>
        <v>0</v>
      </c>
      <c r="AC4666" s="60" t="str">
        <f>IF(ISERROR(MATCH([3]!Quota_Std_2022_23[[#This Row], [SESSION_TYPE]],$AX$2:$AX$5,0)),"0", "1")</f>
        <v>0</v>
      </c>
      <c r="AD4666" s="60" t="str">
        <f>IF(ISERROR(MATCH(#REF!,#REF!,0)),"0", "1")</f>
        <v>0</v>
      </c>
      <c r="AE4666" s="60" t="str">
        <f>IF(ISERROR(MATCH([3]!Quota_Std_2022_23[[#This Row], [Gender]],$AN$2:$AN$4,0)),"0", "1")</f>
        <v>0</v>
      </c>
      <c r="AF4666" s="60" t="str">
        <f>IF(ISERROR(MATCH([3]!Quota_Std_2022_23[[#This Row], [Quota Type]],[3]Sheet1!$AO$2:$AO$12,0)),"0", "1")</f>
        <v>0</v>
      </c>
      <c r="AG4666" s="60" t="str">
        <f>IF(ISERROR(MATCH(#REF!,$BA$2:$BA$8,0)),"0", "1")</f>
        <v>0</v>
      </c>
      <c r="AH4666" s="60" t="str">
        <f>IF(ISERROR(MATCH(Passout2023[[#This Row], [Nationality Pakistani/ Foreign]],$D$3:$D$4,0)),"0", "1")</f>
        <v>0</v>
      </c>
    </row>
    <row r="4667">
      <c r="Y4667" s="60" t="str">
        <f>IF(ISERROR(MATCH(Passout2023[[#This Row], [Degree Duration (year)]],$M$3:$M$10,0)),"0", "1")</f>
        <v>0</v>
      </c>
      <c r="Z4667" s="60" t="str">
        <f>IF(ISERROR(MATCH(Passout2023[[#This Row], [Admission Type]],$F$3:$F$6,0)),"0", "1")</f>
        <v>0</v>
      </c>
      <c r="AA4667" s="60" t="str">
        <f>IF(ISERROR(MATCH(Passout2023[[#This Row], [Batch Start Year]],$L$3:$L$25,0)),"0", "1")</f>
        <v>0</v>
      </c>
      <c r="AB4667" s="60" t="str">
        <f>IF(ISERROR(MATCH(Passout2023[[#This Row], [Batch Start Semester]],$K$3:$K$6,0)),"0", "1")</f>
        <v>0</v>
      </c>
      <c r="AC4667" s="60" t="str">
        <f>IF(ISERROR(MATCH([3]!Quota_Std_2022_23[[#This Row], [SESSION_TYPE]],$AX$2:$AX$5,0)),"0", "1")</f>
        <v>0</v>
      </c>
      <c r="AD4667" s="60" t="str">
        <f>IF(ISERROR(MATCH(#REF!,#REF!,0)),"0", "1")</f>
        <v>0</v>
      </c>
      <c r="AE4667" s="60" t="str">
        <f>IF(ISERROR(MATCH([3]!Quota_Std_2022_23[[#This Row], [Gender]],$AN$2:$AN$4,0)),"0", "1")</f>
        <v>0</v>
      </c>
      <c r="AF4667" s="60" t="str">
        <f>IF(ISERROR(MATCH([3]!Quota_Std_2022_23[[#This Row], [Quota Type]],[3]Sheet1!$AO$2:$AO$12,0)),"0", "1")</f>
        <v>0</v>
      </c>
      <c r="AG4667" s="60" t="str">
        <f>IF(ISERROR(MATCH(#REF!,$BA$2:$BA$8,0)),"0", "1")</f>
        <v>0</v>
      </c>
      <c r="AH4667" s="60" t="str">
        <f>IF(ISERROR(MATCH(Passout2023[[#This Row], [Nationality Pakistani/ Foreign]],$D$3:$D$4,0)),"0", "1")</f>
        <v>0</v>
      </c>
    </row>
    <row r="4668">
      <c r="Y4668" s="60" t="str">
        <f>IF(ISERROR(MATCH(Passout2023[[#This Row], [Degree Duration (year)]],$M$3:$M$10,0)),"0", "1")</f>
        <v>0</v>
      </c>
      <c r="Z4668" s="60" t="str">
        <f>IF(ISERROR(MATCH(Passout2023[[#This Row], [Admission Type]],$F$3:$F$6,0)),"0", "1")</f>
        <v>0</v>
      </c>
      <c r="AA4668" s="60" t="str">
        <f>IF(ISERROR(MATCH(Passout2023[[#This Row], [Batch Start Year]],$L$3:$L$25,0)),"0", "1")</f>
        <v>0</v>
      </c>
      <c r="AB4668" s="60" t="str">
        <f>IF(ISERROR(MATCH(Passout2023[[#This Row], [Batch Start Semester]],$K$3:$K$6,0)),"0", "1")</f>
        <v>0</v>
      </c>
      <c r="AC4668" s="60" t="str">
        <f>IF(ISERROR(MATCH([3]!Quota_Std_2022_23[[#This Row], [SESSION_TYPE]],$AX$2:$AX$5,0)),"0", "1")</f>
        <v>0</v>
      </c>
      <c r="AD4668" s="60" t="str">
        <f>IF(ISERROR(MATCH(#REF!,#REF!,0)),"0", "1")</f>
        <v>0</v>
      </c>
      <c r="AE4668" s="60" t="str">
        <f>IF(ISERROR(MATCH([3]!Quota_Std_2022_23[[#This Row], [Gender]],$AN$2:$AN$4,0)),"0", "1")</f>
        <v>0</v>
      </c>
      <c r="AF4668" s="60" t="str">
        <f>IF(ISERROR(MATCH([3]!Quota_Std_2022_23[[#This Row], [Quota Type]],[3]Sheet1!$AO$2:$AO$12,0)),"0", "1")</f>
        <v>0</v>
      </c>
      <c r="AG4668" s="60" t="str">
        <f>IF(ISERROR(MATCH(#REF!,$BA$2:$BA$8,0)),"0", "1")</f>
        <v>0</v>
      </c>
      <c r="AH4668" s="60" t="str">
        <f>IF(ISERROR(MATCH(Passout2023[[#This Row], [Nationality Pakistani/ Foreign]],$D$3:$D$4,0)),"0", "1")</f>
        <v>0</v>
      </c>
    </row>
    <row r="4669">
      <c r="Y4669" s="60" t="str">
        <f>IF(ISERROR(MATCH(Passout2023[[#This Row], [Degree Duration (year)]],$M$3:$M$10,0)),"0", "1")</f>
        <v>0</v>
      </c>
      <c r="Z4669" s="60" t="str">
        <f>IF(ISERROR(MATCH(Passout2023[[#This Row], [Admission Type]],$F$3:$F$6,0)),"0", "1")</f>
        <v>0</v>
      </c>
      <c r="AA4669" s="60" t="str">
        <f>IF(ISERROR(MATCH(Passout2023[[#This Row], [Batch Start Year]],$L$3:$L$25,0)),"0", "1")</f>
        <v>0</v>
      </c>
      <c r="AB4669" s="60" t="str">
        <f>IF(ISERROR(MATCH(Passout2023[[#This Row], [Batch Start Semester]],$K$3:$K$6,0)),"0", "1")</f>
        <v>0</v>
      </c>
      <c r="AC4669" s="60" t="str">
        <f>IF(ISERROR(MATCH([3]!Quota_Std_2022_23[[#This Row], [SESSION_TYPE]],$AX$2:$AX$5,0)),"0", "1")</f>
        <v>0</v>
      </c>
      <c r="AD4669" s="60" t="str">
        <f>IF(ISERROR(MATCH(#REF!,#REF!,0)),"0", "1")</f>
        <v>0</v>
      </c>
      <c r="AE4669" s="60" t="str">
        <f>IF(ISERROR(MATCH([3]!Quota_Std_2022_23[[#This Row], [Gender]],$AN$2:$AN$4,0)),"0", "1")</f>
        <v>0</v>
      </c>
      <c r="AF4669" s="60" t="str">
        <f>IF(ISERROR(MATCH([3]!Quota_Std_2022_23[[#This Row], [Quota Type]],[3]Sheet1!$AO$2:$AO$12,0)),"0", "1")</f>
        <v>0</v>
      </c>
      <c r="AG4669" s="60" t="str">
        <f>IF(ISERROR(MATCH(#REF!,$BA$2:$BA$8,0)),"0", "1")</f>
        <v>0</v>
      </c>
      <c r="AH4669" s="60" t="str">
        <f>IF(ISERROR(MATCH(Passout2023[[#This Row], [Nationality Pakistani/ Foreign]],$D$3:$D$4,0)),"0", "1")</f>
        <v>0</v>
      </c>
    </row>
    <row r="4670">
      <c r="Y4670" s="60" t="str">
        <f>IF(ISERROR(MATCH(Passout2023[[#This Row], [Degree Duration (year)]],$M$3:$M$10,0)),"0", "1")</f>
        <v>0</v>
      </c>
      <c r="Z4670" s="60" t="str">
        <f>IF(ISERROR(MATCH(Passout2023[[#This Row], [Admission Type]],$F$3:$F$6,0)),"0", "1")</f>
        <v>0</v>
      </c>
      <c r="AA4670" s="60" t="str">
        <f>IF(ISERROR(MATCH(Passout2023[[#This Row], [Batch Start Year]],$L$3:$L$25,0)),"0", "1")</f>
        <v>0</v>
      </c>
      <c r="AB4670" s="60" t="str">
        <f>IF(ISERROR(MATCH(Passout2023[[#This Row], [Batch Start Semester]],$K$3:$K$6,0)),"0", "1")</f>
        <v>0</v>
      </c>
      <c r="AC4670" s="60" t="str">
        <f>IF(ISERROR(MATCH([3]!Quota_Std_2022_23[[#This Row], [SESSION_TYPE]],$AX$2:$AX$5,0)),"0", "1")</f>
        <v>0</v>
      </c>
      <c r="AD4670" s="60" t="str">
        <f>IF(ISERROR(MATCH(#REF!,#REF!,0)),"0", "1")</f>
        <v>0</v>
      </c>
      <c r="AE4670" s="60" t="str">
        <f>IF(ISERROR(MATCH([3]!Quota_Std_2022_23[[#This Row], [Gender]],$AN$2:$AN$4,0)),"0", "1")</f>
        <v>0</v>
      </c>
      <c r="AF4670" s="60" t="str">
        <f>IF(ISERROR(MATCH([3]!Quota_Std_2022_23[[#This Row], [Quota Type]],[3]Sheet1!$AO$2:$AO$12,0)),"0", "1")</f>
        <v>0</v>
      </c>
      <c r="AG4670" s="60" t="str">
        <f>IF(ISERROR(MATCH(#REF!,$BA$2:$BA$8,0)),"0", "1")</f>
        <v>0</v>
      </c>
      <c r="AH4670" s="60" t="str">
        <f>IF(ISERROR(MATCH(Passout2023[[#This Row], [Nationality Pakistani/ Foreign]],$D$3:$D$4,0)),"0", "1")</f>
        <v>0</v>
      </c>
    </row>
    <row r="4671">
      <c r="Y4671" s="60" t="str">
        <f>IF(ISERROR(MATCH(Passout2023[[#This Row], [Degree Duration (year)]],$M$3:$M$10,0)),"0", "1")</f>
        <v>0</v>
      </c>
      <c r="Z4671" s="60" t="str">
        <f>IF(ISERROR(MATCH(Passout2023[[#This Row], [Admission Type]],$F$3:$F$6,0)),"0", "1")</f>
        <v>0</v>
      </c>
      <c r="AA4671" s="60" t="str">
        <f>IF(ISERROR(MATCH(Passout2023[[#This Row], [Batch Start Year]],$L$3:$L$25,0)),"0", "1")</f>
        <v>0</v>
      </c>
      <c r="AB4671" s="60" t="str">
        <f>IF(ISERROR(MATCH(Passout2023[[#This Row], [Batch Start Semester]],$K$3:$K$6,0)),"0", "1")</f>
        <v>0</v>
      </c>
      <c r="AC4671" s="60" t="str">
        <f>IF(ISERROR(MATCH([3]!Quota_Std_2022_23[[#This Row], [SESSION_TYPE]],$AX$2:$AX$5,0)),"0", "1")</f>
        <v>0</v>
      </c>
      <c r="AD4671" s="60" t="str">
        <f>IF(ISERROR(MATCH(#REF!,#REF!,0)),"0", "1")</f>
        <v>0</v>
      </c>
      <c r="AE4671" s="60" t="str">
        <f>IF(ISERROR(MATCH([3]!Quota_Std_2022_23[[#This Row], [Gender]],$AN$2:$AN$4,0)),"0", "1")</f>
        <v>0</v>
      </c>
      <c r="AF4671" s="60" t="str">
        <f>IF(ISERROR(MATCH([3]!Quota_Std_2022_23[[#This Row], [Quota Type]],[3]Sheet1!$AO$2:$AO$12,0)),"0", "1")</f>
        <v>0</v>
      </c>
      <c r="AG4671" s="60" t="str">
        <f>IF(ISERROR(MATCH(#REF!,$BA$2:$BA$8,0)),"0", "1")</f>
        <v>0</v>
      </c>
      <c r="AH4671" s="60" t="str">
        <f>IF(ISERROR(MATCH(Passout2023[[#This Row], [Nationality Pakistani/ Foreign]],$D$3:$D$4,0)),"0", "1")</f>
        <v>0</v>
      </c>
    </row>
    <row r="4672">
      <c r="Y4672" s="60" t="str">
        <f>IF(ISERROR(MATCH(Passout2023[[#This Row], [Degree Duration (year)]],$M$3:$M$10,0)),"0", "1")</f>
        <v>0</v>
      </c>
      <c r="Z4672" s="60" t="str">
        <f>IF(ISERROR(MATCH(Passout2023[[#This Row], [Admission Type]],$F$3:$F$6,0)),"0", "1")</f>
        <v>0</v>
      </c>
      <c r="AA4672" s="60" t="str">
        <f>IF(ISERROR(MATCH(Passout2023[[#This Row], [Batch Start Year]],$L$3:$L$25,0)),"0", "1")</f>
        <v>0</v>
      </c>
      <c r="AB4672" s="60" t="str">
        <f>IF(ISERROR(MATCH(Passout2023[[#This Row], [Batch Start Semester]],$K$3:$K$6,0)),"0", "1")</f>
        <v>0</v>
      </c>
      <c r="AC4672" s="60" t="str">
        <f>IF(ISERROR(MATCH([3]!Quota_Std_2022_23[[#This Row], [SESSION_TYPE]],$AX$2:$AX$5,0)),"0", "1")</f>
        <v>0</v>
      </c>
      <c r="AD4672" s="60" t="str">
        <f>IF(ISERROR(MATCH(#REF!,#REF!,0)),"0", "1")</f>
        <v>0</v>
      </c>
      <c r="AE4672" s="60" t="str">
        <f>IF(ISERROR(MATCH([3]!Quota_Std_2022_23[[#This Row], [Gender]],$AN$2:$AN$4,0)),"0", "1")</f>
        <v>0</v>
      </c>
      <c r="AF4672" s="60" t="str">
        <f>IF(ISERROR(MATCH([3]!Quota_Std_2022_23[[#This Row], [Quota Type]],[3]Sheet1!$AO$2:$AO$12,0)),"0", "1")</f>
        <v>0</v>
      </c>
      <c r="AG4672" s="60" t="str">
        <f>IF(ISERROR(MATCH(#REF!,$BA$2:$BA$8,0)),"0", "1")</f>
        <v>0</v>
      </c>
      <c r="AH4672" s="60" t="str">
        <f>IF(ISERROR(MATCH(Passout2023[[#This Row], [Nationality Pakistani/ Foreign]],$D$3:$D$4,0)),"0", "1")</f>
        <v>0</v>
      </c>
    </row>
    <row r="4673">
      <c r="Y4673" s="60" t="str">
        <f>IF(ISERROR(MATCH(Passout2023[[#This Row], [Degree Duration (year)]],$M$3:$M$10,0)),"0", "1")</f>
        <v>0</v>
      </c>
      <c r="Z4673" s="60" t="str">
        <f>IF(ISERROR(MATCH(Passout2023[[#This Row], [Admission Type]],$F$3:$F$6,0)),"0", "1")</f>
        <v>0</v>
      </c>
      <c r="AA4673" s="60" t="str">
        <f>IF(ISERROR(MATCH(Passout2023[[#This Row], [Batch Start Year]],$L$3:$L$25,0)),"0", "1")</f>
        <v>0</v>
      </c>
      <c r="AB4673" s="60" t="str">
        <f>IF(ISERROR(MATCH(Passout2023[[#This Row], [Batch Start Semester]],$K$3:$K$6,0)),"0", "1")</f>
        <v>0</v>
      </c>
      <c r="AC4673" s="60" t="str">
        <f>IF(ISERROR(MATCH([3]!Quota_Std_2022_23[[#This Row], [SESSION_TYPE]],$AX$2:$AX$5,0)),"0", "1")</f>
        <v>0</v>
      </c>
      <c r="AD4673" s="60" t="str">
        <f>IF(ISERROR(MATCH(#REF!,#REF!,0)),"0", "1")</f>
        <v>0</v>
      </c>
      <c r="AE4673" s="60" t="str">
        <f>IF(ISERROR(MATCH([3]!Quota_Std_2022_23[[#This Row], [Gender]],$AN$2:$AN$4,0)),"0", "1")</f>
        <v>0</v>
      </c>
      <c r="AF4673" s="60" t="str">
        <f>IF(ISERROR(MATCH([3]!Quota_Std_2022_23[[#This Row], [Quota Type]],[3]Sheet1!$AO$2:$AO$12,0)),"0", "1")</f>
        <v>0</v>
      </c>
      <c r="AG4673" s="60" t="str">
        <f>IF(ISERROR(MATCH(#REF!,$BA$2:$BA$8,0)),"0", "1")</f>
        <v>0</v>
      </c>
      <c r="AH4673" s="60" t="str">
        <f>IF(ISERROR(MATCH(Passout2023[[#This Row], [Nationality Pakistani/ Foreign]],$D$3:$D$4,0)),"0", "1")</f>
        <v>0</v>
      </c>
    </row>
    <row r="4674">
      <c r="Y4674" s="60" t="str">
        <f>IF(ISERROR(MATCH(Passout2023[[#This Row], [Degree Duration (year)]],$M$3:$M$10,0)),"0", "1")</f>
        <v>0</v>
      </c>
      <c r="Z4674" s="60" t="str">
        <f>IF(ISERROR(MATCH(Passout2023[[#This Row], [Admission Type]],$F$3:$F$6,0)),"0", "1")</f>
        <v>0</v>
      </c>
      <c r="AA4674" s="60" t="str">
        <f>IF(ISERROR(MATCH(Passout2023[[#This Row], [Batch Start Year]],$L$3:$L$25,0)),"0", "1")</f>
        <v>0</v>
      </c>
      <c r="AB4674" s="60" t="str">
        <f>IF(ISERROR(MATCH(Passout2023[[#This Row], [Batch Start Semester]],$K$3:$K$6,0)),"0", "1")</f>
        <v>0</v>
      </c>
      <c r="AC4674" s="60" t="str">
        <f>IF(ISERROR(MATCH([3]!Quota_Std_2022_23[[#This Row], [SESSION_TYPE]],$AX$2:$AX$5,0)),"0", "1")</f>
        <v>0</v>
      </c>
      <c r="AD4674" s="60" t="str">
        <f>IF(ISERROR(MATCH(#REF!,#REF!,0)),"0", "1")</f>
        <v>0</v>
      </c>
      <c r="AE4674" s="60" t="str">
        <f>IF(ISERROR(MATCH([3]!Quota_Std_2022_23[[#This Row], [Gender]],$AN$2:$AN$4,0)),"0", "1")</f>
        <v>0</v>
      </c>
      <c r="AF4674" s="60" t="str">
        <f>IF(ISERROR(MATCH([3]!Quota_Std_2022_23[[#This Row], [Quota Type]],[3]Sheet1!$AO$2:$AO$12,0)),"0", "1")</f>
        <v>0</v>
      </c>
      <c r="AG4674" s="60" t="str">
        <f>IF(ISERROR(MATCH(#REF!,$BA$2:$BA$8,0)),"0", "1")</f>
        <v>0</v>
      </c>
      <c r="AH4674" s="60" t="str">
        <f>IF(ISERROR(MATCH(Passout2023[[#This Row], [Nationality Pakistani/ Foreign]],$D$3:$D$4,0)),"0", "1")</f>
        <v>0</v>
      </c>
    </row>
    <row r="4675">
      <c r="Y4675" s="60" t="str">
        <f>IF(ISERROR(MATCH(Passout2023[[#This Row], [Degree Duration (year)]],$M$3:$M$10,0)),"0", "1")</f>
        <v>0</v>
      </c>
      <c r="Z4675" s="60" t="str">
        <f>IF(ISERROR(MATCH(Passout2023[[#This Row], [Admission Type]],$F$3:$F$6,0)),"0", "1")</f>
        <v>0</v>
      </c>
      <c r="AA4675" s="60" t="str">
        <f>IF(ISERROR(MATCH(Passout2023[[#This Row], [Batch Start Year]],$L$3:$L$25,0)),"0", "1")</f>
        <v>0</v>
      </c>
      <c r="AB4675" s="60" t="str">
        <f>IF(ISERROR(MATCH(Passout2023[[#This Row], [Batch Start Semester]],$K$3:$K$6,0)),"0", "1")</f>
        <v>0</v>
      </c>
      <c r="AC4675" s="60" t="str">
        <f>IF(ISERROR(MATCH([3]!Quota_Std_2022_23[[#This Row], [SESSION_TYPE]],$AX$2:$AX$5,0)),"0", "1")</f>
        <v>0</v>
      </c>
      <c r="AD4675" s="60" t="str">
        <f>IF(ISERROR(MATCH(#REF!,#REF!,0)),"0", "1")</f>
        <v>0</v>
      </c>
      <c r="AE4675" s="60" t="str">
        <f>IF(ISERROR(MATCH([3]!Quota_Std_2022_23[[#This Row], [Gender]],$AN$2:$AN$4,0)),"0", "1")</f>
        <v>0</v>
      </c>
      <c r="AF4675" s="60" t="str">
        <f>IF(ISERROR(MATCH([3]!Quota_Std_2022_23[[#This Row], [Quota Type]],[3]Sheet1!$AO$2:$AO$12,0)),"0", "1")</f>
        <v>0</v>
      </c>
      <c r="AG4675" s="60" t="str">
        <f>IF(ISERROR(MATCH(#REF!,$BA$2:$BA$8,0)),"0", "1")</f>
        <v>0</v>
      </c>
      <c r="AH4675" s="60" t="str">
        <f>IF(ISERROR(MATCH(Passout2023[[#This Row], [Nationality Pakistani/ Foreign]],$D$3:$D$4,0)),"0", "1")</f>
        <v>0</v>
      </c>
    </row>
    <row r="4676">
      <c r="Y4676" s="60" t="str">
        <f>IF(ISERROR(MATCH(Passout2023[[#This Row], [Degree Duration (year)]],$M$3:$M$10,0)),"0", "1")</f>
        <v>0</v>
      </c>
      <c r="Z4676" s="60" t="str">
        <f>IF(ISERROR(MATCH(Passout2023[[#This Row], [Admission Type]],$F$3:$F$6,0)),"0", "1")</f>
        <v>0</v>
      </c>
      <c r="AA4676" s="60" t="str">
        <f>IF(ISERROR(MATCH(Passout2023[[#This Row], [Batch Start Year]],$L$3:$L$25,0)),"0", "1")</f>
        <v>0</v>
      </c>
      <c r="AB4676" s="60" t="str">
        <f>IF(ISERROR(MATCH(Passout2023[[#This Row], [Batch Start Semester]],$K$3:$K$6,0)),"0", "1")</f>
        <v>0</v>
      </c>
      <c r="AC4676" s="60" t="str">
        <f>IF(ISERROR(MATCH([3]!Quota_Std_2022_23[[#This Row], [SESSION_TYPE]],$AX$2:$AX$5,0)),"0", "1")</f>
        <v>0</v>
      </c>
      <c r="AD4676" s="60" t="str">
        <f>IF(ISERROR(MATCH(#REF!,#REF!,0)),"0", "1")</f>
        <v>0</v>
      </c>
      <c r="AE4676" s="60" t="str">
        <f>IF(ISERROR(MATCH([3]!Quota_Std_2022_23[[#This Row], [Gender]],$AN$2:$AN$4,0)),"0", "1")</f>
        <v>0</v>
      </c>
      <c r="AF4676" s="60" t="str">
        <f>IF(ISERROR(MATCH([3]!Quota_Std_2022_23[[#This Row], [Quota Type]],[3]Sheet1!$AO$2:$AO$12,0)),"0", "1")</f>
        <v>0</v>
      </c>
      <c r="AG4676" s="60" t="str">
        <f>IF(ISERROR(MATCH(#REF!,$BA$2:$BA$8,0)),"0", "1")</f>
        <v>0</v>
      </c>
      <c r="AH4676" s="60" t="str">
        <f>IF(ISERROR(MATCH(Passout2023[[#This Row], [Nationality Pakistani/ Foreign]],$D$3:$D$4,0)),"0", "1")</f>
        <v>0</v>
      </c>
    </row>
    <row r="4677">
      <c r="Y4677" s="60" t="str">
        <f>IF(ISERROR(MATCH(Passout2023[[#This Row], [Degree Duration (year)]],$M$3:$M$10,0)),"0", "1")</f>
        <v>0</v>
      </c>
      <c r="Z4677" s="60" t="str">
        <f>IF(ISERROR(MATCH(Passout2023[[#This Row], [Admission Type]],$F$3:$F$6,0)),"0", "1")</f>
        <v>0</v>
      </c>
      <c r="AA4677" s="60" t="str">
        <f>IF(ISERROR(MATCH(Passout2023[[#This Row], [Batch Start Year]],$L$3:$L$25,0)),"0", "1")</f>
        <v>0</v>
      </c>
      <c r="AB4677" s="60" t="str">
        <f>IF(ISERROR(MATCH(Passout2023[[#This Row], [Batch Start Semester]],$K$3:$K$6,0)),"0", "1")</f>
        <v>0</v>
      </c>
      <c r="AC4677" s="60" t="str">
        <f>IF(ISERROR(MATCH([3]!Quota_Std_2022_23[[#This Row], [SESSION_TYPE]],$AX$2:$AX$5,0)),"0", "1")</f>
        <v>0</v>
      </c>
      <c r="AD4677" s="60" t="str">
        <f>IF(ISERROR(MATCH(#REF!,#REF!,0)),"0", "1")</f>
        <v>0</v>
      </c>
      <c r="AE4677" s="60" t="str">
        <f>IF(ISERROR(MATCH([3]!Quota_Std_2022_23[[#This Row], [Gender]],$AN$2:$AN$4,0)),"0", "1")</f>
        <v>0</v>
      </c>
      <c r="AF4677" s="60" t="str">
        <f>IF(ISERROR(MATCH([3]!Quota_Std_2022_23[[#This Row], [Quota Type]],[3]Sheet1!$AO$2:$AO$12,0)),"0", "1")</f>
        <v>0</v>
      </c>
      <c r="AG4677" s="60" t="str">
        <f>IF(ISERROR(MATCH(#REF!,$BA$2:$BA$8,0)),"0", "1")</f>
        <v>0</v>
      </c>
      <c r="AH4677" s="60" t="str">
        <f>IF(ISERROR(MATCH(Passout2023[[#This Row], [Nationality Pakistani/ Foreign]],$D$3:$D$4,0)),"0", "1")</f>
        <v>0</v>
      </c>
    </row>
    <row r="4678">
      <c r="Y4678" s="60" t="str">
        <f>IF(ISERROR(MATCH(Passout2023[[#This Row], [Degree Duration (year)]],$M$3:$M$10,0)),"0", "1")</f>
        <v>0</v>
      </c>
      <c r="Z4678" s="60" t="str">
        <f>IF(ISERROR(MATCH(Passout2023[[#This Row], [Admission Type]],$F$3:$F$6,0)),"0", "1")</f>
        <v>0</v>
      </c>
      <c r="AA4678" s="60" t="str">
        <f>IF(ISERROR(MATCH(Passout2023[[#This Row], [Batch Start Year]],$L$3:$L$25,0)),"0", "1")</f>
        <v>0</v>
      </c>
      <c r="AB4678" s="60" t="str">
        <f>IF(ISERROR(MATCH(Passout2023[[#This Row], [Batch Start Semester]],$K$3:$K$6,0)),"0", "1")</f>
        <v>0</v>
      </c>
      <c r="AC4678" s="60" t="str">
        <f>IF(ISERROR(MATCH([3]!Quota_Std_2022_23[[#This Row], [SESSION_TYPE]],$AX$2:$AX$5,0)),"0", "1")</f>
        <v>0</v>
      </c>
      <c r="AD4678" s="60" t="str">
        <f>IF(ISERROR(MATCH(#REF!,#REF!,0)),"0", "1")</f>
        <v>0</v>
      </c>
      <c r="AE4678" s="60" t="str">
        <f>IF(ISERROR(MATCH([3]!Quota_Std_2022_23[[#This Row], [Gender]],$AN$2:$AN$4,0)),"0", "1")</f>
        <v>0</v>
      </c>
      <c r="AF4678" s="60" t="str">
        <f>IF(ISERROR(MATCH([3]!Quota_Std_2022_23[[#This Row], [Quota Type]],[3]Sheet1!$AO$2:$AO$12,0)),"0", "1")</f>
        <v>0</v>
      </c>
      <c r="AG4678" s="60" t="str">
        <f>IF(ISERROR(MATCH(#REF!,$BA$2:$BA$8,0)),"0", "1")</f>
        <v>0</v>
      </c>
      <c r="AH4678" s="60" t="str">
        <f>IF(ISERROR(MATCH(Passout2023[[#This Row], [Nationality Pakistani/ Foreign]],$D$3:$D$4,0)),"0", "1")</f>
        <v>0</v>
      </c>
    </row>
    <row r="4679">
      <c r="Y4679" s="60" t="str">
        <f>IF(ISERROR(MATCH(Passout2023[[#This Row], [Degree Duration (year)]],$M$3:$M$10,0)),"0", "1")</f>
        <v>0</v>
      </c>
      <c r="Z4679" s="60" t="str">
        <f>IF(ISERROR(MATCH(Passout2023[[#This Row], [Admission Type]],$F$3:$F$6,0)),"0", "1")</f>
        <v>0</v>
      </c>
      <c r="AA4679" s="60" t="str">
        <f>IF(ISERROR(MATCH(Passout2023[[#This Row], [Batch Start Year]],$L$3:$L$25,0)),"0", "1")</f>
        <v>0</v>
      </c>
      <c r="AB4679" s="60" t="str">
        <f>IF(ISERROR(MATCH(Passout2023[[#This Row], [Batch Start Semester]],$K$3:$K$6,0)),"0", "1")</f>
        <v>0</v>
      </c>
      <c r="AC4679" s="60" t="str">
        <f>IF(ISERROR(MATCH([3]!Quota_Std_2022_23[[#This Row], [SESSION_TYPE]],$AX$2:$AX$5,0)),"0", "1")</f>
        <v>0</v>
      </c>
      <c r="AD4679" s="60" t="str">
        <f>IF(ISERROR(MATCH(#REF!,#REF!,0)),"0", "1")</f>
        <v>0</v>
      </c>
      <c r="AE4679" s="60" t="str">
        <f>IF(ISERROR(MATCH([3]!Quota_Std_2022_23[[#This Row], [Gender]],$AN$2:$AN$4,0)),"0", "1")</f>
        <v>0</v>
      </c>
      <c r="AF4679" s="60" t="str">
        <f>IF(ISERROR(MATCH([3]!Quota_Std_2022_23[[#This Row], [Quota Type]],[3]Sheet1!$AO$2:$AO$12,0)),"0", "1")</f>
        <v>0</v>
      </c>
      <c r="AG4679" s="60" t="str">
        <f>IF(ISERROR(MATCH(#REF!,$BA$2:$BA$8,0)),"0", "1")</f>
        <v>0</v>
      </c>
      <c r="AH4679" s="60" t="str">
        <f>IF(ISERROR(MATCH(Passout2023[[#This Row], [Nationality Pakistani/ Foreign]],$D$3:$D$4,0)),"0", "1")</f>
        <v>0</v>
      </c>
    </row>
    <row r="4680">
      <c r="Y4680" s="60" t="str">
        <f>IF(ISERROR(MATCH(Passout2023[[#This Row], [Degree Duration (year)]],$M$3:$M$10,0)),"0", "1")</f>
        <v>0</v>
      </c>
      <c r="Z4680" s="60" t="str">
        <f>IF(ISERROR(MATCH(Passout2023[[#This Row], [Admission Type]],$F$3:$F$6,0)),"0", "1")</f>
        <v>0</v>
      </c>
      <c r="AA4680" s="60" t="str">
        <f>IF(ISERROR(MATCH(Passout2023[[#This Row], [Batch Start Year]],$L$3:$L$25,0)),"0", "1")</f>
        <v>0</v>
      </c>
      <c r="AB4680" s="60" t="str">
        <f>IF(ISERROR(MATCH(Passout2023[[#This Row], [Batch Start Semester]],$K$3:$K$6,0)),"0", "1")</f>
        <v>0</v>
      </c>
      <c r="AC4680" s="60" t="str">
        <f>IF(ISERROR(MATCH([3]!Quota_Std_2022_23[[#This Row], [SESSION_TYPE]],$AX$2:$AX$5,0)),"0", "1")</f>
        <v>0</v>
      </c>
      <c r="AD4680" s="60" t="str">
        <f>IF(ISERROR(MATCH(#REF!,#REF!,0)),"0", "1")</f>
        <v>0</v>
      </c>
      <c r="AE4680" s="60" t="str">
        <f>IF(ISERROR(MATCH([3]!Quota_Std_2022_23[[#This Row], [Gender]],$AN$2:$AN$4,0)),"0", "1")</f>
        <v>0</v>
      </c>
      <c r="AF4680" s="60" t="str">
        <f>IF(ISERROR(MATCH([3]!Quota_Std_2022_23[[#This Row], [Quota Type]],[3]Sheet1!$AO$2:$AO$12,0)),"0", "1")</f>
        <v>0</v>
      </c>
      <c r="AG4680" s="60" t="str">
        <f>IF(ISERROR(MATCH(#REF!,$BA$2:$BA$8,0)),"0", "1")</f>
        <v>0</v>
      </c>
      <c r="AH4680" s="60" t="str">
        <f>IF(ISERROR(MATCH(Passout2023[[#This Row], [Nationality Pakistani/ Foreign]],$D$3:$D$4,0)),"0", "1")</f>
        <v>0</v>
      </c>
    </row>
    <row r="4681">
      <c r="Y4681" s="60" t="str">
        <f>IF(ISERROR(MATCH(Passout2023[[#This Row], [Degree Duration (year)]],$M$3:$M$10,0)),"0", "1")</f>
        <v>0</v>
      </c>
      <c r="Z4681" s="60" t="str">
        <f>IF(ISERROR(MATCH(Passout2023[[#This Row], [Admission Type]],$F$3:$F$6,0)),"0", "1")</f>
        <v>0</v>
      </c>
      <c r="AA4681" s="60" t="str">
        <f>IF(ISERROR(MATCH(Passout2023[[#This Row], [Batch Start Year]],$L$3:$L$25,0)),"0", "1")</f>
        <v>0</v>
      </c>
      <c r="AB4681" s="60" t="str">
        <f>IF(ISERROR(MATCH(Passout2023[[#This Row], [Batch Start Semester]],$K$3:$K$6,0)),"0", "1")</f>
        <v>0</v>
      </c>
      <c r="AC4681" s="60" t="str">
        <f>IF(ISERROR(MATCH([3]!Quota_Std_2022_23[[#This Row], [SESSION_TYPE]],$AX$2:$AX$5,0)),"0", "1")</f>
        <v>0</v>
      </c>
      <c r="AD4681" s="60" t="str">
        <f>IF(ISERROR(MATCH(#REF!,#REF!,0)),"0", "1")</f>
        <v>0</v>
      </c>
      <c r="AE4681" s="60" t="str">
        <f>IF(ISERROR(MATCH([3]!Quota_Std_2022_23[[#This Row], [Gender]],$AN$2:$AN$4,0)),"0", "1")</f>
        <v>0</v>
      </c>
      <c r="AF4681" s="60" t="str">
        <f>IF(ISERROR(MATCH([3]!Quota_Std_2022_23[[#This Row], [Quota Type]],[3]Sheet1!$AO$2:$AO$12,0)),"0", "1")</f>
        <v>0</v>
      </c>
      <c r="AG4681" s="60" t="str">
        <f>IF(ISERROR(MATCH(#REF!,$BA$2:$BA$8,0)),"0", "1")</f>
        <v>0</v>
      </c>
      <c r="AH4681" s="60" t="str">
        <f>IF(ISERROR(MATCH(Passout2023[[#This Row], [Nationality Pakistani/ Foreign]],$D$3:$D$4,0)),"0", "1")</f>
        <v>0</v>
      </c>
    </row>
    <row r="4682">
      <c r="Y4682" s="60" t="str">
        <f>IF(ISERROR(MATCH(Passout2023[[#This Row], [Degree Duration (year)]],$M$3:$M$10,0)),"0", "1")</f>
        <v>0</v>
      </c>
      <c r="Z4682" s="60" t="str">
        <f>IF(ISERROR(MATCH(Passout2023[[#This Row], [Admission Type]],$F$3:$F$6,0)),"0", "1")</f>
        <v>0</v>
      </c>
      <c r="AA4682" s="60" t="str">
        <f>IF(ISERROR(MATCH(Passout2023[[#This Row], [Batch Start Year]],$L$3:$L$25,0)),"0", "1")</f>
        <v>0</v>
      </c>
      <c r="AB4682" s="60" t="str">
        <f>IF(ISERROR(MATCH(Passout2023[[#This Row], [Batch Start Semester]],$K$3:$K$6,0)),"0", "1")</f>
        <v>0</v>
      </c>
      <c r="AC4682" s="60" t="str">
        <f>IF(ISERROR(MATCH([3]!Quota_Std_2022_23[[#This Row], [SESSION_TYPE]],$AX$2:$AX$5,0)),"0", "1")</f>
        <v>0</v>
      </c>
      <c r="AD4682" s="60" t="str">
        <f>IF(ISERROR(MATCH(#REF!,#REF!,0)),"0", "1")</f>
        <v>0</v>
      </c>
      <c r="AE4682" s="60" t="str">
        <f>IF(ISERROR(MATCH([3]!Quota_Std_2022_23[[#This Row], [Gender]],$AN$2:$AN$4,0)),"0", "1")</f>
        <v>0</v>
      </c>
      <c r="AF4682" s="60" t="str">
        <f>IF(ISERROR(MATCH([3]!Quota_Std_2022_23[[#This Row], [Quota Type]],[3]Sheet1!$AO$2:$AO$12,0)),"0", "1")</f>
        <v>0</v>
      </c>
      <c r="AG4682" s="60" t="str">
        <f>IF(ISERROR(MATCH(#REF!,$BA$2:$BA$8,0)),"0", "1")</f>
        <v>0</v>
      </c>
      <c r="AH4682" s="60" t="str">
        <f>IF(ISERROR(MATCH(Passout2023[[#This Row], [Nationality Pakistani/ Foreign]],$D$3:$D$4,0)),"0", "1")</f>
        <v>0</v>
      </c>
    </row>
    <row r="4683">
      <c r="Y4683" s="60" t="str">
        <f>IF(ISERROR(MATCH(Passout2023[[#This Row], [Degree Duration (year)]],$M$3:$M$10,0)),"0", "1")</f>
        <v>0</v>
      </c>
      <c r="Z4683" s="60" t="str">
        <f>IF(ISERROR(MATCH(Passout2023[[#This Row], [Admission Type]],$F$3:$F$6,0)),"0", "1")</f>
        <v>0</v>
      </c>
      <c r="AA4683" s="60" t="str">
        <f>IF(ISERROR(MATCH(Passout2023[[#This Row], [Batch Start Year]],$L$3:$L$25,0)),"0", "1")</f>
        <v>0</v>
      </c>
      <c r="AB4683" s="60" t="str">
        <f>IF(ISERROR(MATCH(Passout2023[[#This Row], [Batch Start Semester]],$K$3:$K$6,0)),"0", "1")</f>
        <v>0</v>
      </c>
      <c r="AC4683" s="60" t="str">
        <f>IF(ISERROR(MATCH([3]!Quota_Std_2022_23[[#This Row], [SESSION_TYPE]],$AX$2:$AX$5,0)),"0", "1")</f>
        <v>0</v>
      </c>
      <c r="AD4683" s="60" t="str">
        <f>IF(ISERROR(MATCH(#REF!,#REF!,0)),"0", "1")</f>
        <v>0</v>
      </c>
      <c r="AE4683" s="60" t="str">
        <f>IF(ISERROR(MATCH([3]!Quota_Std_2022_23[[#This Row], [Gender]],$AN$2:$AN$4,0)),"0", "1")</f>
        <v>0</v>
      </c>
      <c r="AF4683" s="60" t="str">
        <f>IF(ISERROR(MATCH([3]!Quota_Std_2022_23[[#This Row], [Quota Type]],[3]Sheet1!$AO$2:$AO$12,0)),"0", "1")</f>
        <v>0</v>
      </c>
      <c r="AG4683" s="60" t="str">
        <f>IF(ISERROR(MATCH(#REF!,$BA$2:$BA$8,0)),"0", "1")</f>
        <v>0</v>
      </c>
      <c r="AH4683" s="60" t="str">
        <f>IF(ISERROR(MATCH(Passout2023[[#This Row], [Nationality Pakistani/ Foreign]],$D$3:$D$4,0)),"0", "1")</f>
        <v>0</v>
      </c>
    </row>
    <row r="4684">
      <c r="Y4684" s="60" t="str">
        <f>IF(ISERROR(MATCH(Passout2023[[#This Row], [Degree Duration (year)]],$M$3:$M$10,0)),"0", "1")</f>
        <v>0</v>
      </c>
      <c r="Z4684" s="60" t="str">
        <f>IF(ISERROR(MATCH(Passout2023[[#This Row], [Admission Type]],$F$3:$F$6,0)),"0", "1")</f>
        <v>0</v>
      </c>
      <c r="AA4684" s="60" t="str">
        <f>IF(ISERROR(MATCH(Passout2023[[#This Row], [Batch Start Year]],$L$3:$L$25,0)),"0", "1")</f>
        <v>0</v>
      </c>
      <c r="AB4684" s="60" t="str">
        <f>IF(ISERROR(MATCH(Passout2023[[#This Row], [Batch Start Semester]],$K$3:$K$6,0)),"0", "1")</f>
        <v>0</v>
      </c>
      <c r="AC4684" s="60" t="str">
        <f>IF(ISERROR(MATCH([3]!Quota_Std_2022_23[[#This Row], [SESSION_TYPE]],$AX$2:$AX$5,0)),"0", "1")</f>
        <v>0</v>
      </c>
      <c r="AD4684" s="60" t="str">
        <f>IF(ISERROR(MATCH(#REF!,#REF!,0)),"0", "1")</f>
        <v>0</v>
      </c>
      <c r="AE4684" s="60" t="str">
        <f>IF(ISERROR(MATCH([3]!Quota_Std_2022_23[[#This Row], [Gender]],$AN$2:$AN$4,0)),"0", "1")</f>
        <v>0</v>
      </c>
      <c r="AF4684" s="60" t="str">
        <f>IF(ISERROR(MATCH([3]!Quota_Std_2022_23[[#This Row], [Quota Type]],[3]Sheet1!$AO$2:$AO$12,0)),"0", "1")</f>
        <v>0</v>
      </c>
      <c r="AG4684" s="60" t="str">
        <f>IF(ISERROR(MATCH(#REF!,$BA$2:$BA$8,0)),"0", "1")</f>
        <v>0</v>
      </c>
      <c r="AH4684" s="60" t="str">
        <f>IF(ISERROR(MATCH(Passout2023[[#This Row], [Nationality Pakistani/ Foreign]],$D$3:$D$4,0)),"0", "1")</f>
        <v>0</v>
      </c>
    </row>
    <row r="4685">
      <c r="Y4685" s="60" t="str">
        <f>IF(ISERROR(MATCH(Passout2023[[#This Row], [Degree Duration (year)]],$M$3:$M$10,0)),"0", "1")</f>
        <v>0</v>
      </c>
      <c r="Z4685" s="60" t="str">
        <f>IF(ISERROR(MATCH(Passout2023[[#This Row], [Admission Type]],$F$3:$F$6,0)),"0", "1")</f>
        <v>0</v>
      </c>
      <c r="AA4685" s="60" t="str">
        <f>IF(ISERROR(MATCH(Passout2023[[#This Row], [Batch Start Year]],$L$3:$L$25,0)),"0", "1")</f>
        <v>0</v>
      </c>
      <c r="AB4685" s="60" t="str">
        <f>IF(ISERROR(MATCH(Passout2023[[#This Row], [Batch Start Semester]],$K$3:$K$6,0)),"0", "1")</f>
        <v>0</v>
      </c>
      <c r="AC4685" s="60" t="str">
        <f>IF(ISERROR(MATCH([3]!Quota_Std_2022_23[[#This Row], [SESSION_TYPE]],$AX$2:$AX$5,0)),"0", "1")</f>
        <v>0</v>
      </c>
      <c r="AD4685" s="60" t="str">
        <f>IF(ISERROR(MATCH(#REF!,#REF!,0)),"0", "1")</f>
        <v>0</v>
      </c>
      <c r="AE4685" s="60" t="str">
        <f>IF(ISERROR(MATCH([3]!Quota_Std_2022_23[[#This Row], [Gender]],$AN$2:$AN$4,0)),"0", "1")</f>
        <v>0</v>
      </c>
      <c r="AF4685" s="60" t="str">
        <f>IF(ISERROR(MATCH([3]!Quota_Std_2022_23[[#This Row], [Quota Type]],[3]Sheet1!$AO$2:$AO$12,0)),"0", "1")</f>
        <v>0</v>
      </c>
      <c r="AG4685" s="60" t="str">
        <f>IF(ISERROR(MATCH(#REF!,$BA$2:$BA$8,0)),"0", "1")</f>
        <v>0</v>
      </c>
      <c r="AH4685" s="60" t="str">
        <f>IF(ISERROR(MATCH(Passout2023[[#This Row], [Nationality Pakistani/ Foreign]],$D$3:$D$4,0)),"0", "1")</f>
        <v>0</v>
      </c>
    </row>
    <row r="4686">
      <c r="Y4686" s="60" t="str">
        <f>IF(ISERROR(MATCH(Passout2023[[#This Row], [Degree Duration (year)]],$M$3:$M$10,0)),"0", "1")</f>
        <v>0</v>
      </c>
      <c r="Z4686" s="60" t="str">
        <f>IF(ISERROR(MATCH(Passout2023[[#This Row], [Admission Type]],$F$3:$F$6,0)),"0", "1")</f>
        <v>0</v>
      </c>
      <c r="AA4686" s="60" t="str">
        <f>IF(ISERROR(MATCH(Passout2023[[#This Row], [Batch Start Year]],$L$3:$L$25,0)),"0", "1")</f>
        <v>0</v>
      </c>
      <c r="AB4686" s="60" t="str">
        <f>IF(ISERROR(MATCH(Passout2023[[#This Row], [Batch Start Semester]],$K$3:$K$6,0)),"0", "1")</f>
        <v>0</v>
      </c>
      <c r="AC4686" s="60" t="str">
        <f>IF(ISERROR(MATCH([3]!Quota_Std_2022_23[[#This Row], [SESSION_TYPE]],$AX$2:$AX$5,0)),"0", "1")</f>
        <v>0</v>
      </c>
      <c r="AD4686" s="60" t="str">
        <f>IF(ISERROR(MATCH(#REF!,#REF!,0)),"0", "1")</f>
        <v>0</v>
      </c>
      <c r="AE4686" s="60" t="str">
        <f>IF(ISERROR(MATCH([3]!Quota_Std_2022_23[[#This Row], [Gender]],$AN$2:$AN$4,0)),"0", "1")</f>
        <v>0</v>
      </c>
      <c r="AF4686" s="60" t="str">
        <f>IF(ISERROR(MATCH([3]!Quota_Std_2022_23[[#This Row], [Quota Type]],[3]Sheet1!$AO$2:$AO$12,0)),"0", "1")</f>
        <v>0</v>
      </c>
      <c r="AG4686" s="60" t="str">
        <f>IF(ISERROR(MATCH(#REF!,$BA$2:$BA$8,0)),"0", "1")</f>
        <v>0</v>
      </c>
      <c r="AH4686" s="60" t="str">
        <f>IF(ISERROR(MATCH(Passout2023[[#This Row], [Nationality Pakistani/ Foreign]],$D$3:$D$4,0)),"0", "1")</f>
        <v>0</v>
      </c>
    </row>
    <row r="4687">
      <c r="Y4687" s="60" t="str">
        <f>IF(ISERROR(MATCH(Passout2023[[#This Row], [Degree Duration (year)]],$M$3:$M$10,0)),"0", "1")</f>
        <v>0</v>
      </c>
      <c r="Z4687" s="60" t="str">
        <f>IF(ISERROR(MATCH(Passout2023[[#This Row], [Admission Type]],$F$3:$F$6,0)),"0", "1")</f>
        <v>0</v>
      </c>
      <c r="AA4687" s="60" t="str">
        <f>IF(ISERROR(MATCH(Passout2023[[#This Row], [Batch Start Year]],$L$3:$L$25,0)),"0", "1")</f>
        <v>0</v>
      </c>
      <c r="AB4687" s="60" t="str">
        <f>IF(ISERROR(MATCH(Passout2023[[#This Row], [Batch Start Semester]],$K$3:$K$6,0)),"0", "1")</f>
        <v>0</v>
      </c>
      <c r="AC4687" s="60" t="str">
        <f>IF(ISERROR(MATCH([3]!Quota_Std_2022_23[[#This Row], [SESSION_TYPE]],$AX$2:$AX$5,0)),"0", "1")</f>
        <v>0</v>
      </c>
      <c r="AD4687" s="60" t="str">
        <f>IF(ISERROR(MATCH(#REF!,#REF!,0)),"0", "1")</f>
        <v>0</v>
      </c>
      <c r="AE4687" s="60" t="str">
        <f>IF(ISERROR(MATCH([3]!Quota_Std_2022_23[[#This Row], [Gender]],$AN$2:$AN$4,0)),"0", "1")</f>
        <v>0</v>
      </c>
      <c r="AF4687" s="60" t="str">
        <f>IF(ISERROR(MATCH([3]!Quota_Std_2022_23[[#This Row], [Quota Type]],[3]Sheet1!$AO$2:$AO$12,0)),"0", "1")</f>
        <v>0</v>
      </c>
      <c r="AG4687" s="60" t="str">
        <f>IF(ISERROR(MATCH(#REF!,$BA$2:$BA$8,0)),"0", "1")</f>
        <v>0</v>
      </c>
      <c r="AH4687" s="60" t="str">
        <f>IF(ISERROR(MATCH(Passout2023[[#This Row], [Nationality Pakistani/ Foreign]],$D$3:$D$4,0)),"0", "1")</f>
        <v>0</v>
      </c>
    </row>
    <row r="4688">
      <c r="Y4688" s="60" t="str">
        <f>IF(ISERROR(MATCH(Passout2023[[#This Row], [Degree Duration (year)]],$M$3:$M$10,0)),"0", "1")</f>
        <v>0</v>
      </c>
      <c r="Z4688" s="60" t="str">
        <f>IF(ISERROR(MATCH(Passout2023[[#This Row], [Admission Type]],$F$3:$F$6,0)),"0", "1")</f>
        <v>0</v>
      </c>
      <c r="AA4688" s="60" t="str">
        <f>IF(ISERROR(MATCH(Passout2023[[#This Row], [Batch Start Year]],$L$3:$L$25,0)),"0", "1")</f>
        <v>0</v>
      </c>
      <c r="AB4688" s="60" t="str">
        <f>IF(ISERROR(MATCH(Passout2023[[#This Row], [Batch Start Semester]],$K$3:$K$6,0)),"0", "1")</f>
        <v>0</v>
      </c>
      <c r="AC4688" s="60" t="str">
        <f>IF(ISERROR(MATCH([3]!Quota_Std_2022_23[[#This Row], [SESSION_TYPE]],$AX$2:$AX$5,0)),"0", "1")</f>
        <v>0</v>
      </c>
      <c r="AD4688" s="60" t="str">
        <f>IF(ISERROR(MATCH(#REF!,#REF!,0)),"0", "1")</f>
        <v>0</v>
      </c>
      <c r="AE4688" s="60" t="str">
        <f>IF(ISERROR(MATCH([3]!Quota_Std_2022_23[[#This Row], [Gender]],$AN$2:$AN$4,0)),"0", "1")</f>
        <v>0</v>
      </c>
      <c r="AF4688" s="60" t="str">
        <f>IF(ISERROR(MATCH([3]!Quota_Std_2022_23[[#This Row], [Quota Type]],[3]Sheet1!$AO$2:$AO$12,0)),"0", "1")</f>
        <v>0</v>
      </c>
      <c r="AG4688" s="60" t="str">
        <f>IF(ISERROR(MATCH(#REF!,$BA$2:$BA$8,0)),"0", "1")</f>
        <v>0</v>
      </c>
      <c r="AH4688" s="60" t="str">
        <f>IF(ISERROR(MATCH(Passout2023[[#This Row], [Nationality Pakistani/ Foreign]],$D$3:$D$4,0)),"0", "1")</f>
        <v>0</v>
      </c>
    </row>
    <row r="4689">
      <c r="Y4689" s="60" t="str">
        <f>IF(ISERROR(MATCH(Passout2023[[#This Row], [Degree Duration (year)]],$M$3:$M$10,0)),"0", "1")</f>
        <v>0</v>
      </c>
      <c r="Z4689" s="60" t="str">
        <f>IF(ISERROR(MATCH(Passout2023[[#This Row], [Admission Type]],$F$3:$F$6,0)),"0", "1")</f>
        <v>0</v>
      </c>
      <c r="AA4689" s="60" t="str">
        <f>IF(ISERROR(MATCH(Passout2023[[#This Row], [Batch Start Year]],$L$3:$L$25,0)),"0", "1")</f>
        <v>0</v>
      </c>
      <c r="AB4689" s="60" t="str">
        <f>IF(ISERROR(MATCH(Passout2023[[#This Row], [Batch Start Semester]],$K$3:$K$6,0)),"0", "1")</f>
        <v>0</v>
      </c>
      <c r="AC4689" s="60" t="str">
        <f>IF(ISERROR(MATCH([3]!Quota_Std_2022_23[[#This Row], [SESSION_TYPE]],$AX$2:$AX$5,0)),"0", "1")</f>
        <v>0</v>
      </c>
      <c r="AD4689" s="60" t="str">
        <f>IF(ISERROR(MATCH(#REF!,#REF!,0)),"0", "1")</f>
        <v>0</v>
      </c>
      <c r="AE4689" s="60" t="str">
        <f>IF(ISERROR(MATCH([3]!Quota_Std_2022_23[[#This Row], [Gender]],$AN$2:$AN$4,0)),"0", "1")</f>
        <v>0</v>
      </c>
      <c r="AF4689" s="60" t="str">
        <f>IF(ISERROR(MATCH([3]!Quota_Std_2022_23[[#This Row], [Quota Type]],[3]Sheet1!$AO$2:$AO$12,0)),"0", "1")</f>
        <v>0</v>
      </c>
      <c r="AG4689" s="60" t="str">
        <f>IF(ISERROR(MATCH(#REF!,$BA$2:$BA$8,0)),"0", "1")</f>
        <v>0</v>
      </c>
      <c r="AH4689" s="60" t="str">
        <f>IF(ISERROR(MATCH(Passout2023[[#This Row], [Nationality Pakistani/ Foreign]],$D$3:$D$4,0)),"0", "1")</f>
        <v>0</v>
      </c>
    </row>
    <row r="4690">
      <c r="Y4690" s="60" t="str">
        <f>IF(ISERROR(MATCH(Passout2023[[#This Row], [Degree Duration (year)]],$M$3:$M$10,0)),"0", "1")</f>
        <v>0</v>
      </c>
      <c r="Z4690" s="60" t="str">
        <f>IF(ISERROR(MATCH(Passout2023[[#This Row], [Admission Type]],$F$3:$F$6,0)),"0", "1")</f>
        <v>0</v>
      </c>
      <c r="AA4690" s="60" t="str">
        <f>IF(ISERROR(MATCH(Passout2023[[#This Row], [Batch Start Year]],$L$3:$L$25,0)),"0", "1")</f>
        <v>0</v>
      </c>
      <c r="AB4690" s="60" t="str">
        <f>IF(ISERROR(MATCH(Passout2023[[#This Row], [Batch Start Semester]],$K$3:$K$6,0)),"0", "1")</f>
        <v>0</v>
      </c>
      <c r="AC4690" s="60" t="str">
        <f>IF(ISERROR(MATCH([3]!Quota_Std_2022_23[[#This Row], [SESSION_TYPE]],$AX$2:$AX$5,0)),"0", "1")</f>
        <v>0</v>
      </c>
      <c r="AD4690" s="60" t="str">
        <f>IF(ISERROR(MATCH(#REF!,#REF!,0)),"0", "1")</f>
        <v>0</v>
      </c>
      <c r="AE4690" s="60" t="str">
        <f>IF(ISERROR(MATCH([3]!Quota_Std_2022_23[[#This Row], [Gender]],$AN$2:$AN$4,0)),"0", "1")</f>
        <v>0</v>
      </c>
      <c r="AF4690" s="60" t="str">
        <f>IF(ISERROR(MATCH([3]!Quota_Std_2022_23[[#This Row], [Quota Type]],[3]Sheet1!$AO$2:$AO$12,0)),"0", "1")</f>
        <v>0</v>
      </c>
      <c r="AG4690" s="60" t="str">
        <f>IF(ISERROR(MATCH(#REF!,$BA$2:$BA$8,0)),"0", "1")</f>
        <v>0</v>
      </c>
      <c r="AH4690" s="60" t="str">
        <f>IF(ISERROR(MATCH(Passout2023[[#This Row], [Nationality Pakistani/ Foreign]],$D$3:$D$4,0)),"0", "1")</f>
        <v>0</v>
      </c>
    </row>
    <row r="4691">
      <c r="Y4691" s="60" t="str">
        <f>IF(ISERROR(MATCH(Passout2023[[#This Row], [Degree Duration (year)]],$M$3:$M$10,0)),"0", "1")</f>
        <v>0</v>
      </c>
      <c r="Z4691" s="60" t="str">
        <f>IF(ISERROR(MATCH(Passout2023[[#This Row], [Admission Type]],$F$3:$F$6,0)),"0", "1")</f>
        <v>0</v>
      </c>
      <c r="AA4691" s="60" t="str">
        <f>IF(ISERROR(MATCH(Passout2023[[#This Row], [Batch Start Year]],$L$3:$L$25,0)),"0", "1")</f>
        <v>0</v>
      </c>
      <c r="AB4691" s="60" t="str">
        <f>IF(ISERROR(MATCH(Passout2023[[#This Row], [Batch Start Semester]],$K$3:$K$6,0)),"0", "1")</f>
        <v>0</v>
      </c>
      <c r="AC4691" s="60" t="str">
        <f>IF(ISERROR(MATCH([3]!Quota_Std_2022_23[[#This Row], [SESSION_TYPE]],$AX$2:$AX$5,0)),"0", "1")</f>
        <v>0</v>
      </c>
      <c r="AD4691" s="60" t="str">
        <f>IF(ISERROR(MATCH(#REF!,#REF!,0)),"0", "1")</f>
        <v>0</v>
      </c>
      <c r="AE4691" s="60" t="str">
        <f>IF(ISERROR(MATCH([3]!Quota_Std_2022_23[[#This Row], [Gender]],$AN$2:$AN$4,0)),"0", "1")</f>
        <v>0</v>
      </c>
      <c r="AF4691" s="60" t="str">
        <f>IF(ISERROR(MATCH([3]!Quota_Std_2022_23[[#This Row], [Quota Type]],[3]Sheet1!$AO$2:$AO$12,0)),"0", "1")</f>
        <v>0</v>
      </c>
      <c r="AG4691" s="60" t="str">
        <f>IF(ISERROR(MATCH(#REF!,$BA$2:$BA$8,0)),"0", "1")</f>
        <v>0</v>
      </c>
      <c r="AH4691" s="60" t="str">
        <f>IF(ISERROR(MATCH(Passout2023[[#This Row], [Nationality Pakistani/ Foreign]],$D$3:$D$4,0)),"0", "1")</f>
        <v>0</v>
      </c>
    </row>
    <row r="4692">
      <c r="Y4692" s="60" t="str">
        <f>IF(ISERROR(MATCH(Passout2023[[#This Row], [Degree Duration (year)]],$M$3:$M$10,0)),"0", "1")</f>
        <v>0</v>
      </c>
      <c r="Z4692" s="60" t="str">
        <f>IF(ISERROR(MATCH(Passout2023[[#This Row], [Admission Type]],$F$3:$F$6,0)),"0", "1")</f>
        <v>0</v>
      </c>
      <c r="AA4692" s="60" t="str">
        <f>IF(ISERROR(MATCH(Passout2023[[#This Row], [Batch Start Year]],$L$3:$L$25,0)),"0", "1")</f>
        <v>0</v>
      </c>
      <c r="AB4692" s="60" t="str">
        <f>IF(ISERROR(MATCH(Passout2023[[#This Row], [Batch Start Semester]],$K$3:$K$6,0)),"0", "1")</f>
        <v>0</v>
      </c>
      <c r="AC4692" s="60" t="str">
        <f>IF(ISERROR(MATCH([3]!Quota_Std_2022_23[[#This Row], [SESSION_TYPE]],$AX$2:$AX$5,0)),"0", "1")</f>
        <v>0</v>
      </c>
      <c r="AD4692" s="60" t="str">
        <f>IF(ISERROR(MATCH(#REF!,#REF!,0)),"0", "1")</f>
        <v>0</v>
      </c>
      <c r="AE4692" s="60" t="str">
        <f>IF(ISERROR(MATCH([3]!Quota_Std_2022_23[[#This Row], [Gender]],$AN$2:$AN$4,0)),"0", "1")</f>
        <v>0</v>
      </c>
      <c r="AF4692" s="60" t="str">
        <f>IF(ISERROR(MATCH([3]!Quota_Std_2022_23[[#This Row], [Quota Type]],[3]Sheet1!$AO$2:$AO$12,0)),"0", "1")</f>
        <v>0</v>
      </c>
      <c r="AG4692" s="60" t="str">
        <f>IF(ISERROR(MATCH(#REF!,$BA$2:$BA$8,0)),"0", "1")</f>
        <v>0</v>
      </c>
      <c r="AH4692" s="60" t="str">
        <f>IF(ISERROR(MATCH(Passout2023[[#This Row], [Nationality Pakistani/ Foreign]],$D$3:$D$4,0)),"0", "1")</f>
        <v>0</v>
      </c>
    </row>
    <row r="4693">
      <c r="Y4693" s="60" t="str">
        <f>IF(ISERROR(MATCH(Passout2023[[#This Row], [Degree Duration (year)]],$M$3:$M$10,0)),"0", "1")</f>
        <v>0</v>
      </c>
      <c r="Z4693" s="60" t="str">
        <f>IF(ISERROR(MATCH(Passout2023[[#This Row], [Admission Type]],$F$3:$F$6,0)),"0", "1")</f>
        <v>0</v>
      </c>
      <c r="AA4693" s="60" t="str">
        <f>IF(ISERROR(MATCH(Passout2023[[#This Row], [Batch Start Year]],$L$3:$L$25,0)),"0", "1")</f>
        <v>0</v>
      </c>
      <c r="AB4693" s="60" t="str">
        <f>IF(ISERROR(MATCH(Passout2023[[#This Row], [Batch Start Semester]],$K$3:$K$6,0)),"0", "1")</f>
        <v>0</v>
      </c>
      <c r="AC4693" s="60" t="str">
        <f>IF(ISERROR(MATCH([3]!Quota_Std_2022_23[[#This Row], [SESSION_TYPE]],$AX$2:$AX$5,0)),"0", "1")</f>
        <v>0</v>
      </c>
      <c r="AD4693" s="60" t="str">
        <f>IF(ISERROR(MATCH(#REF!,#REF!,0)),"0", "1")</f>
        <v>0</v>
      </c>
      <c r="AE4693" s="60" t="str">
        <f>IF(ISERROR(MATCH([3]!Quota_Std_2022_23[[#This Row], [Gender]],$AN$2:$AN$4,0)),"0", "1")</f>
        <v>0</v>
      </c>
      <c r="AF4693" s="60" t="str">
        <f>IF(ISERROR(MATCH([3]!Quota_Std_2022_23[[#This Row], [Quota Type]],[3]Sheet1!$AO$2:$AO$12,0)),"0", "1")</f>
        <v>0</v>
      </c>
      <c r="AG4693" s="60" t="str">
        <f>IF(ISERROR(MATCH(#REF!,$BA$2:$BA$8,0)),"0", "1")</f>
        <v>0</v>
      </c>
      <c r="AH4693" s="60" t="str">
        <f>IF(ISERROR(MATCH(Passout2023[[#This Row], [Nationality Pakistani/ Foreign]],$D$3:$D$4,0)),"0", "1")</f>
        <v>0</v>
      </c>
    </row>
    <row r="4694">
      <c r="Y4694" s="60" t="str">
        <f>IF(ISERROR(MATCH(Passout2023[[#This Row], [Degree Duration (year)]],$M$3:$M$10,0)),"0", "1")</f>
        <v>0</v>
      </c>
      <c r="Z4694" s="60" t="str">
        <f>IF(ISERROR(MATCH(Passout2023[[#This Row], [Admission Type]],$F$3:$F$6,0)),"0", "1")</f>
        <v>0</v>
      </c>
      <c r="AA4694" s="60" t="str">
        <f>IF(ISERROR(MATCH(Passout2023[[#This Row], [Batch Start Year]],$L$3:$L$25,0)),"0", "1")</f>
        <v>0</v>
      </c>
      <c r="AB4694" s="60" t="str">
        <f>IF(ISERROR(MATCH(Passout2023[[#This Row], [Batch Start Semester]],$K$3:$K$6,0)),"0", "1")</f>
        <v>0</v>
      </c>
      <c r="AC4694" s="60" t="str">
        <f>IF(ISERROR(MATCH([3]!Quota_Std_2022_23[[#This Row], [SESSION_TYPE]],$AX$2:$AX$5,0)),"0", "1")</f>
        <v>0</v>
      </c>
      <c r="AD4694" s="60" t="str">
        <f>IF(ISERROR(MATCH(#REF!,#REF!,0)),"0", "1")</f>
        <v>0</v>
      </c>
      <c r="AE4694" s="60" t="str">
        <f>IF(ISERROR(MATCH([3]!Quota_Std_2022_23[[#This Row], [Gender]],$AN$2:$AN$4,0)),"0", "1")</f>
        <v>0</v>
      </c>
      <c r="AF4694" s="60" t="str">
        <f>IF(ISERROR(MATCH([3]!Quota_Std_2022_23[[#This Row], [Quota Type]],[3]Sheet1!$AO$2:$AO$12,0)),"0", "1")</f>
        <v>0</v>
      </c>
      <c r="AG4694" s="60" t="str">
        <f>IF(ISERROR(MATCH(#REF!,$BA$2:$BA$8,0)),"0", "1")</f>
        <v>0</v>
      </c>
      <c r="AH4694" s="60" t="str">
        <f>IF(ISERROR(MATCH(Passout2023[[#This Row], [Nationality Pakistani/ Foreign]],$D$3:$D$4,0)),"0", "1")</f>
        <v>0</v>
      </c>
    </row>
    <row r="4695">
      <c r="Y4695" s="60" t="str">
        <f>IF(ISERROR(MATCH(Passout2023[[#This Row], [Degree Duration (year)]],$M$3:$M$10,0)),"0", "1")</f>
        <v>0</v>
      </c>
      <c r="Z4695" s="60" t="str">
        <f>IF(ISERROR(MATCH(Passout2023[[#This Row], [Admission Type]],$F$3:$F$6,0)),"0", "1")</f>
        <v>0</v>
      </c>
      <c r="AA4695" s="60" t="str">
        <f>IF(ISERROR(MATCH(Passout2023[[#This Row], [Batch Start Year]],$L$3:$L$25,0)),"0", "1")</f>
        <v>0</v>
      </c>
      <c r="AB4695" s="60" t="str">
        <f>IF(ISERROR(MATCH(Passout2023[[#This Row], [Batch Start Semester]],$K$3:$K$6,0)),"0", "1")</f>
        <v>0</v>
      </c>
      <c r="AC4695" s="60" t="str">
        <f>IF(ISERROR(MATCH([3]!Quota_Std_2022_23[[#This Row], [SESSION_TYPE]],$AX$2:$AX$5,0)),"0", "1")</f>
        <v>0</v>
      </c>
      <c r="AD4695" s="60" t="str">
        <f>IF(ISERROR(MATCH(#REF!,#REF!,0)),"0", "1")</f>
        <v>0</v>
      </c>
      <c r="AE4695" s="60" t="str">
        <f>IF(ISERROR(MATCH([3]!Quota_Std_2022_23[[#This Row], [Gender]],$AN$2:$AN$4,0)),"0", "1")</f>
        <v>0</v>
      </c>
      <c r="AF4695" s="60" t="str">
        <f>IF(ISERROR(MATCH([3]!Quota_Std_2022_23[[#This Row], [Quota Type]],[3]Sheet1!$AO$2:$AO$12,0)),"0", "1")</f>
        <v>0</v>
      </c>
      <c r="AG4695" s="60" t="str">
        <f>IF(ISERROR(MATCH(#REF!,$BA$2:$BA$8,0)),"0", "1")</f>
        <v>0</v>
      </c>
      <c r="AH4695" s="60" t="str">
        <f>IF(ISERROR(MATCH(Passout2023[[#This Row], [Nationality Pakistani/ Foreign]],$D$3:$D$4,0)),"0", "1")</f>
        <v>0</v>
      </c>
    </row>
    <row r="4696">
      <c r="Y4696" s="60" t="str">
        <f>IF(ISERROR(MATCH(Passout2023[[#This Row], [Degree Duration (year)]],$M$3:$M$10,0)),"0", "1")</f>
        <v>0</v>
      </c>
      <c r="Z4696" s="60" t="str">
        <f>IF(ISERROR(MATCH(Passout2023[[#This Row], [Admission Type]],$F$3:$F$6,0)),"0", "1")</f>
        <v>0</v>
      </c>
      <c r="AA4696" s="60" t="str">
        <f>IF(ISERROR(MATCH(Passout2023[[#This Row], [Batch Start Year]],$L$3:$L$25,0)),"0", "1")</f>
        <v>0</v>
      </c>
      <c r="AB4696" s="60" t="str">
        <f>IF(ISERROR(MATCH(Passout2023[[#This Row], [Batch Start Semester]],$K$3:$K$6,0)),"0", "1")</f>
        <v>0</v>
      </c>
      <c r="AC4696" s="60" t="str">
        <f>IF(ISERROR(MATCH([3]!Quota_Std_2022_23[[#This Row], [SESSION_TYPE]],$AX$2:$AX$5,0)),"0", "1")</f>
        <v>0</v>
      </c>
      <c r="AD4696" s="60" t="str">
        <f>IF(ISERROR(MATCH(#REF!,#REF!,0)),"0", "1")</f>
        <v>0</v>
      </c>
      <c r="AE4696" s="60" t="str">
        <f>IF(ISERROR(MATCH([3]!Quota_Std_2022_23[[#This Row], [Gender]],$AN$2:$AN$4,0)),"0", "1")</f>
        <v>0</v>
      </c>
      <c r="AF4696" s="60" t="str">
        <f>IF(ISERROR(MATCH([3]!Quota_Std_2022_23[[#This Row], [Quota Type]],[3]Sheet1!$AO$2:$AO$12,0)),"0", "1")</f>
        <v>0</v>
      </c>
      <c r="AG4696" s="60" t="str">
        <f>IF(ISERROR(MATCH(#REF!,$BA$2:$BA$8,0)),"0", "1")</f>
        <v>0</v>
      </c>
      <c r="AH4696" s="60" t="str">
        <f>IF(ISERROR(MATCH(Passout2023[[#This Row], [Nationality Pakistani/ Foreign]],$D$3:$D$4,0)),"0", "1")</f>
        <v>0</v>
      </c>
    </row>
    <row r="4697">
      <c r="Y4697" s="60" t="str">
        <f>IF(ISERROR(MATCH(Passout2023[[#This Row], [Degree Duration (year)]],$M$3:$M$10,0)),"0", "1")</f>
        <v>0</v>
      </c>
      <c r="Z4697" s="60" t="str">
        <f>IF(ISERROR(MATCH(Passout2023[[#This Row], [Admission Type]],$F$3:$F$6,0)),"0", "1")</f>
        <v>0</v>
      </c>
      <c r="AA4697" s="60" t="str">
        <f>IF(ISERROR(MATCH(Passout2023[[#This Row], [Batch Start Year]],$L$3:$L$25,0)),"0", "1")</f>
        <v>0</v>
      </c>
      <c r="AB4697" s="60" t="str">
        <f>IF(ISERROR(MATCH(Passout2023[[#This Row], [Batch Start Semester]],$K$3:$K$6,0)),"0", "1")</f>
        <v>0</v>
      </c>
      <c r="AC4697" s="60" t="str">
        <f>IF(ISERROR(MATCH([3]!Quota_Std_2022_23[[#This Row], [SESSION_TYPE]],$AX$2:$AX$5,0)),"0", "1")</f>
        <v>0</v>
      </c>
      <c r="AD4697" s="60" t="str">
        <f>IF(ISERROR(MATCH(#REF!,#REF!,0)),"0", "1")</f>
        <v>0</v>
      </c>
      <c r="AE4697" s="60" t="str">
        <f>IF(ISERROR(MATCH([3]!Quota_Std_2022_23[[#This Row], [Gender]],$AN$2:$AN$4,0)),"0", "1")</f>
        <v>0</v>
      </c>
      <c r="AF4697" s="60" t="str">
        <f>IF(ISERROR(MATCH([3]!Quota_Std_2022_23[[#This Row], [Quota Type]],[3]Sheet1!$AO$2:$AO$12,0)),"0", "1")</f>
        <v>0</v>
      </c>
      <c r="AG4697" s="60" t="str">
        <f>IF(ISERROR(MATCH(#REF!,$BA$2:$BA$8,0)),"0", "1")</f>
        <v>0</v>
      </c>
      <c r="AH4697" s="60" t="str">
        <f>IF(ISERROR(MATCH(Passout2023[[#This Row], [Nationality Pakistani/ Foreign]],$D$3:$D$4,0)),"0", "1")</f>
        <v>0</v>
      </c>
    </row>
    <row r="4698">
      <c r="Y4698" s="60" t="str">
        <f>IF(ISERROR(MATCH(Passout2023[[#This Row], [Degree Duration (year)]],$M$3:$M$10,0)),"0", "1")</f>
        <v>0</v>
      </c>
      <c r="Z4698" s="60" t="str">
        <f>IF(ISERROR(MATCH(Passout2023[[#This Row], [Admission Type]],$F$3:$F$6,0)),"0", "1")</f>
        <v>0</v>
      </c>
      <c r="AA4698" s="60" t="str">
        <f>IF(ISERROR(MATCH(Passout2023[[#This Row], [Batch Start Year]],$L$3:$L$25,0)),"0", "1")</f>
        <v>0</v>
      </c>
      <c r="AB4698" s="60" t="str">
        <f>IF(ISERROR(MATCH(Passout2023[[#This Row], [Batch Start Semester]],$K$3:$K$6,0)),"0", "1")</f>
        <v>0</v>
      </c>
      <c r="AC4698" s="60" t="str">
        <f>IF(ISERROR(MATCH([3]!Quota_Std_2022_23[[#This Row], [SESSION_TYPE]],$AX$2:$AX$5,0)),"0", "1")</f>
        <v>0</v>
      </c>
      <c r="AD4698" s="60" t="str">
        <f>IF(ISERROR(MATCH(#REF!,#REF!,0)),"0", "1")</f>
        <v>0</v>
      </c>
      <c r="AE4698" s="60" t="str">
        <f>IF(ISERROR(MATCH([3]!Quota_Std_2022_23[[#This Row], [Gender]],$AN$2:$AN$4,0)),"0", "1")</f>
        <v>0</v>
      </c>
      <c r="AF4698" s="60" t="str">
        <f>IF(ISERROR(MATCH([3]!Quota_Std_2022_23[[#This Row], [Quota Type]],[3]Sheet1!$AO$2:$AO$12,0)),"0", "1")</f>
        <v>0</v>
      </c>
      <c r="AG4698" s="60" t="str">
        <f>IF(ISERROR(MATCH(#REF!,$BA$2:$BA$8,0)),"0", "1")</f>
        <v>0</v>
      </c>
      <c r="AH4698" s="60" t="str">
        <f>IF(ISERROR(MATCH(Passout2023[[#This Row], [Nationality Pakistani/ Foreign]],$D$3:$D$4,0)),"0", "1")</f>
        <v>0</v>
      </c>
    </row>
    <row r="4699">
      <c r="Y4699" s="60" t="str">
        <f>IF(ISERROR(MATCH(Passout2023[[#This Row], [Degree Duration (year)]],$M$3:$M$10,0)),"0", "1")</f>
        <v>0</v>
      </c>
      <c r="Z4699" s="60" t="str">
        <f>IF(ISERROR(MATCH(Passout2023[[#This Row], [Admission Type]],$F$3:$F$6,0)),"0", "1")</f>
        <v>0</v>
      </c>
      <c r="AA4699" s="60" t="str">
        <f>IF(ISERROR(MATCH(Passout2023[[#This Row], [Batch Start Year]],$L$3:$L$25,0)),"0", "1")</f>
        <v>0</v>
      </c>
      <c r="AB4699" s="60" t="str">
        <f>IF(ISERROR(MATCH(Passout2023[[#This Row], [Batch Start Semester]],$K$3:$K$6,0)),"0", "1")</f>
        <v>0</v>
      </c>
      <c r="AC4699" s="60" t="str">
        <f>IF(ISERROR(MATCH([3]!Quota_Std_2022_23[[#This Row], [SESSION_TYPE]],$AX$2:$AX$5,0)),"0", "1")</f>
        <v>0</v>
      </c>
      <c r="AD4699" s="60" t="str">
        <f>IF(ISERROR(MATCH(#REF!,#REF!,0)),"0", "1")</f>
        <v>0</v>
      </c>
      <c r="AE4699" s="60" t="str">
        <f>IF(ISERROR(MATCH([3]!Quota_Std_2022_23[[#This Row], [Gender]],$AN$2:$AN$4,0)),"0", "1")</f>
        <v>0</v>
      </c>
      <c r="AF4699" s="60" t="str">
        <f>IF(ISERROR(MATCH([3]!Quota_Std_2022_23[[#This Row], [Quota Type]],[3]Sheet1!$AO$2:$AO$12,0)),"0", "1")</f>
        <v>0</v>
      </c>
      <c r="AG4699" s="60" t="str">
        <f>IF(ISERROR(MATCH(#REF!,$BA$2:$BA$8,0)),"0", "1")</f>
        <v>0</v>
      </c>
      <c r="AH4699" s="60" t="str">
        <f>IF(ISERROR(MATCH(Passout2023[[#This Row], [Nationality Pakistani/ Foreign]],$D$3:$D$4,0)),"0", "1")</f>
        <v>0</v>
      </c>
    </row>
    <row r="4700">
      <c r="Y4700" s="60" t="str">
        <f>IF(ISERROR(MATCH(Passout2023[[#This Row], [Degree Duration (year)]],$M$3:$M$10,0)),"0", "1")</f>
        <v>0</v>
      </c>
      <c r="Z4700" s="60" t="str">
        <f>IF(ISERROR(MATCH(Passout2023[[#This Row], [Admission Type]],$F$3:$F$6,0)),"0", "1")</f>
        <v>0</v>
      </c>
      <c r="AA4700" s="60" t="str">
        <f>IF(ISERROR(MATCH(Passout2023[[#This Row], [Batch Start Year]],$L$3:$L$25,0)),"0", "1")</f>
        <v>0</v>
      </c>
      <c r="AB4700" s="60" t="str">
        <f>IF(ISERROR(MATCH(Passout2023[[#This Row], [Batch Start Semester]],$K$3:$K$6,0)),"0", "1")</f>
        <v>0</v>
      </c>
      <c r="AC4700" s="60" t="str">
        <f>IF(ISERROR(MATCH([3]!Quota_Std_2022_23[[#This Row], [SESSION_TYPE]],$AX$2:$AX$5,0)),"0", "1")</f>
        <v>0</v>
      </c>
      <c r="AD4700" s="60" t="str">
        <f>IF(ISERROR(MATCH(#REF!,#REF!,0)),"0", "1")</f>
        <v>0</v>
      </c>
      <c r="AE4700" s="60" t="str">
        <f>IF(ISERROR(MATCH([3]!Quota_Std_2022_23[[#This Row], [Gender]],$AN$2:$AN$4,0)),"0", "1")</f>
        <v>0</v>
      </c>
      <c r="AF4700" s="60" t="str">
        <f>IF(ISERROR(MATCH([3]!Quota_Std_2022_23[[#This Row], [Quota Type]],[3]Sheet1!$AO$2:$AO$12,0)),"0", "1")</f>
        <v>0</v>
      </c>
      <c r="AG4700" s="60" t="str">
        <f>IF(ISERROR(MATCH(#REF!,$BA$2:$BA$8,0)),"0", "1")</f>
        <v>0</v>
      </c>
      <c r="AH4700" s="60" t="str">
        <f>IF(ISERROR(MATCH(Passout2023[[#This Row], [Nationality Pakistani/ Foreign]],$D$3:$D$4,0)),"0", "1")</f>
        <v>0</v>
      </c>
    </row>
    <row r="4701">
      <c r="Y4701" s="60" t="str">
        <f>IF(ISERROR(MATCH(Passout2023[[#This Row], [Degree Duration (year)]],$M$3:$M$10,0)),"0", "1")</f>
        <v>0</v>
      </c>
      <c r="Z4701" s="60" t="str">
        <f>IF(ISERROR(MATCH(Passout2023[[#This Row], [Admission Type]],$F$3:$F$6,0)),"0", "1")</f>
        <v>0</v>
      </c>
      <c r="AA4701" s="60" t="str">
        <f>IF(ISERROR(MATCH(Passout2023[[#This Row], [Batch Start Year]],$L$3:$L$25,0)),"0", "1")</f>
        <v>0</v>
      </c>
      <c r="AB4701" s="60" t="str">
        <f>IF(ISERROR(MATCH(Passout2023[[#This Row], [Batch Start Semester]],$K$3:$K$6,0)),"0", "1")</f>
        <v>0</v>
      </c>
      <c r="AC4701" s="60" t="str">
        <f>IF(ISERROR(MATCH([3]!Quota_Std_2022_23[[#This Row], [SESSION_TYPE]],$AX$2:$AX$5,0)),"0", "1")</f>
        <v>0</v>
      </c>
      <c r="AD4701" s="60" t="str">
        <f>IF(ISERROR(MATCH(#REF!,#REF!,0)),"0", "1")</f>
        <v>0</v>
      </c>
      <c r="AE4701" s="60" t="str">
        <f>IF(ISERROR(MATCH([3]!Quota_Std_2022_23[[#This Row], [Gender]],$AN$2:$AN$4,0)),"0", "1")</f>
        <v>0</v>
      </c>
      <c r="AF4701" s="60" t="str">
        <f>IF(ISERROR(MATCH([3]!Quota_Std_2022_23[[#This Row], [Quota Type]],[3]Sheet1!$AO$2:$AO$12,0)),"0", "1")</f>
        <v>0</v>
      </c>
      <c r="AG4701" s="60" t="str">
        <f>IF(ISERROR(MATCH(#REF!,$BA$2:$BA$8,0)),"0", "1")</f>
        <v>0</v>
      </c>
      <c r="AH4701" s="60" t="str">
        <f>IF(ISERROR(MATCH(Passout2023[[#This Row], [Nationality Pakistani/ Foreign]],$D$3:$D$4,0)),"0", "1")</f>
        <v>0</v>
      </c>
    </row>
    <row r="4702">
      <c r="Y4702" s="60" t="str">
        <f>IF(ISERROR(MATCH(Passout2023[[#This Row], [Degree Duration (year)]],$M$3:$M$10,0)),"0", "1")</f>
        <v>0</v>
      </c>
      <c r="Z4702" s="60" t="str">
        <f>IF(ISERROR(MATCH(Passout2023[[#This Row], [Admission Type]],$F$3:$F$6,0)),"0", "1")</f>
        <v>0</v>
      </c>
      <c r="AA4702" s="60" t="str">
        <f>IF(ISERROR(MATCH(Passout2023[[#This Row], [Batch Start Year]],$L$3:$L$25,0)),"0", "1")</f>
        <v>0</v>
      </c>
      <c r="AB4702" s="60" t="str">
        <f>IF(ISERROR(MATCH(Passout2023[[#This Row], [Batch Start Semester]],$K$3:$K$6,0)),"0", "1")</f>
        <v>0</v>
      </c>
      <c r="AC4702" s="60" t="str">
        <f>IF(ISERROR(MATCH([3]!Quota_Std_2022_23[[#This Row], [SESSION_TYPE]],$AX$2:$AX$5,0)),"0", "1")</f>
        <v>0</v>
      </c>
      <c r="AD4702" s="60" t="str">
        <f>IF(ISERROR(MATCH(#REF!,#REF!,0)),"0", "1")</f>
        <v>0</v>
      </c>
      <c r="AE4702" s="60" t="str">
        <f>IF(ISERROR(MATCH([3]!Quota_Std_2022_23[[#This Row], [Gender]],$AN$2:$AN$4,0)),"0", "1")</f>
        <v>0</v>
      </c>
      <c r="AF4702" s="60" t="str">
        <f>IF(ISERROR(MATCH([3]!Quota_Std_2022_23[[#This Row], [Quota Type]],[3]Sheet1!$AO$2:$AO$12,0)),"0", "1")</f>
        <v>0</v>
      </c>
      <c r="AG4702" s="60" t="str">
        <f>IF(ISERROR(MATCH(#REF!,$BA$2:$BA$8,0)),"0", "1")</f>
        <v>0</v>
      </c>
      <c r="AH4702" s="60" t="str">
        <f>IF(ISERROR(MATCH(Passout2023[[#This Row], [Nationality Pakistani/ Foreign]],$D$3:$D$4,0)),"0", "1")</f>
        <v>0</v>
      </c>
    </row>
    <row r="4703">
      <c r="Y4703" s="60" t="str">
        <f>IF(ISERROR(MATCH(Passout2023[[#This Row], [Degree Duration (year)]],$M$3:$M$10,0)),"0", "1")</f>
        <v>0</v>
      </c>
      <c r="Z4703" s="60" t="str">
        <f>IF(ISERROR(MATCH(Passout2023[[#This Row], [Admission Type]],$F$3:$F$6,0)),"0", "1")</f>
        <v>0</v>
      </c>
      <c r="AA4703" s="60" t="str">
        <f>IF(ISERROR(MATCH(Passout2023[[#This Row], [Batch Start Year]],$L$3:$L$25,0)),"0", "1")</f>
        <v>0</v>
      </c>
      <c r="AB4703" s="60" t="str">
        <f>IF(ISERROR(MATCH(Passout2023[[#This Row], [Batch Start Semester]],$K$3:$K$6,0)),"0", "1")</f>
        <v>0</v>
      </c>
      <c r="AC4703" s="60" t="str">
        <f>IF(ISERROR(MATCH([3]!Quota_Std_2022_23[[#This Row], [SESSION_TYPE]],$AX$2:$AX$5,0)),"0", "1")</f>
        <v>0</v>
      </c>
      <c r="AD4703" s="60" t="str">
        <f>IF(ISERROR(MATCH(#REF!,#REF!,0)),"0", "1")</f>
        <v>0</v>
      </c>
      <c r="AE4703" s="60" t="str">
        <f>IF(ISERROR(MATCH([3]!Quota_Std_2022_23[[#This Row], [Gender]],$AN$2:$AN$4,0)),"0", "1")</f>
        <v>0</v>
      </c>
      <c r="AF4703" s="60" t="str">
        <f>IF(ISERROR(MATCH([3]!Quota_Std_2022_23[[#This Row], [Quota Type]],[3]Sheet1!$AO$2:$AO$12,0)),"0", "1")</f>
        <v>0</v>
      </c>
      <c r="AG4703" s="60" t="str">
        <f>IF(ISERROR(MATCH(#REF!,$BA$2:$BA$8,0)),"0", "1")</f>
        <v>0</v>
      </c>
      <c r="AH4703" s="60" t="str">
        <f>IF(ISERROR(MATCH(Passout2023[[#This Row], [Nationality Pakistani/ Foreign]],$D$3:$D$4,0)),"0", "1")</f>
        <v>0</v>
      </c>
    </row>
    <row r="4704">
      <c r="Y4704" s="60" t="str">
        <f>IF(ISERROR(MATCH(Passout2023[[#This Row], [Degree Duration (year)]],$M$3:$M$10,0)),"0", "1")</f>
        <v>0</v>
      </c>
      <c r="Z4704" s="60" t="str">
        <f>IF(ISERROR(MATCH(Passout2023[[#This Row], [Admission Type]],$F$3:$F$6,0)),"0", "1")</f>
        <v>0</v>
      </c>
      <c r="AA4704" s="60" t="str">
        <f>IF(ISERROR(MATCH(Passout2023[[#This Row], [Batch Start Year]],$L$3:$L$25,0)),"0", "1")</f>
        <v>0</v>
      </c>
      <c r="AB4704" s="60" t="str">
        <f>IF(ISERROR(MATCH(Passout2023[[#This Row], [Batch Start Semester]],$K$3:$K$6,0)),"0", "1")</f>
        <v>0</v>
      </c>
      <c r="AC4704" s="60" t="str">
        <f>IF(ISERROR(MATCH([3]!Quota_Std_2022_23[[#This Row], [SESSION_TYPE]],$AX$2:$AX$5,0)),"0", "1")</f>
        <v>0</v>
      </c>
      <c r="AD4704" s="60" t="str">
        <f>IF(ISERROR(MATCH(#REF!,#REF!,0)),"0", "1")</f>
        <v>0</v>
      </c>
      <c r="AE4704" s="60" t="str">
        <f>IF(ISERROR(MATCH([3]!Quota_Std_2022_23[[#This Row], [Gender]],$AN$2:$AN$4,0)),"0", "1")</f>
        <v>0</v>
      </c>
      <c r="AF4704" s="60" t="str">
        <f>IF(ISERROR(MATCH([3]!Quota_Std_2022_23[[#This Row], [Quota Type]],[3]Sheet1!$AO$2:$AO$12,0)),"0", "1")</f>
        <v>0</v>
      </c>
      <c r="AG4704" s="60" t="str">
        <f>IF(ISERROR(MATCH(#REF!,$BA$2:$BA$8,0)),"0", "1")</f>
        <v>0</v>
      </c>
      <c r="AH4704" s="60" t="str">
        <f>IF(ISERROR(MATCH(Passout2023[[#This Row], [Nationality Pakistani/ Foreign]],$D$3:$D$4,0)),"0", "1")</f>
        <v>0</v>
      </c>
    </row>
    <row r="4705">
      <c r="Y4705" s="60" t="str">
        <f>IF(ISERROR(MATCH(Passout2023[[#This Row], [Degree Duration (year)]],$M$3:$M$10,0)),"0", "1")</f>
        <v>0</v>
      </c>
      <c r="Z4705" s="60" t="str">
        <f>IF(ISERROR(MATCH(Passout2023[[#This Row], [Admission Type]],$F$3:$F$6,0)),"0", "1")</f>
        <v>0</v>
      </c>
      <c r="AA4705" s="60" t="str">
        <f>IF(ISERROR(MATCH(Passout2023[[#This Row], [Batch Start Year]],$L$3:$L$25,0)),"0", "1")</f>
        <v>0</v>
      </c>
      <c r="AB4705" s="60" t="str">
        <f>IF(ISERROR(MATCH(Passout2023[[#This Row], [Batch Start Semester]],$K$3:$K$6,0)),"0", "1")</f>
        <v>0</v>
      </c>
      <c r="AC4705" s="60" t="str">
        <f>IF(ISERROR(MATCH([3]!Quota_Std_2022_23[[#This Row], [SESSION_TYPE]],$AX$2:$AX$5,0)),"0", "1")</f>
        <v>0</v>
      </c>
      <c r="AD4705" s="60" t="str">
        <f>IF(ISERROR(MATCH(#REF!,#REF!,0)),"0", "1")</f>
        <v>0</v>
      </c>
      <c r="AE4705" s="60" t="str">
        <f>IF(ISERROR(MATCH([3]!Quota_Std_2022_23[[#This Row], [Gender]],$AN$2:$AN$4,0)),"0", "1")</f>
        <v>0</v>
      </c>
      <c r="AF4705" s="60" t="str">
        <f>IF(ISERROR(MATCH([3]!Quota_Std_2022_23[[#This Row], [Quota Type]],[3]Sheet1!$AO$2:$AO$12,0)),"0", "1")</f>
        <v>0</v>
      </c>
      <c r="AG4705" s="60" t="str">
        <f>IF(ISERROR(MATCH(#REF!,$BA$2:$BA$8,0)),"0", "1")</f>
        <v>0</v>
      </c>
      <c r="AH4705" s="60" t="str">
        <f>IF(ISERROR(MATCH(Passout2023[[#This Row], [Nationality Pakistani/ Foreign]],$D$3:$D$4,0)),"0", "1")</f>
        <v>0</v>
      </c>
    </row>
    <row r="4706">
      <c r="Y4706" s="60" t="str">
        <f>IF(ISERROR(MATCH(Passout2023[[#This Row], [Degree Duration (year)]],$M$3:$M$10,0)),"0", "1")</f>
        <v>0</v>
      </c>
      <c r="Z4706" s="60" t="str">
        <f>IF(ISERROR(MATCH(Passout2023[[#This Row], [Admission Type]],$F$3:$F$6,0)),"0", "1")</f>
        <v>0</v>
      </c>
      <c r="AA4706" s="60" t="str">
        <f>IF(ISERROR(MATCH(Passout2023[[#This Row], [Batch Start Year]],$L$3:$L$25,0)),"0", "1")</f>
        <v>0</v>
      </c>
      <c r="AB4706" s="60" t="str">
        <f>IF(ISERROR(MATCH(Passout2023[[#This Row], [Batch Start Semester]],$K$3:$K$6,0)),"0", "1")</f>
        <v>0</v>
      </c>
      <c r="AC4706" s="60" t="str">
        <f>IF(ISERROR(MATCH([3]!Quota_Std_2022_23[[#This Row], [SESSION_TYPE]],$AX$2:$AX$5,0)),"0", "1")</f>
        <v>0</v>
      </c>
      <c r="AD4706" s="60" t="str">
        <f>IF(ISERROR(MATCH(#REF!,#REF!,0)),"0", "1")</f>
        <v>0</v>
      </c>
      <c r="AE4706" s="60" t="str">
        <f>IF(ISERROR(MATCH([3]!Quota_Std_2022_23[[#This Row], [Gender]],$AN$2:$AN$4,0)),"0", "1")</f>
        <v>0</v>
      </c>
      <c r="AF4706" s="60" t="str">
        <f>IF(ISERROR(MATCH([3]!Quota_Std_2022_23[[#This Row], [Quota Type]],[3]Sheet1!$AO$2:$AO$12,0)),"0", "1")</f>
        <v>0</v>
      </c>
      <c r="AG4706" s="60" t="str">
        <f>IF(ISERROR(MATCH(#REF!,$BA$2:$BA$8,0)),"0", "1")</f>
        <v>0</v>
      </c>
      <c r="AH4706" s="60" t="str">
        <f>IF(ISERROR(MATCH(Passout2023[[#This Row], [Nationality Pakistani/ Foreign]],$D$3:$D$4,0)),"0", "1")</f>
        <v>0</v>
      </c>
    </row>
    <row r="4707">
      <c r="Y4707" s="60" t="str">
        <f>IF(ISERROR(MATCH(Passout2023[[#This Row], [Degree Duration (year)]],$M$3:$M$10,0)),"0", "1")</f>
        <v>0</v>
      </c>
      <c r="Z4707" s="60" t="str">
        <f>IF(ISERROR(MATCH(Passout2023[[#This Row], [Admission Type]],$F$3:$F$6,0)),"0", "1")</f>
        <v>0</v>
      </c>
      <c r="AA4707" s="60" t="str">
        <f>IF(ISERROR(MATCH(Passout2023[[#This Row], [Batch Start Year]],$L$3:$L$25,0)),"0", "1")</f>
        <v>0</v>
      </c>
      <c r="AB4707" s="60" t="str">
        <f>IF(ISERROR(MATCH(Passout2023[[#This Row], [Batch Start Semester]],$K$3:$K$6,0)),"0", "1")</f>
        <v>0</v>
      </c>
      <c r="AC4707" s="60" t="str">
        <f>IF(ISERROR(MATCH([3]!Quota_Std_2022_23[[#This Row], [SESSION_TYPE]],$AX$2:$AX$5,0)),"0", "1")</f>
        <v>0</v>
      </c>
      <c r="AD4707" s="60" t="str">
        <f>IF(ISERROR(MATCH(#REF!,#REF!,0)),"0", "1")</f>
        <v>0</v>
      </c>
      <c r="AE4707" s="60" t="str">
        <f>IF(ISERROR(MATCH([3]!Quota_Std_2022_23[[#This Row], [Gender]],$AN$2:$AN$4,0)),"0", "1")</f>
        <v>0</v>
      </c>
      <c r="AF4707" s="60" t="str">
        <f>IF(ISERROR(MATCH([3]!Quota_Std_2022_23[[#This Row], [Quota Type]],[3]Sheet1!$AO$2:$AO$12,0)),"0", "1")</f>
        <v>0</v>
      </c>
      <c r="AG4707" s="60" t="str">
        <f>IF(ISERROR(MATCH(#REF!,$BA$2:$BA$8,0)),"0", "1")</f>
        <v>0</v>
      </c>
      <c r="AH4707" s="60" t="str">
        <f>IF(ISERROR(MATCH(Passout2023[[#This Row], [Nationality Pakistani/ Foreign]],$D$3:$D$4,0)),"0", "1")</f>
        <v>0</v>
      </c>
    </row>
    <row r="4708">
      <c r="Y4708" s="60" t="str">
        <f>IF(ISERROR(MATCH(Passout2023[[#This Row], [Degree Duration (year)]],$M$3:$M$10,0)),"0", "1")</f>
        <v>0</v>
      </c>
      <c r="Z4708" s="60" t="str">
        <f>IF(ISERROR(MATCH(Passout2023[[#This Row], [Admission Type]],$F$3:$F$6,0)),"0", "1")</f>
        <v>0</v>
      </c>
      <c r="AA4708" s="60" t="str">
        <f>IF(ISERROR(MATCH(Passout2023[[#This Row], [Batch Start Year]],$L$3:$L$25,0)),"0", "1")</f>
        <v>0</v>
      </c>
      <c r="AB4708" s="60" t="str">
        <f>IF(ISERROR(MATCH(Passout2023[[#This Row], [Batch Start Semester]],$K$3:$K$6,0)),"0", "1")</f>
        <v>0</v>
      </c>
      <c r="AC4708" s="60" t="str">
        <f>IF(ISERROR(MATCH([3]!Quota_Std_2022_23[[#This Row], [SESSION_TYPE]],$AX$2:$AX$5,0)),"0", "1")</f>
        <v>0</v>
      </c>
      <c r="AD4708" s="60" t="str">
        <f>IF(ISERROR(MATCH(#REF!,#REF!,0)),"0", "1")</f>
        <v>0</v>
      </c>
      <c r="AE4708" s="60" t="str">
        <f>IF(ISERROR(MATCH([3]!Quota_Std_2022_23[[#This Row], [Gender]],$AN$2:$AN$4,0)),"0", "1")</f>
        <v>0</v>
      </c>
      <c r="AF4708" s="60" t="str">
        <f>IF(ISERROR(MATCH([3]!Quota_Std_2022_23[[#This Row], [Quota Type]],[3]Sheet1!$AO$2:$AO$12,0)),"0", "1")</f>
        <v>0</v>
      </c>
      <c r="AG4708" s="60" t="str">
        <f>IF(ISERROR(MATCH(#REF!,$BA$2:$BA$8,0)),"0", "1")</f>
        <v>0</v>
      </c>
      <c r="AH4708" s="60" t="str">
        <f>IF(ISERROR(MATCH(Passout2023[[#This Row], [Nationality Pakistani/ Foreign]],$D$3:$D$4,0)),"0", "1")</f>
        <v>0</v>
      </c>
    </row>
    <row r="4709">
      <c r="Y4709" s="60" t="str">
        <f>IF(ISERROR(MATCH(Passout2023[[#This Row], [Degree Duration (year)]],$M$3:$M$10,0)),"0", "1")</f>
        <v>0</v>
      </c>
      <c r="Z4709" s="60" t="str">
        <f>IF(ISERROR(MATCH(Passout2023[[#This Row], [Admission Type]],$F$3:$F$6,0)),"0", "1")</f>
        <v>0</v>
      </c>
      <c r="AA4709" s="60" t="str">
        <f>IF(ISERROR(MATCH(Passout2023[[#This Row], [Batch Start Year]],$L$3:$L$25,0)),"0", "1")</f>
        <v>0</v>
      </c>
      <c r="AB4709" s="60" t="str">
        <f>IF(ISERROR(MATCH(Passout2023[[#This Row], [Batch Start Semester]],$K$3:$K$6,0)),"0", "1")</f>
        <v>0</v>
      </c>
      <c r="AC4709" s="60" t="str">
        <f>IF(ISERROR(MATCH([3]!Quota_Std_2022_23[[#This Row], [SESSION_TYPE]],$AX$2:$AX$5,0)),"0", "1")</f>
        <v>0</v>
      </c>
      <c r="AD4709" s="60" t="str">
        <f>IF(ISERROR(MATCH(#REF!,#REF!,0)),"0", "1")</f>
        <v>0</v>
      </c>
      <c r="AE4709" s="60" t="str">
        <f>IF(ISERROR(MATCH([3]!Quota_Std_2022_23[[#This Row], [Gender]],$AN$2:$AN$4,0)),"0", "1")</f>
        <v>0</v>
      </c>
      <c r="AF4709" s="60" t="str">
        <f>IF(ISERROR(MATCH([3]!Quota_Std_2022_23[[#This Row], [Quota Type]],[3]Sheet1!$AO$2:$AO$12,0)),"0", "1")</f>
        <v>0</v>
      </c>
      <c r="AG4709" s="60" t="str">
        <f>IF(ISERROR(MATCH(#REF!,$BA$2:$BA$8,0)),"0", "1")</f>
        <v>0</v>
      </c>
      <c r="AH4709" s="60" t="str">
        <f>IF(ISERROR(MATCH(Passout2023[[#This Row], [Nationality Pakistani/ Foreign]],$D$3:$D$4,0)),"0", "1")</f>
        <v>0</v>
      </c>
    </row>
    <row r="4710">
      <c r="Y4710" s="60" t="str">
        <f>IF(ISERROR(MATCH(Passout2023[[#This Row], [Degree Duration (year)]],$M$3:$M$10,0)),"0", "1")</f>
        <v>0</v>
      </c>
      <c r="Z4710" s="60" t="str">
        <f>IF(ISERROR(MATCH(Passout2023[[#This Row], [Admission Type]],$F$3:$F$6,0)),"0", "1")</f>
        <v>0</v>
      </c>
      <c r="AA4710" s="60" t="str">
        <f>IF(ISERROR(MATCH(Passout2023[[#This Row], [Batch Start Year]],$L$3:$L$25,0)),"0", "1")</f>
        <v>0</v>
      </c>
      <c r="AB4710" s="60" t="str">
        <f>IF(ISERROR(MATCH(Passout2023[[#This Row], [Batch Start Semester]],$K$3:$K$6,0)),"0", "1")</f>
        <v>0</v>
      </c>
      <c r="AC4710" s="60" t="str">
        <f>IF(ISERROR(MATCH([3]!Quota_Std_2022_23[[#This Row], [SESSION_TYPE]],$AX$2:$AX$5,0)),"0", "1")</f>
        <v>0</v>
      </c>
      <c r="AD4710" s="60" t="str">
        <f>IF(ISERROR(MATCH(#REF!,#REF!,0)),"0", "1")</f>
        <v>0</v>
      </c>
      <c r="AE4710" s="60" t="str">
        <f>IF(ISERROR(MATCH([3]!Quota_Std_2022_23[[#This Row], [Gender]],$AN$2:$AN$4,0)),"0", "1")</f>
        <v>0</v>
      </c>
      <c r="AF4710" s="60" t="str">
        <f>IF(ISERROR(MATCH([3]!Quota_Std_2022_23[[#This Row], [Quota Type]],[3]Sheet1!$AO$2:$AO$12,0)),"0", "1")</f>
        <v>0</v>
      </c>
      <c r="AG4710" s="60" t="str">
        <f>IF(ISERROR(MATCH(#REF!,$BA$2:$BA$8,0)),"0", "1")</f>
        <v>0</v>
      </c>
      <c r="AH4710" s="60" t="str">
        <f>IF(ISERROR(MATCH(Passout2023[[#This Row], [Nationality Pakistani/ Foreign]],$D$3:$D$4,0)),"0", "1")</f>
        <v>0</v>
      </c>
    </row>
    <row r="4711">
      <c r="Y4711" s="60" t="str">
        <f>IF(ISERROR(MATCH(Passout2023[[#This Row], [Degree Duration (year)]],$M$3:$M$10,0)),"0", "1")</f>
        <v>0</v>
      </c>
      <c r="Z4711" s="60" t="str">
        <f>IF(ISERROR(MATCH(Passout2023[[#This Row], [Admission Type]],$F$3:$F$6,0)),"0", "1")</f>
        <v>0</v>
      </c>
      <c r="AA4711" s="60" t="str">
        <f>IF(ISERROR(MATCH(Passout2023[[#This Row], [Batch Start Year]],$L$3:$L$25,0)),"0", "1")</f>
        <v>0</v>
      </c>
      <c r="AB4711" s="60" t="str">
        <f>IF(ISERROR(MATCH(Passout2023[[#This Row], [Batch Start Semester]],$K$3:$K$6,0)),"0", "1")</f>
        <v>0</v>
      </c>
      <c r="AC4711" s="60" t="str">
        <f>IF(ISERROR(MATCH([3]!Quota_Std_2022_23[[#This Row], [SESSION_TYPE]],$AX$2:$AX$5,0)),"0", "1")</f>
        <v>0</v>
      </c>
      <c r="AD4711" s="60" t="str">
        <f>IF(ISERROR(MATCH(#REF!,#REF!,0)),"0", "1")</f>
        <v>0</v>
      </c>
      <c r="AE4711" s="60" t="str">
        <f>IF(ISERROR(MATCH([3]!Quota_Std_2022_23[[#This Row], [Gender]],$AN$2:$AN$4,0)),"0", "1")</f>
        <v>0</v>
      </c>
      <c r="AF4711" s="60" t="str">
        <f>IF(ISERROR(MATCH([3]!Quota_Std_2022_23[[#This Row], [Quota Type]],[3]Sheet1!$AO$2:$AO$12,0)),"0", "1")</f>
        <v>0</v>
      </c>
      <c r="AG4711" s="60" t="str">
        <f>IF(ISERROR(MATCH(#REF!,$BA$2:$BA$8,0)),"0", "1")</f>
        <v>0</v>
      </c>
      <c r="AH4711" s="60" t="str">
        <f>IF(ISERROR(MATCH(Passout2023[[#This Row], [Nationality Pakistani/ Foreign]],$D$3:$D$4,0)),"0", "1")</f>
        <v>0</v>
      </c>
    </row>
    <row r="4712">
      <c r="Y4712" s="60" t="str">
        <f>IF(ISERROR(MATCH(Passout2023[[#This Row], [Degree Duration (year)]],$M$3:$M$10,0)),"0", "1")</f>
        <v>0</v>
      </c>
      <c r="Z4712" s="60" t="str">
        <f>IF(ISERROR(MATCH(Passout2023[[#This Row], [Admission Type]],$F$3:$F$6,0)),"0", "1")</f>
        <v>0</v>
      </c>
      <c r="AA4712" s="60" t="str">
        <f>IF(ISERROR(MATCH(Passout2023[[#This Row], [Batch Start Year]],$L$3:$L$25,0)),"0", "1")</f>
        <v>0</v>
      </c>
      <c r="AB4712" s="60" t="str">
        <f>IF(ISERROR(MATCH(Passout2023[[#This Row], [Batch Start Semester]],$K$3:$K$6,0)),"0", "1")</f>
        <v>0</v>
      </c>
      <c r="AC4712" s="60" t="str">
        <f>IF(ISERROR(MATCH([3]!Quota_Std_2022_23[[#This Row], [SESSION_TYPE]],$AX$2:$AX$5,0)),"0", "1")</f>
        <v>0</v>
      </c>
      <c r="AD4712" s="60" t="str">
        <f>IF(ISERROR(MATCH(#REF!,#REF!,0)),"0", "1")</f>
        <v>0</v>
      </c>
      <c r="AE4712" s="60" t="str">
        <f>IF(ISERROR(MATCH([3]!Quota_Std_2022_23[[#This Row], [Gender]],$AN$2:$AN$4,0)),"0", "1")</f>
        <v>0</v>
      </c>
      <c r="AF4712" s="60" t="str">
        <f>IF(ISERROR(MATCH([3]!Quota_Std_2022_23[[#This Row], [Quota Type]],[3]Sheet1!$AO$2:$AO$12,0)),"0", "1")</f>
        <v>0</v>
      </c>
      <c r="AG4712" s="60" t="str">
        <f>IF(ISERROR(MATCH(#REF!,$BA$2:$BA$8,0)),"0", "1")</f>
        <v>0</v>
      </c>
      <c r="AH4712" s="60" t="str">
        <f>IF(ISERROR(MATCH(Passout2023[[#This Row], [Nationality Pakistani/ Foreign]],$D$3:$D$4,0)),"0", "1")</f>
        <v>0</v>
      </c>
    </row>
    <row r="4713">
      <c r="Y4713" s="60" t="str">
        <f>IF(ISERROR(MATCH(Passout2023[[#This Row], [Degree Duration (year)]],$M$3:$M$10,0)),"0", "1")</f>
        <v>0</v>
      </c>
      <c r="Z4713" s="60" t="str">
        <f>IF(ISERROR(MATCH(Passout2023[[#This Row], [Admission Type]],$F$3:$F$6,0)),"0", "1")</f>
        <v>0</v>
      </c>
      <c r="AA4713" s="60" t="str">
        <f>IF(ISERROR(MATCH(Passout2023[[#This Row], [Batch Start Year]],$L$3:$L$25,0)),"0", "1")</f>
        <v>0</v>
      </c>
      <c r="AB4713" s="60" t="str">
        <f>IF(ISERROR(MATCH(Passout2023[[#This Row], [Batch Start Semester]],$K$3:$K$6,0)),"0", "1")</f>
        <v>0</v>
      </c>
      <c r="AC4713" s="60" t="str">
        <f>IF(ISERROR(MATCH([3]!Quota_Std_2022_23[[#This Row], [SESSION_TYPE]],$AX$2:$AX$5,0)),"0", "1")</f>
        <v>0</v>
      </c>
      <c r="AD4713" s="60" t="str">
        <f>IF(ISERROR(MATCH(#REF!,#REF!,0)),"0", "1")</f>
        <v>0</v>
      </c>
      <c r="AE4713" s="60" t="str">
        <f>IF(ISERROR(MATCH([3]!Quota_Std_2022_23[[#This Row], [Gender]],$AN$2:$AN$4,0)),"0", "1")</f>
        <v>0</v>
      </c>
      <c r="AF4713" s="60" t="str">
        <f>IF(ISERROR(MATCH([3]!Quota_Std_2022_23[[#This Row], [Quota Type]],[3]Sheet1!$AO$2:$AO$12,0)),"0", "1")</f>
        <v>0</v>
      </c>
      <c r="AG4713" s="60" t="str">
        <f>IF(ISERROR(MATCH(#REF!,$BA$2:$BA$8,0)),"0", "1")</f>
        <v>0</v>
      </c>
      <c r="AH4713" s="60" t="str">
        <f>IF(ISERROR(MATCH(Passout2023[[#This Row], [Nationality Pakistani/ Foreign]],$D$3:$D$4,0)),"0", "1")</f>
        <v>0</v>
      </c>
    </row>
    <row r="4714">
      <c r="Y4714" s="60" t="str">
        <f>IF(ISERROR(MATCH(Passout2023[[#This Row], [Degree Duration (year)]],$M$3:$M$10,0)),"0", "1")</f>
        <v>0</v>
      </c>
      <c r="Z4714" s="60" t="str">
        <f>IF(ISERROR(MATCH(Passout2023[[#This Row], [Admission Type]],$F$3:$F$6,0)),"0", "1")</f>
        <v>0</v>
      </c>
      <c r="AA4714" s="60" t="str">
        <f>IF(ISERROR(MATCH(Passout2023[[#This Row], [Batch Start Year]],$L$3:$L$25,0)),"0", "1")</f>
        <v>0</v>
      </c>
      <c r="AB4714" s="60" t="str">
        <f>IF(ISERROR(MATCH(Passout2023[[#This Row], [Batch Start Semester]],$K$3:$K$6,0)),"0", "1")</f>
        <v>0</v>
      </c>
      <c r="AC4714" s="60" t="str">
        <f>IF(ISERROR(MATCH([3]!Quota_Std_2022_23[[#This Row], [SESSION_TYPE]],$AX$2:$AX$5,0)),"0", "1")</f>
        <v>0</v>
      </c>
      <c r="AD4714" s="60" t="str">
        <f>IF(ISERROR(MATCH(#REF!,#REF!,0)),"0", "1")</f>
        <v>0</v>
      </c>
      <c r="AE4714" s="60" t="str">
        <f>IF(ISERROR(MATCH([3]!Quota_Std_2022_23[[#This Row], [Gender]],$AN$2:$AN$4,0)),"0", "1")</f>
        <v>0</v>
      </c>
      <c r="AF4714" s="60" t="str">
        <f>IF(ISERROR(MATCH([3]!Quota_Std_2022_23[[#This Row], [Quota Type]],[3]Sheet1!$AO$2:$AO$12,0)),"0", "1")</f>
        <v>0</v>
      </c>
      <c r="AG4714" s="60" t="str">
        <f>IF(ISERROR(MATCH(#REF!,$BA$2:$BA$8,0)),"0", "1")</f>
        <v>0</v>
      </c>
      <c r="AH4714" s="60" t="str">
        <f>IF(ISERROR(MATCH(Passout2023[[#This Row], [Nationality Pakistani/ Foreign]],$D$3:$D$4,0)),"0", "1")</f>
        <v>0</v>
      </c>
    </row>
    <row r="4715">
      <c r="Y4715" s="60" t="str">
        <f>IF(ISERROR(MATCH(Passout2023[[#This Row], [Degree Duration (year)]],$M$3:$M$10,0)),"0", "1")</f>
        <v>0</v>
      </c>
      <c r="Z4715" s="60" t="str">
        <f>IF(ISERROR(MATCH(Passout2023[[#This Row], [Admission Type]],$F$3:$F$6,0)),"0", "1")</f>
        <v>0</v>
      </c>
      <c r="AA4715" s="60" t="str">
        <f>IF(ISERROR(MATCH(Passout2023[[#This Row], [Batch Start Year]],$L$3:$L$25,0)),"0", "1")</f>
        <v>0</v>
      </c>
      <c r="AB4715" s="60" t="str">
        <f>IF(ISERROR(MATCH(Passout2023[[#This Row], [Batch Start Semester]],$K$3:$K$6,0)),"0", "1")</f>
        <v>0</v>
      </c>
      <c r="AC4715" s="60" t="str">
        <f>IF(ISERROR(MATCH([3]!Quota_Std_2022_23[[#This Row], [SESSION_TYPE]],$AX$2:$AX$5,0)),"0", "1")</f>
        <v>0</v>
      </c>
      <c r="AD4715" s="60" t="str">
        <f>IF(ISERROR(MATCH(#REF!,#REF!,0)),"0", "1")</f>
        <v>0</v>
      </c>
      <c r="AE4715" s="60" t="str">
        <f>IF(ISERROR(MATCH([3]!Quota_Std_2022_23[[#This Row], [Gender]],$AN$2:$AN$4,0)),"0", "1")</f>
        <v>0</v>
      </c>
      <c r="AF4715" s="60" t="str">
        <f>IF(ISERROR(MATCH([3]!Quota_Std_2022_23[[#This Row], [Quota Type]],[3]Sheet1!$AO$2:$AO$12,0)),"0", "1")</f>
        <v>0</v>
      </c>
      <c r="AG4715" s="60" t="str">
        <f>IF(ISERROR(MATCH(#REF!,$BA$2:$BA$8,0)),"0", "1")</f>
        <v>0</v>
      </c>
      <c r="AH4715" s="60" t="str">
        <f>IF(ISERROR(MATCH(Passout2023[[#This Row], [Nationality Pakistani/ Foreign]],$D$3:$D$4,0)),"0", "1")</f>
        <v>0</v>
      </c>
    </row>
    <row r="4716">
      <c r="Y4716" s="60" t="str">
        <f>IF(ISERROR(MATCH(Passout2023[[#This Row], [Degree Duration (year)]],$M$3:$M$10,0)),"0", "1")</f>
        <v>0</v>
      </c>
      <c r="Z4716" s="60" t="str">
        <f>IF(ISERROR(MATCH(Passout2023[[#This Row], [Admission Type]],$F$3:$F$6,0)),"0", "1")</f>
        <v>0</v>
      </c>
      <c r="AA4716" s="60" t="str">
        <f>IF(ISERROR(MATCH(Passout2023[[#This Row], [Batch Start Year]],$L$3:$L$25,0)),"0", "1")</f>
        <v>0</v>
      </c>
      <c r="AB4716" s="60" t="str">
        <f>IF(ISERROR(MATCH(Passout2023[[#This Row], [Batch Start Semester]],$K$3:$K$6,0)),"0", "1")</f>
        <v>0</v>
      </c>
      <c r="AC4716" s="60" t="str">
        <f>IF(ISERROR(MATCH([3]!Quota_Std_2022_23[[#This Row], [SESSION_TYPE]],$AX$2:$AX$5,0)),"0", "1")</f>
        <v>0</v>
      </c>
      <c r="AD4716" s="60" t="str">
        <f>IF(ISERROR(MATCH(#REF!,#REF!,0)),"0", "1")</f>
        <v>0</v>
      </c>
      <c r="AE4716" s="60" t="str">
        <f>IF(ISERROR(MATCH([3]!Quota_Std_2022_23[[#This Row], [Gender]],$AN$2:$AN$4,0)),"0", "1")</f>
        <v>0</v>
      </c>
      <c r="AF4716" s="60" t="str">
        <f>IF(ISERROR(MATCH([3]!Quota_Std_2022_23[[#This Row], [Quota Type]],[3]Sheet1!$AO$2:$AO$12,0)),"0", "1")</f>
        <v>0</v>
      </c>
      <c r="AG4716" s="60" t="str">
        <f>IF(ISERROR(MATCH(#REF!,$BA$2:$BA$8,0)),"0", "1")</f>
        <v>0</v>
      </c>
      <c r="AH4716" s="60" t="str">
        <f>IF(ISERROR(MATCH(Passout2023[[#This Row], [Nationality Pakistani/ Foreign]],$D$3:$D$4,0)),"0", "1")</f>
        <v>0</v>
      </c>
    </row>
    <row r="4717">
      <c r="Y4717" s="60" t="str">
        <f>IF(ISERROR(MATCH(Passout2023[[#This Row], [Degree Duration (year)]],$M$3:$M$10,0)),"0", "1")</f>
        <v>0</v>
      </c>
      <c r="Z4717" s="60" t="str">
        <f>IF(ISERROR(MATCH(Passout2023[[#This Row], [Admission Type]],$F$3:$F$6,0)),"0", "1")</f>
        <v>0</v>
      </c>
      <c r="AA4717" s="60" t="str">
        <f>IF(ISERROR(MATCH(Passout2023[[#This Row], [Batch Start Year]],$L$3:$L$25,0)),"0", "1")</f>
        <v>0</v>
      </c>
      <c r="AB4717" s="60" t="str">
        <f>IF(ISERROR(MATCH(Passout2023[[#This Row], [Batch Start Semester]],$K$3:$K$6,0)),"0", "1")</f>
        <v>0</v>
      </c>
      <c r="AC4717" s="60" t="str">
        <f>IF(ISERROR(MATCH([3]!Quota_Std_2022_23[[#This Row], [SESSION_TYPE]],$AX$2:$AX$5,0)),"0", "1")</f>
        <v>0</v>
      </c>
      <c r="AD4717" s="60" t="str">
        <f>IF(ISERROR(MATCH(#REF!,#REF!,0)),"0", "1")</f>
        <v>0</v>
      </c>
      <c r="AE4717" s="60" t="str">
        <f>IF(ISERROR(MATCH([3]!Quota_Std_2022_23[[#This Row], [Gender]],$AN$2:$AN$4,0)),"0", "1")</f>
        <v>0</v>
      </c>
      <c r="AF4717" s="60" t="str">
        <f>IF(ISERROR(MATCH([3]!Quota_Std_2022_23[[#This Row], [Quota Type]],[3]Sheet1!$AO$2:$AO$12,0)),"0", "1")</f>
        <v>0</v>
      </c>
      <c r="AG4717" s="60" t="str">
        <f>IF(ISERROR(MATCH(#REF!,$BA$2:$BA$8,0)),"0", "1")</f>
        <v>0</v>
      </c>
      <c r="AH4717" s="60" t="str">
        <f>IF(ISERROR(MATCH(Passout2023[[#This Row], [Nationality Pakistani/ Foreign]],$D$3:$D$4,0)),"0", "1")</f>
        <v>0</v>
      </c>
    </row>
    <row r="4718">
      <c r="Y4718" s="60" t="str">
        <f>IF(ISERROR(MATCH(Passout2023[[#This Row], [Degree Duration (year)]],$M$3:$M$10,0)),"0", "1")</f>
        <v>0</v>
      </c>
      <c r="Z4718" s="60" t="str">
        <f>IF(ISERROR(MATCH(Passout2023[[#This Row], [Admission Type]],$F$3:$F$6,0)),"0", "1")</f>
        <v>0</v>
      </c>
      <c r="AA4718" s="60" t="str">
        <f>IF(ISERROR(MATCH(Passout2023[[#This Row], [Batch Start Year]],$L$3:$L$25,0)),"0", "1")</f>
        <v>0</v>
      </c>
      <c r="AB4718" s="60" t="str">
        <f>IF(ISERROR(MATCH(Passout2023[[#This Row], [Batch Start Semester]],$K$3:$K$6,0)),"0", "1")</f>
        <v>0</v>
      </c>
      <c r="AC4718" s="60" t="str">
        <f>IF(ISERROR(MATCH([3]!Quota_Std_2022_23[[#This Row], [SESSION_TYPE]],$AX$2:$AX$5,0)),"0", "1")</f>
        <v>0</v>
      </c>
      <c r="AD4718" s="60" t="str">
        <f>IF(ISERROR(MATCH(#REF!,#REF!,0)),"0", "1")</f>
        <v>0</v>
      </c>
      <c r="AE4718" s="60" t="str">
        <f>IF(ISERROR(MATCH([3]!Quota_Std_2022_23[[#This Row], [Gender]],$AN$2:$AN$4,0)),"0", "1")</f>
        <v>0</v>
      </c>
      <c r="AF4718" s="60" t="str">
        <f>IF(ISERROR(MATCH([3]!Quota_Std_2022_23[[#This Row], [Quota Type]],[3]Sheet1!$AO$2:$AO$12,0)),"0", "1")</f>
        <v>0</v>
      </c>
      <c r="AG4718" s="60" t="str">
        <f>IF(ISERROR(MATCH(#REF!,$BA$2:$BA$8,0)),"0", "1")</f>
        <v>0</v>
      </c>
      <c r="AH4718" s="60" t="str">
        <f>IF(ISERROR(MATCH(Passout2023[[#This Row], [Nationality Pakistani/ Foreign]],$D$3:$D$4,0)),"0", "1")</f>
        <v>0</v>
      </c>
    </row>
    <row r="4719">
      <c r="Y4719" s="60" t="str">
        <f>IF(ISERROR(MATCH(Passout2023[[#This Row], [Degree Duration (year)]],$M$3:$M$10,0)),"0", "1")</f>
        <v>0</v>
      </c>
      <c r="Z4719" s="60" t="str">
        <f>IF(ISERROR(MATCH(Passout2023[[#This Row], [Admission Type]],$F$3:$F$6,0)),"0", "1")</f>
        <v>0</v>
      </c>
      <c r="AA4719" s="60" t="str">
        <f>IF(ISERROR(MATCH(Passout2023[[#This Row], [Batch Start Year]],$L$3:$L$25,0)),"0", "1")</f>
        <v>0</v>
      </c>
      <c r="AB4719" s="60" t="str">
        <f>IF(ISERROR(MATCH(Passout2023[[#This Row], [Batch Start Semester]],$K$3:$K$6,0)),"0", "1")</f>
        <v>0</v>
      </c>
      <c r="AC4719" s="60" t="str">
        <f>IF(ISERROR(MATCH([3]!Quota_Std_2022_23[[#This Row], [SESSION_TYPE]],$AX$2:$AX$5,0)),"0", "1")</f>
        <v>0</v>
      </c>
      <c r="AD4719" s="60" t="str">
        <f>IF(ISERROR(MATCH(#REF!,#REF!,0)),"0", "1")</f>
        <v>0</v>
      </c>
      <c r="AE4719" s="60" t="str">
        <f>IF(ISERROR(MATCH([3]!Quota_Std_2022_23[[#This Row], [Gender]],$AN$2:$AN$4,0)),"0", "1")</f>
        <v>0</v>
      </c>
      <c r="AF4719" s="60" t="str">
        <f>IF(ISERROR(MATCH([3]!Quota_Std_2022_23[[#This Row], [Quota Type]],[3]Sheet1!$AO$2:$AO$12,0)),"0", "1")</f>
        <v>0</v>
      </c>
      <c r="AG4719" s="60" t="str">
        <f>IF(ISERROR(MATCH(#REF!,$BA$2:$BA$8,0)),"0", "1")</f>
        <v>0</v>
      </c>
      <c r="AH4719" s="60" t="str">
        <f>IF(ISERROR(MATCH(Passout2023[[#This Row], [Nationality Pakistani/ Foreign]],$D$3:$D$4,0)),"0", "1")</f>
        <v>0</v>
      </c>
    </row>
    <row r="4720">
      <c r="Y4720" s="60" t="str">
        <f>IF(ISERROR(MATCH(Passout2023[[#This Row], [Degree Duration (year)]],$M$3:$M$10,0)),"0", "1")</f>
        <v>0</v>
      </c>
      <c r="Z4720" s="60" t="str">
        <f>IF(ISERROR(MATCH(Passout2023[[#This Row], [Admission Type]],$F$3:$F$6,0)),"0", "1")</f>
        <v>0</v>
      </c>
      <c r="AA4720" s="60" t="str">
        <f>IF(ISERROR(MATCH(Passout2023[[#This Row], [Batch Start Year]],$L$3:$L$25,0)),"0", "1")</f>
        <v>0</v>
      </c>
      <c r="AB4720" s="60" t="str">
        <f>IF(ISERROR(MATCH(Passout2023[[#This Row], [Batch Start Semester]],$K$3:$K$6,0)),"0", "1")</f>
        <v>0</v>
      </c>
      <c r="AC4720" s="60" t="str">
        <f>IF(ISERROR(MATCH([3]!Quota_Std_2022_23[[#This Row], [SESSION_TYPE]],$AX$2:$AX$5,0)),"0", "1")</f>
        <v>0</v>
      </c>
      <c r="AD4720" s="60" t="str">
        <f>IF(ISERROR(MATCH(#REF!,#REF!,0)),"0", "1")</f>
        <v>0</v>
      </c>
      <c r="AE4720" s="60" t="str">
        <f>IF(ISERROR(MATCH([3]!Quota_Std_2022_23[[#This Row], [Gender]],$AN$2:$AN$4,0)),"0", "1")</f>
        <v>0</v>
      </c>
      <c r="AF4720" s="60" t="str">
        <f>IF(ISERROR(MATCH([3]!Quota_Std_2022_23[[#This Row], [Quota Type]],[3]Sheet1!$AO$2:$AO$12,0)),"0", "1")</f>
        <v>0</v>
      </c>
      <c r="AG4720" s="60" t="str">
        <f>IF(ISERROR(MATCH(#REF!,$BA$2:$BA$8,0)),"0", "1")</f>
        <v>0</v>
      </c>
      <c r="AH4720" s="60" t="str">
        <f>IF(ISERROR(MATCH(Passout2023[[#This Row], [Nationality Pakistani/ Foreign]],$D$3:$D$4,0)),"0", "1")</f>
        <v>0</v>
      </c>
    </row>
    <row r="4721">
      <c r="Y4721" s="60" t="str">
        <f>IF(ISERROR(MATCH(Passout2023[[#This Row], [Degree Duration (year)]],$M$3:$M$10,0)),"0", "1")</f>
        <v>0</v>
      </c>
      <c r="Z4721" s="60" t="str">
        <f>IF(ISERROR(MATCH(Passout2023[[#This Row], [Admission Type]],$F$3:$F$6,0)),"0", "1")</f>
        <v>0</v>
      </c>
      <c r="AA4721" s="60" t="str">
        <f>IF(ISERROR(MATCH(Passout2023[[#This Row], [Batch Start Year]],$L$3:$L$25,0)),"0", "1")</f>
        <v>0</v>
      </c>
      <c r="AB4721" s="60" t="str">
        <f>IF(ISERROR(MATCH(Passout2023[[#This Row], [Batch Start Semester]],$K$3:$K$6,0)),"0", "1")</f>
        <v>0</v>
      </c>
      <c r="AC4721" s="60" t="str">
        <f>IF(ISERROR(MATCH([3]!Quota_Std_2022_23[[#This Row], [SESSION_TYPE]],$AX$2:$AX$5,0)),"0", "1")</f>
        <v>0</v>
      </c>
      <c r="AD4721" s="60" t="str">
        <f>IF(ISERROR(MATCH(#REF!,#REF!,0)),"0", "1")</f>
        <v>0</v>
      </c>
      <c r="AE4721" s="60" t="str">
        <f>IF(ISERROR(MATCH([3]!Quota_Std_2022_23[[#This Row], [Gender]],$AN$2:$AN$4,0)),"0", "1")</f>
        <v>0</v>
      </c>
      <c r="AF4721" s="60" t="str">
        <f>IF(ISERROR(MATCH([3]!Quota_Std_2022_23[[#This Row], [Quota Type]],[3]Sheet1!$AO$2:$AO$12,0)),"0", "1")</f>
        <v>0</v>
      </c>
      <c r="AG4721" s="60" t="str">
        <f>IF(ISERROR(MATCH(#REF!,$BA$2:$BA$8,0)),"0", "1")</f>
        <v>0</v>
      </c>
      <c r="AH4721" s="60" t="str">
        <f>IF(ISERROR(MATCH(Passout2023[[#This Row], [Nationality Pakistani/ Foreign]],$D$3:$D$4,0)),"0", "1")</f>
        <v>0</v>
      </c>
    </row>
    <row r="4722">
      <c r="Y4722" s="60" t="str">
        <f>IF(ISERROR(MATCH(Passout2023[[#This Row], [Degree Duration (year)]],$M$3:$M$10,0)),"0", "1")</f>
        <v>0</v>
      </c>
      <c r="Z4722" s="60" t="str">
        <f>IF(ISERROR(MATCH(Passout2023[[#This Row], [Admission Type]],$F$3:$F$6,0)),"0", "1")</f>
        <v>0</v>
      </c>
      <c r="AA4722" s="60" t="str">
        <f>IF(ISERROR(MATCH(Passout2023[[#This Row], [Batch Start Year]],$L$3:$L$25,0)),"0", "1")</f>
        <v>0</v>
      </c>
      <c r="AB4722" s="60" t="str">
        <f>IF(ISERROR(MATCH(Passout2023[[#This Row], [Batch Start Semester]],$K$3:$K$6,0)),"0", "1")</f>
        <v>0</v>
      </c>
      <c r="AC4722" s="60" t="str">
        <f>IF(ISERROR(MATCH([3]!Quota_Std_2022_23[[#This Row], [SESSION_TYPE]],$AX$2:$AX$5,0)),"0", "1")</f>
        <v>0</v>
      </c>
      <c r="AD4722" s="60" t="str">
        <f>IF(ISERROR(MATCH(#REF!,#REF!,0)),"0", "1")</f>
        <v>0</v>
      </c>
      <c r="AE4722" s="60" t="str">
        <f>IF(ISERROR(MATCH([3]!Quota_Std_2022_23[[#This Row], [Gender]],$AN$2:$AN$4,0)),"0", "1")</f>
        <v>0</v>
      </c>
      <c r="AF4722" s="60" t="str">
        <f>IF(ISERROR(MATCH([3]!Quota_Std_2022_23[[#This Row], [Quota Type]],[3]Sheet1!$AO$2:$AO$12,0)),"0", "1")</f>
        <v>0</v>
      </c>
      <c r="AG4722" s="60" t="str">
        <f>IF(ISERROR(MATCH(#REF!,$BA$2:$BA$8,0)),"0", "1")</f>
        <v>0</v>
      </c>
      <c r="AH4722" s="60" t="str">
        <f>IF(ISERROR(MATCH(Passout2023[[#This Row], [Nationality Pakistani/ Foreign]],$D$3:$D$4,0)),"0", "1")</f>
        <v>0</v>
      </c>
    </row>
    <row r="4723">
      <c r="Y4723" s="60" t="str">
        <f>IF(ISERROR(MATCH(Passout2023[[#This Row], [Degree Duration (year)]],$M$3:$M$10,0)),"0", "1")</f>
        <v>0</v>
      </c>
      <c r="Z4723" s="60" t="str">
        <f>IF(ISERROR(MATCH(Passout2023[[#This Row], [Admission Type]],$F$3:$F$6,0)),"0", "1")</f>
        <v>0</v>
      </c>
      <c r="AA4723" s="60" t="str">
        <f>IF(ISERROR(MATCH(Passout2023[[#This Row], [Batch Start Year]],$L$3:$L$25,0)),"0", "1")</f>
        <v>0</v>
      </c>
      <c r="AB4723" s="60" t="str">
        <f>IF(ISERROR(MATCH(Passout2023[[#This Row], [Batch Start Semester]],$K$3:$K$6,0)),"0", "1")</f>
        <v>0</v>
      </c>
      <c r="AC4723" s="60" t="str">
        <f>IF(ISERROR(MATCH([3]!Quota_Std_2022_23[[#This Row], [SESSION_TYPE]],$AX$2:$AX$5,0)),"0", "1")</f>
        <v>0</v>
      </c>
      <c r="AD4723" s="60" t="str">
        <f>IF(ISERROR(MATCH(#REF!,#REF!,0)),"0", "1")</f>
        <v>0</v>
      </c>
      <c r="AE4723" s="60" t="str">
        <f>IF(ISERROR(MATCH([3]!Quota_Std_2022_23[[#This Row], [Gender]],$AN$2:$AN$4,0)),"0", "1")</f>
        <v>0</v>
      </c>
      <c r="AF4723" s="60" t="str">
        <f>IF(ISERROR(MATCH([3]!Quota_Std_2022_23[[#This Row], [Quota Type]],[3]Sheet1!$AO$2:$AO$12,0)),"0", "1")</f>
        <v>0</v>
      </c>
      <c r="AG4723" s="60" t="str">
        <f>IF(ISERROR(MATCH(#REF!,$BA$2:$BA$8,0)),"0", "1")</f>
        <v>0</v>
      </c>
      <c r="AH4723" s="60" t="str">
        <f>IF(ISERROR(MATCH(Passout2023[[#This Row], [Nationality Pakistani/ Foreign]],$D$3:$D$4,0)),"0", "1")</f>
        <v>0</v>
      </c>
    </row>
    <row r="4724">
      <c r="Y4724" s="60" t="str">
        <f>IF(ISERROR(MATCH(Passout2023[[#This Row], [Degree Duration (year)]],$M$3:$M$10,0)),"0", "1")</f>
        <v>0</v>
      </c>
      <c r="Z4724" s="60" t="str">
        <f>IF(ISERROR(MATCH(Passout2023[[#This Row], [Admission Type]],$F$3:$F$6,0)),"0", "1")</f>
        <v>0</v>
      </c>
      <c r="AA4724" s="60" t="str">
        <f>IF(ISERROR(MATCH(Passout2023[[#This Row], [Batch Start Year]],$L$3:$L$25,0)),"0", "1")</f>
        <v>0</v>
      </c>
      <c r="AB4724" s="60" t="str">
        <f>IF(ISERROR(MATCH(Passout2023[[#This Row], [Batch Start Semester]],$K$3:$K$6,0)),"0", "1")</f>
        <v>0</v>
      </c>
      <c r="AC4724" s="60" t="str">
        <f>IF(ISERROR(MATCH([3]!Quota_Std_2022_23[[#This Row], [SESSION_TYPE]],$AX$2:$AX$5,0)),"0", "1")</f>
        <v>0</v>
      </c>
      <c r="AD4724" s="60" t="str">
        <f>IF(ISERROR(MATCH(#REF!,#REF!,0)),"0", "1")</f>
        <v>0</v>
      </c>
      <c r="AE4724" s="60" t="str">
        <f>IF(ISERROR(MATCH([3]!Quota_Std_2022_23[[#This Row], [Gender]],$AN$2:$AN$4,0)),"0", "1")</f>
        <v>0</v>
      </c>
      <c r="AF4724" s="60" t="str">
        <f>IF(ISERROR(MATCH([3]!Quota_Std_2022_23[[#This Row], [Quota Type]],[3]Sheet1!$AO$2:$AO$12,0)),"0", "1")</f>
        <v>0</v>
      </c>
      <c r="AG4724" s="60" t="str">
        <f>IF(ISERROR(MATCH(#REF!,$BA$2:$BA$8,0)),"0", "1")</f>
        <v>0</v>
      </c>
      <c r="AH4724" s="60" t="str">
        <f>IF(ISERROR(MATCH(Passout2023[[#This Row], [Nationality Pakistani/ Foreign]],$D$3:$D$4,0)),"0", "1")</f>
        <v>0</v>
      </c>
    </row>
    <row r="4725">
      <c r="Y4725" s="60" t="str">
        <f>IF(ISERROR(MATCH(Passout2023[[#This Row], [Degree Duration (year)]],$M$3:$M$10,0)),"0", "1")</f>
        <v>0</v>
      </c>
      <c r="Z4725" s="60" t="str">
        <f>IF(ISERROR(MATCH(Passout2023[[#This Row], [Admission Type]],$F$3:$F$6,0)),"0", "1")</f>
        <v>0</v>
      </c>
      <c r="AA4725" s="60" t="str">
        <f>IF(ISERROR(MATCH(Passout2023[[#This Row], [Batch Start Year]],$L$3:$L$25,0)),"0", "1")</f>
        <v>0</v>
      </c>
      <c r="AB4725" s="60" t="str">
        <f>IF(ISERROR(MATCH(Passout2023[[#This Row], [Batch Start Semester]],$K$3:$K$6,0)),"0", "1")</f>
        <v>0</v>
      </c>
      <c r="AC4725" s="60" t="str">
        <f>IF(ISERROR(MATCH([3]!Quota_Std_2022_23[[#This Row], [SESSION_TYPE]],$AX$2:$AX$5,0)),"0", "1")</f>
        <v>0</v>
      </c>
      <c r="AD4725" s="60" t="str">
        <f>IF(ISERROR(MATCH(#REF!,#REF!,0)),"0", "1")</f>
        <v>0</v>
      </c>
      <c r="AE4725" s="60" t="str">
        <f>IF(ISERROR(MATCH([3]!Quota_Std_2022_23[[#This Row], [Gender]],$AN$2:$AN$4,0)),"0", "1")</f>
        <v>0</v>
      </c>
      <c r="AF4725" s="60" t="str">
        <f>IF(ISERROR(MATCH([3]!Quota_Std_2022_23[[#This Row], [Quota Type]],[3]Sheet1!$AO$2:$AO$12,0)),"0", "1")</f>
        <v>0</v>
      </c>
      <c r="AG4725" s="60" t="str">
        <f>IF(ISERROR(MATCH(#REF!,$BA$2:$BA$8,0)),"0", "1")</f>
        <v>0</v>
      </c>
      <c r="AH4725" s="60" t="str">
        <f>IF(ISERROR(MATCH(Passout2023[[#This Row], [Nationality Pakistani/ Foreign]],$D$3:$D$4,0)),"0", "1")</f>
        <v>0</v>
      </c>
    </row>
    <row r="4726">
      <c r="Y4726" s="60" t="str">
        <f>IF(ISERROR(MATCH(Passout2023[[#This Row], [Degree Duration (year)]],$M$3:$M$10,0)),"0", "1")</f>
        <v>0</v>
      </c>
      <c r="Z4726" s="60" t="str">
        <f>IF(ISERROR(MATCH(Passout2023[[#This Row], [Admission Type]],$F$3:$F$6,0)),"0", "1")</f>
        <v>0</v>
      </c>
      <c r="AA4726" s="60" t="str">
        <f>IF(ISERROR(MATCH(Passout2023[[#This Row], [Batch Start Year]],$L$3:$L$25,0)),"0", "1")</f>
        <v>0</v>
      </c>
      <c r="AB4726" s="60" t="str">
        <f>IF(ISERROR(MATCH(Passout2023[[#This Row], [Batch Start Semester]],$K$3:$K$6,0)),"0", "1")</f>
        <v>0</v>
      </c>
      <c r="AC4726" s="60" t="str">
        <f>IF(ISERROR(MATCH([3]!Quota_Std_2022_23[[#This Row], [SESSION_TYPE]],$AX$2:$AX$5,0)),"0", "1")</f>
        <v>0</v>
      </c>
      <c r="AD4726" s="60" t="str">
        <f>IF(ISERROR(MATCH(#REF!,#REF!,0)),"0", "1")</f>
        <v>0</v>
      </c>
      <c r="AE4726" s="60" t="str">
        <f>IF(ISERROR(MATCH([3]!Quota_Std_2022_23[[#This Row], [Gender]],$AN$2:$AN$4,0)),"0", "1")</f>
        <v>0</v>
      </c>
      <c r="AF4726" s="60" t="str">
        <f>IF(ISERROR(MATCH([3]!Quota_Std_2022_23[[#This Row], [Quota Type]],[3]Sheet1!$AO$2:$AO$12,0)),"0", "1")</f>
        <v>0</v>
      </c>
      <c r="AG4726" s="60" t="str">
        <f>IF(ISERROR(MATCH(#REF!,$BA$2:$BA$8,0)),"0", "1")</f>
        <v>0</v>
      </c>
      <c r="AH4726" s="60" t="str">
        <f>IF(ISERROR(MATCH(Passout2023[[#This Row], [Nationality Pakistani/ Foreign]],$D$3:$D$4,0)),"0", "1")</f>
        <v>0</v>
      </c>
    </row>
    <row r="4727">
      <c r="Y4727" s="60" t="str">
        <f>IF(ISERROR(MATCH(Passout2023[[#This Row], [Degree Duration (year)]],$M$3:$M$10,0)),"0", "1")</f>
        <v>0</v>
      </c>
      <c r="Z4727" s="60" t="str">
        <f>IF(ISERROR(MATCH(Passout2023[[#This Row], [Admission Type]],$F$3:$F$6,0)),"0", "1")</f>
        <v>0</v>
      </c>
      <c r="AA4727" s="60" t="str">
        <f>IF(ISERROR(MATCH(Passout2023[[#This Row], [Batch Start Year]],$L$3:$L$25,0)),"0", "1")</f>
        <v>0</v>
      </c>
      <c r="AB4727" s="60" t="str">
        <f>IF(ISERROR(MATCH(Passout2023[[#This Row], [Batch Start Semester]],$K$3:$K$6,0)),"0", "1")</f>
        <v>0</v>
      </c>
      <c r="AC4727" s="60" t="str">
        <f>IF(ISERROR(MATCH([3]!Quota_Std_2022_23[[#This Row], [SESSION_TYPE]],$AX$2:$AX$5,0)),"0", "1")</f>
        <v>0</v>
      </c>
      <c r="AD4727" s="60" t="str">
        <f>IF(ISERROR(MATCH(#REF!,#REF!,0)),"0", "1")</f>
        <v>0</v>
      </c>
      <c r="AE4727" s="60" t="str">
        <f>IF(ISERROR(MATCH([3]!Quota_Std_2022_23[[#This Row], [Gender]],$AN$2:$AN$4,0)),"0", "1")</f>
        <v>0</v>
      </c>
      <c r="AF4727" s="60" t="str">
        <f>IF(ISERROR(MATCH([3]!Quota_Std_2022_23[[#This Row], [Quota Type]],[3]Sheet1!$AO$2:$AO$12,0)),"0", "1")</f>
        <v>0</v>
      </c>
      <c r="AG4727" s="60" t="str">
        <f>IF(ISERROR(MATCH(#REF!,$BA$2:$BA$8,0)),"0", "1")</f>
        <v>0</v>
      </c>
      <c r="AH4727" s="60" t="str">
        <f>IF(ISERROR(MATCH(Passout2023[[#This Row], [Nationality Pakistani/ Foreign]],$D$3:$D$4,0)),"0", "1")</f>
        <v>0</v>
      </c>
    </row>
    <row r="4728">
      <c r="Y4728" s="60" t="str">
        <f>IF(ISERROR(MATCH(Passout2023[[#This Row], [Degree Duration (year)]],$M$3:$M$10,0)),"0", "1")</f>
        <v>0</v>
      </c>
      <c r="Z4728" s="60" t="str">
        <f>IF(ISERROR(MATCH(Passout2023[[#This Row], [Admission Type]],$F$3:$F$6,0)),"0", "1")</f>
        <v>0</v>
      </c>
      <c r="AA4728" s="60" t="str">
        <f>IF(ISERROR(MATCH(Passout2023[[#This Row], [Batch Start Year]],$L$3:$L$25,0)),"0", "1")</f>
        <v>0</v>
      </c>
      <c r="AB4728" s="60" t="str">
        <f>IF(ISERROR(MATCH(Passout2023[[#This Row], [Batch Start Semester]],$K$3:$K$6,0)),"0", "1")</f>
        <v>0</v>
      </c>
      <c r="AC4728" s="60" t="str">
        <f>IF(ISERROR(MATCH([3]!Quota_Std_2022_23[[#This Row], [SESSION_TYPE]],$AX$2:$AX$5,0)),"0", "1")</f>
        <v>0</v>
      </c>
      <c r="AD4728" s="60" t="str">
        <f>IF(ISERROR(MATCH(#REF!,#REF!,0)),"0", "1")</f>
        <v>0</v>
      </c>
      <c r="AE4728" s="60" t="str">
        <f>IF(ISERROR(MATCH([3]!Quota_Std_2022_23[[#This Row], [Gender]],$AN$2:$AN$4,0)),"0", "1")</f>
        <v>0</v>
      </c>
      <c r="AF4728" s="60" t="str">
        <f>IF(ISERROR(MATCH([3]!Quota_Std_2022_23[[#This Row], [Quota Type]],[3]Sheet1!$AO$2:$AO$12,0)),"0", "1")</f>
        <v>0</v>
      </c>
      <c r="AG4728" s="60" t="str">
        <f>IF(ISERROR(MATCH(#REF!,$BA$2:$BA$8,0)),"0", "1")</f>
        <v>0</v>
      </c>
      <c r="AH4728" s="60" t="str">
        <f>IF(ISERROR(MATCH(Passout2023[[#This Row], [Nationality Pakistani/ Foreign]],$D$3:$D$4,0)),"0", "1")</f>
        <v>0</v>
      </c>
    </row>
    <row r="4729">
      <c r="Y4729" s="60" t="str">
        <f>IF(ISERROR(MATCH(Passout2023[[#This Row], [Degree Duration (year)]],$M$3:$M$10,0)),"0", "1")</f>
        <v>0</v>
      </c>
      <c r="Z4729" s="60" t="str">
        <f>IF(ISERROR(MATCH(Passout2023[[#This Row], [Admission Type]],$F$3:$F$6,0)),"0", "1")</f>
        <v>0</v>
      </c>
      <c r="AA4729" s="60" t="str">
        <f>IF(ISERROR(MATCH(Passout2023[[#This Row], [Batch Start Year]],$L$3:$L$25,0)),"0", "1")</f>
        <v>0</v>
      </c>
      <c r="AB4729" s="60" t="str">
        <f>IF(ISERROR(MATCH(Passout2023[[#This Row], [Batch Start Semester]],$K$3:$K$6,0)),"0", "1")</f>
        <v>0</v>
      </c>
      <c r="AC4729" s="60" t="str">
        <f>IF(ISERROR(MATCH([3]!Quota_Std_2022_23[[#This Row], [SESSION_TYPE]],$AX$2:$AX$5,0)),"0", "1")</f>
        <v>0</v>
      </c>
      <c r="AD4729" s="60" t="str">
        <f>IF(ISERROR(MATCH(#REF!,#REF!,0)),"0", "1")</f>
        <v>0</v>
      </c>
      <c r="AE4729" s="60" t="str">
        <f>IF(ISERROR(MATCH([3]!Quota_Std_2022_23[[#This Row], [Gender]],$AN$2:$AN$4,0)),"0", "1")</f>
        <v>0</v>
      </c>
      <c r="AF4729" s="60" t="str">
        <f>IF(ISERROR(MATCH([3]!Quota_Std_2022_23[[#This Row], [Quota Type]],[3]Sheet1!$AO$2:$AO$12,0)),"0", "1")</f>
        <v>0</v>
      </c>
      <c r="AG4729" s="60" t="str">
        <f>IF(ISERROR(MATCH(#REF!,$BA$2:$BA$8,0)),"0", "1")</f>
        <v>0</v>
      </c>
      <c r="AH4729" s="60" t="str">
        <f>IF(ISERROR(MATCH(Passout2023[[#This Row], [Nationality Pakistani/ Foreign]],$D$3:$D$4,0)),"0", "1")</f>
        <v>0</v>
      </c>
    </row>
    <row r="4730">
      <c r="Y4730" s="60" t="str">
        <f>IF(ISERROR(MATCH(Passout2023[[#This Row], [Degree Duration (year)]],$M$3:$M$10,0)),"0", "1")</f>
        <v>0</v>
      </c>
      <c r="Z4730" s="60" t="str">
        <f>IF(ISERROR(MATCH(Passout2023[[#This Row], [Admission Type]],$F$3:$F$6,0)),"0", "1")</f>
        <v>0</v>
      </c>
      <c r="AA4730" s="60" t="str">
        <f>IF(ISERROR(MATCH(Passout2023[[#This Row], [Batch Start Year]],$L$3:$L$25,0)),"0", "1")</f>
        <v>0</v>
      </c>
      <c r="AB4730" s="60" t="str">
        <f>IF(ISERROR(MATCH(Passout2023[[#This Row], [Batch Start Semester]],$K$3:$K$6,0)),"0", "1")</f>
        <v>0</v>
      </c>
      <c r="AC4730" s="60" t="str">
        <f>IF(ISERROR(MATCH([3]!Quota_Std_2022_23[[#This Row], [SESSION_TYPE]],$AX$2:$AX$5,0)),"0", "1")</f>
        <v>0</v>
      </c>
      <c r="AD4730" s="60" t="str">
        <f>IF(ISERROR(MATCH(#REF!,#REF!,0)),"0", "1")</f>
        <v>0</v>
      </c>
      <c r="AE4730" s="60" t="str">
        <f>IF(ISERROR(MATCH([3]!Quota_Std_2022_23[[#This Row], [Gender]],$AN$2:$AN$4,0)),"0", "1")</f>
        <v>0</v>
      </c>
      <c r="AF4730" s="60" t="str">
        <f>IF(ISERROR(MATCH([3]!Quota_Std_2022_23[[#This Row], [Quota Type]],[3]Sheet1!$AO$2:$AO$12,0)),"0", "1")</f>
        <v>0</v>
      </c>
      <c r="AG4730" s="60" t="str">
        <f>IF(ISERROR(MATCH(#REF!,$BA$2:$BA$8,0)),"0", "1")</f>
        <v>0</v>
      </c>
      <c r="AH4730" s="60" t="str">
        <f>IF(ISERROR(MATCH(Passout2023[[#This Row], [Nationality Pakistani/ Foreign]],$D$3:$D$4,0)),"0", "1")</f>
        <v>0</v>
      </c>
    </row>
    <row r="4731">
      <c r="Y4731" s="60" t="str">
        <f>IF(ISERROR(MATCH(Passout2023[[#This Row], [Degree Duration (year)]],$M$3:$M$10,0)),"0", "1")</f>
        <v>0</v>
      </c>
      <c r="Z4731" s="60" t="str">
        <f>IF(ISERROR(MATCH(Passout2023[[#This Row], [Admission Type]],$F$3:$F$6,0)),"0", "1")</f>
        <v>0</v>
      </c>
      <c r="AA4731" s="60" t="str">
        <f>IF(ISERROR(MATCH(Passout2023[[#This Row], [Batch Start Year]],$L$3:$L$25,0)),"0", "1")</f>
        <v>0</v>
      </c>
      <c r="AB4731" s="60" t="str">
        <f>IF(ISERROR(MATCH(Passout2023[[#This Row], [Batch Start Semester]],$K$3:$K$6,0)),"0", "1")</f>
        <v>0</v>
      </c>
      <c r="AC4731" s="60" t="str">
        <f>IF(ISERROR(MATCH([3]!Quota_Std_2022_23[[#This Row], [SESSION_TYPE]],$AX$2:$AX$5,0)),"0", "1")</f>
        <v>0</v>
      </c>
      <c r="AD4731" s="60" t="str">
        <f>IF(ISERROR(MATCH(#REF!,#REF!,0)),"0", "1")</f>
        <v>0</v>
      </c>
      <c r="AE4731" s="60" t="str">
        <f>IF(ISERROR(MATCH([3]!Quota_Std_2022_23[[#This Row], [Gender]],$AN$2:$AN$4,0)),"0", "1")</f>
        <v>0</v>
      </c>
      <c r="AF4731" s="60" t="str">
        <f>IF(ISERROR(MATCH([3]!Quota_Std_2022_23[[#This Row], [Quota Type]],[3]Sheet1!$AO$2:$AO$12,0)),"0", "1")</f>
        <v>0</v>
      </c>
      <c r="AG4731" s="60" t="str">
        <f>IF(ISERROR(MATCH(#REF!,$BA$2:$BA$8,0)),"0", "1")</f>
        <v>0</v>
      </c>
      <c r="AH4731" s="60" t="str">
        <f>IF(ISERROR(MATCH(Passout2023[[#This Row], [Nationality Pakistani/ Foreign]],$D$3:$D$4,0)),"0", "1")</f>
        <v>0</v>
      </c>
    </row>
    <row r="4732">
      <c r="Y4732" s="60" t="str">
        <f>IF(ISERROR(MATCH(Passout2023[[#This Row], [Degree Duration (year)]],$M$3:$M$10,0)),"0", "1")</f>
        <v>0</v>
      </c>
      <c r="Z4732" s="60" t="str">
        <f>IF(ISERROR(MATCH(Passout2023[[#This Row], [Admission Type]],$F$3:$F$6,0)),"0", "1")</f>
        <v>0</v>
      </c>
      <c r="AA4732" s="60" t="str">
        <f>IF(ISERROR(MATCH(Passout2023[[#This Row], [Batch Start Year]],$L$3:$L$25,0)),"0", "1")</f>
        <v>0</v>
      </c>
      <c r="AB4732" s="60" t="str">
        <f>IF(ISERROR(MATCH(Passout2023[[#This Row], [Batch Start Semester]],$K$3:$K$6,0)),"0", "1")</f>
        <v>0</v>
      </c>
      <c r="AC4732" s="60" t="str">
        <f>IF(ISERROR(MATCH([3]!Quota_Std_2022_23[[#This Row], [SESSION_TYPE]],$AX$2:$AX$5,0)),"0", "1")</f>
        <v>0</v>
      </c>
      <c r="AD4732" s="60" t="str">
        <f>IF(ISERROR(MATCH(#REF!,#REF!,0)),"0", "1")</f>
        <v>0</v>
      </c>
      <c r="AE4732" s="60" t="str">
        <f>IF(ISERROR(MATCH([3]!Quota_Std_2022_23[[#This Row], [Gender]],$AN$2:$AN$4,0)),"0", "1")</f>
        <v>0</v>
      </c>
      <c r="AF4732" s="60" t="str">
        <f>IF(ISERROR(MATCH([3]!Quota_Std_2022_23[[#This Row], [Quota Type]],[3]Sheet1!$AO$2:$AO$12,0)),"0", "1")</f>
        <v>0</v>
      </c>
      <c r="AG4732" s="60" t="str">
        <f>IF(ISERROR(MATCH(#REF!,$BA$2:$BA$8,0)),"0", "1")</f>
        <v>0</v>
      </c>
      <c r="AH4732" s="60" t="str">
        <f>IF(ISERROR(MATCH(Passout2023[[#This Row], [Nationality Pakistani/ Foreign]],$D$3:$D$4,0)),"0", "1")</f>
        <v>0</v>
      </c>
    </row>
    <row r="4733">
      <c r="Y4733" s="60" t="str">
        <f>IF(ISERROR(MATCH(Passout2023[[#This Row], [Degree Duration (year)]],$M$3:$M$10,0)),"0", "1")</f>
        <v>0</v>
      </c>
      <c r="Z4733" s="60" t="str">
        <f>IF(ISERROR(MATCH(Passout2023[[#This Row], [Admission Type]],$F$3:$F$6,0)),"0", "1")</f>
        <v>0</v>
      </c>
      <c r="AA4733" s="60" t="str">
        <f>IF(ISERROR(MATCH(Passout2023[[#This Row], [Batch Start Year]],$L$3:$L$25,0)),"0", "1")</f>
        <v>0</v>
      </c>
      <c r="AB4733" s="60" t="str">
        <f>IF(ISERROR(MATCH(Passout2023[[#This Row], [Batch Start Semester]],$K$3:$K$6,0)),"0", "1")</f>
        <v>0</v>
      </c>
      <c r="AC4733" s="60" t="str">
        <f>IF(ISERROR(MATCH([3]!Quota_Std_2022_23[[#This Row], [SESSION_TYPE]],$AX$2:$AX$5,0)),"0", "1")</f>
        <v>0</v>
      </c>
      <c r="AD4733" s="60" t="str">
        <f>IF(ISERROR(MATCH(#REF!,#REF!,0)),"0", "1")</f>
        <v>0</v>
      </c>
      <c r="AE4733" s="60" t="str">
        <f>IF(ISERROR(MATCH([3]!Quota_Std_2022_23[[#This Row], [Gender]],$AN$2:$AN$4,0)),"0", "1")</f>
        <v>0</v>
      </c>
      <c r="AF4733" s="60" t="str">
        <f>IF(ISERROR(MATCH([3]!Quota_Std_2022_23[[#This Row], [Quota Type]],[3]Sheet1!$AO$2:$AO$12,0)),"0", "1")</f>
        <v>0</v>
      </c>
      <c r="AG4733" s="60" t="str">
        <f>IF(ISERROR(MATCH(#REF!,$BA$2:$BA$8,0)),"0", "1")</f>
        <v>0</v>
      </c>
      <c r="AH4733" s="60" t="str">
        <f>IF(ISERROR(MATCH(Passout2023[[#This Row], [Nationality Pakistani/ Foreign]],$D$3:$D$4,0)),"0", "1")</f>
        <v>0</v>
      </c>
    </row>
    <row r="4734">
      <c r="Y4734" s="60" t="str">
        <f>IF(ISERROR(MATCH(Passout2023[[#This Row], [Degree Duration (year)]],$M$3:$M$10,0)),"0", "1")</f>
        <v>0</v>
      </c>
      <c r="Z4734" s="60" t="str">
        <f>IF(ISERROR(MATCH(Passout2023[[#This Row], [Admission Type]],$F$3:$F$6,0)),"0", "1")</f>
        <v>0</v>
      </c>
      <c r="AA4734" s="60" t="str">
        <f>IF(ISERROR(MATCH(Passout2023[[#This Row], [Batch Start Year]],$L$3:$L$25,0)),"0", "1")</f>
        <v>0</v>
      </c>
      <c r="AB4734" s="60" t="str">
        <f>IF(ISERROR(MATCH(Passout2023[[#This Row], [Batch Start Semester]],$K$3:$K$6,0)),"0", "1")</f>
        <v>0</v>
      </c>
      <c r="AC4734" s="60" t="str">
        <f>IF(ISERROR(MATCH([3]!Quota_Std_2022_23[[#This Row], [SESSION_TYPE]],$AX$2:$AX$5,0)),"0", "1")</f>
        <v>0</v>
      </c>
      <c r="AD4734" s="60" t="str">
        <f>IF(ISERROR(MATCH(#REF!,#REF!,0)),"0", "1")</f>
        <v>0</v>
      </c>
      <c r="AE4734" s="60" t="str">
        <f>IF(ISERROR(MATCH([3]!Quota_Std_2022_23[[#This Row], [Gender]],$AN$2:$AN$4,0)),"0", "1")</f>
        <v>0</v>
      </c>
      <c r="AF4734" s="60" t="str">
        <f>IF(ISERROR(MATCH([3]!Quota_Std_2022_23[[#This Row], [Quota Type]],[3]Sheet1!$AO$2:$AO$12,0)),"0", "1")</f>
        <v>0</v>
      </c>
      <c r="AG4734" s="60" t="str">
        <f>IF(ISERROR(MATCH(#REF!,$BA$2:$BA$8,0)),"0", "1")</f>
        <v>0</v>
      </c>
      <c r="AH4734" s="60" t="str">
        <f>IF(ISERROR(MATCH(Passout2023[[#This Row], [Nationality Pakistani/ Foreign]],$D$3:$D$4,0)),"0", "1")</f>
        <v>0</v>
      </c>
    </row>
    <row r="4735">
      <c r="Y4735" s="60" t="str">
        <f>IF(ISERROR(MATCH(Passout2023[[#This Row], [Degree Duration (year)]],$M$3:$M$10,0)),"0", "1")</f>
        <v>0</v>
      </c>
      <c r="Z4735" s="60" t="str">
        <f>IF(ISERROR(MATCH(Passout2023[[#This Row], [Admission Type]],$F$3:$F$6,0)),"0", "1")</f>
        <v>0</v>
      </c>
      <c r="AA4735" s="60" t="str">
        <f>IF(ISERROR(MATCH(Passout2023[[#This Row], [Batch Start Year]],$L$3:$L$25,0)),"0", "1")</f>
        <v>0</v>
      </c>
      <c r="AB4735" s="60" t="str">
        <f>IF(ISERROR(MATCH(Passout2023[[#This Row], [Batch Start Semester]],$K$3:$K$6,0)),"0", "1")</f>
        <v>0</v>
      </c>
      <c r="AC4735" s="60" t="str">
        <f>IF(ISERROR(MATCH([3]!Quota_Std_2022_23[[#This Row], [SESSION_TYPE]],$AX$2:$AX$5,0)),"0", "1")</f>
        <v>0</v>
      </c>
      <c r="AD4735" s="60" t="str">
        <f>IF(ISERROR(MATCH(#REF!,#REF!,0)),"0", "1")</f>
        <v>0</v>
      </c>
      <c r="AE4735" s="60" t="str">
        <f>IF(ISERROR(MATCH([3]!Quota_Std_2022_23[[#This Row], [Gender]],$AN$2:$AN$4,0)),"0", "1")</f>
        <v>0</v>
      </c>
      <c r="AF4735" s="60" t="str">
        <f>IF(ISERROR(MATCH([3]!Quota_Std_2022_23[[#This Row], [Quota Type]],[3]Sheet1!$AO$2:$AO$12,0)),"0", "1")</f>
        <v>0</v>
      </c>
      <c r="AG4735" s="60" t="str">
        <f>IF(ISERROR(MATCH(#REF!,$BA$2:$BA$8,0)),"0", "1")</f>
        <v>0</v>
      </c>
      <c r="AH4735" s="60" t="str">
        <f>IF(ISERROR(MATCH(Passout2023[[#This Row], [Nationality Pakistani/ Foreign]],$D$3:$D$4,0)),"0", "1")</f>
        <v>0</v>
      </c>
    </row>
    <row r="4736">
      <c r="Y4736" s="60" t="str">
        <f>IF(ISERROR(MATCH(Passout2023[[#This Row], [Degree Duration (year)]],$M$3:$M$10,0)),"0", "1")</f>
        <v>0</v>
      </c>
      <c r="Z4736" s="60" t="str">
        <f>IF(ISERROR(MATCH(Passout2023[[#This Row], [Admission Type]],$F$3:$F$6,0)),"0", "1")</f>
        <v>0</v>
      </c>
      <c r="AA4736" s="60" t="str">
        <f>IF(ISERROR(MATCH(Passout2023[[#This Row], [Batch Start Year]],$L$3:$L$25,0)),"0", "1")</f>
        <v>0</v>
      </c>
      <c r="AB4736" s="60" t="str">
        <f>IF(ISERROR(MATCH(Passout2023[[#This Row], [Batch Start Semester]],$K$3:$K$6,0)),"0", "1")</f>
        <v>0</v>
      </c>
      <c r="AC4736" s="60" t="str">
        <f>IF(ISERROR(MATCH([3]!Quota_Std_2022_23[[#This Row], [SESSION_TYPE]],$AX$2:$AX$5,0)),"0", "1")</f>
        <v>0</v>
      </c>
      <c r="AD4736" s="60" t="str">
        <f>IF(ISERROR(MATCH(#REF!,#REF!,0)),"0", "1")</f>
        <v>0</v>
      </c>
      <c r="AE4736" s="60" t="str">
        <f>IF(ISERROR(MATCH([3]!Quota_Std_2022_23[[#This Row], [Gender]],$AN$2:$AN$4,0)),"0", "1")</f>
        <v>0</v>
      </c>
      <c r="AF4736" s="60" t="str">
        <f>IF(ISERROR(MATCH([3]!Quota_Std_2022_23[[#This Row], [Quota Type]],[3]Sheet1!$AO$2:$AO$12,0)),"0", "1")</f>
        <v>0</v>
      </c>
      <c r="AG4736" s="60" t="str">
        <f>IF(ISERROR(MATCH(#REF!,$BA$2:$BA$8,0)),"0", "1")</f>
        <v>0</v>
      </c>
      <c r="AH4736" s="60" t="str">
        <f>IF(ISERROR(MATCH(Passout2023[[#This Row], [Nationality Pakistani/ Foreign]],$D$3:$D$4,0)),"0", "1")</f>
        <v>0</v>
      </c>
    </row>
    <row r="4737">
      <c r="Y4737" s="60" t="str">
        <f>IF(ISERROR(MATCH(Passout2023[[#This Row], [Degree Duration (year)]],$M$3:$M$10,0)),"0", "1")</f>
        <v>0</v>
      </c>
      <c r="Z4737" s="60" t="str">
        <f>IF(ISERROR(MATCH(Passout2023[[#This Row], [Admission Type]],$F$3:$F$6,0)),"0", "1")</f>
        <v>0</v>
      </c>
      <c r="AA4737" s="60" t="str">
        <f>IF(ISERROR(MATCH(Passout2023[[#This Row], [Batch Start Year]],$L$3:$L$25,0)),"0", "1")</f>
        <v>0</v>
      </c>
      <c r="AB4737" s="60" t="str">
        <f>IF(ISERROR(MATCH(Passout2023[[#This Row], [Batch Start Semester]],$K$3:$K$6,0)),"0", "1")</f>
        <v>0</v>
      </c>
      <c r="AC4737" s="60" t="str">
        <f>IF(ISERROR(MATCH([3]!Quota_Std_2022_23[[#This Row], [SESSION_TYPE]],$AX$2:$AX$5,0)),"0", "1")</f>
        <v>0</v>
      </c>
      <c r="AD4737" s="60" t="str">
        <f>IF(ISERROR(MATCH(#REF!,#REF!,0)),"0", "1")</f>
        <v>0</v>
      </c>
      <c r="AE4737" s="60" t="str">
        <f>IF(ISERROR(MATCH([3]!Quota_Std_2022_23[[#This Row], [Gender]],$AN$2:$AN$4,0)),"0", "1")</f>
        <v>0</v>
      </c>
      <c r="AF4737" s="60" t="str">
        <f>IF(ISERROR(MATCH([3]!Quota_Std_2022_23[[#This Row], [Quota Type]],[3]Sheet1!$AO$2:$AO$12,0)),"0", "1")</f>
        <v>0</v>
      </c>
      <c r="AG4737" s="60" t="str">
        <f>IF(ISERROR(MATCH(#REF!,$BA$2:$BA$8,0)),"0", "1")</f>
        <v>0</v>
      </c>
      <c r="AH4737" s="60" t="str">
        <f>IF(ISERROR(MATCH(Passout2023[[#This Row], [Nationality Pakistani/ Foreign]],$D$3:$D$4,0)),"0", "1")</f>
        <v>0</v>
      </c>
    </row>
    <row r="4738">
      <c r="Y4738" s="60" t="str">
        <f>IF(ISERROR(MATCH(Passout2023[[#This Row], [Degree Duration (year)]],$M$3:$M$10,0)),"0", "1")</f>
        <v>0</v>
      </c>
      <c r="Z4738" s="60" t="str">
        <f>IF(ISERROR(MATCH(Passout2023[[#This Row], [Admission Type]],$F$3:$F$6,0)),"0", "1")</f>
        <v>0</v>
      </c>
      <c r="AA4738" s="60" t="str">
        <f>IF(ISERROR(MATCH(Passout2023[[#This Row], [Batch Start Year]],$L$3:$L$25,0)),"0", "1")</f>
        <v>0</v>
      </c>
      <c r="AB4738" s="60" t="str">
        <f>IF(ISERROR(MATCH(Passout2023[[#This Row], [Batch Start Semester]],$K$3:$K$6,0)),"0", "1")</f>
        <v>0</v>
      </c>
      <c r="AC4738" s="60" t="str">
        <f>IF(ISERROR(MATCH([3]!Quota_Std_2022_23[[#This Row], [SESSION_TYPE]],$AX$2:$AX$5,0)),"0", "1")</f>
        <v>0</v>
      </c>
      <c r="AD4738" s="60" t="str">
        <f>IF(ISERROR(MATCH(#REF!,#REF!,0)),"0", "1")</f>
        <v>0</v>
      </c>
      <c r="AE4738" s="60" t="str">
        <f>IF(ISERROR(MATCH([3]!Quota_Std_2022_23[[#This Row], [Gender]],$AN$2:$AN$4,0)),"0", "1")</f>
        <v>0</v>
      </c>
      <c r="AF4738" s="60" t="str">
        <f>IF(ISERROR(MATCH([3]!Quota_Std_2022_23[[#This Row], [Quota Type]],[3]Sheet1!$AO$2:$AO$12,0)),"0", "1")</f>
        <v>0</v>
      </c>
      <c r="AG4738" s="60" t="str">
        <f>IF(ISERROR(MATCH(#REF!,$BA$2:$BA$8,0)),"0", "1")</f>
        <v>0</v>
      </c>
      <c r="AH4738" s="60" t="str">
        <f>IF(ISERROR(MATCH(Passout2023[[#This Row], [Nationality Pakistani/ Foreign]],$D$3:$D$4,0)),"0", "1")</f>
        <v>0</v>
      </c>
    </row>
    <row r="4739">
      <c r="Y4739" s="60" t="str">
        <f>IF(ISERROR(MATCH(Passout2023[[#This Row], [Degree Duration (year)]],$M$3:$M$10,0)),"0", "1")</f>
        <v>0</v>
      </c>
      <c r="Z4739" s="60" t="str">
        <f>IF(ISERROR(MATCH(Passout2023[[#This Row], [Admission Type]],$F$3:$F$6,0)),"0", "1")</f>
        <v>0</v>
      </c>
      <c r="AA4739" s="60" t="str">
        <f>IF(ISERROR(MATCH(Passout2023[[#This Row], [Batch Start Year]],$L$3:$L$25,0)),"0", "1")</f>
        <v>0</v>
      </c>
      <c r="AB4739" s="60" t="str">
        <f>IF(ISERROR(MATCH(Passout2023[[#This Row], [Batch Start Semester]],$K$3:$K$6,0)),"0", "1")</f>
        <v>0</v>
      </c>
      <c r="AC4739" s="60" t="str">
        <f>IF(ISERROR(MATCH([3]!Quota_Std_2022_23[[#This Row], [SESSION_TYPE]],$AX$2:$AX$5,0)),"0", "1")</f>
        <v>0</v>
      </c>
      <c r="AD4739" s="60" t="str">
        <f>IF(ISERROR(MATCH(#REF!,#REF!,0)),"0", "1")</f>
        <v>0</v>
      </c>
      <c r="AE4739" s="60" t="str">
        <f>IF(ISERROR(MATCH([3]!Quota_Std_2022_23[[#This Row], [Gender]],$AN$2:$AN$4,0)),"0", "1")</f>
        <v>0</v>
      </c>
      <c r="AF4739" s="60" t="str">
        <f>IF(ISERROR(MATCH([3]!Quota_Std_2022_23[[#This Row], [Quota Type]],[3]Sheet1!$AO$2:$AO$12,0)),"0", "1")</f>
        <v>0</v>
      </c>
      <c r="AG4739" s="60" t="str">
        <f>IF(ISERROR(MATCH(#REF!,$BA$2:$BA$8,0)),"0", "1")</f>
        <v>0</v>
      </c>
      <c r="AH4739" s="60" t="str">
        <f>IF(ISERROR(MATCH(Passout2023[[#This Row], [Nationality Pakistani/ Foreign]],$D$3:$D$4,0)),"0", "1")</f>
        <v>0</v>
      </c>
    </row>
    <row r="4740">
      <c r="Y4740" s="60" t="str">
        <f>IF(ISERROR(MATCH(Passout2023[[#This Row], [Degree Duration (year)]],$M$3:$M$10,0)),"0", "1")</f>
        <v>0</v>
      </c>
      <c r="Z4740" s="60" t="str">
        <f>IF(ISERROR(MATCH(Passout2023[[#This Row], [Admission Type]],$F$3:$F$6,0)),"0", "1")</f>
        <v>0</v>
      </c>
      <c r="AA4740" s="60" t="str">
        <f>IF(ISERROR(MATCH(Passout2023[[#This Row], [Batch Start Year]],$L$3:$L$25,0)),"0", "1")</f>
        <v>0</v>
      </c>
      <c r="AB4740" s="60" t="str">
        <f>IF(ISERROR(MATCH(Passout2023[[#This Row], [Batch Start Semester]],$K$3:$K$6,0)),"0", "1")</f>
        <v>0</v>
      </c>
      <c r="AC4740" s="60" t="str">
        <f>IF(ISERROR(MATCH([3]!Quota_Std_2022_23[[#This Row], [SESSION_TYPE]],$AX$2:$AX$5,0)),"0", "1")</f>
        <v>0</v>
      </c>
      <c r="AD4740" s="60" t="str">
        <f>IF(ISERROR(MATCH(#REF!,#REF!,0)),"0", "1")</f>
        <v>0</v>
      </c>
      <c r="AE4740" s="60" t="str">
        <f>IF(ISERROR(MATCH([3]!Quota_Std_2022_23[[#This Row], [Gender]],$AN$2:$AN$4,0)),"0", "1")</f>
        <v>0</v>
      </c>
      <c r="AF4740" s="60" t="str">
        <f>IF(ISERROR(MATCH([3]!Quota_Std_2022_23[[#This Row], [Quota Type]],[3]Sheet1!$AO$2:$AO$12,0)),"0", "1")</f>
        <v>0</v>
      </c>
      <c r="AG4740" s="60" t="str">
        <f>IF(ISERROR(MATCH(#REF!,$BA$2:$BA$8,0)),"0", "1")</f>
        <v>0</v>
      </c>
      <c r="AH4740" s="60" t="str">
        <f>IF(ISERROR(MATCH(Passout2023[[#This Row], [Nationality Pakistani/ Foreign]],$D$3:$D$4,0)),"0", "1")</f>
        <v>0</v>
      </c>
    </row>
    <row r="4741">
      <c r="Y4741" s="60" t="str">
        <f>IF(ISERROR(MATCH(Passout2023[[#This Row], [Degree Duration (year)]],$M$3:$M$10,0)),"0", "1")</f>
        <v>0</v>
      </c>
      <c r="Z4741" s="60" t="str">
        <f>IF(ISERROR(MATCH(Passout2023[[#This Row], [Admission Type]],$F$3:$F$6,0)),"0", "1")</f>
        <v>0</v>
      </c>
      <c r="AA4741" s="60" t="str">
        <f>IF(ISERROR(MATCH(Passout2023[[#This Row], [Batch Start Year]],$L$3:$L$25,0)),"0", "1")</f>
        <v>0</v>
      </c>
      <c r="AB4741" s="60" t="str">
        <f>IF(ISERROR(MATCH(Passout2023[[#This Row], [Batch Start Semester]],$K$3:$K$6,0)),"0", "1")</f>
        <v>0</v>
      </c>
      <c r="AC4741" s="60" t="str">
        <f>IF(ISERROR(MATCH([3]!Quota_Std_2022_23[[#This Row], [SESSION_TYPE]],$AX$2:$AX$5,0)),"0", "1")</f>
        <v>0</v>
      </c>
      <c r="AD4741" s="60" t="str">
        <f>IF(ISERROR(MATCH(#REF!,#REF!,0)),"0", "1")</f>
        <v>0</v>
      </c>
      <c r="AE4741" s="60" t="str">
        <f>IF(ISERROR(MATCH([3]!Quota_Std_2022_23[[#This Row], [Gender]],$AN$2:$AN$4,0)),"0", "1")</f>
        <v>0</v>
      </c>
      <c r="AF4741" s="60" t="str">
        <f>IF(ISERROR(MATCH([3]!Quota_Std_2022_23[[#This Row], [Quota Type]],[3]Sheet1!$AO$2:$AO$12,0)),"0", "1")</f>
        <v>0</v>
      </c>
      <c r="AG4741" s="60" t="str">
        <f>IF(ISERROR(MATCH(#REF!,$BA$2:$BA$8,0)),"0", "1")</f>
        <v>0</v>
      </c>
      <c r="AH4741" s="60" t="str">
        <f>IF(ISERROR(MATCH(Passout2023[[#This Row], [Nationality Pakistani/ Foreign]],$D$3:$D$4,0)),"0", "1")</f>
        <v>0</v>
      </c>
    </row>
    <row r="4742">
      <c r="Y4742" s="60" t="str">
        <f>IF(ISERROR(MATCH(Passout2023[[#This Row], [Degree Duration (year)]],$M$3:$M$10,0)),"0", "1")</f>
        <v>0</v>
      </c>
      <c r="Z4742" s="60" t="str">
        <f>IF(ISERROR(MATCH(Passout2023[[#This Row], [Admission Type]],$F$3:$F$6,0)),"0", "1")</f>
        <v>0</v>
      </c>
      <c r="AA4742" s="60" t="str">
        <f>IF(ISERROR(MATCH(Passout2023[[#This Row], [Batch Start Year]],$L$3:$L$25,0)),"0", "1")</f>
        <v>0</v>
      </c>
      <c r="AB4742" s="60" t="str">
        <f>IF(ISERROR(MATCH(Passout2023[[#This Row], [Batch Start Semester]],$K$3:$K$6,0)),"0", "1")</f>
        <v>0</v>
      </c>
      <c r="AC4742" s="60" t="str">
        <f>IF(ISERROR(MATCH([3]!Quota_Std_2022_23[[#This Row], [SESSION_TYPE]],$AX$2:$AX$5,0)),"0", "1")</f>
        <v>0</v>
      </c>
      <c r="AD4742" s="60" t="str">
        <f>IF(ISERROR(MATCH(#REF!,#REF!,0)),"0", "1")</f>
        <v>0</v>
      </c>
      <c r="AE4742" s="60" t="str">
        <f>IF(ISERROR(MATCH([3]!Quota_Std_2022_23[[#This Row], [Gender]],$AN$2:$AN$4,0)),"0", "1")</f>
        <v>0</v>
      </c>
      <c r="AF4742" s="60" t="str">
        <f>IF(ISERROR(MATCH([3]!Quota_Std_2022_23[[#This Row], [Quota Type]],[3]Sheet1!$AO$2:$AO$12,0)),"0", "1")</f>
        <v>0</v>
      </c>
      <c r="AG4742" s="60" t="str">
        <f>IF(ISERROR(MATCH(#REF!,$BA$2:$BA$8,0)),"0", "1")</f>
        <v>0</v>
      </c>
      <c r="AH4742" s="60" t="str">
        <f>IF(ISERROR(MATCH(Passout2023[[#This Row], [Nationality Pakistani/ Foreign]],$D$3:$D$4,0)),"0", "1")</f>
        <v>0</v>
      </c>
    </row>
    <row r="4743">
      <c r="Y4743" s="60" t="str">
        <f>IF(ISERROR(MATCH(Passout2023[[#This Row], [Degree Duration (year)]],$M$3:$M$10,0)),"0", "1")</f>
        <v>0</v>
      </c>
      <c r="Z4743" s="60" t="str">
        <f>IF(ISERROR(MATCH(Passout2023[[#This Row], [Admission Type]],$F$3:$F$6,0)),"0", "1")</f>
        <v>0</v>
      </c>
      <c r="AA4743" s="60" t="str">
        <f>IF(ISERROR(MATCH(Passout2023[[#This Row], [Batch Start Year]],$L$3:$L$25,0)),"0", "1")</f>
        <v>0</v>
      </c>
      <c r="AB4743" s="60" t="str">
        <f>IF(ISERROR(MATCH(Passout2023[[#This Row], [Batch Start Semester]],$K$3:$K$6,0)),"0", "1")</f>
        <v>0</v>
      </c>
      <c r="AC4743" s="60" t="str">
        <f>IF(ISERROR(MATCH([3]!Quota_Std_2022_23[[#This Row], [SESSION_TYPE]],$AX$2:$AX$5,0)),"0", "1")</f>
        <v>0</v>
      </c>
      <c r="AD4743" s="60" t="str">
        <f>IF(ISERROR(MATCH(#REF!,#REF!,0)),"0", "1")</f>
        <v>0</v>
      </c>
      <c r="AE4743" s="60" t="str">
        <f>IF(ISERROR(MATCH([3]!Quota_Std_2022_23[[#This Row], [Gender]],$AN$2:$AN$4,0)),"0", "1")</f>
        <v>0</v>
      </c>
      <c r="AF4743" s="60" t="str">
        <f>IF(ISERROR(MATCH([3]!Quota_Std_2022_23[[#This Row], [Quota Type]],[3]Sheet1!$AO$2:$AO$12,0)),"0", "1")</f>
        <v>0</v>
      </c>
      <c r="AG4743" s="60" t="str">
        <f>IF(ISERROR(MATCH(#REF!,$BA$2:$BA$8,0)),"0", "1")</f>
        <v>0</v>
      </c>
      <c r="AH4743" s="60" t="str">
        <f>IF(ISERROR(MATCH(Passout2023[[#This Row], [Nationality Pakistani/ Foreign]],$D$3:$D$4,0)),"0", "1")</f>
        <v>0</v>
      </c>
    </row>
    <row r="4744">
      <c r="Y4744" s="60" t="str">
        <f>IF(ISERROR(MATCH(Passout2023[[#This Row], [Degree Duration (year)]],$M$3:$M$10,0)),"0", "1")</f>
        <v>0</v>
      </c>
      <c r="Z4744" s="60" t="str">
        <f>IF(ISERROR(MATCH(Passout2023[[#This Row], [Admission Type]],$F$3:$F$6,0)),"0", "1")</f>
        <v>0</v>
      </c>
      <c r="AA4744" s="60" t="str">
        <f>IF(ISERROR(MATCH(Passout2023[[#This Row], [Batch Start Year]],$L$3:$L$25,0)),"0", "1")</f>
        <v>0</v>
      </c>
      <c r="AB4744" s="60" t="str">
        <f>IF(ISERROR(MATCH(Passout2023[[#This Row], [Batch Start Semester]],$K$3:$K$6,0)),"0", "1")</f>
        <v>0</v>
      </c>
      <c r="AC4744" s="60" t="str">
        <f>IF(ISERROR(MATCH([3]!Quota_Std_2022_23[[#This Row], [SESSION_TYPE]],$AX$2:$AX$5,0)),"0", "1")</f>
        <v>0</v>
      </c>
      <c r="AD4744" s="60" t="str">
        <f>IF(ISERROR(MATCH(#REF!,#REF!,0)),"0", "1")</f>
        <v>0</v>
      </c>
      <c r="AE4744" s="60" t="str">
        <f>IF(ISERROR(MATCH([3]!Quota_Std_2022_23[[#This Row], [Gender]],$AN$2:$AN$4,0)),"0", "1")</f>
        <v>0</v>
      </c>
      <c r="AF4744" s="60" t="str">
        <f>IF(ISERROR(MATCH([3]!Quota_Std_2022_23[[#This Row], [Quota Type]],[3]Sheet1!$AO$2:$AO$12,0)),"0", "1")</f>
        <v>0</v>
      </c>
      <c r="AG4744" s="60" t="str">
        <f>IF(ISERROR(MATCH(#REF!,$BA$2:$BA$8,0)),"0", "1")</f>
        <v>0</v>
      </c>
      <c r="AH4744" s="60" t="str">
        <f>IF(ISERROR(MATCH(Passout2023[[#This Row], [Nationality Pakistani/ Foreign]],$D$3:$D$4,0)),"0", "1")</f>
        <v>0</v>
      </c>
    </row>
    <row r="4745">
      <c r="Y4745" s="60" t="str">
        <f>IF(ISERROR(MATCH(Passout2023[[#This Row], [Degree Duration (year)]],$M$3:$M$10,0)),"0", "1")</f>
        <v>0</v>
      </c>
      <c r="Z4745" s="60" t="str">
        <f>IF(ISERROR(MATCH(Passout2023[[#This Row], [Admission Type]],$F$3:$F$6,0)),"0", "1")</f>
        <v>0</v>
      </c>
      <c r="AA4745" s="60" t="str">
        <f>IF(ISERROR(MATCH(Passout2023[[#This Row], [Batch Start Year]],$L$3:$L$25,0)),"0", "1")</f>
        <v>0</v>
      </c>
      <c r="AB4745" s="60" t="str">
        <f>IF(ISERROR(MATCH(Passout2023[[#This Row], [Batch Start Semester]],$K$3:$K$6,0)),"0", "1")</f>
        <v>0</v>
      </c>
      <c r="AC4745" s="60" t="str">
        <f>IF(ISERROR(MATCH([3]!Quota_Std_2022_23[[#This Row], [SESSION_TYPE]],$AX$2:$AX$5,0)),"0", "1")</f>
        <v>0</v>
      </c>
      <c r="AD4745" s="60" t="str">
        <f>IF(ISERROR(MATCH(#REF!,#REF!,0)),"0", "1")</f>
        <v>0</v>
      </c>
      <c r="AE4745" s="60" t="str">
        <f>IF(ISERROR(MATCH([3]!Quota_Std_2022_23[[#This Row], [Gender]],$AN$2:$AN$4,0)),"0", "1")</f>
        <v>0</v>
      </c>
      <c r="AF4745" s="60" t="str">
        <f>IF(ISERROR(MATCH([3]!Quota_Std_2022_23[[#This Row], [Quota Type]],[3]Sheet1!$AO$2:$AO$12,0)),"0", "1")</f>
        <v>0</v>
      </c>
      <c r="AG4745" s="60" t="str">
        <f>IF(ISERROR(MATCH(#REF!,$BA$2:$BA$8,0)),"0", "1")</f>
        <v>0</v>
      </c>
      <c r="AH4745" s="60" t="str">
        <f>IF(ISERROR(MATCH(Passout2023[[#This Row], [Nationality Pakistani/ Foreign]],$D$3:$D$4,0)),"0", "1")</f>
        <v>0</v>
      </c>
    </row>
    <row r="4746">
      <c r="Y4746" s="60" t="str">
        <f>IF(ISERROR(MATCH(Passout2023[[#This Row], [Degree Duration (year)]],$M$3:$M$10,0)),"0", "1")</f>
        <v>0</v>
      </c>
      <c r="Z4746" s="60" t="str">
        <f>IF(ISERROR(MATCH(Passout2023[[#This Row], [Admission Type]],$F$3:$F$6,0)),"0", "1")</f>
        <v>0</v>
      </c>
      <c r="AA4746" s="60" t="str">
        <f>IF(ISERROR(MATCH(Passout2023[[#This Row], [Batch Start Year]],$L$3:$L$25,0)),"0", "1")</f>
        <v>0</v>
      </c>
      <c r="AB4746" s="60" t="str">
        <f>IF(ISERROR(MATCH(Passout2023[[#This Row], [Batch Start Semester]],$K$3:$K$6,0)),"0", "1")</f>
        <v>0</v>
      </c>
      <c r="AC4746" s="60" t="str">
        <f>IF(ISERROR(MATCH([3]!Quota_Std_2022_23[[#This Row], [SESSION_TYPE]],$AX$2:$AX$5,0)),"0", "1")</f>
        <v>0</v>
      </c>
      <c r="AD4746" s="60" t="str">
        <f>IF(ISERROR(MATCH(#REF!,#REF!,0)),"0", "1")</f>
        <v>0</v>
      </c>
      <c r="AE4746" s="60" t="str">
        <f>IF(ISERROR(MATCH([3]!Quota_Std_2022_23[[#This Row], [Gender]],$AN$2:$AN$4,0)),"0", "1")</f>
        <v>0</v>
      </c>
      <c r="AF4746" s="60" t="str">
        <f>IF(ISERROR(MATCH([3]!Quota_Std_2022_23[[#This Row], [Quota Type]],[3]Sheet1!$AO$2:$AO$12,0)),"0", "1")</f>
        <v>0</v>
      </c>
      <c r="AG4746" s="60" t="str">
        <f>IF(ISERROR(MATCH(#REF!,$BA$2:$BA$8,0)),"0", "1")</f>
        <v>0</v>
      </c>
      <c r="AH4746" s="60" t="str">
        <f>IF(ISERROR(MATCH(Passout2023[[#This Row], [Nationality Pakistani/ Foreign]],$D$3:$D$4,0)),"0", "1")</f>
        <v>0</v>
      </c>
    </row>
    <row r="4747">
      <c r="Y4747" s="60" t="str">
        <f>IF(ISERROR(MATCH(Passout2023[[#This Row], [Degree Duration (year)]],$M$3:$M$10,0)),"0", "1")</f>
        <v>0</v>
      </c>
      <c r="Z4747" s="60" t="str">
        <f>IF(ISERROR(MATCH(Passout2023[[#This Row], [Admission Type]],$F$3:$F$6,0)),"0", "1")</f>
        <v>0</v>
      </c>
      <c r="AA4747" s="60" t="str">
        <f>IF(ISERROR(MATCH(Passout2023[[#This Row], [Batch Start Year]],$L$3:$L$25,0)),"0", "1")</f>
        <v>0</v>
      </c>
      <c r="AB4747" s="60" t="str">
        <f>IF(ISERROR(MATCH(Passout2023[[#This Row], [Batch Start Semester]],$K$3:$K$6,0)),"0", "1")</f>
        <v>0</v>
      </c>
      <c r="AC4747" s="60" t="str">
        <f>IF(ISERROR(MATCH([3]!Quota_Std_2022_23[[#This Row], [SESSION_TYPE]],$AX$2:$AX$5,0)),"0", "1")</f>
        <v>0</v>
      </c>
      <c r="AD4747" s="60" t="str">
        <f>IF(ISERROR(MATCH(#REF!,#REF!,0)),"0", "1")</f>
        <v>0</v>
      </c>
      <c r="AE4747" s="60" t="str">
        <f>IF(ISERROR(MATCH([3]!Quota_Std_2022_23[[#This Row], [Gender]],$AN$2:$AN$4,0)),"0", "1")</f>
        <v>0</v>
      </c>
      <c r="AF4747" s="60" t="str">
        <f>IF(ISERROR(MATCH([3]!Quota_Std_2022_23[[#This Row], [Quota Type]],[3]Sheet1!$AO$2:$AO$12,0)),"0", "1")</f>
        <v>0</v>
      </c>
      <c r="AG4747" s="60" t="str">
        <f>IF(ISERROR(MATCH(#REF!,$BA$2:$BA$8,0)),"0", "1")</f>
        <v>0</v>
      </c>
      <c r="AH4747" s="60" t="str">
        <f>IF(ISERROR(MATCH(Passout2023[[#This Row], [Nationality Pakistani/ Foreign]],$D$3:$D$4,0)),"0", "1")</f>
        <v>0</v>
      </c>
    </row>
    <row r="4748">
      <c r="Y4748" s="60" t="str">
        <f>IF(ISERROR(MATCH(Passout2023[[#This Row], [Degree Duration (year)]],$M$3:$M$10,0)),"0", "1")</f>
        <v>0</v>
      </c>
      <c r="Z4748" s="60" t="str">
        <f>IF(ISERROR(MATCH(Passout2023[[#This Row], [Admission Type]],$F$3:$F$6,0)),"0", "1")</f>
        <v>0</v>
      </c>
      <c r="AA4748" s="60" t="str">
        <f>IF(ISERROR(MATCH(Passout2023[[#This Row], [Batch Start Year]],$L$3:$L$25,0)),"0", "1")</f>
        <v>0</v>
      </c>
      <c r="AB4748" s="60" t="str">
        <f>IF(ISERROR(MATCH(Passout2023[[#This Row], [Batch Start Semester]],$K$3:$K$6,0)),"0", "1")</f>
        <v>0</v>
      </c>
      <c r="AC4748" s="60" t="str">
        <f>IF(ISERROR(MATCH([3]!Quota_Std_2022_23[[#This Row], [SESSION_TYPE]],$AX$2:$AX$5,0)),"0", "1")</f>
        <v>0</v>
      </c>
      <c r="AD4748" s="60" t="str">
        <f>IF(ISERROR(MATCH(#REF!,#REF!,0)),"0", "1")</f>
        <v>0</v>
      </c>
      <c r="AE4748" s="60" t="str">
        <f>IF(ISERROR(MATCH([3]!Quota_Std_2022_23[[#This Row], [Gender]],$AN$2:$AN$4,0)),"0", "1")</f>
        <v>0</v>
      </c>
      <c r="AF4748" s="60" t="str">
        <f>IF(ISERROR(MATCH([3]!Quota_Std_2022_23[[#This Row], [Quota Type]],[3]Sheet1!$AO$2:$AO$12,0)),"0", "1")</f>
        <v>0</v>
      </c>
      <c r="AG4748" s="60" t="str">
        <f>IF(ISERROR(MATCH(#REF!,$BA$2:$BA$8,0)),"0", "1")</f>
        <v>0</v>
      </c>
      <c r="AH4748" s="60" t="str">
        <f>IF(ISERROR(MATCH(Passout2023[[#This Row], [Nationality Pakistani/ Foreign]],$D$3:$D$4,0)),"0", "1")</f>
        <v>0</v>
      </c>
    </row>
    <row r="4749">
      <c r="Y4749" s="60" t="str">
        <f>IF(ISERROR(MATCH(Passout2023[[#This Row], [Degree Duration (year)]],$M$3:$M$10,0)),"0", "1")</f>
        <v>0</v>
      </c>
      <c r="Z4749" s="60" t="str">
        <f>IF(ISERROR(MATCH(Passout2023[[#This Row], [Admission Type]],$F$3:$F$6,0)),"0", "1")</f>
        <v>0</v>
      </c>
      <c r="AA4749" s="60" t="str">
        <f>IF(ISERROR(MATCH(Passout2023[[#This Row], [Batch Start Year]],$L$3:$L$25,0)),"0", "1")</f>
        <v>0</v>
      </c>
      <c r="AB4749" s="60" t="str">
        <f>IF(ISERROR(MATCH(Passout2023[[#This Row], [Batch Start Semester]],$K$3:$K$6,0)),"0", "1")</f>
        <v>0</v>
      </c>
      <c r="AC4749" s="60" t="str">
        <f>IF(ISERROR(MATCH([3]!Quota_Std_2022_23[[#This Row], [SESSION_TYPE]],$AX$2:$AX$5,0)),"0", "1")</f>
        <v>0</v>
      </c>
      <c r="AD4749" s="60" t="str">
        <f>IF(ISERROR(MATCH(#REF!,#REF!,0)),"0", "1")</f>
        <v>0</v>
      </c>
      <c r="AE4749" s="60" t="str">
        <f>IF(ISERROR(MATCH([3]!Quota_Std_2022_23[[#This Row], [Gender]],$AN$2:$AN$4,0)),"0", "1")</f>
        <v>0</v>
      </c>
      <c r="AF4749" s="60" t="str">
        <f>IF(ISERROR(MATCH([3]!Quota_Std_2022_23[[#This Row], [Quota Type]],[3]Sheet1!$AO$2:$AO$12,0)),"0", "1")</f>
        <v>0</v>
      </c>
      <c r="AG4749" s="60" t="str">
        <f>IF(ISERROR(MATCH(#REF!,$BA$2:$BA$8,0)),"0", "1")</f>
        <v>0</v>
      </c>
      <c r="AH4749" s="60" t="str">
        <f>IF(ISERROR(MATCH(Passout2023[[#This Row], [Nationality Pakistani/ Foreign]],$D$3:$D$4,0)),"0", "1")</f>
        <v>0</v>
      </c>
    </row>
    <row r="4750">
      <c r="Y4750" s="60" t="str">
        <f>IF(ISERROR(MATCH(Passout2023[[#This Row], [Degree Duration (year)]],$M$3:$M$10,0)),"0", "1")</f>
        <v>0</v>
      </c>
      <c r="Z4750" s="60" t="str">
        <f>IF(ISERROR(MATCH(Passout2023[[#This Row], [Admission Type]],$F$3:$F$6,0)),"0", "1")</f>
        <v>0</v>
      </c>
      <c r="AA4750" s="60" t="str">
        <f>IF(ISERROR(MATCH(Passout2023[[#This Row], [Batch Start Year]],$L$3:$L$25,0)),"0", "1")</f>
        <v>0</v>
      </c>
      <c r="AB4750" s="60" t="str">
        <f>IF(ISERROR(MATCH(Passout2023[[#This Row], [Batch Start Semester]],$K$3:$K$6,0)),"0", "1")</f>
        <v>0</v>
      </c>
      <c r="AC4750" s="60" t="str">
        <f>IF(ISERROR(MATCH([3]!Quota_Std_2022_23[[#This Row], [SESSION_TYPE]],$AX$2:$AX$5,0)),"0", "1")</f>
        <v>0</v>
      </c>
      <c r="AD4750" s="60" t="str">
        <f>IF(ISERROR(MATCH(#REF!,#REF!,0)),"0", "1")</f>
        <v>0</v>
      </c>
      <c r="AE4750" s="60" t="str">
        <f>IF(ISERROR(MATCH([3]!Quota_Std_2022_23[[#This Row], [Gender]],$AN$2:$AN$4,0)),"0", "1")</f>
        <v>0</v>
      </c>
      <c r="AF4750" s="60" t="str">
        <f>IF(ISERROR(MATCH([3]!Quota_Std_2022_23[[#This Row], [Quota Type]],[3]Sheet1!$AO$2:$AO$12,0)),"0", "1")</f>
        <v>0</v>
      </c>
      <c r="AG4750" s="60" t="str">
        <f>IF(ISERROR(MATCH(#REF!,$BA$2:$BA$8,0)),"0", "1")</f>
        <v>0</v>
      </c>
      <c r="AH4750" s="60" t="str">
        <f>IF(ISERROR(MATCH(Passout2023[[#This Row], [Nationality Pakistani/ Foreign]],$D$3:$D$4,0)),"0", "1")</f>
        <v>0</v>
      </c>
    </row>
    <row r="4751">
      <c r="Y4751" s="60" t="str">
        <f>IF(ISERROR(MATCH(Passout2023[[#This Row], [Degree Duration (year)]],$M$3:$M$10,0)),"0", "1")</f>
        <v>0</v>
      </c>
      <c r="Z4751" s="60" t="str">
        <f>IF(ISERROR(MATCH(Passout2023[[#This Row], [Admission Type]],$F$3:$F$6,0)),"0", "1")</f>
        <v>0</v>
      </c>
      <c r="AA4751" s="60" t="str">
        <f>IF(ISERROR(MATCH(Passout2023[[#This Row], [Batch Start Year]],$L$3:$L$25,0)),"0", "1")</f>
        <v>0</v>
      </c>
      <c r="AB4751" s="60" t="str">
        <f>IF(ISERROR(MATCH(Passout2023[[#This Row], [Batch Start Semester]],$K$3:$K$6,0)),"0", "1")</f>
        <v>0</v>
      </c>
      <c r="AC4751" s="60" t="str">
        <f>IF(ISERROR(MATCH([3]!Quota_Std_2022_23[[#This Row], [SESSION_TYPE]],$AX$2:$AX$5,0)),"0", "1")</f>
        <v>0</v>
      </c>
      <c r="AD4751" s="60" t="str">
        <f>IF(ISERROR(MATCH(#REF!,#REF!,0)),"0", "1")</f>
        <v>0</v>
      </c>
      <c r="AE4751" s="60" t="str">
        <f>IF(ISERROR(MATCH([3]!Quota_Std_2022_23[[#This Row], [Gender]],$AN$2:$AN$4,0)),"0", "1")</f>
        <v>0</v>
      </c>
      <c r="AF4751" s="60" t="str">
        <f>IF(ISERROR(MATCH([3]!Quota_Std_2022_23[[#This Row], [Quota Type]],[3]Sheet1!$AO$2:$AO$12,0)),"0", "1")</f>
        <v>0</v>
      </c>
      <c r="AG4751" s="60" t="str">
        <f>IF(ISERROR(MATCH(#REF!,$BA$2:$BA$8,0)),"0", "1")</f>
        <v>0</v>
      </c>
      <c r="AH4751" s="60" t="str">
        <f>IF(ISERROR(MATCH(Passout2023[[#This Row], [Nationality Pakistani/ Foreign]],$D$3:$D$4,0)),"0", "1")</f>
        <v>0</v>
      </c>
    </row>
    <row r="4752">
      <c r="Y4752" s="60" t="str">
        <f>IF(ISERROR(MATCH(Passout2023[[#This Row], [Degree Duration (year)]],$M$3:$M$10,0)),"0", "1")</f>
        <v>0</v>
      </c>
      <c r="Z4752" s="60" t="str">
        <f>IF(ISERROR(MATCH(Passout2023[[#This Row], [Admission Type]],$F$3:$F$6,0)),"0", "1")</f>
        <v>0</v>
      </c>
      <c r="AA4752" s="60" t="str">
        <f>IF(ISERROR(MATCH(Passout2023[[#This Row], [Batch Start Year]],$L$3:$L$25,0)),"0", "1")</f>
        <v>0</v>
      </c>
      <c r="AB4752" s="60" t="str">
        <f>IF(ISERROR(MATCH(Passout2023[[#This Row], [Batch Start Semester]],$K$3:$K$6,0)),"0", "1")</f>
        <v>0</v>
      </c>
      <c r="AC4752" s="60" t="str">
        <f>IF(ISERROR(MATCH([3]!Quota_Std_2022_23[[#This Row], [SESSION_TYPE]],$AX$2:$AX$5,0)),"0", "1")</f>
        <v>0</v>
      </c>
      <c r="AD4752" s="60" t="str">
        <f>IF(ISERROR(MATCH(#REF!,#REF!,0)),"0", "1")</f>
        <v>0</v>
      </c>
      <c r="AE4752" s="60" t="str">
        <f>IF(ISERROR(MATCH([3]!Quota_Std_2022_23[[#This Row], [Gender]],$AN$2:$AN$4,0)),"0", "1")</f>
        <v>0</v>
      </c>
      <c r="AF4752" s="60" t="str">
        <f>IF(ISERROR(MATCH([3]!Quota_Std_2022_23[[#This Row], [Quota Type]],[3]Sheet1!$AO$2:$AO$12,0)),"0", "1")</f>
        <v>0</v>
      </c>
      <c r="AG4752" s="60" t="str">
        <f>IF(ISERROR(MATCH(#REF!,$BA$2:$BA$8,0)),"0", "1")</f>
        <v>0</v>
      </c>
      <c r="AH4752" s="60" t="str">
        <f>IF(ISERROR(MATCH(Passout2023[[#This Row], [Nationality Pakistani/ Foreign]],$D$3:$D$4,0)),"0", "1")</f>
        <v>0</v>
      </c>
    </row>
    <row r="4753">
      <c r="Y4753" s="60" t="str">
        <f>IF(ISERROR(MATCH(Passout2023[[#This Row], [Degree Duration (year)]],$M$3:$M$10,0)),"0", "1")</f>
        <v>0</v>
      </c>
      <c r="Z4753" s="60" t="str">
        <f>IF(ISERROR(MATCH(Passout2023[[#This Row], [Admission Type]],$F$3:$F$6,0)),"0", "1")</f>
        <v>0</v>
      </c>
      <c r="AA4753" s="60" t="str">
        <f>IF(ISERROR(MATCH(Passout2023[[#This Row], [Batch Start Year]],$L$3:$L$25,0)),"0", "1")</f>
        <v>0</v>
      </c>
      <c r="AB4753" s="60" t="str">
        <f>IF(ISERROR(MATCH(Passout2023[[#This Row], [Batch Start Semester]],$K$3:$K$6,0)),"0", "1")</f>
        <v>0</v>
      </c>
      <c r="AC4753" s="60" t="str">
        <f>IF(ISERROR(MATCH([3]!Quota_Std_2022_23[[#This Row], [SESSION_TYPE]],$AX$2:$AX$5,0)),"0", "1")</f>
        <v>0</v>
      </c>
      <c r="AD4753" s="60" t="str">
        <f>IF(ISERROR(MATCH(#REF!,#REF!,0)),"0", "1")</f>
        <v>0</v>
      </c>
      <c r="AE4753" s="60" t="str">
        <f>IF(ISERROR(MATCH([3]!Quota_Std_2022_23[[#This Row], [Gender]],$AN$2:$AN$4,0)),"0", "1")</f>
        <v>0</v>
      </c>
      <c r="AF4753" s="60" t="str">
        <f>IF(ISERROR(MATCH([3]!Quota_Std_2022_23[[#This Row], [Quota Type]],[3]Sheet1!$AO$2:$AO$12,0)),"0", "1")</f>
        <v>0</v>
      </c>
      <c r="AG4753" s="60" t="str">
        <f>IF(ISERROR(MATCH(#REF!,$BA$2:$BA$8,0)),"0", "1")</f>
        <v>0</v>
      </c>
      <c r="AH4753" s="60" t="str">
        <f>IF(ISERROR(MATCH(Passout2023[[#This Row], [Nationality Pakistani/ Foreign]],$D$3:$D$4,0)),"0", "1")</f>
        <v>0</v>
      </c>
    </row>
    <row r="4754">
      <c r="Y4754" s="60" t="str">
        <f>IF(ISERROR(MATCH(Passout2023[[#This Row], [Degree Duration (year)]],$M$3:$M$10,0)),"0", "1")</f>
        <v>0</v>
      </c>
      <c r="Z4754" s="60" t="str">
        <f>IF(ISERROR(MATCH(Passout2023[[#This Row], [Admission Type]],$F$3:$F$6,0)),"0", "1")</f>
        <v>0</v>
      </c>
      <c r="AA4754" s="60" t="str">
        <f>IF(ISERROR(MATCH(Passout2023[[#This Row], [Batch Start Year]],$L$3:$L$25,0)),"0", "1")</f>
        <v>0</v>
      </c>
      <c r="AB4754" s="60" t="str">
        <f>IF(ISERROR(MATCH(Passout2023[[#This Row], [Batch Start Semester]],$K$3:$K$6,0)),"0", "1")</f>
        <v>0</v>
      </c>
      <c r="AC4754" s="60" t="str">
        <f>IF(ISERROR(MATCH([3]!Quota_Std_2022_23[[#This Row], [SESSION_TYPE]],$AX$2:$AX$5,0)),"0", "1")</f>
        <v>0</v>
      </c>
      <c r="AD4754" s="60" t="str">
        <f>IF(ISERROR(MATCH(#REF!,#REF!,0)),"0", "1")</f>
        <v>0</v>
      </c>
      <c r="AE4754" s="60" t="str">
        <f>IF(ISERROR(MATCH([3]!Quota_Std_2022_23[[#This Row], [Gender]],$AN$2:$AN$4,0)),"0", "1")</f>
        <v>0</v>
      </c>
      <c r="AF4754" s="60" t="str">
        <f>IF(ISERROR(MATCH([3]!Quota_Std_2022_23[[#This Row], [Quota Type]],[3]Sheet1!$AO$2:$AO$12,0)),"0", "1")</f>
        <v>0</v>
      </c>
      <c r="AG4754" s="60" t="str">
        <f>IF(ISERROR(MATCH(#REF!,$BA$2:$BA$8,0)),"0", "1")</f>
        <v>0</v>
      </c>
      <c r="AH4754" s="60" t="str">
        <f>IF(ISERROR(MATCH(Passout2023[[#This Row], [Nationality Pakistani/ Foreign]],$D$3:$D$4,0)),"0", "1")</f>
        <v>0</v>
      </c>
    </row>
    <row r="4755">
      <c r="Y4755" s="60" t="str">
        <f>IF(ISERROR(MATCH(Passout2023[[#This Row], [Degree Duration (year)]],$M$3:$M$10,0)),"0", "1")</f>
        <v>0</v>
      </c>
      <c r="Z4755" s="60" t="str">
        <f>IF(ISERROR(MATCH(Passout2023[[#This Row], [Admission Type]],$F$3:$F$6,0)),"0", "1")</f>
        <v>0</v>
      </c>
      <c r="AA4755" s="60" t="str">
        <f>IF(ISERROR(MATCH(Passout2023[[#This Row], [Batch Start Year]],$L$3:$L$25,0)),"0", "1")</f>
        <v>0</v>
      </c>
      <c r="AB4755" s="60" t="str">
        <f>IF(ISERROR(MATCH(Passout2023[[#This Row], [Batch Start Semester]],$K$3:$K$6,0)),"0", "1")</f>
        <v>0</v>
      </c>
      <c r="AC4755" s="60" t="str">
        <f>IF(ISERROR(MATCH([3]!Quota_Std_2022_23[[#This Row], [SESSION_TYPE]],$AX$2:$AX$5,0)),"0", "1")</f>
        <v>0</v>
      </c>
      <c r="AD4755" s="60" t="str">
        <f>IF(ISERROR(MATCH(#REF!,#REF!,0)),"0", "1")</f>
        <v>0</v>
      </c>
      <c r="AE4755" s="60" t="str">
        <f>IF(ISERROR(MATCH([3]!Quota_Std_2022_23[[#This Row], [Gender]],$AN$2:$AN$4,0)),"0", "1")</f>
        <v>0</v>
      </c>
      <c r="AF4755" s="60" t="str">
        <f>IF(ISERROR(MATCH([3]!Quota_Std_2022_23[[#This Row], [Quota Type]],[3]Sheet1!$AO$2:$AO$12,0)),"0", "1")</f>
        <v>0</v>
      </c>
      <c r="AG4755" s="60" t="str">
        <f>IF(ISERROR(MATCH(#REF!,$BA$2:$BA$8,0)),"0", "1")</f>
        <v>0</v>
      </c>
      <c r="AH4755" s="60" t="str">
        <f>IF(ISERROR(MATCH(Passout2023[[#This Row], [Nationality Pakistani/ Foreign]],$D$3:$D$4,0)),"0", "1")</f>
        <v>0</v>
      </c>
    </row>
    <row r="4756">
      <c r="Y4756" s="60" t="str">
        <f>IF(ISERROR(MATCH(Passout2023[[#This Row], [Degree Duration (year)]],$M$3:$M$10,0)),"0", "1")</f>
        <v>0</v>
      </c>
      <c r="Z4756" s="60" t="str">
        <f>IF(ISERROR(MATCH(Passout2023[[#This Row], [Admission Type]],$F$3:$F$6,0)),"0", "1")</f>
        <v>0</v>
      </c>
      <c r="AA4756" s="60" t="str">
        <f>IF(ISERROR(MATCH(Passout2023[[#This Row], [Batch Start Year]],$L$3:$L$25,0)),"0", "1")</f>
        <v>0</v>
      </c>
      <c r="AB4756" s="60" t="str">
        <f>IF(ISERROR(MATCH(Passout2023[[#This Row], [Batch Start Semester]],$K$3:$K$6,0)),"0", "1")</f>
        <v>0</v>
      </c>
      <c r="AC4756" s="60" t="str">
        <f>IF(ISERROR(MATCH([3]!Quota_Std_2022_23[[#This Row], [SESSION_TYPE]],$AX$2:$AX$5,0)),"0", "1")</f>
        <v>0</v>
      </c>
      <c r="AD4756" s="60" t="str">
        <f>IF(ISERROR(MATCH(#REF!,#REF!,0)),"0", "1")</f>
        <v>0</v>
      </c>
      <c r="AE4756" s="60" t="str">
        <f>IF(ISERROR(MATCH([3]!Quota_Std_2022_23[[#This Row], [Gender]],$AN$2:$AN$4,0)),"0", "1")</f>
        <v>0</v>
      </c>
      <c r="AF4756" s="60" t="str">
        <f>IF(ISERROR(MATCH([3]!Quota_Std_2022_23[[#This Row], [Quota Type]],[3]Sheet1!$AO$2:$AO$12,0)),"0", "1")</f>
        <v>0</v>
      </c>
      <c r="AG4756" s="60" t="str">
        <f>IF(ISERROR(MATCH(#REF!,$BA$2:$BA$8,0)),"0", "1")</f>
        <v>0</v>
      </c>
      <c r="AH4756" s="60" t="str">
        <f>IF(ISERROR(MATCH(Passout2023[[#This Row], [Nationality Pakistani/ Foreign]],$D$3:$D$4,0)),"0", "1")</f>
        <v>0</v>
      </c>
    </row>
    <row r="4757">
      <c r="Y4757" s="60" t="str">
        <f>IF(ISERROR(MATCH(Passout2023[[#This Row], [Degree Duration (year)]],$M$3:$M$10,0)),"0", "1")</f>
        <v>0</v>
      </c>
      <c r="Z4757" s="60" t="str">
        <f>IF(ISERROR(MATCH(Passout2023[[#This Row], [Admission Type]],$F$3:$F$6,0)),"0", "1")</f>
        <v>0</v>
      </c>
      <c r="AA4757" s="60" t="str">
        <f>IF(ISERROR(MATCH(Passout2023[[#This Row], [Batch Start Year]],$L$3:$L$25,0)),"0", "1")</f>
        <v>0</v>
      </c>
      <c r="AB4757" s="60" t="str">
        <f>IF(ISERROR(MATCH(Passout2023[[#This Row], [Batch Start Semester]],$K$3:$K$6,0)),"0", "1")</f>
        <v>0</v>
      </c>
      <c r="AC4757" s="60" t="str">
        <f>IF(ISERROR(MATCH([3]!Quota_Std_2022_23[[#This Row], [SESSION_TYPE]],$AX$2:$AX$5,0)),"0", "1")</f>
        <v>0</v>
      </c>
      <c r="AD4757" s="60" t="str">
        <f>IF(ISERROR(MATCH(#REF!,#REF!,0)),"0", "1")</f>
        <v>0</v>
      </c>
      <c r="AE4757" s="60" t="str">
        <f>IF(ISERROR(MATCH([3]!Quota_Std_2022_23[[#This Row], [Gender]],$AN$2:$AN$4,0)),"0", "1")</f>
        <v>0</v>
      </c>
      <c r="AF4757" s="60" t="str">
        <f>IF(ISERROR(MATCH([3]!Quota_Std_2022_23[[#This Row], [Quota Type]],[3]Sheet1!$AO$2:$AO$12,0)),"0", "1")</f>
        <v>0</v>
      </c>
      <c r="AG4757" s="60" t="str">
        <f>IF(ISERROR(MATCH(#REF!,$BA$2:$BA$8,0)),"0", "1")</f>
        <v>0</v>
      </c>
      <c r="AH4757" s="60" t="str">
        <f>IF(ISERROR(MATCH(Passout2023[[#This Row], [Nationality Pakistani/ Foreign]],$D$3:$D$4,0)),"0", "1")</f>
        <v>0</v>
      </c>
    </row>
    <row r="4758">
      <c r="Y4758" s="60" t="str">
        <f>IF(ISERROR(MATCH(Passout2023[[#This Row], [Degree Duration (year)]],$M$3:$M$10,0)),"0", "1")</f>
        <v>0</v>
      </c>
      <c r="Z4758" s="60" t="str">
        <f>IF(ISERROR(MATCH(Passout2023[[#This Row], [Admission Type]],$F$3:$F$6,0)),"0", "1")</f>
        <v>0</v>
      </c>
      <c r="AA4758" s="60" t="str">
        <f>IF(ISERROR(MATCH(Passout2023[[#This Row], [Batch Start Year]],$L$3:$L$25,0)),"0", "1")</f>
        <v>0</v>
      </c>
      <c r="AB4758" s="60" t="str">
        <f>IF(ISERROR(MATCH(Passout2023[[#This Row], [Batch Start Semester]],$K$3:$K$6,0)),"0", "1")</f>
        <v>0</v>
      </c>
      <c r="AC4758" s="60" t="str">
        <f>IF(ISERROR(MATCH([3]!Quota_Std_2022_23[[#This Row], [SESSION_TYPE]],$AX$2:$AX$5,0)),"0", "1")</f>
        <v>0</v>
      </c>
      <c r="AD4758" s="60" t="str">
        <f>IF(ISERROR(MATCH(#REF!,#REF!,0)),"0", "1")</f>
        <v>0</v>
      </c>
      <c r="AE4758" s="60" t="str">
        <f>IF(ISERROR(MATCH([3]!Quota_Std_2022_23[[#This Row], [Gender]],$AN$2:$AN$4,0)),"0", "1")</f>
        <v>0</v>
      </c>
      <c r="AF4758" s="60" t="str">
        <f>IF(ISERROR(MATCH([3]!Quota_Std_2022_23[[#This Row], [Quota Type]],[3]Sheet1!$AO$2:$AO$12,0)),"0", "1")</f>
        <v>0</v>
      </c>
      <c r="AG4758" s="60" t="str">
        <f>IF(ISERROR(MATCH(#REF!,$BA$2:$BA$8,0)),"0", "1")</f>
        <v>0</v>
      </c>
      <c r="AH4758" s="60" t="str">
        <f>IF(ISERROR(MATCH(Passout2023[[#This Row], [Nationality Pakistani/ Foreign]],$D$3:$D$4,0)),"0", "1")</f>
        <v>0</v>
      </c>
    </row>
    <row r="4759">
      <c r="Y4759" s="60" t="str">
        <f>IF(ISERROR(MATCH(Passout2023[[#This Row], [Degree Duration (year)]],$M$3:$M$10,0)),"0", "1")</f>
        <v>0</v>
      </c>
      <c r="Z4759" s="60" t="str">
        <f>IF(ISERROR(MATCH(Passout2023[[#This Row], [Admission Type]],$F$3:$F$6,0)),"0", "1")</f>
        <v>0</v>
      </c>
      <c r="AA4759" s="60" t="str">
        <f>IF(ISERROR(MATCH(Passout2023[[#This Row], [Batch Start Year]],$L$3:$L$25,0)),"0", "1")</f>
        <v>0</v>
      </c>
      <c r="AB4759" s="60" t="str">
        <f>IF(ISERROR(MATCH(Passout2023[[#This Row], [Batch Start Semester]],$K$3:$K$6,0)),"0", "1")</f>
        <v>0</v>
      </c>
      <c r="AC4759" s="60" t="str">
        <f>IF(ISERROR(MATCH([3]!Quota_Std_2022_23[[#This Row], [SESSION_TYPE]],$AX$2:$AX$5,0)),"0", "1")</f>
        <v>0</v>
      </c>
      <c r="AD4759" s="60" t="str">
        <f>IF(ISERROR(MATCH(#REF!,#REF!,0)),"0", "1")</f>
        <v>0</v>
      </c>
      <c r="AE4759" s="60" t="str">
        <f>IF(ISERROR(MATCH([3]!Quota_Std_2022_23[[#This Row], [Gender]],$AN$2:$AN$4,0)),"0", "1")</f>
        <v>0</v>
      </c>
      <c r="AF4759" s="60" t="str">
        <f>IF(ISERROR(MATCH([3]!Quota_Std_2022_23[[#This Row], [Quota Type]],[3]Sheet1!$AO$2:$AO$12,0)),"0", "1")</f>
        <v>0</v>
      </c>
      <c r="AG4759" s="60" t="str">
        <f>IF(ISERROR(MATCH(#REF!,$BA$2:$BA$8,0)),"0", "1")</f>
        <v>0</v>
      </c>
      <c r="AH4759" s="60" t="str">
        <f>IF(ISERROR(MATCH(Passout2023[[#This Row], [Nationality Pakistani/ Foreign]],$D$3:$D$4,0)),"0", "1")</f>
        <v>0</v>
      </c>
    </row>
    <row r="4760">
      <c r="Y4760" s="60" t="str">
        <f>IF(ISERROR(MATCH(Passout2023[[#This Row], [Degree Duration (year)]],$M$3:$M$10,0)),"0", "1")</f>
        <v>0</v>
      </c>
      <c r="Z4760" s="60" t="str">
        <f>IF(ISERROR(MATCH(Passout2023[[#This Row], [Admission Type]],$F$3:$F$6,0)),"0", "1")</f>
        <v>0</v>
      </c>
      <c r="AA4760" s="60" t="str">
        <f>IF(ISERROR(MATCH(Passout2023[[#This Row], [Batch Start Year]],$L$3:$L$25,0)),"0", "1")</f>
        <v>0</v>
      </c>
      <c r="AB4760" s="60" t="str">
        <f>IF(ISERROR(MATCH(Passout2023[[#This Row], [Batch Start Semester]],$K$3:$K$6,0)),"0", "1")</f>
        <v>0</v>
      </c>
      <c r="AC4760" s="60" t="str">
        <f>IF(ISERROR(MATCH([3]!Quota_Std_2022_23[[#This Row], [SESSION_TYPE]],$AX$2:$AX$5,0)),"0", "1")</f>
        <v>0</v>
      </c>
      <c r="AD4760" s="60" t="str">
        <f>IF(ISERROR(MATCH(#REF!,#REF!,0)),"0", "1")</f>
        <v>0</v>
      </c>
      <c r="AE4760" s="60" t="str">
        <f>IF(ISERROR(MATCH([3]!Quota_Std_2022_23[[#This Row], [Gender]],$AN$2:$AN$4,0)),"0", "1")</f>
        <v>0</v>
      </c>
      <c r="AF4760" s="60" t="str">
        <f>IF(ISERROR(MATCH([3]!Quota_Std_2022_23[[#This Row], [Quota Type]],[3]Sheet1!$AO$2:$AO$12,0)),"0", "1")</f>
        <v>0</v>
      </c>
      <c r="AG4760" s="60" t="str">
        <f>IF(ISERROR(MATCH(#REF!,$BA$2:$BA$8,0)),"0", "1")</f>
        <v>0</v>
      </c>
      <c r="AH4760" s="60" t="str">
        <f>IF(ISERROR(MATCH(Passout2023[[#This Row], [Nationality Pakistani/ Foreign]],$D$3:$D$4,0)),"0", "1")</f>
        <v>0</v>
      </c>
    </row>
    <row r="4761">
      <c r="Y4761" s="60" t="str">
        <f>IF(ISERROR(MATCH(Passout2023[[#This Row], [Degree Duration (year)]],$M$3:$M$10,0)),"0", "1")</f>
        <v>0</v>
      </c>
      <c r="Z4761" s="60" t="str">
        <f>IF(ISERROR(MATCH(Passout2023[[#This Row], [Admission Type]],$F$3:$F$6,0)),"0", "1")</f>
        <v>0</v>
      </c>
      <c r="AA4761" s="60" t="str">
        <f>IF(ISERROR(MATCH(Passout2023[[#This Row], [Batch Start Year]],$L$3:$L$25,0)),"0", "1")</f>
        <v>0</v>
      </c>
      <c r="AB4761" s="60" t="str">
        <f>IF(ISERROR(MATCH(Passout2023[[#This Row], [Batch Start Semester]],$K$3:$K$6,0)),"0", "1")</f>
        <v>0</v>
      </c>
      <c r="AC4761" s="60" t="str">
        <f>IF(ISERROR(MATCH([3]!Quota_Std_2022_23[[#This Row], [SESSION_TYPE]],$AX$2:$AX$5,0)),"0", "1")</f>
        <v>0</v>
      </c>
      <c r="AD4761" s="60" t="str">
        <f>IF(ISERROR(MATCH(#REF!,#REF!,0)),"0", "1")</f>
        <v>0</v>
      </c>
      <c r="AE4761" s="60" t="str">
        <f>IF(ISERROR(MATCH([3]!Quota_Std_2022_23[[#This Row], [Gender]],$AN$2:$AN$4,0)),"0", "1")</f>
        <v>0</v>
      </c>
      <c r="AF4761" s="60" t="str">
        <f>IF(ISERROR(MATCH([3]!Quota_Std_2022_23[[#This Row], [Quota Type]],[3]Sheet1!$AO$2:$AO$12,0)),"0", "1")</f>
        <v>0</v>
      </c>
      <c r="AG4761" s="60" t="str">
        <f>IF(ISERROR(MATCH(#REF!,$BA$2:$BA$8,0)),"0", "1")</f>
        <v>0</v>
      </c>
      <c r="AH4761" s="60" t="str">
        <f>IF(ISERROR(MATCH(Passout2023[[#This Row], [Nationality Pakistani/ Foreign]],$D$3:$D$4,0)),"0", "1")</f>
        <v>0</v>
      </c>
    </row>
    <row r="4762">
      <c r="Y4762" s="60" t="str">
        <f>IF(ISERROR(MATCH(Passout2023[[#This Row], [Degree Duration (year)]],$M$3:$M$10,0)),"0", "1")</f>
        <v>0</v>
      </c>
      <c r="Z4762" s="60" t="str">
        <f>IF(ISERROR(MATCH(Passout2023[[#This Row], [Admission Type]],$F$3:$F$6,0)),"0", "1")</f>
        <v>0</v>
      </c>
      <c r="AA4762" s="60" t="str">
        <f>IF(ISERROR(MATCH(Passout2023[[#This Row], [Batch Start Year]],$L$3:$L$25,0)),"0", "1")</f>
        <v>0</v>
      </c>
      <c r="AB4762" s="60" t="str">
        <f>IF(ISERROR(MATCH(Passout2023[[#This Row], [Batch Start Semester]],$K$3:$K$6,0)),"0", "1")</f>
        <v>0</v>
      </c>
      <c r="AC4762" s="60" t="str">
        <f>IF(ISERROR(MATCH([3]!Quota_Std_2022_23[[#This Row], [SESSION_TYPE]],$AX$2:$AX$5,0)),"0", "1")</f>
        <v>0</v>
      </c>
      <c r="AD4762" s="60" t="str">
        <f>IF(ISERROR(MATCH(#REF!,#REF!,0)),"0", "1")</f>
        <v>0</v>
      </c>
      <c r="AE4762" s="60" t="str">
        <f>IF(ISERROR(MATCH([3]!Quota_Std_2022_23[[#This Row], [Gender]],$AN$2:$AN$4,0)),"0", "1")</f>
        <v>0</v>
      </c>
      <c r="AF4762" s="60" t="str">
        <f>IF(ISERROR(MATCH([3]!Quota_Std_2022_23[[#This Row], [Quota Type]],[3]Sheet1!$AO$2:$AO$12,0)),"0", "1")</f>
        <v>0</v>
      </c>
      <c r="AG4762" s="60" t="str">
        <f>IF(ISERROR(MATCH(#REF!,$BA$2:$BA$8,0)),"0", "1")</f>
        <v>0</v>
      </c>
      <c r="AH4762" s="60" t="str">
        <f>IF(ISERROR(MATCH(Passout2023[[#This Row], [Nationality Pakistani/ Foreign]],$D$3:$D$4,0)),"0", "1")</f>
        <v>0</v>
      </c>
    </row>
    <row r="4763">
      <c r="Y4763" s="60" t="str">
        <f>IF(ISERROR(MATCH(Passout2023[[#This Row], [Degree Duration (year)]],$M$3:$M$10,0)),"0", "1")</f>
        <v>0</v>
      </c>
      <c r="Z4763" s="60" t="str">
        <f>IF(ISERROR(MATCH(Passout2023[[#This Row], [Admission Type]],$F$3:$F$6,0)),"0", "1")</f>
        <v>0</v>
      </c>
      <c r="AA4763" s="60" t="str">
        <f>IF(ISERROR(MATCH(Passout2023[[#This Row], [Batch Start Year]],$L$3:$L$25,0)),"0", "1")</f>
        <v>0</v>
      </c>
      <c r="AB4763" s="60" t="str">
        <f>IF(ISERROR(MATCH(Passout2023[[#This Row], [Batch Start Semester]],$K$3:$K$6,0)),"0", "1")</f>
        <v>0</v>
      </c>
      <c r="AC4763" s="60" t="str">
        <f>IF(ISERROR(MATCH([3]!Quota_Std_2022_23[[#This Row], [SESSION_TYPE]],$AX$2:$AX$5,0)),"0", "1")</f>
        <v>0</v>
      </c>
      <c r="AD4763" s="60" t="str">
        <f>IF(ISERROR(MATCH(#REF!,#REF!,0)),"0", "1")</f>
        <v>0</v>
      </c>
      <c r="AE4763" s="60" t="str">
        <f>IF(ISERROR(MATCH([3]!Quota_Std_2022_23[[#This Row], [Gender]],$AN$2:$AN$4,0)),"0", "1")</f>
        <v>0</v>
      </c>
      <c r="AF4763" s="60" t="str">
        <f>IF(ISERROR(MATCH([3]!Quota_Std_2022_23[[#This Row], [Quota Type]],[3]Sheet1!$AO$2:$AO$12,0)),"0", "1")</f>
        <v>0</v>
      </c>
      <c r="AG4763" s="60" t="str">
        <f>IF(ISERROR(MATCH(#REF!,$BA$2:$BA$8,0)),"0", "1")</f>
        <v>0</v>
      </c>
      <c r="AH4763" s="60" t="str">
        <f>IF(ISERROR(MATCH(Passout2023[[#This Row], [Nationality Pakistani/ Foreign]],$D$3:$D$4,0)),"0", "1")</f>
        <v>0</v>
      </c>
    </row>
    <row r="4764">
      <c r="Y4764" s="60" t="str">
        <f>IF(ISERROR(MATCH(Passout2023[[#This Row], [Degree Duration (year)]],$M$3:$M$10,0)),"0", "1")</f>
        <v>0</v>
      </c>
      <c r="Z4764" s="60" t="str">
        <f>IF(ISERROR(MATCH(Passout2023[[#This Row], [Admission Type]],$F$3:$F$6,0)),"0", "1")</f>
        <v>0</v>
      </c>
      <c r="AA4764" s="60" t="str">
        <f>IF(ISERROR(MATCH(Passout2023[[#This Row], [Batch Start Year]],$L$3:$L$25,0)),"0", "1")</f>
        <v>0</v>
      </c>
      <c r="AB4764" s="60" t="str">
        <f>IF(ISERROR(MATCH(Passout2023[[#This Row], [Batch Start Semester]],$K$3:$K$6,0)),"0", "1")</f>
        <v>0</v>
      </c>
      <c r="AC4764" s="60" t="str">
        <f>IF(ISERROR(MATCH([3]!Quota_Std_2022_23[[#This Row], [SESSION_TYPE]],$AX$2:$AX$5,0)),"0", "1")</f>
        <v>0</v>
      </c>
      <c r="AD4764" s="60" t="str">
        <f>IF(ISERROR(MATCH(#REF!,#REF!,0)),"0", "1")</f>
        <v>0</v>
      </c>
      <c r="AE4764" s="60" t="str">
        <f>IF(ISERROR(MATCH([3]!Quota_Std_2022_23[[#This Row], [Gender]],$AN$2:$AN$4,0)),"0", "1")</f>
        <v>0</v>
      </c>
      <c r="AF4764" s="60" t="str">
        <f>IF(ISERROR(MATCH([3]!Quota_Std_2022_23[[#This Row], [Quota Type]],[3]Sheet1!$AO$2:$AO$12,0)),"0", "1")</f>
        <v>0</v>
      </c>
      <c r="AG4764" s="60" t="str">
        <f>IF(ISERROR(MATCH(#REF!,$BA$2:$BA$8,0)),"0", "1")</f>
        <v>0</v>
      </c>
      <c r="AH4764" s="60" t="str">
        <f>IF(ISERROR(MATCH(Passout2023[[#This Row], [Nationality Pakistani/ Foreign]],$D$3:$D$4,0)),"0", "1")</f>
        <v>0</v>
      </c>
    </row>
    <row r="4765">
      <c r="Y4765" s="60" t="str">
        <f>IF(ISERROR(MATCH(Passout2023[[#This Row], [Degree Duration (year)]],$M$3:$M$10,0)),"0", "1")</f>
        <v>0</v>
      </c>
      <c r="Z4765" s="60" t="str">
        <f>IF(ISERROR(MATCH(Passout2023[[#This Row], [Admission Type]],$F$3:$F$6,0)),"0", "1")</f>
        <v>0</v>
      </c>
      <c r="AA4765" s="60" t="str">
        <f>IF(ISERROR(MATCH(Passout2023[[#This Row], [Batch Start Year]],$L$3:$L$25,0)),"0", "1")</f>
        <v>0</v>
      </c>
      <c r="AB4765" s="60" t="str">
        <f>IF(ISERROR(MATCH(Passout2023[[#This Row], [Batch Start Semester]],$K$3:$K$6,0)),"0", "1")</f>
        <v>0</v>
      </c>
      <c r="AC4765" s="60" t="str">
        <f>IF(ISERROR(MATCH([3]!Quota_Std_2022_23[[#This Row], [SESSION_TYPE]],$AX$2:$AX$5,0)),"0", "1")</f>
        <v>0</v>
      </c>
      <c r="AD4765" s="60" t="str">
        <f>IF(ISERROR(MATCH(#REF!,#REF!,0)),"0", "1")</f>
        <v>0</v>
      </c>
      <c r="AE4765" s="60" t="str">
        <f>IF(ISERROR(MATCH([3]!Quota_Std_2022_23[[#This Row], [Gender]],$AN$2:$AN$4,0)),"0", "1")</f>
        <v>0</v>
      </c>
      <c r="AF4765" s="60" t="str">
        <f>IF(ISERROR(MATCH([3]!Quota_Std_2022_23[[#This Row], [Quota Type]],[3]Sheet1!$AO$2:$AO$12,0)),"0", "1")</f>
        <v>0</v>
      </c>
      <c r="AG4765" s="60" t="str">
        <f>IF(ISERROR(MATCH(#REF!,$BA$2:$BA$8,0)),"0", "1")</f>
        <v>0</v>
      </c>
      <c r="AH4765" s="60" t="str">
        <f>IF(ISERROR(MATCH(Passout2023[[#This Row], [Nationality Pakistani/ Foreign]],$D$3:$D$4,0)),"0", "1")</f>
        <v>0</v>
      </c>
    </row>
    <row r="4766">
      <c r="Y4766" s="60" t="str">
        <f>IF(ISERROR(MATCH(Passout2023[[#This Row], [Degree Duration (year)]],$M$3:$M$10,0)),"0", "1")</f>
        <v>0</v>
      </c>
      <c r="Z4766" s="60" t="str">
        <f>IF(ISERROR(MATCH(Passout2023[[#This Row], [Admission Type]],$F$3:$F$6,0)),"0", "1")</f>
        <v>0</v>
      </c>
      <c r="AA4766" s="60" t="str">
        <f>IF(ISERROR(MATCH(Passout2023[[#This Row], [Batch Start Year]],$L$3:$L$25,0)),"0", "1")</f>
        <v>0</v>
      </c>
      <c r="AB4766" s="60" t="str">
        <f>IF(ISERROR(MATCH(Passout2023[[#This Row], [Batch Start Semester]],$K$3:$K$6,0)),"0", "1")</f>
        <v>0</v>
      </c>
      <c r="AC4766" s="60" t="str">
        <f>IF(ISERROR(MATCH([3]!Quota_Std_2022_23[[#This Row], [SESSION_TYPE]],$AX$2:$AX$5,0)),"0", "1")</f>
        <v>0</v>
      </c>
      <c r="AD4766" s="60" t="str">
        <f>IF(ISERROR(MATCH(#REF!,#REF!,0)),"0", "1")</f>
        <v>0</v>
      </c>
      <c r="AE4766" s="60" t="str">
        <f>IF(ISERROR(MATCH([3]!Quota_Std_2022_23[[#This Row], [Gender]],$AN$2:$AN$4,0)),"0", "1")</f>
        <v>0</v>
      </c>
      <c r="AF4766" s="60" t="str">
        <f>IF(ISERROR(MATCH([3]!Quota_Std_2022_23[[#This Row], [Quota Type]],[3]Sheet1!$AO$2:$AO$12,0)),"0", "1")</f>
        <v>0</v>
      </c>
      <c r="AG4766" s="60" t="str">
        <f>IF(ISERROR(MATCH(#REF!,$BA$2:$BA$8,0)),"0", "1")</f>
        <v>0</v>
      </c>
      <c r="AH4766" s="60" t="str">
        <f>IF(ISERROR(MATCH(Passout2023[[#This Row], [Nationality Pakistani/ Foreign]],$D$3:$D$4,0)),"0", "1")</f>
        <v>0</v>
      </c>
    </row>
    <row r="4767">
      <c r="Y4767" s="60" t="str">
        <f>IF(ISERROR(MATCH(Passout2023[[#This Row], [Degree Duration (year)]],$M$3:$M$10,0)),"0", "1")</f>
        <v>0</v>
      </c>
      <c r="Z4767" s="60" t="str">
        <f>IF(ISERROR(MATCH(Passout2023[[#This Row], [Admission Type]],$F$3:$F$6,0)),"0", "1")</f>
        <v>0</v>
      </c>
      <c r="AA4767" s="60" t="str">
        <f>IF(ISERROR(MATCH(Passout2023[[#This Row], [Batch Start Year]],$L$3:$L$25,0)),"0", "1")</f>
        <v>0</v>
      </c>
      <c r="AB4767" s="60" t="str">
        <f>IF(ISERROR(MATCH(Passout2023[[#This Row], [Batch Start Semester]],$K$3:$K$6,0)),"0", "1")</f>
        <v>0</v>
      </c>
      <c r="AC4767" s="60" t="str">
        <f>IF(ISERROR(MATCH([3]!Quota_Std_2022_23[[#This Row], [SESSION_TYPE]],$AX$2:$AX$5,0)),"0", "1")</f>
        <v>0</v>
      </c>
      <c r="AD4767" s="60" t="str">
        <f>IF(ISERROR(MATCH(#REF!,#REF!,0)),"0", "1")</f>
        <v>0</v>
      </c>
      <c r="AE4767" s="60" t="str">
        <f>IF(ISERROR(MATCH([3]!Quota_Std_2022_23[[#This Row], [Gender]],$AN$2:$AN$4,0)),"0", "1")</f>
        <v>0</v>
      </c>
      <c r="AF4767" s="60" t="str">
        <f>IF(ISERROR(MATCH([3]!Quota_Std_2022_23[[#This Row], [Quota Type]],[3]Sheet1!$AO$2:$AO$12,0)),"0", "1")</f>
        <v>0</v>
      </c>
      <c r="AG4767" s="60" t="str">
        <f>IF(ISERROR(MATCH(#REF!,$BA$2:$BA$8,0)),"0", "1")</f>
        <v>0</v>
      </c>
      <c r="AH4767" s="60" t="str">
        <f>IF(ISERROR(MATCH(Passout2023[[#This Row], [Nationality Pakistani/ Foreign]],$D$3:$D$4,0)),"0", "1")</f>
        <v>0</v>
      </c>
    </row>
    <row r="4768">
      <c r="Y4768" s="60" t="str">
        <f>IF(ISERROR(MATCH(Passout2023[[#This Row], [Degree Duration (year)]],$M$3:$M$10,0)),"0", "1")</f>
        <v>0</v>
      </c>
      <c r="Z4768" s="60" t="str">
        <f>IF(ISERROR(MATCH(Passout2023[[#This Row], [Admission Type]],$F$3:$F$6,0)),"0", "1")</f>
        <v>0</v>
      </c>
      <c r="AA4768" s="60" t="str">
        <f>IF(ISERROR(MATCH(Passout2023[[#This Row], [Batch Start Year]],$L$3:$L$25,0)),"0", "1")</f>
        <v>0</v>
      </c>
      <c r="AB4768" s="60" t="str">
        <f>IF(ISERROR(MATCH(Passout2023[[#This Row], [Batch Start Semester]],$K$3:$K$6,0)),"0", "1")</f>
        <v>0</v>
      </c>
      <c r="AC4768" s="60" t="str">
        <f>IF(ISERROR(MATCH([3]!Quota_Std_2022_23[[#This Row], [SESSION_TYPE]],$AX$2:$AX$5,0)),"0", "1")</f>
        <v>0</v>
      </c>
      <c r="AD4768" s="60" t="str">
        <f>IF(ISERROR(MATCH(#REF!,#REF!,0)),"0", "1")</f>
        <v>0</v>
      </c>
      <c r="AE4768" s="60" t="str">
        <f>IF(ISERROR(MATCH([3]!Quota_Std_2022_23[[#This Row], [Gender]],$AN$2:$AN$4,0)),"0", "1")</f>
        <v>0</v>
      </c>
      <c r="AF4768" s="60" t="str">
        <f>IF(ISERROR(MATCH([3]!Quota_Std_2022_23[[#This Row], [Quota Type]],[3]Sheet1!$AO$2:$AO$12,0)),"0", "1")</f>
        <v>0</v>
      </c>
      <c r="AG4768" s="60" t="str">
        <f>IF(ISERROR(MATCH(#REF!,$BA$2:$BA$8,0)),"0", "1")</f>
        <v>0</v>
      </c>
      <c r="AH4768" s="60" t="str">
        <f>IF(ISERROR(MATCH(Passout2023[[#This Row], [Nationality Pakistani/ Foreign]],$D$3:$D$4,0)),"0", "1")</f>
        <v>0</v>
      </c>
    </row>
    <row r="4769">
      <c r="Y4769" s="60" t="str">
        <f>IF(ISERROR(MATCH(Passout2023[[#This Row], [Degree Duration (year)]],$M$3:$M$10,0)),"0", "1")</f>
        <v>0</v>
      </c>
      <c r="Z4769" s="60" t="str">
        <f>IF(ISERROR(MATCH(Passout2023[[#This Row], [Admission Type]],$F$3:$F$6,0)),"0", "1")</f>
        <v>0</v>
      </c>
      <c r="AA4769" s="60" t="str">
        <f>IF(ISERROR(MATCH(Passout2023[[#This Row], [Batch Start Year]],$L$3:$L$25,0)),"0", "1")</f>
        <v>0</v>
      </c>
      <c r="AB4769" s="60" t="str">
        <f>IF(ISERROR(MATCH(Passout2023[[#This Row], [Batch Start Semester]],$K$3:$K$6,0)),"0", "1")</f>
        <v>0</v>
      </c>
      <c r="AC4769" s="60" t="str">
        <f>IF(ISERROR(MATCH([3]!Quota_Std_2022_23[[#This Row], [SESSION_TYPE]],$AX$2:$AX$5,0)),"0", "1")</f>
        <v>0</v>
      </c>
      <c r="AD4769" s="60" t="str">
        <f>IF(ISERROR(MATCH(#REF!,#REF!,0)),"0", "1")</f>
        <v>0</v>
      </c>
      <c r="AE4769" s="60" t="str">
        <f>IF(ISERROR(MATCH([3]!Quota_Std_2022_23[[#This Row], [Gender]],$AN$2:$AN$4,0)),"0", "1")</f>
        <v>0</v>
      </c>
      <c r="AF4769" s="60" t="str">
        <f>IF(ISERROR(MATCH([3]!Quota_Std_2022_23[[#This Row], [Quota Type]],[3]Sheet1!$AO$2:$AO$12,0)),"0", "1")</f>
        <v>0</v>
      </c>
      <c r="AG4769" s="60" t="str">
        <f>IF(ISERROR(MATCH(#REF!,$BA$2:$BA$8,0)),"0", "1")</f>
        <v>0</v>
      </c>
      <c r="AH4769" s="60" t="str">
        <f>IF(ISERROR(MATCH(Passout2023[[#This Row], [Nationality Pakistani/ Foreign]],$D$3:$D$4,0)),"0", "1")</f>
        <v>0</v>
      </c>
    </row>
    <row r="4770">
      <c r="Y4770" s="60" t="str">
        <f>IF(ISERROR(MATCH(Passout2023[[#This Row], [Degree Duration (year)]],$M$3:$M$10,0)),"0", "1")</f>
        <v>0</v>
      </c>
      <c r="Z4770" s="60" t="str">
        <f>IF(ISERROR(MATCH(Passout2023[[#This Row], [Admission Type]],$F$3:$F$6,0)),"0", "1")</f>
        <v>0</v>
      </c>
      <c r="AA4770" s="60" t="str">
        <f>IF(ISERROR(MATCH(Passout2023[[#This Row], [Batch Start Year]],$L$3:$L$25,0)),"0", "1")</f>
        <v>0</v>
      </c>
      <c r="AB4770" s="60" t="str">
        <f>IF(ISERROR(MATCH(Passout2023[[#This Row], [Batch Start Semester]],$K$3:$K$6,0)),"0", "1")</f>
        <v>0</v>
      </c>
      <c r="AC4770" s="60" t="str">
        <f>IF(ISERROR(MATCH([3]!Quota_Std_2022_23[[#This Row], [SESSION_TYPE]],$AX$2:$AX$5,0)),"0", "1")</f>
        <v>0</v>
      </c>
      <c r="AD4770" s="60" t="str">
        <f>IF(ISERROR(MATCH(#REF!,#REF!,0)),"0", "1")</f>
        <v>0</v>
      </c>
      <c r="AE4770" s="60" t="str">
        <f>IF(ISERROR(MATCH([3]!Quota_Std_2022_23[[#This Row], [Gender]],$AN$2:$AN$4,0)),"0", "1")</f>
        <v>0</v>
      </c>
      <c r="AF4770" s="60" t="str">
        <f>IF(ISERROR(MATCH([3]!Quota_Std_2022_23[[#This Row], [Quota Type]],[3]Sheet1!$AO$2:$AO$12,0)),"0", "1")</f>
        <v>0</v>
      </c>
      <c r="AG4770" s="60" t="str">
        <f>IF(ISERROR(MATCH(#REF!,$BA$2:$BA$8,0)),"0", "1")</f>
        <v>0</v>
      </c>
      <c r="AH4770" s="60" t="str">
        <f>IF(ISERROR(MATCH(Passout2023[[#This Row], [Nationality Pakistani/ Foreign]],$D$3:$D$4,0)),"0", "1")</f>
        <v>0</v>
      </c>
    </row>
    <row r="4771">
      <c r="Y4771" s="60" t="str">
        <f>IF(ISERROR(MATCH(Passout2023[[#This Row], [Degree Duration (year)]],$M$3:$M$10,0)),"0", "1")</f>
        <v>0</v>
      </c>
      <c r="Z4771" s="60" t="str">
        <f>IF(ISERROR(MATCH(Passout2023[[#This Row], [Admission Type]],$F$3:$F$6,0)),"0", "1")</f>
        <v>0</v>
      </c>
      <c r="AA4771" s="60" t="str">
        <f>IF(ISERROR(MATCH(Passout2023[[#This Row], [Batch Start Year]],$L$3:$L$25,0)),"0", "1")</f>
        <v>0</v>
      </c>
      <c r="AB4771" s="60" t="str">
        <f>IF(ISERROR(MATCH(Passout2023[[#This Row], [Batch Start Semester]],$K$3:$K$6,0)),"0", "1")</f>
        <v>0</v>
      </c>
      <c r="AC4771" s="60" t="str">
        <f>IF(ISERROR(MATCH([3]!Quota_Std_2022_23[[#This Row], [SESSION_TYPE]],$AX$2:$AX$5,0)),"0", "1")</f>
        <v>0</v>
      </c>
      <c r="AD4771" s="60" t="str">
        <f>IF(ISERROR(MATCH(#REF!,#REF!,0)),"0", "1")</f>
        <v>0</v>
      </c>
      <c r="AE4771" s="60" t="str">
        <f>IF(ISERROR(MATCH([3]!Quota_Std_2022_23[[#This Row], [Gender]],$AN$2:$AN$4,0)),"0", "1")</f>
        <v>0</v>
      </c>
      <c r="AF4771" s="60" t="str">
        <f>IF(ISERROR(MATCH([3]!Quota_Std_2022_23[[#This Row], [Quota Type]],[3]Sheet1!$AO$2:$AO$12,0)),"0", "1")</f>
        <v>0</v>
      </c>
      <c r="AG4771" s="60" t="str">
        <f>IF(ISERROR(MATCH(#REF!,$BA$2:$BA$8,0)),"0", "1")</f>
        <v>0</v>
      </c>
      <c r="AH4771" s="60" t="str">
        <f>IF(ISERROR(MATCH(Passout2023[[#This Row], [Nationality Pakistani/ Foreign]],$D$3:$D$4,0)),"0", "1")</f>
        <v>0</v>
      </c>
    </row>
    <row r="4772">
      <c r="Y4772" s="60" t="str">
        <f>IF(ISERROR(MATCH(Passout2023[[#This Row], [Degree Duration (year)]],$M$3:$M$10,0)),"0", "1")</f>
        <v>0</v>
      </c>
      <c r="Z4772" s="60" t="str">
        <f>IF(ISERROR(MATCH(Passout2023[[#This Row], [Admission Type]],$F$3:$F$6,0)),"0", "1")</f>
        <v>0</v>
      </c>
      <c r="AA4772" s="60" t="str">
        <f>IF(ISERROR(MATCH(Passout2023[[#This Row], [Batch Start Year]],$L$3:$L$25,0)),"0", "1")</f>
        <v>0</v>
      </c>
      <c r="AB4772" s="60" t="str">
        <f>IF(ISERROR(MATCH(Passout2023[[#This Row], [Batch Start Semester]],$K$3:$K$6,0)),"0", "1")</f>
        <v>0</v>
      </c>
      <c r="AC4772" s="60" t="str">
        <f>IF(ISERROR(MATCH([3]!Quota_Std_2022_23[[#This Row], [SESSION_TYPE]],$AX$2:$AX$5,0)),"0", "1")</f>
        <v>0</v>
      </c>
      <c r="AD4772" s="60" t="str">
        <f>IF(ISERROR(MATCH(#REF!,#REF!,0)),"0", "1")</f>
        <v>0</v>
      </c>
      <c r="AE4772" s="60" t="str">
        <f>IF(ISERROR(MATCH([3]!Quota_Std_2022_23[[#This Row], [Gender]],$AN$2:$AN$4,0)),"0", "1")</f>
        <v>0</v>
      </c>
      <c r="AF4772" s="60" t="str">
        <f>IF(ISERROR(MATCH([3]!Quota_Std_2022_23[[#This Row], [Quota Type]],[3]Sheet1!$AO$2:$AO$12,0)),"0", "1")</f>
        <v>0</v>
      </c>
      <c r="AG4772" s="60" t="str">
        <f>IF(ISERROR(MATCH(#REF!,$BA$2:$BA$8,0)),"0", "1")</f>
        <v>0</v>
      </c>
      <c r="AH4772" s="60" t="str">
        <f>IF(ISERROR(MATCH(Passout2023[[#This Row], [Nationality Pakistani/ Foreign]],$D$3:$D$4,0)),"0", "1")</f>
        <v>0</v>
      </c>
    </row>
    <row r="4773">
      <c r="Y4773" s="60" t="str">
        <f>IF(ISERROR(MATCH(Passout2023[[#This Row], [Degree Duration (year)]],$M$3:$M$10,0)),"0", "1")</f>
        <v>0</v>
      </c>
      <c r="Z4773" s="60" t="str">
        <f>IF(ISERROR(MATCH(Passout2023[[#This Row], [Admission Type]],$F$3:$F$6,0)),"0", "1")</f>
        <v>0</v>
      </c>
      <c r="AA4773" s="60" t="str">
        <f>IF(ISERROR(MATCH(Passout2023[[#This Row], [Batch Start Year]],$L$3:$L$25,0)),"0", "1")</f>
        <v>0</v>
      </c>
      <c r="AB4773" s="60" t="str">
        <f>IF(ISERROR(MATCH(Passout2023[[#This Row], [Batch Start Semester]],$K$3:$K$6,0)),"0", "1")</f>
        <v>0</v>
      </c>
      <c r="AC4773" s="60" t="str">
        <f>IF(ISERROR(MATCH([3]!Quota_Std_2022_23[[#This Row], [SESSION_TYPE]],$AX$2:$AX$5,0)),"0", "1")</f>
        <v>0</v>
      </c>
      <c r="AD4773" s="60" t="str">
        <f>IF(ISERROR(MATCH(#REF!,#REF!,0)),"0", "1")</f>
        <v>0</v>
      </c>
      <c r="AE4773" s="60" t="str">
        <f>IF(ISERROR(MATCH([3]!Quota_Std_2022_23[[#This Row], [Gender]],$AN$2:$AN$4,0)),"0", "1")</f>
        <v>0</v>
      </c>
      <c r="AF4773" s="60" t="str">
        <f>IF(ISERROR(MATCH([3]!Quota_Std_2022_23[[#This Row], [Quota Type]],[3]Sheet1!$AO$2:$AO$12,0)),"0", "1")</f>
        <v>0</v>
      </c>
      <c r="AG4773" s="60" t="str">
        <f>IF(ISERROR(MATCH(#REF!,$BA$2:$BA$8,0)),"0", "1")</f>
        <v>0</v>
      </c>
      <c r="AH4773" s="60" t="str">
        <f>IF(ISERROR(MATCH(Passout2023[[#This Row], [Nationality Pakistani/ Foreign]],$D$3:$D$4,0)),"0", "1")</f>
        <v>0</v>
      </c>
    </row>
    <row r="4774">
      <c r="Y4774" s="60" t="str">
        <f>IF(ISERROR(MATCH(Passout2023[[#This Row], [Degree Duration (year)]],$M$3:$M$10,0)),"0", "1")</f>
        <v>0</v>
      </c>
      <c r="Z4774" s="60" t="str">
        <f>IF(ISERROR(MATCH(Passout2023[[#This Row], [Admission Type]],$F$3:$F$6,0)),"0", "1")</f>
        <v>0</v>
      </c>
      <c r="AA4774" s="60" t="str">
        <f>IF(ISERROR(MATCH(Passout2023[[#This Row], [Batch Start Year]],$L$3:$L$25,0)),"0", "1")</f>
        <v>0</v>
      </c>
      <c r="AB4774" s="60" t="str">
        <f>IF(ISERROR(MATCH(Passout2023[[#This Row], [Batch Start Semester]],$K$3:$K$6,0)),"0", "1")</f>
        <v>0</v>
      </c>
      <c r="AC4774" s="60" t="str">
        <f>IF(ISERROR(MATCH([3]!Quota_Std_2022_23[[#This Row], [SESSION_TYPE]],$AX$2:$AX$5,0)),"0", "1")</f>
        <v>0</v>
      </c>
      <c r="AD4774" s="60" t="str">
        <f>IF(ISERROR(MATCH(#REF!,#REF!,0)),"0", "1")</f>
        <v>0</v>
      </c>
      <c r="AE4774" s="60" t="str">
        <f>IF(ISERROR(MATCH([3]!Quota_Std_2022_23[[#This Row], [Gender]],$AN$2:$AN$4,0)),"0", "1")</f>
        <v>0</v>
      </c>
      <c r="AF4774" s="60" t="str">
        <f>IF(ISERROR(MATCH([3]!Quota_Std_2022_23[[#This Row], [Quota Type]],[3]Sheet1!$AO$2:$AO$12,0)),"0", "1")</f>
        <v>0</v>
      </c>
      <c r="AG4774" s="60" t="str">
        <f>IF(ISERROR(MATCH(#REF!,$BA$2:$BA$8,0)),"0", "1")</f>
        <v>0</v>
      </c>
      <c r="AH4774" s="60" t="str">
        <f>IF(ISERROR(MATCH(Passout2023[[#This Row], [Nationality Pakistani/ Foreign]],$D$3:$D$4,0)),"0", "1")</f>
        <v>0</v>
      </c>
    </row>
    <row r="4775">
      <c r="Y4775" s="60" t="str">
        <f>IF(ISERROR(MATCH(Passout2023[[#This Row], [Degree Duration (year)]],$M$3:$M$10,0)),"0", "1")</f>
        <v>0</v>
      </c>
      <c r="Z4775" s="60" t="str">
        <f>IF(ISERROR(MATCH(Passout2023[[#This Row], [Admission Type]],$F$3:$F$6,0)),"0", "1")</f>
        <v>0</v>
      </c>
      <c r="AA4775" s="60" t="str">
        <f>IF(ISERROR(MATCH(Passout2023[[#This Row], [Batch Start Year]],$L$3:$L$25,0)),"0", "1")</f>
        <v>0</v>
      </c>
      <c r="AB4775" s="60" t="str">
        <f>IF(ISERROR(MATCH(Passout2023[[#This Row], [Batch Start Semester]],$K$3:$K$6,0)),"0", "1")</f>
        <v>0</v>
      </c>
      <c r="AC4775" s="60" t="str">
        <f>IF(ISERROR(MATCH([3]!Quota_Std_2022_23[[#This Row], [SESSION_TYPE]],$AX$2:$AX$5,0)),"0", "1")</f>
        <v>0</v>
      </c>
      <c r="AD4775" s="60" t="str">
        <f>IF(ISERROR(MATCH(#REF!,#REF!,0)),"0", "1")</f>
        <v>0</v>
      </c>
      <c r="AE4775" s="60" t="str">
        <f>IF(ISERROR(MATCH([3]!Quota_Std_2022_23[[#This Row], [Gender]],$AN$2:$AN$4,0)),"0", "1")</f>
        <v>0</v>
      </c>
      <c r="AF4775" s="60" t="str">
        <f>IF(ISERROR(MATCH([3]!Quota_Std_2022_23[[#This Row], [Quota Type]],[3]Sheet1!$AO$2:$AO$12,0)),"0", "1")</f>
        <v>0</v>
      </c>
      <c r="AG4775" s="60" t="str">
        <f>IF(ISERROR(MATCH(#REF!,$BA$2:$BA$8,0)),"0", "1")</f>
        <v>0</v>
      </c>
      <c r="AH4775" s="60" t="str">
        <f>IF(ISERROR(MATCH(Passout2023[[#This Row], [Nationality Pakistani/ Foreign]],$D$3:$D$4,0)),"0", "1")</f>
        <v>0</v>
      </c>
    </row>
    <row r="4776">
      <c r="Y4776" s="60" t="str">
        <f>IF(ISERROR(MATCH(Passout2023[[#This Row], [Degree Duration (year)]],$M$3:$M$10,0)),"0", "1")</f>
        <v>0</v>
      </c>
      <c r="Z4776" s="60" t="str">
        <f>IF(ISERROR(MATCH(Passout2023[[#This Row], [Admission Type]],$F$3:$F$6,0)),"0", "1")</f>
        <v>0</v>
      </c>
      <c r="AA4776" s="60" t="str">
        <f>IF(ISERROR(MATCH(Passout2023[[#This Row], [Batch Start Year]],$L$3:$L$25,0)),"0", "1")</f>
        <v>0</v>
      </c>
      <c r="AB4776" s="60" t="str">
        <f>IF(ISERROR(MATCH(Passout2023[[#This Row], [Batch Start Semester]],$K$3:$K$6,0)),"0", "1")</f>
        <v>0</v>
      </c>
      <c r="AC4776" s="60" t="str">
        <f>IF(ISERROR(MATCH([3]!Quota_Std_2022_23[[#This Row], [SESSION_TYPE]],$AX$2:$AX$5,0)),"0", "1")</f>
        <v>0</v>
      </c>
      <c r="AD4776" s="60" t="str">
        <f>IF(ISERROR(MATCH(#REF!,#REF!,0)),"0", "1")</f>
        <v>0</v>
      </c>
      <c r="AE4776" s="60" t="str">
        <f>IF(ISERROR(MATCH([3]!Quota_Std_2022_23[[#This Row], [Gender]],$AN$2:$AN$4,0)),"0", "1")</f>
        <v>0</v>
      </c>
      <c r="AF4776" s="60" t="str">
        <f>IF(ISERROR(MATCH([3]!Quota_Std_2022_23[[#This Row], [Quota Type]],[3]Sheet1!$AO$2:$AO$12,0)),"0", "1")</f>
        <v>0</v>
      </c>
      <c r="AG4776" s="60" t="str">
        <f>IF(ISERROR(MATCH(#REF!,$BA$2:$BA$8,0)),"0", "1")</f>
        <v>0</v>
      </c>
      <c r="AH4776" s="60" t="str">
        <f>IF(ISERROR(MATCH(Passout2023[[#This Row], [Nationality Pakistani/ Foreign]],$D$3:$D$4,0)),"0", "1")</f>
        <v>0</v>
      </c>
    </row>
    <row r="4777">
      <c r="Y4777" s="60" t="str">
        <f>IF(ISERROR(MATCH(Passout2023[[#This Row], [Degree Duration (year)]],$M$3:$M$10,0)),"0", "1")</f>
        <v>0</v>
      </c>
      <c r="Z4777" s="60" t="str">
        <f>IF(ISERROR(MATCH(Passout2023[[#This Row], [Admission Type]],$F$3:$F$6,0)),"0", "1")</f>
        <v>0</v>
      </c>
      <c r="AA4777" s="60" t="str">
        <f>IF(ISERROR(MATCH(Passout2023[[#This Row], [Batch Start Year]],$L$3:$L$25,0)),"0", "1")</f>
        <v>0</v>
      </c>
      <c r="AB4777" s="60" t="str">
        <f>IF(ISERROR(MATCH(Passout2023[[#This Row], [Batch Start Semester]],$K$3:$K$6,0)),"0", "1")</f>
        <v>0</v>
      </c>
      <c r="AC4777" s="60" t="str">
        <f>IF(ISERROR(MATCH([3]!Quota_Std_2022_23[[#This Row], [SESSION_TYPE]],$AX$2:$AX$5,0)),"0", "1")</f>
        <v>0</v>
      </c>
      <c r="AD4777" s="60" t="str">
        <f>IF(ISERROR(MATCH(#REF!,#REF!,0)),"0", "1")</f>
        <v>0</v>
      </c>
      <c r="AE4777" s="60" t="str">
        <f>IF(ISERROR(MATCH([3]!Quota_Std_2022_23[[#This Row], [Gender]],$AN$2:$AN$4,0)),"0", "1")</f>
        <v>0</v>
      </c>
      <c r="AF4777" s="60" t="str">
        <f>IF(ISERROR(MATCH([3]!Quota_Std_2022_23[[#This Row], [Quota Type]],[3]Sheet1!$AO$2:$AO$12,0)),"0", "1")</f>
        <v>0</v>
      </c>
      <c r="AG4777" s="60" t="str">
        <f>IF(ISERROR(MATCH(#REF!,$BA$2:$BA$8,0)),"0", "1")</f>
        <v>0</v>
      </c>
      <c r="AH4777" s="60" t="str">
        <f>IF(ISERROR(MATCH(Passout2023[[#This Row], [Nationality Pakistani/ Foreign]],$D$3:$D$4,0)),"0", "1")</f>
        <v>0</v>
      </c>
    </row>
    <row r="4778">
      <c r="Y4778" s="60" t="str">
        <f>IF(ISERROR(MATCH(Passout2023[[#This Row], [Degree Duration (year)]],$M$3:$M$10,0)),"0", "1")</f>
        <v>0</v>
      </c>
      <c r="Z4778" s="60" t="str">
        <f>IF(ISERROR(MATCH(Passout2023[[#This Row], [Admission Type]],$F$3:$F$6,0)),"0", "1")</f>
        <v>0</v>
      </c>
      <c r="AA4778" s="60" t="str">
        <f>IF(ISERROR(MATCH(Passout2023[[#This Row], [Batch Start Year]],$L$3:$L$25,0)),"0", "1")</f>
        <v>0</v>
      </c>
      <c r="AB4778" s="60" t="str">
        <f>IF(ISERROR(MATCH(Passout2023[[#This Row], [Batch Start Semester]],$K$3:$K$6,0)),"0", "1")</f>
        <v>0</v>
      </c>
      <c r="AC4778" s="60" t="str">
        <f>IF(ISERROR(MATCH([3]!Quota_Std_2022_23[[#This Row], [SESSION_TYPE]],$AX$2:$AX$5,0)),"0", "1")</f>
        <v>0</v>
      </c>
      <c r="AD4778" s="60" t="str">
        <f>IF(ISERROR(MATCH(#REF!,#REF!,0)),"0", "1")</f>
        <v>0</v>
      </c>
      <c r="AE4778" s="60" t="str">
        <f>IF(ISERROR(MATCH([3]!Quota_Std_2022_23[[#This Row], [Gender]],$AN$2:$AN$4,0)),"0", "1")</f>
        <v>0</v>
      </c>
      <c r="AF4778" s="60" t="str">
        <f>IF(ISERROR(MATCH([3]!Quota_Std_2022_23[[#This Row], [Quota Type]],[3]Sheet1!$AO$2:$AO$12,0)),"0", "1")</f>
        <v>0</v>
      </c>
      <c r="AG4778" s="60" t="str">
        <f>IF(ISERROR(MATCH(#REF!,$BA$2:$BA$8,0)),"0", "1")</f>
        <v>0</v>
      </c>
      <c r="AH4778" s="60" t="str">
        <f>IF(ISERROR(MATCH(Passout2023[[#This Row], [Nationality Pakistani/ Foreign]],$D$3:$D$4,0)),"0", "1")</f>
        <v>0</v>
      </c>
    </row>
    <row r="4779">
      <c r="Y4779" s="60" t="str">
        <f>IF(ISERROR(MATCH(Passout2023[[#This Row], [Degree Duration (year)]],$M$3:$M$10,0)),"0", "1")</f>
        <v>0</v>
      </c>
      <c r="Z4779" s="60" t="str">
        <f>IF(ISERROR(MATCH(Passout2023[[#This Row], [Admission Type]],$F$3:$F$6,0)),"0", "1")</f>
        <v>0</v>
      </c>
      <c r="AA4779" s="60" t="str">
        <f>IF(ISERROR(MATCH(Passout2023[[#This Row], [Batch Start Year]],$L$3:$L$25,0)),"0", "1")</f>
        <v>0</v>
      </c>
      <c r="AB4779" s="60" t="str">
        <f>IF(ISERROR(MATCH(Passout2023[[#This Row], [Batch Start Semester]],$K$3:$K$6,0)),"0", "1")</f>
        <v>0</v>
      </c>
      <c r="AC4779" s="60" t="str">
        <f>IF(ISERROR(MATCH([3]!Quota_Std_2022_23[[#This Row], [SESSION_TYPE]],$AX$2:$AX$5,0)),"0", "1")</f>
        <v>0</v>
      </c>
      <c r="AD4779" s="60" t="str">
        <f>IF(ISERROR(MATCH(#REF!,#REF!,0)),"0", "1")</f>
        <v>0</v>
      </c>
      <c r="AE4779" s="60" t="str">
        <f>IF(ISERROR(MATCH([3]!Quota_Std_2022_23[[#This Row], [Gender]],$AN$2:$AN$4,0)),"0", "1")</f>
        <v>0</v>
      </c>
      <c r="AF4779" s="60" t="str">
        <f>IF(ISERROR(MATCH([3]!Quota_Std_2022_23[[#This Row], [Quota Type]],[3]Sheet1!$AO$2:$AO$12,0)),"0", "1")</f>
        <v>0</v>
      </c>
      <c r="AG4779" s="60" t="str">
        <f>IF(ISERROR(MATCH(#REF!,$BA$2:$BA$8,0)),"0", "1")</f>
        <v>0</v>
      </c>
      <c r="AH4779" s="60" t="str">
        <f>IF(ISERROR(MATCH(Passout2023[[#This Row], [Nationality Pakistani/ Foreign]],$D$3:$D$4,0)),"0", "1")</f>
        <v>0</v>
      </c>
    </row>
    <row r="4780">
      <c r="Y4780" s="60" t="str">
        <f>IF(ISERROR(MATCH(Passout2023[[#This Row], [Degree Duration (year)]],$M$3:$M$10,0)),"0", "1")</f>
        <v>0</v>
      </c>
      <c r="Z4780" s="60" t="str">
        <f>IF(ISERROR(MATCH(Passout2023[[#This Row], [Admission Type]],$F$3:$F$6,0)),"0", "1")</f>
        <v>0</v>
      </c>
      <c r="AA4780" s="60" t="str">
        <f>IF(ISERROR(MATCH(Passout2023[[#This Row], [Batch Start Year]],$L$3:$L$25,0)),"0", "1")</f>
        <v>0</v>
      </c>
      <c r="AB4780" s="60" t="str">
        <f>IF(ISERROR(MATCH(Passout2023[[#This Row], [Batch Start Semester]],$K$3:$K$6,0)),"0", "1")</f>
        <v>0</v>
      </c>
      <c r="AC4780" s="60" t="str">
        <f>IF(ISERROR(MATCH([3]!Quota_Std_2022_23[[#This Row], [SESSION_TYPE]],$AX$2:$AX$5,0)),"0", "1")</f>
        <v>0</v>
      </c>
      <c r="AD4780" s="60" t="str">
        <f>IF(ISERROR(MATCH(#REF!,#REF!,0)),"0", "1")</f>
        <v>0</v>
      </c>
      <c r="AE4780" s="60" t="str">
        <f>IF(ISERROR(MATCH([3]!Quota_Std_2022_23[[#This Row], [Gender]],$AN$2:$AN$4,0)),"0", "1")</f>
        <v>0</v>
      </c>
      <c r="AF4780" s="60" t="str">
        <f>IF(ISERROR(MATCH([3]!Quota_Std_2022_23[[#This Row], [Quota Type]],[3]Sheet1!$AO$2:$AO$12,0)),"0", "1")</f>
        <v>0</v>
      </c>
      <c r="AG4780" s="60" t="str">
        <f>IF(ISERROR(MATCH(#REF!,$BA$2:$BA$8,0)),"0", "1")</f>
        <v>0</v>
      </c>
      <c r="AH4780" s="60" t="str">
        <f>IF(ISERROR(MATCH(Passout2023[[#This Row], [Nationality Pakistani/ Foreign]],$D$3:$D$4,0)),"0", "1")</f>
        <v>0</v>
      </c>
    </row>
    <row r="4781">
      <c r="Y4781" s="60" t="str">
        <f>IF(ISERROR(MATCH(Passout2023[[#This Row], [Degree Duration (year)]],$M$3:$M$10,0)),"0", "1")</f>
        <v>0</v>
      </c>
      <c r="Z4781" s="60" t="str">
        <f>IF(ISERROR(MATCH(Passout2023[[#This Row], [Admission Type]],$F$3:$F$6,0)),"0", "1")</f>
        <v>0</v>
      </c>
      <c r="AA4781" s="60" t="str">
        <f>IF(ISERROR(MATCH(Passout2023[[#This Row], [Batch Start Year]],$L$3:$L$25,0)),"0", "1")</f>
        <v>0</v>
      </c>
      <c r="AB4781" s="60" t="str">
        <f>IF(ISERROR(MATCH(Passout2023[[#This Row], [Batch Start Semester]],$K$3:$K$6,0)),"0", "1")</f>
        <v>0</v>
      </c>
      <c r="AC4781" s="60" t="str">
        <f>IF(ISERROR(MATCH([3]!Quota_Std_2022_23[[#This Row], [SESSION_TYPE]],$AX$2:$AX$5,0)),"0", "1")</f>
        <v>0</v>
      </c>
      <c r="AD4781" s="60" t="str">
        <f>IF(ISERROR(MATCH(#REF!,#REF!,0)),"0", "1")</f>
        <v>0</v>
      </c>
      <c r="AE4781" s="60" t="str">
        <f>IF(ISERROR(MATCH([3]!Quota_Std_2022_23[[#This Row], [Gender]],$AN$2:$AN$4,0)),"0", "1")</f>
        <v>0</v>
      </c>
      <c r="AF4781" s="60" t="str">
        <f>IF(ISERROR(MATCH([3]!Quota_Std_2022_23[[#This Row], [Quota Type]],[3]Sheet1!$AO$2:$AO$12,0)),"0", "1")</f>
        <v>0</v>
      </c>
      <c r="AG4781" s="60" t="str">
        <f>IF(ISERROR(MATCH(#REF!,$BA$2:$BA$8,0)),"0", "1")</f>
        <v>0</v>
      </c>
      <c r="AH4781" s="60" t="str">
        <f>IF(ISERROR(MATCH(Passout2023[[#This Row], [Nationality Pakistani/ Foreign]],$D$3:$D$4,0)),"0", "1")</f>
        <v>0</v>
      </c>
    </row>
    <row r="4782">
      <c r="Y4782" s="60" t="str">
        <f>IF(ISERROR(MATCH(Passout2023[[#This Row], [Degree Duration (year)]],$M$3:$M$10,0)),"0", "1")</f>
        <v>0</v>
      </c>
      <c r="Z4782" s="60" t="str">
        <f>IF(ISERROR(MATCH(Passout2023[[#This Row], [Admission Type]],$F$3:$F$6,0)),"0", "1")</f>
        <v>0</v>
      </c>
      <c r="AA4782" s="60" t="str">
        <f>IF(ISERROR(MATCH(Passout2023[[#This Row], [Batch Start Year]],$L$3:$L$25,0)),"0", "1")</f>
        <v>0</v>
      </c>
      <c r="AB4782" s="60" t="str">
        <f>IF(ISERROR(MATCH(Passout2023[[#This Row], [Batch Start Semester]],$K$3:$K$6,0)),"0", "1")</f>
        <v>0</v>
      </c>
      <c r="AC4782" s="60" t="str">
        <f>IF(ISERROR(MATCH([3]!Quota_Std_2022_23[[#This Row], [SESSION_TYPE]],$AX$2:$AX$5,0)),"0", "1")</f>
        <v>0</v>
      </c>
      <c r="AD4782" s="60" t="str">
        <f>IF(ISERROR(MATCH(#REF!,#REF!,0)),"0", "1")</f>
        <v>0</v>
      </c>
      <c r="AE4782" s="60" t="str">
        <f>IF(ISERROR(MATCH([3]!Quota_Std_2022_23[[#This Row], [Gender]],$AN$2:$AN$4,0)),"0", "1")</f>
        <v>0</v>
      </c>
      <c r="AF4782" s="60" t="str">
        <f>IF(ISERROR(MATCH([3]!Quota_Std_2022_23[[#This Row], [Quota Type]],[3]Sheet1!$AO$2:$AO$12,0)),"0", "1")</f>
        <v>0</v>
      </c>
      <c r="AG4782" s="60" t="str">
        <f>IF(ISERROR(MATCH(#REF!,$BA$2:$BA$8,0)),"0", "1")</f>
        <v>0</v>
      </c>
      <c r="AH4782" s="60" t="str">
        <f>IF(ISERROR(MATCH(Passout2023[[#This Row], [Nationality Pakistani/ Foreign]],$D$3:$D$4,0)),"0", "1")</f>
        <v>0</v>
      </c>
    </row>
    <row r="4783">
      <c r="Y4783" s="60" t="str">
        <f>IF(ISERROR(MATCH(Passout2023[[#This Row], [Degree Duration (year)]],$M$3:$M$10,0)),"0", "1")</f>
        <v>0</v>
      </c>
      <c r="Z4783" s="60" t="str">
        <f>IF(ISERROR(MATCH(Passout2023[[#This Row], [Admission Type]],$F$3:$F$6,0)),"0", "1")</f>
        <v>0</v>
      </c>
      <c r="AA4783" s="60" t="str">
        <f>IF(ISERROR(MATCH(Passout2023[[#This Row], [Batch Start Year]],$L$3:$L$25,0)),"0", "1")</f>
        <v>0</v>
      </c>
      <c r="AB4783" s="60" t="str">
        <f>IF(ISERROR(MATCH(Passout2023[[#This Row], [Batch Start Semester]],$K$3:$K$6,0)),"0", "1")</f>
        <v>0</v>
      </c>
      <c r="AC4783" s="60" t="str">
        <f>IF(ISERROR(MATCH([3]!Quota_Std_2022_23[[#This Row], [SESSION_TYPE]],$AX$2:$AX$5,0)),"0", "1")</f>
        <v>0</v>
      </c>
      <c r="AD4783" s="60" t="str">
        <f>IF(ISERROR(MATCH(#REF!,#REF!,0)),"0", "1")</f>
        <v>0</v>
      </c>
      <c r="AE4783" s="60" t="str">
        <f>IF(ISERROR(MATCH([3]!Quota_Std_2022_23[[#This Row], [Gender]],$AN$2:$AN$4,0)),"0", "1")</f>
        <v>0</v>
      </c>
      <c r="AF4783" s="60" t="str">
        <f>IF(ISERROR(MATCH([3]!Quota_Std_2022_23[[#This Row], [Quota Type]],[3]Sheet1!$AO$2:$AO$12,0)),"0", "1")</f>
        <v>0</v>
      </c>
      <c r="AG4783" s="60" t="str">
        <f>IF(ISERROR(MATCH(#REF!,$BA$2:$BA$8,0)),"0", "1")</f>
        <v>0</v>
      </c>
      <c r="AH4783" s="60" t="str">
        <f>IF(ISERROR(MATCH(Passout2023[[#This Row], [Nationality Pakistani/ Foreign]],$D$3:$D$4,0)),"0", "1")</f>
        <v>0</v>
      </c>
    </row>
    <row r="4784">
      <c r="Y4784" s="60" t="str">
        <f>IF(ISERROR(MATCH(Passout2023[[#This Row], [Degree Duration (year)]],$M$3:$M$10,0)),"0", "1")</f>
        <v>0</v>
      </c>
      <c r="Z4784" s="60" t="str">
        <f>IF(ISERROR(MATCH(Passout2023[[#This Row], [Admission Type]],$F$3:$F$6,0)),"0", "1")</f>
        <v>0</v>
      </c>
      <c r="AA4784" s="60" t="str">
        <f>IF(ISERROR(MATCH(Passout2023[[#This Row], [Batch Start Year]],$L$3:$L$25,0)),"0", "1")</f>
        <v>0</v>
      </c>
      <c r="AB4784" s="60" t="str">
        <f>IF(ISERROR(MATCH(Passout2023[[#This Row], [Batch Start Semester]],$K$3:$K$6,0)),"0", "1")</f>
        <v>0</v>
      </c>
      <c r="AC4784" s="60" t="str">
        <f>IF(ISERROR(MATCH([3]!Quota_Std_2022_23[[#This Row], [SESSION_TYPE]],$AX$2:$AX$5,0)),"0", "1")</f>
        <v>0</v>
      </c>
      <c r="AD4784" s="60" t="str">
        <f>IF(ISERROR(MATCH(#REF!,#REF!,0)),"0", "1")</f>
        <v>0</v>
      </c>
      <c r="AE4784" s="60" t="str">
        <f>IF(ISERROR(MATCH([3]!Quota_Std_2022_23[[#This Row], [Gender]],$AN$2:$AN$4,0)),"0", "1")</f>
        <v>0</v>
      </c>
      <c r="AF4784" s="60" t="str">
        <f>IF(ISERROR(MATCH([3]!Quota_Std_2022_23[[#This Row], [Quota Type]],[3]Sheet1!$AO$2:$AO$12,0)),"0", "1")</f>
        <v>0</v>
      </c>
      <c r="AG4784" s="60" t="str">
        <f>IF(ISERROR(MATCH(#REF!,$BA$2:$BA$8,0)),"0", "1")</f>
        <v>0</v>
      </c>
      <c r="AH4784" s="60" t="str">
        <f>IF(ISERROR(MATCH(Passout2023[[#This Row], [Nationality Pakistani/ Foreign]],$D$3:$D$4,0)),"0", "1")</f>
        <v>0</v>
      </c>
    </row>
    <row r="4785">
      <c r="Y4785" s="60" t="str">
        <f>IF(ISERROR(MATCH(Passout2023[[#This Row], [Degree Duration (year)]],$M$3:$M$10,0)),"0", "1")</f>
        <v>0</v>
      </c>
      <c r="Z4785" s="60" t="str">
        <f>IF(ISERROR(MATCH(Passout2023[[#This Row], [Admission Type]],$F$3:$F$6,0)),"0", "1")</f>
        <v>0</v>
      </c>
      <c r="AA4785" s="60" t="str">
        <f>IF(ISERROR(MATCH(Passout2023[[#This Row], [Batch Start Year]],$L$3:$L$25,0)),"0", "1")</f>
        <v>0</v>
      </c>
      <c r="AB4785" s="60" t="str">
        <f>IF(ISERROR(MATCH(Passout2023[[#This Row], [Batch Start Semester]],$K$3:$K$6,0)),"0", "1")</f>
        <v>0</v>
      </c>
      <c r="AC4785" s="60" t="str">
        <f>IF(ISERROR(MATCH([3]!Quota_Std_2022_23[[#This Row], [SESSION_TYPE]],$AX$2:$AX$5,0)),"0", "1")</f>
        <v>0</v>
      </c>
      <c r="AD4785" s="60" t="str">
        <f>IF(ISERROR(MATCH(#REF!,#REF!,0)),"0", "1")</f>
        <v>0</v>
      </c>
      <c r="AE4785" s="60" t="str">
        <f>IF(ISERROR(MATCH([3]!Quota_Std_2022_23[[#This Row], [Gender]],$AN$2:$AN$4,0)),"0", "1")</f>
        <v>0</v>
      </c>
      <c r="AF4785" s="60" t="str">
        <f>IF(ISERROR(MATCH([3]!Quota_Std_2022_23[[#This Row], [Quota Type]],[3]Sheet1!$AO$2:$AO$12,0)),"0", "1")</f>
        <v>0</v>
      </c>
      <c r="AG4785" s="60" t="str">
        <f>IF(ISERROR(MATCH(#REF!,$BA$2:$BA$8,0)),"0", "1")</f>
        <v>0</v>
      </c>
      <c r="AH4785" s="60" t="str">
        <f>IF(ISERROR(MATCH(Passout2023[[#This Row], [Nationality Pakistani/ Foreign]],$D$3:$D$4,0)),"0", "1")</f>
        <v>0</v>
      </c>
    </row>
    <row r="4786">
      <c r="Y4786" s="60" t="str">
        <f>IF(ISERROR(MATCH(Passout2023[[#This Row], [Degree Duration (year)]],$M$3:$M$10,0)),"0", "1")</f>
        <v>0</v>
      </c>
      <c r="Z4786" s="60" t="str">
        <f>IF(ISERROR(MATCH(Passout2023[[#This Row], [Admission Type]],$F$3:$F$6,0)),"0", "1")</f>
        <v>0</v>
      </c>
      <c r="AA4786" s="60" t="str">
        <f>IF(ISERROR(MATCH(Passout2023[[#This Row], [Batch Start Year]],$L$3:$L$25,0)),"0", "1")</f>
        <v>0</v>
      </c>
      <c r="AB4786" s="60" t="str">
        <f>IF(ISERROR(MATCH(Passout2023[[#This Row], [Batch Start Semester]],$K$3:$K$6,0)),"0", "1")</f>
        <v>0</v>
      </c>
      <c r="AC4786" s="60" t="str">
        <f>IF(ISERROR(MATCH([3]!Quota_Std_2022_23[[#This Row], [SESSION_TYPE]],$AX$2:$AX$5,0)),"0", "1")</f>
        <v>0</v>
      </c>
      <c r="AD4786" s="60" t="str">
        <f>IF(ISERROR(MATCH(#REF!,#REF!,0)),"0", "1")</f>
        <v>0</v>
      </c>
      <c r="AE4786" s="60" t="str">
        <f>IF(ISERROR(MATCH([3]!Quota_Std_2022_23[[#This Row], [Gender]],$AN$2:$AN$4,0)),"0", "1")</f>
        <v>0</v>
      </c>
      <c r="AF4786" s="60" t="str">
        <f>IF(ISERROR(MATCH([3]!Quota_Std_2022_23[[#This Row], [Quota Type]],[3]Sheet1!$AO$2:$AO$12,0)),"0", "1")</f>
        <v>0</v>
      </c>
      <c r="AG4786" s="60" t="str">
        <f>IF(ISERROR(MATCH(#REF!,$BA$2:$BA$8,0)),"0", "1")</f>
        <v>0</v>
      </c>
      <c r="AH4786" s="60" t="str">
        <f>IF(ISERROR(MATCH(Passout2023[[#This Row], [Nationality Pakistani/ Foreign]],$D$3:$D$4,0)),"0", "1")</f>
        <v>0</v>
      </c>
    </row>
    <row r="4787">
      <c r="Y4787" s="60" t="str">
        <f>IF(ISERROR(MATCH(Passout2023[[#This Row], [Degree Duration (year)]],$M$3:$M$10,0)),"0", "1")</f>
        <v>0</v>
      </c>
      <c r="Z4787" s="60" t="str">
        <f>IF(ISERROR(MATCH(Passout2023[[#This Row], [Admission Type]],$F$3:$F$6,0)),"0", "1")</f>
        <v>0</v>
      </c>
      <c r="AA4787" s="60" t="str">
        <f>IF(ISERROR(MATCH(Passout2023[[#This Row], [Batch Start Year]],$L$3:$L$25,0)),"0", "1")</f>
        <v>0</v>
      </c>
      <c r="AB4787" s="60" t="str">
        <f>IF(ISERROR(MATCH(Passout2023[[#This Row], [Batch Start Semester]],$K$3:$K$6,0)),"0", "1")</f>
        <v>0</v>
      </c>
      <c r="AC4787" s="60" t="str">
        <f>IF(ISERROR(MATCH([3]!Quota_Std_2022_23[[#This Row], [SESSION_TYPE]],$AX$2:$AX$5,0)),"0", "1")</f>
        <v>0</v>
      </c>
      <c r="AD4787" s="60" t="str">
        <f>IF(ISERROR(MATCH(#REF!,#REF!,0)),"0", "1")</f>
        <v>0</v>
      </c>
      <c r="AE4787" s="60" t="str">
        <f>IF(ISERROR(MATCH([3]!Quota_Std_2022_23[[#This Row], [Gender]],$AN$2:$AN$4,0)),"0", "1")</f>
        <v>0</v>
      </c>
      <c r="AF4787" s="60" t="str">
        <f>IF(ISERROR(MATCH([3]!Quota_Std_2022_23[[#This Row], [Quota Type]],[3]Sheet1!$AO$2:$AO$12,0)),"0", "1")</f>
        <v>0</v>
      </c>
      <c r="AG4787" s="60" t="str">
        <f>IF(ISERROR(MATCH(#REF!,$BA$2:$BA$8,0)),"0", "1")</f>
        <v>0</v>
      </c>
      <c r="AH4787" s="60" t="str">
        <f>IF(ISERROR(MATCH(Passout2023[[#This Row], [Nationality Pakistani/ Foreign]],$D$3:$D$4,0)),"0", "1")</f>
        <v>0</v>
      </c>
    </row>
    <row r="4788">
      <c r="Y4788" s="60" t="str">
        <f>IF(ISERROR(MATCH(Passout2023[[#This Row], [Degree Duration (year)]],$M$3:$M$10,0)),"0", "1")</f>
        <v>0</v>
      </c>
      <c r="Z4788" s="60" t="str">
        <f>IF(ISERROR(MATCH(Passout2023[[#This Row], [Admission Type]],$F$3:$F$6,0)),"0", "1")</f>
        <v>0</v>
      </c>
      <c r="AA4788" s="60" t="str">
        <f>IF(ISERROR(MATCH(Passout2023[[#This Row], [Batch Start Year]],$L$3:$L$25,0)),"0", "1")</f>
        <v>0</v>
      </c>
      <c r="AB4788" s="60" t="str">
        <f>IF(ISERROR(MATCH(Passout2023[[#This Row], [Batch Start Semester]],$K$3:$K$6,0)),"0", "1")</f>
        <v>0</v>
      </c>
      <c r="AC4788" s="60" t="str">
        <f>IF(ISERROR(MATCH([3]!Quota_Std_2022_23[[#This Row], [SESSION_TYPE]],$AX$2:$AX$5,0)),"0", "1")</f>
        <v>0</v>
      </c>
      <c r="AD4788" s="60" t="str">
        <f>IF(ISERROR(MATCH(#REF!,#REF!,0)),"0", "1")</f>
        <v>0</v>
      </c>
      <c r="AE4788" s="60" t="str">
        <f>IF(ISERROR(MATCH([3]!Quota_Std_2022_23[[#This Row], [Gender]],$AN$2:$AN$4,0)),"0", "1")</f>
        <v>0</v>
      </c>
      <c r="AF4788" s="60" t="str">
        <f>IF(ISERROR(MATCH([3]!Quota_Std_2022_23[[#This Row], [Quota Type]],[3]Sheet1!$AO$2:$AO$12,0)),"0", "1")</f>
        <v>0</v>
      </c>
      <c r="AG4788" s="60" t="str">
        <f>IF(ISERROR(MATCH(#REF!,$BA$2:$BA$8,0)),"0", "1")</f>
        <v>0</v>
      </c>
      <c r="AH4788" s="60" t="str">
        <f>IF(ISERROR(MATCH(Passout2023[[#This Row], [Nationality Pakistani/ Foreign]],$D$3:$D$4,0)),"0", "1")</f>
        <v>0</v>
      </c>
    </row>
    <row r="4789">
      <c r="Y4789" s="60" t="str">
        <f>IF(ISERROR(MATCH(Passout2023[[#This Row], [Degree Duration (year)]],$M$3:$M$10,0)),"0", "1")</f>
        <v>0</v>
      </c>
      <c r="Z4789" s="60" t="str">
        <f>IF(ISERROR(MATCH(Passout2023[[#This Row], [Admission Type]],$F$3:$F$6,0)),"0", "1")</f>
        <v>0</v>
      </c>
      <c r="AA4789" s="60" t="str">
        <f>IF(ISERROR(MATCH(Passout2023[[#This Row], [Batch Start Year]],$L$3:$L$25,0)),"0", "1")</f>
        <v>0</v>
      </c>
      <c r="AB4789" s="60" t="str">
        <f>IF(ISERROR(MATCH(Passout2023[[#This Row], [Batch Start Semester]],$K$3:$K$6,0)),"0", "1")</f>
        <v>0</v>
      </c>
      <c r="AC4789" s="60" t="str">
        <f>IF(ISERROR(MATCH([3]!Quota_Std_2022_23[[#This Row], [SESSION_TYPE]],$AX$2:$AX$5,0)),"0", "1")</f>
        <v>0</v>
      </c>
      <c r="AD4789" s="60" t="str">
        <f>IF(ISERROR(MATCH(#REF!,#REF!,0)),"0", "1")</f>
        <v>0</v>
      </c>
      <c r="AE4789" s="60" t="str">
        <f>IF(ISERROR(MATCH([3]!Quota_Std_2022_23[[#This Row], [Gender]],$AN$2:$AN$4,0)),"0", "1")</f>
        <v>0</v>
      </c>
      <c r="AF4789" s="60" t="str">
        <f>IF(ISERROR(MATCH([3]!Quota_Std_2022_23[[#This Row], [Quota Type]],[3]Sheet1!$AO$2:$AO$12,0)),"0", "1")</f>
        <v>0</v>
      </c>
      <c r="AG4789" s="60" t="str">
        <f>IF(ISERROR(MATCH(#REF!,$BA$2:$BA$8,0)),"0", "1")</f>
        <v>0</v>
      </c>
      <c r="AH4789" s="60" t="str">
        <f>IF(ISERROR(MATCH(Passout2023[[#This Row], [Nationality Pakistani/ Foreign]],$D$3:$D$4,0)),"0", "1")</f>
        <v>0</v>
      </c>
    </row>
    <row r="4790">
      <c r="Y4790" s="60" t="str">
        <f>IF(ISERROR(MATCH(Passout2023[[#This Row], [Degree Duration (year)]],$M$3:$M$10,0)),"0", "1")</f>
        <v>0</v>
      </c>
      <c r="Z4790" s="60" t="str">
        <f>IF(ISERROR(MATCH(Passout2023[[#This Row], [Admission Type]],$F$3:$F$6,0)),"0", "1")</f>
        <v>0</v>
      </c>
      <c r="AA4790" s="60" t="str">
        <f>IF(ISERROR(MATCH(Passout2023[[#This Row], [Batch Start Year]],$L$3:$L$25,0)),"0", "1")</f>
        <v>0</v>
      </c>
      <c r="AB4790" s="60" t="str">
        <f>IF(ISERROR(MATCH(Passout2023[[#This Row], [Batch Start Semester]],$K$3:$K$6,0)),"0", "1")</f>
        <v>0</v>
      </c>
      <c r="AC4790" s="60" t="str">
        <f>IF(ISERROR(MATCH([3]!Quota_Std_2022_23[[#This Row], [SESSION_TYPE]],$AX$2:$AX$5,0)),"0", "1")</f>
        <v>0</v>
      </c>
      <c r="AD4790" s="60" t="str">
        <f>IF(ISERROR(MATCH(#REF!,#REF!,0)),"0", "1")</f>
        <v>0</v>
      </c>
      <c r="AE4790" s="60" t="str">
        <f>IF(ISERROR(MATCH([3]!Quota_Std_2022_23[[#This Row], [Gender]],$AN$2:$AN$4,0)),"0", "1")</f>
        <v>0</v>
      </c>
      <c r="AF4790" s="60" t="str">
        <f>IF(ISERROR(MATCH([3]!Quota_Std_2022_23[[#This Row], [Quota Type]],[3]Sheet1!$AO$2:$AO$12,0)),"0", "1")</f>
        <v>0</v>
      </c>
      <c r="AG4790" s="60" t="str">
        <f>IF(ISERROR(MATCH(#REF!,$BA$2:$BA$8,0)),"0", "1")</f>
        <v>0</v>
      </c>
      <c r="AH4790" s="60" t="str">
        <f>IF(ISERROR(MATCH(Passout2023[[#This Row], [Nationality Pakistani/ Foreign]],$D$3:$D$4,0)),"0", "1")</f>
        <v>0</v>
      </c>
    </row>
    <row r="4791">
      <c r="Y4791" s="60" t="str">
        <f>IF(ISERROR(MATCH(Passout2023[[#This Row], [Degree Duration (year)]],$M$3:$M$10,0)),"0", "1")</f>
        <v>0</v>
      </c>
      <c r="Z4791" s="60" t="str">
        <f>IF(ISERROR(MATCH(Passout2023[[#This Row], [Admission Type]],$F$3:$F$6,0)),"0", "1")</f>
        <v>0</v>
      </c>
      <c r="AA4791" s="60" t="str">
        <f>IF(ISERROR(MATCH(Passout2023[[#This Row], [Batch Start Year]],$L$3:$L$25,0)),"0", "1")</f>
        <v>0</v>
      </c>
      <c r="AB4791" s="60" t="str">
        <f>IF(ISERROR(MATCH(Passout2023[[#This Row], [Batch Start Semester]],$K$3:$K$6,0)),"0", "1")</f>
        <v>0</v>
      </c>
      <c r="AC4791" s="60" t="str">
        <f>IF(ISERROR(MATCH([3]!Quota_Std_2022_23[[#This Row], [SESSION_TYPE]],$AX$2:$AX$5,0)),"0", "1")</f>
        <v>0</v>
      </c>
      <c r="AD4791" s="60" t="str">
        <f>IF(ISERROR(MATCH(#REF!,#REF!,0)),"0", "1")</f>
        <v>0</v>
      </c>
      <c r="AE4791" s="60" t="str">
        <f>IF(ISERROR(MATCH([3]!Quota_Std_2022_23[[#This Row], [Gender]],$AN$2:$AN$4,0)),"0", "1")</f>
        <v>0</v>
      </c>
      <c r="AF4791" s="60" t="str">
        <f>IF(ISERROR(MATCH([3]!Quota_Std_2022_23[[#This Row], [Quota Type]],[3]Sheet1!$AO$2:$AO$12,0)),"0", "1")</f>
        <v>0</v>
      </c>
      <c r="AG4791" s="60" t="str">
        <f>IF(ISERROR(MATCH(#REF!,$BA$2:$BA$8,0)),"0", "1")</f>
        <v>0</v>
      </c>
      <c r="AH4791" s="60" t="str">
        <f>IF(ISERROR(MATCH(Passout2023[[#This Row], [Nationality Pakistani/ Foreign]],$D$3:$D$4,0)),"0", "1")</f>
        <v>0</v>
      </c>
    </row>
    <row r="4792">
      <c r="Y4792" s="60" t="str">
        <f>IF(ISERROR(MATCH(Passout2023[[#This Row], [Degree Duration (year)]],$M$3:$M$10,0)),"0", "1")</f>
        <v>0</v>
      </c>
      <c r="Z4792" s="60" t="str">
        <f>IF(ISERROR(MATCH(Passout2023[[#This Row], [Admission Type]],$F$3:$F$6,0)),"0", "1")</f>
        <v>0</v>
      </c>
      <c r="AA4792" s="60" t="str">
        <f>IF(ISERROR(MATCH(Passout2023[[#This Row], [Batch Start Year]],$L$3:$L$25,0)),"0", "1")</f>
        <v>0</v>
      </c>
      <c r="AB4792" s="60" t="str">
        <f>IF(ISERROR(MATCH(Passout2023[[#This Row], [Batch Start Semester]],$K$3:$K$6,0)),"0", "1")</f>
        <v>0</v>
      </c>
      <c r="AC4792" s="60" t="str">
        <f>IF(ISERROR(MATCH([3]!Quota_Std_2022_23[[#This Row], [SESSION_TYPE]],$AX$2:$AX$5,0)),"0", "1")</f>
        <v>0</v>
      </c>
      <c r="AD4792" s="60" t="str">
        <f>IF(ISERROR(MATCH(#REF!,#REF!,0)),"0", "1")</f>
        <v>0</v>
      </c>
      <c r="AE4792" s="60" t="str">
        <f>IF(ISERROR(MATCH([3]!Quota_Std_2022_23[[#This Row], [Gender]],$AN$2:$AN$4,0)),"0", "1")</f>
        <v>0</v>
      </c>
      <c r="AF4792" s="60" t="str">
        <f>IF(ISERROR(MATCH([3]!Quota_Std_2022_23[[#This Row], [Quota Type]],[3]Sheet1!$AO$2:$AO$12,0)),"0", "1")</f>
        <v>0</v>
      </c>
      <c r="AG4792" s="60" t="str">
        <f>IF(ISERROR(MATCH(#REF!,$BA$2:$BA$8,0)),"0", "1")</f>
        <v>0</v>
      </c>
      <c r="AH4792" s="60" t="str">
        <f>IF(ISERROR(MATCH(Passout2023[[#This Row], [Nationality Pakistani/ Foreign]],$D$3:$D$4,0)),"0", "1")</f>
        <v>0</v>
      </c>
    </row>
    <row r="4793">
      <c r="Y4793" s="60" t="str">
        <f>IF(ISERROR(MATCH(Passout2023[[#This Row], [Degree Duration (year)]],$M$3:$M$10,0)),"0", "1")</f>
        <v>0</v>
      </c>
      <c r="Z4793" s="60" t="str">
        <f>IF(ISERROR(MATCH(Passout2023[[#This Row], [Admission Type]],$F$3:$F$6,0)),"0", "1")</f>
        <v>0</v>
      </c>
      <c r="AA4793" s="60" t="str">
        <f>IF(ISERROR(MATCH(Passout2023[[#This Row], [Batch Start Year]],$L$3:$L$25,0)),"0", "1")</f>
        <v>0</v>
      </c>
      <c r="AB4793" s="60" t="str">
        <f>IF(ISERROR(MATCH(Passout2023[[#This Row], [Batch Start Semester]],$K$3:$K$6,0)),"0", "1")</f>
        <v>0</v>
      </c>
      <c r="AC4793" s="60" t="str">
        <f>IF(ISERROR(MATCH([3]!Quota_Std_2022_23[[#This Row], [SESSION_TYPE]],$AX$2:$AX$5,0)),"0", "1")</f>
        <v>0</v>
      </c>
      <c r="AD4793" s="60" t="str">
        <f>IF(ISERROR(MATCH(#REF!,#REF!,0)),"0", "1")</f>
        <v>0</v>
      </c>
      <c r="AE4793" s="60" t="str">
        <f>IF(ISERROR(MATCH([3]!Quota_Std_2022_23[[#This Row], [Gender]],$AN$2:$AN$4,0)),"0", "1")</f>
        <v>0</v>
      </c>
      <c r="AF4793" s="60" t="str">
        <f>IF(ISERROR(MATCH([3]!Quota_Std_2022_23[[#This Row], [Quota Type]],[3]Sheet1!$AO$2:$AO$12,0)),"0", "1")</f>
        <v>0</v>
      </c>
      <c r="AG4793" s="60" t="str">
        <f>IF(ISERROR(MATCH(#REF!,$BA$2:$BA$8,0)),"0", "1")</f>
        <v>0</v>
      </c>
      <c r="AH4793" s="60" t="str">
        <f>IF(ISERROR(MATCH(Passout2023[[#This Row], [Nationality Pakistani/ Foreign]],$D$3:$D$4,0)),"0", "1")</f>
        <v>0</v>
      </c>
    </row>
    <row r="4794">
      <c r="Y4794" s="60" t="str">
        <f>IF(ISERROR(MATCH(Passout2023[[#This Row], [Degree Duration (year)]],$M$3:$M$10,0)),"0", "1")</f>
        <v>0</v>
      </c>
      <c r="Z4794" s="60" t="str">
        <f>IF(ISERROR(MATCH(Passout2023[[#This Row], [Admission Type]],$F$3:$F$6,0)),"0", "1")</f>
        <v>0</v>
      </c>
      <c r="AA4794" s="60" t="str">
        <f>IF(ISERROR(MATCH(Passout2023[[#This Row], [Batch Start Year]],$L$3:$L$25,0)),"0", "1")</f>
        <v>0</v>
      </c>
      <c r="AB4794" s="60" t="str">
        <f>IF(ISERROR(MATCH(Passout2023[[#This Row], [Batch Start Semester]],$K$3:$K$6,0)),"0", "1")</f>
        <v>0</v>
      </c>
      <c r="AC4794" s="60" t="str">
        <f>IF(ISERROR(MATCH([3]!Quota_Std_2022_23[[#This Row], [SESSION_TYPE]],$AX$2:$AX$5,0)),"0", "1")</f>
        <v>0</v>
      </c>
      <c r="AD4794" s="60" t="str">
        <f>IF(ISERROR(MATCH(#REF!,#REF!,0)),"0", "1")</f>
        <v>0</v>
      </c>
      <c r="AE4794" s="60" t="str">
        <f>IF(ISERROR(MATCH([3]!Quota_Std_2022_23[[#This Row], [Gender]],$AN$2:$AN$4,0)),"0", "1")</f>
        <v>0</v>
      </c>
      <c r="AF4794" s="60" t="str">
        <f>IF(ISERROR(MATCH([3]!Quota_Std_2022_23[[#This Row], [Quota Type]],[3]Sheet1!$AO$2:$AO$12,0)),"0", "1")</f>
        <v>0</v>
      </c>
      <c r="AG4794" s="60" t="str">
        <f>IF(ISERROR(MATCH(#REF!,$BA$2:$BA$8,0)),"0", "1")</f>
        <v>0</v>
      </c>
      <c r="AH4794" s="60" t="str">
        <f>IF(ISERROR(MATCH(Passout2023[[#This Row], [Nationality Pakistani/ Foreign]],$D$3:$D$4,0)),"0", "1")</f>
        <v>0</v>
      </c>
    </row>
    <row r="4795">
      <c r="Y4795" s="60" t="str">
        <f>IF(ISERROR(MATCH(Passout2023[[#This Row], [Degree Duration (year)]],$M$3:$M$10,0)),"0", "1")</f>
        <v>0</v>
      </c>
      <c r="Z4795" s="60" t="str">
        <f>IF(ISERROR(MATCH(Passout2023[[#This Row], [Admission Type]],$F$3:$F$6,0)),"0", "1")</f>
        <v>0</v>
      </c>
      <c r="AA4795" s="60" t="str">
        <f>IF(ISERROR(MATCH(Passout2023[[#This Row], [Batch Start Year]],$L$3:$L$25,0)),"0", "1")</f>
        <v>0</v>
      </c>
      <c r="AB4795" s="60" t="str">
        <f>IF(ISERROR(MATCH(Passout2023[[#This Row], [Batch Start Semester]],$K$3:$K$6,0)),"0", "1")</f>
        <v>0</v>
      </c>
      <c r="AC4795" s="60" t="str">
        <f>IF(ISERROR(MATCH([3]!Quota_Std_2022_23[[#This Row], [SESSION_TYPE]],$AX$2:$AX$5,0)),"0", "1")</f>
        <v>0</v>
      </c>
      <c r="AD4795" s="60" t="str">
        <f>IF(ISERROR(MATCH(#REF!,#REF!,0)),"0", "1")</f>
        <v>0</v>
      </c>
      <c r="AE4795" s="60" t="str">
        <f>IF(ISERROR(MATCH([3]!Quota_Std_2022_23[[#This Row], [Gender]],$AN$2:$AN$4,0)),"0", "1")</f>
        <v>0</v>
      </c>
      <c r="AF4795" s="60" t="str">
        <f>IF(ISERROR(MATCH([3]!Quota_Std_2022_23[[#This Row], [Quota Type]],[3]Sheet1!$AO$2:$AO$12,0)),"0", "1")</f>
        <v>0</v>
      </c>
      <c r="AG4795" s="60" t="str">
        <f>IF(ISERROR(MATCH(#REF!,$BA$2:$BA$8,0)),"0", "1")</f>
        <v>0</v>
      </c>
      <c r="AH4795" s="60" t="str">
        <f>IF(ISERROR(MATCH(Passout2023[[#This Row], [Nationality Pakistani/ Foreign]],$D$3:$D$4,0)),"0", "1")</f>
        <v>0</v>
      </c>
    </row>
    <row r="4796">
      <c r="Y4796" s="60" t="str">
        <f>IF(ISERROR(MATCH(Passout2023[[#This Row], [Degree Duration (year)]],$M$3:$M$10,0)),"0", "1")</f>
        <v>0</v>
      </c>
      <c r="Z4796" s="60" t="str">
        <f>IF(ISERROR(MATCH(Passout2023[[#This Row], [Admission Type]],$F$3:$F$6,0)),"0", "1")</f>
        <v>0</v>
      </c>
      <c r="AA4796" s="60" t="str">
        <f>IF(ISERROR(MATCH(Passout2023[[#This Row], [Batch Start Year]],$L$3:$L$25,0)),"0", "1")</f>
        <v>0</v>
      </c>
      <c r="AB4796" s="60" t="str">
        <f>IF(ISERROR(MATCH(Passout2023[[#This Row], [Batch Start Semester]],$K$3:$K$6,0)),"0", "1")</f>
        <v>0</v>
      </c>
      <c r="AC4796" s="60" t="str">
        <f>IF(ISERROR(MATCH([3]!Quota_Std_2022_23[[#This Row], [SESSION_TYPE]],$AX$2:$AX$5,0)),"0", "1")</f>
        <v>0</v>
      </c>
      <c r="AD4796" s="60" t="str">
        <f>IF(ISERROR(MATCH(#REF!,#REF!,0)),"0", "1")</f>
        <v>0</v>
      </c>
      <c r="AE4796" s="60" t="str">
        <f>IF(ISERROR(MATCH([3]!Quota_Std_2022_23[[#This Row], [Gender]],$AN$2:$AN$4,0)),"0", "1")</f>
        <v>0</v>
      </c>
      <c r="AF4796" s="60" t="str">
        <f>IF(ISERROR(MATCH([3]!Quota_Std_2022_23[[#This Row], [Quota Type]],[3]Sheet1!$AO$2:$AO$12,0)),"0", "1")</f>
        <v>0</v>
      </c>
      <c r="AG4796" s="60" t="str">
        <f>IF(ISERROR(MATCH(#REF!,$BA$2:$BA$8,0)),"0", "1")</f>
        <v>0</v>
      </c>
      <c r="AH4796" s="60" t="str">
        <f>IF(ISERROR(MATCH(Passout2023[[#This Row], [Nationality Pakistani/ Foreign]],$D$3:$D$4,0)),"0", "1")</f>
        <v>0</v>
      </c>
    </row>
    <row r="4797">
      <c r="Y4797" s="60" t="str">
        <f>IF(ISERROR(MATCH(Passout2023[[#This Row], [Degree Duration (year)]],$M$3:$M$10,0)),"0", "1")</f>
        <v>0</v>
      </c>
      <c r="Z4797" s="60" t="str">
        <f>IF(ISERROR(MATCH(Passout2023[[#This Row], [Admission Type]],$F$3:$F$6,0)),"0", "1")</f>
        <v>0</v>
      </c>
      <c r="AA4797" s="60" t="str">
        <f>IF(ISERROR(MATCH(Passout2023[[#This Row], [Batch Start Year]],$L$3:$L$25,0)),"0", "1")</f>
        <v>0</v>
      </c>
      <c r="AB4797" s="60" t="str">
        <f>IF(ISERROR(MATCH(Passout2023[[#This Row], [Batch Start Semester]],$K$3:$K$6,0)),"0", "1")</f>
        <v>0</v>
      </c>
      <c r="AC4797" s="60" t="str">
        <f>IF(ISERROR(MATCH([3]!Quota_Std_2022_23[[#This Row], [SESSION_TYPE]],$AX$2:$AX$5,0)),"0", "1")</f>
        <v>0</v>
      </c>
      <c r="AD4797" s="60" t="str">
        <f>IF(ISERROR(MATCH(#REF!,#REF!,0)),"0", "1")</f>
        <v>0</v>
      </c>
      <c r="AE4797" s="60" t="str">
        <f>IF(ISERROR(MATCH([3]!Quota_Std_2022_23[[#This Row], [Gender]],$AN$2:$AN$4,0)),"0", "1")</f>
        <v>0</v>
      </c>
      <c r="AF4797" s="60" t="str">
        <f>IF(ISERROR(MATCH([3]!Quota_Std_2022_23[[#This Row], [Quota Type]],[3]Sheet1!$AO$2:$AO$12,0)),"0", "1")</f>
        <v>0</v>
      </c>
      <c r="AG4797" s="60" t="str">
        <f>IF(ISERROR(MATCH(#REF!,$BA$2:$BA$8,0)),"0", "1")</f>
        <v>0</v>
      </c>
      <c r="AH4797" s="60" t="str">
        <f>IF(ISERROR(MATCH(Passout2023[[#This Row], [Nationality Pakistani/ Foreign]],$D$3:$D$4,0)),"0", "1")</f>
        <v>0</v>
      </c>
    </row>
    <row r="4798">
      <c r="Y4798" s="60" t="str">
        <f>IF(ISERROR(MATCH(Passout2023[[#This Row], [Degree Duration (year)]],$M$3:$M$10,0)),"0", "1")</f>
        <v>0</v>
      </c>
      <c r="Z4798" s="60" t="str">
        <f>IF(ISERROR(MATCH(Passout2023[[#This Row], [Admission Type]],$F$3:$F$6,0)),"0", "1")</f>
        <v>0</v>
      </c>
      <c r="AA4798" s="60" t="str">
        <f>IF(ISERROR(MATCH(Passout2023[[#This Row], [Batch Start Year]],$L$3:$L$25,0)),"0", "1")</f>
        <v>0</v>
      </c>
      <c r="AB4798" s="60" t="str">
        <f>IF(ISERROR(MATCH(Passout2023[[#This Row], [Batch Start Semester]],$K$3:$K$6,0)),"0", "1")</f>
        <v>0</v>
      </c>
      <c r="AC4798" s="60" t="str">
        <f>IF(ISERROR(MATCH([3]!Quota_Std_2022_23[[#This Row], [SESSION_TYPE]],$AX$2:$AX$5,0)),"0", "1")</f>
        <v>0</v>
      </c>
      <c r="AD4798" s="60" t="str">
        <f>IF(ISERROR(MATCH(#REF!,#REF!,0)),"0", "1")</f>
        <v>0</v>
      </c>
      <c r="AE4798" s="60" t="str">
        <f>IF(ISERROR(MATCH([3]!Quota_Std_2022_23[[#This Row], [Gender]],$AN$2:$AN$4,0)),"0", "1")</f>
        <v>0</v>
      </c>
      <c r="AF4798" s="60" t="str">
        <f>IF(ISERROR(MATCH([3]!Quota_Std_2022_23[[#This Row], [Quota Type]],[3]Sheet1!$AO$2:$AO$12,0)),"0", "1")</f>
        <v>0</v>
      </c>
      <c r="AG4798" s="60" t="str">
        <f>IF(ISERROR(MATCH(#REF!,$BA$2:$BA$8,0)),"0", "1")</f>
        <v>0</v>
      </c>
      <c r="AH4798" s="60" t="str">
        <f>IF(ISERROR(MATCH(Passout2023[[#This Row], [Nationality Pakistani/ Foreign]],$D$3:$D$4,0)),"0", "1")</f>
        <v>0</v>
      </c>
    </row>
    <row r="4799">
      <c r="Y4799" s="60" t="str">
        <f>IF(ISERROR(MATCH(Passout2023[[#This Row], [Degree Duration (year)]],$M$3:$M$10,0)),"0", "1")</f>
        <v>0</v>
      </c>
      <c r="Z4799" s="60" t="str">
        <f>IF(ISERROR(MATCH(Passout2023[[#This Row], [Admission Type]],$F$3:$F$6,0)),"0", "1")</f>
        <v>0</v>
      </c>
      <c r="AA4799" s="60" t="str">
        <f>IF(ISERROR(MATCH(Passout2023[[#This Row], [Batch Start Year]],$L$3:$L$25,0)),"0", "1")</f>
        <v>0</v>
      </c>
      <c r="AB4799" s="60" t="str">
        <f>IF(ISERROR(MATCH(Passout2023[[#This Row], [Batch Start Semester]],$K$3:$K$6,0)),"0", "1")</f>
        <v>0</v>
      </c>
      <c r="AC4799" s="60" t="str">
        <f>IF(ISERROR(MATCH([3]!Quota_Std_2022_23[[#This Row], [SESSION_TYPE]],$AX$2:$AX$5,0)),"0", "1")</f>
        <v>0</v>
      </c>
      <c r="AD4799" s="60" t="str">
        <f>IF(ISERROR(MATCH(#REF!,#REF!,0)),"0", "1")</f>
        <v>0</v>
      </c>
      <c r="AE4799" s="60" t="str">
        <f>IF(ISERROR(MATCH([3]!Quota_Std_2022_23[[#This Row], [Gender]],$AN$2:$AN$4,0)),"0", "1")</f>
        <v>0</v>
      </c>
      <c r="AF4799" s="60" t="str">
        <f>IF(ISERROR(MATCH([3]!Quota_Std_2022_23[[#This Row], [Quota Type]],[3]Sheet1!$AO$2:$AO$12,0)),"0", "1")</f>
        <v>0</v>
      </c>
      <c r="AG4799" s="60" t="str">
        <f>IF(ISERROR(MATCH(#REF!,$BA$2:$BA$8,0)),"0", "1")</f>
        <v>0</v>
      </c>
      <c r="AH4799" s="60" t="str">
        <f>IF(ISERROR(MATCH(Passout2023[[#This Row], [Nationality Pakistani/ Foreign]],$D$3:$D$4,0)),"0", "1")</f>
        <v>0</v>
      </c>
    </row>
    <row r="4800">
      <c r="Y4800" s="60" t="str">
        <f>IF(ISERROR(MATCH(Passout2023[[#This Row], [Degree Duration (year)]],$M$3:$M$10,0)),"0", "1")</f>
        <v>0</v>
      </c>
      <c r="Z4800" s="60" t="str">
        <f>IF(ISERROR(MATCH(Passout2023[[#This Row], [Admission Type]],$F$3:$F$6,0)),"0", "1")</f>
        <v>0</v>
      </c>
      <c r="AA4800" s="60" t="str">
        <f>IF(ISERROR(MATCH(Passout2023[[#This Row], [Batch Start Year]],$L$3:$L$25,0)),"0", "1")</f>
        <v>0</v>
      </c>
      <c r="AB4800" s="60" t="str">
        <f>IF(ISERROR(MATCH(Passout2023[[#This Row], [Batch Start Semester]],$K$3:$K$6,0)),"0", "1")</f>
        <v>0</v>
      </c>
      <c r="AC4800" s="60" t="str">
        <f>IF(ISERROR(MATCH([3]!Quota_Std_2022_23[[#This Row], [SESSION_TYPE]],$AX$2:$AX$5,0)),"0", "1")</f>
        <v>0</v>
      </c>
      <c r="AD4800" s="60" t="str">
        <f>IF(ISERROR(MATCH(#REF!,#REF!,0)),"0", "1")</f>
        <v>0</v>
      </c>
      <c r="AE4800" s="60" t="str">
        <f>IF(ISERROR(MATCH([3]!Quota_Std_2022_23[[#This Row], [Gender]],$AN$2:$AN$4,0)),"0", "1")</f>
        <v>0</v>
      </c>
      <c r="AF4800" s="60" t="str">
        <f>IF(ISERROR(MATCH([3]!Quota_Std_2022_23[[#This Row], [Quota Type]],[3]Sheet1!$AO$2:$AO$12,0)),"0", "1")</f>
        <v>0</v>
      </c>
      <c r="AG4800" s="60" t="str">
        <f>IF(ISERROR(MATCH(#REF!,$BA$2:$BA$8,0)),"0", "1")</f>
        <v>0</v>
      </c>
      <c r="AH4800" s="60" t="str">
        <f>IF(ISERROR(MATCH(Passout2023[[#This Row], [Nationality Pakistani/ Foreign]],$D$3:$D$4,0)),"0", "1")</f>
        <v>0</v>
      </c>
    </row>
    <row r="4801">
      <c r="Y4801" s="60" t="str">
        <f>IF(ISERROR(MATCH(Passout2023[[#This Row], [Degree Duration (year)]],$M$3:$M$10,0)),"0", "1")</f>
        <v>0</v>
      </c>
      <c r="Z4801" s="60" t="str">
        <f>IF(ISERROR(MATCH(Passout2023[[#This Row], [Admission Type]],$F$3:$F$6,0)),"0", "1")</f>
        <v>0</v>
      </c>
      <c r="AA4801" s="60" t="str">
        <f>IF(ISERROR(MATCH(Passout2023[[#This Row], [Batch Start Year]],$L$3:$L$25,0)),"0", "1")</f>
        <v>0</v>
      </c>
      <c r="AB4801" s="60" t="str">
        <f>IF(ISERROR(MATCH(Passout2023[[#This Row], [Batch Start Semester]],$K$3:$K$6,0)),"0", "1")</f>
        <v>0</v>
      </c>
      <c r="AC4801" s="60" t="str">
        <f>IF(ISERROR(MATCH([3]!Quota_Std_2022_23[[#This Row], [SESSION_TYPE]],$AX$2:$AX$5,0)),"0", "1")</f>
        <v>0</v>
      </c>
      <c r="AD4801" s="60" t="str">
        <f>IF(ISERROR(MATCH(#REF!,#REF!,0)),"0", "1")</f>
        <v>0</v>
      </c>
      <c r="AE4801" s="60" t="str">
        <f>IF(ISERROR(MATCH([3]!Quota_Std_2022_23[[#This Row], [Gender]],$AN$2:$AN$4,0)),"0", "1")</f>
        <v>0</v>
      </c>
      <c r="AF4801" s="60" t="str">
        <f>IF(ISERROR(MATCH([3]!Quota_Std_2022_23[[#This Row], [Quota Type]],[3]Sheet1!$AO$2:$AO$12,0)),"0", "1")</f>
        <v>0</v>
      </c>
      <c r="AG4801" s="60" t="str">
        <f>IF(ISERROR(MATCH(#REF!,$BA$2:$BA$8,0)),"0", "1")</f>
        <v>0</v>
      </c>
      <c r="AH4801" s="60" t="str">
        <f>IF(ISERROR(MATCH(Passout2023[[#This Row], [Nationality Pakistani/ Foreign]],$D$3:$D$4,0)),"0", "1")</f>
        <v>0</v>
      </c>
    </row>
    <row r="4802">
      <c r="Y4802" s="60" t="str">
        <f>IF(ISERROR(MATCH(Passout2023[[#This Row], [Degree Duration (year)]],$M$3:$M$10,0)),"0", "1")</f>
        <v>0</v>
      </c>
      <c r="Z4802" s="60" t="str">
        <f>IF(ISERROR(MATCH(Passout2023[[#This Row], [Admission Type]],$F$3:$F$6,0)),"0", "1")</f>
        <v>0</v>
      </c>
      <c r="AA4802" s="60" t="str">
        <f>IF(ISERROR(MATCH(Passout2023[[#This Row], [Batch Start Year]],$L$3:$L$25,0)),"0", "1")</f>
        <v>0</v>
      </c>
      <c r="AB4802" s="60" t="str">
        <f>IF(ISERROR(MATCH(Passout2023[[#This Row], [Batch Start Semester]],$K$3:$K$6,0)),"0", "1")</f>
        <v>0</v>
      </c>
      <c r="AC4802" s="60" t="str">
        <f>IF(ISERROR(MATCH([3]!Quota_Std_2022_23[[#This Row], [SESSION_TYPE]],$AX$2:$AX$5,0)),"0", "1")</f>
        <v>0</v>
      </c>
      <c r="AD4802" s="60" t="str">
        <f>IF(ISERROR(MATCH(#REF!,#REF!,0)),"0", "1")</f>
        <v>0</v>
      </c>
      <c r="AE4802" s="60" t="str">
        <f>IF(ISERROR(MATCH([3]!Quota_Std_2022_23[[#This Row], [Gender]],$AN$2:$AN$4,0)),"0", "1")</f>
        <v>0</v>
      </c>
      <c r="AF4802" s="60" t="str">
        <f>IF(ISERROR(MATCH([3]!Quota_Std_2022_23[[#This Row], [Quota Type]],[3]Sheet1!$AO$2:$AO$12,0)),"0", "1")</f>
        <v>0</v>
      </c>
      <c r="AG4802" s="60" t="str">
        <f>IF(ISERROR(MATCH(#REF!,$BA$2:$BA$8,0)),"0", "1")</f>
        <v>0</v>
      </c>
      <c r="AH4802" s="60" t="str">
        <f>IF(ISERROR(MATCH(Passout2023[[#This Row], [Nationality Pakistani/ Foreign]],$D$3:$D$4,0)),"0", "1")</f>
        <v>0</v>
      </c>
    </row>
    <row r="4803">
      <c r="Y4803" s="60" t="str">
        <f>IF(ISERROR(MATCH(Passout2023[[#This Row], [Degree Duration (year)]],$M$3:$M$10,0)),"0", "1")</f>
        <v>0</v>
      </c>
      <c r="Z4803" s="60" t="str">
        <f>IF(ISERROR(MATCH(Passout2023[[#This Row], [Admission Type]],$F$3:$F$6,0)),"0", "1")</f>
        <v>0</v>
      </c>
      <c r="AA4803" s="60" t="str">
        <f>IF(ISERROR(MATCH(Passout2023[[#This Row], [Batch Start Year]],$L$3:$L$25,0)),"0", "1")</f>
        <v>0</v>
      </c>
      <c r="AB4803" s="60" t="str">
        <f>IF(ISERROR(MATCH(Passout2023[[#This Row], [Batch Start Semester]],$K$3:$K$6,0)),"0", "1")</f>
        <v>0</v>
      </c>
      <c r="AC4803" s="60" t="str">
        <f>IF(ISERROR(MATCH([3]!Quota_Std_2022_23[[#This Row], [SESSION_TYPE]],$AX$2:$AX$5,0)),"0", "1")</f>
        <v>0</v>
      </c>
      <c r="AD4803" s="60" t="str">
        <f>IF(ISERROR(MATCH(#REF!,#REF!,0)),"0", "1")</f>
        <v>0</v>
      </c>
      <c r="AE4803" s="60" t="str">
        <f>IF(ISERROR(MATCH([3]!Quota_Std_2022_23[[#This Row], [Gender]],$AN$2:$AN$4,0)),"0", "1")</f>
        <v>0</v>
      </c>
      <c r="AF4803" s="60" t="str">
        <f>IF(ISERROR(MATCH([3]!Quota_Std_2022_23[[#This Row], [Quota Type]],[3]Sheet1!$AO$2:$AO$12,0)),"0", "1")</f>
        <v>0</v>
      </c>
      <c r="AG4803" s="60" t="str">
        <f>IF(ISERROR(MATCH(#REF!,$BA$2:$BA$8,0)),"0", "1")</f>
        <v>0</v>
      </c>
      <c r="AH4803" s="60" t="str">
        <f>IF(ISERROR(MATCH(Passout2023[[#This Row], [Nationality Pakistani/ Foreign]],$D$3:$D$4,0)),"0", "1")</f>
        <v>0</v>
      </c>
    </row>
    <row r="4804">
      <c r="Y4804" s="60" t="str">
        <f>IF(ISERROR(MATCH(Passout2023[[#This Row], [Degree Duration (year)]],$M$3:$M$10,0)),"0", "1")</f>
        <v>0</v>
      </c>
      <c r="Z4804" s="60" t="str">
        <f>IF(ISERROR(MATCH(Passout2023[[#This Row], [Admission Type]],$F$3:$F$6,0)),"0", "1")</f>
        <v>0</v>
      </c>
      <c r="AA4804" s="60" t="str">
        <f>IF(ISERROR(MATCH(Passout2023[[#This Row], [Batch Start Year]],$L$3:$L$25,0)),"0", "1")</f>
        <v>0</v>
      </c>
      <c r="AB4804" s="60" t="str">
        <f>IF(ISERROR(MATCH(Passout2023[[#This Row], [Batch Start Semester]],$K$3:$K$6,0)),"0", "1")</f>
        <v>0</v>
      </c>
      <c r="AC4804" s="60" t="str">
        <f>IF(ISERROR(MATCH([3]!Quota_Std_2022_23[[#This Row], [SESSION_TYPE]],$AX$2:$AX$5,0)),"0", "1")</f>
        <v>0</v>
      </c>
      <c r="AD4804" s="60" t="str">
        <f>IF(ISERROR(MATCH(#REF!,#REF!,0)),"0", "1")</f>
        <v>0</v>
      </c>
      <c r="AE4804" s="60" t="str">
        <f>IF(ISERROR(MATCH([3]!Quota_Std_2022_23[[#This Row], [Gender]],$AN$2:$AN$4,0)),"0", "1")</f>
        <v>0</v>
      </c>
      <c r="AF4804" s="60" t="str">
        <f>IF(ISERROR(MATCH([3]!Quota_Std_2022_23[[#This Row], [Quota Type]],[3]Sheet1!$AO$2:$AO$12,0)),"0", "1")</f>
        <v>0</v>
      </c>
      <c r="AG4804" s="60" t="str">
        <f>IF(ISERROR(MATCH(#REF!,$BA$2:$BA$8,0)),"0", "1")</f>
        <v>0</v>
      </c>
      <c r="AH4804" s="60" t="str">
        <f>IF(ISERROR(MATCH(Passout2023[[#This Row], [Nationality Pakistani/ Foreign]],$D$3:$D$4,0)),"0", "1")</f>
        <v>0</v>
      </c>
    </row>
    <row r="4805">
      <c r="Y4805" s="60" t="str">
        <f>IF(ISERROR(MATCH(Passout2023[[#This Row], [Degree Duration (year)]],$M$3:$M$10,0)),"0", "1")</f>
        <v>0</v>
      </c>
      <c r="Z4805" s="60" t="str">
        <f>IF(ISERROR(MATCH(Passout2023[[#This Row], [Admission Type]],$F$3:$F$6,0)),"0", "1")</f>
        <v>0</v>
      </c>
      <c r="AA4805" s="60" t="str">
        <f>IF(ISERROR(MATCH(Passout2023[[#This Row], [Batch Start Year]],$L$3:$L$25,0)),"0", "1")</f>
        <v>0</v>
      </c>
      <c r="AB4805" s="60" t="str">
        <f>IF(ISERROR(MATCH(Passout2023[[#This Row], [Batch Start Semester]],$K$3:$K$6,0)),"0", "1")</f>
        <v>0</v>
      </c>
      <c r="AC4805" s="60" t="str">
        <f>IF(ISERROR(MATCH([3]!Quota_Std_2022_23[[#This Row], [SESSION_TYPE]],$AX$2:$AX$5,0)),"0", "1")</f>
        <v>0</v>
      </c>
      <c r="AD4805" s="60" t="str">
        <f>IF(ISERROR(MATCH(#REF!,#REF!,0)),"0", "1")</f>
        <v>0</v>
      </c>
      <c r="AE4805" s="60" t="str">
        <f>IF(ISERROR(MATCH([3]!Quota_Std_2022_23[[#This Row], [Gender]],$AN$2:$AN$4,0)),"0", "1")</f>
        <v>0</v>
      </c>
      <c r="AF4805" s="60" t="str">
        <f>IF(ISERROR(MATCH([3]!Quota_Std_2022_23[[#This Row], [Quota Type]],[3]Sheet1!$AO$2:$AO$12,0)),"0", "1")</f>
        <v>0</v>
      </c>
      <c r="AG4805" s="60" t="str">
        <f>IF(ISERROR(MATCH(#REF!,$BA$2:$BA$8,0)),"0", "1")</f>
        <v>0</v>
      </c>
      <c r="AH4805" s="60" t="str">
        <f>IF(ISERROR(MATCH(Passout2023[[#This Row], [Nationality Pakistani/ Foreign]],$D$3:$D$4,0)),"0", "1")</f>
        <v>0</v>
      </c>
    </row>
    <row r="4806">
      <c r="Y4806" s="60" t="str">
        <f>IF(ISERROR(MATCH(Passout2023[[#This Row], [Degree Duration (year)]],$M$3:$M$10,0)),"0", "1")</f>
        <v>0</v>
      </c>
      <c r="Z4806" s="60" t="str">
        <f>IF(ISERROR(MATCH(Passout2023[[#This Row], [Admission Type]],$F$3:$F$6,0)),"0", "1")</f>
        <v>0</v>
      </c>
      <c r="AA4806" s="60" t="str">
        <f>IF(ISERROR(MATCH(Passout2023[[#This Row], [Batch Start Year]],$L$3:$L$25,0)),"0", "1")</f>
        <v>0</v>
      </c>
      <c r="AB4806" s="60" t="str">
        <f>IF(ISERROR(MATCH(Passout2023[[#This Row], [Batch Start Semester]],$K$3:$K$6,0)),"0", "1")</f>
        <v>0</v>
      </c>
      <c r="AC4806" s="60" t="str">
        <f>IF(ISERROR(MATCH([3]!Quota_Std_2022_23[[#This Row], [SESSION_TYPE]],$AX$2:$AX$5,0)),"0", "1")</f>
        <v>0</v>
      </c>
      <c r="AD4806" s="60" t="str">
        <f>IF(ISERROR(MATCH(#REF!,#REF!,0)),"0", "1")</f>
        <v>0</v>
      </c>
      <c r="AE4806" s="60" t="str">
        <f>IF(ISERROR(MATCH([3]!Quota_Std_2022_23[[#This Row], [Gender]],$AN$2:$AN$4,0)),"0", "1")</f>
        <v>0</v>
      </c>
      <c r="AF4806" s="60" t="str">
        <f>IF(ISERROR(MATCH([3]!Quota_Std_2022_23[[#This Row], [Quota Type]],[3]Sheet1!$AO$2:$AO$12,0)),"0", "1")</f>
        <v>0</v>
      </c>
      <c r="AG4806" s="60" t="str">
        <f>IF(ISERROR(MATCH(#REF!,$BA$2:$BA$8,0)),"0", "1")</f>
        <v>0</v>
      </c>
      <c r="AH4806" s="60" t="str">
        <f>IF(ISERROR(MATCH(Passout2023[[#This Row], [Nationality Pakistani/ Foreign]],$D$3:$D$4,0)),"0", "1")</f>
        <v>0</v>
      </c>
    </row>
    <row r="4807">
      <c r="Y4807" s="60" t="str">
        <f>IF(ISERROR(MATCH(Passout2023[[#This Row], [Degree Duration (year)]],$M$3:$M$10,0)),"0", "1")</f>
        <v>0</v>
      </c>
      <c r="Z4807" s="60" t="str">
        <f>IF(ISERROR(MATCH(Passout2023[[#This Row], [Admission Type]],$F$3:$F$6,0)),"0", "1")</f>
        <v>0</v>
      </c>
      <c r="AA4807" s="60" t="str">
        <f>IF(ISERROR(MATCH(Passout2023[[#This Row], [Batch Start Year]],$L$3:$L$25,0)),"0", "1")</f>
        <v>0</v>
      </c>
      <c r="AB4807" s="60" t="str">
        <f>IF(ISERROR(MATCH(Passout2023[[#This Row], [Batch Start Semester]],$K$3:$K$6,0)),"0", "1")</f>
        <v>0</v>
      </c>
      <c r="AC4807" s="60" t="str">
        <f>IF(ISERROR(MATCH([3]!Quota_Std_2022_23[[#This Row], [SESSION_TYPE]],$AX$2:$AX$5,0)),"0", "1")</f>
        <v>0</v>
      </c>
      <c r="AD4807" s="60" t="str">
        <f>IF(ISERROR(MATCH(#REF!,#REF!,0)),"0", "1")</f>
        <v>0</v>
      </c>
      <c r="AE4807" s="60" t="str">
        <f>IF(ISERROR(MATCH([3]!Quota_Std_2022_23[[#This Row], [Gender]],$AN$2:$AN$4,0)),"0", "1")</f>
        <v>0</v>
      </c>
      <c r="AF4807" s="60" t="str">
        <f>IF(ISERROR(MATCH([3]!Quota_Std_2022_23[[#This Row], [Quota Type]],[3]Sheet1!$AO$2:$AO$12,0)),"0", "1")</f>
        <v>0</v>
      </c>
      <c r="AG4807" s="60" t="str">
        <f>IF(ISERROR(MATCH(#REF!,$BA$2:$BA$8,0)),"0", "1")</f>
        <v>0</v>
      </c>
      <c r="AH4807" s="60" t="str">
        <f>IF(ISERROR(MATCH(Passout2023[[#This Row], [Nationality Pakistani/ Foreign]],$D$3:$D$4,0)),"0", "1")</f>
        <v>0</v>
      </c>
    </row>
    <row r="4808">
      <c r="Y4808" s="60" t="str">
        <f>IF(ISERROR(MATCH(Passout2023[[#This Row], [Degree Duration (year)]],$M$3:$M$10,0)),"0", "1")</f>
        <v>0</v>
      </c>
      <c r="Z4808" s="60" t="str">
        <f>IF(ISERROR(MATCH(Passout2023[[#This Row], [Admission Type]],$F$3:$F$6,0)),"0", "1")</f>
        <v>0</v>
      </c>
      <c r="AA4808" s="60" t="str">
        <f>IF(ISERROR(MATCH(Passout2023[[#This Row], [Batch Start Year]],$L$3:$L$25,0)),"0", "1")</f>
        <v>0</v>
      </c>
      <c r="AB4808" s="60" t="str">
        <f>IF(ISERROR(MATCH(Passout2023[[#This Row], [Batch Start Semester]],$K$3:$K$6,0)),"0", "1")</f>
        <v>0</v>
      </c>
      <c r="AC4808" s="60" t="str">
        <f>IF(ISERROR(MATCH([3]!Quota_Std_2022_23[[#This Row], [SESSION_TYPE]],$AX$2:$AX$5,0)),"0", "1")</f>
        <v>0</v>
      </c>
      <c r="AD4808" s="60" t="str">
        <f>IF(ISERROR(MATCH(#REF!,#REF!,0)),"0", "1")</f>
        <v>0</v>
      </c>
      <c r="AE4808" s="60" t="str">
        <f>IF(ISERROR(MATCH([3]!Quota_Std_2022_23[[#This Row], [Gender]],$AN$2:$AN$4,0)),"0", "1")</f>
        <v>0</v>
      </c>
      <c r="AF4808" s="60" t="str">
        <f>IF(ISERROR(MATCH([3]!Quota_Std_2022_23[[#This Row], [Quota Type]],[3]Sheet1!$AO$2:$AO$12,0)),"0", "1")</f>
        <v>0</v>
      </c>
      <c r="AG4808" s="60" t="str">
        <f>IF(ISERROR(MATCH(#REF!,$BA$2:$BA$8,0)),"0", "1")</f>
        <v>0</v>
      </c>
      <c r="AH4808" s="60" t="str">
        <f>IF(ISERROR(MATCH(Passout2023[[#This Row], [Nationality Pakistani/ Foreign]],$D$3:$D$4,0)),"0", "1")</f>
        <v>0</v>
      </c>
    </row>
    <row r="4809">
      <c r="Y4809" s="60" t="str">
        <f>IF(ISERROR(MATCH(Passout2023[[#This Row], [Degree Duration (year)]],$M$3:$M$10,0)),"0", "1")</f>
        <v>0</v>
      </c>
      <c r="Z4809" s="60" t="str">
        <f>IF(ISERROR(MATCH(Passout2023[[#This Row], [Admission Type]],$F$3:$F$6,0)),"0", "1")</f>
        <v>0</v>
      </c>
      <c r="AA4809" s="60" t="str">
        <f>IF(ISERROR(MATCH(Passout2023[[#This Row], [Batch Start Year]],$L$3:$L$25,0)),"0", "1")</f>
        <v>0</v>
      </c>
      <c r="AB4809" s="60" t="str">
        <f>IF(ISERROR(MATCH(Passout2023[[#This Row], [Batch Start Semester]],$K$3:$K$6,0)),"0", "1")</f>
        <v>0</v>
      </c>
      <c r="AC4809" s="60" t="str">
        <f>IF(ISERROR(MATCH([3]!Quota_Std_2022_23[[#This Row], [SESSION_TYPE]],$AX$2:$AX$5,0)),"0", "1")</f>
        <v>0</v>
      </c>
      <c r="AD4809" s="60" t="str">
        <f>IF(ISERROR(MATCH(#REF!,#REF!,0)),"0", "1")</f>
        <v>0</v>
      </c>
      <c r="AE4809" s="60" t="str">
        <f>IF(ISERROR(MATCH([3]!Quota_Std_2022_23[[#This Row], [Gender]],$AN$2:$AN$4,0)),"0", "1")</f>
        <v>0</v>
      </c>
      <c r="AF4809" s="60" t="str">
        <f>IF(ISERROR(MATCH([3]!Quota_Std_2022_23[[#This Row], [Quota Type]],[3]Sheet1!$AO$2:$AO$12,0)),"0", "1")</f>
        <v>0</v>
      </c>
      <c r="AG4809" s="60" t="str">
        <f>IF(ISERROR(MATCH(#REF!,$BA$2:$BA$8,0)),"0", "1")</f>
        <v>0</v>
      </c>
      <c r="AH4809" s="60" t="str">
        <f>IF(ISERROR(MATCH(Passout2023[[#This Row], [Nationality Pakistani/ Foreign]],$D$3:$D$4,0)),"0", "1")</f>
        <v>0</v>
      </c>
    </row>
    <row r="4810">
      <c r="Y4810" s="60" t="str">
        <f>IF(ISERROR(MATCH(Passout2023[[#This Row], [Degree Duration (year)]],$M$3:$M$10,0)),"0", "1")</f>
        <v>0</v>
      </c>
      <c r="Z4810" s="60" t="str">
        <f>IF(ISERROR(MATCH(Passout2023[[#This Row], [Admission Type]],$F$3:$F$6,0)),"0", "1")</f>
        <v>0</v>
      </c>
      <c r="AA4810" s="60" t="str">
        <f>IF(ISERROR(MATCH(Passout2023[[#This Row], [Batch Start Year]],$L$3:$L$25,0)),"0", "1")</f>
        <v>0</v>
      </c>
      <c r="AB4810" s="60" t="str">
        <f>IF(ISERROR(MATCH(Passout2023[[#This Row], [Batch Start Semester]],$K$3:$K$6,0)),"0", "1")</f>
        <v>0</v>
      </c>
      <c r="AC4810" s="60" t="str">
        <f>IF(ISERROR(MATCH([3]!Quota_Std_2022_23[[#This Row], [SESSION_TYPE]],$AX$2:$AX$5,0)),"0", "1")</f>
        <v>0</v>
      </c>
      <c r="AD4810" s="60" t="str">
        <f>IF(ISERROR(MATCH(#REF!,#REF!,0)),"0", "1")</f>
        <v>0</v>
      </c>
      <c r="AE4810" s="60" t="str">
        <f>IF(ISERROR(MATCH([3]!Quota_Std_2022_23[[#This Row], [Gender]],$AN$2:$AN$4,0)),"0", "1")</f>
        <v>0</v>
      </c>
      <c r="AF4810" s="60" t="str">
        <f>IF(ISERROR(MATCH([3]!Quota_Std_2022_23[[#This Row], [Quota Type]],[3]Sheet1!$AO$2:$AO$12,0)),"0", "1")</f>
        <v>0</v>
      </c>
      <c r="AG4810" s="60" t="str">
        <f>IF(ISERROR(MATCH(#REF!,$BA$2:$BA$8,0)),"0", "1")</f>
        <v>0</v>
      </c>
      <c r="AH4810" s="60" t="str">
        <f>IF(ISERROR(MATCH(Passout2023[[#This Row], [Nationality Pakistani/ Foreign]],$D$3:$D$4,0)),"0", "1")</f>
        <v>0</v>
      </c>
    </row>
    <row r="4811">
      <c r="Y4811" s="60" t="str">
        <f>IF(ISERROR(MATCH(Passout2023[[#This Row], [Degree Duration (year)]],$M$3:$M$10,0)),"0", "1")</f>
        <v>0</v>
      </c>
      <c r="Z4811" s="60" t="str">
        <f>IF(ISERROR(MATCH(Passout2023[[#This Row], [Admission Type]],$F$3:$F$6,0)),"0", "1")</f>
        <v>0</v>
      </c>
      <c r="AA4811" s="60" t="str">
        <f>IF(ISERROR(MATCH(Passout2023[[#This Row], [Batch Start Year]],$L$3:$L$25,0)),"0", "1")</f>
        <v>0</v>
      </c>
      <c r="AB4811" s="60" t="str">
        <f>IF(ISERROR(MATCH(Passout2023[[#This Row], [Batch Start Semester]],$K$3:$K$6,0)),"0", "1")</f>
        <v>0</v>
      </c>
      <c r="AC4811" s="60" t="str">
        <f>IF(ISERROR(MATCH([3]!Quota_Std_2022_23[[#This Row], [SESSION_TYPE]],$AX$2:$AX$5,0)),"0", "1")</f>
        <v>0</v>
      </c>
      <c r="AD4811" s="60" t="str">
        <f>IF(ISERROR(MATCH(#REF!,#REF!,0)),"0", "1")</f>
        <v>0</v>
      </c>
      <c r="AE4811" s="60" t="str">
        <f>IF(ISERROR(MATCH([3]!Quota_Std_2022_23[[#This Row], [Gender]],$AN$2:$AN$4,0)),"0", "1")</f>
        <v>0</v>
      </c>
      <c r="AF4811" s="60" t="str">
        <f>IF(ISERROR(MATCH([3]!Quota_Std_2022_23[[#This Row], [Quota Type]],[3]Sheet1!$AO$2:$AO$12,0)),"0", "1")</f>
        <v>0</v>
      </c>
      <c r="AG4811" s="60" t="str">
        <f>IF(ISERROR(MATCH(#REF!,$BA$2:$BA$8,0)),"0", "1")</f>
        <v>0</v>
      </c>
      <c r="AH4811" s="60" t="str">
        <f>IF(ISERROR(MATCH(Passout2023[[#This Row], [Nationality Pakistani/ Foreign]],$D$3:$D$4,0)),"0", "1")</f>
        <v>0</v>
      </c>
    </row>
    <row r="4812">
      <c r="Y4812" s="60" t="str">
        <f>IF(ISERROR(MATCH(Passout2023[[#This Row], [Degree Duration (year)]],$M$3:$M$10,0)),"0", "1")</f>
        <v>0</v>
      </c>
      <c r="Z4812" s="60" t="str">
        <f>IF(ISERROR(MATCH(Passout2023[[#This Row], [Admission Type]],$F$3:$F$6,0)),"0", "1")</f>
        <v>0</v>
      </c>
      <c r="AA4812" s="60" t="str">
        <f>IF(ISERROR(MATCH(Passout2023[[#This Row], [Batch Start Year]],$L$3:$L$25,0)),"0", "1")</f>
        <v>0</v>
      </c>
      <c r="AB4812" s="60" t="str">
        <f>IF(ISERROR(MATCH(Passout2023[[#This Row], [Batch Start Semester]],$K$3:$K$6,0)),"0", "1")</f>
        <v>0</v>
      </c>
      <c r="AC4812" s="60" t="str">
        <f>IF(ISERROR(MATCH([3]!Quota_Std_2022_23[[#This Row], [SESSION_TYPE]],$AX$2:$AX$5,0)),"0", "1")</f>
        <v>0</v>
      </c>
      <c r="AD4812" s="60" t="str">
        <f>IF(ISERROR(MATCH(#REF!,#REF!,0)),"0", "1")</f>
        <v>0</v>
      </c>
      <c r="AE4812" s="60" t="str">
        <f>IF(ISERROR(MATCH([3]!Quota_Std_2022_23[[#This Row], [Gender]],$AN$2:$AN$4,0)),"0", "1")</f>
        <v>0</v>
      </c>
      <c r="AF4812" s="60" t="str">
        <f>IF(ISERROR(MATCH([3]!Quota_Std_2022_23[[#This Row], [Quota Type]],[3]Sheet1!$AO$2:$AO$12,0)),"0", "1")</f>
        <v>0</v>
      </c>
      <c r="AG4812" s="60" t="str">
        <f>IF(ISERROR(MATCH(#REF!,$BA$2:$BA$8,0)),"0", "1")</f>
        <v>0</v>
      </c>
      <c r="AH4812" s="60" t="str">
        <f>IF(ISERROR(MATCH(Passout2023[[#This Row], [Nationality Pakistani/ Foreign]],$D$3:$D$4,0)),"0", "1")</f>
        <v>0</v>
      </c>
    </row>
    <row r="4813">
      <c r="Y4813" s="60" t="str">
        <f>IF(ISERROR(MATCH(Passout2023[[#This Row], [Degree Duration (year)]],$M$3:$M$10,0)),"0", "1")</f>
        <v>0</v>
      </c>
      <c r="Z4813" s="60" t="str">
        <f>IF(ISERROR(MATCH(Passout2023[[#This Row], [Admission Type]],$F$3:$F$6,0)),"0", "1")</f>
        <v>0</v>
      </c>
      <c r="AA4813" s="60" t="str">
        <f>IF(ISERROR(MATCH(Passout2023[[#This Row], [Batch Start Year]],$L$3:$L$25,0)),"0", "1")</f>
        <v>0</v>
      </c>
      <c r="AB4813" s="60" t="str">
        <f>IF(ISERROR(MATCH(Passout2023[[#This Row], [Batch Start Semester]],$K$3:$K$6,0)),"0", "1")</f>
        <v>0</v>
      </c>
      <c r="AC4813" s="60" t="str">
        <f>IF(ISERROR(MATCH([3]!Quota_Std_2022_23[[#This Row], [SESSION_TYPE]],$AX$2:$AX$5,0)),"0", "1")</f>
        <v>0</v>
      </c>
      <c r="AD4813" s="60" t="str">
        <f>IF(ISERROR(MATCH(#REF!,#REF!,0)),"0", "1")</f>
        <v>0</v>
      </c>
      <c r="AE4813" s="60" t="str">
        <f>IF(ISERROR(MATCH([3]!Quota_Std_2022_23[[#This Row], [Gender]],$AN$2:$AN$4,0)),"0", "1")</f>
        <v>0</v>
      </c>
      <c r="AF4813" s="60" t="str">
        <f>IF(ISERROR(MATCH([3]!Quota_Std_2022_23[[#This Row], [Quota Type]],[3]Sheet1!$AO$2:$AO$12,0)),"0", "1")</f>
        <v>0</v>
      </c>
      <c r="AG4813" s="60" t="str">
        <f>IF(ISERROR(MATCH(#REF!,$BA$2:$BA$8,0)),"0", "1")</f>
        <v>0</v>
      </c>
      <c r="AH4813" s="60" t="str">
        <f>IF(ISERROR(MATCH(Passout2023[[#This Row], [Nationality Pakistani/ Foreign]],$D$3:$D$4,0)),"0", "1")</f>
        <v>0</v>
      </c>
    </row>
    <row r="4814">
      <c r="Y4814" s="60" t="str">
        <f>IF(ISERROR(MATCH(Passout2023[[#This Row], [Degree Duration (year)]],$M$3:$M$10,0)),"0", "1")</f>
        <v>0</v>
      </c>
      <c r="Z4814" s="60" t="str">
        <f>IF(ISERROR(MATCH(Passout2023[[#This Row], [Admission Type]],$F$3:$F$6,0)),"0", "1")</f>
        <v>0</v>
      </c>
      <c r="AA4814" s="60" t="str">
        <f>IF(ISERROR(MATCH(Passout2023[[#This Row], [Batch Start Year]],$L$3:$L$25,0)),"0", "1")</f>
        <v>0</v>
      </c>
      <c r="AB4814" s="60" t="str">
        <f>IF(ISERROR(MATCH(Passout2023[[#This Row], [Batch Start Semester]],$K$3:$K$6,0)),"0", "1")</f>
        <v>0</v>
      </c>
      <c r="AC4814" s="60" t="str">
        <f>IF(ISERROR(MATCH([3]!Quota_Std_2022_23[[#This Row], [SESSION_TYPE]],$AX$2:$AX$5,0)),"0", "1")</f>
        <v>0</v>
      </c>
      <c r="AD4814" s="60" t="str">
        <f>IF(ISERROR(MATCH(#REF!,#REF!,0)),"0", "1")</f>
        <v>0</v>
      </c>
      <c r="AE4814" s="60" t="str">
        <f>IF(ISERROR(MATCH([3]!Quota_Std_2022_23[[#This Row], [Gender]],$AN$2:$AN$4,0)),"0", "1")</f>
        <v>0</v>
      </c>
      <c r="AF4814" s="60" t="str">
        <f>IF(ISERROR(MATCH([3]!Quota_Std_2022_23[[#This Row], [Quota Type]],[3]Sheet1!$AO$2:$AO$12,0)),"0", "1")</f>
        <v>0</v>
      </c>
      <c r="AG4814" s="60" t="str">
        <f>IF(ISERROR(MATCH(#REF!,$BA$2:$BA$8,0)),"0", "1")</f>
        <v>0</v>
      </c>
      <c r="AH4814" s="60" t="str">
        <f>IF(ISERROR(MATCH(Passout2023[[#This Row], [Nationality Pakistani/ Foreign]],$D$3:$D$4,0)),"0", "1")</f>
        <v>0</v>
      </c>
    </row>
    <row r="4815">
      <c r="Y4815" s="60" t="str">
        <f>IF(ISERROR(MATCH(Passout2023[[#This Row], [Degree Duration (year)]],$M$3:$M$10,0)),"0", "1")</f>
        <v>0</v>
      </c>
      <c r="Z4815" s="60" t="str">
        <f>IF(ISERROR(MATCH(Passout2023[[#This Row], [Admission Type]],$F$3:$F$6,0)),"0", "1")</f>
        <v>0</v>
      </c>
      <c r="AA4815" s="60" t="str">
        <f>IF(ISERROR(MATCH(Passout2023[[#This Row], [Batch Start Year]],$L$3:$L$25,0)),"0", "1")</f>
        <v>0</v>
      </c>
      <c r="AB4815" s="60" t="str">
        <f>IF(ISERROR(MATCH(Passout2023[[#This Row], [Batch Start Semester]],$K$3:$K$6,0)),"0", "1")</f>
        <v>0</v>
      </c>
      <c r="AC4815" s="60" t="str">
        <f>IF(ISERROR(MATCH([3]!Quota_Std_2022_23[[#This Row], [SESSION_TYPE]],$AX$2:$AX$5,0)),"0", "1")</f>
        <v>0</v>
      </c>
      <c r="AD4815" s="60" t="str">
        <f>IF(ISERROR(MATCH(#REF!,#REF!,0)),"0", "1")</f>
        <v>0</v>
      </c>
      <c r="AE4815" s="60" t="str">
        <f>IF(ISERROR(MATCH([3]!Quota_Std_2022_23[[#This Row], [Gender]],$AN$2:$AN$4,0)),"0", "1")</f>
        <v>0</v>
      </c>
      <c r="AF4815" s="60" t="str">
        <f>IF(ISERROR(MATCH([3]!Quota_Std_2022_23[[#This Row], [Quota Type]],[3]Sheet1!$AO$2:$AO$12,0)),"0", "1")</f>
        <v>0</v>
      </c>
      <c r="AG4815" s="60" t="str">
        <f>IF(ISERROR(MATCH(#REF!,$BA$2:$BA$8,0)),"0", "1")</f>
        <v>0</v>
      </c>
      <c r="AH4815" s="60" t="str">
        <f>IF(ISERROR(MATCH(Passout2023[[#This Row], [Nationality Pakistani/ Foreign]],$D$3:$D$4,0)),"0", "1")</f>
        <v>0</v>
      </c>
    </row>
    <row r="4816">
      <c r="Y4816" s="60" t="str">
        <f>IF(ISERROR(MATCH(Passout2023[[#This Row], [Degree Duration (year)]],$M$3:$M$10,0)),"0", "1")</f>
        <v>0</v>
      </c>
      <c r="Z4816" s="60" t="str">
        <f>IF(ISERROR(MATCH(Passout2023[[#This Row], [Admission Type]],$F$3:$F$6,0)),"0", "1")</f>
        <v>0</v>
      </c>
      <c r="AA4816" s="60" t="str">
        <f>IF(ISERROR(MATCH(Passout2023[[#This Row], [Batch Start Year]],$L$3:$L$25,0)),"0", "1")</f>
        <v>0</v>
      </c>
      <c r="AB4816" s="60" t="str">
        <f>IF(ISERROR(MATCH(Passout2023[[#This Row], [Batch Start Semester]],$K$3:$K$6,0)),"0", "1")</f>
        <v>0</v>
      </c>
      <c r="AC4816" s="60" t="str">
        <f>IF(ISERROR(MATCH([3]!Quota_Std_2022_23[[#This Row], [SESSION_TYPE]],$AX$2:$AX$5,0)),"0", "1")</f>
        <v>0</v>
      </c>
      <c r="AD4816" s="60" t="str">
        <f>IF(ISERROR(MATCH(#REF!,#REF!,0)),"0", "1")</f>
        <v>0</v>
      </c>
      <c r="AE4816" s="60" t="str">
        <f>IF(ISERROR(MATCH([3]!Quota_Std_2022_23[[#This Row], [Gender]],$AN$2:$AN$4,0)),"0", "1")</f>
        <v>0</v>
      </c>
      <c r="AF4816" s="60" t="str">
        <f>IF(ISERROR(MATCH([3]!Quota_Std_2022_23[[#This Row], [Quota Type]],[3]Sheet1!$AO$2:$AO$12,0)),"0", "1")</f>
        <v>0</v>
      </c>
      <c r="AG4816" s="60" t="str">
        <f>IF(ISERROR(MATCH(#REF!,$BA$2:$BA$8,0)),"0", "1")</f>
        <v>0</v>
      </c>
      <c r="AH4816" s="60" t="str">
        <f>IF(ISERROR(MATCH(Passout2023[[#This Row], [Nationality Pakistani/ Foreign]],$D$3:$D$4,0)),"0", "1")</f>
        <v>0</v>
      </c>
    </row>
    <row r="4817">
      <c r="Y4817" s="60" t="str">
        <f>IF(ISERROR(MATCH(Passout2023[[#This Row], [Degree Duration (year)]],$M$3:$M$10,0)),"0", "1")</f>
        <v>0</v>
      </c>
      <c r="Z4817" s="60" t="str">
        <f>IF(ISERROR(MATCH(Passout2023[[#This Row], [Admission Type]],$F$3:$F$6,0)),"0", "1")</f>
        <v>0</v>
      </c>
      <c r="AA4817" s="60" t="str">
        <f>IF(ISERROR(MATCH(Passout2023[[#This Row], [Batch Start Year]],$L$3:$L$25,0)),"0", "1")</f>
        <v>0</v>
      </c>
      <c r="AB4817" s="60" t="str">
        <f>IF(ISERROR(MATCH(Passout2023[[#This Row], [Batch Start Semester]],$K$3:$K$6,0)),"0", "1")</f>
        <v>0</v>
      </c>
      <c r="AC4817" s="60" t="str">
        <f>IF(ISERROR(MATCH([3]!Quota_Std_2022_23[[#This Row], [SESSION_TYPE]],$AX$2:$AX$5,0)),"0", "1")</f>
        <v>0</v>
      </c>
      <c r="AD4817" s="60" t="str">
        <f>IF(ISERROR(MATCH(#REF!,#REF!,0)),"0", "1")</f>
        <v>0</v>
      </c>
      <c r="AE4817" s="60" t="str">
        <f>IF(ISERROR(MATCH([3]!Quota_Std_2022_23[[#This Row], [Gender]],$AN$2:$AN$4,0)),"0", "1")</f>
        <v>0</v>
      </c>
      <c r="AF4817" s="60" t="str">
        <f>IF(ISERROR(MATCH([3]!Quota_Std_2022_23[[#This Row], [Quota Type]],[3]Sheet1!$AO$2:$AO$12,0)),"0", "1")</f>
        <v>0</v>
      </c>
      <c r="AG4817" s="60" t="str">
        <f>IF(ISERROR(MATCH(#REF!,$BA$2:$BA$8,0)),"0", "1")</f>
        <v>0</v>
      </c>
      <c r="AH4817" s="60" t="str">
        <f>IF(ISERROR(MATCH(Passout2023[[#This Row], [Nationality Pakistani/ Foreign]],$D$3:$D$4,0)),"0", "1")</f>
        <v>0</v>
      </c>
    </row>
    <row r="4818">
      <c r="Y4818" s="60" t="str">
        <f>IF(ISERROR(MATCH(Passout2023[[#This Row], [Degree Duration (year)]],$M$3:$M$10,0)),"0", "1")</f>
        <v>0</v>
      </c>
      <c r="Z4818" s="60" t="str">
        <f>IF(ISERROR(MATCH(Passout2023[[#This Row], [Admission Type]],$F$3:$F$6,0)),"0", "1")</f>
        <v>0</v>
      </c>
      <c r="AA4818" s="60" t="str">
        <f>IF(ISERROR(MATCH(Passout2023[[#This Row], [Batch Start Year]],$L$3:$L$25,0)),"0", "1")</f>
        <v>0</v>
      </c>
      <c r="AB4818" s="60" t="str">
        <f>IF(ISERROR(MATCH(Passout2023[[#This Row], [Batch Start Semester]],$K$3:$K$6,0)),"0", "1")</f>
        <v>0</v>
      </c>
      <c r="AC4818" s="60" t="str">
        <f>IF(ISERROR(MATCH([3]!Quota_Std_2022_23[[#This Row], [SESSION_TYPE]],$AX$2:$AX$5,0)),"0", "1")</f>
        <v>0</v>
      </c>
      <c r="AD4818" s="60" t="str">
        <f>IF(ISERROR(MATCH(#REF!,#REF!,0)),"0", "1")</f>
        <v>0</v>
      </c>
      <c r="AE4818" s="60" t="str">
        <f>IF(ISERROR(MATCH([3]!Quota_Std_2022_23[[#This Row], [Gender]],$AN$2:$AN$4,0)),"0", "1")</f>
        <v>0</v>
      </c>
      <c r="AF4818" s="60" t="str">
        <f>IF(ISERROR(MATCH([3]!Quota_Std_2022_23[[#This Row], [Quota Type]],[3]Sheet1!$AO$2:$AO$12,0)),"0", "1")</f>
        <v>0</v>
      </c>
      <c r="AG4818" s="60" t="str">
        <f>IF(ISERROR(MATCH(#REF!,$BA$2:$BA$8,0)),"0", "1")</f>
        <v>0</v>
      </c>
      <c r="AH4818" s="60" t="str">
        <f>IF(ISERROR(MATCH(Passout2023[[#This Row], [Nationality Pakistani/ Foreign]],$D$3:$D$4,0)),"0", "1")</f>
        <v>0</v>
      </c>
    </row>
    <row r="4819">
      <c r="Y4819" s="60" t="str">
        <f>IF(ISERROR(MATCH(Passout2023[[#This Row], [Degree Duration (year)]],$M$3:$M$10,0)),"0", "1")</f>
        <v>0</v>
      </c>
      <c r="Z4819" s="60" t="str">
        <f>IF(ISERROR(MATCH(Passout2023[[#This Row], [Admission Type]],$F$3:$F$6,0)),"0", "1")</f>
        <v>0</v>
      </c>
      <c r="AA4819" s="60" t="str">
        <f>IF(ISERROR(MATCH(Passout2023[[#This Row], [Batch Start Year]],$L$3:$L$25,0)),"0", "1")</f>
        <v>0</v>
      </c>
      <c r="AB4819" s="60" t="str">
        <f>IF(ISERROR(MATCH(Passout2023[[#This Row], [Batch Start Semester]],$K$3:$K$6,0)),"0", "1")</f>
        <v>0</v>
      </c>
      <c r="AC4819" s="60" t="str">
        <f>IF(ISERROR(MATCH([3]!Quota_Std_2022_23[[#This Row], [SESSION_TYPE]],$AX$2:$AX$5,0)),"0", "1")</f>
        <v>0</v>
      </c>
      <c r="AD4819" s="60" t="str">
        <f>IF(ISERROR(MATCH(#REF!,#REF!,0)),"0", "1")</f>
        <v>0</v>
      </c>
      <c r="AE4819" s="60" t="str">
        <f>IF(ISERROR(MATCH([3]!Quota_Std_2022_23[[#This Row], [Gender]],$AN$2:$AN$4,0)),"0", "1")</f>
        <v>0</v>
      </c>
      <c r="AF4819" s="60" t="str">
        <f>IF(ISERROR(MATCH([3]!Quota_Std_2022_23[[#This Row], [Quota Type]],[3]Sheet1!$AO$2:$AO$12,0)),"0", "1")</f>
        <v>0</v>
      </c>
      <c r="AG4819" s="60" t="str">
        <f>IF(ISERROR(MATCH(#REF!,$BA$2:$BA$8,0)),"0", "1")</f>
        <v>0</v>
      </c>
      <c r="AH4819" s="60" t="str">
        <f>IF(ISERROR(MATCH(Passout2023[[#This Row], [Nationality Pakistani/ Foreign]],$D$3:$D$4,0)),"0", "1")</f>
        <v>0</v>
      </c>
    </row>
    <row r="4820">
      <c r="Y4820" s="60" t="str">
        <f>IF(ISERROR(MATCH(Passout2023[[#This Row], [Degree Duration (year)]],$M$3:$M$10,0)),"0", "1")</f>
        <v>0</v>
      </c>
      <c r="Z4820" s="60" t="str">
        <f>IF(ISERROR(MATCH(Passout2023[[#This Row], [Admission Type]],$F$3:$F$6,0)),"0", "1")</f>
        <v>0</v>
      </c>
      <c r="AA4820" s="60" t="str">
        <f>IF(ISERROR(MATCH(Passout2023[[#This Row], [Batch Start Year]],$L$3:$L$25,0)),"0", "1")</f>
        <v>0</v>
      </c>
      <c r="AB4820" s="60" t="str">
        <f>IF(ISERROR(MATCH(Passout2023[[#This Row], [Batch Start Semester]],$K$3:$K$6,0)),"0", "1")</f>
        <v>0</v>
      </c>
      <c r="AC4820" s="60" t="str">
        <f>IF(ISERROR(MATCH([3]!Quota_Std_2022_23[[#This Row], [SESSION_TYPE]],$AX$2:$AX$5,0)),"0", "1")</f>
        <v>0</v>
      </c>
      <c r="AD4820" s="60" t="str">
        <f>IF(ISERROR(MATCH(#REF!,#REF!,0)),"0", "1")</f>
        <v>0</v>
      </c>
      <c r="AE4820" s="60" t="str">
        <f>IF(ISERROR(MATCH([3]!Quota_Std_2022_23[[#This Row], [Gender]],$AN$2:$AN$4,0)),"0", "1")</f>
        <v>0</v>
      </c>
      <c r="AF4820" s="60" t="str">
        <f>IF(ISERROR(MATCH([3]!Quota_Std_2022_23[[#This Row], [Quota Type]],[3]Sheet1!$AO$2:$AO$12,0)),"0", "1")</f>
        <v>0</v>
      </c>
      <c r="AG4820" s="60" t="str">
        <f>IF(ISERROR(MATCH(#REF!,$BA$2:$BA$8,0)),"0", "1")</f>
        <v>0</v>
      </c>
      <c r="AH4820" s="60" t="str">
        <f>IF(ISERROR(MATCH(Passout2023[[#This Row], [Nationality Pakistani/ Foreign]],$D$3:$D$4,0)),"0", "1")</f>
        <v>0</v>
      </c>
    </row>
    <row r="4821">
      <c r="Y4821" s="60" t="str">
        <f>IF(ISERROR(MATCH(Passout2023[[#This Row], [Degree Duration (year)]],$M$3:$M$10,0)),"0", "1")</f>
        <v>0</v>
      </c>
      <c r="Z4821" s="60" t="str">
        <f>IF(ISERROR(MATCH(Passout2023[[#This Row], [Admission Type]],$F$3:$F$6,0)),"0", "1")</f>
        <v>0</v>
      </c>
      <c r="AA4821" s="60" t="str">
        <f>IF(ISERROR(MATCH(Passout2023[[#This Row], [Batch Start Year]],$L$3:$L$25,0)),"0", "1")</f>
        <v>0</v>
      </c>
      <c r="AB4821" s="60" t="str">
        <f>IF(ISERROR(MATCH(Passout2023[[#This Row], [Batch Start Semester]],$K$3:$K$6,0)),"0", "1")</f>
        <v>0</v>
      </c>
      <c r="AC4821" s="60" t="str">
        <f>IF(ISERROR(MATCH([3]!Quota_Std_2022_23[[#This Row], [SESSION_TYPE]],$AX$2:$AX$5,0)),"0", "1")</f>
        <v>0</v>
      </c>
      <c r="AD4821" s="60" t="str">
        <f>IF(ISERROR(MATCH(#REF!,#REF!,0)),"0", "1")</f>
        <v>0</v>
      </c>
      <c r="AE4821" s="60" t="str">
        <f>IF(ISERROR(MATCH([3]!Quota_Std_2022_23[[#This Row], [Gender]],$AN$2:$AN$4,0)),"0", "1")</f>
        <v>0</v>
      </c>
      <c r="AF4821" s="60" t="str">
        <f>IF(ISERROR(MATCH([3]!Quota_Std_2022_23[[#This Row], [Quota Type]],[3]Sheet1!$AO$2:$AO$12,0)),"0", "1")</f>
        <v>0</v>
      </c>
      <c r="AG4821" s="60" t="str">
        <f>IF(ISERROR(MATCH(#REF!,$BA$2:$BA$8,0)),"0", "1")</f>
        <v>0</v>
      </c>
      <c r="AH4821" s="60" t="str">
        <f>IF(ISERROR(MATCH(Passout2023[[#This Row], [Nationality Pakistani/ Foreign]],$D$3:$D$4,0)),"0", "1")</f>
        <v>0</v>
      </c>
    </row>
    <row r="4822">
      <c r="Y4822" s="60" t="str">
        <f>IF(ISERROR(MATCH(Passout2023[[#This Row], [Degree Duration (year)]],$M$3:$M$10,0)),"0", "1")</f>
        <v>0</v>
      </c>
      <c r="Z4822" s="60" t="str">
        <f>IF(ISERROR(MATCH(Passout2023[[#This Row], [Admission Type]],$F$3:$F$6,0)),"0", "1")</f>
        <v>0</v>
      </c>
      <c r="AA4822" s="60" t="str">
        <f>IF(ISERROR(MATCH(Passout2023[[#This Row], [Batch Start Year]],$L$3:$L$25,0)),"0", "1")</f>
        <v>0</v>
      </c>
      <c r="AB4822" s="60" t="str">
        <f>IF(ISERROR(MATCH(Passout2023[[#This Row], [Batch Start Semester]],$K$3:$K$6,0)),"0", "1")</f>
        <v>0</v>
      </c>
      <c r="AC4822" s="60" t="str">
        <f>IF(ISERROR(MATCH([3]!Quota_Std_2022_23[[#This Row], [SESSION_TYPE]],$AX$2:$AX$5,0)),"0", "1")</f>
        <v>0</v>
      </c>
      <c r="AD4822" s="60" t="str">
        <f>IF(ISERROR(MATCH(#REF!,#REF!,0)),"0", "1")</f>
        <v>0</v>
      </c>
      <c r="AE4822" s="60" t="str">
        <f>IF(ISERROR(MATCH([3]!Quota_Std_2022_23[[#This Row], [Gender]],$AN$2:$AN$4,0)),"0", "1")</f>
        <v>0</v>
      </c>
      <c r="AF4822" s="60" t="str">
        <f>IF(ISERROR(MATCH([3]!Quota_Std_2022_23[[#This Row], [Quota Type]],[3]Sheet1!$AO$2:$AO$12,0)),"0", "1")</f>
        <v>0</v>
      </c>
      <c r="AG4822" s="60" t="str">
        <f>IF(ISERROR(MATCH(#REF!,$BA$2:$BA$8,0)),"0", "1")</f>
        <v>0</v>
      </c>
      <c r="AH4822" s="60" t="str">
        <f>IF(ISERROR(MATCH(Passout2023[[#This Row], [Nationality Pakistani/ Foreign]],$D$3:$D$4,0)),"0", "1")</f>
        <v>0</v>
      </c>
    </row>
    <row r="4823">
      <c r="Y4823" s="60" t="str">
        <f>IF(ISERROR(MATCH(Passout2023[[#This Row], [Degree Duration (year)]],$M$3:$M$10,0)),"0", "1")</f>
        <v>0</v>
      </c>
      <c r="Z4823" s="60" t="str">
        <f>IF(ISERROR(MATCH(Passout2023[[#This Row], [Admission Type]],$F$3:$F$6,0)),"0", "1")</f>
        <v>0</v>
      </c>
      <c r="AA4823" s="60" t="str">
        <f>IF(ISERROR(MATCH(Passout2023[[#This Row], [Batch Start Year]],$L$3:$L$25,0)),"0", "1")</f>
        <v>0</v>
      </c>
      <c r="AB4823" s="60" t="str">
        <f>IF(ISERROR(MATCH(Passout2023[[#This Row], [Batch Start Semester]],$K$3:$K$6,0)),"0", "1")</f>
        <v>0</v>
      </c>
      <c r="AC4823" s="60" t="str">
        <f>IF(ISERROR(MATCH([3]!Quota_Std_2022_23[[#This Row], [SESSION_TYPE]],$AX$2:$AX$5,0)),"0", "1")</f>
        <v>0</v>
      </c>
      <c r="AD4823" s="60" t="str">
        <f>IF(ISERROR(MATCH(#REF!,#REF!,0)),"0", "1")</f>
        <v>0</v>
      </c>
      <c r="AE4823" s="60" t="str">
        <f>IF(ISERROR(MATCH([3]!Quota_Std_2022_23[[#This Row], [Gender]],$AN$2:$AN$4,0)),"0", "1")</f>
        <v>0</v>
      </c>
      <c r="AF4823" s="60" t="str">
        <f>IF(ISERROR(MATCH([3]!Quota_Std_2022_23[[#This Row], [Quota Type]],[3]Sheet1!$AO$2:$AO$12,0)),"0", "1")</f>
        <v>0</v>
      </c>
      <c r="AG4823" s="60" t="str">
        <f>IF(ISERROR(MATCH(#REF!,$BA$2:$BA$8,0)),"0", "1")</f>
        <v>0</v>
      </c>
      <c r="AH4823" s="60" t="str">
        <f>IF(ISERROR(MATCH(Passout2023[[#This Row], [Nationality Pakistani/ Foreign]],$D$3:$D$4,0)),"0", "1")</f>
        <v>0</v>
      </c>
    </row>
    <row r="4824">
      <c r="Y4824" s="60" t="str">
        <f>IF(ISERROR(MATCH(Passout2023[[#This Row], [Degree Duration (year)]],$M$3:$M$10,0)),"0", "1")</f>
        <v>0</v>
      </c>
      <c r="Z4824" s="60" t="str">
        <f>IF(ISERROR(MATCH(Passout2023[[#This Row], [Admission Type]],$F$3:$F$6,0)),"0", "1")</f>
        <v>0</v>
      </c>
      <c r="AA4824" s="60" t="str">
        <f>IF(ISERROR(MATCH(Passout2023[[#This Row], [Batch Start Year]],$L$3:$L$25,0)),"0", "1")</f>
        <v>0</v>
      </c>
      <c r="AB4824" s="60" t="str">
        <f>IF(ISERROR(MATCH(Passout2023[[#This Row], [Batch Start Semester]],$K$3:$K$6,0)),"0", "1")</f>
        <v>0</v>
      </c>
      <c r="AC4824" s="60" t="str">
        <f>IF(ISERROR(MATCH([3]!Quota_Std_2022_23[[#This Row], [SESSION_TYPE]],$AX$2:$AX$5,0)),"0", "1")</f>
        <v>0</v>
      </c>
      <c r="AD4824" s="60" t="str">
        <f>IF(ISERROR(MATCH(#REF!,#REF!,0)),"0", "1")</f>
        <v>0</v>
      </c>
      <c r="AE4824" s="60" t="str">
        <f>IF(ISERROR(MATCH([3]!Quota_Std_2022_23[[#This Row], [Gender]],$AN$2:$AN$4,0)),"0", "1")</f>
        <v>0</v>
      </c>
      <c r="AF4824" s="60" t="str">
        <f>IF(ISERROR(MATCH([3]!Quota_Std_2022_23[[#This Row], [Quota Type]],[3]Sheet1!$AO$2:$AO$12,0)),"0", "1")</f>
        <v>0</v>
      </c>
      <c r="AG4824" s="60" t="str">
        <f>IF(ISERROR(MATCH(#REF!,$BA$2:$BA$8,0)),"0", "1")</f>
        <v>0</v>
      </c>
      <c r="AH4824" s="60" t="str">
        <f>IF(ISERROR(MATCH(Passout2023[[#This Row], [Nationality Pakistani/ Foreign]],$D$3:$D$4,0)),"0", "1")</f>
        <v>0</v>
      </c>
    </row>
    <row r="4825">
      <c r="Y4825" s="60" t="str">
        <f>IF(ISERROR(MATCH(Passout2023[[#This Row], [Degree Duration (year)]],$M$3:$M$10,0)),"0", "1")</f>
        <v>0</v>
      </c>
      <c r="Z4825" s="60" t="str">
        <f>IF(ISERROR(MATCH(Passout2023[[#This Row], [Admission Type]],$F$3:$F$6,0)),"0", "1")</f>
        <v>0</v>
      </c>
      <c r="AA4825" s="60" t="str">
        <f>IF(ISERROR(MATCH(Passout2023[[#This Row], [Batch Start Year]],$L$3:$L$25,0)),"0", "1")</f>
        <v>0</v>
      </c>
      <c r="AB4825" s="60" t="str">
        <f>IF(ISERROR(MATCH(Passout2023[[#This Row], [Batch Start Semester]],$K$3:$K$6,0)),"0", "1")</f>
        <v>0</v>
      </c>
      <c r="AC4825" s="60" t="str">
        <f>IF(ISERROR(MATCH([3]!Quota_Std_2022_23[[#This Row], [SESSION_TYPE]],$AX$2:$AX$5,0)),"0", "1")</f>
        <v>0</v>
      </c>
      <c r="AD4825" s="60" t="str">
        <f>IF(ISERROR(MATCH(#REF!,#REF!,0)),"0", "1")</f>
        <v>0</v>
      </c>
      <c r="AE4825" s="60" t="str">
        <f>IF(ISERROR(MATCH([3]!Quota_Std_2022_23[[#This Row], [Gender]],$AN$2:$AN$4,0)),"0", "1")</f>
        <v>0</v>
      </c>
      <c r="AF4825" s="60" t="str">
        <f>IF(ISERROR(MATCH([3]!Quota_Std_2022_23[[#This Row], [Quota Type]],[3]Sheet1!$AO$2:$AO$12,0)),"0", "1")</f>
        <v>0</v>
      </c>
      <c r="AG4825" s="60" t="str">
        <f>IF(ISERROR(MATCH(#REF!,$BA$2:$BA$8,0)),"0", "1")</f>
        <v>0</v>
      </c>
      <c r="AH4825" s="60" t="str">
        <f>IF(ISERROR(MATCH(Passout2023[[#This Row], [Nationality Pakistani/ Foreign]],$D$3:$D$4,0)),"0", "1")</f>
        <v>0</v>
      </c>
    </row>
    <row r="4826">
      <c r="Y4826" s="60" t="str">
        <f>IF(ISERROR(MATCH(Passout2023[[#This Row], [Degree Duration (year)]],$M$3:$M$10,0)),"0", "1")</f>
        <v>0</v>
      </c>
      <c r="Z4826" s="60" t="str">
        <f>IF(ISERROR(MATCH(Passout2023[[#This Row], [Admission Type]],$F$3:$F$6,0)),"0", "1")</f>
        <v>0</v>
      </c>
      <c r="AA4826" s="60" t="str">
        <f>IF(ISERROR(MATCH(Passout2023[[#This Row], [Batch Start Year]],$L$3:$L$25,0)),"0", "1")</f>
        <v>0</v>
      </c>
      <c r="AB4826" s="60" t="str">
        <f>IF(ISERROR(MATCH(Passout2023[[#This Row], [Batch Start Semester]],$K$3:$K$6,0)),"0", "1")</f>
        <v>0</v>
      </c>
      <c r="AC4826" s="60" t="str">
        <f>IF(ISERROR(MATCH([3]!Quota_Std_2022_23[[#This Row], [SESSION_TYPE]],$AX$2:$AX$5,0)),"0", "1")</f>
        <v>0</v>
      </c>
      <c r="AD4826" s="60" t="str">
        <f>IF(ISERROR(MATCH(#REF!,#REF!,0)),"0", "1")</f>
        <v>0</v>
      </c>
      <c r="AE4826" s="60" t="str">
        <f>IF(ISERROR(MATCH([3]!Quota_Std_2022_23[[#This Row], [Gender]],$AN$2:$AN$4,0)),"0", "1")</f>
        <v>0</v>
      </c>
      <c r="AF4826" s="60" t="str">
        <f>IF(ISERROR(MATCH([3]!Quota_Std_2022_23[[#This Row], [Quota Type]],[3]Sheet1!$AO$2:$AO$12,0)),"0", "1")</f>
        <v>0</v>
      </c>
      <c r="AG4826" s="60" t="str">
        <f>IF(ISERROR(MATCH(#REF!,$BA$2:$BA$8,0)),"0", "1")</f>
        <v>0</v>
      </c>
      <c r="AH4826" s="60" t="str">
        <f>IF(ISERROR(MATCH(Passout2023[[#This Row], [Nationality Pakistani/ Foreign]],$D$3:$D$4,0)),"0", "1")</f>
        <v>0</v>
      </c>
    </row>
    <row r="4827">
      <c r="Y4827" s="60" t="str">
        <f>IF(ISERROR(MATCH(Passout2023[[#This Row], [Degree Duration (year)]],$M$3:$M$10,0)),"0", "1")</f>
        <v>0</v>
      </c>
      <c r="Z4827" s="60" t="str">
        <f>IF(ISERROR(MATCH(Passout2023[[#This Row], [Admission Type]],$F$3:$F$6,0)),"0", "1")</f>
        <v>0</v>
      </c>
      <c r="AA4827" s="60" t="str">
        <f>IF(ISERROR(MATCH(Passout2023[[#This Row], [Batch Start Year]],$L$3:$L$25,0)),"0", "1")</f>
        <v>0</v>
      </c>
      <c r="AB4827" s="60" t="str">
        <f>IF(ISERROR(MATCH(Passout2023[[#This Row], [Batch Start Semester]],$K$3:$K$6,0)),"0", "1")</f>
        <v>0</v>
      </c>
      <c r="AC4827" s="60" t="str">
        <f>IF(ISERROR(MATCH([3]!Quota_Std_2022_23[[#This Row], [SESSION_TYPE]],$AX$2:$AX$5,0)),"0", "1")</f>
        <v>0</v>
      </c>
      <c r="AD4827" s="60" t="str">
        <f>IF(ISERROR(MATCH(#REF!,#REF!,0)),"0", "1")</f>
        <v>0</v>
      </c>
      <c r="AE4827" s="60" t="str">
        <f>IF(ISERROR(MATCH([3]!Quota_Std_2022_23[[#This Row], [Gender]],$AN$2:$AN$4,0)),"0", "1")</f>
        <v>0</v>
      </c>
      <c r="AF4827" s="60" t="str">
        <f>IF(ISERROR(MATCH([3]!Quota_Std_2022_23[[#This Row], [Quota Type]],[3]Sheet1!$AO$2:$AO$12,0)),"0", "1")</f>
        <v>0</v>
      </c>
      <c r="AG4827" s="60" t="str">
        <f>IF(ISERROR(MATCH(#REF!,$BA$2:$BA$8,0)),"0", "1")</f>
        <v>0</v>
      </c>
      <c r="AH4827" s="60" t="str">
        <f>IF(ISERROR(MATCH(Passout2023[[#This Row], [Nationality Pakistani/ Foreign]],$D$3:$D$4,0)),"0", "1")</f>
        <v>0</v>
      </c>
    </row>
    <row r="4828">
      <c r="Y4828" s="60" t="str">
        <f>IF(ISERROR(MATCH(Passout2023[[#This Row], [Degree Duration (year)]],$M$3:$M$10,0)),"0", "1")</f>
        <v>0</v>
      </c>
      <c r="Z4828" s="60" t="str">
        <f>IF(ISERROR(MATCH(Passout2023[[#This Row], [Admission Type]],$F$3:$F$6,0)),"0", "1")</f>
        <v>0</v>
      </c>
      <c r="AA4828" s="60" t="str">
        <f>IF(ISERROR(MATCH(Passout2023[[#This Row], [Batch Start Year]],$L$3:$L$25,0)),"0", "1")</f>
        <v>0</v>
      </c>
      <c r="AB4828" s="60" t="str">
        <f>IF(ISERROR(MATCH(Passout2023[[#This Row], [Batch Start Semester]],$K$3:$K$6,0)),"0", "1")</f>
        <v>0</v>
      </c>
      <c r="AC4828" s="60" t="str">
        <f>IF(ISERROR(MATCH([3]!Quota_Std_2022_23[[#This Row], [SESSION_TYPE]],$AX$2:$AX$5,0)),"0", "1")</f>
        <v>0</v>
      </c>
      <c r="AD4828" s="60" t="str">
        <f>IF(ISERROR(MATCH(#REF!,#REF!,0)),"0", "1")</f>
        <v>0</v>
      </c>
      <c r="AE4828" s="60" t="str">
        <f>IF(ISERROR(MATCH([3]!Quota_Std_2022_23[[#This Row], [Gender]],$AN$2:$AN$4,0)),"0", "1")</f>
        <v>0</v>
      </c>
      <c r="AF4828" s="60" t="str">
        <f>IF(ISERROR(MATCH([3]!Quota_Std_2022_23[[#This Row], [Quota Type]],[3]Sheet1!$AO$2:$AO$12,0)),"0", "1")</f>
        <v>0</v>
      </c>
      <c r="AG4828" s="60" t="str">
        <f>IF(ISERROR(MATCH(#REF!,$BA$2:$BA$8,0)),"0", "1")</f>
        <v>0</v>
      </c>
      <c r="AH4828" s="60" t="str">
        <f>IF(ISERROR(MATCH(Passout2023[[#This Row], [Nationality Pakistani/ Foreign]],$D$3:$D$4,0)),"0", "1")</f>
        <v>0</v>
      </c>
    </row>
    <row r="4829">
      <c r="Y4829" s="60" t="str">
        <f>IF(ISERROR(MATCH(Passout2023[[#This Row], [Degree Duration (year)]],$M$3:$M$10,0)),"0", "1")</f>
        <v>0</v>
      </c>
      <c r="Z4829" s="60" t="str">
        <f>IF(ISERROR(MATCH(Passout2023[[#This Row], [Admission Type]],$F$3:$F$6,0)),"0", "1")</f>
        <v>0</v>
      </c>
      <c r="AA4829" s="60" t="str">
        <f>IF(ISERROR(MATCH(Passout2023[[#This Row], [Batch Start Year]],$L$3:$L$25,0)),"0", "1")</f>
        <v>0</v>
      </c>
      <c r="AB4829" s="60" t="str">
        <f>IF(ISERROR(MATCH(Passout2023[[#This Row], [Batch Start Semester]],$K$3:$K$6,0)),"0", "1")</f>
        <v>0</v>
      </c>
      <c r="AC4829" s="60" t="str">
        <f>IF(ISERROR(MATCH([3]!Quota_Std_2022_23[[#This Row], [SESSION_TYPE]],$AX$2:$AX$5,0)),"0", "1")</f>
        <v>0</v>
      </c>
      <c r="AD4829" s="60" t="str">
        <f>IF(ISERROR(MATCH(#REF!,#REF!,0)),"0", "1")</f>
        <v>0</v>
      </c>
      <c r="AE4829" s="60" t="str">
        <f>IF(ISERROR(MATCH([3]!Quota_Std_2022_23[[#This Row], [Gender]],$AN$2:$AN$4,0)),"0", "1")</f>
        <v>0</v>
      </c>
      <c r="AF4829" s="60" t="str">
        <f>IF(ISERROR(MATCH([3]!Quota_Std_2022_23[[#This Row], [Quota Type]],[3]Sheet1!$AO$2:$AO$12,0)),"0", "1")</f>
        <v>0</v>
      </c>
      <c r="AG4829" s="60" t="str">
        <f>IF(ISERROR(MATCH(#REF!,$BA$2:$BA$8,0)),"0", "1")</f>
        <v>0</v>
      </c>
      <c r="AH4829" s="60" t="str">
        <f>IF(ISERROR(MATCH(Passout2023[[#This Row], [Nationality Pakistani/ Foreign]],$D$3:$D$4,0)),"0", "1")</f>
        <v>0</v>
      </c>
    </row>
    <row r="4830">
      <c r="Y4830" s="60" t="str">
        <f>IF(ISERROR(MATCH(Passout2023[[#This Row], [Degree Duration (year)]],$M$3:$M$10,0)),"0", "1")</f>
        <v>0</v>
      </c>
      <c r="Z4830" s="60" t="str">
        <f>IF(ISERROR(MATCH(Passout2023[[#This Row], [Admission Type]],$F$3:$F$6,0)),"0", "1")</f>
        <v>0</v>
      </c>
      <c r="AA4830" s="60" t="str">
        <f>IF(ISERROR(MATCH(Passout2023[[#This Row], [Batch Start Year]],$L$3:$L$25,0)),"0", "1")</f>
        <v>0</v>
      </c>
      <c r="AB4830" s="60" t="str">
        <f>IF(ISERROR(MATCH(Passout2023[[#This Row], [Batch Start Semester]],$K$3:$K$6,0)),"0", "1")</f>
        <v>0</v>
      </c>
      <c r="AC4830" s="60" t="str">
        <f>IF(ISERROR(MATCH([3]!Quota_Std_2022_23[[#This Row], [SESSION_TYPE]],$AX$2:$AX$5,0)),"0", "1")</f>
        <v>0</v>
      </c>
      <c r="AD4830" s="60" t="str">
        <f>IF(ISERROR(MATCH(#REF!,#REF!,0)),"0", "1")</f>
        <v>0</v>
      </c>
      <c r="AE4830" s="60" t="str">
        <f>IF(ISERROR(MATCH([3]!Quota_Std_2022_23[[#This Row], [Gender]],$AN$2:$AN$4,0)),"0", "1")</f>
        <v>0</v>
      </c>
      <c r="AF4830" s="60" t="str">
        <f>IF(ISERROR(MATCH([3]!Quota_Std_2022_23[[#This Row], [Quota Type]],[3]Sheet1!$AO$2:$AO$12,0)),"0", "1")</f>
        <v>0</v>
      </c>
      <c r="AG4830" s="60" t="str">
        <f>IF(ISERROR(MATCH(#REF!,$BA$2:$BA$8,0)),"0", "1")</f>
        <v>0</v>
      </c>
      <c r="AH4830" s="60" t="str">
        <f>IF(ISERROR(MATCH(Passout2023[[#This Row], [Nationality Pakistani/ Foreign]],$D$3:$D$4,0)),"0", "1")</f>
        <v>0</v>
      </c>
    </row>
    <row r="4831">
      <c r="Y4831" s="60" t="str">
        <f>IF(ISERROR(MATCH(Passout2023[[#This Row], [Degree Duration (year)]],$M$3:$M$10,0)),"0", "1")</f>
        <v>0</v>
      </c>
      <c r="Z4831" s="60" t="str">
        <f>IF(ISERROR(MATCH(Passout2023[[#This Row], [Admission Type]],$F$3:$F$6,0)),"0", "1")</f>
        <v>0</v>
      </c>
      <c r="AA4831" s="60" t="str">
        <f>IF(ISERROR(MATCH(Passout2023[[#This Row], [Batch Start Year]],$L$3:$L$25,0)),"0", "1")</f>
        <v>0</v>
      </c>
      <c r="AB4831" s="60" t="str">
        <f>IF(ISERROR(MATCH(Passout2023[[#This Row], [Batch Start Semester]],$K$3:$K$6,0)),"0", "1")</f>
        <v>0</v>
      </c>
      <c r="AC4831" s="60" t="str">
        <f>IF(ISERROR(MATCH([3]!Quota_Std_2022_23[[#This Row], [SESSION_TYPE]],$AX$2:$AX$5,0)),"0", "1")</f>
        <v>0</v>
      </c>
      <c r="AD4831" s="60" t="str">
        <f>IF(ISERROR(MATCH(#REF!,#REF!,0)),"0", "1")</f>
        <v>0</v>
      </c>
      <c r="AE4831" s="60" t="str">
        <f>IF(ISERROR(MATCH([3]!Quota_Std_2022_23[[#This Row], [Gender]],$AN$2:$AN$4,0)),"0", "1")</f>
        <v>0</v>
      </c>
      <c r="AF4831" s="60" t="str">
        <f>IF(ISERROR(MATCH([3]!Quota_Std_2022_23[[#This Row], [Quota Type]],[3]Sheet1!$AO$2:$AO$12,0)),"0", "1")</f>
        <v>0</v>
      </c>
      <c r="AG4831" s="60" t="str">
        <f>IF(ISERROR(MATCH(#REF!,$BA$2:$BA$8,0)),"0", "1")</f>
        <v>0</v>
      </c>
      <c r="AH4831" s="60" t="str">
        <f>IF(ISERROR(MATCH(Passout2023[[#This Row], [Nationality Pakistani/ Foreign]],$D$3:$D$4,0)),"0", "1")</f>
        <v>0</v>
      </c>
    </row>
    <row r="4832">
      <c r="Y4832" s="60" t="str">
        <f>IF(ISERROR(MATCH(Passout2023[[#This Row], [Degree Duration (year)]],$M$3:$M$10,0)),"0", "1")</f>
        <v>0</v>
      </c>
      <c r="Z4832" s="60" t="str">
        <f>IF(ISERROR(MATCH(Passout2023[[#This Row], [Admission Type]],$F$3:$F$6,0)),"0", "1")</f>
        <v>0</v>
      </c>
      <c r="AA4832" s="60" t="str">
        <f>IF(ISERROR(MATCH(Passout2023[[#This Row], [Batch Start Year]],$L$3:$L$25,0)),"0", "1")</f>
        <v>0</v>
      </c>
      <c r="AB4832" s="60" t="str">
        <f>IF(ISERROR(MATCH(Passout2023[[#This Row], [Batch Start Semester]],$K$3:$K$6,0)),"0", "1")</f>
        <v>0</v>
      </c>
      <c r="AC4832" s="60" t="str">
        <f>IF(ISERROR(MATCH([3]!Quota_Std_2022_23[[#This Row], [SESSION_TYPE]],$AX$2:$AX$5,0)),"0", "1")</f>
        <v>0</v>
      </c>
      <c r="AD4832" s="60" t="str">
        <f>IF(ISERROR(MATCH(#REF!,#REF!,0)),"0", "1")</f>
        <v>0</v>
      </c>
      <c r="AE4832" s="60" t="str">
        <f>IF(ISERROR(MATCH([3]!Quota_Std_2022_23[[#This Row], [Gender]],$AN$2:$AN$4,0)),"0", "1")</f>
        <v>0</v>
      </c>
      <c r="AF4832" s="60" t="str">
        <f>IF(ISERROR(MATCH([3]!Quota_Std_2022_23[[#This Row], [Quota Type]],[3]Sheet1!$AO$2:$AO$12,0)),"0", "1")</f>
        <v>0</v>
      </c>
      <c r="AG4832" s="60" t="str">
        <f>IF(ISERROR(MATCH(#REF!,$BA$2:$BA$8,0)),"0", "1")</f>
        <v>0</v>
      </c>
      <c r="AH4832" s="60" t="str">
        <f>IF(ISERROR(MATCH(Passout2023[[#This Row], [Nationality Pakistani/ Foreign]],$D$3:$D$4,0)),"0", "1")</f>
        <v>0</v>
      </c>
    </row>
    <row r="4833">
      <c r="Y4833" s="60" t="str">
        <f>IF(ISERROR(MATCH(Passout2023[[#This Row], [Degree Duration (year)]],$M$3:$M$10,0)),"0", "1")</f>
        <v>0</v>
      </c>
      <c r="Z4833" s="60" t="str">
        <f>IF(ISERROR(MATCH(Passout2023[[#This Row], [Admission Type]],$F$3:$F$6,0)),"0", "1")</f>
        <v>0</v>
      </c>
      <c r="AA4833" s="60" t="str">
        <f>IF(ISERROR(MATCH(Passout2023[[#This Row], [Batch Start Year]],$L$3:$L$25,0)),"0", "1")</f>
        <v>0</v>
      </c>
      <c r="AB4833" s="60" t="str">
        <f>IF(ISERROR(MATCH(Passout2023[[#This Row], [Batch Start Semester]],$K$3:$K$6,0)),"0", "1")</f>
        <v>0</v>
      </c>
      <c r="AC4833" s="60" t="str">
        <f>IF(ISERROR(MATCH([3]!Quota_Std_2022_23[[#This Row], [SESSION_TYPE]],$AX$2:$AX$5,0)),"0", "1")</f>
        <v>0</v>
      </c>
      <c r="AD4833" s="60" t="str">
        <f>IF(ISERROR(MATCH(#REF!,#REF!,0)),"0", "1")</f>
        <v>0</v>
      </c>
      <c r="AE4833" s="60" t="str">
        <f>IF(ISERROR(MATCH([3]!Quota_Std_2022_23[[#This Row], [Gender]],$AN$2:$AN$4,0)),"0", "1")</f>
        <v>0</v>
      </c>
      <c r="AF4833" s="60" t="str">
        <f>IF(ISERROR(MATCH([3]!Quota_Std_2022_23[[#This Row], [Quota Type]],[3]Sheet1!$AO$2:$AO$12,0)),"0", "1")</f>
        <v>0</v>
      </c>
      <c r="AG4833" s="60" t="str">
        <f>IF(ISERROR(MATCH(#REF!,$BA$2:$BA$8,0)),"0", "1")</f>
        <v>0</v>
      </c>
      <c r="AH4833" s="60" t="str">
        <f>IF(ISERROR(MATCH(Passout2023[[#This Row], [Nationality Pakistani/ Foreign]],$D$3:$D$4,0)),"0", "1")</f>
        <v>0</v>
      </c>
    </row>
    <row r="4834">
      <c r="Y4834" s="60" t="str">
        <f>IF(ISERROR(MATCH(Passout2023[[#This Row], [Degree Duration (year)]],$M$3:$M$10,0)),"0", "1")</f>
        <v>0</v>
      </c>
      <c r="Z4834" s="60" t="str">
        <f>IF(ISERROR(MATCH(Passout2023[[#This Row], [Admission Type]],$F$3:$F$6,0)),"0", "1")</f>
        <v>0</v>
      </c>
      <c r="AA4834" s="60" t="str">
        <f>IF(ISERROR(MATCH(Passout2023[[#This Row], [Batch Start Year]],$L$3:$L$25,0)),"0", "1")</f>
        <v>0</v>
      </c>
      <c r="AB4834" s="60" t="str">
        <f>IF(ISERROR(MATCH(Passout2023[[#This Row], [Batch Start Semester]],$K$3:$K$6,0)),"0", "1")</f>
        <v>0</v>
      </c>
      <c r="AC4834" s="60" t="str">
        <f>IF(ISERROR(MATCH([3]!Quota_Std_2022_23[[#This Row], [SESSION_TYPE]],$AX$2:$AX$5,0)),"0", "1")</f>
        <v>0</v>
      </c>
      <c r="AD4834" s="60" t="str">
        <f>IF(ISERROR(MATCH(#REF!,#REF!,0)),"0", "1")</f>
        <v>0</v>
      </c>
      <c r="AE4834" s="60" t="str">
        <f>IF(ISERROR(MATCH([3]!Quota_Std_2022_23[[#This Row], [Gender]],$AN$2:$AN$4,0)),"0", "1")</f>
        <v>0</v>
      </c>
      <c r="AF4834" s="60" t="str">
        <f>IF(ISERROR(MATCH([3]!Quota_Std_2022_23[[#This Row], [Quota Type]],[3]Sheet1!$AO$2:$AO$12,0)),"0", "1")</f>
        <v>0</v>
      </c>
      <c r="AG4834" s="60" t="str">
        <f>IF(ISERROR(MATCH(#REF!,$BA$2:$BA$8,0)),"0", "1")</f>
        <v>0</v>
      </c>
      <c r="AH4834" s="60" t="str">
        <f>IF(ISERROR(MATCH(Passout2023[[#This Row], [Nationality Pakistani/ Foreign]],$D$3:$D$4,0)),"0", "1")</f>
        <v>0</v>
      </c>
    </row>
    <row r="4835">
      <c r="Y4835" s="60" t="str">
        <f>IF(ISERROR(MATCH(Passout2023[[#This Row], [Degree Duration (year)]],$M$3:$M$10,0)),"0", "1")</f>
        <v>0</v>
      </c>
      <c r="Z4835" s="60" t="str">
        <f>IF(ISERROR(MATCH(Passout2023[[#This Row], [Admission Type]],$F$3:$F$6,0)),"0", "1")</f>
        <v>0</v>
      </c>
      <c r="AA4835" s="60" t="str">
        <f>IF(ISERROR(MATCH(Passout2023[[#This Row], [Batch Start Year]],$L$3:$L$25,0)),"0", "1")</f>
        <v>0</v>
      </c>
      <c r="AB4835" s="60" t="str">
        <f>IF(ISERROR(MATCH(Passout2023[[#This Row], [Batch Start Semester]],$K$3:$K$6,0)),"0", "1")</f>
        <v>0</v>
      </c>
      <c r="AC4835" s="60" t="str">
        <f>IF(ISERROR(MATCH([3]!Quota_Std_2022_23[[#This Row], [SESSION_TYPE]],$AX$2:$AX$5,0)),"0", "1")</f>
        <v>0</v>
      </c>
      <c r="AD4835" s="60" t="str">
        <f>IF(ISERROR(MATCH(#REF!,#REF!,0)),"0", "1")</f>
        <v>0</v>
      </c>
      <c r="AE4835" s="60" t="str">
        <f>IF(ISERROR(MATCH([3]!Quota_Std_2022_23[[#This Row], [Gender]],$AN$2:$AN$4,0)),"0", "1")</f>
        <v>0</v>
      </c>
      <c r="AF4835" s="60" t="str">
        <f>IF(ISERROR(MATCH([3]!Quota_Std_2022_23[[#This Row], [Quota Type]],[3]Sheet1!$AO$2:$AO$12,0)),"0", "1")</f>
        <v>0</v>
      </c>
      <c r="AG4835" s="60" t="str">
        <f>IF(ISERROR(MATCH(#REF!,$BA$2:$BA$8,0)),"0", "1")</f>
        <v>0</v>
      </c>
      <c r="AH4835" s="60" t="str">
        <f>IF(ISERROR(MATCH(Passout2023[[#This Row], [Nationality Pakistani/ Foreign]],$D$3:$D$4,0)),"0", "1")</f>
        <v>0</v>
      </c>
    </row>
    <row r="4836">
      <c r="Y4836" s="60" t="str">
        <f>IF(ISERROR(MATCH(Passout2023[[#This Row], [Degree Duration (year)]],$M$3:$M$10,0)),"0", "1")</f>
        <v>0</v>
      </c>
      <c r="Z4836" s="60" t="str">
        <f>IF(ISERROR(MATCH(Passout2023[[#This Row], [Admission Type]],$F$3:$F$6,0)),"0", "1")</f>
        <v>0</v>
      </c>
      <c r="AA4836" s="60" t="str">
        <f>IF(ISERROR(MATCH(Passout2023[[#This Row], [Batch Start Year]],$L$3:$L$25,0)),"0", "1")</f>
        <v>0</v>
      </c>
      <c r="AB4836" s="60" t="str">
        <f>IF(ISERROR(MATCH(Passout2023[[#This Row], [Batch Start Semester]],$K$3:$K$6,0)),"0", "1")</f>
        <v>0</v>
      </c>
      <c r="AC4836" s="60" t="str">
        <f>IF(ISERROR(MATCH([3]!Quota_Std_2022_23[[#This Row], [SESSION_TYPE]],$AX$2:$AX$5,0)),"0", "1")</f>
        <v>0</v>
      </c>
      <c r="AD4836" s="60" t="str">
        <f>IF(ISERROR(MATCH(#REF!,#REF!,0)),"0", "1")</f>
        <v>0</v>
      </c>
      <c r="AE4836" s="60" t="str">
        <f>IF(ISERROR(MATCH([3]!Quota_Std_2022_23[[#This Row], [Gender]],$AN$2:$AN$4,0)),"0", "1")</f>
        <v>0</v>
      </c>
      <c r="AF4836" s="60" t="str">
        <f>IF(ISERROR(MATCH([3]!Quota_Std_2022_23[[#This Row], [Quota Type]],[3]Sheet1!$AO$2:$AO$12,0)),"0", "1")</f>
        <v>0</v>
      </c>
      <c r="AG4836" s="60" t="str">
        <f>IF(ISERROR(MATCH(#REF!,$BA$2:$BA$8,0)),"0", "1")</f>
        <v>0</v>
      </c>
      <c r="AH4836" s="60" t="str">
        <f>IF(ISERROR(MATCH(Passout2023[[#This Row], [Nationality Pakistani/ Foreign]],$D$3:$D$4,0)),"0", "1")</f>
        <v>0</v>
      </c>
    </row>
    <row r="4837">
      <c r="Y4837" s="60" t="str">
        <f>IF(ISERROR(MATCH(Passout2023[[#This Row], [Degree Duration (year)]],$M$3:$M$10,0)),"0", "1")</f>
        <v>0</v>
      </c>
      <c r="Z4837" s="60" t="str">
        <f>IF(ISERROR(MATCH(Passout2023[[#This Row], [Admission Type]],$F$3:$F$6,0)),"0", "1")</f>
        <v>0</v>
      </c>
      <c r="AA4837" s="60" t="str">
        <f>IF(ISERROR(MATCH(Passout2023[[#This Row], [Batch Start Year]],$L$3:$L$25,0)),"0", "1")</f>
        <v>0</v>
      </c>
      <c r="AB4837" s="60" t="str">
        <f>IF(ISERROR(MATCH(Passout2023[[#This Row], [Batch Start Semester]],$K$3:$K$6,0)),"0", "1")</f>
        <v>0</v>
      </c>
      <c r="AC4837" s="60" t="str">
        <f>IF(ISERROR(MATCH([3]!Quota_Std_2022_23[[#This Row], [SESSION_TYPE]],$AX$2:$AX$5,0)),"0", "1")</f>
        <v>0</v>
      </c>
      <c r="AD4837" s="60" t="str">
        <f>IF(ISERROR(MATCH(#REF!,#REF!,0)),"0", "1")</f>
        <v>0</v>
      </c>
      <c r="AE4837" s="60" t="str">
        <f>IF(ISERROR(MATCH([3]!Quota_Std_2022_23[[#This Row], [Gender]],$AN$2:$AN$4,0)),"0", "1")</f>
        <v>0</v>
      </c>
      <c r="AF4837" s="60" t="str">
        <f>IF(ISERROR(MATCH([3]!Quota_Std_2022_23[[#This Row], [Quota Type]],[3]Sheet1!$AO$2:$AO$12,0)),"0", "1")</f>
        <v>0</v>
      </c>
      <c r="AG4837" s="60" t="str">
        <f>IF(ISERROR(MATCH(#REF!,$BA$2:$BA$8,0)),"0", "1")</f>
        <v>0</v>
      </c>
      <c r="AH4837" s="60" t="str">
        <f>IF(ISERROR(MATCH(Passout2023[[#This Row], [Nationality Pakistani/ Foreign]],$D$3:$D$4,0)),"0", "1")</f>
        <v>0</v>
      </c>
    </row>
    <row r="4838">
      <c r="Y4838" s="60" t="str">
        <f>IF(ISERROR(MATCH(Passout2023[[#This Row], [Degree Duration (year)]],$M$3:$M$10,0)),"0", "1")</f>
        <v>0</v>
      </c>
      <c r="Z4838" s="60" t="str">
        <f>IF(ISERROR(MATCH(Passout2023[[#This Row], [Admission Type]],$F$3:$F$6,0)),"0", "1")</f>
        <v>0</v>
      </c>
      <c r="AA4838" s="60" t="str">
        <f>IF(ISERROR(MATCH(Passout2023[[#This Row], [Batch Start Year]],$L$3:$L$25,0)),"0", "1")</f>
        <v>0</v>
      </c>
      <c r="AB4838" s="60" t="str">
        <f>IF(ISERROR(MATCH(Passout2023[[#This Row], [Batch Start Semester]],$K$3:$K$6,0)),"0", "1")</f>
        <v>0</v>
      </c>
      <c r="AC4838" s="60" t="str">
        <f>IF(ISERROR(MATCH([3]!Quota_Std_2022_23[[#This Row], [SESSION_TYPE]],$AX$2:$AX$5,0)),"0", "1")</f>
        <v>0</v>
      </c>
      <c r="AD4838" s="60" t="str">
        <f>IF(ISERROR(MATCH(#REF!,#REF!,0)),"0", "1")</f>
        <v>0</v>
      </c>
      <c r="AE4838" s="60" t="str">
        <f>IF(ISERROR(MATCH([3]!Quota_Std_2022_23[[#This Row], [Gender]],$AN$2:$AN$4,0)),"0", "1")</f>
        <v>0</v>
      </c>
      <c r="AF4838" s="60" t="str">
        <f>IF(ISERROR(MATCH([3]!Quota_Std_2022_23[[#This Row], [Quota Type]],[3]Sheet1!$AO$2:$AO$12,0)),"0", "1")</f>
        <v>0</v>
      </c>
      <c r="AG4838" s="60" t="str">
        <f>IF(ISERROR(MATCH(#REF!,$BA$2:$BA$8,0)),"0", "1")</f>
        <v>0</v>
      </c>
      <c r="AH4838" s="60" t="str">
        <f>IF(ISERROR(MATCH(Passout2023[[#This Row], [Nationality Pakistani/ Foreign]],$D$3:$D$4,0)),"0", "1")</f>
        <v>0</v>
      </c>
    </row>
    <row r="4839">
      <c r="Y4839" s="60" t="str">
        <f>IF(ISERROR(MATCH(Passout2023[[#This Row], [Degree Duration (year)]],$M$3:$M$10,0)),"0", "1")</f>
        <v>0</v>
      </c>
      <c r="Z4839" s="60" t="str">
        <f>IF(ISERROR(MATCH(Passout2023[[#This Row], [Admission Type]],$F$3:$F$6,0)),"0", "1")</f>
        <v>0</v>
      </c>
      <c r="AA4839" s="60" t="str">
        <f>IF(ISERROR(MATCH(Passout2023[[#This Row], [Batch Start Year]],$L$3:$L$25,0)),"0", "1")</f>
        <v>0</v>
      </c>
      <c r="AB4839" s="60" t="str">
        <f>IF(ISERROR(MATCH(Passout2023[[#This Row], [Batch Start Semester]],$K$3:$K$6,0)),"0", "1")</f>
        <v>0</v>
      </c>
      <c r="AC4839" s="60" t="str">
        <f>IF(ISERROR(MATCH([3]!Quota_Std_2022_23[[#This Row], [SESSION_TYPE]],$AX$2:$AX$5,0)),"0", "1")</f>
        <v>0</v>
      </c>
      <c r="AD4839" s="60" t="str">
        <f>IF(ISERROR(MATCH(#REF!,#REF!,0)),"0", "1")</f>
        <v>0</v>
      </c>
      <c r="AE4839" s="60" t="str">
        <f>IF(ISERROR(MATCH([3]!Quota_Std_2022_23[[#This Row], [Gender]],$AN$2:$AN$4,0)),"0", "1")</f>
        <v>0</v>
      </c>
      <c r="AF4839" s="60" t="str">
        <f>IF(ISERROR(MATCH([3]!Quota_Std_2022_23[[#This Row], [Quota Type]],[3]Sheet1!$AO$2:$AO$12,0)),"0", "1")</f>
        <v>0</v>
      </c>
      <c r="AG4839" s="60" t="str">
        <f>IF(ISERROR(MATCH(#REF!,$BA$2:$BA$8,0)),"0", "1")</f>
        <v>0</v>
      </c>
      <c r="AH4839" s="60" t="str">
        <f>IF(ISERROR(MATCH(Passout2023[[#This Row], [Nationality Pakistani/ Foreign]],$D$3:$D$4,0)),"0", "1")</f>
        <v>0</v>
      </c>
    </row>
    <row r="4840">
      <c r="Y4840" s="60" t="str">
        <f>IF(ISERROR(MATCH(Passout2023[[#This Row], [Degree Duration (year)]],$M$3:$M$10,0)),"0", "1")</f>
        <v>0</v>
      </c>
      <c r="Z4840" s="60" t="str">
        <f>IF(ISERROR(MATCH(Passout2023[[#This Row], [Admission Type]],$F$3:$F$6,0)),"0", "1")</f>
        <v>0</v>
      </c>
      <c r="AA4840" s="60" t="str">
        <f>IF(ISERROR(MATCH(Passout2023[[#This Row], [Batch Start Year]],$L$3:$L$25,0)),"0", "1")</f>
        <v>0</v>
      </c>
      <c r="AB4840" s="60" t="str">
        <f>IF(ISERROR(MATCH(Passout2023[[#This Row], [Batch Start Semester]],$K$3:$K$6,0)),"0", "1")</f>
        <v>0</v>
      </c>
      <c r="AC4840" s="60" t="str">
        <f>IF(ISERROR(MATCH([3]!Quota_Std_2022_23[[#This Row], [SESSION_TYPE]],$AX$2:$AX$5,0)),"0", "1")</f>
        <v>0</v>
      </c>
      <c r="AD4840" s="60" t="str">
        <f>IF(ISERROR(MATCH(#REF!,#REF!,0)),"0", "1")</f>
        <v>0</v>
      </c>
      <c r="AE4840" s="60" t="str">
        <f>IF(ISERROR(MATCH([3]!Quota_Std_2022_23[[#This Row], [Gender]],$AN$2:$AN$4,0)),"0", "1")</f>
        <v>0</v>
      </c>
      <c r="AF4840" s="60" t="str">
        <f>IF(ISERROR(MATCH([3]!Quota_Std_2022_23[[#This Row], [Quota Type]],[3]Sheet1!$AO$2:$AO$12,0)),"0", "1")</f>
        <v>0</v>
      </c>
      <c r="AG4840" s="60" t="str">
        <f>IF(ISERROR(MATCH(#REF!,$BA$2:$BA$8,0)),"0", "1")</f>
        <v>0</v>
      </c>
      <c r="AH4840" s="60" t="str">
        <f>IF(ISERROR(MATCH(Passout2023[[#This Row], [Nationality Pakistani/ Foreign]],$D$3:$D$4,0)),"0", "1")</f>
        <v>0</v>
      </c>
    </row>
    <row r="4841">
      <c r="Y4841" s="60" t="str">
        <f>IF(ISERROR(MATCH(Passout2023[[#This Row], [Degree Duration (year)]],$M$3:$M$10,0)),"0", "1")</f>
        <v>0</v>
      </c>
      <c r="Z4841" s="60" t="str">
        <f>IF(ISERROR(MATCH(Passout2023[[#This Row], [Admission Type]],$F$3:$F$6,0)),"0", "1")</f>
        <v>0</v>
      </c>
      <c r="AA4841" s="60" t="str">
        <f>IF(ISERROR(MATCH(Passout2023[[#This Row], [Batch Start Year]],$L$3:$L$25,0)),"0", "1")</f>
        <v>0</v>
      </c>
      <c r="AB4841" s="60" t="str">
        <f>IF(ISERROR(MATCH(Passout2023[[#This Row], [Batch Start Semester]],$K$3:$K$6,0)),"0", "1")</f>
        <v>0</v>
      </c>
      <c r="AC4841" s="60" t="str">
        <f>IF(ISERROR(MATCH([3]!Quota_Std_2022_23[[#This Row], [SESSION_TYPE]],$AX$2:$AX$5,0)),"0", "1")</f>
        <v>0</v>
      </c>
      <c r="AD4841" s="60" t="str">
        <f>IF(ISERROR(MATCH(#REF!,#REF!,0)),"0", "1")</f>
        <v>0</v>
      </c>
      <c r="AE4841" s="60" t="str">
        <f>IF(ISERROR(MATCH([3]!Quota_Std_2022_23[[#This Row], [Gender]],$AN$2:$AN$4,0)),"0", "1")</f>
        <v>0</v>
      </c>
      <c r="AF4841" s="60" t="str">
        <f>IF(ISERROR(MATCH([3]!Quota_Std_2022_23[[#This Row], [Quota Type]],[3]Sheet1!$AO$2:$AO$12,0)),"0", "1")</f>
        <v>0</v>
      </c>
      <c r="AG4841" s="60" t="str">
        <f>IF(ISERROR(MATCH(#REF!,$BA$2:$BA$8,0)),"0", "1")</f>
        <v>0</v>
      </c>
      <c r="AH4841" s="60" t="str">
        <f>IF(ISERROR(MATCH(Passout2023[[#This Row], [Nationality Pakistani/ Foreign]],$D$3:$D$4,0)),"0", "1")</f>
        <v>0</v>
      </c>
    </row>
    <row r="4842">
      <c r="Y4842" s="60" t="str">
        <f>IF(ISERROR(MATCH(Passout2023[[#This Row], [Degree Duration (year)]],$M$3:$M$10,0)),"0", "1")</f>
        <v>0</v>
      </c>
      <c r="Z4842" s="60" t="str">
        <f>IF(ISERROR(MATCH(Passout2023[[#This Row], [Admission Type]],$F$3:$F$6,0)),"0", "1")</f>
        <v>0</v>
      </c>
      <c r="AA4842" s="60" t="str">
        <f>IF(ISERROR(MATCH(Passout2023[[#This Row], [Batch Start Year]],$L$3:$L$25,0)),"0", "1")</f>
        <v>0</v>
      </c>
      <c r="AB4842" s="60" t="str">
        <f>IF(ISERROR(MATCH(Passout2023[[#This Row], [Batch Start Semester]],$K$3:$K$6,0)),"0", "1")</f>
        <v>0</v>
      </c>
      <c r="AC4842" s="60" t="str">
        <f>IF(ISERROR(MATCH([3]!Quota_Std_2022_23[[#This Row], [SESSION_TYPE]],$AX$2:$AX$5,0)),"0", "1")</f>
        <v>0</v>
      </c>
      <c r="AD4842" s="60" t="str">
        <f>IF(ISERROR(MATCH(#REF!,#REF!,0)),"0", "1")</f>
        <v>0</v>
      </c>
      <c r="AE4842" s="60" t="str">
        <f>IF(ISERROR(MATCH([3]!Quota_Std_2022_23[[#This Row], [Gender]],$AN$2:$AN$4,0)),"0", "1")</f>
        <v>0</v>
      </c>
      <c r="AF4842" s="60" t="str">
        <f>IF(ISERROR(MATCH([3]!Quota_Std_2022_23[[#This Row], [Quota Type]],[3]Sheet1!$AO$2:$AO$12,0)),"0", "1")</f>
        <v>0</v>
      </c>
      <c r="AG4842" s="60" t="str">
        <f>IF(ISERROR(MATCH(#REF!,$BA$2:$BA$8,0)),"0", "1")</f>
        <v>0</v>
      </c>
      <c r="AH4842" s="60" t="str">
        <f>IF(ISERROR(MATCH(Passout2023[[#This Row], [Nationality Pakistani/ Foreign]],$D$3:$D$4,0)),"0", "1")</f>
        <v>0</v>
      </c>
    </row>
    <row r="4843">
      <c r="Y4843" s="60" t="str">
        <f>IF(ISERROR(MATCH(Passout2023[[#This Row], [Degree Duration (year)]],$M$3:$M$10,0)),"0", "1")</f>
        <v>0</v>
      </c>
      <c r="Z4843" s="60" t="str">
        <f>IF(ISERROR(MATCH(Passout2023[[#This Row], [Admission Type]],$F$3:$F$6,0)),"0", "1")</f>
        <v>0</v>
      </c>
      <c r="AA4843" s="60" t="str">
        <f>IF(ISERROR(MATCH(Passout2023[[#This Row], [Batch Start Year]],$L$3:$L$25,0)),"0", "1")</f>
        <v>0</v>
      </c>
      <c r="AB4843" s="60" t="str">
        <f>IF(ISERROR(MATCH(Passout2023[[#This Row], [Batch Start Semester]],$K$3:$K$6,0)),"0", "1")</f>
        <v>0</v>
      </c>
      <c r="AC4843" s="60" t="str">
        <f>IF(ISERROR(MATCH([3]!Quota_Std_2022_23[[#This Row], [SESSION_TYPE]],$AX$2:$AX$5,0)),"0", "1")</f>
        <v>0</v>
      </c>
      <c r="AD4843" s="60" t="str">
        <f>IF(ISERROR(MATCH(#REF!,#REF!,0)),"0", "1")</f>
        <v>0</v>
      </c>
      <c r="AE4843" s="60" t="str">
        <f>IF(ISERROR(MATCH([3]!Quota_Std_2022_23[[#This Row], [Gender]],$AN$2:$AN$4,0)),"0", "1")</f>
        <v>0</v>
      </c>
      <c r="AF4843" s="60" t="str">
        <f>IF(ISERROR(MATCH([3]!Quota_Std_2022_23[[#This Row], [Quota Type]],[3]Sheet1!$AO$2:$AO$12,0)),"0", "1")</f>
        <v>0</v>
      </c>
      <c r="AG4843" s="60" t="str">
        <f>IF(ISERROR(MATCH(#REF!,$BA$2:$BA$8,0)),"0", "1")</f>
        <v>0</v>
      </c>
      <c r="AH4843" s="60" t="str">
        <f>IF(ISERROR(MATCH(Passout2023[[#This Row], [Nationality Pakistani/ Foreign]],$D$3:$D$4,0)),"0", "1")</f>
        <v>0</v>
      </c>
    </row>
    <row r="4844">
      <c r="Y4844" s="60" t="str">
        <f>IF(ISERROR(MATCH(Passout2023[[#This Row], [Degree Duration (year)]],$M$3:$M$10,0)),"0", "1")</f>
        <v>0</v>
      </c>
      <c r="Z4844" s="60" t="str">
        <f>IF(ISERROR(MATCH(Passout2023[[#This Row], [Admission Type]],$F$3:$F$6,0)),"0", "1")</f>
        <v>0</v>
      </c>
      <c r="AA4844" s="60" t="str">
        <f>IF(ISERROR(MATCH(Passout2023[[#This Row], [Batch Start Year]],$L$3:$L$25,0)),"0", "1")</f>
        <v>0</v>
      </c>
      <c r="AB4844" s="60" t="str">
        <f>IF(ISERROR(MATCH(Passout2023[[#This Row], [Batch Start Semester]],$K$3:$K$6,0)),"0", "1")</f>
        <v>0</v>
      </c>
      <c r="AC4844" s="60" t="str">
        <f>IF(ISERROR(MATCH([3]!Quota_Std_2022_23[[#This Row], [SESSION_TYPE]],$AX$2:$AX$5,0)),"0", "1")</f>
        <v>0</v>
      </c>
      <c r="AD4844" s="60" t="str">
        <f>IF(ISERROR(MATCH(#REF!,#REF!,0)),"0", "1")</f>
        <v>0</v>
      </c>
      <c r="AE4844" s="60" t="str">
        <f>IF(ISERROR(MATCH([3]!Quota_Std_2022_23[[#This Row], [Gender]],$AN$2:$AN$4,0)),"0", "1")</f>
        <v>0</v>
      </c>
      <c r="AF4844" s="60" t="str">
        <f>IF(ISERROR(MATCH([3]!Quota_Std_2022_23[[#This Row], [Quota Type]],[3]Sheet1!$AO$2:$AO$12,0)),"0", "1")</f>
        <v>0</v>
      </c>
      <c r="AG4844" s="60" t="str">
        <f>IF(ISERROR(MATCH(#REF!,$BA$2:$BA$8,0)),"0", "1")</f>
        <v>0</v>
      </c>
      <c r="AH4844" s="60" t="str">
        <f>IF(ISERROR(MATCH(Passout2023[[#This Row], [Nationality Pakistani/ Foreign]],$D$3:$D$4,0)),"0", "1")</f>
        <v>0</v>
      </c>
    </row>
    <row r="4845">
      <c r="Y4845" s="60" t="str">
        <f>IF(ISERROR(MATCH(Passout2023[[#This Row], [Degree Duration (year)]],$M$3:$M$10,0)),"0", "1")</f>
        <v>0</v>
      </c>
      <c r="Z4845" s="60" t="str">
        <f>IF(ISERROR(MATCH(Passout2023[[#This Row], [Admission Type]],$F$3:$F$6,0)),"0", "1")</f>
        <v>0</v>
      </c>
      <c r="AA4845" s="60" t="str">
        <f>IF(ISERROR(MATCH(Passout2023[[#This Row], [Batch Start Year]],$L$3:$L$25,0)),"0", "1")</f>
        <v>0</v>
      </c>
      <c r="AB4845" s="60" t="str">
        <f>IF(ISERROR(MATCH(Passout2023[[#This Row], [Batch Start Semester]],$K$3:$K$6,0)),"0", "1")</f>
        <v>0</v>
      </c>
      <c r="AC4845" s="60" t="str">
        <f>IF(ISERROR(MATCH([3]!Quota_Std_2022_23[[#This Row], [SESSION_TYPE]],$AX$2:$AX$5,0)),"0", "1")</f>
        <v>0</v>
      </c>
      <c r="AD4845" s="60" t="str">
        <f>IF(ISERROR(MATCH(#REF!,#REF!,0)),"0", "1")</f>
        <v>0</v>
      </c>
      <c r="AE4845" s="60" t="str">
        <f>IF(ISERROR(MATCH([3]!Quota_Std_2022_23[[#This Row], [Gender]],$AN$2:$AN$4,0)),"0", "1")</f>
        <v>0</v>
      </c>
      <c r="AF4845" s="60" t="str">
        <f>IF(ISERROR(MATCH([3]!Quota_Std_2022_23[[#This Row], [Quota Type]],[3]Sheet1!$AO$2:$AO$12,0)),"0", "1")</f>
        <v>0</v>
      </c>
      <c r="AG4845" s="60" t="str">
        <f>IF(ISERROR(MATCH(#REF!,$BA$2:$BA$8,0)),"0", "1")</f>
        <v>0</v>
      </c>
      <c r="AH4845" s="60" t="str">
        <f>IF(ISERROR(MATCH(Passout2023[[#This Row], [Nationality Pakistani/ Foreign]],$D$3:$D$4,0)),"0", "1")</f>
        <v>0</v>
      </c>
    </row>
    <row r="4846">
      <c r="Y4846" s="60" t="str">
        <f>IF(ISERROR(MATCH(Passout2023[[#This Row], [Degree Duration (year)]],$M$3:$M$10,0)),"0", "1")</f>
        <v>0</v>
      </c>
      <c r="Z4846" s="60" t="str">
        <f>IF(ISERROR(MATCH(Passout2023[[#This Row], [Admission Type]],$F$3:$F$6,0)),"0", "1")</f>
        <v>0</v>
      </c>
      <c r="AA4846" s="60" t="str">
        <f>IF(ISERROR(MATCH(Passout2023[[#This Row], [Batch Start Year]],$L$3:$L$25,0)),"0", "1")</f>
        <v>0</v>
      </c>
      <c r="AB4846" s="60" t="str">
        <f>IF(ISERROR(MATCH(Passout2023[[#This Row], [Batch Start Semester]],$K$3:$K$6,0)),"0", "1")</f>
        <v>0</v>
      </c>
      <c r="AC4846" s="60" t="str">
        <f>IF(ISERROR(MATCH([3]!Quota_Std_2022_23[[#This Row], [SESSION_TYPE]],$AX$2:$AX$5,0)),"0", "1")</f>
        <v>0</v>
      </c>
      <c r="AD4846" s="60" t="str">
        <f>IF(ISERROR(MATCH(#REF!,#REF!,0)),"0", "1")</f>
        <v>0</v>
      </c>
      <c r="AE4846" s="60" t="str">
        <f>IF(ISERROR(MATCH([3]!Quota_Std_2022_23[[#This Row], [Gender]],$AN$2:$AN$4,0)),"0", "1")</f>
        <v>0</v>
      </c>
      <c r="AF4846" s="60" t="str">
        <f>IF(ISERROR(MATCH([3]!Quota_Std_2022_23[[#This Row], [Quota Type]],[3]Sheet1!$AO$2:$AO$12,0)),"0", "1")</f>
        <v>0</v>
      </c>
      <c r="AG4846" s="60" t="str">
        <f>IF(ISERROR(MATCH(#REF!,$BA$2:$BA$8,0)),"0", "1")</f>
        <v>0</v>
      </c>
      <c r="AH4846" s="60" t="str">
        <f>IF(ISERROR(MATCH(Passout2023[[#This Row], [Nationality Pakistani/ Foreign]],$D$3:$D$4,0)),"0", "1")</f>
        <v>0</v>
      </c>
    </row>
    <row r="4847">
      <c r="Y4847" s="60" t="str">
        <f>IF(ISERROR(MATCH(Passout2023[[#This Row], [Degree Duration (year)]],$M$3:$M$10,0)),"0", "1")</f>
        <v>0</v>
      </c>
      <c r="Z4847" s="60" t="str">
        <f>IF(ISERROR(MATCH(Passout2023[[#This Row], [Admission Type]],$F$3:$F$6,0)),"0", "1")</f>
        <v>0</v>
      </c>
      <c r="AA4847" s="60" t="str">
        <f>IF(ISERROR(MATCH(Passout2023[[#This Row], [Batch Start Year]],$L$3:$L$25,0)),"0", "1")</f>
        <v>0</v>
      </c>
      <c r="AB4847" s="60" t="str">
        <f>IF(ISERROR(MATCH(Passout2023[[#This Row], [Batch Start Semester]],$K$3:$K$6,0)),"0", "1")</f>
        <v>0</v>
      </c>
      <c r="AC4847" s="60" t="str">
        <f>IF(ISERROR(MATCH([3]!Quota_Std_2022_23[[#This Row], [SESSION_TYPE]],$AX$2:$AX$5,0)),"0", "1")</f>
        <v>0</v>
      </c>
      <c r="AD4847" s="60" t="str">
        <f>IF(ISERROR(MATCH(#REF!,#REF!,0)),"0", "1")</f>
        <v>0</v>
      </c>
      <c r="AE4847" s="60" t="str">
        <f>IF(ISERROR(MATCH([3]!Quota_Std_2022_23[[#This Row], [Gender]],$AN$2:$AN$4,0)),"0", "1")</f>
        <v>0</v>
      </c>
      <c r="AF4847" s="60" t="str">
        <f>IF(ISERROR(MATCH([3]!Quota_Std_2022_23[[#This Row], [Quota Type]],[3]Sheet1!$AO$2:$AO$12,0)),"0", "1")</f>
        <v>0</v>
      </c>
      <c r="AG4847" s="60" t="str">
        <f>IF(ISERROR(MATCH(#REF!,$BA$2:$BA$8,0)),"0", "1")</f>
        <v>0</v>
      </c>
      <c r="AH4847" s="60" t="str">
        <f>IF(ISERROR(MATCH(Passout2023[[#This Row], [Nationality Pakistani/ Foreign]],$D$3:$D$4,0)),"0", "1")</f>
        <v>0</v>
      </c>
    </row>
    <row r="4848">
      <c r="Y4848" s="60" t="str">
        <f>IF(ISERROR(MATCH(Passout2023[[#This Row], [Degree Duration (year)]],$M$3:$M$10,0)),"0", "1")</f>
        <v>0</v>
      </c>
      <c r="Z4848" s="60" t="str">
        <f>IF(ISERROR(MATCH(Passout2023[[#This Row], [Admission Type]],$F$3:$F$6,0)),"0", "1")</f>
        <v>0</v>
      </c>
      <c r="AA4848" s="60" t="str">
        <f>IF(ISERROR(MATCH(Passout2023[[#This Row], [Batch Start Year]],$L$3:$L$25,0)),"0", "1")</f>
        <v>0</v>
      </c>
      <c r="AB4848" s="60" t="str">
        <f>IF(ISERROR(MATCH(Passout2023[[#This Row], [Batch Start Semester]],$K$3:$K$6,0)),"0", "1")</f>
        <v>0</v>
      </c>
      <c r="AC4848" s="60" t="str">
        <f>IF(ISERROR(MATCH([3]!Quota_Std_2022_23[[#This Row], [SESSION_TYPE]],$AX$2:$AX$5,0)),"0", "1")</f>
        <v>0</v>
      </c>
      <c r="AD4848" s="60" t="str">
        <f>IF(ISERROR(MATCH(#REF!,#REF!,0)),"0", "1")</f>
        <v>0</v>
      </c>
      <c r="AE4848" s="60" t="str">
        <f>IF(ISERROR(MATCH([3]!Quota_Std_2022_23[[#This Row], [Gender]],$AN$2:$AN$4,0)),"0", "1")</f>
        <v>0</v>
      </c>
      <c r="AF4848" s="60" t="str">
        <f>IF(ISERROR(MATCH([3]!Quota_Std_2022_23[[#This Row], [Quota Type]],[3]Sheet1!$AO$2:$AO$12,0)),"0", "1")</f>
        <v>0</v>
      </c>
      <c r="AG4848" s="60" t="str">
        <f>IF(ISERROR(MATCH(#REF!,$BA$2:$BA$8,0)),"0", "1")</f>
        <v>0</v>
      </c>
      <c r="AH4848" s="60" t="str">
        <f>IF(ISERROR(MATCH(Passout2023[[#This Row], [Nationality Pakistani/ Foreign]],$D$3:$D$4,0)),"0", "1")</f>
        <v>0</v>
      </c>
    </row>
    <row r="4849">
      <c r="Y4849" s="60" t="str">
        <f>IF(ISERROR(MATCH(Passout2023[[#This Row], [Degree Duration (year)]],$M$3:$M$10,0)),"0", "1")</f>
        <v>0</v>
      </c>
      <c r="Z4849" s="60" t="str">
        <f>IF(ISERROR(MATCH(Passout2023[[#This Row], [Admission Type]],$F$3:$F$6,0)),"0", "1")</f>
        <v>0</v>
      </c>
      <c r="AA4849" s="60" t="str">
        <f>IF(ISERROR(MATCH(Passout2023[[#This Row], [Batch Start Year]],$L$3:$L$25,0)),"0", "1")</f>
        <v>0</v>
      </c>
      <c r="AB4849" s="60" t="str">
        <f>IF(ISERROR(MATCH(Passout2023[[#This Row], [Batch Start Semester]],$K$3:$K$6,0)),"0", "1")</f>
        <v>0</v>
      </c>
      <c r="AC4849" s="60" t="str">
        <f>IF(ISERROR(MATCH([3]!Quota_Std_2022_23[[#This Row], [SESSION_TYPE]],$AX$2:$AX$5,0)),"0", "1")</f>
        <v>0</v>
      </c>
      <c r="AD4849" s="60" t="str">
        <f>IF(ISERROR(MATCH(#REF!,#REF!,0)),"0", "1")</f>
        <v>0</v>
      </c>
      <c r="AE4849" s="60" t="str">
        <f>IF(ISERROR(MATCH([3]!Quota_Std_2022_23[[#This Row], [Gender]],$AN$2:$AN$4,0)),"0", "1")</f>
        <v>0</v>
      </c>
      <c r="AF4849" s="60" t="str">
        <f>IF(ISERROR(MATCH([3]!Quota_Std_2022_23[[#This Row], [Quota Type]],[3]Sheet1!$AO$2:$AO$12,0)),"0", "1")</f>
        <v>0</v>
      </c>
      <c r="AG4849" s="60" t="str">
        <f>IF(ISERROR(MATCH(#REF!,$BA$2:$BA$8,0)),"0", "1")</f>
        <v>0</v>
      </c>
      <c r="AH4849" s="60" t="str">
        <f>IF(ISERROR(MATCH(Passout2023[[#This Row], [Nationality Pakistani/ Foreign]],$D$3:$D$4,0)),"0", "1")</f>
        <v>0</v>
      </c>
    </row>
    <row r="4850">
      <c r="Y4850" s="60" t="str">
        <f>IF(ISERROR(MATCH(Passout2023[[#This Row], [Degree Duration (year)]],$M$3:$M$10,0)),"0", "1")</f>
        <v>0</v>
      </c>
      <c r="Z4850" s="60" t="str">
        <f>IF(ISERROR(MATCH(Passout2023[[#This Row], [Admission Type]],$F$3:$F$6,0)),"0", "1")</f>
        <v>0</v>
      </c>
      <c r="AA4850" s="60" t="str">
        <f>IF(ISERROR(MATCH(Passout2023[[#This Row], [Batch Start Year]],$L$3:$L$25,0)),"0", "1")</f>
        <v>0</v>
      </c>
      <c r="AB4850" s="60" t="str">
        <f>IF(ISERROR(MATCH(Passout2023[[#This Row], [Batch Start Semester]],$K$3:$K$6,0)),"0", "1")</f>
        <v>0</v>
      </c>
      <c r="AC4850" s="60" t="str">
        <f>IF(ISERROR(MATCH([3]!Quota_Std_2022_23[[#This Row], [SESSION_TYPE]],$AX$2:$AX$5,0)),"0", "1")</f>
        <v>0</v>
      </c>
      <c r="AD4850" s="60" t="str">
        <f>IF(ISERROR(MATCH(#REF!,#REF!,0)),"0", "1")</f>
        <v>0</v>
      </c>
      <c r="AE4850" s="60" t="str">
        <f>IF(ISERROR(MATCH([3]!Quota_Std_2022_23[[#This Row], [Gender]],$AN$2:$AN$4,0)),"0", "1")</f>
        <v>0</v>
      </c>
      <c r="AF4850" s="60" t="str">
        <f>IF(ISERROR(MATCH([3]!Quota_Std_2022_23[[#This Row], [Quota Type]],[3]Sheet1!$AO$2:$AO$12,0)),"0", "1")</f>
        <v>0</v>
      </c>
      <c r="AG4850" s="60" t="str">
        <f>IF(ISERROR(MATCH(#REF!,$BA$2:$BA$8,0)),"0", "1")</f>
        <v>0</v>
      </c>
      <c r="AH4850" s="60" t="str">
        <f>IF(ISERROR(MATCH(Passout2023[[#This Row], [Nationality Pakistani/ Foreign]],$D$3:$D$4,0)),"0", "1")</f>
        <v>0</v>
      </c>
    </row>
    <row r="4851">
      <c r="Y4851" s="60" t="str">
        <f>IF(ISERROR(MATCH(Passout2023[[#This Row], [Degree Duration (year)]],$M$3:$M$10,0)),"0", "1")</f>
        <v>0</v>
      </c>
      <c r="Z4851" s="60" t="str">
        <f>IF(ISERROR(MATCH(Passout2023[[#This Row], [Admission Type]],$F$3:$F$6,0)),"0", "1")</f>
        <v>0</v>
      </c>
      <c r="AA4851" s="60" t="str">
        <f>IF(ISERROR(MATCH(Passout2023[[#This Row], [Batch Start Year]],$L$3:$L$25,0)),"0", "1")</f>
        <v>0</v>
      </c>
      <c r="AB4851" s="60" t="str">
        <f>IF(ISERROR(MATCH(Passout2023[[#This Row], [Batch Start Semester]],$K$3:$K$6,0)),"0", "1")</f>
        <v>0</v>
      </c>
      <c r="AC4851" s="60" t="str">
        <f>IF(ISERROR(MATCH([3]!Quota_Std_2022_23[[#This Row], [SESSION_TYPE]],$AX$2:$AX$5,0)),"0", "1")</f>
        <v>0</v>
      </c>
      <c r="AD4851" s="60" t="str">
        <f>IF(ISERROR(MATCH(#REF!,#REF!,0)),"0", "1")</f>
        <v>0</v>
      </c>
      <c r="AE4851" s="60" t="str">
        <f>IF(ISERROR(MATCH([3]!Quota_Std_2022_23[[#This Row], [Gender]],$AN$2:$AN$4,0)),"0", "1")</f>
        <v>0</v>
      </c>
      <c r="AF4851" s="60" t="str">
        <f>IF(ISERROR(MATCH([3]!Quota_Std_2022_23[[#This Row], [Quota Type]],[3]Sheet1!$AO$2:$AO$12,0)),"0", "1")</f>
        <v>0</v>
      </c>
      <c r="AG4851" s="60" t="str">
        <f>IF(ISERROR(MATCH(#REF!,$BA$2:$BA$8,0)),"0", "1")</f>
        <v>0</v>
      </c>
      <c r="AH4851" s="60" t="str">
        <f>IF(ISERROR(MATCH(Passout2023[[#This Row], [Nationality Pakistani/ Foreign]],$D$3:$D$4,0)),"0", "1")</f>
        <v>0</v>
      </c>
    </row>
    <row r="4852">
      <c r="Y4852" s="60" t="str">
        <f>IF(ISERROR(MATCH(Passout2023[[#This Row], [Degree Duration (year)]],$M$3:$M$10,0)),"0", "1")</f>
        <v>0</v>
      </c>
      <c r="Z4852" s="60" t="str">
        <f>IF(ISERROR(MATCH(Passout2023[[#This Row], [Admission Type]],$F$3:$F$6,0)),"0", "1")</f>
        <v>0</v>
      </c>
      <c r="AA4852" s="60" t="str">
        <f>IF(ISERROR(MATCH(Passout2023[[#This Row], [Batch Start Year]],$L$3:$L$25,0)),"0", "1")</f>
        <v>0</v>
      </c>
      <c r="AB4852" s="60" t="str">
        <f>IF(ISERROR(MATCH(Passout2023[[#This Row], [Batch Start Semester]],$K$3:$K$6,0)),"0", "1")</f>
        <v>0</v>
      </c>
      <c r="AC4852" s="60" t="str">
        <f>IF(ISERROR(MATCH([3]!Quota_Std_2022_23[[#This Row], [SESSION_TYPE]],$AX$2:$AX$5,0)),"0", "1")</f>
        <v>0</v>
      </c>
      <c r="AD4852" s="60" t="str">
        <f>IF(ISERROR(MATCH(#REF!,#REF!,0)),"0", "1")</f>
        <v>0</v>
      </c>
      <c r="AE4852" s="60" t="str">
        <f>IF(ISERROR(MATCH([3]!Quota_Std_2022_23[[#This Row], [Gender]],$AN$2:$AN$4,0)),"0", "1")</f>
        <v>0</v>
      </c>
      <c r="AF4852" s="60" t="str">
        <f>IF(ISERROR(MATCH([3]!Quota_Std_2022_23[[#This Row], [Quota Type]],[3]Sheet1!$AO$2:$AO$12,0)),"0", "1")</f>
        <v>0</v>
      </c>
      <c r="AG4852" s="60" t="str">
        <f>IF(ISERROR(MATCH(#REF!,$BA$2:$BA$8,0)),"0", "1")</f>
        <v>0</v>
      </c>
      <c r="AH4852" s="60" t="str">
        <f>IF(ISERROR(MATCH(Passout2023[[#This Row], [Nationality Pakistani/ Foreign]],$D$3:$D$4,0)),"0", "1")</f>
        <v>0</v>
      </c>
    </row>
    <row r="4853">
      <c r="Y4853" s="60" t="str">
        <f>IF(ISERROR(MATCH(Passout2023[[#This Row], [Degree Duration (year)]],$M$3:$M$10,0)),"0", "1")</f>
        <v>0</v>
      </c>
      <c r="Z4853" s="60" t="str">
        <f>IF(ISERROR(MATCH(Passout2023[[#This Row], [Admission Type]],$F$3:$F$6,0)),"0", "1")</f>
        <v>0</v>
      </c>
      <c r="AA4853" s="60" t="str">
        <f>IF(ISERROR(MATCH(Passout2023[[#This Row], [Batch Start Year]],$L$3:$L$25,0)),"0", "1")</f>
        <v>0</v>
      </c>
      <c r="AB4853" s="60" t="str">
        <f>IF(ISERROR(MATCH(Passout2023[[#This Row], [Batch Start Semester]],$K$3:$K$6,0)),"0", "1")</f>
        <v>0</v>
      </c>
      <c r="AC4853" s="60" t="str">
        <f>IF(ISERROR(MATCH([3]!Quota_Std_2022_23[[#This Row], [SESSION_TYPE]],$AX$2:$AX$5,0)),"0", "1")</f>
        <v>0</v>
      </c>
      <c r="AD4853" s="60" t="str">
        <f>IF(ISERROR(MATCH(#REF!,#REF!,0)),"0", "1")</f>
        <v>0</v>
      </c>
      <c r="AE4853" s="60" t="str">
        <f>IF(ISERROR(MATCH([3]!Quota_Std_2022_23[[#This Row], [Gender]],$AN$2:$AN$4,0)),"0", "1")</f>
        <v>0</v>
      </c>
      <c r="AF4853" s="60" t="str">
        <f>IF(ISERROR(MATCH([3]!Quota_Std_2022_23[[#This Row], [Quota Type]],[3]Sheet1!$AO$2:$AO$12,0)),"0", "1")</f>
        <v>0</v>
      </c>
      <c r="AG4853" s="60" t="str">
        <f>IF(ISERROR(MATCH(#REF!,$BA$2:$BA$8,0)),"0", "1")</f>
        <v>0</v>
      </c>
      <c r="AH4853" s="60" t="str">
        <f>IF(ISERROR(MATCH(Passout2023[[#This Row], [Nationality Pakistani/ Foreign]],$D$3:$D$4,0)),"0", "1")</f>
        <v>0</v>
      </c>
    </row>
    <row r="4854">
      <c r="Y4854" s="60" t="str">
        <f>IF(ISERROR(MATCH(Passout2023[[#This Row], [Degree Duration (year)]],$M$3:$M$10,0)),"0", "1")</f>
        <v>0</v>
      </c>
      <c r="Z4854" s="60" t="str">
        <f>IF(ISERROR(MATCH(Passout2023[[#This Row], [Admission Type]],$F$3:$F$6,0)),"0", "1")</f>
        <v>0</v>
      </c>
      <c r="AA4854" s="60" t="str">
        <f>IF(ISERROR(MATCH(Passout2023[[#This Row], [Batch Start Year]],$L$3:$L$25,0)),"0", "1")</f>
        <v>0</v>
      </c>
      <c r="AB4854" s="60" t="str">
        <f>IF(ISERROR(MATCH(Passout2023[[#This Row], [Batch Start Semester]],$K$3:$K$6,0)),"0", "1")</f>
        <v>0</v>
      </c>
      <c r="AC4854" s="60" t="str">
        <f>IF(ISERROR(MATCH([3]!Quota_Std_2022_23[[#This Row], [SESSION_TYPE]],$AX$2:$AX$5,0)),"0", "1")</f>
        <v>0</v>
      </c>
      <c r="AD4854" s="60" t="str">
        <f>IF(ISERROR(MATCH(#REF!,#REF!,0)),"0", "1")</f>
        <v>0</v>
      </c>
      <c r="AE4854" s="60" t="str">
        <f>IF(ISERROR(MATCH([3]!Quota_Std_2022_23[[#This Row], [Gender]],$AN$2:$AN$4,0)),"0", "1")</f>
        <v>0</v>
      </c>
      <c r="AF4854" s="60" t="str">
        <f>IF(ISERROR(MATCH([3]!Quota_Std_2022_23[[#This Row], [Quota Type]],[3]Sheet1!$AO$2:$AO$12,0)),"0", "1")</f>
        <v>0</v>
      </c>
      <c r="AG4854" s="60" t="str">
        <f>IF(ISERROR(MATCH(#REF!,$BA$2:$BA$8,0)),"0", "1")</f>
        <v>0</v>
      </c>
      <c r="AH4854" s="60" t="str">
        <f>IF(ISERROR(MATCH(Passout2023[[#This Row], [Nationality Pakistani/ Foreign]],$D$3:$D$4,0)),"0", "1")</f>
        <v>0</v>
      </c>
    </row>
    <row r="4855">
      <c r="Y4855" s="60" t="str">
        <f>IF(ISERROR(MATCH(Passout2023[[#This Row], [Degree Duration (year)]],$M$3:$M$10,0)),"0", "1")</f>
        <v>0</v>
      </c>
      <c r="Z4855" s="60" t="str">
        <f>IF(ISERROR(MATCH(Passout2023[[#This Row], [Admission Type]],$F$3:$F$6,0)),"0", "1")</f>
        <v>0</v>
      </c>
      <c r="AA4855" s="60" t="str">
        <f>IF(ISERROR(MATCH(Passout2023[[#This Row], [Batch Start Year]],$L$3:$L$25,0)),"0", "1")</f>
        <v>0</v>
      </c>
      <c r="AB4855" s="60" t="str">
        <f>IF(ISERROR(MATCH(Passout2023[[#This Row], [Batch Start Semester]],$K$3:$K$6,0)),"0", "1")</f>
        <v>0</v>
      </c>
      <c r="AC4855" s="60" t="str">
        <f>IF(ISERROR(MATCH([3]!Quota_Std_2022_23[[#This Row], [SESSION_TYPE]],$AX$2:$AX$5,0)),"0", "1")</f>
        <v>0</v>
      </c>
      <c r="AD4855" s="60" t="str">
        <f>IF(ISERROR(MATCH(#REF!,#REF!,0)),"0", "1")</f>
        <v>0</v>
      </c>
      <c r="AE4855" s="60" t="str">
        <f>IF(ISERROR(MATCH([3]!Quota_Std_2022_23[[#This Row], [Gender]],$AN$2:$AN$4,0)),"0", "1")</f>
        <v>0</v>
      </c>
      <c r="AF4855" s="60" t="str">
        <f>IF(ISERROR(MATCH([3]!Quota_Std_2022_23[[#This Row], [Quota Type]],[3]Sheet1!$AO$2:$AO$12,0)),"0", "1")</f>
        <v>0</v>
      </c>
      <c r="AG4855" s="60" t="str">
        <f>IF(ISERROR(MATCH(#REF!,$BA$2:$BA$8,0)),"0", "1")</f>
        <v>0</v>
      </c>
      <c r="AH4855" s="60" t="str">
        <f>IF(ISERROR(MATCH(Passout2023[[#This Row], [Nationality Pakistani/ Foreign]],$D$3:$D$4,0)),"0", "1")</f>
        <v>0</v>
      </c>
    </row>
    <row r="4856">
      <c r="Y4856" s="60" t="str">
        <f>IF(ISERROR(MATCH(Passout2023[[#This Row], [Degree Duration (year)]],$M$3:$M$10,0)),"0", "1")</f>
        <v>0</v>
      </c>
      <c r="Z4856" s="60" t="str">
        <f>IF(ISERROR(MATCH(Passout2023[[#This Row], [Admission Type]],$F$3:$F$6,0)),"0", "1")</f>
        <v>0</v>
      </c>
      <c r="AA4856" s="60" t="str">
        <f>IF(ISERROR(MATCH(Passout2023[[#This Row], [Batch Start Year]],$L$3:$L$25,0)),"0", "1")</f>
        <v>0</v>
      </c>
      <c r="AB4856" s="60" t="str">
        <f>IF(ISERROR(MATCH(Passout2023[[#This Row], [Batch Start Semester]],$K$3:$K$6,0)),"0", "1")</f>
        <v>0</v>
      </c>
      <c r="AC4856" s="60" t="str">
        <f>IF(ISERROR(MATCH([3]!Quota_Std_2022_23[[#This Row], [SESSION_TYPE]],$AX$2:$AX$5,0)),"0", "1")</f>
        <v>0</v>
      </c>
      <c r="AD4856" s="60" t="str">
        <f>IF(ISERROR(MATCH(#REF!,#REF!,0)),"0", "1")</f>
        <v>0</v>
      </c>
      <c r="AE4856" s="60" t="str">
        <f>IF(ISERROR(MATCH([3]!Quota_Std_2022_23[[#This Row], [Gender]],$AN$2:$AN$4,0)),"0", "1")</f>
        <v>0</v>
      </c>
      <c r="AF4856" s="60" t="str">
        <f>IF(ISERROR(MATCH([3]!Quota_Std_2022_23[[#This Row], [Quota Type]],[3]Sheet1!$AO$2:$AO$12,0)),"0", "1")</f>
        <v>0</v>
      </c>
      <c r="AG4856" s="60" t="str">
        <f>IF(ISERROR(MATCH(#REF!,$BA$2:$BA$8,0)),"0", "1")</f>
        <v>0</v>
      </c>
      <c r="AH4856" s="60" t="str">
        <f>IF(ISERROR(MATCH(Passout2023[[#This Row], [Nationality Pakistani/ Foreign]],$D$3:$D$4,0)),"0", "1")</f>
        <v>0</v>
      </c>
    </row>
    <row r="4857">
      <c r="Y4857" s="60" t="str">
        <f>IF(ISERROR(MATCH(Passout2023[[#This Row], [Degree Duration (year)]],$M$3:$M$10,0)),"0", "1")</f>
        <v>0</v>
      </c>
      <c r="Z4857" s="60" t="str">
        <f>IF(ISERROR(MATCH(Passout2023[[#This Row], [Admission Type]],$F$3:$F$6,0)),"0", "1")</f>
        <v>0</v>
      </c>
      <c r="AA4857" s="60" t="str">
        <f>IF(ISERROR(MATCH(Passout2023[[#This Row], [Batch Start Year]],$L$3:$L$25,0)),"0", "1")</f>
        <v>0</v>
      </c>
      <c r="AB4857" s="60" t="str">
        <f>IF(ISERROR(MATCH(Passout2023[[#This Row], [Batch Start Semester]],$K$3:$K$6,0)),"0", "1")</f>
        <v>0</v>
      </c>
      <c r="AC4857" s="60" t="str">
        <f>IF(ISERROR(MATCH([3]!Quota_Std_2022_23[[#This Row], [SESSION_TYPE]],$AX$2:$AX$5,0)),"0", "1")</f>
        <v>0</v>
      </c>
      <c r="AD4857" s="60" t="str">
        <f>IF(ISERROR(MATCH(#REF!,#REF!,0)),"0", "1")</f>
        <v>0</v>
      </c>
      <c r="AE4857" s="60" t="str">
        <f>IF(ISERROR(MATCH([3]!Quota_Std_2022_23[[#This Row], [Gender]],$AN$2:$AN$4,0)),"0", "1")</f>
        <v>0</v>
      </c>
      <c r="AF4857" s="60" t="str">
        <f>IF(ISERROR(MATCH([3]!Quota_Std_2022_23[[#This Row], [Quota Type]],[3]Sheet1!$AO$2:$AO$12,0)),"0", "1")</f>
        <v>0</v>
      </c>
      <c r="AG4857" s="60" t="str">
        <f>IF(ISERROR(MATCH(#REF!,$BA$2:$BA$8,0)),"0", "1")</f>
        <v>0</v>
      </c>
      <c r="AH4857" s="60" t="str">
        <f>IF(ISERROR(MATCH(Passout2023[[#This Row], [Nationality Pakistani/ Foreign]],$D$3:$D$4,0)),"0", "1")</f>
        <v>0</v>
      </c>
    </row>
    <row r="4858">
      <c r="Y4858" s="60" t="str">
        <f>IF(ISERROR(MATCH(Passout2023[[#This Row], [Degree Duration (year)]],$M$3:$M$10,0)),"0", "1")</f>
        <v>0</v>
      </c>
      <c r="Z4858" s="60" t="str">
        <f>IF(ISERROR(MATCH(Passout2023[[#This Row], [Admission Type]],$F$3:$F$6,0)),"0", "1")</f>
        <v>0</v>
      </c>
      <c r="AA4858" s="60" t="str">
        <f>IF(ISERROR(MATCH(Passout2023[[#This Row], [Batch Start Year]],$L$3:$L$25,0)),"0", "1")</f>
        <v>0</v>
      </c>
      <c r="AB4858" s="60" t="str">
        <f>IF(ISERROR(MATCH(Passout2023[[#This Row], [Batch Start Semester]],$K$3:$K$6,0)),"0", "1")</f>
        <v>0</v>
      </c>
      <c r="AC4858" s="60" t="str">
        <f>IF(ISERROR(MATCH([3]!Quota_Std_2022_23[[#This Row], [SESSION_TYPE]],$AX$2:$AX$5,0)),"0", "1")</f>
        <v>0</v>
      </c>
      <c r="AD4858" s="60" t="str">
        <f>IF(ISERROR(MATCH(#REF!,#REF!,0)),"0", "1")</f>
        <v>0</v>
      </c>
      <c r="AE4858" s="60" t="str">
        <f>IF(ISERROR(MATCH([3]!Quota_Std_2022_23[[#This Row], [Gender]],$AN$2:$AN$4,0)),"0", "1")</f>
        <v>0</v>
      </c>
      <c r="AF4858" s="60" t="str">
        <f>IF(ISERROR(MATCH([3]!Quota_Std_2022_23[[#This Row], [Quota Type]],[3]Sheet1!$AO$2:$AO$12,0)),"0", "1")</f>
        <v>0</v>
      </c>
      <c r="AG4858" s="60" t="str">
        <f>IF(ISERROR(MATCH(#REF!,$BA$2:$BA$8,0)),"0", "1")</f>
        <v>0</v>
      </c>
      <c r="AH4858" s="60" t="str">
        <f>IF(ISERROR(MATCH(Passout2023[[#This Row], [Nationality Pakistani/ Foreign]],$D$3:$D$4,0)),"0", "1")</f>
        <v>0</v>
      </c>
    </row>
    <row r="4859">
      <c r="Y4859" s="60" t="str">
        <f>IF(ISERROR(MATCH(Passout2023[[#This Row], [Degree Duration (year)]],$M$3:$M$10,0)),"0", "1")</f>
        <v>0</v>
      </c>
      <c r="Z4859" s="60" t="str">
        <f>IF(ISERROR(MATCH(Passout2023[[#This Row], [Admission Type]],$F$3:$F$6,0)),"0", "1")</f>
        <v>0</v>
      </c>
      <c r="AA4859" s="60" t="str">
        <f>IF(ISERROR(MATCH(Passout2023[[#This Row], [Batch Start Year]],$L$3:$L$25,0)),"0", "1")</f>
        <v>0</v>
      </c>
      <c r="AB4859" s="60" t="str">
        <f>IF(ISERROR(MATCH(Passout2023[[#This Row], [Batch Start Semester]],$K$3:$K$6,0)),"0", "1")</f>
        <v>0</v>
      </c>
      <c r="AC4859" s="60" t="str">
        <f>IF(ISERROR(MATCH([3]!Quota_Std_2022_23[[#This Row], [SESSION_TYPE]],$AX$2:$AX$5,0)),"0", "1")</f>
        <v>0</v>
      </c>
      <c r="AD4859" s="60" t="str">
        <f>IF(ISERROR(MATCH(#REF!,#REF!,0)),"0", "1")</f>
        <v>0</v>
      </c>
      <c r="AE4859" s="60" t="str">
        <f>IF(ISERROR(MATCH([3]!Quota_Std_2022_23[[#This Row], [Gender]],$AN$2:$AN$4,0)),"0", "1")</f>
        <v>0</v>
      </c>
      <c r="AF4859" s="60" t="str">
        <f>IF(ISERROR(MATCH([3]!Quota_Std_2022_23[[#This Row], [Quota Type]],[3]Sheet1!$AO$2:$AO$12,0)),"0", "1")</f>
        <v>0</v>
      </c>
      <c r="AG4859" s="60" t="str">
        <f>IF(ISERROR(MATCH(#REF!,$BA$2:$BA$8,0)),"0", "1")</f>
        <v>0</v>
      </c>
      <c r="AH4859" s="60" t="str">
        <f>IF(ISERROR(MATCH(Passout2023[[#This Row], [Nationality Pakistani/ Foreign]],$D$3:$D$4,0)),"0", "1")</f>
        <v>0</v>
      </c>
    </row>
    <row r="4860">
      <c r="Y4860" s="60" t="str">
        <f>IF(ISERROR(MATCH(Passout2023[[#This Row], [Degree Duration (year)]],$M$3:$M$10,0)),"0", "1")</f>
        <v>0</v>
      </c>
      <c r="Z4860" s="60" t="str">
        <f>IF(ISERROR(MATCH(Passout2023[[#This Row], [Admission Type]],$F$3:$F$6,0)),"0", "1")</f>
        <v>0</v>
      </c>
      <c r="AA4860" s="60" t="str">
        <f>IF(ISERROR(MATCH(Passout2023[[#This Row], [Batch Start Year]],$L$3:$L$25,0)),"0", "1")</f>
        <v>0</v>
      </c>
      <c r="AB4860" s="60" t="str">
        <f>IF(ISERROR(MATCH(Passout2023[[#This Row], [Batch Start Semester]],$K$3:$K$6,0)),"0", "1")</f>
        <v>0</v>
      </c>
      <c r="AC4860" s="60" t="str">
        <f>IF(ISERROR(MATCH([3]!Quota_Std_2022_23[[#This Row], [SESSION_TYPE]],$AX$2:$AX$5,0)),"0", "1")</f>
        <v>0</v>
      </c>
      <c r="AD4860" s="60" t="str">
        <f>IF(ISERROR(MATCH(#REF!,#REF!,0)),"0", "1")</f>
        <v>0</v>
      </c>
      <c r="AE4860" s="60" t="str">
        <f>IF(ISERROR(MATCH([3]!Quota_Std_2022_23[[#This Row], [Gender]],$AN$2:$AN$4,0)),"0", "1")</f>
        <v>0</v>
      </c>
      <c r="AF4860" s="60" t="str">
        <f>IF(ISERROR(MATCH([3]!Quota_Std_2022_23[[#This Row], [Quota Type]],[3]Sheet1!$AO$2:$AO$12,0)),"0", "1")</f>
        <v>0</v>
      </c>
      <c r="AG4860" s="60" t="str">
        <f>IF(ISERROR(MATCH(#REF!,$BA$2:$BA$8,0)),"0", "1")</f>
        <v>0</v>
      </c>
      <c r="AH4860" s="60" t="str">
        <f>IF(ISERROR(MATCH(Passout2023[[#This Row], [Nationality Pakistani/ Foreign]],$D$3:$D$4,0)),"0", "1")</f>
        <v>0</v>
      </c>
    </row>
    <row r="4861">
      <c r="Y4861" s="60" t="str">
        <f>IF(ISERROR(MATCH(Passout2023[[#This Row], [Degree Duration (year)]],$M$3:$M$10,0)),"0", "1")</f>
        <v>0</v>
      </c>
      <c r="Z4861" s="60" t="str">
        <f>IF(ISERROR(MATCH(Passout2023[[#This Row], [Admission Type]],$F$3:$F$6,0)),"0", "1")</f>
        <v>0</v>
      </c>
      <c r="AA4861" s="60" t="str">
        <f>IF(ISERROR(MATCH(Passout2023[[#This Row], [Batch Start Year]],$L$3:$L$25,0)),"0", "1")</f>
        <v>0</v>
      </c>
      <c r="AB4861" s="60" t="str">
        <f>IF(ISERROR(MATCH(Passout2023[[#This Row], [Batch Start Semester]],$K$3:$K$6,0)),"0", "1")</f>
        <v>0</v>
      </c>
      <c r="AC4861" s="60" t="str">
        <f>IF(ISERROR(MATCH([3]!Quota_Std_2022_23[[#This Row], [SESSION_TYPE]],$AX$2:$AX$5,0)),"0", "1")</f>
        <v>0</v>
      </c>
      <c r="AD4861" s="60" t="str">
        <f>IF(ISERROR(MATCH(#REF!,#REF!,0)),"0", "1")</f>
        <v>0</v>
      </c>
      <c r="AE4861" s="60" t="str">
        <f>IF(ISERROR(MATCH([3]!Quota_Std_2022_23[[#This Row], [Gender]],$AN$2:$AN$4,0)),"0", "1")</f>
        <v>0</v>
      </c>
      <c r="AF4861" s="60" t="str">
        <f>IF(ISERROR(MATCH([3]!Quota_Std_2022_23[[#This Row], [Quota Type]],[3]Sheet1!$AO$2:$AO$12,0)),"0", "1")</f>
        <v>0</v>
      </c>
      <c r="AG4861" s="60" t="str">
        <f>IF(ISERROR(MATCH(#REF!,$BA$2:$BA$8,0)),"0", "1")</f>
        <v>0</v>
      </c>
      <c r="AH4861" s="60" t="str">
        <f>IF(ISERROR(MATCH(Passout2023[[#This Row], [Nationality Pakistani/ Foreign]],$D$3:$D$4,0)),"0", "1")</f>
        <v>0</v>
      </c>
    </row>
    <row r="4862">
      <c r="Y4862" s="60" t="str">
        <f>IF(ISERROR(MATCH(Passout2023[[#This Row], [Degree Duration (year)]],$M$3:$M$10,0)),"0", "1")</f>
        <v>0</v>
      </c>
      <c r="Z4862" s="60" t="str">
        <f>IF(ISERROR(MATCH(Passout2023[[#This Row], [Admission Type]],$F$3:$F$6,0)),"0", "1")</f>
        <v>0</v>
      </c>
      <c r="AA4862" s="60" t="str">
        <f>IF(ISERROR(MATCH(Passout2023[[#This Row], [Batch Start Year]],$L$3:$L$25,0)),"0", "1")</f>
        <v>0</v>
      </c>
      <c r="AB4862" s="60" t="str">
        <f>IF(ISERROR(MATCH(Passout2023[[#This Row], [Batch Start Semester]],$K$3:$K$6,0)),"0", "1")</f>
        <v>0</v>
      </c>
      <c r="AC4862" s="60" t="str">
        <f>IF(ISERROR(MATCH([3]!Quota_Std_2022_23[[#This Row], [SESSION_TYPE]],$AX$2:$AX$5,0)),"0", "1")</f>
        <v>0</v>
      </c>
      <c r="AD4862" s="60" t="str">
        <f>IF(ISERROR(MATCH(#REF!,#REF!,0)),"0", "1")</f>
        <v>0</v>
      </c>
      <c r="AE4862" s="60" t="str">
        <f>IF(ISERROR(MATCH([3]!Quota_Std_2022_23[[#This Row], [Gender]],$AN$2:$AN$4,0)),"0", "1")</f>
        <v>0</v>
      </c>
      <c r="AF4862" s="60" t="str">
        <f>IF(ISERROR(MATCH([3]!Quota_Std_2022_23[[#This Row], [Quota Type]],[3]Sheet1!$AO$2:$AO$12,0)),"0", "1")</f>
        <v>0</v>
      </c>
      <c r="AG4862" s="60" t="str">
        <f>IF(ISERROR(MATCH(#REF!,$BA$2:$BA$8,0)),"0", "1")</f>
        <v>0</v>
      </c>
      <c r="AH4862" s="60" t="str">
        <f>IF(ISERROR(MATCH(Passout2023[[#This Row], [Nationality Pakistani/ Foreign]],$D$3:$D$4,0)),"0", "1")</f>
        <v>0</v>
      </c>
    </row>
    <row r="4863">
      <c r="Y4863" s="60" t="str">
        <f>IF(ISERROR(MATCH(Passout2023[[#This Row], [Degree Duration (year)]],$M$3:$M$10,0)),"0", "1")</f>
        <v>0</v>
      </c>
      <c r="Z4863" s="60" t="str">
        <f>IF(ISERROR(MATCH(Passout2023[[#This Row], [Admission Type]],$F$3:$F$6,0)),"0", "1")</f>
        <v>0</v>
      </c>
      <c r="AA4863" s="60" t="str">
        <f>IF(ISERROR(MATCH(Passout2023[[#This Row], [Batch Start Year]],$L$3:$L$25,0)),"0", "1")</f>
        <v>0</v>
      </c>
      <c r="AB4863" s="60" t="str">
        <f>IF(ISERROR(MATCH(Passout2023[[#This Row], [Batch Start Semester]],$K$3:$K$6,0)),"0", "1")</f>
        <v>0</v>
      </c>
      <c r="AC4863" s="60" t="str">
        <f>IF(ISERROR(MATCH([3]!Quota_Std_2022_23[[#This Row], [SESSION_TYPE]],$AX$2:$AX$5,0)),"0", "1")</f>
        <v>0</v>
      </c>
      <c r="AD4863" s="60" t="str">
        <f>IF(ISERROR(MATCH(#REF!,#REF!,0)),"0", "1")</f>
        <v>0</v>
      </c>
      <c r="AE4863" s="60" t="str">
        <f>IF(ISERROR(MATCH([3]!Quota_Std_2022_23[[#This Row], [Gender]],$AN$2:$AN$4,0)),"0", "1")</f>
        <v>0</v>
      </c>
      <c r="AF4863" s="60" t="str">
        <f>IF(ISERROR(MATCH([3]!Quota_Std_2022_23[[#This Row], [Quota Type]],[3]Sheet1!$AO$2:$AO$12,0)),"0", "1")</f>
        <v>0</v>
      </c>
      <c r="AG4863" s="60" t="str">
        <f>IF(ISERROR(MATCH(#REF!,$BA$2:$BA$8,0)),"0", "1")</f>
        <v>0</v>
      </c>
      <c r="AH4863" s="60" t="str">
        <f>IF(ISERROR(MATCH(Passout2023[[#This Row], [Nationality Pakistani/ Foreign]],$D$3:$D$4,0)),"0", "1")</f>
        <v>0</v>
      </c>
    </row>
    <row r="4864">
      <c r="Y4864" s="60" t="str">
        <f>IF(ISERROR(MATCH(Passout2023[[#This Row], [Degree Duration (year)]],$M$3:$M$10,0)),"0", "1")</f>
        <v>0</v>
      </c>
      <c r="Z4864" s="60" t="str">
        <f>IF(ISERROR(MATCH(Passout2023[[#This Row], [Admission Type]],$F$3:$F$6,0)),"0", "1")</f>
        <v>0</v>
      </c>
      <c r="AA4864" s="60" t="str">
        <f>IF(ISERROR(MATCH(Passout2023[[#This Row], [Batch Start Year]],$L$3:$L$25,0)),"0", "1")</f>
        <v>0</v>
      </c>
      <c r="AB4864" s="60" t="str">
        <f>IF(ISERROR(MATCH(Passout2023[[#This Row], [Batch Start Semester]],$K$3:$K$6,0)),"0", "1")</f>
        <v>0</v>
      </c>
      <c r="AC4864" s="60" t="str">
        <f>IF(ISERROR(MATCH([3]!Quota_Std_2022_23[[#This Row], [SESSION_TYPE]],$AX$2:$AX$5,0)),"0", "1")</f>
        <v>0</v>
      </c>
      <c r="AD4864" s="60" t="str">
        <f>IF(ISERROR(MATCH(#REF!,#REF!,0)),"0", "1")</f>
        <v>0</v>
      </c>
      <c r="AE4864" s="60" t="str">
        <f>IF(ISERROR(MATCH([3]!Quota_Std_2022_23[[#This Row], [Gender]],$AN$2:$AN$4,0)),"0", "1")</f>
        <v>0</v>
      </c>
      <c r="AF4864" s="60" t="str">
        <f>IF(ISERROR(MATCH([3]!Quota_Std_2022_23[[#This Row], [Quota Type]],[3]Sheet1!$AO$2:$AO$12,0)),"0", "1")</f>
        <v>0</v>
      </c>
      <c r="AG4864" s="60" t="str">
        <f>IF(ISERROR(MATCH(#REF!,$BA$2:$BA$8,0)),"0", "1")</f>
        <v>0</v>
      </c>
      <c r="AH4864" s="60" t="str">
        <f>IF(ISERROR(MATCH(Passout2023[[#This Row], [Nationality Pakistani/ Foreign]],$D$3:$D$4,0)),"0", "1")</f>
        <v>0</v>
      </c>
    </row>
    <row r="4865">
      <c r="Y4865" s="60" t="str">
        <f>IF(ISERROR(MATCH(Passout2023[[#This Row], [Degree Duration (year)]],$M$3:$M$10,0)),"0", "1")</f>
        <v>0</v>
      </c>
      <c r="Z4865" s="60" t="str">
        <f>IF(ISERROR(MATCH(Passout2023[[#This Row], [Admission Type]],$F$3:$F$6,0)),"0", "1")</f>
        <v>0</v>
      </c>
      <c r="AA4865" s="60" t="str">
        <f>IF(ISERROR(MATCH(Passout2023[[#This Row], [Batch Start Year]],$L$3:$L$25,0)),"0", "1")</f>
        <v>0</v>
      </c>
      <c r="AB4865" s="60" t="str">
        <f>IF(ISERROR(MATCH(Passout2023[[#This Row], [Batch Start Semester]],$K$3:$K$6,0)),"0", "1")</f>
        <v>0</v>
      </c>
      <c r="AC4865" s="60" t="str">
        <f>IF(ISERROR(MATCH([3]!Quota_Std_2022_23[[#This Row], [SESSION_TYPE]],$AX$2:$AX$5,0)),"0", "1")</f>
        <v>0</v>
      </c>
      <c r="AD4865" s="60" t="str">
        <f>IF(ISERROR(MATCH(#REF!,#REF!,0)),"0", "1")</f>
        <v>0</v>
      </c>
      <c r="AE4865" s="60" t="str">
        <f>IF(ISERROR(MATCH([3]!Quota_Std_2022_23[[#This Row], [Gender]],$AN$2:$AN$4,0)),"0", "1")</f>
        <v>0</v>
      </c>
      <c r="AF4865" s="60" t="str">
        <f>IF(ISERROR(MATCH([3]!Quota_Std_2022_23[[#This Row], [Quota Type]],[3]Sheet1!$AO$2:$AO$12,0)),"0", "1")</f>
        <v>0</v>
      </c>
      <c r="AG4865" s="60" t="str">
        <f>IF(ISERROR(MATCH(#REF!,$BA$2:$BA$8,0)),"0", "1")</f>
        <v>0</v>
      </c>
      <c r="AH4865" s="60" t="str">
        <f>IF(ISERROR(MATCH(Passout2023[[#This Row], [Nationality Pakistani/ Foreign]],$D$3:$D$4,0)),"0", "1")</f>
        <v>0</v>
      </c>
    </row>
    <row r="4866">
      <c r="Y4866" s="60" t="str">
        <f>IF(ISERROR(MATCH(Passout2023[[#This Row], [Degree Duration (year)]],$M$3:$M$10,0)),"0", "1")</f>
        <v>0</v>
      </c>
      <c r="Z4866" s="60" t="str">
        <f>IF(ISERROR(MATCH(Passout2023[[#This Row], [Admission Type]],$F$3:$F$6,0)),"0", "1")</f>
        <v>0</v>
      </c>
      <c r="AA4866" s="60" t="str">
        <f>IF(ISERROR(MATCH(Passout2023[[#This Row], [Batch Start Year]],$L$3:$L$25,0)),"0", "1")</f>
        <v>0</v>
      </c>
      <c r="AB4866" s="60" t="str">
        <f>IF(ISERROR(MATCH(Passout2023[[#This Row], [Batch Start Semester]],$K$3:$K$6,0)),"0", "1")</f>
        <v>0</v>
      </c>
      <c r="AC4866" s="60" t="str">
        <f>IF(ISERROR(MATCH([3]!Quota_Std_2022_23[[#This Row], [SESSION_TYPE]],$AX$2:$AX$5,0)),"0", "1")</f>
        <v>0</v>
      </c>
      <c r="AD4866" s="60" t="str">
        <f>IF(ISERROR(MATCH(#REF!,#REF!,0)),"0", "1")</f>
        <v>0</v>
      </c>
      <c r="AE4866" s="60" t="str">
        <f>IF(ISERROR(MATCH([3]!Quota_Std_2022_23[[#This Row], [Gender]],$AN$2:$AN$4,0)),"0", "1")</f>
        <v>0</v>
      </c>
      <c r="AF4866" s="60" t="str">
        <f>IF(ISERROR(MATCH([3]!Quota_Std_2022_23[[#This Row], [Quota Type]],[3]Sheet1!$AO$2:$AO$12,0)),"0", "1")</f>
        <v>0</v>
      </c>
      <c r="AG4866" s="60" t="str">
        <f>IF(ISERROR(MATCH(#REF!,$BA$2:$BA$8,0)),"0", "1")</f>
        <v>0</v>
      </c>
      <c r="AH4866" s="60" t="str">
        <f>IF(ISERROR(MATCH(Passout2023[[#This Row], [Nationality Pakistani/ Foreign]],$D$3:$D$4,0)),"0", "1")</f>
        <v>0</v>
      </c>
    </row>
    <row r="4867">
      <c r="Y4867" s="60" t="str">
        <f>IF(ISERROR(MATCH(Passout2023[[#This Row], [Degree Duration (year)]],$M$3:$M$10,0)),"0", "1")</f>
        <v>0</v>
      </c>
      <c r="Z4867" s="60" t="str">
        <f>IF(ISERROR(MATCH(Passout2023[[#This Row], [Admission Type]],$F$3:$F$6,0)),"0", "1")</f>
        <v>0</v>
      </c>
      <c r="AA4867" s="60" t="str">
        <f>IF(ISERROR(MATCH(Passout2023[[#This Row], [Batch Start Year]],$L$3:$L$25,0)),"0", "1")</f>
        <v>0</v>
      </c>
      <c r="AB4867" s="60" t="str">
        <f>IF(ISERROR(MATCH(Passout2023[[#This Row], [Batch Start Semester]],$K$3:$K$6,0)),"0", "1")</f>
        <v>0</v>
      </c>
      <c r="AC4867" s="60" t="str">
        <f>IF(ISERROR(MATCH([3]!Quota_Std_2022_23[[#This Row], [SESSION_TYPE]],$AX$2:$AX$5,0)),"0", "1")</f>
        <v>0</v>
      </c>
      <c r="AD4867" s="60" t="str">
        <f>IF(ISERROR(MATCH(#REF!,#REF!,0)),"0", "1")</f>
        <v>0</v>
      </c>
      <c r="AE4867" s="60" t="str">
        <f>IF(ISERROR(MATCH([3]!Quota_Std_2022_23[[#This Row], [Gender]],$AN$2:$AN$4,0)),"0", "1")</f>
        <v>0</v>
      </c>
      <c r="AF4867" s="60" t="str">
        <f>IF(ISERROR(MATCH([3]!Quota_Std_2022_23[[#This Row], [Quota Type]],[3]Sheet1!$AO$2:$AO$12,0)),"0", "1")</f>
        <v>0</v>
      </c>
      <c r="AG4867" s="60" t="str">
        <f>IF(ISERROR(MATCH(#REF!,$BA$2:$BA$8,0)),"0", "1")</f>
        <v>0</v>
      </c>
      <c r="AH4867" s="60" t="str">
        <f>IF(ISERROR(MATCH(Passout2023[[#This Row], [Nationality Pakistani/ Foreign]],$D$3:$D$4,0)),"0", "1")</f>
        <v>0</v>
      </c>
    </row>
    <row r="4868">
      <c r="Y4868" s="60" t="str">
        <f>IF(ISERROR(MATCH(Passout2023[[#This Row], [Degree Duration (year)]],$M$3:$M$10,0)),"0", "1")</f>
        <v>0</v>
      </c>
      <c r="Z4868" s="60" t="str">
        <f>IF(ISERROR(MATCH(Passout2023[[#This Row], [Admission Type]],$F$3:$F$6,0)),"0", "1")</f>
        <v>0</v>
      </c>
      <c r="AA4868" s="60" t="str">
        <f>IF(ISERROR(MATCH(Passout2023[[#This Row], [Batch Start Year]],$L$3:$L$25,0)),"0", "1")</f>
        <v>0</v>
      </c>
      <c r="AB4868" s="60" t="str">
        <f>IF(ISERROR(MATCH(Passout2023[[#This Row], [Batch Start Semester]],$K$3:$K$6,0)),"0", "1")</f>
        <v>0</v>
      </c>
      <c r="AC4868" s="60" t="str">
        <f>IF(ISERROR(MATCH([3]!Quota_Std_2022_23[[#This Row], [SESSION_TYPE]],$AX$2:$AX$5,0)),"0", "1")</f>
        <v>0</v>
      </c>
      <c r="AD4868" s="60" t="str">
        <f>IF(ISERROR(MATCH(#REF!,#REF!,0)),"0", "1")</f>
        <v>0</v>
      </c>
      <c r="AE4868" s="60" t="str">
        <f>IF(ISERROR(MATCH([3]!Quota_Std_2022_23[[#This Row], [Gender]],$AN$2:$AN$4,0)),"0", "1")</f>
        <v>0</v>
      </c>
      <c r="AF4868" s="60" t="str">
        <f>IF(ISERROR(MATCH([3]!Quota_Std_2022_23[[#This Row], [Quota Type]],[3]Sheet1!$AO$2:$AO$12,0)),"0", "1")</f>
        <v>0</v>
      </c>
      <c r="AG4868" s="60" t="str">
        <f>IF(ISERROR(MATCH(#REF!,$BA$2:$BA$8,0)),"0", "1")</f>
        <v>0</v>
      </c>
      <c r="AH4868" s="60" t="str">
        <f>IF(ISERROR(MATCH(Passout2023[[#This Row], [Nationality Pakistani/ Foreign]],$D$3:$D$4,0)),"0", "1")</f>
        <v>0</v>
      </c>
    </row>
    <row r="4869">
      <c r="Y4869" s="60" t="str">
        <f>IF(ISERROR(MATCH(Passout2023[[#This Row], [Degree Duration (year)]],$M$3:$M$10,0)),"0", "1")</f>
        <v>0</v>
      </c>
      <c r="Z4869" s="60" t="str">
        <f>IF(ISERROR(MATCH(Passout2023[[#This Row], [Admission Type]],$F$3:$F$6,0)),"0", "1")</f>
        <v>0</v>
      </c>
      <c r="AA4869" s="60" t="str">
        <f>IF(ISERROR(MATCH(Passout2023[[#This Row], [Batch Start Year]],$L$3:$L$25,0)),"0", "1")</f>
        <v>0</v>
      </c>
      <c r="AB4869" s="60" t="str">
        <f>IF(ISERROR(MATCH(Passout2023[[#This Row], [Batch Start Semester]],$K$3:$K$6,0)),"0", "1")</f>
        <v>0</v>
      </c>
      <c r="AC4869" s="60" t="str">
        <f>IF(ISERROR(MATCH([3]!Quota_Std_2022_23[[#This Row], [SESSION_TYPE]],$AX$2:$AX$5,0)),"0", "1")</f>
        <v>0</v>
      </c>
      <c r="AD4869" s="60" t="str">
        <f>IF(ISERROR(MATCH(#REF!,#REF!,0)),"0", "1")</f>
        <v>0</v>
      </c>
      <c r="AE4869" s="60" t="str">
        <f>IF(ISERROR(MATCH([3]!Quota_Std_2022_23[[#This Row], [Gender]],$AN$2:$AN$4,0)),"0", "1")</f>
        <v>0</v>
      </c>
      <c r="AF4869" s="60" t="str">
        <f>IF(ISERROR(MATCH([3]!Quota_Std_2022_23[[#This Row], [Quota Type]],[3]Sheet1!$AO$2:$AO$12,0)),"0", "1")</f>
        <v>0</v>
      </c>
      <c r="AG4869" s="60" t="str">
        <f>IF(ISERROR(MATCH(#REF!,$BA$2:$BA$8,0)),"0", "1")</f>
        <v>0</v>
      </c>
      <c r="AH4869" s="60" t="str">
        <f>IF(ISERROR(MATCH(Passout2023[[#This Row], [Nationality Pakistani/ Foreign]],$D$3:$D$4,0)),"0", "1")</f>
        <v>0</v>
      </c>
    </row>
    <row r="4870">
      <c r="Y4870" s="60" t="str">
        <f>IF(ISERROR(MATCH(Passout2023[[#This Row], [Degree Duration (year)]],$M$3:$M$10,0)),"0", "1")</f>
        <v>0</v>
      </c>
      <c r="Z4870" s="60" t="str">
        <f>IF(ISERROR(MATCH(Passout2023[[#This Row], [Admission Type]],$F$3:$F$6,0)),"0", "1")</f>
        <v>0</v>
      </c>
      <c r="AA4870" s="60" t="str">
        <f>IF(ISERROR(MATCH(Passout2023[[#This Row], [Batch Start Year]],$L$3:$L$25,0)),"0", "1")</f>
        <v>0</v>
      </c>
      <c r="AB4870" s="60" t="str">
        <f>IF(ISERROR(MATCH(Passout2023[[#This Row], [Batch Start Semester]],$K$3:$K$6,0)),"0", "1")</f>
        <v>0</v>
      </c>
      <c r="AC4870" s="60" t="str">
        <f>IF(ISERROR(MATCH([3]!Quota_Std_2022_23[[#This Row], [SESSION_TYPE]],$AX$2:$AX$5,0)),"0", "1")</f>
        <v>0</v>
      </c>
      <c r="AD4870" s="60" t="str">
        <f>IF(ISERROR(MATCH(#REF!,#REF!,0)),"0", "1")</f>
        <v>0</v>
      </c>
      <c r="AE4870" s="60" t="str">
        <f>IF(ISERROR(MATCH([3]!Quota_Std_2022_23[[#This Row], [Gender]],$AN$2:$AN$4,0)),"0", "1")</f>
        <v>0</v>
      </c>
      <c r="AF4870" s="60" t="str">
        <f>IF(ISERROR(MATCH([3]!Quota_Std_2022_23[[#This Row], [Quota Type]],[3]Sheet1!$AO$2:$AO$12,0)),"0", "1")</f>
        <v>0</v>
      </c>
      <c r="AG4870" s="60" t="str">
        <f>IF(ISERROR(MATCH(#REF!,$BA$2:$BA$8,0)),"0", "1")</f>
        <v>0</v>
      </c>
      <c r="AH4870" s="60" t="str">
        <f>IF(ISERROR(MATCH(Passout2023[[#This Row], [Nationality Pakistani/ Foreign]],$D$3:$D$4,0)),"0", "1")</f>
        <v>0</v>
      </c>
    </row>
    <row r="4871">
      <c r="Y4871" s="60" t="str">
        <f>IF(ISERROR(MATCH(Passout2023[[#This Row], [Degree Duration (year)]],$M$3:$M$10,0)),"0", "1")</f>
        <v>0</v>
      </c>
      <c r="Z4871" s="60" t="str">
        <f>IF(ISERROR(MATCH(Passout2023[[#This Row], [Admission Type]],$F$3:$F$6,0)),"0", "1")</f>
        <v>0</v>
      </c>
      <c r="AA4871" s="60" t="str">
        <f>IF(ISERROR(MATCH(Passout2023[[#This Row], [Batch Start Year]],$L$3:$L$25,0)),"0", "1")</f>
        <v>0</v>
      </c>
      <c r="AB4871" s="60" t="str">
        <f>IF(ISERROR(MATCH(Passout2023[[#This Row], [Batch Start Semester]],$K$3:$K$6,0)),"0", "1")</f>
        <v>0</v>
      </c>
      <c r="AC4871" s="60" t="str">
        <f>IF(ISERROR(MATCH([3]!Quota_Std_2022_23[[#This Row], [SESSION_TYPE]],$AX$2:$AX$5,0)),"0", "1")</f>
        <v>0</v>
      </c>
      <c r="AD4871" s="60" t="str">
        <f>IF(ISERROR(MATCH(#REF!,#REF!,0)),"0", "1")</f>
        <v>0</v>
      </c>
      <c r="AE4871" s="60" t="str">
        <f>IF(ISERROR(MATCH([3]!Quota_Std_2022_23[[#This Row], [Gender]],$AN$2:$AN$4,0)),"0", "1")</f>
        <v>0</v>
      </c>
      <c r="AF4871" s="60" t="str">
        <f>IF(ISERROR(MATCH([3]!Quota_Std_2022_23[[#This Row], [Quota Type]],[3]Sheet1!$AO$2:$AO$12,0)),"0", "1")</f>
        <v>0</v>
      </c>
      <c r="AG4871" s="60" t="str">
        <f>IF(ISERROR(MATCH(#REF!,$BA$2:$BA$8,0)),"0", "1")</f>
        <v>0</v>
      </c>
      <c r="AH4871" s="60" t="str">
        <f>IF(ISERROR(MATCH(Passout2023[[#This Row], [Nationality Pakistani/ Foreign]],$D$3:$D$4,0)),"0", "1")</f>
        <v>0</v>
      </c>
    </row>
    <row r="4872">
      <c r="Y4872" s="60" t="str">
        <f>IF(ISERROR(MATCH(Passout2023[[#This Row], [Degree Duration (year)]],$M$3:$M$10,0)),"0", "1")</f>
        <v>0</v>
      </c>
      <c r="Z4872" s="60" t="str">
        <f>IF(ISERROR(MATCH(Passout2023[[#This Row], [Admission Type]],$F$3:$F$6,0)),"0", "1")</f>
        <v>0</v>
      </c>
      <c r="AA4872" s="60" t="str">
        <f>IF(ISERROR(MATCH(Passout2023[[#This Row], [Batch Start Year]],$L$3:$L$25,0)),"0", "1")</f>
        <v>0</v>
      </c>
      <c r="AB4872" s="60" t="str">
        <f>IF(ISERROR(MATCH(Passout2023[[#This Row], [Batch Start Semester]],$K$3:$K$6,0)),"0", "1")</f>
        <v>0</v>
      </c>
      <c r="AC4872" s="60" t="str">
        <f>IF(ISERROR(MATCH([3]!Quota_Std_2022_23[[#This Row], [SESSION_TYPE]],$AX$2:$AX$5,0)),"0", "1")</f>
        <v>0</v>
      </c>
      <c r="AD4872" s="60" t="str">
        <f>IF(ISERROR(MATCH(#REF!,#REF!,0)),"0", "1")</f>
        <v>0</v>
      </c>
      <c r="AE4872" s="60" t="str">
        <f>IF(ISERROR(MATCH([3]!Quota_Std_2022_23[[#This Row], [Gender]],$AN$2:$AN$4,0)),"0", "1")</f>
        <v>0</v>
      </c>
      <c r="AF4872" s="60" t="str">
        <f>IF(ISERROR(MATCH([3]!Quota_Std_2022_23[[#This Row], [Quota Type]],[3]Sheet1!$AO$2:$AO$12,0)),"0", "1")</f>
        <v>0</v>
      </c>
      <c r="AG4872" s="60" t="str">
        <f>IF(ISERROR(MATCH(#REF!,$BA$2:$BA$8,0)),"0", "1")</f>
        <v>0</v>
      </c>
      <c r="AH4872" s="60" t="str">
        <f>IF(ISERROR(MATCH(Passout2023[[#This Row], [Nationality Pakistani/ Foreign]],$D$3:$D$4,0)),"0", "1")</f>
        <v>0</v>
      </c>
    </row>
    <row r="4873">
      <c r="Y4873" s="60" t="str">
        <f>IF(ISERROR(MATCH(Passout2023[[#This Row], [Degree Duration (year)]],$M$3:$M$10,0)),"0", "1")</f>
        <v>0</v>
      </c>
      <c r="Z4873" s="60" t="str">
        <f>IF(ISERROR(MATCH(Passout2023[[#This Row], [Admission Type]],$F$3:$F$6,0)),"0", "1")</f>
        <v>0</v>
      </c>
      <c r="AA4873" s="60" t="str">
        <f>IF(ISERROR(MATCH(Passout2023[[#This Row], [Batch Start Year]],$L$3:$L$25,0)),"0", "1")</f>
        <v>0</v>
      </c>
      <c r="AB4873" s="60" t="str">
        <f>IF(ISERROR(MATCH(Passout2023[[#This Row], [Batch Start Semester]],$K$3:$K$6,0)),"0", "1")</f>
        <v>0</v>
      </c>
      <c r="AC4873" s="60" t="str">
        <f>IF(ISERROR(MATCH([3]!Quota_Std_2022_23[[#This Row], [SESSION_TYPE]],$AX$2:$AX$5,0)),"0", "1")</f>
        <v>0</v>
      </c>
      <c r="AD4873" s="60" t="str">
        <f>IF(ISERROR(MATCH(#REF!,#REF!,0)),"0", "1")</f>
        <v>0</v>
      </c>
      <c r="AE4873" s="60" t="str">
        <f>IF(ISERROR(MATCH([3]!Quota_Std_2022_23[[#This Row], [Gender]],$AN$2:$AN$4,0)),"0", "1")</f>
        <v>0</v>
      </c>
      <c r="AF4873" s="60" t="str">
        <f>IF(ISERROR(MATCH([3]!Quota_Std_2022_23[[#This Row], [Quota Type]],[3]Sheet1!$AO$2:$AO$12,0)),"0", "1")</f>
        <v>0</v>
      </c>
      <c r="AG4873" s="60" t="str">
        <f>IF(ISERROR(MATCH(#REF!,$BA$2:$BA$8,0)),"0", "1")</f>
        <v>0</v>
      </c>
      <c r="AH4873" s="60" t="str">
        <f>IF(ISERROR(MATCH(Passout2023[[#This Row], [Nationality Pakistani/ Foreign]],$D$3:$D$4,0)),"0", "1")</f>
        <v>0</v>
      </c>
    </row>
    <row r="4874">
      <c r="Y4874" s="60" t="str">
        <f>IF(ISERROR(MATCH(Passout2023[[#This Row], [Degree Duration (year)]],$M$3:$M$10,0)),"0", "1")</f>
        <v>0</v>
      </c>
      <c r="Z4874" s="60" t="str">
        <f>IF(ISERROR(MATCH(Passout2023[[#This Row], [Admission Type]],$F$3:$F$6,0)),"0", "1")</f>
        <v>0</v>
      </c>
      <c r="AA4874" s="60" t="str">
        <f>IF(ISERROR(MATCH(Passout2023[[#This Row], [Batch Start Year]],$L$3:$L$25,0)),"0", "1")</f>
        <v>0</v>
      </c>
      <c r="AB4874" s="60" t="str">
        <f>IF(ISERROR(MATCH(Passout2023[[#This Row], [Batch Start Semester]],$K$3:$K$6,0)),"0", "1")</f>
        <v>0</v>
      </c>
      <c r="AC4874" s="60" t="str">
        <f>IF(ISERROR(MATCH([3]!Quota_Std_2022_23[[#This Row], [SESSION_TYPE]],$AX$2:$AX$5,0)),"0", "1")</f>
        <v>0</v>
      </c>
      <c r="AD4874" s="60" t="str">
        <f>IF(ISERROR(MATCH(#REF!,#REF!,0)),"0", "1")</f>
        <v>0</v>
      </c>
      <c r="AE4874" s="60" t="str">
        <f>IF(ISERROR(MATCH([3]!Quota_Std_2022_23[[#This Row], [Gender]],$AN$2:$AN$4,0)),"0", "1")</f>
        <v>0</v>
      </c>
      <c r="AF4874" s="60" t="str">
        <f>IF(ISERROR(MATCH([3]!Quota_Std_2022_23[[#This Row], [Quota Type]],[3]Sheet1!$AO$2:$AO$12,0)),"0", "1")</f>
        <v>0</v>
      </c>
      <c r="AG4874" s="60" t="str">
        <f>IF(ISERROR(MATCH(#REF!,$BA$2:$BA$8,0)),"0", "1")</f>
        <v>0</v>
      </c>
      <c r="AH4874" s="60" t="str">
        <f>IF(ISERROR(MATCH(Passout2023[[#This Row], [Nationality Pakistani/ Foreign]],$D$3:$D$4,0)),"0", "1")</f>
        <v>0</v>
      </c>
    </row>
    <row r="4875">
      <c r="Y4875" s="60" t="str">
        <f>IF(ISERROR(MATCH(Passout2023[[#This Row], [Degree Duration (year)]],$M$3:$M$10,0)),"0", "1")</f>
        <v>0</v>
      </c>
      <c r="Z4875" s="60" t="str">
        <f>IF(ISERROR(MATCH(Passout2023[[#This Row], [Admission Type]],$F$3:$F$6,0)),"0", "1")</f>
        <v>0</v>
      </c>
      <c r="AA4875" s="60" t="str">
        <f>IF(ISERROR(MATCH(Passout2023[[#This Row], [Batch Start Year]],$L$3:$L$25,0)),"0", "1")</f>
        <v>0</v>
      </c>
      <c r="AB4875" s="60" t="str">
        <f>IF(ISERROR(MATCH(Passout2023[[#This Row], [Batch Start Semester]],$K$3:$K$6,0)),"0", "1")</f>
        <v>0</v>
      </c>
      <c r="AC4875" s="60" t="str">
        <f>IF(ISERROR(MATCH([3]!Quota_Std_2022_23[[#This Row], [SESSION_TYPE]],$AX$2:$AX$5,0)),"0", "1")</f>
        <v>0</v>
      </c>
      <c r="AD4875" s="60" t="str">
        <f>IF(ISERROR(MATCH(#REF!,#REF!,0)),"0", "1")</f>
        <v>0</v>
      </c>
      <c r="AE4875" s="60" t="str">
        <f>IF(ISERROR(MATCH([3]!Quota_Std_2022_23[[#This Row], [Gender]],$AN$2:$AN$4,0)),"0", "1")</f>
        <v>0</v>
      </c>
      <c r="AF4875" s="60" t="str">
        <f>IF(ISERROR(MATCH([3]!Quota_Std_2022_23[[#This Row], [Quota Type]],[3]Sheet1!$AO$2:$AO$12,0)),"0", "1")</f>
        <v>0</v>
      </c>
      <c r="AG4875" s="60" t="str">
        <f>IF(ISERROR(MATCH(#REF!,$BA$2:$BA$8,0)),"0", "1")</f>
        <v>0</v>
      </c>
      <c r="AH4875" s="60" t="str">
        <f>IF(ISERROR(MATCH(Passout2023[[#This Row], [Nationality Pakistani/ Foreign]],$D$3:$D$4,0)),"0", "1")</f>
        <v>0</v>
      </c>
    </row>
    <row r="4876">
      <c r="Y4876" s="60" t="str">
        <f>IF(ISERROR(MATCH(Passout2023[[#This Row], [Degree Duration (year)]],$M$3:$M$10,0)),"0", "1")</f>
        <v>0</v>
      </c>
      <c r="Z4876" s="60" t="str">
        <f>IF(ISERROR(MATCH(Passout2023[[#This Row], [Admission Type]],$F$3:$F$6,0)),"0", "1")</f>
        <v>0</v>
      </c>
      <c r="AA4876" s="60" t="str">
        <f>IF(ISERROR(MATCH(Passout2023[[#This Row], [Batch Start Year]],$L$3:$L$25,0)),"0", "1")</f>
        <v>0</v>
      </c>
      <c r="AB4876" s="60" t="str">
        <f>IF(ISERROR(MATCH(Passout2023[[#This Row], [Batch Start Semester]],$K$3:$K$6,0)),"0", "1")</f>
        <v>0</v>
      </c>
      <c r="AC4876" s="60" t="str">
        <f>IF(ISERROR(MATCH([3]!Quota_Std_2022_23[[#This Row], [SESSION_TYPE]],$AX$2:$AX$5,0)),"0", "1")</f>
        <v>0</v>
      </c>
      <c r="AD4876" s="60" t="str">
        <f>IF(ISERROR(MATCH(#REF!,#REF!,0)),"0", "1")</f>
        <v>0</v>
      </c>
      <c r="AE4876" s="60" t="str">
        <f>IF(ISERROR(MATCH([3]!Quota_Std_2022_23[[#This Row], [Gender]],$AN$2:$AN$4,0)),"0", "1")</f>
        <v>0</v>
      </c>
      <c r="AF4876" s="60" t="str">
        <f>IF(ISERROR(MATCH([3]!Quota_Std_2022_23[[#This Row], [Quota Type]],[3]Sheet1!$AO$2:$AO$12,0)),"0", "1")</f>
        <v>0</v>
      </c>
      <c r="AG4876" s="60" t="str">
        <f>IF(ISERROR(MATCH(#REF!,$BA$2:$BA$8,0)),"0", "1")</f>
        <v>0</v>
      </c>
      <c r="AH4876" s="60" t="str">
        <f>IF(ISERROR(MATCH(Passout2023[[#This Row], [Nationality Pakistani/ Foreign]],$D$3:$D$4,0)),"0", "1")</f>
        <v>0</v>
      </c>
    </row>
    <row r="4877">
      <c r="Y4877" s="60" t="str">
        <f>IF(ISERROR(MATCH(Passout2023[[#This Row], [Degree Duration (year)]],$M$3:$M$10,0)),"0", "1")</f>
        <v>0</v>
      </c>
      <c r="Z4877" s="60" t="str">
        <f>IF(ISERROR(MATCH(Passout2023[[#This Row], [Admission Type]],$F$3:$F$6,0)),"0", "1")</f>
        <v>0</v>
      </c>
      <c r="AA4877" s="60" t="str">
        <f>IF(ISERROR(MATCH(Passout2023[[#This Row], [Batch Start Year]],$L$3:$L$25,0)),"0", "1")</f>
        <v>0</v>
      </c>
      <c r="AB4877" s="60" t="str">
        <f>IF(ISERROR(MATCH(Passout2023[[#This Row], [Batch Start Semester]],$K$3:$K$6,0)),"0", "1")</f>
        <v>0</v>
      </c>
      <c r="AC4877" s="60" t="str">
        <f>IF(ISERROR(MATCH([3]!Quota_Std_2022_23[[#This Row], [SESSION_TYPE]],$AX$2:$AX$5,0)),"0", "1")</f>
        <v>0</v>
      </c>
      <c r="AD4877" s="60" t="str">
        <f>IF(ISERROR(MATCH(#REF!,#REF!,0)),"0", "1")</f>
        <v>0</v>
      </c>
      <c r="AE4877" s="60" t="str">
        <f>IF(ISERROR(MATCH([3]!Quota_Std_2022_23[[#This Row], [Gender]],$AN$2:$AN$4,0)),"0", "1")</f>
        <v>0</v>
      </c>
      <c r="AF4877" s="60" t="str">
        <f>IF(ISERROR(MATCH([3]!Quota_Std_2022_23[[#This Row], [Quota Type]],[3]Sheet1!$AO$2:$AO$12,0)),"0", "1")</f>
        <v>0</v>
      </c>
      <c r="AG4877" s="60" t="str">
        <f>IF(ISERROR(MATCH(#REF!,$BA$2:$BA$8,0)),"0", "1")</f>
        <v>0</v>
      </c>
      <c r="AH4877" s="60" t="str">
        <f>IF(ISERROR(MATCH(Passout2023[[#This Row], [Nationality Pakistani/ Foreign]],$D$3:$D$4,0)),"0", "1")</f>
        <v>0</v>
      </c>
    </row>
    <row r="4878">
      <c r="Y4878" s="60" t="str">
        <f>IF(ISERROR(MATCH(Passout2023[[#This Row], [Degree Duration (year)]],$M$3:$M$10,0)),"0", "1")</f>
        <v>0</v>
      </c>
      <c r="Z4878" s="60" t="str">
        <f>IF(ISERROR(MATCH(Passout2023[[#This Row], [Admission Type]],$F$3:$F$6,0)),"0", "1")</f>
        <v>0</v>
      </c>
      <c r="AA4878" s="60" t="str">
        <f>IF(ISERROR(MATCH(Passout2023[[#This Row], [Batch Start Year]],$L$3:$L$25,0)),"0", "1")</f>
        <v>0</v>
      </c>
      <c r="AB4878" s="60" t="str">
        <f>IF(ISERROR(MATCH(Passout2023[[#This Row], [Batch Start Semester]],$K$3:$K$6,0)),"0", "1")</f>
        <v>0</v>
      </c>
      <c r="AC4878" s="60" t="str">
        <f>IF(ISERROR(MATCH([3]!Quota_Std_2022_23[[#This Row], [SESSION_TYPE]],$AX$2:$AX$5,0)),"0", "1")</f>
        <v>0</v>
      </c>
      <c r="AD4878" s="60" t="str">
        <f>IF(ISERROR(MATCH(#REF!,#REF!,0)),"0", "1")</f>
        <v>0</v>
      </c>
      <c r="AE4878" s="60" t="str">
        <f>IF(ISERROR(MATCH([3]!Quota_Std_2022_23[[#This Row], [Gender]],$AN$2:$AN$4,0)),"0", "1")</f>
        <v>0</v>
      </c>
      <c r="AF4878" s="60" t="str">
        <f>IF(ISERROR(MATCH([3]!Quota_Std_2022_23[[#This Row], [Quota Type]],[3]Sheet1!$AO$2:$AO$12,0)),"0", "1")</f>
        <v>0</v>
      </c>
      <c r="AG4878" s="60" t="str">
        <f>IF(ISERROR(MATCH(#REF!,$BA$2:$BA$8,0)),"0", "1")</f>
        <v>0</v>
      </c>
      <c r="AH4878" s="60" t="str">
        <f>IF(ISERROR(MATCH(Passout2023[[#This Row], [Nationality Pakistani/ Foreign]],$D$3:$D$4,0)),"0", "1")</f>
        <v>0</v>
      </c>
    </row>
    <row r="4879">
      <c r="Y4879" s="60" t="str">
        <f>IF(ISERROR(MATCH(Passout2023[[#This Row], [Degree Duration (year)]],$M$3:$M$10,0)),"0", "1")</f>
        <v>0</v>
      </c>
      <c r="Z4879" s="60" t="str">
        <f>IF(ISERROR(MATCH(Passout2023[[#This Row], [Admission Type]],$F$3:$F$6,0)),"0", "1")</f>
        <v>0</v>
      </c>
      <c r="AA4879" s="60" t="str">
        <f>IF(ISERROR(MATCH(Passout2023[[#This Row], [Batch Start Year]],$L$3:$L$25,0)),"0", "1")</f>
        <v>0</v>
      </c>
      <c r="AB4879" s="60" t="str">
        <f>IF(ISERROR(MATCH(Passout2023[[#This Row], [Batch Start Semester]],$K$3:$K$6,0)),"0", "1")</f>
        <v>0</v>
      </c>
      <c r="AC4879" s="60" t="str">
        <f>IF(ISERROR(MATCH([3]!Quota_Std_2022_23[[#This Row], [SESSION_TYPE]],$AX$2:$AX$5,0)),"0", "1")</f>
        <v>0</v>
      </c>
      <c r="AD4879" s="60" t="str">
        <f>IF(ISERROR(MATCH(#REF!,#REF!,0)),"0", "1")</f>
        <v>0</v>
      </c>
      <c r="AE4879" s="60" t="str">
        <f>IF(ISERROR(MATCH([3]!Quota_Std_2022_23[[#This Row], [Gender]],$AN$2:$AN$4,0)),"0", "1")</f>
        <v>0</v>
      </c>
      <c r="AF4879" s="60" t="str">
        <f>IF(ISERROR(MATCH([3]!Quota_Std_2022_23[[#This Row], [Quota Type]],[3]Sheet1!$AO$2:$AO$12,0)),"0", "1")</f>
        <v>0</v>
      </c>
      <c r="AG4879" s="60" t="str">
        <f>IF(ISERROR(MATCH(#REF!,$BA$2:$BA$8,0)),"0", "1")</f>
        <v>0</v>
      </c>
      <c r="AH4879" s="60" t="str">
        <f>IF(ISERROR(MATCH(Passout2023[[#This Row], [Nationality Pakistani/ Foreign]],$D$3:$D$4,0)),"0", "1")</f>
        <v>0</v>
      </c>
    </row>
    <row r="4880">
      <c r="Y4880" s="60" t="str">
        <f>IF(ISERROR(MATCH(Passout2023[[#This Row], [Degree Duration (year)]],$M$3:$M$10,0)),"0", "1")</f>
        <v>0</v>
      </c>
      <c r="Z4880" s="60" t="str">
        <f>IF(ISERROR(MATCH(Passout2023[[#This Row], [Admission Type]],$F$3:$F$6,0)),"0", "1")</f>
        <v>0</v>
      </c>
      <c r="AA4880" s="60" t="str">
        <f>IF(ISERROR(MATCH(Passout2023[[#This Row], [Batch Start Year]],$L$3:$L$25,0)),"0", "1")</f>
        <v>0</v>
      </c>
      <c r="AB4880" s="60" t="str">
        <f>IF(ISERROR(MATCH(Passout2023[[#This Row], [Batch Start Semester]],$K$3:$K$6,0)),"0", "1")</f>
        <v>0</v>
      </c>
      <c r="AC4880" s="60" t="str">
        <f>IF(ISERROR(MATCH([3]!Quota_Std_2022_23[[#This Row], [SESSION_TYPE]],$AX$2:$AX$5,0)),"0", "1")</f>
        <v>0</v>
      </c>
      <c r="AD4880" s="60" t="str">
        <f>IF(ISERROR(MATCH(#REF!,#REF!,0)),"0", "1")</f>
        <v>0</v>
      </c>
      <c r="AE4880" s="60" t="str">
        <f>IF(ISERROR(MATCH([3]!Quota_Std_2022_23[[#This Row], [Gender]],$AN$2:$AN$4,0)),"0", "1")</f>
        <v>0</v>
      </c>
      <c r="AF4880" s="60" t="str">
        <f>IF(ISERROR(MATCH([3]!Quota_Std_2022_23[[#This Row], [Quota Type]],[3]Sheet1!$AO$2:$AO$12,0)),"0", "1")</f>
        <v>0</v>
      </c>
      <c r="AG4880" s="60" t="str">
        <f>IF(ISERROR(MATCH(#REF!,$BA$2:$BA$8,0)),"0", "1")</f>
        <v>0</v>
      </c>
      <c r="AH4880" s="60" t="str">
        <f>IF(ISERROR(MATCH(Passout2023[[#This Row], [Nationality Pakistani/ Foreign]],$D$3:$D$4,0)),"0", "1")</f>
        <v>0</v>
      </c>
    </row>
    <row r="4881">
      <c r="Y4881" s="60" t="str">
        <f>IF(ISERROR(MATCH(Passout2023[[#This Row], [Degree Duration (year)]],$M$3:$M$10,0)),"0", "1")</f>
        <v>0</v>
      </c>
      <c r="Z4881" s="60" t="str">
        <f>IF(ISERROR(MATCH(Passout2023[[#This Row], [Admission Type]],$F$3:$F$6,0)),"0", "1")</f>
        <v>0</v>
      </c>
      <c r="AA4881" s="60" t="str">
        <f>IF(ISERROR(MATCH(Passout2023[[#This Row], [Batch Start Year]],$L$3:$L$25,0)),"0", "1")</f>
        <v>0</v>
      </c>
      <c r="AB4881" s="60" t="str">
        <f>IF(ISERROR(MATCH(Passout2023[[#This Row], [Batch Start Semester]],$K$3:$K$6,0)),"0", "1")</f>
        <v>0</v>
      </c>
      <c r="AC4881" s="60" t="str">
        <f>IF(ISERROR(MATCH([3]!Quota_Std_2022_23[[#This Row], [SESSION_TYPE]],$AX$2:$AX$5,0)),"0", "1")</f>
        <v>0</v>
      </c>
      <c r="AD4881" s="60" t="str">
        <f>IF(ISERROR(MATCH(#REF!,#REF!,0)),"0", "1")</f>
        <v>0</v>
      </c>
      <c r="AE4881" s="60" t="str">
        <f>IF(ISERROR(MATCH([3]!Quota_Std_2022_23[[#This Row], [Gender]],$AN$2:$AN$4,0)),"0", "1")</f>
        <v>0</v>
      </c>
      <c r="AF4881" s="60" t="str">
        <f>IF(ISERROR(MATCH([3]!Quota_Std_2022_23[[#This Row], [Quota Type]],[3]Sheet1!$AO$2:$AO$12,0)),"0", "1")</f>
        <v>0</v>
      </c>
      <c r="AG4881" s="60" t="str">
        <f>IF(ISERROR(MATCH(#REF!,$BA$2:$BA$8,0)),"0", "1")</f>
        <v>0</v>
      </c>
      <c r="AH4881" s="60" t="str">
        <f>IF(ISERROR(MATCH(Passout2023[[#This Row], [Nationality Pakistani/ Foreign]],$D$3:$D$4,0)),"0", "1")</f>
        <v>0</v>
      </c>
    </row>
    <row r="4882">
      <c r="Y4882" s="60" t="str">
        <f>IF(ISERROR(MATCH(Passout2023[[#This Row], [Degree Duration (year)]],$M$3:$M$10,0)),"0", "1")</f>
        <v>0</v>
      </c>
      <c r="Z4882" s="60" t="str">
        <f>IF(ISERROR(MATCH(Passout2023[[#This Row], [Admission Type]],$F$3:$F$6,0)),"0", "1")</f>
        <v>0</v>
      </c>
      <c r="AA4882" s="60" t="str">
        <f>IF(ISERROR(MATCH(Passout2023[[#This Row], [Batch Start Year]],$L$3:$L$25,0)),"0", "1")</f>
        <v>0</v>
      </c>
      <c r="AB4882" s="60" t="str">
        <f>IF(ISERROR(MATCH(Passout2023[[#This Row], [Batch Start Semester]],$K$3:$K$6,0)),"0", "1")</f>
        <v>0</v>
      </c>
      <c r="AC4882" s="60" t="str">
        <f>IF(ISERROR(MATCH([3]!Quota_Std_2022_23[[#This Row], [SESSION_TYPE]],$AX$2:$AX$5,0)),"0", "1")</f>
        <v>0</v>
      </c>
      <c r="AD4882" s="60" t="str">
        <f>IF(ISERROR(MATCH(#REF!,#REF!,0)),"0", "1")</f>
        <v>0</v>
      </c>
      <c r="AE4882" s="60" t="str">
        <f>IF(ISERROR(MATCH([3]!Quota_Std_2022_23[[#This Row], [Gender]],$AN$2:$AN$4,0)),"0", "1")</f>
        <v>0</v>
      </c>
      <c r="AF4882" s="60" t="str">
        <f>IF(ISERROR(MATCH([3]!Quota_Std_2022_23[[#This Row], [Quota Type]],[3]Sheet1!$AO$2:$AO$12,0)),"0", "1")</f>
        <v>0</v>
      </c>
      <c r="AG4882" s="60" t="str">
        <f>IF(ISERROR(MATCH(#REF!,$BA$2:$BA$8,0)),"0", "1")</f>
        <v>0</v>
      </c>
      <c r="AH4882" s="60" t="str">
        <f>IF(ISERROR(MATCH(Passout2023[[#This Row], [Nationality Pakistani/ Foreign]],$D$3:$D$4,0)),"0", "1")</f>
        <v>0</v>
      </c>
    </row>
    <row r="4883">
      <c r="Y4883" s="60" t="str">
        <f>IF(ISERROR(MATCH(Passout2023[[#This Row], [Degree Duration (year)]],$M$3:$M$10,0)),"0", "1")</f>
        <v>0</v>
      </c>
      <c r="Z4883" s="60" t="str">
        <f>IF(ISERROR(MATCH(Passout2023[[#This Row], [Admission Type]],$F$3:$F$6,0)),"0", "1")</f>
        <v>0</v>
      </c>
      <c r="AA4883" s="60" t="str">
        <f>IF(ISERROR(MATCH(Passout2023[[#This Row], [Batch Start Year]],$L$3:$L$25,0)),"0", "1")</f>
        <v>0</v>
      </c>
      <c r="AB4883" s="60" t="str">
        <f>IF(ISERROR(MATCH(Passout2023[[#This Row], [Batch Start Semester]],$K$3:$K$6,0)),"0", "1")</f>
        <v>0</v>
      </c>
      <c r="AC4883" s="60" t="str">
        <f>IF(ISERROR(MATCH([3]!Quota_Std_2022_23[[#This Row], [SESSION_TYPE]],$AX$2:$AX$5,0)),"0", "1")</f>
        <v>0</v>
      </c>
      <c r="AD4883" s="60" t="str">
        <f>IF(ISERROR(MATCH(#REF!,#REF!,0)),"0", "1")</f>
        <v>0</v>
      </c>
      <c r="AE4883" s="60" t="str">
        <f>IF(ISERROR(MATCH([3]!Quota_Std_2022_23[[#This Row], [Gender]],$AN$2:$AN$4,0)),"0", "1")</f>
        <v>0</v>
      </c>
      <c r="AF4883" s="60" t="str">
        <f>IF(ISERROR(MATCH([3]!Quota_Std_2022_23[[#This Row], [Quota Type]],[3]Sheet1!$AO$2:$AO$12,0)),"0", "1")</f>
        <v>0</v>
      </c>
      <c r="AG4883" s="60" t="str">
        <f>IF(ISERROR(MATCH(#REF!,$BA$2:$BA$8,0)),"0", "1")</f>
        <v>0</v>
      </c>
      <c r="AH4883" s="60" t="str">
        <f>IF(ISERROR(MATCH(Passout2023[[#This Row], [Nationality Pakistani/ Foreign]],$D$3:$D$4,0)),"0", "1")</f>
        <v>0</v>
      </c>
    </row>
    <row r="4884">
      <c r="Y4884" s="60" t="str">
        <f>IF(ISERROR(MATCH(Passout2023[[#This Row], [Degree Duration (year)]],$M$3:$M$10,0)),"0", "1")</f>
        <v>0</v>
      </c>
      <c r="Z4884" s="60" t="str">
        <f>IF(ISERROR(MATCH(Passout2023[[#This Row], [Admission Type]],$F$3:$F$6,0)),"0", "1")</f>
        <v>0</v>
      </c>
      <c r="AA4884" s="60" t="str">
        <f>IF(ISERROR(MATCH(Passout2023[[#This Row], [Batch Start Year]],$L$3:$L$25,0)),"0", "1")</f>
        <v>0</v>
      </c>
      <c r="AB4884" s="60" t="str">
        <f>IF(ISERROR(MATCH(Passout2023[[#This Row], [Batch Start Semester]],$K$3:$K$6,0)),"0", "1")</f>
        <v>0</v>
      </c>
      <c r="AC4884" s="60" t="str">
        <f>IF(ISERROR(MATCH([3]!Quota_Std_2022_23[[#This Row], [SESSION_TYPE]],$AX$2:$AX$5,0)),"0", "1")</f>
        <v>0</v>
      </c>
      <c r="AD4884" s="60" t="str">
        <f>IF(ISERROR(MATCH(#REF!,#REF!,0)),"0", "1")</f>
        <v>0</v>
      </c>
      <c r="AE4884" s="60" t="str">
        <f>IF(ISERROR(MATCH([3]!Quota_Std_2022_23[[#This Row], [Gender]],$AN$2:$AN$4,0)),"0", "1")</f>
        <v>0</v>
      </c>
      <c r="AF4884" s="60" t="str">
        <f>IF(ISERROR(MATCH([3]!Quota_Std_2022_23[[#This Row], [Quota Type]],[3]Sheet1!$AO$2:$AO$12,0)),"0", "1")</f>
        <v>0</v>
      </c>
      <c r="AG4884" s="60" t="str">
        <f>IF(ISERROR(MATCH(#REF!,$BA$2:$BA$8,0)),"0", "1")</f>
        <v>0</v>
      </c>
      <c r="AH4884" s="60" t="str">
        <f>IF(ISERROR(MATCH(Passout2023[[#This Row], [Nationality Pakistani/ Foreign]],$D$3:$D$4,0)),"0", "1")</f>
        <v>0</v>
      </c>
    </row>
    <row r="4885">
      <c r="Y4885" s="60" t="str">
        <f>IF(ISERROR(MATCH(Passout2023[[#This Row], [Degree Duration (year)]],$M$3:$M$10,0)),"0", "1")</f>
        <v>0</v>
      </c>
      <c r="Z4885" s="60" t="str">
        <f>IF(ISERROR(MATCH(Passout2023[[#This Row], [Admission Type]],$F$3:$F$6,0)),"0", "1")</f>
        <v>0</v>
      </c>
      <c r="AA4885" s="60" t="str">
        <f>IF(ISERROR(MATCH(Passout2023[[#This Row], [Batch Start Year]],$L$3:$L$25,0)),"0", "1")</f>
        <v>0</v>
      </c>
      <c r="AB4885" s="60" t="str">
        <f>IF(ISERROR(MATCH(Passout2023[[#This Row], [Batch Start Semester]],$K$3:$K$6,0)),"0", "1")</f>
        <v>0</v>
      </c>
      <c r="AC4885" s="60" t="str">
        <f>IF(ISERROR(MATCH([3]!Quota_Std_2022_23[[#This Row], [SESSION_TYPE]],$AX$2:$AX$5,0)),"0", "1")</f>
        <v>0</v>
      </c>
      <c r="AD4885" s="60" t="str">
        <f>IF(ISERROR(MATCH(#REF!,#REF!,0)),"0", "1")</f>
        <v>0</v>
      </c>
      <c r="AE4885" s="60" t="str">
        <f>IF(ISERROR(MATCH([3]!Quota_Std_2022_23[[#This Row], [Gender]],$AN$2:$AN$4,0)),"0", "1")</f>
        <v>0</v>
      </c>
      <c r="AF4885" s="60" t="str">
        <f>IF(ISERROR(MATCH([3]!Quota_Std_2022_23[[#This Row], [Quota Type]],[3]Sheet1!$AO$2:$AO$12,0)),"0", "1")</f>
        <v>0</v>
      </c>
      <c r="AG4885" s="60" t="str">
        <f>IF(ISERROR(MATCH(#REF!,$BA$2:$BA$8,0)),"0", "1")</f>
        <v>0</v>
      </c>
      <c r="AH4885" s="60" t="str">
        <f>IF(ISERROR(MATCH(Passout2023[[#This Row], [Nationality Pakistani/ Foreign]],$D$3:$D$4,0)),"0", "1")</f>
        <v>0</v>
      </c>
    </row>
    <row r="4886">
      <c r="Y4886" s="60" t="str">
        <f>IF(ISERROR(MATCH(Passout2023[[#This Row], [Degree Duration (year)]],$M$3:$M$10,0)),"0", "1")</f>
        <v>0</v>
      </c>
      <c r="Z4886" s="60" t="str">
        <f>IF(ISERROR(MATCH(Passout2023[[#This Row], [Admission Type]],$F$3:$F$6,0)),"0", "1")</f>
        <v>0</v>
      </c>
      <c r="AA4886" s="60" t="str">
        <f>IF(ISERROR(MATCH(Passout2023[[#This Row], [Batch Start Year]],$L$3:$L$25,0)),"0", "1")</f>
        <v>0</v>
      </c>
      <c r="AB4886" s="60" t="str">
        <f>IF(ISERROR(MATCH(Passout2023[[#This Row], [Batch Start Semester]],$K$3:$K$6,0)),"0", "1")</f>
        <v>0</v>
      </c>
      <c r="AC4886" s="60" t="str">
        <f>IF(ISERROR(MATCH([3]!Quota_Std_2022_23[[#This Row], [SESSION_TYPE]],$AX$2:$AX$5,0)),"0", "1")</f>
        <v>0</v>
      </c>
      <c r="AD4886" s="60" t="str">
        <f>IF(ISERROR(MATCH(#REF!,#REF!,0)),"0", "1")</f>
        <v>0</v>
      </c>
      <c r="AE4886" s="60" t="str">
        <f>IF(ISERROR(MATCH([3]!Quota_Std_2022_23[[#This Row], [Gender]],$AN$2:$AN$4,0)),"0", "1")</f>
        <v>0</v>
      </c>
      <c r="AF4886" s="60" t="str">
        <f>IF(ISERROR(MATCH([3]!Quota_Std_2022_23[[#This Row], [Quota Type]],[3]Sheet1!$AO$2:$AO$12,0)),"0", "1")</f>
        <v>0</v>
      </c>
      <c r="AG4886" s="60" t="str">
        <f>IF(ISERROR(MATCH(#REF!,$BA$2:$BA$8,0)),"0", "1")</f>
        <v>0</v>
      </c>
      <c r="AH4886" s="60" t="str">
        <f>IF(ISERROR(MATCH(Passout2023[[#This Row], [Nationality Pakistani/ Foreign]],$D$3:$D$4,0)),"0", "1")</f>
        <v>0</v>
      </c>
    </row>
    <row r="4887">
      <c r="Y4887" s="60" t="str">
        <f>IF(ISERROR(MATCH(Passout2023[[#This Row], [Degree Duration (year)]],$M$3:$M$10,0)),"0", "1")</f>
        <v>0</v>
      </c>
      <c r="Z4887" s="60" t="str">
        <f>IF(ISERROR(MATCH(Passout2023[[#This Row], [Admission Type]],$F$3:$F$6,0)),"0", "1")</f>
        <v>0</v>
      </c>
      <c r="AA4887" s="60" t="str">
        <f>IF(ISERROR(MATCH(Passout2023[[#This Row], [Batch Start Year]],$L$3:$L$25,0)),"0", "1")</f>
        <v>0</v>
      </c>
      <c r="AB4887" s="60" t="str">
        <f>IF(ISERROR(MATCH(Passout2023[[#This Row], [Batch Start Semester]],$K$3:$K$6,0)),"0", "1")</f>
        <v>0</v>
      </c>
      <c r="AC4887" s="60" t="str">
        <f>IF(ISERROR(MATCH([3]!Quota_Std_2022_23[[#This Row], [SESSION_TYPE]],$AX$2:$AX$5,0)),"0", "1")</f>
        <v>0</v>
      </c>
      <c r="AD4887" s="60" t="str">
        <f>IF(ISERROR(MATCH(#REF!,#REF!,0)),"0", "1")</f>
        <v>0</v>
      </c>
      <c r="AE4887" s="60" t="str">
        <f>IF(ISERROR(MATCH([3]!Quota_Std_2022_23[[#This Row], [Gender]],$AN$2:$AN$4,0)),"0", "1")</f>
        <v>0</v>
      </c>
      <c r="AF4887" s="60" t="str">
        <f>IF(ISERROR(MATCH([3]!Quota_Std_2022_23[[#This Row], [Quota Type]],[3]Sheet1!$AO$2:$AO$12,0)),"0", "1")</f>
        <v>0</v>
      </c>
      <c r="AG4887" s="60" t="str">
        <f>IF(ISERROR(MATCH(#REF!,$BA$2:$BA$8,0)),"0", "1")</f>
        <v>0</v>
      </c>
      <c r="AH4887" s="60" t="str">
        <f>IF(ISERROR(MATCH(Passout2023[[#This Row], [Nationality Pakistani/ Foreign]],$D$3:$D$4,0)),"0", "1")</f>
        <v>0</v>
      </c>
    </row>
    <row r="4888">
      <c r="Y4888" s="60" t="str">
        <f>IF(ISERROR(MATCH(Passout2023[[#This Row], [Degree Duration (year)]],$M$3:$M$10,0)),"0", "1")</f>
        <v>0</v>
      </c>
      <c r="Z4888" s="60" t="str">
        <f>IF(ISERROR(MATCH(Passout2023[[#This Row], [Admission Type]],$F$3:$F$6,0)),"0", "1")</f>
        <v>0</v>
      </c>
      <c r="AA4888" s="60" t="str">
        <f>IF(ISERROR(MATCH(Passout2023[[#This Row], [Batch Start Year]],$L$3:$L$25,0)),"0", "1")</f>
        <v>0</v>
      </c>
      <c r="AB4888" s="60" t="str">
        <f>IF(ISERROR(MATCH(Passout2023[[#This Row], [Batch Start Semester]],$K$3:$K$6,0)),"0", "1")</f>
        <v>0</v>
      </c>
      <c r="AC4888" s="60" t="str">
        <f>IF(ISERROR(MATCH([3]!Quota_Std_2022_23[[#This Row], [SESSION_TYPE]],$AX$2:$AX$5,0)),"0", "1")</f>
        <v>0</v>
      </c>
      <c r="AD4888" s="60" t="str">
        <f>IF(ISERROR(MATCH(#REF!,#REF!,0)),"0", "1")</f>
        <v>0</v>
      </c>
      <c r="AE4888" s="60" t="str">
        <f>IF(ISERROR(MATCH([3]!Quota_Std_2022_23[[#This Row], [Gender]],$AN$2:$AN$4,0)),"0", "1")</f>
        <v>0</v>
      </c>
      <c r="AF4888" s="60" t="str">
        <f>IF(ISERROR(MATCH([3]!Quota_Std_2022_23[[#This Row], [Quota Type]],[3]Sheet1!$AO$2:$AO$12,0)),"0", "1")</f>
        <v>0</v>
      </c>
      <c r="AG4888" s="60" t="str">
        <f>IF(ISERROR(MATCH(#REF!,$BA$2:$BA$8,0)),"0", "1")</f>
        <v>0</v>
      </c>
      <c r="AH4888" s="60" t="str">
        <f>IF(ISERROR(MATCH(Passout2023[[#This Row], [Nationality Pakistani/ Foreign]],$D$3:$D$4,0)),"0", "1")</f>
        <v>0</v>
      </c>
    </row>
    <row r="4889">
      <c r="Y4889" s="60" t="str">
        <f>IF(ISERROR(MATCH(Passout2023[[#This Row], [Degree Duration (year)]],$M$3:$M$10,0)),"0", "1")</f>
        <v>0</v>
      </c>
      <c r="Z4889" s="60" t="str">
        <f>IF(ISERROR(MATCH(Passout2023[[#This Row], [Admission Type]],$F$3:$F$6,0)),"0", "1")</f>
        <v>0</v>
      </c>
      <c r="AA4889" s="60" t="str">
        <f>IF(ISERROR(MATCH(Passout2023[[#This Row], [Batch Start Year]],$L$3:$L$25,0)),"0", "1")</f>
        <v>0</v>
      </c>
      <c r="AB4889" s="60" t="str">
        <f>IF(ISERROR(MATCH(Passout2023[[#This Row], [Batch Start Semester]],$K$3:$K$6,0)),"0", "1")</f>
        <v>0</v>
      </c>
      <c r="AC4889" s="60" t="str">
        <f>IF(ISERROR(MATCH([3]!Quota_Std_2022_23[[#This Row], [SESSION_TYPE]],$AX$2:$AX$5,0)),"0", "1")</f>
        <v>0</v>
      </c>
      <c r="AD4889" s="60" t="str">
        <f>IF(ISERROR(MATCH(#REF!,#REF!,0)),"0", "1")</f>
        <v>0</v>
      </c>
      <c r="AE4889" s="60" t="str">
        <f>IF(ISERROR(MATCH([3]!Quota_Std_2022_23[[#This Row], [Gender]],$AN$2:$AN$4,0)),"0", "1")</f>
        <v>0</v>
      </c>
      <c r="AF4889" s="60" t="str">
        <f>IF(ISERROR(MATCH([3]!Quota_Std_2022_23[[#This Row], [Quota Type]],[3]Sheet1!$AO$2:$AO$12,0)),"0", "1")</f>
        <v>0</v>
      </c>
      <c r="AG4889" s="60" t="str">
        <f>IF(ISERROR(MATCH(#REF!,$BA$2:$BA$8,0)),"0", "1")</f>
        <v>0</v>
      </c>
      <c r="AH4889" s="60" t="str">
        <f>IF(ISERROR(MATCH(Passout2023[[#This Row], [Nationality Pakistani/ Foreign]],$D$3:$D$4,0)),"0", "1")</f>
        <v>0</v>
      </c>
    </row>
    <row r="4890">
      <c r="Y4890" s="60" t="str">
        <f>IF(ISERROR(MATCH(Passout2023[[#This Row], [Degree Duration (year)]],$M$3:$M$10,0)),"0", "1")</f>
        <v>0</v>
      </c>
      <c r="Z4890" s="60" t="str">
        <f>IF(ISERROR(MATCH(Passout2023[[#This Row], [Admission Type]],$F$3:$F$6,0)),"0", "1")</f>
        <v>0</v>
      </c>
      <c r="AA4890" s="60" t="str">
        <f>IF(ISERROR(MATCH(Passout2023[[#This Row], [Batch Start Year]],$L$3:$L$25,0)),"0", "1")</f>
        <v>0</v>
      </c>
      <c r="AB4890" s="60" t="str">
        <f>IF(ISERROR(MATCH(Passout2023[[#This Row], [Batch Start Semester]],$K$3:$K$6,0)),"0", "1")</f>
        <v>0</v>
      </c>
      <c r="AC4890" s="60" t="str">
        <f>IF(ISERROR(MATCH([3]!Quota_Std_2022_23[[#This Row], [SESSION_TYPE]],$AX$2:$AX$5,0)),"0", "1")</f>
        <v>0</v>
      </c>
      <c r="AD4890" s="60" t="str">
        <f>IF(ISERROR(MATCH(#REF!,#REF!,0)),"0", "1")</f>
        <v>0</v>
      </c>
      <c r="AE4890" s="60" t="str">
        <f>IF(ISERROR(MATCH([3]!Quota_Std_2022_23[[#This Row], [Gender]],$AN$2:$AN$4,0)),"0", "1")</f>
        <v>0</v>
      </c>
      <c r="AF4890" s="60" t="str">
        <f>IF(ISERROR(MATCH([3]!Quota_Std_2022_23[[#This Row], [Quota Type]],[3]Sheet1!$AO$2:$AO$12,0)),"0", "1")</f>
        <v>0</v>
      </c>
      <c r="AG4890" s="60" t="str">
        <f>IF(ISERROR(MATCH(#REF!,$BA$2:$BA$8,0)),"0", "1")</f>
        <v>0</v>
      </c>
      <c r="AH4890" s="60" t="str">
        <f>IF(ISERROR(MATCH(Passout2023[[#This Row], [Nationality Pakistani/ Foreign]],$D$3:$D$4,0)),"0", "1")</f>
        <v>0</v>
      </c>
    </row>
    <row r="4891">
      <c r="Y4891" s="60" t="str">
        <f>IF(ISERROR(MATCH(Passout2023[[#This Row], [Degree Duration (year)]],$M$3:$M$10,0)),"0", "1")</f>
        <v>0</v>
      </c>
      <c r="Z4891" s="60" t="str">
        <f>IF(ISERROR(MATCH(Passout2023[[#This Row], [Admission Type]],$F$3:$F$6,0)),"0", "1")</f>
        <v>0</v>
      </c>
      <c r="AA4891" s="60" t="str">
        <f>IF(ISERROR(MATCH(Passout2023[[#This Row], [Batch Start Year]],$L$3:$L$25,0)),"0", "1")</f>
        <v>0</v>
      </c>
      <c r="AB4891" s="60" t="str">
        <f>IF(ISERROR(MATCH(Passout2023[[#This Row], [Batch Start Semester]],$K$3:$K$6,0)),"0", "1")</f>
        <v>0</v>
      </c>
      <c r="AC4891" s="60" t="str">
        <f>IF(ISERROR(MATCH([3]!Quota_Std_2022_23[[#This Row], [SESSION_TYPE]],$AX$2:$AX$5,0)),"0", "1")</f>
        <v>0</v>
      </c>
      <c r="AD4891" s="60" t="str">
        <f>IF(ISERROR(MATCH(#REF!,#REF!,0)),"0", "1")</f>
        <v>0</v>
      </c>
      <c r="AE4891" s="60" t="str">
        <f>IF(ISERROR(MATCH([3]!Quota_Std_2022_23[[#This Row], [Gender]],$AN$2:$AN$4,0)),"0", "1")</f>
        <v>0</v>
      </c>
      <c r="AF4891" s="60" t="str">
        <f>IF(ISERROR(MATCH([3]!Quota_Std_2022_23[[#This Row], [Quota Type]],[3]Sheet1!$AO$2:$AO$12,0)),"0", "1")</f>
        <v>0</v>
      </c>
      <c r="AG4891" s="60" t="str">
        <f>IF(ISERROR(MATCH(#REF!,$BA$2:$BA$8,0)),"0", "1")</f>
        <v>0</v>
      </c>
      <c r="AH4891" s="60" t="str">
        <f>IF(ISERROR(MATCH(Passout2023[[#This Row], [Nationality Pakistani/ Foreign]],$D$3:$D$4,0)),"0", "1")</f>
        <v>0</v>
      </c>
    </row>
    <row r="4892">
      <c r="Y4892" s="60" t="str">
        <f>IF(ISERROR(MATCH(Passout2023[[#This Row], [Degree Duration (year)]],$M$3:$M$10,0)),"0", "1")</f>
        <v>0</v>
      </c>
      <c r="Z4892" s="60" t="str">
        <f>IF(ISERROR(MATCH(Passout2023[[#This Row], [Admission Type]],$F$3:$F$6,0)),"0", "1")</f>
        <v>0</v>
      </c>
      <c r="AA4892" s="60" t="str">
        <f>IF(ISERROR(MATCH(Passout2023[[#This Row], [Batch Start Year]],$L$3:$L$25,0)),"0", "1")</f>
        <v>0</v>
      </c>
      <c r="AB4892" s="60" t="str">
        <f>IF(ISERROR(MATCH(Passout2023[[#This Row], [Batch Start Semester]],$K$3:$K$6,0)),"0", "1")</f>
        <v>0</v>
      </c>
      <c r="AC4892" s="60" t="str">
        <f>IF(ISERROR(MATCH([3]!Quota_Std_2022_23[[#This Row], [SESSION_TYPE]],$AX$2:$AX$5,0)),"0", "1")</f>
        <v>0</v>
      </c>
      <c r="AD4892" s="60" t="str">
        <f>IF(ISERROR(MATCH(#REF!,#REF!,0)),"0", "1")</f>
        <v>0</v>
      </c>
      <c r="AE4892" s="60" t="str">
        <f>IF(ISERROR(MATCH([3]!Quota_Std_2022_23[[#This Row], [Gender]],$AN$2:$AN$4,0)),"0", "1")</f>
        <v>0</v>
      </c>
      <c r="AF4892" s="60" t="str">
        <f>IF(ISERROR(MATCH([3]!Quota_Std_2022_23[[#This Row], [Quota Type]],[3]Sheet1!$AO$2:$AO$12,0)),"0", "1")</f>
        <v>0</v>
      </c>
      <c r="AG4892" s="60" t="str">
        <f>IF(ISERROR(MATCH(#REF!,$BA$2:$BA$8,0)),"0", "1")</f>
        <v>0</v>
      </c>
      <c r="AH4892" s="60" t="str">
        <f>IF(ISERROR(MATCH(Passout2023[[#This Row], [Nationality Pakistani/ Foreign]],$D$3:$D$4,0)),"0", "1")</f>
        <v>0</v>
      </c>
    </row>
    <row r="4893">
      <c r="Y4893" s="60" t="str">
        <f>IF(ISERROR(MATCH(Passout2023[[#This Row], [Degree Duration (year)]],$M$3:$M$10,0)),"0", "1")</f>
        <v>0</v>
      </c>
      <c r="Z4893" s="60" t="str">
        <f>IF(ISERROR(MATCH(Passout2023[[#This Row], [Admission Type]],$F$3:$F$6,0)),"0", "1")</f>
        <v>0</v>
      </c>
      <c r="AA4893" s="60" t="str">
        <f>IF(ISERROR(MATCH(Passout2023[[#This Row], [Batch Start Year]],$L$3:$L$25,0)),"0", "1")</f>
        <v>0</v>
      </c>
      <c r="AB4893" s="60" t="str">
        <f>IF(ISERROR(MATCH(Passout2023[[#This Row], [Batch Start Semester]],$K$3:$K$6,0)),"0", "1")</f>
        <v>0</v>
      </c>
      <c r="AC4893" s="60" t="str">
        <f>IF(ISERROR(MATCH([3]!Quota_Std_2022_23[[#This Row], [SESSION_TYPE]],$AX$2:$AX$5,0)),"0", "1")</f>
        <v>0</v>
      </c>
      <c r="AD4893" s="60" t="str">
        <f>IF(ISERROR(MATCH(#REF!,#REF!,0)),"0", "1")</f>
        <v>0</v>
      </c>
      <c r="AE4893" s="60" t="str">
        <f>IF(ISERROR(MATCH([3]!Quota_Std_2022_23[[#This Row], [Gender]],$AN$2:$AN$4,0)),"0", "1")</f>
        <v>0</v>
      </c>
      <c r="AF4893" s="60" t="str">
        <f>IF(ISERROR(MATCH([3]!Quota_Std_2022_23[[#This Row], [Quota Type]],[3]Sheet1!$AO$2:$AO$12,0)),"0", "1")</f>
        <v>0</v>
      </c>
      <c r="AG4893" s="60" t="str">
        <f>IF(ISERROR(MATCH(#REF!,$BA$2:$BA$8,0)),"0", "1")</f>
        <v>0</v>
      </c>
      <c r="AH4893" s="60" t="str">
        <f>IF(ISERROR(MATCH(Passout2023[[#This Row], [Nationality Pakistani/ Foreign]],$D$3:$D$4,0)),"0", "1")</f>
        <v>0</v>
      </c>
    </row>
    <row r="4894">
      <c r="Y4894" s="60" t="str">
        <f>IF(ISERROR(MATCH(Passout2023[[#This Row], [Degree Duration (year)]],$M$3:$M$10,0)),"0", "1")</f>
        <v>0</v>
      </c>
      <c r="Z4894" s="60" t="str">
        <f>IF(ISERROR(MATCH(Passout2023[[#This Row], [Admission Type]],$F$3:$F$6,0)),"0", "1")</f>
        <v>0</v>
      </c>
      <c r="AA4894" s="60" t="str">
        <f>IF(ISERROR(MATCH(Passout2023[[#This Row], [Batch Start Year]],$L$3:$L$25,0)),"0", "1")</f>
        <v>0</v>
      </c>
      <c r="AB4894" s="60" t="str">
        <f>IF(ISERROR(MATCH(Passout2023[[#This Row], [Batch Start Semester]],$K$3:$K$6,0)),"0", "1")</f>
        <v>0</v>
      </c>
      <c r="AC4894" s="60" t="str">
        <f>IF(ISERROR(MATCH([3]!Quota_Std_2022_23[[#This Row], [SESSION_TYPE]],$AX$2:$AX$5,0)),"0", "1")</f>
        <v>0</v>
      </c>
      <c r="AD4894" s="60" t="str">
        <f>IF(ISERROR(MATCH(#REF!,#REF!,0)),"0", "1")</f>
        <v>0</v>
      </c>
      <c r="AE4894" s="60" t="str">
        <f>IF(ISERROR(MATCH([3]!Quota_Std_2022_23[[#This Row], [Gender]],$AN$2:$AN$4,0)),"0", "1")</f>
        <v>0</v>
      </c>
      <c r="AF4894" s="60" t="str">
        <f>IF(ISERROR(MATCH([3]!Quota_Std_2022_23[[#This Row], [Quota Type]],[3]Sheet1!$AO$2:$AO$12,0)),"0", "1")</f>
        <v>0</v>
      </c>
      <c r="AG4894" s="60" t="str">
        <f>IF(ISERROR(MATCH(#REF!,$BA$2:$BA$8,0)),"0", "1")</f>
        <v>0</v>
      </c>
      <c r="AH4894" s="60" t="str">
        <f>IF(ISERROR(MATCH(Passout2023[[#This Row], [Nationality Pakistani/ Foreign]],$D$3:$D$4,0)),"0", "1")</f>
        <v>0</v>
      </c>
    </row>
    <row r="4895">
      <c r="Y4895" s="60" t="str">
        <f>IF(ISERROR(MATCH(Passout2023[[#This Row], [Degree Duration (year)]],$M$3:$M$10,0)),"0", "1")</f>
        <v>0</v>
      </c>
      <c r="Z4895" s="60" t="str">
        <f>IF(ISERROR(MATCH(Passout2023[[#This Row], [Admission Type]],$F$3:$F$6,0)),"0", "1")</f>
        <v>0</v>
      </c>
      <c r="AA4895" s="60" t="str">
        <f>IF(ISERROR(MATCH(Passout2023[[#This Row], [Batch Start Year]],$L$3:$L$25,0)),"0", "1")</f>
        <v>0</v>
      </c>
      <c r="AB4895" s="60" t="str">
        <f>IF(ISERROR(MATCH(Passout2023[[#This Row], [Batch Start Semester]],$K$3:$K$6,0)),"0", "1")</f>
        <v>0</v>
      </c>
      <c r="AC4895" s="60" t="str">
        <f>IF(ISERROR(MATCH([3]!Quota_Std_2022_23[[#This Row], [SESSION_TYPE]],$AX$2:$AX$5,0)),"0", "1")</f>
        <v>0</v>
      </c>
      <c r="AD4895" s="60" t="str">
        <f>IF(ISERROR(MATCH(#REF!,#REF!,0)),"0", "1")</f>
        <v>0</v>
      </c>
      <c r="AE4895" s="60" t="str">
        <f>IF(ISERROR(MATCH([3]!Quota_Std_2022_23[[#This Row], [Gender]],$AN$2:$AN$4,0)),"0", "1")</f>
        <v>0</v>
      </c>
      <c r="AF4895" s="60" t="str">
        <f>IF(ISERROR(MATCH([3]!Quota_Std_2022_23[[#This Row], [Quota Type]],[3]Sheet1!$AO$2:$AO$12,0)),"0", "1")</f>
        <v>0</v>
      </c>
      <c r="AG4895" s="60" t="str">
        <f>IF(ISERROR(MATCH(#REF!,$BA$2:$BA$8,0)),"0", "1")</f>
        <v>0</v>
      </c>
      <c r="AH4895" s="60" t="str">
        <f>IF(ISERROR(MATCH(Passout2023[[#This Row], [Nationality Pakistani/ Foreign]],$D$3:$D$4,0)),"0", "1")</f>
        <v>0</v>
      </c>
    </row>
    <row r="4896">
      <c r="Y4896" s="60" t="str">
        <f>IF(ISERROR(MATCH(Passout2023[[#This Row], [Degree Duration (year)]],$M$3:$M$10,0)),"0", "1")</f>
        <v>0</v>
      </c>
      <c r="Z4896" s="60" t="str">
        <f>IF(ISERROR(MATCH(Passout2023[[#This Row], [Admission Type]],$F$3:$F$6,0)),"0", "1")</f>
        <v>0</v>
      </c>
      <c r="AA4896" s="60" t="str">
        <f>IF(ISERROR(MATCH(Passout2023[[#This Row], [Batch Start Year]],$L$3:$L$25,0)),"0", "1")</f>
        <v>0</v>
      </c>
      <c r="AB4896" s="60" t="str">
        <f>IF(ISERROR(MATCH(Passout2023[[#This Row], [Batch Start Semester]],$K$3:$K$6,0)),"0", "1")</f>
        <v>0</v>
      </c>
      <c r="AC4896" s="60" t="str">
        <f>IF(ISERROR(MATCH([3]!Quota_Std_2022_23[[#This Row], [SESSION_TYPE]],$AX$2:$AX$5,0)),"0", "1")</f>
        <v>0</v>
      </c>
      <c r="AD4896" s="60" t="str">
        <f>IF(ISERROR(MATCH(#REF!,#REF!,0)),"0", "1")</f>
        <v>0</v>
      </c>
      <c r="AE4896" s="60" t="str">
        <f>IF(ISERROR(MATCH([3]!Quota_Std_2022_23[[#This Row], [Gender]],$AN$2:$AN$4,0)),"0", "1")</f>
        <v>0</v>
      </c>
      <c r="AF4896" s="60" t="str">
        <f>IF(ISERROR(MATCH([3]!Quota_Std_2022_23[[#This Row], [Quota Type]],[3]Sheet1!$AO$2:$AO$12,0)),"0", "1")</f>
        <v>0</v>
      </c>
      <c r="AG4896" s="60" t="str">
        <f>IF(ISERROR(MATCH(#REF!,$BA$2:$BA$8,0)),"0", "1")</f>
        <v>0</v>
      </c>
      <c r="AH4896" s="60" t="str">
        <f>IF(ISERROR(MATCH(Passout2023[[#This Row], [Nationality Pakistani/ Foreign]],$D$3:$D$4,0)),"0", "1")</f>
        <v>0</v>
      </c>
    </row>
    <row r="4897">
      <c r="Y4897" s="60" t="str">
        <f>IF(ISERROR(MATCH(Passout2023[[#This Row], [Degree Duration (year)]],$M$3:$M$10,0)),"0", "1")</f>
        <v>0</v>
      </c>
      <c r="Z4897" s="60" t="str">
        <f>IF(ISERROR(MATCH(Passout2023[[#This Row], [Admission Type]],$F$3:$F$6,0)),"0", "1")</f>
        <v>0</v>
      </c>
      <c r="AA4897" s="60" t="str">
        <f>IF(ISERROR(MATCH(Passout2023[[#This Row], [Batch Start Year]],$L$3:$L$25,0)),"0", "1")</f>
        <v>0</v>
      </c>
      <c r="AB4897" s="60" t="str">
        <f>IF(ISERROR(MATCH(Passout2023[[#This Row], [Batch Start Semester]],$K$3:$K$6,0)),"0", "1")</f>
        <v>0</v>
      </c>
      <c r="AC4897" s="60" t="str">
        <f>IF(ISERROR(MATCH([3]!Quota_Std_2022_23[[#This Row], [SESSION_TYPE]],$AX$2:$AX$5,0)),"0", "1")</f>
        <v>0</v>
      </c>
      <c r="AD4897" s="60" t="str">
        <f>IF(ISERROR(MATCH(#REF!,#REF!,0)),"0", "1")</f>
        <v>0</v>
      </c>
      <c r="AE4897" s="60" t="str">
        <f>IF(ISERROR(MATCH([3]!Quota_Std_2022_23[[#This Row], [Gender]],$AN$2:$AN$4,0)),"0", "1")</f>
        <v>0</v>
      </c>
      <c r="AF4897" s="60" t="str">
        <f>IF(ISERROR(MATCH([3]!Quota_Std_2022_23[[#This Row], [Quota Type]],[3]Sheet1!$AO$2:$AO$12,0)),"0", "1")</f>
        <v>0</v>
      </c>
      <c r="AG4897" s="60" t="str">
        <f>IF(ISERROR(MATCH(#REF!,$BA$2:$BA$8,0)),"0", "1")</f>
        <v>0</v>
      </c>
      <c r="AH4897" s="60" t="str">
        <f>IF(ISERROR(MATCH(Passout2023[[#This Row], [Nationality Pakistani/ Foreign]],$D$3:$D$4,0)),"0", "1")</f>
        <v>0</v>
      </c>
    </row>
    <row r="4898">
      <c r="Y4898" s="60" t="str">
        <f>IF(ISERROR(MATCH(Passout2023[[#This Row], [Degree Duration (year)]],$M$3:$M$10,0)),"0", "1")</f>
        <v>0</v>
      </c>
      <c r="Z4898" s="60" t="str">
        <f>IF(ISERROR(MATCH(Passout2023[[#This Row], [Admission Type]],$F$3:$F$6,0)),"0", "1")</f>
        <v>0</v>
      </c>
      <c r="AA4898" s="60" t="str">
        <f>IF(ISERROR(MATCH(Passout2023[[#This Row], [Batch Start Year]],$L$3:$L$25,0)),"0", "1")</f>
        <v>0</v>
      </c>
      <c r="AB4898" s="60" t="str">
        <f>IF(ISERROR(MATCH(Passout2023[[#This Row], [Batch Start Semester]],$K$3:$K$6,0)),"0", "1")</f>
        <v>0</v>
      </c>
      <c r="AC4898" s="60" t="str">
        <f>IF(ISERROR(MATCH([3]!Quota_Std_2022_23[[#This Row], [SESSION_TYPE]],$AX$2:$AX$5,0)),"0", "1")</f>
        <v>0</v>
      </c>
      <c r="AD4898" s="60" t="str">
        <f>IF(ISERROR(MATCH(#REF!,#REF!,0)),"0", "1")</f>
        <v>0</v>
      </c>
      <c r="AE4898" s="60" t="str">
        <f>IF(ISERROR(MATCH([3]!Quota_Std_2022_23[[#This Row], [Gender]],$AN$2:$AN$4,0)),"0", "1")</f>
        <v>0</v>
      </c>
      <c r="AF4898" s="60" t="str">
        <f>IF(ISERROR(MATCH([3]!Quota_Std_2022_23[[#This Row], [Quota Type]],[3]Sheet1!$AO$2:$AO$12,0)),"0", "1")</f>
        <v>0</v>
      </c>
      <c r="AG4898" s="60" t="str">
        <f>IF(ISERROR(MATCH(#REF!,$BA$2:$BA$8,0)),"0", "1")</f>
        <v>0</v>
      </c>
      <c r="AH4898" s="60" t="str">
        <f>IF(ISERROR(MATCH(Passout2023[[#This Row], [Nationality Pakistani/ Foreign]],$D$3:$D$4,0)),"0", "1")</f>
        <v>0</v>
      </c>
    </row>
    <row r="4899">
      <c r="Y4899" s="60" t="str">
        <f>IF(ISERROR(MATCH(Passout2023[[#This Row], [Degree Duration (year)]],$M$3:$M$10,0)),"0", "1")</f>
        <v>0</v>
      </c>
      <c r="Z4899" s="60" t="str">
        <f>IF(ISERROR(MATCH(Passout2023[[#This Row], [Admission Type]],$F$3:$F$6,0)),"0", "1")</f>
        <v>0</v>
      </c>
      <c r="AA4899" s="60" t="str">
        <f>IF(ISERROR(MATCH(Passout2023[[#This Row], [Batch Start Year]],$L$3:$L$25,0)),"0", "1")</f>
        <v>0</v>
      </c>
      <c r="AB4899" s="60" t="str">
        <f>IF(ISERROR(MATCH(Passout2023[[#This Row], [Batch Start Semester]],$K$3:$K$6,0)),"0", "1")</f>
        <v>0</v>
      </c>
      <c r="AC4899" s="60" t="str">
        <f>IF(ISERROR(MATCH([3]!Quota_Std_2022_23[[#This Row], [SESSION_TYPE]],$AX$2:$AX$5,0)),"0", "1")</f>
        <v>0</v>
      </c>
      <c r="AD4899" s="60" t="str">
        <f>IF(ISERROR(MATCH(#REF!,#REF!,0)),"0", "1")</f>
        <v>0</v>
      </c>
      <c r="AE4899" s="60" t="str">
        <f>IF(ISERROR(MATCH([3]!Quota_Std_2022_23[[#This Row], [Gender]],$AN$2:$AN$4,0)),"0", "1")</f>
        <v>0</v>
      </c>
      <c r="AF4899" s="60" t="str">
        <f>IF(ISERROR(MATCH([3]!Quota_Std_2022_23[[#This Row], [Quota Type]],[3]Sheet1!$AO$2:$AO$12,0)),"0", "1")</f>
        <v>0</v>
      </c>
      <c r="AG4899" s="60" t="str">
        <f>IF(ISERROR(MATCH(#REF!,$BA$2:$BA$8,0)),"0", "1")</f>
        <v>0</v>
      </c>
      <c r="AH4899" s="60" t="str">
        <f>IF(ISERROR(MATCH(Passout2023[[#This Row], [Nationality Pakistani/ Foreign]],$D$3:$D$4,0)),"0", "1")</f>
        <v>0</v>
      </c>
    </row>
    <row r="4900">
      <c r="Y4900" s="60" t="str">
        <f>IF(ISERROR(MATCH(Passout2023[[#This Row], [Degree Duration (year)]],$M$3:$M$10,0)),"0", "1")</f>
        <v>0</v>
      </c>
      <c r="Z4900" s="60" t="str">
        <f>IF(ISERROR(MATCH(Passout2023[[#This Row], [Admission Type]],$F$3:$F$6,0)),"0", "1")</f>
        <v>0</v>
      </c>
      <c r="AA4900" s="60" t="str">
        <f>IF(ISERROR(MATCH(Passout2023[[#This Row], [Batch Start Year]],$L$3:$L$25,0)),"0", "1")</f>
        <v>0</v>
      </c>
      <c r="AB4900" s="60" t="str">
        <f>IF(ISERROR(MATCH(Passout2023[[#This Row], [Batch Start Semester]],$K$3:$K$6,0)),"0", "1")</f>
        <v>0</v>
      </c>
      <c r="AC4900" s="60" t="str">
        <f>IF(ISERROR(MATCH([3]!Quota_Std_2022_23[[#This Row], [SESSION_TYPE]],$AX$2:$AX$5,0)),"0", "1")</f>
        <v>0</v>
      </c>
      <c r="AD4900" s="60" t="str">
        <f>IF(ISERROR(MATCH(#REF!,#REF!,0)),"0", "1")</f>
        <v>0</v>
      </c>
      <c r="AE4900" s="60" t="str">
        <f>IF(ISERROR(MATCH([3]!Quota_Std_2022_23[[#This Row], [Gender]],$AN$2:$AN$4,0)),"0", "1")</f>
        <v>0</v>
      </c>
      <c r="AF4900" s="60" t="str">
        <f>IF(ISERROR(MATCH([3]!Quota_Std_2022_23[[#This Row], [Quota Type]],[3]Sheet1!$AO$2:$AO$12,0)),"0", "1")</f>
        <v>0</v>
      </c>
      <c r="AG4900" s="60" t="str">
        <f>IF(ISERROR(MATCH(#REF!,$BA$2:$BA$8,0)),"0", "1")</f>
        <v>0</v>
      </c>
      <c r="AH4900" s="60" t="str">
        <f>IF(ISERROR(MATCH(Passout2023[[#This Row], [Nationality Pakistani/ Foreign]],$D$3:$D$4,0)),"0", "1")</f>
        <v>0</v>
      </c>
    </row>
    <row r="4901">
      <c r="Y4901" s="60" t="str">
        <f>IF(ISERROR(MATCH(Passout2023[[#This Row], [Degree Duration (year)]],$M$3:$M$10,0)),"0", "1")</f>
        <v>0</v>
      </c>
      <c r="Z4901" s="60" t="str">
        <f>IF(ISERROR(MATCH(Passout2023[[#This Row], [Admission Type]],$F$3:$F$6,0)),"0", "1")</f>
        <v>0</v>
      </c>
      <c r="AA4901" s="60" t="str">
        <f>IF(ISERROR(MATCH(Passout2023[[#This Row], [Batch Start Year]],$L$3:$L$25,0)),"0", "1")</f>
        <v>0</v>
      </c>
      <c r="AB4901" s="60" t="str">
        <f>IF(ISERROR(MATCH(Passout2023[[#This Row], [Batch Start Semester]],$K$3:$K$6,0)),"0", "1")</f>
        <v>0</v>
      </c>
      <c r="AC4901" s="60" t="str">
        <f>IF(ISERROR(MATCH([3]!Quota_Std_2022_23[[#This Row], [SESSION_TYPE]],$AX$2:$AX$5,0)),"0", "1")</f>
        <v>0</v>
      </c>
      <c r="AD4901" s="60" t="str">
        <f>IF(ISERROR(MATCH(#REF!,#REF!,0)),"0", "1")</f>
        <v>0</v>
      </c>
      <c r="AE4901" s="60" t="str">
        <f>IF(ISERROR(MATCH([3]!Quota_Std_2022_23[[#This Row], [Gender]],$AN$2:$AN$4,0)),"0", "1")</f>
        <v>0</v>
      </c>
      <c r="AF4901" s="60" t="str">
        <f>IF(ISERROR(MATCH([3]!Quota_Std_2022_23[[#This Row], [Quota Type]],[3]Sheet1!$AO$2:$AO$12,0)),"0", "1")</f>
        <v>0</v>
      </c>
      <c r="AG4901" s="60" t="str">
        <f>IF(ISERROR(MATCH(#REF!,$BA$2:$BA$8,0)),"0", "1")</f>
        <v>0</v>
      </c>
      <c r="AH4901" s="60" t="str">
        <f>IF(ISERROR(MATCH(Passout2023[[#This Row], [Nationality Pakistani/ Foreign]],$D$3:$D$4,0)),"0", "1")</f>
        <v>0</v>
      </c>
    </row>
    <row r="4902">
      <c r="Y4902" s="60" t="str">
        <f>IF(ISERROR(MATCH(Passout2023[[#This Row], [Degree Duration (year)]],$M$3:$M$10,0)),"0", "1")</f>
        <v>0</v>
      </c>
      <c r="Z4902" s="60" t="str">
        <f>IF(ISERROR(MATCH(Passout2023[[#This Row], [Admission Type]],$F$3:$F$6,0)),"0", "1")</f>
        <v>0</v>
      </c>
      <c r="AA4902" s="60" t="str">
        <f>IF(ISERROR(MATCH(Passout2023[[#This Row], [Batch Start Year]],$L$3:$L$25,0)),"0", "1")</f>
        <v>0</v>
      </c>
      <c r="AB4902" s="60" t="str">
        <f>IF(ISERROR(MATCH(Passout2023[[#This Row], [Batch Start Semester]],$K$3:$K$6,0)),"0", "1")</f>
        <v>0</v>
      </c>
      <c r="AC4902" s="60" t="str">
        <f>IF(ISERROR(MATCH([3]!Quota_Std_2022_23[[#This Row], [SESSION_TYPE]],$AX$2:$AX$5,0)),"0", "1")</f>
        <v>0</v>
      </c>
      <c r="AD4902" s="60" t="str">
        <f>IF(ISERROR(MATCH(#REF!,#REF!,0)),"0", "1")</f>
        <v>0</v>
      </c>
      <c r="AE4902" s="60" t="str">
        <f>IF(ISERROR(MATCH([3]!Quota_Std_2022_23[[#This Row], [Gender]],$AN$2:$AN$4,0)),"0", "1")</f>
        <v>0</v>
      </c>
      <c r="AF4902" s="60" t="str">
        <f>IF(ISERROR(MATCH([3]!Quota_Std_2022_23[[#This Row], [Quota Type]],[3]Sheet1!$AO$2:$AO$12,0)),"0", "1")</f>
        <v>0</v>
      </c>
      <c r="AG4902" s="60" t="str">
        <f>IF(ISERROR(MATCH(#REF!,$BA$2:$BA$8,0)),"0", "1")</f>
        <v>0</v>
      </c>
      <c r="AH4902" s="60" t="str">
        <f>IF(ISERROR(MATCH(Passout2023[[#This Row], [Nationality Pakistani/ Foreign]],$D$3:$D$4,0)),"0", "1")</f>
        <v>0</v>
      </c>
    </row>
    <row r="4903">
      <c r="Y4903" s="60" t="str">
        <f>IF(ISERROR(MATCH(Passout2023[[#This Row], [Degree Duration (year)]],$M$3:$M$10,0)),"0", "1")</f>
        <v>0</v>
      </c>
      <c r="Z4903" s="60" t="str">
        <f>IF(ISERROR(MATCH(Passout2023[[#This Row], [Admission Type]],$F$3:$F$6,0)),"0", "1")</f>
        <v>0</v>
      </c>
      <c r="AA4903" s="60" t="str">
        <f>IF(ISERROR(MATCH(Passout2023[[#This Row], [Batch Start Year]],$L$3:$L$25,0)),"0", "1")</f>
        <v>0</v>
      </c>
      <c r="AB4903" s="60" t="str">
        <f>IF(ISERROR(MATCH(Passout2023[[#This Row], [Batch Start Semester]],$K$3:$K$6,0)),"0", "1")</f>
        <v>0</v>
      </c>
      <c r="AC4903" s="60" t="str">
        <f>IF(ISERROR(MATCH([3]!Quota_Std_2022_23[[#This Row], [SESSION_TYPE]],$AX$2:$AX$5,0)),"0", "1")</f>
        <v>0</v>
      </c>
      <c r="AD4903" s="60" t="str">
        <f>IF(ISERROR(MATCH(#REF!,#REF!,0)),"0", "1")</f>
        <v>0</v>
      </c>
      <c r="AE4903" s="60" t="str">
        <f>IF(ISERROR(MATCH([3]!Quota_Std_2022_23[[#This Row], [Gender]],$AN$2:$AN$4,0)),"0", "1")</f>
        <v>0</v>
      </c>
      <c r="AF4903" s="60" t="str">
        <f>IF(ISERROR(MATCH([3]!Quota_Std_2022_23[[#This Row], [Quota Type]],[3]Sheet1!$AO$2:$AO$12,0)),"0", "1")</f>
        <v>0</v>
      </c>
      <c r="AG4903" s="60" t="str">
        <f>IF(ISERROR(MATCH(#REF!,$BA$2:$BA$8,0)),"0", "1")</f>
        <v>0</v>
      </c>
      <c r="AH4903" s="60" t="str">
        <f>IF(ISERROR(MATCH(Passout2023[[#This Row], [Nationality Pakistani/ Foreign]],$D$3:$D$4,0)),"0", "1")</f>
        <v>0</v>
      </c>
    </row>
    <row r="4904">
      <c r="Y4904" s="60" t="str">
        <f>IF(ISERROR(MATCH(Passout2023[[#This Row], [Degree Duration (year)]],$M$3:$M$10,0)),"0", "1")</f>
        <v>0</v>
      </c>
      <c r="Z4904" s="60" t="str">
        <f>IF(ISERROR(MATCH(Passout2023[[#This Row], [Admission Type]],$F$3:$F$6,0)),"0", "1")</f>
        <v>0</v>
      </c>
      <c r="AA4904" s="60" t="str">
        <f>IF(ISERROR(MATCH(Passout2023[[#This Row], [Batch Start Year]],$L$3:$L$25,0)),"0", "1")</f>
        <v>0</v>
      </c>
      <c r="AB4904" s="60" t="str">
        <f>IF(ISERROR(MATCH(Passout2023[[#This Row], [Batch Start Semester]],$K$3:$K$6,0)),"0", "1")</f>
        <v>0</v>
      </c>
      <c r="AC4904" s="60" t="str">
        <f>IF(ISERROR(MATCH([3]!Quota_Std_2022_23[[#This Row], [SESSION_TYPE]],$AX$2:$AX$5,0)),"0", "1")</f>
        <v>0</v>
      </c>
      <c r="AD4904" s="60" t="str">
        <f>IF(ISERROR(MATCH(#REF!,#REF!,0)),"0", "1")</f>
        <v>0</v>
      </c>
      <c r="AE4904" s="60" t="str">
        <f>IF(ISERROR(MATCH([3]!Quota_Std_2022_23[[#This Row], [Gender]],$AN$2:$AN$4,0)),"0", "1")</f>
        <v>0</v>
      </c>
      <c r="AF4904" s="60" t="str">
        <f>IF(ISERROR(MATCH([3]!Quota_Std_2022_23[[#This Row], [Quota Type]],[3]Sheet1!$AO$2:$AO$12,0)),"0", "1")</f>
        <v>0</v>
      </c>
      <c r="AG4904" s="60" t="str">
        <f>IF(ISERROR(MATCH(#REF!,$BA$2:$BA$8,0)),"0", "1")</f>
        <v>0</v>
      </c>
      <c r="AH4904" s="60" t="str">
        <f>IF(ISERROR(MATCH(Passout2023[[#This Row], [Nationality Pakistani/ Foreign]],$D$3:$D$4,0)),"0", "1")</f>
        <v>0</v>
      </c>
    </row>
    <row r="4905">
      <c r="Y4905" s="60" t="str">
        <f>IF(ISERROR(MATCH(Passout2023[[#This Row], [Degree Duration (year)]],$M$3:$M$10,0)),"0", "1")</f>
        <v>0</v>
      </c>
      <c r="Z4905" s="60" t="str">
        <f>IF(ISERROR(MATCH(Passout2023[[#This Row], [Admission Type]],$F$3:$F$6,0)),"0", "1")</f>
        <v>0</v>
      </c>
      <c r="AA4905" s="60" t="str">
        <f>IF(ISERROR(MATCH(Passout2023[[#This Row], [Batch Start Year]],$L$3:$L$25,0)),"0", "1")</f>
        <v>0</v>
      </c>
      <c r="AB4905" s="60" t="str">
        <f>IF(ISERROR(MATCH(Passout2023[[#This Row], [Batch Start Semester]],$K$3:$K$6,0)),"0", "1")</f>
        <v>0</v>
      </c>
      <c r="AC4905" s="60" t="str">
        <f>IF(ISERROR(MATCH([3]!Quota_Std_2022_23[[#This Row], [SESSION_TYPE]],$AX$2:$AX$5,0)),"0", "1")</f>
        <v>0</v>
      </c>
      <c r="AD4905" s="60" t="str">
        <f>IF(ISERROR(MATCH(#REF!,#REF!,0)),"0", "1")</f>
        <v>0</v>
      </c>
      <c r="AE4905" s="60" t="str">
        <f>IF(ISERROR(MATCH([3]!Quota_Std_2022_23[[#This Row], [Gender]],$AN$2:$AN$4,0)),"0", "1")</f>
        <v>0</v>
      </c>
      <c r="AF4905" s="60" t="str">
        <f>IF(ISERROR(MATCH([3]!Quota_Std_2022_23[[#This Row], [Quota Type]],[3]Sheet1!$AO$2:$AO$12,0)),"0", "1")</f>
        <v>0</v>
      </c>
      <c r="AG4905" s="60" t="str">
        <f>IF(ISERROR(MATCH(#REF!,$BA$2:$BA$8,0)),"0", "1")</f>
        <v>0</v>
      </c>
      <c r="AH4905" s="60" t="str">
        <f>IF(ISERROR(MATCH(Passout2023[[#This Row], [Nationality Pakistani/ Foreign]],$D$3:$D$4,0)),"0", "1")</f>
        <v>0</v>
      </c>
    </row>
    <row r="4906">
      <c r="Y4906" s="60" t="str">
        <f>IF(ISERROR(MATCH(Passout2023[[#This Row], [Degree Duration (year)]],$M$3:$M$10,0)),"0", "1")</f>
        <v>0</v>
      </c>
      <c r="Z4906" s="60" t="str">
        <f>IF(ISERROR(MATCH(Passout2023[[#This Row], [Admission Type]],$F$3:$F$6,0)),"0", "1")</f>
        <v>0</v>
      </c>
      <c r="AA4906" s="60" t="str">
        <f>IF(ISERROR(MATCH(Passout2023[[#This Row], [Batch Start Year]],$L$3:$L$25,0)),"0", "1")</f>
        <v>0</v>
      </c>
      <c r="AB4906" s="60" t="str">
        <f>IF(ISERROR(MATCH(Passout2023[[#This Row], [Batch Start Semester]],$K$3:$K$6,0)),"0", "1")</f>
        <v>0</v>
      </c>
      <c r="AC4906" s="60" t="str">
        <f>IF(ISERROR(MATCH([3]!Quota_Std_2022_23[[#This Row], [SESSION_TYPE]],$AX$2:$AX$5,0)),"0", "1")</f>
        <v>0</v>
      </c>
      <c r="AD4906" s="60" t="str">
        <f>IF(ISERROR(MATCH(#REF!,#REF!,0)),"0", "1")</f>
        <v>0</v>
      </c>
      <c r="AE4906" s="60" t="str">
        <f>IF(ISERROR(MATCH([3]!Quota_Std_2022_23[[#This Row], [Gender]],$AN$2:$AN$4,0)),"0", "1")</f>
        <v>0</v>
      </c>
      <c r="AF4906" s="60" t="str">
        <f>IF(ISERROR(MATCH([3]!Quota_Std_2022_23[[#This Row], [Quota Type]],[3]Sheet1!$AO$2:$AO$12,0)),"0", "1")</f>
        <v>0</v>
      </c>
      <c r="AG4906" s="60" t="str">
        <f>IF(ISERROR(MATCH(#REF!,$BA$2:$BA$8,0)),"0", "1")</f>
        <v>0</v>
      </c>
      <c r="AH4906" s="60" t="str">
        <f>IF(ISERROR(MATCH(Passout2023[[#This Row], [Nationality Pakistani/ Foreign]],$D$3:$D$4,0)),"0", "1")</f>
        <v>0</v>
      </c>
    </row>
    <row r="4907">
      <c r="Y4907" s="60" t="str">
        <f>IF(ISERROR(MATCH(Passout2023[[#This Row], [Degree Duration (year)]],$M$3:$M$10,0)),"0", "1")</f>
        <v>0</v>
      </c>
      <c r="Z4907" s="60" t="str">
        <f>IF(ISERROR(MATCH(Passout2023[[#This Row], [Admission Type]],$F$3:$F$6,0)),"0", "1")</f>
        <v>0</v>
      </c>
      <c r="AA4907" s="60" t="str">
        <f>IF(ISERROR(MATCH(Passout2023[[#This Row], [Batch Start Year]],$L$3:$L$25,0)),"0", "1")</f>
        <v>0</v>
      </c>
      <c r="AB4907" s="60" t="str">
        <f>IF(ISERROR(MATCH(Passout2023[[#This Row], [Batch Start Semester]],$K$3:$K$6,0)),"0", "1")</f>
        <v>0</v>
      </c>
      <c r="AC4907" s="60" t="str">
        <f>IF(ISERROR(MATCH([3]!Quota_Std_2022_23[[#This Row], [SESSION_TYPE]],$AX$2:$AX$5,0)),"0", "1")</f>
        <v>0</v>
      </c>
      <c r="AD4907" s="60" t="str">
        <f>IF(ISERROR(MATCH(#REF!,#REF!,0)),"0", "1")</f>
        <v>0</v>
      </c>
      <c r="AE4907" s="60" t="str">
        <f>IF(ISERROR(MATCH([3]!Quota_Std_2022_23[[#This Row], [Gender]],$AN$2:$AN$4,0)),"0", "1")</f>
        <v>0</v>
      </c>
      <c r="AF4907" s="60" t="str">
        <f>IF(ISERROR(MATCH([3]!Quota_Std_2022_23[[#This Row], [Quota Type]],[3]Sheet1!$AO$2:$AO$12,0)),"0", "1")</f>
        <v>0</v>
      </c>
      <c r="AG4907" s="60" t="str">
        <f>IF(ISERROR(MATCH(#REF!,$BA$2:$BA$8,0)),"0", "1")</f>
        <v>0</v>
      </c>
      <c r="AH4907" s="60" t="str">
        <f>IF(ISERROR(MATCH(Passout2023[[#This Row], [Nationality Pakistani/ Foreign]],$D$3:$D$4,0)),"0", "1")</f>
        <v>0</v>
      </c>
    </row>
    <row r="4908">
      <c r="Y4908" s="60" t="str">
        <f>IF(ISERROR(MATCH(Passout2023[[#This Row], [Degree Duration (year)]],$M$3:$M$10,0)),"0", "1")</f>
        <v>0</v>
      </c>
      <c r="Z4908" s="60" t="str">
        <f>IF(ISERROR(MATCH(Passout2023[[#This Row], [Admission Type]],$F$3:$F$6,0)),"0", "1")</f>
        <v>0</v>
      </c>
      <c r="AA4908" s="60" t="str">
        <f>IF(ISERROR(MATCH(Passout2023[[#This Row], [Batch Start Year]],$L$3:$L$25,0)),"0", "1")</f>
        <v>0</v>
      </c>
      <c r="AB4908" s="60" t="str">
        <f>IF(ISERROR(MATCH(Passout2023[[#This Row], [Batch Start Semester]],$K$3:$K$6,0)),"0", "1")</f>
        <v>0</v>
      </c>
      <c r="AC4908" s="60" t="str">
        <f>IF(ISERROR(MATCH([3]!Quota_Std_2022_23[[#This Row], [SESSION_TYPE]],$AX$2:$AX$5,0)),"0", "1")</f>
        <v>0</v>
      </c>
      <c r="AD4908" s="60" t="str">
        <f>IF(ISERROR(MATCH(#REF!,#REF!,0)),"0", "1")</f>
        <v>0</v>
      </c>
      <c r="AE4908" s="60" t="str">
        <f>IF(ISERROR(MATCH([3]!Quota_Std_2022_23[[#This Row], [Gender]],$AN$2:$AN$4,0)),"0", "1")</f>
        <v>0</v>
      </c>
      <c r="AF4908" s="60" t="str">
        <f>IF(ISERROR(MATCH([3]!Quota_Std_2022_23[[#This Row], [Quota Type]],[3]Sheet1!$AO$2:$AO$12,0)),"0", "1")</f>
        <v>0</v>
      </c>
      <c r="AG4908" s="60" t="str">
        <f>IF(ISERROR(MATCH(#REF!,$BA$2:$BA$8,0)),"0", "1")</f>
        <v>0</v>
      </c>
      <c r="AH4908" s="60" t="str">
        <f>IF(ISERROR(MATCH(Passout2023[[#This Row], [Nationality Pakistani/ Foreign]],$D$3:$D$4,0)),"0", "1")</f>
        <v>0</v>
      </c>
    </row>
    <row r="4909">
      <c r="Y4909" s="60" t="str">
        <f>IF(ISERROR(MATCH(Passout2023[[#This Row], [Degree Duration (year)]],$M$3:$M$10,0)),"0", "1")</f>
        <v>0</v>
      </c>
      <c r="Z4909" s="60" t="str">
        <f>IF(ISERROR(MATCH(Passout2023[[#This Row], [Admission Type]],$F$3:$F$6,0)),"0", "1")</f>
        <v>0</v>
      </c>
      <c r="AA4909" s="60" t="str">
        <f>IF(ISERROR(MATCH(Passout2023[[#This Row], [Batch Start Year]],$L$3:$L$25,0)),"0", "1")</f>
        <v>0</v>
      </c>
      <c r="AB4909" s="60" t="str">
        <f>IF(ISERROR(MATCH(Passout2023[[#This Row], [Batch Start Semester]],$K$3:$K$6,0)),"0", "1")</f>
        <v>0</v>
      </c>
      <c r="AC4909" s="60" t="str">
        <f>IF(ISERROR(MATCH([3]!Quota_Std_2022_23[[#This Row], [SESSION_TYPE]],$AX$2:$AX$5,0)),"0", "1")</f>
        <v>0</v>
      </c>
      <c r="AD4909" s="60" t="str">
        <f>IF(ISERROR(MATCH(#REF!,#REF!,0)),"0", "1")</f>
        <v>0</v>
      </c>
      <c r="AE4909" s="60" t="str">
        <f>IF(ISERROR(MATCH([3]!Quota_Std_2022_23[[#This Row], [Gender]],$AN$2:$AN$4,0)),"0", "1")</f>
        <v>0</v>
      </c>
      <c r="AF4909" s="60" t="str">
        <f>IF(ISERROR(MATCH([3]!Quota_Std_2022_23[[#This Row], [Quota Type]],[3]Sheet1!$AO$2:$AO$12,0)),"0", "1")</f>
        <v>0</v>
      </c>
      <c r="AG4909" s="60" t="str">
        <f>IF(ISERROR(MATCH(#REF!,$BA$2:$BA$8,0)),"0", "1")</f>
        <v>0</v>
      </c>
      <c r="AH4909" s="60" t="str">
        <f>IF(ISERROR(MATCH(Passout2023[[#This Row], [Nationality Pakistani/ Foreign]],$D$3:$D$4,0)),"0", "1")</f>
        <v>0</v>
      </c>
    </row>
    <row r="4910">
      <c r="Y4910" s="60" t="str">
        <f>IF(ISERROR(MATCH(Passout2023[[#This Row], [Degree Duration (year)]],$M$3:$M$10,0)),"0", "1")</f>
        <v>0</v>
      </c>
      <c r="Z4910" s="60" t="str">
        <f>IF(ISERROR(MATCH(Passout2023[[#This Row], [Admission Type]],$F$3:$F$6,0)),"0", "1")</f>
        <v>0</v>
      </c>
      <c r="AA4910" s="60" t="str">
        <f>IF(ISERROR(MATCH(Passout2023[[#This Row], [Batch Start Year]],$L$3:$L$25,0)),"0", "1")</f>
        <v>0</v>
      </c>
      <c r="AB4910" s="60" t="str">
        <f>IF(ISERROR(MATCH(Passout2023[[#This Row], [Batch Start Semester]],$K$3:$K$6,0)),"0", "1")</f>
        <v>0</v>
      </c>
      <c r="AC4910" s="60" t="str">
        <f>IF(ISERROR(MATCH([3]!Quota_Std_2022_23[[#This Row], [SESSION_TYPE]],$AX$2:$AX$5,0)),"0", "1")</f>
        <v>0</v>
      </c>
      <c r="AD4910" s="60" t="str">
        <f>IF(ISERROR(MATCH(#REF!,#REF!,0)),"0", "1")</f>
        <v>0</v>
      </c>
      <c r="AE4910" s="60" t="str">
        <f>IF(ISERROR(MATCH([3]!Quota_Std_2022_23[[#This Row], [Gender]],$AN$2:$AN$4,0)),"0", "1")</f>
        <v>0</v>
      </c>
      <c r="AF4910" s="60" t="str">
        <f>IF(ISERROR(MATCH([3]!Quota_Std_2022_23[[#This Row], [Quota Type]],[3]Sheet1!$AO$2:$AO$12,0)),"0", "1")</f>
        <v>0</v>
      </c>
      <c r="AG4910" s="60" t="str">
        <f>IF(ISERROR(MATCH(#REF!,$BA$2:$BA$8,0)),"0", "1")</f>
        <v>0</v>
      </c>
      <c r="AH4910" s="60" t="str">
        <f>IF(ISERROR(MATCH(Passout2023[[#This Row], [Nationality Pakistani/ Foreign]],$D$3:$D$4,0)),"0", "1")</f>
        <v>0</v>
      </c>
    </row>
    <row r="4911">
      <c r="Y4911" s="60" t="str">
        <f>IF(ISERROR(MATCH(Passout2023[[#This Row], [Degree Duration (year)]],$M$3:$M$10,0)),"0", "1")</f>
        <v>0</v>
      </c>
      <c r="Z4911" s="60" t="str">
        <f>IF(ISERROR(MATCH(Passout2023[[#This Row], [Admission Type]],$F$3:$F$6,0)),"0", "1")</f>
        <v>0</v>
      </c>
      <c r="AA4911" s="60" t="str">
        <f>IF(ISERROR(MATCH(Passout2023[[#This Row], [Batch Start Year]],$L$3:$L$25,0)),"0", "1")</f>
        <v>0</v>
      </c>
      <c r="AB4911" s="60" t="str">
        <f>IF(ISERROR(MATCH(Passout2023[[#This Row], [Batch Start Semester]],$K$3:$K$6,0)),"0", "1")</f>
        <v>0</v>
      </c>
      <c r="AC4911" s="60" t="str">
        <f>IF(ISERROR(MATCH([3]!Quota_Std_2022_23[[#This Row], [SESSION_TYPE]],$AX$2:$AX$5,0)),"0", "1")</f>
        <v>0</v>
      </c>
      <c r="AD4911" s="60" t="str">
        <f>IF(ISERROR(MATCH(#REF!,#REF!,0)),"0", "1")</f>
        <v>0</v>
      </c>
      <c r="AE4911" s="60" t="str">
        <f>IF(ISERROR(MATCH([3]!Quota_Std_2022_23[[#This Row], [Gender]],$AN$2:$AN$4,0)),"0", "1")</f>
        <v>0</v>
      </c>
      <c r="AF4911" s="60" t="str">
        <f>IF(ISERROR(MATCH([3]!Quota_Std_2022_23[[#This Row], [Quota Type]],[3]Sheet1!$AO$2:$AO$12,0)),"0", "1")</f>
        <v>0</v>
      </c>
      <c r="AG4911" s="60" t="str">
        <f>IF(ISERROR(MATCH(#REF!,$BA$2:$BA$8,0)),"0", "1")</f>
        <v>0</v>
      </c>
      <c r="AH4911" s="60" t="str">
        <f>IF(ISERROR(MATCH(Passout2023[[#This Row], [Nationality Pakistani/ Foreign]],$D$3:$D$4,0)),"0", "1")</f>
        <v>0</v>
      </c>
    </row>
    <row r="4912">
      <c r="Y4912" s="60" t="str">
        <f>IF(ISERROR(MATCH(Passout2023[[#This Row], [Degree Duration (year)]],$M$3:$M$10,0)),"0", "1")</f>
        <v>0</v>
      </c>
      <c r="Z4912" s="60" t="str">
        <f>IF(ISERROR(MATCH(Passout2023[[#This Row], [Admission Type]],$F$3:$F$6,0)),"0", "1")</f>
        <v>0</v>
      </c>
      <c r="AA4912" s="60" t="str">
        <f>IF(ISERROR(MATCH(Passout2023[[#This Row], [Batch Start Year]],$L$3:$L$25,0)),"0", "1")</f>
        <v>0</v>
      </c>
      <c r="AB4912" s="60" t="str">
        <f>IF(ISERROR(MATCH(Passout2023[[#This Row], [Batch Start Semester]],$K$3:$K$6,0)),"0", "1")</f>
        <v>0</v>
      </c>
      <c r="AC4912" s="60" t="str">
        <f>IF(ISERROR(MATCH([3]!Quota_Std_2022_23[[#This Row], [SESSION_TYPE]],$AX$2:$AX$5,0)),"0", "1")</f>
        <v>0</v>
      </c>
      <c r="AD4912" s="60" t="str">
        <f>IF(ISERROR(MATCH(#REF!,#REF!,0)),"0", "1")</f>
        <v>0</v>
      </c>
      <c r="AE4912" s="60" t="str">
        <f>IF(ISERROR(MATCH([3]!Quota_Std_2022_23[[#This Row], [Gender]],$AN$2:$AN$4,0)),"0", "1")</f>
        <v>0</v>
      </c>
      <c r="AF4912" s="60" t="str">
        <f>IF(ISERROR(MATCH([3]!Quota_Std_2022_23[[#This Row], [Quota Type]],[3]Sheet1!$AO$2:$AO$12,0)),"0", "1")</f>
        <v>0</v>
      </c>
      <c r="AG4912" s="60" t="str">
        <f>IF(ISERROR(MATCH(#REF!,$BA$2:$BA$8,0)),"0", "1")</f>
        <v>0</v>
      </c>
      <c r="AH4912" s="60" t="str">
        <f>IF(ISERROR(MATCH(Passout2023[[#This Row], [Nationality Pakistani/ Foreign]],$D$3:$D$4,0)),"0", "1")</f>
        <v>0</v>
      </c>
    </row>
    <row r="4913">
      <c r="Y4913" s="60" t="str">
        <f>IF(ISERROR(MATCH(Passout2023[[#This Row], [Degree Duration (year)]],$M$3:$M$10,0)),"0", "1")</f>
        <v>0</v>
      </c>
      <c r="Z4913" s="60" t="str">
        <f>IF(ISERROR(MATCH(Passout2023[[#This Row], [Admission Type]],$F$3:$F$6,0)),"0", "1")</f>
        <v>0</v>
      </c>
      <c r="AA4913" s="60" t="str">
        <f>IF(ISERROR(MATCH(Passout2023[[#This Row], [Batch Start Year]],$L$3:$L$25,0)),"0", "1")</f>
        <v>0</v>
      </c>
      <c r="AB4913" s="60" t="str">
        <f>IF(ISERROR(MATCH(Passout2023[[#This Row], [Batch Start Semester]],$K$3:$K$6,0)),"0", "1")</f>
        <v>0</v>
      </c>
      <c r="AC4913" s="60" t="str">
        <f>IF(ISERROR(MATCH([3]!Quota_Std_2022_23[[#This Row], [SESSION_TYPE]],$AX$2:$AX$5,0)),"0", "1")</f>
        <v>0</v>
      </c>
      <c r="AD4913" s="60" t="str">
        <f>IF(ISERROR(MATCH(#REF!,#REF!,0)),"0", "1")</f>
        <v>0</v>
      </c>
      <c r="AE4913" s="60" t="str">
        <f>IF(ISERROR(MATCH([3]!Quota_Std_2022_23[[#This Row], [Gender]],$AN$2:$AN$4,0)),"0", "1")</f>
        <v>0</v>
      </c>
      <c r="AF4913" s="60" t="str">
        <f>IF(ISERROR(MATCH([3]!Quota_Std_2022_23[[#This Row], [Quota Type]],[3]Sheet1!$AO$2:$AO$12,0)),"0", "1")</f>
        <v>0</v>
      </c>
      <c r="AG4913" s="60" t="str">
        <f>IF(ISERROR(MATCH(#REF!,$BA$2:$BA$8,0)),"0", "1")</f>
        <v>0</v>
      </c>
      <c r="AH4913" s="60" t="str">
        <f>IF(ISERROR(MATCH(Passout2023[[#This Row], [Nationality Pakistani/ Foreign]],$D$3:$D$4,0)),"0", "1")</f>
        <v>0</v>
      </c>
    </row>
    <row r="4914">
      <c r="Y4914" s="60" t="str">
        <f>IF(ISERROR(MATCH(Passout2023[[#This Row], [Degree Duration (year)]],$M$3:$M$10,0)),"0", "1")</f>
        <v>0</v>
      </c>
      <c r="Z4914" s="60" t="str">
        <f>IF(ISERROR(MATCH(Passout2023[[#This Row], [Admission Type]],$F$3:$F$6,0)),"0", "1")</f>
        <v>0</v>
      </c>
      <c r="AA4914" s="60" t="str">
        <f>IF(ISERROR(MATCH(Passout2023[[#This Row], [Batch Start Year]],$L$3:$L$25,0)),"0", "1")</f>
        <v>0</v>
      </c>
      <c r="AB4914" s="60" t="str">
        <f>IF(ISERROR(MATCH(Passout2023[[#This Row], [Batch Start Semester]],$K$3:$K$6,0)),"0", "1")</f>
        <v>0</v>
      </c>
      <c r="AC4914" s="60" t="str">
        <f>IF(ISERROR(MATCH([3]!Quota_Std_2022_23[[#This Row], [SESSION_TYPE]],$AX$2:$AX$5,0)),"0", "1")</f>
        <v>0</v>
      </c>
      <c r="AD4914" s="60" t="str">
        <f>IF(ISERROR(MATCH(#REF!,#REF!,0)),"0", "1")</f>
        <v>0</v>
      </c>
      <c r="AE4914" s="60" t="str">
        <f>IF(ISERROR(MATCH([3]!Quota_Std_2022_23[[#This Row], [Gender]],$AN$2:$AN$4,0)),"0", "1")</f>
        <v>0</v>
      </c>
      <c r="AF4914" s="60" t="str">
        <f>IF(ISERROR(MATCH([3]!Quota_Std_2022_23[[#This Row], [Quota Type]],[3]Sheet1!$AO$2:$AO$12,0)),"0", "1")</f>
        <v>0</v>
      </c>
      <c r="AG4914" s="60" t="str">
        <f>IF(ISERROR(MATCH(#REF!,$BA$2:$BA$8,0)),"0", "1")</f>
        <v>0</v>
      </c>
      <c r="AH4914" s="60" t="str">
        <f>IF(ISERROR(MATCH(Passout2023[[#This Row], [Nationality Pakistani/ Foreign]],$D$3:$D$4,0)),"0", "1")</f>
        <v>0</v>
      </c>
    </row>
    <row r="4915">
      <c r="Y4915" s="60" t="str">
        <f>IF(ISERROR(MATCH(Passout2023[[#This Row], [Degree Duration (year)]],$M$3:$M$10,0)),"0", "1")</f>
        <v>0</v>
      </c>
      <c r="Z4915" s="60" t="str">
        <f>IF(ISERROR(MATCH(Passout2023[[#This Row], [Admission Type]],$F$3:$F$6,0)),"0", "1")</f>
        <v>0</v>
      </c>
      <c r="AA4915" s="60" t="str">
        <f>IF(ISERROR(MATCH(Passout2023[[#This Row], [Batch Start Year]],$L$3:$L$25,0)),"0", "1")</f>
        <v>0</v>
      </c>
      <c r="AB4915" s="60" t="str">
        <f>IF(ISERROR(MATCH(Passout2023[[#This Row], [Batch Start Semester]],$K$3:$K$6,0)),"0", "1")</f>
        <v>0</v>
      </c>
      <c r="AC4915" s="60" t="str">
        <f>IF(ISERROR(MATCH([3]!Quota_Std_2022_23[[#This Row], [SESSION_TYPE]],$AX$2:$AX$5,0)),"0", "1")</f>
        <v>0</v>
      </c>
      <c r="AD4915" s="60" t="str">
        <f>IF(ISERROR(MATCH(#REF!,#REF!,0)),"0", "1")</f>
        <v>0</v>
      </c>
      <c r="AE4915" s="60" t="str">
        <f>IF(ISERROR(MATCH([3]!Quota_Std_2022_23[[#This Row], [Gender]],$AN$2:$AN$4,0)),"0", "1")</f>
        <v>0</v>
      </c>
      <c r="AF4915" s="60" t="str">
        <f>IF(ISERROR(MATCH([3]!Quota_Std_2022_23[[#This Row], [Quota Type]],[3]Sheet1!$AO$2:$AO$12,0)),"0", "1")</f>
        <v>0</v>
      </c>
      <c r="AG4915" s="60" t="str">
        <f>IF(ISERROR(MATCH(#REF!,$BA$2:$BA$8,0)),"0", "1")</f>
        <v>0</v>
      </c>
      <c r="AH4915" s="60" t="str">
        <f>IF(ISERROR(MATCH(Passout2023[[#This Row], [Nationality Pakistani/ Foreign]],$D$3:$D$4,0)),"0", "1")</f>
        <v>0</v>
      </c>
    </row>
    <row r="4916">
      <c r="Y4916" s="60" t="str">
        <f>IF(ISERROR(MATCH(Passout2023[[#This Row], [Degree Duration (year)]],$M$3:$M$10,0)),"0", "1")</f>
        <v>0</v>
      </c>
      <c r="Z4916" s="60" t="str">
        <f>IF(ISERROR(MATCH(Passout2023[[#This Row], [Admission Type]],$F$3:$F$6,0)),"0", "1")</f>
        <v>0</v>
      </c>
      <c r="AA4916" s="60" t="str">
        <f>IF(ISERROR(MATCH(Passout2023[[#This Row], [Batch Start Year]],$L$3:$L$25,0)),"0", "1")</f>
        <v>0</v>
      </c>
      <c r="AB4916" s="60" t="str">
        <f>IF(ISERROR(MATCH(Passout2023[[#This Row], [Batch Start Semester]],$K$3:$K$6,0)),"0", "1")</f>
        <v>0</v>
      </c>
      <c r="AC4916" s="60" t="str">
        <f>IF(ISERROR(MATCH([3]!Quota_Std_2022_23[[#This Row], [SESSION_TYPE]],$AX$2:$AX$5,0)),"0", "1")</f>
        <v>0</v>
      </c>
      <c r="AD4916" s="60" t="str">
        <f>IF(ISERROR(MATCH(#REF!,#REF!,0)),"0", "1")</f>
        <v>0</v>
      </c>
      <c r="AE4916" s="60" t="str">
        <f>IF(ISERROR(MATCH([3]!Quota_Std_2022_23[[#This Row], [Gender]],$AN$2:$AN$4,0)),"0", "1")</f>
        <v>0</v>
      </c>
      <c r="AF4916" s="60" t="str">
        <f>IF(ISERROR(MATCH([3]!Quota_Std_2022_23[[#This Row], [Quota Type]],[3]Sheet1!$AO$2:$AO$12,0)),"0", "1")</f>
        <v>0</v>
      </c>
      <c r="AG4916" s="60" t="str">
        <f>IF(ISERROR(MATCH(#REF!,$BA$2:$BA$8,0)),"0", "1")</f>
        <v>0</v>
      </c>
      <c r="AH4916" s="60" t="str">
        <f>IF(ISERROR(MATCH(Passout2023[[#This Row], [Nationality Pakistani/ Foreign]],$D$3:$D$4,0)),"0", "1")</f>
        <v>0</v>
      </c>
    </row>
    <row r="4917">
      <c r="Y4917" s="60" t="str">
        <f>IF(ISERROR(MATCH(Passout2023[[#This Row], [Degree Duration (year)]],$M$3:$M$10,0)),"0", "1")</f>
        <v>0</v>
      </c>
      <c r="Z4917" s="60" t="str">
        <f>IF(ISERROR(MATCH(Passout2023[[#This Row], [Admission Type]],$F$3:$F$6,0)),"0", "1")</f>
        <v>0</v>
      </c>
      <c r="AA4917" s="60" t="str">
        <f>IF(ISERROR(MATCH(Passout2023[[#This Row], [Batch Start Year]],$L$3:$L$25,0)),"0", "1")</f>
        <v>0</v>
      </c>
      <c r="AB4917" s="60" t="str">
        <f>IF(ISERROR(MATCH(Passout2023[[#This Row], [Batch Start Semester]],$K$3:$K$6,0)),"0", "1")</f>
        <v>0</v>
      </c>
      <c r="AC4917" s="60" t="str">
        <f>IF(ISERROR(MATCH([3]!Quota_Std_2022_23[[#This Row], [SESSION_TYPE]],$AX$2:$AX$5,0)),"0", "1")</f>
        <v>0</v>
      </c>
      <c r="AD4917" s="60" t="str">
        <f>IF(ISERROR(MATCH(#REF!,#REF!,0)),"0", "1")</f>
        <v>0</v>
      </c>
      <c r="AE4917" s="60" t="str">
        <f>IF(ISERROR(MATCH([3]!Quota_Std_2022_23[[#This Row], [Gender]],$AN$2:$AN$4,0)),"0", "1")</f>
        <v>0</v>
      </c>
      <c r="AF4917" s="60" t="str">
        <f>IF(ISERROR(MATCH([3]!Quota_Std_2022_23[[#This Row], [Quota Type]],[3]Sheet1!$AO$2:$AO$12,0)),"0", "1")</f>
        <v>0</v>
      </c>
      <c r="AG4917" s="60" t="str">
        <f>IF(ISERROR(MATCH(#REF!,$BA$2:$BA$8,0)),"0", "1")</f>
        <v>0</v>
      </c>
      <c r="AH4917" s="60" t="str">
        <f>IF(ISERROR(MATCH(Passout2023[[#This Row], [Nationality Pakistani/ Foreign]],$D$3:$D$4,0)),"0", "1")</f>
        <v>0</v>
      </c>
    </row>
    <row r="4918">
      <c r="Y4918" s="60" t="str">
        <f>IF(ISERROR(MATCH(Passout2023[[#This Row], [Degree Duration (year)]],$M$3:$M$10,0)),"0", "1")</f>
        <v>0</v>
      </c>
      <c r="Z4918" s="60" t="str">
        <f>IF(ISERROR(MATCH(Passout2023[[#This Row], [Admission Type]],$F$3:$F$6,0)),"0", "1")</f>
        <v>0</v>
      </c>
      <c r="AA4918" s="60" t="str">
        <f>IF(ISERROR(MATCH(Passout2023[[#This Row], [Batch Start Year]],$L$3:$L$25,0)),"0", "1")</f>
        <v>0</v>
      </c>
      <c r="AB4918" s="60" t="str">
        <f>IF(ISERROR(MATCH(Passout2023[[#This Row], [Batch Start Semester]],$K$3:$K$6,0)),"0", "1")</f>
        <v>0</v>
      </c>
      <c r="AC4918" s="60" t="str">
        <f>IF(ISERROR(MATCH([3]!Quota_Std_2022_23[[#This Row], [SESSION_TYPE]],$AX$2:$AX$5,0)),"0", "1")</f>
        <v>0</v>
      </c>
      <c r="AD4918" s="60" t="str">
        <f>IF(ISERROR(MATCH(#REF!,#REF!,0)),"0", "1")</f>
        <v>0</v>
      </c>
      <c r="AE4918" s="60" t="str">
        <f>IF(ISERROR(MATCH([3]!Quota_Std_2022_23[[#This Row], [Gender]],$AN$2:$AN$4,0)),"0", "1")</f>
        <v>0</v>
      </c>
      <c r="AF4918" s="60" t="str">
        <f>IF(ISERROR(MATCH([3]!Quota_Std_2022_23[[#This Row], [Quota Type]],[3]Sheet1!$AO$2:$AO$12,0)),"0", "1")</f>
        <v>0</v>
      </c>
      <c r="AG4918" s="60" t="str">
        <f>IF(ISERROR(MATCH(#REF!,$BA$2:$BA$8,0)),"0", "1")</f>
        <v>0</v>
      </c>
      <c r="AH4918" s="60" t="str">
        <f>IF(ISERROR(MATCH(Passout2023[[#This Row], [Nationality Pakistani/ Foreign]],$D$3:$D$4,0)),"0", "1")</f>
        <v>0</v>
      </c>
    </row>
    <row r="4919">
      <c r="Y4919" s="60" t="str">
        <f>IF(ISERROR(MATCH(Passout2023[[#This Row], [Degree Duration (year)]],$M$3:$M$10,0)),"0", "1")</f>
        <v>0</v>
      </c>
      <c r="Z4919" s="60" t="str">
        <f>IF(ISERROR(MATCH(Passout2023[[#This Row], [Admission Type]],$F$3:$F$6,0)),"0", "1")</f>
        <v>0</v>
      </c>
      <c r="AA4919" s="60" t="str">
        <f>IF(ISERROR(MATCH(Passout2023[[#This Row], [Batch Start Year]],$L$3:$L$25,0)),"0", "1")</f>
        <v>0</v>
      </c>
      <c r="AB4919" s="60" t="str">
        <f>IF(ISERROR(MATCH(Passout2023[[#This Row], [Batch Start Semester]],$K$3:$K$6,0)),"0", "1")</f>
        <v>0</v>
      </c>
      <c r="AC4919" s="60" t="str">
        <f>IF(ISERROR(MATCH([3]!Quota_Std_2022_23[[#This Row], [SESSION_TYPE]],$AX$2:$AX$5,0)),"0", "1")</f>
        <v>0</v>
      </c>
      <c r="AD4919" s="60" t="str">
        <f>IF(ISERROR(MATCH(#REF!,#REF!,0)),"0", "1")</f>
        <v>0</v>
      </c>
      <c r="AE4919" s="60" t="str">
        <f>IF(ISERROR(MATCH([3]!Quota_Std_2022_23[[#This Row], [Gender]],$AN$2:$AN$4,0)),"0", "1")</f>
        <v>0</v>
      </c>
      <c r="AF4919" s="60" t="str">
        <f>IF(ISERROR(MATCH([3]!Quota_Std_2022_23[[#This Row], [Quota Type]],[3]Sheet1!$AO$2:$AO$12,0)),"0", "1")</f>
        <v>0</v>
      </c>
      <c r="AG4919" s="60" t="str">
        <f>IF(ISERROR(MATCH(#REF!,$BA$2:$BA$8,0)),"0", "1")</f>
        <v>0</v>
      </c>
      <c r="AH4919" s="60" t="str">
        <f>IF(ISERROR(MATCH(Passout2023[[#This Row], [Nationality Pakistani/ Foreign]],$D$3:$D$4,0)),"0", "1")</f>
        <v>0</v>
      </c>
    </row>
    <row r="4920">
      <c r="Y4920" s="60" t="str">
        <f>IF(ISERROR(MATCH(Passout2023[[#This Row], [Degree Duration (year)]],$M$3:$M$10,0)),"0", "1")</f>
        <v>0</v>
      </c>
      <c r="Z4920" s="60" t="str">
        <f>IF(ISERROR(MATCH(Passout2023[[#This Row], [Admission Type]],$F$3:$F$6,0)),"0", "1")</f>
        <v>0</v>
      </c>
      <c r="AA4920" s="60" t="str">
        <f>IF(ISERROR(MATCH(Passout2023[[#This Row], [Batch Start Year]],$L$3:$L$25,0)),"0", "1")</f>
        <v>0</v>
      </c>
      <c r="AB4920" s="60" t="str">
        <f>IF(ISERROR(MATCH(Passout2023[[#This Row], [Batch Start Semester]],$K$3:$K$6,0)),"0", "1")</f>
        <v>0</v>
      </c>
      <c r="AC4920" s="60" t="str">
        <f>IF(ISERROR(MATCH([3]!Quota_Std_2022_23[[#This Row], [SESSION_TYPE]],$AX$2:$AX$5,0)),"0", "1")</f>
        <v>0</v>
      </c>
      <c r="AD4920" s="60" t="str">
        <f>IF(ISERROR(MATCH(#REF!,#REF!,0)),"0", "1")</f>
        <v>0</v>
      </c>
      <c r="AE4920" s="60" t="str">
        <f>IF(ISERROR(MATCH([3]!Quota_Std_2022_23[[#This Row], [Gender]],$AN$2:$AN$4,0)),"0", "1")</f>
        <v>0</v>
      </c>
      <c r="AF4920" s="60" t="str">
        <f>IF(ISERROR(MATCH([3]!Quota_Std_2022_23[[#This Row], [Quota Type]],[3]Sheet1!$AO$2:$AO$12,0)),"0", "1")</f>
        <v>0</v>
      </c>
      <c r="AG4920" s="60" t="str">
        <f>IF(ISERROR(MATCH(#REF!,$BA$2:$BA$8,0)),"0", "1")</f>
        <v>0</v>
      </c>
      <c r="AH4920" s="60" t="str">
        <f>IF(ISERROR(MATCH(Passout2023[[#This Row], [Nationality Pakistani/ Foreign]],$D$3:$D$4,0)),"0", "1")</f>
        <v>0</v>
      </c>
    </row>
    <row r="4921">
      <c r="Y4921" s="60" t="str">
        <f>IF(ISERROR(MATCH(Passout2023[[#This Row], [Degree Duration (year)]],$M$3:$M$10,0)),"0", "1")</f>
        <v>0</v>
      </c>
      <c r="Z4921" s="60" t="str">
        <f>IF(ISERROR(MATCH(Passout2023[[#This Row], [Admission Type]],$F$3:$F$6,0)),"0", "1")</f>
        <v>0</v>
      </c>
      <c r="AA4921" s="60" t="str">
        <f>IF(ISERROR(MATCH(Passout2023[[#This Row], [Batch Start Year]],$L$3:$L$25,0)),"0", "1")</f>
        <v>0</v>
      </c>
      <c r="AB4921" s="60" t="str">
        <f>IF(ISERROR(MATCH(Passout2023[[#This Row], [Batch Start Semester]],$K$3:$K$6,0)),"0", "1")</f>
        <v>0</v>
      </c>
      <c r="AC4921" s="60" t="str">
        <f>IF(ISERROR(MATCH([3]!Quota_Std_2022_23[[#This Row], [SESSION_TYPE]],$AX$2:$AX$5,0)),"0", "1")</f>
        <v>0</v>
      </c>
      <c r="AD4921" s="60" t="str">
        <f>IF(ISERROR(MATCH(#REF!,#REF!,0)),"0", "1")</f>
        <v>0</v>
      </c>
      <c r="AE4921" s="60" t="str">
        <f>IF(ISERROR(MATCH([3]!Quota_Std_2022_23[[#This Row], [Gender]],$AN$2:$AN$4,0)),"0", "1")</f>
        <v>0</v>
      </c>
      <c r="AF4921" s="60" t="str">
        <f>IF(ISERROR(MATCH([3]!Quota_Std_2022_23[[#This Row], [Quota Type]],[3]Sheet1!$AO$2:$AO$12,0)),"0", "1")</f>
        <v>0</v>
      </c>
      <c r="AG4921" s="60" t="str">
        <f>IF(ISERROR(MATCH(#REF!,$BA$2:$BA$8,0)),"0", "1")</f>
        <v>0</v>
      </c>
      <c r="AH4921" s="60" t="str">
        <f>IF(ISERROR(MATCH(Passout2023[[#This Row], [Nationality Pakistani/ Foreign]],$D$3:$D$4,0)),"0", "1")</f>
        <v>0</v>
      </c>
    </row>
    <row r="4922">
      <c r="Y4922" s="60" t="str">
        <f>IF(ISERROR(MATCH(Passout2023[[#This Row], [Degree Duration (year)]],$M$3:$M$10,0)),"0", "1")</f>
        <v>0</v>
      </c>
      <c r="Z4922" s="60" t="str">
        <f>IF(ISERROR(MATCH(Passout2023[[#This Row], [Admission Type]],$F$3:$F$6,0)),"0", "1")</f>
        <v>0</v>
      </c>
      <c r="AA4922" s="60" t="str">
        <f>IF(ISERROR(MATCH(Passout2023[[#This Row], [Batch Start Year]],$L$3:$L$25,0)),"0", "1")</f>
        <v>0</v>
      </c>
      <c r="AB4922" s="60" t="str">
        <f>IF(ISERROR(MATCH(Passout2023[[#This Row], [Batch Start Semester]],$K$3:$K$6,0)),"0", "1")</f>
        <v>0</v>
      </c>
      <c r="AC4922" s="60" t="str">
        <f>IF(ISERROR(MATCH([3]!Quota_Std_2022_23[[#This Row], [SESSION_TYPE]],$AX$2:$AX$5,0)),"0", "1")</f>
        <v>0</v>
      </c>
      <c r="AD4922" s="60" t="str">
        <f>IF(ISERROR(MATCH(#REF!,#REF!,0)),"0", "1")</f>
        <v>0</v>
      </c>
      <c r="AE4922" s="60" t="str">
        <f>IF(ISERROR(MATCH([3]!Quota_Std_2022_23[[#This Row], [Gender]],$AN$2:$AN$4,0)),"0", "1")</f>
        <v>0</v>
      </c>
      <c r="AF4922" s="60" t="str">
        <f>IF(ISERROR(MATCH([3]!Quota_Std_2022_23[[#This Row], [Quota Type]],[3]Sheet1!$AO$2:$AO$12,0)),"0", "1")</f>
        <v>0</v>
      </c>
      <c r="AG4922" s="60" t="str">
        <f>IF(ISERROR(MATCH(#REF!,$BA$2:$BA$8,0)),"0", "1")</f>
        <v>0</v>
      </c>
      <c r="AH4922" s="60" t="str">
        <f>IF(ISERROR(MATCH(Passout2023[[#This Row], [Nationality Pakistani/ Foreign]],$D$3:$D$4,0)),"0", "1")</f>
        <v>0</v>
      </c>
    </row>
    <row r="4923">
      <c r="Y4923" s="60" t="str">
        <f>IF(ISERROR(MATCH(Passout2023[[#This Row], [Degree Duration (year)]],$M$3:$M$10,0)),"0", "1")</f>
        <v>0</v>
      </c>
      <c r="Z4923" s="60" t="str">
        <f>IF(ISERROR(MATCH(Passout2023[[#This Row], [Admission Type]],$F$3:$F$6,0)),"0", "1")</f>
        <v>0</v>
      </c>
      <c r="AA4923" s="60" t="str">
        <f>IF(ISERROR(MATCH(Passout2023[[#This Row], [Batch Start Year]],$L$3:$L$25,0)),"0", "1")</f>
        <v>0</v>
      </c>
      <c r="AB4923" s="60" t="str">
        <f>IF(ISERROR(MATCH(Passout2023[[#This Row], [Batch Start Semester]],$K$3:$K$6,0)),"0", "1")</f>
        <v>0</v>
      </c>
      <c r="AC4923" s="60" t="str">
        <f>IF(ISERROR(MATCH([3]!Quota_Std_2022_23[[#This Row], [SESSION_TYPE]],$AX$2:$AX$5,0)),"0", "1")</f>
        <v>0</v>
      </c>
      <c r="AD4923" s="60" t="str">
        <f>IF(ISERROR(MATCH(#REF!,#REF!,0)),"0", "1")</f>
        <v>0</v>
      </c>
      <c r="AE4923" s="60" t="str">
        <f>IF(ISERROR(MATCH([3]!Quota_Std_2022_23[[#This Row], [Gender]],$AN$2:$AN$4,0)),"0", "1")</f>
        <v>0</v>
      </c>
      <c r="AF4923" s="60" t="str">
        <f>IF(ISERROR(MATCH([3]!Quota_Std_2022_23[[#This Row], [Quota Type]],[3]Sheet1!$AO$2:$AO$12,0)),"0", "1")</f>
        <v>0</v>
      </c>
      <c r="AG4923" s="60" t="str">
        <f>IF(ISERROR(MATCH(#REF!,$BA$2:$BA$8,0)),"0", "1")</f>
        <v>0</v>
      </c>
      <c r="AH4923" s="60" t="str">
        <f>IF(ISERROR(MATCH(Passout2023[[#This Row], [Nationality Pakistani/ Foreign]],$D$3:$D$4,0)),"0", "1")</f>
        <v>0</v>
      </c>
    </row>
    <row r="4924">
      <c r="Y4924" s="60" t="str">
        <f>IF(ISERROR(MATCH(Passout2023[[#This Row], [Degree Duration (year)]],$M$3:$M$10,0)),"0", "1")</f>
        <v>0</v>
      </c>
      <c r="Z4924" s="60" t="str">
        <f>IF(ISERROR(MATCH(Passout2023[[#This Row], [Admission Type]],$F$3:$F$6,0)),"0", "1")</f>
        <v>0</v>
      </c>
      <c r="AA4924" s="60" t="str">
        <f>IF(ISERROR(MATCH(Passout2023[[#This Row], [Batch Start Year]],$L$3:$L$25,0)),"0", "1")</f>
        <v>0</v>
      </c>
      <c r="AB4924" s="60" t="str">
        <f>IF(ISERROR(MATCH(Passout2023[[#This Row], [Batch Start Semester]],$K$3:$K$6,0)),"0", "1")</f>
        <v>0</v>
      </c>
      <c r="AC4924" s="60" t="str">
        <f>IF(ISERROR(MATCH([3]!Quota_Std_2022_23[[#This Row], [SESSION_TYPE]],$AX$2:$AX$5,0)),"0", "1")</f>
        <v>0</v>
      </c>
      <c r="AD4924" s="60" t="str">
        <f>IF(ISERROR(MATCH(#REF!,#REF!,0)),"0", "1")</f>
        <v>0</v>
      </c>
      <c r="AE4924" s="60" t="str">
        <f>IF(ISERROR(MATCH([3]!Quota_Std_2022_23[[#This Row], [Gender]],$AN$2:$AN$4,0)),"0", "1")</f>
        <v>0</v>
      </c>
      <c r="AF4924" s="60" t="str">
        <f>IF(ISERROR(MATCH([3]!Quota_Std_2022_23[[#This Row], [Quota Type]],[3]Sheet1!$AO$2:$AO$12,0)),"0", "1")</f>
        <v>0</v>
      </c>
      <c r="AG4924" s="60" t="str">
        <f>IF(ISERROR(MATCH(#REF!,$BA$2:$BA$8,0)),"0", "1")</f>
        <v>0</v>
      </c>
      <c r="AH4924" s="60" t="str">
        <f>IF(ISERROR(MATCH(Passout2023[[#This Row], [Nationality Pakistani/ Foreign]],$D$3:$D$4,0)),"0", "1")</f>
        <v>0</v>
      </c>
    </row>
    <row r="4925">
      <c r="Y4925" s="60" t="str">
        <f>IF(ISERROR(MATCH(Passout2023[[#This Row], [Degree Duration (year)]],$M$3:$M$10,0)),"0", "1")</f>
        <v>0</v>
      </c>
      <c r="Z4925" s="60" t="str">
        <f>IF(ISERROR(MATCH(Passout2023[[#This Row], [Admission Type]],$F$3:$F$6,0)),"0", "1")</f>
        <v>0</v>
      </c>
      <c r="AA4925" s="60" t="str">
        <f>IF(ISERROR(MATCH(Passout2023[[#This Row], [Batch Start Year]],$L$3:$L$25,0)),"0", "1")</f>
        <v>0</v>
      </c>
      <c r="AB4925" s="60" t="str">
        <f>IF(ISERROR(MATCH(Passout2023[[#This Row], [Batch Start Semester]],$K$3:$K$6,0)),"0", "1")</f>
        <v>0</v>
      </c>
      <c r="AC4925" s="60" t="str">
        <f>IF(ISERROR(MATCH([3]!Quota_Std_2022_23[[#This Row], [SESSION_TYPE]],$AX$2:$AX$5,0)),"0", "1")</f>
        <v>0</v>
      </c>
      <c r="AD4925" s="60" t="str">
        <f>IF(ISERROR(MATCH(#REF!,#REF!,0)),"0", "1")</f>
        <v>0</v>
      </c>
      <c r="AE4925" s="60" t="str">
        <f>IF(ISERROR(MATCH([3]!Quota_Std_2022_23[[#This Row], [Gender]],$AN$2:$AN$4,0)),"0", "1")</f>
        <v>0</v>
      </c>
      <c r="AF4925" s="60" t="str">
        <f>IF(ISERROR(MATCH([3]!Quota_Std_2022_23[[#This Row], [Quota Type]],[3]Sheet1!$AO$2:$AO$12,0)),"0", "1")</f>
        <v>0</v>
      </c>
      <c r="AG4925" s="60" t="str">
        <f>IF(ISERROR(MATCH(#REF!,$BA$2:$BA$8,0)),"0", "1")</f>
        <v>0</v>
      </c>
      <c r="AH4925" s="60" t="str">
        <f>IF(ISERROR(MATCH(Passout2023[[#This Row], [Nationality Pakistani/ Foreign]],$D$3:$D$4,0)),"0", "1")</f>
        <v>0</v>
      </c>
    </row>
    <row r="4926">
      <c r="Y4926" s="60" t="str">
        <f>IF(ISERROR(MATCH(Passout2023[[#This Row], [Degree Duration (year)]],$M$3:$M$10,0)),"0", "1")</f>
        <v>0</v>
      </c>
      <c r="Z4926" s="60" t="str">
        <f>IF(ISERROR(MATCH(Passout2023[[#This Row], [Admission Type]],$F$3:$F$6,0)),"0", "1")</f>
        <v>0</v>
      </c>
      <c r="AA4926" s="60" t="str">
        <f>IF(ISERROR(MATCH(Passout2023[[#This Row], [Batch Start Year]],$L$3:$L$25,0)),"0", "1")</f>
        <v>0</v>
      </c>
      <c r="AB4926" s="60" t="str">
        <f>IF(ISERROR(MATCH(Passout2023[[#This Row], [Batch Start Semester]],$K$3:$K$6,0)),"0", "1")</f>
        <v>0</v>
      </c>
      <c r="AC4926" s="60" t="str">
        <f>IF(ISERROR(MATCH([3]!Quota_Std_2022_23[[#This Row], [SESSION_TYPE]],$AX$2:$AX$5,0)),"0", "1")</f>
        <v>0</v>
      </c>
      <c r="AD4926" s="60" t="str">
        <f>IF(ISERROR(MATCH(#REF!,#REF!,0)),"0", "1")</f>
        <v>0</v>
      </c>
      <c r="AE4926" s="60" t="str">
        <f>IF(ISERROR(MATCH([3]!Quota_Std_2022_23[[#This Row], [Gender]],$AN$2:$AN$4,0)),"0", "1")</f>
        <v>0</v>
      </c>
      <c r="AF4926" s="60" t="str">
        <f>IF(ISERROR(MATCH([3]!Quota_Std_2022_23[[#This Row], [Quota Type]],[3]Sheet1!$AO$2:$AO$12,0)),"0", "1")</f>
        <v>0</v>
      </c>
      <c r="AG4926" s="60" t="str">
        <f>IF(ISERROR(MATCH(#REF!,$BA$2:$BA$8,0)),"0", "1")</f>
        <v>0</v>
      </c>
      <c r="AH4926" s="60" t="str">
        <f>IF(ISERROR(MATCH(Passout2023[[#This Row], [Nationality Pakistani/ Foreign]],$D$3:$D$4,0)),"0", "1")</f>
        <v>0</v>
      </c>
    </row>
    <row r="4927">
      <c r="Y4927" s="60" t="str">
        <f>IF(ISERROR(MATCH(Passout2023[[#This Row], [Degree Duration (year)]],$M$3:$M$10,0)),"0", "1")</f>
        <v>0</v>
      </c>
      <c r="Z4927" s="60" t="str">
        <f>IF(ISERROR(MATCH(Passout2023[[#This Row], [Admission Type]],$F$3:$F$6,0)),"0", "1")</f>
        <v>0</v>
      </c>
      <c r="AA4927" s="60" t="str">
        <f>IF(ISERROR(MATCH(Passout2023[[#This Row], [Batch Start Year]],$L$3:$L$25,0)),"0", "1")</f>
        <v>0</v>
      </c>
      <c r="AB4927" s="60" t="str">
        <f>IF(ISERROR(MATCH(Passout2023[[#This Row], [Batch Start Semester]],$K$3:$K$6,0)),"0", "1")</f>
        <v>0</v>
      </c>
      <c r="AC4927" s="60" t="str">
        <f>IF(ISERROR(MATCH([3]!Quota_Std_2022_23[[#This Row], [SESSION_TYPE]],$AX$2:$AX$5,0)),"0", "1")</f>
        <v>0</v>
      </c>
      <c r="AD4927" s="60" t="str">
        <f>IF(ISERROR(MATCH(#REF!,#REF!,0)),"0", "1")</f>
        <v>0</v>
      </c>
      <c r="AE4927" s="60" t="str">
        <f>IF(ISERROR(MATCH([3]!Quota_Std_2022_23[[#This Row], [Gender]],$AN$2:$AN$4,0)),"0", "1")</f>
        <v>0</v>
      </c>
      <c r="AF4927" s="60" t="str">
        <f>IF(ISERROR(MATCH([3]!Quota_Std_2022_23[[#This Row], [Quota Type]],[3]Sheet1!$AO$2:$AO$12,0)),"0", "1")</f>
        <v>0</v>
      </c>
      <c r="AG4927" s="60" t="str">
        <f>IF(ISERROR(MATCH(#REF!,$BA$2:$BA$8,0)),"0", "1")</f>
        <v>0</v>
      </c>
      <c r="AH4927" s="60" t="str">
        <f>IF(ISERROR(MATCH(Passout2023[[#This Row], [Nationality Pakistani/ Foreign]],$D$3:$D$4,0)),"0", "1")</f>
        <v>0</v>
      </c>
    </row>
    <row r="4928">
      <c r="Y4928" s="60" t="str">
        <f>IF(ISERROR(MATCH(Passout2023[[#This Row], [Degree Duration (year)]],$M$3:$M$10,0)),"0", "1")</f>
        <v>0</v>
      </c>
      <c r="Z4928" s="60" t="str">
        <f>IF(ISERROR(MATCH(Passout2023[[#This Row], [Admission Type]],$F$3:$F$6,0)),"0", "1")</f>
        <v>0</v>
      </c>
      <c r="AA4928" s="60" t="str">
        <f>IF(ISERROR(MATCH(Passout2023[[#This Row], [Batch Start Year]],$L$3:$L$25,0)),"0", "1")</f>
        <v>0</v>
      </c>
      <c r="AB4928" s="60" t="str">
        <f>IF(ISERROR(MATCH(Passout2023[[#This Row], [Batch Start Semester]],$K$3:$K$6,0)),"0", "1")</f>
        <v>0</v>
      </c>
      <c r="AC4928" s="60" t="str">
        <f>IF(ISERROR(MATCH([3]!Quota_Std_2022_23[[#This Row], [SESSION_TYPE]],$AX$2:$AX$5,0)),"0", "1")</f>
        <v>0</v>
      </c>
      <c r="AD4928" s="60" t="str">
        <f>IF(ISERROR(MATCH(#REF!,#REF!,0)),"0", "1")</f>
        <v>0</v>
      </c>
      <c r="AE4928" s="60" t="str">
        <f>IF(ISERROR(MATCH([3]!Quota_Std_2022_23[[#This Row], [Gender]],$AN$2:$AN$4,0)),"0", "1")</f>
        <v>0</v>
      </c>
      <c r="AF4928" s="60" t="str">
        <f>IF(ISERROR(MATCH([3]!Quota_Std_2022_23[[#This Row], [Quota Type]],[3]Sheet1!$AO$2:$AO$12,0)),"0", "1")</f>
        <v>0</v>
      </c>
      <c r="AG4928" s="60" t="str">
        <f>IF(ISERROR(MATCH(#REF!,$BA$2:$BA$8,0)),"0", "1")</f>
        <v>0</v>
      </c>
      <c r="AH4928" s="60" t="str">
        <f>IF(ISERROR(MATCH(Passout2023[[#This Row], [Nationality Pakistani/ Foreign]],$D$3:$D$4,0)),"0", "1")</f>
        <v>0</v>
      </c>
    </row>
    <row r="4929">
      <c r="Y4929" s="60" t="str">
        <f>IF(ISERROR(MATCH(Passout2023[[#This Row], [Degree Duration (year)]],$M$3:$M$10,0)),"0", "1")</f>
        <v>0</v>
      </c>
      <c r="Z4929" s="60" t="str">
        <f>IF(ISERROR(MATCH(Passout2023[[#This Row], [Admission Type]],$F$3:$F$6,0)),"0", "1")</f>
        <v>0</v>
      </c>
      <c r="AA4929" s="60" t="str">
        <f>IF(ISERROR(MATCH(Passout2023[[#This Row], [Batch Start Year]],$L$3:$L$25,0)),"0", "1")</f>
        <v>0</v>
      </c>
      <c r="AB4929" s="60" t="str">
        <f>IF(ISERROR(MATCH(Passout2023[[#This Row], [Batch Start Semester]],$K$3:$K$6,0)),"0", "1")</f>
        <v>0</v>
      </c>
      <c r="AC4929" s="60" t="str">
        <f>IF(ISERROR(MATCH([3]!Quota_Std_2022_23[[#This Row], [SESSION_TYPE]],$AX$2:$AX$5,0)),"0", "1")</f>
        <v>0</v>
      </c>
      <c r="AD4929" s="60" t="str">
        <f>IF(ISERROR(MATCH(#REF!,#REF!,0)),"0", "1")</f>
        <v>0</v>
      </c>
      <c r="AE4929" s="60" t="str">
        <f>IF(ISERROR(MATCH([3]!Quota_Std_2022_23[[#This Row], [Gender]],$AN$2:$AN$4,0)),"0", "1")</f>
        <v>0</v>
      </c>
      <c r="AF4929" s="60" t="str">
        <f>IF(ISERROR(MATCH([3]!Quota_Std_2022_23[[#This Row], [Quota Type]],[3]Sheet1!$AO$2:$AO$12,0)),"0", "1")</f>
        <v>0</v>
      </c>
      <c r="AG4929" s="60" t="str">
        <f>IF(ISERROR(MATCH(#REF!,$BA$2:$BA$8,0)),"0", "1")</f>
        <v>0</v>
      </c>
      <c r="AH4929" s="60" t="str">
        <f>IF(ISERROR(MATCH(Passout2023[[#This Row], [Nationality Pakistani/ Foreign]],$D$3:$D$4,0)),"0", "1")</f>
        <v>0</v>
      </c>
    </row>
    <row r="4930">
      <c r="Y4930" s="60" t="str">
        <f>IF(ISERROR(MATCH(Passout2023[[#This Row], [Degree Duration (year)]],$M$3:$M$10,0)),"0", "1")</f>
        <v>0</v>
      </c>
      <c r="Z4930" s="60" t="str">
        <f>IF(ISERROR(MATCH(Passout2023[[#This Row], [Admission Type]],$F$3:$F$6,0)),"0", "1")</f>
        <v>0</v>
      </c>
      <c r="AA4930" s="60" t="str">
        <f>IF(ISERROR(MATCH(Passout2023[[#This Row], [Batch Start Year]],$L$3:$L$25,0)),"0", "1")</f>
        <v>0</v>
      </c>
      <c r="AB4930" s="60" t="str">
        <f>IF(ISERROR(MATCH(Passout2023[[#This Row], [Batch Start Semester]],$K$3:$K$6,0)),"0", "1")</f>
        <v>0</v>
      </c>
      <c r="AC4930" s="60" t="str">
        <f>IF(ISERROR(MATCH([3]!Quota_Std_2022_23[[#This Row], [SESSION_TYPE]],$AX$2:$AX$5,0)),"0", "1")</f>
        <v>0</v>
      </c>
      <c r="AD4930" s="60" t="str">
        <f>IF(ISERROR(MATCH(#REF!,#REF!,0)),"0", "1")</f>
        <v>0</v>
      </c>
      <c r="AE4930" s="60" t="str">
        <f>IF(ISERROR(MATCH([3]!Quota_Std_2022_23[[#This Row], [Gender]],$AN$2:$AN$4,0)),"0", "1")</f>
        <v>0</v>
      </c>
      <c r="AF4930" s="60" t="str">
        <f>IF(ISERROR(MATCH([3]!Quota_Std_2022_23[[#This Row], [Quota Type]],[3]Sheet1!$AO$2:$AO$12,0)),"0", "1")</f>
        <v>0</v>
      </c>
      <c r="AG4930" s="60" t="str">
        <f>IF(ISERROR(MATCH(#REF!,$BA$2:$BA$8,0)),"0", "1")</f>
        <v>0</v>
      </c>
      <c r="AH4930" s="60" t="str">
        <f>IF(ISERROR(MATCH(Passout2023[[#This Row], [Nationality Pakistani/ Foreign]],$D$3:$D$4,0)),"0", "1")</f>
        <v>0</v>
      </c>
    </row>
    <row r="4931">
      <c r="Y4931" s="60" t="str">
        <f>IF(ISERROR(MATCH(Passout2023[[#This Row], [Degree Duration (year)]],$M$3:$M$10,0)),"0", "1")</f>
        <v>0</v>
      </c>
      <c r="Z4931" s="60" t="str">
        <f>IF(ISERROR(MATCH(Passout2023[[#This Row], [Admission Type]],$F$3:$F$6,0)),"0", "1")</f>
        <v>0</v>
      </c>
      <c r="AA4931" s="60" t="str">
        <f>IF(ISERROR(MATCH(Passout2023[[#This Row], [Batch Start Year]],$L$3:$L$25,0)),"0", "1")</f>
        <v>0</v>
      </c>
      <c r="AB4931" s="60" t="str">
        <f>IF(ISERROR(MATCH(Passout2023[[#This Row], [Batch Start Semester]],$K$3:$K$6,0)),"0", "1")</f>
        <v>0</v>
      </c>
      <c r="AC4931" s="60" t="str">
        <f>IF(ISERROR(MATCH([3]!Quota_Std_2022_23[[#This Row], [SESSION_TYPE]],$AX$2:$AX$5,0)),"0", "1")</f>
        <v>0</v>
      </c>
      <c r="AD4931" s="60" t="str">
        <f>IF(ISERROR(MATCH(#REF!,#REF!,0)),"0", "1")</f>
        <v>0</v>
      </c>
      <c r="AE4931" s="60" t="str">
        <f>IF(ISERROR(MATCH([3]!Quota_Std_2022_23[[#This Row], [Gender]],$AN$2:$AN$4,0)),"0", "1")</f>
        <v>0</v>
      </c>
      <c r="AF4931" s="60" t="str">
        <f>IF(ISERROR(MATCH([3]!Quota_Std_2022_23[[#This Row], [Quota Type]],[3]Sheet1!$AO$2:$AO$12,0)),"0", "1")</f>
        <v>0</v>
      </c>
      <c r="AG4931" s="60" t="str">
        <f>IF(ISERROR(MATCH(#REF!,$BA$2:$BA$8,0)),"0", "1")</f>
        <v>0</v>
      </c>
      <c r="AH4931" s="60" t="str">
        <f>IF(ISERROR(MATCH(Passout2023[[#This Row], [Nationality Pakistani/ Foreign]],$D$3:$D$4,0)),"0", "1")</f>
        <v>0</v>
      </c>
    </row>
    <row r="4932">
      <c r="Y4932" s="60" t="str">
        <f>IF(ISERROR(MATCH(Passout2023[[#This Row], [Degree Duration (year)]],$M$3:$M$10,0)),"0", "1")</f>
        <v>0</v>
      </c>
      <c r="Z4932" s="60" t="str">
        <f>IF(ISERROR(MATCH(Passout2023[[#This Row], [Admission Type]],$F$3:$F$6,0)),"0", "1")</f>
        <v>0</v>
      </c>
      <c r="AA4932" s="60" t="str">
        <f>IF(ISERROR(MATCH(Passout2023[[#This Row], [Batch Start Year]],$L$3:$L$25,0)),"0", "1")</f>
        <v>0</v>
      </c>
      <c r="AB4932" s="60" t="str">
        <f>IF(ISERROR(MATCH(Passout2023[[#This Row], [Batch Start Semester]],$K$3:$K$6,0)),"0", "1")</f>
        <v>0</v>
      </c>
      <c r="AC4932" s="60" t="str">
        <f>IF(ISERROR(MATCH([3]!Quota_Std_2022_23[[#This Row], [SESSION_TYPE]],$AX$2:$AX$5,0)),"0", "1")</f>
        <v>0</v>
      </c>
      <c r="AD4932" s="60" t="str">
        <f>IF(ISERROR(MATCH(#REF!,#REF!,0)),"0", "1")</f>
        <v>0</v>
      </c>
      <c r="AE4932" s="60" t="str">
        <f>IF(ISERROR(MATCH([3]!Quota_Std_2022_23[[#This Row], [Gender]],$AN$2:$AN$4,0)),"0", "1")</f>
        <v>0</v>
      </c>
      <c r="AF4932" s="60" t="str">
        <f>IF(ISERROR(MATCH([3]!Quota_Std_2022_23[[#This Row], [Quota Type]],[3]Sheet1!$AO$2:$AO$12,0)),"0", "1")</f>
        <v>0</v>
      </c>
      <c r="AG4932" s="60" t="str">
        <f>IF(ISERROR(MATCH(#REF!,$BA$2:$BA$8,0)),"0", "1")</f>
        <v>0</v>
      </c>
      <c r="AH4932" s="60" t="str">
        <f>IF(ISERROR(MATCH(Passout2023[[#This Row], [Nationality Pakistani/ Foreign]],$D$3:$D$4,0)),"0", "1")</f>
        <v>0</v>
      </c>
    </row>
    <row r="4933">
      <c r="Y4933" s="60" t="str">
        <f>IF(ISERROR(MATCH(Passout2023[[#This Row], [Degree Duration (year)]],$M$3:$M$10,0)),"0", "1")</f>
        <v>0</v>
      </c>
      <c r="Z4933" s="60" t="str">
        <f>IF(ISERROR(MATCH(Passout2023[[#This Row], [Admission Type]],$F$3:$F$6,0)),"0", "1")</f>
        <v>0</v>
      </c>
      <c r="AA4933" s="60" t="str">
        <f>IF(ISERROR(MATCH(Passout2023[[#This Row], [Batch Start Year]],$L$3:$L$25,0)),"0", "1")</f>
        <v>0</v>
      </c>
      <c r="AB4933" s="60" t="str">
        <f>IF(ISERROR(MATCH(Passout2023[[#This Row], [Batch Start Semester]],$K$3:$K$6,0)),"0", "1")</f>
        <v>0</v>
      </c>
      <c r="AC4933" s="60" t="str">
        <f>IF(ISERROR(MATCH([3]!Quota_Std_2022_23[[#This Row], [SESSION_TYPE]],$AX$2:$AX$5,0)),"0", "1")</f>
        <v>0</v>
      </c>
      <c r="AD4933" s="60" t="str">
        <f>IF(ISERROR(MATCH(#REF!,#REF!,0)),"0", "1")</f>
        <v>0</v>
      </c>
      <c r="AE4933" s="60" t="str">
        <f>IF(ISERROR(MATCH([3]!Quota_Std_2022_23[[#This Row], [Gender]],$AN$2:$AN$4,0)),"0", "1")</f>
        <v>0</v>
      </c>
      <c r="AF4933" s="60" t="str">
        <f>IF(ISERROR(MATCH([3]!Quota_Std_2022_23[[#This Row], [Quota Type]],[3]Sheet1!$AO$2:$AO$12,0)),"0", "1")</f>
        <v>0</v>
      </c>
      <c r="AG4933" s="60" t="str">
        <f>IF(ISERROR(MATCH(#REF!,$BA$2:$BA$8,0)),"0", "1")</f>
        <v>0</v>
      </c>
      <c r="AH4933" s="60" t="str">
        <f>IF(ISERROR(MATCH(Passout2023[[#This Row], [Nationality Pakistani/ Foreign]],$D$3:$D$4,0)),"0", "1")</f>
        <v>0</v>
      </c>
    </row>
    <row r="4934">
      <c r="Y4934" s="60" t="str">
        <f>IF(ISERROR(MATCH(Passout2023[[#This Row], [Degree Duration (year)]],$M$3:$M$10,0)),"0", "1")</f>
        <v>0</v>
      </c>
      <c r="Z4934" s="60" t="str">
        <f>IF(ISERROR(MATCH(Passout2023[[#This Row], [Admission Type]],$F$3:$F$6,0)),"0", "1")</f>
        <v>0</v>
      </c>
      <c r="AA4934" s="60" t="str">
        <f>IF(ISERROR(MATCH(Passout2023[[#This Row], [Batch Start Year]],$L$3:$L$25,0)),"0", "1")</f>
        <v>0</v>
      </c>
      <c r="AB4934" s="60" t="str">
        <f>IF(ISERROR(MATCH(Passout2023[[#This Row], [Batch Start Semester]],$K$3:$K$6,0)),"0", "1")</f>
        <v>0</v>
      </c>
      <c r="AC4934" s="60" t="str">
        <f>IF(ISERROR(MATCH([3]!Quota_Std_2022_23[[#This Row], [SESSION_TYPE]],$AX$2:$AX$5,0)),"0", "1")</f>
        <v>0</v>
      </c>
      <c r="AD4934" s="60" t="str">
        <f>IF(ISERROR(MATCH(#REF!,#REF!,0)),"0", "1")</f>
        <v>0</v>
      </c>
      <c r="AE4934" s="60" t="str">
        <f>IF(ISERROR(MATCH([3]!Quota_Std_2022_23[[#This Row], [Gender]],$AN$2:$AN$4,0)),"0", "1")</f>
        <v>0</v>
      </c>
      <c r="AF4934" s="60" t="str">
        <f>IF(ISERROR(MATCH([3]!Quota_Std_2022_23[[#This Row], [Quota Type]],[3]Sheet1!$AO$2:$AO$12,0)),"0", "1")</f>
        <v>0</v>
      </c>
      <c r="AG4934" s="60" t="str">
        <f>IF(ISERROR(MATCH(#REF!,$BA$2:$BA$8,0)),"0", "1")</f>
        <v>0</v>
      </c>
      <c r="AH4934" s="60" t="str">
        <f>IF(ISERROR(MATCH(Passout2023[[#This Row], [Nationality Pakistani/ Foreign]],$D$3:$D$4,0)),"0", "1")</f>
        <v>0</v>
      </c>
    </row>
    <row r="4935">
      <c r="Y4935" s="60" t="str">
        <f>IF(ISERROR(MATCH(Passout2023[[#This Row], [Degree Duration (year)]],$M$3:$M$10,0)),"0", "1")</f>
        <v>0</v>
      </c>
      <c r="Z4935" s="60" t="str">
        <f>IF(ISERROR(MATCH(Passout2023[[#This Row], [Admission Type]],$F$3:$F$6,0)),"0", "1")</f>
        <v>0</v>
      </c>
      <c r="AA4935" s="60" t="str">
        <f>IF(ISERROR(MATCH(Passout2023[[#This Row], [Batch Start Year]],$L$3:$L$25,0)),"0", "1")</f>
        <v>0</v>
      </c>
      <c r="AB4935" s="60" t="str">
        <f>IF(ISERROR(MATCH(Passout2023[[#This Row], [Batch Start Semester]],$K$3:$K$6,0)),"0", "1")</f>
        <v>0</v>
      </c>
      <c r="AC4935" s="60" t="str">
        <f>IF(ISERROR(MATCH([3]!Quota_Std_2022_23[[#This Row], [SESSION_TYPE]],$AX$2:$AX$5,0)),"0", "1")</f>
        <v>0</v>
      </c>
      <c r="AD4935" s="60" t="str">
        <f>IF(ISERROR(MATCH(#REF!,#REF!,0)),"0", "1")</f>
        <v>0</v>
      </c>
      <c r="AE4935" s="60" t="str">
        <f>IF(ISERROR(MATCH([3]!Quota_Std_2022_23[[#This Row], [Gender]],$AN$2:$AN$4,0)),"0", "1")</f>
        <v>0</v>
      </c>
      <c r="AF4935" s="60" t="str">
        <f>IF(ISERROR(MATCH([3]!Quota_Std_2022_23[[#This Row], [Quota Type]],[3]Sheet1!$AO$2:$AO$12,0)),"0", "1")</f>
        <v>0</v>
      </c>
      <c r="AG4935" s="60" t="str">
        <f>IF(ISERROR(MATCH(#REF!,$BA$2:$BA$8,0)),"0", "1")</f>
        <v>0</v>
      </c>
      <c r="AH4935" s="60" t="str">
        <f>IF(ISERROR(MATCH(Passout2023[[#This Row], [Nationality Pakistani/ Foreign]],$D$3:$D$4,0)),"0", "1")</f>
        <v>0</v>
      </c>
    </row>
    <row r="4936">
      <c r="Y4936" s="60" t="str">
        <f>IF(ISERROR(MATCH(Passout2023[[#This Row], [Degree Duration (year)]],$M$3:$M$10,0)),"0", "1")</f>
        <v>0</v>
      </c>
      <c r="Z4936" s="60" t="str">
        <f>IF(ISERROR(MATCH(Passout2023[[#This Row], [Admission Type]],$F$3:$F$6,0)),"0", "1")</f>
        <v>0</v>
      </c>
      <c r="AA4936" s="60" t="str">
        <f>IF(ISERROR(MATCH(Passout2023[[#This Row], [Batch Start Year]],$L$3:$L$25,0)),"0", "1")</f>
        <v>0</v>
      </c>
      <c r="AB4936" s="60" t="str">
        <f>IF(ISERROR(MATCH(Passout2023[[#This Row], [Batch Start Semester]],$K$3:$K$6,0)),"0", "1")</f>
        <v>0</v>
      </c>
      <c r="AC4936" s="60" t="str">
        <f>IF(ISERROR(MATCH([3]!Quota_Std_2022_23[[#This Row], [SESSION_TYPE]],$AX$2:$AX$5,0)),"0", "1")</f>
        <v>0</v>
      </c>
      <c r="AD4936" s="60" t="str">
        <f>IF(ISERROR(MATCH(#REF!,#REF!,0)),"0", "1")</f>
        <v>0</v>
      </c>
      <c r="AE4936" s="60" t="str">
        <f>IF(ISERROR(MATCH([3]!Quota_Std_2022_23[[#This Row], [Gender]],$AN$2:$AN$4,0)),"0", "1")</f>
        <v>0</v>
      </c>
      <c r="AF4936" s="60" t="str">
        <f>IF(ISERROR(MATCH([3]!Quota_Std_2022_23[[#This Row], [Quota Type]],[3]Sheet1!$AO$2:$AO$12,0)),"0", "1")</f>
        <v>0</v>
      </c>
      <c r="AG4936" s="60" t="str">
        <f>IF(ISERROR(MATCH(#REF!,$BA$2:$BA$8,0)),"0", "1")</f>
        <v>0</v>
      </c>
      <c r="AH4936" s="60" t="str">
        <f>IF(ISERROR(MATCH(Passout2023[[#This Row], [Nationality Pakistani/ Foreign]],$D$3:$D$4,0)),"0", "1")</f>
        <v>0</v>
      </c>
    </row>
    <row r="4937">
      <c r="Y4937" s="60" t="str">
        <f>IF(ISERROR(MATCH(Passout2023[[#This Row], [Degree Duration (year)]],$M$3:$M$10,0)),"0", "1")</f>
        <v>0</v>
      </c>
      <c r="Z4937" s="60" t="str">
        <f>IF(ISERROR(MATCH(Passout2023[[#This Row], [Admission Type]],$F$3:$F$6,0)),"0", "1")</f>
        <v>0</v>
      </c>
      <c r="AA4937" s="60" t="str">
        <f>IF(ISERROR(MATCH(Passout2023[[#This Row], [Batch Start Year]],$L$3:$L$25,0)),"0", "1")</f>
        <v>0</v>
      </c>
      <c r="AB4937" s="60" t="str">
        <f>IF(ISERROR(MATCH(Passout2023[[#This Row], [Batch Start Semester]],$K$3:$K$6,0)),"0", "1")</f>
        <v>0</v>
      </c>
      <c r="AC4937" s="60" t="str">
        <f>IF(ISERROR(MATCH([3]!Quota_Std_2022_23[[#This Row], [SESSION_TYPE]],$AX$2:$AX$5,0)),"0", "1")</f>
        <v>0</v>
      </c>
      <c r="AD4937" s="60" t="str">
        <f>IF(ISERROR(MATCH(#REF!,#REF!,0)),"0", "1")</f>
        <v>0</v>
      </c>
      <c r="AE4937" s="60" t="str">
        <f>IF(ISERROR(MATCH([3]!Quota_Std_2022_23[[#This Row], [Gender]],$AN$2:$AN$4,0)),"0", "1")</f>
        <v>0</v>
      </c>
      <c r="AF4937" s="60" t="str">
        <f>IF(ISERROR(MATCH([3]!Quota_Std_2022_23[[#This Row], [Quota Type]],[3]Sheet1!$AO$2:$AO$12,0)),"0", "1")</f>
        <v>0</v>
      </c>
      <c r="AG4937" s="60" t="str">
        <f>IF(ISERROR(MATCH(#REF!,$BA$2:$BA$8,0)),"0", "1")</f>
        <v>0</v>
      </c>
      <c r="AH4937" s="60" t="str">
        <f>IF(ISERROR(MATCH(Passout2023[[#This Row], [Nationality Pakistani/ Foreign]],$D$3:$D$4,0)),"0", "1")</f>
        <v>0</v>
      </c>
    </row>
    <row r="4938">
      <c r="Y4938" s="60" t="str">
        <f>IF(ISERROR(MATCH(Passout2023[[#This Row], [Degree Duration (year)]],$M$3:$M$10,0)),"0", "1")</f>
        <v>0</v>
      </c>
      <c r="Z4938" s="60" t="str">
        <f>IF(ISERROR(MATCH(Passout2023[[#This Row], [Admission Type]],$F$3:$F$6,0)),"0", "1")</f>
        <v>0</v>
      </c>
      <c r="AA4938" s="60" t="str">
        <f>IF(ISERROR(MATCH(Passout2023[[#This Row], [Batch Start Year]],$L$3:$L$25,0)),"0", "1")</f>
        <v>0</v>
      </c>
      <c r="AB4938" s="60" t="str">
        <f>IF(ISERROR(MATCH(Passout2023[[#This Row], [Batch Start Semester]],$K$3:$K$6,0)),"0", "1")</f>
        <v>0</v>
      </c>
      <c r="AC4938" s="60" t="str">
        <f>IF(ISERROR(MATCH([3]!Quota_Std_2022_23[[#This Row], [SESSION_TYPE]],$AX$2:$AX$5,0)),"0", "1")</f>
        <v>0</v>
      </c>
      <c r="AD4938" s="60" t="str">
        <f>IF(ISERROR(MATCH(#REF!,#REF!,0)),"0", "1")</f>
        <v>0</v>
      </c>
      <c r="AE4938" s="60" t="str">
        <f>IF(ISERROR(MATCH([3]!Quota_Std_2022_23[[#This Row], [Gender]],$AN$2:$AN$4,0)),"0", "1")</f>
        <v>0</v>
      </c>
      <c r="AF4938" s="60" t="str">
        <f>IF(ISERROR(MATCH([3]!Quota_Std_2022_23[[#This Row], [Quota Type]],[3]Sheet1!$AO$2:$AO$12,0)),"0", "1")</f>
        <v>0</v>
      </c>
      <c r="AG4938" s="60" t="str">
        <f>IF(ISERROR(MATCH(#REF!,$BA$2:$BA$8,0)),"0", "1")</f>
        <v>0</v>
      </c>
      <c r="AH4938" s="60" t="str">
        <f>IF(ISERROR(MATCH(Passout2023[[#This Row], [Nationality Pakistani/ Foreign]],$D$3:$D$4,0)),"0", "1")</f>
        <v>0</v>
      </c>
    </row>
    <row r="4939">
      <c r="Y4939" s="60" t="str">
        <f>IF(ISERROR(MATCH(Passout2023[[#This Row], [Degree Duration (year)]],$M$3:$M$10,0)),"0", "1")</f>
        <v>0</v>
      </c>
      <c r="Z4939" s="60" t="str">
        <f>IF(ISERROR(MATCH(Passout2023[[#This Row], [Admission Type]],$F$3:$F$6,0)),"0", "1")</f>
        <v>0</v>
      </c>
      <c r="AA4939" s="60" t="str">
        <f>IF(ISERROR(MATCH(Passout2023[[#This Row], [Batch Start Year]],$L$3:$L$25,0)),"0", "1")</f>
        <v>0</v>
      </c>
      <c r="AB4939" s="60" t="str">
        <f>IF(ISERROR(MATCH(Passout2023[[#This Row], [Batch Start Semester]],$K$3:$K$6,0)),"0", "1")</f>
        <v>0</v>
      </c>
      <c r="AC4939" s="60" t="str">
        <f>IF(ISERROR(MATCH([3]!Quota_Std_2022_23[[#This Row], [SESSION_TYPE]],$AX$2:$AX$5,0)),"0", "1")</f>
        <v>0</v>
      </c>
      <c r="AD4939" s="60" t="str">
        <f>IF(ISERROR(MATCH(#REF!,#REF!,0)),"0", "1")</f>
        <v>0</v>
      </c>
      <c r="AE4939" s="60" t="str">
        <f>IF(ISERROR(MATCH([3]!Quota_Std_2022_23[[#This Row], [Gender]],$AN$2:$AN$4,0)),"0", "1")</f>
        <v>0</v>
      </c>
      <c r="AF4939" s="60" t="str">
        <f>IF(ISERROR(MATCH([3]!Quota_Std_2022_23[[#This Row], [Quota Type]],[3]Sheet1!$AO$2:$AO$12,0)),"0", "1")</f>
        <v>0</v>
      </c>
      <c r="AG4939" s="60" t="str">
        <f>IF(ISERROR(MATCH(#REF!,$BA$2:$BA$8,0)),"0", "1")</f>
        <v>0</v>
      </c>
      <c r="AH4939" s="60" t="str">
        <f>IF(ISERROR(MATCH(Passout2023[[#This Row], [Nationality Pakistani/ Foreign]],$D$3:$D$4,0)),"0", "1")</f>
        <v>0</v>
      </c>
    </row>
    <row r="4940">
      <c r="Y4940" s="60" t="str">
        <f>IF(ISERROR(MATCH(Passout2023[[#This Row], [Degree Duration (year)]],$M$3:$M$10,0)),"0", "1")</f>
        <v>0</v>
      </c>
      <c r="Z4940" s="60" t="str">
        <f>IF(ISERROR(MATCH(Passout2023[[#This Row], [Admission Type]],$F$3:$F$6,0)),"0", "1")</f>
        <v>0</v>
      </c>
      <c r="AA4940" s="60" t="str">
        <f>IF(ISERROR(MATCH(Passout2023[[#This Row], [Batch Start Year]],$L$3:$L$25,0)),"0", "1")</f>
        <v>0</v>
      </c>
      <c r="AB4940" s="60" t="str">
        <f>IF(ISERROR(MATCH(Passout2023[[#This Row], [Batch Start Semester]],$K$3:$K$6,0)),"0", "1")</f>
        <v>0</v>
      </c>
      <c r="AC4940" s="60" t="str">
        <f>IF(ISERROR(MATCH([3]!Quota_Std_2022_23[[#This Row], [SESSION_TYPE]],$AX$2:$AX$5,0)),"0", "1")</f>
        <v>0</v>
      </c>
      <c r="AD4940" s="60" t="str">
        <f>IF(ISERROR(MATCH(#REF!,#REF!,0)),"0", "1")</f>
        <v>0</v>
      </c>
      <c r="AE4940" s="60" t="str">
        <f>IF(ISERROR(MATCH([3]!Quota_Std_2022_23[[#This Row], [Gender]],$AN$2:$AN$4,0)),"0", "1")</f>
        <v>0</v>
      </c>
      <c r="AF4940" s="60" t="str">
        <f>IF(ISERROR(MATCH([3]!Quota_Std_2022_23[[#This Row], [Quota Type]],[3]Sheet1!$AO$2:$AO$12,0)),"0", "1")</f>
        <v>0</v>
      </c>
      <c r="AG4940" s="60" t="str">
        <f>IF(ISERROR(MATCH(#REF!,$BA$2:$BA$8,0)),"0", "1")</f>
        <v>0</v>
      </c>
      <c r="AH4940" s="60" t="str">
        <f>IF(ISERROR(MATCH(Passout2023[[#This Row], [Nationality Pakistani/ Foreign]],$D$3:$D$4,0)),"0", "1")</f>
        <v>0</v>
      </c>
    </row>
    <row r="4941">
      <c r="Y4941" s="60" t="str">
        <f>IF(ISERROR(MATCH(Passout2023[[#This Row], [Degree Duration (year)]],$M$3:$M$10,0)),"0", "1")</f>
        <v>0</v>
      </c>
      <c r="Z4941" s="60" t="str">
        <f>IF(ISERROR(MATCH(Passout2023[[#This Row], [Admission Type]],$F$3:$F$6,0)),"0", "1")</f>
        <v>0</v>
      </c>
      <c r="AA4941" s="60" t="str">
        <f>IF(ISERROR(MATCH(Passout2023[[#This Row], [Batch Start Year]],$L$3:$L$25,0)),"0", "1")</f>
        <v>0</v>
      </c>
      <c r="AB4941" s="60" t="str">
        <f>IF(ISERROR(MATCH(Passout2023[[#This Row], [Batch Start Semester]],$K$3:$K$6,0)),"0", "1")</f>
        <v>0</v>
      </c>
      <c r="AC4941" s="60" t="str">
        <f>IF(ISERROR(MATCH([3]!Quota_Std_2022_23[[#This Row], [SESSION_TYPE]],$AX$2:$AX$5,0)),"0", "1")</f>
        <v>0</v>
      </c>
      <c r="AD4941" s="60" t="str">
        <f>IF(ISERROR(MATCH(#REF!,#REF!,0)),"0", "1")</f>
        <v>0</v>
      </c>
      <c r="AE4941" s="60" t="str">
        <f>IF(ISERROR(MATCH([3]!Quota_Std_2022_23[[#This Row], [Gender]],$AN$2:$AN$4,0)),"0", "1")</f>
        <v>0</v>
      </c>
      <c r="AF4941" s="60" t="str">
        <f>IF(ISERROR(MATCH([3]!Quota_Std_2022_23[[#This Row], [Quota Type]],[3]Sheet1!$AO$2:$AO$12,0)),"0", "1")</f>
        <v>0</v>
      </c>
      <c r="AG4941" s="60" t="str">
        <f>IF(ISERROR(MATCH(#REF!,$BA$2:$BA$8,0)),"0", "1")</f>
        <v>0</v>
      </c>
      <c r="AH4941" s="60" t="str">
        <f>IF(ISERROR(MATCH(Passout2023[[#This Row], [Nationality Pakistani/ Foreign]],$D$3:$D$4,0)),"0", "1")</f>
        <v>0</v>
      </c>
    </row>
    <row r="4942">
      <c r="Y4942" s="60" t="str">
        <f>IF(ISERROR(MATCH(Passout2023[[#This Row], [Degree Duration (year)]],$M$3:$M$10,0)),"0", "1")</f>
        <v>0</v>
      </c>
      <c r="Z4942" s="60" t="str">
        <f>IF(ISERROR(MATCH(Passout2023[[#This Row], [Admission Type]],$F$3:$F$6,0)),"0", "1")</f>
        <v>0</v>
      </c>
      <c r="AA4942" s="60" t="str">
        <f>IF(ISERROR(MATCH(Passout2023[[#This Row], [Batch Start Year]],$L$3:$L$25,0)),"0", "1")</f>
        <v>0</v>
      </c>
      <c r="AB4942" s="60" t="str">
        <f>IF(ISERROR(MATCH(Passout2023[[#This Row], [Batch Start Semester]],$K$3:$K$6,0)),"0", "1")</f>
        <v>0</v>
      </c>
      <c r="AC4942" s="60" t="str">
        <f>IF(ISERROR(MATCH([3]!Quota_Std_2022_23[[#This Row], [SESSION_TYPE]],$AX$2:$AX$5,0)),"0", "1")</f>
        <v>0</v>
      </c>
      <c r="AD4942" s="60" t="str">
        <f>IF(ISERROR(MATCH(#REF!,#REF!,0)),"0", "1")</f>
        <v>0</v>
      </c>
      <c r="AE4942" s="60" t="str">
        <f>IF(ISERROR(MATCH([3]!Quota_Std_2022_23[[#This Row], [Gender]],$AN$2:$AN$4,0)),"0", "1")</f>
        <v>0</v>
      </c>
      <c r="AF4942" s="60" t="str">
        <f>IF(ISERROR(MATCH([3]!Quota_Std_2022_23[[#This Row], [Quota Type]],[3]Sheet1!$AO$2:$AO$12,0)),"0", "1")</f>
        <v>0</v>
      </c>
      <c r="AG4942" s="60" t="str">
        <f>IF(ISERROR(MATCH(#REF!,$BA$2:$BA$8,0)),"0", "1")</f>
        <v>0</v>
      </c>
      <c r="AH4942" s="60" t="str">
        <f>IF(ISERROR(MATCH(Passout2023[[#This Row], [Nationality Pakistani/ Foreign]],$D$3:$D$4,0)),"0", "1")</f>
        <v>0</v>
      </c>
    </row>
    <row r="4943">
      <c r="Y4943" s="60" t="str">
        <f>IF(ISERROR(MATCH(Passout2023[[#This Row], [Degree Duration (year)]],$M$3:$M$10,0)),"0", "1")</f>
        <v>0</v>
      </c>
      <c r="Z4943" s="60" t="str">
        <f>IF(ISERROR(MATCH(Passout2023[[#This Row], [Admission Type]],$F$3:$F$6,0)),"0", "1")</f>
        <v>0</v>
      </c>
      <c r="AA4943" s="60" t="str">
        <f>IF(ISERROR(MATCH(Passout2023[[#This Row], [Batch Start Year]],$L$3:$L$25,0)),"0", "1")</f>
        <v>0</v>
      </c>
      <c r="AB4943" s="60" t="str">
        <f>IF(ISERROR(MATCH(Passout2023[[#This Row], [Batch Start Semester]],$K$3:$K$6,0)),"0", "1")</f>
        <v>0</v>
      </c>
      <c r="AC4943" s="60" t="str">
        <f>IF(ISERROR(MATCH([3]!Quota_Std_2022_23[[#This Row], [SESSION_TYPE]],$AX$2:$AX$5,0)),"0", "1")</f>
        <v>0</v>
      </c>
      <c r="AD4943" s="60" t="str">
        <f>IF(ISERROR(MATCH(#REF!,#REF!,0)),"0", "1")</f>
        <v>0</v>
      </c>
      <c r="AE4943" s="60" t="str">
        <f>IF(ISERROR(MATCH([3]!Quota_Std_2022_23[[#This Row], [Gender]],$AN$2:$AN$4,0)),"0", "1")</f>
        <v>0</v>
      </c>
      <c r="AF4943" s="60" t="str">
        <f>IF(ISERROR(MATCH([3]!Quota_Std_2022_23[[#This Row], [Quota Type]],[3]Sheet1!$AO$2:$AO$12,0)),"0", "1")</f>
        <v>0</v>
      </c>
      <c r="AG4943" s="60" t="str">
        <f>IF(ISERROR(MATCH(#REF!,$BA$2:$BA$8,0)),"0", "1")</f>
        <v>0</v>
      </c>
      <c r="AH4943" s="60" t="str">
        <f>IF(ISERROR(MATCH(Passout2023[[#This Row], [Nationality Pakistani/ Foreign]],$D$3:$D$4,0)),"0", "1")</f>
        <v>0</v>
      </c>
    </row>
    <row r="4944">
      <c r="Y4944" s="60" t="str">
        <f>IF(ISERROR(MATCH(Passout2023[[#This Row], [Degree Duration (year)]],$M$3:$M$10,0)),"0", "1")</f>
        <v>0</v>
      </c>
      <c r="Z4944" s="60" t="str">
        <f>IF(ISERROR(MATCH(Passout2023[[#This Row], [Admission Type]],$F$3:$F$6,0)),"0", "1")</f>
        <v>0</v>
      </c>
      <c r="AA4944" s="60" t="str">
        <f>IF(ISERROR(MATCH(Passout2023[[#This Row], [Batch Start Year]],$L$3:$L$25,0)),"0", "1")</f>
        <v>0</v>
      </c>
      <c r="AB4944" s="60" t="str">
        <f>IF(ISERROR(MATCH(Passout2023[[#This Row], [Batch Start Semester]],$K$3:$K$6,0)),"0", "1")</f>
        <v>0</v>
      </c>
      <c r="AC4944" s="60" t="str">
        <f>IF(ISERROR(MATCH([3]!Quota_Std_2022_23[[#This Row], [SESSION_TYPE]],$AX$2:$AX$5,0)),"0", "1")</f>
        <v>0</v>
      </c>
      <c r="AD4944" s="60" t="str">
        <f>IF(ISERROR(MATCH(#REF!,#REF!,0)),"0", "1")</f>
        <v>0</v>
      </c>
      <c r="AE4944" s="60" t="str">
        <f>IF(ISERROR(MATCH([3]!Quota_Std_2022_23[[#This Row], [Gender]],$AN$2:$AN$4,0)),"0", "1")</f>
        <v>0</v>
      </c>
      <c r="AF4944" s="60" t="str">
        <f>IF(ISERROR(MATCH([3]!Quota_Std_2022_23[[#This Row], [Quota Type]],[3]Sheet1!$AO$2:$AO$12,0)),"0", "1")</f>
        <v>0</v>
      </c>
      <c r="AG4944" s="60" t="str">
        <f>IF(ISERROR(MATCH(#REF!,$BA$2:$BA$8,0)),"0", "1")</f>
        <v>0</v>
      </c>
      <c r="AH4944" s="60" t="str">
        <f>IF(ISERROR(MATCH(Passout2023[[#This Row], [Nationality Pakistani/ Foreign]],$D$3:$D$4,0)),"0", "1")</f>
        <v>0</v>
      </c>
    </row>
    <row r="4945">
      <c r="Y4945" s="60" t="str">
        <f>IF(ISERROR(MATCH(Passout2023[[#This Row], [Degree Duration (year)]],$M$3:$M$10,0)),"0", "1")</f>
        <v>0</v>
      </c>
      <c r="Z4945" s="60" t="str">
        <f>IF(ISERROR(MATCH(Passout2023[[#This Row], [Admission Type]],$F$3:$F$6,0)),"0", "1")</f>
        <v>0</v>
      </c>
      <c r="AA4945" s="60" t="str">
        <f>IF(ISERROR(MATCH(Passout2023[[#This Row], [Batch Start Year]],$L$3:$L$25,0)),"0", "1")</f>
        <v>0</v>
      </c>
      <c r="AB4945" s="60" t="str">
        <f>IF(ISERROR(MATCH(Passout2023[[#This Row], [Batch Start Semester]],$K$3:$K$6,0)),"0", "1")</f>
        <v>0</v>
      </c>
      <c r="AC4945" s="60" t="str">
        <f>IF(ISERROR(MATCH([3]!Quota_Std_2022_23[[#This Row], [SESSION_TYPE]],$AX$2:$AX$5,0)),"0", "1")</f>
        <v>0</v>
      </c>
      <c r="AD4945" s="60" t="str">
        <f>IF(ISERROR(MATCH(#REF!,#REF!,0)),"0", "1")</f>
        <v>0</v>
      </c>
      <c r="AE4945" s="60" t="str">
        <f>IF(ISERROR(MATCH([3]!Quota_Std_2022_23[[#This Row], [Gender]],$AN$2:$AN$4,0)),"0", "1")</f>
        <v>0</v>
      </c>
      <c r="AF4945" s="60" t="str">
        <f>IF(ISERROR(MATCH([3]!Quota_Std_2022_23[[#This Row], [Quota Type]],[3]Sheet1!$AO$2:$AO$12,0)),"0", "1")</f>
        <v>0</v>
      </c>
      <c r="AG4945" s="60" t="str">
        <f>IF(ISERROR(MATCH(#REF!,$BA$2:$BA$8,0)),"0", "1")</f>
        <v>0</v>
      </c>
      <c r="AH4945" s="60" t="str">
        <f>IF(ISERROR(MATCH(Passout2023[[#This Row], [Nationality Pakistani/ Foreign]],$D$3:$D$4,0)),"0", "1")</f>
        <v>0</v>
      </c>
    </row>
    <row r="4946">
      <c r="Y4946" s="60" t="str">
        <f>IF(ISERROR(MATCH(Passout2023[[#This Row], [Degree Duration (year)]],$M$3:$M$10,0)),"0", "1")</f>
        <v>0</v>
      </c>
      <c r="Z4946" s="60" t="str">
        <f>IF(ISERROR(MATCH(Passout2023[[#This Row], [Admission Type]],$F$3:$F$6,0)),"0", "1")</f>
        <v>0</v>
      </c>
      <c r="AA4946" s="60" t="str">
        <f>IF(ISERROR(MATCH(Passout2023[[#This Row], [Batch Start Year]],$L$3:$L$25,0)),"0", "1")</f>
        <v>0</v>
      </c>
      <c r="AB4946" s="60" t="str">
        <f>IF(ISERROR(MATCH(Passout2023[[#This Row], [Batch Start Semester]],$K$3:$K$6,0)),"0", "1")</f>
        <v>0</v>
      </c>
      <c r="AC4946" s="60" t="str">
        <f>IF(ISERROR(MATCH([3]!Quota_Std_2022_23[[#This Row], [SESSION_TYPE]],$AX$2:$AX$5,0)),"0", "1")</f>
        <v>0</v>
      </c>
      <c r="AD4946" s="60" t="str">
        <f>IF(ISERROR(MATCH(#REF!,#REF!,0)),"0", "1")</f>
        <v>0</v>
      </c>
      <c r="AE4946" s="60" t="str">
        <f>IF(ISERROR(MATCH([3]!Quota_Std_2022_23[[#This Row], [Gender]],$AN$2:$AN$4,0)),"0", "1")</f>
        <v>0</v>
      </c>
      <c r="AF4946" s="60" t="str">
        <f>IF(ISERROR(MATCH([3]!Quota_Std_2022_23[[#This Row], [Quota Type]],[3]Sheet1!$AO$2:$AO$12,0)),"0", "1")</f>
        <v>0</v>
      </c>
      <c r="AG4946" s="60" t="str">
        <f>IF(ISERROR(MATCH(#REF!,$BA$2:$BA$8,0)),"0", "1")</f>
        <v>0</v>
      </c>
      <c r="AH4946" s="60" t="str">
        <f>IF(ISERROR(MATCH(Passout2023[[#This Row], [Nationality Pakistani/ Foreign]],$D$3:$D$4,0)),"0", "1")</f>
        <v>0</v>
      </c>
    </row>
    <row r="4947">
      <c r="Y4947" s="60" t="str">
        <f>IF(ISERROR(MATCH(Passout2023[[#This Row], [Degree Duration (year)]],$M$3:$M$10,0)),"0", "1")</f>
        <v>0</v>
      </c>
      <c r="Z4947" s="60" t="str">
        <f>IF(ISERROR(MATCH(Passout2023[[#This Row], [Admission Type]],$F$3:$F$6,0)),"0", "1")</f>
        <v>0</v>
      </c>
      <c r="AA4947" s="60" t="str">
        <f>IF(ISERROR(MATCH(Passout2023[[#This Row], [Batch Start Year]],$L$3:$L$25,0)),"0", "1")</f>
        <v>0</v>
      </c>
      <c r="AB4947" s="60" t="str">
        <f>IF(ISERROR(MATCH(Passout2023[[#This Row], [Batch Start Semester]],$K$3:$K$6,0)),"0", "1")</f>
        <v>0</v>
      </c>
      <c r="AC4947" s="60" t="str">
        <f>IF(ISERROR(MATCH([3]!Quota_Std_2022_23[[#This Row], [SESSION_TYPE]],$AX$2:$AX$5,0)),"0", "1")</f>
        <v>0</v>
      </c>
      <c r="AD4947" s="60" t="str">
        <f>IF(ISERROR(MATCH(#REF!,#REF!,0)),"0", "1")</f>
        <v>0</v>
      </c>
      <c r="AE4947" s="60" t="str">
        <f>IF(ISERROR(MATCH([3]!Quota_Std_2022_23[[#This Row], [Gender]],$AN$2:$AN$4,0)),"0", "1")</f>
        <v>0</v>
      </c>
      <c r="AF4947" s="60" t="str">
        <f>IF(ISERROR(MATCH([3]!Quota_Std_2022_23[[#This Row], [Quota Type]],[3]Sheet1!$AO$2:$AO$12,0)),"0", "1")</f>
        <v>0</v>
      </c>
      <c r="AG4947" s="60" t="str">
        <f>IF(ISERROR(MATCH(#REF!,$BA$2:$BA$8,0)),"0", "1")</f>
        <v>0</v>
      </c>
      <c r="AH4947" s="60" t="str">
        <f>IF(ISERROR(MATCH(Passout2023[[#This Row], [Nationality Pakistani/ Foreign]],$D$3:$D$4,0)),"0", "1")</f>
        <v>0</v>
      </c>
    </row>
    <row r="4948">
      <c r="Y4948" s="60" t="str">
        <f>IF(ISERROR(MATCH(Passout2023[[#This Row], [Degree Duration (year)]],$M$3:$M$10,0)),"0", "1")</f>
        <v>0</v>
      </c>
      <c r="Z4948" s="60" t="str">
        <f>IF(ISERROR(MATCH(Passout2023[[#This Row], [Admission Type]],$F$3:$F$6,0)),"0", "1")</f>
        <v>0</v>
      </c>
      <c r="AA4948" s="60" t="str">
        <f>IF(ISERROR(MATCH(Passout2023[[#This Row], [Batch Start Year]],$L$3:$L$25,0)),"0", "1")</f>
        <v>0</v>
      </c>
      <c r="AB4948" s="60" t="str">
        <f>IF(ISERROR(MATCH(Passout2023[[#This Row], [Batch Start Semester]],$K$3:$K$6,0)),"0", "1")</f>
        <v>0</v>
      </c>
      <c r="AC4948" s="60" t="str">
        <f>IF(ISERROR(MATCH([3]!Quota_Std_2022_23[[#This Row], [SESSION_TYPE]],$AX$2:$AX$5,0)),"0", "1")</f>
        <v>0</v>
      </c>
      <c r="AD4948" s="60" t="str">
        <f>IF(ISERROR(MATCH(#REF!,#REF!,0)),"0", "1")</f>
        <v>0</v>
      </c>
      <c r="AE4948" s="60" t="str">
        <f>IF(ISERROR(MATCH([3]!Quota_Std_2022_23[[#This Row], [Gender]],$AN$2:$AN$4,0)),"0", "1")</f>
        <v>0</v>
      </c>
      <c r="AF4948" s="60" t="str">
        <f>IF(ISERROR(MATCH([3]!Quota_Std_2022_23[[#This Row], [Quota Type]],[3]Sheet1!$AO$2:$AO$12,0)),"0", "1")</f>
        <v>0</v>
      </c>
      <c r="AG4948" s="60" t="str">
        <f>IF(ISERROR(MATCH(#REF!,$BA$2:$BA$8,0)),"0", "1")</f>
        <v>0</v>
      </c>
      <c r="AH4948" s="60" t="str">
        <f>IF(ISERROR(MATCH(Passout2023[[#This Row], [Nationality Pakistani/ Foreign]],$D$3:$D$4,0)),"0", "1")</f>
        <v>0</v>
      </c>
    </row>
    <row r="4949">
      <c r="Y4949" s="60" t="str">
        <f>IF(ISERROR(MATCH(Passout2023[[#This Row], [Degree Duration (year)]],$M$3:$M$10,0)),"0", "1")</f>
        <v>0</v>
      </c>
      <c r="Z4949" s="60" t="str">
        <f>IF(ISERROR(MATCH(Passout2023[[#This Row], [Admission Type]],$F$3:$F$6,0)),"0", "1")</f>
        <v>0</v>
      </c>
      <c r="AA4949" s="60" t="str">
        <f>IF(ISERROR(MATCH(Passout2023[[#This Row], [Batch Start Year]],$L$3:$L$25,0)),"0", "1")</f>
        <v>0</v>
      </c>
      <c r="AB4949" s="60" t="str">
        <f>IF(ISERROR(MATCH(Passout2023[[#This Row], [Batch Start Semester]],$K$3:$K$6,0)),"0", "1")</f>
        <v>0</v>
      </c>
      <c r="AC4949" s="60" t="str">
        <f>IF(ISERROR(MATCH([3]!Quota_Std_2022_23[[#This Row], [SESSION_TYPE]],$AX$2:$AX$5,0)),"0", "1")</f>
        <v>0</v>
      </c>
      <c r="AD4949" s="60" t="str">
        <f>IF(ISERROR(MATCH(#REF!,#REF!,0)),"0", "1")</f>
        <v>0</v>
      </c>
      <c r="AE4949" s="60" t="str">
        <f>IF(ISERROR(MATCH([3]!Quota_Std_2022_23[[#This Row], [Gender]],$AN$2:$AN$4,0)),"0", "1")</f>
        <v>0</v>
      </c>
      <c r="AF4949" s="60" t="str">
        <f>IF(ISERROR(MATCH([3]!Quota_Std_2022_23[[#This Row], [Quota Type]],[3]Sheet1!$AO$2:$AO$12,0)),"0", "1")</f>
        <v>0</v>
      </c>
      <c r="AG4949" s="60" t="str">
        <f>IF(ISERROR(MATCH(#REF!,$BA$2:$BA$8,0)),"0", "1")</f>
        <v>0</v>
      </c>
      <c r="AH4949" s="60" t="str">
        <f>IF(ISERROR(MATCH(Passout2023[[#This Row], [Nationality Pakistani/ Foreign]],$D$3:$D$4,0)),"0", "1")</f>
        <v>0</v>
      </c>
    </row>
    <row r="4950">
      <c r="Y4950" s="60" t="str">
        <f>IF(ISERROR(MATCH(Passout2023[[#This Row], [Degree Duration (year)]],$M$3:$M$10,0)),"0", "1")</f>
        <v>0</v>
      </c>
      <c r="Z4950" s="60" t="str">
        <f>IF(ISERROR(MATCH(Passout2023[[#This Row], [Admission Type]],$F$3:$F$6,0)),"0", "1")</f>
        <v>0</v>
      </c>
      <c r="AA4950" s="60" t="str">
        <f>IF(ISERROR(MATCH(Passout2023[[#This Row], [Batch Start Year]],$L$3:$L$25,0)),"0", "1")</f>
        <v>0</v>
      </c>
      <c r="AB4950" s="60" t="str">
        <f>IF(ISERROR(MATCH(Passout2023[[#This Row], [Batch Start Semester]],$K$3:$K$6,0)),"0", "1")</f>
        <v>0</v>
      </c>
      <c r="AC4950" s="60" t="str">
        <f>IF(ISERROR(MATCH([3]!Quota_Std_2022_23[[#This Row], [SESSION_TYPE]],$AX$2:$AX$5,0)),"0", "1")</f>
        <v>0</v>
      </c>
      <c r="AD4950" s="60" t="str">
        <f>IF(ISERROR(MATCH(#REF!,#REF!,0)),"0", "1")</f>
        <v>0</v>
      </c>
      <c r="AE4950" s="60" t="str">
        <f>IF(ISERROR(MATCH([3]!Quota_Std_2022_23[[#This Row], [Gender]],$AN$2:$AN$4,0)),"0", "1")</f>
        <v>0</v>
      </c>
      <c r="AF4950" s="60" t="str">
        <f>IF(ISERROR(MATCH([3]!Quota_Std_2022_23[[#This Row], [Quota Type]],[3]Sheet1!$AO$2:$AO$12,0)),"0", "1")</f>
        <v>0</v>
      </c>
      <c r="AG4950" s="60" t="str">
        <f>IF(ISERROR(MATCH(#REF!,$BA$2:$BA$8,0)),"0", "1")</f>
        <v>0</v>
      </c>
      <c r="AH4950" s="60" t="str">
        <f>IF(ISERROR(MATCH(Passout2023[[#This Row], [Nationality Pakistani/ Foreign]],$D$3:$D$4,0)),"0", "1")</f>
        <v>0</v>
      </c>
    </row>
    <row r="4951">
      <c r="Y4951" s="60" t="str">
        <f>IF(ISERROR(MATCH(Passout2023[[#This Row], [Degree Duration (year)]],$M$3:$M$10,0)),"0", "1")</f>
        <v>0</v>
      </c>
      <c r="Z4951" s="60" t="str">
        <f>IF(ISERROR(MATCH(Passout2023[[#This Row], [Admission Type]],$F$3:$F$6,0)),"0", "1")</f>
        <v>0</v>
      </c>
      <c r="AA4951" s="60" t="str">
        <f>IF(ISERROR(MATCH(Passout2023[[#This Row], [Batch Start Year]],$L$3:$L$25,0)),"0", "1")</f>
        <v>0</v>
      </c>
      <c r="AB4951" s="60" t="str">
        <f>IF(ISERROR(MATCH(Passout2023[[#This Row], [Batch Start Semester]],$K$3:$K$6,0)),"0", "1")</f>
        <v>0</v>
      </c>
      <c r="AC4951" s="60" t="str">
        <f>IF(ISERROR(MATCH([3]!Quota_Std_2022_23[[#This Row], [SESSION_TYPE]],$AX$2:$AX$5,0)),"0", "1")</f>
        <v>0</v>
      </c>
      <c r="AD4951" s="60" t="str">
        <f>IF(ISERROR(MATCH(#REF!,#REF!,0)),"0", "1")</f>
        <v>0</v>
      </c>
      <c r="AE4951" s="60" t="str">
        <f>IF(ISERROR(MATCH([3]!Quota_Std_2022_23[[#This Row], [Gender]],$AN$2:$AN$4,0)),"0", "1")</f>
        <v>0</v>
      </c>
      <c r="AF4951" s="60" t="str">
        <f>IF(ISERROR(MATCH([3]!Quota_Std_2022_23[[#This Row], [Quota Type]],[3]Sheet1!$AO$2:$AO$12,0)),"0", "1")</f>
        <v>0</v>
      </c>
      <c r="AG4951" s="60" t="str">
        <f>IF(ISERROR(MATCH(#REF!,$BA$2:$BA$8,0)),"0", "1")</f>
        <v>0</v>
      </c>
      <c r="AH4951" s="60" t="str">
        <f>IF(ISERROR(MATCH(Passout2023[[#This Row], [Nationality Pakistani/ Foreign]],$D$3:$D$4,0)),"0", "1")</f>
        <v>0</v>
      </c>
    </row>
    <row r="4952">
      <c r="Y4952" s="60" t="str">
        <f>IF(ISERROR(MATCH(Passout2023[[#This Row], [Degree Duration (year)]],$M$3:$M$10,0)),"0", "1")</f>
        <v>0</v>
      </c>
      <c r="Z4952" s="60" t="str">
        <f>IF(ISERROR(MATCH(Passout2023[[#This Row], [Admission Type]],$F$3:$F$6,0)),"0", "1")</f>
        <v>0</v>
      </c>
      <c r="AA4952" s="60" t="str">
        <f>IF(ISERROR(MATCH(Passout2023[[#This Row], [Batch Start Year]],$L$3:$L$25,0)),"0", "1")</f>
        <v>0</v>
      </c>
      <c r="AB4952" s="60" t="str">
        <f>IF(ISERROR(MATCH(Passout2023[[#This Row], [Batch Start Semester]],$K$3:$K$6,0)),"0", "1")</f>
        <v>0</v>
      </c>
      <c r="AC4952" s="60" t="str">
        <f>IF(ISERROR(MATCH([3]!Quota_Std_2022_23[[#This Row], [SESSION_TYPE]],$AX$2:$AX$5,0)),"0", "1")</f>
        <v>0</v>
      </c>
      <c r="AD4952" s="60" t="str">
        <f>IF(ISERROR(MATCH(#REF!,#REF!,0)),"0", "1")</f>
        <v>0</v>
      </c>
      <c r="AE4952" s="60" t="str">
        <f>IF(ISERROR(MATCH([3]!Quota_Std_2022_23[[#This Row], [Gender]],$AN$2:$AN$4,0)),"0", "1")</f>
        <v>0</v>
      </c>
      <c r="AF4952" s="60" t="str">
        <f>IF(ISERROR(MATCH([3]!Quota_Std_2022_23[[#This Row], [Quota Type]],[3]Sheet1!$AO$2:$AO$12,0)),"0", "1")</f>
        <v>0</v>
      </c>
      <c r="AG4952" s="60" t="str">
        <f>IF(ISERROR(MATCH(#REF!,$BA$2:$BA$8,0)),"0", "1")</f>
        <v>0</v>
      </c>
      <c r="AH4952" s="60" t="str">
        <f>IF(ISERROR(MATCH(Passout2023[[#This Row], [Nationality Pakistani/ Foreign]],$D$3:$D$4,0)),"0", "1")</f>
        <v>0</v>
      </c>
    </row>
    <row r="4953">
      <c r="Y4953" s="60" t="str">
        <f>IF(ISERROR(MATCH(Passout2023[[#This Row], [Degree Duration (year)]],$M$3:$M$10,0)),"0", "1")</f>
        <v>0</v>
      </c>
      <c r="Z4953" s="60" t="str">
        <f>IF(ISERROR(MATCH(Passout2023[[#This Row], [Admission Type]],$F$3:$F$6,0)),"0", "1")</f>
        <v>0</v>
      </c>
      <c r="AA4953" s="60" t="str">
        <f>IF(ISERROR(MATCH(Passout2023[[#This Row], [Batch Start Year]],$L$3:$L$25,0)),"0", "1")</f>
        <v>0</v>
      </c>
      <c r="AB4953" s="60" t="str">
        <f>IF(ISERROR(MATCH(Passout2023[[#This Row], [Batch Start Semester]],$K$3:$K$6,0)),"0", "1")</f>
        <v>0</v>
      </c>
      <c r="AC4953" s="60" t="str">
        <f>IF(ISERROR(MATCH([3]!Quota_Std_2022_23[[#This Row], [SESSION_TYPE]],$AX$2:$AX$5,0)),"0", "1")</f>
        <v>0</v>
      </c>
      <c r="AD4953" s="60" t="str">
        <f>IF(ISERROR(MATCH(#REF!,#REF!,0)),"0", "1")</f>
        <v>0</v>
      </c>
      <c r="AE4953" s="60" t="str">
        <f>IF(ISERROR(MATCH([3]!Quota_Std_2022_23[[#This Row], [Gender]],$AN$2:$AN$4,0)),"0", "1")</f>
        <v>0</v>
      </c>
      <c r="AF4953" s="60" t="str">
        <f>IF(ISERROR(MATCH([3]!Quota_Std_2022_23[[#This Row], [Quota Type]],[3]Sheet1!$AO$2:$AO$12,0)),"0", "1")</f>
        <v>0</v>
      </c>
      <c r="AG4953" s="60" t="str">
        <f>IF(ISERROR(MATCH(#REF!,$BA$2:$BA$8,0)),"0", "1")</f>
        <v>0</v>
      </c>
      <c r="AH4953" s="60" t="str">
        <f>IF(ISERROR(MATCH(Passout2023[[#This Row], [Nationality Pakistani/ Foreign]],$D$3:$D$4,0)),"0", "1")</f>
        <v>0</v>
      </c>
    </row>
    <row r="4954">
      <c r="Y4954" s="60" t="str">
        <f>IF(ISERROR(MATCH(Passout2023[[#This Row], [Degree Duration (year)]],$M$3:$M$10,0)),"0", "1")</f>
        <v>0</v>
      </c>
      <c r="Z4954" s="60" t="str">
        <f>IF(ISERROR(MATCH(Passout2023[[#This Row], [Admission Type]],$F$3:$F$6,0)),"0", "1")</f>
        <v>0</v>
      </c>
      <c r="AA4954" s="60" t="str">
        <f>IF(ISERROR(MATCH(Passout2023[[#This Row], [Batch Start Year]],$L$3:$L$25,0)),"0", "1")</f>
        <v>0</v>
      </c>
      <c r="AB4954" s="60" t="str">
        <f>IF(ISERROR(MATCH(Passout2023[[#This Row], [Batch Start Semester]],$K$3:$K$6,0)),"0", "1")</f>
        <v>0</v>
      </c>
      <c r="AC4954" s="60" t="str">
        <f>IF(ISERROR(MATCH([3]!Quota_Std_2022_23[[#This Row], [SESSION_TYPE]],$AX$2:$AX$5,0)),"0", "1")</f>
        <v>0</v>
      </c>
      <c r="AD4954" s="60" t="str">
        <f>IF(ISERROR(MATCH(#REF!,#REF!,0)),"0", "1")</f>
        <v>0</v>
      </c>
      <c r="AE4954" s="60" t="str">
        <f>IF(ISERROR(MATCH([3]!Quota_Std_2022_23[[#This Row], [Gender]],$AN$2:$AN$4,0)),"0", "1")</f>
        <v>0</v>
      </c>
      <c r="AF4954" s="60" t="str">
        <f>IF(ISERROR(MATCH([3]!Quota_Std_2022_23[[#This Row], [Quota Type]],[3]Sheet1!$AO$2:$AO$12,0)),"0", "1")</f>
        <v>0</v>
      </c>
      <c r="AG4954" s="60" t="str">
        <f>IF(ISERROR(MATCH(#REF!,$BA$2:$BA$8,0)),"0", "1")</f>
        <v>0</v>
      </c>
      <c r="AH4954" s="60" t="str">
        <f>IF(ISERROR(MATCH(Passout2023[[#This Row], [Nationality Pakistani/ Foreign]],$D$3:$D$4,0)),"0", "1")</f>
        <v>0</v>
      </c>
    </row>
    <row r="4955">
      <c r="Y4955" s="60" t="str">
        <f>IF(ISERROR(MATCH(Passout2023[[#This Row], [Degree Duration (year)]],$M$3:$M$10,0)),"0", "1")</f>
        <v>0</v>
      </c>
      <c r="Z4955" s="60" t="str">
        <f>IF(ISERROR(MATCH(Passout2023[[#This Row], [Admission Type]],$F$3:$F$6,0)),"0", "1")</f>
        <v>0</v>
      </c>
      <c r="AA4955" s="60" t="str">
        <f>IF(ISERROR(MATCH(Passout2023[[#This Row], [Batch Start Year]],$L$3:$L$25,0)),"0", "1")</f>
        <v>0</v>
      </c>
      <c r="AB4955" s="60" t="str">
        <f>IF(ISERROR(MATCH(Passout2023[[#This Row], [Batch Start Semester]],$K$3:$K$6,0)),"0", "1")</f>
        <v>0</v>
      </c>
      <c r="AC4955" s="60" t="str">
        <f>IF(ISERROR(MATCH([3]!Quota_Std_2022_23[[#This Row], [SESSION_TYPE]],$AX$2:$AX$5,0)),"0", "1")</f>
        <v>0</v>
      </c>
      <c r="AD4955" s="60" t="str">
        <f>IF(ISERROR(MATCH(#REF!,#REF!,0)),"0", "1")</f>
        <v>0</v>
      </c>
      <c r="AE4955" s="60" t="str">
        <f>IF(ISERROR(MATCH([3]!Quota_Std_2022_23[[#This Row], [Gender]],$AN$2:$AN$4,0)),"0", "1")</f>
        <v>0</v>
      </c>
      <c r="AF4955" s="60" t="str">
        <f>IF(ISERROR(MATCH([3]!Quota_Std_2022_23[[#This Row], [Quota Type]],[3]Sheet1!$AO$2:$AO$12,0)),"0", "1")</f>
        <v>0</v>
      </c>
      <c r="AG4955" s="60" t="str">
        <f>IF(ISERROR(MATCH(#REF!,$BA$2:$BA$8,0)),"0", "1")</f>
        <v>0</v>
      </c>
      <c r="AH4955" s="60" t="str">
        <f>IF(ISERROR(MATCH(Passout2023[[#This Row], [Nationality Pakistani/ Foreign]],$D$3:$D$4,0)),"0", "1")</f>
        <v>0</v>
      </c>
    </row>
    <row r="4956">
      <c r="Y4956" s="60" t="str">
        <f>IF(ISERROR(MATCH(Passout2023[[#This Row], [Degree Duration (year)]],$M$3:$M$10,0)),"0", "1")</f>
        <v>0</v>
      </c>
      <c r="Z4956" s="60" t="str">
        <f>IF(ISERROR(MATCH(Passout2023[[#This Row], [Admission Type]],$F$3:$F$6,0)),"0", "1")</f>
        <v>0</v>
      </c>
      <c r="AA4956" s="60" t="str">
        <f>IF(ISERROR(MATCH(Passout2023[[#This Row], [Batch Start Year]],$L$3:$L$25,0)),"0", "1")</f>
        <v>0</v>
      </c>
      <c r="AB4956" s="60" t="str">
        <f>IF(ISERROR(MATCH(Passout2023[[#This Row], [Batch Start Semester]],$K$3:$K$6,0)),"0", "1")</f>
        <v>0</v>
      </c>
      <c r="AC4956" s="60" t="str">
        <f>IF(ISERROR(MATCH([3]!Quota_Std_2022_23[[#This Row], [SESSION_TYPE]],$AX$2:$AX$5,0)),"0", "1")</f>
        <v>0</v>
      </c>
      <c r="AD4956" s="60" t="str">
        <f>IF(ISERROR(MATCH(#REF!,#REF!,0)),"0", "1")</f>
        <v>0</v>
      </c>
      <c r="AE4956" s="60" t="str">
        <f>IF(ISERROR(MATCH([3]!Quota_Std_2022_23[[#This Row], [Gender]],$AN$2:$AN$4,0)),"0", "1")</f>
        <v>0</v>
      </c>
      <c r="AF4956" s="60" t="str">
        <f>IF(ISERROR(MATCH([3]!Quota_Std_2022_23[[#This Row], [Quota Type]],[3]Sheet1!$AO$2:$AO$12,0)),"0", "1")</f>
        <v>0</v>
      </c>
      <c r="AG4956" s="60" t="str">
        <f>IF(ISERROR(MATCH(#REF!,$BA$2:$BA$8,0)),"0", "1")</f>
        <v>0</v>
      </c>
      <c r="AH4956" s="60" t="str">
        <f>IF(ISERROR(MATCH(Passout2023[[#This Row], [Nationality Pakistani/ Foreign]],$D$3:$D$4,0)),"0", "1")</f>
        <v>0</v>
      </c>
    </row>
    <row r="4957">
      <c r="Y4957" s="60" t="str">
        <f>IF(ISERROR(MATCH(Passout2023[[#This Row], [Degree Duration (year)]],$M$3:$M$10,0)),"0", "1")</f>
        <v>0</v>
      </c>
      <c r="Z4957" s="60" t="str">
        <f>IF(ISERROR(MATCH(Passout2023[[#This Row], [Admission Type]],$F$3:$F$6,0)),"0", "1")</f>
        <v>0</v>
      </c>
      <c r="AA4957" s="60" t="str">
        <f>IF(ISERROR(MATCH(Passout2023[[#This Row], [Batch Start Year]],$L$3:$L$25,0)),"0", "1")</f>
        <v>0</v>
      </c>
      <c r="AB4957" s="60" t="str">
        <f>IF(ISERROR(MATCH(Passout2023[[#This Row], [Batch Start Semester]],$K$3:$K$6,0)),"0", "1")</f>
        <v>0</v>
      </c>
      <c r="AC4957" s="60" t="str">
        <f>IF(ISERROR(MATCH([3]!Quota_Std_2022_23[[#This Row], [SESSION_TYPE]],$AX$2:$AX$5,0)),"0", "1")</f>
        <v>0</v>
      </c>
      <c r="AD4957" s="60" t="str">
        <f>IF(ISERROR(MATCH(#REF!,#REF!,0)),"0", "1")</f>
        <v>0</v>
      </c>
      <c r="AE4957" s="60" t="str">
        <f>IF(ISERROR(MATCH([3]!Quota_Std_2022_23[[#This Row], [Gender]],$AN$2:$AN$4,0)),"0", "1")</f>
        <v>0</v>
      </c>
      <c r="AF4957" s="60" t="str">
        <f>IF(ISERROR(MATCH([3]!Quota_Std_2022_23[[#This Row], [Quota Type]],[3]Sheet1!$AO$2:$AO$12,0)),"0", "1")</f>
        <v>0</v>
      </c>
      <c r="AG4957" s="60" t="str">
        <f>IF(ISERROR(MATCH(#REF!,$BA$2:$BA$8,0)),"0", "1")</f>
        <v>0</v>
      </c>
      <c r="AH4957" s="60" t="str">
        <f>IF(ISERROR(MATCH(Passout2023[[#This Row], [Nationality Pakistani/ Foreign]],$D$3:$D$4,0)),"0", "1")</f>
        <v>0</v>
      </c>
    </row>
    <row r="4958">
      <c r="Y4958" s="60" t="str">
        <f>IF(ISERROR(MATCH(Passout2023[[#This Row], [Degree Duration (year)]],$M$3:$M$10,0)),"0", "1")</f>
        <v>0</v>
      </c>
      <c r="Z4958" s="60" t="str">
        <f>IF(ISERROR(MATCH(Passout2023[[#This Row], [Admission Type]],$F$3:$F$6,0)),"0", "1")</f>
        <v>0</v>
      </c>
      <c r="AA4958" s="60" t="str">
        <f>IF(ISERROR(MATCH(Passout2023[[#This Row], [Batch Start Year]],$L$3:$L$25,0)),"0", "1")</f>
        <v>0</v>
      </c>
      <c r="AB4958" s="60" t="str">
        <f>IF(ISERROR(MATCH(Passout2023[[#This Row], [Batch Start Semester]],$K$3:$K$6,0)),"0", "1")</f>
        <v>0</v>
      </c>
      <c r="AC4958" s="60" t="str">
        <f>IF(ISERROR(MATCH([3]!Quota_Std_2022_23[[#This Row], [SESSION_TYPE]],$AX$2:$AX$5,0)),"0", "1")</f>
        <v>0</v>
      </c>
      <c r="AD4958" s="60" t="str">
        <f>IF(ISERROR(MATCH(#REF!,#REF!,0)),"0", "1")</f>
        <v>0</v>
      </c>
      <c r="AE4958" s="60" t="str">
        <f>IF(ISERROR(MATCH([3]!Quota_Std_2022_23[[#This Row], [Gender]],$AN$2:$AN$4,0)),"0", "1")</f>
        <v>0</v>
      </c>
      <c r="AF4958" s="60" t="str">
        <f>IF(ISERROR(MATCH([3]!Quota_Std_2022_23[[#This Row], [Quota Type]],[3]Sheet1!$AO$2:$AO$12,0)),"0", "1")</f>
        <v>0</v>
      </c>
      <c r="AG4958" s="60" t="str">
        <f>IF(ISERROR(MATCH(#REF!,$BA$2:$BA$8,0)),"0", "1")</f>
        <v>0</v>
      </c>
      <c r="AH4958" s="60" t="str">
        <f>IF(ISERROR(MATCH(Passout2023[[#This Row], [Nationality Pakistani/ Foreign]],$D$3:$D$4,0)),"0", "1")</f>
        <v>0</v>
      </c>
    </row>
    <row r="4959">
      <c r="Y4959" s="60" t="str">
        <f>IF(ISERROR(MATCH(Passout2023[[#This Row], [Degree Duration (year)]],$M$3:$M$10,0)),"0", "1")</f>
        <v>0</v>
      </c>
      <c r="Z4959" s="60" t="str">
        <f>IF(ISERROR(MATCH(Passout2023[[#This Row], [Admission Type]],$F$3:$F$6,0)),"0", "1")</f>
        <v>0</v>
      </c>
      <c r="AA4959" s="60" t="str">
        <f>IF(ISERROR(MATCH(Passout2023[[#This Row], [Batch Start Year]],$L$3:$L$25,0)),"0", "1")</f>
        <v>0</v>
      </c>
      <c r="AB4959" s="60" t="str">
        <f>IF(ISERROR(MATCH(Passout2023[[#This Row], [Batch Start Semester]],$K$3:$K$6,0)),"0", "1")</f>
        <v>0</v>
      </c>
      <c r="AC4959" s="60" t="str">
        <f>IF(ISERROR(MATCH([3]!Quota_Std_2022_23[[#This Row], [SESSION_TYPE]],$AX$2:$AX$5,0)),"0", "1")</f>
        <v>0</v>
      </c>
      <c r="AD4959" s="60" t="str">
        <f>IF(ISERROR(MATCH(#REF!,#REF!,0)),"0", "1")</f>
        <v>0</v>
      </c>
      <c r="AE4959" s="60" t="str">
        <f>IF(ISERROR(MATCH([3]!Quota_Std_2022_23[[#This Row], [Gender]],$AN$2:$AN$4,0)),"0", "1")</f>
        <v>0</v>
      </c>
      <c r="AF4959" s="60" t="str">
        <f>IF(ISERROR(MATCH([3]!Quota_Std_2022_23[[#This Row], [Quota Type]],[3]Sheet1!$AO$2:$AO$12,0)),"0", "1")</f>
        <v>0</v>
      </c>
      <c r="AG4959" s="60" t="str">
        <f>IF(ISERROR(MATCH(#REF!,$BA$2:$BA$8,0)),"0", "1")</f>
        <v>0</v>
      </c>
      <c r="AH4959" s="60" t="str">
        <f>IF(ISERROR(MATCH(Passout2023[[#This Row], [Nationality Pakistani/ Foreign]],$D$3:$D$4,0)),"0", "1")</f>
        <v>0</v>
      </c>
    </row>
    <row r="4960">
      <c r="Y4960" s="60" t="str">
        <f>IF(ISERROR(MATCH(Passout2023[[#This Row], [Degree Duration (year)]],$M$3:$M$10,0)),"0", "1")</f>
        <v>0</v>
      </c>
      <c r="Z4960" s="60" t="str">
        <f>IF(ISERROR(MATCH(Passout2023[[#This Row], [Admission Type]],$F$3:$F$6,0)),"0", "1")</f>
        <v>0</v>
      </c>
      <c r="AA4960" s="60" t="str">
        <f>IF(ISERROR(MATCH(Passout2023[[#This Row], [Batch Start Year]],$L$3:$L$25,0)),"0", "1")</f>
        <v>0</v>
      </c>
      <c r="AB4960" s="60" t="str">
        <f>IF(ISERROR(MATCH(Passout2023[[#This Row], [Batch Start Semester]],$K$3:$K$6,0)),"0", "1")</f>
        <v>0</v>
      </c>
      <c r="AC4960" s="60" t="str">
        <f>IF(ISERROR(MATCH([3]!Quota_Std_2022_23[[#This Row], [SESSION_TYPE]],$AX$2:$AX$5,0)),"0", "1")</f>
        <v>0</v>
      </c>
      <c r="AD4960" s="60" t="str">
        <f>IF(ISERROR(MATCH(#REF!,#REF!,0)),"0", "1")</f>
        <v>0</v>
      </c>
      <c r="AE4960" s="60" t="str">
        <f>IF(ISERROR(MATCH([3]!Quota_Std_2022_23[[#This Row], [Gender]],$AN$2:$AN$4,0)),"0", "1")</f>
        <v>0</v>
      </c>
      <c r="AF4960" s="60" t="str">
        <f>IF(ISERROR(MATCH([3]!Quota_Std_2022_23[[#This Row], [Quota Type]],[3]Sheet1!$AO$2:$AO$12,0)),"0", "1")</f>
        <v>0</v>
      </c>
      <c r="AG4960" s="60" t="str">
        <f>IF(ISERROR(MATCH(#REF!,$BA$2:$BA$8,0)),"0", "1")</f>
        <v>0</v>
      </c>
      <c r="AH4960" s="60" t="str">
        <f>IF(ISERROR(MATCH(Passout2023[[#This Row], [Nationality Pakistani/ Foreign]],$D$3:$D$4,0)),"0", "1")</f>
        <v>0</v>
      </c>
    </row>
    <row r="4961">
      <c r="Y4961" s="60" t="str">
        <f>IF(ISERROR(MATCH(Passout2023[[#This Row], [Degree Duration (year)]],$M$3:$M$10,0)),"0", "1")</f>
        <v>0</v>
      </c>
      <c r="Z4961" s="60" t="str">
        <f>IF(ISERROR(MATCH(Passout2023[[#This Row], [Admission Type]],$F$3:$F$6,0)),"0", "1")</f>
        <v>0</v>
      </c>
      <c r="AA4961" s="60" t="str">
        <f>IF(ISERROR(MATCH(Passout2023[[#This Row], [Batch Start Year]],$L$3:$L$25,0)),"0", "1")</f>
        <v>0</v>
      </c>
      <c r="AB4961" s="60" t="str">
        <f>IF(ISERROR(MATCH(Passout2023[[#This Row], [Batch Start Semester]],$K$3:$K$6,0)),"0", "1")</f>
        <v>0</v>
      </c>
      <c r="AC4961" s="60" t="str">
        <f>IF(ISERROR(MATCH([3]!Quota_Std_2022_23[[#This Row], [SESSION_TYPE]],$AX$2:$AX$5,0)),"0", "1")</f>
        <v>0</v>
      </c>
      <c r="AD4961" s="60" t="str">
        <f>IF(ISERROR(MATCH(#REF!,#REF!,0)),"0", "1")</f>
        <v>0</v>
      </c>
      <c r="AE4961" s="60" t="str">
        <f>IF(ISERROR(MATCH([3]!Quota_Std_2022_23[[#This Row], [Gender]],$AN$2:$AN$4,0)),"0", "1")</f>
        <v>0</v>
      </c>
      <c r="AF4961" s="60" t="str">
        <f>IF(ISERROR(MATCH([3]!Quota_Std_2022_23[[#This Row], [Quota Type]],[3]Sheet1!$AO$2:$AO$12,0)),"0", "1")</f>
        <v>0</v>
      </c>
      <c r="AG4961" s="60" t="str">
        <f>IF(ISERROR(MATCH(#REF!,$BA$2:$BA$8,0)),"0", "1")</f>
        <v>0</v>
      </c>
      <c r="AH4961" s="60" t="str">
        <f>IF(ISERROR(MATCH(Passout2023[[#This Row], [Nationality Pakistani/ Foreign]],$D$3:$D$4,0)),"0", "1")</f>
        <v>0</v>
      </c>
    </row>
    <row r="4962">
      <c r="Y4962" s="60" t="str">
        <f>IF(ISERROR(MATCH(Passout2023[[#This Row], [Degree Duration (year)]],$M$3:$M$10,0)),"0", "1")</f>
        <v>0</v>
      </c>
      <c r="Z4962" s="60" t="str">
        <f>IF(ISERROR(MATCH(Passout2023[[#This Row], [Admission Type]],$F$3:$F$6,0)),"0", "1")</f>
        <v>0</v>
      </c>
      <c r="AA4962" s="60" t="str">
        <f>IF(ISERROR(MATCH(Passout2023[[#This Row], [Batch Start Year]],$L$3:$L$25,0)),"0", "1")</f>
        <v>0</v>
      </c>
      <c r="AB4962" s="60" t="str">
        <f>IF(ISERROR(MATCH(Passout2023[[#This Row], [Batch Start Semester]],$K$3:$K$6,0)),"0", "1")</f>
        <v>0</v>
      </c>
      <c r="AC4962" s="60" t="str">
        <f>IF(ISERROR(MATCH([3]!Quota_Std_2022_23[[#This Row], [SESSION_TYPE]],$AX$2:$AX$5,0)),"0", "1")</f>
        <v>0</v>
      </c>
      <c r="AD4962" s="60" t="str">
        <f>IF(ISERROR(MATCH(#REF!,#REF!,0)),"0", "1")</f>
        <v>0</v>
      </c>
      <c r="AE4962" s="60" t="str">
        <f>IF(ISERROR(MATCH([3]!Quota_Std_2022_23[[#This Row], [Gender]],$AN$2:$AN$4,0)),"0", "1")</f>
        <v>0</v>
      </c>
      <c r="AF4962" s="60" t="str">
        <f>IF(ISERROR(MATCH([3]!Quota_Std_2022_23[[#This Row], [Quota Type]],[3]Sheet1!$AO$2:$AO$12,0)),"0", "1")</f>
        <v>0</v>
      </c>
      <c r="AG4962" s="60" t="str">
        <f>IF(ISERROR(MATCH(#REF!,$BA$2:$BA$8,0)),"0", "1")</f>
        <v>0</v>
      </c>
      <c r="AH4962" s="60" t="str">
        <f>IF(ISERROR(MATCH(Passout2023[[#This Row], [Nationality Pakistani/ Foreign]],$D$3:$D$4,0)),"0", "1")</f>
        <v>0</v>
      </c>
    </row>
    <row r="4963">
      <c r="Y4963" s="60" t="str">
        <f>IF(ISERROR(MATCH(Passout2023[[#This Row], [Degree Duration (year)]],$M$3:$M$10,0)),"0", "1")</f>
        <v>0</v>
      </c>
      <c r="Z4963" s="60" t="str">
        <f>IF(ISERROR(MATCH(Passout2023[[#This Row], [Admission Type]],$F$3:$F$6,0)),"0", "1")</f>
        <v>0</v>
      </c>
      <c r="AA4963" s="60" t="str">
        <f>IF(ISERROR(MATCH(Passout2023[[#This Row], [Batch Start Year]],$L$3:$L$25,0)),"0", "1")</f>
        <v>0</v>
      </c>
      <c r="AB4963" s="60" t="str">
        <f>IF(ISERROR(MATCH(Passout2023[[#This Row], [Batch Start Semester]],$K$3:$K$6,0)),"0", "1")</f>
        <v>0</v>
      </c>
      <c r="AC4963" s="60" t="str">
        <f>IF(ISERROR(MATCH([3]!Quota_Std_2022_23[[#This Row], [SESSION_TYPE]],$AX$2:$AX$5,0)),"0", "1")</f>
        <v>0</v>
      </c>
      <c r="AD4963" s="60" t="str">
        <f>IF(ISERROR(MATCH(#REF!,#REF!,0)),"0", "1")</f>
        <v>0</v>
      </c>
      <c r="AE4963" s="60" t="str">
        <f>IF(ISERROR(MATCH([3]!Quota_Std_2022_23[[#This Row], [Gender]],$AN$2:$AN$4,0)),"0", "1")</f>
        <v>0</v>
      </c>
      <c r="AF4963" s="60" t="str">
        <f>IF(ISERROR(MATCH([3]!Quota_Std_2022_23[[#This Row], [Quota Type]],[3]Sheet1!$AO$2:$AO$12,0)),"0", "1")</f>
        <v>0</v>
      </c>
      <c r="AG4963" s="60" t="str">
        <f>IF(ISERROR(MATCH(#REF!,$BA$2:$BA$8,0)),"0", "1")</f>
        <v>0</v>
      </c>
      <c r="AH4963" s="60" t="str">
        <f>IF(ISERROR(MATCH(Passout2023[[#This Row], [Nationality Pakistani/ Foreign]],$D$3:$D$4,0)),"0", "1")</f>
        <v>0</v>
      </c>
    </row>
    <row r="4964">
      <c r="Y4964" s="60" t="str">
        <f>IF(ISERROR(MATCH(Passout2023[[#This Row], [Degree Duration (year)]],$M$3:$M$10,0)),"0", "1")</f>
        <v>0</v>
      </c>
      <c r="Z4964" s="60" t="str">
        <f>IF(ISERROR(MATCH(Passout2023[[#This Row], [Admission Type]],$F$3:$F$6,0)),"0", "1")</f>
        <v>0</v>
      </c>
      <c r="AA4964" s="60" t="str">
        <f>IF(ISERROR(MATCH(Passout2023[[#This Row], [Batch Start Year]],$L$3:$L$25,0)),"0", "1")</f>
        <v>0</v>
      </c>
      <c r="AB4964" s="60" t="str">
        <f>IF(ISERROR(MATCH(Passout2023[[#This Row], [Batch Start Semester]],$K$3:$K$6,0)),"0", "1")</f>
        <v>0</v>
      </c>
      <c r="AC4964" s="60" t="str">
        <f>IF(ISERROR(MATCH([3]!Quota_Std_2022_23[[#This Row], [SESSION_TYPE]],$AX$2:$AX$5,0)),"0", "1")</f>
        <v>0</v>
      </c>
      <c r="AD4964" s="60" t="str">
        <f>IF(ISERROR(MATCH(#REF!,#REF!,0)),"0", "1")</f>
        <v>0</v>
      </c>
      <c r="AE4964" s="60" t="str">
        <f>IF(ISERROR(MATCH([3]!Quota_Std_2022_23[[#This Row], [Gender]],$AN$2:$AN$4,0)),"0", "1")</f>
        <v>0</v>
      </c>
      <c r="AF4964" s="60" t="str">
        <f>IF(ISERROR(MATCH([3]!Quota_Std_2022_23[[#This Row], [Quota Type]],[3]Sheet1!$AO$2:$AO$12,0)),"0", "1")</f>
        <v>0</v>
      </c>
      <c r="AG4964" s="60" t="str">
        <f>IF(ISERROR(MATCH(#REF!,$BA$2:$BA$8,0)),"0", "1")</f>
        <v>0</v>
      </c>
      <c r="AH4964" s="60" t="str">
        <f>IF(ISERROR(MATCH(Passout2023[[#This Row], [Nationality Pakistani/ Foreign]],$D$3:$D$4,0)),"0", "1")</f>
        <v>0</v>
      </c>
    </row>
    <row r="4965">
      <c r="Y4965" s="60" t="str">
        <f>IF(ISERROR(MATCH(Passout2023[[#This Row], [Degree Duration (year)]],$M$3:$M$10,0)),"0", "1")</f>
        <v>0</v>
      </c>
      <c r="Z4965" s="60" t="str">
        <f>IF(ISERROR(MATCH(Passout2023[[#This Row], [Admission Type]],$F$3:$F$6,0)),"0", "1")</f>
        <v>0</v>
      </c>
      <c r="AA4965" s="60" t="str">
        <f>IF(ISERROR(MATCH(Passout2023[[#This Row], [Batch Start Year]],$L$3:$L$25,0)),"0", "1")</f>
        <v>0</v>
      </c>
      <c r="AB4965" s="60" t="str">
        <f>IF(ISERROR(MATCH(Passout2023[[#This Row], [Batch Start Semester]],$K$3:$K$6,0)),"0", "1")</f>
        <v>0</v>
      </c>
      <c r="AC4965" s="60" t="str">
        <f>IF(ISERROR(MATCH([3]!Quota_Std_2022_23[[#This Row], [SESSION_TYPE]],$AX$2:$AX$5,0)),"0", "1")</f>
        <v>0</v>
      </c>
      <c r="AD4965" s="60" t="str">
        <f>IF(ISERROR(MATCH(#REF!,#REF!,0)),"0", "1")</f>
        <v>0</v>
      </c>
      <c r="AE4965" s="60" t="str">
        <f>IF(ISERROR(MATCH([3]!Quota_Std_2022_23[[#This Row], [Gender]],$AN$2:$AN$4,0)),"0", "1")</f>
        <v>0</v>
      </c>
      <c r="AF4965" s="60" t="str">
        <f>IF(ISERROR(MATCH([3]!Quota_Std_2022_23[[#This Row], [Quota Type]],[3]Sheet1!$AO$2:$AO$12,0)),"0", "1")</f>
        <v>0</v>
      </c>
      <c r="AG4965" s="60" t="str">
        <f>IF(ISERROR(MATCH(#REF!,$BA$2:$BA$8,0)),"0", "1")</f>
        <v>0</v>
      </c>
      <c r="AH4965" s="60" t="str">
        <f>IF(ISERROR(MATCH(Passout2023[[#This Row], [Nationality Pakistani/ Foreign]],$D$3:$D$4,0)),"0", "1")</f>
        <v>0</v>
      </c>
    </row>
    <row r="4966">
      <c r="Y4966" s="60" t="str">
        <f>IF(ISERROR(MATCH(Passout2023[[#This Row], [Degree Duration (year)]],$M$3:$M$10,0)),"0", "1")</f>
        <v>0</v>
      </c>
      <c r="Z4966" s="60" t="str">
        <f>IF(ISERROR(MATCH(Passout2023[[#This Row], [Admission Type]],$F$3:$F$6,0)),"0", "1")</f>
        <v>0</v>
      </c>
      <c r="AA4966" s="60" t="str">
        <f>IF(ISERROR(MATCH(Passout2023[[#This Row], [Batch Start Year]],$L$3:$L$25,0)),"0", "1")</f>
        <v>0</v>
      </c>
      <c r="AB4966" s="60" t="str">
        <f>IF(ISERROR(MATCH(Passout2023[[#This Row], [Batch Start Semester]],$K$3:$K$6,0)),"0", "1")</f>
        <v>0</v>
      </c>
      <c r="AC4966" s="60" t="str">
        <f>IF(ISERROR(MATCH([3]!Quota_Std_2022_23[[#This Row], [SESSION_TYPE]],$AX$2:$AX$5,0)),"0", "1")</f>
        <v>0</v>
      </c>
      <c r="AD4966" s="60" t="str">
        <f>IF(ISERROR(MATCH(#REF!,#REF!,0)),"0", "1")</f>
        <v>0</v>
      </c>
      <c r="AE4966" s="60" t="str">
        <f>IF(ISERROR(MATCH([3]!Quota_Std_2022_23[[#This Row], [Gender]],$AN$2:$AN$4,0)),"0", "1")</f>
        <v>0</v>
      </c>
      <c r="AF4966" s="60" t="str">
        <f>IF(ISERROR(MATCH([3]!Quota_Std_2022_23[[#This Row], [Quota Type]],[3]Sheet1!$AO$2:$AO$12,0)),"0", "1")</f>
        <v>0</v>
      </c>
      <c r="AG4966" s="60" t="str">
        <f>IF(ISERROR(MATCH(#REF!,$BA$2:$BA$8,0)),"0", "1")</f>
        <v>0</v>
      </c>
      <c r="AH4966" s="60" t="str">
        <f>IF(ISERROR(MATCH(Passout2023[[#This Row], [Nationality Pakistani/ Foreign]],$D$3:$D$4,0)),"0", "1")</f>
        <v>0</v>
      </c>
    </row>
    <row r="4967">
      <c r="Y4967" s="60" t="str">
        <f>IF(ISERROR(MATCH(Passout2023[[#This Row], [Degree Duration (year)]],$M$3:$M$10,0)),"0", "1")</f>
        <v>0</v>
      </c>
      <c r="Z4967" s="60" t="str">
        <f>IF(ISERROR(MATCH(Passout2023[[#This Row], [Admission Type]],$F$3:$F$6,0)),"0", "1")</f>
        <v>0</v>
      </c>
      <c r="AA4967" s="60" t="str">
        <f>IF(ISERROR(MATCH(Passout2023[[#This Row], [Batch Start Year]],$L$3:$L$25,0)),"0", "1")</f>
        <v>0</v>
      </c>
      <c r="AB4967" s="60" t="str">
        <f>IF(ISERROR(MATCH(Passout2023[[#This Row], [Batch Start Semester]],$K$3:$K$6,0)),"0", "1")</f>
        <v>0</v>
      </c>
      <c r="AC4967" s="60" t="str">
        <f>IF(ISERROR(MATCH([3]!Quota_Std_2022_23[[#This Row], [SESSION_TYPE]],$AX$2:$AX$5,0)),"0", "1")</f>
        <v>0</v>
      </c>
      <c r="AD4967" s="60" t="str">
        <f>IF(ISERROR(MATCH(#REF!,#REF!,0)),"0", "1")</f>
        <v>0</v>
      </c>
      <c r="AE4967" s="60" t="str">
        <f>IF(ISERROR(MATCH([3]!Quota_Std_2022_23[[#This Row], [Gender]],$AN$2:$AN$4,0)),"0", "1")</f>
        <v>0</v>
      </c>
      <c r="AF4967" s="60" t="str">
        <f>IF(ISERROR(MATCH([3]!Quota_Std_2022_23[[#This Row], [Quota Type]],[3]Sheet1!$AO$2:$AO$12,0)),"0", "1")</f>
        <v>0</v>
      </c>
      <c r="AG4967" s="60" t="str">
        <f>IF(ISERROR(MATCH(#REF!,$BA$2:$BA$8,0)),"0", "1")</f>
        <v>0</v>
      </c>
      <c r="AH4967" s="60" t="str">
        <f>IF(ISERROR(MATCH(Passout2023[[#This Row], [Nationality Pakistani/ Foreign]],$D$3:$D$4,0)),"0", "1")</f>
        <v>0</v>
      </c>
    </row>
    <row r="4968">
      <c r="Y4968" s="60" t="str">
        <f>IF(ISERROR(MATCH(Passout2023[[#This Row], [Degree Duration (year)]],$M$3:$M$10,0)),"0", "1")</f>
        <v>0</v>
      </c>
      <c r="Z4968" s="60" t="str">
        <f>IF(ISERROR(MATCH(Passout2023[[#This Row], [Admission Type]],$F$3:$F$6,0)),"0", "1")</f>
        <v>0</v>
      </c>
      <c r="AA4968" s="60" t="str">
        <f>IF(ISERROR(MATCH(Passout2023[[#This Row], [Batch Start Year]],$L$3:$L$25,0)),"0", "1")</f>
        <v>0</v>
      </c>
      <c r="AB4968" s="60" t="str">
        <f>IF(ISERROR(MATCH(Passout2023[[#This Row], [Batch Start Semester]],$K$3:$K$6,0)),"0", "1")</f>
        <v>0</v>
      </c>
      <c r="AC4968" s="60" t="str">
        <f>IF(ISERROR(MATCH([3]!Quota_Std_2022_23[[#This Row], [SESSION_TYPE]],$AX$2:$AX$5,0)),"0", "1")</f>
        <v>0</v>
      </c>
      <c r="AD4968" s="60" t="str">
        <f>IF(ISERROR(MATCH(#REF!,#REF!,0)),"0", "1")</f>
        <v>0</v>
      </c>
      <c r="AE4968" s="60" t="str">
        <f>IF(ISERROR(MATCH([3]!Quota_Std_2022_23[[#This Row], [Gender]],$AN$2:$AN$4,0)),"0", "1")</f>
        <v>0</v>
      </c>
      <c r="AF4968" s="60" t="str">
        <f>IF(ISERROR(MATCH([3]!Quota_Std_2022_23[[#This Row], [Quota Type]],[3]Sheet1!$AO$2:$AO$12,0)),"0", "1")</f>
        <v>0</v>
      </c>
      <c r="AG4968" s="60" t="str">
        <f>IF(ISERROR(MATCH(#REF!,$BA$2:$BA$8,0)),"0", "1")</f>
        <v>0</v>
      </c>
      <c r="AH4968" s="60" t="str">
        <f>IF(ISERROR(MATCH(Passout2023[[#This Row], [Nationality Pakistani/ Foreign]],$D$3:$D$4,0)),"0", "1")</f>
        <v>0</v>
      </c>
    </row>
    <row r="4969">
      <c r="Y4969" s="60" t="str">
        <f>IF(ISERROR(MATCH(Passout2023[[#This Row], [Degree Duration (year)]],$M$3:$M$10,0)),"0", "1")</f>
        <v>0</v>
      </c>
      <c r="Z4969" s="60" t="str">
        <f>IF(ISERROR(MATCH(Passout2023[[#This Row], [Admission Type]],$F$3:$F$6,0)),"0", "1")</f>
        <v>0</v>
      </c>
      <c r="AA4969" s="60" t="str">
        <f>IF(ISERROR(MATCH(Passout2023[[#This Row], [Batch Start Year]],$L$3:$L$25,0)),"0", "1")</f>
        <v>0</v>
      </c>
      <c r="AB4969" s="60" t="str">
        <f>IF(ISERROR(MATCH(Passout2023[[#This Row], [Batch Start Semester]],$K$3:$K$6,0)),"0", "1")</f>
        <v>0</v>
      </c>
      <c r="AC4969" s="60" t="str">
        <f>IF(ISERROR(MATCH([3]!Quota_Std_2022_23[[#This Row], [SESSION_TYPE]],$AX$2:$AX$5,0)),"0", "1")</f>
        <v>0</v>
      </c>
      <c r="AD4969" s="60" t="str">
        <f>IF(ISERROR(MATCH(#REF!,#REF!,0)),"0", "1")</f>
        <v>0</v>
      </c>
      <c r="AE4969" s="60" t="str">
        <f>IF(ISERROR(MATCH([3]!Quota_Std_2022_23[[#This Row], [Gender]],$AN$2:$AN$4,0)),"0", "1")</f>
        <v>0</v>
      </c>
      <c r="AF4969" s="60" t="str">
        <f>IF(ISERROR(MATCH([3]!Quota_Std_2022_23[[#This Row], [Quota Type]],[3]Sheet1!$AO$2:$AO$12,0)),"0", "1")</f>
        <v>0</v>
      </c>
      <c r="AG4969" s="60" t="str">
        <f>IF(ISERROR(MATCH(#REF!,$BA$2:$BA$8,0)),"0", "1")</f>
        <v>0</v>
      </c>
      <c r="AH4969" s="60" t="str">
        <f>IF(ISERROR(MATCH(Passout2023[[#This Row], [Nationality Pakistani/ Foreign]],$D$3:$D$4,0)),"0", "1")</f>
        <v>0</v>
      </c>
    </row>
    <row r="4970">
      <c r="Y4970" s="60" t="str">
        <f>IF(ISERROR(MATCH(Passout2023[[#This Row], [Degree Duration (year)]],$M$3:$M$10,0)),"0", "1")</f>
        <v>0</v>
      </c>
      <c r="Z4970" s="60" t="str">
        <f>IF(ISERROR(MATCH(Passout2023[[#This Row], [Admission Type]],$F$3:$F$6,0)),"0", "1")</f>
        <v>0</v>
      </c>
      <c r="AA4970" s="60" t="str">
        <f>IF(ISERROR(MATCH(Passout2023[[#This Row], [Batch Start Year]],$L$3:$L$25,0)),"0", "1")</f>
        <v>0</v>
      </c>
      <c r="AB4970" s="60" t="str">
        <f>IF(ISERROR(MATCH(Passout2023[[#This Row], [Batch Start Semester]],$K$3:$K$6,0)),"0", "1")</f>
        <v>0</v>
      </c>
      <c r="AC4970" s="60" t="str">
        <f>IF(ISERROR(MATCH([3]!Quota_Std_2022_23[[#This Row], [SESSION_TYPE]],$AX$2:$AX$5,0)),"0", "1")</f>
        <v>0</v>
      </c>
      <c r="AD4970" s="60" t="str">
        <f>IF(ISERROR(MATCH(#REF!,#REF!,0)),"0", "1")</f>
        <v>0</v>
      </c>
      <c r="AE4970" s="60" t="str">
        <f>IF(ISERROR(MATCH([3]!Quota_Std_2022_23[[#This Row], [Gender]],$AN$2:$AN$4,0)),"0", "1")</f>
        <v>0</v>
      </c>
      <c r="AF4970" s="60" t="str">
        <f>IF(ISERROR(MATCH([3]!Quota_Std_2022_23[[#This Row], [Quota Type]],[3]Sheet1!$AO$2:$AO$12,0)),"0", "1")</f>
        <v>0</v>
      </c>
      <c r="AG4970" s="60" t="str">
        <f>IF(ISERROR(MATCH(#REF!,$BA$2:$BA$8,0)),"0", "1")</f>
        <v>0</v>
      </c>
      <c r="AH4970" s="60" t="str">
        <f>IF(ISERROR(MATCH(Passout2023[[#This Row], [Nationality Pakistani/ Foreign]],$D$3:$D$4,0)),"0", "1")</f>
        <v>0</v>
      </c>
    </row>
    <row r="4971">
      <c r="Y4971" s="60" t="str">
        <f>IF(ISERROR(MATCH(Passout2023[[#This Row], [Degree Duration (year)]],$M$3:$M$10,0)),"0", "1")</f>
        <v>0</v>
      </c>
      <c r="Z4971" s="60" t="str">
        <f>IF(ISERROR(MATCH(Passout2023[[#This Row], [Admission Type]],$F$3:$F$6,0)),"0", "1")</f>
        <v>0</v>
      </c>
      <c r="AA4971" s="60" t="str">
        <f>IF(ISERROR(MATCH(Passout2023[[#This Row], [Batch Start Year]],$L$3:$L$25,0)),"0", "1")</f>
        <v>0</v>
      </c>
      <c r="AB4971" s="60" t="str">
        <f>IF(ISERROR(MATCH(Passout2023[[#This Row], [Batch Start Semester]],$K$3:$K$6,0)),"0", "1")</f>
        <v>0</v>
      </c>
      <c r="AC4971" s="60" t="str">
        <f>IF(ISERROR(MATCH([3]!Quota_Std_2022_23[[#This Row], [SESSION_TYPE]],$AX$2:$AX$5,0)),"0", "1")</f>
        <v>0</v>
      </c>
      <c r="AD4971" s="60" t="str">
        <f>IF(ISERROR(MATCH(#REF!,#REF!,0)),"0", "1")</f>
        <v>0</v>
      </c>
      <c r="AE4971" s="60" t="str">
        <f>IF(ISERROR(MATCH([3]!Quota_Std_2022_23[[#This Row], [Gender]],$AN$2:$AN$4,0)),"0", "1")</f>
        <v>0</v>
      </c>
      <c r="AF4971" s="60" t="str">
        <f>IF(ISERROR(MATCH([3]!Quota_Std_2022_23[[#This Row], [Quota Type]],[3]Sheet1!$AO$2:$AO$12,0)),"0", "1")</f>
        <v>0</v>
      </c>
      <c r="AG4971" s="60" t="str">
        <f>IF(ISERROR(MATCH(#REF!,$BA$2:$BA$8,0)),"0", "1")</f>
        <v>0</v>
      </c>
      <c r="AH4971" s="60" t="str">
        <f>IF(ISERROR(MATCH(Passout2023[[#This Row], [Nationality Pakistani/ Foreign]],$D$3:$D$4,0)),"0", "1")</f>
        <v>0</v>
      </c>
    </row>
    <row r="4972">
      <c r="Y4972" s="60" t="str">
        <f>IF(ISERROR(MATCH(Passout2023[[#This Row], [Degree Duration (year)]],$M$3:$M$10,0)),"0", "1")</f>
        <v>0</v>
      </c>
      <c r="Z4972" s="60" t="str">
        <f>IF(ISERROR(MATCH(Passout2023[[#This Row], [Admission Type]],$F$3:$F$6,0)),"0", "1")</f>
        <v>0</v>
      </c>
      <c r="AA4972" s="60" t="str">
        <f>IF(ISERROR(MATCH(Passout2023[[#This Row], [Batch Start Year]],$L$3:$L$25,0)),"0", "1")</f>
        <v>0</v>
      </c>
      <c r="AB4972" s="60" t="str">
        <f>IF(ISERROR(MATCH(Passout2023[[#This Row], [Batch Start Semester]],$K$3:$K$6,0)),"0", "1")</f>
        <v>0</v>
      </c>
      <c r="AC4972" s="60" t="str">
        <f>IF(ISERROR(MATCH([3]!Quota_Std_2022_23[[#This Row], [SESSION_TYPE]],$AX$2:$AX$5,0)),"0", "1")</f>
        <v>0</v>
      </c>
      <c r="AD4972" s="60" t="str">
        <f>IF(ISERROR(MATCH(#REF!,#REF!,0)),"0", "1")</f>
        <v>0</v>
      </c>
      <c r="AE4972" s="60" t="str">
        <f>IF(ISERROR(MATCH([3]!Quota_Std_2022_23[[#This Row], [Gender]],$AN$2:$AN$4,0)),"0", "1")</f>
        <v>0</v>
      </c>
      <c r="AF4972" s="60" t="str">
        <f>IF(ISERROR(MATCH([3]!Quota_Std_2022_23[[#This Row], [Quota Type]],[3]Sheet1!$AO$2:$AO$12,0)),"0", "1")</f>
        <v>0</v>
      </c>
      <c r="AG4972" s="60" t="str">
        <f>IF(ISERROR(MATCH(#REF!,$BA$2:$BA$8,0)),"0", "1")</f>
        <v>0</v>
      </c>
      <c r="AH4972" s="60" t="str">
        <f>IF(ISERROR(MATCH(Passout2023[[#This Row], [Nationality Pakistani/ Foreign]],$D$3:$D$4,0)),"0", "1")</f>
        <v>0</v>
      </c>
    </row>
    <row r="4973">
      <c r="Y4973" s="60" t="str">
        <f>IF(ISERROR(MATCH(Passout2023[[#This Row], [Degree Duration (year)]],$M$3:$M$10,0)),"0", "1")</f>
        <v>0</v>
      </c>
      <c r="Z4973" s="60" t="str">
        <f>IF(ISERROR(MATCH(Passout2023[[#This Row], [Admission Type]],$F$3:$F$6,0)),"0", "1")</f>
        <v>0</v>
      </c>
      <c r="AA4973" s="60" t="str">
        <f>IF(ISERROR(MATCH(Passout2023[[#This Row], [Batch Start Year]],$L$3:$L$25,0)),"0", "1")</f>
        <v>0</v>
      </c>
      <c r="AB4973" s="60" t="str">
        <f>IF(ISERROR(MATCH(Passout2023[[#This Row], [Batch Start Semester]],$K$3:$K$6,0)),"0", "1")</f>
        <v>0</v>
      </c>
      <c r="AC4973" s="60" t="str">
        <f>IF(ISERROR(MATCH([3]!Quota_Std_2022_23[[#This Row], [SESSION_TYPE]],$AX$2:$AX$5,0)),"0", "1")</f>
        <v>0</v>
      </c>
      <c r="AD4973" s="60" t="str">
        <f>IF(ISERROR(MATCH(#REF!,#REF!,0)),"0", "1")</f>
        <v>0</v>
      </c>
      <c r="AE4973" s="60" t="str">
        <f>IF(ISERROR(MATCH([3]!Quota_Std_2022_23[[#This Row], [Gender]],$AN$2:$AN$4,0)),"0", "1")</f>
        <v>0</v>
      </c>
      <c r="AF4973" s="60" t="str">
        <f>IF(ISERROR(MATCH([3]!Quota_Std_2022_23[[#This Row], [Quota Type]],[3]Sheet1!$AO$2:$AO$12,0)),"0", "1")</f>
        <v>0</v>
      </c>
      <c r="AG4973" s="60" t="str">
        <f>IF(ISERROR(MATCH(#REF!,$BA$2:$BA$8,0)),"0", "1")</f>
        <v>0</v>
      </c>
      <c r="AH4973" s="60" t="str">
        <f>IF(ISERROR(MATCH(Passout2023[[#This Row], [Nationality Pakistani/ Foreign]],$D$3:$D$4,0)),"0", "1")</f>
        <v>0</v>
      </c>
    </row>
    <row r="4974">
      <c r="Y4974" s="60" t="str">
        <f>IF(ISERROR(MATCH(Passout2023[[#This Row], [Degree Duration (year)]],$M$3:$M$10,0)),"0", "1")</f>
        <v>0</v>
      </c>
      <c r="Z4974" s="60" t="str">
        <f>IF(ISERROR(MATCH(Passout2023[[#This Row], [Admission Type]],$F$3:$F$6,0)),"0", "1")</f>
        <v>0</v>
      </c>
      <c r="AA4974" s="60" t="str">
        <f>IF(ISERROR(MATCH(Passout2023[[#This Row], [Batch Start Year]],$L$3:$L$25,0)),"0", "1")</f>
        <v>0</v>
      </c>
      <c r="AB4974" s="60" t="str">
        <f>IF(ISERROR(MATCH(Passout2023[[#This Row], [Batch Start Semester]],$K$3:$K$6,0)),"0", "1")</f>
        <v>0</v>
      </c>
      <c r="AC4974" s="60" t="str">
        <f>IF(ISERROR(MATCH([3]!Quota_Std_2022_23[[#This Row], [SESSION_TYPE]],$AX$2:$AX$5,0)),"0", "1")</f>
        <v>0</v>
      </c>
      <c r="AD4974" s="60" t="str">
        <f>IF(ISERROR(MATCH(#REF!,#REF!,0)),"0", "1")</f>
        <v>0</v>
      </c>
      <c r="AE4974" s="60" t="str">
        <f>IF(ISERROR(MATCH([3]!Quota_Std_2022_23[[#This Row], [Gender]],$AN$2:$AN$4,0)),"0", "1")</f>
        <v>0</v>
      </c>
      <c r="AF4974" s="60" t="str">
        <f>IF(ISERROR(MATCH([3]!Quota_Std_2022_23[[#This Row], [Quota Type]],[3]Sheet1!$AO$2:$AO$12,0)),"0", "1")</f>
        <v>0</v>
      </c>
      <c r="AG4974" s="60" t="str">
        <f>IF(ISERROR(MATCH(#REF!,$BA$2:$BA$8,0)),"0", "1")</f>
        <v>0</v>
      </c>
      <c r="AH4974" s="60" t="str">
        <f>IF(ISERROR(MATCH(Passout2023[[#This Row], [Nationality Pakistani/ Foreign]],$D$3:$D$4,0)),"0", "1")</f>
        <v>0</v>
      </c>
    </row>
    <row r="4975">
      <c r="Y4975" s="60" t="str">
        <f>IF(ISERROR(MATCH(Passout2023[[#This Row], [Degree Duration (year)]],$M$3:$M$10,0)),"0", "1")</f>
        <v>0</v>
      </c>
      <c r="Z4975" s="60" t="str">
        <f>IF(ISERROR(MATCH(Passout2023[[#This Row], [Admission Type]],$F$3:$F$6,0)),"0", "1")</f>
        <v>0</v>
      </c>
      <c r="AA4975" s="60" t="str">
        <f>IF(ISERROR(MATCH(Passout2023[[#This Row], [Batch Start Year]],$L$3:$L$25,0)),"0", "1")</f>
        <v>0</v>
      </c>
      <c r="AB4975" s="60" t="str">
        <f>IF(ISERROR(MATCH(Passout2023[[#This Row], [Batch Start Semester]],$K$3:$K$6,0)),"0", "1")</f>
        <v>0</v>
      </c>
      <c r="AC4975" s="60" t="str">
        <f>IF(ISERROR(MATCH([3]!Quota_Std_2022_23[[#This Row], [SESSION_TYPE]],$AX$2:$AX$5,0)),"0", "1")</f>
        <v>0</v>
      </c>
      <c r="AD4975" s="60" t="str">
        <f>IF(ISERROR(MATCH(#REF!,#REF!,0)),"0", "1")</f>
        <v>0</v>
      </c>
      <c r="AE4975" s="60" t="str">
        <f>IF(ISERROR(MATCH([3]!Quota_Std_2022_23[[#This Row], [Gender]],$AN$2:$AN$4,0)),"0", "1")</f>
        <v>0</v>
      </c>
      <c r="AF4975" s="60" t="str">
        <f>IF(ISERROR(MATCH([3]!Quota_Std_2022_23[[#This Row], [Quota Type]],[3]Sheet1!$AO$2:$AO$12,0)),"0", "1")</f>
        <v>0</v>
      </c>
      <c r="AG4975" s="60" t="str">
        <f>IF(ISERROR(MATCH(#REF!,$BA$2:$BA$8,0)),"0", "1")</f>
        <v>0</v>
      </c>
      <c r="AH4975" s="60" t="str">
        <f>IF(ISERROR(MATCH(Passout2023[[#This Row], [Nationality Pakistani/ Foreign]],$D$3:$D$4,0)),"0", "1")</f>
        <v>0</v>
      </c>
    </row>
    <row r="4976">
      <c r="Y4976" s="60" t="str">
        <f>IF(ISERROR(MATCH(Passout2023[[#This Row], [Degree Duration (year)]],$M$3:$M$10,0)),"0", "1")</f>
        <v>0</v>
      </c>
      <c r="Z4976" s="60" t="str">
        <f>IF(ISERROR(MATCH(Passout2023[[#This Row], [Admission Type]],$F$3:$F$6,0)),"0", "1")</f>
        <v>0</v>
      </c>
      <c r="AA4976" s="60" t="str">
        <f>IF(ISERROR(MATCH(Passout2023[[#This Row], [Batch Start Year]],$L$3:$L$25,0)),"0", "1")</f>
        <v>0</v>
      </c>
      <c r="AB4976" s="60" t="str">
        <f>IF(ISERROR(MATCH(Passout2023[[#This Row], [Batch Start Semester]],$K$3:$K$6,0)),"0", "1")</f>
        <v>0</v>
      </c>
      <c r="AC4976" s="60" t="str">
        <f>IF(ISERROR(MATCH([3]!Quota_Std_2022_23[[#This Row], [SESSION_TYPE]],$AX$2:$AX$5,0)),"0", "1")</f>
        <v>0</v>
      </c>
      <c r="AD4976" s="60" t="str">
        <f>IF(ISERROR(MATCH(#REF!,#REF!,0)),"0", "1")</f>
        <v>0</v>
      </c>
      <c r="AE4976" s="60" t="str">
        <f>IF(ISERROR(MATCH([3]!Quota_Std_2022_23[[#This Row], [Gender]],$AN$2:$AN$4,0)),"0", "1")</f>
        <v>0</v>
      </c>
      <c r="AF4976" s="60" t="str">
        <f>IF(ISERROR(MATCH([3]!Quota_Std_2022_23[[#This Row], [Quota Type]],[3]Sheet1!$AO$2:$AO$12,0)),"0", "1")</f>
        <v>0</v>
      </c>
      <c r="AG4976" s="60" t="str">
        <f>IF(ISERROR(MATCH(#REF!,$BA$2:$BA$8,0)),"0", "1")</f>
        <v>0</v>
      </c>
      <c r="AH4976" s="60" t="str">
        <f>IF(ISERROR(MATCH(Passout2023[[#This Row], [Nationality Pakistani/ Foreign]],$D$3:$D$4,0)),"0", "1")</f>
        <v>0</v>
      </c>
    </row>
    <row r="4977">
      <c r="Y4977" s="60" t="str">
        <f>IF(ISERROR(MATCH(Passout2023[[#This Row], [Degree Duration (year)]],$M$3:$M$10,0)),"0", "1")</f>
        <v>0</v>
      </c>
      <c r="Z4977" s="60" t="str">
        <f>IF(ISERROR(MATCH(Passout2023[[#This Row], [Admission Type]],$F$3:$F$6,0)),"0", "1")</f>
        <v>0</v>
      </c>
      <c r="AA4977" s="60" t="str">
        <f>IF(ISERROR(MATCH(Passout2023[[#This Row], [Batch Start Year]],$L$3:$L$25,0)),"0", "1")</f>
        <v>0</v>
      </c>
      <c r="AB4977" s="60" t="str">
        <f>IF(ISERROR(MATCH(Passout2023[[#This Row], [Batch Start Semester]],$K$3:$K$6,0)),"0", "1")</f>
        <v>0</v>
      </c>
      <c r="AC4977" s="60" t="str">
        <f>IF(ISERROR(MATCH([3]!Quota_Std_2022_23[[#This Row], [SESSION_TYPE]],$AX$2:$AX$5,0)),"0", "1")</f>
        <v>0</v>
      </c>
      <c r="AD4977" s="60" t="str">
        <f>IF(ISERROR(MATCH(#REF!,#REF!,0)),"0", "1")</f>
        <v>0</v>
      </c>
      <c r="AE4977" s="60" t="str">
        <f>IF(ISERROR(MATCH([3]!Quota_Std_2022_23[[#This Row], [Gender]],$AN$2:$AN$4,0)),"0", "1")</f>
        <v>0</v>
      </c>
      <c r="AF4977" s="60" t="str">
        <f>IF(ISERROR(MATCH([3]!Quota_Std_2022_23[[#This Row], [Quota Type]],[3]Sheet1!$AO$2:$AO$12,0)),"0", "1")</f>
        <v>0</v>
      </c>
      <c r="AG4977" s="60" t="str">
        <f>IF(ISERROR(MATCH(#REF!,$BA$2:$BA$8,0)),"0", "1")</f>
        <v>0</v>
      </c>
      <c r="AH4977" s="60" t="str">
        <f>IF(ISERROR(MATCH(Passout2023[[#This Row], [Nationality Pakistani/ Foreign]],$D$3:$D$4,0)),"0", "1")</f>
        <v>0</v>
      </c>
    </row>
    <row r="4978">
      <c r="Y4978" s="60" t="str">
        <f>IF(ISERROR(MATCH(Passout2023[[#This Row], [Degree Duration (year)]],$M$3:$M$10,0)),"0", "1")</f>
        <v>0</v>
      </c>
      <c r="Z4978" s="60" t="str">
        <f>IF(ISERROR(MATCH(Passout2023[[#This Row], [Admission Type]],$F$3:$F$6,0)),"0", "1")</f>
        <v>0</v>
      </c>
      <c r="AA4978" s="60" t="str">
        <f>IF(ISERROR(MATCH(Passout2023[[#This Row], [Batch Start Year]],$L$3:$L$25,0)),"0", "1")</f>
        <v>0</v>
      </c>
      <c r="AB4978" s="60" t="str">
        <f>IF(ISERROR(MATCH(Passout2023[[#This Row], [Batch Start Semester]],$K$3:$K$6,0)),"0", "1")</f>
        <v>0</v>
      </c>
      <c r="AC4978" s="60" t="str">
        <f>IF(ISERROR(MATCH([3]!Quota_Std_2022_23[[#This Row], [SESSION_TYPE]],$AX$2:$AX$5,0)),"0", "1")</f>
        <v>0</v>
      </c>
      <c r="AD4978" s="60" t="str">
        <f>IF(ISERROR(MATCH(#REF!,#REF!,0)),"0", "1")</f>
        <v>0</v>
      </c>
      <c r="AE4978" s="60" t="str">
        <f>IF(ISERROR(MATCH([3]!Quota_Std_2022_23[[#This Row], [Gender]],$AN$2:$AN$4,0)),"0", "1")</f>
        <v>0</v>
      </c>
      <c r="AF4978" s="60" t="str">
        <f>IF(ISERROR(MATCH([3]!Quota_Std_2022_23[[#This Row], [Quota Type]],[3]Sheet1!$AO$2:$AO$12,0)),"0", "1")</f>
        <v>0</v>
      </c>
      <c r="AG4978" s="60" t="str">
        <f>IF(ISERROR(MATCH(#REF!,$BA$2:$BA$8,0)),"0", "1")</f>
        <v>0</v>
      </c>
      <c r="AH4978" s="60" t="str">
        <f>IF(ISERROR(MATCH(Passout2023[[#This Row], [Nationality Pakistani/ Foreign]],$D$3:$D$4,0)),"0", "1")</f>
        <v>0</v>
      </c>
    </row>
    <row r="4979">
      <c r="Y4979" s="60" t="str">
        <f>IF(ISERROR(MATCH(Passout2023[[#This Row], [Degree Duration (year)]],$M$3:$M$10,0)),"0", "1")</f>
        <v>0</v>
      </c>
      <c r="Z4979" s="60" t="str">
        <f>IF(ISERROR(MATCH(Passout2023[[#This Row], [Admission Type]],$F$3:$F$6,0)),"0", "1")</f>
        <v>0</v>
      </c>
      <c r="AA4979" s="60" t="str">
        <f>IF(ISERROR(MATCH(Passout2023[[#This Row], [Batch Start Year]],$L$3:$L$25,0)),"0", "1")</f>
        <v>0</v>
      </c>
      <c r="AB4979" s="60" t="str">
        <f>IF(ISERROR(MATCH(Passout2023[[#This Row], [Batch Start Semester]],$K$3:$K$6,0)),"0", "1")</f>
        <v>0</v>
      </c>
      <c r="AC4979" s="60" t="str">
        <f>IF(ISERROR(MATCH([3]!Quota_Std_2022_23[[#This Row], [SESSION_TYPE]],$AX$2:$AX$5,0)),"0", "1")</f>
        <v>0</v>
      </c>
      <c r="AD4979" s="60" t="str">
        <f>IF(ISERROR(MATCH(#REF!,#REF!,0)),"0", "1")</f>
        <v>0</v>
      </c>
      <c r="AE4979" s="60" t="str">
        <f>IF(ISERROR(MATCH([3]!Quota_Std_2022_23[[#This Row], [Gender]],$AN$2:$AN$4,0)),"0", "1")</f>
        <v>0</v>
      </c>
      <c r="AF4979" s="60" t="str">
        <f>IF(ISERROR(MATCH([3]!Quota_Std_2022_23[[#This Row], [Quota Type]],[3]Sheet1!$AO$2:$AO$12,0)),"0", "1")</f>
        <v>0</v>
      </c>
      <c r="AG4979" s="60" t="str">
        <f>IF(ISERROR(MATCH(#REF!,$BA$2:$BA$8,0)),"0", "1")</f>
        <v>0</v>
      </c>
      <c r="AH4979" s="60" t="str">
        <f>IF(ISERROR(MATCH(Passout2023[[#This Row], [Nationality Pakistani/ Foreign]],$D$3:$D$4,0)),"0", "1")</f>
        <v>0</v>
      </c>
    </row>
    <row r="4980">
      <c r="Y4980" s="60" t="str">
        <f>IF(ISERROR(MATCH(Passout2023[[#This Row], [Degree Duration (year)]],$M$3:$M$10,0)),"0", "1")</f>
        <v>0</v>
      </c>
      <c r="Z4980" s="60" t="str">
        <f>IF(ISERROR(MATCH(Passout2023[[#This Row], [Admission Type]],$F$3:$F$6,0)),"0", "1")</f>
        <v>0</v>
      </c>
      <c r="AA4980" s="60" t="str">
        <f>IF(ISERROR(MATCH(Passout2023[[#This Row], [Batch Start Year]],$L$3:$L$25,0)),"0", "1")</f>
        <v>0</v>
      </c>
      <c r="AB4980" s="60" t="str">
        <f>IF(ISERROR(MATCH(Passout2023[[#This Row], [Batch Start Semester]],$K$3:$K$6,0)),"0", "1")</f>
        <v>0</v>
      </c>
      <c r="AC4980" s="60" t="str">
        <f>IF(ISERROR(MATCH([3]!Quota_Std_2022_23[[#This Row], [SESSION_TYPE]],$AX$2:$AX$5,0)),"0", "1")</f>
        <v>0</v>
      </c>
      <c r="AD4980" s="60" t="str">
        <f>IF(ISERROR(MATCH(#REF!,#REF!,0)),"0", "1")</f>
        <v>0</v>
      </c>
      <c r="AE4980" s="60" t="str">
        <f>IF(ISERROR(MATCH([3]!Quota_Std_2022_23[[#This Row], [Gender]],$AN$2:$AN$4,0)),"0", "1")</f>
        <v>0</v>
      </c>
      <c r="AF4980" s="60" t="str">
        <f>IF(ISERROR(MATCH([3]!Quota_Std_2022_23[[#This Row], [Quota Type]],[3]Sheet1!$AO$2:$AO$12,0)),"0", "1")</f>
        <v>0</v>
      </c>
      <c r="AG4980" s="60" t="str">
        <f>IF(ISERROR(MATCH(#REF!,$BA$2:$BA$8,0)),"0", "1")</f>
        <v>0</v>
      </c>
      <c r="AH4980" s="60" t="str">
        <f>IF(ISERROR(MATCH(Passout2023[[#This Row], [Nationality Pakistani/ Foreign]],$D$3:$D$4,0)),"0", "1")</f>
        <v>0</v>
      </c>
    </row>
    <row r="4981">
      <c r="Y4981" s="60" t="str">
        <f>IF(ISERROR(MATCH(Passout2023[[#This Row], [Degree Duration (year)]],$M$3:$M$10,0)),"0", "1")</f>
        <v>0</v>
      </c>
      <c r="Z4981" s="60" t="str">
        <f>IF(ISERROR(MATCH(Passout2023[[#This Row], [Admission Type]],$F$3:$F$6,0)),"0", "1")</f>
        <v>0</v>
      </c>
      <c r="AA4981" s="60" t="str">
        <f>IF(ISERROR(MATCH(Passout2023[[#This Row], [Batch Start Year]],$L$3:$L$25,0)),"0", "1")</f>
        <v>0</v>
      </c>
      <c r="AB4981" s="60" t="str">
        <f>IF(ISERROR(MATCH(Passout2023[[#This Row], [Batch Start Semester]],$K$3:$K$6,0)),"0", "1")</f>
        <v>0</v>
      </c>
      <c r="AC4981" s="60" t="str">
        <f>IF(ISERROR(MATCH([3]!Quota_Std_2022_23[[#This Row], [SESSION_TYPE]],$AX$2:$AX$5,0)),"0", "1")</f>
        <v>0</v>
      </c>
      <c r="AD4981" s="60" t="str">
        <f>IF(ISERROR(MATCH(#REF!,#REF!,0)),"0", "1")</f>
        <v>0</v>
      </c>
      <c r="AE4981" s="60" t="str">
        <f>IF(ISERROR(MATCH([3]!Quota_Std_2022_23[[#This Row], [Gender]],$AN$2:$AN$4,0)),"0", "1")</f>
        <v>0</v>
      </c>
      <c r="AF4981" s="60" t="str">
        <f>IF(ISERROR(MATCH([3]!Quota_Std_2022_23[[#This Row], [Quota Type]],[3]Sheet1!$AO$2:$AO$12,0)),"0", "1")</f>
        <v>0</v>
      </c>
      <c r="AG4981" s="60" t="str">
        <f>IF(ISERROR(MATCH(#REF!,$BA$2:$BA$8,0)),"0", "1")</f>
        <v>0</v>
      </c>
      <c r="AH4981" s="60" t="str">
        <f>IF(ISERROR(MATCH(Passout2023[[#This Row], [Nationality Pakistani/ Foreign]],$D$3:$D$4,0)),"0", "1")</f>
        <v>0</v>
      </c>
    </row>
    <row r="4982">
      <c r="Y4982" s="60" t="str">
        <f>IF(ISERROR(MATCH(Passout2023[[#This Row], [Degree Duration (year)]],$M$3:$M$10,0)),"0", "1")</f>
        <v>0</v>
      </c>
      <c r="Z4982" s="60" t="str">
        <f>IF(ISERROR(MATCH(Passout2023[[#This Row], [Admission Type]],$F$3:$F$6,0)),"0", "1")</f>
        <v>0</v>
      </c>
      <c r="AA4982" s="60" t="str">
        <f>IF(ISERROR(MATCH(Passout2023[[#This Row], [Batch Start Year]],$L$3:$L$25,0)),"0", "1")</f>
        <v>0</v>
      </c>
      <c r="AB4982" s="60" t="str">
        <f>IF(ISERROR(MATCH(Passout2023[[#This Row], [Batch Start Semester]],$K$3:$K$6,0)),"0", "1")</f>
        <v>0</v>
      </c>
      <c r="AC4982" s="60" t="str">
        <f>IF(ISERROR(MATCH([3]!Quota_Std_2022_23[[#This Row], [SESSION_TYPE]],$AX$2:$AX$5,0)),"0", "1")</f>
        <v>0</v>
      </c>
      <c r="AD4982" s="60" t="str">
        <f>IF(ISERROR(MATCH(#REF!,#REF!,0)),"0", "1")</f>
        <v>0</v>
      </c>
      <c r="AE4982" s="60" t="str">
        <f>IF(ISERROR(MATCH([3]!Quota_Std_2022_23[[#This Row], [Gender]],$AN$2:$AN$4,0)),"0", "1")</f>
        <v>0</v>
      </c>
      <c r="AF4982" s="60" t="str">
        <f>IF(ISERROR(MATCH([3]!Quota_Std_2022_23[[#This Row], [Quota Type]],[3]Sheet1!$AO$2:$AO$12,0)),"0", "1")</f>
        <v>0</v>
      </c>
      <c r="AG4982" s="60" t="str">
        <f>IF(ISERROR(MATCH(#REF!,$BA$2:$BA$8,0)),"0", "1")</f>
        <v>0</v>
      </c>
      <c r="AH4982" s="60" t="str">
        <f>IF(ISERROR(MATCH(Passout2023[[#This Row], [Nationality Pakistani/ Foreign]],$D$3:$D$4,0)),"0", "1")</f>
        <v>0</v>
      </c>
    </row>
    <row r="4983">
      <c r="Y4983" s="60" t="str">
        <f>IF(ISERROR(MATCH(Passout2023[[#This Row], [Degree Duration (year)]],$M$3:$M$10,0)),"0", "1")</f>
        <v>0</v>
      </c>
      <c r="Z4983" s="60" t="str">
        <f>IF(ISERROR(MATCH(Passout2023[[#This Row], [Admission Type]],$F$3:$F$6,0)),"0", "1")</f>
        <v>0</v>
      </c>
      <c r="AA4983" s="60" t="str">
        <f>IF(ISERROR(MATCH(Passout2023[[#This Row], [Batch Start Year]],$L$3:$L$25,0)),"0", "1")</f>
        <v>0</v>
      </c>
      <c r="AB4983" s="60" t="str">
        <f>IF(ISERROR(MATCH(Passout2023[[#This Row], [Batch Start Semester]],$K$3:$K$6,0)),"0", "1")</f>
        <v>0</v>
      </c>
      <c r="AC4983" s="60" t="str">
        <f>IF(ISERROR(MATCH([3]!Quota_Std_2022_23[[#This Row], [SESSION_TYPE]],$AX$2:$AX$5,0)),"0", "1")</f>
        <v>0</v>
      </c>
      <c r="AD4983" s="60" t="str">
        <f>IF(ISERROR(MATCH(#REF!,#REF!,0)),"0", "1")</f>
        <v>0</v>
      </c>
      <c r="AE4983" s="60" t="str">
        <f>IF(ISERROR(MATCH([3]!Quota_Std_2022_23[[#This Row], [Gender]],$AN$2:$AN$4,0)),"0", "1")</f>
        <v>0</v>
      </c>
      <c r="AF4983" s="60" t="str">
        <f>IF(ISERROR(MATCH([3]!Quota_Std_2022_23[[#This Row], [Quota Type]],[3]Sheet1!$AO$2:$AO$12,0)),"0", "1")</f>
        <v>0</v>
      </c>
      <c r="AG4983" s="60" t="str">
        <f>IF(ISERROR(MATCH(#REF!,$BA$2:$BA$8,0)),"0", "1")</f>
        <v>0</v>
      </c>
      <c r="AH4983" s="60" t="str">
        <f>IF(ISERROR(MATCH(Passout2023[[#This Row], [Nationality Pakistani/ Foreign]],$D$3:$D$4,0)),"0", "1")</f>
        <v>0</v>
      </c>
    </row>
    <row r="4984">
      <c r="Y4984" s="60" t="str">
        <f>IF(ISERROR(MATCH(Passout2023[[#This Row], [Degree Duration (year)]],$M$3:$M$10,0)),"0", "1")</f>
        <v>0</v>
      </c>
      <c r="Z4984" s="60" t="str">
        <f>IF(ISERROR(MATCH(Passout2023[[#This Row], [Admission Type]],$F$3:$F$6,0)),"0", "1")</f>
        <v>0</v>
      </c>
      <c r="AA4984" s="60" t="str">
        <f>IF(ISERROR(MATCH(Passout2023[[#This Row], [Batch Start Year]],$L$3:$L$25,0)),"0", "1")</f>
        <v>0</v>
      </c>
      <c r="AB4984" s="60" t="str">
        <f>IF(ISERROR(MATCH(Passout2023[[#This Row], [Batch Start Semester]],$K$3:$K$6,0)),"0", "1")</f>
        <v>0</v>
      </c>
      <c r="AC4984" s="60" t="str">
        <f>IF(ISERROR(MATCH([3]!Quota_Std_2022_23[[#This Row], [SESSION_TYPE]],$AX$2:$AX$5,0)),"0", "1")</f>
        <v>0</v>
      </c>
      <c r="AD4984" s="60" t="str">
        <f>IF(ISERROR(MATCH(#REF!,#REF!,0)),"0", "1")</f>
        <v>0</v>
      </c>
      <c r="AE4984" s="60" t="str">
        <f>IF(ISERROR(MATCH([3]!Quota_Std_2022_23[[#This Row], [Gender]],$AN$2:$AN$4,0)),"0", "1")</f>
        <v>0</v>
      </c>
      <c r="AF4984" s="60" t="str">
        <f>IF(ISERROR(MATCH([3]!Quota_Std_2022_23[[#This Row], [Quota Type]],[3]Sheet1!$AO$2:$AO$12,0)),"0", "1")</f>
        <v>0</v>
      </c>
      <c r="AG4984" s="60" t="str">
        <f>IF(ISERROR(MATCH(#REF!,$BA$2:$BA$8,0)),"0", "1")</f>
        <v>0</v>
      </c>
      <c r="AH4984" s="60" t="str">
        <f>IF(ISERROR(MATCH(Passout2023[[#This Row], [Nationality Pakistani/ Foreign]],$D$3:$D$4,0)),"0", "1")</f>
        <v>0</v>
      </c>
    </row>
    <row r="4985">
      <c r="Y4985" s="60" t="str">
        <f>IF(ISERROR(MATCH(Passout2023[[#This Row], [Degree Duration (year)]],$M$3:$M$10,0)),"0", "1")</f>
        <v>0</v>
      </c>
      <c r="Z4985" s="60" t="str">
        <f>IF(ISERROR(MATCH(Passout2023[[#This Row], [Admission Type]],$F$3:$F$6,0)),"0", "1")</f>
        <v>0</v>
      </c>
      <c r="AA4985" s="60" t="str">
        <f>IF(ISERROR(MATCH(Passout2023[[#This Row], [Batch Start Year]],$L$3:$L$25,0)),"0", "1")</f>
        <v>0</v>
      </c>
      <c r="AB4985" s="60" t="str">
        <f>IF(ISERROR(MATCH(Passout2023[[#This Row], [Batch Start Semester]],$K$3:$K$6,0)),"0", "1")</f>
        <v>0</v>
      </c>
      <c r="AC4985" s="60" t="str">
        <f>IF(ISERROR(MATCH([3]!Quota_Std_2022_23[[#This Row], [SESSION_TYPE]],$AX$2:$AX$5,0)),"0", "1")</f>
        <v>0</v>
      </c>
      <c r="AD4985" s="60" t="str">
        <f>IF(ISERROR(MATCH(#REF!,#REF!,0)),"0", "1")</f>
        <v>0</v>
      </c>
      <c r="AE4985" s="60" t="str">
        <f>IF(ISERROR(MATCH([3]!Quota_Std_2022_23[[#This Row], [Gender]],$AN$2:$AN$4,0)),"0", "1")</f>
        <v>0</v>
      </c>
      <c r="AF4985" s="60" t="str">
        <f>IF(ISERROR(MATCH([3]!Quota_Std_2022_23[[#This Row], [Quota Type]],[3]Sheet1!$AO$2:$AO$12,0)),"0", "1")</f>
        <v>0</v>
      </c>
      <c r="AG4985" s="60" t="str">
        <f>IF(ISERROR(MATCH(#REF!,$BA$2:$BA$8,0)),"0", "1")</f>
        <v>0</v>
      </c>
      <c r="AH4985" s="60" t="str">
        <f>IF(ISERROR(MATCH(Passout2023[[#This Row], [Nationality Pakistani/ Foreign]],$D$3:$D$4,0)),"0", "1")</f>
        <v>0</v>
      </c>
    </row>
    <row r="4986">
      <c r="Y4986" s="60" t="str">
        <f>IF(ISERROR(MATCH(Passout2023[[#This Row], [Degree Duration (year)]],$M$3:$M$10,0)),"0", "1")</f>
        <v>0</v>
      </c>
      <c r="Z4986" s="60" t="str">
        <f>IF(ISERROR(MATCH(Passout2023[[#This Row], [Admission Type]],$F$3:$F$6,0)),"0", "1")</f>
        <v>0</v>
      </c>
      <c r="AA4986" s="60" t="str">
        <f>IF(ISERROR(MATCH(Passout2023[[#This Row], [Batch Start Year]],$L$3:$L$25,0)),"0", "1")</f>
        <v>0</v>
      </c>
      <c r="AB4986" s="60" t="str">
        <f>IF(ISERROR(MATCH(Passout2023[[#This Row], [Batch Start Semester]],$K$3:$K$6,0)),"0", "1")</f>
        <v>0</v>
      </c>
      <c r="AC4986" s="60" t="str">
        <f>IF(ISERROR(MATCH([3]!Quota_Std_2022_23[[#This Row], [SESSION_TYPE]],$AX$2:$AX$5,0)),"0", "1")</f>
        <v>0</v>
      </c>
      <c r="AD4986" s="60" t="str">
        <f>IF(ISERROR(MATCH(#REF!,#REF!,0)),"0", "1")</f>
        <v>0</v>
      </c>
      <c r="AE4986" s="60" t="str">
        <f>IF(ISERROR(MATCH([3]!Quota_Std_2022_23[[#This Row], [Gender]],$AN$2:$AN$4,0)),"0", "1")</f>
        <v>0</v>
      </c>
      <c r="AF4986" s="60" t="str">
        <f>IF(ISERROR(MATCH([3]!Quota_Std_2022_23[[#This Row], [Quota Type]],[3]Sheet1!$AO$2:$AO$12,0)),"0", "1")</f>
        <v>0</v>
      </c>
      <c r="AG4986" s="60" t="str">
        <f>IF(ISERROR(MATCH(#REF!,$BA$2:$BA$8,0)),"0", "1")</f>
        <v>0</v>
      </c>
      <c r="AH4986" s="60" t="str">
        <f>IF(ISERROR(MATCH(Passout2023[[#This Row], [Nationality Pakistani/ Foreign]],$D$3:$D$4,0)),"0", "1")</f>
        <v>0</v>
      </c>
    </row>
    <row r="4987">
      <c r="Y4987" s="60" t="str">
        <f>IF(ISERROR(MATCH(Passout2023[[#This Row], [Degree Duration (year)]],$M$3:$M$10,0)),"0", "1")</f>
        <v>0</v>
      </c>
      <c r="Z4987" s="60" t="str">
        <f>IF(ISERROR(MATCH(Passout2023[[#This Row], [Admission Type]],$F$3:$F$6,0)),"0", "1")</f>
        <v>0</v>
      </c>
      <c r="AA4987" s="60" t="str">
        <f>IF(ISERROR(MATCH(Passout2023[[#This Row], [Batch Start Year]],$L$3:$L$25,0)),"0", "1")</f>
        <v>0</v>
      </c>
      <c r="AB4987" s="60" t="str">
        <f>IF(ISERROR(MATCH(Passout2023[[#This Row], [Batch Start Semester]],$K$3:$K$6,0)),"0", "1")</f>
        <v>0</v>
      </c>
      <c r="AC4987" s="60" t="str">
        <f>IF(ISERROR(MATCH([3]!Quota_Std_2022_23[[#This Row], [SESSION_TYPE]],$AX$2:$AX$5,0)),"0", "1")</f>
        <v>0</v>
      </c>
      <c r="AD4987" s="60" t="str">
        <f>IF(ISERROR(MATCH(#REF!,#REF!,0)),"0", "1")</f>
        <v>0</v>
      </c>
      <c r="AE4987" s="60" t="str">
        <f>IF(ISERROR(MATCH([3]!Quota_Std_2022_23[[#This Row], [Gender]],$AN$2:$AN$4,0)),"0", "1")</f>
        <v>0</v>
      </c>
      <c r="AF4987" s="60" t="str">
        <f>IF(ISERROR(MATCH([3]!Quota_Std_2022_23[[#This Row], [Quota Type]],[3]Sheet1!$AO$2:$AO$12,0)),"0", "1")</f>
        <v>0</v>
      </c>
      <c r="AG4987" s="60" t="str">
        <f>IF(ISERROR(MATCH(#REF!,$BA$2:$BA$8,0)),"0", "1")</f>
        <v>0</v>
      </c>
      <c r="AH4987" s="60" t="str">
        <f>IF(ISERROR(MATCH(Passout2023[[#This Row], [Nationality Pakistani/ Foreign]],$D$3:$D$4,0)),"0", "1")</f>
        <v>0</v>
      </c>
    </row>
    <row r="4988">
      <c r="Y4988" s="60" t="str">
        <f>IF(ISERROR(MATCH(Passout2023[[#This Row], [Degree Duration (year)]],$M$3:$M$10,0)),"0", "1")</f>
        <v>0</v>
      </c>
      <c r="Z4988" s="60" t="str">
        <f>IF(ISERROR(MATCH(Passout2023[[#This Row], [Admission Type]],$F$3:$F$6,0)),"0", "1")</f>
        <v>0</v>
      </c>
      <c r="AA4988" s="60" t="str">
        <f>IF(ISERROR(MATCH(Passout2023[[#This Row], [Batch Start Year]],$L$3:$L$25,0)),"0", "1")</f>
        <v>0</v>
      </c>
      <c r="AB4988" s="60" t="str">
        <f>IF(ISERROR(MATCH(Passout2023[[#This Row], [Batch Start Semester]],$K$3:$K$6,0)),"0", "1")</f>
        <v>0</v>
      </c>
      <c r="AC4988" s="60" t="str">
        <f>IF(ISERROR(MATCH([3]!Quota_Std_2022_23[[#This Row], [SESSION_TYPE]],$AX$2:$AX$5,0)),"0", "1")</f>
        <v>0</v>
      </c>
      <c r="AD4988" s="60" t="str">
        <f>IF(ISERROR(MATCH(#REF!,#REF!,0)),"0", "1")</f>
        <v>0</v>
      </c>
      <c r="AE4988" s="60" t="str">
        <f>IF(ISERROR(MATCH([3]!Quota_Std_2022_23[[#This Row], [Gender]],$AN$2:$AN$4,0)),"0", "1")</f>
        <v>0</v>
      </c>
      <c r="AF4988" s="60" t="str">
        <f>IF(ISERROR(MATCH([3]!Quota_Std_2022_23[[#This Row], [Quota Type]],[3]Sheet1!$AO$2:$AO$12,0)),"0", "1")</f>
        <v>0</v>
      </c>
      <c r="AG4988" s="60" t="str">
        <f>IF(ISERROR(MATCH(#REF!,$BA$2:$BA$8,0)),"0", "1")</f>
        <v>0</v>
      </c>
      <c r="AH4988" s="60" t="str">
        <f>IF(ISERROR(MATCH(Passout2023[[#This Row], [Nationality Pakistani/ Foreign]],$D$3:$D$4,0)),"0", "1")</f>
        <v>0</v>
      </c>
    </row>
    <row r="4989">
      <c r="Y4989" s="60" t="str">
        <f>IF(ISERROR(MATCH(Passout2023[[#This Row], [Degree Duration (year)]],$M$3:$M$10,0)),"0", "1")</f>
        <v>0</v>
      </c>
      <c r="Z4989" s="60" t="str">
        <f>IF(ISERROR(MATCH(Passout2023[[#This Row], [Admission Type]],$F$3:$F$6,0)),"0", "1")</f>
        <v>0</v>
      </c>
      <c r="AA4989" s="60" t="str">
        <f>IF(ISERROR(MATCH(Passout2023[[#This Row], [Batch Start Year]],$L$3:$L$25,0)),"0", "1")</f>
        <v>0</v>
      </c>
      <c r="AB4989" s="60" t="str">
        <f>IF(ISERROR(MATCH(Passout2023[[#This Row], [Batch Start Semester]],$K$3:$K$6,0)),"0", "1")</f>
        <v>0</v>
      </c>
      <c r="AC4989" s="60" t="str">
        <f>IF(ISERROR(MATCH([3]!Quota_Std_2022_23[[#This Row], [SESSION_TYPE]],$AX$2:$AX$5,0)),"0", "1")</f>
        <v>0</v>
      </c>
      <c r="AD4989" s="60" t="str">
        <f>IF(ISERROR(MATCH(#REF!,#REF!,0)),"0", "1")</f>
        <v>0</v>
      </c>
      <c r="AE4989" s="60" t="str">
        <f>IF(ISERROR(MATCH([3]!Quota_Std_2022_23[[#This Row], [Gender]],$AN$2:$AN$4,0)),"0", "1")</f>
        <v>0</v>
      </c>
      <c r="AF4989" s="60" t="str">
        <f>IF(ISERROR(MATCH([3]!Quota_Std_2022_23[[#This Row], [Quota Type]],[3]Sheet1!$AO$2:$AO$12,0)),"0", "1")</f>
        <v>0</v>
      </c>
      <c r="AG4989" s="60" t="str">
        <f>IF(ISERROR(MATCH(#REF!,$BA$2:$BA$8,0)),"0", "1")</f>
        <v>0</v>
      </c>
      <c r="AH4989" s="60" t="str">
        <f>IF(ISERROR(MATCH(Passout2023[[#This Row], [Nationality Pakistani/ Foreign]],$D$3:$D$4,0)),"0", "1")</f>
        <v>0</v>
      </c>
    </row>
    <row r="4990">
      <c r="Y4990" s="60" t="str">
        <f>IF(ISERROR(MATCH(Passout2023[[#This Row], [Degree Duration (year)]],$M$3:$M$10,0)),"0", "1")</f>
        <v>0</v>
      </c>
      <c r="Z4990" s="60" t="str">
        <f>IF(ISERROR(MATCH(Passout2023[[#This Row], [Admission Type]],$F$3:$F$6,0)),"0", "1")</f>
        <v>0</v>
      </c>
      <c r="AA4990" s="60" t="str">
        <f>IF(ISERROR(MATCH(Passout2023[[#This Row], [Batch Start Year]],$L$3:$L$25,0)),"0", "1")</f>
        <v>0</v>
      </c>
      <c r="AB4990" s="60" t="str">
        <f>IF(ISERROR(MATCH(Passout2023[[#This Row], [Batch Start Semester]],$K$3:$K$6,0)),"0", "1")</f>
        <v>0</v>
      </c>
      <c r="AC4990" s="60" t="str">
        <f>IF(ISERROR(MATCH([3]!Quota_Std_2022_23[[#This Row], [SESSION_TYPE]],$AX$2:$AX$5,0)),"0", "1")</f>
        <v>0</v>
      </c>
      <c r="AD4990" s="60" t="str">
        <f>IF(ISERROR(MATCH(#REF!,#REF!,0)),"0", "1")</f>
        <v>0</v>
      </c>
      <c r="AE4990" s="60" t="str">
        <f>IF(ISERROR(MATCH([3]!Quota_Std_2022_23[[#This Row], [Gender]],$AN$2:$AN$4,0)),"0", "1")</f>
        <v>0</v>
      </c>
      <c r="AF4990" s="60" t="str">
        <f>IF(ISERROR(MATCH([3]!Quota_Std_2022_23[[#This Row], [Quota Type]],[3]Sheet1!$AO$2:$AO$12,0)),"0", "1")</f>
        <v>0</v>
      </c>
      <c r="AG4990" s="60" t="str">
        <f>IF(ISERROR(MATCH(#REF!,$BA$2:$BA$8,0)),"0", "1")</f>
        <v>0</v>
      </c>
      <c r="AH4990" s="60" t="str">
        <f>IF(ISERROR(MATCH(Passout2023[[#This Row], [Nationality Pakistani/ Foreign]],$D$3:$D$4,0)),"0", "1")</f>
        <v>0</v>
      </c>
    </row>
    <row r="4991">
      <c r="Y4991" s="60" t="str">
        <f>IF(ISERROR(MATCH(Passout2023[[#This Row], [Degree Duration (year)]],$M$3:$M$10,0)),"0", "1")</f>
        <v>0</v>
      </c>
      <c r="Z4991" s="60" t="str">
        <f>IF(ISERROR(MATCH(Passout2023[[#This Row], [Admission Type]],$F$3:$F$6,0)),"0", "1")</f>
        <v>0</v>
      </c>
      <c r="AA4991" s="60" t="str">
        <f>IF(ISERROR(MATCH(Passout2023[[#This Row], [Batch Start Year]],$L$3:$L$25,0)),"0", "1")</f>
        <v>0</v>
      </c>
      <c r="AB4991" s="60" t="str">
        <f>IF(ISERROR(MATCH(Passout2023[[#This Row], [Batch Start Semester]],$K$3:$K$6,0)),"0", "1")</f>
        <v>0</v>
      </c>
      <c r="AC4991" s="60" t="str">
        <f>IF(ISERROR(MATCH([3]!Quota_Std_2022_23[[#This Row], [SESSION_TYPE]],$AX$2:$AX$5,0)),"0", "1")</f>
        <v>0</v>
      </c>
      <c r="AD4991" s="60" t="str">
        <f>IF(ISERROR(MATCH(#REF!,#REF!,0)),"0", "1")</f>
        <v>0</v>
      </c>
      <c r="AE4991" s="60" t="str">
        <f>IF(ISERROR(MATCH([3]!Quota_Std_2022_23[[#This Row], [Gender]],$AN$2:$AN$4,0)),"0", "1")</f>
        <v>0</v>
      </c>
      <c r="AF4991" s="60" t="str">
        <f>IF(ISERROR(MATCH([3]!Quota_Std_2022_23[[#This Row], [Quota Type]],[3]Sheet1!$AO$2:$AO$12,0)),"0", "1")</f>
        <v>0</v>
      </c>
      <c r="AG4991" s="60" t="str">
        <f>IF(ISERROR(MATCH(#REF!,$BA$2:$BA$8,0)),"0", "1")</f>
        <v>0</v>
      </c>
      <c r="AH4991" s="60" t="str">
        <f>IF(ISERROR(MATCH(Passout2023[[#This Row], [Nationality Pakistani/ Foreign]],$D$3:$D$4,0)),"0", "1")</f>
        <v>0</v>
      </c>
    </row>
    <row r="4992">
      <c r="Y4992" s="60" t="str">
        <f>IF(ISERROR(MATCH(Passout2023[[#This Row], [Degree Duration (year)]],$M$3:$M$10,0)),"0", "1")</f>
        <v>0</v>
      </c>
      <c r="Z4992" s="60" t="str">
        <f>IF(ISERROR(MATCH(Passout2023[[#This Row], [Admission Type]],$F$3:$F$6,0)),"0", "1")</f>
        <v>0</v>
      </c>
      <c r="AA4992" s="60" t="str">
        <f>IF(ISERROR(MATCH(Passout2023[[#This Row], [Batch Start Year]],$L$3:$L$25,0)),"0", "1")</f>
        <v>0</v>
      </c>
      <c r="AB4992" s="60" t="str">
        <f>IF(ISERROR(MATCH(Passout2023[[#This Row], [Batch Start Semester]],$K$3:$K$6,0)),"0", "1")</f>
        <v>0</v>
      </c>
      <c r="AC4992" s="60" t="str">
        <f>IF(ISERROR(MATCH([3]!Quota_Std_2022_23[[#This Row], [SESSION_TYPE]],$AX$2:$AX$5,0)),"0", "1")</f>
        <v>0</v>
      </c>
      <c r="AD4992" s="60" t="str">
        <f>IF(ISERROR(MATCH(#REF!,#REF!,0)),"0", "1")</f>
        <v>0</v>
      </c>
      <c r="AE4992" s="60" t="str">
        <f>IF(ISERROR(MATCH([3]!Quota_Std_2022_23[[#This Row], [Gender]],$AN$2:$AN$4,0)),"0", "1")</f>
        <v>0</v>
      </c>
      <c r="AF4992" s="60" t="str">
        <f>IF(ISERROR(MATCH([3]!Quota_Std_2022_23[[#This Row], [Quota Type]],[3]Sheet1!$AO$2:$AO$12,0)),"0", "1")</f>
        <v>0</v>
      </c>
      <c r="AG4992" s="60" t="str">
        <f>IF(ISERROR(MATCH(#REF!,$BA$2:$BA$8,0)),"0", "1")</f>
        <v>0</v>
      </c>
      <c r="AH4992" s="60" t="str">
        <f>IF(ISERROR(MATCH(Passout2023[[#This Row], [Nationality Pakistani/ Foreign]],$D$3:$D$4,0)),"0", "1")</f>
        <v>0</v>
      </c>
    </row>
    <row r="4993">
      <c r="Y4993" s="60" t="str">
        <f>IF(ISERROR(MATCH(Passout2023[[#This Row], [Degree Duration (year)]],$M$3:$M$10,0)),"0", "1")</f>
        <v>0</v>
      </c>
      <c r="Z4993" s="60" t="str">
        <f>IF(ISERROR(MATCH(Passout2023[[#This Row], [Admission Type]],$F$3:$F$6,0)),"0", "1")</f>
        <v>0</v>
      </c>
      <c r="AA4993" s="60" t="str">
        <f>IF(ISERROR(MATCH(Passout2023[[#This Row], [Batch Start Year]],$L$3:$L$25,0)),"0", "1")</f>
        <v>0</v>
      </c>
      <c r="AB4993" s="60" t="str">
        <f>IF(ISERROR(MATCH(Passout2023[[#This Row], [Batch Start Semester]],$K$3:$K$6,0)),"0", "1")</f>
        <v>0</v>
      </c>
      <c r="AC4993" s="60" t="str">
        <f>IF(ISERROR(MATCH([3]!Quota_Std_2022_23[[#This Row], [SESSION_TYPE]],$AX$2:$AX$5,0)),"0", "1")</f>
        <v>0</v>
      </c>
      <c r="AD4993" s="60" t="str">
        <f>IF(ISERROR(MATCH(#REF!,#REF!,0)),"0", "1")</f>
        <v>0</v>
      </c>
      <c r="AE4993" s="60" t="str">
        <f>IF(ISERROR(MATCH([3]!Quota_Std_2022_23[[#This Row], [Gender]],$AN$2:$AN$4,0)),"0", "1")</f>
        <v>0</v>
      </c>
      <c r="AF4993" s="60" t="str">
        <f>IF(ISERROR(MATCH([3]!Quota_Std_2022_23[[#This Row], [Quota Type]],[3]Sheet1!$AO$2:$AO$12,0)),"0", "1")</f>
        <v>0</v>
      </c>
      <c r="AG4993" s="60" t="str">
        <f>IF(ISERROR(MATCH(#REF!,$BA$2:$BA$8,0)),"0", "1")</f>
        <v>0</v>
      </c>
      <c r="AH4993" s="60" t="str">
        <f>IF(ISERROR(MATCH(Passout2023[[#This Row], [Nationality Pakistani/ Foreign]],$D$3:$D$4,0)),"0", "1")</f>
        <v>0</v>
      </c>
    </row>
    <row r="4994">
      <c r="Y4994" s="60" t="str">
        <f>IF(ISERROR(MATCH(Passout2023[[#This Row], [Degree Duration (year)]],$M$3:$M$10,0)),"0", "1")</f>
        <v>0</v>
      </c>
      <c r="Z4994" s="60" t="str">
        <f>IF(ISERROR(MATCH(Passout2023[[#This Row], [Admission Type]],$F$3:$F$6,0)),"0", "1")</f>
        <v>0</v>
      </c>
      <c r="AA4994" s="60" t="str">
        <f>IF(ISERROR(MATCH(Passout2023[[#This Row], [Batch Start Year]],$L$3:$L$25,0)),"0", "1")</f>
        <v>0</v>
      </c>
      <c r="AB4994" s="60" t="str">
        <f>IF(ISERROR(MATCH(Passout2023[[#This Row], [Batch Start Semester]],$K$3:$K$6,0)),"0", "1")</f>
        <v>0</v>
      </c>
      <c r="AC4994" s="60" t="str">
        <f>IF(ISERROR(MATCH([3]!Quota_Std_2022_23[[#This Row], [SESSION_TYPE]],$AX$2:$AX$5,0)),"0", "1")</f>
        <v>0</v>
      </c>
      <c r="AD4994" s="60" t="str">
        <f>IF(ISERROR(MATCH(#REF!,#REF!,0)),"0", "1")</f>
        <v>0</v>
      </c>
      <c r="AE4994" s="60" t="str">
        <f>IF(ISERROR(MATCH([3]!Quota_Std_2022_23[[#This Row], [Gender]],$AN$2:$AN$4,0)),"0", "1")</f>
        <v>0</v>
      </c>
      <c r="AF4994" s="60" t="str">
        <f>IF(ISERROR(MATCH([3]!Quota_Std_2022_23[[#This Row], [Quota Type]],[3]Sheet1!$AO$2:$AO$12,0)),"0", "1")</f>
        <v>0</v>
      </c>
      <c r="AG4994" s="60" t="str">
        <f>IF(ISERROR(MATCH(#REF!,$BA$2:$BA$8,0)),"0", "1")</f>
        <v>0</v>
      </c>
      <c r="AH4994" s="60" t="str">
        <f>IF(ISERROR(MATCH(Passout2023[[#This Row], [Nationality Pakistani/ Foreign]],$D$3:$D$4,0)),"0", "1")</f>
        <v>0</v>
      </c>
    </row>
    <row r="4995">
      <c r="Y4995" s="60" t="str">
        <f>IF(ISERROR(MATCH(Passout2023[[#This Row], [Degree Duration (year)]],$M$3:$M$10,0)),"0", "1")</f>
        <v>0</v>
      </c>
      <c r="Z4995" s="60" t="str">
        <f>IF(ISERROR(MATCH(Passout2023[[#This Row], [Admission Type]],$F$3:$F$6,0)),"0", "1")</f>
        <v>0</v>
      </c>
      <c r="AA4995" s="60" t="str">
        <f>IF(ISERROR(MATCH(Passout2023[[#This Row], [Batch Start Year]],$L$3:$L$25,0)),"0", "1")</f>
        <v>0</v>
      </c>
      <c r="AB4995" s="60" t="str">
        <f>IF(ISERROR(MATCH(Passout2023[[#This Row], [Batch Start Semester]],$K$3:$K$6,0)),"0", "1")</f>
        <v>0</v>
      </c>
      <c r="AC4995" s="60" t="str">
        <f>IF(ISERROR(MATCH([3]!Quota_Std_2022_23[[#This Row], [SESSION_TYPE]],$AX$2:$AX$5,0)),"0", "1")</f>
        <v>0</v>
      </c>
      <c r="AD4995" s="60" t="str">
        <f>IF(ISERROR(MATCH(#REF!,#REF!,0)),"0", "1")</f>
        <v>0</v>
      </c>
      <c r="AE4995" s="60" t="str">
        <f>IF(ISERROR(MATCH([3]!Quota_Std_2022_23[[#This Row], [Gender]],$AN$2:$AN$4,0)),"0", "1")</f>
        <v>0</v>
      </c>
      <c r="AF4995" s="60" t="str">
        <f>IF(ISERROR(MATCH([3]!Quota_Std_2022_23[[#This Row], [Quota Type]],[3]Sheet1!$AO$2:$AO$12,0)),"0", "1")</f>
        <v>0</v>
      </c>
      <c r="AG4995" s="60" t="str">
        <f>IF(ISERROR(MATCH(#REF!,$BA$2:$BA$8,0)),"0", "1")</f>
        <v>0</v>
      </c>
      <c r="AH4995" s="60" t="str">
        <f>IF(ISERROR(MATCH(Passout2023[[#This Row], [Nationality Pakistani/ Foreign]],$D$3:$D$4,0)),"0", "1")</f>
        <v>0</v>
      </c>
    </row>
    <row r="4996">
      <c r="Y4996" s="60" t="str">
        <f>IF(ISERROR(MATCH(Passout2023[[#This Row], [Degree Duration (year)]],$M$3:$M$10,0)),"0", "1")</f>
        <v>0</v>
      </c>
      <c r="Z4996" s="60" t="str">
        <f>IF(ISERROR(MATCH(Passout2023[[#This Row], [Admission Type]],$F$3:$F$6,0)),"0", "1")</f>
        <v>0</v>
      </c>
      <c r="AA4996" s="60" t="str">
        <f>IF(ISERROR(MATCH(Passout2023[[#This Row], [Batch Start Year]],$L$3:$L$25,0)),"0", "1")</f>
        <v>0</v>
      </c>
      <c r="AB4996" s="60" t="str">
        <f>IF(ISERROR(MATCH(Passout2023[[#This Row], [Batch Start Semester]],$K$3:$K$6,0)),"0", "1")</f>
        <v>0</v>
      </c>
      <c r="AC4996" s="60" t="str">
        <f>IF(ISERROR(MATCH([3]!Quota_Std_2022_23[[#This Row], [SESSION_TYPE]],$AX$2:$AX$5,0)),"0", "1")</f>
        <v>0</v>
      </c>
      <c r="AD4996" s="60" t="str">
        <f>IF(ISERROR(MATCH(#REF!,#REF!,0)),"0", "1")</f>
        <v>0</v>
      </c>
      <c r="AE4996" s="60" t="str">
        <f>IF(ISERROR(MATCH([3]!Quota_Std_2022_23[[#This Row], [Gender]],$AN$2:$AN$4,0)),"0", "1")</f>
        <v>0</v>
      </c>
      <c r="AF4996" s="60" t="str">
        <f>IF(ISERROR(MATCH([3]!Quota_Std_2022_23[[#This Row], [Quota Type]],[3]Sheet1!$AO$2:$AO$12,0)),"0", "1")</f>
        <v>0</v>
      </c>
      <c r="AG4996" s="60" t="str">
        <f>IF(ISERROR(MATCH(#REF!,$BA$2:$BA$8,0)),"0", "1")</f>
        <v>0</v>
      </c>
      <c r="AH4996" s="60" t="str">
        <f>IF(ISERROR(MATCH(Passout2023[[#This Row], [Nationality Pakistani/ Foreign]],$D$3:$D$4,0)),"0", "1")</f>
        <v>0</v>
      </c>
    </row>
    <row r="4997">
      <c r="Y4997" s="60" t="str">
        <f>IF(ISERROR(MATCH(Passout2023[[#This Row], [Degree Duration (year)]],$M$3:$M$10,0)),"0", "1")</f>
        <v>0</v>
      </c>
      <c r="Z4997" s="60" t="str">
        <f>IF(ISERROR(MATCH(Passout2023[[#This Row], [Admission Type]],$F$3:$F$6,0)),"0", "1")</f>
        <v>0</v>
      </c>
      <c r="AA4997" s="60" t="str">
        <f>IF(ISERROR(MATCH(Passout2023[[#This Row], [Batch Start Year]],$L$3:$L$25,0)),"0", "1")</f>
        <v>0</v>
      </c>
      <c r="AB4997" s="60" t="str">
        <f>IF(ISERROR(MATCH(Passout2023[[#This Row], [Batch Start Semester]],$K$3:$K$6,0)),"0", "1")</f>
        <v>0</v>
      </c>
      <c r="AC4997" s="60" t="str">
        <f>IF(ISERROR(MATCH([3]!Quota_Std_2022_23[[#This Row], [SESSION_TYPE]],$AX$2:$AX$5,0)),"0", "1")</f>
        <v>0</v>
      </c>
      <c r="AD4997" s="60" t="str">
        <f>IF(ISERROR(MATCH(#REF!,#REF!,0)),"0", "1")</f>
        <v>0</v>
      </c>
      <c r="AE4997" s="60" t="str">
        <f>IF(ISERROR(MATCH([3]!Quota_Std_2022_23[[#This Row], [Gender]],$AN$2:$AN$4,0)),"0", "1")</f>
        <v>0</v>
      </c>
      <c r="AF4997" s="60" t="str">
        <f>IF(ISERROR(MATCH([3]!Quota_Std_2022_23[[#This Row], [Quota Type]],[3]Sheet1!$AO$2:$AO$12,0)),"0", "1")</f>
        <v>0</v>
      </c>
      <c r="AG4997" s="60" t="str">
        <f>IF(ISERROR(MATCH(#REF!,$BA$2:$BA$8,0)),"0", "1")</f>
        <v>0</v>
      </c>
      <c r="AH4997" s="60" t="str">
        <f>IF(ISERROR(MATCH(Passout2023[[#This Row], [Nationality Pakistani/ Foreign]],$D$3:$D$4,0)),"0", "1")</f>
        <v>0</v>
      </c>
    </row>
    <row r="4998">
      <c r="Y4998" s="60" t="str">
        <f>IF(ISERROR(MATCH(Passout2023[[#This Row], [Degree Duration (year)]],$M$3:$M$10,0)),"0", "1")</f>
        <v>0</v>
      </c>
      <c r="Z4998" s="60" t="str">
        <f>IF(ISERROR(MATCH(Passout2023[[#This Row], [Admission Type]],$F$3:$F$6,0)),"0", "1")</f>
        <v>0</v>
      </c>
      <c r="AA4998" s="60" t="str">
        <f>IF(ISERROR(MATCH(Passout2023[[#This Row], [Batch Start Year]],$L$3:$L$25,0)),"0", "1")</f>
        <v>0</v>
      </c>
      <c r="AB4998" s="60" t="str">
        <f>IF(ISERROR(MATCH(Passout2023[[#This Row], [Batch Start Semester]],$K$3:$K$6,0)),"0", "1")</f>
        <v>0</v>
      </c>
      <c r="AC4998" s="60" t="str">
        <f>IF(ISERROR(MATCH([3]!Quota_Std_2022_23[[#This Row], [SESSION_TYPE]],$AX$2:$AX$5,0)),"0", "1")</f>
        <v>0</v>
      </c>
      <c r="AD4998" s="60" t="str">
        <f>IF(ISERROR(MATCH(#REF!,#REF!,0)),"0", "1")</f>
        <v>0</v>
      </c>
      <c r="AE4998" s="60" t="str">
        <f>IF(ISERROR(MATCH([3]!Quota_Std_2022_23[[#This Row], [Gender]],$AN$2:$AN$4,0)),"0", "1")</f>
        <v>0</v>
      </c>
      <c r="AF4998" s="60" t="str">
        <f>IF(ISERROR(MATCH([3]!Quota_Std_2022_23[[#This Row], [Quota Type]],[3]Sheet1!$AO$2:$AO$12,0)),"0", "1")</f>
        <v>0</v>
      </c>
      <c r="AG4998" s="60" t="str">
        <f>IF(ISERROR(MATCH(#REF!,$BA$2:$BA$8,0)),"0", "1")</f>
        <v>0</v>
      </c>
      <c r="AH4998" s="60" t="str">
        <f>IF(ISERROR(MATCH(Passout2023[[#This Row], [Nationality Pakistani/ Foreign]],$D$3:$D$4,0)),"0", "1")</f>
        <v>0</v>
      </c>
    </row>
    <row r="4999">
      <c r="Y4999" s="60" t="str">
        <f>IF(ISERROR(MATCH(Passout2023[[#This Row], [Degree Duration (year)]],$M$3:$M$10,0)),"0", "1")</f>
        <v>0</v>
      </c>
      <c r="Z4999" s="60" t="str">
        <f>IF(ISERROR(MATCH(Passout2023[[#This Row], [Admission Type]],$F$3:$F$6,0)),"0", "1")</f>
        <v>0</v>
      </c>
      <c r="AA4999" s="60" t="str">
        <f>IF(ISERROR(MATCH(Passout2023[[#This Row], [Batch Start Year]],$L$3:$L$25,0)),"0", "1")</f>
        <v>0</v>
      </c>
      <c r="AB4999" s="60" t="str">
        <f>IF(ISERROR(MATCH(Passout2023[[#This Row], [Batch Start Semester]],$K$3:$K$6,0)),"0", "1")</f>
        <v>0</v>
      </c>
      <c r="AC4999" s="60" t="str">
        <f>IF(ISERROR(MATCH([3]!Quota_Std_2022_23[[#This Row], [SESSION_TYPE]],$AX$2:$AX$5,0)),"0", "1")</f>
        <v>0</v>
      </c>
      <c r="AD4999" s="60" t="str">
        <f>IF(ISERROR(MATCH(#REF!,#REF!,0)),"0", "1")</f>
        <v>0</v>
      </c>
      <c r="AE4999" s="60" t="str">
        <f>IF(ISERROR(MATCH([3]!Quota_Std_2022_23[[#This Row], [Gender]],$AN$2:$AN$4,0)),"0", "1")</f>
        <v>0</v>
      </c>
      <c r="AF4999" s="60" t="str">
        <f>IF(ISERROR(MATCH([3]!Quota_Std_2022_23[[#This Row], [Quota Type]],[3]Sheet1!$AO$2:$AO$12,0)),"0", "1")</f>
        <v>0</v>
      </c>
      <c r="AG4999" s="60" t="str">
        <f>IF(ISERROR(MATCH(#REF!,$BA$2:$BA$8,0)),"0", "1")</f>
        <v>0</v>
      </c>
      <c r="AH4999" s="60" t="str">
        <f>IF(ISERROR(MATCH(Passout2023[[#This Row], [Nationality Pakistani/ Foreign]],$D$3:$D$4,0)),"0", "1")</f>
        <v>0</v>
      </c>
    </row>
    <row r="5000">
      <c r="Y5000" s="60" t="str">
        <f>IF(ISERROR(MATCH(Passout2023[[#This Row], [Degree Duration (year)]],$M$3:$M$10,0)),"0", "1")</f>
        <v>0</v>
      </c>
      <c r="Z5000" s="60" t="str">
        <f>IF(ISERROR(MATCH(Passout2023[[#This Row], [Admission Type]],$F$3:$F$6,0)),"0", "1")</f>
        <v>0</v>
      </c>
      <c r="AA5000" s="60" t="str">
        <f>IF(ISERROR(MATCH(Passout2023[[#This Row], [Batch Start Year]],$L$3:$L$25,0)),"0", "1")</f>
        <v>0</v>
      </c>
      <c r="AB5000" s="60" t="str">
        <f>IF(ISERROR(MATCH(Passout2023[[#This Row], [Batch Start Semester]],$K$3:$K$6,0)),"0", "1")</f>
        <v>0</v>
      </c>
      <c r="AC5000" s="60" t="str">
        <f>IF(ISERROR(MATCH([3]!Quota_Std_2022_23[[#This Row], [SESSION_TYPE]],$AX$2:$AX$5,0)),"0", "1")</f>
        <v>0</v>
      </c>
      <c r="AD5000" s="60" t="str">
        <f>IF(ISERROR(MATCH(#REF!,#REF!,0)),"0", "1")</f>
        <v>0</v>
      </c>
      <c r="AE5000" s="60" t="str">
        <f>IF(ISERROR(MATCH([3]!Quota_Std_2022_23[[#This Row], [Gender]],$AN$2:$AN$4,0)),"0", "1")</f>
        <v>0</v>
      </c>
      <c r="AF5000" s="60" t="str">
        <f>IF(ISERROR(MATCH([3]!Quota_Std_2022_23[[#This Row], [Quota Type]],[3]Sheet1!$AO$2:$AO$12,0)),"0", "1")</f>
        <v>0</v>
      </c>
      <c r="AG5000" s="60" t="str">
        <f>IF(ISERROR(MATCH(#REF!,$BA$2:$BA$8,0)),"0", "1")</f>
        <v>0</v>
      </c>
      <c r="AH5000" s="60" t="str">
        <f>IF(ISERROR(MATCH(Passout2023[[#This Row], [Nationality Pakistani/ Foreign]],$D$3:$D$4,0)),"0", "1")</f>
        <v>0</v>
      </c>
    </row>
    <row r="5001">
      <c r="Y5001" s="60" t="str">
        <f>IF(ISERROR(MATCH(Passout2023[[#This Row], [Degree Duration (year)]],$M$3:$M$10,0)),"0", "1")</f>
        <v>0</v>
      </c>
      <c r="Z5001" s="60" t="str">
        <f>IF(ISERROR(MATCH(Passout2023[[#This Row], [Admission Type]],$F$3:$F$6,0)),"0", "1")</f>
        <v>0</v>
      </c>
      <c r="AA5001" s="60" t="str">
        <f>IF(ISERROR(MATCH(Passout2023[[#This Row], [Batch Start Year]],$L$3:$L$25,0)),"0", "1")</f>
        <v>0</v>
      </c>
      <c r="AB5001" s="60" t="str">
        <f>IF(ISERROR(MATCH(Passout2023[[#This Row], [Batch Start Semester]],$K$3:$K$6,0)),"0", "1")</f>
        <v>0</v>
      </c>
      <c r="AC5001" s="60" t="str">
        <f>IF(ISERROR(MATCH([3]!Quota_Std_2022_23[[#This Row], [SESSION_TYPE]],$AX$2:$AX$5,0)),"0", "1")</f>
        <v>0</v>
      </c>
      <c r="AD5001" s="60" t="str">
        <f>IF(ISERROR(MATCH(#REF!,#REF!,0)),"0", "1")</f>
        <v>0</v>
      </c>
      <c r="AE5001" s="60" t="str">
        <f>IF(ISERROR(MATCH([3]!Quota_Std_2022_23[[#This Row], [Gender]],$AN$2:$AN$4,0)),"0", "1")</f>
        <v>0</v>
      </c>
      <c r="AF5001" s="60" t="str">
        <f>IF(ISERROR(MATCH([3]!Quota_Std_2022_23[[#This Row], [Quota Type]],[3]Sheet1!$AO$2:$AO$12,0)),"0", "1")</f>
        <v>0</v>
      </c>
      <c r="AG5001" s="60" t="str">
        <f>IF(ISERROR(MATCH(#REF!,$BA$2:$BA$8,0)),"0", "1")</f>
        <v>0</v>
      </c>
      <c r="AH5001" s="60" t="str">
        <f>IF(ISERROR(MATCH(Passout2023[[#This Row], [Nationality Pakistani/ Foreign]],$D$3:$D$4,0)),"0", "1")</f>
        <v>0</v>
      </c>
    </row>
    <row r="5002">
      <c r="Y5002" s="60" t="str">
        <f>IF(ISERROR(MATCH(Passout2023[[#This Row], [Degree Duration (year)]],$M$3:$M$10,0)),"0", "1")</f>
        <v>0</v>
      </c>
      <c r="Z5002" s="60" t="str">
        <f>IF(ISERROR(MATCH(Passout2023[[#This Row], [Admission Type]],$F$3:$F$6,0)),"0", "1")</f>
        <v>0</v>
      </c>
      <c r="AA5002" s="60" t="str">
        <f>IF(ISERROR(MATCH(Passout2023[[#This Row], [Batch Start Year]],$L$3:$L$25,0)),"0", "1")</f>
        <v>0</v>
      </c>
      <c r="AB5002" s="60" t="str">
        <f>IF(ISERROR(MATCH(Passout2023[[#This Row], [Batch Start Semester]],$K$3:$K$6,0)),"0", "1")</f>
        <v>0</v>
      </c>
      <c r="AC5002" s="60" t="str">
        <f>IF(ISERROR(MATCH([3]!Quota_Std_2022_23[[#This Row], [SESSION_TYPE]],$AX$2:$AX$5,0)),"0", "1")</f>
        <v>0</v>
      </c>
      <c r="AD5002" s="60" t="str">
        <f>IF(ISERROR(MATCH(#REF!,#REF!,0)),"0", "1")</f>
        <v>0</v>
      </c>
      <c r="AE5002" s="60" t="str">
        <f>IF(ISERROR(MATCH([3]!Quota_Std_2022_23[[#This Row], [Gender]],$AN$2:$AN$4,0)),"0", "1")</f>
        <v>0</v>
      </c>
      <c r="AF5002" s="60" t="str">
        <f>IF(ISERROR(MATCH([3]!Quota_Std_2022_23[[#This Row], [Quota Type]],[3]Sheet1!$AO$2:$AO$12,0)),"0", "1")</f>
        <v>0</v>
      </c>
      <c r="AG5002" s="60" t="str">
        <f>IF(ISERROR(MATCH(#REF!,$BA$2:$BA$8,0)),"0", "1")</f>
        <v>0</v>
      </c>
      <c r="AH5002" s="60" t="str">
        <f>IF(ISERROR(MATCH(Passout2023[[#This Row], [Nationality Pakistani/ Foreign]],$D$3:$D$4,0)),"0", "1")</f>
        <v>0</v>
      </c>
    </row>
    <row r="5003">
      <c r="Y5003" s="60" t="str">
        <f>IF(ISERROR(MATCH(Passout2023[[#This Row], [Degree Duration (year)]],$M$3:$M$10,0)),"0", "1")</f>
        <v>0</v>
      </c>
      <c r="Z5003" s="60" t="str">
        <f>IF(ISERROR(MATCH(Passout2023[[#This Row], [Admission Type]],$F$3:$F$6,0)),"0", "1")</f>
        <v>0</v>
      </c>
      <c r="AA5003" s="60" t="str">
        <f>IF(ISERROR(MATCH(Passout2023[[#This Row], [Batch Start Year]],$L$3:$L$25,0)),"0", "1")</f>
        <v>0</v>
      </c>
      <c r="AB5003" s="60" t="str">
        <f>IF(ISERROR(MATCH(Passout2023[[#This Row], [Batch Start Semester]],$K$3:$K$6,0)),"0", "1")</f>
        <v>0</v>
      </c>
      <c r="AC5003" s="60" t="str">
        <f>IF(ISERROR(MATCH([3]!Quota_Std_2022_23[[#This Row], [SESSION_TYPE]],$AX$2:$AX$5,0)),"0", "1")</f>
        <v>0</v>
      </c>
      <c r="AD5003" s="60" t="str">
        <f>IF(ISERROR(MATCH(#REF!,#REF!,0)),"0", "1")</f>
        <v>0</v>
      </c>
      <c r="AE5003" s="60" t="str">
        <f>IF(ISERROR(MATCH([3]!Quota_Std_2022_23[[#This Row], [Gender]],$AN$2:$AN$4,0)),"0", "1")</f>
        <v>0</v>
      </c>
      <c r="AF5003" s="60" t="str">
        <f>IF(ISERROR(MATCH([3]!Quota_Std_2022_23[[#This Row], [Quota Type]],[3]Sheet1!$AO$2:$AO$12,0)),"0", "1")</f>
        <v>0</v>
      </c>
      <c r="AG5003" s="60" t="str">
        <f>IF(ISERROR(MATCH(#REF!,$BA$2:$BA$8,0)),"0", "1")</f>
        <v>0</v>
      </c>
      <c r="AH5003" s="60" t="str">
        <f>IF(ISERROR(MATCH(Passout2023[[#This Row], [Nationality Pakistani/ Foreign]],$D$3:$D$4,0)),"0", "1")</f>
        <v>0</v>
      </c>
    </row>
    <row r="5004">
      <c r="Y5004" s="60" t="str">
        <f>IF(ISERROR(MATCH(Passout2023[[#This Row], [Degree Duration (year)]],$M$3:$M$10,0)),"0", "1")</f>
        <v>0</v>
      </c>
      <c r="Z5004" s="60" t="str">
        <f>IF(ISERROR(MATCH(Passout2023[[#This Row], [Admission Type]],$F$3:$F$6,0)),"0", "1")</f>
        <v>0</v>
      </c>
      <c r="AA5004" s="60" t="str">
        <f>IF(ISERROR(MATCH(Passout2023[[#This Row], [Batch Start Year]],$L$3:$L$25,0)),"0", "1")</f>
        <v>0</v>
      </c>
      <c r="AB5004" s="60" t="str">
        <f>IF(ISERROR(MATCH(Passout2023[[#This Row], [Batch Start Semester]],$K$3:$K$6,0)),"0", "1")</f>
        <v>0</v>
      </c>
      <c r="AC5004" s="60" t="str">
        <f>IF(ISERROR(MATCH([3]!Quota_Std_2022_23[[#This Row], [SESSION_TYPE]],$AX$2:$AX$5,0)),"0", "1")</f>
        <v>0</v>
      </c>
      <c r="AD5004" s="60" t="str">
        <f>IF(ISERROR(MATCH(#REF!,#REF!,0)),"0", "1")</f>
        <v>0</v>
      </c>
      <c r="AE5004" s="60" t="str">
        <f>IF(ISERROR(MATCH([3]!Quota_Std_2022_23[[#This Row], [Gender]],$AN$2:$AN$4,0)),"0", "1")</f>
        <v>0</v>
      </c>
      <c r="AF5004" s="60" t="str">
        <f>IF(ISERROR(MATCH([3]!Quota_Std_2022_23[[#This Row], [Quota Type]],[3]Sheet1!$AO$2:$AO$12,0)),"0", "1")</f>
        <v>0</v>
      </c>
      <c r="AG5004" s="60" t="str">
        <f>IF(ISERROR(MATCH(#REF!,$BA$2:$BA$8,0)),"0", "1")</f>
        <v>0</v>
      </c>
      <c r="AH5004" s="60" t="str">
        <f>IF(ISERROR(MATCH(Passout2023[[#This Row], [Nationality Pakistani/ Foreign]],$D$3:$D$4,0)),"0", "1")</f>
        <v>0</v>
      </c>
    </row>
    <row r="5005">
      <c r="Y5005" s="60" t="str">
        <f>IF(ISERROR(MATCH(Passout2023[[#This Row], [Degree Duration (year)]],$M$3:$M$10,0)),"0", "1")</f>
        <v>0</v>
      </c>
      <c r="Z5005" s="60" t="str">
        <f>IF(ISERROR(MATCH(Passout2023[[#This Row], [Admission Type]],$F$3:$F$6,0)),"0", "1")</f>
        <v>0</v>
      </c>
      <c r="AA5005" s="60" t="str">
        <f>IF(ISERROR(MATCH(Passout2023[[#This Row], [Batch Start Year]],$L$3:$L$25,0)),"0", "1")</f>
        <v>0</v>
      </c>
      <c r="AB5005" s="60" t="str">
        <f>IF(ISERROR(MATCH(Passout2023[[#This Row], [Batch Start Semester]],$K$3:$K$6,0)),"0", "1")</f>
        <v>0</v>
      </c>
      <c r="AC5005" s="60" t="str">
        <f>IF(ISERROR(MATCH([3]!Quota_Std_2022_23[[#This Row], [SESSION_TYPE]],$AX$2:$AX$5,0)),"0", "1")</f>
        <v>0</v>
      </c>
      <c r="AD5005" s="60" t="str">
        <f>IF(ISERROR(MATCH(#REF!,#REF!,0)),"0", "1")</f>
        <v>0</v>
      </c>
      <c r="AE5005" s="60" t="str">
        <f>IF(ISERROR(MATCH([3]!Quota_Std_2022_23[[#This Row], [Gender]],$AN$2:$AN$4,0)),"0", "1")</f>
        <v>0</v>
      </c>
      <c r="AF5005" s="60" t="str">
        <f>IF(ISERROR(MATCH([3]!Quota_Std_2022_23[[#This Row], [Quota Type]],[3]Sheet1!$AO$2:$AO$12,0)),"0", "1")</f>
        <v>0</v>
      </c>
      <c r="AG5005" s="60" t="str">
        <f>IF(ISERROR(MATCH(#REF!,$BA$2:$BA$8,0)),"0", "1")</f>
        <v>0</v>
      </c>
      <c r="AH5005" s="60" t="str">
        <f>IF(ISERROR(MATCH(Passout2023[[#This Row], [Nationality Pakistani/ Foreign]],$D$3:$D$4,0)),"0", "1")</f>
        <v>0</v>
      </c>
    </row>
    <row r="5006">
      <c r="Y5006" s="60" t="str">
        <f>IF(ISERROR(MATCH(Passout2023[[#This Row], [Degree Duration (year)]],$M$3:$M$10,0)),"0", "1")</f>
        <v>0</v>
      </c>
      <c r="Z5006" s="60" t="str">
        <f>IF(ISERROR(MATCH(Passout2023[[#This Row], [Admission Type]],$F$3:$F$6,0)),"0", "1")</f>
        <v>0</v>
      </c>
      <c r="AA5006" s="60" t="str">
        <f>IF(ISERROR(MATCH(Passout2023[[#This Row], [Batch Start Year]],$L$3:$L$25,0)),"0", "1")</f>
        <v>0</v>
      </c>
      <c r="AB5006" s="60" t="str">
        <f>IF(ISERROR(MATCH(Passout2023[[#This Row], [Batch Start Semester]],$K$3:$K$6,0)),"0", "1")</f>
        <v>0</v>
      </c>
      <c r="AC5006" s="60" t="str">
        <f>IF(ISERROR(MATCH([3]!Quota_Std_2022_23[[#This Row], [SESSION_TYPE]],$AX$2:$AX$5,0)),"0", "1")</f>
        <v>0</v>
      </c>
      <c r="AD5006" s="60" t="str">
        <f>IF(ISERROR(MATCH(#REF!,#REF!,0)),"0", "1")</f>
        <v>0</v>
      </c>
      <c r="AE5006" s="60" t="str">
        <f>IF(ISERROR(MATCH([3]!Quota_Std_2022_23[[#This Row], [Gender]],$AN$2:$AN$4,0)),"0", "1")</f>
        <v>0</v>
      </c>
      <c r="AF5006" s="60" t="str">
        <f>IF(ISERROR(MATCH([3]!Quota_Std_2022_23[[#This Row], [Quota Type]],[3]Sheet1!$AO$2:$AO$12,0)),"0", "1")</f>
        <v>0</v>
      </c>
      <c r="AG5006" s="60" t="str">
        <f>IF(ISERROR(MATCH(#REF!,$BA$2:$BA$8,0)),"0", "1")</f>
        <v>0</v>
      </c>
      <c r="AH5006" s="60" t="str">
        <f>IF(ISERROR(MATCH(Passout2023[[#This Row], [Nationality Pakistani/ Foreign]],$D$3:$D$4,0)),"0", "1")</f>
        <v>0</v>
      </c>
    </row>
    <row r="5007">
      <c r="Y5007" s="60" t="str">
        <f>IF(ISERROR(MATCH(Passout2023[[#This Row], [Degree Duration (year)]],$M$3:$M$10,0)),"0", "1")</f>
        <v>0</v>
      </c>
      <c r="Z5007" s="60" t="str">
        <f>IF(ISERROR(MATCH(Passout2023[[#This Row], [Admission Type]],$F$3:$F$6,0)),"0", "1")</f>
        <v>0</v>
      </c>
      <c r="AA5007" s="60" t="str">
        <f>IF(ISERROR(MATCH(Passout2023[[#This Row], [Batch Start Year]],$L$3:$L$25,0)),"0", "1")</f>
        <v>0</v>
      </c>
      <c r="AB5007" s="60" t="str">
        <f>IF(ISERROR(MATCH(Passout2023[[#This Row], [Batch Start Semester]],$K$3:$K$6,0)),"0", "1")</f>
        <v>0</v>
      </c>
      <c r="AC5007" s="60" t="str">
        <f>IF(ISERROR(MATCH([3]!Quota_Std_2022_23[[#This Row], [SESSION_TYPE]],$AX$2:$AX$5,0)),"0", "1")</f>
        <v>0</v>
      </c>
      <c r="AD5007" s="60" t="str">
        <f>IF(ISERROR(MATCH(#REF!,#REF!,0)),"0", "1")</f>
        <v>0</v>
      </c>
      <c r="AE5007" s="60" t="str">
        <f>IF(ISERROR(MATCH([3]!Quota_Std_2022_23[[#This Row], [Gender]],$AN$2:$AN$4,0)),"0", "1")</f>
        <v>0</v>
      </c>
      <c r="AF5007" s="60" t="str">
        <f>IF(ISERROR(MATCH([3]!Quota_Std_2022_23[[#This Row], [Quota Type]],[3]Sheet1!$AO$2:$AO$12,0)),"0", "1")</f>
        <v>0</v>
      </c>
      <c r="AG5007" s="60" t="str">
        <f>IF(ISERROR(MATCH(#REF!,$BA$2:$BA$8,0)),"0", "1")</f>
        <v>0</v>
      </c>
      <c r="AH5007" s="60" t="str">
        <f>IF(ISERROR(MATCH(Passout2023[[#This Row], [Nationality Pakistani/ Foreign]],$D$3:$D$4,0)),"0", "1")</f>
        <v>0</v>
      </c>
    </row>
    <row r="5008">
      <c r="Y5008" s="60" t="str">
        <f>IF(ISERROR(MATCH(Passout2023[[#This Row], [Degree Duration (year)]],$M$3:$M$10,0)),"0", "1")</f>
        <v>0</v>
      </c>
      <c r="Z5008" s="60" t="str">
        <f>IF(ISERROR(MATCH(Passout2023[[#This Row], [Admission Type]],$F$3:$F$6,0)),"0", "1")</f>
        <v>0</v>
      </c>
      <c r="AA5008" s="60" t="str">
        <f>IF(ISERROR(MATCH(Passout2023[[#This Row], [Batch Start Year]],$L$3:$L$25,0)),"0", "1")</f>
        <v>0</v>
      </c>
      <c r="AB5008" s="60" t="str">
        <f>IF(ISERROR(MATCH(Passout2023[[#This Row], [Batch Start Semester]],$K$3:$K$6,0)),"0", "1")</f>
        <v>0</v>
      </c>
      <c r="AC5008" s="60" t="str">
        <f>IF(ISERROR(MATCH([3]!Quota_Std_2022_23[[#This Row], [SESSION_TYPE]],$AX$2:$AX$5,0)),"0", "1")</f>
        <v>0</v>
      </c>
      <c r="AD5008" s="60" t="str">
        <f>IF(ISERROR(MATCH(#REF!,#REF!,0)),"0", "1")</f>
        <v>0</v>
      </c>
      <c r="AE5008" s="60" t="str">
        <f>IF(ISERROR(MATCH([3]!Quota_Std_2022_23[[#This Row], [Gender]],$AN$2:$AN$4,0)),"0", "1")</f>
        <v>0</v>
      </c>
      <c r="AF5008" s="60" t="str">
        <f>IF(ISERROR(MATCH([3]!Quota_Std_2022_23[[#This Row], [Quota Type]],[3]Sheet1!$AO$2:$AO$12,0)),"0", "1")</f>
        <v>0</v>
      </c>
      <c r="AG5008" s="60" t="str">
        <f>IF(ISERROR(MATCH(#REF!,$BA$2:$BA$8,0)),"0", "1")</f>
        <v>0</v>
      </c>
      <c r="AH5008" s="60" t="str">
        <f>IF(ISERROR(MATCH(Passout2023[[#This Row], [Nationality Pakistani/ Foreign]],$D$3:$D$4,0)),"0", "1")</f>
        <v>0</v>
      </c>
    </row>
    <row r="5009">
      <c r="Y5009" s="60" t="str">
        <f>IF(ISERROR(MATCH(Passout2023[[#This Row], [Degree Duration (year)]],$M$3:$M$10,0)),"0", "1")</f>
        <v>0</v>
      </c>
      <c r="Z5009" s="60" t="str">
        <f>IF(ISERROR(MATCH(Passout2023[[#This Row], [Admission Type]],$F$3:$F$6,0)),"0", "1")</f>
        <v>0</v>
      </c>
      <c r="AA5009" s="60" t="str">
        <f>IF(ISERROR(MATCH(Passout2023[[#This Row], [Batch Start Year]],$L$3:$L$25,0)),"0", "1")</f>
        <v>0</v>
      </c>
      <c r="AB5009" s="60" t="str">
        <f>IF(ISERROR(MATCH(Passout2023[[#This Row], [Batch Start Semester]],$K$3:$K$6,0)),"0", "1")</f>
        <v>0</v>
      </c>
      <c r="AC5009" s="60" t="str">
        <f>IF(ISERROR(MATCH([3]!Quota_Std_2022_23[[#This Row], [SESSION_TYPE]],$AX$2:$AX$5,0)),"0", "1")</f>
        <v>0</v>
      </c>
      <c r="AD5009" s="60" t="str">
        <f>IF(ISERROR(MATCH(#REF!,#REF!,0)),"0", "1")</f>
        <v>0</v>
      </c>
      <c r="AE5009" s="60" t="str">
        <f>IF(ISERROR(MATCH([3]!Quota_Std_2022_23[[#This Row], [Gender]],$AN$2:$AN$4,0)),"0", "1")</f>
        <v>0</v>
      </c>
      <c r="AF5009" s="60" t="str">
        <f>IF(ISERROR(MATCH([3]!Quota_Std_2022_23[[#This Row], [Quota Type]],[3]Sheet1!$AO$2:$AO$12,0)),"0", "1")</f>
        <v>0</v>
      </c>
      <c r="AG5009" s="60" t="str">
        <f>IF(ISERROR(MATCH(#REF!,$BA$2:$BA$8,0)),"0", "1")</f>
        <v>0</v>
      </c>
      <c r="AH5009" s="60" t="str">
        <f>IF(ISERROR(MATCH(Passout2023[[#This Row], [Nationality Pakistani/ Foreign]],$D$3:$D$4,0)),"0", "1")</f>
        <v>0</v>
      </c>
    </row>
    <row r="5010">
      <c r="Y5010" s="60" t="str">
        <f>IF(ISERROR(MATCH(Passout2023[[#This Row], [Degree Duration (year)]],$M$3:$M$10,0)),"0", "1")</f>
        <v>0</v>
      </c>
      <c r="Z5010" s="60" t="str">
        <f>IF(ISERROR(MATCH(Passout2023[[#This Row], [Admission Type]],$F$3:$F$6,0)),"0", "1")</f>
        <v>0</v>
      </c>
      <c r="AA5010" s="60" t="str">
        <f>IF(ISERROR(MATCH(Passout2023[[#This Row], [Batch Start Year]],$L$3:$L$25,0)),"0", "1")</f>
        <v>0</v>
      </c>
      <c r="AB5010" s="60" t="str">
        <f>IF(ISERROR(MATCH(Passout2023[[#This Row], [Batch Start Semester]],$K$3:$K$6,0)),"0", "1")</f>
        <v>0</v>
      </c>
      <c r="AC5010" s="60" t="str">
        <f>IF(ISERROR(MATCH([3]!Quota_Std_2022_23[[#This Row], [SESSION_TYPE]],$AX$2:$AX$5,0)),"0", "1")</f>
        <v>0</v>
      </c>
      <c r="AD5010" s="60" t="str">
        <f>IF(ISERROR(MATCH(#REF!,#REF!,0)),"0", "1")</f>
        <v>0</v>
      </c>
      <c r="AE5010" s="60" t="str">
        <f>IF(ISERROR(MATCH([3]!Quota_Std_2022_23[[#This Row], [Gender]],$AN$2:$AN$4,0)),"0", "1")</f>
        <v>0</v>
      </c>
      <c r="AF5010" s="60" t="str">
        <f>IF(ISERROR(MATCH([3]!Quota_Std_2022_23[[#This Row], [Quota Type]],[3]Sheet1!$AO$2:$AO$12,0)),"0", "1")</f>
        <v>0</v>
      </c>
      <c r="AG5010" s="60" t="str">
        <f>IF(ISERROR(MATCH(#REF!,$BA$2:$BA$8,0)),"0", "1")</f>
        <v>0</v>
      </c>
      <c r="AH5010" s="60" t="str">
        <f>IF(ISERROR(MATCH(Passout2023[[#This Row], [Nationality Pakistani/ Foreign]],$D$3:$D$4,0)),"0", "1")</f>
        <v>0</v>
      </c>
    </row>
    <row r="5011">
      <c r="Y5011" s="60" t="str">
        <f>IF(ISERROR(MATCH(Passout2023[[#This Row], [Degree Duration (year)]],$M$3:$M$10,0)),"0", "1")</f>
        <v>0</v>
      </c>
      <c r="Z5011" s="60" t="str">
        <f>IF(ISERROR(MATCH(Passout2023[[#This Row], [Admission Type]],$F$3:$F$6,0)),"0", "1")</f>
        <v>0</v>
      </c>
      <c r="AA5011" s="60" t="str">
        <f>IF(ISERROR(MATCH(Passout2023[[#This Row], [Batch Start Year]],$L$3:$L$25,0)),"0", "1")</f>
        <v>0</v>
      </c>
      <c r="AB5011" s="60" t="str">
        <f>IF(ISERROR(MATCH(Passout2023[[#This Row], [Batch Start Semester]],$K$3:$K$6,0)),"0", "1")</f>
        <v>0</v>
      </c>
      <c r="AC5011" s="60" t="str">
        <f>IF(ISERROR(MATCH([3]!Quota_Std_2022_23[[#This Row], [SESSION_TYPE]],$AX$2:$AX$5,0)),"0", "1")</f>
        <v>0</v>
      </c>
      <c r="AD5011" s="60" t="str">
        <f>IF(ISERROR(MATCH(#REF!,#REF!,0)),"0", "1")</f>
        <v>0</v>
      </c>
      <c r="AE5011" s="60" t="str">
        <f>IF(ISERROR(MATCH([3]!Quota_Std_2022_23[[#This Row], [Gender]],$AN$2:$AN$4,0)),"0", "1")</f>
        <v>0</v>
      </c>
      <c r="AF5011" s="60" t="str">
        <f>IF(ISERROR(MATCH([3]!Quota_Std_2022_23[[#This Row], [Quota Type]],[3]Sheet1!$AO$2:$AO$12,0)),"0", "1")</f>
        <v>0</v>
      </c>
      <c r="AG5011" s="60" t="str">
        <f>IF(ISERROR(MATCH(#REF!,$BA$2:$BA$8,0)),"0", "1")</f>
        <v>0</v>
      </c>
      <c r="AH5011" s="60" t="str">
        <f>IF(ISERROR(MATCH(Passout2023[[#This Row], [Nationality Pakistani/ Foreign]],$D$3:$D$4,0)),"0", "1")</f>
        <v>0</v>
      </c>
    </row>
    <row r="5012">
      <c r="Y5012" s="60" t="str">
        <f>IF(ISERROR(MATCH(Passout2023[[#This Row], [Degree Duration (year)]],$M$3:$M$10,0)),"0", "1")</f>
        <v>0</v>
      </c>
      <c r="Z5012" s="60" t="str">
        <f>IF(ISERROR(MATCH(Passout2023[[#This Row], [Admission Type]],$F$3:$F$6,0)),"0", "1")</f>
        <v>0</v>
      </c>
      <c r="AA5012" s="60" t="str">
        <f>IF(ISERROR(MATCH(Passout2023[[#This Row], [Batch Start Year]],$L$3:$L$25,0)),"0", "1")</f>
        <v>0</v>
      </c>
      <c r="AB5012" s="60" t="str">
        <f>IF(ISERROR(MATCH(Passout2023[[#This Row], [Batch Start Semester]],$K$3:$K$6,0)),"0", "1")</f>
        <v>0</v>
      </c>
      <c r="AC5012" s="60" t="str">
        <f>IF(ISERROR(MATCH([3]!Quota_Std_2022_23[[#This Row], [SESSION_TYPE]],$AX$2:$AX$5,0)),"0", "1")</f>
        <v>0</v>
      </c>
      <c r="AD5012" s="60" t="str">
        <f>IF(ISERROR(MATCH(#REF!,#REF!,0)),"0", "1")</f>
        <v>0</v>
      </c>
      <c r="AE5012" s="60" t="str">
        <f>IF(ISERROR(MATCH([3]!Quota_Std_2022_23[[#This Row], [Gender]],$AN$2:$AN$4,0)),"0", "1")</f>
        <v>0</v>
      </c>
      <c r="AF5012" s="60" t="str">
        <f>IF(ISERROR(MATCH([3]!Quota_Std_2022_23[[#This Row], [Quota Type]],[3]Sheet1!$AO$2:$AO$12,0)),"0", "1")</f>
        <v>0</v>
      </c>
      <c r="AG5012" s="60" t="str">
        <f>IF(ISERROR(MATCH(#REF!,$BA$2:$BA$8,0)),"0", "1")</f>
        <v>0</v>
      </c>
      <c r="AH5012" s="60" t="str">
        <f>IF(ISERROR(MATCH(Passout2023[[#This Row], [Nationality Pakistani/ Foreign]],$D$3:$D$4,0)),"0", "1")</f>
        <v>0</v>
      </c>
    </row>
    <row r="5013">
      <c r="Y5013" s="60" t="str">
        <f>IF(ISERROR(MATCH(Passout2023[[#This Row], [Degree Duration (year)]],$M$3:$M$10,0)),"0", "1")</f>
        <v>0</v>
      </c>
      <c r="Z5013" s="60" t="str">
        <f>IF(ISERROR(MATCH(Passout2023[[#This Row], [Admission Type]],$F$3:$F$6,0)),"0", "1")</f>
        <v>0</v>
      </c>
      <c r="AA5013" s="60" t="str">
        <f>IF(ISERROR(MATCH(Passout2023[[#This Row], [Batch Start Year]],$L$3:$L$25,0)),"0", "1")</f>
        <v>0</v>
      </c>
      <c r="AB5013" s="60" t="str">
        <f>IF(ISERROR(MATCH(Passout2023[[#This Row], [Batch Start Semester]],$K$3:$K$6,0)),"0", "1")</f>
        <v>0</v>
      </c>
      <c r="AC5013" s="60" t="str">
        <f>IF(ISERROR(MATCH([3]!Quota_Std_2022_23[[#This Row], [SESSION_TYPE]],$AX$2:$AX$5,0)),"0", "1")</f>
        <v>0</v>
      </c>
      <c r="AD5013" s="60" t="str">
        <f>IF(ISERROR(MATCH(#REF!,#REF!,0)),"0", "1")</f>
        <v>0</v>
      </c>
      <c r="AE5013" s="60" t="str">
        <f>IF(ISERROR(MATCH([3]!Quota_Std_2022_23[[#This Row], [Gender]],$AN$2:$AN$4,0)),"0", "1")</f>
        <v>0</v>
      </c>
      <c r="AF5013" s="60" t="str">
        <f>IF(ISERROR(MATCH([3]!Quota_Std_2022_23[[#This Row], [Quota Type]],[3]Sheet1!$AO$2:$AO$12,0)),"0", "1")</f>
        <v>0</v>
      </c>
      <c r="AG5013" s="60" t="str">
        <f>IF(ISERROR(MATCH(#REF!,$BA$2:$BA$8,0)),"0", "1")</f>
        <v>0</v>
      </c>
      <c r="AH5013" s="60" t="str">
        <f>IF(ISERROR(MATCH(Passout2023[[#This Row], [Nationality Pakistani/ Foreign]],$D$3:$D$4,0)),"0", "1")</f>
        <v>0</v>
      </c>
    </row>
    <row r="5014">
      <c r="Y5014" s="60" t="str">
        <f>IF(ISERROR(MATCH(Passout2023[[#This Row], [Degree Duration (year)]],$M$3:$M$10,0)),"0", "1")</f>
        <v>0</v>
      </c>
      <c r="Z5014" s="60" t="str">
        <f>IF(ISERROR(MATCH(Passout2023[[#This Row], [Admission Type]],$F$3:$F$6,0)),"0", "1")</f>
        <v>0</v>
      </c>
      <c r="AA5014" s="60" t="str">
        <f>IF(ISERROR(MATCH(Passout2023[[#This Row], [Batch Start Year]],$L$3:$L$25,0)),"0", "1")</f>
        <v>0</v>
      </c>
      <c r="AB5014" s="60" t="str">
        <f>IF(ISERROR(MATCH(Passout2023[[#This Row], [Batch Start Semester]],$K$3:$K$6,0)),"0", "1")</f>
        <v>0</v>
      </c>
      <c r="AC5014" s="60" t="str">
        <f>IF(ISERROR(MATCH([3]!Quota_Std_2022_23[[#This Row], [SESSION_TYPE]],$AX$2:$AX$5,0)),"0", "1")</f>
        <v>0</v>
      </c>
      <c r="AD5014" s="60" t="str">
        <f>IF(ISERROR(MATCH(#REF!,#REF!,0)),"0", "1")</f>
        <v>0</v>
      </c>
      <c r="AE5014" s="60" t="str">
        <f>IF(ISERROR(MATCH([3]!Quota_Std_2022_23[[#This Row], [Gender]],$AN$2:$AN$4,0)),"0", "1")</f>
        <v>0</v>
      </c>
      <c r="AF5014" s="60" t="str">
        <f>IF(ISERROR(MATCH([3]!Quota_Std_2022_23[[#This Row], [Quota Type]],[3]Sheet1!$AO$2:$AO$12,0)),"0", "1")</f>
        <v>0</v>
      </c>
      <c r="AG5014" s="60" t="str">
        <f>IF(ISERROR(MATCH(#REF!,$BA$2:$BA$8,0)),"0", "1")</f>
        <v>0</v>
      </c>
      <c r="AH5014" s="60" t="str">
        <f>IF(ISERROR(MATCH(Passout2023[[#This Row], [Nationality Pakistani/ Foreign]],$D$3:$D$4,0)),"0", "1")</f>
        <v>0</v>
      </c>
    </row>
    <row r="5015">
      <c r="Y5015" s="60" t="str">
        <f>IF(ISERROR(MATCH(Passout2023[[#This Row], [Degree Duration (year)]],$M$3:$M$10,0)),"0", "1")</f>
        <v>0</v>
      </c>
      <c r="Z5015" s="60" t="str">
        <f>IF(ISERROR(MATCH(Passout2023[[#This Row], [Admission Type]],$F$3:$F$6,0)),"0", "1")</f>
        <v>0</v>
      </c>
      <c r="AA5015" s="60" t="str">
        <f>IF(ISERROR(MATCH(Passout2023[[#This Row], [Batch Start Year]],$L$3:$L$25,0)),"0", "1")</f>
        <v>0</v>
      </c>
      <c r="AB5015" s="60" t="str">
        <f>IF(ISERROR(MATCH(Passout2023[[#This Row], [Batch Start Semester]],$K$3:$K$6,0)),"0", "1")</f>
        <v>0</v>
      </c>
      <c r="AC5015" s="60" t="str">
        <f>IF(ISERROR(MATCH([3]!Quota_Std_2022_23[[#This Row], [SESSION_TYPE]],$AX$2:$AX$5,0)),"0", "1")</f>
        <v>0</v>
      </c>
      <c r="AD5015" s="60" t="str">
        <f>IF(ISERROR(MATCH(#REF!,#REF!,0)),"0", "1")</f>
        <v>0</v>
      </c>
      <c r="AE5015" s="60" t="str">
        <f>IF(ISERROR(MATCH([3]!Quota_Std_2022_23[[#This Row], [Gender]],$AN$2:$AN$4,0)),"0", "1")</f>
        <v>0</v>
      </c>
      <c r="AF5015" s="60" t="str">
        <f>IF(ISERROR(MATCH([3]!Quota_Std_2022_23[[#This Row], [Quota Type]],[3]Sheet1!$AO$2:$AO$12,0)),"0", "1")</f>
        <v>0</v>
      </c>
      <c r="AG5015" s="60" t="str">
        <f>IF(ISERROR(MATCH(#REF!,$BA$2:$BA$8,0)),"0", "1")</f>
        <v>0</v>
      </c>
      <c r="AH5015" s="60" t="str">
        <f>IF(ISERROR(MATCH(Passout2023[[#This Row], [Nationality Pakistani/ Foreign]],$D$3:$D$4,0)),"0", "1")</f>
        <v>0</v>
      </c>
    </row>
    <row r="5016">
      <c r="Y5016" s="60" t="str">
        <f>IF(ISERROR(MATCH(Passout2023[[#This Row], [Degree Duration (year)]],$M$3:$M$10,0)),"0", "1")</f>
        <v>0</v>
      </c>
      <c r="Z5016" s="60" t="str">
        <f>IF(ISERROR(MATCH(Passout2023[[#This Row], [Admission Type]],$F$3:$F$6,0)),"0", "1")</f>
        <v>0</v>
      </c>
      <c r="AA5016" s="60" t="str">
        <f>IF(ISERROR(MATCH(Passout2023[[#This Row], [Batch Start Year]],$L$3:$L$25,0)),"0", "1")</f>
        <v>0</v>
      </c>
      <c r="AB5016" s="60" t="str">
        <f>IF(ISERROR(MATCH(Passout2023[[#This Row], [Batch Start Semester]],$K$3:$K$6,0)),"0", "1")</f>
        <v>0</v>
      </c>
      <c r="AC5016" s="60" t="str">
        <f>IF(ISERROR(MATCH([3]!Quota_Std_2022_23[[#This Row], [SESSION_TYPE]],$AX$2:$AX$5,0)),"0", "1")</f>
        <v>0</v>
      </c>
      <c r="AD5016" s="60" t="str">
        <f>IF(ISERROR(MATCH(#REF!,#REF!,0)),"0", "1")</f>
        <v>0</v>
      </c>
      <c r="AE5016" s="60" t="str">
        <f>IF(ISERROR(MATCH([3]!Quota_Std_2022_23[[#This Row], [Gender]],$AN$2:$AN$4,0)),"0", "1")</f>
        <v>0</v>
      </c>
      <c r="AF5016" s="60" t="str">
        <f>IF(ISERROR(MATCH([3]!Quota_Std_2022_23[[#This Row], [Quota Type]],[3]Sheet1!$AO$2:$AO$12,0)),"0", "1")</f>
        <v>0</v>
      </c>
      <c r="AG5016" s="60" t="str">
        <f>IF(ISERROR(MATCH(#REF!,$BA$2:$BA$8,0)),"0", "1")</f>
        <v>0</v>
      </c>
      <c r="AH5016" s="60" t="str">
        <f>IF(ISERROR(MATCH(Passout2023[[#This Row], [Nationality Pakistani/ Foreign]],$D$3:$D$4,0)),"0", "1")</f>
        <v>0</v>
      </c>
    </row>
    <row r="5017">
      <c r="Y5017" s="60" t="str">
        <f>IF(ISERROR(MATCH(Passout2023[[#This Row], [Degree Duration (year)]],$M$3:$M$10,0)),"0", "1")</f>
        <v>0</v>
      </c>
      <c r="Z5017" s="60" t="str">
        <f>IF(ISERROR(MATCH(Passout2023[[#This Row], [Admission Type]],$F$3:$F$6,0)),"0", "1")</f>
        <v>0</v>
      </c>
      <c r="AA5017" s="60" t="str">
        <f>IF(ISERROR(MATCH(Passout2023[[#This Row], [Batch Start Year]],$L$3:$L$25,0)),"0", "1")</f>
        <v>0</v>
      </c>
      <c r="AB5017" s="60" t="str">
        <f>IF(ISERROR(MATCH(Passout2023[[#This Row], [Batch Start Semester]],$K$3:$K$6,0)),"0", "1")</f>
        <v>0</v>
      </c>
      <c r="AC5017" s="60" t="str">
        <f>IF(ISERROR(MATCH([3]!Quota_Std_2022_23[[#This Row], [SESSION_TYPE]],$AX$2:$AX$5,0)),"0", "1")</f>
        <v>0</v>
      </c>
      <c r="AD5017" s="60" t="str">
        <f>IF(ISERROR(MATCH(#REF!,#REF!,0)),"0", "1")</f>
        <v>0</v>
      </c>
      <c r="AE5017" s="60" t="str">
        <f>IF(ISERROR(MATCH([3]!Quota_Std_2022_23[[#This Row], [Gender]],$AN$2:$AN$4,0)),"0", "1")</f>
        <v>0</v>
      </c>
      <c r="AF5017" s="60" t="str">
        <f>IF(ISERROR(MATCH([3]!Quota_Std_2022_23[[#This Row], [Quota Type]],[3]Sheet1!$AO$2:$AO$12,0)),"0", "1")</f>
        <v>0</v>
      </c>
      <c r="AG5017" s="60" t="str">
        <f>IF(ISERROR(MATCH(#REF!,$BA$2:$BA$8,0)),"0", "1")</f>
        <v>0</v>
      </c>
      <c r="AH5017" s="60" t="str">
        <f>IF(ISERROR(MATCH(Passout2023[[#This Row], [Nationality Pakistani/ Foreign]],$D$3:$D$4,0)),"0", "1")</f>
        <v>0</v>
      </c>
    </row>
    <row r="5018">
      <c r="Y5018" s="60" t="str">
        <f>IF(ISERROR(MATCH(Passout2023[[#This Row], [Degree Duration (year)]],$M$3:$M$10,0)),"0", "1")</f>
        <v>0</v>
      </c>
      <c r="Z5018" s="60" t="str">
        <f>IF(ISERROR(MATCH(Passout2023[[#This Row], [Admission Type]],$F$3:$F$6,0)),"0", "1")</f>
        <v>0</v>
      </c>
      <c r="AA5018" s="60" t="str">
        <f>IF(ISERROR(MATCH(Passout2023[[#This Row], [Batch Start Year]],$L$3:$L$25,0)),"0", "1")</f>
        <v>0</v>
      </c>
      <c r="AB5018" s="60" t="str">
        <f>IF(ISERROR(MATCH(Passout2023[[#This Row], [Batch Start Semester]],$K$3:$K$6,0)),"0", "1")</f>
        <v>0</v>
      </c>
      <c r="AC5018" s="60" t="str">
        <f>IF(ISERROR(MATCH([3]!Quota_Std_2022_23[[#This Row], [SESSION_TYPE]],$AX$2:$AX$5,0)),"0", "1")</f>
        <v>0</v>
      </c>
      <c r="AD5018" s="60" t="str">
        <f>IF(ISERROR(MATCH(#REF!,#REF!,0)),"0", "1")</f>
        <v>0</v>
      </c>
      <c r="AE5018" s="60" t="str">
        <f>IF(ISERROR(MATCH([3]!Quota_Std_2022_23[[#This Row], [Gender]],$AN$2:$AN$4,0)),"0", "1")</f>
        <v>0</v>
      </c>
      <c r="AF5018" s="60" t="str">
        <f>IF(ISERROR(MATCH([3]!Quota_Std_2022_23[[#This Row], [Quota Type]],[3]Sheet1!$AO$2:$AO$12,0)),"0", "1")</f>
        <v>0</v>
      </c>
      <c r="AG5018" s="60" t="str">
        <f>IF(ISERROR(MATCH(#REF!,$BA$2:$BA$8,0)),"0", "1")</f>
        <v>0</v>
      </c>
      <c r="AH5018" s="60" t="str">
        <f>IF(ISERROR(MATCH(Passout2023[[#This Row], [Nationality Pakistani/ Foreign]],$D$3:$D$4,0)),"0", "1")</f>
        <v>0</v>
      </c>
    </row>
    <row r="5019">
      <c r="Y5019" s="60" t="str">
        <f>IF(ISERROR(MATCH(Passout2023[[#This Row], [Degree Duration (year)]],$M$3:$M$10,0)),"0", "1")</f>
        <v>0</v>
      </c>
      <c r="Z5019" s="60" t="str">
        <f>IF(ISERROR(MATCH(Passout2023[[#This Row], [Admission Type]],$F$3:$F$6,0)),"0", "1")</f>
        <v>0</v>
      </c>
      <c r="AA5019" s="60" t="str">
        <f>IF(ISERROR(MATCH(Passout2023[[#This Row], [Batch Start Year]],$L$3:$L$25,0)),"0", "1")</f>
        <v>0</v>
      </c>
      <c r="AB5019" s="60" t="str">
        <f>IF(ISERROR(MATCH(Passout2023[[#This Row], [Batch Start Semester]],$K$3:$K$6,0)),"0", "1")</f>
        <v>0</v>
      </c>
      <c r="AC5019" s="60" t="str">
        <f>IF(ISERROR(MATCH([3]!Quota_Std_2022_23[[#This Row], [SESSION_TYPE]],$AX$2:$AX$5,0)),"0", "1")</f>
        <v>0</v>
      </c>
      <c r="AD5019" s="60" t="str">
        <f>IF(ISERROR(MATCH(#REF!,#REF!,0)),"0", "1")</f>
        <v>0</v>
      </c>
      <c r="AE5019" s="60" t="str">
        <f>IF(ISERROR(MATCH([3]!Quota_Std_2022_23[[#This Row], [Gender]],$AN$2:$AN$4,0)),"0", "1")</f>
        <v>0</v>
      </c>
      <c r="AF5019" s="60" t="str">
        <f>IF(ISERROR(MATCH([3]!Quota_Std_2022_23[[#This Row], [Quota Type]],[3]Sheet1!$AO$2:$AO$12,0)),"0", "1")</f>
        <v>0</v>
      </c>
      <c r="AG5019" s="60" t="str">
        <f>IF(ISERROR(MATCH(#REF!,$BA$2:$BA$8,0)),"0", "1")</f>
        <v>0</v>
      </c>
      <c r="AH5019" s="60" t="str">
        <f>IF(ISERROR(MATCH(Passout2023[[#This Row], [Nationality Pakistani/ Foreign]],$D$3:$D$4,0)),"0", "1")</f>
        <v>0</v>
      </c>
    </row>
    <row r="5020">
      <c r="Y5020" s="60" t="str">
        <f>IF(ISERROR(MATCH(Passout2023[[#This Row], [Degree Duration (year)]],$M$3:$M$10,0)),"0", "1")</f>
        <v>0</v>
      </c>
      <c r="Z5020" s="60" t="str">
        <f>IF(ISERROR(MATCH(Passout2023[[#This Row], [Admission Type]],$F$3:$F$6,0)),"0", "1")</f>
        <v>0</v>
      </c>
      <c r="AA5020" s="60" t="str">
        <f>IF(ISERROR(MATCH(Passout2023[[#This Row], [Batch Start Year]],$L$3:$L$25,0)),"0", "1")</f>
        <v>0</v>
      </c>
      <c r="AB5020" s="60" t="str">
        <f>IF(ISERROR(MATCH(Passout2023[[#This Row], [Batch Start Semester]],$K$3:$K$6,0)),"0", "1")</f>
        <v>0</v>
      </c>
      <c r="AC5020" s="60" t="str">
        <f>IF(ISERROR(MATCH([3]!Quota_Std_2022_23[[#This Row], [SESSION_TYPE]],$AX$2:$AX$5,0)),"0", "1")</f>
        <v>0</v>
      </c>
      <c r="AD5020" s="60" t="str">
        <f>IF(ISERROR(MATCH(#REF!,#REF!,0)),"0", "1")</f>
        <v>0</v>
      </c>
      <c r="AE5020" s="60" t="str">
        <f>IF(ISERROR(MATCH([3]!Quota_Std_2022_23[[#This Row], [Gender]],$AN$2:$AN$4,0)),"0", "1")</f>
        <v>0</v>
      </c>
      <c r="AF5020" s="60" t="str">
        <f>IF(ISERROR(MATCH([3]!Quota_Std_2022_23[[#This Row], [Quota Type]],[3]Sheet1!$AO$2:$AO$12,0)),"0", "1")</f>
        <v>0</v>
      </c>
      <c r="AG5020" s="60" t="str">
        <f>IF(ISERROR(MATCH(#REF!,$BA$2:$BA$8,0)),"0", "1")</f>
        <v>0</v>
      </c>
      <c r="AH5020" s="60" t="str">
        <f>IF(ISERROR(MATCH(Passout2023[[#This Row], [Nationality Pakistani/ Foreign]],$D$3:$D$4,0)),"0", "1")</f>
        <v>0</v>
      </c>
    </row>
    <row r="5021">
      <c r="Y5021" s="60" t="str">
        <f>IF(ISERROR(MATCH(Passout2023[[#This Row], [Degree Duration (year)]],$M$3:$M$10,0)),"0", "1")</f>
        <v>0</v>
      </c>
      <c r="Z5021" s="60" t="str">
        <f>IF(ISERROR(MATCH(Passout2023[[#This Row], [Admission Type]],$F$3:$F$6,0)),"0", "1")</f>
        <v>0</v>
      </c>
      <c r="AA5021" s="60" t="str">
        <f>IF(ISERROR(MATCH(Passout2023[[#This Row], [Batch Start Year]],$L$3:$L$25,0)),"0", "1")</f>
        <v>0</v>
      </c>
      <c r="AB5021" s="60" t="str">
        <f>IF(ISERROR(MATCH(Passout2023[[#This Row], [Batch Start Semester]],$K$3:$K$6,0)),"0", "1")</f>
        <v>0</v>
      </c>
      <c r="AC5021" s="60" t="str">
        <f>IF(ISERROR(MATCH([3]!Quota_Std_2022_23[[#This Row], [SESSION_TYPE]],$AX$2:$AX$5,0)),"0", "1")</f>
        <v>0</v>
      </c>
      <c r="AD5021" s="60" t="str">
        <f>IF(ISERROR(MATCH(#REF!,#REF!,0)),"0", "1")</f>
        <v>0</v>
      </c>
      <c r="AE5021" s="60" t="str">
        <f>IF(ISERROR(MATCH([3]!Quota_Std_2022_23[[#This Row], [Gender]],$AN$2:$AN$4,0)),"0", "1")</f>
        <v>0</v>
      </c>
      <c r="AF5021" s="60" t="str">
        <f>IF(ISERROR(MATCH([3]!Quota_Std_2022_23[[#This Row], [Quota Type]],[3]Sheet1!$AO$2:$AO$12,0)),"0", "1")</f>
        <v>0</v>
      </c>
      <c r="AG5021" s="60" t="str">
        <f>IF(ISERROR(MATCH(#REF!,$BA$2:$BA$8,0)),"0", "1")</f>
        <v>0</v>
      </c>
      <c r="AH5021" s="60" t="str">
        <f>IF(ISERROR(MATCH(Passout2023[[#This Row], [Nationality Pakistani/ Foreign]],$D$3:$D$4,0)),"0", "1")</f>
        <v>0</v>
      </c>
    </row>
    <row r="5022">
      <c r="Y5022" s="60" t="str">
        <f>IF(ISERROR(MATCH(Passout2023[[#This Row], [Degree Duration (year)]],$M$3:$M$10,0)),"0", "1")</f>
        <v>0</v>
      </c>
      <c r="Z5022" s="60" t="str">
        <f>IF(ISERROR(MATCH(Passout2023[[#This Row], [Admission Type]],$F$3:$F$6,0)),"0", "1")</f>
        <v>0</v>
      </c>
      <c r="AA5022" s="60" t="str">
        <f>IF(ISERROR(MATCH(Passout2023[[#This Row], [Batch Start Year]],$L$3:$L$25,0)),"0", "1")</f>
        <v>0</v>
      </c>
      <c r="AB5022" s="60" t="str">
        <f>IF(ISERROR(MATCH(Passout2023[[#This Row], [Batch Start Semester]],$K$3:$K$6,0)),"0", "1")</f>
        <v>0</v>
      </c>
      <c r="AC5022" s="60" t="str">
        <f>IF(ISERROR(MATCH([3]!Quota_Std_2022_23[[#This Row], [SESSION_TYPE]],$AX$2:$AX$5,0)),"0", "1")</f>
        <v>0</v>
      </c>
      <c r="AD5022" s="60" t="str">
        <f>IF(ISERROR(MATCH(#REF!,#REF!,0)),"0", "1")</f>
        <v>0</v>
      </c>
      <c r="AE5022" s="60" t="str">
        <f>IF(ISERROR(MATCH([3]!Quota_Std_2022_23[[#This Row], [Gender]],$AN$2:$AN$4,0)),"0", "1")</f>
        <v>0</v>
      </c>
      <c r="AF5022" s="60" t="str">
        <f>IF(ISERROR(MATCH([3]!Quota_Std_2022_23[[#This Row], [Quota Type]],[3]Sheet1!$AO$2:$AO$12,0)),"0", "1")</f>
        <v>0</v>
      </c>
      <c r="AG5022" s="60" t="str">
        <f>IF(ISERROR(MATCH(#REF!,$BA$2:$BA$8,0)),"0", "1")</f>
        <v>0</v>
      </c>
      <c r="AH5022" s="60" t="str">
        <f>IF(ISERROR(MATCH(Passout2023[[#This Row], [Nationality Pakistani/ Foreign]],$D$3:$D$4,0)),"0", "1")</f>
        <v>0</v>
      </c>
    </row>
    <row r="5023">
      <c r="Y5023" s="60" t="str">
        <f>IF(ISERROR(MATCH(Passout2023[[#This Row], [Degree Duration (year)]],$M$3:$M$10,0)),"0", "1")</f>
        <v>0</v>
      </c>
      <c r="Z5023" s="60" t="str">
        <f>IF(ISERROR(MATCH(Passout2023[[#This Row], [Admission Type]],$F$3:$F$6,0)),"0", "1")</f>
        <v>0</v>
      </c>
      <c r="AA5023" s="60" t="str">
        <f>IF(ISERROR(MATCH(Passout2023[[#This Row], [Batch Start Year]],$L$3:$L$25,0)),"0", "1")</f>
        <v>0</v>
      </c>
      <c r="AB5023" s="60" t="str">
        <f>IF(ISERROR(MATCH(Passout2023[[#This Row], [Batch Start Semester]],$K$3:$K$6,0)),"0", "1")</f>
        <v>0</v>
      </c>
      <c r="AC5023" s="60" t="str">
        <f>IF(ISERROR(MATCH([3]!Quota_Std_2022_23[[#This Row], [SESSION_TYPE]],$AX$2:$AX$5,0)),"0", "1")</f>
        <v>0</v>
      </c>
      <c r="AD5023" s="60" t="str">
        <f>IF(ISERROR(MATCH(#REF!,#REF!,0)),"0", "1")</f>
        <v>0</v>
      </c>
      <c r="AE5023" s="60" t="str">
        <f>IF(ISERROR(MATCH([3]!Quota_Std_2022_23[[#This Row], [Gender]],$AN$2:$AN$4,0)),"0", "1")</f>
        <v>0</v>
      </c>
      <c r="AF5023" s="60" t="str">
        <f>IF(ISERROR(MATCH([3]!Quota_Std_2022_23[[#This Row], [Quota Type]],[3]Sheet1!$AO$2:$AO$12,0)),"0", "1")</f>
        <v>0</v>
      </c>
      <c r="AG5023" s="60" t="str">
        <f>IF(ISERROR(MATCH(#REF!,$BA$2:$BA$8,0)),"0", "1")</f>
        <v>0</v>
      </c>
      <c r="AH5023" s="60" t="str">
        <f>IF(ISERROR(MATCH(Passout2023[[#This Row], [Nationality Pakistani/ Foreign]],$D$3:$D$4,0)),"0", "1")</f>
        <v>0</v>
      </c>
    </row>
    <row r="5024">
      <c r="Y5024" s="60" t="str">
        <f>IF(ISERROR(MATCH(Passout2023[[#This Row], [Degree Duration (year)]],$M$3:$M$10,0)),"0", "1")</f>
        <v>0</v>
      </c>
      <c r="Z5024" s="60" t="str">
        <f>IF(ISERROR(MATCH(Passout2023[[#This Row], [Admission Type]],$F$3:$F$6,0)),"0", "1")</f>
        <v>0</v>
      </c>
      <c r="AA5024" s="60" t="str">
        <f>IF(ISERROR(MATCH(Passout2023[[#This Row], [Batch Start Year]],$L$3:$L$25,0)),"0", "1")</f>
        <v>0</v>
      </c>
      <c r="AB5024" s="60" t="str">
        <f>IF(ISERROR(MATCH(Passout2023[[#This Row], [Batch Start Semester]],$K$3:$K$6,0)),"0", "1")</f>
        <v>0</v>
      </c>
      <c r="AC5024" s="60" t="str">
        <f>IF(ISERROR(MATCH([3]!Quota_Std_2022_23[[#This Row], [SESSION_TYPE]],$AX$2:$AX$5,0)),"0", "1")</f>
        <v>0</v>
      </c>
      <c r="AD5024" s="60" t="str">
        <f>IF(ISERROR(MATCH(#REF!,#REF!,0)),"0", "1")</f>
        <v>0</v>
      </c>
      <c r="AE5024" s="60" t="str">
        <f>IF(ISERROR(MATCH([3]!Quota_Std_2022_23[[#This Row], [Gender]],$AN$2:$AN$4,0)),"0", "1")</f>
        <v>0</v>
      </c>
      <c r="AF5024" s="60" t="str">
        <f>IF(ISERROR(MATCH([3]!Quota_Std_2022_23[[#This Row], [Quota Type]],[3]Sheet1!$AO$2:$AO$12,0)),"0", "1")</f>
        <v>0</v>
      </c>
      <c r="AG5024" s="60" t="str">
        <f>IF(ISERROR(MATCH(#REF!,$BA$2:$BA$8,0)),"0", "1")</f>
        <v>0</v>
      </c>
      <c r="AH5024" s="60" t="str">
        <f>IF(ISERROR(MATCH(Passout2023[[#This Row], [Nationality Pakistani/ Foreign]],$D$3:$D$4,0)),"0", "1")</f>
        <v>0</v>
      </c>
    </row>
    <row r="5025">
      <c r="Y5025" s="60" t="str">
        <f>IF(ISERROR(MATCH(Passout2023[[#This Row], [Degree Duration (year)]],$M$3:$M$10,0)),"0", "1")</f>
        <v>0</v>
      </c>
      <c r="Z5025" s="60" t="str">
        <f>IF(ISERROR(MATCH(Passout2023[[#This Row], [Admission Type]],$F$3:$F$6,0)),"0", "1")</f>
        <v>0</v>
      </c>
      <c r="AA5025" s="60" t="str">
        <f>IF(ISERROR(MATCH(Passout2023[[#This Row], [Batch Start Year]],$L$3:$L$25,0)),"0", "1")</f>
        <v>0</v>
      </c>
      <c r="AB5025" s="60" t="str">
        <f>IF(ISERROR(MATCH(Passout2023[[#This Row], [Batch Start Semester]],$K$3:$K$6,0)),"0", "1")</f>
        <v>0</v>
      </c>
      <c r="AC5025" s="60" t="str">
        <f>IF(ISERROR(MATCH([3]!Quota_Std_2022_23[[#This Row], [SESSION_TYPE]],$AX$2:$AX$5,0)),"0", "1")</f>
        <v>0</v>
      </c>
      <c r="AD5025" s="60" t="str">
        <f>IF(ISERROR(MATCH(#REF!,#REF!,0)),"0", "1")</f>
        <v>0</v>
      </c>
      <c r="AE5025" s="60" t="str">
        <f>IF(ISERROR(MATCH([3]!Quota_Std_2022_23[[#This Row], [Gender]],$AN$2:$AN$4,0)),"0", "1")</f>
        <v>0</v>
      </c>
      <c r="AF5025" s="60" t="str">
        <f>IF(ISERROR(MATCH([3]!Quota_Std_2022_23[[#This Row], [Quota Type]],[3]Sheet1!$AO$2:$AO$12,0)),"0", "1")</f>
        <v>0</v>
      </c>
      <c r="AG5025" s="60" t="str">
        <f>IF(ISERROR(MATCH(#REF!,$BA$2:$BA$8,0)),"0", "1")</f>
        <v>0</v>
      </c>
      <c r="AH5025" s="60" t="str">
        <f>IF(ISERROR(MATCH(Passout2023[[#This Row], [Nationality Pakistani/ Foreign]],$D$3:$D$4,0)),"0", "1")</f>
        <v>0</v>
      </c>
    </row>
    <row r="5026">
      <c r="Y5026" s="60" t="str">
        <f>IF(ISERROR(MATCH(Passout2023[[#This Row], [Degree Duration (year)]],$M$3:$M$10,0)),"0", "1")</f>
        <v>0</v>
      </c>
      <c r="Z5026" s="60" t="str">
        <f>IF(ISERROR(MATCH(Passout2023[[#This Row], [Admission Type]],$F$3:$F$6,0)),"0", "1")</f>
        <v>0</v>
      </c>
      <c r="AA5026" s="60" t="str">
        <f>IF(ISERROR(MATCH(Passout2023[[#This Row], [Batch Start Year]],$L$3:$L$25,0)),"0", "1")</f>
        <v>0</v>
      </c>
      <c r="AB5026" s="60" t="str">
        <f>IF(ISERROR(MATCH(Passout2023[[#This Row], [Batch Start Semester]],$K$3:$K$6,0)),"0", "1")</f>
        <v>0</v>
      </c>
      <c r="AC5026" s="60" t="str">
        <f>IF(ISERROR(MATCH([3]!Quota_Std_2022_23[[#This Row], [SESSION_TYPE]],$AX$2:$AX$5,0)),"0", "1")</f>
        <v>0</v>
      </c>
      <c r="AD5026" s="60" t="str">
        <f>IF(ISERROR(MATCH(#REF!,#REF!,0)),"0", "1")</f>
        <v>0</v>
      </c>
      <c r="AE5026" s="60" t="str">
        <f>IF(ISERROR(MATCH([3]!Quota_Std_2022_23[[#This Row], [Gender]],$AN$2:$AN$4,0)),"0", "1")</f>
        <v>0</v>
      </c>
      <c r="AF5026" s="60" t="str">
        <f>IF(ISERROR(MATCH([3]!Quota_Std_2022_23[[#This Row], [Quota Type]],[3]Sheet1!$AO$2:$AO$12,0)),"0", "1")</f>
        <v>0</v>
      </c>
      <c r="AG5026" s="60" t="str">
        <f>IF(ISERROR(MATCH(#REF!,$BA$2:$BA$8,0)),"0", "1")</f>
        <v>0</v>
      </c>
      <c r="AH5026" s="60" t="str">
        <f>IF(ISERROR(MATCH(Passout2023[[#This Row], [Nationality Pakistani/ Foreign]],$D$3:$D$4,0)),"0", "1")</f>
        <v>0</v>
      </c>
    </row>
    <row r="5027">
      <c r="Y5027" s="60" t="str">
        <f>IF(ISERROR(MATCH(Passout2023[[#This Row], [Degree Duration (year)]],$M$3:$M$10,0)),"0", "1")</f>
        <v>0</v>
      </c>
      <c r="Z5027" s="60" t="str">
        <f>IF(ISERROR(MATCH(Passout2023[[#This Row], [Admission Type]],$F$3:$F$6,0)),"0", "1")</f>
        <v>0</v>
      </c>
      <c r="AA5027" s="60" t="str">
        <f>IF(ISERROR(MATCH(Passout2023[[#This Row], [Batch Start Year]],$L$3:$L$25,0)),"0", "1")</f>
        <v>0</v>
      </c>
      <c r="AB5027" s="60" t="str">
        <f>IF(ISERROR(MATCH(Passout2023[[#This Row], [Batch Start Semester]],$K$3:$K$6,0)),"0", "1")</f>
        <v>0</v>
      </c>
      <c r="AC5027" s="60" t="str">
        <f>IF(ISERROR(MATCH([3]!Quota_Std_2022_23[[#This Row], [SESSION_TYPE]],$AX$2:$AX$5,0)),"0", "1")</f>
        <v>0</v>
      </c>
      <c r="AD5027" s="60" t="str">
        <f>IF(ISERROR(MATCH(#REF!,#REF!,0)),"0", "1")</f>
        <v>0</v>
      </c>
      <c r="AE5027" s="60" t="str">
        <f>IF(ISERROR(MATCH([3]!Quota_Std_2022_23[[#This Row], [Gender]],$AN$2:$AN$4,0)),"0", "1")</f>
        <v>0</v>
      </c>
      <c r="AF5027" s="60" t="str">
        <f>IF(ISERROR(MATCH([3]!Quota_Std_2022_23[[#This Row], [Quota Type]],[3]Sheet1!$AO$2:$AO$12,0)),"0", "1")</f>
        <v>0</v>
      </c>
      <c r="AG5027" s="60" t="str">
        <f>IF(ISERROR(MATCH(#REF!,$BA$2:$BA$8,0)),"0", "1")</f>
        <v>0</v>
      </c>
      <c r="AH5027" s="60" t="str">
        <f>IF(ISERROR(MATCH(Passout2023[[#This Row], [Nationality Pakistani/ Foreign]],$D$3:$D$4,0)),"0", "1")</f>
        <v>0</v>
      </c>
    </row>
    <row r="5028">
      <c r="Y5028" s="60" t="str">
        <f>IF(ISERROR(MATCH(Passout2023[[#This Row], [Degree Duration (year)]],$M$3:$M$10,0)),"0", "1")</f>
        <v>0</v>
      </c>
      <c r="Z5028" s="60" t="str">
        <f>IF(ISERROR(MATCH(Passout2023[[#This Row], [Admission Type]],$F$3:$F$6,0)),"0", "1")</f>
        <v>0</v>
      </c>
      <c r="AA5028" s="60" t="str">
        <f>IF(ISERROR(MATCH(Passout2023[[#This Row], [Batch Start Year]],$L$3:$L$25,0)),"0", "1")</f>
        <v>0</v>
      </c>
      <c r="AB5028" s="60" t="str">
        <f>IF(ISERROR(MATCH(Passout2023[[#This Row], [Batch Start Semester]],$K$3:$K$6,0)),"0", "1")</f>
        <v>0</v>
      </c>
      <c r="AC5028" s="60" t="str">
        <f>IF(ISERROR(MATCH([3]!Quota_Std_2022_23[[#This Row], [SESSION_TYPE]],$AX$2:$AX$5,0)),"0", "1")</f>
        <v>0</v>
      </c>
      <c r="AD5028" s="60" t="str">
        <f>IF(ISERROR(MATCH(#REF!,#REF!,0)),"0", "1")</f>
        <v>0</v>
      </c>
      <c r="AE5028" s="60" t="str">
        <f>IF(ISERROR(MATCH([3]!Quota_Std_2022_23[[#This Row], [Gender]],$AN$2:$AN$4,0)),"0", "1")</f>
        <v>0</v>
      </c>
      <c r="AF5028" s="60" t="str">
        <f>IF(ISERROR(MATCH([3]!Quota_Std_2022_23[[#This Row], [Quota Type]],[3]Sheet1!$AO$2:$AO$12,0)),"0", "1")</f>
        <v>0</v>
      </c>
      <c r="AG5028" s="60" t="str">
        <f>IF(ISERROR(MATCH(#REF!,$BA$2:$BA$8,0)),"0", "1")</f>
        <v>0</v>
      </c>
      <c r="AH5028" s="60" t="str">
        <f>IF(ISERROR(MATCH(Passout2023[[#This Row], [Nationality Pakistani/ Foreign]],$D$3:$D$4,0)),"0", "1")</f>
        <v>0</v>
      </c>
    </row>
    <row r="5029">
      <c r="Y5029" s="60" t="str">
        <f>IF(ISERROR(MATCH(Passout2023[[#This Row], [Degree Duration (year)]],$M$3:$M$10,0)),"0", "1")</f>
        <v>0</v>
      </c>
      <c r="Z5029" s="60" t="str">
        <f>IF(ISERROR(MATCH(Passout2023[[#This Row], [Admission Type]],$F$3:$F$6,0)),"0", "1")</f>
        <v>0</v>
      </c>
      <c r="AA5029" s="60" t="str">
        <f>IF(ISERROR(MATCH(Passout2023[[#This Row], [Batch Start Year]],$L$3:$L$25,0)),"0", "1")</f>
        <v>0</v>
      </c>
      <c r="AB5029" s="60" t="str">
        <f>IF(ISERROR(MATCH(Passout2023[[#This Row], [Batch Start Semester]],$K$3:$K$6,0)),"0", "1")</f>
        <v>0</v>
      </c>
      <c r="AC5029" s="60" t="str">
        <f>IF(ISERROR(MATCH([3]!Quota_Std_2022_23[[#This Row], [SESSION_TYPE]],$AX$2:$AX$5,0)),"0", "1")</f>
        <v>0</v>
      </c>
      <c r="AD5029" s="60" t="str">
        <f>IF(ISERROR(MATCH(#REF!,#REF!,0)),"0", "1")</f>
        <v>0</v>
      </c>
      <c r="AE5029" s="60" t="str">
        <f>IF(ISERROR(MATCH([3]!Quota_Std_2022_23[[#This Row], [Gender]],$AN$2:$AN$4,0)),"0", "1")</f>
        <v>0</v>
      </c>
      <c r="AF5029" s="60" t="str">
        <f>IF(ISERROR(MATCH([3]!Quota_Std_2022_23[[#This Row], [Quota Type]],[3]Sheet1!$AO$2:$AO$12,0)),"0", "1")</f>
        <v>0</v>
      </c>
      <c r="AG5029" s="60" t="str">
        <f>IF(ISERROR(MATCH(#REF!,$BA$2:$BA$8,0)),"0", "1")</f>
        <v>0</v>
      </c>
      <c r="AH5029" s="60" t="str">
        <f>IF(ISERROR(MATCH(Passout2023[[#This Row], [Nationality Pakistani/ Foreign]],$D$3:$D$4,0)),"0", "1")</f>
        <v>0</v>
      </c>
    </row>
    <row r="5030">
      <c r="Y5030" s="60" t="str">
        <f>IF(ISERROR(MATCH(Passout2023[[#This Row], [Degree Duration (year)]],$M$3:$M$10,0)),"0", "1")</f>
        <v>0</v>
      </c>
      <c r="Z5030" s="60" t="str">
        <f>IF(ISERROR(MATCH(Passout2023[[#This Row], [Admission Type]],$F$3:$F$6,0)),"0", "1")</f>
        <v>0</v>
      </c>
      <c r="AA5030" s="60" t="str">
        <f>IF(ISERROR(MATCH(Passout2023[[#This Row], [Batch Start Year]],$L$3:$L$25,0)),"0", "1")</f>
        <v>0</v>
      </c>
      <c r="AB5030" s="60" t="str">
        <f>IF(ISERROR(MATCH(Passout2023[[#This Row], [Batch Start Semester]],$K$3:$K$6,0)),"0", "1")</f>
        <v>0</v>
      </c>
      <c r="AC5030" s="60" t="str">
        <f>IF(ISERROR(MATCH([3]!Quota_Std_2022_23[[#This Row], [SESSION_TYPE]],$AX$2:$AX$5,0)),"0", "1")</f>
        <v>0</v>
      </c>
      <c r="AD5030" s="60" t="str">
        <f>IF(ISERROR(MATCH(#REF!,#REF!,0)),"0", "1")</f>
        <v>0</v>
      </c>
      <c r="AE5030" s="60" t="str">
        <f>IF(ISERROR(MATCH([3]!Quota_Std_2022_23[[#This Row], [Gender]],$AN$2:$AN$4,0)),"0", "1")</f>
        <v>0</v>
      </c>
      <c r="AF5030" s="60" t="str">
        <f>IF(ISERROR(MATCH([3]!Quota_Std_2022_23[[#This Row], [Quota Type]],[3]Sheet1!$AO$2:$AO$12,0)),"0", "1")</f>
        <v>0</v>
      </c>
      <c r="AG5030" s="60" t="str">
        <f>IF(ISERROR(MATCH(#REF!,$BA$2:$BA$8,0)),"0", "1")</f>
        <v>0</v>
      </c>
      <c r="AH5030" s="60" t="str">
        <f>IF(ISERROR(MATCH(Passout2023[[#This Row], [Nationality Pakistani/ Foreign]],$D$3:$D$4,0)),"0", "1")</f>
        <v>0</v>
      </c>
    </row>
    <row r="5031">
      <c r="Y5031" s="60" t="str">
        <f>IF(ISERROR(MATCH(Passout2023[[#This Row], [Degree Duration (year)]],$M$3:$M$10,0)),"0", "1")</f>
        <v>0</v>
      </c>
      <c r="Z5031" s="60" t="str">
        <f>IF(ISERROR(MATCH(Passout2023[[#This Row], [Admission Type]],$F$3:$F$6,0)),"0", "1")</f>
        <v>0</v>
      </c>
      <c r="AA5031" s="60" t="str">
        <f>IF(ISERROR(MATCH(Passout2023[[#This Row], [Batch Start Year]],$L$3:$L$25,0)),"0", "1")</f>
        <v>0</v>
      </c>
      <c r="AB5031" s="60" t="str">
        <f>IF(ISERROR(MATCH(Passout2023[[#This Row], [Batch Start Semester]],$K$3:$K$6,0)),"0", "1")</f>
        <v>0</v>
      </c>
      <c r="AC5031" s="60" t="str">
        <f>IF(ISERROR(MATCH([3]!Quota_Std_2022_23[[#This Row], [SESSION_TYPE]],$AX$2:$AX$5,0)),"0", "1")</f>
        <v>0</v>
      </c>
      <c r="AD5031" s="60" t="str">
        <f>IF(ISERROR(MATCH(#REF!,#REF!,0)),"0", "1")</f>
        <v>0</v>
      </c>
      <c r="AE5031" s="60" t="str">
        <f>IF(ISERROR(MATCH([3]!Quota_Std_2022_23[[#This Row], [Gender]],$AN$2:$AN$4,0)),"0", "1")</f>
        <v>0</v>
      </c>
      <c r="AF5031" s="60" t="str">
        <f>IF(ISERROR(MATCH([3]!Quota_Std_2022_23[[#This Row], [Quota Type]],[3]Sheet1!$AO$2:$AO$12,0)),"0", "1")</f>
        <v>0</v>
      </c>
      <c r="AG5031" s="60" t="str">
        <f>IF(ISERROR(MATCH(#REF!,$BA$2:$BA$8,0)),"0", "1")</f>
        <v>0</v>
      </c>
      <c r="AH5031" s="60" t="str">
        <f>IF(ISERROR(MATCH(Passout2023[[#This Row], [Nationality Pakistani/ Foreign]],$D$3:$D$4,0)),"0", "1")</f>
        <v>0</v>
      </c>
    </row>
    <row r="5032">
      <c r="Y5032" s="60" t="str">
        <f>IF(ISERROR(MATCH(Passout2023[[#This Row], [Degree Duration (year)]],$M$3:$M$10,0)),"0", "1")</f>
        <v>0</v>
      </c>
      <c r="Z5032" s="60" t="str">
        <f>IF(ISERROR(MATCH(Passout2023[[#This Row], [Admission Type]],$F$3:$F$6,0)),"0", "1")</f>
        <v>0</v>
      </c>
      <c r="AA5032" s="60" t="str">
        <f>IF(ISERROR(MATCH(Passout2023[[#This Row], [Batch Start Year]],$L$3:$L$25,0)),"0", "1")</f>
        <v>0</v>
      </c>
      <c r="AB5032" s="60" t="str">
        <f>IF(ISERROR(MATCH(Passout2023[[#This Row], [Batch Start Semester]],$K$3:$K$6,0)),"0", "1")</f>
        <v>0</v>
      </c>
      <c r="AC5032" s="60" t="str">
        <f>IF(ISERROR(MATCH([3]!Quota_Std_2022_23[[#This Row], [SESSION_TYPE]],$AX$2:$AX$5,0)),"0", "1")</f>
        <v>0</v>
      </c>
      <c r="AD5032" s="60" t="str">
        <f>IF(ISERROR(MATCH(#REF!,#REF!,0)),"0", "1")</f>
        <v>0</v>
      </c>
      <c r="AE5032" s="60" t="str">
        <f>IF(ISERROR(MATCH([3]!Quota_Std_2022_23[[#This Row], [Gender]],$AN$2:$AN$4,0)),"0", "1")</f>
        <v>0</v>
      </c>
      <c r="AF5032" s="60" t="str">
        <f>IF(ISERROR(MATCH([3]!Quota_Std_2022_23[[#This Row], [Quota Type]],[3]Sheet1!$AO$2:$AO$12,0)),"0", "1")</f>
        <v>0</v>
      </c>
      <c r="AG5032" s="60" t="str">
        <f>IF(ISERROR(MATCH(#REF!,$BA$2:$BA$8,0)),"0", "1")</f>
        <v>0</v>
      </c>
      <c r="AH5032" s="60" t="str">
        <f>IF(ISERROR(MATCH(Passout2023[[#This Row], [Nationality Pakistani/ Foreign]],$D$3:$D$4,0)),"0", "1")</f>
        <v>0</v>
      </c>
    </row>
    <row r="5033">
      <c r="Y5033" s="60" t="str">
        <f>IF(ISERROR(MATCH(Passout2023[[#This Row], [Degree Duration (year)]],$M$3:$M$10,0)),"0", "1")</f>
        <v>0</v>
      </c>
      <c r="Z5033" s="60" t="str">
        <f>IF(ISERROR(MATCH(Passout2023[[#This Row], [Admission Type]],$F$3:$F$6,0)),"0", "1")</f>
        <v>0</v>
      </c>
      <c r="AA5033" s="60" t="str">
        <f>IF(ISERROR(MATCH(Passout2023[[#This Row], [Batch Start Year]],$L$3:$L$25,0)),"0", "1")</f>
        <v>0</v>
      </c>
      <c r="AB5033" s="60" t="str">
        <f>IF(ISERROR(MATCH(Passout2023[[#This Row], [Batch Start Semester]],$K$3:$K$6,0)),"0", "1")</f>
        <v>0</v>
      </c>
      <c r="AC5033" s="60" t="str">
        <f>IF(ISERROR(MATCH([3]!Quota_Std_2022_23[[#This Row], [SESSION_TYPE]],$AX$2:$AX$5,0)),"0", "1")</f>
        <v>0</v>
      </c>
      <c r="AD5033" s="60" t="str">
        <f>IF(ISERROR(MATCH(#REF!,#REF!,0)),"0", "1")</f>
        <v>0</v>
      </c>
      <c r="AE5033" s="60" t="str">
        <f>IF(ISERROR(MATCH([3]!Quota_Std_2022_23[[#This Row], [Gender]],$AN$2:$AN$4,0)),"0", "1")</f>
        <v>0</v>
      </c>
      <c r="AF5033" s="60" t="str">
        <f>IF(ISERROR(MATCH([3]!Quota_Std_2022_23[[#This Row], [Quota Type]],[3]Sheet1!$AO$2:$AO$12,0)),"0", "1")</f>
        <v>0</v>
      </c>
      <c r="AG5033" s="60" t="str">
        <f>IF(ISERROR(MATCH(#REF!,$BA$2:$BA$8,0)),"0", "1")</f>
        <v>0</v>
      </c>
      <c r="AH5033" s="60" t="str">
        <f>IF(ISERROR(MATCH(Passout2023[[#This Row], [Nationality Pakistani/ Foreign]],$D$3:$D$4,0)),"0", "1")</f>
        <v>0</v>
      </c>
    </row>
    <row r="5034">
      <c r="Y5034" s="60" t="str">
        <f>IF(ISERROR(MATCH(Passout2023[[#This Row], [Degree Duration (year)]],$M$3:$M$10,0)),"0", "1")</f>
        <v>0</v>
      </c>
      <c r="Z5034" s="60" t="str">
        <f>IF(ISERROR(MATCH(Passout2023[[#This Row], [Admission Type]],$F$3:$F$6,0)),"0", "1")</f>
        <v>0</v>
      </c>
      <c r="AA5034" s="60" t="str">
        <f>IF(ISERROR(MATCH(Passout2023[[#This Row], [Batch Start Year]],$L$3:$L$25,0)),"0", "1")</f>
        <v>0</v>
      </c>
      <c r="AB5034" s="60" t="str">
        <f>IF(ISERROR(MATCH(Passout2023[[#This Row], [Batch Start Semester]],$K$3:$K$6,0)),"0", "1")</f>
        <v>0</v>
      </c>
      <c r="AC5034" s="60" t="str">
        <f>IF(ISERROR(MATCH([3]!Quota_Std_2022_23[[#This Row], [SESSION_TYPE]],$AX$2:$AX$5,0)),"0", "1")</f>
        <v>0</v>
      </c>
      <c r="AD5034" s="60" t="str">
        <f>IF(ISERROR(MATCH(#REF!,#REF!,0)),"0", "1")</f>
        <v>0</v>
      </c>
      <c r="AE5034" s="60" t="str">
        <f>IF(ISERROR(MATCH([3]!Quota_Std_2022_23[[#This Row], [Gender]],$AN$2:$AN$4,0)),"0", "1")</f>
        <v>0</v>
      </c>
      <c r="AF5034" s="60" t="str">
        <f>IF(ISERROR(MATCH([3]!Quota_Std_2022_23[[#This Row], [Quota Type]],[3]Sheet1!$AO$2:$AO$12,0)),"0", "1")</f>
        <v>0</v>
      </c>
      <c r="AG5034" s="60" t="str">
        <f>IF(ISERROR(MATCH(#REF!,$BA$2:$BA$8,0)),"0", "1")</f>
        <v>0</v>
      </c>
      <c r="AH5034" s="60" t="str">
        <f>IF(ISERROR(MATCH(Passout2023[[#This Row], [Nationality Pakistani/ Foreign]],$D$3:$D$4,0)),"0", "1")</f>
        <v>0</v>
      </c>
    </row>
    <row r="5035">
      <c r="Y5035" s="60" t="str">
        <f>IF(ISERROR(MATCH(Passout2023[[#This Row], [Degree Duration (year)]],$M$3:$M$10,0)),"0", "1")</f>
        <v>0</v>
      </c>
      <c r="Z5035" s="60" t="str">
        <f>IF(ISERROR(MATCH(Passout2023[[#This Row], [Admission Type]],$F$3:$F$6,0)),"0", "1")</f>
        <v>0</v>
      </c>
      <c r="AA5035" s="60" t="str">
        <f>IF(ISERROR(MATCH(Passout2023[[#This Row], [Batch Start Year]],$L$3:$L$25,0)),"0", "1")</f>
        <v>0</v>
      </c>
      <c r="AB5035" s="60" t="str">
        <f>IF(ISERROR(MATCH(Passout2023[[#This Row], [Batch Start Semester]],$K$3:$K$6,0)),"0", "1")</f>
        <v>0</v>
      </c>
      <c r="AC5035" s="60" t="str">
        <f>IF(ISERROR(MATCH([3]!Quota_Std_2022_23[[#This Row], [SESSION_TYPE]],$AX$2:$AX$5,0)),"0", "1")</f>
        <v>0</v>
      </c>
      <c r="AD5035" s="60" t="str">
        <f>IF(ISERROR(MATCH(#REF!,#REF!,0)),"0", "1")</f>
        <v>0</v>
      </c>
      <c r="AE5035" s="60" t="str">
        <f>IF(ISERROR(MATCH([3]!Quota_Std_2022_23[[#This Row], [Gender]],$AN$2:$AN$4,0)),"0", "1")</f>
        <v>0</v>
      </c>
      <c r="AF5035" s="60" t="str">
        <f>IF(ISERROR(MATCH([3]!Quota_Std_2022_23[[#This Row], [Quota Type]],[3]Sheet1!$AO$2:$AO$12,0)),"0", "1")</f>
        <v>0</v>
      </c>
      <c r="AG5035" s="60" t="str">
        <f>IF(ISERROR(MATCH(#REF!,$BA$2:$BA$8,0)),"0", "1")</f>
        <v>0</v>
      </c>
      <c r="AH5035" s="60" t="str">
        <f>IF(ISERROR(MATCH(Passout2023[[#This Row], [Nationality Pakistani/ Foreign]],$D$3:$D$4,0)),"0", "1")</f>
        <v>0</v>
      </c>
    </row>
    <row r="5036">
      <c r="Y5036" s="60" t="str">
        <f>IF(ISERROR(MATCH(Passout2023[[#This Row], [Degree Duration (year)]],$M$3:$M$10,0)),"0", "1")</f>
        <v>0</v>
      </c>
      <c r="Z5036" s="60" t="str">
        <f>IF(ISERROR(MATCH(Passout2023[[#This Row], [Admission Type]],$F$3:$F$6,0)),"0", "1")</f>
        <v>0</v>
      </c>
      <c r="AA5036" s="60" t="str">
        <f>IF(ISERROR(MATCH(Passout2023[[#This Row], [Batch Start Year]],$L$3:$L$25,0)),"0", "1")</f>
        <v>0</v>
      </c>
      <c r="AB5036" s="60" t="str">
        <f>IF(ISERROR(MATCH(Passout2023[[#This Row], [Batch Start Semester]],$K$3:$K$6,0)),"0", "1")</f>
        <v>0</v>
      </c>
      <c r="AC5036" s="60" t="str">
        <f>IF(ISERROR(MATCH([3]!Quota_Std_2022_23[[#This Row], [SESSION_TYPE]],$AX$2:$AX$5,0)),"0", "1")</f>
        <v>0</v>
      </c>
      <c r="AD5036" s="60" t="str">
        <f>IF(ISERROR(MATCH(#REF!,#REF!,0)),"0", "1")</f>
        <v>0</v>
      </c>
      <c r="AE5036" s="60" t="str">
        <f>IF(ISERROR(MATCH([3]!Quota_Std_2022_23[[#This Row], [Gender]],$AN$2:$AN$4,0)),"0", "1")</f>
        <v>0</v>
      </c>
      <c r="AF5036" s="60" t="str">
        <f>IF(ISERROR(MATCH([3]!Quota_Std_2022_23[[#This Row], [Quota Type]],[3]Sheet1!$AO$2:$AO$12,0)),"0", "1")</f>
        <v>0</v>
      </c>
      <c r="AG5036" s="60" t="str">
        <f>IF(ISERROR(MATCH(#REF!,$BA$2:$BA$8,0)),"0", "1")</f>
        <v>0</v>
      </c>
      <c r="AH5036" s="60" t="str">
        <f>IF(ISERROR(MATCH(Passout2023[[#This Row], [Nationality Pakistani/ Foreign]],$D$3:$D$4,0)),"0", "1")</f>
        <v>0</v>
      </c>
    </row>
    <row r="5037">
      <c r="Y5037" s="60" t="str">
        <f>IF(ISERROR(MATCH(Passout2023[[#This Row], [Degree Duration (year)]],$M$3:$M$10,0)),"0", "1")</f>
        <v>0</v>
      </c>
      <c r="Z5037" s="60" t="str">
        <f>IF(ISERROR(MATCH(Passout2023[[#This Row], [Admission Type]],$F$3:$F$6,0)),"0", "1")</f>
        <v>0</v>
      </c>
      <c r="AA5037" s="60" t="str">
        <f>IF(ISERROR(MATCH(Passout2023[[#This Row], [Batch Start Year]],$L$3:$L$25,0)),"0", "1")</f>
        <v>0</v>
      </c>
      <c r="AB5037" s="60" t="str">
        <f>IF(ISERROR(MATCH(Passout2023[[#This Row], [Batch Start Semester]],$K$3:$K$6,0)),"0", "1")</f>
        <v>0</v>
      </c>
      <c r="AC5037" s="60" t="str">
        <f>IF(ISERROR(MATCH([3]!Quota_Std_2022_23[[#This Row], [SESSION_TYPE]],$AX$2:$AX$5,0)),"0", "1")</f>
        <v>0</v>
      </c>
      <c r="AD5037" s="60" t="str">
        <f>IF(ISERROR(MATCH(#REF!,#REF!,0)),"0", "1")</f>
        <v>0</v>
      </c>
      <c r="AE5037" s="60" t="str">
        <f>IF(ISERROR(MATCH([3]!Quota_Std_2022_23[[#This Row], [Gender]],$AN$2:$AN$4,0)),"0", "1")</f>
        <v>0</v>
      </c>
      <c r="AF5037" s="60" t="str">
        <f>IF(ISERROR(MATCH([3]!Quota_Std_2022_23[[#This Row], [Quota Type]],[3]Sheet1!$AO$2:$AO$12,0)),"0", "1")</f>
        <v>0</v>
      </c>
      <c r="AG5037" s="60" t="str">
        <f>IF(ISERROR(MATCH(#REF!,$BA$2:$BA$8,0)),"0", "1")</f>
        <v>0</v>
      </c>
      <c r="AH5037" s="60" t="str">
        <f>IF(ISERROR(MATCH(Passout2023[[#This Row], [Nationality Pakistani/ Foreign]],$D$3:$D$4,0)),"0", "1")</f>
        <v>0</v>
      </c>
    </row>
    <row r="5038">
      <c r="Y5038" s="60" t="str">
        <f>IF(ISERROR(MATCH(Passout2023[[#This Row], [Degree Duration (year)]],$M$3:$M$10,0)),"0", "1")</f>
        <v>0</v>
      </c>
      <c r="Z5038" s="60" t="str">
        <f>IF(ISERROR(MATCH(Passout2023[[#This Row], [Admission Type]],$F$3:$F$6,0)),"0", "1")</f>
        <v>0</v>
      </c>
      <c r="AA5038" s="60" t="str">
        <f>IF(ISERROR(MATCH(Passout2023[[#This Row], [Batch Start Year]],$L$3:$L$25,0)),"0", "1")</f>
        <v>0</v>
      </c>
      <c r="AB5038" s="60" t="str">
        <f>IF(ISERROR(MATCH(Passout2023[[#This Row], [Batch Start Semester]],$K$3:$K$6,0)),"0", "1")</f>
        <v>0</v>
      </c>
      <c r="AC5038" s="60" t="str">
        <f>IF(ISERROR(MATCH([3]!Quota_Std_2022_23[[#This Row], [SESSION_TYPE]],$AX$2:$AX$5,0)),"0", "1")</f>
        <v>0</v>
      </c>
      <c r="AD5038" s="60" t="str">
        <f>IF(ISERROR(MATCH(#REF!,#REF!,0)),"0", "1")</f>
        <v>0</v>
      </c>
      <c r="AE5038" s="60" t="str">
        <f>IF(ISERROR(MATCH([3]!Quota_Std_2022_23[[#This Row], [Gender]],$AN$2:$AN$4,0)),"0", "1")</f>
        <v>0</v>
      </c>
      <c r="AF5038" s="60" t="str">
        <f>IF(ISERROR(MATCH([3]!Quota_Std_2022_23[[#This Row], [Quota Type]],[3]Sheet1!$AO$2:$AO$12,0)),"0", "1")</f>
        <v>0</v>
      </c>
      <c r="AG5038" s="60" t="str">
        <f>IF(ISERROR(MATCH(#REF!,$BA$2:$BA$8,0)),"0", "1")</f>
        <v>0</v>
      </c>
      <c r="AH5038" s="60" t="str">
        <f>IF(ISERROR(MATCH(Passout2023[[#This Row], [Nationality Pakistani/ Foreign]],$D$3:$D$4,0)),"0", "1")</f>
        <v>0</v>
      </c>
    </row>
    <row r="5039">
      <c r="Y5039" s="60" t="str">
        <f>IF(ISERROR(MATCH(Passout2023[[#This Row], [Degree Duration (year)]],$M$3:$M$10,0)),"0", "1")</f>
        <v>0</v>
      </c>
      <c r="Z5039" s="60" t="str">
        <f>IF(ISERROR(MATCH(Passout2023[[#This Row], [Admission Type]],$F$3:$F$6,0)),"0", "1")</f>
        <v>0</v>
      </c>
      <c r="AA5039" s="60" t="str">
        <f>IF(ISERROR(MATCH(Passout2023[[#This Row], [Batch Start Year]],$L$3:$L$25,0)),"0", "1")</f>
        <v>0</v>
      </c>
      <c r="AB5039" s="60" t="str">
        <f>IF(ISERROR(MATCH(Passout2023[[#This Row], [Batch Start Semester]],$K$3:$K$6,0)),"0", "1")</f>
        <v>0</v>
      </c>
      <c r="AC5039" s="60" t="str">
        <f>IF(ISERROR(MATCH([3]!Quota_Std_2022_23[[#This Row], [SESSION_TYPE]],$AX$2:$AX$5,0)),"0", "1")</f>
        <v>0</v>
      </c>
      <c r="AD5039" s="60" t="str">
        <f>IF(ISERROR(MATCH(#REF!,#REF!,0)),"0", "1")</f>
        <v>0</v>
      </c>
      <c r="AE5039" s="60" t="str">
        <f>IF(ISERROR(MATCH([3]!Quota_Std_2022_23[[#This Row], [Gender]],$AN$2:$AN$4,0)),"0", "1")</f>
        <v>0</v>
      </c>
      <c r="AF5039" s="60" t="str">
        <f>IF(ISERROR(MATCH([3]!Quota_Std_2022_23[[#This Row], [Quota Type]],[3]Sheet1!$AO$2:$AO$12,0)),"0", "1")</f>
        <v>0</v>
      </c>
      <c r="AG5039" s="60" t="str">
        <f>IF(ISERROR(MATCH(#REF!,$BA$2:$BA$8,0)),"0", "1")</f>
        <v>0</v>
      </c>
      <c r="AH5039" s="60" t="str">
        <f>IF(ISERROR(MATCH(Passout2023[[#This Row], [Nationality Pakistani/ Foreign]],$D$3:$D$4,0)),"0", "1")</f>
        <v>0</v>
      </c>
    </row>
    <row r="5040">
      <c r="Y5040" s="60" t="str">
        <f>IF(ISERROR(MATCH(Passout2023[[#This Row], [Degree Duration (year)]],$M$3:$M$10,0)),"0", "1")</f>
        <v>0</v>
      </c>
      <c r="Z5040" s="60" t="str">
        <f>IF(ISERROR(MATCH(Passout2023[[#This Row], [Admission Type]],$F$3:$F$6,0)),"0", "1")</f>
        <v>0</v>
      </c>
      <c r="AA5040" s="60" t="str">
        <f>IF(ISERROR(MATCH(Passout2023[[#This Row], [Batch Start Year]],$L$3:$L$25,0)),"0", "1")</f>
        <v>0</v>
      </c>
      <c r="AB5040" s="60" t="str">
        <f>IF(ISERROR(MATCH(Passout2023[[#This Row], [Batch Start Semester]],$K$3:$K$6,0)),"0", "1")</f>
        <v>0</v>
      </c>
      <c r="AC5040" s="60" t="str">
        <f>IF(ISERROR(MATCH([3]!Quota_Std_2022_23[[#This Row], [SESSION_TYPE]],$AX$2:$AX$5,0)),"0", "1")</f>
        <v>0</v>
      </c>
      <c r="AD5040" s="60" t="str">
        <f>IF(ISERROR(MATCH(#REF!,#REF!,0)),"0", "1")</f>
        <v>0</v>
      </c>
      <c r="AE5040" s="60" t="str">
        <f>IF(ISERROR(MATCH([3]!Quota_Std_2022_23[[#This Row], [Gender]],$AN$2:$AN$4,0)),"0", "1")</f>
        <v>0</v>
      </c>
      <c r="AF5040" s="60" t="str">
        <f>IF(ISERROR(MATCH([3]!Quota_Std_2022_23[[#This Row], [Quota Type]],[3]Sheet1!$AO$2:$AO$12,0)),"0", "1")</f>
        <v>0</v>
      </c>
      <c r="AG5040" s="60" t="str">
        <f>IF(ISERROR(MATCH(#REF!,$BA$2:$BA$8,0)),"0", "1")</f>
        <v>0</v>
      </c>
      <c r="AH5040" s="60" t="str">
        <f>IF(ISERROR(MATCH(Passout2023[[#This Row], [Nationality Pakistani/ Foreign]],$D$3:$D$4,0)),"0", "1")</f>
        <v>0</v>
      </c>
    </row>
    <row r="5041">
      <c r="Y5041" s="60" t="str">
        <f>IF(ISERROR(MATCH(Passout2023[[#This Row], [Degree Duration (year)]],$M$3:$M$10,0)),"0", "1")</f>
        <v>0</v>
      </c>
      <c r="Z5041" s="60" t="str">
        <f>IF(ISERROR(MATCH(Passout2023[[#This Row], [Admission Type]],$F$3:$F$6,0)),"0", "1")</f>
        <v>0</v>
      </c>
      <c r="AA5041" s="60" t="str">
        <f>IF(ISERROR(MATCH(Passout2023[[#This Row], [Batch Start Year]],$L$3:$L$25,0)),"0", "1")</f>
        <v>0</v>
      </c>
      <c r="AB5041" s="60" t="str">
        <f>IF(ISERROR(MATCH(Passout2023[[#This Row], [Batch Start Semester]],$K$3:$K$6,0)),"0", "1")</f>
        <v>0</v>
      </c>
      <c r="AC5041" s="60" t="str">
        <f>IF(ISERROR(MATCH([3]!Quota_Std_2022_23[[#This Row], [SESSION_TYPE]],$AX$2:$AX$5,0)),"0", "1")</f>
        <v>0</v>
      </c>
      <c r="AD5041" s="60" t="str">
        <f>IF(ISERROR(MATCH(#REF!,#REF!,0)),"0", "1")</f>
        <v>0</v>
      </c>
      <c r="AE5041" s="60" t="str">
        <f>IF(ISERROR(MATCH([3]!Quota_Std_2022_23[[#This Row], [Gender]],$AN$2:$AN$4,0)),"0", "1")</f>
        <v>0</v>
      </c>
      <c r="AF5041" s="60" t="str">
        <f>IF(ISERROR(MATCH([3]!Quota_Std_2022_23[[#This Row], [Quota Type]],[3]Sheet1!$AO$2:$AO$12,0)),"0", "1")</f>
        <v>0</v>
      </c>
      <c r="AG5041" s="60" t="str">
        <f>IF(ISERROR(MATCH(#REF!,$BA$2:$BA$8,0)),"0", "1")</f>
        <v>0</v>
      </c>
      <c r="AH5041" s="60" t="str">
        <f>IF(ISERROR(MATCH(Passout2023[[#This Row], [Nationality Pakistani/ Foreign]],$D$3:$D$4,0)),"0", "1")</f>
        <v>0</v>
      </c>
    </row>
    <row r="5042">
      <c r="Y5042" s="60" t="str">
        <f>IF(ISERROR(MATCH(Passout2023[[#This Row], [Degree Duration (year)]],$M$3:$M$10,0)),"0", "1")</f>
        <v>0</v>
      </c>
      <c r="Z5042" s="60" t="str">
        <f>IF(ISERROR(MATCH(Passout2023[[#This Row], [Admission Type]],$F$3:$F$6,0)),"0", "1")</f>
        <v>0</v>
      </c>
      <c r="AA5042" s="60" t="str">
        <f>IF(ISERROR(MATCH(Passout2023[[#This Row], [Batch Start Year]],$L$3:$L$25,0)),"0", "1")</f>
        <v>0</v>
      </c>
      <c r="AB5042" s="60" t="str">
        <f>IF(ISERROR(MATCH(Passout2023[[#This Row], [Batch Start Semester]],$K$3:$K$6,0)),"0", "1")</f>
        <v>0</v>
      </c>
      <c r="AC5042" s="60" t="str">
        <f>IF(ISERROR(MATCH([3]!Quota_Std_2022_23[[#This Row], [SESSION_TYPE]],$AX$2:$AX$5,0)),"0", "1")</f>
        <v>0</v>
      </c>
      <c r="AD5042" s="60" t="str">
        <f>IF(ISERROR(MATCH(#REF!,#REF!,0)),"0", "1")</f>
        <v>0</v>
      </c>
      <c r="AE5042" s="60" t="str">
        <f>IF(ISERROR(MATCH([3]!Quota_Std_2022_23[[#This Row], [Gender]],$AN$2:$AN$4,0)),"0", "1")</f>
        <v>0</v>
      </c>
      <c r="AF5042" s="60" t="str">
        <f>IF(ISERROR(MATCH([3]!Quota_Std_2022_23[[#This Row], [Quota Type]],[3]Sheet1!$AO$2:$AO$12,0)),"0", "1")</f>
        <v>0</v>
      </c>
      <c r="AG5042" s="60" t="str">
        <f>IF(ISERROR(MATCH(#REF!,$BA$2:$BA$8,0)),"0", "1")</f>
        <v>0</v>
      </c>
      <c r="AH5042" s="60" t="str">
        <f>IF(ISERROR(MATCH(Passout2023[[#This Row], [Nationality Pakistani/ Foreign]],$D$3:$D$4,0)),"0", "1")</f>
        <v>0</v>
      </c>
    </row>
    <row r="5043">
      <c r="Y5043" s="60" t="str">
        <f>IF(ISERROR(MATCH(Passout2023[[#This Row], [Degree Duration (year)]],$M$3:$M$10,0)),"0", "1")</f>
        <v>0</v>
      </c>
      <c r="Z5043" s="60" t="str">
        <f>IF(ISERROR(MATCH(Passout2023[[#This Row], [Admission Type]],$F$3:$F$6,0)),"0", "1")</f>
        <v>0</v>
      </c>
      <c r="AA5043" s="60" t="str">
        <f>IF(ISERROR(MATCH(Passout2023[[#This Row], [Batch Start Year]],$L$3:$L$25,0)),"0", "1")</f>
        <v>0</v>
      </c>
      <c r="AB5043" s="60" t="str">
        <f>IF(ISERROR(MATCH(Passout2023[[#This Row], [Batch Start Semester]],$K$3:$K$6,0)),"0", "1")</f>
        <v>0</v>
      </c>
      <c r="AC5043" s="60" t="str">
        <f>IF(ISERROR(MATCH([3]!Quota_Std_2022_23[[#This Row], [SESSION_TYPE]],$AX$2:$AX$5,0)),"0", "1")</f>
        <v>0</v>
      </c>
      <c r="AD5043" s="60" t="str">
        <f>IF(ISERROR(MATCH(#REF!,#REF!,0)),"0", "1")</f>
        <v>0</v>
      </c>
      <c r="AE5043" s="60" t="str">
        <f>IF(ISERROR(MATCH([3]!Quota_Std_2022_23[[#This Row], [Gender]],$AN$2:$AN$4,0)),"0", "1")</f>
        <v>0</v>
      </c>
      <c r="AF5043" s="60" t="str">
        <f>IF(ISERROR(MATCH([3]!Quota_Std_2022_23[[#This Row], [Quota Type]],[3]Sheet1!$AO$2:$AO$12,0)),"0", "1")</f>
        <v>0</v>
      </c>
      <c r="AG5043" s="60" t="str">
        <f>IF(ISERROR(MATCH(#REF!,$BA$2:$BA$8,0)),"0", "1")</f>
        <v>0</v>
      </c>
      <c r="AH5043" s="60" t="str">
        <f>IF(ISERROR(MATCH(Passout2023[[#This Row], [Nationality Pakistani/ Foreign]],$D$3:$D$4,0)),"0", "1")</f>
        <v>0</v>
      </c>
    </row>
    <row r="5044">
      <c r="Y5044" s="60" t="str">
        <f>IF(ISERROR(MATCH(Passout2023[[#This Row], [Degree Duration (year)]],$M$3:$M$10,0)),"0", "1")</f>
        <v>0</v>
      </c>
      <c r="Z5044" s="60" t="str">
        <f>IF(ISERROR(MATCH(Passout2023[[#This Row], [Admission Type]],$F$3:$F$6,0)),"0", "1")</f>
        <v>0</v>
      </c>
      <c r="AA5044" s="60" t="str">
        <f>IF(ISERROR(MATCH(Passout2023[[#This Row], [Batch Start Year]],$L$3:$L$25,0)),"0", "1")</f>
        <v>0</v>
      </c>
      <c r="AB5044" s="60" t="str">
        <f>IF(ISERROR(MATCH(Passout2023[[#This Row], [Batch Start Semester]],$K$3:$K$6,0)),"0", "1")</f>
        <v>0</v>
      </c>
      <c r="AC5044" s="60" t="str">
        <f>IF(ISERROR(MATCH([3]!Quota_Std_2022_23[[#This Row], [SESSION_TYPE]],$AX$2:$AX$5,0)),"0", "1")</f>
        <v>0</v>
      </c>
      <c r="AD5044" s="60" t="str">
        <f>IF(ISERROR(MATCH(#REF!,#REF!,0)),"0", "1")</f>
        <v>0</v>
      </c>
      <c r="AE5044" s="60" t="str">
        <f>IF(ISERROR(MATCH([3]!Quota_Std_2022_23[[#This Row], [Gender]],$AN$2:$AN$4,0)),"0", "1")</f>
        <v>0</v>
      </c>
      <c r="AF5044" s="60" t="str">
        <f>IF(ISERROR(MATCH([3]!Quota_Std_2022_23[[#This Row], [Quota Type]],[3]Sheet1!$AO$2:$AO$12,0)),"0", "1")</f>
        <v>0</v>
      </c>
      <c r="AG5044" s="60" t="str">
        <f>IF(ISERROR(MATCH(#REF!,$BA$2:$BA$8,0)),"0", "1")</f>
        <v>0</v>
      </c>
      <c r="AH5044" s="60" t="str">
        <f>IF(ISERROR(MATCH(Passout2023[[#This Row], [Nationality Pakistani/ Foreign]],$D$3:$D$4,0)),"0", "1")</f>
        <v>0</v>
      </c>
    </row>
    <row r="5045">
      <c r="Y5045" s="60" t="str">
        <f>IF(ISERROR(MATCH(Passout2023[[#This Row], [Degree Duration (year)]],$M$3:$M$10,0)),"0", "1")</f>
        <v>0</v>
      </c>
      <c r="Z5045" s="60" t="str">
        <f>IF(ISERROR(MATCH(Passout2023[[#This Row], [Admission Type]],$F$3:$F$6,0)),"0", "1")</f>
        <v>0</v>
      </c>
      <c r="AA5045" s="60" t="str">
        <f>IF(ISERROR(MATCH(Passout2023[[#This Row], [Batch Start Year]],$L$3:$L$25,0)),"0", "1")</f>
        <v>0</v>
      </c>
      <c r="AB5045" s="60" t="str">
        <f>IF(ISERROR(MATCH(Passout2023[[#This Row], [Batch Start Semester]],$K$3:$K$6,0)),"0", "1")</f>
        <v>0</v>
      </c>
      <c r="AC5045" s="60" t="str">
        <f>IF(ISERROR(MATCH([3]!Quota_Std_2022_23[[#This Row], [SESSION_TYPE]],$AX$2:$AX$5,0)),"0", "1")</f>
        <v>0</v>
      </c>
      <c r="AD5045" s="60" t="str">
        <f>IF(ISERROR(MATCH(#REF!,#REF!,0)),"0", "1")</f>
        <v>0</v>
      </c>
      <c r="AE5045" s="60" t="str">
        <f>IF(ISERROR(MATCH([3]!Quota_Std_2022_23[[#This Row], [Gender]],$AN$2:$AN$4,0)),"0", "1")</f>
        <v>0</v>
      </c>
      <c r="AF5045" s="60" t="str">
        <f>IF(ISERROR(MATCH([3]!Quota_Std_2022_23[[#This Row], [Quota Type]],[3]Sheet1!$AO$2:$AO$12,0)),"0", "1")</f>
        <v>0</v>
      </c>
      <c r="AG5045" s="60" t="str">
        <f>IF(ISERROR(MATCH(#REF!,$BA$2:$BA$8,0)),"0", "1")</f>
        <v>0</v>
      </c>
      <c r="AH5045" s="60" t="str">
        <f>IF(ISERROR(MATCH(Passout2023[[#This Row], [Nationality Pakistani/ Foreign]],$D$3:$D$4,0)),"0", "1")</f>
        <v>0</v>
      </c>
    </row>
    <row r="5046">
      <c r="Y5046" s="60" t="str">
        <f>IF(ISERROR(MATCH(Passout2023[[#This Row], [Degree Duration (year)]],$M$3:$M$10,0)),"0", "1")</f>
        <v>0</v>
      </c>
      <c r="Z5046" s="60" t="str">
        <f>IF(ISERROR(MATCH(Passout2023[[#This Row], [Admission Type]],$F$3:$F$6,0)),"0", "1")</f>
        <v>0</v>
      </c>
      <c r="AA5046" s="60" t="str">
        <f>IF(ISERROR(MATCH(Passout2023[[#This Row], [Batch Start Year]],$L$3:$L$25,0)),"0", "1")</f>
        <v>0</v>
      </c>
      <c r="AB5046" s="60" t="str">
        <f>IF(ISERROR(MATCH(Passout2023[[#This Row], [Batch Start Semester]],$K$3:$K$6,0)),"0", "1")</f>
        <v>0</v>
      </c>
      <c r="AC5046" s="60" t="str">
        <f>IF(ISERROR(MATCH([3]!Quota_Std_2022_23[[#This Row], [SESSION_TYPE]],$AX$2:$AX$5,0)),"0", "1")</f>
        <v>0</v>
      </c>
      <c r="AD5046" s="60" t="str">
        <f>IF(ISERROR(MATCH(#REF!,#REF!,0)),"0", "1")</f>
        <v>0</v>
      </c>
      <c r="AE5046" s="60" t="str">
        <f>IF(ISERROR(MATCH([3]!Quota_Std_2022_23[[#This Row], [Gender]],$AN$2:$AN$4,0)),"0", "1")</f>
        <v>0</v>
      </c>
      <c r="AF5046" s="60" t="str">
        <f>IF(ISERROR(MATCH([3]!Quota_Std_2022_23[[#This Row], [Quota Type]],[3]Sheet1!$AO$2:$AO$12,0)),"0", "1")</f>
        <v>0</v>
      </c>
      <c r="AG5046" s="60" t="str">
        <f>IF(ISERROR(MATCH(#REF!,$BA$2:$BA$8,0)),"0", "1")</f>
        <v>0</v>
      </c>
      <c r="AH5046" s="60" t="str">
        <f>IF(ISERROR(MATCH(Passout2023[[#This Row], [Nationality Pakistani/ Foreign]],$D$3:$D$4,0)),"0", "1")</f>
        <v>0</v>
      </c>
    </row>
    <row r="5047">
      <c r="Y5047" s="60" t="str">
        <f>IF(ISERROR(MATCH(Passout2023[[#This Row], [Degree Duration (year)]],$M$3:$M$10,0)),"0", "1")</f>
        <v>0</v>
      </c>
      <c r="Z5047" s="60" t="str">
        <f>IF(ISERROR(MATCH(Passout2023[[#This Row], [Admission Type]],$F$3:$F$6,0)),"0", "1")</f>
        <v>0</v>
      </c>
      <c r="AA5047" s="60" t="str">
        <f>IF(ISERROR(MATCH(Passout2023[[#This Row], [Batch Start Year]],$L$3:$L$25,0)),"0", "1")</f>
        <v>0</v>
      </c>
      <c r="AB5047" s="60" t="str">
        <f>IF(ISERROR(MATCH(Passout2023[[#This Row], [Batch Start Semester]],$K$3:$K$6,0)),"0", "1")</f>
        <v>0</v>
      </c>
      <c r="AC5047" s="60" t="str">
        <f>IF(ISERROR(MATCH([3]!Quota_Std_2022_23[[#This Row], [SESSION_TYPE]],$AX$2:$AX$5,0)),"0", "1")</f>
        <v>0</v>
      </c>
      <c r="AD5047" s="60" t="str">
        <f>IF(ISERROR(MATCH(#REF!,#REF!,0)),"0", "1")</f>
        <v>0</v>
      </c>
      <c r="AE5047" s="60" t="str">
        <f>IF(ISERROR(MATCH([3]!Quota_Std_2022_23[[#This Row], [Gender]],$AN$2:$AN$4,0)),"0", "1")</f>
        <v>0</v>
      </c>
      <c r="AF5047" s="60" t="str">
        <f>IF(ISERROR(MATCH([3]!Quota_Std_2022_23[[#This Row], [Quota Type]],[3]Sheet1!$AO$2:$AO$12,0)),"0", "1")</f>
        <v>0</v>
      </c>
      <c r="AG5047" s="60" t="str">
        <f>IF(ISERROR(MATCH(#REF!,$BA$2:$BA$8,0)),"0", "1")</f>
        <v>0</v>
      </c>
      <c r="AH5047" s="60" t="str">
        <f>IF(ISERROR(MATCH(Passout2023[[#This Row], [Nationality Pakistani/ Foreign]],$D$3:$D$4,0)),"0", "1")</f>
        <v>0</v>
      </c>
    </row>
    <row r="5048">
      <c r="Y5048" s="60" t="str">
        <f>IF(ISERROR(MATCH(Passout2023[[#This Row], [Degree Duration (year)]],$M$3:$M$10,0)),"0", "1")</f>
        <v>0</v>
      </c>
      <c r="Z5048" s="60" t="str">
        <f>IF(ISERROR(MATCH(Passout2023[[#This Row], [Admission Type]],$F$3:$F$6,0)),"0", "1")</f>
        <v>0</v>
      </c>
      <c r="AA5048" s="60" t="str">
        <f>IF(ISERROR(MATCH(Passout2023[[#This Row], [Batch Start Year]],$L$3:$L$25,0)),"0", "1")</f>
        <v>0</v>
      </c>
      <c r="AB5048" s="60" t="str">
        <f>IF(ISERROR(MATCH(Passout2023[[#This Row], [Batch Start Semester]],$K$3:$K$6,0)),"0", "1")</f>
        <v>0</v>
      </c>
      <c r="AC5048" s="60" t="str">
        <f>IF(ISERROR(MATCH([3]!Quota_Std_2022_23[[#This Row], [SESSION_TYPE]],$AX$2:$AX$5,0)),"0", "1")</f>
        <v>0</v>
      </c>
      <c r="AD5048" s="60" t="str">
        <f>IF(ISERROR(MATCH(#REF!,#REF!,0)),"0", "1")</f>
        <v>0</v>
      </c>
      <c r="AE5048" s="60" t="str">
        <f>IF(ISERROR(MATCH([3]!Quota_Std_2022_23[[#This Row], [Gender]],$AN$2:$AN$4,0)),"0", "1")</f>
        <v>0</v>
      </c>
      <c r="AF5048" s="60" t="str">
        <f>IF(ISERROR(MATCH([3]!Quota_Std_2022_23[[#This Row], [Quota Type]],[3]Sheet1!$AO$2:$AO$12,0)),"0", "1")</f>
        <v>0</v>
      </c>
      <c r="AG5048" s="60" t="str">
        <f>IF(ISERROR(MATCH(#REF!,$BA$2:$BA$8,0)),"0", "1")</f>
        <v>0</v>
      </c>
      <c r="AH5048" s="60" t="str">
        <f>IF(ISERROR(MATCH(Passout2023[[#This Row], [Nationality Pakistani/ Foreign]],$D$3:$D$4,0)),"0", "1")</f>
        <v>0</v>
      </c>
    </row>
    <row r="5049">
      <c r="Y5049" s="60" t="str">
        <f>IF(ISERROR(MATCH(Passout2023[[#This Row], [Degree Duration (year)]],$M$3:$M$10,0)),"0", "1")</f>
        <v>0</v>
      </c>
      <c r="Z5049" s="60" t="str">
        <f>IF(ISERROR(MATCH(Passout2023[[#This Row], [Admission Type]],$F$3:$F$6,0)),"0", "1")</f>
        <v>0</v>
      </c>
      <c r="AA5049" s="60" t="str">
        <f>IF(ISERROR(MATCH(Passout2023[[#This Row], [Batch Start Year]],$L$3:$L$25,0)),"0", "1")</f>
        <v>0</v>
      </c>
      <c r="AB5049" s="60" t="str">
        <f>IF(ISERROR(MATCH(Passout2023[[#This Row], [Batch Start Semester]],$K$3:$K$6,0)),"0", "1")</f>
        <v>0</v>
      </c>
      <c r="AC5049" s="60" t="str">
        <f>IF(ISERROR(MATCH([3]!Quota_Std_2022_23[[#This Row], [SESSION_TYPE]],$AX$2:$AX$5,0)),"0", "1")</f>
        <v>0</v>
      </c>
      <c r="AD5049" s="60" t="str">
        <f>IF(ISERROR(MATCH(#REF!,#REF!,0)),"0", "1")</f>
        <v>0</v>
      </c>
      <c r="AE5049" s="60" t="str">
        <f>IF(ISERROR(MATCH([3]!Quota_Std_2022_23[[#This Row], [Gender]],$AN$2:$AN$4,0)),"0", "1")</f>
        <v>0</v>
      </c>
      <c r="AF5049" s="60" t="str">
        <f>IF(ISERROR(MATCH([3]!Quota_Std_2022_23[[#This Row], [Quota Type]],[3]Sheet1!$AO$2:$AO$12,0)),"0", "1")</f>
        <v>0</v>
      </c>
      <c r="AG5049" s="60" t="str">
        <f>IF(ISERROR(MATCH(#REF!,$BA$2:$BA$8,0)),"0", "1")</f>
        <v>0</v>
      </c>
      <c r="AH5049" s="60" t="str">
        <f>IF(ISERROR(MATCH(Passout2023[[#This Row], [Nationality Pakistani/ Foreign]],$D$3:$D$4,0)),"0", "1")</f>
        <v>0</v>
      </c>
    </row>
    <row r="5050">
      <c r="Y5050" s="60" t="str">
        <f>IF(ISERROR(MATCH(Passout2023[[#This Row], [Degree Duration (year)]],$M$3:$M$10,0)),"0", "1")</f>
        <v>0</v>
      </c>
      <c r="Z5050" s="60" t="str">
        <f>IF(ISERROR(MATCH(Passout2023[[#This Row], [Admission Type]],$F$3:$F$6,0)),"0", "1")</f>
        <v>0</v>
      </c>
      <c r="AA5050" s="60" t="str">
        <f>IF(ISERROR(MATCH(Passout2023[[#This Row], [Batch Start Year]],$L$3:$L$25,0)),"0", "1")</f>
        <v>0</v>
      </c>
      <c r="AB5050" s="60" t="str">
        <f>IF(ISERROR(MATCH(Passout2023[[#This Row], [Batch Start Semester]],$K$3:$K$6,0)),"0", "1")</f>
        <v>0</v>
      </c>
      <c r="AC5050" s="60" t="str">
        <f>IF(ISERROR(MATCH([3]!Quota_Std_2022_23[[#This Row], [SESSION_TYPE]],$AX$2:$AX$5,0)),"0", "1")</f>
        <v>0</v>
      </c>
      <c r="AD5050" s="60" t="str">
        <f>IF(ISERROR(MATCH(#REF!,#REF!,0)),"0", "1")</f>
        <v>0</v>
      </c>
      <c r="AE5050" s="60" t="str">
        <f>IF(ISERROR(MATCH([3]!Quota_Std_2022_23[[#This Row], [Gender]],$AN$2:$AN$4,0)),"0", "1")</f>
        <v>0</v>
      </c>
      <c r="AF5050" s="60" t="str">
        <f>IF(ISERROR(MATCH([3]!Quota_Std_2022_23[[#This Row], [Quota Type]],[3]Sheet1!$AO$2:$AO$12,0)),"0", "1")</f>
        <v>0</v>
      </c>
      <c r="AG5050" s="60" t="str">
        <f>IF(ISERROR(MATCH(#REF!,$BA$2:$BA$8,0)),"0", "1")</f>
        <v>0</v>
      </c>
      <c r="AH5050" s="60" t="str">
        <f>IF(ISERROR(MATCH(Passout2023[[#This Row], [Nationality Pakistani/ Foreign]],$D$3:$D$4,0)),"0", "1")</f>
        <v>0</v>
      </c>
    </row>
    <row r="5051">
      <c r="Y5051" s="60" t="str">
        <f>IF(ISERROR(MATCH(Passout2023[[#This Row], [Degree Duration (year)]],$M$3:$M$10,0)),"0", "1")</f>
        <v>0</v>
      </c>
      <c r="Z5051" s="60" t="str">
        <f>IF(ISERROR(MATCH(Passout2023[[#This Row], [Admission Type]],$F$3:$F$6,0)),"0", "1")</f>
        <v>0</v>
      </c>
      <c r="AA5051" s="60" t="str">
        <f>IF(ISERROR(MATCH(Passout2023[[#This Row], [Batch Start Year]],$L$3:$L$25,0)),"0", "1")</f>
        <v>0</v>
      </c>
      <c r="AB5051" s="60" t="str">
        <f>IF(ISERROR(MATCH(Passout2023[[#This Row], [Batch Start Semester]],$K$3:$K$6,0)),"0", "1")</f>
        <v>0</v>
      </c>
      <c r="AC5051" s="60" t="str">
        <f>IF(ISERROR(MATCH([3]!Quota_Std_2022_23[[#This Row], [SESSION_TYPE]],$AX$2:$AX$5,0)),"0", "1")</f>
        <v>0</v>
      </c>
      <c r="AD5051" s="60" t="str">
        <f>IF(ISERROR(MATCH(#REF!,#REF!,0)),"0", "1")</f>
        <v>0</v>
      </c>
      <c r="AE5051" s="60" t="str">
        <f>IF(ISERROR(MATCH([3]!Quota_Std_2022_23[[#This Row], [Gender]],$AN$2:$AN$4,0)),"0", "1")</f>
        <v>0</v>
      </c>
      <c r="AF5051" s="60" t="str">
        <f>IF(ISERROR(MATCH([3]!Quota_Std_2022_23[[#This Row], [Quota Type]],[3]Sheet1!$AO$2:$AO$12,0)),"0", "1")</f>
        <v>0</v>
      </c>
      <c r="AG5051" s="60" t="str">
        <f>IF(ISERROR(MATCH(#REF!,$BA$2:$BA$8,0)),"0", "1")</f>
        <v>0</v>
      </c>
      <c r="AH5051" s="60" t="str">
        <f>IF(ISERROR(MATCH(Passout2023[[#This Row], [Nationality Pakistani/ Foreign]],$D$3:$D$4,0)),"0", "1")</f>
        <v>0</v>
      </c>
    </row>
    <row r="5052">
      <c r="Y5052" s="60" t="str">
        <f>IF(ISERROR(MATCH(Passout2023[[#This Row], [Degree Duration (year)]],$M$3:$M$10,0)),"0", "1")</f>
        <v>0</v>
      </c>
      <c r="Z5052" s="60" t="str">
        <f>IF(ISERROR(MATCH(Passout2023[[#This Row], [Admission Type]],$F$3:$F$6,0)),"0", "1")</f>
        <v>0</v>
      </c>
      <c r="AA5052" s="60" t="str">
        <f>IF(ISERROR(MATCH(Passout2023[[#This Row], [Batch Start Year]],$L$3:$L$25,0)),"0", "1")</f>
        <v>0</v>
      </c>
      <c r="AB5052" s="60" t="str">
        <f>IF(ISERROR(MATCH(Passout2023[[#This Row], [Batch Start Semester]],$K$3:$K$6,0)),"0", "1")</f>
        <v>0</v>
      </c>
      <c r="AC5052" s="60" t="str">
        <f>IF(ISERROR(MATCH([3]!Quota_Std_2022_23[[#This Row], [SESSION_TYPE]],$AX$2:$AX$5,0)),"0", "1")</f>
        <v>0</v>
      </c>
      <c r="AD5052" s="60" t="str">
        <f>IF(ISERROR(MATCH(#REF!,#REF!,0)),"0", "1")</f>
        <v>0</v>
      </c>
      <c r="AE5052" s="60" t="str">
        <f>IF(ISERROR(MATCH([3]!Quota_Std_2022_23[[#This Row], [Gender]],$AN$2:$AN$4,0)),"0", "1")</f>
        <v>0</v>
      </c>
      <c r="AF5052" s="60" t="str">
        <f>IF(ISERROR(MATCH([3]!Quota_Std_2022_23[[#This Row], [Quota Type]],[3]Sheet1!$AO$2:$AO$12,0)),"0", "1")</f>
        <v>0</v>
      </c>
      <c r="AG5052" s="60" t="str">
        <f>IF(ISERROR(MATCH(#REF!,$BA$2:$BA$8,0)),"0", "1")</f>
        <v>0</v>
      </c>
      <c r="AH5052" s="60" t="str">
        <f>IF(ISERROR(MATCH(Passout2023[[#This Row], [Nationality Pakistani/ Foreign]],$D$3:$D$4,0)),"0", "1")</f>
        <v>0</v>
      </c>
    </row>
    <row r="5053">
      <c r="Y5053" s="60" t="str">
        <f>IF(ISERROR(MATCH(Passout2023[[#This Row], [Degree Duration (year)]],$M$3:$M$10,0)),"0", "1")</f>
        <v>0</v>
      </c>
      <c r="Z5053" s="60" t="str">
        <f>IF(ISERROR(MATCH(Passout2023[[#This Row], [Admission Type]],$F$3:$F$6,0)),"0", "1")</f>
        <v>0</v>
      </c>
      <c r="AA5053" s="60" t="str">
        <f>IF(ISERROR(MATCH(Passout2023[[#This Row], [Batch Start Year]],$L$3:$L$25,0)),"0", "1")</f>
        <v>0</v>
      </c>
      <c r="AB5053" s="60" t="str">
        <f>IF(ISERROR(MATCH(Passout2023[[#This Row], [Batch Start Semester]],$K$3:$K$6,0)),"0", "1")</f>
        <v>0</v>
      </c>
      <c r="AC5053" s="60" t="str">
        <f>IF(ISERROR(MATCH([3]!Quota_Std_2022_23[[#This Row], [SESSION_TYPE]],$AX$2:$AX$5,0)),"0", "1")</f>
        <v>0</v>
      </c>
      <c r="AD5053" s="60" t="str">
        <f>IF(ISERROR(MATCH(#REF!,#REF!,0)),"0", "1")</f>
        <v>0</v>
      </c>
      <c r="AE5053" s="60" t="str">
        <f>IF(ISERROR(MATCH([3]!Quota_Std_2022_23[[#This Row], [Gender]],$AN$2:$AN$4,0)),"0", "1")</f>
        <v>0</v>
      </c>
      <c r="AF5053" s="60" t="str">
        <f>IF(ISERROR(MATCH([3]!Quota_Std_2022_23[[#This Row], [Quota Type]],[3]Sheet1!$AO$2:$AO$12,0)),"0", "1")</f>
        <v>0</v>
      </c>
      <c r="AG5053" s="60" t="str">
        <f>IF(ISERROR(MATCH(#REF!,$BA$2:$BA$8,0)),"0", "1")</f>
        <v>0</v>
      </c>
      <c r="AH5053" s="60" t="str">
        <f>IF(ISERROR(MATCH(Passout2023[[#This Row], [Nationality Pakistani/ Foreign]],$D$3:$D$4,0)),"0", "1")</f>
        <v>0</v>
      </c>
    </row>
    <row r="5054">
      <c r="Y5054" s="60" t="str">
        <f>IF(ISERROR(MATCH(Passout2023[[#This Row], [Degree Duration (year)]],$M$3:$M$10,0)),"0", "1")</f>
        <v>0</v>
      </c>
      <c r="Z5054" s="60" t="str">
        <f>IF(ISERROR(MATCH(Passout2023[[#This Row], [Admission Type]],$F$3:$F$6,0)),"0", "1")</f>
        <v>0</v>
      </c>
      <c r="AA5054" s="60" t="str">
        <f>IF(ISERROR(MATCH(Passout2023[[#This Row], [Batch Start Year]],$L$3:$L$25,0)),"0", "1")</f>
        <v>0</v>
      </c>
      <c r="AB5054" s="60" t="str">
        <f>IF(ISERROR(MATCH(Passout2023[[#This Row], [Batch Start Semester]],$K$3:$K$6,0)),"0", "1")</f>
        <v>0</v>
      </c>
      <c r="AC5054" s="60" t="str">
        <f>IF(ISERROR(MATCH([3]!Quota_Std_2022_23[[#This Row], [SESSION_TYPE]],$AX$2:$AX$5,0)),"0", "1")</f>
        <v>0</v>
      </c>
      <c r="AD5054" s="60" t="str">
        <f>IF(ISERROR(MATCH(#REF!,#REF!,0)),"0", "1")</f>
        <v>0</v>
      </c>
      <c r="AE5054" s="60" t="str">
        <f>IF(ISERROR(MATCH([3]!Quota_Std_2022_23[[#This Row], [Gender]],$AN$2:$AN$4,0)),"0", "1")</f>
        <v>0</v>
      </c>
      <c r="AF5054" s="60" t="str">
        <f>IF(ISERROR(MATCH([3]!Quota_Std_2022_23[[#This Row], [Quota Type]],[3]Sheet1!$AO$2:$AO$12,0)),"0", "1")</f>
        <v>0</v>
      </c>
      <c r="AG5054" s="60" t="str">
        <f>IF(ISERROR(MATCH(#REF!,$BA$2:$BA$8,0)),"0", "1")</f>
        <v>0</v>
      </c>
      <c r="AH5054" s="60" t="str">
        <f>IF(ISERROR(MATCH(Passout2023[[#This Row], [Nationality Pakistani/ Foreign]],$D$3:$D$4,0)),"0", "1")</f>
        <v>0</v>
      </c>
    </row>
    <row r="5055">
      <c r="Y5055" s="60" t="str">
        <f>IF(ISERROR(MATCH(Passout2023[[#This Row], [Degree Duration (year)]],$M$3:$M$10,0)),"0", "1")</f>
        <v>0</v>
      </c>
      <c r="Z5055" s="60" t="str">
        <f>IF(ISERROR(MATCH(Passout2023[[#This Row], [Admission Type]],$F$3:$F$6,0)),"0", "1")</f>
        <v>0</v>
      </c>
      <c r="AA5055" s="60" t="str">
        <f>IF(ISERROR(MATCH(Passout2023[[#This Row], [Batch Start Year]],$L$3:$L$25,0)),"0", "1")</f>
        <v>0</v>
      </c>
      <c r="AB5055" s="60" t="str">
        <f>IF(ISERROR(MATCH(Passout2023[[#This Row], [Batch Start Semester]],$K$3:$K$6,0)),"0", "1")</f>
        <v>0</v>
      </c>
      <c r="AC5055" s="60" t="str">
        <f>IF(ISERROR(MATCH([3]!Quota_Std_2022_23[[#This Row], [SESSION_TYPE]],$AX$2:$AX$5,0)),"0", "1")</f>
        <v>0</v>
      </c>
      <c r="AD5055" s="60" t="str">
        <f>IF(ISERROR(MATCH(#REF!,#REF!,0)),"0", "1")</f>
        <v>0</v>
      </c>
      <c r="AE5055" s="60" t="str">
        <f>IF(ISERROR(MATCH([3]!Quota_Std_2022_23[[#This Row], [Gender]],$AN$2:$AN$4,0)),"0", "1")</f>
        <v>0</v>
      </c>
      <c r="AF5055" s="60" t="str">
        <f>IF(ISERROR(MATCH([3]!Quota_Std_2022_23[[#This Row], [Quota Type]],[3]Sheet1!$AO$2:$AO$12,0)),"0", "1")</f>
        <v>0</v>
      </c>
      <c r="AG5055" s="60" t="str">
        <f>IF(ISERROR(MATCH(#REF!,$BA$2:$BA$8,0)),"0", "1")</f>
        <v>0</v>
      </c>
      <c r="AH5055" s="60" t="str">
        <f>IF(ISERROR(MATCH(Passout2023[[#This Row], [Nationality Pakistani/ Foreign]],$D$3:$D$4,0)),"0", "1")</f>
        <v>0</v>
      </c>
    </row>
    <row r="5056">
      <c r="Y5056" s="60" t="str">
        <f>IF(ISERROR(MATCH(Passout2023[[#This Row], [Degree Duration (year)]],$M$3:$M$10,0)),"0", "1")</f>
        <v>0</v>
      </c>
      <c r="Z5056" s="60" t="str">
        <f>IF(ISERROR(MATCH(Passout2023[[#This Row], [Admission Type]],$F$3:$F$6,0)),"0", "1")</f>
        <v>0</v>
      </c>
      <c r="AA5056" s="60" t="str">
        <f>IF(ISERROR(MATCH(Passout2023[[#This Row], [Batch Start Year]],$L$3:$L$25,0)),"0", "1")</f>
        <v>0</v>
      </c>
      <c r="AB5056" s="60" t="str">
        <f>IF(ISERROR(MATCH(Passout2023[[#This Row], [Batch Start Semester]],$K$3:$K$6,0)),"0", "1")</f>
        <v>0</v>
      </c>
      <c r="AC5056" s="60" t="str">
        <f>IF(ISERROR(MATCH([3]!Quota_Std_2022_23[[#This Row], [SESSION_TYPE]],$AX$2:$AX$5,0)),"0", "1")</f>
        <v>0</v>
      </c>
      <c r="AD5056" s="60" t="str">
        <f>IF(ISERROR(MATCH(#REF!,#REF!,0)),"0", "1")</f>
        <v>0</v>
      </c>
      <c r="AE5056" s="60" t="str">
        <f>IF(ISERROR(MATCH([3]!Quota_Std_2022_23[[#This Row], [Gender]],$AN$2:$AN$4,0)),"0", "1")</f>
        <v>0</v>
      </c>
      <c r="AF5056" s="60" t="str">
        <f>IF(ISERROR(MATCH([3]!Quota_Std_2022_23[[#This Row], [Quota Type]],[3]Sheet1!$AO$2:$AO$12,0)),"0", "1")</f>
        <v>0</v>
      </c>
      <c r="AG5056" s="60" t="str">
        <f>IF(ISERROR(MATCH(#REF!,$BA$2:$BA$8,0)),"0", "1")</f>
        <v>0</v>
      </c>
      <c r="AH5056" s="60" t="str">
        <f>IF(ISERROR(MATCH(Passout2023[[#This Row], [Nationality Pakistani/ Foreign]],$D$3:$D$4,0)),"0", "1")</f>
        <v>0</v>
      </c>
    </row>
    <row r="5057">
      <c r="Y5057" s="60" t="str">
        <f>IF(ISERROR(MATCH(Passout2023[[#This Row], [Degree Duration (year)]],$M$3:$M$10,0)),"0", "1")</f>
        <v>0</v>
      </c>
      <c r="Z5057" s="60" t="str">
        <f>IF(ISERROR(MATCH(Passout2023[[#This Row], [Admission Type]],$F$3:$F$6,0)),"0", "1")</f>
        <v>0</v>
      </c>
      <c r="AA5057" s="60" t="str">
        <f>IF(ISERROR(MATCH(Passout2023[[#This Row], [Batch Start Year]],$L$3:$L$25,0)),"0", "1")</f>
        <v>0</v>
      </c>
      <c r="AB5057" s="60" t="str">
        <f>IF(ISERROR(MATCH(Passout2023[[#This Row], [Batch Start Semester]],$K$3:$K$6,0)),"0", "1")</f>
        <v>0</v>
      </c>
      <c r="AC5057" s="60" t="str">
        <f>IF(ISERROR(MATCH([3]!Quota_Std_2022_23[[#This Row], [SESSION_TYPE]],$AX$2:$AX$5,0)),"0", "1")</f>
        <v>0</v>
      </c>
      <c r="AD5057" s="60" t="str">
        <f>IF(ISERROR(MATCH(#REF!,#REF!,0)),"0", "1")</f>
        <v>0</v>
      </c>
      <c r="AE5057" s="60" t="str">
        <f>IF(ISERROR(MATCH([3]!Quota_Std_2022_23[[#This Row], [Gender]],$AN$2:$AN$4,0)),"0", "1")</f>
        <v>0</v>
      </c>
      <c r="AF5057" s="60" t="str">
        <f>IF(ISERROR(MATCH([3]!Quota_Std_2022_23[[#This Row], [Quota Type]],[3]Sheet1!$AO$2:$AO$12,0)),"0", "1")</f>
        <v>0</v>
      </c>
      <c r="AG5057" s="60" t="str">
        <f>IF(ISERROR(MATCH(#REF!,$BA$2:$BA$8,0)),"0", "1")</f>
        <v>0</v>
      </c>
      <c r="AH5057" s="60" t="str">
        <f>IF(ISERROR(MATCH(Passout2023[[#This Row], [Nationality Pakistani/ Foreign]],$D$3:$D$4,0)),"0", "1")</f>
        <v>0</v>
      </c>
    </row>
    <row r="5058">
      <c r="Y5058" s="60" t="str">
        <f>IF(ISERROR(MATCH(Passout2023[[#This Row], [Degree Duration (year)]],$M$3:$M$10,0)),"0", "1")</f>
        <v>0</v>
      </c>
      <c r="Z5058" s="60" t="str">
        <f>IF(ISERROR(MATCH(Passout2023[[#This Row], [Admission Type]],$F$3:$F$6,0)),"0", "1")</f>
        <v>0</v>
      </c>
      <c r="AA5058" s="60" t="str">
        <f>IF(ISERROR(MATCH(Passout2023[[#This Row], [Batch Start Year]],$L$3:$L$25,0)),"0", "1")</f>
        <v>0</v>
      </c>
      <c r="AB5058" s="60" t="str">
        <f>IF(ISERROR(MATCH(Passout2023[[#This Row], [Batch Start Semester]],$K$3:$K$6,0)),"0", "1")</f>
        <v>0</v>
      </c>
      <c r="AC5058" s="60" t="str">
        <f>IF(ISERROR(MATCH([3]!Quota_Std_2022_23[[#This Row], [SESSION_TYPE]],$AX$2:$AX$5,0)),"0", "1")</f>
        <v>0</v>
      </c>
      <c r="AD5058" s="60" t="str">
        <f>IF(ISERROR(MATCH(#REF!,#REF!,0)),"0", "1")</f>
        <v>0</v>
      </c>
      <c r="AE5058" s="60" t="str">
        <f>IF(ISERROR(MATCH([3]!Quota_Std_2022_23[[#This Row], [Gender]],$AN$2:$AN$4,0)),"0", "1")</f>
        <v>0</v>
      </c>
      <c r="AF5058" s="60" t="str">
        <f>IF(ISERROR(MATCH([3]!Quota_Std_2022_23[[#This Row], [Quota Type]],[3]Sheet1!$AO$2:$AO$12,0)),"0", "1")</f>
        <v>0</v>
      </c>
      <c r="AG5058" s="60" t="str">
        <f>IF(ISERROR(MATCH(#REF!,$BA$2:$BA$8,0)),"0", "1")</f>
        <v>0</v>
      </c>
      <c r="AH5058" s="60" t="str">
        <f>IF(ISERROR(MATCH(Passout2023[[#This Row], [Nationality Pakistani/ Foreign]],$D$3:$D$4,0)),"0", "1")</f>
        <v>0</v>
      </c>
    </row>
    <row r="5059">
      <c r="Y5059" s="60" t="str">
        <f>IF(ISERROR(MATCH(Passout2023[[#This Row], [Degree Duration (year)]],$M$3:$M$10,0)),"0", "1")</f>
        <v>0</v>
      </c>
      <c r="Z5059" s="60" t="str">
        <f>IF(ISERROR(MATCH(Passout2023[[#This Row], [Admission Type]],$F$3:$F$6,0)),"0", "1")</f>
        <v>0</v>
      </c>
      <c r="AA5059" s="60" t="str">
        <f>IF(ISERROR(MATCH(Passout2023[[#This Row], [Batch Start Year]],$L$3:$L$25,0)),"0", "1")</f>
        <v>0</v>
      </c>
      <c r="AB5059" s="60" t="str">
        <f>IF(ISERROR(MATCH(Passout2023[[#This Row], [Batch Start Semester]],$K$3:$K$6,0)),"0", "1")</f>
        <v>0</v>
      </c>
      <c r="AC5059" s="60" t="str">
        <f>IF(ISERROR(MATCH([3]!Quota_Std_2022_23[[#This Row], [SESSION_TYPE]],$AX$2:$AX$5,0)),"0", "1")</f>
        <v>0</v>
      </c>
      <c r="AD5059" s="60" t="str">
        <f>IF(ISERROR(MATCH(#REF!,#REF!,0)),"0", "1")</f>
        <v>0</v>
      </c>
      <c r="AE5059" s="60" t="str">
        <f>IF(ISERROR(MATCH([3]!Quota_Std_2022_23[[#This Row], [Gender]],$AN$2:$AN$4,0)),"0", "1")</f>
        <v>0</v>
      </c>
      <c r="AF5059" s="60" t="str">
        <f>IF(ISERROR(MATCH([3]!Quota_Std_2022_23[[#This Row], [Quota Type]],[3]Sheet1!$AO$2:$AO$12,0)),"0", "1")</f>
        <v>0</v>
      </c>
      <c r="AG5059" s="60" t="str">
        <f>IF(ISERROR(MATCH(#REF!,$BA$2:$BA$8,0)),"0", "1")</f>
        <v>0</v>
      </c>
      <c r="AH5059" s="60" t="str">
        <f>IF(ISERROR(MATCH(Passout2023[[#This Row], [Nationality Pakistani/ Foreign]],$D$3:$D$4,0)),"0", "1")</f>
        <v>0</v>
      </c>
    </row>
    <row r="5060">
      <c r="Y5060" s="60" t="str">
        <f>IF(ISERROR(MATCH(Passout2023[[#This Row], [Degree Duration (year)]],$M$3:$M$10,0)),"0", "1")</f>
        <v>0</v>
      </c>
      <c r="Z5060" s="60" t="str">
        <f>IF(ISERROR(MATCH(Passout2023[[#This Row], [Admission Type]],$F$3:$F$6,0)),"0", "1")</f>
        <v>0</v>
      </c>
      <c r="AA5060" s="60" t="str">
        <f>IF(ISERROR(MATCH(Passout2023[[#This Row], [Batch Start Year]],$L$3:$L$25,0)),"0", "1")</f>
        <v>0</v>
      </c>
      <c r="AB5060" s="60" t="str">
        <f>IF(ISERROR(MATCH(Passout2023[[#This Row], [Batch Start Semester]],$K$3:$K$6,0)),"0", "1")</f>
        <v>0</v>
      </c>
      <c r="AC5060" s="60" t="str">
        <f>IF(ISERROR(MATCH([3]!Quota_Std_2022_23[[#This Row], [SESSION_TYPE]],$AX$2:$AX$5,0)),"0", "1")</f>
        <v>0</v>
      </c>
      <c r="AD5060" s="60" t="str">
        <f>IF(ISERROR(MATCH(#REF!,#REF!,0)),"0", "1")</f>
        <v>0</v>
      </c>
      <c r="AE5060" s="60" t="str">
        <f>IF(ISERROR(MATCH([3]!Quota_Std_2022_23[[#This Row], [Gender]],$AN$2:$AN$4,0)),"0", "1")</f>
        <v>0</v>
      </c>
      <c r="AF5060" s="60" t="str">
        <f>IF(ISERROR(MATCH([3]!Quota_Std_2022_23[[#This Row], [Quota Type]],[3]Sheet1!$AO$2:$AO$12,0)),"0", "1")</f>
        <v>0</v>
      </c>
      <c r="AG5060" s="60" t="str">
        <f>IF(ISERROR(MATCH(#REF!,$BA$2:$BA$8,0)),"0", "1")</f>
        <v>0</v>
      </c>
      <c r="AH5060" s="60" t="str">
        <f>IF(ISERROR(MATCH(Passout2023[[#This Row], [Nationality Pakistani/ Foreign]],$D$3:$D$4,0)),"0", "1")</f>
        <v>0</v>
      </c>
    </row>
    <row r="5061">
      <c r="Y5061" s="60" t="str">
        <f>IF(ISERROR(MATCH(Passout2023[[#This Row], [Degree Duration (year)]],$M$3:$M$10,0)),"0", "1")</f>
        <v>0</v>
      </c>
      <c r="Z5061" s="60" t="str">
        <f>IF(ISERROR(MATCH(Passout2023[[#This Row], [Admission Type]],$F$3:$F$6,0)),"0", "1")</f>
        <v>0</v>
      </c>
      <c r="AA5061" s="60" t="str">
        <f>IF(ISERROR(MATCH(Passout2023[[#This Row], [Batch Start Year]],$L$3:$L$25,0)),"0", "1")</f>
        <v>0</v>
      </c>
      <c r="AB5061" s="60" t="str">
        <f>IF(ISERROR(MATCH(Passout2023[[#This Row], [Batch Start Semester]],$K$3:$K$6,0)),"0", "1")</f>
        <v>0</v>
      </c>
      <c r="AC5061" s="60" t="str">
        <f>IF(ISERROR(MATCH([3]!Quota_Std_2022_23[[#This Row], [SESSION_TYPE]],$AX$2:$AX$5,0)),"0", "1")</f>
        <v>0</v>
      </c>
      <c r="AD5061" s="60" t="str">
        <f>IF(ISERROR(MATCH(#REF!,#REF!,0)),"0", "1")</f>
        <v>0</v>
      </c>
      <c r="AE5061" s="60" t="str">
        <f>IF(ISERROR(MATCH([3]!Quota_Std_2022_23[[#This Row], [Gender]],$AN$2:$AN$4,0)),"0", "1")</f>
        <v>0</v>
      </c>
      <c r="AF5061" s="60" t="str">
        <f>IF(ISERROR(MATCH([3]!Quota_Std_2022_23[[#This Row], [Quota Type]],[3]Sheet1!$AO$2:$AO$12,0)),"0", "1")</f>
        <v>0</v>
      </c>
      <c r="AG5061" s="60" t="str">
        <f>IF(ISERROR(MATCH(#REF!,$BA$2:$BA$8,0)),"0", "1")</f>
        <v>0</v>
      </c>
      <c r="AH5061" s="60" t="str">
        <f>IF(ISERROR(MATCH(Passout2023[[#This Row], [Nationality Pakistani/ Foreign]],$D$3:$D$4,0)),"0", "1")</f>
        <v>0</v>
      </c>
    </row>
    <row r="5062">
      <c r="Y5062" s="60" t="str">
        <f>IF(ISERROR(MATCH(Passout2023[[#This Row], [Degree Duration (year)]],$M$3:$M$10,0)),"0", "1")</f>
        <v>0</v>
      </c>
      <c r="Z5062" s="60" t="str">
        <f>IF(ISERROR(MATCH(Passout2023[[#This Row], [Admission Type]],$F$3:$F$6,0)),"0", "1")</f>
        <v>0</v>
      </c>
      <c r="AA5062" s="60" t="str">
        <f>IF(ISERROR(MATCH(Passout2023[[#This Row], [Batch Start Year]],$L$3:$L$25,0)),"0", "1")</f>
        <v>0</v>
      </c>
      <c r="AB5062" s="60" t="str">
        <f>IF(ISERROR(MATCH(Passout2023[[#This Row], [Batch Start Semester]],$K$3:$K$6,0)),"0", "1")</f>
        <v>0</v>
      </c>
      <c r="AC5062" s="60" t="str">
        <f>IF(ISERROR(MATCH([3]!Quota_Std_2022_23[[#This Row], [SESSION_TYPE]],$AX$2:$AX$5,0)),"0", "1")</f>
        <v>0</v>
      </c>
      <c r="AD5062" s="60" t="str">
        <f>IF(ISERROR(MATCH(#REF!,#REF!,0)),"0", "1")</f>
        <v>0</v>
      </c>
      <c r="AE5062" s="60" t="str">
        <f>IF(ISERROR(MATCH([3]!Quota_Std_2022_23[[#This Row], [Gender]],$AN$2:$AN$4,0)),"0", "1")</f>
        <v>0</v>
      </c>
      <c r="AF5062" s="60" t="str">
        <f>IF(ISERROR(MATCH([3]!Quota_Std_2022_23[[#This Row], [Quota Type]],[3]Sheet1!$AO$2:$AO$12,0)),"0", "1")</f>
        <v>0</v>
      </c>
      <c r="AG5062" s="60" t="str">
        <f>IF(ISERROR(MATCH(#REF!,$BA$2:$BA$8,0)),"0", "1")</f>
        <v>0</v>
      </c>
      <c r="AH5062" s="60" t="str">
        <f>IF(ISERROR(MATCH(Passout2023[[#This Row], [Nationality Pakistani/ Foreign]],$D$3:$D$4,0)),"0", "1")</f>
        <v>0</v>
      </c>
    </row>
    <row r="5063">
      <c r="Y5063" s="60" t="str">
        <f>IF(ISERROR(MATCH(Passout2023[[#This Row], [Degree Duration (year)]],$M$3:$M$10,0)),"0", "1")</f>
        <v>0</v>
      </c>
      <c r="Z5063" s="60" t="str">
        <f>IF(ISERROR(MATCH(Passout2023[[#This Row], [Admission Type]],$F$3:$F$6,0)),"0", "1")</f>
        <v>0</v>
      </c>
      <c r="AA5063" s="60" t="str">
        <f>IF(ISERROR(MATCH(Passout2023[[#This Row], [Batch Start Year]],$L$3:$L$25,0)),"0", "1")</f>
        <v>0</v>
      </c>
      <c r="AB5063" s="60" t="str">
        <f>IF(ISERROR(MATCH(Passout2023[[#This Row], [Batch Start Semester]],$K$3:$K$6,0)),"0", "1")</f>
        <v>0</v>
      </c>
      <c r="AC5063" s="60" t="str">
        <f>IF(ISERROR(MATCH([3]!Quota_Std_2022_23[[#This Row], [SESSION_TYPE]],$AX$2:$AX$5,0)),"0", "1")</f>
        <v>0</v>
      </c>
      <c r="AD5063" s="60" t="str">
        <f>IF(ISERROR(MATCH(#REF!,#REF!,0)),"0", "1")</f>
        <v>0</v>
      </c>
      <c r="AE5063" s="60" t="str">
        <f>IF(ISERROR(MATCH([3]!Quota_Std_2022_23[[#This Row], [Gender]],$AN$2:$AN$4,0)),"0", "1")</f>
        <v>0</v>
      </c>
      <c r="AF5063" s="60" t="str">
        <f>IF(ISERROR(MATCH([3]!Quota_Std_2022_23[[#This Row], [Quota Type]],[3]Sheet1!$AO$2:$AO$12,0)),"0", "1")</f>
        <v>0</v>
      </c>
      <c r="AG5063" s="60" t="str">
        <f>IF(ISERROR(MATCH(#REF!,$BA$2:$BA$8,0)),"0", "1")</f>
        <v>0</v>
      </c>
      <c r="AH5063" s="60" t="str">
        <f>IF(ISERROR(MATCH(Passout2023[[#This Row], [Nationality Pakistani/ Foreign]],$D$3:$D$4,0)),"0", "1")</f>
        <v>0</v>
      </c>
    </row>
    <row r="5064">
      <c r="Y5064" s="60" t="str">
        <f>IF(ISERROR(MATCH(Passout2023[[#This Row], [Degree Duration (year)]],$M$3:$M$10,0)),"0", "1")</f>
        <v>0</v>
      </c>
      <c r="Z5064" s="60" t="str">
        <f>IF(ISERROR(MATCH(Passout2023[[#This Row], [Admission Type]],$F$3:$F$6,0)),"0", "1")</f>
        <v>0</v>
      </c>
      <c r="AA5064" s="60" t="str">
        <f>IF(ISERROR(MATCH(Passout2023[[#This Row], [Batch Start Year]],$L$3:$L$25,0)),"0", "1")</f>
        <v>0</v>
      </c>
      <c r="AB5064" s="60" t="str">
        <f>IF(ISERROR(MATCH(Passout2023[[#This Row], [Batch Start Semester]],$K$3:$K$6,0)),"0", "1")</f>
        <v>0</v>
      </c>
      <c r="AC5064" s="60" t="str">
        <f>IF(ISERROR(MATCH([3]!Quota_Std_2022_23[[#This Row], [SESSION_TYPE]],$AX$2:$AX$5,0)),"0", "1")</f>
        <v>0</v>
      </c>
      <c r="AD5064" s="60" t="str">
        <f>IF(ISERROR(MATCH(#REF!,#REF!,0)),"0", "1")</f>
        <v>0</v>
      </c>
      <c r="AE5064" s="60" t="str">
        <f>IF(ISERROR(MATCH([3]!Quota_Std_2022_23[[#This Row], [Gender]],$AN$2:$AN$4,0)),"0", "1")</f>
        <v>0</v>
      </c>
      <c r="AF5064" s="60" t="str">
        <f>IF(ISERROR(MATCH([3]!Quota_Std_2022_23[[#This Row], [Quota Type]],[3]Sheet1!$AO$2:$AO$12,0)),"0", "1")</f>
        <v>0</v>
      </c>
      <c r="AG5064" s="60" t="str">
        <f>IF(ISERROR(MATCH(#REF!,$BA$2:$BA$8,0)),"0", "1")</f>
        <v>0</v>
      </c>
      <c r="AH5064" s="60" t="str">
        <f>IF(ISERROR(MATCH(Passout2023[[#This Row], [Nationality Pakistani/ Foreign]],$D$3:$D$4,0)),"0", "1")</f>
        <v>0</v>
      </c>
    </row>
    <row r="5065">
      <c r="Y5065" s="60" t="str">
        <f>IF(ISERROR(MATCH(Passout2023[[#This Row], [Degree Duration (year)]],$M$3:$M$10,0)),"0", "1")</f>
        <v>0</v>
      </c>
      <c r="Z5065" s="60" t="str">
        <f>IF(ISERROR(MATCH(Passout2023[[#This Row], [Admission Type]],$F$3:$F$6,0)),"0", "1")</f>
        <v>0</v>
      </c>
      <c r="AA5065" s="60" t="str">
        <f>IF(ISERROR(MATCH(Passout2023[[#This Row], [Batch Start Year]],$L$3:$L$25,0)),"0", "1")</f>
        <v>0</v>
      </c>
      <c r="AB5065" s="60" t="str">
        <f>IF(ISERROR(MATCH(Passout2023[[#This Row], [Batch Start Semester]],$K$3:$K$6,0)),"0", "1")</f>
        <v>0</v>
      </c>
      <c r="AC5065" s="60" t="str">
        <f>IF(ISERROR(MATCH([3]!Quota_Std_2022_23[[#This Row], [SESSION_TYPE]],$AX$2:$AX$5,0)),"0", "1")</f>
        <v>0</v>
      </c>
      <c r="AD5065" s="60" t="str">
        <f>IF(ISERROR(MATCH(#REF!,#REF!,0)),"0", "1")</f>
        <v>0</v>
      </c>
      <c r="AE5065" s="60" t="str">
        <f>IF(ISERROR(MATCH([3]!Quota_Std_2022_23[[#This Row], [Gender]],$AN$2:$AN$4,0)),"0", "1")</f>
        <v>0</v>
      </c>
      <c r="AF5065" s="60" t="str">
        <f>IF(ISERROR(MATCH([3]!Quota_Std_2022_23[[#This Row], [Quota Type]],[3]Sheet1!$AO$2:$AO$12,0)),"0", "1")</f>
        <v>0</v>
      </c>
      <c r="AG5065" s="60" t="str">
        <f>IF(ISERROR(MATCH(#REF!,$BA$2:$BA$8,0)),"0", "1")</f>
        <v>0</v>
      </c>
      <c r="AH5065" s="60" t="str">
        <f>IF(ISERROR(MATCH(Passout2023[[#This Row], [Nationality Pakistani/ Foreign]],$D$3:$D$4,0)),"0", "1")</f>
        <v>0</v>
      </c>
    </row>
    <row r="5066">
      <c r="Y5066" s="60" t="str">
        <f>IF(ISERROR(MATCH(Passout2023[[#This Row], [Degree Duration (year)]],$M$3:$M$10,0)),"0", "1")</f>
        <v>0</v>
      </c>
      <c r="Z5066" s="60" t="str">
        <f>IF(ISERROR(MATCH(Passout2023[[#This Row], [Admission Type]],$F$3:$F$6,0)),"0", "1")</f>
        <v>0</v>
      </c>
      <c r="AA5066" s="60" t="str">
        <f>IF(ISERROR(MATCH(Passout2023[[#This Row], [Batch Start Year]],$L$3:$L$25,0)),"0", "1")</f>
        <v>0</v>
      </c>
      <c r="AB5066" s="60" t="str">
        <f>IF(ISERROR(MATCH(Passout2023[[#This Row], [Batch Start Semester]],$K$3:$K$6,0)),"0", "1")</f>
        <v>0</v>
      </c>
      <c r="AC5066" s="60" t="str">
        <f>IF(ISERROR(MATCH([3]!Quota_Std_2022_23[[#This Row], [SESSION_TYPE]],$AX$2:$AX$5,0)),"0", "1")</f>
        <v>0</v>
      </c>
      <c r="AD5066" s="60" t="str">
        <f>IF(ISERROR(MATCH(#REF!,#REF!,0)),"0", "1")</f>
        <v>0</v>
      </c>
      <c r="AE5066" s="60" t="str">
        <f>IF(ISERROR(MATCH([3]!Quota_Std_2022_23[[#This Row], [Gender]],$AN$2:$AN$4,0)),"0", "1")</f>
        <v>0</v>
      </c>
      <c r="AF5066" s="60" t="str">
        <f>IF(ISERROR(MATCH([3]!Quota_Std_2022_23[[#This Row], [Quota Type]],[3]Sheet1!$AO$2:$AO$12,0)),"0", "1")</f>
        <v>0</v>
      </c>
      <c r="AG5066" s="60" t="str">
        <f>IF(ISERROR(MATCH(#REF!,$BA$2:$BA$8,0)),"0", "1")</f>
        <v>0</v>
      </c>
      <c r="AH5066" s="60" t="str">
        <f>IF(ISERROR(MATCH(Passout2023[[#This Row], [Nationality Pakistani/ Foreign]],$D$3:$D$4,0)),"0", "1")</f>
        <v>0</v>
      </c>
    </row>
    <row r="5067">
      <c r="Y5067" s="60" t="str">
        <f>IF(ISERROR(MATCH(Passout2023[[#This Row], [Degree Duration (year)]],$M$3:$M$10,0)),"0", "1")</f>
        <v>0</v>
      </c>
      <c r="Z5067" s="60" t="str">
        <f>IF(ISERROR(MATCH(Passout2023[[#This Row], [Admission Type]],$F$3:$F$6,0)),"0", "1")</f>
        <v>0</v>
      </c>
      <c r="AA5067" s="60" t="str">
        <f>IF(ISERROR(MATCH(Passout2023[[#This Row], [Batch Start Year]],$L$3:$L$25,0)),"0", "1")</f>
        <v>0</v>
      </c>
      <c r="AB5067" s="60" t="str">
        <f>IF(ISERROR(MATCH(Passout2023[[#This Row], [Batch Start Semester]],$K$3:$K$6,0)),"0", "1")</f>
        <v>0</v>
      </c>
      <c r="AC5067" s="60" t="str">
        <f>IF(ISERROR(MATCH([3]!Quota_Std_2022_23[[#This Row], [SESSION_TYPE]],$AX$2:$AX$5,0)),"0", "1")</f>
        <v>0</v>
      </c>
      <c r="AD5067" s="60" t="str">
        <f>IF(ISERROR(MATCH(#REF!,#REF!,0)),"0", "1")</f>
        <v>0</v>
      </c>
      <c r="AE5067" s="60" t="str">
        <f>IF(ISERROR(MATCH([3]!Quota_Std_2022_23[[#This Row], [Gender]],$AN$2:$AN$4,0)),"0", "1")</f>
        <v>0</v>
      </c>
      <c r="AF5067" s="60" t="str">
        <f>IF(ISERROR(MATCH([3]!Quota_Std_2022_23[[#This Row], [Quota Type]],[3]Sheet1!$AO$2:$AO$12,0)),"0", "1")</f>
        <v>0</v>
      </c>
      <c r="AG5067" s="60" t="str">
        <f>IF(ISERROR(MATCH(#REF!,$BA$2:$BA$8,0)),"0", "1")</f>
        <v>0</v>
      </c>
      <c r="AH5067" s="60" t="str">
        <f>IF(ISERROR(MATCH(Passout2023[[#This Row], [Nationality Pakistani/ Foreign]],$D$3:$D$4,0)),"0", "1")</f>
        <v>0</v>
      </c>
    </row>
    <row r="5068">
      <c r="Y5068" s="60" t="str">
        <f>IF(ISERROR(MATCH(Passout2023[[#This Row], [Degree Duration (year)]],$M$3:$M$10,0)),"0", "1")</f>
        <v>0</v>
      </c>
      <c r="Z5068" s="60" t="str">
        <f>IF(ISERROR(MATCH(Passout2023[[#This Row], [Admission Type]],$F$3:$F$6,0)),"0", "1")</f>
        <v>0</v>
      </c>
      <c r="AA5068" s="60" t="str">
        <f>IF(ISERROR(MATCH(Passout2023[[#This Row], [Batch Start Year]],$L$3:$L$25,0)),"0", "1")</f>
        <v>0</v>
      </c>
      <c r="AB5068" s="60" t="str">
        <f>IF(ISERROR(MATCH(Passout2023[[#This Row], [Batch Start Semester]],$K$3:$K$6,0)),"0", "1")</f>
        <v>0</v>
      </c>
      <c r="AC5068" s="60" t="str">
        <f>IF(ISERROR(MATCH([3]!Quota_Std_2022_23[[#This Row], [SESSION_TYPE]],$AX$2:$AX$5,0)),"0", "1")</f>
        <v>0</v>
      </c>
      <c r="AD5068" s="60" t="str">
        <f>IF(ISERROR(MATCH(#REF!,#REF!,0)),"0", "1")</f>
        <v>0</v>
      </c>
      <c r="AE5068" s="60" t="str">
        <f>IF(ISERROR(MATCH([3]!Quota_Std_2022_23[[#This Row], [Gender]],$AN$2:$AN$4,0)),"0", "1")</f>
        <v>0</v>
      </c>
      <c r="AF5068" s="60" t="str">
        <f>IF(ISERROR(MATCH([3]!Quota_Std_2022_23[[#This Row], [Quota Type]],[3]Sheet1!$AO$2:$AO$12,0)),"0", "1")</f>
        <v>0</v>
      </c>
      <c r="AG5068" s="60" t="str">
        <f>IF(ISERROR(MATCH(#REF!,$BA$2:$BA$8,0)),"0", "1")</f>
        <v>0</v>
      </c>
      <c r="AH5068" s="60" t="str">
        <f>IF(ISERROR(MATCH(Passout2023[[#This Row], [Nationality Pakistani/ Foreign]],$D$3:$D$4,0)),"0", "1")</f>
        <v>0</v>
      </c>
    </row>
    <row r="5069">
      <c r="Y5069" s="60" t="str">
        <f>IF(ISERROR(MATCH(Passout2023[[#This Row], [Degree Duration (year)]],$M$3:$M$10,0)),"0", "1")</f>
        <v>0</v>
      </c>
      <c r="Z5069" s="60" t="str">
        <f>IF(ISERROR(MATCH(Passout2023[[#This Row], [Admission Type]],$F$3:$F$6,0)),"0", "1")</f>
        <v>0</v>
      </c>
      <c r="AA5069" s="60" t="str">
        <f>IF(ISERROR(MATCH(Passout2023[[#This Row], [Batch Start Year]],$L$3:$L$25,0)),"0", "1")</f>
        <v>0</v>
      </c>
      <c r="AB5069" s="60" t="str">
        <f>IF(ISERROR(MATCH(Passout2023[[#This Row], [Batch Start Semester]],$K$3:$K$6,0)),"0", "1")</f>
        <v>0</v>
      </c>
      <c r="AC5069" s="60" t="str">
        <f>IF(ISERROR(MATCH([3]!Quota_Std_2022_23[[#This Row], [SESSION_TYPE]],$AX$2:$AX$5,0)),"0", "1")</f>
        <v>0</v>
      </c>
      <c r="AD5069" s="60" t="str">
        <f>IF(ISERROR(MATCH(#REF!,#REF!,0)),"0", "1")</f>
        <v>0</v>
      </c>
      <c r="AE5069" s="60" t="str">
        <f>IF(ISERROR(MATCH([3]!Quota_Std_2022_23[[#This Row], [Gender]],$AN$2:$AN$4,0)),"0", "1")</f>
        <v>0</v>
      </c>
      <c r="AF5069" s="60" t="str">
        <f>IF(ISERROR(MATCH([3]!Quota_Std_2022_23[[#This Row], [Quota Type]],[3]Sheet1!$AO$2:$AO$12,0)),"0", "1")</f>
        <v>0</v>
      </c>
      <c r="AG5069" s="60" t="str">
        <f>IF(ISERROR(MATCH(#REF!,$BA$2:$BA$8,0)),"0", "1")</f>
        <v>0</v>
      </c>
      <c r="AH5069" s="60" t="str">
        <f>IF(ISERROR(MATCH(Passout2023[[#This Row], [Nationality Pakistani/ Foreign]],$D$3:$D$4,0)),"0", "1")</f>
        <v>0</v>
      </c>
    </row>
    <row r="5070">
      <c r="Y5070" s="60" t="str">
        <f>IF(ISERROR(MATCH(Passout2023[[#This Row], [Degree Duration (year)]],$M$3:$M$10,0)),"0", "1")</f>
        <v>0</v>
      </c>
      <c r="Z5070" s="60" t="str">
        <f>IF(ISERROR(MATCH(Passout2023[[#This Row], [Admission Type]],$F$3:$F$6,0)),"0", "1")</f>
        <v>0</v>
      </c>
      <c r="AA5070" s="60" t="str">
        <f>IF(ISERROR(MATCH(Passout2023[[#This Row], [Batch Start Year]],$L$3:$L$25,0)),"0", "1")</f>
        <v>0</v>
      </c>
      <c r="AB5070" s="60" t="str">
        <f>IF(ISERROR(MATCH(Passout2023[[#This Row], [Batch Start Semester]],$K$3:$K$6,0)),"0", "1")</f>
        <v>0</v>
      </c>
      <c r="AC5070" s="60" t="str">
        <f>IF(ISERROR(MATCH([3]!Quota_Std_2022_23[[#This Row], [SESSION_TYPE]],$AX$2:$AX$5,0)),"0", "1")</f>
        <v>0</v>
      </c>
      <c r="AD5070" s="60" t="str">
        <f>IF(ISERROR(MATCH(#REF!,#REF!,0)),"0", "1")</f>
        <v>0</v>
      </c>
      <c r="AE5070" s="60" t="str">
        <f>IF(ISERROR(MATCH([3]!Quota_Std_2022_23[[#This Row], [Gender]],$AN$2:$AN$4,0)),"0", "1")</f>
        <v>0</v>
      </c>
      <c r="AF5070" s="60" t="str">
        <f>IF(ISERROR(MATCH([3]!Quota_Std_2022_23[[#This Row], [Quota Type]],[3]Sheet1!$AO$2:$AO$12,0)),"0", "1")</f>
        <v>0</v>
      </c>
      <c r="AG5070" s="60" t="str">
        <f>IF(ISERROR(MATCH(#REF!,$BA$2:$BA$8,0)),"0", "1")</f>
        <v>0</v>
      </c>
      <c r="AH5070" s="60" t="str">
        <f>IF(ISERROR(MATCH(Passout2023[[#This Row], [Nationality Pakistani/ Foreign]],$D$3:$D$4,0)),"0", "1")</f>
        <v>0</v>
      </c>
    </row>
    <row r="5071">
      <c r="Y5071" s="60" t="str">
        <f>IF(ISERROR(MATCH(Passout2023[[#This Row], [Degree Duration (year)]],$M$3:$M$10,0)),"0", "1")</f>
        <v>0</v>
      </c>
      <c r="Z5071" s="60" t="str">
        <f>IF(ISERROR(MATCH(Passout2023[[#This Row], [Admission Type]],$F$3:$F$6,0)),"0", "1")</f>
        <v>0</v>
      </c>
      <c r="AA5071" s="60" t="str">
        <f>IF(ISERROR(MATCH(Passout2023[[#This Row], [Batch Start Year]],$L$3:$L$25,0)),"0", "1")</f>
        <v>0</v>
      </c>
      <c r="AB5071" s="60" t="str">
        <f>IF(ISERROR(MATCH(Passout2023[[#This Row], [Batch Start Semester]],$K$3:$K$6,0)),"0", "1")</f>
        <v>0</v>
      </c>
      <c r="AC5071" s="60" t="str">
        <f>IF(ISERROR(MATCH([3]!Quota_Std_2022_23[[#This Row], [SESSION_TYPE]],$AX$2:$AX$5,0)),"0", "1")</f>
        <v>0</v>
      </c>
      <c r="AD5071" s="60" t="str">
        <f>IF(ISERROR(MATCH(#REF!,#REF!,0)),"0", "1")</f>
        <v>0</v>
      </c>
      <c r="AE5071" s="60" t="str">
        <f>IF(ISERROR(MATCH([3]!Quota_Std_2022_23[[#This Row], [Gender]],$AN$2:$AN$4,0)),"0", "1")</f>
        <v>0</v>
      </c>
      <c r="AF5071" s="60" t="str">
        <f>IF(ISERROR(MATCH([3]!Quota_Std_2022_23[[#This Row], [Quota Type]],[3]Sheet1!$AO$2:$AO$12,0)),"0", "1")</f>
        <v>0</v>
      </c>
      <c r="AG5071" s="60" t="str">
        <f>IF(ISERROR(MATCH(#REF!,$BA$2:$BA$8,0)),"0", "1")</f>
        <v>0</v>
      </c>
      <c r="AH5071" s="60" t="str">
        <f>IF(ISERROR(MATCH(Passout2023[[#This Row], [Nationality Pakistani/ Foreign]],$D$3:$D$4,0)),"0", "1")</f>
        <v>0</v>
      </c>
    </row>
    <row r="5072">
      <c r="Y5072" s="60" t="str">
        <f>IF(ISERROR(MATCH(Passout2023[[#This Row], [Degree Duration (year)]],$M$3:$M$10,0)),"0", "1")</f>
        <v>0</v>
      </c>
      <c r="Z5072" s="60" t="str">
        <f>IF(ISERROR(MATCH(Passout2023[[#This Row], [Admission Type]],$F$3:$F$6,0)),"0", "1")</f>
        <v>0</v>
      </c>
      <c r="AA5072" s="60" t="str">
        <f>IF(ISERROR(MATCH(Passout2023[[#This Row], [Batch Start Year]],$L$3:$L$25,0)),"0", "1")</f>
        <v>0</v>
      </c>
      <c r="AB5072" s="60" t="str">
        <f>IF(ISERROR(MATCH(Passout2023[[#This Row], [Batch Start Semester]],$K$3:$K$6,0)),"0", "1")</f>
        <v>0</v>
      </c>
      <c r="AC5072" s="60" t="str">
        <f>IF(ISERROR(MATCH([3]!Quota_Std_2022_23[[#This Row], [SESSION_TYPE]],$AX$2:$AX$5,0)),"0", "1")</f>
        <v>0</v>
      </c>
      <c r="AD5072" s="60" t="str">
        <f>IF(ISERROR(MATCH(#REF!,#REF!,0)),"0", "1")</f>
        <v>0</v>
      </c>
      <c r="AE5072" s="60" t="str">
        <f>IF(ISERROR(MATCH([3]!Quota_Std_2022_23[[#This Row], [Gender]],$AN$2:$AN$4,0)),"0", "1")</f>
        <v>0</v>
      </c>
      <c r="AF5072" s="60" t="str">
        <f>IF(ISERROR(MATCH([3]!Quota_Std_2022_23[[#This Row], [Quota Type]],[3]Sheet1!$AO$2:$AO$12,0)),"0", "1")</f>
        <v>0</v>
      </c>
      <c r="AG5072" s="60" t="str">
        <f>IF(ISERROR(MATCH(#REF!,$BA$2:$BA$8,0)),"0", "1")</f>
        <v>0</v>
      </c>
      <c r="AH5072" s="60" t="str">
        <f>IF(ISERROR(MATCH(Passout2023[[#This Row], [Nationality Pakistani/ Foreign]],$D$3:$D$4,0)),"0", "1")</f>
        <v>0</v>
      </c>
    </row>
    <row r="5073">
      <c r="Y5073" s="60" t="str">
        <f>IF(ISERROR(MATCH(Passout2023[[#This Row], [Degree Duration (year)]],$M$3:$M$10,0)),"0", "1")</f>
        <v>0</v>
      </c>
      <c r="Z5073" s="60" t="str">
        <f>IF(ISERROR(MATCH(Passout2023[[#This Row], [Admission Type]],$F$3:$F$6,0)),"0", "1")</f>
        <v>0</v>
      </c>
      <c r="AA5073" s="60" t="str">
        <f>IF(ISERROR(MATCH(Passout2023[[#This Row], [Batch Start Year]],$L$3:$L$25,0)),"0", "1")</f>
        <v>0</v>
      </c>
      <c r="AB5073" s="60" t="str">
        <f>IF(ISERROR(MATCH(Passout2023[[#This Row], [Batch Start Semester]],$K$3:$K$6,0)),"0", "1")</f>
        <v>0</v>
      </c>
      <c r="AC5073" s="60" t="str">
        <f>IF(ISERROR(MATCH([3]!Quota_Std_2022_23[[#This Row], [SESSION_TYPE]],$AX$2:$AX$5,0)),"0", "1")</f>
        <v>0</v>
      </c>
      <c r="AD5073" s="60" t="str">
        <f>IF(ISERROR(MATCH(#REF!,#REF!,0)),"0", "1")</f>
        <v>0</v>
      </c>
      <c r="AE5073" s="60" t="str">
        <f>IF(ISERROR(MATCH([3]!Quota_Std_2022_23[[#This Row], [Gender]],$AN$2:$AN$4,0)),"0", "1")</f>
        <v>0</v>
      </c>
      <c r="AF5073" s="60" t="str">
        <f>IF(ISERROR(MATCH([3]!Quota_Std_2022_23[[#This Row], [Quota Type]],[3]Sheet1!$AO$2:$AO$12,0)),"0", "1")</f>
        <v>0</v>
      </c>
      <c r="AG5073" s="60" t="str">
        <f>IF(ISERROR(MATCH(#REF!,$BA$2:$BA$8,0)),"0", "1")</f>
        <v>0</v>
      </c>
      <c r="AH5073" s="60" t="str">
        <f>IF(ISERROR(MATCH(Passout2023[[#This Row], [Nationality Pakistani/ Foreign]],$D$3:$D$4,0)),"0", "1")</f>
        <v>0</v>
      </c>
    </row>
    <row r="5074">
      <c r="Y5074" s="60" t="str">
        <f>IF(ISERROR(MATCH(Passout2023[[#This Row], [Degree Duration (year)]],$M$3:$M$10,0)),"0", "1")</f>
        <v>0</v>
      </c>
      <c r="Z5074" s="60" t="str">
        <f>IF(ISERROR(MATCH(Passout2023[[#This Row], [Admission Type]],$F$3:$F$6,0)),"0", "1")</f>
        <v>0</v>
      </c>
      <c r="AA5074" s="60" t="str">
        <f>IF(ISERROR(MATCH(Passout2023[[#This Row], [Batch Start Year]],$L$3:$L$25,0)),"0", "1")</f>
        <v>0</v>
      </c>
      <c r="AB5074" s="60" t="str">
        <f>IF(ISERROR(MATCH(Passout2023[[#This Row], [Batch Start Semester]],$K$3:$K$6,0)),"0", "1")</f>
        <v>0</v>
      </c>
      <c r="AC5074" s="60" t="str">
        <f>IF(ISERROR(MATCH([3]!Quota_Std_2022_23[[#This Row], [SESSION_TYPE]],$AX$2:$AX$5,0)),"0", "1")</f>
        <v>0</v>
      </c>
      <c r="AD5074" s="60" t="str">
        <f>IF(ISERROR(MATCH(#REF!,#REF!,0)),"0", "1")</f>
        <v>0</v>
      </c>
      <c r="AE5074" s="60" t="str">
        <f>IF(ISERROR(MATCH([3]!Quota_Std_2022_23[[#This Row], [Gender]],$AN$2:$AN$4,0)),"0", "1")</f>
        <v>0</v>
      </c>
      <c r="AF5074" s="60" t="str">
        <f>IF(ISERROR(MATCH([3]!Quota_Std_2022_23[[#This Row], [Quota Type]],[3]Sheet1!$AO$2:$AO$12,0)),"0", "1")</f>
        <v>0</v>
      </c>
      <c r="AG5074" s="60" t="str">
        <f>IF(ISERROR(MATCH(#REF!,$BA$2:$BA$8,0)),"0", "1")</f>
        <v>0</v>
      </c>
      <c r="AH5074" s="60" t="str">
        <f>IF(ISERROR(MATCH(Passout2023[[#This Row], [Nationality Pakistani/ Foreign]],$D$3:$D$4,0)),"0", "1")</f>
        <v>0</v>
      </c>
    </row>
    <row r="5075">
      <c r="Y5075" s="60" t="str">
        <f>IF(ISERROR(MATCH(Passout2023[[#This Row], [Degree Duration (year)]],$M$3:$M$10,0)),"0", "1")</f>
        <v>0</v>
      </c>
      <c r="Z5075" s="60" t="str">
        <f>IF(ISERROR(MATCH(Passout2023[[#This Row], [Admission Type]],$F$3:$F$6,0)),"0", "1")</f>
        <v>0</v>
      </c>
      <c r="AA5075" s="60" t="str">
        <f>IF(ISERROR(MATCH(Passout2023[[#This Row], [Batch Start Year]],$L$3:$L$25,0)),"0", "1")</f>
        <v>0</v>
      </c>
      <c r="AB5075" s="60" t="str">
        <f>IF(ISERROR(MATCH(Passout2023[[#This Row], [Batch Start Semester]],$K$3:$K$6,0)),"0", "1")</f>
        <v>0</v>
      </c>
      <c r="AC5075" s="60" t="str">
        <f>IF(ISERROR(MATCH([3]!Quota_Std_2022_23[[#This Row], [SESSION_TYPE]],$AX$2:$AX$5,0)),"0", "1")</f>
        <v>0</v>
      </c>
      <c r="AD5075" s="60" t="str">
        <f>IF(ISERROR(MATCH(#REF!,#REF!,0)),"0", "1")</f>
        <v>0</v>
      </c>
      <c r="AE5075" s="60" t="str">
        <f>IF(ISERROR(MATCH([3]!Quota_Std_2022_23[[#This Row], [Gender]],$AN$2:$AN$4,0)),"0", "1")</f>
        <v>0</v>
      </c>
      <c r="AF5075" s="60" t="str">
        <f>IF(ISERROR(MATCH([3]!Quota_Std_2022_23[[#This Row], [Quota Type]],[3]Sheet1!$AO$2:$AO$12,0)),"0", "1")</f>
        <v>0</v>
      </c>
      <c r="AG5075" s="60" t="str">
        <f>IF(ISERROR(MATCH(#REF!,$BA$2:$BA$8,0)),"0", "1")</f>
        <v>0</v>
      </c>
      <c r="AH5075" s="60" t="str">
        <f>IF(ISERROR(MATCH(Passout2023[[#This Row], [Nationality Pakistani/ Foreign]],$D$3:$D$4,0)),"0", "1")</f>
        <v>0</v>
      </c>
    </row>
    <row r="5076">
      <c r="Y5076" s="60" t="str">
        <f>IF(ISERROR(MATCH(Passout2023[[#This Row], [Degree Duration (year)]],$M$3:$M$10,0)),"0", "1")</f>
        <v>0</v>
      </c>
      <c r="Z5076" s="60" t="str">
        <f>IF(ISERROR(MATCH(Passout2023[[#This Row], [Admission Type]],$F$3:$F$6,0)),"0", "1")</f>
        <v>0</v>
      </c>
      <c r="AA5076" s="60" t="str">
        <f>IF(ISERROR(MATCH(Passout2023[[#This Row], [Batch Start Year]],$L$3:$L$25,0)),"0", "1")</f>
        <v>0</v>
      </c>
      <c r="AB5076" s="60" t="str">
        <f>IF(ISERROR(MATCH(Passout2023[[#This Row], [Batch Start Semester]],$K$3:$K$6,0)),"0", "1")</f>
        <v>0</v>
      </c>
      <c r="AC5076" s="60" t="str">
        <f>IF(ISERROR(MATCH([3]!Quota_Std_2022_23[[#This Row], [SESSION_TYPE]],$AX$2:$AX$5,0)),"0", "1")</f>
        <v>0</v>
      </c>
      <c r="AD5076" s="60" t="str">
        <f>IF(ISERROR(MATCH(#REF!,#REF!,0)),"0", "1")</f>
        <v>0</v>
      </c>
      <c r="AE5076" s="60" t="str">
        <f>IF(ISERROR(MATCH([3]!Quota_Std_2022_23[[#This Row], [Gender]],$AN$2:$AN$4,0)),"0", "1")</f>
        <v>0</v>
      </c>
      <c r="AF5076" s="60" t="str">
        <f>IF(ISERROR(MATCH([3]!Quota_Std_2022_23[[#This Row], [Quota Type]],[3]Sheet1!$AO$2:$AO$12,0)),"0", "1")</f>
        <v>0</v>
      </c>
      <c r="AG5076" s="60" t="str">
        <f>IF(ISERROR(MATCH(#REF!,$BA$2:$BA$8,0)),"0", "1")</f>
        <v>0</v>
      </c>
      <c r="AH5076" s="60" t="str">
        <f>IF(ISERROR(MATCH(Passout2023[[#This Row], [Nationality Pakistani/ Foreign]],$D$3:$D$4,0)),"0", "1")</f>
        <v>0</v>
      </c>
    </row>
    <row r="5077">
      <c r="Y5077" s="60" t="str">
        <f>IF(ISERROR(MATCH(Passout2023[[#This Row], [Degree Duration (year)]],$M$3:$M$10,0)),"0", "1")</f>
        <v>0</v>
      </c>
      <c r="Z5077" s="60" t="str">
        <f>IF(ISERROR(MATCH(Passout2023[[#This Row], [Admission Type]],$F$3:$F$6,0)),"0", "1")</f>
        <v>0</v>
      </c>
      <c r="AA5077" s="60" t="str">
        <f>IF(ISERROR(MATCH(Passout2023[[#This Row], [Batch Start Year]],$L$3:$L$25,0)),"0", "1")</f>
        <v>0</v>
      </c>
      <c r="AB5077" s="60" t="str">
        <f>IF(ISERROR(MATCH(Passout2023[[#This Row], [Batch Start Semester]],$K$3:$K$6,0)),"0", "1")</f>
        <v>0</v>
      </c>
      <c r="AC5077" s="60" t="str">
        <f>IF(ISERROR(MATCH([3]!Quota_Std_2022_23[[#This Row], [SESSION_TYPE]],$AX$2:$AX$5,0)),"0", "1")</f>
        <v>0</v>
      </c>
      <c r="AD5077" s="60" t="str">
        <f>IF(ISERROR(MATCH(#REF!,#REF!,0)),"0", "1")</f>
        <v>0</v>
      </c>
      <c r="AE5077" s="60" t="str">
        <f>IF(ISERROR(MATCH([3]!Quota_Std_2022_23[[#This Row], [Gender]],$AN$2:$AN$4,0)),"0", "1")</f>
        <v>0</v>
      </c>
      <c r="AF5077" s="60" t="str">
        <f>IF(ISERROR(MATCH([3]!Quota_Std_2022_23[[#This Row], [Quota Type]],[3]Sheet1!$AO$2:$AO$12,0)),"0", "1")</f>
        <v>0</v>
      </c>
      <c r="AG5077" s="60" t="str">
        <f>IF(ISERROR(MATCH(#REF!,$BA$2:$BA$8,0)),"0", "1")</f>
        <v>0</v>
      </c>
      <c r="AH5077" s="60" t="str">
        <f>IF(ISERROR(MATCH(Passout2023[[#This Row], [Nationality Pakistani/ Foreign]],$D$3:$D$4,0)),"0", "1")</f>
        <v>0</v>
      </c>
    </row>
    <row r="5078">
      <c r="Y5078" s="60" t="str">
        <f>IF(ISERROR(MATCH(Passout2023[[#This Row], [Degree Duration (year)]],$M$3:$M$10,0)),"0", "1")</f>
        <v>0</v>
      </c>
      <c r="Z5078" s="60" t="str">
        <f>IF(ISERROR(MATCH(Passout2023[[#This Row], [Admission Type]],$F$3:$F$6,0)),"0", "1")</f>
        <v>0</v>
      </c>
      <c r="AA5078" s="60" t="str">
        <f>IF(ISERROR(MATCH(Passout2023[[#This Row], [Batch Start Year]],$L$3:$L$25,0)),"0", "1")</f>
        <v>0</v>
      </c>
      <c r="AB5078" s="60" t="str">
        <f>IF(ISERROR(MATCH(Passout2023[[#This Row], [Batch Start Semester]],$K$3:$K$6,0)),"0", "1")</f>
        <v>0</v>
      </c>
      <c r="AC5078" s="60" t="str">
        <f>IF(ISERROR(MATCH([3]!Quota_Std_2022_23[[#This Row], [SESSION_TYPE]],$AX$2:$AX$5,0)),"0", "1")</f>
        <v>0</v>
      </c>
      <c r="AD5078" s="60" t="str">
        <f>IF(ISERROR(MATCH(#REF!,#REF!,0)),"0", "1")</f>
        <v>0</v>
      </c>
      <c r="AE5078" s="60" t="str">
        <f>IF(ISERROR(MATCH([3]!Quota_Std_2022_23[[#This Row], [Gender]],$AN$2:$AN$4,0)),"0", "1")</f>
        <v>0</v>
      </c>
      <c r="AF5078" s="60" t="str">
        <f>IF(ISERROR(MATCH([3]!Quota_Std_2022_23[[#This Row], [Quota Type]],[3]Sheet1!$AO$2:$AO$12,0)),"0", "1")</f>
        <v>0</v>
      </c>
      <c r="AG5078" s="60" t="str">
        <f>IF(ISERROR(MATCH(#REF!,$BA$2:$BA$8,0)),"0", "1")</f>
        <v>0</v>
      </c>
      <c r="AH5078" s="60" t="str">
        <f>IF(ISERROR(MATCH(Passout2023[[#This Row], [Nationality Pakistani/ Foreign]],$D$3:$D$4,0)),"0", "1")</f>
        <v>0</v>
      </c>
    </row>
    <row r="5079">
      <c r="Y5079" s="60" t="str">
        <f>IF(ISERROR(MATCH(Passout2023[[#This Row], [Degree Duration (year)]],$M$3:$M$10,0)),"0", "1")</f>
        <v>0</v>
      </c>
      <c r="Z5079" s="60" t="str">
        <f>IF(ISERROR(MATCH(Passout2023[[#This Row], [Admission Type]],$F$3:$F$6,0)),"0", "1")</f>
        <v>0</v>
      </c>
      <c r="AA5079" s="60" t="str">
        <f>IF(ISERROR(MATCH(Passout2023[[#This Row], [Batch Start Year]],$L$3:$L$25,0)),"0", "1")</f>
        <v>0</v>
      </c>
      <c r="AB5079" s="60" t="str">
        <f>IF(ISERROR(MATCH(Passout2023[[#This Row], [Batch Start Semester]],$K$3:$K$6,0)),"0", "1")</f>
        <v>0</v>
      </c>
      <c r="AC5079" s="60" t="str">
        <f>IF(ISERROR(MATCH([3]!Quota_Std_2022_23[[#This Row], [SESSION_TYPE]],$AX$2:$AX$5,0)),"0", "1")</f>
        <v>0</v>
      </c>
      <c r="AD5079" s="60" t="str">
        <f>IF(ISERROR(MATCH(#REF!,#REF!,0)),"0", "1")</f>
        <v>0</v>
      </c>
      <c r="AE5079" s="60" t="str">
        <f>IF(ISERROR(MATCH([3]!Quota_Std_2022_23[[#This Row], [Gender]],$AN$2:$AN$4,0)),"0", "1")</f>
        <v>0</v>
      </c>
      <c r="AF5079" s="60" t="str">
        <f>IF(ISERROR(MATCH([3]!Quota_Std_2022_23[[#This Row], [Quota Type]],[3]Sheet1!$AO$2:$AO$12,0)),"0", "1")</f>
        <v>0</v>
      </c>
      <c r="AG5079" s="60" t="str">
        <f>IF(ISERROR(MATCH(#REF!,$BA$2:$BA$8,0)),"0", "1")</f>
        <v>0</v>
      </c>
      <c r="AH5079" s="60" t="str">
        <f>IF(ISERROR(MATCH(Passout2023[[#This Row], [Nationality Pakistani/ Foreign]],$D$3:$D$4,0)),"0", "1")</f>
        <v>0</v>
      </c>
    </row>
    <row r="5080">
      <c r="Y5080" s="60" t="str">
        <f>IF(ISERROR(MATCH(Passout2023[[#This Row], [Degree Duration (year)]],$M$3:$M$10,0)),"0", "1")</f>
        <v>0</v>
      </c>
      <c r="Z5080" s="60" t="str">
        <f>IF(ISERROR(MATCH(Passout2023[[#This Row], [Admission Type]],$F$3:$F$6,0)),"0", "1")</f>
        <v>0</v>
      </c>
      <c r="AA5080" s="60" t="str">
        <f>IF(ISERROR(MATCH(Passout2023[[#This Row], [Batch Start Year]],$L$3:$L$25,0)),"0", "1")</f>
        <v>0</v>
      </c>
      <c r="AB5080" s="60" t="str">
        <f>IF(ISERROR(MATCH(Passout2023[[#This Row], [Batch Start Semester]],$K$3:$K$6,0)),"0", "1")</f>
        <v>0</v>
      </c>
      <c r="AC5080" s="60" t="str">
        <f>IF(ISERROR(MATCH([3]!Quota_Std_2022_23[[#This Row], [SESSION_TYPE]],$AX$2:$AX$5,0)),"0", "1")</f>
        <v>0</v>
      </c>
      <c r="AD5080" s="60" t="str">
        <f>IF(ISERROR(MATCH(#REF!,#REF!,0)),"0", "1")</f>
        <v>0</v>
      </c>
      <c r="AE5080" s="60" t="str">
        <f>IF(ISERROR(MATCH([3]!Quota_Std_2022_23[[#This Row], [Gender]],$AN$2:$AN$4,0)),"0", "1")</f>
        <v>0</v>
      </c>
      <c r="AF5080" s="60" t="str">
        <f>IF(ISERROR(MATCH([3]!Quota_Std_2022_23[[#This Row], [Quota Type]],[3]Sheet1!$AO$2:$AO$12,0)),"0", "1")</f>
        <v>0</v>
      </c>
      <c r="AG5080" s="60" t="str">
        <f>IF(ISERROR(MATCH(#REF!,$BA$2:$BA$8,0)),"0", "1")</f>
        <v>0</v>
      </c>
      <c r="AH5080" s="60" t="str">
        <f>IF(ISERROR(MATCH(Passout2023[[#This Row], [Nationality Pakistani/ Foreign]],$D$3:$D$4,0)),"0", "1")</f>
        <v>0</v>
      </c>
    </row>
    <row r="5081">
      <c r="Y5081" s="60" t="str">
        <f>IF(ISERROR(MATCH(Passout2023[[#This Row], [Degree Duration (year)]],$M$3:$M$10,0)),"0", "1")</f>
        <v>0</v>
      </c>
      <c r="Z5081" s="60" t="str">
        <f>IF(ISERROR(MATCH(Passout2023[[#This Row], [Admission Type]],$F$3:$F$6,0)),"0", "1")</f>
        <v>0</v>
      </c>
      <c r="AA5081" s="60" t="str">
        <f>IF(ISERROR(MATCH(Passout2023[[#This Row], [Batch Start Year]],$L$3:$L$25,0)),"0", "1")</f>
        <v>0</v>
      </c>
      <c r="AB5081" s="60" t="str">
        <f>IF(ISERROR(MATCH(Passout2023[[#This Row], [Batch Start Semester]],$K$3:$K$6,0)),"0", "1")</f>
        <v>0</v>
      </c>
      <c r="AC5081" s="60" t="str">
        <f>IF(ISERROR(MATCH([3]!Quota_Std_2022_23[[#This Row], [SESSION_TYPE]],$AX$2:$AX$5,0)),"0", "1")</f>
        <v>0</v>
      </c>
      <c r="AD5081" s="60" t="str">
        <f>IF(ISERROR(MATCH(#REF!,#REF!,0)),"0", "1")</f>
        <v>0</v>
      </c>
      <c r="AE5081" s="60" t="str">
        <f>IF(ISERROR(MATCH([3]!Quota_Std_2022_23[[#This Row], [Gender]],$AN$2:$AN$4,0)),"0", "1")</f>
        <v>0</v>
      </c>
      <c r="AF5081" s="60" t="str">
        <f>IF(ISERROR(MATCH([3]!Quota_Std_2022_23[[#This Row], [Quota Type]],[3]Sheet1!$AO$2:$AO$12,0)),"0", "1")</f>
        <v>0</v>
      </c>
      <c r="AG5081" s="60" t="str">
        <f>IF(ISERROR(MATCH(#REF!,$BA$2:$BA$8,0)),"0", "1")</f>
        <v>0</v>
      </c>
      <c r="AH5081" s="60" t="str">
        <f>IF(ISERROR(MATCH(Passout2023[[#This Row], [Nationality Pakistani/ Foreign]],$D$3:$D$4,0)),"0", "1")</f>
        <v>0</v>
      </c>
    </row>
    <row r="5082">
      <c r="Y5082" s="60" t="str">
        <f>IF(ISERROR(MATCH(Passout2023[[#This Row], [Degree Duration (year)]],$M$3:$M$10,0)),"0", "1")</f>
        <v>0</v>
      </c>
      <c r="Z5082" s="60" t="str">
        <f>IF(ISERROR(MATCH(Passout2023[[#This Row], [Admission Type]],$F$3:$F$6,0)),"0", "1")</f>
        <v>0</v>
      </c>
      <c r="AA5082" s="60" t="str">
        <f>IF(ISERROR(MATCH(Passout2023[[#This Row], [Batch Start Year]],$L$3:$L$25,0)),"0", "1")</f>
        <v>0</v>
      </c>
      <c r="AB5082" s="60" t="str">
        <f>IF(ISERROR(MATCH(Passout2023[[#This Row], [Batch Start Semester]],$K$3:$K$6,0)),"0", "1")</f>
        <v>0</v>
      </c>
      <c r="AC5082" s="60" t="str">
        <f>IF(ISERROR(MATCH([3]!Quota_Std_2022_23[[#This Row], [SESSION_TYPE]],$AX$2:$AX$5,0)),"0", "1")</f>
        <v>0</v>
      </c>
      <c r="AD5082" s="60" t="str">
        <f>IF(ISERROR(MATCH(#REF!,#REF!,0)),"0", "1")</f>
        <v>0</v>
      </c>
      <c r="AE5082" s="60" t="str">
        <f>IF(ISERROR(MATCH([3]!Quota_Std_2022_23[[#This Row], [Gender]],$AN$2:$AN$4,0)),"0", "1")</f>
        <v>0</v>
      </c>
      <c r="AF5082" s="60" t="str">
        <f>IF(ISERROR(MATCH([3]!Quota_Std_2022_23[[#This Row], [Quota Type]],[3]Sheet1!$AO$2:$AO$12,0)),"0", "1")</f>
        <v>0</v>
      </c>
      <c r="AG5082" s="60" t="str">
        <f>IF(ISERROR(MATCH(#REF!,$BA$2:$BA$8,0)),"0", "1")</f>
        <v>0</v>
      </c>
      <c r="AH5082" s="60" t="str">
        <f>IF(ISERROR(MATCH(Passout2023[[#This Row], [Nationality Pakistani/ Foreign]],$D$3:$D$4,0)),"0", "1")</f>
        <v>0</v>
      </c>
    </row>
    <row r="5083">
      <c r="Y5083" s="60" t="str">
        <f>IF(ISERROR(MATCH(Passout2023[[#This Row], [Degree Duration (year)]],$M$3:$M$10,0)),"0", "1")</f>
        <v>0</v>
      </c>
      <c r="Z5083" s="60" t="str">
        <f>IF(ISERROR(MATCH(Passout2023[[#This Row], [Admission Type]],$F$3:$F$6,0)),"0", "1")</f>
        <v>0</v>
      </c>
      <c r="AA5083" s="60" t="str">
        <f>IF(ISERROR(MATCH(Passout2023[[#This Row], [Batch Start Year]],$L$3:$L$25,0)),"0", "1")</f>
        <v>0</v>
      </c>
      <c r="AB5083" s="60" t="str">
        <f>IF(ISERROR(MATCH(Passout2023[[#This Row], [Batch Start Semester]],$K$3:$K$6,0)),"0", "1")</f>
        <v>0</v>
      </c>
      <c r="AC5083" s="60" t="str">
        <f>IF(ISERROR(MATCH([3]!Quota_Std_2022_23[[#This Row], [SESSION_TYPE]],$AX$2:$AX$5,0)),"0", "1")</f>
        <v>0</v>
      </c>
      <c r="AD5083" s="60" t="str">
        <f>IF(ISERROR(MATCH(#REF!,#REF!,0)),"0", "1")</f>
        <v>0</v>
      </c>
      <c r="AE5083" s="60" t="str">
        <f>IF(ISERROR(MATCH([3]!Quota_Std_2022_23[[#This Row], [Gender]],$AN$2:$AN$4,0)),"0", "1")</f>
        <v>0</v>
      </c>
      <c r="AF5083" s="60" t="str">
        <f>IF(ISERROR(MATCH([3]!Quota_Std_2022_23[[#This Row], [Quota Type]],[3]Sheet1!$AO$2:$AO$12,0)),"0", "1")</f>
        <v>0</v>
      </c>
      <c r="AG5083" s="60" t="str">
        <f>IF(ISERROR(MATCH(#REF!,$BA$2:$BA$8,0)),"0", "1")</f>
        <v>0</v>
      </c>
      <c r="AH5083" s="60" t="str">
        <f>IF(ISERROR(MATCH(Passout2023[[#This Row], [Nationality Pakistani/ Foreign]],$D$3:$D$4,0)),"0", "1")</f>
        <v>0</v>
      </c>
    </row>
    <row r="5084">
      <c r="Y5084" s="60" t="str">
        <f>IF(ISERROR(MATCH(Passout2023[[#This Row], [Degree Duration (year)]],$M$3:$M$10,0)),"0", "1")</f>
        <v>0</v>
      </c>
      <c r="Z5084" s="60" t="str">
        <f>IF(ISERROR(MATCH(Passout2023[[#This Row], [Admission Type]],$F$3:$F$6,0)),"0", "1")</f>
        <v>0</v>
      </c>
      <c r="AA5084" s="60" t="str">
        <f>IF(ISERROR(MATCH(Passout2023[[#This Row], [Batch Start Year]],$L$3:$L$25,0)),"0", "1")</f>
        <v>0</v>
      </c>
      <c r="AB5084" s="60" t="str">
        <f>IF(ISERROR(MATCH(Passout2023[[#This Row], [Batch Start Semester]],$K$3:$K$6,0)),"0", "1")</f>
        <v>0</v>
      </c>
      <c r="AC5084" s="60" t="str">
        <f>IF(ISERROR(MATCH([3]!Quota_Std_2022_23[[#This Row], [SESSION_TYPE]],$AX$2:$AX$5,0)),"0", "1")</f>
        <v>0</v>
      </c>
      <c r="AD5084" s="60" t="str">
        <f>IF(ISERROR(MATCH(#REF!,#REF!,0)),"0", "1")</f>
        <v>0</v>
      </c>
      <c r="AE5084" s="60" t="str">
        <f>IF(ISERROR(MATCH([3]!Quota_Std_2022_23[[#This Row], [Gender]],$AN$2:$AN$4,0)),"0", "1")</f>
        <v>0</v>
      </c>
      <c r="AF5084" s="60" t="str">
        <f>IF(ISERROR(MATCH([3]!Quota_Std_2022_23[[#This Row], [Quota Type]],[3]Sheet1!$AO$2:$AO$12,0)),"0", "1")</f>
        <v>0</v>
      </c>
      <c r="AG5084" s="60" t="str">
        <f>IF(ISERROR(MATCH(#REF!,$BA$2:$BA$8,0)),"0", "1")</f>
        <v>0</v>
      </c>
      <c r="AH5084" s="60" t="str">
        <f>IF(ISERROR(MATCH(Passout2023[[#This Row], [Nationality Pakistani/ Foreign]],$D$3:$D$4,0)),"0", "1")</f>
        <v>0</v>
      </c>
    </row>
    <row r="5085">
      <c r="Y5085" s="60" t="str">
        <f>IF(ISERROR(MATCH(Passout2023[[#This Row], [Degree Duration (year)]],$M$3:$M$10,0)),"0", "1")</f>
        <v>0</v>
      </c>
      <c r="Z5085" s="60" t="str">
        <f>IF(ISERROR(MATCH(Passout2023[[#This Row], [Admission Type]],$F$3:$F$6,0)),"0", "1")</f>
        <v>0</v>
      </c>
      <c r="AA5085" s="60" t="str">
        <f>IF(ISERROR(MATCH(Passout2023[[#This Row], [Batch Start Year]],$L$3:$L$25,0)),"0", "1")</f>
        <v>0</v>
      </c>
      <c r="AB5085" s="60" t="str">
        <f>IF(ISERROR(MATCH(Passout2023[[#This Row], [Batch Start Semester]],$K$3:$K$6,0)),"0", "1")</f>
        <v>0</v>
      </c>
      <c r="AC5085" s="60" t="str">
        <f>IF(ISERROR(MATCH([3]!Quota_Std_2022_23[[#This Row], [SESSION_TYPE]],$AX$2:$AX$5,0)),"0", "1")</f>
        <v>0</v>
      </c>
      <c r="AD5085" s="60" t="str">
        <f>IF(ISERROR(MATCH(#REF!,#REF!,0)),"0", "1")</f>
        <v>0</v>
      </c>
      <c r="AE5085" s="60" t="str">
        <f>IF(ISERROR(MATCH([3]!Quota_Std_2022_23[[#This Row], [Gender]],$AN$2:$AN$4,0)),"0", "1")</f>
        <v>0</v>
      </c>
      <c r="AF5085" s="60" t="str">
        <f>IF(ISERROR(MATCH([3]!Quota_Std_2022_23[[#This Row], [Quota Type]],[3]Sheet1!$AO$2:$AO$12,0)),"0", "1")</f>
        <v>0</v>
      </c>
      <c r="AG5085" s="60" t="str">
        <f>IF(ISERROR(MATCH(#REF!,$BA$2:$BA$8,0)),"0", "1")</f>
        <v>0</v>
      </c>
      <c r="AH5085" s="60" t="str">
        <f>IF(ISERROR(MATCH(Passout2023[[#This Row], [Nationality Pakistani/ Foreign]],$D$3:$D$4,0)),"0", "1")</f>
        <v>0</v>
      </c>
    </row>
    <row r="5086">
      <c r="Y5086" s="60" t="str">
        <f>IF(ISERROR(MATCH(Passout2023[[#This Row], [Degree Duration (year)]],$M$3:$M$10,0)),"0", "1")</f>
        <v>0</v>
      </c>
      <c r="Z5086" s="60" t="str">
        <f>IF(ISERROR(MATCH(Passout2023[[#This Row], [Admission Type]],$F$3:$F$6,0)),"0", "1")</f>
        <v>0</v>
      </c>
      <c r="AA5086" s="60" t="str">
        <f>IF(ISERROR(MATCH(Passout2023[[#This Row], [Batch Start Year]],$L$3:$L$25,0)),"0", "1")</f>
        <v>0</v>
      </c>
      <c r="AB5086" s="60" t="str">
        <f>IF(ISERROR(MATCH(Passout2023[[#This Row], [Batch Start Semester]],$K$3:$K$6,0)),"0", "1")</f>
        <v>0</v>
      </c>
      <c r="AC5086" s="60" t="str">
        <f>IF(ISERROR(MATCH([3]!Quota_Std_2022_23[[#This Row], [SESSION_TYPE]],$AX$2:$AX$5,0)),"0", "1")</f>
        <v>0</v>
      </c>
      <c r="AD5086" s="60" t="str">
        <f>IF(ISERROR(MATCH(#REF!,#REF!,0)),"0", "1")</f>
        <v>0</v>
      </c>
      <c r="AE5086" s="60" t="str">
        <f>IF(ISERROR(MATCH([3]!Quota_Std_2022_23[[#This Row], [Gender]],$AN$2:$AN$4,0)),"0", "1")</f>
        <v>0</v>
      </c>
      <c r="AF5086" s="60" t="str">
        <f>IF(ISERROR(MATCH([3]!Quota_Std_2022_23[[#This Row], [Quota Type]],[3]Sheet1!$AO$2:$AO$12,0)),"0", "1")</f>
        <v>0</v>
      </c>
      <c r="AG5086" s="60" t="str">
        <f>IF(ISERROR(MATCH(#REF!,$BA$2:$BA$8,0)),"0", "1")</f>
        <v>0</v>
      </c>
      <c r="AH5086" s="60" t="str">
        <f>IF(ISERROR(MATCH(Passout2023[[#This Row], [Nationality Pakistani/ Foreign]],$D$3:$D$4,0)),"0", "1")</f>
        <v>0</v>
      </c>
    </row>
    <row r="5087">
      <c r="Y5087" s="60" t="str">
        <f>IF(ISERROR(MATCH(Passout2023[[#This Row], [Degree Duration (year)]],$M$3:$M$10,0)),"0", "1")</f>
        <v>0</v>
      </c>
      <c r="Z5087" s="60" t="str">
        <f>IF(ISERROR(MATCH(Passout2023[[#This Row], [Admission Type]],$F$3:$F$6,0)),"0", "1")</f>
        <v>0</v>
      </c>
      <c r="AA5087" s="60" t="str">
        <f>IF(ISERROR(MATCH(Passout2023[[#This Row], [Batch Start Year]],$L$3:$L$25,0)),"0", "1")</f>
        <v>0</v>
      </c>
      <c r="AB5087" s="60" t="str">
        <f>IF(ISERROR(MATCH(Passout2023[[#This Row], [Batch Start Semester]],$K$3:$K$6,0)),"0", "1")</f>
        <v>0</v>
      </c>
      <c r="AC5087" s="60" t="str">
        <f>IF(ISERROR(MATCH([3]!Quota_Std_2022_23[[#This Row], [SESSION_TYPE]],$AX$2:$AX$5,0)),"0", "1")</f>
        <v>0</v>
      </c>
      <c r="AD5087" s="60" t="str">
        <f>IF(ISERROR(MATCH(#REF!,#REF!,0)),"0", "1")</f>
        <v>0</v>
      </c>
      <c r="AE5087" s="60" t="str">
        <f>IF(ISERROR(MATCH([3]!Quota_Std_2022_23[[#This Row], [Gender]],$AN$2:$AN$4,0)),"0", "1")</f>
        <v>0</v>
      </c>
      <c r="AF5087" s="60" t="str">
        <f>IF(ISERROR(MATCH([3]!Quota_Std_2022_23[[#This Row], [Quota Type]],[3]Sheet1!$AO$2:$AO$12,0)),"0", "1")</f>
        <v>0</v>
      </c>
      <c r="AG5087" s="60" t="str">
        <f>IF(ISERROR(MATCH(#REF!,$BA$2:$BA$8,0)),"0", "1")</f>
        <v>0</v>
      </c>
      <c r="AH5087" s="60" t="str">
        <f>IF(ISERROR(MATCH(Passout2023[[#This Row], [Nationality Pakistani/ Foreign]],$D$3:$D$4,0)),"0", "1")</f>
        <v>0</v>
      </c>
    </row>
    <row r="5088">
      <c r="Y5088" s="60" t="str">
        <f>IF(ISERROR(MATCH(Passout2023[[#This Row], [Degree Duration (year)]],$M$3:$M$10,0)),"0", "1")</f>
        <v>0</v>
      </c>
      <c r="Z5088" s="60" t="str">
        <f>IF(ISERROR(MATCH(Passout2023[[#This Row], [Admission Type]],$F$3:$F$6,0)),"0", "1")</f>
        <v>0</v>
      </c>
      <c r="AA5088" s="60" t="str">
        <f>IF(ISERROR(MATCH(Passout2023[[#This Row], [Batch Start Year]],$L$3:$L$25,0)),"0", "1")</f>
        <v>0</v>
      </c>
      <c r="AB5088" s="60" t="str">
        <f>IF(ISERROR(MATCH(Passout2023[[#This Row], [Batch Start Semester]],$K$3:$K$6,0)),"0", "1")</f>
        <v>0</v>
      </c>
      <c r="AC5088" s="60" t="str">
        <f>IF(ISERROR(MATCH([3]!Quota_Std_2022_23[[#This Row], [SESSION_TYPE]],$AX$2:$AX$5,0)),"0", "1")</f>
        <v>0</v>
      </c>
      <c r="AD5088" s="60" t="str">
        <f>IF(ISERROR(MATCH(#REF!,#REF!,0)),"0", "1")</f>
        <v>0</v>
      </c>
      <c r="AE5088" s="60" t="str">
        <f>IF(ISERROR(MATCH([3]!Quota_Std_2022_23[[#This Row], [Gender]],$AN$2:$AN$4,0)),"0", "1")</f>
        <v>0</v>
      </c>
      <c r="AF5088" s="60" t="str">
        <f>IF(ISERROR(MATCH([3]!Quota_Std_2022_23[[#This Row], [Quota Type]],[3]Sheet1!$AO$2:$AO$12,0)),"0", "1")</f>
        <v>0</v>
      </c>
      <c r="AG5088" s="60" t="str">
        <f>IF(ISERROR(MATCH(#REF!,$BA$2:$BA$8,0)),"0", "1")</f>
        <v>0</v>
      </c>
      <c r="AH5088" s="60" t="str">
        <f>IF(ISERROR(MATCH(Passout2023[[#This Row], [Nationality Pakistani/ Foreign]],$D$3:$D$4,0)),"0", "1")</f>
        <v>0</v>
      </c>
    </row>
    <row r="5089">
      <c r="Y5089" s="60" t="str">
        <f>IF(ISERROR(MATCH(Passout2023[[#This Row], [Degree Duration (year)]],$M$3:$M$10,0)),"0", "1")</f>
        <v>0</v>
      </c>
      <c r="Z5089" s="60" t="str">
        <f>IF(ISERROR(MATCH(Passout2023[[#This Row], [Admission Type]],$F$3:$F$6,0)),"0", "1")</f>
        <v>0</v>
      </c>
      <c r="AA5089" s="60" t="str">
        <f>IF(ISERROR(MATCH(Passout2023[[#This Row], [Batch Start Year]],$L$3:$L$25,0)),"0", "1")</f>
        <v>0</v>
      </c>
      <c r="AB5089" s="60" t="str">
        <f>IF(ISERROR(MATCH(Passout2023[[#This Row], [Batch Start Semester]],$K$3:$K$6,0)),"0", "1")</f>
        <v>0</v>
      </c>
      <c r="AC5089" s="60" t="str">
        <f>IF(ISERROR(MATCH([3]!Quota_Std_2022_23[[#This Row], [SESSION_TYPE]],$AX$2:$AX$5,0)),"0", "1")</f>
        <v>0</v>
      </c>
      <c r="AD5089" s="60" t="str">
        <f>IF(ISERROR(MATCH(#REF!,#REF!,0)),"0", "1")</f>
        <v>0</v>
      </c>
      <c r="AE5089" s="60" t="str">
        <f>IF(ISERROR(MATCH([3]!Quota_Std_2022_23[[#This Row], [Gender]],$AN$2:$AN$4,0)),"0", "1")</f>
        <v>0</v>
      </c>
      <c r="AF5089" s="60" t="str">
        <f>IF(ISERROR(MATCH([3]!Quota_Std_2022_23[[#This Row], [Quota Type]],[3]Sheet1!$AO$2:$AO$12,0)),"0", "1")</f>
        <v>0</v>
      </c>
      <c r="AG5089" s="60" t="str">
        <f>IF(ISERROR(MATCH(#REF!,$BA$2:$BA$8,0)),"0", "1")</f>
        <v>0</v>
      </c>
      <c r="AH5089" s="60" t="str">
        <f>IF(ISERROR(MATCH(Passout2023[[#This Row], [Nationality Pakistani/ Foreign]],$D$3:$D$4,0)),"0", "1")</f>
        <v>0</v>
      </c>
    </row>
    <row r="5090">
      <c r="Y5090" s="60" t="str">
        <f>IF(ISERROR(MATCH(Passout2023[[#This Row], [Degree Duration (year)]],$M$3:$M$10,0)),"0", "1")</f>
        <v>0</v>
      </c>
      <c r="Z5090" s="60" t="str">
        <f>IF(ISERROR(MATCH(Passout2023[[#This Row], [Admission Type]],$F$3:$F$6,0)),"0", "1")</f>
        <v>0</v>
      </c>
      <c r="AA5090" s="60" t="str">
        <f>IF(ISERROR(MATCH(Passout2023[[#This Row], [Batch Start Year]],$L$3:$L$25,0)),"0", "1")</f>
        <v>0</v>
      </c>
      <c r="AB5090" s="60" t="str">
        <f>IF(ISERROR(MATCH(Passout2023[[#This Row], [Batch Start Semester]],$K$3:$K$6,0)),"0", "1")</f>
        <v>0</v>
      </c>
      <c r="AC5090" s="60" t="str">
        <f>IF(ISERROR(MATCH([3]!Quota_Std_2022_23[[#This Row], [SESSION_TYPE]],$AX$2:$AX$5,0)),"0", "1")</f>
        <v>0</v>
      </c>
      <c r="AD5090" s="60" t="str">
        <f>IF(ISERROR(MATCH(#REF!,#REF!,0)),"0", "1")</f>
        <v>0</v>
      </c>
      <c r="AE5090" s="60" t="str">
        <f>IF(ISERROR(MATCH([3]!Quota_Std_2022_23[[#This Row], [Gender]],$AN$2:$AN$4,0)),"0", "1")</f>
        <v>0</v>
      </c>
      <c r="AF5090" s="60" t="str">
        <f>IF(ISERROR(MATCH([3]!Quota_Std_2022_23[[#This Row], [Quota Type]],[3]Sheet1!$AO$2:$AO$12,0)),"0", "1")</f>
        <v>0</v>
      </c>
      <c r="AG5090" s="60" t="str">
        <f>IF(ISERROR(MATCH(#REF!,$BA$2:$BA$8,0)),"0", "1")</f>
        <v>0</v>
      </c>
      <c r="AH5090" s="60" t="str">
        <f>IF(ISERROR(MATCH(Passout2023[[#This Row], [Nationality Pakistani/ Foreign]],$D$3:$D$4,0)),"0", "1")</f>
        <v>0</v>
      </c>
    </row>
    <row r="5091">
      <c r="Y5091" s="60" t="str">
        <f>IF(ISERROR(MATCH(Passout2023[[#This Row], [Degree Duration (year)]],$M$3:$M$10,0)),"0", "1")</f>
        <v>0</v>
      </c>
      <c r="Z5091" s="60" t="str">
        <f>IF(ISERROR(MATCH(Passout2023[[#This Row], [Admission Type]],$F$3:$F$6,0)),"0", "1")</f>
        <v>0</v>
      </c>
      <c r="AA5091" s="60" t="str">
        <f>IF(ISERROR(MATCH(Passout2023[[#This Row], [Batch Start Year]],$L$3:$L$25,0)),"0", "1")</f>
        <v>0</v>
      </c>
      <c r="AB5091" s="60" t="str">
        <f>IF(ISERROR(MATCH(Passout2023[[#This Row], [Batch Start Semester]],$K$3:$K$6,0)),"0", "1")</f>
        <v>0</v>
      </c>
      <c r="AC5091" s="60" t="str">
        <f>IF(ISERROR(MATCH([3]!Quota_Std_2022_23[[#This Row], [SESSION_TYPE]],$AX$2:$AX$5,0)),"0", "1")</f>
        <v>0</v>
      </c>
      <c r="AD5091" s="60" t="str">
        <f>IF(ISERROR(MATCH(#REF!,#REF!,0)),"0", "1")</f>
        <v>0</v>
      </c>
      <c r="AE5091" s="60" t="str">
        <f>IF(ISERROR(MATCH([3]!Quota_Std_2022_23[[#This Row], [Gender]],$AN$2:$AN$4,0)),"0", "1")</f>
        <v>0</v>
      </c>
      <c r="AF5091" s="60" t="str">
        <f>IF(ISERROR(MATCH([3]!Quota_Std_2022_23[[#This Row], [Quota Type]],[3]Sheet1!$AO$2:$AO$12,0)),"0", "1")</f>
        <v>0</v>
      </c>
      <c r="AG5091" s="60" t="str">
        <f>IF(ISERROR(MATCH(#REF!,$BA$2:$BA$8,0)),"0", "1")</f>
        <v>0</v>
      </c>
      <c r="AH5091" s="60" t="str">
        <f>IF(ISERROR(MATCH(Passout2023[[#This Row], [Nationality Pakistani/ Foreign]],$D$3:$D$4,0)),"0", "1")</f>
        <v>0</v>
      </c>
    </row>
    <row r="5092">
      <c r="Y5092" s="60" t="str">
        <f>IF(ISERROR(MATCH(Passout2023[[#This Row], [Degree Duration (year)]],$M$3:$M$10,0)),"0", "1")</f>
        <v>0</v>
      </c>
      <c r="Z5092" s="60" t="str">
        <f>IF(ISERROR(MATCH(Passout2023[[#This Row], [Admission Type]],$F$3:$F$6,0)),"0", "1")</f>
        <v>0</v>
      </c>
      <c r="AA5092" s="60" t="str">
        <f>IF(ISERROR(MATCH(Passout2023[[#This Row], [Batch Start Year]],$L$3:$L$25,0)),"0", "1")</f>
        <v>0</v>
      </c>
      <c r="AB5092" s="60" t="str">
        <f>IF(ISERROR(MATCH(Passout2023[[#This Row], [Batch Start Semester]],$K$3:$K$6,0)),"0", "1")</f>
        <v>0</v>
      </c>
      <c r="AC5092" s="60" t="str">
        <f>IF(ISERROR(MATCH([3]!Quota_Std_2022_23[[#This Row], [SESSION_TYPE]],$AX$2:$AX$5,0)),"0", "1")</f>
        <v>0</v>
      </c>
      <c r="AD5092" s="60" t="str">
        <f>IF(ISERROR(MATCH(#REF!,#REF!,0)),"0", "1")</f>
        <v>0</v>
      </c>
      <c r="AE5092" s="60" t="str">
        <f>IF(ISERROR(MATCH([3]!Quota_Std_2022_23[[#This Row], [Gender]],$AN$2:$AN$4,0)),"0", "1")</f>
        <v>0</v>
      </c>
      <c r="AF5092" s="60" t="str">
        <f>IF(ISERROR(MATCH([3]!Quota_Std_2022_23[[#This Row], [Quota Type]],[3]Sheet1!$AO$2:$AO$12,0)),"0", "1")</f>
        <v>0</v>
      </c>
      <c r="AG5092" s="60" t="str">
        <f>IF(ISERROR(MATCH(#REF!,$BA$2:$BA$8,0)),"0", "1")</f>
        <v>0</v>
      </c>
      <c r="AH5092" s="60" t="str">
        <f>IF(ISERROR(MATCH(Passout2023[[#This Row], [Nationality Pakistani/ Foreign]],$D$3:$D$4,0)),"0", "1")</f>
        <v>0</v>
      </c>
    </row>
    <row r="5093">
      <c r="Y5093" s="60" t="str">
        <f>IF(ISERROR(MATCH(Passout2023[[#This Row], [Degree Duration (year)]],$M$3:$M$10,0)),"0", "1")</f>
        <v>0</v>
      </c>
      <c r="Z5093" s="60" t="str">
        <f>IF(ISERROR(MATCH(Passout2023[[#This Row], [Admission Type]],$F$3:$F$6,0)),"0", "1")</f>
        <v>0</v>
      </c>
      <c r="AA5093" s="60" t="str">
        <f>IF(ISERROR(MATCH(Passout2023[[#This Row], [Batch Start Year]],$L$3:$L$25,0)),"0", "1")</f>
        <v>0</v>
      </c>
      <c r="AB5093" s="60" t="str">
        <f>IF(ISERROR(MATCH(Passout2023[[#This Row], [Batch Start Semester]],$K$3:$K$6,0)),"0", "1")</f>
        <v>0</v>
      </c>
      <c r="AC5093" s="60" t="str">
        <f>IF(ISERROR(MATCH([3]!Quota_Std_2022_23[[#This Row], [SESSION_TYPE]],$AX$2:$AX$5,0)),"0", "1")</f>
        <v>0</v>
      </c>
      <c r="AD5093" s="60" t="str">
        <f>IF(ISERROR(MATCH(#REF!,#REF!,0)),"0", "1")</f>
        <v>0</v>
      </c>
      <c r="AE5093" s="60" t="str">
        <f>IF(ISERROR(MATCH([3]!Quota_Std_2022_23[[#This Row], [Gender]],$AN$2:$AN$4,0)),"0", "1")</f>
        <v>0</v>
      </c>
      <c r="AF5093" s="60" t="str">
        <f>IF(ISERROR(MATCH([3]!Quota_Std_2022_23[[#This Row], [Quota Type]],[3]Sheet1!$AO$2:$AO$12,0)),"0", "1")</f>
        <v>0</v>
      </c>
      <c r="AG5093" s="60" t="str">
        <f>IF(ISERROR(MATCH(#REF!,$BA$2:$BA$8,0)),"0", "1")</f>
        <v>0</v>
      </c>
      <c r="AH5093" s="60" t="str">
        <f>IF(ISERROR(MATCH(Passout2023[[#This Row], [Nationality Pakistani/ Foreign]],$D$3:$D$4,0)),"0", "1")</f>
        <v>0</v>
      </c>
    </row>
    <row r="5094">
      <c r="Y5094" s="60" t="str">
        <f>IF(ISERROR(MATCH(Passout2023[[#This Row], [Degree Duration (year)]],$M$3:$M$10,0)),"0", "1")</f>
        <v>0</v>
      </c>
      <c r="Z5094" s="60" t="str">
        <f>IF(ISERROR(MATCH(Passout2023[[#This Row], [Admission Type]],$F$3:$F$6,0)),"0", "1")</f>
        <v>0</v>
      </c>
      <c r="AA5094" s="60" t="str">
        <f>IF(ISERROR(MATCH(Passout2023[[#This Row], [Batch Start Year]],$L$3:$L$25,0)),"0", "1")</f>
        <v>0</v>
      </c>
      <c r="AB5094" s="60" t="str">
        <f>IF(ISERROR(MATCH(Passout2023[[#This Row], [Batch Start Semester]],$K$3:$K$6,0)),"0", "1")</f>
        <v>0</v>
      </c>
      <c r="AC5094" s="60" t="str">
        <f>IF(ISERROR(MATCH([3]!Quota_Std_2022_23[[#This Row], [SESSION_TYPE]],$AX$2:$AX$5,0)),"0", "1")</f>
        <v>0</v>
      </c>
      <c r="AD5094" s="60" t="str">
        <f>IF(ISERROR(MATCH(#REF!,#REF!,0)),"0", "1")</f>
        <v>0</v>
      </c>
      <c r="AE5094" s="60" t="str">
        <f>IF(ISERROR(MATCH([3]!Quota_Std_2022_23[[#This Row], [Gender]],$AN$2:$AN$4,0)),"0", "1")</f>
        <v>0</v>
      </c>
      <c r="AF5094" s="60" t="str">
        <f>IF(ISERROR(MATCH([3]!Quota_Std_2022_23[[#This Row], [Quota Type]],[3]Sheet1!$AO$2:$AO$12,0)),"0", "1")</f>
        <v>0</v>
      </c>
      <c r="AG5094" s="60" t="str">
        <f>IF(ISERROR(MATCH(#REF!,$BA$2:$BA$8,0)),"0", "1")</f>
        <v>0</v>
      </c>
      <c r="AH5094" s="60" t="str">
        <f>IF(ISERROR(MATCH(Passout2023[[#This Row], [Nationality Pakistani/ Foreign]],$D$3:$D$4,0)),"0", "1")</f>
        <v>0</v>
      </c>
    </row>
    <row r="5095">
      <c r="Y5095" s="60" t="str">
        <f>IF(ISERROR(MATCH(Passout2023[[#This Row], [Degree Duration (year)]],$M$3:$M$10,0)),"0", "1")</f>
        <v>0</v>
      </c>
      <c r="Z5095" s="60" t="str">
        <f>IF(ISERROR(MATCH(Passout2023[[#This Row], [Admission Type]],$F$3:$F$6,0)),"0", "1")</f>
        <v>0</v>
      </c>
      <c r="AA5095" s="60" t="str">
        <f>IF(ISERROR(MATCH(Passout2023[[#This Row], [Batch Start Year]],$L$3:$L$25,0)),"0", "1")</f>
        <v>0</v>
      </c>
      <c r="AB5095" s="60" t="str">
        <f>IF(ISERROR(MATCH(Passout2023[[#This Row], [Batch Start Semester]],$K$3:$K$6,0)),"0", "1")</f>
        <v>0</v>
      </c>
      <c r="AC5095" s="60" t="str">
        <f>IF(ISERROR(MATCH([3]!Quota_Std_2022_23[[#This Row], [SESSION_TYPE]],$AX$2:$AX$5,0)),"0", "1")</f>
        <v>0</v>
      </c>
      <c r="AD5095" s="60" t="str">
        <f>IF(ISERROR(MATCH(#REF!,#REF!,0)),"0", "1")</f>
        <v>0</v>
      </c>
      <c r="AE5095" s="60" t="str">
        <f>IF(ISERROR(MATCH([3]!Quota_Std_2022_23[[#This Row], [Gender]],$AN$2:$AN$4,0)),"0", "1")</f>
        <v>0</v>
      </c>
      <c r="AF5095" s="60" t="str">
        <f>IF(ISERROR(MATCH([3]!Quota_Std_2022_23[[#This Row], [Quota Type]],[3]Sheet1!$AO$2:$AO$12,0)),"0", "1")</f>
        <v>0</v>
      </c>
      <c r="AG5095" s="60" t="str">
        <f>IF(ISERROR(MATCH(#REF!,$BA$2:$BA$8,0)),"0", "1")</f>
        <v>0</v>
      </c>
      <c r="AH5095" s="60" t="str">
        <f>IF(ISERROR(MATCH(Passout2023[[#This Row], [Nationality Pakistani/ Foreign]],$D$3:$D$4,0)),"0", "1")</f>
        <v>0</v>
      </c>
    </row>
    <row r="5096">
      <c r="Y5096" s="60" t="str">
        <f>IF(ISERROR(MATCH(Passout2023[[#This Row], [Degree Duration (year)]],$M$3:$M$10,0)),"0", "1")</f>
        <v>0</v>
      </c>
      <c r="Z5096" s="60" t="str">
        <f>IF(ISERROR(MATCH(Passout2023[[#This Row], [Admission Type]],$F$3:$F$6,0)),"0", "1")</f>
        <v>0</v>
      </c>
      <c r="AA5096" s="60" t="str">
        <f>IF(ISERROR(MATCH(Passout2023[[#This Row], [Batch Start Year]],$L$3:$L$25,0)),"0", "1")</f>
        <v>0</v>
      </c>
      <c r="AB5096" s="60" t="str">
        <f>IF(ISERROR(MATCH(Passout2023[[#This Row], [Batch Start Semester]],$K$3:$K$6,0)),"0", "1")</f>
        <v>0</v>
      </c>
      <c r="AC5096" s="60" t="str">
        <f>IF(ISERROR(MATCH([3]!Quota_Std_2022_23[[#This Row], [SESSION_TYPE]],$AX$2:$AX$5,0)),"0", "1")</f>
        <v>0</v>
      </c>
      <c r="AD5096" s="60" t="str">
        <f>IF(ISERROR(MATCH(#REF!,#REF!,0)),"0", "1")</f>
        <v>0</v>
      </c>
      <c r="AE5096" s="60" t="str">
        <f>IF(ISERROR(MATCH([3]!Quota_Std_2022_23[[#This Row], [Gender]],$AN$2:$AN$4,0)),"0", "1")</f>
        <v>0</v>
      </c>
      <c r="AF5096" s="60" t="str">
        <f>IF(ISERROR(MATCH([3]!Quota_Std_2022_23[[#This Row], [Quota Type]],[3]Sheet1!$AO$2:$AO$12,0)),"0", "1")</f>
        <v>0</v>
      </c>
      <c r="AG5096" s="60" t="str">
        <f>IF(ISERROR(MATCH(#REF!,$BA$2:$BA$8,0)),"0", "1")</f>
        <v>0</v>
      </c>
      <c r="AH5096" s="60" t="str">
        <f>IF(ISERROR(MATCH(Passout2023[[#This Row], [Nationality Pakistani/ Foreign]],$D$3:$D$4,0)),"0", "1")</f>
        <v>0</v>
      </c>
    </row>
    <row r="5097">
      <c r="Y5097" s="60" t="str">
        <f>IF(ISERROR(MATCH(Passout2023[[#This Row], [Degree Duration (year)]],$M$3:$M$10,0)),"0", "1")</f>
        <v>0</v>
      </c>
      <c r="Z5097" s="60" t="str">
        <f>IF(ISERROR(MATCH(Passout2023[[#This Row], [Admission Type]],$F$3:$F$6,0)),"0", "1")</f>
        <v>0</v>
      </c>
      <c r="AA5097" s="60" t="str">
        <f>IF(ISERROR(MATCH(Passout2023[[#This Row], [Batch Start Year]],$L$3:$L$25,0)),"0", "1")</f>
        <v>0</v>
      </c>
      <c r="AB5097" s="60" t="str">
        <f>IF(ISERROR(MATCH(Passout2023[[#This Row], [Batch Start Semester]],$K$3:$K$6,0)),"0", "1")</f>
        <v>0</v>
      </c>
      <c r="AC5097" s="60" t="str">
        <f>IF(ISERROR(MATCH([3]!Quota_Std_2022_23[[#This Row], [SESSION_TYPE]],$AX$2:$AX$5,0)),"0", "1")</f>
        <v>0</v>
      </c>
      <c r="AD5097" s="60" t="str">
        <f>IF(ISERROR(MATCH(#REF!,#REF!,0)),"0", "1")</f>
        <v>0</v>
      </c>
      <c r="AE5097" s="60" t="str">
        <f>IF(ISERROR(MATCH([3]!Quota_Std_2022_23[[#This Row], [Gender]],$AN$2:$AN$4,0)),"0", "1")</f>
        <v>0</v>
      </c>
      <c r="AF5097" s="60" t="str">
        <f>IF(ISERROR(MATCH([3]!Quota_Std_2022_23[[#This Row], [Quota Type]],[3]Sheet1!$AO$2:$AO$12,0)),"0", "1")</f>
        <v>0</v>
      </c>
      <c r="AG5097" s="60" t="str">
        <f>IF(ISERROR(MATCH(#REF!,$BA$2:$BA$8,0)),"0", "1")</f>
        <v>0</v>
      </c>
      <c r="AH5097" s="60" t="str">
        <f>IF(ISERROR(MATCH(Passout2023[[#This Row], [Nationality Pakistani/ Foreign]],$D$3:$D$4,0)),"0", "1")</f>
        <v>0</v>
      </c>
    </row>
    <row r="5098">
      <c r="Y5098" s="60" t="str">
        <f>IF(ISERROR(MATCH(Passout2023[[#This Row], [Degree Duration (year)]],$M$3:$M$10,0)),"0", "1")</f>
        <v>0</v>
      </c>
      <c r="Z5098" s="60" t="str">
        <f>IF(ISERROR(MATCH(Passout2023[[#This Row], [Admission Type]],$F$3:$F$6,0)),"0", "1")</f>
        <v>0</v>
      </c>
      <c r="AA5098" s="60" t="str">
        <f>IF(ISERROR(MATCH(Passout2023[[#This Row], [Batch Start Year]],$L$3:$L$25,0)),"0", "1")</f>
        <v>0</v>
      </c>
      <c r="AB5098" s="60" t="str">
        <f>IF(ISERROR(MATCH(Passout2023[[#This Row], [Batch Start Semester]],$K$3:$K$6,0)),"0", "1")</f>
        <v>0</v>
      </c>
      <c r="AC5098" s="60" t="str">
        <f>IF(ISERROR(MATCH([3]!Quota_Std_2022_23[[#This Row], [SESSION_TYPE]],$AX$2:$AX$5,0)),"0", "1")</f>
        <v>0</v>
      </c>
      <c r="AD5098" s="60" t="str">
        <f>IF(ISERROR(MATCH(#REF!,#REF!,0)),"0", "1")</f>
        <v>0</v>
      </c>
      <c r="AE5098" s="60" t="str">
        <f>IF(ISERROR(MATCH([3]!Quota_Std_2022_23[[#This Row], [Gender]],$AN$2:$AN$4,0)),"0", "1")</f>
        <v>0</v>
      </c>
      <c r="AF5098" s="60" t="str">
        <f>IF(ISERROR(MATCH([3]!Quota_Std_2022_23[[#This Row], [Quota Type]],[3]Sheet1!$AO$2:$AO$12,0)),"0", "1")</f>
        <v>0</v>
      </c>
      <c r="AG5098" s="60" t="str">
        <f>IF(ISERROR(MATCH(#REF!,$BA$2:$BA$8,0)),"0", "1")</f>
        <v>0</v>
      </c>
      <c r="AH5098" s="60" t="str">
        <f>IF(ISERROR(MATCH(Passout2023[[#This Row], [Nationality Pakistani/ Foreign]],$D$3:$D$4,0)),"0", "1")</f>
        <v>0</v>
      </c>
    </row>
    <row r="5099">
      <c r="Y5099" s="60" t="str">
        <f>IF(ISERROR(MATCH(Passout2023[[#This Row], [Degree Duration (year)]],$M$3:$M$10,0)),"0", "1")</f>
        <v>0</v>
      </c>
      <c r="Z5099" s="60" t="str">
        <f>IF(ISERROR(MATCH(Passout2023[[#This Row], [Admission Type]],$F$3:$F$6,0)),"0", "1")</f>
        <v>0</v>
      </c>
      <c r="AA5099" s="60" t="str">
        <f>IF(ISERROR(MATCH(Passout2023[[#This Row], [Batch Start Year]],$L$3:$L$25,0)),"0", "1")</f>
        <v>0</v>
      </c>
      <c r="AB5099" s="60" t="str">
        <f>IF(ISERROR(MATCH(Passout2023[[#This Row], [Batch Start Semester]],$K$3:$K$6,0)),"0", "1")</f>
        <v>0</v>
      </c>
      <c r="AC5099" s="60" t="str">
        <f>IF(ISERROR(MATCH([3]!Quota_Std_2022_23[[#This Row], [SESSION_TYPE]],$AX$2:$AX$5,0)),"0", "1")</f>
        <v>0</v>
      </c>
      <c r="AD5099" s="60" t="str">
        <f>IF(ISERROR(MATCH(#REF!,#REF!,0)),"0", "1")</f>
        <v>0</v>
      </c>
      <c r="AE5099" s="60" t="str">
        <f>IF(ISERROR(MATCH([3]!Quota_Std_2022_23[[#This Row], [Gender]],$AN$2:$AN$4,0)),"0", "1")</f>
        <v>0</v>
      </c>
      <c r="AF5099" s="60" t="str">
        <f>IF(ISERROR(MATCH([3]!Quota_Std_2022_23[[#This Row], [Quota Type]],[3]Sheet1!$AO$2:$AO$12,0)),"0", "1")</f>
        <v>0</v>
      </c>
      <c r="AG5099" s="60" t="str">
        <f>IF(ISERROR(MATCH(#REF!,$BA$2:$BA$8,0)),"0", "1")</f>
        <v>0</v>
      </c>
      <c r="AH5099" s="60" t="str">
        <f>IF(ISERROR(MATCH(Passout2023[[#This Row], [Nationality Pakistani/ Foreign]],$D$3:$D$4,0)),"0", "1")</f>
        <v>0</v>
      </c>
    </row>
    <row r="5100">
      <c r="Y5100" s="60" t="str">
        <f>IF(ISERROR(MATCH(Passout2023[[#This Row], [Degree Duration (year)]],$M$3:$M$10,0)),"0", "1")</f>
        <v>0</v>
      </c>
      <c r="Z5100" s="60" t="str">
        <f>IF(ISERROR(MATCH(Passout2023[[#This Row], [Admission Type]],$F$3:$F$6,0)),"0", "1")</f>
        <v>0</v>
      </c>
      <c r="AA5100" s="60" t="str">
        <f>IF(ISERROR(MATCH(Passout2023[[#This Row], [Batch Start Year]],$L$3:$L$25,0)),"0", "1")</f>
        <v>0</v>
      </c>
      <c r="AB5100" s="60" t="str">
        <f>IF(ISERROR(MATCH(Passout2023[[#This Row], [Batch Start Semester]],$K$3:$K$6,0)),"0", "1")</f>
        <v>0</v>
      </c>
      <c r="AC5100" s="60" t="str">
        <f>IF(ISERROR(MATCH([3]!Quota_Std_2022_23[[#This Row], [SESSION_TYPE]],$AX$2:$AX$5,0)),"0", "1")</f>
        <v>0</v>
      </c>
      <c r="AD5100" s="60" t="str">
        <f>IF(ISERROR(MATCH(#REF!,#REF!,0)),"0", "1")</f>
        <v>0</v>
      </c>
      <c r="AE5100" s="60" t="str">
        <f>IF(ISERROR(MATCH([3]!Quota_Std_2022_23[[#This Row], [Gender]],$AN$2:$AN$4,0)),"0", "1")</f>
        <v>0</v>
      </c>
      <c r="AF5100" s="60" t="str">
        <f>IF(ISERROR(MATCH([3]!Quota_Std_2022_23[[#This Row], [Quota Type]],[3]Sheet1!$AO$2:$AO$12,0)),"0", "1")</f>
        <v>0</v>
      </c>
      <c r="AG5100" s="60" t="str">
        <f>IF(ISERROR(MATCH(#REF!,$BA$2:$BA$8,0)),"0", "1")</f>
        <v>0</v>
      </c>
      <c r="AH5100" s="60" t="str">
        <f>IF(ISERROR(MATCH(Passout2023[[#This Row], [Nationality Pakistani/ Foreign]],$D$3:$D$4,0)),"0", "1")</f>
        <v>0</v>
      </c>
    </row>
    <row r="5101">
      <c r="Y5101" s="60" t="str">
        <f>IF(ISERROR(MATCH(Passout2023[[#This Row], [Degree Duration (year)]],$M$3:$M$10,0)),"0", "1")</f>
        <v>0</v>
      </c>
      <c r="Z5101" s="60" t="str">
        <f>IF(ISERROR(MATCH(Passout2023[[#This Row], [Admission Type]],$F$3:$F$6,0)),"0", "1")</f>
        <v>0</v>
      </c>
      <c r="AA5101" s="60" t="str">
        <f>IF(ISERROR(MATCH(Passout2023[[#This Row], [Batch Start Year]],$L$3:$L$25,0)),"0", "1")</f>
        <v>0</v>
      </c>
      <c r="AB5101" s="60" t="str">
        <f>IF(ISERROR(MATCH(Passout2023[[#This Row], [Batch Start Semester]],$K$3:$K$6,0)),"0", "1")</f>
        <v>0</v>
      </c>
      <c r="AC5101" s="60" t="str">
        <f>IF(ISERROR(MATCH([3]!Quota_Std_2022_23[[#This Row], [SESSION_TYPE]],$AX$2:$AX$5,0)),"0", "1")</f>
        <v>0</v>
      </c>
      <c r="AD5101" s="60" t="str">
        <f>IF(ISERROR(MATCH(#REF!,#REF!,0)),"0", "1")</f>
        <v>0</v>
      </c>
      <c r="AE5101" s="60" t="str">
        <f>IF(ISERROR(MATCH([3]!Quota_Std_2022_23[[#This Row], [Gender]],$AN$2:$AN$4,0)),"0", "1")</f>
        <v>0</v>
      </c>
      <c r="AF5101" s="60" t="str">
        <f>IF(ISERROR(MATCH([3]!Quota_Std_2022_23[[#This Row], [Quota Type]],[3]Sheet1!$AO$2:$AO$12,0)),"0", "1")</f>
        <v>0</v>
      </c>
      <c r="AG5101" s="60" t="str">
        <f>IF(ISERROR(MATCH(#REF!,$BA$2:$BA$8,0)),"0", "1")</f>
        <v>0</v>
      </c>
      <c r="AH5101" s="60" t="str">
        <f>IF(ISERROR(MATCH(Passout2023[[#This Row], [Nationality Pakistani/ Foreign]],$D$3:$D$4,0)),"0", "1")</f>
        <v>0</v>
      </c>
    </row>
    <row r="5102">
      <c r="Y5102" s="60" t="str">
        <f>IF(ISERROR(MATCH(Passout2023[[#This Row], [Degree Duration (year)]],$M$3:$M$10,0)),"0", "1")</f>
        <v>0</v>
      </c>
      <c r="Z5102" s="60" t="str">
        <f>IF(ISERROR(MATCH(Passout2023[[#This Row], [Admission Type]],$F$3:$F$6,0)),"0", "1")</f>
        <v>0</v>
      </c>
      <c r="AA5102" s="60" t="str">
        <f>IF(ISERROR(MATCH(Passout2023[[#This Row], [Batch Start Year]],$L$3:$L$25,0)),"0", "1")</f>
        <v>0</v>
      </c>
      <c r="AB5102" s="60" t="str">
        <f>IF(ISERROR(MATCH(Passout2023[[#This Row], [Batch Start Semester]],$K$3:$K$6,0)),"0", "1")</f>
        <v>0</v>
      </c>
      <c r="AC5102" s="60" t="str">
        <f>IF(ISERROR(MATCH([3]!Quota_Std_2022_23[[#This Row], [SESSION_TYPE]],$AX$2:$AX$5,0)),"0", "1")</f>
        <v>0</v>
      </c>
      <c r="AD5102" s="60" t="str">
        <f>IF(ISERROR(MATCH(#REF!,#REF!,0)),"0", "1")</f>
        <v>0</v>
      </c>
      <c r="AE5102" s="60" t="str">
        <f>IF(ISERROR(MATCH([3]!Quota_Std_2022_23[[#This Row], [Gender]],$AN$2:$AN$4,0)),"0", "1")</f>
        <v>0</v>
      </c>
      <c r="AF5102" s="60" t="str">
        <f>IF(ISERROR(MATCH([3]!Quota_Std_2022_23[[#This Row], [Quota Type]],[3]Sheet1!$AO$2:$AO$12,0)),"0", "1")</f>
        <v>0</v>
      </c>
      <c r="AG5102" s="60" t="str">
        <f>IF(ISERROR(MATCH(#REF!,$BA$2:$BA$8,0)),"0", "1")</f>
        <v>0</v>
      </c>
      <c r="AH5102" s="60" t="str">
        <f>IF(ISERROR(MATCH(Passout2023[[#This Row], [Nationality Pakistani/ Foreign]],$D$3:$D$4,0)),"0", "1")</f>
        <v>0</v>
      </c>
    </row>
    <row r="5103">
      <c r="Y5103" s="60" t="str">
        <f>IF(ISERROR(MATCH(Passout2023[[#This Row], [Degree Duration (year)]],$M$3:$M$10,0)),"0", "1")</f>
        <v>0</v>
      </c>
      <c r="Z5103" s="60" t="str">
        <f>IF(ISERROR(MATCH(Passout2023[[#This Row], [Admission Type]],$F$3:$F$6,0)),"0", "1")</f>
        <v>0</v>
      </c>
      <c r="AA5103" s="60" t="str">
        <f>IF(ISERROR(MATCH(Passout2023[[#This Row], [Batch Start Year]],$L$3:$L$25,0)),"0", "1")</f>
        <v>0</v>
      </c>
      <c r="AB5103" s="60" t="str">
        <f>IF(ISERROR(MATCH(Passout2023[[#This Row], [Batch Start Semester]],$K$3:$K$6,0)),"0", "1")</f>
        <v>0</v>
      </c>
      <c r="AC5103" s="60" t="str">
        <f>IF(ISERROR(MATCH([3]!Quota_Std_2022_23[[#This Row], [SESSION_TYPE]],$AX$2:$AX$5,0)),"0", "1")</f>
        <v>0</v>
      </c>
      <c r="AD5103" s="60" t="str">
        <f>IF(ISERROR(MATCH(#REF!,#REF!,0)),"0", "1")</f>
        <v>0</v>
      </c>
      <c r="AE5103" s="60" t="str">
        <f>IF(ISERROR(MATCH([3]!Quota_Std_2022_23[[#This Row], [Gender]],$AN$2:$AN$4,0)),"0", "1")</f>
        <v>0</v>
      </c>
      <c r="AF5103" s="60" t="str">
        <f>IF(ISERROR(MATCH([3]!Quota_Std_2022_23[[#This Row], [Quota Type]],[3]Sheet1!$AO$2:$AO$12,0)),"0", "1")</f>
        <v>0</v>
      </c>
      <c r="AG5103" s="60" t="str">
        <f>IF(ISERROR(MATCH(#REF!,$BA$2:$BA$8,0)),"0", "1")</f>
        <v>0</v>
      </c>
      <c r="AH5103" s="60" t="str">
        <f>IF(ISERROR(MATCH(Passout2023[[#This Row], [Nationality Pakistani/ Foreign]],$D$3:$D$4,0)),"0", "1")</f>
        <v>0</v>
      </c>
    </row>
    <row r="5104">
      <c r="Y5104" s="60" t="str">
        <f>IF(ISERROR(MATCH(Passout2023[[#This Row], [Degree Duration (year)]],$M$3:$M$10,0)),"0", "1")</f>
        <v>0</v>
      </c>
      <c r="Z5104" s="60" t="str">
        <f>IF(ISERROR(MATCH(Passout2023[[#This Row], [Admission Type]],$F$3:$F$6,0)),"0", "1")</f>
        <v>0</v>
      </c>
      <c r="AA5104" s="60" t="str">
        <f>IF(ISERROR(MATCH(Passout2023[[#This Row], [Batch Start Year]],$L$3:$L$25,0)),"0", "1")</f>
        <v>0</v>
      </c>
      <c r="AB5104" s="60" t="str">
        <f>IF(ISERROR(MATCH(Passout2023[[#This Row], [Batch Start Semester]],$K$3:$K$6,0)),"0", "1")</f>
        <v>0</v>
      </c>
      <c r="AC5104" s="60" t="str">
        <f>IF(ISERROR(MATCH([3]!Quota_Std_2022_23[[#This Row], [SESSION_TYPE]],$AX$2:$AX$5,0)),"0", "1")</f>
        <v>0</v>
      </c>
      <c r="AD5104" s="60" t="str">
        <f>IF(ISERROR(MATCH(#REF!,#REF!,0)),"0", "1")</f>
        <v>0</v>
      </c>
      <c r="AE5104" s="60" t="str">
        <f>IF(ISERROR(MATCH([3]!Quota_Std_2022_23[[#This Row], [Gender]],$AN$2:$AN$4,0)),"0", "1")</f>
        <v>0</v>
      </c>
      <c r="AF5104" s="60" t="str">
        <f>IF(ISERROR(MATCH([3]!Quota_Std_2022_23[[#This Row], [Quota Type]],[3]Sheet1!$AO$2:$AO$12,0)),"0", "1")</f>
        <v>0</v>
      </c>
      <c r="AG5104" s="60" t="str">
        <f>IF(ISERROR(MATCH(#REF!,$BA$2:$BA$8,0)),"0", "1")</f>
        <v>0</v>
      </c>
      <c r="AH5104" s="60" t="str">
        <f>IF(ISERROR(MATCH(Passout2023[[#This Row], [Nationality Pakistani/ Foreign]],$D$3:$D$4,0)),"0", "1")</f>
        <v>0</v>
      </c>
    </row>
    <row r="5105">
      <c r="Y5105" s="60" t="str">
        <f>IF(ISERROR(MATCH(Passout2023[[#This Row], [Degree Duration (year)]],$M$3:$M$10,0)),"0", "1")</f>
        <v>0</v>
      </c>
      <c r="Z5105" s="60" t="str">
        <f>IF(ISERROR(MATCH(Passout2023[[#This Row], [Admission Type]],$F$3:$F$6,0)),"0", "1")</f>
        <v>0</v>
      </c>
      <c r="AA5105" s="60" t="str">
        <f>IF(ISERROR(MATCH(Passout2023[[#This Row], [Batch Start Year]],$L$3:$L$25,0)),"0", "1")</f>
        <v>0</v>
      </c>
      <c r="AB5105" s="60" t="str">
        <f>IF(ISERROR(MATCH(Passout2023[[#This Row], [Batch Start Semester]],$K$3:$K$6,0)),"0", "1")</f>
        <v>0</v>
      </c>
      <c r="AC5105" s="60" t="str">
        <f>IF(ISERROR(MATCH([3]!Quota_Std_2022_23[[#This Row], [SESSION_TYPE]],$AX$2:$AX$5,0)),"0", "1")</f>
        <v>0</v>
      </c>
      <c r="AD5105" s="60" t="str">
        <f>IF(ISERROR(MATCH(#REF!,#REF!,0)),"0", "1")</f>
        <v>0</v>
      </c>
      <c r="AE5105" s="60" t="str">
        <f>IF(ISERROR(MATCH([3]!Quota_Std_2022_23[[#This Row], [Gender]],$AN$2:$AN$4,0)),"0", "1")</f>
        <v>0</v>
      </c>
      <c r="AF5105" s="60" t="str">
        <f>IF(ISERROR(MATCH([3]!Quota_Std_2022_23[[#This Row], [Quota Type]],[3]Sheet1!$AO$2:$AO$12,0)),"0", "1")</f>
        <v>0</v>
      </c>
      <c r="AG5105" s="60" t="str">
        <f>IF(ISERROR(MATCH(#REF!,$BA$2:$BA$8,0)),"0", "1")</f>
        <v>0</v>
      </c>
      <c r="AH5105" s="60" t="str">
        <f>IF(ISERROR(MATCH(Passout2023[[#This Row], [Nationality Pakistani/ Foreign]],$D$3:$D$4,0)),"0", "1")</f>
        <v>0</v>
      </c>
    </row>
    <row r="5106">
      <c r="Y5106" s="60" t="str">
        <f>IF(ISERROR(MATCH(Passout2023[[#This Row], [Degree Duration (year)]],$M$3:$M$10,0)),"0", "1")</f>
        <v>0</v>
      </c>
      <c r="Z5106" s="60" t="str">
        <f>IF(ISERROR(MATCH(Passout2023[[#This Row], [Admission Type]],$F$3:$F$6,0)),"0", "1")</f>
        <v>0</v>
      </c>
      <c r="AA5106" s="60" t="str">
        <f>IF(ISERROR(MATCH(Passout2023[[#This Row], [Batch Start Year]],$L$3:$L$25,0)),"0", "1")</f>
        <v>0</v>
      </c>
      <c r="AB5106" s="60" t="str">
        <f>IF(ISERROR(MATCH(Passout2023[[#This Row], [Batch Start Semester]],$K$3:$K$6,0)),"0", "1")</f>
        <v>0</v>
      </c>
      <c r="AC5106" s="60" t="str">
        <f>IF(ISERROR(MATCH([3]!Quota_Std_2022_23[[#This Row], [SESSION_TYPE]],$AX$2:$AX$5,0)),"0", "1")</f>
        <v>0</v>
      </c>
      <c r="AD5106" s="60" t="str">
        <f>IF(ISERROR(MATCH(#REF!,#REF!,0)),"0", "1")</f>
        <v>0</v>
      </c>
      <c r="AE5106" s="60" t="str">
        <f>IF(ISERROR(MATCH([3]!Quota_Std_2022_23[[#This Row], [Gender]],$AN$2:$AN$4,0)),"0", "1")</f>
        <v>0</v>
      </c>
      <c r="AF5106" s="60" t="str">
        <f>IF(ISERROR(MATCH([3]!Quota_Std_2022_23[[#This Row], [Quota Type]],[3]Sheet1!$AO$2:$AO$12,0)),"0", "1")</f>
        <v>0</v>
      </c>
      <c r="AG5106" s="60" t="str">
        <f>IF(ISERROR(MATCH(#REF!,$BA$2:$BA$8,0)),"0", "1")</f>
        <v>0</v>
      </c>
      <c r="AH5106" s="60" t="str">
        <f>IF(ISERROR(MATCH(Passout2023[[#This Row], [Nationality Pakistani/ Foreign]],$D$3:$D$4,0)),"0", "1")</f>
        <v>0</v>
      </c>
    </row>
    <row r="5107">
      <c r="Y5107" s="60" t="str">
        <f>IF(ISERROR(MATCH(Passout2023[[#This Row], [Degree Duration (year)]],$M$3:$M$10,0)),"0", "1")</f>
        <v>0</v>
      </c>
      <c r="Z5107" s="60" t="str">
        <f>IF(ISERROR(MATCH(Passout2023[[#This Row], [Admission Type]],$F$3:$F$6,0)),"0", "1")</f>
        <v>0</v>
      </c>
      <c r="AA5107" s="60" t="str">
        <f>IF(ISERROR(MATCH(Passout2023[[#This Row], [Batch Start Year]],$L$3:$L$25,0)),"0", "1")</f>
        <v>0</v>
      </c>
      <c r="AB5107" s="60" t="str">
        <f>IF(ISERROR(MATCH(Passout2023[[#This Row], [Batch Start Semester]],$K$3:$K$6,0)),"0", "1")</f>
        <v>0</v>
      </c>
      <c r="AC5107" s="60" t="str">
        <f>IF(ISERROR(MATCH([3]!Quota_Std_2022_23[[#This Row], [SESSION_TYPE]],$AX$2:$AX$5,0)),"0", "1")</f>
        <v>0</v>
      </c>
      <c r="AD5107" s="60" t="str">
        <f>IF(ISERROR(MATCH(#REF!,#REF!,0)),"0", "1")</f>
        <v>0</v>
      </c>
      <c r="AE5107" s="60" t="str">
        <f>IF(ISERROR(MATCH([3]!Quota_Std_2022_23[[#This Row], [Gender]],$AN$2:$AN$4,0)),"0", "1")</f>
        <v>0</v>
      </c>
      <c r="AF5107" s="60" t="str">
        <f>IF(ISERROR(MATCH([3]!Quota_Std_2022_23[[#This Row], [Quota Type]],[3]Sheet1!$AO$2:$AO$12,0)),"0", "1")</f>
        <v>0</v>
      </c>
      <c r="AG5107" s="60" t="str">
        <f>IF(ISERROR(MATCH(#REF!,$BA$2:$BA$8,0)),"0", "1")</f>
        <v>0</v>
      </c>
      <c r="AH5107" s="60" t="str">
        <f>IF(ISERROR(MATCH(Passout2023[[#This Row], [Nationality Pakistani/ Foreign]],$D$3:$D$4,0)),"0", "1")</f>
        <v>0</v>
      </c>
    </row>
    <row r="5108">
      <c r="Y5108" s="60" t="str">
        <f>IF(ISERROR(MATCH(Passout2023[[#This Row], [Degree Duration (year)]],$M$3:$M$10,0)),"0", "1")</f>
        <v>0</v>
      </c>
      <c r="Z5108" s="60" t="str">
        <f>IF(ISERROR(MATCH(Passout2023[[#This Row], [Admission Type]],$F$3:$F$6,0)),"0", "1")</f>
        <v>0</v>
      </c>
      <c r="AA5108" s="60" t="str">
        <f>IF(ISERROR(MATCH(Passout2023[[#This Row], [Batch Start Year]],$L$3:$L$25,0)),"0", "1")</f>
        <v>0</v>
      </c>
      <c r="AB5108" s="60" t="str">
        <f>IF(ISERROR(MATCH(Passout2023[[#This Row], [Batch Start Semester]],$K$3:$K$6,0)),"0", "1")</f>
        <v>0</v>
      </c>
      <c r="AC5108" s="60" t="str">
        <f>IF(ISERROR(MATCH([3]!Quota_Std_2022_23[[#This Row], [SESSION_TYPE]],$AX$2:$AX$5,0)),"0", "1")</f>
        <v>0</v>
      </c>
      <c r="AD5108" s="60" t="str">
        <f>IF(ISERROR(MATCH(#REF!,#REF!,0)),"0", "1")</f>
        <v>0</v>
      </c>
      <c r="AE5108" s="60" t="str">
        <f>IF(ISERROR(MATCH([3]!Quota_Std_2022_23[[#This Row], [Gender]],$AN$2:$AN$4,0)),"0", "1")</f>
        <v>0</v>
      </c>
      <c r="AF5108" s="60" t="str">
        <f>IF(ISERROR(MATCH([3]!Quota_Std_2022_23[[#This Row], [Quota Type]],[3]Sheet1!$AO$2:$AO$12,0)),"0", "1")</f>
        <v>0</v>
      </c>
      <c r="AG5108" s="60" t="str">
        <f>IF(ISERROR(MATCH(#REF!,$BA$2:$BA$8,0)),"0", "1")</f>
        <v>0</v>
      </c>
      <c r="AH5108" s="60" t="str">
        <f>IF(ISERROR(MATCH(Passout2023[[#This Row], [Nationality Pakistani/ Foreign]],$D$3:$D$4,0)),"0", "1")</f>
        <v>0</v>
      </c>
    </row>
    <row r="5109">
      <c r="Y5109" s="60" t="str">
        <f>IF(ISERROR(MATCH(Passout2023[[#This Row], [Degree Duration (year)]],$M$3:$M$10,0)),"0", "1")</f>
        <v>0</v>
      </c>
      <c r="Z5109" s="60" t="str">
        <f>IF(ISERROR(MATCH(Passout2023[[#This Row], [Admission Type]],$F$3:$F$6,0)),"0", "1")</f>
        <v>0</v>
      </c>
      <c r="AA5109" s="60" t="str">
        <f>IF(ISERROR(MATCH(Passout2023[[#This Row], [Batch Start Year]],$L$3:$L$25,0)),"0", "1")</f>
        <v>0</v>
      </c>
      <c r="AB5109" s="60" t="str">
        <f>IF(ISERROR(MATCH(Passout2023[[#This Row], [Batch Start Semester]],$K$3:$K$6,0)),"0", "1")</f>
        <v>0</v>
      </c>
      <c r="AC5109" s="60" t="str">
        <f>IF(ISERROR(MATCH([3]!Quota_Std_2022_23[[#This Row], [SESSION_TYPE]],$AX$2:$AX$5,0)),"0", "1")</f>
        <v>0</v>
      </c>
      <c r="AD5109" s="60" t="str">
        <f>IF(ISERROR(MATCH(#REF!,#REF!,0)),"0", "1")</f>
        <v>0</v>
      </c>
      <c r="AE5109" s="60" t="str">
        <f>IF(ISERROR(MATCH([3]!Quota_Std_2022_23[[#This Row], [Gender]],$AN$2:$AN$4,0)),"0", "1")</f>
        <v>0</v>
      </c>
      <c r="AF5109" s="60" t="str">
        <f>IF(ISERROR(MATCH([3]!Quota_Std_2022_23[[#This Row], [Quota Type]],[3]Sheet1!$AO$2:$AO$12,0)),"0", "1")</f>
        <v>0</v>
      </c>
      <c r="AG5109" s="60" t="str">
        <f>IF(ISERROR(MATCH(#REF!,$BA$2:$BA$8,0)),"0", "1")</f>
        <v>0</v>
      </c>
      <c r="AH5109" s="60" t="str">
        <f>IF(ISERROR(MATCH(Passout2023[[#This Row], [Nationality Pakistani/ Foreign]],$D$3:$D$4,0)),"0", "1")</f>
        <v>0</v>
      </c>
    </row>
    <row r="5110">
      <c r="Y5110" s="60" t="str">
        <f>IF(ISERROR(MATCH(Passout2023[[#This Row], [Degree Duration (year)]],$M$3:$M$10,0)),"0", "1")</f>
        <v>0</v>
      </c>
      <c r="Z5110" s="60" t="str">
        <f>IF(ISERROR(MATCH(Passout2023[[#This Row], [Admission Type]],$F$3:$F$6,0)),"0", "1")</f>
        <v>0</v>
      </c>
      <c r="AA5110" s="60" t="str">
        <f>IF(ISERROR(MATCH(Passout2023[[#This Row], [Batch Start Year]],$L$3:$L$25,0)),"0", "1")</f>
        <v>0</v>
      </c>
      <c r="AB5110" s="60" t="str">
        <f>IF(ISERROR(MATCH(Passout2023[[#This Row], [Batch Start Semester]],$K$3:$K$6,0)),"0", "1")</f>
        <v>0</v>
      </c>
      <c r="AC5110" s="60" t="str">
        <f>IF(ISERROR(MATCH([3]!Quota_Std_2022_23[[#This Row], [SESSION_TYPE]],$AX$2:$AX$5,0)),"0", "1")</f>
        <v>0</v>
      </c>
      <c r="AD5110" s="60" t="str">
        <f>IF(ISERROR(MATCH(#REF!,#REF!,0)),"0", "1")</f>
        <v>0</v>
      </c>
      <c r="AE5110" s="60" t="str">
        <f>IF(ISERROR(MATCH([3]!Quota_Std_2022_23[[#This Row], [Gender]],$AN$2:$AN$4,0)),"0", "1")</f>
        <v>0</v>
      </c>
      <c r="AF5110" s="60" t="str">
        <f>IF(ISERROR(MATCH([3]!Quota_Std_2022_23[[#This Row], [Quota Type]],[3]Sheet1!$AO$2:$AO$12,0)),"0", "1")</f>
        <v>0</v>
      </c>
      <c r="AG5110" s="60" t="str">
        <f>IF(ISERROR(MATCH(#REF!,$BA$2:$BA$8,0)),"0", "1")</f>
        <v>0</v>
      </c>
      <c r="AH5110" s="60" t="str">
        <f>IF(ISERROR(MATCH(Passout2023[[#This Row], [Nationality Pakistani/ Foreign]],$D$3:$D$4,0)),"0", "1")</f>
        <v>0</v>
      </c>
    </row>
    <row r="5111">
      <c r="Y5111" s="60" t="str">
        <f>IF(ISERROR(MATCH(Passout2023[[#This Row], [Degree Duration (year)]],$M$3:$M$10,0)),"0", "1")</f>
        <v>0</v>
      </c>
      <c r="Z5111" s="60" t="str">
        <f>IF(ISERROR(MATCH(Passout2023[[#This Row], [Admission Type]],$F$3:$F$6,0)),"0", "1")</f>
        <v>0</v>
      </c>
      <c r="AA5111" s="60" t="str">
        <f>IF(ISERROR(MATCH(Passout2023[[#This Row], [Batch Start Year]],$L$3:$L$25,0)),"0", "1")</f>
        <v>0</v>
      </c>
      <c r="AB5111" s="60" t="str">
        <f>IF(ISERROR(MATCH(Passout2023[[#This Row], [Batch Start Semester]],$K$3:$K$6,0)),"0", "1")</f>
        <v>0</v>
      </c>
      <c r="AC5111" s="60" t="str">
        <f>IF(ISERROR(MATCH([3]!Quota_Std_2022_23[[#This Row], [SESSION_TYPE]],$AX$2:$AX$5,0)),"0", "1")</f>
        <v>0</v>
      </c>
      <c r="AD5111" s="60" t="str">
        <f>IF(ISERROR(MATCH(#REF!,#REF!,0)),"0", "1")</f>
        <v>0</v>
      </c>
      <c r="AE5111" s="60" t="str">
        <f>IF(ISERROR(MATCH([3]!Quota_Std_2022_23[[#This Row], [Gender]],$AN$2:$AN$4,0)),"0", "1")</f>
        <v>0</v>
      </c>
      <c r="AF5111" s="60" t="str">
        <f>IF(ISERROR(MATCH([3]!Quota_Std_2022_23[[#This Row], [Quota Type]],[3]Sheet1!$AO$2:$AO$12,0)),"0", "1")</f>
        <v>0</v>
      </c>
      <c r="AG5111" s="60" t="str">
        <f>IF(ISERROR(MATCH(#REF!,$BA$2:$BA$8,0)),"0", "1")</f>
        <v>0</v>
      </c>
      <c r="AH5111" s="60" t="str">
        <f>IF(ISERROR(MATCH(Passout2023[[#This Row], [Nationality Pakistani/ Foreign]],$D$3:$D$4,0)),"0", "1")</f>
        <v>0</v>
      </c>
    </row>
    <row r="5112">
      <c r="Y5112" s="60" t="str">
        <f>IF(ISERROR(MATCH(Passout2023[[#This Row], [Degree Duration (year)]],$M$3:$M$10,0)),"0", "1")</f>
        <v>0</v>
      </c>
      <c r="Z5112" s="60" t="str">
        <f>IF(ISERROR(MATCH(Passout2023[[#This Row], [Admission Type]],$F$3:$F$6,0)),"0", "1")</f>
        <v>0</v>
      </c>
      <c r="AA5112" s="60" t="str">
        <f>IF(ISERROR(MATCH(Passout2023[[#This Row], [Batch Start Year]],$L$3:$L$25,0)),"0", "1")</f>
        <v>0</v>
      </c>
      <c r="AB5112" s="60" t="str">
        <f>IF(ISERROR(MATCH(Passout2023[[#This Row], [Batch Start Semester]],$K$3:$K$6,0)),"0", "1")</f>
        <v>0</v>
      </c>
      <c r="AC5112" s="60" t="str">
        <f>IF(ISERROR(MATCH([3]!Quota_Std_2022_23[[#This Row], [SESSION_TYPE]],$AX$2:$AX$5,0)),"0", "1")</f>
        <v>0</v>
      </c>
      <c r="AD5112" s="60" t="str">
        <f>IF(ISERROR(MATCH(#REF!,#REF!,0)),"0", "1")</f>
        <v>0</v>
      </c>
      <c r="AE5112" s="60" t="str">
        <f>IF(ISERROR(MATCH([3]!Quota_Std_2022_23[[#This Row], [Gender]],$AN$2:$AN$4,0)),"0", "1")</f>
        <v>0</v>
      </c>
      <c r="AF5112" s="60" t="str">
        <f>IF(ISERROR(MATCH([3]!Quota_Std_2022_23[[#This Row], [Quota Type]],[3]Sheet1!$AO$2:$AO$12,0)),"0", "1")</f>
        <v>0</v>
      </c>
      <c r="AG5112" s="60" t="str">
        <f>IF(ISERROR(MATCH(#REF!,$BA$2:$BA$8,0)),"0", "1")</f>
        <v>0</v>
      </c>
      <c r="AH5112" s="60" t="str">
        <f>IF(ISERROR(MATCH(Passout2023[[#This Row], [Nationality Pakistani/ Foreign]],$D$3:$D$4,0)),"0", "1")</f>
        <v>0</v>
      </c>
    </row>
    <row r="5113">
      <c r="Y5113" s="60" t="str">
        <f>IF(ISERROR(MATCH(Passout2023[[#This Row], [Degree Duration (year)]],$M$3:$M$10,0)),"0", "1")</f>
        <v>0</v>
      </c>
      <c r="Z5113" s="60" t="str">
        <f>IF(ISERROR(MATCH(Passout2023[[#This Row], [Admission Type]],$F$3:$F$6,0)),"0", "1")</f>
        <v>0</v>
      </c>
      <c r="AA5113" s="60" t="str">
        <f>IF(ISERROR(MATCH(Passout2023[[#This Row], [Batch Start Year]],$L$3:$L$25,0)),"0", "1")</f>
        <v>0</v>
      </c>
      <c r="AB5113" s="60" t="str">
        <f>IF(ISERROR(MATCH(Passout2023[[#This Row], [Batch Start Semester]],$K$3:$K$6,0)),"0", "1")</f>
        <v>0</v>
      </c>
      <c r="AC5113" s="60" t="str">
        <f>IF(ISERROR(MATCH([3]!Quota_Std_2022_23[[#This Row], [SESSION_TYPE]],$AX$2:$AX$5,0)),"0", "1")</f>
        <v>0</v>
      </c>
      <c r="AD5113" s="60" t="str">
        <f>IF(ISERROR(MATCH(#REF!,#REF!,0)),"0", "1")</f>
        <v>0</v>
      </c>
      <c r="AE5113" s="60" t="str">
        <f>IF(ISERROR(MATCH([3]!Quota_Std_2022_23[[#This Row], [Gender]],$AN$2:$AN$4,0)),"0", "1")</f>
        <v>0</v>
      </c>
      <c r="AF5113" s="60" t="str">
        <f>IF(ISERROR(MATCH([3]!Quota_Std_2022_23[[#This Row], [Quota Type]],[3]Sheet1!$AO$2:$AO$12,0)),"0", "1")</f>
        <v>0</v>
      </c>
      <c r="AG5113" s="60" t="str">
        <f>IF(ISERROR(MATCH(#REF!,$BA$2:$BA$8,0)),"0", "1")</f>
        <v>0</v>
      </c>
      <c r="AH5113" s="60" t="str">
        <f>IF(ISERROR(MATCH(Passout2023[[#This Row], [Nationality Pakistani/ Foreign]],$D$3:$D$4,0)),"0", "1")</f>
        <v>0</v>
      </c>
    </row>
    <row r="5114">
      <c r="Y5114" s="60" t="str">
        <f>IF(ISERROR(MATCH(Passout2023[[#This Row], [Degree Duration (year)]],$M$3:$M$10,0)),"0", "1")</f>
        <v>0</v>
      </c>
      <c r="Z5114" s="60" t="str">
        <f>IF(ISERROR(MATCH(Passout2023[[#This Row], [Admission Type]],$F$3:$F$6,0)),"0", "1")</f>
        <v>0</v>
      </c>
      <c r="AA5114" s="60" t="str">
        <f>IF(ISERROR(MATCH(Passout2023[[#This Row], [Batch Start Year]],$L$3:$L$25,0)),"0", "1")</f>
        <v>0</v>
      </c>
      <c r="AB5114" s="60" t="str">
        <f>IF(ISERROR(MATCH(Passout2023[[#This Row], [Batch Start Semester]],$K$3:$K$6,0)),"0", "1")</f>
        <v>0</v>
      </c>
      <c r="AC5114" s="60" t="str">
        <f>IF(ISERROR(MATCH([3]!Quota_Std_2022_23[[#This Row], [SESSION_TYPE]],$AX$2:$AX$5,0)),"0", "1")</f>
        <v>0</v>
      </c>
      <c r="AD5114" s="60" t="str">
        <f>IF(ISERROR(MATCH(#REF!,#REF!,0)),"0", "1")</f>
        <v>0</v>
      </c>
      <c r="AE5114" s="60" t="str">
        <f>IF(ISERROR(MATCH([3]!Quota_Std_2022_23[[#This Row], [Gender]],$AN$2:$AN$4,0)),"0", "1")</f>
        <v>0</v>
      </c>
      <c r="AF5114" s="60" t="str">
        <f>IF(ISERROR(MATCH([3]!Quota_Std_2022_23[[#This Row], [Quota Type]],[3]Sheet1!$AO$2:$AO$12,0)),"0", "1")</f>
        <v>0</v>
      </c>
      <c r="AG5114" s="60" t="str">
        <f>IF(ISERROR(MATCH(#REF!,$BA$2:$BA$8,0)),"0", "1")</f>
        <v>0</v>
      </c>
      <c r="AH5114" s="60" t="str">
        <f>IF(ISERROR(MATCH(Passout2023[[#This Row], [Nationality Pakistani/ Foreign]],$D$3:$D$4,0)),"0", "1")</f>
        <v>0</v>
      </c>
    </row>
    <row r="5115">
      <c r="Y5115" s="60" t="str">
        <f>IF(ISERROR(MATCH(Passout2023[[#This Row], [Degree Duration (year)]],$M$3:$M$10,0)),"0", "1")</f>
        <v>0</v>
      </c>
      <c r="Z5115" s="60" t="str">
        <f>IF(ISERROR(MATCH(Passout2023[[#This Row], [Admission Type]],$F$3:$F$6,0)),"0", "1")</f>
        <v>0</v>
      </c>
      <c r="AA5115" s="60" t="str">
        <f>IF(ISERROR(MATCH(Passout2023[[#This Row], [Batch Start Year]],$L$3:$L$25,0)),"0", "1")</f>
        <v>0</v>
      </c>
      <c r="AB5115" s="60" t="str">
        <f>IF(ISERROR(MATCH(Passout2023[[#This Row], [Batch Start Semester]],$K$3:$K$6,0)),"0", "1")</f>
        <v>0</v>
      </c>
      <c r="AC5115" s="60" t="str">
        <f>IF(ISERROR(MATCH([3]!Quota_Std_2022_23[[#This Row], [SESSION_TYPE]],$AX$2:$AX$5,0)),"0", "1")</f>
        <v>0</v>
      </c>
      <c r="AD5115" s="60" t="str">
        <f>IF(ISERROR(MATCH(#REF!,#REF!,0)),"0", "1")</f>
        <v>0</v>
      </c>
      <c r="AE5115" s="60" t="str">
        <f>IF(ISERROR(MATCH([3]!Quota_Std_2022_23[[#This Row], [Gender]],$AN$2:$AN$4,0)),"0", "1")</f>
        <v>0</v>
      </c>
      <c r="AF5115" s="60" t="str">
        <f>IF(ISERROR(MATCH([3]!Quota_Std_2022_23[[#This Row], [Quota Type]],[3]Sheet1!$AO$2:$AO$12,0)),"0", "1")</f>
        <v>0</v>
      </c>
      <c r="AG5115" s="60" t="str">
        <f>IF(ISERROR(MATCH(#REF!,$BA$2:$BA$8,0)),"0", "1")</f>
        <v>0</v>
      </c>
      <c r="AH5115" s="60" t="str">
        <f>IF(ISERROR(MATCH(Passout2023[[#This Row], [Nationality Pakistani/ Foreign]],$D$3:$D$4,0)),"0", "1")</f>
        <v>0</v>
      </c>
    </row>
    <row r="5116">
      <c r="Y5116" s="60" t="str">
        <f>IF(ISERROR(MATCH(Passout2023[[#This Row], [Degree Duration (year)]],$M$3:$M$10,0)),"0", "1")</f>
        <v>0</v>
      </c>
      <c r="Z5116" s="60" t="str">
        <f>IF(ISERROR(MATCH(Passout2023[[#This Row], [Admission Type]],$F$3:$F$6,0)),"0", "1")</f>
        <v>0</v>
      </c>
      <c r="AA5116" s="60" t="str">
        <f>IF(ISERROR(MATCH(Passout2023[[#This Row], [Batch Start Year]],$L$3:$L$25,0)),"0", "1")</f>
        <v>0</v>
      </c>
      <c r="AB5116" s="60" t="str">
        <f>IF(ISERROR(MATCH(Passout2023[[#This Row], [Batch Start Semester]],$K$3:$K$6,0)),"0", "1")</f>
        <v>0</v>
      </c>
      <c r="AC5116" s="60" t="str">
        <f>IF(ISERROR(MATCH([3]!Quota_Std_2022_23[[#This Row], [SESSION_TYPE]],$AX$2:$AX$5,0)),"0", "1")</f>
        <v>0</v>
      </c>
      <c r="AD5116" s="60" t="str">
        <f>IF(ISERROR(MATCH(#REF!,#REF!,0)),"0", "1")</f>
        <v>0</v>
      </c>
      <c r="AE5116" s="60" t="str">
        <f>IF(ISERROR(MATCH([3]!Quota_Std_2022_23[[#This Row], [Gender]],$AN$2:$AN$4,0)),"0", "1")</f>
        <v>0</v>
      </c>
      <c r="AF5116" s="60" t="str">
        <f>IF(ISERROR(MATCH([3]!Quota_Std_2022_23[[#This Row], [Quota Type]],[3]Sheet1!$AO$2:$AO$12,0)),"0", "1")</f>
        <v>0</v>
      </c>
      <c r="AG5116" s="60" t="str">
        <f>IF(ISERROR(MATCH(#REF!,$BA$2:$BA$8,0)),"0", "1")</f>
        <v>0</v>
      </c>
      <c r="AH5116" s="60" t="str">
        <f>IF(ISERROR(MATCH(Passout2023[[#This Row], [Nationality Pakistani/ Foreign]],$D$3:$D$4,0)),"0", "1")</f>
        <v>0</v>
      </c>
    </row>
    <row r="5117">
      <c r="Y5117" s="60" t="str">
        <f>IF(ISERROR(MATCH(Passout2023[[#This Row], [Degree Duration (year)]],$M$3:$M$10,0)),"0", "1")</f>
        <v>0</v>
      </c>
      <c r="Z5117" s="60" t="str">
        <f>IF(ISERROR(MATCH(Passout2023[[#This Row], [Admission Type]],$F$3:$F$6,0)),"0", "1")</f>
        <v>0</v>
      </c>
      <c r="AA5117" s="60" t="str">
        <f>IF(ISERROR(MATCH(Passout2023[[#This Row], [Batch Start Year]],$L$3:$L$25,0)),"0", "1")</f>
        <v>0</v>
      </c>
      <c r="AB5117" s="60" t="str">
        <f>IF(ISERROR(MATCH(Passout2023[[#This Row], [Batch Start Semester]],$K$3:$K$6,0)),"0", "1")</f>
        <v>0</v>
      </c>
      <c r="AC5117" s="60" t="str">
        <f>IF(ISERROR(MATCH([3]!Quota_Std_2022_23[[#This Row], [SESSION_TYPE]],$AX$2:$AX$5,0)),"0", "1")</f>
        <v>0</v>
      </c>
      <c r="AD5117" s="60" t="str">
        <f>IF(ISERROR(MATCH(#REF!,#REF!,0)),"0", "1")</f>
        <v>0</v>
      </c>
      <c r="AE5117" s="60" t="str">
        <f>IF(ISERROR(MATCH([3]!Quota_Std_2022_23[[#This Row], [Gender]],$AN$2:$AN$4,0)),"0", "1")</f>
        <v>0</v>
      </c>
      <c r="AF5117" s="60" t="str">
        <f>IF(ISERROR(MATCH([3]!Quota_Std_2022_23[[#This Row], [Quota Type]],[3]Sheet1!$AO$2:$AO$12,0)),"0", "1")</f>
        <v>0</v>
      </c>
      <c r="AG5117" s="60" t="str">
        <f>IF(ISERROR(MATCH(#REF!,$BA$2:$BA$8,0)),"0", "1")</f>
        <v>0</v>
      </c>
      <c r="AH5117" s="60" t="str">
        <f>IF(ISERROR(MATCH(Passout2023[[#This Row], [Nationality Pakistani/ Foreign]],$D$3:$D$4,0)),"0", "1")</f>
        <v>0</v>
      </c>
    </row>
    <row r="5118">
      <c r="Y5118" s="60" t="str">
        <f>IF(ISERROR(MATCH(Passout2023[[#This Row], [Degree Duration (year)]],$M$3:$M$10,0)),"0", "1")</f>
        <v>0</v>
      </c>
      <c r="Z5118" s="60" t="str">
        <f>IF(ISERROR(MATCH(Passout2023[[#This Row], [Admission Type]],$F$3:$F$6,0)),"0", "1")</f>
        <v>0</v>
      </c>
      <c r="AA5118" s="60" t="str">
        <f>IF(ISERROR(MATCH(Passout2023[[#This Row], [Batch Start Year]],$L$3:$L$25,0)),"0", "1")</f>
        <v>0</v>
      </c>
      <c r="AB5118" s="60" t="str">
        <f>IF(ISERROR(MATCH(Passout2023[[#This Row], [Batch Start Semester]],$K$3:$K$6,0)),"0", "1")</f>
        <v>0</v>
      </c>
      <c r="AC5118" s="60" t="str">
        <f>IF(ISERROR(MATCH([3]!Quota_Std_2022_23[[#This Row], [SESSION_TYPE]],$AX$2:$AX$5,0)),"0", "1")</f>
        <v>0</v>
      </c>
      <c r="AD5118" s="60" t="str">
        <f>IF(ISERROR(MATCH(#REF!,#REF!,0)),"0", "1")</f>
        <v>0</v>
      </c>
      <c r="AE5118" s="60" t="str">
        <f>IF(ISERROR(MATCH([3]!Quota_Std_2022_23[[#This Row], [Gender]],$AN$2:$AN$4,0)),"0", "1")</f>
        <v>0</v>
      </c>
      <c r="AF5118" s="60" t="str">
        <f>IF(ISERROR(MATCH([3]!Quota_Std_2022_23[[#This Row], [Quota Type]],[3]Sheet1!$AO$2:$AO$12,0)),"0", "1")</f>
        <v>0</v>
      </c>
      <c r="AG5118" s="60" t="str">
        <f>IF(ISERROR(MATCH(#REF!,$BA$2:$BA$8,0)),"0", "1")</f>
        <v>0</v>
      </c>
      <c r="AH5118" s="60" t="str">
        <f>IF(ISERROR(MATCH(Passout2023[[#This Row], [Nationality Pakistani/ Foreign]],$D$3:$D$4,0)),"0", "1")</f>
        <v>0</v>
      </c>
    </row>
    <row r="5119">
      <c r="Y5119" s="60" t="str">
        <f>IF(ISERROR(MATCH(Passout2023[[#This Row], [Degree Duration (year)]],$M$3:$M$10,0)),"0", "1")</f>
        <v>0</v>
      </c>
      <c r="Z5119" s="60" t="str">
        <f>IF(ISERROR(MATCH(Passout2023[[#This Row], [Admission Type]],$F$3:$F$6,0)),"0", "1")</f>
        <v>0</v>
      </c>
      <c r="AA5119" s="60" t="str">
        <f>IF(ISERROR(MATCH(Passout2023[[#This Row], [Batch Start Year]],$L$3:$L$25,0)),"0", "1")</f>
        <v>0</v>
      </c>
      <c r="AB5119" s="60" t="str">
        <f>IF(ISERROR(MATCH(Passout2023[[#This Row], [Batch Start Semester]],$K$3:$K$6,0)),"0", "1")</f>
        <v>0</v>
      </c>
      <c r="AC5119" s="60" t="str">
        <f>IF(ISERROR(MATCH([3]!Quota_Std_2022_23[[#This Row], [SESSION_TYPE]],$AX$2:$AX$5,0)),"0", "1")</f>
        <v>0</v>
      </c>
      <c r="AD5119" s="60" t="str">
        <f>IF(ISERROR(MATCH(#REF!,#REF!,0)),"0", "1")</f>
        <v>0</v>
      </c>
      <c r="AE5119" s="60" t="str">
        <f>IF(ISERROR(MATCH([3]!Quota_Std_2022_23[[#This Row], [Gender]],$AN$2:$AN$4,0)),"0", "1")</f>
        <v>0</v>
      </c>
      <c r="AF5119" s="60" t="str">
        <f>IF(ISERROR(MATCH([3]!Quota_Std_2022_23[[#This Row], [Quota Type]],[3]Sheet1!$AO$2:$AO$12,0)),"0", "1")</f>
        <v>0</v>
      </c>
      <c r="AG5119" s="60" t="str">
        <f>IF(ISERROR(MATCH(#REF!,$BA$2:$BA$8,0)),"0", "1")</f>
        <v>0</v>
      </c>
      <c r="AH5119" s="60" t="str">
        <f>IF(ISERROR(MATCH(Passout2023[[#This Row], [Nationality Pakistani/ Foreign]],$D$3:$D$4,0)),"0", "1")</f>
        <v>0</v>
      </c>
    </row>
    <row r="5120">
      <c r="Y5120" s="60" t="str">
        <f>IF(ISERROR(MATCH(Passout2023[[#This Row], [Degree Duration (year)]],$M$3:$M$10,0)),"0", "1")</f>
        <v>0</v>
      </c>
      <c r="Z5120" s="60" t="str">
        <f>IF(ISERROR(MATCH(Passout2023[[#This Row], [Admission Type]],$F$3:$F$6,0)),"0", "1")</f>
        <v>0</v>
      </c>
      <c r="AA5120" s="60" t="str">
        <f>IF(ISERROR(MATCH(Passout2023[[#This Row], [Batch Start Year]],$L$3:$L$25,0)),"0", "1")</f>
        <v>0</v>
      </c>
      <c r="AB5120" s="60" t="str">
        <f>IF(ISERROR(MATCH(Passout2023[[#This Row], [Batch Start Semester]],$K$3:$K$6,0)),"0", "1")</f>
        <v>0</v>
      </c>
      <c r="AC5120" s="60" t="str">
        <f>IF(ISERROR(MATCH([3]!Quota_Std_2022_23[[#This Row], [SESSION_TYPE]],$AX$2:$AX$5,0)),"0", "1")</f>
        <v>0</v>
      </c>
      <c r="AD5120" s="60" t="str">
        <f>IF(ISERROR(MATCH(#REF!,#REF!,0)),"0", "1")</f>
        <v>0</v>
      </c>
      <c r="AE5120" s="60" t="str">
        <f>IF(ISERROR(MATCH([3]!Quota_Std_2022_23[[#This Row], [Gender]],$AN$2:$AN$4,0)),"0", "1")</f>
        <v>0</v>
      </c>
      <c r="AF5120" s="60" t="str">
        <f>IF(ISERROR(MATCH([3]!Quota_Std_2022_23[[#This Row], [Quota Type]],[3]Sheet1!$AO$2:$AO$12,0)),"0", "1")</f>
        <v>0</v>
      </c>
      <c r="AG5120" s="60" t="str">
        <f>IF(ISERROR(MATCH(#REF!,$BA$2:$BA$8,0)),"0", "1")</f>
        <v>0</v>
      </c>
      <c r="AH5120" s="60" t="str">
        <f>IF(ISERROR(MATCH(Passout2023[[#This Row], [Nationality Pakistani/ Foreign]],$D$3:$D$4,0)),"0", "1")</f>
        <v>0</v>
      </c>
    </row>
    <row r="5121">
      <c r="Y5121" s="60" t="str">
        <f>IF(ISERROR(MATCH(Passout2023[[#This Row], [Degree Duration (year)]],$M$3:$M$10,0)),"0", "1")</f>
        <v>0</v>
      </c>
      <c r="Z5121" s="60" t="str">
        <f>IF(ISERROR(MATCH(Passout2023[[#This Row], [Admission Type]],$F$3:$F$6,0)),"0", "1")</f>
        <v>0</v>
      </c>
      <c r="AA5121" s="60" t="str">
        <f>IF(ISERROR(MATCH(Passout2023[[#This Row], [Batch Start Year]],$L$3:$L$25,0)),"0", "1")</f>
        <v>0</v>
      </c>
      <c r="AB5121" s="60" t="str">
        <f>IF(ISERROR(MATCH(Passout2023[[#This Row], [Batch Start Semester]],$K$3:$K$6,0)),"0", "1")</f>
        <v>0</v>
      </c>
      <c r="AC5121" s="60" t="str">
        <f>IF(ISERROR(MATCH([3]!Quota_Std_2022_23[[#This Row], [SESSION_TYPE]],$AX$2:$AX$5,0)),"0", "1")</f>
        <v>0</v>
      </c>
      <c r="AD5121" s="60" t="str">
        <f>IF(ISERROR(MATCH(#REF!,#REF!,0)),"0", "1")</f>
        <v>0</v>
      </c>
      <c r="AE5121" s="60" t="str">
        <f>IF(ISERROR(MATCH([3]!Quota_Std_2022_23[[#This Row], [Gender]],$AN$2:$AN$4,0)),"0", "1")</f>
        <v>0</v>
      </c>
      <c r="AF5121" s="60" t="str">
        <f>IF(ISERROR(MATCH([3]!Quota_Std_2022_23[[#This Row], [Quota Type]],[3]Sheet1!$AO$2:$AO$12,0)),"0", "1")</f>
        <v>0</v>
      </c>
      <c r="AG5121" s="60" t="str">
        <f>IF(ISERROR(MATCH(#REF!,$BA$2:$BA$8,0)),"0", "1")</f>
        <v>0</v>
      </c>
      <c r="AH5121" s="60" t="str">
        <f>IF(ISERROR(MATCH(Passout2023[[#This Row], [Nationality Pakistani/ Foreign]],$D$3:$D$4,0)),"0", "1")</f>
        <v>0</v>
      </c>
    </row>
    <row r="5122">
      <c r="Y5122" s="60" t="str">
        <f>IF(ISERROR(MATCH(Passout2023[[#This Row], [Degree Duration (year)]],$M$3:$M$10,0)),"0", "1")</f>
        <v>0</v>
      </c>
      <c r="Z5122" s="60" t="str">
        <f>IF(ISERROR(MATCH(Passout2023[[#This Row], [Admission Type]],$F$3:$F$6,0)),"0", "1")</f>
        <v>0</v>
      </c>
      <c r="AA5122" s="60" t="str">
        <f>IF(ISERROR(MATCH(Passout2023[[#This Row], [Batch Start Year]],$L$3:$L$25,0)),"0", "1")</f>
        <v>0</v>
      </c>
      <c r="AB5122" s="60" t="str">
        <f>IF(ISERROR(MATCH(Passout2023[[#This Row], [Batch Start Semester]],$K$3:$K$6,0)),"0", "1")</f>
        <v>0</v>
      </c>
      <c r="AC5122" s="60" t="str">
        <f>IF(ISERROR(MATCH([3]!Quota_Std_2022_23[[#This Row], [SESSION_TYPE]],$AX$2:$AX$5,0)),"0", "1")</f>
        <v>0</v>
      </c>
      <c r="AD5122" s="60" t="str">
        <f>IF(ISERROR(MATCH(#REF!,#REF!,0)),"0", "1")</f>
        <v>0</v>
      </c>
      <c r="AE5122" s="60" t="str">
        <f>IF(ISERROR(MATCH([3]!Quota_Std_2022_23[[#This Row], [Gender]],$AN$2:$AN$4,0)),"0", "1")</f>
        <v>0</v>
      </c>
      <c r="AF5122" s="60" t="str">
        <f>IF(ISERROR(MATCH([3]!Quota_Std_2022_23[[#This Row], [Quota Type]],[3]Sheet1!$AO$2:$AO$12,0)),"0", "1")</f>
        <v>0</v>
      </c>
      <c r="AG5122" s="60" t="str">
        <f>IF(ISERROR(MATCH(#REF!,$BA$2:$BA$8,0)),"0", "1")</f>
        <v>0</v>
      </c>
      <c r="AH5122" s="60" t="str">
        <f>IF(ISERROR(MATCH(Passout2023[[#This Row], [Nationality Pakistani/ Foreign]],$D$3:$D$4,0)),"0", "1")</f>
        <v>0</v>
      </c>
    </row>
    <row r="5123">
      <c r="Y5123" s="60" t="str">
        <f>IF(ISERROR(MATCH(Passout2023[[#This Row], [Degree Duration (year)]],$M$3:$M$10,0)),"0", "1")</f>
        <v>0</v>
      </c>
      <c r="Z5123" s="60" t="str">
        <f>IF(ISERROR(MATCH(Passout2023[[#This Row], [Admission Type]],$F$3:$F$6,0)),"0", "1")</f>
        <v>0</v>
      </c>
      <c r="AA5123" s="60" t="str">
        <f>IF(ISERROR(MATCH(Passout2023[[#This Row], [Batch Start Year]],$L$3:$L$25,0)),"0", "1")</f>
        <v>0</v>
      </c>
      <c r="AB5123" s="60" t="str">
        <f>IF(ISERROR(MATCH(Passout2023[[#This Row], [Batch Start Semester]],$K$3:$K$6,0)),"0", "1")</f>
        <v>0</v>
      </c>
      <c r="AC5123" s="60" t="str">
        <f>IF(ISERROR(MATCH([3]!Quota_Std_2022_23[[#This Row], [SESSION_TYPE]],$AX$2:$AX$5,0)),"0", "1")</f>
        <v>0</v>
      </c>
      <c r="AD5123" s="60" t="str">
        <f>IF(ISERROR(MATCH(#REF!,#REF!,0)),"0", "1")</f>
        <v>0</v>
      </c>
      <c r="AE5123" s="60" t="str">
        <f>IF(ISERROR(MATCH([3]!Quota_Std_2022_23[[#This Row], [Gender]],$AN$2:$AN$4,0)),"0", "1")</f>
        <v>0</v>
      </c>
      <c r="AF5123" s="60" t="str">
        <f>IF(ISERROR(MATCH([3]!Quota_Std_2022_23[[#This Row], [Quota Type]],[3]Sheet1!$AO$2:$AO$12,0)),"0", "1")</f>
        <v>0</v>
      </c>
      <c r="AG5123" s="60" t="str">
        <f>IF(ISERROR(MATCH(#REF!,$BA$2:$BA$8,0)),"0", "1")</f>
        <v>0</v>
      </c>
      <c r="AH5123" s="60" t="str">
        <f>IF(ISERROR(MATCH(Passout2023[[#This Row], [Nationality Pakistani/ Foreign]],$D$3:$D$4,0)),"0", "1")</f>
        <v>0</v>
      </c>
    </row>
    <row r="5124">
      <c r="Y5124" s="60" t="str">
        <f>IF(ISERROR(MATCH(Passout2023[[#This Row], [Degree Duration (year)]],$M$3:$M$10,0)),"0", "1")</f>
        <v>0</v>
      </c>
      <c r="Z5124" s="60" t="str">
        <f>IF(ISERROR(MATCH(Passout2023[[#This Row], [Admission Type]],$F$3:$F$6,0)),"0", "1")</f>
        <v>0</v>
      </c>
      <c r="AA5124" s="60" t="str">
        <f>IF(ISERROR(MATCH(Passout2023[[#This Row], [Batch Start Year]],$L$3:$L$25,0)),"0", "1")</f>
        <v>0</v>
      </c>
      <c r="AB5124" s="60" t="str">
        <f>IF(ISERROR(MATCH(Passout2023[[#This Row], [Batch Start Semester]],$K$3:$K$6,0)),"0", "1")</f>
        <v>0</v>
      </c>
      <c r="AC5124" s="60" t="str">
        <f>IF(ISERROR(MATCH([3]!Quota_Std_2022_23[[#This Row], [SESSION_TYPE]],$AX$2:$AX$5,0)),"0", "1")</f>
        <v>0</v>
      </c>
      <c r="AD5124" s="60" t="str">
        <f>IF(ISERROR(MATCH(#REF!,#REF!,0)),"0", "1")</f>
        <v>0</v>
      </c>
      <c r="AE5124" s="60" t="str">
        <f>IF(ISERROR(MATCH([3]!Quota_Std_2022_23[[#This Row], [Gender]],$AN$2:$AN$4,0)),"0", "1")</f>
        <v>0</v>
      </c>
      <c r="AF5124" s="60" t="str">
        <f>IF(ISERROR(MATCH([3]!Quota_Std_2022_23[[#This Row], [Quota Type]],[3]Sheet1!$AO$2:$AO$12,0)),"0", "1")</f>
        <v>0</v>
      </c>
      <c r="AG5124" s="60" t="str">
        <f>IF(ISERROR(MATCH(#REF!,$BA$2:$BA$8,0)),"0", "1")</f>
        <v>0</v>
      </c>
      <c r="AH5124" s="60" t="str">
        <f>IF(ISERROR(MATCH(Passout2023[[#This Row], [Nationality Pakistani/ Foreign]],$D$3:$D$4,0)),"0", "1")</f>
        <v>0</v>
      </c>
    </row>
    <row r="5125">
      <c r="Y5125" s="60" t="str">
        <f>IF(ISERROR(MATCH(Passout2023[[#This Row], [Degree Duration (year)]],$M$3:$M$10,0)),"0", "1")</f>
        <v>0</v>
      </c>
      <c r="Z5125" s="60" t="str">
        <f>IF(ISERROR(MATCH(Passout2023[[#This Row], [Admission Type]],$F$3:$F$6,0)),"0", "1")</f>
        <v>0</v>
      </c>
      <c r="AA5125" s="60" t="str">
        <f>IF(ISERROR(MATCH(Passout2023[[#This Row], [Batch Start Year]],$L$3:$L$25,0)),"0", "1")</f>
        <v>0</v>
      </c>
      <c r="AB5125" s="60" t="str">
        <f>IF(ISERROR(MATCH(Passout2023[[#This Row], [Batch Start Semester]],$K$3:$K$6,0)),"0", "1")</f>
        <v>0</v>
      </c>
      <c r="AC5125" s="60" t="str">
        <f>IF(ISERROR(MATCH([3]!Quota_Std_2022_23[[#This Row], [SESSION_TYPE]],$AX$2:$AX$5,0)),"0", "1")</f>
        <v>0</v>
      </c>
      <c r="AD5125" s="60" t="str">
        <f>IF(ISERROR(MATCH(#REF!,#REF!,0)),"0", "1")</f>
        <v>0</v>
      </c>
      <c r="AE5125" s="60" t="str">
        <f>IF(ISERROR(MATCH([3]!Quota_Std_2022_23[[#This Row], [Gender]],$AN$2:$AN$4,0)),"0", "1")</f>
        <v>0</v>
      </c>
      <c r="AF5125" s="60" t="str">
        <f>IF(ISERROR(MATCH([3]!Quota_Std_2022_23[[#This Row], [Quota Type]],[3]Sheet1!$AO$2:$AO$12,0)),"0", "1")</f>
        <v>0</v>
      </c>
      <c r="AG5125" s="60" t="str">
        <f>IF(ISERROR(MATCH(#REF!,$BA$2:$BA$8,0)),"0", "1")</f>
        <v>0</v>
      </c>
      <c r="AH5125" s="60" t="str">
        <f>IF(ISERROR(MATCH(Passout2023[[#This Row], [Nationality Pakistani/ Foreign]],$D$3:$D$4,0)),"0", "1")</f>
        <v>0</v>
      </c>
    </row>
    <row r="5126">
      <c r="Y5126" s="60" t="str">
        <f>IF(ISERROR(MATCH(Passout2023[[#This Row], [Degree Duration (year)]],$M$3:$M$10,0)),"0", "1")</f>
        <v>0</v>
      </c>
      <c r="Z5126" s="60" t="str">
        <f>IF(ISERROR(MATCH(Passout2023[[#This Row], [Admission Type]],$F$3:$F$6,0)),"0", "1")</f>
        <v>0</v>
      </c>
      <c r="AA5126" s="60" t="str">
        <f>IF(ISERROR(MATCH(Passout2023[[#This Row], [Batch Start Year]],$L$3:$L$25,0)),"0", "1")</f>
        <v>0</v>
      </c>
      <c r="AB5126" s="60" t="str">
        <f>IF(ISERROR(MATCH(Passout2023[[#This Row], [Batch Start Semester]],$K$3:$K$6,0)),"0", "1")</f>
        <v>0</v>
      </c>
      <c r="AC5126" s="60" t="str">
        <f>IF(ISERROR(MATCH([3]!Quota_Std_2022_23[[#This Row], [SESSION_TYPE]],$AX$2:$AX$5,0)),"0", "1")</f>
        <v>0</v>
      </c>
      <c r="AD5126" s="60" t="str">
        <f>IF(ISERROR(MATCH(#REF!,#REF!,0)),"0", "1")</f>
        <v>0</v>
      </c>
      <c r="AE5126" s="60" t="str">
        <f>IF(ISERROR(MATCH([3]!Quota_Std_2022_23[[#This Row], [Gender]],$AN$2:$AN$4,0)),"0", "1")</f>
        <v>0</v>
      </c>
      <c r="AF5126" s="60" t="str">
        <f>IF(ISERROR(MATCH([3]!Quota_Std_2022_23[[#This Row], [Quota Type]],[3]Sheet1!$AO$2:$AO$12,0)),"0", "1")</f>
        <v>0</v>
      </c>
      <c r="AG5126" s="60" t="str">
        <f>IF(ISERROR(MATCH(#REF!,$BA$2:$BA$8,0)),"0", "1")</f>
        <v>0</v>
      </c>
      <c r="AH5126" s="60" t="str">
        <f>IF(ISERROR(MATCH(Passout2023[[#This Row], [Nationality Pakistani/ Foreign]],$D$3:$D$4,0)),"0", "1")</f>
        <v>0</v>
      </c>
    </row>
    <row r="5127">
      <c r="Y5127" s="60" t="str">
        <f>IF(ISERROR(MATCH(Passout2023[[#This Row], [Degree Duration (year)]],$M$3:$M$10,0)),"0", "1")</f>
        <v>0</v>
      </c>
      <c r="Z5127" s="60" t="str">
        <f>IF(ISERROR(MATCH(Passout2023[[#This Row], [Admission Type]],$F$3:$F$6,0)),"0", "1")</f>
        <v>0</v>
      </c>
      <c r="AA5127" s="60" t="str">
        <f>IF(ISERROR(MATCH(Passout2023[[#This Row], [Batch Start Year]],$L$3:$L$25,0)),"0", "1")</f>
        <v>0</v>
      </c>
      <c r="AB5127" s="60" t="str">
        <f>IF(ISERROR(MATCH(Passout2023[[#This Row], [Batch Start Semester]],$K$3:$K$6,0)),"0", "1")</f>
        <v>0</v>
      </c>
      <c r="AC5127" s="60" t="str">
        <f>IF(ISERROR(MATCH([3]!Quota_Std_2022_23[[#This Row], [SESSION_TYPE]],$AX$2:$AX$5,0)),"0", "1")</f>
        <v>0</v>
      </c>
      <c r="AD5127" s="60" t="str">
        <f>IF(ISERROR(MATCH(#REF!,#REF!,0)),"0", "1")</f>
        <v>0</v>
      </c>
      <c r="AE5127" s="60" t="str">
        <f>IF(ISERROR(MATCH([3]!Quota_Std_2022_23[[#This Row], [Gender]],$AN$2:$AN$4,0)),"0", "1")</f>
        <v>0</v>
      </c>
      <c r="AF5127" s="60" t="str">
        <f>IF(ISERROR(MATCH([3]!Quota_Std_2022_23[[#This Row], [Quota Type]],[3]Sheet1!$AO$2:$AO$12,0)),"0", "1")</f>
        <v>0</v>
      </c>
      <c r="AG5127" s="60" t="str">
        <f>IF(ISERROR(MATCH(#REF!,$BA$2:$BA$8,0)),"0", "1")</f>
        <v>0</v>
      </c>
      <c r="AH5127" s="60" t="str">
        <f>IF(ISERROR(MATCH(Passout2023[[#This Row], [Nationality Pakistani/ Foreign]],$D$3:$D$4,0)),"0", "1")</f>
        <v>0</v>
      </c>
    </row>
    <row r="5128">
      <c r="Y5128" s="60" t="str">
        <f>IF(ISERROR(MATCH(Passout2023[[#This Row], [Degree Duration (year)]],$M$3:$M$10,0)),"0", "1")</f>
        <v>0</v>
      </c>
      <c r="Z5128" s="60" t="str">
        <f>IF(ISERROR(MATCH(Passout2023[[#This Row], [Admission Type]],$F$3:$F$6,0)),"0", "1")</f>
        <v>0</v>
      </c>
      <c r="AA5128" s="60" t="str">
        <f>IF(ISERROR(MATCH(Passout2023[[#This Row], [Batch Start Year]],$L$3:$L$25,0)),"0", "1")</f>
        <v>0</v>
      </c>
      <c r="AB5128" s="60" t="str">
        <f>IF(ISERROR(MATCH(Passout2023[[#This Row], [Batch Start Semester]],$K$3:$K$6,0)),"0", "1")</f>
        <v>0</v>
      </c>
      <c r="AC5128" s="60" t="str">
        <f>IF(ISERROR(MATCH([3]!Quota_Std_2022_23[[#This Row], [SESSION_TYPE]],$AX$2:$AX$5,0)),"0", "1")</f>
        <v>0</v>
      </c>
      <c r="AD5128" s="60" t="str">
        <f>IF(ISERROR(MATCH(#REF!,#REF!,0)),"0", "1")</f>
        <v>0</v>
      </c>
      <c r="AE5128" s="60" t="str">
        <f>IF(ISERROR(MATCH([3]!Quota_Std_2022_23[[#This Row], [Gender]],$AN$2:$AN$4,0)),"0", "1")</f>
        <v>0</v>
      </c>
      <c r="AF5128" s="60" t="str">
        <f>IF(ISERROR(MATCH([3]!Quota_Std_2022_23[[#This Row], [Quota Type]],[3]Sheet1!$AO$2:$AO$12,0)),"0", "1")</f>
        <v>0</v>
      </c>
      <c r="AG5128" s="60" t="str">
        <f>IF(ISERROR(MATCH(#REF!,$BA$2:$BA$8,0)),"0", "1")</f>
        <v>0</v>
      </c>
      <c r="AH5128" s="60" t="str">
        <f>IF(ISERROR(MATCH(Passout2023[[#This Row], [Nationality Pakistani/ Foreign]],$D$3:$D$4,0)),"0", "1")</f>
        <v>0</v>
      </c>
    </row>
    <row r="5129">
      <c r="Y5129" s="60" t="str">
        <f>IF(ISERROR(MATCH(Passout2023[[#This Row], [Degree Duration (year)]],$M$3:$M$10,0)),"0", "1")</f>
        <v>0</v>
      </c>
      <c r="Z5129" s="60" t="str">
        <f>IF(ISERROR(MATCH(Passout2023[[#This Row], [Admission Type]],$F$3:$F$6,0)),"0", "1")</f>
        <v>0</v>
      </c>
      <c r="AA5129" s="60" t="str">
        <f>IF(ISERROR(MATCH(Passout2023[[#This Row], [Batch Start Year]],$L$3:$L$25,0)),"0", "1")</f>
        <v>0</v>
      </c>
      <c r="AB5129" s="60" t="str">
        <f>IF(ISERROR(MATCH(Passout2023[[#This Row], [Batch Start Semester]],$K$3:$K$6,0)),"0", "1")</f>
        <v>0</v>
      </c>
      <c r="AC5129" s="60" t="str">
        <f>IF(ISERROR(MATCH([3]!Quota_Std_2022_23[[#This Row], [SESSION_TYPE]],$AX$2:$AX$5,0)),"0", "1")</f>
        <v>0</v>
      </c>
      <c r="AD5129" s="60" t="str">
        <f>IF(ISERROR(MATCH(#REF!,#REF!,0)),"0", "1")</f>
        <v>0</v>
      </c>
      <c r="AE5129" s="60" t="str">
        <f>IF(ISERROR(MATCH([3]!Quota_Std_2022_23[[#This Row], [Gender]],$AN$2:$AN$4,0)),"0", "1")</f>
        <v>0</v>
      </c>
      <c r="AF5129" s="60" t="str">
        <f>IF(ISERROR(MATCH([3]!Quota_Std_2022_23[[#This Row], [Quota Type]],[3]Sheet1!$AO$2:$AO$12,0)),"0", "1")</f>
        <v>0</v>
      </c>
      <c r="AG5129" s="60" t="str">
        <f>IF(ISERROR(MATCH(#REF!,$BA$2:$BA$8,0)),"0", "1")</f>
        <v>0</v>
      </c>
      <c r="AH5129" s="60" t="str">
        <f>IF(ISERROR(MATCH(Passout2023[[#This Row], [Nationality Pakistani/ Foreign]],$D$3:$D$4,0)),"0", "1")</f>
        <v>0</v>
      </c>
    </row>
    <row r="5130">
      <c r="Y5130" s="60" t="str">
        <f>IF(ISERROR(MATCH(Passout2023[[#This Row], [Degree Duration (year)]],$M$3:$M$10,0)),"0", "1")</f>
        <v>0</v>
      </c>
      <c r="Z5130" s="60" t="str">
        <f>IF(ISERROR(MATCH(Passout2023[[#This Row], [Admission Type]],$F$3:$F$6,0)),"0", "1")</f>
        <v>0</v>
      </c>
      <c r="AA5130" s="60" t="str">
        <f>IF(ISERROR(MATCH(Passout2023[[#This Row], [Batch Start Year]],$L$3:$L$25,0)),"0", "1")</f>
        <v>0</v>
      </c>
      <c r="AB5130" s="60" t="str">
        <f>IF(ISERROR(MATCH(Passout2023[[#This Row], [Batch Start Semester]],$K$3:$K$6,0)),"0", "1")</f>
        <v>0</v>
      </c>
      <c r="AC5130" s="60" t="str">
        <f>IF(ISERROR(MATCH([3]!Quota_Std_2022_23[[#This Row], [SESSION_TYPE]],$AX$2:$AX$5,0)),"0", "1")</f>
        <v>0</v>
      </c>
      <c r="AD5130" s="60" t="str">
        <f>IF(ISERROR(MATCH(#REF!,#REF!,0)),"0", "1")</f>
        <v>0</v>
      </c>
      <c r="AE5130" s="60" t="str">
        <f>IF(ISERROR(MATCH([3]!Quota_Std_2022_23[[#This Row], [Gender]],$AN$2:$AN$4,0)),"0", "1")</f>
        <v>0</v>
      </c>
      <c r="AF5130" s="60" t="str">
        <f>IF(ISERROR(MATCH([3]!Quota_Std_2022_23[[#This Row], [Quota Type]],[3]Sheet1!$AO$2:$AO$12,0)),"0", "1")</f>
        <v>0</v>
      </c>
      <c r="AG5130" s="60" t="str">
        <f>IF(ISERROR(MATCH(#REF!,$BA$2:$BA$8,0)),"0", "1")</f>
        <v>0</v>
      </c>
      <c r="AH5130" s="60" t="str">
        <f>IF(ISERROR(MATCH(Passout2023[[#This Row], [Nationality Pakistani/ Foreign]],$D$3:$D$4,0)),"0", "1")</f>
        <v>0</v>
      </c>
    </row>
    <row r="5131">
      <c r="Y5131" s="60" t="str">
        <f>IF(ISERROR(MATCH(Passout2023[[#This Row], [Degree Duration (year)]],$M$3:$M$10,0)),"0", "1")</f>
        <v>0</v>
      </c>
      <c r="Z5131" s="60" t="str">
        <f>IF(ISERROR(MATCH(Passout2023[[#This Row], [Admission Type]],$F$3:$F$6,0)),"0", "1")</f>
        <v>0</v>
      </c>
      <c r="AA5131" s="60" t="str">
        <f>IF(ISERROR(MATCH(Passout2023[[#This Row], [Batch Start Year]],$L$3:$L$25,0)),"0", "1")</f>
        <v>0</v>
      </c>
      <c r="AB5131" s="60" t="str">
        <f>IF(ISERROR(MATCH(Passout2023[[#This Row], [Batch Start Semester]],$K$3:$K$6,0)),"0", "1")</f>
        <v>0</v>
      </c>
      <c r="AC5131" s="60" t="str">
        <f>IF(ISERROR(MATCH([3]!Quota_Std_2022_23[[#This Row], [SESSION_TYPE]],$AX$2:$AX$5,0)),"0", "1")</f>
        <v>0</v>
      </c>
      <c r="AD5131" s="60" t="str">
        <f>IF(ISERROR(MATCH(#REF!,#REF!,0)),"0", "1")</f>
        <v>0</v>
      </c>
      <c r="AE5131" s="60" t="str">
        <f>IF(ISERROR(MATCH([3]!Quota_Std_2022_23[[#This Row], [Gender]],$AN$2:$AN$4,0)),"0", "1")</f>
        <v>0</v>
      </c>
      <c r="AF5131" s="60" t="str">
        <f>IF(ISERROR(MATCH([3]!Quota_Std_2022_23[[#This Row], [Quota Type]],[3]Sheet1!$AO$2:$AO$12,0)),"0", "1")</f>
        <v>0</v>
      </c>
      <c r="AG5131" s="60" t="str">
        <f>IF(ISERROR(MATCH(#REF!,$BA$2:$BA$8,0)),"0", "1")</f>
        <v>0</v>
      </c>
      <c r="AH5131" s="60" t="str">
        <f>IF(ISERROR(MATCH(Passout2023[[#This Row], [Nationality Pakistani/ Foreign]],$D$3:$D$4,0)),"0", "1")</f>
        <v>0</v>
      </c>
    </row>
    <row r="5132">
      <c r="Y5132" s="60" t="str">
        <f>IF(ISERROR(MATCH(Passout2023[[#This Row], [Degree Duration (year)]],$M$3:$M$10,0)),"0", "1")</f>
        <v>0</v>
      </c>
      <c r="Z5132" s="60" t="str">
        <f>IF(ISERROR(MATCH(Passout2023[[#This Row], [Admission Type]],$F$3:$F$6,0)),"0", "1")</f>
        <v>0</v>
      </c>
      <c r="AA5132" s="60" t="str">
        <f>IF(ISERROR(MATCH(Passout2023[[#This Row], [Batch Start Year]],$L$3:$L$25,0)),"0", "1")</f>
        <v>0</v>
      </c>
      <c r="AB5132" s="60" t="str">
        <f>IF(ISERROR(MATCH(Passout2023[[#This Row], [Batch Start Semester]],$K$3:$K$6,0)),"0", "1")</f>
        <v>0</v>
      </c>
      <c r="AC5132" s="60" t="str">
        <f>IF(ISERROR(MATCH([3]!Quota_Std_2022_23[[#This Row], [SESSION_TYPE]],$AX$2:$AX$5,0)),"0", "1")</f>
        <v>0</v>
      </c>
      <c r="AD5132" s="60" t="str">
        <f>IF(ISERROR(MATCH(#REF!,#REF!,0)),"0", "1")</f>
        <v>0</v>
      </c>
      <c r="AE5132" s="60" t="str">
        <f>IF(ISERROR(MATCH([3]!Quota_Std_2022_23[[#This Row], [Gender]],$AN$2:$AN$4,0)),"0", "1")</f>
        <v>0</v>
      </c>
      <c r="AF5132" s="60" t="str">
        <f>IF(ISERROR(MATCH([3]!Quota_Std_2022_23[[#This Row], [Quota Type]],[3]Sheet1!$AO$2:$AO$12,0)),"0", "1")</f>
        <v>0</v>
      </c>
      <c r="AG5132" s="60" t="str">
        <f>IF(ISERROR(MATCH(#REF!,$BA$2:$BA$8,0)),"0", "1")</f>
        <v>0</v>
      </c>
      <c r="AH5132" s="60" t="str">
        <f>IF(ISERROR(MATCH(Passout2023[[#This Row], [Nationality Pakistani/ Foreign]],$D$3:$D$4,0)),"0", "1")</f>
        <v>0</v>
      </c>
    </row>
    <row r="5133">
      <c r="Y5133" s="60" t="str">
        <f>IF(ISERROR(MATCH(Passout2023[[#This Row], [Degree Duration (year)]],$M$3:$M$10,0)),"0", "1")</f>
        <v>0</v>
      </c>
      <c r="Z5133" s="60" t="str">
        <f>IF(ISERROR(MATCH(Passout2023[[#This Row], [Admission Type]],$F$3:$F$6,0)),"0", "1")</f>
        <v>0</v>
      </c>
      <c r="AA5133" s="60" t="str">
        <f>IF(ISERROR(MATCH(Passout2023[[#This Row], [Batch Start Year]],$L$3:$L$25,0)),"0", "1")</f>
        <v>0</v>
      </c>
      <c r="AB5133" s="60" t="str">
        <f>IF(ISERROR(MATCH(Passout2023[[#This Row], [Batch Start Semester]],$K$3:$K$6,0)),"0", "1")</f>
        <v>0</v>
      </c>
      <c r="AC5133" s="60" t="str">
        <f>IF(ISERROR(MATCH([3]!Quota_Std_2022_23[[#This Row], [SESSION_TYPE]],$AX$2:$AX$5,0)),"0", "1")</f>
        <v>0</v>
      </c>
      <c r="AD5133" s="60" t="str">
        <f>IF(ISERROR(MATCH(#REF!,#REF!,0)),"0", "1")</f>
        <v>0</v>
      </c>
      <c r="AE5133" s="60" t="str">
        <f>IF(ISERROR(MATCH([3]!Quota_Std_2022_23[[#This Row], [Gender]],$AN$2:$AN$4,0)),"0", "1")</f>
        <v>0</v>
      </c>
      <c r="AF5133" s="60" t="str">
        <f>IF(ISERROR(MATCH([3]!Quota_Std_2022_23[[#This Row], [Quota Type]],[3]Sheet1!$AO$2:$AO$12,0)),"0", "1")</f>
        <v>0</v>
      </c>
      <c r="AG5133" s="60" t="str">
        <f>IF(ISERROR(MATCH(#REF!,$BA$2:$BA$8,0)),"0", "1")</f>
        <v>0</v>
      </c>
      <c r="AH5133" s="60" t="str">
        <f>IF(ISERROR(MATCH(Passout2023[[#This Row], [Nationality Pakistani/ Foreign]],$D$3:$D$4,0)),"0", "1")</f>
        <v>0</v>
      </c>
    </row>
    <row r="5134">
      <c r="Y5134" s="60" t="str">
        <f>IF(ISERROR(MATCH(Passout2023[[#This Row], [Degree Duration (year)]],$M$3:$M$10,0)),"0", "1")</f>
        <v>0</v>
      </c>
      <c r="Z5134" s="60" t="str">
        <f>IF(ISERROR(MATCH(Passout2023[[#This Row], [Admission Type]],$F$3:$F$6,0)),"0", "1")</f>
        <v>0</v>
      </c>
      <c r="AA5134" s="60" t="str">
        <f>IF(ISERROR(MATCH(Passout2023[[#This Row], [Batch Start Year]],$L$3:$L$25,0)),"0", "1")</f>
        <v>0</v>
      </c>
      <c r="AB5134" s="60" t="str">
        <f>IF(ISERROR(MATCH(Passout2023[[#This Row], [Batch Start Semester]],$K$3:$K$6,0)),"0", "1")</f>
        <v>0</v>
      </c>
      <c r="AC5134" s="60" t="str">
        <f>IF(ISERROR(MATCH([3]!Quota_Std_2022_23[[#This Row], [SESSION_TYPE]],$AX$2:$AX$5,0)),"0", "1")</f>
        <v>0</v>
      </c>
      <c r="AD5134" s="60" t="str">
        <f>IF(ISERROR(MATCH(#REF!,#REF!,0)),"0", "1")</f>
        <v>0</v>
      </c>
      <c r="AE5134" s="60" t="str">
        <f>IF(ISERROR(MATCH([3]!Quota_Std_2022_23[[#This Row], [Gender]],$AN$2:$AN$4,0)),"0", "1")</f>
        <v>0</v>
      </c>
      <c r="AF5134" s="60" t="str">
        <f>IF(ISERROR(MATCH([3]!Quota_Std_2022_23[[#This Row], [Quota Type]],[3]Sheet1!$AO$2:$AO$12,0)),"0", "1")</f>
        <v>0</v>
      </c>
      <c r="AG5134" s="60" t="str">
        <f>IF(ISERROR(MATCH(#REF!,$BA$2:$BA$8,0)),"0", "1")</f>
        <v>0</v>
      </c>
      <c r="AH5134" s="60" t="str">
        <f>IF(ISERROR(MATCH(Passout2023[[#This Row], [Nationality Pakistani/ Foreign]],$D$3:$D$4,0)),"0", "1")</f>
        <v>0</v>
      </c>
    </row>
    <row r="5135">
      <c r="Y5135" s="60" t="str">
        <f>IF(ISERROR(MATCH(Passout2023[[#This Row], [Degree Duration (year)]],$M$3:$M$10,0)),"0", "1")</f>
        <v>0</v>
      </c>
      <c r="Z5135" s="60" t="str">
        <f>IF(ISERROR(MATCH(Passout2023[[#This Row], [Admission Type]],$F$3:$F$6,0)),"0", "1")</f>
        <v>0</v>
      </c>
      <c r="AA5135" s="60" t="str">
        <f>IF(ISERROR(MATCH(Passout2023[[#This Row], [Batch Start Year]],$L$3:$L$25,0)),"0", "1")</f>
        <v>0</v>
      </c>
      <c r="AB5135" s="60" t="str">
        <f>IF(ISERROR(MATCH(Passout2023[[#This Row], [Batch Start Semester]],$K$3:$K$6,0)),"0", "1")</f>
        <v>0</v>
      </c>
      <c r="AC5135" s="60" t="str">
        <f>IF(ISERROR(MATCH([3]!Quota_Std_2022_23[[#This Row], [SESSION_TYPE]],$AX$2:$AX$5,0)),"0", "1")</f>
        <v>0</v>
      </c>
      <c r="AD5135" s="60" t="str">
        <f>IF(ISERROR(MATCH(#REF!,#REF!,0)),"0", "1")</f>
        <v>0</v>
      </c>
      <c r="AE5135" s="60" t="str">
        <f>IF(ISERROR(MATCH([3]!Quota_Std_2022_23[[#This Row], [Gender]],$AN$2:$AN$4,0)),"0", "1")</f>
        <v>0</v>
      </c>
      <c r="AF5135" s="60" t="str">
        <f>IF(ISERROR(MATCH([3]!Quota_Std_2022_23[[#This Row], [Quota Type]],[3]Sheet1!$AO$2:$AO$12,0)),"0", "1")</f>
        <v>0</v>
      </c>
      <c r="AG5135" s="60" t="str">
        <f>IF(ISERROR(MATCH(#REF!,$BA$2:$BA$8,0)),"0", "1")</f>
        <v>0</v>
      </c>
      <c r="AH5135" s="60" t="str">
        <f>IF(ISERROR(MATCH(Passout2023[[#This Row], [Nationality Pakistani/ Foreign]],$D$3:$D$4,0)),"0", "1")</f>
        <v>0</v>
      </c>
    </row>
    <row r="5136">
      <c r="Y5136" s="60" t="str">
        <f>IF(ISERROR(MATCH(Passout2023[[#This Row], [Degree Duration (year)]],$M$3:$M$10,0)),"0", "1")</f>
        <v>0</v>
      </c>
      <c r="Z5136" s="60" t="str">
        <f>IF(ISERROR(MATCH(Passout2023[[#This Row], [Admission Type]],$F$3:$F$6,0)),"0", "1")</f>
        <v>0</v>
      </c>
      <c r="AA5136" s="60" t="str">
        <f>IF(ISERROR(MATCH(Passout2023[[#This Row], [Batch Start Year]],$L$3:$L$25,0)),"0", "1")</f>
        <v>0</v>
      </c>
      <c r="AB5136" s="60" t="str">
        <f>IF(ISERROR(MATCH(Passout2023[[#This Row], [Batch Start Semester]],$K$3:$K$6,0)),"0", "1")</f>
        <v>0</v>
      </c>
      <c r="AC5136" s="60" t="str">
        <f>IF(ISERROR(MATCH([3]!Quota_Std_2022_23[[#This Row], [SESSION_TYPE]],$AX$2:$AX$5,0)),"0", "1")</f>
        <v>0</v>
      </c>
      <c r="AD5136" s="60" t="str">
        <f>IF(ISERROR(MATCH(#REF!,#REF!,0)),"0", "1")</f>
        <v>0</v>
      </c>
      <c r="AE5136" s="60" t="str">
        <f>IF(ISERROR(MATCH([3]!Quota_Std_2022_23[[#This Row], [Gender]],$AN$2:$AN$4,0)),"0", "1")</f>
        <v>0</v>
      </c>
      <c r="AF5136" s="60" t="str">
        <f>IF(ISERROR(MATCH([3]!Quota_Std_2022_23[[#This Row], [Quota Type]],[3]Sheet1!$AO$2:$AO$12,0)),"0", "1")</f>
        <v>0</v>
      </c>
      <c r="AG5136" s="60" t="str">
        <f>IF(ISERROR(MATCH(#REF!,$BA$2:$BA$8,0)),"0", "1")</f>
        <v>0</v>
      </c>
      <c r="AH5136" s="60" t="str">
        <f>IF(ISERROR(MATCH(Passout2023[[#This Row], [Nationality Pakistani/ Foreign]],$D$3:$D$4,0)),"0", "1")</f>
        <v>0</v>
      </c>
    </row>
    <row r="5137">
      <c r="Y5137" s="60" t="str">
        <f>IF(ISERROR(MATCH(Passout2023[[#This Row], [Degree Duration (year)]],$M$3:$M$10,0)),"0", "1")</f>
        <v>0</v>
      </c>
      <c r="Z5137" s="60" t="str">
        <f>IF(ISERROR(MATCH(Passout2023[[#This Row], [Admission Type]],$F$3:$F$6,0)),"0", "1")</f>
        <v>0</v>
      </c>
      <c r="AA5137" s="60" t="str">
        <f>IF(ISERROR(MATCH(Passout2023[[#This Row], [Batch Start Year]],$L$3:$L$25,0)),"0", "1")</f>
        <v>0</v>
      </c>
      <c r="AB5137" s="60" t="str">
        <f>IF(ISERROR(MATCH(Passout2023[[#This Row], [Batch Start Semester]],$K$3:$K$6,0)),"0", "1")</f>
        <v>0</v>
      </c>
      <c r="AC5137" s="60" t="str">
        <f>IF(ISERROR(MATCH([3]!Quota_Std_2022_23[[#This Row], [SESSION_TYPE]],$AX$2:$AX$5,0)),"0", "1")</f>
        <v>0</v>
      </c>
      <c r="AD5137" s="60" t="str">
        <f>IF(ISERROR(MATCH(#REF!,#REF!,0)),"0", "1")</f>
        <v>0</v>
      </c>
      <c r="AE5137" s="60" t="str">
        <f>IF(ISERROR(MATCH([3]!Quota_Std_2022_23[[#This Row], [Gender]],$AN$2:$AN$4,0)),"0", "1")</f>
        <v>0</v>
      </c>
      <c r="AF5137" s="60" t="str">
        <f>IF(ISERROR(MATCH([3]!Quota_Std_2022_23[[#This Row], [Quota Type]],[3]Sheet1!$AO$2:$AO$12,0)),"0", "1")</f>
        <v>0</v>
      </c>
      <c r="AG5137" s="60" t="str">
        <f>IF(ISERROR(MATCH(#REF!,$BA$2:$BA$8,0)),"0", "1")</f>
        <v>0</v>
      </c>
      <c r="AH5137" s="60" t="str">
        <f>IF(ISERROR(MATCH(Passout2023[[#This Row], [Nationality Pakistani/ Foreign]],$D$3:$D$4,0)),"0", "1")</f>
        <v>0</v>
      </c>
    </row>
    <row r="5138">
      <c r="Y5138" s="60" t="str">
        <f>IF(ISERROR(MATCH(Passout2023[[#This Row], [Degree Duration (year)]],$M$3:$M$10,0)),"0", "1")</f>
        <v>0</v>
      </c>
      <c r="Z5138" s="60" t="str">
        <f>IF(ISERROR(MATCH(Passout2023[[#This Row], [Admission Type]],$F$3:$F$6,0)),"0", "1")</f>
        <v>0</v>
      </c>
      <c r="AA5138" s="60" t="str">
        <f>IF(ISERROR(MATCH(Passout2023[[#This Row], [Batch Start Year]],$L$3:$L$25,0)),"0", "1")</f>
        <v>0</v>
      </c>
      <c r="AB5138" s="60" t="str">
        <f>IF(ISERROR(MATCH(Passout2023[[#This Row], [Batch Start Semester]],$K$3:$K$6,0)),"0", "1")</f>
        <v>0</v>
      </c>
      <c r="AC5138" s="60" t="str">
        <f>IF(ISERROR(MATCH([3]!Quota_Std_2022_23[[#This Row], [SESSION_TYPE]],$AX$2:$AX$5,0)),"0", "1")</f>
        <v>0</v>
      </c>
      <c r="AD5138" s="60" t="str">
        <f>IF(ISERROR(MATCH(#REF!,#REF!,0)),"0", "1")</f>
        <v>0</v>
      </c>
      <c r="AE5138" s="60" t="str">
        <f>IF(ISERROR(MATCH([3]!Quota_Std_2022_23[[#This Row], [Gender]],$AN$2:$AN$4,0)),"0", "1")</f>
        <v>0</v>
      </c>
      <c r="AF5138" s="60" t="str">
        <f>IF(ISERROR(MATCH([3]!Quota_Std_2022_23[[#This Row], [Quota Type]],[3]Sheet1!$AO$2:$AO$12,0)),"0", "1")</f>
        <v>0</v>
      </c>
      <c r="AG5138" s="60" t="str">
        <f>IF(ISERROR(MATCH(#REF!,$BA$2:$BA$8,0)),"0", "1")</f>
        <v>0</v>
      </c>
      <c r="AH5138" s="60" t="str">
        <f>IF(ISERROR(MATCH(Passout2023[[#This Row], [Nationality Pakistani/ Foreign]],$D$3:$D$4,0)),"0", "1")</f>
        <v>0</v>
      </c>
    </row>
    <row r="5139">
      <c r="Y5139" s="60" t="str">
        <f>IF(ISERROR(MATCH(Passout2023[[#This Row], [Degree Duration (year)]],$M$3:$M$10,0)),"0", "1")</f>
        <v>0</v>
      </c>
      <c r="Z5139" s="60" t="str">
        <f>IF(ISERROR(MATCH(Passout2023[[#This Row], [Admission Type]],$F$3:$F$6,0)),"0", "1")</f>
        <v>0</v>
      </c>
      <c r="AA5139" s="60" t="str">
        <f>IF(ISERROR(MATCH(Passout2023[[#This Row], [Batch Start Year]],$L$3:$L$25,0)),"0", "1")</f>
        <v>0</v>
      </c>
      <c r="AB5139" s="60" t="str">
        <f>IF(ISERROR(MATCH(Passout2023[[#This Row], [Batch Start Semester]],$K$3:$K$6,0)),"0", "1")</f>
        <v>0</v>
      </c>
      <c r="AC5139" s="60" t="str">
        <f>IF(ISERROR(MATCH([3]!Quota_Std_2022_23[[#This Row], [SESSION_TYPE]],$AX$2:$AX$5,0)),"0", "1")</f>
        <v>0</v>
      </c>
      <c r="AD5139" s="60" t="str">
        <f>IF(ISERROR(MATCH(#REF!,#REF!,0)),"0", "1")</f>
        <v>0</v>
      </c>
      <c r="AE5139" s="60" t="str">
        <f>IF(ISERROR(MATCH([3]!Quota_Std_2022_23[[#This Row], [Gender]],$AN$2:$AN$4,0)),"0", "1")</f>
        <v>0</v>
      </c>
      <c r="AF5139" s="60" t="str">
        <f>IF(ISERROR(MATCH([3]!Quota_Std_2022_23[[#This Row], [Quota Type]],[3]Sheet1!$AO$2:$AO$12,0)),"0", "1")</f>
        <v>0</v>
      </c>
      <c r="AG5139" s="60" t="str">
        <f>IF(ISERROR(MATCH(#REF!,$BA$2:$BA$8,0)),"0", "1")</f>
        <v>0</v>
      </c>
      <c r="AH5139" s="60" t="str">
        <f>IF(ISERROR(MATCH(Passout2023[[#This Row], [Nationality Pakistani/ Foreign]],$D$3:$D$4,0)),"0", "1")</f>
        <v>0</v>
      </c>
    </row>
    <row r="5140">
      <c r="Y5140" s="60" t="str">
        <f>IF(ISERROR(MATCH(Passout2023[[#This Row], [Degree Duration (year)]],$M$3:$M$10,0)),"0", "1")</f>
        <v>0</v>
      </c>
      <c r="Z5140" s="60" t="str">
        <f>IF(ISERROR(MATCH(Passout2023[[#This Row], [Admission Type]],$F$3:$F$6,0)),"0", "1")</f>
        <v>0</v>
      </c>
      <c r="AA5140" s="60" t="str">
        <f>IF(ISERROR(MATCH(Passout2023[[#This Row], [Batch Start Year]],$L$3:$L$25,0)),"0", "1")</f>
        <v>0</v>
      </c>
      <c r="AB5140" s="60" t="str">
        <f>IF(ISERROR(MATCH(Passout2023[[#This Row], [Batch Start Semester]],$K$3:$K$6,0)),"0", "1")</f>
        <v>0</v>
      </c>
      <c r="AC5140" s="60" t="str">
        <f>IF(ISERROR(MATCH([3]!Quota_Std_2022_23[[#This Row], [SESSION_TYPE]],$AX$2:$AX$5,0)),"0", "1")</f>
        <v>0</v>
      </c>
      <c r="AD5140" s="60" t="str">
        <f>IF(ISERROR(MATCH(#REF!,#REF!,0)),"0", "1")</f>
        <v>0</v>
      </c>
      <c r="AE5140" s="60" t="str">
        <f>IF(ISERROR(MATCH([3]!Quota_Std_2022_23[[#This Row], [Gender]],$AN$2:$AN$4,0)),"0", "1")</f>
        <v>0</v>
      </c>
      <c r="AF5140" s="60" t="str">
        <f>IF(ISERROR(MATCH([3]!Quota_Std_2022_23[[#This Row], [Quota Type]],[3]Sheet1!$AO$2:$AO$12,0)),"0", "1")</f>
        <v>0</v>
      </c>
      <c r="AG5140" s="60" t="str">
        <f>IF(ISERROR(MATCH(#REF!,$BA$2:$BA$8,0)),"0", "1")</f>
        <v>0</v>
      </c>
      <c r="AH5140" s="60" t="str">
        <f>IF(ISERROR(MATCH(Passout2023[[#This Row], [Nationality Pakistani/ Foreign]],$D$3:$D$4,0)),"0", "1")</f>
        <v>0</v>
      </c>
    </row>
    <row r="5141">
      <c r="Y5141" s="60" t="str">
        <f>IF(ISERROR(MATCH(Passout2023[[#This Row], [Degree Duration (year)]],$M$3:$M$10,0)),"0", "1")</f>
        <v>0</v>
      </c>
      <c r="Z5141" s="60" t="str">
        <f>IF(ISERROR(MATCH(Passout2023[[#This Row], [Admission Type]],$F$3:$F$6,0)),"0", "1")</f>
        <v>0</v>
      </c>
      <c r="AA5141" s="60" t="str">
        <f>IF(ISERROR(MATCH(Passout2023[[#This Row], [Batch Start Year]],$L$3:$L$25,0)),"0", "1")</f>
        <v>0</v>
      </c>
      <c r="AB5141" s="60" t="str">
        <f>IF(ISERROR(MATCH(Passout2023[[#This Row], [Batch Start Semester]],$K$3:$K$6,0)),"0", "1")</f>
        <v>0</v>
      </c>
      <c r="AC5141" s="60" t="str">
        <f>IF(ISERROR(MATCH([3]!Quota_Std_2022_23[[#This Row], [SESSION_TYPE]],$AX$2:$AX$5,0)),"0", "1")</f>
        <v>0</v>
      </c>
      <c r="AD5141" s="60" t="str">
        <f>IF(ISERROR(MATCH(#REF!,#REF!,0)),"0", "1")</f>
        <v>0</v>
      </c>
      <c r="AE5141" s="60" t="str">
        <f>IF(ISERROR(MATCH([3]!Quota_Std_2022_23[[#This Row], [Gender]],$AN$2:$AN$4,0)),"0", "1")</f>
        <v>0</v>
      </c>
      <c r="AF5141" s="60" t="str">
        <f>IF(ISERROR(MATCH([3]!Quota_Std_2022_23[[#This Row], [Quota Type]],[3]Sheet1!$AO$2:$AO$12,0)),"0", "1")</f>
        <v>0</v>
      </c>
      <c r="AG5141" s="60" t="str">
        <f>IF(ISERROR(MATCH(#REF!,$BA$2:$BA$8,0)),"0", "1")</f>
        <v>0</v>
      </c>
      <c r="AH5141" s="60" t="str">
        <f>IF(ISERROR(MATCH(Passout2023[[#This Row], [Nationality Pakistani/ Foreign]],$D$3:$D$4,0)),"0", "1")</f>
        <v>0</v>
      </c>
    </row>
    <row r="5142">
      <c r="Y5142" s="60" t="str">
        <f>IF(ISERROR(MATCH(Passout2023[[#This Row], [Degree Duration (year)]],$M$3:$M$10,0)),"0", "1")</f>
        <v>0</v>
      </c>
      <c r="Z5142" s="60" t="str">
        <f>IF(ISERROR(MATCH(Passout2023[[#This Row], [Admission Type]],$F$3:$F$6,0)),"0", "1")</f>
        <v>0</v>
      </c>
      <c r="AA5142" s="60" t="str">
        <f>IF(ISERROR(MATCH(Passout2023[[#This Row], [Batch Start Year]],$L$3:$L$25,0)),"0", "1")</f>
        <v>0</v>
      </c>
      <c r="AB5142" s="60" t="str">
        <f>IF(ISERROR(MATCH(Passout2023[[#This Row], [Batch Start Semester]],$K$3:$K$6,0)),"0", "1")</f>
        <v>0</v>
      </c>
      <c r="AC5142" s="60" t="str">
        <f>IF(ISERROR(MATCH([3]!Quota_Std_2022_23[[#This Row], [SESSION_TYPE]],$AX$2:$AX$5,0)),"0", "1")</f>
        <v>0</v>
      </c>
      <c r="AD5142" s="60" t="str">
        <f>IF(ISERROR(MATCH(#REF!,#REF!,0)),"0", "1")</f>
        <v>0</v>
      </c>
      <c r="AE5142" s="60" t="str">
        <f>IF(ISERROR(MATCH([3]!Quota_Std_2022_23[[#This Row], [Gender]],$AN$2:$AN$4,0)),"0", "1")</f>
        <v>0</v>
      </c>
      <c r="AF5142" s="60" t="str">
        <f>IF(ISERROR(MATCH([3]!Quota_Std_2022_23[[#This Row], [Quota Type]],[3]Sheet1!$AO$2:$AO$12,0)),"0", "1")</f>
        <v>0</v>
      </c>
      <c r="AG5142" s="60" t="str">
        <f>IF(ISERROR(MATCH(#REF!,$BA$2:$BA$8,0)),"0", "1")</f>
        <v>0</v>
      </c>
      <c r="AH5142" s="60" t="str">
        <f>IF(ISERROR(MATCH(Passout2023[[#This Row], [Nationality Pakistani/ Foreign]],$D$3:$D$4,0)),"0", "1")</f>
        <v>0</v>
      </c>
    </row>
    <row r="5143">
      <c r="Y5143" s="60" t="str">
        <f>IF(ISERROR(MATCH(Passout2023[[#This Row], [Degree Duration (year)]],$M$3:$M$10,0)),"0", "1")</f>
        <v>0</v>
      </c>
      <c r="Z5143" s="60" t="str">
        <f>IF(ISERROR(MATCH(Passout2023[[#This Row], [Admission Type]],$F$3:$F$6,0)),"0", "1")</f>
        <v>0</v>
      </c>
      <c r="AA5143" s="60" t="str">
        <f>IF(ISERROR(MATCH(Passout2023[[#This Row], [Batch Start Year]],$L$3:$L$25,0)),"0", "1")</f>
        <v>0</v>
      </c>
      <c r="AB5143" s="60" t="str">
        <f>IF(ISERROR(MATCH(Passout2023[[#This Row], [Batch Start Semester]],$K$3:$K$6,0)),"0", "1")</f>
        <v>0</v>
      </c>
      <c r="AC5143" s="60" t="str">
        <f>IF(ISERROR(MATCH([3]!Quota_Std_2022_23[[#This Row], [SESSION_TYPE]],$AX$2:$AX$5,0)),"0", "1")</f>
        <v>0</v>
      </c>
      <c r="AD5143" s="60" t="str">
        <f>IF(ISERROR(MATCH(#REF!,#REF!,0)),"0", "1")</f>
        <v>0</v>
      </c>
      <c r="AE5143" s="60" t="str">
        <f>IF(ISERROR(MATCH([3]!Quota_Std_2022_23[[#This Row], [Gender]],$AN$2:$AN$4,0)),"0", "1")</f>
        <v>0</v>
      </c>
      <c r="AF5143" s="60" t="str">
        <f>IF(ISERROR(MATCH([3]!Quota_Std_2022_23[[#This Row], [Quota Type]],[3]Sheet1!$AO$2:$AO$12,0)),"0", "1")</f>
        <v>0</v>
      </c>
      <c r="AG5143" s="60" t="str">
        <f>IF(ISERROR(MATCH(#REF!,$BA$2:$BA$8,0)),"0", "1")</f>
        <v>0</v>
      </c>
      <c r="AH5143" s="60" t="str">
        <f>IF(ISERROR(MATCH(Passout2023[[#This Row], [Nationality Pakistani/ Foreign]],$D$3:$D$4,0)),"0", "1")</f>
        <v>0</v>
      </c>
    </row>
    <row r="5144">
      <c r="Y5144" s="60" t="str">
        <f>IF(ISERROR(MATCH(Passout2023[[#This Row], [Degree Duration (year)]],$M$3:$M$10,0)),"0", "1")</f>
        <v>0</v>
      </c>
      <c r="Z5144" s="60" t="str">
        <f>IF(ISERROR(MATCH(Passout2023[[#This Row], [Admission Type]],$F$3:$F$6,0)),"0", "1")</f>
        <v>0</v>
      </c>
      <c r="AA5144" s="60" t="str">
        <f>IF(ISERROR(MATCH(Passout2023[[#This Row], [Batch Start Year]],$L$3:$L$25,0)),"0", "1")</f>
        <v>0</v>
      </c>
      <c r="AB5144" s="60" t="str">
        <f>IF(ISERROR(MATCH(Passout2023[[#This Row], [Batch Start Semester]],$K$3:$K$6,0)),"0", "1")</f>
        <v>0</v>
      </c>
      <c r="AC5144" s="60" t="str">
        <f>IF(ISERROR(MATCH([3]!Quota_Std_2022_23[[#This Row], [SESSION_TYPE]],$AX$2:$AX$5,0)),"0", "1")</f>
        <v>0</v>
      </c>
      <c r="AD5144" s="60" t="str">
        <f>IF(ISERROR(MATCH(#REF!,#REF!,0)),"0", "1")</f>
        <v>0</v>
      </c>
      <c r="AE5144" s="60" t="str">
        <f>IF(ISERROR(MATCH([3]!Quota_Std_2022_23[[#This Row], [Gender]],$AN$2:$AN$4,0)),"0", "1")</f>
        <v>0</v>
      </c>
      <c r="AF5144" s="60" t="str">
        <f>IF(ISERROR(MATCH([3]!Quota_Std_2022_23[[#This Row], [Quota Type]],[3]Sheet1!$AO$2:$AO$12,0)),"0", "1")</f>
        <v>0</v>
      </c>
      <c r="AG5144" s="60" t="str">
        <f>IF(ISERROR(MATCH(#REF!,$BA$2:$BA$8,0)),"0", "1")</f>
        <v>0</v>
      </c>
      <c r="AH5144" s="60" t="str">
        <f>IF(ISERROR(MATCH(Passout2023[[#This Row], [Nationality Pakistani/ Foreign]],$D$3:$D$4,0)),"0", "1")</f>
        <v>0</v>
      </c>
    </row>
    <row r="5145">
      <c r="Y5145" s="60" t="str">
        <f>IF(ISERROR(MATCH(Passout2023[[#This Row], [Degree Duration (year)]],$M$3:$M$10,0)),"0", "1")</f>
        <v>0</v>
      </c>
      <c r="Z5145" s="60" t="str">
        <f>IF(ISERROR(MATCH(Passout2023[[#This Row], [Admission Type]],$F$3:$F$6,0)),"0", "1")</f>
        <v>0</v>
      </c>
      <c r="AA5145" s="60" t="str">
        <f>IF(ISERROR(MATCH(Passout2023[[#This Row], [Batch Start Year]],$L$3:$L$25,0)),"0", "1")</f>
        <v>0</v>
      </c>
      <c r="AB5145" s="60" t="str">
        <f>IF(ISERROR(MATCH(Passout2023[[#This Row], [Batch Start Semester]],$K$3:$K$6,0)),"0", "1")</f>
        <v>0</v>
      </c>
      <c r="AC5145" s="60" t="str">
        <f>IF(ISERROR(MATCH([3]!Quota_Std_2022_23[[#This Row], [SESSION_TYPE]],$AX$2:$AX$5,0)),"0", "1")</f>
        <v>0</v>
      </c>
      <c r="AD5145" s="60" t="str">
        <f>IF(ISERROR(MATCH(#REF!,#REF!,0)),"0", "1")</f>
        <v>0</v>
      </c>
      <c r="AE5145" s="60" t="str">
        <f>IF(ISERROR(MATCH([3]!Quota_Std_2022_23[[#This Row], [Gender]],$AN$2:$AN$4,0)),"0", "1")</f>
        <v>0</v>
      </c>
      <c r="AF5145" s="60" t="str">
        <f>IF(ISERROR(MATCH([3]!Quota_Std_2022_23[[#This Row], [Quota Type]],[3]Sheet1!$AO$2:$AO$12,0)),"0", "1")</f>
        <v>0</v>
      </c>
      <c r="AG5145" s="60" t="str">
        <f>IF(ISERROR(MATCH(#REF!,$BA$2:$BA$8,0)),"0", "1")</f>
        <v>0</v>
      </c>
      <c r="AH5145" s="60" t="str">
        <f>IF(ISERROR(MATCH(Passout2023[[#This Row], [Nationality Pakistani/ Foreign]],$D$3:$D$4,0)),"0", "1")</f>
        <v>0</v>
      </c>
    </row>
    <row r="5146">
      <c r="Y5146" s="60" t="str">
        <f>IF(ISERROR(MATCH(Passout2023[[#This Row], [Degree Duration (year)]],$M$3:$M$10,0)),"0", "1")</f>
        <v>0</v>
      </c>
      <c r="Z5146" s="60" t="str">
        <f>IF(ISERROR(MATCH(Passout2023[[#This Row], [Admission Type]],$F$3:$F$6,0)),"0", "1")</f>
        <v>0</v>
      </c>
      <c r="AA5146" s="60" t="str">
        <f>IF(ISERROR(MATCH(Passout2023[[#This Row], [Batch Start Year]],$L$3:$L$25,0)),"0", "1")</f>
        <v>0</v>
      </c>
      <c r="AB5146" s="60" t="str">
        <f>IF(ISERROR(MATCH(Passout2023[[#This Row], [Batch Start Semester]],$K$3:$K$6,0)),"0", "1")</f>
        <v>0</v>
      </c>
      <c r="AC5146" s="60" t="str">
        <f>IF(ISERROR(MATCH([3]!Quota_Std_2022_23[[#This Row], [SESSION_TYPE]],$AX$2:$AX$5,0)),"0", "1")</f>
        <v>0</v>
      </c>
      <c r="AD5146" s="60" t="str">
        <f>IF(ISERROR(MATCH(#REF!,#REF!,0)),"0", "1")</f>
        <v>0</v>
      </c>
      <c r="AE5146" s="60" t="str">
        <f>IF(ISERROR(MATCH([3]!Quota_Std_2022_23[[#This Row], [Gender]],$AN$2:$AN$4,0)),"0", "1")</f>
        <v>0</v>
      </c>
      <c r="AF5146" s="60" t="str">
        <f>IF(ISERROR(MATCH([3]!Quota_Std_2022_23[[#This Row], [Quota Type]],[3]Sheet1!$AO$2:$AO$12,0)),"0", "1")</f>
        <v>0</v>
      </c>
      <c r="AG5146" s="60" t="str">
        <f>IF(ISERROR(MATCH(#REF!,$BA$2:$BA$8,0)),"0", "1")</f>
        <v>0</v>
      </c>
      <c r="AH5146" s="60" t="str">
        <f>IF(ISERROR(MATCH(Passout2023[[#This Row], [Nationality Pakistani/ Foreign]],$D$3:$D$4,0)),"0", "1")</f>
        <v>0</v>
      </c>
    </row>
    <row r="5147">
      <c r="Y5147" s="60" t="str">
        <f>IF(ISERROR(MATCH(Passout2023[[#This Row], [Degree Duration (year)]],$M$3:$M$10,0)),"0", "1")</f>
        <v>0</v>
      </c>
      <c r="Z5147" s="60" t="str">
        <f>IF(ISERROR(MATCH(Passout2023[[#This Row], [Admission Type]],$F$3:$F$6,0)),"0", "1")</f>
        <v>0</v>
      </c>
      <c r="AA5147" s="60" t="str">
        <f>IF(ISERROR(MATCH(Passout2023[[#This Row], [Batch Start Year]],$L$3:$L$25,0)),"0", "1")</f>
        <v>0</v>
      </c>
      <c r="AB5147" s="60" t="str">
        <f>IF(ISERROR(MATCH(Passout2023[[#This Row], [Batch Start Semester]],$K$3:$K$6,0)),"0", "1")</f>
        <v>0</v>
      </c>
      <c r="AC5147" s="60" t="str">
        <f>IF(ISERROR(MATCH([3]!Quota_Std_2022_23[[#This Row], [SESSION_TYPE]],$AX$2:$AX$5,0)),"0", "1")</f>
        <v>0</v>
      </c>
      <c r="AD5147" s="60" t="str">
        <f>IF(ISERROR(MATCH(#REF!,#REF!,0)),"0", "1")</f>
        <v>0</v>
      </c>
      <c r="AE5147" s="60" t="str">
        <f>IF(ISERROR(MATCH([3]!Quota_Std_2022_23[[#This Row], [Gender]],$AN$2:$AN$4,0)),"0", "1")</f>
        <v>0</v>
      </c>
      <c r="AF5147" s="60" t="str">
        <f>IF(ISERROR(MATCH([3]!Quota_Std_2022_23[[#This Row], [Quota Type]],[3]Sheet1!$AO$2:$AO$12,0)),"0", "1")</f>
        <v>0</v>
      </c>
      <c r="AG5147" s="60" t="str">
        <f>IF(ISERROR(MATCH(#REF!,$BA$2:$BA$8,0)),"0", "1")</f>
        <v>0</v>
      </c>
      <c r="AH5147" s="60" t="str">
        <f>IF(ISERROR(MATCH(Passout2023[[#This Row], [Nationality Pakistani/ Foreign]],$D$3:$D$4,0)),"0", "1")</f>
        <v>0</v>
      </c>
    </row>
    <row r="5148">
      <c r="Y5148" s="60" t="str">
        <f>IF(ISERROR(MATCH(Passout2023[[#This Row], [Degree Duration (year)]],$M$3:$M$10,0)),"0", "1")</f>
        <v>0</v>
      </c>
      <c r="Z5148" s="60" t="str">
        <f>IF(ISERROR(MATCH(Passout2023[[#This Row], [Admission Type]],$F$3:$F$6,0)),"0", "1")</f>
        <v>0</v>
      </c>
      <c r="AA5148" s="60" t="str">
        <f>IF(ISERROR(MATCH(Passout2023[[#This Row], [Batch Start Year]],$L$3:$L$25,0)),"0", "1")</f>
        <v>0</v>
      </c>
      <c r="AB5148" s="60" t="str">
        <f>IF(ISERROR(MATCH(Passout2023[[#This Row], [Batch Start Semester]],$K$3:$K$6,0)),"0", "1")</f>
        <v>0</v>
      </c>
      <c r="AC5148" s="60" t="str">
        <f>IF(ISERROR(MATCH([3]!Quota_Std_2022_23[[#This Row], [SESSION_TYPE]],$AX$2:$AX$5,0)),"0", "1")</f>
        <v>0</v>
      </c>
      <c r="AD5148" s="60" t="str">
        <f>IF(ISERROR(MATCH(#REF!,#REF!,0)),"0", "1")</f>
        <v>0</v>
      </c>
      <c r="AE5148" s="60" t="str">
        <f>IF(ISERROR(MATCH([3]!Quota_Std_2022_23[[#This Row], [Gender]],$AN$2:$AN$4,0)),"0", "1")</f>
        <v>0</v>
      </c>
      <c r="AF5148" s="60" t="str">
        <f>IF(ISERROR(MATCH([3]!Quota_Std_2022_23[[#This Row], [Quota Type]],[3]Sheet1!$AO$2:$AO$12,0)),"0", "1")</f>
        <v>0</v>
      </c>
      <c r="AG5148" s="60" t="str">
        <f>IF(ISERROR(MATCH(#REF!,$BA$2:$BA$8,0)),"0", "1")</f>
        <v>0</v>
      </c>
      <c r="AH5148" s="60" t="str">
        <f>IF(ISERROR(MATCH(Passout2023[[#This Row], [Nationality Pakistani/ Foreign]],$D$3:$D$4,0)),"0", "1")</f>
        <v>0</v>
      </c>
    </row>
    <row r="5149">
      <c r="Y5149" s="60" t="str">
        <f>IF(ISERROR(MATCH(Passout2023[[#This Row], [Degree Duration (year)]],$M$3:$M$10,0)),"0", "1")</f>
        <v>0</v>
      </c>
      <c r="Z5149" s="60" t="str">
        <f>IF(ISERROR(MATCH(Passout2023[[#This Row], [Admission Type]],$F$3:$F$6,0)),"0", "1")</f>
        <v>0</v>
      </c>
      <c r="AA5149" s="60" t="str">
        <f>IF(ISERROR(MATCH(Passout2023[[#This Row], [Batch Start Year]],$L$3:$L$25,0)),"0", "1")</f>
        <v>0</v>
      </c>
      <c r="AB5149" s="60" t="str">
        <f>IF(ISERROR(MATCH(Passout2023[[#This Row], [Batch Start Semester]],$K$3:$K$6,0)),"0", "1")</f>
        <v>0</v>
      </c>
      <c r="AC5149" s="60" t="str">
        <f>IF(ISERROR(MATCH([3]!Quota_Std_2022_23[[#This Row], [SESSION_TYPE]],$AX$2:$AX$5,0)),"0", "1")</f>
        <v>0</v>
      </c>
      <c r="AD5149" s="60" t="str">
        <f>IF(ISERROR(MATCH(#REF!,#REF!,0)),"0", "1")</f>
        <v>0</v>
      </c>
      <c r="AE5149" s="60" t="str">
        <f>IF(ISERROR(MATCH([3]!Quota_Std_2022_23[[#This Row], [Gender]],$AN$2:$AN$4,0)),"0", "1")</f>
        <v>0</v>
      </c>
      <c r="AF5149" s="60" t="str">
        <f>IF(ISERROR(MATCH([3]!Quota_Std_2022_23[[#This Row], [Quota Type]],[3]Sheet1!$AO$2:$AO$12,0)),"0", "1")</f>
        <v>0</v>
      </c>
      <c r="AG5149" s="60" t="str">
        <f>IF(ISERROR(MATCH(#REF!,$BA$2:$BA$8,0)),"0", "1")</f>
        <v>0</v>
      </c>
      <c r="AH5149" s="60" t="str">
        <f>IF(ISERROR(MATCH(Passout2023[[#This Row], [Nationality Pakistani/ Foreign]],$D$3:$D$4,0)),"0", "1")</f>
        <v>0</v>
      </c>
    </row>
    <row r="5150">
      <c r="Y5150" s="60" t="str">
        <f>IF(ISERROR(MATCH(Passout2023[[#This Row], [Degree Duration (year)]],$M$3:$M$10,0)),"0", "1")</f>
        <v>0</v>
      </c>
      <c r="Z5150" s="60" t="str">
        <f>IF(ISERROR(MATCH(Passout2023[[#This Row], [Admission Type]],$F$3:$F$6,0)),"0", "1")</f>
        <v>0</v>
      </c>
      <c r="AA5150" s="60" t="str">
        <f>IF(ISERROR(MATCH(Passout2023[[#This Row], [Batch Start Year]],$L$3:$L$25,0)),"0", "1")</f>
        <v>0</v>
      </c>
      <c r="AB5150" s="60" t="str">
        <f>IF(ISERROR(MATCH(Passout2023[[#This Row], [Batch Start Semester]],$K$3:$K$6,0)),"0", "1")</f>
        <v>0</v>
      </c>
      <c r="AC5150" s="60" t="str">
        <f>IF(ISERROR(MATCH([3]!Quota_Std_2022_23[[#This Row], [SESSION_TYPE]],$AX$2:$AX$5,0)),"0", "1")</f>
        <v>0</v>
      </c>
      <c r="AD5150" s="60" t="str">
        <f>IF(ISERROR(MATCH(#REF!,#REF!,0)),"0", "1")</f>
        <v>0</v>
      </c>
      <c r="AE5150" s="60" t="str">
        <f>IF(ISERROR(MATCH([3]!Quota_Std_2022_23[[#This Row], [Gender]],$AN$2:$AN$4,0)),"0", "1")</f>
        <v>0</v>
      </c>
      <c r="AF5150" s="60" t="str">
        <f>IF(ISERROR(MATCH([3]!Quota_Std_2022_23[[#This Row], [Quota Type]],[3]Sheet1!$AO$2:$AO$12,0)),"0", "1")</f>
        <v>0</v>
      </c>
      <c r="AG5150" s="60" t="str">
        <f>IF(ISERROR(MATCH(#REF!,$BA$2:$BA$8,0)),"0", "1")</f>
        <v>0</v>
      </c>
      <c r="AH5150" s="60" t="str">
        <f>IF(ISERROR(MATCH(Passout2023[[#This Row], [Nationality Pakistani/ Foreign]],$D$3:$D$4,0)),"0", "1")</f>
        <v>0</v>
      </c>
    </row>
    <row r="5151">
      <c r="Y5151" s="60" t="str">
        <f>IF(ISERROR(MATCH(Passout2023[[#This Row], [Degree Duration (year)]],$M$3:$M$10,0)),"0", "1")</f>
        <v>0</v>
      </c>
      <c r="Z5151" s="60" t="str">
        <f>IF(ISERROR(MATCH(Passout2023[[#This Row], [Admission Type]],$F$3:$F$6,0)),"0", "1")</f>
        <v>0</v>
      </c>
      <c r="AA5151" s="60" t="str">
        <f>IF(ISERROR(MATCH(Passout2023[[#This Row], [Batch Start Year]],$L$3:$L$25,0)),"0", "1")</f>
        <v>0</v>
      </c>
      <c r="AB5151" s="60" t="str">
        <f>IF(ISERROR(MATCH(Passout2023[[#This Row], [Batch Start Semester]],$K$3:$K$6,0)),"0", "1")</f>
        <v>0</v>
      </c>
      <c r="AC5151" s="60" t="str">
        <f>IF(ISERROR(MATCH([3]!Quota_Std_2022_23[[#This Row], [SESSION_TYPE]],$AX$2:$AX$5,0)),"0", "1")</f>
        <v>0</v>
      </c>
      <c r="AD5151" s="60" t="str">
        <f>IF(ISERROR(MATCH(#REF!,#REF!,0)),"0", "1")</f>
        <v>0</v>
      </c>
      <c r="AE5151" s="60" t="str">
        <f>IF(ISERROR(MATCH([3]!Quota_Std_2022_23[[#This Row], [Gender]],$AN$2:$AN$4,0)),"0", "1")</f>
        <v>0</v>
      </c>
      <c r="AF5151" s="60" t="str">
        <f>IF(ISERROR(MATCH([3]!Quota_Std_2022_23[[#This Row], [Quota Type]],[3]Sheet1!$AO$2:$AO$12,0)),"0", "1")</f>
        <v>0</v>
      </c>
      <c r="AG5151" s="60" t="str">
        <f>IF(ISERROR(MATCH(#REF!,$BA$2:$BA$8,0)),"0", "1")</f>
        <v>0</v>
      </c>
      <c r="AH5151" s="60" t="str">
        <f>IF(ISERROR(MATCH(Passout2023[[#This Row], [Nationality Pakistani/ Foreign]],$D$3:$D$4,0)),"0", "1")</f>
        <v>0</v>
      </c>
    </row>
    <row r="5152">
      <c r="Y5152" s="60" t="str">
        <f>IF(ISERROR(MATCH(Passout2023[[#This Row], [Degree Duration (year)]],$M$3:$M$10,0)),"0", "1")</f>
        <v>0</v>
      </c>
      <c r="Z5152" s="60" t="str">
        <f>IF(ISERROR(MATCH(Passout2023[[#This Row], [Admission Type]],$F$3:$F$6,0)),"0", "1")</f>
        <v>0</v>
      </c>
      <c r="AA5152" s="60" t="str">
        <f>IF(ISERROR(MATCH(Passout2023[[#This Row], [Batch Start Year]],$L$3:$L$25,0)),"0", "1")</f>
        <v>0</v>
      </c>
      <c r="AB5152" s="60" t="str">
        <f>IF(ISERROR(MATCH(Passout2023[[#This Row], [Batch Start Semester]],$K$3:$K$6,0)),"0", "1")</f>
        <v>0</v>
      </c>
      <c r="AC5152" s="60" t="str">
        <f>IF(ISERROR(MATCH([3]!Quota_Std_2022_23[[#This Row], [SESSION_TYPE]],$AX$2:$AX$5,0)),"0", "1")</f>
        <v>0</v>
      </c>
      <c r="AD5152" s="60" t="str">
        <f>IF(ISERROR(MATCH(#REF!,#REF!,0)),"0", "1")</f>
        <v>0</v>
      </c>
      <c r="AE5152" s="60" t="str">
        <f>IF(ISERROR(MATCH([3]!Quota_Std_2022_23[[#This Row], [Gender]],$AN$2:$AN$4,0)),"0", "1")</f>
        <v>0</v>
      </c>
      <c r="AF5152" s="60" t="str">
        <f>IF(ISERROR(MATCH([3]!Quota_Std_2022_23[[#This Row], [Quota Type]],[3]Sheet1!$AO$2:$AO$12,0)),"0", "1")</f>
        <v>0</v>
      </c>
      <c r="AG5152" s="60" t="str">
        <f>IF(ISERROR(MATCH(#REF!,$BA$2:$BA$8,0)),"0", "1")</f>
        <v>0</v>
      </c>
      <c r="AH5152" s="60" t="str">
        <f>IF(ISERROR(MATCH(Passout2023[[#This Row], [Nationality Pakistani/ Foreign]],$D$3:$D$4,0)),"0", "1")</f>
        <v>0</v>
      </c>
    </row>
    <row r="5153">
      <c r="Y5153" s="60" t="str">
        <f>IF(ISERROR(MATCH(Passout2023[[#This Row], [Degree Duration (year)]],$M$3:$M$10,0)),"0", "1")</f>
        <v>0</v>
      </c>
      <c r="Z5153" s="60" t="str">
        <f>IF(ISERROR(MATCH(Passout2023[[#This Row], [Admission Type]],$F$3:$F$6,0)),"0", "1")</f>
        <v>0</v>
      </c>
      <c r="AA5153" s="60" t="str">
        <f>IF(ISERROR(MATCH(Passout2023[[#This Row], [Batch Start Year]],$L$3:$L$25,0)),"0", "1")</f>
        <v>0</v>
      </c>
      <c r="AB5153" s="60" t="str">
        <f>IF(ISERROR(MATCH(Passout2023[[#This Row], [Batch Start Semester]],$K$3:$K$6,0)),"0", "1")</f>
        <v>0</v>
      </c>
      <c r="AC5153" s="60" t="str">
        <f>IF(ISERROR(MATCH([3]!Quota_Std_2022_23[[#This Row], [SESSION_TYPE]],$AX$2:$AX$5,0)),"0", "1")</f>
        <v>0</v>
      </c>
      <c r="AD5153" s="60" t="str">
        <f>IF(ISERROR(MATCH(#REF!,#REF!,0)),"0", "1")</f>
        <v>0</v>
      </c>
      <c r="AE5153" s="60" t="str">
        <f>IF(ISERROR(MATCH([3]!Quota_Std_2022_23[[#This Row], [Gender]],$AN$2:$AN$4,0)),"0", "1")</f>
        <v>0</v>
      </c>
      <c r="AF5153" s="60" t="str">
        <f>IF(ISERROR(MATCH([3]!Quota_Std_2022_23[[#This Row], [Quota Type]],[3]Sheet1!$AO$2:$AO$12,0)),"0", "1")</f>
        <v>0</v>
      </c>
      <c r="AG5153" s="60" t="str">
        <f>IF(ISERROR(MATCH(#REF!,$BA$2:$BA$8,0)),"0", "1")</f>
        <v>0</v>
      </c>
      <c r="AH5153" s="60" t="str">
        <f>IF(ISERROR(MATCH(Passout2023[[#This Row], [Nationality Pakistani/ Foreign]],$D$3:$D$4,0)),"0", "1")</f>
        <v>0</v>
      </c>
    </row>
    <row r="5154">
      <c r="Y5154" s="60" t="str">
        <f>IF(ISERROR(MATCH(Passout2023[[#This Row], [Degree Duration (year)]],$M$3:$M$10,0)),"0", "1")</f>
        <v>0</v>
      </c>
      <c r="Z5154" s="60" t="str">
        <f>IF(ISERROR(MATCH(Passout2023[[#This Row], [Admission Type]],$F$3:$F$6,0)),"0", "1")</f>
        <v>0</v>
      </c>
      <c r="AA5154" s="60" t="str">
        <f>IF(ISERROR(MATCH(Passout2023[[#This Row], [Batch Start Year]],$L$3:$L$25,0)),"0", "1")</f>
        <v>0</v>
      </c>
      <c r="AB5154" s="60" t="str">
        <f>IF(ISERROR(MATCH(Passout2023[[#This Row], [Batch Start Semester]],$K$3:$K$6,0)),"0", "1")</f>
        <v>0</v>
      </c>
      <c r="AC5154" s="60" t="str">
        <f>IF(ISERROR(MATCH([3]!Quota_Std_2022_23[[#This Row], [SESSION_TYPE]],$AX$2:$AX$5,0)),"0", "1")</f>
        <v>0</v>
      </c>
      <c r="AD5154" s="60" t="str">
        <f>IF(ISERROR(MATCH(#REF!,#REF!,0)),"0", "1")</f>
        <v>0</v>
      </c>
      <c r="AE5154" s="60" t="str">
        <f>IF(ISERROR(MATCH([3]!Quota_Std_2022_23[[#This Row], [Gender]],$AN$2:$AN$4,0)),"0", "1")</f>
        <v>0</v>
      </c>
      <c r="AF5154" s="60" t="str">
        <f>IF(ISERROR(MATCH([3]!Quota_Std_2022_23[[#This Row], [Quota Type]],[3]Sheet1!$AO$2:$AO$12,0)),"0", "1")</f>
        <v>0</v>
      </c>
      <c r="AG5154" s="60" t="str">
        <f>IF(ISERROR(MATCH(#REF!,$BA$2:$BA$8,0)),"0", "1")</f>
        <v>0</v>
      </c>
      <c r="AH5154" s="60" t="str">
        <f>IF(ISERROR(MATCH(Passout2023[[#This Row], [Nationality Pakistani/ Foreign]],$D$3:$D$4,0)),"0", "1")</f>
        <v>0</v>
      </c>
    </row>
    <row r="5155">
      <c r="Y5155" s="60" t="str">
        <f>IF(ISERROR(MATCH(Passout2023[[#This Row], [Degree Duration (year)]],$M$3:$M$10,0)),"0", "1")</f>
        <v>0</v>
      </c>
      <c r="Z5155" s="60" t="str">
        <f>IF(ISERROR(MATCH(Passout2023[[#This Row], [Admission Type]],$F$3:$F$6,0)),"0", "1")</f>
        <v>0</v>
      </c>
      <c r="AA5155" s="60" t="str">
        <f>IF(ISERROR(MATCH(Passout2023[[#This Row], [Batch Start Year]],$L$3:$L$25,0)),"0", "1")</f>
        <v>0</v>
      </c>
      <c r="AB5155" s="60" t="str">
        <f>IF(ISERROR(MATCH(Passout2023[[#This Row], [Batch Start Semester]],$K$3:$K$6,0)),"0", "1")</f>
        <v>0</v>
      </c>
      <c r="AC5155" s="60" t="str">
        <f>IF(ISERROR(MATCH([3]!Quota_Std_2022_23[[#This Row], [SESSION_TYPE]],$AX$2:$AX$5,0)),"0", "1")</f>
        <v>0</v>
      </c>
      <c r="AD5155" s="60" t="str">
        <f>IF(ISERROR(MATCH(#REF!,#REF!,0)),"0", "1")</f>
        <v>0</v>
      </c>
      <c r="AE5155" s="60" t="str">
        <f>IF(ISERROR(MATCH([3]!Quota_Std_2022_23[[#This Row], [Gender]],$AN$2:$AN$4,0)),"0", "1")</f>
        <v>0</v>
      </c>
      <c r="AF5155" s="60" t="str">
        <f>IF(ISERROR(MATCH([3]!Quota_Std_2022_23[[#This Row], [Quota Type]],[3]Sheet1!$AO$2:$AO$12,0)),"0", "1")</f>
        <v>0</v>
      </c>
      <c r="AG5155" s="60" t="str">
        <f>IF(ISERROR(MATCH(#REF!,$BA$2:$BA$8,0)),"0", "1")</f>
        <v>0</v>
      </c>
      <c r="AH5155" s="60" t="str">
        <f>IF(ISERROR(MATCH(Passout2023[[#This Row], [Nationality Pakistani/ Foreign]],$D$3:$D$4,0)),"0", "1")</f>
        <v>0</v>
      </c>
    </row>
    <row r="5156">
      <c r="Y5156" s="60" t="str">
        <f>IF(ISERROR(MATCH(Passout2023[[#This Row], [Degree Duration (year)]],$M$3:$M$10,0)),"0", "1")</f>
        <v>0</v>
      </c>
      <c r="Z5156" s="60" t="str">
        <f>IF(ISERROR(MATCH(Passout2023[[#This Row], [Admission Type]],$F$3:$F$6,0)),"0", "1")</f>
        <v>0</v>
      </c>
      <c r="AA5156" s="60" t="str">
        <f>IF(ISERROR(MATCH(Passout2023[[#This Row], [Batch Start Year]],$L$3:$L$25,0)),"0", "1")</f>
        <v>0</v>
      </c>
      <c r="AB5156" s="60" t="str">
        <f>IF(ISERROR(MATCH(Passout2023[[#This Row], [Batch Start Semester]],$K$3:$K$6,0)),"0", "1")</f>
        <v>0</v>
      </c>
      <c r="AC5156" s="60" t="str">
        <f>IF(ISERROR(MATCH([3]!Quota_Std_2022_23[[#This Row], [SESSION_TYPE]],$AX$2:$AX$5,0)),"0", "1")</f>
        <v>0</v>
      </c>
      <c r="AD5156" s="60" t="str">
        <f>IF(ISERROR(MATCH(#REF!,#REF!,0)),"0", "1")</f>
        <v>0</v>
      </c>
      <c r="AE5156" s="60" t="str">
        <f>IF(ISERROR(MATCH([3]!Quota_Std_2022_23[[#This Row], [Gender]],$AN$2:$AN$4,0)),"0", "1")</f>
        <v>0</v>
      </c>
      <c r="AF5156" s="60" t="str">
        <f>IF(ISERROR(MATCH([3]!Quota_Std_2022_23[[#This Row], [Quota Type]],[3]Sheet1!$AO$2:$AO$12,0)),"0", "1")</f>
        <v>0</v>
      </c>
      <c r="AG5156" s="60" t="str">
        <f>IF(ISERROR(MATCH(#REF!,$BA$2:$BA$8,0)),"0", "1")</f>
        <v>0</v>
      </c>
      <c r="AH5156" s="60" t="str">
        <f>IF(ISERROR(MATCH(Passout2023[[#This Row], [Nationality Pakistani/ Foreign]],$D$3:$D$4,0)),"0", "1")</f>
        <v>0</v>
      </c>
    </row>
    <row r="5157">
      <c r="Y5157" s="60" t="str">
        <f>IF(ISERROR(MATCH(Passout2023[[#This Row], [Degree Duration (year)]],$M$3:$M$10,0)),"0", "1")</f>
        <v>0</v>
      </c>
      <c r="Z5157" s="60" t="str">
        <f>IF(ISERROR(MATCH(Passout2023[[#This Row], [Admission Type]],$F$3:$F$6,0)),"0", "1")</f>
        <v>0</v>
      </c>
      <c r="AA5157" s="60" t="str">
        <f>IF(ISERROR(MATCH(Passout2023[[#This Row], [Batch Start Year]],$L$3:$L$25,0)),"0", "1")</f>
        <v>0</v>
      </c>
      <c r="AB5157" s="60" t="str">
        <f>IF(ISERROR(MATCH(Passout2023[[#This Row], [Batch Start Semester]],$K$3:$K$6,0)),"0", "1")</f>
        <v>0</v>
      </c>
      <c r="AC5157" s="60" t="str">
        <f>IF(ISERROR(MATCH([3]!Quota_Std_2022_23[[#This Row], [SESSION_TYPE]],$AX$2:$AX$5,0)),"0", "1")</f>
        <v>0</v>
      </c>
      <c r="AD5157" s="60" t="str">
        <f>IF(ISERROR(MATCH(#REF!,#REF!,0)),"0", "1")</f>
        <v>0</v>
      </c>
      <c r="AE5157" s="60" t="str">
        <f>IF(ISERROR(MATCH([3]!Quota_Std_2022_23[[#This Row], [Gender]],$AN$2:$AN$4,0)),"0", "1")</f>
        <v>0</v>
      </c>
      <c r="AF5157" s="60" t="str">
        <f>IF(ISERROR(MATCH([3]!Quota_Std_2022_23[[#This Row], [Quota Type]],[3]Sheet1!$AO$2:$AO$12,0)),"0", "1")</f>
        <v>0</v>
      </c>
      <c r="AG5157" s="60" t="str">
        <f>IF(ISERROR(MATCH(#REF!,$BA$2:$BA$8,0)),"0", "1")</f>
        <v>0</v>
      </c>
      <c r="AH5157" s="60" t="str">
        <f>IF(ISERROR(MATCH(Passout2023[[#This Row], [Nationality Pakistani/ Foreign]],$D$3:$D$4,0)),"0", "1")</f>
        <v>0</v>
      </c>
    </row>
    <row r="5158">
      <c r="Y5158" s="60" t="str">
        <f>IF(ISERROR(MATCH(Passout2023[[#This Row], [Degree Duration (year)]],$M$3:$M$10,0)),"0", "1")</f>
        <v>0</v>
      </c>
      <c r="Z5158" s="60" t="str">
        <f>IF(ISERROR(MATCH(Passout2023[[#This Row], [Admission Type]],$F$3:$F$6,0)),"0", "1")</f>
        <v>0</v>
      </c>
      <c r="AA5158" s="60" t="str">
        <f>IF(ISERROR(MATCH(Passout2023[[#This Row], [Batch Start Year]],$L$3:$L$25,0)),"0", "1")</f>
        <v>0</v>
      </c>
      <c r="AB5158" s="60" t="str">
        <f>IF(ISERROR(MATCH(Passout2023[[#This Row], [Batch Start Semester]],$K$3:$K$6,0)),"0", "1")</f>
        <v>0</v>
      </c>
      <c r="AC5158" s="60" t="str">
        <f>IF(ISERROR(MATCH([3]!Quota_Std_2022_23[[#This Row], [SESSION_TYPE]],$AX$2:$AX$5,0)),"0", "1")</f>
        <v>0</v>
      </c>
      <c r="AD5158" s="60" t="str">
        <f>IF(ISERROR(MATCH(#REF!,#REF!,0)),"0", "1")</f>
        <v>0</v>
      </c>
      <c r="AE5158" s="60" t="str">
        <f>IF(ISERROR(MATCH([3]!Quota_Std_2022_23[[#This Row], [Gender]],$AN$2:$AN$4,0)),"0", "1")</f>
        <v>0</v>
      </c>
      <c r="AF5158" s="60" t="str">
        <f>IF(ISERROR(MATCH([3]!Quota_Std_2022_23[[#This Row], [Quota Type]],[3]Sheet1!$AO$2:$AO$12,0)),"0", "1")</f>
        <v>0</v>
      </c>
      <c r="AG5158" s="60" t="str">
        <f>IF(ISERROR(MATCH(#REF!,$BA$2:$BA$8,0)),"0", "1")</f>
        <v>0</v>
      </c>
      <c r="AH5158" s="60" t="str">
        <f>IF(ISERROR(MATCH(Passout2023[[#This Row], [Nationality Pakistani/ Foreign]],$D$3:$D$4,0)),"0", "1")</f>
        <v>0</v>
      </c>
    </row>
    <row r="5159">
      <c r="Y5159" s="60" t="str">
        <f>IF(ISERROR(MATCH(Passout2023[[#This Row], [Degree Duration (year)]],$M$3:$M$10,0)),"0", "1")</f>
        <v>0</v>
      </c>
      <c r="Z5159" s="60" t="str">
        <f>IF(ISERROR(MATCH(Passout2023[[#This Row], [Admission Type]],$F$3:$F$6,0)),"0", "1")</f>
        <v>0</v>
      </c>
      <c r="AA5159" s="60" t="str">
        <f>IF(ISERROR(MATCH(Passout2023[[#This Row], [Batch Start Year]],$L$3:$L$25,0)),"0", "1")</f>
        <v>0</v>
      </c>
      <c r="AB5159" s="60" t="str">
        <f>IF(ISERROR(MATCH(Passout2023[[#This Row], [Batch Start Semester]],$K$3:$K$6,0)),"0", "1")</f>
        <v>0</v>
      </c>
      <c r="AC5159" s="60" t="str">
        <f>IF(ISERROR(MATCH([3]!Quota_Std_2022_23[[#This Row], [SESSION_TYPE]],$AX$2:$AX$5,0)),"0", "1")</f>
        <v>0</v>
      </c>
      <c r="AD5159" s="60" t="str">
        <f>IF(ISERROR(MATCH(#REF!,#REF!,0)),"0", "1")</f>
        <v>0</v>
      </c>
      <c r="AE5159" s="60" t="str">
        <f>IF(ISERROR(MATCH([3]!Quota_Std_2022_23[[#This Row], [Gender]],$AN$2:$AN$4,0)),"0", "1")</f>
        <v>0</v>
      </c>
      <c r="AF5159" s="60" t="str">
        <f>IF(ISERROR(MATCH([3]!Quota_Std_2022_23[[#This Row], [Quota Type]],[3]Sheet1!$AO$2:$AO$12,0)),"0", "1")</f>
        <v>0</v>
      </c>
      <c r="AG5159" s="60" t="str">
        <f>IF(ISERROR(MATCH(#REF!,$BA$2:$BA$8,0)),"0", "1")</f>
        <v>0</v>
      </c>
      <c r="AH5159" s="60" t="str">
        <f>IF(ISERROR(MATCH(Passout2023[[#This Row], [Nationality Pakistani/ Foreign]],$D$3:$D$4,0)),"0", "1")</f>
        <v>0</v>
      </c>
    </row>
    <row r="5160">
      <c r="Y5160" s="60" t="str">
        <f>IF(ISERROR(MATCH(Passout2023[[#This Row], [Degree Duration (year)]],$M$3:$M$10,0)),"0", "1")</f>
        <v>0</v>
      </c>
      <c r="Z5160" s="60" t="str">
        <f>IF(ISERROR(MATCH(Passout2023[[#This Row], [Admission Type]],$F$3:$F$6,0)),"0", "1")</f>
        <v>0</v>
      </c>
      <c r="AA5160" s="60" t="str">
        <f>IF(ISERROR(MATCH(Passout2023[[#This Row], [Batch Start Year]],$L$3:$L$25,0)),"0", "1")</f>
        <v>0</v>
      </c>
      <c r="AB5160" s="60" t="str">
        <f>IF(ISERROR(MATCH(Passout2023[[#This Row], [Batch Start Semester]],$K$3:$K$6,0)),"0", "1")</f>
        <v>0</v>
      </c>
      <c r="AC5160" s="60" t="str">
        <f>IF(ISERROR(MATCH([3]!Quota_Std_2022_23[[#This Row], [SESSION_TYPE]],$AX$2:$AX$5,0)),"0", "1")</f>
        <v>0</v>
      </c>
      <c r="AD5160" s="60" t="str">
        <f>IF(ISERROR(MATCH(#REF!,#REF!,0)),"0", "1")</f>
        <v>0</v>
      </c>
      <c r="AE5160" s="60" t="str">
        <f>IF(ISERROR(MATCH([3]!Quota_Std_2022_23[[#This Row], [Gender]],$AN$2:$AN$4,0)),"0", "1")</f>
        <v>0</v>
      </c>
      <c r="AF5160" s="60" t="str">
        <f>IF(ISERROR(MATCH([3]!Quota_Std_2022_23[[#This Row], [Quota Type]],[3]Sheet1!$AO$2:$AO$12,0)),"0", "1")</f>
        <v>0</v>
      </c>
      <c r="AG5160" s="60" t="str">
        <f>IF(ISERROR(MATCH(#REF!,$BA$2:$BA$8,0)),"0", "1")</f>
        <v>0</v>
      </c>
      <c r="AH5160" s="60" t="str">
        <f>IF(ISERROR(MATCH(Passout2023[[#This Row], [Nationality Pakistani/ Foreign]],$D$3:$D$4,0)),"0", "1")</f>
        <v>0</v>
      </c>
    </row>
    <row r="5161">
      <c r="Y5161" s="60" t="str">
        <f>IF(ISERROR(MATCH(Passout2023[[#This Row], [Degree Duration (year)]],$M$3:$M$10,0)),"0", "1")</f>
        <v>0</v>
      </c>
      <c r="Z5161" s="60" t="str">
        <f>IF(ISERROR(MATCH(Passout2023[[#This Row], [Admission Type]],$F$3:$F$6,0)),"0", "1")</f>
        <v>0</v>
      </c>
      <c r="AA5161" s="60" t="str">
        <f>IF(ISERROR(MATCH(Passout2023[[#This Row], [Batch Start Year]],$L$3:$L$25,0)),"0", "1")</f>
        <v>0</v>
      </c>
      <c r="AB5161" s="60" t="str">
        <f>IF(ISERROR(MATCH(Passout2023[[#This Row], [Batch Start Semester]],$K$3:$K$6,0)),"0", "1")</f>
        <v>0</v>
      </c>
      <c r="AC5161" s="60" t="str">
        <f>IF(ISERROR(MATCH([3]!Quota_Std_2022_23[[#This Row], [SESSION_TYPE]],$AX$2:$AX$5,0)),"0", "1")</f>
        <v>0</v>
      </c>
      <c r="AD5161" s="60" t="str">
        <f>IF(ISERROR(MATCH(#REF!,#REF!,0)),"0", "1")</f>
        <v>0</v>
      </c>
      <c r="AE5161" s="60" t="str">
        <f>IF(ISERROR(MATCH([3]!Quota_Std_2022_23[[#This Row], [Gender]],$AN$2:$AN$4,0)),"0", "1")</f>
        <v>0</v>
      </c>
      <c r="AF5161" s="60" t="str">
        <f>IF(ISERROR(MATCH([3]!Quota_Std_2022_23[[#This Row], [Quota Type]],[3]Sheet1!$AO$2:$AO$12,0)),"0", "1")</f>
        <v>0</v>
      </c>
      <c r="AG5161" s="60" t="str">
        <f>IF(ISERROR(MATCH(#REF!,$BA$2:$BA$8,0)),"0", "1")</f>
        <v>0</v>
      </c>
      <c r="AH5161" s="60" t="str">
        <f>IF(ISERROR(MATCH(Passout2023[[#This Row], [Nationality Pakistani/ Foreign]],$D$3:$D$4,0)),"0", "1")</f>
        <v>0</v>
      </c>
    </row>
    <row r="5162">
      <c r="Y5162" s="60" t="str">
        <f>IF(ISERROR(MATCH(Passout2023[[#This Row], [Degree Duration (year)]],$M$3:$M$10,0)),"0", "1")</f>
        <v>0</v>
      </c>
      <c r="Z5162" s="60" t="str">
        <f>IF(ISERROR(MATCH(Passout2023[[#This Row], [Admission Type]],$F$3:$F$6,0)),"0", "1")</f>
        <v>0</v>
      </c>
      <c r="AA5162" s="60" t="str">
        <f>IF(ISERROR(MATCH(Passout2023[[#This Row], [Batch Start Year]],$L$3:$L$25,0)),"0", "1")</f>
        <v>0</v>
      </c>
      <c r="AB5162" s="60" t="str">
        <f>IF(ISERROR(MATCH(Passout2023[[#This Row], [Batch Start Semester]],$K$3:$K$6,0)),"0", "1")</f>
        <v>0</v>
      </c>
      <c r="AC5162" s="60" t="str">
        <f>IF(ISERROR(MATCH([3]!Quota_Std_2022_23[[#This Row], [SESSION_TYPE]],$AX$2:$AX$5,0)),"0", "1")</f>
        <v>0</v>
      </c>
      <c r="AD5162" s="60" t="str">
        <f>IF(ISERROR(MATCH(#REF!,#REF!,0)),"0", "1")</f>
        <v>0</v>
      </c>
      <c r="AE5162" s="60" t="str">
        <f>IF(ISERROR(MATCH([3]!Quota_Std_2022_23[[#This Row], [Gender]],$AN$2:$AN$4,0)),"0", "1")</f>
        <v>0</v>
      </c>
      <c r="AF5162" s="60" t="str">
        <f>IF(ISERROR(MATCH([3]!Quota_Std_2022_23[[#This Row], [Quota Type]],[3]Sheet1!$AO$2:$AO$12,0)),"0", "1")</f>
        <v>0</v>
      </c>
      <c r="AG5162" s="60" t="str">
        <f>IF(ISERROR(MATCH(#REF!,$BA$2:$BA$8,0)),"0", "1")</f>
        <v>0</v>
      </c>
      <c r="AH5162" s="60" t="str">
        <f>IF(ISERROR(MATCH(Passout2023[[#This Row], [Nationality Pakistani/ Foreign]],$D$3:$D$4,0)),"0", "1")</f>
        <v>0</v>
      </c>
    </row>
    <row r="5163">
      <c r="Y5163" s="60" t="str">
        <f>IF(ISERROR(MATCH(Passout2023[[#This Row], [Degree Duration (year)]],$M$3:$M$10,0)),"0", "1")</f>
        <v>0</v>
      </c>
      <c r="Z5163" s="60" t="str">
        <f>IF(ISERROR(MATCH(Passout2023[[#This Row], [Admission Type]],$F$3:$F$6,0)),"0", "1")</f>
        <v>0</v>
      </c>
      <c r="AA5163" s="60" t="str">
        <f>IF(ISERROR(MATCH(Passout2023[[#This Row], [Batch Start Year]],$L$3:$L$25,0)),"0", "1")</f>
        <v>0</v>
      </c>
      <c r="AB5163" s="60" t="str">
        <f>IF(ISERROR(MATCH(Passout2023[[#This Row], [Batch Start Semester]],$K$3:$K$6,0)),"0", "1")</f>
        <v>0</v>
      </c>
      <c r="AC5163" s="60" t="str">
        <f>IF(ISERROR(MATCH([3]!Quota_Std_2022_23[[#This Row], [SESSION_TYPE]],$AX$2:$AX$5,0)),"0", "1")</f>
        <v>0</v>
      </c>
      <c r="AD5163" s="60" t="str">
        <f>IF(ISERROR(MATCH(#REF!,#REF!,0)),"0", "1")</f>
        <v>0</v>
      </c>
      <c r="AE5163" s="60" t="str">
        <f>IF(ISERROR(MATCH([3]!Quota_Std_2022_23[[#This Row], [Gender]],$AN$2:$AN$4,0)),"0", "1")</f>
        <v>0</v>
      </c>
      <c r="AF5163" s="60" t="str">
        <f>IF(ISERROR(MATCH([3]!Quota_Std_2022_23[[#This Row], [Quota Type]],[3]Sheet1!$AO$2:$AO$12,0)),"0", "1")</f>
        <v>0</v>
      </c>
      <c r="AG5163" s="60" t="str">
        <f>IF(ISERROR(MATCH(#REF!,$BA$2:$BA$8,0)),"0", "1")</f>
        <v>0</v>
      </c>
      <c r="AH5163" s="60" t="str">
        <f>IF(ISERROR(MATCH(Passout2023[[#This Row], [Nationality Pakistani/ Foreign]],$D$3:$D$4,0)),"0", "1")</f>
        <v>0</v>
      </c>
    </row>
    <row r="5164">
      <c r="Y5164" s="60" t="str">
        <f>IF(ISERROR(MATCH(Passout2023[[#This Row], [Degree Duration (year)]],$M$3:$M$10,0)),"0", "1")</f>
        <v>0</v>
      </c>
      <c r="Z5164" s="60" t="str">
        <f>IF(ISERROR(MATCH(Passout2023[[#This Row], [Admission Type]],$F$3:$F$6,0)),"0", "1")</f>
        <v>0</v>
      </c>
      <c r="AA5164" s="60" t="str">
        <f>IF(ISERROR(MATCH(Passout2023[[#This Row], [Batch Start Year]],$L$3:$L$25,0)),"0", "1")</f>
        <v>0</v>
      </c>
      <c r="AB5164" s="60" t="str">
        <f>IF(ISERROR(MATCH(Passout2023[[#This Row], [Batch Start Semester]],$K$3:$K$6,0)),"0", "1")</f>
        <v>0</v>
      </c>
      <c r="AC5164" s="60" t="str">
        <f>IF(ISERROR(MATCH([3]!Quota_Std_2022_23[[#This Row], [SESSION_TYPE]],$AX$2:$AX$5,0)),"0", "1")</f>
        <v>0</v>
      </c>
      <c r="AD5164" s="60" t="str">
        <f>IF(ISERROR(MATCH(#REF!,#REF!,0)),"0", "1")</f>
        <v>0</v>
      </c>
      <c r="AE5164" s="60" t="str">
        <f>IF(ISERROR(MATCH([3]!Quota_Std_2022_23[[#This Row], [Gender]],$AN$2:$AN$4,0)),"0", "1")</f>
        <v>0</v>
      </c>
      <c r="AF5164" s="60" t="str">
        <f>IF(ISERROR(MATCH([3]!Quota_Std_2022_23[[#This Row], [Quota Type]],[3]Sheet1!$AO$2:$AO$12,0)),"0", "1")</f>
        <v>0</v>
      </c>
      <c r="AG5164" s="60" t="str">
        <f>IF(ISERROR(MATCH(#REF!,$BA$2:$BA$8,0)),"0", "1")</f>
        <v>0</v>
      </c>
      <c r="AH5164" s="60" t="str">
        <f>IF(ISERROR(MATCH(Passout2023[[#This Row], [Nationality Pakistani/ Foreign]],$D$3:$D$4,0)),"0", "1")</f>
        <v>0</v>
      </c>
    </row>
    <row r="5165">
      <c r="Y5165" s="60" t="str">
        <f>IF(ISERROR(MATCH(Passout2023[[#This Row], [Degree Duration (year)]],$M$3:$M$10,0)),"0", "1")</f>
        <v>0</v>
      </c>
      <c r="Z5165" s="60" t="str">
        <f>IF(ISERROR(MATCH(Passout2023[[#This Row], [Admission Type]],$F$3:$F$6,0)),"0", "1")</f>
        <v>0</v>
      </c>
      <c r="AA5165" s="60" t="str">
        <f>IF(ISERROR(MATCH(Passout2023[[#This Row], [Batch Start Year]],$L$3:$L$25,0)),"0", "1")</f>
        <v>0</v>
      </c>
      <c r="AB5165" s="60" t="str">
        <f>IF(ISERROR(MATCH(Passout2023[[#This Row], [Batch Start Semester]],$K$3:$K$6,0)),"0", "1")</f>
        <v>0</v>
      </c>
      <c r="AC5165" s="60" t="str">
        <f>IF(ISERROR(MATCH([3]!Quota_Std_2022_23[[#This Row], [SESSION_TYPE]],$AX$2:$AX$5,0)),"0", "1")</f>
        <v>0</v>
      </c>
      <c r="AD5165" s="60" t="str">
        <f>IF(ISERROR(MATCH(#REF!,#REF!,0)),"0", "1")</f>
        <v>0</v>
      </c>
      <c r="AE5165" s="60" t="str">
        <f>IF(ISERROR(MATCH([3]!Quota_Std_2022_23[[#This Row], [Gender]],$AN$2:$AN$4,0)),"0", "1")</f>
        <v>0</v>
      </c>
      <c r="AF5165" s="60" t="str">
        <f>IF(ISERROR(MATCH([3]!Quota_Std_2022_23[[#This Row], [Quota Type]],[3]Sheet1!$AO$2:$AO$12,0)),"0", "1")</f>
        <v>0</v>
      </c>
      <c r="AG5165" s="60" t="str">
        <f>IF(ISERROR(MATCH(#REF!,$BA$2:$BA$8,0)),"0", "1")</f>
        <v>0</v>
      </c>
      <c r="AH5165" s="60" t="str">
        <f>IF(ISERROR(MATCH(Passout2023[[#This Row], [Nationality Pakistani/ Foreign]],$D$3:$D$4,0)),"0", "1")</f>
        <v>0</v>
      </c>
    </row>
    <row r="5166">
      <c r="Y5166" s="60" t="str">
        <f>IF(ISERROR(MATCH(Passout2023[[#This Row], [Degree Duration (year)]],$M$3:$M$10,0)),"0", "1")</f>
        <v>0</v>
      </c>
      <c r="Z5166" s="60" t="str">
        <f>IF(ISERROR(MATCH(Passout2023[[#This Row], [Admission Type]],$F$3:$F$6,0)),"0", "1")</f>
        <v>0</v>
      </c>
      <c r="AA5166" s="60" t="str">
        <f>IF(ISERROR(MATCH(Passout2023[[#This Row], [Batch Start Year]],$L$3:$L$25,0)),"0", "1")</f>
        <v>0</v>
      </c>
      <c r="AB5166" s="60" t="str">
        <f>IF(ISERROR(MATCH(Passout2023[[#This Row], [Batch Start Semester]],$K$3:$K$6,0)),"0", "1")</f>
        <v>0</v>
      </c>
      <c r="AC5166" s="60" t="str">
        <f>IF(ISERROR(MATCH([3]!Quota_Std_2022_23[[#This Row], [SESSION_TYPE]],$AX$2:$AX$5,0)),"0", "1")</f>
        <v>0</v>
      </c>
      <c r="AD5166" s="60" t="str">
        <f>IF(ISERROR(MATCH(#REF!,#REF!,0)),"0", "1")</f>
        <v>0</v>
      </c>
      <c r="AE5166" s="60" t="str">
        <f>IF(ISERROR(MATCH([3]!Quota_Std_2022_23[[#This Row], [Gender]],$AN$2:$AN$4,0)),"0", "1")</f>
        <v>0</v>
      </c>
      <c r="AF5166" s="60" t="str">
        <f>IF(ISERROR(MATCH([3]!Quota_Std_2022_23[[#This Row], [Quota Type]],[3]Sheet1!$AO$2:$AO$12,0)),"0", "1")</f>
        <v>0</v>
      </c>
      <c r="AG5166" s="60" t="str">
        <f>IF(ISERROR(MATCH(#REF!,$BA$2:$BA$8,0)),"0", "1")</f>
        <v>0</v>
      </c>
      <c r="AH5166" s="60" t="str">
        <f>IF(ISERROR(MATCH(Passout2023[[#This Row], [Nationality Pakistani/ Foreign]],$D$3:$D$4,0)),"0", "1")</f>
        <v>0</v>
      </c>
    </row>
    <row r="5167">
      <c r="Y5167" s="60" t="str">
        <f>IF(ISERROR(MATCH(Passout2023[[#This Row], [Degree Duration (year)]],$M$3:$M$10,0)),"0", "1")</f>
        <v>0</v>
      </c>
      <c r="Z5167" s="60" t="str">
        <f>IF(ISERROR(MATCH(Passout2023[[#This Row], [Admission Type]],$F$3:$F$6,0)),"0", "1")</f>
        <v>0</v>
      </c>
      <c r="AA5167" s="60" t="str">
        <f>IF(ISERROR(MATCH(Passout2023[[#This Row], [Batch Start Year]],$L$3:$L$25,0)),"0", "1")</f>
        <v>0</v>
      </c>
      <c r="AB5167" s="60" t="str">
        <f>IF(ISERROR(MATCH(Passout2023[[#This Row], [Batch Start Semester]],$K$3:$K$6,0)),"0", "1")</f>
        <v>0</v>
      </c>
      <c r="AC5167" s="60" t="str">
        <f>IF(ISERROR(MATCH([3]!Quota_Std_2022_23[[#This Row], [SESSION_TYPE]],$AX$2:$AX$5,0)),"0", "1")</f>
        <v>0</v>
      </c>
      <c r="AD5167" s="60" t="str">
        <f>IF(ISERROR(MATCH(#REF!,#REF!,0)),"0", "1")</f>
        <v>0</v>
      </c>
      <c r="AE5167" s="60" t="str">
        <f>IF(ISERROR(MATCH([3]!Quota_Std_2022_23[[#This Row], [Gender]],$AN$2:$AN$4,0)),"0", "1")</f>
        <v>0</v>
      </c>
      <c r="AF5167" s="60" t="str">
        <f>IF(ISERROR(MATCH([3]!Quota_Std_2022_23[[#This Row], [Quota Type]],[3]Sheet1!$AO$2:$AO$12,0)),"0", "1")</f>
        <v>0</v>
      </c>
      <c r="AG5167" s="60" t="str">
        <f>IF(ISERROR(MATCH(#REF!,$BA$2:$BA$8,0)),"0", "1")</f>
        <v>0</v>
      </c>
      <c r="AH5167" s="60" t="str">
        <f>IF(ISERROR(MATCH(Passout2023[[#This Row], [Nationality Pakistani/ Foreign]],$D$3:$D$4,0)),"0", "1")</f>
        <v>0</v>
      </c>
    </row>
    <row r="5168">
      <c r="Y5168" s="60" t="str">
        <f>IF(ISERROR(MATCH(Passout2023[[#This Row], [Degree Duration (year)]],$M$3:$M$10,0)),"0", "1")</f>
        <v>0</v>
      </c>
      <c r="Z5168" s="60" t="str">
        <f>IF(ISERROR(MATCH(Passout2023[[#This Row], [Admission Type]],$F$3:$F$6,0)),"0", "1")</f>
        <v>0</v>
      </c>
      <c r="AA5168" s="60" t="str">
        <f>IF(ISERROR(MATCH(Passout2023[[#This Row], [Batch Start Year]],$L$3:$L$25,0)),"0", "1")</f>
        <v>0</v>
      </c>
      <c r="AB5168" s="60" t="str">
        <f>IF(ISERROR(MATCH(Passout2023[[#This Row], [Batch Start Semester]],$K$3:$K$6,0)),"0", "1")</f>
        <v>0</v>
      </c>
      <c r="AC5168" s="60" t="str">
        <f>IF(ISERROR(MATCH([3]!Quota_Std_2022_23[[#This Row], [SESSION_TYPE]],$AX$2:$AX$5,0)),"0", "1")</f>
        <v>0</v>
      </c>
      <c r="AD5168" s="60" t="str">
        <f>IF(ISERROR(MATCH(#REF!,#REF!,0)),"0", "1")</f>
        <v>0</v>
      </c>
      <c r="AE5168" s="60" t="str">
        <f>IF(ISERROR(MATCH([3]!Quota_Std_2022_23[[#This Row], [Gender]],$AN$2:$AN$4,0)),"0", "1")</f>
        <v>0</v>
      </c>
      <c r="AF5168" s="60" t="str">
        <f>IF(ISERROR(MATCH([3]!Quota_Std_2022_23[[#This Row], [Quota Type]],[3]Sheet1!$AO$2:$AO$12,0)),"0", "1")</f>
        <v>0</v>
      </c>
      <c r="AG5168" s="60" t="str">
        <f>IF(ISERROR(MATCH(#REF!,$BA$2:$BA$8,0)),"0", "1")</f>
        <v>0</v>
      </c>
      <c r="AH5168" s="60" t="str">
        <f>IF(ISERROR(MATCH(Passout2023[[#This Row], [Nationality Pakistani/ Foreign]],$D$3:$D$4,0)),"0", "1")</f>
        <v>0</v>
      </c>
    </row>
    <row r="5169">
      <c r="Y5169" s="60" t="str">
        <f>IF(ISERROR(MATCH(Passout2023[[#This Row], [Degree Duration (year)]],$M$3:$M$10,0)),"0", "1")</f>
        <v>0</v>
      </c>
      <c r="Z5169" s="60" t="str">
        <f>IF(ISERROR(MATCH(Passout2023[[#This Row], [Admission Type]],$F$3:$F$6,0)),"0", "1")</f>
        <v>0</v>
      </c>
      <c r="AA5169" s="60" t="str">
        <f>IF(ISERROR(MATCH(Passout2023[[#This Row], [Batch Start Year]],$L$3:$L$25,0)),"0", "1")</f>
        <v>0</v>
      </c>
      <c r="AB5169" s="60" t="str">
        <f>IF(ISERROR(MATCH(Passout2023[[#This Row], [Batch Start Semester]],$K$3:$K$6,0)),"0", "1")</f>
        <v>0</v>
      </c>
      <c r="AC5169" s="60" t="str">
        <f>IF(ISERROR(MATCH([3]!Quota_Std_2022_23[[#This Row], [SESSION_TYPE]],$AX$2:$AX$5,0)),"0", "1")</f>
        <v>0</v>
      </c>
      <c r="AD5169" s="60" t="str">
        <f>IF(ISERROR(MATCH(#REF!,#REF!,0)),"0", "1")</f>
        <v>0</v>
      </c>
      <c r="AE5169" s="60" t="str">
        <f>IF(ISERROR(MATCH([3]!Quota_Std_2022_23[[#This Row], [Gender]],$AN$2:$AN$4,0)),"0", "1")</f>
        <v>0</v>
      </c>
      <c r="AF5169" s="60" t="str">
        <f>IF(ISERROR(MATCH([3]!Quota_Std_2022_23[[#This Row], [Quota Type]],[3]Sheet1!$AO$2:$AO$12,0)),"0", "1")</f>
        <v>0</v>
      </c>
      <c r="AG5169" s="60" t="str">
        <f>IF(ISERROR(MATCH(#REF!,$BA$2:$BA$8,0)),"0", "1")</f>
        <v>0</v>
      </c>
      <c r="AH5169" s="60" t="str">
        <f>IF(ISERROR(MATCH(Passout2023[[#This Row], [Nationality Pakistani/ Foreign]],$D$3:$D$4,0)),"0", "1")</f>
        <v>0</v>
      </c>
    </row>
    <row r="5170">
      <c r="Y5170" s="60" t="str">
        <f>IF(ISERROR(MATCH(Passout2023[[#This Row], [Degree Duration (year)]],$M$3:$M$10,0)),"0", "1")</f>
        <v>0</v>
      </c>
      <c r="Z5170" s="60" t="str">
        <f>IF(ISERROR(MATCH(Passout2023[[#This Row], [Admission Type]],$F$3:$F$6,0)),"0", "1")</f>
        <v>0</v>
      </c>
      <c r="AA5170" s="60" t="str">
        <f>IF(ISERROR(MATCH(Passout2023[[#This Row], [Batch Start Year]],$L$3:$L$25,0)),"0", "1")</f>
        <v>0</v>
      </c>
      <c r="AB5170" s="60" t="str">
        <f>IF(ISERROR(MATCH(Passout2023[[#This Row], [Batch Start Semester]],$K$3:$K$6,0)),"0", "1")</f>
        <v>0</v>
      </c>
      <c r="AC5170" s="60" t="str">
        <f>IF(ISERROR(MATCH([3]!Quota_Std_2022_23[[#This Row], [SESSION_TYPE]],$AX$2:$AX$5,0)),"0", "1")</f>
        <v>0</v>
      </c>
      <c r="AD5170" s="60" t="str">
        <f>IF(ISERROR(MATCH(#REF!,#REF!,0)),"0", "1")</f>
        <v>0</v>
      </c>
      <c r="AE5170" s="60" t="str">
        <f>IF(ISERROR(MATCH([3]!Quota_Std_2022_23[[#This Row], [Gender]],$AN$2:$AN$4,0)),"0", "1")</f>
        <v>0</v>
      </c>
      <c r="AF5170" s="60" t="str">
        <f>IF(ISERROR(MATCH([3]!Quota_Std_2022_23[[#This Row], [Quota Type]],[3]Sheet1!$AO$2:$AO$12,0)),"0", "1")</f>
        <v>0</v>
      </c>
      <c r="AG5170" s="60" t="str">
        <f>IF(ISERROR(MATCH(#REF!,$BA$2:$BA$8,0)),"0", "1")</f>
        <v>0</v>
      </c>
      <c r="AH5170" s="60" t="str">
        <f>IF(ISERROR(MATCH(Passout2023[[#This Row], [Nationality Pakistani/ Foreign]],$D$3:$D$4,0)),"0", "1")</f>
        <v>0</v>
      </c>
    </row>
    <row r="5171">
      <c r="Y5171" s="60" t="str">
        <f>IF(ISERROR(MATCH(Passout2023[[#This Row], [Degree Duration (year)]],$M$3:$M$10,0)),"0", "1")</f>
        <v>0</v>
      </c>
      <c r="Z5171" s="60" t="str">
        <f>IF(ISERROR(MATCH(Passout2023[[#This Row], [Admission Type]],$F$3:$F$6,0)),"0", "1")</f>
        <v>0</v>
      </c>
      <c r="AA5171" s="60" t="str">
        <f>IF(ISERROR(MATCH(Passout2023[[#This Row], [Batch Start Year]],$L$3:$L$25,0)),"0", "1")</f>
        <v>0</v>
      </c>
      <c r="AB5171" s="60" t="str">
        <f>IF(ISERROR(MATCH(Passout2023[[#This Row], [Batch Start Semester]],$K$3:$K$6,0)),"0", "1")</f>
        <v>0</v>
      </c>
      <c r="AC5171" s="60" t="str">
        <f>IF(ISERROR(MATCH([3]!Quota_Std_2022_23[[#This Row], [SESSION_TYPE]],$AX$2:$AX$5,0)),"0", "1")</f>
        <v>0</v>
      </c>
      <c r="AD5171" s="60" t="str">
        <f>IF(ISERROR(MATCH(#REF!,#REF!,0)),"0", "1")</f>
        <v>0</v>
      </c>
      <c r="AE5171" s="60" t="str">
        <f>IF(ISERROR(MATCH([3]!Quota_Std_2022_23[[#This Row], [Gender]],$AN$2:$AN$4,0)),"0", "1")</f>
        <v>0</v>
      </c>
      <c r="AF5171" s="60" t="str">
        <f>IF(ISERROR(MATCH([3]!Quota_Std_2022_23[[#This Row], [Quota Type]],[3]Sheet1!$AO$2:$AO$12,0)),"0", "1")</f>
        <v>0</v>
      </c>
      <c r="AG5171" s="60" t="str">
        <f>IF(ISERROR(MATCH(#REF!,$BA$2:$BA$8,0)),"0", "1")</f>
        <v>0</v>
      </c>
      <c r="AH5171" s="60" t="str">
        <f>IF(ISERROR(MATCH(Passout2023[[#This Row], [Nationality Pakistani/ Foreign]],$D$3:$D$4,0)),"0", "1")</f>
        <v>0</v>
      </c>
    </row>
    <row r="5172">
      <c r="Y5172" s="60" t="str">
        <f>IF(ISERROR(MATCH(Passout2023[[#This Row], [Degree Duration (year)]],$M$3:$M$10,0)),"0", "1")</f>
        <v>0</v>
      </c>
      <c r="Z5172" s="60" t="str">
        <f>IF(ISERROR(MATCH(Passout2023[[#This Row], [Admission Type]],$F$3:$F$6,0)),"0", "1")</f>
        <v>0</v>
      </c>
      <c r="AA5172" s="60" t="str">
        <f>IF(ISERROR(MATCH(Passout2023[[#This Row], [Batch Start Year]],$L$3:$L$25,0)),"0", "1")</f>
        <v>0</v>
      </c>
      <c r="AB5172" s="60" t="str">
        <f>IF(ISERROR(MATCH(Passout2023[[#This Row], [Batch Start Semester]],$K$3:$K$6,0)),"0", "1")</f>
        <v>0</v>
      </c>
      <c r="AC5172" s="60" t="str">
        <f>IF(ISERROR(MATCH([3]!Quota_Std_2022_23[[#This Row], [SESSION_TYPE]],$AX$2:$AX$5,0)),"0", "1")</f>
        <v>0</v>
      </c>
      <c r="AD5172" s="60" t="str">
        <f>IF(ISERROR(MATCH(#REF!,#REF!,0)),"0", "1")</f>
        <v>0</v>
      </c>
      <c r="AE5172" s="60" t="str">
        <f>IF(ISERROR(MATCH([3]!Quota_Std_2022_23[[#This Row], [Gender]],$AN$2:$AN$4,0)),"0", "1")</f>
        <v>0</v>
      </c>
      <c r="AF5172" s="60" t="str">
        <f>IF(ISERROR(MATCH([3]!Quota_Std_2022_23[[#This Row], [Quota Type]],[3]Sheet1!$AO$2:$AO$12,0)),"0", "1")</f>
        <v>0</v>
      </c>
      <c r="AG5172" s="60" t="str">
        <f>IF(ISERROR(MATCH(#REF!,$BA$2:$BA$8,0)),"0", "1")</f>
        <v>0</v>
      </c>
      <c r="AH5172" s="60" t="str">
        <f>IF(ISERROR(MATCH(Passout2023[[#This Row], [Nationality Pakistani/ Foreign]],$D$3:$D$4,0)),"0", "1")</f>
        <v>0</v>
      </c>
    </row>
    <row r="5173">
      <c r="Y5173" s="60" t="str">
        <f>IF(ISERROR(MATCH(Passout2023[[#This Row], [Degree Duration (year)]],$M$3:$M$10,0)),"0", "1")</f>
        <v>0</v>
      </c>
      <c r="Z5173" s="60" t="str">
        <f>IF(ISERROR(MATCH(Passout2023[[#This Row], [Admission Type]],$F$3:$F$6,0)),"0", "1")</f>
        <v>0</v>
      </c>
      <c r="AA5173" s="60" t="str">
        <f>IF(ISERROR(MATCH(Passout2023[[#This Row], [Batch Start Year]],$L$3:$L$25,0)),"0", "1")</f>
        <v>0</v>
      </c>
      <c r="AB5173" s="60" t="str">
        <f>IF(ISERROR(MATCH(Passout2023[[#This Row], [Batch Start Semester]],$K$3:$K$6,0)),"0", "1")</f>
        <v>0</v>
      </c>
      <c r="AC5173" s="60" t="str">
        <f>IF(ISERROR(MATCH([3]!Quota_Std_2022_23[[#This Row], [SESSION_TYPE]],$AX$2:$AX$5,0)),"0", "1")</f>
        <v>0</v>
      </c>
      <c r="AD5173" s="60" t="str">
        <f>IF(ISERROR(MATCH(#REF!,#REF!,0)),"0", "1")</f>
        <v>0</v>
      </c>
      <c r="AE5173" s="60" t="str">
        <f>IF(ISERROR(MATCH([3]!Quota_Std_2022_23[[#This Row], [Gender]],$AN$2:$AN$4,0)),"0", "1")</f>
        <v>0</v>
      </c>
      <c r="AF5173" s="60" t="str">
        <f>IF(ISERROR(MATCH([3]!Quota_Std_2022_23[[#This Row], [Quota Type]],[3]Sheet1!$AO$2:$AO$12,0)),"0", "1")</f>
        <v>0</v>
      </c>
      <c r="AG5173" s="60" t="str">
        <f>IF(ISERROR(MATCH(#REF!,$BA$2:$BA$8,0)),"0", "1")</f>
        <v>0</v>
      </c>
      <c r="AH5173" s="60" t="str">
        <f>IF(ISERROR(MATCH(Passout2023[[#This Row], [Nationality Pakistani/ Foreign]],$D$3:$D$4,0)),"0", "1")</f>
        <v>0</v>
      </c>
    </row>
    <row r="5174">
      <c r="Y5174" s="60" t="str">
        <f>IF(ISERROR(MATCH(Passout2023[[#This Row], [Degree Duration (year)]],$M$3:$M$10,0)),"0", "1")</f>
        <v>0</v>
      </c>
      <c r="Z5174" s="60" t="str">
        <f>IF(ISERROR(MATCH(Passout2023[[#This Row], [Admission Type]],$F$3:$F$6,0)),"0", "1")</f>
        <v>0</v>
      </c>
      <c r="AA5174" s="60" t="str">
        <f>IF(ISERROR(MATCH(Passout2023[[#This Row], [Batch Start Year]],$L$3:$L$25,0)),"0", "1")</f>
        <v>0</v>
      </c>
      <c r="AB5174" s="60" t="str">
        <f>IF(ISERROR(MATCH(Passout2023[[#This Row], [Batch Start Semester]],$K$3:$K$6,0)),"0", "1")</f>
        <v>0</v>
      </c>
      <c r="AC5174" s="60" t="str">
        <f>IF(ISERROR(MATCH([3]!Quota_Std_2022_23[[#This Row], [SESSION_TYPE]],$AX$2:$AX$5,0)),"0", "1")</f>
        <v>0</v>
      </c>
      <c r="AD5174" s="60" t="str">
        <f>IF(ISERROR(MATCH(#REF!,#REF!,0)),"0", "1")</f>
        <v>0</v>
      </c>
      <c r="AE5174" s="60" t="str">
        <f>IF(ISERROR(MATCH([3]!Quota_Std_2022_23[[#This Row], [Gender]],$AN$2:$AN$4,0)),"0", "1")</f>
        <v>0</v>
      </c>
      <c r="AF5174" s="60" t="str">
        <f>IF(ISERROR(MATCH([3]!Quota_Std_2022_23[[#This Row], [Quota Type]],[3]Sheet1!$AO$2:$AO$12,0)),"0", "1")</f>
        <v>0</v>
      </c>
      <c r="AG5174" s="60" t="str">
        <f>IF(ISERROR(MATCH(#REF!,$BA$2:$BA$8,0)),"0", "1")</f>
        <v>0</v>
      </c>
      <c r="AH5174" s="60" t="str">
        <f>IF(ISERROR(MATCH(Passout2023[[#This Row], [Nationality Pakistani/ Foreign]],$D$3:$D$4,0)),"0", "1")</f>
        <v>0</v>
      </c>
    </row>
    <row r="5175">
      <c r="Y5175" s="60" t="str">
        <f>IF(ISERROR(MATCH(Passout2023[[#This Row], [Degree Duration (year)]],$M$3:$M$10,0)),"0", "1")</f>
        <v>0</v>
      </c>
      <c r="Z5175" s="60" t="str">
        <f>IF(ISERROR(MATCH(Passout2023[[#This Row], [Admission Type]],$F$3:$F$6,0)),"0", "1")</f>
        <v>0</v>
      </c>
      <c r="AA5175" s="60" t="str">
        <f>IF(ISERROR(MATCH(Passout2023[[#This Row], [Batch Start Year]],$L$3:$L$25,0)),"0", "1")</f>
        <v>0</v>
      </c>
      <c r="AB5175" s="60" t="str">
        <f>IF(ISERROR(MATCH(Passout2023[[#This Row], [Batch Start Semester]],$K$3:$K$6,0)),"0", "1")</f>
        <v>0</v>
      </c>
      <c r="AC5175" s="60" t="str">
        <f>IF(ISERROR(MATCH([3]!Quota_Std_2022_23[[#This Row], [SESSION_TYPE]],$AX$2:$AX$5,0)),"0", "1")</f>
        <v>0</v>
      </c>
      <c r="AD5175" s="60" t="str">
        <f>IF(ISERROR(MATCH(#REF!,#REF!,0)),"0", "1")</f>
        <v>0</v>
      </c>
      <c r="AE5175" s="60" t="str">
        <f>IF(ISERROR(MATCH([3]!Quota_Std_2022_23[[#This Row], [Gender]],$AN$2:$AN$4,0)),"0", "1")</f>
        <v>0</v>
      </c>
      <c r="AF5175" s="60" t="str">
        <f>IF(ISERROR(MATCH([3]!Quota_Std_2022_23[[#This Row], [Quota Type]],[3]Sheet1!$AO$2:$AO$12,0)),"0", "1")</f>
        <v>0</v>
      </c>
      <c r="AG5175" s="60" t="str">
        <f>IF(ISERROR(MATCH(#REF!,$BA$2:$BA$8,0)),"0", "1")</f>
        <v>0</v>
      </c>
      <c r="AH5175" s="60" t="str">
        <f>IF(ISERROR(MATCH(Passout2023[[#This Row], [Nationality Pakistani/ Foreign]],$D$3:$D$4,0)),"0", "1")</f>
        <v>0</v>
      </c>
    </row>
    <row r="5176">
      <c r="Y5176" s="60" t="str">
        <f>IF(ISERROR(MATCH(Passout2023[[#This Row], [Degree Duration (year)]],$M$3:$M$10,0)),"0", "1")</f>
        <v>0</v>
      </c>
      <c r="Z5176" s="60" t="str">
        <f>IF(ISERROR(MATCH(Passout2023[[#This Row], [Admission Type]],$F$3:$F$6,0)),"0", "1")</f>
        <v>0</v>
      </c>
      <c r="AA5176" s="60" t="str">
        <f>IF(ISERROR(MATCH(Passout2023[[#This Row], [Batch Start Year]],$L$3:$L$25,0)),"0", "1")</f>
        <v>0</v>
      </c>
      <c r="AB5176" s="60" t="str">
        <f>IF(ISERROR(MATCH(Passout2023[[#This Row], [Batch Start Semester]],$K$3:$K$6,0)),"0", "1")</f>
        <v>0</v>
      </c>
      <c r="AC5176" s="60" t="str">
        <f>IF(ISERROR(MATCH([3]!Quota_Std_2022_23[[#This Row], [SESSION_TYPE]],$AX$2:$AX$5,0)),"0", "1")</f>
        <v>0</v>
      </c>
      <c r="AD5176" s="60" t="str">
        <f>IF(ISERROR(MATCH(#REF!,#REF!,0)),"0", "1")</f>
        <v>0</v>
      </c>
      <c r="AE5176" s="60" t="str">
        <f>IF(ISERROR(MATCH([3]!Quota_Std_2022_23[[#This Row], [Gender]],$AN$2:$AN$4,0)),"0", "1")</f>
        <v>0</v>
      </c>
      <c r="AF5176" s="60" t="str">
        <f>IF(ISERROR(MATCH([3]!Quota_Std_2022_23[[#This Row], [Quota Type]],[3]Sheet1!$AO$2:$AO$12,0)),"0", "1")</f>
        <v>0</v>
      </c>
      <c r="AG5176" s="60" t="str">
        <f>IF(ISERROR(MATCH(#REF!,$BA$2:$BA$8,0)),"0", "1")</f>
        <v>0</v>
      </c>
      <c r="AH5176" s="60" t="str">
        <f>IF(ISERROR(MATCH(Passout2023[[#This Row], [Nationality Pakistani/ Foreign]],$D$3:$D$4,0)),"0", "1")</f>
        <v>0</v>
      </c>
    </row>
    <row r="5177">
      <c r="Y5177" s="60" t="str">
        <f>IF(ISERROR(MATCH(Passout2023[[#This Row], [Degree Duration (year)]],$M$3:$M$10,0)),"0", "1")</f>
        <v>0</v>
      </c>
      <c r="Z5177" s="60" t="str">
        <f>IF(ISERROR(MATCH(Passout2023[[#This Row], [Admission Type]],$F$3:$F$6,0)),"0", "1")</f>
        <v>0</v>
      </c>
      <c r="AA5177" s="60" t="str">
        <f>IF(ISERROR(MATCH(Passout2023[[#This Row], [Batch Start Year]],$L$3:$L$25,0)),"0", "1")</f>
        <v>0</v>
      </c>
      <c r="AB5177" s="60" t="str">
        <f>IF(ISERROR(MATCH(Passout2023[[#This Row], [Batch Start Semester]],$K$3:$K$6,0)),"0", "1")</f>
        <v>0</v>
      </c>
      <c r="AC5177" s="60" t="str">
        <f>IF(ISERROR(MATCH([3]!Quota_Std_2022_23[[#This Row], [SESSION_TYPE]],$AX$2:$AX$5,0)),"0", "1")</f>
        <v>0</v>
      </c>
      <c r="AD5177" s="60" t="str">
        <f>IF(ISERROR(MATCH(#REF!,#REF!,0)),"0", "1")</f>
        <v>0</v>
      </c>
      <c r="AE5177" s="60" t="str">
        <f>IF(ISERROR(MATCH([3]!Quota_Std_2022_23[[#This Row], [Gender]],$AN$2:$AN$4,0)),"0", "1")</f>
        <v>0</v>
      </c>
      <c r="AF5177" s="60" t="str">
        <f>IF(ISERROR(MATCH([3]!Quota_Std_2022_23[[#This Row], [Quota Type]],[3]Sheet1!$AO$2:$AO$12,0)),"0", "1")</f>
        <v>0</v>
      </c>
      <c r="AG5177" s="60" t="str">
        <f>IF(ISERROR(MATCH(#REF!,$BA$2:$BA$8,0)),"0", "1")</f>
        <v>0</v>
      </c>
      <c r="AH5177" s="60" t="str">
        <f>IF(ISERROR(MATCH(Passout2023[[#This Row], [Nationality Pakistani/ Foreign]],$D$3:$D$4,0)),"0", "1")</f>
        <v>0</v>
      </c>
    </row>
    <row r="5178">
      <c r="Y5178" s="60" t="str">
        <f>IF(ISERROR(MATCH(Passout2023[[#This Row], [Degree Duration (year)]],$M$3:$M$10,0)),"0", "1")</f>
        <v>0</v>
      </c>
      <c r="Z5178" s="60" t="str">
        <f>IF(ISERROR(MATCH(Passout2023[[#This Row], [Admission Type]],$F$3:$F$6,0)),"0", "1")</f>
        <v>0</v>
      </c>
      <c r="AA5178" s="60" t="str">
        <f>IF(ISERROR(MATCH(Passout2023[[#This Row], [Batch Start Year]],$L$3:$L$25,0)),"0", "1")</f>
        <v>0</v>
      </c>
      <c r="AB5178" s="60" t="str">
        <f>IF(ISERROR(MATCH(Passout2023[[#This Row], [Batch Start Semester]],$K$3:$K$6,0)),"0", "1")</f>
        <v>0</v>
      </c>
      <c r="AC5178" s="60" t="str">
        <f>IF(ISERROR(MATCH([3]!Quota_Std_2022_23[[#This Row], [SESSION_TYPE]],$AX$2:$AX$5,0)),"0", "1")</f>
        <v>0</v>
      </c>
      <c r="AD5178" s="60" t="str">
        <f>IF(ISERROR(MATCH(#REF!,#REF!,0)),"0", "1")</f>
        <v>0</v>
      </c>
      <c r="AE5178" s="60" t="str">
        <f>IF(ISERROR(MATCH([3]!Quota_Std_2022_23[[#This Row], [Gender]],$AN$2:$AN$4,0)),"0", "1")</f>
        <v>0</v>
      </c>
      <c r="AF5178" s="60" t="str">
        <f>IF(ISERROR(MATCH([3]!Quota_Std_2022_23[[#This Row], [Quota Type]],[3]Sheet1!$AO$2:$AO$12,0)),"0", "1")</f>
        <v>0</v>
      </c>
      <c r="AG5178" s="60" t="str">
        <f>IF(ISERROR(MATCH(#REF!,$BA$2:$BA$8,0)),"0", "1")</f>
        <v>0</v>
      </c>
      <c r="AH5178" s="60" t="str">
        <f>IF(ISERROR(MATCH(Passout2023[[#This Row], [Nationality Pakistani/ Foreign]],$D$3:$D$4,0)),"0", "1")</f>
        <v>0</v>
      </c>
    </row>
    <row r="5179">
      <c r="Y5179" s="60" t="str">
        <f>IF(ISERROR(MATCH(Passout2023[[#This Row], [Degree Duration (year)]],$M$3:$M$10,0)),"0", "1")</f>
        <v>0</v>
      </c>
      <c r="Z5179" s="60" t="str">
        <f>IF(ISERROR(MATCH(Passout2023[[#This Row], [Admission Type]],$F$3:$F$6,0)),"0", "1")</f>
        <v>0</v>
      </c>
      <c r="AA5179" s="60" t="str">
        <f>IF(ISERROR(MATCH(Passout2023[[#This Row], [Batch Start Year]],$L$3:$L$25,0)),"0", "1")</f>
        <v>0</v>
      </c>
      <c r="AB5179" s="60" t="str">
        <f>IF(ISERROR(MATCH(Passout2023[[#This Row], [Batch Start Semester]],$K$3:$K$6,0)),"0", "1")</f>
        <v>0</v>
      </c>
      <c r="AC5179" s="60" t="str">
        <f>IF(ISERROR(MATCH([3]!Quota_Std_2022_23[[#This Row], [SESSION_TYPE]],$AX$2:$AX$5,0)),"0", "1")</f>
        <v>0</v>
      </c>
      <c r="AD5179" s="60" t="str">
        <f>IF(ISERROR(MATCH(#REF!,#REF!,0)),"0", "1")</f>
        <v>0</v>
      </c>
      <c r="AE5179" s="60" t="str">
        <f>IF(ISERROR(MATCH([3]!Quota_Std_2022_23[[#This Row], [Gender]],$AN$2:$AN$4,0)),"0", "1")</f>
        <v>0</v>
      </c>
      <c r="AF5179" s="60" t="str">
        <f>IF(ISERROR(MATCH([3]!Quota_Std_2022_23[[#This Row], [Quota Type]],[3]Sheet1!$AO$2:$AO$12,0)),"0", "1")</f>
        <v>0</v>
      </c>
      <c r="AG5179" s="60" t="str">
        <f>IF(ISERROR(MATCH(#REF!,$BA$2:$BA$8,0)),"0", "1")</f>
        <v>0</v>
      </c>
      <c r="AH5179" s="60" t="str">
        <f>IF(ISERROR(MATCH(Passout2023[[#This Row], [Nationality Pakistani/ Foreign]],$D$3:$D$4,0)),"0", "1")</f>
        <v>0</v>
      </c>
    </row>
    <row r="5180">
      <c r="Y5180" s="60" t="str">
        <f>IF(ISERROR(MATCH(Passout2023[[#This Row], [Degree Duration (year)]],$M$3:$M$10,0)),"0", "1")</f>
        <v>0</v>
      </c>
      <c r="Z5180" s="60" t="str">
        <f>IF(ISERROR(MATCH(Passout2023[[#This Row], [Admission Type]],$F$3:$F$6,0)),"0", "1")</f>
        <v>0</v>
      </c>
      <c r="AA5180" s="60" t="str">
        <f>IF(ISERROR(MATCH(Passout2023[[#This Row], [Batch Start Year]],$L$3:$L$25,0)),"0", "1")</f>
        <v>0</v>
      </c>
      <c r="AB5180" s="60" t="str">
        <f>IF(ISERROR(MATCH(Passout2023[[#This Row], [Batch Start Semester]],$K$3:$K$6,0)),"0", "1")</f>
        <v>0</v>
      </c>
      <c r="AC5180" s="60" t="str">
        <f>IF(ISERROR(MATCH([3]!Quota_Std_2022_23[[#This Row], [SESSION_TYPE]],$AX$2:$AX$5,0)),"0", "1")</f>
        <v>0</v>
      </c>
      <c r="AD5180" s="60" t="str">
        <f>IF(ISERROR(MATCH(#REF!,#REF!,0)),"0", "1")</f>
        <v>0</v>
      </c>
      <c r="AE5180" s="60" t="str">
        <f>IF(ISERROR(MATCH([3]!Quota_Std_2022_23[[#This Row], [Gender]],$AN$2:$AN$4,0)),"0", "1")</f>
        <v>0</v>
      </c>
      <c r="AF5180" s="60" t="str">
        <f>IF(ISERROR(MATCH([3]!Quota_Std_2022_23[[#This Row], [Quota Type]],[3]Sheet1!$AO$2:$AO$12,0)),"0", "1")</f>
        <v>0</v>
      </c>
      <c r="AG5180" s="60" t="str">
        <f>IF(ISERROR(MATCH(#REF!,$BA$2:$BA$8,0)),"0", "1")</f>
        <v>0</v>
      </c>
      <c r="AH5180" s="60" t="str">
        <f>IF(ISERROR(MATCH(Passout2023[[#This Row], [Nationality Pakistani/ Foreign]],$D$3:$D$4,0)),"0", "1")</f>
        <v>0</v>
      </c>
    </row>
    <row r="5181">
      <c r="Y5181" s="60" t="str">
        <f>IF(ISERROR(MATCH(Passout2023[[#This Row], [Degree Duration (year)]],$M$3:$M$10,0)),"0", "1")</f>
        <v>0</v>
      </c>
      <c r="Z5181" s="60" t="str">
        <f>IF(ISERROR(MATCH(Passout2023[[#This Row], [Admission Type]],$F$3:$F$6,0)),"0", "1")</f>
        <v>0</v>
      </c>
      <c r="AA5181" s="60" t="str">
        <f>IF(ISERROR(MATCH(Passout2023[[#This Row], [Batch Start Year]],$L$3:$L$25,0)),"0", "1")</f>
        <v>0</v>
      </c>
      <c r="AB5181" s="60" t="str">
        <f>IF(ISERROR(MATCH(Passout2023[[#This Row], [Batch Start Semester]],$K$3:$K$6,0)),"0", "1")</f>
        <v>0</v>
      </c>
      <c r="AC5181" s="60" t="str">
        <f>IF(ISERROR(MATCH([3]!Quota_Std_2022_23[[#This Row], [SESSION_TYPE]],$AX$2:$AX$5,0)),"0", "1")</f>
        <v>0</v>
      </c>
      <c r="AD5181" s="60" t="str">
        <f>IF(ISERROR(MATCH(#REF!,#REF!,0)),"0", "1")</f>
        <v>0</v>
      </c>
      <c r="AE5181" s="60" t="str">
        <f>IF(ISERROR(MATCH([3]!Quota_Std_2022_23[[#This Row], [Gender]],$AN$2:$AN$4,0)),"0", "1")</f>
        <v>0</v>
      </c>
      <c r="AF5181" s="60" t="str">
        <f>IF(ISERROR(MATCH([3]!Quota_Std_2022_23[[#This Row], [Quota Type]],[3]Sheet1!$AO$2:$AO$12,0)),"0", "1")</f>
        <v>0</v>
      </c>
      <c r="AG5181" s="60" t="str">
        <f>IF(ISERROR(MATCH(#REF!,$BA$2:$BA$8,0)),"0", "1")</f>
        <v>0</v>
      </c>
      <c r="AH5181" s="60" t="str">
        <f>IF(ISERROR(MATCH(Passout2023[[#This Row], [Nationality Pakistani/ Foreign]],$D$3:$D$4,0)),"0", "1")</f>
        <v>0</v>
      </c>
    </row>
    <row r="5182">
      <c r="Y5182" s="60" t="str">
        <f>IF(ISERROR(MATCH(Passout2023[[#This Row], [Degree Duration (year)]],$M$3:$M$10,0)),"0", "1")</f>
        <v>0</v>
      </c>
      <c r="Z5182" s="60" t="str">
        <f>IF(ISERROR(MATCH(Passout2023[[#This Row], [Admission Type]],$F$3:$F$6,0)),"0", "1")</f>
        <v>0</v>
      </c>
      <c r="AA5182" s="60" t="str">
        <f>IF(ISERROR(MATCH(Passout2023[[#This Row], [Batch Start Year]],$L$3:$L$25,0)),"0", "1")</f>
        <v>0</v>
      </c>
      <c r="AB5182" s="60" t="str">
        <f>IF(ISERROR(MATCH(Passout2023[[#This Row], [Batch Start Semester]],$K$3:$K$6,0)),"0", "1")</f>
        <v>0</v>
      </c>
      <c r="AC5182" s="60" t="str">
        <f>IF(ISERROR(MATCH([3]!Quota_Std_2022_23[[#This Row], [SESSION_TYPE]],$AX$2:$AX$5,0)),"0", "1")</f>
        <v>0</v>
      </c>
      <c r="AD5182" s="60" t="str">
        <f>IF(ISERROR(MATCH(#REF!,#REF!,0)),"0", "1")</f>
        <v>0</v>
      </c>
      <c r="AE5182" s="60" t="str">
        <f>IF(ISERROR(MATCH([3]!Quota_Std_2022_23[[#This Row], [Gender]],$AN$2:$AN$4,0)),"0", "1")</f>
        <v>0</v>
      </c>
      <c r="AF5182" s="60" t="str">
        <f>IF(ISERROR(MATCH([3]!Quota_Std_2022_23[[#This Row], [Quota Type]],[3]Sheet1!$AO$2:$AO$12,0)),"0", "1")</f>
        <v>0</v>
      </c>
      <c r="AG5182" s="60" t="str">
        <f>IF(ISERROR(MATCH(#REF!,$BA$2:$BA$8,0)),"0", "1")</f>
        <v>0</v>
      </c>
      <c r="AH5182" s="60" t="str">
        <f>IF(ISERROR(MATCH(Passout2023[[#This Row], [Nationality Pakistani/ Foreign]],$D$3:$D$4,0)),"0", "1")</f>
        <v>0</v>
      </c>
    </row>
    <row r="5183">
      <c r="Y5183" s="60" t="str">
        <f>IF(ISERROR(MATCH(Passout2023[[#This Row], [Degree Duration (year)]],$M$3:$M$10,0)),"0", "1")</f>
        <v>0</v>
      </c>
      <c r="Z5183" s="60" t="str">
        <f>IF(ISERROR(MATCH(Passout2023[[#This Row], [Admission Type]],$F$3:$F$6,0)),"0", "1")</f>
        <v>0</v>
      </c>
      <c r="AA5183" s="60" t="str">
        <f>IF(ISERROR(MATCH(Passout2023[[#This Row], [Batch Start Year]],$L$3:$L$25,0)),"0", "1")</f>
        <v>0</v>
      </c>
      <c r="AB5183" s="60" t="str">
        <f>IF(ISERROR(MATCH(Passout2023[[#This Row], [Batch Start Semester]],$K$3:$K$6,0)),"0", "1")</f>
        <v>0</v>
      </c>
      <c r="AC5183" s="60" t="str">
        <f>IF(ISERROR(MATCH([3]!Quota_Std_2022_23[[#This Row], [SESSION_TYPE]],$AX$2:$AX$5,0)),"0", "1")</f>
        <v>0</v>
      </c>
      <c r="AD5183" s="60" t="str">
        <f>IF(ISERROR(MATCH(#REF!,#REF!,0)),"0", "1")</f>
        <v>0</v>
      </c>
      <c r="AE5183" s="60" t="str">
        <f>IF(ISERROR(MATCH([3]!Quota_Std_2022_23[[#This Row], [Gender]],$AN$2:$AN$4,0)),"0", "1")</f>
        <v>0</v>
      </c>
      <c r="AF5183" s="60" t="str">
        <f>IF(ISERROR(MATCH([3]!Quota_Std_2022_23[[#This Row], [Quota Type]],[3]Sheet1!$AO$2:$AO$12,0)),"0", "1")</f>
        <v>0</v>
      </c>
      <c r="AG5183" s="60" t="str">
        <f>IF(ISERROR(MATCH(#REF!,$BA$2:$BA$8,0)),"0", "1")</f>
        <v>0</v>
      </c>
      <c r="AH5183" s="60" t="str">
        <f>IF(ISERROR(MATCH(Passout2023[[#This Row], [Nationality Pakistani/ Foreign]],$D$3:$D$4,0)),"0", "1")</f>
        <v>0</v>
      </c>
    </row>
    <row r="5184">
      <c r="Y5184" s="60" t="str">
        <f>IF(ISERROR(MATCH(Passout2023[[#This Row], [Degree Duration (year)]],$M$3:$M$10,0)),"0", "1")</f>
        <v>0</v>
      </c>
      <c r="Z5184" s="60" t="str">
        <f>IF(ISERROR(MATCH(Passout2023[[#This Row], [Admission Type]],$F$3:$F$6,0)),"0", "1")</f>
        <v>0</v>
      </c>
      <c r="AA5184" s="60" t="str">
        <f>IF(ISERROR(MATCH(Passout2023[[#This Row], [Batch Start Year]],$L$3:$L$25,0)),"0", "1")</f>
        <v>0</v>
      </c>
      <c r="AB5184" s="60" t="str">
        <f>IF(ISERROR(MATCH(Passout2023[[#This Row], [Batch Start Semester]],$K$3:$K$6,0)),"0", "1")</f>
        <v>0</v>
      </c>
      <c r="AC5184" s="60" t="str">
        <f>IF(ISERROR(MATCH([3]!Quota_Std_2022_23[[#This Row], [SESSION_TYPE]],$AX$2:$AX$5,0)),"0", "1")</f>
        <v>0</v>
      </c>
      <c r="AD5184" s="60" t="str">
        <f>IF(ISERROR(MATCH(#REF!,#REF!,0)),"0", "1")</f>
        <v>0</v>
      </c>
      <c r="AE5184" s="60" t="str">
        <f>IF(ISERROR(MATCH([3]!Quota_Std_2022_23[[#This Row], [Gender]],$AN$2:$AN$4,0)),"0", "1")</f>
        <v>0</v>
      </c>
      <c r="AF5184" s="60" t="str">
        <f>IF(ISERROR(MATCH([3]!Quota_Std_2022_23[[#This Row], [Quota Type]],[3]Sheet1!$AO$2:$AO$12,0)),"0", "1")</f>
        <v>0</v>
      </c>
      <c r="AG5184" s="60" t="str">
        <f>IF(ISERROR(MATCH(#REF!,$BA$2:$BA$8,0)),"0", "1")</f>
        <v>0</v>
      </c>
      <c r="AH5184" s="60" t="str">
        <f>IF(ISERROR(MATCH(Passout2023[[#This Row], [Nationality Pakistani/ Foreign]],$D$3:$D$4,0)),"0", "1")</f>
        <v>0</v>
      </c>
    </row>
    <row r="5185">
      <c r="Y5185" s="60" t="str">
        <f>IF(ISERROR(MATCH(Passout2023[[#This Row], [Degree Duration (year)]],$M$3:$M$10,0)),"0", "1")</f>
        <v>0</v>
      </c>
      <c r="Z5185" s="60" t="str">
        <f>IF(ISERROR(MATCH(Passout2023[[#This Row], [Admission Type]],$F$3:$F$6,0)),"0", "1")</f>
        <v>0</v>
      </c>
      <c r="AA5185" s="60" t="str">
        <f>IF(ISERROR(MATCH(Passout2023[[#This Row], [Batch Start Year]],$L$3:$L$25,0)),"0", "1")</f>
        <v>0</v>
      </c>
      <c r="AB5185" s="60" t="str">
        <f>IF(ISERROR(MATCH(Passout2023[[#This Row], [Batch Start Semester]],$K$3:$K$6,0)),"0", "1")</f>
        <v>0</v>
      </c>
      <c r="AC5185" s="60" t="str">
        <f>IF(ISERROR(MATCH([3]!Quota_Std_2022_23[[#This Row], [SESSION_TYPE]],$AX$2:$AX$5,0)),"0", "1")</f>
        <v>0</v>
      </c>
      <c r="AD5185" s="60" t="str">
        <f>IF(ISERROR(MATCH(#REF!,#REF!,0)),"0", "1")</f>
        <v>0</v>
      </c>
      <c r="AE5185" s="60" t="str">
        <f>IF(ISERROR(MATCH([3]!Quota_Std_2022_23[[#This Row], [Gender]],$AN$2:$AN$4,0)),"0", "1")</f>
        <v>0</v>
      </c>
      <c r="AF5185" s="60" t="str">
        <f>IF(ISERROR(MATCH([3]!Quota_Std_2022_23[[#This Row], [Quota Type]],[3]Sheet1!$AO$2:$AO$12,0)),"0", "1")</f>
        <v>0</v>
      </c>
      <c r="AG5185" s="60" t="str">
        <f>IF(ISERROR(MATCH(#REF!,$BA$2:$BA$8,0)),"0", "1")</f>
        <v>0</v>
      </c>
      <c r="AH5185" s="60" t="str">
        <f>IF(ISERROR(MATCH(Passout2023[[#This Row], [Nationality Pakistani/ Foreign]],$D$3:$D$4,0)),"0", "1")</f>
        <v>0</v>
      </c>
    </row>
    <row r="5186">
      <c r="Y5186" s="60" t="str">
        <f>IF(ISERROR(MATCH(Passout2023[[#This Row], [Degree Duration (year)]],$M$3:$M$10,0)),"0", "1")</f>
        <v>0</v>
      </c>
      <c r="Z5186" s="60" t="str">
        <f>IF(ISERROR(MATCH(Passout2023[[#This Row], [Admission Type]],$F$3:$F$6,0)),"0", "1")</f>
        <v>0</v>
      </c>
      <c r="AA5186" s="60" t="str">
        <f>IF(ISERROR(MATCH(Passout2023[[#This Row], [Batch Start Year]],$L$3:$L$25,0)),"0", "1")</f>
        <v>0</v>
      </c>
      <c r="AB5186" s="60" t="str">
        <f>IF(ISERROR(MATCH(Passout2023[[#This Row], [Batch Start Semester]],$K$3:$K$6,0)),"0", "1")</f>
        <v>0</v>
      </c>
      <c r="AC5186" s="60" t="str">
        <f>IF(ISERROR(MATCH([3]!Quota_Std_2022_23[[#This Row], [SESSION_TYPE]],$AX$2:$AX$5,0)),"0", "1")</f>
        <v>0</v>
      </c>
      <c r="AD5186" s="60" t="str">
        <f>IF(ISERROR(MATCH(#REF!,#REF!,0)),"0", "1")</f>
        <v>0</v>
      </c>
      <c r="AE5186" s="60" t="str">
        <f>IF(ISERROR(MATCH([3]!Quota_Std_2022_23[[#This Row], [Gender]],$AN$2:$AN$4,0)),"0", "1")</f>
        <v>0</v>
      </c>
      <c r="AF5186" s="60" t="str">
        <f>IF(ISERROR(MATCH([3]!Quota_Std_2022_23[[#This Row], [Quota Type]],[3]Sheet1!$AO$2:$AO$12,0)),"0", "1")</f>
        <v>0</v>
      </c>
      <c r="AG5186" s="60" t="str">
        <f>IF(ISERROR(MATCH(#REF!,$BA$2:$BA$8,0)),"0", "1")</f>
        <v>0</v>
      </c>
      <c r="AH5186" s="60" t="str">
        <f>IF(ISERROR(MATCH(Passout2023[[#This Row], [Nationality Pakistani/ Foreign]],$D$3:$D$4,0)),"0", "1")</f>
        <v>0</v>
      </c>
    </row>
    <row r="5187">
      <c r="Y5187" s="60" t="str">
        <f>IF(ISERROR(MATCH(Passout2023[[#This Row], [Degree Duration (year)]],$M$3:$M$10,0)),"0", "1")</f>
        <v>0</v>
      </c>
      <c r="Z5187" s="60" t="str">
        <f>IF(ISERROR(MATCH(Passout2023[[#This Row], [Admission Type]],$F$3:$F$6,0)),"0", "1")</f>
        <v>0</v>
      </c>
      <c r="AA5187" s="60" t="str">
        <f>IF(ISERROR(MATCH(Passout2023[[#This Row], [Batch Start Year]],$L$3:$L$25,0)),"0", "1")</f>
        <v>0</v>
      </c>
      <c r="AB5187" s="60" t="str">
        <f>IF(ISERROR(MATCH(Passout2023[[#This Row], [Batch Start Semester]],$K$3:$K$6,0)),"0", "1")</f>
        <v>0</v>
      </c>
      <c r="AC5187" s="60" t="str">
        <f>IF(ISERROR(MATCH([3]!Quota_Std_2022_23[[#This Row], [SESSION_TYPE]],$AX$2:$AX$5,0)),"0", "1")</f>
        <v>0</v>
      </c>
      <c r="AD5187" s="60" t="str">
        <f>IF(ISERROR(MATCH(#REF!,#REF!,0)),"0", "1")</f>
        <v>0</v>
      </c>
      <c r="AE5187" s="60" t="str">
        <f>IF(ISERROR(MATCH([3]!Quota_Std_2022_23[[#This Row], [Gender]],$AN$2:$AN$4,0)),"0", "1")</f>
        <v>0</v>
      </c>
      <c r="AF5187" s="60" t="str">
        <f>IF(ISERROR(MATCH([3]!Quota_Std_2022_23[[#This Row], [Quota Type]],[3]Sheet1!$AO$2:$AO$12,0)),"0", "1")</f>
        <v>0</v>
      </c>
      <c r="AG5187" s="60" t="str">
        <f>IF(ISERROR(MATCH(#REF!,$BA$2:$BA$8,0)),"0", "1")</f>
        <v>0</v>
      </c>
      <c r="AH5187" s="60" t="str">
        <f>IF(ISERROR(MATCH(Passout2023[[#This Row], [Nationality Pakistani/ Foreign]],$D$3:$D$4,0)),"0", "1")</f>
        <v>0</v>
      </c>
    </row>
    <row r="5188">
      <c r="Y5188" s="60" t="str">
        <f>IF(ISERROR(MATCH(Passout2023[[#This Row], [Degree Duration (year)]],$M$3:$M$10,0)),"0", "1")</f>
        <v>0</v>
      </c>
      <c r="Z5188" s="60" t="str">
        <f>IF(ISERROR(MATCH(Passout2023[[#This Row], [Admission Type]],$F$3:$F$6,0)),"0", "1")</f>
        <v>0</v>
      </c>
      <c r="AA5188" s="60" t="str">
        <f>IF(ISERROR(MATCH(Passout2023[[#This Row], [Batch Start Year]],$L$3:$L$25,0)),"0", "1")</f>
        <v>0</v>
      </c>
      <c r="AB5188" s="60" t="str">
        <f>IF(ISERROR(MATCH(Passout2023[[#This Row], [Batch Start Semester]],$K$3:$K$6,0)),"0", "1")</f>
        <v>0</v>
      </c>
      <c r="AC5188" s="60" t="str">
        <f>IF(ISERROR(MATCH([3]!Quota_Std_2022_23[[#This Row], [SESSION_TYPE]],$AX$2:$AX$5,0)),"0", "1")</f>
        <v>0</v>
      </c>
      <c r="AD5188" s="60" t="str">
        <f>IF(ISERROR(MATCH(#REF!,#REF!,0)),"0", "1")</f>
        <v>0</v>
      </c>
      <c r="AE5188" s="60" t="str">
        <f>IF(ISERROR(MATCH([3]!Quota_Std_2022_23[[#This Row], [Gender]],$AN$2:$AN$4,0)),"0", "1")</f>
        <v>0</v>
      </c>
      <c r="AF5188" s="60" t="str">
        <f>IF(ISERROR(MATCH([3]!Quota_Std_2022_23[[#This Row], [Quota Type]],[3]Sheet1!$AO$2:$AO$12,0)),"0", "1")</f>
        <v>0</v>
      </c>
      <c r="AG5188" s="60" t="str">
        <f>IF(ISERROR(MATCH(#REF!,$BA$2:$BA$8,0)),"0", "1")</f>
        <v>0</v>
      </c>
      <c r="AH5188" s="60" t="str">
        <f>IF(ISERROR(MATCH(Passout2023[[#This Row], [Nationality Pakistani/ Foreign]],$D$3:$D$4,0)),"0", "1")</f>
        <v>0</v>
      </c>
    </row>
    <row r="5189">
      <c r="Y5189" s="60" t="str">
        <f>IF(ISERROR(MATCH(Passout2023[[#This Row], [Degree Duration (year)]],$M$3:$M$10,0)),"0", "1")</f>
        <v>0</v>
      </c>
      <c r="Z5189" s="60" t="str">
        <f>IF(ISERROR(MATCH(Passout2023[[#This Row], [Admission Type]],$F$3:$F$6,0)),"0", "1")</f>
        <v>0</v>
      </c>
      <c r="AA5189" s="60" t="str">
        <f>IF(ISERROR(MATCH(Passout2023[[#This Row], [Batch Start Year]],$L$3:$L$25,0)),"0", "1")</f>
        <v>0</v>
      </c>
      <c r="AB5189" s="60" t="str">
        <f>IF(ISERROR(MATCH(Passout2023[[#This Row], [Batch Start Semester]],$K$3:$K$6,0)),"0", "1")</f>
        <v>0</v>
      </c>
      <c r="AC5189" s="60" t="str">
        <f>IF(ISERROR(MATCH([3]!Quota_Std_2022_23[[#This Row], [SESSION_TYPE]],$AX$2:$AX$5,0)),"0", "1")</f>
        <v>0</v>
      </c>
      <c r="AD5189" s="60" t="str">
        <f>IF(ISERROR(MATCH(#REF!,#REF!,0)),"0", "1")</f>
        <v>0</v>
      </c>
      <c r="AE5189" s="60" t="str">
        <f>IF(ISERROR(MATCH([3]!Quota_Std_2022_23[[#This Row], [Gender]],$AN$2:$AN$4,0)),"0", "1")</f>
        <v>0</v>
      </c>
      <c r="AF5189" s="60" t="str">
        <f>IF(ISERROR(MATCH([3]!Quota_Std_2022_23[[#This Row], [Quota Type]],[3]Sheet1!$AO$2:$AO$12,0)),"0", "1")</f>
        <v>0</v>
      </c>
      <c r="AG5189" s="60" t="str">
        <f>IF(ISERROR(MATCH(#REF!,$BA$2:$BA$8,0)),"0", "1")</f>
        <v>0</v>
      </c>
      <c r="AH5189" s="60" t="str">
        <f>IF(ISERROR(MATCH(Passout2023[[#This Row], [Nationality Pakistani/ Foreign]],$D$3:$D$4,0)),"0", "1")</f>
        <v>0</v>
      </c>
    </row>
    <row r="5190">
      <c r="Y5190" s="60" t="str">
        <f>IF(ISERROR(MATCH(Passout2023[[#This Row], [Degree Duration (year)]],$M$3:$M$10,0)),"0", "1")</f>
        <v>0</v>
      </c>
      <c r="Z5190" s="60" t="str">
        <f>IF(ISERROR(MATCH(Passout2023[[#This Row], [Admission Type]],$F$3:$F$6,0)),"0", "1")</f>
        <v>0</v>
      </c>
      <c r="AA5190" s="60" t="str">
        <f>IF(ISERROR(MATCH(Passout2023[[#This Row], [Batch Start Year]],$L$3:$L$25,0)),"0", "1")</f>
        <v>0</v>
      </c>
      <c r="AB5190" s="60" t="str">
        <f>IF(ISERROR(MATCH(Passout2023[[#This Row], [Batch Start Semester]],$K$3:$K$6,0)),"0", "1")</f>
        <v>0</v>
      </c>
      <c r="AC5190" s="60" t="str">
        <f>IF(ISERROR(MATCH([3]!Quota_Std_2022_23[[#This Row], [SESSION_TYPE]],$AX$2:$AX$5,0)),"0", "1")</f>
        <v>0</v>
      </c>
      <c r="AD5190" s="60" t="str">
        <f>IF(ISERROR(MATCH(#REF!,#REF!,0)),"0", "1")</f>
        <v>0</v>
      </c>
      <c r="AE5190" s="60" t="str">
        <f>IF(ISERROR(MATCH([3]!Quota_Std_2022_23[[#This Row], [Gender]],$AN$2:$AN$4,0)),"0", "1")</f>
        <v>0</v>
      </c>
      <c r="AF5190" s="60" t="str">
        <f>IF(ISERROR(MATCH([3]!Quota_Std_2022_23[[#This Row], [Quota Type]],[3]Sheet1!$AO$2:$AO$12,0)),"0", "1")</f>
        <v>0</v>
      </c>
      <c r="AG5190" s="60" t="str">
        <f>IF(ISERROR(MATCH(#REF!,$BA$2:$BA$8,0)),"0", "1")</f>
        <v>0</v>
      </c>
      <c r="AH5190" s="60" t="str">
        <f>IF(ISERROR(MATCH(Passout2023[[#This Row], [Nationality Pakistani/ Foreign]],$D$3:$D$4,0)),"0", "1")</f>
        <v>0</v>
      </c>
    </row>
    <row r="5191">
      <c r="Y5191" s="60" t="str">
        <f>IF(ISERROR(MATCH(Passout2023[[#This Row], [Degree Duration (year)]],$M$3:$M$10,0)),"0", "1")</f>
        <v>0</v>
      </c>
      <c r="Z5191" s="60" t="str">
        <f>IF(ISERROR(MATCH(Passout2023[[#This Row], [Admission Type]],$F$3:$F$6,0)),"0", "1")</f>
        <v>0</v>
      </c>
      <c r="AA5191" s="60" t="str">
        <f>IF(ISERROR(MATCH(Passout2023[[#This Row], [Batch Start Year]],$L$3:$L$25,0)),"0", "1")</f>
        <v>0</v>
      </c>
      <c r="AB5191" s="60" t="str">
        <f>IF(ISERROR(MATCH(Passout2023[[#This Row], [Batch Start Semester]],$K$3:$K$6,0)),"0", "1")</f>
        <v>0</v>
      </c>
      <c r="AC5191" s="60" t="str">
        <f>IF(ISERROR(MATCH([3]!Quota_Std_2022_23[[#This Row], [SESSION_TYPE]],$AX$2:$AX$5,0)),"0", "1")</f>
        <v>0</v>
      </c>
      <c r="AD5191" s="60" t="str">
        <f>IF(ISERROR(MATCH(#REF!,#REF!,0)),"0", "1")</f>
        <v>0</v>
      </c>
      <c r="AE5191" s="60" t="str">
        <f>IF(ISERROR(MATCH([3]!Quota_Std_2022_23[[#This Row], [Gender]],$AN$2:$AN$4,0)),"0", "1")</f>
        <v>0</v>
      </c>
      <c r="AF5191" s="60" t="str">
        <f>IF(ISERROR(MATCH([3]!Quota_Std_2022_23[[#This Row], [Quota Type]],[3]Sheet1!$AO$2:$AO$12,0)),"0", "1")</f>
        <v>0</v>
      </c>
      <c r="AG5191" s="60" t="str">
        <f>IF(ISERROR(MATCH(#REF!,$BA$2:$BA$8,0)),"0", "1")</f>
        <v>0</v>
      </c>
      <c r="AH5191" s="60" t="str">
        <f>IF(ISERROR(MATCH(Passout2023[[#This Row], [Nationality Pakistani/ Foreign]],$D$3:$D$4,0)),"0", "1")</f>
        <v>0</v>
      </c>
    </row>
    <row r="5192">
      <c r="Y5192" s="60" t="str">
        <f>IF(ISERROR(MATCH(Passout2023[[#This Row], [Degree Duration (year)]],$M$3:$M$10,0)),"0", "1")</f>
        <v>0</v>
      </c>
      <c r="Z5192" s="60" t="str">
        <f>IF(ISERROR(MATCH(Passout2023[[#This Row], [Admission Type]],$F$3:$F$6,0)),"0", "1")</f>
        <v>0</v>
      </c>
      <c r="AA5192" s="60" t="str">
        <f>IF(ISERROR(MATCH(Passout2023[[#This Row], [Batch Start Year]],$L$3:$L$25,0)),"0", "1")</f>
        <v>0</v>
      </c>
      <c r="AB5192" s="60" t="str">
        <f>IF(ISERROR(MATCH(Passout2023[[#This Row], [Batch Start Semester]],$K$3:$K$6,0)),"0", "1")</f>
        <v>0</v>
      </c>
      <c r="AC5192" s="60" t="str">
        <f>IF(ISERROR(MATCH([3]!Quota_Std_2022_23[[#This Row], [SESSION_TYPE]],$AX$2:$AX$5,0)),"0", "1")</f>
        <v>0</v>
      </c>
      <c r="AD5192" s="60" t="str">
        <f>IF(ISERROR(MATCH(#REF!,#REF!,0)),"0", "1")</f>
        <v>0</v>
      </c>
      <c r="AE5192" s="60" t="str">
        <f>IF(ISERROR(MATCH([3]!Quota_Std_2022_23[[#This Row], [Gender]],$AN$2:$AN$4,0)),"0", "1")</f>
        <v>0</v>
      </c>
      <c r="AF5192" s="60" t="str">
        <f>IF(ISERROR(MATCH([3]!Quota_Std_2022_23[[#This Row], [Quota Type]],[3]Sheet1!$AO$2:$AO$12,0)),"0", "1")</f>
        <v>0</v>
      </c>
      <c r="AG5192" s="60" t="str">
        <f>IF(ISERROR(MATCH(#REF!,$BA$2:$BA$8,0)),"0", "1")</f>
        <v>0</v>
      </c>
      <c r="AH5192" s="60" t="str">
        <f>IF(ISERROR(MATCH(Passout2023[[#This Row], [Nationality Pakistani/ Foreign]],$D$3:$D$4,0)),"0", "1")</f>
        <v>0</v>
      </c>
    </row>
    <row r="5193">
      <c r="Y5193" s="60" t="str">
        <f>IF(ISERROR(MATCH(Passout2023[[#This Row], [Degree Duration (year)]],$M$3:$M$10,0)),"0", "1")</f>
        <v>0</v>
      </c>
      <c r="Z5193" s="60" t="str">
        <f>IF(ISERROR(MATCH(Passout2023[[#This Row], [Admission Type]],$F$3:$F$6,0)),"0", "1")</f>
        <v>0</v>
      </c>
      <c r="AA5193" s="60" t="str">
        <f>IF(ISERROR(MATCH(Passout2023[[#This Row], [Batch Start Year]],$L$3:$L$25,0)),"0", "1")</f>
        <v>0</v>
      </c>
      <c r="AB5193" s="60" t="str">
        <f>IF(ISERROR(MATCH(Passout2023[[#This Row], [Batch Start Semester]],$K$3:$K$6,0)),"0", "1")</f>
        <v>0</v>
      </c>
      <c r="AC5193" s="60" t="str">
        <f>IF(ISERROR(MATCH([3]!Quota_Std_2022_23[[#This Row], [SESSION_TYPE]],$AX$2:$AX$5,0)),"0", "1")</f>
        <v>0</v>
      </c>
      <c r="AD5193" s="60" t="str">
        <f>IF(ISERROR(MATCH(#REF!,#REF!,0)),"0", "1")</f>
        <v>0</v>
      </c>
      <c r="AE5193" s="60" t="str">
        <f>IF(ISERROR(MATCH([3]!Quota_Std_2022_23[[#This Row], [Gender]],$AN$2:$AN$4,0)),"0", "1")</f>
        <v>0</v>
      </c>
      <c r="AF5193" s="60" t="str">
        <f>IF(ISERROR(MATCH([3]!Quota_Std_2022_23[[#This Row], [Quota Type]],[3]Sheet1!$AO$2:$AO$12,0)),"0", "1")</f>
        <v>0</v>
      </c>
      <c r="AG5193" s="60" t="str">
        <f>IF(ISERROR(MATCH(#REF!,$BA$2:$BA$8,0)),"0", "1")</f>
        <v>0</v>
      </c>
      <c r="AH5193" s="60" t="str">
        <f>IF(ISERROR(MATCH(Passout2023[[#This Row], [Nationality Pakistani/ Foreign]],$D$3:$D$4,0)),"0", "1")</f>
        <v>0</v>
      </c>
    </row>
    <row r="5194">
      <c r="Y5194" s="60" t="str">
        <f>IF(ISERROR(MATCH(Passout2023[[#This Row], [Degree Duration (year)]],$M$3:$M$10,0)),"0", "1")</f>
        <v>0</v>
      </c>
      <c r="Z5194" s="60" t="str">
        <f>IF(ISERROR(MATCH(Passout2023[[#This Row], [Admission Type]],$F$3:$F$6,0)),"0", "1")</f>
        <v>0</v>
      </c>
      <c r="AA5194" s="60" t="str">
        <f>IF(ISERROR(MATCH(Passout2023[[#This Row], [Batch Start Year]],$L$3:$L$25,0)),"0", "1")</f>
        <v>0</v>
      </c>
      <c r="AB5194" s="60" t="str">
        <f>IF(ISERROR(MATCH(Passout2023[[#This Row], [Batch Start Semester]],$K$3:$K$6,0)),"0", "1")</f>
        <v>0</v>
      </c>
      <c r="AC5194" s="60" t="str">
        <f>IF(ISERROR(MATCH([3]!Quota_Std_2022_23[[#This Row], [SESSION_TYPE]],$AX$2:$AX$5,0)),"0", "1")</f>
        <v>0</v>
      </c>
      <c r="AD5194" s="60" t="str">
        <f>IF(ISERROR(MATCH(#REF!,#REF!,0)),"0", "1")</f>
        <v>0</v>
      </c>
      <c r="AE5194" s="60" t="str">
        <f>IF(ISERROR(MATCH([3]!Quota_Std_2022_23[[#This Row], [Gender]],$AN$2:$AN$4,0)),"0", "1")</f>
        <v>0</v>
      </c>
      <c r="AF5194" s="60" t="str">
        <f>IF(ISERROR(MATCH([3]!Quota_Std_2022_23[[#This Row], [Quota Type]],[3]Sheet1!$AO$2:$AO$12,0)),"0", "1")</f>
        <v>0</v>
      </c>
      <c r="AG5194" s="60" t="str">
        <f>IF(ISERROR(MATCH(#REF!,$BA$2:$BA$8,0)),"0", "1")</f>
        <v>0</v>
      </c>
      <c r="AH5194" s="60" t="str">
        <f>IF(ISERROR(MATCH(Passout2023[[#This Row], [Nationality Pakistani/ Foreign]],$D$3:$D$4,0)),"0", "1")</f>
        <v>0</v>
      </c>
    </row>
    <row r="5195">
      <c r="Y5195" s="60" t="str">
        <f>IF(ISERROR(MATCH(Passout2023[[#This Row], [Degree Duration (year)]],$M$3:$M$10,0)),"0", "1")</f>
        <v>0</v>
      </c>
      <c r="Z5195" s="60" t="str">
        <f>IF(ISERROR(MATCH(Passout2023[[#This Row], [Admission Type]],$F$3:$F$6,0)),"0", "1")</f>
        <v>0</v>
      </c>
      <c r="AA5195" s="60" t="str">
        <f>IF(ISERROR(MATCH(Passout2023[[#This Row], [Batch Start Year]],$L$3:$L$25,0)),"0", "1")</f>
        <v>0</v>
      </c>
      <c r="AB5195" s="60" t="str">
        <f>IF(ISERROR(MATCH(Passout2023[[#This Row], [Batch Start Semester]],$K$3:$K$6,0)),"0", "1")</f>
        <v>0</v>
      </c>
      <c r="AC5195" s="60" t="str">
        <f>IF(ISERROR(MATCH([3]!Quota_Std_2022_23[[#This Row], [SESSION_TYPE]],$AX$2:$AX$5,0)),"0", "1")</f>
        <v>0</v>
      </c>
      <c r="AD5195" s="60" t="str">
        <f>IF(ISERROR(MATCH(#REF!,#REF!,0)),"0", "1")</f>
        <v>0</v>
      </c>
      <c r="AE5195" s="60" t="str">
        <f>IF(ISERROR(MATCH([3]!Quota_Std_2022_23[[#This Row], [Gender]],$AN$2:$AN$4,0)),"0", "1")</f>
        <v>0</v>
      </c>
      <c r="AF5195" s="60" t="str">
        <f>IF(ISERROR(MATCH([3]!Quota_Std_2022_23[[#This Row], [Quota Type]],[3]Sheet1!$AO$2:$AO$12,0)),"0", "1")</f>
        <v>0</v>
      </c>
      <c r="AG5195" s="60" t="str">
        <f>IF(ISERROR(MATCH(#REF!,$BA$2:$BA$8,0)),"0", "1")</f>
        <v>0</v>
      </c>
      <c r="AH5195" s="60" t="str">
        <f>IF(ISERROR(MATCH(Passout2023[[#This Row], [Nationality Pakistani/ Foreign]],$D$3:$D$4,0)),"0", "1")</f>
        <v>0</v>
      </c>
    </row>
    <row r="5196">
      <c r="Y5196" s="60" t="str">
        <f>IF(ISERROR(MATCH(Passout2023[[#This Row], [Degree Duration (year)]],$M$3:$M$10,0)),"0", "1")</f>
        <v>0</v>
      </c>
      <c r="Z5196" s="60" t="str">
        <f>IF(ISERROR(MATCH(Passout2023[[#This Row], [Admission Type]],$F$3:$F$6,0)),"0", "1")</f>
        <v>0</v>
      </c>
      <c r="AA5196" s="60" t="str">
        <f>IF(ISERROR(MATCH(Passout2023[[#This Row], [Batch Start Year]],$L$3:$L$25,0)),"0", "1")</f>
        <v>0</v>
      </c>
      <c r="AB5196" s="60" t="str">
        <f>IF(ISERROR(MATCH(Passout2023[[#This Row], [Batch Start Semester]],$K$3:$K$6,0)),"0", "1")</f>
        <v>0</v>
      </c>
      <c r="AC5196" s="60" t="str">
        <f>IF(ISERROR(MATCH([3]!Quota_Std_2022_23[[#This Row], [SESSION_TYPE]],$AX$2:$AX$5,0)),"0", "1")</f>
        <v>0</v>
      </c>
      <c r="AD5196" s="60" t="str">
        <f>IF(ISERROR(MATCH(#REF!,#REF!,0)),"0", "1")</f>
        <v>0</v>
      </c>
      <c r="AE5196" s="60" t="str">
        <f>IF(ISERROR(MATCH([3]!Quota_Std_2022_23[[#This Row], [Gender]],$AN$2:$AN$4,0)),"0", "1")</f>
        <v>0</v>
      </c>
      <c r="AF5196" s="60" t="str">
        <f>IF(ISERROR(MATCH([3]!Quota_Std_2022_23[[#This Row], [Quota Type]],[3]Sheet1!$AO$2:$AO$12,0)),"0", "1")</f>
        <v>0</v>
      </c>
      <c r="AG5196" s="60" t="str">
        <f>IF(ISERROR(MATCH(#REF!,$BA$2:$BA$8,0)),"0", "1")</f>
        <v>0</v>
      </c>
      <c r="AH5196" s="60" t="str">
        <f>IF(ISERROR(MATCH(Passout2023[[#This Row], [Nationality Pakistani/ Foreign]],$D$3:$D$4,0)),"0", "1")</f>
        <v>0</v>
      </c>
    </row>
    <row r="5197">
      <c r="Y5197" s="60" t="str">
        <f>IF(ISERROR(MATCH(Passout2023[[#This Row], [Degree Duration (year)]],$M$3:$M$10,0)),"0", "1")</f>
        <v>0</v>
      </c>
      <c r="Z5197" s="60" t="str">
        <f>IF(ISERROR(MATCH(Passout2023[[#This Row], [Admission Type]],$F$3:$F$6,0)),"0", "1")</f>
        <v>0</v>
      </c>
      <c r="AA5197" s="60" t="str">
        <f>IF(ISERROR(MATCH(Passout2023[[#This Row], [Batch Start Year]],$L$3:$L$25,0)),"0", "1")</f>
        <v>0</v>
      </c>
      <c r="AB5197" s="60" t="str">
        <f>IF(ISERROR(MATCH(Passout2023[[#This Row], [Batch Start Semester]],$K$3:$K$6,0)),"0", "1")</f>
        <v>0</v>
      </c>
      <c r="AC5197" s="60" t="str">
        <f>IF(ISERROR(MATCH([3]!Quota_Std_2022_23[[#This Row], [SESSION_TYPE]],$AX$2:$AX$5,0)),"0", "1")</f>
        <v>0</v>
      </c>
      <c r="AD5197" s="60" t="str">
        <f>IF(ISERROR(MATCH(#REF!,#REF!,0)),"0", "1")</f>
        <v>0</v>
      </c>
      <c r="AE5197" s="60" t="str">
        <f>IF(ISERROR(MATCH([3]!Quota_Std_2022_23[[#This Row], [Gender]],$AN$2:$AN$4,0)),"0", "1")</f>
        <v>0</v>
      </c>
      <c r="AF5197" s="60" t="str">
        <f>IF(ISERROR(MATCH([3]!Quota_Std_2022_23[[#This Row], [Quota Type]],[3]Sheet1!$AO$2:$AO$12,0)),"0", "1")</f>
        <v>0</v>
      </c>
      <c r="AG5197" s="60" t="str">
        <f>IF(ISERROR(MATCH(#REF!,$BA$2:$BA$8,0)),"0", "1")</f>
        <v>0</v>
      </c>
      <c r="AH5197" s="60" t="str">
        <f>IF(ISERROR(MATCH(Passout2023[[#This Row], [Nationality Pakistani/ Foreign]],$D$3:$D$4,0)),"0", "1")</f>
        <v>0</v>
      </c>
    </row>
    <row r="5198">
      <c r="Y5198" s="60" t="str">
        <f>IF(ISERROR(MATCH(Passout2023[[#This Row], [Degree Duration (year)]],$M$3:$M$10,0)),"0", "1")</f>
        <v>0</v>
      </c>
      <c r="Z5198" s="60" t="str">
        <f>IF(ISERROR(MATCH(Passout2023[[#This Row], [Admission Type]],$F$3:$F$6,0)),"0", "1")</f>
        <v>0</v>
      </c>
      <c r="AA5198" s="60" t="str">
        <f>IF(ISERROR(MATCH(Passout2023[[#This Row], [Batch Start Year]],$L$3:$L$25,0)),"0", "1")</f>
        <v>0</v>
      </c>
      <c r="AB5198" s="60" t="str">
        <f>IF(ISERROR(MATCH(Passout2023[[#This Row], [Batch Start Semester]],$K$3:$K$6,0)),"0", "1")</f>
        <v>0</v>
      </c>
      <c r="AC5198" s="60" t="str">
        <f>IF(ISERROR(MATCH([3]!Quota_Std_2022_23[[#This Row], [SESSION_TYPE]],$AX$2:$AX$5,0)),"0", "1")</f>
        <v>0</v>
      </c>
      <c r="AD5198" s="60" t="str">
        <f>IF(ISERROR(MATCH(#REF!,#REF!,0)),"0", "1")</f>
        <v>0</v>
      </c>
      <c r="AE5198" s="60" t="str">
        <f>IF(ISERROR(MATCH([3]!Quota_Std_2022_23[[#This Row], [Gender]],$AN$2:$AN$4,0)),"0", "1")</f>
        <v>0</v>
      </c>
      <c r="AF5198" s="60" t="str">
        <f>IF(ISERROR(MATCH([3]!Quota_Std_2022_23[[#This Row], [Quota Type]],[3]Sheet1!$AO$2:$AO$12,0)),"0", "1")</f>
        <v>0</v>
      </c>
      <c r="AG5198" s="60" t="str">
        <f>IF(ISERROR(MATCH(#REF!,$BA$2:$BA$8,0)),"0", "1")</f>
        <v>0</v>
      </c>
      <c r="AH5198" s="60" t="str">
        <f>IF(ISERROR(MATCH(Passout2023[[#This Row], [Nationality Pakistani/ Foreign]],$D$3:$D$4,0)),"0", "1")</f>
        <v>0</v>
      </c>
    </row>
    <row r="5199">
      <c r="Y5199" s="60" t="str">
        <f>IF(ISERROR(MATCH(Passout2023[[#This Row], [Degree Duration (year)]],$M$3:$M$10,0)),"0", "1")</f>
        <v>0</v>
      </c>
      <c r="Z5199" s="60" t="str">
        <f>IF(ISERROR(MATCH(Passout2023[[#This Row], [Admission Type]],$F$3:$F$6,0)),"0", "1")</f>
        <v>0</v>
      </c>
      <c r="AA5199" s="60" t="str">
        <f>IF(ISERROR(MATCH(Passout2023[[#This Row], [Batch Start Year]],$L$3:$L$25,0)),"0", "1")</f>
        <v>0</v>
      </c>
      <c r="AB5199" s="60" t="str">
        <f>IF(ISERROR(MATCH(Passout2023[[#This Row], [Batch Start Semester]],$K$3:$K$6,0)),"0", "1")</f>
        <v>0</v>
      </c>
      <c r="AC5199" s="60" t="str">
        <f>IF(ISERROR(MATCH([3]!Quota_Std_2022_23[[#This Row], [SESSION_TYPE]],$AX$2:$AX$5,0)),"0", "1")</f>
        <v>0</v>
      </c>
      <c r="AD5199" s="60" t="str">
        <f>IF(ISERROR(MATCH(#REF!,#REF!,0)),"0", "1")</f>
        <v>0</v>
      </c>
      <c r="AE5199" s="60" t="str">
        <f>IF(ISERROR(MATCH([3]!Quota_Std_2022_23[[#This Row], [Gender]],$AN$2:$AN$4,0)),"0", "1")</f>
        <v>0</v>
      </c>
      <c r="AF5199" s="60" t="str">
        <f>IF(ISERROR(MATCH([3]!Quota_Std_2022_23[[#This Row], [Quota Type]],[3]Sheet1!$AO$2:$AO$12,0)),"0", "1")</f>
        <v>0</v>
      </c>
      <c r="AG5199" s="60" t="str">
        <f>IF(ISERROR(MATCH(#REF!,$BA$2:$BA$8,0)),"0", "1")</f>
        <v>0</v>
      </c>
      <c r="AH5199" s="60" t="str">
        <f>IF(ISERROR(MATCH(Passout2023[[#This Row], [Nationality Pakistani/ Foreign]],$D$3:$D$4,0)),"0", "1")</f>
        <v>0</v>
      </c>
    </row>
    <row r="5200">
      <c r="Y5200" s="60" t="str">
        <f>IF(ISERROR(MATCH(Passout2023[[#This Row], [Degree Duration (year)]],$M$3:$M$10,0)),"0", "1")</f>
        <v>0</v>
      </c>
      <c r="Z5200" s="60" t="str">
        <f>IF(ISERROR(MATCH(Passout2023[[#This Row], [Admission Type]],$F$3:$F$6,0)),"0", "1")</f>
        <v>0</v>
      </c>
      <c r="AA5200" s="60" t="str">
        <f>IF(ISERROR(MATCH(Passout2023[[#This Row], [Batch Start Year]],$L$3:$L$25,0)),"0", "1")</f>
        <v>0</v>
      </c>
      <c r="AB5200" s="60" t="str">
        <f>IF(ISERROR(MATCH(Passout2023[[#This Row], [Batch Start Semester]],$K$3:$K$6,0)),"0", "1")</f>
        <v>0</v>
      </c>
      <c r="AC5200" s="60" t="str">
        <f>IF(ISERROR(MATCH([3]!Quota_Std_2022_23[[#This Row], [SESSION_TYPE]],$AX$2:$AX$5,0)),"0", "1")</f>
        <v>0</v>
      </c>
      <c r="AD5200" s="60" t="str">
        <f>IF(ISERROR(MATCH(#REF!,#REF!,0)),"0", "1")</f>
        <v>0</v>
      </c>
      <c r="AE5200" s="60" t="str">
        <f>IF(ISERROR(MATCH([3]!Quota_Std_2022_23[[#This Row], [Gender]],$AN$2:$AN$4,0)),"0", "1")</f>
        <v>0</v>
      </c>
      <c r="AF5200" s="60" t="str">
        <f>IF(ISERROR(MATCH([3]!Quota_Std_2022_23[[#This Row], [Quota Type]],[3]Sheet1!$AO$2:$AO$12,0)),"0", "1")</f>
        <v>0</v>
      </c>
      <c r="AG5200" s="60" t="str">
        <f>IF(ISERROR(MATCH(#REF!,$BA$2:$BA$8,0)),"0", "1")</f>
        <v>0</v>
      </c>
      <c r="AH5200" s="60" t="str">
        <f>IF(ISERROR(MATCH(Passout2023[[#This Row], [Nationality Pakistani/ Foreign]],$D$3:$D$4,0)),"0", "1")</f>
        <v>0</v>
      </c>
    </row>
    <row r="5201">
      <c r="Y5201" s="60" t="str">
        <f>IF(ISERROR(MATCH(Passout2023[[#This Row], [Degree Duration (year)]],$M$3:$M$10,0)),"0", "1")</f>
        <v>0</v>
      </c>
      <c r="Z5201" s="60" t="str">
        <f>IF(ISERROR(MATCH(Passout2023[[#This Row], [Admission Type]],$F$3:$F$6,0)),"0", "1")</f>
        <v>0</v>
      </c>
      <c r="AA5201" s="60" t="str">
        <f>IF(ISERROR(MATCH(Passout2023[[#This Row], [Batch Start Year]],$L$3:$L$25,0)),"0", "1")</f>
        <v>0</v>
      </c>
      <c r="AB5201" s="60" t="str">
        <f>IF(ISERROR(MATCH(Passout2023[[#This Row], [Batch Start Semester]],$K$3:$K$6,0)),"0", "1")</f>
        <v>0</v>
      </c>
      <c r="AC5201" s="60" t="str">
        <f>IF(ISERROR(MATCH([3]!Quota_Std_2022_23[[#This Row], [SESSION_TYPE]],$AX$2:$AX$5,0)),"0", "1")</f>
        <v>0</v>
      </c>
      <c r="AD5201" s="60" t="str">
        <f>IF(ISERROR(MATCH(#REF!,#REF!,0)),"0", "1")</f>
        <v>0</v>
      </c>
      <c r="AE5201" s="60" t="str">
        <f>IF(ISERROR(MATCH([3]!Quota_Std_2022_23[[#This Row], [Gender]],$AN$2:$AN$4,0)),"0", "1")</f>
        <v>0</v>
      </c>
      <c r="AF5201" s="60" t="str">
        <f>IF(ISERROR(MATCH([3]!Quota_Std_2022_23[[#This Row], [Quota Type]],[3]Sheet1!$AO$2:$AO$12,0)),"0", "1")</f>
        <v>0</v>
      </c>
      <c r="AG5201" s="60" t="str">
        <f>IF(ISERROR(MATCH(#REF!,$BA$2:$BA$8,0)),"0", "1")</f>
        <v>0</v>
      </c>
      <c r="AH5201" s="60" t="str">
        <f>IF(ISERROR(MATCH(Passout2023[[#This Row], [Nationality Pakistani/ Foreign]],$D$3:$D$4,0)),"0", "1")</f>
        <v>0</v>
      </c>
    </row>
    <row r="5202">
      <c r="Y5202" s="60" t="str">
        <f>IF(ISERROR(MATCH(Passout2023[[#This Row], [Degree Duration (year)]],$M$3:$M$10,0)),"0", "1")</f>
        <v>0</v>
      </c>
      <c r="Z5202" s="60" t="str">
        <f>IF(ISERROR(MATCH(Passout2023[[#This Row], [Admission Type]],$F$3:$F$6,0)),"0", "1")</f>
        <v>0</v>
      </c>
      <c r="AA5202" s="60" t="str">
        <f>IF(ISERROR(MATCH(Passout2023[[#This Row], [Batch Start Year]],$L$3:$L$25,0)),"0", "1")</f>
        <v>0</v>
      </c>
      <c r="AB5202" s="60" t="str">
        <f>IF(ISERROR(MATCH(Passout2023[[#This Row], [Batch Start Semester]],$K$3:$K$6,0)),"0", "1")</f>
        <v>0</v>
      </c>
      <c r="AC5202" s="60" t="str">
        <f>IF(ISERROR(MATCH([3]!Quota_Std_2022_23[[#This Row], [SESSION_TYPE]],$AX$2:$AX$5,0)),"0", "1")</f>
        <v>0</v>
      </c>
      <c r="AD5202" s="60" t="str">
        <f>IF(ISERROR(MATCH(#REF!,#REF!,0)),"0", "1")</f>
        <v>0</v>
      </c>
      <c r="AE5202" s="60" t="str">
        <f>IF(ISERROR(MATCH([3]!Quota_Std_2022_23[[#This Row], [Gender]],$AN$2:$AN$4,0)),"0", "1")</f>
        <v>0</v>
      </c>
      <c r="AF5202" s="60" t="str">
        <f>IF(ISERROR(MATCH([3]!Quota_Std_2022_23[[#This Row], [Quota Type]],[3]Sheet1!$AO$2:$AO$12,0)),"0", "1")</f>
        <v>0</v>
      </c>
      <c r="AG5202" s="60" t="str">
        <f>IF(ISERROR(MATCH(#REF!,$BA$2:$BA$8,0)),"0", "1")</f>
        <v>0</v>
      </c>
      <c r="AH5202" s="60" t="str">
        <f>IF(ISERROR(MATCH(Passout2023[[#This Row], [Nationality Pakistani/ Foreign]],$D$3:$D$4,0)),"0", "1")</f>
        <v>0</v>
      </c>
    </row>
    <row r="5203">
      <c r="Y5203" s="60" t="str">
        <f>IF(ISERROR(MATCH(Passout2023[[#This Row], [Degree Duration (year)]],$M$3:$M$10,0)),"0", "1")</f>
        <v>0</v>
      </c>
      <c r="Z5203" s="60" t="str">
        <f>IF(ISERROR(MATCH(Passout2023[[#This Row], [Admission Type]],$F$3:$F$6,0)),"0", "1")</f>
        <v>0</v>
      </c>
      <c r="AA5203" s="60" t="str">
        <f>IF(ISERROR(MATCH(Passout2023[[#This Row], [Batch Start Year]],$L$3:$L$25,0)),"0", "1")</f>
        <v>0</v>
      </c>
      <c r="AB5203" s="60" t="str">
        <f>IF(ISERROR(MATCH(Passout2023[[#This Row], [Batch Start Semester]],$K$3:$K$6,0)),"0", "1")</f>
        <v>0</v>
      </c>
      <c r="AC5203" s="60" t="str">
        <f>IF(ISERROR(MATCH([3]!Quota_Std_2022_23[[#This Row], [SESSION_TYPE]],$AX$2:$AX$5,0)),"0", "1")</f>
        <v>0</v>
      </c>
      <c r="AD5203" s="60" t="str">
        <f>IF(ISERROR(MATCH(#REF!,#REF!,0)),"0", "1")</f>
        <v>0</v>
      </c>
      <c r="AE5203" s="60" t="str">
        <f>IF(ISERROR(MATCH([3]!Quota_Std_2022_23[[#This Row], [Gender]],$AN$2:$AN$4,0)),"0", "1")</f>
        <v>0</v>
      </c>
      <c r="AF5203" s="60" t="str">
        <f>IF(ISERROR(MATCH([3]!Quota_Std_2022_23[[#This Row], [Quota Type]],[3]Sheet1!$AO$2:$AO$12,0)),"0", "1")</f>
        <v>0</v>
      </c>
      <c r="AG5203" s="60" t="str">
        <f>IF(ISERROR(MATCH(#REF!,$BA$2:$BA$8,0)),"0", "1")</f>
        <v>0</v>
      </c>
      <c r="AH5203" s="60" t="str">
        <f>IF(ISERROR(MATCH(Passout2023[[#This Row], [Nationality Pakistani/ Foreign]],$D$3:$D$4,0)),"0", "1")</f>
        <v>0</v>
      </c>
    </row>
    <row r="5204">
      <c r="Y5204" s="60" t="str">
        <f>IF(ISERROR(MATCH(Passout2023[[#This Row], [Degree Duration (year)]],$M$3:$M$10,0)),"0", "1")</f>
        <v>0</v>
      </c>
      <c r="Z5204" s="60" t="str">
        <f>IF(ISERROR(MATCH(Passout2023[[#This Row], [Admission Type]],$F$3:$F$6,0)),"0", "1")</f>
        <v>0</v>
      </c>
      <c r="AA5204" s="60" t="str">
        <f>IF(ISERROR(MATCH(Passout2023[[#This Row], [Batch Start Year]],$L$3:$L$25,0)),"0", "1")</f>
        <v>0</v>
      </c>
      <c r="AB5204" s="60" t="str">
        <f>IF(ISERROR(MATCH(Passout2023[[#This Row], [Batch Start Semester]],$K$3:$K$6,0)),"0", "1")</f>
        <v>0</v>
      </c>
      <c r="AC5204" s="60" t="str">
        <f>IF(ISERROR(MATCH([3]!Quota_Std_2022_23[[#This Row], [SESSION_TYPE]],$AX$2:$AX$5,0)),"0", "1")</f>
        <v>0</v>
      </c>
      <c r="AD5204" s="60" t="str">
        <f>IF(ISERROR(MATCH(#REF!,#REF!,0)),"0", "1")</f>
        <v>0</v>
      </c>
      <c r="AE5204" s="60" t="str">
        <f>IF(ISERROR(MATCH([3]!Quota_Std_2022_23[[#This Row], [Gender]],$AN$2:$AN$4,0)),"0", "1")</f>
        <v>0</v>
      </c>
      <c r="AF5204" s="60" t="str">
        <f>IF(ISERROR(MATCH([3]!Quota_Std_2022_23[[#This Row], [Quota Type]],[3]Sheet1!$AO$2:$AO$12,0)),"0", "1")</f>
        <v>0</v>
      </c>
      <c r="AG5204" s="60" t="str">
        <f>IF(ISERROR(MATCH(#REF!,$BA$2:$BA$8,0)),"0", "1")</f>
        <v>0</v>
      </c>
      <c r="AH5204" s="60" t="str">
        <f>IF(ISERROR(MATCH(Passout2023[[#This Row], [Nationality Pakistani/ Foreign]],$D$3:$D$4,0)),"0", "1")</f>
        <v>0</v>
      </c>
    </row>
    <row r="5205">
      <c r="Y5205" s="60" t="str">
        <f>IF(ISERROR(MATCH(Passout2023[[#This Row], [Degree Duration (year)]],$M$3:$M$10,0)),"0", "1")</f>
        <v>0</v>
      </c>
      <c r="Z5205" s="60" t="str">
        <f>IF(ISERROR(MATCH(Passout2023[[#This Row], [Admission Type]],$F$3:$F$6,0)),"0", "1")</f>
        <v>0</v>
      </c>
      <c r="AA5205" s="60" t="str">
        <f>IF(ISERROR(MATCH(Passout2023[[#This Row], [Batch Start Year]],$L$3:$L$25,0)),"0", "1")</f>
        <v>0</v>
      </c>
      <c r="AB5205" s="60" t="str">
        <f>IF(ISERROR(MATCH(Passout2023[[#This Row], [Batch Start Semester]],$K$3:$K$6,0)),"0", "1")</f>
        <v>0</v>
      </c>
      <c r="AC5205" s="60" t="str">
        <f>IF(ISERROR(MATCH([3]!Quota_Std_2022_23[[#This Row], [SESSION_TYPE]],$AX$2:$AX$5,0)),"0", "1")</f>
        <v>0</v>
      </c>
      <c r="AD5205" s="60" t="str">
        <f>IF(ISERROR(MATCH(#REF!,#REF!,0)),"0", "1")</f>
        <v>0</v>
      </c>
      <c r="AE5205" s="60" t="str">
        <f>IF(ISERROR(MATCH([3]!Quota_Std_2022_23[[#This Row], [Gender]],$AN$2:$AN$4,0)),"0", "1")</f>
        <v>0</v>
      </c>
      <c r="AF5205" s="60" t="str">
        <f>IF(ISERROR(MATCH([3]!Quota_Std_2022_23[[#This Row], [Quota Type]],[3]Sheet1!$AO$2:$AO$12,0)),"0", "1")</f>
        <v>0</v>
      </c>
      <c r="AG5205" s="60" t="str">
        <f>IF(ISERROR(MATCH(#REF!,$BA$2:$BA$8,0)),"0", "1")</f>
        <v>0</v>
      </c>
      <c r="AH5205" s="60" t="str">
        <f>IF(ISERROR(MATCH(Passout2023[[#This Row], [Nationality Pakistani/ Foreign]],$D$3:$D$4,0)),"0", "1")</f>
        <v>0</v>
      </c>
    </row>
    <row r="5206">
      <c r="Y5206" s="60" t="str">
        <f>IF(ISERROR(MATCH(Passout2023[[#This Row], [Degree Duration (year)]],$M$3:$M$10,0)),"0", "1")</f>
        <v>0</v>
      </c>
      <c r="Z5206" s="60" t="str">
        <f>IF(ISERROR(MATCH(Passout2023[[#This Row], [Admission Type]],$F$3:$F$6,0)),"0", "1")</f>
        <v>0</v>
      </c>
      <c r="AA5206" s="60" t="str">
        <f>IF(ISERROR(MATCH(Passout2023[[#This Row], [Batch Start Year]],$L$3:$L$25,0)),"0", "1")</f>
        <v>0</v>
      </c>
      <c r="AB5206" s="60" t="str">
        <f>IF(ISERROR(MATCH(Passout2023[[#This Row], [Batch Start Semester]],$K$3:$K$6,0)),"0", "1")</f>
        <v>0</v>
      </c>
      <c r="AC5206" s="60" t="str">
        <f>IF(ISERROR(MATCH([3]!Quota_Std_2022_23[[#This Row], [SESSION_TYPE]],$AX$2:$AX$5,0)),"0", "1")</f>
        <v>0</v>
      </c>
      <c r="AD5206" s="60" t="str">
        <f>IF(ISERROR(MATCH(#REF!,#REF!,0)),"0", "1")</f>
        <v>0</v>
      </c>
      <c r="AE5206" s="60" t="str">
        <f>IF(ISERROR(MATCH([3]!Quota_Std_2022_23[[#This Row], [Gender]],$AN$2:$AN$4,0)),"0", "1")</f>
        <v>0</v>
      </c>
      <c r="AF5206" s="60" t="str">
        <f>IF(ISERROR(MATCH([3]!Quota_Std_2022_23[[#This Row], [Quota Type]],[3]Sheet1!$AO$2:$AO$12,0)),"0", "1")</f>
        <v>0</v>
      </c>
      <c r="AG5206" s="60" t="str">
        <f>IF(ISERROR(MATCH(#REF!,$BA$2:$BA$8,0)),"0", "1")</f>
        <v>0</v>
      </c>
      <c r="AH5206" s="60" t="str">
        <f>IF(ISERROR(MATCH(Passout2023[[#This Row], [Nationality Pakistani/ Foreign]],$D$3:$D$4,0)),"0", "1")</f>
        <v>0</v>
      </c>
    </row>
    <row r="5207">
      <c r="Y5207" s="60" t="str">
        <f>IF(ISERROR(MATCH(Passout2023[[#This Row], [Degree Duration (year)]],$M$3:$M$10,0)),"0", "1")</f>
        <v>0</v>
      </c>
      <c r="Z5207" s="60" t="str">
        <f>IF(ISERROR(MATCH(Passout2023[[#This Row], [Admission Type]],$F$3:$F$6,0)),"0", "1")</f>
        <v>0</v>
      </c>
      <c r="AA5207" s="60" t="str">
        <f>IF(ISERROR(MATCH(Passout2023[[#This Row], [Batch Start Year]],$L$3:$L$25,0)),"0", "1")</f>
        <v>0</v>
      </c>
      <c r="AB5207" s="60" t="str">
        <f>IF(ISERROR(MATCH(Passout2023[[#This Row], [Batch Start Semester]],$K$3:$K$6,0)),"0", "1")</f>
        <v>0</v>
      </c>
      <c r="AC5207" s="60" t="str">
        <f>IF(ISERROR(MATCH([3]!Quota_Std_2022_23[[#This Row], [SESSION_TYPE]],$AX$2:$AX$5,0)),"0", "1")</f>
        <v>0</v>
      </c>
      <c r="AD5207" s="60" t="str">
        <f>IF(ISERROR(MATCH(#REF!,#REF!,0)),"0", "1")</f>
        <v>0</v>
      </c>
      <c r="AE5207" s="60" t="str">
        <f>IF(ISERROR(MATCH([3]!Quota_Std_2022_23[[#This Row], [Gender]],$AN$2:$AN$4,0)),"0", "1")</f>
        <v>0</v>
      </c>
      <c r="AF5207" s="60" t="str">
        <f>IF(ISERROR(MATCH([3]!Quota_Std_2022_23[[#This Row], [Quota Type]],[3]Sheet1!$AO$2:$AO$12,0)),"0", "1")</f>
        <v>0</v>
      </c>
      <c r="AG5207" s="60" t="str">
        <f>IF(ISERROR(MATCH(#REF!,$BA$2:$BA$8,0)),"0", "1")</f>
        <v>0</v>
      </c>
      <c r="AH5207" s="60" t="str">
        <f>IF(ISERROR(MATCH(Passout2023[[#This Row], [Nationality Pakistani/ Foreign]],$D$3:$D$4,0)),"0", "1")</f>
        <v>0</v>
      </c>
    </row>
    <row r="5208">
      <c r="Y5208" s="60" t="str">
        <f>IF(ISERROR(MATCH(Passout2023[[#This Row], [Degree Duration (year)]],$M$3:$M$10,0)),"0", "1")</f>
        <v>0</v>
      </c>
      <c r="Z5208" s="60" t="str">
        <f>IF(ISERROR(MATCH(Passout2023[[#This Row], [Admission Type]],$F$3:$F$6,0)),"0", "1")</f>
        <v>0</v>
      </c>
      <c r="AA5208" s="60" t="str">
        <f>IF(ISERROR(MATCH(Passout2023[[#This Row], [Batch Start Year]],$L$3:$L$25,0)),"0", "1")</f>
        <v>0</v>
      </c>
      <c r="AB5208" s="60" t="str">
        <f>IF(ISERROR(MATCH(Passout2023[[#This Row], [Batch Start Semester]],$K$3:$K$6,0)),"0", "1")</f>
        <v>0</v>
      </c>
      <c r="AC5208" s="60" t="str">
        <f>IF(ISERROR(MATCH([3]!Quota_Std_2022_23[[#This Row], [SESSION_TYPE]],$AX$2:$AX$5,0)),"0", "1")</f>
        <v>0</v>
      </c>
      <c r="AD5208" s="60" t="str">
        <f>IF(ISERROR(MATCH(#REF!,#REF!,0)),"0", "1")</f>
        <v>0</v>
      </c>
      <c r="AE5208" s="60" t="str">
        <f>IF(ISERROR(MATCH([3]!Quota_Std_2022_23[[#This Row], [Gender]],$AN$2:$AN$4,0)),"0", "1")</f>
        <v>0</v>
      </c>
      <c r="AF5208" s="60" t="str">
        <f>IF(ISERROR(MATCH([3]!Quota_Std_2022_23[[#This Row], [Quota Type]],[3]Sheet1!$AO$2:$AO$12,0)),"0", "1")</f>
        <v>0</v>
      </c>
      <c r="AG5208" s="60" t="str">
        <f>IF(ISERROR(MATCH(#REF!,$BA$2:$BA$8,0)),"0", "1")</f>
        <v>0</v>
      </c>
      <c r="AH5208" s="60" t="str">
        <f>IF(ISERROR(MATCH(Passout2023[[#This Row], [Nationality Pakistani/ Foreign]],$D$3:$D$4,0)),"0", "1")</f>
        <v>0</v>
      </c>
    </row>
    <row r="5209">
      <c r="Y5209" s="60" t="str">
        <f>IF(ISERROR(MATCH(Passout2023[[#This Row], [Degree Duration (year)]],$M$3:$M$10,0)),"0", "1")</f>
        <v>0</v>
      </c>
      <c r="Z5209" s="60" t="str">
        <f>IF(ISERROR(MATCH(Passout2023[[#This Row], [Admission Type]],$F$3:$F$6,0)),"0", "1")</f>
        <v>0</v>
      </c>
      <c r="AA5209" s="60" t="str">
        <f>IF(ISERROR(MATCH(Passout2023[[#This Row], [Batch Start Year]],$L$3:$L$25,0)),"0", "1")</f>
        <v>0</v>
      </c>
      <c r="AB5209" s="60" t="str">
        <f>IF(ISERROR(MATCH(Passout2023[[#This Row], [Batch Start Semester]],$K$3:$K$6,0)),"0", "1")</f>
        <v>0</v>
      </c>
      <c r="AC5209" s="60" t="str">
        <f>IF(ISERROR(MATCH([3]!Quota_Std_2022_23[[#This Row], [SESSION_TYPE]],$AX$2:$AX$5,0)),"0", "1")</f>
        <v>0</v>
      </c>
      <c r="AD5209" s="60" t="str">
        <f>IF(ISERROR(MATCH(#REF!,#REF!,0)),"0", "1")</f>
        <v>0</v>
      </c>
      <c r="AE5209" s="60" t="str">
        <f>IF(ISERROR(MATCH([3]!Quota_Std_2022_23[[#This Row], [Gender]],$AN$2:$AN$4,0)),"0", "1")</f>
        <v>0</v>
      </c>
      <c r="AF5209" s="60" t="str">
        <f>IF(ISERROR(MATCH([3]!Quota_Std_2022_23[[#This Row], [Quota Type]],[3]Sheet1!$AO$2:$AO$12,0)),"0", "1")</f>
        <v>0</v>
      </c>
      <c r="AG5209" s="60" t="str">
        <f>IF(ISERROR(MATCH(#REF!,$BA$2:$BA$8,0)),"0", "1")</f>
        <v>0</v>
      </c>
      <c r="AH5209" s="60" t="str">
        <f>IF(ISERROR(MATCH(Passout2023[[#This Row], [Nationality Pakistani/ Foreign]],$D$3:$D$4,0)),"0", "1")</f>
        <v>0</v>
      </c>
    </row>
    <row r="5210">
      <c r="Y5210" s="60" t="str">
        <f>IF(ISERROR(MATCH(Passout2023[[#This Row], [Degree Duration (year)]],$M$3:$M$10,0)),"0", "1")</f>
        <v>0</v>
      </c>
      <c r="Z5210" s="60" t="str">
        <f>IF(ISERROR(MATCH(Passout2023[[#This Row], [Admission Type]],$F$3:$F$6,0)),"0", "1")</f>
        <v>0</v>
      </c>
      <c r="AA5210" s="60" t="str">
        <f>IF(ISERROR(MATCH(Passout2023[[#This Row], [Batch Start Year]],$L$3:$L$25,0)),"0", "1")</f>
        <v>0</v>
      </c>
      <c r="AB5210" s="60" t="str">
        <f>IF(ISERROR(MATCH(Passout2023[[#This Row], [Batch Start Semester]],$K$3:$K$6,0)),"0", "1")</f>
        <v>0</v>
      </c>
      <c r="AC5210" s="60" t="str">
        <f>IF(ISERROR(MATCH([3]!Quota_Std_2022_23[[#This Row], [SESSION_TYPE]],$AX$2:$AX$5,0)),"0", "1")</f>
        <v>0</v>
      </c>
      <c r="AD5210" s="60" t="str">
        <f>IF(ISERROR(MATCH(#REF!,#REF!,0)),"0", "1")</f>
        <v>0</v>
      </c>
      <c r="AE5210" s="60" t="str">
        <f>IF(ISERROR(MATCH([3]!Quota_Std_2022_23[[#This Row], [Gender]],$AN$2:$AN$4,0)),"0", "1")</f>
        <v>0</v>
      </c>
      <c r="AF5210" s="60" t="str">
        <f>IF(ISERROR(MATCH([3]!Quota_Std_2022_23[[#This Row], [Quota Type]],[3]Sheet1!$AO$2:$AO$12,0)),"0", "1")</f>
        <v>0</v>
      </c>
      <c r="AG5210" s="60" t="str">
        <f>IF(ISERROR(MATCH(#REF!,$BA$2:$BA$8,0)),"0", "1")</f>
        <v>0</v>
      </c>
      <c r="AH5210" s="60" t="str">
        <f>IF(ISERROR(MATCH(Passout2023[[#This Row], [Nationality Pakistani/ Foreign]],$D$3:$D$4,0)),"0", "1")</f>
        <v>0</v>
      </c>
    </row>
    <row r="5211">
      <c r="Y5211" s="60" t="str">
        <f>IF(ISERROR(MATCH(Passout2023[[#This Row], [Degree Duration (year)]],$M$3:$M$10,0)),"0", "1")</f>
        <v>0</v>
      </c>
      <c r="Z5211" s="60" t="str">
        <f>IF(ISERROR(MATCH(Passout2023[[#This Row], [Admission Type]],$F$3:$F$6,0)),"0", "1")</f>
        <v>0</v>
      </c>
      <c r="AA5211" s="60" t="str">
        <f>IF(ISERROR(MATCH(Passout2023[[#This Row], [Batch Start Year]],$L$3:$L$25,0)),"0", "1")</f>
        <v>0</v>
      </c>
      <c r="AB5211" s="60" t="str">
        <f>IF(ISERROR(MATCH(Passout2023[[#This Row], [Batch Start Semester]],$K$3:$K$6,0)),"0", "1")</f>
        <v>0</v>
      </c>
      <c r="AC5211" s="60" t="str">
        <f>IF(ISERROR(MATCH([3]!Quota_Std_2022_23[[#This Row], [SESSION_TYPE]],$AX$2:$AX$5,0)),"0", "1")</f>
        <v>0</v>
      </c>
      <c r="AD5211" s="60" t="str">
        <f>IF(ISERROR(MATCH(#REF!,#REF!,0)),"0", "1")</f>
        <v>0</v>
      </c>
      <c r="AE5211" s="60" t="str">
        <f>IF(ISERROR(MATCH([3]!Quota_Std_2022_23[[#This Row], [Gender]],$AN$2:$AN$4,0)),"0", "1")</f>
        <v>0</v>
      </c>
      <c r="AF5211" s="60" t="str">
        <f>IF(ISERROR(MATCH([3]!Quota_Std_2022_23[[#This Row], [Quota Type]],[3]Sheet1!$AO$2:$AO$12,0)),"0", "1")</f>
        <v>0</v>
      </c>
      <c r="AG5211" s="60" t="str">
        <f>IF(ISERROR(MATCH(#REF!,$BA$2:$BA$8,0)),"0", "1")</f>
        <v>0</v>
      </c>
      <c r="AH5211" s="60" t="str">
        <f>IF(ISERROR(MATCH(Passout2023[[#This Row], [Nationality Pakistani/ Foreign]],$D$3:$D$4,0)),"0", "1")</f>
        <v>0</v>
      </c>
    </row>
    <row r="5212">
      <c r="Y5212" s="60" t="str">
        <f>IF(ISERROR(MATCH(Passout2023[[#This Row], [Degree Duration (year)]],$M$3:$M$10,0)),"0", "1")</f>
        <v>0</v>
      </c>
      <c r="Z5212" s="60" t="str">
        <f>IF(ISERROR(MATCH(Passout2023[[#This Row], [Admission Type]],$F$3:$F$6,0)),"0", "1")</f>
        <v>0</v>
      </c>
      <c r="AA5212" s="60" t="str">
        <f>IF(ISERROR(MATCH(Passout2023[[#This Row], [Batch Start Year]],$L$3:$L$25,0)),"0", "1")</f>
        <v>0</v>
      </c>
      <c r="AB5212" s="60" t="str">
        <f>IF(ISERROR(MATCH(Passout2023[[#This Row], [Batch Start Semester]],$K$3:$K$6,0)),"0", "1")</f>
        <v>0</v>
      </c>
      <c r="AC5212" s="60" t="str">
        <f>IF(ISERROR(MATCH([3]!Quota_Std_2022_23[[#This Row], [SESSION_TYPE]],$AX$2:$AX$5,0)),"0", "1")</f>
        <v>0</v>
      </c>
      <c r="AD5212" s="60" t="str">
        <f>IF(ISERROR(MATCH(#REF!,#REF!,0)),"0", "1")</f>
        <v>0</v>
      </c>
      <c r="AE5212" s="60" t="str">
        <f>IF(ISERROR(MATCH([3]!Quota_Std_2022_23[[#This Row], [Gender]],$AN$2:$AN$4,0)),"0", "1")</f>
        <v>0</v>
      </c>
      <c r="AF5212" s="60" t="str">
        <f>IF(ISERROR(MATCH([3]!Quota_Std_2022_23[[#This Row], [Quota Type]],[3]Sheet1!$AO$2:$AO$12,0)),"0", "1")</f>
        <v>0</v>
      </c>
      <c r="AG5212" s="60" t="str">
        <f>IF(ISERROR(MATCH(#REF!,$BA$2:$BA$8,0)),"0", "1")</f>
        <v>0</v>
      </c>
      <c r="AH5212" s="60" t="str">
        <f>IF(ISERROR(MATCH(Passout2023[[#This Row], [Nationality Pakistani/ Foreign]],$D$3:$D$4,0)),"0", "1")</f>
        <v>0</v>
      </c>
    </row>
    <row r="5213">
      <c r="Y5213" s="60" t="str">
        <f>IF(ISERROR(MATCH(Passout2023[[#This Row], [Degree Duration (year)]],$M$3:$M$10,0)),"0", "1")</f>
        <v>0</v>
      </c>
      <c r="Z5213" s="60" t="str">
        <f>IF(ISERROR(MATCH(Passout2023[[#This Row], [Admission Type]],$F$3:$F$6,0)),"0", "1")</f>
        <v>0</v>
      </c>
      <c r="AA5213" s="60" t="str">
        <f>IF(ISERROR(MATCH(Passout2023[[#This Row], [Batch Start Year]],$L$3:$L$25,0)),"0", "1")</f>
        <v>0</v>
      </c>
      <c r="AB5213" s="60" t="str">
        <f>IF(ISERROR(MATCH(Passout2023[[#This Row], [Batch Start Semester]],$K$3:$K$6,0)),"0", "1")</f>
        <v>0</v>
      </c>
      <c r="AC5213" s="60" t="str">
        <f>IF(ISERROR(MATCH([3]!Quota_Std_2022_23[[#This Row], [SESSION_TYPE]],$AX$2:$AX$5,0)),"0", "1")</f>
        <v>0</v>
      </c>
      <c r="AD5213" s="60" t="str">
        <f>IF(ISERROR(MATCH(#REF!,#REF!,0)),"0", "1")</f>
        <v>0</v>
      </c>
      <c r="AE5213" s="60" t="str">
        <f>IF(ISERROR(MATCH([3]!Quota_Std_2022_23[[#This Row], [Gender]],$AN$2:$AN$4,0)),"0", "1")</f>
        <v>0</v>
      </c>
      <c r="AF5213" s="60" t="str">
        <f>IF(ISERROR(MATCH([3]!Quota_Std_2022_23[[#This Row], [Quota Type]],[3]Sheet1!$AO$2:$AO$12,0)),"0", "1")</f>
        <v>0</v>
      </c>
      <c r="AG5213" s="60" t="str">
        <f>IF(ISERROR(MATCH(#REF!,$BA$2:$BA$8,0)),"0", "1")</f>
        <v>0</v>
      </c>
      <c r="AH5213" s="60" t="str">
        <f>IF(ISERROR(MATCH(Passout2023[[#This Row], [Nationality Pakistani/ Foreign]],$D$3:$D$4,0)),"0", "1")</f>
        <v>0</v>
      </c>
    </row>
    <row r="5214">
      <c r="Y5214" s="60" t="str">
        <f>IF(ISERROR(MATCH(Passout2023[[#This Row], [Degree Duration (year)]],$M$3:$M$10,0)),"0", "1")</f>
        <v>0</v>
      </c>
      <c r="Z5214" s="60" t="str">
        <f>IF(ISERROR(MATCH(Passout2023[[#This Row], [Admission Type]],$F$3:$F$6,0)),"0", "1")</f>
        <v>0</v>
      </c>
      <c r="AA5214" s="60" t="str">
        <f>IF(ISERROR(MATCH(Passout2023[[#This Row], [Batch Start Year]],$L$3:$L$25,0)),"0", "1")</f>
        <v>0</v>
      </c>
      <c r="AB5214" s="60" t="str">
        <f>IF(ISERROR(MATCH(Passout2023[[#This Row], [Batch Start Semester]],$K$3:$K$6,0)),"0", "1")</f>
        <v>0</v>
      </c>
      <c r="AC5214" s="60" t="str">
        <f>IF(ISERROR(MATCH([3]!Quota_Std_2022_23[[#This Row], [SESSION_TYPE]],$AX$2:$AX$5,0)),"0", "1")</f>
        <v>0</v>
      </c>
      <c r="AD5214" s="60" t="str">
        <f>IF(ISERROR(MATCH(#REF!,#REF!,0)),"0", "1")</f>
        <v>0</v>
      </c>
      <c r="AE5214" s="60" t="str">
        <f>IF(ISERROR(MATCH([3]!Quota_Std_2022_23[[#This Row], [Gender]],$AN$2:$AN$4,0)),"0", "1")</f>
        <v>0</v>
      </c>
      <c r="AF5214" s="60" t="str">
        <f>IF(ISERROR(MATCH([3]!Quota_Std_2022_23[[#This Row], [Quota Type]],[3]Sheet1!$AO$2:$AO$12,0)),"0", "1")</f>
        <v>0</v>
      </c>
      <c r="AG5214" s="60" t="str">
        <f>IF(ISERROR(MATCH(#REF!,$BA$2:$BA$8,0)),"0", "1")</f>
        <v>0</v>
      </c>
      <c r="AH5214" s="60" t="str">
        <f>IF(ISERROR(MATCH(Passout2023[[#This Row], [Nationality Pakistani/ Foreign]],$D$3:$D$4,0)),"0", "1")</f>
        <v>0</v>
      </c>
    </row>
    <row r="5215">
      <c r="Y5215" s="60" t="str">
        <f>IF(ISERROR(MATCH(Passout2023[[#This Row], [Degree Duration (year)]],$M$3:$M$10,0)),"0", "1")</f>
        <v>0</v>
      </c>
      <c r="Z5215" s="60" t="str">
        <f>IF(ISERROR(MATCH(Passout2023[[#This Row], [Admission Type]],$F$3:$F$6,0)),"0", "1")</f>
        <v>0</v>
      </c>
      <c r="AA5215" s="60" t="str">
        <f>IF(ISERROR(MATCH(Passout2023[[#This Row], [Batch Start Year]],$L$3:$L$25,0)),"0", "1")</f>
        <v>0</v>
      </c>
      <c r="AB5215" s="60" t="str">
        <f>IF(ISERROR(MATCH(Passout2023[[#This Row], [Batch Start Semester]],$K$3:$K$6,0)),"0", "1")</f>
        <v>0</v>
      </c>
      <c r="AC5215" s="60" t="str">
        <f>IF(ISERROR(MATCH([3]!Quota_Std_2022_23[[#This Row], [SESSION_TYPE]],$AX$2:$AX$5,0)),"0", "1")</f>
        <v>0</v>
      </c>
      <c r="AD5215" s="60" t="str">
        <f>IF(ISERROR(MATCH(#REF!,#REF!,0)),"0", "1")</f>
        <v>0</v>
      </c>
      <c r="AE5215" s="60" t="str">
        <f>IF(ISERROR(MATCH([3]!Quota_Std_2022_23[[#This Row], [Gender]],$AN$2:$AN$4,0)),"0", "1")</f>
        <v>0</v>
      </c>
      <c r="AF5215" s="60" t="str">
        <f>IF(ISERROR(MATCH([3]!Quota_Std_2022_23[[#This Row], [Quota Type]],[3]Sheet1!$AO$2:$AO$12,0)),"0", "1")</f>
        <v>0</v>
      </c>
      <c r="AG5215" s="60" t="str">
        <f>IF(ISERROR(MATCH(#REF!,$BA$2:$BA$8,0)),"0", "1")</f>
        <v>0</v>
      </c>
      <c r="AH5215" s="60" t="str">
        <f>IF(ISERROR(MATCH(Passout2023[[#This Row], [Nationality Pakistani/ Foreign]],$D$3:$D$4,0)),"0", "1")</f>
        <v>0</v>
      </c>
    </row>
    <row r="5216">
      <c r="Y5216" s="60" t="str">
        <f>IF(ISERROR(MATCH(Passout2023[[#This Row], [Degree Duration (year)]],$M$3:$M$10,0)),"0", "1")</f>
        <v>0</v>
      </c>
      <c r="Z5216" s="60" t="str">
        <f>IF(ISERROR(MATCH(Passout2023[[#This Row], [Admission Type]],$F$3:$F$6,0)),"0", "1")</f>
        <v>0</v>
      </c>
      <c r="AA5216" s="60" t="str">
        <f>IF(ISERROR(MATCH(Passout2023[[#This Row], [Batch Start Year]],$L$3:$L$25,0)),"0", "1")</f>
        <v>0</v>
      </c>
      <c r="AB5216" s="60" t="str">
        <f>IF(ISERROR(MATCH(Passout2023[[#This Row], [Batch Start Semester]],$K$3:$K$6,0)),"0", "1")</f>
        <v>0</v>
      </c>
      <c r="AC5216" s="60" t="str">
        <f>IF(ISERROR(MATCH([3]!Quota_Std_2022_23[[#This Row], [SESSION_TYPE]],$AX$2:$AX$5,0)),"0", "1")</f>
        <v>0</v>
      </c>
      <c r="AD5216" s="60" t="str">
        <f>IF(ISERROR(MATCH(#REF!,#REF!,0)),"0", "1")</f>
        <v>0</v>
      </c>
      <c r="AE5216" s="60" t="str">
        <f>IF(ISERROR(MATCH([3]!Quota_Std_2022_23[[#This Row], [Gender]],$AN$2:$AN$4,0)),"0", "1")</f>
        <v>0</v>
      </c>
      <c r="AF5216" s="60" t="str">
        <f>IF(ISERROR(MATCH([3]!Quota_Std_2022_23[[#This Row], [Quota Type]],[3]Sheet1!$AO$2:$AO$12,0)),"0", "1")</f>
        <v>0</v>
      </c>
      <c r="AG5216" s="60" t="str">
        <f>IF(ISERROR(MATCH(#REF!,$BA$2:$BA$8,0)),"0", "1")</f>
        <v>0</v>
      </c>
      <c r="AH5216" s="60" t="str">
        <f>IF(ISERROR(MATCH(Passout2023[[#This Row], [Nationality Pakistani/ Foreign]],$D$3:$D$4,0)),"0", "1")</f>
        <v>0</v>
      </c>
    </row>
    <row r="5217">
      <c r="Y5217" s="60" t="str">
        <f>IF(ISERROR(MATCH(Passout2023[[#This Row], [Degree Duration (year)]],$M$3:$M$10,0)),"0", "1")</f>
        <v>0</v>
      </c>
      <c r="Z5217" s="60" t="str">
        <f>IF(ISERROR(MATCH(Passout2023[[#This Row], [Admission Type]],$F$3:$F$6,0)),"0", "1")</f>
        <v>0</v>
      </c>
      <c r="AA5217" s="60" t="str">
        <f>IF(ISERROR(MATCH(Passout2023[[#This Row], [Batch Start Year]],$L$3:$L$25,0)),"0", "1")</f>
        <v>0</v>
      </c>
      <c r="AB5217" s="60" t="str">
        <f>IF(ISERROR(MATCH(Passout2023[[#This Row], [Batch Start Semester]],$K$3:$K$6,0)),"0", "1")</f>
        <v>0</v>
      </c>
      <c r="AC5217" s="60" t="str">
        <f>IF(ISERROR(MATCH([3]!Quota_Std_2022_23[[#This Row], [SESSION_TYPE]],$AX$2:$AX$5,0)),"0", "1")</f>
        <v>0</v>
      </c>
      <c r="AD5217" s="60" t="str">
        <f>IF(ISERROR(MATCH(#REF!,#REF!,0)),"0", "1")</f>
        <v>0</v>
      </c>
      <c r="AE5217" s="60" t="str">
        <f>IF(ISERROR(MATCH([3]!Quota_Std_2022_23[[#This Row], [Gender]],$AN$2:$AN$4,0)),"0", "1")</f>
        <v>0</v>
      </c>
      <c r="AF5217" s="60" t="str">
        <f>IF(ISERROR(MATCH([3]!Quota_Std_2022_23[[#This Row], [Quota Type]],[3]Sheet1!$AO$2:$AO$12,0)),"0", "1")</f>
        <v>0</v>
      </c>
      <c r="AG5217" s="60" t="str">
        <f>IF(ISERROR(MATCH(#REF!,$BA$2:$BA$8,0)),"0", "1")</f>
        <v>0</v>
      </c>
      <c r="AH5217" s="60" t="str">
        <f>IF(ISERROR(MATCH(Passout2023[[#This Row], [Nationality Pakistani/ Foreign]],$D$3:$D$4,0)),"0", "1")</f>
        <v>0</v>
      </c>
    </row>
    <row r="5218">
      <c r="Y5218" s="60" t="str">
        <f>IF(ISERROR(MATCH(Passout2023[[#This Row], [Degree Duration (year)]],$M$3:$M$10,0)),"0", "1")</f>
        <v>0</v>
      </c>
      <c r="Z5218" s="60" t="str">
        <f>IF(ISERROR(MATCH(Passout2023[[#This Row], [Admission Type]],$F$3:$F$6,0)),"0", "1")</f>
        <v>0</v>
      </c>
      <c r="AA5218" s="60" t="str">
        <f>IF(ISERROR(MATCH(Passout2023[[#This Row], [Batch Start Year]],$L$3:$L$25,0)),"0", "1")</f>
        <v>0</v>
      </c>
      <c r="AB5218" s="60" t="str">
        <f>IF(ISERROR(MATCH(Passout2023[[#This Row], [Batch Start Semester]],$K$3:$K$6,0)),"0", "1")</f>
        <v>0</v>
      </c>
      <c r="AC5218" s="60" t="str">
        <f>IF(ISERROR(MATCH([3]!Quota_Std_2022_23[[#This Row], [SESSION_TYPE]],$AX$2:$AX$5,0)),"0", "1")</f>
        <v>0</v>
      </c>
      <c r="AD5218" s="60" t="str">
        <f>IF(ISERROR(MATCH(#REF!,#REF!,0)),"0", "1")</f>
        <v>0</v>
      </c>
      <c r="AE5218" s="60" t="str">
        <f>IF(ISERROR(MATCH([3]!Quota_Std_2022_23[[#This Row], [Gender]],$AN$2:$AN$4,0)),"0", "1")</f>
        <v>0</v>
      </c>
      <c r="AF5218" s="60" t="str">
        <f>IF(ISERROR(MATCH([3]!Quota_Std_2022_23[[#This Row], [Quota Type]],[3]Sheet1!$AO$2:$AO$12,0)),"0", "1")</f>
        <v>0</v>
      </c>
      <c r="AG5218" s="60" t="str">
        <f>IF(ISERROR(MATCH(#REF!,$BA$2:$BA$8,0)),"0", "1")</f>
        <v>0</v>
      </c>
      <c r="AH5218" s="60" t="str">
        <f>IF(ISERROR(MATCH(Passout2023[[#This Row], [Nationality Pakistani/ Foreign]],$D$3:$D$4,0)),"0", "1")</f>
        <v>0</v>
      </c>
    </row>
    <row r="5219">
      <c r="Y5219" s="60" t="str">
        <f>IF(ISERROR(MATCH(Passout2023[[#This Row], [Degree Duration (year)]],$M$3:$M$10,0)),"0", "1")</f>
        <v>0</v>
      </c>
      <c r="Z5219" s="60" t="str">
        <f>IF(ISERROR(MATCH(Passout2023[[#This Row], [Admission Type]],$F$3:$F$6,0)),"0", "1")</f>
        <v>0</v>
      </c>
      <c r="AA5219" s="60" t="str">
        <f>IF(ISERROR(MATCH(Passout2023[[#This Row], [Batch Start Year]],$L$3:$L$25,0)),"0", "1")</f>
        <v>0</v>
      </c>
      <c r="AB5219" s="60" t="str">
        <f>IF(ISERROR(MATCH(Passout2023[[#This Row], [Batch Start Semester]],$K$3:$K$6,0)),"0", "1")</f>
        <v>0</v>
      </c>
      <c r="AC5219" s="60" t="str">
        <f>IF(ISERROR(MATCH([3]!Quota_Std_2022_23[[#This Row], [SESSION_TYPE]],$AX$2:$AX$5,0)),"0", "1")</f>
        <v>0</v>
      </c>
      <c r="AD5219" s="60" t="str">
        <f>IF(ISERROR(MATCH(#REF!,#REF!,0)),"0", "1")</f>
        <v>0</v>
      </c>
      <c r="AE5219" s="60" t="str">
        <f>IF(ISERROR(MATCH([3]!Quota_Std_2022_23[[#This Row], [Gender]],$AN$2:$AN$4,0)),"0", "1")</f>
        <v>0</v>
      </c>
      <c r="AF5219" s="60" t="str">
        <f>IF(ISERROR(MATCH([3]!Quota_Std_2022_23[[#This Row], [Quota Type]],[3]Sheet1!$AO$2:$AO$12,0)),"0", "1")</f>
        <v>0</v>
      </c>
      <c r="AG5219" s="60" t="str">
        <f>IF(ISERROR(MATCH(#REF!,$BA$2:$BA$8,0)),"0", "1")</f>
        <v>0</v>
      </c>
      <c r="AH5219" s="60" t="str">
        <f>IF(ISERROR(MATCH(Passout2023[[#This Row], [Nationality Pakistani/ Foreign]],$D$3:$D$4,0)),"0", "1")</f>
        <v>0</v>
      </c>
    </row>
    <row r="5220">
      <c r="Y5220" s="60" t="str">
        <f>IF(ISERROR(MATCH(Passout2023[[#This Row], [Degree Duration (year)]],$M$3:$M$10,0)),"0", "1")</f>
        <v>0</v>
      </c>
      <c r="Z5220" s="60" t="str">
        <f>IF(ISERROR(MATCH(Passout2023[[#This Row], [Admission Type]],$F$3:$F$6,0)),"0", "1")</f>
        <v>0</v>
      </c>
      <c r="AA5220" s="60" t="str">
        <f>IF(ISERROR(MATCH(Passout2023[[#This Row], [Batch Start Year]],$L$3:$L$25,0)),"0", "1")</f>
        <v>0</v>
      </c>
      <c r="AB5220" s="60" t="str">
        <f>IF(ISERROR(MATCH(Passout2023[[#This Row], [Batch Start Semester]],$K$3:$K$6,0)),"0", "1")</f>
        <v>0</v>
      </c>
      <c r="AC5220" s="60" t="str">
        <f>IF(ISERROR(MATCH([3]!Quota_Std_2022_23[[#This Row], [SESSION_TYPE]],$AX$2:$AX$5,0)),"0", "1")</f>
        <v>0</v>
      </c>
      <c r="AD5220" s="60" t="str">
        <f>IF(ISERROR(MATCH(#REF!,#REF!,0)),"0", "1")</f>
        <v>0</v>
      </c>
      <c r="AE5220" s="60" t="str">
        <f>IF(ISERROR(MATCH([3]!Quota_Std_2022_23[[#This Row], [Gender]],$AN$2:$AN$4,0)),"0", "1")</f>
        <v>0</v>
      </c>
      <c r="AF5220" s="60" t="str">
        <f>IF(ISERROR(MATCH([3]!Quota_Std_2022_23[[#This Row], [Quota Type]],[3]Sheet1!$AO$2:$AO$12,0)),"0", "1")</f>
        <v>0</v>
      </c>
      <c r="AG5220" s="60" t="str">
        <f>IF(ISERROR(MATCH(#REF!,$BA$2:$BA$8,0)),"0", "1")</f>
        <v>0</v>
      </c>
      <c r="AH5220" s="60" t="str">
        <f>IF(ISERROR(MATCH(Passout2023[[#This Row], [Nationality Pakistani/ Foreign]],$D$3:$D$4,0)),"0", "1")</f>
        <v>0</v>
      </c>
    </row>
    <row r="5221">
      <c r="Y5221" s="60" t="str">
        <f>IF(ISERROR(MATCH(Passout2023[[#This Row], [Degree Duration (year)]],$M$3:$M$10,0)),"0", "1")</f>
        <v>0</v>
      </c>
      <c r="Z5221" s="60" t="str">
        <f>IF(ISERROR(MATCH(Passout2023[[#This Row], [Admission Type]],$F$3:$F$6,0)),"0", "1")</f>
        <v>0</v>
      </c>
      <c r="AA5221" s="60" t="str">
        <f>IF(ISERROR(MATCH(Passout2023[[#This Row], [Batch Start Year]],$L$3:$L$25,0)),"0", "1")</f>
        <v>0</v>
      </c>
      <c r="AB5221" s="60" t="str">
        <f>IF(ISERROR(MATCH(Passout2023[[#This Row], [Batch Start Semester]],$K$3:$K$6,0)),"0", "1")</f>
        <v>0</v>
      </c>
      <c r="AC5221" s="60" t="str">
        <f>IF(ISERROR(MATCH([3]!Quota_Std_2022_23[[#This Row], [SESSION_TYPE]],$AX$2:$AX$5,0)),"0", "1")</f>
        <v>0</v>
      </c>
      <c r="AD5221" s="60" t="str">
        <f>IF(ISERROR(MATCH(#REF!,#REF!,0)),"0", "1")</f>
        <v>0</v>
      </c>
      <c r="AE5221" s="60" t="str">
        <f>IF(ISERROR(MATCH([3]!Quota_Std_2022_23[[#This Row], [Gender]],$AN$2:$AN$4,0)),"0", "1")</f>
        <v>0</v>
      </c>
      <c r="AF5221" s="60" t="str">
        <f>IF(ISERROR(MATCH([3]!Quota_Std_2022_23[[#This Row], [Quota Type]],[3]Sheet1!$AO$2:$AO$12,0)),"0", "1")</f>
        <v>0</v>
      </c>
      <c r="AG5221" s="60" t="str">
        <f>IF(ISERROR(MATCH(#REF!,$BA$2:$BA$8,0)),"0", "1")</f>
        <v>0</v>
      </c>
      <c r="AH5221" s="60" t="str">
        <f>IF(ISERROR(MATCH(Passout2023[[#This Row], [Nationality Pakistani/ Foreign]],$D$3:$D$4,0)),"0", "1")</f>
        <v>0</v>
      </c>
    </row>
    <row r="5222">
      <c r="Y5222" s="60" t="str">
        <f>IF(ISERROR(MATCH(Passout2023[[#This Row], [Degree Duration (year)]],$M$3:$M$10,0)),"0", "1")</f>
        <v>0</v>
      </c>
      <c r="Z5222" s="60" t="str">
        <f>IF(ISERROR(MATCH(Passout2023[[#This Row], [Admission Type]],$F$3:$F$6,0)),"0", "1")</f>
        <v>0</v>
      </c>
      <c r="AA5222" s="60" t="str">
        <f>IF(ISERROR(MATCH(Passout2023[[#This Row], [Batch Start Year]],$L$3:$L$25,0)),"0", "1")</f>
        <v>0</v>
      </c>
      <c r="AB5222" s="60" t="str">
        <f>IF(ISERROR(MATCH(Passout2023[[#This Row], [Batch Start Semester]],$K$3:$K$6,0)),"0", "1")</f>
        <v>0</v>
      </c>
      <c r="AC5222" s="60" t="str">
        <f>IF(ISERROR(MATCH([3]!Quota_Std_2022_23[[#This Row], [SESSION_TYPE]],$AX$2:$AX$5,0)),"0", "1")</f>
        <v>0</v>
      </c>
      <c r="AD5222" s="60" t="str">
        <f>IF(ISERROR(MATCH(#REF!,#REF!,0)),"0", "1")</f>
        <v>0</v>
      </c>
      <c r="AE5222" s="60" t="str">
        <f>IF(ISERROR(MATCH([3]!Quota_Std_2022_23[[#This Row], [Gender]],$AN$2:$AN$4,0)),"0", "1")</f>
        <v>0</v>
      </c>
      <c r="AF5222" s="60" t="str">
        <f>IF(ISERROR(MATCH([3]!Quota_Std_2022_23[[#This Row], [Quota Type]],[3]Sheet1!$AO$2:$AO$12,0)),"0", "1")</f>
        <v>0</v>
      </c>
      <c r="AG5222" s="60" t="str">
        <f>IF(ISERROR(MATCH(#REF!,$BA$2:$BA$8,0)),"0", "1")</f>
        <v>0</v>
      </c>
      <c r="AH5222" s="60" t="str">
        <f>IF(ISERROR(MATCH(Passout2023[[#This Row], [Nationality Pakistani/ Foreign]],$D$3:$D$4,0)),"0", "1")</f>
        <v>0</v>
      </c>
    </row>
    <row r="5223">
      <c r="Y5223" s="60" t="str">
        <f>IF(ISERROR(MATCH(Passout2023[[#This Row], [Degree Duration (year)]],$M$3:$M$10,0)),"0", "1")</f>
        <v>0</v>
      </c>
      <c r="Z5223" s="60" t="str">
        <f>IF(ISERROR(MATCH(Passout2023[[#This Row], [Admission Type]],$F$3:$F$6,0)),"0", "1")</f>
        <v>0</v>
      </c>
      <c r="AA5223" s="60" t="str">
        <f>IF(ISERROR(MATCH(Passout2023[[#This Row], [Batch Start Year]],$L$3:$L$25,0)),"0", "1")</f>
        <v>0</v>
      </c>
      <c r="AB5223" s="60" t="str">
        <f>IF(ISERROR(MATCH(Passout2023[[#This Row], [Batch Start Semester]],$K$3:$K$6,0)),"0", "1")</f>
        <v>0</v>
      </c>
      <c r="AC5223" s="60" t="str">
        <f>IF(ISERROR(MATCH([3]!Quota_Std_2022_23[[#This Row], [SESSION_TYPE]],$AX$2:$AX$5,0)),"0", "1")</f>
        <v>0</v>
      </c>
      <c r="AD5223" s="60" t="str">
        <f>IF(ISERROR(MATCH(#REF!,#REF!,0)),"0", "1")</f>
        <v>0</v>
      </c>
      <c r="AE5223" s="60" t="str">
        <f>IF(ISERROR(MATCH([3]!Quota_Std_2022_23[[#This Row], [Gender]],$AN$2:$AN$4,0)),"0", "1")</f>
        <v>0</v>
      </c>
      <c r="AF5223" s="60" t="str">
        <f>IF(ISERROR(MATCH([3]!Quota_Std_2022_23[[#This Row], [Quota Type]],[3]Sheet1!$AO$2:$AO$12,0)),"0", "1")</f>
        <v>0</v>
      </c>
      <c r="AG5223" s="60" t="str">
        <f>IF(ISERROR(MATCH(#REF!,$BA$2:$BA$8,0)),"0", "1")</f>
        <v>0</v>
      </c>
      <c r="AH5223" s="60" t="str">
        <f>IF(ISERROR(MATCH(Passout2023[[#This Row], [Nationality Pakistani/ Foreign]],$D$3:$D$4,0)),"0", "1")</f>
        <v>0</v>
      </c>
    </row>
    <row r="5224">
      <c r="Y5224" s="60" t="str">
        <f>IF(ISERROR(MATCH(Passout2023[[#This Row], [Degree Duration (year)]],$M$3:$M$10,0)),"0", "1")</f>
        <v>0</v>
      </c>
      <c r="Z5224" s="60" t="str">
        <f>IF(ISERROR(MATCH(Passout2023[[#This Row], [Admission Type]],$F$3:$F$6,0)),"0", "1")</f>
        <v>0</v>
      </c>
      <c r="AA5224" s="60" t="str">
        <f>IF(ISERROR(MATCH(Passout2023[[#This Row], [Batch Start Year]],$L$3:$L$25,0)),"0", "1")</f>
        <v>0</v>
      </c>
      <c r="AB5224" s="60" t="str">
        <f>IF(ISERROR(MATCH(Passout2023[[#This Row], [Batch Start Semester]],$K$3:$K$6,0)),"0", "1")</f>
        <v>0</v>
      </c>
      <c r="AC5224" s="60" t="str">
        <f>IF(ISERROR(MATCH([3]!Quota_Std_2022_23[[#This Row], [SESSION_TYPE]],$AX$2:$AX$5,0)),"0", "1")</f>
        <v>0</v>
      </c>
      <c r="AD5224" s="60" t="str">
        <f>IF(ISERROR(MATCH(#REF!,#REF!,0)),"0", "1")</f>
        <v>0</v>
      </c>
      <c r="AE5224" s="60" t="str">
        <f>IF(ISERROR(MATCH([3]!Quota_Std_2022_23[[#This Row], [Gender]],$AN$2:$AN$4,0)),"0", "1")</f>
        <v>0</v>
      </c>
      <c r="AF5224" s="60" t="str">
        <f>IF(ISERROR(MATCH([3]!Quota_Std_2022_23[[#This Row], [Quota Type]],[3]Sheet1!$AO$2:$AO$12,0)),"0", "1")</f>
        <v>0</v>
      </c>
      <c r="AG5224" s="60" t="str">
        <f>IF(ISERROR(MATCH(#REF!,$BA$2:$BA$8,0)),"0", "1")</f>
        <v>0</v>
      </c>
      <c r="AH5224" s="60" t="str">
        <f>IF(ISERROR(MATCH(Passout2023[[#This Row], [Nationality Pakistani/ Foreign]],$D$3:$D$4,0)),"0", "1")</f>
        <v>0</v>
      </c>
    </row>
    <row r="5225">
      <c r="Y5225" s="60" t="str">
        <f>IF(ISERROR(MATCH(Passout2023[[#This Row], [Degree Duration (year)]],$M$3:$M$10,0)),"0", "1")</f>
        <v>0</v>
      </c>
      <c r="Z5225" s="60" t="str">
        <f>IF(ISERROR(MATCH(Passout2023[[#This Row], [Admission Type]],$F$3:$F$6,0)),"0", "1")</f>
        <v>0</v>
      </c>
      <c r="AA5225" s="60" t="str">
        <f>IF(ISERROR(MATCH(Passout2023[[#This Row], [Batch Start Year]],$L$3:$L$25,0)),"0", "1")</f>
        <v>0</v>
      </c>
      <c r="AB5225" s="60" t="str">
        <f>IF(ISERROR(MATCH(Passout2023[[#This Row], [Batch Start Semester]],$K$3:$K$6,0)),"0", "1")</f>
        <v>0</v>
      </c>
      <c r="AC5225" s="60" t="str">
        <f>IF(ISERROR(MATCH([3]!Quota_Std_2022_23[[#This Row], [SESSION_TYPE]],$AX$2:$AX$5,0)),"0", "1")</f>
        <v>0</v>
      </c>
      <c r="AD5225" s="60" t="str">
        <f>IF(ISERROR(MATCH(#REF!,#REF!,0)),"0", "1")</f>
        <v>0</v>
      </c>
      <c r="AE5225" s="60" t="str">
        <f>IF(ISERROR(MATCH([3]!Quota_Std_2022_23[[#This Row], [Gender]],$AN$2:$AN$4,0)),"0", "1")</f>
        <v>0</v>
      </c>
      <c r="AF5225" s="60" t="str">
        <f>IF(ISERROR(MATCH([3]!Quota_Std_2022_23[[#This Row], [Quota Type]],[3]Sheet1!$AO$2:$AO$12,0)),"0", "1")</f>
        <v>0</v>
      </c>
      <c r="AG5225" s="60" t="str">
        <f>IF(ISERROR(MATCH(#REF!,$BA$2:$BA$8,0)),"0", "1")</f>
        <v>0</v>
      </c>
      <c r="AH5225" s="60" t="str">
        <f>IF(ISERROR(MATCH(Passout2023[[#This Row], [Nationality Pakistani/ Foreign]],$D$3:$D$4,0)),"0", "1")</f>
        <v>0</v>
      </c>
    </row>
    <row r="5226">
      <c r="Y5226" s="60" t="str">
        <f>IF(ISERROR(MATCH(Passout2023[[#This Row], [Degree Duration (year)]],$M$3:$M$10,0)),"0", "1")</f>
        <v>0</v>
      </c>
      <c r="Z5226" s="60" t="str">
        <f>IF(ISERROR(MATCH(Passout2023[[#This Row], [Admission Type]],$F$3:$F$6,0)),"0", "1")</f>
        <v>0</v>
      </c>
      <c r="AA5226" s="60" t="str">
        <f>IF(ISERROR(MATCH(Passout2023[[#This Row], [Batch Start Year]],$L$3:$L$25,0)),"0", "1")</f>
        <v>0</v>
      </c>
      <c r="AB5226" s="60" t="str">
        <f>IF(ISERROR(MATCH(Passout2023[[#This Row], [Batch Start Semester]],$K$3:$K$6,0)),"0", "1")</f>
        <v>0</v>
      </c>
      <c r="AC5226" s="60" t="str">
        <f>IF(ISERROR(MATCH([3]!Quota_Std_2022_23[[#This Row], [SESSION_TYPE]],$AX$2:$AX$5,0)),"0", "1")</f>
        <v>0</v>
      </c>
      <c r="AD5226" s="60" t="str">
        <f>IF(ISERROR(MATCH(#REF!,#REF!,0)),"0", "1")</f>
        <v>0</v>
      </c>
      <c r="AE5226" s="60" t="str">
        <f>IF(ISERROR(MATCH([3]!Quota_Std_2022_23[[#This Row], [Gender]],$AN$2:$AN$4,0)),"0", "1")</f>
        <v>0</v>
      </c>
      <c r="AF5226" s="60" t="str">
        <f>IF(ISERROR(MATCH([3]!Quota_Std_2022_23[[#This Row], [Quota Type]],[3]Sheet1!$AO$2:$AO$12,0)),"0", "1")</f>
        <v>0</v>
      </c>
      <c r="AG5226" s="60" t="str">
        <f>IF(ISERROR(MATCH(#REF!,$BA$2:$BA$8,0)),"0", "1")</f>
        <v>0</v>
      </c>
      <c r="AH5226" s="60" t="str">
        <f>IF(ISERROR(MATCH(Passout2023[[#This Row], [Nationality Pakistani/ Foreign]],$D$3:$D$4,0)),"0", "1")</f>
        <v>0</v>
      </c>
    </row>
    <row r="5227">
      <c r="Y5227" s="60" t="str">
        <f>IF(ISERROR(MATCH(Passout2023[[#This Row], [Degree Duration (year)]],$M$3:$M$10,0)),"0", "1")</f>
        <v>0</v>
      </c>
      <c r="Z5227" s="60" t="str">
        <f>IF(ISERROR(MATCH(Passout2023[[#This Row], [Admission Type]],$F$3:$F$6,0)),"0", "1")</f>
        <v>0</v>
      </c>
      <c r="AA5227" s="60" t="str">
        <f>IF(ISERROR(MATCH(Passout2023[[#This Row], [Batch Start Year]],$L$3:$L$25,0)),"0", "1")</f>
        <v>0</v>
      </c>
      <c r="AB5227" s="60" t="str">
        <f>IF(ISERROR(MATCH(Passout2023[[#This Row], [Batch Start Semester]],$K$3:$K$6,0)),"0", "1")</f>
        <v>0</v>
      </c>
      <c r="AC5227" s="60" t="str">
        <f>IF(ISERROR(MATCH([3]!Quota_Std_2022_23[[#This Row], [SESSION_TYPE]],$AX$2:$AX$5,0)),"0", "1")</f>
        <v>0</v>
      </c>
      <c r="AD5227" s="60" t="str">
        <f>IF(ISERROR(MATCH(#REF!,#REF!,0)),"0", "1")</f>
        <v>0</v>
      </c>
      <c r="AE5227" s="60" t="str">
        <f>IF(ISERROR(MATCH([3]!Quota_Std_2022_23[[#This Row], [Gender]],$AN$2:$AN$4,0)),"0", "1")</f>
        <v>0</v>
      </c>
      <c r="AF5227" s="60" t="str">
        <f>IF(ISERROR(MATCH([3]!Quota_Std_2022_23[[#This Row], [Quota Type]],[3]Sheet1!$AO$2:$AO$12,0)),"0", "1")</f>
        <v>0</v>
      </c>
      <c r="AG5227" s="60" t="str">
        <f>IF(ISERROR(MATCH(#REF!,$BA$2:$BA$8,0)),"0", "1")</f>
        <v>0</v>
      </c>
      <c r="AH5227" s="60" t="str">
        <f>IF(ISERROR(MATCH(Passout2023[[#This Row], [Nationality Pakistani/ Foreign]],$D$3:$D$4,0)),"0", "1")</f>
        <v>0</v>
      </c>
    </row>
    <row r="5228">
      <c r="Y5228" s="60" t="str">
        <f>IF(ISERROR(MATCH(Passout2023[[#This Row], [Degree Duration (year)]],$M$3:$M$10,0)),"0", "1")</f>
        <v>0</v>
      </c>
      <c r="Z5228" s="60" t="str">
        <f>IF(ISERROR(MATCH(Passout2023[[#This Row], [Admission Type]],$F$3:$F$6,0)),"0", "1")</f>
        <v>0</v>
      </c>
      <c r="AA5228" s="60" t="str">
        <f>IF(ISERROR(MATCH(Passout2023[[#This Row], [Batch Start Year]],$L$3:$L$25,0)),"0", "1")</f>
        <v>0</v>
      </c>
      <c r="AB5228" s="60" t="str">
        <f>IF(ISERROR(MATCH(Passout2023[[#This Row], [Batch Start Semester]],$K$3:$K$6,0)),"0", "1")</f>
        <v>0</v>
      </c>
      <c r="AC5228" s="60" t="str">
        <f>IF(ISERROR(MATCH([3]!Quota_Std_2022_23[[#This Row], [SESSION_TYPE]],$AX$2:$AX$5,0)),"0", "1")</f>
        <v>0</v>
      </c>
      <c r="AD5228" s="60" t="str">
        <f>IF(ISERROR(MATCH(#REF!,#REF!,0)),"0", "1")</f>
        <v>0</v>
      </c>
      <c r="AE5228" s="60" t="str">
        <f>IF(ISERROR(MATCH([3]!Quota_Std_2022_23[[#This Row], [Gender]],$AN$2:$AN$4,0)),"0", "1")</f>
        <v>0</v>
      </c>
      <c r="AF5228" s="60" t="str">
        <f>IF(ISERROR(MATCH([3]!Quota_Std_2022_23[[#This Row], [Quota Type]],[3]Sheet1!$AO$2:$AO$12,0)),"0", "1")</f>
        <v>0</v>
      </c>
      <c r="AG5228" s="60" t="str">
        <f>IF(ISERROR(MATCH(#REF!,$BA$2:$BA$8,0)),"0", "1")</f>
        <v>0</v>
      </c>
      <c r="AH5228" s="60" t="str">
        <f>IF(ISERROR(MATCH(Passout2023[[#This Row], [Nationality Pakistani/ Foreign]],$D$3:$D$4,0)),"0", "1")</f>
        <v>0</v>
      </c>
    </row>
    <row r="5229">
      <c r="Y5229" s="60" t="str">
        <f>IF(ISERROR(MATCH(Passout2023[[#This Row], [Degree Duration (year)]],$M$3:$M$10,0)),"0", "1")</f>
        <v>0</v>
      </c>
      <c r="Z5229" s="60" t="str">
        <f>IF(ISERROR(MATCH(Passout2023[[#This Row], [Admission Type]],$F$3:$F$6,0)),"0", "1")</f>
        <v>0</v>
      </c>
      <c r="AA5229" s="60" t="str">
        <f>IF(ISERROR(MATCH(Passout2023[[#This Row], [Batch Start Year]],$L$3:$L$25,0)),"0", "1")</f>
        <v>0</v>
      </c>
      <c r="AB5229" s="60" t="str">
        <f>IF(ISERROR(MATCH(Passout2023[[#This Row], [Batch Start Semester]],$K$3:$K$6,0)),"0", "1")</f>
        <v>0</v>
      </c>
      <c r="AC5229" s="60" t="str">
        <f>IF(ISERROR(MATCH([3]!Quota_Std_2022_23[[#This Row], [SESSION_TYPE]],$AX$2:$AX$5,0)),"0", "1")</f>
        <v>0</v>
      </c>
      <c r="AD5229" s="60" t="str">
        <f>IF(ISERROR(MATCH(#REF!,#REF!,0)),"0", "1")</f>
        <v>0</v>
      </c>
      <c r="AE5229" s="60" t="str">
        <f>IF(ISERROR(MATCH([3]!Quota_Std_2022_23[[#This Row], [Gender]],$AN$2:$AN$4,0)),"0", "1")</f>
        <v>0</v>
      </c>
      <c r="AF5229" s="60" t="str">
        <f>IF(ISERROR(MATCH([3]!Quota_Std_2022_23[[#This Row], [Quota Type]],[3]Sheet1!$AO$2:$AO$12,0)),"0", "1")</f>
        <v>0</v>
      </c>
      <c r="AG5229" s="60" t="str">
        <f>IF(ISERROR(MATCH(#REF!,$BA$2:$BA$8,0)),"0", "1")</f>
        <v>0</v>
      </c>
      <c r="AH5229" s="60" t="str">
        <f>IF(ISERROR(MATCH(Passout2023[[#This Row], [Nationality Pakistani/ Foreign]],$D$3:$D$4,0)),"0", "1")</f>
        <v>0</v>
      </c>
    </row>
    <row r="5230">
      <c r="Y5230" s="60" t="str">
        <f>IF(ISERROR(MATCH(Passout2023[[#This Row], [Degree Duration (year)]],$M$3:$M$10,0)),"0", "1")</f>
        <v>0</v>
      </c>
      <c r="Z5230" s="60" t="str">
        <f>IF(ISERROR(MATCH(Passout2023[[#This Row], [Admission Type]],$F$3:$F$6,0)),"0", "1")</f>
        <v>0</v>
      </c>
      <c r="AA5230" s="60" t="str">
        <f>IF(ISERROR(MATCH(Passout2023[[#This Row], [Batch Start Year]],$L$3:$L$25,0)),"0", "1")</f>
        <v>0</v>
      </c>
      <c r="AB5230" s="60" t="str">
        <f>IF(ISERROR(MATCH(Passout2023[[#This Row], [Batch Start Semester]],$K$3:$K$6,0)),"0", "1")</f>
        <v>0</v>
      </c>
      <c r="AC5230" s="60" t="str">
        <f>IF(ISERROR(MATCH([3]!Quota_Std_2022_23[[#This Row], [SESSION_TYPE]],$AX$2:$AX$5,0)),"0", "1")</f>
        <v>0</v>
      </c>
      <c r="AD5230" s="60" t="str">
        <f>IF(ISERROR(MATCH(#REF!,#REF!,0)),"0", "1")</f>
        <v>0</v>
      </c>
      <c r="AE5230" s="60" t="str">
        <f>IF(ISERROR(MATCH([3]!Quota_Std_2022_23[[#This Row], [Gender]],$AN$2:$AN$4,0)),"0", "1")</f>
        <v>0</v>
      </c>
      <c r="AF5230" s="60" t="str">
        <f>IF(ISERROR(MATCH([3]!Quota_Std_2022_23[[#This Row], [Quota Type]],[3]Sheet1!$AO$2:$AO$12,0)),"0", "1")</f>
        <v>0</v>
      </c>
      <c r="AG5230" s="60" t="str">
        <f>IF(ISERROR(MATCH(#REF!,$BA$2:$BA$8,0)),"0", "1")</f>
        <v>0</v>
      </c>
      <c r="AH5230" s="60" t="str">
        <f>IF(ISERROR(MATCH(Passout2023[[#This Row], [Nationality Pakistani/ Foreign]],$D$3:$D$4,0)),"0", "1")</f>
        <v>0</v>
      </c>
    </row>
    <row r="5231">
      <c r="Y5231" s="60" t="str">
        <f>IF(ISERROR(MATCH(Passout2023[[#This Row], [Degree Duration (year)]],$M$3:$M$10,0)),"0", "1")</f>
        <v>0</v>
      </c>
      <c r="Z5231" s="60" t="str">
        <f>IF(ISERROR(MATCH(Passout2023[[#This Row], [Admission Type]],$F$3:$F$6,0)),"0", "1")</f>
        <v>0</v>
      </c>
      <c r="AA5231" s="60" t="str">
        <f>IF(ISERROR(MATCH(Passout2023[[#This Row], [Batch Start Year]],$L$3:$L$25,0)),"0", "1")</f>
        <v>0</v>
      </c>
      <c r="AB5231" s="60" t="str">
        <f>IF(ISERROR(MATCH(Passout2023[[#This Row], [Batch Start Semester]],$K$3:$K$6,0)),"0", "1")</f>
        <v>0</v>
      </c>
      <c r="AC5231" s="60" t="str">
        <f>IF(ISERROR(MATCH([3]!Quota_Std_2022_23[[#This Row], [SESSION_TYPE]],$AX$2:$AX$5,0)),"0", "1")</f>
        <v>0</v>
      </c>
      <c r="AD5231" s="60" t="str">
        <f>IF(ISERROR(MATCH(#REF!,#REF!,0)),"0", "1")</f>
        <v>0</v>
      </c>
      <c r="AE5231" s="60" t="str">
        <f>IF(ISERROR(MATCH([3]!Quota_Std_2022_23[[#This Row], [Gender]],$AN$2:$AN$4,0)),"0", "1")</f>
        <v>0</v>
      </c>
      <c r="AF5231" s="60" t="str">
        <f>IF(ISERROR(MATCH([3]!Quota_Std_2022_23[[#This Row], [Quota Type]],[3]Sheet1!$AO$2:$AO$12,0)),"0", "1")</f>
        <v>0</v>
      </c>
      <c r="AG5231" s="60" t="str">
        <f>IF(ISERROR(MATCH(#REF!,$BA$2:$BA$8,0)),"0", "1")</f>
        <v>0</v>
      </c>
      <c r="AH5231" s="60" t="str">
        <f>IF(ISERROR(MATCH(Passout2023[[#This Row], [Nationality Pakistani/ Foreign]],$D$3:$D$4,0)),"0", "1")</f>
        <v>0</v>
      </c>
    </row>
    <row r="5232">
      <c r="Y5232" s="60" t="str">
        <f>IF(ISERROR(MATCH(Passout2023[[#This Row], [Degree Duration (year)]],$M$3:$M$10,0)),"0", "1")</f>
        <v>0</v>
      </c>
      <c r="Z5232" s="60" t="str">
        <f>IF(ISERROR(MATCH(Passout2023[[#This Row], [Admission Type]],$F$3:$F$6,0)),"0", "1")</f>
        <v>0</v>
      </c>
      <c r="AA5232" s="60" t="str">
        <f>IF(ISERROR(MATCH(Passout2023[[#This Row], [Batch Start Year]],$L$3:$L$25,0)),"0", "1")</f>
        <v>0</v>
      </c>
      <c r="AB5232" s="60" t="str">
        <f>IF(ISERROR(MATCH(Passout2023[[#This Row], [Batch Start Semester]],$K$3:$K$6,0)),"0", "1")</f>
        <v>0</v>
      </c>
      <c r="AC5232" s="60" t="str">
        <f>IF(ISERROR(MATCH([3]!Quota_Std_2022_23[[#This Row], [SESSION_TYPE]],$AX$2:$AX$5,0)),"0", "1")</f>
        <v>0</v>
      </c>
      <c r="AD5232" s="60" t="str">
        <f>IF(ISERROR(MATCH(#REF!,#REF!,0)),"0", "1")</f>
        <v>0</v>
      </c>
      <c r="AE5232" s="60" t="str">
        <f>IF(ISERROR(MATCH([3]!Quota_Std_2022_23[[#This Row], [Gender]],$AN$2:$AN$4,0)),"0", "1")</f>
        <v>0</v>
      </c>
      <c r="AF5232" s="60" t="str">
        <f>IF(ISERROR(MATCH([3]!Quota_Std_2022_23[[#This Row], [Quota Type]],[3]Sheet1!$AO$2:$AO$12,0)),"0", "1")</f>
        <v>0</v>
      </c>
      <c r="AG5232" s="60" t="str">
        <f>IF(ISERROR(MATCH(#REF!,$BA$2:$BA$8,0)),"0", "1")</f>
        <v>0</v>
      </c>
      <c r="AH5232" s="60" t="str">
        <f>IF(ISERROR(MATCH(Passout2023[[#This Row], [Nationality Pakistani/ Foreign]],$D$3:$D$4,0)),"0", "1")</f>
        <v>0</v>
      </c>
    </row>
    <row r="5233">
      <c r="Y5233" s="60" t="str">
        <f>IF(ISERROR(MATCH(Passout2023[[#This Row], [Degree Duration (year)]],$M$3:$M$10,0)),"0", "1")</f>
        <v>0</v>
      </c>
      <c r="Z5233" s="60" t="str">
        <f>IF(ISERROR(MATCH(Passout2023[[#This Row], [Admission Type]],$F$3:$F$6,0)),"0", "1")</f>
        <v>0</v>
      </c>
      <c r="AA5233" s="60" t="str">
        <f>IF(ISERROR(MATCH(Passout2023[[#This Row], [Batch Start Year]],$L$3:$L$25,0)),"0", "1")</f>
        <v>0</v>
      </c>
      <c r="AB5233" s="60" t="str">
        <f>IF(ISERROR(MATCH(Passout2023[[#This Row], [Batch Start Semester]],$K$3:$K$6,0)),"0", "1")</f>
        <v>0</v>
      </c>
      <c r="AC5233" s="60" t="str">
        <f>IF(ISERROR(MATCH([3]!Quota_Std_2022_23[[#This Row], [SESSION_TYPE]],$AX$2:$AX$5,0)),"0", "1")</f>
        <v>0</v>
      </c>
      <c r="AD5233" s="60" t="str">
        <f>IF(ISERROR(MATCH(#REF!,#REF!,0)),"0", "1")</f>
        <v>0</v>
      </c>
      <c r="AE5233" s="60" t="str">
        <f>IF(ISERROR(MATCH([3]!Quota_Std_2022_23[[#This Row], [Gender]],$AN$2:$AN$4,0)),"0", "1")</f>
        <v>0</v>
      </c>
      <c r="AF5233" s="60" t="str">
        <f>IF(ISERROR(MATCH([3]!Quota_Std_2022_23[[#This Row], [Quota Type]],[3]Sheet1!$AO$2:$AO$12,0)),"0", "1")</f>
        <v>0</v>
      </c>
      <c r="AG5233" s="60" t="str">
        <f>IF(ISERROR(MATCH(#REF!,$BA$2:$BA$8,0)),"0", "1")</f>
        <v>0</v>
      </c>
      <c r="AH5233" s="60" t="str">
        <f>IF(ISERROR(MATCH(Passout2023[[#This Row], [Nationality Pakistani/ Foreign]],$D$3:$D$4,0)),"0", "1")</f>
        <v>0</v>
      </c>
    </row>
    <row r="5234">
      <c r="Y5234" s="60" t="str">
        <f>IF(ISERROR(MATCH(Passout2023[[#This Row], [Degree Duration (year)]],$M$3:$M$10,0)),"0", "1")</f>
        <v>0</v>
      </c>
      <c r="Z5234" s="60" t="str">
        <f>IF(ISERROR(MATCH(Passout2023[[#This Row], [Admission Type]],$F$3:$F$6,0)),"0", "1")</f>
        <v>0</v>
      </c>
      <c r="AA5234" s="60" t="str">
        <f>IF(ISERROR(MATCH(Passout2023[[#This Row], [Batch Start Year]],$L$3:$L$25,0)),"0", "1")</f>
        <v>0</v>
      </c>
      <c r="AB5234" s="60" t="str">
        <f>IF(ISERROR(MATCH(Passout2023[[#This Row], [Batch Start Semester]],$K$3:$K$6,0)),"0", "1")</f>
        <v>0</v>
      </c>
      <c r="AC5234" s="60" t="str">
        <f>IF(ISERROR(MATCH([3]!Quota_Std_2022_23[[#This Row], [SESSION_TYPE]],$AX$2:$AX$5,0)),"0", "1")</f>
        <v>0</v>
      </c>
      <c r="AD5234" s="60" t="str">
        <f>IF(ISERROR(MATCH(#REF!,#REF!,0)),"0", "1")</f>
        <v>0</v>
      </c>
      <c r="AE5234" s="60" t="str">
        <f>IF(ISERROR(MATCH([3]!Quota_Std_2022_23[[#This Row], [Gender]],$AN$2:$AN$4,0)),"0", "1")</f>
        <v>0</v>
      </c>
      <c r="AF5234" s="60" t="str">
        <f>IF(ISERROR(MATCH([3]!Quota_Std_2022_23[[#This Row], [Quota Type]],[3]Sheet1!$AO$2:$AO$12,0)),"0", "1")</f>
        <v>0</v>
      </c>
      <c r="AG5234" s="60" t="str">
        <f>IF(ISERROR(MATCH(#REF!,$BA$2:$BA$8,0)),"0", "1")</f>
        <v>0</v>
      </c>
      <c r="AH5234" s="60" t="str">
        <f>IF(ISERROR(MATCH(Passout2023[[#This Row], [Nationality Pakistani/ Foreign]],$D$3:$D$4,0)),"0", "1")</f>
        <v>0</v>
      </c>
    </row>
    <row r="5235">
      <c r="Y5235" s="60" t="str">
        <f>IF(ISERROR(MATCH(Passout2023[[#This Row], [Degree Duration (year)]],$M$3:$M$10,0)),"0", "1")</f>
        <v>0</v>
      </c>
      <c r="Z5235" s="60" t="str">
        <f>IF(ISERROR(MATCH(Passout2023[[#This Row], [Admission Type]],$F$3:$F$6,0)),"0", "1")</f>
        <v>0</v>
      </c>
      <c r="AA5235" s="60" t="str">
        <f>IF(ISERROR(MATCH(Passout2023[[#This Row], [Batch Start Year]],$L$3:$L$25,0)),"0", "1")</f>
        <v>0</v>
      </c>
      <c r="AB5235" s="60" t="str">
        <f>IF(ISERROR(MATCH(Passout2023[[#This Row], [Batch Start Semester]],$K$3:$K$6,0)),"0", "1")</f>
        <v>0</v>
      </c>
      <c r="AC5235" s="60" t="str">
        <f>IF(ISERROR(MATCH([3]!Quota_Std_2022_23[[#This Row], [SESSION_TYPE]],$AX$2:$AX$5,0)),"0", "1")</f>
        <v>0</v>
      </c>
      <c r="AD5235" s="60" t="str">
        <f>IF(ISERROR(MATCH(#REF!,#REF!,0)),"0", "1")</f>
        <v>0</v>
      </c>
      <c r="AE5235" s="60" t="str">
        <f>IF(ISERROR(MATCH([3]!Quota_Std_2022_23[[#This Row], [Gender]],$AN$2:$AN$4,0)),"0", "1")</f>
        <v>0</v>
      </c>
      <c r="AF5235" s="60" t="str">
        <f>IF(ISERROR(MATCH([3]!Quota_Std_2022_23[[#This Row], [Quota Type]],[3]Sheet1!$AO$2:$AO$12,0)),"0", "1")</f>
        <v>0</v>
      </c>
      <c r="AG5235" s="60" t="str">
        <f>IF(ISERROR(MATCH(#REF!,$BA$2:$BA$8,0)),"0", "1")</f>
        <v>0</v>
      </c>
      <c r="AH5235" s="60" t="str">
        <f>IF(ISERROR(MATCH(Passout2023[[#This Row], [Nationality Pakistani/ Foreign]],$D$3:$D$4,0)),"0", "1")</f>
        <v>0</v>
      </c>
    </row>
    <row r="5236">
      <c r="Y5236" s="60" t="str">
        <f>IF(ISERROR(MATCH(Passout2023[[#This Row], [Degree Duration (year)]],$M$3:$M$10,0)),"0", "1")</f>
        <v>0</v>
      </c>
      <c r="Z5236" s="60" t="str">
        <f>IF(ISERROR(MATCH(Passout2023[[#This Row], [Admission Type]],$F$3:$F$6,0)),"0", "1")</f>
        <v>0</v>
      </c>
      <c r="AA5236" s="60" t="str">
        <f>IF(ISERROR(MATCH(Passout2023[[#This Row], [Batch Start Year]],$L$3:$L$25,0)),"0", "1")</f>
        <v>0</v>
      </c>
      <c r="AB5236" s="60" t="str">
        <f>IF(ISERROR(MATCH(Passout2023[[#This Row], [Batch Start Semester]],$K$3:$K$6,0)),"0", "1")</f>
        <v>0</v>
      </c>
      <c r="AC5236" s="60" t="str">
        <f>IF(ISERROR(MATCH([3]!Quota_Std_2022_23[[#This Row], [SESSION_TYPE]],$AX$2:$AX$5,0)),"0", "1")</f>
        <v>0</v>
      </c>
      <c r="AD5236" s="60" t="str">
        <f>IF(ISERROR(MATCH(#REF!,#REF!,0)),"0", "1")</f>
        <v>0</v>
      </c>
      <c r="AE5236" s="60" t="str">
        <f>IF(ISERROR(MATCH([3]!Quota_Std_2022_23[[#This Row], [Gender]],$AN$2:$AN$4,0)),"0", "1")</f>
        <v>0</v>
      </c>
      <c r="AF5236" s="60" t="str">
        <f>IF(ISERROR(MATCH([3]!Quota_Std_2022_23[[#This Row], [Quota Type]],[3]Sheet1!$AO$2:$AO$12,0)),"0", "1")</f>
        <v>0</v>
      </c>
      <c r="AG5236" s="60" t="str">
        <f>IF(ISERROR(MATCH(#REF!,$BA$2:$BA$8,0)),"0", "1")</f>
        <v>0</v>
      </c>
      <c r="AH5236" s="60" t="str">
        <f>IF(ISERROR(MATCH(Passout2023[[#This Row], [Nationality Pakistani/ Foreign]],$D$3:$D$4,0)),"0", "1")</f>
        <v>0</v>
      </c>
    </row>
    <row r="5237">
      <c r="Y5237" s="60" t="str">
        <f>IF(ISERROR(MATCH(Passout2023[[#This Row], [Degree Duration (year)]],$M$3:$M$10,0)),"0", "1")</f>
        <v>0</v>
      </c>
      <c r="Z5237" s="60" t="str">
        <f>IF(ISERROR(MATCH(Passout2023[[#This Row], [Admission Type]],$F$3:$F$6,0)),"0", "1")</f>
        <v>0</v>
      </c>
      <c r="AA5237" s="60" t="str">
        <f>IF(ISERROR(MATCH(Passout2023[[#This Row], [Batch Start Year]],$L$3:$L$25,0)),"0", "1")</f>
        <v>0</v>
      </c>
      <c r="AB5237" s="60" t="str">
        <f>IF(ISERROR(MATCH(Passout2023[[#This Row], [Batch Start Semester]],$K$3:$K$6,0)),"0", "1")</f>
        <v>0</v>
      </c>
      <c r="AC5237" s="60" t="str">
        <f>IF(ISERROR(MATCH([3]!Quota_Std_2022_23[[#This Row], [SESSION_TYPE]],$AX$2:$AX$5,0)),"0", "1")</f>
        <v>0</v>
      </c>
      <c r="AD5237" s="60" t="str">
        <f>IF(ISERROR(MATCH(#REF!,#REF!,0)),"0", "1")</f>
        <v>0</v>
      </c>
      <c r="AE5237" s="60" t="str">
        <f>IF(ISERROR(MATCH([3]!Quota_Std_2022_23[[#This Row], [Gender]],$AN$2:$AN$4,0)),"0", "1")</f>
        <v>0</v>
      </c>
      <c r="AF5237" s="60" t="str">
        <f>IF(ISERROR(MATCH([3]!Quota_Std_2022_23[[#This Row], [Quota Type]],[3]Sheet1!$AO$2:$AO$12,0)),"0", "1")</f>
        <v>0</v>
      </c>
      <c r="AG5237" s="60" t="str">
        <f>IF(ISERROR(MATCH(#REF!,$BA$2:$BA$8,0)),"0", "1")</f>
        <v>0</v>
      </c>
      <c r="AH5237" s="60" t="str">
        <f>IF(ISERROR(MATCH(Passout2023[[#This Row], [Nationality Pakistani/ Foreign]],$D$3:$D$4,0)),"0", "1")</f>
        <v>0</v>
      </c>
    </row>
    <row r="5238">
      <c r="Y5238" s="60" t="str">
        <f>IF(ISERROR(MATCH(Passout2023[[#This Row], [Degree Duration (year)]],$M$3:$M$10,0)),"0", "1")</f>
        <v>0</v>
      </c>
      <c r="Z5238" s="60" t="str">
        <f>IF(ISERROR(MATCH(Passout2023[[#This Row], [Admission Type]],$F$3:$F$6,0)),"0", "1")</f>
        <v>0</v>
      </c>
      <c r="AA5238" s="60" t="str">
        <f>IF(ISERROR(MATCH(Passout2023[[#This Row], [Batch Start Year]],$L$3:$L$25,0)),"0", "1")</f>
        <v>0</v>
      </c>
      <c r="AB5238" s="60" t="str">
        <f>IF(ISERROR(MATCH(Passout2023[[#This Row], [Batch Start Semester]],$K$3:$K$6,0)),"0", "1")</f>
        <v>0</v>
      </c>
      <c r="AC5238" s="60" t="str">
        <f>IF(ISERROR(MATCH([3]!Quota_Std_2022_23[[#This Row], [SESSION_TYPE]],$AX$2:$AX$5,0)),"0", "1")</f>
        <v>0</v>
      </c>
      <c r="AD5238" s="60" t="str">
        <f>IF(ISERROR(MATCH(#REF!,#REF!,0)),"0", "1")</f>
        <v>0</v>
      </c>
      <c r="AE5238" s="60" t="str">
        <f>IF(ISERROR(MATCH([3]!Quota_Std_2022_23[[#This Row], [Gender]],$AN$2:$AN$4,0)),"0", "1")</f>
        <v>0</v>
      </c>
      <c r="AF5238" s="60" t="str">
        <f>IF(ISERROR(MATCH([3]!Quota_Std_2022_23[[#This Row], [Quota Type]],[3]Sheet1!$AO$2:$AO$12,0)),"0", "1")</f>
        <v>0</v>
      </c>
      <c r="AG5238" s="60" t="str">
        <f>IF(ISERROR(MATCH(#REF!,$BA$2:$BA$8,0)),"0", "1")</f>
        <v>0</v>
      </c>
      <c r="AH5238" s="60" t="str">
        <f>IF(ISERROR(MATCH(Passout2023[[#This Row], [Nationality Pakistani/ Foreign]],$D$3:$D$4,0)),"0", "1")</f>
        <v>0</v>
      </c>
    </row>
    <row r="5239">
      <c r="Y5239" s="60" t="str">
        <f>IF(ISERROR(MATCH(Passout2023[[#This Row], [Degree Duration (year)]],$M$3:$M$10,0)),"0", "1")</f>
        <v>0</v>
      </c>
      <c r="Z5239" s="60" t="str">
        <f>IF(ISERROR(MATCH(Passout2023[[#This Row], [Admission Type]],$F$3:$F$6,0)),"0", "1")</f>
        <v>0</v>
      </c>
      <c r="AA5239" s="60" t="str">
        <f>IF(ISERROR(MATCH(Passout2023[[#This Row], [Batch Start Year]],$L$3:$L$25,0)),"0", "1")</f>
        <v>0</v>
      </c>
      <c r="AB5239" s="60" t="str">
        <f>IF(ISERROR(MATCH(Passout2023[[#This Row], [Batch Start Semester]],$K$3:$K$6,0)),"0", "1")</f>
        <v>0</v>
      </c>
      <c r="AC5239" s="60" t="str">
        <f>IF(ISERROR(MATCH([3]!Quota_Std_2022_23[[#This Row], [SESSION_TYPE]],$AX$2:$AX$5,0)),"0", "1")</f>
        <v>0</v>
      </c>
      <c r="AD5239" s="60" t="str">
        <f>IF(ISERROR(MATCH(#REF!,#REF!,0)),"0", "1")</f>
        <v>0</v>
      </c>
      <c r="AE5239" s="60" t="str">
        <f>IF(ISERROR(MATCH([3]!Quota_Std_2022_23[[#This Row], [Gender]],$AN$2:$AN$4,0)),"0", "1")</f>
        <v>0</v>
      </c>
      <c r="AF5239" s="60" t="str">
        <f>IF(ISERROR(MATCH([3]!Quota_Std_2022_23[[#This Row], [Quota Type]],[3]Sheet1!$AO$2:$AO$12,0)),"0", "1")</f>
        <v>0</v>
      </c>
      <c r="AG5239" s="60" t="str">
        <f>IF(ISERROR(MATCH(#REF!,$BA$2:$BA$8,0)),"0", "1")</f>
        <v>0</v>
      </c>
      <c r="AH5239" s="60" t="str">
        <f>IF(ISERROR(MATCH(Passout2023[[#This Row], [Nationality Pakistani/ Foreign]],$D$3:$D$4,0)),"0", "1")</f>
        <v>0</v>
      </c>
    </row>
    <row r="5240">
      <c r="Y5240" s="60" t="str">
        <f>IF(ISERROR(MATCH(Passout2023[[#This Row], [Degree Duration (year)]],$M$3:$M$10,0)),"0", "1")</f>
        <v>0</v>
      </c>
      <c r="Z5240" s="60" t="str">
        <f>IF(ISERROR(MATCH(Passout2023[[#This Row], [Admission Type]],$F$3:$F$6,0)),"0", "1")</f>
        <v>0</v>
      </c>
      <c r="AA5240" s="60" t="str">
        <f>IF(ISERROR(MATCH(Passout2023[[#This Row], [Batch Start Year]],$L$3:$L$25,0)),"0", "1")</f>
        <v>0</v>
      </c>
      <c r="AB5240" s="60" t="str">
        <f>IF(ISERROR(MATCH(Passout2023[[#This Row], [Batch Start Semester]],$K$3:$K$6,0)),"0", "1")</f>
        <v>0</v>
      </c>
      <c r="AC5240" s="60" t="str">
        <f>IF(ISERROR(MATCH([3]!Quota_Std_2022_23[[#This Row], [SESSION_TYPE]],$AX$2:$AX$5,0)),"0", "1")</f>
        <v>0</v>
      </c>
      <c r="AD5240" s="60" t="str">
        <f>IF(ISERROR(MATCH(#REF!,#REF!,0)),"0", "1")</f>
        <v>0</v>
      </c>
      <c r="AE5240" s="60" t="str">
        <f>IF(ISERROR(MATCH([3]!Quota_Std_2022_23[[#This Row], [Gender]],$AN$2:$AN$4,0)),"0", "1")</f>
        <v>0</v>
      </c>
      <c r="AF5240" s="60" t="str">
        <f>IF(ISERROR(MATCH([3]!Quota_Std_2022_23[[#This Row], [Quota Type]],[3]Sheet1!$AO$2:$AO$12,0)),"0", "1")</f>
        <v>0</v>
      </c>
      <c r="AG5240" s="60" t="str">
        <f>IF(ISERROR(MATCH(#REF!,$BA$2:$BA$8,0)),"0", "1")</f>
        <v>0</v>
      </c>
      <c r="AH5240" s="60" t="str">
        <f>IF(ISERROR(MATCH(Passout2023[[#This Row], [Nationality Pakistani/ Foreign]],$D$3:$D$4,0)),"0", "1")</f>
        <v>0</v>
      </c>
    </row>
    <row r="5241">
      <c r="Y5241" s="60" t="str">
        <f>IF(ISERROR(MATCH(Passout2023[[#This Row], [Degree Duration (year)]],$M$3:$M$10,0)),"0", "1")</f>
        <v>0</v>
      </c>
      <c r="Z5241" s="60" t="str">
        <f>IF(ISERROR(MATCH(Passout2023[[#This Row], [Admission Type]],$F$3:$F$6,0)),"0", "1")</f>
        <v>0</v>
      </c>
      <c r="AA5241" s="60" t="str">
        <f>IF(ISERROR(MATCH(Passout2023[[#This Row], [Batch Start Year]],$L$3:$L$25,0)),"0", "1")</f>
        <v>0</v>
      </c>
      <c r="AB5241" s="60" t="str">
        <f>IF(ISERROR(MATCH(Passout2023[[#This Row], [Batch Start Semester]],$K$3:$K$6,0)),"0", "1")</f>
        <v>0</v>
      </c>
      <c r="AC5241" s="60" t="str">
        <f>IF(ISERROR(MATCH([3]!Quota_Std_2022_23[[#This Row], [SESSION_TYPE]],$AX$2:$AX$5,0)),"0", "1")</f>
        <v>0</v>
      </c>
      <c r="AD5241" s="60" t="str">
        <f>IF(ISERROR(MATCH(#REF!,#REF!,0)),"0", "1")</f>
        <v>0</v>
      </c>
      <c r="AE5241" s="60" t="str">
        <f>IF(ISERROR(MATCH([3]!Quota_Std_2022_23[[#This Row], [Gender]],$AN$2:$AN$4,0)),"0", "1")</f>
        <v>0</v>
      </c>
      <c r="AF5241" s="60" t="str">
        <f>IF(ISERROR(MATCH([3]!Quota_Std_2022_23[[#This Row], [Quota Type]],[3]Sheet1!$AO$2:$AO$12,0)),"0", "1")</f>
        <v>0</v>
      </c>
      <c r="AG5241" s="60" t="str">
        <f>IF(ISERROR(MATCH(#REF!,$BA$2:$BA$8,0)),"0", "1")</f>
        <v>0</v>
      </c>
      <c r="AH5241" s="60" t="str">
        <f>IF(ISERROR(MATCH(Passout2023[[#This Row], [Nationality Pakistani/ Foreign]],$D$3:$D$4,0)),"0", "1")</f>
        <v>0</v>
      </c>
    </row>
    <row r="5242">
      <c r="Y5242" s="60" t="str">
        <f>IF(ISERROR(MATCH(Passout2023[[#This Row], [Degree Duration (year)]],$M$3:$M$10,0)),"0", "1")</f>
        <v>0</v>
      </c>
      <c r="Z5242" s="60" t="str">
        <f>IF(ISERROR(MATCH(Passout2023[[#This Row], [Admission Type]],$F$3:$F$6,0)),"0", "1")</f>
        <v>0</v>
      </c>
      <c r="AA5242" s="60" t="str">
        <f>IF(ISERROR(MATCH(Passout2023[[#This Row], [Batch Start Year]],$L$3:$L$25,0)),"0", "1")</f>
        <v>0</v>
      </c>
      <c r="AB5242" s="60" t="str">
        <f>IF(ISERROR(MATCH(Passout2023[[#This Row], [Batch Start Semester]],$K$3:$K$6,0)),"0", "1")</f>
        <v>0</v>
      </c>
      <c r="AC5242" s="60" t="str">
        <f>IF(ISERROR(MATCH([3]!Quota_Std_2022_23[[#This Row], [SESSION_TYPE]],$AX$2:$AX$5,0)),"0", "1")</f>
        <v>0</v>
      </c>
      <c r="AD5242" s="60" t="str">
        <f>IF(ISERROR(MATCH(#REF!,#REF!,0)),"0", "1")</f>
        <v>0</v>
      </c>
      <c r="AE5242" s="60" t="str">
        <f>IF(ISERROR(MATCH([3]!Quota_Std_2022_23[[#This Row], [Gender]],$AN$2:$AN$4,0)),"0", "1")</f>
        <v>0</v>
      </c>
      <c r="AF5242" s="60" t="str">
        <f>IF(ISERROR(MATCH([3]!Quota_Std_2022_23[[#This Row], [Quota Type]],[3]Sheet1!$AO$2:$AO$12,0)),"0", "1")</f>
        <v>0</v>
      </c>
      <c r="AG5242" s="60" t="str">
        <f>IF(ISERROR(MATCH(#REF!,$BA$2:$BA$8,0)),"0", "1")</f>
        <v>0</v>
      </c>
      <c r="AH5242" s="60" t="str">
        <f>IF(ISERROR(MATCH(Passout2023[[#This Row], [Nationality Pakistani/ Foreign]],$D$3:$D$4,0)),"0", "1")</f>
        <v>0</v>
      </c>
    </row>
    <row r="5243">
      <c r="Y5243" s="60" t="str">
        <f>IF(ISERROR(MATCH(Passout2023[[#This Row], [Degree Duration (year)]],$M$3:$M$10,0)),"0", "1")</f>
        <v>0</v>
      </c>
      <c r="Z5243" s="60" t="str">
        <f>IF(ISERROR(MATCH(Passout2023[[#This Row], [Admission Type]],$F$3:$F$6,0)),"0", "1")</f>
        <v>0</v>
      </c>
      <c r="AA5243" s="60" t="str">
        <f>IF(ISERROR(MATCH(Passout2023[[#This Row], [Batch Start Year]],$L$3:$L$25,0)),"0", "1")</f>
        <v>0</v>
      </c>
      <c r="AB5243" s="60" t="str">
        <f>IF(ISERROR(MATCH(Passout2023[[#This Row], [Batch Start Semester]],$K$3:$K$6,0)),"0", "1")</f>
        <v>0</v>
      </c>
      <c r="AC5243" s="60" t="str">
        <f>IF(ISERROR(MATCH([3]!Quota_Std_2022_23[[#This Row], [SESSION_TYPE]],$AX$2:$AX$5,0)),"0", "1")</f>
        <v>0</v>
      </c>
      <c r="AD5243" s="60" t="str">
        <f>IF(ISERROR(MATCH(#REF!,#REF!,0)),"0", "1")</f>
        <v>0</v>
      </c>
      <c r="AE5243" s="60" t="str">
        <f>IF(ISERROR(MATCH([3]!Quota_Std_2022_23[[#This Row], [Gender]],$AN$2:$AN$4,0)),"0", "1")</f>
        <v>0</v>
      </c>
      <c r="AF5243" s="60" t="str">
        <f>IF(ISERROR(MATCH([3]!Quota_Std_2022_23[[#This Row], [Quota Type]],[3]Sheet1!$AO$2:$AO$12,0)),"0", "1")</f>
        <v>0</v>
      </c>
      <c r="AG5243" s="60" t="str">
        <f>IF(ISERROR(MATCH(#REF!,$BA$2:$BA$8,0)),"0", "1")</f>
        <v>0</v>
      </c>
      <c r="AH5243" s="60" t="str">
        <f>IF(ISERROR(MATCH(Passout2023[[#This Row], [Nationality Pakistani/ Foreign]],$D$3:$D$4,0)),"0", "1")</f>
        <v>0</v>
      </c>
    </row>
    <row r="5244">
      <c r="Y5244" s="60" t="str">
        <f>IF(ISERROR(MATCH(Passout2023[[#This Row], [Degree Duration (year)]],$M$3:$M$10,0)),"0", "1")</f>
        <v>0</v>
      </c>
      <c r="Z5244" s="60" t="str">
        <f>IF(ISERROR(MATCH(Passout2023[[#This Row], [Admission Type]],$F$3:$F$6,0)),"0", "1")</f>
        <v>0</v>
      </c>
      <c r="AA5244" s="60" t="str">
        <f>IF(ISERROR(MATCH(Passout2023[[#This Row], [Batch Start Year]],$L$3:$L$25,0)),"0", "1")</f>
        <v>0</v>
      </c>
      <c r="AB5244" s="60" t="str">
        <f>IF(ISERROR(MATCH(Passout2023[[#This Row], [Batch Start Semester]],$K$3:$K$6,0)),"0", "1")</f>
        <v>0</v>
      </c>
      <c r="AC5244" s="60" t="str">
        <f>IF(ISERROR(MATCH([3]!Quota_Std_2022_23[[#This Row], [SESSION_TYPE]],$AX$2:$AX$5,0)),"0", "1")</f>
        <v>0</v>
      </c>
      <c r="AD5244" s="60" t="str">
        <f>IF(ISERROR(MATCH(#REF!,#REF!,0)),"0", "1")</f>
        <v>0</v>
      </c>
      <c r="AE5244" s="60" t="str">
        <f>IF(ISERROR(MATCH([3]!Quota_Std_2022_23[[#This Row], [Gender]],$AN$2:$AN$4,0)),"0", "1")</f>
        <v>0</v>
      </c>
      <c r="AF5244" s="60" t="str">
        <f>IF(ISERROR(MATCH([3]!Quota_Std_2022_23[[#This Row], [Quota Type]],[3]Sheet1!$AO$2:$AO$12,0)),"0", "1")</f>
        <v>0</v>
      </c>
      <c r="AG5244" s="60" t="str">
        <f>IF(ISERROR(MATCH(#REF!,$BA$2:$BA$8,0)),"0", "1")</f>
        <v>0</v>
      </c>
      <c r="AH5244" s="60" t="str">
        <f>IF(ISERROR(MATCH(Passout2023[[#This Row], [Nationality Pakistani/ Foreign]],$D$3:$D$4,0)),"0", "1")</f>
        <v>0</v>
      </c>
    </row>
    <row r="5245">
      <c r="Y5245" s="60" t="str">
        <f>IF(ISERROR(MATCH(Passout2023[[#This Row], [Degree Duration (year)]],$M$3:$M$10,0)),"0", "1")</f>
        <v>0</v>
      </c>
      <c r="Z5245" s="60" t="str">
        <f>IF(ISERROR(MATCH(Passout2023[[#This Row], [Admission Type]],$F$3:$F$6,0)),"0", "1")</f>
        <v>0</v>
      </c>
      <c r="AA5245" s="60" t="str">
        <f>IF(ISERROR(MATCH(Passout2023[[#This Row], [Batch Start Year]],$L$3:$L$25,0)),"0", "1")</f>
        <v>0</v>
      </c>
      <c r="AB5245" s="60" t="str">
        <f>IF(ISERROR(MATCH(Passout2023[[#This Row], [Batch Start Semester]],$K$3:$K$6,0)),"0", "1")</f>
        <v>0</v>
      </c>
      <c r="AC5245" s="60" t="str">
        <f>IF(ISERROR(MATCH([3]!Quota_Std_2022_23[[#This Row], [SESSION_TYPE]],$AX$2:$AX$5,0)),"0", "1")</f>
        <v>0</v>
      </c>
      <c r="AD5245" s="60" t="str">
        <f>IF(ISERROR(MATCH(#REF!,#REF!,0)),"0", "1")</f>
        <v>0</v>
      </c>
      <c r="AE5245" s="60" t="str">
        <f>IF(ISERROR(MATCH([3]!Quota_Std_2022_23[[#This Row], [Gender]],$AN$2:$AN$4,0)),"0", "1")</f>
        <v>0</v>
      </c>
      <c r="AF5245" s="60" t="str">
        <f>IF(ISERROR(MATCH([3]!Quota_Std_2022_23[[#This Row], [Quota Type]],[3]Sheet1!$AO$2:$AO$12,0)),"0", "1")</f>
        <v>0</v>
      </c>
      <c r="AG5245" s="60" t="str">
        <f>IF(ISERROR(MATCH(#REF!,$BA$2:$BA$8,0)),"0", "1")</f>
        <v>0</v>
      </c>
      <c r="AH5245" s="60" t="str">
        <f>IF(ISERROR(MATCH(Passout2023[[#This Row], [Nationality Pakistani/ Foreign]],$D$3:$D$4,0)),"0", "1")</f>
        <v>0</v>
      </c>
    </row>
    <row r="5246">
      <c r="Y5246" s="60" t="str">
        <f>IF(ISERROR(MATCH(Passout2023[[#This Row], [Degree Duration (year)]],$M$3:$M$10,0)),"0", "1")</f>
        <v>0</v>
      </c>
      <c r="Z5246" s="60" t="str">
        <f>IF(ISERROR(MATCH(Passout2023[[#This Row], [Admission Type]],$F$3:$F$6,0)),"0", "1")</f>
        <v>0</v>
      </c>
      <c r="AA5246" s="60" t="str">
        <f>IF(ISERROR(MATCH(Passout2023[[#This Row], [Batch Start Year]],$L$3:$L$25,0)),"0", "1")</f>
        <v>0</v>
      </c>
      <c r="AB5246" s="60" t="str">
        <f>IF(ISERROR(MATCH(Passout2023[[#This Row], [Batch Start Semester]],$K$3:$K$6,0)),"0", "1")</f>
        <v>0</v>
      </c>
      <c r="AC5246" s="60" t="str">
        <f>IF(ISERROR(MATCH([3]!Quota_Std_2022_23[[#This Row], [SESSION_TYPE]],$AX$2:$AX$5,0)),"0", "1")</f>
        <v>0</v>
      </c>
      <c r="AD5246" s="60" t="str">
        <f>IF(ISERROR(MATCH(#REF!,#REF!,0)),"0", "1")</f>
        <v>0</v>
      </c>
      <c r="AE5246" s="60" t="str">
        <f>IF(ISERROR(MATCH([3]!Quota_Std_2022_23[[#This Row], [Gender]],$AN$2:$AN$4,0)),"0", "1")</f>
        <v>0</v>
      </c>
      <c r="AF5246" s="60" t="str">
        <f>IF(ISERROR(MATCH([3]!Quota_Std_2022_23[[#This Row], [Quota Type]],[3]Sheet1!$AO$2:$AO$12,0)),"0", "1")</f>
        <v>0</v>
      </c>
      <c r="AG5246" s="60" t="str">
        <f>IF(ISERROR(MATCH(#REF!,$BA$2:$BA$8,0)),"0", "1")</f>
        <v>0</v>
      </c>
      <c r="AH5246" s="60" t="str">
        <f>IF(ISERROR(MATCH(Passout2023[[#This Row], [Nationality Pakistani/ Foreign]],$D$3:$D$4,0)),"0", "1")</f>
        <v>0</v>
      </c>
    </row>
    <row r="5247">
      <c r="Y5247" s="60" t="str">
        <f>IF(ISERROR(MATCH(Passout2023[[#This Row], [Degree Duration (year)]],$M$3:$M$10,0)),"0", "1")</f>
        <v>0</v>
      </c>
      <c r="Z5247" s="60" t="str">
        <f>IF(ISERROR(MATCH(Passout2023[[#This Row], [Admission Type]],$F$3:$F$6,0)),"0", "1")</f>
        <v>0</v>
      </c>
      <c r="AA5247" s="60" t="str">
        <f>IF(ISERROR(MATCH(Passout2023[[#This Row], [Batch Start Year]],$L$3:$L$25,0)),"0", "1")</f>
        <v>0</v>
      </c>
      <c r="AB5247" s="60" t="str">
        <f>IF(ISERROR(MATCH(Passout2023[[#This Row], [Batch Start Semester]],$K$3:$K$6,0)),"0", "1")</f>
        <v>0</v>
      </c>
      <c r="AC5247" s="60" t="str">
        <f>IF(ISERROR(MATCH([3]!Quota_Std_2022_23[[#This Row], [SESSION_TYPE]],$AX$2:$AX$5,0)),"0", "1")</f>
        <v>0</v>
      </c>
      <c r="AD5247" s="60" t="str">
        <f>IF(ISERROR(MATCH(#REF!,#REF!,0)),"0", "1")</f>
        <v>0</v>
      </c>
      <c r="AE5247" s="60" t="str">
        <f>IF(ISERROR(MATCH([3]!Quota_Std_2022_23[[#This Row], [Gender]],$AN$2:$AN$4,0)),"0", "1")</f>
        <v>0</v>
      </c>
      <c r="AF5247" s="60" t="str">
        <f>IF(ISERROR(MATCH([3]!Quota_Std_2022_23[[#This Row], [Quota Type]],[3]Sheet1!$AO$2:$AO$12,0)),"0", "1")</f>
        <v>0</v>
      </c>
      <c r="AG5247" s="60" t="str">
        <f>IF(ISERROR(MATCH(#REF!,$BA$2:$BA$8,0)),"0", "1")</f>
        <v>0</v>
      </c>
      <c r="AH5247" s="60" t="str">
        <f>IF(ISERROR(MATCH(Passout2023[[#This Row], [Nationality Pakistani/ Foreign]],$D$3:$D$4,0)),"0", "1")</f>
        <v>0</v>
      </c>
    </row>
    <row r="5248">
      <c r="Y5248" s="60" t="str">
        <f>IF(ISERROR(MATCH(Passout2023[[#This Row], [Degree Duration (year)]],$M$3:$M$10,0)),"0", "1")</f>
        <v>0</v>
      </c>
      <c r="Z5248" s="60" t="str">
        <f>IF(ISERROR(MATCH(Passout2023[[#This Row], [Admission Type]],$F$3:$F$6,0)),"0", "1")</f>
        <v>0</v>
      </c>
      <c r="AA5248" s="60" t="str">
        <f>IF(ISERROR(MATCH(Passout2023[[#This Row], [Batch Start Year]],$L$3:$L$25,0)),"0", "1")</f>
        <v>0</v>
      </c>
      <c r="AB5248" s="60" t="str">
        <f>IF(ISERROR(MATCH(Passout2023[[#This Row], [Batch Start Semester]],$K$3:$K$6,0)),"0", "1")</f>
        <v>0</v>
      </c>
      <c r="AC5248" s="60" t="str">
        <f>IF(ISERROR(MATCH([3]!Quota_Std_2022_23[[#This Row], [SESSION_TYPE]],$AX$2:$AX$5,0)),"0", "1")</f>
        <v>0</v>
      </c>
      <c r="AD5248" s="60" t="str">
        <f>IF(ISERROR(MATCH(#REF!,#REF!,0)),"0", "1")</f>
        <v>0</v>
      </c>
      <c r="AE5248" s="60" t="str">
        <f>IF(ISERROR(MATCH([3]!Quota_Std_2022_23[[#This Row], [Gender]],$AN$2:$AN$4,0)),"0", "1")</f>
        <v>0</v>
      </c>
      <c r="AF5248" s="60" t="str">
        <f>IF(ISERROR(MATCH([3]!Quota_Std_2022_23[[#This Row], [Quota Type]],[3]Sheet1!$AO$2:$AO$12,0)),"0", "1")</f>
        <v>0</v>
      </c>
      <c r="AG5248" s="60" t="str">
        <f>IF(ISERROR(MATCH(#REF!,$BA$2:$BA$8,0)),"0", "1")</f>
        <v>0</v>
      </c>
      <c r="AH5248" s="60" t="str">
        <f>IF(ISERROR(MATCH(Passout2023[[#This Row], [Nationality Pakistani/ Foreign]],$D$3:$D$4,0)),"0", "1")</f>
        <v>0</v>
      </c>
    </row>
    <row r="5249">
      <c r="Y5249" s="60" t="str">
        <f>IF(ISERROR(MATCH(Passout2023[[#This Row], [Degree Duration (year)]],$M$3:$M$10,0)),"0", "1")</f>
        <v>0</v>
      </c>
      <c r="Z5249" s="60" t="str">
        <f>IF(ISERROR(MATCH(Passout2023[[#This Row], [Admission Type]],$F$3:$F$6,0)),"0", "1")</f>
        <v>0</v>
      </c>
      <c r="AA5249" s="60" t="str">
        <f>IF(ISERROR(MATCH(Passout2023[[#This Row], [Batch Start Year]],$L$3:$L$25,0)),"0", "1")</f>
        <v>0</v>
      </c>
      <c r="AB5249" s="60" t="str">
        <f>IF(ISERROR(MATCH(Passout2023[[#This Row], [Batch Start Semester]],$K$3:$K$6,0)),"0", "1")</f>
        <v>0</v>
      </c>
      <c r="AC5249" s="60" t="str">
        <f>IF(ISERROR(MATCH([3]!Quota_Std_2022_23[[#This Row], [SESSION_TYPE]],$AX$2:$AX$5,0)),"0", "1")</f>
        <v>0</v>
      </c>
      <c r="AD5249" s="60" t="str">
        <f>IF(ISERROR(MATCH(#REF!,#REF!,0)),"0", "1")</f>
        <v>0</v>
      </c>
      <c r="AE5249" s="60" t="str">
        <f>IF(ISERROR(MATCH([3]!Quota_Std_2022_23[[#This Row], [Gender]],$AN$2:$AN$4,0)),"0", "1")</f>
        <v>0</v>
      </c>
      <c r="AF5249" s="60" t="str">
        <f>IF(ISERROR(MATCH([3]!Quota_Std_2022_23[[#This Row], [Quota Type]],[3]Sheet1!$AO$2:$AO$12,0)),"0", "1")</f>
        <v>0</v>
      </c>
      <c r="AG5249" s="60" t="str">
        <f>IF(ISERROR(MATCH(#REF!,$BA$2:$BA$8,0)),"0", "1")</f>
        <v>0</v>
      </c>
      <c r="AH5249" s="60" t="str">
        <f>IF(ISERROR(MATCH(Passout2023[[#This Row], [Nationality Pakistani/ Foreign]],$D$3:$D$4,0)),"0", "1")</f>
        <v>0</v>
      </c>
    </row>
    <row r="5250">
      <c r="Y5250" s="60" t="str">
        <f>IF(ISERROR(MATCH(Passout2023[[#This Row], [Degree Duration (year)]],$M$3:$M$10,0)),"0", "1")</f>
        <v>0</v>
      </c>
      <c r="Z5250" s="60" t="str">
        <f>IF(ISERROR(MATCH(Passout2023[[#This Row], [Admission Type]],$F$3:$F$6,0)),"0", "1")</f>
        <v>0</v>
      </c>
      <c r="AA5250" s="60" t="str">
        <f>IF(ISERROR(MATCH(Passout2023[[#This Row], [Batch Start Year]],$L$3:$L$25,0)),"0", "1")</f>
        <v>0</v>
      </c>
      <c r="AB5250" s="60" t="str">
        <f>IF(ISERROR(MATCH(Passout2023[[#This Row], [Batch Start Semester]],$K$3:$K$6,0)),"0", "1")</f>
        <v>0</v>
      </c>
      <c r="AC5250" s="60" t="str">
        <f>IF(ISERROR(MATCH([3]!Quota_Std_2022_23[[#This Row], [SESSION_TYPE]],$AX$2:$AX$5,0)),"0", "1")</f>
        <v>0</v>
      </c>
      <c r="AD5250" s="60" t="str">
        <f>IF(ISERROR(MATCH(#REF!,#REF!,0)),"0", "1")</f>
        <v>0</v>
      </c>
      <c r="AE5250" s="60" t="str">
        <f>IF(ISERROR(MATCH([3]!Quota_Std_2022_23[[#This Row], [Gender]],$AN$2:$AN$4,0)),"0", "1")</f>
        <v>0</v>
      </c>
      <c r="AF5250" s="60" t="str">
        <f>IF(ISERROR(MATCH([3]!Quota_Std_2022_23[[#This Row], [Quota Type]],[3]Sheet1!$AO$2:$AO$12,0)),"0", "1")</f>
        <v>0</v>
      </c>
      <c r="AG5250" s="60" t="str">
        <f>IF(ISERROR(MATCH(#REF!,$BA$2:$BA$8,0)),"0", "1")</f>
        <v>0</v>
      </c>
      <c r="AH5250" s="60" t="str">
        <f>IF(ISERROR(MATCH(Passout2023[[#This Row], [Nationality Pakistani/ Foreign]],$D$3:$D$4,0)),"0", "1")</f>
        <v>0</v>
      </c>
    </row>
    <row r="5251">
      <c r="Y5251" s="60" t="str">
        <f>IF(ISERROR(MATCH(Passout2023[[#This Row], [Degree Duration (year)]],$M$3:$M$10,0)),"0", "1")</f>
        <v>0</v>
      </c>
      <c r="Z5251" s="60" t="str">
        <f>IF(ISERROR(MATCH(Passout2023[[#This Row], [Admission Type]],$F$3:$F$6,0)),"0", "1")</f>
        <v>0</v>
      </c>
      <c r="AA5251" s="60" t="str">
        <f>IF(ISERROR(MATCH(Passout2023[[#This Row], [Batch Start Year]],$L$3:$L$25,0)),"0", "1")</f>
        <v>0</v>
      </c>
      <c r="AB5251" s="60" t="str">
        <f>IF(ISERROR(MATCH(Passout2023[[#This Row], [Batch Start Semester]],$K$3:$K$6,0)),"0", "1")</f>
        <v>0</v>
      </c>
      <c r="AC5251" s="60" t="str">
        <f>IF(ISERROR(MATCH([3]!Quota_Std_2022_23[[#This Row], [SESSION_TYPE]],$AX$2:$AX$5,0)),"0", "1")</f>
        <v>0</v>
      </c>
      <c r="AD5251" s="60" t="str">
        <f>IF(ISERROR(MATCH(#REF!,#REF!,0)),"0", "1")</f>
        <v>0</v>
      </c>
      <c r="AE5251" s="60" t="str">
        <f>IF(ISERROR(MATCH([3]!Quota_Std_2022_23[[#This Row], [Gender]],$AN$2:$AN$4,0)),"0", "1")</f>
        <v>0</v>
      </c>
      <c r="AF5251" s="60" t="str">
        <f>IF(ISERROR(MATCH([3]!Quota_Std_2022_23[[#This Row], [Quota Type]],[3]Sheet1!$AO$2:$AO$12,0)),"0", "1")</f>
        <v>0</v>
      </c>
      <c r="AG5251" s="60" t="str">
        <f>IF(ISERROR(MATCH(#REF!,$BA$2:$BA$8,0)),"0", "1")</f>
        <v>0</v>
      </c>
      <c r="AH5251" s="60" t="str">
        <f>IF(ISERROR(MATCH(Passout2023[[#This Row], [Nationality Pakistani/ Foreign]],$D$3:$D$4,0)),"0", "1")</f>
        <v>0</v>
      </c>
    </row>
    <row r="5252">
      <c r="Y5252" s="60" t="str">
        <f>IF(ISERROR(MATCH(Passout2023[[#This Row], [Degree Duration (year)]],$M$3:$M$10,0)),"0", "1")</f>
        <v>0</v>
      </c>
      <c r="Z5252" s="60" t="str">
        <f>IF(ISERROR(MATCH(Passout2023[[#This Row], [Admission Type]],$F$3:$F$6,0)),"0", "1")</f>
        <v>0</v>
      </c>
      <c r="AA5252" s="60" t="str">
        <f>IF(ISERROR(MATCH(Passout2023[[#This Row], [Batch Start Year]],$L$3:$L$25,0)),"0", "1")</f>
        <v>0</v>
      </c>
      <c r="AB5252" s="60" t="str">
        <f>IF(ISERROR(MATCH(Passout2023[[#This Row], [Batch Start Semester]],$K$3:$K$6,0)),"0", "1")</f>
        <v>0</v>
      </c>
      <c r="AC5252" s="60" t="str">
        <f>IF(ISERROR(MATCH([3]!Quota_Std_2022_23[[#This Row], [SESSION_TYPE]],$AX$2:$AX$5,0)),"0", "1")</f>
        <v>0</v>
      </c>
      <c r="AD5252" s="60" t="str">
        <f>IF(ISERROR(MATCH(#REF!,#REF!,0)),"0", "1")</f>
        <v>0</v>
      </c>
      <c r="AE5252" s="60" t="str">
        <f>IF(ISERROR(MATCH([3]!Quota_Std_2022_23[[#This Row], [Gender]],$AN$2:$AN$4,0)),"0", "1")</f>
        <v>0</v>
      </c>
      <c r="AF5252" s="60" t="str">
        <f>IF(ISERROR(MATCH([3]!Quota_Std_2022_23[[#This Row], [Quota Type]],[3]Sheet1!$AO$2:$AO$12,0)),"0", "1")</f>
        <v>0</v>
      </c>
      <c r="AG5252" s="60" t="str">
        <f>IF(ISERROR(MATCH(#REF!,$BA$2:$BA$8,0)),"0", "1")</f>
        <v>0</v>
      </c>
      <c r="AH5252" s="60" t="str">
        <f>IF(ISERROR(MATCH(Passout2023[[#This Row], [Nationality Pakistani/ Foreign]],$D$3:$D$4,0)),"0", "1")</f>
        <v>0</v>
      </c>
    </row>
    <row r="5253">
      <c r="Y5253" s="60" t="str">
        <f>IF(ISERROR(MATCH(Passout2023[[#This Row], [Degree Duration (year)]],$M$3:$M$10,0)),"0", "1")</f>
        <v>0</v>
      </c>
      <c r="Z5253" s="60" t="str">
        <f>IF(ISERROR(MATCH(Passout2023[[#This Row], [Admission Type]],$F$3:$F$6,0)),"0", "1")</f>
        <v>0</v>
      </c>
      <c r="AA5253" s="60" t="str">
        <f>IF(ISERROR(MATCH(Passout2023[[#This Row], [Batch Start Year]],$L$3:$L$25,0)),"0", "1")</f>
        <v>0</v>
      </c>
      <c r="AB5253" s="60" t="str">
        <f>IF(ISERROR(MATCH(Passout2023[[#This Row], [Batch Start Semester]],$K$3:$K$6,0)),"0", "1")</f>
        <v>0</v>
      </c>
      <c r="AC5253" s="60" t="str">
        <f>IF(ISERROR(MATCH([3]!Quota_Std_2022_23[[#This Row], [SESSION_TYPE]],$AX$2:$AX$5,0)),"0", "1")</f>
        <v>0</v>
      </c>
      <c r="AD5253" s="60" t="str">
        <f>IF(ISERROR(MATCH(#REF!,#REF!,0)),"0", "1")</f>
        <v>0</v>
      </c>
      <c r="AE5253" s="60" t="str">
        <f>IF(ISERROR(MATCH([3]!Quota_Std_2022_23[[#This Row], [Gender]],$AN$2:$AN$4,0)),"0", "1")</f>
        <v>0</v>
      </c>
      <c r="AF5253" s="60" t="str">
        <f>IF(ISERROR(MATCH([3]!Quota_Std_2022_23[[#This Row], [Quota Type]],[3]Sheet1!$AO$2:$AO$12,0)),"0", "1")</f>
        <v>0</v>
      </c>
      <c r="AG5253" s="60" t="str">
        <f>IF(ISERROR(MATCH(#REF!,$BA$2:$BA$8,0)),"0", "1")</f>
        <v>0</v>
      </c>
      <c r="AH5253" s="60" t="str">
        <f>IF(ISERROR(MATCH(Passout2023[[#This Row], [Nationality Pakistani/ Foreign]],$D$3:$D$4,0)),"0", "1")</f>
        <v>0</v>
      </c>
    </row>
    <row r="5254">
      <c r="Y5254" s="60" t="str">
        <f>IF(ISERROR(MATCH(Passout2023[[#This Row], [Degree Duration (year)]],$M$3:$M$10,0)),"0", "1")</f>
        <v>0</v>
      </c>
      <c r="Z5254" s="60" t="str">
        <f>IF(ISERROR(MATCH(Passout2023[[#This Row], [Admission Type]],$F$3:$F$6,0)),"0", "1")</f>
        <v>0</v>
      </c>
      <c r="AA5254" s="60" t="str">
        <f>IF(ISERROR(MATCH(Passout2023[[#This Row], [Batch Start Year]],$L$3:$L$25,0)),"0", "1")</f>
        <v>0</v>
      </c>
      <c r="AB5254" s="60" t="str">
        <f>IF(ISERROR(MATCH(Passout2023[[#This Row], [Batch Start Semester]],$K$3:$K$6,0)),"0", "1")</f>
        <v>0</v>
      </c>
      <c r="AC5254" s="60" t="str">
        <f>IF(ISERROR(MATCH([3]!Quota_Std_2022_23[[#This Row], [SESSION_TYPE]],$AX$2:$AX$5,0)),"0", "1")</f>
        <v>0</v>
      </c>
      <c r="AD5254" s="60" t="str">
        <f>IF(ISERROR(MATCH(#REF!,#REF!,0)),"0", "1")</f>
        <v>0</v>
      </c>
      <c r="AE5254" s="60" t="str">
        <f>IF(ISERROR(MATCH([3]!Quota_Std_2022_23[[#This Row], [Gender]],$AN$2:$AN$4,0)),"0", "1")</f>
        <v>0</v>
      </c>
      <c r="AF5254" s="60" t="str">
        <f>IF(ISERROR(MATCH([3]!Quota_Std_2022_23[[#This Row], [Quota Type]],[3]Sheet1!$AO$2:$AO$12,0)),"0", "1")</f>
        <v>0</v>
      </c>
      <c r="AG5254" s="60" t="str">
        <f>IF(ISERROR(MATCH(#REF!,$BA$2:$BA$8,0)),"0", "1")</f>
        <v>0</v>
      </c>
      <c r="AH5254" s="60" t="str">
        <f>IF(ISERROR(MATCH(Passout2023[[#This Row], [Nationality Pakistani/ Foreign]],$D$3:$D$4,0)),"0", "1")</f>
        <v>0</v>
      </c>
    </row>
    <row r="5255">
      <c r="Y5255" s="60" t="str">
        <f>IF(ISERROR(MATCH(Passout2023[[#This Row], [Degree Duration (year)]],$M$3:$M$10,0)),"0", "1")</f>
        <v>0</v>
      </c>
      <c r="Z5255" s="60" t="str">
        <f>IF(ISERROR(MATCH(Passout2023[[#This Row], [Admission Type]],$F$3:$F$6,0)),"0", "1")</f>
        <v>0</v>
      </c>
      <c r="AA5255" s="60" t="str">
        <f>IF(ISERROR(MATCH(Passout2023[[#This Row], [Batch Start Year]],$L$3:$L$25,0)),"0", "1")</f>
        <v>0</v>
      </c>
      <c r="AB5255" s="60" t="str">
        <f>IF(ISERROR(MATCH(Passout2023[[#This Row], [Batch Start Semester]],$K$3:$K$6,0)),"0", "1")</f>
        <v>0</v>
      </c>
      <c r="AC5255" s="60" t="str">
        <f>IF(ISERROR(MATCH([3]!Quota_Std_2022_23[[#This Row], [SESSION_TYPE]],$AX$2:$AX$5,0)),"0", "1")</f>
        <v>0</v>
      </c>
      <c r="AD5255" s="60" t="str">
        <f>IF(ISERROR(MATCH(#REF!,#REF!,0)),"0", "1")</f>
        <v>0</v>
      </c>
      <c r="AE5255" s="60" t="str">
        <f>IF(ISERROR(MATCH([3]!Quota_Std_2022_23[[#This Row], [Gender]],$AN$2:$AN$4,0)),"0", "1")</f>
        <v>0</v>
      </c>
      <c r="AF5255" s="60" t="str">
        <f>IF(ISERROR(MATCH([3]!Quota_Std_2022_23[[#This Row], [Quota Type]],[3]Sheet1!$AO$2:$AO$12,0)),"0", "1")</f>
        <v>0</v>
      </c>
      <c r="AG5255" s="60" t="str">
        <f>IF(ISERROR(MATCH(#REF!,$BA$2:$BA$8,0)),"0", "1")</f>
        <v>0</v>
      </c>
      <c r="AH5255" s="60" t="str">
        <f>IF(ISERROR(MATCH(Passout2023[[#This Row], [Nationality Pakistani/ Foreign]],$D$3:$D$4,0)),"0", "1")</f>
        <v>0</v>
      </c>
    </row>
    <row r="5256">
      <c r="Y5256" s="60" t="str">
        <f>IF(ISERROR(MATCH(Passout2023[[#This Row], [Degree Duration (year)]],$M$3:$M$10,0)),"0", "1")</f>
        <v>0</v>
      </c>
      <c r="Z5256" s="60" t="str">
        <f>IF(ISERROR(MATCH(Passout2023[[#This Row], [Admission Type]],$F$3:$F$6,0)),"0", "1")</f>
        <v>0</v>
      </c>
      <c r="AA5256" s="60" t="str">
        <f>IF(ISERROR(MATCH(Passout2023[[#This Row], [Batch Start Year]],$L$3:$L$25,0)),"0", "1")</f>
        <v>0</v>
      </c>
      <c r="AB5256" s="60" t="str">
        <f>IF(ISERROR(MATCH(Passout2023[[#This Row], [Batch Start Semester]],$K$3:$K$6,0)),"0", "1")</f>
        <v>0</v>
      </c>
      <c r="AC5256" s="60" t="str">
        <f>IF(ISERROR(MATCH([3]!Quota_Std_2022_23[[#This Row], [SESSION_TYPE]],$AX$2:$AX$5,0)),"0", "1")</f>
        <v>0</v>
      </c>
      <c r="AD5256" s="60" t="str">
        <f>IF(ISERROR(MATCH(#REF!,#REF!,0)),"0", "1")</f>
        <v>0</v>
      </c>
      <c r="AE5256" s="60" t="str">
        <f>IF(ISERROR(MATCH([3]!Quota_Std_2022_23[[#This Row], [Gender]],$AN$2:$AN$4,0)),"0", "1")</f>
        <v>0</v>
      </c>
      <c r="AF5256" s="60" t="str">
        <f>IF(ISERROR(MATCH([3]!Quota_Std_2022_23[[#This Row], [Quota Type]],[3]Sheet1!$AO$2:$AO$12,0)),"0", "1")</f>
        <v>0</v>
      </c>
      <c r="AG5256" s="60" t="str">
        <f>IF(ISERROR(MATCH(#REF!,$BA$2:$BA$8,0)),"0", "1")</f>
        <v>0</v>
      </c>
      <c r="AH5256" s="60" t="str">
        <f>IF(ISERROR(MATCH(Passout2023[[#This Row], [Nationality Pakistani/ Foreign]],$D$3:$D$4,0)),"0", "1")</f>
        <v>0</v>
      </c>
    </row>
    <row r="5257">
      <c r="Y5257" s="60" t="str">
        <f>IF(ISERROR(MATCH(Passout2023[[#This Row], [Degree Duration (year)]],$M$3:$M$10,0)),"0", "1")</f>
        <v>0</v>
      </c>
      <c r="Z5257" s="60" t="str">
        <f>IF(ISERROR(MATCH(Passout2023[[#This Row], [Admission Type]],$F$3:$F$6,0)),"0", "1")</f>
        <v>0</v>
      </c>
      <c r="AA5257" s="60" t="str">
        <f>IF(ISERROR(MATCH(Passout2023[[#This Row], [Batch Start Year]],$L$3:$L$25,0)),"0", "1")</f>
        <v>0</v>
      </c>
      <c r="AB5257" s="60" t="str">
        <f>IF(ISERROR(MATCH(Passout2023[[#This Row], [Batch Start Semester]],$K$3:$K$6,0)),"0", "1")</f>
        <v>0</v>
      </c>
      <c r="AC5257" s="60" t="str">
        <f>IF(ISERROR(MATCH([3]!Quota_Std_2022_23[[#This Row], [SESSION_TYPE]],$AX$2:$AX$5,0)),"0", "1")</f>
        <v>0</v>
      </c>
      <c r="AD5257" s="60" t="str">
        <f>IF(ISERROR(MATCH(#REF!,#REF!,0)),"0", "1")</f>
        <v>0</v>
      </c>
      <c r="AE5257" s="60" t="str">
        <f>IF(ISERROR(MATCH([3]!Quota_Std_2022_23[[#This Row], [Gender]],$AN$2:$AN$4,0)),"0", "1")</f>
        <v>0</v>
      </c>
      <c r="AF5257" s="60" t="str">
        <f>IF(ISERROR(MATCH([3]!Quota_Std_2022_23[[#This Row], [Quota Type]],[3]Sheet1!$AO$2:$AO$12,0)),"0", "1")</f>
        <v>0</v>
      </c>
      <c r="AG5257" s="60" t="str">
        <f>IF(ISERROR(MATCH(#REF!,$BA$2:$BA$8,0)),"0", "1")</f>
        <v>0</v>
      </c>
      <c r="AH5257" s="60" t="str">
        <f>IF(ISERROR(MATCH(Passout2023[[#This Row], [Nationality Pakistani/ Foreign]],$D$3:$D$4,0)),"0", "1")</f>
        <v>0</v>
      </c>
    </row>
    <row r="5258">
      <c r="Y5258" s="60" t="str">
        <f>IF(ISERROR(MATCH(Passout2023[[#This Row], [Degree Duration (year)]],$M$3:$M$10,0)),"0", "1")</f>
        <v>0</v>
      </c>
      <c r="Z5258" s="60" t="str">
        <f>IF(ISERROR(MATCH(Passout2023[[#This Row], [Admission Type]],$F$3:$F$6,0)),"0", "1")</f>
        <v>0</v>
      </c>
      <c r="AA5258" s="60" t="str">
        <f>IF(ISERROR(MATCH(Passout2023[[#This Row], [Batch Start Year]],$L$3:$L$25,0)),"0", "1")</f>
        <v>0</v>
      </c>
      <c r="AB5258" s="60" t="str">
        <f>IF(ISERROR(MATCH(Passout2023[[#This Row], [Batch Start Semester]],$K$3:$K$6,0)),"0", "1")</f>
        <v>0</v>
      </c>
      <c r="AC5258" s="60" t="str">
        <f>IF(ISERROR(MATCH([3]!Quota_Std_2022_23[[#This Row], [SESSION_TYPE]],$AX$2:$AX$5,0)),"0", "1")</f>
        <v>0</v>
      </c>
      <c r="AD5258" s="60" t="str">
        <f>IF(ISERROR(MATCH(#REF!,#REF!,0)),"0", "1")</f>
        <v>0</v>
      </c>
      <c r="AE5258" s="60" t="str">
        <f>IF(ISERROR(MATCH([3]!Quota_Std_2022_23[[#This Row], [Gender]],$AN$2:$AN$4,0)),"0", "1")</f>
        <v>0</v>
      </c>
      <c r="AF5258" s="60" t="str">
        <f>IF(ISERROR(MATCH([3]!Quota_Std_2022_23[[#This Row], [Quota Type]],[3]Sheet1!$AO$2:$AO$12,0)),"0", "1")</f>
        <v>0</v>
      </c>
      <c r="AG5258" s="60" t="str">
        <f>IF(ISERROR(MATCH(#REF!,$BA$2:$BA$8,0)),"0", "1")</f>
        <v>0</v>
      </c>
      <c r="AH5258" s="60" t="str">
        <f>IF(ISERROR(MATCH(Passout2023[[#This Row], [Nationality Pakistani/ Foreign]],$D$3:$D$4,0)),"0", "1")</f>
        <v>0</v>
      </c>
    </row>
    <row r="5259">
      <c r="Y5259" s="60" t="str">
        <f>IF(ISERROR(MATCH(Passout2023[[#This Row], [Degree Duration (year)]],$M$3:$M$10,0)),"0", "1")</f>
        <v>0</v>
      </c>
      <c r="Z5259" s="60" t="str">
        <f>IF(ISERROR(MATCH(Passout2023[[#This Row], [Admission Type]],$F$3:$F$6,0)),"0", "1")</f>
        <v>0</v>
      </c>
      <c r="AA5259" s="60" t="str">
        <f>IF(ISERROR(MATCH(Passout2023[[#This Row], [Batch Start Year]],$L$3:$L$25,0)),"0", "1")</f>
        <v>0</v>
      </c>
      <c r="AB5259" s="60" t="str">
        <f>IF(ISERROR(MATCH(Passout2023[[#This Row], [Batch Start Semester]],$K$3:$K$6,0)),"0", "1")</f>
        <v>0</v>
      </c>
      <c r="AC5259" s="60" t="str">
        <f>IF(ISERROR(MATCH([3]!Quota_Std_2022_23[[#This Row], [SESSION_TYPE]],$AX$2:$AX$5,0)),"0", "1")</f>
        <v>0</v>
      </c>
      <c r="AD5259" s="60" t="str">
        <f>IF(ISERROR(MATCH(#REF!,#REF!,0)),"0", "1")</f>
        <v>0</v>
      </c>
      <c r="AE5259" s="60" t="str">
        <f>IF(ISERROR(MATCH([3]!Quota_Std_2022_23[[#This Row], [Gender]],$AN$2:$AN$4,0)),"0", "1")</f>
        <v>0</v>
      </c>
      <c r="AF5259" s="60" t="str">
        <f>IF(ISERROR(MATCH([3]!Quota_Std_2022_23[[#This Row], [Quota Type]],[3]Sheet1!$AO$2:$AO$12,0)),"0", "1")</f>
        <v>0</v>
      </c>
      <c r="AG5259" s="60" t="str">
        <f>IF(ISERROR(MATCH(#REF!,$BA$2:$BA$8,0)),"0", "1")</f>
        <v>0</v>
      </c>
      <c r="AH5259" s="60" t="str">
        <f>IF(ISERROR(MATCH(Passout2023[[#This Row], [Nationality Pakistani/ Foreign]],$D$3:$D$4,0)),"0", "1")</f>
        <v>0</v>
      </c>
    </row>
    <row r="5260">
      <c r="Y5260" s="60" t="str">
        <f>IF(ISERROR(MATCH(Passout2023[[#This Row], [Degree Duration (year)]],$M$3:$M$10,0)),"0", "1")</f>
        <v>0</v>
      </c>
      <c r="Z5260" s="60" t="str">
        <f>IF(ISERROR(MATCH(Passout2023[[#This Row], [Admission Type]],$F$3:$F$6,0)),"0", "1")</f>
        <v>0</v>
      </c>
      <c r="AA5260" s="60" t="str">
        <f>IF(ISERROR(MATCH(Passout2023[[#This Row], [Batch Start Year]],$L$3:$L$25,0)),"0", "1")</f>
        <v>0</v>
      </c>
      <c r="AB5260" s="60" t="str">
        <f>IF(ISERROR(MATCH(Passout2023[[#This Row], [Batch Start Semester]],$K$3:$K$6,0)),"0", "1")</f>
        <v>0</v>
      </c>
      <c r="AC5260" s="60" t="str">
        <f>IF(ISERROR(MATCH([3]!Quota_Std_2022_23[[#This Row], [SESSION_TYPE]],$AX$2:$AX$5,0)),"0", "1")</f>
        <v>0</v>
      </c>
      <c r="AD5260" s="60" t="str">
        <f>IF(ISERROR(MATCH(#REF!,#REF!,0)),"0", "1")</f>
        <v>0</v>
      </c>
      <c r="AE5260" s="60" t="str">
        <f>IF(ISERROR(MATCH([3]!Quota_Std_2022_23[[#This Row], [Gender]],$AN$2:$AN$4,0)),"0", "1")</f>
        <v>0</v>
      </c>
      <c r="AF5260" s="60" t="str">
        <f>IF(ISERROR(MATCH([3]!Quota_Std_2022_23[[#This Row], [Quota Type]],[3]Sheet1!$AO$2:$AO$12,0)),"0", "1")</f>
        <v>0</v>
      </c>
      <c r="AG5260" s="60" t="str">
        <f>IF(ISERROR(MATCH(#REF!,$BA$2:$BA$8,0)),"0", "1")</f>
        <v>0</v>
      </c>
      <c r="AH5260" s="60" t="str">
        <f>IF(ISERROR(MATCH(Passout2023[[#This Row], [Nationality Pakistani/ Foreign]],$D$3:$D$4,0)),"0", "1")</f>
        <v>0</v>
      </c>
    </row>
    <row r="5261">
      <c r="Y5261" s="60" t="str">
        <f>IF(ISERROR(MATCH(Passout2023[[#This Row], [Degree Duration (year)]],$M$3:$M$10,0)),"0", "1")</f>
        <v>0</v>
      </c>
      <c r="Z5261" s="60" t="str">
        <f>IF(ISERROR(MATCH(Passout2023[[#This Row], [Admission Type]],$F$3:$F$6,0)),"0", "1")</f>
        <v>0</v>
      </c>
      <c r="AA5261" s="60" t="str">
        <f>IF(ISERROR(MATCH(Passout2023[[#This Row], [Batch Start Year]],$L$3:$L$25,0)),"0", "1")</f>
        <v>0</v>
      </c>
      <c r="AB5261" s="60" t="str">
        <f>IF(ISERROR(MATCH(Passout2023[[#This Row], [Batch Start Semester]],$K$3:$K$6,0)),"0", "1")</f>
        <v>0</v>
      </c>
      <c r="AC5261" s="60" t="str">
        <f>IF(ISERROR(MATCH([3]!Quota_Std_2022_23[[#This Row], [SESSION_TYPE]],$AX$2:$AX$5,0)),"0", "1")</f>
        <v>0</v>
      </c>
      <c r="AD5261" s="60" t="str">
        <f>IF(ISERROR(MATCH(#REF!,#REF!,0)),"0", "1")</f>
        <v>0</v>
      </c>
      <c r="AE5261" s="60" t="str">
        <f>IF(ISERROR(MATCH([3]!Quota_Std_2022_23[[#This Row], [Gender]],$AN$2:$AN$4,0)),"0", "1")</f>
        <v>0</v>
      </c>
      <c r="AF5261" s="60" t="str">
        <f>IF(ISERROR(MATCH([3]!Quota_Std_2022_23[[#This Row], [Quota Type]],[3]Sheet1!$AO$2:$AO$12,0)),"0", "1")</f>
        <v>0</v>
      </c>
      <c r="AG5261" s="60" t="str">
        <f>IF(ISERROR(MATCH(#REF!,$BA$2:$BA$8,0)),"0", "1")</f>
        <v>0</v>
      </c>
      <c r="AH5261" s="60" t="str">
        <f>IF(ISERROR(MATCH(Passout2023[[#This Row], [Nationality Pakistani/ Foreign]],$D$3:$D$4,0)),"0", "1")</f>
        <v>0</v>
      </c>
    </row>
    <row r="5262">
      <c r="Y5262" s="60" t="str">
        <f>IF(ISERROR(MATCH(Passout2023[[#This Row], [Degree Duration (year)]],$M$3:$M$10,0)),"0", "1")</f>
        <v>0</v>
      </c>
      <c r="Z5262" s="60" t="str">
        <f>IF(ISERROR(MATCH(Passout2023[[#This Row], [Admission Type]],$F$3:$F$6,0)),"0", "1")</f>
        <v>0</v>
      </c>
      <c r="AA5262" s="60" t="str">
        <f>IF(ISERROR(MATCH(Passout2023[[#This Row], [Batch Start Year]],$L$3:$L$25,0)),"0", "1")</f>
        <v>0</v>
      </c>
      <c r="AB5262" s="60" t="str">
        <f>IF(ISERROR(MATCH(Passout2023[[#This Row], [Batch Start Semester]],$K$3:$K$6,0)),"0", "1")</f>
        <v>0</v>
      </c>
      <c r="AC5262" s="60" t="str">
        <f>IF(ISERROR(MATCH([3]!Quota_Std_2022_23[[#This Row], [SESSION_TYPE]],$AX$2:$AX$5,0)),"0", "1")</f>
        <v>0</v>
      </c>
      <c r="AD5262" s="60" t="str">
        <f>IF(ISERROR(MATCH(#REF!,#REF!,0)),"0", "1")</f>
        <v>0</v>
      </c>
      <c r="AE5262" s="60" t="str">
        <f>IF(ISERROR(MATCH([3]!Quota_Std_2022_23[[#This Row], [Gender]],$AN$2:$AN$4,0)),"0", "1")</f>
        <v>0</v>
      </c>
      <c r="AF5262" s="60" t="str">
        <f>IF(ISERROR(MATCH([3]!Quota_Std_2022_23[[#This Row], [Quota Type]],[3]Sheet1!$AO$2:$AO$12,0)),"0", "1")</f>
        <v>0</v>
      </c>
      <c r="AG5262" s="60" t="str">
        <f>IF(ISERROR(MATCH(#REF!,$BA$2:$BA$8,0)),"0", "1")</f>
        <v>0</v>
      </c>
      <c r="AH5262" s="60" t="str">
        <f>IF(ISERROR(MATCH(Passout2023[[#This Row], [Nationality Pakistani/ Foreign]],$D$3:$D$4,0)),"0", "1")</f>
        <v>0</v>
      </c>
    </row>
    <row r="5263">
      <c r="Y5263" s="60" t="str">
        <f>IF(ISERROR(MATCH(Passout2023[[#This Row], [Degree Duration (year)]],$M$3:$M$10,0)),"0", "1")</f>
        <v>0</v>
      </c>
      <c r="Z5263" s="60" t="str">
        <f>IF(ISERROR(MATCH(Passout2023[[#This Row], [Admission Type]],$F$3:$F$6,0)),"0", "1")</f>
        <v>0</v>
      </c>
      <c r="AA5263" s="60" t="str">
        <f>IF(ISERROR(MATCH(Passout2023[[#This Row], [Batch Start Year]],$L$3:$L$25,0)),"0", "1")</f>
        <v>0</v>
      </c>
      <c r="AB5263" s="60" t="str">
        <f>IF(ISERROR(MATCH(Passout2023[[#This Row], [Batch Start Semester]],$K$3:$K$6,0)),"0", "1")</f>
        <v>0</v>
      </c>
      <c r="AC5263" s="60" t="str">
        <f>IF(ISERROR(MATCH([3]!Quota_Std_2022_23[[#This Row], [SESSION_TYPE]],$AX$2:$AX$5,0)),"0", "1")</f>
        <v>0</v>
      </c>
      <c r="AD5263" s="60" t="str">
        <f>IF(ISERROR(MATCH(#REF!,#REF!,0)),"0", "1")</f>
        <v>0</v>
      </c>
      <c r="AE5263" s="60" t="str">
        <f>IF(ISERROR(MATCH([3]!Quota_Std_2022_23[[#This Row], [Gender]],$AN$2:$AN$4,0)),"0", "1")</f>
        <v>0</v>
      </c>
      <c r="AF5263" s="60" t="str">
        <f>IF(ISERROR(MATCH([3]!Quota_Std_2022_23[[#This Row], [Quota Type]],[3]Sheet1!$AO$2:$AO$12,0)),"0", "1")</f>
        <v>0</v>
      </c>
      <c r="AG5263" s="60" t="str">
        <f>IF(ISERROR(MATCH(#REF!,$BA$2:$BA$8,0)),"0", "1")</f>
        <v>0</v>
      </c>
      <c r="AH5263" s="60" t="str">
        <f>IF(ISERROR(MATCH(Passout2023[[#This Row], [Nationality Pakistani/ Foreign]],$D$3:$D$4,0)),"0", "1")</f>
        <v>0</v>
      </c>
    </row>
    <row r="5264">
      <c r="Y5264" s="60" t="str">
        <f>IF(ISERROR(MATCH(Passout2023[[#This Row], [Degree Duration (year)]],$M$3:$M$10,0)),"0", "1")</f>
        <v>0</v>
      </c>
      <c r="Z5264" s="60" t="str">
        <f>IF(ISERROR(MATCH(Passout2023[[#This Row], [Admission Type]],$F$3:$F$6,0)),"0", "1")</f>
        <v>0</v>
      </c>
      <c r="AA5264" s="60" t="str">
        <f>IF(ISERROR(MATCH(Passout2023[[#This Row], [Batch Start Year]],$L$3:$L$25,0)),"0", "1")</f>
        <v>0</v>
      </c>
      <c r="AB5264" s="60" t="str">
        <f>IF(ISERROR(MATCH(Passout2023[[#This Row], [Batch Start Semester]],$K$3:$K$6,0)),"0", "1")</f>
        <v>0</v>
      </c>
      <c r="AC5264" s="60" t="str">
        <f>IF(ISERROR(MATCH([3]!Quota_Std_2022_23[[#This Row], [SESSION_TYPE]],$AX$2:$AX$5,0)),"0", "1")</f>
        <v>0</v>
      </c>
      <c r="AD5264" s="60" t="str">
        <f>IF(ISERROR(MATCH(#REF!,#REF!,0)),"0", "1")</f>
        <v>0</v>
      </c>
      <c r="AE5264" s="60" t="str">
        <f>IF(ISERROR(MATCH([3]!Quota_Std_2022_23[[#This Row], [Gender]],$AN$2:$AN$4,0)),"0", "1")</f>
        <v>0</v>
      </c>
      <c r="AF5264" s="60" t="str">
        <f>IF(ISERROR(MATCH([3]!Quota_Std_2022_23[[#This Row], [Quota Type]],[3]Sheet1!$AO$2:$AO$12,0)),"0", "1")</f>
        <v>0</v>
      </c>
      <c r="AG5264" s="60" t="str">
        <f>IF(ISERROR(MATCH(#REF!,$BA$2:$BA$8,0)),"0", "1")</f>
        <v>0</v>
      </c>
      <c r="AH5264" s="60" t="str">
        <f>IF(ISERROR(MATCH(Passout2023[[#This Row], [Nationality Pakistani/ Foreign]],$D$3:$D$4,0)),"0", "1")</f>
        <v>0</v>
      </c>
    </row>
    <row r="5265">
      <c r="Y5265" s="60" t="str">
        <f>IF(ISERROR(MATCH(Passout2023[[#This Row], [Degree Duration (year)]],$M$3:$M$10,0)),"0", "1")</f>
        <v>0</v>
      </c>
      <c r="Z5265" s="60" t="str">
        <f>IF(ISERROR(MATCH(Passout2023[[#This Row], [Admission Type]],$F$3:$F$6,0)),"0", "1")</f>
        <v>0</v>
      </c>
      <c r="AA5265" s="60" t="str">
        <f>IF(ISERROR(MATCH(Passout2023[[#This Row], [Batch Start Year]],$L$3:$L$25,0)),"0", "1")</f>
        <v>0</v>
      </c>
      <c r="AB5265" s="60" t="str">
        <f>IF(ISERROR(MATCH(Passout2023[[#This Row], [Batch Start Semester]],$K$3:$K$6,0)),"0", "1")</f>
        <v>0</v>
      </c>
      <c r="AC5265" s="60" t="str">
        <f>IF(ISERROR(MATCH([3]!Quota_Std_2022_23[[#This Row], [SESSION_TYPE]],$AX$2:$AX$5,0)),"0", "1")</f>
        <v>0</v>
      </c>
      <c r="AD5265" s="60" t="str">
        <f>IF(ISERROR(MATCH(#REF!,#REF!,0)),"0", "1")</f>
        <v>0</v>
      </c>
      <c r="AE5265" s="60" t="str">
        <f>IF(ISERROR(MATCH([3]!Quota_Std_2022_23[[#This Row], [Gender]],$AN$2:$AN$4,0)),"0", "1")</f>
        <v>0</v>
      </c>
      <c r="AF5265" s="60" t="str">
        <f>IF(ISERROR(MATCH([3]!Quota_Std_2022_23[[#This Row], [Quota Type]],[3]Sheet1!$AO$2:$AO$12,0)),"0", "1")</f>
        <v>0</v>
      </c>
      <c r="AG5265" s="60" t="str">
        <f>IF(ISERROR(MATCH(#REF!,$BA$2:$BA$8,0)),"0", "1")</f>
        <v>0</v>
      </c>
      <c r="AH5265" s="60" t="str">
        <f>IF(ISERROR(MATCH(Passout2023[[#This Row], [Nationality Pakistani/ Foreign]],$D$3:$D$4,0)),"0", "1")</f>
        <v>0</v>
      </c>
    </row>
    <row r="5266">
      <c r="Y5266" s="60" t="str">
        <f>IF(ISERROR(MATCH(Passout2023[[#This Row], [Degree Duration (year)]],$M$3:$M$10,0)),"0", "1")</f>
        <v>0</v>
      </c>
      <c r="Z5266" s="60" t="str">
        <f>IF(ISERROR(MATCH(Passout2023[[#This Row], [Admission Type]],$F$3:$F$6,0)),"0", "1")</f>
        <v>0</v>
      </c>
      <c r="AA5266" s="60" t="str">
        <f>IF(ISERROR(MATCH(Passout2023[[#This Row], [Batch Start Year]],$L$3:$L$25,0)),"0", "1")</f>
        <v>0</v>
      </c>
      <c r="AB5266" s="60" t="str">
        <f>IF(ISERROR(MATCH(Passout2023[[#This Row], [Batch Start Semester]],$K$3:$K$6,0)),"0", "1")</f>
        <v>0</v>
      </c>
      <c r="AC5266" s="60" t="str">
        <f>IF(ISERROR(MATCH([3]!Quota_Std_2022_23[[#This Row], [SESSION_TYPE]],$AX$2:$AX$5,0)),"0", "1")</f>
        <v>0</v>
      </c>
      <c r="AD5266" s="60" t="str">
        <f>IF(ISERROR(MATCH(#REF!,#REF!,0)),"0", "1")</f>
        <v>0</v>
      </c>
      <c r="AE5266" s="60" t="str">
        <f>IF(ISERROR(MATCH([3]!Quota_Std_2022_23[[#This Row], [Gender]],$AN$2:$AN$4,0)),"0", "1")</f>
        <v>0</v>
      </c>
      <c r="AF5266" s="60" t="str">
        <f>IF(ISERROR(MATCH([3]!Quota_Std_2022_23[[#This Row], [Quota Type]],[3]Sheet1!$AO$2:$AO$12,0)),"0", "1")</f>
        <v>0</v>
      </c>
      <c r="AG5266" s="60" t="str">
        <f>IF(ISERROR(MATCH(#REF!,$BA$2:$BA$8,0)),"0", "1")</f>
        <v>0</v>
      </c>
      <c r="AH5266" s="60" t="str">
        <f>IF(ISERROR(MATCH(Passout2023[[#This Row], [Nationality Pakistani/ Foreign]],$D$3:$D$4,0)),"0", "1")</f>
        <v>0</v>
      </c>
    </row>
    <row r="5267">
      <c r="Y5267" s="60" t="str">
        <f>IF(ISERROR(MATCH(Passout2023[[#This Row], [Degree Duration (year)]],$M$3:$M$10,0)),"0", "1")</f>
        <v>0</v>
      </c>
      <c r="Z5267" s="60" t="str">
        <f>IF(ISERROR(MATCH(Passout2023[[#This Row], [Admission Type]],$F$3:$F$6,0)),"0", "1")</f>
        <v>0</v>
      </c>
      <c r="AA5267" s="60" t="str">
        <f>IF(ISERROR(MATCH(Passout2023[[#This Row], [Batch Start Year]],$L$3:$L$25,0)),"0", "1")</f>
        <v>0</v>
      </c>
      <c r="AB5267" s="60" t="str">
        <f>IF(ISERROR(MATCH(Passout2023[[#This Row], [Batch Start Semester]],$K$3:$K$6,0)),"0", "1")</f>
        <v>0</v>
      </c>
      <c r="AC5267" s="60" t="str">
        <f>IF(ISERROR(MATCH([3]!Quota_Std_2022_23[[#This Row], [SESSION_TYPE]],$AX$2:$AX$5,0)),"0", "1")</f>
        <v>0</v>
      </c>
      <c r="AD5267" s="60" t="str">
        <f>IF(ISERROR(MATCH(#REF!,#REF!,0)),"0", "1")</f>
        <v>0</v>
      </c>
      <c r="AE5267" s="60" t="str">
        <f>IF(ISERROR(MATCH([3]!Quota_Std_2022_23[[#This Row], [Gender]],$AN$2:$AN$4,0)),"0", "1")</f>
        <v>0</v>
      </c>
      <c r="AF5267" s="60" t="str">
        <f>IF(ISERROR(MATCH([3]!Quota_Std_2022_23[[#This Row], [Quota Type]],[3]Sheet1!$AO$2:$AO$12,0)),"0", "1")</f>
        <v>0</v>
      </c>
      <c r="AG5267" s="60" t="str">
        <f>IF(ISERROR(MATCH(#REF!,$BA$2:$BA$8,0)),"0", "1")</f>
        <v>0</v>
      </c>
      <c r="AH5267" s="60" t="str">
        <f>IF(ISERROR(MATCH(Passout2023[[#This Row], [Nationality Pakistani/ Foreign]],$D$3:$D$4,0)),"0", "1")</f>
        <v>0</v>
      </c>
    </row>
    <row r="5268">
      <c r="Y5268" s="60" t="str">
        <f>IF(ISERROR(MATCH(Passout2023[[#This Row], [Degree Duration (year)]],$M$3:$M$10,0)),"0", "1")</f>
        <v>0</v>
      </c>
      <c r="Z5268" s="60" t="str">
        <f>IF(ISERROR(MATCH(Passout2023[[#This Row], [Admission Type]],$F$3:$F$6,0)),"0", "1")</f>
        <v>0</v>
      </c>
      <c r="AA5268" s="60" t="str">
        <f>IF(ISERROR(MATCH(Passout2023[[#This Row], [Batch Start Year]],$L$3:$L$25,0)),"0", "1")</f>
        <v>0</v>
      </c>
      <c r="AB5268" s="60" t="str">
        <f>IF(ISERROR(MATCH(Passout2023[[#This Row], [Batch Start Semester]],$K$3:$K$6,0)),"0", "1")</f>
        <v>0</v>
      </c>
      <c r="AC5268" s="60" t="str">
        <f>IF(ISERROR(MATCH([3]!Quota_Std_2022_23[[#This Row], [SESSION_TYPE]],$AX$2:$AX$5,0)),"0", "1")</f>
        <v>0</v>
      </c>
      <c r="AD5268" s="60" t="str">
        <f>IF(ISERROR(MATCH(#REF!,#REF!,0)),"0", "1")</f>
        <v>0</v>
      </c>
      <c r="AE5268" s="60" t="str">
        <f>IF(ISERROR(MATCH([3]!Quota_Std_2022_23[[#This Row], [Gender]],$AN$2:$AN$4,0)),"0", "1")</f>
        <v>0</v>
      </c>
      <c r="AF5268" s="60" t="str">
        <f>IF(ISERROR(MATCH([3]!Quota_Std_2022_23[[#This Row], [Quota Type]],[3]Sheet1!$AO$2:$AO$12,0)),"0", "1")</f>
        <v>0</v>
      </c>
      <c r="AG5268" s="60" t="str">
        <f>IF(ISERROR(MATCH(#REF!,$BA$2:$BA$8,0)),"0", "1")</f>
        <v>0</v>
      </c>
      <c r="AH5268" s="60" t="str">
        <f>IF(ISERROR(MATCH(Passout2023[[#This Row], [Nationality Pakistani/ Foreign]],$D$3:$D$4,0)),"0", "1")</f>
        <v>0</v>
      </c>
    </row>
    <row r="5269">
      <c r="Y5269" s="60" t="str">
        <f>IF(ISERROR(MATCH(Passout2023[[#This Row], [Degree Duration (year)]],$M$3:$M$10,0)),"0", "1")</f>
        <v>0</v>
      </c>
      <c r="Z5269" s="60" t="str">
        <f>IF(ISERROR(MATCH(Passout2023[[#This Row], [Admission Type]],$F$3:$F$6,0)),"0", "1")</f>
        <v>0</v>
      </c>
      <c r="AA5269" s="60" t="str">
        <f>IF(ISERROR(MATCH(Passout2023[[#This Row], [Batch Start Year]],$L$3:$L$25,0)),"0", "1")</f>
        <v>0</v>
      </c>
      <c r="AB5269" s="60" t="str">
        <f>IF(ISERROR(MATCH(Passout2023[[#This Row], [Batch Start Semester]],$K$3:$K$6,0)),"0", "1")</f>
        <v>0</v>
      </c>
      <c r="AC5269" s="60" t="str">
        <f>IF(ISERROR(MATCH([3]!Quota_Std_2022_23[[#This Row], [SESSION_TYPE]],$AX$2:$AX$5,0)),"0", "1")</f>
        <v>0</v>
      </c>
      <c r="AD5269" s="60" t="str">
        <f>IF(ISERROR(MATCH(#REF!,#REF!,0)),"0", "1")</f>
        <v>0</v>
      </c>
      <c r="AE5269" s="60" t="str">
        <f>IF(ISERROR(MATCH([3]!Quota_Std_2022_23[[#This Row], [Gender]],$AN$2:$AN$4,0)),"0", "1")</f>
        <v>0</v>
      </c>
      <c r="AF5269" s="60" t="str">
        <f>IF(ISERROR(MATCH([3]!Quota_Std_2022_23[[#This Row], [Quota Type]],[3]Sheet1!$AO$2:$AO$12,0)),"0", "1")</f>
        <v>0</v>
      </c>
      <c r="AG5269" s="60" t="str">
        <f>IF(ISERROR(MATCH(#REF!,$BA$2:$BA$8,0)),"0", "1")</f>
        <v>0</v>
      </c>
      <c r="AH5269" s="60" t="str">
        <f>IF(ISERROR(MATCH(Passout2023[[#This Row], [Nationality Pakistani/ Foreign]],$D$3:$D$4,0)),"0", "1")</f>
        <v>0</v>
      </c>
    </row>
    <row r="5270">
      <c r="Y5270" s="60" t="str">
        <f>IF(ISERROR(MATCH(Passout2023[[#This Row], [Degree Duration (year)]],$M$3:$M$10,0)),"0", "1")</f>
        <v>0</v>
      </c>
      <c r="Z5270" s="60" t="str">
        <f>IF(ISERROR(MATCH(Passout2023[[#This Row], [Admission Type]],$F$3:$F$6,0)),"0", "1")</f>
        <v>0</v>
      </c>
      <c r="AA5270" s="60" t="str">
        <f>IF(ISERROR(MATCH(Passout2023[[#This Row], [Batch Start Year]],$L$3:$L$25,0)),"0", "1")</f>
        <v>0</v>
      </c>
      <c r="AB5270" s="60" t="str">
        <f>IF(ISERROR(MATCH(Passout2023[[#This Row], [Batch Start Semester]],$K$3:$K$6,0)),"0", "1")</f>
        <v>0</v>
      </c>
      <c r="AC5270" s="60" t="str">
        <f>IF(ISERROR(MATCH([3]!Quota_Std_2022_23[[#This Row], [SESSION_TYPE]],$AX$2:$AX$5,0)),"0", "1")</f>
        <v>0</v>
      </c>
      <c r="AD5270" s="60" t="str">
        <f>IF(ISERROR(MATCH(#REF!,#REF!,0)),"0", "1")</f>
        <v>0</v>
      </c>
      <c r="AE5270" s="60" t="str">
        <f>IF(ISERROR(MATCH([3]!Quota_Std_2022_23[[#This Row], [Gender]],$AN$2:$AN$4,0)),"0", "1")</f>
        <v>0</v>
      </c>
      <c r="AF5270" s="60" t="str">
        <f>IF(ISERROR(MATCH([3]!Quota_Std_2022_23[[#This Row], [Quota Type]],[3]Sheet1!$AO$2:$AO$12,0)),"0", "1")</f>
        <v>0</v>
      </c>
      <c r="AG5270" s="60" t="str">
        <f>IF(ISERROR(MATCH(#REF!,$BA$2:$BA$8,0)),"0", "1")</f>
        <v>0</v>
      </c>
      <c r="AH5270" s="60" t="str">
        <f>IF(ISERROR(MATCH(Passout2023[[#This Row], [Nationality Pakistani/ Foreign]],$D$3:$D$4,0)),"0", "1")</f>
        <v>0</v>
      </c>
    </row>
    <row r="5271">
      <c r="Y5271" s="60" t="str">
        <f>IF(ISERROR(MATCH(Passout2023[[#This Row], [Degree Duration (year)]],$M$3:$M$10,0)),"0", "1")</f>
        <v>0</v>
      </c>
      <c r="Z5271" s="60" t="str">
        <f>IF(ISERROR(MATCH(Passout2023[[#This Row], [Admission Type]],$F$3:$F$6,0)),"0", "1")</f>
        <v>0</v>
      </c>
      <c r="AA5271" s="60" t="str">
        <f>IF(ISERROR(MATCH(Passout2023[[#This Row], [Batch Start Year]],$L$3:$L$25,0)),"0", "1")</f>
        <v>0</v>
      </c>
      <c r="AB5271" s="60" t="str">
        <f>IF(ISERROR(MATCH(Passout2023[[#This Row], [Batch Start Semester]],$K$3:$K$6,0)),"0", "1")</f>
        <v>0</v>
      </c>
      <c r="AC5271" s="60" t="str">
        <f>IF(ISERROR(MATCH([3]!Quota_Std_2022_23[[#This Row], [SESSION_TYPE]],$AX$2:$AX$5,0)),"0", "1")</f>
        <v>0</v>
      </c>
      <c r="AD5271" s="60" t="str">
        <f>IF(ISERROR(MATCH(#REF!,#REF!,0)),"0", "1")</f>
        <v>0</v>
      </c>
      <c r="AE5271" s="60" t="str">
        <f>IF(ISERROR(MATCH([3]!Quota_Std_2022_23[[#This Row], [Gender]],$AN$2:$AN$4,0)),"0", "1")</f>
        <v>0</v>
      </c>
      <c r="AF5271" s="60" t="str">
        <f>IF(ISERROR(MATCH([3]!Quota_Std_2022_23[[#This Row], [Quota Type]],[3]Sheet1!$AO$2:$AO$12,0)),"0", "1")</f>
        <v>0</v>
      </c>
      <c r="AG5271" s="60" t="str">
        <f>IF(ISERROR(MATCH(#REF!,$BA$2:$BA$8,0)),"0", "1")</f>
        <v>0</v>
      </c>
      <c r="AH5271" s="60" t="str">
        <f>IF(ISERROR(MATCH(Passout2023[[#This Row], [Nationality Pakistani/ Foreign]],$D$3:$D$4,0)),"0", "1")</f>
        <v>0</v>
      </c>
    </row>
    <row r="5272">
      <c r="Y5272" s="60" t="str">
        <f>IF(ISERROR(MATCH(Passout2023[[#This Row], [Degree Duration (year)]],$M$3:$M$10,0)),"0", "1")</f>
        <v>0</v>
      </c>
      <c r="Z5272" s="60" t="str">
        <f>IF(ISERROR(MATCH(Passout2023[[#This Row], [Admission Type]],$F$3:$F$6,0)),"0", "1")</f>
        <v>0</v>
      </c>
      <c r="AA5272" s="60" t="str">
        <f>IF(ISERROR(MATCH(Passout2023[[#This Row], [Batch Start Year]],$L$3:$L$25,0)),"0", "1")</f>
        <v>0</v>
      </c>
      <c r="AB5272" s="60" t="str">
        <f>IF(ISERROR(MATCH(Passout2023[[#This Row], [Batch Start Semester]],$K$3:$K$6,0)),"0", "1")</f>
        <v>0</v>
      </c>
      <c r="AC5272" s="60" t="str">
        <f>IF(ISERROR(MATCH([3]!Quota_Std_2022_23[[#This Row], [SESSION_TYPE]],$AX$2:$AX$5,0)),"0", "1")</f>
        <v>0</v>
      </c>
      <c r="AD5272" s="60" t="str">
        <f>IF(ISERROR(MATCH(#REF!,#REF!,0)),"0", "1")</f>
        <v>0</v>
      </c>
      <c r="AE5272" s="60" t="str">
        <f>IF(ISERROR(MATCH([3]!Quota_Std_2022_23[[#This Row], [Gender]],$AN$2:$AN$4,0)),"0", "1")</f>
        <v>0</v>
      </c>
      <c r="AF5272" s="60" t="str">
        <f>IF(ISERROR(MATCH([3]!Quota_Std_2022_23[[#This Row], [Quota Type]],[3]Sheet1!$AO$2:$AO$12,0)),"0", "1")</f>
        <v>0</v>
      </c>
      <c r="AG5272" s="60" t="str">
        <f>IF(ISERROR(MATCH(#REF!,$BA$2:$BA$8,0)),"0", "1")</f>
        <v>0</v>
      </c>
      <c r="AH5272" s="60" t="str">
        <f>IF(ISERROR(MATCH(Passout2023[[#This Row], [Nationality Pakistani/ Foreign]],$D$3:$D$4,0)),"0", "1")</f>
        <v>0</v>
      </c>
    </row>
    <row r="5273">
      <c r="Y5273" s="60" t="str">
        <f>IF(ISERROR(MATCH(Passout2023[[#This Row], [Degree Duration (year)]],$M$3:$M$10,0)),"0", "1")</f>
        <v>0</v>
      </c>
      <c r="Z5273" s="60" t="str">
        <f>IF(ISERROR(MATCH(Passout2023[[#This Row], [Admission Type]],$F$3:$F$6,0)),"0", "1")</f>
        <v>0</v>
      </c>
      <c r="AA5273" s="60" t="str">
        <f>IF(ISERROR(MATCH(Passout2023[[#This Row], [Batch Start Year]],$L$3:$L$25,0)),"0", "1")</f>
        <v>0</v>
      </c>
      <c r="AB5273" s="60" t="str">
        <f>IF(ISERROR(MATCH(Passout2023[[#This Row], [Batch Start Semester]],$K$3:$K$6,0)),"0", "1")</f>
        <v>0</v>
      </c>
      <c r="AC5273" s="60" t="str">
        <f>IF(ISERROR(MATCH([3]!Quota_Std_2022_23[[#This Row], [SESSION_TYPE]],$AX$2:$AX$5,0)),"0", "1")</f>
        <v>0</v>
      </c>
      <c r="AD5273" s="60" t="str">
        <f>IF(ISERROR(MATCH(#REF!,#REF!,0)),"0", "1")</f>
        <v>0</v>
      </c>
      <c r="AE5273" s="60" t="str">
        <f>IF(ISERROR(MATCH([3]!Quota_Std_2022_23[[#This Row], [Gender]],$AN$2:$AN$4,0)),"0", "1")</f>
        <v>0</v>
      </c>
      <c r="AF5273" s="60" t="str">
        <f>IF(ISERROR(MATCH([3]!Quota_Std_2022_23[[#This Row], [Quota Type]],[3]Sheet1!$AO$2:$AO$12,0)),"0", "1")</f>
        <v>0</v>
      </c>
      <c r="AG5273" s="60" t="str">
        <f>IF(ISERROR(MATCH(#REF!,$BA$2:$BA$8,0)),"0", "1")</f>
        <v>0</v>
      </c>
      <c r="AH5273" s="60" t="str">
        <f>IF(ISERROR(MATCH(Passout2023[[#This Row], [Nationality Pakistani/ Foreign]],$D$3:$D$4,0)),"0", "1")</f>
        <v>0</v>
      </c>
    </row>
    <row r="5274">
      <c r="Y5274" s="60" t="str">
        <f>IF(ISERROR(MATCH(Passout2023[[#This Row], [Degree Duration (year)]],$M$3:$M$10,0)),"0", "1")</f>
        <v>0</v>
      </c>
      <c r="Z5274" s="60" t="str">
        <f>IF(ISERROR(MATCH(Passout2023[[#This Row], [Admission Type]],$F$3:$F$6,0)),"0", "1")</f>
        <v>0</v>
      </c>
      <c r="AA5274" s="60" t="str">
        <f>IF(ISERROR(MATCH(Passout2023[[#This Row], [Batch Start Year]],$L$3:$L$25,0)),"0", "1")</f>
        <v>0</v>
      </c>
      <c r="AB5274" s="60" t="str">
        <f>IF(ISERROR(MATCH(Passout2023[[#This Row], [Batch Start Semester]],$K$3:$K$6,0)),"0", "1")</f>
        <v>0</v>
      </c>
      <c r="AC5274" s="60" t="str">
        <f>IF(ISERROR(MATCH([3]!Quota_Std_2022_23[[#This Row], [SESSION_TYPE]],$AX$2:$AX$5,0)),"0", "1")</f>
        <v>0</v>
      </c>
      <c r="AD5274" s="60" t="str">
        <f>IF(ISERROR(MATCH(#REF!,#REF!,0)),"0", "1")</f>
        <v>0</v>
      </c>
      <c r="AE5274" s="60" t="str">
        <f>IF(ISERROR(MATCH([3]!Quota_Std_2022_23[[#This Row], [Gender]],$AN$2:$AN$4,0)),"0", "1")</f>
        <v>0</v>
      </c>
      <c r="AF5274" s="60" t="str">
        <f>IF(ISERROR(MATCH([3]!Quota_Std_2022_23[[#This Row], [Quota Type]],[3]Sheet1!$AO$2:$AO$12,0)),"0", "1")</f>
        <v>0</v>
      </c>
      <c r="AG5274" s="60" t="str">
        <f>IF(ISERROR(MATCH(#REF!,$BA$2:$BA$8,0)),"0", "1")</f>
        <v>0</v>
      </c>
      <c r="AH5274" s="60" t="str">
        <f>IF(ISERROR(MATCH(Passout2023[[#This Row], [Nationality Pakistani/ Foreign]],$D$3:$D$4,0)),"0", "1")</f>
        <v>0</v>
      </c>
    </row>
    <row r="5275">
      <c r="Y5275" s="60" t="str">
        <f>IF(ISERROR(MATCH(Passout2023[[#This Row], [Degree Duration (year)]],$M$3:$M$10,0)),"0", "1")</f>
        <v>0</v>
      </c>
      <c r="Z5275" s="60" t="str">
        <f>IF(ISERROR(MATCH(Passout2023[[#This Row], [Admission Type]],$F$3:$F$6,0)),"0", "1")</f>
        <v>0</v>
      </c>
      <c r="AA5275" s="60" t="str">
        <f>IF(ISERROR(MATCH(Passout2023[[#This Row], [Batch Start Year]],$L$3:$L$25,0)),"0", "1")</f>
        <v>0</v>
      </c>
      <c r="AB5275" s="60" t="str">
        <f>IF(ISERROR(MATCH(Passout2023[[#This Row], [Batch Start Semester]],$K$3:$K$6,0)),"0", "1")</f>
        <v>0</v>
      </c>
      <c r="AC5275" s="60" t="str">
        <f>IF(ISERROR(MATCH([3]!Quota_Std_2022_23[[#This Row], [SESSION_TYPE]],$AX$2:$AX$5,0)),"0", "1")</f>
        <v>0</v>
      </c>
      <c r="AD5275" s="60" t="str">
        <f>IF(ISERROR(MATCH(#REF!,#REF!,0)),"0", "1")</f>
        <v>0</v>
      </c>
      <c r="AE5275" s="60" t="str">
        <f>IF(ISERROR(MATCH([3]!Quota_Std_2022_23[[#This Row], [Gender]],$AN$2:$AN$4,0)),"0", "1")</f>
        <v>0</v>
      </c>
      <c r="AF5275" s="60" t="str">
        <f>IF(ISERROR(MATCH([3]!Quota_Std_2022_23[[#This Row], [Quota Type]],[3]Sheet1!$AO$2:$AO$12,0)),"0", "1")</f>
        <v>0</v>
      </c>
      <c r="AG5275" s="60" t="str">
        <f>IF(ISERROR(MATCH(#REF!,$BA$2:$BA$8,0)),"0", "1")</f>
        <v>0</v>
      </c>
      <c r="AH5275" s="60" t="str">
        <f>IF(ISERROR(MATCH(Passout2023[[#This Row], [Nationality Pakistani/ Foreign]],$D$3:$D$4,0)),"0", "1")</f>
        <v>0</v>
      </c>
    </row>
    <row r="5276">
      <c r="Y5276" s="60" t="str">
        <f>IF(ISERROR(MATCH(Passout2023[[#This Row], [Degree Duration (year)]],$M$3:$M$10,0)),"0", "1")</f>
        <v>0</v>
      </c>
      <c r="Z5276" s="60" t="str">
        <f>IF(ISERROR(MATCH(Passout2023[[#This Row], [Admission Type]],$F$3:$F$6,0)),"0", "1")</f>
        <v>0</v>
      </c>
      <c r="AA5276" s="60" t="str">
        <f>IF(ISERROR(MATCH(Passout2023[[#This Row], [Batch Start Year]],$L$3:$L$25,0)),"0", "1")</f>
        <v>0</v>
      </c>
      <c r="AB5276" s="60" t="str">
        <f>IF(ISERROR(MATCH(Passout2023[[#This Row], [Batch Start Semester]],$K$3:$K$6,0)),"0", "1")</f>
        <v>0</v>
      </c>
      <c r="AC5276" s="60" t="str">
        <f>IF(ISERROR(MATCH([3]!Quota_Std_2022_23[[#This Row], [SESSION_TYPE]],$AX$2:$AX$5,0)),"0", "1")</f>
        <v>0</v>
      </c>
      <c r="AD5276" s="60" t="str">
        <f>IF(ISERROR(MATCH(#REF!,#REF!,0)),"0", "1")</f>
        <v>0</v>
      </c>
      <c r="AE5276" s="60" t="str">
        <f>IF(ISERROR(MATCH([3]!Quota_Std_2022_23[[#This Row], [Gender]],$AN$2:$AN$4,0)),"0", "1")</f>
        <v>0</v>
      </c>
      <c r="AF5276" s="60" t="str">
        <f>IF(ISERROR(MATCH([3]!Quota_Std_2022_23[[#This Row], [Quota Type]],[3]Sheet1!$AO$2:$AO$12,0)),"0", "1")</f>
        <v>0</v>
      </c>
      <c r="AG5276" s="60" t="str">
        <f>IF(ISERROR(MATCH(#REF!,$BA$2:$BA$8,0)),"0", "1")</f>
        <v>0</v>
      </c>
      <c r="AH5276" s="60" t="str">
        <f>IF(ISERROR(MATCH(Passout2023[[#This Row], [Nationality Pakistani/ Foreign]],$D$3:$D$4,0)),"0", "1")</f>
        <v>0</v>
      </c>
    </row>
    <row r="5277">
      <c r="Y5277" s="60" t="str">
        <f>IF(ISERROR(MATCH(Passout2023[[#This Row], [Degree Duration (year)]],$M$3:$M$10,0)),"0", "1")</f>
        <v>0</v>
      </c>
      <c r="Z5277" s="60" t="str">
        <f>IF(ISERROR(MATCH(Passout2023[[#This Row], [Admission Type]],$F$3:$F$6,0)),"0", "1")</f>
        <v>0</v>
      </c>
      <c r="AA5277" s="60" t="str">
        <f>IF(ISERROR(MATCH(Passout2023[[#This Row], [Batch Start Year]],$L$3:$L$25,0)),"0", "1")</f>
        <v>0</v>
      </c>
      <c r="AB5277" s="60" t="str">
        <f>IF(ISERROR(MATCH(Passout2023[[#This Row], [Batch Start Semester]],$K$3:$K$6,0)),"0", "1")</f>
        <v>0</v>
      </c>
      <c r="AC5277" s="60" t="str">
        <f>IF(ISERROR(MATCH([3]!Quota_Std_2022_23[[#This Row], [SESSION_TYPE]],$AX$2:$AX$5,0)),"0", "1")</f>
        <v>0</v>
      </c>
      <c r="AD5277" s="60" t="str">
        <f>IF(ISERROR(MATCH(#REF!,#REF!,0)),"0", "1")</f>
        <v>0</v>
      </c>
      <c r="AE5277" s="60" t="str">
        <f>IF(ISERROR(MATCH([3]!Quota_Std_2022_23[[#This Row], [Gender]],$AN$2:$AN$4,0)),"0", "1")</f>
        <v>0</v>
      </c>
      <c r="AF5277" s="60" t="str">
        <f>IF(ISERROR(MATCH([3]!Quota_Std_2022_23[[#This Row], [Quota Type]],[3]Sheet1!$AO$2:$AO$12,0)),"0", "1")</f>
        <v>0</v>
      </c>
      <c r="AG5277" s="60" t="str">
        <f>IF(ISERROR(MATCH(#REF!,$BA$2:$BA$8,0)),"0", "1")</f>
        <v>0</v>
      </c>
      <c r="AH5277" s="60" t="str">
        <f>IF(ISERROR(MATCH(Passout2023[[#This Row], [Nationality Pakistani/ Foreign]],$D$3:$D$4,0)),"0", "1")</f>
        <v>0</v>
      </c>
    </row>
    <row r="5278">
      <c r="Y5278" s="60" t="str">
        <f>IF(ISERROR(MATCH(Passout2023[[#This Row], [Degree Duration (year)]],$M$3:$M$10,0)),"0", "1")</f>
        <v>0</v>
      </c>
      <c r="Z5278" s="60" t="str">
        <f>IF(ISERROR(MATCH(Passout2023[[#This Row], [Admission Type]],$F$3:$F$6,0)),"0", "1")</f>
        <v>0</v>
      </c>
      <c r="AA5278" s="60" t="str">
        <f>IF(ISERROR(MATCH(Passout2023[[#This Row], [Batch Start Year]],$L$3:$L$25,0)),"0", "1")</f>
        <v>0</v>
      </c>
      <c r="AB5278" s="60" t="str">
        <f>IF(ISERROR(MATCH(Passout2023[[#This Row], [Batch Start Semester]],$K$3:$K$6,0)),"0", "1")</f>
        <v>0</v>
      </c>
      <c r="AC5278" s="60" t="str">
        <f>IF(ISERROR(MATCH([3]!Quota_Std_2022_23[[#This Row], [SESSION_TYPE]],$AX$2:$AX$5,0)),"0", "1")</f>
        <v>0</v>
      </c>
      <c r="AD5278" s="60" t="str">
        <f>IF(ISERROR(MATCH(#REF!,#REF!,0)),"0", "1")</f>
        <v>0</v>
      </c>
      <c r="AE5278" s="60" t="str">
        <f>IF(ISERROR(MATCH([3]!Quota_Std_2022_23[[#This Row], [Gender]],$AN$2:$AN$4,0)),"0", "1")</f>
        <v>0</v>
      </c>
      <c r="AF5278" s="60" t="str">
        <f>IF(ISERROR(MATCH([3]!Quota_Std_2022_23[[#This Row], [Quota Type]],[3]Sheet1!$AO$2:$AO$12,0)),"0", "1")</f>
        <v>0</v>
      </c>
      <c r="AG5278" s="60" t="str">
        <f>IF(ISERROR(MATCH(#REF!,$BA$2:$BA$8,0)),"0", "1")</f>
        <v>0</v>
      </c>
      <c r="AH5278" s="60" t="str">
        <f>IF(ISERROR(MATCH(Passout2023[[#This Row], [Nationality Pakistani/ Foreign]],$D$3:$D$4,0)),"0", "1")</f>
        <v>0</v>
      </c>
    </row>
    <row r="5279">
      <c r="Y5279" s="60" t="str">
        <f>IF(ISERROR(MATCH(Passout2023[[#This Row], [Degree Duration (year)]],$M$3:$M$10,0)),"0", "1")</f>
        <v>0</v>
      </c>
      <c r="Z5279" s="60" t="str">
        <f>IF(ISERROR(MATCH(Passout2023[[#This Row], [Admission Type]],$F$3:$F$6,0)),"0", "1")</f>
        <v>0</v>
      </c>
      <c r="AA5279" s="60" t="str">
        <f>IF(ISERROR(MATCH(Passout2023[[#This Row], [Batch Start Year]],$L$3:$L$25,0)),"0", "1")</f>
        <v>0</v>
      </c>
      <c r="AB5279" s="60" t="str">
        <f>IF(ISERROR(MATCH(Passout2023[[#This Row], [Batch Start Semester]],$K$3:$K$6,0)),"0", "1")</f>
        <v>0</v>
      </c>
      <c r="AC5279" s="60" t="str">
        <f>IF(ISERROR(MATCH([3]!Quota_Std_2022_23[[#This Row], [SESSION_TYPE]],$AX$2:$AX$5,0)),"0", "1")</f>
        <v>0</v>
      </c>
      <c r="AD5279" s="60" t="str">
        <f>IF(ISERROR(MATCH(#REF!,#REF!,0)),"0", "1")</f>
        <v>0</v>
      </c>
      <c r="AE5279" s="60" t="str">
        <f>IF(ISERROR(MATCH([3]!Quota_Std_2022_23[[#This Row], [Gender]],$AN$2:$AN$4,0)),"0", "1")</f>
        <v>0</v>
      </c>
      <c r="AF5279" s="60" t="str">
        <f>IF(ISERROR(MATCH([3]!Quota_Std_2022_23[[#This Row], [Quota Type]],[3]Sheet1!$AO$2:$AO$12,0)),"0", "1")</f>
        <v>0</v>
      </c>
      <c r="AG5279" s="60" t="str">
        <f>IF(ISERROR(MATCH(#REF!,$BA$2:$BA$8,0)),"0", "1")</f>
        <v>0</v>
      </c>
      <c r="AH5279" s="60" t="str">
        <f>IF(ISERROR(MATCH(Passout2023[[#This Row], [Nationality Pakistani/ Foreign]],$D$3:$D$4,0)),"0", "1")</f>
        <v>0</v>
      </c>
    </row>
    <row r="5280">
      <c r="Y5280" s="60" t="str">
        <f>IF(ISERROR(MATCH(Passout2023[[#This Row], [Degree Duration (year)]],$M$3:$M$10,0)),"0", "1")</f>
        <v>0</v>
      </c>
      <c r="Z5280" s="60" t="str">
        <f>IF(ISERROR(MATCH(Passout2023[[#This Row], [Admission Type]],$F$3:$F$6,0)),"0", "1")</f>
        <v>0</v>
      </c>
      <c r="AA5280" s="60" t="str">
        <f>IF(ISERROR(MATCH(Passout2023[[#This Row], [Batch Start Year]],$L$3:$L$25,0)),"0", "1")</f>
        <v>0</v>
      </c>
      <c r="AB5280" s="60" t="str">
        <f>IF(ISERROR(MATCH(Passout2023[[#This Row], [Batch Start Semester]],$K$3:$K$6,0)),"0", "1")</f>
        <v>0</v>
      </c>
      <c r="AC5280" s="60" t="str">
        <f>IF(ISERROR(MATCH([3]!Quota_Std_2022_23[[#This Row], [SESSION_TYPE]],$AX$2:$AX$5,0)),"0", "1")</f>
        <v>0</v>
      </c>
      <c r="AD5280" s="60" t="str">
        <f>IF(ISERROR(MATCH(#REF!,#REF!,0)),"0", "1")</f>
        <v>0</v>
      </c>
      <c r="AE5280" s="60" t="str">
        <f>IF(ISERROR(MATCH([3]!Quota_Std_2022_23[[#This Row], [Gender]],$AN$2:$AN$4,0)),"0", "1")</f>
        <v>0</v>
      </c>
      <c r="AF5280" s="60" t="str">
        <f>IF(ISERROR(MATCH([3]!Quota_Std_2022_23[[#This Row], [Quota Type]],[3]Sheet1!$AO$2:$AO$12,0)),"0", "1")</f>
        <v>0</v>
      </c>
      <c r="AG5280" s="60" t="str">
        <f>IF(ISERROR(MATCH(#REF!,$BA$2:$BA$8,0)),"0", "1")</f>
        <v>0</v>
      </c>
      <c r="AH5280" s="60" t="str">
        <f>IF(ISERROR(MATCH(Passout2023[[#This Row], [Nationality Pakistani/ Foreign]],$D$3:$D$4,0)),"0", "1")</f>
        <v>0</v>
      </c>
    </row>
    <row r="5281">
      <c r="Y5281" s="60" t="str">
        <f>IF(ISERROR(MATCH(Passout2023[[#This Row], [Degree Duration (year)]],$M$3:$M$10,0)),"0", "1")</f>
        <v>0</v>
      </c>
      <c r="Z5281" s="60" t="str">
        <f>IF(ISERROR(MATCH(Passout2023[[#This Row], [Admission Type]],$F$3:$F$6,0)),"0", "1")</f>
        <v>0</v>
      </c>
      <c r="AA5281" s="60" t="str">
        <f>IF(ISERROR(MATCH(Passout2023[[#This Row], [Batch Start Year]],$L$3:$L$25,0)),"0", "1")</f>
        <v>0</v>
      </c>
      <c r="AB5281" s="60" t="str">
        <f>IF(ISERROR(MATCH(Passout2023[[#This Row], [Batch Start Semester]],$K$3:$K$6,0)),"0", "1")</f>
        <v>0</v>
      </c>
      <c r="AC5281" s="60" t="str">
        <f>IF(ISERROR(MATCH([3]!Quota_Std_2022_23[[#This Row], [SESSION_TYPE]],$AX$2:$AX$5,0)),"0", "1")</f>
        <v>0</v>
      </c>
      <c r="AD5281" s="60" t="str">
        <f>IF(ISERROR(MATCH(#REF!,#REF!,0)),"0", "1")</f>
        <v>0</v>
      </c>
      <c r="AE5281" s="60" t="str">
        <f>IF(ISERROR(MATCH([3]!Quota_Std_2022_23[[#This Row], [Gender]],$AN$2:$AN$4,0)),"0", "1")</f>
        <v>0</v>
      </c>
      <c r="AF5281" s="60" t="str">
        <f>IF(ISERROR(MATCH([3]!Quota_Std_2022_23[[#This Row], [Quota Type]],[3]Sheet1!$AO$2:$AO$12,0)),"0", "1")</f>
        <v>0</v>
      </c>
      <c r="AG5281" s="60" t="str">
        <f>IF(ISERROR(MATCH(#REF!,$BA$2:$BA$8,0)),"0", "1")</f>
        <v>0</v>
      </c>
      <c r="AH5281" s="60" t="str">
        <f>IF(ISERROR(MATCH(Passout2023[[#This Row], [Nationality Pakistani/ Foreign]],$D$3:$D$4,0)),"0", "1")</f>
        <v>0</v>
      </c>
    </row>
    <row r="5282">
      <c r="Y5282" s="60" t="str">
        <f>IF(ISERROR(MATCH(Passout2023[[#This Row], [Degree Duration (year)]],$M$3:$M$10,0)),"0", "1")</f>
        <v>0</v>
      </c>
      <c r="Z5282" s="60" t="str">
        <f>IF(ISERROR(MATCH(Passout2023[[#This Row], [Admission Type]],$F$3:$F$6,0)),"0", "1")</f>
        <v>0</v>
      </c>
      <c r="AA5282" s="60" t="str">
        <f>IF(ISERROR(MATCH(Passout2023[[#This Row], [Batch Start Year]],$L$3:$L$25,0)),"0", "1")</f>
        <v>0</v>
      </c>
      <c r="AB5282" s="60" t="str">
        <f>IF(ISERROR(MATCH(Passout2023[[#This Row], [Batch Start Semester]],$K$3:$K$6,0)),"0", "1")</f>
        <v>0</v>
      </c>
      <c r="AC5282" s="60" t="str">
        <f>IF(ISERROR(MATCH([3]!Quota_Std_2022_23[[#This Row], [SESSION_TYPE]],$AX$2:$AX$5,0)),"0", "1")</f>
        <v>0</v>
      </c>
      <c r="AD5282" s="60" t="str">
        <f>IF(ISERROR(MATCH(#REF!,#REF!,0)),"0", "1")</f>
        <v>0</v>
      </c>
      <c r="AE5282" s="60" t="str">
        <f>IF(ISERROR(MATCH([3]!Quota_Std_2022_23[[#This Row], [Gender]],$AN$2:$AN$4,0)),"0", "1")</f>
        <v>0</v>
      </c>
      <c r="AF5282" s="60" t="str">
        <f>IF(ISERROR(MATCH([3]!Quota_Std_2022_23[[#This Row], [Quota Type]],[3]Sheet1!$AO$2:$AO$12,0)),"0", "1")</f>
        <v>0</v>
      </c>
      <c r="AG5282" s="60" t="str">
        <f>IF(ISERROR(MATCH(#REF!,$BA$2:$BA$8,0)),"0", "1")</f>
        <v>0</v>
      </c>
      <c r="AH5282" s="60" t="str">
        <f>IF(ISERROR(MATCH(Passout2023[[#This Row], [Nationality Pakistani/ Foreign]],$D$3:$D$4,0)),"0", "1")</f>
        <v>0</v>
      </c>
    </row>
    <row r="5283">
      <c r="Y5283" s="60" t="str">
        <f>IF(ISERROR(MATCH(Passout2023[[#This Row], [Degree Duration (year)]],$M$3:$M$10,0)),"0", "1")</f>
        <v>0</v>
      </c>
      <c r="Z5283" s="60" t="str">
        <f>IF(ISERROR(MATCH(Passout2023[[#This Row], [Admission Type]],$F$3:$F$6,0)),"0", "1")</f>
        <v>0</v>
      </c>
      <c r="AA5283" s="60" t="str">
        <f>IF(ISERROR(MATCH(Passout2023[[#This Row], [Batch Start Year]],$L$3:$L$25,0)),"0", "1")</f>
        <v>0</v>
      </c>
      <c r="AB5283" s="60" t="str">
        <f>IF(ISERROR(MATCH(Passout2023[[#This Row], [Batch Start Semester]],$K$3:$K$6,0)),"0", "1")</f>
        <v>0</v>
      </c>
      <c r="AC5283" s="60" t="str">
        <f>IF(ISERROR(MATCH([3]!Quota_Std_2022_23[[#This Row], [SESSION_TYPE]],$AX$2:$AX$5,0)),"0", "1")</f>
        <v>0</v>
      </c>
      <c r="AD5283" s="60" t="str">
        <f>IF(ISERROR(MATCH(#REF!,#REF!,0)),"0", "1")</f>
        <v>0</v>
      </c>
      <c r="AE5283" s="60" t="str">
        <f>IF(ISERROR(MATCH([3]!Quota_Std_2022_23[[#This Row], [Gender]],$AN$2:$AN$4,0)),"0", "1")</f>
        <v>0</v>
      </c>
      <c r="AF5283" s="60" t="str">
        <f>IF(ISERROR(MATCH([3]!Quota_Std_2022_23[[#This Row], [Quota Type]],[3]Sheet1!$AO$2:$AO$12,0)),"0", "1")</f>
        <v>0</v>
      </c>
      <c r="AG5283" s="60" t="str">
        <f>IF(ISERROR(MATCH(#REF!,$BA$2:$BA$8,0)),"0", "1")</f>
        <v>0</v>
      </c>
      <c r="AH5283" s="60" t="str">
        <f>IF(ISERROR(MATCH(Passout2023[[#This Row], [Nationality Pakistani/ Foreign]],$D$3:$D$4,0)),"0", "1")</f>
        <v>0</v>
      </c>
    </row>
    <row r="5284">
      <c r="Y5284" s="60" t="str">
        <f>IF(ISERROR(MATCH(Passout2023[[#This Row], [Degree Duration (year)]],$M$3:$M$10,0)),"0", "1")</f>
        <v>0</v>
      </c>
      <c r="Z5284" s="60" t="str">
        <f>IF(ISERROR(MATCH(Passout2023[[#This Row], [Admission Type]],$F$3:$F$6,0)),"0", "1")</f>
        <v>0</v>
      </c>
      <c r="AA5284" s="60" t="str">
        <f>IF(ISERROR(MATCH(Passout2023[[#This Row], [Batch Start Year]],$L$3:$L$25,0)),"0", "1")</f>
        <v>0</v>
      </c>
      <c r="AB5284" s="60" t="str">
        <f>IF(ISERROR(MATCH(Passout2023[[#This Row], [Batch Start Semester]],$K$3:$K$6,0)),"0", "1")</f>
        <v>0</v>
      </c>
      <c r="AC5284" s="60" t="str">
        <f>IF(ISERROR(MATCH([3]!Quota_Std_2022_23[[#This Row], [SESSION_TYPE]],$AX$2:$AX$5,0)),"0", "1")</f>
        <v>0</v>
      </c>
      <c r="AD5284" s="60" t="str">
        <f>IF(ISERROR(MATCH(#REF!,#REF!,0)),"0", "1")</f>
        <v>0</v>
      </c>
      <c r="AE5284" s="60" t="str">
        <f>IF(ISERROR(MATCH([3]!Quota_Std_2022_23[[#This Row], [Gender]],$AN$2:$AN$4,0)),"0", "1")</f>
        <v>0</v>
      </c>
      <c r="AF5284" s="60" t="str">
        <f>IF(ISERROR(MATCH([3]!Quota_Std_2022_23[[#This Row], [Quota Type]],[3]Sheet1!$AO$2:$AO$12,0)),"0", "1")</f>
        <v>0</v>
      </c>
      <c r="AG5284" s="60" t="str">
        <f>IF(ISERROR(MATCH(#REF!,$BA$2:$BA$8,0)),"0", "1")</f>
        <v>0</v>
      </c>
      <c r="AH5284" s="60" t="str">
        <f>IF(ISERROR(MATCH(Passout2023[[#This Row], [Nationality Pakistani/ Foreign]],$D$3:$D$4,0)),"0", "1")</f>
        <v>0</v>
      </c>
    </row>
    <row r="5285">
      <c r="Y5285" s="60" t="str">
        <f>IF(ISERROR(MATCH(Passout2023[[#This Row], [Degree Duration (year)]],$M$3:$M$10,0)),"0", "1")</f>
        <v>0</v>
      </c>
      <c r="Z5285" s="60" t="str">
        <f>IF(ISERROR(MATCH(Passout2023[[#This Row], [Admission Type]],$F$3:$F$6,0)),"0", "1")</f>
        <v>0</v>
      </c>
      <c r="AA5285" s="60" t="str">
        <f>IF(ISERROR(MATCH(Passout2023[[#This Row], [Batch Start Year]],$L$3:$L$25,0)),"0", "1")</f>
        <v>0</v>
      </c>
      <c r="AB5285" s="60" t="str">
        <f>IF(ISERROR(MATCH(Passout2023[[#This Row], [Batch Start Semester]],$K$3:$K$6,0)),"0", "1")</f>
        <v>0</v>
      </c>
      <c r="AC5285" s="60" t="str">
        <f>IF(ISERROR(MATCH([3]!Quota_Std_2022_23[[#This Row], [SESSION_TYPE]],$AX$2:$AX$5,0)),"0", "1")</f>
        <v>0</v>
      </c>
      <c r="AD5285" s="60" t="str">
        <f>IF(ISERROR(MATCH(#REF!,#REF!,0)),"0", "1")</f>
        <v>0</v>
      </c>
      <c r="AE5285" s="60" t="str">
        <f>IF(ISERROR(MATCH([3]!Quota_Std_2022_23[[#This Row], [Gender]],$AN$2:$AN$4,0)),"0", "1")</f>
        <v>0</v>
      </c>
      <c r="AF5285" s="60" t="str">
        <f>IF(ISERROR(MATCH([3]!Quota_Std_2022_23[[#This Row], [Quota Type]],[3]Sheet1!$AO$2:$AO$12,0)),"0", "1")</f>
        <v>0</v>
      </c>
      <c r="AG5285" s="60" t="str">
        <f>IF(ISERROR(MATCH(#REF!,$BA$2:$BA$8,0)),"0", "1")</f>
        <v>0</v>
      </c>
      <c r="AH5285" s="60" t="str">
        <f>IF(ISERROR(MATCH(Passout2023[[#This Row], [Nationality Pakistani/ Foreign]],$D$3:$D$4,0)),"0", "1")</f>
        <v>0</v>
      </c>
    </row>
    <row r="5286">
      <c r="Y5286" s="60" t="str">
        <f>IF(ISERROR(MATCH(Passout2023[[#This Row], [Degree Duration (year)]],$M$3:$M$10,0)),"0", "1")</f>
        <v>0</v>
      </c>
      <c r="Z5286" s="60" t="str">
        <f>IF(ISERROR(MATCH(Passout2023[[#This Row], [Admission Type]],$F$3:$F$6,0)),"0", "1")</f>
        <v>0</v>
      </c>
      <c r="AA5286" s="60" t="str">
        <f>IF(ISERROR(MATCH(Passout2023[[#This Row], [Batch Start Year]],$L$3:$L$25,0)),"0", "1")</f>
        <v>0</v>
      </c>
      <c r="AB5286" s="60" t="str">
        <f>IF(ISERROR(MATCH(Passout2023[[#This Row], [Batch Start Semester]],$K$3:$K$6,0)),"0", "1")</f>
        <v>0</v>
      </c>
      <c r="AC5286" s="60" t="str">
        <f>IF(ISERROR(MATCH([3]!Quota_Std_2022_23[[#This Row], [SESSION_TYPE]],$AX$2:$AX$5,0)),"0", "1")</f>
        <v>0</v>
      </c>
      <c r="AD5286" s="60" t="str">
        <f>IF(ISERROR(MATCH(#REF!,#REF!,0)),"0", "1")</f>
        <v>0</v>
      </c>
      <c r="AE5286" s="60" t="str">
        <f>IF(ISERROR(MATCH([3]!Quota_Std_2022_23[[#This Row], [Gender]],$AN$2:$AN$4,0)),"0", "1")</f>
        <v>0</v>
      </c>
      <c r="AF5286" s="60" t="str">
        <f>IF(ISERROR(MATCH([3]!Quota_Std_2022_23[[#This Row], [Quota Type]],[3]Sheet1!$AO$2:$AO$12,0)),"0", "1")</f>
        <v>0</v>
      </c>
      <c r="AG5286" s="60" t="str">
        <f>IF(ISERROR(MATCH(#REF!,$BA$2:$BA$8,0)),"0", "1")</f>
        <v>0</v>
      </c>
      <c r="AH5286" s="60" t="str">
        <f>IF(ISERROR(MATCH(Passout2023[[#This Row], [Nationality Pakistani/ Foreign]],$D$3:$D$4,0)),"0", "1")</f>
        <v>0</v>
      </c>
    </row>
    <row r="5287">
      <c r="Y5287" s="60" t="str">
        <f>IF(ISERROR(MATCH(Passout2023[[#This Row], [Degree Duration (year)]],$M$3:$M$10,0)),"0", "1")</f>
        <v>0</v>
      </c>
      <c r="Z5287" s="60" t="str">
        <f>IF(ISERROR(MATCH(Passout2023[[#This Row], [Admission Type]],$F$3:$F$6,0)),"0", "1")</f>
        <v>0</v>
      </c>
      <c r="AA5287" s="60" t="str">
        <f>IF(ISERROR(MATCH(Passout2023[[#This Row], [Batch Start Year]],$L$3:$L$25,0)),"0", "1")</f>
        <v>0</v>
      </c>
      <c r="AB5287" s="60" t="str">
        <f>IF(ISERROR(MATCH(Passout2023[[#This Row], [Batch Start Semester]],$K$3:$K$6,0)),"0", "1")</f>
        <v>0</v>
      </c>
      <c r="AC5287" s="60" t="str">
        <f>IF(ISERROR(MATCH([3]!Quota_Std_2022_23[[#This Row], [SESSION_TYPE]],$AX$2:$AX$5,0)),"0", "1")</f>
        <v>0</v>
      </c>
      <c r="AD5287" s="60" t="str">
        <f>IF(ISERROR(MATCH(#REF!,#REF!,0)),"0", "1")</f>
        <v>0</v>
      </c>
      <c r="AE5287" s="60" t="str">
        <f>IF(ISERROR(MATCH([3]!Quota_Std_2022_23[[#This Row], [Gender]],$AN$2:$AN$4,0)),"0", "1")</f>
        <v>0</v>
      </c>
      <c r="AF5287" s="60" t="str">
        <f>IF(ISERROR(MATCH([3]!Quota_Std_2022_23[[#This Row], [Quota Type]],[3]Sheet1!$AO$2:$AO$12,0)),"0", "1")</f>
        <v>0</v>
      </c>
      <c r="AG5287" s="60" t="str">
        <f>IF(ISERROR(MATCH(#REF!,$BA$2:$BA$8,0)),"0", "1")</f>
        <v>0</v>
      </c>
      <c r="AH5287" s="60" t="str">
        <f>IF(ISERROR(MATCH(Passout2023[[#This Row], [Nationality Pakistani/ Foreign]],$D$3:$D$4,0)),"0", "1")</f>
        <v>0</v>
      </c>
    </row>
    <row r="5288">
      <c r="Y5288" s="60" t="str">
        <f>IF(ISERROR(MATCH(Passout2023[[#This Row], [Degree Duration (year)]],$M$3:$M$10,0)),"0", "1")</f>
        <v>0</v>
      </c>
      <c r="Z5288" s="60" t="str">
        <f>IF(ISERROR(MATCH(Passout2023[[#This Row], [Admission Type]],$F$3:$F$6,0)),"0", "1")</f>
        <v>0</v>
      </c>
      <c r="AA5288" s="60" t="str">
        <f>IF(ISERROR(MATCH(Passout2023[[#This Row], [Batch Start Year]],$L$3:$L$25,0)),"0", "1")</f>
        <v>0</v>
      </c>
      <c r="AB5288" s="60" t="str">
        <f>IF(ISERROR(MATCH(Passout2023[[#This Row], [Batch Start Semester]],$K$3:$K$6,0)),"0", "1")</f>
        <v>0</v>
      </c>
      <c r="AC5288" s="60" t="str">
        <f>IF(ISERROR(MATCH([3]!Quota_Std_2022_23[[#This Row], [SESSION_TYPE]],$AX$2:$AX$5,0)),"0", "1")</f>
        <v>0</v>
      </c>
      <c r="AD5288" s="60" t="str">
        <f>IF(ISERROR(MATCH(#REF!,#REF!,0)),"0", "1")</f>
        <v>0</v>
      </c>
      <c r="AE5288" s="60" t="str">
        <f>IF(ISERROR(MATCH([3]!Quota_Std_2022_23[[#This Row], [Gender]],$AN$2:$AN$4,0)),"0", "1")</f>
        <v>0</v>
      </c>
      <c r="AF5288" s="60" t="str">
        <f>IF(ISERROR(MATCH([3]!Quota_Std_2022_23[[#This Row], [Quota Type]],[3]Sheet1!$AO$2:$AO$12,0)),"0", "1")</f>
        <v>0</v>
      </c>
      <c r="AG5288" s="60" t="str">
        <f>IF(ISERROR(MATCH(#REF!,$BA$2:$BA$8,0)),"0", "1")</f>
        <v>0</v>
      </c>
      <c r="AH5288" s="60" t="str">
        <f>IF(ISERROR(MATCH(Passout2023[[#This Row], [Nationality Pakistani/ Foreign]],$D$3:$D$4,0)),"0", "1")</f>
        <v>0</v>
      </c>
    </row>
    <row r="5289">
      <c r="Y5289" s="60" t="str">
        <f>IF(ISERROR(MATCH(Passout2023[[#This Row], [Degree Duration (year)]],$M$3:$M$10,0)),"0", "1")</f>
        <v>0</v>
      </c>
      <c r="Z5289" s="60" t="str">
        <f>IF(ISERROR(MATCH(Passout2023[[#This Row], [Admission Type]],$F$3:$F$6,0)),"0", "1")</f>
        <v>0</v>
      </c>
      <c r="AA5289" s="60" t="str">
        <f>IF(ISERROR(MATCH(Passout2023[[#This Row], [Batch Start Year]],$L$3:$L$25,0)),"0", "1")</f>
        <v>0</v>
      </c>
      <c r="AB5289" s="60" t="str">
        <f>IF(ISERROR(MATCH(Passout2023[[#This Row], [Batch Start Semester]],$K$3:$K$6,0)),"0", "1")</f>
        <v>0</v>
      </c>
      <c r="AC5289" s="60" t="str">
        <f>IF(ISERROR(MATCH([3]!Quota_Std_2022_23[[#This Row], [SESSION_TYPE]],$AX$2:$AX$5,0)),"0", "1")</f>
        <v>0</v>
      </c>
      <c r="AD5289" s="60" t="str">
        <f>IF(ISERROR(MATCH(#REF!,#REF!,0)),"0", "1")</f>
        <v>0</v>
      </c>
      <c r="AE5289" s="60" t="str">
        <f>IF(ISERROR(MATCH([3]!Quota_Std_2022_23[[#This Row], [Gender]],$AN$2:$AN$4,0)),"0", "1")</f>
        <v>0</v>
      </c>
      <c r="AF5289" s="60" t="str">
        <f>IF(ISERROR(MATCH([3]!Quota_Std_2022_23[[#This Row], [Quota Type]],[3]Sheet1!$AO$2:$AO$12,0)),"0", "1")</f>
        <v>0</v>
      </c>
      <c r="AG5289" s="60" t="str">
        <f>IF(ISERROR(MATCH(#REF!,$BA$2:$BA$8,0)),"0", "1")</f>
        <v>0</v>
      </c>
      <c r="AH5289" s="60" t="str">
        <f>IF(ISERROR(MATCH(Passout2023[[#This Row], [Nationality Pakistani/ Foreign]],$D$3:$D$4,0)),"0", "1")</f>
        <v>0</v>
      </c>
    </row>
    <row r="5290">
      <c r="Y5290" s="60" t="str">
        <f>IF(ISERROR(MATCH(Passout2023[[#This Row], [Degree Duration (year)]],$M$3:$M$10,0)),"0", "1")</f>
        <v>0</v>
      </c>
      <c r="Z5290" s="60" t="str">
        <f>IF(ISERROR(MATCH(Passout2023[[#This Row], [Admission Type]],$F$3:$F$6,0)),"0", "1")</f>
        <v>0</v>
      </c>
      <c r="AA5290" s="60" t="str">
        <f>IF(ISERROR(MATCH(Passout2023[[#This Row], [Batch Start Year]],$L$3:$L$25,0)),"0", "1")</f>
        <v>0</v>
      </c>
      <c r="AB5290" s="60" t="str">
        <f>IF(ISERROR(MATCH(Passout2023[[#This Row], [Batch Start Semester]],$K$3:$K$6,0)),"0", "1")</f>
        <v>0</v>
      </c>
      <c r="AC5290" s="60" t="str">
        <f>IF(ISERROR(MATCH([3]!Quota_Std_2022_23[[#This Row], [SESSION_TYPE]],$AX$2:$AX$5,0)),"0", "1")</f>
        <v>0</v>
      </c>
      <c r="AD5290" s="60" t="str">
        <f>IF(ISERROR(MATCH(#REF!,#REF!,0)),"0", "1")</f>
        <v>0</v>
      </c>
      <c r="AE5290" s="60" t="str">
        <f>IF(ISERROR(MATCH([3]!Quota_Std_2022_23[[#This Row], [Gender]],$AN$2:$AN$4,0)),"0", "1")</f>
        <v>0</v>
      </c>
      <c r="AF5290" s="60" t="str">
        <f>IF(ISERROR(MATCH([3]!Quota_Std_2022_23[[#This Row], [Quota Type]],[3]Sheet1!$AO$2:$AO$12,0)),"0", "1")</f>
        <v>0</v>
      </c>
      <c r="AG5290" s="60" t="str">
        <f>IF(ISERROR(MATCH(#REF!,$BA$2:$BA$8,0)),"0", "1")</f>
        <v>0</v>
      </c>
      <c r="AH5290" s="60" t="str">
        <f>IF(ISERROR(MATCH(Passout2023[[#This Row], [Nationality Pakistani/ Foreign]],$D$3:$D$4,0)),"0", "1")</f>
        <v>0</v>
      </c>
    </row>
    <row r="5291">
      <c r="Y5291" s="60" t="str">
        <f>IF(ISERROR(MATCH(Passout2023[[#This Row], [Degree Duration (year)]],$M$3:$M$10,0)),"0", "1")</f>
        <v>0</v>
      </c>
      <c r="Z5291" s="60" t="str">
        <f>IF(ISERROR(MATCH(Passout2023[[#This Row], [Admission Type]],$F$3:$F$6,0)),"0", "1")</f>
        <v>0</v>
      </c>
      <c r="AA5291" s="60" t="str">
        <f>IF(ISERROR(MATCH(Passout2023[[#This Row], [Batch Start Year]],$L$3:$L$25,0)),"0", "1")</f>
        <v>0</v>
      </c>
      <c r="AB5291" s="60" t="str">
        <f>IF(ISERROR(MATCH(Passout2023[[#This Row], [Batch Start Semester]],$K$3:$K$6,0)),"0", "1")</f>
        <v>0</v>
      </c>
      <c r="AC5291" s="60" t="str">
        <f>IF(ISERROR(MATCH([3]!Quota_Std_2022_23[[#This Row], [SESSION_TYPE]],$AX$2:$AX$5,0)),"0", "1")</f>
        <v>0</v>
      </c>
      <c r="AD5291" s="60" t="str">
        <f>IF(ISERROR(MATCH(#REF!,#REF!,0)),"0", "1")</f>
        <v>0</v>
      </c>
      <c r="AE5291" s="60" t="str">
        <f>IF(ISERROR(MATCH([3]!Quota_Std_2022_23[[#This Row], [Gender]],$AN$2:$AN$4,0)),"0", "1")</f>
        <v>0</v>
      </c>
      <c r="AF5291" s="60" t="str">
        <f>IF(ISERROR(MATCH([3]!Quota_Std_2022_23[[#This Row], [Quota Type]],[3]Sheet1!$AO$2:$AO$12,0)),"0", "1")</f>
        <v>0</v>
      </c>
      <c r="AG5291" s="60" t="str">
        <f>IF(ISERROR(MATCH(#REF!,$BA$2:$BA$8,0)),"0", "1")</f>
        <v>0</v>
      </c>
      <c r="AH5291" s="60" t="str">
        <f>IF(ISERROR(MATCH(Passout2023[[#This Row], [Nationality Pakistani/ Foreign]],$D$3:$D$4,0)),"0", "1")</f>
        <v>0</v>
      </c>
    </row>
    <row r="5292">
      <c r="Y5292" s="60" t="str">
        <f>IF(ISERROR(MATCH(Passout2023[[#This Row], [Degree Duration (year)]],$M$3:$M$10,0)),"0", "1")</f>
        <v>0</v>
      </c>
      <c r="Z5292" s="60" t="str">
        <f>IF(ISERROR(MATCH(Passout2023[[#This Row], [Admission Type]],$F$3:$F$6,0)),"0", "1")</f>
        <v>0</v>
      </c>
      <c r="AA5292" s="60" t="str">
        <f>IF(ISERROR(MATCH(Passout2023[[#This Row], [Batch Start Year]],$L$3:$L$25,0)),"0", "1")</f>
        <v>0</v>
      </c>
      <c r="AB5292" s="60" t="str">
        <f>IF(ISERROR(MATCH(Passout2023[[#This Row], [Batch Start Semester]],$K$3:$K$6,0)),"0", "1")</f>
        <v>0</v>
      </c>
      <c r="AC5292" s="60" t="str">
        <f>IF(ISERROR(MATCH([3]!Quota_Std_2022_23[[#This Row], [SESSION_TYPE]],$AX$2:$AX$5,0)),"0", "1")</f>
        <v>0</v>
      </c>
      <c r="AD5292" s="60" t="str">
        <f>IF(ISERROR(MATCH(#REF!,#REF!,0)),"0", "1")</f>
        <v>0</v>
      </c>
      <c r="AE5292" s="60" t="str">
        <f>IF(ISERROR(MATCH([3]!Quota_Std_2022_23[[#This Row], [Gender]],$AN$2:$AN$4,0)),"0", "1")</f>
        <v>0</v>
      </c>
      <c r="AF5292" s="60" t="str">
        <f>IF(ISERROR(MATCH([3]!Quota_Std_2022_23[[#This Row], [Quota Type]],[3]Sheet1!$AO$2:$AO$12,0)),"0", "1")</f>
        <v>0</v>
      </c>
      <c r="AG5292" s="60" t="str">
        <f>IF(ISERROR(MATCH(#REF!,$BA$2:$BA$8,0)),"0", "1")</f>
        <v>0</v>
      </c>
      <c r="AH5292" s="60" t="str">
        <f>IF(ISERROR(MATCH(Passout2023[[#This Row], [Nationality Pakistani/ Foreign]],$D$3:$D$4,0)),"0", "1")</f>
        <v>0</v>
      </c>
    </row>
    <row r="5293">
      <c r="Y5293" s="60" t="str">
        <f>IF(ISERROR(MATCH(Passout2023[[#This Row], [Degree Duration (year)]],$M$3:$M$10,0)),"0", "1")</f>
        <v>0</v>
      </c>
      <c r="Z5293" s="60" t="str">
        <f>IF(ISERROR(MATCH(Passout2023[[#This Row], [Admission Type]],$F$3:$F$6,0)),"0", "1")</f>
        <v>0</v>
      </c>
      <c r="AA5293" s="60" t="str">
        <f>IF(ISERROR(MATCH(Passout2023[[#This Row], [Batch Start Year]],$L$3:$L$25,0)),"0", "1")</f>
        <v>0</v>
      </c>
      <c r="AB5293" s="60" t="str">
        <f>IF(ISERROR(MATCH(Passout2023[[#This Row], [Batch Start Semester]],$K$3:$K$6,0)),"0", "1")</f>
        <v>0</v>
      </c>
      <c r="AC5293" s="60" t="str">
        <f>IF(ISERROR(MATCH([3]!Quota_Std_2022_23[[#This Row], [SESSION_TYPE]],$AX$2:$AX$5,0)),"0", "1")</f>
        <v>0</v>
      </c>
      <c r="AD5293" s="60" t="str">
        <f>IF(ISERROR(MATCH(#REF!,#REF!,0)),"0", "1")</f>
        <v>0</v>
      </c>
      <c r="AE5293" s="60" t="str">
        <f>IF(ISERROR(MATCH([3]!Quota_Std_2022_23[[#This Row], [Gender]],$AN$2:$AN$4,0)),"0", "1")</f>
        <v>0</v>
      </c>
      <c r="AF5293" s="60" t="str">
        <f>IF(ISERROR(MATCH([3]!Quota_Std_2022_23[[#This Row], [Quota Type]],[3]Sheet1!$AO$2:$AO$12,0)),"0", "1")</f>
        <v>0</v>
      </c>
      <c r="AG5293" s="60" t="str">
        <f>IF(ISERROR(MATCH(#REF!,$BA$2:$BA$8,0)),"0", "1")</f>
        <v>0</v>
      </c>
      <c r="AH5293" s="60" t="str">
        <f>IF(ISERROR(MATCH(Passout2023[[#This Row], [Nationality Pakistani/ Foreign]],$D$3:$D$4,0)),"0", "1")</f>
        <v>0</v>
      </c>
    </row>
    <row r="5294">
      <c r="Y5294" s="60" t="str">
        <f>IF(ISERROR(MATCH(Passout2023[[#This Row], [Degree Duration (year)]],$M$3:$M$10,0)),"0", "1")</f>
        <v>0</v>
      </c>
      <c r="Z5294" s="60" t="str">
        <f>IF(ISERROR(MATCH(Passout2023[[#This Row], [Admission Type]],$F$3:$F$6,0)),"0", "1")</f>
        <v>0</v>
      </c>
      <c r="AA5294" s="60" t="str">
        <f>IF(ISERROR(MATCH(Passout2023[[#This Row], [Batch Start Year]],$L$3:$L$25,0)),"0", "1")</f>
        <v>0</v>
      </c>
      <c r="AB5294" s="60" t="str">
        <f>IF(ISERROR(MATCH(Passout2023[[#This Row], [Batch Start Semester]],$K$3:$K$6,0)),"0", "1")</f>
        <v>0</v>
      </c>
      <c r="AC5294" s="60" t="str">
        <f>IF(ISERROR(MATCH([3]!Quota_Std_2022_23[[#This Row], [SESSION_TYPE]],$AX$2:$AX$5,0)),"0", "1")</f>
        <v>0</v>
      </c>
      <c r="AD5294" s="60" t="str">
        <f>IF(ISERROR(MATCH(#REF!,#REF!,0)),"0", "1")</f>
        <v>0</v>
      </c>
      <c r="AE5294" s="60" t="str">
        <f>IF(ISERROR(MATCH([3]!Quota_Std_2022_23[[#This Row], [Gender]],$AN$2:$AN$4,0)),"0", "1")</f>
        <v>0</v>
      </c>
      <c r="AF5294" s="60" t="str">
        <f>IF(ISERROR(MATCH([3]!Quota_Std_2022_23[[#This Row], [Quota Type]],[3]Sheet1!$AO$2:$AO$12,0)),"0", "1")</f>
        <v>0</v>
      </c>
      <c r="AG5294" s="60" t="str">
        <f>IF(ISERROR(MATCH(#REF!,$BA$2:$BA$8,0)),"0", "1")</f>
        <v>0</v>
      </c>
      <c r="AH5294" s="60" t="str">
        <f>IF(ISERROR(MATCH(Passout2023[[#This Row], [Nationality Pakistani/ Foreign]],$D$3:$D$4,0)),"0", "1")</f>
        <v>0</v>
      </c>
    </row>
    <row r="5295">
      <c r="Y5295" s="60" t="str">
        <f>IF(ISERROR(MATCH(Passout2023[[#This Row], [Degree Duration (year)]],$M$3:$M$10,0)),"0", "1")</f>
        <v>0</v>
      </c>
      <c r="Z5295" s="60" t="str">
        <f>IF(ISERROR(MATCH(Passout2023[[#This Row], [Admission Type]],$F$3:$F$6,0)),"0", "1")</f>
        <v>0</v>
      </c>
      <c r="AA5295" s="60" t="str">
        <f>IF(ISERROR(MATCH(Passout2023[[#This Row], [Batch Start Year]],$L$3:$L$25,0)),"0", "1")</f>
        <v>0</v>
      </c>
      <c r="AB5295" s="60" t="str">
        <f>IF(ISERROR(MATCH(Passout2023[[#This Row], [Batch Start Semester]],$K$3:$K$6,0)),"0", "1")</f>
        <v>0</v>
      </c>
      <c r="AC5295" s="60" t="str">
        <f>IF(ISERROR(MATCH([3]!Quota_Std_2022_23[[#This Row], [SESSION_TYPE]],$AX$2:$AX$5,0)),"0", "1")</f>
        <v>0</v>
      </c>
      <c r="AD5295" s="60" t="str">
        <f>IF(ISERROR(MATCH(#REF!,#REF!,0)),"0", "1")</f>
        <v>0</v>
      </c>
      <c r="AE5295" s="60" t="str">
        <f>IF(ISERROR(MATCH([3]!Quota_Std_2022_23[[#This Row], [Gender]],$AN$2:$AN$4,0)),"0", "1")</f>
        <v>0</v>
      </c>
      <c r="AF5295" s="60" t="str">
        <f>IF(ISERROR(MATCH([3]!Quota_Std_2022_23[[#This Row], [Quota Type]],[3]Sheet1!$AO$2:$AO$12,0)),"0", "1")</f>
        <v>0</v>
      </c>
      <c r="AG5295" s="60" t="str">
        <f>IF(ISERROR(MATCH(#REF!,$BA$2:$BA$8,0)),"0", "1")</f>
        <v>0</v>
      </c>
      <c r="AH5295" s="60" t="str">
        <f>IF(ISERROR(MATCH(Passout2023[[#This Row], [Nationality Pakistani/ Foreign]],$D$3:$D$4,0)),"0", "1")</f>
        <v>0</v>
      </c>
    </row>
    <row r="5296">
      <c r="Y5296" s="60" t="str">
        <f>IF(ISERROR(MATCH(Passout2023[[#This Row], [Degree Duration (year)]],$M$3:$M$10,0)),"0", "1")</f>
        <v>0</v>
      </c>
      <c r="Z5296" s="60" t="str">
        <f>IF(ISERROR(MATCH(Passout2023[[#This Row], [Admission Type]],$F$3:$F$6,0)),"0", "1")</f>
        <v>0</v>
      </c>
      <c r="AA5296" s="60" t="str">
        <f>IF(ISERROR(MATCH(Passout2023[[#This Row], [Batch Start Year]],$L$3:$L$25,0)),"0", "1")</f>
        <v>0</v>
      </c>
      <c r="AB5296" s="60" t="str">
        <f>IF(ISERROR(MATCH(Passout2023[[#This Row], [Batch Start Semester]],$K$3:$K$6,0)),"0", "1")</f>
        <v>0</v>
      </c>
      <c r="AC5296" s="60" t="str">
        <f>IF(ISERROR(MATCH([3]!Quota_Std_2022_23[[#This Row], [SESSION_TYPE]],$AX$2:$AX$5,0)),"0", "1")</f>
        <v>0</v>
      </c>
      <c r="AD5296" s="60" t="str">
        <f>IF(ISERROR(MATCH(#REF!,#REF!,0)),"0", "1")</f>
        <v>0</v>
      </c>
      <c r="AE5296" s="60" t="str">
        <f>IF(ISERROR(MATCH([3]!Quota_Std_2022_23[[#This Row], [Gender]],$AN$2:$AN$4,0)),"0", "1")</f>
        <v>0</v>
      </c>
      <c r="AF5296" s="60" t="str">
        <f>IF(ISERROR(MATCH([3]!Quota_Std_2022_23[[#This Row], [Quota Type]],[3]Sheet1!$AO$2:$AO$12,0)),"0", "1")</f>
        <v>0</v>
      </c>
      <c r="AG5296" s="60" t="str">
        <f>IF(ISERROR(MATCH(#REF!,$BA$2:$BA$8,0)),"0", "1")</f>
        <v>0</v>
      </c>
      <c r="AH5296" s="60" t="str">
        <f>IF(ISERROR(MATCH(Passout2023[[#This Row], [Nationality Pakistani/ Foreign]],$D$3:$D$4,0)),"0", "1")</f>
        <v>0</v>
      </c>
    </row>
    <row r="5297">
      <c r="Y5297" s="60" t="str">
        <f>IF(ISERROR(MATCH(Passout2023[[#This Row], [Degree Duration (year)]],$M$3:$M$10,0)),"0", "1")</f>
        <v>0</v>
      </c>
      <c r="Z5297" s="60" t="str">
        <f>IF(ISERROR(MATCH(Passout2023[[#This Row], [Admission Type]],$F$3:$F$6,0)),"0", "1")</f>
        <v>0</v>
      </c>
      <c r="AA5297" s="60" t="str">
        <f>IF(ISERROR(MATCH(Passout2023[[#This Row], [Batch Start Year]],$L$3:$L$25,0)),"0", "1")</f>
        <v>0</v>
      </c>
      <c r="AB5297" s="60" t="str">
        <f>IF(ISERROR(MATCH(Passout2023[[#This Row], [Batch Start Semester]],$K$3:$K$6,0)),"0", "1")</f>
        <v>0</v>
      </c>
      <c r="AC5297" s="60" t="str">
        <f>IF(ISERROR(MATCH([3]!Quota_Std_2022_23[[#This Row], [SESSION_TYPE]],$AX$2:$AX$5,0)),"0", "1")</f>
        <v>0</v>
      </c>
      <c r="AD5297" s="60" t="str">
        <f>IF(ISERROR(MATCH(#REF!,#REF!,0)),"0", "1")</f>
        <v>0</v>
      </c>
      <c r="AE5297" s="60" t="str">
        <f>IF(ISERROR(MATCH([3]!Quota_Std_2022_23[[#This Row], [Gender]],$AN$2:$AN$4,0)),"0", "1")</f>
        <v>0</v>
      </c>
      <c r="AF5297" s="60" t="str">
        <f>IF(ISERROR(MATCH([3]!Quota_Std_2022_23[[#This Row], [Quota Type]],[3]Sheet1!$AO$2:$AO$12,0)),"0", "1")</f>
        <v>0</v>
      </c>
      <c r="AG5297" s="60" t="str">
        <f>IF(ISERROR(MATCH(#REF!,$BA$2:$BA$8,0)),"0", "1")</f>
        <v>0</v>
      </c>
      <c r="AH5297" s="60" t="str">
        <f>IF(ISERROR(MATCH(Passout2023[[#This Row], [Nationality Pakistani/ Foreign]],$D$3:$D$4,0)),"0", "1")</f>
        <v>0</v>
      </c>
    </row>
    <row r="5298">
      <c r="Y5298" s="60" t="str">
        <f>IF(ISERROR(MATCH(Passout2023[[#This Row], [Degree Duration (year)]],$M$3:$M$10,0)),"0", "1")</f>
        <v>0</v>
      </c>
      <c r="Z5298" s="60" t="str">
        <f>IF(ISERROR(MATCH(Passout2023[[#This Row], [Admission Type]],$F$3:$F$6,0)),"0", "1")</f>
        <v>0</v>
      </c>
      <c r="AA5298" s="60" t="str">
        <f>IF(ISERROR(MATCH(Passout2023[[#This Row], [Batch Start Year]],$L$3:$L$25,0)),"0", "1")</f>
        <v>0</v>
      </c>
      <c r="AB5298" s="60" t="str">
        <f>IF(ISERROR(MATCH(Passout2023[[#This Row], [Batch Start Semester]],$K$3:$K$6,0)),"0", "1")</f>
        <v>0</v>
      </c>
      <c r="AC5298" s="60" t="str">
        <f>IF(ISERROR(MATCH([3]!Quota_Std_2022_23[[#This Row], [SESSION_TYPE]],$AX$2:$AX$5,0)),"0", "1")</f>
        <v>0</v>
      </c>
      <c r="AD5298" s="60" t="str">
        <f>IF(ISERROR(MATCH(#REF!,#REF!,0)),"0", "1")</f>
        <v>0</v>
      </c>
      <c r="AE5298" s="60" t="str">
        <f>IF(ISERROR(MATCH([3]!Quota_Std_2022_23[[#This Row], [Gender]],$AN$2:$AN$4,0)),"0", "1")</f>
        <v>0</v>
      </c>
      <c r="AF5298" s="60" t="str">
        <f>IF(ISERROR(MATCH([3]!Quota_Std_2022_23[[#This Row], [Quota Type]],[3]Sheet1!$AO$2:$AO$12,0)),"0", "1")</f>
        <v>0</v>
      </c>
      <c r="AG5298" s="60" t="str">
        <f>IF(ISERROR(MATCH(#REF!,$BA$2:$BA$8,0)),"0", "1")</f>
        <v>0</v>
      </c>
      <c r="AH5298" s="60" t="str">
        <f>IF(ISERROR(MATCH(Passout2023[[#This Row], [Nationality Pakistani/ Foreign]],$D$3:$D$4,0)),"0", "1")</f>
        <v>0</v>
      </c>
    </row>
    <row r="5299">
      <c r="Y5299" s="60" t="str">
        <f>IF(ISERROR(MATCH(Passout2023[[#This Row], [Degree Duration (year)]],$M$3:$M$10,0)),"0", "1")</f>
        <v>0</v>
      </c>
      <c r="Z5299" s="60" t="str">
        <f>IF(ISERROR(MATCH(Passout2023[[#This Row], [Admission Type]],$F$3:$F$6,0)),"0", "1")</f>
        <v>0</v>
      </c>
      <c r="AA5299" s="60" t="str">
        <f>IF(ISERROR(MATCH(Passout2023[[#This Row], [Batch Start Year]],$L$3:$L$25,0)),"0", "1")</f>
        <v>0</v>
      </c>
      <c r="AB5299" s="60" t="str">
        <f>IF(ISERROR(MATCH(Passout2023[[#This Row], [Batch Start Semester]],$K$3:$K$6,0)),"0", "1")</f>
        <v>0</v>
      </c>
      <c r="AC5299" s="60" t="str">
        <f>IF(ISERROR(MATCH([3]!Quota_Std_2022_23[[#This Row], [SESSION_TYPE]],$AX$2:$AX$5,0)),"0", "1")</f>
        <v>0</v>
      </c>
      <c r="AD5299" s="60" t="str">
        <f>IF(ISERROR(MATCH(#REF!,#REF!,0)),"0", "1")</f>
        <v>0</v>
      </c>
      <c r="AE5299" s="60" t="str">
        <f>IF(ISERROR(MATCH([3]!Quota_Std_2022_23[[#This Row], [Gender]],$AN$2:$AN$4,0)),"0", "1")</f>
        <v>0</v>
      </c>
      <c r="AF5299" s="60" t="str">
        <f>IF(ISERROR(MATCH([3]!Quota_Std_2022_23[[#This Row], [Quota Type]],[3]Sheet1!$AO$2:$AO$12,0)),"0", "1")</f>
        <v>0</v>
      </c>
      <c r="AG5299" s="60" t="str">
        <f>IF(ISERROR(MATCH(#REF!,$BA$2:$BA$8,0)),"0", "1")</f>
        <v>0</v>
      </c>
      <c r="AH5299" s="60" t="str">
        <f>IF(ISERROR(MATCH(Passout2023[[#This Row], [Nationality Pakistani/ Foreign]],$D$3:$D$4,0)),"0", "1")</f>
        <v>0</v>
      </c>
    </row>
    <row r="5300">
      <c r="Y5300" s="60" t="str">
        <f>IF(ISERROR(MATCH(Passout2023[[#This Row], [Degree Duration (year)]],$M$3:$M$10,0)),"0", "1")</f>
        <v>0</v>
      </c>
      <c r="Z5300" s="60" t="str">
        <f>IF(ISERROR(MATCH(Passout2023[[#This Row], [Admission Type]],$F$3:$F$6,0)),"0", "1")</f>
        <v>0</v>
      </c>
      <c r="AA5300" s="60" t="str">
        <f>IF(ISERROR(MATCH(Passout2023[[#This Row], [Batch Start Year]],$L$3:$L$25,0)),"0", "1")</f>
        <v>0</v>
      </c>
      <c r="AB5300" s="60" t="str">
        <f>IF(ISERROR(MATCH(Passout2023[[#This Row], [Batch Start Semester]],$K$3:$K$6,0)),"0", "1")</f>
        <v>0</v>
      </c>
      <c r="AC5300" s="60" t="str">
        <f>IF(ISERROR(MATCH([3]!Quota_Std_2022_23[[#This Row], [SESSION_TYPE]],$AX$2:$AX$5,0)),"0", "1")</f>
        <v>0</v>
      </c>
      <c r="AD5300" s="60" t="str">
        <f>IF(ISERROR(MATCH(#REF!,#REF!,0)),"0", "1")</f>
        <v>0</v>
      </c>
      <c r="AE5300" s="60" t="str">
        <f>IF(ISERROR(MATCH([3]!Quota_Std_2022_23[[#This Row], [Gender]],$AN$2:$AN$4,0)),"0", "1")</f>
        <v>0</v>
      </c>
      <c r="AF5300" s="60" t="str">
        <f>IF(ISERROR(MATCH([3]!Quota_Std_2022_23[[#This Row], [Quota Type]],[3]Sheet1!$AO$2:$AO$12,0)),"0", "1")</f>
        <v>0</v>
      </c>
      <c r="AG5300" s="60" t="str">
        <f>IF(ISERROR(MATCH(#REF!,$BA$2:$BA$8,0)),"0", "1")</f>
        <v>0</v>
      </c>
      <c r="AH5300" s="60" t="str">
        <f>IF(ISERROR(MATCH(Passout2023[[#This Row], [Nationality Pakistani/ Foreign]],$D$3:$D$4,0)),"0", "1")</f>
        <v>0</v>
      </c>
    </row>
    <row r="5301">
      <c r="Y5301" s="60" t="str">
        <f>IF(ISERROR(MATCH(Passout2023[[#This Row], [Degree Duration (year)]],$M$3:$M$10,0)),"0", "1")</f>
        <v>0</v>
      </c>
      <c r="Z5301" s="60" t="str">
        <f>IF(ISERROR(MATCH(Passout2023[[#This Row], [Admission Type]],$F$3:$F$6,0)),"0", "1")</f>
        <v>0</v>
      </c>
      <c r="AA5301" s="60" t="str">
        <f>IF(ISERROR(MATCH(Passout2023[[#This Row], [Batch Start Year]],$L$3:$L$25,0)),"0", "1")</f>
        <v>0</v>
      </c>
      <c r="AB5301" s="60" t="str">
        <f>IF(ISERROR(MATCH(Passout2023[[#This Row], [Batch Start Semester]],$K$3:$K$6,0)),"0", "1")</f>
        <v>0</v>
      </c>
      <c r="AC5301" s="60" t="str">
        <f>IF(ISERROR(MATCH([3]!Quota_Std_2022_23[[#This Row], [SESSION_TYPE]],$AX$2:$AX$5,0)),"0", "1")</f>
        <v>0</v>
      </c>
      <c r="AD5301" s="60" t="str">
        <f>IF(ISERROR(MATCH(#REF!,#REF!,0)),"0", "1")</f>
        <v>0</v>
      </c>
      <c r="AE5301" s="60" t="str">
        <f>IF(ISERROR(MATCH([3]!Quota_Std_2022_23[[#This Row], [Gender]],$AN$2:$AN$4,0)),"0", "1")</f>
        <v>0</v>
      </c>
      <c r="AF5301" s="60" t="str">
        <f>IF(ISERROR(MATCH([3]!Quota_Std_2022_23[[#This Row], [Quota Type]],[3]Sheet1!$AO$2:$AO$12,0)),"0", "1")</f>
        <v>0</v>
      </c>
      <c r="AG5301" s="60" t="str">
        <f>IF(ISERROR(MATCH(#REF!,$BA$2:$BA$8,0)),"0", "1")</f>
        <v>0</v>
      </c>
      <c r="AH5301" s="60" t="str">
        <f>IF(ISERROR(MATCH(Passout2023[[#This Row], [Nationality Pakistani/ Foreign]],$D$3:$D$4,0)),"0", "1")</f>
        <v>0</v>
      </c>
    </row>
    <row r="5302">
      <c r="Y5302" s="60" t="str">
        <f>IF(ISERROR(MATCH(Passout2023[[#This Row], [Degree Duration (year)]],$M$3:$M$10,0)),"0", "1")</f>
        <v>0</v>
      </c>
      <c r="Z5302" s="60" t="str">
        <f>IF(ISERROR(MATCH(Passout2023[[#This Row], [Admission Type]],$F$3:$F$6,0)),"0", "1")</f>
        <v>0</v>
      </c>
      <c r="AA5302" s="60" t="str">
        <f>IF(ISERROR(MATCH(Passout2023[[#This Row], [Batch Start Year]],$L$3:$L$25,0)),"0", "1")</f>
        <v>0</v>
      </c>
      <c r="AB5302" s="60" t="str">
        <f>IF(ISERROR(MATCH(Passout2023[[#This Row], [Batch Start Semester]],$K$3:$K$6,0)),"0", "1")</f>
        <v>0</v>
      </c>
      <c r="AC5302" s="60" t="str">
        <f>IF(ISERROR(MATCH([3]!Quota_Std_2022_23[[#This Row], [SESSION_TYPE]],$AX$2:$AX$5,0)),"0", "1")</f>
        <v>0</v>
      </c>
      <c r="AD5302" s="60" t="str">
        <f>IF(ISERROR(MATCH(#REF!,#REF!,0)),"0", "1")</f>
        <v>0</v>
      </c>
      <c r="AE5302" s="60" t="str">
        <f>IF(ISERROR(MATCH([3]!Quota_Std_2022_23[[#This Row], [Gender]],$AN$2:$AN$4,0)),"0", "1")</f>
        <v>0</v>
      </c>
      <c r="AF5302" s="60" t="str">
        <f>IF(ISERROR(MATCH([3]!Quota_Std_2022_23[[#This Row], [Quota Type]],[3]Sheet1!$AO$2:$AO$12,0)),"0", "1")</f>
        <v>0</v>
      </c>
      <c r="AG5302" s="60" t="str">
        <f>IF(ISERROR(MATCH(#REF!,$BA$2:$BA$8,0)),"0", "1")</f>
        <v>0</v>
      </c>
      <c r="AH5302" s="60" t="str">
        <f>IF(ISERROR(MATCH(Passout2023[[#This Row], [Nationality Pakistani/ Foreign]],$D$3:$D$4,0)),"0", "1")</f>
        <v>0</v>
      </c>
    </row>
    <row r="5303">
      <c r="Y5303" s="60" t="str">
        <f>IF(ISERROR(MATCH(Passout2023[[#This Row], [Degree Duration (year)]],$M$3:$M$10,0)),"0", "1")</f>
        <v>0</v>
      </c>
      <c r="Z5303" s="60" t="str">
        <f>IF(ISERROR(MATCH(Passout2023[[#This Row], [Admission Type]],$F$3:$F$6,0)),"0", "1")</f>
        <v>0</v>
      </c>
      <c r="AA5303" s="60" t="str">
        <f>IF(ISERROR(MATCH(Passout2023[[#This Row], [Batch Start Year]],$L$3:$L$25,0)),"0", "1")</f>
        <v>0</v>
      </c>
      <c r="AB5303" s="60" t="str">
        <f>IF(ISERROR(MATCH(Passout2023[[#This Row], [Batch Start Semester]],$K$3:$K$6,0)),"0", "1")</f>
        <v>0</v>
      </c>
      <c r="AC5303" s="60" t="str">
        <f>IF(ISERROR(MATCH([3]!Quota_Std_2022_23[[#This Row], [SESSION_TYPE]],$AX$2:$AX$5,0)),"0", "1")</f>
        <v>0</v>
      </c>
      <c r="AD5303" s="60" t="str">
        <f>IF(ISERROR(MATCH(#REF!,#REF!,0)),"0", "1")</f>
        <v>0</v>
      </c>
      <c r="AE5303" s="60" t="str">
        <f>IF(ISERROR(MATCH([3]!Quota_Std_2022_23[[#This Row], [Gender]],$AN$2:$AN$4,0)),"0", "1")</f>
        <v>0</v>
      </c>
      <c r="AF5303" s="60" t="str">
        <f>IF(ISERROR(MATCH([3]!Quota_Std_2022_23[[#This Row], [Quota Type]],[3]Sheet1!$AO$2:$AO$12,0)),"0", "1")</f>
        <v>0</v>
      </c>
      <c r="AG5303" s="60" t="str">
        <f>IF(ISERROR(MATCH(#REF!,$BA$2:$BA$8,0)),"0", "1")</f>
        <v>0</v>
      </c>
      <c r="AH5303" s="60" t="str">
        <f>IF(ISERROR(MATCH(Passout2023[[#This Row], [Nationality Pakistani/ Foreign]],$D$3:$D$4,0)),"0", "1")</f>
        <v>0</v>
      </c>
    </row>
    <row r="5304">
      <c r="Y5304" s="60" t="str">
        <f>IF(ISERROR(MATCH(Passout2023[[#This Row], [Degree Duration (year)]],$M$3:$M$10,0)),"0", "1")</f>
        <v>0</v>
      </c>
      <c r="Z5304" s="60" t="str">
        <f>IF(ISERROR(MATCH(Passout2023[[#This Row], [Admission Type]],$F$3:$F$6,0)),"0", "1")</f>
        <v>0</v>
      </c>
      <c r="AA5304" s="60" t="str">
        <f>IF(ISERROR(MATCH(Passout2023[[#This Row], [Batch Start Year]],$L$3:$L$25,0)),"0", "1")</f>
        <v>0</v>
      </c>
      <c r="AB5304" s="60" t="str">
        <f>IF(ISERROR(MATCH(Passout2023[[#This Row], [Batch Start Semester]],$K$3:$K$6,0)),"0", "1")</f>
        <v>0</v>
      </c>
      <c r="AC5304" s="60" t="str">
        <f>IF(ISERROR(MATCH([3]!Quota_Std_2022_23[[#This Row], [SESSION_TYPE]],$AX$2:$AX$5,0)),"0", "1")</f>
        <v>0</v>
      </c>
      <c r="AD5304" s="60" t="str">
        <f>IF(ISERROR(MATCH(#REF!,#REF!,0)),"0", "1")</f>
        <v>0</v>
      </c>
      <c r="AE5304" s="60" t="str">
        <f>IF(ISERROR(MATCH([3]!Quota_Std_2022_23[[#This Row], [Gender]],$AN$2:$AN$4,0)),"0", "1")</f>
        <v>0</v>
      </c>
      <c r="AF5304" s="60" t="str">
        <f>IF(ISERROR(MATCH([3]!Quota_Std_2022_23[[#This Row], [Quota Type]],[3]Sheet1!$AO$2:$AO$12,0)),"0", "1")</f>
        <v>0</v>
      </c>
      <c r="AG5304" s="60" t="str">
        <f>IF(ISERROR(MATCH(#REF!,$BA$2:$BA$8,0)),"0", "1")</f>
        <v>0</v>
      </c>
      <c r="AH5304" s="60" t="str">
        <f>IF(ISERROR(MATCH(Passout2023[[#This Row], [Nationality Pakistani/ Foreign]],$D$3:$D$4,0)),"0", "1")</f>
        <v>0</v>
      </c>
    </row>
    <row r="5305">
      <c r="Y5305" s="60" t="str">
        <f>IF(ISERROR(MATCH(Passout2023[[#This Row], [Degree Duration (year)]],$M$3:$M$10,0)),"0", "1")</f>
        <v>0</v>
      </c>
      <c r="Z5305" s="60" t="str">
        <f>IF(ISERROR(MATCH(Passout2023[[#This Row], [Admission Type]],$F$3:$F$6,0)),"0", "1")</f>
        <v>0</v>
      </c>
      <c r="AA5305" s="60" t="str">
        <f>IF(ISERROR(MATCH(Passout2023[[#This Row], [Batch Start Year]],$L$3:$L$25,0)),"0", "1")</f>
        <v>0</v>
      </c>
      <c r="AB5305" s="60" t="str">
        <f>IF(ISERROR(MATCH(Passout2023[[#This Row], [Batch Start Semester]],$K$3:$K$6,0)),"0", "1")</f>
        <v>0</v>
      </c>
      <c r="AC5305" s="60" t="str">
        <f>IF(ISERROR(MATCH([3]!Quota_Std_2022_23[[#This Row], [SESSION_TYPE]],$AX$2:$AX$5,0)),"0", "1")</f>
        <v>0</v>
      </c>
      <c r="AD5305" s="60" t="str">
        <f>IF(ISERROR(MATCH(#REF!,#REF!,0)),"0", "1")</f>
        <v>0</v>
      </c>
      <c r="AE5305" s="60" t="str">
        <f>IF(ISERROR(MATCH([3]!Quota_Std_2022_23[[#This Row], [Gender]],$AN$2:$AN$4,0)),"0", "1")</f>
        <v>0</v>
      </c>
      <c r="AF5305" s="60" t="str">
        <f>IF(ISERROR(MATCH([3]!Quota_Std_2022_23[[#This Row], [Quota Type]],[3]Sheet1!$AO$2:$AO$12,0)),"0", "1")</f>
        <v>0</v>
      </c>
      <c r="AG5305" s="60" t="str">
        <f>IF(ISERROR(MATCH(#REF!,$BA$2:$BA$8,0)),"0", "1")</f>
        <v>0</v>
      </c>
      <c r="AH5305" s="60" t="str">
        <f>IF(ISERROR(MATCH(Passout2023[[#This Row], [Nationality Pakistani/ Foreign]],$D$3:$D$4,0)),"0", "1")</f>
        <v>0</v>
      </c>
    </row>
    <row r="5306">
      <c r="Y5306" s="60" t="str">
        <f>IF(ISERROR(MATCH(Passout2023[[#This Row], [Degree Duration (year)]],$M$3:$M$10,0)),"0", "1")</f>
        <v>0</v>
      </c>
      <c r="Z5306" s="60" t="str">
        <f>IF(ISERROR(MATCH(Passout2023[[#This Row], [Admission Type]],$F$3:$F$6,0)),"0", "1")</f>
        <v>0</v>
      </c>
      <c r="AA5306" s="60" t="str">
        <f>IF(ISERROR(MATCH(Passout2023[[#This Row], [Batch Start Year]],$L$3:$L$25,0)),"0", "1")</f>
        <v>0</v>
      </c>
      <c r="AB5306" s="60" t="str">
        <f>IF(ISERROR(MATCH(Passout2023[[#This Row], [Batch Start Semester]],$K$3:$K$6,0)),"0", "1")</f>
        <v>0</v>
      </c>
      <c r="AC5306" s="60" t="str">
        <f>IF(ISERROR(MATCH([3]!Quota_Std_2022_23[[#This Row], [SESSION_TYPE]],$AX$2:$AX$5,0)),"0", "1")</f>
        <v>0</v>
      </c>
      <c r="AD5306" s="60" t="str">
        <f>IF(ISERROR(MATCH(#REF!,#REF!,0)),"0", "1")</f>
        <v>0</v>
      </c>
      <c r="AE5306" s="60" t="str">
        <f>IF(ISERROR(MATCH([3]!Quota_Std_2022_23[[#This Row], [Gender]],$AN$2:$AN$4,0)),"0", "1")</f>
        <v>0</v>
      </c>
      <c r="AF5306" s="60" t="str">
        <f>IF(ISERROR(MATCH([3]!Quota_Std_2022_23[[#This Row], [Quota Type]],[3]Sheet1!$AO$2:$AO$12,0)),"0", "1")</f>
        <v>0</v>
      </c>
      <c r="AG5306" s="60" t="str">
        <f>IF(ISERROR(MATCH(#REF!,$BA$2:$BA$8,0)),"0", "1")</f>
        <v>0</v>
      </c>
      <c r="AH5306" s="60" t="str">
        <f>IF(ISERROR(MATCH(Passout2023[[#This Row], [Nationality Pakistani/ Foreign]],$D$3:$D$4,0)),"0", "1")</f>
        <v>0</v>
      </c>
    </row>
    <row r="5307">
      <c r="Y5307" s="60" t="str">
        <f>IF(ISERROR(MATCH(Passout2023[[#This Row], [Degree Duration (year)]],$M$3:$M$10,0)),"0", "1")</f>
        <v>0</v>
      </c>
      <c r="Z5307" s="60" t="str">
        <f>IF(ISERROR(MATCH(Passout2023[[#This Row], [Admission Type]],$F$3:$F$6,0)),"0", "1")</f>
        <v>0</v>
      </c>
      <c r="AA5307" s="60" t="str">
        <f>IF(ISERROR(MATCH(Passout2023[[#This Row], [Batch Start Year]],$L$3:$L$25,0)),"0", "1")</f>
        <v>0</v>
      </c>
      <c r="AB5307" s="60" t="str">
        <f>IF(ISERROR(MATCH(Passout2023[[#This Row], [Batch Start Semester]],$K$3:$K$6,0)),"0", "1")</f>
        <v>0</v>
      </c>
      <c r="AC5307" s="60" t="str">
        <f>IF(ISERROR(MATCH([3]!Quota_Std_2022_23[[#This Row], [SESSION_TYPE]],$AX$2:$AX$5,0)),"0", "1")</f>
        <v>0</v>
      </c>
      <c r="AD5307" s="60" t="str">
        <f>IF(ISERROR(MATCH(#REF!,#REF!,0)),"0", "1")</f>
        <v>0</v>
      </c>
      <c r="AE5307" s="60" t="str">
        <f>IF(ISERROR(MATCH([3]!Quota_Std_2022_23[[#This Row], [Gender]],$AN$2:$AN$4,0)),"0", "1")</f>
        <v>0</v>
      </c>
      <c r="AF5307" s="60" t="str">
        <f>IF(ISERROR(MATCH([3]!Quota_Std_2022_23[[#This Row], [Quota Type]],[3]Sheet1!$AO$2:$AO$12,0)),"0", "1")</f>
        <v>0</v>
      </c>
      <c r="AG5307" s="60" t="str">
        <f>IF(ISERROR(MATCH(#REF!,$BA$2:$BA$8,0)),"0", "1")</f>
        <v>0</v>
      </c>
      <c r="AH5307" s="60" t="str">
        <f>IF(ISERROR(MATCH(Passout2023[[#This Row], [Nationality Pakistani/ Foreign]],$D$3:$D$4,0)),"0", "1")</f>
        <v>0</v>
      </c>
    </row>
    <row r="5308">
      <c r="Y5308" s="60" t="str">
        <f>IF(ISERROR(MATCH(Passout2023[[#This Row], [Degree Duration (year)]],$M$3:$M$10,0)),"0", "1")</f>
        <v>0</v>
      </c>
      <c r="Z5308" s="60" t="str">
        <f>IF(ISERROR(MATCH(Passout2023[[#This Row], [Admission Type]],$F$3:$F$6,0)),"0", "1")</f>
        <v>0</v>
      </c>
      <c r="AA5308" s="60" t="str">
        <f>IF(ISERROR(MATCH(Passout2023[[#This Row], [Batch Start Year]],$L$3:$L$25,0)),"0", "1")</f>
        <v>0</v>
      </c>
      <c r="AB5308" s="60" t="str">
        <f>IF(ISERROR(MATCH(Passout2023[[#This Row], [Batch Start Semester]],$K$3:$K$6,0)),"0", "1")</f>
        <v>0</v>
      </c>
      <c r="AC5308" s="60" t="str">
        <f>IF(ISERROR(MATCH([3]!Quota_Std_2022_23[[#This Row], [SESSION_TYPE]],$AX$2:$AX$5,0)),"0", "1")</f>
        <v>0</v>
      </c>
      <c r="AD5308" s="60" t="str">
        <f>IF(ISERROR(MATCH(#REF!,#REF!,0)),"0", "1")</f>
        <v>0</v>
      </c>
      <c r="AE5308" s="60" t="str">
        <f>IF(ISERROR(MATCH([3]!Quota_Std_2022_23[[#This Row], [Gender]],$AN$2:$AN$4,0)),"0", "1")</f>
        <v>0</v>
      </c>
      <c r="AF5308" s="60" t="str">
        <f>IF(ISERROR(MATCH([3]!Quota_Std_2022_23[[#This Row], [Quota Type]],[3]Sheet1!$AO$2:$AO$12,0)),"0", "1")</f>
        <v>0</v>
      </c>
      <c r="AG5308" s="60" t="str">
        <f>IF(ISERROR(MATCH(#REF!,$BA$2:$BA$8,0)),"0", "1")</f>
        <v>0</v>
      </c>
      <c r="AH5308" s="60" t="str">
        <f>IF(ISERROR(MATCH(Passout2023[[#This Row], [Nationality Pakistani/ Foreign]],$D$3:$D$4,0)),"0", "1")</f>
        <v>0</v>
      </c>
    </row>
    <row r="5309">
      <c r="Y5309" s="60" t="str">
        <f>IF(ISERROR(MATCH(Passout2023[[#This Row], [Degree Duration (year)]],$M$3:$M$10,0)),"0", "1")</f>
        <v>0</v>
      </c>
      <c r="Z5309" s="60" t="str">
        <f>IF(ISERROR(MATCH(Passout2023[[#This Row], [Admission Type]],$F$3:$F$6,0)),"0", "1")</f>
        <v>0</v>
      </c>
      <c r="AA5309" s="60" t="str">
        <f>IF(ISERROR(MATCH(Passout2023[[#This Row], [Batch Start Year]],$L$3:$L$25,0)),"0", "1")</f>
        <v>0</v>
      </c>
      <c r="AB5309" s="60" t="str">
        <f>IF(ISERROR(MATCH(Passout2023[[#This Row], [Batch Start Semester]],$K$3:$K$6,0)),"0", "1")</f>
        <v>0</v>
      </c>
      <c r="AC5309" s="60" t="str">
        <f>IF(ISERROR(MATCH([3]!Quota_Std_2022_23[[#This Row], [SESSION_TYPE]],$AX$2:$AX$5,0)),"0", "1")</f>
        <v>0</v>
      </c>
      <c r="AD5309" s="60" t="str">
        <f>IF(ISERROR(MATCH(#REF!,#REF!,0)),"0", "1")</f>
        <v>0</v>
      </c>
      <c r="AE5309" s="60" t="str">
        <f>IF(ISERROR(MATCH([3]!Quota_Std_2022_23[[#This Row], [Gender]],$AN$2:$AN$4,0)),"0", "1")</f>
        <v>0</v>
      </c>
      <c r="AF5309" s="60" t="str">
        <f>IF(ISERROR(MATCH([3]!Quota_Std_2022_23[[#This Row], [Quota Type]],[3]Sheet1!$AO$2:$AO$12,0)),"0", "1")</f>
        <v>0</v>
      </c>
      <c r="AG5309" s="60" t="str">
        <f>IF(ISERROR(MATCH(#REF!,$BA$2:$BA$8,0)),"0", "1")</f>
        <v>0</v>
      </c>
      <c r="AH5309" s="60" t="str">
        <f>IF(ISERROR(MATCH(Passout2023[[#This Row], [Nationality Pakistani/ Foreign]],$D$3:$D$4,0)),"0", "1")</f>
        <v>0</v>
      </c>
    </row>
    <row r="5310">
      <c r="Y5310" s="60" t="str">
        <f>IF(ISERROR(MATCH(Passout2023[[#This Row], [Degree Duration (year)]],$M$3:$M$10,0)),"0", "1")</f>
        <v>0</v>
      </c>
      <c r="Z5310" s="60" t="str">
        <f>IF(ISERROR(MATCH(Passout2023[[#This Row], [Admission Type]],$F$3:$F$6,0)),"0", "1")</f>
        <v>0</v>
      </c>
      <c r="AA5310" s="60" t="str">
        <f>IF(ISERROR(MATCH(Passout2023[[#This Row], [Batch Start Year]],$L$3:$L$25,0)),"0", "1")</f>
        <v>0</v>
      </c>
      <c r="AB5310" s="60" t="str">
        <f>IF(ISERROR(MATCH(Passout2023[[#This Row], [Batch Start Semester]],$K$3:$K$6,0)),"0", "1")</f>
        <v>0</v>
      </c>
      <c r="AC5310" s="60" t="str">
        <f>IF(ISERROR(MATCH([3]!Quota_Std_2022_23[[#This Row], [SESSION_TYPE]],$AX$2:$AX$5,0)),"0", "1")</f>
        <v>0</v>
      </c>
      <c r="AD5310" s="60" t="str">
        <f>IF(ISERROR(MATCH(#REF!,#REF!,0)),"0", "1")</f>
        <v>0</v>
      </c>
      <c r="AE5310" s="60" t="str">
        <f>IF(ISERROR(MATCH([3]!Quota_Std_2022_23[[#This Row], [Gender]],$AN$2:$AN$4,0)),"0", "1")</f>
        <v>0</v>
      </c>
      <c r="AF5310" s="60" t="str">
        <f>IF(ISERROR(MATCH([3]!Quota_Std_2022_23[[#This Row], [Quota Type]],[3]Sheet1!$AO$2:$AO$12,0)),"0", "1")</f>
        <v>0</v>
      </c>
      <c r="AG5310" s="60" t="str">
        <f>IF(ISERROR(MATCH(#REF!,$BA$2:$BA$8,0)),"0", "1")</f>
        <v>0</v>
      </c>
      <c r="AH5310" s="60" t="str">
        <f>IF(ISERROR(MATCH(Passout2023[[#This Row], [Nationality Pakistani/ Foreign]],$D$3:$D$4,0)),"0", "1")</f>
        <v>0</v>
      </c>
    </row>
    <row r="5311">
      <c r="Y5311" s="60" t="str">
        <f>IF(ISERROR(MATCH(Passout2023[[#This Row], [Degree Duration (year)]],$M$3:$M$10,0)),"0", "1")</f>
        <v>0</v>
      </c>
      <c r="Z5311" s="60" t="str">
        <f>IF(ISERROR(MATCH(Passout2023[[#This Row], [Admission Type]],$F$3:$F$6,0)),"0", "1")</f>
        <v>0</v>
      </c>
      <c r="AA5311" s="60" t="str">
        <f>IF(ISERROR(MATCH(Passout2023[[#This Row], [Batch Start Year]],$L$3:$L$25,0)),"0", "1")</f>
        <v>0</v>
      </c>
      <c r="AB5311" s="60" t="str">
        <f>IF(ISERROR(MATCH(Passout2023[[#This Row], [Batch Start Semester]],$K$3:$K$6,0)),"0", "1")</f>
        <v>0</v>
      </c>
      <c r="AC5311" s="60" t="str">
        <f>IF(ISERROR(MATCH([3]!Quota_Std_2022_23[[#This Row], [SESSION_TYPE]],$AX$2:$AX$5,0)),"0", "1")</f>
        <v>0</v>
      </c>
      <c r="AD5311" s="60" t="str">
        <f>IF(ISERROR(MATCH(#REF!,#REF!,0)),"0", "1")</f>
        <v>0</v>
      </c>
      <c r="AE5311" s="60" t="str">
        <f>IF(ISERROR(MATCH([3]!Quota_Std_2022_23[[#This Row], [Gender]],$AN$2:$AN$4,0)),"0", "1")</f>
        <v>0</v>
      </c>
      <c r="AF5311" s="60" t="str">
        <f>IF(ISERROR(MATCH([3]!Quota_Std_2022_23[[#This Row], [Quota Type]],[3]Sheet1!$AO$2:$AO$12,0)),"0", "1")</f>
        <v>0</v>
      </c>
      <c r="AG5311" s="60" t="str">
        <f>IF(ISERROR(MATCH(#REF!,$BA$2:$BA$8,0)),"0", "1")</f>
        <v>0</v>
      </c>
      <c r="AH5311" s="60" t="str">
        <f>IF(ISERROR(MATCH(Passout2023[[#This Row], [Nationality Pakistani/ Foreign]],$D$3:$D$4,0)),"0", "1")</f>
        <v>0</v>
      </c>
    </row>
    <row r="5312">
      <c r="Y5312" s="60" t="str">
        <f>IF(ISERROR(MATCH(Passout2023[[#This Row], [Degree Duration (year)]],$M$3:$M$10,0)),"0", "1")</f>
        <v>0</v>
      </c>
      <c r="Z5312" s="60" t="str">
        <f>IF(ISERROR(MATCH(Passout2023[[#This Row], [Admission Type]],$F$3:$F$6,0)),"0", "1")</f>
        <v>0</v>
      </c>
      <c r="AA5312" s="60" t="str">
        <f>IF(ISERROR(MATCH(Passout2023[[#This Row], [Batch Start Year]],$L$3:$L$25,0)),"0", "1")</f>
        <v>0</v>
      </c>
      <c r="AB5312" s="60" t="str">
        <f>IF(ISERROR(MATCH(Passout2023[[#This Row], [Batch Start Semester]],$K$3:$K$6,0)),"0", "1")</f>
        <v>0</v>
      </c>
      <c r="AC5312" s="60" t="str">
        <f>IF(ISERROR(MATCH([3]!Quota_Std_2022_23[[#This Row], [SESSION_TYPE]],$AX$2:$AX$5,0)),"0", "1")</f>
        <v>0</v>
      </c>
      <c r="AD5312" s="60" t="str">
        <f>IF(ISERROR(MATCH(#REF!,#REF!,0)),"0", "1")</f>
        <v>0</v>
      </c>
      <c r="AE5312" s="60" t="str">
        <f>IF(ISERROR(MATCH([3]!Quota_Std_2022_23[[#This Row], [Gender]],$AN$2:$AN$4,0)),"0", "1")</f>
        <v>0</v>
      </c>
      <c r="AF5312" s="60" t="str">
        <f>IF(ISERROR(MATCH([3]!Quota_Std_2022_23[[#This Row], [Quota Type]],[3]Sheet1!$AO$2:$AO$12,0)),"0", "1")</f>
        <v>0</v>
      </c>
      <c r="AG5312" s="60" t="str">
        <f>IF(ISERROR(MATCH(#REF!,$BA$2:$BA$8,0)),"0", "1")</f>
        <v>0</v>
      </c>
      <c r="AH5312" s="60" t="str">
        <f>IF(ISERROR(MATCH(Passout2023[[#This Row], [Nationality Pakistani/ Foreign]],$D$3:$D$4,0)),"0", "1")</f>
        <v>0</v>
      </c>
    </row>
    <row r="5313">
      <c r="Y5313" s="60" t="str">
        <f>IF(ISERROR(MATCH(Passout2023[[#This Row], [Degree Duration (year)]],$M$3:$M$10,0)),"0", "1")</f>
        <v>0</v>
      </c>
      <c r="Z5313" s="60" t="str">
        <f>IF(ISERROR(MATCH(Passout2023[[#This Row], [Admission Type]],$F$3:$F$6,0)),"0", "1")</f>
        <v>0</v>
      </c>
      <c r="AA5313" s="60" t="str">
        <f>IF(ISERROR(MATCH(Passout2023[[#This Row], [Batch Start Year]],$L$3:$L$25,0)),"0", "1")</f>
        <v>0</v>
      </c>
      <c r="AB5313" s="60" t="str">
        <f>IF(ISERROR(MATCH(Passout2023[[#This Row], [Batch Start Semester]],$K$3:$K$6,0)),"0", "1")</f>
        <v>0</v>
      </c>
      <c r="AC5313" s="60" t="str">
        <f>IF(ISERROR(MATCH([3]!Quota_Std_2022_23[[#This Row], [SESSION_TYPE]],$AX$2:$AX$5,0)),"0", "1")</f>
        <v>0</v>
      </c>
      <c r="AD5313" s="60" t="str">
        <f>IF(ISERROR(MATCH(#REF!,#REF!,0)),"0", "1")</f>
        <v>0</v>
      </c>
      <c r="AE5313" s="60" t="str">
        <f>IF(ISERROR(MATCH([3]!Quota_Std_2022_23[[#This Row], [Gender]],$AN$2:$AN$4,0)),"0", "1")</f>
        <v>0</v>
      </c>
      <c r="AF5313" s="60" t="str">
        <f>IF(ISERROR(MATCH([3]!Quota_Std_2022_23[[#This Row], [Quota Type]],[3]Sheet1!$AO$2:$AO$12,0)),"0", "1")</f>
        <v>0</v>
      </c>
      <c r="AG5313" s="60" t="str">
        <f>IF(ISERROR(MATCH(#REF!,$BA$2:$BA$8,0)),"0", "1")</f>
        <v>0</v>
      </c>
      <c r="AH5313" s="60" t="str">
        <f>IF(ISERROR(MATCH(Passout2023[[#This Row], [Nationality Pakistani/ Foreign]],$D$3:$D$4,0)),"0", "1")</f>
        <v>0</v>
      </c>
    </row>
    <row r="5314">
      <c r="Y5314" s="60" t="str">
        <f>IF(ISERROR(MATCH(Passout2023[[#This Row], [Degree Duration (year)]],$M$3:$M$10,0)),"0", "1")</f>
        <v>0</v>
      </c>
      <c r="Z5314" s="60" t="str">
        <f>IF(ISERROR(MATCH(Passout2023[[#This Row], [Admission Type]],$F$3:$F$6,0)),"0", "1")</f>
        <v>0</v>
      </c>
      <c r="AA5314" s="60" t="str">
        <f>IF(ISERROR(MATCH(Passout2023[[#This Row], [Batch Start Year]],$L$3:$L$25,0)),"0", "1")</f>
        <v>0</v>
      </c>
      <c r="AB5314" s="60" t="str">
        <f>IF(ISERROR(MATCH(Passout2023[[#This Row], [Batch Start Semester]],$K$3:$K$6,0)),"0", "1")</f>
        <v>0</v>
      </c>
      <c r="AC5314" s="60" t="str">
        <f>IF(ISERROR(MATCH([3]!Quota_Std_2022_23[[#This Row], [SESSION_TYPE]],$AX$2:$AX$5,0)),"0", "1")</f>
        <v>0</v>
      </c>
      <c r="AD5314" s="60" t="str">
        <f>IF(ISERROR(MATCH(#REF!,#REF!,0)),"0", "1")</f>
        <v>0</v>
      </c>
      <c r="AE5314" s="60" t="str">
        <f>IF(ISERROR(MATCH([3]!Quota_Std_2022_23[[#This Row], [Gender]],$AN$2:$AN$4,0)),"0", "1")</f>
        <v>0</v>
      </c>
      <c r="AF5314" s="60" t="str">
        <f>IF(ISERROR(MATCH([3]!Quota_Std_2022_23[[#This Row], [Quota Type]],[3]Sheet1!$AO$2:$AO$12,0)),"0", "1")</f>
        <v>0</v>
      </c>
      <c r="AG5314" s="60" t="str">
        <f>IF(ISERROR(MATCH(#REF!,$BA$2:$BA$8,0)),"0", "1")</f>
        <v>0</v>
      </c>
      <c r="AH5314" s="60" t="str">
        <f>IF(ISERROR(MATCH(Passout2023[[#This Row], [Nationality Pakistani/ Foreign]],$D$3:$D$4,0)),"0", "1")</f>
        <v>0</v>
      </c>
    </row>
    <row r="5315">
      <c r="Y5315" s="60" t="str">
        <f>IF(ISERROR(MATCH(Passout2023[[#This Row], [Degree Duration (year)]],$M$3:$M$10,0)),"0", "1")</f>
        <v>0</v>
      </c>
      <c r="Z5315" s="60" t="str">
        <f>IF(ISERROR(MATCH(Passout2023[[#This Row], [Admission Type]],$F$3:$F$6,0)),"0", "1")</f>
        <v>0</v>
      </c>
      <c r="AA5315" s="60" t="str">
        <f>IF(ISERROR(MATCH(Passout2023[[#This Row], [Batch Start Year]],$L$3:$L$25,0)),"0", "1")</f>
        <v>0</v>
      </c>
      <c r="AB5315" s="60" t="str">
        <f>IF(ISERROR(MATCH(Passout2023[[#This Row], [Batch Start Semester]],$K$3:$K$6,0)),"0", "1")</f>
        <v>0</v>
      </c>
      <c r="AC5315" s="60" t="str">
        <f>IF(ISERROR(MATCH([3]!Quota_Std_2022_23[[#This Row], [SESSION_TYPE]],$AX$2:$AX$5,0)),"0", "1")</f>
        <v>0</v>
      </c>
      <c r="AD5315" s="60" t="str">
        <f>IF(ISERROR(MATCH(#REF!,#REF!,0)),"0", "1")</f>
        <v>0</v>
      </c>
      <c r="AE5315" s="60" t="str">
        <f>IF(ISERROR(MATCH([3]!Quota_Std_2022_23[[#This Row], [Gender]],$AN$2:$AN$4,0)),"0", "1")</f>
        <v>0</v>
      </c>
      <c r="AF5315" s="60" t="str">
        <f>IF(ISERROR(MATCH([3]!Quota_Std_2022_23[[#This Row], [Quota Type]],[3]Sheet1!$AO$2:$AO$12,0)),"0", "1")</f>
        <v>0</v>
      </c>
      <c r="AG5315" s="60" t="str">
        <f>IF(ISERROR(MATCH(#REF!,$BA$2:$BA$8,0)),"0", "1")</f>
        <v>0</v>
      </c>
      <c r="AH5315" s="60" t="str">
        <f>IF(ISERROR(MATCH(Passout2023[[#This Row], [Nationality Pakistani/ Foreign]],$D$3:$D$4,0)),"0", "1")</f>
        <v>0</v>
      </c>
    </row>
    <row r="5316">
      <c r="Y5316" s="60" t="str">
        <f>IF(ISERROR(MATCH(Passout2023[[#This Row], [Degree Duration (year)]],$M$3:$M$10,0)),"0", "1")</f>
        <v>0</v>
      </c>
      <c r="Z5316" s="60" t="str">
        <f>IF(ISERROR(MATCH(Passout2023[[#This Row], [Admission Type]],$F$3:$F$6,0)),"0", "1")</f>
        <v>0</v>
      </c>
      <c r="AA5316" s="60" t="str">
        <f>IF(ISERROR(MATCH(Passout2023[[#This Row], [Batch Start Year]],$L$3:$L$25,0)),"0", "1")</f>
        <v>0</v>
      </c>
      <c r="AB5316" s="60" t="str">
        <f>IF(ISERROR(MATCH(Passout2023[[#This Row], [Batch Start Semester]],$K$3:$K$6,0)),"0", "1")</f>
        <v>0</v>
      </c>
      <c r="AC5316" s="60" t="str">
        <f>IF(ISERROR(MATCH([3]!Quota_Std_2022_23[[#This Row], [SESSION_TYPE]],$AX$2:$AX$5,0)),"0", "1")</f>
        <v>0</v>
      </c>
      <c r="AD5316" s="60" t="str">
        <f>IF(ISERROR(MATCH(#REF!,#REF!,0)),"0", "1")</f>
        <v>0</v>
      </c>
      <c r="AE5316" s="60" t="str">
        <f>IF(ISERROR(MATCH([3]!Quota_Std_2022_23[[#This Row], [Gender]],$AN$2:$AN$4,0)),"0", "1")</f>
        <v>0</v>
      </c>
      <c r="AF5316" s="60" t="str">
        <f>IF(ISERROR(MATCH([3]!Quota_Std_2022_23[[#This Row], [Quota Type]],[3]Sheet1!$AO$2:$AO$12,0)),"0", "1")</f>
        <v>0</v>
      </c>
      <c r="AG5316" s="60" t="str">
        <f>IF(ISERROR(MATCH(#REF!,$BA$2:$BA$8,0)),"0", "1")</f>
        <v>0</v>
      </c>
      <c r="AH5316" s="60" t="str">
        <f>IF(ISERROR(MATCH(Passout2023[[#This Row], [Nationality Pakistani/ Foreign]],$D$3:$D$4,0)),"0", "1")</f>
        <v>0</v>
      </c>
    </row>
    <row r="5317">
      <c r="Y5317" s="60" t="str">
        <f>IF(ISERROR(MATCH(Passout2023[[#This Row], [Degree Duration (year)]],$M$3:$M$10,0)),"0", "1")</f>
        <v>0</v>
      </c>
      <c r="Z5317" s="60" t="str">
        <f>IF(ISERROR(MATCH(Passout2023[[#This Row], [Admission Type]],$F$3:$F$6,0)),"0", "1")</f>
        <v>0</v>
      </c>
      <c r="AA5317" s="60" t="str">
        <f>IF(ISERROR(MATCH(Passout2023[[#This Row], [Batch Start Year]],$L$3:$L$25,0)),"0", "1")</f>
        <v>0</v>
      </c>
      <c r="AB5317" s="60" t="str">
        <f>IF(ISERROR(MATCH(Passout2023[[#This Row], [Batch Start Semester]],$K$3:$K$6,0)),"0", "1")</f>
        <v>0</v>
      </c>
      <c r="AC5317" s="60" t="str">
        <f>IF(ISERROR(MATCH([3]!Quota_Std_2022_23[[#This Row], [SESSION_TYPE]],$AX$2:$AX$5,0)),"0", "1")</f>
        <v>0</v>
      </c>
      <c r="AD5317" s="60" t="str">
        <f>IF(ISERROR(MATCH(#REF!,#REF!,0)),"0", "1")</f>
        <v>0</v>
      </c>
      <c r="AE5317" s="60" t="str">
        <f>IF(ISERROR(MATCH([3]!Quota_Std_2022_23[[#This Row], [Gender]],$AN$2:$AN$4,0)),"0", "1")</f>
        <v>0</v>
      </c>
      <c r="AF5317" s="60" t="str">
        <f>IF(ISERROR(MATCH([3]!Quota_Std_2022_23[[#This Row], [Quota Type]],[3]Sheet1!$AO$2:$AO$12,0)),"0", "1")</f>
        <v>0</v>
      </c>
      <c r="AG5317" s="60" t="str">
        <f>IF(ISERROR(MATCH(#REF!,$BA$2:$BA$8,0)),"0", "1")</f>
        <v>0</v>
      </c>
      <c r="AH5317" s="60" t="str">
        <f>IF(ISERROR(MATCH(Passout2023[[#This Row], [Nationality Pakistani/ Foreign]],$D$3:$D$4,0)),"0", "1")</f>
        <v>0</v>
      </c>
    </row>
    <row r="5318">
      <c r="Y5318" s="60" t="str">
        <f>IF(ISERROR(MATCH(Passout2023[[#This Row], [Degree Duration (year)]],$M$3:$M$10,0)),"0", "1")</f>
        <v>0</v>
      </c>
      <c r="Z5318" s="60" t="str">
        <f>IF(ISERROR(MATCH(Passout2023[[#This Row], [Admission Type]],$F$3:$F$6,0)),"0", "1")</f>
        <v>0</v>
      </c>
      <c r="AA5318" s="60" t="str">
        <f>IF(ISERROR(MATCH(Passout2023[[#This Row], [Batch Start Year]],$L$3:$L$25,0)),"0", "1")</f>
        <v>0</v>
      </c>
      <c r="AB5318" s="60" t="str">
        <f>IF(ISERROR(MATCH(Passout2023[[#This Row], [Batch Start Semester]],$K$3:$K$6,0)),"0", "1")</f>
        <v>0</v>
      </c>
      <c r="AC5318" s="60" t="str">
        <f>IF(ISERROR(MATCH([3]!Quota_Std_2022_23[[#This Row], [SESSION_TYPE]],$AX$2:$AX$5,0)),"0", "1")</f>
        <v>0</v>
      </c>
      <c r="AD5318" s="60" t="str">
        <f>IF(ISERROR(MATCH(#REF!,#REF!,0)),"0", "1")</f>
        <v>0</v>
      </c>
      <c r="AE5318" s="60" t="str">
        <f>IF(ISERROR(MATCH([3]!Quota_Std_2022_23[[#This Row], [Gender]],$AN$2:$AN$4,0)),"0", "1")</f>
        <v>0</v>
      </c>
      <c r="AF5318" s="60" t="str">
        <f>IF(ISERROR(MATCH([3]!Quota_Std_2022_23[[#This Row], [Quota Type]],[3]Sheet1!$AO$2:$AO$12,0)),"0", "1")</f>
        <v>0</v>
      </c>
      <c r="AG5318" s="60" t="str">
        <f>IF(ISERROR(MATCH(#REF!,$BA$2:$BA$8,0)),"0", "1")</f>
        <v>0</v>
      </c>
      <c r="AH5318" s="60" t="str">
        <f>IF(ISERROR(MATCH(Passout2023[[#This Row], [Nationality Pakistani/ Foreign]],$D$3:$D$4,0)),"0", "1")</f>
        <v>0</v>
      </c>
    </row>
    <row r="5319">
      <c r="Y5319" s="60" t="str">
        <f>IF(ISERROR(MATCH(Passout2023[[#This Row], [Degree Duration (year)]],$M$3:$M$10,0)),"0", "1")</f>
        <v>0</v>
      </c>
      <c r="Z5319" s="60" t="str">
        <f>IF(ISERROR(MATCH(Passout2023[[#This Row], [Admission Type]],$F$3:$F$6,0)),"0", "1")</f>
        <v>0</v>
      </c>
      <c r="AA5319" s="60" t="str">
        <f>IF(ISERROR(MATCH(Passout2023[[#This Row], [Batch Start Year]],$L$3:$L$25,0)),"0", "1")</f>
        <v>0</v>
      </c>
      <c r="AB5319" s="60" t="str">
        <f>IF(ISERROR(MATCH(Passout2023[[#This Row], [Batch Start Semester]],$K$3:$K$6,0)),"0", "1")</f>
        <v>0</v>
      </c>
      <c r="AC5319" s="60" t="str">
        <f>IF(ISERROR(MATCH([3]!Quota_Std_2022_23[[#This Row], [SESSION_TYPE]],$AX$2:$AX$5,0)),"0", "1")</f>
        <v>0</v>
      </c>
      <c r="AD5319" s="60" t="str">
        <f>IF(ISERROR(MATCH(#REF!,#REF!,0)),"0", "1")</f>
        <v>0</v>
      </c>
      <c r="AE5319" s="60" t="str">
        <f>IF(ISERROR(MATCH([3]!Quota_Std_2022_23[[#This Row], [Gender]],$AN$2:$AN$4,0)),"0", "1")</f>
        <v>0</v>
      </c>
      <c r="AF5319" s="60" t="str">
        <f>IF(ISERROR(MATCH([3]!Quota_Std_2022_23[[#This Row], [Quota Type]],[3]Sheet1!$AO$2:$AO$12,0)),"0", "1")</f>
        <v>0</v>
      </c>
      <c r="AG5319" s="60" t="str">
        <f>IF(ISERROR(MATCH(#REF!,$BA$2:$BA$8,0)),"0", "1")</f>
        <v>0</v>
      </c>
      <c r="AH5319" s="60" t="str">
        <f>IF(ISERROR(MATCH(Passout2023[[#This Row], [Nationality Pakistani/ Foreign]],$D$3:$D$4,0)),"0", "1")</f>
        <v>0</v>
      </c>
    </row>
    <row r="5320">
      <c r="Y5320" s="60" t="str">
        <f>IF(ISERROR(MATCH(Passout2023[[#This Row], [Degree Duration (year)]],$M$3:$M$10,0)),"0", "1")</f>
        <v>0</v>
      </c>
      <c r="Z5320" s="60" t="str">
        <f>IF(ISERROR(MATCH(Passout2023[[#This Row], [Admission Type]],$F$3:$F$6,0)),"0", "1")</f>
        <v>0</v>
      </c>
      <c r="AA5320" s="60" t="str">
        <f>IF(ISERROR(MATCH(Passout2023[[#This Row], [Batch Start Year]],$L$3:$L$25,0)),"0", "1")</f>
        <v>0</v>
      </c>
      <c r="AB5320" s="60" t="str">
        <f>IF(ISERROR(MATCH(Passout2023[[#This Row], [Batch Start Semester]],$K$3:$K$6,0)),"0", "1")</f>
        <v>0</v>
      </c>
      <c r="AC5320" s="60" t="str">
        <f>IF(ISERROR(MATCH([3]!Quota_Std_2022_23[[#This Row], [SESSION_TYPE]],$AX$2:$AX$5,0)),"0", "1")</f>
        <v>0</v>
      </c>
      <c r="AD5320" s="60" t="str">
        <f>IF(ISERROR(MATCH(#REF!,#REF!,0)),"0", "1")</f>
        <v>0</v>
      </c>
      <c r="AE5320" s="60" t="str">
        <f>IF(ISERROR(MATCH([3]!Quota_Std_2022_23[[#This Row], [Gender]],$AN$2:$AN$4,0)),"0", "1")</f>
        <v>0</v>
      </c>
      <c r="AF5320" s="60" t="str">
        <f>IF(ISERROR(MATCH([3]!Quota_Std_2022_23[[#This Row], [Quota Type]],[3]Sheet1!$AO$2:$AO$12,0)),"0", "1")</f>
        <v>0</v>
      </c>
      <c r="AG5320" s="60" t="str">
        <f>IF(ISERROR(MATCH(#REF!,$BA$2:$BA$8,0)),"0", "1")</f>
        <v>0</v>
      </c>
      <c r="AH5320" s="60" t="str">
        <f>IF(ISERROR(MATCH(Passout2023[[#This Row], [Nationality Pakistani/ Foreign]],$D$3:$D$4,0)),"0", "1")</f>
        <v>0</v>
      </c>
    </row>
    <row r="5321">
      <c r="Y5321" s="60" t="str">
        <f>IF(ISERROR(MATCH(Passout2023[[#This Row], [Degree Duration (year)]],$M$3:$M$10,0)),"0", "1")</f>
        <v>0</v>
      </c>
      <c r="Z5321" s="60" t="str">
        <f>IF(ISERROR(MATCH(Passout2023[[#This Row], [Admission Type]],$F$3:$F$6,0)),"0", "1")</f>
        <v>0</v>
      </c>
      <c r="AA5321" s="60" t="str">
        <f>IF(ISERROR(MATCH(Passout2023[[#This Row], [Batch Start Year]],$L$3:$L$25,0)),"0", "1")</f>
        <v>0</v>
      </c>
      <c r="AB5321" s="60" t="str">
        <f>IF(ISERROR(MATCH(Passout2023[[#This Row], [Batch Start Semester]],$K$3:$K$6,0)),"0", "1")</f>
        <v>0</v>
      </c>
      <c r="AC5321" s="60" t="str">
        <f>IF(ISERROR(MATCH([3]!Quota_Std_2022_23[[#This Row], [SESSION_TYPE]],$AX$2:$AX$5,0)),"0", "1")</f>
        <v>0</v>
      </c>
      <c r="AD5321" s="60" t="str">
        <f>IF(ISERROR(MATCH(#REF!,#REF!,0)),"0", "1")</f>
        <v>0</v>
      </c>
      <c r="AE5321" s="60" t="str">
        <f>IF(ISERROR(MATCH([3]!Quota_Std_2022_23[[#This Row], [Gender]],$AN$2:$AN$4,0)),"0", "1")</f>
        <v>0</v>
      </c>
      <c r="AF5321" s="60" t="str">
        <f>IF(ISERROR(MATCH([3]!Quota_Std_2022_23[[#This Row], [Quota Type]],[3]Sheet1!$AO$2:$AO$12,0)),"0", "1")</f>
        <v>0</v>
      </c>
      <c r="AG5321" s="60" t="str">
        <f>IF(ISERROR(MATCH(#REF!,$BA$2:$BA$8,0)),"0", "1")</f>
        <v>0</v>
      </c>
      <c r="AH5321" s="60" t="str">
        <f>IF(ISERROR(MATCH(Passout2023[[#This Row], [Nationality Pakistani/ Foreign]],$D$3:$D$4,0)),"0", "1")</f>
        <v>0</v>
      </c>
    </row>
    <row r="5322">
      <c r="Y5322" s="60" t="str">
        <f>IF(ISERROR(MATCH(Passout2023[[#This Row], [Degree Duration (year)]],$M$3:$M$10,0)),"0", "1")</f>
        <v>0</v>
      </c>
      <c r="Z5322" s="60" t="str">
        <f>IF(ISERROR(MATCH(Passout2023[[#This Row], [Admission Type]],$F$3:$F$6,0)),"0", "1")</f>
        <v>0</v>
      </c>
      <c r="AA5322" s="60" t="str">
        <f>IF(ISERROR(MATCH(Passout2023[[#This Row], [Batch Start Year]],$L$3:$L$25,0)),"0", "1")</f>
        <v>0</v>
      </c>
      <c r="AB5322" s="60" t="str">
        <f>IF(ISERROR(MATCH(Passout2023[[#This Row], [Batch Start Semester]],$K$3:$K$6,0)),"0", "1")</f>
        <v>0</v>
      </c>
      <c r="AC5322" s="60" t="str">
        <f>IF(ISERROR(MATCH([3]!Quota_Std_2022_23[[#This Row], [SESSION_TYPE]],$AX$2:$AX$5,0)),"0", "1")</f>
        <v>0</v>
      </c>
      <c r="AD5322" s="60" t="str">
        <f>IF(ISERROR(MATCH(#REF!,#REF!,0)),"0", "1")</f>
        <v>0</v>
      </c>
      <c r="AE5322" s="60" t="str">
        <f>IF(ISERROR(MATCH([3]!Quota_Std_2022_23[[#This Row], [Gender]],$AN$2:$AN$4,0)),"0", "1")</f>
        <v>0</v>
      </c>
      <c r="AF5322" s="60" t="str">
        <f>IF(ISERROR(MATCH([3]!Quota_Std_2022_23[[#This Row], [Quota Type]],[3]Sheet1!$AO$2:$AO$12,0)),"0", "1")</f>
        <v>0</v>
      </c>
      <c r="AG5322" s="60" t="str">
        <f>IF(ISERROR(MATCH(#REF!,$BA$2:$BA$8,0)),"0", "1")</f>
        <v>0</v>
      </c>
      <c r="AH5322" s="60" t="str">
        <f>IF(ISERROR(MATCH(Passout2023[[#This Row], [Nationality Pakistani/ Foreign]],$D$3:$D$4,0)),"0", "1")</f>
        <v>0</v>
      </c>
    </row>
    <row r="5323">
      <c r="Y5323" s="60" t="str">
        <f>IF(ISERROR(MATCH(Passout2023[[#This Row], [Degree Duration (year)]],$M$3:$M$10,0)),"0", "1")</f>
        <v>0</v>
      </c>
      <c r="Z5323" s="60" t="str">
        <f>IF(ISERROR(MATCH(Passout2023[[#This Row], [Admission Type]],$F$3:$F$6,0)),"0", "1")</f>
        <v>0</v>
      </c>
      <c r="AA5323" s="60" t="str">
        <f>IF(ISERROR(MATCH(Passout2023[[#This Row], [Batch Start Year]],$L$3:$L$25,0)),"0", "1")</f>
        <v>0</v>
      </c>
      <c r="AB5323" s="60" t="str">
        <f>IF(ISERROR(MATCH(Passout2023[[#This Row], [Batch Start Semester]],$K$3:$K$6,0)),"0", "1")</f>
        <v>0</v>
      </c>
      <c r="AC5323" s="60" t="str">
        <f>IF(ISERROR(MATCH([3]!Quota_Std_2022_23[[#This Row], [SESSION_TYPE]],$AX$2:$AX$5,0)),"0", "1")</f>
        <v>0</v>
      </c>
      <c r="AD5323" s="60" t="str">
        <f>IF(ISERROR(MATCH(#REF!,#REF!,0)),"0", "1")</f>
        <v>0</v>
      </c>
      <c r="AE5323" s="60" t="str">
        <f>IF(ISERROR(MATCH([3]!Quota_Std_2022_23[[#This Row], [Gender]],$AN$2:$AN$4,0)),"0", "1")</f>
        <v>0</v>
      </c>
      <c r="AF5323" s="60" t="str">
        <f>IF(ISERROR(MATCH([3]!Quota_Std_2022_23[[#This Row], [Quota Type]],[3]Sheet1!$AO$2:$AO$12,0)),"0", "1")</f>
        <v>0</v>
      </c>
      <c r="AG5323" s="60" t="str">
        <f>IF(ISERROR(MATCH(#REF!,$BA$2:$BA$8,0)),"0", "1")</f>
        <v>0</v>
      </c>
      <c r="AH5323" s="60" t="str">
        <f>IF(ISERROR(MATCH(Passout2023[[#This Row], [Nationality Pakistani/ Foreign]],$D$3:$D$4,0)),"0", "1")</f>
        <v>0</v>
      </c>
    </row>
    <row r="5324">
      <c r="Y5324" s="60" t="str">
        <f>IF(ISERROR(MATCH(Passout2023[[#This Row], [Degree Duration (year)]],$M$3:$M$10,0)),"0", "1")</f>
        <v>0</v>
      </c>
      <c r="Z5324" s="60" t="str">
        <f>IF(ISERROR(MATCH(Passout2023[[#This Row], [Admission Type]],$F$3:$F$6,0)),"0", "1")</f>
        <v>0</v>
      </c>
      <c r="AA5324" s="60" t="str">
        <f>IF(ISERROR(MATCH(Passout2023[[#This Row], [Batch Start Year]],$L$3:$L$25,0)),"0", "1")</f>
        <v>0</v>
      </c>
      <c r="AB5324" s="60" t="str">
        <f>IF(ISERROR(MATCH(Passout2023[[#This Row], [Batch Start Semester]],$K$3:$K$6,0)),"0", "1")</f>
        <v>0</v>
      </c>
      <c r="AC5324" s="60" t="str">
        <f>IF(ISERROR(MATCH([3]!Quota_Std_2022_23[[#This Row], [SESSION_TYPE]],$AX$2:$AX$5,0)),"0", "1")</f>
        <v>0</v>
      </c>
      <c r="AD5324" s="60" t="str">
        <f>IF(ISERROR(MATCH(#REF!,#REF!,0)),"0", "1")</f>
        <v>0</v>
      </c>
      <c r="AE5324" s="60" t="str">
        <f>IF(ISERROR(MATCH([3]!Quota_Std_2022_23[[#This Row], [Gender]],$AN$2:$AN$4,0)),"0", "1")</f>
        <v>0</v>
      </c>
      <c r="AF5324" s="60" t="str">
        <f>IF(ISERROR(MATCH([3]!Quota_Std_2022_23[[#This Row], [Quota Type]],[3]Sheet1!$AO$2:$AO$12,0)),"0", "1")</f>
        <v>0</v>
      </c>
      <c r="AG5324" s="60" t="str">
        <f>IF(ISERROR(MATCH(#REF!,$BA$2:$BA$8,0)),"0", "1")</f>
        <v>0</v>
      </c>
      <c r="AH5324" s="60" t="str">
        <f>IF(ISERROR(MATCH(Passout2023[[#This Row], [Nationality Pakistani/ Foreign]],$D$3:$D$4,0)),"0", "1")</f>
        <v>0</v>
      </c>
    </row>
    <row r="5325">
      <c r="Y5325" s="60" t="str">
        <f>IF(ISERROR(MATCH(Passout2023[[#This Row], [Degree Duration (year)]],$M$3:$M$10,0)),"0", "1")</f>
        <v>0</v>
      </c>
      <c r="Z5325" s="60" t="str">
        <f>IF(ISERROR(MATCH(Passout2023[[#This Row], [Admission Type]],$F$3:$F$6,0)),"0", "1")</f>
        <v>0</v>
      </c>
      <c r="AA5325" s="60" t="str">
        <f>IF(ISERROR(MATCH(Passout2023[[#This Row], [Batch Start Year]],$L$3:$L$25,0)),"0", "1")</f>
        <v>0</v>
      </c>
      <c r="AB5325" s="60" t="str">
        <f>IF(ISERROR(MATCH(Passout2023[[#This Row], [Batch Start Semester]],$K$3:$K$6,0)),"0", "1")</f>
        <v>0</v>
      </c>
      <c r="AC5325" s="60" t="str">
        <f>IF(ISERROR(MATCH([3]!Quota_Std_2022_23[[#This Row], [SESSION_TYPE]],$AX$2:$AX$5,0)),"0", "1")</f>
        <v>0</v>
      </c>
      <c r="AD5325" s="60" t="str">
        <f>IF(ISERROR(MATCH(#REF!,#REF!,0)),"0", "1")</f>
        <v>0</v>
      </c>
      <c r="AE5325" s="60" t="str">
        <f>IF(ISERROR(MATCH([3]!Quota_Std_2022_23[[#This Row], [Gender]],$AN$2:$AN$4,0)),"0", "1")</f>
        <v>0</v>
      </c>
      <c r="AF5325" s="60" t="str">
        <f>IF(ISERROR(MATCH([3]!Quota_Std_2022_23[[#This Row], [Quota Type]],[3]Sheet1!$AO$2:$AO$12,0)),"0", "1")</f>
        <v>0</v>
      </c>
      <c r="AG5325" s="60" t="str">
        <f>IF(ISERROR(MATCH(#REF!,$BA$2:$BA$8,0)),"0", "1")</f>
        <v>0</v>
      </c>
      <c r="AH5325" s="60" t="str">
        <f>IF(ISERROR(MATCH(Passout2023[[#This Row], [Nationality Pakistani/ Foreign]],$D$3:$D$4,0)),"0", "1")</f>
        <v>0</v>
      </c>
    </row>
    <row r="5326">
      <c r="Y5326" s="60" t="str">
        <f>IF(ISERROR(MATCH(Passout2023[[#This Row], [Degree Duration (year)]],$M$3:$M$10,0)),"0", "1")</f>
        <v>0</v>
      </c>
      <c r="Z5326" s="60" t="str">
        <f>IF(ISERROR(MATCH(Passout2023[[#This Row], [Admission Type]],$F$3:$F$6,0)),"0", "1")</f>
        <v>0</v>
      </c>
      <c r="AA5326" s="60" t="str">
        <f>IF(ISERROR(MATCH(Passout2023[[#This Row], [Batch Start Year]],$L$3:$L$25,0)),"0", "1")</f>
        <v>0</v>
      </c>
      <c r="AB5326" s="60" t="str">
        <f>IF(ISERROR(MATCH(Passout2023[[#This Row], [Batch Start Semester]],$K$3:$K$6,0)),"0", "1")</f>
        <v>0</v>
      </c>
      <c r="AC5326" s="60" t="str">
        <f>IF(ISERROR(MATCH([3]!Quota_Std_2022_23[[#This Row], [SESSION_TYPE]],$AX$2:$AX$5,0)),"0", "1")</f>
        <v>0</v>
      </c>
      <c r="AD5326" s="60" t="str">
        <f>IF(ISERROR(MATCH(#REF!,#REF!,0)),"0", "1")</f>
        <v>0</v>
      </c>
      <c r="AE5326" s="60" t="str">
        <f>IF(ISERROR(MATCH([3]!Quota_Std_2022_23[[#This Row], [Gender]],$AN$2:$AN$4,0)),"0", "1")</f>
        <v>0</v>
      </c>
      <c r="AF5326" s="60" t="str">
        <f>IF(ISERROR(MATCH([3]!Quota_Std_2022_23[[#This Row], [Quota Type]],[3]Sheet1!$AO$2:$AO$12,0)),"0", "1")</f>
        <v>0</v>
      </c>
      <c r="AG5326" s="60" t="str">
        <f>IF(ISERROR(MATCH(#REF!,$BA$2:$BA$8,0)),"0", "1")</f>
        <v>0</v>
      </c>
      <c r="AH5326" s="60" t="str">
        <f>IF(ISERROR(MATCH(Passout2023[[#This Row], [Nationality Pakistani/ Foreign]],$D$3:$D$4,0)),"0", "1")</f>
        <v>0</v>
      </c>
    </row>
    <row r="5327">
      <c r="Y5327" s="60" t="str">
        <f>IF(ISERROR(MATCH(Passout2023[[#This Row], [Degree Duration (year)]],$M$3:$M$10,0)),"0", "1")</f>
        <v>0</v>
      </c>
      <c r="Z5327" s="60" t="str">
        <f>IF(ISERROR(MATCH(Passout2023[[#This Row], [Admission Type]],$F$3:$F$6,0)),"0", "1")</f>
        <v>0</v>
      </c>
      <c r="AA5327" s="60" t="str">
        <f>IF(ISERROR(MATCH(Passout2023[[#This Row], [Batch Start Year]],$L$3:$L$25,0)),"0", "1")</f>
        <v>0</v>
      </c>
      <c r="AB5327" s="60" t="str">
        <f>IF(ISERROR(MATCH(Passout2023[[#This Row], [Batch Start Semester]],$K$3:$K$6,0)),"0", "1")</f>
        <v>0</v>
      </c>
      <c r="AC5327" s="60" t="str">
        <f>IF(ISERROR(MATCH([3]!Quota_Std_2022_23[[#This Row], [SESSION_TYPE]],$AX$2:$AX$5,0)),"0", "1")</f>
        <v>0</v>
      </c>
      <c r="AD5327" s="60" t="str">
        <f>IF(ISERROR(MATCH(#REF!,#REF!,0)),"0", "1")</f>
        <v>0</v>
      </c>
      <c r="AE5327" s="60" t="str">
        <f>IF(ISERROR(MATCH([3]!Quota_Std_2022_23[[#This Row], [Gender]],$AN$2:$AN$4,0)),"0", "1")</f>
        <v>0</v>
      </c>
      <c r="AF5327" s="60" t="str">
        <f>IF(ISERROR(MATCH([3]!Quota_Std_2022_23[[#This Row], [Quota Type]],[3]Sheet1!$AO$2:$AO$12,0)),"0", "1")</f>
        <v>0</v>
      </c>
      <c r="AG5327" s="60" t="str">
        <f>IF(ISERROR(MATCH(#REF!,$BA$2:$BA$8,0)),"0", "1")</f>
        <v>0</v>
      </c>
      <c r="AH5327" s="60" t="str">
        <f>IF(ISERROR(MATCH(Passout2023[[#This Row], [Nationality Pakistani/ Foreign]],$D$3:$D$4,0)),"0", "1")</f>
        <v>0</v>
      </c>
    </row>
    <row r="5328">
      <c r="Y5328" s="60" t="str">
        <f>IF(ISERROR(MATCH(Passout2023[[#This Row], [Degree Duration (year)]],$M$3:$M$10,0)),"0", "1")</f>
        <v>0</v>
      </c>
      <c r="Z5328" s="60" t="str">
        <f>IF(ISERROR(MATCH(Passout2023[[#This Row], [Admission Type]],$F$3:$F$6,0)),"0", "1")</f>
        <v>0</v>
      </c>
      <c r="AA5328" s="60" t="str">
        <f>IF(ISERROR(MATCH(Passout2023[[#This Row], [Batch Start Year]],$L$3:$L$25,0)),"0", "1")</f>
        <v>0</v>
      </c>
      <c r="AB5328" s="60" t="str">
        <f>IF(ISERROR(MATCH(Passout2023[[#This Row], [Batch Start Semester]],$K$3:$K$6,0)),"0", "1")</f>
        <v>0</v>
      </c>
      <c r="AC5328" s="60" t="str">
        <f>IF(ISERROR(MATCH([3]!Quota_Std_2022_23[[#This Row], [SESSION_TYPE]],$AX$2:$AX$5,0)),"0", "1")</f>
        <v>0</v>
      </c>
      <c r="AD5328" s="60" t="str">
        <f>IF(ISERROR(MATCH(#REF!,#REF!,0)),"0", "1")</f>
        <v>0</v>
      </c>
      <c r="AE5328" s="60" t="str">
        <f>IF(ISERROR(MATCH([3]!Quota_Std_2022_23[[#This Row], [Gender]],$AN$2:$AN$4,0)),"0", "1")</f>
        <v>0</v>
      </c>
      <c r="AF5328" s="60" t="str">
        <f>IF(ISERROR(MATCH([3]!Quota_Std_2022_23[[#This Row], [Quota Type]],[3]Sheet1!$AO$2:$AO$12,0)),"0", "1")</f>
        <v>0</v>
      </c>
      <c r="AG5328" s="60" t="str">
        <f>IF(ISERROR(MATCH(#REF!,$BA$2:$BA$8,0)),"0", "1")</f>
        <v>0</v>
      </c>
      <c r="AH5328" s="60" t="str">
        <f>IF(ISERROR(MATCH(Passout2023[[#This Row], [Nationality Pakistani/ Foreign]],$D$3:$D$4,0)),"0", "1")</f>
        <v>0</v>
      </c>
    </row>
    <row r="5329">
      <c r="Y5329" s="60" t="str">
        <f>IF(ISERROR(MATCH(Passout2023[[#This Row], [Degree Duration (year)]],$M$3:$M$10,0)),"0", "1")</f>
        <v>0</v>
      </c>
      <c r="Z5329" s="60" t="str">
        <f>IF(ISERROR(MATCH(Passout2023[[#This Row], [Admission Type]],$F$3:$F$6,0)),"0", "1")</f>
        <v>0</v>
      </c>
      <c r="AA5329" s="60" t="str">
        <f>IF(ISERROR(MATCH(Passout2023[[#This Row], [Batch Start Year]],$L$3:$L$25,0)),"0", "1")</f>
        <v>0</v>
      </c>
      <c r="AB5329" s="60" t="str">
        <f>IF(ISERROR(MATCH(Passout2023[[#This Row], [Batch Start Semester]],$K$3:$K$6,0)),"0", "1")</f>
        <v>0</v>
      </c>
      <c r="AC5329" s="60" t="str">
        <f>IF(ISERROR(MATCH([3]!Quota_Std_2022_23[[#This Row], [SESSION_TYPE]],$AX$2:$AX$5,0)),"0", "1")</f>
        <v>0</v>
      </c>
      <c r="AD5329" s="60" t="str">
        <f>IF(ISERROR(MATCH(#REF!,#REF!,0)),"0", "1")</f>
        <v>0</v>
      </c>
      <c r="AE5329" s="60" t="str">
        <f>IF(ISERROR(MATCH([3]!Quota_Std_2022_23[[#This Row], [Gender]],$AN$2:$AN$4,0)),"0", "1")</f>
        <v>0</v>
      </c>
      <c r="AF5329" s="60" t="str">
        <f>IF(ISERROR(MATCH([3]!Quota_Std_2022_23[[#This Row], [Quota Type]],[3]Sheet1!$AO$2:$AO$12,0)),"0", "1")</f>
        <v>0</v>
      </c>
      <c r="AG5329" s="60" t="str">
        <f>IF(ISERROR(MATCH(#REF!,$BA$2:$BA$8,0)),"0", "1")</f>
        <v>0</v>
      </c>
      <c r="AH5329" s="60" t="str">
        <f>IF(ISERROR(MATCH(Passout2023[[#This Row], [Nationality Pakistani/ Foreign]],$D$3:$D$4,0)),"0", "1")</f>
        <v>0</v>
      </c>
    </row>
    <row r="5330">
      <c r="Y5330" s="60" t="str">
        <f>IF(ISERROR(MATCH(Passout2023[[#This Row], [Degree Duration (year)]],$M$3:$M$10,0)),"0", "1")</f>
        <v>0</v>
      </c>
      <c r="Z5330" s="60" t="str">
        <f>IF(ISERROR(MATCH(Passout2023[[#This Row], [Admission Type]],$F$3:$F$6,0)),"0", "1")</f>
        <v>0</v>
      </c>
      <c r="AA5330" s="60" t="str">
        <f>IF(ISERROR(MATCH(Passout2023[[#This Row], [Batch Start Year]],$L$3:$L$25,0)),"0", "1")</f>
        <v>0</v>
      </c>
      <c r="AB5330" s="60" t="str">
        <f>IF(ISERROR(MATCH(Passout2023[[#This Row], [Batch Start Semester]],$K$3:$K$6,0)),"0", "1")</f>
        <v>0</v>
      </c>
      <c r="AC5330" s="60" t="str">
        <f>IF(ISERROR(MATCH([3]!Quota_Std_2022_23[[#This Row], [SESSION_TYPE]],$AX$2:$AX$5,0)),"0", "1")</f>
        <v>0</v>
      </c>
      <c r="AD5330" s="60" t="str">
        <f>IF(ISERROR(MATCH(#REF!,#REF!,0)),"0", "1")</f>
        <v>0</v>
      </c>
      <c r="AE5330" s="60" t="str">
        <f>IF(ISERROR(MATCH([3]!Quota_Std_2022_23[[#This Row], [Gender]],$AN$2:$AN$4,0)),"0", "1")</f>
        <v>0</v>
      </c>
      <c r="AF5330" s="60" t="str">
        <f>IF(ISERROR(MATCH([3]!Quota_Std_2022_23[[#This Row], [Quota Type]],[3]Sheet1!$AO$2:$AO$12,0)),"0", "1")</f>
        <v>0</v>
      </c>
      <c r="AG5330" s="60" t="str">
        <f>IF(ISERROR(MATCH(#REF!,$BA$2:$BA$8,0)),"0", "1")</f>
        <v>0</v>
      </c>
      <c r="AH5330" s="60" t="str">
        <f>IF(ISERROR(MATCH(Passout2023[[#This Row], [Nationality Pakistani/ Foreign]],$D$3:$D$4,0)),"0", "1")</f>
        <v>0</v>
      </c>
    </row>
    <row r="5331">
      <c r="Y5331" s="60" t="str">
        <f>IF(ISERROR(MATCH(Passout2023[[#This Row], [Degree Duration (year)]],$M$3:$M$10,0)),"0", "1")</f>
        <v>0</v>
      </c>
      <c r="Z5331" s="60" t="str">
        <f>IF(ISERROR(MATCH(Passout2023[[#This Row], [Admission Type]],$F$3:$F$6,0)),"0", "1")</f>
        <v>0</v>
      </c>
      <c r="AA5331" s="60" t="str">
        <f>IF(ISERROR(MATCH(Passout2023[[#This Row], [Batch Start Year]],$L$3:$L$25,0)),"0", "1")</f>
        <v>0</v>
      </c>
      <c r="AB5331" s="60" t="str">
        <f>IF(ISERROR(MATCH(Passout2023[[#This Row], [Batch Start Semester]],$K$3:$K$6,0)),"0", "1")</f>
        <v>0</v>
      </c>
      <c r="AC5331" s="60" t="str">
        <f>IF(ISERROR(MATCH([3]!Quota_Std_2022_23[[#This Row], [SESSION_TYPE]],$AX$2:$AX$5,0)),"0", "1")</f>
        <v>0</v>
      </c>
      <c r="AD5331" s="60" t="str">
        <f>IF(ISERROR(MATCH(#REF!,#REF!,0)),"0", "1")</f>
        <v>0</v>
      </c>
      <c r="AE5331" s="60" t="str">
        <f>IF(ISERROR(MATCH([3]!Quota_Std_2022_23[[#This Row], [Gender]],$AN$2:$AN$4,0)),"0", "1")</f>
        <v>0</v>
      </c>
      <c r="AF5331" s="60" t="str">
        <f>IF(ISERROR(MATCH([3]!Quota_Std_2022_23[[#This Row], [Quota Type]],[3]Sheet1!$AO$2:$AO$12,0)),"0", "1")</f>
        <v>0</v>
      </c>
      <c r="AG5331" s="60" t="str">
        <f>IF(ISERROR(MATCH(#REF!,$BA$2:$BA$8,0)),"0", "1")</f>
        <v>0</v>
      </c>
      <c r="AH5331" s="60" t="str">
        <f>IF(ISERROR(MATCH(Passout2023[[#This Row], [Nationality Pakistani/ Foreign]],$D$3:$D$4,0)),"0", "1")</f>
        <v>0</v>
      </c>
    </row>
    <row r="5332">
      <c r="Y5332" s="60" t="str">
        <f>IF(ISERROR(MATCH(Passout2023[[#This Row], [Degree Duration (year)]],$M$3:$M$10,0)),"0", "1")</f>
        <v>0</v>
      </c>
      <c r="Z5332" s="60" t="str">
        <f>IF(ISERROR(MATCH(Passout2023[[#This Row], [Admission Type]],$F$3:$F$6,0)),"0", "1")</f>
        <v>0</v>
      </c>
      <c r="AA5332" s="60" t="str">
        <f>IF(ISERROR(MATCH(Passout2023[[#This Row], [Batch Start Year]],$L$3:$L$25,0)),"0", "1")</f>
        <v>0</v>
      </c>
      <c r="AB5332" s="60" t="str">
        <f>IF(ISERROR(MATCH(Passout2023[[#This Row], [Batch Start Semester]],$K$3:$K$6,0)),"0", "1")</f>
        <v>0</v>
      </c>
      <c r="AC5332" s="60" t="str">
        <f>IF(ISERROR(MATCH([3]!Quota_Std_2022_23[[#This Row], [SESSION_TYPE]],$AX$2:$AX$5,0)),"0", "1")</f>
        <v>0</v>
      </c>
      <c r="AD5332" s="60" t="str">
        <f>IF(ISERROR(MATCH(#REF!,#REF!,0)),"0", "1")</f>
        <v>0</v>
      </c>
      <c r="AE5332" s="60" t="str">
        <f>IF(ISERROR(MATCH([3]!Quota_Std_2022_23[[#This Row], [Gender]],$AN$2:$AN$4,0)),"0", "1")</f>
        <v>0</v>
      </c>
      <c r="AF5332" s="60" t="str">
        <f>IF(ISERROR(MATCH([3]!Quota_Std_2022_23[[#This Row], [Quota Type]],[3]Sheet1!$AO$2:$AO$12,0)),"0", "1")</f>
        <v>0</v>
      </c>
      <c r="AG5332" s="60" t="str">
        <f>IF(ISERROR(MATCH(#REF!,$BA$2:$BA$8,0)),"0", "1")</f>
        <v>0</v>
      </c>
      <c r="AH5332" s="60" t="str">
        <f>IF(ISERROR(MATCH(Passout2023[[#This Row], [Nationality Pakistani/ Foreign]],$D$3:$D$4,0)),"0", "1")</f>
        <v>0</v>
      </c>
    </row>
    <row r="5333">
      <c r="Y5333" s="60" t="str">
        <f>IF(ISERROR(MATCH(Passout2023[[#This Row], [Degree Duration (year)]],$M$3:$M$10,0)),"0", "1")</f>
        <v>0</v>
      </c>
      <c r="Z5333" s="60" t="str">
        <f>IF(ISERROR(MATCH(Passout2023[[#This Row], [Admission Type]],$F$3:$F$6,0)),"0", "1")</f>
        <v>0</v>
      </c>
      <c r="AA5333" s="60" t="str">
        <f>IF(ISERROR(MATCH(Passout2023[[#This Row], [Batch Start Year]],$L$3:$L$25,0)),"0", "1")</f>
        <v>0</v>
      </c>
      <c r="AB5333" s="60" t="str">
        <f>IF(ISERROR(MATCH(Passout2023[[#This Row], [Batch Start Semester]],$K$3:$K$6,0)),"0", "1")</f>
        <v>0</v>
      </c>
      <c r="AC5333" s="60" t="str">
        <f>IF(ISERROR(MATCH([3]!Quota_Std_2022_23[[#This Row], [SESSION_TYPE]],$AX$2:$AX$5,0)),"0", "1")</f>
        <v>0</v>
      </c>
      <c r="AD5333" s="60" t="str">
        <f>IF(ISERROR(MATCH(#REF!,#REF!,0)),"0", "1")</f>
        <v>0</v>
      </c>
      <c r="AE5333" s="60" t="str">
        <f>IF(ISERROR(MATCH([3]!Quota_Std_2022_23[[#This Row], [Gender]],$AN$2:$AN$4,0)),"0", "1")</f>
        <v>0</v>
      </c>
      <c r="AF5333" s="60" t="str">
        <f>IF(ISERROR(MATCH([3]!Quota_Std_2022_23[[#This Row], [Quota Type]],[3]Sheet1!$AO$2:$AO$12,0)),"0", "1")</f>
        <v>0</v>
      </c>
      <c r="AG5333" s="60" t="str">
        <f>IF(ISERROR(MATCH(#REF!,$BA$2:$BA$8,0)),"0", "1")</f>
        <v>0</v>
      </c>
      <c r="AH5333" s="60" t="str">
        <f>IF(ISERROR(MATCH(Passout2023[[#This Row], [Nationality Pakistani/ Foreign]],$D$3:$D$4,0)),"0", "1")</f>
        <v>0</v>
      </c>
    </row>
    <row r="5334">
      <c r="Y5334" s="60" t="str">
        <f>IF(ISERROR(MATCH(Passout2023[[#This Row], [Degree Duration (year)]],$M$3:$M$10,0)),"0", "1")</f>
        <v>0</v>
      </c>
      <c r="Z5334" s="60" t="str">
        <f>IF(ISERROR(MATCH(Passout2023[[#This Row], [Admission Type]],$F$3:$F$6,0)),"0", "1")</f>
        <v>0</v>
      </c>
      <c r="AA5334" s="60" t="str">
        <f>IF(ISERROR(MATCH(Passout2023[[#This Row], [Batch Start Year]],$L$3:$L$25,0)),"0", "1")</f>
        <v>0</v>
      </c>
      <c r="AB5334" s="60" t="str">
        <f>IF(ISERROR(MATCH(Passout2023[[#This Row], [Batch Start Semester]],$K$3:$K$6,0)),"0", "1")</f>
        <v>0</v>
      </c>
      <c r="AC5334" s="60" t="str">
        <f>IF(ISERROR(MATCH([3]!Quota_Std_2022_23[[#This Row], [SESSION_TYPE]],$AX$2:$AX$5,0)),"0", "1")</f>
        <v>0</v>
      </c>
      <c r="AD5334" s="60" t="str">
        <f>IF(ISERROR(MATCH(#REF!,#REF!,0)),"0", "1")</f>
        <v>0</v>
      </c>
      <c r="AE5334" s="60" t="str">
        <f>IF(ISERROR(MATCH([3]!Quota_Std_2022_23[[#This Row], [Gender]],$AN$2:$AN$4,0)),"0", "1")</f>
        <v>0</v>
      </c>
      <c r="AF5334" s="60" t="str">
        <f>IF(ISERROR(MATCH([3]!Quota_Std_2022_23[[#This Row], [Quota Type]],[3]Sheet1!$AO$2:$AO$12,0)),"0", "1")</f>
        <v>0</v>
      </c>
      <c r="AG5334" s="60" t="str">
        <f>IF(ISERROR(MATCH(#REF!,$BA$2:$BA$8,0)),"0", "1")</f>
        <v>0</v>
      </c>
      <c r="AH5334" s="60" t="str">
        <f>IF(ISERROR(MATCH(Passout2023[[#This Row], [Nationality Pakistani/ Foreign]],$D$3:$D$4,0)),"0", "1")</f>
        <v>0</v>
      </c>
    </row>
    <row r="5335">
      <c r="Y5335" s="60" t="str">
        <f>IF(ISERROR(MATCH(Passout2023[[#This Row], [Degree Duration (year)]],$M$3:$M$10,0)),"0", "1")</f>
        <v>0</v>
      </c>
      <c r="Z5335" s="60" t="str">
        <f>IF(ISERROR(MATCH(Passout2023[[#This Row], [Admission Type]],$F$3:$F$6,0)),"0", "1")</f>
        <v>0</v>
      </c>
      <c r="AA5335" s="60" t="str">
        <f>IF(ISERROR(MATCH(Passout2023[[#This Row], [Batch Start Year]],$L$3:$L$25,0)),"0", "1")</f>
        <v>0</v>
      </c>
      <c r="AB5335" s="60" t="str">
        <f>IF(ISERROR(MATCH(Passout2023[[#This Row], [Batch Start Semester]],$K$3:$K$6,0)),"0", "1")</f>
        <v>0</v>
      </c>
      <c r="AC5335" s="60" t="str">
        <f>IF(ISERROR(MATCH([3]!Quota_Std_2022_23[[#This Row], [SESSION_TYPE]],$AX$2:$AX$5,0)),"0", "1")</f>
        <v>0</v>
      </c>
      <c r="AD5335" s="60" t="str">
        <f>IF(ISERROR(MATCH(#REF!,#REF!,0)),"0", "1")</f>
        <v>0</v>
      </c>
      <c r="AE5335" s="60" t="str">
        <f>IF(ISERROR(MATCH([3]!Quota_Std_2022_23[[#This Row], [Gender]],$AN$2:$AN$4,0)),"0", "1")</f>
        <v>0</v>
      </c>
      <c r="AF5335" s="60" t="str">
        <f>IF(ISERROR(MATCH([3]!Quota_Std_2022_23[[#This Row], [Quota Type]],[3]Sheet1!$AO$2:$AO$12,0)),"0", "1")</f>
        <v>0</v>
      </c>
      <c r="AG5335" s="60" t="str">
        <f>IF(ISERROR(MATCH(#REF!,$BA$2:$BA$8,0)),"0", "1")</f>
        <v>0</v>
      </c>
      <c r="AH5335" s="60" t="str">
        <f>IF(ISERROR(MATCH(Passout2023[[#This Row], [Nationality Pakistani/ Foreign]],$D$3:$D$4,0)),"0", "1")</f>
        <v>0</v>
      </c>
    </row>
    <row r="5336">
      <c r="Y5336" s="60" t="str">
        <f>IF(ISERROR(MATCH(Passout2023[[#This Row], [Degree Duration (year)]],$M$3:$M$10,0)),"0", "1")</f>
        <v>0</v>
      </c>
      <c r="Z5336" s="60" t="str">
        <f>IF(ISERROR(MATCH(Passout2023[[#This Row], [Admission Type]],$F$3:$F$6,0)),"0", "1")</f>
        <v>0</v>
      </c>
      <c r="AA5336" s="60" t="str">
        <f>IF(ISERROR(MATCH(Passout2023[[#This Row], [Batch Start Year]],$L$3:$L$25,0)),"0", "1")</f>
        <v>0</v>
      </c>
      <c r="AB5336" s="60" t="str">
        <f>IF(ISERROR(MATCH(Passout2023[[#This Row], [Batch Start Semester]],$K$3:$K$6,0)),"0", "1")</f>
        <v>0</v>
      </c>
      <c r="AC5336" s="60" t="str">
        <f>IF(ISERROR(MATCH([3]!Quota_Std_2022_23[[#This Row], [SESSION_TYPE]],$AX$2:$AX$5,0)),"0", "1")</f>
        <v>0</v>
      </c>
      <c r="AD5336" s="60" t="str">
        <f>IF(ISERROR(MATCH(#REF!,#REF!,0)),"0", "1")</f>
        <v>0</v>
      </c>
      <c r="AE5336" s="60" t="str">
        <f>IF(ISERROR(MATCH([3]!Quota_Std_2022_23[[#This Row], [Gender]],$AN$2:$AN$4,0)),"0", "1")</f>
        <v>0</v>
      </c>
      <c r="AF5336" s="60" t="str">
        <f>IF(ISERROR(MATCH([3]!Quota_Std_2022_23[[#This Row], [Quota Type]],[3]Sheet1!$AO$2:$AO$12,0)),"0", "1")</f>
        <v>0</v>
      </c>
      <c r="AG5336" s="60" t="str">
        <f>IF(ISERROR(MATCH(#REF!,$BA$2:$BA$8,0)),"0", "1")</f>
        <v>0</v>
      </c>
      <c r="AH5336" s="60" t="str">
        <f>IF(ISERROR(MATCH(Passout2023[[#This Row], [Nationality Pakistani/ Foreign]],$D$3:$D$4,0)),"0", "1")</f>
        <v>0</v>
      </c>
    </row>
    <row r="5337">
      <c r="Y5337" s="60" t="str">
        <f>IF(ISERROR(MATCH(Passout2023[[#This Row], [Degree Duration (year)]],$M$3:$M$10,0)),"0", "1")</f>
        <v>0</v>
      </c>
      <c r="Z5337" s="60" t="str">
        <f>IF(ISERROR(MATCH(Passout2023[[#This Row], [Admission Type]],$F$3:$F$6,0)),"0", "1")</f>
        <v>0</v>
      </c>
      <c r="AA5337" s="60" t="str">
        <f>IF(ISERROR(MATCH(Passout2023[[#This Row], [Batch Start Year]],$L$3:$L$25,0)),"0", "1")</f>
        <v>0</v>
      </c>
      <c r="AB5337" s="60" t="str">
        <f>IF(ISERROR(MATCH(Passout2023[[#This Row], [Batch Start Semester]],$K$3:$K$6,0)),"0", "1")</f>
        <v>0</v>
      </c>
      <c r="AC5337" s="60" t="str">
        <f>IF(ISERROR(MATCH([3]!Quota_Std_2022_23[[#This Row], [SESSION_TYPE]],$AX$2:$AX$5,0)),"0", "1")</f>
        <v>0</v>
      </c>
      <c r="AD5337" s="60" t="str">
        <f>IF(ISERROR(MATCH(#REF!,#REF!,0)),"0", "1")</f>
        <v>0</v>
      </c>
      <c r="AE5337" s="60" t="str">
        <f>IF(ISERROR(MATCH([3]!Quota_Std_2022_23[[#This Row], [Gender]],$AN$2:$AN$4,0)),"0", "1")</f>
        <v>0</v>
      </c>
      <c r="AF5337" s="60" t="str">
        <f>IF(ISERROR(MATCH([3]!Quota_Std_2022_23[[#This Row], [Quota Type]],[3]Sheet1!$AO$2:$AO$12,0)),"0", "1")</f>
        <v>0</v>
      </c>
      <c r="AG5337" s="60" t="str">
        <f>IF(ISERROR(MATCH(#REF!,$BA$2:$BA$8,0)),"0", "1")</f>
        <v>0</v>
      </c>
      <c r="AH5337" s="60" t="str">
        <f>IF(ISERROR(MATCH(Passout2023[[#This Row], [Nationality Pakistani/ Foreign]],$D$3:$D$4,0)),"0", "1")</f>
        <v>0</v>
      </c>
    </row>
    <row r="5338">
      <c r="Y5338" s="60" t="str">
        <f>IF(ISERROR(MATCH(Passout2023[[#This Row], [Degree Duration (year)]],$M$3:$M$10,0)),"0", "1")</f>
        <v>0</v>
      </c>
      <c r="Z5338" s="60" t="str">
        <f>IF(ISERROR(MATCH(Passout2023[[#This Row], [Admission Type]],$F$3:$F$6,0)),"0", "1")</f>
        <v>0</v>
      </c>
      <c r="AA5338" s="60" t="str">
        <f>IF(ISERROR(MATCH(Passout2023[[#This Row], [Batch Start Year]],$L$3:$L$25,0)),"0", "1")</f>
        <v>0</v>
      </c>
      <c r="AB5338" s="60" t="str">
        <f>IF(ISERROR(MATCH(Passout2023[[#This Row], [Batch Start Semester]],$K$3:$K$6,0)),"0", "1")</f>
        <v>0</v>
      </c>
      <c r="AC5338" s="60" t="str">
        <f>IF(ISERROR(MATCH([3]!Quota_Std_2022_23[[#This Row], [SESSION_TYPE]],$AX$2:$AX$5,0)),"0", "1")</f>
        <v>0</v>
      </c>
      <c r="AD5338" s="60" t="str">
        <f>IF(ISERROR(MATCH(#REF!,#REF!,0)),"0", "1")</f>
        <v>0</v>
      </c>
      <c r="AE5338" s="60" t="str">
        <f>IF(ISERROR(MATCH([3]!Quota_Std_2022_23[[#This Row], [Gender]],$AN$2:$AN$4,0)),"0", "1")</f>
        <v>0</v>
      </c>
      <c r="AF5338" s="60" t="str">
        <f>IF(ISERROR(MATCH([3]!Quota_Std_2022_23[[#This Row], [Quota Type]],[3]Sheet1!$AO$2:$AO$12,0)),"0", "1")</f>
        <v>0</v>
      </c>
      <c r="AG5338" s="60" t="str">
        <f>IF(ISERROR(MATCH(#REF!,$BA$2:$BA$8,0)),"0", "1")</f>
        <v>0</v>
      </c>
      <c r="AH5338" s="60" t="str">
        <f>IF(ISERROR(MATCH(Passout2023[[#This Row], [Nationality Pakistani/ Foreign]],$D$3:$D$4,0)),"0", "1")</f>
        <v>0</v>
      </c>
    </row>
    <row r="5339">
      <c r="Y5339" s="60" t="str">
        <f>IF(ISERROR(MATCH(Passout2023[[#This Row], [Degree Duration (year)]],$M$3:$M$10,0)),"0", "1")</f>
        <v>0</v>
      </c>
      <c r="Z5339" s="60" t="str">
        <f>IF(ISERROR(MATCH(Passout2023[[#This Row], [Admission Type]],$F$3:$F$6,0)),"0", "1")</f>
        <v>0</v>
      </c>
      <c r="AA5339" s="60" t="str">
        <f>IF(ISERROR(MATCH(Passout2023[[#This Row], [Batch Start Year]],$L$3:$L$25,0)),"0", "1")</f>
        <v>0</v>
      </c>
      <c r="AB5339" s="60" t="str">
        <f>IF(ISERROR(MATCH(Passout2023[[#This Row], [Batch Start Semester]],$K$3:$K$6,0)),"0", "1")</f>
        <v>0</v>
      </c>
      <c r="AC5339" s="60" t="str">
        <f>IF(ISERROR(MATCH([3]!Quota_Std_2022_23[[#This Row], [SESSION_TYPE]],$AX$2:$AX$5,0)),"0", "1")</f>
        <v>0</v>
      </c>
      <c r="AD5339" s="60" t="str">
        <f>IF(ISERROR(MATCH(#REF!,#REF!,0)),"0", "1")</f>
        <v>0</v>
      </c>
      <c r="AE5339" s="60" t="str">
        <f>IF(ISERROR(MATCH([3]!Quota_Std_2022_23[[#This Row], [Gender]],$AN$2:$AN$4,0)),"0", "1")</f>
        <v>0</v>
      </c>
      <c r="AF5339" s="60" t="str">
        <f>IF(ISERROR(MATCH([3]!Quota_Std_2022_23[[#This Row], [Quota Type]],[3]Sheet1!$AO$2:$AO$12,0)),"0", "1")</f>
        <v>0</v>
      </c>
      <c r="AG5339" s="60" t="str">
        <f>IF(ISERROR(MATCH(#REF!,$BA$2:$BA$8,0)),"0", "1")</f>
        <v>0</v>
      </c>
      <c r="AH5339" s="60" t="str">
        <f>IF(ISERROR(MATCH(Passout2023[[#This Row], [Nationality Pakistani/ Foreign]],$D$3:$D$4,0)),"0", "1")</f>
        <v>0</v>
      </c>
    </row>
    <row r="5340">
      <c r="Y5340" s="60" t="str">
        <f>IF(ISERROR(MATCH(Passout2023[[#This Row], [Degree Duration (year)]],$M$3:$M$10,0)),"0", "1")</f>
        <v>0</v>
      </c>
      <c r="Z5340" s="60" t="str">
        <f>IF(ISERROR(MATCH(Passout2023[[#This Row], [Admission Type]],$F$3:$F$6,0)),"0", "1")</f>
        <v>0</v>
      </c>
      <c r="AA5340" s="60" t="str">
        <f>IF(ISERROR(MATCH(Passout2023[[#This Row], [Batch Start Year]],$L$3:$L$25,0)),"0", "1")</f>
        <v>0</v>
      </c>
      <c r="AB5340" s="60" t="str">
        <f>IF(ISERROR(MATCH(Passout2023[[#This Row], [Batch Start Semester]],$K$3:$K$6,0)),"0", "1")</f>
        <v>0</v>
      </c>
      <c r="AC5340" s="60" t="str">
        <f>IF(ISERROR(MATCH([3]!Quota_Std_2022_23[[#This Row], [SESSION_TYPE]],$AX$2:$AX$5,0)),"0", "1")</f>
        <v>0</v>
      </c>
      <c r="AD5340" s="60" t="str">
        <f>IF(ISERROR(MATCH(#REF!,#REF!,0)),"0", "1")</f>
        <v>0</v>
      </c>
      <c r="AE5340" s="60" t="str">
        <f>IF(ISERROR(MATCH([3]!Quota_Std_2022_23[[#This Row], [Gender]],$AN$2:$AN$4,0)),"0", "1")</f>
        <v>0</v>
      </c>
      <c r="AF5340" s="60" t="str">
        <f>IF(ISERROR(MATCH([3]!Quota_Std_2022_23[[#This Row], [Quota Type]],[3]Sheet1!$AO$2:$AO$12,0)),"0", "1")</f>
        <v>0</v>
      </c>
      <c r="AG5340" s="60" t="str">
        <f>IF(ISERROR(MATCH(#REF!,$BA$2:$BA$8,0)),"0", "1")</f>
        <v>0</v>
      </c>
      <c r="AH5340" s="60" t="str">
        <f>IF(ISERROR(MATCH(Passout2023[[#This Row], [Nationality Pakistani/ Foreign]],$D$3:$D$4,0)),"0", "1")</f>
        <v>0</v>
      </c>
    </row>
    <row r="5341">
      <c r="Y5341" s="60" t="str">
        <f>IF(ISERROR(MATCH(Passout2023[[#This Row], [Degree Duration (year)]],$M$3:$M$10,0)),"0", "1")</f>
        <v>0</v>
      </c>
      <c r="Z5341" s="60" t="str">
        <f>IF(ISERROR(MATCH(Passout2023[[#This Row], [Admission Type]],$F$3:$F$6,0)),"0", "1")</f>
        <v>0</v>
      </c>
      <c r="AA5341" s="60" t="str">
        <f>IF(ISERROR(MATCH(Passout2023[[#This Row], [Batch Start Year]],$L$3:$L$25,0)),"0", "1")</f>
        <v>0</v>
      </c>
      <c r="AB5341" s="60" t="str">
        <f>IF(ISERROR(MATCH(Passout2023[[#This Row], [Batch Start Semester]],$K$3:$K$6,0)),"0", "1")</f>
        <v>0</v>
      </c>
      <c r="AC5341" s="60" t="str">
        <f>IF(ISERROR(MATCH([3]!Quota_Std_2022_23[[#This Row], [SESSION_TYPE]],$AX$2:$AX$5,0)),"0", "1")</f>
        <v>0</v>
      </c>
      <c r="AD5341" s="60" t="str">
        <f>IF(ISERROR(MATCH(#REF!,#REF!,0)),"0", "1")</f>
        <v>0</v>
      </c>
      <c r="AE5341" s="60" t="str">
        <f>IF(ISERROR(MATCH([3]!Quota_Std_2022_23[[#This Row], [Gender]],$AN$2:$AN$4,0)),"0", "1")</f>
        <v>0</v>
      </c>
      <c r="AF5341" s="60" t="str">
        <f>IF(ISERROR(MATCH([3]!Quota_Std_2022_23[[#This Row], [Quota Type]],[3]Sheet1!$AO$2:$AO$12,0)),"0", "1")</f>
        <v>0</v>
      </c>
      <c r="AG5341" s="60" t="str">
        <f>IF(ISERROR(MATCH(#REF!,$BA$2:$BA$8,0)),"0", "1")</f>
        <v>0</v>
      </c>
      <c r="AH5341" s="60" t="str">
        <f>IF(ISERROR(MATCH(Passout2023[[#This Row], [Nationality Pakistani/ Foreign]],$D$3:$D$4,0)),"0", "1")</f>
        <v>0</v>
      </c>
    </row>
    <row r="5342">
      <c r="Y5342" s="60" t="str">
        <f>IF(ISERROR(MATCH(Passout2023[[#This Row], [Degree Duration (year)]],$M$3:$M$10,0)),"0", "1")</f>
        <v>0</v>
      </c>
      <c r="Z5342" s="60" t="str">
        <f>IF(ISERROR(MATCH(Passout2023[[#This Row], [Admission Type]],$F$3:$F$6,0)),"0", "1")</f>
        <v>0</v>
      </c>
      <c r="AA5342" s="60" t="str">
        <f>IF(ISERROR(MATCH(Passout2023[[#This Row], [Batch Start Year]],$L$3:$L$25,0)),"0", "1")</f>
        <v>0</v>
      </c>
      <c r="AB5342" s="60" t="str">
        <f>IF(ISERROR(MATCH(Passout2023[[#This Row], [Batch Start Semester]],$K$3:$K$6,0)),"0", "1")</f>
        <v>0</v>
      </c>
      <c r="AC5342" s="60" t="str">
        <f>IF(ISERROR(MATCH([3]!Quota_Std_2022_23[[#This Row], [SESSION_TYPE]],$AX$2:$AX$5,0)),"0", "1")</f>
        <v>0</v>
      </c>
      <c r="AD5342" s="60" t="str">
        <f>IF(ISERROR(MATCH(#REF!,#REF!,0)),"0", "1")</f>
        <v>0</v>
      </c>
      <c r="AE5342" s="60" t="str">
        <f>IF(ISERROR(MATCH([3]!Quota_Std_2022_23[[#This Row], [Gender]],$AN$2:$AN$4,0)),"0", "1")</f>
        <v>0</v>
      </c>
      <c r="AF5342" s="60" t="str">
        <f>IF(ISERROR(MATCH([3]!Quota_Std_2022_23[[#This Row], [Quota Type]],[3]Sheet1!$AO$2:$AO$12,0)),"0", "1")</f>
        <v>0</v>
      </c>
      <c r="AG5342" s="60" t="str">
        <f>IF(ISERROR(MATCH(#REF!,$BA$2:$BA$8,0)),"0", "1")</f>
        <v>0</v>
      </c>
      <c r="AH5342" s="60" t="str">
        <f>IF(ISERROR(MATCH(Passout2023[[#This Row], [Nationality Pakistani/ Foreign]],$D$3:$D$4,0)),"0", "1")</f>
        <v>0</v>
      </c>
    </row>
    <row r="5343">
      <c r="Y5343" s="60" t="str">
        <f>IF(ISERROR(MATCH(Passout2023[[#This Row], [Degree Duration (year)]],$M$3:$M$10,0)),"0", "1")</f>
        <v>0</v>
      </c>
      <c r="Z5343" s="60" t="str">
        <f>IF(ISERROR(MATCH(Passout2023[[#This Row], [Admission Type]],$F$3:$F$6,0)),"0", "1")</f>
        <v>0</v>
      </c>
      <c r="AA5343" s="60" t="str">
        <f>IF(ISERROR(MATCH(Passout2023[[#This Row], [Batch Start Year]],$L$3:$L$25,0)),"0", "1")</f>
        <v>0</v>
      </c>
      <c r="AB5343" s="60" t="str">
        <f>IF(ISERROR(MATCH(Passout2023[[#This Row], [Batch Start Semester]],$K$3:$K$6,0)),"0", "1")</f>
        <v>0</v>
      </c>
      <c r="AC5343" s="60" t="str">
        <f>IF(ISERROR(MATCH([3]!Quota_Std_2022_23[[#This Row], [SESSION_TYPE]],$AX$2:$AX$5,0)),"0", "1")</f>
        <v>0</v>
      </c>
      <c r="AD5343" s="60" t="str">
        <f>IF(ISERROR(MATCH(#REF!,#REF!,0)),"0", "1")</f>
        <v>0</v>
      </c>
      <c r="AE5343" s="60" t="str">
        <f>IF(ISERROR(MATCH([3]!Quota_Std_2022_23[[#This Row], [Gender]],$AN$2:$AN$4,0)),"0", "1")</f>
        <v>0</v>
      </c>
      <c r="AF5343" s="60" t="str">
        <f>IF(ISERROR(MATCH([3]!Quota_Std_2022_23[[#This Row], [Quota Type]],[3]Sheet1!$AO$2:$AO$12,0)),"0", "1")</f>
        <v>0</v>
      </c>
      <c r="AG5343" s="60" t="str">
        <f>IF(ISERROR(MATCH(#REF!,$BA$2:$BA$8,0)),"0", "1")</f>
        <v>0</v>
      </c>
      <c r="AH5343" s="60" t="str">
        <f>IF(ISERROR(MATCH(Passout2023[[#This Row], [Nationality Pakistani/ Foreign]],$D$3:$D$4,0)),"0", "1")</f>
        <v>0</v>
      </c>
    </row>
    <row r="5344">
      <c r="Y5344" s="60" t="str">
        <f>IF(ISERROR(MATCH(Passout2023[[#This Row], [Degree Duration (year)]],$M$3:$M$10,0)),"0", "1")</f>
        <v>0</v>
      </c>
      <c r="Z5344" s="60" t="str">
        <f>IF(ISERROR(MATCH(Passout2023[[#This Row], [Admission Type]],$F$3:$F$6,0)),"0", "1")</f>
        <v>0</v>
      </c>
      <c r="AA5344" s="60" t="str">
        <f>IF(ISERROR(MATCH(Passout2023[[#This Row], [Batch Start Year]],$L$3:$L$25,0)),"0", "1")</f>
        <v>0</v>
      </c>
      <c r="AB5344" s="60" t="str">
        <f>IF(ISERROR(MATCH(Passout2023[[#This Row], [Batch Start Semester]],$K$3:$K$6,0)),"0", "1")</f>
        <v>0</v>
      </c>
      <c r="AC5344" s="60" t="str">
        <f>IF(ISERROR(MATCH([3]!Quota_Std_2022_23[[#This Row], [SESSION_TYPE]],$AX$2:$AX$5,0)),"0", "1")</f>
        <v>0</v>
      </c>
      <c r="AD5344" s="60" t="str">
        <f>IF(ISERROR(MATCH(#REF!,#REF!,0)),"0", "1")</f>
        <v>0</v>
      </c>
      <c r="AE5344" s="60" t="str">
        <f>IF(ISERROR(MATCH([3]!Quota_Std_2022_23[[#This Row], [Gender]],$AN$2:$AN$4,0)),"0", "1")</f>
        <v>0</v>
      </c>
      <c r="AF5344" s="60" t="str">
        <f>IF(ISERROR(MATCH([3]!Quota_Std_2022_23[[#This Row], [Quota Type]],[3]Sheet1!$AO$2:$AO$12,0)),"0", "1")</f>
        <v>0</v>
      </c>
      <c r="AG5344" s="60" t="str">
        <f>IF(ISERROR(MATCH(#REF!,$BA$2:$BA$8,0)),"0", "1")</f>
        <v>0</v>
      </c>
      <c r="AH5344" s="60" t="str">
        <f>IF(ISERROR(MATCH(Passout2023[[#This Row], [Nationality Pakistani/ Foreign]],$D$3:$D$4,0)),"0", "1")</f>
        <v>0</v>
      </c>
    </row>
    <row r="5345">
      <c r="Y5345" s="60" t="str">
        <f>IF(ISERROR(MATCH(Passout2023[[#This Row], [Degree Duration (year)]],$M$3:$M$10,0)),"0", "1")</f>
        <v>0</v>
      </c>
      <c r="Z5345" s="60" t="str">
        <f>IF(ISERROR(MATCH(Passout2023[[#This Row], [Admission Type]],$F$3:$F$6,0)),"0", "1")</f>
        <v>0</v>
      </c>
      <c r="AA5345" s="60" t="str">
        <f>IF(ISERROR(MATCH(Passout2023[[#This Row], [Batch Start Year]],$L$3:$L$25,0)),"0", "1")</f>
        <v>0</v>
      </c>
      <c r="AB5345" s="60" t="str">
        <f>IF(ISERROR(MATCH(Passout2023[[#This Row], [Batch Start Semester]],$K$3:$K$6,0)),"0", "1")</f>
        <v>0</v>
      </c>
      <c r="AC5345" s="60" t="str">
        <f>IF(ISERROR(MATCH([3]!Quota_Std_2022_23[[#This Row], [SESSION_TYPE]],$AX$2:$AX$5,0)),"0", "1")</f>
        <v>0</v>
      </c>
      <c r="AD5345" s="60" t="str">
        <f>IF(ISERROR(MATCH(#REF!,#REF!,0)),"0", "1")</f>
        <v>0</v>
      </c>
      <c r="AE5345" s="60" t="str">
        <f>IF(ISERROR(MATCH([3]!Quota_Std_2022_23[[#This Row], [Gender]],$AN$2:$AN$4,0)),"0", "1")</f>
        <v>0</v>
      </c>
      <c r="AF5345" s="60" t="str">
        <f>IF(ISERROR(MATCH([3]!Quota_Std_2022_23[[#This Row], [Quota Type]],[3]Sheet1!$AO$2:$AO$12,0)),"0", "1")</f>
        <v>0</v>
      </c>
      <c r="AG5345" s="60" t="str">
        <f>IF(ISERROR(MATCH(#REF!,$BA$2:$BA$8,0)),"0", "1")</f>
        <v>0</v>
      </c>
      <c r="AH5345" s="60" t="str">
        <f>IF(ISERROR(MATCH(Passout2023[[#This Row], [Nationality Pakistani/ Foreign]],$D$3:$D$4,0)),"0", "1")</f>
        <v>0</v>
      </c>
    </row>
    <row r="5346">
      <c r="Y5346" s="60" t="str">
        <f>IF(ISERROR(MATCH(Passout2023[[#This Row], [Degree Duration (year)]],$M$3:$M$10,0)),"0", "1")</f>
        <v>0</v>
      </c>
      <c r="Z5346" s="60" t="str">
        <f>IF(ISERROR(MATCH(Passout2023[[#This Row], [Admission Type]],$F$3:$F$6,0)),"0", "1")</f>
        <v>0</v>
      </c>
      <c r="AA5346" s="60" t="str">
        <f>IF(ISERROR(MATCH(Passout2023[[#This Row], [Batch Start Year]],$L$3:$L$25,0)),"0", "1")</f>
        <v>0</v>
      </c>
      <c r="AB5346" s="60" t="str">
        <f>IF(ISERROR(MATCH(Passout2023[[#This Row], [Batch Start Semester]],$K$3:$K$6,0)),"0", "1")</f>
        <v>0</v>
      </c>
      <c r="AC5346" s="60" t="str">
        <f>IF(ISERROR(MATCH([3]!Quota_Std_2022_23[[#This Row], [SESSION_TYPE]],$AX$2:$AX$5,0)),"0", "1")</f>
        <v>0</v>
      </c>
      <c r="AD5346" s="60" t="str">
        <f>IF(ISERROR(MATCH(#REF!,#REF!,0)),"0", "1")</f>
        <v>0</v>
      </c>
      <c r="AE5346" s="60" t="str">
        <f>IF(ISERROR(MATCH([3]!Quota_Std_2022_23[[#This Row], [Gender]],$AN$2:$AN$4,0)),"0", "1")</f>
        <v>0</v>
      </c>
      <c r="AF5346" s="60" t="str">
        <f>IF(ISERROR(MATCH([3]!Quota_Std_2022_23[[#This Row], [Quota Type]],[3]Sheet1!$AO$2:$AO$12,0)),"0", "1")</f>
        <v>0</v>
      </c>
      <c r="AG5346" s="60" t="str">
        <f>IF(ISERROR(MATCH(#REF!,$BA$2:$BA$8,0)),"0", "1")</f>
        <v>0</v>
      </c>
      <c r="AH5346" s="60" t="str">
        <f>IF(ISERROR(MATCH(Passout2023[[#This Row], [Nationality Pakistani/ Foreign]],$D$3:$D$4,0)),"0", "1")</f>
        <v>0</v>
      </c>
    </row>
    <row r="5347">
      <c r="Y5347" s="60" t="str">
        <f>IF(ISERROR(MATCH(Passout2023[[#This Row], [Degree Duration (year)]],$M$3:$M$10,0)),"0", "1")</f>
        <v>0</v>
      </c>
      <c r="Z5347" s="60" t="str">
        <f>IF(ISERROR(MATCH(Passout2023[[#This Row], [Admission Type]],$F$3:$F$6,0)),"0", "1")</f>
        <v>0</v>
      </c>
      <c r="AA5347" s="60" t="str">
        <f>IF(ISERROR(MATCH(Passout2023[[#This Row], [Batch Start Year]],$L$3:$L$25,0)),"0", "1")</f>
        <v>0</v>
      </c>
      <c r="AB5347" s="60" t="str">
        <f>IF(ISERROR(MATCH(Passout2023[[#This Row], [Batch Start Semester]],$K$3:$K$6,0)),"0", "1")</f>
        <v>0</v>
      </c>
      <c r="AC5347" s="60" t="str">
        <f>IF(ISERROR(MATCH([3]!Quota_Std_2022_23[[#This Row], [SESSION_TYPE]],$AX$2:$AX$5,0)),"0", "1")</f>
        <v>0</v>
      </c>
      <c r="AD5347" s="60" t="str">
        <f>IF(ISERROR(MATCH(#REF!,#REF!,0)),"0", "1")</f>
        <v>0</v>
      </c>
      <c r="AE5347" s="60" t="str">
        <f>IF(ISERROR(MATCH([3]!Quota_Std_2022_23[[#This Row], [Gender]],$AN$2:$AN$4,0)),"0", "1")</f>
        <v>0</v>
      </c>
      <c r="AF5347" s="60" t="str">
        <f>IF(ISERROR(MATCH([3]!Quota_Std_2022_23[[#This Row], [Quota Type]],[3]Sheet1!$AO$2:$AO$12,0)),"0", "1")</f>
        <v>0</v>
      </c>
      <c r="AG5347" s="60" t="str">
        <f>IF(ISERROR(MATCH(#REF!,$BA$2:$BA$8,0)),"0", "1")</f>
        <v>0</v>
      </c>
      <c r="AH5347" s="60" t="str">
        <f>IF(ISERROR(MATCH(Passout2023[[#This Row], [Nationality Pakistani/ Foreign]],$D$3:$D$4,0)),"0", "1")</f>
        <v>0</v>
      </c>
    </row>
    <row r="5348">
      <c r="Y5348" s="60" t="str">
        <f>IF(ISERROR(MATCH(Passout2023[[#This Row], [Degree Duration (year)]],$M$3:$M$10,0)),"0", "1")</f>
        <v>0</v>
      </c>
      <c r="Z5348" s="60" t="str">
        <f>IF(ISERROR(MATCH(Passout2023[[#This Row], [Admission Type]],$F$3:$F$6,0)),"0", "1")</f>
        <v>0</v>
      </c>
      <c r="AA5348" s="60" t="str">
        <f>IF(ISERROR(MATCH(Passout2023[[#This Row], [Batch Start Year]],$L$3:$L$25,0)),"0", "1")</f>
        <v>0</v>
      </c>
      <c r="AB5348" s="60" t="str">
        <f>IF(ISERROR(MATCH(Passout2023[[#This Row], [Batch Start Semester]],$K$3:$K$6,0)),"0", "1")</f>
        <v>0</v>
      </c>
      <c r="AC5348" s="60" t="str">
        <f>IF(ISERROR(MATCH([3]!Quota_Std_2022_23[[#This Row], [SESSION_TYPE]],$AX$2:$AX$5,0)),"0", "1")</f>
        <v>0</v>
      </c>
      <c r="AD5348" s="60" t="str">
        <f>IF(ISERROR(MATCH(#REF!,#REF!,0)),"0", "1")</f>
        <v>0</v>
      </c>
      <c r="AE5348" s="60" t="str">
        <f>IF(ISERROR(MATCH([3]!Quota_Std_2022_23[[#This Row], [Gender]],$AN$2:$AN$4,0)),"0", "1")</f>
        <v>0</v>
      </c>
      <c r="AF5348" s="60" t="str">
        <f>IF(ISERROR(MATCH([3]!Quota_Std_2022_23[[#This Row], [Quota Type]],[3]Sheet1!$AO$2:$AO$12,0)),"0", "1")</f>
        <v>0</v>
      </c>
      <c r="AG5348" s="60" t="str">
        <f>IF(ISERROR(MATCH(#REF!,$BA$2:$BA$8,0)),"0", "1")</f>
        <v>0</v>
      </c>
      <c r="AH5348" s="60" t="str">
        <f>IF(ISERROR(MATCH(Passout2023[[#This Row], [Nationality Pakistani/ Foreign]],$D$3:$D$4,0)),"0", "1")</f>
        <v>0</v>
      </c>
    </row>
    <row r="5349">
      <c r="Y5349" s="60" t="str">
        <f>IF(ISERROR(MATCH(Passout2023[[#This Row], [Degree Duration (year)]],$M$3:$M$10,0)),"0", "1")</f>
        <v>0</v>
      </c>
      <c r="Z5349" s="60" t="str">
        <f>IF(ISERROR(MATCH(Passout2023[[#This Row], [Admission Type]],$F$3:$F$6,0)),"0", "1")</f>
        <v>0</v>
      </c>
      <c r="AA5349" s="60" t="str">
        <f>IF(ISERROR(MATCH(Passout2023[[#This Row], [Batch Start Year]],$L$3:$L$25,0)),"0", "1")</f>
        <v>0</v>
      </c>
      <c r="AB5349" s="60" t="str">
        <f>IF(ISERROR(MATCH(Passout2023[[#This Row], [Batch Start Semester]],$K$3:$K$6,0)),"0", "1")</f>
        <v>0</v>
      </c>
      <c r="AC5349" s="60" t="str">
        <f>IF(ISERROR(MATCH([3]!Quota_Std_2022_23[[#This Row], [SESSION_TYPE]],$AX$2:$AX$5,0)),"0", "1")</f>
        <v>0</v>
      </c>
      <c r="AD5349" s="60" t="str">
        <f>IF(ISERROR(MATCH(#REF!,#REF!,0)),"0", "1")</f>
        <v>0</v>
      </c>
      <c r="AE5349" s="60" t="str">
        <f>IF(ISERROR(MATCH([3]!Quota_Std_2022_23[[#This Row], [Gender]],$AN$2:$AN$4,0)),"0", "1")</f>
        <v>0</v>
      </c>
      <c r="AF5349" s="60" t="str">
        <f>IF(ISERROR(MATCH([3]!Quota_Std_2022_23[[#This Row], [Quota Type]],[3]Sheet1!$AO$2:$AO$12,0)),"0", "1")</f>
        <v>0</v>
      </c>
      <c r="AG5349" s="60" t="str">
        <f>IF(ISERROR(MATCH(#REF!,$BA$2:$BA$8,0)),"0", "1")</f>
        <v>0</v>
      </c>
      <c r="AH5349" s="60" t="str">
        <f>IF(ISERROR(MATCH(Passout2023[[#This Row], [Nationality Pakistani/ Foreign]],$D$3:$D$4,0)),"0", "1")</f>
        <v>0</v>
      </c>
    </row>
    <row r="5350">
      <c r="Y5350" s="60" t="str">
        <f>IF(ISERROR(MATCH(Passout2023[[#This Row], [Degree Duration (year)]],$M$3:$M$10,0)),"0", "1")</f>
        <v>0</v>
      </c>
      <c r="Z5350" s="60" t="str">
        <f>IF(ISERROR(MATCH(Passout2023[[#This Row], [Admission Type]],$F$3:$F$6,0)),"0", "1")</f>
        <v>0</v>
      </c>
      <c r="AA5350" s="60" t="str">
        <f>IF(ISERROR(MATCH(Passout2023[[#This Row], [Batch Start Year]],$L$3:$L$25,0)),"0", "1")</f>
        <v>0</v>
      </c>
      <c r="AB5350" s="60" t="str">
        <f>IF(ISERROR(MATCH(Passout2023[[#This Row], [Batch Start Semester]],$K$3:$K$6,0)),"0", "1")</f>
        <v>0</v>
      </c>
      <c r="AC5350" s="60" t="str">
        <f>IF(ISERROR(MATCH([3]!Quota_Std_2022_23[[#This Row], [SESSION_TYPE]],$AX$2:$AX$5,0)),"0", "1")</f>
        <v>0</v>
      </c>
      <c r="AD5350" s="60" t="str">
        <f>IF(ISERROR(MATCH(#REF!,#REF!,0)),"0", "1")</f>
        <v>0</v>
      </c>
      <c r="AE5350" s="60" t="str">
        <f>IF(ISERROR(MATCH([3]!Quota_Std_2022_23[[#This Row], [Gender]],$AN$2:$AN$4,0)),"0", "1")</f>
        <v>0</v>
      </c>
      <c r="AF5350" s="60" t="str">
        <f>IF(ISERROR(MATCH([3]!Quota_Std_2022_23[[#This Row], [Quota Type]],[3]Sheet1!$AO$2:$AO$12,0)),"0", "1")</f>
        <v>0</v>
      </c>
      <c r="AG5350" s="60" t="str">
        <f>IF(ISERROR(MATCH(#REF!,$BA$2:$BA$8,0)),"0", "1")</f>
        <v>0</v>
      </c>
      <c r="AH5350" s="60" t="str">
        <f>IF(ISERROR(MATCH(Passout2023[[#This Row], [Nationality Pakistani/ Foreign]],$D$3:$D$4,0)),"0", "1")</f>
        <v>0</v>
      </c>
    </row>
    <row r="5351">
      <c r="Y5351" s="60" t="str">
        <f>IF(ISERROR(MATCH(Passout2023[[#This Row], [Degree Duration (year)]],$M$3:$M$10,0)),"0", "1")</f>
        <v>0</v>
      </c>
      <c r="Z5351" s="60" t="str">
        <f>IF(ISERROR(MATCH(Passout2023[[#This Row], [Admission Type]],$F$3:$F$6,0)),"0", "1")</f>
        <v>0</v>
      </c>
      <c r="AA5351" s="60" t="str">
        <f>IF(ISERROR(MATCH(Passout2023[[#This Row], [Batch Start Year]],$L$3:$L$25,0)),"0", "1")</f>
        <v>0</v>
      </c>
      <c r="AB5351" s="60" t="str">
        <f>IF(ISERROR(MATCH(Passout2023[[#This Row], [Batch Start Semester]],$K$3:$K$6,0)),"0", "1")</f>
        <v>0</v>
      </c>
      <c r="AC5351" s="60" t="str">
        <f>IF(ISERROR(MATCH([3]!Quota_Std_2022_23[[#This Row], [SESSION_TYPE]],$AX$2:$AX$5,0)),"0", "1")</f>
        <v>0</v>
      </c>
      <c r="AD5351" s="60" t="str">
        <f>IF(ISERROR(MATCH(#REF!,#REF!,0)),"0", "1")</f>
        <v>0</v>
      </c>
      <c r="AE5351" s="60" t="str">
        <f>IF(ISERROR(MATCH([3]!Quota_Std_2022_23[[#This Row], [Gender]],$AN$2:$AN$4,0)),"0", "1")</f>
        <v>0</v>
      </c>
      <c r="AF5351" s="60" t="str">
        <f>IF(ISERROR(MATCH([3]!Quota_Std_2022_23[[#This Row], [Quota Type]],[3]Sheet1!$AO$2:$AO$12,0)),"0", "1")</f>
        <v>0</v>
      </c>
      <c r="AG5351" s="60" t="str">
        <f>IF(ISERROR(MATCH(#REF!,$BA$2:$BA$8,0)),"0", "1")</f>
        <v>0</v>
      </c>
      <c r="AH5351" s="60" t="str">
        <f>IF(ISERROR(MATCH(Passout2023[[#This Row], [Nationality Pakistani/ Foreign]],$D$3:$D$4,0)),"0", "1")</f>
        <v>0</v>
      </c>
    </row>
    <row r="5352">
      <c r="Y5352" s="60" t="str">
        <f>IF(ISERROR(MATCH(Passout2023[[#This Row], [Degree Duration (year)]],$M$3:$M$10,0)),"0", "1")</f>
        <v>0</v>
      </c>
      <c r="Z5352" s="60" t="str">
        <f>IF(ISERROR(MATCH(Passout2023[[#This Row], [Admission Type]],$F$3:$F$6,0)),"0", "1")</f>
        <v>0</v>
      </c>
      <c r="AA5352" s="60" t="str">
        <f>IF(ISERROR(MATCH(Passout2023[[#This Row], [Batch Start Year]],$L$3:$L$25,0)),"0", "1")</f>
        <v>0</v>
      </c>
      <c r="AB5352" s="60" t="str">
        <f>IF(ISERROR(MATCH(Passout2023[[#This Row], [Batch Start Semester]],$K$3:$K$6,0)),"0", "1")</f>
        <v>0</v>
      </c>
      <c r="AC5352" s="60" t="str">
        <f>IF(ISERROR(MATCH([3]!Quota_Std_2022_23[[#This Row], [SESSION_TYPE]],$AX$2:$AX$5,0)),"0", "1")</f>
        <v>0</v>
      </c>
      <c r="AD5352" s="60" t="str">
        <f>IF(ISERROR(MATCH(#REF!,#REF!,0)),"0", "1")</f>
        <v>0</v>
      </c>
      <c r="AE5352" s="60" t="str">
        <f>IF(ISERROR(MATCH([3]!Quota_Std_2022_23[[#This Row], [Gender]],$AN$2:$AN$4,0)),"0", "1")</f>
        <v>0</v>
      </c>
      <c r="AF5352" s="60" t="str">
        <f>IF(ISERROR(MATCH([3]!Quota_Std_2022_23[[#This Row], [Quota Type]],[3]Sheet1!$AO$2:$AO$12,0)),"0", "1")</f>
        <v>0</v>
      </c>
      <c r="AG5352" s="60" t="str">
        <f>IF(ISERROR(MATCH(#REF!,$BA$2:$BA$8,0)),"0", "1")</f>
        <v>0</v>
      </c>
      <c r="AH5352" s="60" t="str">
        <f>IF(ISERROR(MATCH(Passout2023[[#This Row], [Nationality Pakistani/ Foreign]],$D$3:$D$4,0)),"0", "1")</f>
        <v>0</v>
      </c>
    </row>
    <row r="5353">
      <c r="Y5353" s="60" t="str">
        <f>IF(ISERROR(MATCH(Passout2023[[#This Row], [Degree Duration (year)]],$M$3:$M$10,0)),"0", "1")</f>
        <v>0</v>
      </c>
      <c r="Z5353" s="60" t="str">
        <f>IF(ISERROR(MATCH(Passout2023[[#This Row], [Admission Type]],$F$3:$F$6,0)),"0", "1")</f>
        <v>0</v>
      </c>
      <c r="AA5353" s="60" t="str">
        <f>IF(ISERROR(MATCH(Passout2023[[#This Row], [Batch Start Year]],$L$3:$L$25,0)),"0", "1")</f>
        <v>0</v>
      </c>
      <c r="AB5353" s="60" t="str">
        <f>IF(ISERROR(MATCH(Passout2023[[#This Row], [Batch Start Semester]],$K$3:$K$6,0)),"0", "1")</f>
        <v>0</v>
      </c>
      <c r="AC5353" s="60" t="str">
        <f>IF(ISERROR(MATCH([3]!Quota_Std_2022_23[[#This Row], [SESSION_TYPE]],$AX$2:$AX$5,0)),"0", "1")</f>
        <v>0</v>
      </c>
      <c r="AD5353" s="60" t="str">
        <f>IF(ISERROR(MATCH(#REF!,#REF!,0)),"0", "1")</f>
        <v>0</v>
      </c>
      <c r="AE5353" s="60" t="str">
        <f>IF(ISERROR(MATCH([3]!Quota_Std_2022_23[[#This Row], [Gender]],$AN$2:$AN$4,0)),"0", "1")</f>
        <v>0</v>
      </c>
      <c r="AF5353" s="60" t="str">
        <f>IF(ISERROR(MATCH([3]!Quota_Std_2022_23[[#This Row], [Quota Type]],[3]Sheet1!$AO$2:$AO$12,0)),"0", "1")</f>
        <v>0</v>
      </c>
      <c r="AG5353" s="60" t="str">
        <f>IF(ISERROR(MATCH(#REF!,$BA$2:$BA$8,0)),"0", "1")</f>
        <v>0</v>
      </c>
      <c r="AH5353" s="60" t="str">
        <f>IF(ISERROR(MATCH(Passout2023[[#This Row], [Nationality Pakistani/ Foreign]],$D$3:$D$4,0)),"0", "1")</f>
        <v>0</v>
      </c>
    </row>
    <row r="5354">
      <c r="Y5354" s="60" t="str">
        <f>IF(ISERROR(MATCH(Passout2023[[#This Row], [Degree Duration (year)]],$M$3:$M$10,0)),"0", "1")</f>
        <v>0</v>
      </c>
      <c r="Z5354" s="60" t="str">
        <f>IF(ISERROR(MATCH(Passout2023[[#This Row], [Admission Type]],$F$3:$F$6,0)),"0", "1")</f>
        <v>0</v>
      </c>
      <c r="AA5354" s="60" t="str">
        <f>IF(ISERROR(MATCH(Passout2023[[#This Row], [Batch Start Year]],$L$3:$L$25,0)),"0", "1")</f>
        <v>0</v>
      </c>
      <c r="AB5354" s="60" t="str">
        <f>IF(ISERROR(MATCH(Passout2023[[#This Row], [Batch Start Semester]],$K$3:$K$6,0)),"0", "1")</f>
        <v>0</v>
      </c>
      <c r="AC5354" s="60" t="str">
        <f>IF(ISERROR(MATCH([3]!Quota_Std_2022_23[[#This Row], [SESSION_TYPE]],$AX$2:$AX$5,0)),"0", "1")</f>
        <v>0</v>
      </c>
      <c r="AD5354" s="60" t="str">
        <f>IF(ISERROR(MATCH(#REF!,#REF!,0)),"0", "1")</f>
        <v>0</v>
      </c>
      <c r="AE5354" s="60" t="str">
        <f>IF(ISERROR(MATCH([3]!Quota_Std_2022_23[[#This Row], [Gender]],$AN$2:$AN$4,0)),"0", "1")</f>
        <v>0</v>
      </c>
      <c r="AF5354" s="60" t="str">
        <f>IF(ISERROR(MATCH([3]!Quota_Std_2022_23[[#This Row], [Quota Type]],[3]Sheet1!$AO$2:$AO$12,0)),"0", "1")</f>
        <v>0</v>
      </c>
      <c r="AG5354" s="60" t="str">
        <f>IF(ISERROR(MATCH(#REF!,$BA$2:$BA$8,0)),"0", "1")</f>
        <v>0</v>
      </c>
      <c r="AH5354" s="60" t="str">
        <f>IF(ISERROR(MATCH(Passout2023[[#This Row], [Nationality Pakistani/ Foreign]],$D$3:$D$4,0)),"0", "1")</f>
        <v>0</v>
      </c>
    </row>
    <row r="5355">
      <c r="Y5355" s="60" t="str">
        <f>IF(ISERROR(MATCH(Passout2023[[#This Row], [Degree Duration (year)]],$M$3:$M$10,0)),"0", "1")</f>
        <v>0</v>
      </c>
      <c r="Z5355" s="60" t="str">
        <f>IF(ISERROR(MATCH(Passout2023[[#This Row], [Admission Type]],$F$3:$F$6,0)),"0", "1")</f>
        <v>0</v>
      </c>
      <c r="AA5355" s="60" t="str">
        <f>IF(ISERROR(MATCH(Passout2023[[#This Row], [Batch Start Year]],$L$3:$L$25,0)),"0", "1")</f>
        <v>0</v>
      </c>
      <c r="AB5355" s="60" t="str">
        <f>IF(ISERROR(MATCH(Passout2023[[#This Row], [Batch Start Semester]],$K$3:$K$6,0)),"0", "1")</f>
        <v>0</v>
      </c>
      <c r="AC5355" s="60" t="str">
        <f>IF(ISERROR(MATCH([3]!Quota_Std_2022_23[[#This Row], [SESSION_TYPE]],$AX$2:$AX$5,0)),"0", "1")</f>
        <v>0</v>
      </c>
      <c r="AD5355" s="60" t="str">
        <f>IF(ISERROR(MATCH(#REF!,#REF!,0)),"0", "1")</f>
        <v>0</v>
      </c>
      <c r="AE5355" s="60" t="str">
        <f>IF(ISERROR(MATCH([3]!Quota_Std_2022_23[[#This Row], [Gender]],$AN$2:$AN$4,0)),"0", "1")</f>
        <v>0</v>
      </c>
      <c r="AF5355" s="60" t="str">
        <f>IF(ISERROR(MATCH([3]!Quota_Std_2022_23[[#This Row], [Quota Type]],[3]Sheet1!$AO$2:$AO$12,0)),"0", "1")</f>
        <v>0</v>
      </c>
      <c r="AG5355" s="60" t="str">
        <f>IF(ISERROR(MATCH(#REF!,$BA$2:$BA$8,0)),"0", "1")</f>
        <v>0</v>
      </c>
      <c r="AH5355" s="60" t="str">
        <f>IF(ISERROR(MATCH(Passout2023[[#This Row], [Nationality Pakistani/ Foreign]],$D$3:$D$4,0)),"0", "1")</f>
        <v>0</v>
      </c>
    </row>
    <row r="5356">
      <c r="Y5356" s="60" t="str">
        <f>IF(ISERROR(MATCH(Passout2023[[#This Row], [Degree Duration (year)]],$M$3:$M$10,0)),"0", "1")</f>
        <v>0</v>
      </c>
      <c r="Z5356" s="60" t="str">
        <f>IF(ISERROR(MATCH(Passout2023[[#This Row], [Admission Type]],$F$3:$F$6,0)),"0", "1")</f>
        <v>0</v>
      </c>
      <c r="AA5356" s="60" t="str">
        <f>IF(ISERROR(MATCH(Passout2023[[#This Row], [Batch Start Year]],$L$3:$L$25,0)),"0", "1")</f>
        <v>0</v>
      </c>
      <c r="AB5356" s="60" t="str">
        <f>IF(ISERROR(MATCH(Passout2023[[#This Row], [Batch Start Semester]],$K$3:$K$6,0)),"0", "1")</f>
        <v>0</v>
      </c>
      <c r="AC5356" s="60" t="str">
        <f>IF(ISERROR(MATCH([3]!Quota_Std_2022_23[[#This Row], [SESSION_TYPE]],$AX$2:$AX$5,0)),"0", "1")</f>
        <v>0</v>
      </c>
      <c r="AD5356" s="60" t="str">
        <f>IF(ISERROR(MATCH(#REF!,#REF!,0)),"0", "1")</f>
        <v>0</v>
      </c>
      <c r="AE5356" s="60" t="str">
        <f>IF(ISERROR(MATCH([3]!Quota_Std_2022_23[[#This Row], [Gender]],$AN$2:$AN$4,0)),"0", "1")</f>
        <v>0</v>
      </c>
      <c r="AF5356" s="60" t="str">
        <f>IF(ISERROR(MATCH([3]!Quota_Std_2022_23[[#This Row], [Quota Type]],[3]Sheet1!$AO$2:$AO$12,0)),"0", "1")</f>
        <v>0</v>
      </c>
      <c r="AG5356" s="60" t="str">
        <f>IF(ISERROR(MATCH(#REF!,$BA$2:$BA$8,0)),"0", "1")</f>
        <v>0</v>
      </c>
      <c r="AH5356" s="60" t="str">
        <f>IF(ISERROR(MATCH(Passout2023[[#This Row], [Nationality Pakistani/ Foreign]],$D$3:$D$4,0)),"0", "1")</f>
        <v>0</v>
      </c>
    </row>
    <row r="5357">
      <c r="Y5357" s="60" t="str">
        <f>IF(ISERROR(MATCH(Passout2023[[#This Row], [Degree Duration (year)]],$M$3:$M$10,0)),"0", "1")</f>
        <v>0</v>
      </c>
      <c r="Z5357" s="60" t="str">
        <f>IF(ISERROR(MATCH(Passout2023[[#This Row], [Admission Type]],$F$3:$F$6,0)),"0", "1")</f>
        <v>0</v>
      </c>
      <c r="AA5357" s="60" t="str">
        <f>IF(ISERROR(MATCH(Passout2023[[#This Row], [Batch Start Year]],$L$3:$L$25,0)),"0", "1")</f>
        <v>0</v>
      </c>
      <c r="AB5357" s="60" t="str">
        <f>IF(ISERROR(MATCH(Passout2023[[#This Row], [Batch Start Semester]],$K$3:$K$6,0)),"0", "1")</f>
        <v>0</v>
      </c>
      <c r="AC5357" s="60" t="str">
        <f>IF(ISERROR(MATCH([3]!Quota_Std_2022_23[[#This Row], [SESSION_TYPE]],$AX$2:$AX$5,0)),"0", "1")</f>
        <v>0</v>
      </c>
      <c r="AD5357" s="60" t="str">
        <f>IF(ISERROR(MATCH(#REF!,#REF!,0)),"0", "1")</f>
        <v>0</v>
      </c>
      <c r="AE5357" s="60" t="str">
        <f>IF(ISERROR(MATCH([3]!Quota_Std_2022_23[[#This Row], [Gender]],$AN$2:$AN$4,0)),"0", "1")</f>
        <v>0</v>
      </c>
      <c r="AF5357" s="60" t="str">
        <f>IF(ISERROR(MATCH([3]!Quota_Std_2022_23[[#This Row], [Quota Type]],[3]Sheet1!$AO$2:$AO$12,0)),"0", "1")</f>
        <v>0</v>
      </c>
      <c r="AG5357" s="60" t="str">
        <f>IF(ISERROR(MATCH(#REF!,$BA$2:$BA$8,0)),"0", "1")</f>
        <v>0</v>
      </c>
      <c r="AH5357" s="60" t="str">
        <f>IF(ISERROR(MATCH(Passout2023[[#This Row], [Nationality Pakistani/ Foreign]],$D$3:$D$4,0)),"0", "1")</f>
        <v>0</v>
      </c>
    </row>
    <row r="5358">
      <c r="Y5358" s="60" t="str">
        <f>IF(ISERROR(MATCH(Passout2023[[#This Row], [Degree Duration (year)]],$M$3:$M$10,0)),"0", "1")</f>
        <v>0</v>
      </c>
      <c r="Z5358" s="60" t="str">
        <f>IF(ISERROR(MATCH(Passout2023[[#This Row], [Admission Type]],$F$3:$F$6,0)),"0", "1")</f>
        <v>0</v>
      </c>
      <c r="AA5358" s="60" t="str">
        <f>IF(ISERROR(MATCH(Passout2023[[#This Row], [Batch Start Year]],$L$3:$L$25,0)),"0", "1")</f>
        <v>0</v>
      </c>
      <c r="AB5358" s="60" t="str">
        <f>IF(ISERROR(MATCH(Passout2023[[#This Row], [Batch Start Semester]],$K$3:$K$6,0)),"0", "1")</f>
        <v>0</v>
      </c>
      <c r="AC5358" s="60" t="str">
        <f>IF(ISERROR(MATCH([3]!Quota_Std_2022_23[[#This Row], [SESSION_TYPE]],$AX$2:$AX$5,0)),"0", "1")</f>
        <v>0</v>
      </c>
      <c r="AD5358" s="60" t="str">
        <f>IF(ISERROR(MATCH(#REF!,#REF!,0)),"0", "1")</f>
        <v>0</v>
      </c>
      <c r="AE5358" s="60" t="str">
        <f>IF(ISERROR(MATCH([3]!Quota_Std_2022_23[[#This Row], [Gender]],$AN$2:$AN$4,0)),"0", "1")</f>
        <v>0</v>
      </c>
      <c r="AF5358" s="60" t="str">
        <f>IF(ISERROR(MATCH([3]!Quota_Std_2022_23[[#This Row], [Quota Type]],[3]Sheet1!$AO$2:$AO$12,0)),"0", "1")</f>
        <v>0</v>
      </c>
      <c r="AG5358" s="60" t="str">
        <f>IF(ISERROR(MATCH(#REF!,$BA$2:$BA$8,0)),"0", "1")</f>
        <v>0</v>
      </c>
      <c r="AH5358" s="60" t="str">
        <f>IF(ISERROR(MATCH(Passout2023[[#This Row], [Nationality Pakistani/ Foreign]],$D$3:$D$4,0)),"0", "1")</f>
        <v>0</v>
      </c>
    </row>
    <row r="5359">
      <c r="Y5359" s="60" t="str">
        <f>IF(ISERROR(MATCH(Passout2023[[#This Row], [Degree Duration (year)]],$M$3:$M$10,0)),"0", "1")</f>
        <v>0</v>
      </c>
      <c r="Z5359" s="60" t="str">
        <f>IF(ISERROR(MATCH(Passout2023[[#This Row], [Admission Type]],$F$3:$F$6,0)),"0", "1")</f>
        <v>0</v>
      </c>
      <c r="AA5359" s="60" t="str">
        <f>IF(ISERROR(MATCH(Passout2023[[#This Row], [Batch Start Year]],$L$3:$L$25,0)),"0", "1")</f>
        <v>0</v>
      </c>
      <c r="AB5359" s="60" t="str">
        <f>IF(ISERROR(MATCH(Passout2023[[#This Row], [Batch Start Semester]],$K$3:$K$6,0)),"0", "1")</f>
        <v>0</v>
      </c>
      <c r="AC5359" s="60" t="str">
        <f>IF(ISERROR(MATCH([3]!Quota_Std_2022_23[[#This Row], [SESSION_TYPE]],$AX$2:$AX$5,0)),"0", "1")</f>
        <v>0</v>
      </c>
      <c r="AD5359" s="60" t="str">
        <f>IF(ISERROR(MATCH(#REF!,#REF!,0)),"0", "1")</f>
        <v>0</v>
      </c>
      <c r="AE5359" s="60" t="str">
        <f>IF(ISERROR(MATCH([3]!Quota_Std_2022_23[[#This Row], [Gender]],$AN$2:$AN$4,0)),"0", "1")</f>
        <v>0</v>
      </c>
      <c r="AF5359" s="60" t="str">
        <f>IF(ISERROR(MATCH([3]!Quota_Std_2022_23[[#This Row], [Quota Type]],[3]Sheet1!$AO$2:$AO$12,0)),"0", "1")</f>
        <v>0</v>
      </c>
      <c r="AG5359" s="60" t="str">
        <f>IF(ISERROR(MATCH(#REF!,$BA$2:$BA$8,0)),"0", "1")</f>
        <v>0</v>
      </c>
      <c r="AH5359" s="60" t="str">
        <f>IF(ISERROR(MATCH(Passout2023[[#This Row], [Nationality Pakistani/ Foreign]],$D$3:$D$4,0)),"0", "1")</f>
        <v>0</v>
      </c>
    </row>
    <row r="5360">
      <c r="Y5360" s="60" t="str">
        <f>IF(ISERROR(MATCH(Passout2023[[#This Row], [Degree Duration (year)]],$M$3:$M$10,0)),"0", "1")</f>
        <v>0</v>
      </c>
      <c r="Z5360" s="60" t="str">
        <f>IF(ISERROR(MATCH(Passout2023[[#This Row], [Admission Type]],$F$3:$F$6,0)),"0", "1")</f>
        <v>0</v>
      </c>
      <c r="AA5360" s="60" t="str">
        <f>IF(ISERROR(MATCH(Passout2023[[#This Row], [Batch Start Year]],$L$3:$L$25,0)),"0", "1")</f>
        <v>0</v>
      </c>
      <c r="AB5360" s="60" t="str">
        <f>IF(ISERROR(MATCH(Passout2023[[#This Row], [Batch Start Semester]],$K$3:$K$6,0)),"0", "1")</f>
        <v>0</v>
      </c>
      <c r="AC5360" s="60" t="str">
        <f>IF(ISERROR(MATCH([3]!Quota_Std_2022_23[[#This Row], [SESSION_TYPE]],$AX$2:$AX$5,0)),"0", "1")</f>
        <v>0</v>
      </c>
      <c r="AD5360" s="60" t="str">
        <f>IF(ISERROR(MATCH(#REF!,#REF!,0)),"0", "1")</f>
        <v>0</v>
      </c>
      <c r="AE5360" s="60" t="str">
        <f>IF(ISERROR(MATCH([3]!Quota_Std_2022_23[[#This Row], [Gender]],$AN$2:$AN$4,0)),"0", "1")</f>
        <v>0</v>
      </c>
      <c r="AF5360" s="60" t="str">
        <f>IF(ISERROR(MATCH([3]!Quota_Std_2022_23[[#This Row], [Quota Type]],[3]Sheet1!$AO$2:$AO$12,0)),"0", "1")</f>
        <v>0</v>
      </c>
      <c r="AG5360" s="60" t="str">
        <f>IF(ISERROR(MATCH(#REF!,$BA$2:$BA$8,0)),"0", "1")</f>
        <v>0</v>
      </c>
      <c r="AH5360" s="60" t="str">
        <f>IF(ISERROR(MATCH(Passout2023[[#This Row], [Nationality Pakistani/ Foreign]],$D$3:$D$4,0)),"0", "1")</f>
        <v>0</v>
      </c>
    </row>
    <row r="5361">
      <c r="Y5361" s="60" t="str">
        <f>IF(ISERROR(MATCH(Passout2023[[#This Row], [Degree Duration (year)]],$M$3:$M$10,0)),"0", "1")</f>
        <v>0</v>
      </c>
      <c r="Z5361" s="60" t="str">
        <f>IF(ISERROR(MATCH(Passout2023[[#This Row], [Admission Type]],$F$3:$F$6,0)),"0", "1")</f>
        <v>0</v>
      </c>
      <c r="AA5361" s="60" t="str">
        <f>IF(ISERROR(MATCH(Passout2023[[#This Row], [Batch Start Year]],$L$3:$L$25,0)),"0", "1")</f>
        <v>0</v>
      </c>
      <c r="AB5361" s="60" t="str">
        <f>IF(ISERROR(MATCH(Passout2023[[#This Row], [Batch Start Semester]],$K$3:$K$6,0)),"0", "1")</f>
        <v>0</v>
      </c>
      <c r="AC5361" s="60" t="str">
        <f>IF(ISERROR(MATCH([3]!Quota_Std_2022_23[[#This Row], [SESSION_TYPE]],$AX$2:$AX$5,0)),"0", "1")</f>
        <v>0</v>
      </c>
      <c r="AD5361" s="60" t="str">
        <f>IF(ISERROR(MATCH(#REF!,#REF!,0)),"0", "1")</f>
        <v>0</v>
      </c>
      <c r="AE5361" s="60" t="str">
        <f>IF(ISERROR(MATCH([3]!Quota_Std_2022_23[[#This Row], [Gender]],$AN$2:$AN$4,0)),"0", "1")</f>
        <v>0</v>
      </c>
      <c r="AF5361" s="60" t="str">
        <f>IF(ISERROR(MATCH([3]!Quota_Std_2022_23[[#This Row], [Quota Type]],[3]Sheet1!$AO$2:$AO$12,0)),"0", "1")</f>
        <v>0</v>
      </c>
      <c r="AG5361" s="60" t="str">
        <f>IF(ISERROR(MATCH(#REF!,$BA$2:$BA$8,0)),"0", "1")</f>
        <v>0</v>
      </c>
      <c r="AH5361" s="60" t="str">
        <f>IF(ISERROR(MATCH(Passout2023[[#This Row], [Nationality Pakistani/ Foreign]],$D$3:$D$4,0)),"0", "1")</f>
        <v>0</v>
      </c>
    </row>
    <row r="5362">
      <c r="Y5362" s="60" t="str">
        <f>IF(ISERROR(MATCH(Passout2023[[#This Row], [Degree Duration (year)]],$M$3:$M$10,0)),"0", "1")</f>
        <v>0</v>
      </c>
      <c r="Z5362" s="60" t="str">
        <f>IF(ISERROR(MATCH(Passout2023[[#This Row], [Admission Type]],$F$3:$F$6,0)),"0", "1")</f>
        <v>0</v>
      </c>
      <c r="AA5362" s="60" t="str">
        <f>IF(ISERROR(MATCH(Passout2023[[#This Row], [Batch Start Year]],$L$3:$L$25,0)),"0", "1")</f>
        <v>0</v>
      </c>
      <c r="AB5362" s="60" t="str">
        <f>IF(ISERROR(MATCH(Passout2023[[#This Row], [Batch Start Semester]],$K$3:$K$6,0)),"0", "1")</f>
        <v>0</v>
      </c>
      <c r="AC5362" s="60" t="str">
        <f>IF(ISERROR(MATCH([3]!Quota_Std_2022_23[[#This Row], [SESSION_TYPE]],$AX$2:$AX$5,0)),"0", "1")</f>
        <v>0</v>
      </c>
      <c r="AD5362" s="60" t="str">
        <f>IF(ISERROR(MATCH(#REF!,#REF!,0)),"0", "1")</f>
        <v>0</v>
      </c>
      <c r="AE5362" s="60" t="str">
        <f>IF(ISERROR(MATCH([3]!Quota_Std_2022_23[[#This Row], [Gender]],$AN$2:$AN$4,0)),"0", "1")</f>
        <v>0</v>
      </c>
      <c r="AF5362" s="60" t="str">
        <f>IF(ISERROR(MATCH([3]!Quota_Std_2022_23[[#This Row], [Quota Type]],[3]Sheet1!$AO$2:$AO$12,0)),"0", "1")</f>
        <v>0</v>
      </c>
      <c r="AG5362" s="60" t="str">
        <f>IF(ISERROR(MATCH(#REF!,$BA$2:$BA$8,0)),"0", "1")</f>
        <v>0</v>
      </c>
      <c r="AH5362" s="60" t="str">
        <f>IF(ISERROR(MATCH(Passout2023[[#This Row], [Nationality Pakistani/ Foreign]],$D$3:$D$4,0)),"0", "1")</f>
        <v>0</v>
      </c>
    </row>
    <row r="5363">
      <c r="Y5363" s="60" t="str">
        <f>IF(ISERROR(MATCH(Passout2023[[#This Row], [Degree Duration (year)]],$M$3:$M$10,0)),"0", "1")</f>
        <v>0</v>
      </c>
      <c r="Z5363" s="60" t="str">
        <f>IF(ISERROR(MATCH(Passout2023[[#This Row], [Admission Type]],$F$3:$F$6,0)),"0", "1")</f>
        <v>0</v>
      </c>
      <c r="AA5363" s="60" t="str">
        <f>IF(ISERROR(MATCH(Passout2023[[#This Row], [Batch Start Year]],$L$3:$L$25,0)),"0", "1")</f>
        <v>0</v>
      </c>
      <c r="AB5363" s="60" t="str">
        <f>IF(ISERROR(MATCH(Passout2023[[#This Row], [Batch Start Semester]],$K$3:$K$6,0)),"0", "1")</f>
        <v>0</v>
      </c>
      <c r="AC5363" s="60" t="str">
        <f>IF(ISERROR(MATCH([3]!Quota_Std_2022_23[[#This Row], [SESSION_TYPE]],$AX$2:$AX$5,0)),"0", "1")</f>
        <v>0</v>
      </c>
      <c r="AD5363" s="60" t="str">
        <f>IF(ISERROR(MATCH(#REF!,#REF!,0)),"0", "1")</f>
        <v>0</v>
      </c>
      <c r="AE5363" s="60" t="str">
        <f>IF(ISERROR(MATCH([3]!Quota_Std_2022_23[[#This Row], [Gender]],$AN$2:$AN$4,0)),"0", "1")</f>
        <v>0</v>
      </c>
      <c r="AF5363" s="60" t="str">
        <f>IF(ISERROR(MATCH([3]!Quota_Std_2022_23[[#This Row], [Quota Type]],[3]Sheet1!$AO$2:$AO$12,0)),"0", "1")</f>
        <v>0</v>
      </c>
      <c r="AG5363" s="60" t="str">
        <f>IF(ISERROR(MATCH(#REF!,$BA$2:$BA$8,0)),"0", "1")</f>
        <v>0</v>
      </c>
      <c r="AH5363" s="60" t="str">
        <f>IF(ISERROR(MATCH(Passout2023[[#This Row], [Nationality Pakistani/ Foreign]],$D$3:$D$4,0)),"0", "1")</f>
        <v>0</v>
      </c>
    </row>
    <row r="5364">
      <c r="Y5364" s="60" t="str">
        <f>IF(ISERROR(MATCH(Passout2023[[#This Row], [Degree Duration (year)]],$M$3:$M$10,0)),"0", "1")</f>
        <v>0</v>
      </c>
      <c r="Z5364" s="60" t="str">
        <f>IF(ISERROR(MATCH(Passout2023[[#This Row], [Admission Type]],$F$3:$F$6,0)),"0", "1")</f>
        <v>0</v>
      </c>
      <c r="AA5364" s="60" t="str">
        <f>IF(ISERROR(MATCH(Passout2023[[#This Row], [Batch Start Year]],$L$3:$L$25,0)),"0", "1")</f>
        <v>0</v>
      </c>
      <c r="AB5364" s="60" t="str">
        <f>IF(ISERROR(MATCH(Passout2023[[#This Row], [Batch Start Semester]],$K$3:$K$6,0)),"0", "1")</f>
        <v>0</v>
      </c>
      <c r="AC5364" s="60" t="str">
        <f>IF(ISERROR(MATCH([3]!Quota_Std_2022_23[[#This Row], [SESSION_TYPE]],$AX$2:$AX$5,0)),"0", "1")</f>
        <v>0</v>
      </c>
      <c r="AD5364" s="60" t="str">
        <f>IF(ISERROR(MATCH(#REF!,#REF!,0)),"0", "1")</f>
        <v>0</v>
      </c>
      <c r="AE5364" s="60" t="str">
        <f>IF(ISERROR(MATCH([3]!Quota_Std_2022_23[[#This Row], [Gender]],$AN$2:$AN$4,0)),"0", "1")</f>
        <v>0</v>
      </c>
      <c r="AF5364" s="60" t="str">
        <f>IF(ISERROR(MATCH([3]!Quota_Std_2022_23[[#This Row], [Quota Type]],[3]Sheet1!$AO$2:$AO$12,0)),"0", "1")</f>
        <v>0</v>
      </c>
      <c r="AG5364" s="60" t="str">
        <f>IF(ISERROR(MATCH(#REF!,$BA$2:$BA$8,0)),"0", "1")</f>
        <v>0</v>
      </c>
      <c r="AH5364" s="60" t="str">
        <f>IF(ISERROR(MATCH(Passout2023[[#This Row], [Nationality Pakistani/ Foreign]],$D$3:$D$4,0)),"0", "1")</f>
        <v>0</v>
      </c>
    </row>
    <row r="5365">
      <c r="Y5365" s="60" t="str">
        <f>IF(ISERROR(MATCH(Passout2023[[#This Row], [Degree Duration (year)]],$M$3:$M$10,0)),"0", "1")</f>
        <v>0</v>
      </c>
      <c r="Z5365" s="60" t="str">
        <f>IF(ISERROR(MATCH(Passout2023[[#This Row], [Admission Type]],$F$3:$F$6,0)),"0", "1")</f>
        <v>0</v>
      </c>
      <c r="AA5365" s="60" t="str">
        <f>IF(ISERROR(MATCH(Passout2023[[#This Row], [Batch Start Year]],$L$3:$L$25,0)),"0", "1")</f>
        <v>0</v>
      </c>
      <c r="AB5365" s="60" t="str">
        <f>IF(ISERROR(MATCH(Passout2023[[#This Row], [Batch Start Semester]],$K$3:$K$6,0)),"0", "1")</f>
        <v>0</v>
      </c>
      <c r="AC5365" s="60" t="str">
        <f>IF(ISERROR(MATCH([3]!Quota_Std_2022_23[[#This Row], [SESSION_TYPE]],$AX$2:$AX$5,0)),"0", "1")</f>
        <v>0</v>
      </c>
      <c r="AD5365" s="60" t="str">
        <f>IF(ISERROR(MATCH(#REF!,#REF!,0)),"0", "1")</f>
        <v>0</v>
      </c>
      <c r="AE5365" s="60" t="str">
        <f>IF(ISERROR(MATCH([3]!Quota_Std_2022_23[[#This Row], [Gender]],$AN$2:$AN$4,0)),"0", "1")</f>
        <v>0</v>
      </c>
      <c r="AF5365" s="60" t="str">
        <f>IF(ISERROR(MATCH([3]!Quota_Std_2022_23[[#This Row], [Quota Type]],[3]Sheet1!$AO$2:$AO$12,0)),"0", "1")</f>
        <v>0</v>
      </c>
      <c r="AG5365" s="60" t="str">
        <f>IF(ISERROR(MATCH(#REF!,$BA$2:$BA$8,0)),"0", "1")</f>
        <v>0</v>
      </c>
      <c r="AH5365" s="60" t="str">
        <f>IF(ISERROR(MATCH(Passout2023[[#This Row], [Nationality Pakistani/ Foreign]],$D$3:$D$4,0)),"0", "1")</f>
        <v>0</v>
      </c>
    </row>
    <row r="5366">
      <c r="Y5366" s="60" t="str">
        <f>IF(ISERROR(MATCH(Passout2023[[#This Row], [Degree Duration (year)]],$M$3:$M$10,0)),"0", "1")</f>
        <v>0</v>
      </c>
      <c r="Z5366" s="60" t="str">
        <f>IF(ISERROR(MATCH(Passout2023[[#This Row], [Admission Type]],$F$3:$F$6,0)),"0", "1")</f>
        <v>0</v>
      </c>
      <c r="AA5366" s="60" t="str">
        <f>IF(ISERROR(MATCH(Passout2023[[#This Row], [Batch Start Year]],$L$3:$L$25,0)),"0", "1")</f>
        <v>0</v>
      </c>
      <c r="AB5366" s="60" t="str">
        <f>IF(ISERROR(MATCH(Passout2023[[#This Row], [Batch Start Semester]],$K$3:$K$6,0)),"0", "1")</f>
        <v>0</v>
      </c>
      <c r="AC5366" s="60" t="str">
        <f>IF(ISERROR(MATCH([3]!Quota_Std_2022_23[[#This Row], [SESSION_TYPE]],$AX$2:$AX$5,0)),"0", "1")</f>
        <v>0</v>
      </c>
      <c r="AD5366" s="60" t="str">
        <f>IF(ISERROR(MATCH(#REF!,#REF!,0)),"0", "1")</f>
        <v>0</v>
      </c>
      <c r="AE5366" s="60" t="str">
        <f>IF(ISERROR(MATCH([3]!Quota_Std_2022_23[[#This Row], [Gender]],$AN$2:$AN$4,0)),"0", "1")</f>
        <v>0</v>
      </c>
      <c r="AF5366" s="60" t="str">
        <f>IF(ISERROR(MATCH([3]!Quota_Std_2022_23[[#This Row], [Quota Type]],[3]Sheet1!$AO$2:$AO$12,0)),"0", "1")</f>
        <v>0</v>
      </c>
      <c r="AG5366" s="60" t="str">
        <f>IF(ISERROR(MATCH(#REF!,$BA$2:$BA$8,0)),"0", "1")</f>
        <v>0</v>
      </c>
      <c r="AH5366" s="60" t="str">
        <f>IF(ISERROR(MATCH(Passout2023[[#This Row], [Nationality Pakistani/ Foreign]],$D$3:$D$4,0)),"0", "1")</f>
        <v>0</v>
      </c>
    </row>
    <row r="5367">
      <c r="Y5367" s="60" t="str">
        <f>IF(ISERROR(MATCH(Passout2023[[#This Row], [Degree Duration (year)]],$M$3:$M$10,0)),"0", "1")</f>
        <v>0</v>
      </c>
      <c r="Z5367" s="60" t="str">
        <f>IF(ISERROR(MATCH(Passout2023[[#This Row], [Admission Type]],$F$3:$F$6,0)),"0", "1")</f>
        <v>0</v>
      </c>
      <c r="AA5367" s="60" t="str">
        <f>IF(ISERROR(MATCH(Passout2023[[#This Row], [Batch Start Year]],$L$3:$L$25,0)),"0", "1")</f>
        <v>0</v>
      </c>
      <c r="AB5367" s="60" t="str">
        <f>IF(ISERROR(MATCH(Passout2023[[#This Row], [Batch Start Semester]],$K$3:$K$6,0)),"0", "1")</f>
        <v>0</v>
      </c>
      <c r="AC5367" s="60" t="str">
        <f>IF(ISERROR(MATCH([3]!Quota_Std_2022_23[[#This Row], [SESSION_TYPE]],$AX$2:$AX$5,0)),"0", "1")</f>
        <v>0</v>
      </c>
      <c r="AD5367" s="60" t="str">
        <f>IF(ISERROR(MATCH(#REF!,#REF!,0)),"0", "1")</f>
        <v>0</v>
      </c>
      <c r="AE5367" s="60" t="str">
        <f>IF(ISERROR(MATCH([3]!Quota_Std_2022_23[[#This Row], [Gender]],$AN$2:$AN$4,0)),"0", "1")</f>
        <v>0</v>
      </c>
      <c r="AF5367" s="60" t="str">
        <f>IF(ISERROR(MATCH([3]!Quota_Std_2022_23[[#This Row], [Quota Type]],[3]Sheet1!$AO$2:$AO$12,0)),"0", "1")</f>
        <v>0</v>
      </c>
      <c r="AG5367" s="60" t="str">
        <f>IF(ISERROR(MATCH(#REF!,$BA$2:$BA$8,0)),"0", "1")</f>
        <v>0</v>
      </c>
      <c r="AH5367" s="60" t="str">
        <f>IF(ISERROR(MATCH(Passout2023[[#This Row], [Nationality Pakistani/ Foreign]],$D$3:$D$4,0)),"0", "1")</f>
        <v>0</v>
      </c>
    </row>
    <row r="5368">
      <c r="Y5368" s="60" t="str">
        <f>IF(ISERROR(MATCH(Passout2023[[#This Row], [Degree Duration (year)]],$M$3:$M$10,0)),"0", "1")</f>
        <v>0</v>
      </c>
      <c r="Z5368" s="60" t="str">
        <f>IF(ISERROR(MATCH(Passout2023[[#This Row], [Admission Type]],$F$3:$F$6,0)),"0", "1")</f>
        <v>0</v>
      </c>
      <c r="AA5368" s="60" t="str">
        <f>IF(ISERROR(MATCH(Passout2023[[#This Row], [Batch Start Year]],$L$3:$L$25,0)),"0", "1")</f>
        <v>0</v>
      </c>
      <c r="AB5368" s="60" t="str">
        <f>IF(ISERROR(MATCH(Passout2023[[#This Row], [Batch Start Semester]],$K$3:$K$6,0)),"0", "1")</f>
        <v>0</v>
      </c>
      <c r="AC5368" s="60" t="str">
        <f>IF(ISERROR(MATCH([3]!Quota_Std_2022_23[[#This Row], [SESSION_TYPE]],$AX$2:$AX$5,0)),"0", "1")</f>
        <v>0</v>
      </c>
      <c r="AD5368" s="60" t="str">
        <f>IF(ISERROR(MATCH(#REF!,#REF!,0)),"0", "1")</f>
        <v>0</v>
      </c>
      <c r="AE5368" s="60" t="str">
        <f>IF(ISERROR(MATCH([3]!Quota_Std_2022_23[[#This Row], [Gender]],$AN$2:$AN$4,0)),"0", "1")</f>
        <v>0</v>
      </c>
      <c r="AF5368" s="60" t="str">
        <f>IF(ISERROR(MATCH([3]!Quota_Std_2022_23[[#This Row], [Quota Type]],[3]Sheet1!$AO$2:$AO$12,0)),"0", "1")</f>
        <v>0</v>
      </c>
      <c r="AG5368" s="60" t="str">
        <f>IF(ISERROR(MATCH(#REF!,$BA$2:$BA$8,0)),"0", "1")</f>
        <v>0</v>
      </c>
      <c r="AH5368" s="60" t="str">
        <f>IF(ISERROR(MATCH(Passout2023[[#This Row], [Nationality Pakistani/ Foreign]],$D$3:$D$4,0)),"0", "1")</f>
        <v>0</v>
      </c>
    </row>
    <row r="5369">
      <c r="Y5369" s="60" t="str">
        <f>IF(ISERROR(MATCH(Passout2023[[#This Row], [Degree Duration (year)]],$M$3:$M$10,0)),"0", "1")</f>
        <v>0</v>
      </c>
      <c r="Z5369" s="60" t="str">
        <f>IF(ISERROR(MATCH(Passout2023[[#This Row], [Admission Type]],$F$3:$F$6,0)),"0", "1")</f>
        <v>0</v>
      </c>
      <c r="AA5369" s="60" t="str">
        <f>IF(ISERROR(MATCH(Passout2023[[#This Row], [Batch Start Year]],$L$3:$L$25,0)),"0", "1")</f>
        <v>0</v>
      </c>
      <c r="AB5369" s="60" t="str">
        <f>IF(ISERROR(MATCH(Passout2023[[#This Row], [Batch Start Semester]],$K$3:$K$6,0)),"0", "1")</f>
        <v>0</v>
      </c>
      <c r="AC5369" s="60" t="str">
        <f>IF(ISERROR(MATCH([3]!Quota_Std_2022_23[[#This Row], [SESSION_TYPE]],$AX$2:$AX$5,0)),"0", "1")</f>
        <v>0</v>
      </c>
      <c r="AD5369" s="60" t="str">
        <f>IF(ISERROR(MATCH(#REF!,#REF!,0)),"0", "1")</f>
        <v>0</v>
      </c>
      <c r="AE5369" s="60" t="str">
        <f>IF(ISERROR(MATCH([3]!Quota_Std_2022_23[[#This Row], [Gender]],$AN$2:$AN$4,0)),"0", "1")</f>
        <v>0</v>
      </c>
      <c r="AF5369" s="60" t="str">
        <f>IF(ISERROR(MATCH([3]!Quota_Std_2022_23[[#This Row], [Quota Type]],[3]Sheet1!$AO$2:$AO$12,0)),"0", "1")</f>
        <v>0</v>
      </c>
      <c r="AG5369" s="60" t="str">
        <f>IF(ISERROR(MATCH(#REF!,$BA$2:$BA$8,0)),"0", "1")</f>
        <v>0</v>
      </c>
      <c r="AH5369" s="60" t="str">
        <f>IF(ISERROR(MATCH(Passout2023[[#This Row], [Nationality Pakistani/ Foreign]],$D$3:$D$4,0)),"0", "1")</f>
        <v>0</v>
      </c>
    </row>
    <row r="5370">
      <c r="Y5370" s="60" t="str">
        <f>IF(ISERROR(MATCH(Passout2023[[#This Row], [Degree Duration (year)]],$M$3:$M$10,0)),"0", "1")</f>
        <v>0</v>
      </c>
      <c r="Z5370" s="60" t="str">
        <f>IF(ISERROR(MATCH(Passout2023[[#This Row], [Admission Type]],$F$3:$F$6,0)),"0", "1")</f>
        <v>0</v>
      </c>
      <c r="AA5370" s="60" t="str">
        <f>IF(ISERROR(MATCH(Passout2023[[#This Row], [Batch Start Year]],$L$3:$L$25,0)),"0", "1")</f>
        <v>0</v>
      </c>
      <c r="AB5370" s="60" t="str">
        <f>IF(ISERROR(MATCH(Passout2023[[#This Row], [Batch Start Semester]],$K$3:$K$6,0)),"0", "1")</f>
        <v>0</v>
      </c>
      <c r="AC5370" s="60" t="str">
        <f>IF(ISERROR(MATCH([3]!Quota_Std_2022_23[[#This Row], [SESSION_TYPE]],$AX$2:$AX$5,0)),"0", "1")</f>
        <v>0</v>
      </c>
      <c r="AD5370" s="60" t="str">
        <f>IF(ISERROR(MATCH(#REF!,#REF!,0)),"0", "1")</f>
        <v>0</v>
      </c>
      <c r="AE5370" s="60" t="str">
        <f>IF(ISERROR(MATCH([3]!Quota_Std_2022_23[[#This Row], [Gender]],$AN$2:$AN$4,0)),"0", "1")</f>
        <v>0</v>
      </c>
      <c r="AF5370" s="60" t="str">
        <f>IF(ISERROR(MATCH([3]!Quota_Std_2022_23[[#This Row], [Quota Type]],[3]Sheet1!$AO$2:$AO$12,0)),"0", "1")</f>
        <v>0</v>
      </c>
      <c r="AG5370" s="60" t="str">
        <f>IF(ISERROR(MATCH(#REF!,$BA$2:$BA$8,0)),"0", "1")</f>
        <v>0</v>
      </c>
      <c r="AH5370" s="60" t="str">
        <f>IF(ISERROR(MATCH(Passout2023[[#This Row], [Nationality Pakistani/ Foreign]],$D$3:$D$4,0)),"0", "1")</f>
        <v>0</v>
      </c>
    </row>
    <row r="5371">
      <c r="Y5371" s="60" t="str">
        <f>IF(ISERROR(MATCH(Passout2023[[#This Row], [Degree Duration (year)]],$M$3:$M$10,0)),"0", "1")</f>
        <v>0</v>
      </c>
      <c r="Z5371" s="60" t="str">
        <f>IF(ISERROR(MATCH(Passout2023[[#This Row], [Admission Type]],$F$3:$F$6,0)),"0", "1")</f>
        <v>0</v>
      </c>
      <c r="AA5371" s="60" t="str">
        <f>IF(ISERROR(MATCH(Passout2023[[#This Row], [Batch Start Year]],$L$3:$L$25,0)),"0", "1")</f>
        <v>0</v>
      </c>
      <c r="AB5371" s="60" t="str">
        <f>IF(ISERROR(MATCH(Passout2023[[#This Row], [Batch Start Semester]],$K$3:$K$6,0)),"0", "1")</f>
        <v>0</v>
      </c>
      <c r="AC5371" s="60" t="str">
        <f>IF(ISERROR(MATCH([3]!Quota_Std_2022_23[[#This Row], [SESSION_TYPE]],$AX$2:$AX$5,0)),"0", "1")</f>
        <v>0</v>
      </c>
      <c r="AD5371" s="60" t="str">
        <f>IF(ISERROR(MATCH(#REF!,#REF!,0)),"0", "1")</f>
        <v>0</v>
      </c>
      <c r="AE5371" s="60" t="str">
        <f>IF(ISERROR(MATCH([3]!Quota_Std_2022_23[[#This Row], [Gender]],$AN$2:$AN$4,0)),"0", "1")</f>
        <v>0</v>
      </c>
      <c r="AF5371" s="60" t="str">
        <f>IF(ISERROR(MATCH([3]!Quota_Std_2022_23[[#This Row], [Quota Type]],[3]Sheet1!$AO$2:$AO$12,0)),"0", "1")</f>
        <v>0</v>
      </c>
      <c r="AG5371" s="60" t="str">
        <f>IF(ISERROR(MATCH(#REF!,$BA$2:$BA$8,0)),"0", "1")</f>
        <v>0</v>
      </c>
      <c r="AH5371" s="60" t="str">
        <f>IF(ISERROR(MATCH(Passout2023[[#This Row], [Nationality Pakistani/ Foreign]],$D$3:$D$4,0)),"0", "1")</f>
        <v>0</v>
      </c>
    </row>
    <row r="5372">
      <c r="Y5372" s="60" t="str">
        <f>IF(ISERROR(MATCH(Passout2023[[#This Row], [Degree Duration (year)]],$M$3:$M$10,0)),"0", "1")</f>
        <v>0</v>
      </c>
      <c r="Z5372" s="60" t="str">
        <f>IF(ISERROR(MATCH(Passout2023[[#This Row], [Admission Type]],$F$3:$F$6,0)),"0", "1")</f>
        <v>0</v>
      </c>
      <c r="AA5372" s="60" t="str">
        <f>IF(ISERROR(MATCH(Passout2023[[#This Row], [Batch Start Year]],$L$3:$L$25,0)),"0", "1")</f>
        <v>0</v>
      </c>
      <c r="AB5372" s="60" t="str">
        <f>IF(ISERROR(MATCH(Passout2023[[#This Row], [Batch Start Semester]],$K$3:$K$6,0)),"0", "1")</f>
        <v>0</v>
      </c>
      <c r="AC5372" s="60" t="str">
        <f>IF(ISERROR(MATCH([3]!Quota_Std_2022_23[[#This Row], [SESSION_TYPE]],$AX$2:$AX$5,0)),"0", "1")</f>
        <v>0</v>
      </c>
      <c r="AD5372" s="60" t="str">
        <f>IF(ISERROR(MATCH(#REF!,#REF!,0)),"0", "1")</f>
        <v>0</v>
      </c>
      <c r="AE5372" s="60" t="str">
        <f>IF(ISERROR(MATCH([3]!Quota_Std_2022_23[[#This Row], [Gender]],$AN$2:$AN$4,0)),"0", "1")</f>
        <v>0</v>
      </c>
      <c r="AF5372" s="60" t="str">
        <f>IF(ISERROR(MATCH([3]!Quota_Std_2022_23[[#This Row], [Quota Type]],[3]Sheet1!$AO$2:$AO$12,0)),"0", "1")</f>
        <v>0</v>
      </c>
      <c r="AG5372" s="60" t="str">
        <f>IF(ISERROR(MATCH(#REF!,$BA$2:$BA$8,0)),"0", "1")</f>
        <v>0</v>
      </c>
      <c r="AH5372" s="60" t="str">
        <f>IF(ISERROR(MATCH(Passout2023[[#This Row], [Nationality Pakistani/ Foreign]],$D$3:$D$4,0)),"0", "1")</f>
        <v>0</v>
      </c>
    </row>
    <row r="5373">
      <c r="Y5373" s="60" t="str">
        <f>IF(ISERROR(MATCH(Passout2023[[#This Row], [Degree Duration (year)]],$M$3:$M$10,0)),"0", "1")</f>
        <v>0</v>
      </c>
      <c r="Z5373" s="60" t="str">
        <f>IF(ISERROR(MATCH(Passout2023[[#This Row], [Admission Type]],$F$3:$F$6,0)),"0", "1")</f>
        <v>0</v>
      </c>
      <c r="AA5373" s="60" t="str">
        <f>IF(ISERROR(MATCH(Passout2023[[#This Row], [Batch Start Year]],$L$3:$L$25,0)),"0", "1")</f>
        <v>0</v>
      </c>
      <c r="AB5373" s="60" t="str">
        <f>IF(ISERROR(MATCH(Passout2023[[#This Row], [Batch Start Semester]],$K$3:$K$6,0)),"0", "1")</f>
        <v>0</v>
      </c>
      <c r="AC5373" s="60" t="str">
        <f>IF(ISERROR(MATCH([3]!Quota_Std_2022_23[[#This Row], [SESSION_TYPE]],$AX$2:$AX$5,0)),"0", "1")</f>
        <v>0</v>
      </c>
      <c r="AD5373" s="60" t="str">
        <f>IF(ISERROR(MATCH(#REF!,#REF!,0)),"0", "1")</f>
        <v>0</v>
      </c>
      <c r="AE5373" s="60" t="str">
        <f>IF(ISERROR(MATCH([3]!Quota_Std_2022_23[[#This Row], [Gender]],$AN$2:$AN$4,0)),"0", "1")</f>
        <v>0</v>
      </c>
      <c r="AF5373" s="60" t="str">
        <f>IF(ISERROR(MATCH([3]!Quota_Std_2022_23[[#This Row], [Quota Type]],[3]Sheet1!$AO$2:$AO$12,0)),"0", "1")</f>
        <v>0</v>
      </c>
      <c r="AG5373" s="60" t="str">
        <f>IF(ISERROR(MATCH(#REF!,$BA$2:$BA$8,0)),"0", "1")</f>
        <v>0</v>
      </c>
      <c r="AH5373" s="60" t="str">
        <f>IF(ISERROR(MATCH(Passout2023[[#This Row], [Nationality Pakistani/ Foreign]],$D$3:$D$4,0)),"0", "1")</f>
        <v>0</v>
      </c>
    </row>
    <row r="5374">
      <c r="Y5374" s="60" t="str">
        <f>IF(ISERROR(MATCH(Passout2023[[#This Row], [Degree Duration (year)]],$M$3:$M$10,0)),"0", "1")</f>
        <v>0</v>
      </c>
      <c r="Z5374" s="60" t="str">
        <f>IF(ISERROR(MATCH(Passout2023[[#This Row], [Admission Type]],$F$3:$F$6,0)),"0", "1")</f>
        <v>0</v>
      </c>
      <c r="AA5374" s="60" t="str">
        <f>IF(ISERROR(MATCH(Passout2023[[#This Row], [Batch Start Year]],$L$3:$L$25,0)),"0", "1")</f>
        <v>0</v>
      </c>
      <c r="AB5374" s="60" t="str">
        <f>IF(ISERROR(MATCH(Passout2023[[#This Row], [Batch Start Semester]],$K$3:$K$6,0)),"0", "1")</f>
        <v>0</v>
      </c>
      <c r="AC5374" s="60" t="str">
        <f>IF(ISERROR(MATCH([3]!Quota_Std_2022_23[[#This Row], [SESSION_TYPE]],$AX$2:$AX$5,0)),"0", "1")</f>
        <v>0</v>
      </c>
      <c r="AD5374" s="60" t="str">
        <f>IF(ISERROR(MATCH(#REF!,#REF!,0)),"0", "1")</f>
        <v>0</v>
      </c>
      <c r="AE5374" s="60" t="str">
        <f>IF(ISERROR(MATCH([3]!Quota_Std_2022_23[[#This Row], [Gender]],$AN$2:$AN$4,0)),"0", "1")</f>
        <v>0</v>
      </c>
      <c r="AF5374" s="60" t="str">
        <f>IF(ISERROR(MATCH([3]!Quota_Std_2022_23[[#This Row], [Quota Type]],[3]Sheet1!$AO$2:$AO$12,0)),"0", "1")</f>
        <v>0</v>
      </c>
      <c r="AG5374" s="60" t="str">
        <f>IF(ISERROR(MATCH(#REF!,$BA$2:$BA$8,0)),"0", "1")</f>
        <v>0</v>
      </c>
      <c r="AH5374" s="60" t="str">
        <f>IF(ISERROR(MATCH(Passout2023[[#This Row], [Nationality Pakistani/ Foreign]],$D$3:$D$4,0)),"0", "1")</f>
        <v>0</v>
      </c>
    </row>
    <row r="5375">
      <c r="Y5375" s="60" t="str">
        <f>IF(ISERROR(MATCH(Passout2023[[#This Row], [Degree Duration (year)]],$M$3:$M$10,0)),"0", "1")</f>
        <v>0</v>
      </c>
      <c r="Z5375" s="60" t="str">
        <f>IF(ISERROR(MATCH(Passout2023[[#This Row], [Admission Type]],$F$3:$F$6,0)),"0", "1")</f>
        <v>0</v>
      </c>
      <c r="AA5375" s="60" t="str">
        <f>IF(ISERROR(MATCH(Passout2023[[#This Row], [Batch Start Year]],$L$3:$L$25,0)),"0", "1")</f>
        <v>0</v>
      </c>
      <c r="AB5375" s="60" t="str">
        <f>IF(ISERROR(MATCH(Passout2023[[#This Row], [Batch Start Semester]],$K$3:$K$6,0)),"0", "1")</f>
        <v>0</v>
      </c>
      <c r="AC5375" s="60" t="str">
        <f>IF(ISERROR(MATCH([3]!Quota_Std_2022_23[[#This Row], [SESSION_TYPE]],$AX$2:$AX$5,0)),"0", "1")</f>
        <v>0</v>
      </c>
      <c r="AD5375" s="60" t="str">
        <f>IF(ISERROR(MATCH(#REF!,#REF!,0)),"0", "1")</f>
        <v>0</v>
      </c>
      <c r="AE5375" s="60" t="str">
        <f>IF(ISERROR(MATCH([3]!Quota_Std_2022_23[[#This Row], [Gender]],$AN$2:$AN$4,0)),"0", "1")</f>
        <v>0</v>
      </c>
      <c r="AF5375" s="60" t="str">
        <f>IF(ISERROR(MATCH([3]!Quota_Std_2022_23[[#This Row], [Quota Type]],[3]Sheet1!$AO$2:$AO$12,0)),"0", "1")</f>
        <v>0</v>
      </c>
      <c r="AG5375" s="60" t="str">
        <f>IF(ISERROR(MATCH(#REF!,$BA$2:$BA$8,0)),"0", "1")</f>
        <v>0</v>
      </c>
      <c r="AH5375" s="60" t="str">
        <f>IF(ISERROR(MATCH(Passout2023[[#This Row], [Nationality Pakistani/ Foreign]],$D$3:$D$4,0)),"0", "1")</f>
        <v>0</v>
      </c>
    </row>
    <row r="5376">
      <c r="Y5376" s="60" t="str">
        <f>IF(ISERROR(MATCH(Passout2023[[#This Row], [Degree Duration (year)]],$M$3:$M$10,0)),"0", "1")</f>
        <v>0</v>
      </c>
      <c r="Z5376" s="60" t="str">
        <f>IF(ISERROR(MATCH(Passout2023[[#This Row], [Admission Type]],$F$3:$F$6,0)),"0", "1")</f>
        <v>0</v>
      </c>
      <c r="AA5376" s="60" t="str">
        <f>IF(ISERROR(MATCH(Passout2023[[#This Row], [Batch Start Year]],$L$3:$L$25,0)),"0", "1")</f>
        <v>0</v>
      </c>
      <c r="AB5376" s="60" t="str">
        <f>IF(ISERROR(MATCH(Passout2023[[#This Row], [Batch Start Semester]],$K$3:$K$6,0)),"0", "1")</f>
        <v>0</v>
      </c>
      <c r="AC5376" s="60" t="str">
        <f>IF(ISERROR(MATCH([3]!Quota_Std_2022_23[[#This Row], [SESSION_TYPE]],$AX$2:$AX$5,0)),"0", "1")</f>
        <v>0</v>
      </c>
      <c r="AD5376" s="60" t="str">
        <f>IF(ISERROR(MATCH(#REF!,#REF!,0)),"0", "1")</f>
        <v>0</v>
      </c>
      <c r="AE5376" s="60" t="str">
        <f>IF(ISERROR(MATCH([3]!Quota_Std_2022_23[[#This Row], [Gender]],$AN$2:$AN$4,0)),"0", "1")</f>
        <v>0</v>
      </c>
      <c r="AF5376" s="60" t="str">
        <f>IF(ISERROR(MATCH([3]!Quota_Std_2022_23[[#This Row], [Quota Type]],[3]Sheet1!$AO$2:$AO$12,0)),"0", "1")</f>
        <v>0</v>
      </c>
      <c r="AG5376" s="60" t="str">
        <f>IF(ISERROR(MATCH(#REF!,$BA$2:$BA$8,0)),"0", "1")</f>
        <v>0</v>
      </c>
      <c r="AH5376" s="60" t="str">
        <f>IF(ISERROR(MATCH(Passout2023[[#This Row], [Nationality Pakistani/ Foreign]],$D$3:$D$4,0)),"0", "1")</f>
        <v>0</v>
      </c>
    </row>
    <row r="5377">
      <c r="Y5377" s="60" t="str">
        <f>IF(ISERROR(MATCH(Passout2023[[#This Row], [Degree Duration (year)]],$M$3:$M$10,0)),"0", "1")</f>
        <v>0</v>
      </c>
      <c r="Z5377" s="60" t="str">
        <f>IF(ISERROR(MATCH(Passout2023[[#This Row], [Admission Type]],$F$3:$F$6,0)),"0", "1")</f>
        <v>0</v>
      </c>
      <c r="AA5377" s="60" t="str">
        <f>IF(ISERROR(MATCH(Passout2023[[#This Row], [Batch Start Year]],$L$3:$L$25,0)),"0", "1")</f>
        <v>0</v>
      </c>
      <c r="AB5377" s="60" t="str">
        <f>IF(ISERROR(MATCH(Passout2023[[#This Row], [Batch Start Semester]],$K$3:$K$6,0)),"0", "1")</f>
        <v>0</v>
      </c>
      <c r="AC5377" s="60" t="str">
        <f>IF(ISERROR(MATCH([3]!Quota_Std_2022_23[[#This Row], [SESSION_TYPE]],$AX$2:$AX$5,0)),"0", "1")</f>
        <v>0</v>
      </c>
      <c r="AD5377" s="60" t="str">
        <f>IF(ISERROR(MATCH(#REF!,#REF!,0)),"0", "1")</f>
        <v>0</v>
      </c>
      <c r="AE5377" s="60" t="str">
        <f>IF(ISERROR(MATCH([3]!Quota_Std_2022_23[[#This Row], [Gender]],$AN$2:$AN$4,0)),"0", "1")</f>
        <v>0</v>
      </c>
      <c r="AF5377" s="60" t="str">
        <f>IF(ISERROR(MATCH([3]!Quota_Std_2022_23[[#This Row], [Quota Type]],[3]Sheet1!$AO$2:$AO$12,0)),"0", "1")</f>
        <v>0</v>
      </c>
      <c r="AG5377" s="60" t="str">
        <f>IF(ISERROR(MATCH(#REF!,$BA$2:$BA$8,0)),"0", "1")</f>
        <v>0</v>
      </c>
      <c r="AH5377" s="60" t="str">
        <f>IF(ISERROR(MATCH(Passout2023[[#This Row], [Nationality Pakistani/ Foreign]],$D$3:$D$4,0)),"0", "1")</f>
        <v>0</v>
      </c>
    </row>
    <row r="5378">
      <c r="Y5378" s="60" t="str">
        <f>IF(ISERROR(MATCH(Passout2023[[#This Row], [Degree Duration (year)]],$M$3:$M$10,0)),"0", "1")</f>
        <v>0</v>
      </c>
      <c r="Z5378" s="60" t="str">
        <f>IF(ISERROR(MATCH(Passout2023[[#This Row], [Admission Type]],$F$3:$F$6,0)),"0", "1")</f>
        <v>0</v>
      </c>
      <c r="AA5378" s="60" t="str">
        <f>IF(ISERROR(MATCH(Passout2023[[#This Row], [Batch Start Year]],$L$3:$L$25,0)),"0", "1")</f>
        <v>0</v>
      </c>
      <c r="AB5378" s="60" t="str">
        <f>IF(ISERROR(MATCH(Passout2023[[#This Row], [Batch Start Semester]],$K$3:$K$6,0)),"0", "1")</f>
        <v>0</v>
      </c>
      <c r="AC5378" s="60" t="str">
        <f>IF(ISERROR(MATCH([3]!Quota_Std_2022_23[[#This Row], [SESSION_TYPE]],$AX$2:$AX$5,0)),"0", "1")</f>
        <v>0</v>
      </c>
      <c r="AD5378" s="60" t="str">
        <f>IF(ISERROR(MATCH(#REF!,#REF!,0)),"0", "1")</f>
        <v>0</v>
      </c>
      <c r="AE5378" s="60" t="str">
        <f>IF(ISERROR(MATCH([3]!Quota_Std_2022_23[[#This Row], [Gender]],$AN$2:$AN$4,0)),"0", "1")</f>
        <v>0</v>
      </c>
      <c r="AF5378" s="60" t="str">
        <f>IF(ISERROR(MATCH([3]!Quota_Std_2022_23[[#This Row], [Quota Type]],[3]Sheet1!$AO$2:$AO$12,0)),"0", "1")</f>
        <v>0</v>
      </c>
      <c r="AG5378" s="60" t="str">
        <f>IF(ISERROR(MATCH(#REF!,$BA$2:$BA$8,0)),"0", "1")</f>
        <v>0</v>
      </c>
      <c r="AH5378" s="60" t="str">
        <f>IF(ISERROR(MATCH(Passout2023[[#This Row], [Nationality Pakistani/ Foreign]],$D$3:$D$4,0)),"0", "1")</f>
        <v>0</v>
      </c>
    </row>
    <row r="5379">
      <c r="Y5379" s="60" t="str">
        <f>IF(ISERROR(MATCH(Passout2023[[#This Row], [Degree Duration (year)]],$M$3:$M$10,0)),"0", "1")</f>
        <v>0</v>
      </c>
      <c r="Z5379" s="60" t="str">
        <f>IF(ISERROR(MATCH(Passout2023[[#This Row], [Admission Type]],$F$3:$F$6,0)),"0", "1")</f>
        <v>0</v>
      </c>
      <c r="AA5379" s="60" t="str">
        <f>IF(ISERROR(MATCH(Passout2023[[#This Row], [Batch Start Year]],$L$3:$L$25,0)),"0", "1")</f>
        <v>0</v>
      </c>
      <c r="AB5379" s="60" t="str">
        <f>IF(ISERROR(MATCH(Passout2023[[#This Row], [Batch Start Semester]],$K$3:$K$6,0)),"0", "1")</f>
        <v>0</v>
      </c>
      <c r="AC5379" s="60" t="str">
        <f>IF(ISERROR(MATCH([3]!Quota_Std_2022_23[[#This Row], [SESSION_TYPE]],$AX$2:$AX$5,0)),"0", "1")</f>
        <v>0</v>
      </c>
      <c r="AD5379" s="60" t="str">
        <f>IF(ISERROR(MATCH(#REF!,#REF!,0)),"0", "1")</f>
        <v>0</v>
      </c>
      <c r="AE5379" s="60" t="str">
        <f>IF(ISERROR(MATCH([3]!Quota_Std_2022_23[[#This Row], [Gender]],$AN$2:$AN$4,0)),"0", "1")</f>
        <v>0</v>
      </c>
      <c r="AF5379" s="60" t="str">
        <f>IF(ISERROR(MATCH([3]!Quota_Std_2022_23[[#This Row], [Quota Type]],[3]Sheet1!$AO$2:$AO$12,0)),"0", "1")</f>
        <v>0</v>
      </c>
      <c r="AG5379" s="60" t="str">
        <f>IF(ISERROR(MATCH(#REF!,$BA$2:$BA$8,0)),"0", "1")</f>
        <v>0</v>
      </c>
      <c r="AH5379" s="60" t="str">
        <f>IF(ISERROR(MATCH(Passout2023[[#This Row], [Nationality Pakistani/ Foreign]],$D$3:$D$4,0)),"0", "1")</f>
        <v>0</v>
      </c>
    </row>
    <row r="5380">
      <c r="Y5380" s="60" t="str">
        <f>IF(ISERROR(MATCH(Passout2023[[#This Row], [Degree Duration (year)]],$M$3:$M$10,0)),"0", "1")</f>
        <v>0</v>
      </c>
      <c r="Z5380" s="60" t="str">
        <f>IF(ISERROR(MATCH(Passout2023[[#This Row], [Admission Type]],$F$3:$F$6,0)),"0", "1")</f>
        <v>0</v>
      </c>
      <c r="AA5380" s="60" t="str">
        <f>IF(ISERROR(MATCH(Passout2023[[#This Row], [Batch Start Year]],$L$3:$L$25,0)),"0", "1")</f>
        <v>0</v>
      </c>
      <c r="AB5380" s="60" t="str">
        <f>IF(ISERROR(MATCH(Passout2023[[#This Row], [Batch Start Semester]],$K$3:$K$6,0)),"0", "1")</f>
        <v>0</v>
      </c>
      <c r="AC5380" s="60" t="str">
        <f>IF(ISERROR(MATCH([3]!Quota_Std_2022_23[[#This Row], [SESSION_TYPE]],$AX$2:$AX$5,0)),"0", "1")</f>
        <v>0</v>
      </c>
      <c r="AD5380" s="60" t="str">
        <f>IF(ISERROR(MATCH(#REF!,#REF!,0)),"0", "1")</f>
        <v>0</v>
      </c>
      <c r="AE5380" s="60" t="str">
        <f>IF(ISERROR(MATCH([3]!Quota_Std_2022_23[[#This Row], [Gender]],$AN$2:$AN$4,0)),"0", "1")</f>
        <v>0</v>
      </c>
      <c r="AF5380" s="60" t="str">
        <f>IF(ISERROR(MATCH([3]!Quota_Std_2022_23[[#This Row], [Quota Type]],[3]Sheet1!$AO$2:$AO$12,0)),"0", "1")</f>
        <v>0</v>
      </c>
      <c r="AG5380" s="60" t="str">
        <f>IF(ISERROR(MATCH(#REF!,$BA$2:$BA$8,0)),"0", "1")</f>
        <v>0</v>
      </c>
      <c r="AH5380" s="60" t="str">
        <f>IF(ISERROR(MATCH(Passout2023[[#This Row], [Nationality Pakistani/ Foreign]],$D$3:$D$4,0)),"0", "1")</f>
        <v>0</v>
      </c>
    </row>
    <row r="5381">
      <c r="Y5381" s="60" t="str">
        <f>IF(ISERROR(MATCH(Passout2023[[#This Row], [Degree Duration (year)]],$M$3:$M$10,0)),"0", "1")</f>
        <v>0</v>
      </c>
      <c r="Z5381" s="60" t="str">
        <f>IF(ISERROR(MATCH(Passout2023[[#This Row], [Admission Type]],$F$3:$F$6,0)),"0", "1")</f>
        <v>0</v>
      </c>
      <c r="AA5381" s="60" t="str">
        <f>IF(ISERROR(MATCH(Passout2023[[#This Row], [Batch Start Year]],$L$3:$L$25,0)),"0", "1")</f>
        <v>0</v>
      </c>
      <c r="AB5381" s="60" t="str">
        <f>IF(ISERROR(MATCH(Passout2023[[#This Row], [Batch Start Semester]],$K$3:$K$6,0)),"0", "1")</f>
        <v>0</v>
      </c>
      <c r="AC5381" s="60" t="str">
        <f>IF(ISERROR(MATCH([3]!Quota_Std_2022_23[[#This Row], [SESSION_TYPE]],$AX$2:$AX$5,0)),"0", "1")</f>
        <v>0</v>
      </c>
      <c r="AD5381" s="60" t="str">
        <f>IF(ISERROR(MATCH(#REF!,#REF!,0)),"0", "1")</f>
        <v>0</v>
      </c>
      <c r="AE5381" s="60" t="str">
        <f>IF(ISERROR(MATCH([3]!Quota_Std_2022_23[[#This Row], [Gender]],$AN$2:$AN$4,0)),"0", "1")</f>
        <v>0</v>
      </c>
      <c r="AF5381" s="60" t="str">
        <f>IF(ISERROR(MATCH([3]!Quota_Std_2022_23[[#This Row], [Quota Type]],[3]Sheet1!$AO$2:$AO$12,0)),"0", "1")</f>
        <v>0</v>
      </c>
      <c r="AG5381" s="60" t="str">
        <f>IF(ISERROR(MATCH(#REF!,$BA$2:$BA$8,0)),"0", "1")</f>
        <v>0</v>
      </c>
      <c r="AH5381" s="60" t="str">
        <f>IF(ISERROR(MATCH(Passout2023[[#This Row], [Nationality Pakistani/ Foreign]],$D$3:$D$4,0)),"0", "1")</f>
        <v>0</v>
      </c>
    </row>
    <row r="5382">
      <c r="Y5382" s="60" t="str">
        <f>IF(ISERROR(MATCH(Passout2023[[#This Row], [Degree Duration (year)]],$M$3:$M$10,0)),"0", "1")</f>
        <v>0</v>
      </c>
      <c r="Z5382" s="60" t="str">
        <f>IF(ISERROR(MATCH(Passout2023[[#This Row], [Admission Type]],$F$3:$F$6,0)),"0", "1")</f>
        <v>0</v>
      </c>
      <c r="AA5382" s="60" t="str">
        <f>IF(ISERROR(MATCH(Passout2023[[#This Row], [Batch Start Year]],$L$3:$L$25,0)),"0", "1")</f>
        <v>0</v>
      </c>
      <c r="AB5382" s="60" t="str">
        <f>IF(ISERROR(MATCH(Passout2023[[#This Row], [Batch Start Semester]],$K$3:$K$6,0)),"0", "1")</f>
        <v>0</v>
      </c>
      <c r="AC5382" s="60" t="str">
        <f>IF(ISERROR(MATCH([3]!Quota_Std_2022_23[[#This Row], [SESSION_TYPE]],$AX$2:$AX$5,0)),"0", "1")</f>
        <v>0</v>
      </c>
      <c r="AD5382" s="60" t="str">
        <f>IF(ISERROR(MATCH(#REF!,#REF!,0)),"0", "1")</f>
        <v>0</v>
      </c>
      <c r="AE5382" s="60" t="str">
        <f>IF(ISERROR(MATCH([3]!Quota_Std_2022_23[[#This Row], [Gender]],$AN$2:$AN$4,0)),"0", "1")</f>
        <v>0</v>
      </c>
      <c r="AF5382" s="60" t="str">
        <f>IF(ISERROR(MATCH([3]!Quota_Std_2022_23[[#This Row], [Quota Type]],[3]Sheet1!$AO$2:$AO$12,0)),"0", "1")</f>
        <v>0</v>
      </c>
      <c r="AG5382" s="60" t="str">
        <f>IF(ISERROR(MATCH(#REF!,$BA$2:$BA$8,0)),"0", "1")</f>
        <v>0</v>
      </c>
      <c r="AH5382" s="60" t="str">
        <f>IF(ISERROR(MATCH(Passout2023[[#This Row], [Nationality Pakistani/ Foreign]],$D$3:$D$4,0)),"0", "1")</f>
        <v>0</v>
      </c>
    </row>
    <row r="5383">
      <c r="Y5383" s="60" t="str">
        <f>IF(ISERROR(MATCH(Passout2023[[#This Row], [Degree Duration (year)]],$M$3:$M$10,0)),"0", "1")</f>
        <v>0</v>
      </c>
      <c r="Z5383" s="60" t="str">
        <f>IF(ISERROR(MATCH(Passout2023[[#This Row], [Admission Type]],$F$3:$F$6,0)),"0", "1")</f>
        <v>0</v>
      </c>
      <c r="AA5383" s="60" t="str">
        <f>IF(ISERROR(MATCH(Passout2023[[#This Row], [Batch Start Year]],$L$3:$L$25,0)),"0", "1")</f>
        <v>0</v>
      </c>
      <c r="AB5383" s="60" t="str">
        <f>IF(ISERROR(MATCH(Passout2023[[#This Row], [Batch Start Semester]],$K$3:$K$6,0)),"0", "1")</f>
        <v>0</v>
      </c>
      <c r="AC5383" s="60" t="str">
        <f>IF(ISERROR(MATCH([3]!Quota_Std_2022_23[[#This Row], [SESSION_TYPE]],$AX$2:$AX$5,0)),"0", "1")</f>
        <v>0</v>
      </c>
      <c r="AD5383" s="60" t="str">
        <f>IF(ISERROR(MATCH(#REF!,#REF!,0)),"0", "1")</f>
        <v>0</v>
      </c>
      <c r="AE5383" s="60" t="str">
        <f>IF(ISERROR(MATCH([3]!Quota_Std_2022_23[[#This Row], [Gender]],$AN$2:$AN$4,0)),"0", "1")</f>
        <v>0</v>
      </c>
      <c r="AF5383" s="60" t="str">
        <f>IF(ISERROR(MATCH([3]!Quota_Std_2022_23[[#This Row], [Quota Type]],[3]Sheet1!$AO$2:$AO$12,0)),"0", "1")</f>
        <v>0</v>
      </c>
      <c r="AG5383" s="60" t="str">
        <f>IF(ISERROR(MATCH(#REF!,$BA$2:$BA$8,0)),"0", "1")</f>
        <v>0</v>
      </c>
      <c r="AH5383" s="60" t="str">
        <f>IF(ISERROR(MATCH(Passout2023[[#This Row], [Nationality Pakistani/ Foreign]],$D$3:$D$4,0)),"0", "1")</f>
        <v>0</v>
      </c>
    </row>
    <row r="5384">
      <c r="Y5384" s="60" t="str">
        <f>IF(ISERROR(MATCH(Passout2023[[#This Row], [Degree Duration (year)]],$M$3:$M$10,0)),"0", "1")</f>
        <v>0</v>
      </c>
      <c r="Z5384" s="60" t="str">
        <f>IF(ISERROR(MATCH(Passout2023[[#This Row], [Admission Type]],$F$3:$F$6,0)),"0", "1")</f>
        <v>0</v>
      </c>
      <c r="AA5384" s="60" t="str">
        <f>IF(ISERROR(MATCH(Passout2023[[#This Row], [Batch Start Year]],$L$3:$L$25,0)),"0", "1")</f>
        <v>0</v>
      </c>
      <c r="AB5384" s="60" t="str">
        <f>IF(ISERROR(MATCH(Passout2023[[#This Row], [Batch Start Semester]],$K$3:$K$6,0)),"0", "1")</f>
        <v>0</v>
      </c>
      <c r="AC5384" s="60" t="str">
        <f>IF(ISERROR(MATCH([3]!Quota_Std_2022_23[[#This Row], [SESSION_TYPE]],$AX$2:$AX$5,0)),"0", "1")</f>
        <v>0</v>
      </c>
      <c r="AD5384" s="60" t="str">
        <f>IF(ISERROR(MATCH(#REF!,#REF!,0)),"0", "1")</f>
        <v>0</v>
      </c>
      <c r="AE5384" s="60" t="str">
        <f>IF(ISERROR(MATCH([3]!Quota_Std_2022_23[[#This Row], [Gender]],$AN$2:$AN$4,0)),"0", "1")</f>
        <v>0</v>
      </c>
      <c r="AF5384" s="60" t="str">
        <f>IF(ISERROR(MATCH([3]!Quota_Std_2022_23[[#This Row], [Quota Type]],[3]Sheet1!$AO$2:$AO$12,0)),"0", "1")</f>
        <v>0</v>
      </c>
      <c r="AG5384" s="60" t="str">
        <f>IF(ISERROR(MATCH(#REF!,$BA$2:$BA$8,0)),"0", "1")</f>
        <v>0</v>
      </c>
      <c r="AH5384" s="60" t="str">
        <f>IF(ISERROR(MATCH(Passout2023[[#This Row], [Nationality Pakistani/ Foreign]],$D$3:$D$4,0)),"0", "1")</f>
        <v>0</v>
      </c>
    </row>
    <row r="5385">
      <c r="Y5385" s="60" t="str">
        <f>IF(ISERROR(MATCH(Passout2023[[#This Row], [Degree Duration (year)]],$M$3:$M$10,0)),"0", "1")</f>
        <v>0</v>
      </c>
      <c r="Z5385" s="60" t="str">
        <f>IF(ISERROR(MATCH(Passout2023[[#This Row], [Admission Type]],$F$3:$F$6,0)),"0", "1")</f>
        <v>0</v>
      </c>
      <c r="AA5385" s="60" t="str">
        <f>IF(ISERROR(MATCH(Passout2023[[#This Row], [Batch Start Year]],$L$3:$L$25,0)),"0", "1")</f>
        <v>0</v>
      </c>
      <c r="AB5385" s="60" t="str">
        <f>IF(ISERROR(MATCH(Passout2023[[#This Row], [Batch Start Semester]],$K$3:$K$6,0)),"0", "1")</f>
        <v>0</v>
      </c>
      <c r="AC5385" s="60" t="str">
        <f>IF(ISERROR(MATCH([3]!Quota_Std_2022_23[[#This Row], [SESSION_TYPE]],$AX$2:$AX$5,0)),"0", "1")</f>
        <v>0</v>
      </c>
      <c r="AD5385" s="60" t="str">
        <f>IF(ISERROR(MATCH(#REF!,#REF!,0)),"0", "1")</f>
        <v>0</v>
      </c>
      <c r="AE5385" s="60" t="str">
        <f>IF(ISERROR(MATCH([3]!Quota_Std_2022_23[[#This Row], [Gender]],$AN$2:$AN$4,0)),"0", "1")</f>
        <v>0</v>
      </c>
      <c r="AF5385" s="60" t="str">
        <f>IF(ISERROR(MATCH([3]!Quota_Std_2022_23[[#This Row], [Quota Type]],[3]Sheet1!$AO$2:$AO$12,0)),"0", "1")</f>
        <v>0</v>
      </c>
      <c r="AG5385" s="60" t="str">
        <f>IF(ISERROR(MATCH(#REF!,$BA$2:$BA$8,0)),"0", "1")</f>
        <v>0</v>
      </c>
      <c r="AH5385" s="60" t="str">
        <f>IF(ISERROR(MATCH(Passout2023[[#This Row], [Nationality Pakistani/ Foreign]],$D$3:$D$4,0)),"0", "1")</f>
        <v>0</v>
      </c>
    </row>
    <row r="5386">
      <c r="Y5386" s="60" t="str">
        <f>IF(ISERROR(MATCH(Passout2023[[#This Row], [Degree Duration (year)]],$M$3:$M$10,0)),"0", "1")</f>
        <v>0</v>
      </c>
      <c r="Z5386" s="60" t="str">
        <f>IF(ISERROR(MATCH(Passout2023[[#This Row], [Admission Type]],$F$3:$F$6,0)),"0", "1")</f>
        <v>0</v>
      </c>
      <c r="AA5386" s="60" t="str">
        <f>IF(ISERROR(MATCH(Passout2023[[#This Row], [Batch Start Year]],$L$3:$L$25,0)),"0", "1")</f>
        <v>0</v>
      </c>
      <c r="AB5386" s="60" t="str">
        <f>IF(ISERROR(MATCH(Passout2023[[#This Row], [Batch Start Semester]],$K$3:$K$6,0)),"0", "1")</f>
        <v>0</v>
      </c>
      <c r="AC5386" s="60" t="str">
        <f>IF(ISERROR(MATCH([3]!Quota_Std_2022_23[[#This Row], [SESSION_TYPE]],$AX$2:$AX$5,0)),"0", "1")</f>
        <v>0</v>
      </c>
      <c r="AD5386" s="60" t="str">
        <f>IF(ISERROR(MATCH(#REF!,#REF!,0)),"0", "1")</f>
        <v>0</v>
      </c>
      <c r="AE5386" s="60" t="str">
        <f>IF(ISERROR(MATCH([3]!Quota_Std_2022_23[[#This Row], [Gender]],$AN$2:$AN$4,0)),"0", "1")</f>
        <v>0</v>
      </c>
      <c r="AF5386" s="60" t="str">
        <f>IF(ISERROR(MATCH([3]!Quota_Std_2022_23[[#This Row], [Quota Type]],[3]Sheet1!$AO$2:$AO$12,0)),"0", "1")</f>
        <v>0</v>
      </c>
      <c r="AG5386" s="60" t="str">
        <f>IF(ISERROR(MATCH(#REF!,$BA$2:$BA$8,0)),"0", "1")</f>
        <v>0</v>
      </c>
      <c r="AH5386" s="60" t="str">
        <f>IF(ISERROR(MATCH(Passout2023[[#This Row], [Nationality Pakistani/ Foreign]],$D$3:$D$4,0)),"0", "1")</f>
        <v>0</v>
      </c>
    </row>
    <row r="5387">
      <c r="Y5387" s="60" t="str">
        <f>IF(ISERROR(MATCH(Passout2023[[#This Row], [Degree Duration (year)]],$M$3:$M$10,0)),"0", "1")</f>
        <v>0</v>
      </c>
      <c r="Z5387" s="60" t="str">
        <f>IF(ISERROR(MATCH(Passout2023[[#This Row], [Admission Type]],$F$3:$F$6,0)),"0", "1")</f>
        <v>0</v>
      </c>
      <c r="AA5387" s="60" t="str">
        <f>IF(ISERROR(MATCH(Passout2023[[#This Row], [Batch Start Year]],$L$3:$L$25,0)),"0", "1")</f>
        <v>0</v>
      </c>
      <c r="AB5387" s="60" t="str">
        <f>IF(ISERROR(MATCH(Passout2023[[#This Row], [Batch Start Semester]],$K$3:$K$6,0)),"0", "1")</f>
        <v>0</v>
      </c>
      <c r="AC5387" s="60" t="str">
        <f>IF(ISERROR(MATCH([3]!Quota_Std_2022_23[[#This Row], [SESSION_TYPE]],$AX$2:$AX$5,0)),"0", "1")</f>
        <v>0</v>
      </c>
      <c r="AD5387" s="60" t="str">
        <f>IF(ISERROR(MATCH(#REF!,#REF!,0)),"0", "1")</f>
        <v>0</v>
      </c>
      <c r="AE5387" s="60" t="str">
        <f>IF(ISERROR(MATCH([3]!Quota_Std_2022_23[[#This Row], [Gender]],$AN$2:$AN$4,0)),"0", "1")</f>
        <v>0</v>
      </c>
      <c r="AF5387" s="60" t="str">
        <f>IF(ISERROR(MATCH([3]!Quota_Std_2022_23[[#This Row], [Quota Type]],[3]Sheet1!$AO$2:$AO$12,0)),"0", "1")</f>
        <v>0</v>
      </c>
      <c r="AG5387" s="60" t="str">
        <f>IF(ISERROR(MATCH(#REF!,$BA$2:$BA$8,0)),"0", "1")</f>
        <v>0</v>
      </c>
      <c r="AH5387" s="60" t="str">
        <f>IF(ISERROR(MATCH(Passout2023[[#This Row], [Nationality Pakistani/ Foreign]],$D$3:$D$4,0)),"0", "1")</f>
        <v>0</v>
      </c>
    </row>
    <row r="5388">
      <c r="Y5388" s="60" t="str">
        <f>IF(ISERROR(MATCH(Passout2023[[#This Row], [Degree Duration (year)]],$M$3:$M$10,0)),"0", "1")</f>
        <v>0</v>
      </c>
      <c r="Z5388" s="60" t="str">
        <f>IF(ISERROR(MATCH(Passout2023[[#This Row], [Admission Type]],$F$3:$F$6,0)),"0", "1")</f>
        <v>0</v>
      </c>
      <c r="AA5388" s="60" t="str">
        <f>IF(ISERROR(MATCH(Passout2023[[#This Row], [Batch Start Year]],$L$3:$L$25,0)),"0", "1")</f>
        <v>0</v>
      </c>
      <c r="AB5388" s="60" t="str">
        <f>IF(ISERROR(MATCH(Passout2023[[#This Row], [Batch Start Semester]],$K$3:$K$6,0)),"0", "1")</f>
        <v>0</v>
      </c>
      <c r="AC5388" s="60" t="str">
        <f>IF(ISERROR(MATCH([3]!Quota_Std_2022_23[[#This Row], [SESSION_TYPE]],$AX$2:$AX$5,0)),"0", "1")</f>
        <v>0</v>
      </c>
      <c r="AD5388" s="60" t="str">
        <f>IF(ISERROR(MATCH(#REF!,#REF!,0)),"0", "1")</f>
        <v>0</v>
      </c>
      <c r="AE5388" s="60" t="str">
        <f>IF(ISERROR(MATCH([3]!Quota_Std_2022_23[[#This Row], [Gender]],$AN$2:$AN$4,0)),"0", "1")</f>
        <v>0</v>
      </c>
      <c r="AF5388" s="60" t="str">
        <f>IF(ISERROR(MATCH([3]!Quota_Std_2022_23[[#This Row], [Quota Type]],[3]Sheet1!$AO$2:$AO$12,0)),"0", "1")</f>
        <v>0</v>
      </c>
      <c r="AG5388" s="60" t="str">
        <f>IF(ISERROR(MATCH(#REF!,$BA$2:$BA$8,0)),"0", "1")</f>
        <v>0</v>
      </c>
      <c r="AH5388" s="60" t="str">
        <f>IF(ISERROR(MATCH(Passout2023[[#This Row], [Nationality Pakistani/ Foreign]],$D$3:$D$4,0)),"0", "1")</f>
        <v>0</v>
      </c>
    </row>
    <row r="5389">
      <c r="Y5389" s="60" t="str">
        <f>IF(ISERROR(MATCH(Passout2023[[#This Row], [Degree Duration (year)]],$M$3:$M$10,0)),"0", "1")</f>
        <v>0</v>
      </c>
      <c r="Z5389" s="60" t="str">
        <f>IF(ISERROR(MATCH(Passout2023[[#This Row], [Admission Type]],$F$3:$F$6,0)),"0", "1")</f>
        <v>0</v>
      </c>
      <c r="AA5389" s="60" t="str">
        <f>IF(ISERROR(MATCH(Passout2023[[#This Row], [Batch Start Year]],$L$3:$L$25,0)),"0", "1")</f>
        <v>0</v>
      </c>
      <c r="AB5389" s="60" t="str">
        <f>IF(ISERROR(MATCH(Passout2023[[#This Row], [Batch Start Semester]],$K$3:$K$6,0)),"0", "1")</f>
        <v>0</v>
      </c>
      <c r="AC5389" s="60" t="str">
        <f>IF(ISERROR(MATCH([3]!Quota_Std_2022_23[[#This Row], [SESSION_TYPE]],$AX$2:$AX$5,0)),"0", "1")</f>
        <v>0</v>
      </c>
      <c r="AD5389" s="60" t="str">
        <f>IF(ISERROR(MATCH(#REF!,#REF!,0)),"0", "1")</f>
        <v>0</v>
      </c>
      <c r="AE5389" s="60" t="str">
        <f>IF(ISERROR(MATCH([3]!Quota_Std_2022_23[[#This Row], [Gender]],$AN$2:$AN$4,0)),"0", "1")</f>
        <v>0</v>
      </c>
      <c r="AF5389" s="60" t="str">
        <f>IF(ISERROR(MATCH([3]!Quota_Std_2022_23[[#This Row], [Quota Type]],[3]Sheet1!$AO$2:$AO$12,0)),"0", "1")</f>
        <v>0</v>
      </c>
      <c r="AG5389" s="60" t="str">
        <f>IF(ISERROR(MATCH(#REF!,$BA$2:$BA$8,0)),"0", "1")</f>
        <v>0</v>
      </c>
      <c r="AH5389" s="60" t="str">
        <f>IF(ISERROR(MATCH(Passout2023[[#This Row], [Nationality Pakistani/ Foreign]],$D$3:$D$4,0)),"0", "1")</f>
        <v>0</v>
      </c>
    </row>
    <row r="5390">
      <c r="Y5390" s="60" t="str">
        <f>IF(ISERROR(MATCH(Passout2023[[#This Row], [Degree Duration (year)]],$M$3:$M$10,0)),"0", "1")</f>
        <v>0</v>
      </c>
      <c r="Z5390" s="60" t="str">
        <f>IF(ISERROR(MATCH(Passout2023[[#This Row], [Admission Type]],$F$3:$F$6,0)),"0", "1")</f>
        <v>0</v>
      </c>
      <c r="AA5390" s="60" t="str">
        <f>IF(ISERROR(MATCH(Passout2023[[#This Row], [Batch Start Year]],$L$3:$L$25,0)),"0", "1")</f>
        <v>0</v>
      </c>
      <c r="AB5390" s="60" t="str">
        <f>IF(ISERROR(MATCH(Passout2023[[#This Row], [Batch Start Semester]],$K$3:$K$6,0)),"0", "1")</f>
        <v>0</v>
      </c>
      <c r="AC5390" s="60" t="str">
        <f>IF(ISERROR(MATCH([3]!Quota_Std_2022_23[[#This Row], [SESSION_TYPE]],$AX$2:$AX$5,0)),"0", "1")</f>
        <v>0</v>
      </c>
      <c r="AD5390" s="60" t="str">
        <f>IF(ISERROR(MATCH(#REF!,#REF!,0)),"0", "1")</f>
        <v>0</v>
      </c>
      <c r="AE5390" s="60" t="str">
        <f>IF(ISERROR(MATCH([3]!Quota_Std_2022_23[[#This Row], [Gender]],$AN$2:$AN$4,0)),"0", "1")</f>
        <v>0</v>
      </c>
      <c r="AF5390" s="60" t="str">
        <f>IF(ISERROR(MATCH([3]!Quota_Std_2022_23[[#This Row], [Quota Type]],[3]Sheet1!$AO$2:$AO$12,0)),"0", "1")</f>
        <v>0</v>
      </c>
      <c r="AG5390" s="60" t="str">
        <f>IF(ISERROR(MATCH(#REF!,$BA$2:$BA$8,0)),"0", "1")</f>
        <v>0</v>
      </c>
      <c r="AH5390" s="60" t="str">
        <f>IF(ISERROR(MATCH(Passout2023[[#This Row], [Nationality Pakistani/ Foreign]],$D$3:$D$4,0)),"0", "1")</f>
        <v>0</v>
      </c>
    </row>
    <row r="5391">
      <c r="Y5391" s="60" t="str">
        <f>IF(ISERROR(MATCH(Passout2023[[#This Row], [Degree Duration (year)]],$M$3:$M$10,0)),"0", "1")</f>
        <v>0</v>
      </c>
      <c r="Z5391" s="60" t="str">
        <f>IF(ISERROR(MATCH(Passout2023[[#This Row], [Admission Type]],$F$3:$F$6,0)),"0", "1")</f>
        <v>0</v>
      </c>
      <c r="AA5391" s="60" t="str">
        <f>IF(ISERROR(MATCH(Passout2023[[#This Row], [Batch Start Year]],$L$3:$L$25,0)),"0", "1")</f>
        <v>0</v>
      </c>
      <c r="AB5391" s="60" t="str">
        <f>IF(ISERROR(MATCH(Passout2023[[#This Row], [Batch Start Semester]],$K$3:$K$6,0)),"0", "1")</f>
        <v>0</v>
      </c>
      <c r="AC5391" s="60" t="str">
        <f>IF(ISERROR(MATCH([3]!Quota_Std_2022_23[[#This Row], [SESSION_TYPE]],$AX$2:$AX$5,0)),"0", "1")</f>
        <v>0</v>
      </c>
      <c r="AD5391" s="60" t="str">
        <f>IF(ISERROR(MATCH(#REF!,#REF!,0)),"0", "1")</f>
        <v>0</v>
      </c>
      <c r="AE5391" s="60" t="str">
        <f>IF(ISERROR(MATCH([3]!Quota_Std_2022_23[[#This Row], [Gender]],$AN$2:$AN$4,0)),"0", "1")</f>
        <v>0</v>
      </c>
      <c r="AF5391" s="60" t="str">
        <f>IF(ISERROR(MATCH([3]!Quota_Std_2022_23[[#This Row], [Quota Type]],[3]Sheet1!$AO$2:$AO$12,0)),"0", "1")</f>
        <v>0</v>
      </c>
      <c r="AG5391" s="60" t="str">
        <f>IF(ISERROR(MATCH(#REF!,$BA$2:$BA$8,0)),"0", "1")</f>
        <v>0</v>
      </c>
      <c r="AH5391" s="60" t="str">
        <f>IF(ISERROR(MATCH(Passout2023[[#This Row], [Nationality Pakistani/ Foreign]],$D$3:$D$4,0)),"0", "1")</f>
        <v>0</v>
      </c>
    </row>
    <row r="5392">
      <c r="Y5392" s="60" t="str">
        <f>IF(ISERROR(MATCH(Passout2023[[#This Row], [Degree Duration (year)]],$M$3:$M$10,0)),"0", "1")</f>
        <v>0</v>
      </c>
      <c r="Z5392" s="60" t="str">
        <f>IF(ISERROR(MATCH(Passout2023[[#This Row], [Admission Type]],$F$3:$F$6,0)),"0", "1")</f>
        <v>0</v>
      </c>
      <c r="AA5392" s="60" t="str">
        <f>IF(ISERROR(MATCH(Passout2023[[#This Row], [Batch Start Year]],$L$3:$L$25,0)),"0", "1")</f>
        <v>0</v>
      </c>
      <c r="AB5392" s="60" t="str">
        <f>IF(ISERROR(MATCH(Passout2023[[#This Row], [Batch Start Semester]],$K$3:$K$6,0)),"0", "1")</f>
        <v>0</v>
      </c>
      <c r="AC5392" s="60" t="str">
        <f>IF(ISERROR(MATCH([3]!Quota_Std_2022_23[[#This Row], [SESSION_TYPE]],$AX$2:$AX$5,0)),"0", "1")</f>
        <v>0</v>
      </c>
      <c r="AD5392" s="60" t="str">
        <f>IF(ISERROR(MATCH(#REF!,#REF!,0)),"0", "1")</f>
        <v>0</v>
      </c>
      <c r="AE5392" s="60" t="str">
        <f>IF(ISERROR(MATCH([3]!Quota_Std_2022_23[[#This Row], [Gender]],$AN$2:$AN$4,0)),"0", "1")</f>
        <v>0</v>
      </c>
      <c r="AF5392" s="60" t="str">
        <f>IF(ISERROR(MATCH([3]!Quota_Std_2022_23[[#This Row], [Quota Type]],[3]Sheet1!$AO$2:$AO$12,0)),"0", "1")</f>
        <v>0</v>
      </c>
      <c r="AG5392" s="60" t="str">
        <f>IF(ISERROR(MATCH(#REF!,$BA$2:$BA$8,0)),"0", "1")</f>
        <v>0</v>
      </c>
      <c r="AH5392" s="60" t="str">
        <f>IF(ISERROR(MATCH(Passout2023[[#This Row], [Nationality Pakistani/ Foreign]],$D$3:$D$4,0)),"0", "1")</f>
        <v>0</v>
      </c>
    </row>
    <row r="5393">
      <c r="Y5393" s="60" t="str">
        <f>IF(ISERROR(MATCH(Passout2023[[#This Row], [Degree Duration (year)]],$M$3:$M$10,0)),"0", "1")</f>
        <v>0</v>
      </c>
      <c r="Z5393" s="60" t="str">
        <f>IF(ISERROR(MATCH(Passout2023[[#This Row], [Admission Type]],$F$3:$F$6,0)),"0", "1")</f>
        <v>0</v>
      </c>
      <c r="AA5393" s="60" t="str">
        <f>IF(ISERROR(MATCH(Passout2023[[#This Row], [Batch Start Year]],$L$3:$L$25,0)),"0", "1")</f>
        <v>0</v>
      </c>
      <c r="AB5393" s="60" t="str">
        <f>IF(ISERROR(MATCH(Passout2023[[#This Row], [Batch Start Semester]],$K$3:$K$6,0)),"0", "1")</f>
        <v>0</v>
      </c>
      <c r="AC5393" s="60" t="str">
        <f>IF(ISERROR(MATCH([3]!Quota_Std_2022_23[[#This Row], [SESSION_TYPE]],$AX$2:$AX$5,0)),"0", "1")</f>
        <v>0</v>
      </c>
      <c r="AD5393" s="60" t="str">
        <f>IF(ISERROR(MATCH(#REF!,#REF!,0)),"0", "1")</f>
        <v>0</v>
      </c>
      <c r="AE5393" s="60" t="str">
        <f>IF(ISERROR(MATCH([3]!Quota_Std_2022_23[[#This Row], [Gender]],$AN$2:$AN$4,0)),"0", "1")</f>
        <v>0</v>
      </c>
      <c r="AF5393" s="60" t="str">
        <f>IF(ISERROR(MATCH([3]!Quota_Std_2022_23[[#This Row], [Quota Type]],[3]Sheet1!$AO$2:$AO$12,0)),"0", "1")</f>
        <v>0</v>
      </c>
      <c r="AG5393" s="60" t="str">
        <f>IF(ISERROR(MATCH(#REF!,$BA$2:$BA$8,0)),"0", "1")</f>
        <v>0</v>
      </c>
      <c r="AH5393" s="60" t="str">
        <f>IF(ISERROR(MATCH(Passout2023[[#This Row], [Nationality Pakistani/ Foreign]],$D$3:$D$4,0)),"0", "1")</f>
        <v>0</v>
      </c>
    </row>
    <row r="5394">
      <c r="Y5394" s="60" t="str">
        <f>IF(ISERROR(MATCH(Passout2023[[#This Row], [Degree Duration (year)]],$M$3:$M$10,0)),"0", "1")</f>
        <v>0</v>
      </c>
      <c r="Z5394" s="60" t="str">
        <f>IF(ISERROR(MATCH(Passout2023[[#This Row], [Admission Type]],$F$3:$F$6,0)),"0", "1")</f>
        <v>0</v>
      </c>
      <c r="AA5394" s="60" t="str">
        <f>IF(ISERROR(MATCH(Passout2023[[#This Row], [Batch Start Year]],$L$3:$L$25,0)),"0", "1")</f>
        <v>0</v>
      </c>
      <c r="AB5394" s="60" t="str">
        <f>IF(ISERROR(MATCH(Passout2023[[#This Row], [Batch Start Semester]],$K$3:$K$6,0)),"0", "1")</f>
        <v>0</v>
      </c>
      <c r="AC5394" s="60" t="str">
        <f>IF(ISERROR(MATCH([3]!Quota_Std_2022_23[[#This Row], [SESSION_TYPE]],$AX$2:$AX$5,0)),"0", "1")</f>
        <v>0</v>
      </c>
      <c r="AD5394" s="60" t="str">
        <f>IF(ISERROR(MATCH(#REF!,#REF!,0)),"0", "1")</f>
        <v>0</v>
      </c>
      <c r="AE5394" s="60" t="str">
        <f>IF(ISERROR(MATCH([3]!Quota_Std_2022_23[[#This Row], [Gender]],$AN$2:$AN$4,0)),"0", "1")</f>
        <v>0</v>
      </c>
      <c r="AF5394" s="60" t="str">
        <f>IF(ISERROR(MATCH([3]!Quota_Std_2022_23[[#This Row], [Quota Type]],[3]Sheet1!$AO$2:$AO$12,0)),"0", "1")</f>
        <v>0</v>
      </c>
      <c r="AG5394" s="60" t="str">
        <f>IF(ISERROR(MATCH(#REF!,$BA$2:$BA$8,0)),"0", "1")</f>
        <v>0</v>
      </c>
      <c r="AH5394" s="60" t="str">
        <f>IF(ISERROR(MATCH(Passout2023[[#This Row], [Nationality Pakistani/ Foreign]],$D$3:$D$4,0)),"0", "1")</f>
        <v>0</v>
      </c>
    </row>
    <row r="5395">
      <c r="Y5395" s="60" t="str">
        <f>IF(ISERROR(MATCH(Passout2023[[#This Row], [Degree Duration (year)]],$M$3:$M$10,0)),"0", "1")</f>
        <v>0</v>
      </c>
      <c r="Z5395" s="60" t="str">
        <f>IF(ISERROR(MATCH(Passout2023[[#This Row], [Admission Type]],$F$3:$F$6,0)),"0", "1")</f>
        <v>0</v>
      </c>
      <c r="AA5395" s="60" t="str">
        <f>IF(ISERROR(MATCH(Passout2023[[#This Row], [Batch Start Year]],$L$3:$L$25,0)),"0", "1")</f>
        <v>0</v>
      </c>
      <c r="AB5395" s="60" t="str">
        <f>IF(ISERROR(MATCH(Passout2023[[#This Row], [Batch Start Semester]],$K$3:$K$6,0)),"0", "1")</f>
        <v>0</v>
      </c>
      <c r="AC5395" s="60" t="str">
        <f>IF(ISERROR(MATCH([3]!Quota_Std_2022_23[[#This Row], [SESSION_TYPE]],$AX$2:$AX$5,0)),"0", "1")</f>
        <v>0</v>
      </c>
      <c r="AD5395" s="60" t="str">
        <f>IF(ISERROR(MATCH(#REF!,#REF!,0)),"0", "1")</f>
        <v>0</v>
      </c>
      <c r="AE5395" s="60" t="str">
        <f>IF(ISERROR(MATCH([3]!Quota_Std_2022_23[[#This Row], [Gender]],$AN$2:$AN$4,0)),"0", "1")</f>
        <v>0</v>
      </c>
      <c r="AF5395" s="60" t="str">
        <f>IF(ISERROR(MATCH([3]!Quota_Std_2022_23[[#This Row], [Quota Type]],[3]Sheet1!$AO$2:$AO$12,0)),"0", "1")</f>
        <v>0</v>
      </c>
      <c r="AG5395" s="60" t="str">
        <f>IF(ISERROR(MATCH(#REF!,$BA$2:$BA$8,0)),"0", "1")</f>
        <v>0</v>
      </c>
      <c r="AH5395" s="60" t="str">
        <f>IF(ISERROR(MATCH(Passout2023[[#This Row], [Nationality Pakistani/ Foreign]],$D$3:$D$4,0)),"0", "1")</f>
        <v>0</v>
      </c>
    </row>
    <row r="5396">
      <c r="Y5396" s="60" t="str">
        <f>IF(ISERROR(MATCH(Passout2023[[#This Row], [Degree Duration (year)]],$M$3:$M$10,0)),"0", "1")</f>
        <v>0</v>
      </c>
      <c r="Z5396" s="60" t="str">
        <f>IF(ISERROR(MATCH(Passout2023[[#This Row], [Admission Type]],$F$3:$F$6,0)),"0", "1")</f>
        <v>0</v>
      </c>
      <c r="AA5396" s="60" t="str">
        <f>IF(ISERROR(MATCH(Passout2023[[#This Row], [Batch Start Year]],$L$3:$L$25,0)),"0", "1")</f>
        <v>0</v>
      </c>
      <c r="AB5396" s="60" t="str">
        <f>IF(ISERROR(MATCH(Passout2023[[#This Row], [Batch Start Semester]],$K$3:$K$6,0)),"0", "1")</f>
        <v>0</v>
      </c>
      <c r="AC5396" s="60" t="str">
        <f>IF(ISERROR(MATCH([3]!Quota_Std_2022_23[[#This Row], [SESSION_TYPE]],$AX$2:$AX$5,0)),"0", "1")</f>
        <v>0</v>
      </c>
      <c r="AD5396" s="60" t="str">
        <f>IF(ISERROR(MATCH(#REF!,#REF!,0)),"0", "1")</f>
        <v>0</v>
      </c>
      <c r="AE5396" s="60" t="str">
        <f>IF(ISERROR(MATCH([3]!Quota_Std_2022_23[[#This Row], [Gender]],$AN$2:$AN$4,0)),"0", "1")</f>
        <v>0</v>
      </c>
      <c r="AF5396" s="60" t="str">
        <f>IF(ISERROR(MATCH([3]!Quota_Std_2022_23[[#This Row], [Quota Type]],[3]Sheet1!$AO$2:$AO$12,0)),"0", "1")</f>
        <v>0</v>
      </c>
      <c r="AG5396" s="60" t="str">
        <f>IF(ISERROR(MATCH(#REF!,$BA$2:$BA$8,0)),"0", "1")</f>
        <v>0</v>
      </c>
      <c r="AH5396" s="60" t="str">
        <f>IF(ISERROR(MATCH(Passout2023[[#This Row], [Nationality Pakistani/ Foreign]],$D$3:$D$4,0)),"0", "1")</f>
        <v>0</v>
      </c>
    </row>
    <row r="5397">
      <c r="Y5397" s="60" t="str">
        <f>IF(ISERROR(MATCH(Passout2023[[#This Row], [Degree Duration (year)]],$M$3:$M$10,0)),"0", "1")</f>
        <v>0</v>
      </c>
      <c r="Z5397" s="60" t="str">
        <f>IF(ISERROR(MATCH(Passout2023[[#This Row], [Admission Type]],$F$3:$F$6,0)),"0", "1")</f>
        <v>0</v>
      </c>
      <c r="AA5397" s="60" t="str">
        <f>IF(ISERROR(MATCH(Passout2023[[#This Row], [Batch Start Year]],$L$3:$L$25,0)),"0", "1")</f>
        <v>0</v>
      </c>
      <c r="AB5397" s="60" t="str">
        <f>IF(ISERROR(MATCH(Passout2023[[#This Row], [Batch Start Semester]],$K$3:$K$6,0)),"0", "1")</f>
        <v>0</v>
      </c>
      <c r="AC5397" s="60" t="str">
        <f>IF(ISERROR(MATCH([3]!Quota_Std_2022_23[[#This Row], [SESSION_TYPE]],$AX$2:$AX$5,0)),"0", "1")</f>
        <v>0</v>
      </c>
      <c r="AD5397" s="60" t="str">
        <f>IF(ISERROR(MATCH(#REF!,#REF!,0)),"0", "1")</f>
        <v>0</v>
      </c>
      <c r="AE5397" s="60" t="str">
        <f>IF(ISERROR(MATCH([3]!Quota_Std_2022_23[[#This Row], [Gender]],$AN$2:$AN$4,0)),"0", "1")</f>
        <v>0</v>
      </c>
      <c r="AF5397" s="60" t="str">
        <f>IF(ISERROR(MATCH([3]!Quota_Std_2022_23[[#This Row], [Quota Type]],[3]Sheet1!$AO$2:$AO$12,0)),"0", "1")</f>
        <v>0</v>
      </c>
      <c r="AG5397" s="60" t="str">
        <f>IF(ISERROR(MATCH(#REF!,$BA$2:$BA$8,0)),"0", "1")</f>
        <v>0</v>
      </c>
      <c r="AH5397" s="60" t="str">
        <f>IF(ISERROR(MATCH(Passout2023[[#This Row], [Nationality Pakistani/ Foreign]],$D$3:$D$4,0)),"0", "1")</f>
        <v>0</v>
      </c>
    </row>
    <row r="5398">
      <c r="Y5398" s="60" t="str">
        <f>IF(ISERROR(MATCH(Passout2023[[#This Row], [Degree Duration (year)]],$M$3:$M$10,0)),"0", "1")</f>
        <v>0</v>
      </c>
      <c r="Z5398" s="60" t="str">
        <f>IF(ISERROR(MATCH(Passout2023[[#This Row], [Admission Type]],$F$3:$F$6,0)),"0", "1")</f>
        <v>0</v>
      </c>
      <c r="AA5398" s="60" t="str">
        <f>IF(ISERROR(MATCH(Passout2023[[#This Row], [Batch Start Year]],$L$3:$L$25,0)),"0", "1")</f>
        <v>0</v>
      </c>
      <c r="AB5398" s="60" t="str">
        <f>IF(ISERROR(MATCH(Passout2023[[#This Row], [Batch Start Semester]],$K$3:$K$6,0)),"0", "1")</f>
        <v>0</v>
      </c>
      <c r="AC5398" s="60" t="str">
        <f>IF(ISERROR(MATCH([3]!Quota_Std_2022_23[[#This Row], [SESSION_TYPE]],$AX$2:$AX$5,0)),"0", "1")</f>
        <v>0</v>
      </c>
      <c r="AD5398" s="60" t="str">
        <f>IF(ISERROR(MATCH(#REF!,#REF!,0)),"0", "1")</f>
        <v>0</v>
      </c>
      <c r="AE5398" s="60" t="str">
        <f>IF(ISERROR(MATCH([3]!Quota_Std_2022_23[[#This Row], [Gender]],$AN$2:$AN$4,0)),"0", "1")</f>
        <v>0</v>
      </c>
      <c r="AF5398" s="60" t="str">
        <f>IF(ISERROR(MATCH([3]!Quota_Std_2022_23[[#This Row], [Quota Type]],[3]Sheet1!$AO$2:$AO$12,0)),"0", "1")</f>
        <v>0</v>
      </c>
      <c r="AG5398" s="60" t="str">
        <f>IF(ISERROR(MATCH(#REF!,$BA$2:$BA$8,0)),"0", "1")</f>
        <v>0</v>
      </c>
      <c r="AH5398" s="60" t="str">
        <f>IF(ISERROR(MATCH(Passout2023[[#This Row], [Nationality Pakistani/ Foreign]],$D$3:$D$4,0)),"0", "1")</f>
        <v>0</v>
      </c>
    </row>
    <row r="5399">
      <c r="Y5399" s="60" t="str">
        <f>IF(ISERROR(MATCH(Passout2023[[#This Row], [Degree Duration (year)]],$M$3:$M$10,0)),"0", "1")</f>
        <v>0</v>
      </c>
      <c r="Z5399" s="60" t="str">
        <f>IF(ISERROR(MATCH(Passout2023[[#This Row], [Admission Type]],$F$3:$F$6,0)),"0", "1")</f>
        <v>0</v>
      </c>
      <c r="AA5399" s="60" t="str">
        <f>IF(ISERROR(MATCH(Passout2023[[#This Row], [Batch Start Year]],$L$3:$L$25,0)),"0", "1")</f>
        <v>0</v>
      </c>
      <c r="AB5399" s="60" t="str">
        <f>IF(ISERROR(MATCH(Passout2023[[#This Row], [Batch Start Semester]],$K$3:$K$6,0)),"0", "1")</f>
        <v>0</v>
      </c>
      <c r="AC5399" s="60" t="str">
        <f>IF(ISERROR(MATCH([3]!Quota_Std_2022_23[[#This Row], [SESSION_TYPE]],$AX$2:$AX$5,0)),"0", "1")</f>
        <v>0</v>
      </c>
      <c r="AD5399" s="60" t="str">
        <f>IF(ISERROR(MATCH(#REF!,#REF!,0)),"0", "1")</f>
        <v>0</v>
      </c>
      <c r="AE5399" s="60" t="str">
        <f>IF(ISERROR(MATCH([3]!Quota_Std_2022_23[[#This Row], [Gender]],$AN$2:$AN$4,0)),"0", "1")</f>
        <v>0</v>
      </c>
      <c r="AF5399" s="60" t="str">
        <f>IF(ISERROR(MATCH([3]!Quota_Std_2022_23[[#This Row], [Quota Type]],[3]Sheet1!$AO$2:$AO$12,0)),"0", "1")</f>
        <v>0</v>
      </c>
      <c r="AG5399" s="60" t="str">
        <f>IF(ISERROR(MATCH(#REF!,$BA$2:$BA$8,0)),"0", "1")</f>
        <v>0</v>
      </c>
      <c r="AH5399" s="60" t="str">
        <f>IF(ISERROR(MATCH(Passout2023[[#This Row], [Nationality Pakistani/ Foreign]],$D$3:$D$4,0)),"0", "1")</f>
        <v>0</v>
      </c>
    </row>
    <row r="5400">
      <c r="Y5400" s="60" t="str">
        <f>IF(ISERROR(MATCH(Passout2023[[#This Row], [Degree Duration (year)]],$M$3:$M$10,0)),"0", "1")</f>
        <v>0</v>
      </c>
      <c r="Z5400" s="60" t="str">
        <f>IF(ISERROR(MATCH(Passout2023[[#This Row], [Admission Type]],$F$3:$F$6,0)),"0", "1")</f>
        <v>0</v>
      </c>
      <c r="AA5400" s="60" t="str">
        <f>IF(ISERROR(MATCH(Passout2023[[#This Row], [Batch Start Year]],$L$3:$L$25,0)),"0", "1")</f>
        <v>0</v>
      </c>
      <c r="AB5400" s="60" t="str">
        <f>IF(ISERROR(MATCH(Passout2023[[#This Row], [Batch Start Semester]],$K$3:$K$6,0)),"0", "1")</f>
        <v>0</v>
      </c>
      <c r="AC5400" s="60" t="str">
        <f>IF(ISERROR(MATCH([3]!Quota_Std_2022_23[[#This Row], [SESSION_TYPE]],$AX$2:$AX$5,0)),"0", "1")</f>
        <v>0</v>
      </c>
      <c r="AD5400" s="60" t="str">
        <f>IF(ISERROR(MATCH(#REF!,#REF!,0)),"0", "1")</f>
        <v>0</v>
      </c>
      <c r="AE5400" s="60" t="str">
        <f>IF(ISERROR(MATCH([3]!Quota_Std_2022_23[[#This Row], [Gender]],$AN$2:$AN$4,0)),"0", "1")</f>
        <v>0</v>
      </c>
      <c r="AF5400" s="60" t="str">
        <f>IF(ISERROR(MATCH([3]!Quota_Std_2022_23[[#This Row], [Quota Type]],[3]Sheet1!$AO$2:$AO$12,0)),"0", "1")</f>
        <v>0</v>
      </c>
      <c r="AG5400" s="60" t="str">
        <f>IF(ISERROR(MATCH(#REF!,$BA$2:$BA$8,0)),"0", "1")</f>
        <v>0</v>
      </c>
      <c r="AH5400" s="60" t="str">
        <f>IF(ISERROR(MATCH(Passout2023[[#This Row], [Nationality Pakistani/ Foreign]],$D$3:$D$4,0)),"0", "1")</f>
        <v>0</v>
      </c>
    </row>
    <row r="5401">
      <c r="Y5401" s="60" t="str">
        <f>IF(ISERROR(MATCH(Passout2023[[#This Row], [Degree Duration (year)]],$M$3:$M$10,0)),"0", "1")</f>
        <v>0</v>
      </c>
      <c r="Z5401" s="60" t="str">
        <f>IF(ISERROR(MATCH(Passout2023[[#This Row], [Admission Type]],$F$3:$F$6,0)),"0", "1")</f>
        <v>0</v>
      </c>
      <c r="AA5401" s="60" t="str">
        <f>IF(ISERROR(MATCH(Passout2023[[#This Row], [Batch Start Year]],$L$3:$L$25,0)),"0", "1")</f>
        <v>0</v>
      </c>
      <c r="AB5401" s="60" t="str">
        <f>IF(ISERROR(MATCH(Passout2023[[#This Row], [Batch Start Semester]],$K$3:$K$6,0)),"0", "1")</f>
        <v>0</v>
      </c>
      <c r="AC5401" s="60" t="str">
        <f>IF(ISERROR(MATCH([3]!Quota_Std_2022_23[[#This Row], [SESSION_TYPE]],$AX$2:$AX$5,0)),"0", "1")</f>
        <v>0</v>
      </c>
      <c r="AD5401" s="60" t="str">
        <f>IF(ISERROR(MATCH(#REF!,#REF!,0)),"0", "1")</f>
        <v>0</v>
      </c>
      <c r="AE5401" s="60" t="str">
        <f>IF(ISERROR(MATCH([3]!Quota_Std_2022_23[[#This Row], [Gender]],$AN$2:$AN$4,0)),"0", "1")</f>
        <v>0</v>
      </c>
      <c r="AF5401" s="60" t="str">
        <f>IF(ISERROR(MATCH([3]!Quota_Std_2022_23[[#This Row], [Quota Type]],[3]Sheet1!$AO$2:$AO$12,0)),"0", "1")</f>
        <v>0</v>
      </c>
      <c r="AG5401" s="60" t="str">
        <f>IF(ISERROR(MATCH(#REF!,$BA$2:$BA$8,0)),"0", "1")</f>
        <v>0</v>
      </c>
      <c r="AH5401" s="60" t="str">
        <f>IF(ISERROR(MATCH(Passout2023[[#This Row], [Nationality Pakistani/ Foreign]],$D$3:$D$4,0)),"0", "1")</f>
        <v>0</v>
      </c>
    </row>
    <row r="5402">
      <c r="Y5402" s="60" t="str">
        <f>IF(ISERROR(MATCH(Passout2023[[#This Row], [Degree Duration (year)]],$M$3:$M$10,0)),"0", "1")</f>
        <v>0</v>
      </c>
      <c r="Z5402" s="60" t="str">
        <f>IF(ISERROR(MATCH(Passout2023[[#This Row], [Admission Type]],$F$3:$F$6,0)),"0", "1")</f>
        <v>0</v>
      </c>
      <c r="AA5402" s="60" t="str">
        <f>IF(ISERROR(MATCH(Passout2023[[#This Row], [Batch Start Year]],$L$3:$L$25,0)),"0", "1")</f>
        <v>0</v>
      </c>
      <c r="AB5402" s="60" t="str">
        <f>IF(ISERROR(MATCH(Passout2023[[#This Row], [Batch Start Semester]],$K$3:$K$6,0)),"0", "1")</f>
        <v>0</v>
      </c>
      <c r="AC5402" s="60" t="str">
        <f>IF(ISERROR(MATCH([3]!Quota_Std_2022_23[[#This Row], [SESSION_TYPE]],$AX$2:$AX$5,0)),"0", "1")</f>
        <v>0</v>
      </c>
      <c r="AD5402" s="60" t="str">
        <f>IF(ISERROR(MATCH(#REF!,#REF!,0)),"0", "1")</f>
        <v>0</v>
      </c>
      <c r="AE5402" s="60" t="str">
        <f>IF(ISERROR(MATCH([3]!Quota_Std_2022_23[[#This Row], [Gender]],$AN$2:$AN$4,0)),"0", "1")</f>
        <v>0</v>
      </c>
      <c r="AF5402" s="60" t="str">
        <f>IF(ISERROR(MATCH([3]!Quota_Std_2022_23[[#This Row], [Quota Type]],[3]Sheet1!$AO$2:$AO$12,0)),"0", "1")</f>
        <v>0</v>
      </c>
      <c r="AG5402" s="60" t="str">
        <f>IF(ISERROR(MATCH(#REF!,$BA$2:$BA$8,0)),"0", "1")</f>
        <v>0</v>
      </c>
      <c r="AH5402" s="60" t="str">
        <f>IF(ISERROR(MATCH(Passout2023[[#This Row], [Nationality Pakistani/ Foreign]],$D$3:$D$4,0)),"0", "1")</f>
        <v>0</v>
      </c>
    </row>
    <row r="5403">
      <c r="Y5403" s="60" t="str">
        <f>IF(ISERROR(MATCH(Passout2023[[#This Row], [Degree Duration (year)]],$M$3:$M$10,0)),"0", "1")</f>
        <v>0</v>
      </c>
      <c r="Z5403" s="60" t="str">
        <f>IF(ISERROR(MATCH(Passout2023[[#This Row], [Admission Type]],$F$3:$F$6,0)),"0", "1")</f>
        <v>0</v>
      </c>
      <c r="AA5403" s="60" t="str">
        <f>IF(ISERROR(MATCH(Passout2023[[#This Row], [Batch Start Year]],$L$3:$L$25,0)),"0", "1")</f>
        <v>0</v>
      </c>
      <c r="AB5403" s="60" t="str">
        <f>IF(ISERROR(MATCH(Passout2023[[#This Row], [Batch Start Semester]],$K$3:$K$6,0)),"0", "1")</f>
        <v>0</v>
      </c>
      <c r="AC5403" s="60" t="str">
        <f>IF(ISERROR(MATCH([3]!Quota_Std_2022_23[[#This Row], [SESSION_TYPE]],$AX$2:$AX$5,0)),"0", "1")</f>
        <v>0</v>
      </c>
      <c r="AD5403" s="60" t="str">
        <f>IF(ISERROR(MATCH(#REF!,#REF!,0)),"0", "1")</f>
        <v>0</v>
      </c>
      <c r="AE5403" s="60" t="str">
        <f>IF(ISERROR(MATCH([3]!Quota_Std_2022_23[[#This Row], [Gender]],$AN$2:$AN$4,0)),"0", "1")</f>
        <v>0</v>
      </c>
      <c r="AF5403" s="60" t="str">
        <f>IF(ISERROR(MATCH([3]!Quota_Std_2022_23[[#This Row], [Quota Type]],[3]Sheet1!$AO$2:$AO$12,0)),"0", "1")</f>
        <v>0</v>
      </c>
      <c r="AG5403" s="60" t="str">
        <f>IF(ISERROR(MATCH(#REF!,$BA$2:$BA$8,0)),"0", "1")</f>
        <v>0</v>
      </c>
      <c r="AH5403" s="60" t="str">
        <f>IF(ISERROR(MATCH(Passout2023[[#This Row], [Nationality Pakistani/ Foreign]],$D$3:$D$4,0)),"0", "1")</f>
        <v>0</v>
      </c>
    </row>
    <row r="5404">
      <c r="Y5404" s="60" t="str">
        <f>IF(ISERROR(MATCH(Passout2023[[#This Row], [Degree Duration (year)]],$M$3:$M$10,0)),"0", "1")</f>
        <v>0</v>
      </c>
      <c r="Z5404" s="60" t="str">
        <f>IF(ISERROR(MATCH(Passout2023[[#This Row], [Admission Type]],$F$3:$F$6,0)),"0", "1")</f>
        <v>0</v>
      </c>
      <c r="AA5404" s="60" t="str">
        <f>IF(ISERROR(MATCH(Passout2023[[#This Row], [Batch Start Year]],$L$3:$L$25,0)),"0", "1")</f>
        <v>0</v>
      </c>
      <c r="AB5404" s="60" t="str">
        <f>IF(ISERROR(MATCH(Passout2023[[#This Row], [Batch Start Semester]],$K$3:$K$6,0)),"0", "1")</f>
        <v>0</v>
      </c>
      <c r="AC5404" s="60" t="str">
        <f>IF(ISERROR(MATCH([3]!Quota_Std_2022_23[[#This Row], [SESSION_TYPE]],$AX$2:$AX$5,0)),"0", "1")</f>
        <v>0</v>
      </c>
      <c r="AD5404" s="60" t="str">
        <f>IF(ISERROR(MATCH(#REF!,#REF!,0)),"0", "1")</f>
        <v>0</v>
      </c>
      <c r="AE5404" s="60" t="str">
        <f>IF(ISERROR(MATCH([3]!Quota_Std_2022_23[[#This Row], [Gender]],$AN$2:$AN$4,0)),"0", "1")</f>
        <v>0</v>
      </c>
      <c r="AF5404" s="60" t="str">
        <f>IF(ISERROR(MATCH([3]!Quota_Std_2022_23[[#This Row], [Quota Type]],[3]Sheet1!$AO$2:$AO$12,0)),"0", "1")</f>
        <v>0</v>
      </c>
      <c r="AG5404" s="60" t="str">
        <f>IF(ISERROR(MATCH(#REF!,$BA$2:$BA$8,0)),"0", "1")</f>
        <v>0</v>
      </c>
      <c r="AH5404" s="60" t="str">
        <f>IF(ISERROR(MATCH(Passout2023[[#This Row], [Nationality Pakistani/ Foreign]],$D$3:$D$4,0)),"0", "1")</f>
        <v>0</v>
      </c>
    </row>
    <row r="5405">
      <c r="Y5405" s="60" t="str">
        <f>IF(ISERROR(MATCH(Passout2023[[#This Row], [Degree Duration (year)]],$M$3:$M$10,0)),"0", "1")</f>
        <v>0</v>
      </c>
      <c r="Z5405" s="60" t="str">
        <f>IF(ISERROR(MATCH(Passout2023[[#This Row], [Admission Type]],$F$3:$F$6,0)),"0", "1")</f>
        <v>0</v>
      </c>
      <c r="AA5405" s="60" t="str">
        <f>IF(ISERROR(MATCH(Passout2023[[#This Row], [Batch Start Year]],$L$3:$L$25,0)),"0", "1")</f>
        <v>0</v>
      </c>
      <c r="AB5405" s="60" t="str">
        <f>IF(ISERROR(MATCH(Passout2023[[#This Row], [Batch Start Semester]],$K$3:$K$6,0)),"0", "1")</f>
        <v>0</v>
      </c>
      <c r="AC5405" s="60" t="str">
        <f>IF(ISERROR(MATCH([3]!Quota_Std_2022_23[[#This Row], [SESSION_TYPE]],$AX$2:$AX$5,0)),"0", "1")</f>
        <v>0</v>
      </c>
      <c r="AD5405" s="60" t="str">
        <f>IF(ISERROR(MATCH(#REF!,#REF!,0)),"0", "1")</f>
        <v>0</v>
      </c>
      <c r="AE5405" s="60" t="str">
        <f>IF(ISERROR(MATCH([3]!Quota_Std_2022_23[[#This Row], [Gender]],$AN$2:$AN$4,0)),"0", "1")</f>
        <v>0</v>
      </c>
      <c r="AF5405" s="60" t="str">
        <f>IF(ISERROR(MATCH([3]!Quota_Std_2022_23[[#This Row], [Quota Type]],[3]Sheet1!$AO$2:$AO$12,0)),"0", "1")</f>
        <v>0</v>
      </c>
      <c r="AG5405" s="60" t="str">
        <f>IF(ISERROR(MATCH(#REF!,$BA$2:$BA$8,0)),"0", "1")</f>
        <v>0</v>
      </c>
      <c r="AH5405" s="60" t="str">
        <f>IF(ISERROR(MATCH(Passout2023[[#This Row], [Nationality Pakistani/ Foreign]],$D$3:$D$4,0)),"0", "1")</f>
        <v>0</v>
      </c>
    </row>
    <row r="5406">
      <c r="Y5406" s="60" t="str">
        <f>IF(ISERROR(MATCH(Passout2023[[#This Row], [Degree Duration (year)]],$M$3:$M$10,0)),"0", "1")</f>
        <v>0</v>
      </c>
      <c r="Z5406" s="60" t="str">
        <f>IF(ISERROR(MATCH(Passout2023[[#This Row], [Admission Type]],$F$3:$F$6,0)),"0", "1")</f>
        <v>0</v>
      </c>
      <c r="AA5406" s="60" t="str">
        <f>IF(ISERROR(MATCH(Passout2023[[#This Row], [Batch Start Year]],$L$3:$L$25,0)),"0", "1")</f>
        <v>0</v>
      </c>
      <c r="AB5406" s="60" t="str">
        <f>IF(ISERROR(MATCH(Passout2023[[#This Row], [Batch Start Semester]],$K$3:$K$6,0)),"0", "1")</f>
        <v>0</v>
      </c>
      <c r="AC5406" s="60" t="str">
        <f>IF(ISERROR(MATCH([3]!Quota_Std_2022_23[[#This Row], [SESSION_TYPE]],$AX$2:$AX$5,0)),"0", "1")</f>
        <v>0</v>
      </c>
      <c r="AD5406" s="60" t="str">
        <f>IF(ISERROR(MATCH(#REF!,#REF!,0)),"0", "1")</f>
        <v>0</v>
      </c>
      <c r="AE5406" s="60" t="str">
        <f>IF(ISERROR(MATCH([3]!Quota_Std_2022_23[[#This Row], [Gender]],$AN$2:$AN$4,0)),"0", "1")</f>
        <v>0</v>
      </c>
      <c r="AF5406" s="60" t="str">
        <f>IF(ISERROR(MATCH([3]!Quota_Std_2022_23[[#This Row], [Quota Type]],[3]Sheet1!$AO$2:$AO$12,0)),"0", "1")</f>
        <v>0</v>
      </c>
      <c r="AG5406" s="60" t="str">
        <f>IF(ISERROR(MATCH(#REF!,$BA$2:$BA$8,0)),"0", "1")</f>
        <v>0</v>
      </c>
      <c r="AH5406" s="60" t="str">
        <f>IF(ISERROR(MATCH(Passout2023[[#This Row], [Nationality Pakistani/ Foreign]],$D$3:$D$4,0)),"0", "1")</f>
        <v>0</v>
      </c>
    </row>
    <row r="5407">
      <c r="Y5407" s="60" t="str">
        <f>IF(ISERROR(MATCH(Passout2023[[#This Row], [Degree Duration (year)]],$M$3:$M$10,0)),"0", "1")</f>
        <v>0</v>
      </c>
      <c r="Z5407" s="60" t="str">
        <f>IF(ISERROR(MATCH(Passout2023[[#This Row], [Admission Type]],$F$3:$F$6,0)),"0", "1")</f>
        <v>0</v>
      </c>
      <c r="AA5407" s="60" t="str">
        <f>IF(ISERROR(MATCH(Passout2023[[#This Row], [Batch Start Year]],$L$3:$L$25,0)),"0", "1")</f>
        <v>0</v>
      </c>
      <c r="AB5407" s="60" t="str">
        <f>IF(ISERROR(MATCH(Passout2023[[#This Row], [Batch Start Semester]],$K$3:$K$6,0)),"0", "1")</f>
        <v>0</v>
      </c>
      <c r="AC5407" s="60" t="str">
        <f>IF(ISERROR(MATCH([3]!Quota_Std_2022_23[[#This Row], [SESSION_TYPE]],$AX$2:$AX$5,0)),"0", "1")</f>
        <v>0</v>
      </c>
      <c r="AD5407" s="60" t="str">
        <f>IF(ISERROR(MATCH(#REF!,#REF!,0)),"0", "1")</f>
        <v>0</v>
      </c>
      <c r="AE5407" s="60" t="str">
        <f>IF(ISERROR(MATCH([3]!Quota_Std_2022_23[[#This Row], [Gender]],$AN$2:$AN$4,0)),"0", "1")</f>
        <v>0</v>
      </c>
      <c r="AF5407" s="60" t="str">
        <f>IF(ISERROR(MATCH([3]!Quota_Std_2022_23[[#This Row], [Quota Type]],[3]Sheet1!$AO$2:$AO$12,0)),"0", "1")</f>
        <v>0</v>
      </c>
      <c r="AG5407" s="60" t="str">
        <f>IF(ISERROR(MATCH(#REF!,$BA$2:$BA$8,0)),"0", "1")</f>
        <v>0</v>
      </c>
      <c r="AH5407" s="60" t="str">
        <f>IF(ISERROR(MATCH(Passout2023[[#This Row], [Nationality Pakistani/ Foreign]],$D$3:$D$4,0)),"0", "1")</f>
        <v>0</v>
      </c>
    </row>
    <row r="5408">
      <c r="Y5408" s="60" t="str">
        <f>IF(ISERROR(MATCH(Passout2023[[#This Row], [Degree Duration (year)]],$M$3:$M$10,0)),"0", "1")</f>
        <v>0</v>
      </c>
      <c r="Z5408" s="60" t="str">
        <f>IF(ISERROR(MATCH(Passout2023[[#This Row], [Admission Type]],$F$3:$F$6,0)),"0", "1")</f>
        <v>0</v>
      </c>
      <c r="AA5408" s="60" t="str">
        <f>IF(ISERROR(MATCH(Passout2023[[#This Row], [Batch Start Year]],$L$3:$L$25,0)),"0", "1")</f>
        <v>0</v>
      </c>
      <c r="AB5408" s="60" t="str">
        <f>IF(ISERROR(MATCH(Passout2023[[#This Row], [Batch Start Semester]],$K$3:$K$6,0)),"0", "1")</f>
        <v>0</v>
      </c>
      <c r="AC5408" s="60" t="str">
        <f>IF(ISERROR(MATCH([3]!Quota_Std_2022_23[[#This Row], [SESSION_TYPE]],$AX$2:$AX$5,0)),"0", "1")</f>
        <v>0</v>
      </c>
      <c r="AD5408" s="60" t="str">
        <f>IF(ISERROR(MATCH(#REF!,#REF!,0)),"0", "1")</f>
        <v>0</v>
      </c>
      <c r="AE5408" s="60" t="str">
        <f>IF(ISERROR(MATCH([3]!Quota_Std_2022_23[[#This Row], [Gender]],$AN$2:$AN$4,0)),"0", "1")</f>
        <v>0</v>
      </c>
      <c r="AF5408" s="60" t="str">
        <f>IF(ISERROR(MATCH([3]!Quota_Std_2022_23[[#This Row], [Quota Type]],[3]Sheet1!$AO$2:$AO$12,0)),"0", "1")</f>
        <v>0</v>
      </c>
      <c r="AG5408" s="60" t="str">
        <f>IF(ISERROR(MATCH(#REF!,$BA$2:$BA$8,0)),"0", "1")</f>
        <v>0</v>
      </c>
      <c r="AH5408" s="60" t="str">
        <f>IF(ISERROR(MATCH(Passout2023[[#This Row], [Nationality Pakistani/ Foreign]],$D$3:$D$4,0)),"0", "1")</f>
        <v>0</v>
      </c>
    </row>
    <row r="5409">
      <c r="Y5409" s="60" t="str">
        <f>IF(ISERROR(MATCH(Passout2023[[#This Row], [Degree Duration (year)]],$M$3:$M$10,0)),"0", "1")</f>
        <v>0</v>
      </c>
      <c r="Z5409" s="60" t="str">
        <f>IF(ISERROR(MATCH(Passout2023[[#This Row], [Admission Type]],$F$3:$F$6,0)),"0", "1")</f>
        <v>0</v>
      </c>
      <c r="AA5409" s="60" t="str">
        <f>IF(ISERROR(MATCH(Passout2023[[#This Row], [Batch Start Year]],$L$3:$L$25,0)),"0", "1")</f>
        <v>0</v>
      </c>
      <c r="AB5409" s="60" t="str">
        <f>IF(ISERROR(MATCH(Passout2023[[#This Row], [Batch Start Semester]],$K$3:$K$6,0)),"0", "1")</f>
        <v>0</v>
      </c>
      <c r="AC5409" s="60" t="str">
        <f>IF(ISERROR(MATCH([3]!Quota_Std_2022_23[[#This Row], [SESSION_TYPE]],$AX$2:$AX$5,0)),"0", "1")</f>
        <v>0</v>
      </c>
      <c r="AD5409" s="60" t="str">
        <f>IF(ISERROR(MATCH(#REF!,#REF!,0)),"0", "1")</f>
        <v>0</v>
      </c>
      <c r="AE5409" s="60" t="str">
        <f>IF(ISERROR(MATCH([3]!Quota_Std_2022_23[[#This Row], [Gender]],$AN$2:$AN$4,0)),"0", "1")</f>
        <v>0</v>
      </c>
      <c r="AF5409" s="60" t="str">
        <f>IF(ISERROR(MATCH([3]!Quota_Std_2022_23[[#This Row], [Quota Type]],[3]Sheet1!$AO$2:$AO$12,0)),"0", "1")</f>
        <v>0</v>
      </c>
      <c r="AG5409" s="60" t="str">
        <f>IF(ISERROR(MATCH(#REF!,$BA$2:$BA$8,0)),"0", "1")</f>
        <v>0</v>
      </c>
      <c r="AH5409" s="60" t="str">
        <f>IF(ISERROR(MATCH(Passout2023[[#This Row], [Nationality Pakistani/ Foreign]],$D$3:$D$4,0)),"0", "1")</f>
        <v>0</v>
      </c>
    </row>
    <row r="5410">
      <c r="Y5410" s="60" t="str">
        <f>IF(ISERROR(MATCH(Passout2023[[#This Row], [Degree Duration (year)]],$M$3:$M$10,0)),"0", "1")</f>
        <v>0</v>
      </c>
      <c r="Z5410" s="60" t="str">
        <f>IF(ISERROR(MATCH(Passout2023[[#This Row], [Admission Type]],$F$3:$F$6,0)),"0", "1")</f>
        <v>0</v>
      </c>
      <c r="AA5410" s="60" t="str">
        <f>IF(ISERROR(MATCH(Passout2023[[#This Row], [Batch Start Year]],$L$3:$L$25,0)),"0", "1")</f>
        <v>0</v>
      </c>
      <c r="AB5410" s="60" t="str">
        <f>IF(ISERROR(MATCH(Passout2023[[#This Row], [Batch Start Semester]],$K$3:$K$6,0)),"0", "1")</f>
        <v>0</v>
      </c>
      <c r="AC5410" s="60" t="str">
        <f>IF(ISERROR(MATCH([3]!Quota_Std_2022_23[[#This Row], [SESSION_TYPE]],$AX$2:$AX$5,0)),"0", "1")</f>
        <v>0</v>
      </c>
      <c r="AD5410" s="60" t="str">
        <f>IF(ISERROR(MATCH(#REF!,#REF!,0)),"0", "1")</f>
        <v>0</v>
      </c>
      <c r="AE5410" s="60" t="str">
        <f>IF(ISERROR(MATCH([3]!Quota_Std_2022_23[[#This Row], [Gender]],$AN$2:$AN$4,0)),"0", "1")</f>
        <v>0</v>
      </c>
      <c r="AF5410" s="60" t="str">
        <f>IF(ISERROR(MATCH([3]!Quota_Std_2022_23[[#This Row], [Quota Type]],[3]Sheet1!$AO$2:$AO$12,0)),"0", "1")</f>
        <v>0</v>
      </c>
      <c r="AG5410" s="60" t="str">
        <f>IF(ISERROR(MATCH(#REF!,$BA$2:$BA$8,0)),"0", "1")</f>
        <v>0</v>
      </c>
      <c r="AH5410" s="60" t="str">
        <f>IF(ISERROR(MATCH(Passout2023[[#This Row], [Nationality Pakistani/ Foreign]],$D$3:$D$4,0)),"0", "1")</f>
        <v>0</v>
      </c>
    </row>
    <row r="5411">
      <c r="Y5411" s="60" t="str">
        <f>IF(ISERROR(MATCH(Passout2023[[#This Row], [Degree Duration (year)]],$M$3:$M$10,0)),"0", "1")</f>
        <v>0</v>
      </c>
      <c r="Z5411" s="60" t="str">
        <f>IF(ISERROR(MATCH(Passout2023[[#This Row], [Admission Type]],$F$3:$F$6,0)),"0", "1")</f>
        <v>0</v>
      </c>
      <c r="AA5411" s="60" t="str">
        <f>IF(ISERROR(MATCH(Passout2023[[#This Row], [Batch Start Year]],$L$3:$L$25,0)),"0", "1")</f>
        <v>0</v>
      </c>
      <c r="AB5411" s="60" t="str">
        <f>IF(ISERROR(MATCH(Passout2023[[#This Row], [Batch Start Semester]],$K$3:$K$6,0)),"0", "1")</f>
        <v>0</v>
      </c>
      <c r="AC5411" s="60" t="str">
        <f>IF(ISERROR(MATCH([3]!Quota_Std_2022_23[[#This Row], [SESSION_TYPE]],$AX$2:$AX$5,0)),"0", "1")</f>
        <v>0</v>
      </c>
      <c r="AD5411" s="60" t="str">
        <f>IF(ISERROR(MATCH(#REF!,#REF!,0)),"0", "1")</f>
        <v>0</v>
      </c>
      <c r="AE5411" s="60" t="str">
        <f>IF(ISERROR(MATCH([3]!Quota_Std_2022_23[[#This Row], [Gender]],$AN$2:$AN$4,0)),"0", "1")</f>
        <v>0</v>
      </c>
      <c r="AF5411" s="60" t="str">
        <f>IF(ISERROR(MATCH([3]!Quota_Std_2022_23[[#This Row], [Quota Type]],[3]Sheet1!$AO$2:$AO$12,0)),"0", "1")</f>
        <v>0</v>
      </c>
      <c r="AG5411" s="60" t="str">
        <f>IF(ISERROR(MATCH(#REF!,$BA$2:$BA$8,0)),"0", "1")</f>
        <v>0</v>
      </c>
      <c r="AH5411" s="60" t="str">
        <f>IF(ISERROR(MATCH(Passout2023[[#This Row], [Nationality Pakistani/ Foreign]],$D$3:$D$4,0)),"0", "1")</f>
        <v>0</v>
      </c>
    </row>
    <row r="5412">
      <c r="Y5412" s="60" t="str">
        <f>IF(ISERROR(MATCH(Passout2023[[#This Row], [Degree Duration (year)]],$M$3:$M$10,0)),"0", "1")</f>
        <v>0</v>
      </c>
      <c r="Z5412" s="60" t="str">
        <f>IF(ISERROR(MATCH(Passout2023[[#This Row], [Admission Type]],$F$3:$F$6,0)),"0", "1")</f>
        <v>0</v>
      </c>
      <c r="AA5412" s="60" t="str">
        <f>IF(ISERROR(MATCH(Passout2023[[#This Row], [Batch Start Year]],$L$3:$L$25,0)),"0", "1")</f>
        <v>0</v>
      </c>
      <c r="AB5412" s="60" t="str">
        <f>IF(ISERROR(MATCH(Passout2023[[#This Row], [Batch Start Semester]],$K$3:$K$6,0)),"0", "1")</f>
        <v>0</v>
      </c>
      <c r="AC5412" s="60" t="str">
        <f>IF(ISERROR(MATCH([3]!Quota_Std_2022_23[[#This Row], [SESSION_TYPE]],$AX$2:$AX$5,0)),"0", "1")</f>
        <v>0</v>
      </c>
      <c r="AD5412" s="60" t="str">
        <f>IF(ISERROR(MATCH(#REF!,#REF!,0)),"0", "1")</f>
        <v>0</v>
      </c>
      <c r="AE5412" s="60" t="str">
        <f>IF(ISERROR(MATCH([3]!Quota_Std_2022_23[[#This Row], [Gender]],$AN$2:$AN$4,0)),"0", "1")</f>
        <v>0</v>
      </c>
      <c r="AF5412" s="60" t="str">
        <f>IF(ISERROR(MATCH([3]!Quota_Std_2022_23[[#This Row], [Quota Type]],[3]Sheet1!$AO$2:$AO$12,0)),"0", "1")</f>
        <v>0</v>
      </c>
      <c r="AG5412" s="60" t="str">
        <f>IF(ISERROR(MATCH(#REF!,$BA$2:$BA$8,0)),"0", "1")</f>
        <v>0</v>
      </c>
      <c r="AH5412" s="60" t="str">
        <f>IF(ISERROR(MATCH(Passout2023[[#This Row], [Nationality Pakistani/ Foreign]],$D$3:$D$4,0)),"0", "1")</f>
        <v>0</v>
      </c>
    </row>
    <row r="5413">
      <c r="Y5413" s="60" t="str">
        <f>IF(ISERROR(MATCH(Passout2023[[#This Row], [Degree Duration (year)]],$M$3:$M$10,0)),"0", "1")</f>
        <v>0</v>
      </c>
      <c r="Z5413" s="60" t="str">
        <f>IF(ISERROR(MATCH(Passout2023[[#This Row], [Admission Type]],$F$3:$F$6,0)),"0", "1")</f>
        <v>0</v>
      </c>
      <c r="AA5413" s="60" t="str">
        <f>IF(ISERROR(MATCH(Passout2023[[#This Row], [Batch Start Year]],$L$3:$L$25,0)),"0", "1")</f>
        <v>0</v>
      </c>
      <c r="AB5413" s="60" t="str">
        <f>IF(ISERROR(MATCH(Passout2023[[#This Row], [Batch Start Semester]],$K$3:$K$6,0)),"0", "1")</f>
        <v>0</v>
      </c>
      <c r="AC5413" s="60" t="str">
        <f>IF(ISERROR(MATCH([3]!Quota_Std_2022_23[[#This Row], [SESSION_TYPE]],$AX$2:$AX$5,0)),"0", "1")</f>
        <v>0</v>
      </c>
      <c r="AD5413" s="60" t="str">
        <f>IF(ISERROR(MATCH(#REF!,#REF!,0)),"0", "1")</f>
        <v>0</v>
      </c>
      <c r="AE5413" s="60" t="str">
        <f>IF(ISERROR(MATCH([3]!Quota_Std_2022_23[[#This Row], [Gender]],$AN$2:$AN$4,0)),"0", "1")</f>
        <v>0</v>
      </c>
      <c r="AF5413" s="60" t="str">
        <f>IF(ISERROR(MATCH([3]!Quota_Std_2022_23[[#This Row], [Quota Type]],[3]Sheet1!$AO$2:$AO$12,0)),"0", "1")</f>
        <v>0</v>
      </c>
      <c r="AG5413" s="60" t="str">
        <f>IF(ISERROR(MATCH(#REF!,$BA$2:$BA$8,0)),"0", "1")</f>
        <v>0</v>
      </c>
      <c r="AH5413" s="60" t="str">
        <f>IF(ISERROR(MATCH(Passout2023[[#This Row], [Nationality Pakistani/ Foreign]],$D$3:$D$4,0)),"0", "1")</f>
        <v>0</v>
      </c>
    </row>
    <row r="5414">
      <c r="Y5414" s="60" t="str">
        <f>IF(ISERROR(MATCH(Passout2023[[#This Row], [Degree Duration (year)]],$M$3:$M$10,0)),"0", "1")</f>
        <v>0</v>
      </c>
      <c r="Z5414" s="60" t="str">
        <f>IF(ISERROR(MATCH(Passout2023[[#This Row], [Admission Type]],$F$3:$F$6,0)),"0", "1")</f>
        <v>0</v>
      </c>
      <c r="AA5414" s="60" t="str">
        <f>IF(ISERROR(MATCH(Passout2023[[#This Row], [Batch Start Year]],$L$3:$L$25,0)),"0", "1")</f>
        <v>0</v>
      </c>
      <c r="AB5414" s="60" t="str">
        <f>IF(ISERROR(MATCH(Passout2023[[#This Row], [Batch Start Semester]],$K$3:$K$6,0)),"0", "1")</f>
        <v>0</v>
      </c>
      <c r="AC5414" s="60" t="str">
        <f>IF(ISERROR(MATCH([3]!Quota_Std_2022_23[[#This Row], [SESSION_TYPE]],$AX$2:$AX$5,0)),"0", "1")</f>
        <v>0</v>
      </c>
      <c r="AD5414" s="60" t="str">
        <f>IF(ISERROR(MATCH(#REF!,#REF!,0)),"0", "1")</f>
        <v>0</v>
      </c>
      <c r="AE5414" s="60" t="str">
        <f>IF(ISERROR(MATCH([3]!Quota_Std_2022_23[[#This Row], [Gender]],$AN$2:$AN$4,0)),"0", "1")</f>
        <v>0</v>
      </c>
      <c r="AF5414" s="60" t="str">
        <f>IF(ISERROR(MATCH([3]!Quota_Std_2022_23[[#This Row], [Quota Type]],[3]Sheet1!$AO$2:$AO$12,0)),"0", "1")</f>
        <v>0</v>
      </c>
      <c r="AG5414" s="60" t="str">
        <f>IF(ISERROR(MATCH(#REF!,$BA$2:$BA$8,0)),"0", "1")</f>
        <v>0</v>
      </c>
      <c r="AH5414" s="60" t="str">
        <f>IF(ISERROR(MATCH(Passout2023[[#This Row], [Nationality Pakistani/ Foreign]],$D$3:$D$4,0)),"0", "1")</f>
        <v>0</v>
      </c>
    </row>
    <row r="5415">
      <c r="Y5415" s="60" t="str">
        <f>IF(ISERROR(MATCH(Passout2023[[#This Row], [Degree Duration (year)]],$M$3:$M$10,0)),"0", "1")</f>
        <v>0</v>
      </c>
      <c r="Z5415" s="60" t="str">
        <f>IF(ISERROR(MATCH(Passout2023[[#This Row], [Admission Type]],$F$3:$F$6,0)),"0", "1")</f>
        <v>0</v>
      </c>
      <c r="AA5415" s="60" t="str">
        <f>IF(ISERROR(MATCH(Passout2023[[#This Row], [Batch Start Year]],$L$3:$L$25,0)),"0", "1")</f>
        <v>0</v>
      </c>
      <c r="AB5415" s="60" t="str">
        <f>IF(ISERROR(MATCH(Passout2023[[#This Row], [Batch Start Semester]],$K$3:$K$6,0)),"0", "1")</f>
        <v>0</v>
      </c>
      <c r="AC5415" s="60" t="str">
        <f>IF(ISERROR(MATCH([3]!Quota_Std_2022_23[[#This Row], [SESSION_TYPE]],$AX$2:$AX$5,0)),"0", "1")</f>
        <v>0</v>
      </c>
      <c r="AD5415" s="60" t="str">
        <f>IF(ISERROR(MATCH(#REF!,#REF!,0)),"0", "1")</f>
        <v>0</v>
      </c>
      <c r="AE5415" s="60" t="str">
        <f>IF(ISERROR(MATCH([3]!Quota_Std_2022_23[[#This Row], [Gender]],$AN$2:$AN$4,0)),"0", "1")</f>
        <v>0</v>
      </c>
      <c r="AF5415" s="60" t="str">
        <f>IF(ISERROR(MATCH([3]!Quota_Std_2022_23[[#This Row], [Quota Type]],[3]Sheet1!$AO$2:$AO$12,0)),"0", "1")</f>
        <v>0</v>
      </c>
      <c r="AG5415" s="60" t="str">
        <f>IF(ISERROR(MATCH(#REF!,$BA$2:$BA$8,0)),"0", "1")</f>
        <v>0</v>
      </c>
      <c r="AH5415" s="60" t="str">
        <f>IF(ISERROR(MATCH(Passout2023[[#This Row], [Nationality Pakistani/ Foreign]],$D$3:$D$4,0)),"0", "1")</f>
        <v>0</v>
      </c>
    </row>
    <row r="5416">
      <c r="Y5416" s="60" t="str">
        <f>IF(ISERROR(MATCH(Passout2023[[#This Row], [Degree Duration (year)]],$M$3:$M$10,0)),"0", "1")</f>
        <v>0</v>
      </c>
      <c r="Z5416" s="60" t="str">
        <f>IF(ISERROR(MATCH(Passout2023[[#This Row], [Admission Type]],$F$3:$F$6,0)),"0", "1")</f>
        <v>0</v>
      </c>
      <c r="AA5416" s="60" t="str">
        <f>IF(ISERROR(MATCH(Passout2023[[#This Row], [Batch Start Year]],$L$3:$L$25,0)),"0", "1")</f>
        <v>0</v>
      </c>
      <c r="AB5416" s="60" t="str">
        <f>IF(ISERROR(MATCH(Passout2023[[#This Row], [Batch Start Semester]],$K$3:$K$6,0)),"0", "1")</f>
        <v>0</v>
      </c>
      <c r="AC5416" s="60" t="str">
        <f>IF(ISERROR(MATCH([3]!Quota_Std_2022_23[[#This Row], [SESSION_TYPE]],$AX$2:$AX$5,0)),"0", "1")</f>
        <v>0</v>
      </c>
      <c r="AD5416" s="60" t="str">
        <f>IF(ISERROR(MATCH(#REF!,#REF!,0)),"0", "1")</f>
        <v>0</v>
      </c>
      <c r="AE5416" s="60" t="str">
        <f>IF(ISERROR(MATCH([3]!Quota_Std_2022_23[[#This Row], [Gender]],$AN$2:$AN$4,0)),"0", "1")</f>
        <v>0</v>
      </c>
      <c r="AF5416" s="60" t="str">
        <f>IF(ISERROR(MATCH([3]!Quota_Std_2022_23[[#This Row], [Quota Type]],[3]Sheet1!$AO$2:$AO$12,0)),"0", "1")</f>
        <v>0</v>
      </c>
      <c r="AG5416" s="60" t="str">
        <f>IF(ISERROR(MATCH(#REF!,$BA$2:$BA$8,0)),"0", "1")</f>
        <v>0</v>
      </c>
      <c r="AH5416" s="60" t="str">
        <f>IF(ISERROR(MATCH(Passout2023[[#This Row], [Nationality Pakistani/ Foreign]],$D$3:$D$4,0)),"0", "1")</f>
        <v>0</v>
      </c>
    </row>
    <row r="5417">
      <c r="Y5417" s="60" t="str">
        <f>IF(ISERROR(MATCH(Passout2023[[#This Row], [Degree Duration (year)]],$M$3:$M$10,0)),"0", "1")</f>
        <v>0</v>
      </c>
      <c r="Z5417" s="60" t="str">
        <f>IF(ISERROR(MATCH(Passout2023[[#This Row], [Admission Type]],$F$3:$F$6,0)),"0", "1")</f>
        <v>0</v>
      </c>
      <c r="AA5417" s="60" t="str">
        <f>IF(ISERROR(MATCH(Passout2023[[#This Row], [Batch Start Year]],$L$3:$L$25,0)),"0", "1")</f>
        <v>0</v>
      </c>
      <c r="AB5417" s="60" t="str">
        <f>IF(ISERROR(MATCH(Passout2023[[#This Row], [Batch Start Semester]],$K$3:$K$6,0)),"0", "1")</f>
        <v>0</v>
      </c>
      <c r="AC5417" s="60" t="str">
        <f>IF(ISERROR(MATCH([3]!Quota_Std_2022_23[[#This Row], [SESSION_TYPE]],$AX$2:$AX$5,0)),"0", "1")</f>
        <v>0</v>
      </c>
      <c r="AD5417" s="60" t="str">
        <f>IF(ISERROR(MATCH(#REF!,#REF!,0)),"0", "1")</f>
        <v>0</v>
      </c>
      <c r="AE5417" s="60" t="str">
        <f>IF(ISERROR(MATCH([3]!Quota_Std_2022_23[[#This Row], [Gender]],$AN$2:$AN$4,0)),"0", "1")</f>
        <v>0</v>
      </c>
      <c r="AF5417" s="60" t="str">
        <f>IF(ISERROR(MATCH([3]!Quota_Std_2022_23[[#This Row], [Quota Type]],[3]Sheet1!$AO$2:$AO$12,0)),"0", "1")</f>
        <v>0</v>
      </c>
      <c r="AG5417" s="60" t="str">
        <f>IF(ISERROR(MATCH(#REF!,$BA$2:$BA$8,0)),"0", "1")</f>
        <v>0</v>
      </c>
      <c r="AH5417" s="60" t="str">
        <f>IF(ISERROR(MATCH(Passout2023[[#This Row], [Nationality Pakistani/ Foreign]],$D$3:$D$4,0)),"0", "1")</f>
        <v>0</v>
      </c>
    </row>
    <row r="5418">
      <c r="Y5418" s="60" t="str">
        <f>IF(ISERROR(MATCH(Passout2023[[#This Row], [Degree Duration (year)]],$M$3:$M$10,0)),"0", "1")</f>
        <v>0</v>
      </c>
      <c r="Z5418" s="60" t="str">
        <f>IF(ISERROR(MATCH(Passout2023[[#This Row], [Admission Type]],$F$3:$F$6,0)),"0", "1")</f>
        <v>0</v>
      </c>
      <c r="AA5418" s="60" t="str">
        <f>IF(ISERROR(MATCH(Passout2023[[#This Row], [Batch Start Year]],$L$3:$L$25,0)),"0", "1")</f>
        <v>0</v>
      </c>
      <c r="AB5418" s="60" t="str">
        <f>IF(ISERROR(MATCH(Passout2023[[#This Row], [Batch Start Semester]],$K$3:$K$6,0)),"0", "1")</f>
        <v>0</v>
      </c>
      <c r="AC5418" s="60" t="str">
        <f>IF(ISERROR(MATCH([3]!Quota_Std_2022_23[[#This Row], [SESSION_TYPE]],$AX$2:$AX$5,0)),"0", "1")</f>
        <v>0</v>
      </c>
      <c r="AD5418" s="60" t="str">
        <f>IF(ISERROR(MATCH(#REF!,#REF!,0)),"0", "1")</f>
        <v>0</v>
      </c>
      <c r="AE5418" s="60" t="str">
        <f>IF(ISERROR(MATCH([3]!Quota_Std_2022_23[[#This Row], [Gender]],$AN$2:$AN$4,0)),"0", "1")</f>
        <v>0</v>
      </c>
      <c r="AF5418" s="60" t="str">
        <f>IF(ISERROR(MATCH([3]!Quota_Std_2022_23[[#This Row], [Quota Type]],[3]Sheet1!$AO$2:$AO$12,0)),"0", "1")</f>
        <v>0</v>
      </c>
      <c r="AG5418" s="60" t="str">
        <f>IF(ISERROR(MATCH(#REF!,$BA$2:$BA$8,0)),"0", "1")</f>
        <v>0</v>
      </c>
      <c r="AH5418" s="60" t="str">
        <f>IF(ISERROR(MATCH(Passout2023[[#This Row], [Nationality Pakistani/ Foreign]],$D$3:$D$4,0)),"0", "1")</f>
        <v>0</v>
      </c>
    </row>
    <row r="5419">
      <c r="Y5419" s="60" t="str">
        <f>IF(ISERROR(MATCH(Passout2023[[#This Row], [Degree Duration (year)]],$M$3:$M$10,0)),"0", "1")</f>
        <v>0</v>
      </c>
      <c r="Z5419" s="60" t="str">
        <f>IF(ISERROR(MATCH(Passout2023[[#This Row], [Admission Type]],$F$3:$F$6,0)),"0", "1")</f>
        <v>0</v>
      </c>
      <c r="AA5419" s="60" t="str">
        <f>IF(ISERROR(MATCH(Passout2023[[#This Row], [Batch Start Year]],$L$3:$L$25,0)),"0", "1")</f>
        <v>0</v>
      </c>
      <c r="AB5419" s="60" t="str">
        <f>IF(ISERROR(MATCH(Passout2023[[#This Row], [Batch Start Semester]],$K$3:$K$6,0)),"0", "1")</f>
        <v>0</v>
      </c>
      <c r="AC5419" s="60" t="str">
        <f>IF(ISERROR(MATCH([3]!Quota_Std_2022_23[[#This Row], [SESSION_TYPE]],$AX$2:$AX$5,0)),"0", "1")</f>
        <v>0</v>
      </c>
      <c r="AD5419" s="60" t="str">
        <f>IF(ISERROR(MATCH(#REF!,#REF!,0)),"0", "1")</f>
        <v>0</v>
      </c>
      <c r="AE5419" s="60" t="str">
        <f>IF(ISERROR(MATCH([3]!Quota_Std_2022_23[[#This Row], [Gender]],$AN$2:$AN$4,0)),"0", "1")</f>
        <v>0</v>
      </c>
      <c r="AF5419" s="60" t="str">
        <f>IF(ISERROR(MATCH([3]!Quota_Std_2022_23[[#This Row], [Quota Type]],[3]Sheet1!$AO$2:$AO$12,0)),"0", "1")</f>
        <v>0</v>
      </c>
      <c r="AG5419" s="60" t="str">
        <f>IF(ISERROR(MATCH(#REF!,$BA$2:$BA$8,0)),"0", "1")</f>
        <v>0</v>
      </c>
      <c r="AH5419" s="60" t="str">
        <f>IF(ISERROR(MATCH(Passout2023[[#This Row], [Nationality Pakistani/ Foreign]],$D$3:$D$4,0)),"0", "1")</f>
        <v>0</v>
      </c>
    </row>
    <row r="5420">
      <c r="Y5420" s="60" t="str">
        <f>IF(ISERROR(MATCH(Passout2023[[#This Row], [Degree Duration (year)]],$M$3:$M$10,0)),"0", "1")</f>
        <v>0</v>
      </c>
      <c r="Z5420" s="60" t="str">
        <f>IF(ISERROR(MATCH(Passout2023[[#This Row], [Admission Type]],$F$3:$F$6,0)),"0", "1")</f>
        <v>0</v>
      </c>
      <c r="AA5420" s="60" t="str">
        <f>IF(ISERROR(MATCH(Passout2023[[#This Row], [Batch Start Year]],$L$3:$L$25,0)),"0", "1")</f>
        <v>0</v>
      </c>
      <c r="AB5420" s="60" t="str">
        <f>IF(ISERROR(MATCH(Passout2023[[#This Row], [Batch Start Semester]],$K$3:$K$6,0)),"0", "1")</f>
        <v>0</v>
      </c>
      <c r="AC5420" s="60" t="str">
        <f>IF(ISERROR(MATCH([3]!Quota_Std_2022_23[[#This Row], [SESSION_TYPE]],$AX$2:$AX$5,0)),"0", "1")</f>
        <v>0</v>
      </c>
      <c r="AD5420" s="60" t="str">
        <f>IF(ISERROR(MATCH(#REF!,#REF!,0)),"0", "1")</f>
        <v>0</v>
      </c>
      <c r="AE5420" s="60" t="str">
        <f>IF(ISERROR(MATCH([3]!Quota_Std_2022_23[[#This Row], [Gender]],$AN$2:$AN$4,0)),"0", "1")</f>
        <v>0</v>
      </c>
      <c r="AF5420" s="60" t="str">
        <f>IF(ISERROR(MATCH([3]!Quota_Std_2022_23[[#This Row], [Quota Type]],[3]Sheet1!$AO$2:$AO$12,0)),"0", "1")</f>
        <v>0</v>
      </c>
      <c r="AG5420" s="60" t="str">
        <f>IF(ISERROR(MATCH(#REF!,$BA$2:$BA$8,0)),"0", "1")</f>
        <v>0</v>
      </c>
      <c r="AH5420" s="60" t="str">
        <f>IF(ISERROR(MATCH(Passout2023[[#This Row], [Nationality Pakistani/ Foreign]],$D$3:$D$4,0)),"0", "1")</f>
        <v>0</v>
      </c>
    </row>
    <row r="5421">
      <c r="Y5421" s="60" t="str">
        <f>IF(ISERROR(MATCH(Passout2023[[#This Row], [Degree Duration (year)]],$M$3:$M$10,0)),"0", "1")</f>
        <v>0</v>
      </c>
      <c r="Z5421" s="60" t="str">
        <f>IF(ISERROR(MATCH(Passout2023[[#This Row], [Admission Type]],$F$3:$F$6,0)),"0", "1")</f>
        <v>0</v>
      </c>
      <c r="AA5421" s="60" t="str">
        <f>IF(ISERROR(MATCH(Passout2023[[#This Row], [Batch Start Year]],$L$3:$L$25,0)),"0", "1")</f>
        <v>0</v>
      </c>
      <c r="AB5421" s="60" t="str">
        <f>IF(ISERROR(MATCH(Passout2023[[#This Row], [Batch Start Semester]],$K$3:$K$6,0)),"0", "1")</f>
        <v>0</v>
      </c>
      <c r="AC5421" s="60" t="str">
        <f>IF(ISERROR(MATCH([3]!Quota_Std_2022_23[[#This Row], [SESSION_TYPE]],$AX$2:$AX$5,0)),"0", "1")</f>
        <v>0</v>
      </c>
      <c r="AD5421" s="60" t="str">
        <f>IF(ISERROR(MATCH(#REF!,#REF!,0)),"0", "1")</f>
        <v>0</v>
      </c>
      <c r="AE5421" s="60" t="str">
        <f>IF(ISERROR(MATCH([3]!Quota_Std_2022_23[[#This Row], [Gender]],$AN$2:$AN$4,0)),"0", "1")</f>
        <v>0</v>
      </c>
      <c r="AF5421" s="60" t="str">
        <f>IF(ISERROR(MATCH([3]!Quota_Std_2022_23[[#This Row], [Quota Type]],[3]Sheet1!$AO$2:$AO$12,0)),"0", "1")</f>
        <v>0</v>
      </c>
      <c r="AG5421" s="60" t="str">
        <f>IF(ISERROR(MATCH(#REF!,$BA$2:$BA$8,0)),"0", "1")</f>
        <v>0</v>
      </c>
      <c r="AH5421" s="60" t="str">
        <f>IF(ISERROR(MATCH(Passout2023[[#This Row], [Nationality Pakistani/ Foreign]],$D$3:$D$4,0)),"0", "1")</f>
        <v>0</v>
      </c>
    </row>
    <row r="5422">
      <c r="Y5422" s="60" t="str">
        <f>IF(ISERROR(MATCH(Passout2023[[#This Row], [Degree Duration (year)]],$M$3:$M$10,0)),"0", "1")</f>
        <v>0</v>
      </c>
      <c r="Z5422" s="60" t="str">
        <f>IF(ISERROR(MATCH(Passout2023[[#This Row], [Admission Type]],$F$3:$F$6,0)),"0", "1")</f>
        <v>0</v>
      </c>
      <c r="AA5422" s="60" t="str">
        <f>IF(ISERROR(MATCH(Passout2023[[#This Row], [Batch Start Year]],$L$3:$L$25,0)),"0", "1")</f>
        <v>0</v>
      </c>
      <c r="AB5422" s="60" t="str">
        <f>IF(ISERROR(MATCH(Passout2023[[#This Row], [Batch Start Semester]],$K$3:$K$6,0)),"0", "1")</f>
        <v>0</v>
      </c>
      <c r="AC5422" s="60" t="str">
        <f>IF(ISERROR(MATCH([3]!Quota_Std_2022_23[[#This Row], [SESSION_TYPE]],$AX$2:$AX$5,0)),"0", "1")</f>
        <v>0</v>
      </c>
      <c r="AD5422" s="60" t="str">
        <f>IF(ISERROR(MATCH(#REF!,#REF!,0)),"0", "1")</f>
        <v>0</v>
      </c>
      <c r="AE5422" s="60" t="str">
        <f>IF(ISERROR(MATCH([3]!Quota_Std_2022_23[[#This Row], [Gender]],$AN$2:$AN$4,0)),"0", "1")</f>
        <v>0</v>
      </c>
      <c r="AF5422" s="60" t="str">
        <f>IF(ISERROR(MATCH([3]!Quota_Std_2022_23[[#This Row], [Quota Type]],[3]Sheet1!$AO$2:$AO$12,0)),"0", "1")</f>
        <v>0</v>
      </c>
      <c r="AG5422" s="60" t="str">
        <f>IF(ISERROR(MATCH(#REF!,$BA$2:$BA$8,0)),"0", "1")</f>
        <v>0</v>
      </c>
      <c r="AH5422" s="60" t="str">
        <f>IF(ISERROR(MATCH(Passout2023[[#This Row], [Nationality Pakistani/ Foreign]],$D$3:$D$4,0)),"0", "1")</f>
        <v>0</v>
      </c>
    </row>
    <row r="5423">
      <c r="Y5423" s="60" t="str">
        <f>IF(ISERROR(MATCH(Passout2023[[#This Row], [Degree Duration (year)]],$M$3:$M$10,0)),"0", "1")</f>
        <v>0</v>
      </c>
      <c r="Z5423" s="60" t="str">
        <f>IF(ISERROR(MATCH(Passout2023[[#This Row], [Admission Type]],$F$3:$F$6,0)),"0", "1")</f>
        <v>0</v>
      </c>
      <c r="AA5423" s="60" t="str">
        <f>IF(ISERROR(MATCH(Passout2023[[#This Row], [Batch Start Year]],$L$3:$L$25,0)),"0", "1")</f>
        <v>0</v>
      </c>
      <c r="AB5423" s="60" t="str">
        <f>IF(ISERROR(MATCH(Passout2023[[#This Row], [Batch Start Semester]],$K$3:$K$6,0)),"0", "1")</f>
        <v>0</v>
      </c>
      <c r="AC5423" s="60" t="str">
        <f>IF(ISERROR(MATCH([3]!Quota_Std_2022_23[[#This Row], [SESSION_TYPE]],$AX$2:$AX$5,0)),"0", "1")</f>
        <v>0</v>
      </c>
      <c r="AD5423" s="60" t="str">
        <f>IF(ISERROR(MATCH(#REF!,#REF!,0)),"0", "1")</f>
        <v>0</v>
      </c>
      <c r="AE5423" s="60" t="str">
        <f>IF(ISERROR(MATCH([3]!Quota_Std_2022_23[[#This Row], [Gender]],$AN$2:$AN$4,0)),"0", "1")</f>
        <v>0</v>
      </c>
      <c r="AF5423" s="60" t="str">
        <f>IF(ISERROR(MATCH([3]!Quota_Std_2022_23[[#This Row], [Quota Type]],[3]Sheet1!$AO$2:$AO$12,0)),"0", "1")</f>
        <v>0</v>
      </c>
      <c r="AG5423" s="60" t="str">
        <f>IF(ISERROR(MATCH(#REF!,$BA$2:$BA$8,0)),"0", "1")</f>
        <v>0</v>
      </c>
      <c r="AH5423" s="60" t="str">
        <f>IF(ISERROR(MATCH(Passout2023[[#This Row], [Nationality Pakistani/ Foreign]],$D$3:$D$4,0)),"0", "1")</f>
        <v>0</v>
      </c>
    </row>
    <row r="5424">
      <c r="Y5424" s="60" t="str">
        <f>IF(ISERROR(MATCH(Passout2023[[#This Row], [Degree Duration (year)]],$M$3:$M$10,0)),"0", "1")</f>
        <v>0</v>
      </c>
      <c r="Z5424" s="60" t="str">
        <f>IF(ISERROR(MATCH(Passout2023[[#This Row], [Admission Type]],$F$3:$F$6,0)),"0", "1")</f>
        <v>0</v>
      </c>
      <c r="AA5424" s="60" t="str">
        <f>IF(ISERROR(MATCH(Passout2023[[#This Row], [Batch Start Year]],$L$3:$L$25,0)),"0", "1")</f>
        <v>0</v>
      </c>
      <c r="AB5424" s="60" t="str">
        <f>IF(ISERROR(MATCH(Passout2023[[#This Row], [Batch Start Semester]],$K$3:$K$6,0)),"0", "1")</f>
        <v>0</v>
      </c>
      <c r="AC5424" s="60" t="str">
        <f>IF(ISERROR(MATCH([3]!Quota_Std_2022_23[[#This Row], [SESSION_TYPE]],$AX$2:$AX$5,0)),"0", "1")</f>
        <v>0</v>
      </c>
      <c r="AD5424" s="60" t="str">
        <f>IF(ISERROR(MATCH(#REF!,#REF!,0)),"0", "1")</f>
        <v>0</v>
      </c>
      <c r="AE5424" s="60" t="str">
        <f>IF(ISERROR(MATCH([3]!Quota_Std_2022_23[[#This Row], [Gender]],$AN$2:$AN$4,0)),"0", "1")</f>
        <v>0</v>
      </c>
      <c r="AF5424" s="60" t="str">
        <f>IF(ISERROR(MATCH([3]!Quota_Std_2022_23[[#This Row], [Quota Type]],[3]Sheet1!$AO$2:$AO$12,0)),"0", "1")</f>
        <v>0</v>
      </c>
      <c r="AG5424" s="60" t="str">
        <f>IF(ISERROR(MATCH(#REF!,$BA$2:$BA$8,0)),"0", "1")</f>
        <v>0</v>
      </c>
      <c r="AH5424" s="60" t="str">
        <f>IF(ISERROR(MATCH(Passout2023[[#This Row], [Nationality Pakistani/ Foreign]],$D$3:$D$4,0)),"0", "1")</f>
        <v>0</v>
      </c>
    </row>
    <row r="5425">
      <c r="Y5425" s="60" t="str">
        <f>IF(ISERROR(MATCH(Passout2023[[#This Row], [Degree Duration (year)]],$M$3:$M$10,0)),"0", "1")</f>
        <v>0</v>
      </c>
      <c r="Z5425" s="60" t="str">
        <f>IF(ISERROR(MATCH(Passout2023[[#This Row], [Admission Type]],$F$3:$F$6,0)),"0", "1")</f>
        <v>0</v>
      </c>
      <c r="AA5425" s="60" t="str">
        <f>IF(ISERROR(MATCH(Passout2023[[#This Row], [Batch Start Year]],$L$3:$L$25,0)),"0", "1")</f>
        <v>0</v>
      </c>
      <c r="AB5425" s="60" t="str">
        <f>IF(ISERROR(MATCH(Passout2023[[#This Row], [Batch Start Semester]],$K$3:$K$6,0)),"0", "1")</f>
        <v>0</v>
      </c>
      <c r="AC5425" s="60" t="str">
        <f>IF(ISERROR(MATCH([3]!Quota_Std_2022_23[[#This Row], [SESSION_TYPE]],$AX$2:$AX$5,0)),"0", "1")</f>
        <v>0</v>
      </c>
      <c r="AD5425" s="60" t="str">
        <f>IF(ISERROR(MATCH(#REF!,#REF!,0)),"0", "1")</f>
        <v>0</v>
      </c>
      <c r="AE5425" s="60" t="str">
        <f>IF(ISERROR(MATCH([3]!Quota_Std_2022_23[[#This Row], [Gender]],$AN$2:$AN$4,0)),"0", "1")</f>
        <v>0</v>
      </c>
      <c r="AF5425" s="60" t="str">
        <f>IF(ISERROR(MATCH([3]!Quota_Std_2022_23[[#This Row], [Quota Type]],[3]Sheet1!$AO$2:$AO$12,0)),"0", "1")</f>
        <v>0</v>
      </c>
      <c r="AG5425" s="60" t="str">
        <f>IF(ISERROR(MATCH(#REF!,$BA$2:$BA$8,0)),"0", "1")</f>
        <v>0</v>
      </c>
      <c r="AH5425" s="60" t="str">
        <f>IF(ISERROR(MATCH(Passout2023[[#This Row], [Nationality Pakistani/ Foreign]],$D$3:$D$4,0)),"0", "1")</f>
        <v>0</v>
      </c>
    </row>
    <row r="5426">
      <c r="Y5426" s="60" t="str">
        <f>IF(ISERROR(MATCH(Passout2023[[#This Row], [Degree Duration (year)]],$M$3:$M$10,0)),"0", "1")</f>
        <v>0</v>
      </c>
      <c r="Z5426" s="60" t="str">
        <f>IF(ISERROR(MATCH(Passout2023[[#This Row], [Admission Type]],$F$3:$F$6,0)),"0", "1")</f>
        <v>0</v>
      </c>
      <c r="AA5426" s="60" t="str">
        <f>IF(ISERROR(MATCH(Passout2023[[#This Row], [Batch Start Year]],$L$3:$L$25,0)),"0", "1")</f>
        <v>0</v>
      </c>
      <c r="AB5426" s="60" t="str">
        <f>IF(ISERROR(MATCH(Passout2023[[#This Row], [Batch Start Semester]],$K$3:$K$6,0)),"0", "1")</f>
        <v>0</v>
      </c>
      <c r="AC5426" s="60" t="str">
        <f>IF(ISERROR(MATCH([3]!Quota_Std_2022_23[[#This Row], [SESSION_TYPE]],$AX$2:$AX$5,0)),"0", "1")</f>
        <v>0</v>
      </c>
      <c r="AD5426" s="60" t="str">
        <f>IF(ISERROR(MATCH(#REF!,#REF!,0)),"0", "1")</f>
        <v>0</v>
      </c>
      <c r="AE5426" s="60" t="str">
        <f>IF(ISERROR(MATCH([3]!Quota_Std_2022_23[[#This Row], [Gender]],$AN$2:$AN$4,0)),"0", "1")</f>
        <v>0</v>
      </c>
      <c r="AF5426" s="60" t="str">
        <f>IF(ISERROR(MATCH([3]!Quota_Std_2022_23[[#This Row], [Quota Type]],[3]Sheet1!$AO$2:$AO$12,0)),"0", "1")</f>
        <v>0</v>
      </c>
      <c r="AG5426" s="60" t="str">
        <f>IF(ISERROR(MATCH(#REF!,$BA$2:$BA$8,0)),"0", "1")</f>
        <v>0</v>
      </c>
      <c r="AH5426" s="60" t="str">
        <f>IF(ISERROR(MATCH(Passout2023[[#This Row], [Nationality Pakistani/ Foreign]],$D$3:$D$4,0)),"0", "1")</f>
        <v>0</v>
      </c>
    </row>
    <row r="5427">
      <c r="Y5427" s="60" t="str">
        <f>IF(ISERROR(MATCH(Passout2023[[#This Row], [Degree Duration (year)]],$M$3:$M$10,0)),"0", "1")</f>
        <v>0</v>
      </c>
      <c r="Z5427" s="60" t="str">
        <f>IF(ISERROR(MATCH(Passout2023[[#This Row], [Admission Type]],$F$3:$F$6,0)),"0", "1")</f>
        <v>0</v>
      </c>
      <c r="AA5427" s="60" t="str">
        <f>IF(ISERROR(MATCH(Passout2023[[#This Row], [Batch Start Year]],$L$3:$L$25,0)),"0", "1")</f>
        <v>0</v>
      </c>
      <c r="AB5427" s="60" t="str">
        <f>IF(ISERROR(MATCH(Passout2023[[#This Row], [Batch Start Semester]],$K$3:$K$6,0)),"0", "1")</f>
        <v>0</v>
      </c>
      <c r="AC5427" s="60" t="str">
        <f>IF(ISERROR(MATCH([3]!Quota_Std_2022_23[[#This Row], [SESSION_TYPE]],$AX$2:$AX$5,0)),"0", "1")</f>
        <v>0</v>
      </c>
      <c r="AD5427" s="60" t="str">
        <f>IF(ISERROR(MATCH(#REF!,#REF!,0)),"0", "1")</f>
        <v>0</v>
      </c>
      <c r="AE5427" s="60" t="str">
        <f>IF(ISERROR(MATCH([3]!Quota_Std_2022_23[[#This Row], [Gender]],$AN$2:$AN$4,0)),"0", "1")</f>
        <v>0</v>
      </c>
      <c r="AF5427" s="60" t="str">
        <f>IF(ISERROR(MATCH([3]!Quota_Std_2022_23[[#This Row], [Quota Type]],[3]Sheet1!$AO$2:$AO$12,0)),"0", "1")</f>
        <v>0</v>
      </c>
      <c r="AG5427" s="60" t="str">
        <f>IF(ISERROR(MATCH(#REF!,$BA$2:$BA$8,0)),"0", "1")</f>
        <v>0</v>
      </c>
      <c r="AH5427" s="60" t="str">
        <f>IF(ISERROR(MATCH(Passout2023[[#This Row], [Nationality Pakistani/ Foreign]],$D$3:$D$4,0)),"0", "1")</f>
        <v>0</v>
      </c>
    </row>
    <row r="5428">
      <c r="Y5428" s="60" t="str">
        <f>IF(ISERROR(MATCH(Passout2023[[#This Row], [Degree Duration (year)]],$M$3:$M$10,0)),"0", "1")</f>
        <v>0</v>
      </c>
      <c r="Z5428" s="60" t="str">
        <f>IF(ISERROR(MATCH(Passout2023[[#This Row], [Admission Type]],$F$3:$F$6,0)),"0", "1")</f>
        <v>0</v>
      </c>
      <c r="AA5428" s="60" t="str">
        <f>IF(ISERROR(MATCH(Passout2023[[#This Row], [Batch Start Year]],$L$3:$L$25,0)),"0", "1")</f>
        <v>0</v>
      </c>
      <c r="AB5428" s="60" t="str">
        <f>IF(ISERROR(MATCH(Passout2023[[#This Row], [Batch Start Semester]],$K$3:$K$6,0)),"0", "1")</f>
        <v>0</v>
      </c>
      <c r="AC5428" s="60" t="str">
        <f>IF(ISERROR(MATCH([3]!Quota_Std_2022_23[[#This Row], [SESSION_TYPE]],$AX$2:$AX$5,0)),"0", "1")</f>
        <v>0</v>
      </c>
      <c r="AD5428" s="60" t="str">
        <f>IF(ISERROR(MATCH(#REF!,#REF!,0)),"0", "1")</f>
        <v>0</v>
      </c>
      <c r="AE5428" s="60" t="str">
        <f>IF(ISERROR(MATCH([3]!Quota_Std_2022_23[[#This Row], [Gender]],$AN$2:$AN$4,0)),"0", "1")</f>
        <v>0</v>
      </c>
      <c r="AF5428" s="60" t="str">
        <f>IF(ISERROR(MATCH([3]!Quota_Std_2022_23[[#This Row], [Quota Type]],[3]Sheet1!$AO$2:$AO$12,0)),"0", "1")</f>
        <v>0</v>
      </c>
      <c r="AG5428" s="60" t="str">
        <f>IF(ISERROR(MATCH(#REF!,$BA$2:$BA$8,0)),"0", "1")</f>
        <v>0</v>
      </c>
      <c r="AH5428" s="60" t="str">
        <f>IF(ISERROR(MATCH(Passout2023[[#This Row], [Nationality Pakistani/ Foreign]],$D$3:$D$4,0)),"0", "1")</f>
        <v>0</v>
      </c>
    </row>
    <row r="5429">
      <c r="Y5429" s="60" t="str">
        <f>IF(ISERROR(MATCH(Passout2023[[#This Row], [Degree Duration (year)]],$M$3:$M$10,0)),"0", "1")</f>
        <v>0</v>
      </c>
      <c r="Z5429" s="60" t="str">
        <f>IF(ISERROR(MATCH(Passout2023[[#This Row], [Admission Type]],$F$3:$F$6,0)),"0", "1")</f>
        <v>0</v>
      </c>
      <c r="AA5429" s="60" t="str">
        <f>IF(ISERROR(MATCH(Passout2023[[#This Row], [Batch Start Year]],$L$3:$L$25,0)),"0", "1")</f>
        <v>0</v>
      </c>
      <c r="AB5429" s="60" t="str">
        <f>IF(ISERROR(MATCH(Passout2023[[#This Row], [Batch Start Semester]],$K$3:$K$6,0)),"0", "1")</f>
        <v>0</v>
      </c>
      <c r="AC5429" s="60" t="str">
        <f>IF(ISERROR(MATCH([3]!Quota_Std_2022_23[[#This Row], [SESSION_TYPE]],$AX$2:$AX$5,0)),"0", "1")</f>
        <v>0</v>
      </c>
      <c r="AD5429" s="60" t="str">
        <f>IF(ISERROR(MATCH(#REF!,#REF!,0)),"0", "1")</f>
        <v>0</v>
      </c>
      <c r="AE5429" s="60" t="str">
        <f>IF(ISERROR(MATCH([3]!Quota_Std_2022_23[[#This Row], [Gender]],$AN$2:$AN$4,0)),"0", "1")</f>
        <v>0</v>
      </c>
      <c r="AF5429" s="60" t="str">
        <f>IF(ISERROR(MATCH([3]!Quota_Std_2022_23[[#This Row], [Quota Type]],[3]Sheet1!$AO$2:$AO$12,0)),"0", "1")</f>
        <v>0</v>
      </c>
      <c r="AG5429" s="60" t="str">
        <f>IF(ISERROR(MATCH(#REF!,$BA$2:$BA$8,0)),"0", "1")</f>
        <v>0</v>
      </c>
      <c r="AH5429" s="60" t="str">
        <f>IF(ISERROR(MATCH(Passout2023[[#This Row], [Nationality Pakistani/ Foreign]],$D$3:$D$4,0)),"0", "1")</f>
        <v>0</v>
      </c>
    </row>
    <row r="5430">
      <c r="Y5430" s="60" t="str">
        <f>IF(ISERROR(MATCH(Passout2023[[#This Row], [Degree Duration (year)]],$M$3:$M$10,0)),"0", "1")</f>
        <v>0</v>
      </c>
      <c r="Z5430" s="60" t="str">
        <f>IF(ISERROR(MATCH(Passout2023[[#This Row], [Admission Type]],$F$3:$F$6,0)),"0", "1")</f>
        <v>0</v>
      </c>
      <c r="AA5430" s="60" t="str">
        <f>IF(ISERROR(MATCH(Passout2023[[#This Row], [Batch Start Year]],$L$3:$L$25,0)),"0", "1")</f>
        <v>0</v>
      </c>
      <c r="AB5430" s="60" t="str">
        <f>IF(ISERROR(MATCH(Passout2023[[#This Row], [Batch Start Semester]],$K$3:$K$6,0)),"0", "1")</f>
        <v>0</v>
      </c>
      <c r="AC5430" s="60" t="str">
        <f>IF(ISERROR(MATCH([3]!Quota_Std_2022_23[[#This Row], [SESSION_TYPE]],$AX$2:$AX$5,0)),"0", "1")</f>
        <v>0</v>
      </c>
      <c r="AD5430" s="60" t="str">
        <f>IF(ISERROR(MATCH(#REF!,#REF!,0)),"0", "1")</f>
        <v>0</v>
      </c>
      <c r="AE5430" s="60" t="str">
        <f>IF(ISERROR(MATCH([3]!Quota_Std_2022_23[[#This Row], [Gender]],$AN$2:$AN$4,0)),"0", "1")</f>
        <v>0</v>
      </c>
      <c r="AF5430" s="60" t="str">
        <f>IF(ISERROR(MATCH([3]!Quota_Std_2022_23[[#This Row], [Quota Type]],[3]Sheet1!$AO$2:$AO$12,0)),"0", "1")</f>
        <v>0</v>
      </c>
      <c r="AG5430" s="60" t="str">
        <f>IF(ISERROR(MATCH(#REF!,$BA$2:$BA$8,0)),"0", "1")</f>
        <v>0</v>
      </c>
      <c r="AH5430" s="60" t="str">
        <f>IF(ISERROR(MATCH(Passout2023[[#This Row], [Nationality Pakistani/ Foreign]],$D$3:$D$4,0)),"0", "1")</f>
        <v>0</v>
      </c>
    </row>
    <row r="5431">
      <c r="Y5431" s="60" t="str">
        <f>IF(ISERROR(MATCH(Passout2023[[#This Row], [Degree Duration (year)]],$M$3:$M$10,0)),"0", "1")</f>
        <v>0</v>
      </c>
      <c r="Z5431" s="60" t="str">
        <f>IF(ISERROR(MATCH(Passout2023[[#This Row], [Admission Type]],$F$3:$F$6,0)),"0", "1")</f>
        <v>0</v>
      </c>
      <c r="AA5431" s="60" t="str">
        <f>IF(ISERROR(MATCH(Passout2023[[#This Row], [Batch Start Year]],$L$3:$L$25,0)),"0", "1")</f>
        <v>0</v>
      </c>
      <c r="AB5431" s="60" t="str">
        <f>IF(ISERROR(MATCH(Passout2023[[#This Row], [Batch Start Semester]],$K$3:$K$6,0)),"0", "1")</f>
        <v>0</v>
      </c>
      <c r="AC5431" s="60" t="str">
        <f>IF(ISERROR(MATCH([3]!Quota_Std_2022_23[[#This Row], [SESSION_TYPE]],$AX$2:$AX$5,0)),"0", "1")</f>
        <v>0</v>
      </c>
      <c r="AD5431" s="60" t="str">
        <f>IF(ISERROR(MATCH(#REF!,#REF!,0)),"0", "1")</f>
        <v>0</v>
      </c>
      <c r="AE5431" s="60" t="str">
        <f>IF(ISERROR(MATCH([3]!Quota_Std_2022_23[[#This Row], [Gender]],$AN$2:$AN$4,0)),"0", "1")</f>
        <v>0</v>
      </c>
      <c r="AF5431" s="60" t="str">
        <f>IF(ISERROR(MATCH([3]!Quota_Std_2022_23[[#This Row], [Quota Type]],[3]Sheet1!$AO$2:$AO$12,0)),"0", "1")</f>
        <v>0</v>
      </c>
      <c r="AG5431" s="60" t="str">
        <f>IF(ISERROR(MATCH(#REF!,$BA$2:$BA$8,0)),"0", "1")</f>
        <v>0</v>
      </c>
      <c r="AH5431" s="60" t="str">
        <f>IF(ISERROR(MATCH(Passout2023[[#This Row], [Nationality Pakistani/ Foreign]],$D$3:$D$4,0)),"0", "1")</f>
        <v>0</v>
      </c>
    </row>
    <row r="5432">
      <c r="Y5432" s="60" t="str">
        <f>IF(ISERROR(MATCH(Passout2023[[#This Row], [Degree Duration (year)]],$M$3:$M$10,0)),"0", "1")</f>
        <v>0</v>
      </c>
      <c r="Z5432" s="60" t="str">
        <f>IF(ISERROR(MATCH(Passout2023[[#This Row], [Admission Type]],$F$3:$F$6,0)),"0", "1")</f>
        <v>0</v>
      </c>
      <c r="AA5432" s="60" t="str">
        <f>IF(ISERROR(MATCH(Passout2023[[#This Row], [Batch Start Year]],$L$3:$L$25,0)),"0", "1")</f>
        <v>0</v>
      </c>
      <c r="AB5432" s="60" t="str">
        <f>IF(ISERROR(MATCH(Passout2023[[#This Row], [Batch Start Semester]],$K$3:$K$6,0)),"0", "1")</f>
        <v>0</v>
      </c>
      <c r="AC5432" s="60" t="str">
        <f>IF(ISERROR(MATCH([3]!Quota_Std_2022_23[[#This Row], [SESSION_TYPE]],$AX$2:$AX$5,0)),"0", "1")</f>
        <v>0</v>
      </c>
      <c r="AD5432" s="60" t="str">
        <f>IF(ISERROR(MATCH(#REF!,#REF!,0)),"0", "1")</f>
        <v>0</v>
      </c>
      <c r="AE5432" s="60" t="str">
        <f>IF(ISERROR(MATCH([3]!Quota_Std_2022_23[[#This Row], [Gender]],$AN$2:$AN$4,0)),"0", "1")</f>
        <v>0</v>
      </c>
      <c r="AF5432" s="60" t="str">
        <f>IF(ISERROR(MATCH([3]!Quota_Std_2022_23[[#This Row], [Quota Type]],[3]Sheet1!$AO$2:$AO$12,0)),"0", "1")</f>
        <v>0</v>
      </c>
      <c r="AG5432" s="60" t="str">
        <f>IF(ISERROR(MATCH(#REF!,$BA$2:$BA$8,0)),"0", "1")</f>
        <v>0</v>
      </c>
      <c r="AH5432" s="60" t="str">
        <f>IF(ISERROR(MATCH(Passout2023[[#This Row], [Nationality Pakistani/ Foreign]],$D$3:$D$4,0)),"0", "1")</f>
        <v>0</v>
      </c>
    </row>
    <row r="5433">
      <c r="Y5433" s="60" t="str">
        <f>IF(ISERROR(MATCH(Passout2023[[#This Row], [Degree Duration (year)]],$M$3:$M$10,0)),"0", "1")</f>
        <v>0</v>
      </c>
      <c r="Z5433" s="60" t="str">
        <f>IF(ISERROR(MATCH(Passout2023[[#This Row], [Admission Type]],$F$3:$F$6,0)),"0", "1")</f>
        <v>0</v>
      </c>
      <c r="AA5433" s="60" t="str">
        <f>IF(ISERROR(MATCH(Passout2023[[#This Row], [Batch Start Year]],$L$3:$L$25,0)),"0", "1")</f>
        <v>0</v>
      </c>
      <c r="AB5433" s="60" t="str">
        <f>IF(ISERROR(MATCH(Passout2023[[#This Row], [Batch Start Semester]],$K$3:$K$6,0)),"0", "1")</f>
        <v>0</v>
      </c>
      <c r="AC5433" s="60" t="str">
        <f>IF(ISERROR(MATCH([3]!Quota_Std_2022_23[[#This Row], [SESSION_TYPE]],$AX$2:$AX$5,0)),"0", "1")</f>
        <v>0</v>
      </c>
      <c r="AD5433" s="60" t="str">
        <f>IF(ISERROR(MATCH(#REF!,#REF!,0)),"0", "1")</f>
        <v>0</v>
      </c>
      <c r="AE5433" s="60" t="str">
        <f>IF(ISERROR(MATCH([3]!Quota_Std_2022_23[[#This Row], [Gender]],$AN$2:$AN$4,0)),"0", "1")</f>
        <v>0</v>
      </c>
      <c r="AF5433" s="60" t="str">
        <f>IF(ISERROR(MATCH([3]!Quota_Std_2022_23[[#This Row], [Quota Type]],[3]Sheet1!$AO$2:$AO$12,0)),"0", "1")</f>
        <v>0</v>
      </c>
      <c r="AG5433" s="60" t="str">
        <f>IF(ISERROR(MATCH(#REF!,$BA$2:$BA$8,0)),"0", "1")</f>
        <v>0</v>
      </c>
      <c r="AH5433" s="60" t="str">
        <f>IF(ISERROR(MATCH(Passout2023[[#This Row], [Nationality Pakistani/ Foreign]],$D$3:$D$4,0)),"0", "1")</f>
        <v>0</v>
      </c>
    </row>
    <row r="5434">
      <c r="Y5434" s="60" t="str">
        <f>IF(ISERROR(MATCH(Passout2023[[#This Row], [Degree Duration (year)]],$M$3:$M$10,0)),"0", "1")</f>
        <v>0</v>
      </c>
      <c r="Z5434" s="60" t="str">
        <f>IF(ISERROR(MATCH(Passout2023[[#This Row], [Admission Type]],$F$3:$F$6,0)),"0", "1")</f>
        <v>0</v>
      </c>
      <c r="AA5434" s="60" t="str">
        <f>IF(ISERROR(MATCH(Passout2023[[#This Row], [Batch Start Year]],$L$3:$L$25,0)),"0", "1")</f>
        <v>0</v>
      </c>
      <c r="AB5434" s="60" t="str">
        <f>IF(ISERROR(MATCH(Passout2023[[#This Row], [Batch Start Semester]],$K$3:$K$6,0)),"0", "1")</f>
        <v>0</v>
      </c>
      <c r="AC5434" s="60" t="str">
        <f>IF(ISERROR(MATCH([3]!Quota_Std_2022_23[[#This Row], [SESSION_TYPE]],$AX$2:$AX$5,0)),"0", "1")</f>
        <v>0</v>
      </c>
      <c r="AD5434" s="60" t="str">
        <f>IF(ISERROR(MATCH(#REF!,#REF!,0)),"0", "1")</f>
        <v>0</v>
      </c>
      <c r="AE5434" s="60" t="str">
        <f>IF(ISERROR(MATCH([3]!Quota_Std_2022_23[[#This Row], [Gender]],$AN$2:$AN$4,0)),"0", "1")</f>
        <v>0</v>
      </c>
      <c r="AF5434" s="60" t="str">
        <f>IF(ISERROR(MATCH([3]!Quota_Std_2022_23[[#This Row], [Quota Type]],[3]Sheet1!$AO$2:$AO$12,0)),"0", "1")</f>
        <v>0</v>
      </c>
      <c r="AG5434" s="60" t="str">
        <f>IF(ISERROR(MATCH(#REF!,$BA$2:$BA$8,0)),"0", "1")</f>
        <v>0</v>
      </c>
      <c r="AH5434" s="60" t="str">
        <f>IF(ISERROR(MATCH(Passout2023[[#This Row], [Nationality Pakistani/ Foreign]],$D$3:$D$4,0)),"0", "1")</f>
        <v>0</v>
      </c>
    </row>
    <row r="5435">
      <c r="Y5435" s="60" t="str">
        <f>IF(ISERROR(MATCH(Passout2023[[#This Row], [Degree Duration (year)]],$M$3:$M$10,0)),"0", "1")</f>
        <v>0</v>
      </c>
      <c r="Z5435" s="60" t="str">
        <f>IF(ISERROR(MATCH(Passout2023[[#This Row], [Admission Type]],$F$3:$F$6,0)),"0", "1")</f>
        <v>0</v>
      </c>
      <c r="AA5435" s="60" t="str">
        <f>IF(ISERROR(MATCH(Passout2023[[#This Row], [Batch Start Year]],$L$3:$L$25,0)),"0", "1")</f>
        <v>0</v>
      </c>
      <c r="AB5435" s="60" t="str">
        <f>IF(ISERROR(MATCH(Passout2023[[#This Row], [Batch Start Semester]],$K$3:$K$6,0)),"0", "1")</f>
        <v>0</v>
      </c>
      <c r="AC5435" s="60" t="str">
        <f>IF(ISERROR(MATCH([3]!Quota_Std_2022_23[[#This Row], [SESSION_TYPE]],$AX$2:$AX$5,0)),"0", "1")</f>
        <v>0</v>
      </c>
      <c r="AD5435" s="60" t="str">
        <f>IF(ISERROR(MATCH(#REF!,#REF!,0)),"0", "1")</f>
        <v>0</v>
      </c>
      <c r="AE5435" s="60" t="str">
        <f>IF(ISERROR(MATCH([3]!Quota_Std_2022_23[[#This Row], [Gender]],$AN$2:$AN$4,0)),"0", "1")</f>
        <v>0</v>
      </c>
      <c r="AF5435" s="60" t="str">
        <f>IF(ISERROR(MATCH([3]!Quota_Std_2022_23[[#This Row], [Quota Type]],[3]Sheet1!$AO$2:$AO$12,0)),"0", "1")</f>
        <v>0</v>
      </c>
      <c r="AG5435" s="60" t="str">
        <f>IF(ISERROR(MATCH(#REF!,$BA$2:$BA$8,0)),"0", "1")</f>
        <v>0</v>
      </c>
      <c r="AH5435" s="60" t="str">
        <f>IF(ISERROR(MATCH(Passout2023[[#This Row], [Nationality Pakistani/ Foreign]],$D$3:$D$4,0)),"0", "1")</f>
        <v>0</v>
      </c>
    </row>
    <row r="5436">
      <c r="Y5436" s="60" t="str">
        <f>IF(ISERROR(MATCH(Passout2023[[#This Row], [Degree Duration (year)]],$M$3:$M$10,0)),"0", "1")</f>
        <v>0</v>
      </c>
      <c r="Z5436" s="60" t="str">
        <f>IF(ISERROR(MATCH(Passout2023[[#This Row], [Admission Type]],$F$3:$F$6,0)),"0", "1")</f>
        <v>0</v>
      </c>
      <c r="AA5436" s="60" t="str">
        <f>IF(ISERROR(MATCH(Passout2023[[#This Row], [Batch Start Year]],$L$3:$L$25,0)),"0", "1")</f>
        <v>0</v>
      </c>
      <c r="AB5436" s="60" t="str">
        <f>IF(ISERROR(MATCH(Passout2023[[#This Row], [Batch Start Semester]],$K$3:$K$6,0)),"0", "1")</f>
        <v>0</v>
      </c>
      <c r="AC5436" s="60" t="str">
        <f>IF(ISERROR(MATCH([3]!Quota_Std_2022_23[[#This Row], [SESSION_TYPE]],$AX$2:$AX$5,0)),"0", "1")</f>
        <v>0</v>
      </c>
      <c r="AD5436" s="60" t="str">
        <f>IF(ISERROR(MATCH(#REF!,#REF!,0)),"0", "1")</f>
        <v>0</v>
      </c>
      <c r="AE5436" s="60" t="str">
        <f>IF(ISERROR(MATCH([3]!Quota_Std_2022_23[[#This Row], [Gender]],$AN$2:$AN$4,0)),"0", "1")</f>
        <v>0</v>
      </c>
      <c r="AF5436" s="60" t="str">
        <f>IF(ISERROR(MATCH([3]!Quota_Std_2022_23[[#This Row], [Quota Type]],[3]Sheet1!$AO$2:$AO$12,0)),"0", "1")</f>
        <v>0</v>
      </c>
      <c r="AG5436" s="60" t="str">
        <f>IF(ISERROR(MATCH(#REF!,$BA$2:$BA$8,0)),"0", "1")</f>
        <v>0</v>
      </c>
      <c r="AH5436" s="60" t="str">
        <f>IF(ISERROR(MATCH(Passout2023[[#This Row], [Nationality Pakistani/ Foreign]],$D$3:$D$4,0)),"0", "1")</f>
        <v>0</v>
      </c>
    </row>
    <row r="5437">
      <c r="Y5437" s="60" t="str">
        <f>IF(ISERROR(MATCH(Passout2023[[#This Row], [Degree Duration (year)]],$M$3:$M$10,0)),"0", "1")</f>
        <v>0</v>
      </c>
      <c r="Z5437" s="60" t="str">
        <f>IF(ISERROR(MATCH(Passout2023[[#This Row], [Admission Type]],$F$3:$F$6,0)),"0", "1")</f>
        <v>0</v>
      </c>
      <c r="AA5437" s="60" t="str">
        <f>IF(ISERROR(MATCH(Passout2023[[#This Row], [Batch Start Year]],$L$3:$L$25,0)),"0", "1")</f>
        <v>0</v>
      </c>
      <c r="AB5437" s="60" t="str">
        <f>IF(ISERROR(MATCH(Passout2023[[#This Row], [Batch Start Semester]],$K$3:$K$6,0)),"0", "1")</f>
        <v>0</v>
      </c>
      <c r="AC5437" s="60" t="str">
        <f>IF(ISERROR(MATCH([3]!Quota_Std_2022_23[[#This Row], [SESSION_TYPE]],$AX$2:$AX$5,0)),"0", "1")</f>
        <v>0</v>
      </c>
      <c r="AD5437" s="60" t="str">
        <f>IF(ISERROR(MATCH(#REF!,#REF!,0)),"0", "1")</f>
        <v>0</v>
      </c>
      <c r="AE5437" s="60" t="str">
        <f>IF(ISERROR(MATCH([3]!Quota_Std_2022_23[[#This Row], [Gender]],$AN$2:$AN$4,0)),"0", "1")</f>
        <v>0</v>
      </c>
      <c r="AF5437" s="60" t="str">
        <f>IF(ISERROR(MATCH([3]!Quota_Std_2022_23[[#This Row], [Quota Type]],[3]Sheet1!$AO$2:$AO$12,0)),"0", "1")</f>
        <v>0</v>
      </c>
      <c r="AG5437" s="60" t="str">
        <f>IF(ISERROR(MATCH(#REF!,$BA$2:$BA$8,0)),"0", "1")</f>
        <v>0</v>
      </c>
      <c r="AH5437" s="60" t="str">
        <f>IF(ISERROR(MATCH(Passout2023[[#This Row], [Nationality Pakistani/ Foreign]],$D$3:$D$4,0)),"0", "1")</f>
        <v>0</v>
      </c>
    </row>
    <row r="5438">
      <c r="Y5438" s="60" t="str">
        <f>IF(ISERROR(MATCH(Passout2023[[#This Row], [Degree Duration (year)]],$M$3:$M$10,0)),"0", "1")</f>
        <v>0</v>
      </c>
      <c r="Z5438" s="60" t="str">
        <f>IF(ISERROR(MATCH(Passout2023[[#This Row], [Admission Type]],$F$3:$F$6,0)),"0", "1")</f>
        <v>0</v>
      </c>
      <c r="AA5438" s="60" t="str">
        <f>IF(ISERROR(MATCH(Passout2023[[#This Row], [Batch Start Year]],$L$3:$L$25,0)),"0", "1")</f>
        <v>0</v>
      </c>
      <c r="AB5438" s="60" t="str">
        <f>IF(ISERROR(MATCH(Passout2023[[#This Row], [Batch Start Semester]],$K$3:$K$6,0)),"0", "1")</f>
        <v>0</v>
      </c>
      <c r="AC5438" s="60" t="str">
        <f>IF(ISERROR(MATCH([3]!Quota_Std_2022_23[[#This Row], [SESSION_TYPE]],$AX$2:$AX$5,0)),"0", "1")</f>
        <v>0</v>
      </c>
      <c r="AD5438" s="60" t="str">
        <f>IF(ISERROR(MATCH(#REF!,#REF!,0)),"0", "1")</f>
        <v>0</v>
      </c>
      <c r="AE5438" s="60" t="str">
        <f>IF(ISERROR(MATCH([3]!Quota_Std_2022_23[[#This Row], [Gender]],$AN$2:$AN$4,0)),"0", "1")</f>
        <v>0</v>
      </c>
      <c r="AF5438" s="60" t="str">
        <f>IF(ISERROR(MATCH([3]!Quota_Std_2022_23[[#This Row], [Quota Type]],[3]Sheet1!$AO$2:$AO$12,0)),"0", "1")</f>
        <v>0</v>
      </c>
      <c r="AG5438" s="60" t="str">
        <f>IF(ISERROR(MATCH(#REF!,$BA$2:$BA$8,0)),"0", "1")</f>
        <v>0</v>
      </c>
      <c r="AH5438" s="60" t="str">
        <f>IF(ISERROR(MATCH(Passout2023[[#This Row], [Nationality Pakistani/ Foreign]],$D$3:$D$4,0)),"0", "1")</f>
        <v>0</v>
      </c>
    </row>
    <row r="5439">
      <c r="Y5439" s="60" t="str">
        <f>IF(ISERROR(MATCH(Passout2023[[#This Row], [Degree Duration (year)]],$M$3:$M$10,0)),"0", "1")</f>
        <v>0</v>
      </c>
      <c r="Z5439" s="60" t="str">
        <f>IF(ISERROR(MATCH(Passout2023[[#This Row], [Admission Type]],$F$3:$F$6,0)),"0", "1")</f>
        <v>0</v>
      </c>
      <c r="AA5439" s="60" t="str">
        <f>IF(ISERROR(MATCH(Passout2023[[#This Row], [Batch Start Year]],$L$3:$L$25,0)),"0", "1")</f>
        <v>0</v>
      </c>
      <c r="AB5439" s="60" t="str">
        <f>IF(ISERROR(MATCH(Passout2023[[#This Row], [Batch Start Semester]],$K$3:$K$6,0)),"0", "1")</f>
        <v>0</v>
      </c>
      <c r="AC5439" s="60" t="str">
        <f>IF(ISERROR(MATCH([3]!Quota_Std_2022_23[[#This Row], [SESSION_TYPE]],$AX$2:$AX$5,0)),"0", "1")</f>
        <v>0</v>
      </c>
      <c r="AD5439" s="60" t="str">
        <f>IF(ISERROR(MATCH(#REF!,#REF!,0)),"0", "1")</f>
        <v>0</v>
      </c>
      <c r="AE5439" s="60" t="str">
        <f>IF(ISERROR(MATCH([3]!Quota_Std_2022_23[[#This Row], [Gender]],$AN$2:$AN$4,0)),"0", "1")</f>
        <v>0</v>
      </c>
      <c r="AF5439" s="60" t="str">
        <f>IF(ISERROR(MATCH([3]!Quota_Std_2022_23[[#This Row], [Quota Type]],[3]Sheet1!$AO$2:$AO$12,0)),"0", "1")</f>
        <v>0</v>
      </c>
      <c r="AG5439" s="60" t="str">
        <f>IF(ISERROR(MATCH(#REF!,$BA$2:$BA$8,0)),"0", "1")</f>
        <v>0</v>
      </c>
      <c r="AH5439" s="60" t="str">
        <f>IF(ISERROR(MATCH(Passout2023[[#This Row], [Nationality Pakistani/ Foreign]],$D$3:$D$4,0)),"0", "1")</f>
        <v>0</v>
      </c>
    </row>
    <row r="5440">
      <c r="Y5440" s="60" t="str">
        <f>IF(ISERROR(MATCH(Passout2023[[#This Row], [Degree Duration (year)]],$M$3:$M$10,0)),"0", "1")</f>
        <v>0</v>
      </c>
      <c r="Z5440" s="60" t="str">
        <f>IF(ISERROR(MATCH(Passout2023[[#This Row], [Admission Type]],$F$3:$F$6,0)),"0", "1")</f>
        <v>0</v>
      </c>
      <c r="AA5440" s="60" t="str">
        <f>IF(ISERROR(MATCH(Passout2023[[#This Row], [Batch Start Year]],$L$3:$L$25,0)),"0", "1")</f>
        <v>0</v>
      </c>
      <c r="AB5440" s="60" t="str">
        <f>IF(ISERROR(MATCH(Passout2023[[#This Row], [Batch Start Semester]],$K$3:$K$6,0)),"0", "1")</f>
        <v>0</v>
      </c>
      <c r="AC5440" s="60" t="str">
        <f>IF(ISERROR(MATCH([3]!Quota_Std_2022_23[[#This Row], [SESSION_TYPE]],$AX$2:$AX$5,0)),"0", "1")</f>
        <v>0</v>
      </c>
      <c r="AD5440" s="60" t="str">
        <f>IF(ISERROR(MATCH(#REF!,#REF!,0)),"0", "1")</f>
        <v>0</v>
      </c>
      <c r="AE5440" s="60" t="str">
        <f>IF(ISERROR(MATCH([3]!Quota_Std_2022_23[[#This Row], [Gender]],$AN$2:$AN$4,0)),"0", "1")</f>
        <v>0</v>
      </c>
      <c r="AF5440" s="60" t="str">
        <f>IF(ISERROR(MATCH([3]!Quota_Std_2022_23[[#This Row], [Quota Type]],[3]Sheet1!$AO$2:$AO$12,0)),"0", "1")</f>
        <v>0</v>
      </c>
      <c r="AG5440" s="60" t="str">
        <f>IF(ISERROR(MATCH(#REF!,$BA$2:$BA$8,0)),"0", "1")</f>
        <v>0</v>
      </c>
      <c r="AH5440" s="60" t="str">
        <f>IF(ISERROR(MATCH(Passout2023[[#This Row], [Nationality Pakistani/ Foreign]],$D$3:$D$4,0)),"0", "1")</f>
        <v>0</v>
      </c>
    </row>
    <row r="5441">
      <c r="Y5441" s="60" t="str">
        <f>IF(ISERROR(MATCH(Passout2023[[#This Row], [Degree Duration (year)]],$M$3:$M$10,0)),"0", "1")</f>
        <v>0</v>
      </c>
      <c r="Z5441" s="60" t="str">
        <f>IF(ISERROR(MATCH(Passout2023[[#This Row], [Admission Type]],$F$3:$F$6,0)),"0", "1")</f>
        <v>0</v>
      </c>
      <c r="AA5441" s="60" t="str">
        <f>IF(ISERROR(MATCH(Passout2023[[#This Row], [Batch Start Year]],$L$3:$L$25,0)),"0", "1")</f>
        <v>0</v>
      </c>
      <c r="AB5441" s="60" t="str">
        <f>IF(ISERROR(MATCH(Passout2023[[#This Row], [Batch Start Semester]],$K$3:$K$6,0)),"0", "1")</f>
        <v>0</v>
      </c>
      <c r="AC5441" s="60" t="str">
        <f>IF(ISERROR(MATCH([3]!Quota_Std_2022_23[[#This Row], [SESSION_TYPE]],$AX$2:$AX$5,0)),"0", "1")</f>
        <v>0</v>
      </c>
      <c r="AD5441" s="60" t="str">
        <f>IF(ISERROR(MATCH(#REF!,#REF!,0)),"0", "1")</f>
        <v>0</v>
      </c>
      <c r="AE5441" s="60" t="str">
        <f>IF(ISERROR(MATCH([3]!Quota_Std_2022_23[[#This Row], [Gender]],$AN$2:$AN$4,0)),"0", "1")</f>
        <v>0</v>
      </c>
      <c r="AF5441" s="60" t="str">
        <f>IF(ISERROR(MATCH([3]!Quota_Std_2022_23[[#This Row], [Quota Type]],[3]Sheet1!$AO$2:$AO$12,0)),"0", "1")</f>
        <v>0</v>
      </c>
      <c r="AG5441" s="60" t="str">
        <f>IF(ISERROR(MATCH(#REF!,$BA$2:$BA$8,0)),"0", "1")</f>
        <v>0</v>
      </c>
      <c r="AH5441" s="60" t="str">
        <f>IF(ISERROR(MATCH(Passout2023[[#This Row], [Nationality Pakistani/ Foreign]],$D$3:$D$4,0)),"0", "1")</f>
        <v>0</v>
      </c>
    </row>
    <row r="5442">
      <c r="Y5442" s="60" t="str">
        <f>IF(ISERROR(MATCH(Passout2023[[#This Row], [Degree Duration (year)]],$M$3:$M$10,0)),"0", "1")</f>
        <v>0</v>
      </c>
      <c r="Z5442" s="60" t="str">
        <f>IF(ISERROR(MATCH(Passout2023[[#This Row], [Admission Type]],$F$3:$F$6,0)),"0", "1")</f>
        <v>0</v>
      </c>
      <c r="AA5442" s="60" t="str">
        <f>IF(ISERROR(MATCH(Passout2023[[#This Row], [Batch Start Year]],$L$3:$L$25,0)),"0", "1")</f>
        <v>0</v>
      </c>
      <c r="AB5442" s="60" t="str">
        <f>IF(ISERROR(MATCH(Passout2023[[#This Row], [Batch Start Semester]],$K$3:$K$6,0)),"0", "1")</f>
        <v>0</v>
      </c>
      <c r="AC5442" s="60" t="str">
        <f>IF(ISERROR(MATCH([3]!Quota_Std_2022_23[[#This Row], [SESSION_TYPE]],$AX$2:$AX$5,0)),"0", "1")</f>
        <v>0</v>
      </c>
      <c r="AD5442" s="60" t="str">
        <f>IF(ISERROR(MATCH(#REF!,#REF!,0)),"0", "1")</f>
        <v>0</v>
      </c>
      <c r="AE5442" s="60" t="str">
        <f>IF(ISERROR(MATCH([3]!Quota_Std_2022_23[[#This Row], [Gender]],$AN$2:$AN$4,0)),"0", "1")</f>
        <v>0</v>
      </c>
      <c r="AF5442" s="60" t="str">
        <f>IF(ISERROR(MATCH([3]!Quota_Std_2022_23[[#This Row], [Quota Type]],[3]Sheet1!$AO$2:$AO$12,0)),"0", "1")</f>
        <v>0</v>
      </c>
      <c r="AG5442" s="60" t="str">
        <f>IF(ISERROR(MATCH(#REF!,$BA$2:$BA$8,0)),"0", "1")</f>
        <v>0</v>
      </c>
      <c r="AH5442" s="60" t="str">
        <f>IF(ISERROR(MATCH(Passout2023[[#This Row], [Nationality Pakistani/ Foreign]],$D$3:$D$4,0)),"0", "1")</f>
        <v>0</v>
      </c>
    </row>
    <row r="5443">
      <c r="Y5443" s="60" t="str">
        <f>IF(ISERROR(MATCH(Passout2023[[#This Row], [Degree Duration (year)]],$M$3:$M$10,0)),"0", "1")</f>
        <v>0</v>
      </c>
      <c r="Z5443" s="60" t="str">
        <f>IF(ISERROR(MATCH(Passout2023[[#This Row], [Admission Type]],$F$3:$F$6,0)),"0", "1")</f>
        <v>0</v>
      </c>
      <c r="AA5443" s="60" t="str">
        <f>IF(ISERROR(MATCH(Passout2023[[#This Row], [Batch Start Year]],$L$3:$L$25,0)),"0", "1")</f>
        <v>0</v>
      </c>
      <c r="AB5443" s="60" t="str">
        <f>IF(ISERROR(MATCH(Passout2023[[#This Row], [Batch Start Semester]],$K$3:$K$6,0)),"0", "1")</f>
        <v>0</v>
      </c>
      <c r="AC5443" s="60" t="str">
        <f>IF(ISERROR(MATCH([3]!Quota_Std_2022_23[[#This Row], [SESSION_TYPE]],$AX$2:$AX$5,0)),"0", "1")</f>
        <v>0</v>
      </c>
      <c r="AD5443" s="60" t="str">
        <f>IF(ISERROR(MATCH(#REF!,#REF!,0)),"0", "1")</f>
        <v>0</v>
      </c>
      <c r="AE5443" s="60" t="str">
        <f>IF(ISERROR(MATCH([3]!Quota_Std_2022_23[[#This Row], [Gender]],$AN$2:$AN$4,0)),"0", "1")</f>
        <v>0</v>
      </c>
      <c r="AF5443" s="60" t="str">
        <f>IF(ISERROR(MATCH([3]!Quota_Std_2022_23[[#This Row], [Quota Type]],[3]Sheet1!$AO$2:$AO$12,0)),"0", "1")</f>
        <v>0</v>
      </c>
      <c r="AG5443" s="60" t="str">
        <f>IF(ISERROR(MATCH(#REF!,$BA$2:$BA$8,0)),"0", "1")</f>
        <v>0</v>
      </c>
      <c r="AH5443" s="60" t="str">
        <f>IF(ISERROR(MATCH(Passout2023[[#This Row], [Nationality Pakistani/ Foreign]],$D$3:$D$4,0)),"0", "1")</f>
        <v>0</v>
      </c>
    </row>
    <row r="5444">
      <c r="Y5444" s="60" t="str">
        <f>IF(ISERROR(MATCH(Passout2023[[#This Row], [Degree Duration (year)]],$M$3:$M$10,0)),"0", "1")</f>
        <v>0</v>
      </c>
      <c r="Z5444" s="60" t="str">
        <f>IF(ISERROR(MATCH(Passout2023[[#This Row], [Admission Type]],$F$3:$F$6,0)),"0", "1")</f>
        <v>0</v>
      </c>
      <c r="AA5444" s="60" t="str">
        <f>IF(ISERROR(MATCH(Passout2023[[#This Row], [Batch Start Year]],$L$3:$L$25,0)),"0", "1")</f>
        <v>0</v>
      </c>
      <c r="AB5444" s="60" t="str">
        <f>IF(ISERROR(MATCH(Passout2023[[#This Row], [Batch Start Semester]],$K$3:$K$6,0)),"0", "1")</f>
        <v>0</v>
      </c>
      <c r="AC5444" s="60" t="str">
        <f>IF(ISERROR(MATCH([3]!Quota_Std_2022_23[[#This Row], [SESSION_TYPE]],$AX$2:$AX$5,0)),"0", "1")</f>
        <v>0</v>
      </c>
      <c r="AD5444" s="60" t="str">
        <f>IF(ISERROR(MATCH(#REF!,#REF!,0)),"0", "1")</f>
        <v>0</v>
      </c>
      <c r="AE5444" s="60" t="str">
        <f>IF(ISERROR(MATCH([3]!Quota_Std_2022_23[[#This Row], [Gender]],$AN$2:$AN$4,0)),"0", "1")</f>
        <v>0</v>
      </c>
      <c r="AF5444" s="60" t="str">
        <f>IF(ISERROR(MATCH([3]!Quota_Std_2022_23[[#This Row], [Quota Type]],[3]Sheet1!$AO$2:$AO$12,0)),"0", "1")</f>
        <v>0</v>
      </c>
      <c r="AG5444" s="60" t="str">
        <f>IF(ISERROR(MATCH(#REF!,$BA$2:$BA$8,0)),"0", "1")</f>
        <v>0</v>
      </c>
      <c r="AH5444" s="60" t="str">
        <f>IF(ISERROR(MATCH(Passout2023[[#This Row], [Nationality Pakistani/ Foreign]],$D$3:$D$4,0)),"0", "1")</f>
        <v>0</v>
      </c>
    </row>
    <row r="5445">
      <c r="Y5445" s="60" t="str">
        <f>IF(ISERROR(MATCH(Passout2023[[#This Row], [Degree Duration (year)]],$M$3:$M$10,0)),"0", "1")</f>
        <v>0</v>
      </c>
      <c r="Z5445" s="60" t="str">
        <f>IF(ISERROR(MATCH(Passout2023[[#This Row], [Admission Type]],$F$3:$F$6,0)),"0", "1")</f>
        <v>0</v>
      </c>
      <c r="AA5445" s="60" t="str">
        <f>IF(ISERROR(MATCH(Passout2023[[#This Row], [Batch Start Year]],$L$3:$L$25,0)),"0", "1")</f>
        <v>0</v>
      </c>
      <c r="AB5445" s="60" t="str">
        <f>IF(ISERROR(MATCH(Passout2023[[#This Row], [Batch Start Semester]],$K$3:$K$6,0)),"0", "1")</f>
        <v>0</v>
      </c>
      <c r="AC5445" s="60" t="str">
        <f>IF(ISERROR(MATCH([3]!Quota_Std_2022_23[[#This Row], [SESSION_TYPE]],$AX$2:$AX$5,0)),"0", "1")</f>
        <v>0</v>
      </c>
      <c r="AD5445" s="60" t="str">
        <f>IF(ISERROR(MATCH(#REF!,#REF!,0)),"0", "1")</f>
        <v>0</v>
      </c>
      <c r="AE5445" s="60" t="str">
        <f>IF(ISERROR(MATCH([3]!Quota_Std_2022_23[[#This Row], [Gender]],$AN$2:$AN$4,0)),"0", "1")</f>
        <v>0</v>
      </c>
      <c r="AF5445" s="60" t="str">
        <f>IF(ISERROR(MATCH([3]!Quota_Std_2022_23[[#This Row], [Quota Type]],[3]Sheet1!$AO$2:$AO$12,0)),"0", "1")</f>
        <v>0</v>
      </c>
      <c r="AG5445" s="60" t="str">
        <f>IF(ISERROR(MATCH(#REF!,$BA$2:$BA$8,0)),"0", "1")</f>
        <v>0</v>
      </c>
      <c r="AH5445" s="60" t="str">
        <f>IF(ISERROR(MATCH(Passout2023[[#This Row], [Nationality Pakistani/ Foreign]],$D$3:$D$4,0)),"0", "1")</f>
        <v>0</v>
      </c>
    </row>
    <row r="5446">
      <c r="Y5446" s="60" t="str">
        <f>IF(ISERROR(MATCH(Passout2023[[#This Row], [Degree Duration (year)]],$M$3:$M$10,0)),"0", "1")</f>
        <v>0</v>
      </c>
      <c r="Z5446" s="60" t="str">
        <f>IF(ISERROR(MATCH(Passout2023[[#This Row], [Admission Type]],$F$3:$F$6,0)),"0", "1")</f>
        <v>0</v>
      </c>
      <c r="AA5446" s="60" t="str">
        <f>IF(ISERROR(MATCH(Passout2023[[#This Row], [Batch Start Year]],$L$3:$L$25,0)),"0", "1")</f>
        <v>0</v>
      </c>
      <c r="AB5446" s="60" t="str">
        <f>IF(ISERROR(MATCH(Passout2023[[#This Row], [Batch Start Semester]],$K$3:$K$6,0)),"0", "1")</f>
        <v>0</v>
      </c>
      <c r="AC5446" s="60" t="str">
        <f>IF(ISERROR(MATCH([3]!Quota_Std_2022_23[[#This Row], [SESSION_TYPE]],$AX$2:$AX$5,0)),"0", "1")</f>
        <v>0</v>
      </c>
      <c r="AD5446" s="60" t="str">
        <f>IF(ISERROR(MATCH(#REF!,#REF!,0)),"0", "1")</f>
        <v>0</v>
      </c>
      <c r="AE5446" s="60" t="str">
        <f>IF(ISERROR(MATCH([3]!Quota_Std_2022_23[[#This Row], [Gender]],$AN$2:$AN$4,0)),"0", "1")</f>
        <v>0</v>
      </c>
      <c r="AF5446" s="60" t="str">
        <f>IF(ISERROR(MATCH([3]!Quota_Std_2022_23[[#This Row], [Quota Type]],[3]Sheet1!$AO$2:$AO$12,0)),"0", "1")</f>
        <v>0</v>
      </c>
      <c r="AG5446" s="60" t="str">
        <f>IF(ISERROR(MATCH(#REF!,$BA$2:$BA$8,0)),"0", "1")</f>
        <v>0</v>
      </c>
      <c r="AH5446" s="60" t="str">
        <f>IF(ISERROR(MATCH(Passout2023[[#This Row], [Nationality Pakistani/ Foreign]],$D$3:$D$4,0)),"0", "1")</f>
        <v>0</v>
      </c>
    </row>
    <row r="5447">
      <c r="Y5447" s="60" t="str">
        <f>IF(ISERROR(MATCH(Passout2023[[#This Row], [Degree Duration (year)]],$M$3:$M$10,0)),"0", "1")</f>
        <v>0</v>
      </c>
      <c r="Z5447" s="60" t="str">
        <f>IF(ISERROR(MATCH(Passout2023[[#This Row], [Admission Type]],$F$3:$F$6,0)),"0", "1")</f>
        <v>0</v>
      </c>
      <c r="AA5447" s="60" t="str">
        <f>IF(ISERROR(MATCH(Passout2023[[#This Row], [Batch Start Year]],$L$3:$L$25,0)),"0", "1")</f>
        <v>0</v>
      </c>
      <c r="AB5447" s="60" t="str">
        <f>IF(ISERROR(MATCH(Passout2023[[#This Row], [Batch Start Semester]],$K$3:$K$6,0)),"0", "1")</f>
        <v>0</v>
      </c>
      <c r="AC5447" s="60" t="str">
        <f>IF(ISERROR(MATCH([3]!Quota_Std_2022_23[[#This Row], [SESSION_TYPE]],$AX$2:$AX$5,0)),"0", "1")</f>
        <v>0</v>
      </c>
      <c r="AD5447" s="60" t="str">
        <f>IF(ISERROR(MATCH(#REF!,#REF!,0)),"0", "1")</f>
        <v>0</v>
      </c>
      <c r="AE5447" s="60" t="str">
        <f>IF(ISERROR(MATCH([3]!Quota_Std_2022_23[[#This Row], [Gender]],$AN$2:$AN$4,0)),"0", "1")</f>
        <v>0</v>
      </c>
      <c r="AF5447" s="60" t="str">
        <f>IF(ISERROR(MATCH([3]!Quota_Std_2022_23[[#This Row], [Quota Type]],[3]Sheet1!$AO$2:$AO$12,0)),"0", "1")</f>
        <v>0</v>
      </c>
      <c r="AG5447" s="60" t="str">
        <f>IF(ISERROR(MATCH(#REF!,$BA$2:$BA$8,0)),"0", "1")</f>
        <v>0</v>
      </c>
      <c r="AH5447" s="60" t="str">
        <f>IF(ISERROR(MATCH(Passout2023[[#This Row], [Nationality Pakistani/ Foreign]],$D$3:$D$4,0)),"0", "1")</f>
        <v>0</v>
      </c>
    </row>
    <row r="5448">
      <c r="Y5448" s="60" t="str">
        <f>IF(ISERROR(MATCH(Passout2023[[#This Row], [Degree Duration (year)]],$M$3:$M$10,0)),"0", "1")</f>
        <v>0</v>
      </c>
      <c r="Z5448" s="60" t="str">
        <f>IF(ISERROR(MATCH(Passout2023[[#This Row], [Admission Type]],$F$3:$F$6,0)),"0", "1")</f>
        <v>0</v>
      </c>
      <c r="AA5448" s="60" t="str">
        <f>IF(ISERROR(MATCH(Passout2023[[#This Row], [Batch Start Year]],$L$3:$L$25,0)),"0", "1")</f>
        <v>0</v>
      </c>
      <c r="AB5448" s="60" t="str">
        <f>IF(ISERROR(MATCH(Passout2023[[#This Row], [Batch Start Semester]],$K$3:$K$6,0)),"0", "1")</f>
        <v>0</v>
      </c>
      <c r="AC5448" s="60" t="str">
        <f>IF(ISERROR(MATCH([3]!Quota_Std_2022_23[[#This Row], [SESSION_TYPE]],$AX$2:$AX$5,0)),"0", "1")</f>
        <v>0</v>
      </c>
      <c r="AD5448" s="60" t="str">
        <f>IF(ISERROR(MATCH(#REF!,#REF!,0)),"0", "1")</f>
        <v>0</v>
      </c>
      <c r="AE5448" s="60" t="str">
        <f>IF(ISERROR(MATCH([3]!Quota_Std_2022_23[[#This Row], [Gender]],$AN$2:$AN$4,0)),"0", "1")</f>
        <v>0</v>
      </c>
      <c r="AF5448" s="60" t="str">
        <f>IF(ISERROR(MATCH([3]!Quota_Std_2022_23[[#This Row], [Quota Type]],[3]Sheet1!$AO$2:$AO$12,0)),"0", "1")</f>
        <v>0</v>
      </c>
      <c r="AG5448" s="60" t="str">
        <f>IF(ISERROR(MATCH(#REF!,$BA$2:$BA$8,0)),"0", "1")</f>
        <v>0</v>
      </c>
      <c r="AH5448" s="60" t="str">
        <f>IF(ISERROR(MATCH(Passout2023[[#This Row], [Nationality Pakistani/ Foreign]],$D$3:$D$4,0)),"0", "1")</f>
        <v>0</v>
      </c>
    </row>
    <row r="5449">
      <c r="Y5449" s="60" t="str">
        <f>IF(ISERROR(MATCH(Passout2023[[#This Row], [Degree Duration (year)]],$M$3:$M$10,0)),"0", "1")</f>
        <v>0</v>
      </c>
      <c r="Z5449" s="60" t="str">
        <f>IF(ISERROR(MATCH(Passout2023[[#This Row], [Admission Type]],$F$3:$F$6,0)),"0", "1")</f>
        <v>0</v>
      </c>
      <c r="AA5449" s="60" t="str">
        <f>IF(ISERROR(MATCH(Passout2023[[#This Row], [Batch Start Year]],$L$3:$L$25,0)),"0", "1")</f>
        <v>0</v>
      </c>
      <c r="AB5449" s="60" t="str">
        <f>IF(ISERROR(MATCH(Passout2023[[#This Row], [Batch Start Semester]],$K$3:$K$6,0)),"0", "1")</f>
        <v>0</v>
      </c>
      <c r="AC5449" s="60" t="str">
        <f>IF(ISERROR(MATCH([3]!Quota_Std_2022_23[[#This Row], [SESSION_TYPE]],$AX$2:$AX$5,0)),"0", "1")</f>
        <v>0</v>
      </c>
      <c r="AD5449" s="60" t="str">
        <f>IF(ISERROR(MATCH(#REF!,#REF!,0)),"0", "1")</f>
        <v>0</v>
      </c>
      <c r="AE5449" s="60" t="str">
        <f>IF(ISERROR(MATCH([3]!Quota_Std_2022_23[[#This Row], [Gender]],$AN$2:$AN$4,0)),"0", "1")</f>
        <v>0</v>
      </c>
      <c r="AF5449" s="60" t="str">
        <f>IF(ISERROR(MATCH([3]!Quota_Std_2022_23[[#This Row], [Quota Type]],[3]Sheet1!$AO$2:$AO$12,0)),"0", "1")</f>
        <v>0</v>
      </c>
      <c r="AG5449" s="60" t="str">
        <f>IF(ISERROR(MATCH(#REF!,$BA$2:$BA$8,0)),"0", "1")</f>
        <v>0</v>
      </c>
      <c r="AH5449" s="60" t="str">
        <f>IF(ISERROR(MATCH(Passout2023[[#This Row], [Nationality Pakistani/ Foreign]],$D$3:$D$4,0)),"0", "1")</f>
        <v>0</v>
      </c>
    </row>
    <row r="5450">
      <c r="Y5450" s="60" t="str">
        <f>IF(ISERROR(MATCH(Passout2023[[#This Row], [Degree Duration (year)]],$M$3:$M$10,0)),"0", "1")</f>
        <v>0</v>
      </c>
      <c r="Z5450" s="60" t="str">
        <f>IF(ISERROR(MATCH(Passout2023[[#This Row], [Admission Type]],$F$3:$F$6,0)),"0", "1")</f>
        <v>0</v>
      </c>
      <c r="AA5450" s="60" t="str">
        <f>IF(ISERROR(MATCH(Passout2023[[#This Row], [Batch Start Year]],$L$3:$L$25,0)),"0", "1")</f>
        <v>0</v>
      </c>
      <c r="AB5450" s="60" t="str">
        <f>IF(ISERROR(MATCH(Passout2023[[#This Row], [Batch Start Semester]],$K$3:$K$6,0)),"0", "1")</f>
        <v>0</v>
      </c>
      <c r="AC5450" s="60" t="str">
        <f>IF(ISERROR(MATCH([3]!Quota_Std_2022_23[[#This Row], [SESSION_TYPE]],$AX$2:$AX$5,0)),"0", "1")</f>
        <v>0</v>
      </c>
      <c r="AD5450" s="60" t="str">
        <f>IF(ISERROR(MATCH(#REF!,#REF!,0)),"0", "1")</f>
        <v>0</v>
      </c>
      <c r="AE5450" s="60" t="str">
        <f>IF(ISERROR(MATCH([3]!Quota_Std_2022_23[[#This Row], [Gender]],$AN$2:$AN$4,0)),"0", "1")</f>
        <v>0</v>
      </c>
      <c r="AF5450" s="60" t="str">
        <f>IF(ISERROR(MATCH([3]!Quota_Std_2022_23[[#This Row], [Quota Type]],[3]Sheet1!$AO$2:$AO$12,0)),"0", "1")</f>
        <v>0</v>
      </c>
      <c r="AG5450" s="60" t="str">
        <f>IF(ISERROR(MATCH(#REF!,$BA$2:$BA$8,0)),"0", "1")</f>
        <v>0</v>
      </c>
      <c r="AH5450" s="60" t="str">
        <f>IF(ISERROR(MATCH(Passout2023[[#This Row], [Nationality Pakistani/ Foreign]],$D$3:$D$4,0)),"0", "1")</f>
        <v>0</v>
      </c>
    </row>
    <row r="5451">
      <c r="Y5451" s="60" t="str">
        <f>IF(ISERROR(MATCH(Passout2023[[#This Row], [Degree Duration (year)]],$M$3:$M$10,0)),"0", "1")</f>
        <v>0</v>
      </c>
      <c r="Z5451" s="60" t="str">
        <f>IF(ISERROR(MATCH(Passout2023[[#This Row], [Admission Type]],$F$3:$F$6,0)),"0", "1")</f>
        <v>0</v>
      </c>
      <c r="AA5451" s="60" t="str">
        <f>IF(ISERROR(MATCH(Passout2023[[#This Row], [Batch Start Year]],$L$3:$L$25,0)),"0", "1")</f>
        <v>0</v>
      </c>
      <c r="AB5451" s="60" t="str">
        <f>IF(ISERROR(MATCH(Passout2023[[#This Row], [Batch Start Semester]],$K$3:$K$6,0)),"0", "1")</f>
        <v>0</v>
      </c>
      <c r="AC5451" s="60" t="str">
        <f>IF(ISERROR(MATCH([3]!Quota_Std_2022_23[[#This Row], [SESSION_TYPE]],$AX$2:$AX$5,0)),"0", "1")</f>
        <v>0</v>
      </c>
      <c r="AD5451" s="60" t="str">
        <f>IF(ISERROR(MATCH(#REF!,#REF!,0)),"0", "1")</f>
        <v>0</v>
      </c>
      <c r="AE5451" s="60" t="str">
        <f>IF(ISERROR(MATCH([3]!Quota_Std_2022_23[[#This Row], [Gender]],$AN$2:$AN$4,0)),"0", "1")</f>
        <v>0</v>
      </c>
      <c r="AF5451" s="60" t="str">
        <f>IF(ISERROR(MATCH([3]!Quota_Std_2022_23[[#This Row], [Quota Type]],[3]Sheet1!$AO$2:$AO$12,0)),"0", "1")</f>
        <v>0</v>
      </c>
      <c r="AG5451" s="60" t="str">
        <f>IF(ISERROR(MATCH(#REF!,$BA$2:$BA$8,0)),"0", "1")</f>
        <v>0</v>
      </c>
      <c r="AH5451" s="60" t="str">
        <f>IF(ISERROR(MATCH(Passout2023[[#This Row], [Nationality Pakistani/ Foreign]],$D$3:$D$4,0)),"0", "1")</f>
        <v>0</v>
      </c>
    </row>
    <row r="5452">
      <c r="Y5452" s="60" t="str">
        <f>IF(ISERROR(MATCH(Passout2023[[#This Row], [Degree Duration (year)]],$M$3:$M$10,0)),"0", "1")</f>
        <v>0</v>
      </c>
      <c r="Z5452" s="60" t="str">
        <f>IF(ISERROR(MATCH(Passout2023[[#This Row], [Admission Type]],$F$3:$F$6,0)),"0", "1")</f>
        <v>0</v>
      </c>
      <c r="AA5452" s="60" t="str">
        <f>IF(ISERROR(MATCH(Passout2023[[#This Row], [Batch Start Year]],$L$3:$L$25,0)),"0", "1")</f>
        <v>0</v>
      </c>
      <c r="AB5452" s="60" t="str">
        <f>IF(ISERROR(MATCH(Passout2023[[#This Row], [Batch Start Semester]],$K$3:$K$6,0)),"0", "1")</f>
        <v>0</v>
      </c>
      <c r="AC5452" s="60" t="str">
        <f>IF(ISERROR(MATCH([3]!Quota_Std_2022_23[[#This Row], [SESSION_TYPE]],$AX$2:$AX$5,0)),"0", "1")</f>
        <v>0</v>
      </c>
      <c r="AD5452" s="60" t="str">
        <f>IF(ISERROR(MATCH(#REF!,#REF!,0)),"0", "1")</f>
        <v>0</v>
      </c>
      <c r="AE5452" s="60" t="str">
        <f>IF(ISERROR(MATCH([3]!Quota_Std_2022_23[[#This Row], [Gender]],$AN$2:$AN$4,0)),"0", "1")</f>
        <v>0</v>
      </c>
      <c r="AF5452" s="60" t="str">
        <f>IF(ISERROR(MATCH([3]!Quota_Std_2022_23[[#This Row], [Quota Type]],[3]Sheet1!$AO$2:$AO$12,0)),"0", "1")</f>
        <v>0</v>
      </c>
      <c r="AG5452" s="60" t="str">
        <f>IF(ISERROR(MATCH(#REF!,$BA$2:$BA$8,0)),"0", "1")</f>
        <v>0</v>
      </c>
      <c r="AH5452" s="60" t="str">
        <f>IF(ISERROR(MATCH(Passout2023[[#This Row], [Nationality Pakistani/ Foreign]],$D$3:$D$4,0)),"0", "1")</f>
        <v>0</v>
      </c>
    </row>
    <row r="5453">
      <c r="Y5453" s="60" t="str">
        <f>IF(ISERROR(MATCH(Passout2023[[#This Row], [Degree Duration (year)]],$M$3:$M$10,0)),"0", "1")</f>
        <v>0</v>
      </c>
      <c r="Z5453" s="60" t="str">
        <f>IF(ISERROR(MATCH(Passout2023[[#This Row], [Admission Type]],$F$3:$F$6,0)),"0", "1")</f>
        <v>0</v>
      </c>
      <c r="AA5453" s="60" t="str">
        <f>IF(ISERROR(MATCH(Passout2023[[#This Row], [Batch Start Year]],$L$3:$L$25,0)),"0", "1")</f>
        <v>0</v>
      </c>
      <c r="AB5453" s="60" t="str">
        <f>IF(ISERROR(MATCH(Passout2023[[#This Row], [Batch Start Semester]],$K$3:$K$6,0)),"0", "1")</f>
        <v>0</v>
      </c>
      <c r="AC5453" s="60" t="str">
        <f>IF(ISERROR(MATCH([3]!Quota_Std_2022_23[[#This Row], [SESSION_TYPE]],$AX$2:$AX$5,0)),"0", "1")</f>
        <v>0</v>
      </c>
      <c r="AD5453" s="60" t="str">
        <f>IF(ISERROR(MATCH(#REF!,#REF!,0)),"0", "1")</f>
        <v>0</v>
      </c>
      <c r="AE5453" s="60" t="str">
        <f>IF(ISERROR(MATCH([3]!Quota_Std_2022_23[[#This Row], [Gender]],$AN$2:$AN$4,0)),"0", "1")</f>
        <v>0</v>
      </c>
      <c r="AF5453" s="60" t="str">
        <f>IF(ISERROR(MATCH([3]!Quota_Std_2022_23[[#This Row], [Quota Type]],[3]Sheet1!$AO$2:$AO$12,0)),"0", "1")</f>
        <v>0</v>
      </c>
      <c r="AG5453" s="60" t="str">
        <f>IF(ISERROR(MATCH(#REF!,$BA$2:$BA$8,0)),"0", "1")</f>
        <v>0</v>
      </c>
      <c r="AH5453" s="60" t="str">
        <f>IF(ISERROR(MATCH(Passout2023[[#This Row], [Nationality Pakistani/ Foreign]],$D$3:$D$4,0)),"0", "1")</f>
        <v>0</v>
      </c>
    </row>
    <row r="5454">
      <c r="Y5454" s="60" t="str">
        <f>IF(ISERROR(MATCH(Passout2023[[#This Row], [Degree Duration (year)]],$M$3:$M$10,0)),"0", "1")</f>
        <v>0</v>
      </c>
      <c r="Z5454" s="60" t="str">
        <f>IF(ISERROR(MATCH(Passout2023[[#This Row], [Admission Type]],$F$3:$F$6,0)),"0", "1")</f>
        <v>0</v>
      </c>
      <c r="AA5454" s="60" t="str">
        <f>IF(ISERROR(MATCH(Passout2023[[#This Row], [Batch Start Year]],$L$3:$L$25,0)),"0", "1")</f>
        <v>0</v>
      </c>
      <c r="AB5454" s="60" t="str">
        <f>IF(ISERROR(MATCH(Passout2023[[#This Row], [Batch Start Semester]],$K$3:$K$6,0)),"0", "1")</f>
        <v>0</v>
      </c>
      <c r="AC5454" s="60" t="str">
        <f>IF(ISERROR(MATCH([3]!Quota_Std_2022_23[[#This Row], [SESSION_TYPE]],$AX$2:$AX$5,0)),"0", "1")</f>
        <v>0</v>
      </c>
      <c r="AD5454" s="60" t="str">
        <f>IF(ISERROR(MATCH(#REF!,#REF!,0)),"0", "1")</f>
        <v>0</v>
      </c>
      <c r="AE5454" s="60" t="str">
        <f>IF(ISERROR(MATCH([3]!Quota_Std_2022_23[[#This Row], [Gender]],$AN$2:$AN$4,0)),"0", "1")</f>
        <v>0</v>
      </c>
      <c r="AF5454" s="60" t="str">
        <f>IF(ISERROR(MATCH([3]!Quota_Std_2022_23[[#This Row], [Quota Type]],[3]Sheet1!$AO$2:$AO$12,0)),"0", "1")</f>
        <v>0</v>
      </c>
      <c r="AG5454" s="60" t="str">
        <f>IF(ISERROR(MATCH(#REF!,$BA$2:$BA$8,0)),"0", "1")</f>
        <v>0</v>
      </c>
      <c r="AH5454" s="60" t="str">
        <f>IF(ISERROR(MATCH(Passout2023[[#This Row], [Nationality Pakistani/ Foreign]],$D$3:$D$4,0)),"0", "1")</f>
        <v>0</v>
      </c>
    </row>
    <row r="5455">
      <c r="Y5455" s="60" t="str">
        <f>IF(ISERROR(MATCH(Passout2023[[#This Row], [Degree Duration (year)]],$M$3:$M$10,0)),"0", "1")</f>
        <v>0</v>
      </c>
      <c r="Z5455" s="60" t="str">
        <f>IF(ISERROR(MATCH(Passout2023[[#This Row], [Admission Type]],$F$3:$F$6,0)),"0", "1")</f>
        <v>0</v>
      </c>
      <c r="AA5455" s="60" t="str">
        <f>IF(ISERROR(MATCH(Passout2023[[#This Row], [Batch Start Year]],$L$3:$L$25,0)),"0", "1")</f>
        <v>0</v>
      </c>
      <c r="AB5455" s="60" t="str">
        <f>IF(ISERROR(MATCH(Passout2023[[#This Row], [Batch Start Semester]],$K$3:$K$6,0)),"0", "1")</f>
        <v>0</v>
      </c>
      <c r="AC5455" s="60" t="str">
        <f>IF(ISERROR(MATCH([3]!Quota_Std_2022_23[[#This Row], [SESSION_TYPE]],$AX$2:$AX$5,0)),"0", "1")</f>
        <v>0</v>
      </c>
      <c r="AD5455" s="60" t="str">
        <f>IF(ISERROR(MATCH(#REF!,#REF!,0)),"0", "1")</f>
        <v>0</v>
      </c>
      <c r="AE5455" s="60" t="str">
        <f>IF(ISERROR(MATCH([3]!Quota_Std_2022_23[[#This Row], [Gender]],$AN$2:$AN$4,0)),"0", "1")</f>
        <v>0</v>
      </c>
      <c r="AF5455" s="60" t="str">
        <f>IF(ISERROR(MATCH([3]!Quota_Std_2022_23[[#This Row], [Quota Type]],[3]Sheet1!$AO$2:$AO$12,0)),"0", "1")</f>
        <v>0</v>
      </c>
      <c r="AG5455" s="60" t="str">
        <f>IF(ISERROR(MATCH(#REF!,$BA$2:$BA$8,0)),"0", "1")</f>
        <v>0</v>
      </c>
      <c r="AH5455" s="60" t="str">
        <f>IF(ISERROR(MATCH(Passout2023[[#This Row], [Nationality Pakistani/ Foreign]],$D$3:$D$4,0)),"0", "1")</f>
        <v>0</v>
      </c>
    </row>
    <row r="5456">
      <c r="Y5456" s="60" t="str">
        <f>IF(ISERROR(MATCH(Passout2023[[#This Row], [Degree Duration (year)]],$M$3:$M$10,0)),"0", "1")</f>
        <v>0</v>
      </c>
      <c r="Z5456" s="60" t="str">
        <f>IF(ISERROR(MATCH(Passout2023[[#This Row], [Admission Type]],$F$3:$F$6,0)),"0", "1")</f>
        <v>0</v>
      </c>
      <c r="AA5456" s="60" t="str">
        <f>IF(ISERROR(MATCH(Passout2023[[#This Row], [Batch Start Year]],$L$3:$L$25,0)),"0", "1")</f>
        <v>0</v>
      </c>
      <c r="AB5456" s="60" t="str">
        <f>IF(ISERROR(MATCH(Passout2023[[#This Row], [Batch Start Semester]],$K$3:$K$6,0)),"0", "1")</f>
        <v>0</v>
      </c>
      <c r="AC5456" s="60" t="str">
        <f>IF(ISERROR(MATCH([3]!Quota_Std_2022_23[[#This Row], [SESSION_TYPE]],$AX$2:$AX$5,0)),"0", "1")</f>
        <v>0</v>
      </c>
      <c r="AD5456" s="60" t="str">
        <f>IF(ISERROR(MATCH(#REF!,#REF!,0)),"0", "1")</f>
        <v>0</v>
      </c>
      <c r="AE5456" s="60" t="str">
        <f>IF(ISERROR(MATCH([3]!Quota_Std_2022_23[[#This Row], [Gender]],$AN$2:$AN$4,0)),"0", "1")</f>
        <v>0</v>
      </c>
      <c r="AF5456" s="60" t="str">
        <f>IF(ISERROR(MATCH([3]!Quota_Std_2022_23[[#This Row], [Quota Type]],[3]Sheet1!$AO$2:$AO$12,0)),"0", "1")</f>
        <v>0</v>
      </c>
      <c r="AG5456" s="60" t="str">
        <f>IF(ISERROR(MATCH(#REF!,$BA$2:$BA$8,0)),"0", "1")</f>
        <v>0</v>
      </c>
      <c r="AH5456" s="60" t="str">
        <f>IF(ISERROR(MATCH(Passout2023[[#This Row], [Nationality Pakistani/ Foreign]],$D$3:$D$4,0)),"0", "1")</f>
        <v>0</v>
      </c>
    </row>
    <row r="5457">
      <c r="Y5457" s="60" t="str">
        <f>IF(ISERROR(MATCH(Passout2023[[#This Row], [Degree Duration (year)]],$M$3:$M$10,0)),"0", "1")</f>
        <v>0</v>
      </c>
      <c r="Z5457" s="60" t="str">
        <f>IF(ISERROR(MATCH(Passout2023[[#This Row], [Admission Type]],$F$3:$F$6,0)),"0", "1")</f>
        <v>0</v>
      </c>
      <c r="AA5457" s="60" t="str">
        <f>IF(ISERROR(MATCH(Passout2023[[#This Row], [Batch Start Year]],$L$3:$L$25,0)),"0", "1")</f>
        <v>0</v>
      </c>
      <c r="AB5457" s="60" t="str">
        <f>IF(ISERROR(MATCH(Passout2023[[#This Row], [Batch Start Semester]],$K$3:$K$6,0)),"0", "1")</f>
        <v>0</v>
      </c>
      <c r="AC5457" s="60" t="str">
        <f>IF(ISERROR(MATCH([3]!Quota_Std_2022_23[[#This Row], [SESSION_TYPE]],$AX$2:$AX$5,0)),"0", "1")</f>
        <v>0</v>
      </c>
      <c r="AD5457" s="60" t="str">
        <f>IF(ISERROR(MATCH(#REF!,#REF!,0)),"0", "1")</f>
        <v>0</v>
      </c>
      <c r="AE5457" s="60" t="str">
        <f>IF(ISERROR(MATCH([3]!Quota_Std_2022_23[[#This Row], [Gender]],$AN$2:$AN$4,0)),"0", "1")</f>
        <v>0</v>
      </c>
      <c r="AF5457" s="60" t="str">
        <f>IF(ISERROR(MATCH([3]!Quota_Std_2022_23[[#This Row], [Quota Type]],[3]Sheet1!$AO$2:$AO$12,0)),"0", "1")</f>
        <v>0</v>
      </c>
      <c r="AG5457" s="60" t="str">
        <f>IF(ISERROR(MATCH(#REF!,$BA$2:$BA$8,0)),"0", "1")</f>
        <v>0</v>
      </c>
      <c r="AH5457" s="60" t="str">
        <f>IF(ISERROR(MATCH(Passout2023[[#This Row], [Nationality Pakistani/ Foreign]],$D$3:$D$4,0)),"0", "1")</f>
        <v>0</v>
      </c>
    </row>
    <row r="5458">
      <c r="Y5458" s="60" t="str">
        <f>IF(ISERROR(MATCH(Passout2023[[#This Row], [Degree Duration (year)]],$M$3:$M$10,0)),"0", "1")</f>
        <v>0</v>
      </c>
      <c r="Z5458" s="60" t="str">
        <f>IF(ISERROR(MATCH(Passout2023[[#This Row], [Admission Type]],$F$3:$F$6,0)),"0", "1")</f>
        <v>0</v>
      </c>
      <c r="AA5458" s="60" t="str">
        <f>IF(ISERROR(MATCH(Passout2023[[#This Row], [Batch Start Year]],$L$3:$L$25,0)),"0", "1")</f>
        <v>0</v>
      </c>
      <c r="AB5458" s="60" t="str">
        <f>IF(ISERROR(MATCH(Passout2023[[#This Row], [Batch Start Semester]],$K$3:$K$6,0)),"0", "1")</f>
        <v>0</v>
      </c>
      <c r="AC5458" s="60" t="str">
        <f>IF(ISERROR(MATCH([3]!Quota_Std_2022_23[[#This Row], [SESSION_TYPE]],$AX$2:$AX$5,0)),"0", "1")</f>
        <v>0</v>
      </c>
      <c r="AD5458" s="60" t="str">
        <f>IF(ISERROR(MATCH(#REF!,#REF!,0)),"0", "1")</f>
        <v>0</v>
      </c>
      <c r="AE5458" s="60" t="str">
        <f>IF(ISERROR(MATCH([3]!Quota_Std_2022_23[[#This Row], [Gender]],$AN$2:$AN$4,0)),"0", "1")</f>
        <v>0</v>
      </c>
      <c r="AF5458" s="60" t="str">
        <f>IF(ISERROR(MATCH([3]!Quota_Std_2022_23[[#This Row], [Quota Type]],[3]Sheet1!$AO$2:$AO$12,0)),"0", "1")</f>
        <v>0</v>
      </c>
      <c r="AG5458" s="60" t="str">
        <f>IF(ISERROR(MATCH(#REF!,$BA$2:$BA$8,0)),"0", "1")</f>
        <v>0</v>
      </c>
      <c r="AH5458" s="60" t="str">
        <f>IF(ISERROR(MATCH(Passout2023[[#This Row], [Nationality Pakistani/ Foreign]],$D$3:$D$4,0)),"0", "1")</f>
        <v>0</v>
      </c>
    </row>
    <row r="5459">
      <c r="Y5459" s="60" t="str">
        <f>IF(ISERROR(MATCH(Passout2023[[#This Row], [Degree Duration (year)]],$M$3:$M$10,0)),"0", "1")</f>
        <v>0</v>
      </c>
      <c r="Z5459" s="60" t="str">
        <f>IF(ISERROR(MATCH(Passout2023[[#This Row], [Admission Type]],$F$3:$F$6,0)),"0", "1")</f>
        <v>0</v>
      </c>
      <c r="AA5459" s="60" t="str">
        <f>IF(ISERROR(MATCH(Passout2023[[#This Row], [Batch Start Year]],$L$3:$L$25,0)),"0", "1")</f>
        <v>0</v>
      </c>
      <c r="AB5459" s="60" t="str">
        <f>IF(ISERROR(MATCH(Passout2023[[#This Row], [Batch Start Semester]],$K$3:$K$6,0)),"0", "1")</f>
        <v>0</v>
      </c>
      <c r="AC5459" s="60" t="str">
        <f>IF(ISERROR(MATCH([3]!Quota_Std_2022_23[[#This Row], [SESSION_TYPE]],$AX$2:$AX$5,0)),"0", "1")</f>
        <v>0</v>
      </c>
      <c r="AD5459" s="60" t="str">
        <f>IF(ISERROR(MATCH(#REF!,#REF!,0)),"0", "1")</f>
        <v>0</v>
      </c>
      <c r="AE5459" s="60" t="str">
        <f>IF(ISERROR(MATCH([3]!Quota_Std_2022_23[[#This Row], [Gender]],$AN$2:$AN$4,0)),"0", "1")</f>
        <v>0</v>
      </c>
      <c r="AF5459" s="60" t="str">
        <f>IF(ISERROR(MATCH([3]!Quota_Std_2022_23[[#This Row], [Quota Type]],[3]Sheet1!$AO$2:$AO$12,0)),"0", "1")</f>
        <v>0</v>
      </c>
      <c r="AG5459" s="60" t="str">
        <f>IF(ISERROR(MATCH(#REF!,$BA$2:$BA$8,0)),"0", "1")</f>
        <v>0</v>
      </c>
      <c r="AH5459" s="60" t="str">
        <f>IF(ISERROR(MATCH(Passout2023[[#This Row], [Nationality Pakistani/ Foreign]],$D$3:$D$4,0)),"0", "1")</f>
        <v>0</v>
      </c>
    </row>
    <row r="5460">
      <c r="Y5460" s="60" t="str">
        <f>IF(ISERROR(MATCH(Passout2023[[#This Row], [Degree Duration (year)]],$M$3:$M$10,0)),"0", "1")</f>
        <v>0</v>
      </c>
      <c r="Z5460" s="60" t="str">
        <f>IF(ISERROR(MATCH(Passout2023[[#This Row], [Admission Type]],$F$3:$F$6,0)),"0", "1")</f>
        <v>0</v>
      </c>
      <c r="AA5460" s="60" t="str">
        <f>IF(ISERROR(MATCH(Passout2023[[#This Row], [Batch Start Year]],$L$3:$L$25,0)),"0", "1")</f>
        <v>0</v>
      </c>
      <c r="AB5460" s="60" t="str">
        <f>IF(ISERROR(MATCH(Passout2023[[#This Row], [Batch Start Semester]],$K$3:$K$6,0)),"0", "1")</f>
        <v>0</v>
      </c>
      <c r="AC5460" s="60" t="str">
        <f>IF(ISERROR(MATCH([3]!Quota_Std_2022_23[[#This Row], [SESSION_TYPE]],$AX$2:$AX$5,0)),"0", "1")</f>
        <v>0</v>
      </c>
      <c r="AD5460" s="60" t="str">
        <f>IF(ISERROR(MATCH(#REF!,#REF!,0)),"0", "1")</f>
        <v>0</v>
      </c>
      <c r="AE5460" s="60" t="str">
        <f>IF(ISERROR(MATCH([3]!Quota_Std_2022_23[[#This Row], [Gender]],$AN$2:$AN$4,0)),"0", "1")</f>
        <v>0</v>
      </c>
      <c r="AF5460" s="60" t="str">
        <f>IF(ISERROR(MATCH([3]!Quota_Std_2022_23[[#This Row], [Quota Type]],[3]Sheet1!$AO$2:$AO$12,0)),"0", "1")</f>
        <v>0</v>
      </c>
      <c r="AG5460" s="60" t="str">
        <f>IF(ISERROR(MATCH(#REF!,$BA$2:$BA$8,0)),"0", "1")</f>
        <v>0</v>
      </c>
      <c r="AH5460" s="60" t="str">
        <f>IF(ISERROR(MATCH(Passout2023[[#This Row], [Nationality Pakistani/ Foreign]],$D$3:$D$4,0)),"0", "1")</f>
        <v>0</v>
      </c>
    </row>
    <row r="5461">
      <c r="Y5461" s="60" t="str">
        <f>IF(ISERROR(MATCH(Passout2023[[#This Row], [Degree Duration (year)]],$M$3:$M$10,0)),"0", "1")</f>
        <v>0</v>
      </c>
      <c r="Z5461" s="60" t="str">
        <f>IF(ISERROR(MATCH(Passout2023[[#This Row], [Admission Type]],$F$3:$F$6,0)),"0", "1")</f>
        <v>0</v>
      </c>
      <c r="AA5461" s="60" t="str">
        <f>IF(ISERROR(MATCH(Passout2023[[#This Row], [Batch Start Year]],$L$3:$L$25,0)),"0", "1")</f>
        <v>0</v>
      </c>
      <c r="AB5461" s="60" t="str">
        <f>IF(ISERROR(MATCH(Passout2023[[#This Row], [Batch Start Semester]],$K$3:$K$6,0)),"0", "1")</f>
        <v>0</v>
      </c>
      <c r="AC5461" s="60" t="str">
        <f>IF(ISERROR(MATCH([3]!Quota_Std_2022_23[[#This Row], [SESSION_TYPE]],$AX$2:$AX$5,0)),"0", "1")</f>
        <v>0</v>
      </c>
      <c r="AD5461" s="60" t="str">
        <f>IF(ISERROR(MATCH(#REF!,#REF!,0)),"0", "1")</f>
        <v>0</v>
      </c>
      <c r="AE5461" s="60" t="str">
        <f>IF(ISERROR(MATCH([3]!Quota_Std_2022_23[[#This Row], [Gender]],$AN$2:$AN$4,0)),"0", "1")</f>
        <v>0</v>
      </c>
      <c r="AF5461" s="60" t="str">
        <f>IF(ISERROR(MATCH([3]!Quota_Std_2022_23[[#This Row], [Quota Type]],[3]Sheet1!$AO$2:$AO$12,0)),"0", "1")</f>
        <v>0</v>
      </c>
      <c r="AG5461" s="60" t="str">
        <f>IF(ISERROR(MATCH(#REF!,$BA$2:$BA$8,0)),"0", "1")</f>
        <v>0</v>
      </c>
      <c r="AH5461" s="60" t="str">
        <f>IF(ISERROR(MATCH(Passout2023[[#This Row], [Nationality Pakistani/ Foreign]],$D$3:$D$4,0)),"0", "1")</f>
        <v>0</v>
      </c>
    </row>
    <row r="5462">
      <c r="Y5462" s="60" t="str">
        <f>IF(ISERROR(MATCH(Passout2023[[#This Row], [Degree Duration (year)]],$M$3:$M$10,0)),"0", "1")</f>
        <v>0</v>
      </c>
      <c r="Z5462" s="60" t="str">
        <f>IF(ISERROR(MATCH(Passout2023[[#This Row], [Admission Type]],$F$3:$F$6,0)),"0", "1")</f>
        <v>0</v>
      </c>
      <c r="AA5462" s="60" t="str">
        <f>IF(ISERROR(MATCH(Passout2023[[#This Row], [Batch Start Year]],$L$3:$L$25,0)),"0", "1")</f>
        <v>0</v>
      </c>
      <c r="AB5462" s="60" t="str">
        <f>IF(ISERROR(MATCH(Passout2023[[#This Row], [Batch Start Semester]],$K$3:$K$6,0)),"0", "1")</f>
        <v>0</v>
      </c>
      <c r="AC5462" s="60" t="str">
        <f>IF(ISERROR(MATCH([3]!Quota_Std_2022_23[[#This Row], [SESSION_TYPE]],$AX$2:$AX$5,0)),"0", "1")</f>
        <v>0</v>
      </c>
      <c r="AD5462" s="60" t="str">
        <f>IF(ISERROR(MATCH(#REF!,#REF!,0)),"0", "1")</f>
        <v>0</v>
      </c>
      <c r="AE5462" s="60" t="str">
        <f>IF(ISERROR(MATCH([3]!Quota_Std_2022_23[[#This Row], [Gender]],$AN$2:$AN$4,0)),"0", "1")</f>
        <v>0</v>
      </c>
      <c r="AF5462" s="60" t="str">
        <f>IF(ISERROR(MATCH([3]!Quota_Std_2022_23[[#This Row], [Quota Type]],[3]Sheet1!$AO$2:$AO$12,0)),"0", "1")</f>
        <v>0</v>
      </c>
      <c r="AG5462" s="60" t="str">
        <f>IF(ISERROR(MATCH(#REF!,$BA$2:$BA$8,0)),"0", "1")</f>
        <v>0</v>
      </c>
      <c r="AH5462" s="60" t="str">
        <f>IF(ISERROR(MATCH(Passout2023[[#This Row], [Nationality Pakistani/ Foreign]],$D$3:$D$4,0)),"0", "1")</f>
        <v>0</v>
      </c>
    </row>
    <row r="5463">
      <c r="Y5463" s="60" t="str">
        <f>IF(ISERROR(MATCH(Passout2023[[#This Row], [Degree Duration (year)]],$M$3:$M$10,0)),"0", "1")</f>
        <v>0</v>
      </c>
      <c r="Z5463" s="60" t="str">
        <f>IF(ISERROR(MATCH(Passout2023[[#This Row], [Admission Type]],$F$3:$F$6,0)),"0", "1")</f>
        <v>0</v>
      </c>
      <c r="AA5463" s="60" t="str">
        <f>IF(ISERROR(MATCH(Passout2023[[#This Row], [Batch Start Year]],$L$3:$L$25,0)),"0", "1")</f>
        <v>0</v>
      </c>
      <c r="AB5463" s="60" t="str">
        <f>IF(ISERROR(MATCH(Passout2023[[#This Row], [Batch Start Semester]],$K$3:$K$6,0)),"0", "1")</f>
        <v>0</v>
      </c>
      <c r="AC5463" s="60" t="str">
        <f>IF(ISERROR(MATCH([3]!Quota_Std_2022_23[[#This Row], [SESSION_TYPE]],$AX$2:$AX$5,0)),"0", "1")</f>
        <v>0</v>
      </c>
      <c r="AD5463" s="60" t="str">
        <f>IF(ISERROR(MATCH(#REF!,#REF!,0)),"0", "1")</f>
        <v>0</v>
      </c>
      <c r="AE5463" s="60" t="str">
        <f>IF(ISERROR(MATCH([3]!Quota_Std_2022_23[[#This Row], [Gender]],$AN$2:$AN$4,0)),"0", "1")</f>
        <v>0</v>
      </c>
      <c r="AF5463" s="60" t="str">
        <f>IF(ISERROR(MATCH([3]!Quota_Std_2022_23[[#This Row], [Quota Type]],[3]Sheet1!$AO$2:$AO$12,0)),"0", "1")</f>
        <v>0</v>
      </c>
      <c r="AG5463" s="60" t="str">
        <f>IF(ISERROR(MATCH(#REF!,$BA$2:$BA$8,0)),"0", "1")</f>
        <v>0</v>
      </c>
      <c r="AH5463" s="60" t="str">
        <f>IF(ISERROR(MATCH(Passout2023[[#This Row], [Nationality Pakistani/ Foreign]],$D$3:$D$4,0)),"0", "1")</f>
        <v>0</v>
      </c>
    </row>
    <row r="5464">
      <c r="Y5464" s="60" t="str">
        <f>IF(ISERROR(MATCH(Passout2023[[#This Row], [Degree Duration (year)]],$M$3:$M$10,0)),"0", "1")</f>
        <v>0</v>
      </c>
      <c r="Z5464" s="60" t="str">
        <f>IF(ISERROR(MATCH(Passout2023[[#This Row], [Admission Type]],$F$3:$F$6,0)),"0", "1")</f>
        <v>0</v>
      </c>
      <c r="AA5464" s="60" t="str">
        <f>IF(ISERROR(MATCH(Passout2023[[#This Row], [Batch Start Year]],$L$3:$L$25,0)),"0", "1")</f>
        <v>0</v>
      </c>
      <c r="AB5464" s="60" t="str">
        <f>IF(ISERROR(MATCH(Passout2023[[#This Row], [Batch Start Semester]],$K$3:$K$6,0)),"0", "1")</f>
        <v>0</v>
      </c>
      <c r="AC5464" s="60" t="str">
        <f>IF(ISERROR(MATCH([3]!Quota_Std_2022_23[[#This Row], [SESSION_TYPE]],$AX$2:$AX$5,0)),"0", "1")</f>
        <v>0</v>
      </c>
      <c r="AD5464" s="60" t="str">
        <f>IF(ISERROR(MATCH(#REF!,#REF!,0)),"0", "1")</f>
        <v>0</v>
      </c>
      <c r="AE5464" s="60" t="str">
        <f>IF(ISERROR(MATCH([3]!Quota_Std_2022_23[[#This Row], [Gender]],$AN$2:$AN$4,0)),"0", "1")</f>
        <v>0</v>
      </c>
      <c r="AF5464" s="60" t="str">
        <f>IF(ISERROR(MATCH([3]!Quota_Std_2022_23[[#This Row], [Quota Type]],[3]Sheet1!$AO$2:$AO$12,0)),"0", "1")</f>
        <v>0</v>
      </c>
      <c r="AG5464" s="60" t="str">
        <f>IF(ISERROR(MATCH(#REF!,$BA$2:$BA$8,0)),"0", "1")</f>
        <v>0</v>
      </c>
      <c r="AH5464" s="60" t="str">
        <f>IF(ISERROR(MATCH(Passout2023[[#This Row], [Nationality Pakistani/ Foreign]],$D$3:$D$4,0)),"0", "1")</f>
        <v>0</v>
      </c>
    </row>
    <row r="5465">
      <c r="Y5465" s="60" t="str">
        <f>IF(ISERROR(MATCH(Passout2023[[#This Row], [Degree Duration (year)]],$M$3:$M$10,0)),"0", "1")</f>
        <v>0</v>
      </c>
      <c r="Z5465" s="60" t="str">
        <f>IF(ISERROR(MATCH(Passout2023[[#This Row], [Admission Type]],$F$3:$F$6,0)),"0", "1")</f>
        <v>0</v>
      </c>
      <c r="AA5465" s="60" t="str">
        <f>IF(ISERROR(MATCH(Passout2023[[#This Row], [Batch Start Year]],$L$3:$L$25,0)),"0", "1")</f>
        <v>0</v>
      </c>
      <c r="AB5465" s="60" t="str">
        <f>IF(ISERROR(MATCH(Passout2023[[#This Row], [Batch Start Semester]],$K$3:$K$6,0)),"0", "1")</f>
        <v>0</v>
      </c>
      <c r="AC5465" s="60" t="str">
        <f>IF(ISERROR(MATCH([3]!Quota_Std_2022_23[[#This Row], [SESSION_TYPE]],$AX$2:$AX$5,0)),"0", "1")</f>
        <v>0</v>
      </c>
      <c r="AD5465" s="60" t="str">
        <f>IF(ISERROR(MATCH(#REF!,#REF!,0)),"0", "1")</f>
        <v>0</v>
      </c>
      <c r="AE5465" s="60" t="str">
        <f>IF(ISERROR(MATCH([3]!Quota_Std_2022_23[[#This Row], [Gender]],$AN$2:$AN$4,0)),"0", "1")</f>
        <v>0</v>
      </c>
      <c r="AF5465" s="60" t="str">
        <f>IF(ISERROR(MATCH([3]!Quota_Std_2022_23[[#This Row], [Quota Type]],[3]Sheet1!$AO$2:$AO$12,0)),"0", "1")</f>
        <v>0</v>
      </c>
      <c r="AG5465" s="60" t="str">
        <f>IF(ISERROR(MATCH(#REF!,$BA$2:$BA$8,0)),"0", "1")</f>
        <v>0</v>
      </c>
      <c r="AH5465" s="60" t="str">
        <f>IF(ISERROR(MATCH(Passout2023[[#This Row], [Nationality Pakistani/ Foreign]],$D$3:$D$4,0)),"0", "1")</f>
        <v>0</v>
      </c>
    </row>
    <row r="5466">
      <c r="Y5466" s="60" t="str">
        <f>IF(ISERROR(MATCH(Passout2023[[#This Row], [Degree Duration (year)]],$M$3:$M$10,0)),"0", "1")</f>
        <v>0</v>
      </c>
      <c r="Z5466" s="60" t="str">
        <f>IF(ISERROR(MATCH(Passout2023[[#This Row], [Admission Type]],$F$3:$F$6,0)),"0", "1")</f>
        <v>0</v>
      </c>
      <c r="AA5466" s="60" t="str">
        <f>IF(ISERROR(MATCH(Passout2023[[#This Row], [Batch Start Year]],$L$3:$L$25,0)),"0", "1")</f>
        <v>0</v>
      </c>
      <c r="AB5466" s="60" t="str">
        <f>IF(ISERROR(MATCH(Passout2023[[#This Row], [Batch Start Semester]],$K$3:$K$6,0)),"0", "1")</f>
        <v>0</v>
      </c>
      <c r="AC5466" s="60" t="str">
        <f>IF(ISERROR(MATCH([3]!Quota_Std_2022_23[[#This Row], [SESSION_TYPE]],$AX$2:$AX$5,0)),"0", "1")</f>
        <v>0</v>
      </c>
      <c r="AD5466" s="60" t="str">
        <f>IF(ISERROR(MATCH(#REF!,#REF!,0)),"0", "1")</f>
        <v>0</v>
      </c>
      <c r="AE5466" s="60" t="str">
        <f>IF(ISERROR(MATCH([3]!Quota_Std_2022_23[[#This Row], [Gender]],$AN$2:$AN$4,0)),"0", "1")</f>
        <v>0</v>
      </c>
      <c r="AF5466" s="60" t="str">
        <f>IF(ISERROR(MATCH([3]!Quota_Std_2022_23[[#This Row], [Quota Type]],[3]Sheet1!$AO$2:$AO$12,0)),"0", "1")</f>
        <v>0</v>
      </c>
      <c r="AG5466" s="60" t="str">
        <f>IF(ISERROR(MATCH(#REF!,$BA$2:$BA$8,0)),"0", "1")</f>
        <v>0</v>
      </c>
      <c r="AH5466" s="60" t="str">
        <f>IF(ISERROR(MATCH(Passout2023[[#This Row], [Nationality Pakistani/ Foreign]],$D$3:$D$4,0)),"0", "1")</f>
        <v>0</v>
      </c>
    </row>
    <row r="5467">
      <c r="Y5467" s="60" t="str">
        <f>IF(ISERROR(MATCH(Passout2023[[#This Row], [Degree Duration (year)]],$M$3:$M$10,0)),"0", "1")</f>
        <v>0</v>
      </c>
      <c r="Z5467" s="60" t="str">
        <f>IF(ISERROR(MATCH(Passout2023[[#This Row], [Admission Type]],$F$3:$F$6,0)),"0", "1")</f>
        <v>0</v>
      </c>
      <c r="AA5467" s="60" t="str">
        <f>IF(ISERROR(MATCH(Passout2023[[#This Row], [Batch Start Year]],$L$3:$L$25,0)),"0", "1")</f>
        <v>0</v>
      </c>
      <c r="AB5467" s="60" t="str">
        <f>IF(ISERROR(MATCH(Passout2023[[#This Row], [Batch Start Semester]],$K$3:$K$6,0)),"0", "1")</f>
        <v>0</v>
      </c>
      <c r="AC5467" s="60" t="str">
        <f>IF(ISERROR(MATCH([3]!Quota_Std_2022_23[[#This Row], [SESSION_TYPE]],$AX$2:$AX$5,0)),"0", "1")</f>
        <v>0</v>
      </c>
      <c r="AD5467" s="60" t="str">
        <f>IF(ISERROR(MATCH(#REF!,#REF!,0)),"0", "1")</f>
        <v>0</v>
      </c>
      <c r="AE5467" s="60" t="str">
        <f>IF(ISERROR(MATCH([3]!Quota_Std_2022_23[[#This Row], [Gender]],$AN$2:$AN$4,0)),"0", "1")</f>
        <v>0</v>
      </c>
      <c r="AF5467" s="60" t="str">
        <f>IF(ISERROR(MATCH([3]!Quota_Std_2022_23[[#This Row], [Quota Type]],[3]Sheet1!$AO$2:$AO$12,0)),"0", "1")</f>
        <v>0</v>
      </c>
      <c r="AG5467" s="60" t="str">
        <f>IF(ISERROR(MATCH(#REF!,$BA$2:$BA$8,0)),"0", "1")</f>
        <v>0</v>
      </c>
      <c r="AH5467" s="60" t="str">
        <f>IF(ISERROR(MATCH(Passout2023[[#This Row], [Nationality Pakistani/ Foreign]],$D$3:$D$4,0)),"0", "1")</f>
        <v>0</v>
      </c>
    </row>
    <row r="5468">
      <c r="Y5468" s="60" t="str">
        <f>IF(ISERROR(MATCH(Passout2023[[#This Row], [Degree Duration (year)]],$M$3:$M$10,0)),"0", "1")</f>
        <v>0</v>
      </c>
      <c r="Z5468" s="60" t="str">
        <f>IF(ISERROR(MATCH(Passout2023[[#This Row], [Admission Type]],$F$3:$F$6,0)),"0", "1")</f>
        <v>0</v>
      </c>
      <c r="AA5468" s="60" t="str">
        <f>IF(ISERROR(MATCH(Passout2023[[#This Row], [Batch Start Year]],$L$3:$L$25,0)),"0", "1")</f>
        <v>0</v>
      </c>
      <c r="AB5468" s="60" t="str">
        <f>IF(ISERROR(MATCH(Passout2023[[#This Row], [Batch Start Semester]],$K$3:$K$6,0)),"0", "1")</f>
        <v>0</v>
      </c>
      <c r="AC5468" s="60" t="str">
        <f>IF(ISERROR(MATCH([3]!Quota_Std_2022_23[[#This Row], [SESSION_TYPE]],$AX$2:$AX$5,0)),"0", "1")</f>
        <v>0</v>
      </c>
      <c r="AD5468" s="60" t="str">
        <f>IF(ISERROR(MATCH(#REF!,#REF!,0)),"0", "1")</f>
        <v>0</v>
      </c>
      <c r="AE5468" s="60" t="str">
        <f>IF(ISERROR(MATCH([3]!Quota_Std_2022_23[[#This Row], [Gender]],$AN$2:$AN$4,0)),"0", "1")</f>
        <v>0</v>
      </c>
      <c r="AF5468" s="60" t="str">
        <f>IF(ISERROR(MATCH([3]!Quota_Std_2022_23[[#This Row], [Quota Type]],[3]Sheet1!$AO$2:$AO$12,0)),"0", "1")</f>
        <v>0</v>
      </c>
      <c r="AG5468" s="60" t="str">
        <f>IF(ISERROR(MATCH(#REF!,$BA$2:$BA$8,0)),"0", "1")</f>
        <v>0</v>
      </c>
      <c r="AH5468" s="60" t="str">
        <f>IF(ISERROR(MATCH(Passout2023[[#This Row], [Nationality Pakistani/ Foreign]],$D$3:$D$4,0)),"0", "1")</f>
        <v>0</v>
      </c>
    </row>
    <row r="5469">
      <c r="Y5469" s="60" t="str">
        <f>IF(ISERROR(MATCH(Passout2023[[#This Row], [Degree Duration (year)]],$M$3:$M$10,0)),"0", "1")</f>
        <v>0</v>
      </c>
      <c r="Z5469" s="60" t="str">
        <f>IF(ISERROR(MATCH(Passout2023[[#This Row], [Admission Type]],$F$3:$F$6,0)),"0", "1")</f>
        <v>0</v>
      </c>
      <c r="AA5469" s="60" t="str">
        <f>IF(ISERROR(MATCH(Passout2023[[#This Row], [Batch Start Year]],$L$3:$L$25,0)),"0", "1")</f>
        <v>0</v>
      </c>
      <c r="AB5469" s="60" t="str">
        <f>IF(ISERROR(MATCH(Passout2023[[#This Row], [Batch Start Semester]],$K$3:$K$6,0)),"0", "1")</f>
        <v>0</v>
      </c>
      <c r="AC5469" s="60" t="str">
        <f>IF(ISERROR(MATCH([3]!Quota_Std_2022_23[[#This Row], [SESSION_TYPE]],$AX$2:$AX$5,0)),"0", "1")</f>
        <v>0</v>
      </c>
      <c r="AD5469" s="60" t="str">
        <f>IF(ISERROR(MATCH(#REF!,#REF!,0)),"0", "1")</f>
        <v>0</v>
      </c>
      <c r="AE5469" s="60" t="str">
        <f>IF(ISERROR(MATCH([3]!Quota_Std_2022_23[[#This Row], [Gender]],$AN$2:$AN$4,0)),"0", "1")</f>
        <v>0</v>
      </c>
      <c r="AF5469" s="60" t="str">
        <f>IF(ISERROR(MATCH([3]!Quota_Std_2022_23[[#This Row], [Quota Type]],[3]Sheet1!$AO$2:$AO$12,0)),"0", "1")</f>
        <v>0</v>
      </c>
      <c r="AG5469" s="60" t="str">
        <f>IF(ISERROR(MATCH(#REF!,$BA$2:$BA$8,0)),"0", "1")</f>
        <v>0</v>
      </c>
      <c r="AH5469" s="60" t="str">
        <f>IF(ISERROR(MATCH(Passout2023[[#This Row], [Nationality Pakistani/ Foreign]],$D$3:$D$4,0)),"0", "1")</f>
        <v>0</v>
      </c>
    </row>
    <row r="5470">
      <c r="Y5470" s="60" t="str">
        <f>IF(ISERROR(MATCH(Passout2023[[#This Row], [Degree Duration (year)]],$M$3:$M$10,0)),"0", "1")</f>
        <v>0</v>
      </c>
      <c r="Z5470" s="60" t="str">
        <f>IF(ISERROR(MATCH(Passout2023[[#This Row], [Admission Type]],$F$3:$F$6,0)),"0", "1")</f>
        <v>0</v>
      </c>
      <c r="AA5470" s="60" t="str">
        <f>IF(ISERROR(MATCH(Passout2023[[#This Row], [Batch Start Year]],$L$3:$L$25,0)),"0", "1")</f>
        <v>0</v>
      </c>
      <c r="AB5470" s="60" t="str">
        <f>IF(ISERROR(MATCH(Passout2023[[#This Row], [Batch Start Semester]],$K$3:$K$6,0)),"0", "1")</f>
        <v>0</v>
      </c>
      <c r="AC5470" s="60" t="str">
        <f>IF(ISERROR(MATCH([3]!Quota_Std_2022_23[[#This Row], [SESSION_TYPE]],$AX$2:$AX$5,0)),"0", "1")</f>
        <v>0</v>
      </c>
      <c r="AD5470" s="60" t="str">
        <f>IF(ISERROR(MATCH(#REF!,#REF!,0)),"0", "1")</f>
        <v>0</v>
      </c>
      <c r="AE5470" s="60" t="str">
        <f>IF(ISERROR(MATCH([3]!Quota_Std_2022_23[[#This Row], [Gender]],$AN$2:$AN$4,0)),"0", "1")</f>
        <v>0</v>
      </c>
      <c r="AF5470" s="60" t="str">
        <f>IF(ISERROR(MATCH([3]!Quota_Std_2022_23[[#This Row], [Quota Type]],[3]Sheet1!$AO$2:$AO$12,0)),"0", "1")</f>
        <v>0</v>
      </c>
      <c r="AG5470" s="60" t="str">
        <f>IF(ISERROR(MATCH(#REF!,$BA$2:$BA$8,0)),"0", "1")</f>
        <v>0</v>
      </c>
      <c r="AH5470" s="60" t="str">
        <f>IF(ISERROR(MATCH(Passout2023[[#This Row], [Nationality Pakistani/ Foreign]],$D$3:$D$4,0)),"0", "1")</f>
        <v>0</v>
      </c>
    </row>
    <row r="5471">
      <c r="Y5471" s="60" t="str">
        <f>IF(ISERROR(MATCH(Passout2023[[#This Row], [Degree Duration (year)]],$M$3:$M$10,0)),"0", "1")</f>
        <v>0</v>
      </c>
      <c r="Z5471" s="60" t="str">
        <f>IF(ISERROR(MATCH(Passout2023[[#This Row], [Admission Type]],$F$3:$F$6,0)),"0", "1")</f>
        <v>0</v>
      </c>
      <c r="AA5471" s="60" t="str">
        <f>IF(ISERROR(MATCH(Passout2023[[#This Row], [Batch Start Year]],$L$3:$L$25,0)),"0", "1")</f>
        <v>0</v>
      </c>
      <c r="AB5471" s="60" t="str">
        <f>IF(ISERROR(MATCH(Passout2023[[#This Row], [Batch Start Semester]],$K$3:$K$6,0)),"0", "1")</f>
        <v>0</v>
      </c>
      <c r="AC5471" s="60" t="str">
        <f>IF(ISERROR(MATCH([3]!Quota_Std_2022_23[[#This Row], [SESSION_TYPE]],$AX$2:$AX$5,0)),"0", "1")</f>
        <v>0</v>
      </c>
      <c r="AD5471" s="60" t="str">
        <f>IF(ISERROR(MATCH(#REF!,#REF!,0)),"0", "1")</f>
        <v>0</v>
      </c>
      <c r="AE5471" s="60" t="str">
        <f>IF(ISERROR(MATCH([3]!Quota_Std_2022_23[[#This Row], [Gender]],$AN$2:$AN$4,0)),"0", "1")</f>
        <v>0</v>
      </c>
      <c r="AF5471" s="60" t="str">
        <f>IF(ISERROR(MATCH([3]!Quota_Std_2022_23[[#This Row], [Quota Type]],[3]Sheet1!$AO$2:$AO$12,0)),"0", "1")</f>
        <v>0</v>
      </c>
      <c r="AG5471" s="60" t="str">
        <f>IF(ISERROR(MATCH(#REF!,$BA$2:$BA$8,0)),"0", "1")</f>
        <v>0</v>
      </c>
      <c r="AH5471" s="60" t="str">
        <f>IF(ISERROR(MATCH(Passout2023[[#This Row], [Nationality Pakistani/ Foreign]],$D$3:$D$4,0)),"0", "1")</f>
        <v>0</v>
      </c>
    </row>
    <row r="5472">
      <c r="Y5472" s="60" t="str">
        <f>IF(ISERROR(MATCH(Passout2023[[#This Row], [Degree Duration (year)]],$M$3:$M$10,0)),"0", "1")</f>
        <v>0</v>
      </c>
      <c r="Z5472" s="60" t="str">
        <f>IF(ISERROR(MATCH(Passout2023[[#This Row], [Admission Type]],$F$3:$F$6,0)),"0", "1")</f>
        <v>0</v>
      </c>
      <c r="AA5472" s="60" t="str">
        <f>IF(ISERROR(MATCH(Passout2023[[#This Row], [Batch Start Year]],$L$3:$L$25,0)),"0", "1")</f>
        <v>0</v>
      </c>
      <c r="AB5472" s="60" t="str">
        <f>IF(ISERROR(MATCH(Passout2023[[#This Row], [Batch Start Semester]],$K$3:$K$6,0)),"0", "1")</f>
        <v>0</v>
      </c>
      <c r="AC5472" s="60" t="str">
        <f>IF(ISERROR(MATCH([3]!Quota_Std_2022_23[[#This Row], [SESSION_TYPE]],$AX$2:$AX$5,0)),"0", "1")</f>
        <v>0</v>
      </c>
      <c r="AD5472" s="60" t="str">
        <f>IF(ISERROR(MATCH(#REF!,#REF!,0)),"0", "1")</f>
        <v>0</v>
      </c>
      <c r="AE5472" s="60" t="str">
        <f>IF(ISERROR(MATCH([3]!Quota_Std_2022_23[[#This Row], [Gender]],$AN$2:$AN$4,0)),"0", "1")</f>
        <v>0</v>
      </c>
      <c r="AF5472" s="60" t="str">
        <f>IF(ISERROR(MATCH([3]!Quota_Std_2022_23[[#This Row], [Quota Type]],[3]Sheet1!$AO$2:$AO$12,0)),"0", "1")</f>
        <v>0</v>
      </c>
      <c r="AG5472" s="60" t="str">
        <f>IF(ISERROR(MATCH(#REF!,$BA$2:$BA$8,0)),"0", "1")</f>
        <v>0</v>
      </c>
      <c r="AH5472" s="60" t="str">
        <f>IF(ISERROR(MATCH(Passout2023[[#This Row], [Nationality Pakistani/ Foreign]],$D$3:$D$4,0)),"0", "1")</f>
        <v>0</v>
      </c>
    </row>
    <row r="5473">
      <c r="Y5473" s="60" t="str">
        <f>IF(ISERROR(MATCH(Passout2023[[#This Row], [Degree Duration (year)]],$M$3:$M$10,0)),"0", "1")</f>
        <v>0</v>
      </c>
      <c r="Z5473" s="60" t="str">
        <f>IF(ISERROR(MATCH(Passout2023[[#This Row], [Admission Type]],$F$3:$F$6,0)),"0", "1")</f>
        <v>0</v>
      </c>
      <c r="AA5473" s="60" t="str">
        <f>IF(ISERROR(MATCH(Passout2023[[#This Row], [Batch Start Year]],$L$3:$L$25,0)),"0", "1")</f>
        <v>0</v>
      </c>
      <c r="AB5473" s="60" t="str">
        <f>IF(ISERROR(MATCH(Passout2023[[#This Row], [Batch Start Semester]],$K$3:$K$6,0)),"0", "1")</f>
        <v>0</v>
      </c>
      <c r="AC5473" s="60" t="str">
        <f>IF(ISERROR(MATCH([3]!Quota_Std_2022_23[[#This Row], [SESSION_TYPE]],$AX$2:$AX$5,0)),"0", "1")</f>
        <v>0</v>
      </c>
      <c r="AD5473" s="60" t="str">
        <f>IF(ISERROR(MATCH(#REF!,#REF!,0)),"0", "1")</f>
        <v>0</v>
      </c>
      <c r="AE5473" s="60" t="str">
        <f>IF(ISERROR(MATCH([3]!Quota_Std_2022_23[[#This Row], [Gender]],$AN$2:$AN$4,0)),"0", "1")</f>
        <v>0</v>
      </c>
      <c r="AF5473" s="60" t="str">
        <f>IF(ISERROR(MATCH([3]!Quota_Std_2022_23[[#This Row], [Quota Type]],[3]Sheet1!$AO$2:$AO$12,0)),"0", "1")</f>
        <v>0</v>
      </c>
      <c r="AG5473" s="60" t="str">
        <f>IF(ISERROR(MATCH(#REF!,$BA$2:$BA$8,0)),"0", "1")</f>
        <v>0</v>
      </c>
      <c r="AH5473" s="60" t="str">
        <f>IF(ISERROR(MATCH(Passout2023[[#This Row], [Nationality Pakistani/ Foreign]],$D$3:$D$4,0)),"0", "1")</f>
        <v>0</v>
      </c>
    </row>
    <row r="5474">
      <c r="Y5474" s="60" t="str">
        <f>IF(ISERROR(MATCH(Passout2023[[#This Row], [Degree Duration (year)]],$M$3:$M$10,0)),"0", "1")</f>
        <v>0</v>
      </c>
      <c r="Z5474" s="60" t="str">
        <f>IF(ISERROR(MATCH(Passout2023[[#This Row], [Admission Type]],$F$3:$F$6,0)),"0", "1")</f>
        <v>0</v>
      </c>
      <c r="AA5474" s="60" t="str">
        <f>IF(ISERROR(MATCH(Passout2023[[#This Row], [Batch Start Year]],$L$3:$L$25,0)),"0", "1")</f>
        <v>0</v>
      </c>
      <c r="AB5474" s="60" t="str">
        <f>IF(ISERROR(MATCH(Passout2023[[#This Row], [Batch Start Semester]],$K$3:$K$6,0)),"0", "1")</f>
        <v>0</v>
      </c>
      <c r="AC5474" s="60" t="str">
        <f>IF(ISERROR(MATCH([3]!Quota_Std_2022_23[[#This Row], [SESSION_TYPE]],$AX$2:$AX$5,0)),"0", "1")</f>
        <v>0</v>
      </c>
      <c r="AD5474" s="60" t="str">
        <f>IF(ISERROR(MATCH(#REF!,#REF!,0)),"0", "1")</f>
        <v>0</v>
      </c>
      <c r="AE5474" s="60" t="str">
        <f>IF(ISERROR(MATCH([3]!Quota_Std_2022_23[[#This Row], [Gender]],$AN$2:$AN$4,0)),"0", "1")</f>
        <v>0</v>
      </c>
      <c r="AF5474" s="60" t="str">
        <f>IF(ISERROR(MATCH([3]!Quota_Std_2022_23[[#This Row], [Quota Type]],[3]Sheet1!$AO$2:$AO$12,0)),"0", "1")</f>
        <v>0</v>
      </c>
      <c r="AG5474" s="60" t="str">
        <f>IF(ISERROR(MATCH(#REF!,$BA$2:$BA$8,0)),"0", "1")</f>
        <v>0</v>
      </c>
      <c r="AH5474" s="60" t="str">
        <f>IF(ISERROR(MATCH(Passout2023[[#This Row], [Nationality Pakistani/ Foreign]],$D$3:$D$4,0)),"0", "1")</f>
        <v>0</v>
      </c>
    </row>
    <row r="5475">
      <c r="Y5475" s="60" t="str">
        <f>IF(ISERROR(MATCH(Passout2023[[#This Row], [Degree Duration (year)]],$M$3:$M$10,0)),"0", "1")</f>
        <v>0</v>
      </c>
      <c r="Z5475" s="60" t="str">
        <f>IF(ISERROR(MATCH(Passout2023[[#This Row], [Admission Type]],$F$3:$F$6,0)),"0", "1")</f>
        <v>0</v>
      </c>
      <c r="AA5475" s="60" t="str">
        <f>IF(ISERROR(MATCH(Passout2023[[#This Row], [Batch Start Year]],$L$3:$L$25,0)),"0", "1")</f>
        <v>0</v>
      </c>
      <c r="AB5475" s="60" t="str">
        <f>IF(ISERROR(MATCH(Passout2023[[#This Row], [Batch Start Semester]],$K$3:$K$6,0)),"0", "1")</f>
        <v>0</v>
      </c>
      <c r="AC5475" s="60" t="str">
        <f>IF(ISERROR(MATCH([3]!Quota_Std_2022_23[[#This Row], [SESSION_TYPE]],$AX$2:$AX$5,0)),"0", "1")</f>
        <v>0</v>
      </c>
      <c r="AD5475" s="60" t="str">
        <f>IF(ISERROR(MATCH(#REF!,#REF!,0)),"0", "1")</f>
        <v>0</v>
      </c>
      <c r="AE5475" s="60" t="str">
        <f>IF(ISERROR(MATCH([3]!Quota_Std_2022_23[[#This Row], [Gender]],$AN$2:$AN$4,0)),"0", "1")</f>
        <v>0</v>
      </c>
      <c r="AF5475" s="60" t="str">
        <f>IF(ISERROR(MATCH([3]!Quota_Std_2022_23[[#This Row], [Quota Type]],[3]Sheet1!$AO$2:$AO$12,0)),"0", "1")</f>
        <v>0</v>
      </c>
      <c r="AG5475" s="60" t="str">
        <f>IF(ISERROR(MATCH(#REF!,$BA$2:$BA$8,0)),"0", "1")</f>
        <v>0</v>
      </c>
      <c r="AH5475" s="60" t="str">
        <f>IF(ISERROR(MATCH(Passout2023[[#This Row], [Nationality Pakistani/ Foreign]],$D$3:$D$4,0)),"0", "1")</f>
        <v>0</v>
      </c>
    </row>
    <row r="5476">
      <c r="Y5476" s="60" t="str">
        <f>IF(ISERROR(MATCH(Passout2023[[#This Row], [Degree Duration (year)]],$M$3:$M$10,0)),"0", "1")</f>
        <v>0</v>
      </c>
      <c r="Z5476" s="60" t="str">
        <f>IF(ISERROR(MATCH(Passout2023[[#This Row], [Admission Type]],$F$3:$F$6,0)),"0", "1")</f>
        <v>0</v>
      </c>
      <c r="AA5476" s="60" t="str">
        <f>IF(ISERROR(MATCH(Passout2023[[#This Row], [Batch Start Year]],$L$3:$L$25,0)),"0", "1")</f>
        <v>0</v>
      </c>
      <c r="AB5476" s="60" t="str">
        <f>IF(ISERROR(MATCH(Passout2023[[#This Row], [Batch Start Semester]],$K$3:$K$6,0)),"0", "1")</f>
        <v>0</v>
      </c>
      <c r="AC5476" s="60" t="str">
        <f>IF(ISERROR(MATCH([3]!Quota_Std_2022_23[[#This Row], [SESSION_TYPE]],$AX$2:$AX$5,0)),"0", "1")</f>
        <v>0</v>
      </c>
      <c r="AD5476" s="60" t="str">
        <f>IF(ISERROR(MATCH(#REF!,#REF!,0)),"0", "1")</f>
        <v>0</v>
      </c>
      <c r="AE5476" s="60" t="str">
        <f>IF(ISERROR(MATCH([3]!Quota_Std_2022_23[[#This Row], [Gender]],$AN$2:$AN$4,0)),"0", "1")</f>
        <v>0</v>
      </c>
      <c r="AF5476" s="60" t="str">
        <f>IF(ISERROR(MATCH([3]!Quota_Std_2022_23[[#This Row], [Quota Type]],[3]Sheet1!$AO$2:$AO$12,0)),"0", "1")</f>
        <v>0</v>
      </c>
      <c r="AG5476" s="60" t="str">
        <f>IF(ISERROR(MATCH(#REF!,$BA$2:$BA$8,0)),"0", "1")</f>
        <v>0</v>
      </c>
      <c r="AH5476" s="60" t="str">
        <f>IF(ISERROR(MATCH(Passout2023[[#This Row], [Nationality Pakistani/ Foreign]],$D$3:$D$4,0)),"0", "1")</f>
        <v>0</v>
      </c>
    </row>
    <row r="5477">
      <c r="Y5477" s="60" t="str">
        <f>IF(ISERROR(MATCH(Passout2023[[#This Row], [Degree Duration (year)]],$M$3:$M$10,0)),"0", "1")</f>
        <v>0</v>
      </c>
      <c r="Z5477" s="60" t="str">
        <f>IF(ISERROR(MATCH(Passout2023[[#This Row], [Admission Type]],$F$3:$F$6,0)),"0", "1")</f>
        <v>0</v>
      </c>
      <c r="AA5477" s="60" t="str">
        <f>IF(ISERROR(MATCH(Passout2023[[#This Row], [Batch Start Year]],$L$3:$L$25,0)),"0", "1")</f>
        <v>0</v>
      </c>
      <c r="AB5477" s="60" t="str">
        <f>IF(ISERROR(MATCH(Passout2023[[#This Row], [Batch Start Semester]],$K$3:$K$6,0)),"0", "1")</f>
        <v>0</v>
      </c>
      <c r="AC5477" s="60" t="str">
        <f>IF(ISERROR(MATCH([3]!Quota_Std_2022_23[[#This Row], [SESSION_TYPE]],$AX$2:$AX$5,0)),"0", "1")</f>
        <v>0</v>
      </c>
      <c r="AD5477" s="60" t="str">
        <f>IF(ISERROR(MATCH(#REF!,#REF!,0)),"0", "1")</f>
        <v>0</v>
      </c>
      <c r="AE5477" s="60" t="str">
        <f>IF(ISERROR(MATCH([3]!Quota_Std_2022_23[[#This Row], [Gender]],$AN$2:$AN$4,0)),"0", "1")</f>
        <v>0</v>
      </c>
      <c r="AF5477" s="60" t="str">
        <f>IF(ISERROR(MATCH([3]!Quota_Std_2022_23[[#This Row], [Quota Type]],[3]Sheet1!$AO$2:$AO$12,0)),"0", "1")</f>
        <v>0</v>
      </c>
      <c r="AG5477" s="60" t="str">
        <f>IF(ISERROR(MATCH(#REF!,$BA$2:$BA$8,0)),"0", "1")</f>
        <v>0</v>
      </c>
      <c r="AH5477" s="60" t="str">
        <f>IF(ISERROR(MATCH(Passout2023[[#This Row], [Nationality Pakistani/ Foreign]],$D$3:$D$4,0)),"0", "1")</f>
        <v>0</v>
      </c>
    </row>
    <row r="5478">
      <c r="Y5478" s="60" t="str">
        <f>IF(ISERROR(MATCH(Passout2023[[#This Row], [Degree Duration (year)]],$M$3:$M$10,0)),"0", "1")</f>
        <v>0</v>
      </c>
      <c r="Z5478" s="60" t="str">
        <f>IF(ISERROR(MATCH(Passout2023[[#This Row], [Admission Type]],$F$3:$F$6,0)),"0", "1")</f>
        <v>0</v>
      </c>
      <c r="AA5478" s="60" t="str">
        <f>IF(ISERROR(MATCH(Passout2023[[#This Row], [Batch Start Year]],$L$3:$L$25,0)),"0", "1")</f>
        <v>0</v>
      </c>
      <c r="AB5478" s="60" t="str">
        <f>IF(ISERROR(MATCH(Passout2023[[#This Row], [Batch Start Semester]],$K$3:$K$6,0)),"0", "1")</f>
        <v>0</v>
      </c>
      <c r="AC5478" s="60" t="str">
        <f>IF(ISERROR(MATCH([3]!Quota_Std_2022_23[[#This Row], [SESSION_TYPE]],$AX$2:$AX$5,0)),"0", "1")</f>
        <v>0</v>
      </c>
      <c r="AD5478" s="60" t="str">
        <f>IF(ISERROR(MATCH(#REF!,#REF!,0)),"0", "1")</f>
        <v>0</v>
      </c>
      <c r="AE5478" s="60" t="str">
        <f>IF(ISERROR(MATCH([3]!Quota_Std_2022_23[[#This Row], [Gender]],$AN$2:$AN$4,0)),"0", "1")</f>
        <v>0</v>
      </c>
      <c r="AF5478" s="60" t="str">
        <f>IF(ISERROR(MATCH([3]!Quota_Std_2022_23[[#This Row], [Quota Type]],[3]Sheet1!$AO$2:$AO$12,0)),"0", "1")</f>
        <v>0</v>
      </c>
      <c r="AG5478" s="60" t="str">
        <f>IF(ISERROR(MATCH(#REF!,$BA$2:$BA$8,0)),"0", "1")</f>
        <v>0</v>
      </c>
      <c r="AH5478" s="60" t="str">
        <f>IF(ISERROR(MATCH(Passout2023[[#This Row], [Nationality Pakistani/ Foreign]],$D$3:$D$4,0)),"0", "1")</f>
        <v>0</v>
      </c>
    </row>
    <row r="5479">
      <c r="Y5479" s="60" t="str">
        <f>IF(ISERROR(MATCH(Passout2023[[#This Row], [Degree Duration (year)]],$M$3:$M$10,0)),"0", "1")</f>
        <v>0</v>
      </c>
      <c r="Z5479" s="60" t="str">
        <f>IF(ISERROR(MATCH(Passout2023[[#This Row], [Admission Type]],$F$3:$F$6,0)),"0", "1")</f>
        <v>0</v>
      </c>
      <c r="AA5479" s="60" t="str">
        <f>IF(ISERROR(MATCH(Passout2023[[#This Row], [Batch Start Year]],$L$3:$L$25,0)),"0", "1")</f>
        <v>0</v>
      </c>
      <c r="AB5479" s="60" t="str">
        <f>IF(ISERROR(MATCH(Passout2023[[#This Row], [Batch Start Semester]],$K$3:$K$6,0)),"0", "1")</f>
        <v>0</v>
      </c>
      <c r="AC5479" s="60" t="str">
        <f>IF(ISERROR(MATCH([3]!Quota_Std_2022_23[[#This Row], [SESSION_TYPE]],$AX$2:$AX$5,0)),"0", "1")</f>
        <v>0</v>
      </c>
      <c r="AD5479" s="60" t="str">
        <f>IF(ISERROR(MATCH(#REF!,#REF!,0)),"0", "1")</f>
        <v>0</v>
      </c>
      <c r="AE5479" s="60" t="str">
        <f>IF(ISERROR(MATCH([3]!Quota_Std_2022_23[[#This Row], [Gender]],$AN$2:$AN$4,0)),"0", "1")</f>
        <v>0</v>
      </c>
      <c r="AF5479" s="60" t="str">
        <f>IF(ISERROR(MATCH([3]!Quota_Std_2022_23[[#This Row], [Quota Type]],[3]Sheet1!$AO$2:$AO$12,0)),"0", "1")</f>
        <v>0</v>
      </c>
      <c r="AG5479" s="60" t="str">
        <f>IF(ISERROR(MATCH(#REF!,$BA$2:$BA$8,0)),"0", "1")</f>
        <v>0</v>
      </c>
      <c r="AH5479" s="60" t="str">
        <f>IF(ISERROR(MATCH(Passout2023[[#This Row], [Nationality Pakistani/ Foreign]],$D$3:$D$4,0)),"0", "1")</f>
        <v>0</v>
      </c>
    </row>
    <row r="5480">
      <c r="Y5480" s="60" t="str">
        <f>IF(ISERROR(MATCH(Passout2023[[#This Row], [Degree Duration (year)]],$M$3:$M$10,0)),"0", "1")</f>
        <v>0</v>
      </c>
      <c r="Z5480" s="60" t="str">
        <f>IF(ISERROR(MATCH(Passout2023[[#This Row], [Admission Type]],$F$3:$F$6,0)),"0", "1")</f>
        <v>0</v>
      </c>
      <c r="AA5480" s="60" t="str">
        <f>IF(ISERROR(MATCH(Passout2023[[#This Row], [Batch Start Year]],$L$3:$L$25,0)),"0", "1")</f>
        <v>0</v>
      </c>
      <c r="AB5480" s="60" t="str">
        <f>IF(ISERROR(MATCH(Passout2023[[#This Row], [Batch Start Semester]],$K$3:$K$6,0)),"0", "1")</f>
        <v>0</v>
      </c>
      <c r="AC5480" s="60" t="str">
        <f>IF(ISERROR(MATCH([3]!Quota_Std_2022_23[[#This Row], [SESSION_TYPE]],$AX$2:$AX$5,0)),"0", "1")</f>
        <v>0</v>
      </c>
      <c r="AD5480" s="60" t="str">
        <f>IF(ISERROR(MATCH(#REF!,#REF!,0)),"0", "1")</f>
        <v>0</v>
      </c>
      <c r="AE5480" s="60" t="str">
        <f>IF(ISERROR(MATCH([3]!Quota_Std_2022_23[[#This Row], [Gender]],$AN$2:$AN$4,0)),"0", "1")</f>
        <v>0</v>
      </c>
      <c r="AF5480" s="60" t="str">
        <f>IF(ISERROR(MATCH([3]!Quota_Std_2022_23[[#This Row], [Quota Type]],[3]Sheet1!$AO$2:$AO$12,0)),"0", "1")</f>
        <v>0</v>
      </c>
      <c r="AG5480" s="60" t="str">
        <f>IF(ISERROR(MATCH(#REF!,$BA$2:$BA$8,0)),"0", "1")</f>
        <v>0</v>
      </c>
      <c r="AH5480" s="60" t="str">
        <f>IF(ISERROR(MATCH(Passout2023[[#This Row], [Nationality Pakistani/ Foreign]],$D$3:$D$4,0)),"0", "1")</f>
        <v>0</v>
      </c>
    </row>
    <row r="5481">
      <c r="Y5481" s="60" t="str">
        <f>IF(ISERROR(MATCH(Passout2023[[#This Row], [Degree Duration (year)]],$M$3:$M$10,0)),"0", "1")</f>
        <v>0</v>
      </c>
      <c r="Z5481" s="60" t="str">
        <f>IF(ISERROR(MATCH(Passout2023[[#This Row], [Admission Type]],$F$3:$F$6,0)),"0", "1")</f>
        <v>0</v>
      </c>
      <c r="AA5481" s="60" t="str">
        <f>IF(ISERROR(MATCH(Passout2023[[#This Row], [Batch Start Year]],$L$3:$L$25,0)),"0", "1")</f>
        <v>0</v>
      </c>
      <c r="AB5481" s="60" t="str">
        <f>IF(ISERROR(MATCH(Passout2023[[#This Row], [Batch Start Semester]],$K$3:$K$6,0)),"0", "1")</f>
        <v>0</v>
      </c>
      <c r="AC5481" s="60" t="str">
        <f>IF(ISERROR(MATCH([3]!Quota_Std_2022_23[[#This Row], [SESSION_TYPE]],$AX$2:$AX$5,0)),"0", "1")</f>
        <v>0</v>
      </c>
      <c r="AD5481" s="60" t="str">
        <f>IF(ISERROR(MATCH(#REF!,#REF!,0)),"0", "1")</f>
        <v>0</v>
      </c>
      <c r="AE5481" s="60" t="str">
        <f>IF(ISERROR(MATCH([3]!Quota_Std_2022_23[[#This Row], [Gender]],$AN$2:$AN$4,0)),"0", "1")</f>
        <v>0</v>
      </c>
      <c r="AF5481" s="60" t="str">
        <f>IF(ISERROR(MATCH([3]!Quota_Std_2022_23[[#This Row], [Quota Type]],[3]Sheet1!$AO$2:$AO$12,0)),"0", "1")</f>
        <v>0</v>
      </c>
      <c r="AG5481" s="60" t="str">
        <f>IF(ISERROR(MATCH(#REF!,$BA$2:$BA$8,0)),"0", "1")</f>
        <v>0</v>
      </c>
      <c r="AH5481" s="60" t="str">
        <f>IF(ISERROR(MATCH(Passout2023[[#This Row], [Nationality Pakistani/ Foreign]],$D$3:$D$4,0)),"0", "1")</f>
        <v>0</v>
      </c>
    </row>
    <row r="5482">
      <c r="Y5482" s="60" t="str">
        <f>IF(ISERROR(MATCH(Passout2023[[#This Row], [Degree Duration (year)]],$M$3:$M$10,0)),"0", "1")</f>
        <v>0</v>
      </c>
      <c r="Z5482" s="60" t="str">
        <f>IF(ISERROR(MATCH(Passout2023[[#This Row], [Admission Type]],$F$3:$F$6,0)),"0", "1")</f>
        <v>0</v>
      </c>
      <c r="AA5482" s="60" t="str">
        <f>IF(ISERROR(MATCH(Passout2023[[#This Row], [Batch Start Year]],$L$3:$L$25,0)),"0", "1")</f>
        <v>0</v>
      </c>
      <c r="AB5482" s="60" t="str">
        <f>IF(ISERROR(MATCH(Passout2023[[#This Row], [Batch Start Semester]],$K$3:$K$6,0)),"0", "1")</f>
        <v>0</v>
      </c>
      <c r="AC5482" s="60" t="str">
        <f>IF(ISERROR(MATCH([3]!Quota_Std_2022_23[[#This Row], [SESSION_TYPE]],$AX$2:$AX$5,0)),"0", "1")</f>
        <v>0</v>
      </c>
      <c r="AD5482" s="60" t="str">
        <f>IF(ISERROR(MATCH(#REF!,#REF!,0)),"0", "1")</f>
        <v>0</v>
      </c>
      <c r="AE5482" s="60" t="str">
        <f>IF(ISERROR(MATCH([3]!Quota_Std_2022_23[[#This Row], [Gender]],$AN$2:$AN$4,0)),"0", "1")</f>
        <v>0</v>
      </c>
      <c r="AF5482" s="60" t="str">
        <f>IF(ISERROR(MATCH([3]!Quota_Std_2022_23[[#This Row], [Quota Type]],[3]Sheet1!$AO$2:$AO$12,0)),"0", "1")</f>
        <v>0</v>
      </c>
      <c r="AG5482" s="60" t="str">
        <f>IF(ISERROR(MATCH(#REF!,$BA$2:$BA$8,0)),"0", "1")</f>
        <v>0</v>
      </c>
      <c r="AH5482" s="60" t="str">
        <f>IF(ISERROR(MATCH(Passout2023[[#This Row], [Nationality Pakistani/ Foreign]],$D$3:$D$4,0)),"0", "1")</f>
        <v>0</v>
      </c>
    </row>
    <row r="5483">
      <c r="Y5483" s="60" t="str">
        <f>IF(ISERROR(MATCH(Passout2023[[#This Row], [Degree Duration (year)]],$M$3:$M$10,0)),"0", "1")</f>
        <v>0</v>
      </c>
      <c r="Z5483" s="60" t="str">
        <f>IF(ISERROR(MATCH(Passout2023[[#This Row], [Admission Type]],$F$3:$F$6,0)),"0", "1")</f>
        <v>0</v>
      </c>
      <c r="AA5483" s="60" t="str">
        <f>IF(ISERROR(MATCH(Passout2023[[#This Row], [Batch Start Year]],$L$3:$L$25,0)),"0", "1")</f>
        <v>0</v>
      </c>
      <c r="AB5483" s="60" t="str">
        <f>IF(ISERROR(MATCH(Passout2023[[#This Row], [Batch Start Semester]],$K$3:$K$6,0)),"0", "1")</f>
        <v>0</v>
      </c>
      <c r="AC5483" s="60" t="str">
        <f>IF(ISERROR(MATCH([3]!Quota_Std_2022_23[[#This Row], [SESSION_TYPE]],$AX$2:$AX$5,0)),"0", "1")</f>
        <v>0</v>
      </c>
      <c r="AD5483" s="60" t="str">
        <f>IF(ISERROR(MATCH(#REF!,#REF!,0)),"0", "1")</f>
        <v>0</v>
      </c>
      <c r="AE5483" s="60" t="str">
        <f>IF(ISERROR(MATCH([3]!Quota_Std_2022_23[[#This Row], [Gender]],$AN$2:$AN$4,0)),"0", "1")</f>
        <v>0</v>
      </c>
      <c r="AF5483" s="60" t="str">
        <f>IF(ISERROR(MATCH([3]!Quota_Std_2022_23[[#This Row], [Quota Type]],[3]Sheet1!$AO$2:$AO$12,0)),"0", "1")</f>
        <v>0</v>
      </c>
      <c r="AG5483" s="60" t="str">
        <f>IF(ISERROR(MATCH(#REF!,$BA$2:$BA$8,0)),"0", "1")</f>
        <v>0</v>
      </c>
      <c r="AH5483" s="60" t="str">
        <f>IF(ISERROR(MATCH(Passout2023[[#This Row], [Nationality Pakistani/ Foreign]],$D$3:$D$4,0)),"0", "1")</f>
        <v>0</v>
      </c>
    </row>
    <row r="5484">
      <c r="Y5484" s="60" t="str">
        <f>IF(ISERROR(MATCH(Passout2023[[#This Row], [Degree Duration (year)]],$M$3:$M$10,0)),"0", "1")</f>
        <v>0</v>
      </c>
      <c r="Z5484" s="60" t="str">
        <f>IF(ISERROR(MATCH(Passout2023[[#This Row], [Admission Type]],$F$3:$F$6,0)),"0", "1")</f>
        <v>0</v>
      </c>
      <c r="AA5484" s="60" t="str">
        <f>IF(ISERROR(MATCH(Passout2023[[#This Row], [Batch Start Year]],$L$3:$L$25,0)),"0", "1")</f>
        <v>0</v>
      </c>
      <c r="AB5484" s="60" t="str">
        <f>IF(ISERROR(MATCH(Passout2023[[#This Row], [Batch Start Semester]],$K$3:$K$6,0)),"0", "1")</f>
        <v>0</v>
      </c>
      <c r="AC5484" s="60" t="str">
        <f>IF(ISERROR(MATCH([3]!Quota_Std_2022_23[[#This Row], [SESSION_TYPE]],$AX$2:$AX$5,0)),"0", "1")</f>
        <v>0</v>
      </c>
      <c r="AD5484" s="60" t="str">
        <f>IF(ISERROR(MATCH(#REF!,#REF!,0)),"0", "1")</f>
        <v>0</v>
      </c>
      <c r="AE5484" s="60" t="str">
        <f>IF(ISERROR(MATCH([3]!Quota_Std_2022_23[[#This Row], [Gender]],$AN$2:$AN$4,0)),"0", "1")</f>
        <v>0</v>
      </c>
      <c r="AF5484" s="60" t="str">
        <f>IF(ISERROR(MATCH([3]!Quota_Std_2022_23[[#This Row], [Quota Type]],[3]Sheet1!$AO$2:$AO$12,0)),"0", "1")</f>
        <v>0</v>
      </c>
      <c r="AG5484" s="60" t="str">
        <f>IF(ISERROR(MATCH(#REF!,$BA$2:$BA$8,0)),"0", "1")</f>
        <v>0</v>
      </c>
      <c r="AH5484" s="60" t="str">
        <f>IF(ISERROR(MATCH(Passout2023[[#This Row], [Nationality Pakistani/ Foreign]],$D$3:$D$4,0)),"0", "1")</f>
        <v>0</v>
      </c>
    </row>
    <row r="5485">
      <c r="Y5485" s="60" t="str">
        <f>IF(ISERROR(MATCH(Passout2023[[#This Row], [Degree Duration (year)]],$M$3:$M$10,0)),"0", "1")</f>
        <v>0</v>
      </c>
      <c r="Z5485" s="60" t="str">
        <f>IF(ISERROR(MATCH(Passout2023[[#This Row], [Admission Type]],$F$3:$F$6,0)),"0", "1")</f>
        <v>0</v>
      </c>
      <c r="AA5485" s="60" t="str">
        <f>IF(ISERROR(MATCH(Passout2023[[#This Row], [Batch Start Year]],$L$3:$L$25,0)),"0", "1")</f>
        <v>0</v>
      </c>
      <c r="AB5485" s="60" t="str">
        <f>IF(ISERROR(MATCH(Passout2023[[#This Row], [Batch Start Semester]],$K$3:$K$6,0)),"0", "1")</f>
        <v>0</v>
      </c>
      <c r="AC5485" s="60" t="str">
        <f>IF(ISERROR(MATCH([3]!Quota_Std_2022_23[[#This Row], [SESSION_TYPE]],$AX$2:$AX$5,0)),"0", "1")</f>
        <v>0</v>
      </c>
      <c r="AD5485" s="60" t="str">
        <f>IF(ISERROR(MATCH(#REF!,#REF!,0)),"0", "1")</f>
        <v>0</v>
      </c>
      <c r="AE5485" s="60" t="str">
        <f>IF(ISERROR(MATCH([3]!Quota_Std_2022_23[[#This Row], [Gender]],$AN$2:$AN$4,0)),"0", "1")</f>
        <v>0</v>
      </c>
      <c r="AF5485" s="60" t="str">
        <f>IF(ISERROR(MATCH([3]!Quota_Std_2022_23[[#This Row], [Quota Type]],[3]Sheet1!$AO$2:$AO$12,0)),"0", "1")</f>
        <v>0</v>
      </c>
      <c r="AG5485" s="60" t="str">
        <f>IF(ISERROR(MATCH(#REF!,$BA$2:$BA$8,0)),"0", "1")</f>
        <v>0</v>
      </c>
      <c r="AH5485" s="60" t="str">
        <f>IF(ISERROR(MATCH(Passout2023[[#This Row], [Nationality Pakistani/ Foreign]],$D$3:$D$4,0)),"0", "1")</f>
        <v>0</v>
      </c>
    </row>
    <row r="5486">
      <c r="Y5486" s="60" t="str">
        <f>IF(ISERROR(MATCH(Passout2023[[#This Row], [Degree Duration (year)]],$M$3:$M$10,0)),"0", "1")</f>
        <v>0</v>
      </c>
      <c r="Z5486" s="60" t="str">
        <f>IF(ISERROR(MATCH(Passout2023[[#This Row], [Admission Type]],$F$3:$F$6,0)),"0", "1")</f>
        <v>0</v>
      </c>
      <c r="AA5486" s="60" t="str">
        <f>IF(ISERROR(MATCH(Passout2023[[#This Row], [Batch Start Year]],$L$3:$L$25,0)),"0", "1")</f>
        <v>0</v>
      </c>
      <c r="AB5486" s="60" t="str">
        <f>IF(ISERROR(MATCH(Passout2023[[#This Row], [Batch Start Semester]],$K$3:$K$6,0)),"0", "1")</f>
        <v>0</v>
      </c>
      <c r="AC5486" s="60" t="str">
        <f>IF(ISERROR(MATCH([3]!Quota_Std_2022_23[[#This Row], [SESSION_TYPE]],$AX$2:$AX$5,0)),"0", "1")</f>
        <v>0</v>
      </c>
      <c r="AD5486" s="60" t="str">
        <f>IF(ISERROR(MATCH(#REF!,#REF!,0)),"0", "1")</f>
        <v>0</v>
      </c>
      <c r="AE5486" s="60" t="str">
        <f>IF(ISERROR(MATCH([3]!Quota_Std_2022_23[[#This Row], [Gender]],$AN$2:$AN$4,0)),"0", "1")</f>
        <v>0</v>
      </c>
      <c r="AF5486" s="60" t="str">
        <f>IF(ISERROR(MATCH([3]!Quota_Std_2022_23[[#This Row], [Quota Type]],[3]Sheet1!$AO$2:$AO$12,0)),"0", "1")</f>
        <v>0</v>
      </c>
      <c r="AG5486" s="60" t="str">
        <f>IF(ISERROR(MATCH(#REF!,$BA$2:$BA$8,0)),"0", "1")</f>
        <v>0</v>
      </c>
      <c r="AH5486" s="60" t="str">
        <f>IF(ISERROR(MATCH(Passout2023[[#This Row], [Nationality Pakistani/ Foreign]],$D$3:$D$4,0)),"0", "1")</f>
        <v>0</v>
      </c>
    </row>
    <row r="5487">
      <c r="Y5487" s="60" t="str">
        <f>IF(ISERROR(MATCH(Passout2023[[#This Row], [Degree Duration (year)]],$M$3:$M$10,0)),"0", "1")</f>
        <v>0</v>
      </c>
      <c r="Z5487" s="60" t="str">
        <f>IF(ISERROR(MATCH(Passout2023[[#This Row], [Admission Type]],$F$3:$F$6,0)),"0", "1")</f>
        <v>0</v>
      </c>
      <c r="AA5487" s="60" t="str">
        <f>IF(ISERROR(MATCH(Passout2023[[#This Row], [Batch Start Year]],$L$3:$L$25,0)),"0", "1")</f>
        <v>0</v>
      </c>
      <c r="AB5487" s="60" t="str">
        <f>IF(ISERROR(MATCH(Passout2023[[#This Row], [Batch Start Semester]],$K$3:$K$6,0)),"0", "1")</f>
        <v>0</v>
      </c>
      <c r="AC5487" s="60" t="str">
        <f>IF(ISERROR(MATCH([3]!Quota_Std_2022_23[[#This Row], [SESSION_TYPE]],$AX$2:$AX$5,0)),"0", "1")</f>
        <v>0</v>
      </c>
      <c r="AD5487" s="60" t="str">
        <f>IF(ISERROR(MATCH(#REF!,#REF!,0)),"0", "1")</f>
        <v>0</v>
      </c>
      <c r="AE5487" s="60" t="str">
        <f>IF(ISERROR(MATCH([3]!Quota_Std_2022_23[[#This Row], [Gender]],$AN$2:$AN$4,0)),"0", "1")</f>
        <v>0</v>
      </c>
      <c r="AF5487" s="60" t="str">
        <f>IF(ISERROR(MATCH([3]!Quota_Std_2022_23[[#This Row], [Quota Type]],[3]Sheet1!$AO$2:$AO$12,0)),"0", "1")</f>
        <v>0</v>
      </c>
      <c r="AG5487" s="60" t="str">
        <f>IF(ISERROR(MATCH(#REF!,$BA$2:$BA$8,0)),"0", "1")</f>
        <v>0</v>
      </c>
      <c r="AH5487" s="60" t="str">
        <f>IF(ISERROR(MATCH(Passout2023[[#This Row], [Nationality Pakistani/ Foreign]],$D$3:$D$4,0)),"0", "1")</f>
        <v>0</v>
      </c>
    </row>
    <row r="5488">
      <c r="Y5488" s="60" t="str">
        <f>IF(ISERROR(MATCH(Passout2023[[#This Row], [Degree Duration (year)]],$M$3:$M$10,0)),"0", "1")</f>
        <v>0</v>
      </c>
      <c r="Z5488" s="60" t="str">
        <f>IF(ISERROR(MATCH(Passout2023[[#This Row], [Admission Type]],$F$3:$F$6,0)),"0", "1")</f>
        <v>0</v>
      </c>
      <c r="AA5488" s="60" t="str">
        <f>IF(ISERROR(MATCH(Passout2023[[#This Row], [Batch Start Year]],$L$3:$L$25,0)),"0", "1")</f>
        <v>0</v>
      </c>
      <c r="AB5488" s="60" t="str">
        <f>IF(ISERROR(MATCH(Passout2023[[#This Row], [Batch Start Semester]],$K$3:$K$6,0)),"0", "1")</f>
        <v>0</v>
      </c>
      <c r="AC5488" s="60" t="str">
        <f>IF(ISERROR(MATCH([3]!Quota_Std_2022_23[[#This Row], [SESSION_TYPE]],$AX$2:$AX$5,0)),"0", "1")</f>
        <v>0</v>
      </c>
      <c r="AD5488" s="60" t="str">
        <f>IF(ISERROR(MATCH(#REF!,#REF!,0)),"0", "1")</f>
        <v>0</v>
      </c>
      <c r="AE5488" s="60" t="str">
        <f>IF(ISERROR(MATCH([3]!Quota_Std_2022_23[[#This Row], [Gender]],$AN$2:$AN$4,0)),"0", "1")</f>
        <v>0</v>
      </c>
      <c r="AF5488" s="60" t="str">
        <f>IF(ISERROR(MATCH([3]!Quota_Std_2022_23[[#This Row], [Quota Type]],[3]Sheet1!$AO$2:$AO$12,0)),"0", "1")</f>
        <v>0</v>
      </c>
      <c r="AG5488" s="60" t="str">
        <f>IF(ISERROR(MATCH(#REF!,$BA$2:$BA$8,0)),"0", "1")</f>
        <v>0</v>
      </c>
      <c r="AH5488" s="60" t="str">
        <f>IF(ISERROR(MATCH(Passout2023[[#This Row], [Nationality Pakistani/ Foreign]],$D$3:$D$4,0)),"0", "1")</f>
        <v>0</v>
      </c>
    </row>
    <row r="5489">
      <c r="Y5489" s="60" t="str">
        <f>IF(ISERROR(MATCH(Passout2023[[#This Row], [Degree Duration (year)]],$M$3:$M$10,0)),"0", "1")</f>
        <v>0</v>
      </c>
      <c r="Z5489" s="60" t="str">
        <f>IF(ISERROR(MATCH(Passout2023[[#This Row], [Admission Type]],$F$3:$F$6,0)),"0", "1")</f>
        <v>0</v>
      </c>
      <c r="AA5489" s="60" t="str">
        <f>IF(ISERROR(MATCH(Passout2023[[#This Row], [Batch Start Year]],$L$3:$L$25,0)),"0", "1")</f>
        <v>0</v>
      </c>
      <c r="AB5489" s="60" t="str">
        <f>IF(ISERROR(MATCH(Passout2023[[#This Row], [Batch Start Semester]],$K$3:$K$6,0)),"0", "1")</f>
        <v>0</v>
      </c>
      <c r="AC5489" s="60" t="str">
        <f>IF(ISERROR(MATCH([3]!Quota_Std_2022_23[[#This Row], [SESSION_TYPE]],$AX$2:$AX$5,0)),"0", "1")</f>
        <v>0</v>
      </c>
      <c r="AD5489" s="60" t="str">
        <f>IF(ISERROR(MATCH(#REF!,#REF!,0)),"0", "1")</f>
        <v>0</v>
      </c>
      <c r="AE5489" s="60" t="str">
        <f>IF(ISERROR(MATCH([3]!Quota_Std_2022_23[[#This Row], [Gender]],$AN$2:$AN$4,0)),"0", "1")</f>
        <v>0</v>
      </c>
      <c r="AF5489" s="60" t="str">
        <f>IF(ISERROR(MATCH([3]!Quota_Std_2022_23[[#This Row], [Quota Type]],[3]Sheet1!$AO$2:$AO$12,0)),"0", "1")</f>
        <v>0</v>
      </c>
      <c r="AG5489" s="60" t="str">
        <f>IF(ISERROR(MATCH(#REF!,$BA$2:$BA$8,0)),"0", "1")</f>
        <v>0</v>
      </c>
      <c r="AH5489" s="60" t="str">
        <f>IF(ISERROR(MATCH(Passout2023[[#This Row], [Nationality Pakistani/ Foreign]],$D$3:$D$4,0)),"0", "1")</f>
        <v>0</v>
      </c>
    </row>
    <row r="5490">
      <c r="Y5490" s="60" t="str">
        <f>IF(ISERROR(MATCH(Passout2023[[#This Row], [Degree Duration (year)]],$M$3:$M$10,0)),"0", "1")</f>
        <v>0</v>
      </c>
      <c r="Z5490" s="60" t="str">
        <f>IF(ISERROR(MATCH(Passout2023[[#This Row], [Admission Type]],$F$3:$F$6,0)),"0", "1")</f>
        <v>0</v>
      </c>
      <c r="AA5490" s="60" t="str">
        <f>IF(ISERROR(MATCH(Passout2023[[#This Row], [Batch Start Year]],$L$3:$L$25,0)),"0", "1")</f>
        <v>0</v>
      </c>
      <c r="AB5490" s="60" t="str">
        <f>IF(ISERROR(MATCH(Passout2023[[#This Row], [Batch Start Semester]],$K$3:$K$6,0)),"0", "1")</f>
        <v>0</v>
      </c>
      <c r="AC5490" s="60" t="str">
        <f>IF(ISERROR(MATCH([3]!Quota_Std_2022_23[[#This Row], [SESSION_TYPE]],$AX$2:$AX$5,0)),"0", "1")</f>
        <v>0</v>
      </c>
      <c r="AD5490" s="60" t="str">
        <f>IF(ISERROR(MATCH(#REF!,#REF!,0)),"0", "1")</f>
        <v>0</v>
      </c>
      <c r="AE5490" s="60" t="str">
        <f>IF(ISERROR(MATCH([3]!Quota_Std_2022_23[[#This Row], [Gender]],$AN$2:$AN$4,0)),"0", "1")</f>
        <v>0</v>
      </c>
      <c r="AF5490" s="60" t="str">
        <f>IF(ISERROR(MATCH([3]!Quota_Std_2022_23[[#This Row], [Quota Type]],[3]Sheet1!$AO$2:$AO$12,0)),"0", "1")</f>
        <v>0</v>
      </c>
      <c r="AG5490" s="60" t="str">
        <f>IF(ISERROR(MATCH(#REF!,$BA$2:$BA$8,0)),"0", "1")</f>
        <v>0</v>
      </c>
      <c r="AH5490" s="60" t="str">
        <f>IF(ISERROR(MATCH(Passout2023[[#This Row], [Nationality Pakistani/ Foreign]],$D$3:$D$4,0)),"0", "1")</f>
        <v>0</v>
      </c>
    </row>
    <row r="5491">
      <c r="Y5491" s="60" t="str">
        <f>IF(ISERROR(MATCH(Passout2023[[#This Row], [Degree Duration (year)]],$M$3:$M$10,0)),"0", "1")</f>
        <v>0</v>
      </c>
      <c r="Z5491" s="60" t="str">
        <f>IF(ISERROR(MATCH(Passout2023[[#This Row], [Admission Type]],$F$3:$F$6,0)),"0", "1")</f>
        <v>0</v>
      </c>
      <c r="AA5491" s="60" t="str">
        <f>IF(ISERROR(MATCH(Passout2023[[#This Row], [Batch Start Year]],$L$3:$L$25,0)),"0", "1")</f>
        <v>0</v>
      </c>
      <c r="AB5491" s="60" t="str">
        <f>IF(ISERROR(MATCH(Passout2023[[#This Row], [Batch Start Semester]],$K$3:$K$6,0)),"0", "1")</f>
        <v>0</v>
      </c>
      <c r="AC5491" s="60" t="str">
        <f>IF(ISERROR(MATCH([3]!Quota_Std_2022_23[[#This Row], [SESSION_TYPE]],$AX$2:$AX$5,0)),"0", "1")</f>
        <v>0</v>
      </c>
      <c r="AD5491" s="60" t="str">
        <f>IF(ISERROR(MATCH(#REF!,#REF!,0)),"0", "1")</f>
        <v>0</v>
      </c>
      <c r="AE5491" s="60" t="str">
        <f>IF(ISERROR(MATCH([3]!Quota_Std_2022_23[[#This Row], [Gender]],$AN$2:$AN$4,0)),"0", "1")</f>
        <v>0</v>
      </c>
      <c r="AF5491" s="60" t="str">
        <f>IF(ISERROR(MATCH([3]!Quota_Std_2022_23[[#This Row], [Quota Type]],[3]Sheet1!$AO$2:$AO$12,0)),"0", "1")</f>
        <v>0</v>
      </c>
      <c r="AG5491" s="60" t="str">
        <f>IF(ISERROR(MATCH(#REF!,$BA$2:$BA$8,0)),"0", "1")</f>
        <v>0</v>
      </c>
      <c r="AH5491" s="60" t="str">
        <f>IF(ISERROR(MATCH(Passout2023[[#This Row], [Nationality Pakistani/ Foreign]],$D$3:$D$4,0)),"0", "1")</f>
        <v>0</v>
      </c>
    </row>
    <row r="5492">
      <c r="Y5492" s="60" t="str">
        <f>IF(ISERROR(MATCH(Passout2023[[#This Row], [Degree Duration (year)]],$M$3:$M$10,0)),"0", "1")</f>
        <v>0</v>
      </c>
      <c r="Z5492" s="60" t="str">
        <f>IF(ISERROR(MATCH(Passout2023[[#This Row], [Admission Type]],$F$3:$F$6,0)),"0", "1")</f>
        <v>0</v>
      </c>
      <c r="AA5492" s="60" t="str">
        <f>IF(ISERROR(MATCH(Passout2023[[#This Row], [Batch Start Year]],$L$3:$L$25,0)),"0", "1")</f>
        <v>0</v>
      </c>
      <c r="AB5492" s="60" t="str">
        <f>IF(ISERROR(MATCH(Passout2023[[#This Row], [Batch Start Semester]],$K$3:$K$6,0)),"0", "1")</f>
        <v>0</v>
      </c>
      <c r="AC5492" s="60" t="str">
        <f>IF(ISERROR(MATCH([3]!Quota_Std_2022_23[[#This Row], [SESSION_TYPE]],$AX$2:$AX$5,0)),"0", "1")</f>
        <v>0</v>
      </c>
      <c r="AD5492" s="60" t="str">
        <f>IF(ISERROR(MATCH(#REF!,#REF!,0)),"0", "1")</f>
        <v>0</v>
      </c>
      <c r="AE5492" s="60" t="str">
        <f>IF(ISERROR(MATCH([3]!Quota_Std_2022_23[[#This Row], [Gender]],$AN$2:$AN$4,0)),"0", "1")</f>
        <v>0</v>
      </c>
      <c r="AF5492" s="60" t="str">
        <f>IF(ISERROR(MATCH([3]!Quota_Std_2022_23[[#This Row], [Quota Type]],[3]Sheet1!$AO$2:$AO$12,0)),"0", "1")</f>
        <v>0</v>
      </c>
      <c r="AG5492" s="60" t="str">
        <f>IF(ISERROR(MATCH(#REF!,$BA$2:$BA$8,0)),"0", "1")</f>
        <v>0</v>
      </c>
      <c r="AH5492" s="60" t="str">
        <f>IF(ISERROR(MATCH(Passout2023[[#This Row], [Nationality Pakistani/ Foreign]],$D$3:$D$4,0)),"0", "1")</f>
        <v>0</v>
      </c>
    </row>
    <row r="5493">
      <c r="Y5493" s="60" t="str">
        <f>IF(ISERROR(MATCH(Passout2023[[#This Row], [Degree Duration (year)]],$M$3:$M$10,0)),"0", "1")</f>
        <v>0</v>
      </c>
      <c r="Z5493" s="60" t="str">
        <f>IF(ISERROR(MATCH(Passout2023[[#This Row], [Admission Type]],$F$3:$F$6,0)),"0", "1")</f>
        <v>0</v>
      </c>
      <c r="AA5493" s="60" t="str">
        <f>IF(ISERROR(MATCH(Passout2023[[#This Row], [Batch Start Year]],$L$3:$L$25,0)),"0", "1")</f>
        <v>0</v>
      </c>
      <c r="AB5493" s="60" t="str">
        <f>IF(ISERROR(MATCH(Passout2023[[#This Row], [Batch Start Semester]],$K$3:$K$6,0)),"0", "1")</f>
        <v>0</v>
      </c>
      <c r="AC5493" s="60" t="str">
        <f>IF(ISERROR(MATCH([3]!Quota_Std_2022_23[[#This Row], [SESSION_TYPE]],$AX$2:$AX$5,0)),"0", "1")</f>
        <v>0</v>
      </c>
      <c r="AD5493" s="60" t="str">
        <f>IF(ISERROR(MATCH(#REF!,#REF!,0)),"0", "1")</f>
        <v>0</v>
      </c>
      <c r="AE5493" s="60" t="str">
        <f>IF(ISERROR(MATCH([3]!Quota_Std_2022_23[[#This Row], [Gender]],$AN$2:$AN$4,0)),"0", "1")</f>
        <v>0</v>
      </c>
      <c r="AF5493" s="60" t="str">
        <f>IF(ISERROR(MATCH([3]!Quota_Std_2022_23[[#This Row], [Quota Type]],[3]Sheet1!$AO$2:$AO$12,0)),"0", "1")</f>
        <v>0</v>
      </c>
      <c r="AG5493" s="60" t="str">
        <f>IF(ISERROR(MATCH(#REF!,$BA$2:$BA$8,0)),"0", "1")</f>
        <v>0</v>
      </c>
      <c r="AH5493" s="60" t="str">
        <f>IF(ISERROR(MATCH(Passout2023[[#This Row], [Nationality Pakistani/ Foreign]],$D$3:$D$4,0)),"0", "1")</f>
        <v>0</v>
      </c>
    </row>
    <row r="5494">
      <c r="Y5494" s="60" t="str">
        <f>IF(ISERROR(MATCH(Passout2023[[#This Row], [Degree Duration (year)]],$M$3:$M$10,0)),"0", "1")</f>
        <v>0</v>
      </c>
      <c r="Z5494" s="60" t="str">
        <f>IF(ISERROR(MATCH(Passout2023[[#This Row], [Admission Type]],$F$3:$F$6,0)),"0", "1")</f>
        <v>0</v>
      </c>
      <c r="AA5494" s="60" t="str">
        <f>IF(ISERROR(MATCH(Passout2023[[#This Row], [Batch Start Year]],$L$3:$L$25,0)),"0", "1")</f>
        <v>0</v>
      </c>
      <c r="AB5494" s="60" t="str">
        <f>IF(ISERROR(MATCH(Passout2023[[#This Row], [Batch Start Semester]],$K$3:$K$6,0)),"0", "1")</f>
        <v>0</v>
      </c>
      <c r="AC5494" s="60" t="str">
        <f>IF(ISERROR(MATCH([3]!Quota_Std_2022_23[[#This Row], [SESSION_TYPE]],$AX$2:$AX$5,0)),"0", "1")</f>
        <v>0</v>
      </c>
      <c r="AD5494" s="60" t="str">
        <f>IF(ISERROR(MATCH(#REF!,#REF!,0)),"0", "1")</f>
        <v>0</v>
      </c>
      <c r="AE5494" s="60" t="str">
        <f>IF(ISERROR(MATCH([3]!Quota_Std_2022_23[[#This Row], [Gender]],$AN$2:$AN$4,0)),"0", "1")</f>
        <v>0</v>
      </c>
      <c r="AF5494" s="60" t="str">
        <f>IF(ISERROR(MATCH([3]!Quota_Std_2022_23[[#This Row], [Quota Type]],[3]Sheet1!$AO$2:$AO$12,0)),"0", "1")</f>
        <v>0</v>
      </c>
      <c r="AG5494" s="60" t="str">
        <f>IF(ISERROR(MATCH(#REF!,$BA$2:$BA$8,0)),"0", "1")</f>
        <v>0</v>
      </c>
      <c r="AH5494" s="60" t="str">
        <f>IF(ISERROR(MATCH(Passout2023[[#This Row], [Nationality Pakistani/ Foreign]],$D$3:$D$4,0)),"0", "1")</f>
        <v>0</v>
      </c>
    </row>
    <row r="5495">
      <c r="Y5495" s="60" t="str">
        <f>IF(ISERROR(MATCH(Passout2023[[#This Row], [Degree Duration (year)]],$M$3:$M$10,0)),"0", "1")</f>
        <v>0</v>
      </c>
      <c r="Z5495" s="60" t="str">
        <f>IF(ISERROR(MATCH(Passout2023[[#This Row], [Admission Type]],$F$3:$F$6,0)),"0", "1")</f>
        <v>0</v>
      </c>
      <c r="AA5495" s="60" t="str">
        <f>IF(ISERROR(MATCH(Passout2023[[#This Row], [Batch Start Year]],$L$3:$L$25,0)),"0", "1")</f>
        <v>0</v>
      </c>
      <c r="AB5495" s="60" t="str">
        <f>IF(ISERROR(MATCH(Passout2023[[#This Row], [Batch Start Semester]],$K$3:$K$6,0)),"0", "1")</f>
        <v>0</v>
      </c>
      <c r="AC5495" s="60" t="str">
        <f>IF(ISERROR(MATCH([3]!Quota_Std_2022_23[[#This Row], [SESSION_TYPE]],$AX$2:$AX$5,0)),"0", "1")</f>
        <v>0</v>
      </c>
      <c r="AD5495" s="60" t="str">
        <f>IF(ISERROR(MATCH(#REF!,#REF!,0)),"0", "1")</f>
        <v>0</v>
      </c>
      <c r="AE5495" s="60" t="str">
        <f>IF(ISERROR(MATCH([3]!Quota_Std_2022_23[[#This Row], [Gender]],$AN$2:$AN$4,0)),"0", "1")</f>
        <v>0</v>
      </c>
      <c r="AF5495" s="60" t="str">
        <f>IF(ISERROR(MATCH([3]!Quota_Std_2022_23[[#This Row], [Quota Type]],[3]Sheet1!$AO$2:$AO$12,0)),"0", "1")</f>
        <v>0</v>
      </c>
      <c r="AG5495" s="60" t="str">
        <f>IF(ISERROR(MATCH(#REF!,$BA$2:$BA$8,0)),"0", "1")</f>
        <v>0</v>
      </c>
      <c r="AH5495" s="60" t="str">
        <f>IF(ISERROR(MATCH(Passout2023[[#This Row], [Nationality Pakistani/ Foreign]],$D$3:$D$4,0)),"0", "1")</f>
        <v>0</v>
      </c>
    </row>
    <row r="5496">
      <c r="Y5496" s="60" t="str">
        <f>IF(ISERROR(MATCH(Passout2023[[#This Row], [Degree Duration (year)]],$M$3:$M$10,0)),"0", "1")</f>
        <v>0</v>
      </c>
      <c r="Z5496" s="60" t="str">
        <f>IF(ISERROR(MATCH(Passout2023[[#This Row], [Admission Type]],$F$3:$F$6,0)),"0", "1")</f>
        <v>0</v>
      </c>
      <c r="AA5496" s="60" t="str">
        <f>IF(ISERROR(MATCH(Passout2023[[#This Row], [Batch Start Year]],$L$3:$L$25,0)),"0", "1")</f>
        <v>0</v>
      </c>
      <c r="AB5496" s="60" t="str">
        <f>IF(ISERROR(MATCH(Passout2023[[#This Row], [Batch Start Semester]],$K$3:$K$6,0)),"0", "1")</f>
        <v>0</v>
      </c>
      <c r="AC5496" s="60" t="str">
        <f>IF(ISERROR(MATCH([3]!Quota_Std_2022_23[[#This Row], [SESSION_TYPE]],$AX$2:$AX$5,0)),"0", "1")</f>
        <v>0</v>
      </c>
      <c r="AD5496" s="60" t="str">
        <f>IF(ISERROR(MATCH(#REF!,#REF!,0)),"0", "1")</f>
        <v>0</v>
      </c>
      <c r="AE5496" s="60" t="str">
        <f>IF(ISERROR(MATCH([3]!Quota_Std_2022_23[[#This Row], [Gender]],$AN$2:$AN$4,0)),"0", "1")</f>
        <v>0</v>
      </c>
      <c r="AF5496" s="60" t="str">
        <f>IF(ISERROR(MATCH([3]!Quota_Std_2022_23[[#This Row], [Quota Type]],[3]Sheet1!$AO$2:$AO$12,0)),"0", "1")</f>
        <v>0</v>
      </c>
      <c r="AG5496" s="60" t="str">
        <f>IF(ISERROR(MATCH(#REF!,$BA$2:$BA$8,0)),"0", "1")</f>
        <v>0</v>
      </c>
      <c r="AH5496" s="60" t="str">
        <f>IF(ISERROR(MATCH(Passout2023[[#This Row], [Nationality Pakistani/ Foreign]],$D$3:$D$4,0)),"0", "1")</f>
        <v>0</v>
      </c>
    </row>
    <row r="5497">
      <c r="Y5497" s="60" t="str">
        <f>IF(ISERROR(MATCH(Passout2023[[#This Row], [Degree Duration (year)]],$M$3:$M$10,0)),"0", "1")</f>
        <v>0</v>
      </c>
      <c r="Z5497" s="60" t="str">
        <f>IF(ISERROR(MATCH(Passout2023[[#This Row], [Admission Type]],$F$3:$F$6,0)),"0", "1")</f>
        <v>0</v>
      </c>
      <c r="AA5497" s="60" t="str">
        <f>IF(ISERROR(MATCH(Passout2023[[#This Row], [Batch Start Year]],$L$3:$L$25,0)),"0", "1")</f>
        <v>0</v>
      </c>
      <c r="AB5497" s="60" t="str">
        <f>IF(ISERROR(MATCH(Passout2023[[#This Row], [Batch Start Semester]],$K$3:$K$6,0)),"0", "1")</f>
        <v>0</v>
      </c>
      <c r="AC5497" s="60" t="str">
        <f>IF(ISERROR(MATCH([3]!Quota_Std_2022_23[[#This Row], [SESSION_TYPE]],$AX$2:$AX$5,0)),"0", "1")</f>
        <v>0</v>
      </c>
      <c r="AD5497" s="60" t="str">
        <f>IF(ISERROR(MATCH(#REF!,#REF!,0)),"0", "1")</f>
        <v>0</v>
      </c>
      <c r="AE5497" s="60" t="str">
        <f>IF(ISERROR(MATCH([3]!Quota_Std_2022_23[[#This Row], [Gender]],$AN$2:$AN$4,0)),"0", "1")</f>
        <v>0</v>
      </c>
      <c r="AF5497" s="60" t="str">
        <f>IF(ISERROR(MATCH([3]!Quota_Std_2022_23[[#This Row], [Quota Type]],[3]Sheet1!$AO$2:$AO$12,0)),"0", "1")</f>
        <v>0</v>
      </c>
      <c r="AG5497" s="60" t="str">
        <f>IF(ISERROR(MATCH(#REF!,$BA$2:$BA$8,0)),"0", "1")</f>
        <v>0</v>
      </c>
      <c r="AH5497" s="60" t="str">
        <f>IF(ISERROR(MATCH(Passout2023[[#This Row], [Nationality Pakistani/ Foreign]],$D$3:$D$4,0)),"0", "1")</f>
        <v>0</v>
      </c>
    </row>
    <row r="5498">
      <c r="Y5498" s="60" t="str">
        <f>IF(ISERROR(MATCH(Passout2023[[#This Row], [Degree Duration (year)]],$M$3:$M$10,0)),"0", "1")</f>
        <v>0</v>
      </c>
      <c r="Z5498" s="60" t="str">
        <f>IF(ISERROR(MATCH(Passout2023[[#This Row], [Admission Type]],$F$3:$F$6,0)),"0", "1")</f>
        <v>0</v>
      </c>
      <c r="AA5498" s="60" t="str">
        <f>IF(ISERROR(MATCH(Passout2023[[#This Row], [Batch Start Year]],$L$3:$L$25,0)),"0", "1")</f>
        <v>0</v>
      </c>
      <c r="AB5498" s="60" t="str">
        <f>IF(ISERROR(MATCH(Passout2023[[#This Row], [Batch Start Semester]],$K$3:$K$6,0)),"0", "1")</f>
        <v>0</v>
      </c>
      <c r="AC5498" s="60" t="str">
        <f>IF(ISERROR(MATCH([3]!Quota_Std_2022_23[[#This Row], [SESSION_TYPE]],$AX$2:$AX$5,0)),"0", "1")</f>
        <v>0</v>
      </c>
      <c r="AD5498" s="60" t="str">
        <f>IF(ISERROR(MATCH(#REF!,#REF!,0)),"0", "1")</f>
        <v>0</v>
      </c>
      <c r="AE5498" s="60" t="str">
        <f>IF(ISERROR(MATCH([3]!Quota_Std_2022_23[[#This Row], [Gender]],$AN$2:$AN$4,0)),"0", "1")</f>
        <v>0</v>
      </c>
      <c r="AF5498" s="60" t="str">
        <f>IF(ISERROR(MATCH([3]!Quota_Std_2022_23[[#This Row], [Quota Type]],[3]Sheet1!$AO$2:$AO$12,0)),"0", "1")</f>
        <v>0</v>
      </c>
      <c r="AG5498" s="60" t="str">
        <f>IF(ISERROR(MATCH(#REF!,$BA$2:$BA$8,0)),"0", "1")</f>
        <v>0</v>
      </c>
      <c r="AH5498" s="60" t="str">
        <f>IF(ISERROR(MATCH(Passout2023[[#This Row], [Nationality Pakistani/ Foreign]],$D$3:$D$4,0)),"0", "1")</f>
        <v>0</v>
      </c>
    </row>
    <row r="5499">
      <c r="Y5499" s="60" t="str">
        <f>IF(ISERROR(MATCH(Passout2023[[#This Row], [Degree Duration (year)]],$M$3:$M$10,0)),"0", "1")</f>
        <v>0</v>
      </c>
      <c r="Z5499" s="60" t="str">
        <f>IF(ISERROR(MATCH(Passout2023[[#This Row], [Admission Type]],$F$3:$F$6,0)),"0", "1")</f>
        <v>0</v>
      </c>
      <c r="AA5499" s="60" t="str">
        <f>IF(ISERROR(MATCH(Passout2023[[#This Row], [Batch Start Year]],$L$3:$L$25,0)),"0", "1")</f>
        <v>0</v>
      </c>
      <c r="AB5499" s="60" t="str">
        <f>IF(ISERROR(MATCH(Passout2023[[#This Row], [Batch Start Semester]],$K$3:$K$6,0)),"0", "1")</f>
        <v>0</v>
      </c>
      <c r="AC5499" s="60" t="str">
        <f>IF(ISERROR(MATCH([3]!Quota_Std_2022_23[[#This Row], [SESSION_TYPE]],$AX$2:$AX$5,0)),"0", "1")</f>
        <v>0</v>
      </c>
      <c r="AD5499" s="60" t="str">
        <f>IF(ISERROR(MATCH(#REF!,#REF!,0)),"0", "1")</f>
        <v>0</v>
      </c>
      <c r="AE5499" s="60" t="str">
        <f>IF(ISERROR(MATCH([3]!Quota_Std_2022_23[[#This Row], [Gender]],$AN$2:$AN$4,0)),"0", "1")</f>
        <v>0</v>
      </c>
      <c r="AF5499" s="60" t="str">
        <f>IF(ISERROR(MATCH([3]!Quota_Std_2022_23[[#This Row], [Quota Type]],[3]Sheet1!$AO$2:$AO$12,0)),"0", "1")</f>
        <v>0</v>
      </c>
      <c r="AG5499" s="60" t="str">
        <f>IF(ISERROR(MATCH(#REF!,$BA$2:$BA$8,0)),"0", "1")</f>
        <v>0</v>
      </c>
      <c r="AH5499" s="60" t="str">
        <f>IF(ISERROR(MATCH(Passout2023[[#This Row], [Nationality Pakistani/ Foreign]],$D$3:$D$4,0)),"0", "1")</f>
        <v>0</v>
      </c>
    </row>
    <row r="5500">
      <c r="Y5500" s="60" t="str">
        <f>IF(ISERROR(MATCH(Passout2023[[#This Row], [Degree Duration (year)]],$M$3:$M$10,0)),"0", "1")</f>
        <v>0</v>
      </c>
      <c r="Z5500" s="60" t="str">
        <f>IF(ISERROR(MATCH(Passout2023[[#This Row], [Admission Type]],$F$3:$F$6,0)),"0", "1")</f>
        <v>0</v>
      </c>
      <c r="AA5500" s="60" t="str">
        <f>IF(ISERROR(MATCH(Passout2023[[#This Row], [Batch Start Year]],$L$3:$L$25,0)),"0", "1")</f>
        <v>0</v>
      </c>
      <c r="AB5500" s="60" t="str">
        <f>IF(ISERROR(MATCH(Passout2023[[#This Row], [Batch Start Semester]],$K$3:$K$6,0)),"0", "1")</f>
        <v>0</v>
      </c>
      <c r="AC5500" s="60" t="str">
        <f>IF(ISERROR(MATCH([3]!Quota_Std_2022_23[[#This Row], [SESSION_TYPE]],$AX$2:$AX$5,0)),"0", "1")</f>
        <v>0</v>
      </c>
      <c r="AD5500" s="60" t="str">
        <f>IF(ISERROR(MATCH(#REF!,#REF!,0)),"0", "1")</f>
        <v>0</v>
      </c>
      <c r="AE5500" s="60" t="str">
        <f>IF(ISERROR(MATCH([3]!Quota_Std_2022_23[[#This Row], [Gender]],$AN$2:$AN$4,0)),"0", "1")</f>
        <v>0</v>
      </c>
      <c r="AF5500" s="60" t="str">
        <f>IF(ISERROR(MATCH([3]!Quota_Std_2022_23[[#This Row], [Quota Type]],[3]Sheet1!$AO$2:$AO$12,0)),"0", "1")</f>
        <v>0</v>
      </c>
      <c r="AG5500" s="60" t="str">
        <f>IF(ISERROR(MATCH(#REF!,$BA$2:$BA$8,0)),"0", "1")</f>
        <v>0</v>
      </c>
      <c r="AH5500" s="60" t="str">
        <f>IF(ISERROR(MATCH(Passout2023[[#This Row], [Nationality Pakistani/ Foreign]],$D$3:$D$4,0)),"0", "1")</f>
        <v>0</v>
      </c>
    </row>
    <row r="5501">
      <c r="Y5501" s="60" t="str">
        <f>IF(ISERROR(MATCH(Passout2023[[#This Row], [Degree Duration (year)]],$M$3:$M$10,0)),"0", "1")</f>
        <v>0</v>
      </c>
      <c r="Z5501" s="60" t="str">
        <f>IF(ISERROR(MATCH(Passout2023[[#This Row], [Admission Type]],$F$3:$F$6,0)),"0", "1")</f>
        <v>0</v>
      </c>
      <c r="AA5501" s="60" t="str">
        <f>IF(ISERROR(MATCH(Passout2023[[#This Row], [Batch Start Year]],$L$3:$L$25,0)),"0", "1")</f>
        <v>0</v>
      </c>
      <c r="AB5501" s="60" t="str">
        <f>IF(ISERROR(MATCH(Passout2023[[#This Row], [Batch Start Semester]],$K$3:$K$6,0)),"0", "1")</f>
        <v>0</v>
      </c>
      <c r="AC5501" s="60" t="str">
        <f>IF(ISERROR(MATCH([3]!Quota_Std_2022_23[[#This Row], [SESSION_TYPE]],$AX$2:$AX$5,0)),"0", "1")</f>
        <v>0</v>
      </c>
      <c r="AD5501" s="60" t="str">
        <f>IF(ISERROR(MATCH(#REF!,#REF!,0)),"0", "1")</f>
        <v>0</v>
      </c>
      <c r="AE5501" s="60" t="str">
        <f>IF(ISERROR(MATCH([3]!Quota_Std_2022_23[[#This Row], [Gender]],$AN$2:$AN$4,0)),"0", "1")</f>
        <v>0</v>
      </c>
      <c r="AF5501" s="60" t="str">
        <f>IF(ISERROR(MATCH([3]!Quota_Std_2022_23[[#This Row], [Quota Type]],[3]Sheet1!$AO$2:$AO$12,0)),"0", "1")</f>
        <v>0</v>
      </c>
      <c r="AG5501" s="60" t="str">
        <f>IF(ISERROR(MATCH(#REF!,$BA$2:$BA$8,0)),"0", "1")</f>
        <v>0</v>
      </c>
      <c r="AH5501" s="60" t="str">
        <f>IF(ISERROR(MATCH(Passout2023[[#This Row], [Nationality Pakistani/ Foreign]],$D$3:$D$4,0)),"0", "1")</f>
        <v>0</v>
      </c>
    </row>
    <row r="5502">
      <c r="Y5502" s="60" t="str">
        <f>IF(ISERROR(MATCH(Passout2023[[#This Row], [Degree Duration (year)]],$M$3:$M$10,0)),"0", "1")</f>
        <v>0</v>
      </c>
      <c r="Z5502" s="60" t="str">
        <f>IF(ISERROR(MATCH(Passout2023[[#This Row], [Admission Type]],$F$3:$F$6,0)),"0", "1")</f>
        <v>0</v>
      </c>
      <c r="AA5502" s="60" t="str">
        <f>IF(ISERROR(MATCH(Passout2023[[#This Row], [Batch Start Year]],$L$3:$L$25,0)),"0", "1")</f>
        <v>0</v>
      </c>
      <c r="AB5502" s="60" t="str">
        <f>IF(ISERROR(MATCH(Passout2023[[#This Row], [Batch Start Semester]],$K$3:$K$6,0)),"0", "1")</f>
        <v>0</v>
      </c>
      <c r="AC5502" s="60" t="str">
        <f>IF(ISERROR(MATCH([3]!Quota_Std_2022_23[[#This Row], [SESSION_TYPE]],$AX$2:$AX$5,0)),"0", "1")</f>
        <v>0</v>
      </c>
      <c r="AD5502" s="60" t="str">
        <f>IF(ISERROR(MATCH(#REF!,#REF!,0)),"0", "1")</f>
        <v>0</v>
      </c>
      <c r="AE5502" s="60" t="str">
        <f>IF(ISERROR(MATCH([3]!Quota_Std_2022_23[[#This Row], [Gender]],$AN$2:$AN$4,0)),"0", "1")</f>
        <v>0</v>
      </c>
      <c r="AF5502" s="60" t="str">
        <f>IF(ISERROR(MATCH([3]!Quota_Std_2022_23[[#This Row], [Quota Type]],[3]Sheet1!$AO$2:$AO$12,0)),"0", "1")</f>
        <v>0</v>
      </c>
      <c r="AG5502" s="60" t="str">
        <f>IF(ISERROR(MATCH(#REF!,$BA$2:$BA$8,0)),"0", "1")</f>
        <v>0</v>
      </c>
      <c r="AH5502" s="60" t="str">
        <f>IF(ISERROR(MATCH(Passout2023[[#This Row], [Nationality Pakistani/ Foreign]],$D$3:$D$4,0)),"0", "1")</f>
        <v>0</v>
      </c>
    </row>
    <row r="5503">
      <c r="Y5503" s="60" t="str">
        <f>IF(ISERROR(MATCH(Passout2023[[#This Row], [Degree Duration (year)]],$M$3:$M$10,0)),"0", "1")</f>
        <v>0</v>
      </c>
      <c r="Z5503" s="60" t="str">
        <f>IF(ISERROR(MATCH(Passout2023[[#This Row], [Admission Type]],$F$3:$F$6,0)),"0", "1")</f>
        <v>0</v>
      </c>
      <c r="AA5503" s="60" t="str">
        <f>IF(ISERROR(MATCH(Passout2023[[#This Row], [Batch Start Year]],$L$3:$L$25,0)),"0", "1")</f>
        <v>0</v>
      </c>
      <c r="AB5503" s="60" t="str">
        <f>IF(ISERROR(MATCH(Passout2023[[#This Row], [Batch Start Semester]],$K$3:$K$6,0)),"0", "1")</f>
        <v>0</v>
      </c>
      <c r="AC5503" s="60" t="str">
        <f>IF(ISERROR(MATCH([3]!Quota_Std_2022_23[[#This Row], [SESSION_TYPE]],$AX$2:$AX$5,0)),"0", "1")</f>
        <v>0</v>
      </c>
      <c r="AD5503" s="60" t="str">
        <f>IF(ISERROR(MATCH(#REF!,#REF!,0)),"0", "1")</f>
        <v>0</v>
      </c>
      <c r="AE5503" s="60" t="str">
        <f>IF(ISERROR(MATCH([3]!Quota_Std_2022_23[[#This Row], [Gender]],$AN$2:$AN$4,0)),"0", "1")</f>
        <v>0</v>
      </c>
      <c r="AF5503" s="60" t="str">
        <f>IF(ISERROR(MATCH([3]!Quota_Std_2022_23[[#This Row], [Quota Type]],[3]Sheet1!$AO$2:$AO$12,0)),"0", "1")</f>
        <v>0</v>
      </c>
      <c r="AG5503" s="60" t="str">
        <f>IF(ISERROR(MATCH(#REF!,$BA$2:$BA$8,0)),"0", "1")</f>
        <v>0</v>
      </c>
      <c r="AH5503" s="60" t="str">
        <f>IF(ISERROR(MATCH(Passout2023[[#This Row], [Nationality Pakistani/ Foreign]],$D$3:$D$4,0)),"0", "1")</f>
        <v>0</v>
      </c>
    </row>
    <row r="5504">
      <c r="Y5504" s="60" t="str">
        <f>IF(ISERROR(MATCH(Passout2023[[#This Row], [Degree Duration (year)]],$M$3:$M$10,0)),"0", "1")</f>
        <v>0</v>
      </c>
      <c r="Z5504" s="60" t="str">
        <f>IF(ISERROR(MATCH(Passout2023[[#This Row], [Admission Type]],$F$3:$F$6,0)),"0", "1")</f>
        <v>0</v>
      </c>
      <c r="AA5504" s="60" t="str">
        <f>IF(ISERROR(MATCH(Passout2023[[#This Row], [Batch Start Year]],$L$3:$L$25,0)),"0", "1")</f>
        <v>0</v>
      </c>
      <c r="AB5504" s="60" t="str">
        <f>IF(ISERROR(MATCH(Passout2023[[#This Row], [Batch Start Semester]],$K$3:$K$6,0)),"0", "1")</f>
        <v>0</v>
      </c>
      <c r="AC5504" s="60" t="str">
        <f>IF(ISERROR(MATCH([3]!Quota_Std_2022_23[[#This Row], [SESSION_TYPE]],$AX$2:$AX$5,0)),"0", "1")</f>
        <v>0</v>
      </c>
      <c r="AD5504" s="60" t="str">
        <f>IF(ISERROR(MATCH(#REF!,#REF!,0)),"0", "1")</f>
        <v>0</v>
      </c>
      <c r="AE5504" s="60" t="str">
        <f>IF(ISERROR(MATCH([3]!Quota_Std_2022_23[[#This Row], [Gender]],$AN$2:$AN$4,0)),"0", "1")</f>
        <v>0</v>
      </c>
      <c r="AF5504" s="60" t="str">
        <f>IF(ISERROR(MATCH([3]!Quota_Std_2022_23[[#This Row], [Quota Type]],[3]Sheet1!$AO$2:$AO$12,0)),"0", "1")</f>
        <v>0</v>
      </c>
      <c r="AG5504" s="60" t="str">
        <f>IF(ISERROR(MATCH(#REF!,$BA$2:$BA$8,0)),"0", "1")</f>
        <v>0</v>
      </c>
      <c r="AH5504" s="60" t="str">
        <f>IF(ISERROR(MATCH(Passout2023[[#This Row], [Nationality Pakistani/ Foreign]],$D$3:$D$4,0)),"0", "1")</f>
        <v>0</v>
      </c>
    </row>
    <row r="5505">
      <c r="Y5505" s="60" t="str">
        <f>IF(ISERROR(MATCH(Passout2023[[#This Row], [Degree Duration (year)]],$M$3:$M$10,0)),"0", "1")</f>
        <v>0</v>
      </c>
      <c r="Z5505" s="60" t="str">
        <f>IF(ISERROR(MATCH(Passout2023[[#This Row], [Admission Type]],$F$3:$F$6,0)),"0", "1")</f>
        <v>0</v>
      </c>
      <c r="AA5505" s="60" t="str">
        <f>IF(ISERROR(MATCH(Passout2023[[#This Row], [Batch Start Year]],$L$3:$L$25,0)),"0", "1")</f>
        <v>0</v>
      </c>
      <c r="AB5505" s="60" t="str">
        <f>IF(ISERROR(MATCH(Passout2023[[#This Row], [Batch Start Semester]],$K$3:$K$6,0)),"0", "1")</f>
        <v>0</v>
      </c>
      <c r="AC5505" s="60" t="str">
        <f>IF(ISERROR(MATCH([3]!Quota_Std_2022_23[[#This Row], [SESSION_TYPE]],$AX$2:$AX$5,0)),"0", "1")</f>
        <v>0</v>
      </c>
      <c r="AD5505" s="60" t="str">
        <f>IF(ISERROR(MATCH(#REF!,#REF!,0)),"0", "1")</f>
        <v>0</v>
      </c>
      <c r="AE5505" s="60" t="str">
        <f>IF(ISERROR(MATCH([3]!Quota_Std_2022_23[[#This Row], [Gender]],$AN$2:$AN$4,0)),"0", "1")</f>
        <v>0</v>
      </c>
      <c r="AF5505" s="60" t="str">
        <f>IF(ISERROR(MATCH([3]!Quota_Std_2022_23[[#This Row], [Quota Type]],[3]Sheet1!$AO$2:$AO$12,0)),"0", "1")</f>
        <v>0</v>
      </c>
      <c r="AG5505" s="60" t="str">
        <f>IF(ISERROR(MATCH(#REF!,$BA$2:$BA$8,0)),"0", "1")</f>
        <v>0</v>
      </c>
      <c r="AH5505" s="60" t="str">
        <f>IF(ISERROR(MATCH(Passout2023[[#This Row], [Nationality Pakistani/ Foreign]],$D$3:$D$4,0)),"0", "1")</f>
        <v>0</v>
      </c>
    </row>
    <row r="5506">
      <c r="Y5506" s="60" t="str">
        <f>IF(ISERROR(MATCH(Passout2023[[#This Row], [Degree Duration (year)]],$M$3:$M$10,0)),"0", "1")</f>
        <v>0</v>
      </c>
      <c r="Z5506" s="60" t="str">
        <f>IF(ISERROR(MATCH(Passout2023[[#This Row], [Admission Type]],$F$3:$F$6,0)),"0", "1")</f>
        <v>0</v>
      </c>
      <c r="AA5506" s="60" t="str">
        <f>IF(ISERROR(MATCH(Passout2023[[#This Row], [Batch Start Year]],$L$3:$L$25,0)),"0", "1")</f>
        <v>0</v>
      </c>
      <c r="AB5506" s="60" t="str">
        <f>IF(ISERROR(MATCH(Passout2023[[#This Row], [Batch Start Semester]],$K$3:$K$6,0)),"0", "1")</f>
        <v>0</v>
      </c>
      <c r="AC5506" s="60" t="str">
        <f>IF(ISERROR(MATCH([3]!Quota_Std_2022_23[[#This Row], [SESSION_TYPE]],$AX$2:$AX$5,0)),"0", "1")</f>
        <v>0</v>
      </c>
      <c r="AD5506" s="60" t="str">
        <f>IF(ISERROR(MATCH(#REF!,#REF!,0)),"0", "1")</f>
        <v>0</v>
      </c>
      <c r="AE5506" s="60" t="str">
        <f>IF(ISERROR(MATCH([3]!Quota_Std_2022_23[[#This Row], [Gender]],$AN$2:$AN$4,0)),"0", "1")</f>
        <v>0</v>
      </c>
      <c r="AF5506" s="60" t="str">
        <f>IF(ISERROR(MATCH([3]!Quota_Std_2022_23[[#This Row], [Quota Type]],[3]Sheet1!$AO$2:$AO$12,0)),"0", "1")</f>
        <v>0</v>
      </c>
      <c r="AG5506" s="60" t="str">
        <f>IF(ISERROR(MATCH(#REF!,$BA$2:$BA$8,0)),"0", "1")</f>
        <v>0</v>
      </c>
      <c r="AH5506" s="60" t="str">
        <f>IF(ISERROR(MATCH(Passout2023[[#This Row], [Nationality Pakistani/ Foreign]],$D$3:$D$4,0)),"0", "1")</f>
        <v>0</v>
      </c>
    </row>
    <row r="5507">
      <c r="Y5507" s="60" t="str">
        <f>IF(ISERROR(MATCH(Passout2023[[#This Row], [Degree Duration (year)]],$M$3:$M$10,0)),"0", "1")</f>
        <v>0</v>
      </c>
      <c r="Z5507" s="60" t="str">
        <f>IF(ISERROR(MATCH(Passout2023[[#This Row], [Admission Type]],$F$3:$F$6,0)),"0", "1")</f>
        <v>0</v>
      </c>
      <c r="AA5507" s="60" t="str">
        <f>IF(ISERROR(MATCH(Passout2023[[#This Row], [Batch Start Year]],$L$3:$L$25,0)),"0", "1")</f>
        <v>0</v>
      </c>
      <c r="AB5507" s="60" t="str">
        <f>IF(ISERROR(MATCH(Passout2023[[#This Row], [Batch Start Semester]],$K$3:$K$6,0)),"0", "1")</f>
        <v>0</v>
      </c>
      <c r="AC5507" s="60" t="str">
        <f>IF(ISERROR(MATCH([3]!Quota_Std_2022_23[[#This Row], [SESSION_TYPE]],$AX$2:$AX$5,0)),"0", "1")</f>
        <v>0</v>
      </c>
      <c r="AD5507" s="60" t="str">
        <f>IF(ISERROR(MATCH(#REF!,#REF!,0)),"0", "1")</f>
        <v>0</v>
      </c>
      <c r="AE5507" s="60" t="str">
        <f>IF(ISERROR(MATCH([3]!Quota_Std_2022_23[[#This Row], [Gender]],$AN$2:$AN$4,0)),"0", "1")</f>
        <v>0</v>
      </c>
      <c r="AF5507" s="60" t="str">
        <f>IF(ISERROR(MATCH([3]!Quota_Std_2022_23[[#This Row], [Quota Type]],[3]Sheet1!$AO$2:$AO$12,0)),"0", "1")</f>
        <v>0</v>
      </c>
      <c r="AG5507" s="60" t="str">
        <f>IF(ISERROR(MATCH(#REF!,$BA$2:$BA$8,0)),"0", "1")</f>
        <v>0</v>
      </c>
      <c r="AH5507" s="60" t="str">
        <f>IF(ISERROR(MATCH(Passout2023[[#This Row], [Nationality Pakistani/ Foreign]],$D$3:$D$4,0)),"0", "1")</f>
        <v>0</v>
      </c>
    </row>
    <row r="5508">
      <c r="Y5508" s="60" t="str">
        <f>IF(ISERROR(MATCH(Passout2023[[#This Row], [Degree Duration (year)]],$M$3:$M$10,0)),"0", "1")</f>
        <v>0</v>
      </c>
      <c r="Z5508" s="60" t="str">
        <f>IF(ISERROR(MATCH(Passout2023[[#This Row], [Admission Type]],$F$3:$F$6,0)),"0", "1")</f>
        <v>0</v>
      </c>
      <c r="AA5508" s="60" t="str">
        <f>IF(ISERROR(MATCH(Passout2023[[#This Row], [Batch Start Year]],$L$3:$L$25,0)),"0", "1")</f>
        <v>0</v>
      </c>
      <c r="AB5508" s="60" t="str">
        <f>IF(ISERROR(MATCH(Passout2023[[#This Row], [Batch Start Semester]],$K$3:$K$6,0)),"0", "1")</f>
        <v>0</v>
      </c>
      <c r="AC5508" s="60" t="str">
        <f>IF(ISERROR(MATCH([3]!Quota_Std_2022_23[[#This Row], [SESSION_TYPE]],$AX$2:$AX$5,0)),"0", "1")</f>
        <v>0</v>
      </c>
      <c r="AD5508" s="60" t="str">
        <f>IF(ISERROR(MATCH(#REF!,#REF!,0)),"0", "1")</f>
        <v>0</v>
      </c>
      <c r="AE5508" s="60" t="str">
        <f>IF(ISERROR(MATCH([3]!Quota_Std_2022_23[[#This Row], [Gender]],$AN$2:$AN$4,0)),"0", "1")</f>
        <v>0</v>
      </c>
      <c r="AF5508" s="60" t="str">
        <f>IF(ISERROR(MATCH([3]!Quota_Std_2022_23[[#This Row], [Quota Type]],[3]Sheet1!$AO$2:$AO$12,0)),"0", "1")</f>
        <v>0</v>
      </c>
      <c r="AG5508" s="60" t="str">
        <f>IF(ISERROR(MATCH(#REF!,$BA$2:$BA$8,0)),"0", "1")</f>
        <v>0</v>
      </c>
      <c r="AH5508" s="60" t="str">
        <f>IF(ISERROR(MATCH(Passout2023[[#This Row], [Nationality Pakistani/ Foreign]],$D$3:$D$4,0)),"0", "1")</f>
        <v>0</v>
      </c>
    </row>
    <row r="5509">
      <c r="Y5509" s="60" t="str">
        <f>IF(ISERROR(MATCH(Passout2023[[#This Row], [Degree Duration (year)]],$M$3:$M$10,0)),"0", "1")</f>
        <v>0</v>
      </c>
      <c r="Z5509" s="60" t="str">
        <f>IF(ISERROR(MATCH(Passout2023[[#This Row], [Admission Type]],$F$3:$F$6,0)),"0", "1")</f>
        <v>0</v>
      </c>
      <c r="AA5509" s="60" t="str">
        <f>IF(ISERROR(MATCH(Passout2023[[#This Row], [Batch Start Year]],$L$3:$L$25,0)),"0", "1")</f>
        <v>0</v>
      </c>
      <c r="AB5509" s="60" t="str">
        <f>IF(ISERROR(MATCH(Passout2023[[#This Row], [Batch Start Semester]],$K$3:$K$6,0)),"0", "1")</f>
        <v>0</v>
      </c>
      <c r="AC5509" s="60" t="str">
        <f>IF(ISERROR(MATCH([3]!Quota_Std_2022_23[[#This Row], [SESSION_TYPE]],$AX$2:$AX$5,0)),"0", "1")</f>
        <v>0</v>
      </c>
      <c r="AD5509" s="60" t="str">
        <f>IF(ISERROR(MATCH(#REF!,#REF!,0)),"0", "1")</f>
        <v>0</v>
      </c>
      <c r="AE5509" s="60" t="str">
        <f>IF(ISERROR(MATCH([3]!Quota_Std_2022_23[[#This Row], [Gender]],$AN$2:$AN$4,0)),"0", "1")</f>
        <v>0</v>
      </c>
      <c r="AF5509" s="60" t="str">
        <f>IF(ISERROR(MATCH([3]!Quota_Std_2022_23[[#This Row], [Quota Type]],[3]Sheet1!$AO$2:$AO$12,0)),"0", "1")</f>
        <v>0</v>
      </c>
      <c r="AG5509" s="60" t="str">
        <f>IF(ISERROR(MATCH(#REF!,$BA$2:$BA$8,0)),"0", "1")</f>
        <v>0</v>
      </c>
      <c r="AH5509" s="60" t="str">
        <f>IF(ISERROR(MATCH(Passout2023[[#This Row], [Nationality Pakistani/ Foreign]],$D$3:$D$4,0)),"0", "1")</f>
        <v>0</v>
      </c>
    </row>
    <row r="5510">
      <c r="Y5510" s="60" t="str">
        <f>IF(ISERROR(MATCH(Passout2023[[#This Row], [Degree Duration (year)]],$M$3:$M$10,0)),"0", "1")</f>
        <v>0</v>
      </c>
      <c r="Z5510" s="60" t="str">
        <f>IF(ISERROR(MATCH(Passout2023[[#This Row], [Admission Type]],$F$3:$F$6,0)),"0", "1")</f>
        <v>0</v>
      </c>
      <c r="AA5510" s="60" t="str">
        <f>IF(ISERROR(MATCH(Passout2023[[#This Row], [Batch Start Year]],$L$3:$L$25,0)),"0", "1")</f>
        <v>0</v>
      </c>
      <c r="AB5510" s="60" t="str">
        <f>IF(ISERROR(MATCH(Passout2023[[#This Row], [Batch Start Semester]],$K$3:$K$6,0)),"0", "1")</f>
        <v>0</v>
      </c>
      <c r="AC5510" s="60" t="str">
        <f>IF(ISERROR(MATCH([3]!Quota_Std_2022_23[[#This Row], [SESSION_TYPE]],$AX$2:$AX$5,0)),"0", "1")</f>
        <v>0</v>
      </c>
      <c r="AD5510" s="60" t="str">
        <f>IF(ISERROR(MATCH(#REF!,#REF!,0)),"0", "1")</f>
        <v>0</v>
      </c>
      <c r="AE5510" s="60" t="str">
        <f>IF(ISERROR(MATCH([3]!Quota_Std_2022_23[[#This Row], [Gender]],$AN$2:$AN$4,0)),"0", "1")</f>
        <v>0</v>
      </c>
      <c r="AF5510" s="60" t="str">
        <f>IF(ISERROR(MATCH([3]!Quota_Std_2022_23[[#This Row], [Quota Type]],[3]Sheet1!$AO$2:$AO$12,0)),"0", "1")</f>
        <v>0</v>
      </c>
      <c r="AG5510" s="60" t="str">
        <f>IF(ISERROR(MATCH(#REF!,$BA$2:$BA$8,0)),"0", "1")</f>
        <v>0</v>
      </c>
      <c r="AH5510" s="60" t="str">
        <f>IF(ISERROR(MATCH(Passout2023[[#This Row], [Nationality Pakistani/ Foreign]],$D$3:$D$4,0)),"0", "1")</f>
        <v>0</v>
      </c>
    </row>
    <row r="5511">
      <c r="Y5511" s="60" t="str">
        <f>IF(ISERROR(MATCH(Passout2023[[#This Row], [Degree Duration (year)]],$M$3:$M$10,0)),"0", "1")</f>
        <v>0</v>
      </c>
      <c r="Z5511" s="60" t="str">
        <f>IF(ISERROR(MATCH(Passout2023[[#This Row], [Admission Type]],$F$3:$F$6,0)),"0", "1")</f>
        <v>0</v>
      </c>
      <c r="AA5511" s="60" t="str">
        <f>IF(ISERROR(MATCH(Passout2023[[#This Row], [Batch Start Year]],$L$3:$L$25,0)),"0", "1")</f>
        <v>0</v>
      </c>
      <c r="AB5511" s="60" t="str">
        <f>IF(ISERROR(MATCH(Passout2023[[#This Row], [Batch Start Semester]],$K$3:$K$6,0)),"0", "1")</f>
        <v>0</v>
      </c>
      <c r="AC5511" s="60" t="str">
        <f>IF(ISERROR(MATCH([3]!Quota_Std_2022_23[[#This Row], [SESSION_TYPE]],$AX$2:$AX$5,0)),"0", "1")</f>
        <v>0</v>
      </c>
      <c r="AD5511" s="60" t="str">
        <f>IF(ISERROR(MATCH(#REF!,#REF!,0)),"0", "1")</f>
        <v>0</v>
      </c>
      <c r="AE5511" s="60" t="str">
        <f>IF(ISERROR(MATCH([3]!Quota_Std_2022_23[[#This Row], [Gender]],$AN$2:$AN$4,0)),"0", "1")</f>
        <v>0</v>
      </c>
      <c r="AF5511" s="60" t="str">
        <f>IF(ISERROR(MATCH([3]!Quota_Std_2022_23[[#This Row], [Quota Type]],[3]Sheet1!$AO$2:$AO$12,0)),"0", "1")</f>
        <v>0</v>
      </c>
      <c r="AG5511" s="60" t="str">
        <f>IF(ISERROR(MATCH(#REF!,$BA$2:$BA$8,0)),"0", "1")</f>
        <v>0</v>
      </c>
      <c r="AH5511" s="60" t="str">
        <f>IF(ISERROR(MATCH(Passout2023[[#This Row], [Nationality Pakistani/ Foreign]],$D$3:$D$4,0)),"0", "1")</f>
        <v>0</v>
      </c>
    </row>
    <row r="5512">
      <c r="Y5512" s="60" t="str">
        <f>IF(ISERROR(MATCH(Passout2023[[#This Row], [Degree Duration (year)]],$M$3:$M$10,0)),"0", "1")</f>
        <v>0</v>
      </c>
      <c r="Z5512" s="60" t="str">
        <f>IF(ISERROR(MATCH(Passout2023[[#This Row], [Admission Type]],$F$3:$F$6,0)),"0", "1")</f>
        <v>0</v>
      </c>
      <c r="AA5512" s="60" t="str">
        <f>IF(ISERROR(MATCH(Passout2023[[#This Row], [Batch Start Year]],$L$3:$L$25,0)),"0", "1")</f>
        <v>0</v>
      </c>
      <c r="AB5512" s="60" t="str">
        <f>IF(ISERROR(MATCH(Passout2023[[#This Row], [Batch Start Semester]],$K$3:$K$6,0)),"0", "1")</f>
        <v>0</v>
      </c>
      <c r="AC5512" s="60" t="str">
        <f>IF(ISERROR(MATCH([3]!Quota_Std_2022_23[[#This Row], [SESSION_TYPE]],$AX$2:$AX$5,0)),"0", "1")</f>
        <v>0</v>
      </c>
      <c r="AD5512" s="60" t="str">
        <f>IF(ISERROR(MATCH(#REF!,#REF!,0)),"0", "1")</f>
        <v>0</v>
      </c>
      <c r="AE5512" s="60" t="str">
        <f>IF(ISERROR(MATCH([3]!Quota_Std_2022_23[[#This Row], [Gender]],$AN$2:$AN$4,0)),"0", "1")</f>
        <v>0</v>
      </c>
      <c r="AF5512" s="60" t="str">
        <f>IF(ISERROR(MATCH([3]!Quota_Std_2022_23[[#This Row], [Quota Type]],[3]Sheet1!$AO$2:$AO$12,0)),"0", "1")</f>
        <v>0</v>
      </c>
      <c r="AG5512" s="60" t="str">
        <f>IF(ISERROR(MATCH(#REF!,$BA$2:$BA$8,0)),"0", "1")</f>
        <v>0</v>
      </c>
      <c r="AH5512" s="60" t="str">
        <f>IF(ISERROR(MATCH(Passout2023[[#This Row], [Nationality Pakistani/ Foreign]],$D$3:$D$4,0)),"0", "1")</f>
        <v>0</v>
      </c>
    </row>
    <row r="5513">
      <c r="Y5513" s="60" t="str">
        <f>IF(ISERROR(MATCH(Passout2023[[#This Row], [Degree Duration (year)]],$M$3:$M$10,0)),"0", "1")</f>
        <v>0</v>
      </c>
      <c r="Z5513" s="60" t="str">
        <f>IF(ISERROR(MATCH(Passout2023[[#This Row], [Admission Type]],$F$3:$F$6,0)),"0", "1")</f>
        <v>0</v>
      </c>
      <c r="AA5513" s="60" t="str">
        <f>IF(ISERROR(MATCH(Passout2023[[#This Row], [Batch Start Year]],$L$3:$L$25,0)),"0", "1")</f>
        <v>0</v>
      </c>
      <c r="AB5513" s="60" t="str">
        <f>IF(ISERROR(MATCH(Passout2023[[#This Row], [Batch Start Semester]],$K$3:$K$6,0)),"0", "1")</f>
        <v>0</v>
      </c>
      <c r="AC5513" s="60" t="str">
        <f>IF(ISERROR(MATCH([3]!Quota_Std_2022_23[[#This Row], [SESSION_TYPE]],$AX$2:$AX$5,0)),"0", "1")</f>
        <v>0</v>
      </c>
      <c r="AD5513" s="60" t="str">
        <f>IF(ISERROR(MATCH(#REF!,#REF!,0)),"0", "1")</f>
        <v>0</v>
      </c>
      <c r="AE5513" s="60" t="str">
        <f>IF(ISERROR(MATCH([3]!Quota_Std_2022_23[[#This Row], [Gender]],$AN$2:$AN$4,0)),"0", "1")</f>
        <v>0</v>
      </c>
      <c r="AF5513" s="60" t="str">
        <f>IF(ISERROR(MATCH([3]!Quota_Std_2022_23[[#This Row], [Quota Type]],[3]Sheet1!$AO$2:$AO$12,0)),"0", "1")</f>
        <v>0</v>
      </c>
      <c r="AG5513" s="60" t="str">
        <f>IF(ISERROR(MATCH(#REF!,$BA$2:$BA$8,0)),"0", "1")</f>
        <v>0</v>
      </c>
      <c r="AH5513" s="60" t="str">
        <f>IF(ISERROR(MATCH(Passout2023[[#This Row], [Nationality Pakistani/ Foreign]],$D$3:$D$4,0)),"0", "1")</f>
        <v>0</v>
      </c>
    </row>
    <row r="5514">
      <c r="Y5514" s="60" t="str">
        <f>IF(ISERROR(MATCH(Passout2023[[#This Row], [Degree Duration (year)]],$M$3:$M$10,0)),"0", "1")</f>
        <v>0</v>
      </c>
      <c r="Z5514" s="60" t="str">
        <f>IF(ISERROR(MATCH(Passout2023[[#This Row], [Admission Type]],$F$3:$F$6,0)),"0", "1")</f>
        <v>0</v>
      </c>
      <c r="AA5514" s="60" t="str">
        <f>IF(ISERROR(MATCH(Passout2023[[#This Row], [Batch Start Year]],$L$3:$L$25,0)),"0", "1")</f>
        <v>0</v>
      </c>
      <c r="AB5514" s="60" t="str">
        <f>IF(ISERROR(MATCH(Passout2023[[#This Row], [Batch Start Semester]],$K$3:$K$6,0)),"0", "1")</f>
        <v>0</v>
      </c>
      <c r="AC5514" s="60" t="str">
        <f>IF(ISERROR(MATCH([3]!Quota_Std_2022_23[[#This Row], [SESSION_TYPE]],$AX$2:$AX$5,0)),"0", "1")</f>
        <v>0</v>
      </c>
      <c r="AD5514" s="60" t="str">
        <f>IF(ISERROR(MATCH(#REF!,#REF!,0)),"0", "1")</f>
        <v>0</v>
      </c>
      <c r="AE5514" s="60" t="str">
        <f>IF(ISERROR(MATCH([3]!Quota_Std_2022_23[[#This Row], [Gender]],$AN$2:$AN$4,0)),"0", "1")</f>
        <v>0</v>
      </c>
      <c r="AF5514" s="60" t="str">
        <f>IF(ISERROR(MATCH([3]!Quota_Std_2022_23[[#This Row], [Quota Type]],[3]Sheet1!$AO$2:$AO$12,0)),"0", "1")</f>
        <v>0</v>
      </c>
      <c r="AG5514" s="60" t="str">
        <f>IF(ISERROR(MATCH(#REF!,$BA$2:$BA$8,0)),"0", "1")</f>
        <v>0</v>
      </c>
      <c r="AH5514" s="60" t="str">
        <f>IF(ISERROR(MATCH(Passout2023[[#This Row], [Nationality Pakistani/ Foreign]],$D$3:$D$4,0)),"0", "1")</f>
        <v>0</v>
      </c>
    </row>
    <row r="5515">
      <c r="Y5515" s="60" t="str">
        <f>IF(ISERROR(MATCH(Passout2023[[#This Row], [Degree Duration (year)]],$M$3:$M$10,0)),"0", "1")</f>
        <v>0</v>
      </c>
      <c r="Z5515" s="60" t="str">
        <f>IF(ISERROR(MATCH(Passout2023[[#This Row], [Admission Type]],$F$3:$F$6,0)),"0", "1")</f>
        <v>0</v>
      </c>
      <c r="AA5515" s="60" t="str">
        <f>IF(ISERROR(MATCH(Passout2023[[#This Row], [Batch Start Year]],$L$3:$L$25,0)),"0", "1")</f>
        <v>0</v>
      </c>
      <c r="AB5515" s="60" t="str">
        <f>IF(ISERROR(MATCH(Passout2023[[#This Row], [Batch Start Semester]],$K$3:$K$6,0)),"0", "1")</f>
        <v>0</v>
      </c>
      <c r="AC5515" s="60" t="str">
        <f>IF(ISERROR(MATCH([3]!Quota_Std_2022_23[[#This Row], [SESSION_TYPE]],$AX$2:$AX$5,0)),"0", "1")</f>
        <v>0</v>
      </c>
      <c r="AD5515" s="60" t="str">
        <f>IF(ISERROR(MATCH(#REF!,#REF!,0)),"0", "1")</f>
        <v>0</v>
      </c>
      <c r="AE5515" s="60" t="str">
        <f>IF(ISERROR(MATCH([3]!Quota_Std_2022_23[[#This Row], [Gender]],$AN$2:$AN$4,0)),"0", "1")</f>
        <v>0</v>
      </c>
      <c r="AF5515" s="60" t="str">
        <f>IF(ISERROR(MATCH([3]!Quota_Std_2022_23[[#This Row], [Quota Type]],[3]Sheet1!$AO$2:$AO$12,0)),"0", "1")</f>
        <v>0</v>
      </c>
      <c r="AG5515" s="60" t="str">
        <f>IF(ISERROR(MATCH(#REF!,$BA$2:$BA$8,0)),"0", "1")</f>
        <v>0</v>
      </c>
      <c r="AH5515" s="60" t="str">
        <f>IF(ISERROR(MATCH(Passout2023[[#This Row], [Nationality Pakistani/ Foreign]],$D$3:$D$4,0)),"0", "1")</f>
        <v>0</v>
      </c>
    </row>
    <row r="5516">
      <c r="Y5516" s="60" t="str">
        <f>IF(ISERROR(MATCH(Passout2023[[#This Row], [Degree Duration (year)]],$M$3:$M$10,0)),"0", "1")</f>
        <v>0</v>
      </c>
      <c r="Z5516" s="60" t="str">
        <f>IF(ISERROR(MATCH(Passout2023[[#This Row], [Admission Type]],$F$3:$F$6,0)),"0", "1")</f>
        <v>0</v>
      </c>
      <c r="AA5516" s="60" t="str">
        <f>IF(ISERROR(MATCH(Passout2023[[#This Row], [Batch Start Year]],$L$3:$L$25,0)),"0", "1")</f>
        <v>0</v>
      </c>
      <c r="AB5516" s="60" t="str">
        <f>IF(ISERROR(MATCH(Passout2023[[#This Row], [Batch Start Semester]],$K$3:$K$6,0)),"0", "1")</f>
        <v>0</v>
      </c>
      <c r="AC5516" s="60" t="str">
        <f>IF(ISERROR(MATCH([3]!Quota_Std_2022_23[[#This Row], [SESSION_TYPE]],$AX$2:$AX$5,0)),"0", "1")</f>
        <v>0</v>
      </c>
      <c r="AD5516" s="60" t="str">
        <f>IF(ISERROR(MATCH(#REF!,#REF!,0)),"0", "1")</f>
        <v>0</v>
      </c>
      <c r="AE5516" s="60" t="str">
        <f>IF(ISERROR(MATCH([3]!Quota_Std_2022_23[[#This Row], [Gender]],$AN$2:$AN$4,0)),"0", "1")</f>
        <v>0</v>
      </c>
      <c r="AF5516" s="60" t="str">
        <f>IF(ISERROR(MATCH([3]!Quota_Std_2022_23[[#This Row], [Quota Type]],[3]Sheet1!$AO$2:$AO$12,0)),"0", "1")</f>
        <v>0</v>
      </c>
      <c r="AG5516" s="60" t="str">
        <f>IF(ISERROR(MATCH(#REF!,$BA$2:$BA$8,0)),"0", "1")</f>
        <v>0</v>
      </c>
      <c r="AH5516" s="60" t="str">
        <f>IF(ISERROR(MATCH(Passout2023[[#This Row], [Nationality Pakistani/ Foreign]],$D$3:$D$4,0)),"0", "1")</f>
        <v>0</v>
      </c>
    </row>
    <row r="5517">
      <c r="Y5517" s="60" t="str">
        <f>IF(ISERROR(MATCH(Passout2023[[#This Row], [Degree Duration (year)]],$M$3:$M$10,0)),"0", "1")</f>
        <v>0</v>
      </c>
      <c r="Z5517" s="60" t="str">
        <f>IF(ISERROR(MATCH(Passout2023[[#This Row], [Admission Type]],$F$3:$F$6,0)),"0", "1")</f>
        <v>0</v>
      </c>
      <c r="AA5517" s="60" t="str">
        <f>IF(ISERROR(MATCH(Passout2023[[#This Row], [Batch Start Year]],$L$3:$L$25,0)),"0", "1")</f>
        <v>0</v>
      </c>
      <c r="AB5517" s="60" t="str">
        <f>IF(ISERROR(MATCH(Passout2023[[#This Row], [Batch Start Semester]],$K$3:$K$6,0)),"0", "1")</f>
        <v>0</v>
      </c>
      <c r="AC5517" s="60" t="str">
        <f>IF(ISERROR(MATCH([3]!Quota_Std_2022_23[[#This Row], [SESSION_TYPE]],$AX$2:$AX$5,0)),"0", "1")</f>
        <v>0</v>
      </c>
      <c r="AD5517" s="60" t="str">
        <f>IF(ISERROR(MATCH(#REF!,#REF!,0)),"0", "1")</f>
        <v>0</v>
      </c>
      <c r="AE5517" s="60" t="str">
        <f>IF(ISERROR(MATCH([3]!Quota_Std_2022_23[[#This Row], [Gender]],$AN$2:$AN$4,0)),"0", "1")</f>
        <v>0</v>
      </c>
      <c r="AF5517" s="60" t="str">
        <f>IF(ISERROR(MATCH([3]!Quota_Std_2022_23[[#This Row], [Quota Type]],[3]Sheet1!$AO$2:$AO$12,0)),"0", "1")</f>
        <v>0</v>
      </c>
      <c r="AG5517" s="60" t="str">
        <f>IF(ISERROR(MATCH(#REF!,$BA$2:$BA$8,0)),"0", "1")</f>
        <v>0</v>
      </c>
      <c r="AH5517" s="60" t="str">
        <f>IF(ISERROR(MATCH(Passout2023[[#This Row], [Nationality Pakistani/ Foreign]],$D$3:$D$4,0)),"0", "1")</f>
        <v>0</v>
      </c>
    </row>
    <row r="5518">
      <c r="Y5518" s="60" t="str">
        <f>IF(ISERROR(MATCH(Passout2023[[#This Row], [Degree Duration (year)]],$M$3:$M$10,0)),"0", "1")</f>
        <v>0</v>
      </c>
      <c r="Z5518" s="60" t="str">
        <f>IF(ISERROR(MATCH(Passout2023[[#This Row], [Admission Type]],$F$3:$F$6,0)),"0", "1")</f>
        <v>0</v>
      </c>
      <c r="AA5518" s="60" t="str">
        <f>IF(ISERROR(MATCH(Passout2023[[#This Row], [Batch Start Year]],$L$3:$L$25,0)),"0", "1")</f>
        <v>0</v>
      </c>
      <c r="AB5518" s="60" t="str">
        <f>IF(ISERROR(MATCH(Passout2023[[#This Row], [Batch Start Semester]],$K$3:$K$6,0)),"0", "1")</f>
        <v>0</v>
      </c>
      <c r="AC5518" s="60" t="str">
        <f>IF(ISERROR(MATCH([3]!Quota_Std_2022_23[[#This Row], [SESSION_TYPE]],$AX$2:$AX$5,0)),"0", "1")</f>
        <v>0</v>
      </c>
      <c r="AD5518" s="60" t="str">
        <f>IF(ISERROR(MATCH(#REF!,#REF!,0)),"0", "1")</f>
        <v>0</v>
      </c>
      <c r="AE5518" s="60" t="str">
        <f>IF(ISERROR(MATCH([3]!Quota_Std_2022_23[[#This Row], [Gender]],$AN$2:$AN$4,0)),"0", "1")</f>
        <v>0</v>
      </c>
      <c r="AF5518" s="60" t="str">
        <f>IF(ISERROR(MATCH([3]!Quota_Std_2022_23[[#This Row], [Quota Type]],[3]Sheet1!$AO$2:$AO$12,0)),"0", "1")</f>
        <v>0</v>
      </c>
      <c r="AG5518" s="60" t="str">
        <f>IF(ISERROR(MATCH(#REF!,$BA$2:$BA$8,0)),"0", "1")</f>
        <v>0</v>
      </c>
      <c r="AH5518" s="60" t="str">
        <f>IF(ISERROR(MATCH(Passout2023[[#This Row], [Nationality Pakistani/ Foreign]],$D$3:$D$4,0)),"0", "1")</f>
        <v>0</v>
      </c>
    </row>
    <row r="5519">
      <c r="Y5519" s="60" t="str">
        <f>IF(ISERROR(MATCH(Passout2023[[#This Row], [Degree Duration (year)]],$M$3:$M$10,0)),"0", "1")</f>
        <v>0</v>
      </c>
      <c r="Z5519" s="60" t="str">
        <f>IF(ISERROR(MATCH(Passout2023[[#This Row], [Admission Type]],$F$3:$F$6,0)),"0", "1")</f>
        <v>0</v>
      </c>
      <c r="AA5519" s="60" t="str">
        <f>IF(ISERROR(MATCH(Passout2023[[#This Row], [Batch Start Year]],$L$3:$L$25,0)),"0", "1")</f>
        <v>0</v>
      </c>
      <c r="AB5519" s="60" t="str">
        <f>IF(ISERROR(MATCH(Passout2023[[#This Row], [Batch Start Semester]],$K$3:$K$6,0)),"0", "1")</f>
        <v>0</v>
      </c>
      <c r="AC5519" s="60" t="str">
        <f>IF(ISERROR(MATCH([3]!Quota_Std_2022_23[[#This Row], [SESSION_TYPE]],$AX$2:$AX$5,0)),"0", "1")</f>
        <v>0</v>
      </c>
      <c r="AD5519" s="60" t="str">
        <f>IF(ISERROR(MATCH(#REF!,#REF!,0)),"0", "1")</f>
        <v>0</v>
      </c>
      <c r="AE5519" s="60" t="str">
        <f>IF(ISERROR(MATCH([3]!Quota_Std_2022_23[[#This Row], [Gender]],$AN$2:$AN$4,0)),"0", "1")</f>
        <v>0</v>
      </c>
      <c r="AF5519" s="60" t="str">
        <f>IF(ISERROR(MATCH([3]!Quota_Std_2022_23[[#This Row], [Quota Type]],[3]Sheet1!$AO$2:$AO$12,0)),"0", "1")</f>
        <v>0</v>
      </c>
      <c r="AG5519" s="60" t="str">
        <f>IF(ISERROR(MATCH(#REF!,$BA$2:$BA$8,0)),"0", "1")</f>
        <v>0</v>
      </c>
      <c r="AH5519" s="60" t="str">
        <f>IF(ISERROR(MATCH(Passout2023[[#This Row], [Nationality Pakistani/ Foreign]],$D$3:$D$4,0)),"0", "1")</f>
        <v>0</v>
      </c>
    </row>
    <row r="5520">
      <c r="Y5520" s="60" t="str">
        <f>IF(ISERROR(MATCH(Passout2023[[#This Row], [Degree Duration (year)]],$M$3:$M$10,0)),"0", "1")</f>
        <v>0</v>
      </c>
      <c r="Z5520" s="60" t="str">
        <f>IF(ISERROR(MATCH(Passout2023[[#This Row], [Admission Type]],$F$3:$F$6,0)),"0", "1")</f>
        <v>0</v>
      </c>
      <c r="AA5520" s="60" t="str">
        <f>IF(ISERROR(MATCH(Passout2023[[#This Row], [Batch Start Year]],$L$3:$L$25,0)),"0", "1")</f>
        <v>0</v>
      </c>
      <c r="AB5520" s="60" t="str">
        <f>IF(ISERROR(MATCH(Passout2023[[#This Row], [Batch Start Semester]],$K$3:$K$6,0)),"0", "1")</f>
        <v>0</v>
      </c>
      <c r="AC5520" s="60" t="str">
        <f>IF(ISERROR(MATCH([3]!Quota_Std_2022_23[[#This Row], [SESSION_TYPE]],$AX$2:$AX$5,0)),"0", "1")</f>
        <v>0</v>
      </c>
      <c r="AD5520" s="60" t="str">
        <f>IF(ISERROR(MATCH(#REF!,#REF!,0)),"0", "1")</f>
        <v>0</v>
      </c>
      <c r="AE5520" s="60" t="str">
        <f>IF(ISERROR(MATCH([3]!Quota_Std_2022_23[[#This Row], [Gender]],$AN$2:$AN$4,0)),"0", "1")</f>
        <v>0</v>
      </c>
      <c r="AF5520" s="60" t="str">
        <f>IF(ISERROR(MATCH([3]!Quota_Std_2022_23[[#This Row], [Quota Type]],[3]Sheet1!$AO$2:$AO$12,0)),"0", "1")</f>
        <v>0</v>
      </c>
      <c r="AG5520" s="60" t="str">
        <f>IF(ISERROR(MATCH(#REF!,$BA$2:$BA$8,0)),"0", "1")</f>
        <v>0</v>
      </c>
      <c r="AH5520" s="60" t="str">
        <f>IF(ISERROR(MATCH(Passout2023[[#This Row], [Nationality Pakistani/ Foreign]],$D$3:$D$4,0)),"0", "1")</f>
        <v>0</v>
      </c>
    </row>
    <row r="5521">
      <c r="Y5521" s="60" t="str">
        <f>IF(ISERROR(MATCH(Passout2023[[#This Row], [Degree Duration (year)]],$M$3:$M$10,0)),"0", "1")</f>
        <v>0</v>
      </c>
      <c r="Z5521" s="60" t="str">
        <f>IF(ISERROR(MATCH(Passout2023[[#This Row], [Admission Type]],$F$3:$F$6,0)),"0", "1")</f>
        <v>0</v>
      </c>
      <c r="AA5521" s="60" t="str">
        <f>IF(ISERROR(MATCH(Passout2023[[#This Row], [Batch Start Year]],$L$3:$L$25,0)),"0", "1")</f>
        <v>0</v>
      </c>
      <c r="AB5521" s="60" t="str">
        <f>IF(ISERROR(MATCH(Passout2023[[#This Row], [Batch Start Semester]],$K$3:$K$6,0)),"0", "1")</f>
        <v>0</v>
      </c>
      <c r="AC5521" s="60" t="str">
        <f>IF(ISERROR(MATCH([3]!Quota_Std_2022_23[[#This Row], [SESSION_TYPE]],$AX$2:$AX$5,0)),"0", "1")</f>
        <v>0</v>
      </c>
      <c r="AD5521" s="60" t="str">
        <f>IF(ISERROR(MATCH(#REF!,#REF!,0)),"0", "1")</f>
        <v>0</v>
      </c>
      <c r="AE5521" s="60" t="str">
        <f>IF(ISERROR(MATCH([3]!Quota_Std_2022_23[[#This Row], [Gender]],$AN$2:$AN$4,0)),"0", "1")</f>
        <v>0</v>
      </c>
      <c r="AF5521" s="60" t="str">
        <f>IF(ISERROR(MATCH([3]!Quota_Std_2022_23[[#This Row], [Quota Type]],[3]Sheet1!$AO$2:$AO$12,0)),"0", "1")</f>
        <v>0</v>
      </c>
      <c r="AG5521" s="60" t="str">
        <f>IF(ISERROR(MATCH(#REF!,$BA$2:$BA$8,0)),"0", "1")</f>
        <v>0</v>
      </c>
      <c r="AH5521" s="60" t="str">
        <f>IF(ISERROR(MATCH(Passout2023[[#This Row], [Nationality Pakistani/ Foreign]],$D$3:$D$4,0)),"0", "1")</f>
        <v>0</v>
      </c>
    </row>
    <row r="5522">
      <c r="Y5522" s="60" t="str">
        <f>IF(ISERROR(MATCH(Passout2023[[#This Row], [Degree Duration (year)]],$M$3:$M$10,0)),"0", "1")</f>
        <v>0</v>
      </c>
      <c r="Z5522" s="60" t="str">
        <f>IF(ISERROR(MATCH(Passout2023[[#This Row], [Admission Type]],$F$3:$F$6,0)),"0", "1")</f>
        <v>0</v>
      </c>
      <c r="AA5522" s="60" t="str">
        <f>IF(ISERROR(MATCH(Passout2023[[#This Row], [Batch Start Year]],$L$3:$L$25,0)),"0", "1")</f>
        <v>0</v>
      </c>
      <c r="AB5522" s="60" t="str">
        <f>IF(ISERROR(MATCH(Passout2023[[#This Row], [Batch Start Semester]],$K$3:$K$6,0)),"0", "1")</f>
        <v>0</v>
      </c>
      <c r="AC5522" s="60" t="str">
        <f>IF(ISERROR(MATCH([3]!Quota_Std_2022_23[[#This Row], [SESSION_TYPE]],$AX$2:$AX$5,0)),"0", "1")</f>
        <v>0</v>
      </c>
      <c r="AD5522" s="60" t="str">
        <f>IF(ISERROR(MATCH(#REF!,#REF!,0)),"0", "1")</f>
        <v>0</v>
      </c>
      <c r="AE5522" s="60" t="str">
        <f>IF(ISERROR(MATCH([3]!Quota_Std_2022_23[[#This Row], [Gender]],$AN$2:$AN$4,0)),"0", "1")</f>
        <v>0</v>
      </c>
      <c r="AF5522" s="60" t="str">
        <f>IF(ISERROR(MATCH([3]!Quota_Std_2022_23[[#This Row], [Quota Type]],[3]Sheet1!$AO$2:$AO$12,0)),"0", "1")</f>
        <v>0</v>
      </c>
      <c r="AG5522" s="60" t="str">
        <f>IF(ISERROR(MATCH(#REF!,$BA$2:$BA$8,0)),"0", "1")</f>
        <v>0</v>
      </c>
      <c r="AH5522" s="60" t="str">
        <f>IF(ISERROR(MATCH(Passout2023[[#This Row], [Nationality Pakistani/ Foreign]],$D$3:$D$4,0)),"0", "1")</f>
        <v>0</v>
      </c>
    </row>
    <row r="5523">
      <c r="Y5523" s="60" t="str">
        <f>IF(ISERROR(MATCH(Passout2023[[#This Row], [Degree Duration (year)]],$M$3:$M$10,0)),"0", "1")</f>
        <v>0</v>
      </c>
      <c r="Z5523" s="60" t="str">
        <f>IF(ISERROR(MATCH(Passout2023[[#This Row], [Admission Type]],$F$3:$F$6,0)),"0", "1")</f>
        <v>0</v>
      </c>
      <c r="AA5523" s="60" t="str">
        <f>IF(ISERROR(MATCH(Passout2023[[#This Row], [Batch Start Year]],$L$3:$L$25,0)),"0", "1")</f>
        <v>0</v>
      </c>
      <c r="AB5523" s="60" t="str">
        <f>IF(ISERROR(MATCH(Passout2023[[#This Row], [Batch Start Semester]],$K$3:$K$6,0)),"0", "1")</f>
        <v>0</v>
      </c>
      <c r="AC5523" s="60" t="str">
        <f>IF(ISERROR(MATCH([3]!Quota_Std_2022_23[[#This Row], [SESSION_TYPE]],$AX$2:$AX$5,0)),"0", "1")</f>
        <v>0</v>
      </c>
      <c r="AD5523" s="60" t="str">
        <f>IF(ISERROR(MATCH(#REF!,#REF!,0)),"0", "1")</f>
        <v>0</v>
      </c>
      <c r="AE5523" s="60" t="str">
        <f>IF(ISERROR(MATCH([3]!Quota_Std_2022_23[[#This Row], [Gender]],$AN$2:$AN$4,0)),"0", "1")</f>
        <v>0</v>
      </c>
      <c r="AF5523" s="60" t="str">
        <f>IF(ISERROR(MATCH([3]!Quota_Std_2022_23[[#This Row], [Quota Type]],[3]Sheet1!$AO$2:$AO$12,0)),"0", "1")</f>
        <v>0</v>
      </c>
      <c r="AG5523" s="60" t="str">
        <f>IF(ISERROR(MATCH(#REF!,$BA$2:$BA$8,0)),"0", "1")</f>
        <v>0</v>
      </c>
      <c r="AH5523" s="60" t="str">
        <f>IF(ISERROR(MATCH(Passout2023[[#This Row], [Nationality Pakistani/ Foreign]],$D$3:$D$4,0)),"0", "1")</f>
        <v>0</v>
      </c>
    </row>
    <row r="5524">
      <c r="Y5524" s="60" t="str">
        <f>IF(ISERROR(MATCH(Passout2023[[#This Row], [Degree Duration (year)]],$M$3:$M$10,0)),"0", "1")</f>
        <v>0</v>
      </c>
      <c r="Z5524" s="60" t="str">
        <f>IF(ISERROR(MATCH(Passout2023[[#This Row], [Admission Type]],$F$3:$F$6,0)),"0", "1")</f>
        <v>0</v>
      </c>
      <c r="AA5524" s="60" t="str">
        <f>IF(ISERROR(MATCH(Passout2023[[#This Row], [Batch Start Year]],$L$3:$L$25,0)),"0", "1")</f>
        <v>0</v>
      </c>
      <c r="AB5524" s="60" t="str">
        <f>IF(ISERROR(MATCH(Passout2023[[#This Row], [Batch Start Semester]],$K$3:$K$6,0)),"0", "1")</f>
        <v>0</v>
      </c>
      <c r="AC5524" s="60" t="str">
        <f>IF(ISERROR(MATCH([3]!Quota_Std_2022_23[[#This Row], [SESSION_TYPE]],$AX$2:$AX$5,0)),"0", "1")</f>
        <v>0</v>
      </c>
      <c r="AD5524" s="60" t="str">
        <f>IF(ISERROR(MATCH(#REF!,#REF!,0)),"0", "1")</f>
        <v>0</v>
      </c>
      <c r="AE5524" s="60" t="str">
        <f>IF(ISERROR(MATCH([3]!Quota_Std_2022_23[[#This Row], [Gender]],$AN$2:$AN$4,0)),"0", "1")</f>
        <v>0</v>
      </c>
      <c r="AF5524" s="60" t="str">
        <f>IF(ISERROR(MATCH([3]!Quota_Std_2022_23[[#This Row], [Quota Type]],[3]Sheet1!$AO$2:$AO$12,0)),"0", "1")</f>
        <v>0</v>
      </c>
      <c r="AG5524" s="60" t="str">
        <f>IF(ISERROR(MATCH(#REF!,$BA$2:$BA$8,0)),"0", "1")</f>
        <v>0</v>
      </c>
      <c r="AH5524" s="60" t="str">
        <f>IF(ISERROR(MATCH(Passout2023[[#This Row], [Nationality Pakistani/ Foreign]],$D$3:$D$4,0)),"0", "1")</f>
        <v>0</v>
      </c>
    </row>
    <row r="5525">
      <c r="Y5525" s="60" t="str">
        <f>IF(ISERROR(MATCH(Passout2023[[#This Row], [Degree Duration (year)]],$M$3:$M$10,0)),"0", "1")</f>
        <v>0</v>
      </c>
      <c r="Z5525" s="60" t="str">
        <f>IF(ISERROR(MATCH(Passout2023[[#This Row], [Admission Type]],$F$3:$F$6,0)),"0", "1")</f>
        <v>0</v>
      </c>
      <c r="AA5525" s="60" t="str">
        <f>IF(ISERROR(MATCH(Passout2023[[#This Row], [Batch Start Year]],$L$3:$L$25,0)),"0", "1")</f>
        <v>0</v>
      </c>
      <c r="AB5525" s="60" t="str">
        <f>IF(ISERROR(MATCH(Passout2023[[#This Row], [Batch Start Semester]],$K$3:$K$6,0)),"0", "1")</f>
        <v>0</v>
      </c>
      <c r="AC5525" s="60" t="str">
        <f>IF(ISERROR(MATCH([3]!Quota_Std_2022_23[[#This Row], [SESSION_TYPE]],$AX$2:$AX$5,0)),"0", "1")</f>
        <v>0</v>
      </c>
      <c r="AD5525" s="60" t="str">
        <f>IF(ISERROR(MATCH(#REF!,#REF!,0)),"0", "1")</f>
        <v>0</v>
      </c>
      <c r="AE5525" s="60" t="str">
        <f>IF(ISERROR(MATCH([3]!Quota_Std_2022_23[[#This Row], [Gender]],$AN$2:$AN$4,0)),"0", "1")</f>
        <v>0</v>
      </c>
      <c r="AF5525" s="60" t="str">
        <f>IF(ISERROR(MATCH([3]!Quota_Std_2022_23[[#This Row], [Quota Type]],[3]Sheet1!$AO$2:$AO$12,0)),"0", "1")</f>
        <v>0</v>
      </c>
      <c r="AG5525" s="60" t="str">
        <f>IF(ISERROR(MATCH(#REF!,$BA$2:$BA$8,0)),"0", "1")</f>
        <v>0</v>
      </c>
      <c r="AH5525" s="60" t="str">
        <f>IF(ISERROR(MATCH(Passout2023[[#This Row], [Nationality Pakistani/ Foreign]],$D$3:$D$4,0)),"0", "1")</f>
        <v>0</v>
      </c>
    </row>
    <row r="5526">
      <c r="Y5526" s="60" t="str">
        <f>IF(ISERROR(MATCH(Passout2023[[#This Row], [Degree Duration (year)]],$M$3:$M$10,0)),"0", "1")</f>
        <v>0</v>
      </c>
      <c r="Z5526" s="60" t="str">
        <f>IF(ISERROR(MATCH(Passout2023[[#This Row], [Admission Type]],$F$3:$F$6,0)),"0", "1")</f>
        <v>0</v>
      </c>
      <c r="AA5526" s="60" t="str">
        <f>IF(ISERROR(MATCH(Passout2023[[#This Row], [Batch Start Year]],$L$3:$L$25,0)),"0", "1")</f>
        <v>0</v>
      </c>
      <c r="AB5526" s="60" t="str">
        <f>IF(ISERROR(MATCH(Passout2023[[#This Row], [Batch Start Semester]],$K$3:$K$6,0)),"0", "1")</f>
        <v>0</v>
      </c>
      <c r="AC5526" s="60" t="str">
        <f>IF(ISERROR(MATCH([3]!Quota_Std_2022_23[[#This Row], [SESSION_TYPE]],$AX$2:$AX$5,0)),"0", "1")</f>
        <v>0</v>
      </c>
      <c r="AD5526" s="60" t="str">
        <f>IF(ISERROR(MATCH(#REF!,#REF!,0)),"0", "1")</f>
        <v>0</v>
      </c>
      <c r="AE5526" s="60" t="str">
        <f>IF(ISERROR(MATCH([3]!Quota_Std_2022_23[[#This Row], [Gender]],$AN$2:$AN$4,0)),"0", "1")</f>
        <v>0</v>
      </c>
      <c r="AF5526" s="60" t="str">
        <f>IF(ISERROR(MATCH([3]!Quota_Std_2022_23[[#This Row], [Quota Type]],[3]Sheet1!$AO$2:$AO$12,0)),"0", "1")</f>
        <v>0</v>
      </c>
      <c r="AG5526" s="60" t="str">
        <f>IF(ISERROR(MATCH(#REF!,$BA$2:$BA$8,0)),"0", "1")</f>
        <v>0</v>
      </c>
      <c r="AH5526" s="60" t="str">
        <f>IF(ISERROR(MATCH(Passout2023[[#This Row], [Nationality Pakistani/ Foreign]],$D$3:$D$4,0)),"0", "1")</f>
        <v>0</v>
      </c>
    </row>
    <row r="5527">
      <c r="Y5527" s="60" t="str">
        <f>IF(ISERROR(MATCH(Passout2023[[#This Row], [Degree Duration (year)]],$M$3:$M$10,0)),"0", "1")</f>
        <v>0</v>
      </c>
      <c r="Z5527" s="60" t="str">
        <f>IF(ISERROR(MATCH(Passout2023[[#This Row], [Admission Type]],$F$3:$F$6,0)),"0", "1")</f>
        <v>0</v>
      </c>
      <c r="AA5527" s="60" t="str">
        <f>IF(ISERROR(MATCH(Passout2023[[#This Row], [Batch Start Year]],$L$3:$L$25,0)),"0", "1")</f>
        <v>0</v>
      </c>
      <c r="AB5527" s="60" t="str">
        <f>IF(ISERROR(MATCH(Passout2023[[#This Row], [Batch Start Semester]],$K$3:$K$6,0)),"0", "1")</f>
        <v>0</v>
      </c>
      <c r="AC5527" s="60" t="str">
        <f>IF(ISERROR(MATCH([3]!Quota_Std_2022_23[[#This Row], [SESSION_TYPE]],$AX$2:$AX$5,0)),"0", "1")</f>
        <v>0</v>
      </c>
      <c r="AD5527" s="60" t="str">
        <f>IF(ISERROR(MATCH(#REF!,#REF!,0)),"0", "1")</f>
        <v>0</v>
      </c>
      <c r="AE5527" s="60" t="str">
        <f>IF(ISERROR(MATCH([3]!Quota_Std_2022_23[[#This Row], [Gender]],$AN$2:$AN$4,0)),"0", "1")</f>
        <v>0</v>
      </c>
      <c r="AF5527" s="60" t="str">
        <f>IF(ISERROR(MATCH([3]!Quota_Std_2022_23[[#This Row], [Quota Type]],[3]Sheet1!$AO$2:$AO$12,0)),"0", "1")</f>
        <v>0</v>
      </c>
      <c r="AG5527" s="60" t="str">
        <f>IF(ISERROR(MATCH(#REF!,$BA$2:$BA$8,0)),"0", "1")</f>
        <v>0</v>
      </c>
      <c r="AH5527" s="60" t="str">
        <f>IF(ISERROR(MATCH(Passout2023[[#This Row], [Nationality Pakistani/ Foreign]],$D$3:$D$4,0)),"0", "1")</f>
        <v>0</v>
      </c>
    </row>
    <row r="5528">
      <c r="Y5528" s="60" t="str">
        <f>IF(ISERROR(MATCH(Passout2023[[#This Row], [Degree Duration (year)]],$M$3:$M$10,0)),"0", "1")</f>
        <v>0</v>
      </c>
      <c r="Z5528" s="60" t="str">
        <f>IF(ISERROR(MATCH(Passout2023[[#This Row], [Admission Type]],$F$3:$F$6,0)),"0", "1")</f>
        <v>0</v>
      </c>
      <c r="AA5528" s="60" t="str">
        <f>IF(ISERROR(MATCH(Passout2023[[#This Row], [Batch Start Year]],$L$3:$L$25,0)),"0", "1")</f>
        <v>0</v>
      </c>
      <c r="AB5528" s="60" t="str">
        <f>IF(ISERROR(MATCH(Passout2023[[#This Row], [Batch Start Semester]],$K$3:$K$6,0)),"0", "1")</f>
        <v>0</v>
      </c>
      <c r="AC5528" s="60" t="str">
        <f>IF(ISERROR(MATCH([3]!Quota_Std_2022_23[[#This Row], [SESSION_TYPE]],$AX$2:$AX$5,0)),"0", "1")</f>
        <v>0</v>
      </c>
      <c r="AD5528" s="60" t="str">
        <f>IF(ISERROR(MATCH(#REF!,#REF!,0)),"0", "1")</f>
        <v>0</v>
      </c>
      <c r="AE5528" s="60" t="str">
        <f>IF(ISERROR(MATCH([3]!Quota_Std_2022_23[[#This Row], [Gender]],$AN$2:$AN$4,0)),"0", "1")</f>
        <v>0</v>
      </c>
      <c r="AF5528" s="60" t="str">
        <f>IF(ISERROR(MATCH([3]!Quota_Std_2022_23[[#This Row], [Quota Type]],[3]Sheet1!$AO$2:$AO$12,0)),"0", "1")</f>
        <v>0</v>
      </c>
      <c r="AG5528" s="60" t="str">
        <f>IF(ISERROR(MATCH(#REF!,$BA$2:$BA$8,0)),"0", "1")</f>
        <v>0</v>
      </c>
      <c r="AH5528" s="60" t="str">
        <f>IF(ISERROR(MATCH(Passout2023[[#This Row], [Nationality Pakistani/ Foreign]],$D$3:$D$4,0)),"0", "1")</f>
        <v>0</v>
      </c>
    </row>
    <row r="5529">
      <c r="Y5529" s="60" t="str">
        <f>IF(ISERROR(MATCH(Passout2023[[#This Row], [Degree Duration (year)]],$M$3:$M$10,0)),"0", "1")</f>
        <v>0</v>
      </c>
      <c r="Z5529" s="60" t="str">
        <f>IF(ISERROR(MATCH(Passout2023[[#This Row], [Admission Type]],$F$3:$F$6,0)),"0", "1")</f>
        <v>0</v>
      </c>
      <c r="AA5529" s="60" t="str">
        <f>IF(ISERROR(MATCH(Passout2023[[#This Row], [Batch Start Year]],$L$3:$L$25,0)),"0", "1")</f>
        <v>0</v>
      </c>
      <c r="AB5529" s="60" t="str">
        <f>IF(ISERROR(MATCH(Passout2023[[#This Row], [Batch Start Semester]],$K$3:$K$6,0)),"0", "1")</f>
        <v>0</v>
      </c>
      <c r="AC5529" s="60" t="str">
        <f>IF(ISERROR(MATCH([3]!Quota_Std_2022_23[[#This Row], [SESSION_TYPE]],$AX$2:$AX$5,0)),"0", "1")</f>
        <v>0</v>
      </c>
      <c r="AD5529" s="60" t="str">
        <f>IF(ISERROR(MATCH(#REF!,#REF!,0)),"0", "1")</f>
        <v>0</v>
      </c>
      <c r="AE5529" s="60" t="str">
        <f>IF(ISERROR(MATCH([3]!Quota_Std_2022_23[[#This Row], [Gender]],$AN$2:$AN$4,0)),"0", "1")</f>
        <v>0</v>
      </c>
      <c r="AF5529" s="60" t="str">
        <f>IF(ISERROR(MATCH([3]!Quota_Std_2022_23[[#This Row], [Quota Type]],[3]Sheet1!$AO$2:$AO$12,0)),"0", "1")</f>
        <v>0</v>
      </c>
      <c r="AG5529" s="60" t="str">
        <f>IF(ISERROR(MATCH(#REF!,$BA$2:$BA$8,0)),"0", "1")</f>
        <v>0</v>
      </c>
      <c r="AH5529" s="60" t="str">
        <f>IF(ISERROR(MATCH(Passout2023[[#This Row], [Nationality Pakistani/ Foreign]],$D$3:$D$4,0)),"0", "1")</f>
        <v>0</v>
      </c>
    </row>
    <row r="5530">
      <c r="Y5530" s="60" t="str">
        <f>IF(ISERROR(MATCH(Passout2023[[#This Row], [Degree Duration (year)]],$M$3:$M$10,0)),"0", "1")</f>
        <v>0</v>
      </c>
      <c r="Z5530" s="60" t="str">
        <f>IF(ISERROR(MATCH(Passout2023[[#This Row], [Admission Type]],$F$3:$F$6,0)),"0", "1")</f>
        <v>0</v>
      </c>
      <c r="AA5530" s="60" t="str">
        <f>IF(ISERROR(MATCH(Passout2023[[#This Row], [Batch Start Year]],$L$3:$L$25,0)),"0", "1")</f>
        <v>0</v>
      </c>
      <c r="AB5530" s="60" t="str">
        <f>IF(ISERROR(MATCH(Passout2023[[#This Row], [Batch Start Semester]],$K$3:$K$6,0)),"0", "1")</f>
        <v>0</v>
      </c>
      <c r="AC5530" s="60" t="str">
        <f>IF(ISERROR(MATCH([3]!Quota_Std_2022_23[[#This Row], [SESSION_TYPE]],$AX$2:$AX$5,0)),"0", "1")</f>
        <v>0</v>
      </c>
      <c r="AD5530" s="60" t="str">
        <f>IF(ISERROR(MATCH(#REF!,#REF!,0)),"0", "1")</f>
        <v>0</v>
      </c>
      <c r="AE5530" s="60" t="str">
        <f>IF(ISERROR(MATCH([3]!Quota_Std_2022_23[[#This Row], [Gender]],$AN$2:$AN$4,0)),"0", "1")</f>
        <v>0</v>
      </c>
      <c r="AF5530" s="60" t="str">
        <f>IF(ISERROR(MATCH([3]!Quota_Std_2022_23[[#This Row], [Quota Type]],[3]Sheet1!$AO$2:$AO$12,0)),"0", "1")</f>
        <v>0</v>
      </c>
      <c r="AG5530" s="60" t="str">
        <f>IF(ISERROR(MATCH(#REF!,$BA$2:$BA$8,0)),"0", "1")</f>
        <v>0</v>
      </c>
      <c r="AH5530" s="60" t="str">
        <f>IF(ISERROR(MATCH(Passout2023[[#This Row], [Nationality Pakistani/ Foreign]],$D$3:$D$4,0)),"0", "1")</f>
        <v>0</v>
      </c>
    </row>
    <row r="5531">
      <c r="Y5531" s="60" t="str">
        <f>IF(ISERROR(MATCH(Passout2023[[#This Row], [Degree Duration (year)]],$M$3:$M$10,0)),"0", "1")</f>
        <v>0</v>
      </c>
      <c r="Z5531" s="60" t="str">
        <f>IF(ISERROR(MATCH(Passout2023[[#This Row], [Admission Type]],$F$3:$F$6,0)),"0", "1")</f>
        <v>0</v>
      </c>
      <c r="AA5531" s="60" t="str">
        <f>IF(ISERROR(MATCH(Passout2023[[#This Row], [Batch Start Year]],$L$3:$L$25,0)),"0", "1")</f>
        <v>0</v>
      </c>
      <c r="AB5531" s="60" t="str">
        <f>IF(ISERROR(MATCH(Passout2023[[#This Row], [Batch Start Semester]],$K$3:$K$6,0)),"0", "1")</f>
        <v>0</v>
      </c>
      <c r="AC5531" s="60" t="str">
        <f>IF(ISERROR(MATCH([3]!Quota_Std_2022_23[[#This Row], [SESSION_TYPE]],$AX$2:$AX$5,0)),"0", "1")</f>
        <v>0</v>
      </c>
      <c r="AD5531" s="60" t="str">
        <f>IF(ISERROR(MATCH(#REF!,#REF!,0)),"0", "1")</f>
        <v>0</v>
      </c>
      <c r="AE5531" s="60" t="str">
        <f>IF(ISERROR(MATCH([3]!Quota_Std_2022_23[[#This Row], [Gender]],$AN$2:$AN$4,0)),"0", "1")</f>
        <v>0</v>
      </c>
      <c r="AF5531" s="60" t="str">
        <f>IF(ISERROR(MATCH([3]!Quota_Std_2022_23[[#This Row], [Quota Type]],[3]Sheet1!$AO$2:$AO$12,0)),"0", "1")</f>
        <v>0</v>
      </c>
      <c r="AG5531" s="60" t="str">
        <f>IF(ISERROR(MATCH(#REF!,$BA$2:$BA$8,0)),"0", "1")</f>
        <v>0</v>
      </c>
      <c r="AH5531" s="60" t="str">
        <f>IF(ISERROR(MATCH(Passout2023[[#This Row], [Nationality Pakistani/ Foreign]],$D$3:$D$4,0)),"0", "1")</f>
        <v>0</v>
      </c>
    </row>
    <row r="5532">
      <c r="Y5532" s="60" t="str">
        <f>IF(ISERROR(MATCH(Passout2023[[#This Row], [Degree Duration (year)]],$M$3:$M$10,0)),"0", "1")</f>
        <v>0</v>
      </c>
      <c r="Z5532" s="60" t="str">
        <f>IF(ISERROR(MATCH(Passout2023[[#This Row], [Admission Type]],$F$3:$F$6,0)),"0", "1")</f>
        <v>0</v>
      </c>
      <c r="AA5532" s="60" t="str">
        <f>IF(ISERROR(MATCH(Passout2023[[#This Row], [Batch Start Year]],$L$3:$L$25,0)),"0", "1")</f>
        <v>0</v>
      </c>
      <c r="AB5532" s="60" t="str">
        <f>IF(ISERROR(MATCH(Passout2023[[#This Row], [Batch Start Semester]],$K$3:$K$6,0)),"0", "1")</f>
        <v>0</v>
      </c>
      <c r="AC5532" s="60" t="str">
        <f>IF(ISERROR(MATCH([3]!Quota_Std_2022_23[[#This Row], [SESSION_TYPE]],$AX$2:$AX$5,0)),"0", "1")</f>
        <v>0</v>
      </c>
      <c r="AD5532" s="60" t="str">
        <f>IF(ISERROR(MATCH(#REF!,#REF!,0)),"0", "1")</f>
        <v>0</v>
      </c>
      <c r="AE5532" s="60" t="str">
        <f>IF(ISERROR(MATCH([3]!Quota_Std_2022_23[[#This Row], [Gender]],$AN$2:$AN$4,0)),"0", "1")</f>
        <v>0</v>
      </c>
      <c r="AF5532" s="60" t="str">
        <f>IF(ISERROR(MATCH([3]!Quota_Std_2022_23[[#This Row], [Quota Type]],[3]Sheet1!$AO$2:$AO$12,0)),"0", "1")</f>
        <v>0</v>
      </c>
      <c r="AG5532" s="60" t="str">
        <f>IF(ISERROR(MATCH(#REF!,$BA$2:$BA$8,0)),"0", "1")</f>
        <v>0</v>
      </c>
      <c r="AH5532" s="60" t="str">
        <f>IF(ISERROR(MATCH(Passout2023[[#This Row], [Nationality Pakistani/ Foreign]],$D$3:$D$4,0)),"0", "1")</f>
        <v>0</v>
      </c>
    </row>
    <row r="5533">
      <c r="Y5533" s="60" t="str">
        <f>IF(ISERROR(MATCH(Passout2023[[#This Row], [Degree Duration (year)]],$M$3:$M$10,0)),"0", "1")</f>
        <v>0</v>
      </c>
      <c r="Z5533" s="60" t="str">
        <f>IF(ISERROR(MATCH(Passout2023[[#This Row], [Admission Type]],$F$3:$F$6,0)),"0", "1")</f>
        <v>0</v>
      </c>
      <c r="AA5533" s="60" t="str">
        <f>IF(ISERROR(MATCH(Passout2023[[#This Row], [Batch Start Year]],$L$3:$L$25,0)),"0", "1")</f>
        <v>0</v>
      </c>
      <c r="AB5533" s="60" t="str">
        <f>IF(ISERROR(MATCH(Passout2023[[#This Row], [Batch Start Semester]],$K$3:$K$6,0)),"0", "1")</f>
        <v>0</v>
      </c>
      <c r="AC5533" s="60" t="str">
        <f>IF(ISERROR(MATCH([3]!Quota_Std_2022_23[[#This Row], [SESSION_TYPE]],$AX$2:$AX$5,0)),"0", "1")</f>
        <v>0</v>
      </c>
      <c r="AD5533" s="60" t="str">
        <f>IF(ISERROR(MATCH(#REF!,#REF!,0)),"0", "1")</f>
        <v>0</v>
      </c>
      <c r="AE5533" s="60" t="str">
        <f>IF(ISERROR(MATCH([3]!Quota_Std_2022_23[[#This Row], [Gender]],$AN$2:$AN$4,0)),"0", "1")</f>
        <v>0</v>
      </c>
      <c r="AF5533" s="60" t="str">
        <f>IF(ISERROR(MATCH([3]!Quota_Std_2022_23[[#This Row], [Quota Type]],[3]Sheet1!$AO$2:$AO$12,0)),"0", "1")</f>
        <v>0</v>
      </c>
      <c r="AG5533" s="60" t="str">
        <f>IF(ISERROR(MATCH(#REF!,$BA$2:$BA$8,0)),"0", "1")</f>
        <v>0</v>
      </c>
      <c r="AH5533" s="60" t="str">
        <f>IF(ISERROR(MATCH(Passout2023[[#This Row], [Nationality Pakistani/ Foreign]],$D$3:$D$4,0)),"0", "1")</f>
        <v>0</v>
      </c>
    </row>
    <row r="5534">
      <c r="Y5534" s="60" t="str">
        <f>IF(ISERROR(MATCH(Passout2023[[#This Row], [Degree Duration (year)]],$M$3:$M$10,0)),"0", "1")</f>
        <v>0</v>
      </c>
      <c r="Z5534" s="60" t="str">
        <f>IF(ISERROR(MATCH(Passout2023[[#This Row], [Admission Type]],$F$3:$F$6,0)),"0", "1")</f>
        <v>0</v>
      </c>
      <c r="AA5534" s="60" t="str">
        <f>IF(ISERROR(MATCH(Passout2023[[#This Row], [Batch Start Year]],$L$3:$L$25,0)),"0", "1")</f>
        <v>0</v>
      </c>
      <c r="AB5534" s="60" t="str">
        <f>IF(ISERROR(MATCH(Passout2023[[#This Row], [Batch Start Semester]],$K$3:$K$6,0)),"0", "1")</f>
        <v>0</v>
      </c>
      <c r="AC5534" s="60" t="str">
        <f>IF(ISERROR(MATCH([3]!Quota_Std_2022_23[[#This Row], [SESSION_TYPE]],$AX$2:$AX$5,0)),"0", "1")</f>
        <v>0</v>
      </c>
      <c r="AD5534" s="60" t="str">
        <f>IF(ISERROR(MATCH(#REF!,#REF!,0)),"0", "1")</f>
        <v>0</v>
      </c>
      <c r="AE5534" s="60" t="str">
        <f>IF(ISERROR(MATCH([3]!Quota_Std_2022_23[[#This Row], [Gender]],$AN$2:$AN$4,0)),"0", "1")</f>
        <v>0</v>
      </c>
      <c r="AF5534" s="60" t="str">
        <f>IF(ISERROR(MATCH([3]!Quota_Std_2022_23[[#This Row], [Quota Type]],[3]Sheet1!$AO$2:$AO$12,0)),"0", "1")</f>
        <v>0</v>
      </c>
      <c r="AG5534" s="60" t="str">
        <f>IF(ISERROR(MATCH(#REF!,$BA$2:$BA$8,0)),"0", "1")</f>
        <v>0</v>
      </c>
      <c r="AH5534" s="60" t="str">
        <f>IF(ISERROR(MATCH(Passout2023[[#This Row], [Nationality Pakistani/ Foreign]],$D$3:$D$4,0)),"0", "1")</f>
        <v>0</v>
      </c>
    </row>
    <row r="5535">
      <c r="Y5535" s="60" t="str">
        <f>IF(ISERROR(MATCH(Passout2023[[#This Row], [Degree Duration (year)]],$M$3:$M$10,0)),"0", "1")</f>
        <v>0</v>
      </c>
      <c r="Z5535" s="60" t="str">
        <f>IF(ISERROR(MATCH(Passout2023[[#This Row], [Admission Type]],$F$3:$F$6,0)),"0", "1")</f>
        <v>0</v>
      </c>
      <c r="AA5535" s="60" t="str">
        <f>IF(ISERROR(MATCH(Passout2023[[#This Row], [Batch Start Year]],$L$3:$L$25,0)),"0", "1")</f>
        <v>0</v>
      </c>
      <c r="AB5535" s="60" t="str">
        <f>IF(ISERROR(MATCH(Passout2023[[#This Row], [Batch Start Semester]],$K$3:$K$6,0)),"0", "1")</f>
        <v>0</v>
      </c>
      <c r="AC5535" s="60" t="str">
        <f>IF(ISERROR(MATCH([3]!Quota_Std_2022_23[[#This Row], [SESSION_TYPE]],$AX$2:$AX$5,0)),"0", "1")</f>
        <v>0</v>
      </c>
      <c r="AD5535" s="60" t="str">
        <f>IF(ISERROR(MATCH(#REF!,#REF!,0)),"0", "1")</f>
        <v>0</v>
      </c>
      <c r="AE5535" s="60" t="str">
        <f>IF(ISERROR(MATCH([3]!Quota_Std_2022_23[[#This Row], [Gender]],$AN$2:$AN$4,0)),"0", "1")</f>
        <v>0</v>
      </c>
      <c r="AF5535" s="60" t="str">
        <f>IF(ISERROR(MATCH([3]!Quota_Std_2022_23[[#This Row], [Quota Type]],[3]Sheet1!$AO$2:$AO$12,0)),"0", "1")</f>
        <v>0</v>
      </c>
      <c r="AG5535" s="60" t="str">
        <f>IF(ISERROR(MATCH(#REF!,$BA$2:$BA$8,0)),"0", "1")</f>
        <v>0</v>
      </c>
      <c r="AH5535" s="60" t="str">
        <f>IF(ISERROR(MATCH(Passout2023[[#This Row], [Nationality Pakistani/ Foreign]],$D$3:$D$4,0)),"0", "1")</f>
        <v>0</v>
      </c>
    </row>
    <row r="5536">
      <c r="Y5536" s="60" t="str">
        <f>IF(ISERROR(MATCH(Passout2023[[#This Row], [Degree Duration (year)]],$M$3:$M$10,0)),"0", "1")</f>
        <v>0</v>
      </c>
      <c r="Z5536" s="60" t="str">
        <f>IF(ISERROR(MATCH(Passout2023[[#This Row], [Admission Type]],$F$3:$F$6,0)),"0", "1")</f>
        <v>0</v>
      </c>
      <c r="AA5536" s="60" t="str">
        <f>IF(ISERROR(MATCH(Passout2023[[#This Row], [Batch Start Year]],$L$3:$L$25,0)),"0", "1")</f>
        <v>0</v>
      </c>
      <c r="AB5536" s="60" t="str">
        <f>IF(ISERROR(MATCH(Passout2023[[#This Row], [Batch Start Semester]],$K$3:$K$6,0)),"0", "1")</f>
        <v>0</v>
      </c>
      <c r="AC5536" s="60" t="str">
        <f>IF(ISERROR(MATCH([3]!Quota_Std_2022_23[[#This Row], [SESSION_TYPE]],$AX$2:$AX$5,0)),"0", "1")</f>
        <v>0</v>
      </c>
      <c r="AD5536" s="60" t="str">
        <f>IF(ISERROR(MATCH(#REF!,#REF!,0)),"0", "1")</f>
        <v>0</v>
      </c>
      <c r="AE5536" s="60" t="str">
        <f>IF(ISERROR(MATCH([3]!Quota_Std_2022_23[[#This Row], [Gender]],$AN$2:$AN$4,0)),"0", "1")</f>
        <v>0</v>
      </c>
      <c r="AF5536" s="60" t="str">
        <f>IF(ISERROR(MATCH([3]!Quota_Std_2022_23[[#This Row], [Quota Type]],[3]Sheet1!$AO$2:$AO$12,0)),"0", "1")</f>
        <v>0</v>
      </c>
      <c r="AG5536" s="60" t="str">
        <f>IF(ISERROR(MATCH(#REF!,$BA$2:$BA$8,0)),"0", "1")</f>
        <v>0</v>
      </c>
      <c r="AH5536" s="60" t="str">
        <f>IF(ISERROR(MATCH(Passout2023[[#This Row], [Nationality Pakistani/ Foreign]],$D$3:$D$4,0)),"0", "1")</f>
        <v>0</v>
      </c>
    </row>
    <row r="5537">
      <c r="Y5537" s="60" t="str">
        <f>IF(ISERROR(MATCH(Passout2023[[#This Row], [Degree Duration (year)]],$M$3:$M$10,0)),"0", "1")</f>
        <v>0</v>
      </c>
      <c r="Z5537" s="60" t="str">
        <f>IF(ISERROR(MATCH(Passout2023[[#This Row], [Admission Type]],$F$3:$F$6,0)),"0", "1")</f>
        <v>0</v>
      </c>
      <c r="AA5537" s="60" t="str">
        <f>IF(ISERROR(MATCH(Passout2023[[#This Row], [Batch Start Year]],$L$3:$L$25,0)),"0", "1")</f>
        <v>0</v>
      </c>
      <c r="AB5537" s="60" t="str">
        <f>IF(ISERROR(MATCH(Passout2023[[#This Row], [Batch Start Semester]],$K$3:$K$6,0)),"0", "1")</f>
        <v>0</v>
      </c>
      <c r="AC5537" s="60" t="str">
        <f>IF(ISERROR(MATCH([3]!Quota_Std_2022_23[[#This Row], [SESSION_TYPE]],$AX$2:$AX$5,0)),"0", "1")</f>
        <v>0</v>
      </c>
      <c r="AD5537" s="60" t="str">
        <f>IF(ISERROR(MATCH(#REF!,#REF!,0)),"0", "1")</f>
        <v>0</v>
      </c>
      <c r="AE5537" s="60" t="str">
        <f>IF(ISERROR(MATCH([3]!Quota_Std_2022_23[[#This Row], [Gender]],$AN$2:$AN$4,0)),"0", "1")</f>
        <v>0</v>
      </c>
      <c r="AF5537" s="60" t="str">
        <f>IF(ISERROR(MATCH([3]!Quota_Std_2022_23[[#This Row], [Quota Type]],[3]Sheet1!$AO$2:$AO$12,0)),"0", "1")</f>
        <v>0</v>
      </c>
      <c r="AG5537" s="60" t="str">
        <f>IF(ISERROR(MATCH(#REF!,$BA$2:$BA$8,0)),"0", "1")</f>
        <v>0</v>
      </c>
      <c r="AH5537" s="60" t="str">
        <f>IF(ISERROR(MATCH(Passout2023[[#This Row], [Nationality Pakistani/ Foreign]],$D$3:$D$4,0)),"0", "1")</f>
        <v>0</v>
      </c>
    </row>
    <row r="5538">
      <c r="Y5538" s="60" t="str">
        <f>IF(ISERROR(MATCH(Passout2023[[#This Row], [Degree Duration (year)]],$M$3:$M$10,0)),"0", "1")</f>
        <v>0</v>
      </c>
      <c r="Z5538" s="60" t="str">
        <f>IF(ISERROR(MATCH(Passout2023[[#This Row], [Admission Type]],$F$3:$F$6,0)),"0", "1")</f>
        <v>0</v>
      </c>
      <c r="AA5538" s="60" t="str">
        <f>IF(ISERROR(MATCH(Passout2023[[#This Row], [Batch Start Year]],$L$3:$L$25,0)),"0", "1")</f>
        <v>0</v>
      </c>
      <c r="AB5538" s="60" t="str">
        <f>IF(ISERROR(MATCH(Passout2023[[#This Row], [Batch Start Semester]],$K$3:$K$6,0)),"0", "1")</f>
        <v>0</v>
      </c>
      <c r="AC5538" s="60" t="str">
        <f>IF(ISERROR(MATCH([3]!Quota_Std_2022_23[[#This Row], [SESSION_TYPE]],$AX$2:$AX$5,0)),"0", "1")</f>
        <v>0</v>
      </c>
      <c r="AD5538" s="60" t="str">
        <f>IF(ISERROR(MATCH(#REF!,#REF!,0)),"0", "1")</f>
        <v>0</v>
      </c>
      <c r="AE5538" s="60" t="str">
        <f>IF(ISERROR(MATCH([3]!Quota_Std_2022_23[[#This Row], [Gender]],$AN$2:$AN$4,0)),"0", "1")</f>
        <v>0</v>
      </c>
      <c r="AF5538" s="60" t="str">
        <f>IF(ISERROR(MATCH([3]!Quota_Std_2022_23[[#This Row], [Quota Type]],[3]Sheet1!$AO$2:$AO$12,0)),"0", "1")</f>
        <v>0</v>
      </c>
      <c r="AG5538" s="60" t="str">
        <f>IF(ISERROR(MATCH(#REF!,$BA$2:$BA$8,0)),"0", "1")</f>
        <v>0</v>
      </c>
      <c r="AH5538" s="60" t="str">
        <f>IF(ISERROR(MATCH(Passout2023[[#This Row], [Nationality Pakistani/ Foreign]],$D$3:$D$4,0)),"0", "1")</f>
        <v>0</v>
      </c>
    </row>
    <row r="5539">
      <c r="Y5539" s="60" t="str">
        <f>IF(ISERROR(MATCH(Passout2023[[#This Row], [Degree Duration (year)]],$M$3:$M$10,0)),"0", "1")</f>
        <v>0</v>
      </c>
      <c r="Z5539" s="60" t="str">
        <f>IF(ISERROR(MATCH(Passout2023[[#This Row], [Admission Type]],$F$3:$F$6,0)),"0", "1")</f>
        <v>0</v>
      </c>
      <c r="AA5539" s="60" t="str">
        <f>IF(ISERROR(MATCH(Passout2023[[#This Row], [Batch Start Year]],$L$3:$L$25,0)),"0", "1")</f>
        <v>0</v>
      </c>
      <c r="AB5539" s="60" t="str">
        <f>IF(ISERROR(MATCH(Passout2023[[#This Row], [Batch Start Semester]],$K$3:$K$6,0)),"0", "1")</f>
        <v>0</v>
      </c>
      <c r="AC5539" s="60" t="str">
        <f>IF(ISERROR(MATCH([3]!Quota_Std_2022_23[[#This Row], [SESSION_TYPE]],$AX$2:$AX$5,0)),"0", "1")</f>
        <v>0</v>
      </c>
      <c r="AD5539" s="60" t="str">
        <f>IF(ISERROR(MATCH(#REF!,#REF!,0)),"0", "1")</f>
        <v>0</v>
      </c>
      <c r="AE5539" s="60" t="str">
        <f>IF(ISERROR(MATCH([3]!Quota_Std_2022_23[[#This Row], [Gender]],$AN$2:$AN$4,0)),"0", "1")</f>
        <v>0</v>
      </c>
      <c r="AF5539" s="60" t="str">
        <f>IF(ISERROR(MATCH([3]!Quota_Std_2022_23[[#This Row], [Quota Type]],[3]Sheet1!$AO$2:$AO$12,0)),"0", "1")</f>
        <v>0</v>
      </c>
      <c r="AG5539" s="60" t="str">
        <f>IF(ISERROR(MATCH(#REF!,$BA$2:$BA$8,0)),"0", "1")</f>
        <v>0</v>
      </c>
      <c r="AH5539" s="60" t="str">
        <f>IF(ISERROR(MATCH(Passout2023[[#This Row], [Nationality Pakistani/ Foreign]],$D$3:$D$4,0)),"0", "1")</f>
        <v>0</v>
      </c>
    </row>
    <row r="5540">
      <c r="Y5540" s="60" t="str">
        <f>IF(ISERROR(MATCH(Passout2023[[#This Row], [Degree Duration (year)]],$M$3:$M$10,0)),"0", "1")</f>
        <v>0</v>
      </c>
      <c r="Z5540" s="60" t="str">
        <f>IF(ISERROR(MATCH(Passout2023[[#This Row], [Admission Type]],$F$3:$F$6,0)),"0", "1")</f>
        <v>0</v>
      </c>
      <c r="AA5540" s="60" t="str">
        <f>IF(ISERROR(MATCH(Passout2023[[#This Row], [Batch Start Year]],$L$3:$L$25,0)),"0", "1")</f>
        <v>0</v>
      </c>
      <c r="AB5540" s="60" t="str">
        <f>IF(ISERROR(MATCH(Passout2023[[#This Row], [Batch Start Semester]],$K$3:$K$6,0)),"0", "1")</f>
        <v>0</v>
      </c>
      <c r="AC5540" s="60" t="str">
        <f>IF(ISERROR(MATCH([3]!Quota_Std_2022_23[[#This Row], [SESSION_TYPE]],$AX$2:$AX$5,0)),"0", "1")</f>
        <v>0</v>
      </c>
      <c r="AD5540" s="60" t="str">
        <f>IF(ISERROR(MATCH(#REF!,#REF!,0)),"0", "1")</f>
        <v>0</v>
      </c>
      <c r="AE5540" s="60" t="str">
        <f>IF(ISERROR(MATCH([3]!Quota_Std_2022_23[[#This Row], [Gender]],$AN$2:$AN$4,0)),"0", "1")</f>
        <v>0</v>
      </c>
      <c r="AF5540" s="60" t="str">
        <f>IF(ISERROR(MATCH([3]!Quota_Std_2022_23[[#This Row], [Quota Type]],[3]Sheet1!$AO$2:$AO$12,0)),"0", "1")</f>
        <v>0</v>
      </c>
      <c r="AG5540" s="60" t="str">
        <f>IF(ISERROR(MATCH(#REF!,$BA$2:$BA$8,0)),"0", "1")</f>
        <v>0</v>
      </c>
      <c r="AH5540" s="60" t="str">
        <f>IF(ISERROR(MATCH(Passout2023[[#This Row], [Nationality Pakistani/ Foreign]],$D$3:$D$4,0)),"0", "1")</f>
        <v>0</v>
      </c>
    </row>
    <row r="5541">
      <c r="Y5541" s="60" t="str">
        <f>IF(ISERROR(MATCH(Passout2023[[#This Row], [Degree Duration (year)]],$M$3:$M$10,0)),"0", "1")</f>
        <v>0</v>
      </c>
      <c r="Z5541" s="60" t="str">
        <f>IF(ISERROR(MATCH(Passout2023[[#This Row], [Admission Type]],$F$3:$F$6,0)),"0", "1")</f>
        <v>0</v>
      </c>
      <c r="AA5541" s="60" t="str">
        <f>IF(ISERROR(MATCH(Passout2023[[#This Row], [Batch Start Year]],$L$3:$L$25,0)),"0", "1")</f>
        <v>0</v>
      </c>
      <c r="AB5541" s="60" t="str">
        <f>IF(ISERROR(MATCH(Passout2023[[#This Row], [Batch Start Semester]],$K$3:$K$6,0)),"0", "1")</f>
        <v>0</v>
      </c>
      <c r="AC5541" s="60" t="str">
        <f>IF(ISERROR(MATCH([3]!Quota_Std_2022_23[[#This Row], [SESSION_TYPE]],$AX$2:$AX$5,0)),"0", "1")</f>
        <v>0</v>
      </c>
      <c r="AD5541" s="60" t="str">
        <f>IF(ISERROR(MATCH(#REF!,#REF!,0)),"0", "1")</f>
        <v>0</v>
      </c>
      <c r="AE5541" s="60" t="str">
        <f>IF(ISERROR(MATCH([3]!Quota_Std_2022_23[[#This Row], [Gender]],$AN$2:$AN$4,0)),"0", "1")</f>
        <v>0</v>
      </c>
      <c r="AF5541" s="60" t="str">
        <f>IF(ISERROR(MATCH([3]!Quota_Std_2022_23[[#This Row], [Quota Type]],[3]Sheet1!$AO$2:$AO$12,0)),"0", "1")</f>
        <v>0</v>
      </c>
      <c r="AG5541" s="60" t="str">
        <f>IF(ISERROR(MATCH(#REF!,$BA$2:$BA$8,0)),"0", "1")</f>
        <v>0</v>
      </c>
      <c r="AH5541" s="60" t="str">
        <f>IF(ISERROR(MATCH(Passout2023[[#This Row], [Nationality Pakistani/ Foreign]],$D$3:$D$4,0)),"0", "1")</f>
        <v>0</v>
      </c>
    </row>
    <row r="5542">
      <c r="Y5542" s="60" t="str">
        <f>IF(ISERROR(MATCH(Passout2023[[#This Row], [Degree Duration (year)]],$M$3:$M$10,0)),"0", "1")</f>
        <v>0</v>
      </c>
      <c r="Z5542" s="60" t="str">
        <f>IF(ISERROR(MATCH(Passout2023[[#This Row], [Admission Type]],$F$3:$F$6,0)),"0", "1")</f>
        <v>0</v>
      </c>
      <c r="AA5542" s="60" t="str">
        <f>IF(ISERROR(MATCH(Passout2023[[#This Row], [Batch Start Year]],$L$3:$L$25,0)),"0", "1")</f>
        <v>0</v>
      </c>
      <c r="AB5542" s="60" t="str">
        <f>IF(ISERROR(MATCH(Passout2023[[#This Row], [Batch Start Semester]],$K$3:$K$6,0)),"0", "1")</f>
        <v>0</v>
      </c>
      <c r="AC5542" s="60" t="str">
        <f>IF(ISERROR(MATCH([3]!Quota_Std_2022_23[[#This Row], [SESSION_TYPE]],$AX$2:$AX$5,0)),"0", "1")</f>
        <v>0</v>
      </c>
      <c r="AD5542" s="60" t="str">
        <f>IF(ISERROR(MATCH(#REF!,#REF!,0)),"0", "1")</f>
        <v>0</v>
      </c>
      <c r="AE5542" s="60" t="str">
        <f>IF(ISERROR(MATCH([3]!Quota_Std_2022_23[[#This Row], [Gender]],$AN$2:$AN$4,0)),"0", "1")</f>
        <v>0</v>
      </c>
      <c r="AF5542" s="60" t="str">
        <f>IF(ISERROR(MATCH([3]!Quota_Std_2022_23[[#This Row], [Quota Type]],[3]Sheet1!$AO$2:$AO$12,0)),"0", "1")</f>
        <v>0</v>
      </c>
      <c r="AG5542" s="60" t="str">
        <f>IF(ISERROR(MATCH(#REF!,$BA$2:$BA$8,0)),"0", "1")</f>
        <v>0</v>
      </c>
      <c r="AH5542" s="60" t="str">
        <f>IF(ISERROR(MATCH(Passout2023[[#This Row], [Nationality Pakistani/ Foreign]],$D$3:$D$4,0)),"0", "1")</f>
        <v>0</v>
      </c>
    </row>
    <row r="5543">
      <c r="Y5543" s="60" t="str">
        <f>IF(ISERROR(MATCH(Passout2023[[#This Row], [Degree Duration (year)]],$M$3:$M$10,0)),"0", "1")</f>
        <v>0</v>
      </c>
      <c r="Z5543" s="60" t="str">
        <f>IF(ISERROR(MATCH(Passout2023[[#This Row], [Admission Type]],$F$3:$F$6,0)),"0", "1")</f>
        <v>0</v>
      </c>
      <c r="AA5543" s="60" t="str">
        <f>IF(ISERROR(MATCH(Passout2023[[#This Row], [Batch Start Year]],$L$3:$L$25,0)),"0", "1")</f>
        <v>0</v>
      </c>
      <c r="AB5543" s="60" t="str">
        <f>IF(ISERROR(MATCH(Passout2023[[#This Row], [Batch Start Semester]],$K$3:$K$6,0)),"0", "1")</f>
        <v>0</v>
      </c>
      <c r="AC5543" s="60" t="str">
        <f>IF(ISERROR(MATCH([3]!Quota_Std_2022_23[[#This Row], [SESSION_TYPE]],$AX$2:$AX$5,0)),"0", "1")</f>
        <v>0</v>
      </c>
      <c r="AD5543" s="60" t="str">
        <f>IF(ISERROR(MATCH(#REF!,#REF!,0)),"0", "1")</f>
        <v>0</v>
      </c>
      <c r="AE5543" s="60" t="str">
        <f>IF(ISERROR(MATCH([3]!Quota_Std_2022_23[[#This Row], [Gender]],$AN$2:$AN$4,0)),"0", "1")</f>
        <v>0</v>
      </c>
      <c r="AF5543" s="60" t="str">
        <f>IF(ISERROR(MATCH([3]!Quota_Std_2022_23[[#This Row], [Quota Type]],[3]Sheet1!$AO$2:$AO$12,0)),"0", "1")</f>
        <v>0</v>
      </c>
      <c r="AG5543" s="60" t="str">
        <f>IF(ISERROR(MATCH(#REF!,$BA$2:$BA$8,0)),"0", "1")</f>
        <v>0</v>
      </c>
      <c r="AH5543" s="60" t="str">
        <f>IF(ISERROR(MATCH(Passout2023[[#This Row], [Nationality Pakistani/ Foreign]],$D$3:$D$4,0)),"0", "1")</f>
        <v>0</v>
      </c>
    </row>
    <row r="5544">
      <c r="Y5544" s="60" t="str">
        <f>IF(ISERROR(MATCH(Passout2023[[#This Row], [Degree Duration (year)]],$M$3:$M$10,0)),"0", "1")</f>
        <v>0</v>
      </c>
      <c r="Z5544" s="60" t="str">
        <f>IF(ISERROR(MATCH(Passout2023[[#This Row], [Admission Type]],$F$3:$F$6,0)),"0", "1")</f>
        <v>0</v>
      </c>
      <c r="AA5544" s="60" t="str">
        <f>IF(ISERROR(MATCH(Passout2023[[#This Row], [Batch Start Year]],$L$3:$L$25,0)),"0", "1")</f>
        <v>0</v>
      </c>
      <c r="AB5544" s="60" t="str">
        <f>IF(ISERROR(MATCH(Passout2023[[#This Row], [Batch Start Semester]],$K$3:$K$6,0)),"0", "1")</f>
        <v>0</v>
      </c>
      <c r="AC5544" s="60" t="str">
        <f>IF(ISERROR(MATCH([3]!Quota_Std_2022_23[[#This Row], [SESSION_TYPE]],$AX$2:$AX$5,0)),"0", "1")</f>
        <v>0</v>
      </c>
      <c r="AD5544" s="60" t="str">
        <f>IF(ISERROR(MATCH(#REF!,#REF!,0)),"0", "1")</f>
        <v>0</v>
      </c>
      <c r="AE5544" s="60" t="str">
        <f>IF(ISERROR(MATCH([3]!Quota_Std_2022_23[[#This Row], [Gender]],$AN$2:$AN$4,0)),"0", "1")</f>
        <v>0</v>
      </c>
      <c r="AF5544" s="60" t="str">
        <f>IF(ISERROR(MATCH([3]!Quota_Std_2022_23[[#This Row], [Quota Type]],[3]Sheet1!$AO$2:$AO$12,0)),"0", "1")</f>
        <v>0</v>
      </c>
      <c r="AG5544" s="60" t="str">
        <f>IF(ISERROR(MATCH(#REF!,$BA$2:$BA$8,0)),"0", "1")</f>
        <v>0</v>
      </c>
      <c r="AH5544" s="60" t="str">
        <f>IF(ISERROR(MATCH(Passout2023[[#This Row], [Nationality Pakistani/ Foreign]],$D$3:$D$4,0)),"0", "1")</f>
        <v>0</v>
      </c>
    </row>
    <row r="5545">
      <c r="Y5545" s="60" t="str">
        <f>IF(ISERROR(MATCH(Passout2023[[#This Row], [Degree Duration (year)]],$M$3:$M$10,0)),"0", "1")</f>
        <v>0</v>
      </c>
      <c r="Z5545" s="60" t="str">
        <f>IF(ISERROR(MATCH(Passout2023[[#This Row], [Admission Type]],$F$3:$F$6,0)),"0", "1")</f>
        <v>0</v>
      </c>
      <c r="AA5545" s="60" t="str">
        <f>IF(ISERROR(MATCH(Passout2023[[#This Row], [Batch Start Year]],$L$3:$L$25,0)),"0", "1")</f>
        <v>0</v>
      </c>
      <c r="AB5545" s="60" t="str">
        <f>IF(ISERROR(MATCH(Passout2023[[#This Row], [Batch Start Semester]],$K$3:$K$6,0)),"0", "1")</f>
        <v>0</v>
      </c>
      <c r="AC5545" s="60" t="str">
        <f>IF(ISERROR(MATCH([3]!Quota_Std_2022_23[[#This Row], [SESSION_TYPE]],$AX$2:$AX$5,0)),"0", "1")</f>
        <v>0</v>
      </c>
      <c r="AD5545" s="60" t="str">
        <f>IF(ISERROR(MATCH(#REF!,#REF!,0)),"0", "1")</f>
        <v>0</v>
      </c>
      <c r="AE5545" s="60" t="str">
        <f>IF(ISERROR(MATCH([3]!Quota_Std_2022_23[[#This Row], [Gender]],$AN$2:$AN$4,0)),"0", "1")</f>
        <v>0</v>
      </c>
      <c r="AF5545" s="60" t="str">
        <f>IF(ISERROR(MATCH([3]!Quota_Std_2022_23[[#This Row], [Quota Type]],[3]Sheet1!$AO$2:$AO$12,0)),"0", "1")</f>
        <v>0</v>
      </c>
      <c r="AG5545" s="60" t="str">
        <f>IF(ISERROR(MATCH(#REF!,$BA$2:$BA$8,0)),"0", "1")</f>
        <v>0</v>
      </c>
      <c r="AH5545" s="60" t="str">
        <f>IF(ISERROR(MATCH(Passout2023[[#This Row], [Nationality Pakistani/ Foreign]],$D$3:$D$4,0)),"0", "1")</f>
        <v>0</v>
      </c>
    </row>
    <row r="5546">
      <c r="Y5546" s="60" t="str">
        <f>IF(ISERROR(MATCH(Passout2023[[#This Row], [Degree Duration (year)]],$M$3:$M$10,0)),"0", "1")</f>
        <v>0</v>
      </c>
      <c r="Z5546" s="60" t="str">
        <f>IF(ISERROR(MATCH(Passout2023[[#This Row], [Admission Type]],$F$3:$F$6,0)),"0", "1")</f>
        <v>0</v>
      </c>
      <c r="AA5546" s="60" t="str">
        <f>IF(ISERROR(MATCH(Passout2023[[#This Row], [Batch Start Year]],$L$3:$L$25,0)),"0", "1")</f>
        <v>0</v>
      </c>
      <c r="AB5546" s="60" t="str">
        <f>IF(ISERROR(MATCH(Passout2023[[#This Row], [Batch Start Semester]],$K$3:$K$6,0)),"0", "1")</f>
        <v>0</v>
      </c>
      <c r="AC5546" s="60" t="str">
        <f>IF(ISERROR(MATCH([3]!Quota_Std_2022_23[[#This Row], [SESSION_TYPE]],$AX$2:$AX$5,0)),"0", "1")</f>
        <v>0</v>
      </c>
      <c r="AD5546" s="60" t="str">
        <f>IF(ISERROR(MATCH(#REF!,#REF!,0)),"0", "1")</f>
        <v>0</v>
      </c>
      <c r="AE5546" s="60" t="str">
        <f>IF(ISERROR(MATCH([3]!Quota_Std_2022_23[[#This Row], [Gender]],$AN$2:$AN$4,0)),"0", "1")</f>
        <v>0</v>
      </c>
      <c r="AF5546" s="60" t="str">
        <f>IF(ISERROR(MATCH([3]!Quota_Std_2022_23[[#This Row], [Quota Type]],[3]Sheet1!$AO$2:$AO$12,0)),"0", "1")</f>
        <v>0</v>
      </c>
      <c r="AG5546" s="60" t="str">
        <f>IF(ISERROR(MATCH(#REF!,$BA$2:$BA$8,0)),"0", "1")</f>
        <v>0</v>
      </c>
      <c r="AH5546" s="60" t="str">
        <f>IF(ISERROR(MATCH(Passout2023[[#This Row], [Nationality Pakistani/ Foreign]],$D$3:$D$4,0)),"0", "1")</f>
        <v>0</v>
      </c>
    </row>
    <row r="5547">
      <c r="Y5547" s="60" t="str">
        <f>IF(ISERROR(MATCH(Passout2023[[#This Row], [Degree Duration (year)]],$M$3:$M$10,0)),"0", "1")</f>
        <v>0</v>
      </c>
      <c r="Z5547" s="60" t="str">
        <f>IF(ISERROR(MATCH(Passout2023[[#This Row], [Admission Type]],$F$3:$F$6,0)),"0", "1")</f>
        <v>0</v>
      </c>
      <c r="AA5547" s="60" t="str">
        <f>IF(ISERROR(MATCH(Passout2023[[#This Row], [Batch Start Year]],$L$3:$L$25,0)),"0", "1")</f>
        <v>0</v>
      </c>
      <c r="AB5547" s="60" t="str">
        <f>IF(ISERROR(MATCH(Passout2023[[#This Row], [Batch Start Semester]],$K$3:$K$6,0)),"0", "1")</f>
        <v>0</v>
      </c>
      <c r="AC5547" s="60" t="str">
        <f>IF(ISERROR(MATCH([3]!Quota_Std_2022_23[[#This Row], [SESSION_TYPE]],$AX$2:$AX$5,0)),"0", "1")</f>
        <v>0</v>
      </c>
      <c r="AD5547" s="60" t="str">
        <f>IF(ISERROR(MATCH(#REF!,#REF!,0)),"0", "1")</f>
        <v>0</v>
      </c>
      <c r="AE5547" s="60" t="str">
        <f>IF(ISERROR(MATCH([3]!Quota_Std_2022_23[[#This Row], [Gender]],$AN$2:$AN$4,0)),"0", "1")</f>
        <v>0</v>
      </c>
      <c r="AF5547" s="60" t="str">
        <f>IF(ISERROR(MATCH([3]!Quota_Std_2022_23[[#This Row], [Quota Type]],[3]Sheet1!$AO$2:$AO$12,0)),"0", "1")</f>
        <v>0</v>
      </c>
      <c r="AG5547" s="60" t="str">
        <f>IF(ISERROR(MATCH(#REF!,$BA$2:$BA$8,0)),"0", "1")</f>
        <v>0</v>
      </c>
      <c r="AH5547" s="60" t="str">
        <f>IF(ISERROR(MATCH(Passout2023[[#This Row], [Nationality Pakistani/ Foreign]],$D$3:$D$4,0)),"0", "1")</f>
        <v>0</v>
      </c>
    </row>
    <row r="5548">
      <c r="Y5548" s="60" t="str">
        <f>IF(ISERROR(MATCH(Passout2023[[#This Row], [Degree Duration (year)]],$M$3:$M$10,0)),"0", "1")</f>
        <v>0</v>
      </c>
      <c r="Z5548" s="60" t="str">
        <f>IF(ISERROR(MATCH(Passout2023[[#This Row], [Admission Type]],$F$3:$F$6,0)),"0", "1")</f>
        <v>0</v>
      </c>
      <c r="AA5548" s="60" t="str">
        <f>IF(ISERROR(MATCH(Passout2023[[#This Row], [Batch Start Year]],$L$3:$L$25,0)),"0", "1")</f>
        <v>0</v>
      </c>
      <c r="AB5548" s="60" t="str">
        <f>IF(ISERROR(MATCH(Passout2023[[#This Row], [Batch Start Semester]],$K$3:$K$6,0)),"0", "1")</f>
        <v>0</v>
      </c>
      <c r="AC5548" s="60" t="str">
        <f>IF(ISERROR(MATCH([3]!Quota_Std_2022_23[[#This Row], [SESSION_TYPE]],$AX$2:$AX$5,0)),"0", "1")</f>
        <v>0</v>
      </c>
      <c r="AD5548" s="60" t="str">
        <f>IF(ISERROR(MATCH(#REF!,#REF!,0)),"0", "1")</f>
        <v>0</v>
      </c>
      <c r="AE5548" s="60" t="str">
        <f>IF(ISERROR(MATCH([3]!Quota_Std_2022_23[[#This Row], [Gender]],$AN$2:$AN$4,0)),"0", "1")</f>
        <v>0</v>
      </c>
      <c r="AF5548" s="60" t="str">
        <f>IF(ISERROR(MATCH([3]!Quota_Std_2022_23[[#This Row], [Quota Type]],[3]Sheet1!$AO$2:$AO$12,0)),"0", "1")</f>
        <v>0</v>
      </c>
      <c r="AG5548" s="60" t="str">
        <f>IF(ISERROR(MATCH(#REF!,$BA$2:$BA$8,0)),"0", "1")</f>
        <v>0</v>
      </c>
      <c r="AH5548" s="60" t="str">
        <f>IF(ISERROR(MATCH(Passout2023[[#This Row], [Nationality Pakistani/ Foreign]],$D$3:$D$4,0)),"0", "1")</f>
        <v>0</v>
      </c>
    </row>
    <row r="5549">
      <c r="Y5549" s="60" t="str">
        <f>IF(ISERROR(MATCH(Passout2023[[#This Row], [Degree Duration (year)]],$M$3:$M$10,0)),"0", "1")</f>
        <v>0</v>
      </c>
      <c r="Z5549" s="60" t="str">
        <f>IF(ISERROR(MATCH(Passout2023[[#This Row], [Admission Type]],$F$3:$F$6,0)),"0", "1")</f>
        <v>0</v>
      </c>
      <c r="AA5549" s="60" t="str">
        <f>IF(ISERROR(MATCH(Passout2023[[#This Row], [Batch Start Year]],$L$3:$L$25,0)),"0", "1")</f>
        <v>0</v>
      </c>
      <c r="AB5549" s="60" t="str">
        <f>IF(ISERROR(MATCH(Passout2023[[#This Row], [Batch Start Semester]],$K$3:$K$6,0)),"0", "1")</f>
        <v>0</v>
      </c>
      <c r="AC5549" s="60" t="str">
        <f>IF(ISERROR(MATCH([3]!Quota_Std_2022_23[[#This Row], [SESSION_TYPE]],$AX$2:$AX$5,0)),"0", "1")</f>
        <v>0</v>
      </c>
      <c r="AD5549" s="60" t="str">
        <f>IF(ISERROR(MATCH(#REF!,#REF!,0)),"0", "1")</f>
        <v>0</v>
      </c>
      <c r="AE5549" s="60" t="str">
        <f>IF(ISERROR(MATCH([3]!Quota_Std_2022_23[[#This Row], [Gender]],$AN$2:$AN$4,0)),"0", "1")</f>
        <v>0</v>
      </c>
      <c r="AF5549" s="60" t="str">
        <f>IF(ISERROR(MATCH([3]!Quota_Std_2022_23[[#This Row], [Quota Type]],[3]Sheet1!$AO$2:$AO$12,0)),"0", "1")</f>
        <v>0</v>
      </c>
      <c r="AG5549" s="60" t="str">
        <f>IF(ISERROR(MATCH(#REF!,$BA$2:$BA$8,0)),"0", "1")</f>
        <v>0</v>
      </c>
      <c r="AH5549" s="60" t="str">
        <f>IF(ISERROR(MATCH(Passout2023[[#This Row], [Nationality Pakistani/ Foreign]],$D$3:$D$4,0)),"0", "1")</f>
        <v>0</v>
      </c>
    </row>
    <row r="5550">
      <c r="Y5550" s="60" t="str">
        <f>IF(ISERROR(MATCH(Passout2023[[#This Row], [Degree Duration (year)]],$M$3:$M$10,0)),"0", "1")</f>
        <v>0</v>
      </c>
      <c r="Z5550" s="60" t="str">
        <f>IF(ISERROR(MATCH(Passout2023[[#This Row], [Admission Type]],$F$3:$F$6,0)),"0", "1")</f>
        <v>0</v>
      </c>
      <c r="AA5550" s="60" t="str">
        <f>IF(ISERROR(MATCH(Passout2023[[#This Row], [Batch Start Year]],$L$3:$L$25,0)),"0", "1")</f>
        <v>0</v>
      </c>
      <c r="AB5550" s="60" t="str">
        <f>IF(ISERROR(MATCH(Passout2023[[#This Row], [Batch Start Semester]],$K$3:$K$6,0)),"0", "1")</f>
        <v>0</v>
      </c>
      <c r="AC5550" s="60" t="str">
        <f>IF(ISERROR(MATCH([3]!Quota_Std_2022_23[[#This Row], [SESSION_TYPE]],$AX$2:$AX$5,0)),"0", "1")</f>
        <v>0</v>
      </c>
      <c r="AD5550" s="60" t="str">
        <f>IF(ISERROR(MATCH(#REF!,#REF!,0)),"0", "1")</f>
        <v>0</v>
      </c>
      <c r="AE5550" s="60" t="str">
        <f>IF(ISERROR(MATCH([3]!Quota_Std_2022_23[[#This Row], [Gender]],$AN$2:$AN$4,0)),"0", "1")</f>
        <v>0</v>
      </c>
      <c r="AF5550" s="60" t="str">
        <f>IF(ISERROR(MATCH([3]!Quota_Std_2022_23[[#This Row], [Quota Type]],[3]Sheet1!$AO$2:$AO$12,0)),"0", "1")</f>
        <v>0</v>
      </c>
      <c r="AG5550" s="60" t="str">
        <f>IF(ISERROR(MATCH(#REF!,$BA$2:$BA$8,0)),"0", "1")</f>
        <v>0</v>
      </c>
      <c r="AH5550" s="60" t="str">
        <f>IF(ISERROR(MATCH(Passout2023[[#This Row], [Nationality Pakistani/ Foreign]],$D$3:$D$4,0)),"0", "1")</f>
        <v>0</v>
      </c>
    </row>
    <row r="5551">
      <c r="Y5551" s="60" t="str">
        <f>IF(ISERROR(MATCH(Passout2023[[#This Row], [Degree Duration (year)]],$M$3:$M$10,0)),"0", "1")</f>
        <v>0</v>
      </c>
      <c r="Z5551" s="60" t="str">
        <f>IF(ISERROR(MATCH(Passout2023[[#This Row], [Admission Type]],$F$3:$F$6,0)),"0", "1")</f>
        <v>0</v>
      </c>
      <c r="AA5551" s="60" t="str">
        <f>IF(ISERROR(MATCH(Passout2023[[#This Row], [Batch Start Year]],$L$3:$L$25,0)),"0", "1")</f>
        <v>0</v>
      </c>
      <c r="AB5551" s="60" t="str">
        <f>IF(ISERROR(MATCH(Passout2023[[#This Row], [Batch Start Semester]],$K$3:$K$6,0)),"0", "1")</f>
        <v>0</v>
      </c>
      <c r="AC5551" s="60" t="str">
        <f>IF(ISERROR(MATCH([3]!Quota_Std_2022_23[[#This Row], [SESSION_TYPE]],$AX$2:$AX$5,0)),"0", "1")</f>
        <v>0</v>
      </c>
      <c r="AD5551" s="60" t="str">
        <f>IF(ISERROR(MATCH(#REF!,#REF!,0)),"0", "1")</f>
        <v>0</v>
      </c>
      <c r="AE5551" s="60" t="str">
        <f>IF(ISERROR(MATCH([3]!Quota_Std_2022_23[[#This Row], [Gender]],$AN$2:$AN$4,0)),"0", "1")</f>
        <v>0</v>
      </c>
      <c r="AF5551" s="60" t="str">
        <f>IF(ISERROR(MATCH([3]!Quota_Std_2022_23[[#This Row], [Quota Type]],[3]Sheet1!$AO$2:$AO$12,0)),"0", "1")</f>
        <v>0</v>
      </c>
      <c r="AG5551" s="60" t="str">
        <f>IF(ISERROR(MATCH(#REF!,$BA$2:$BA$8,0)),"0", "1")</f>
        <v>0</v>
      </c>
      <c r="AH5551" s="60" t="str">
        <f>IF(ISERROR(MATCH(Passout2023[[#This Row], [Nationality Pakistani/ Foreign]],$D$3:$D$4,0)),"0", "1")</f>
        <v>0</v>
      </c>
    </row>
    <row r="5552">
      <c r="Y5552" s="60" t="str">
        <f>IF(ISERROR(MATCH(Passout2023[[#This Row], [Degree Duration (year)]],$M$3:$M$10,0)),"0", "1")</f>
        <v>0</v>
      </c>
      <c r="Z5552" s="60" t="str">
        <f>IF(ISERROR(MATCH(Passout2023[[#This Row], [Admission Type]],$F$3:$F$6,0)),"0", "1")</f>
        <v>0</v>
      </c>
      <c r="AA5552" s="60" t="str">
        <f>IF(ISERROR(MATCH(Passout2023[[#This Row], [Batch Start Year]],$L$3:$L$25,0)),"0", "1")</f>
        <v>0</v>
      </c>
      <c r="AB5552" s="60" t="str">
        <f>IF(ISERROR(MATCH(Passout2023[[#This Row], [Batch Start Semester]],$K$3:$K$6,0)),"0", "1")</f>
        <v>0</v>
      </c>
      <c r="AC5552" s="60" t="str">
        <f>IF(ISERROR(MATCH([3]!Quota_Std_2022_23[[#This Row], [SESSION_TYPE]],$AX$2:$AX$5,0)),"0", "1")</f>
        <v>0</v>
      </c>
      <c r="AD5552" s="60" t="str">
        <f>IF(ISERROR(MATCH(#REF!,#REF!,0)),"0", "1")</f>
        <v>0</v>
      </c>
      <c r="AE5552" s="60" t="str">
        <f>IF(ISERROR(MATCH([3]!Quota_Std_2022_23[[#This Row], [Gender]],$AN$2:$AN$4,0)),"0", "1")</f>
        <v>0</v>
      </c>
      <c r="AF5552" s="60" t="str">
        <f>IF(ISERROR(MATCH([3]!Quota_Std_2022_23[[#This Row], [Quota Type]],[3]Sheet1!$AO$2:$AO$12,0)),"0", "1")</f>
        <v>0</v>
      </c>
      <c r="AG5552" s="60" t="str">
        <f>IF(ISERROR(MATCH(#REF!,$BA$2:$BA$8,0)),"0", "1")</f>
        <v>0</v>
      </c>
      <c r="AH5552" s="60" t="str">
        <f>IF(ISERROR(MATCH(Passout2023[[#This Row], [Nationality Pakistani/ Foreign]],$D$3:$D$4,0)),"0", "1")</f>
        <v>0</v>
      </c>
    </row>
    <row r="5553">
      <c r="Y5553" s="60" t="str">
        <f>IF(ISERROR(MATCH(Passout2023[[#This Row], [Degree Duration (year)]],$M$3:$M$10,0)),"0", "1")</f>
        <v>0</v>
      </c>
      <c r="Z5553" s="60" t="str">
        <f>IF(ISERROR(MATCH(Passout2023[[#This Row], [Admission Type]],$F$3:$F$6,0)),"0", "1")</f>
        <v>0</v>
      </c>
      <c r="AA5553" s="60" t="str">
        <f>IF(ISERROR(MATCH(Passout2023[[#This Row], [Batch Start Year]],$L$3:$L$25,0)),"0", "1")</f>
        <v>0</v>
      </c>
      <c r="AB5553" s="60" t="str">
        <f>IF(ISERROR(MATCH(Passout2023[[#This Row], [Batch Start Semester]],$K$3:$K$6,0)),"0", "1")</f>
        <v>0</v>
      </c>
      <c r="AC5553" s="60" t="str">
        <f>IF(ISERROR(MATCH([3]!Quota_Std_2022_23[[#This Row], [SESSION_TYPE]],$AX$2:$AX$5,0)),"0", "1")</f>
        <v>0</v>
      </c>
      <c r="AD5553" s="60" t="str">
        <f>IF(ISERROR(MATCH(#REF!,#REF!,0)),"0", "1")</f>
        <v>0</v>
      </c>
      <c r="AE5553" s="60" t="str">
        <f>IF(ISERROR(MATCH([3]!Quota_Std_2022_23[[#This Row], [Gender]],$AN$2:$AN$4,0)),"0", "1")</f>
        <v>0</v>
      </c>
      <c r="AF5553" s="60" t="str">
        <f>IF(ISERROR(MATCH([3]!Quota_Std_2022_23[[#This Row], [Quota Type]],[3]Sheet1!$AO$2:$AO$12,0)),"0", "1")</f>
        <v>0</v>
      </c>
      <c r="AG5553" s="60" t="str">
        <f>IF(ISERROR(MATCH(#REF!,$BA$2:$BA$8,0)),"0", "1")</f>
        <v>0</v>
      </c>
      <c r="AH5553" s="60" t="str">
        <f>IF(ISERROR(MATCH(Passout2023[[#This Row], [Nationality Pakistani/ Foreign]],$D$3:$D$4,0)),"0", "1")</f>
        <v>0</v>
      </c>
    </row>
    <row r="5554">
      <c r="Y5554" s="60" t="str">
        <f>IF(ISERROR(MATCH(Passout2023[[#This Row], [Degree Duration (year)]],$M$3:$M$10,0)),"0", "1")</f>
        <v>0</v>
      </c>
      <c r="Z5554" s="60" t="str">
        <f>IF(ISERROR(MATCH(Passout2023[[#This Row], [Admission Type]],$F$3:$F$6,0)),"0", "1")</f>
        <v>0</v>
      </c>
      <c r="AA5554" s="60" t="str">
        <f>IF(ISERROR(MATCH(Passout2023[[#This Row], [Batch Start Year]],$L$3:$L$25,0)),"0", "1")</f>
        <v>0</v>
      </c>
      <c r="AB5554" s="60" t="str">
        <f>IF(ISERROR(MATCH(Passout2023[[#This Row], [Batch Start Semester]],$K$3:$K$6,0)),"0", "1")</f>
        <v>0</v>
      </c>
      <c r="AC5554" s="60" t="str">
        <f>IF(ISERROR(MATCH([3]!Quota_Std_2022_23[[#This Row], [SESSION_TYPE]],$AX$2:$AX$5,0)),"0", "1")</f>
        <v>0</v>
      </c>
      <c r="AD5554" s="60" t="str">
        <f>IF(ISERROR(MATCH(#REF!,#REF!,0)),"0", "1")</f>
        <v>0</v>
      </c>
      <c r="AE5554" s="60" t="str">
        <f>IF(ISERROR(MATCH([3]!Quota_Std_2022_23[[#This Row], [Gender]],$AN$2:$AN$4,0)),"0", "1")</f>
        <v>0</v>
      </c>
      <c r="AF5554" s="60" t="str">
        <f>IF(ISERROR(MATCH([3]!Quota_Std_2022_23[[#This Row], [Quota Type]],[3]Sheet1!$AO$2:$AO$12,0)),"0", "1")</f>
        <v>0</v>
      </c>
      <c r="AG5554" s="60" t="str">
        <f>IF(ISERROR(MATCH(#REF!,$BA$2:$BA$8,0)),"0", "1")</f>
        <v>0</v>
      </c>
      <c r="AH5554" s="60" t="str">
        <f>IF(ISERROR(MATCH(Passout2023[[#This Row], [Nationality Pakistani/ Foreign]],$D$3:$D$4,0)),"0", "1")</f>
        <v>0</v>
      </c>
    </row>
    <row r="5555">
      <c r="Y5555" s="60" t="str">
        <f>IF(ISERROR(MATCH(Passout2023[[#This Row], [Degree Duration (year)]],$M$3:$M$10,0)),"0", "1")</f>
        <v>0</v>
      </c>
      <c r="Z5555" s="60" t="str">
        <f>IF(ISERROR(MATCH(Passout2023[[#This Row], [Admission Type]],$F$3:$F$6,0)),"0", "1")</f>
        <v>0</v>
      </c>
      <c r="AA5555" s="60" t="str">
        <f>IF(ISERROR(MATCH(Passout2023[[#This Row], [Batch Start Year]],$L$3:$L$25,0)),"0", "1")</f>
        <v>0</v>
      </c>
      <c r="AB5555" s="60" t="str">
        <f>IF(ISERROR(MATCH(Passout2023[[#This Row], [Batch Start Semester]],$K$3:$K$6,0)),"0", "1")</f>
        <v>0</v>
      </c>
      <c r="AC5555" s="60" t="str">
        <f>IF(ISERROR(MATCH([3]!Quota_Std_2022_23[[#This Row], [SESSION_TYPE]],$AX$2:$AX$5,0)),"0", "1")</f>
        <v>0</v>
      </c>
      <c r="AD5555" s="60" t="str">
        <f>IF(ISERROR(MATCH(#REF!,#REF!,0)),"0", "1")</f>
        <v>0</v>
      </c>
      <c r="AE5555" s="60" t="str">
        <f>IF(ISERROR(MATCH([3]!Quota_Std_2022_23[[#This Row], [Gender]],$AN$2:$AN$4,0)),"0", "1")</f>
        <v>0</v>
      </c>
      <c r="AF5555" s="60" t="str">
        <f>IF(ISERROR(MATCH([3]!Quota_Std_2022_23[[#This Row], [Quota Type]],[3]Sheet1!$AO$2:$AO$12,0)),"0", "1")</f>
        <v>0</v>
      </c>
      <c r="AG5555" s="60" t="str">
        <f>IF(ISERROR(MATCH(#REF!,$BA$2:$BA$8,0)),"0", "1")</f>
        <v>0</v>
      </c>
      <c r="AH5555" s="60" t="str">
        <f>IF(ISERROR(MATCH(Passout2023[[#This Row], [Nationality Pakistani/ Foreign]],$D$3:$D$4,0)),"0", "1")</f>
        <v>0</v>
      </c>
    </row>
    <row r="5556">
      <c r="Y5556" s="60" t="str">
        <f>IF(ISERROR(MATCH(Passout2023[[#This Row], [Degree Duration (year)]],$M$3:$M$10,0)),"0", "1")</f>
        <v>0</v>
      </c>
      <c r="Z5556" s="60" t="str">
        <f>IF(ISERROR(MATCH(Passout2023[[#This Row], [Admission Type]],$F$3:$F$6,0)),"0", "1")</f>
        <v>0</v>
      </c>
      <c r="AA5556" s="60" t="str">
        <f>IF(ISERROR(MATCH(Passout2023[[#This Row], [Batch Start Year]],$L$3:$L$25,0)),"0", "1")</f>
        <v>0</v>
      </c>
      <c r="AB5556" s="60" t="str">
        <f>IF(ISERROR(MATCH(Passout2023[[#This Row], [Batch Start Semester]],$K$3:$K$6,0)),"0", "1")</f>
        <v>0</v>
      </c>
      <c r="AC5556" s="60" t="str">
        <f>IF(ISERROR(MATCH([3]!Quota_Std_2022_23[[#This Row], [SESSION_TYPE]],$AX$2:$AX$5,0)),"0", "1")</f>
        <v>0</v>
      </c>
      <c r="AD5556" s="60" t="str">
        <f>IF(ISERROR(MATCH(#REF!,#REF!,0)),"0", "1")</f>
        <v>0</v>
      </c>
      <c r="AE5556" s="60" t="str">
        <f>IF(ISERROR(MATCH([3]!Quota_Std_2022_23[[#This Row], [Gender]],$AN$2:$AN$4,0)),"0", "1")</f>
        <v>0</v>
      </c>
      <c r="AF5556" s="60" t="str">
        <f>IF(ISERROR(MATCH([3]!Quota_Std_2022_23[[#This Row], [Quota Type]],[3]Sheet1!$AO$2:$AO$12,0)),"0", "1")</f>
        <v>0</v>
      </c>
      <c r="AG5556" s="60" t="str">
        <f>IF(ISERROR(MATCH(#REF!,$BA$2:$BA$8,0)),"0", "1")</f>
        <v>0</v>
      </c>
      <c r="AH5556" s="60" t="str">
        <f>IF(ISERROR(MATCH(Passout2023[[#This Row], [Nationality Pakistani/ Foreign]],$D$3:$D$4,0)),"0", "1")</f>
        <v>0</v>
      </c>
    </row>
    <row r="5557">
      <c r="Y5557" s="60" t="str">
        <f>IF(ISERROR(MATCH(Passout2023[[#This Row], [Degree Duration (year)]],$M$3:$M$10,0)),"0", "1")</f>
        <v>0</v>
      </c>
      <c r="Z5557" s="60" t="str">
        <f>IF(ISERROR(MATCH(Passout2023[[#This Row], [Admission Type]],$F$3:$F$6,0)),"0", "1")</f>
        <v>0</v>
      </c>
      <c r="AA5557" s="60" t="str">
        <f>IF(ISERROR(MATCH(Passout2023[[#This Row], [Batch Start Year]],$L$3:$L$25,0)),"0", "1")</f>
        <v>0</v>
      </c>
      <c r="AB5557" s="60" t="str">
        <f>IF(ISERROR(MATCH(Passout2023[[#This Row], [Batch Start Semester]],$K$3:$K$6,0)),"0", "1")</f>
        <v>0</v>
      </c>
      <c r="AC5557" s="60" t="str">
        <f>IF(ISERROR(MATCH([3]!Quota_Std_2022_23[[#This Row], [SESSION_TYPE]],$AX$2:$AX$5,0)),"0", "1")</f>
        <v>0</v>
      </c>
      <c r="AD5557" s="60" t="str">
        <f>IF(ISERROR(MATCH(#REF!,#REF!,0)),"0", "1")</f>
        <v>0</v>
      </c>
      <c r="AE5557" s="60" t="str">
        <f>IF(ISERROR(MATCH([3]!Quota_Std_2022_23[[#This Row], [Gender]],$AN$2:$AN$4,0)),"0", "1")</f>
        <v>0</v>
      </c>
      <c r="AF5557" s="60" t="str">
        <f>IF(ISERROR(MATCH([3]!Quota_Std_2022_23[[#This Row], [Quota Type]],[3]Sheet1!$AO$2:$AO$12,0)),"0", "1")</f>
        <v>0</v>
      </c>
      <c r="AG5557" s="60" t="str">
        <f>IF(ISERROR(MATCH(#REF!,$BA$2:$BA$8,0)),"0", "1")</f>
        <v>0</v>
      </c>
      <c r="AH5557" s="60" t="str">
        <f>IF(ISERROR(MATCH(Passout2023[[#This Row], [Nationality Pakistani/ Foreign]],$D$3:$D$4,0)),"0", "1")</f>
        <v>0</v>
      </c>
    </row>
    <row r="5558">
      <c r="Y5558" s="60" t="str">
        <f>IF(ISERROR(MATCH(Passout2023[[#This Row], [Degree Duration (year)]],$M$3:$M$10,0)),"0", "1")</f>
        <v>0</v>
      </c>
      <c r="Z5558" s="60" t="str">
        <f>IF(ISERROR(MATCH(Passout2023[[#This Row], [Admission Type]],$F$3:$F$6,0)),"0", "1")</f>
        <v>0</v>
      </c>
      <c r="AA5558" s="60" t="str">
        <f>IF(ISERROR(MATCH(Passout2023[[#This Row], [Batch Start Year]],$L$3:$L$25,0)),"0", "1")</f>
        <v>0</v>
      </c>
      <c r="AB5558" s="60" t="str">
        <f>IF(ISERROR(MATCH(Passout2023[[#This Row], [Batch Start Semester]],$K$3:$K$6,0)),"0", "1")</f>
        <v>0</v>
      </c>
      <c r="AC5558" s="60" t="str">
        <f>IF(ISERROR(MATCH([3]!Quota_Std_2022_23[[#This Row], [SESSION_TYPE]],$AX$2:$AX$5,0)),"0", "1")</f>
        <v>0</v>
      </c>
      <c r="AD5558" s="60" t="str">
        <f>IF(ISERROR(MATCH(#REF!,#REF!,0)),"0", "1")</f>
        <v>0</v>
      </c>
      <c r="AE5558" s="60" t="str">
        <f>IF(ISERROR(MATCH([3]!Quota_Std_2022_23[[#This Row], [Gender]],$AN$2:$AN$4,0)),"0", "1")</f>
        <v>0</v>
      </c>
      <c r="AF5558" s="60" t="str">
        <f>IF(ISERROR(MATCH([3]!Quota_Std_2022_23[[#This Row], [Quota Type]],[3]Sheet1!$AO$2:$AO$12,0)),"0", "1")</f>
        <v>0</v>
      </c>
      <c r="AG5558" s="60" t="str">
        <f>IF(ISERROR(MATCH(#REF!,$BA$2:$BA$8,0)),"0", "1")</f>
        <v>0</v>
      </c>
      <c r="AH5558" s="60" t="str">
        <f>IF(ISERROR(MATCH(Passout2023[[#This Row], [Nationality Pakistani/ Foreign]],$D$3:$D$4,0)),"0", "1")</f>
        <v>0</v>
      </c>
    </row>
    <row r="5559">
      <c r="Y5559" s="60" t="str">
        <f>IF(ISERROR(MATCH(Passout2023[[#This Row], [Degree Duration (year)]],$M$3:$M$10,0)),"0", "1")</f>
        <v>0</v>
      </c>
      <c r="Z5559" s="60" t="str">
        <f>IF(ISERROR(MATCH(Passout2023[[#This Row], [Admission Type]],$F$3:$F$6,0)),"0", "1")</f>
        <v>0</v>
      </c>
      <c r="AA5559" s="60" t="str">
        <f>IF(ISERROR(MATCH(Passout2023[[#This Row], [Batch Start Year]],$L$3:$L$25,0)),"0", "1")</f>
        <v>0</v>
      </c>
      <c r="AB5559" s="60" t="str">
        <f>IF(ISERROR(MATCH(Passout2023[[#This Row], [Batch Start Semester]],$K$3:$K$6,0)),"0", "1")</f>
        <v>0</v>
      </c>
      <c r="AC5559" s="60" t="str">
        <f>IF(ISERROR(MATCH([3]!Quota_Std_2022_23[[#This Row], [SESSION_TYPE]],$AX$2:$AX$5,0)),"0", "1")</f>
        <v>0</v>
      </c>
      <c r="AD5559" s="60" t="str">
        <f>IF(ISERROR(MATCH(#REF!,#REF!,0)),"0", "1")</f>
        <v>0</v>
      </c>
      <c r="AE5559" s="60" t="str">
        <f>IF(ISERROR(MATCH([3]!Quota_Std_2022_23[[#This Row], [Gender]],$AN$2:$AN$4,0)),"0", "1")</f>
        <v>0</v>
      </c>
      <c r="AF5559" s="60" t="str">
        <f>IF(ISERROR(MATCH([3]!Quota_Std_2022_23[[#This Row], [Quota Type]],[3]Sheet1!$AO$2:$AO$12,0)),"0", "1")</f>
        <v>0</v>
      </c>
      <c r="AG5559" s="60" t="str">
        <f>IF(ISERROR(MATCH(#REF!,$BA$2:$BA$8,0)),"0", "1")</f>
        <v>0</v>
      </c>
      <c r="AH5559" s="60" t="str">
        <f>IF(ISERROR(MATCH(Passout2023[[#This Row], [Nationality Pakistani/ Foreign]],$D$3:$D$4,0)),"0", "1")</f>
        <v>0</v>
      </c>
    </row>
    <row r="5560">
      <c r="Y5560" s="60" t="str">
        <f>IF(ISERROR(MATCH(Passout2023[[#This Row], [Degree Duration (year)]],$M$3:$M$10,0)),"0", "1")</f>
        <v>0</v>
      </c>
      <c r="Z5560" s="60" t="str">
        <f>IF(ISERROR(MATCH(Passout2023[[#This Row], [Admission Type]],$F$3:$F$6,0)),"0", "1")</f>
        <v>0</v>
      </c>
      <c r="AA5560" s="60" t="str">
        <f>IF(ISERROR(MATCH(Passout2023[[#This Row], [Batch Start Year]],$L$3:$L$25,0)),"0", "1")</f>
        <v>0</v>
      </c>
      <c r="AB5560" s="60" t="str">
        <f>IF(ISERROR(MATCH(Passout2023[[#This Row], [Batch Start Semester]],$K$3:$K$6,0)),"0", "1")</f>
        <v>0</v>
      </c>
      <c r="AC5560" s="60" t="str">
        <f>IF(ISERROR(MATCH([3]!Quota_Std_2022_23[[#This Row], [SESSION_TYPE]],$AX$2:$AX$5,0)),"0", "1")</f>
        <v>0</v>
      </c>
      <c r="AD5560" s="60" t="str">
        <f>IF(ISERROR(MATCH(#REF!,#REF!,0)),"0", "1")</f>
        <v>0</v>
      </c>
      <c r="AE5560" s="60" t="str">
        <f>IF(ISERROR(MATCH([3]!Quota_Std_2022_23[[#This Row], [Gender]],$AN$2:$AN$4,0)),"0", "1")</f>
        <v>0</v>
      </c>
      <c r="AF5560" s="60" t="str">
        <f>IF(ISERROR(MATCH([3]!Quota_Std_2022_23[[#This Row], [Quota Type]],[3]Sheet1!$AO$2:$AO$12,0)),"0", "1")</f>
        <v>0</v>
      </c>
      <c r="AG5560" s="60" t="str">
        <f>IF(ISERROR(MATCH(#REF!,$BA$2:$BA$8,0)),"0", "1")</f>
        <v>0</v>
      </c>
      <c r="AH5560" s="60" t="str">
        <f>IF(ISERROR(MATCH(Passout2023[[#This Row], [Nationality Pakistani/ Foreign]],$D$3:$D$4,0)),"0", "1")</f>
        <v>0</v>
      </c>
    </row>
    <row r="5561">
      <c r="Y5561" s="60" t="str">
        <f>IF(ISERROR(MATCH(Passout2023[[#This Row], [Degree Duration (year)]],$M$3:$M$10,0)),"0", "1")</f>
        <v>0</v>
      </c>
      <c r="Z5561" s="60" t="str">
        <f>IF(ISERROR(MATCH(Passout2023[[#This Row], [Admission Type]],$F$3:$F$6,0)),"0", "1")</f>
        <v>0</v>
      </c>
      <c r="AA5561" s="60" t="str">
        <f>IF(ISERROR(MATCH(Passout2023[[#This Row], [Batch Start Year]],$L$3:$L$25,0)),"0", "1")</f>
        <v>0</v>
      </c>
      <c r="AB5561" s="60" t="str">
        <f>IF(ISERROR(MATCH(Passout2023[[#This Row], [Batch Start Semester]],$K$3:$K$6,0)),"0", "1")</f>
        <v>0</v>
      </c>
      <c r="AC5561" s="60" t="str">
        <f>IF(ISERROR(MATCH([3]!Quota_Std_2022_23[[#This Row], [SESSION_TYPE]],$AX$2:$AX$5,0)),"0", "1")</f>
        <v>0</v>
      </c>
      <c r="AD5561" s="60" t="str">
        <f>IF(ISERROR(MATCH(#REF!,#REF!,0)),"0", "1")</f>
        <v>0</v>
      </c>
      <c r="AE5561" s="60" t="str">
        <f>IF(ISERROR(MATCH([3]!Quota_Std_2022_23[[#This Row], [Gender]],$AN$2:$AN$4,0)),"0", "1")</f>
        <v>0</v>
      </c>
      <c r="AF5561" s="60" t="str">
        <f>IF(ISERROR(MATCH([3]!Quota_Std_2022_23[[#This Row], [Quota Type]],[3]Sheet1!$AO$2:$AO$12,0)),"0", "1")</f>
        <v>0</v>
      </c>
      <c r="AG5561" s="60" t="str">
        <f>IF(ISERROR(MATCH(#REF!,$BA$2:$BA$8,0)),"0", "1")</f>
        <v>0</v>
      </c>
      <c r="AH5561" s="60" t="str">
        <f>IF(ISERROR(MATCH(Passout2023[[#This Row], [Nationality Pakistani/ Foreign]],$D$3:$D$4,0)),"0", "1")</f>
        <v>0</v>
      </c>
    </row>
    <row r="5562">
      <c r="Y5562" s="60" t="str">
        <f>IF(ISERROR(MATCH(Passout2023[[#This Row], [Degree Duration (year)]],$M$3:$M$10,0)),"0", "1")</f>
        <v>0</v>
      </c>
      <c r="Z5562" s="60" t="str">
        <f>IF(ISERROR(MATCH(Passout2023[[#This Row], [Admission Type]],$F$3:$F$6,0)),"0", "1")</f>
        <v>0</v>
      </c>
      <c r="AA5562" s="60" t="str">
        <f>IF(ISERROR(MATCH(Passout2023[[#This Row], [Batch Start Year]],$L$3:$L$25,0)),"0", "1")</f>
        <v>0</v>
      </c>
      <c r="AB5562" s="60" t="str">
        <f>IF(ISERROR(MATCH(Passout2023[[#This Row], [Batch Start Semester]],$K$3:$K$6,0)),"0", "1")</f>
        <v>0</v>
      </c>
      <c r="AC5562" s="60" t="str">
        <f>IF(ISERROR(MATCH([3]!Quota_Std_2022_23[[#This Row], [SESSION_TYPE]],$AX$2:$AX$5,0)),"0", "1")</f>
        <v>0</v>
      </c>
      <c r="AD5562" s="60" t="str">
        <f>IF(ISERROR(MATCH(#REF!,#REF!,0)),"0", "1")</f>
        <v>0</v>
      </c>
      <c r="AE5562" s="60" t="str">
        <f>IF(ISERROR(MATCH([3]!Quota_Std_2022_23[[#This Row], [Gender]],$AN$2:$AN$4,0)),"0", "1")</f>
        <v>0</v>
      </c>
      <c r="AF5562" s="60" t="str">
        <f>IF(ISERROR(MATCH([3]!Quota_Std_2022_23[[#This Row], [Quota Type]],[3]Sheet1!$AO$2:$AO$12,0)),"0", "1")</f>
        <v>0</v>
      </c>
      <c r="AG5562" s="60" t="str">
        <f>IF(ISERROR(MATCH(#REF!,$BA$2:$BA$8,0)),"0", "1")</f>
        <v>0</v>
      </c>
      <c r="AH5562" s="60" t="str">
        <f>IF(ISERROR(MATCH(Passout2023[[#This Row], [Nationality Pakistani/ Foreign]],$D$3:$D$4,0)),"0", "1")</f>
        <v>0</v>
      </c>
    </row>
    <row r="5563">
      <c r="Y5563" s="60" t="str">
        <f>IF(ISERROR(MATCH(Passout2023[[#This Row], [Degree Duration (year)]],$M$3:$M$10,0)),"0", "1")</f>
        <v>0</v>
      </c>
      <c r="Z5563" s="60" t="str">
        <f>IF(ISERROR(MATCH(Passout2023[[#This Row], [Admission Type]],$F$3:$F$6,0)),"0", "1")</f>
        <v>0</v>
      </c>
      <c r="AA5563" s="60" t="str">
        <f>IF(ISERROR(MATCH(Passout2023[[#This Row], [Batch Start Year]],$L$3:$L$25,0)),"0", "1")</f>
        <v>0</v>
      </c>
      <c r="AB5563" s="60" t="str">
        <f>IF(ISERROR(MATCH(Passout2023[[#This Row], [Batch Start Semester]],$K$3:$K$6,0)),"0", "1")</f>
        <v>0</v>
      </c>
      <c r="AC5563" s="60" t="str">
        <f>IF(ISERROR(MATCH([3]!Quota_Std_2022_23[[#This Row], [SESSION_TYPE]],$AX$2:$AX$5,0)),"0", "1")</f>
        <v>0</v>
      </c>
      <c r="AD5563" s="60" t="str">
        <f>IF(ISERROR(MATCH(#REF!,#REF!,0)),"0", "1")</f>
        <v>0</v>
      </c>
      <c r="AE5563" s="60" t="str">
        <f>IF(ISERROR(MATCH([3]!Quota_Std_2022_23[[#This Row], [Gender]],$AN$2:$AN$4,0)),"0", "1")</f>
        <v>0</v>
      </c>
      <c r="AF5563" s="60" t="str">
        <f>IF(ISERROR(MATCH([3]!Quota_Std_2022_23[[#This Row], [Quota Type]],[3]Sheet1!$AO$2:$AO$12,0)),"0", "1")</f>
        <v>0</v>
      </c>
      <c r="AG5563" s="60" t="str">
        <f>IF(ISERROR(MATCH(#REF!,$BA$2:$BA$8,0)),"0", "1")</f>
        <v>0</v>
      </c>
      <c r="AH5563" s="60" t="str">
        <f>IF(ISERROR(MATCH(Passout2023[[#This Row], [Nationality Pakistani/ Foreign]],$D$3:$D$4,0)),"0", "1")</f>
        <v>0</v>
      </c>
    </row>
    <row r="5564">
      <c r="Y5564" s="60" t="str">
        <f>IF(ISERROR(MATCH(Passout2023[[#This Row], [Degree Duration (year)]],$M$3:$M$10,0)),"0", "1")</f>
        <v>0</v>
      </c>
      <c r="Z5564" s="60" t="str">
        <f>IF(ISERROR(MATCH(Passout2023[[#This Row], [Admission Type]],$F$3:$F$6,0)),"0", "1")</f>
        <v>0</v>
      </c>
      <c r="AA5564" s="60" t="str">
        <f>IF(ISERROR(MATCH(Passout2023[[#This Row], [Batch Start Year]],$L$3:$L$25,0)),"0", "1")</f>
        <v>0</v>
      </c>
      <c r="AB5564" s="60" t="str">
        <f>IF(ISERROR(MATCH(Passout2023[[#This Row], [Batch Start Semester]],$K$3:$K$6,0)),"0", "1")</f>
        <v>0</v>
      </c>
      <c r="AC5564" s="60" t="str">
        <f>IF(ISERROR(MATCH([3]!Quota_Std_2022_23[[#This Row], [SESSION_TYPE]],$AX$2:$AX$5,0)),"0", "1")</f>
        <v>0</v>
      </c>
      <c r="AD5564" s="60" t="str">
        <f>IF(ISERROR(MATCH(#REF!,#REF!,0)),"0", "1")</f>
        <v>0</v>
      </c>
      <c r="AE5564" s="60" t="str">
        <f>IF(ISERROR(MATCH([3]!Quota_Std_2022_23[[#This Row], [Gender]],$AN$2:$AN$4,0)),"0", "1")</f>
        <v>0</v>
      </c>
      <c r="AF5564" s="60" t="str">
        <f>IF(ISERROR(MATCH([3]!Quota_Std_2022_23[[#This Row], [Quota Type]],[3]Sheet1!$AO$2:$AO$12,0)),"0", "1")</f>
        <v>0</v>
      </c>
      <c r="AG5564" s="60" t="str">
        <f>IF(ISERROR(MATCH(#REF!,$BA$2:$BA$8,0)),"0", "1")</f>
        <v>0</v>
      </c>
      <c r="AH5564" s="60" t="str">
        <f>IF(ISERROR(MATCH(Passout2023[[#This Row], [Nationality Pakistani/ Foreign]],$D$3:$D$4,0)),"0", "1")</f>
        <v>0</v>
      </c>
    </row>
    <row r="5565">
      <c r="Y5565" s="60" t="str">
        <f>IF(ISERROR(MATCH(Passout2023[[#This Row], [Degree Duration (year)]],$M$3:$M$10,0)),"0", "1")</f>
        <v>0</v>
      </c>
      <c r="Z5565" s="60" t="str">
        <f>IF(ISERROR(MATCH(Passout2023[[#This Row], [Admission Type]],$F$3:$F$6,0)),"0", "1")</f>
        <v>0</v>
      </c>
      <c r="AA5565" s="60" t="str">
        <f>IF(ISERROR(MATCH(Passout2023[[#This Row], [Batch Start Year]],$L$3:$L$25,0)),"0", "1")</f>
        <v>0</v>
      </c>
      <c r="AB5565" s="60" t="str">
        <f>IF(ISERROR(MATCH(Passout2023[[#This Row], [Batch Start Semester]],$K$3:$K$6,0)),"0", "1")</f>
        <v>0</v>
      </c>
      <c r="AC5565" s="60" t="str">
        <f>IF(ISERROR(MATCH([3]!Quota_Std_2022_23[[#This Row], [SESSION_TYPE]],$AX$2:$AX$5,0)),"0", "1")</f>
        <v>0</v>
      </c>
      <c r="AD5565" s="60" t="str">
        <f>IF(ISERROR(MATCH(#REF!,#REF!,0)),"0", "1")</f>
        <v>0</v>
      </c>
      <c r="AE5565" s="60" t="str">
        <f>IF(ISERROR(MATCH([3]!Quota_Std_2022_23[[#This Row], [Gender]],$AN$2:$AN$4,0)),"0", "1")</f>
        <v>0</v>
      </c>
      <c r="AF5565" s="60" t="str">
        <f>IF(ISERROR(MATCH([3]!Quota_Std_2022_23[[#This Row], [Quota Type]],[3]Sheet1!$AO$2:$AO$12,0)),"0", "1")</f>
        <v>0</v>
      </c>
      <c r="AG5565" s="60" t="str">
        <f>IF(ISERROR(MATCH(#REF!,$BA$2:$BA$8,0)),"0", "1")</f>
        <v>0</v>
      </c>
      <c r="AH5565" s="60" t="str">
        <f>IF(ISERROR(MATCH(Passout2023[[#This Row], [Nationality Pakistani/ Foreign]],$D$3:$D$4,0)),"0", "1")</f>
        <v>0</v>
      </c>
    </row>
    <row r="5566">
      <c r="Y5566" s="60" t="str">
        <f>IF(ISERROR(MATCH(Passout2023[[#This Row], [Degree Duration (year)]],$M$3:$M$10,0)),"0", "1")</f>
        <v>0</v>
      </c>
      <c r="Z5566" s="60" t="str">
        <f>IF(ISERROR(MATCH(Passout2023[[#This Row], [Admission Type]],$F$3:$F$6,0)),"0", "1")</f>
        <v>0</v>
      </c>
      <c r="AA5566" s="60" t="str">
        <f>IF(ISERROR(MATCH(Passout2023[[#This Row], [Batch Start Year]],$L$3:$L$25,0)),"0", "1")</f>
        <v>0</v>
      </c>
      <c r="AB5566" s="60" t="str">
        <f>IF(ISERROR(MATCH(Passout2023[[#This Row], [Batch Start Semester]],$K$3:$K$6,0)),"0", "1")</f>
        <v>0</v>
      </c>
      <c r="AC5566" s="60" t="str">
        <f>IF(ISERROR(MATCH([3]!Quota_Std_2022_23[[#This Row], [SESSION_TYPE]],$AX$2:$AX$5,0)),"0", "1")</f>
        <v>0</v>
      </c>
      <c r="AD5566" s="60" t="str">
        <f>IF(ISERROR(MATCH(#REF!,#REF!,0)),"0", "1")</f>
        <v>0</v>
      </c>
      <c r="AE5566" s="60" t="str">
        <f>IF(ISERROR(MATCH([3]!Quota_Std_2022_23[[#This Row], [Gender]],$AN$2:$AN$4,0)),"0", "1")</f>
        <v>0</v>
      </c>
      <c r="AF5566" s="60" t="str">
        <f>IF(ISERROR(MATCH([3]!Quota_Std_2022_23[[#This Row], [Quota Type]],[3]Sheet1!$AO$2:$AO$12,0)),"0", "1")</f>
        <v>0</v>
      </c>
      <c r="AG5566" s="60" t="str">
        <f>IF(ISERROR(MATCH(#REF!,$BA$2:$BA$8,0)),"0", "1")</f>
        <v>0</v>
      </c>
      <c r="AH5566" s="60" t="str">
        <f>IF(ISERROR(MATCH(Passout2023[[#This Row], [Nationality Pakistani/ Foreign]],$D$3:$D$4,0)),"0", "1")</f>
        <v>0</v>
      </c>
    </row>
    <row r="5567">
      <c r="Y5567" s="60" t="str">
        <f>IF(ISERROR(MATCH(Passout2023[[#This Row], [Degree Duration (year)]],$M$3:$M$10,0)),"0", "1")</f>
        <v>0</v>
      </c>
      <c r="Z5567" s="60" t="str">
        <f>IF(ISERROR(MATCH(Passout2023[[#This Row], [Admission Type]],$F$3:$F$6,0)),"0", "1")</f>
        <v>0</v>
      </c>
      <c r="AA5567" s="60" t="str">
        <f>IF(ISERROR(MATCH(Passout2023[[#This Row], [Batch Start Year]],$L$3:$L$25,0)),"0", "1")</f>
        <v>0</v>
      </c>
      <c r="AB5567" s="60" t="str">
        <f>IF(ISERROR(MATCH(Passout2023[[#This Row], [Batch Start Semester]],$K$3:$K$6,0)),"0", "1")</f>
        <v>0</v>
      </c>
      <c r="AC5567" s="60" t="str">
        <f>IF(ISERROR(MATCH([3]!Quota_Std_2022_23[[#This Row], [SESSION_TYPE]],$AX$2:$AX$5,0)),"0", "1")</f>
        <v>0</v>
      </c>
      <c r="AD5567" s="60" t="str">
        <f>IF(ISERROR(MATCH(#REF!,#REF!,0)),"0", "1")</f>
        <v>0</v>
      </c>
      <c r="AE5567" s="60" t="str">
        <f>IF(ISERROR(MATCH([3]!Quota_Std_2022_23[[#This Row], [Gender]],$AN$2:$AN$4,0)),"0", "1")</f>
        <v>0</v>
      </c>
      <c r="AF5567" s="60" t="str">
        <f>IF(ISERROR(MATCH([3]!Quota_Std_2022_23[[#This Row], [Quota Type]],[3]Sheet1!$AO$2:$AO$12,0)),"0", "1")</f>
        <v>0</v>
      </c>
      <c r="AG5567" s="60" t="str">
        <f>IF(ISERROR(MATCH(#REF!,$BA$2:$BA$8,0)),"0", "1")</f>
        <v>0</v>
      </c>
      <c r="AH5567" s="60" t="str">
        <f>IF(ISERROR(MATCH(Passout2023[[#This Row], [Nationality Pakistani/ Foreign]],$D$3:$D$4,0)),"0", "1")</f>
        <v>0</v>
      </c>
    </row>
    <row r="5568">
      <c r="Y5568" s="60" t="str">
        <f>IF(ISERROR(MATCH(Passout2023[[#This Row], [Degree Duration (year)]],$M$3:$M$10,0)),"0", "1")</f>
        <v>0</v>
      </c>
      <c r="Z5568" s="60" t="str">
        <f>IF(ISERROR(MATCH(Passout2023[[#This Row], [Admission Type]],$F$3:$F$6,0)),"0", "1")</f>
        <v>0</v>
      </c>
      <c r="AA5568" s="60" t="str">
        <f>IF(ISERROR(MATCH(Passout2023[[#This Row], [Batch Start Year]],$L$3:$L$25,0)),"0", "1")</f>
        <v>0</v>
      </c>
      <c r="AB5568" s="60" t="str">
        <f>IF(ISERROR(MATCH(Passout2023[[#This Row], [Batch Start Semester]],$K$3:$K$6,0)),"0", "1")</f>
        <v>0</v>
      </c>
      <c r="AC5568" s="60" t="str">
        <f>IF(ISERROR(MATCH([3]!Quota_Std_2022_23[[#This Row], [SESSION_TYPE]],$AX$2:$AX$5,0)),"0", "1")</f>
        <v>0</v>
      </c>
      <c r="AD5568" s="60" t="str">
        <f>IF(ISERROR(MATCH(#REF!,#REF!,0)),"0", "1")</f>
        <v>0</v>
      </c>
      <c r="AE5568" s="60" t="str">
        <f>IF(ISERROR(MATCH([3]!Quota_Std_2022_23[[#This Row], [Gender]],$AN$2:$AN$4,0)),"0", "1")</f>
        <v>0</v>
      </c>
      <c r="AF5568" s="60" t="str">
        <f>IF(ISERROR(MATCH([3]!Quota_Std_2022_23[[#This Row], [Quota Type]],[3]Sheet1!$AO$2:$AO$12,0)),"0", "1")</f>
        <v>0</v>
      </c>
      <c r="AG5568" s="60" t="str">
        <f>IF(ISERROR(MATCH(#REF!,$BA$2:$BA$8,0)),"0", "1")</f>
        <v>0</v>
      </c>
      <c r="AH5568" s="60" t="str">
        <f>IF(ISERROR(MATCH(Passout2023[[#This Row], [Nationality Pakistani/ Foreign]],$D$3:$D$4,0)),"0", "1")</f>
        <v>0</v>
      </c>
    </row>
    <row r="5569">
      <c r="Y5569" s="60" t="str">
        <f>IF(ISERROR(MATCH(Passout2023[[#This Row], [Degree Duration (year)]],$M$3:$M$10,0)),"0", "1")</f>
        <v>0</v>
      </c>
      <c r="Z5569" s="60" t="str">
        <f>IF(ISERROR(MATCH(Passout2023[[#This Row], [Admission Type]],$F$3:$F$6,0)),"0", "1")</f>
        <v>0</v>
      </c>
      <c r="AA5569" s="60" t="str">
        <f>IF(ISERROR(MATCH(Passout2023[[#This Row], [Batch Start Year]],$L$3:$L$25,0)),"0", "1")</f>
        <v>0</v>
      </c>
      <c r="AB5569" s="60" t="str">
        <f>IF(ISERROR(MATCH(Passout2023[[#This Row], [Batch Start Semester]],$K$3:$K$6,0)),"0", "1")</f>
        <v>0</v>
      </c>
      <c r="AC5569" s="60" t="str">
        <f>IF(ISERROR(MATCH([3]!Quota_Std_2022_23[[#This Row], [SESSION_TYPE]],$AX$2:$AX$5,0)),"0", "1")</f>
        <v>0</v>
      </c>
      <c r="AD5569" s="60" t="str">
        <f>IF(ISERROR(MATCH(#REF!,#REF!,0)),"0", "1")</f>
        <v>0</v>
      </c>
      <c r="AE5569" s="60" t="str">
        <f>IF(ISERROR(MATCH([3]!Quota_Std_2022_23[[#This Row], [Gender]],$AN$2:$AN$4,0)),"0", "1")</f>
        <v>0</v>
      </c>
      <c r="AF5569" s="60" t="str">
        <f>IF(ISERROR(MATCH([3]!Quota_Std_2022_23[[#This Row], [Quota Type]],[3]Sheet1!$AO$2:$AO$12,0)),"0", "1")</f>
        <v>0</v>
      </c>
      <c r="AG5569" s="60" t="str">
        <f>IF(ISERROR(MATCH(#REF!,$BA$2:$BA$8,0)),"0", "1")</f>
        <v>0</v>
      </c>
      <c r="AH5569" s="60" t="str">
        <f>IF(ISERROR(MATCH(Passout2023[[#This Row], [Nationality Pakistani/ Foreign]],$D$3:$D$4,0)),"0", "1")</f>
        <v>0</v>
      </c>
    </row>
    <row r="5570">
      <c r="Y5570" s="60" t="str">
        <f>IF(ISERROR(MATCH(Passout2023[[#This Row], [Degree Duration (year)]],$M$3:$M$10,0)),"0", "1")</f>
        <v>0</v>
      </c>
      <c r="Z5570" s="60" t="str">
        <f>IF(ISERROR(MATCH(Passout2023[[#This Row], [Admission Type]],$F$3:$F$6,0)),"0", "1")</f>
        <v>0</v>
      </c>
      <c r="AA5570" s="60" t="str">
        <f>IF(ISERROR(MATCH(Passout2023[[#This Row], [Batch Start Year]],$L$3:$L$25,0)),"0", "1")</f>
        <v>0</v>
      </c>
      <c r="AB5570" s="60" t="str">
        <f>IF(ISERROR(MATCH(Passout2023[[#This Row], [Batch Start Semester]],$K$3:$K$6,0)),"0", "1")</f>
        <v>0</v>
      </c>
      <c r="AC5570" s="60" t="str">
        <f>IF(ISERROR(MATCH([3]!Quota_Std_2022_23[[#This Row], [SESSION_TYPE]],$AX$2:$AX$5,0)),"0", "1")</f>
        <v>0</v>
      </c>
      <c r="AD5570" s="60" t="str">
        <f>IF(ISERROR(MATCH(#REF!,#REF!,0)),"0", "1")</f>
        <v>0</v>
      </c>
      <c r="AE5570" s="60" t="str">
        <f>IF(ISERROR(MATCH([3]!Quota_Std_2022_23[[#This Row], [Gender]],$AN$2:$AN$4,0)),"0", "1")</f>
        <v>0</v>
      </c>
      <c r="AF5570" s="60" t="str">
        <f>IF(ISERROR(MATCH([3]!Quota_Std_2022_23[[#This Row], [Quota Type]],[3]Sheet1!$AO$2:$AO$12,0)),"0", "1")</f>
        <v>0</v>
      </c>
      <c r="AG5570" s="60" t="str">
        <f>IF(ISERROR(MATCH(#REF!,$BA$2:$BA$8,0)),"0", "1")</f>
        <v>0</v>
      </c>
      <c r="AH5570" s="60" t="str">
        <f>IF(ISERROR(MATCH(Passout2023[[#This Row], [Nationality Pakistani/ Foreign]],$D$3:$D$4,0)),"0", "1")</f>
        <v>0</v>
      </c>
    </row>
    <row r="5571">
      <c r="Y5571" s="60" t="str">
        <f>IF(ISERROR(MATCH(Passout2023[[#This Row], [Degree Duration (year)]],$M$3:$M$10,0)),"0", "1")</f>
        <v>0</v>
      </c>
      <c r="Z5571" s="60" t="str">
        <f>IF(ISERROR(MATCH(Passout2023[[#This Row], [Admission Type]],$F$3:$F$6,0)),"0", "1")</f>
        <v>0</v>
      </c>
      <c r="AA5571" s="60" t="str">
        <f>IF(ISERROR(MATCH(Passout2023[[#This Row], [Batch Start Year]],$L$3:$L$25,0)),"0", "1")</f>
        <v>0</v>
      </c>
      <c r="AB5571" s="60" t="str">
        <f>IF(ISERROR(MATCH(Passout2023[[#This Row], [Batch Start Semester]],$K$3:$K$6,0)),"0", "1")</f>
        <v>0</v>
      </c>
      <c r="AC5571" s="60" t="str">
        <f>IF(ISERROR(MATCH([3]!Quota_Std_2022_23[[#This Row], [SESSION_TYPE]],$AX$2:$AX$5,0)),"0", "1")</f>
        <v>0</v>
      </c>
      <c r="AD5571" s="60" t="str">
        <f>IF(ISERROR(MATCH(#REF!,#REF!,0)),"0", "1")</f>
        <v>0</v>
      </c>
      <c r="AE5571" s="60" t="str">
        <f>IF(ISERROR(MATCH([3]!Quota_Std_2022_23[[#This Row], [Gender]],$AN$2:$AN$4,0)),"0", "1")</f>
        <v>0</v>
      </c>
      <c r="AF5571" s="60" t="str">
        <f>IF(ISERROR(MATCH([3]!Quota_Std_2022_23[[#This Row], [Quota Type]],[3]Sheet1!$AO$2:$AO$12,0)),"0", "1")</f>
        <v>0</v>
      </c>
      <c r="AG5571" s="60" t="str">
        <f>IF(ISERROR(MATCH(#REF!,$BA$2:$BA$8,0)),"0", "1")</f>
        <v>0</v>
      </c>
      <c r="AH5571" s="60" t="str">
        <f>IF(ISERROR(MATCH(Passout2023[[#This Row], [Nationality Pakistani/ Foreign]],$D$3:$D$4,0)),"0", "1")</f>
        <v>0</v>
      </c>
    </row>
    <row r="5572">
      <c r="Y5572" s="60" t="str">
        <f>IF(ISERROR(MATCH(Passout2023[[#This Row], [Degree Duration (year)]],$M$3:$M$10,0)),"0", "1")</f>
        <v>0</v>
      </c>
      <c r="Z5572" s="60" t="str">
        <f>IF(ISERROR(MATCH(Passout2023[[#This Row], [Admission Type]],$F$3:$F$6,0)),"0", "1")</f>
        <v>0</v>
      </c>
      <c r="AA5572" s="60" t="str">
        <f>IF(ISERROR(MATCH(Passout2023[[#This Row], [Batch Start Year]],$L$3:$L$25,0)),"0", "1")</f>
        <v>0</v>
      </c>
      <c r="AB5572" s="60" t="str">
        <f>IF(ISERROR(MATCH(Passout2023[[#This Row], [Batch Start Semester]],$K$3:$K$6,0)),"0", "1")</f>
        <v>0</v>
      </c>
      <c r="AC5572" s="60" t="str">
        <f>IF(ISERROR(MATCH([3]!Quota_Std_2022_23[[#This Row], [SESSION_TYPE]],$AX$2:$AX$5,0)),"0", "1")</f>
        <v>0</v>
      </c>
      <c r="AD5572" s="60" t="str">
        <f>IF(ISERROR(MATCH(#REF!,#REF!,0)),"0", "1")</f>
        <v>0</v>
      </c>
      <c r="AE5572" s="60" t="str">
        <f>IF(ISERROR(MATCH([3]!Quota_Std_2022_23[[#This Row], [Gender]],$AN$2:$AN$4,0)),"0", "1")</f>
        <v>0</v>
      </c>
      <c r="AF5572" s="60" t="str">
        <f>IF(ISERROR(MATCH([3]!Quota_Std_2022_23[[#This Row], [Quota Type]],[3]Sheet1!$AO$2:$AO$12,0)),"0", "1")</f>
        <v>0</v>
      </c>
      <c r="AG5572" s="60" t="str">
        <f>IF(ISERROR(MATCH(#REF!,$BA$2:$BA$8,0)),"0", "1")</f>
        <v>0</v>
      </c>
      <c r="AH5572" s="60" t="str">
        <f>IF(ISERROR(MATCH(Passout2023[[#This Row], [Nationality Pakistani/ Foreign]],$D$3:$D$4,0)),"0", "1")</f>
        <v>0</v>
      </c>
    </row>
    <row r="5573">
      <c r="Y5573" s="60" t="str">
        <f>IF(ISERROR(MATCH(Passout2023[[#This Row], [Degree Duration (year)]],$M$3:$M$10,0)),"0", "1")</f>
        <v>0</v>
      </c>
      <c r="Z5573" s="60" t="str">
        <f>IF(ISERROR(MATCH(Passout2023[[#This Row], [Admission Type]],$F$3:$F$6,0)),"0", "1")</f>
        <v>0</v>
      </c>
      <c r="AA5573" s="60" t="str">
        <f>IF(ISERROR(MATCH(Passout2023[[#This Row], [Batch Start Year]],$L$3:$L$25,0)),"0", "1")</f>
        <v>0</v>
      </c>
      <c r="AB5573" s="60" t="str">
        <f>IF(ISERROR(MATCH(Passout2023[[#This Row], [Batch Start Semester]],$K$3:$K$6,0)),"0", "1")</f>
        <v>0</v>
      </c>
      <c r="AC5573" s="60" t="str">
        <f>IF(ISERROR(MATCH([3]!Quota_Std_2022_23[[#This Row], [SESSION_TYPE]],$AX$2:$AX$5,0)),"0", "1")</f>
        <v>0</v>
      </c>
      <c r="AD5573" s="60" t="str">
        <f>IF(ISERROR(MATCH(#REF!,#REF!,0)),"0", "1")</f>
        <v>0</v>
      </c>
      <c r="AE5573" s="60" t="str">
        <f>IF(ISERROR(MATCH([3]!Quota_Std_2022_23[[#This Row], [Gender]],$AN$2:$AN$4,0)),"0", "1")</f>
        <v>0</v>
      </c>
      <c r="AF5573" s="60" t="str">
        <f>IF(ISERROR(MATCH([3]!Quota_Std_2022_23[[#This Row], [Quota Type]],[3]Sheet1!$AO$2:$AO$12,0)),"0", "1")</f>
        <v>0</v>
      </c>
      <c r="AG5573" s="60" t="str">
        <f>IF(ISERROR(MATCH(#REF!,$BA$2:$BA$8,0)),"0", "1")</f>
        <v>0</v>
      </c>
      <c r="AH5573" s="60" t="str">
        <f>IF(ISERROR(MATCH(Passout2023[[#This Row], [Nationality Pakistani/ Foreign]],$D$3:$D$4,0)),"0", "1")</f>
        <v>0</v>
      </c>
    </row>
    <row r="5574">
      <c r="Y5574" s="60" t="str">
        <f>IF(ISERROR(MATCH(Passout2023[[#This Row], [Degree Duration (year)]],$M$3:$M$10,0)),"0", "1")</f>
        <v>0</v>
      </c>
      <c r="Z5574" s="60" t="str">
        <f>IF(ISERROR(MATCH(Passout2023[[#This Row], [Admission Type]],$F$3:$F$6,0)),"0", "1")</f>
        <v>0</v>
      </c>
      <c r="AA5574" s="60" t="str">
        <f>IF(ISERROR(MATCH(Passout2023[[#This Row], [Batch Start Year]],$L$3:$L$25,0)),"0", "1")</f>
        <v>0</v>
      </c>
      <c r="AB5574" s="60" t="str">
        <f>IF(ISERROR(MATCH(Passout2023[[#This Row], [Batch Start Semester]],$K$3:$K$6,0)),"0", "1")</f>
        <v>0</v>
      </c>
      <c r="AC5574" s="60" t="str">
        <f>IF(ISERROR(MATCH([3]!Quota_Std_2022_23[[#This Row], [SESSION_TYPE]],$AX$2:$AX$5,0)),"0", "1")</f>
        <v>0</v>
      </c>
      <c r="AD5574" s="60" t="str">
        <f>IF(ISERROR(MATCH(#REF!,#REF!,0)),"0", "1")</f>
        <v>0</v>
      </c>
      <c r="AE5574" s="60" t="str">
        <f>IF(ISERROR(MATCH([3]!Quota_Std_2022_23[[#This Row], [Gender]],$AN$2:$AN$4,0)),"0", "1")</f>
        <v>0</v>
      </c>
      <c r="AF5574" s="60" t="str">
        <f>IF(ISERROR(MATCH([3]!Quota_Std_2022_23[[#This Row], [Quota Type]],[3]Sheet1!$AO$2:$AO$12,0)),"0", "1")</f>
        <v>0</v>
      </c>
      <c r="AG5574" s="60" t="str">
        <f>IF(ISERROR(MATCH(#REF!,$BA$2:$BA$8,0)),"0", "1")</f>
        <v>0</v>
      </c>
      <c r="AH5574" s="60" t="str">
        <f>IF(ISERROR(MATCH(Passout2023[[#This Row], [Nationality Pakistani/ Foreign]],$D$3:$D$4,0)),"0", "1")</f>
        <v>0</v>
      </c>
    </row>
    <row r="5575">
      <c r="Y5575" s="60" t="str">
        <f>IF(ISERROR(MATCH(Passout2023[[#This Row], [Degree Duration (year)]],$M$3:$M$10,0)),"0", "1")</f>
        <v>0</v>
      </c>
      <c r="Z5575" s="60" t="str">
        <f>IF(ISERROR(MATCH(Passout2023[[#This Row], [Admission Type]],$F$3:$F$6,0)),"0", "1")</f>
        <v>0</v>
      </c>
      <c r="AA5575" s="60" t="str">
        <f>IF(ISERROR(MATCH(Passout2023[[#This Row], [Batch Start Year]],$L$3:$L$25,0)),"0", "1")</f>
        <v>0</v>
      </c>
      <c r="AB5575" s="60" t="str">
        <f>IF(ISERROR(MATCH(Passout2023[[#This Row], [Batch Start Semester]],$K$3:$K$6,0)),"0", "1")</f>
        <v>0</v>
      </c>
      <c r="AC5575" s="60" t="str">
        <f>IF(ISERROR(MATCH([3]!Quota_Std_2022_23[[#This Row], [SESSION_TYPE]],$AX$2:$AX$5,0)),"0", "1")</f>
        <v>0</v>
      </c>
      <c r="AD5575" s="60" t="str">
        <f>IF(ISERROR(MATCH(#REF!,#REF!,0)),"0", "1")</f>
        <v>0</v>
      </c>
      <c r="AE5575" s="60" t="str">
        <f>IF(ISERROR(MATCH([3]!Quota_Std_2022_23[[#This Row], [Gender]],$AN$2:$AN$4,0)),"0", "1")</f>
        <v>0</v>
      </c>
      <c r="AF5575" s="60" t="str">
        <f>IF(ISERROR(MATCH([3]!Quota_Std_2022_23[[#This Row], [Quota Type]],[3]Sheet1!$AO$2:$AO$12,0)),"0", "1")</f>
        <v>0</v>
      </c>
      <c r="AG5575" s="60" t="str">
        <f>IF(ISERROR(MATCH(#REF!,$BA$2:$BA$8,0)),"0", "1")</f>
        <v>0</v>
      </c>
      <c r="AH5575" s="60" t="str">
        <f>IF(ISERROR(MATCH(Passout2023[[#This Row], [Nationality Pakistani/ Foreign]],$D$3:$D$4,0)),"0", "1")</f>
        <v>0</v>
      </c>
    </row>
    <row r="5576">
      <c r="Y5576" s="60" t="str">
        <f>IF(ISERROR(MATCH(Passout2023[[#This Row], [Degree Duration (year)]],$M$3:$M$10,0)),"0", "1")</f>
        <v>0</v>
      </c>
      <c r="Z5576" s="60" t="str">
        <f>IF(ISERROR(MATCH(Passout2023[[#This Row], [Admission Type]],$F$3:$F$6,0)),"0", "1")</f>
        <v>0</v>
      </c>
      <c r="AA5576" s="60" t="str">
        <f>IF(ISERROR(MATCH(Passout2023[[#This Row], [Batch Start Year]],$L$3:$L$25,0)),"0", "1")</f>
        <v>0</v>
      </c>
      <c r="AB5576" s="60" t="str">
        <f>IF(ISERROR(MATCH(Passout2023[[#This Row], [Batch Start Semester]],$K$3:$K$6,0)),"0", "1")</f>
        <v>0</v>
      </c>
      <c r="AC5576" s="60" t="str">
        <f>IF(ISERROR(MATCH([3]!Quota_Std_2022_23[[#This Row], [SESSION_TYPE]],$AX$2:$AX$5,0)),"0", "1")</f>
        <v>0</v>
      </c>
      <c r="AD5576" s="60" t="str">
        <f>IF(ISERROR(MATCH(#REF!,#REF!,0)),"0", "1")</f>
        <v>0</v>
      </c>
      <c r="AE5576" s="60" t="str">
        <f>IF(ISERROR(MATCH([3]!Quota_Std_2022_23[[#This Row], [Gender]],$AN$2:$AN$4,0)),"0", "1")</f>
        <v>0</v>
      </c>
      <c r="AF5576" s="60" t="str">
        <f>IF(ISERROR(MATCH([3]!Quota_Std_2022_23[[#This Row], [Quota Type]],[3]Sheet1!$AO$2:$AO$12,0)),"0", "1")</f>
        <v>0</v>
      </c>
      <c r="AG5576" s="60" t="str">
        <f>IF(ISERROR(MATCH(#REF!,$BA$2:$BA$8,0)),"0", "1")</f>
        <v>0</v>
      </c>
      <c r="AH5576" s="60" t="str">
        <f>IF(ISERROR(MATCH(Passout2023[[#This Row], [Nationality Pakistani/ Foreign]],$D$3:$D$4,0)),"0", "1")</f>
        <v>0</v>
      </c>
    </row>
    <row r="5577">
      <c r="Y5577" s="60" t="str">
        <f>IF(ISERROR(MATCH(Passout2023[[#This Row], [Degree Duration (year)]],$M$3:$M$10,0)),"0", "1")</f>
        <v>0</v>
      </c>
      <c r="Z5577" s="60" t="str">
        <f>IF(ISERROR(MATCH(Passout2023[[#This Row], [Admission Type]],$F$3:$F$6,0)),"0", "1")</f>
        <v>0</v>
      </c>
      <c r="AA5577" s="60" t="str">
        <f>IF(ISERROR(MATCH(Passout2023[[#This Row], [Batch Start Year]],$L$3:$L$25,0)),"0", "1")</f>
        <v>0</v>
      </c>
      <c r="AB5577" s="60" t="str">
        <f>IF(ISERROR(MATCH(Passout2023[[#This Row], [Batch Start Semester]],$K$3:$K$6,0)),"0", "1")</f>
        <v>0</v>
      </c>
      <c r="AC5577" s="60" t="str">
        <f>IF(ISERROR(MATCH([3]!Quota_Std_2022_23[[#This Row], [SESSION_TYPE]],$AX$2:$AX$5,0)),"0", "1")</f>
        <v>0</v>
      </c>
      <c r="AD5577" s="60" t="str">
        <f>IF(ISERROR(MATCH(#REF!,#REF!,0)),"0", "1")</f>
        <v>0</v>
      </c>
      <c r="AE5577" s="60" t="str">
        <f>IF(ISERROR(MATCH([3]!Quota_Std_2022_23[[#This Row], [Gender]],$AN$2:$AN$4,0)),"0", "1")</f>
        <v>0</v>
      </c>
      <c r="AF5577" s="60" t="str">
        <f>IF(ISERROR(MATCH([3]!Quota_Std_2022_23[[#This Row], [Quota Type]],[3]Sheet1!$AO$2:$AO$12,0)),"0", "1")</f>
        <v>0</v>
      </c>
      <c r="AG5577" s="60" t="str">
        <f>IF(ISERROR(MATCH(#REF!,$BA$2:$BA$8,0)),"0", "1")</f>
        <v>0</v>
      </c>
      <c r="AH5577" s="60" t="str">
        <f>IF(ISERROR(MATCH(Passout2023[[#This Row], [Nationality Pakistani/ Foreign]],$D$3:$D$4,0)),"0", "1")</f>
        <v>0</v>
      </c>
    </row>
    <row r="5578">
      <c r="Y5578" s="60" t="str">
        <f>IF(ISERROR(MATCH(Passout2023[[#This Row], [Degree Duration (year)]],$M$3:$M$10,0)),"0", "1")</f>
        <v>0</v>
      </c>
      <c r="Z5578" s="60" t="str">
        <f>IF(ISERROR(MATCH(Passout2023[[#This Row], [Admission Type]],$F$3:$F$6,0)),"0", "1")</f>
        <v>0</v>
      </c>
      <c r="AA5578" s="60" t="str">
        <f>IF(ISERROR(MATCH(Passout2023[[#This Row], [Batch Start Year]],$L$3:$L$25,0)),"0", "1")</f>
        <v>0</v>
      </c>
      <c r="AB5578" s="60" t="str">
        <f>IF(ISERROR(MATCH(Passout2023[[#This Row], [Batch Start Semester]],$K$3:$K$6,0)),"0", "1")</f>
        <v>0</v>
      </c>
      <c r="AC5578" s="60" t="str">
        <f>IF(ISERROR(MATCH([3]!Quota_Std_2022_23[[#This Row], [SESSION_TYPE]],$AX$2:$AX$5,0)),"0", "1")</f>
        <v>0</v>
      </c>
      <c r="AD5578" s="60" t="str">
        <f>IF(ISERROR(MATCH(#REF!,#REF!,0)),"0", "1")</f>
        <v>0</v>
      </c>
      <c r="AE5578" s="60" t="str">
        <f>IF(ISERROR(MATCH([3]!Quota_Std_2022_23[[#This Row], [Gender]],$AN$2:$AN$4,0)),"0", "1")</f>
        <v>0</v>
      </c>
      <c r="AF5578" s="60" t="str">
        <f>IF(ISERROR(MATCH([3]!Quota_Std_2022_23[[#This Row], [Quota Type]],[3]Sheet1!$AO$2:$AO$12,0)),"0", "1")</f>
        <v>0</v>
      </c>
      <c r="AG5578" s="60" t="str">
        <f>IF(ISERROR(MATCH(#REF!,$BA$2:$BA$8,0)),"0", "1")</f>
        <v>0</v>
      </c>
      <c r="AH5578" s="60" t="str">
        <f>IF(ISERROR(MATCH(Passout2023[[#This Row], [Nationality Pakistani/ Foreign]],$D$3:$D$4,0)),"0", "1")</f>
        <v>0</v>
      </c>
    </row>
    <row r="5579">
      <c r="Y5579" s="60" t="str">
        <f>IF(ISERROR(MATCH(Passout2023[[#This Row], [Degree Duration (year)]],$M$3:$M$10,0)),"0", "1")</f>
        <v>0</v>
      </c>
      <c r="Z5579" s="60" t="str">
        <f>IF(ISERROR(MATCH(Passout2023[[#This Row], [Admission Type]],$F$3:$F$6,0)),"0", "1")</f>
        <v>0</v>
      </c>
      <c r="AA5579" s="60" t="str">
        <f>IF(ISERROR(MATCH(Passout2023[[#This Row], [Batch Start Year]],$L$3:$L$25,0)),"0", "1")</f>
        <v>0</v>
      </c>
      <c r="AB5579" s="60" t="str">
        <f>IF(ISERROR(MATCH(Passout2023[[#This Row], [Batch Start Semester]],$K$3:$K$6,0)),"0", "1")</f>
        <v>0</v>
      </c>
      <c r="AC5579" s="60" t="str">
        <f>IF(ISERROR(MATCH([3]!Quota_Std_2022_23[[#This Row], [SESSION_TYPE]],$AX$2:$AX$5,0)),"0", "1")</f>
        <v>0</v>
      </c>
      <c r="AD5579" s="60" t="str">
        <f>IF(ISERROR(MATCH(#REF!,#REF!,0)),"0", "1")</f>
        <v>0</v>
      </c>
      <c r="AE5579" s="60" t="str">
        <f>IF(ISERROR(MATCH([3]!Quota_Std_2022_23[[#This Row], [Gender]],$AN$2:$AN$4,0)),"0", "1")</f>
        <v>0</v>
      </c>
      <c r="AF5579" s="60" t="str">
        <f>IF(ISERROR(MATCH([3]!Quota_Std_2022_23[[#This Row], [Quota Type]],[3]Sheet1!$AO$2:$AO$12,0)),"0", "1")</f>
        <v>0</v>
      </c>
      <c r="AG5579" s="60" t="str">
        <f>IF(ISERROR(MATCH(#REF!,$BA$2:$BA$8,0)),"0", "1")</f>
        <v>0</v>
      </c>
      <c r="AH5579" s="60" t="str">
        <f>IF(ISERROR(MATCH(Passout2023[[#This Row], [Nationality Pakistani/ Foreign]],$D$3:$D$4,0)),"0", "1")</f>
        <v>0</v>
      </c>
    </row>
    <row r="5580">
      <c r="Y5580" s="60" t="str">
        <f>IF(ISERROR(MATCH(Passout2023[[#This Row], [Degree Duration (year)]],$M$3:$M$10,0)),"0", "1")</f>
        <v>0</v>
      </c>
      <c r="Z5580" s="60" t="str">
        <f>IF(ISERROR(MATCH(Passout2023[[#This Row], [Admission Type]],$F$3:$F$6,0)),"0", "1")</f>
        <v>0</v>
      </c>
      <c r="AA5580" s="60" t="str">
        <f>IF(ISERROR(MATCH(Passout2023[[#This Row], [Batch Start Year]],$L$3:$L$25,0)),"0", "1")</f>
        <v>0</v>
      </c>
      <c r="AB5580" s="60" t="str">
        <f>IF(ISERROR(MATCH(Passout2023[[#This Row], [Batch Start Semester]],$K$3:$K$6,0)),"0", "1")</f>
        <v>0</v>
      </c>
      <c r="AC5580" s="60" t="str">
        <f>IF(ISERROR(MATCH([3]!Quota_Std_2022_23[[#This Row], [SESSION_TYPE]],$AX$2:$AX$5,0)),"0", "1")</f>
        <v>0</v>
      </c>
      <c r="AD5580" s="60" t="str">
        <f>IF(ISERROR(MATCH(#REF!,#REF!,0)),"0", "1")</f>
        <v>0</v>
      </c>
      <c r="AE5580" s="60" t="str">
        <f>IF(ISERROR(MATCH([3]!Quota_Std_2022_23[[#This Row], [Gender]],$AN$2:$AN$4,0)),"0", "1")</f>
        <v>0</v>
      </c>
      <c r="AF5580" s="60" t="str">
        <f>IF(ISERROR(MATCH([3]!Quota_Std_2022_23[[#This Row], [Quota Type]],[3]Sheet1!$AO$2:$AO$12,0)),"0", "1")</f>
        <v>0</v>
      </c>
      <c r="AG5580" s="60" t="str">
        <f>IF(ISERROR(MATCH(#REF!,$BA$2:$BA$8,0)),"0", "1")</f>
        <v>0</v>
      </c>
      <c r="AH5580" s="60" t="str">
        <f>IF(ISERROR(MATCH(Passout2023[[#This Row], [Nationality Pakistani/ Foreign]],$D$3:$D$4,0)),"0", "1")</f>
        <v>0</v>
      </c>
    </row>
    <row r="5581">
      <c r="Y5581" s="60" t="str">
        <f>IF(ISERROR(MATCH(Passout2023[[#This Row], [Degree Duration (year)]],$M$3:$M$10,0)),"0", "1")</f>
        <v>0</v>
      </c>
      <c r="Z5581" s="60" t="str">
        <f>IF(ISERROR(MATCH(Passout2023[[#This Row], [Admission Type]],$F$3:$F$6,0)),"0", "1")</f>
        <v>0</v>
      </c>
      <c r="AA5581" s="60" t="str">
        <f>IF(ISERROR(MATCH(Passout2023[[#This Row], [Batch Start Year]],$L$3:$L$25,0)),"0", "1")</f>
        <v>0</v>
      </c>
      <c r="AB5581" s="60" t="str">
        <f>IF(ISERROR(MATCH(Passout2023[[#This Row], [Batch Start Semester]],$K$3:$K$6,0)),"0", "1")</f>
        <v>0</v>
      </c>
      <c r="AC5581" s="60" t="str">
        <f>IF(ISERROR(MATCH([3]!Quota_Std_2022_23[[#This Row], [SESSION_TYPE]],$AX$2:$AX$5,0)),"0", "1")</f>
        <v>0</v>
      </c>
      <c r="AD5581" s="60" t="str">
        <f>IF(ISERROR(MATCH(#REF!,#REF!,0)),"0", "1")</f>
        <v>0</v>
      </c>
      <c r="AE5581" s="60" t="str">
        <f>IF(ISERROR(MATCH([3]!Quota_Std_2022_23[[#This Row], [Gender]],$AN$2:$AN$4,0)),"0", "1")</f>
        <v>0</v>
      </c>
      <c r="AF5581" s="60" t="str">
        <f>IF(ISERROR(MATCH([3]!Quota_Std_2022_23[[#This Row], [Quota Type]],[3]Sheet1!$AO$2:$AO$12,0)),"0", "1")</f>
        <v>0</v>
      </c>
      <c r="AG5581" s="60" t="str">
        <f>IF(ISERROR(MATCH(#REF!,$BA$2:$BA$8,0)),"0", "1")</f>
        <v>0</v>
      </c>
      <c r="AH5581" s="60" t="str">
        <f>IF(ISERROR(MATCH(Passout2023[[#This Row], [Nationality Pakistani/ Foreign]],$D$3:$D$4,0)),"0", "1")</f>
        <v>0</v>
      </c>
    </row>
    <row r="5582">
      <c r="Y5582" s="60" t="str">
        <f>IF(ISERROR(MATCH(Passout2023[[#This Row], [Degree Duration (year)]],$M$3:$M$10,0)),"0", "1")</f>
        <v>0</v>
      </c>
      <c r="Z5582" s="60" t="str">
        <f>IF(ISERROR(MATCH(Passout2023[[#This Row], [Admission Type]],$F$3:$F$6,0)),"0", "1")</f>
        <v>0</v>
      </c>
      <c r="AA5582" s="60" t="str">
        <f>IF(ISERROR(MATCH(Passout2023[[#This Row], [Batch Start Year]],$L$3:$L$25,0)),"0", "1")</f>
        <v>0</v>
      </c>
      <c r="AB5582" s="60" t="str">
        <f>IF(ISERROR(MATCH(Passout2023[[#This Row], [Batch Start Semester]],$K$3:$K$6,0)),"0", "1")</f>
        <v>0</v>
      </c>
      <c r="AC5582" s="60" t="str">
        <f>IF(ISERROR(MATCH([3]!Quota_Std_2022_23[[#This Row], [SESSION_TYPE]],$AX$2:$AX$5,0)),"0", "1")</f>
        <v>0</v>
      </c>
      <c r="AD5582" s="60" t="str">
        <f>IF(ISERROR(MATCH(#REF!,#REF!,0)),"0", "1")</f>
        <v>0</v>
      </c>
      <c r="AE5582" s="60" t="str">
        <f>IF(ISERROR(MATCH([3]!Quota_Std_2022_23[[#This Row], [Gender]],$AN$2:$AN$4,0)),"0", "1")</f>
        <v>0</v>
      </c>
      <c r="AF5582" s="60" t="str">
        <f>IF(ISERROR(MATCH([3]!Quota_Std_2022_23[[#This Row], [Quota Type]],[3]Sheet1!$AO$2:$AO$12,0)),"0", "1")</f>
        <v>0</v>
      </c>
      <c r="AG5582" s="60" t="str">
        <f>IF(ISERROR(MATCH(#REF!,$BA$2:$BA$8,0)),"0", "1")</f>
        <v>0</v>
      </c>
      <c r="AH5582" s="60" t="str">
        <f>IF(ISERROR(MATCH(Passout2023[[#This Row], [Nationality Pakistani/ Foreign]],$D$3:$D$4,0)),"0", "1")</f>
        <v>0</v>
      </c>
    </row>
    <row r="5583">
      <c r="Y5583" s="60" t="str">
        <f>IF(ISERROR(MATCH(Passout2023[[#This Row], [Degree Duration (year)]],$M$3:$M$10,0)),"0", "1")</f>
        <v>0</v>
      </c>
      <c r="Z5583" s="60" t="str">
        <f>IF(ISERROR(MATCH(Passout2023[[#This Row], [Admission Type]],$F$3:$F$6,0)),"0", "1")</f>
        <v>0</v>
      </c>
      <c r="AA5583" s="60" t="str">
        <f>IF(ISERROR(MATCH(Passout2023[[#This Row], [Batch Start Year]],$L$3:$L$25,0)),"0", "1")</f>
        <v>0</v>
      </c>
      <c r="AB5583" s="60" t="str">
        <f>IF(ISERROR(MATCH(Passout2023[[#This Row], [Batch Start Semester]],$K$3:$K$6,0)),"0", "1")</f>
        <v>0</v>
      </c>
      <c r="AC5583" s="60" t="str">
        <f>IF(ISERROR(MATCH([3]!Quota_Std_2022_23[[#This Row], [SESSION_TYPE]],$AX$2:$AX$5,0)),"0", "1")</f>
        <v>0</v>
      </c>
      <c r="AD5583" s="60" t="str">
        <f>IF(ISERROR(MATCH(#REF!,#REF!,0)),"0", "1")</f>
        <v>0</v>
      </c>
      <c r="AE5583" s="60" t="str">
        <f>IF(ISERROR(MATCH([3]!Quota_Std_2022_23[[#This Row], [Gender]],$AN$2:$AN$4,0)),"0", "1")</f>
        <v>0</v>
      </c>
      <c r="AF5583" s="60" t="str">
        <f>IF(ISERROR(MATCH([3]!Quota_Std_2022_23[[#This Row], [Quota Type]],[3]Sheet1!$AO$2:$AO$12,0)),"0", "1")</f>
        <v>0</v>
      </c>
      <c r="AG5583" s="60" t="str">
        <f>IF(ISERROR(MATCH(#REF!,$BA$2:$BA$8,0)),"0", "1")</f>
        <v>0</v>
      </c>
      <c r="AH5583" s="60" t="str">
        <f>IF(ISERROR(MATCH(Passout2023[[#This Row], [Nationality Pakistani/ Foreign]],$D$3:$D$4,0)),"0", "1")</f>
        <v>0</v>
      </c>
    </row>
    <row r="5584">
      <c r="Y5584" s="60" t="str">
        <f>IF(ISERROR(MATCH(Passout2023[[#This Row], [Degree Duration (year)]],$M$3:$M$10,0)),"0", "1")</f>
        <v>0</v>
      </c>
      <c r="Z5584" s="60" t="str">
        <f>IF(ISERROR(MATCH(Passout2023[[#This Row], [Admission Type]],$F$3:$F$6,0)),"0", "1")</f>
        <v>0</v>
      </c>
      <c r="AA5584" s="60" t="str">
        <f>IF(ISERROR(MATCH(Passout2023[[#This Row], [Batch Start Year]],$L$3:$L$25,0)),"0", "1")</f>
        <v>0</v>
      </c>
      <c r="AB5584" s="60" t="str">
        <f>IF(ISERROR(MATCH(Passout2023[[#This Row], [Batch Start Semester]],$K$3:$K$6,0)),"0", "1")</f>
        <v>0</v>
      </c>
      <c r="AC5584" s="60" t="str">
        <f>IF(ISERROR(MATCH([3]!Quota_Std_2022_23[[#This Row], [SESSION_TYPE]],$AX$2:$AX$5,0)),"0", "1")</f>
        <v>0</v>
      </c>
      <c r="AD5584" s="60" t="str">
        <f>IF(ISERROR(MATCH(#REF!,#REF!,0)),"0", "1")</f>
        <v>0</v>
      </c>
      <c r="AE5584" s="60" t="str">
        <f>IF(ISERROR(MATCH([3]!Quota_Std_2022_23[[#This Row], [Gender]],$AN$2:$AN$4,0)),"0", "1")</f>
        <v>0</v>
      </c>
      <c r="AF5584" s="60" t="str">
        <f>IF(ISERROR(MATCH([3]!Quota_Std_2022_23[[#This Row], [Quota Type]],[3]Sheet1!$AO$2:$AO$12,0)),"0", "1")</f>
        <v>0</v>
      </c>
      <c r="AG5584" s="60" t="str">
        <f>IF(ISERROR(MATCH(#REF!,$BA$2:$BA$8,0)),"0", "1")</f>
        <v>0</v>
      </c>
      <c r="AH5584" s="60" t="str">
        <f>IF(ISERROR(MATCH(Passout2023[[#This Row], [Nationality Pakistani/ Foreign]],$D$3:$D$4,0)),"0", "1")</f>
        <v>0</v>
      </c>
    </row>
    <row r="5585">
      <c r="Y5585" s="60" t="str">
        <f>IF(ISERROR(MATCH(Passout2023[[#This Row], [Degree Duration (year)]],$M$3:$M$10,0)),"0", "1")</f>
        <v>0</v>
      </c>
      <c r="Z5585" s="60" t="str">
        <f>IF(ISERROR(MATCH(Passout2023[[#This Row], [Admission Type]],$F$3:$F$6,0)),"0", "1")</f>
        <v>0</v>
      </c>
      <c r="AA5585" s="60" t="str">
        <f>IF(ISERROR(MATCH(Passout2023[[#This Row], [Batch Start Year]],$L$3:$L$25,0)),"0", "1")</f>
        <v>0</v>
      </c>
      <c r="AB5585" s="60" t="str">
        <f>IF(ISERROR(MATCH(Passout2023[[#This Row], [Batch Start Semester]],$K$3:$K$6,0)),"0", "1")</f>
        <v>0</v>
      </c>
      <c r="AC5585" s="60" t="str">
        <f>IF(ISERROR(MATCH([3]!Quota_Std_2022_23[[#This Row], [SESSION_TYPE]],$AX$2:$AX$5,0)),"0", "1")</f>
        <v>0</v>
      </c>
      <c r="AD5585" s="60" t="str">
        <f>IF(ISERROR(MATCH(#REF!,#REF!,0)),"0", "1")</f>
        <v>0</v>
      </c>
      <c r="AE5585" s="60" t="str">
        <f>IF(ISERROR(MATCH([3]!Quota_Std_2022_23[[#This Row], [Gender]],$AN$2:$AN$4,0)),"0", "1")</f>
        <v>0</v>
      </c>
      <c r="AF5585" s="60" t="str">
        <f>IF(ISERROR(MATCH([3]!Quota_Std_2022_23[[#This Row], [Quota Type]],[3]Sheet1!$AO$2:$AO$12,0)),"0", "1")</f>
        <v>0</v>
      </c>
      <c r="AG5585" s="60" t="str">
        <f>IF(ISERROR(MATCH(#REF!,$BA$2:$BA$8,0)),"0", "1")</f>
        <v>0</v>
      </c>
      <c r="AH5585" s="60" t="str">
        <f>IF(ISERROR(MATCH(Passout2023[[#This Row], [Nationality Pakistani/ Foreign]],$D$3:$D$4,0)),"0", "1")</f>
        <v>0</v>
      </c>
    </row>
    <row r="5586">
      <c r="Y5586" s="60" t="str">
        <f>IF(ISERROR(MATCH(Passout2023[[#This Row], [Degree Duration (year)]],$M$3:$M$10,0)),"0", "1")</f>
        <v>0</v>
      </c>
      <c r="Z5586" s="60" t="str">
        <f>IF(ISERROR(MATCH(Passout2023[[#This Row], [Admission Type]],$F$3:$F$6,0)),"0", "1")</f>
        <v>0</v>
      </c>
      <c r="AA5586" s="60" t="str">
        <f>IF(ISERROR(MATCH(Passout2023[[#This Row], [Batch Start Year]],$L$3:$L$25,0)),"0", "1")</f>
        <v>0</v>
      </c>
      <c r="AB5586" s="60" t="str">
        <f>IF(ISERROR(MATCH(Passout2023[[#This Row], [Batch Start Semester]],$K$3:$K$6,0)),"0", "1")</f>
        <v>0</v>
      </c>
      <c r="AC5586" s="60" t="str">
        <f>IF(ISERROR(MATCH([3]!Quota_Std_2022_23[[#This Row], [SESSION_TYPE]],$AX$2:$AX$5,0)),"0", "1")</f>
        <v>0</v>
      </c>
      <c r="AD5586" s="60" t="str">
        <f>IF(ISERROR(MATCH(#REF!,#REF!,0)),"0", "1")</f>
        <v>0</v>
      </c>
      <c r="AE5586" s="60" t="str">
        <f>IF(ISERROR(MATCH([3]!Quota_Std_2022_23[[#This Row], [Gender]],$AN$2:$AN$4,0)),"0", "1")</f>
        <v>0</v>
      </c>
      <c r="AF5586" s="60" t="str">
        <f>IF(ISERROR(MATCH([3]!Quota_Std_2022_23[[#This Row], [Quota Type]],[3]Sheet1!$AO$2:$AO$12,0)),"0", "1")</f>
        <v>0</v>
      </c>
      <c r="AG5586" s="60" t="str">
        <f>IF(ISERROR(MATCH(#REF!,$BA$2:$BA$8,0)),"0", "1")</f>
        <v>0</v>
      </c>
      <c r="AH5586" s="60" t="str">
        <f>IF(ISERROR(MATCH(Passout2023[[#This Row], [Nationality Pakistani/ Foreign]],$D$3:$D$4,0)),"0", "1")</f>
        <v>0</v>
      </c>
    </row>
    <row r="5587">
      <c r="Y5587" s="60" t="str">
        <f>IF(ISERROR(MATCH(Passout2023[[#This Row], [Degree Duration (year)]],$M$3:$M$10,0)),"0", "1")</f>
        <v>0</v>
      </c>
      <c r="Z5587" s="60" t="str">
        <f>IF(ISERROR(MATCH(Passout2023[[#This Row], [Admission Type]],$F$3:$F$6,0)),"0", "1")</f>
        <v>0</v>
      </c>
      <c r="AA5587" s="60" t="str">
        <f>IF(ISERROR(MATCH(Passout2023[[#This Row], [Batch Start Year]],$L$3:$L$25,0)),"0", "1")</f>
        <v>0</v>
      </c>
      <c r="AB5587" s="60" t="str">
        <f>IF(ISERROR(MATCH(Passout2023[[#This Row], [Batch Start Semester]],$K$3:$K$6,0)),"0", "1")</f>
        <v>0</v>
      </c>
      <c r="AC5587" s="60" t="str">
        <f>IF(ISERROR(MATCH([3]!Quota_Std_2022_23[[#This Row], [SESSION_TYPE]],$AX$2:$AX$5,0)),"0", "1")</f>
        <v>0</v>
      </c>
      <c r="AD5587" s="60" t="str">
        <f>IF(ISERROR(MATCH(#REF!,#REF!,0)),"0", "1")</f>
        <v>0</v>
      </c>
      <c r="AE5587" s="60" t="str">
        <f>IF(ISERROR(MATCH([3]!Quota_Std_2022_23[[#This Row], [Gender]],$AN$2:$AN$4,0)),"0", "1")</f>
        <v>0</v>
      </c>
      <c r="AF5587" s="60" t="str">
        <f>IF(ISERROR(MATCH([3]!Quota_Std_2022_23[[#This Row], [Quota Type]],[3]Sheet1!$AO$2:$AO$12,0)),"0", "1")</f>
        <v>0</v>
      </c>
      <c r="AG5587" s="60" t="str">
        <f>IF(ISERROR(MATCH(#REF!,$BA$2:$BA$8,0)),"0", "1")</f>
        <v>0</v>
      </c>
      <c r="AH5587" s="60" t="str">
        <f>IF(ISERROR(MATCH(Passout2023[[#This Row], [Nationality Pakistani/ Foreign]],$D$3:$D$4,0)),"0", "1")</f>
        <v>0</v>
      </c>
    </row>
    <row r="5588">
      <c r="Y5588" s="60" t="str">
        <f>IF(ISERROR(MATCH(Passout2023[[#This Row], [Degree Duration (year)]],$M$3:$M$10,0)),"0", "1")</f>
        <v>0</v>
      </c>
      <c r="Z5588" s="60" t="str">
        <f>IF(ISERROR(MATCH(Passout2023[[#This Row], [Admission Type]],$F$3:$F$6,0)),"0", "1")</f>
        <v>0</v>
      </c>
      <c r="AA5588" s="60" t="str">
        <f>IF(ISERROR(MATCH(Passout2023[[#This Row], [Batch Start Year]],$L$3:$L$25,0)),"0", "1")</f>
        <v>0</v>
      </c>
      <c r="AB5588" s="60" t="str">
        <f>IF(ISERROR(MATCH(Passout2023[[#This Row], [Batch Start Semester]],$K$3:$K$6,0)),"0", "1")</f>
        <v>0</v>
      </c>
      <c r="AC5588" s="60" t="str">
        <f>IF(ISERROR(MATCH([3]!Quota_Std_2022_23[[#This Row], [SESSION_TYPE]],$AX$2:$AX$5,0)),"0", "1")</f>
        <v>0</v>
      </c>
      <c r="AD5588" s="60" t="str">
        <f>IF(ISERROR(MATCH(#REF!,#REF!,0)),"0", "1")</f>
        <v>0</v>
      </c>
      <c r="AE5588" s="60" t="str">
        <f>IF(ISERROR(MATCH([3]!Quota_Std_2022_23[[#This Row], [Gender]],$AN$2:$AN$4,0)),"0", "1")</f>
        <v>0</v>
      </c>
      <c r="AF5588" s="60" t="str">
        <f>IF(ISERROR(MATCH([3]!Quota_Std_2022_23[[#This Row], [Quota Type]],[3]Sheet1!$AO$2:$AO$12,0)),"0", "1")</f>
        <v>0</v>
      </c>
      <c r="AG5588" s="60" t="str">
        <f>IF(ISERROR(MATCH(#REF!,$BA$2:$BA$8,0)),"0", "1")</f>
        <v>0</v>
      </c>
      <c r="AH5588" s="60" t="str">
        <f>IF(ISERROR(MATCH(Passout2023[[#This Row], [Nationality Pakistani/ Foreign]],$D$3:$D$4,0)),"0", "1")</f>
        <v>0</v>
      </c>
    </row>
    <row r="5589">
      <c r="Y5589" s="60" t="str">
        <f>IF(ISERROR(MATCH(Passout2023[[#This Row], [Degree Duration (year)]],$M$3:$M$10,0)),"0", "1")</f>
        <v>0</v>
      </c>
      <c r="Z5589" s="60" t="str">
        <f>IF(ISERROR(MATCH(Passout2023[[#This Row], [Admission Type]],$F$3:$F$6,0)),"0", "1")</f>
        <v>0</v>
      </c>
      <c r="AA5589" s="60" t="str">
        <f>IF(ISERROR(MATCH(Passout2023[[#This Row], [Batch Start Year]],$L$3:$L$25,0)),"0", "1")</f>
        <v>0</v>
      </c>
      <c r="AB5589" s="60" t="str">
        <f>IF(ISERROR(MATCH(Passout2023[[#This Row], [Batch Start Semester]],$K$3:$K$6,0)),"0", "1")</f>
        <v>0</v>
      </c>
      <c r="AC5589" s="60" t="str">
        <f>IF(ISERROR(MATCH([3]!Quota_Std_2022_23[[#This Row], [SESSION_TYPE]],$AX$2:$AX$5,0)),"0", "1")</f>
        <v>0</v>
      </c>
      <c r="AD5589" s="60" t="str">
        <f>IF(ISERROR(MATCH(#REF!,#REF!,0)),"0", "1")</f>
        <v>0</v>
      </c>
      <c r="AE5589" s="60" t="str">
        <f>IF(ISERROR(MATCH([3]!Quota_Std_2022_23[[#This Row], [Gender]],$AN$2:$AN$4,0)),"0", "1")</f>
        <v>0</v>
      </c>
      <c r="AF5589" s="60" t="str">
        <f>IF(ISERROR(MATCH([3]!Quota_Std_2022_23[[#This Row], [Quota Type]],[3]Sheet1!$AO$2:$AO$12,0)),"0", "1")</f>
        <v>0</v>
      </c>
      <c r="AG5589" s="60" t="str">
        <f>IF(ISERROR(MATCH(#REF!,$BA$2:$BA$8,0)),"0", "1")</f>
        <v>0</v>
      </c>
      <c r="AH5589" s="60" t="str">
        <f>IF(ISERROR(MATCH(Passout2023[[#This Row], [Nationality Pakistani/ Foreign]],$D$3:$D$4,0)),"0", "1")</f>
        <v>0</v>
      </c>
    </row>
    <row r="5590">
      <c r="Y5590" s="60" t="str">
        <f>IF(ISERROR(MATCH(Passout2023[[#This Row], [Degree Duration (year)]],$M$3:$M$10,0)),"0", "1")</f>
        <v>0</v>
      </c>
      <c r="Z5590" s="60" t="str">
        <f>IF(ISERROR(MATCH(Passout2023[[#This Row], [Admission Type]],$F$3:$F$6,0)),"0", "1")</f>
        <v>0</v>
      </c>
      <c r="AA5590" s="60" t="str">
        <f>IF(ISERROR(MATCH(Passout2023[[#This Row], [Batch Start Year]],$L$3:$L$25,0)),"0", "1")</f>
        <v>0</v>
      </c>
      <c r="AB5590" s="60" t="str">
        <f>IF(ISERROR(MATCH(Passout2023[[#This Row], [Batch Start Semester]],$K$3:$K$6,0)),"0", "1")</f>
        <v>0</v>
      </c>
      <c r="AC5590" s="60" t="str">
        <f>IF(ISERROR(MATCH([3]!Quota_Std_2022_23[[#This Row], [SESSION_TYPE]],$AX$2:$AX$5,0)),"0", "1")</f>
        <v>0</v>
      </c>
      <c r="AD5590" s="60" t="str">
        <f>IF(ISERROR(MATCH(#REF!,#REF!,0)),"0", "1")</f>
        <v>0</v>
      </c>
      <c r="AE5590" s="60" t="str">
        <f>IF(ISERROR(MATCH([3]!Quota_Std_2022_23[[#This Row], [Gender]],$AN$2:$AN$4,0)),"0", "1")</f>
        <v>0</v>
      </c>
      <c r="AF5590" s="60" t="str">
        <f>IF(ISERROR(MATCH([3]!Quota_Std_2022_23[[#This Row], [Quota Type]],[3]Sheet1!$AO$2:$AO$12,0)),"0", "1")</f>
        <v>0</v>
      </c>
      <c r="AG5590" s="60" t="str">
        <f>IF(ISERROR(MATCH(#REF!,$BA$2:$BA$8,0)),"0", "1")</f>
        <v>0</v>
      </c>
      <c r="AH5590" s="60" t="str">
        <f>IF(ISERROR(MATCH(Passout2023[[#This Row], [Nationality Pakistani/ Foreign]],$D$3:$D$4,0)),"0", "1")</f>
        <v>0</v>
      </c>
    </row>
    <row r="5591">
      <c r="Y5591" s="60" t="str">
        <f>IF(ISERROR(MATCH(Passout2023[[#This Row], [Degree Duration (year)]],$M$3:$M$10,0)),"0", "1")</f>
        <v>0</v>
      </c>
      <c r="Z5591" s="60" t="str">
        <f>IF(ISERROR(MATCH(Passout2023[[#This Row], [Admission Type]],$F$3:$F$6,0)),"0", "1")</f>
        <v>0</v>
      </c>
      <c r="AA5591" s="60" t="str">
        <f>IF(ISERROR(MATCH(Passout2023[[#This Row], [Batch Start Year]],$L$3:$L$25,0)),"0", "1")</f>
        <v>0</v>
      </c>
      <c r="AB5591" s="60" t="str">
        <f>IF(ISERROR(MATCH(Passout2023[[#This Row], [Batch Start Semester]],$K$3:$K$6,0)),"0", "1")</f>
        <v>0</v>
      </c>
      <c r="AC5591" s="60" t="str">
        <f>IF(ISERROR(MATCH([3]!Quota_Std_2022_23[[#This Row], [SESSION_TYPE]],$AX$2:$AX$5,0)),"0", "1")</f>
        <v>0</v>
      </c>
      <c r="AD5591" s="60" t="str">
        <f>IF(ISERROR(MATCH(#REF!,#REF!,0)),"0", "1")</f>
        <v>0</v>
      </c>
      <c r="AE5591" s="60" t="str">
        <f>IF(ISERROR(MATCH([3]!Quota_Std_2022_23[[#This Row], [Gender]],$AN$2:$AN$4,0)),"0", "1")</f>
        <v>0</v>
      </c>
      <c r="AF5591" s="60" t="str">
        <f>IF(ISERROR(MATCH([3]!Quota_Std_2022_23[[#This Row], [Quota Type]],[3]Sheet1!$AO$2:$AO$12,0)),"0", "1")</f>
        <v>0</v>
      </c>
      <c r="AG5591" s="60" t="str">
        <f>IF(ISERROR(MATCH(#REF!,$BA$2:$BA$8,0)),"0", "1")</f>
        <v>0</v>
      </c>
      <c r="AH5591" s="60" t="str">
        <f>IF(ISERROR(MATCH(Passout2023[[#This Row], [Nationality Pakistani/ Foreign]],$D$3:$D$4,0)),"0", "1")</f>
        <v>0</v>
      </c>
    </row>
    <row r="5592">
      <c r="Y5592" s="60" t="str">
        <f>IF(ISERROR(MATCH(Passout2023[[#This Row], [Degree Duration (year)]],$M$3:$M$10,0)),"0", "1")</f>
        <v>0</v>
      </c>
      <c r="Z5592" s="60" t="str">
        <f>IF(ISERROR(MATCH(Passout2023[[#This Row], [Admission Type]],$F$3:$F$6,0)),"0", "1")</f>
        <v>0</v>
      </c>
      <c r="AA5592" s="60" t="str">
        <f>IF(ISERROR(MATCH(Passout2023[[#This Row], [Batch Start Year]],$L$3:$L$25,0)),"0", "1")</f>
        <v>0</v>
      </c>
      <c r="AB5592" s="60" t="str">
        <f>IF(ISERROR(MATCH(Passout2023[[#This Row], [Batch Start Semester]],$K$3:$K$6,0)),"0", "1")</f>
        <v>0</v>
      </c>
      <c r="AC5592" s="60" t="str">
        <f>IF(ISERROR(MATCH([3]!Quota_Std_2022_23[[#This Row], [SESSION_TYPE]],$AX$2:$AX$5,0)),"0", "1")</f>
        <v>0</v>
      </c>
      <c r="AD5592" s="60" t="str">
        <f>IF(ISERROR(MATCH(#REF!,#REF!,0)),"0", "1")</f>
        <v>0</v>
      </c>
      <c r="AE5592" s="60" t="str">
        <f>IF(ISERROR(MATCH([3]!Quota_Std_2022_23[[#This Row], [Gender]],$AN$2:$AN$4,0)),"0", "1")</f>
        <v>0</v>
      </c>
      <c r="AF5592" s="60" t="str">
        <f>IF(ISERROR(MATCH([3]!Quota_Std_2022_23[[#This Row], [Quota Type]],[3]Sheet1!$AO$2:$AO$12,0)),"0", "1")</f>
        <v>0</v>
      </c>
      <c r="AG5592" s="60" t="str">
        <f>IF(ISERROR(MATCH(#REF!,$BA$2:$BA$8,0)),"0", "1")</f>
        <v>0</v>
      </c>
      <c r="AH5592" s="60" t="str">
        <f>IF(ISERROR(MATCH(Passout2023[[#This Row], [Nationality Pakistani/ Foreign]],$D$3:$D$4,0)),"0", "1")</f>
        <v>0</v>
      </c>
    </row>
    <row r="5593">
      <c r="Y5593" s="60" t="str">
        <f>IF(ISERROR(MATCH(Passout2023[[#This Row], [Degree Duration (year)]],$M$3:$M$10,0)),"0", "1")</f>
        <v>0</v>
      </c>
      <c r="Z5593" s="60" t="str">
        <f>IF(ISERROR(MATCH(Passout2023[[#This Row], [Admission Type]],$F$3:$F$6,0)),"0", "1")</f>
        <v>0</v>
      </c>
      <c r="AA5593" s="60" t="str">
        <f>IF(ISERROR(MATCH(Passout2023[[#This Row], [Batch Start Year]],$L$3:$L$25,0)),"0", "1")</f>
        <v>0</v>
      </c>
      <c r="AB5593" s="60" t="str">
        <f>IF(ISERROR(MATCH(Passout2023[[#This Row], [Batch Start Semester]],$K$3:$K$6,0)),"0", "1")</f>
        <v>0</v>
      </c>
      <c r="AC5593" s="60" t="str">
        <f>IF(ISERROR(MATCH([3]!Quota_Std_2022_23[[#This Row], [SESSION_TYPE]],$AX$2:$AX$5,0)),"0", "1")</f>
        <v>0</v>
      </c>
      <c r="AD5593" s="60" t="str">
        <f>IF(ISERROR(MATCH(#REF!,#REF!,0)),"0", "1")</f>
        <v>0</v>
      </c>
      <c r="AE5593" s="60" t="str">
        <f>IF(ISERROR(MATCH([3]!Quota_Std_2022_23[[#This Row], [Gender]],$AN$2:$AN$4,0)),"0", "1")</f>
        <v>0</v>
      </c>
      <c r="AF5593" s="60" t="str">
        <f>IF(ISERROR(MATCH([3]!Quota_Std_2022_23[[#This Row], [Quota Type]],[3]Sheet1!$AO$2:$AO$12,0)),"0", "1")</f>
        <v>0</v>
      </c>
      <c r="AG5593" s="60" t="str">
        <f>IF(ISERROR(MATCH(#REF!,$BA$2:$BA$8,0)),"0", "1")</f>
        <v>0</v>
      </c>
      <c r="AH5593" s="60" t="str">
        <f>IF(ISERROR(MATCH(Passout2023[[#This Row], [Nationality Pakistani/ Foreign]],$D$3:$D$4,0)),"0", "1")</f>
        <v>0</v>
      </c>
    </row>
    <row r="5594">
      <c r="Y5594" s="60" t="str">
        <f>IF(ISERROR(MATCH(Passout2023[[#This Row], [Degree Duration (year)]],$M$3:$M$10,0)),"0", "1")</f>
        <v>0</v>
      </c>
      <c r="Z5594" s="60" t="str">
        <f>IF(ISERROR(MATCH(Passout2023[[#This Row], [Admission Type]],$F$3:$F$6,0)),"0", "1")</f>
        <v>0</v>
      </c>
      <c r="AA5594" s="60" t="str">
        <f>IF(ISERROR(MATCH(Passout2023[[#This Row], [Batch Start Year]],$L$3:$L$25,0)),"0", "1")</f>
        <v>0</v>
      </c>
      <c r="AB5594" s="60" t="str">
        <f>IF(ISERROR(MATCH(Passout2023[[#This Row], [Batch Start Semester]],$K$3:$K$6,0)),"0", "1")</f>
        <v>0</v>
      </c>
      <c r="AC5594" s="60" t="str">
        <f>IF(ISERROR(MATCH([3]!Quota_Std_2022_23[[#This Row], [SESSION_TYPE]],$AX$2:$AX$5,0)),"0", "1")</f>
        <v>0</v>
      </c>
      <c r="AD5594" s="60" t="str">
        <f>IF(ISERROR(MATCH(#REF!,#REF!,0)),"0", "1")</f>
        <v>0</v>
      </c>
      <c r="AE5594" s="60" t="str">
        <f>IF(ISERROR(MATCH([3]!Quota_Std_2022_23[[#This Row], [Gender]],$AN$2:$AN$4,0)),"0", "1")</f>
        <v>0</v>
      </c>
      <c r="AF5594" s="60" t="str">
        <f>IF(ISERROR(MATCH([3]!Quota_Std_2022_23[[#This Row], [Quota Type]],[3]Sheet1!$AO$2:$AO$12,0)),"0", "1")</f>
        <v>0</v>
      </c>
      <c r="AG5594" s="60" t="str">
        <f>IF(ISERROR(MATCH(#REF!,$BA$2:$BA$8,0)),"0", "1")</f>
        <v>0</v>
      </c>
      <c r="AH5594" s="60" t="str">
        <f>IF(ISERROR(MATCH(Passout2023[[#This Row], [Nationality Pakistani/ Foreign]],$D$3:$D$4,0)),"0", "1")</f>
        <v>0</v>
      </c>
    </row>
    <row r="5595">
      <c r="Y5595" s="60" t="str">
        <f>IF(ISERROR(MATCH(Passout2023[[#This Row], [Degree Duration (year)]],$M$3:$M$10,0)),"0", "1")</f>
        <v>0</v>
      </c>
      <c r="Z5595" s="60" t="str">
        <f>IF(ISERROR(MATCH(Passout2023[[#This Row], [Admission Type]],$F$3:$F$6,0)),"0", "1")</f>
        <v>0</v>
      </c>
      <c r="AA5595" s="60" t="str">
        <f>IF(ISERROR(MATCH(Passout2023[[#This Row], [Batch Start Year]],$L$3:$L$25,0)),"0", "1")</f>
        <v>0</v>
      </c>
      <c r="AB5595" s="60" t="str">
        <f>IF(ISERROR(MATCH(Passout2023[[#This Row], [Batch Start Semester]],$K$3:$K$6,0)),"0", "1")</f>
        <v>0</v>
      </c>
      <c r="AC5595" s="60" t="str">
        <f>IF(ISERROR(MATCH([3]!Quota_Std_2022_23[[#This Row], [SESSION_TYPE]],$AX$2:$AX$5,0)),"0", "1")</f>
        <v>0</v>
      </c>
      <c r="AD5595" s="60" t="str">
        <f>IF(ISERROR(MATCH(#REF!,#REF!,0)),"0", "1")</f>
        <v>0</v>
      </c>
      <c r="AE5595" s="60" t="str">
        <f>IF(ISERROR(MATCH([3]!Quota_Std_2022_23[[#This Row], [Gender]],$AN$2:$AN$4,0)),"0", "1")</f>
        <v>0</v>
      </c>
      <c r="AF5595" s="60" t="str">
        <f>IF(ISERROR(MATCH([3]!Quota_Std_2022_23[[#This Row], [Quota Type]],[3]Sheet1!$AO$2:$AO$12,0)),"0", "1")</f>
        <v>0</v>
      </c>
      <c r="AG5595" s="60" t="str">
        <f>IF(ISERROR(MATCH(#REF!,$BA$2:$BA$8,0)),"0", "1")</f>
        <v>0</v>
      </c>
      <c r="AH5595" s="60" t="str">
        <f>IF(ISERROR(MATCH(Passout2023[[#This Row], [Nationality Pakistani/ Foreign]],$D$3:$D$4,0)),"0", "1")</f>
        <v>0</v>
      </c>
    </row>
    <row r="5596">
      <c r="Y5596" s="60" t="str">
        <f>IF(ISERROR(MATCH(Passout2023[[#This Row], [Degree Duration (year)]],$M$3:$M$10,0)),"0", "1")</f>
        <v>0</v>
      </c>
      <c r="Z5596" s="60" t="str">
        <f>IF(ISERROR(MATCH(Passout2023[[#This Row], [Admission Type]],$F$3:$F$6,0)),"0", "1")</f>
        <v>0</v>
      </c>
      <c r="AA5596" s="60" t="str">
        <f>IF(ISERROR(MATCH(Passout2023[[#This Row], [Batch Start Year]],$L$3:$L$25,0)),"0", "1")</f>
        <v>0</v>
      </c>
      <c r="AB5596" s="60" t="str">
        <f>IF(ISERROR(MATCH(Passout2023[[#This Row], [Batch Start Semester]],$K$3:$K$6,0)),"0", "1")</f>
        <v>0</v>
      </c>
      <c r="AC5596" s="60" t="str">
        <f>IF(ISERROR(MATCH([3]!Quota_Std_2022_23[[#This Row], [SESSION_TYPE]],$AX$2:$AX$5,0)),"0", "1")</f>
        <v>0</v>
      </c>
      <c r="AD5596" s="60" t="str">
        <f>IF(ISERROR(MATCH(#REF!,#REF!,0)),"0", "1")</f>
        <v>0</v>
      </c>
      <c r="AE5596" s="60" t="str">
        <f>IF(ISERROR(MATCH([3]!Quota_Std_2022_23[[#This Row], [Gender]],$AN$2:$AN$4,0)),"0", "1")</f>
        <v>0</v>
      </c>
      <c r="AF5596" s="60" t="str">
        <f>IF(ISERROR(MATCH([3]!Quota_Std_2022_23[[#This Row], [Quota Type]],[3]Sheet1!$AO$2:$AO$12,0)),"0", "1")</f>
        <v>0</v>
      </c>
      <c r="AG5596" s="60" t="str">
        <f>IF(ISERROR(MATCH(#REF!,$BA$2:$BA$8,0)),"0", "1")</f>
        <v>0</v>
      </c>
      <c r="AH5596" s="60" t="str">
        <f>IF(ISERROR(MATCH(Passout2023[[#This Row], [Nationality Pakistani/ Foreign]],$D$3:$D$4,0)),"0", "1")</f>
        <v>0</v>
      </c>
    </row>
    <row r="5597">
      <c r="Y5597" s="60" t="str">
        <f>IF(ISERROR(MATCH(Passout2023[[#This Row], [Degree Duration (year)]],$M$3:$M$10,0)),"0", "1")</f>
        <v>0</v>
      </c>
      <c r="Z5597" s="60" t="str">
        <f>IF(ISERROR(MATCH(Passout2023[[#This Row], [Admission Type]],$F$3:$F$6,0)),"0", "1")</f>
        <v>0</v>
      </c>
      <c r="AA5597" s="60" t="str">
        <f>IF(ISERROR(MATCH(Passout2023[[#This Row], [Batch Start Year]],$L$3:$L$25,0)),"0", "1")</f>
        <v>0</v>
      </c>
      <c r="AB5597" s="60" t="str">
        <f>IF(ISERROR(MATCH(Passout2023[[#This Row], [Batch Start Semester]],$K$3:$K$6,0)),"0", "1")</f>
        <v>0</v>
      </c>
      <c r="AC5597" s="60" t="str">
        <f>IF(ISERROR(MATCH([3]!Quota_Std_2022_23[[#This Row], [SESSION_TYPE]],$AX$2:$AX$5,0)),"0", "1")</f>
        <v>0</v>
      </c>
      <c r="AD5597" s="60" t="str">
        <f>IF(ISERROR(MATCH(#REF!,#REF!,0)),"0", "1")</f>
        <v>0</v>
      </c>
      <c r="AE5597" s="60" t="str">
        <f>IF(ISERROR(MATCH([3]!Quota_Std_2022_23[[#This Row], [Gender]],$AN$2:$AN$4,0)),"0", "1")</f>
        <v>0</v>
      </c>
      <c r="AF5597" s="60" t="str">
        <f>IF(ISERROR(MATCH([3]!Quota_Std_2022_23[[#This Row], [Quota Type]],[3]Sheet1!$AO$2:$AO$12,0)),"0", "1")</f>
        <v>0</v>
      </c>
      <c r="AG5597" s="60" t="str">
        <f>IF(ISERROR(MATCH(#REF!,$BA$2:$BA$8,0)),"0", "1")</f>
        <v>0</v>
      </c>
      <c r="AH5597" s="60" t="str">
        <f>IF(ISERROR(MATCH(Passout2023[[#This Row], [Nationality Pakistani/ Foreign]],$D$3:$D$4,0)),"0", "1")</f>
        <v>0</v>
      </c>
    </row>
    <row r="5598">
      <c r="Y5598" s="60" t="str">
        <f>IF(ISERROR(MATCH(Passout2023[[#This Row], [Degree Duration (year)]],$M$3:$M$10,0)),"0", "1")</f>
        <v>0</v>
      </c>
      <c r="Z5598" s="60" t="str">
        <f>IF(ISERROR(MATCH(Passout2023[[#This Row], [Admission Type]],$F$3:$F$6,0)),"0", "1")</f>
        <v>0</v>
      </c>
      <c r="AA5598" s="60" t="str">
        <f>IF(ISERROR(MATCH(Passout2023[[#This Row], [Batch Start Year]],$L$3:$L$25,0)),"0", "1")</f>
        <v>0</v>
      </c>
      <c r="AB5598" s="60" t="str">
        <f>IF(ISERROR(MATCH(Passout2023[[#This Row], [Batch Start Semester]],$K$3:$K$6,0)),"0", "1")</f>
        <v>0</v>
      </c>
      <c r="AC5598" s="60" t="str">
        <f>IF(ISERROR(MATCH([3]!Quota_Std_2022_23[[#This Row], [SESSION_TYPE]],$AX$2:$AX$5,0)),"0", "1")</f>
        <v>0</v>
      </c>
      <c r="AD5598" s="60" t="str">
        <f>IF(ISERROR(MATCH(#REF!,#REF!,0)),"0", "1")</f>
        <v>0</v>
      </c>
      <c r="AE5598" s="60" t="str">
        <f>IF(ISERROR(MATCH([3]!Quota_Std_2022_23[[#This Row], [Gender]],$AN$2:$AN$4,0)),"0", "1")</f>
        <v>0</v>
      </c>
      <c r="AF5598" s="60" t="str">
        <f>IF(ISERROR(MATCH([3]!Quota_Std_2022_23[[#This Row], [Quota Type]],[3]Sheet1!$AO$2:$AO$12,0)),"0", "1")</f>
        <v>0</v>
      </c>
      <c r="AG5598" s="60" t="str">
        <f>IF(ISERROR(MATCH(#REF!,$BA$2:$BA$8,0)),"0", "1")</f>
        <v>0</v>
      </c>
      <c r="AH5598" s="60" t="str">
        <f>IF(ISERROR(MATCH(Passout2023[[#This Row], [Nationality Pakistani/ Foreign]],$D$3:$D$4,0)),"0", "1")</f>
        <v>0</v>
      </c>
    </row>
    <row r="5599">
      <c r="Y5599" s="60" t="str">
        <f>IF(ISERROR(MATCH(Passout2023[[#This Row], [Degree Duration (year)]],$M$3:$M$10,0)),"0", "1")</f>
        <v>0</v>
      </c>
      <c r="Z5599" s="60" t="str">
        <f>IF(ISERROR(MATCH(Passout2023[[#This Row], [Admission Type]],$F$3:$F$6,0)),"0", "1")</f>
        <v>0</v>
      </c>
      <c r="AA5599" s="60" t="str">
        <f>IF(ISERROR(MATCH(Passout2023[[#This Row], [Batch Start Year]],$L$3:$L$25,0)),"0", "1")</f>
        <v>0</v>
      </c>
      <c r="AB5599" s="60" t="str">
        <f>IF(ISERROR(MATCH(Passout2023[[#This Row], [Batch Start Semester]],$K$3:$K$6,0)),"0", "1")</f>
        <v>0</v>
      </c>
      <c r="AC5599" s="60" t="str">
        <f>IF(ISERROR(MATCH([3]!Quota_Std_2022_23[[#This Row], [SESSION_TYPE]],$AX$2:$AX$5,0)),"0", "1")</f>
        <v>0</v>
      </c>
      <c r="AD5599" s="60" t="str">
        <f>IF(ISERROR(MATCH(#REF!,#REF!,0)),"0", "1")</f>
        <v>0</v>
      </c>
      <c r="AE5599" s="60" t="str">
        <f>IF(ISERROR(MATCH([3]!Quota_Std_2022_23[[#This Row], [Gender]],$AN$2:$AN$4,0)),"0", "1")</f>
        <v>0</v>
      </c>
      <c r="AF5599" s="60" t="str">
        <f>IF(ISERROR(MATCH([3]!Quota_Std_2022_23[[#This Row], [Quota Type]],[3]Sheet1!$AO$2:$AO$12,0)),"0", "1")</f>
        <v>0</v>
      </c>
      <c r="AG5599" s="60" t="str">
        <f>IF(ISERROR(MATCH(#REF!,$BA$2:$BA$8,0)),"0", "1")</f>
        <v>0</v>
      </c>
      <c r="AH5599" s="60" t="str">
        <f>IF(ISERROR(MATCH(Passout2023[[#This Row], [Nationality Pakistani/ Foreign]],$D$3:$D$4,0)),"0", "1")</f>
        <v>0</v>
      </c>
    </row>
    <row r="5600">
      <c r="Y5600" s="60" t="str">
        <f>IF(ISERROR(MATCH(Passout2023[[#This Row], [Degree Duration (year)]],$M$3:$M$10,0)),"0", "1")</f>
        <v>0</v>
      </c>
      <c r="Z5600" s="60" t="str">
        <f>IF(ISERROR(MATCH(Passout2023[[#This Row], [Admission Type]],$F$3:$F$6,0)),"0", "1")</f>
        <v>0</v>
      </c>
      <c r="AA5600" s="60" t="str">
        <f>IF(ISERROR(MATCH(Passout2023[[#This Row], [Batch Start Year]],$L$3:$L$25,0)),"0", "1")</f>
        <v>0</v>
      </c>
      <c r="AB5600" s="60" t="str">
        <f>IF(ISERROR(MATCH(Passout2023[[#This Row], [Batch Start Semester]],$K$3:$K$6,0)),"0", "1")</f>
        <v>0</v>
      </c>
      <c r="AC5600" s="60" t="str">
        <f>IF(ISERROR(MATCH([3]!Quota_Std_2022_23[[#This Row], [SESSION_TYPE]],$AX$2:$AX$5,0)),"0", "1")</f>
        <v>0</v>
      </c>
      <c r="AD5600" s="60" t="str">
        <f>IF(ISERROR(MATCH(#REF!,#REF!,0)),"0", "1")</f>
        <v>0</v>
      </c>
      <c r="AE5600" s="60" t="str">
        <f>IF(ISERROR(MATCH([3]!Quota_Std_2022_23[[#This Row], [Gender]],$AN$2:$AN$4,0)),"0", "1")</f>
        <v>0</v>
      </c>
      <c r="AF5600" s="60" t="str">
        <f>IF(ISERROR(MATCH([3]!Quota_Std_2022_23[[#This Row], [Quota Type]],[3]Sheet1!$AO$2:$AO$12,0)),"0", "1")</f>
        <v>0</v>
      </c>
      <c r="AG5600" s="60" t="str">
        <f>IF(ISERROR(MATCH(#REF!,$BA$2:$BA$8,0)),"0", "1")</f>
        <v>0</v>
      </c>
      <c r="AH5600" s="60" t="str">
        <f>IF(ISERROR(MATCH(Passout2023[[#This Row], [Nationality Pakistani/ Foreign]],$D$3:$D$4,0)),"0", "1")</f>
        <v>0</v>
      </c>
    </row>
    <row r="5601">
      <c r="Y5601" s="60" t="str">
        <f>IF(ISERROR(MATCH(Passout2023[[#This Row], [Degree Duration (year)]],$M$3:$M$10,0)),"0", "1")</f>
        <v>0</v>
      </c>
      <c r="Z5601" s="60" t="str">
        <f>IF(ISERROR(MATCH(Passout2023[[#This Row], [Admission Type]],$F$3:$F$6,0)),"0", "1")</f>
        <v>0</v>
      </c>
      <c r="AA5601" s="60" t="str">
        <f>IF(ISERROR(MATCH(Passout2023[[#This Row], [Batch Start Year]],$L$3:$L$25,0)),"0", "1")</f>
        <v>0</v>
      </c>
      <c r="AB5601" s="60" t="str">
        <f>IF(ISERROR(MATCH(Passout2023[[#This Row], [Batch Start Semester]],$K$3:$K$6,0)),"0", "1")</f>
        <v>0</v>
      </c>
      <c r="AC5601" s="60" t="str">
        <f>IF(ISERROR(MATCH([3]!Quota_Std_2022_23[[#This Row], [SESSION_TYPE]],$AX$2:$AX$5,0)),"0", "1")</f>
        <v>0</v>
      </c>
      <c r="AD5601" s="60" t="str">
        <f>IF(ISERROR(MATCH(#REF!,#REF!,0)),"0", "1")</f>
        <v>0</v>
      </c>
      <c r="AE5601" s="60" t="str">
        <f>IF(ISERROR(MATCH([3]!Quota_Std_2022_23[[#This Row], [Gender]],$AN$2:$AN$4,0)),"0", "1")</f>
        <v>0</v>
      </c>
      <c r="AF5601" s="60" t="str">
        <f>IF(ISERROR(MATCH([3]!Quota_Std_2022_23[[#This Row], [Quota Type]],[3]Sheet1!$AO$2:$AO$12,0)),"0", "1")</f>
        <v>0</v>
      </c>
      <c r="AG5601" s="60" t="str">
        <f>IF(ISERROR(MATCH(#REF!,$BA$2:$BA$8,0)),"0", "1")</f>
        <v>0</v>
      </c>
      <c r="AH5601" s="60" t="str">
        <f>IF(ISERROR(MATCH(Passout2023[[#This Row], [Nationality Pakistani/ Foreign]],$D$3:$D$4,0)),"0", "1")</f>
        <v>0</v>
      </c>
    </row>
    <row r="5602">
      <c r="Y5602" s="60" t="str">
        <f>IF(ISERROR(MATCH(Passout2023[[#This Row], [Degree Duration (year)]],$M$3:$M$10,0)),"0", "1")</f>
        <v>0</v>
      </c>
      <c r="Z5602" s="60" t="str">
        <f>IF(ISERROR(MATCH(Passout2023[[#This Row], [Admission Type]],$F$3:$F$6,0)),"0", "1")</f>
        <v>0</v>
      </c>
      <c r="AA5602" s="60" t="str">
        <f>IF(ISERROR(MATCH(Passout2023[[#This Row], [Batch Start Year]],$L$3:$L$25,0)),"0", "1")</f>
        <v>0</v>
      </c>
      <c r="AB5602" s="60" t="str">
        <f>IF(ISERROR(MATCH(Passout2023[[#This Row], [Batch Start Semester]],$K$3:$K$6,0)),"0", "1")</f>
        <v>0</v>
      </c>
      <c r="AC5602" s="60" t="str">
        <f>IF(ISERROR(MATCH([3]!Quota_Std_2022_23[[#This Row], [SESSION_TYPE]],$AX$2:$AX$5,0)),"0", "1")</f>
        <v>0</v>
      </c>
      <c r="AD5602" s="60" t="str">
        <f>IF(ISERROR(MATCH(#REF!,#REF!,0)),"0", "1")</f>
        <v>0</v>
      </c>
      <c r="AE5602" s="60" t="str">
        <f>IF(ISERROR(MATCH([3]!Quota_Std_2022_23[[#This Row], [Gender]],$AN$2:$AN$4,0)),"0", "1")</f>
        <v>0</v>
      </c>
      <c r="AF5602" s="60" t="str">
        <f>IF(ISERROR(MATCH([3]!Quota_Std_2022_23[[#This Row], [Quota Type]],[3]Sheet1!$AO$2:$AO$12,0)),"0", "1")</f>
        <v>0</v>
      </c>
      <c r="AG5602" s="60" t="str">
        <f>IF(ISERROR(MATCH(#REF!,$BA$2:$BA$8,0)),"0", "1")</f>
        <v>0</v>
      </c>
      <c r="AH5602" s="60" t="str">
        <f>IF(ISERROR(MATCH(Passout2023[[#This Row], [Nationality Pakistani/ Foreign]],$D$3:$D$4,0)),"0", "1")</f>
        <v>0</v>
      </c>
    </row>
    <row r="5603">
      <c r="Y5603" s="60" t="str">
        <f>IF(ISERROR(MATCH(Passout2023[[#This Row], [Degree Duration (year)]],$M$3:$M$10,0)),"0", "1")</f>
        <v>0</v>
      </c>
      <c r="Z5603" s="60" t="str">
        <f>IF(ISERROR(MATCH(Passout2023[[#This Row], [Admission Type]],$F$3:$F$6,0)),"0", "1")</f>
        <v>0</v>
      </c>
      <c r="AA5603" s="60" t="str">
        <f>IF(ISERROR(MATCH(Passout2023[[#This Row], [Batch Start Year]],$L$3:$L$25,0)),"0", "1")</f>
        <v>0</v>
      </c>
      <c r="AB5603" s="60" t="str">
        <f>IF(ISERROR(MATCH(Passout2023[[#This Row], [Batch Start Semester]],$K$3:$K$6,0)),"0", "1")</f>
        <v>0</v>
      </c>
      <c r="AC5603" s="60" t="str">
        <f>IF(ISERROR(MATCH([3]!Quota_Std_2022_23[[#This Row], [SESSION_TYPE]],$AX$2:$AX$5,0)),"0", "1")</f>
        <v>0</v>
      </c>
      <c r="AD5603" s="60" t="str">
        <f>IF(ISERROR(MATCH(#REF!,#REF!,0)),"0", "1")</f>
        <v>0</v>
      </c>
      <c r="AE5603" s="60" t="str">
        <f>IF(ISERROR(MATCH([3]!Quota_Std_2022_23[[#This Row], [Gender]],$AN$2:$AN$4,0)),"0", "1")</f>
        <v>0</v>
      </c>
      <c r="AF5603" s="60" t="str">
        <f>IF(ISERROR(MATCH([3]!Quota_Std_2022_23[[#This Row], [Quota Type]],[3]Sheet1!$AO$2:$AO$12,0)),"0", "1")</f>
        <v>0</v>
      </c>
      <c r="AG5603" s="60" t="str">
        <f>IF(ISERROR(MATCH(#REF!,$BA$2:$BA$8,0)),"0", "1")</f>
        <v>0</v>
      </c>
      <c r="AH5603" s="60" t="str">
        <f>IF(ISERROR(MATCH(Passout2023[[#This Row], [Nationality Pakistani/ Foreign]],$D$3:$D$4,0)),"0", "1")</f>
        <v>0</v>
      </c>
    </row>
    <row r="5604">
      <c r="Y5604" s="60" t="str">
        <f>IF(ISERROR(MATCH(Passout2023[[#This Row], [Degree Duration (year)]],$M$3:$M$10,0)),"0", "1")</f>
        <v>0</v>
      </c>
      <c r="Z5604" s="60" t="str">
        <f>IF(ISERROR(MATCH(Passout2023[[#This Row], [Admission Type]],$F$3:$F$6,0)),"0", "1")</f>
        <v>0</v>
      </c>
      <c r="AA5604" s="60" t="str">
        <f>IF(ISERROR(MATCH(Passout2023[[#This Row], [Batch Start Year]],$L$3:$L$25,0)),"0", "1")</f>
        <v>0</v>
      </c>
      <c r="AB5604" s="60" t="str">
        <f>IF(ISERROR(MATCH(Passout2023[[#This Row], [Batch Start Semester]],$K$3:$K$6,0)),"0", "1")</f>
        <v>0</v>
      </c>
      <c r="AC5604" s="60" t="str">
        <f>IF(ISERROR(MATCH([3]!Quota_Std_2022_23[[#This Row], [SESSION_TYPE]],$AX$2:$AX$5,0)),"0", "1")</f>
        <v>0</v>
      </c>
      <c r="AD5604" s="60" t="str">
        <f>IF(ISERROR(MATCH(#REF!,#REF!,0)),"0", "1")</f>
        <v>0</v>
      </c>
      <c r="AE5604" s="60" t="str">
        <f>IF(ISERROR(MATCH([3]!Quota_Std_2022_23[[#This Row], [Gender]],$AN$2:$AN$4,0)),"0", "1")</f>
        <v>0</v>
      </c>
      <c r="AF5604" s="60" t="str">
        <f>IF(ISERROR(MATCH([3]!Quota_Std_2022_23[[#This Row], [Quota Type]],[3]Sheet1!$AO$2:$AO$12,0)),"0", "1")</f>
        <v>0</v>
      </c>
      <c r="AG5604" s="60" t="str">
        <f>IF(ISERROR(MATCH(#REF!,$BA$2:$BA$8,0)),"0", "1")</f>
        <v>0</v>
      </c>
      <c r="AH5604" s="60" t="str">
        <f>IF(ISERROR(MATCH(Passout2023[[#This Row], [Nationality Pakistani/ Foreign]],$D$3:$D$4,0)),"0", "1")</f>
        <v>0</v>
      </c>
    </row>
    <row r="5605">
      <c r="Y5605" s="60" t="str">
        <f>IF(ISERROR(MATCH(Passout2023[[#This Row], [Degree Duration (year)]],$M$3:$M$10,0)),"0", "1")</f>
        <v>0</v>
      </c>
      <c r="Z5605" s="60" t="str">
        <f>IF(ISERROR(MATCH(Passout2023[[#This Row], [Admission Type]],$F$3:$F$6,0)),"0", "1")</f>
        <v>0</v>
      </c>
      <c r="AA5605" s="60" t="str">
        <f>IF(ISERROR(MATCH(Passout2023[[#This Row], [Batch Start Year]],$L$3:$L$25,0)),"0", "1")</f>
        <v>0</v>
      </c>
      <c r="AB5605" s="60" t="str">
        <f>IF(ISERROR(MATCH(Passout2023[[#This Row], [Batch Start Semester]],$K$3:$K$6,0)),"0", "1")</f>
        <v>0</v>
      </c>
      <c r="AC5605" s="60" t="str">
        <f>IF(ISERROR(MATCH([3]!Quota_Std_2022_23[[#This Row], [SESSION_TYPE]],$AX$2:$AX$5,0)),"0", "1")</f>
        <v>0</v>
      </c>
      <c r="AD5605" s="60" t="str">
        <f>IF(ISERROR(MATCH(#REF!,#REF!,0)),"0", "1")</f>
        <v>0</v>
      </c>
      <c r="AE5605" s="60" t="str">
        <f>IF(ISERROR(MATCH([3]!Quota_Std_2022_23[[#This Row], [Gender]],$AN$2:$AN$4,0)),"0", "1")</f>
        <v>0</v>
      </c>
      <c r="AF5605" s="60" t="str">
        <f>IF(ISERROR(MATCH([3]!Quota_Std_2022_23[[#This Row], [Quota Type]],[3]Sheet1!$AO$2:$AO$12,0)),"0", "1")</f>
        <v>0</v>
      </c>
      <c r="AG5605" s="60" t="str">
        <f>IF(ISERROR(MATCH(#REF!,$BA$2:$BA$8,0)),"0", "1")</f>
        <v>0</v>
      </c>
      <c r="AH5605" s="60" t="str">
        <f>IF(ISERROR(MATCH(Passout2023[[#This Row], [Nationality Pakistani/ Foreign]],$D$3:$D$4,0)),"0", "1")</f>
        <v>0</v>
      </c>
    </row>
    <row r="5606">
      <c r="Y5606" s="60" t="str">
        <f>IF(ISERROR(MATCH(Passout2023[[#This Row], [Degree Duration (year)]],$M$3:$M$10,0)),"0", "1")</f>
        <v>0</v>
      </c>
      <c r="Z5606" s="60" t="str">
        <f>IF(ISERROR(MATCH(Passout2023[[#This Row], [Admission Type]],$F$3:$F$6,0)),"0", "1")</f>
        <v>0</v>
      </c>
      <c r="AA5606" s="60" t="str">
        <f>IF(ISERROR(MATCH(Passout2023[[#This Row], [Batch Start Year]],$L$3:$L$25,0)),"0", "1")</f>
        <v>0</v>
      </c>
      <c r="AB5606" s="60" t="str">
        <f>IF(ISERROR(MATCH(Passout2023[[#This Row], [Batch Start Semester]],$K$3:$K$6,0)),"0", "1")</f>
        <v>0</v>
      </c>
      <c r="AC5606" s="60" t="str">
        <f>IF(ISERROR(MATCH([3]!Quota_Std_2022_23[[#This Row], [SESSION_TYPE]],$AX$2:$AX$5,0)),"0", "1")</f>
        <v>0</v>
      </c>
      <c r="AD5606" s="60" t="str">
        <f>IF(ISERROR(MATCH(#REF!,#REF!,0)),"0", "1")</f>
        <v>0</v>
      </c>
      <c r="AE5606" s="60" t="str">
        <f>IF(ISERROR(MATCH([3]!Quota_Std_2022_23[[#This Row], [Gender]],$AN$2:$AN$4,0)),"0", "1")</f>
        <v>0</v>
      </c>
      <c r="AF5606" s="60" t="str">
        <f>IF(ISERROR(MATCH([3]!Quota_Std_2022_23[[#This Row], [Quota Type]],[3]Sheet1!$AO$2:$AO$12,0)),"0", "1")</f>
        <v>0</v>
      </c>
      <c r="AG5606" s="60" t="str">
        <f>IF(ISERROR(MATCH(#REF!,$BA$2:$BA$8,0)),"0", "1")</f>
        <v>0</v>
      </c>
      <c r="AH5606" s="60" t="str">
        <f>IF(ISERROR(MATCH(Passout2023[[#This Row], [Nationality Pakistani/ Foreign]],$D$3:$D$4,0)),"0", "1")</f>
        <v>0</v>
      </c>
    </row>
    <row r="5607">
      <c r="Y5607" s="60" t="str">
        <f>IF(ISERROR(MATCH(Passout2023[[#This Row], [Degree Duration (year)]],$M$3:$M$10,0)),"0", "1")</f>
        <v>0</v>
      </c>
      <c r="Z5607" s="60" t="str">
        <f>IF(ISERROR(MATCH(Passout2023[[#This Row], [Admission Type]],$F$3:$F$6,0)),"0", "1")</f>
        <v>0</v>
      </c>
      <c r="AA5607" s="60" t="str">
        <f>IF(ISERROR(MATCH(Passout2023[[#This Row], [Batch Start Year]],$L$3:$L$25,0)),"0", "1")</f>
        <v>0</v>
      </c>
      <c r="AB5607" s="60" t="str">
        <f>IF(ISERROR(MATCH(Passout2023[[#This Row], [Batch Start Semester]],$K$3:$K$6,0)),"0", "1")</f>
        <v>0</v>
      </c>
      <c r="AC5607" s="60" t="str">
        <f>IF(ISERROR(MATCH([3]!Quota_Std_2022_23[[#This Row], [SESSION_TYPE]],$AX$2:$AX$5,0)),"0", "1")</f>
        <v>0</v>
      </c>
      <c r="AD5607" s="60" t="str">
        <f>IF(ISERROR(MATCH(#REF!,#REF!,0)),"0", "1")</f>
        <v>0</v>
      </c>
      <c r="AE5607" s="60" t="str">
        <f>IF(ISERROR(MATCH([3]!Quota_Std_2022_23[[#This Row], [Gender]],$AN$2:$AN$4,0)),"0", "1")</f>
        <v>0</v>
      </c>
      <c r="AF5607" s="60" t="str">
        <f>IF(ISERROR(MATCH([3]!Quota_Std_2022_23[[#This Row], [Quota Type]],[3]Sheet1!$AO$2:$AO$12,0)),"0", "1")</f>
        <v>0</v>
      </c>
      <c r="AG5607" s="60" t="str">
        <f>IF(ISERROR(MATCH(#REF!,$BA$2:$BA$8,0)),"0", "1")</f>
        <v>0</v>
      </c>
      <c r="AH5607" s="60" t="str">
        <f>IF(ISERROR(MATCH(Passout2023[[#This Row], [Nationality Pakistani/ Foreign]],$D$3:$D$4,0)),"0", "1")</f>
        <v>0</v>
      </c>
    </row>
    <row r="5608">
      <c r="Y5608" s="60" t="str">
        <f>IF(ISERROR(MATCH(Passout2023[[#This Row], [Degree Duration (year)]],$M$3:$M$10,0)),"0", "1")</f>
        <v>0</v>
      </c>
      <c r="Z5608" s="60" t="str">
        <f>IF(ISERROR(MATCH(Passout2023[[#This Row], [Admission Type]],$F$3:$F$6,0)),"0", "1")</f>
        <v>0</v>
      </c>
      <c r="AA5608" s="60" t="str">
        <f>IF(ISERROR(MATCH(Passout2023[[#This Row], [Batch Start Year]],$L$3:$L$25,0)),"0", "1")</f>
        <v>0</v>
      </c>
      <c r="AB5608" s="60" t="str">
        <f>IF(ISERROR(MATCH(Passout2023[[#This Row], [Batch Start Semester]],$K$3:$K$6,0)),"0", "1")</f>
        <v>0</v>
      </c>
      <c r="AC5608" s="60" t="str">
        <f>IF(ISERROR(MATCH([3]!Quota_Std_2022_23[[#This Row], [SESSION_TYPE]],$AX$2:$AX$5,0)),"0", "1")</f>
        <v>0</v>
      </c>
      <c r="AD5608" s="60" t="str">
        <f>IF(ISERROR(MATCH(#REF!,#REF!,0)),"0", "1")</f>
        <v>0</v>
      </c>
      <c r="AE5608" s="60" t="str">
        <f>IF(ISERROR(MATCH([3]!Quota_Std_2022_23[[#This Row], [Gender]],$AN$2:$AN$4,0)),"0", "1")</f>
        <v>0</v>
      </c>
      <c r="AF5608" s="60" t="str">
        <f>IF(ISERROR(MATCH([3]!Quota_Std_2022_23[[#This Row], [Quota Type]],[3]Sheet1!$AO$2:$AO$12,0)),"0", "1")</f>
        <v>0</v>
      </c>
      <c r="AG5608" s="60" t="str">
        <f>IF(ISERROR(MATCH(#REF!,$BA$2:$BA$8,0)),"0", "1")</f>
        <v>0</v>
      </c>
      <c r="AH5608" s="60" t="str">
        <f>IF(ISERROR(MATCH(Passout2023[[#This Row], [Nationality Pakistani/ Foreign]],$D$3:$D$4,0)),"0", "1")</f>
        <v>0</v>
      </c>
    </row>
    <row r="5609">
      <c r="Y5609" s="60" t="str">
        <f>IF(ISERROR(MATCH(Passout2023[[#This Row], [Degree Duration (year)]],$M$3:$M$10,0)),"0", "1")</f>
        <v>0</v>
      </c>
      <c r="Z5609" s="60" t="str">
        <f>IF(ISERROR(MATCH(Passout2023[[#This Row], [Admission Type]],$F$3:$F$6,0)),"0", "1")</f>
        <v>0</v>
      </c>
      <c r="AA5609" s="60" t="str">
        <f>IF(ISERROR(MATCH(Passout2023[[#This Row], [Batch Start Year]],$L$3:$L$25,0)),"0", "1")</f>
        <v>0</v>
      </c>
      <c r="AB5609" s="60" t="str">
        <f>IF(ISERROR(MATCH(Passout2023[[#This Row], [Batch Start Semester]],$K$3:$K$6,0)),"0", "1")</f>
        <v>0</v>
      </c>
      <c r="AC5609" s="60" t="str">
        <f>IF(ISERROR(MATCH([3]!Quota_Std_2022_23[[#This Row], [SESSION_TYPE]],$AX$2:$AX$5,0)),"0", "1")</f>
        <v>0</v>
      </c>
      <c r="AD5609" s="60" t="str">
        <f>IF(ISERROR(MATCH(#REF!,#REF!,0)),"0", "1")</f>
        <v>0</v>
      </c>
      <c r="AE5609" s="60" t="str">
        <f>IF(ISERROR(MATCH([3]!Quota_Std_2022_23[[#This Row], [Gender]],$AN$2:$AN$4,0)),"0", "1")</f>
        <v>0</v>
      </c>
      <c r="AF5609" s="60" t="str">
        <f>IF(ISERROR(MATCH([3]!Quota_Std_2022_23[[#This Row], [Quota Type]],[3]Sheet1!$AO$2:$AO$12,0)),"0", "1")</f>
        <v>0</v>
      </c>
      <c r="AG5609" s="60" t="str">
        <f>IF(ISERROR(MATCH(#REF!,$BA$2:$BA$8,0)),"0", "1")</f>
        <v>0</v>
      </c>
      <c r="AH5609" s="60" t="str">
        <f>IF(ISERROR(MATCH(Passout2023[[#This Row], [Nationality Pakistani/ Foreign]],$D$3:$D$4,0)),"0", "1")</f>
        <v>0</v>
      </c>
    </row>
    <row r="5610">
      <c r="Y5610" s="60" t="str">
        <f>IF(ISERROR(MATCH(Passout2023[[#This Row], [Degree Duration (year)]],$M$3:$M$10,0)),"0", "1")</f>
        <v>0</v>
      </c>
      <c r="Z5610" s="60" t="str">
        <f>IF(ISERROR(MATCH(Passout2023[[#This Row], [Admission Type]],$F$3:$F$6,0)),"0", "1")</f>
        <v>0</v>
      </c>
      <c r="AA5610" s="60" t="str">
        <f>IF(ISERROR(MATCH(Passout2023[[#This Row], [Batch Start Year]],$L$3:$L$25,0)),"0", "1")</f>
        <v>0</v>
      </c>
      <c r="AB5610" s="60" t="str">
        <f>IF(ISERROR(MATCH(Passout2023[[#This Row], [Batch Start Semester]],$K$3:$K$6,0)),"0", "1")</f>
        <v>0</v>
      </c>
      <c r="AC5610" s="60" t="str">
        <f>IF(ISERROR(MATCH([3]!Quota_Std_2022_23[[#This Row], [SESSION_TYPE]],$AX$2:$AX$5,0)),"0", "1")</f>
        <v>0</v>
      </c>
      <c r="AD5610" s="60" t="str">
        <f>IF(ISERROR(MATCH(#REF!,#REF!,0)),"0", "1")</f>
        <v>0</v>
      </c>
      <c r="AE5610" s="60" t="str">
        <f>IF(ISERROR(MATCH([3]!Quota_Std_2022_23[[#This Row], [Gender]],$AN$2:$AN$4,0)),"0", "1")</f>
        <v>0</v>
      </c>
      <c r="AF5610" s="60" t="str">
        <f>IF(ISERROR(MATCH([3]!Quota_Std_2022_23[[#This Row], [Quota Type]],[3]Sheet1!$AO$2:$AO$12,0)),"0", "1")</f>
        <v>0</v>
      </c>
      <c r="AG5610" s="60" t="str">
        <f>IF(ISERROR(MATCH(#REF!,$BA$2:$BA$8,0)),"0", "1")</f>
        <v>0</v>
      </c>
      <c r="AH5610" s="60" t="str">
        <f>IF(ISERROR(MATCH(Passout2023[[#This Row], [Nationality Pakistani/ Foreign]],$D$3:$D$4,0)),"0", "1")</f>
        <v>0</v>
      </c>
    </row>
    <row r="5611">
      <c r="Y5611" s="60" t="str">
        <f>IF(ISERROR(MATCH(Passout2023[[#This Row], [Degree Duration (year)]],$M$3:$M$10,0)),"0", "1")</f>
        <v>0</v>
      </c>
      <c r="Z5611" s="60" t="str">
        <f>IF(ISERROR(MATCH(Passout2023[[#This Row], [Admission Type]],$F$3:$F$6,0)),"0", "1")</f>
        <v>0</v>
      </c>
      <c r="AA5611" s="60" t="str">
        <f>IF(ISERROR(MATCH(Passout2023[[#This Row], [Batch Start Year]],$L$3:$L$25,0)),"0", "1")</f>
        <v>0</v>
      </c>
      <c r="AB5611" s="60" t="str">
        <f>IF(ISERROR(MATCH(Passout2023[[#This Row], [Batch Start Semester]],$K$3:$K$6,0)),"0", "1")</f>
        <v>0</v>
      </c>
      <c r="AC5611" s="60" t="str">
        <f>IF(ISERROR(MATCH([3]!Quota_Std_2022_23[[#This Row], [SESSION_TYPE]],$AX$2:$AX$5,0)),"0", "1")</f>
        <v>0</v>
      </c>
      <c r="AD5611" s="60" t="str">
        <f>IF(ISERROR(MATCH(#REF!,#REF!,0)),"0", "1")</f>
        <v>0</v>
      </c>
      <c r="AE5611" s="60" t="str">
        <f>IF(ISERROR(MATCH([3]!Quota_Std_2022_23[[#This Row], [Gender]],$AN$2:$AN$4,0)),"0", "1")</f>
        <v>0</v>
      </c>
      <c r="AF5611" s="60" t="str">
        <f>IF(ISERROR(MATCH([3]!Quota_Std_2022_23[[#This Row], [Quota Type]],[3]Sheet1!$AO$2:$AO$12,0)),"0", "1")</f>
        <v>0</v>
      </c>
      <c r="AG5611" s="60" t="str">
        <f>IF(ISERROR(MATCH(#REF!,$BA$2:$BA$8,0)),"0", "1")</f>
        <v>0</v>
      </c>
      <c r="AH5611" s="60" t="str">
        <f>IF(ISERROR(MATCH(Passout2023[[#This Row], [Nationality Pakistani/ Foreign]],$D$3:$D$4,0)),"0", "1")</f>
        <v>0</v>
      </c>
    </row>
    <row r="5612">
      <c r="Y5612" s="60" t="str">
        <f>IF(ISERROR(MATCH(Passout2023[[#This Row], [Degree Duration (year)]],$M$3:$M$10,0)),"0", "1")</f>
        <v>0</v>
      </c>
      <c r="Z5612" s="60" t="str">
        <f>IF(ISERROR(MATCH(Passout2023[[#This Row], [Admission Type]],$F$3:$F$6,0)),"0", "1")</f>
        <v>0</v>
      </c>
      <c r="AA5612" s="60" t="str">
        <f>IF(ISERROR(MATCH(Passout2023[[#This Row], [Batch Start Year]],$L$3:$L$25,0)),"0", "1")</f>
        <v>0</v>
      </c>
      <c r="AB5612" s="60" t="str">
        <f>IF(ISERROR(MATCH(Passout2023[[#This Row], [Batch Start Semester]],$K$3:$K$6,0)),"0", "1")</f>
        <v>0</v>
      </c>
      <c r="AC5612" s="60" t="str">
        <f>IF(ISERROR(MATCH([3]!Quota_Std_2022_23[[#This Row], [SESSION_TYPE]],$AX$2:$AX$5,0)),"0", "1")</f>
        <v>0</v>
      </c>
      <c r="AD5612" s="60" t="str">
        <f>IF(ISERROR(MATCH(#REF!,#REF!,0)),"0", "1")</f>
        <v>0</v>
      </c>
      <c r="AE5612" s="60" t="str">
        <f>IF(ISERROR(MATCH([3]!Quota_Std_2022_23[[#This Row], [Gender]],$AN$2:$AN$4,0)),"0", "1")</f>
        <v>0</v>
      </c>
      <c r="AF5612" s="60" t="str">
        <f>IF(ISERROR(MATCH([3]!Quota_Std_2022_23[[#This Row], [Quota Type]],[3]Sheet1!$AO$2:$AO$12,0)),"0", "1")</f>
        <v>0</v>
      </c>
      <c r="AG5612" s="60" t="str">
        <f>IF(ISERROR(MATCH(#REF!,$BA$2:$BA$8,0)),"0", "1")</f>
        <v>0</v>
      </c>
      <c r="AH5612" s="60" t="str">
        <f>IF(ISERROR(MATCH(Passout2023[[#This Row], [Nationality Pakistani/ Foreign]],$D$3:$D$4,0)),"0", "1")</f>
        <v>0</v>
      </c>
    </row>
    <row r="5613">
      <c r="Y5613" s="60" t="str">
        <f>IF(ISERROR(MATCH(Passout2023[[#This Row], [Degree Duration (year)]],$M$3:$M$10,0)),"0", "1")</f>
        <v>0</v>
      </c>
      <c r="Z5613" s="60" t="str">
        <f>IF(ISERROR(MATCH(Passout2023[[#This Row], [Admission Type]],$F$3:$F$6,0)),"0", "1")</f>
        <v>0</v>
      </c>
      <c r="AA5613" s="60" t="str">
        <f>IF(ISERROR(MATCH(Passout2023[[#This Row], [Batch Start Year]],$L$3:$L$25,0)),"0", "1")</f>
        <v>0</v>
      </c>
      <c r="AB5613" s="60" t="str">
        <f>IF(ISERROR(MATCH(Passout2023[[#This Row], [Batch Start Semester]],$K$3:$K$6,0)),"0", "1")</f>
        <v>0</v>
      </c>
      <c r="AC5613" s="60" t="str">
        <f>IF(ISERROR(MATCH([3]!Quota_Std_2022_23[[#This Row], [SESSION_TYPE]],$AX$2:$AX$5,0)),"0", "1")</f>
        <v>0</v>
      </c>
      <c r="AD5613" s="60" t="str">
        <f>IF(ISERROR(MATCH(#REF!,#REF!,0)),"0", "1")</f>
        <v>0</v>
      </c>
      <c r="AE5613" s="60" t="str">
        <f>IF(ISERROR(MATCH([3]!Quota_Std_2022_23[[#This Row], [Gender]],$AN$2:$AN$4,0)),"0", "1")</f>
        <v>0</v>
      </c>
      <c r="AF5613" s="60" t="str">
        <f>IF(ISERROR(MATCH([3]!Quota_Std_2022_23[[#This Row], [Quota Type]],[3]Sheet1!$AO$2:$AO$12,0)),"0", "1")</f>
        <v>0</v>
      </c>
      <c r="AG5613" s="60" t="str">
        <f>IF(ISERROR(MATCH(#REF!,$BA$2:$BA$8,0)),"0", "1")</f>
        <v>0</v>
      </c>
      <c r="AH5613" s="60" t="str">
        <f>IF(ISERROR(MATCH(Passout2023[[#This Row], [Nationality Pakistani/ Foreign]],$D$3:$D$4,0)),"0", "1")</f>
        <v>0</v>
      </c>
    </row>
    <row r="5614">
      <c r="Y5614" s="60" t="str">
        <f>IF(ISERROR(MATCH(Passout2023[[#This Row], [Degree Duration (year)]],$M$3:$M$10,0)),"0", "1")</f>
        <v>0</v>
      </c>
      <c r="Z5614" s="60" t="str">
        <f>IF(ISERROR(MATCH(Passout2023[[#This Row], [Admission Type]],$F$3:$F$6,0)),"0", "1")</f>
        <v>0</v>
      </c>
      <c r="AA5614" s="60" t="str">
        <f>IF(ISERROR(MATCH(Passout2023[[#This Row], [Batch Start Year]],$L$3:$L$25,0)),"0", "1")</f>
        <v>0</v>
      </c>
      <c r="AB5614" s="60" t="str">
        <f>IF(ISERROR(MATCH(Passout2023[[#This Row], [Batch Start Semester]],$K$3:$K$6,0)),"0", "1")</f>
        <v>0</v>
      </c>
      <c r="AC5614" s="60" t="str">
        <f>IF(ISERROR(MATCH([3]!Quota_Std_2022_23[[#This Row], [SESSION_TYPE]],$AX$2:$AX$5,0)),"0", "1")</f>
        <v>0</v>
      </c>
      <c r="AD5614" s="60" t="str">
        <f>IF(ISERROR(MATCH(#REF!,#REF!,0)),"0", "1")</f>
        <v>0</v>
      </c>
      <c r="AE5614" s="60" t="str">
        <f>IF(ISERROR(MATCH([3]!Quota_Std_2022_23[[#This Row], [Gender]],$AN$2:$AN$4,0)),"0", "1")</f>
        <v>0</v>
      </c>
      <c r="AF5614" s="60" t="str">
        <f>IF(ISERROR(MATCH([3]!Quota_Std_2022_23[[#This Row], [Quota Type]],[3]Sheet1!$AO$2:$AO$12,0)),"0", "1")</f>
        <v>0</v>
      </c>
      <c r="AG5614" s="60" t="str">
        <f>IF(ISERROR(MATCH(#REF!,$BA$2:$BA$8,0)),"0", "1")</f>
        <v>0</v>
      </c>
      <c r="AH5614" s="60" t="str">
        <f>IF(ISERROR(MATCH(Passout2023[[#This Row], [Nationality Pakistani/ Foreign]],$D$3:$D$4,0)),"0", "1")</f>
        <v>0</v>
      </c>
    </row>
    <row r="5615">
      <c r="Y5615" s="60" t="str">
        <f>IF(ISERROR(MATCH(Passout2023[[#This Row], [Degree Duration (year)]],$M$3:$M$10,0)),"0", "1")</f>
        <v>0</v>
      </c>
      <c r="Z5615" s="60" t="str">
        <f>IF(ISERROR(MATCH(Passout2023[[#This Row], [Admission Type]],$F$3:$F$6,0)),"0", "1")</f>
        <v>0</v>
      </c>
      <c r="AA5615" s="60" t="str">
        <f>IF(ISERROR(MATCH(Passout2023[[#This Row], [Batch Start Year]],$L$3:$L$25,0)),"0", "1")</f>
        <v>0</v>
      </c>
      <c r="AB5615" s="60" t="str">
        <f>IF(ISERROR(MATCH(Passout2023[[#This Row], [Batch Start Semester]],$K$3:$K$6,0)),"0", "1")</f>
        <v>0</v>
      </c>
      <c r="AC5615" s="60" t="str">
        <f>IF(ISERROR(MATCH([3]!Quota_Std_2022_23[[#This Row], [SESSION_TYPE]],$AX$2:$AX$5,0)),"0", "1")</f>
        <v>0</v>
      </c>
      <c r="AD5615" s="60" t="str">
        <f>IF(ISERROR(MATCH(#REF!,#REF!,0)),"0", "1")</f>
        <v>0</v>
      </c>
      <c r="AE5615" s="60" t="str">
        <f>IF(ISERROR(MATCH([3]!Quota_Std_2022_23[[#This Row], [Gender]],$AN$2:$AN$4,0)),"0", "1")</f>
        <v>0</v>
      </c>
      <c r="AF5615" s="60" t="str">
        <f>IF(ISERROR(MATCH([3]!Quota_Std_2022_23[[#This Row], [Quota Type]],[3]Sheet1!$AO$2:$AO$12,0)),"0", "1")</f>
        <v>0</v>
      </c>
      <c r="AG5615" s="60" t="str">
        <f>IF(ISERROR(MATCH(#REF!,$BA$2:$BA$8,0)),"0", "1")</f>
        <v>0</v>
      </c>
      <c r="AH5615" s="60" t="str">
        <f>IF(ISERROR(MATCH(Passout2023[[#This Row], [Nationality Pakistani/ Foreign]],$D$3:$D$4,0)),"0", "1")</f>
        <v>0</v>
      </c>
    </row>
    <row r="5616">
      <c r="Y5616" s="60" t="str">
        <f>IF(ISERROR(MATCH(Passout2023[[#This Row], [Degree Duration (year)]],$M$3:$M$10,0)),"0", "1")</f>
        <v>0</v>
      </c>
      <c r="Z5616" s="60" t="str">
        <f>IF(ISERROR(MATCH(Passout2023[[#This Row], [Admission Type]],$F$3:$F$6,0)),"0", "1")</f>
        <v>0</v>
      </c>
      <c r="AA5616" s="60" t="str">
        <f>IF(ISERROR(MATCH(Passout2023[[#This Row], [Batch Start Year]],$L$3:$L$25,0)),"0", "1")</f>
        <v>0</v>
      </c>
      <c r="AB5616" s="60" t="str">
        <f>IF(ISERROR(MATCH(Passout2023[[#This Row], [Batch Start Semester]],$K$3:$K$6,0)),"0", "1")</f>
        <v>0</v>
      </c>
      <c r="AC5616" s="60" t="str">
        <f>IF(ISERROR(MATCH([3]!Quota_Std_2022_23[[#This Row], [SESSION_TYPE]],$AX$2:$AX$5,0)),"0", "1")</f>
        <v>0</v>
      </c>
      <c r="AD5616" s="60" t="str">
        <f>IF(ISERROR(MATCH(#REF!,#REF!,0)),"0", "1")</f>
        <v>0</v>
      </c>
      <c r="AE5616" s="60" t="str">
        <f>IF(ISERROR(MATCH([3]!Quota_Std_2022_23[[#This Row], [Gender]],$AN$2:$AN$4,0)),"0", "1")</f>
        <v>0</v>
      </c>
      <c r="AF5616" s="60" t="str">
        <f>IF(ISERROR(MATCH([3]!Quota_Std_2022_23[[#This Row], [Quota Type]],[3]Sheet1!$AO$2:$AO$12,0)),"0", "1")</f>
        <v>0</v>
      </c>
      <c r="AG5616" s="60" t="str">
        <f>IF(ISERROR(MATCH(#REF!,$BA$2:$BA$8,0)),"0", "1")</f>
        <v>0</v>
      </c>
      <c r="AH5616" s="60" t="str">
        <f>IF(ISERROR(MATCH(Passout2023[[#This Row], [Nationality Pakistani/ Foreign]],$D$3:$D$4,0)),"0", "1")</f>
        <v>0</v>
      </c>
    </row>
    <row r="5617">
      <c r="Y5617" s="60" t="str">
        <f>IF(ISERROR(MATCH(Passout2023[[#This Row], [Degree Duration (year)]],$M$3:$M$10,0)),"0", "1")</f>
        <v>0</v>
      </c>
      <c r="Z5617" s="60" t="str">
        <f>IF(ISERROR(MATCH(Passout2023[[#This Row], [Admission Type]],$F$3:$F$6,0)),"0", "1")</f>
        <v>0</v>
      </c>
      <c r="AA5617" s="60" t="str">
        <f>IF(ISERROR(MATCH(Passout2023[[#This Row], [Batch Start Year]],$L$3:$L$25,0)),"0", "1")</f>
        <v>0</v>
      </c>
      <c r="AB5617" s="60" t="str">
        <f>IF(ISERROR(MATCH(Passout2023[[#This Row], [Batch Start Semester]],$K$3:$K$6,0)),"0", "1")</f>
        <v>0</v>
      </c>
      <c r="AC5617" s="60" t="str">
        <f>IF(ISERROR(MATCH([3]!Quota_Std_2022_23[[#This Row], [SESSION_TYPE]],$AX$2:$AX$5,0)),"0", "1")</f>
        <v>0</v>
      </c>
      <c r="AD5617" s="60" t="str">
        <f>IF(ISERROR(MATCH(#REF!,#REF!,0)),"0", "1")</f>
        <v>0</v>
      </c>
      <c r="AE5617" s="60" t="str">
        <f>IF(ISERROR(MATCH([3]!Quota_Std_2022_23[[#This Row], [Gender]],$AN$2:$AN$4,0)),"0", "1")</f>
        <v>0</v>
      </c>
      <c r="AF5617" s="60" t="str">
        <f>IF(ISERROR(MATCH([3]!Quota_Std_2022_23[[#This Row], [Quota Type]],[3]Sheet1!$AO$2:$AO$12,0)),"0", "1")</f>
        <v>0</v>
      </c>
      <c r="AG5617" s="60" t="str">
        <f>IF(ISERROR(MATCH(#REF!,$BA$2:$BA$8,0)),"0", "1")</f>
        <v>0</v>
      </c>
      <c r="AH5617" s="60" t="str">
        <f>IF(ISERROR(MATCH(Passout2023[[#This Row], [Nationality Pakistani/ Foreign]],$D$3:$D$4,0)),"0", "1")</f>
        <v>0</v>
      </c>
    </row>
    <row r="5618">
      <c r="Y5618" s="60" t="str">
        <f>IF(ISERROR(MATCH(Passout2023[[#This Row], [Degree Duration (year)]],$M$3:$M$10,0)),"0", "1")</f>
        <v>0</v>
      </c>
      <c r="Z5618" s="60" t="str">
        <f>IF(ISERROR(MATCH(Passout2023[[#This Row], [Admission Type]],$F$3:$F$6,0)),"0", "1")</f>
        <v>0</v>
      </c>
      <c r="AA5618" s="60" t="str">
        <f>IF(ISERROR(MATCH(Passout2023[[#This Row], [Batch Start Year]],$L$3:$L$25,0)),"0", "1")</f>
        <v>0</v>
      </c>
      <c r="AB5618" s="60" t="str">
        <f>IF(ISERROR(MATCH(Passout2023[[#This Row], [Batch Start Semester]],$K$3:$K$6,0)),"0", "1")</f>
        <v>0</v>
      </c>
      <c r="AC5618" s="60" t="str">
        <f>IF(ISERROR(MATCH([3]!Quota_Std_2022_23[[#This Row], [SESSION_TYPE]],$AX$2:$AX$5,0)),"0", "1")</f>
        <v>0</v>
      </c>
      <c r="AD5618" s="60" t="str">
        <f>IF(ISERROR(MATCH(#REF!,#REF!,0)),"0", "1")</f>
        <v>0</v>
      </c>
      <c r="AE5618" s="60" t="str">
        <f>IF(ISERROR(MATCH([3]!Quota_Std_2022_23[[#This Row], [Gender]],$AN$2:$AN$4,0)),"0", "1")</f>
        <v>0</v>
      </c>
      <c r="AF5618" s="60" t="str">
        <f>IF(ISERROR(MATCH([3]!Quota_Std_2022_23[[#This Row], [Quota Type]],[3]Sheet1!$AO$2:$AO$12,0)),"0", "1")</f>
        <v>0</v>
      </c>
      <c r="AG5618" s="60" t="str">
        <f>IF(ISERROR(MATCH(#REF!,$BA$2:$BA$8,0)),"0", "1")</f>
        <v>0</v>
      </c>
      <c r="AH5618" s="60" t="str">
        <f>IF(ISERROR(MATCH(Passout2023[[#This Row], [Nationality Pakistani/ Foreign]],$D$3:$D$4,0)),"0", "1")</f>
        <v>0</v>
      </c>
    </row>
    <row r="5619">
      <c r="Y5619" s="60" t="str">
        <f>IF(ISERROR(MATCH(Passout2023[[#This Row], [Degree Duration (year)]],$M$3:$M$10,0)),"0", "1")</f>
        <v>0</v>
      </c>
      <c r="Z5619" s="60" t="str">
        <f>IF(ISERROR(MATCH(Passout2023[[#This Row], [Admission Type]],$F$3:$F$6,0)),"0", "1")</f>
        <v>0</v>
      </c>
      <c r="AA5619" s="60" t="str">
        <f>IF(ISERROR(MATCH(Passout2023[[#This Row], [Batch Start Year]],$L$3:$L$25,0)),"0", "1")</f>
        <v>0</v>
      </c>
      <c r="AB5619" s="60" t="str">
        <f>IF(ISERROR(MATCH(Passout2023[[#This Row], [Batch Start Semester]],$K$3:$K$6,0)),"0", "1")</f>
        <v>0</v>
      </c>
      <c r="AC5619" s="60" t="str">
        <f>IF(ISERROR(MATCH([3]!Quota_Std_2022_23[[#This Row], [SESSION_TYPE]],$AX$2:$AX$5,0)),"0", "1")</f>
        <v>0</v>
      </c>
      <c r="AD5619" s="60" t="str">
        <f>IF(ISERROR(MATCH(#REF!,#REF!,0)),"0", "1")</f>
        <v>0</v>
      </c>
      <c r="AE5619" s="60" t="str">
        <f>IF(ISERROR(MATCH([3]!Quota_Std_2022_23[[#This Row], [Gender]],$AN$2:$AN$4,0)),"0", "1")</f>
        <v>0</v>
      </c>
      <c r="AF5619" s="60" t="str">
        <f>IF(ISERROR(MATCH([3]!Quota_Std_2022_23[[#This Row], [Quota Type]],[3]Sheet1!$AO$2:$AO$12,0)),"0", "1")</f>
        <v>0</v>
      </c>
      <c r="AG5619" s="60" t="str">
        <f>IF(ISERROR(MATCH(#REF!,$BA$2:$BA$8,0)),"0", "1")</f>
        <v>0</v>
      </c>
      <c r="AH5619" s="60" t="str">
        <f>IF(ISERROR(MATCH(Passout2023[[#This Row], [Nationality Pakistani/ Foreign]],$D$3:$D$4,0)),"0", "1")</f>
        <v>0</v>
      </c>
    </row>
    <row r="5620">
      <c r="Y5620" s="60" t="str">
        <f>IF(ISERROR(MATCH(Passout2023[[#This Row], [Degree Duration (year)]],$M$3:$M$10,0)),"0", "1")</f>
        <v>0</v>
      </c>
      <c r="Z5620" s="60" t="str">
        <f>IF(ISERROR(MATCH(Passout2023[[#This Row], [Admission Type]],$F$3:$F$6,0)),"0", "1")</f>
        <v>0</v>
      </c>
      <c r="AA5620" s="60" t="str">
        <f>IF(ISERROR(MATCH(Passout2023[[#This Row], [Batch Start Year]],$L$3:$L$25,0)),"0", "1")</f>
        <v>0</v>
      </c>
      <c r="AB5620" s="60" t="str">
        <f>IF(ISERROR(MATCH(Passout2023[[#This Row], [Batch Start Semester]],$K$3:$K$6,0)),"0", "1")</f>
        <v>0</v>
      </c>
      <c r="AC5620" s="60" t="str">
        <f>IF(ISERROR(MATCH([3]!Quota_Std_2022_23[[#This Row], [SESSION_TYPE]],$AX$2:$AX$5,0)),"0", "1")</f>
        <v>0</v>
      </c>
      <c r="AD5620" s="60" t="str">
        <f>IF(ISERROR(MATCH(#REF!,#REF!,0)),"0", "1")</f>
        <v>0</v>
      </c>
      <c r="AE5620" s="60" t="str">
        <f>IF(ISERROR(MATCH([3]!Quota_Std_2022_23[[#This Row], [Gender]],$AN$2:$AN$4,0)),"0", "1")</f>
        <v>0</v>
      </c>
      <c r="AF5620" s="60" t="str">
        <f>IF(ISERROR(MATCH([3]!Quota_Std_2022_23[[#This Row], [Quota Type]],[3]Sheet1!$AO$2:$AO$12,0)),"0", "1")</f>
        <v>0</v>
      </c>
      <c r="AG5620" s="60" t="str">
        <f>IF(ISERROR(MATCH(#REF!,$BA$2:$BA$8,0)),"0", "1")</f>
        <v>0</v>
      </c>
      <c r="AH5620" s="60" t="str">
        <f>IF(ISERROR(MATCH(Passout2023[[#This Row], [Nationality Pakistani/ Foreign]],$D$3:$D$4,0)),"0", "1")</f>
        <v>0</v>
      </c>
    </row>
    <row r="5621">
      <c r="Y5621" s="60" t="str">
        <f>IF(ISERROR(MATCH(Passout2023[[#This Row], [Degree Duration (year)]],$M$3:$M$10,0)),"0", "1")</f>
        <v>0</v>
      </c>
      <c r="Z5621" s="60" t="str">
        <f>IF(ISERROR(MATCH(Passout2023[[#This Row], [Admission Type]],$F$3:$F$6,0)),"0", "1")</f>
        <v>0</v>
      </c>
      <c r="AA5621" s="60" t="str">
        <f>IF(ISERROR(MATCH(Passout2023[[#This Row], [Batch Start Year]],$L$3:$L$25,0)),"0", "1")</f>
        <v>0</v>
      </c>
      <c r="AB5621" s="60" t="str">
        <f>IF(ISERROR(MATCH(Passout2023[[#This Row], [Batch Start Semester]],$K$3:$K$6,0)),"0", "1")</f>
        <v>0</v>
      </c>
      <c r="AC5621" s="60" t="str">
        <f>IF(ISERROR(MATCH([3]!Quota_Std_2022_23[[#This Row], [SESSION_TYPE]],$AX$2:$AX$5,0)),"0", "1")</f>
        <v>0</v>
      </c>
      <c r="AD5621" s="60" t="str">
        <f>IF(ISERROR(MATCH(#REF!,#REF!,0)),"0", "1")</f>
        <v>0</v>
      </c>
      <c r="AE5621" s="60" t="str">
        <f>IF(ISERROR(MATCH([3]!Quota_Std_2022_23[[#This Row], [Gender]],$AN$2:$AN$4,0)),"0", "1")</f>
        <v>0</v>
      </c>
      <c r="AF5621" s="60" t="str">
        <f>IF(ISERROR(MATCH([3]!Quota_Std_2022_23[[#This Row], [Quota Type]],[3]Sheet1!$AO$2:$AO$12,0)),"0", "1")</f>
        <v>0</v>
      </c>
      <c r="AG5621" s="60" t="str">
        <f>IF(ISERROR(MATCH(#REF!,$BA$2:$BA$8,0)),"0", "1")</f>
        <v>0</v>
      </c>
      <c r="AH5621" s="60" t="str">
        <f>IF(ISERROR(MATCH(Passout2023[[#This Row], [Nationality Pakistani/ Foreign]],$D$3:$D$4,0)),"0", "1")</f>
        <v>0</v>
      </c>
    </row>
    <row r="5622">
      <c r="Y5622" s="60" t="str">
        <f>IF(ISERROR(MATCH(Passout2023[[#This Row], [Degree Duration (year)]],$M$3:$M$10,0)),"0", "1")</f>
        <v>0</v>
      </c>
      <c r="Z5622" s="60" t="str">
        <f>IF(ISERROR(MATCH(Passout2023[[#This Row], [Admission Type]],$F$3:$F$6,0)),"0", "1")</f>
        <v>0</v>
      </c>
      <c r="AA5622" s="60" t="str">
        <f>IF(ISERROR(MATCH(Passout2023[[#This Row], [Batch Start Year]],$L$3:$L$25,0)),"0", "1")</f>
        <v>0</v>
      </c>
      <c r="AB5622" s="60" t="str">
        <f>IF(ISERROR(MATCH(Passout2023[[#This Row], [Batch Start Semester]],$K$3:$K$6,0)),"0", "1")</f>
        <v>0</v>
      </c>
      <c r="AC5622" s="60" t="str">
        <f>IF(ISERROR(MATCH([3]!Quota_Std_2022_23[[#This Row], [SESSION_TYPE]],$AX$2:$AX$5,0)),"0", "1")</f>
        <v>0</v>
      </c>
      <c r="AD5622" s="60" t="str">
        <f>IF(ISERROR(MATCH(#REF!,#REF!,0)),"0", "1")</f>
        <v>0</v>
      </c>
      <c r="AE5622" s="60" t="str">
        <f>IF(ISERROR(MATCH([3]!Quota_Std_2022_23[[#This Row], [Gender]],$AN$2:$AN$4,0)),"0", "1")</f>
        <v>0</v>
      </c>
      <c r="AF5622" s="60" t="str">
        <f>IF(ISERROR(MATCH([3]!Quota_Std_2022_23[[#This Row], [Quota Type]],[3]Sheet1!$AO$2:$AO$12,0)),"0", "1")</f>
        <v>0</v>
      </c>
      <c r="AG5622" s="60" t="str">
        <f>IF(ISERROR(MATCH(#REF!,$BA$2:$BA$8,0)),"0", "1")</f>
        <v>0</v>
      </c>
      <c r="AH5622" s="60" t="str">
        <f>IF(ISERROR(MATCH(Passout2023[[#This Row], [Nationality Pakistani/ Foreign]],$D$3:$D$4,0)),"0", "1")</f>
        <v>0</v>
      </c>
    </row>
    <row r="5623">
      <c r="Y5623" s="60" t="str">
        <f>IF(ISERROR(MATCH(Passout2023[[#This Row], [Degree Duration (year)]],$M$3:$M$10,0)),"0", "1")</f>
        <v>0</v>
      </c>
      <c r="Z5623" s="60" t="str">
        <f>IF(ISERROR(MATCH(Passout2023[[#This Row], [Admission Type]],$F$3:$F$6,0)),"0", "1")</f>
        <v>0</v>
      </c>
      <c r="AA5623" s="60" t="str">
        <f>IF(ISERROR(MATCH(Passout2023[[#This Row], [Batch Start Year]],$L$3:$L$25,0)),"0", "1")</f>
        <v>0</v>
      </c>
      <c r="AB5623" s="60" t="str">
        <f>IF(ISERROR(MATCH(Passout2023[[#This Row], [Batch Start Semester]],$K$3:$K$6,0)),"0", "1")</f>
        <v>0</v>
      </c>
      <c r="AC5623" s="60" t="str">
        <f>IF(ISERROR(MATCH([3]!Quota_Std_2022_23[[#This Row], [SESSION_TYPE]],$AX$2:$AX$5,0)),"0", "1")</f>
        <v>0</v>
      </c>
      <c r="AD5623" s="60" t="str">
        <f>IF(ISERROR(MATCH(#REF!,#REF!,0)),"0", "1")</f>
        <v>0</v>
      </c>
      <c r="AE5623" s="60" t="str">
        <f>IF(ISERROR(MATCH([3]!Quota_Std_2022_23[[#This Row], [Gender]],$AN$2:$AN$4,0)),"0", "1")</f>
        <v>0</v>
      </c>
      <c r="AF5623" s="60" t="str">
        <f>IF(ISERROR(MATCH([3]!Quota_Std_2022_23[[#This Row], [Quota Type]],[3]Sheet1!$AO$2:$AO$12,0)),"0", "1")</f>
        <v>0</v>
      </c>
      <c r="AG5623" s="60" t="str">
        <f>IF(ISERROR(MATCH(#REF!,$BA$2:$BA$8,0)),"0", "1")</f>
        <v>0</v>
      </c>
      <c r="AH5623" s="60" t="str">
        <f>IF(ISERROR(MATCH(Passout2023[[#This Row], [Nationality Pakistani/ Foreign]],$D$3:$D$4,0)),"0", "1")</f>
        <v>0</v>
      </c>
    </row>
    <row r="5624">
      <c r="Y5624" s="60" t="str">
        <f>IF(ISERROR(MATCH(Passout2023[[#This Row], [Degree Duration (year)]],$M$3:$M$10,0)),"0", "1")</f>
        <v>0</v>
      </c>
      <c r="Z5624" s="60" t="str">
        <f>IF(ISERROR(MATCH(Passout2023[[#This Row], [Admission Type]],$F$3:$F$6,0)),"0", "1")</f>
        <v>0</v>
      </c>
      <c r="AA5624" s="60" t="str">
        <f>IF(ISERROR(MATCH(Passout2023[[#This Row], [Batch Start Year]],$L$3:$L$25,0)),"0", "1")</f>
        <v>0</v>
      </c>
      <c r="AB5624" s="60" t="str">
        <f>IF(ISERROR(MATCH(Passout2023[[#This Row], [Batch Start Semester]],$K$3:$K$6,0)),"0", "1")</f>
        <v>0</v>
      </c>
      <c r="AC5624" s="60" t="str">
        <f>IF(ISERROR(MATCH([3]!Quota_Std_2022_23[[#This Row], [SESSION_TYPE]],$AX$2:$AX$5,0)),"0", "1")</f>
        <v>0</v>
      </c>
      <c r="AD5624" s="60" t="str">
        <f>IF(ISERROR(MATCH(#REF!,#REF!,0)),"0", "1")</f>
        <v>0</v>
      </c>
      <c r="AE5624" s="60" t="str">
        <f>IF(ISERROR(MATCH([3]!Quota_Std_2022_23[[#This Row], [Gender]],$AN$2:$AN$4,0)),"0", "1")</f>
        <v>0</v>
      </c>
      <c r="AF5624" s="60" t="str">
        <f>IF(ISERROR(MATCH([3]!Quota_Std_2022_23[[#This Row], [Quota Type]],[3]Sheet1!$AO$2:$AO$12,0)),"0", "1")</f>
        <v>0</v>
      </c>
      <c r="AG5624" s="60" t="str">
        <f>IF(ISERROR(MATCH(#REF!,$BA$2:$BA$8,0)),"0", "1")</f>
        <v>0</v>
      </c>
      <c r="AH5624" s="60" t="str">
        <f>IF(ISERROR(MATCH(Passout2023[[#This Row], [Nationality Pakistani/ Foreign]],$D$3:$D$4,0)),"0", "1")</f>
        <v>0</v>
      </c>
    </row>
    <row r="5625">
      <c r="Y5625" s="60" t="str">
        <f>IF(ISERROR(MATCH(Passout2023[[#This Row], [Degree Duration (year)]],$M$3:$M$10,0)),"0", "1")</f>
        <v>0</v>
      </c>
      <c r="Z5625" s="60" t="str">
        <f>IF(ISERROR(MATCH(Passout2023[[#This Row], [Admission Type]],$F$3:$F$6,0)),"0", "1")</f>
        <v>0</v>
      </c>
      <c r="AA5625" s="60" t="str">
        <f>IF(ISERROR(MATCH(Passout2023[[#This Row], [Batch Start Year]],$L$3:$L$25,0)),"0", "1")</f>
        <v>0</v>
      </c>
      <c r="AB5625" s="60" t="str">
        <f>IF(ISERROR(MATCH(Passout2023[[#This Row], [Batch Start Semester]],$K$3:$K$6,0)),"0", "1")</f>
        <v>0</v>
      </c>
      <c r="AC5625" s="60" t="str">
        <f>IF(ISERROR(MATCH([3]!Quota_Std_2022_23[[#This Row], [SESSION_TYPE]],$AX$2:$AX$5,0)),"0", "1")</f>
        <v>0</v>
      </c>
      <c r="AD5625" s="60" t="str">
        <f>IF(ISERROR(MATCH(#REF!,#REF!,0)),"0", "1")</f>
        <v>0</v>
      </c>
      <c r="AE5625" s="60" t="str">
        <f>IF(ISERROR(MATCH([3]!Quota_Std_2022_23[[#This Row], [Gender]],$AN$2:$AN$4,0)),"0", "1")</f>
        <v>0</v>
      </c>
      <c r="AF5625" s="60" t="str">
        <f>IF(ISERROR(MATCH([3]!Quota_Std_2022_23[[#This Row], [Quota Type]],[3]Sheet1!$AO$2:$AO$12,0)),"0", "1")</f>
        <v>0</v>
      </c>
      <c r="AG5625" s="60" t="str">
        <f>IF(ISERROR(MATCH(#REF!,$BA$2:$BA$8,0)),"0", "1")</f>
        <v>0</v>
      </c>
      <c r="AH5625" s="60" t="str">
        <f>IF(ISERROR(MATCH(Passout2023[[#This Row], [Nationality Pakistani/ Foreign]],$D$3:$D$4,0)),"0", "1")</f>
        <v>0</v>
      </c>
    </row>
    <row r="5626">
      <c r="Y5626" s="60" t="str">
        <f>IF(ISERROR(MATCH(Passout2023[[#This Row], [Degree Duration (year)]],$M$3:$M$10,0)),"0", "1")</f>
        <v>0</v>
      </c>
      <c r="Z5626" s="60" t="str">
        <f>IF(ISERROR(MATCH(Passout2023[[#This Row], [Admission Type]],$F$3:$F$6,0)),"0", "1")</f>
        <v>0</v>
      </c>
      <c r="AA5626" s="60" t="str">
        <f>IF(ISERROR(MATCH(Passout2023[[#This Row], [Batch Start Year]],$L$3:$L$25,0)),"0", "1")</f>
        <v>0</v>
      </c>
      <c r="AB5626" s="60" t="str">
        <f>IF(ISERROR(MATCH(Passout2023[[#This Row], [Batch Start Semester]],$K$3:$K$6,0)),"0", "1")</f>
        <v>0</v>
      </c>
      <c r="AC5626" s="60" t="str">
        <f>IF(ISERROR(MATCH([3]!Quota_Std_2022_23[[#This Row], [SESSION_TYPE]],$AX$2:$AX$5,0)),"0", "1")</f>
        <v>0</v>
      </c>
      <c r="AD5626" s="60" t="str">
        <f>IF(ISERROR(MATCH(#REF!,#REF!,0)),"0", "1")</f>
        <v>0</v>
      </c>
      <c r="AE5626" s="60" t="str">
        <f>IF(ISERROR(MATCH([3]!Quota_Std_2022_23[[#This Row], [Gender]],$AN$2:$AN$4,0)),"0", "1")</f>
        <v>0</v>
      </c>
      <c r="AF5626" s="60" t="str">
        <f>IF(ISERROR(MATCH([3]!Quota_Std_2022_23[[#This Row], [Quota Type]],[3]Sheet1!$AO$2:$AO$12,0)),"0", "1")</f>
        <v>0</v>
      </c>
      <c r="AG5626" s="60" t="str">
        <f>IF(ISERROR(MATCH(#REF!,$BA$2:$BA$8,0)),"0", "1")</f>
        <v>0</v>
      </c>
      <c r="AH5626" s="60" t="str">
        <f>IF(ISERROR(MATCH(Passout2023[[#This Row], [Nationality Pakistani/ Foreign]],$D$3:$D$4,0)),"0", "1")</f>
        <v>0</v>
      </c>
    </row>
    <row r="5627">
      <c r="Y5627" s="60" t="str">
        <f>IF(ISERROR(MATCH(Passout2023[[#This Row], [Degree Duration (year)]],$M$3:$M$10,0)),"0", "1")</f>
        <v>0</v>
      </c>
      <c r="Z5627" s="60" t="str">
        <f>IF(ISERROR(MATCH(Passout2023[[#This Row], [Admission Type]],$F$3:$F$6,0)),"0", "1")</f>
        <v>0</v>
      </c>
      <c r="AA5627" s="60" t="str">
        <f>IF(ISERROR(MATCH(Passout2023[[#This Row], [Batch Start Year]],$L$3:$L$25,0)),"0", "1")</f>
        <v>0</v>
      </c>
      <c r="AB5627" s="60" t="str">
        <f>IF(ISERROR(MATCH(Passout2023[[#This Row], [Batch Start Semester]],$K$3:$K$6,0)),"0", "1")</f>
        <v>0</v>
      </c>
      <c r="AC5627" s="60" t="str">
        <f>IF(ISERROR(MATCH([3]!Quota_Std_2022_23[[#This Row], [SESSION_TYPE]],$AX$2:$AX$5,0)),"0", "1")</f>
        <v>0</v>
      </c>
      <c r="AD5627" s="60" t="str">
        <f>IF(ISERROR(MATCH(#REF!,#REF!,0)),"0", "1")</f>
        <v>0</v>
      </c>
      <c r="AE5627" s="60" t="str">
        <f>IF(ISERROR(MATCH([3]!Quota_Std_2022_23[[#This Row], [Gender]],$AN$2:$AN$4,0)),"0", "1")</f>
        <v>0</v>
      </c>
      <c r="AF5627" s="60" t="str">
        <f>IF(ISERROR(MATCH([3]!Quota_Std_2022_23[[#This Row], [Quota Type]],[3]Sheet1!$AO$2:$AO$12,0)),"0", "1")</f>
        <v>0</v>
      </c>
      <c r="AG5627" s="60" t="str">
        <f>IF(ISERROR(MATCH(#REF!,$BA$2:$BA$8,0)),"0", "1")</f>
        <v>0</v>
      </c>
      <c r="AH5627" s="60" t="str">
        <f>IF(ISERROR(MATCH(Passout2023[[#This Row], [Nationality Pakistani/ Foreign]],$D$3:$D$4,0)),"0", "1")</f>
        <v>0</v>
      </c>
    </row>
    <row r="5628">
      <c r="Y5628" s="60" t="str">
        <f>IF(ISERROR(MATCH(Passout2023[[#This Row], [Degree Duration (year)]],$M$3:$M$10,0)),"0", "1")</f>
        <v>0</v>
      </c>
      <c r="Z5628" s="60" t="str">
        <f>IF(ISERROR(MATCH(Passout2023[[#This Row], [Admission Type]],$F$3:$F$6,0)),"0", "1")</f>
        <v>0</v>
      </c>
      <c r="AA5628" s="60" t="str">
        <f>IF(ISERROR(MATCH(Passout2023[[#This Row], [Batch Start Year]],$L$3:$L$25,0)),"0", "1")</f>
        <v>0</v>
      </c>
      <c r="AB5628" s="60" t="str">
        <f>IF(ISERROR(MATCH(Passout2023[[#This Row], [Batch Start Semester]],$K$3:$K$6,0)),"0", "1")</f>
        <v>0</v>
      </c>
      <c r="AC5628" s="60" t="str">
        <f>IF(ISERROR(MATCH([3]!Quota_Std_2022_23[[#This Row], [SESSION_TYPE]],$AX$2:$AX$5,0)),"0", "1")</f>
        <v>0</v>
      </c>
      <c r="AD5628" s="60" t="str">
        <f>IF(ISERROR(MATCH(#REF!,#REF!,0)),"0", "1")</f>
        <v>0</v>
      </c>
      <c r="AE5628" s="60" t="str">
        <f>IF(ISERROR(MATCH([3]!Quota_Std_2022_23[[#This Row], [Gender]],$AN$2:$AN$4,0)),"0", "1")</f>
        <v>0</v>
      </c>
      <c r="AF5628" s="60" t="str">
        <f>IF(ISERROR(MATCH([3]!Quota_Std_2022_23[[#This Row], [Quota Type]],[3]Sheet1!$AO$2:$AO$12,0)),"0", "1")</f>
        <v>0</v>
      </c>
      <c r="AG5628" s="60" t="str">
        <f>IF(ISERROR(MATCH(#REF!,$BA$2:$BA$8,0)),"0", "1")</f>
        <v>0</v>
      </c>
      <c r="AH5628" s="60" t="str">
        <f>IF(ISERROR(MATCH(Passout2023[[#This Row], [Nationality Pakistani/ Foreign]],$D$3:$D$4,0)),"0", "1")</f>
        <v>0</v>
      </c>
    </row>
    <row r="5629">
      <c r="Y5629" s="60" t="str">
        <f>IF(ISERROR(MATCH(Passout2023[[#This Row], [Degree Duration (year)]],$M$3:$M$10,0)),"0", "1")</f>
        <v>0</v>
      </c>
      <c r="Z5629" s="60" t="str">
        <f>IF(ISERROR(MATCH(Passout2023[[#This Row], [Admission Type]],$F$3:$F$6,0)),"0", "1")</f>
        <v>0</v>
      </c>
      <c r="AA5629" s="60" t="str">
        <f>IF(ISERROR(MATCH(Passout2023[[#This Row], [Batch Start Year]],$L$3:$L$25,0)),"0", "1")</f>
        <v>0</v>
      </c>
      <c r="AB5629" s="60" t="str">
        <f>IF(ISERROR(MATCH(Passout2023[[#This Row], [Batch Start Semester]],$K$3:$K$6,0)),"0", "1")</f>
        <v>0</v>
      </c>
      <c r="AC5629" s="60" t="str">
        <f>IF(ISERROR(MATCH([3]!Quota_Std_2022_23[[#This Row], [SESSION_TYPE]],$AX$2:$AX$5,0)),"0", "1")</f>
        <v>0</v>
      </c>
      <c r="AD5629" s="60" t="str">
        <f>IF(ISERROR(MATCH(#REF!,#REF!,0)),"0", "1")</f>
        <v>0</v>
      </c>
      <c r="AE5629" s="60" t="str">
        <f>IF(ISERROR(MATCH([3]!Quota_Std_2022_23[[#This Row], [Gender]],$AN$2:$AN$4,0)),"0", "1")</f>
        <v>0</v>
      </c>
      <c r="AF5629" s="60" t="str">
        <f>IF(ISERROR(MATCH([3]!Quota_Std_2022_23[[#This Row], [Quota Type]],[3]Sheet1!$AO$2:$AO$12,0)),"0", "1")</f>
        <v>0</v>
      </c>
      <c r="AG5629" s="60" t="str">
        <f>IF(ISERROR(MATCH(#REF!,$BA$2:$BA$8,0)),"0", "1")</f>
        <v>0</v>
      </c>
      <c r="AH5629" s="60" t="str">
        <f>IF(ISERROR(MATCH(Passout2023[[#This Row], [Nationality Pakistani/ Foreign]],$D$3:$D$4,0)),"0", "1")</f>
        <v>0</v>
      </c>
    </row>
    <row r="5630">
      <c r="Y5630" s="60" t="str">
        <f>IF(ISERROR(MATCH(Passout2023[[#This Row], [Degree Duration (year)]],$M$3:$M$10,0)),"0", "1")</f>
        <v>0</v>
      </c>
      <c r="Z5630" s="60" t="str">
        <f>IF(ISERROR(MATCH(Passout2023[[#This Row], [Admission Type]],$F$3:$F$6,0)),"0", "1")</f>
        <v>0</v>
      </c>
      <c r="AA5630" s="60" t="str">
        <f>IF(ISERROR(MATCH(Passout2023[[#This Row], [Batch Start Year]],$L$3:$L$25,0)),"0", "1")</f>
        <v>0</v>
      </c>
      <c r="AB5630" s="60" t="str">
        <f>IF(ISERROR(MATCH(Passout2023[[#This Row], [Batch Start Semester]],$K$3:$K$6,0)),"0", "1")</f>
        <v>0</v>
      </c>
      <c r="AC5630" s="60" t="str">
        <f>IF(ISERROR(MATCH([3]!Quota_Std_2022_23[[#This Row], [SESSION_TYPE]],$AX$2:$AX$5,0)),"0", "1")</f>
        <v>0</v>
      </c>
      <c r="AD5630" s="60" t="str">
        <f>IF(ISERROR(MATCH(#REF!,#REF!,0)),"0", "1")</f>
        <v>0</v>
      </c>
      <c r="AE5630" s="60" t="str">
        <f>IF(ISERROR(MATCH([3]!Quota_Std_2022_23[[#This Row], [Gender]],$AN$2:$AN$4,0)),"0", "1")</f>
        <v>0</v>
      </c>
      <c r="AF5630" s="60" t="str">
        <f>IF(ISERROR(MATCH([3]!Quota_Std_2022_23[[#This Row], [Quota Type]],[3]Sheet1!$AO$2:$AO$12,0)),"0", "1")</f>
        <v>0</v>
      </c>
      <c r="AG5630" s="60" t="str">
        <f>IF(ISERROR(MATCH(#REF!,$BA$2:$BA$8,0)),"0", "1")</f>
        <v>0</v>
      </c>
      <c r="AH5630" s="60" t="str">
        <f>IF(ISERROR(MATCH(Passout2023[[#This Row], [Nationality Pakistani/ Foreign]],$D$3:$D$4,0)),"0", "1")</f>
        <v>0</v>
      </c>
    </row>
    <row r="5631">
      <c r="Y5631" s="60" t="str">
        <f>IF(ISERROR(MATCH(Passout2023[[#This Row], [Degree Duration (year)]],$M$3:$M$10,0)),"0", "1")</f>
        <v>0</v>
      </c>
      <c r="Z5631" s="60" t="str">
        <f>IF(ISERROR(MATCH(Passout2023[[#This Row], [Admission Type]],$F$3:$F$6,0)),"0", "1")</f>
        <v>0</v>
      </c>
      <c r="AA5631" s="60" t="str">
        <f>IF(ISERROR(MATCH(Passout2023[[#This Row], [Batch Start Year]],$L$3:$L$25,0)),"0", "1")</f>
        <v>0</v>
      </c>
      <c r="AB5631" s="60" t="str">
        <f>IF(ISERROR(MATCH(Passout2023[[#This Row], [Batch Start Semester]],$K$3:$K$6,0)),"0", "1")</f>
        <v>0</v>
      </c>
      <c r="AC5631" s="60" t="str">
        <f>IF(ISERROR(MATCH([3]!Quota_Std_2022_23[[#This Row], [SESSION_TYPE]],$AX$2:$AX$5,0)),"0", "1")</f>
        <v>0</v>
      </c>
      <c r="AD5631" s="60" t="str">
        <f>IF(ISERROR(MATCH(#REF!,#REF!,0)),"0", "1")</f>
        <v>0</v>
      </c>
      <c r="AE5631" s="60" t="str">
        <f>IF(ISERROR(MATCH([3]!Quota_Std_2022_23[[#This Row], [Gender]],$AN$2:$AN$4,0)),"0", "1")</f>
        <v>0</v>
      </c>
      <c r="AF5631" s="60" t="str">
        <f>IF(ISERROR(MATCH([3]!Quota_Std_2022_23[[#This Row], [Quota Type]],[3]Sheet1!$AO$2:$AO$12,0)),"0", "1")</f>
        <v>0</v>
      </c>
      <c r="AG5631" s="60" t="str">
        <f>IF(ISERROR(MATCH(#REF!,$BA$2:$BA$8,0)),"0", "1")</f>
        <v>0</v>
      </c>
      <c r="AH5631" s="60" t="str">
        <f>IF(ISERROR(MATCH(Passout2023[[#This Row], [Nationality Pakistani/ Foreign]],$D$3:$D$4,0)),"0", "1")</f>
        <v>0</v>
      </c>
    </row>
    <row r="5632">
      <c r="Y5632" s="60" t="str">
        <f>IF(ISERROR(MATCH(Passout2023[[#This Row], [Degree Duration (year)]],$M$3:$M$10,0)),"0", "1")</f>
        <v>0</v>
      </c>
      <c r="Z5632" s="60" t="str">
        <f>IF(ISERROR(MATCH(Passout2023[[#This Row], [Admission Type]],$F$3:$F$6,0)),"0", "1")</f>
        <v>0</v>
      </c>
      <c r="AA5632" s="60" t="str">
        <f>IF(ISERROR(MATCH(Passout2023[[#This Row], [Batch Start Year]],$L$3:$L$25,0)),"0", "1")</f>
        <v>0</v>
      </c>
      <c r="AB5632" s="60" t="str">
        <f>IF(ISERROR(MATCH(Passout2023[[#This Row], [Batch Start Semester]],$K$3:$K$6,0)),"0", "1")</f>
        <v>0</v>
      </c>
      <c r="AC5632" s="60" t="str">
        <f>IF(ISERROR(MATCH([3]!Quota_Std_2022_23[[#This Row], [SESSION_TYPE]],$AX$2:$AX$5,0)),"0", "1")</f>
        <v>0</v>
      </c>
      <c r="AD5632" s="60" t="str">
        <f>IF(ISERROR(MATCH(#REF!,#REF!,0)),"0", "1")</f>
        <v>0</v>
      </c>
      <c r="AE5632" s="60" t="str">
        <f>IF(ISERROR(MATCH([3]!Quota_Std_2022_23[[#This Row], [Gender]],$AN$2:$AN$4,0)),"0", "1")</f>
        <v>0</v>
      </c>
      <c r="AF5632" s="60" t="str">
        <f>IF(ISERROR(MATCH([3]!Quota_Std_2022_23[[#This Row], [Quota Type]],[3]Sheet1!$AO$2:$AO$12,0)),"0", "1")</f>
        <v>0</v>
      </c>
      <c r="AG5632" s="60" t="str">
        <f>IF(ISERROR(MATCH(#REF!,$BA$2:$BA$8,0)),"0", "1")</f>
        <v>0</v>
      </c>
      <c r="AH5632" s="60" t="str">
        <f>IF(ISERROR(MATCH(Passout2023[[#This Row], [Nationality Pakistani/ Foreign]],$D$3:$D$4,0)),"0", "1")</f>
        <v>0</v>
      </c>
    </row>
    <row r="5633">
      <c r="Y5633" s="60" t="str">
        <f>IF(ISERROR(MATCH(Passout2023[[#This Row], [Degree Duration (year)]],$M$3:$M$10,0)),"0", "1")</f>
        <v>0</v>
      </c>
      <c r="Z5633" s="60" t="str">
        <f>IF(ISERROR(MATCH(Passout2023[[#This Row], [Admission Type]],$F$3:$F$6,0)),"0", "1")</f>
        <v>0</v>
      </c>
      <c r="AA5633" s="60" t="str">
        <f>IF(ISERROR(MATCH(Passout2023[[#This Row], [Batch Start Year]],$L$3:$L$25,0)),"0", "1")</f>
        <v>0</v>
      </c>
      <c r="AB5633" s="60" t="str">
        <f>IF(ISERROR(MATCH(Passout2023[[#This Row], [Batch Start Semester]],$K$3:$K$6,0)),"0", "1")</f>
        <v>0</v>
      </c>
      <c r="AC5633" s="60" t="str">
        <f>IF(ISERROR(MATCH([3]!Quota_Std_2022_23[[#This Row], [SESSION_TYPE]],$AX$2:$AX$5,0)),"0", "1")</f>
        <v>0</v>
      </c>
      <c r="AD5633" s="60" t="str">
        <f>IF(ISERROR(MATCH(#REF!,#REF!,0)),"0", "1")</f>
        <v>0</v>
      </c>
      <c r="AE5633" s="60" t="str">
        <f>IF(ISERROR(MATCH([3]!Quota_Std_2022_23[[#This Row], [Gender]],$AN$2:$AN$4,0)),"0", "1")</f>
        <v>0</v>
      </c>
      <c r="AF5633" s="60" t="str">
        <f>IF(ISERROR(MATCH([3]!Quota_Std_2022_23[[#This Row], [Quota Type]],[3]Sheet1!$AO$2:$AO$12,0)),"0", "1")</f>
        <v>0</v>
      </c>
      <c r="AG5633" s="60" t="str">
        <f>IF(ISERROR(MATCH(#REF!,$BA$2:$BA$8,0)),"0", "1")</f>
        <v>0</v>
      </c>
      <c r="AH5633" s="60" t="str">
        <f>IF(ISERROR(MATCH(Passout2023[[#This Row], [Nationality Pakistani/ Foreign]],$D$3:$D$4,0)),"0", "1")</f>
        <v>0</v>
      </c>
    </row>
    <row r="5634">
      <c r="Y5634" s="60" t="str">
        <f>IF(ISERROR(MATCH(Passout2023[[#This Row], [Degree Duration (year)]],$M$3:$M$10,0)),"0", "1")</f>
        <v>0</v>
      </c>
      <c r="Z5634" s="60" t="str">
        <f>IF(ISERROR(MATCH(Passout2023[[#This Row], [Admission Type]],$F$3:$F$6,0)),"0", "1")</f>
        <v>0</v>
      </c>
      <c r="AA5634" s="60" t="str">
        <f>IF(ISERROR(MATCH(Passout2023[[#This Row], [Batch Start Year]],$L$3:$L$25,0)),"0", "1")</f>
        <v>0</v>
      </c>
      <c r="AB5634" s="60" t="str">
        <f>IF(ISERROR(MATCH(Passout2023[[#This Row], [Batch Start Semester]],$K$3:$K$6,0)),"0", "1")</f>
        <v>0</v>
      </c>
      <c r="AC5634" s="60" t="str">
        <f>IF(ISERROR(MATCH([3]!Quota_Std_2022_23[[#This Row], [SESSION_TYPE]],$AX$2:$AX$5,0)),"0", "1")</f>
        <v>0</v>
      </c>
      <c r="AD5634" s="60" t="str">
        <f>IF(ISERROR(MATCH(#REF!,#REF!,0)),"0", "1")</f>
        <v>0</v>
      </c>
      <c r="AE5634" s="60" t="str">
        <f>IF(ISERROR(MATCH([3]!Quota_Std_2022_23[[#This Row], [Gender]],$AN$2:$AN$4,0)),"0", "1")</f>
        <v>0</v>
      </c>
      <c r="AF5634" s="60" t="str">
        <f>IF(ISERROR(MATCH([3]!Quota_Std_2022_23[[#This Row], [Quota Type]],[3]Sheet1!$AO$2:$AO$12,0)),"0", "1")</f>
        <v>0</v>
      </c>
      <c r="AG5634" s="60" t="str">
        <f>IF(ISERROR(MATCH(#REF!,$BA$2:$BA$8,0)),"0", "1")</f>
        <v>0</v>
      </c>
      <c r="AH5634" s="60" t="str">
        <f>IF(ISERROR(MATCH(Passout2023[[#This Row], [Nationality Pakistani/ Foreign]],$D$3:$D$4,0)),"0", "1")</f>
        <v>0</v>
      </c>
    </row>
    <row r="5635">
      <c r="Y5635" s="60" t="str">
        <f>IF(ISERROR(MATCH(Passout2023[[#This Row], [Degree Duration (year)]],$M$3:$M$10,0)),"0", "1")</f>
        <v>0</v>
      </c>
      <c r="Z5635" s="60" t="str">
        <f>IF(ISERROR(MATCH(Passout2023[[#This Row], [Admission Type]],$F$3:$F$6,0)),"0", "1")</f>
        <v>0</v>
      </c>
      <c r="AA5635" s="60" t="str">
        <f>IF(ISERROR(MATCH(Passout2023[[#This Row], [Batch Start Year]],$L$3:$L$25,0)),"0", "1")</f>
        <v>0</v>
      </c>
      <c r="AB5635" s="60" t="str">
        <f>IF(ISERROR(MATCH(Passout2023[[#This Row], [Batch Start Semester]],$K$3:$K$6,0)),"0", "1")</f>
        <v>0</v>
      </c>
      <c r="AC5635" s="60" t="str">
        <f>IF(ISERROR(MATCH([3]!Quota_Std_2022_23[[#This Row], [SESSION_TYPE]],$AX$2:$AX$5,0)),"0", "1")</f>
        <v>0</v>
      </c>
      <c r="AD5635" s="60" t="str">
        <f>IF(ISERROR(MATCH(#REF!,#REF!,0)),"0", "1")</f>
        <v>0</v>
      </c>
      <c r="AE5635" s="60" t="str">
        <f>IF(ISERROR(MATCH([3]!Quota_Std_2022_23[[#This Row], [Gender]],$AN$2:$AN$4,0)),"0", "1")</f>
        <v>0</v>
      </c>
      <c r="AF5635" s="60" t="str">
        <f>IF(ISERROR(MATCH([3]!Quota_Std_2022_23[[#This Row], [Quota Type]],[3]Sheet1!$AO$2:$AO$12,0)),"0", "1")</f>
        <v>0</v>
      </c>
      <c r="AG5635" s="60" t="str">
        <f>IF(ISERROR(MATCH(#REF!,$BA$2:$BA$8,0)),"0", "1")</f>
        <v>0</v>
      </c>
      <c r="AH5635" s="60" t="str">
        <f>IF(ISERROR(MATCH(Passout2023[[#This Row], [Nationality Pakistani/ Foreign]],$D$3:$D$4,0)),"0", "1")</f>
        <v>0</v>
      </c>
    </row>
    <row r="5636">
      <c r="Y5636" s="60" t="str">
        <f>IF(ISERROR(MATCH(Passout2023[[#This Row], [Degree Duration (year)]],$M$3:$M$10,0)),"0", "1")</f>
        <v>0</v>
      </c>
      <c r="Z5636" s="60" t="str">
        <f>IF(ISERROR(MATCH(Passout2023[[#This Row], [Admission Type]],$F$3:$F$6,0)),"0", "1")</f>
        <v>0</v>
      </c>
      <c r="AA5636" s="60" t="str">
        <f>IF(ISERROR(MATCH(Passout2023[[#This Row], [Batch Start Year]],$L$3:$L$25,0)),"0", "1")</f>
        <v>0</v>
      </c>
      <c r="AB5636" s="60" t="str">
        <f>IF(ISERROR(MATCH(Passout2023[[#This Row], [Batch Start Semester]],$K$3:$K$6,0)),"0", "1")</f>
        <v>0</v>
      </c>
      <c r="AC5636" s="60" t="str">
        <f>IF(ISERROR(MATCH([3]!Quota_Std_2022_23[[#This Row], [SESSION_TYPE]],$AX$2:$AX$5,0)),"0", "1")</f>
        <v>0</v>
      </c>
      <c r="AD5636" s="60" t="str">
        <f>IF(ISERROR(MATCH(#REF!,#REF!,0)),"0", "1")</f>
        <v>0</v>
      </c>
      <c r="AE5636" s="60" t="str">
        <f>IF(ISERROR(MATCH([3]!Quota_Std_2022_23[[#This Row], [Gender]],$AN$2:$AN$4,0)),"0", "1")</f>
        <v>0</v>
      </c>
      <c r="AF5636" s="60" t="str">
        <f>IF(ISERROR(MATCH([3]!Quota_Std_2022_23[[#This Row], [Quota Type]],[3]Sheet1!$AO$2:$AO$12,0)),"0", "1")</f>
        <v>0</v>
      </c>
      <c r="AG5636" s="60" t="str">
        <f>IF(ISERROR(MATCH(#REF!,$BA$2:$BA$8,0)),"0", "1")</f>
        <v>0</v>
      </c>
      <c r="AH5636" s="60" t="str">
        <f>IF(ISERROR(MATCH(Passout2023[[#This Row], [Nationality Pakistani/ Foreign]],$D$3:$D$4,0)),"0", "1")</f>
        <v>0</v>
      </c>
    </row>
    <row r="5637">
      <c r="Y5637" s="60" t="str">
        <f>IF(ISERROR(MATCH(Passout2023[[#This Row], [Degree Duration (year)]],$M$3:$M$10,0)),"0", "1")</f>
        <v>0</v>
      </c>
      <c r="Z5637" s="60" t="str">
        <f>IF(ISERROR(MATCH(Passout2023[[#This Row], [Admission Type]],$F$3:$F$6,0)),"0", "1")</f>
        <v>0</v>
      </c>
      <c r="AA5637" s="60" t="str">
        <f>IF(ISERROR(MATCH(Passout2023[[#This Row], [Batch Start Year]],$L$3:$L$25,0)),"0", "1")</f>
        <v>0</v>
      </c>
      <c r="AB5637" s="60" t="str">
        <f>IF(ISERROR(MATCH(Passout2023[[#This Row], [Batch Start Semester]],$K$3:$K$6,0)),"0", "1")</f>
        <v>0</v>
      </c>
      <c r="AC5637" s="60" t="str">
        <f>IF(ISERROR(MATCH([3]!Quota_Std_2022_23[[#This Row], [SESSION_TYPE]],$AX$2:$AX$5,0)),"0", "1")</f>
        <v>0</v>
      </c>
      <c r="AD5637" s="60" t="str">
        <f>IF(ISERROR(MATCH(#REF!,#REF!,0)),"0", "1")</f>
        <v>0</v>
      </c>
      <c r="AE5637" s="60" t="str">
        <f>IF(ISERROR(MATCH([3]!Quota_Std_2022_23[[#This Row], [Gender]],$AN$2:$AN$4,0)),"0", "1")</f>
        <v>0</v>
      </c>
      <c r="AF5637" s="60" t="str">
        <f>IF(ISERROR(MATCH([3]!Quota_Std_2022_23[[#This Row], [Quota Type]],[3]Sheet1!$AO$2:$AO$12,0)),"0", "1")</f>
        <v>0</v>
      </c>
      <c r="AG5637" s="60" t="str">
        <f>IF(ISERROR(MATCH(#REF!,$BA$2:$BA$8,0)),"0", "1")</f>
        <v>0</v>
      </c>
      <c r="AH5637" s="60" t="str">
        <f>IF(ISERROR(MATCH(Passout2023[[#This Row], [Nationality Pakistani/ Foreign]],$D$3:$D$4,0)),"0", "1")</f>
        <v>0</v>
      </c>
    </row>
    <row r="5638">
      <c r="Y5638" s="60" t="str">
        <f>IF(ISERROR(MATCH(Passout2023[[#This Row], [Degree Duration (year)]],$M$3:$M$10,0)),"0", "1")</f>
        <v>0</v>
      </c>
      <c r="Z5638" s="60" t="str">
        <f>IF(ISERROR(MATCH(Passout2023[[#This Row], [Admission Type]],$F$3:$F$6,0)),"0", "1")</f>
        <v>0</v>
      </c>
      <c r="AA5638" s="60" t="str">
        <f>IF(ISERROR(MATCH(Passout2023[[#This Row], [Batch Start Year]],$L$3:$L$25,0)),"0", "1")</f>
        <v>0</v>
      </c>
      <c r="AB5638" s="60" t="str">
        <f>IF(ISERROR(MATCH(Passout2023[[#This Row], [Batch Start Semester]],$K$3:$K$6,0)),"0", "1")</f>
        <v>0</v>
      </c>
      <c r="AC5638" s="60" t="str">
        <f>IF(ISERROR(MATCH([3]!Quota_Std_2022_23[[#This Row], [SESSION_TYPE]],$AX$2:$AX$5,0)),"0", "1")</f>
        <v>0</v>
      </c>
      <c r="AD5638" s="60" t="str">
        <f>IF(ISERROR(MATCH(#REF!,#REF!,0)),"0", "1")</f>
        <v>0</v>
      </c>
      <c r="AE5638" s="60" t="str">
        <f>IF(ISERROR(MATCH([3]!Quota_Std_2022_23[[#This Row], [Gender]],$AN$2:$AN$4,0)),"0", "1")</f>
        <v>0</v>
      </c>
      <c r="AF5638" s="60" t="str">
        <f>IF(ISERROR(MATCH([3]!Quota_Std_2022_23[[#This Row], [Quota Type]],[3]Sheet1!$AO$2:$AO$12,0)),"0", "1")</f>
        <v>0</v>
      </c>
      <c r="AG5638" s="60" t="str">
        <f>IF(ISERROR(MATCH(#REF!,$BA$2:$BA$8,0)),"0", "1")</f>
        <v>0</v>
      </c>
      <c r="AH5638" s="60" t="str">
        <f>IF(ISERROR(MATCH(Passout2023[[#This Row], [Nationality Pakistani/ Foreign]],$D$3:$D$4,0)),"0", "1")</f>
        <v>0</v>
      </c>
    </row>
    <row r="5639">
      <c r="Y5639" s="60" t="str">
        <f>IF(ISERROR(MATCH(Passout2023[[#This Row], [Degree Duration (year)]],$M$3:$M$10,0)),"0", "1")</f>
        <v>0</v>
      </c>
      <c r="Z5639" s="60" t="str">
        <f>IF(ISERROR(MATCH(Passout2023[[#This Row], [Admission Type]],$F$3:$F$6,0)),"0", "1")</f>
        <v>0</v>
      </c>
      <c r="AA5639" s="60" t="str">
        <f>IF(ISERROR(MATCH(Passout2023[[#This Row], [Batch Start Year]],$L$3:$L$25,0)),"0", "1")</f>
        <v>0</v>
      </c>
      <c r="AB5639" s="60" t="str">
        <f>IF(ISERROR(MATCH(Passout2023[[#This Row], [Batch Start Semester]],$K$3:$K$6,0)),"0", "1")</f>
        <v>0</v>
      </c>
      <c r="AC5639" s="60" t="str">
        <f>IF(ISERROR(MATCH([3]!Quota_Std_2022_23[[#This Row], [SESSION_TYPE]],$AX$2:$AX$5,0)),"0", "1")</f>
        <v>0</v>
      </c>
      <c r="AD5639" s="60" t="str">
        <f>IF(ISERROR(MATCH(#REF!,#REF!,0)),"0", "1")</f>
        <v>0</v>
      </c>
      <c r="AE5639" s="60" t="str">
        <f>IF(ISERROR(MATCH([3]!Quota_Std_2022_23[[#This Row], [Gender]],$AN$2:$AN$4,0)),"0", "1")</f>
        <v>0</v>
      </c>
      <c r="AF5639" s="60" t="str">
        <f>IF(ISERROR(MATCH([3]!Quota_Std_2022_23[[#This Row], [Quota Type]],[3]Sheet1!$AO$2:$AO$12,0)),"0", "1")</f>
        <v>0</v>
      </c>
      <c r="AG5639" s="60" t="str">
        <f>IF(ISERROR(MATCH(#REF!,$BA$2:$BA$8,0)),"0", "1")</f>
        <v>0</v>
      </c>
      <c r="AH5639" s="60" t="str">
        <f>IF(ISERROR(MATCH(Passout2023[[#This Row], [Nationality Pakistani/ Foreign]],$D$3:$D$4,0)),"0", "1")</f>
        <v>0</v>
      </c>
    </row>
    <row r="5640">
      <c r="Y5640" s="60" t="str">
        <f>IF(ISERROR(MATCH(Passout2023[[#This Row], [Degree Duration (year)]],$M$3:$M$10,0)),"0", "1")</f>
        <v>0</v>
      </c>
      <c r="Z5640" s="60" t="str">
        <f>IF(ISERROR(MATCH(Passout2023[[#This Row], [Admission Type]],$F$3:$F$6,0)),"0", "1")</f>
        <v>0</v>
      </c>
      <c r="AA5640" s="60" t="str">
        <f>IF(ISERROR(MATCH(Passout2023[[#This Row], [Batch Start Year]],$L$3:$L$25,0)),"0", "1")</f>
        <v>0</v>
      </c>
      <c r="AB5640" s="60" t="str">
        <f>IF(ISERROR(MATCH(Passout2023[[#This Row], [Batch Start Semester]],$K$3:$K$6,0)),"0", "1")</f>
        <v>0</v>
      </c>
      <c r="AC5640" s="60" t="str">
        <f>IF(ISERROR(MATCH([3]!Quota_Std_2022_23[[#This Row], [SESSION_TYPE]],$AX$2:$AX$5,0)),"0", "1")</f>
        <v>0</v>
      </c>
      <c r="AD5640" s="60" t="str">
        <f>IF(ISERROR(MATCH(#REF!,#REF!,0)),"0", "1")</f>
        <v>0</v>
      </c>
      <c r="AE5640" s="60" t="str">
        <f>IF(ISERROR(MATCH([3]!Quota_Std_2022_23[[#This Row], [Gender]],$AN$2:$AN$4,0)),"0", "1")</f>
        <v>0</v>
      </c>
      <c r="AF5640" s="60" t="str">
        <f>IF(ISERROR(MATCH([3]!Quota_Std_2022_23[[#This Row], [Quota Type]],[3]Sheet1!$AO$2:$AO$12,0)),"0", "1")</f>
        <v>0</v>
      </c>
      <c r="AG5640" s="60" t="str">
        <f>IF(ISERROR(MATCH(#REF!,$BA$2:$BA$8,0)),"0", "1")</f>
        <v>0</v>
      </c>
      <c r="AH5640" s="60" t="str">
        <f>IF(ISERROR(MATCH(Passout2023[[#This Row], [Nationality Pakistani/ Foreign]],$D$3:$D$4,0)),"0", "1")</f>
        <v>0</v>
      </c>
    </row>
    <row r="5641">
      <c r="Y5641" s="60" t="str">
        <f>IF(ISERROR(MATCH(Passout2023[[#This Row], [Degree Duration (year)]],$M$3:$M$10,0)),"0", "1")</f>
        <v>0</v>
      </c>
      <c r="Z5641" s="60" t="str">
        <f>IF(ISERROR(MATCH(Passout2023[[#This Row], [Admission Type]],$F$3:$F$6,0)),"0", "1")</f>
        <v>0</v>
      </c>
      <c r="AA5641" s="60" t="str">
        <f>IF(ISERROR(MATCH(Passout2023[[#This Row], [Batch Start Year]],$L$3:$L$25,0)),"0", "1")</f>
        <v>0</v>
      </c>
      <c r="AB5641" s="60" t="str">
        <f>IF(ISERROR(MATCH(Passout2023[[#This Row], [Batch Start Semester]],$K$3:$K$6,0)),"0", "1")</f>
        <v>0</v>
      </c>
      <c r="AC5641" s="60" t="str">
        <f>IF(ISERROR(MATCH([3]!Quota_Std_2022_23[[#This Row], [SESSION_TYPE]],$AX$2:$AX$5,0)),"0", "1")</f>
        <v>0</v>
      </c>
      <c r="AD5641" s="60" t="str">
        <f>IF(ISERROR(MATCH(#REF!,#REF!,0)),"0", "1")</f>
        <v>0</v>
      </c>
      <c r="AE5641" s="60" t="str">
        <f>IF(ISERROR(MATCH([3]!Quota_Std_2022_23[[#This Row], [Gender]],$AN$2:$AN$4,0)),"0", "1")</f>
        <v>0</v>
      </c>
      <c r="AF5641" s="60" t="str">
        <f>IF(ISERROR(MATCH([3]!Quota_Std_2022_23[[#This Row], [Quota Type]],[3]Sheet1!$AO$2:$AO$12,0)),"0", "1")</f>
        <v>0</v>
      </c>
      <c r="AG5641" s="60" t="str">
        <f>IF(ISERROR(MATCH(#REF!,$BA$2:$BA$8,0)),"0", "1")</f>
        <v>0</v>
      </c>
      <c r="AH5641" s="60" t="str">
        <f>IF(ISERROR(MATCH(Passout2023[[#This Row], [Nationality Pakistani/ Foreign]],$D$3:$D$4,0)),"0", "1")</f>
        <v>0</v>
      </c>
    </row>
    <row r="5642">
      <c r="Y5642" s="60" t="str">
        <f>IF(ISERROR(MATCH(Passout2023[[#This Row], [Degree Duration (year)]],$M$3:$M$10,0)),"0", "1")</f>
        <v>0</v>
      </c>
      <c r="Z5642" s="60" t="str">
        <f>IF(ISERROR(MATCH(Passout2023[[#This Row], [Admission Type]],$F$3:$F$6,0)),"0", "1")</f>
        <v>0</v>
      </c>
      <c r="AA5642" s="60" t="str">
        <f>IF(ISERROR(MATCH(Passout2023[[#This Row], [Batch Start Year]],$L$3:$L$25,0)),"0", "1")</f>
        <v>0</v>
      </c>
      <c r="AB5642" s="60" t="str">
        <f>IF(ISERROR(MATCH(Passout2023[[#This Row], [Batch Start Semester]],$K$3:$K$6,0)),"0", "1")</f>
        <v>0</v>
      </c>
      <c r="AC5642" s="60" t="str">
        <f>IF(ISERROR(MATCH([3]!Quota_Std_2022_23[[#This Row], [SESSION_TYPE]],$AX$2:$AX$5,0)),"0", "1")</f>
        <v>0</v>
      </c>
      <c r="AD5642" s="60" t="str">
        <f>IF(ISERROR(MATCH(#REF!,#REF!,0)),"0", "1")</f>
        <v>0</v>
      </c>
      <c r="AE5642" s="60" t="str">
        <f>IF(ISERROR(MATCH([3]!Quota_Std_2022_23[[#This Row], [Gender]],$AN$2:$AN$4,0)),"0", "1")</f>
        <v>0</v>
      </c>
      <c r="AF5642" s="60" t="str">
        <f>IF(ISERROR(MATCH([3]!Quota_Std_2022_23[[#This Row], [Quota Type]],[3]Sheet1!$AO$2:$AO$12,0)),"0", "1")</f>
        <v>0</v>
      </c>
      <c r="AG5642" s="60" t="str">
        <f>IF(ISERROR(MATCH(#REF!,$BA$2:$BA$8,0)),"0", "1")</f>
        <v>0</v>
      </c>
      <c r="AH5642" s="60" t="str">
        <f>IF(ISERROR(MATCH(Passout2023[[#This Row], [Nationality Pakistani/ Foreign]],$D$3:$D$4,0)),"0", "1")</f>
        <v>0</v>
      </c>
    </row>
    <row r="5643">
      <c r="Y5643" s="60" t="str">
        <f>IF(ISERROR(MATCH(Passout2023[[#This Row], [Degree Duration (year)]],$M$3:$M$10,0)),"0", "1")</f>
        <v>0</v>
      </c>
      <c r="Z5643" s="60" t="str">
        <f>IF(ISERROR(MATCH(Passout2023[[#This Row], [Admission Type]],$F$3:$F$6,0)),"0", "1")</f>
        <v>0</v>
      </c>
      <c r="AA5643" s="60" t="str">
        <f>IF(ISERROR(MATCH(Passout2023[[#This Row], [Batch Start Year]],$L$3:$L$25,0)),"0", "1")</f>
        <v>0</v>
      </c>
      <c r="AB5643" s="60" t="str">
        <f>IF(ISERROR(MATCH(Passout2023[[#This Row], [Batch Start Semester]],$K$3:$K$6,0)),"0", "1")</f>
        <v>0</v>
      </c>
      <c r="AC5643" s="60" t="str">
        <f>IF(ISERROR(MATCH([3]!Quota_Std_2022_23[[#This Row], [SESSION_TYPE]],$AX$2:$AX$5,0)),"0", "1")</f>
        <v>0</v>
      </c>
      <c r="AD5643" s="60" t="str">
        <f>IF(ISERROR(MATCH(#REF!,#REF!,0)),"0", "1")</f>
        <v>0</v>
      </c>
      <c r="AE5643" s="60" t="str">
        <f>IF(ISERROR(MATCH([3]!Quota_Std_2022_23[[#This Row], [Gender]],$AN$2:$AN$4,0)),"0", "1")</f>
        <v>0</v>
      </c>
      <c r="AF5643" s="60" t="str">
        <f>IF(ISERROR(MATCH([3]!Quota_Std_2022_23[[#This Row], [Quota Type]],[3]Sheet1!$AO$2:$AO$12,0)),"0", "1")</f>
        <v>0</v>
      </c>
      <c r="AG5643" s="60" t="str">
        <f>IF(ISERROR(MATCH(#REF!,$BA$2:$BA$8,0)),"0", "1")</f>
        <v>0</v>
      </c>
      <c r="AH5643" s="60" t="str">
        <f>IF(ISERROR(MATCH(Passout2023[[#This Row], [Nationality Pakistani/ Foreign]],$D$3:$D$4,0)),"0", "1")</f>
        <v>0</v>
      </c>
    </row>
    <row r="5644">
      <c r="Y5644" s="60" t="str">
        <f>IF(ISERROR(MATCH(Passout2023[[#This Row], [Degree Duration (year)]],$M$3:$M$10,0)),"0", "1")</f>
        <v>0</v>
      </c>
      <c r="Z5644" s="60" t="str">
        <f>IF(ISERROR(MATCH(Passout2023[[#This Row], [Admission Type]],$F$3:$F$6,0)),"0", "1")</f>
        <v>0</v>
      </c>
      <c r="AA5644" s="60" t="str">
        <f>IF(ISERROR(MATCH(Passout2023[[#This Row], [Batch Start Year]],$L$3:$L$25,0)),"0", "1")</f>
        <v>0</v>
      </c>
      <c r="AB5644" s="60" t="str">
        <f>IF(ISERROR(MATCH(Passout2023[[#This Row], [Batch Start Semester]],$K$3:$K$6,0)),"0", "1")</f>
        <v>0</v>
      </c>
      <c r="AC5644" s="60" t="str">
        <f>IF(ISERROR(MATCH([3]!Quota_Std_2022_23[[#This Row], [SESSION_TYPE]],$AX$2:$AX$5,0)),"0", "1")</f>
        <v>0</v>
      </c>
      <c r="AD5644" s="60" t="str">
        <f>IF(ISERROR(MATCH(#REF!,#REF!,0)),"0", "1")</f>
        <v>0</v>
      </c>
      <c r="AE5644" s="60" t="str">
        <f>IF(ISERROR(MATCH([3]!Quota_Std_2022_23[[#This Row], [Gender]],$AN$2:$AN$4,0)),"0", "1")</f>
        <v>0</v>
      </c>
      <c r="AF5644" s="60" t="str">
        <f>IF(ISERROR(MATCH([3]!Quota_Std_2022_23[[#This Row], [Quota Type]],[3]Sheet1!$AO$2:$AO$12,0)),"0", "1")</f>
        <v>0</v>
      </c>
      <c r="AG5644" s="60" t="str">
        <f>IF(ISERROR(MATCH(#REF!,$BA$2:$BA$8,0)),"0", "1")</f>
        <v>0</v>
      </c>
      <c r="AH5644" s="60" t="str">
        <f>IF(ISERROR(MATCH(Passout2023[[#This Row], [Nationality Pakistani/ Foreign]],$D$3:$D$4,0)),"0", "1")</f>
        <v>0</v>
      </c>
    </row>
    <row r="5645">
      <c r="Y5645" s="60" t="str">
        <f>IF(ISERROR(MATCH(Passout2023[[#This Row], [Degree Duration (year)]],$M$3:$M$10,0)),"0", "1")</f>
        <v>0</v>
      </c>
      <c r="Z5645" s="60" t="str">
        <f>IF(ISERROR(MATCH(Passout2023[[#This Row], [Admission Type]],$F$3:$F$6,0)),"0", "1")</f>
        <v>0</v>
      </c>
      <c r="AA5645" s="60" t="str">
        <f>IF(ISERROR(MATCH(Passout2023[[#This Row], [Batch Start Year]],$L$3:$L$25,0)),"0", "1")</f>
        <v>0</v>
      </c>
      <c r="AB5645" s="60" t="str">
        <f>IF(ISERROR(MATCH(Passout2023[[#This Row], [Batch Start Semester]],$K$3:$K$6,0)),"0", "1")</f>
        <v>0</v>
      </c>
      <c r="AC5645" s="60" t="str">
        <f>IF(ISERROR(MATCH([3]!Quota_Std_2022_23[[#This Row], [SESSION_TYPE]],$AX$2:$AX$5,0)),"0", "1")</f>
        <v>0</v>
      </c>
      <c r="AD5645" s="60" t="str">
        <f>IF(ISERROR(MATCH(#REF!,#REF!,0)),"0", "1")</f>
        <v>0</v>
      </c>
      <c r="AE5645" s="60" t="str">
        <f>IF(ISERROR(MATCH([3]!Quota_Std_2022_23[[#This Row], [Gender]],$AN$2:$AN$4,0)),"0", "1")</f>
        <v>0</v>
      </c>
      <c r="AF5645" s="60" t="str">
        <f>IF(ISERROR(MATCH([3]!Quota_Std_2022_23[[#This Row], [Quota Type]],[3]Sheet1!$AO$2:$AO$12,0)),"0", "1")</f>
        <v>0</v>
      </c>
      <c r="AG5645" s="60" t="str">
        <f>IF(ISERROR(MATCH(#REF!,$BA$2:$BA$8,0)),"0", "1")</f>
        <v>0</v>
      </c>
      <c r="AH5645" s="60" t="str">
        <f>IF(ISERROR(MATCH(Passout2023[[#This Row], [Nationality Pakistani/ Foreign]],$D$3:$D$4,0)),"0", "1")</f>
        <v>0</v>
      </c>
    </row>
    <row r="5646">
      <c r="Y5646" s="60" t="str">
        <f>IF(ISERROR(MATCH(Passout2023[[#This Row], [Degree Duration (year)]],$M$3:$M$10,0)),"0", "1")</f>
        <v>0</v>
      </c>
      <c r="Z5646" s="60" t="str">
        <f>IF(ISERROR(MATCH(Passout2023[[#This Row], [Admission Type]],$F$3:$F$6,0)),"0", "1")</f>
        <v>0</v>
      </c>
      <c r="AA5646" s="60" t="str">
        <f>IF(ISERROR(MATCH(Passout2023[[#This Row], [Batch Start Year]],$L$3:$L$25,0)),"0", "1")</f>
        <v>0</v>
      </c>
      <c r="AB5646" s="60" t="str">
        <f>IF(ISERROR(MATCH(Passout2023[[#This Row], [Batch Start Semester]],$K$3:$K$6,0)),"0", "1")</f>
        <v>0</v>
      </c>
      <c r="AC5646" s="60" t="str">
        <f>IF(ISERROR(MATCH([3]!Quota_Std_2022_23[[#This Row], [SESSION_TYPE]],$AX$2:$AX$5,0)),"0", "1")</f>
        <v>0</v>
      </c>
      <c r="AD5646" s="60" t="str">
        <f>IF(ISERROR(MATCH(#REF!,#REF!,0)),"0", "1")</f>
        <v>0</v>
      </c>
      <c r="AE5646" s="60" t="str">
        <f>IF(ISERROR(MATCH([3]!Quota_Std_2022_23[[#This Row], [Gender]],$AN$2:$AN$4,0)),"0", "1")</f>
        <v>0</v>
      </c>
      <c r="AF5646" s="60" t="str">
        <f>IF(ISERROR(MATCH([3]!Quota_Std_2022_23[[#This Row], [Quota Type]],[3]Sheet1!$AO$2:$AO$12,0)),"0", "1")</f>
        <v>0</v>
      </c>
      <c r="AG5646" s="60" t="str">
        <f>IF(ISERROR(MATCH(#REF!,$BA$2:$BA$8,0)),"0", "1")</f>
        <v>0</v>
      </c>
      <c r="AH5646" s="60" t="str">
        <f>IF(ISERROR(MATCH(Passout2023[[#This Row], [Nationality Pakistani/ Foreign]],$D$3:$D$4,0)),"0", "1")</f>
        <v>0</v>
      </c>
    </row>
    <row r="5647">
      <c r="Y5647" s="60" t="str">
        <f>IF(ISERROR(MATCH(Passout2023[[#This Row], [Degree Duration (year)]],$M$3:$M$10,0)),"0", "1")</f>
        <v>0</v>
      </c>
      <c r="Z5647" s="60" t="str">
        <f>IF(ISERROR(MATCH(Passout2023[[#This Row], [Admission Type]],$F$3:$F$6,0)),"0", "1")</f>
        <v>0</v>
      </c>
      <c r="AA5647" s="60" t="str">
        <f>IF(ISERROR(MATCH(Passout2023[[#This Row], [Batch Start Year]],$L$3:$L$25,0)),"0", "1")</f>
        <v>0</v>
      </c>
      <c r="AB5647" s="60" t="str">
        <f>IF(ISERROR(MATCH(Passout2023[[#This Row], [Batch Start Semester]],$K$3:$K$6,0)),"0", "1")</f>
        <v>0</v>
      </c>
      <c r="AC5647" s="60" t="str">
        <f>IF(ISERROR(MATCH([3]!Quota_Std_2022_23[[#This Row], [SESSION_TYPE]],$AX$2:$AX$5,0)),"0", "1")</f>
        <v>0</v>
      </c>
      <c r="AD5647" s="60" t="str">
        <f>IF(ISERROR(MATCH(#REF!,#REF!,0)),"0", "1")</f>
        <v>0</v>
      </c>
      <c r="AE5647" s="60" t="str">
        <f>IF(ISERROR(MATCH([3]!Quota_Std_2022_23[[#This Row], [Gender]],$AN$2:$AN$4,0)),"0", "1")</f>
        <v>0</v>
      </c>
      <c r="AF5647" s="60" t="str">
        <f>IF(ISERROR(MATCH([3]!Quota_Std_2022_23[[#This Row], [Quota Type]],[3]Sheet1!$AO$2:$AO$12,0)),"0", "1")</f>
        <v>0</v>
      </c>
      <c r="AG5647" s="60" t="str">
        <f>IF(ISERROR(MATCH(#REF!,$BA$2:$BA$8,0)),"0", "1")</f>
        <v>0</v>
      </c>
      <c r="AH5647" s="60" t="str">
        <f>IF(ISERROR(MATCH(Passout2023[[#This Row], [Nationality Pakistani/ Foreign]],$D$3:$D$4,0)),"0", "1")</f>
        <v>0</v>
      </c>
    </row>
    <row r="5648">
      <c r="Y5648" s="60" t="str">
        <f>IF(ISERROR(MATCH(Passout2023[[#This Row], [Degree Duration (year)]],$M$3:$M$10,0)),"0", "1")</f>
        <v>0</v>
      </c>
      <c r="Z5648" s="60" t="str">
        <f>IF(ISERROR(MATCH(Passout2023[[#This Row], [Admission Type]],$F$3:$F$6,0)),"0", "1")</f>
        <v>0</v>
      </c>
      <c r="AA5648" s="60" t="str">
        <f>IF(ISERROR(MATCH(Passout2023[[#This Row], [Batch Start Year]],$L$3:$L$25,0)),"0", "1")</f>
        <v>0</v>
      </c>
      <c r="AB5648" s="60" t="str">
        <f>IF(ISERROR(MATCH(Passout2023[[#This Row], [Batch Start Semester]],$K$3:$K$6,0)),"0", "1")</f>
        <v>0</v>
      </c>
      <c r="AC5648" s="60" t="str">
        <f>IF(ISERROR(MATCH([3]!Quota_Std_2022_23[[#This Row], [SESSION_TYPE]],$AX$2:$AX$5,0)),"0", "1")</f>
        <v>0</v>
      </c>
      <c r="AD5648" s="60" t="str">
        <f>IF(ISERROR(MATCH(#REF!,#REF!,0)),"0", "1")</f>
        <v>0</v>
      </c>
      <c r="AE5648" s="60" t="str">
        <f>IF(ISERROR(MATCH([3]!Quota_Std_2022_23[[#This Row], [Gender]],$AN$2:$AN$4,0)),"0", "1")</f>
        <v>0</v>
      </c>
      <c r="AF5648" s="60" t="str">
        <f>IF(ISERROR(MATCH([3]!Quota_Std_2022_23[[#This Row], [Quota Type]],[3]Sheet1!$AO$2:$AO$12,0)),"0", "1")</f>
        <v>0</v>
      </c>
      <c r="AG5648" s="60" t="str">
        <f>IF(ISERROR(MATCH(#REF!,$BA$2:$BA$8,0)),"0", "1")</f>
        <v>0</v>
      </c>
      <c r="AH5648" s="60" t="str">
        <f>IF(ISERROR(MATCH(Passout2023[[#This Row], [Nationality Pakistani/ Foreign]],$D$3:$D$4,0)),"0", "1")</f>
        <v>0</v>
      </c>
    </row>
    <row r="5649">
      <c r="Y5649" s="60" t="str">
        <f>IF(ISERROR(MATCH(Passout2023[[#This Row], [Degree Duration (year)]],$M$3:$M$10,0)),"0", "1")</f>
        <v>0</v>
      </c>
      <c r="Z5649" s="60" t="str">
        <f>IF(ISERROR(MATCH(Passout2023[[#This Row], [Admission Type]],$F$3:$F$6,0)),"0", "1")</f>
        <v>0</v>
      </c>
      <c r="AA5649" s="60" t="str">
        <f>IF(ISERROR(MATCH(Passout2023[[#This Row], [Batch Start Year]],$L$3:$L$25,0)),"0", "1")</f>
        <v>0</v>
      </c>
      <c r="AB5649" s="60" t="str">
        <f>IF(ISERROR(MATCH(Passout2023[[#This Row], [Batch Start Semester]],$K$3:$K$6,0)),"0", "1")</f>
        <v>0</v>
      </c>
      <c r="AC5649" s="60" t="str">
        <f>IF(ISERROR(MATCH([3]!Quota_Std_2022_23[[#This Row], [SESSION_TYPE]],$AX$2:$AX$5,0)),"0", "1")</f>
        <v>0</v>
      </c>
      <c r="AD5649" s="60" t="str">
        <f>IF(ISERROR(MATCH(#REF!,#REF!,0)),"0", "1")</f>
        <v>0</v>
      </c>
      <c r="AE5649" s="60" t="str">
        <f>IF(ISERROR(MATCH([3]!Quota_Std_2022_23[[#This Row], [Gender]],$AN$2:$AN$4,0)),"0", "1")</f>
        <v>0</v>
      </c>
      <c r="AF5649" s="60" t="str">
        <f>IF(ISERROR(MATCH([3]!Quota_Std_2022_23[[#This Row], [Quota Type]],[3]Sheet1!$AO$2:$AO$12,0)),"0", "1")</f>
        <v>0</v>
      </c>
      <c r="AG5649" s="60" t="str">
        <f>IF(ISERROR(MATCH(#REF!,$BA$2:$BA$8,0)),"0", "1")</f>
        <v>0</v>
      </c>
      <c r="AH5649" s="60" t="str">
        <f>IF(ISERROR(MATCH(Passout2023[[#This Row], [Nationality Pakistani/ Foreign]],$D$3:$D$4,0)),"0", "1")</f>
        <v>0</v>
      </c>
    </row>
    <row r="5650">
      <c r="Y5650" s="60" t="str">
        <f>IF(ISERROR(MATCH(Passout2023[[#This Row], [Degree Duration (year)]],$M$3:$M$10,0)),"0", "1")</f>
        <v>0</v>
      </c>
      <c r="Z5650" s="60" t="str">
        <f>IF(ISERROR(MATCH(Passout2023[[#This Row], [Admission Type]],$F$3:$F$6,0)),"0", "1")</f>
        <v>0</v>
      </c>
      <c r="AA5650" s="60" t="str">
        <f>IF(ISERROR(MATCH(Passout2023[[#This Row], [Batch Start Year]],$L$3:$L$25,0)),"0", "1")</f>
        <v>0</v>
      </c>
      <c r="AB5650" s="60" t="str">
        <f>IF(ISERROR(MATCH(Passout2023[[#This Row], [Batch Start Semester]],$K$3:$K$6,0)),"0", "1")</f>
        <v>0</v>
      </c>
      <c r="AC5650" s="60" t="str">
        <f>IF(ISERROR(MATCH([3]!Quota_Std_2022_23[[#This Row], [SESSION_TYPE]],$AX$2:$AX$5,0)),"0", "1")</f>
        <v>0</v>
      </c>
      <c r="AD5650" s="60" t="str">
        <f>IF(ISERROR(MATCH(#REF!,#REF!,0)),"0", "1")</f>
        <v>0</v>
      </c>
      <c r="AE5650" s="60" t="str">
        <f>IF(ISERROR(MATCH([3]!Quota_Std_2022_23[[#This Row], [Gender]],$AN$2:$AN$4,0)),"0", "1")</f>
        <v>0</v>
      </c>
      <c r="AF5650" s="60" t="str">
        <f>IF(ISERROR(MATCH([3]!Quota_Std_2022_23[[#This Row], [Quota Type]],[3]Sheet1!$AO$2:$AO$12,0)),"0", "1")</f>
        <v>0</v>
      </c>
      <c r="AG5650" s="60" t="str">
        <f>IF(ISERROR(MATCH(#REF!,$BA$2:$BA$8,0)),"0", "1")</f>
        <v>0</v>
      </c>
      <c r="AH5650" s="60" t="str">
        <f>IF(ISERROR(MATCH(Passout2023[[#This Row], [Nationality Pakistani/ Foreign]],$D$3:$D$4,0)),"0", "1")</f>
        <v>0</v>
      </c>
    </row>
    <row r="5651">
      <c r="Y5651" s="60" t="str">
        <f>IF(ISERROR(MATCH(Passout2023[[#This Row], [Degree Duration (year)]],$M$3:$M$10,0)),"0", "1")</f>
        <v>0</v>
      </c>
      <c r="Z5651" s="60" t="str">
        <f>IF(ISERROR(MATCH(Passout2023[[#This Row], [Admission Type]],$F$3:$F$6,0)),"0", "1")</f>
        <v>0</v>
      </c>
      <c r="AA5651" s="60" t="str">
        <f>IF(ISERROR(MATCH(Passout2023[[#This Row], [Batch Start Year]],$L$3:$L$25,0)),"0", "1")</f>
        <v>0</v>
      </c>
      <c r="AB5651" s="60" t="str">
        <f>IF(ISERROR(MATCH(Passout2023[[#This Row], [Batch Start Semester]],$K$3:$K$6,0)),"0", "1")</f>
        <v>0</v>
      </c>
      <c r="AC5651" s="60" t="str">
        <f>IF(ISERROR(MATCH([3]!Quota_Std_2022_23[[#This Row], [SESSION_TYPE]],$AX$2:$AX$5,0)),"0", "1")</f>
        <v>0</v>
      </c>
      <c r="AD5651" s="60" t="str">
        <f>IF(ISERROR(MATCH(#REF!,#REF!,0)),"0", "1")</f>
        <v>0</v>
      </c>
      <c r="AE5651" s="60" t="str">
        <f>IF(ISERROR(MATCH([3]!Quota_Std_2022_23[[#This Row], [Gender]],$AN$2:$AN$4,0)),"0", "1")</f>
        <v>0</v>
      </c>
      <c r="AF5651" s="60" t="str">
        <f>IF(ISERROR(MATCH([3]!Quota_Std_2022_23[[#This Row], [Quota Type]],[3]Sheet1!$AO$2:$AO$12,0)),"0", "1")</f>
        <v>0</v>
      </c>
      <c r="AG5651" s="60" t="str">
        <f>IF(ISERROR(MATCH(#REF!,$BA$2:$BA$8,0)),"0", "1")</f>
        <v>0</v>
      </c>
      <c r="AH5651" s="60" t="str">
        <f>IF(ISERROR(MATCH(Passout2023[[#This Row], [Nationality Pakistani/ Foreign]],$D$3:$D$4,0)),"0", "1")</f>
        <v>0</v>
      </c>
    </row>
    <row r="5652">
      <c r="Y5652" s="60" t="str">
        <f>IF(ISERROR(MATCH(Passout2023[[#This Row], [Degree Duration (year)]],$M$3:$M$10,0)),"0", "1")</f>
        <v>0</v>
      </c>
      <c r="Z5652" s="60" t="str">
        <f>IF(ISERROR(MATCH(Passout2023[[#This Row], [Admission Type]],$F$3:$F$6,0)),"0", "1")</f>
        <v>0</v>
      </c>
      <c r="AA5652" s="60" t="str">
        <f>IF(ISERROR(MATCH(Passout2023[[#This Row], [Batch Start Year]],$L$3:$L$25,0)),"0", "1")</f>
        <v>0</v>
      </c>
      <c r="AB5652" s="60" t="str">
        <f>IF(ISERROR(MATCH(Passout2023[[#This Row], [Batch Start Semester]],$K$3:$K$6,0)),"0", "1")</f>
        <v>0</v>
      </c>
      <c r="AC5652" s="60" t="str">
        <f>IF(ISERROR(MATCH([3]!Quota_Std_2022_23[[#This Row], [SESSION_TYPE]],$AX$2:$AX$5,0)),"0", "1")</f>
        <v>0</v>
      </c>
      <c r="AD5652" s="60" t="str">
        <f>IF(ISERROR(MATCH(#REF!,#REF!,0)),"0", "1")</f>
        <v>0</v>
      </c>
      <c r="AE5652" s="60" t="str">
        <f>IF(ISERROR(MATCH([3]!Quota_Std_2022_23[[#This Row], [Gender]],$AN$2:$AN$4,0)),"0", "1")</f>
        <v>0</v>
      </c>
      <c r="AF5652" s="60" t="str">
        <f>IF(ISERROR(MATCH([3]!Quota_Std_2022_23[[#This Row], [Quota Type]],[3]Sheet1!$AO$2:$AO$12,0)),"0", "1")</f>
        <v>0</v>
      </c>
      <c r="AG5652" s="60" t="str">
        <f>IF(ISERROR(MATCH(#REF!,$BA$2:$BA$8,0)),"0", "1")</f>
        <v>0</v>
      </c>
      <c r="AH5652" s="60" t="str">
        <f>IF(ISERROR(MATCH(Passout2023[[#This Row], [Nationality Pakistani/ Foreign]],$D$3:$D$4,0)),"0", "1")</f>
        <v>0</v>
      </c>
    </row>
    <row r="5653">
      <c r="Y5653" s="60" t="str">
        <f>IF(ISERROR(MATCH(Passout2023[[#This Row], [Degree Duration (year)]],$M$3:$M$10,0)),"0", "1")</f>
        <v>0</v>
      </c>
      <c r="Z5653" s="60" t="str">
        <f>IF(ISERROR(MATCH(Passout2023[[#This Row], [Admission Type]],$F$3:$F$6,0)),"0", "1")</f>
        <v>0</v>
      </c>
      <c r="AA5653" s="60" t="str">
        <f>IF(ISERROR(MATCH(Passout2023[[#This Row], [Batch Start Year]],$L$3:$L$25,0)),"0", "1")</f>
        <v>0</v>
      </c>
      <c r="AB5653" s="60" t="str">
        <f>IF(ISERROR(MATCH(Passout2023[[#This Row], [Batch Start Semester]],$K$3:$K$6,0)),"0", "1")</f>
        <v>0</v>
      </c>
      <c r="AC5653" s="60" t="str">
        <f>IF(ISERROR(MATCH([3]!Quota_Std_2022_23[[#This Row], [SESSION_TYPE]],$AX$2:$AX$5,0)),"0", "1")</f>
        <v>0</v>
      </c>
      <c r="AD5653" s="60" t="str">
        <f>IF(ISERROR(MATCH(#REF!,#REF!,0)),"0", "1")</f>
        <v>0</v>
      </c>
      <c r="AE5653" s="60" t="str">
        <f>IF(ISERROR(MATCH([3]!Quota_Std_2022_23[[#This Row], [Gender]],$AN$2:$AN$4,0)),"0", "1")</f>
        <v>0</v>
      </c>
      <c r="AF5653" s="60" t="str">
        <f>IF(ISERROR(MATCH([3]!Quota_Std_2022_23[[#This Row], [Quota Type]],[3]Sheet1!$AO$2:$AO$12,0)),"0", "1")</f>
        <v>0</v>
      </c>
      <c r="AG5653" s="60" t="str">
        <f>IF(ISERROR(MATCH(#REF!,$BA$2:$BA$8,0)),"0", "1")</f>
        <v>0</v>
      </c>
      <c r="AH5653" s="60" t="str">
        <f>IF(ISERROR(MATCH(Passout2023[[#This Row], [Nationality Pakistani/ Foreign]],$D$3:$D$4,0)),"0", "1")</f>
        <v>0</v>
      </c>
    </row>
    <row r="5654">
      <c r="Y5654" s="60" t="str">
        <f>IF(ISERROR(MATCH(Passout2023[[#This Row], [Degree Duration (year)]],$M$3:$M$10,0)),"0", "1")</f>
        <v>0</v>
      </c>
      <c r="Z5654" s="60" t="str">
        <f>IF(ISERROR(MATCH(Passout2023[[#This Row], [Admission Type]],$F$3:$F$6,0)),"0", "1")</f>
        <v>0</v>
      </c>
      <c r="AA5654" s="60" t="str">
        <f>IF(ISERROR(MATCH(Passout2023[[#This Row], [Batch Start Year]],$L$3:$L$25,0)),"0", "1")</f>
        <v>0</v>
      </c>
      <c r="AB5654" s="60" t="str">
        <f>IF(ISERROR(MATCH(Passout2023[[#This Row], [Batch Start Semester]],$K$3:$K$6,0)),"0", "1")</f>
        <v>0</v>
      </c>
      <c r="AC5654" s="60" t="str">
        <f>IF(ISERROR(MATCH([3]!Quota_Std_2022_23[[#This Row], [SESSION_TYPE]],$AX$2:$AX$5,0)),"0", "1")</f>
        <v>0</v>
      </c>
      <c r="AD5654" s="60" t="str">
        <f>IF(ISERROR(MATCH(#REF!,#REF!,0)),"0", "1")</f>
        <v>0</v>
      </c>
      <c r="AE5654" s="60" t="str">
        <f>IF(ISERROR(MATCH([3]!Quota_Std_2022_23[[#This Row], [Gender]],$AN$2:$AN$4,0)),"0", "1")</f>
        <v>0</v>
      </c>
      <c r="AF5654" s="60" t="str">
        <f>IF(ISERROR(MATCH([3]!Quota_Std_2022_23[[#This Row], [Quota Type]],[3]Sheet1!$AO$2:$AO$12,0)),"0", "1")</f>
        <v>0</v>
      </c>
      <c r="AG5654" s="60" t="str">
        <f>IF(ISERROR(MATCH(#REF!,$BA$2:$BA$8,0)),"0", "1")</f>
        <v>0</v>
      </c>
      <c r="AH5654" s="60" t="str">
        <f>IF(ISERROR(MATCH(Passout2023[[#This Row], [Nationality Pakistani/ Foreign]],$D$3:$D$4,0)),"0", "1")</f>
        <v>0</v>
      </c>
    </row>
    <row r="5655">
      <c r="Y5655" s="60" t="str">
        <f>IF(ISERROR(MATCH(Passout2023[[#This Row], [Degree Duration (year)]],$M$3:$M$10,0)),"0", "1")</f>
        <v>0</v>
      </c>
      <c r="Z5655" s="60" t="str">
        <f>IF(ISERROR(MATCH(Passout2023[[#This Row], [Admission Type]],$F$3:$F$6,0)),"0", "1")</f>
        <v>0</v>
      </c>
      <c r="AA5655" s="60" t="str">
        <f>IF(ISERROR(MATCH(Passout2023[[#This Row], [Batch Start Year]],$L$3:$L$25,0)),"0", "1")</f>
        <v>0</v>
      </c>
      <c r="AB5655" s="60" t="str">
        <f>IF(ISERROR(MATCH(Passout2023[[#This Row], [Batch Start Semester]],$K$3:$K$6,0)),"0", "1")</f>
        <v>0</v>
      </c>
      <c r="AC5655" s="60" t="str">
        <f>IF(ISERROR(MATCH([3]!Quota_Std_2022_23[[#This Row], [SESSION_TYPE]],$AX$2:$AX$5,0)),"0", "1")</f>
        <v>0</v>
      </c>
      <c r="AD5655" s="60" t="str">
        <f>IF(ISERROR(MATCH(#REF!,#REF!,0)),"0", "1")</f>
        <v>0</v>
      </c>
      <c r="AE5655" s="60" t="str">
        <f>IF(ISERROR(MATCH([3]!Quota_Std_2022_23[[#This Row], [Gender]],$AN$2:$AN$4,0)),"0", "1")</f>
        <v>0</v>
      </c>
      <c r="AF5655" s="60" t="str">
        <f>IF(ISERROR(MATCH([3]!Quota_Std_2022_23[[#This Row], [Quota Type]],[3]Sheet1!$AO$2:$AO$12,0)),"0", "1")</f>
        <v>0</v>
      </c>
      <c r="AG5655" s="60" t="str">
        <f>IF(ISERROR(MATCH(#REF!,$BA$2:$BA$8,0)),"0", "1")</f>
        <v>0</v>
      </c>
      <c r="AH5655" s="60" t="str">
        <f>IF(ISERROR(MATCH(Passout2023[[#This Row], [Nationality Pakistani/ Foreign]],$D$3:$D$4,0)),"0", "1")</f>
        <v>0</v>
      </c>
    </row>
    <row r="5656">
      <c r="Y5656" s="60" t="str">
        <f>IF(ISERROR(MATCH(Passout2023[[#This Row], [Degree Duration (year)]],$M$3:$M$10,0)),"0", "1")</f>
        <v>0</v>
      </c>
      <c r="Z5656" s="60" t="str">
        <f>IF(ISERROR(MATCH(Passout2023[[#This Row], [Admission Type]],$F$3:$F$6,0)),"0", "1")</f>
        <v>0</v>
      </c>
      <c r="AA5656" s="60" t="str">
        <f>IF(ISERROR(MATCH(Passout2023[[#This Row], [Batch Start Year]],$L$3:$L$25,0)),"0", "1")</f>
        <v>0</v>
      </c>
      <c r="AB5656" s="60" t="str">
        <f>IF(ISERROR(MATCH(Passout2023[[#This Row], [Batch Start Semester]],$K$3:$K$6,0)),"0", "1")</f>
        <v>0</v>
      </c>
      <c r="AC5656" s="60" t="str">
        <f>IF(ISERROR(MATCH([3]!Quota_Std_2022_23[[#This Row], [SESSION_TYPE]],$AX$2:$AX$5,0)),"0", "1")</f>
        <v>0</v>
      </c>
      <c r="AD5656" s="60" t="str">
        <f>IF(ISERROR(MATCH(#REF!,#REF!,0)),"0", "1")</f>
        <v>0</v>
      </c>
      <c r="AE5656" s="60" t="str">
        <f>IF(ISERROR(MATCH([3]!Quota_Std_2022_23[[#This Row], [Gender]],$AN$2:$AN$4,0)),"0", "1")</f>
        <v>0</v>
      </c>
      <c r="AF5656" s="60" t="str">
        <f>IF(ISERROR(MATCH([3]!Quota_Std_2022_23[[#This Row], [Quota Type]],[3]Sheet1!$AO$2:$AO$12,0)),"0", "1")</f>
        <v>0</v>
      </c>
      <c r="AG5656" s="60" t="str">
        <f>IF(ISERROR(MATCH(#REF!,$BA$2:$BA$8,0)),"0", "1")</f>
        <v>0</v>
      </c>
      <c r="AH5656" s="60" t="str">
        <f>IF(ISERROR(MATCH(Passout2023[[#This Row], [Nationality Pakistani/ Foreign]],$D$3:$D$4,0)),"0", "1")</f>
        <v>0</v>
      </c>
    </row>
    <row r="5657">
      <c r="Y5657" s="60" t="str">
        <f>IF(ISERROR(MATCH(Passout2023[[#This Row], [Degree Duration (year)]],$M$3:$M$10,0)),"0", "1")</f>
        <v>0</v>
      </c>
      <c r="Z5657" s="60" t="str">
        <f>IF(ISERROR(MATCH(Passout2023[[#This Row], [Admission Type]],$F$3:$F$6,0)),"0", "1")</f>
        <v>0</v>
      </c>
      <c r="AA5657" s="60" t="str">
        <f>IF(ISERROR(MATCH(Passout2023[[#This Row], [Batch Start Year]],$L$3:$L$25,0)),"0", "1")</f>
        <v>0</v>
      </c>
      <c r="AB5657" s="60" t="str">
        <f>IF(ISERROR(MATCH(Passout2023[[#This Row], [Batch Start Semester]],$K$3:$K$6,0)),"0", "1")</f>
        <v>0</v>
      </c>
      <c r="AC5657" s="60" t="str">
        <f>IF(ISERROR(MATCH([3]!Quota_Std_2022_23[[#This Row], [SESSION_TYPE]],$AX$2:$AX$5,0)),"0", "1")</f>
        <v>0</v>
      </c>
      <c r="AD5657" s="60" t="str">
        <f>IF(ISERROR(MATCH(#REF!,#REF!,0)),"0", "1")</f>
        <v>0</v>
      </c>
      <c r="AE5657" s="60" t="str">
        <f>IF(ISERROR(MATCH([3]!Quota_Std_2022_23[[#This Row], [Gender]],$AN$2:$AN$4,0)),"0", "1")</f>
        <v>0</v>
      </c>
      <c r="AF5657" s="60" t="str">
        <f>IF(ISERROR(MATCH([3]!Quota_Std_2022_23[[#This Row], [Quota Type]],[3]Sheet1!$AO$2:$AO$12,0)),"0", "1")</f>
        <v>0</v>
      </c>
      <c r="AG5657" s="60" t="str">
        <f>IF(ISERROR(MATCH(#REF!,$BA$2:$BA$8,0)),"0", "1")</f>
        <v>0</v>
      </c>
      <c r="AH5657" s="60" t="str">
        <f>IF(ISERROR(MATCH(Passout2023[[#This Row], [Nationality Pakistani/ Foreign]],$D$3:$D$4,0)),"0", "1")</f>
        <v>0</v>
      </c>
    </row>
    <row r="5658">
      <c r="Y5658" s="60" t="str">
        <f>IF(ISERROR(MATCH(Passout2023[[#This Row], [Degree Duration (year)]],$M$3:$M$10,0)),"0", "1")</f>
        <v>0</v>
      </c>
      <c r="Z5658" s="60" t="str">
        <f>IF(ISERROR(MATCH(Passout2023[[#This Row], [Admission Type]],$F$3:$F$6,0)),"0", "1")</f>
        <v>0</v>
      </c>
      <c r="AA5658" s="60" t="str">
        <f>IF(ISERROR(MATCH(Passout2023[[#This Row], [Batch Start Year]],$L$3:$L$25,0)),"0", "1")</f>
        <v>0</v>
      </c>
      <c r="AB5658" s="60" t="str">
        <f>IF(ISERROR(MATCH(Passout2023[[#This Row], [Batch Start Semester]],$K$3:$K$6,0)),"0", "1")</f>
        <v>0</v>
      </c>
      <c r="AC5658" s="60" t="str">
        <f>IF(ISERROR(MATCH([3]!Quota_Std_2022_23[[#This Row], [SESSION_TYPE]],$AX$2:$AX$5,0)),"0", "1")</f>
        <v>0</v>
      </c>
      <c r="AD5658" s="60" t="str">
        <f>IF(ISERROR(MATCH(#REF!,#REF!,0)),"0", "1")</f>
        <v>0</v>
      </c>
      <c r="AE5658" s="60" t="str">
        <f>IF(ISERROR(MATCH([3]!Quota_Std_2022_23[[#This Row], [Gender]],$AN$2:$AN$4,0)),"0", "1")</f>
        <v>0</v>
      </c>
      <c r="AF5658" s="60" t="str">
        <f>IF(ISERROR(MATCH([3]!Quota_Std_2022_23[[#This Row], [Quota Type]],[3]Sheet1!$AO$2:$AO$12,0)),"0", "1")</f>
        <v>0</v>
      </c>
      <c r="AG5658" s="60" t="str">
        <f>IF(ISERROR(MATCH(#REF!,$BA$2:$BA$8,0)),"0", "1")</f>
        <v>0</v>
      </c>
      <c r="AH5658" s="60" t="str">
        <f>IF(ISERROR(MATCH(Passout2023[[#This Row], [Nationality Pakistani/ Foreign]],$D$3:$D$4,0)),"0", "1")</f>
        <v>0</v>
      </c>
    </row>
    <row r="5659">
      <c r="Y5659" s="60" t="str">
        <f>IF(ISERROR(MATCH(Passout2023[[#This Row], [Degree Duration (year)]],$M$3:$M$10,0)),"0", "1")</f>
        <v>0</v>
      </c>
      <c r="Z5659" s="60" t="str">
        <f>IF(ISERROR(MATCH(Passout2023[[#This Row], [Admission Type]],$F$3:$F$6,0)),"0", "1")</f>
        <v>0</v>
      </c>
      <c r="AA5659" s="60" t="str">
        <f>IF(ISERROR(MATCH(Passout2023[[#This Row], [Batch Start Year]],$L$3:$L$25,0)),"0", "1")</f>
        <v>0</v>
      </c>
      <c r="AB5659" s="60" t="str">
        <f>IF(ISERROR(MATCH(Passout2023[[#This Row], [Batch Start Semester]],$K$3:$K$6,0)),"0", "1")</f>
        <v>0</v>
      </c>
      <c r="AC5659" s="60" t="str">
        <f>IF(ISERROR(MATCH([3]!Quota_Std_2022_23[[#This Row], [SESSION_TYPE]],$AX$2:$AX$5,0)),"0", "1")</f>
        <v>0</v>
      </c>
      <c r="AD5659" s="60" t="str">
        <f>IF(ISERROR(MATCH(#REF!,#REF!,0)),"0", "1")</f>
        <v>0</v>
      </c>
      <c r="AE5659" s="60" t="str">
        <f>IF(ISERROR(MATCH([3]!Quota_Std_2022_23[[#This Row], [Gender]],$AN$2:$AN$4,0)),"0", "1")</f>
        <v>0</v>
      </c>
      <c r="AF5659" s="60" t="str">
        <f>IF(ISERROR(MATCH([3]!Quota_Std_2022_23[[#This Row], [Quota Type]],[3]Sheet1!$AO$2:$AO$12,0)),"0", "1")</f>
        <v>0</v>
      </c>
      <c r="AG5659" s="60" t="str">
        <f>IF(ISERROR(MATCH(#REF!,$BA$2:$BA$8,0)),"0", "1")</f>
        <v>0</v>
      </c>
      <c r="AH5659" s="60" t="str">
        <f>IF(ISERROR(MATCH(Passout2023[[#This Row], [Nationality Pakistani/ Foreign]],$D$3:$D$4,0)),"0", "1")</f>
        <v>0</v>
      </c>
    </row>
    <row r="5660">
      <c r="Y5660" s="60" t="str">
        <f>IF(ISERROR(MATCH(Passout2023[[#This Row], [Degree Duration (year)]],$M$3:$M$10,0)),"0", "1")</f>
        <v>0</v>
      </c>
      <c r="Z5660" s="60" t="str">
        <f>IF(ISERROR(MATCH(Passout2023[[#This Row], [Admission Type]],$F$3:$F$6,0)),"0", "1")</f>
        <v>0</v>
      </c>
      <c r="AA5660" s="60" t="str">
        <f>IF(ISERROR(MATCH(Passout2023[[#This Row], [Batch Start Year]],$L$3:$L$25,0)),"0", "1")</f>
        <v>0</v>
      </c>
      <c r="AB5660" s="60" t="str">
        <f>IF(ISERROR(MATCH(Passout2023[[#This Row], [Batch Start Semester]],$K$3:$K$6,0)),"0", "1")</f>
        <v>0</v>
      </c>
      <c r="AC5660" s="60" t="str">
        <f>IF(ISERROR(MATCH([3]!Quota_Std_2022_23[[#This Row], [SESSION_TYPE]],$AX$2:$AX$5,0)),"0", "1")</f>
        <v>0</v>
      </c>
      <c r="AD5660" s="60" t="str">
        <f>IF(ISERROR(MATCH(#REF!,#REF!,0)),"0", "1")</f>
        <v>0</v>
      </c>
      <c r="AE5660" s="60" t="str">
        <f>IF(ISERROR(MATCH([3]!Quota_Std_2022_23[[#This Row], [Gender]],$AN$2:$AN$4,0)),"0", "1")</f>
        <v>0</v>
      </c>
      <c r="AF5660" s="60" t="str">
        <f>IF(ISERROR(MATCH([3]!Quota_Std_2022_23[[#This Row], [Quota Type]],[3]Sheet1!$AO$2:$AO$12,0)),"0", "1")</f>
        <v>0</v>
      </c>
      <c r="AG5660" s="60" t="str">
        <f>IF(ISERROR(MATCH(#REF!,$BA$2:$BA$8,0)),"0", "1")</f>
        <v>0</v>
      </c>
      <c r="AH5660" s="60" t="str">
        <f>IF(ISERROR(MATCH(Passout2023[[#This Row], [Nationality Pakistani/ Foreign]],$D$3:$D$4,0)),"0", "1")</f>
        <v>0</v>
      </c>
    </row>
    <row r="5661">
      <c r="Y5661" s="60" t="str">
        <f>IF(ISERROR(MATCH(Passout2023[[#This Row], [Degree Duration (year)]],$M$3:$M$10,0)),"0", "1")</f>
        <v>0</v>
      </c>
      <c r="Z5661" s="60" t="str">
        <f>IF(ISERROR(MATCH(Passout2023[[#This Row], [Admission Type]],$F$3:$F$6,0)),"0", "1")</f>
        <v>0</v>
      </c>
      <c r="AA5661" s="60" t="str">
        <f>IF(ISERROR(MATCH(Passout2023[[#This Row], [Batch Start Year]],$L$3:$L$25,0)),"0", "1")</f>
        <v>0</v>
      </c>
      <c r="AB5661" s="60" t="str">
        <f>IF(ISERROR(MATCH(Passout2023[[#This Row], [Batch Start Semester]],$K$3:$K$6,0)),"0", "1")</f>
        <v>0</v>
      </c>
      <c r="AC5661" s="60" t="str">
        <f>IF(ISERROR(MATCH([3]!Quota_Std_2022_23[[#This Row], [SESSION_TYPE]],$AX$2:$AX$5,0)),"0", "1")</f>
        <v>0</v>
      </c>
      <c r="AD5661" s="60" t="str">
        <f>IF(ISERROR(MATCH(#REF!,#REF!,0)),"0", "1")</f>
        <v>0</v>
      </c>
      <c r="AE5661" s="60" t="str">
        <f>IF(ISERROR(MATCH([3]!Quota_Std_2022_23[[#This Row], [Gender]],$AN$2:$AN$4,0)),"0", "1")</f>
        <v>0</v>
      </c>
      <c r="AF5661" s="60" t="str">
        <f>IF(ISERROR(MATCH([3]!Quota_Std_2022_23[[#This Row], [Quota Type]],[3]Sheet1!$AO$2:$AO$12,0)),"0", "1")</f>
        <v>0</v>
      </c>
      <c r="AG5661" s="60" t="str">
        <f>IF(ISERROR(MATCH(#REF!,$BA$2:$BA$8,0)),"0", "1")</f>
        <v>0</v>
      </c>
      <c r="AH5661" s="60" t="str">
        <f>IF(ISERROR(MATCH(Passout2023[[#This Row], [Nationality Pakistani/ Foreign]],$D$3:$D$4,0)),"0", "1")</f>
        <v>0</v>
      </c>
    </row>
    <row r="5662">
      <c r="Y5662" s="60" t="str">
        <f>IF(ISERROR(MATCH(Passout2023[[#This Row], [Degree Duration (year)]],$M$3:$M$10,0)),"0", "1")</f>
        <v>0</v>
      </c>
      <c r="Z5662" s="60" t="str">
        <f>IF(ISERROR(MATCH(Passout2023[[#This Row], [Admission Type]],$F$3:$F$6,0)),"0", "1")</f>
        <v>0</v>
      </c>
      <c r="AA5662" s="60" t="str">
        <f>IF(ISERROR(MATCH(Passout2023[[#This Row], [Batch Start Year]],$L$3:$L$25,0)),"0", "1")</f>
        <v>0</v>
      </c>
      <c r="AB5662" s="60" t="str">
        <f>IF(ISERROR(MATCH(Passout2023[[#This Row], [Batch Start Semester]],$K$3:$K$6,0)),"0", "1")</f>
        <v>0</v>
      </c>
      <c r="AC5662" s="60" t="str">
        <f>IF(ISERROR(MATCH([3]!Quota_Std_2022_23[[#This Row], [SESSION_TYPE]],$AX$2:$AX$5,0)),"0", "1")</f>
        <v>0</v>
      </c>
      <c r="AD5662" s="60" t="str">
        <f>IF(ISERROR(MATCH(#REF!,#REF!,0)),"0", "1")</f>
        <v>0</v>
      </c>
      <c r="AE5662" s="60" t="str">
        <f>IF(ISERROR(MATCH([3]!Quota_Std_2022_23[[#This Row], [Gender]],$AN$2:$AN$4,0)),"0", "1")</f>
        <v>0</v>
      </c>
      <c r="AF5662" s="60" t="str">
        <f>IF(ISERROR(MATCH([3]!Quota_Std_2022_23[[#This Row], [Quota Type]],[3]Sheet1!$AO$2:$AO$12,0)),"0", "1")</f>
        <v>0</v>
      </c>
      <c r="AG5662" s="60" t="str">
        <f>IF(ISERROR(MATCH(#REF!,$BA$2:$BA$8,0)),"0", "1")</f>
        <v>0</v>
      </c>
      <c r="AH5662" s="60" t="str">
        <f>IF(ISERROR(MATCH(Passout2023[[#This Row], [Nationality Pakistani/ Foreign]],$D$3:$D$4,0)),"0", "1")</f>
        <v>0</v>
      </c>
    </row>
    <row r="5663">
      <c r="Y5663" s="60" t="str">
        <f>IF(ISERROR(MATCH(Passout2023[[#This Row], [Degree Duration (year)]],$M$3:$M$10,0)),"0", "1")</f>
        <v>0</v>
      </c>
      <c r="Z5663" s="60" t="str">
        <f>IF(ISERROR(MATCH(Passout2023[[#This Row], [Admission Type]],$F$3:$F$6,0)),"0", "1")</f>
        <v>0</v>
      </c>
      <c r="AA5663" s="60" t="str">
        <f>IF(ISERROR(MATCH(Passout2023[[#This Row], [Batch Start Year]],$L$3:$L$25,0)),"0", "1")</f>
        <v>0</v>
      </c>
      <c r="AB5663" s="60" t="str">
        <f>IF(ISERROR(MATCH(Passout2023[[#This Row], [Batch Start Semester]],$K$3:$K$6,0)),"0", "1")</f>
        <v>0</v>
      </c>
      <c r="AC5663" s="60" t="str">
        <f>IF(ISERROR(MATCH([3]!Quota_Std_2022_23[[#This Row], [SESSION_TYPE]],$AX$2:$AX$5,0)),"0", "1")</f>
        <v>0</v>
      </c>
      <c r="AD5663" s="60" t="str">
        <f>IF(ISERROR(MATCH(#REF!,#REF!,0)),"0", "1")</f>
        <v>0</v>
      </c>
      <c r="AE5663" s="60" t="str">
        <f>IF(ISERROR(MATCH([3]!Quota_Std_2022_23[[#This Row], [Gender]],$AN$2:$AN$4,0)),"0", "1")</f>
        <v>0</v>
      </c>
      <c r="AF5663" s="60" t="str">
        <f>IF(ISERROR(MATCH([3]!Quota_Std_2022_23[[#This Row], [Quota Type]],[3]Sheet1!$AO$2:$AO$12,0)),"0", "1")</f>
        <v>0</v>
      </c>
      <c r="AG5663" s="60" t="str">
        <f>IF(ISERROR(MATCH(#REF!,$BA$2:$BA$8,0)),"0", "1")</f>
        <v>0</v>
      </c>
      <c r="AH5663" s="60" t="str">
        <f>IF(ISERROR(MATCH(Passout2023[[#This Row], [Nationality Pakistani/ Foreign]],$D$3:$D$4,0)),"0", "1")</f>
        <v>0</v>
      </c>
    </row>
    <row r="5664">
      <c r="Y5664" s="60" t="str">
        <f>IF(ISERROR(MATCH(Passout2023[[#This Row], [Degree Duration (year)]],$M$3:$M$10,0)),"0", "1")</f>
        <v>0</v>
      </c>
      <c r="Z5664" s="60" t="str">
        <f>IF(ISERROR(MATCH(Passout2023[[#This Row], [Admission Type]],$F$3:$F$6,0)),"0", "1")</f>
        <v>0</v>
      </c>
      <c r="AA5664" s="60" t="str">
        <f>IF(ISERROR(MATCH(Passout2023[[#This Row], [Batch Start Year]],$L$3:$L$25,0)),"0", "1")</f>
        <v>0</v>
      </c>
      <c r="AB5664" s="60" t="str">
        <f>IF(ISERROR(MATCH(Passout2023[[#This Row], [Batch Start Semester]],$K$3:$K$6,0)),"0", "1")</f>
        <v>0</v>
      </c>
      <c r="AC5664" s="60" t="str">
        <f>IF(ISERROR(MATCH([3]!Quota_Std_2022_23[[#This Row], [SESSION_TYPE]],$AX$2:$AX$5,0)),"0", "1")</f>
        <v>0</v>
      </c>
      <c r="AD5664" s="60" t="str">
        <f>IF(ISERROR(MATCH(#REF!,#REF!,0)),"0", "1")</f>
        <v>0</v>
      </c>
      <c r="AE5664" s="60" t="str">
        <f>IF(ISERROR(MATCH([3]!Quota_Std_2022_23[[#This Row], [Gender]],$AN$2:$AN$4,0)),"0", "1")</f>
        <v>0</v>
      </c>
      <c r="AF5664" s="60" t="str">
        <f>IF(ISERROR(MATCH([3]!Quota_Std_2022_23[[#This Row], [Quota Type]],[3]Sheet1!$AO$2:$AO$12,0)),"0", "1")</f>
        <v>0</v>
      </c>
      <c r="AG5664" s="60" t="str">
        <f>IF(ISERROR(MATCH(#REF!,$BA$2:$BA$8,0)),"0", "1")</f>
        <v>0</v>
      </c>
      <c r="AH5664" s="60" t="str">
        <f>IF(ISERROR(MATCH(Passout2023[[#This Row], [Nationality Pakistani/ Foreign]],$D$3:$D$4,0)),"0", "1")</f>
        <v>0</v>
      </c>
    </row>
    <row r="5665">
      <c r="Y5665" s="60" t="str">
        <f>IF(ISERROR(MATCH(Passout2023[[#This Row], [Degree Duration (year)]],$M$3:$M$10,0)),"0", "1")</f>
        <v>0</v>
      </c>
      <c r="Z5665" s="60" t="str">
        <f>IF(ISERROR(MATCH(Passout2023[[#This Row], [Admission Type]],$F$3:$F$6,0)),"0", "1")</f>
        <v>0</v>
      </c>
      <c r="AA5665" s="60" t="str">
        <f>IF(ISERROR(MATCH(Passout2023[[#This Row], [Batch Start Year]],$L$3:$L$25,0)),"0", "1")</f>
        <v>0</v>
      </c>
      <c r="AB5665" s="60" t="str">
        <f>IF(ISERROR(MATCH(Passout2023[[#This Row], [Batch Start Semester]],$K$3:$K$6,0)),"0", "1")</f>
        <v>0</v>
      </c>
      <c r="AC5665" s="60" t="str">
        <f>IF(ISERROR(MATCH([3]!Quota_Std_2022_23[[#This Row], [SESSION_TYPE]],$AX$2:$AX$5,0)),"0", "1")</f>
        <v>0</v>
      </c>
      <c r="AD5665" s="60" t="str">
        <f>IF(ISERROR(MATCH(#REF!,#REF!,0)),"0", "1")</f>
        <v>0</v>
      </c>
      <c r="AE5665" s="60" t="str">
        <f>IF(ISERROR(MATCH([3]!Quota_Std_2022_23[[#This Row], [Gender]],$AN$2:$AN$4,0)),"0", "1")</f>
        <v>0</v>
      </c>
      <c r="AF5665" s="60" t="str">
        <f>IF(ISERROR(MATCH([3]!Quota_Std_2022_23[[#This Row], [Quota Type]],[3]Sheet1!$AO$2:$AO$12,0)),"0", "1")</f>
        <v>0</v>
      </c>
      <c r="AG5665" s="60" t="str">
        <f>IF(ISERROR(MATCH(#REF!,$BA$2:$BA$8,0)),"0", "1")</f>
        <v>0</v>
      </c>
      <c r="AH5665" s="60" t="str">
        <f>IF(ISERROR(MATCH(Passout2023[[#This Row], [Nationality Pakistani/ Foreign]],$D$3:$D$4,0)),"0", "1")</f>
        <v>0</v>
      </c>
    </row>
    <row r="5666">
      <c r="Y5666" s="60" t="str">
        <f>IF(ISERROR(MATCH(Passout2023[[#This Row], [Degree Duration (year)]],$M$3:$M$10,0)),"0", "1")</f>
        <v>0</v>
      </c>
      <c r="Z5666" s="60" t="str">
        <f>IF(ISERROR(MATCH(Passout2023[[#This Row], [Admission Type]],$F$3:$F$6,0)),"0", "1")</f>
        <v>0</v>
      </c>
      <c r="AA5666" s="60" t="str">
        <f>IF(ISERROR(MATCH(Passout2023[[#This Row], [Batch Start Year]],$L$3:$L$25,0)),"0", "1")</f>
        <v>0</v>
      </c>
      <c r="AB5666" s="60" t="str">
        <f>IF(ISERROR(MATCH(Passout2023[[#This Row], [Batch Start Semester]],$K$3:$K$6,0)),"0", "1")</f>
        <v>0</v>
      </c>
      <c r="AC5666" s="60" t="str">
        <f>IF(ISERROR(MATCH([3]!Quota_Std_2022_23[[#This Row], [SESSION_TYPE]],$AX$2:$AX$5,0)),"0", "1")</f>
        <v>0</v>
      </c>
      <c r="AD5666" s="60" t="str">
        <f>IF(ISERROR(MATCH(#REF!,#REF!,0)),"0", "1")</f>
        <v>0</v>
      </c>
      <c r="AE5666" s="60" t="str">
        <f>IF(ISERROR(MATCH([3]!Quota_Std_2022_23[[#This Row], [Gender]],$AN$2:$AN$4,0)),"0", "1")</f>
        <v>0</v>
      </c>
      <c r="AF5666" s="60" t="str">
        <f>IF(ISERROR(MATCH([3]!Quota_Std_2022_23[[#This Row], [Quota Type]],[3]Sheet1!$AO$2:$AO$12,0)),"0", "1")</f>
        <v>0</v>
      </c>
      <c r="AG5666" s="60" t="str">
        <f>IF(ISERROR(MATCH(#REF!,$BA$2:$BA$8,0)),"0", "1")</f>
        <v>0</v>
      </c>
      <c r="AH5666" s="60" t="str">
        <f>IF(ISERROR(MATCH(Passout2023[[#This Row], [Nationality Pakistani/ Foreign]],$D$3:$D$4,0)),"0", "1")</f>
        <v>0</v>
      </c>
    </row>
    <row r="5667">
      <c r="Y5667" s="60" t="str">
        <f>IF(ISERROR(MATCH(Passout2023[[#This Row], [Degree Duration (year)]],$M$3:$M$10,0)),"0", "1")</f>
        <v>0</v>
      </c>
      <c r="Z5667" s="60" t="str">
        <f>IF(ISERROR(MATCH(Passout2023[[#This Row], [Admission Type]],$F$3:$F$6,0)),"0", "1")</f>
        <v>0</v>
      </c>
      <c r="AA5667" s="60" t="str">
        <f>IF(ISERROR(MATCH(Passout2023[[#This Row], [Batch Start Year]],$L$3:$L$25,0)),"0", "1")</f>
        <v>0</v>
      </c>
      <c r="AB5667" s="60" t="str">
        <f>IF(ISERROR(MATCH(Passout2023[[#This Row], [Batch Start Semester]],$K$3:$K$6,0)),"0", "1")</f>
        <v>0</v>
      </c>
      <c r="AC5667" s="60" t="str">
        <f>IF(ISERROR(MATCH([3]!Quota_Std_2022_23[[#This Row], [SESSION_TYPE]],$AX$2:$AX$5,0)),"0", "1")</f>
        <v>0</v>
      </c>
      <c r="AD5667" s="60" t="str">
        <f>IF(ISERROR(MATCH(#REF!,#REF!,0)),"0", "1")</f>
        <v>0</v>
      </c>
      <c r="AE5667" s="60" t="str">
        <f>IF(ISERROR(MATCH([3]!Quota_Std_2022_23[[#This Row], [Gender]],$AN$2:$AN$4,0)),"0", "1")</f>
        <v>0</v>
      </c>
      <c r="AF5667" s="60" t="str">
        <f>IF(ISERROR(MATCH([3]!Quota_Std_2022_23[[#This Row], [Quota Type]],[3]Sheet1!$AO$2:$AO$12,0)),"0", "1")</f>
        <v>0</v>
      </c>
      <c r="AG5667" s="60" t="str">
        <f>IF(ISERROR(MATCH(#REF!,$BA$2:$BA$8,0)),"0", "1")</f>
        <v>0</v>
      </c>
      <c r="AH5667" s="60" t="str">
        <f>IF(ISERROR(MATCH(Passout2023[[#This Row], [Nationality Pakistani/ Foreign]],$D$3:$D$4,0)),"0", "1")</f>
        <v>0</v>
      </c>
    </row>
    <row r="5668">
      <c r="Y5668" s="60" t="str">
        <f>IF(ISERROR(MATCH(Passout2023[[#This Row], [Degree Duration (year)]],$M$3:$M$10,0)),"0", "1")</f>
        <v>0</v>
      </c>
      <c r="Z5668" s="60" t="str">
        <f>IF(ISERROR(MATCH(Passout2023[[#This Row], [Admission Type]],$F$3:$F$6,0)),"0", "1")</f>
        <v>0</v>
      </c>
      <c r="AA5668" s="60" t="str">
        <f>IF(ISERROR(MATCH(Passout2023[[#This Row], [Batch Start Year]],$L$3:$L$25,0)),"0", "1")</f>
        <v>0</v>
      </c>
      <c r="AB5668" s="60" t="str">
        <f>IF(ISERROR(MATCH(Passout2023[[#This Row], [Batch Start Semester]],$K$3:$K$6,0)),"0", "1")</f>
        <v>0</v>
      </c>
      <c r="AC5668" s="60" t="str">
        <f>IF(ISERROR(MATCH([3]!Quota_Std_2022_23[[#This Row], [SESSION_TYPE]],$AX$2:$AX$5,0)),"0", "1")</f>
        <v>0</v>
      </c>
      <c r="AD5668" s="60" t="str">
        <f>IF(ISERROR(MATCH(#REF!,#REF!,0)),"0", "1")</f>
        <v>0</v>
      </c>
      <c r="AE5668" s="60" t="str">
        <f>IF(ISERROR(MATCH([3]!Quota_Std_2022_23[[#This Row], [Gender]],$AN$2:$AN$4,0)),"0", "1")</f>
        <v>0</v>
      </c>
      <c r="AF5668" s="60" t="str">
        <f>IF(ISERROR(MATCH([3]!Quota_Std_2022_23[[#This Row], [Quota Type]],[3]Sheet1!$AO$2:$AO$12,0)),"0", "1")</f>
        <v>0</v>
      </c>
      <c r="AG5668" s="60" t="str">
        <f>IF(ISERROR(MATCH(#REF!,$BA$2:$BA$8,0)),"0", "1")</f>
        <v>0</v>
      </c>
      <c r="AH5668" s="60" t="str">
        <f>IF(ISERROR(MATCH(Passout2023[[#This Row], [Nationality Pakistani/ Foreign]],$D$3:$D$4,0)),"0", "1")</f>
        <v>0</v>
      </c>
    </row>
    <row r="5669">
      <c r="Y5669" s="60" t="str">
        <f>IF(ISERROR(MATCH(Passout2023[[#This Row], [Degree Duration (year)]],$M$3:$M$10,0)),"0", "1")</f>
        <v>0</v>
      </c>
      <c r="Z5669" s="60" t="str">
        <f>IF(ISERROR(MATCH(Passout2023[[#This Row], [Admission Type]],$F$3:$F$6,0)),"0", "1")</f>
        <v>0</v>
      </c>
      <c r="AA5669" s="60" t="str">
        <f>IF(ISERROR(MATCH(Passout2023[[#This Row], [Batch Start Year]],$L$3:$L$25,0)),"0", "1")</f>
        <v>0</v>
      </c>
      <c r="AB5669" s="60" t="str">
        <f>IF(ISERROR(MATCH(Passout2023[[#This Row], [Batch Start Semester]],$K$3:$K$6,0)),"0", "1")</f>
        <v>0</v>
      </c>
      <c r="AC5669" s="60" t="str">
        <f>IF(ISERROR(MATCH([3]!Quota_Std_2022_23[[#This Row], [SESSION_TYPE]],$AX$2:$AX$5,0)),"0", "1")</f>
        <v>0</v>
      </c>
      <c r="AD5669" s="60" t="str">
        <f>IF(ISERROR(MATCH(#REF!,#REF!,0)),"0", "1")</f>
        <v>0</v>
      </c>
      <c r="AE5669" s="60" t="str">
        <f>IF(ISERROR(MATCH([3]!Quota_Std_2022_23[[#This Row], [Gender]],$AN$2:$AN$4,0)),"0", "1")</f>
        <v>0</v>
      </c>
      <c r="AF5669" s="60" t="str">
        <f>IF(ISERROR(MATCH([3]!Quota_Std_2022_23[[#This Row], [Quota Type]],[3]Sheet1!$AO$2:$AO$12,0)),"0", "1")</f>
        <v>0</v>
      </c>
      <c r="AG5669" s="60" t="str">
        <f>IF(ISERROR(MATCH(#REF!,$BA$2:$BA$8,0)),"0", "1")</f>
        <v>0</v>
      </c>
      <c r="AH5669" s="60" t="str">
        <f>IF(ISERROR(MATCH(Passout2023[[#This Row], [Nationality Pakistani/ Foreign]],$D$3:$D$4,0)),"0", "1")</f>
        <v>0</v>
      </c>
    </row>
    <row r="5670">
      <c r="Y5670" s="60" t="str">
        <f>IF(ISERROR(MATCH(Passout2023[[#This Row], [Degree Duration (year)]],$M$3:$M$10,0)),"0", "1")</f>
        <v>0</v>
      </c>
      <c r="Z5670" s="60" t="str">
        <f>IF(ISERROR(MATCH(Passout2023[[#This Row], [Admission Type]],$F$3:$F$6,0)),"0", "1")</f>
        <v>0</v>
      </c>
      <c r="AA5670" s="60" t="str">
        <f>IF(ISERROR(MATCH(Passout2023[[#This Row], [Batch Start Year]],$L$3:$L$25,0)),"0", "1")</f>
        <v>0</v>
      </c>
      <c r="AB5670" s="60" t="str">
        <f>IF(ISERROR(MATCH(Passout2023[[#This Row], [Batch Start Semester]],$K$3:$K$6,0)),"0", "1")</f>
        <v>0</v>
      </c>
      <c r="AC5670" s="60" t="str">
        <f>IF(ISERROR(MATCH([3]!Quota_Std_2022_23[[#This Row], [SESSION_TYPE]],$AX$2:$AX$5,0)),"0", "1")</f>
        <v>0</v>
      </c>
      <c r="AD5670" s="60" t="str">
        <f>IF(ISERROR(MATCH(#REF!,#REF!,0)),"0", "1")</f>
        <v>0</v>
      </c>
      <c r="AE5670" s="60" t="str">
        <f>IF(ISERROR(MATCH([3]!Quota_Std_2022_23[[#This Row], [Gender]],$AN$2:$AN$4,0)),"0", "1")</f>
        <v>0</v>
      </c>
      <c r="AF5670" s="60" t="str">
        <f>IF(ISERROR(MATCH([3]!Quota_Std_2022_23[[#This Row], [Quota Type]],[3]Sheet1!$AO$2:$AO$12,0)),"0", "1")</f>
        <v>0</v>
      </c>
      <c r="AG5670" s="60" t="str">
        <f>IF(ISERROR(MATCH(#REF!,$BA$2:$BA$8,0)),"0", "1")</f>
        <v>0</v>
      </c>
      <c r="AH5670" s="60" t="str">
        <f>IF(ISERROR(MATCH(Passout2023[[#This Row], [Nationality Pakistani/ Foreign]],$D$3:$D$4,0)),"0", "1")</f>
        <v>0</v>
      </c>
    </row>
    <row r="5671">
      <c r="Y5671" s="60" t="str">
        <f>IF(ISERROR(MATCH(Passout2023[[#This Row], [Degree Duration (year)]],$M$3:$M$10,0)),"0", "1")</f>
        <v>0</v>
      </c>
      <c r="Z5671" s="60" t="str">
        <f>IF(ISERROR(MATCH(Passout2023[[#This Row], [Admission Type]],$F$3:$F$6,0)),"0", "1")</f>
        <v>0</v>
      </c>
      <c r="AA5671" s="60" t="str">
        <f>IF(ISERROR(MATCH(Passout2023[[#This Row], [Batch Start Year]],$L$3:$L$25,0)),"0", "1")</f>
        <v>0</v>
      </c>
      <c r="AB5671" s="60" t="str">
        <f>IF(ISERROR(MATCH(Passout2023[[#This Row], [Batch Start Semester]],$K$3:$K$6,0)),"0", "1")</f>
        <v>0</v>
      </c>
      <c r="AC5671" s="60" t="str">
        <f>IF(ISERROR(MATCH([3]!Quota_Std_2022_23[[#This Row], [SESSION_TYPE]],$AX$2:$AX$5,0)),"0", "1")</f>
        <v>0</v>
      </c>
      <c r="AD5671" s="60" t="str">
        <f>IF(ISERROR(MATCH(#REF!,#REF!,0)),"0", "1")</f>
        <v>0</v>
      </c>
      <c r="AE5671" s="60" t="str">
        <f>IF(ISERROR(MATCH([3]!Quota_Std_2022_23[[#This Row], [Gender]],$AN$2:$AN$4,0)),"0", "1")</f>
        <v>0</v>
      </c>
      <c r="AF5671" s="60" t="str">
        <f>IF(ISERROR(MATCH([3]!Quota_Std_2022_23[[#This Row], [Quota Type]],[3]Sheet1!$AO$2:$AO$12,0)),"0", "1")</f>
        <v>0</v>
      </c>
      <c r="AG5671" s="60" t="str">
        <f>IF(ISERROR(MATCH(#REF!,$BA$2:$BA$8,0)),"0", "1")</f>
        <v>0</v>
      </c>
      <c r="AH5671" s="60" t="str">
        <f>IF(ISERROR(MATCH(Passout2023[[#This Row], [Nationality Pakistani/ Foreign]],$D$3:$D$4,0)),"0", "1")</f>
        <v>0</v>
      </c>
    </row>
    <row r="5672">
      <c r="Y5672" s="60" t="str">
        <f>IF(ISERROR(MATCH(Passout2023[[#This Row], [Degree Duration (year)]],$M$3:$M$10,0)),"0", "1")</f>
        <v>0</v>
      </c>
      <c r="Z5672" s="60" t="str">
        <f>IF(ISERROR(MATCH(Passout2023[[#This Row], [Admission Type]],$F$3:$F$6,0)),"0", "1")</f>
        <v>0</v>
      </c>
      <c r="AA5672" s="60" t="str">
        <f>IF(ISERROR(MATCH(Passout2023[[#This Row], [Batch Start Year]],$L$3:$L$25,0)),"0", "1")</f>
        <v>0</v>
      </c>
      <c r="AB5672" s="60" t="str">
        <f>IF(ISERROR(MATCH(Passout2023[[#This Row], [Batch Start Semester]],$K$3:$K$6,0)),"0", "1")</f>
        <v>0</v>
      </c>
      <c r="AC5672" s="60" t="str">
        <f>IF(ISERROR(MATCH([3]!Quota_Std_2022_23[[#This Row], [SESSION_TYPE]],$AX$2:$AX$5,0)),"0", "1")</f>
        <v>0</v>
      </c>
      <c r="AD5672" s="60" t="str">
        <f>IF(ISERROR(MATCH(#REF!,#REF!,0)),"0", "1")</f>
        <v>0</v>
      </c>
      <c r="AE5672" s="60" t="str">
        <f>IF(ISERROR(MATCH([3]!Quota_Std_2022_23[[#This Row], [Gender]],$AN$2:$AN$4,0)),"0", "1")</f>
        <v>0</v>
      </c>
      <c r="AF5672" s="60" t="str">
        <f>IF(ISERROR(MATCH([3]!Quota_Std_2022_23[[#This Row], [Quota Type]],[3]Sheet1!$AO$2:$AO$12,0)),"0", "1")</f>
        <v>0</v>
      </c>
      <c r="AG5672" s="60" t="str">
        <f>IF(ISERROR(MATCH(#REF!,$BA$2:$BA$8,0)),"0", "1")</f>
        <v>0</v>
      </c>
      <c r="AH5672" s="60" t="str">
        <f>IF(ISERROR(MATCH(Passout2023[[#This Row], [Nationality Pakistani/ Foreign]],$D$3:$D$4,0)),"0", "1")</f>
        <v>0</v>
      </c>
    </row>
    <row r="5673">
      <c r="Y5673" s="60" t="str">
        <f>IF(ISERROR(MATCH(Passout2023[[#This Row], [Degree Duration (year)]],$M$3:$M$10,0)),"0", "1")</f>
        <v>0</v>
      </c>
      <c r="Z5673" s="60" t="str">
        <f>IF(ISERROR(MATCH(Passout2023[[#This Row], [Admission Type]],$F$3:$F$6,0)),"0", "1")</f>
        <v>0</v>
      </c>
      <c r="AA5673" s="60" t="str">
        <f>IF(ISERROR(MATCH(Passout2023[[#This Row], [Batch Start Year]],$L$3:$L$25,0)),"0", "1")</f>
        <v>0</v>
      </c>
      <c r="AB5673" s="60" t="str">
        <f>IF(ISERROR(MATCH(Passout2023[[#This Row], [Batch Start Semester]],$K$3:$K$6,0)),"0", "1")</f>
        <v>0</v>
      </c>
      <c r="AC5673" s="60" t="str">
        <f>IF(ISERROR(MATCH([3]!Quota_Std_2022_23[[#This Row], [SESSION_TYPE]],$AX$2:$AX$5,0)),"0", "1")</f>
        <v>0</v>
      </c>
      <c r="AD5673" s="60" t="str">
        <f>IF(ISERROR(MATCH(#REF!,#REF!,0)),"0", "1")</f>
        <v>0</v>
      </c>
      <c r="AE5673" s="60" t="str">
        <f>IF(ISERROR(MATCH([3]!Quota_Std_2022_23[[#This Row], [Gender]],$AN$2:$AN$4,0)),"0", "1")</f>
        <v>0</v>
      </c>
      <c r="AF5673" s="60" t="str">
        <f>IF(ISERROR(MATCH([3]!Quota_Std_2022_23[[#This Row], [Quota Type]],[3]Sheet1!$AO$2:$AO$12,0)),"0", "1")</f>
        <v>0</v>
      </c>
      <c r="AG5673" s="60" t="str">
        <f>IF(ISERROR(MATCH(#REF!,$BA$2:$BA$8,0)),"0", "1")</f>
        <v>0</v>
      </c>
      <c r="AH5673" s="60" t="str">
        <f>IF(ISERROR(MATCH(Passout2023[[#This Row], [Nationality Pakistani/ Foreign]],$D$3:$D$4,0)),"0", "1")</f>
        <v>0</v>
      </c>
    </row>
    <row r="5674">
      <c r="Y5674" s="60" t="str">
        <f>IF(ISERROR(MATCH(Passout2023[[#This Row], [Degree Duration (year)]],$M$3:$M$10,0)),"0", "1")</f>
        <v>0</v>
      </c>
      <c r="Z5674" s="60" t="str">
        <f>IF(ISERROR(MATCH(Passout2023[[#This Row], [Admission Type]],$F$3:$F$6,0)),"0", "1")</f>
        <v>0</v>
      </c>
      <c r="AA5674" s="60" t="str">
        <f>IF(ISERROR(MATCH(Passout2023[[#This Row], [Batch Start Year]],$L$3:$L$25,0)),"0", "1")</f>
        <v>0</v>
      </c>
      <c r="AB5674" s="60" t="str">
        <f>IF(ISERROR(MATCH(Passout2023[[#This Row], [Batch Start Semester]],$K$3:$K$6,0)),"0", "1")</f>
        <v>0</v>
      </c>
      <c r="AC5674" s="60" t="str">
        <f>IF(ISERROR(MATCH([3]!Quota_Std_2022_23[[#This Row], [SESSION_TYPE]],$AX$2:$AX$5,0)),"0", "1")</f>
        <v>0</v>
      </c>
      <c r="AD5674" s="60" t="str">
        <f>IF(ISERROR(MATCH(#REF!,#REF!,0)),"0", "1")</f>
        <v>0</v>
      </c>
      <c r="AE5674" s="60" t="str">
        <f>IF(ISERROR(MATCH([3]!Quota_Std_2022_23[[#This Row], [Gender]],$AN$2:$AN$4,0)),"0", "1")</f>
        <v>0</v>
      </c>
      <c r="AF5674" s="60" t="str">
        <f>IF(ISERROR(MATCH([3]!Quota_Std_2022_23[[#This Row], [Quota Type]],[3]Sheet1!$AO$2:$AO$12,0)),"0", "1")</f>
        <v>0</v>
      </c>
      <c r="AG5674" s="60" t="str">
        <f>IF(ISERROR(MATCH(#REF!,$BA$2:$BA$8,0)),"0", "1")</f>
        <v>0</v>
      </c>
      <c r="AH5674" s="60" t="str">
        <f>IF(ISERROR(MATCH(Passout2023[[#This Row], [Nationality Pakistani/ Foreign]],$D$3:$D$4,0)),"0", "1")</f>
        <v>0</v>
      </c>
    </row>
    <row r="5675">
      <c r="Y5675" s="60" t="str">
        <f>IF(ISERROR(MATCH(Passout2023[[#This Row], [Degree Duration (year)]],$M$3:$M$10,0)),"0", "1")</f>
        <v>0</v>
      </c>
      <c r="Z5675" s="60" t="str">
        <f>IF(ISERROR(MATCH(Passout2023[[#This Row], [Admission Type]],$F$3:$F$6,0)),"0", "1")</f>
        <v>0</v>
      </c>
      <c r="AA5675" s="60" t="str">
        <f>IF(ISERROR(MATCH(Passout2023[[#This Row], [Batch Start Year]],$L$3:$L$25,0)),"0", "1")</f>
        <v>0</v>
      </c>
      <c r="AB5675" s="60" t="str">
        <f>IF(ISERROR(MATCH(Passout2023[[#This Row], [Batch Start Semester]],$K$3:$K$6,0)),"0", "1")</f>
        <v>0</v>
      </c>
      <c r="AC5675" s="60" t="str">
        <f>IF(ISERROR(MATCH([3]!Quota_Std_2022_23[[#This Row], [SESSION_TYPE]],$AX$2:$AX$5,0)),"0", "1")</f>
        <v>0</v>
      </c>
      <c r="AD5675" s="60" t="str">
        <f>IF(ISERROR(MATCH(#REF!,#REF!,0)),"0", "1")</f>
        <v>0</v>
      </c>
      <c r="AE5675" s="60" t="str">
        <f>IF(ISERROR(MATCH([3]!Quota_Std_2022_23[[#This Row], [Gender]],$AN$2:$AN$4,0)),"0", "1")</f>
        <v>0</v>
      </c>
      <c r="AF5675" s="60" t="str">
        <f>IF(ISERROR(MATCH([3]!Quota_Std_2022_23[[#This Row], [Quota Type]],[3]Sheet1!$AO$2:$AO$12,0)),"0", "1")</f>
        <v>0</v>
      </c>
      <c r="AG5675" s="60" t="str">
        <f>IF(ISERROR(MATCH(#REF!,$BA$2:$BA$8,0)),"0", "1")</f>
        <v>0</v>
      </c>
      <c r="AH5675" s="60" t="str">
        <f>IF(ISERROR(MATCH(Passout2023[[#This Row], [Nationality Pakistani/ Foreign]],$D$3:$D$4,0)),"0", "1")</f>
        <v>0</v>
      </c>
    </row>
    <row r="5676">
      <c r="Y5676" s="60" t="str">
        <f>IF(ISERROR(MATCH(Passout2023[[#This Row], [Degree Duration (year)]],$M$3:$M$10,0)),"0", "1")</f>
        <v>0</v>
      </c>
      <c r="Z5676" s="60" t="str">
        <f>IF(ISERROR(MATCH(Passout2023[[#This Row], [Admission Type]],$F$3:$F$6,0)),"0", "1")</f>
        <v>0</v>
      </c>
      <c r="AA5676" s="60" t="str">
        <f>IF(ISERROR(MATCH(Passout2023[[#This Row], [Batch Start Year]],$L$3:$L$25,0)),"0", "1")</f>
        <v>0</v>
      </c>
      <c r="AB5676" s="60" t="str">
        <f>IF(ISERROR(MATCH(Passout2023[[#This Row], [Batch Start Semester]],$K$3:$K$6,0)),"0", "1")</f>
        <v>0</v>
      </c>
      <c r="AC5676" s="60" t="str">
        <f>IF(ISERROR(MATCH([3]!Quota_Std_2022_23[[#This Row], [SESSION_TYPE]],$AX$2:$AX$5,0)),"0", "1")</f>
        <v>0</v>
      </c>
      <c r="AD5676" s="60" t="str">
        <f>IF(ISERROR(MATCH(#REF!,#REF!,0)),"0", "1")</f>
        <v>0</v>
      </c>
      <c r="AE5676" s="60" t="str">
        <f>IF(ISERROR(MATCH([3]!Quota_Std_2022_23[[#This Row], [Gender]],$AN$2:$AN$4,0)),"0", "1")</f>
        <v>0</v>
      </c>
      <c r="AF5676" s="60" t="str">
        <f>IF(ISERROR(MATCH([3]!Quota_Std_2022_23[[#This Row], [Quota Type]],[3]Sheet1!$AO$2:$AO$12,0)),"0", "1")</f>
        <v>0</v>
      </c>
      <c r="AG5676" s="60" t="str">
        <f>IF(ISERROR(MATCH(#REF!,$BA$2:$BA$8,0)),"0", "1")</f>
        <v>0</v>
      </c>
      <c r="AH5676" s="60" t="str">
        <f>IF(ISERROR(MATCH(Passout2023[[#This Row], [Nationality Pakistani/ Foreign]],$D$3:$D$4,0)),"0", "1")</f>
        <v>0</v>
      </c>
    </row>
    <row r="5677">
      <c r="Y5677" s="60" t="str">
        <f>IF(ISERROR(MATCH(Passout2023[[#This Row], [Degree Duration (year)]],$M$3:$M$10,0)),"0", "1")</f>
        <v>0</v>
      </c>
      <c r="Z5677" s="60" t="str">
        <f>IF(ISERROR(MATCH(Passout2023[[#This Row], [Admission Type]],$F$3:$F$6,0)),"0", "1")</f>
        <v>0</v>
      </c>
      <c r="AA5677" s="60" t="str">
        <f>IF(ISERROR(MATCH(Passout2023[[#This Row], [Batch Start Year]],$L$3:$L$25,0)),"0", "1")</f>
        <v>0</v>
      </c>
      <c r="AB5677" s="60" t="str">
        <f>IF(ISERROR(MATCH(Passout2023[[#This Row], [Batch Start Semester]],$K$3:$K$6,0)),"0", "1")</f>
        <v>0</v>
      </c>
      <c r="AC5677" s="60" t="str">
        <f>IF(ISERROR(MATCH([3]!Quota_Std_2022_23[[#This Row], [SESSION_TYPE]],$AX$2:$AX$5,0)),"0", "1")</f>
        <v>0</v>
      </c>
      <c r="AD5677" s="60" t="str">
        <f>IF(ISERROR(MATCH(#REF!,#REF!,0)),"0", "1")</f>
        <v>0</v>
      </c>
      <c r="AE5677" s="60" t="str">
        <f>IF(ISERROR(MATCH([3]!Quota_Std_2022_23[[#This Row], [Gender]],$AN$2:$AN$4,0)),"0", "1")</f>
        <v>0</v>
      </c>
      <c r="AF5677" s="60" t="str">
        <f>IF(ISERROR(MATCH([3]!Quota_Std_2022_23[[#This Row], [Quota Type]],[3]Sheet1!$AO$2:$AO$12,0)),"0", "1")</f>
        <v>0</v>
      </c>
      <c r="AG5677" s="60" t="str">
        <f>IF(ISERROR(MATCH(#REF!,$BA$2:$BA$8,0)),"0", "1")</f>
        <v>0</v>
      </c>
      <c r="AH5677" s="60" t="str">
        <f>IF(ISERROR(MATCH(Passout2023[[#This Row], [Nationality Pakistani/ Foreign]],$D$3:$D$4,0)),"0", "1")</f>
        <v>0</v>
      </c>
    </row>
    <row r="5678">
      <c r="Y5678" s="60" t="str">
        <f>IF(ISERROR(MATCH(Passout2023[[#This Row], [Degree Duration (year)]],$M$3:$M$10,0)),"0", "1")</f>
        <v>0</v>
      </c>
      <c r="Z5678" s="60" t="str">
        <f>IF(ISERROR(MATCH(Passout2023[[#This Row], [Admission Type]],$F$3:$F$6,0)),"0", "1")</f>
        <v>0</v>
      </c>
      <c r="AA5678" s="60" t="str">
        <f>IF(ISERROR(MATCH(Passout2023[[#This Row], [Batch Start Year]],$L$3:$L$25,0)),"0", "1")</f>
        <v>0</v>
      </c>
      <c r="AB5678" s="60" t="str">
        <f>IF(ISERROR(MATCH(Passout2023[[#This Row], [Batch Start Semester]],$K$3:$K$6,0)),"0", "1")</f>
        <v>0</v>
      </c>
      <c r="AC5678" s="60" t="str">
        <f>IF(ISERROR(MATCH([3]!Quota_Std_2022_23[[#This Row], [SESSION_TYPE]],$AX$2:$AX$5,0)),"0", "1")</f>
        <v>0</v>
      </c>
      <c r="AD5678" s="60" t="str">
        <f>IF(ISERROR(MATCH(#REF!,#REF!,0)),"0", "1")</f>
        <v>0</v>
      </c>
      <c r="AE5678" s="60" t="str">
        <f>IF(ISERROR(MATCH([3]!Quota_Std_2022_23[[#This Row], [Gender]],$AN$2:$AN$4,0)),"0", "1")</f>
        <v>0</v>
      </c>
      <c r="AF5678" s="60" t="str">
        <f>IF(ISERROR(MATCH([3]!Quota_Std_2022_23[[#This Row], [Quota Type]],[3]Sheet1!$AO$2:$AO$12,0)),"0", "1")</f>
        <v>0</v>
      </c>
      <c r="AG5678" s="60" t="str">
        <f>IF(ISERROR(MATCH(#REF!,$BA$2:$BA$8,0)),"0", "1")</f>
        <v>0</v>
      </c>
      <c r="AH5678" s="60" t="str">
        <f>IF(ISERROR(MATCH(Passout2023[[#This Row], [Nationality Pakistani/ Foreign]],$D$3:$D$4,0)),"0", "1")</f>
        <v>0</v>
      </c>
    </row>
    <row r="5679">
      <c r="Y5679" s="60" t="str">
        <f>IF(ISERROR(MATCH(Passout2023[[#This Row], [Degree Duration (year)]],$M$3:$M$10,0)),"0", "1")</f>
        <v>0</v>
      </c>
      <c r="Z5679" s="60" t="str">
        <f>IF(ISERROR(MATCH(Passout2023[[#This Row], [Admission Type]],$F$3:$F$6,0)),"0", "1")</f>
        <v>0</v>
      </c>
      <c r="AA5679" s="60" t="str">
        <f>IF(ISERROR(MATCH(Passout2023[[#This Row], [Batch Start Year]],$L$3:$L$25,0)),"0", "1")</f>
        <v>0</v>
      </c>
      <c r="AB5679" s="60" t="str">
        <f>IF(ISERROR(MATCH(Passout2023[[#This Row], [Batch Start Semester]],$K$3:$K$6,0)),"0", "1")</f>
        <v>0</v>
      </c>
      <c r="AC5679" s="60" t="str">
        <f>IF(ISERROR(MATCH([3]!Quota_Std_2022_23[[#This Row], [SESSION_TYPE]],$AX$2:$AX$5,0)),"0", "1")</f>
        <v>0</v>
      </c>
      <c r="AD5679" s="60" t="str">
        <f>IF(ISERROR(MATCH(#REF!,#REF!,0)),"0", "1")</f>
        <v>0</v>
      </c>
      <c r="AE5679" s="60" t="str">
        <f>IF(ISERROR(MATCH([3]!Quota_Std_2022_23[[#This Row], [Gender]],$AN$2:$AN$4,0)),"0", "1")</f>
        <v>0</v>
      </c>
      <c r="AF5679" s="60" t="str">
        <f>IF(ISERROR(MATCH([3]!Quota_Std_2022_23[[#This Row], [Quota Type]],[3]Sheet1!$AO$2:$AO$12,0)),"0", "1")</f>
        <v>0</v>
      </c>
      <c r="AG5679" s="60" t="str">
        <f>IF(ISERROR(MATCH(#REF!,$BA$2:$BA$8,0)),"0", "1")</f>
        <v>0</v>
      </c>
      <c r="AH5679" s="60" t="str">
        <f>IF(ISERROR(MATCH(Passout2023[[#This Row], [Nationality Pakistani/ Foreign]],$D$3:$D$4,0)),"0", "1")</f>
        <v>0</v>
      </c>
    </row>
    <row r="5680">
      <c r="Y5680" s="60" t="str">
        <f>IF(ISERROR(MATCH(Passout2023[[#This Row], [Degree Duration (year)]],$M$3:$M$10,0)),"0", "1")</f>
        <v>0</v>
      </c>
      <c r="Z5680" s="60" t="str">
        <f>IF(ISERROR(MATCH(Passout2023[[#This Row], [Admission Type]],$F$3:$F$6,0)),"0", "1")</f>
        <v>0</v>
      </c>
      <c r="AA5680" s="60" t="str">
        <f>IF(ISERROR(MATCH(Passout2023[[#This Row], [Batch Start Year]],$L$3:$L$25,0)),"0", "1")</f>
        <v>0</v>
      </c>
      <c r="AB5680" s="60" t="str">
        <f>IF(ISERROR(MATCH(Passout2023[[#This Row], [Batch Start Semester]],$K$3:$K$6,0)),"0", "1")</f>
        <v>0</v>
      </c>
      <c r="AC5680" s="60" t="str">
        <f>IF(ISERROR(MATCH([3]!Quota_Std_2022_23[[#This Row], [SESSION_TYPE]],$AX$2:$AX$5,0)),"0", "1")</f>
        <v>0</v>
      </c>
      <c r="AD5680" s="60" t="str">
        <f>IF(ISERROR(MATCH(#REF!,#REF!,0)),"0", "1")</f>
        <v>0</v>
      </c>
      <c r="AE5680" s="60" t="str">
        <f>IF(ISERROR(MATCH([3]!Quota_Std_2022_23[[#This Row], [Gender]],$AN$2:$AN$4,0)),"0", "1")</f>
        <v>0</v>
      </c>
      <c r="AF5680" s="60" t="str">
        <f>IF(ISERROR(MATCH([3]!Quota_Std_2022_23[[#This Row], [Quota Type]],[3]Sheet1!$AO$2:$AO$12,0)),"0", "1")</f>
        <v>0</v>
      </c>
      <c r="AG5680" s="60" t="str">
        <f>IF(ISERROR(MATCH(#REF!,$BA$2:$BA$8,0)),"0", "1")</f>
        <v>0</v>
      </c>
      <c r="AH5680" s="60" t="str">
        <f>IF(ISERROR(MATCH(Passout2023[[#This Row], [Nationality Pakistani/ Foreign]],$D$3:$D$4,0)),"0", "1")</f>
        <v>0</v>
      </c>
    </row>
    <row r="5681">
      <c r="Y5681" s="60" t="str">
        <f>IF(ISERROR(MATCH(Passout2023[[#This Row], [Degree Duration (year)]],$M$3:$M$10,0)),"0", "1")</f>
        <v>0</v>
      </c>
      <c r="Z5681" s="60" t="str">
        <f>IF(ISERROR(MATCH(Passout2023[[#This Row], [Admission Type]],$F$3:$F$6,0)),"0", "1")</f>
        <v>0</v>
      </c>
      <c r="AA5681" s="60" t="str">
        <f>IF(ISERROR(MATCH(Passout2023[[#This Row], [Batch Start Year]],$L$3:$L$25,0)),"0", "1")</f>
        <v>0</v>
      </c>
      <c r="AB5681" s="60" t="str">
        <f>IF(ISERROR(MATCH(Passout2023[[#This Row], [Batch Start Semester]],$K$3:$K$6,0)),"0", "1")</f>
        <v>0</v>
      </c>
      <c r="AC5681" s="60" t="str">
        <f>IF(ISERROR(MATCH([3]!Quota_Std_2022_23[[#This Row], [SESSION_TYPE]],$AX$2:$AX$5,0)),"0", "1")</f>
        <v>0</v>
      </c>
      <c r="AD5681" s="60" t="str">
        <f>IF(ISERROR(MATCH(#REF!,#REF!,0)),"0", "1")</f>
        <v>0</v>
      </c>
      <c r="AE5681" s="60" t="str">
        <f>IF(ISERROR(MATCH([3]!Quota_Std_2022_23[[#This Row], [Gender]],$AN$2:$AN$4,0)),"0", "1")</f>
        <v>0</v>
      </c>
      <c r="AF5681" s="60" t="str">
        <f>IF(ISERROR(MATCH([3]!Quota_Std_2022_23[[#This Row], [Quota Type]],[3]Sheet1!$AO$2:$AO$12,0)),"0", "1")</f>
        <v>0</v>
      </c>
      <c r="AG5681" s="60" t="str">
        <f>IF(ISERROR(MATCH(#REF!,$BA$2:$BA$8,0)),"0", "1")</f>
        <v>0</v>
      </c>
      <c r="AH5681" s="60" t="str">
        <f>IF(ISERROR(MATCH(Passout2023[[#This Row], [Nationality Pakistani/ Foreign]],$D$3:$D$4,0)),"0", "1")</f>
        <v>0</v>
      </c>
    </row>
    <row r="5682">
      <c r="Y5682" s="60" t="str">
        <f>IF(ISERROR(MATCH(Passout2023[[#This Row], [Degree Duration (year)]],$M$3:$M$10,0)),"0", "1")</f>
        <v>0</v>
      </c>
      <c r="Z5682" s="60" t="str">
        <f>IF(ISERROR(MATCH(Passout2023[[#This Row], [Admission Type]],$F$3:$F$6,0)),"0", "1")</f>
        <v>0</v>
      </c>
      <c r="AA5682" s="60" t="str">
        <f>IF(ISERROR(MATCH(Passout2023[[#This Row], [Batch Start Year]],$L$3:$L$25,0)),"0", "1")</f>
        <v>0</v>
      </c>
      <c r="AB5682" s="60" t="str">
        <f>IF(ISERROR(MATCH(Passout2023[[#This Row], [Batch Start Semester]],$K$3:$K$6,0)),"0", "1")</f>
        <v>0</v>
      </c>
      <c r="AC5682" s="60" t="str">
        <f>IF(ISERROR(MATCH([3]!Quota_Std_2022_23[[#This Row], [SESSION_TYPE]],$AX$2:$AX$5,0)),"0", "1")</f>
        <v>0</v>
      </c>
      <c r="AD5682" s="60" t="str">
        <f>IF(ISERROR(MATCH(#REF!,#REF!,0)),"0", "1")</f>
        <v>0</v>
      </c>
      <c r="AE5682" s="60" t="str">
        <f>IF(ISERROR(MATCH([3]!Quota_Std_2022_23[[#This Row], [Gender]],$AN$2:$AN$4,0)),"0", "1")</f>
        <v>0</v>
      </c>
      <c r="AF5682" s="60" t="str">
        <f>IF(ISERROR(MATCH([3]!Quota_Std_2022_23[[#This Row], [Quota Type]],[3]Sheet1!$AO$2:$AO$12,0)),"0", "1")</f>
        <v>0</v>
      </c>
      <c r="AG5682" s="60" t="str">
        <f>IF(ISERROR(MATCH(#REF!,$BA$2:$BA$8,0)),"0", "1")</f>
        <v>0</v>
      </c>
      <c r="AH5682" s="60" t="str">
        <f>IF(ISERROR(MATCH(Passout2023[[#This Row], [Nationality Pakistani/ Foreign]],$D$3:$D$4,0)),"0", "1")</f>
        <v>0</v>
      </c>
    </row>
    <row r="5683">
      <c r="Y5683" s="60" t="str">
        <f>IF(ISERROR(MATCH(Passout2023[[#This Row], [Degree Duration (year)]],$M$3:$M$10,0)),"0", "1")</f>
        <v>0</v>
      </c>
      <c r="Z5683" s="60" t="str">
        <f>IF(ISERROR(MATCH(Passout2023[[#This Row], [Admission Type]],$F$3:$F$6,0)),"0", "1")</f>
        <v>0</v>
      </c>
      <c r="AA5683" s="60" t="str">
        <f>IF(ISERROR(MATCH(Passout2023[[#This Row], [Batch Start Year]],$L$3:$L$25,0)),"0", "1")</f>
        <v>0</v>
      </c>
      <c r="AB5683" s="60" t="str">
        <f>IF(ISERROR(MATCH(Passout2023[[#This Row], [Batch Start Semester]],$K$3:$K$6,0)),"0", "1")</f>
        <v>0</v>
      </c>
      <c r="AC5683" s="60" t="str">
        <f>IF(ISERROR(MATCH([3]!Quota_Std_2022_23[[#This Row], [SESSION_TYPE]],$AX$2:$AX$5,0)),"0", "1")</f>
        <v>0</v>
      </c>
      <c r="AD5683" s="60" t="str">
        <f>IF(ISERROR(MATCH(#REF!,#REF!,0)),"0", "1")</f>
        <v>0</v>
      </c>
      <c r="AE5683" s="60" t="str">
        <f>IF(ISERROR(MATCH([3]!Quota_Std_2022_23[[#This Row], [Gender]],$AN$2:$AN$4,0)),"0", "1")</f>
        <v>0</v>
      </c>
      <c r="AF5683" s="60" t="str">
        <f>IF(ISERROR(MATCH([3]!Quota_Std_2022_23[[#This Row], [Quota Type]],[3]Sheet1!$AO$2:$AO$12,0)),"0", "1")</f>
        <v>0</v>
      </c>
      <c r="AG5683" s="60" t="str">
        <f>IF(ISERROR(MATCH(#REF!,$BA$2:$BA$8,0)),"0", "1")</f>
        <v>0</v>
      </c>
      <c r="AH5683" s="60" t="str">
        <f>IF(ISERROR(MATCH(Passout2023[[#This Row], [Nationality Pakistani/ Foreign]],$D$3:$D$4,0)),"0", "1")</f>
        <v>0</v>
      </c>
    </row>
    <row r="5684">
      <c r="Y5684" s="60" t="str">
        <f>IF(ISERROR(MATCH(Passout2023[[#This Row], [Degree Duration (year)]],$M$3:$M$10,0)),"0", "1")</f>
        <v>0</v>
      </c>
      <c r="Z5684" s="60" t="str">
        <f>IF(ISERROR(MATCH(Passout2023[[#This Row], [Admission Type]],$F$3:$F$6,0)),"0", "1")</f>
        <v>0</v>
      </c>
      <c r="AA5684" s="60" t="str">
        <f>IF(ISERROR(MATCH(Passout2023[[#This Row], [Batch Start Year]],$L$3:$L$25,0)),"0", "1")</f>
        <v>0</v>
      </c>
      <c r="AB5684" s="60" t="str">
        <f>IF(ISERROR(MATCH(Passout2023[[#This Row], [Batch Start Semester]],$K$3:$K$6,0)),"0", "1")</f>
        <v>0</v>
      </c>
      <c r="AC5684" s="60" t="str">
        <f>IF(ISERROR(MATCH([3]!Quota_Std_2022_23[[#This Row], [SESSION_TYPE]],$AX$2:$AX$5,0)),"0", "1")</f>
        <v>0</v>
      </c>
      <c r="AD5684" s="60" t="str">
        <f>IF(ISERROR(MATCH(#REF!,#REF!,0)),"0", "1")</f>
        <v>0</v>
      </c>
      <c r="AE5684" s="60" t="str">
        <f>IF(ISERROR(MATCH([3]!Quota_Std_2022_23[[#This Row], [Gender]],$AN$2:$AN$4,0)),"0", "1")</f>
        <v>0</v>
      </c>
      <c r="AF5684" s="60" t="str">
        <f>IF(ISERROR(MATCH([3]!Quota_Std_2022_23[[#This Row], [Quota Type]],[3]Sheet1!$AO$2:$AO$12,0)),"0", "1")</f>
        <v>0</v>
      </c>
      <c r="AG5684" s="60" t="str">
        <f>IF(ISERROR(MATCH(#REF!,$BA$2:$BA$8,0)),"0", "1")</f>
        <v>0</v>
      </c>
      <c r="AH5684" s="60" t="str">
        <f>IF(ISERROR(MATCH(Passout2023[[#This Row], [Nationality Pakistani/ Foreign]],$D$3:$D$4,0)),"0", "1")</f>
        <v>0</v>
      </c>
    </row>
    <row r="5685">
      <c r="Y5685" s="60" t="str">
        <f>IF(ISERROR(MATCH(Passout2023[[#This Row], [Degree Duration (year)]],$M$3:$M$10,0)),"0", "1")</f>
        <v>0</v>
      </c>
      <c r="Z5685" s="60" t="str">
        <f>IF(ISERROR(MATCH(Passout2023[[#This Row], [Admission Type]],$F$3:$F$6,0)),"0", "1")</f>
        <v>0</v>
      </c>
      <c r="AA5685" s="60" t="str">
        <f>IF(ISERROR(MATCH(Passout2023[[#This Row], [Batch Start Year]],$L$3:$L$25,0)),"0", "1")</f>
        <v>0</v>
      </c>
      <c r="AB5685" s="60" t="str">
        <f>IF(ISERROR(MATCH(Passout2023[[#This Row], [Batch Start Semester]],$K$3:$K$6,0)),"0", "1")</f>
        <v>0</v>
      </c>
      <c r="AC5685" s="60" t="str">
        <f>IF(ISERROR(MATCH([3]!Quota_Std_2022_23[[#This Row], [SESSION_TYPE]],$AX$2:$AX$5,0)),"0", "1")</f>
        <v>0</v>
      </c>
      <c r="AD5685" s="60" t="str">
        <f>IF(ISERROR(MATCH(#REF!,#REF!,0)),"0", "1")</f>
        <v>0</v>
      </c>
      <c r="AE5685" s="60" t="str">
        <f>IF(ISERROR(MATCH([3]!Quota_Std_2022_23[[#This Row], [Gender]],$AN$2:$AN$4,0)),"0", "1")</f>
        <v>0</v>
      </c>
      <c r="AF5685" s="60" t="str">
        <f>IF(ISERROR(MATCH([3]!Quota_Std_2022_23[[#This Row], [Quota Type]],[3]Sheet1!$AO$2:$AO$12,0)),"0", "1")</f>
        <v>0</v>
      </c>
      <c r="AG5685" s="60" t="str">
        <f>IF(ISERROR(MATCH(#REF!,$BA$2:$BA$8,0)),"0", "1")</f>
        <v>0</v>
      </c>
      <c r="AH5685" s="60" t="str">
        <f>IF(ISERROR(MATCH(Passout2023[[#This Row], [Nationality Pakistani/ Foreign]],$D$3:$D$4,0)),"0", "1")</f>
        <v>0</v>
      </c>
    </row>
    <row r="5686">
      <c r="Y5686" s="60" t="str">
        <f>IF(ISERROR(MATCH(Passout2023[[#This Row], [Degree Duration (year)]],$M$3:$M$10,0)),"0", "1")</f>
        <v>0</v>
      </c>
      <c r="Z5686" s="60" t="str">
        <f>IF(ISERROR(MATCH(Passout2023[[#This Row], [Admission Type]],$F$3:$F$6,0)),"0", "1")</f>
        <v>0</v>
      </c>
      <c r="AA5686" s="60" t="str">
        <f>IF(ISERROR(MATCH(Passout2023[[#This Row], [Batch Start Year]],$L$3:$L$25,0)),"0", "1")</f>
        <v>0</v>
      </c>
      <c r="AB5686" s="60" t="str">
        <f>IF(ISERROR(MATCH(Passout2023[[#This Row], [Batch Start Semester]],$K$3:$K$6,0)),"0", "1")</f>
        <v>0</v>
      </c>
      <c r="AC5686" s="60" t="str">
        <f>IF(ISERROR(MATCH([3]!Quota_Std_2022_23[[#This Row], [SESSION_TYPE]],$AX$2:$AX$5,0)),"0", "1")</f>
        <v>0</v>
      </c>
      <c r="AD5686" s="60" t="str">
        <f>IF(ISERROR(MATCH(#REF!,#REF!,0)),"0", "1")</f>
        <v>0</v>
      </c>
      <c r="AE5686" s="60" t="str">
        <f>IF(ISERROR(MATCH([3]!Quota_Std_2022_23[[#This Row], [Gender]],$AN$2:$AN$4,0)),"0", "1")</f>
        <v>0</v>
      </c>
      <c r="AF5686" s="60" t="str">
        <f>IF(ISERROR(MATCH([3]!Quota_Std_2022_23[[#This Row], [Quota Type]],[3]Sheet1!$AO$2:$AO$12,0)),"0", "1")</f>
        <v>0</v>
      </c>
      <c r="AG5686" s="60" t="str">
        <f>IF(ISERROR(MATCH(#REF!,$BA$2:$BA$8,0)),"0", "1")</f>
        <v>0</v>
      </c>
      <c r="AH5686" s="60" t="str">
        <f>IF(ISERROR(MATCH(Passout2023[[#This Row], [Nationality Pakistani/ Foreign]],$D$3:$D$4,0)),"0", "1")</f>
        <v>0</v>
      </c>
    </row>
    <row r="5687">
      <c r="Y5687" s="60" t="str">
        <f>IF(ISERROR(MATCH(Passout2023[[#This Row], [Degree Duration (year)]],$M$3:$M$10,0)),"0", "1")</f>
        <v>0</v>
      </c>
      <c r="Z5687" s="60" t="str">
        <f>IF(ISERROR(MATCH(Passout2023[[#This Row], [Admission Type]],$F$3:$F$6,0)),"0", "1")</f>
        <v>0</v>
      </c>
      <c r="AA5687" s="60" t="str">
        <f>IF(ISERROR(MATCH(Passout2023[[#This Row], [Batch Start Year]],$L$3:$L$25,0)),"0", "1")</f>
        <v>0</v>
      </c>
      <c r="AB5687" s="60" t="str">
        <f>IF(ISERROR(MATCH(Passout2023[[#This Row], [Batch Start Semester]],$K$3:$K$6,0)),"0", "1")</f>
        <v>0</v>
      </c>
      <c r="AC5687" s="60" t="str">
        <f>IF(ISERROR(MATCH([3]!Quota_Std_2022_23[[#This Row], [SESSION_TYPE]],$AX$2:$AX$5,0)),"0", "1")</f>
        <v>0</v>
      </c>
      <c r="AD5687" s="60" t="str">
        <f>IF(ISERROR(MATCH(#REF!,#REF!,0)),"0", "1")</f>
        <v>0</v>
      </c>
      <c r="AE5687" s="60" t="str">
        <f>IF(ISERROR(MATCH([3]!Quota_Std_2022_23[[#This Row], [Gender]],$AN$2:$AN$4,0)),"0", "1")</f>
        <v>0</v>
      </c>
      <c r="AF5687" s="60" t="str">
        <f>IF(ISERROR(MATCH([3]!Quota_Std_2022_23[[#This Row], [Quota Type]],[3]Sheet1!$AO$2:$AO$12,0)),"0", "1")</f>
        <v>0</v>
      </c>
      <c r="AG5687" s="60" t="str">
        <f>IF(ISERROR(MATCH(#REF!,$BA$2:$BA$8,0)),"0", "1")</f>
        <v>0</v>
      </c>
      <c r="AH5687" s="60" t="str">
        <f>IF(ISERROR(MATCH(Passout2023[[#This Row], [Nationality Pakistani/ Foreign]],$D$3:$D$4,0)),"0", "1")</f>
        <v>0</v>
      </c>
    </row>
    <row r="5688">
      <c r="Y5688" s="60" t="str">
        <f>IF(ISERROR(MATCH(Passout2023[[#This Row], [Degree Duration (year)]],$M$3:$M$10,0)),"0", "1")</f>
        <v>0</v>
      </c>
      <c r="Z5688" s="60" t="str">
        <f>IF(ISERROR(MATCH(Passout2023[[#This Row], [Admission Type]],$F$3:$F$6,0)),"0", "1")</f>
        <v>0</v>
      </c>
      <c r="AA5688" s="60" t="str">
        <f>IF(ISERROR(MATCH(Passout2023[[#This Row], [Batch Start Year]],$L$3:$L$25,0)),"0", "1")</f>
        <v>0</v>
      </c>
      <c r="AB5688" s="60" t="str">
        <f>IF(ISERROR(MATCH(Passout2023[[#This Row], [Batch Start Semester]],$K$3:$K$6,0)),"0", "1")</f>
        <v>0</v>
      </c>
      <c r="AC5688" s="60" t="str">
        <f>IF(ISERROR(MATCH([3]!Quota_Std_2022_23[[#This Row], [SESSION_TYPE]],$AX$2:$AX$5,0)),"0", "1")</f>
        <v>0</v>
      </c>
      <c r="AD5688" s="60" t="str">
        <f>IF(ISERROR(MATCH(#REF!,#REF!,0)),"0", "1")</f>
        <v>0</v>
      </c>
      <c r="AE5688" s="60" t="str">
        <f>IF(ISERROR(MATCH([3]!Quota_Std_2022_23[[#This Row], [Gender]],$AN$2:$AN$4,0)),"0", "1")</f>
        <v>0</v>
      </c>
      <c r="AF5688" s="60" t="str">
        <f>IF(ISERROR(MATCH([3]!Quota_Std_2022_23[[#This Row], [Quota Type]],[3]Sheet1!$AO$2:$AO$12,0)),"0", "1")</f>
        <v>0</v>
      </c>
      <c r="AG5688" s="60" t="str">
        <f>IF(ISERROR(MATCH(#REF!,$BA$2:$BA$8,0)),"0", "1")</f>
        <v>0</v>
      </c>
      <c r="AH5688" s="60" t="str">
        <f>IF(ISERROR(MATCH(Passout2023[[#This Row], [Nationality Pakistani/ Foreign]],$D$3:$D$4,0)),"0", "1")</f>
        <v>0</v>
      </c>
    </row>
    <row r="5689">
      <c r="Y5689" s="60" t="str">
        <f>IF(ISERROR(MATCH(Passout2023[[#This Row], [Degree Duration (year)]],$M$3:$M$10,0)),"0", "1")</f>
        <v>0</v>
      </c>
      <c r="Z5689" s="60" t="str">
        <f>IF(ISERROR(MATCH(Passout2023[[#This Row], [Admission Type]],$F$3:$F$6,0)),"0", "1")</f>
        <v>0</v>
      </c>
      <c r="AA5689" s="60" t="str">
        <f>IF(ISERROR(MATCH(Passout2023[[#This Row], [Batch Start Year]],$L$3:$L$25,0)),"0", "1")</f>
        <v>0</v>
      </c>
      <c r="AB5689" s="60" t="str">
        <f>IF(ISERROR(MATCH(Passout2023[[#This Row], [Batch Start Semester]],$K$3:$K$6,0)),"0", "1")</f>
        <v>0</v>
      </c>
      <c r="AC5689" s="60" t="str">
        <f>IF(ISERROR(MATCH([3]!Quota_Std_2022_23[[#This Row], [SESSION_TYPE]],$AX$2:$AX$5,0)),"0", "1")</f>
        <v>0</v>
      </c>
      <c r="AD5689" s="60" t="str">
        <f>IF(ISERROR(MATCH(#REF!,#REF!,0)),"0", "1")</f>
        <v>0</v>
      </c>
      <c r="AE5689" s="60" t="str">
        <f>IF(ISERROR(MATCH([3]!Quota_Std_2022_23[[#This Row], [Gender]],$AN$2:$AN$4,0)),"0", "1")</f>
        <v>0</v>
      </c>
      <c r="AF5689" s="60" t="str">
        <f>IF(ISERROR(MATCH([3]!Quota_Std_2022_23[[#This Row], [Quota Type]],[3]Sheet1!$AO$2:$AO$12,0)),"0", "1")</f>
        <v>0</v>
      </c>
      <c r="AG5689" s="60" t="str">
        <f>IF(ISERROR(MATCH(#REF!,$BA$2:$BA$8,0)),"0", "1")</f>
        <v>0</v>
      </c>
      <c r="AH5689" s="60" t="str">
        <f>IF(ISERROR(MATCH(Passout2023[[#This Row], [Nationality Pakistani/ Foreign]],$D$3:$D$4,0)),"0", "1")</f>
        <v>0</v>
      </c>
    </row>
    <row r="5690">
      <c r="Y5690" s="60" t="str">
        <f>IF(ISERROR(MATCH(Passout2023[[#This Row], [Degree Duration (year)]],$M$3:$M$10,0)),"0", "1")</f>
        <v>0</v>
      </c>
      <c r="Z5690" s="60" t="str">
        <f>IF(ISERROR(MATCH(Passout2023[[#This Row], [Admission Type]],$F$3:$F$6,0)),"0", "1")</f>
        <v>0</v>
      </c>
      <c r="AA5690" s="60" t="str">
        <f>IF(ISERROR(MATCH(Passout2023[[#This Row], [Batch Start Year]],$L$3:$L$25,0)),"0", "1")</f>
        <v>0</v>
      </c>
      <c r="AB5690" s="60" t="str">
        <f>IF(ISERROR(MATCH(Passout2023[[#This Row], [Batch Start Semester]],$K$3:$K$6,0)),"0", "1")</f>
        <v>0</v>
      </c>
      <c r="AC5690" s="60" t="str">
        <f>IF(ISERROR(MATCH([3]!Quota_Std_2022_23[[#This Row], [SESSION_TYPE]],$AX$2:$AX$5,0)),"0", "1")</f>
        <v>0</v>
      </c>
      <c r="AD5690" s="60" t="str">
        <f>IF(ISERROR(MATCH(#REF!,#REF!,0)),"0", "1")</f>
        <v>0</v>
      </c>
      <c r="AE5690" s="60" t="str">
        <f>IF(ISERROR(MATCH([3]!Quota_Std_2022_23[[#This Row], [Gender]],$AN$2:$AN$4,0)),"0", "1")</f>
        <v>0</v>
      </c>
      <c r="AF5690" s="60" t="str">
        <f>IF(ISERROR(MATCH([3]!Quota_Std_2022_23[[#This Row], [Quota Type]],[3]Sheet1!$AO$2:$AO$12,0)),"0", "1")</f>
        <v>0</v>
      </c>
      <c r="AG5690" s="60" t="str">
        <f>IF(ISERROR(MATCH(#REF!,$BA$2:$BA$8,0)),"0", "1")</f>
        <v>0</v>
      </c>
      <c r="AH5690" s="60" t="str">
        <f>IF(ISERROR(MATCH(Passout2023[[#This Row], [Nationality Pakistani/ Foreign]],$D$3:$D$4,0)),"0", "1")</f>
        <v>0</v>
      </c>
    </row>
    <row r="5691">
      <c r="Y5691" s="60" t="str">
        <f>IF(ISERROR(MATCH(Passout2023[[#This Row], [Degree Duration (year)]],$M$3:$M$10,0)),"0", "1")</f>
        <v>0</v>
      </c>
      <c r="Z5691" s="60" t="str">
        <f>IF(ISERROR(MATCH(Passout2023[[#This Row], [Admission Type]],$F$3:$F$6,0)),"0", "1")</f>
        <v>0</v>
      </c>
      <c r="AA5691" s="60" t="str">
        <f>IF(ISERROR(MATCH(Passout2023[[#This Row], [Batch Start Year]],$L$3:$L$25,0)),"0", "1")</f>
        <v>0</v>
      </c>
      <c r="AB5691" s="60" t="str">
        <f>IF(ISERROR(MATCH(Passout2023[[#This Row], [Batch Start Semester]],$K$3:$K$6,0)),"0", "1")</f>
        <v>0</v>
      </c>
      <c r="AC5691" s="60" t="str">
        <f>IF(ISERROR(MATCH([3]!Quota_Std_2022_23[[#This Row], [SESSION_TYPE]],$AX$2:$AX$5,0)),"0", "1")</f>
        <v>0</v>
      </c>
      <c r="AD5691" s="60" t="str">
        <f>IF(ISERROR(MATCH(#REF!,#REF!,0)),"0", "1")</f>
        <v>0</v>
      </c>
      <c r="AE5691" s="60" t="str">
        <f>IF(ISERROR(MATCH([3]!Quota_Std_2022_23[[#This Row], [Gender]],$AN$2:$AN$4,0)),"0", "1")</f>
        <v>0</v>
      </c>
      <c r="AF5691" s="60" t="str">
        <f>IF(ISERROR(MATCH([3]!Quota_Std_2022_23[[#This Row], [Quota Type]],[3]Sheet1!$AO$2:$AO$12,0)),"0", "1")</f>
        <v>0</v>
      </c>
      <c r="AG5691" s="60" t="str">
        <f>IF(ISERROR(MATCH(#REF!,$BA$2:$BA$8,0)),"0", "1")</f>
        <v>0</v>
      </c>
      <c r="AH5691" s="60" t="str">
        <f>IF(ISERROR(MATCH(Passout2023[[#This Row], [Nationality Pakistani/ Foreign]],$D$3:$D$4,0)),"0", "1")</f>
        <v>0</v>
      </c>
    </row>
    <row r="5692">
      <c r="Y5692" s="60" t="str">
        <f>IF(ISERROR(MATCH(Passout2023[[#This Row], [Degree Duration (year)]],$M$3:$M$10,0)),"0", "1")</f>
        <v>0</v>
      </c>
      <c r="Z5692" s="60" t="str">
        <f>IF(ISERROR(MATCH(Passout2023[[#This Row], [Admission Type]],$F$3:$F$6,0)),"0", "1")</f>
        <v>0</v>
      </c>
      <c r="AA5692" s="60" t="str">
        <f>IF(ISERROR(MATCH(Passout2023[[#This Row], [Batch Start Year]],$L$3:$L$25,0)),"0", "1")</f>
        <v>0</v>
      </c>
      <c r="AB5692" s="60" t="str">
        <f>IF(ISERROR(MATCH(Passout2023[[#This Row], [Batch Start Semester]],$K$3:$K$6,0)),"0", "1")</f>
        <v>0</v>
      </c>
      <c r="AC5692" s="60" t="str">
        <f>IF(ISERROR(MATCH([3]!Quota_Std_2022_23[[#This Row], [SESSION_TYPE]],$AX$2:$AX$5,0)),"0", "1")</f>
        <v>0</v>
      </c>
      <c r="AD5692" s="60" t="str">
        <f>IF(ISERROR(MATCH(#REF!,#REF!,0)),"0", "1")</f>
        <v>0</v>
      </c>
      <c r="AE5692" s="60" t="str">
        <f>IF(ISERROR(MATCH([3]!Quota_Std_2022_23[[#This Row], [Gender]],$AN$2:$AN$4,0)),"0", "1")</f>
        <v>0</v>
      </c>
      <c r="AF5692" s="60" t="str">
        <f>IF(ISERROR(MATCH([3]!Quota_Std_2022_23[[#This Row], [Quota Type]],[3]Sheet1!$AO$2:$AO$12,0)),"0", "1")</f>
        <v>0</v>
      </c>
      <c r="AG5692" s="60" t="str">
        <f>IF(ISERROR(MATCH(#REF!,$BA$2:$BA$8,0)),"0", "1")</f>
        <v>0</v>
      </c>
      <c r="AH5692" s="60" t="str">
        <f>IF(ISERROR(MATCH(Passout2023[[#This Row], [Nationality Pakistani/ Foreign]],$D$3:$D$4,0)),"0", "1")</f>
        <v>0</v>
      </c>
    </row>
    <row r="5693">
      <c r="Y5693" s="60" t="str">
        <f>IF(ISERROR(MATCH(Passout2023[[#This Row], [Degree Duration (year)]],$M$3:$M$10,0)),"0", "1")</f>
        <v>0</v>
      </c>
      <c r="Z5693" s="60" t="str">
        <f>IF(ISERROR(MATCH(Passout2023[[#This Row], [Admission Type]],$F$3:$F$6,0)),"0", "1")</f>
        <v>0</v>
      </c>
      <c r="AA5693" s="60" t="str">
        <f>IF(ISERROR(MATCH(Passout2023[[#This Row], [Batch Start Year]],$L$3:$L$25,0)),"0", "1")</f>
        <v>0</v>
      </c>
      <c r="AB5693" s="60" t="str">
        <f>IF(ISERROR(MATCH(Passout2023[[#This Row], [Batch Start Semester]],$K$3:$K$6,0)),"0", "1")</f>
        <v>0</v>
      </c>
      <c r="AC5693" s="60" t="str">
        <f>IF(ISERROR(MATCH([3]!Quota_Std_2022_23[[#This Row], [SESSION_TYPE]],$AX$2:$AX$5,0)),"0", "1")</f>
        <v>0</v>
      </c>
      <c r="AD5693" s="60" t="str">
        <f>IF(ISERROR(MATCH(#REF!,#REF!,0)),"0", "1")</f>
        <v>0</v>
      </c>
      <c r="AE5693" s="60" t="str">
        <f>IF(ISERROR(MATCH([3]!Quota_Std_2022_23[[#This Row], [Gender]],$AN$2:$AN$4,0)),"0", "1")</f>
        <v>0</v>
      </c>
      <c r="AF5693" s="60" t="str">
        <f>IF(ISERROR(MATCH([3]!Quota_Std_2022_23[[#This Row], [Quota Type]],[3]Sheet1!$AO$2:$AO$12,0)),"0", "1")</f>
        <v>0</v>
      </c>
      <c r="AG5693" s="60" t="str">
        <f>IF(ISERROR(MATCH(#REF!,$BA$2:$BA$8,0)),"0", "1")</f>
        <v>0</v>
      </c>
      <c r="AH5693" s="60" t="str">
        <f>IF(ISERROR(MATCH(Passout2023[[#This Row], [Nationality Pakistani/ Foreign]],$D$3:$D$4,0)),"0", "1")</f>
        <v>0</v>
      </c>
    </row>
    <row r="5694">
      <c r="Y5694" s="60" t="str">
        <f>IF(ISERROR(MATCH(Passout2023[[#This Row], [Degree Duration (year)]],$M$3:$M$10,0)),"0", "1")</f>
        <v>0</v>
      </c>
      <c r="Z5694" s="60" t="str">
        <f>IF(ISERROR(MATCH(Passout2023[[#This Row], [Admission Type]],$F$3:$F$6,0)),"0", "1")</f>
        <v>0</v>
      </c>
      <c r="AA5694" s="60" t="str">
        <f>IF(ISERROR(MATCH(Passout2023[[#This Row], [Batch Start Year]],$L$3:$L$25,0)),"0", "1")</f>
        <v>0</v>
      </c>
      <c r="AB5694" s="60" t="str">
        <f>IF(ISERROR(MATCH(Passout2023[[#This Row], [Batch Start Semester]],$K$3:$K$6,0)),"0", "1")</f>
        <v>0</v>
      </c>
      <c r="AC5694" s="60" t="str">
        <f>IF(ISERROR(MATCH([3]!Quota_Std_2022_23[[#This Row], [SESSION_TYPE]],$AX$2:$AX$5,0)),"0", "1")</f>
        <v>0</v>
      </c>
      <c r="AD5694" s="60" t="str">
        <f>IF(ISERROR(MATCH(#REF!,#REF!,0)),"0", "1")</f>
        <v>0</v>
      </c>
      <c r="AE5694" s="60" t="str">
        <f>IF(ISERROR(MATCH([3]!Quota_Std_2022_23[[#This Row], [Gender]],$AN$2:$AN$4,0)),"0", "1")</f>
        <v>0</v>
      </c>
      <c r="AF5694" s="60" t="str">
        <f>IF(ISERROR(MATCH([3]!Quota_Std_2022_23[[#This Row], [Quota Type]],[3]Sheet1!$AO$2:$AO$12,0)),"0", "1")</f>
        <v>0</v>
      </c>
      <c r="AG5694" s="60" t="str">
        <f>IF(ISERROR(MATCH(#REF!,$BA$2:$BA$8,0)),"0", "1")</f>
        <v>0</v>
      </c>
      <c r="AH5694" s="60" t="str">
        <f>IF(ISERROR(MATCH(Passout2023[[#This Row], [Nationality Pakistani/ Foreign]],$D$3:$D$4,0)),"0", "1")</f>
        <v>0</v>
      </c>
    </row>
    <row r="5695">
      <c r="Y5695" s="60" t="str">
        <f>IF(ISERROR(MATCH(Passout2023[[#This Row], [Degree Duration (year)]],$M$3:$M$10,0)),"0", "1")</f>
        <v>0</v>
      </c>
      <c r="Z5695" s="60" t="str">
        <f>IF(ISERROR(MATCH(Passout2023[[#This Row], [Admission Type]],$F$3:$F$6,0)),"0", "1")</f>
        <v>0</v>
      </c>
      <c r="AA5695" s="60" t="str">
        <f>IF(ISERROR(MATCH(Passout2023[[#This Row], [Batch Start Year]],$L$3:$L$25,0)),"0", "1")</f>
        <v>0</v>
      </c>
      <c r="AB5695" s="60" t="str">
        <f>IF(ISERROR(MATCH(Passout2023[[#This Row], [Batch Start Semester]],$K$3:$K$6,0)),"0", "1")</f>
        <v>0</v>
      </c>
      <c r="AC5695" s="60" t="str">
        <f>IF(ISERROR(MATCH([3]!Quota_Std_2022_23[[#This Row], [SESSION_TYPE]],$AX$2:$AX$5,0)),"0", "1")</f>
        <v>0</v>
      </c>
      <c r="AD5695" s="60" t="str">
        <f>IF(ISERROR(MATCH(#REF!,#REF!,0)),"0", "1")</f>
        <v>0</v>
      </c>
      <c r="AE5695" s="60" t="str">
        <f>IF(ISERROR(MATCH([3]!Quota_Std_2022_23[[#This Row], [Gender]],$AN$2:$AN$4,0)),"0", "1")</f>
        <v>0</v>
      </c>
      <c r="AF5695" s="60" t="str">
        <f>IF(ISERROR(MATCH([3]!Quota_Std_2022_23[[#This Row], [Quota Type]],[3]Sheet1!$AO$2:$AO$12,0)),"0", "1")</f>
        <v>0</v>
      </c>
      <c r="AG5695" s="60" t="str">
        <f>IF(ISERROR(MATCH(#REF!,$BA$2:$BA$8,0)),"0", "1")</f>
        <v>0</v>
      </c>
      <c r="AH5695" s="60" t="str">
        <f>IF(ISERROR(MATCH(Passout2023[[#This Row], [Nationality Pakistani/ Foreign]],$D$3:$D$4,0)),"0", "1")</f>
        <v>0</v>
      </c>
    </row>
    <row r="5696">
      <c r="Y5696" s="60" t="str">
        <f>IF(ISERROR(MATCH(Passout2023[[#This Row], [Degree Duration (year)]],$M$3:$M$10,0)),"0", "1")</f>
        <v>0</v>
      </c>
      <c r="Z5696" s="60" t="str">
        <f>IF(ISERROR(MATCH(Passout2023[[#This Row], [Admission Type]],$F$3:$F$6,0)),"0", "1")</f>
        <v>0</v>
      </c>
      <c r="AA5696" s="60" t="str">
        <f>IF(ISERROR(MATCH(Passout2023[[#This Row], [Batch Start Year]],$L$3:$L$25,0)),"0", "1")</f>
        <v>0</v>
      </c>
      <c r="AB5696" s="60" t="str">
        <f>IF(ISERROR(MATCH(Passout2023[[#This Row], [Batch Start Semester]],$K$3:$K$6,0)),"0", "1")</f>
        <v>0</v>
      </c>
      <c r="AC5696" s="60" t="str">
        <f>IF(ISERROR(MATCH([3]!Quota_Std_2022_23[[#This Row], [SESSION_TYPE]],$AX$2:$AX$5,0)),"0", "1")</f>
        <v>0</v>
      </c>
      <c r="AD5696" s="60" t="str">
        <f>IF(ISERROR(MATCH(#REF!,#REF!,0)),"0", "1")</f>
        <v>0</v>
      </c>
      <c r="AE5696" s="60" t="str">
        <f>IF(ISERROR(MATCH([3]!Quota_Std_2022_23[[#This Row], [Gender]],$AN$2:$AN$4,0)),"0", "1")</f>
        <v>0</v>
      </c>
      <c r="AF5696" s="60" t="str">
        <f>IF(ISERROR(MATCH([3]!Quota_Std_2022_23[[#This Row], [Quota Type]],[3]Sheet1!$AO$2:$AO$12,0)),"0", "1")</f>
        <v>0</v>
      </c>
      <c r="AG5696" s="60" t="str">
        <f>IF(ISERROR(MATCH(#REF!,$BA$2:$BA$8,0)),"0", "1")</f>
        <v>0</v>
      </c>
      <c r="AH5696" s="60" t="str">
        <f>IF(ISERROR(MATCH(Passout2023[[#This Row], [Nationality Pakistani/ Foreign]],$D$3:$D$4,0)),"0", "1")</f>
        <v>0</v>
      </c>
    </row>
    <row r="5697">
      <c r="Y5697" s="60" t="str">
        <f>IF(ISERROR(MATCH(Passout2023[[#This Row], [Degree Duration (year)]],$M$3:$M$10,0)),"0", "1")</f>
        <v>0</v>
      </c>
      <c r="Z5697" s="60" t="str">
        <f>IF(ISERROR(MATCH(Passout2023[[#This Row], [Admission Type]],$F$3:$F$6,0)),"0", "1")</f>
        <v>0</v>
      </c>
      <c r="AA5697" s="60" t="str">
        <f>IF(ISERROR(MATCH(Passout2023[[#This Row], [Batch Start Year]],$L$3:$L$25,0)),"0", "1")</f>
        <v>0</v>
      </c>
      <c r="AB5697" s="60" t="str">
        <f>IF(ISERROR(MATCH(Passout2023[[#This Row], [Batch Start Semester]],$K$3:$K$6,0)),"0", "1")</f>
        <v>0</v>
      </c>
      <c r="AC5697" s="60" t="str">
        <f>IF(ISERROR(MATCH([3]!Quota_Std_2022_23[[#This Row], [SESSION_TYPE]],$AX$2:$AX$5,0)),"0", "1")</f>
        <v>0</v>
      </c>
      <c r="AD5697" s="60" t="str">
        <f>IF(ISERROR(MATCH(#REF!,#REF!,0)),"0", "1")</f>
        <v>0</v>
      </c>
      <c r="AE5697" s="60" t="str">
        <f>IF(ISERROR(MATCH([3]!Quota_Std_2022_23[[#This Row], [Gender]],$AN$2:$AN$4,0)),"0", "1")</f>
        <v>0</v>
      </c>
      <c r="AF5697" s="60" t="str">
        <f>IF(ISERROR(MATCH([3]!Quota_Std_2022_23[[#This Row], [Quota Type]],[3]Sheet1!$AO$2:$AO$12,0)),"0", "1")</f>
        <v>0</v>
      </c>
      <c r="AG5697" s="60" t="str">
        <f>IF(ISERROR(MATCH(#REF!,$BA$2:$BA$8,0)),"0", "1")</f>
        <v>0</v>
      </c>
      <c r="AH5697" s="60" t="str">
        <f>IF(ISERROR(MATCH(Passout2023[[#This Row], [Nationality Pakistani/ Foreign]],$D$3:$D$4,0)),"0", "1")</f>
        <v>0</v>
      </c>
    </row>
    <row r="5698">
      <c r="Y5698" s="60" t="str">
        <f>IF(ISERROR(MATCH(Passout2023[[#This Row], [Degree Duration (year)]],$M$3:$M$10,0)),"0", "1")</f>
        <v>0</v>
      </c>
      <c r="Z5698" s="60" t="str">
        <f>IF(ISERROR(MATCH(Passout2023[[#This Row], [Admission Type]],$F$3:$F$6,0)),"0", "1")</f>
        <v>0</v>
      </c>
      <c r="AA5698" s="60" t="str">
        <f>IF(ISERROR(MATCH(Passout2023[[#This Row], [Batch Start Year]],$L$3:$L$25,0)),"0", "1")</f>
        <v>0</v>
      </c>
      <c r="AB5698" s="60" t="str">
        <f>IF(ISERROR(MATCH(Passout2023[[#This Row], [Batch Start Semester]],$K$3:$K$6,0)),"0", "1")</f>
        <v>0</v>
      </c>
      <c r="AC5698" s="60" t="str">
        <f>IF(ISERROR(MATCH([3]!Quota_Std_2022_23[[#This Row], [SESSION_TYPE]],$AX$2:$AX$5,0)),"0", "1")</f>
        <v>0</v>
      </c>
      <c r="AD5698" s="60" t="str">
        <f>IF(ISERROR(MATCH(#REF!,#REF!,0)),"0", "1")</f>
        <v>0</v>
      </c>
      <c r="AE5698" s="60" t="str">
        <f>IF(ISERROR(MATCH([3]!Quota_Std_2022_23[[#This Row], [Gender]],$AN$2:$AN$4,0)),"0", "1")</f>
        <v>0</v>
      </c>
      <c r="AF5698" s="60" t="str">
        <f>IF(ISERROR(MATCH([3]!Quota_Std_2022_23[[#This Row], [Quota Type]],[3]Sheet1!$AO$2:$AO$12,0)),"0", "1")</f>
        <v>0</v>
      </c>
      <c r="AG5698" s="60" t="str">
        <f>IF(ISERROR(MATCH(#REF!,$BA$2:$BA$8,0)),"0", "1")</f>
        <v>0</v>
      </c>
      <c r="AH5698" s="60" t="str">
        <f>IF(ISERROR(MATCH(Passout2023[[#This Row], [Nationality Pakistani/ Foreign]],$D$3:$D$4,0)),"0", "1")</f>
        <v>0</v>
      </c>
    </row>
    <row r="5699">
      <c r="Y5699" s="60" t="str">
        <f>IF(ISERROR(MATCH(Passout2023[[#This Row], [Degree Duration (year)]],$M$3:$M$10,0)),"0", "1")</f>
        <v>0</v>
      </c>
      <c r="Z5699" s="60" t="str">
        <f>IF(ISERROR(MATCH(Passout2023[[#This Row], [Admission Type]],$F$3:$F$6,0)),"0", "1")</f>
        <v>0</v>
      </c>
      <c r="AA5699" s="60" t="str">
        <f>IF(ISERROR(MATCH(Passout2023[[#This Row], [Batch Start Year]],$L$3:$L$25,0)),"0", "1")</f>
        <v>0</v>
      </c>
      <c r="AB5699" s="60" t="str">
        <f>IF(ISERROR(MATCH(Passout2023[[#This Row], [Batch Start Semester]],$K$3:$K$6,0)),"0", "1")</f>
        <v>0</v>
      </c>
      <c r="AC5699" s="60" t="str">
        <f>IF(ISERROR(MATCH([3]!Quota_Std_2022_23[[#This Row], [SESSION_TYPE]],$AX$2:$AX$5,0)),"0", "1")</f>
        <v>0</v>
      </c>
      <c r="AD5699" s="60" t="str">
        <f>IF(ISERROR(MATCH(#REF!,#REF!,0)),"0", "1")</f>
        <v>0</v>
      </c>
      <c r="AE5699" s="60" t="str">
        <f>IF(ISERROR(MATCH([3]!Quota_Std_2022_23[[#This Row], [Gender]],$AN$2:$AN$4,0)),"0", "1")</f>
        <v>0</v>
      </c>
      <c r="AF5699" s="60" t="str">
        <f>IF(ISERROR(MATCH([3]!Quota_Std_2022_23[[#This Row], [Quota Type]],[3]Sheet1!$AO$2:$AO$12,0)),"0", "1")</f>
        <v>0</v>
      </c>
      <c r="AG5699" s="60" t="str">
        <f>IF(ISERROR(MATCH(#REF!,$BA$2:$BA$8,0)),"0", "1")</f>
        <v>0</v>
      </c>
      <c r="AH5699" s="60" t="str">
        <f>IF(ISERROR(MATCH(Passout2023[[#This Row], [Nationality Pakistani/ Foreign]],$D$3:$D$4,0)),"0", "1")</f>
        <v>0</v>
      </c>
    </row>
    <row r="5700">
      <c r="Y5700" s="60" t="str">
        <f>IF(ISERROR(MATCH(Passout2023[[#This Row], [Degree Duration (year)]],$M$3:$M$10,0)),"0", "1")</f>
        <v>0</v>
      </c>
      <c r="Z5700" s="60" t="str">
        <f>IF(ISERROR(MATCH(Passout2023[[#This Row], [Admission Type]],$F$3:$F$6,0)),"0", "1")</f>
        <v>0</v>
      </c>
      <c r="AA5700" s="60" t="str">
        <f>IF(ISERROR(MATCH(Passout2023[[#This Row], [Batch Start Year]],$L$3:$L$25,0)),"0", "1")</f>
        <v>0</v>
      </c>
      <c r="AB5700" s="60" t="str">
        <f>IF(ISERROR(MATCH(Passout2023[[#This Row], [Batch Start Semester]],$K$3:$K$6,0)),"0", "1")</f>
        <v>0</v>
      </c>
      <c r="AC5700" s="60" t="str">
        <f>IF(ISERROR(MATCH([3]!Quota_Std_2022_23[[#This Row], [SESSION_TYPE]],$AX$2:$AX$5,0)),"0", "1")</f>
        <v>0</v>
      </c>
      <c r="AD5700" s="60" t="str">
        <f>IF(ISERROR(MATCH(#REF!,#REF!,0)),"0", "1")</f>
        <v>0</v>
      </c>
      <c r="AE5700" s="60" t="str">
        <f>IF(ISERROR(MATCH([3]!Quota_Std_2022_23[[#This Row], [Gender]],$AN$2:$AN$4,0)),"0", "1")</f>
        <v>0</v>
      </c>
      <c r="AF5700" s="60" t="str">
        <f>IF(ISERROR(MATCH([3]!Quota_Std_2022_23[[#This Row], [Quota Type]],[3]Sheet1!$AO$2:$AO$12,0)),"0", "1")</f>
        <v>0</v>
      </c>
      <c r="AG5700" s="60" t="str">
        <f>IF(ISERROR(MATCH(#REF!,$BA$2:$BA$8,0)),"0", "1")</f>
        <v>0</v>
      </c>
      <c r="AH5700" s="60" t="str">
        <f>IF(ISERROR(MATCH(Passout2023[[#This Row], [Nationality Pakistani/ Foreign]],$D$3:$D$4,0)),"0", "1")</f>
        <v>0</v>
      </c>
    </row>
    <row r="5701">
      <c r="Y5701" s="60" t="str">
        <f>IF(ISERROR(MATCH(Passout2023[[#This Row], [Degree Duration (year)]],$M$3:$M$10,0)),"0", "1")</f>
        <v>0</v>
      </c>
      <c r="Z5701" s="60" t="str">
        <f>IF(ISERROR(MATCH(Passout2023[[#This Row], [Admission Type]],$F$3:$F$6,0)),"0", "1")</f>
        <v>0</v>
      </c>
      <c r="AA5701" s="60" t="str">
        <f>IF(ISERROR(MATCH(Passout2023[[#This Row], [Batch Start Year]],$L$3:$L$25,0)),"0", "1")</f>
        <v>0</v>
      </c>
      <c r="AB5701" s="60" t="str">
        <f>IF(ISERROR(MATCH(Passout2023[[#This Row], [Batch Start Semester]],$K$3:$K$6,0)),"0", "1")</f>
        <v>0</v>
      </c>
      <c r="AC5701" s="60" t="str">
        <f>IF(ISERROR(MATCH([3]!Quota_Std_2022_23[[#This Row], [SESSION_TYPE]],$AX$2:$AX$5,0)),"0", "1")</f>
        <v>0</v>
      </c>
      <c r="AD5701" s="60" t="str">
        <f>IF(ISERROR(MATCH(#REF!,#REF!,0)),"0", "1")</f>
        <v>0</v>
      </c>
      <c r="AE5701" s="60" t="str">
        <f>IF(ISERROR(MATCH([3]!Quota_Std_2022_23[[#This Row], [Gender]],$AN$2:$AN$4,0)),"0", "1")</f>
        <v>0</v>
      </c>
      <c r="AF5701" s="60" t="str">
        <f>IF(ISERROR(MATCH([3]!Quota_Std_2022_23[[#This Row], [Quota Type]],[3]Sheet1!$AO$2:$AO$12,0)),"0", "1")</f>
        <v>0</v>
      </c>
      <c r="AG5701" s="60" t="str">
        <f>IF(ISERROR(MATCH(#REF!,$BA$2:$BA$8,0)),"0", "1")</f>
        <v>0</v>
      </c>
      <c r="AH5701" s="60" t="str">
        <f>IF(ISERROR(MATCH(Passout2023[[#This Row], [Nationality Pakistani/ Foreign]],$D$3:$D$4,0)),"0", "1")</f>
        <v>0</v>
      </c>
    </row>
    <row r="5702">
      <c r="Y5702" s="60" t="str">
        <f>IF(ISERROR(MATCH(Passout2023[[#This Row], [Degree Duration (year)]],$M$3:$M$10,0)),"0", "1")</f>
        <v>0</v>
      </c>
      <c r="Z5702" s="60" t="str">
        <f>IF(ISERROR(MATCH(Passout2023[[#This Row], [Admission Type]],$F$3:$F$6,0)),"0", "1")</f>
        <v>0</v>
      </c>
      <c r="AA5702" s="60" t="str">
        <f>IF(ISERROR(MATCH(Passout2023[[#This Row], [Batch Start Year]],$L$3:$L$25,0)),"0", "1")</f>
        <v>0</v>
      </c>
      <c r="AB5702" s="60" t="str">
        <f>IF(ISERROR(MATCH(Passout2023[[#This Row], [Batch Start Semester]],$K$3:$K$6,0)),"0", "1")</f>
        <v>0</v>
      </c>
      <c r="AC5702" s="60" t="str">
        <f>IF(ISERROR(MATCH([3]!Quota_Std_2022_23[[#This Row], [SESSION_TYPE]],$AX$2:$AX$5,0)),"0", "1")</f>
        <v>0</v>
      </c>
      <c r="AD5702" s="60" t="str">
        <f>IF(ISERROR(MATCH(#REF!,#REF!,0)),"0", "1")</f>
        <v>0</v>
      </c>
      <c r="AE5702" s="60" t="str">
        <f>IF(ISERROR(MATCH([3]!Quota_Std_2022_23[[#This Row], [Gender]],$AN$2:$AN$4,0)),"0", "1")</f>
        <v>0</v>
      </c>
      <c r="AF5702" s="60" t="str">
        <f>IF(ISERROR(MATCH([3]!Quota_Std_2022_23[[#This Row], [Quota Type]],[3]Sheet1!$AO$2:$AO$12,0)),"0", "1")</f>
        <v>0</v>
      </c>
      <c r="AG5702" s="60" t="str">
        <f>IF(ISERROR(MATCH(#REF!,$BA$2:$BA$8,0)),"0", "1")</f>
        <v>0</v>
      </c>
      <c r="AH5702" s="60" t="str">
        <f>IF(ISERROR(MATCH(Passout2023[[#This Row], [Nationality Pakistani/ Foreign]],$D$3:$D$4,0)),"0", "1")</f>
        <v>0</v>
      </c>
    </row>
    <row r="5703">
      <c r="Y5703" s="60" t="str">
        <f>IF(ISERROR(MATCH(Passout2023[[#This Row], [Degree Duration (year)]],$M$3:$M$10,0)),"0", "1")</f>
        <v>0</v>
      </c>
      <c r="Z5703" s="60" t="str">
        <f>IF(ISERROR(MATCH(Passout2023[[#This Row], [Admission Type]],$F$3:$F$6,0)),"0", "1")</f>
        <v>0</v>
      </c>
      <c r="AA5703" s="60" t="str">
        <f>IF(ISERROR(MATCH(Passout2023[[#This Row], [Batch Start Year]],$L$3:$L$25,0)),"0", "1")</f>
        <v>0</v>
      </c>
      <c r="AB5703" s="60" t="str">
        <f>IF(ISERROR(MATCH(Passout2023[[#This Row], [Batch Start Semester]],$K$3:$K$6,0)),"0", "1")</f>
        <v>0</v>
      </c>
      <c r="AC5703" s="60" t="str">
        <f>IF(ISERROR(MATCH([3]!Quota_Std_2022_23[[#This Row], [SESSION_TYPE]],$AX$2:$AX$5,0)),"0", "1")</f>
        <v>0</v>
      </c>
      <c r="AD5703" s="60" t="str">
        <f>IF(ISERROR(MATCH(#REF!,#REF!,0)),"0", "1")</f>
        <v>0</v>
      </c>
      <c r="AE5703" s="60" t="str">
        <f>IF(ISERROR(MATCH([3]!Quota_Std_2022_23[[#This Row], [Gender]],$AN$2:$AN$4,0)),"0", "1")</f>
        <v>0</v>
      </c>
      <c r="AF5703" s="60" t="str">
        <f>IF(ISERROR(MATCH([3]!Quota_Std_2022_23[[#This Row], [Quota Type]],[3]Sheet1!$AO$2:$AO$12,0)),"0", "1")</f>
        <v>0</v>
      </c>
      <c r="AG5703" s="60" t="str">
        <f>IF(ISERROR(MATCH(#REF!,$BA$2:$BA$8,0)),"0", "1")</f>
        <v>0</v>
      </c>
      <c r="AH5703" s="60" t="str">
        <f>IF(ISERROR(MATCH(Passout2023[[#This Row], [Nationality Pakistani/ Foreign]],$D$3:$D$4,0)),"0", "1")</f>
        <v>0</v>
      </c>
    </row>
    <row r="5704">
      <c r="Y5704" s="60" t="str">
        <f>IF(ISERROR(MATCH(Passout2023[[#This Row], [Degree Duration (year)]],$M$3:$M$10,0)),"0", "1")</f>
        <v>0</v>
      </c>
      <c r="Z5704" s="60" t="str">
        <f>IF(ISERROR(MATCH(Passout2023[[#This Row], [Admission Type]],$F$3:$F$6,0)),"0", "1")</f>
        <v>0</v>
      </c>
      <c r="AA5704" s="60" t="str">
        <f>IF(ISERROR(MATCH(Passout2023[[#This Row], [Batch Start Year]],$L$3:$L$25,0)),"0", "1")</f>
        <v>0</v>
      </c>
      <c r="AB5704" s="60" t="str">
        <f>IF(ISERROR(MATCH(Passout2023[[#This Row], [Batch Start Semester]],$K$3:$K$6,0)),"0", "1")</f>
        <v>0</v>
      </c>
      <c r="AC5704" s="60" t="str">
        <f>IF(ISERROR(MATCH([3]!Quota_Std_2022_23[[#This Row], [SESSION_TYPE]],$AX$2:$AX$5,0)),"0", "1")</f>
        <v>0</v>
      </c>
      <c r="AD5704" s="60" t="str">
        <f>IF(ISERROR(MATCH(#REF!,#REF!,0)),"0", "1")</f>
        <v>0</v>
      </c>
      <c r="AE5704" s="60" t="str">
        <f>IF(ISERROR(MATCH([3]!Quota_Std_2022_23[[#This Row], [Gender]],$AN$2:$AN$4,0)),"0", "1")</f>
        <v>0</v>
      </c>
      <c r="AF5704" s="60" t="str">
        <f>IF(ISERROR(MATCH([3]!Quota_Std_2022_23[[#This Row], [Quota Type]],[3]Sheet1!$AO$2:$AO$12,0)),"0", "1")</f>
        <v>0</v>
      </c>
      <c r="AG5704" s="60" t="str">
        <f>IF(ISERROR(MATCH(#REF!,$BA$2:$BA$8,0)),"0", "1")</f>
        <v>0</v>
      </c>
      <c r="AH5704" s="60" t="str">
        <f>IF(ISERROR(MATCH(Passout2023[[#This Row], [Nationality Pakistani/ Foreign]],$D$3:$D$4,0)),"0", "1")</f>
        <v>0</v>
      </c>
    </row>
    <row r="5705">
      <c r="Y5705" s="60" t="str">
        <f>IF(ISERROR(MATCH(Passout2023[[#This Row], [Degree Duration (year)]],$M$3:$M$10,0)),"0", "1")</f>
        <v>0</v>
      </c>
      <c r="Z5705" s="60" t="str">
        <f>IF(ISERROR(MATCH(Passout2023[[#This Row], [Admission Type]],$F$3:$F$6,0)),"0", "1")</f>
        <v>0</v>
      </c>
      <c r="AA5705" s="60" t="str">
        <f>IF(ISERROR(MATCH(Passout2023[[#This Row], [Batch Start Year]],$L$3:$L$25,0)),"0", "1")</f>
        <v>0</v>
      </c>
      <c r="AB5705" s="60" t="str">
        <f>IF(ISERROR(MATCH(Passout2023[[#This Row], [Batch Start Semester]],$K$3:$K$6,0)),"0", "1")</f>
        <v>0</v>
      </c>
      <c r="AC5705" s="60" t="str">
        <f>IF(ISERROR(MATCH([3]!Quota_Std_2022_23[[#This Row], [SESSION_TYPE]],$AX$2:$AX$5,0)),"0", "1")</f>
        <v>0</v>
      </c>
      <c r="AD5705" s="60" t="str">
        <f>IF(ISERROR(MATCH(#REF!,#REF!,0)),"0", "1")</f>
        <v>0</v>
      </c>
      <c r="AE5705" s="60" t="str">
        <f>IF(ISERROR(MATCH([3]!Quota_Std_2022_23[[#This Row], [Gender]],$AN$2:$AN$4,0)),"0", "1")</f>
        <v>0</v>
      </c>
      <c r="AF5705" s="60" t="str">
        <f>IF(ISERROR(MATCH([3]!Quota_Std_2022_23[[#This Row], [Quota Type]],[3]Sheet1!$AO$2:$AO$12,0)),"0", "1")</f>
        <v>0</v>
      </c>
      <c r="AG5705" s="60" t="str">
        <f>IF(ISERROR(MATCH(#REF!,$BA$2:$BA$8,0)),"0", "1")</f>
        <v>0</v>
      </c>
      <c r="AH5705" s="60" t="str">
        <f>IF(ISERROR(MATCH(Passout2023[[#This Row], [Nationality Pakistani/ Foreign]],$D$3:$D$4,0)),"0", "1")</f>
        <v>0</v>
      </c>
    </row>
    <row r="5706">
      <c r="Y5706" s="60" t="str">
        <f>IF(ISERROR(MATCH(Passout2023[[#This Row], [Degree Duration (year)]],$M$3:$M$10,0)),"0", "1")</f>
        <v>0</v>
      </c>
      <c r="Z5706" s="60" t="str">
        <f>IF(ISERROR(MATCH(Passout2023[[#This Row], [Admission Type]],$F$3:$F$6,0)),"0", "1")</f>
        <v>0</v>
      </c>
      <c r="AA5706" s="60" t="str">
        <f>IF(ISERROR(MATCH(Passout2023[[#This Row], [Batch Start Year]],$L$3:$L$25,0)),"0", "1")</f>
        <v>0</v>
      </c>
      <c r="AB5706" s="60" t="str">
        <f>IF(ISERROR(MATCH(Passout2023[[#This Row], [Batch Start Semester]],$K$3:$K$6,0)),"0", "1")</f>
        <v>0</v>
      </c>
      <c r="AC5706" s="60" t="str">
        <f>IF(ISERROR(MATCH([3]!Quota_Std_2022_23[[#This Row], [SESSION_TYPE]],$AX$2:$AX$5,0)),"0", "1")</f>
        <v>0</v>
      </c>
      <c r="AD5706" s="60" t="str">
        <f>IF(ISERROR(MATCH(#REF!,#REF!,0)),"0", "1")</f>
        <v>0</v>
      </c>
      <c r="AE5706" s="60" t="str">
        <f>IF(ISERROR(MATCH([3]!Quota_Std_2022_23[[#This Row], [Gender]],$AN$2:$AN$4,0)),"0", "1")</f>
        <v>0</v>
      </c>
      <c r="AF5706" s="60" t="str">
        <f>IF(ISERROR(MATCH([3]!Quota_Std_2022_23[[#This Row], [Quota Type]],[3]Sheet1!$AO$2:$AO$12,0)),"0", "1")</f>
        <v>0</v>
      </c>
      <c r="AG5706" s="60" t="str">
        <f>IF(ISERROR(MATCH(#REF!,$BA$2:$BA$8,0)),"0", "1")</f>
        <v>0</v>
      </c>
      <c r="AH5706" s="60" t="str">
        <f>IF(ISERROR(MATCH(Passout2023[[#This Row], [Nationality Pakistani/ Foreign]],$D$3:$D$4,0)),"0", "1")</f>
        <v>0</v>
      </c>
    </row>
    <row r="5707">
      <c r="Y5707" s="60" t="str">
        <f>IF(ISERROR(MATCH(Passout2023[[#This Row], [Degree Duration (year)]],$M$3:$M$10,0)),"0", "1")</f>
        <v>0</v>
      </c>
      <c r="Z5707" s="60" t="str">
        <f>IF(ISERROR(MATCH(Passout2023[[#This Row], [Admission Type]],$F$3:$F$6,0)),"0", "1")</f>
        <v>0</v>
      </c>
      <c r="AA5707" s="60" t="str">
        <f>IF(ISERROR(MATCH(Passout2023[[#This Row], [Batch Start Year]],$L$3:$L$25,0)),"0", "1")</f>
        <v>0</v>
      </c>
      <c r="AB5707" s="60" t="str">
        <f>IF(ISERROR(MATCH(Passout2023[[#This Row], [Batch Start Semester]],$K$3:$K$6,0)),"0", "1")</f>
        <v>0</v>
      </c>
      <c r="AC5707" s="60" t="str">
        <f>IF(ISERROR(MATCH([3]!Quota_Std_2022_23[[#This Row], [SESSION_TYPE]],$AX$2:$AX$5,0)),"0", "1")</f>
        <v>0</v>
      </c>
      <c r="AD5707" s="60" t="str">
        <f>IF(ISERROR(MATCH(#REF!,#REF!,0)),"0", "1")</f>
        <v>0</v>
      </c>
      <c r="AE5707" s="60" t="str">
        <f>IF(ISERROR(MATCH([3]!Quota_Std_2022_23[[#This Row], [Gender]],$AN$2:$AN$4,0)),"0", "1")</f>
        <v>0</v>
      </c>
      <c r="AF5707" s="60" t="str">
        <f>IF(ISERROR(MATCH([3]!Quota_Std_2022_23[[#This Row], [Quota Type]],[3]Sheet1!$AO$2:$AO$12,0)),"0", "1")</f>
        <v>0</v>
      </c>
      <c r="AG5707" s="60" t="str">
        <f>IF(ISERROR(MATCH(#REF!,$BA$2:$BA$8,0)),"0", "1")</f>
        <v>0</v>
      </c>
      <c r="AH5707" s="60" t="str">
        <f>IF(ISERROR(MATCH(Passout2023[[#This Row], [Nationality Pakistani/ Foreign]],$D$3:$D$4,0)),"0", "1")</f>
        <v>0</v>
      </c>
    </row>
    <row r="5708">
      <c r="Y5708" s="60" t="str">
        <f>IF(ISERROR(MATCH(Passout2023[[#This Row], [Degree Duration (year)]],$M$3:$M$10,0)),"0", "1")</f>
        <v>0</v>
      </c>
      <c r="Z5708" s="60" t="str">
        <f>IF(ISERROR(MATCH(Passout2023[[#This Row], [Admission Type]],$F$3:$F$6,0)),"0", "1")</f>
        <v>0</v>
      </c>
      <c r="AA5708" s="60" t="str">
        <f>IF(ISERROR(MATCH(Passout2023[[#This Row], [Batch Start Year]],$L$3:$L$25,0)),"0", "1")</f>
        <v>0</v>
      </c>
      <c r="AB5708" s="60" t="str">
        <f>IF(ISERROR(MATCH(Passout2023[[#This Row], [Batch Start Semester]],$K$3:$K$6,0)),"0", "1")</f>
        <v>0</v>
      </c>
      <c r="AC5708" s="60" t="str">
        <f>IF(ISERROR(MATCH([3]!Quota_Std_2022_23[[#This Row], [SESSION_TYPE]],$AX$2:$AX$5,0)),"0", "1")</f>
        <v>0</v>
      </c>
      <c r="AD5708" s="60" t="str">
        <f>IF(ISERROR(MATCH(#REF!,#REF!,0)),"0", "1")</f>
        <v>0</v>
      </c>
      <c r="AE5708" s="60" t="str">
        <f>IF(ISERROR(MATCH([3]!Quota_Std_2022_23[[#This Row], [Gender]],$AN$2:$AN$4,0)),"0", "1")</f>
        <v>0</v>
      </c>
      <c r="AF5708" s="60" t="str">
        <f>IF(ISERROR(MATCH([3]!Quota_Std_2022_23[[#This Row], [Quota Type]],[3]Sheet1!$AO$2:$AO$12,0)),"0", "1")</f>
        <v>0</v>
      </c>
      <c r="AG5708" s="60" t="str">
        <f>IF(ISERROR(MATCH(#REF!,$BA$2:$BA$8,0)),"0", "1")</f>
        <v>0</v>
      </c>
      <c r="AH5708" s="60" t="str">
        <f>IF(ISERROR(MATCH(Passout2023[[#This Row], [Nationality Pakistani/ Foreign]],$D$3:$D$4,0)),"0", "1")</f>
        <v>0</v>
      </c>
    </row>
    <row r="5709">
      <c r="Y5709" s="60" t="str">
        <f>IF(ISERROR(MATCH(Passout2023[[#This Row], [Degree Duration (year)]],$M$3:$M$10,0)),"0", "1")</f>
        <v>0</v>
      </c>
      <c r="Z5709" s="60" t="str">
        <f>IF(ISERROR(MATCH(Passout2023[[#This Row], [Admission Type]],$F$3:$F$6,0)),"0", "1")</f>
        <v>0</v>
      </c>
      <c r="AA5709" s="60" t="str">
        <f>IF(ISERROR(MATCH(Passout2023[[#This Row], [Batch Start Year]],$L$3:$L$25,0)),"0", "1")</f>
        <v>0</v>
      </c>
      <c r="AB5709" s="60" t="str">
        <f>IF(ISERROR(MATCH(Passout2023[[#This Row], [Batch Start Semester]],$K$3:$K$6,0)),"0", "1")</f>
        <v>0</v>
      </c>
      <c r="AC5709" s="60" t="str">
        <f>IF(ISERROR(MATCH([3]!Quota_Std_2022_23[[#This Row], [SESSION_TYPE]],$AX$2:$AX$5,0)),"0", "1")</f>
        <v>0</v>
      </c>
      <c r="AD5709" s="60" t="str">
        <f>IF(ISERROR(MATCH(#REF!,#REF!,0)),"0", "1")</f>
        <v>0</v>
      </c>
      <c r="AE5709" s="60" t="str">
        <f>IF(ISERROR(MATCH([3]!Quota_Std_2022_23[[#This Row], [Gender]],$AN$2:$AN$4,0)),"0", "1")</f>
        <v>0</v>
      </c>
      <c r="AF5709" s="60" t="str">
        <f>IF(ISERROR(MATCH([3]!Quota_Std_2022_23[[#This Row], [Quota Type]],[3]Sheet1!$AO$2:$AO$12,0)),"0", "1")</f>
        <v>0</v>
      </c>
      <c r="AG5709" s="60" t="str">
        <f>IF(ISERROR(MATCH(#REF!,$BA$2:$BA$8,0)),"0", "1")</f>
        <v>0</v>
      </c>
      <c r="AH5709" s="60" t="str">
        <f>IF(ISERROR(MATCH(Passout2023[[#This Row], [Nationality Pakistani/ Foreign]],$D$3:$D$4,0)),"0", "1")</f>
        <v>0</v>
      </c>
    </row>
    <row r="5710">
      <c r="Y5710" s="60" t="str">
        <f>IF(ISERROR(MATCH(Passout2023[[#This Row], [Degree Duration (year)]],$M$3:$M$10,0)),"0", "1")</f>
        <v>0</v>
      </c>
      <c r="Z5710" s="60" t="str">
        <f>IF(ISERROR(MATCH(Passout2023[[#This Row], [Admission Type]],$F$3:$F$6,0)),"0", "1")</f>
        <v>0</v>
      </c>
      <c r="AA5710" s="60" t="str">
        <f>IF(ISERROR(MATCH(Passout2023[[#This Row], [Batch Start Year]],$L$3:$L$25,0)),"0", "1")</f>
        <v>0</v>
      </c>
      <c r="AB5710" s="60" t="str">
        <f>IF(ISERROR(MATCH(Passout2023[[#This Row], [Batch Start Semester]],$K$3:$K$6,0)),"0", "1")</f>
        <v>0</v>
      </c>
      <c r="AC5710" s="60" t="str">
        <f>IF(ISERROR(MATCH([3]!Quota_Std_2022_23[[#This Row], [SESSION_TYPE]],$AX$2:$AX$5,0)),"0", "1")</f>
        <v>0</v>
      </c>
      <c r="AD5710" s="60" t="str">
        <f>IF(ISERROR(MATCH(#REF!,#REF!,0)),"0", "1")</f>
        <v>0</v>
      </c>
      <c r="AE5710" s="60" t="str">
        <f>IF(ISERROR(MATCH([3]!Quota_Std_2022_23[[#This Row], [Gender]],$AN$2:$AN$4,0)),"0", "1")</f>
        <v>0</v>
      </c>
      <c r="AF5710" s="60" t="str">
        <f>IF(ISERROR(MATCH([3]!Quota_Std_2022_23[[#This Row], [Quota Type]],[3]Sheet1!$AO$2:$AO$12,0)),"0", "1")</f>
        <v>0</v>
      </c>
      <c r="AG5710" s="60" t="str">
        <f>IF(ISERROR(MATCH(#REF!,$BA$2:$BA$8,0)),"0", "1")</f>
        <v>0</v>
      </c>
      <c r="AH5710" s="60" t="str">
        <f>IF(ISERROR(MATCH(Passout2023[[#This Row], [Nationality Pakistani/ Foreign]],$D$3:$D$4,0)),"0", "1")</f>
        <v>0</v>
      </c>
    </row>
    <row r="5711">
      <c r="Y5711" s="60" t="str">
        <f>IF(ISERROR(MATCH(Passout2023[[#This Row], [Degree Duration (year)]],$M$3:$M$10,0)),"0", "1")</f>
        <v>0</v>
      </c>
      <c r="Z5711" s="60" t="str">
        <f>IF(ISERROR(MATCH(Passout2023[[#This Row], [Admission Type]],$F$3:$F$6,0)),"0", "1")</f>
        <v>0</v>
      </c>
      <c r="AA5711" s="60" t="str">
        <f>IF(ISERROR(MATCH(Passout2023[[#This Row], [Batch Start Year]],$L$3:$L$25,0)),"0", "1")</f>
        <v>0</v>
      </c>
      <c r="AB5711" s="60" t="str">
        <f>IF(ISERROR(MATCH(Passout2023[[#This Row], [Batch Start Semester]],$K$3:$K$6,0)),"0", "1")</f>
        <v>0</v>
      </c>
      <c r="AC5711" s="60" t="str">
        <f>IF(ISERROR(MATCH([3]!Quota_Std_2022_23[[#This Row], [SESSION_TYPE]],$AX$2:$AX$5,0)),"0", "1")</f>
        <v>0</v>
      </c>
      <c r="AD5711" s="60" t="str">
        <f>IF(ISERROR(MATCH(#REF!,#REF!,0)),"0", "1")</f>
        <v>0</v>
      </c>
      <c r="AE5711" s="60" t="str">
        <f>IF(ISERROR(MATCH([3]!Quota_Std_2022_23[[#This Row], [Gender]],$AN$2:$AN$4,0)),"0", "1")</f>
        <v>0</v>
      </c>
      <c r="AF5711" s="60" t="str">
        <f>IF(ISERROR(MATCH([3]!Quota_Std_2022_23[[#This Row], [Quota Type]],[3]Sheet1!$AO$2:$AO$12,0)),"0", "1")</f>
        <v>0</v>
      </c>
      <c r="AG5711" s="60" t="str">
        <f>IF(ISERROR(MATCH(#REF!,$BA$2:$BA$8,0)),"0", "1")</f>
        <v>0</v>
      </c>
      <c r="AH5711" s="60" t="str">
        <f>IF(ISERROR(MATCH(Passout2023[[#This Row], [Nationality Pakistani/ Foreign]],$D$3:$D$4,0)),"0", "1")</f>
        <v>0</v>
      </c>
    </row>
    <row r="5712">
      <c r="Y5712" s="60" t="str">
        <f>IF(ISERROR(MATCH(Passout2023[[#This Row], [Degree Duration (year)]],$M$3:$M$10,0)),"0", "1")</f>
        <v>0</v>
      </c>
      <c r="Z5712" s="60" t="str">
        <f>IF(ISERROR(MATCH(Passout2023[[#This Row], [Admission Type]],$F$3:$F$6,0)),"0", "1")</f>
        <v>0</v>
      </c>
      <c r="AA5712" s="60" t="str">
        <f>IF(ISERROR(MATCH(Passout2023[[#This Row], [Batch Start Year]],$L$3:$L$25,0)),"0", "1")</f>
        <v>0</v>
      </c>
      <c r="AB5712" s="60" t="str">
        <f>IF(ISERROR(MATCH(Passout2023[[#This Row], [Batch Start Semester]],$K$3:$K$6,0)),"0", "1")</f>
        <v>0</v>
      </c>
      <c r="AC5712" s="60" t="str">
        <f>IF(ISERROR(MATCH([3]!Quota_Std_2022_23[[#This Row], [SESSION_TYPE]],$AX$2:$AX$5,0)),"0", "1")</f>
        <v>0</v>
      </c>
      <c r="AD5712" s="60" t="str">
        <f>IF(ISERROR(MATCH(#REF!,#REF!,0)),"0", "1")</f>
        <v>0</v>
      </c>
      <c r="AE5712" s="60" t="str">
        <f>IF(ISERROR(MATCH([3]!Quota_Std_2022_23[[#This Row], [Gender]],$AN$2:$AN$4,0)),"0", "1")</f>
        <v>0</v>
      </c>
      <c r="AF5712" s="60" t="str">
        <f>IF(ISERROR(MATCH([3]!Quota_Std_2022_23[[#This Row], [Quota Type]],[3]Sheet1!$AO$2:$AO$12,0)),"0", "1")</f>
        <v>0</v>
      </c>
      <c r="AG5712" s="60" t="str">
        <f>IF(ISERROR(MATCH(#REF!,$BA$2:$BA$8,0)),"0", "1")</f>
        <v>0</v>
      </c>
      <c r="AH5712" s="60" t="str">
        <f>IF(ISERROR(MATCH(Passout2023[[#This Row], [Nationality Pakistani/ Foreign]],$D$3:$D$4,0)),"0", "1")</f>
        <v>0</v>
      </c>
    </row>
    <row r="5713">
      <c r="Y5713" s="60" t="str">
        <f>IF(ISERROR(MATCH(Passout2023[[#This Row], [Degree Duration (year)]],$M$3:$M$10,0)),"0", "1")</f>
        <v>0</v>
      </c>
      <c r="Z5713" s="60" t="str">
        <f>IF(ISERROR(MATCH(Passout2023[[#This Row], [Admission Type]],$F$3:$F$6,0)),"0", "1")</f>
        <v>0</v>
      </c>
      <c r="AA5713" s="60" t="str">
        <f>IF(ISERROR(MATCH(Passout2023[[#This Row], [Batch Start Year]],$L$3:$L$25,0)),"0", "1")</f>
        <v>0</v>
      </c>
      <c r="AB5713" s="60" t="str">
        <f>IF(ISERROR(MATCH(Passout2023[[#This Row], [Batch Start Semester]],$K$3:$K$6,0)),"0", "1")</f>
        <v>0</v>
      </c>
      <c r="AC5713" s="60" t="str">
        <f>IF(ISERROR(MATCH([3]!Quota_Std_2022_23[[#This Row], [SESSION_TYPE]],$AX$2:$AX$5,0)),"0", "1")</f>
        <v>0</v>
      </c>
      <c r="AD5713" s="60" t="str">
        <f>IF(ISERROR(MATCH(#REF!,#REF!,0)),"0", "1")</f>
        <v>0</v>
      </c>
      <c r="AE5713" s="60" t="str">
        <f>IF(ISERROR(MATCH([3]!Quota_Std_2022_23[[#This Row], [Gender]],$AN$2:$AN$4,0)),"0", "1")</f>
        <v>0</v>
      </c>
      <c r="AF5713" s="60" t="str">
        <f>IF(ISERROR(MATCH([3]!Quota_Std_2022_23[[#This Row], [Quota Type]],[3]Sheet1!$AO$2:$AO$12,0)),"0", "1")</f>
        <v>0</v>
      </c>
      <c r="AG5713" s="60" t="str">
        <f>IF(ISERROR(MATCH(#REF!,$BA$2:$BA$8,0)),"0", "1")</f>
        <v>0</v>
      </c>
      <c r="AH5713" s="60" t="str">
        <f>IF(ISERROR(MATCH(Passout2023[[#This Row], [Nationality Pakistani/ Foreign]],$D$3:$D$4,0)),"0", "1")</f>
        <v>0</v>
      </c>
    </row>
    <row r="5714">
      <c r="Y5714" s="60" t="str">
        <f>IF(ISERROR(MATCH(Passout2023[[#This Row], [Degree Duration (year)]],$M$3:$M$10,0)),"0", "1")</f>
        <v>0</v>
      </c>
      <c r="Z5714" s="60" t="str">
        <f>IF(ISERROR(MATCH(Passout2023[[#This Row], [Admission Type]],$F$3:$F$6,0)),"0", "1")</f>
        <v>0</v>
      </c>
      <c r="AA5714" s="60" t="str">
        <f>IF(ISERROR(MATCH(Passout2023[[#This Row], [Batch Start Year]],$L$3:$L$25,0)),"0", "1")</f>
        <v>0</v>
      </c>
      <c r="AB5714" s="60" t="str">
        <f>IF(ISERROR(MATCH(Passout2023[[#This Row], [Batch Start Semester]],$K$3:$K$6,0)),"0", "1")</f>
        <v>0</v>
      </c>
      <c r="AC5714" s="60" t="str">
        <f>IF(ISERROR(MATCH([3]!Quota_Std_2022_23[[#This Row], [SESSION_TYPE]],$AX$2:$AX$5,0)),"0", "1")</f>
        <v>0</v>
      </c>
      <c r="AD5714" s="60" t="str">
        <f>IF(ISERROR(MATCH(#REF!,#REF!,0)),"0", "1")</f>
        <v>0</v>
      </c>
      <c r="AE5714" s="60" t="str">
        <f>IF(ISERROR(MATCH([3]!Quota_Std_2022_23[[#This Row], [Gender]],$AN$2:$AN$4,0)),"0", "1")</f>
        <v>0</v>
      </c>
      <c r="AF5714" s="60" t="str">
        <f>IF(ISERROR(MATCH([3]!Quota_Std_2022_23[[#This Row], [Quota Type]],[3]Sheet1!$AO$2:$AO$12,0)),"0", "1")</f>
        <v>0</v>
      </c>
      <c r="AG5714" s="60" t="str">
        <f>IF(ISERROR(MATCH(#REF!,$BA$2:$BA$8,0)),"0", "1")</f>
        <v>0</v>
      </c>
      <c r="AH5714" s="60" t="str">
        <f>IF(ISERROR(MATCH(Passout2023[[#This Row], [Nationality Pakistani/ Foreign]],$D$3:$D$4,0)),"0", "1")</f>
        <v>0</v>
      </c>
    </row>
    <row r="5715">
      <c r="Y5715" s="60" t="str">
        <f>IF(ISERROR(MATCH(Passout2023[[#This Row], [Degree Duration (year)]],$M$3:$M$10,0)),"0", "1")</f>
        <v>0</v>
      </c>
      <c r="Z5715" s="60" t="str">
        <f>IF(ISERROR(MATCH(Passout2023[[#This Row], [Admission Type]],$F$3:$F$6,0)),"0", "1")</f>
        <v>0</v>
      </c>
      <c r="AA5715" s="60" t="str">
        <f>IF(ISERROR(MATCH(Passout2023[[#This Row], [Batch Start Year]],$L$3:$L$25,0)),"0", "1")</f>
        <v>0</v>
      </c>
      <c r="AB5715" s="60" t="str">
        <f>IF(ISERROR(MATCH(Passout2023[[#This Row], [Batch Start Semester]],$K$3:$K$6,0)),"0", "1")</f>
        <v>0</v>
      </c>
      <c r="AC5715" s="60" t="str">
        <f>IF(ISERROR(MATCH([3]!Quota_Std_2022_23[[#This Row], [SESSION_TYPE]],$AX$2:$AX$5,0)),"0", "1")</f>
        <v>0</v>
      </c>
      <c r="AD5715" s="60" t="str">
        <f>IF(ISERROR(MATCH(#REF!,#REF!,0)),"0", "1")</f>
        <v>0</v>
      </c>
      <c r="AE5715" s="60" t="str">
        <f>IF(ISERROR(MATCH([3]!Quota_Std_2022_23[[#This Row], [Gender]],$AN$2:$AN$4,0)),"0", "1")</f>
        <v>0</v>
      </c>
      <c r="AF5715" s="60" t="str">
        <f>IF(ISERROR(MATCH([3]!Quota_Std_2022_23[[#This Row], [Quota Type]],[3]Sheet1!$AO$2:$AO$12,0)),"0", "1")</f>
        <v>0</v>
      </c>
      <c r="AG5715" s="60" t="str">
        <f>IF(ISERROR(MATCH(#REF!,$BA$2:$BA$8,0)),"0", "1")</f>
        <v>0</v>
      </c>
      <c r="AH5715" s="60" t="str">
        <f>IF(ISERROR(MATCH(Passout2023[[#This Row], [Nationality Pakistani/ Foreign]],$D$3:$D$4,0)),"0", "1")</f>
        <v>0</v>
      </c>
    </row>
    <row r="5716">
      <c r="Y5716" s="60" t="str">
        <f>IF(ISERROR(MATCH(Passout2023[[#This Row], [Degree Duration (year)]],$M$3:$M$10,0)),"0", "1")</f>
        <v>0</v>
      </c>
      <c r="Z5716" s="60" t="str">
        <f>IF(ISERROR(MATCH(Passout2023[[#This Row], [Admission Type]],$F$3:$F$6,0)),"0", "1")</f>
        <v>0</v>
      </c>
      <c r="AA5716" s="60" t="str">
        <f>IF(ISERROR(MATCH(Passout2023[[#This Row], [Batch Start Year]],$L$3:$L$25,0)),"0", "1")</f>
        <v>0</v>
      </c>
      <c r="AB5716" s="60" t="str">
        <f>IF(ISERROR(MATCH(Passout2023[[#This Row], [Batch Start Semester]],$K$3:$K$6,0)),"0", "1")</f>
        <v>0</v>
      </c>
      <c r="AC5716" s="60" t="str">
        <f>IF(ISERROR(MATCH([3]!Quota_Std_2022_23[[#This Row], [SESSION_TYPE]],$AX$2:$AX$5,0)),"0", "1")</f>
        <v>0</v>
      </c>
      <c r="AD5716" s="60" t="str">
        <f>IF(ISERROR(MATCH(#REF!,#REF!,0)),"0", "1")</f>
        <v>0</v>
      </c>
      <c r="AE5716" s="60" t="str">
        <f>IF(ISERROR(MATCH([3]!Quota_Std_2022_23[[#This Row], [Gender]],$AN$2:$AN$4,0)),"0", "1")</f>
        <v>0</v>
      </c>
      <c r="AF5716" s="60" t="str">
        <f>IF(ISERROR(MATCH([3]!Quota_Std_2022_23[[#This Row], [Quota Type]],[3]Sheet1!$AO$2:$AO$12,0)),"0", "1")</f>
        <v>0</v>
      </c>
      <c r="AG5716" s="60" t="str">
        <f>IF(ISERROR(MATCH(#REF!,$BA$2:$BA$8,0)),"0", "1")</f>
        <v>0</v>
      </c>
      <c r="AH5716" s="60" t="str">
        <f>IF(ISERROR(MATCH(Passout2023[[#This Row], [Nationality Pakistani/ Foreign]],$D$3:$D$4,0)),"0", "1")</f>
        <v>0</v>
      </c>
    </row>
    <row r="5717">
      <c r="Y5717" s="60" t="str">
        <f>IF(ISERROR(MATCH(Passout2023[[#This Row], [Degree Duration (year)]],$M$3:$M$10,0)),"0", "1")</f>
        <v>0</v>
      </c>
      <c r="Z5717" s="60" t="str">
        <f>IF(ISERROR(MATCH(Passout2023[[#This Row], [Admission Type]],$F$3:$F$6,0)),"0", "1")</f>
        <v>0</v>
      </c>
      <c r="AA5717" s="60" t="str">
        <f>IF(ISERROR(MATCH(Passout2023[[#This Row], [Batch Start Year]],$L$3:$L$25,0)),"0", "1")</f>
        <v>0</v>
      </c>
      <c r="AB5717" s="60" t="str">
        <f>IF(ISERROR(MATCH(Passout2023[[#This Row], [Batch Start Semester]],$K$3:$K$6,0)),"0", "1")</f>
        <v>0</v>
      </c>
      <c r="AC5717" s="60" t="str">
        <f>IF(ISERROR(MATCH([3]!Quota_Std_2022_23[[#This Row], [SESSION_TYPE]],$AX$2:$AX$5,0)),"0", "1")</f>
        <v>0</v>
      </c>
      <c r="AD5717" s="60" t="str">
        <f>IF(ISERROR(MATCH(#REF!,#REF!,0)),"0", "1")</f>
        <v>0</v>
      </c>
      <c r="AE5717" s="60" t="str">
        <f>IF(ISERROR(MATCH([3]!Quota_Std_2022_23[[#This Row], [Gender]],$AN$2:$AN$4,0)),"0", "1")</f>
        <v>0</v>
      </c>
      <c r="AF5717" s="60" t="str">
        <f>IF(ISERROR(MATCH([3]!Quota_Std_2022_23[[#This Row], [Quota Type]],[3]Sheet1!$AO$2:$AO$12,0)),"0", "1")</f>
        <v>0</v>
      </c>
      <c r="AG5717" s="60" t="str">
        <f>IF(ISERROR(MATCH(#REF!,$BA$2:$BA$8,0)),"0", "1")</f>
        <v>0</v>
      </c>
      <c r="AH5717" s="60" t="str">
        <f>IF(ISERROR(MATCH(Passout2023[[#This Row], [Nationality Pakistani/ Foreign]],$D$3:$D$4,0)),"0", "1")</f>
        <v>0</v>
      </c>
    </row>
    <row r="5718">
      <c r="Y5718" s="60" t="str">
        <f>IF(ISERROR(MATCH(Passout2023[[#This Row], [Degree Duration (year)]],$M$3:$M$10,0)),"0", "1")</f>
        <v>0</v>
      </c>
      <c r="Z5718" s="60" t="str">
        <f>IF(ISERROR(MATCH(Passout2023[[#This Row], [Admission Type]],$F$3:$F$6,0)),"0", "1")</f>
        <v>0</v>
      </c>
      <c r="AA5718" s="60" t="str">
        <f>IF(ISERROR(MATCH(Passout2023[[#This Row], [Batch Start Year]],$L$3:$L$25,0)),"0", "1")</f>
        <v>0</v>
      </c>
      <c r="AB5718" s="60" t="str">
        <f>IF(ISERROR(MATCH(Passout2023[[#This Row], [Batch Start Semester]],$K$3:$K$6,0)),"0", "1")</f>
        <v>0</v>
      </c>
      <c r="AC5718" s="60" t="str">
        <f>IF(ISERROR(MATCH([3]!Quota_Std_2022_23[[#This Row], [SESSION_TYPE]],$AX$2:$AX$5,0)),"0", "1")</f>
        <v>0</v>
      </c>
      <c r="AD5718" s="60" t="str">
        <f>IF(ISERROR(MATCH(#REF!,#REF!,0)),"0", "1")</f>
        <v>0</v>
      </c>
      <c r="AE5718" s="60" t="str">
        <f>IF(ISERROR(MATCH([3]!Quota_Std_2022_23[[#This Row], [Gender]],$AN$2:$AN$4,0)),"0", "1")</f>
        <v>0</v>
      </c>
      <c r="AF5718" s="60" t="str">
        <f>IF(ISERROR(MATCH([3]!Quota_Std_2022_23[[#This Row], [Quota Type]],[3]Sheet1!$AO$2:$AO$12,0)),"0", "1")</f>
        <v>0</v>
      </c>
      <c r="AG5718" s="60" t="str">
        <f>IF(ISERROR(MATCH(#REF!,$BA$2:$BA$8,0)),"0", "1")</f>
        <v>0</v>
      </c>
      <c r="AH5718" s="60" t="str">
        <f>IF(ISERROR(MATCH(Passout2023[[#This Row], [Nationality Pakistani/ Foreign]],$D$3:$D$4,0)),"0", "1")</f>
        <v>0</v>
      </c>
    </row>
    <row r="5719">
      <c r="Y5719" s="60" t="str">
        <f>IF(ISERROR(MATCH(Passout2023[[#This Row], [Degree Duration (year)]],$M$3:$M$10,0)),"0", "1")</f>
        <v>0</v>
      </c>
      <c r="Z5719" s="60" t="str">
        <f>IF(ISERROR(MATCH(Passout2023[[#This Row], [Admission Type]],$F$3:$F$6,0)),"0", "1")</f>
        <v>0</v>
      </c>
      <c r="AA5719" s="60" t="str">
        <f>IF(ISERROR(MATCH(Passout2023[[#This Row], [Batch Start Year]],$L$3:$L$25,0)),"0", "1")</f>
        <v>0</v>
      </c>
      <c r="AB5719" s="60" t="str">
        <f>IF(ISERROR(MATCH(Passout2023[[#This Row], [Batch Start Semester]],$K$3:$K$6,0)),"0", "1")</f>
        <v>0</v>
      </c>
      <c r="AC5719" s="60" t="str">
        <f>IF(ISERROR(MATCH([3]!Quota_Std_2022_23[[#This Row], [SESSION_TYPE]],$AX$2:$AX$5,0)),"0", "1")</f>
        <v>0</v>
      </c>
      <c r="AD5719" s="60" t="str">
        <f>IF(ISERROR(MATCH(#REF!,#REF!,0)),"0", "1")</f>
        <v>0</v>
      </c>
      <c r="AE5719" s="60" t="str">
        <f>IF(ISERROR(MATCH([3]!Quota_Std_2022_23[[#This Row], [Gender]],$AN$2:$AN$4,0)),"0", "1")</f>
        <v>0</v>
      </c>
      <c r="AF5719" s="60" t="str">
        <f>IF(ISERROR(MATCH([3]!Quota_Std_2022_23[[#This Row], [Quota Type]],[3]Sheet1!$AO$2:$AO$12,0)),"0", "1")</f>
        <v>0</v>
      </c>
      <c r="AG5719" s="60" t="str">
        <f>IF(ISERROR(MATCH(#REF!,$BA$2:$BA$8,0)),"0", "1")</f>
        <v>0</v>
      </c>
      <c r="AH5719" s="60" t="str">
        <f>IF(ISERROR(MATCH(Passout2023[[#This Row], [Nationality Pakistani/ Foreign]],$D$3:$D$4,0)),"0", "1")</f>
        <v>0</v>
      </c>
    </row>
    <row r="5720">
      <c r="Y5720" s="60" t="str">
        <f>IF(ISERROR(MATCH(Passout2023[[#This Row], [Degree Duration (year)]],$M$3:$M$10,0)),"0", "1")</f>
        <v>0</v>
      </c>
      <c r="Z5720" s="60" t="str">
        <f>IF(ISERROR(MATCH(Passout2023[[#This Row], [Admission Type]],$F$3:$F$6,0)),"0", "1")</f>
        <v>0</v>
      </c>
      <c r="AA5720" s="60" t="str">
        <f>IF(ISERROR(MATCH(Passout2023[[#This Row], [Batch Start Year]],$L$3:$L$25,0)),"0", "1")</f>
        <v>0</v>
      </c>
      <c r="AB5720" s="60" t="str">
        <f>IF(ISERROR(MATCH(Passout2023[[#This Row], [Batch Start Semester]],$K$3:$K$6,0)),"0", "1")</f>
        <v>0</v>
      </c>
      <c r="AC5720" s="60" t="str">
        <f>IF(ISERROR(MATCH([3]!Quota_Std_2022_23[[#This Row], [SESSION_TYPE]],$AX$2:$AX$5,0)),"0", "1")</f>
        <v>0</v>
      </c>
      <c r="AD5720" s="60" t="str">
        <f>IF(ISERROR(MATCH(#REF!,#REF!,0)),"0", "1")</f>
        <v>0</v>
      </c>
      <c r="AE5720" s="60" t="str">
        <f>IF(ISERROR(MATCH([3]!Quota_Std_2022_23[[#This Row], [Gender]],$AN$2:$AN$4,0)),"0", "1")</f>
        <v>0</v>
      </c>
      <c r="AF5720" s="60" t="str">
        <f>IF(ISERROR(MATCH([3]!Quota_Std_2022_23[[#This Row], [Quota Type]],[3]Sheet1!$AO$2:$AO$12,0)),"0", "1")</f>
        <v>0</v>
      </c>
      <c r="AG5720" s="60" t="str">
        <f>IF(ISERROR(MATCH(#REF!,$BA$2:$BA$8,0)),"0", "1")</f>
        <v>0</v>
      </c>
      <c r="AH5720" s="60" t="str">
        <f>IF(ISERROR(MATCH(Passout2023[[#This Row], [Nationality Pakistani/ Foreign]],$D$3:$D$4,0)),"0", "1")</f>
        <v>0</v>
      </c>
    </row>
    <row r="5721">
      <c r="Y5721" s="60" t="str">
        <f>IF(ISERROR(MATCH(Passout2023[[#This Row], [Degree Duration (year)]],$M$3:$M$10,0)),"0", "1")</f>
        <v>0</v>
      </c>
      <c r="Z5721" s="60" t="str">
        <f>IF(ISERROR(MATCH(Passout2023[[#This Row], [Admission Type]],$F$3:$F$6,0)),"0", "1")</f>
        <v>0</v>
      </c>
      <c r="AA5721" s="60" t="str">
        <f>IF(ISERROR(MATCH(Passout2023[[#This Row], [Batch Start Year]],$L$3:$L$25,0)),"0", "1")</f>
        <v>0</v>
      </c>
      <c r="AB5721" s="60" t="str">
        <f>IF(ISERROR(MATCH(Passout2023[[#This Row], [Batch Start Semester]],$K$3:$K$6,0)),"0", "1")</f>
        <v>0</v>
      </c>
      <c r="AC5721" s="60" t="str">
        <f>IF(ISERROR(MATCH([3]!Quota_Std_2022_23[[#This Row], [SESSION_TYPE]],$AX$2:$AX$5,0)),"0", "1")</f>
        <v>0</v>
      </c>
      <c r="AD5721" s="60" t="str">
        <f>IF(ISERROR(MATCH(#REF!,#REF!,0)),"0", "1")</f>
        <v>0</v>
      </c>
      <c r="AE5721" s="60" t="str">
        <f>IF(ISERROR(MATCH([3]!Quota_Std_2022_23[[#This Row], [Gender]],$AN$2:$AN$4,0)),"0", "1")</f>
        <v>0</v>
      </c>
      <c r="AF5721" s="60" t="str">
        <f>IF(ISERROR(MATCH([3]!Quota_Std_2022_23[[#This Row], [Quota Type]],[3]Sheet1!$AO$2:$AO$12,0)),"0", "1")</f>
        <v>0</v>
      </c>
      <c r="AG5721" s="60" t="str">
        <f>IF(ISERROR(MATCH(#REF!,$BA$2:$BA$8,0)),"0", "1")</f>
        <v>0</v>
      </c>
      <c r="AH5721" s="60" t="str">
        <f>IF(ISERROR(MATCH(Passout2023[[#This Row], [Nationality Pakistani/ Foreign]],$D$3:$D$4,0)),"0", "1")</f>
        <v>0</v>
      </c>
    </row>
    <row r="5722">
      <c r="Y5722" s="60" t="str">
        <f>IF(ISERROR(MATCH(Passout2023[[#This Row], [Degree Duration (year)]],$M$3:$M$10,0)),"0", "1")</f>
        <v>0</v>
      </c>
      <c r="Z5722" s="60" t="str">
        <f>IF(ISERROR(MATCH(Passout2023[[#This Row], [Admission Type]],$F$3:$F$6,0)),"0", "1")</f>
        <v>0</v>
      </c>
      <c r="AA5722" s="60" t="str">
        <f>IF(ISERROR(MATCH(Passout2023[[#This Row], [Batch Start Year]],$L$3:$L$25,0)),"0", "1")</f>
        <v>0</v>
      </c>
      <c r="AB5722" s="60" t="str">
        <f>IF(ISERROR(MATCH(Passout2023[[#This Row], [Batch Start Semester]],$K$3:$K$6,0)),"0", "1")</f>
        <v>0</v>
      </c>
      <c r="AC5722" s="60" t="str">
        <f>IF(ISERROR(MATCH([3]!Quota_Std_2022_23[[#This Row], [SESSION_TYPE]],$AX$2:$AX$5,0)),"0", "1")</f>
        <v>0</v>
      </c>
      <c r="AD5722" s="60" t="str">
        <f>IF(ISERROR(MATCH(#REF!,#REF!,0)),"0", "1")</f>
        <v>0</v>
      </c>
      <c r="AE5722" s="60" t="str">
        <f>IF(ISERROR(MATCH([3]!Quota_Std_2022_23[[#This Row], [Gender]],$AN$2:$AN$4,0)),"0", "1")</f>
        <v>0</v>
      </c>
      <c r="AF5722" s="60" t="str">
        <f>IF(ISERROR(MATCH([3]!Quota_Std_2022_23[[#This Row], [Quota Type]],[3]Sheet1!$AO$2:$AO$12,0)),"0", "1")</f>
        <v>0</v>
      </c>
      <c r="AG5722" s="60" t="str">
        <f>IF(ISERROR(MATCH(#REF!,$BA$2:$BA$8,0)),"0", "1")</f>
        <v>0</v>
      </c>
      <c r="AH5722" s="60" t="str">
        <f>IF(ISERROR(MATCH(Passout2023[[#This Row], [Nationality Pakistani/ Foreign]],$D$3:$D$4,0)),"0", "1")</f>
        <v>0</v>
      </c>
    </row>
    <row r="5723">
      <c r="Y5723" s="60" t="str">
        <f>IF(ISERROR(MATCH(Passout2023[[#This Row], [Degree Duration (year)]],$M$3:$M$10,0)),"0", "1")</f>
        <v>0</v>
      </c>
      <c r="Z5723" s="60" t="str">
        <f>IF(ISERROR(MATCH(Passout2023[[#This Row], [Admission Type]],$F$3:$F$6,0)),"0", "1")</f>
        <v>0</v>
      </c>
      <c r="AA5723" s="60" t="str">
        <f>IF(ISERROR(MATCH(Passout2023[[#This Row], [Batch Start Year]],$L$3:$L$25,0)),"0", "1")</f>
        <v>0</v>
      </c>
      <c r="AB5723" s="60" t="str">
        <f>IF(ISERROR(MATCH(Passout2023[[#This Row], [Batch Start Semester]],$K$3:$K$6,0)),"0", "1")</f>
        <v>0</v>
      </c>
      <c r="AC5723" s="60" t="str">
        <f>IF(ISERROR(MATCH([3]!Quota_Std_2022_23[[#This Row], [SESSION_TYPE]],$AX$2:$AX$5,0)),"0", "1")</f>
        <v>0</v>
      </c>
      <c r="AD5723" s="60" t="str">
        <f>IF(ISERROR(MATCH(#REF!,#REF!,0)),"0", "1")</f>
        <v>0</v>
      </c>
      <c r="AE5723" s="60" t="str">
        <f>IF(ISERROR(MATCH([3]!Quota_Std_2022_23[[#This Row], [Gender]],$AN$2:$AN$4,0)),"0", "1")</f>
        <v>0</v>
      </c>
      <c r="AF5723" s="60" t="str">
        <f>IF(ISERROR(MATCH([3]!Quota_Std_2022_23[[#This Row], [Quota Type]],[3]Sheet1!$AO$2:$AO$12,0)),"0", "1")</f>
        <v>0</v>
      </c>
      <c r="AG5723" s="60" t="str">
        <f>IF(ISERROR(MATCH(#REF!,$BA$2:$BA$8,0)),"0", "1")</f>
        <v>0</v>
      </c>
      <c r="AH5723" s="60" t="str">
        <f>IF(ISERROR(MATCH(Passout2023[[#This Row], [Nationality Pakistani/ Foreign]],$D$3:$D$4,0)),"0", "1")</f>
        <v>0</v>
      </c>
    </row>
    <row r="5724">
      <c r="Y5724" s="60" t="str">
        <f>IF(ISERROR(MATCH(Passout2023[[#This Row], [Degree Duration (year)]],$M$3:$M$10,0)),"0", "1")</f>
        <v>0</v>
      </c>
      <c r="Z5724" s="60" t="str">
        <f>IF(ISERROR(MATCH(Passout2023[[#This Row], [Admission Type]],$F$3:$F$6,0)),"0", "1")</f>
        <v>0</v>
      </c>
      <c r="AA5724" s="60" t="str">
        <f>IF(ISERROR(MATCH(Passout2023[[#This Row], [Batch Start Year]],$L$3:$L$25,0)),"0", "1")</f>
        <v>0</v>
      </c>
      <c r="AB5724" s="60" t="str">
        <f>IF(ISERROR(MATCH(Passout2023[[#This Row], [Batch Start Semester]],$K$3:$K$6,0)),"0", "1")</f>
        <v>0</v>
      </c>
      <c r="AC5724" s="60" t="str">
        <f>IF(ISERROR(MATCH([3]!Quota_Std_2022_23[[#This Row], [SESSION_TYPE]],$AX$2:$AX$5,0)),"0", "1")</f>
        <v>0</v>
      </c>
      <c r="AD5724" s="60" t="str">
        <f>IF(ISERROR(MATCH(#REF!,#REF!,0)),"0", "1")</f>
        <v>0</v>
      </c>
      <c r="AE5724" s="60" t="str">
        <f>IF(ISERROR(MATCH([3]!Quota_Std_2022_23[[#This Row], [Gender]],$AN$2:$AN$4,0)),"0", "1")</f>
        <v>0</v>
      </c>
      <c r="AF5724" s="60" t="str">
        <f>IF(ISERROR(MATCH([3]!Quota_Std_2022_23[[#This Row], [Quota Type]],[3]Sheet1!$AO$2:$AO$12,0)),"0", "1")</f>
        <v>0</v>
      </c>
      <c r="AG5724" s="60" t="str">
        <f>IF(ISERROR(MATCH(#REF!,$BA$2:$BA$8,0)),"0", "1")</f>
        <v>0</v>
      </c>
      <c r="AH5724" s="60" t="str">
        <f>IF(ISERROR(MATCH(Passout2023[[#This Row], [Nationality Pakistani/ Foreign]],$D$3:$D$4,0)),"0", "1")</f>
        <v>0</v>
      </c>
    </row>
    <row r="5725">
      <c r="Y5725" s="60" t="str">
        <f>IF(ISERROR(MATCH(Passout2023[[#This Row], [Degree Duration (year)]],$M$3:$M$10,0)),"0", "1")</f>
        <v>0</v>
      </c>
      <c r="Z5725" s="60" t="str">
        <f>IF(ISERROR(MATCH(Passout2023[[#This Row], [Admission Type]],$F$3:$F$6,0)),"0", "1")</f>
        <v>0</v>
      </c>
      <c r="AA5725" s="60" t="str">
        <f>IF(ISERROR(MATCH(Passout2023[[#This Row], [Batch Start Year]],$L$3:$L$25,0)),"0", "1")</f>
        <v>0</v>
      </c>
      <c r="AB5725" s="60" t="str">
        <f>IF(ISERROR(MATCH(Passout2023[[#This Row], [Batch Start Semester]],$K$3:$K$6,0)),"0", "1")</f>
        <v>0</v>
      </c>
      <c r="AC5725" s="60" t="str">
        <f>IF(ISERROR(MATCH([3]!Quota_Std_2022_23[[#This Row], [SESSION_TYPE]],$AX$2:$AX$5,0)),"0", "1")</f>
        <v>0</v>
      </c>
      <c r="AD5725" s="60" t="str">
        <f>IF(ISERROR(MATCH(#REF!,#REF!,0)),"0", "1")</f>
        <v>0</v>
      </c>
      <c r="AE5725" s="60" t="str">
        <f>IF(ISERROR(MATCH([3]!Quota_Std_2022_23[[#This Row], [Gender]],$AN$2:$AN$4,0)),"0", "1")</f>
        <v>0</v>
      </c>
      <c r="AF5725" s="60" t="str">
        <f>IF(ISERROR(MATCH([3]!Quota_Std_2022_23[[#This Row], [Quota Type]],[3]Sheet1!$AO$2:$AO$12,0)),"0", "1")</f>
        <v>0</v>
      </c>
      <c r="AG5725" s="60" t="str">
        <f>IF(ISERROR(MATCH(#REF!,$BA$2:$BA$8,0)),"0", "1")</f>
        <v>0</v>
      </c>
      <c r="AH5725" s="60" t="str">
        <f>IF(ISERROR(MATCH(Passout2023[[#This Row], [Nationality Pakistani/ Foreign]],$D$3:$D$4,0)),"0", "1")</f>
        <v>0</v>
      </c>
    </row>
    <row r="5726">
      <c r="Y5726" s="60" t="str">
        <f>IF(ISERROR(MATCH(Passout2023[[#This Row], [Degree Duration (year)]],$M$3:$M$10,0)),"0", "1")</f>
        <v>0</v>
      </c>
      <c r="Z5726" s="60" t="str">
        <f>IF(ISERROR(MATCH(Passout2023[[#This Row], [Admission Type]],$F$3:$F$6,0)),"0", "1")</f>
        <v>0</v>
      </c>
      <c r="AA5726" s="60" t="str">
        <f>IF(ISERROR(MATCH(Passout2023[[#This Row], [Batch Start Year]],$L$3:$L$25,0)),"0", "1")</f>
        <v>0</v>
      </c>
      <c r="AB5726" s="60" t="str">
        <f>IF(ISERROR(MATCH(Passout2023[[#This Row], [Batch Start Semester]],$K$3:$K$6,0)),"0", "1")</f>
        <v>0</v>
      </c>
      <c r="AC5726" s="60" t="str">
        <f>IF(ISERROR(MATCH([3]!Quota_Std_2022_23[[#This Row], [SESSION_TYPE]],$AX$2:$AX$5,0)),"0", "1")</f>
        <v>0</v>
      </c>
      <c r="AD5726" s="60" t="str">
        <f>IF(ISERROR(MATCH(#REF!,#REF!,0)),"0", "1")</f>
        <v>0</v>
      </c>
      <c r="AE5726" s="60" t="str">
        <f>IF(ISERROR(MATCH([3]!Quota_Std_2022_23[[#This Row], [Gender]],$AN$2:$AN$4,0)),"0", "1")</f>
        <v>0</v>
      </c>
      <c r="AF5726" s="60" t="str">
        <f>IF(ISERROR(MATCH([3]!Quota_Std_2022_23[[#This Row], [Quota Type]],[3]Sheet1!$AO$2:$AO$12,0)),"0", "1")</f>
        <v>0</v>
      </c>
      <c r="AG5726" s="60" t="str">
        <f>IF(ISERROR(MATCH(#REF!,$BA$2:$BA$8,0)),"0", "1")</f>
        <v>0</v>
      </c>
      <c r="AH5726" s="60" t="str">
        <f>IF(ISERROR(MATCH(Passout2023[[#This Row], [Nationality Pakistani/ Foreign]],$D$3:$D$4,0)),"0", "1")</f>
        <v>0</v>
      </c>
    </row>
    <row r="5727">
      <c r="Y5727" s="60" t="str">
        <f>IF(ISERROR(MATCH(Passout2023[[#This Row], [Degree Duration (year)]],$M$3:$M$10,0)),"0", "1")</f>
        <v>0</v>
      </c>
      <c r="Z5727" s="60" t="str">
        <f>IF(ISERROR(MATCH(Passout2023[[#This Row], [Admission Type]],$F$3:$F$6,0)),"0", "1")</f>
        <v>0</v>
      </c>
      <c r="AA5727" s="60" t="str">
        <f>IF(ISERROR(MATCH(Passout2023[[#This Row], [Batch Start Year]],$L$3:$L$25,0)),"0", "1")</f>
        <v>0</v>
      </c>
      <c r="AB5727" s="60" t="str">
        <f>IF(ISERROR(MATCH(Passout2023[[#This Row], [Batch Start Semester]],$K$3:$K$6,0)),"0", "1")</f>
        <v>0</v>
      </c>
      <c r="AC5727" s="60" t="str">
        <f>IF(ISERROR(MATCH([3]!Quota_Std_2022_23[[#This Row], [SESSION_TYPE]],$AX$2:$AX$5,0)),"0", "1")</f>
        <v>0</v>
      </c>
      <c r="AD5727" s="60" t="str">
        <f>IF(ISERROR(MATCH(#REF!,#REF!,0)),"0", "1")</f>
        <v>0</v>
      </c>
      <c r="AE5727" s="60" t="str">
        <f>IF(ISERROR(MATCH([3]!Quota_Std_2022_23[[#This Row], [Gender]],$AN$2:$AN$4,0)),"0", "1")</f>
        <v>0</v>
      </c>
      <c r="AF5727" s="60" t="str">
        <f>IF(ISERROR(MATCH([3]!Quota_Std_2022_23[[#This Row], [Quota Type]],[3]Sheet1!$AO$2:$AO$12,0)),"0", "1")</f>
        <v>0</v>
      </c>
      <c r="AG5727" s="60" t="str">
        <f>IF(ISERROR(MATCH(#REF!,$BA$2:$BA$8,0)),"0", "1")</f>
        <v>0</v>
      </c>
      <c r="AH5727" s="60" t="str">
        <f>IF(ISERROR(MATCH(Passout2023[[#This Row], [Nationality Pakistani/ Foreign]],$D$3:$D$4,0)),"0", "1")</f>
        <v>0</v>
      </c>
    </row>
    <row r="5728">
      <c r="Y5728" s="60" t="str">
        <f>IF(ISERROR(MATCH(Passout2023[[#This Row], [Degree Duration (year)]],$M$3:$M$10,0)),"0", "1")</f>
        <v>0</v>
      </c>
      <c r="Z5728" s="60" t="str">
        <f>IF(ISERROR(MATCH(Passout2023[[#This Row], [Admission Type]],$F$3:$F$6,0)),"0", "1")</f>
        <v>0</v>
      </c>
      <c r="AA5728" s="60" t="str">
        <f>IF(ISERROR(MATCH(Passout2023[[#This Row], [Batch Start Year]],$L$3:$L$25,0)),"0", "1")</f>
        <v>0</v>
      </c>
      <c r="AB5728" s="60" t="str">
        <f>IF(ISERROR(MATCH(Passout2023[[#This Row], [Batch Start Semester]],$K$3:$K$6,0)),"0", "1")</f>
        <v>0</v>
      </c>
      <c r="AC5728" s="60" t="str">
        <f>IF(ISERROR(MATCH([3]!Quota_Std_2022_23[[#This Row], [SESSION_TYPE]],$AX$2:$AX$5,0)),"0", "1")</f>
        <v>0</v>
      </c>
      <c r="AD5728" s="60" t="str">
        <f>IF(ISERROR(MATCH(#REF!,#REF!,0)),"0", "1")</f>
        <v>0</v>
      </c>
      <c r="AE5728" s="60" t="str">
        <f>IF(ISERROR(MATCH([3]!Quota_Std_2022_23[[#This Row], [Gender]],$AN$2:$AN$4,0)),"0", "1")</f>
        <v>0</v>
      </c>
      <c r="AF5728" s="60" t="str">
        <f>IF(ISERROR(MATCH([3]!Quota_Std_2022_23[[#This Row], [Quota Type]],[3]Sheet1!$AO$2:$AO$12,0)),"0", "1")</f>
        <v>0</v>
      </c>
      <c r="AG5728" s="60" t="str">
        <f>IF(ISERROR(MATCH(#REF!,$BA$2:$BA$8,0)),"0", "1")</f>
        <v>0</v>
      </c>
      <c r="AH5728" s="60" t="str">
        <f>IF(ISERROR(MATCH(Passout2023[[#This Row], [Nationality Pakistani/ Foreign]],$D$3:$D$4,0)),"0", "1")</f>
        <v>0</v>
      </c>
    </row>
    <row r="5729">
      <c r="Y5729" s="60" t="str">
        <f>IF(ISERROR(MATCH(Passout2023[[#This Row], [Degree Duration (year)]],$M$3:$M$10,0)),"0", "1")</f>
        <v>0</v>
      </c>
      <c r="Z5729" s="60" t="str">
        <f>IF(ISERROR(MATCH(Passout2023[[#This Row], [Admission Type]],$F$3:$F$6,0)),"0", "1")</f>
        <v>0</v>
      </c>
      <c r="AA5729" s="60" t="str">
        <f>IF(ISERROR(MATCH(Passout2023[[#This Row], [Batch Start Year]],$L$3:$L$25,0)),"0", "1")</f>
        <v>0</v>
      </c>
      <c r="AB5729" s="60" t="str">
        <f>IF(ISERROR(MATCH(Passout2023[[#This Row], [Batch Start Semester]],$K$3:$K$6,0)),"0", "1")</f>
        <v>0</v>
      </c>
      <c r="AC5729" s="60" t="str">
        <f>IF(ISERROR(MATCH([3]!Quota_Std_2022_23[[#This Row], [SESSION_TYPE]],$AX$2:$AX$5,0)),"0", "1")</f>
        <v>0</v>
      </c>
      <c r="AD5729" s="60" t="str">
        <f>IF(ISERROR(MATCH(#REF!,#REF!,0)),"0", "1")</f>
        <v>0</v>
      </c>
      <c r="AE5729" s="60" t="str">
        <f>IF(ISERROR(MATCH([3]!Quota_Std_2022_23[[#This Row], [Gender]],$AN$2:$AN$4,0)),"0", "1")</f>
        <v>0</v>
      </c>
      <c r="AF5729" s="60" t="str">
        <f>IF(ISERROR(MATCH([3]!Quota_Std_2022_23[[#This Row], [Quota Type]],[3]Sheet1!$AO$2:$AO$12,0)),"0", "1")</f>
        <v>0</v>
      </c>
      <c r="AG5729" s="60" t="str">
        <f>IF(ISERROR(MATCH(#REF!,$BA$2:$BA$8,0)),"0", "1")</f>
        <v>0</v>
      </c>
      <c r="AH5729" s="60" t="str">
        <f>IF(ISERROR(MATCH(Passout2023[[#This Row], [Nationality Pakistani/ Foreign]],$D$3:$D$4,0)),"0", "1")</f>
        <v>0</v>
      </c>
    </row>
    <row r="5730">
      <c r="Y5730" s="60" t="str">
        <f>IF(ISERROR(MATCH(Passout2023[[#This Row], [Degree Duration (year)]],$M$3:$M$10,0)),"0", "1")</f>
        <v>0</v>
      </c>
      <c r="Z5730" s="60" t="str">
        <f>IF(ISERROR(MATCH(Passout2023[[#This Row], [Admission Type]],$F$3:$F$6,0)),"0", "1")</f>
        <v>0</v>
      </c>
      <c r="AA5730" s="60" t="str">
        <f>IF(ISERROR(MATCH(Passout2023[[#This Row], [Batch Start Year]],$L$3:$L$25,0)),"0", "1")</f>
        <v>0</v>
      </c>
      <c r="AB5730" s="60" t="str">
        <f>IF(ISERROR(MATCH(Passout2023[[#This Row], [Batch Start Semester]],$K$3:$K$6,0)),"0", "1")</f>
        <v>0</v>
      </c>
      <c r="AC5730" s="60" t="str">
        <f>IF(ISERROR(MATCH([3]!Quota_Std_2022_23[[#This Row], [SESSION_TYPE]],$AX$2:$AX$5,0)),"0", "1")</f>
        <v>0</v>
      </c>
      <c r="AD5730" s="60" t="str">
        <f>IF(ISERROR(MATCH(#REF!,#REF!,0)),"0", "1")</f>
        <v>0</v>
      </c>
      <c r="AE5730" s="60" t="str">
        <f>IF(ISERROR(MATCH([3]!Quota_Std_2022_23[[#This Row], [Gender]],$AN$2:$AN$4,0)),"0", "1")</f>
        <v>0</v>
      </c>
      <c r="AF5730" s="60" t="str">
        <f>IF(ISERROR(MATCH([3]!Quota_Std_2022_23[[#This Row], [Quota Type]],[3]Sheet1!$AO$2:$AO$12,0)),"0", "1")</f>
        <v>0</v>
      </c>
      <c r="AG5730" s="60" t="str">
        <f>IF(ISERROR(MATCH(#REF!,$BA$2:$BA$8,0)),"0", "1")</f>
        <v>0</v>
      </c>
      <c r="AH5730" s="60" t="str">
        <f>IF(ISERROR(MATCH(Passout2023[[#This Row], [Nationality Pakistani/ Foreign]],$D$3:$D$4,0)),"0", "1")</f>
        <v>0</v>
      </c>
    </row>
    <row r="5731">
      <c r="Y5731" s="60" t="str">
        <f>IF(ISERROR(MATCH(Passout2023[[#This Row], [Degree Duration (year)]],$M$3:$M$10,0)),"0", "1")</f>
        <v>0</v>
      </c>
      <c r="Z5731" s="60" t="str">
        <f>IF(ISERROR(MATCH(Passout2023[[#This Row], [Admission Type]],$F$3:$F$6,0)),"0", "1")</f>
        <v>0</v>
      </c>
      <c r="AA5731" s="60" t="str">
        <f>IF(ISERROR(MATCH(Passout2023[[#This Row], [Batch Start Year]],$L$3:$L$25,0)),"0", "1")</f>
        <v>0</v>
      </c>
      <c r="AB5731" s="60" t="str">
        <f>IF(ISERROR(MATCH(Passout2023[[#This Row], [Batch Start Semester]],$K$3:$K$6,0)),"0", "1")</f>
        <v>0</v>
      </c>
      <c r="AC5731" s="60" t="str">
        <f>IF(ISERROR(MATCH([3]!Quota_Std_2022_23[[#This Row], [SESSION_TYPE]],$AX$2:$AX$5,0)),"0", "1")</f>
        <v>0</v>
      </c>
      <c r="AD5731" s="60" t="str">
        <f>IF(ISERROR(MATCH(#REF!,#REF!,0)),"0", "1")</f>
        <v>0</v>
      </c>
      <c r="AE5731" s="60" t="str">
        <f>IF(ISERROR(MATCH([3]!Quota_Std_2022_23[[#This Row], [Gender]],$AN$2:$AN$4,0)),"0", "1")</f>
        <v>0</v>
      </c>
      <c r="AF5731" s="60" t="str">
        <f>IF(ISERROR(MATCH([3]!Quota_Std_2022_23[[#This Row], [Quota Type]],[3]Sheet1!$AO$2:$AO$12,0)),"0", "1")</f>
        <v>0</v>
      </c>
      <c r="AG5731" s="60" t="str">
        <f>IF(ISERROR(MATCH(#REF!,$BA$2:$BA$8,0)),"0", "1")</f>
        <v>0</v>
      </c>
      <c r="AH5731" s="60" t="str">
        <f>IF(ISERROR(MATCH(Passout2023[[#This Row], [Nationality Pakistani/ Foreign]],$D$3:$D$4,0)),"0", "1")</f>
        <v>0</v>
      </c>
    </row>
    <row r="5732">
      <c r="Y5732" s="60" t="str">
        <f>IF(ISERROR(MATCH(Passout2023[[#This Row], [Degree Duration (year)]],$M$3:$M$10,0)),"0", "1")</f>
        <v>0</v>
      </c>
      <c r="Z5732" s="60" t="str">
        <f>IF(ISERROR(MATCH(Passout2023[[#This Row], [Admission Type]],$F$3:$F$6,0)),"0", "1")</f>
        <v>0</v>
      </c>
      <c r="AA5732" s="60" t="str">
        <f>IF(ISERROR(MATCH(Passout2023[[#This Row], [Batch Start Year]],$L$3:$L$25,0)),"0", "1")</f>
        <v>0</v>
      </c>
      <c r="AB5732" s="60" t="str">
        <f>IF(ISERROR(MATCH(Passout2023[[#This Row], [Batch Start Semester]],$K$3:$K$6,0)),"0", "1")</f>
        <v>0</v>
      </c>
      <c r="AC5732" s="60" t="str">
        <f>IF(ISERROR(MATCH([3]!Quota_Std_2022_23[[#This Row], [SESSION_TYPE]],$AX$2:$AX$5,0)),"0", "1")</f>
        <v>0</v>
      </c>
      <c r="AD5732" s="60" t="str">
        <f>IF(ISERROR(MATCH(#REF!,#REF!,0)),"0", "1")</f>
        <v>0</v>
      </c>
      <c r="AE5732" s="60" t="str">
        <f>IF(ISERROR(MATCH([3]!Quota_Std_2022_23[[#This Row], [Gender]],$AN$2:$AN$4,0)),"0", "1")</f>
        <v>0</v>
      </c>
      <c r="AF5732" s="60" t="str">
        <f>IF(ISERROR(MATCH([3]!Quota_Std_2022_23[[#This Row], [Quota Type]],[3]Sheet1!$AO$2:$AO$12,0)),"0", "1")</f>
        <v>0</v>
      </c>
      <c r="AG5732" s="60" t="str">
        <f>IF(ISERROR(MATCH(#REF!,$BA$2:$BA$8,0)),"0", "1")</f>
        <v>0</v>
      </c>
      <c r="AH5732" s="60" t="str">
        <f>IF(ISERROR(MATCH(Passout2023[[#This Row], [Nationality Pakistani/ Foreign]],$D$3:$D$4,0)),"0", "1")</f>
        <v>0</v>
      </c>
    </row>
    <row r="5733">
      <c r="Y5733" s="60" t="str">
        <f>IF(ISERROR(MATCH(Passout2023[[#This Row], [Degree Duration (year)]],$M$3:$M$10,0)),"0", "1")</f>
        <v>0</v>
      </c>
      <c r="Z5733" s="60" t="str">
        <f>IF(ISERROR(MATCH(Passout2023[[#This Row], [Admission Type]],$F$3:$F$6,0)),"0", "1")</f>
        <v>0</v>
      </c>
      <c r="AA5733" s="60" t="str">
        <f>IF(ISERROR(MATCH(Passout2023[[#This Row], [Batch Start Year]],$L$3:$L$25,0)),"0", "1")</f>
        <v>0</v>
      </c>
      <c r="AB5733" s="60" t="str">
        <f>IF(ISERROR(MATCH(Passout2023[[#This Row], [Batch Start Semester]],$K$3:$K$6,0)),"0", "1")</f>
        <v>0</v>
      </c>
      <c r="AC5733" s="60" t="str">
        <f>IF(ISERROR(MATCH([3]!Quota_Std_2022_23[[#This Row], [SESSION_TYPE]],$AX$2:$AX$5,0)),"0", "1")</f>
        <v>0</v>
      </c>
      <c r="AD5733" s="60" t="str">
        <f>IF(ISERROR(MATCH(#REF!,#REF!,0)),"0", "1")</f>
        <v>0</v>
      </c>
      <c r="AE5733" s="60" t="str">
        <f>IF(ISERROR(MATCH([3]!Quota_Std_2022_23[[#This Row], [Gender]],$AN$2:$AN$4,0)),"0", "1")</f>
        <v>0</v>
      </c>
      <c r="AF5733" s="60" t="str">
        <f>IF(ISERROR(MATCH([3]!Quota_Std_2022_23[[#This Row], [Quota Type]],[3]Sheet1!$AO$2:$AO$12,0)),"0", "1")</f>
        <v>0</v>
      </c>
      <c r="AG5733" s="60" t="str">
        <f>IF(ISERROR(MATCH(#REF!,$BA$2:$BA$8,0)),"0", "1")</f>
        <v>0</v>
      </c>
      <c r="AH5733" s="60" t="str">
        <f>IF(ISERROR(MATCH(Passout2023[[#This Row], [Nationality Pakistani/ Foreign]],$D$3:$D$4,0)),"0", "1")</f>
        <v>0</v>
      </c>
    </row>
    <row r="5734">
      <c r="Y5734" s="60" t="str">
        <f>IF(ISERROR(MATCH(Passout2023[[#This Row], [Degree Duration (year)]],$M$3:$M$10,0)),"0", "1")</f>
        <v>0</v>
      </c>
      <c r="Z5734" s="60" t="str">
        <f>IF(ISERROR(MATCH(Passout2023[[#This Row], [Admission Type]],$F$3:$F$6,0)),"0", "1")</f>
        <v>0</v>
      </c>
      <c r="AA5734" s="60" t="str">
        <f>IF(ISERROR(MATCH(Passout2023[[#This Row], [Batch Start Year]],$L$3:$L$25,0)),"0", "1")</f>
        <v>0</v>
      </c>
      <c r="AB5734" s="60" t="str">
        <f>IF(ISERROR(MATCH(Passout2023[[#This Row], [Batch Start Semester]],$K$3:$K$6,0)),"0", "1")</f>
        <v>0</v>
      </c>
      <c r="AC5734" s="60" t="str">
        <f>IF(ISERROR(MATCH([3]!Quota_Std_2022_23[[#This Row], [SESSION_TYPE]],$AX$2:$AX$5,0)),"0", "1")</f>
        <v>0</v>
      </c>
      <c r="AD5734" s="60" t="str">
        <f>IF(ISERROR(MATCH(#REF!,#REF!,0)),"0", "1")</f>
        <v>0</v>
      </c>
      <c r="AE5734" s="60" t="str">
        <f>IF(ISERROR(MATCH([3]!Quota_Std_2022_23[[#This Row], [Gender]],$AN$2:$AN$4,0)),"0", "1")</f>
        <v>0</v>
      </c>
      <c r="AF5734" s="60" t="str">
        <f>IF(ISERROR(MATCH([3]!Quota_Std_2022_23[[#This Row], [Quota Type]],[3]Sheet1!$AO$2:$AO$12,0)),"0", "1")</f>
        <v>0</v>
      </c>
      <c r="AG5734" s="60" t="str">
        <f>IF(ISERROR(MATCH(#REF!,$BA$2:$BA$8,0)),"0", "1")</f>
        <v>0</v>
      </c>
      <c r="AH5734" s="60" t="str">
        <f>IF(ISERROR(MATCH(Passout2023[[#This Row], [Nationality Pakistani/ Foreign]],$D$3:$D$4,0)),"0", "1")</f>
        <v>0</v>
      </c>
    </row>
    <row r="5735">
      <c r="Y5735" s="60" t="str">
        <f>IF(ISERROR(MATCH(Passout2023[[#This Row], [Degree Duration (year)]],$M$3:$M$10,0)),"0", "1")</f>
        <v>0</v>
      </c>
      <c r="Z5735" s="60" t="str">
        <f>IF(ISERROR(MATCH(Passout2023[[#This Row], [Admission Type]],$F$3:$F$6,0)),"0", "1")</f>
        <v>0</v>
      </c>
      <c r="AA5735" s="60" t="str">
        <f>IF(ISERROR(MATCH(Passout2023[[#This Row], [Batch Start Year]],$L$3:$L$25,0)),"0", "1")</f>
        <v>0</v>
      </c>
      <c r="AB5735" s="60" t="str">
        <f>IF(ISERROR(MATCH(Passout2023[[#This Row], [Batch Start Semester]],$K$3:$K$6,0)),"0", "1")</f>
        <v>0</v>
      </c>
      <c r="AC5735" s="60" t="str">
        <f>IF(ISERROR(MATCH([3]!Quota_Std_2022_23[[#This Row], [SESSION_TYPE]],$AX$2:$AX$5,0)),"0", "1")</f>
        <v>0</v>
      </c>
      <c r="AD5735" s="60" t="str">
        <f>IF(ISERROR(MATCH(#REF!,#REF!,0)),"0", "1")</f>
        <v>0</v>
      </c>
      <c r="AE5735" s="60" t="str">
        <f>IF(ISERROR(MATCH([3]!Quota_Std_2022_23[[#This Row], [Gender]],$AN$2:$AN$4,0)),"0", "1")</f>
        <v>0</v>
      </c>
      <c r="AF5735" s="60" t="str">
        <f>IF(ISERROR(MATCH([3]!Quota_Std_2022_23[[#This Row], [Quota Type]],[3]Sheet1!$AO$2:$AO$12,0)),"0", "1")</f>
        <v>0</v>
      </c>
      <c r="AG5735" s="60" t="str">
        <f>IF(ISERROR(MATCH(#REF!,$BA$2:$BA$8,0)),"0", "1")</f>
        <v>0</v>
      </c>
      <c r="AH5735" s="60" t="str">
        <f>IF(ISERROR(MATCH(Passout2023[[#This Row], [Nationality Pakistani/ Foreign]],$D$3:$D$4,0)),"0", "1")</f>
        <v>0</v>
      </c>
    </row>
    <row r="5736">
      <c r="Y5736" s="60" t="str">
        <f>IF(ISERROR(MATCH(Passout2023[[#This Row], [Degree Duration (year)]],$M$3:$M$10,0)),"0", "1")</f>
        <v>0</v>
      </c>
      <c r="Z5736" s="60" t="str">
        <f>IF(ISERROR(MATCH(Passout2023[[#This Row], [Admission Type]],$F$3:$F$6,0)),"0", "1")</f>
        <v>0</v>
      </c>
      <c r="AA5736" s="60" t="str">
        <f>IF(ISERROR(MATCH(Passout2023[[#This Row], [Batch Start Year]],$L$3:$L$25,0)),"0", "1")</f>
        <v>0</v>
      </c>
      <c r="AB5736" s="60" t="str">
        <f>IF(ISERROR(MATCH(Passout2023[[#This Row], [Batch Start Semester]],$K$3:$K$6,0)),"0", "1")</f>
        <v>0</v>
      </c>
      <c r="AC5736" s="60" t="str">
        <f>IF(ISERROR(MATCH([3]!Quota_Std_2022_23[[#This Row], [SESSION_TYPE]],$AX$2:$AX$5,0)),"0", "1")</f>
        <v>0</v>
      </c>
      <c r="AD5736" s="60" t="str">
        <f>IF(ISERROR(MATCH(#REF!,#REF!,0)),"0", "1")</f>
        <v>0</v>
      </c>
      <c r="AE5736" s="60" t="str">
        <f>IF(ISERROR(MATCH([3]!Quota_Std_2022_23[[#This Row], [Gender]],$AN$2:$AN$4,0)),"0", "1")</f>
        <v>0</v>
      </c>
      <c r="AF5736" s="60" t="str">
        <f>IF(ISERROR(MATCH([3]!Quota_Std_2022_23[[#This Row], [Quota Type]],[3]Sheet1!$AO$2:$AO$12,0)),"0", "1")</f>
        <v>0</v>
      </c>
      <c r="AG5736" s="60" t="str">
        <f>IF(ISERROR(MATCH(#REF!,$BA$2:$BA$8,0)),"0", "1")</f>
        <v>0</v>
      </c>
      <c r="AH5736" s="60" t="str">
        <f>IF(ISERROR(MATCH(Passout2023[[#This Row], [Nationality Pakistani/ Foreign]],$D$3:$D$4,0)),"0", "1")</f>
        <v>0</v>
      </c>
    </row>
    <row r="5737">
      <c r="Y5737" s="60" t="str">
        <f>IF(ISERROR(MATCH(Passout2023[[#This Row], [Degree Duration (year)]],$M$3:$M$10,0)),"0", "1")</f>
        <v>0</v>
      </c>
      <c r="Z5737" s="60" t="str">
        <f>IF(ISERROR(MATCH(Passout2023[[#This Row], [Admission Type]],$F$3:$F$6,0)),"0", "1")</f>
        <v>0</v>
      </c>
      <c r="AA5737" s="60" t="str">
        <f>IF(ISERROR(MATCH(Passout2023[[#This Row], [Batch Start Year]],$L$3:$L$25,0)),"0", "1")</f>
        <v>0</v>
      </c>
      <c r="AB5737" s="60" t="str">
        <f>IF(ISERROR(MATCH(Passout2023[[#This Row], [Batch Start Semester]],$K$3:$K$6,0)),"0", "1")</f>
        <v>0</v>
      </c>
      <c r="AC5737" s="60" t="str">
        <f>IF(ISERROR(MATCH([3]!Quota_Std_2022_23[[#This Row], [SESSION_TYPE]],$AX$2:$AX$5,0)),"0", "1")</f>
        <v>0</v>
      </c>
      <c r="AD5737" s="60" t="str">
        <f>IF(ISERROR(MATCH(#REF!,#REF!,0)),"0", "1")</f>
        <v>0</v>
      </c>
      <c r="AE5737" s="60" t="str">
        <f>IF(ISERROR(MATCH([3]!Quota_Std_2022_23[[#This Row], [Gender]],$AN$2:$AN$4,0)),"0", "1")</f>
        <v>0</v>
      </c>
      <c r="AF5737" s="60" t="str">
        <f>IF(ISERROR(MATCH([3]!Quota_Std_2022_23[[#This Row], [Quota Type]],[3]Sheet1!$AO$2:$AO$12,0)),"0", "1")</f>
        <v>0</v>
      </c>
      <c r="AG5737" s="60" t="str">
        <f>IF(ISERROR(MATCH(#REF!,$BA$2:$BA$8,0)),"0", "1")</f>
        <v>0</v>
      </c>
      <c r="AH5737" s="60" t="str">
        <f>IF(ISERROR(MATCH(Passout2023[[#This Row], [Nationality Pakistani/ Foreign]],$D$3:$D$4,0)),"0", "1")</f>
        <v>0</v>
      </c>
    </row>
    <row r="5738">
      <c r="Y5738" s="60" t="str">
        <f>IF(ISERROR(MATCH(Passout2023[[#This Row], [Degree Duration (year)]],$M$3:$M$10,0)),"0", "1")</f>
        <v>0</v>
      </c>
      <c r="Z5738" s="60" t="str">
        <f>IF(ISERROR(MATCH(Passout2023[[#This Row], [Admission Type]],$F$3:$F$6,0)),"0", "1")</f>
        <v>0</v>
      </c>
      <c r="AA5738" s="60" t="str">
        <f>IF(ISERROR(MATCH(Passout2023[[#This Row], [Batch Start Year]],$L$3:$L$25,0)),"0", "1")</f>
        <v>0</v>
      </c>
      <c r="AB5738" s="60" t="str">
        <f>IF(ISERROR(MATCH(Passout2023[[#This Row], [Batch Start Semester]],$K$3:$K$6,0)),"0", "1")</f>
        <v>0</v>
      </c>
      <c r="AC5738" s="60" t="str">
        <f>IF(ISERROR(MATCH([3]!Quota_Std_2022_23[[#This Row], [SESSION_TYPE]],$AX$2:$AX$5,0)),"0", "1")</f>
        <v>0</v>
      </c>
      <c r="AD5738" s="60" t="str">
        <f>IF(ISERROR(MATCH(#REF!,#REF!,0)),"0", "1")</f>
        <v>0</v>
      </c>
      <c r="AE5738" s="60" t="str">
        <f>IF(ISERROR(MATCH([3]!Quota_Std_2022_23[[#This Row], [Gender]],$AN$2:$AN$4,0)),"0", "1")</f>
        <v>0</v>
      </c>
      <c r="AF5738" s="60" t="str">
        <f>IF(ISERROR(MATCH([3]!Quota_Std_2022_23[[#This Row], [Quota Type]],[3]Sheet1!$AO$2:$AO$12,0)),"0", "1")</f>
        <v>0</v>
      </c>
      <c r="AG5738" s="60" t="str">
        <f>IF(ISERROR(MATCH(#REF!,$BA$2:$BA$8,0)),"0", "1")</f>
        <v>0</v>
      </c>
      <c r="AH5738" s="60" t="str">
        <f>IF(ISERROR(MATCH(Passout2023[[#This Row], [Nationality Pakistani/ Foreign]],$D$3:$D$4,0)),"0", "1")</f>
        <v>0</v>
      </c>
    </row>
    <row r="5739">
      <c r="Y5739" s="60" t="str">
        <f>IF(ISERROR(MATCH(Passout2023[[#This Row], [Degree Duration (year)]],$M$3:$M$10,0)),"0", "1")</f>
        <v>0</v>
      </c>
      <c r="Z5739" s="60" t="str">
        <f>IF(ISERROR(MATCH(Passout2023[[#This Row], [Admission Type]],$F$3:$F$6,0)),"0", "1")</f>
        <v>0</v>
      </c>
      <c r="AA5739" s="60" t="str">
        <f>IF(ISERROR(MATCH(Passout2023[[#This Row], [Batch Start Year]],$L$3:$L$25,0)),"0", "1")</f>
        <v>0</v>
      </c>
      <c r="AB5739" s="60" t="str">
        <f>IF(ISERROR(MATCH(Passout2023[[#This Row], [Batch Start Semester]],$K$3:$K$6,0)),"0", "1")</f>
        <v>0</v>
      </c>
      <c r="AC5739" s="60" t="str">
        <f>IF(ISERROR(MATCH([3]!Quota_Std_2022_23[[#This Row], [SESSION_TYPE]],$AX$2:$AX$5,0)),"0", "1")</f>
        <v>0</v>
      </c>
      <c r="AD5739" s="60" t="str">
        <f>IF(ISERROR(MATCH(#REF!,#REF!,0)),"0", "1")</f>
        <v>0</v>
      </c>
      <c r="AE5739" s="60" t="str">
        <f>IF(ISERROR(MATCH([3]!Quota_Std_2022_23[[#This Row], [Gender]],$AN$2:$AN$4,0)),"0", "1")</f>
        <v>0</v>
      </c>
      <c r="AF5739" s="60" t="str">
        <f>IF(ISERROR(MATCH([3]!Quota_Std_2022_23[[#This Row], [Quota Type]],[3]Sheet1!$AO$2:$AO$12,0)),"0", "1")</f>
        <v>0</v>
      </c>
      <c r="AG5739" s="60" t="str">
        <f>IF(ISERROR(MATCH(#REF!,$BA$2:$BA$8,0)),"0", "1")</f>
        <v>0</v>
      </c>
      <c r="AH5739" s="60" t="str">
        <f>IF(ISERROR(MATCH(Passout2023[[#This Row], [Nationality Pakistani/ Foreign]],$D$3:$D$4,0)),"0", "1")</f>
        <v>0</v>
      </c>
    </row>
    <row r="5740">
      <c r="Y5740" s="60" t="str">
        <f>IF(ISERROR(MATCH(Passout2023[[#This Row], [Degree Duration (year)]],$M$3:$M$10,0)),"0", "1")</f>
        <v>0</v>
      </c>
      <c r="Z5740" s="60" t="str">
        <f>IF(ISERROR(MATCH(Passout2023[[#This Row], [Admission Type]],$F$3:$F$6,0)),"0", "1")</f>
        <v>0</v>
      </c>
      <c r="AA5740" s="60" t="str">
        <f>IF(ISERROR(MATCH(Passout2023[[#This Row], [Batch Start Year]],$L$3:$L$25,0)),"0", "1")</f>
        <v>0</v>
      </c>
      <c r="AB5740" s="60" t="str">
        <f>IF(ISERROR(MATCH(Passout2023[[#This Row], [Batch Start Semester]],$K$3:$K$6,0)),"0", "1")</f>
        <v>0</v>
      </c>
      <c r="AC5740" s="60" t="str">
        <f>IF(ISERROR(MATCH([3]!Quota_Std_2022_23[[#This Row], [SESSION_TYPE]],$AX$2:$AX$5,0)),"0", "1")</f>
        <v>0</v>
      </c>
      <c r="AD5740" s="60" t="str">
        <f>IF(ISERROR(MATCH(#REF!,#REF!,0)),"0", "1")</f>
        <v>0</v>
      </c>
      <c r="AE5740" s="60" t="str">
        <f>IF(ISERROR(MATCH([3]!Quota_Std_2022_23[[#This Row], [Gender]],$AN$2:$AN$4,0)),"0", "1")</f>
        <v>0</v>
      </c>
      <c r="AF5740" s="60" t="str">
        <f>IF(ISERROR(MATCH([3]!Quota_Std_2022_23[[#This Row], [Quota Type]],[3]Sheet1!$AO$2:$AO$12,0)),"0", "1")</f>
        <v>0</v>
      </c>
      <c r="AG5740" s="60" t="str">
        <f>IF(ISERROR(MATCH(#REF!,$BA$2:$BA$8,0)),"0", "1")</f>
        <v>0</v>
      </c>
      <c r="AH5740" s="60" t="str">
        <f>IF(ISERROR(MATCH(Passout2023[[#This Row], [Nationality Pakistani/ Foreign]],$D$3:$D$4,0)),"0", "1")</f>
        <v>0</v>
      </c>
    </row>
    <row r="5741">
      <c r="Y5741" s="60" t="str">
        <f>IF(ISERROR(MATCH(Passout2023[[#This Row], [Degree Duration (year)]],$M$3:$M$10,0)),"0", "1")</f>
        <v>0</v>
      </c>
      <c r="Z5741" s="60" t="str">
        <f>IF(ISERROR(MATCH(Passout2023[[#This Row], [Admission Type]],$F$3:$F$6,0)),"0", "1")</f>
        <v>0</v>
      </c>
      <c r="AA5741" s="60" t="str">
        <f>IF(ISERROR(MATCH(Passout2023[[#This Row], [Batch Start Year]],$L$3:$L$25,0)),"0", "1")</f>
        <v>0</v>
      </c>
      <c r="AB5741" s="60" t="str">
        <f>IF(ISERROR(MATCH(Passout2023[[#This Row], [Batch Start Semester]],$K$3:$K$6,0)),"0", "1")</f>
        <v>0</v>
      </c>
      <c r="AC5741" s="60" t="str">
        <f>IF(ISERROR(MATCH([3]!Quota_Std_2022_23[[#This Row], [SESSION_TYPE]],$AX$2:$AX$5,0)),"0", "1")</f>
        <v>0</v>
      </c>
      <c r="AD5741" s="60" t="str">
        <f>IF(ISERROR(MATCH(#REF!,#REF!,0)),"0", "1")</f>
        <v>0</v>
      </c>
      <c r="AE5741" s="60" t="str">
        <f>IF(ISERROR(MATCH([3]!Quota_Std_2022_23[[#This Row], [Gender]],$AN$2:$AN$4,0)),"0", "1")</f>
        <v>0</v>
      </c>
      <c r="AF5741" s="60" t="str">
        <f>IF(ISERROR(MATCH([3]!Quota_Std_2022_23[[#This Row], [Quota Type]],[3]Sheet1!$AO$2:$AO$12,0)),"0", "1")</f>
        <v>0</v>
      </c>
      <c r="AG5741" s="60" t="str">
        <f>IF(ISERROR(MATCH(#REF!,$BA$2:$BA$8,0)),"0", "1")</f>
        <v>0</v>
      </c>
      <c r="AH5741" s="60" t="str">
        <f>IF(ISERROR(MATCH(Passout2023[[#This Row], [Nationality Pakistani/ Foreign]],$D$3:$D$4,0)),"0", "1")</f>
        <v>0</v>
      </c>
    </row>
    <row r="5742">
      <c r="Y5742" s="60" t="str">
        <f>IF(ISERROR(MATCH(Passout2023[[#This Row], [Degree Duration (year)]],$M$3:$M$10,0)),"0", "1")</f>
        <v>0</v>
      </c>
      <c r="Z5742" s="60" t="str">
        <f>IF(ISERROR(MATCH(Passout2023[[#This Row], [Admission Type]],$F$3:$F$6,0)),"0", "1")</f>
        <v>0</v>
      </c>
      <c r="AA5742" s="60" t="str">
        <f>IF(ISERROR(MATCH(Passout2023[[#This Row], [Batch Start Year]],$L$3:$L$25,0)),"0", "1")</f>
        <v>0</v>
      </c>
      <c r="AB5742" s="60" t="str">
        <f>IF(ISERROR(MATCH(Passout2023[[#This Row], [Batch Start Semester]],$K$3:$K$6,0)),"0", "1")</f>
        <v>0</v>
      </c>
      <c r="AC5742" s="60" t="str">
        <f>IF(ISERROR(MATCH([3]!Quota_Std_2022_23[[#This Row], [SESSION_TYPE]],$AX$2:$AX$5,0)),"0", "1")</f>
        <v>0</v>
      </c>
      <c r="AD5742" s="60" t="str">
        <f>IF(ISERROR(MATCH(#REF!,#REF!,0)),"0", "1")</f>
        <v>0</v>
      </c>
      <c r="AE5742" s="60" t="str">
        <f>IF(ISERROR(MATCH([3]!Quota_Std_2022_23[[#This Row], [Gender]],$AN$2:$AN$4,0)),"0", "1")</f>
        <v>0</v>
      </c>
      <c r="AF5742" s="60" t="str">
        <f>IF(ISERROR(MATCH([3]!Quota_Std_2022_23[[#This Row], [Quota Type]],[3]Sheet1!$AO$2:$AO$12,0)),"0", "1")</f>
        <v>0</v>
      </c>
      <c r="AG5742" s="60" t="str">
        <f>IF(ISERROR(MATCH(#REF!,$BA$2:$BA$8,0)),"0", "1")</f>
        <v>0</v>
      </c>
      <c r="AH5742" s="60" t="str">
        <f>IF(ISERROR(MATCH(Passout2023[[#This Row], [Nationality Pakistani/ Foreign]],$D$3:$D$4,0)),"0", "1")</f>
        <v>0</v>
      </c>
    </row>
    <row r="5743">
      <c r="Y5743" s="60" t="str">
        <f>IF(ISERROR(MATCH(Passout2023[[#This Row], [Degree Duration (year)]],$M$3:$M$10,0)),"0", "1")</f>
        <v>0</v>
      </c>
      <c r="Z5743" s="60" t="str">
        <f>IF(ISERROR(MATCH(Passout2023[[#This Row], [Admission Type]],$F$3:$F$6,0)),"0", "1")</f>
        <v>0</v>
      </c>
      <c r="AA5743" s="60" t="str">
        <f>IF(ISERROR(MATCH(Passout2023[[#This Row], [Batch Start Year]],$L$3:$L$25,0)),"0", "1")</f>
        <v>0</v>
      </c>
      <c r="AB5743" s="60" t="str">
        <f>IF(ISERROR(MATCH(Passout2023[[#This Row], [Batch Start Semester]],$K$3:$K$6,0)),"0", "1")</f>
        <v>0</v>
      </c>
      <c r="AC5743" s="60" t="str">
        <f>IF(ISERROR(MATCH([3]!Quota_Std_2022_23[[#This Row], [SESSION_TYPE]],$AX$2:$AX$5,0)),"0", "1")</f>
        <v>0</v>
      </c>
      <c r="AD5743" s="60" t="str">
        <f>IF(ISERROR(MATCH(#REF!,#REF!,0)),"0", "1")</f>
        <v>0</v>
      </c>
      <c r="AE5743" s="60" t="str">
        <f>IF(ISERROR(MATCH([3]!Quota_Std_2022_23[[#This Row], [Gender]],$AN$2:$AN$4,0)),"0", "1")</f>
        <v>0</v>
      </c>
      <c r="AF5743" s="60" t="str">
        <f>IF(ISERROR(MATCH([3]!Quota_Std_2022_23[[#This Row], [Quota Type]],[3]Sheet1!$AO$2:$AO$12,0)),"0", "1")</f>
        <v>0</v>
      </c>
      <c r="AG5743" s="60" t="str">
        <f>IF(ISERROR(MATCH(#REF!,$BA$2:$BA$8,0)),"0", "1")</f>
        <v>0</v>
      </c>
      <c r="AH5743" s="60" t="str">
        <f>IF(ISERROR(MATCH(Passout2023[[#This Row], [Nationality Pakistani/ Foreign]],$D$3:$D$4,0)),"0", "1")</f>
        <v>0</v>
      </c>
    </row>
    <row r="5744">
      <c r="Y5744" s="60" t="str">
        <f>IF(ISERROR(MATCH(Passout2023[[#This Row], [Degree Duration (year)]],$M$3:$M$10,0)),"0", "1")</f>
        <v>0</v>
      </c>
      <c r="Z5744" s="60" t="str">
        <f>IF(ISERROR(MATCH(Passout2023[[#This Row], [Admission Type]],$F$3:$F$6,0)),"0", "1")</f>
        <v>0</v>
      </c>
      <c r="AA5744" s="60" t="str">
        <f>IF(ISERROR(MATCH(Passout2023[[#This Row], [Batch Start Year]],$L$3:$L$25,0)),"0", "1")</f>
        <v>0</v>
      </c>
      <c r="AB5744" s="60" t="str">
        <f>IF(ISERROR(MATCH(Passout2023[[#This Row], [Batch Start Semester]],$K$3:$K$6,0)),"0", "1")</f>
        <v>0</v>
      </c>
      <c r="AC5744" s="60" t="str">
        <f>IF(ISERROR(MATCH([3]!Quota_Std_2022_23[[#This Row], [SESSION_TYPE]],$AX$2:$AX$5,0)),"0", "1")</f>
        <v>0</v>
      </c>
      <c r="AD5744" s="60" t="str">
        <f>IF(ISERROR(MATCH(#REF!,#REF!,0)),"0", "1")</f>
        <v>0</v>
      </c>
      <c r="AE5744" s="60" t="str">
        <f>IF(ISERROR(MATCH([3]!Quota_Std_2022_23[[#This Row], [Gender]],$AN$2:$AN$4,0)),"0", "1")</f>
        <v>0</v>
      </c>
      <c r="AF5744" s="60" t="str">
        <f>IF(ISERROR(MATCH([3]!Quota_Std_2022_23[[#This Row], [Quota Type]],[3]Sheet1!$AO$2:$AO$12,0)),"0", "1")</f>
        <v>0</v>
      </c>
      <c r="AG5744" s="60" t="str">
        <f>IF(ISERROR(MATCH(#REF!,$BA$2:$BA$8,0)),"0", "1")</f>
        <v>0</v>
      </c>
      <c r="AH5744" s="60" t="str">
        <f>IF(ISERROR(MATCH(Passout2023[[#This Row], [Nationality Pakistani/ Foreign]],$D$3:$D$4,0)),"0", "1")</f>
        <v>0</v>
      </c>
    </row>
    <row r="5745">
      <c r="Y5745" s="60" t="str">
        <f>IF(ISERROR(MATCH(Passout2023[[#This Row], [Degree Duration (year)]],$M$3:$M$10,0)),"0", "1")</f>
        <v>0</v>
      </c>
      <c r="Z5745" s="60" t="str">
        <f>IF(ISERROR(MATCH(Passout2023[[#This Row], [Admission Type]],$F$3:$F$6,0)),"0", "1")</f>
        <v>0</v>
      </c>
      <c r="AA5745" s="60" t="str">
        <f>IF(ISERROR(MATCH(Passout2023[[#This Row], [Batch Start Year]],$L$3:$L$25,0)),"0", "1")</f>
        <v>0</v>
      </c>
      <c r="AB5745" s="60" t="str">
        <f>IF(ISERROR(MATCH(Passout2023[[#This Row], [Batch Start Semester]],$K$3:$K$6,0)),"0", "1")</f>
        <v>0</v>
      </c>
      <c r="AC5745" s="60" t="str">
        <f>IF(ISERROR(MATCH([3]!Quota_Std_2022_23[[#This Row], [SESSION_TYPE]],$AX$2:$AX$5,0)),"0", "1")</f>
        <v>0</v>
      </c>
      <c r="AD5745" s="60" t="str">
        <f>IF(ISERROR(MATCH(#REF!,#REF!,0)),"0", "1")</f>
        <v>0</v>
      </c>
      <c r="AE5745" s="60" t="str">
        <f>IF(ISERROR(MATCH([3]!Quota_Std_2022_23[[#This Row], [Gender]],$AN$2:$AN$4,0)),"0", "1")</f>
        <v>0</v>
      </c>
      <c r="AF5745" s="60" t="str">
        <f>IF(ISERROR(MATCH([3]!Quota_Std_2022_23[[#This Row], [Quota Type]],[3]Sheet1!$AO$2:$AO$12,0)),"0", "1")</f>
        <v>0</v>
      </c>
      <c r="AG5745" s="60" t="str">
        <f>IF(ISERROR(MATCH(#REF!,$BA$2:$BA$8,0)),"0", "1")</f>
        <v>0</v>
      </c>
      <c r="AH5745" s="60" t="str">
        <f>IF(ISERROR(MATCH(Passout2023[[#This Row], [Nationality Pakistani/ Foreign]],$D$3:$D$4,0)),"0", "1")</f>
        <v>0</v>
      </c>
    </row>
    <row r="5746">
      <c r="Y5746" s="60" t="str">
        <f>IF(ISERROR(MATCH(Passout2023[[#This Row], [Degree Duration (year)]],$M$3:$M$10,0)),"0", "1")</f>
        <v>0</v>
      </c>
      <c r="Z5746" s="60" t="str">
        <f>IF(ISERROR(MATCH(Passout2023[[#This Row], [Admission Type]],$F$3:$F$6,0)),"0", "1")</f>
        <v>0</v>
      </c>
      <c r="AA5746" s="60" t="str">
        <f>IF(ISERROR(MATCH(Passout2023[[#This Row], [Batch Start Year]],$L$3:$L$25,0)),"0", "1")</f>
        <v>0</v>
      </c>
      <c r="AB5746" s="60" t="str">
        <f>IF(ISERROR(MATCH(Passout2023[[#This Row], [Batch Start Semester]],$K$3:$K$6,0)),"0", "1")</f>
        <v>0</v>
      </c>
      <c r="AC5746" s="60" t="str">
        <f>IF(ISERROR(MATCH([3]!Quota_Std_2022_23[[#This Row], [SESSION_TYPE]],$AX$2:$AX$5,0)),"0", "1")</f>
        <v>0</v>
      </c>
      <c r="AD5746" s="60" t="str">
        <f>IF(ISERROR(MATCH(#REF!,#REF!,0)),"0", "1")</f>
        <v>0</v>
      </c>
      <c r="AE5746" s="60" t="str">
        <f>IF(ISERROR(MATCH([3]!Quota_Std_2022_23[[#This Row], [Gender]],$AN$2:$AN$4,0)),"0", "1")</f>
        <v>0</v>
      </c>
      <c r="AF5746" s="60" t="str">
        <f>IF(ISERROR(MATCH([3]!Quota_Std_2022_23[[#This Row], [Quota Type]],[3]Sheet1!$AO$2:$AO$12,0)),"0", "1")</f>
        <v>0</v>
      </c>
      <c r="AG5746" s="60" t="str">
        <f>IF(ISERROR(MATCH(#REF!,$BA$2:$BA$8,0)),"0", "1")</f>
        <v>0</v>
      </c>
      <c r="AH5746" s="60" t="str">
        <f>IF(ISERROR(MATCH(Passout2023[[#This Row], [Nationality Pakistani/ Foreign]],$D$3:$D$4,0)),"0", "1")</f>
        <v>0</v>
      </c>
    </row>
    <row r="5747">
      <c r="Y5747" s="60" t="str">
        <f>IF(ISERROR(MATCH(Passout2023[[#This Row], [Degree Duration (year)]],$M$3:$M$10,0)),"0", "1")</f>
        <v>0</v>
      </c>
      <c r="Z5747" s="60" t="str">
        <f>IF(ISERROR(MATCH(Passout2023[[#This Row], [Admission Type]],$F$3:$F$6,0)),"0", "1")</f>
        <v>0</v>
      </c>
      <c r="AA5747" s="60" t="str">
        <f>IF(ISERROR(MATCH(Passout2023[[#This Row], [Batch Start Year]],$L$3:$L$25,0)),"0", "1")</f>
        <v>0</v>
      </c>
      <c r="AB5747" s="60" t="str">
        <f>IF(ISERROR(MATCH(Passout2023[[#This Row], [Batch Start Semester]],$K$3:$K$6,0)),"0", "1")</f>
        <v>0</v>
      </c>
      <c r="AC5747" s="60" t="str">
        <f>IF(ISERROR(MATCH([3]!Quota_Std_2022_23[[#This Row], [SESSION_TYPE]],$AX$2:$AX$5,0)),"0", "1")</f>
        <v>0</v>
      </c>
      <c r="AD5747" s="60" t="str">
        <f>IF(ISERROR(MATCH(#REF!,#REF!,0)),"0", "1")</f>
        <v>0</v>
      </c>
      <c r="AE5747" s="60" t="str">
        <f>IF(ISERROR(MATCH([3]!Quota_Std_2022_23[[#This Row], [Gender]],$AN$2:$AN$4,0)),"0", "1")</f>
        <v>0</v>
      </c>
      <c r="AF5747" s="60" t="str">
        <f>IF(ISERROR(MATCH([3]!Quota_Std_2022_23[[#This Row], [Quota Type]],[3]Sheet1!$AO$2:$AO$12,0)),"0", "1")</f>
        <v>0</v>
      </c>
      <c r="AG5747" s="60" t="str">
        <f>IF(ISERROR(MATCH(#REF!,$BA$2:$BA$8,0)),"0", "1")</f>
        <v>0</v>
      </c>
      <c r="AH5747" s="60" t="str">
        <f>IF(ISERROR(MATCH(Passout2023[[#This Row], [Nationality Pakistani/ Foreign]],$D$3:$D$4,0)),"0", "1")</f>
        <v>0</v>
      </c>
    </row>
    <row r="5748">
      <c r="Y5748" s="60" t="str">
        <f>IF(ISERROR(MATCH(Passout2023[[#This Row], [Degree Duration (year)]],$M$3:$M$10,0)),"0", "1")</f>
        <v>0</v>
      </c>
      <c r="Z5748" s="60" t="str">
        <f>IF(ISERROR(MATCH(Passout2023[[#This Row], [Admission Type]],$F$3:$F$6,0)),"0", "1")</f>
        <v>0</v>
      </c>
      <c r="AA5748" s="60" t="str">
        <f>IF(ISERROR(MATCH(Passout2023[[#This Row], [Batch Start Year]],$L$3:$L$25,0)),"0", "1")</f>
        <v>0</v>
      </c>
      <c r="AB5748" s="60" t="str">
        <f>IF(ISERROR(MATCH(Passout2023[[#This Row], [Batch Start Semester]],$K$3:$K$6,0)),"0", "1")</f>
        <v>0</v>
      </c>
      <c r="AC5748" s="60" t="str">
        <f>IF(ISERROR(MATCH([3]!Quota_Std_2022_23[[#This Row], [SESSION_TYPE]],$AX$2:$AX$5,0)),"0", "1")</f>
        <v>0</v>
      </c>
      <c r="AD5748" s="60" t="str">
        <f>IF(ISERROR(MATCH(#REF!,#REF!,0)),"0", "1")</f>
        <v>0</v>
      </c>
      <c r="AE5748" s="60" t="str">
        <f>IF(ISERROR(MATCH([3]!Quota_Std_2022_23[[#This Row], [Gender]],$AN$2:$AN$4,0)),"0", "1")</f>
        <v>0</v>
      </c>
      <c r="AF5748" s="60" t="str">
        <f>IF(ISERROR(MATCH([3]!Quota_Std_2022_23[[#This Row], [Quota Type]],[3]Sheet1!$AO$2:$AO$12,0)),"0", "1")</f>
        <v>0</v>
      </c>
      <c r="AG5748" s="60" t="str">
        <f>IF(ISERROR(MATCH(#REF!,$BA$2:$BA$8,0)),"0", "1")</f>
        <v>0</v>
      </c>
      <c r="AH5748" s="60" t="str">
        <f>IF(ISERROR(MATCH(Passout2023[[#This Row], [Nationality Pakistani/ Foreign]],$D$3:$D$4,0)),"0", "1")</f>
        <v>0</v>
      </c>
    </row>
    <row r="5749">
      <c r="Y5749" s="60" t="str">
        <f>IF(ISERROR(MATCH(Passout2023[[#This Row], [Degree Duration (year)]],$M$3:$M$10,0)),"0", "1")</f>
        <v>0</v>
      </c>
      <c r="Z5749" s="60" t="str">
        <f>IF(ISERROR(MATCH(Passout2023[[#This Row], [Admission Type]],$F$3:$F$6,0)),"0", "1")</f>
        <v>0</v>
      </c>
      <c r="AA5749" s="60" t="str">
        <f>IF(ISERROR(MATCH(Passout2023[[#This Row], [Batch Start Year]],$L$3:$L$25,0)),"0", "1")</f>
        <v>0</v>
      </c>
      <c r="AB5749" s="60" t="str">
        <f>IF(ISERROR(MATCH(Passout2023[[#This Row], [Batch Start Semester]],$K$3:$K$6,0)),"0", "1")</f>
        <v>0</v>
      </c>
      <c r="AC5749" s="60" t="str">
        <f>IF(ISERROR(MATCH([3]!Quota_Std_2022_23[[#This Row], [SESSION_TYPE]],$AX$2:$AX$5,0)),"0", "1")</f>
        <v>0</v>
      </c>
      <c r="AD5749" s="60" t="str">
        <f>IF(ISERROR(MATCH(#REF!,#REF!,0)),"0", "1")</f>
        <v>0</v>
      </c>
      <c r="AE5749" s="60" t="str">
        <f>IF(ISERROR(MATCH([3]!Quota_Std_2022_23[[#This Row], [Gender]],$AN$2:$AN$4,0)),"0", "1")</f>
        <v>0</v>
      </c>
      <c r="AF5749" s="60" t="str">
        <f>IF(ISERROR(MATCH([3]!Quota_Std_2022_23[[#This Row], [Quota Type]],[3]Sheet1!$AO$2:$AO$12,0)),"0", "1")</f>
        <v>0</v>
      </c>
      <c r="AG5749" s="60" t="str">
        <f>IF(ISERROR(MATCH(#REF!,$BA$2:$BA$8,0)),"0", "1")</f>
        <v>0</v>
      </c>
      <c r="AH5749" s="60" t="str">
        <f>IF(ISERROR(MATCH(Passout2023[[#This Row], [Nationality Pakistani/ Foreign]],$D$3:$D$4,0)),"0", "1")</f>
        <v>0</v>
      </c>
    </row>
    <row r="5750">
      <c r="Y5750" s="60" t="str">
        <f>IF(ISERROR(MATCH(Passout2023[[#This Row], [Degree Duration (year)]],$M$3:$M$10,0)),"0", "1")</f>
        <v>0</v>
      </c>
      <c r="Z5750" s="60" t="str">
        <f>IF(ISERROR(MATCH(Passout2023[[#This Row], [Admission Type]],$F$3:$F$6,0)),"0", "1")</f>
        <v>0</v>
      </c>
      <c r="AA5750" s="60" t="str">
        <f>IF(ISERROR(MATCH(Passout2023[[#This Row], [Batch Start Year]],$L$3:$L$25,0)),"0", "1")</f>
        <v>0</v>
      </c>
      <c r="AB5750" s="60" t="str">
        <f>IF(ISERROR(MATCH(Passout2023[[#This Row], [Batch Start Semester]],$K$3:$K$6,0)),"0", "1")</f>
        <v>0</v>
      </c>
      <c r="AC5750" s="60" t="str">
        <f>IF(ISERROR(MATCH([3]!Quota_Std_2022_23[[#This Row], [SESSION_TYPE]],$AX$2:$AX$5,0)),"0", "1")</f>
        <v>0</v>
      </c>
      <c r="AD5750" s="60" t="str">
        <f>IF(ISERROR(MATCH(#REF!,#REF!,0)),"0", "1")</f>
        <v>0</v>
      </c>
      <c r="AE5750" s="60" t="str">
        <f>IF(ISERROR(MATCH([3]!Quota_Std_2022_23[[#This Row], [Gender]],$AN$2:$AN$4,0)),"0", "1")</f>
        <v>0</v>
      </c>
      <c r="AF5750" s="60" t="str">
        <f>IF(ISERROR(MATCH([3]!Quota_Std_2022_23[[#This Row], [Quota Type]],[3]Sheet1!$AO$2:$AO$12,0)),"0", "1")</f>
        <v>0</v>
      </c>
      <c r="AG5750" s="60" t="str">
        <f>IF(ISERROR(MATCH(#REF!,$BA$2:$BA$8,0)),"0", "1")</f>
        <v>0</v>
      </c>
      <c r="AH5750" s="60" t="str">
        <f>IF(ISERROR(MATCH(Passout2023[[#This Row], [Nationality Pakistani/ Foreign]],$D$3:$D$4,0)),"0", "1")</f>
        <v>0</v>
      </c>
    </row>
    <row r="5751">
      <c r="Y5751" s="60" t="str">
        <f>IF(ISERROR(MATCH(Passout2023[[#This Row], [Degree Duration (year)]],$M$3:$M$10,0)),"0", "1")</f>
        <v>0</v>
      </c>
      <c r="Z5751" s="60" t="str">
        <f>IF(ISERROR(MATCH(Passout2023[[#This Row], [Admission Type]],$F$3:$F$6,0)),"0", "1")</f>
        <v>0</v>
      </c>
      <c r="AA5751" s="60" t="str">
        <f>IF(ISERROR(MATCH(Passout2023[[#This Row], [Batch Start Year]],$L$3:$L$25,0)),"0", "1")</f>
        <v>0</v>
      </c>
      <c r="AB5751" s="60" t="str">
        <f>IF(ISERROR(MATCH(Passout2023[[#This Row], [Batch Start Semester]],$K$3:$K$6,0)),"0", "1")</f>
        <v>0</v>
      </c>
      <c r="AC5751" s="60" t="str">
        <f>IF(ISERROR(MATCH([3]!Quota_Std_2022_23[[#This Row], [SESSION_TYPE]],$AX$2:$AX$5,0)),"0", "1")</f>
        <v>0</v>
      </c>
      <c r="AD5751" s="60" t="str">
        <f>IF(ISERROR(MATCH(#REF!,#REF!,0)),"0", "1")</f>
        <v>0</v>
      </c>
      <c r="AE5751" s="60" t="str">
        <f>IF(ISERROR(MATCH([3]!Quota_Std_2022_23[[#This Row], [Gender]],$AN$2:$AN$4,0)),"0", "1")</f>
        <v>0</v>
      </c>
      <c r="AF5751" s="60" t="str">
        <f>IF(ISERROR(MATCH([3]!Quota_Std_2022_23[[#This Row], [Quota Type]],[3]Sheet1!$AO$2:$AO$12,0)),"0", "1")</f>
        <v>0</v>
      </c>
      <c r="AG5751" s="60" t="str">
        <f>IF(ISERROR(MATCH(#REF!,$BA$2:$BA$8,0)),"0", "1")</f>
        <v>0</v>
      </c>
      <c r="AH5751" s="60" t="str">
        <f>IF(ISERROR(MATCH(Passout2023[[#This Row], [Nationality Pakistani/ Foreign]],$D$3:$D$4,0)),"0", "1")</f>
        <v>0</v>
      </c>
    </row>
    <row r="5752">
      <c r="Y5752" s="60" t="str">
        <f>IF(ISERROR(MATCH(Passout2023[[#This Row], [Degree Duration (year)]],$M$3:$M$10,0)),"0", "1")</f>
        <v>0</v>
      </c>
      <c r="Z5752" s="60" t="str">
        <f>IF(ISERROR(MATCH(Passout2023[[#This Row], [Admission Type]],$F$3:$F$6,0)),"0", "1")</f>
        <v>0</v>
      </c>
      <c r="AA5752" s="60" t="str">
        <f>IF(ISERROR(MATCH(Passout2023[[#This Row], [Batch Start Year]],$L$3:$L$25,0)),"0", "1")</f>
        <v>0</v>
      </c>
      <c r="AB5752" s="60" t="str">
        <f>IF(ISERROR(MATCH(Passout2023[[#This Row], [Batch Start Semester]],$K$3:$K$6,0)),"0", "1")</f>
        <v>0</v>
      </c>
      <c r="AC5752" s="60" t="str">
        <f>IF(ISERROR(MATCH([3]!Quota_Std_2022_23[[#This Row], [SESSION_TYPE]],$AX$2:$AX$5,0)),"0", "1")</f>
        <v>0</v>
      </c>
      <c r="AD5752" s="60" t="str">
        <f>IF(ISERROR(MATCH(#REF!,#REF!,0)),"0", "1")</f>
        <v>0</v>
      </c>
      <c r="AE5752" s="60" t="str">
        <f>IF(ISERROR(MATCH([3]!Quota_Std_2022_23[[#This Row], [Gender]],$AN$2:$AN$4,0)),"0", "1")</f>
        <v>0</v>
      </c>
      <c r="AF5752" s="60" t="str">
        <f>IF(ISERROR(MATCH([3]!Quota_Std_2022_23[[#This Row], [Quota Type]],[3]Sheet1!$AO$2:$AO$12,0)),"0", "1")</f>
        <v>0</v>
      </c>
      <c r="AG5752" s="60" t="str">
        <f>IF(ISERROR(MATCH(#REF!,$BA$2:$BA$8,0)),"0", "1")</f>
        <v>0</v>
      </c>
      <c r="AH5752" s="60" t="str">
        <f>IF(ISERROR(MATCH(Passout2023[[#This Row], [Nationality Pakistani/ Foreign]],$D$3:$D$4,0)),"0", "1")</f>
        <v>0</v>
      </c>
    </row>
    <row r="5753">
      <c r="Y5753" s="60" t="str">
        <f>IF(ISERROR(MATCH(Passout2023[[#This Row], [Degree Duration (year)]],$M$3:$M$10,0)),"0", "1")</f>
        <v>0</v>
      </c>
      <c r="Z5753" s="60" t="str">
        <f>IF(ISERROR(MATCH(Passout2023[[#This Row], [Admission Type]],$F$3:$F$6,0)),"0", "1")</f>
        <v>0</v>
      </c>
      <c r="AA5753" s="60" t="str">
        <f>IF(ISERROR(MATCH(Passout2023[[#This Row], [Batch Start Year]],$L$3:$L$25,0)),"0", "1")</f>
        <v>0</v>
      </c>
      <c r="AB5753" s="60" t="str">
        <f>IF(ISERROR(MATCH(Passout2023[[#This Row], [Batch Start Semester]],$K$3:$K$6,0)),"0", "1")</f>
        <v>0</v>
      </c>
      <c r="AC5753" s="60" t="str">
        <f>IF(ISERROR(MATCH([3]!Quota_Std_2022_23[[#This Row], [SESSION_TYPE]],$AX$2:$AX$5,0)),"0", "1")</f>
        <v>0</v>
      </c>
      <c r="AD5753" s="60" t="str">
        <f>IF(ISERROR(MATCH(#REF!,#REF!,0)),"0", "1")</f>
        <v>0</v>
      </c>
      <c r="AE5753" s="60" t="str">
        <f>IF(ISERROR(MATCH([3]!Quota_Std_2022_23[[#This Row], [Gender]],$AN$2:$AN$4,0)),"0", "1")</f>
        <v>0</v>
      </c>
      <c r="AF5753" s="60" t="str">
        <f>IF(ISERROR(MATCH([3]!Quota_Std_2022_23[[#This Row], [Quota Type]],[3]Sheet1!$AO$2:$AO$12,0)),"0", "1")</f>
        <v>0</v>
      </c>
      <c r="AG5753" s="60" t="str">
        <f>IF(ISERROR(MATCH(#REF!,$BA$2:$BA$8,0)),"0", "1")</f>
        <v>0</v>
      </c>
      <c r="AH5753" s="60" t="str">
        <f>IF(ISERROR(MATCH(Passout2023[[#This Row], [Nationality Pakistani/ Foreign]],$D$3:$D$4,0)),"0", "1")</f>
        <v>0</v>
      </c>
    </row>
    <row r="5754">
      <c r="Y5754" s="60" t="str">
        <f>IF(ISERROR(MATCH(Passout2023[[#This Row], [Degree Duration (year)]],$M$3:$M$10,0)),"0", "1")</f>
        <v>0</v>
      </c>
      <c r="Z5754" s="60" t="str">
        <f>IF(ISERROR(MATCH(Passout2023[[#This Row], [Admission Type]],$F$3:$F$6,0)),"0", "1")</f>
        <v>0</v>
      </c>
      <c r="AA5754" s="60" t="str">
        <f>IF(ISERROR(MATCH(Passout2023[[#This Row], [Batch Start Year]],$L$3:$L$25,0)),"0", "1")</f>
        <v>0</v>
      </c>
      <c r="AB5754" s="60" t="str">
        <f>IF(ISERROR(MATCH(Passout2023[[#This Row], [Batch Start Semester]],$K$3:$K$6,0)),"0", "1")</f>
        <v>0</v>
      </c>
      <c r="AC5754" s="60" t="str">
        <f>IF(ISERROR(MATCH([3]!Quota_Std_2022_23[[#This Row], [SESSION_TYPE]],$AX$2:$AX$5,0)),"0", "1")</f>
        <v>0</v>
      </c>
      <c r="AD5754" s="60" t="str">
        <f>IF(ISERROR(MATCH(#REF!,#REF!,0)),"0", "1")</f>
        <v>0</v>
      </c>
      <c r="AE5754" s="60" t="str">
        <f>IF(ISERROR(MATCH([3]!Quota_Std_2022_23[[#This Row], [Gender]],$AN$2:$AN$4,0)),"0", "1")</f>
        <v>0</v>
      </c>
      <c r="AF5754" s="60" t="str">
        <f>IF(ISERROR(MATCH([3]!Quota_Std_2022_23[[#This Row], [Quota Type]],[3]Sheet1!$AO$2:$AO$12,0)),"0", "1")</f>
        <v>0</v>
      </c>
      <c r="AG5754" s="60" t="str">
        <f>IF(ISERROR(MATCH(#REF!,$BA$2:$BA$8,0)),"0", "1")</f>
        <v>0</v>
      </c>
      <c r="AH5754" s="60" t="str">
        <f>IF(ISERROR(MATCH(Passout2023[[#This Row], [Nationality Pakistani/ Foreign]],$D$3:$D$4,0)),"0", "1")</f>
        <v>0</v>
      </c>
    </row>
    <row r="5755">
      <c r="Y5755" s="60" t="str">
        <f>IF(ISERROR(MATCH(Passout2023[[#This Row], [Degree Duration (year)]],$M$3:$M$10,0)),"0", "1")</f>
        <v>0</v>
      </c>
      <c r="Z5755" s="60" t="str">
        <f>IF(ISERROR(MATCH(Passout2023[[#This Row], [Admission Type]],$F$3:$F$6,0)),"0", "1")</f>
        <v>0</v>
      </c>
      <c r="AA5755" s="60" t="str">
        <f>IF(ISERROR(MATCH(Passout2023[[#This Row], [Batch Start Year]],$L$3:$L$25,0)),"0", "1")</f>
        <v>0</v>
      </c>
      <c r="AB5755" s="60" t="str">
        <f>IF(ISERROR(MATCH(Passout2023[[#This Row], [Batch Start Semester]],$K$3:$K$6,0)),"0", "1")</f>
        <v>0</v>
      </c>
      <c r="AC5755" s="60" t="str">
        <f>IF(ISERROR(MATCH([3]!Quota_Std_2022_23[[#This Row], [SESSION_TYPE]],$AX$2:$AX$5,0)),"0", "1")</f>
        <v>0</v>
      </c>
      <c r="AD5755" s="60" t="str">
        <f>IF(ISERROR(MATCH(#REF!,#REF!,0)),"0", "1")</f>
        <v>0</v>
      </c>
      <c r="AE5755" s="60" t="str">
        <f>IF(ISERROR(MATCH([3]!Quota_Std_2022_23[[#This Row], [Gender]],$AN$2:$AN$4,0)),"0", "1")</f>
        <v>0</v>
      </c>
      <c r="AF5755" s="60" t="str">
        <f>IF(ISERROR(MATCH([3]!Quota_Std_2022_23[[#This Row], [Quota Type]],[3]Sheet1!$AO$2:$AO$12,0)),"0", "1")</f>
        <v>0</v>
      </c>
      <c r="AG5755" s="60" t="str">
        <f>IF(ISERROR(MATCH(#REF!,$BA$2:$BA$8,0)),"0", "1")</f>
        <v>0</v>
      </c>
      <c r="AH5755" s="60" t="str">
        <f>IF(ISERROR(MATCH(Passout2023[[#This Row], [Nationality Pakistani/ Foreign]],$D$3:$D$4,0)),"0", "1")</f>
        <v>0</v>
      </c>
    </row>
    <row r="5756">
      <c r="Y5756" s="60" t="str">
        <f>IF(ISERROR(MATCH(Passout2023[[#This Row], [Degree Duration (year)]],$M$3:$M$10,0)),"0", "1")</f>
        <v>0</v>
      </c>
      <c r="Z5756" s="60" t="str">
        <f>IF(ISERROR(MATCH(Passout2023[[#This Row], [Admission Type]],$F$3:$F$6,0)),"0", "1")</f>
        <v>0</v>
      </c>
      <c r="AA5756" s="60" t="str">
        <f>IF(ISERROR(MATCH(Passout2023[[#This Row], [Batch Start Year]],$L$3:$L$25,0)),"0", "1")</f>
        <v>0</v>
      </c>
      <c r="AB5756" s="60" t="str">
        <f>IF(ISERROR(MATCH(Passout2023[[#This Row], [Batch Start Semester]],$K$3:$K$6,0)),"0", "1")</f>
        <v>0</v>
      </c>
      <c r="AC5756" s="60" t="str">
        <f>IF(ISERROR(MATCH([3]!Quota_Std_2022_23[[#This Row], [SESSION_TYPE]],$AX$2:$AX$5,0)),"0", "1")</f>
        <v>0</v>
      </c>
      <c r="AD5756" s="60" t="str">
        <f>IF(ISERROR(MATCH(#REF!,#REF!,0)),"0", "1")</f>
        <v>0</v>
      </c>
      <c r="AE5756" s="60" t="str">
        <f>IF(ISERROR(MATCH([3]!Quota_Std_2022_23[[#This Row], [Gender]],$AN$2:$AN$4,0)),"0", "1")</f>
        <v>0</v>
      </c>
      <c r="AF5756" s="60" t="str">
        <f>IF(ISERROR(MATCH([3]!Quota_Std_2022_23[[#This Row], [Quota Type]],[3]Sheet1!$AO$2:$AO$12,0)),"0", "1")</f>
        <v>0</v>
      </c>
      <c r="AG5756" s="60" t="str">
        <f>IF(ISERROR(MATCH(#REF!,$BA$2:$BA$8,0)),"0", "1")</f>
        <v>0</v>
      </c>
      <c r="AH5756" s="60" t="str">
        <f>IF(ISERROR(MATCH(Passout2023[[#This Row], [Nationality Pakistani/ Foreign]],$D$3:$D$4,0)),"0", "1")</f>
        <v>0</v>
      </c>
    </row>
    <row r="5757">
      <c r="Y5757" s="60" t="str">
        <f>IF(ISERROR(MATCH(Passout2023[[#This Row], [Degree Duration (year)]],$M$3:$M$10,0)),"0", "1")</f>
        <v>0</v>
      </c>
      <c r="Z5757" s="60" t="str">
        <f>IF(ISERROR(MATCH(Passout2023[[#This Row], [Admission Type]],$F$3:$F$6,0)),"0", "1")</f>
        <v>0</v>
      </c>
      <c r="AA5757" s="60" t="str">
        <f>IF(ISERROR(MATCH(Passout2023[[#This Row], [Batch Start Year]],$L$3:$L$25,0)),"0", "1")</f>
        <v>0</v>
      </c>
      <c r="AB5757" s="60" t="str">
        <f>IF(ISERROR(MATCH(Passout2023[[#This Row], [Batch Start Semester]],$K$3:$K$6,0)),"0", "1")</f>
        <v>0</v>
      </c>
      <c r="AC5757" s="60" t="str">
        <f>IF(ISERROR(MATCH([3]!Quota_Std_2022_23[[#This Row], [SESSION_TYPE]],$AX$2:$AX$5,0)),"0", "1")</f>
        <v>0</v>
      </c>
      <c r="AD5757" s="60" t="str">
        <f>IF(ISERROR(MATCH(#REF!,#REF!,0)),"0", "1")</f>
        <v>0</v>
      </c>
      <c r="AE5757" s="60" t="str">
        <f>IF(ISERROR(MATCH([3]!Quota_Std_2022_23[[#This Row], [Gender]],$AN$2:$AN$4,0)),"0", "1")</f>
        <v>0</v>
      </c>
      <c r="AF5757" s="60" t="str">
        <f>IF(ISERROR(MATCH([3]!Quota_Std_2022_23[[#This Row], [Quota Type]],[3]Sheet1!$AO$2:$AO$12,0)),"0", "1")</f>
        <v>0</v>
      </c>
      <c r="AG5757" s="60" t="str">
        <f>IF(ISERROR(MATCH(#REF!,$BA$2:$BA$8,0)),"0", "1")</f>
        <v>0</v>
      </c>
      <c r="AH5757" s="60" t="str">
        <f>IF(ISERROR(MATCH(Passout2023[[#This Row], [Nationality Pakistani/ Foreign]],$D$3:$D$4,0)),"0", "1")</f>
        <v>0</v>
      </c>
    </row>
    <row r="5758">
      <c r="Y5758" s="60" t="str">
        <f>IF(ISERROR(MATCH(Passout2023[[#This Row], [Degree Duration (year)]],$M$3:$M$10,0)),"0", "1")</f>
        <v>0</v>
      </c>
      <c r="Z5758" s="60" t="str">
        <f>IF(ISERROR(MATCH(Passout2023[[#This Row], [Admission Type]],$F$3:$F$6,0)),"0", "1")</f>
        <v>0</v>
      </c>
      <c r="AA5758" s="60" t="str">
        <f>IF(ISERROR(MATCH(Passout2023[[#This Row], [Batch Start Year]],$L$3:$L$25,0)),"0", "1")</f>
        <v>0</v>
      </c>
      <c r="AB5758" s="60" t="str">
        <f>IF(ISERROR(MATCH(Passout2023[[#This Row], [Batch Start Semester]],$K$3:$K$6,0)),"0", "1")</f>
        <v>0</v>
      </c>
      <c r="AC5758" s="60" t="str">
        <f>IF(ISERROR(MATCH([3]!Quota_Std_2022_23[[#This Row], [SESSION_TYPE]],$AX$2:$AX$5,0)),"0", "1")</f>
        <v>0</v>
      </c>
      <c r="AD5758" s="60" t="str">
        <f>IF(ISERROR(MATCH(#REF!,#REF!,0)),"0", "1")</f>
        <v>0</v>
      </c>
      <c r="AE5758" s="60" t="str">
        <f>IF(ISERROR(MATCH([3]!Quota_Std_2022_23[[#This Row], [Gender]],$AN$2:$AN$4,0)),"0", "1")</f>
        <v>0</v>
      </c>
      <c r="AF5758" s="60" t="str">
        <f>IF(ISERROR(MATCH([3]!Quota_Std_2022_23[[#This Row], [Quota Type]],[3]Sheet1!$AO$2:$AO$12,0)),"0", "1")</f>
        <v>0</v>
      </c>
      <c r="AG5758" s="60" t="str">
        <f>IF(ISERROR(MATCH(#REF!,$BA$2:$BA$8,0)),"0", "1")</f>
        <v>0</v>
      </c>
      <c r="AH5758" s="60" t="str">
        <f>IF(ISERROR(MATCH(Passout2023[[#This Row], [Nationality Pakistani/ Foreign]],$D$3:$D$4,0)),"0", "1")</f>
        <v>0</v>
      </c>
    </row>
    <row r="5759">
      <c r="Y5759" s="60" t="str">
        <f>IF(ISERROR(MATCH(Passout2023[[#This Row], [Degree Duration (year)]],$M$3:$M$10,0)),"0", "1")</f>
        <v>0</v>
      </c>
      <c r="Z5759" s="60" t="str">
        <f>IF(ISERROR(MATCH(Passout2023[[#This Row], [Admission Type]],$F$3:$F$6,0)),"0", "1")</f>
        <v>0</v>
      </c>
      <c r="AA5759" s="60" t="str">
        <f>IF(ISERROR(MATCH(Passout2023[[#This Row], [Batch Start Year]],$L$3:$L$25,0)),"0", "1")</f>
        <v>0</v>
      </c>
      <c r="AB5759" s="60" t="str">
        <f>IF(ISERROR(MATCH(Passout2023[[#This Row], [Batch Start Semester]],$K$3:$K$6,0)),"0", "1")</f>
        <v>0</v>
      </c>
      <c r="AC5759" s="60" t="str">
        <f>IF(ISERROR(MATCH([3]!Quota_Std_2022_23[[#This Row], [SESSION_TYPE]],$AX$2:$AX$5,0)),"0", "1")</f>
        <v>0</v>
      </c>
      <c r="AD5759" s="60" t="str">
        <f>IF(ISERROR(MATCH(#REF!,#REF!,0)),"0", "1")</f>
        <v>0</v>
      </c>
      <c r="AE5759" s="60" t="str">
        <f>IF(ISERROR(MATCH([3]!Quota_Std_2022_23[[#This Row], [Gender]],$AN$2:$AN$4,0)),"0", "1")</f>
        <v>0</v>
      </c>
      <c r="AF5759" s="60" t="str">
        <f>IF(ISERROR(MATCH([3]!Quota_Std_2022_23[[#This Row], [Quota Type]],[3]Sheet1!$AO$2:$AO$12,0)),"0", "1")</f>
        <v>0</v>
      </c>
      <c r="AG5759" s="60" t="str">
        <f>IF(ISERROR(MATCH(#REF!,$BA$2:$BA$8,0)),"0", "1")</f>
        <v>0</v>
      </c>
      <c r="AH5759" s="60" t="str">
        <f>IF(ISERROR(MATCH(Passout2023[[#This Row], [Nationality Pakistani/ Foreign]],$D$3:$D$4,0)),"0", "1")</f>
        <v>0</v>
      </c>
    </row>
    <row r="5760">
      <c r="Y5760" s="60" t="str">
        <f>IF(ISERROR(MATCH(Passout2023[[#This Row], [Degree Duration (year)]],$M$3:$M$10,0)),"0", "1")</f>
        <v>0</v>
      </c>
      <c r="Z5760" s="60" t="str">
        <f>IF(ISERROR(MATCH(Passout2023[[#This Row], [Admission Type]],$F$3:$F$6,0)),"0", "1")</f>
        <v>0</v>
      </c>
      <c r="AA5760" s="60" t="str">
        <f>IF(ISERROR(MATCH(Passout2023[[#This Row], [Batch Start Year]],$L$3:$L$25,0)),"0", "1")</f>
        <v>0</v>
      </c>
      <c r="AB5760" s="60" t="str">
        <f>IF(ISERROR(MATCH(Passout2023[[#This Row], [Batch Start Semester]],$K$3:$K$6,0)),"0", "1")</f>
        <v>0</v>
      </c>
      <c r="AC5760" s="60" t="str">
        <f>IF(ISERROR(MATCH([3]!Quota_Std_2022_23[[#This Row], [SESSION_TYPE]],$AX$2:$AX$5,0)),"0", "1")</f>
        <v>0</v>
      </c>
      <c r="AD5760" s="60" t="str">
        <f>IF(ISERROR(MATCH(#REF!,#REF!,0)),"0", "1")</f>
        <v>0</v>
      </c>
      <c r="AE5760" s="60" t="str">
        <f>IF(ISERROR(MATCH([3]!Quota_Std_2022_23[[#This Row], [Gender]],$AN$2:$AN$4,0)),"0", "1")</f>
        <v>0</v>
      </c>
      <c r="AF5760" s="60" t="str">
        <f>IF(ISERROR(MATCH([3]!Quota_Std_2022_23[[#This Row], [Quota Type]],[3]Sheet1!$AO$2:$AO$12,0)),"0", "1")</f>
        <v>0</v>
      </c>
      <c r="AG5760" s="60" t="str">
        <f>IF(ISERROR(MATCH(#REF!,$BA$2:$BA$8,0)),"0", "1")</f>
        <v>0</v>
      </c>
      <c r="AH5760" s="60" t="str">
        <f>IF(ISERROR(MATCH(Passout2023[[#This Row], [Nationality Pakistani/ Foreign]],$D$3:$D$4,0)),"0", "1")</f>
        <v>0</v>
      </c>
    </row>
    <row r="5761">
      <c r="Y5761" s="60" t="str">
        <f>IF(ISERROR(MATCH(Passout2023[[#This Row], [Degree Duration (year)]],$M$3:$M$10,0)),"0", "1")</f>
        <v>0</v>
      </c>
      <c r="Z5761" s="60" t="str">
        <f>IF(ISERROR(MATCH(Passout2023[[#This Row], [Admission Type]],$F$3:$F$6,0)),"0", "1")</f>
        <v>0</v>
      </c>
      <c r="AA5761" s="60" t="str">
        <f>IF(ISERROR(MATCH(Passout2023[[#This Row], [Batch Start Year]],$L$3:$L$25,0)),"0", "1")</f>
        <v>0</v>
      </c>
      <c r="AB5761" s="60" t="str">
        <f>IF(ISERROR(MATCH(Passout2023[[#This Row], [Batch Start Semester]],$K$3:$K$6,0)),"0", "1")</f>
        <v>0</v>
      </c>
      <c r="AC5761" s="60" t="str">
        <f>IF(ISERROR(MATCH([3]!Quota_Std_2022_23[[#This Row], [SESSION_TYPE]],$AX$2:$AX$5,0)),"0", "1")</f>
        <v>0</v>
      </c>
      <c r="AD5761" s="60" t="str">
        <f>IF(ISERROR(MATCH(#REF!,#REF!,0)),"0", "1")</f>
        <v>0</v>
      </c>
      <c r="AE5761" s="60" t="str">
        <f>IF(ISERROR(MATCH([3]!Quota_Std_2022_23[[#This Row], [Gender]],$AN$2:$AN$4,0)),"0", "1")</f>
        <v>0</v>
      </c>
      <c r="AF5761" s="60" t="str">
        <f>IF(ISERROR(MATCH([3]!Quota_Std_2022_23[[#This Row], [Quota Type]],[3]Sheet1!$AO$2:$AO$12,0)),"0", "1")</f>
        <v>0</v>
      </c>
      <c r="AG5761" s="60" t="str">
        <f>IF(ISERROR(MATCH(#REF!,$BA$2:$BA$8,0)),"0", "1")</f>
        <v>0</v>
      </c>
      <c r="AH5761" s="60" t="str">
        <f>IF(ISERROR(MATCH(Passout2023[[#This Row], [Nationality Pakistani/ Foreign]],$D$3:$D$4,0)),"0", "1")</f>
        <v>0</v>
      </c>
    </row>
    <row r="5762">
      <c r="Y5762" s="60" t="str">
        <f>IF(ISERROR(MATCH(Passout2023[[#This Row], [Degree Duration (year)]],$M$3:$M$10,0)),"0", "1")</f>
        <v>0</v>
      </c>
      <c r="Z5762" s="60" t="str">
        <f>IF(ISERROR(MATCH(Passout2023[[#This Row], [Admission Type]],$F$3:$F$6,0)),"0", "1")</f>
        <v>0</v>
      </c>
      <c r="AA5762" s="60" t="str">
        <f>IF(ISERROR(MATCH(Passout2023[[#This Row], [Batch Start Year]],$L$3:$L$25,0)),"0", "1")</f>
        <v>0</v>
      </c>
      <c r="AB5762" s="60" t="str">
        <f>IF(ISERROR(MATCH(Passout2023[[#This Row], [Batch Start Semester]],$K$3:$K$6,0)),"0", "1")</f>
        <v>0</v>
      </c>
      <c r="AC5762" s="60" t="str">
        <f>IF(ISERROR(MATCH([3]!Quota_Std_2022_23[[#This Row], [SESSION_TYPE]],$AX$2:$AX$5,0)),"0", "1")</f>
        <v>0</v>
      </c>
      <c r="AD5762" s="60" t="str">
        <f>IF(ISERROR(MATCH(#REF!,#REF!,0)),"0", "1")</f>
        <v>0</v>
      </c>
      <c r="AE5762" s="60" t="str">
        <f>IF(ISERROR(MATCH([3]!Quota_Std_2022_23[[#This Row], [Gender]],$AN$2:$AN$4,0)),"0", "1")</f>
        <v>0</v>
      </c>
      <c r="AF5762" s="60" t="str">
        <f>IF(ISERROR(MATCH([3]!Quota_Std_2022_23[[#This Row], [Quota Type]],[3]Sheet1!$AO$2:$AO$12,0)),"0", "1")</f>
        <v>0</v>
      </c>
      <c r="AG5762" s="60" t="str">
        <f>IF(ISERROR(MATCH(#REF!,$BA$2:$BA$8,0)),"0", "1")</f>
        <v>0</v>
      </c>
      <c r="AH5762" s="60" t="str">
        <f>IF(ISERROR(MATCH(Passout2023[[#This Row], [Nationality Pakistani/ Foreign]],$D$3:$D$4,0)),"0", "1")</f>
        <v>0</v>
      </c>
    </row>
    <row r="5763">
      <c r="Y5763" s="60" t="str">
        <f>IF(ISERROR(MATCH(Passout2023[[#This Row], [Degree Duration (year)]],$M$3:$M$10,0)),"0", "1")</f>
        <v>0</v>
      </c>
      <c r="Z5763" s="60" t="str">
        <f>IF(ISERROR(MATCH(Passout2023[[#This Row], [Admission Type]],$F$3:$F$6,0)),"0", "1")</f>
        <v>0</v>
      </c>
      <c r="AA5763" s="60" t="str">
        <f>IF(ISERROR(MATCH(Passout2023[[#This Row], [Batch Start Year]],$L$3:$L$25,0)),"0", "1")</f>
        <v>0</v>
      </c>
      <c r="AB5763" s="60" t="str">
        <f>IF(ISERROR(MATCH(Passout2023[[#This Row], [Batch Start Semester]],$K$3:$K$6,0)),"0", "1")</f>
        <v>0</v>
      </c>
      <c r="AC5763" s="60" t="str">
        <f>IF(ISERROR(MATCH([3]!Quota_Std_2022_23[[#This Row], [SESSION_TYPE]],$AX$2:$AX$5,0)),"0", "1")</f>
        <v>0</v>
      </c>
      <c r="AD5763" s="60" t="str">
        <f>IF(ISERROR(MATCH(#REF!,#REF!,0)),"0", "1")</f>
        <v>0</v>
      </c>
      <c r="AE5763" s="60" t="str">
        <f>IF(ISERROR(MATCH([3]!Quota_Std_2022_23[[#This Row], [Gender]],$AN$2:$AN$4,0)),"0", "1")</f>
        <v>0</v>
      </c>
      <c r="AF5763" s="60" t="str">
        <f>IF(ISERROR(MATCH([3]!Quota_Std_2022_23[[#This Row], [Quota Type]],[3]Sheet1!$AO$2:$AO$12,0)),"0", "1")</f>
        <v>0</v>
      </c>
      <c r="AG5763" s="60" t="str">
        <f>IF(ISERROR(MATCH(#REF!,$BA$2:$BA$8,0)),"0", "1")</f>
        <v>0</v>
      </c>
      <c r="AH5763" s="60" t="str">
        <f>IF(ISERROR(MATCH(Passout2023[[#This Row], [Nationality Pakistani/ Foreign]],$D$3:$D$4,0)),"0", "1")</f>
        <v>0</v>
      </c>
    </row>
    <row r="5764">
      <c r="Y5764" s="60" t="str">
        <f>IF(ISERROR(MATCH(Passout2023[[#This Row], [Degree Duration (year)]],$M$3:$M$10,0)),"0", "1")</f>
        <v>0</v>
      </c>
      <c r="Z5764" s="60" t="str">
        <f>IF(ISERROR(MATCH(Passout2023[[#This Row], [Admission Type]],$F$3:$F$6,0)),"0", "1")</f>
        <v>0</v>
      </c>
      <c r="AA5764" s="60" t="str">
        <f>IF(ISERROR(MATCH(Passout2023[[#This Row], [Batch Start Year]],$L$3:$L$25,0)),"0", "1")</f>
        <v>0</v>
      </c>
      <c r="AB5764" s="60" t="str">
        <f>IF(ISERROR(MATCH(Passout2023[[#This Row], [Batch Start Semester]],$K$3:$K$6,0)),"0", "1")</f>
        <v>0</v>
      </c>
      <c r="AC5764" s="60" t="str">
        <f>IF(ISERROR(MATCH([3]!Quota_Std_2022_23[[#This Row], [SESSION_TYPE]],$AX$2:$AX$5,0)),"0", "1")</f>
        <v>0</v>
      </c>
      <c r="AD5764" s="60" t="str">
        <f>IF(ISERROR(MATCH(#REF!,#REF!,0)),"0", "1")</f>
        <v>0</v>
      </c>
      <c r="AE5764" s="60" t="str">
        <f>IF(ISERROR(MATCH([3]!Quota_Std_2022_23[[#This Row], [Gender]],$AN$2:$AN$4,0)),"0", "1")</f>
        <v>0</v>
      </c>
      <c r="AF5764" s="60" t="str">
        <f>IF(ISERROR(MATCH([3]!Quota_Std_2022_23[[#This Row], [Quota Type]],[3]Sheet1!$AO$2:$AO$12,0)),"0", "1")</f>
        <v>0</v>
      </c>
      <c r="AG5764" s="60" t="str">
        <f>IF(ISERROR(MATCH(#REF!,$BA$2:$BA$8,0)),"0", "1")</f>
        <v>0</v>
      </c>
      <c r="AH5764" s="60" t="str">
        <f>IF(ISERROR(MATCH(Passout2023[[#This Row], [Nationality Pakistani/ Foreign]],$D$3:$D$4,0)),"0", "1")</f>
        <v>0</v>
      </c>
    </row>
    <row r="5765">
      <c r="Y5765" s="60" t="str">
        <f>IF(ISERROR(MATCH(Passout2023[[#This Row], [Degree Duration (year)]],$M$3:$M$10,0)),"0", "1")</f>
        <v>0</v>
      </c>
      <c r="Z5765" s="60" t="str">
        <f>IF(ISERROR(MATCH(Passout2023[[#This Row], [Admission Type]],$F$3:$F$6,0)),"0", "1")</f>
        <v>0</v>
      </c>
      <c r="AA5765" s="60" t="str">
        <f>IF(ISERROR(MATCH(Passout2023[[#This Row], [Batch Start Year]],$L$3:$L$25,0)),"0", "1")</f>
        <v>0</v>
      </c>
      <c r="AB5765" s="60" t="str">
        <f>IF(ISERROR(MATCH(Passout2023[[#This Row], [Batch Start Semester]],$K$3:$K$6,0)),"0", "1")</f>
        <v>0</v>
      </c>
      <c r="AC5765" s="60" t="str">
        <f>IF(ISERROR(MATCH([3]!Quota_Std_2022_23[[#This Row], [SESSION_TYPE]],$AX$2:$AX$5,0)),"0", "1")</f>
        <v>0</v>
      </c>
      <c r="AD5765" s="60" t="str">
        <f>IF(ISERROR(MATCH(#REF!,#REF!,0)),"0", "1")</f>
        <v>0</v>
      </c>
      <c r="AE5765" s="60" t="str">
        <f>IF(ISERROR(MATCH([3]!Quota_Std_2022_23[[#This Row], [Gender]],$AN$2:$AN$4,0)),"0", "1")</f>
        <v>0</v>
      </c>
      <c r="AF5765" s="60" t="str">
        <f>IF(ISERROR(MATCH([3]!Quota_Std_2022_23[[#This Row], [Quota Type]],[3]Sheet1!$AO$2:$AO$12,0)),"0", "1")</f>
        <v>0</v>
      </c>
      <c r="AG5765" s="60" t="str">
        <f>IF(ISERROR(MATCH(#REF!,$BA$2:$BA$8,0)),"0", "1")</f>
        <v>0</v>
      </c>
      <c r="AH5765" s="60" t="str">
        <f>IF(ISERROR(MATCH(Passout2023[[#This Row], [Nationality Pakistani/ Foreign]],$D$3:$D$4,0)),"0", "1")</f>
        <v>0</v>
      </c>
    </row>
    <row r="5766">
      <c r="Y5766" s="60" t="str">
        <f>IF(ISERROR(MATCH(Passout2023[[#This Row], [Degree Duration (year)]],$M$3:$M$10,0)),"0", "1")</f>
        <v>0</v>
      </c>
      <c r="Z5766" s="60" t="str">
        <f>IF(ISERROR(MATCH(Passout2023[[#This Row], [Admission Type]],$F$3:$F$6,0)),"0", "1")</f>
        <v>0</v>
      </c>
      <c r="AA5766" s="60" t="str">
        <f>IF(ISERROR(MATCH(Passout2023[[#This Row], [Batch Start Year]],$L$3:$L$25,0)),"0", "1")</f>
        <v>0</v>
      </c>
      <c r="AB5766" s="60" t="str">
        <f>IF(ISERROR(MATCH(Passout2023[[#This Row], [Batch Start Semester]],$K$3:$K$6,0)),"0", "1")</f>
        <v>0</v>
      </c>
      <c r="AC5766" s="60" t="str">
        <f>IF(ISERROR(MATCH([3]!Quota_Std_2022_23[[#This Row], [SESSION_TYPE]],$AX$2:$AX$5,0)),"0", "1")</f>
        <v>0</v>
      </c>
      <c r="AD5766" s="60" t="str">
        <f>IF(ISERROR(MATCH(#REF!,#REF!,0)),"0", "1")</f>
        <v>0</v>
      </c>
      <c r="AE5766" s="60" t="str">
        <f>IF(ISERROR(MATCH([3]!Quota_Std_2022_23[[#This Row], [Gender]],$AN$2:$AN$4,0)),"0", "1")</f>
        <v>0</v>
      </c>
      <c r="AF5766" s="60" t="str">
        <f>IF(ISERROR(MATCH([3]!Quota_Std_2022_23[[#This Row], [Quota Type]],[3]Sheet1!$AO$2:$AO$12,0)),"0", "1")</f>
        <v>0</v>
      </c>
      <c r="AG5766" s="60" t="str">
        <f>IF(ISERROR(MATCH(#REF!,$BA$2:$BA$8,0)),"0", "1")</f>
        <v>0</v>
      </c>
      <c r="AH5766" s="60" t="str">
        <f>IF(ISERROR(MATCH(Passout2023[[#This Row], [Nationality Pakistani/ Foreign]],$D$3:$D$4,0)),"0", "1")</f>
        <v>0</v>
      </c>
    </row>
    <row r="5767">
      <c r="Y5767" s="60" t="str">
        <f>IF(ISERROR(MATCH(Passout2023[[#This Row], [Degree Duration (year)]],$M$3:$M$10,0)),"0", "1")</f>
        <v>0</v>
      </c>
      <c r="Z5767" s="60" t="str">
        <f>IF(ISERROR(MATCH(Passout2023[[#This Row], [Admission Type]],$F$3:$F$6,0)),"0", "1")</f>
        <v>0</v>
      </c>
      <c r="AA5767" s="60" t="str">
        <f>IF(ISERROR(MATCH(Passout2023[[#This Row], [Batch Start Year]],$L$3:$L$25,0)),"0", "1")</f>
        <v>0</v>
      </c>
      <c r="AB5767" s="60" t="str">
        <f>IF(ISERROR(MATCH(Passout2023[[#This Row], [Batch Start Semester]],$K$3:$K$6,0)),"0", "1")</f>
        <v>0</v>
      </c>
      <c r="AC5767" s="60" t="str">
        <f>IF(ISERROR(MATCH([3]!Quota_Std_2022_23[[#This Row], [SESSION_TYPE]],$AX$2:$AX$5,0)),"0", "1")</f>
        <v>0</v>
      </c>
      <c r="AD5767" s="60" t="str">
        <f>IF(ISERROR(MATCH(#REF!,#REF!,0)),"0", "1")</f>
        <v>0</v>
      </c>
      <c r="AE5767" s="60" t="str">
        <f>IF(ISERROR(MATCH([3]!Quota_Std_2022_23[[#This Row], [Gender]],$AN$2:$AN$4,0)),"0", "1")</f>
        <v>0</v>
      </c>
      <c r="AF5767" s="60" t="str">
        <f>IF(ISERROR(MATCH([3]!Quota_Std_2022_23[[#This Row], [Quota Type]],[3]Sheet1!$AO$2:$AO$12,0)),"0", "1")</f>
        <v>0</v>
      </c>
      <c r="AG5767" s="60" t="str">
        <f>IF(ISERROR(MATCH(#REF!,$BA$2:$BA$8,0)),"0", "1")</f>
        <v>0</v>
      </c>
      <c r="AH5767" s="60" t="str">
        <f>IF(ISERROR(MATCH(Passout2023[[#This Row], [Nationality Pakistani/ Foreign]],$D$3:$D$4,0)),"0", "1")</f>
        <v>0</v>
      </c>
    </row>
    <row r="5768">
      <c r="Y5768" s="60" t="str">
        <f>IF(ISERROR(MATCH(Passout2023[[#This Row], [Degree Duration (year)]],$M$3:$M$10,0)),"0", "1")</f>
        <v>0</v>
      </c>
      <c r="Z5768" s="60" t="str">
        <f>IF(ISERROR(MATCH(Passout2023[[#This Row], [Admission Type]],$F$3:$F$6,0)),"0", "1")</f>
        <v>0</v>
      </c>
      <c r="AA5768" s="60" t="str">
        <f>IF(ISERROR(MATCH(Passout2023[[#This Row], [Batch Start Year]],$L$3:$L$25,0)),"0", "1")</f>
        <v>0</v>
      </c>
      <c r="AB5768" s="60" t="str">
        <f>IF(ISERROR(MATCH(Passout2023[[#This Row], [Batch Start Semester]],$K$3:$K$6,0)),"0", "1")</f>
        <v>0</v>
      </c>
      <c r="AC5768" s="60" t="str">
        <f>IF(ISERROR(MATCH([3]!Quota_Std_2022_23[[#This Row], [SESSION_TYPE]],$AX$2:$AX$5,0)),"0", "1")</f>
        <v>0</v>
      </c>
      <c r="AD5768" s="60" t="str">
        <f>IF(ISERROR(MATCH(#REF!,#REF!,0)),"0", "1")</f>
        <v>0</v>
      </c>
      <c r="AE5768" s="60" t="str">
        <f>IF(ISERROR(MATCH([3]!Quota_Std_2022_23[[#This Row], [Gender]],$AN$2:$AN$4,0)),"0", "1")</f>
        <v>0</v>
      </c>
      <c r="AF5768" s="60" t="str">
        <f>IF(ISERROR(MATCH([3]!Quota_Std_2022_23[[#This Row], [Quota Type]],[3]Sheet1!$AO$2:$AO$12,0)),"0", "1")</f>
        <v>0</v>
      </c>
      <c r="AG5768" s="60" t="str">
        <f>IF(ISERROR(MATCH(#REF!,$BA$2:$BA$8,0)),"0", "1")</f>
        <v>0</v>
      </c>
      <c r="AH5768" s="60" t="str">
        <f>IF(ISERROR(MATCH(Passout2023[[#This Row], [Nationality Pakistani/ Foreign]],$D$3:$D$4,0)),"0", "1")</f>
        <v>0</v>
      </c>
    </row>
    <row r="5769">
      <c r="Y5769" s="60" t="str">
        <f>IF(ISERROR(MATCH(Passout2023[[#This Row], [Degree Duration (year)]],$M$3:$M$10,0)),"0", "1")</f>
        <v>0</v>
      </c>
      <c r="Z5769" s="60" t="str">
        <f>IF(ISERROR(MATCH(Passout2023[[#This Row], [Admission Type]],$F$3:$F$6,0)),"0", "1")</f>
        <v>0</v>
      </c>
      <c r="AA5769" s="60" t="str">
        <f>IF(ISERROR(MATCH(Passout2023[[#This Row], [Batch Start Year]],$L$3:$L$25,0)),"0", "1")</f>
        <v>0</v>
      </c>
      <c r="AB5769" s="60" t="str">
        <f>IF(ISERROR(MATCH(Passout2023[[#This Row], [Batch Start Semester]],$K$3:$K$6,0)),"0", "1")</f>
        <v>0</v>
      </c>
      <c r="AC5769" s="60" t="str">
        <f>IF(ISERROR(MATCH([3]!Quota_Std_2022_23[[#This Row], [SESSION_TYPE]],$AX$2:$AX$5,0)),"0", "1")</f>
        <v>0</v>
      </c>
      <c r="AD5769" s="60" t="str">
        <f>IF(ISERROR(MATCH(#REF!,#REF!,0)),"0", "1")</f>
        <v>0</v>
      </c>
      <c r="AE5769" s="60" t="str">
        <f>IF(ISERROR(MATCH([3]!Quota_Std_2022_23[[#This Row], [Gender]],$AN$2:$AN$4,0)),"0", "1")</f>
        <v>0</v>
      </c>
      <c r="AF5769" s="60" t="str">
        <f>IF(ISERROR(MATCH([3]!Quota_Std_2022_23[[#This Row], [Quota Type]],[3]Sheet1!$AO$2:$AO$12,0)),"0", "1")</f>
        <v>0</v>
      </c>
      <c r="AG5769" s="60" t="str">
        <f>IF(ISERROR(MATCH(#REF!,$BA$2:$BA$8,0)),"0", "1")</f>
        <v>0</v>
      </c>
      <c r="AH5769" s="60" t="str">
        <f>IF(ISERROR(MATCH(Passout2023[[#This Row], [Nationality Pakistani/ Foreign]],$D$3:$D$4,0)),"0", "1")</f>
        <v>0</v>
      </c>
    </row>
    <row r="5770">
      <c r="Y5770" s="60" t="str">
        <f>IF(ISERROR(MATCH(Passout2023[[#This Row], [Degree Duration (year)]],$M$3:$M$10,0)),"0", "1")</f>
        <v>0</v>
      </c>
      <c r="Z5770" s="60" t="str">
        <f>IF(ISERROR(MATCH(Passout2023[[#This Row], [Admission Type]],$F$3:$F$6,0)),"0", "1")</f>
        <v>0</v>
      </c>
      <c r="AA5770" s="60" t="str">
        <f>IF(ISERROR(MATCH(Passout2023[[#This Row], [Batch Start Year]],$L$3:$L$25,0)),"0", "1")</f>
        <v>0</v>
      </c>
      <c r="AB5770" s="60" t="str">
        <f>IF(ISERROR(MATCH(Passout2023[[#This Row], [Batch Start Semester]],$K$3:$K$6,0)),"0", "1")</f>
        <v>0</v>
      </c>
      <c r="AC5770" s="60" t="str">
        <f>IF(ISERROR(MATCH([3]!Quota_Std_2022_23[[#This Row], [SESSION_TYPE]],$AX$2:$AX$5,0)),"0", "1")</f>
        <v>0</v>
      </c>
      <c r="AD5770" s="60" t="str">
        <f>IF(ISERROR(MATCH(#REF!,#REF!,0)),"0", "1")</f>
        <v>0</v>
      </c>
      <c r="AE5770" s="60" t="str">
        <f>IF(ISERROR(MATCH([3]!Quota_Std_2022_23[[#This Row], [Gender]],$AN$2:$AN$4,0)),"0", "1")</f>
        <v>0</v>
      </c>
      <c r="AF5770" s="60" t="str">
        <f>IF(ISERROR(MATCH([3]!Quota_Std_2022_23[[#This Row], [Quota Type]],[3]Sheet1!$AO$2:$AO$12,0)),"0", "1")</f>
        <v>0</v>
      </c>
      <c r="AG5770" s="60" t="str">
        <f>IF(ISERROR(MATCH(#REF!,$BA$2:$BA$8,0)),"0", "1")</f>
        <v>0</v>
      </c>
      <c r="AH5770" s="60" t="str">
        <f>IF(ISERROR(MATCH(Passout2023[[#This Row], [Nationality Pakistani/ Foreign]],$D$3:$D$4,0)),"0", "1")</f>
        <v>0</v>
      </c>
    </row>
    <row r="5771">
      <c r="Y5771" s="60" t="str">
        <f>IF(ISERROR(MATCH(Passout2023[[#This Row], [Degree Duration (year)]],$M$3:$M$10,0)),"0", "1")</f>
        <v>0</v>
      </c>
      <c r="Z5771" s="60" t="str">
        <f>IF(ISERROR(MATCH(Passout2023[[#This Row], [Admission Type]],$F$3:$F$6,0)),"0", "1")</f>
        <v>0</v>
      </c>
      <c r="AA5771" s="60" t="str">
        <f>IF(ISERROR(MATCH(Passout2023[[#This Row], [Batch Start Year]],$L$3:$L$25,0)),"0", "1")</f>
        <v>0</v>
      </c>
      <c r="AB5771" s="60" t="str">
        <f>IF(ISERROR(MATCH(Passout2023[[#This Row], [Batch Start Semester]],$K$3:$K$6,0)),"0", "1")</f>
        <v>0</v>
      </c>
      <c r="AC5771" s="60" t="str">
        <f>IF(ISERROR(MATCH([3]!Quota_Std_2022_23[[#This Row], [SESSION_TYPE]],$AX$2:$AX$5,0)),"0", "1")</f>
        <v>0</v>
      </c>
      <c r="AD5771" s="60" t="str">
        <f>IF(ISERROR(MATCH(#REF!,#REF!,0)),"0", "1")</f>
        <v>0</v>
      </c>
      <c r="AE5771" s="60" t="str">
        <f>IF(ISERROR(MATCH([3]!Quota_Std_2022_23[[#This Row], [Gender]],$AN$2:$AN$4,0)),"0", "1")</f>
        <v>0</v>
      </c>
      <c r="AF5771" s="60" t="str">
        <f>IF(ISERROR(MATCH([3]!Quota_Std_2022_23[[#This Row], [Quota Type]],[3]Sheet1!$AO$2:$AO$12,0)),"0", "1")</f>
        <v>0</v>
      </c>
      <c r="AG5771" s="60" t="str">
        <f>IF(ISERROR(MATCH(#REF!,$BA$2:$BA$8,0)),"0", "1")</f>
        <v>0</v>
      </c>
      <c r="AH5771" s="60" t="str">
        <f>IF(ISERROR(MATCH(Passout2023[[#This Row], [Nationality Pakistani/ Foreign]],$D$3:$D$4,0)),"0", "1")</f>
        <v>0</v>
      </c>
    </row>
    <row r="5772">
      <c r="Y5772" s="60" t="str">
        <f>IF(ISERROR(MATCH(Passout2023[[#This Row], [Degree Duration (year)]],$M$3:$M$10,0)),"0", "1")</f>
        <v>0</v>
      </c>
      <c r="Z5772" s="60" t="str">
        <f>IF(ISERROR(MATCH(Passout2023[[#This Row], [Admission Type]],$F$3:$F$6,0)),"0", "1")</f>
        <v>0</v>
      </c>
      <c r="AA5772" s="60" t="str">
        <f>IF(ISERROR(MATCH(Passout2023[[#This Row], [Batch Start Year]],$L$3:$L$25,0)),"0", "1")</f>
        <v>0</v>
      </c>
      <c r="AB5772" s="60" t="str">
        <f>IF(ISERROR(MATCH(Passout2023[[#This Row], [Batch Start Semester]],$K$3:$K$6,0)),"0", "1")</f>
        <v>0</v>
      </c>
      <c r="AC5772" s="60" t="str">
        <f>IF(ISERROR(MATCH([3]!Quota_Std_2022_23[[#This Row], [SESSION_TYPE]],$AX$2:$AX$5,0)),"0", "1")</f>
        <v>0</v>
      </c>
      <c r="AD5772" s="60" t="str">
        <f>IF(ISERROR(MATCH(#REF!,#REF!,0)),"0", "1")</f>
        <v>0</v>
      </c>
      <c r="AE5772" s="60" t="str">
        <f>IF(ISERROR(MATCH([3]!Quota_Std_2022_23[[#This Row], [Gender]],$AN$2:$AN$4,0)),"0", "1")</f>
        <v>0</v>
      </c>
      <c r="AF5772" s="60" t="str">
        <f>IF(ISERROR(MATCH([3]!Quota_Std_2022_23[[#This Row], [Quota Type]],[3]Sheet1!$AO$2:$AO$12,0)),"0", "1")</f>
        <v>0</v>
      </c>
      <c r="AG5772" s="60" t="str">
        <f>IF(ISERROR(MATCH(#REF!,$BA$2:$BA$8,0)),"0", "1")</f>
        <v>0</v>
      </c>
      <c r="AH5772" s="60" t="str">
        <f>IF(ISERROR(MATCH(Passout2023[[#This Row], [Nationality Pakistani/ Foreign]],$D$3:$D$4,0)),"0", "1")</f>
        <v>0</v>
      </c>
    </row>
    <row r="5773">
      <c r="Y5773" s="60" t="str">
        <f>IF(ISERROR(MATCH(Passout2023[[#This Row], [Degree Duration (year)]],$M$3:$M$10,0)),"0", "1")</f>
        <v>0</v>
      </c>
      <c r="Z5773" s="60" t="str">
        <f>IF(ISERROR(MATCH(Passout2023[[#This Row], [Admission Type]],$F$3:$F$6,0)),"0", "1")</f>
        <v>0</v>
      </c>
      <c r="AA5773" s="60" t="str">
        <f>IF(ISERROR(MATCH(Passout2023[[#This Row], [Batch Start Year]],$L$3:$L$25,0)),"0", "1")</f>
        <v>0</v>
      </c>
      <c r="AB5773" s="60" t="str">
        <f>IF(ISERROR(MATCH(Passout2023[[#This Row], [Batch Start Semester]],$K$3:$K$6,0)),"0", "1")</f>
        <v>0</v>
      </c>
      <c r="AC5773" s="60" t="str">
        <f>IF(ISERROR(MATCH([3]!Quota_Std_2022_23[[#This Row], [SESSION_TYPE]],$AX$2:$AX$5,0)),"0", "1")</f>
        <v>0</v>
      </c>
      <c r="AD5773" s="60" t="str">
        <f>IF(ISERROR(MATCH(#REF!,#REF!,0)),"0", "1")</f>
        <v>0</v>
      </c>
      <c r="AE5773" s="60" t="str">
        <f>IF(ISERROR(MATCH([3]!Quota_Std_2022_23[[#This Row], [Gender]],$AN$2:$AN$4,0)),"0", "1")</f>
        <v>0</v>
      </c>
      <c r="AF5773" s="60" t="str">
        <f>IF(ISERROR(MATCH([3]!Quota_Std_2022_23[[#This Row], [Quota Type]],[3]Sheet1!$AO$2:$AO$12,0)),"0", "1")</f>
        <v>0</v>
      </c>
      <c r="AG5773" s="60" t="str">
        <f>IF(ISERROR(MATCH(#REF!,$BA$2:$BA$8,0)),"0", "1")</f>
        <v>0</v>
      </c>
      <c r="AH5773" s="60" t="str">
        <f>IF(ISERROR(MATCH(Passout2023[[#This Row], [Nationality Pakistani/ Foreign]],$D$3:$D$4,0)),"0", "1")</f>
        <v>0</v>
      </c>
    </row>
    <row r="5774">
      <c r="Y5774" s="60" t="str">
        <f>IF(ISERROR(MATCH(Passout2023[[#This Row], [Degree Duration (year)]],$M$3:$M$10,0)),"0", "1")</f>
        <v>0</v>
      </c>
      <c r="Z5774" s="60" t="str">
        <f>IF(ISERROR(MATCH(Passout2023[[#This Row], [Admission Type]],$F$3:$F$6,0)),"0", "1")</f>
        <v>0</v>
      </c>
      <c r="AA5774" s="60" t="str">
        <f>IF(ISERROR(MATCH(Passout2023[[#This Row], [Batch Start Year]],$L$3:$L$25,0)),"0", "1")</f>
        <v>0</v>
      </c>
      <c r="AB5774" s="60" t="str">
        <f>IF(ISERROR(MATCH(Passout2023[[#This Row], [Batch Start Semester]],$K$3:$K$6,0)),"0", "1")</f>
        <v>0</v>
      </c>
      <c r="AC5774" s="60" t="str">
        <f>IF(ISERROR(MATCH([3]!Quota_Std_2022_23[[#This Row], [SESSION_TYPE]],$AX$2:$AX$5,0)),"0", "1")</f>
        <v>0</v>
      </c>
      <c r="AD5774" s="60" t="str">
        <f>IF(ISERROR(MATCH(#REF!,#REF!,0)),"0", "1")</f>
        <v>0</v>
      </c>
      <c r="AE5774" s="60" t="str">
        <f>IF(ISERROR(MATCH([3]!Quota_Std_2022_23[[#This Row], [Gender]],$AN$2:$AN$4,0)),"0", "1")</f>
        <v>0</v>
      </c>
      <c r="AF5774" s="60" t="str">
        <f>IF(ISERROR(MATCH([3]!Quota_Std_2022_23[[#This Row], [Quota Type]],[3]Sheet1!$AO$2:$AO$12,0)),"0", "1")</f>
        <v>0</v>
      </c>
      <c r="AG5774" s="60" t="str">
        <f>IF(ISERROR(MATCH(#REF!,$BA$2:$BA$8,0)),"0", "1")</f>
        <v>0</v>
      </c>
      <c r="AH5774" s="60" t="str">
        <f>IF(ISERROR(MATCH(Passout2023[[#This Row], [Nationality Pakistani/ Foreign]],$D$3:$D$4,0)),"0", "1")</f>
        <v>0</v>
      </c>
    </row>
    <row r="5775">
      <c r="Y5775" s="60" t="str">
        <f>IF(ISERROR(MATCH(Passout2023[[#This Row], [Degree Duration (year)]],$M$3:$M$10,0)),"0", "1")</f>
        <v>0</v>
      </c>
      <c r="Z5775" s="60" t="str">
        <f>IF(ISERROR(MATCH(Passout2023[[#This Row], [Admission Type]],$F$3:$F$6,0)),"0", "1")</f>
        <v>0</v>
      </c>
      <c r="AA5775" s="60" t="str">
        <f>IF(ISERROR(MATCH(Passout2023[[#This Row], [Batch Start Year]],$L$3:$L$25,0)),"0", "1")</f>
        <v>0</v>
      </c>
      <c r="AB5775" s="60" t="str">
        <f>IF(ISERROR(MATCH(Passout2023[[#This Row], [Batch Start Semester]],$K$3:$K$6,0)),"0", "1")</f>
        <v>0</v>
      </c>
      <c r="AC5775" s="60" t="str">
        <f>IF(ISERROR(MATCH([3]!Quota_Std_2022_23[[#This Row], [SESSION_TYPE]],$AX$2:$AX$5,0)),"0", "1")</f>
        <v>0</v>
      </c>
      <c r="AD5775" s="60" t="str">
        <f>IF(ISERROR(MATCH(#REF!,#REF!,0)),"0", "1")</f>
        <v>0</v>
      </c>
      <c r="AE5775" s="60" t="str">
        <f>IF(ISERROR(MATCH([3]!Quota_Std_2022_23[[#This Row], [Gender]],$AN$2:$AN$4,0)),"0", "1")</f>
        <v>0</v>
      </c>
      <c r="AF5775" s="60" t="str">
        <f>IF(ISERROR(MATCH([3]!Quota_Std_2022_23[[#This Row], [Quota Type]],[3]Sheet1!$AO$2:$AO$12,0)),"0", "1")</f>
        <v>0</v>
      </c>
      <c r="AG5775" s="60" t="str">
        <f>IF(ISERROR(MATCH(#REF!,$BA$2:$BA$8,0)),"0", "1")</f>
        <v>0</v>
      </c>
      <c r="AH5775" s="60" t="str">
        <f>IF(ISERROR(MATCH(Passout2023[[#This Row], [Nationality Pakistani/ Foreign]],$D$3:$D$4,0)),"0", "1")</f>
        <v>0</v>
      </c>
    </row>
    <row r="5776">
      <c r="Y5776" s="60" t="str">
        <f>IF(ISERROR(MATCH(Passout2023[[#This Row], [Degree Duration (year)]],$M$3:$M$10,0)),"0", "1")</f>
        <v>0</v>
      </c>
      <c r="Z5776" s="60" t="str">
        <f>IF(ISERROR(MATCH(Passout2023[[#This Row], [Admission Type]],$F$3:$F$6,0)),"0", "1")</f>
        <v>0</v>
      </c>
      <c r="AA5776" s="60" t="str">
        <f>IF(ISERROR(MATCH(Passout2023[[#This Row], [Batch Start Year]],$L$3:$L$25,0)),"0", "1")</f>
        <v>0</v>
      </c>
      <c r="AB5776" s="60" t="str">
        <f>IF(ISERROR(MATCH(Passout2023[[#This Row], [Batch Start Semester]],$K$3:$K$6,0)),"0", "1")</f>
        <v>0</v>
      </c>
      <c r="AC5776" s="60" t="str">
        <f>IF(ISERROR(MATCH([3]!Quota_Std_2022_23[[#This Row], [SESSION_TYPE]],$AX$2:$AX$5,0)),"0", "1")</f>
        <v>0</v>
      </c>
      <c r="AD5776" s="60" t="str">
        <f>IF(ISERROR(MATCH(#REF!,#REF!,0)),"0", "1")</f>
        <v>0</v>
      </c>
      <c r="AE5776" s="60" t="str">
        <f>IF(ISERROR(MATCH([3]!Quota_Std_2022_23[[#This Row], [Gender]],$AN$2:$AN$4,0)),"0", "1")</f>
        <v>0</v>
      </c>
      <c r="AF5776" s="60" t="str">
        <f>IF(ISERROR(MATCH([3]!Quota_Std_2022_23[[#This Row], [Quota Type]],[3]Sheet1!$AO$2:$AO$12,0)),"0", "1")</f>
        <v>0</v>
      </c>
      <c r="AG5776" s="60" t="str">
        <f>IF(ISERROR(MATCH(#REF!,$BA$2:$BA$8,0)),"0", "1")</f>
        <v>0</v>
      </c>
      <c r="AH5776" s="60" t="str">
        <f>IF(ISERROR(MATCH(Passout2023[[#This Row], [Nationality Pakistani/ Foreign]],$D$3:$D$4,0)),"0", "1")</f>
        <v>0</v>
      </c>
    </row>
    <row r="5777">
      <c r="Y5777" s="60" t="str">
        <f>IF(ISERROR(MATCH(Passout2023[[#This Row], [Degree Duration (year)]],$M$3:$M$10,0)),"0", "1")</f>
        <v>0</v>
      </c>
      <c r="Z5777" s="60" t="str">
        <f>IF(ISERROR(MATCH(Passout2023[[#This Row], [Admission Type]],$F$3:$F$6,0)),"0", "1")</f>
        <v>0</v>
      </c>
      <c r="AA5777" s="60" t="str">
        <f>IF(ISERROR(MATCH(Passout2023[[#This Row], [Batch Start Year]],$L$3:$L$25,0)),"0", "1")</f>
        <v>0</v>
      </c>
      <c r="AB5777" s="60" t="str">
        <f>IF(ISERROR(MATCH(Passout2023[[#This Row], [Batch Start Semester]],$K$3:$K$6,0)),"0", "1")</f>
        <v>0</v>
      </c>
      <c r="AC5777" s="60" t="str">
        <f>IF(ISERROR(MATCH([3]!Quota_Std_2022_23[[#This Row], [SESSION_TYPE]],$AX$2:$AX$5,0)),"0", "1")</f>
        <v>0</v>
      </c>
      <c r="AD5777" s="60" t="str">
        <f>IF(ISERROR(MATCH(#REF!,#REF!,0)),"0", "1")</f>
        <v>0</v>
      </c>
      <c r="AE5777" s="60" t="str">
        <f>IF(ISERROR(MATCH([3]!Quota_Std_2022_23[[#This Row], [Gender]],$AN$2:$AN$4,0)),"0", "1")</f>
        <v>0</v>
      </c>
      <c r="AF5777" s="60" t="str">
        <f>IF(ISERROR(MATCH([3]!Quota_Std_2022_23[[#This Row], [Quota Type]],[3]Sheet1!$AO$2:$AO$12,0)),"0", "1")</f>
        <v>0</v>
      </c>
      <c r="AG5777" s="60" t="str">
        <f>IF(ISERROR(MATCH(#REF!,$BA$2:$BA$8,0)),"0", "1")</f>
        <v>0</v>
      </c>
      <c r="AH5777" s="60" t="str">
        <f>IF(ISERROR(MATCH(Passout2023[[#This Row], [Nationality Pakistani/ Foreign]],$D$3:$D$4,0)),"0", "1")</f>
        <v>0</v>
      </c>
    </row>
    <row r="5778">
      <c r="Y5778" s="60" t="str">
        <f>IF(ISERROR(MATCH(Passout2023[[#This Row], [Degree Duration (year)]],$M$3:$M$10,0)),"0", "1")</f>
        <v>0</v>
      </c>
      <c r="Z5778" s="60" t="str">
        <f>IF(ISERROR(MATCH(Passout2023[[#This Row], [Admission Type]],$F$3:$F$6,0)),"0", "1")</f>
        <v>0</v>
      </c>
      <c r="AA5778" s="60" t="str">
        <f>IF(ISERROR(MATCH(Passout2023[[#This Row], [Batch Start Year]],$L$3:$L$25,0)),"0", "1")</f>
        <v>0</v>
      </c>
      <c r="AB5778" s="60" t="str">
        <f>IF(ISERROR(MATCH(Passout2023[[#This Row], [Batch Start Semester]],$K$3:$K$6,0)),"0", "1")</f>
        <v>0</v>
      </c>
      <c r="AC5778" s="60" t="str">
        <f>IF(ISERROR(MATCH([3]!Quota_Std_2022_23[[#This Row], [SESSION_TYPE]],$AX$2:$AX$5,0)),"0", "1")</f>
        <v>0</v>
      </c>
      <c r="AD5778" s="60" t="str">
        <f>IF(ISERROR(MATCH(#REF!,#REF!,0)),"0", "1")</f>
        <v>0</v>
      </c>
      <c r="AE5778" s="60" t="str">
        <f>IF(ISERROR(MATCH([3]!Quota_Std_2022_23[[#This Row], [Gender]],$AN$2:$AN$4,0)),"0", "1")</f>
        <v>0</v>
      </c>
      <c r="AF5778" s="60" t="str">
        <f>IF(ISERROR(MATCH([3]!Quota_Std_2022_23[[#This Row], [Quota Type]],[3]Sheet1!$AO$2:$AO$12,0)),"0", "1")</f>
        <v>0</v>
      </c>
      <c r="AG5778" s="60" t="str">
        <f>IF(ISERROR(MATCH(#REF!,$BA$2:$BA$8,0)),"0", "1")</f>
        <v>0</v>
      </c>
      <c r="AH5778" s="60" t="str">
        <f>IF(ISERROR(MATCH(Passout2023[[#This Row], [Nationality Pakistani/ Foreign]],$D$3:$D$4,0)),"0", "1")</f>
        <v>0</v>
      </c>
    </row>
    <row r="5779">
      <c r="Y5779" s="60" t="str">
        <f>IF(ISERROR(MATCH(Passout2023[[#This Row], [Degree Duration (year)]],$M$3:$M$10,0)),"0", "1")</f>
        <v>0</v>
      </c>
      <c r="Z5779" s="60" t="str">
        <f>IF(ISERROR(MATCH(Passout2023[[#This Row], [Admission Type]],$F$3:$F$6,0)),"0", "1")</f>
        <v>0</v>
      </c>
      <c r="AA5779" s="60" t="str">
        <f>IF(ISERROR(MATCH(Passout2023[[#This Row], [Batch Start Year]],$L$3:$L$25,0)),"0", "1")</f>
        <v>0</v>
      </c>
      <c r="AB5779" s="60" t="str">
        <f>IF(ISERROR(MATCH(Passout2023[[#This Row], [Batch Start Semester]],$K$3:$K$6,0)),"0", "1")</f>
        <v>0</v>
      </c>
      <c r="AC5779" s="60" t="str">
        <f>IF(ISERROR(MATCH([3]!Quota_Std_2022_23[[#This Row], [SESSION_TYPE]],$AX$2:$AX$5,0)),"0", "1")</f>
        <v>0</v>
      </c>
      <c r="AD5779" s="60" t="str">
        <f>IF(ISERROR(MATCH(#REF!,#REF!,0)),"0", "1")</f>
        <v>0</v>
      </c>
      <c r="AE5779" s="60" t="str">
        <f>IF(ISERROR(MATCH([3]!Quota_Std_2022_23[[#This Row], [Gender]],$AN$2:$AN$4,0)),"0", "1")</f>
        <v>0</v>
      </c>
      <c r="AF5779" s="60" t="str">
        <f>IF(ISERROR(MATCH([3]!Quota_Std_2022_23[[#This Row], [Quota Type]],[3]Sheet1!$AO$2:$AO$12,0)),"0", "1")</f>
        <v>0</v>
      </c>
      <c r="AG5779" s="60" t="str">
        <f>IF(ISERROR(MATCH(#REF!,$BA$2:$BA$8,0)),"0", "1")</f>
        <v>0</v>
      </c>
      <c r="AH5779" s="60" t="str">
        <f>IF(ISERROR(MATCH(Passout2023[[#This Row], [Nationality Pakistani/ Foreign]],$D$3:$D$4,0)),"0", "1")</f>
        <v>0</v>
      </c>
    </row>
    <row r="5780">
      <c r="Y5780" s="60" t="str">
        <f>IF(ISERROR(MATCH(Passout2023[[#This Row], [Degree Duration (year)]],$M$3:$M$10,0)),"0", "1")</f>
        <v>0</v>
      </c>
      <c r="Z5780" s="60" t="str">
        <f>IF(ISERROR(MATCH(Passout2023[[#This Row], [Admission Type]],$F$3:$F$6,0)),"0", "1")</f>
        <v>0</v>
      </c>
      <c r="AA5780" s="60" t="str">
        <f>IF(ISERROR(MATCH(Passout2023[[#This Row], [Batch Start Year]],$L$3:$L$25,0)),"0", "1")</f>
        <v>0</v>
      </c>
      <c r="AB5780" s="60" t="str">
        <f>IF(ISERROR(MATCH(Passout2023[[#This Row], [Batch Start Semester]],$K$3:$K$6,0)),"0", "1")</f>
        <v>0</v>
      </c>
      <c r="AC5780" s="60" t="str">
        <f>IF(ISERROR(MATCH([3]!Quota_Std_2022_23[[#This Row], [SESSION_TYPE]],$AX$2:$AX$5,0)),"0", "1")</f>
        <v>0</v>
      </c>
      <c r="AD5780" s="60" t="str">
        <f>IF(ISERROR(MATCH(#REF!,#REF!,0)),"0", "1")</f>
        <v>0</v>
      </c>
      <c r="AE5780" s="60" t="str">
        <f>IF(ISERROR(MATCH([3]!Quota_Std_2022_23[[#This Row], [Gender]],$AN$2:$AN$4,0)),"0", "1")</f>
        <v>0</v>
      </c>
      <c r="AF5780" s="60" t="str">
        <f>IF(ISERROR(MATCH([3]!Quota_Std_2022_23[[#This Row], [Quota Type]],[3]Sheet1!$AO$2:$AO$12,0)),"0", "1")</f>
        <v>0</v>
      </c>
      <c r="AG5780" s="60" t="str">
        <f>IF(ISERROR(MATCH(#REF!,$BA$2:$BA$8,0)),"0", "1")</f>
        <v>0</v>
      </c>
      <c r="AH5780" s="60" t="str">
        <f>IF(ISERROR(MATCH(Passout2023[[#This Row], [Nationality Pakistani/ Foreign]],$D$3:$D$4,0)),"0", "1")</f>
        <v>0</v>
      </c>
    </row>
    <row r="5781">
      <c r="Y5781" s="60" t="str">
        <f>IF(ISERROR(MATCH(Passout2023[[#This Row], [Degree Duration (year)]],$M$3:$M$10,0)),"0", "1")</f>
        <v>0</v>
      </c>
      <c r="Z5781" s="60" t="str">
        <f>IF(ISERROR(MATCH(Passout2023[[#This Row], [Admission Type]],$F$3:$F$6,0)),"0", "1")</f>
        <v>0</v>
      </c>
      <c r="AA5781" s="60" t="str">
        <f>IF(ISERROR(MATCH(Passout2023[[#This Row], [Batch Start Year]],$L$3:$L$25,0)),"0", "1")</f>
        <v>0</v>
      </c>
      <c r="AB5781" s="60" t="str">
        <f>IF(ISERROR(MATCH(Passout2023[[#This Row], [Batch Start Semester]],$K$3:$K$6,0)),"0", "1")</f>
        <v>0</v>
      </c>
      <c r="AC5781" s="60" t="str">
        <f>IF(ISERROR(MATCH([3]!Quota_Std_2022_23[[#This Row], [SESSION_TYPE]],$AX$2:$AX$5,0)),"0", "1")</f>
        <v>0</v>
      </c>
      <c r="AD5781" s="60" t="str">
        <f>IF(ISERROR(MATCH(#REF!,#REF!,0)),"0", "1")</f>
        <v>0</v>
      </c>
      <c r="AE5781" s="60" t="str">
        <f>IF(ISERROR(MATCH([3]!Quota_Std_2022_23[[#This Row], [Gender]],$AN$2:$AN$4,0)),"0", "1")</f>
        <v>0</v>
      </c>
      <c r="AF5781" s="60" t="str">
        <f>IF(ISERROR(MATCH([3]!Quota_Std_2022_23[[#This Row], [Quota Type]],[3]Sheet1!$AO$2:$AO$12,0)),"0", "1")</f>
        <v>0</v>
      </c>
      <c r="AG5781" s="60" t="str">
        <f>IF(ISERROR(MATCH(#REF!,$BA$2:$BA$8,0)),"0", "1")</f>
        <v>0</v>
      </c>
      <c r="AH5781" s="60" t="str">
        <f>IF(ISERROR(MATCH(Passout2023[[#This Row], [Nationality Pakistani/ Foreign]],$D$3:$D$4,0)),"0", "1")</f>
        <v>0</v>
      </c>
    </row>
    <row r="5782">
      <c r="Y5782" s="60" t="str">
        <f>IF(ISERROR(MATCH(Passout2023[[#This Row], [Degree Duration (year)]],$M$3:$M$10,0)),"0", "1")</f>
        <v>0</v>
      </c>
      <c r="Z5782" s="60" t="str">
        <f>IF(ISERROR(MATCH(Passout2023[[#This Row], [Admission Type]],$F$3:$F$6,0)),"0", "1")</f>
        <v>0</v>
      </c>
      <c r="AA5782" s="60" t="str">
        <f>IF(ISERROR(MATCH(Passout2023[[#This Row], [Batch Start Year]],$L$3:$L$25,0)),"0", "1")</f>
        <v>0</v>
      </c>
      <c r="AB5782" s="60" t="str">
        <f>IF(ISERROR(MATCH(Passout2023[[#This Row], [Batch Start Semester]],$K$3:$K$6,0)),"0", "1")</f>
        <v>0</v>
      </c>
      <c r="AC5782" s="60" t="str">
        <f>IF(ISERROR(MATCH([3]!Quota_Std_2022_23[[#This Row], [SESSION_TYPE]],$AX$2:$AX$5,0)),"0", "1")</f>
        <v>0</v>
      </c>
      <c r="AD5782" s="60" t="str">
        <f>IF(ISERROR(MATCH(#REF!,#REF!,0)),"0", "1")</f>
        <v>0</v>
      </c>
      <c r="AE5782" s="60" t="str">
        <f>IF(ISERROR(MATCH([3]!Quota_Std_2022_23[[#This Row], [Gender]],$AN$2:$AN$4,0)),"0", "1")</f>
        <v>0</v>
      </c>
      <c r="AF5782" s="60" t="str">
        <f>IF(ISERROR(MATCH([3]!Quota_Std_2022_23[[#This Row], [Quota Type]],[3]Sheet1!$AO$2:$AO$12,0)),"0", "1")</f>
        <v>0</v>
      </c>
      <c r="AG5782" s="60" t="str">
        <f>IF(ISERROR(MATCH(#REF!,$BA$2:$BA$8,0)),"0", "1")</f>
        <v>0</v>
      </c>
      <c r="AH5782" s="60" t="str">
        <f>IF(ISERROR(MATCH(Passout2023[[#This Row], [Nationality Pakistani/ Foreign]],$D$3:$D$4,0)),"0", "1")</f>
        <v>0</v>
      </c>
    </row>
    <row r="5783">
      <c r="Y5783" s="60" t="str">
        <f>IF(ISERROR(MATCH(Passout2023[[#This Row], [Degree Duration (year)]],$M$3:$M$10,0)),"0", "1")</f>
        <v>0</v>
      </c>
      <c r="Z5783" s="60" t="str">
        <f>IF(ISERROR(MATCH(Passout2023[[#This Row], [Admission Type]],$F$3:$F$6,0)),"0", "1")</f>
        <v>0</v>
      </c>
      <c r="AA5783" s="60" t="str">
        <f>IF(ISERROR(MATCH(Passout2023[[#This Row], [Batch Start Year]],$L$3:$L$25,0)),"0", "1")</f>
        <v>0</v>
      </c>
      <c r="AB5783" s="60" t="str">
        <f>IF(ISERROR(MATCH(Passout2023[[#This Row], [Batch Start Semester]],$K$3:$K$6,0)),"0", "1")</f>
        <v>0</v>
      </c>
      <c r="AC5783" s="60" t="str">
        <f>IF(ISERROR(MATCH([3]!Quota_Std_2022_23[[#This Row], [SESSION_TYPE]],$AX$2:$AX$5,0)),"0", "1")</f>
        <v>0</v>
      </c>
      <c r="AD5783" s="60" t="str">
        <f>IF(ISERROR(MATCH(#REF!,#REF!,0)),"0", "1")</f>
        <v>0</v>
      </c>
      <c r="AE5783" s="60" t="str">
        <f>IF(ISERROR(MATCH([3]!Quota_Std_2022_23[[#This Row], [Gender]],$AN$2:$AN$4,0)),"0", "1")</f>
        <v>0</v>
      </c>
      <c r="AF5783" s="60" t="str">
        <f>IF(ISERROR(MATCH([3]!Quota_Std_2022_23[[#This Row], [Quota Type]],[3]Sheet1!$AO$2:$AO$12,0)),"0", "1")</f>
        <v>0</v>
      </c>
      <c r="AG5783" s="60" t="str">
        <f>IF(ISERROR(MATCH(#REF!,$BA$2:$BA$8,0)),"0", "1")</f>
        <v>0</v>
      </c>
      <c r="AH5783" s="60" t="str">
        <f>IF(ISERROR(MATCH(Passout2023[[#This Row], [Nationality Pakistani/ Foreign]],$D$3:$D$4,0)),"0", "1")</f>
        <v>0</v>
      </c>
    </row>
    <row r="5784">
      <c r="Y5784" s="60" t="str">
        <f>IF(ISERROR(MATCH(Passout2023[[#This Row], [Degree Duration (year)]],$M$3:$M$10,0)),"0", "1")</f>
        <v>0</v>
      </c>
      <c r="Z5784" s="60" t="str">
        <f>IF(ISERROR(MATCH(Passout2023[[#This Row], [Admission Type]],$F$3:$F$6,0)),"0", "1")</f>
        <v>0</v>
      </c>
      <c r="AA5784" s="60" t="str">
        <f>IF(ISERROR(MATCH(Passout2023[[#This Row], [Batch Start Year]],$L$3:$L$25,0)),"0", "1")</f>
        <v>0</v>
      </c>
      <c r="AB5784" s="60" t="str">
        <f>IF(ISERROR(MATCH(Passout2023[[#This Row], [Batch Start Semester]],$K$3:$K$6,0)),"0", "1")</f>
        <v>0</v>
      </c>
      <c r="AC5784" s="60" t="str">
        <f>IF(ISERROR(MATCH([3]!Quota_Std_2022_23[[#This Row], [SESSION_TYPE]],$AX$2:$AX$5,0)),"0", "1")</f>
        <v>0</v>
      </c>
      <c r="AD5784" s="60" t="str">
        <f>IF(ISERROR(MATCH(#REF!,#REF!,0)),"0", "1")</f>
        <v>0</v>
      </c>
      <c r="AE5784" s="60" t="str">
        <f>IF(ISERROR(MATCH([3]!Quota_Std_2022_23[[#This Row], [Gender]],$AN$2:$AN$4,0)),"0", "1")</f>
        <v>0</v>
      </c>
      <c r="AF5784" s="60" t="str">
        <f>IF(ISERROR(MATCH([3]!Quota_Std_2022_23[[#This Row], [Quota Type]],[3]Sheet1!$AO$2:$AO$12,0)),"0", "1")</f>
        <v>0</v>
      </c>
      <c r="AG5784" s="60" t="str">
        <f>IF(ISERROR(MATCH(#REF!,$BA$2:$BA$8,0)),"0", "1")</f>
        <v>0</v>
      </c>
      <c r="AH5784" s="60" t="str">
        <f>IF(ISERROR(MATCH(Passout2023[[#This Row], [Nationality Pakistani/ Foreign]],$D$3:$D$4,0)),"0", "1")</f>
        <v>0</v>
      </c>
    </row>
    <row r="5785">
      <c r="Y5785" s="60" t="str">
        <f>IF(ISERROR(MATCH(Passout2023[[#This Row], [Degree Duration (year)]],$M$3:$M$10,0)),"0", "1")</f>
        <v>0</v>
      </c>
      <c r="Z5785" s="60" t="str">
        <f>IF(ISERROR(MATCH(Passout2023[[#This Row], [Admission Type]],$F$3:$F$6,0)),"0", "1")</f>
        <v>0</v>
      </c>
      <c r="AA5785" s="60" t="str">
        <f>IF(ISERROR(MATCH(Passout2023[[#This Row], [Batch Start Year]],$L$3:$L$25,0)),"0", "1")</f>
        <v>0</v>
      </c>
      <c r="AB5785" s="60" t="str">
        <f>IF(ISERROR(MATCH(Passout2023[[#This Row], [Batch Start Semester]],$K$3:$K$6,0)),"0", "1")</f>
        <v>0</v>
      </c>
      <c r="AC5785" s="60" t="str">
        <f>IF(ISERROR(MATCH([3]!Quota_Std_2022_23[[#This Row], [SESSION_TYPE]],$AX$2:$AX$5,0)),"0", "1")</f>
        <v>0</v>
      </c>
      <c r="AD5785" s="60" t="str">
        <f>IF(ISERROR(MATCH(#REF!,#REF!,0)),"0", "1")</f>
        <v>0</v>
      </c>
      <c r="AE5785" s="60" t="str">
        <f>IF(ISERROR(MATCH([3]!Quota_Std_2022_23[[#This Row], [Gender]],$AN$2:$AN$4,0)),"0", "1")</f>
        <v>0</v>
      </c>
      <c r="AF5785" s="60" t="str">
        <f>IF(ISERROR(MATCH([3]!Quota_Std_2022_23[[#This Row], [Quota Type]],[3]Sheet1!$AO$2:$AO$12,0)),"0", "1")</f>
        <v>0</v>
      </c>
      <c r="AG5785" s="60" t="str">
        <f>IF(ISERROR(MATCH(#REF!,$BA$2:$BA$8,0)),"0", "1")</f>
        <v>0</v>
      </c>
      <c r="AH5785" s="60" t="str">
        <f>IF(ISERROR(MATCH(Passout2023[[#This Row], [Nationality Pakistani/ Foreign]],$D$3:$D$4,0)),"0", "1")</f>
        <v>0</v>
      </c>
    </row>
    <row r="5786">
      <c r="Y5786" s="60" t="str">
        <f>IF(ISERROR(MATCH(Passout2023[[#This Row], [Degree Duration (year)]],$M$3:$M$10,0)),"0", "1")</f>
        <v>0</v>
      </c>
      <c r="Z5786" s="60" t="str">
        <f>IF(ISERROR(MATCH(Passout2023[[#This Row], [Admission Type]],$F$3:$F$6,0)),"0", "1")</f>
        <v>0</v>
      </c>
      <c r="AA5786" s="60" t="str">
        <f>IF(ISERROR(MATCH(Passout2023[[#This Row], [Batch Start Year]],$L$3:$L$25,0)),"0", "1")</f>
        <v>0</v>
      </c>
      <c r="AB5786" s="60" t="str">
        <f>IF(ISERROR(MATCH(Passout2023[[#This Row], [Batch Start Semester]],$K$3:$K$6,0)),"0", "1")</f>
        <v>0</v>
      </c>
      <c r="AC5786" s="60" t="str">
        <f>IF(ISERROR(MATCH([3]!Quota_Std_2022_23[[#This Row], [SESSION_TYPE]],$AX$2:$AX$5,0)),"0", "1")</f>
        <v>0</v>
      </c>
      <c r="AD5786" s="60" t="str">
        <f>IF(ISERROR(MATCH(#REF!,#REF!,0)),"0", "1")</f>
        <v>0</v>
      </c>
      <c r="AE5786" s="60" t="str">
        <f>IF(ISERROR(MATCH([3]!Quota_Std_2022_23[[#This Row], [Gender]],$AN$2:$AN$4,0)),"0", "1")</f>
        <v>0</v>
      </c>
      <c r="AF5786" s="60" t="str">
        <f>IF(ISERROR(MATCH([3]!Quota_Std_2022_23[[#This Row], [Quota Type]],[3]Sheet1!$AO$2:$AO$12,0)),"0", "1")</f>
        <v>0</v>
      </c>
      <c r="AG5786" s="60" t="str">
        <f>IF(ISERROR(MATCH(#REF!,$BA$2:$BA$8,0)),"0", "1")</f>
        <v>0</v>
      </c>
      <c r="AH5786" s="60" t="str">
        <f>IF(ISERROR(MATCH(Passout2023[[#This Row], [Nationality Pakistani/ Foreign]],$D$3:$D$4,0)),"0", "1")</f>
        <v>0</v>
      </c>
    </row>
    <row r="5787">
      <c r="Y5787" s="60" t="str">
        <f>IF(ISERROR(MATCH(Passout2023[[#This Row], [Degree Duration (year)]],$M$3:$M$10,0)),"0", "1")</f>
        <v>0</v>
      </c>
      <c r="Z5787" s="60" t="str">
        <f>IF(ISERROR(MATCH(Passout2023[[#This Row], [Admission Type]],$F$3:$F$6,0)),"0", "1")</f>
        <v>0</v>
      </c>
      <c r="AA5787" s="60" t="str">
        <f>IF(ISERROR(MATCH(Passout2023[[#This Row], [Batch Start Year]],$L$3:$L$25,0)),"0", "1")</f>
        <v>0</v>
      </c>
      <c r="AB5787" s="60" t="str">
        <f>IF(ISERROR(MATCH(Passout2023[[#This Row], [Batch Start Semester]],$K$3:$K$6,0)),"0", "1")</f>
        <v>0</v>
      </c>
      <c r="AC5787" s="60" t="str">
        <f>IF(ISERROR(MATCH([3]!Quota_Std_2022_23[[#This Row], [SESSION_TYPE]],$AX$2:$AX$5,0)),"0", "1")</f>
        <v>0</v>
      </c>
      <c r="AD5787" s="60" t="str">
        <f>IF(ISERROR(MATCH(#REF!,#REF!,0)),"0", "1")</f>
        <v>0</v>
      </c>
      <c r="AE5787" s="60" t="str">
        <f>IF(ISERROR(MATCH([3]!Quota_Std_2022_23[[#This Row], [Gender]],$AN$2:$AN$4,0)),"0", "1")</f>
        <v>0</v>
      </c>
      <c r="AF5787" s="60" t="str">
        <f>IF(ISERROR(MATCH([3]!Quota_Std_2022_23[[#This Row], [Quota Type]],[3]Sheet1!$AO$2:$AO$12,0)),"0", "1")</f>
        <v>0</v>
      </c>
      <c r="AG5787" s="60" t="str">
        <f>IF(ISERROR(MATCH(#REF!,$BA$2:$BA$8,0)),"0", "1")</f>
        <v>0</v>
      </c>
      <c r="AH5787" s="60" t="str">
        <f>IF(ISERROR(MATCH(Passout2023[[#This Row], [Nationality Pakistani/ Foreign]],$D$3:$D$4,0)),"0", "1")</f>
        <v>0</v>
      </c>
    </row>
    <row r="5788">
      <c r="Y5788" s="60" t="str">
        <f>IF(ISERROR(MATCH(Passout2023[[#This Row], [Degree Duration (year)]],$M$3:$M$10,0)),"0", "1")</f>
        <v>0</v>
      </c>
      <c r="Z5788" s="60" t="str">
        <f>IF(ISERROR(MATCH(Passout2023[[#This Row], [Admission Type]],$F$3:$F$6,0)),"0", "1")</f>
        <v>0</v>
      </c>
      <c r="AA5788" s="60" t="str">
        <f>IF(ISERROR(MATCH(Passout2023[[#This Row], [Batch Start Year]],$L$3:$L$25,0)),"0", "1")</f>
        <v>0</v>
      </c>
      <c r="AB5788" s="60" t="str">
        <f>IF(ISERROR(MATCH(Passout2023[[#This Row], [Batch Start Semester]],$K$3:$K$6,0)),"0", "1")</f>
        <v>0</v>
      </c>
      <c r="AC5788" s="60" t="str">
        <f>IF(ISERROR(MATCH([3]!Quota_Std_2022_23[[#This Row], [SESSION_TYPE]],$AX$2:$AX$5,0)),"0", "1")</f>
        <v>0</v>
      </c>
      <c r="AD5788" s="60" t="str">
        <f>IF(ISERROR(MATCH(#REF!,#REF!,0)),"0", "1")</f>
        <v>0</v>
      </c>
      <c r="AE5788" s="60" t="str">
        <f>IF(ISERROR(MATCH([3]!Quota_Std_2022_23[[#This Row], [Gender]],$AN$2:$AN$4,0)),"0", "1")</f>
        <v>0</v>
      </c>
      <c r="AF5788" s="60" t="str">
        <f>IF(ISERROR(MATCH([3]!Quota_Std_2022_23[[#This Row], [Quota Type]],[3]Sheet1!$AO$2:$AO$12,0)),"0", "1")</f>
        <v>0</v>
      </c>
      <c r="AG5788" s="60" t="str">
        <f>IF(ISERROR(MATCH(#REF!,$BA$2:$BA$8,0)),"0", "1")</f>
        <v>0</v>
      </c>
      <c r="AH5788" s="60" t="str">
        <f>IF(ISERROR(MATCH(Passout2023[[#This Row], [Nationality Pakistani/ Foreign]],$D$3:$D$4,0)),"0", "1")</f>
        <v>0</v>
      </c>
    </row>
    <row r="5789">
      <c r="Y5789" s="60" t="str">
        <f>IF(ISERROR(MATCH(Passout2023[[#This Row], [Degree Duration (year)]],$M$3:$M$10,0)),"0", "1")</f>
        <v>0</v>
      </c>
      <c r="Z5789" s="60" t="str">
        <f>IF(ISERROR(MATCH(Passout2023[[#This Row], [Admission Type]],$F$3:$F$6,0)),"0", "1")</f>
        <v>0</v>
      </c>
      <c r="AA5789" s="60" t="str">
        <f>IF(ISERROR(MATCH(Passout2023[[#This Row], [Batch Start Year]],$L$3:$L$25,0)),"0", "1")</f>
        <v>0</v>
      </c>
      <c r="AB5789" s="60" t="str">
        <f>IF(ISERROR(MATCH(Passout2023[[#This Row], [Batch Start Semester]],$K$3:$K$6,0)),"0", "1")</f>
        <v>0</v>
      </c>
      <c r="AC5789" s="60" t="str">
        <f>IF(ISERROR(MATCH([3]!Quota_Std_2022_23[[#This Row], [SESSION_TYPE]],$AX$2:$AX$5,0)),"0", "1")</f>
        <v>0</v>
      </c>
      <c r="AD5789" s="60" t="str">
        <f>IF(ISERROR(MATCH(#REF!,#REF!,0)),"0", "1")</f>
        <v>0</v>
      </c>
      <c r="AE5789" s="60" t="str">
        <f>IF(ISERROR(MATCH([3]!Quota_Std_2022_23[[#This Row], [Gender]],$AN$2:$AN$4,0)),"0", "1")</f>
        <v>0</v>
      </c>
      <c r="AF5789" s="60" t="str">
        <f>IF(ISERROR(MATCH([3]!Quota_Std_2022_23[[#This Row], [Quota Type]],[3]Sheet1!$AO$2:$AO$12,0)),"0", "1")</f>
        <v>0</v>
      </c>
      <c r="AG5789" s="60" t="str">
        <f>IF(ISERROR(MATCH(#REF!,$BA$2:$BA$8,0)),"0", "1")</f>
        <v>0</v>
      </c>
      <c r="AH5789" s="60" t="str">
        <f>IF(ISERROR(MATCH(Passout2023[[#This Row], [Nationality Pakistani/ Foreign]],$D$3:$D$4,0)),"0", "1")</f>
        <v>0</v>
      </c>
    </row>
    <row r="5790">
      <c r="Y5790" s="60" t="str">
        <f>IF(ISERROR(MATCH(Passout2023[[#This Row], [Degree Duration (year)]],$M$3:$M$10,0)),"0", "1")</f>
        <v>0</v>
      </c>
      <c r="Z5790" s="60" t="str">
        <f>IF(ISERROR(MATCH(Passout2023[[#This Row], [Admission Type]],$F$3:$F$6,0)),"0", "1")</f>
        <v>0</v>
      </c>
      <c r="AA5790" s="60" t="str">
        <f>IF(ISERROR(MATCH(Passout2023[[#This Row], [Batch Start Year]],$L$3:$L$25,0)),"0", "1")</f>
        <v>0</v>
      </c>
      <c r="AB5790" s="60" t="str">
        <f>IF(ISERROR(MATCH(Passout2023[[#This Row], [Batch Start Semester]],$K$3:$K$6,0)),"0", "1")</f>
        <v>0</v>
      </c>
      <c r="AC5790" s="60" t="str">
        <f>IF(ISERROR(MATCH([3]!Quota_Std_2022_23[[#This Row], [SESSION_TYPE]],$AX$2:$AX$5,0)),"0", "1")</f>
        <v>0</v>
      </c>
      <c r="AD5790" s="60" t="str">
        <f>IF(ISERROR(MATCH(#REF!,#REF!,0)),"0", "1")</f>
        <v>0</v>
      </c>
      <c r="AE5790" s="60" t="str">
        <f>IF(ISERROR(MATCH([3]!Quota_Std_2022_23[[#This Row], [Gender]],$AN$2:$AN$4,0)),"0", "1")</f>
        <v>0</v>
      </c>
      <c r="AF5790" s="60" t="str">
        <f>IF(ISERROR(MATCH([3]!Quota_Std_2022_23[[#This Row], [Quota Type]],[3]Sheet1!$AO$2:$AO$12,0)),"0", "1")</f>
        <v>0</v>
      </c>
      <c r="AG5790" s="60" t="str">
        <f>IF(ISERROR(MATCH(#REF!,$BA$2:$BA$8,0)),"0", "1")</f>
        <v>0</v>
      </c>
      <c r="AH5790" s="60" t="str">
        <f>IF(ISERROR(MATCH(Passout2023[[#This Row], [Nationality Pakistani/ Foreign]],$D$3:$D$4,0)),"0", "1")</f>
        <v>0</v>
      </c>
    </row>
    <row r="5791">
      <c r="Y5791" s="60" t="str">
        <f>IF(ISERROR(MATCH(Passout2023[[#This Row], [Degree Duration (year)]],$M$3:$M$10,0)),"0", "1")</f>
        <v>0</v>
      </c>
      <c r="Z5791" s="60" t="str">
        <f>IF(ISERROR(MATCH(Passout2023[[#This Row], [Admission Type]],$F$3:$F$6,0)),"0", "1")</f>
        <v>0</v>
      </c>
      <c r="AA5791" s="60" t="str">
        <f>IF(ISERROR(MATCH(Passout2023[[#This Row], [Batch Start Year]],$L$3:$L$25,0)),"0", "1")</f>
        <v>0</v>
      </c>
      <c r="AB5791" s="60" t="str">
        <f>IF(ISERROR(MATCH(Passout2023[[#This Row], [Batch Start Semester]],$K$3:$K$6,0)),"0", "1")</f>
        <v>0</v>
      </c>
      <c r="AC5791" s="60" t="str">
        <f>IF(ISERROR(MATCH([3]!Quota_Std_2022_23[[#This Row], [SESSION_TYPE]],$AX$2:$AX$5,0)),"0", "1")</f>
        <v>0</v>
      </c>
      <c r="AD5791" s="60" t="str">
        <f>IF(ISERROR(MATCH(#REF!,#REF!,0)),"0", "1")</f>
        <v>0</v>
      </c>
      <c r="AE5791" s="60" t="str">
        <f>IF(ISERROR(MATCH([3]!Quota_Std_2022_23[[#This Row], [Gender]],$AN$2:$AN$4,0)),"0", "1")</f>
        <v>0</v>
      </c>
      <c r="AF5791" s="60" t="str">
        <f>IF(ISERROR(MATCH([3]!Quota_Std_2022_23[[#This Row], [Quota Type]],[3]Sheet1!$AO$2:$AO$12,0)),"0", "1")</f>
        <v>0</v>
      </c>
      <c r="AG5791" s="60" t="str">
        <f>IF(ISERROR(MATCH(#REF!,$BA$2:$BA$8,0)),"0", "1")</f>
        <v>0</v>
      </c>
      <c r="AH5791" s="60" t="str">
        <f>IF(ISERROR(MATCH(Passout2023[[#This Row], [Nationality Pakistani/ Foreign]],$D$3:$D$4,0)),"0", "1")</f>
        <v>0</v>
      </c>
    </row>
    <row r="5792">
      <c r="Y5792" s="60" t="str">
        <f>IF(ISERROR(MATCH(Passout2023[[#This Row], [Degree Duration (year)]],$M$3:$M$10,0)),"0", "1")</f>
        <v>0</v>
      </c>
      <c r="Z5792" s="60" t="str">
        <f>IF(ISERROR(MATCH(Passout2023[[#This Row], [Admission Type]],$F$3:$F$6,0)),"0", "1")</f>
        <v>0</v>
      </c>
      <c r="AA5792" s="60" t="str">
        <f>IF(ISERROR(MATCH(Passout2023[[#This Row], [Batch Start Year]],$L$3:$L$25,0)),"0", "1")</f>
        <v>0</v>
      </c>
      <c r="AB5792" s="60" t="str">
        <f>IF(ISERROR(MATCH(Passout2023[[#This Row], [Batch Start Semester]],$K$3:$K$6,0)),"0", "1")</f>
        <v>0</v>
      </c>
      <c r="AC5792" s="60" t="str">
        <f>IF(ISERROR(MATCH([3]!Quota_Std_2022_23[[#This Row], [SESSION_TYPE]],$AX$2:$AX$5,0)),"0", "1")</f>
        <v>0</v>
      </c>
      <c r="AD5792" s="60" t="str">
        <f>IF(ISERROR(MATCH(#REF!,#REF!,0)),"0", "1")</f>
        <v>0</v>
      </c>
      <c r="AE5792" s="60" t="str">
        <f>IF(ISERROR(MATCH([3]!Quota_Std_2022_23[[#This Row], [Gender]],$AN$2:$AN$4,0)),"0", "1")</f>
        <v>0</v>
      </c>
      <c r="AF5792" s="60" t="str">
        <f>IF(ISERROR(MATCH([3]!Quota_Std_2022_23[[#This Row], [Quota Type]],[3]Sheet1!$AO$2:$AO$12,0)),"0", "1")</f>
        <v>0</v>
      </c>
      <c r="AG5792" s="60" t="str">
        <f>IF(ISERROR(MATCH(#REF!,$BA$2:$BA$8,0)),"0", "1")</f>
        <v>0</v>
      </c>
      <c r="AH5792" s="60" t="str">
        <f>IF(ISERROR(MATCH(Passout2023[[#This Row], [Nationality Pakistani/ Foreign]],$D$3:$D$4,0)),"0", "1")</f>
        <v>0</v>
      </c>
    </row>
    <row r="5793">
      <c r="Y5793" s="60" t="str">
        <f>IF(ISERROR(MATCH(Passout2023[[#This Row], [Degree Duration (year)]],$M$3:$M$10,0)),"0", "1")</f>
        <v>0</v>
      </c>
      <c r="Z5793" s="60" t="str">
        <f>IF(ISERROR(MATCH(Passout2023[[#This Row], [Admission Type]],$F$3:$F$6,0)),"0", "1")</f>
        <v>0</v>
      </c>
      <c r="AA5793" s="60" t="str">
        <f>IF(ISERROR(MATCH(Passout2023[[#This Row], [Batch Start Year]],$L$3:$L$25,0)),"0", "1")</f>
        <v>0</v>
      </c>
      <c r="AB5793" s="60" t="str">
        <f>IF(ISERROR(MATCH(Passout2023[[#This Row], [Batch Start Semester]],$K$3:$K$6,0)),"0", "1")</f>
        <v>0</v>
      </c>
      <c r="AC5793" s="60" t="str">
        <f>IF(ISERROR(MATCH([3]!Quota_Std_2022_23[[#This Row], [SESSION_TYPE]],$AX$2:$AX$5,0)),"0", "1")</f>
        <v>0</v>
      </c>
      <c r="AD5793" s="60" t="str">
        <f>IF(ISERROR(MATCH(#REF!,#REF!,0)),"0", "1")</f>
        <v>0</v>
      </c>
      <c r="AE5793" s="60" t="str">
        <f>IF(ISERROR(MATCH([3]!Quota_Std_2022_23[[#This Row], [Gender]],$AN$2:$AN$4,0)),"0", "1")</f>
        <v>0</v>
      </c>
      <c r="AF5793" s="60" t="str">
        <f>IF(ISERROR(MATCH([3]!Quota_Std_2022_23[[#This Row], [Quota Type]],[3]Sheet1!$AO$2:$AO$12,0)),"0", "1")</f>
        <v>0</v>
      </c>
      <c r="AG5793" s="60" t="str">
        <f>IF(ISERROR(MATCH(#REF!,$BA$2:$BA$8,0)),"0", "1")</f>
        <v>0</v>
      </c>
      <c r="AH5793" s="60" t="str">
        <f>IF(ISERROR(MATCH(Passout2023[[#This Row], [Nationality Pakistani/ Foreign]],$D$3:$D$4,0)),"0", "1")</f>
        <v>0</v>
      </c>
    </row>
    <row r="5794">
      <c r="Y5794" s="60" t="str">
        <f>IF(ISERROR(MATCH(Passout2023[[#This Row], [Degree Duration (year)]],$M$3:$M$10,0)),"0", "1")</f>
        <v>0</v>
      </c>
      <c r="Z5794" s="60" t="str">
        <f>IF(ISERROR(MATCH(Passout2023[[#This Row], [Admission Type]],$F$3:$F$6,0)),"0", "1")</f>
        <v>0</v>
      </c>
      <c r="AA5794" s="60" t="str">
        <f>IF(ISERROR(MATCH(Passout2023[[#This Row], [Batch Start Year]],$L$3:$L$25,0)),"0", "1")</f>
        <v>0</v>
      </c>
      <c r="AB5794" s="60" t="str">
        <f>IF(ISERROR(MATCH(Passout2023[[#This Row], [Batch Start Semester]],$K$3:$K$6,0)),"0", "1")</f>
        <v>0</v>
      </c>
      <c r="AC5794" s="60" t="str">
        <f>IF(ISERROR(MATCH([3]!Quota_Std_2022_23[[#This Row], [SESSION_TYPE]],$AX$2:$AX$5,0)),"0", "1")</f>
        <v>0</v>
      </c>
      <c r="AD5794" s="60" t="str">
        <f>IF(ISERROR(MATCH(#REF!,#REF!,0)),"0", "1")</f>
        <v>0</v>
      </c>
      <c r="AE5794" s="60" t="str">
        <f>IF(ISERROR(MATCH([3]!Quota_Std_2022_23[[#This Row], [Gender]],$AN$2:$AN$4,0)),"0", "1")</f>
        <v>0</v>
      </c>
      <c r="AF5794" s="60" t="str">
        <f>IF(ISERROR(MATCH([3]!Quota_Std_2022_23[[#This Row], [Quota Type]],[3]Sheet1!$AO$2:$AO$12,0)),"0", "1")</f>
        <v>0</v>
      </c>
      <c r="AG5794" s="60" t="str">
        <f>IF(ISERROR(MATCH(#REF!,$BA$2:$BA$8,0)),"0", "1")</f>
        <v>0</v>
      </c>
      <c r="AH5794" s="60" t="str">
        <f>IF(ISERROR(MATCH(Passout2023[[#This Row], [Nationality Pakistani/ Foreign]],$D$3:$D$4,0)),"0", "1")</f>
        <v>0</v>
      </c>
    </row>
    <row r="5795">
      <c r="Y5795" s="60" t="str">
        <f>IF(ISERROR(MATCH(Passout2023[[#This Row], [Degree Duration (year)]],$M$3:$M$10,0)),"0", "1")</f>
        <v>0</v>
      </c>
      <c r="Z5795" s="60" t="str">
        <f>IF(ISERROR(MATCH(Passout2023[[#This Row], [Admission Type]],$F$3:$F$6,0)),"0", "1")</f>
        <v>0</v>
      </c>
      <c r="AA5795" s="60" t="str">
        <f>IF(ISERROR(MATCH(Passout2023[[#This Row], [Batch Start Year]],$L$3:$L$25,0)),"0", "1")</f>
        <v>0</v>
      </c>
      <c r="AB5795" s="60" t="str">
        <f>IF(ISERROR(MATCH(Passout2023[[#This Row], [Batch Start Semester]],$K$3:$K$6,0)),"0", "1")</f>
        <v>0</v>
      </c>
      <c r="AC5795" s="60" t="str">
        <f>IF(ISERROR(MATCH([3]!Quota_Std_2022_23[[#This Row], [SESSION_TYPE]],$AX$2:$AX$5,0)),"0", "1")</f>
        <v>0</v>
      </c>
      <c r="AD5795" s="60" t="str">
        <f>IF(ISERROR(MATCH(#REF!,#REF!,0)),"0", "1")</f>
        <v>0</v>
      </c>
      <c r="AE5795" s="60" t="str">
        <f>IF(ISERROR(MATCH([3]!Quota_Std_2022_23[[#This Row], [Gender]],$AN$2:$AN$4,0)),"0", "1")</f>
        <v>0</v>
      </c>
      <c r="AF5795" s="60" t="str">
        <f>IF(ISERROR(MATCH([3]!Quota_Std_2022_23[[#This Row], [Quota Type]],[3]Sheet1!$AO$2:$AO$12,0)),"0", "1")</f>
        <v>0</v>
      </c>
      <c r="AG5795" s="60" t="str">
        <f>IF(ISERROR(MATCH(#REF!,$BA$2:$BA$8,0)),"0", "1")</f>
        <v>0</v>
      </c>
      <c r="AH5795" s="60" t="str">
        <f>IF(ISERROR(MATCH(Passout2023[[#This Row], [Nationality Pakistani/ Foreign]],$D$3:$D$4,0)),"0", "1")</f>
        <v>0</v>
      </c>
    </row>
    <row r="5796">
      <c r="Y5796" s="60" t="str">
        <f>IF(ISERROR(MATCH(Passout2023[[#This Row], [Degree Duration (year)]],$M$3:$M$10,0)),"0", "1")</f>
        <v>0</v>
      </c>
      <c r="Z5796" s="60" t="str">
        <f>IF(ISERROR(MATCH(Passout2023[[#This Row], [Admission Type]],$F$3:$F$6,0)),"0", "1")</f>
        <v>0</v>
      </c>
      <c r="AA5796" s="60" t="str">
        <f>IF(ISERROR(MATCH(Passout2023[[#This Row], [Batch Start Year]],$L$3:$L$25,0)),"0", "1")</f>
        <v>0</v>
      </c>
      <c r="AB5796" s="60" t="str">
        <f>IF(ISERROR(MATCH(Passout2023[[#This Row], [Batch Start Semester]],$K$3:$K$6,0)),"0", "1")</f>
        <v>0</v>
      </c>
      <c r="AC5796" s="60" t="str">
        <f>IF(ISERROR(MATCH([3]!Quota_Std_2022_23[[#This Row], [SESSION_TYPE]],$AX$2:$AX$5,0)),"0", "1")</f>
        <v>0</v>
      </c>
      <c r="AD5796" s="60" t="str">
        <f>IF(ISERROR(MATCH(#REF!,#REF!,0)),"0", "1")</f>
        <v>0</v>
      </c>
      <c r="AE5796" s="60" t="str">
        <f>IF(ISERROR(MATCH([3]!Quota_Std_2022_23[[#This Row], [Gender]],$AN$2:$AN$4,0)),"0", "1")</f>
        <v>0</v>
      </c>
      <c r="AF5796" s="60" t="str">
        <f>IF(ISERROR(MATCH([3]!Quota_Std_2022_23[[#This Row], [Quota Type]],[3]Sheet1!$AO$2:$AO$12,0)),"0", "1")</f>
        <v>0</v>
      </c>
      <c r="AG5796" s="60" t="str">
        <f>IF(ISERROR(MATCH(#REF!,$BA$2:$BA$8,0)),"0", "1")</f>
        <v>0</v>
      </c>
      <c r="AH5796" s="60" t="str">
        <f>IF(ISERROR(MATCH(Passout2023[[#This Row], [Nationality Pakistani/ Foreign]],$D$3:$D$4,0)),"0", "1")</f>
        <v>0</v>
      </c>
    </row>
    <row r="5797">
      <c r="Y5797" s="60" t="str">
        <f>IF(ISERROR(MATCH(Passout2023[[#This Row], [Degree Duration (year)]],$M$3:$M$10,0)),"0", "1")</f>
        <v>0</v>
      </c>
      <c r="Z5797" s="60" t="str">
        <f>IF(ISERROR(MATCH(Passout2023[[#This Row], [Admission Type]],$F$3:$F$6,0)),"0", "1")</f>
        <v>0</v>
      </c>
      <c r="AA5797" s="60" t="str">
        <f>IF(ISERROR(MATCH(Passout2023[[#This Row], [Batch Start Year]],$L$3:$L$25,0)),"0", "1")</f>
        <v>0</v>
      </c>
      <c r="AB5797" s="60" t="str">
        <f>IF(ISERROR(MATCH(Passout2023[[#This Row], [Batch Start Semester]],$K$3:$K$6,0)),"0", "1")</f>
        <v>0</v>
      </c>
      <c r="AC5797" s="60" t="str">
        <f>IF(ISERROR(MATCH([3]!Quota_Std_2022_23[[#This Row], [SESSION_TYPE]],$AX$2:$AX$5,0)),"0", "1")</f>
        <v>0</v>
      </c>
      <c r="AD5797" s="60" t="str">
        <f>IF(ISERROR(MATCH(#REF!,#REF!,0)),"0", "1")</f>
        <v>0</v>
      </c>
      <c r="AE5797" s="60" t="str">
        <f>IF(ISERROR(MATCH([3]!Quota_Std_2022_23[[#This Row], [Gender]],$AN$2:$AN$4,0)),"0", "1")</f>
        <v>0</v>
      </c>
      <c r="AF5797" s="60" t="str">
        <f>IF(ISERROR(MATCH([3]!Quota_Std_2022_23[[#This Row], [Quota Type]],[3]Sheet1!$AO$2:$AO$12,0)),"0", "1")</f>
        <v>0</v>
      </c>
      <c r="AG5797" s="60" t="str">
        <f>IF(ISERROR(MATCH(#REF!,$BA$2:$BA$8,0)),"0", "1")</f>
        <v>0</v>
      </c>
      <c r="AH5797" s="60" t="str">
        <f>IF(ISERROR(MATCH(Passout2023[[#This Row], [Nationality Pakistani/ Foreign]],$D$3:$D$4,0)),"0", "1")</f>
        <v>0</v>
      </c>
    </row>
    <row r="5798">
      <c r="Y5798" s="60" t="str">
        <f>IF(ISERROR(MATCH(Passout2023[[#This Row], [Degree Duration (year)]],$M$3:$M$10,0)),"0", "1")</f>
        <v>0</v>
      </c>
      <c r="Z5798" s="60" t="str">
        <f>IF(ISERROR(MATCH(Passout2023[[#This Row], [Admission Type]],$F$3:$F$6,0)),"0", "1")</f>
        <v>0</v>
      </c>
      <c r="AA5798" s="60" t="str">
        <f>IF(ISERROR(MATCH(Passout2023[[#This Row], [Batch Start Year]],$L$3:$L$25,0)),"0", "1")</f>
        <v>0</v>
      </c>
      <c r="AB5798" s="60" t="str">
        <f>IF(ISERROR(MATCH(Passout2023[[#This Row], [Batch Start Semester]],$K$3:$K$6,0)),"0", "1")</f>
        <v>0</v>
      </c>
      <c r="AC5798" s="60" t="str">
        <f>IF(ISERROR(MATCH([3]!Quota_Std_2022_23[[#This Row], [SESSION_TYPE]],$AX$2:$AX$5,0)),"0", "1")</f>
        <v>0</v>
      </c>
      <c r="AD5798" s="60" t="str">
        <f>IF(ISERROR(MATCH(#REF!,#REF!,0)),"0", "1")</f>
        <v>0</v>
      </c>
      <c r="AE5798" s="60" t="str">
        <f>IF(ISERROR(MATCH([3]!Quota_Std_2022_23[[#This Row], [Gender]],$AN$2:$AN$4,0)),"0", "1")</f>
        <v>0</v>
      </c>
      <c r="AF5798" s="60" t="str">
        <f>IF(ISERROR(MATCH([3]!Quota_Std_2022_23[[#This Row], [Quota Type]],[3]Sheet1!$AO$2:$AO$12,0)),"0", "1")</f>
        <v>0</v>
      </c>
      <c r="AG5798" s="60" t="str">
        <f>IF(ISERROR(MATCH(#REF!,$BA$2:$BA$8,0)),"0", "1")</f>
        <v>0</v>
      </c>
      <c r="AH5798" s="60" t="str">
        <f>IF(ISERROR(MATCH(Passout2023[[#This Row], [Nationality Pakistani/ Foreign]],$D$3:$D$4,0)),"0", "1")</f>
        <v>0</v>
      </c>
    </row>
    <row r="5799">
      <c r="Y5799" s="60" t="str">
        <f>IF(ISERROR(MATCH(Passout2023[[#This Row], [Degree Duration (year)]],$M$3:$M$10,0)),"0", "1")</f>
        <v>0</v>
      </c>
      <c r="Z5799" s="60" t="str">
        <f>IF(ISERROR(MATCH(Passout2023[[#This Row], [Admission Type]],$F$3:$F$6,0)),"0", "1")</f>
        <v>0</v>
      </c>
      <c r="AA5799" s="60" t="str">
        <f>IF(ISERROR(MATCH(Passout2023[[#This Row], [Batch Start Year]],$L$3:$L$25,0)),"0", "1")</f>
        <v>0</v>
      </c>
      <c r="AB5799" s="60" t="str">
        <f>IF(ISERROR(MATCH(Passout2023[[#This Row], [Batch Start Semester]],$K$3:$K$6,0)),"0", "1")</f>
        <v>0</v>
      </c>
      <c r="AC5799" s="60" t="str">
        <f>IF(ISERROR(MATCH([3]!Quota_Std_2022_23[[#This Row], [SESSION_TYPE]],$AX$2:$AX$5,0)),"0", "1")</f>
        <v>0</v>
      </c>
      <c r="AD5799" s="60" t="str">
        <f>IF(ISERROR(MATCH(#REF!,#REF!,0)),"0", "1")</f>
        <v>0</v>
      </c>
      <c r="AE5799" s="60" t="str">
        <f>IF(ISERROR(MATCH([3]!Quota_Std_2022_23[[#This Row], [Gender]],$AN$2:$AN$4,0)),"0", "1")</f>
        <v>0</v>
      </c>
      <c r="AF5799" s="60" t="str">
        <f>IF(ISERROR(MATCH([3]!Quota_Std_2022_23[[#This Row], [Quota Type]],[3]Sheet1!$AO$2:$AO$12,0)),"0", "1")</f>
        <v>0</v>
      </c>
      <c r="AG5799" s="60" t="str">
        <f>IF(ISERROR(MATCH(#REF!,$BA$2:$BA$8,0)),"0", "1")</f>
        <v>0</v>
      </c>
      <c r="AH5799" s="60" t="str">
        <f>IF(ISERROR(MATCH(Passout2023[[#This Row], [Nationality Pakistani/ Foreign]],$D$3:$D$4,0)),"0", "1")</f>
        <v>0</v>
      </c>
    </row>
    <row r="5800">
      <c r="Y5800" s="60" t="str">
        <f>IF(ISERROR(MATCH(Passout2023[[#This Row], [Degree Duration (year)]],$M$3:$M$10,0)),"0", "1")</f>
        <v>0</v>
      </c>
      <c r="Z5800" s="60" t="str">
        <f>IF(ISERROR(MATCH(Passout2023[[#This Row], [Admission Type]],$F$3:$F$6,0)),"0", "1")</f>
        <v>0</v>
      </c>
      <c r="AA5800" s="60" t="str">
        <f>IF(ISERROR(MATCH(Passout2023[[#This Row], [Batch Start Year]],$L$3:$L$25,0)),"0", "1")</f>
        <v>0</v>
      </c>
      <c r="AB5800" s="60" t="str">
        <f>IF(ISERROR(MATCH(Passout2023[[#This Row], [Batch Start Semester]],$K$3:$K$6,0)),"0", "1")</f>
        <v>0</v>
      </c>
      <c r="AC5800" s="60" t="str">
        <f>IF(ISERROR(MATCH([3]!Quota_Std_2022_23[[#This Row], [SESSION_TYPE]],$AX$2:$AX$5,0)),"0", "1")</f>
        <v>0</v>
      </c>
      <c r="AD5800" s="60" t="str">
        <f>IF(ISERROR(MATCH(#REF!,#REF!,0)),"0", "1")</f>
        <v>0</v>
      </c>
      <c r="AE5800" s="60" t="str">
        <f>IF(ISERROR(MATCH([3]!Quota_Std_2022_23[[#This Row], [Gender]],$AN$2:$AN$4,0)),"0", "1")</f>
        <v>0</v>
      </c>
      <c r="AF5800" s="60" t="str">
        <f>IF(ISERROR(MATCH([3]!Quota_Std_2022_23[[#This Row], [Quota Type]],[3]Sheet1!$AO$2:$AO$12,0)),"0", "1")</f>
        <v>0</v>
      </c>
      <c r="AG5800" s="60" t="str">
        <f>IF(ISERROR(MATCH(#REF!,$BA$2:$BA$8,0)),"0", "1")</f>
        <v>0</v>
      </c>
      <c r="AH5800" s="60" t="str">
        <f>IF(ISERROR(MATCH(Passout2023[[#This Row], [Nationality Pakistani/ Foreign]],$D$3:$D$4,0)),"0", "1")</f>
        <v>0</v>
      </c>
    </row>
    <row r="5801">
      <c r="Y5801" s="60" t="str">
        <f>IF(ISERROR(MATCH(Passout2023[[#This Row], [Degree Duration (year)]],$M$3:$M$10,0)),"0", "1")</f>
        <v>0</v>
      </c>
      <c r="Z5801" s="60" t="str">
        <f>IF(ISERROR(MATCH(Passout2023[[#This Row], [Admission Type]],$F$3:$F$6,0)),"0", "1")</f>
        <v>0</v>
      </c>
      <c r="AA5801" s="60" t="str">
        <f>IF(ISERROR(MATCH(Passout2023[[#This Row], [Batch Start Year]],$L$3:$L$25,0)),"0", "1")</f>
        <v>0</v>
      </c>
      <c r="AB5801" s="60" t="str">
        <f>IF(ISERROR(MATCH(Passout2023[[#This Row], [Batch Start Semester]],$K$3:$K$6,0)),"0", "1")</f>
        <v>0</v>
      </c>
      <c r="AC5801" s="60" t="str">
        <f>IF(ISERROR(MATCH([3]!Quota_Std_2022_23[[#This Row], [SESSION_TYPE]],$AX$2:$AX$5,0)),"0", "1")</f>
        <v>0</v>
      </c>
      <c r="AD5801" s="60" t="str">
        <f>IF(ISERROR(MATCH(#REF!,#REF!,0)),"0", "1")</f>
        <v>0</v>
      </c>
      <c r="AE5801" s="60" t="str">
        <f>IF(ISERROR(MATCH([3]!Quota_Std_2022_23[[#This Row], [Gender]],$AN$2:$AN$4,0)),"0", "1")</f>
        <v>0</v>
      </c>
      <c r="AF5801" s="60" t="str">
        <f>IF(ISERROR(MATCH([3]!Quota_Std_2022_23[[#This Row], [Quota Type]],[3]Sheet1!$AO$2:$AO$12,0)),"0", "1")</f>
        <v>0</v>
      </c>
      <c r="AG5801" s="60" t="str">
        <f>IF(ISERROR(MATCH(#REF!,$BA$2:$BA$8,0)),"0", "1")</f>
        <v>0</v>
      </c>
      <c r="AH5801" s="60" t="str">
        <f>IF(ISERROR(MATCH(Passout2023[[#This Row], [Nationality Pakistani/ Foreign]],$D$3:$D$4,0)),"0", "1")</f>
        <v>0</v>
      </c>
    </row>
    <row r="5802">
      <c r="Y5802" s="60" t="str">
        <f>IF(ISERROR(MATCH(Passout2023[[#This Row], [Degree Duration (year)]],$M$3:$M$10,0)),"0", "1")</f>
        <v>0</v>
      </c>
      <c r="Z5802" s="60" t="str">
        <f>IF(ISERROR(MATCH(Passout2023[[#This Row], [Admission Type]],$F$3:$F$6,0)),"0", "1")</f>
        <v>0</v>
      </c>
      <c r="AA5802" s="60" t="str">
        <f>IF(ISERROR(MATCH(Passout2023[[#This Row], [Batch Start Year]],$L$3:$L$25,0)),"0", "1")</f>
        <v>0</v>
      </c>
      <c r="AB5802" s="60" t="str">
        <f>IF(ISERROR(MATCH(Passout2023[[#This Row], [Batch Start Semester]],$K$3:$K$6,0)),"0", "1")</f>
        <v>0</v>
      </c>
      <c r="AC5802" s="60" t="str">
        <f>IF(ISERROR(MATCH([3]!Quota_Std_2022_23[[#This Row], [SESSION_TYPE]],$AX$2:$AX$5,0)),"0", "1")</f>
        <v>0</v>
      </c>
      <c r="AD5802" s="60" t="str">
        <f>IF(ISERROR(MATCH(#REF!,#REF!,0)),"0", "1")</f>
        <v>0</v>
      </c>
      <c r="AE5802" s="60" t="str">
        <f>IF(ISERROR(MATCH([3]!Quota_Std_2022_23[[#This Row], [Gender]],$AN$2:$AN$4,0)),"0", "1")</f>
        <v>0</v>
      </c>
      <c r="AF5802" s="60" t="str">
        <f>IF(ISERROR(MATCH([3]!Quota_Std_2022_23[[#This Row], [Quota Type]],[3]Sheet1!$AO$2:$AO$12,0)),"0", "1")</f>
        <v>0</v>
      </c>
      <c r="AG5802" s="60" t="str">
        <f>IF(ISERROR(MATCH(#REF!,$BA$2:$BA$8,0)),"0", "1")</f>
        <v>0</v>
      </c>
      <c r="AH5802" s="60" t="str">
        <f>IF(ISERROR(MATCH(Passout2023[[#This Row], [Nationality Pakistani/ Foreign]],$D$3:$D$4,0)),"0", "1")</f>
        <v>0</v>
      </c>
    </row>
    <row r="5803">
      <c r="Y5803" s="60" t="str">
        <f>IF(ISERROR(MATCH(Passout2023[[#This Row], [Degree Duration (year)]],$M$3:$M$10,0)),"0", "1")</f>
        <v>0</v>
      </c>
      <c r="Z5803" s="60" t="str">
        <f>IF(ISERROR(MATCH(Passout2023[[#This Row], [Admission Type]],$F$3:$F$6,0)),"0", "1")</f>
        <v>0</v>
      </c>
      <c r="AA5803" s="60" t="str">
        <f>IF(ISERROR(MATCH(Passout2023[[#This Row], [Batch Start Year]],$L$3:$L$25,0)),"0", "1")</f>
        <v>0</v>
      </c>
      <c r="AB5803" s="60" t="str">
        <f>IF(ISERROR(MATCH(Passout2023[[#This Row], [Batch Start Semester]],$K$3:$K$6,0)),"0", "1")</f>
        <v>0</v>
      </c>
      <c r="AC5803" s="60" t="str">
        <f>IF(ISERROR(MATCH([3]!Quota_Std_2022_23[[#This Row], [SESSION_TYPE]],$AX$2:$AX$5,0)),"0", "1")</f>
        <v>0</v>
      </c>
      <c r="AD5803" s="60" t="str">
        <f>IF(ISERROR(MATCH(#REF!,#REF!,0)),"0", "1")</f>
        <v>0</v>
      </c>
      <c r="AE5803" s="60" t="str">
        <f>IF(ISERROR(MATCH([3]!Quota_Std_2022_23[[#This Row], [Gender]],$AN$2:$AN$4,0)),"0", "1")</f>
        <v>0</v>
      </c>
      <c r="AF5803" s="60" t="str">
        <f>IF(ISERROR(MATCH([3]!Quota_Std_2022_23[[#This Row], [Quota Type]],[3]Sheet1!$AO$2:$AO$12,0)),"0", "1")</f>
        <v>0</v>
      </c>
      <c r="AG5803" s="60" t="str">
        <f>IF(ISERROR(MATCH(#REF!,$BA$2:$BA$8,0)),"0", "1")</f>
        <v>0</v>
      </c>
      <c r="AH5803" s="60" t="str">
        <f>IF(ISERROR(MATCH(Passout2023[[#This Row], [Nationality Pakistani/ Foreign]],$D$3:$D$4,0)),"0", "1")</f>
        <v>0</v>
      </c>
    </row>
    <row r="5804">
      <c r="Y5804" s="60" t="str">
        <f>IF(ISERROR(MATCH(Passout2023[[#This Row], [Degree Duration (year)]],$M$3:$M$10,0)),"0", "1")</f>
        <v>0</v>
      </c>
      <c r="Z5804" s="60" t="str">
        <f>IF(ISERROR(MATCH(Passout2023[[#This Row], [Admission Type]],$F$3:$F$6,0)),"0", "1")</f>
        <v>0</v>
      </c>
      <c r="AA5804" s="60" t="str">
        <f>IF(ISERROR(MATCH(Passout2023[[#This Row], [Batch Start Year]],$L$3:$L$25,0)),"0", "1")</f>
        <v>0</v>
      </c>
      <c r="AB5804" s="60" t="str">
        <f>IF(ISERROR(MATCH(Passout2023[[#This Row], [Batch Start Semester]],$K$3:$K$6,0)),"0", "1")</f>
        <v>0</v>
      </c>
      <c r="AC5804" s="60" t="str">
        <f>IF(ISERROR(MATCH([3]!Quota_Std_2022_23[[#This Row], [SESSION_TYPE]],$AX$2:$AX$5,0)),"0", "1")</f>
        <v>0</v>
      </c>
      <c r="AD5804" s="60" t="str">
        <f>IF(ISERROR(MATCH(#REF!,#REF!,0)),"0", "1")</f>
        <v>0</v>
      </c>
      <c r="AE5804" s="60" t="str">
        <f>IF(ISERROR(MATCH([3]!Quota_Std_2022_23[[#This Row], [Gender]],$AN$2:$AN$4,0)),"0", "1")</f>
        <v>0</v>
      </c>
      <c r="AF5804" s="60" t="str">
        <f>IF(ISERROR(MATCH([3]!Quota_Std_2022_23[[#This Row], [Quota Type]],[3]Sheet1!$AO$2:$AO$12,0)),"0", "1")</f>
        <v>0</v>
      </c>
      <c r="AG5804" s="60" t="str">
        <f>IF(ISERROR(MATCH(#REF!,$BA$2:$BA$8,0)),"0", "1")</f>
        <v>0</v>
      </c>
      <c r="AH5804" s="60" t="str">
        <f>IF(ISERROR(MATCH(Passout2023[[#This Row], [Nationality Pakistani/ Foreign]],$D$3:$D$4,0)),"0", "1")</f>
        <v>0</v>
      </c>
    </row>
    <row r="5805">
      <c r="Y5805" s="60" t="str">
        <f>IF(ISERROR(MATCH(Passout2023[[#This Row], [Degree Duration (year)]],$M$3:$M$10,0)),"0", "1")</f>
        <v>0</v>
      </c>
      <c r="Z5805" s="60" t="str">
        <f>IF(ISERROR(MATCH(Passout2023[[#This Row], [Admission Type]],$F$3:$F$6,0)),"0", "1")</f>
        <v>0</v>
      </c>
      <c r="AA5805" s="60" t="str">
        <f>IF(ISERROR(MATCH(Passout2023[[#This Row], [Batch Start Year]],$L$3:$L$25,0)),"0", "1")</f>
        <v>0</v>
      </c>
      <c r="AB5805" s="60" t="str">
        <f>IF(ISERROR(MATCH(Passout2023[[#This Row], [Batch Start Semester]],$K$3:$K$6,0)),"0", "1")</f>
        <v>0</v>
      </c>
      <c r="AC5805" s="60" t="str">
        <f>IF(ISERROR(MATCH([3]!Quota_Std_2022_23[[#This Row], [SESSION_TYPE]],$AX$2:$AX$5,0)),"0", "1")</f>
        <v>0</v>
      </c>
      <c r="AD5805" s="60" t="str">
        <f>IF(ISERROR(MATCH(#REF!,#REF!,0)),"0", "1")</f>
        <v>0</v>
      </c>
      <c r="AE5805" s="60" t="str">
        <f>IF(ISERROR(MATCH([3]!Quota_Std_2022_23[[#This Row], [Gender]],$AN$2:$AN$4,0)),"0", "1")</f>
        <v>0</v>
      </c>
      <c r="AF5805" s="60" t="str">
        <f>IF(ISERROR(MATCH([3]!Quota_Std_2022_23[[#This Row], [Quota Type]],[3]Sheet1!$AO$2:$AO$12,0)),"0", "1")</f>
        <v>0</v>
      </c>
      <c r="AG5805" s="60" t="str">
        <f>IF(ISERROR(MATCH(#REF!,$BA$2:$BA$8,0)),"0", "1")</f>
        <v>0</v>
      </c>
      <c r="AH5805" s="60" t="str">
        <f>IF(ISERROR(MATCH(Passout2023[[#This Row], [Nationality Pakistani/ Foreign]],$D$3:$D$4,0)),"0", "1")</f>
        <v>0</v>
      </c>
    </row>
    <row r="5806">
      <c r="Y5806" s="60" t="str">
        <f>IF(ISERROR(MATCH(Passout2023[[#This Row], [Degree Duration (year)]],$M$3:$M$10,0)),"0", "1")</f>
        <v>0</v>
      </c>
      <c r="Z5806" s="60" t="str">
        <f>IF(ISERROR(MATCH(Passout2023[[#This Row], [Admission Type]],$F$3:$F$6,0)),"0", "1")</f>
        <v>0</v>
      </c>
      <c r="AA5806" s="60" t="str">
        <f>IF(ISERROR(MATCH(Passout2023[[#This Row], [Batch Start Year]],$L$3:$L$25,0)),"0", "1")</f>
        <v>0</v>
      </c>
      <c r="AB5806" s="60" t="str">
        <f>IF(ISERROR(MATCH(Passout2023[[#This Row], [Batch Start Semester]],$K$3:$K$6,0)),"0", "1")</f>
        <v>0</v>
      </c>
      <c r="AC5806" s="60" t="str">
        <f>IF(ISERROR(MATCH([3]!Quota_Std_2022_23[[#This Row], [SESSION_TYPE]],$AX$2:$AX$5,0)),"0", "1")</f>
        <v>0</v>
      </c>
      <c r="AD5806" s="60" t="str">
        <f>IF(ISERROR(MATCH(#REF!,#REF!,0)),"0", "1")</f>
        <v>0</v>
      </c>
      <c r="AE5806" s="60" t="str">
        <f>IF(ISERROR(MATCH([3]!Quota_Std_2022_23[[#This Row], [Gender]],$AN$2:$AN$4,0)),"0", "1")</f>
        <v>0</v>
      </c>
      <c r="AF5806" s="60" t="str">
        <f>IF(ISERROR(MATCH([3]!Quota_Std_2022_23[[#This Row], [Quota Type]],[3]Sheet1!$AO$2:$AO$12,0)),"0", "1")</f>
        <v>0</v>
      </c>
      <c r="AG5806" s="60" t="str">
        <f>IF(ISERROR(MATCH(#REF!,$BA$2:$BA$8,0)),"0", "1")</f>
        <v>0</v>
      </c>
      <c r="AH5806" s="60" t="str">
        <f>IF(ISERROR(MATCH(Passout2023[[#This Row], [Nationality Pakistani/ Foreign]],$D$3:$D$4,0)),"0", "1")</f>
        <v>0</v>
      </c>
    </row>
    <row r="5807">
      <c r="Y5807" s="60" t="str">
        <f>IF(ISERROR(MATCH(Passout2023[[#This Row], [Degree Duration (year)]],$M$3:$M$10,0)),"0", "1")</f>
        <v>0</v>
      </c>
      <c r="Z5807" s="60" t="str">
        <f>IF(ISERROR(MATCH(Passout2023[[#This Row], [Admission Type]],$F$3:$F$6,0)),"0", "1")</f>
        <v>0</v>
      </c>
      <c r="AA5807" s="60" t="str">
        <f>IF(ISERROR(MATCH(Passout2023[[#This Row], [Batch Start Year]],$L$3:$L$25,0)),"0", "1")</f>
        <v>0</v>
      </c>
      <c r="AB5807" s="60" t="str">
        <f>IF(ISERROR(MATCH(Passout2023[[#This Row], [Batch Start Semester]],$K$3:$K$6,0)),"0", "1")</f>
        <v>0</v>
      </c>
      <c r="AC5807" s="60" t="str">
        <f>IF(ISERROR(MATCH([3]!Quota_Std_2022_23[[#This Row], [SESSION_TYPE]],$AX$2:$AX$5,0)),"0", "1")</f>
        <v>0</v>
      </c>
      <c r="AD5807" s="60" t="str">
        <f>IF(ISERROR(MATCH(#REF!,#REF!,0)),"0", "1")</f>
        <v>0</v>
      </c>
      <c r="AE5807" s="60" t="str">
        <f>IF(ISERROR(MATCH([3]!Quota_Std_2022_23[[#This Row], [Gender]],$AN$2:$AN$4,0)),"0", "1")</f>
        <v>0</v>
      </c>
      <c r="AF5807" s="60" t="str">
        <f>IF(ISERROR(MATCH([3]!Quota_Std_2022_23[[#This Row], [Quota Type]],[3]Sheet1!$AO$2:$AO$12,0)),"0", "1")</f>
        <v>0</v>
      </c>
      <c r="AG5807" s="60" t="str">
        <f>IF(ISERROR(MATCH(#REF!,$BA$2:$BA$8,0)),"0", "1")</f>
        <v>0</v>
      </c>
      <c r="AH5807" s="60" t="str">
        <f>IF(ISERROR(MATCH(Passout2023[[#This Row], [Nationality Pakistani/ Foreign]],$D$3:$D$4,0)),"0", "1")</f>
        <v>0</v>
      </c>
    </row>
    <row r="5808">
      <c r="Y5808" s="60" t="str">
        <f>IF(ISERROR(MATCH(Passout2023[[#This Row], [Degree Duration (year)]],$M$3:$M$10,0)),"0", "1")</f>
        <v>0</v>
      </c>
      <c r="Z5808" s="60" t="str">
        <f>IF(ISERROR(MATCH(Passout2023[[#This Row], [Admission Type]],$F$3:$F$6,0)),"0", "1")</f>
        <v>0</v>
      </c>
      <c r="AA5808" s="60" t="str">
        <f>IF(ISERROR(MATCH(Passout2023[[#This Row], [Batch Start Year]],$L$3:$L$25,0)),"0", "1")</f>
        <v>0</v>
      </c>
      <c r="AB5808" s="60" t="str">
        <f>IF(ISERROR(MATCH(Passout2023[[#This Row], [Batch Start Semester]],$K$3:$K$6,0)),"0", "1")</f>
        <v>0</v>
      </c>
      <c r="AC5808" s="60" t="str">
        <f>IF(ISERROR(MATCH([3]!Quota_Std_2022_23[[#This Row], [SESSION_TYPE]],$AX$2:$AX$5,0)),"0", "1")</f>
        <v>0</v>
      </c>
      <c r="AD5808" s="60" t="str">
        <f>IF(ISERROR(MATCH(#REF!,#REF!,0)),"0", "1")</f>
        <v>0</v>
      </c>
      <c r="AE5808" s="60" t="str">
        <f>IF(ISERROR(MATCH([3]!Quota_Std_2022_23[[#This Row], [Gender]],$AN$2:$AN$4,0)),"0", "1")</f>
        <v>0</v>
      </c>
      <c r="AF5808" s="60" t="str">
        <f>IF(ISERROR(MATCH([3]!Quota_Std_2022_23[[#This Row], [Quota Type]],[3]Sheet1!$AO$2:$AO$12,0)),"0", "1")</f>
        <v>0</v>
      </c>
      <c r="AG5808" s="60" t="str">
        <f>IF(ISERROR(MATCH(#REF!,$BA$2:$BA$8,0)),"0", "1")</f>
        <v>0</v>
      </c>
      <c r="AH5808" s="60" t="str">
        <f>IF(ISERROR(MATCH(Passout2023[[#This Row], [Nationality Pakistani/ Foreign]],$D$3:$D$4,0)),"0", "1")</f>
        <v>0</v>
      </c>
    </row>
    <row r="5809">
      <c r="Y5809" s="60" t="str">
        <f>IF(ISERROR(MATCH(Passout2023[[#This Row], [Degree Duration (year)]],$M$3:$M$10,0)),"0", "1")</f>
        <v>0</v>
      </c>
      <c r="Z5809" s="60" t="str">
        <f>IF(ISERROR(MATCH(Passout2023[[#This Row], [Admission Type]],$F$3:$F$6,0)),"0", "1")</f>
        <v>0</v>
      </c>
      <c r="AA5809" s="60" t="str">
        <f>IF(ISERROR(MATCH(Passout2023[[#This Row], [Batch Start Year]],$L$3:$L$25,0)),"0", "1")</f>
        <v>0</v>
      </c>
      <c r="AB5809" s="60" t="str">
        <f>IF(ISERROR(MATCH(Passout2023[[#This Row], [Batch Start Semester]],$K$3:$K$6,0)),"0", "1")</f>
        <v>0</v>
      </c>
      <c r="AC5809" s="60" t="str">
        <f>IF(ISERROR(MATCH([3]!Quota_Std_2022_23[[#This Row], [SESSION_TYPE]],$AX$2:$AX$5,0)),"0", "1")</f>
        <v>0</v>
      </c>
      <c r="AD5809" s="60" t="str">
        <f>IF(ISERROR(MATCH(#REF!,#REF!,0)),"0", "1")</f>
        <v>0</v>
      </c>
      <c r="AE5809" s="60" t="str">
        <f>IF(ISERROR(MATCH([3]!Quota_Std_2022_23[[#This Row], [Gender]],$AN$2:$AN$4,0)),"0", "1")</f>
        <v>0</v>
      </c>
      <c r="AF5809" s="60" t="str">
        <f>IF(ISERROR(MATCH([3]!Quota_Std_2022_23[[#This Row], [Quota Type]],[3]Sheet1!$AO$2:$AO$12,0)),"0", "1")</f>
        <v>0</v>
      </c>
      <c r="AG5809" s="60" t="str">
        <f>IF(ISERROR(MATCH(#REF!,$BA$2:$BA$8,0)),"0", "1")</f>
        <v>0</v>
      </c>
      <c r="AH5809" s="60" t="str">
        <f>IF(ISERROR(MATCH(Passout2023[[#This Row], [Nationality Pakistani/ Foreign]],$D$3:$D$4,0)),"0", "1")</f>
        <v>0</v>
      </c>
    </row>
    <row r="5810">
      <c r="Y5810" s="60" t="str">
        <f>IF(ISERROR(MATCH(Passout2023[[#This Row], [Degree Duration (year)]],$M$3:$M$10,0)),"0", "1")</f>
        <v>0</v>
      </c>
      <c r="Z5810" s="60" t="str">
        <f>IF(ISERROR(MATCH(Passout2023[[#This Row], [Admission Type]],$F$3:$F$6,0)),"0", "1")</f>
        <v>0</v>
      </c>
      <c r="AA5810" s="60" t="str">
        <f>IF(ISERROR(MATCH(Passout2023[[#This Row], [Batch Start Year]],$L$3:$L$25,0)),"0", "1")</f>
        <v>0</v>
      </c>
      <c r="AB5810" s="60" t="str">
        <f>IF(ISERROR(MATCH(Passout2023[[#This Row], [Batch Start Semester]],$K$3:$K$6,0)),"0", "1")</f>
        <v>0</v>
      </c>
      <c r="AC5810" s="60" t="str">
        <f>IF(ISERROR(MATCH([3]!Quota_Std_2022_23[[#This Row], [SESSION_TYPE]],$AX$2:$AX$5,0)),"0", "1")</f>
        <v>0</v>
      </c>
      <c r="AD5810" s="60" t="str">
        <f>IF(ISERROR(MATCH(#REF!,#REF!,0)),"0", "1")</f>
        <v>0</v>
      </c>
      <c r="AE5810" s="60" t="str">
        <f>IF(ISERROR(MATCH([3]!Quota_Std_2022_23[[#This Row], [Gender]],$AN$2:$AN$4,0)),"0", "1")</f>
        <v>0</v>
      </c>
      <c r="AF5810" s="60" t="str">
        <f>IF(ISERROR(MATCH([3]!Quota_Std_2022_23[[#This Row], [Quota Type]],[3]Sheet1!$AO$2:$AO$12,0)),"0", "1")</f>
        <v>0</v>
      </c>
      <c r="AG5810" s="60" t="str">
        <f>IF(ISERROR(MATCH(#REF!,$BA$2:$BA$8,0)),"0", "1")</f>
        <v>0</v>
      </c>
      <c r="AH5810" s="60" t="str">
        <f>IF(ISERROR(MATCH(Passout2023[[#This Row], [Nationality Pakistani/ Foreign]],$D$3:$D$4,0)),"0", "1")</f>
        <v>0</v>
      </c>
    </row>
    <row r="5811">
      <c r="Y5811" s="60" t="str">
        <f>IF(ISERROR(MATCH(Passout2023[[#This Row], [Degree Duration (year)]],$M$3:$M$10,0)),"0", "1")</f>
        <v>0</v>
      </c>
      <c r="Z5811" s="60" t="str">
        <f>IF(ISERROR(MATCH(Passout2023[[#This Row], [Admission Type]],$F$3:$F$6,0)),"0", "1")</f>
        <v>0</v>
      </c>
      <c r="AA5811" s="60" t="str">
        <f>IF(ISERROR(MATCH(Passout2023[[#This Row], [Batch Start Year]],$L$3:$L$25,0)),"0", "1")</f>
        <v>0</v>
      </c>
      <c r="AB5811" s="60" t="str">
        <f>IF(ISERROR(MATCH(Passout2023[[#This Row], [Batch Start Semester]],$K$3:$K$6,0)),"0", "1")</f>
        <v>0</v>
      </c>
      <c r="AC5811" s="60" t="str">
        <f>IF(ISERROR(MATCH([3]!Quota_Std_2022_23[[#This Row], [SESSION_TYPE]],$AX$2:$AX$5,0)),"0", "1")</f>
        <v>0</v>
      </c>
      <c r="AD5811" s="60" t="str">
        <f>IF(ISERROR(MATCH(#REF!,#REF!,0)),"0", "1")</f>
        <v>0</v>
      </c>
      <c r="AE5811" s="60" t="str">
        <f>IF(ISERROR(MATCH([3]!Quota_Std_2022_23[[#This Row], [Gender]],$AN$2:$AN$4,0)),"0", "1")</f>
        <v>0</v>
      </c>
      <c r="AF5811" s="60" t="str">
        <f>IF(ISERROR(MATCH([3]!Quota_Std_2022_23[[#This Row], [Quota Type]],[3]Sheet1!$AO$2:$AO$12,0)),"0", "1")</f>
        <v>0</v>
      </c>
      <c r="AG5811" s="60" t="str">
        <f>IF(ISERROR(MATCH(#REF!,$BA$2:$BA$8,0)),"0", "1")</f>
        <v>0</v>
      </c>
      <c r="AH5811" s="60" t="str">
        <f>IF(ISERROR(MATCH(Passout2023[[#This Row], [Nationality Pakistani/ Foreign]],$D$3:$D$4,0)),"0", "1")</f>
        <v>0</v>
      </c>
    </row>
    <row r="5812">
      <c r="Y5812" s="60" t="str">
        <f>IF(ISERROR(MATCH(Passout2023[[#This Row], [Degree Duration (year)]],$M$3:$M$10,0)),"0", "1")</f>
        <v>0</v>
      </c>
      <c r="Z5812" s="60" t="str">
        <f>IF(ISERROR(MATCH(Passout2023[[#This Row], [Admission Type]],$F$3:$F$6,0)),"0", "1")</f>
        <v>0</v>
      </c>
      <c r="AA5812" s="60" t="str">
        <f>IF(ISERROR(MATCH(Passout2023[[#This Row], [Batch Start Year]],$L$3:$L$25,0)),"0", "1")</f>
        <v>0</v>
      </c>
      <c r="AB5812" s="60" t="str">
        <f>IF(ISERROR(MATCH(Passout2023[[#This Row], [Batch Start Semester]],$K$3:$K$6,0)),"0", "1")</f>
        <v>0</v>
      </c>
      <c r="AC5812" s="60" t="str">
        <f>IF(ISERROR(MATCH([3]!Quota_Std_2022_23[[#This Row], [SESSION_TYPE]],$AX$2:$AX$5,0)),"0", "1")</f>
        <v>0</v>
      </c>
      <c r="AD5812" s="60" t="str">
        <f>IF(ISERROR(MATCH(#REF!,#REF!,0)),"0", "1")</f>
        <v>0</v>
      </c>
      <c r="AE5812" s="60" t="str">
        <f>IF(ISERROR(MATCH([3]!Quota_Std_2022_23[[#This Row], [Gender]],$AN$2:$AN$4,0)),"0", "1")</f>
        <v>0</v>
      </c>
      <c r="AF5812" s="60" t="str">
        <f>IF(ISERROR(MATCH([3]!Quota_Std_2022_23[[#This Row], [Quota Type]],[3]Sheet1!$AO$2:$AO$12,0)),"0", "1")</f>
        <v>0</v>
      </c>
      <c r="AG5812" s="60" t="str">
        <f>IF(ISERROR(MATCH(#REF!,$BA$2:$BA$8,0)),"0", "1")</f>
        <v>0</v>
      </c>
      <c r="AH5812" s="60" t="str">
        <f>IF(ISERROR(MATCH(Passout2023[[#This Row], [Nationality Pakistani/ Foreign]],$D$3:$D$4,0)),"0", "1")</f>
        <v>0</v>
      </c>
    </row>
    <row r="5813">
      <c r="Y5813" s="60" t="str">
        <f>IF(ISERROR(MATCH(Passout2023[[#This Row], [Degree Duration (year)]],$M$3:$M$10,0)),"0", "1")</f>
        <v>0</v>
      </c>
      <c r="Z5813" s="60" t="str">
        <f>IF(ISERROR(MATCH(Passout2023[[#This Row], [Admission Type]],$F$3:$F$6,0)),"0", "1")</f>
        <v>0</v>
      </c>
      <c r="AA5813" s="60" t="str">
        <f>IF(ISERROR(MATCH(Passout2023[[#This Row], [Batch Start Year]],$L$3:$L$25,0)),"0", "1")</f>
        <v>0</v>
      </c>
      <c r="AB5813" s="60" t="str">
        <f>IF(ISERROR(MATCH(Passout2023[[#This Row], [Batch Start Semester]],$K$3:$K$6,0)),"0", "1")</f>
        <v>0</v>
      </c>
      <c r="AC5813" s="60" t="str">
        <f>IF(ISERROR(MATCH([3]!Quota_Std_2022_23[[#This Row], [SESSION_TYPE]],$AX$2:$AX$5,0)),"0", "1")</f>
        <v>0</v>
      </c>
      <c r="AD5813" s="60" t="str">
        <f>IF(ISERROR(MATCH(#REF!,#REF!,0)),"0", "1")</f>
        <v>0</v>
      </c>
      <c r="AE5813" s="60" t="str">
        <f>IF(ISERROR(MATCH([3]!Quota_Std_2022_23[[#This Row], [Gender]],$AN$2:$AN$4,0)),"0", "1")</f>
        <v>0</v>
      </c>
      <c r="AF5813" s="60" t="str">
        <f>IF(ISERROR(MATCH([3]!Quota_Std_2022_23[[#This Row], [Quota Type]],[3]Sheet1!$AO$2:$AO$12,0)),"0", "1")</f>
        <v>0</v>
      </c>
      <c r="AG5813" s="60" t="str">
        <f>IF(ISERROR(MATCH(#REF!,$BA$2:$BA$8,0)),"0", "1")</f>
        <v>0</v>
      </c>
      <c r="AH5813" s="60" t="str">
        <f>IF(ISERROR(MATCH(Passout2023[[#This Row], [Nationality Pakistani/ Foreign]],$D$3:$D$4,0)),"0", "1")</f>
        <v>0</v>
      </c>
    </row>
    <row r="5814">
      <c r="Y5814" s="60" t="str">
        <f>IF(ISERROR(MATCH(Passout2023[[#This Row], [Degree Duration (year)]],$M$3:$M$10,0)),"0", "1")</f>
        <v>0</v>
      </c>
      <c r="Z5814" s="60" t="str">
        <f>IF(ISERROR(MATCH(Passout2023[[#This Row], [Admission Type]],$F$3:$F$6,0)),"0", "1")</f>
        <v>0</v>
      </c>
      <c r="AA5814" s="60" t="str">
        <f>IF(ISERROR(MATCH(Passout2023[[#This Row], [Batch Start Year]],$L$3:$L$25,0)),"0", "1")</f>
        <v>0</v>
      </c>
      <c r="AB5814" s="60" t="str">
        <f>IF(ISERROR(MATCH(Passout2023[[#This Row], [Batch Start Semester]],$K$3:$K$6,0)),"0", "1")</f>
        <v>0</v>
      </c>
      <c r="AC5814" s="60" t="str">
        <f>IF(ISERROR(MATCH([3]!Quota_Std_2022_23[[#This Row], [SESSION_TYPE]],$AX$2:$AX$5,0)),"0", "1")</f>
        <v>0</v>
      </c>
      <c r="AD5814" s="60" t="str">
        <f>IF(ISERROR(MATCH(#REF!,#REF!,0)),"0", "1")</f>
        <v>0</v>
      </c>
      <c r="AE5814" s="60" t="str">
        <f>IF(ISERROR(MATCH([3]!Quota_Std_2022_23[[#This Row], [Gender]],$AN$2:$AN$4,0)),"0", "1")</f>
        <v>0</v>
      </c>
      <c r="AF5814" s="60" t="str">
        <f>IF(ISERROR(MATCH([3]!Quota_Std_2022_23[[#This Row], [Quota Type]],[3]Sheet1!$AO$2:$AO$12,0)),"0", "1")</f>
        <v>0</v>
      </c>
      <c r="AG5814" s="60" t="str">
        <f>IF(ISERROR(MATCH(#REF!,$BA$2:$BA$8,0)),"0", "1")</f>
        <v>0</v>
      </c>
      <c r="AH5814" s="60" t="str">
        <f>IF(ISERROR(MATCH(Passout2023[[#This Row], [Nationality Pakistani/ Foreign]],$D$3:$D$4,0)),"0", "1")</f>
        <v>0</v>
      </c>
    </row>
    <row r="5815">
      <c r="Y5815" s="60" t="str">
        <f>IF(ISERROR(MATCH(Passout2023[[#This Row], [Degree Duration (year)]],$M$3:$M$10,0)),"0", "1")</f>
        <v>0</v>
      </c>
      <c r="Z5815" s="60" t="str">
        <f>IF(ISERROR(MATCH(Passout2023[[#This Row], [Admission Type]],$F$3:$F$6,0)),"0", "1")</f>
        <v>0</v>
      </c>
      <c r="AA5815" s="60" t="str">
        <f>IF(ISERROR(MATCH(Passout2023[[#This Row], [Batch Start Year]],$L$3:$L$25,0)),"0", "1")</f>
        <v>0</v>
      </c>
      <c r="AB5815" s="60" t="str">
        <f>IF(ISERROR(MATCH(Passout2023[[#This Row], [Batch Start Semester]],$K$3:$K$6,0)),"0", "1")</f>
        <v>0</v>
      </c>
      <c r="AC5815" s="60" t="str">
        <f>IF(ISERROR(MATCH([3]!Quota_Std_2022_23[[#This Row], [SESSION_TYPE]],$AX$2:$AX$5,0)),"0", "1")</f>
        <v>0</v>
      </c>
      <c r="AD5815" s="60" t="str">
        <f>IF(ISERROR(MATCH(#REF!,#REF!,0)),"0", "1")</f>
        <v>0</v>
      </c>
      <c r="AE5815" s="60" t="str">
        <f>IF(ISERROR(MATCH([3]!Quota_Std_2022_23[[#This Row], [Gender]],$AN$2:$AN$4,0)),"0", "1")</f>
        <v>0</v>
      </c>
      <c r="AF5815" s="60" t="str">
        <f>IF(ISERROR(MATCH([3]!Quota_Std_2022_23[[#This Row], [Quota Type]],[3]Sheet1!$AO$2:$AO$12,0)),"0", "1")</f>
        <v>0</v>
      </c>
      <c r="AG5815" s="60" t="str">
        <f>IF(ISERROR(MATCH(#REF!,$BA$2:$BA$8,0)),"0", "1")</f>
        <v>0</v>
      </c>
      <c r="AH5815" s="60" t="str">
        <f>IF(ISERROR(MATCH(Passout2023[[#This Row], [Nationality Pakistani/ Foreign]],$D$3:$D$4,0)),"0", "1")</f>
        <v>0</v>
      </c>
    </row>
    <row r="5816">
      <c r="Y5816" s="60" t="str">
        <f>IF(ISERROR(MATCH(Passout2023[[#This Row], [Degree Duration (year)]],$M$3:$M$10,0)),"0", "1")</f>
        <v>0</v>
      </c>
      <c r="Z5816" s="60" t="str">
        <f>IF(ISERROR(MATCH(Passout2023[[#This Row], [Admission Type]],$F$3:$F$6,0)),"0", "1")</f>
        <v>0</v>
      </c>
      <c r="AA5816" s="60" t="str">
        <f>IF(ISERROR(MATCH(Passout2023[[#This Row], [Batch Start Year]],$L$3:$L$25,0)),"0", "1")</f>
        <v>0</v>
      </c>
      <c r="AB5816" s="60" t="str">
        <f>IF(ISERROR(MATCH(Passout2023[[#This Row], [Batch Start Semester]],$K$3:$K$6,0)),"0", "1")</f>
        <v>0</v>
      </c>
      <c r="AC5816" s="60" t="str">
        <f>IF(ISERROR(MATCH([3]!Quota_Std_2022_23[[#This Row], [SESSION_TYPE]],$AX$2:$AX$5,0)),"0", "1")</f>
        <v>0</v>
      </c>
      <c r="AD5816" s="60" t="str">
        <f>IF(ISERROR(MATCH(#REF!,#REF!,0)),"0", "1")</f>
        <v>0</v>
      </c>
      <c r="AE5816" s="60" t="str">
        <f>IF(ISERROR(MATCH([3]!Quota_Std_2022_23[[#This Row], [Gender]],$AN$2:$AN$4,0)),"0", "1")</f>
        <v>0</v>
      </c>
      <c r="AF5816" s="60" t="str">
        <f>IF(ISERROR(MATCH([3]!Quota_Std_2022_23[[#This Row], [Quota Type]],[3]Sheet1!$AO$2:$AO$12,0)),"0", "1")</f>
        <v>0</v>
      </c>
      <c r="AG5816" s="60" t="str">
        <f>IF(ISERROR(MATCH(#REF!,$BA$2:$BA$8,0)),"0", "1")</f>
        <v>0</v>
      </c>
      <c r="AH5816" s="60" t="str">
        <f>IF(ISERROR(MATCH(Passout2023[[#This Row], [Nationality Pakistani/ Foreign]],$D$3:$D$4,0)),"0", "1")</f>
        <v>0</v>
      </c>
    </row>
    <row r="5817">
      <c r="Y5817" s="60" t="str">
        <f>IF(ISERROR(MATCH(Passout2023[[#This Row], [Degree Duration (year)]],$M$3:$M$10,0)),"0", "1")</f>
        <v>0</v>
      </c>
      <c r="Z5817" s="60" t="str">
        <f>IF(ISERROR(MATCH(Passout2023[[#This Row], [Admission Type]],$F$3:$F$6,0)),"0", "1")</f>
        <v>0</v>
      </c>
      <c r="AA5817" s="60" t="str">
        <f>IF(ISERROR(MATCH(Passout2023[[#This Row], [Batch Start Year]],$L$3:$L$25,0)),"0", "1")</f>
        <v>0</v>
      </c>
      <c r="AB5817" s="60" t="str">
        <f>IF(ISERROR(MATCH(Passout2023[[#This Row], [Batch Start Semester]],$K$3:$K$6,0)),"0", "1")</f>
        <v>0</v>
      </c>
      <c r="AC5817" s="60" t="str">
        <f>IF(ISERROR(MATCH([3]!Quota_Std_2022_23[[#This Row], [SESSION_TYPE]],$AX$2:$AX$5,0)),"0", "1")</f>
        <v>0</v>
      </c>
      <c r="AD5817" s="60" t="str">
        <f>IF(ISERROR(MATCH(#REF!,#REF!,0)),"0", "1")</f>
        <v>0</v>
      </c>
      <c r="AE5817" s="60" t="str">
        <f>IF(ISERROR(MATCH([3]!Quota_Std_2022_23[[#This Row], [Gender]],$AN$2:$AN$4,0)),"0", "1")</f>
        <v>0</v>
      </c>
      <c r="AF5817" s="60" t="str">
        <f>IF(ISERROR(MATCH([3]!Quota_Std_2022_23[[#This Row], [Quota Type]],[3]Sheet1!$AO$2:$AO$12,0)),"0", "1")</f>
        <v>0</v>
      </c>
      <c r="AG5817" s="60" t="str">
        <f>IF(ISERROR(MATCH(#REF!,$BA$2:$BA$8,0)),"0", "1")</f>
        <v>0</v>
      </c>
      <c r="AH5817" s="60" t="str">
        <f>IF(ISERROR(MATCH(Passout2023[[#This Row], [Nationality Pakistani/ Foreign]],$D$3:$D$4,0)),"0", "1")</f>
        <v>0</v>
      </c>
    </row>
    <row r="5818">
      <c r="Y5818" s="60" t="str">
        <f>IF(ISERROR(MATCH(Passout2023[[#This Row], [Degree Duration (year)]],$M$3:$M$10,0)),"0", "1")</f>
        <v>0</v>
      </c>
      <c r="Z5818" s="60" t="str">
        <f>IF(ISERROR(MATCH(Passout2023[[#This Row], [Admission Type]],$F$3:$F$6,0)),"0", "1")</f>
        <v>0</v>
      </c>
      <c r="AA5818" s="60" t="str">
        <f>IF(ISERROR(MATCH(Passout2023[[#This Row], [Batch Start Year]],$L$3:$L$25,0)),"0", "1")</f>
        <v>0</v>
      </c>
      <c r="AB5818" s="60" t="str">
        <f>IF(ISERROR(MATCH(Passout2023[[#This Row], [Batch Start Semester]],$K$3:$K$6,0)),"0", "1")</f>
        <v>0</v>
      </c>
      <c r="AC5818" s="60" t="str">
        <f>IF(ISERROR(MATCH([3]!Quota_Std_2022_23[[#This Row], [SESSION_TYPE]],$AX$2:$AX$5,0)),"0", "1")</f>
        <v>0</v>
      </c>
      <c r="AD5818" s="60" t="str">
        <f>IF(ISERROR(MATCH(#REF!,#REF!,0)),"0", "1")</f>
        <v>0</v>
      </c>
      <c r="AE5818" s="60" t="str">
        <f>IF(ISERROR(MATCH([3]!Quota_Std_2022_23[[#This Row], [Gender]],$AN$2:$AN$4,0)),"0", "1")</f>
        <v>0</v>
      </c>
      <c r="AF5818" s="60" t="str">
        <f>IF(ISERROR(MATCH([3]!Quota_Std_2022_23[[#This Row], [Quota Type]],[3]Sheet1!$AO$2:$AO$12,0)),"0", "1")</f>
        <v>0</v>
      </c>
      <c r="AG5818" s="60" t="str">
        <f>IF(ISERROR(MATCH(#REF!,$BA$2:$BA$8,0)),"0", "1")</f>
        <v>0</v>
      </c>
      <c r="AH5818" s="60" t="str">
        <f>IF(ISERROR(MATCH(Passout2023[[#This Row], [Nationality Pakistani/ Foreign]],$D$3:$D$4,0)),"0", "1")</f>
        <v>0</v>
      </c>
    </row>
    <row r="5819">
      <c r="Y5819" s="60" t="str">
        <f>IF(ISERROR(MATCH(Passout2023[[#This Row], [Degree Duration (year)]],$M$3:$M$10,0)),"0", "1")</f>
        <v>0</v>
      </c>
      <c r="Z5819" s="60" t="str">
        <f>IF(ISERROR(MATCH(Passout2023[[#This Row], [Admission Type]],$F$3:$F$6,0)),"0", "1")</f>
        <v>0</v>
      </c>
      <c r="AA5819" s="60" t="str">
        <f>IF(ISERROR(MATCH(Passout2023[[#This Row], [Batch Start Year]],$L$3:$L$25,0)),"0", "1")</f>
        <v>0</v>
      </c>
      <c r="AB5819" s="60" t="str">
        <f>IF(ISERROR(MATCH(Passout2023[[#This Row], [Batch Start Semester]],$K$3:$K$6,0)),"0", "1")</f>
        <v>0</v>
      </c>
      <c r="AC5819" s="60" t="str">
        <f>IF(ISERROR(MATCH([3]!Quota_Std_2022_23[[#This Row], [SESSION_TYPE]],$AX$2:$AX$5,0)),"0", "1")</f>
        <v>0</v>
      </c>
      <c r="AD5819" s="60" t="str">
        <f>IF(ISERROR(MATCH(#REF!,#REF!,0)),"0", "1")</f>
        <v>0</v>
      </c>
      <c r="AE5819" s="60" t="str">
        <f>IF(ISERROR(MATCH([3]!Quota_Std_2022_23[[#This Row], [Gender]],$AN$2:$AN$4,0)),"0", "1")</f>
        <v>0</v>
      </c>
      <c r="AF5819" s="60" t="str">
        <f>IF(ISERROR(MATCH([3]!Quota_Std_2022_23[[#This Row], [Quota Type]],[3]Sheet1!$AO$2:$AO$12,0)),"0", "1")</f>
        <v>0</v>
      </c>
      <c r="AG5819" s="60" t="str">
        <f>IF(ISERROR(MATCH(#REF!,$BA$2:$BA$8,0)),"0", "1")</f>
        <v>0</v>
      </c>
      <c r="AH5819" s="60" t="str">
        <f>IF(ISERROR(MATCH(Passout2023[[#This Row], [Nationality Pakistani/ Foreign]],$D$3:$D$4,0)),"0", "1")</f>
        <v>0</v>
      </c>
    </row>
    <row r="5820">
      <c r="Y5820" s="60" t="str">
        <f>IF(ISERROR(MATCH(Passout2023[[#This Row], [Degree Duration (year)]],$M$3:$M$10,0)),"0", "1")</f>
        <v>0</v>
      </c>
      <c r="Z5820" s="60" t="str">
        <f>IF(ISERROR(MATCH(Passout2023[[#This Row], [Admission Type]],$F$3:$F$6,0)),"0", "1")</f>
        <v>0</v>
      </c>
      <c r="AA5820" s="60" t="str">
        <f>IF(ISERROR(MATCH(Passout2023[[#This Row], [Batch Start Year]],$L$3:$L$25,0)),"0", "1")</f>
        <v>0</v>
      </c>
      <c r="AB5820" s="60" t="str">
        <f>IF(ISERROR(MATCH(Passout2023[[#This Row], [Batch Start Semester]],$K$3:$K$6,0)),"0", "1")</f>
        <v>0</v>
      </c>
      <c r="AC5820" s="60" t="str">
        <f>IF(ISERROR(MATCH([3]!Quota_Std_2022_23[[#This Row], [SESSION_TYPE]],$AX$2:$AX$5,0)),"0", "1")</f>
        <v>0</v>
      </c>
      <c r="AD5820" s="60" t="str">
        <f>IF(ISERROR(MATCH(#REF!,#REF!,0)),"0", "1")</f>
        <v>0</v>
      </c>
      <c r="AE5820" s="60" t="str">
        <f>IF(ISERROR(MATCH([3]!Quota_Std_2022_23[[#This Row], [Gender]],$AN$2:$AN$4,0)),"0", "1")</f>
        <v>0</v>
      </c>
      <c r="AF5820" s="60" t="str">
        <f>IF(ISERROR(MATCH([3]!Quota_Std_2022_23[[#This Row], [Quota Type]],[3]Sheet1!$AO$2:$AO$12,0)),"0", "1")</f>
        <v>0</v>
      </c>
      <c r="AG5820" s="60" t="str">
        <f>IF(ISERROR(MATCH(#REF!,$BA$2:$BA$8,0)),"0", "1")</f>
        <v>0</v>
      </c>
      <c r="AH5820" s="60" t="str">
        <f>IF(ISERROR(MATCH(Passout2023[[#This Row], [Nationality Pakistani/ Foreign]],$D$3:$D$4,0)),"0", "1")</f>
        <v>0</v>
      </c>
    </row>
    <row r="5821">
      <c r="Y5821" s="60" t="str">
        <f>IF(ISERROR(MATCH(Passout2023[[#This Row], [Degree Duration (year)]],$M$3:$M$10,0)),"0", "1")</f>
        <v>0</v>
      </c>
      <c r="Z5821" s="60" t="str">
        <f>IF(ISERROR(MATCH(Passout2023[[#This Row], [Admission Type]],$F$3:$F$6,0)),"0", "1")</f>
        <v>0</v>
      </c>
      <c r="AA5821" s="60" t="str">
        <f>IF(ISERROR(MATCH(Passout2023[[#This Row], [Batch Start Year]],$L$3:$L$25,0)),"0", "1")</f>
        <v>0</v>
      </c>
      <c r="AB5821" s="60" t="str">
        <f>IF(ISERROR(MATCH(Passout2023[[#This Row], [Batch Start Semester]],$K$3:$K$6,0)),"0", "1")</f>
        <v>0</v>
      </c>
      <c r="AC5821" s="60" t="str">
        <f>IF(ISERROR(MATCH([3]!Quota_Std_2022_23[[#This Row], [SESSION_TYPE]],$AX$2:$AX$5,0)),"0", "1")</f>
        <v>0</v>
      </c>
      <c r="AD5821" s="60" t="str">
        <f>IF(ISERROR(MATCH(#REF!,#REF!,0)),"0", "1")</f>
        <v>0</v>
      </c>
      <c r="AE5821" s="60" t="str">
        <f>IF(ISERROR(MATCH([3]!Quota_Std_2022_23[[#This Row], [Gender]],$AN$2:$AN$4,0)),"0", "1")</f>
        <v>0</v>
      </c>
      <c r="AF5821" s="60" t="str">
        <f>IF(ISERROR(MATCH([3]!Quota_Std_2022_23[[#This Row], [Quota Type]],[3]Sheet1!$AO$2:$AO$12,0)),"0", "1")</f>
        <v>0</v>
      </c>
      <c r="AG5821" s="60" t="str">
        <f>IF(ISERROR(MATCH(#REF!,$BA$2:$BA$8,0)),"0", "1")</f>
        <v>0</v>
      </c>
      <c r="AH5821" s="60" t="str">
        <f>IF(ISERROR(MATCH(Passout2023[[#This Row], [Nationality Pakistani/ Foreign]],$D$3:$D$4,0)),"0", "1")</f>
        <v>0</v>
      </c>
    </row>
    <row r="5822">
      <c r="Y5822" s="60" t="str">
        <f>IF(ISERROR(MATCH(Passout2023[[#This Row], [Degree Duration (year)]],$M$3:$M$10,0)),"0", "1")</f>
        <v>0</v>
      </c>
      <c r="Z5822" s="60" t="str">
        <f>IF(ISERROR(MATCH(Passout2023[[#This Row], [Admission Type]],$F$3:$F$6,0)),"0", "1")</f>
        <v>0</v>
      </c>
      <c r="AA5822" s="60" t="str">
        <f>IF(ISERROR(MATCH(Passout2023[[#This Row], [Batch Start Year]],$L$3:$L$25,0)),"0", "1")</f>
        <v>0</v>
      </c>
      <c r="AB5822" s="60" t="str">
        <f>IF(ISERROR(MATCH(Passout2023[[#This Row], [Batch Start Semester]],$K$3:$K$6,0)),"0", "1")</f>
        <v>0</v>
      </c>
      <c r="AC5822" s="60" t="str">
        <f>IF(ISERROR(MATCH([3]!Quota_Std_2022_23[[#This Row], [SESSION_TYPE]],$AX$2:$AX$5,0)),"0", "1")</f>
        <v>0</v>
      </c>
      <c r="AD5822" s="60" t="str">
        <f>IF(ISERROR(MATCH(#REF!,#REF!,0)),"0", "1")</f>
        <v>0</v>
      </c>
      <c r="AE5822" s="60" t="str">
        <f>IF(ISERROR(MATCH([3]!Quota_Std_2022_23[[#This Row], [Gender]],$AN$2:$AN$4,0)),"0", "1")</f>
        <v>0</v>
      </c>
      <c r="AF5822" s="60" t="str">
        <f>IF(ISERROR(MATCH([3]!Quota_Std_2022_23[[#This Row], [Quota Type]],[3]Sheet1!$AO$2:$AO$12,0)),"0", "1")</f>
        <v>0</v>
      </c>
      <c r="AG5822" s="60" t="str">
        <f>IF(ISERROR(MATCH(#REF!,$BA$2:$BA$8,0)),"0", "1")</f>
        <v>0</v>
      </c>
      <c r="AH5822" s="60" t="str">
        <f>IF(ISERROR(MATCH(Passout2023[[#This Row], [Nationality Pakistani/ Foreign]],$D$3:$D$4,0)),"0", "1")</f>
        <v>0</v>
      </c>
    </row>
    <row r="5823">
      <c r="Y5823" s="60" t="str">
        <f>IF(ISERROR(MATCH(Passout2023[[#This Row], [Degree Duration (year)]],$M$3:$M$10,0)),"0", "1")</f>
        <v>0</v>
      </c>
      <c r="Z5823" s="60" t="str">
        <f>IF(ISERROR(MATCH(Passout2023[[#This Row], [Admission Type]],$F$3:$F$6,0)),"0", "1")</f>
        <v>0</v>
      </c>
      <c r="AA5823" s="60" t="str">
        <f>IF(ISERROR(MATCH(Passout2023[[#This Row], [Batch Start Year]],$L$3:$L$25,0)),"0", "1")</f>
        <v>0</v>
      </c>
      <c r="AB5823" s="60" t="str">
        <f>IF(ISERROR(MATCH(Passout2023[[#This Row], [Batch Start Semester]],$K$3:$K$6,0)),"0", "1")</f>
        <v>0</v>
      </c>
      <c r="AC5823" s="60" t="str">
        <f>IF(ISERROR(MATCH([3]!Quota_Std_2022_23[[#This Row], [SESSION_TYPE]],$AX$2:$AX$5,0)),"0", "1")</f>
        <v>0</v>
      </c>
      <c r="AD5823" s="60" t="str">
        <f>IF(ISERROR(MATCH(#REF!,#REF!,0)),"0", "1")</f>
        <v>0</v>
      </c>
      <c r="AE5823" s="60" t="str">
        <f>IF(ISERROR(MATCH([3]!Quota_Std_2022_23[[#This Row], [Gender]],$AN$2:$AN$4,0)),"0", "1")</f>
        <v>0</v>
      </c>
      <c r="AF5823" s="60" t="str">
        <f>IF(ISERROR(MATCH([3]!Quota_Std_2022_23[[#This Row], [Quota Type]],[3]Sheet1!$AO$2:$AO$12,0)),"0", "1")</f>
        <v>0</v>
      </c>
      <c r="AG5823" s="60" t="str">
        <f>IF(ISERROR(MATCH(#REF!,$BA$2:$BA$8,0)),"0", "1")</f>
        <v>0</v>
      </c>
      <c r="AH5823" s="60" t="str">
        <f>IF(ISERROR(MATCH(Passout2023[[#This Row], [Nationality Pakistani/ Foreign]],$D$3:$D$4,0)),"0", "1")</f>
        <v>0</v>
      </c>
    </row>
    <row r="5824">
      <c r="Y5824" s="60" t="str">
        <f>IF(ISERROR(MATCH(Passout2023[[#This Row], [Degree Duration (year)]],$M$3:$M$10,0)),"0", "1")</f>
        <v>0</v>
      </c>
      <c r="Z5824" s="60" t="str">
        <f>IF(ISERROR(MATCH(Passout2023[[#This Row], [Admission Type]],$F$3:$F$6,0)),"0", "1")</f>
        <v>0</v>
      </c>
      <c r="AA5824" s="60" t="str">
        <f>IF(ISERROR(MATCH(Passout2023[[#This Row], [Batch Start Year]],$L$3:$L$25,0)),"0", "1")</f>
        <v>0</v>
      </c>
      <c r="AB5824" s="60" t="str">
        <f>IF(ISERROR(MATCH(Passout2023[[#This Row], [Batch Start Semester]],$K$3:$K$6,0)),"0", "1")</f>
        <v>0</v>
      </c>
      <c r="AC5824" s="60" t="str">
        <f>IF(ISERROR(MATCH([3]!Quota_Std_2022_23[[#This Row], [SESSION_TYPE]],$AX$2:$AX$5,0)),"0", "1")</f>
        <v>0</v>
      </c>
      <c r="AD5824" s="60" t="str">
        <f>IF(ISERROR(MATCH(#REF!,#REF!,0)),"0", "1")</f>
        <v>0</v>
      </c>
      <c r="AE5824" s="60" t="str">
        <f>IF(ISERROR(MATCH([3]!Quota_Std_2022_23[[#This Row], [Gender]],$AN$2:$AN$4,0)),"0", "1")</f>
        <v>0</v>
      </c>
      <c r="AF5824" s="60" t="str">
        <f>IF(ISERROR(MATCH([3]!Quota_Std_2022_23[[#This Row], [Quota Type]],[3]Sheet1!$AO$2:$AO$12,0)),"0", "1")</f>
        <v>0</v>
      </c>
      <c r="AG5824" s="60" t="str">
        <f>IF(ISERROR(MATCH(#REF!,$BA$2:$BA$8,0)),"0", "1")</f>
        <v>0</v>
      </c>
      <c r="AH5824" s="60" t="str">
        <f>IF(ISERROR(MATCH(Passout2023[[#This Row], [Nationality Pakistani/ Foreign]],$D$3:$D$4,0)),"0", "1")</f>
        <v>0</v>
      </c>
    </row>
    <row r="5825">
      <c r="Y5825" s="60" t="str">
        <f>IF(ISERROR(MATCH(Passout2023[[#This Row], [Degree Duration (year)]],$M$3:$M$10,0)),"0", "1")</f>
        <v>0</v>
      </c>
      <c r="Z5825" s="60" t="str">
        <f>IF(ISERROR(MATCH(Passout2023[[#This Row], [Admission Type]],$F$3:$F$6,0)),"0", "1")</f>
        <v>0</v>
      </c>
      <c r="AA5825" s="60" t="str">
        <f>IF(ISERROR(MATCH(Passout2023[[#This Row], [Batch Start Year]],$L$3:$L$25,0)),"0", "1")</f>
        <v>0</v>
      </c>
      <c r="AB5825" s="60" t="str">
        <f>IF(ISERROR(MATCH(Passout2023[[#This Row], [Batch Start Semester]],$K$3:$K$6,0)),"0", "1")</f>
        <v>0</v>
      </c>
      <c r="AC5825" s="60" t="str">
        <f>IF(ISERROR(MATCH([3]!Quota_Std_2022_23[[#This Row], [SESSION_TYPE]],$AX$2:$AX$5,0)),"0", "1")</f>
        <v>0</v>
      </c>
      <c r="AD5825" s="60" t="str">
        <f>IF(ISERROR(MATCH(#REF!,#REF!,0)),"0", "1")</f>
        <v>0</v>
      </c>
      <c r="AE5825" s="60" t="str">
        <f>IF(ISERROR(MATCH([3]!Quota_Std_2022_23[[#This Row], [Gender]],$AN$2:$AN$4,0)),"0", "1")</f>
        <v>0</v>
      </c>
      <c r="AF5825" s="60" t="str">
        <f>IF(ISERROR(MATCH([3]!Quota_Std_2022_23[[#This Row], [Quota Type]],[3]Sheet1!$AO$2:$AO$12,0)),"0", "1")</f>
        <v>0</v>
      </c>
      <c r="AG5825" s="60" t="str">
        <f>IF(ISERROR(MATCH(#REF!,$BA$2:$BA$8,0)),"0", "1")</f>
        <v>0</v>
      </c>
      <c r="AH5825" s="60" t="str">
        <f>IF(ISERROR(MATCH(Passout2023[[#This Row], [Nationality Pakistani/ Foreign]],$D$3:$D$4,0)),"0", "1")</f>
        <v>0</v>
      </c>
    </row>
    <row r="5826">
      <c r="Y5826" s="60" t="str">
        <f>IF(ISERROR(MATCH(Passout2023[[#This Row], [Degree Duration (year)]],$M$3:$M$10,0)),"0", "1")</f>
        <v>0</v>
      </c>
      <c r="Z5826" s="60" t="str">
        <f>IF(ISERROR(MATCH(Passout2023[[#This Row], [Admission Type]],$F$3:$F$6,0)),"0", "1")</f>
        <v>0</v>
      </c>
      <c r="AA5826" s="60" t="str">
        <f>IF(ISERROR(MATCH(Passout2023[[#This Row], [Batch Start Year]],$L$3:$L$25,0)),"0", "1")</f>
        <v>0</v>
      </c>
      <c r="AB5826" s="60" t="str">
        <f>IF(ISERROR(MATCH(Passout2023[[#This Row], [Batch Start Semester]],$K$3:$K$6,0)),"0", "1")</f>
        <v>0</v>
      </c>
      <c r="AC5826" s="60" t="str">
        <f>IF(ISERROR(MATCH([3]!Quota_Std_2022_23[[#This Row], [SESSION_TYPE]],$AX$2:$AX$5,0)),"0", "1")</f>
        <v>0</v>
      </c>
      <c r="AD5826" s="60" t="str">
        <f>IF(ISERROR(MATCH(#REF!,#REF!,0)),"0", "1")</f>
        <v>0</v>
      </c>
      <c r="AE5826" s="60" t="str">
        <f>IF(ISERROR(MATCH([3]!Quota_Std_2022_23[[#This Row], [Gender]],$AN$2:$AN$4,0)),"0", "1")</f>
        <v>0</v>
      </c>
      <c r="AF5826" s="60" t="str">
        <f>IF(ISERROR(MATCH([3]!Quota_Std_2022_23[[#This Row], [Quota Type]],[3]Sheet1!$AO$2:$AO$12,0)),"0", "1")</f>
        <v>0</v>
      </c>
      <c r="AG5826" s="60" t="str">
        <f>IF(ISERROR(MATCH(#REF!,$BA$2:$BA$8,0)),"0", "1")</f>
        <v>0</v>
      </c>
      <c r="AH5826" s="60" t="str">
        <f>IF(ISERROR(MATCH(Passout2023[[#This Row], [Nationality Pakistani/ Foreign]],$D$3:$D$4,0)),"0", "1")</f>
        <v>0</v>
      </c>
    </row>
    <row r="5827">
      <c r="Y5827" s="60" t="str">
        <f>IF(ISERROR(MATCH(Passout2023[[#This Row], [Degree Duration (year)]],$M$3:$M$10,0)),"0", "1")</f>
        <v>0</v>
      </c>
      <c r="Z5827" s="60" t="str">
        <f>IF(ISERROR(MATCH(Passout2023[[#This Row], [Admission Type]],$F$3:$F$6,0)),"0", "1")</f>
        <v>0</v>
      </c>
      <c r="AA5827" s="60" t="str">
        <f>IF(ISERROR(MATCH(Passout2023[[#This Row], [Batch Start Year]],$L$3:$L$25,0)),"0", "1")</f>
        <v>0</v>
      </c>
      <c r="AB5827" s="60" t="str">
        <f>IF(ISERROR(MATCH(Passout2023[[#This Row], [Batch Start Semester]],$K$3:$K$6,0)),"0", "1")</f>
        <v>0</v>
      </c>
      <c r="AC5827" s="60" t="str">
        <f>IF(ISERROR(MATCH([3]!Quota_Std_2022_23[[#This Row], [SESSION_TYPE]],$AX$2:$AX$5,0)),"0", "1")</f>
        <v>0</v>
      </c>
      <c r="AD5827" s="60" t="str">
        <f>IF(ISERROR(MATCH(#REF!,#REF!,0)),"0", "1")</f>
        <v>0</v>
      </c>
      <c r="AE5827" s="60" t="str">
        <f>IF(ISERROR(MATCH([3]!Quota_Std_2022_23[[#This Row], [Gender]],$AN$2:$AN$4,0)),"0", "1")</f>
        <v>0</v>
      </c>
      <c r="AF5827" s="60" t="str">
        <f>IF(ISERROR(MATCH([3]!Quota_Std_2022_23[[#This Row], [Quota Type]],[3]Sheet1!$AO$2:$AO$12,0)),"0", "1")</f>
        <v>0</v>
      </c>
      <c r="AG5827" s="60" t="str">
        <f>IF(ISERROR(MATCH(#REF!,$BA$2:$BA$8,0)),"0", "1")</f>
        <v>0</v>
      </c>
      <c r="AH5827" s="60" t="str">
        <f>IF(ISERROR(MATCH(Passout2023[[#This Row], [Nationality Pakistani/ Foreign]],$D$3:$D$4,0)),"0", "1")</f>
        <v>0</v>
      </c>
    </row>
    <row r="5828">
      <c r="Y5828" s="60" t="str">
        <f>IF(ISERROR(MATCH(Passout2023[[#This Row], [Degree Duration (year)]],$M$3:$M$10,0)),"0", "1")</f>
        <v>0</v>
      </c>
      <c r="Z5828" s="60" t="str">
        <f>IF(ISERROR(MATCH(Passout2023[[#This Row], [Admission Type]],$F$3:$F$6,0)),"0", "1")</f>
        <v>0</v>
      </c>
      <c r="AA5828" s="60" t="str">
        <f>IF(ISERROR(MATCH(Passout2023[[#This Row], [Batch Start Year]],$L$3:$L$25,0)),"0", "1")</f>
        <v>0</v>
      </c>
      <c r="AB5828" s="60" t="str">
        <f>IF(ISERROR(MATCH(Passout2023[[#This Row], [Batch Start Semester]],$K$3:$K$6,0)),"0", "1")</f>
        <v>0</v>
      </c>
      <c r="AC5828" s="60" t="str">
        <f>IF(ISERROR(MATCH([3]!Quota_Std_2022_23[[#This Row], [SESSION_TYPE]],$AX$2:$AX$5,0)),"0", "1")</f>
        <v>0</v>
      </c>
      <c r="AD5828" s="60" t="str">
        <f>IF(ISERROR(MATCH(#REF!,#REF!,0)),"0", "1")</f>
        <v>0</v>
      </c>
      <c r="AE5828" s="60" t="str">
        <f>IF(ISERROR(MATCH([3]!Quota_Std_2022_23[[#This Row], [Gender]],$AN$2:$AN$4,0)),"0", "1")</f>
        <v>0</v>
      </c>
      <c r="AF5828" s="60" t="str">
        <f>IF(ISERROR(MATCH([3]!Quota_Std_2022_23[[#This Row], [Quota Type]],[3]Sheet1!$AO$2:$AO$12,0)),"0", "1")</f>
        <v>0</v>
      </c>
      <c r="AG5828" s="60" t="str">
        <f>IF(ISERROR(MATCH(#REF!,$BA$2:$BA$8,0)),"0", "1")</f>
        <v>0</v>
      </c>
      <c r="AH5828" s="60" t="str">
        <f>IF(ISERROR(MATCH(Passout2023[[#This Row], [Nationality Pakistani/ Foreign]],$D$3:$D$4,0)),"0", "1")</f>
        <v>0</v>
      </c>
    </row>
    <row r="5829">
      <c r="Y5829" s="60" t="str">
        <f>IF(ISERROR(MATCH(Passout2023[[#This Row], [Degree Duration (year)]],$M$3:$M$10,0)),"0", "1")</f>
        <v>0</v>
      </c>
      <c r="Z5829" s="60" t="str">
        <f>IF(ISERROR(MATCH(Passout2023[[#This Row], [Admission Type]],$F$3:$F$6,0)),"0", "1")</f>
        <v>0</v>
      </c>
      <c r="AA5829" s="60" t="str">
        <f>IF(ISERROR(MATCH(Passout2023[[#This Row], [Batch Start Year]],$L$3:$L$25,0)),"0", "1")</f>
        <v>0</v>
      </c>
      <c r="AB5829" s="60" t="str">
        <f>IF(ISERROR(MATCH(Passout2023[[#This Row], [Batch Start Semester]],$K$3:$K$6,0)),"0", "1")</f>
        <v>0</v>
      </c>
      <c r="AC5829" s="60" t="str">
        <f>IF(ISERROR(MATCH([3]!Quota_Std_2022_23[[#This Row], [SESSION_TYPE]],$AX$2:$AX$5,0)),"0", "1")</f>
        <v>0</v>
      </c>
      <c r="AD5829" s="60" t="str">
        <f>IF(ISERROR(MATCH(#REF!,#REF!,0)),"0", "1")</f>
        <v>0</v>
      </c>
      <c r="AE5829" s="60" t="str">
        <f>IF(ISERROR(MATCH([3]!Quota_Std_2022_23[[#This Row], [Gender]],$AN$2:$AN$4,0)),"0", "1")</f>
        <v>0</v>
      </c>
      <c r="AF5829" s="60" t="str">
        <f>IF(ISERROR(MATCH([3]!Quota_Std_2022_23[[#This Row], [Quota Type]],[3]Sheet1!$AO$2:$AO$12,0)),"0", "1")</f>
        <v>0</v>
      </c>
      <c r="AG5829" s="60" t="str">
        <f>IF(ISERROR(MATCH(#REF!,$BA$2:$BA$8,0)),"0", "1")</f>
        <v>0</v>
      </c>
      <c r="AH5829" s="60" t="str">
        <f>IF(ISERROR(MATCH(Passout2023[[#This Row], [Nationality Pakistani/ Foreign]],$D$3:$D$4,0)),"0", "1")</f>
        <v>0</v>
      </c>
    </row>
    <row r="5830">
      <c r="Y5830" s="60" t="str">
        <f>IF(ISERROR(MATCH(Passout2023[[#This Row], [Degree Duration (year)]],$M$3:$M$10,0)),"0", "1")</f>
        <v>0</v>
      </c>
      <c r="Z5830" s="60" t="str">
        <f>IF(ISERROR(MATCH(Passout2023[[#This Row], [Admission Type]],$F$3:$F$6,0)),"0", "1")</f>
        <v>0</v>
      </c>
      <c r="AA5830" s="60" t="str">
        <f>IF(ISERROR(MATCH(Passout2023[[#This Row], [Batch Start Year]],$L$3:$L$25,0)),"0", "1")</f>
        <v>0</v>
      </c>
      <c r="AB5830" s="60" t="str">
        <f>IF(ISERROR(MATCH(Passout2023[[#This Row], [Batch Start Semester]],$K$3:$K$6,0)),"0", "1")</f>
        <v>0</v>
      </c>
      <c r="AC5830" s="60" t="str">
        <f>IF(ISERROR(MATCH([3]!Quota_Std_2022_23[[#This Row], [SESSION_TYPE]],$AX$2:$AX$5,0)),"0", "1")</f>
        <v>0</v>
      </c>
      <c r="AD5830" s="60" t="str">
        <f>IF(ISERROR(MATCH(#REF!,#REF!,0)),"0", "1")</f>
        <v>0</v>
      </c>
      <c r="AE5830" s="60" t="str">
        <f>IF(ISERROR(MATCH([3]!Quota_Std_2022_23[[#This Row], [Gender]],$AN$2:$AN$4,0)),"0", "1")</f>
        <v>0</v>
      </c>
      <c r="AF5830" s="60" t="str">
        <f>IF(ISERROR(MATCH([3]!Quota_Std_2022_23[[#This Row], [Quota Type]],[3]Sheet1!$AO$2:$AO$12,0)),"0", "1")</f>
        <v>0</v>
      </c>
      <c r="AG5830" s="60" t="str">
        <f>IF(ISERROR(MATCH(#REF!,$BA$2:$BA$8,0)),"0", "1")</f>
        <v>0</v>
      </c>
      <c r="AH5830" s="60" t="str">
        <f>IF(ISERROR(MATCH(Passout2023[[#This Row], [Nationality Pakistani/ Foreign]],$D$3:$D$4,0)),"0", "1")</f>
        <v>0</v>
      </c>
    </row>
    <row r="5831">
      <c r="Y5831" s="60" t="str">
        <f>IF(ISERROR(MATCH(Passout2023[[#This Row], [Degree Duration (year)]],$M$3:$M$10,0)),"0", "1")</f>
        <v>0</v>
      </c>
      <c r="Z5831" s="60" t="str">
        <f>IF(ISERROR(MATCH(Passout2023[[#This Row], [Admission Type]],$F$3:$F$6,0)),"0", "1")</f>
        <v>0</v>
      </c>
      <c r="AA5831" s="60" t="str">
        <f>IF(ISERROR(MATCH(Passout2023[[#This Row], [Batch Start Year]],$L$3:$L$25,0)),"0", "1")</f>
        <v>0</v>
      </c>
      <c r="AB5831" s="60" t="str">
        <f>IF(ISERROR(MATCH(Passout2023[[#This Row], [Batch Start Semester]],$K$3:$K$6,0)),"0", "1")</f>
        <v>0</v>
      </c>
      <c r="AC5831" s="60" t="str">
        <f>IF(ISERROR(MATCH([3]!Quota_Std_2022_23[[#This Row], [SESSION_TYPE]],$AX$2:$AX$5,0)),"0", "1")</f>
        <v>0</v>
      </c>
      <c r="AD5831" s="60" t="str">
        <f>IF(ISERROR(MATCH(#REF!,#REF!,0)),"0", "1")</f>
        <v>0</v>
      </c>
      <c r="AE5831" s="60" t="str">
        <f>IF(ISERROR(MATCH([3]!Quota_Std_2022_23[[#This Row], [Gender]],$AN$2:$AN$4,0)),"0", "1")</f>
        <v>0</v>
      </c>
      <c r="AF5831" s="60" t="str">
        <f>IF(ISERROR(MATCH([3]!Quota_Std_2022_23[[#This Row], [Quota Type]],[3]Sheet1!$AO$2:$AO$12,0)),"0", "1")</f>
        <v>0</v>
      </c>
      <c r="AG5831" s="60" t="str">
        <f>IF(ISERROR(MATCH(#REF!,$BA$2:$BA$8,0)),"0", "1")</f>
        <v>0</v>
      </c>
      <c r="AH5831" s="60" t="str">
        <f>IF(ISERROR(MATCH(Passout2023[[#This Row], [Nationality Pakistani/ Foreign]],$D$3:$D$4,0)),"0", "1")</f>
        <v>0</v>
      </c>
    </row>
    <row r="5832">
      <c r="Y5832" s="60" t="str">
        <f>IF(ISERROR(MATCH(Passout2023[[#This Row], [Degree Duration (year)]],$M$3:$M$10,0)),"0", "1")</f>
        <v>0</v>
      </c>
      <c r="Z5832" s="60" t="str">
        <f>IF(ISERROR(MATCH(Passout2023[[#This Row], [Admission Type]],$F$3:$F$6,0)),"0", "1")</f>
        <v>0</v>
      </c>
      <c r="AA5832" s="60" t="str">
        <f>IF(ISERROR(MATCH(Passout2023[[#This Row], [Batch Start Year]],$L$3:$L$25,0)),"0", "1")</f>
        <v>0</v>
      </c>
      <c r="AB5832" s="60" t="str">
        <f>IF(ISERROR(MATCH(Passout2023[[#This Row], [Batch Start Semester]],$K$3:$K$6,0)),"0", "1")</f>
        <v>0</v>
      </c>
      <c r="AC5832" s="60" t="str">
        <f>IF(ISERROR(MATCH([3]!Quota_Std_2022_23[[#This Row], [SESSION_TYPE]],$AX$2:$AX$5,0)),"0", "1")</f>
        <v>0</v>
      </c>
      <c r="AD5832" s="60" t="str">
        <f>IF(ISERROR(MATCH(#REF!,#REF!,0)),"0", "1")</f>
        <v>0</v>
      </c>
      <c r="AE5832" s="60" t="str">
        <f>IF(ISERROR(MATCH([3]!Quota_Std_2022_23[[#This Row], [Gender]],$AN$2:$AN$4,0)),"0", "1")</f>
        <v>0</v>
      </c>
      <c r="AF5832" s="60" t="str">
        <f>IF(ISERROR(MATCH([3]!Quota_Std_2022_23[[#This Row], [Quota Type]],[3]Sheet1!$AO$2:$AO$12,0)),"0", "1")</f>
        <v>0</v>
      </c>
      <c r="AG5832" s="60" t="str">
        <f>IF(ISERROR(MATCH(#REF!,$BA$2:$BA$8,0)),"0", "1")</f>
        <v>0</v>
      </c>
      <c r="AH5832" s="60" t="str">
        <f>IF(ISERROR(MATCH(Passout2023[[#This Row], [Nationality Pakistani/ Foreign]],$D$3:$D$4,0)),"0", "1")</f>
        <v>0</v>
      </c>
    </row>
    <row r="5833">
      <c r="Y5833" s="60" t="str">
        <f>IF(ISERROR(MATCH(Passout2023[[#This Row], [Degree Duration (year)]],$M$3:$M$10,0)),"0", "1")</f>
        <v>0</v>
      </c>
      <c r="Z5833" s="60" t="str">
        <f>IF(ISERROR(MATCH(Passout2023[[#This Row], [Admission Type]],$F$3:$F$6,0)),"0", "1")</f>
        <v>0</v>
      </c>
      <c r="AA5833" s="60" t="str">
        <f>IF(ISERROR(MATCH(Passout2023[[#This Row], [Batch Start Year]],$L$3:$L$25,0)),"0", "1")</f>
        <v>0</v>
      </c>
      <c r="AB5833" s="60" t="str">
        <f>IF(ISERROR(MATCH(Passout2023[[#This Row], [Batch Start Semester]],$K$3:$K$6,0)),"0", "1")</f>
        <v>0</v>
      </c>
      <c r="AC5833" s="60" t="str">
        <f>IF(ISERROR(MATCH([3]!Quota_Std_2022_23[[#This Row], [SESSION_TYPE]],$AX$2:$AX$5,0)),"0", "1")</f>
        <v>0</v>
      </c>
      <c r="AD5833" s="60" t="str">
        <f>IF(ISERROR(MATCH(#REF!,#REF!,0)),"0", "1")</f>
        <v>0</v>
      </c>
      <c r="AE5833" s="60" t="str">
        <f>IF(ISERROR(MATCH([3]!Quota_Std_2022_23[[#This Row], [Gender]],$AN$2:$AN$4,0)),"0", "1")</f>
        <v>0</v>
      </c>
      <c r="AF5833" s="60" t="str">
        <f>IF(ISERROR(MATCH([3]!Quota_Std_2022_23[[#This Row], [Quota Type]],[3]Sheet1!$AO$2:$AO$12,0)),"0", "1")</f>
        <v>0</v>
      </c>
      <c r="AG5833" s="60" t="str">
        <f>IF(ISERROR(MATCH(#REF!,$BA$2:$BA$8,0)),"0", "1")</f>
        <v>0</v>
      </c>
      <c r="AH5833" s="60" t="str">
        <f>IF(ISERROR(MATCH(Passout2023[[#This Row], [Nationality Pakistani/ Foreign]],$D$3:$D$4,0)),"0", "1")</f>
        <v>0</v>
      </c>
    </row>
    <row r="5834">
      <c r="Y5834" s="60" t="str">
        <f>IF(ISERROR(MATCH(Passout2023[[#This Row], [Degree Duration (year)]],$M$3:$M$10,0)),"0", "1")</f>
        <v>0</v>
      </c>
      <c r="Z5834" s="60" t="str">
        <f>IF(ISERROR(MATCH(Passout2023[[#This Row], [Admission Type]],$F$3:$F$6,0)),"0", "1")</f>
        <v>0</v>
      </c>
      <c r="AA5834" s="60" t="str">
        <f>IF(ISERROR(MATCH(Passout2023[[#This Row], [Batch Start Year]],$L$3:$L$25,0)),"0", "1")</f>
        <v>0</v>
      </c>
      <c r="AB5834" s="60" t="str">
        <f>IF(ISERROR(MATCH(Passout2023[[#This Row], [Batch Start Semester]],$K$3:$K$6,0)),"0", "1")</f>
        <v>0</v>
      </c>
      <c r="AC5834" s="60" t="str">
        <f>IF(ISERROR(MATCH([3]!Quota_Std_2022_23[[#This Row], [SESSION_TYPE]],$AX$2:$AX$5,0)),"0", "1")</f>
        <v>0</v>
      </c>
      <c r="AD5834" s="60" t="str">
        <f>IF(ISERROR(MATCH(#REF!,#REF!,0)),"0", "1")</f>
        <v>0</v>
      </c>
      <c r="AE5834" s="60" t="str">
        <f>IF(ISERROR(MATCH([3]!Quota_Std_2022_23[[#This Row], [Gender]],$AN$2:$AN$4,0)),"0", "1")</f>
        <v>0</v>
      </c>
      <c r="AF5834" s="60" t="str">
        <f>IF(ISERROR(MATCH([3]!Quota_Std_2022_23[[#This Row], [Quota Type]],[3]Sheet1!$AO$2:$AO$12,0)),"0", "1")</f>
        <v>0</v>
      </c>
      <c r="AG5834" s="60" t="str">
        <f>IF(ISERROR(MATCH(#REF!,$BA$2:$BA$8,0)),"0", "1")</f>
        <v>0</v>
      </c>
      <c r="AH5834" s="60" t="str">
        <f>IF(ISERROR(MATCH(Passout2023[[#This Row], [Nationality Pakistani/ Foreign]],$D$3:$D$4,0)),"0", "1")</f>
        <v>0</v>
      </c>
    </row>
    <row r="5835">
      <c r="Y5835" s="60" t="str">
        <f>IF(ISERROR(MATCH(Passout2023[[#This Row], [Degree Duration (year)]],$M$3:$M$10,0)),"0", "1")</f>
        <v>0</v>
      </c>
      <c r="Z5835" s="60" t="str">
        <f>IF(ISERROR(MATCH(Passout2023[[#This Row], [Admission Type]],$F$3:$F$6,0)),"0", "1")</f>
        <v>0</v>
      </c>
      <c r="AA5835" s="60" t="str">
        <f>IF(ISERROR(MATCH(Passout2023[[#This Row], [Batch Start Year]],$L$3:$L$25,0)),"0", "1")</f>
        <v>0</v>
      </c>
      <c r="AB5835" s="60" t="str">
        <f>IF(ISERROR(MATCH(Passout2023[[#This Row], [Batch Start Semester]],$K$3:$K$6,0)),"0", "1")</f>
        <v>0</v>
      </c>
      <c r="AC5835" s="60" t="str">
        <f>IF(ISERROR(MATCH([3]!Quota_Std_2022_23[[#This Row], [SESSION_TYPE]],$AX$2:$AX$5,0)),"0", "1")</f>
        <v>0</v>
      </c>
      <c r="AD5835" s="60" t="str">
        <f>IF(ISERROR(MATCH(#REF!,#REF!,0)),"0", "1")</f>
        <v>0</v>
      </c>
      <c r="AE5835" s="60" t="str">
        <f>IF(ISERROR(MATCH([3]!Quota_Std_2022_23[[#This Row], [Gender]],$AN$2:$AN$4,0)),"0", "1")</f>
        <v>0</v>
      </c>
      <c r="AF5835" s="60" t="str">
        <f>IF(ISERROR(MATCH([3]!Quota_Std_2022_23[[#This Row], [Quota Type]],[3]Sheet1!$AO$2:$AO$12,0)),"0", "1")</f>
        <v>0</v>
      </c>
      <c r="AG5835" s="60" t="str">
        <f>IF(ISERROR(MATCH(#REF!,$BA$2:$BA$8,0)),"0", "1")</f>
        <v>0</v>
      </c>
      <c r="AH5835" s="60" t="str">
        <f>IF(ISERROR(MATCH(Passout2023[[#This Row], [Nationality Pakistani/ Foreign]],$D$3:$D$4,0)),"0", "1")</f>
        <v>0</v>
      </c>
    </row>
    <row r="5836">
      <c r="Y5836" s="60" t="str">
        <f>IF(ISERROR(MATCH(Passout2023[[#This Row], [Degree Duration (year)]],$M$3:$M$10,0)),"0", "1")</f>
        <v>0</v>
      </c>
      <c r="Z5836" s="60" t="str">
        <f>IF(ISERROR(MATCH(Passout2023[[#This Row], [Admission Type]],$F$3:$F$6,0)),"0", "1")</f>
        <v>0</v>
      </c>
      <c r="AA5836" s="60" t="str">
        <f>IF(ISERROR(MATCH(Passout2023[[#This Row], [Batch Start Year]],$L$3:$L$25,0)),"0", "1")</f>
        <v>0</v>
      </c>
      <c r="AB5836" s="60" t="str">
        <f>IF(ISERROR(MATCH(Passout2023[[#This Row], [Batch Start Semester]],$K$3:$K$6,0)),"0", "1")</f>
        <v>0</v>
      </c>
      <c r="AC5836" s="60" t="str">
        <f>IF(ISERROR(MATCH([3]!Quota_Std_2022_23[[#This Row], [SESSION_TYPE]],$AX$2:$AX$5,0)),"0", "1")</f>
        <v>0</v>
      </c>
      <c r="AD5836" s="60" t="str">
        <f>IF(ISERROR(MATCH(#REF!,#REF!,0)),"0", "1")</f>
        <v>0</v>
      </c>
      <c r="AE5836" s="60" t="str">
        <f>IF(ISERROR(MATCH([3]!Quota_Std_2022_23[[#This Row], [Gender]],$AN$2:$AN$4,0)),"0", "1")</f>
        <v>0</v>
      </c>
      <c r="AF5836" s="60" t="str">
        <f>IF(ISERROR(MATCH([3]!Quota_Std_2022_23[[#This Row], [Quota Type]],[3]Sheet1!$AO$2:$AO$12,0)),"0", "1")</f>
        <v>0</v>
      </c>
      <c r="AG5836" s="60" t="str">
        <f>IF(ISERROR(MATCH(#REF!,$BA$2:$BA$8,0)),"0", "1")</f>
        <v>0</v>
      </c>
      <c r="AH5836" s="60" t="str">
        <f>IF(ISERROR(MATCH(Passout2023[[#This Row], [Nationality Pakistani/ Foreign]],$D$3:$D$4,0)),"0", "1")</f>
        <v>0</v>
      </c>
    </row>
    <row r="5837">
      <c r="Y5837" s="60" t="str">
        <f>IF(ISERROR(MATCH(Passout2023[[#This Row], [Degree Duration (year)]],$M$3:$M$10,0)),"0", "1")</f>
        <v>0</v>
      </c>
      <c r="Z5837" s="60" t="str">
        <f>IF(ISERROR(MATCH(Passout2023[[#This Row], [Admission Type]],$F$3:$F$6,0)),"0", "1")</f>
        <v>0</v>
      </c>
      <c r="AA5837" s="60" t="str">
        <f>IF(ISERROR(MATCH(Passout2023[[#This Row], [Batch Start Year]],$L$3:$L$25,0)),"0", "1")</f>
        <v>0</v>
      </c>
      <c r="AB5837" s="60" t="str">
        <f>IF(ISERROR(MATCH(Passout2023[[#This Row], [Batch Start Semester]],$K$3:$K$6,0)),"0", "1")</f>
        <v>0</v>
      </c>
      <c r="AC5837" s="60" t="str">
        <f>IF(ISERROR(MATCH([3]!Quota_Std_2022_23[[#This Row], [SESSION_TYPE]],$AX$2:$AX$5,0)),"0", "1")</f>
        <v>0</v>
      </c>
      <c r="AD5837" s="60" t="str">
        <f>IF(ISERROR(MATCH(#REF!,#REF!,0)),"0", "1")</f>
        <v>0</v>
      </c>
      <c r="AE5837" s="60" t="str">
        <f>IF(ISERROR(MATCH([3]!Quota_Std_2022_23[[#This Row], [Gender]],$AN$2:$AN$4,0)),"0", "1")</f>
        <v>0</v>
      </c>
      <c r="AF5837" s="60" t="str">
        <f>IF(ISERROR(MATCH([3]!Quota_Std_2022_23[[#This Row], [Quota Type]],[3]Sheet1!$AO$2:$AO$12,0)),"0", "1")</f>
        <v>0</v>
      </c>
      <c r="AG5837" s="60" t="str">
        <f>IF(ISERROR(MATCH(#REF!,$BA$2:$BA$8,0)),"0", "1")</f>
        <v>0</v>
      </c>
      <c r="AH5837" s="60" t="str">
        <f>IF(ISERROR(MATCH(Passout2023[[#This Row], [Nationality Pakistani/ Foreign]],$D$3:$D$4,0)),"0", "1")</f>
        <v>0</v>
      </c>
    </row>
    <row r="5838">
      <c r="Y5838" s="60" t="str">
        <f>IF(ISERROR(MATCH(Passout2023[[#This Row], [Degree Duration (year)]],$M$3:$M$10,0)),"0", "1")</f>
        <v>0</v>
      </c>
      <c r="Z5838" s="60" t="str">
        <f>IF(ISERROR(MATCH(Passout2023[[#This Row], [Admission Type]],$F$3:$F$6,0)),"0", "1")</f>
        <v>0</v>
      </c>
      <c r="AA5838" s="60" t="str">
        <f>IF(ISERROR(MATCH(Passout2023[[#This Row], [Batch Start Year]],$L$3:$L$25,0)),"0", "1")</f>
        <v>0</v>
      </c>
      <c r="AB5838" s="60" t="str">
        <f>IF(ISERROR(MATCH(Passout2023[[#This Row], [Batch Start Semester]],$K$3:$K$6,0)),"0", "1")</f>
        <v>0</v>
      </c>
      <c r="AC5838" s="60" t="str">
        <f>IF(ISERROR(MATCH([3]!Quota_Std_2022_23[[#This Row], [SESSION_TYPE]],$AX$2:$AX$5,0)),"0", "1")</f>
        <v>0</v>
      </c>
      <c r="AD5838" s="60" t="str">
        <f>IF(ISERROR(MATCH(#REF!,#REF!,0)),"0", "1")</f>
        <v>0</v>
      </c>
      <c r="AE5838" s="60" t="str">
        <f>IF(ISERROR(MATCH([3]!Quota_Std_2022_23[[#This Row], [Gender]],$AN$2:$AN$4,0)),"0", "1")</f>
        <v>0</v>
      </c>
      <c r="AF5838" s="60" t="str">
        <f>IF(ISERROR(MATCH([3]!Quota_Std_2022_23[[#This Row], [Quota Type]],[3]Sheet1!$AO$2:$AO$12,0)),"0", "1")</f>
        <v>0</v>
      </c>
      <c r="AG5838" s="60" t="str">
        <f>IF(ISERROR(MATCH(#REF!,$BA$2:$BA$8,0)),"0", "1")</f>
        <v>0</v>
      </c>
      <c r="AH5838" s="60" t="str">
        <f>IF(ISERROR(MATCH(Passout2023[[#This Row], [Nationality Pakistani/ Foreign]],$D$3:$D$4,0)),"0", "1")</f>
        <v>0</v>
      </c>
    </row>
    <row r="5839">
      <c r="Y5839" s="60" t="str">
        <f>IF(ISERROR(MATCH(Passout2023[[#This Row], [Degree Duration (year)]],$M$3:$M$10,0)),"0", "1")</f>
        <v>0</v>
      </c>
      <c r="Z5839" s="60" t="str">
        <f>IF(ISERROR(MATCH(Passout2023[[#This Row], [Admission Type]],$F$3:$F$6,0)),"0", "1")</f>
        <v>0</v>
      </c>
      <c r="AA5839" s="60" t="str">
        <f>IF(ISERROR(MATCH(Passout2023[[#This Row], [Batch Start Year]],$L$3:$L$25,0)),"0", "1")</f>
        <v>0</v>
      </c>
      <c r="AB5839" s="60" t="str">
        <f>IF(ISERROR(MATCH(Passout2023[[#This Row], [Batch Start Semester]],$K$3:$K$6,0)),"0", "1")</f>
        <v>0</v>
      </c>
      <c r="AC5839" s="60" t="str">
        <f>IF(ISERROR(MATCH([3]!Quota_Std_2022_23[[#This Row], [SESSION_TYPE]],$AX$2:$AX$5,0)),"0", "1")</f>
        <v>0</v>
      </c>
      <c r="AD5839" s="60" t="str">
        <f>IF(ISERROR(MATCH(#REF!,#REF!,0)),"0", "1")</f>
        <v>0</v>
      </c>
      <c r="AE5839" s="60" t="str">
        <f>IF(ISERROR(MATCH([3]!Quota_Std_2022_23[[#This Row], [Gender]],$AN$2:$AN$4,0)),"0", "1")</f>
        <v>0</v>
      </c>
      <c r="AF5839" s="60" t="str">
        <f>IF(ISERROR(MATCH([3]!Quota_Std_2022_23[[#This Row], [Quota Type]],[3]Sheet1!$AO$2:$AO$12,0)),"0", "1")</f>
        <v>0</v>
      </c>
      <c r="AG5839" s="60" t="str">
        <f>IF(ISERROR(MATCH(#REF!,$BA$2:$BA$8,0)),"0", "1")</f>
        <v>0</v>
      </c>
      <c r="AH5839" s="60" t="str">
        <f>IF(ISERROR(MATCH(Passout2023[[#This Row], [Nationality Pakistani/ Foreign]],$D$3:$D$4,0)),"0", "1")</f>
        <v>0</v>
      </c>
    </row>
    <row r="5840">
      <c r="Y5840" s="60" t="str">
        <f>IF(ISERROR(MATCH(Passout2023[[#This Row], [Degree Duration (year)]],$M$3:$M$10,0)),"0", "1")</f>
        <v>0</v>
      </c>
      <c r="Z5840" s="60" t="str">
        <f>IF(ISERROR(MATCH(Passout2023[[#This Row], [Admission Type]],$F$3:$F$6,0)),"0", "1")</f>
        <v>0</v>
      </c>
      <c r="AA5840" s="60" t="str">
        <f>IF(ISERROR(MATCH(Passout2023[[#This Row], [Batch Start Year]],$L$3:$L$25,0)),"0", "1")</f>
        <v>0</v>
      </c>
      <c r="AB5840" s="60" t="str">
        <f>IF(ISERROR(MATCH(Passout2023[[#This Row], [Batch Start Semester]],$K$3:$K$6,0)),"0", "1")</f>
        <v>0</v>
      </c>
      <c r="AC5840" s="60" t="str">
        <f>IF(ISERROR(MATCH([3]!Quota_Std_2022_23[[#This Row], [SESSION_TYPE]],$AX$2:$AX$5,0)),"0", "1")</f>
        <v>0</v>
      </c>
      <c r="AD5840" s="60" t="str">
        <f>IF(ISERROR(MATCH(#REF!,#REF!,0)),"0", "1")</f>
        <v>0</v>
      </c>
      <c r="AE5840" s="60" t="str">
        <f>IF(ISERROR(MATCH([3]!Quota_Std_2022_23[[#This Row], [Gender]],$AN$2:$AN$4,0)),"0", "1")</f>
        <v>0</v>
      </c>
      <c r="AF5840" s="60" t="str">
        <f>IF(ISERROR(MATCH([3]!Quota_Std_2022_23[[#This Row], [Quota Type]],[3]Sheet1!$AO$2:$AO$12,0)),"0", "1")</f>
        <v>0</v>
      </c>
      <c r="AG5840" s="60" t="str">
        <f>IF(ISERROR(MATCH(#REF!,$BA$2:$BA$8,0)),"0", "1")</f>
        <v>0</v>
      </c>
      <c r="AH5840" s="60" t="str">
        <f>IF(ISERROR(MATCH(Passout2023[[#This Row], [Nationality Pakistani/ Foreign]],$D$3:$D$4,0)),"0", "1")</f>
        <v>0</v>
      </c>
    </row>
    <row r="5841">
      <c r="Y5841" s="60" t="str">
        <f>IF(ISERROR(MATCH(Passout2023[[#This Row], [Degree Duration (year)]],$M$3:$M$10,0)),"0", "1")</f>
        <v>0</v>
      </c>
      <c r="Z5841" s="60" t="str">
        <f>IF(ISERROR(MATCH(Passout2023[[#This Row], [Admission Type]],$F$3:$F$6,0)),"0", "1")</f>
        <v>0</v>
      </c>
      <c r="AA5841" s="60" t="str">
        <f>IF(ISERROR(MATCH(Passout2023[[#This Row], [Batch Start Year]],$L$3:$L$25,0)),"0", "1")</f>
        <v>0</v>
      </c>
      <c r="AB5841" s="60" t="str">
        <f>IF(ISERROR(MATCH(Passout2023[[#This Row], [Batch Start Semester]],$K$3:$K$6,0)),"0", "1")</f>
        <v>0</v>
      </c>
      <c r="AC5841" s="60" t="str">
        <f>IF(ISERROR(MATCH([3]!Quota_Std_2022_23[[#This Row], [SESSION_TYPE]],$AX$2:$AX$5,0)),"0", "1")</f>
        <v>0</v>
      </c>
      <c r="AD5841" s="60" t="str">
        <f>IF(ISERROR(MATCH(#REF!,#REF!,0)),"0", "1")</f>
        <v>0</v>
      </c>
      <c r="AE5841" s="60" t="str">
        <f>IF(ISERROR(MATCH([3]!Quota_Std_2022_23[[#This Row], [Gender]],$AN$2:$AN$4,0)),"0", "1")</f>
        <v>0</v>
      </c>
      <c r="AF5841" s="60" t="str">
        <f>IF(ISERROR(MATCH([3]!Quota_Std_2022_23[[#This Row], [Quota Type]],[3]Sheet1!$AO$2:$AO$12,0)),"0", "1")</f>
        <v>0</v>
      </c>
      <c r="AG5841" s="60" t="str">
        <f>IF(ISERROR(MATCH(#REF!,$BA$2:$BA$8,0)),"0", "1")</f>
        <v>0</v>
      </c>
      <c r="AH5841" s="60" t="str">
        <f>IF(ISERROR(MATCH(Passout2023[[#This Row], [Nationality Pakistani/ Foreign]],$D$3:$D$4,0)),"0", "1")</f>
        <v>0</v>
      </c>
    </row>
    <row r="5842">
      <c r="Y5842" s="60" t="str">
        <f>IF(ISERROR(MATCH(Passout2023[[#This Row], [Degree Duration (year)]],$M$3:$M$10,0)),"0", "1")</f>
        <v>0</v>
      </c>
      <c r="Z5842" s="60" t="str">
        <f>IF(ISERROR(MATCH(Passout2023[[#This Row], [Admission Type]],$F$3:$F$6,0)),"0", "1")</f>
        <v>0</v>
      </c>
      <c r="AA5842" s="60" t="str">
        <f>IF(ISERROR(MATCH(Passout2023[[#This Row], [Batch Start Year]],$L$3:$L$25,0)),"0", "1")</f>
        <v>0</v>
      </c>
      <c r="AB5842" s="60" t="str">
        <f>IF(ISERROR(MATCH(Passout2023[[#This Row], [Batch Start Semester]],$K$3:$K$6,0)),"0", "1")</f>
        <v>0</v>
      </c>
      <c r="AC5842" s="60" t="str">
        <f>IF(ISERROR(MATCH([3]!Quota_Std_2022_23[[#This Row], [SESSION_TYPE]],$AX$2:$AX$5,0)),"0", "1")</f>
        <v>0</v>
      </c>
      <c r="AD5842" s="60" t="str">
        <f>IF(ISERROR(MATCH(#REF!,#REF!,0)),"0", "1")</f>
        <v>0</v>
      </c>
      <c r="AE5842" s="60" t="str">
        <f>IF(ISERROR(MATCH([3]!Quota_Std_2022_23[[#This Row], [Gender]],$AN$2:$AN$4,0)),"0", "1")</f>
        <v>0</v>
      </c>
      <c r="AF5842" s="60" t="str">
        <f>IF(ISERROR(MATCH([3]!Quota_Std_2022_23[[#This Row], [Quota Type]],[3]Sheet1!$AO$2:$AO$12,0)),"0", "1")</f>
        <v>0</v>
      </c>
      <c r="AG5842" s="60" t="str">
        <f>IF(ISERROR(MATCH(#REF!,$BA$2:$BA$8,0)),"0", "1")</f>
        <v>0</v>
      </c>
      <c r="AH5842" s="60" t="str">
        <f>IF(ISERROR(MATCH(Passout2023[[#This Row], [Nationality Pakistani/ Foreign]],$D$3:$D$4,0)),"0", "1")</f>
        <v>0</v>
      </c>
    </row>
    <row r="5843">
      <c r="Y5843" s="60" t="str">
        <f>IF(ISERROR(MATCH(Passout2023[[#This Row], [Degree Duration (year)]],$M$3:$M$10,0)),"0", "1")</f>
        <v>0</v>
      </c>
      <c r="Z5843" s="60" t="str">
        <f>IF(ISERROR(MATCH(Passout2023[[#This Row], [Admission Type]],$F$3:$F$6,0)),"0", "1")</f>
        <v>0</v>
      </c>
      <c r="AA5843" s="60" t="str">
        <f>IF(ISERROR(MATCH(Passout2023[[#This Row], [Batch Start Year]],$L$3:$L$25,0)),"0", "1")</f>
        <v>0</v>
      </c>
      <c r="AB5843" s="60" t="str">
        <f>IF(ISERROR(MATCH(Passout2023[[#This Row], [Batch Start Semester]],$K$3:$K$6,0)),"0", "1")</f>
        <v>0</v>
      </c>
      <c r="AC5843" s="60" t="str">
        <f>IF(ISERROR(MATCH([3]!Quota_Std_2022_23[[#This Row], [SESSION_TYPE]],$AX$2:$AX$5,0)),"0", "1")</f>
        <v>0</v>
      </c>
      <c r="AD5843" s="60" t="str">
        <f>IF(ISERROR(MATCH(#REF!,#REF!,0)),"0", "1")</f>
        <v>0</v>
      </c>
      <c r="AE5843" s="60" t="str">
        <f>IF(ISERROR(MATCH([3]!Quota_Std_2022_23[[#This Row], [Gender]],$AN$2:$AN$4,0)),"0", "1")</f>
        <v>0</v>
      </c>
      <c r="AF5843" s="60" t="str">
        <f>IF(ISERROR(MATCH([3]!Quota_Std_2022_23[[#This Row], [Quota Type]],[3]Sheet1!$AO$2:$AO$12,0)),"0", "1")</f>
        <v>0</v>
      </c>
      <c r="AG5843" s="60" t="str">
        <f>IF(ISERROR(MATCH(#REF!,$BA$2:$BA$8,0)),"0", "1")</f>
        <v>0</v>
      </c>
      <c r="AH5843" s="60" t="str">
        <f>IF(ISERROR(MATCH(Passout2023[[#This Row], [Nationality Pakistani/ Foreign]],$D$3:$D$4,0)),"0", "1")</f>
        <v>0</v>
      </c>
    </row>
    <row r="5844">
      <c r="Y5844" s="60" t="str">
        <f>IF(ISERROR(MATCH(Passout2023[[#This Row], [Degree Duration (year)]],$M$3:$M$10,0)),"0", "1")</f>
        <v>0</v>
      </c>
      <c r="Z5844" s="60" t="str">
        <f>IF(ISERROR(MATCH(Passout2023[[#This Row], [Admission Type]],$F$3:$F$6,0)),"0", "1")</f>
        <v>0</v>
      </c>
      <c r="AA5844" s="60" t="str">
        <f>IF(ISERROR(MATCH(Passout2023[[#This Row], [Batch Start Year]],$L$3:$L$25,0)),"0", "1")</f>
        <v>0</v>
      </c>
      <c r="AB5844" s="60" t="str">
        <f>IF(ISERROR(MATCH(Passout2023[[#This Row], [Batch Start Semester]],$K$3:$K$6,0)),"0", "1")</f>
        <v>0</v>
      </c>
      <c r="AC5844" s="60" t="str">
        <f>IF(ISERROR(MATCH([3]!Quota_Std_2022_23[[#This Row], [SESSION_TYPE]],$AX$2:$AX$5,0)),"0", "1")</f>
        <v>0</v>
      </c>
      <c r="AD5844" s="60" t="str">
        <f>IF(ISERROR(MATCH(#REF!,#REF!,0)),"0", "1")</f>
        <v>0</v>
      </c>
      <c r="AE5844" s="60" t="str">
        <f>IF(ISERROR(MATCH([3]!Quota_Std_2022_23[[#This Row], [Gender]],$AN$2:$AN$4,0)),"0", "1")</f>
        <v>0</v>
      </c>
      <c r="AF5844" s="60" t="str">
        <f>IF(ISERROR(MATCH([3]!Quota_Std_2022_23[[#This Row], [Quota Type]],[3]Sheet1!$AO$2:$AO$12,0)),"0", "1")</f>
        <v>0</v>
      </c>
      <c r="AG5844" s="60" t="str">
        <f>IF(ISERROR(MATCH(#REF!,$BA$2:$BA$8,0)),"0", "1")</f>
        <v>0</v>
      </c>
      <c r="AH5844" s="60" t="str">
        <f>IF(ISERROR(MATCH(Passout2023[[#This Row], [Nationality Pakistani/ Foreign]],$D$3:$D$4,0)),"0", "1")</f>
        <v>0</v>
      </c>
    </row>
    <row r="5845">
      <c r="Y5845" s="60" t="str">
        <f>IF(ISERROR(MATCH(Passout2023[[#This Row], [Degree Duration (year)]],$M$3:$M$10,0)),"0", "1")</f>
        <v>0</v>
      </c>
      <c r="Z5845" s="60" t="str">
        <f>IF(ISERROR(MATCH(Passout2023[[#This Row], [Admission Type]],$F$3:$F$6,0)),"0", "1")</f>
        <v>0</v>
      </c>
      <c r="AA5845" s="60" t="str">
        <f>IF(ISERROR(MATCH(Passout2023[[#This Row], [Batch Start Year]],$L$3:$L$25,0)),"0", "1")</f>
        <v>0</v>
      </c>
      <c r="AB5845" s="60" t="str">
        <f>IF(ISERROR(MATCH(Passout2023[[#This Row], [Batch Start Semester]],$K$3:$K$6,0)),"0", "1")</f>
        <v>0</v>
      </c>
      <c r="AC5845" s="60" t="str">
        <f>IF(ISERROR(MATCH([3]!Quota_Std_2022_23[[#This Row], [SESSION_TYPE]],$AX$2:$AX$5,0)),"0", "1")</f>
        <v>0</v>
      </c>
      <c r="AD5845" s="60" t="str">
        <f>IF(ISERROR(MATCH(#REF!,#REF!,0)),"0", "1")</f>
        <v>0</v>
      </c>
      <c r="AE5845" s="60" t="str">
        <f>IF(ISERROR(MATCH([3]!Quota_Std_2022_23[[#This Row], [Gender]],$AN$2:$AN$4,0)),"0", "1")</f>
        <v>0</v>
      </c>
      <c r="AF5845" s="60" t="str">
        <f>IF(ISERROR(MATCH([3]!Quota_Std_2022_23[[#This Row], [Quota Type]],[3]Sheet1!$AO$2:$AO$12,0)),"0", "1")</f>
        <v>0</v>
      </c>
      <c r="AG5845" s="60" t="str">
        <f>IF(ISERROR(MATCH(#REF!,$BA$2:$BA$8,0)),"0", "1")</f>
        <v>0</v>
      </c>
      <c r="AH5845" s="60" t="str">
        <f>IF(ISERROR(MATCH(Passout2023[[#This Row], [Nationality Pakistani/ Foreign]],$D$3:$D$4,0)),"0", "1")</f>
        <v>0</v>
      </c>
    </row>
    <row r="5846">
      <c r="Y5846" s="60" t="str">
        <f>IF(ISERROR(MATCH(Passout2023[[#This Row], [Degree Duration (year)]],$M$3:$M$10,0)),"0", "1")</f>
        <v>0</v>
      </c>
      <c r="Z5846" s="60" t="str">
        <f>IF(ISERROR(MATCH(Passout2023[[#This Row], [Admission Type]],$F$3:$F$6,0)),"0", "1")</f>
        <v>0</v>
      </c>
      <c r="AA5846" s="60" t="str">
        <f>IF(ISERROR(MATCH(Passout2023[[#This Row], [Batch Start Year]],$L$3:$L$25,0)),"0", "1")</f>
        <v>0</v>
      </c>
      <c r="AB5846" s="60" t="str">
        <f>IF(ISERROR(MATCH(Passout2023[[#This Row], [Batch Start Semester]],$K$3:$K$6,0)),"0", "1")</f>
        <v>0</v>
      </c>
      <c r="AC5846" s="60" t="str">
        <f>IF(ISERROR(MATCH([3]!Quota_Std_2022_23[[#This Row], [SESSION_TYPE]],$AX$2:$AX$5,0)),"0", "1")</f>
        <v>0</v>
      </c>
      <c r="AD5846" s="60" t="str">
        <f>IF(ISERROR(MATCH(#REF!,#REF!,0)),"0", "1")</f>
        <v>0</v>
      </c>
      <c r="AE5846" s="60" t="str">
        <f>IF(ISERROR(MATCH([3]!Quota_Std_2022_23[[#This Row], [Gender]],$AN$2:$AN$4,0)),"0", "1")</f>
        <v>0</v>
      </c>
      <c r="AF5846" s="60" t="str">
        <f>IF(ISERROR(MATCH([3]!Quota_Std_2022_23[[#This Row], [Quota Type]],[3]Sheet1!$AO$2:$AO$12,0)),"0", "1")</f>
        <v>0</v>
      </c>
      <c r="AG5846" s="60" t="str">
        <f>IF(ISERROR(MATCH(#REF!,$BA$2:$BA$8,0)),"0", "1")</f>
        <v>0</v>
      </c>
      <c r="AH5846" s="60" t="str">
        <f>IF(ISERROR(MATCH(Passout2023[[#This Row], [Nationality Pakistani/ Foreign]],$D$3:$D$4,0)),"0", "1")</f>
        <v>0</v>
      </c>
    </row>
    <row r="5847">
      <c r="Y5847" s="60" t="str">
        <f>IF(ISERROR(MATCH(Passout2023[[#This Row], [Degree Duration (year)]],$M$3:$M$10,0)),"0", "1")</f>
        <v>0</v>
      </c>
      <c r="Z5847" s="60" t="str">
        <f>IF(ISERROR(MATCH(Passout2023[[#This Row], [Admission Type]],$F$3:$F$6,0)),"0", "1")</f>
        <v>0</v>
      </c>
      <c r="AA5847" s="60" t="str">
        <f>IF(ISERROR(MATCH(Passout2023[[#This Row], [Batch Start Year]],$L$3:$L$25,0)),"0", "1")</f>
        <v>0</v>
      </c>
      <c r="AB5847" s="60" t="str">
        <f>IF(ISERROR(MATCH(Passout2023[[#This Row], [Batch Start Semester]],$K$3:$K$6,0)),"0", "1")</f>
        <v>0</v>
      </c>
      <c r="AC5847" s="60" t="str">
        <f>IF(ISERROR(MATCH([3]!Quota_Std_2022_23[[#This Row], [SESSION_TYPE]],$AX$2:$AX$5,0)),"0", "1")</f>
        <v>0</v>
      </c>
      <c r="AD5847" s="60" t="str">
        <f>IF(ISERROR(MATCH(#REF!,#REF!,0)),"0", "1")</f>
        <v>0</v>
      </c>
      <c r="AE5847" s="60" t="str">
        <f>IF(ISERROR(MATCH([3]!Quota_Std_2022_23[[#This Row], [Gender]],$AN$2:$AN$4,0)),"0", "1")</f>
        <v>0</v>
      </c>
      <c r="AF5847" s="60" t="str">
        <f>IF(ISERROR(MATCH([3]!Quota_Std_2022_23[[#This Row], [Quota Type]],[3]Sheet1!$AO$2:$AO$12,0)),"0", "1")</f>
        <v>0</v>
      </c>
      <c r="AG5847" s="60" t="str">
        <f>IF(ISERROR(MATCH(#REF!,$BA$2:$BA$8,0)),"0", "1")</f>
        <v>0</v>
      </c>
      <c r="AH5847" s="60" t="str">
        <f>IF(ISERROR(MATCH(Passout2023[[#This Row], [Nationality Pakistani/ Foreign]],$D$3:$D$4,0)),"0", "1")</f>
        <v>0</v>
      </c>
    </row>
    <row r="5848">
      <c r="Y5848" s="60" t="str">
        <f>IF(ISERROR(MATCH(Passout2023[[#This Row], [Degree Duration (year)]],$M$3:$M$10,0)),"0", "1")</f>
        <v>0</v>
      </c>
      <c r="Z5848" s="60" t="str">
        <f>IF(ISERROR(MATCH(Passout2023[[#This Row], [Admission Type]],$F$3:$F$6,0)),"0", "1")</f>
        <v>0</v>
      </c>
      <c r="AA5848" s="60" t="str">
        <f>IF(ISERROR(MATCH(Passout2023[[#This Row], [Batch Start Year]],$L$3:$L$25,0)),"0", "1")</f>
        <v>0</v>
      </c>
      <c r="AB5848" s="60" t="str">
        <f>IF(ISERROR(MATCH(Passout2023[[#This Row], [Batch Start Semester]],$K$3:$K$6,0)),"0", "1")</f>
        <v>0</v>
      </c>
      <c r="AC5848" s="60" t="str">
        <f>IF(ISERROR(MATCH([3]!Quota_Std_2022_23[[#This Row], [SESSION_TYPE]],$AX$2:$AX$5,0)),"0", "1")</f>
        <v>0</v>
      </c>
      <c r="AD5848" s="60" t="str">
        <f>IF(ISERROR(MATCH(#REF!,#REF!,0)),"0", "1")</f>
        <v>0</v>
      </c>
      <c r="AE5848" s="60" t="str">
        <f>IF(ISERROR(MATCH([3]!Quota_Std_2022_23[[#This Row], [Gender]],$AN$2:$AN$4,0)),"0", "1")</f>
        <v>0</v>
      </c>
      <c r="AF5848" s="60" t="str">
        <f>IF(ISERROR(MATCH([3]!Quota_Std_2022_23[[#This Row], [Quota Type]],[3]Sheet1!$AO$2:$AO$12,0)),"0", "1")</f>
        <v>0</v>
      </c>
      <c r="AG5848" s="60" t="str">
        <f>IF(ISERROR(MATCH(#REF!,$BA$2:$BA$8,0)),"0", "1")</f>
        <v>0</v>
      </c>
      <c r="AH5848" s="60" t="str">
        <f>IF(ISERROR(MATCH(Passout2023[[#This Row], [Nationality Pakistani/ Foreign]],$D$3:$D$4,0)),"0", "1")</f>
        <v>0</v>
      </c>
    </row>
    <row r="5849">
      <c r="Y5849" s="60" t="str">
        <f>IF(ISERROR(MATCH(Passout2023[[#This Row], [Degree Duration (year)]],$M$3:$M$10,0)),"0", "1")</f>
        <v>0</v>
      </c>
      <c r="Z5849" s="60" t="str">
        <f>IF(ISERROR(MATCH(Passout2023[[#This Row], [Admission Type]],$F$3:$F$6,0)),"0", "1")</f>
        <v>0</v>
      </c>
      <c r="AA5849" s="60" t="str">
        <f>IF(ISERROR(MATCH(Passout2023[[#This Row], [Batch Start Year]],$L$3:$L$25,0)),"0", "1")</f>
        <v>0</v>
      </c>
      <c r="AB5849" s="60" t="str">
        <f>IF(ISERROR(MATCH(Passout2023[[#This Row], [Batch Start Semester]],$K$3:$K$6,0)),"0", "1")</f>
        <v>0</v>
      </c>
      <c r="AC5849" s="60" t="str">
        <f>IF(ISERROR(MATCH([3]!Quota_Std_2022_23[[#This Row], [SESSION_TYPE]],$AX$2:$AX$5,0)),"0", "1")</f>
        <v>0</v>
      </c>
      <c r="AD5849" s="60" t="str">
        <f>IF(ISERROR(MATCH(#REF!,#REF!,0)),"0", "1")</f>
        <v>0</v>
      </c>
      <c r="AE5849" s="60" t="str">
        <f>IF(ISERROR(MATCH([3]!Quota_Std_2022_23[[#This Row], [Gender]],$AN$2:$AN$4,0)),"0", "1")</f>
        <v>0</v>
      </c>
      <c r="AF5849" s="60" t="str">
        <f>IF(ISERROR(MATCH([3]!Quota_Std_2022_23[[#This Row], [Quota Type]],[3]Sheet1!$AO$2:$AO$12,0)),"0", "1")</f>
        <v>0</v>
      </c>
      <c r="AG5849" s="60" t="str">
        <f>IF(ISERROR(MATCH(#REF!,$BA$2:$BA$8,0)),"0", "1")</f>
        <v>0</v>
      </c>
      <c r="AH5849" s="60" t="str">
        <f>IF(ISERROR(MATCH(Passout2023[[#This Row], [Nationality Pakistani/ Foreign]],$D$3:$D$4,0)),"0", "1")</f>
        <v>0</v>
      </c>
    </row>
    <row r="5850">
      <c r="Y5850" s="60" t="str">
        <f>IF(ISERROR(MATCH(Passout2023[[#This Row], [Degree Duration (year)]],$M$3:$M$10,0)),"0", "1")</f>
        <v>0</v>
      </c>
      <c r="Z5850" s="60" t="str">
        <f>IF(ISERROR(MATCH(Passout2023[[#This Row], [Admission Type]],$F$3:$F$6,0)),"0", "1")</f>
        <v>0</v>
      </c>
      <c r="AA5850" s="60" t="str">
        <f>IF(ISERROR(MATCH(Passout2023[[#This Row], [Batch Start Year]],$L$3:$L$25,0)),"0", "1")</f>
        <v>0</v>
      </c>
      <c r="AB5850" s="60" t="str">
        <f>IF(ISERROR(MATCH(Passout2023[[#This Row], [Batch Start Semester]],$K$3:$K$6,0)),"0", "1")</f>
        <v>0</v>
      </c>
      <c r="AC5850" s="60" t="str">
        <f>IF(ISERROR(MATCH([3]!Quota_Std_2022_23[[#This Row], [SESSION_TYPE]],$AX$2:$AX$5,0)),"0", "1")</f>
        <v>0</v>
      </c>
      <c r="AD5850" s="60" t="str">
        <f>IF(ISERROR(MATCH(#REF!,#REF!,0)),"0", "1")</f>
        <v>0</v>
      </c>
      <c r="AE5850" s="60" t="str">
        <f>IF(ISERROR(MATCH([3]!Quota_Std_2022_23[[#This Row], [Gender]],$AN$2:$AN$4,0)),"0", "1")</f>
        <v>0</v>
      </c>
      <c r="AF5850" s="60" t="str">
        <f>IF(ISERROR(MATCH([3]!Quota_Std_2022_23[[#This Row], [Quota Type]],[3]Sheet1!$AO$2:$AO$12,0)),"0", "1")</f>
        <v>0</v>
      </c>
      <c r="AG5850" s="60" t="str">
        <f>IF(ISERROR(MATCH(#REF!,$BA$2:$BA$8,0)),"0", "1")</f>
        <v>0</v>
      </c>
      <c r="AH5850" s="60" t="str">
        <f>IF(ISERROR(MATCH(Passout2023[[#This Row], [Nationality Pakistani/ Foreign]],$D$3:$D$4,0)),"0", "1")</f>
        <v>0</v>
      </c>
    </row>
    <row r="5851">
      <c r="Y5851" s="60" t="str">
        <f>IF(ISERROR(MATCH(Passout2023[[#This Row], [Degree Duration (year)]],$M$3:$M$10,0)),"0", "1")</f>
        <v>0</v>
      </c>
      <c r="Z5851" s="60" t="str">
        <f>IF(ISERROR(MATCH(Passout2023[[#This Row], [Admission Type]],$F$3:$F$6,0)),"0", "1")</f>
        <v>0</v>
      </c>
      <c r="AA5851" s="60" t="str">
        <f>IF(ISERROR(MATCH(Passout2023[[#This Row], [Batch Start Year]],$L$3:$L$25,0)),"0", "1")</f>
        <v>0</v>
      </c>
      <c r="AB5851" s="60" t="str">
        <f>IF(ISERROR(MATCH(Passout2023[[#This Row], [Batch Start Semester]],$K$3:$K$6,0)),"0", "1")</f>
        <v>0</v>
      </c>
      <c r="AC5851" s="60" t="str">
        <f>IF(ISERROR(MATCH([3]!Quota_Std_2022_23[[#This Row], [SESSION_TYPE]],$AX$2:$AX$5,0)),"0", "1")</f>
        <v>0</v>
      </c>
      <c r="AD5851" s="60" t="str">
        <f>IF(ISERROR(MATCH(#REF!,#REF!,0)),"0", "1")</f>
        <v>0</v>
      </c>
      <c r="AE5851" s="60" t="str">
        <f>IF(ISERROR(MATCH([3]!Quota_Std_2022_23[[#This Row], [Gender]],$AN$2:$AN$4,0)),"0", "1")</f>
        <v>0</v>
      </c>
      <c r="AF5851" s="60" t="str">
        <f>IF(ISERROR(MATCH([3]!Quota_Std_2022_23[[#This Row], [Quota Type]],[3]Sheet1!$AO$2:$AO$12,0)),"0", "1")</f>
        <v>0</v>
      </c>
      <c r="AG5851" s="60" t="str">
        <f>IF(ISERROR(MATCH(#REF!,$BA$2:$BA$8,0)),"0", "1")</f>
        <v>0</v>
      </c>
      <c r="AH5851" s="60" t="str">
        <f>IF(ISERROR(MATCH(Passout2023[[#This Row], [Nationality Pakistani/ Foreign]],$D$3:$D$4,0)),"0", "1")</f>
        <v>0</v>
      </c>
    </row>
    <row r="5852">
      <c r="Y5852" s="60" t="str">
        <f>IF(ISERROR(MATCH(Passout2023[[#This Row], [Degree Duration (year)]],$M$3:$M$10,0)),"0", "1")</f>
        <v>0</v>
      </c>
      <c r="Z5852" s="60" t="str">
        <f>IF(ISERROR(MATCH(Passout2023[[#This Row], [Admission Type]],$F$3:$F$6,0)),"0", "1")</f>
        <v>0</v>
      </c>
      <c r="AA5852" s="60" t="str">
        <f>IF(ISERROR(MATCH(Passout2023[[#This Row], [Batch Start Year]],$L$3:$L$25,0)),"0", "1")</f>
        <v>0</v>
      </c>
      <c r="AB5852" s="60" t="str">
        <f>IF(ISERROR(MATCH(Passout2023[[#This Row], [Batch Start Semester]],$K$3:$K$6,0)),"0", "1")</f>
        <v>0</v>
      </c>
      <c r="AC5852" s="60" t="str">
        <f>IF(ISERROR(MATCH([3]!Quota_Std_2022_23[[#This Row], [SESSION_TYPE]],$AX$2:$AX$5,0)),"0", "1")</f>
        <v>0</v>
      </c>
      <c r="AD5852" s="60" t="str">
        <f>IF(ISERROR(MATCH(#REF!,#REF!,0)),"0", "1")</f>
        <v>0</v>
      </c>
      <c r="AE5852" s="60" t="str">
        <f>IF(ISERROR(MATCH([3]!Quota_Std_2022_23[[#This Row], [Gender]],$AN$2:$AN$4,0)),"0", "1")</f>
        <v>0</v>
      </c>
      <c r="AF5852" s="60" t="str">
        <f>IF(ISERROR(MATCH([3]!Quota_Std_2022_23[[#This Row], [Quota Type]],[3]Sheet1!$AO$2:$AO$12,0)),"0", "1")</f>
        <v>0</v>
      </c>
      <c r="AG5852" s="60" t="str">
        <f>IF(ISERROR(MATCH(#REF!,$BA$2:$BA$8,0)),"0", "1")</f>
        <v>0</v>
      </c>
      <c r="AH5852" s="60" t="str">
        <f>IF(ISERROR(MATCH(Passout2023[[#This Row], [Nationality Pakistani/ Foreign]],$D$3:$D$4,0)),"0", "1")</f>
        <v>0</v>
      </c>
    </row>
    <row r="5853">
      <c r="Y5853" s="60" t="str">
        <f>IF(ISERROR(MATCH(Passout2023[[#This Row], [Degree Duration (year)]],$M$3:$M$10,0)),"0", "1")</f>
        <v>0</v>
      </c>
      <c r="Z5853" s="60" t="str">
        <f>IF(ISERROR(MATCH(Passout2023[[#This Row], [Admission Type]],$F$3:$F$6,0)),"0", "1")</f>
        <v>0</v>
      </c>
      <c r="AA5853" s="60" t="str">
        <f>IF(ISERROR(MATCH(Passout2023[[#This Row], [Batch Start Year]],$L$3:$L$25,0)),"0", "1")</f>
        <v>0</v>
      </c>
      <c r="AB5853" s="60" t="str">
        <f>IF(ISERROR(MATCH(Passout2023[[#This Row], [Batch Start Semester]],$K$3:$K$6,0)),"0", "1")</f>
        <v>0</v>
      </c>
      <c r="AC5853" s="60" t="str">
        <f>IF(ISERROR(MATCH([3]!Quota_Std_2022_23[[#This Row], [SESSION_TYPE]],$AX$2:$AX$5,0)),"0", "1")</f>
        <v>0</v>
      </c>
      <c r="AD5853" s="60" t="str">
        <f>IF(ISERROR(MATCH(#REF!,#REF!,0)),"0", "1")</f>
        <v>0</v>
      </c>
      <c r="AE5853" s="60" t="str">
        <f>IF(ISERROR(MATCH([3]!Quota_Std_2022_23[[#This Row], [Gender]],$AN$2:$AN$4,0)),"0", "1")</f>
        <v>0</v>
      </c>
      <c r="AF5853" s="60" t="str">
        <f>IF(ISERROR(MATCH([3]!Quota_Std_2022_23[[#This Row], [Quota Type]],[3]Sheet1!$AO$2:$AO$12,0)),"0", "1")</f>
        <v>0</v>
      </c>
      <c r="AG5853" s="60" t="str">
        <f>IF(ISERROR(MATCH(#REF!,$BA$2:$BA$8,0)),"0", "1")</f>
        <v>0</v>
      </c>
      <c r="AH5853" s="60" t="str">
        <f>IF(ISERROR(MATCH(Passout2023[[#This Row], [Nationality Pakistani/ Foreign]],$D$3:$D$4,0)),"0", "1")</f>
        <v>0</v>
      </c>
    </row>
    <row r="5854">
      <c r="Y5854" s="60" t="str">
        <f>IF(ISERROR(MATCH(Passout2023[[#This Row], [Degree Duration (year)]],$M$3:$M$10,0)),"0", "1")</f>
        <v>0</v>
      </c>
      <c r="Z5854" s="60" t="str">
        <f>IF(ISERROR(MATCH(Passout2023[[#This Row], [Admission Type]],$F$3:$F$6,0)),"0", "1")</f>
        <v>0</v>
      </c>
      <c r="AA5854" s="60" t="str">
        <f>IF(ISERROR(MATCH(Passout2023[[#This Row], [Batch Start Year]],$L$3:$L$25,0)),"0", "1")</f>
        <v>0</v>
      </c>
      <c r="AB5854" s="60" t="str">
        <f>IF(ISERROR(MATCH(Passout2023[[#This Row], [Batch Start Semester]],$K$3:$K$6,0)),"0", "1")</f>
        <v>0</v>
      </c>
      <c r="AC5854" s="60" t="str">
        <f>IF(ISERROR(MATCH([3]!Quota_Std_2022_23[[#This Row], [SESSION_TYPE]],$AX$2:$AX$5,0)),"0", "1")</f>
        <v>0</v>
      </c>
      <c r="AD5854" s="60" t="str">
        <f>IF(ISERROR(MATCH(#REF!,#REF!,0)),"0", "1")</f>
        <v>0</v>
      </c>
      <c r="AE5854" s="60" t="str">
        <f>IF(ISERROR(MATCH([3]!Quota_Std_2022_23[[#This Row], [Gender]],$AN$2:$AN$4,0)),"0", "1")</f>
        <v>0</v>
      </c>
      <c r="AF5854" s="60" t="str">
        <f>IF(ISERROR(MATCH([3]!Quota_Std_2022_23[[#This Row], [Quota Type]],[3]Sheet1!$AO$2:$AO$12,0)),"0", "1")</f>
        <v>0</v>
      </c>
      <c r="AG5854" s="60" t="str">
        <f>IF(ISERROR(MATCH(#REF!,$BA$2:$BA$8,0)),"0", "1")</f>
        <v>0</v>
      </c>
      <c r="AH5854" s="60" t="str">
        <f>IF(ISERROR(MATCH(Passout2023[[#This Row], [Nationality Pakistani/ Foreign]],$D$3:$D$4,0)),"0", "1")</f>
        <v>0</v>
      </c>
    </row>
    <row r="5855">
      <c r="Y5855" s="60" t="str">
        <f>IF(ISERROR(MATCH(Passout2023[[#This Row], [Degree Duration (year)]],$M$3:$M$10,0)),"0", "1")</f>
        <v>0</v>
      </c>
      <c r="Z5855" s="60" t="str">
        <f>IF(ISERROR(MATCH(Passout2023[[#This Row], [Admission Type]],$F$3:$F$6,0)),"0", "1")</f>
        <v>0</v>
      </c>
      <c r="AA5855" s="60" t="str">
        <f>IF(ISERROR(MATCH(Passout2023[[#This Row], [Batch Start Year]],$L$3:$L$25,0)),"0", "1")</f>
        <v>0</v>
      </c>
      <c r="AB5855" s="60" t="str">
        <f>IF(ISERROR(MATCH(Passout2023[[#This Row], [Batch Start Semester]],$K$3:$K$6,0)),"0", "1")</f>
        <v>0</v>
      </c>
      <c r="AC5855" s="60" t="str">
        <f>IF(ISERROR(MATCH([3]!Quota_Std_2022_23[[#This Row], [SESSION_TYPE]],$AX$2:$AX$5,0)),"0", "1")</f>
        <v>0</v>
      </c>
      <c r="AD5855" s="60" t="str">
        <f>IF(ISERROR(MATCH(#REF!,#REF!,0)),"0", "1")</f>
        <v>0</v>
      </c>
      <c r="AE5855" s="60" t="str">
        <f>IF(ISERROR(MATCH([3]!Quota_Std_2022_23[[#This Row], [Gender]],$AN$2:$AN$4,0)),"0", "1")</f>
        <v>0</v>
      </c>
      <c r="AF5855" s="60" t="str">
        <f>IF(ISERROR(MATCH([3]!Quota_Std_2022_23[[#This Row], [Quota Type]],[3]Sheet1!$AO$2:$AO$12,0)),"0", "1")</f>
        <v>0</v>
      </c>
      <c r="AG5855" s="60" t="str">
        <f>IF(ISERROR(MATCH(#REF!,$BA$2:$BA$8,0)),"0", "1")</f>
        <v>0</v>
      </c>
      <c r="AH5855" s="60" t="str">
        <f>IF(ISERROR(MATCH(Passout2023[[#This Row], [Nationality Pakistani/ Foreign]],$D$3:$D$4,0)),"0", "1")</f>
        <v>0</v>
      </c>
    </row>
    <row r="5856">
      <c r="Y5856" s="60" t="str">
        <f>IF(ISERROR(MATCH(Passout2023[[#This Row], [Degree Duration (year)]],$M$3:$M$10,0)),"0", "1")</f>
        <v>0</v>
      </c>
      <c r="Z5856" s="60" t="str">
        <f>IF(ISERROR(MATCH(Passout2023[[#This Row], [Admission Type]],$F$3:$F$6,0)),"0", "1")</f>
        <v>0</v>
      </c>
      <c r="AA5856" s="60" t="str">
        <f>IF(ISERROR(MATCH(Passout2023[[#This Row], [Batch Start Year]],$L$3:$L$25,0)),"0", "1")</f>
        <v>0</v>
      </c>
      <c r="AB5856" s="60" t="str">
        <f>IF(ISERROR(MATCH(Passout2023[[#This Row], [Batch Start Semester]],$K$3:$K$6,0)),"0", "1")</f>
        <v>0</v>
      </c>
      <c r="AC5856" s="60" t="str">
        <f>IF(ISERROR(MATCH([3]!Quota_Std_2022_23[[#This Row], [SESSION_TYPE]],$AX$2:$AX$5,0)),"0", "1")</f>
        <v>0</v>
      </c>
      <c r="AD5856" s="60" t="str">
        <f>IF(ISERROR(MATCH(#REF!,#REF!,0)),"0", "1")</f>
        <v>0</v>
      </c>
      <c r="AE5856" s="60" t="str">
        <f>IF(ISERROR(MATCH([3]!Quota_Std_2022_23[[#This Row], [Gender]],$AN$2:$AN$4,0)),"0", "1")</f>
        <v>0</v>
      </c>
      <c r="AF5856" s="60" t="str">
        <f>IF(ISERROR(MATCH([3]!Quota_Std_2022_23[[#This Row], [Quota Type]],[3]Sheet1!$AO$2:$AO$12,0)),"0", "1")</f>
        <v>0</v>
      </c>
      <c r="AG5856" s="60" t="str">
        <f>IF(ISERROR(MATCH(#REF!,$BA$2:$BA$8,0)),"0", "1")</f>
        <v>0</v>
      </c>
      <c r="AH5856" s="60" t="str">
        <f>IF(ISERROR(MATCH(Passout2023[[#This Row], [Nationality Pakistani/ Foreign]],$D$3:$D$4,0)),"0", "1")</f>
        <v>0</v>
      </c>
    </row>
    <row r="5857">
      <c r="Y5857" s="60" t="str">
        <f>IF(ISERROR(MATCH(Passout2023[[#This Row], [Degree Duration (year)]],$M$3:$M$10,0)),"0", "1")</f>
        <v>0</v>
      </c>
      <c r="Z5857" s="60" t="str">
        <f>IF(ISERROR(MATCH(Passout2023[[#This Row], [Admission Type]],$F$3:$F$6,0)),"0", "1")</f>
        <v>0</v>
      </c>
      <c r="AA5857" s="60" t="str">
        <f>IF(ISERROR(MATCH(Passout2023[[#This Row], [Batch Start Year]],$L$3:$L$25,0)),"0", "1")</f>
        <v>0</v>
      </c>
      <c r="AB5857" s="60" t="str">
        <f>IF(ISERROR(MATCH(Passout2023[[#This Row], [Batch Start Semester]],$K$3:$K$6,0)),"0", "1")</f>
        <v>0</v>
      </c>
      <c r="AC5857" s="60" t="str">
        <f>IF(ISERROR(MATCH([3]!Quota_Std_2022_23[[#This Row], [SESSION_TYPE]],$AX$2:$AX$5,0)),"0", "1")</f>
        <v>0</v>
      </c>
      <c r="AD5857" s="60" t="str">
        <f>IF(ISERROR(MATCH(#REF!,#REF!,0)),"0", "1")</f>
        <v>0</v>
      </c>
      <c r="AE5857" s="60" t="str">
        <f>IF(ISERROR(MATCH([3]!Quota_Std_2022_23[[#This Row], [Gender]],$AN$2:$AN$4,0)),"0", "1")</f>
        <v>0</v>
      </c>
      <c r="AF5857" s="60" t="str">
        <f>IF(ISERROR(MATCH([3]!Quota_Std_2022_23[[#This Row], [Quota Type]],[3]Sheet1!$AO$2:$AO$12,0)),"0", "1")</f>
        <v>0</v>
      </c>
      <c r="AG5857" s="60" t="str">
        <f>IF(ISERROR(MATCH(#REF!,$BA$2:$BA$8,0)),"0", "1")</f>
        <v>0</v>
      </c>
      <c r="AH5857" s="60" t="str">
        <f>IF(ISERROR(MATCH(Passout2023[[#This Row], [Nationality Pakistani/ Foreign]],$D$3:$D$4,0)),"0", "1")</f>
        <v>0</v>
      </c>
    </row>
    <row r="5858">
      <c r="Y5858" s="60" t="str">
        <f>IF(ISERROR(MATCH(Passout2023[[#This Row], [Degree Duration (year)]],$M$3:$M$10,0)),"0", "1")</f>
        <v>0</v>
      </c>
      <c r="Z5858" s="60" t="str">
        <f>IF(ISERROR(MATCH(Passout2023[[#This Row], [Admission Type]],$F$3:$F$6,0)),"0", "1")</f>
        <v>0</v>
      </c>
      <c r="AA5858" s="60" t="str">
        <f>IF(ISERROR(MATCH(Passout2023[[#This Row], [Batch Start Year]],$L$3:$L$25,0)),"0", "1")</f>
        <v>0</v>
      </c>
      <c r="AB5858" s="60" t="str">
        <f>IF(ISERROR(MATCH(Passout2023[[#This Row], [Batch Start Semester]],$K$3:$K$6,0)),"0", "1")</f>
        <v>0</v>
      </c>
      <c r="AC5858" s="60" t="str">
        <f>IF(ISERROR(MATCH([3]!Quota_Std_2022_23[[#This Row], [SESSION_TYPE]],$AX$2:$AX$5,0)),"0", "1")</f>
        <v>0</v>
      </c>
      <c r="AD5858" s="60" t="str">
        <f>IF(ISERROR(MATCH(#REF!,#REF!,0)),"0", "1")</f>
        <v>0</v>
      </c>
      <c r="AE5858" s="60" t="str">
        <f>IF(ISERROR(MATCH([3]!Quota_Std_2022_23[[#This Row], [Gender]],$AN$2:$AN$4,0)),"0", "1")</f>
        <v>0</v>
      </c>
      <c r="AF5858" s="60" t="str">
        <f>IF(ISERROR(MATCH([3]!Quota_Std_2022_23[[#This Row], [Quota Type]],[3]Sheet1!$AO$2:$AO$12,0)),"0", "1")</f>
        <v>0</v>
      </c>
      <c r="AG5858" s="60" t="str">
        <f>IF(ISERROR(MATCH(#REF!,$BA$2:$BA$8,0)),"0", "1")</f>
        <v>0</v>
      </c>
      <c r="AH5858" s="60" t="str">
        <f>IF(ISERROR(MATCH(Passout2023[[#This Row], [Nationality Pakistani/ Foreign]],$D$3:$D$4,0)),"0", "1")</f>
        <v>0</v>
      </c>
    </row>
    <row r="5859">
      <c r="Y5859" s="60" t="str">
        <f>IF(ISERROR(MATCH(Passout2023[[#This Row], [Degree Duration (year)]],$M$3:$M$10,0)),"0", "1")</f>
        <v>0</v>
      </c>
      <c r="Z5859" s="60" t="str">
        <f>IF(ISERROR(MATCH(Passout2023[[#This Row], [Admission Type]],$F$3:$F$6,0)),"0", "1")</f>
        <v>0</v>
      </c>
      <c r="AA5859" s="60" t="str">
        <f>IF(ISERROR(MATCH(Passout2023[[#This Row], [Batch Start Year]],$L$3:$L$25,0)),"0", "1")</f>
        <v>0</v>
      </c>
      <c r="AB5859" s="60" t="str">
        <f>IF(ISERROR(MATCH(Passout2023[[#This Row], [Batch Start Semester]],$K$3:$K$6,0)),"0", "1")</f>
        <v>0</v>
      </c>
      <c r="AC5859" s="60" t="str">
        <f>IF(ISERROR(MATCH([3]!Quota_Std_2022_23[[#This Row], [SESSION_TYPE]],$AX$2:$AX$5,0)),"0", "1")</f>
        <v>0</v>
      </c>
      <c r="AD5859" s="60" t="str">
        <f>IF(ISERROR(MATCH(#REF!,#REF!,0)),"0", "1")</f>
        <v>0</v>
      </c>
      <c r="AE5859" s="60" t="str">
        <f>IF(ISERROR(MATCH([3]!Quota_Std_2022_23[[#This Row], [Gender]],$AN$2:$AN$4,0)),"0", "1")</f>
        <v>0</v>
      </c>
      <c r="AF5859" s="60" t="str">
        <f>IF(ISERROR(MATCH([3]!Quota_Std_2022_23[[#This Row], [Quota Type]],[3]Sheet1!$AO$2:$AO$12,0)),"0", "1")</f>
        <v>0</v>
      </c>
      <c r="AG5859" s="60" t="str">
        <f>IF(ISERROR(MATCH(#REF!,$BA$2:$BA$8,0)),"0", "1")</f>
        <v>0</v>
      </c>
      <c r="AH5859" s="60" t="str">
        <f>IF(ISERROR(MATCH(Passout2023[[#This Row], [Nationality Pakistani/ Foreign]],$D$3:$D$4,0)),"0", "1")</f>
        <v>0</v>
      </c>
    </row>
    <row r="5860">
      <c r="Y5860" s="60" t="str">
        <f>IF(ISERROR(MATCH(Passout2023[[#This Row], [Degree Duration (year)]],$M$3:$M$10,0)),"0", "1")</f>
        <v>0</v>
      </c>
      <c r="Z5860" s="60" t="str">
        <f>IF(ISERROR(MATCH(Passout2023[[#This Row], [Admission Type]],$F$3:$F$6,0)),"0", "1")</f>
        <v>0</v>
      </c>
      <c r="AA5860" s="60" t="str">
        <f>IF(ISERROR(MATCH(Passout2023[[#This Row], [Batch Start Year]],$L$3:$L$25,0)),"0", "1")</f>
        <v>0</v>
      </c>
      <c r="AB5860" s="60" t="str">
        <f>IF(ISERROR(MATCH(Passout2023[[#This Row], [Batch Start Semester]],$K$3:$K$6,0)),"0", "1")</f>
        <v>0</v>
      </c>
      <c r="AC5860" s="60" t="str">
        <f>IF(ISERROR(MATCH([3]!Quota_Std_2022_23[[#This Row], [SESSION_TYPE]],$AX$2:$AX$5,0)),"0", "1")</f>
        <v>0</v>
      </c>
      <c r="AD5860" s="60" t="str">
        <f>IF(ISERROR(MATCH(#REF!,#REF!,0)),"0", "1")</f>
        <v>0</v>
      </c>
      <c r="AE5860" s="60" t="str">
        <f>IF(ISERROR(MATCH([3]!Quota_Std_2022_23[[#This Row], [Gender]],$AN$2:$AN$4,0)),"0", "1")</f>
        <v>0</v>
      </c>
      <c r="AF5860" s="60" t="str">
        <f>IF(ISERROR(MATCH([3]!Quota_Std_2022_23[[#This Row], [Quota Type]],[3]Sheet1!$AO$2:$AO$12,0)),"0", "1")</f>
        <v>0</v>
      </c>
      <c r="AG5860" s="60" t="str">
        <f>IF(ISERROR(MATCH(#REF!,$BA$2:$BA$8,0)),"0", "1")</f>
        <v>0</v>
      </c>
      <c r="AH5860" s="60" t="str">
        <f>IF(ISERROR(MATCH(Passout2023[[#This Row], [Nationality Pakistani/ Foreign]],$D$3:$D$4,0)),"0", "1")</f>
        <v>0</v>
      </c>
    </row>
    <row r="5861">
      <c r="Y5861" s="60" t="str">
        <f>IF(ISERROR(MATCH(Passout2023[[#This Row], [Degree Duration (year)]],$M$3:$M$10,0)),"0", "1")</f>
        <v>0</v>
      </c>
      <c r="Z5861" s="60" t="str">
        <f>IF(ISERROR(MATCH(Passout2023[[#This Row], [Admission Type]],$F$3:$F$6,0)),"0", "1")</f>
        <v>0</v>
      </c>
      <c r="AA5861" s="60" t="str">
        <f>IF(ISERROR(MATCH(Passout2023[[#This Row], [Batch Start Year]],$L$3:$L$25,0)),"0", "1")</f>
        <v>0</v>
      </c>
      <c r="AB5861" s="60" t="str">
        <f>IF(ISERROR(MATCH(Passout2023[[#This Row], [Batch Start Semester]],$K$3:$K$6,0)),"0", "1")</f>
        <v>0</v>
      </c>
      <c r="AC5861" s="60" t="str">
        <f>IF(ISERROR(MATCH([3]!Quota_Std_2022_23[[#This Row], [SESSION_TYPE]],$AX$2:$AX$5,0)),"0", "1")</f>
        <v>0</v>
      </c>
      <c r="AD5861" s="60" t="str">
        <f>IF(ISERROR(MATCH(#REF!,#REF!,0)),"0", "1")</f>
        <v>0</v>
      </c>
      <c r="AE5861" s="60" t="str">
        <f>IF(ISERROR(MATCH([3]!Quota_Std_2022_23[[#This Row], [Gender]],$AN$2:$AN$4,0)),"0", "1")</f>
        <v>0</v>
      </c>
      <c r="AF5861" s="60" t="str">
        <f>IF(ISERROR(MATCH([3]!Quota_Std_2022_23[[#This Row], [Quota Type]],[3]Sheet1!$AO$2:$AO$12,0)),"0", "1")</f>
        <v>0</v>
      </c>
      <c r="AG5861" s="60" t="str">
        <f>IF(ISERROR(MATCH(#REF!,$BA$2:$BA$8,0)),"0", "1")</f>
        <v>0</v>
      </c>
      <c r="AH5861" s="60" t="str">
        <f>IF(ISERROR(MATCH(Passout2023[[#This Row], [Nationality Pakistani/ Foreign]],$D$3:$D$4,0)),"0", "1")</f>
        <v>0</v>
      </c>
    </row>
    <row r="5862">
      <c r="Y5862" s="60" t="str">
        <f>IF(ISERROR(MATCH(Passout2023[[#This Row], [Degree Duration (year)]],$M$3:$M$10,0)),"0", "1")</f>
        <v>0</v>
      </c>
      <c r="Z5862" s="60" t="str">
        <f>IF(ISERROR(MATCH(Passout2023[[#This Row], [Admission Type]],$F$3:$F$6,0)),"0", "1")</f>
        <v>0</v>
      </c>
      <c r="AA5862" s="60" t="str">
        <f>IF(ISERROR(MATCH(Passout2023[[#This Row], [Batch Start Year]],$L$3:$L$25,0)),"0", "1")</f>
        <v>0</v>
      </c>
      <c r="AB5862" s="60" t="str">
        <f>IF(ISERROR(MATCH(Passout2023[[#This Row], [Batch Start Semester]],$K$3:$K$6,0)),"0", "1")</f>
        <v>0</v>
      </c>
      <c r="AC5862" s="60" t="str">
        <f>IF(ISERROR(MATCH([3]!Quota_Std_2022_23[[#This Row], [SESSION_TYPE]],$AX$2:$AX$5,0)),"0", "1")</f>
        <v>0</v>
      </c>
      <c r="AD5862" s="60" t="str">
        <f>IF(ISERROR(MATCH(#REF!,#REF!,0)),"0", "1")</f>
        <v>0</v>
      </c>
      <c r="AE5862" s="60" t="str">
        <f>IF(ISERROR(MATCH([3]!Quota_Std_2022_23[[#This Row], [Gender]],$AN$2:$AN$4,0)),"0", "1")</f>
        <v>0</v>
      </c>
      <c r="AF5862" s="60" t="str">
        <f>IF(ISERROR(MATCH([3]!Quota_Std_2022_23[[#This Row], [Quota Type]],[3]Sheet1!$AO$2:$AO$12,0)),"0", "1")</f>
        <v>0</v>
      </c>
      <c r="AG5862" s="60" t="str">
        <f>IF(ISERROR(MATCH(#REF!,$BA$2:$BA$8,0)),"0", "1")</f>
        <v>0</v>
      </c>
      <c r="AH5862" s="60" t="str">
        <f>IF(ISERROR(MATCH(Passout2023[[#This Row], [Nationality Pakistani/ Foreign]],$D$3:$D$4,0)),"0", "1")</f>
        <v>0</v>
      </c>
    </row>
    <row r="5863">
      <c r="Y5863" s="60" t="str">
        <f>IF(ISERROR(MATCH(Passout2023[[#This Row], [Degree Duration (year)]],$M$3:$M$10,0)),"0", "1")</f>
        <v>0</v>
      </c>
      <c r="Z5863" s="60" t="str">
        <f>IF(ISERROR(MATCH(Passout2023[[#This Row], [Admission Type]],$F$3:$F$6,0)),"0", "1")</f>
        <v>0</v>
      </c>
      <c r="AA5863" s="60" t="str">
        <f>IF(ISERROR(MATCH(Passout2023[[#This Row], [Batch Start Year]],$L$3:$L$25,0)),"0", "1")</f>
        <v>0</v>
      </c>
      <c r="AB5863" s="60" t="str">
        <f>IF(ISERROR(MATCH(Passout2023[[#This Row], [Batch Start Semester]],$K$3:$K$6,0)),"0", "1")</f>
        <v>0</v>
      </c>
      <c r="AC5863" s="60" t="str">
        <f>IF(ISERROR(MATCH([3]!Quota_Std_2022_23[[#This Row], [SESSION_TYPE]],$AX$2:$AX$5,0)),"0", "1")</f>
        <v>0</v>
      </c>
      <c r="AD5863" s="60" t="str">
        <f>IF(ISERROR(MATCH(#REF!,#REF!,0)),"0", "1")</f>
        <v>0</v>
      </c>
      <c r="AE5863" s="60" t="str">
        <f>IF(ISERROR(MATCH([3]!Quota_Std_2022_23[[#This Row], [Gender]],$AN$2:$AN$4,0)),"0", "1")</f>
        <v>0</v>
      </c>
      <c r="AF5863" s="60" t="str">
        <f>IF(ISERROR(MATCH([3]!Quota_Std_2022_23[[#This Row], [Quota Type]],[3]Sheet1!$AO$2:$AO$12,0)),"0", "1")</f>
        <v>0</v>
      </c>
      <c r="AG5863" s="60" t="str">
        <f>IF(ISERROR(MATCH(#REF!,$BA$2:$BA$8,0)),"0", "1")</f>
        <v>0</v>
      </c>
      <c r="AH5863" s="60" t="str">
        <f>IF(ISERROR(MATCH(Passout2023[[#This Row], [Nationality Pakistani/ Foreign]],$D$3:$D$4,0)),"0", "1")</f>
        <v>0</v>
      </c>
    </row>
    <row r="5864">
      <c r="Y5864" s="60" t="str">
        <f>IF(ISERROR(MATCH(Passout2023[[#This Row], [Degree Duration (year)]],$M$3:$M$10,0)),"0", "1")</f>
        <v>0</v>
      </c>
      <c r="Z5864" s="60" t="str">
        <f>IF(ISERROR(MATCH(Passout2023[[#This Row], [Admission Type]],$F$3:$F$6,0)),"0", "1")</f>
        <v>0</v>
      </c>
      <c r="AA5864" s="60" t="str">
        <f>IF(ISERROR(MATCH(Passout2023[[#This Row], [Batch Start Year]],$L$3:$L$25,0)),"0", "1")</f>
        <v>0</v>
      </c>
      <c r="AB5864" s="60" t="str">
        <f>IF(ISERROR(MATCH(Passout2023[[#This Row], [Batch Start Semester]],$K$3:$K$6,0)),"0", "1")</f>
        <v>0</v>
      </c>
      <c r="AC5864" s="60" t="str">
        <f>IF(ISERROR(MATCH([3]!Quota_Std_2022_23[[#This Row], [SESSION_TYPE]],$AX$2:$AX$5,0)),"0", "1")</f>
        <v>0</v>
      </c>
      <c r="AD5864" s="60" t="str">
        <f>IF(ISERROR(MATCH(#REF!,#REF!,0)),"0", "1")</f>
        <v>0</v>
      </c>
      <c r="AE5864" s="60" t="str">
        <f>IF(ISERROR(MATCH([3]!Quota_Std_2022_23[[#This Row], [Gender]],$AN$2:$AN$4,0)),"0", "1")</f>
        <v>0</v>
      </c>
      <c r="AF5864" s="60" t="str">
        <f>IF(ISERROR(MATCH([3]!Quota_Std_2022_23[[#This Row], [Quota Type]],[3]Sheet1!$AO$2:$AO$12,0)),"0", "1")</f>
        <v>0</v>
      </c>
      <c r="AG5864" s="60" t="str">
        <f>IF(ISERROR(MATCH(#REF!,$BA$2:$BA$8,0)),"0", "1")</f>
        <v>0</v>
      </c>
      <c r="AH5864" s="60" t="str">
        <f>IF(ISERROR(MATCH(Passout2023[[#This Row], [Nationality Pakistani/ Foreign]],$D$3:$D$4,0)),"0", "1")</f>
        <v>0</v>
      </c>
    </row>
    <row r="5865">
      <c r="Y5865" s="60" t="str">
        <f>IF(ISERROR(MATCH(Passout2023[[#This Row], [Degree Duration (year)]],$M$3:$M$10,0)),"0", "1")</f>
        <v>0</v>
      </c>
      <c r="Z5865" s="60" t="str">
        <f>IF(ISERROR(MATCH(Passout2023[[#This Row], [Admission Type]],$F$3:$F$6,0)),"0", "1")</f>
        <v>0</v>
      </c>
      <c r="AA5865" s="60" t="str">
        <f>IF(ISERROR(MATCH(Passout2023[[#This Row], [Batch Start Year]],$L$3:$L$25,0)),"0", "1")</f>
        <v>0</v>
      </c>
      <c r="AB5865" s="60" t="str">
        <f>IF(ISERROR(MATCH(Passout2023[[#This Row], [Batch Start Semester]],$K$3:$K$6,0)),"0", "1")</f>
        <v>0</v>
      </c>
      <c r="AC5865" s="60" t="str">
        <f>IF(ISERROR(MATCH([3]!Quota_Std_2022_23[[#This Row], [SESSION_TYPE]],$AX$2:$AX$5,0)),"0", "1")</f>
        <v>0</v>
      </c>
      <c r="AD5865" s="60" t="str">
        <f>IF(ISERROR(MATCH(#REF!,#REF!,0)),"0", "1")</f>
        <v>0</v>
      </c>
      <c r="AE5865" s="60" t="str">
        <f>IF(ISERROR(MATCH([3]!Quota_Std_2022_23[[#This Row], [Gender]],$AN$2:$AN$4,0)),"0", "1")</f>
        <v>0</v>
      </c>
      <c r="AF5865" s="60" t="str">
        <f>IF(ISERROR(MATCH([3]!Quota_Std_2022_23[[#This Row], [Quota Type]],[3]Sheet1!$AO$2:$AO$12,0)),"0", "1")</f>
        <v>0</v>
      </c>
      <c r="AG5865" s="60" t="str">
        <f>IF(ISERROR(MATCH(#REF!,$BA$2:$BA$8,0)),"0", "1")</f>
        <v>0</v>
      </c>
      <c r="AH5865" s="60" t="str">
        <f>IF(ISERROR(MATCH(Passout2023[[#This Row], [Nationality Pakistani/ Foreign]],$D$3:$D$4,0)),"0", "1")</f>
        <v>0</v>
      </c>
    </row>
    <row r="5866">
      <c r="Y5866" s="60" t="str">
        <f>IF(ISERROR(MATCH(Passout2023[[#This Row], [Degree Duration (year)]],$M$3:$M$10,0)),"0", "1")</f>
        <v>0</v>
      </c>
      <c r="Z5866" s="60" t="str">
        <f>IF(ISERROR(MATCH(Passout2023[[#This Row], [Admission Type]],$F$3:$F$6,0)),"0", "1")</f>
        <v>0</v>
      </c>
      <c r="AA5866" s="60" t="str">
        <f>IF(ISERROR(MATCH(Passout2023[[#This Row], [Batch Start Year]],$L$3:$L$25,0)),"0", "1")</f>
        <v>0</v>
      </c>
      <c r="AB5866" s="60" t="str">
        <f>IF(ISERROR(MATCH(Passout2023[[#This Row], [Batch Start Semester]],$K$3:$K$6,0)),"0", "1")</f>
        <v>0</v>
      </c>
      <c r="AC5866" s="60" t="str">
        <f>IF(ISERROR(MATCH([3]!Quota_Std_2022_23[[#This Row], [SESSION_TYPE]],$AX$2:$AX$5,0)),"0", "1")</f>
        <v>0</v>
      </c>
      <c r="AD5866" s="60" t="str">
        <f>IF(ISERROR(MATCH(#REF!,#REF!,0)),"0", "1")</f>
        <v>0</v>
      </c>
      <c r="AE5866" s="60" t="str">
        <f>IF(ISERROR(MATCH([3]!Quota_Std_2022_23[[#This Row], [Gender]],$AN$2:$AN$4,0)),"0", "1")</f>
        <v>0</v>
      </c>
      <c r="AF5866" s="60" t="str">
        <f>IF(ISERROR(MATCH([3]!Quota_Std_2022_23[[#This Row], [Quota Type]],[3]Sheet1!$AO$2:$AO$12,0)),"0", "1")</f>
        <v>0</v>
      </c>
      <c r="AG5866" s="60" t="str">
        <f>IF(ISERROR(MATCH(#REF!,$BA$2:$BA$8,0)),"0", "1")</f>
        <v>0</v>
      </c>
      <c r="AH5866" s="60" t="str">
        <f>IF(ISERROR(MATCH(Passout2023[[#This Row], [Nationality Pakistani/ Foreign]],$D$3:$D$4,0)),"0", "1")</f>
        <v>0</v>
      </c>
    </row>
    <row r="5867">
      <c r="Y5867" s="60" t="str">
        <f>IF(ISERROR(MATCH(Passout2023[[#This Row], [Degree Duration (year)]],$M$3:$M$10,0)),"0", "1")</f>
        <v>0</v>
      </c>
      <c r="Z5867" s="60" t="str">
        <f>IF(ISERROR(MATCH(Passout2023[[#This Row], [Admission Type]],$F$3:$F$6,0)),"0", "1")</f>
        <v>0</v>
      </c>
      <c r="AA5867" s="60" t="str">
        <f>IF(ISERROR(MATCH(Passout2023[[#This Row], [Batch Start Year]],$L$3:$L$25,0)),"0", "1")</f>
        <v>0</v>
      </c>
      <c r="AB5867" s="60" t="str">
        <f>IF(ISERROR(MATCH(Passout2023[[#This Row], [Batch Start Semester]],$K$3:$K$6,0)),"0", "1")</f>
        <v>0</v>
      </c>
      <c r="AC5867" s="60" t="str">
        <f>IF(ISERROR(MATCH([3]!Quota_Std_2022_23[[#This Row], [SESSION_TYPE]],$AX$2:$AX$5,0)),"0", "1")</f>
        <v>0</v>
      </c>
      <c r="AD5867" s="60" t="str">
        <f>IF(ISERROR(MATCH(#REF!,#REF!,0)),"0", "1")</f>
        <v>0</v>
      </c>
      <c r="AE5867" s="60" t="str">
        <f>IF(ISERROR(MATCH([3]!Quota_Std_2022_23[[#This Row], [Gender]],$AN$2:$AN$4,0)),"0", "1")</f>
        <v>0</v>
      </c>
      <c r="AF5867" s="60" t="str">
        <f>IF(ISERROR(MATCH([3]!Quota_Std_2022_23[[#This Row], [Quota Type]],[3]Sheet1!$AO$2:$AO$12,0)),"0", "1")</f>
        <v>0</v>
      </c>
      <c r="AG5867" s="60" t="str">
        <f>IF(ISERROR(MATCH(#REF!,$BA$2:$BA$8,0)),"0", "1")</f>
        <v>0</v>
      </c>
      <c r="AH5867" s="60" t="str">
        <f>IF(ISERROR(MATCH(Passout2023[[#This Row], [Nationality Pakistani/ Foreign]],$D$3:$D$4,0)),"0", "1")</f>
        <v>0</v>
      </c>
    </row>
    <row r="5868">
      <c r="Y5868" s="60" t="str">
        <f>IF(ISERROR(MATCH(Passout2023[[#This Row], [Degree Duration (year)]],$M$3:$M$10,0)),"0", "1")</f>
        <v>0</v>
      </c>
      <c r="Z5868" s="60" t="str">
        <f>IF(ISERROR(MATCH(Passout2023[[#This Row], [Admission Type]],$F$3:$F$6,0)),"0", "1")</f>
        <v>0</v>
      </c>
      <c r="AA5868" s="60" t="str">
        <f>IF(ISERROR(MATCH(Passout2023[[#This Row], [Batch Start Year]],$L$3:$L$25,0)),"0", "1")</f>
        <v>0</v>
      </c>
      <c r="AB5868" s="60" t="str">
        <f>IF(ISERROR(MATCH(Passout2023[[#This Row], [Batch Start Semester]],$K$3:$K$6,0)),"0", "1")</f>
        <v>0</v>
      </c>
      <c r="AC5868" s="60" t="str">
        <f>IF(ISERROR(MATCH([3]!Quota_Std_2022_23[[#This Row], [SESSION_TYPE]],$AX$2:$AX$5,0)),"0", "1")</f>
        <v>0</v>
      </c>
      <c r="AD5868" s="60" t="str">
        <f>IF(ISERROR(MATCH(#REF!,#REF!,0)),"0", "1")</f>
        <v>0</v>
      </c>
      <c r="AE5868" s="60" t="str">
        <f>IF(ISERROR(MATCH([3]!Quota_Std_2022_23[[#This Row], [Gender]],$AN$2:$AN$4,0)),"0", "1")</f>
        <v>0</v>
      </c>
      <c r="AF5868" s="60" t="str">
        <f>IF(ISERROR(MATCH([3]!Quota_Std_2022_23[[#This Row], [Quota Type]],[3]Sheet1!$AO$2:$AO$12,0)),"0", "1")</f>
        <v>0</v>
      </c>
      <c r="AG5868" s="60" t="str">
        <f>IF(ISERROR(MATCH(#REF!,$BA$2:$BA$8,0)),"0", "1")</f>
        <v>0</v>
      </c>
      <c r="AH5868" s="60" t="str">
        <f>IF(ISERROR(MATCH(Passout2023[[#This Row], [Nationality Pakistani/ Foreign]],$D$3:$D$4,0)),"0", "1")</f>
        <v>0</v>
      </c>
    </row>
    <row r="5869">
      <c r="Y5869" s="60" t="str">
        <f>IF(ISERROR(MATCH(Passout2023[[#This Row], [Degree Duration (year)]],$M$3:$M$10,0)),"0", "1")</f>
        <v>0</v>
      </c>
      <c r="Z5869" s="60" t="str">
        <f>IF(ISERROR(MATCH(Passout2023[[#This Row], [Admission Type]],$F$3:$F$6,0)),"0", "1")</f>
        <v>0</v>
      </c>
      <c r="AA5869" s="60" t="str">
        <f>IF(ISERROR(MATCH(Passout2023[[#This Row], [Batch Start Year]],$L$3:$L$25,0)),"0", "1")</f>
        <v>0</v>
      </c>
      <c r="AB5869" s="60" t="str">
        <f>IF(ISERROR(MATCH(Passout2023[[#This Row], [Batch Start Semester]],$K$3:$K$6,0)),"0", "1")</f>
        <v>0</v>
      </c>
      <c r="AC5869" s="60" t="str">
        <f>IF(ISERROR(MATCH([3]!Quota_Std_2022_23[[#This Row], [SESSION_TYPE]],$AX$2:$AX$5,0)),"0", "1")</f>
        <v>0</v>
      </c>
      <c r="AD5869" s="60" t="str">
        <f>IF(ISERROR(MATCH(#REF!,#REF!,0)),"0", "1")</f>
        <v>0</v>
      </c>
      <c r="AE5869" s="60" t="str">
        <f>IF(ISERROR(MATCH([3]!Quota_Std_2022_23[[#This Row], [Gender]],$AN$2:$AN$4,0)),"0", "1")</f>
        <v>0</v>
      </c>
      <c r="AF5869" s="60" t="str">
        <f>IF(ISERROR(MATCH([3]!Quota_Std_2022_23[[#This Row], [Quota Type]],[3]Sheet1!$AO$2:$AO$12,0)),"0", "1")</f>
        <v>0</v>
      </c>
      <c r="AG5869" s="60" t="str">
        <f>IF(ISERROR(MATCH(#REF!,$BA$2:$BA$8,0)),"0", "1")</f>
        <v>0</v>
      </c>
      <c r="AH5869" s="60" t="str">
        <f>IF(ISERROR(MATCH(Passout2023[[#This Row], [Nationality Pakistani/ Foreign]],$D$3:$D$4,0)),"0", "1")</f>
        <v>0</v>
      </c>
    </row>
    <row r="5870">
      <c r="Y5870" s="60" t="str">
        <f>IF(ISERROR(MATCH(Passout2023[[#This Row], [Degree Duration (year)]],$M$3:$M$10,0)),"0", "1")</f>
        <v>0</v>
      </c>
      <c r="Z5870" s="60" t="str">
        <f>IF(ISERROR(MATCH(Passout2023[[#This Row], [Admission Type]],$F$3:$F$6,0)),"0", "1")</f>
        <v>0</v>
      </c>
      <c r="AA5870" s="60" t="str">
        <f>IF(ISERROR(MATCH(Passout2023[[#This Row], [Batch Start Year]],$L$3:$L$25,0)),"0", "1")</f>
        <v>0</v>
      </c>
      <c r="AB5870" s="60" t="str">
        <f>IF(ISERROR(MATCH(Passout2023[[#This Row], [Batch Start Semester]],$K$3:$K$6,0)),"0", "1")</f>
        <v>0</v>
      </c>
      <c r="AC5870" s="60" t="str">
        <f>IF(ISERROR(MATCH([3]!Quota_Std_2022_23[[#This Row], [SESSION_TYPE]],$AX$2:$AX$5,0)),"0", "1")</f>
        <v>0</v>
      </c>
      <c r="AD5870" s="60" t="str">
        <f>IF(ISERROR(MATCH(#REF!,#REF!,0)),"0", "1")</f>
        <v>0</v>
      </c>
      <c r="AE5870" s="60" t="str">
        <f>IF(ISERROR(MATCH([3]!Quota_Std_2022_23[[#This Row], [Gender]],$AN$2:$AN$4,0)),"0", "1")</f>
        <v>0</v>
      </c>
      <c r="AF5870" s="60" t="str">
        <f>IF(ISERROR(MATCH([3]!Quota_Std_2022_23[[#This Row], [Quota Type]],[3]Sheet1!$AO$2:$AO$12,0)),"0", "1")</f>
        <v>0</v>
      </c>
      <c r="AG5870" s="60" t="str">
        <f>IF(ISERROR(MATCH(#REF!,$BA$2:$BA$8,0)),"0", "1")</f>
        <v>0</v>
      </c>
      <c r="AH5870" s="60" t="str">
        <f>IF(ISERROR(MATCH(Passout2023[[#This Row], [Nationality Pakistani/ Foreign]],$D$3:$D$4,0)),"0", "1")</f>
        <v>0</v>
      </c>
    </row>
    <row r="5871">
      <c r="Y5871" s="60" t="str">
        <f>IF(ISERROR(MATCH(Passout2023[[#This Row], [Degree Duration (year)]],$M$3:$M$10,0)),"0", "1")</f>
        <v>0</v>
      </c>
      <c r="Z5871" s="60" t="str">
        <f>IF(ISERROR(MATCH(Passout2023[[#This Row], [Admission Type]],$F$3:$F$6,0)),"0", "1")</f>
        <v>0</v>
      </c>
      <c r="AA5871" s="60" t="str">
        <f>IF(ISERROR(MATCH(Passout2023[[#This Row], [Batch Start Year]],$L$3:$L$25,0)),"0", "1")</f>
        <v>0</v>
      </c>
      <c r="AB5871" s="60" t="str">
        <f>IF(ISERROR(MATCH(Passout2023[[#This Row], [Batch Start Semester]],$K$3:$K$6,0)),"0", "1")</f>
        <v>0</v>
      </c>
      <c r="AC5871" s="60" t="str">
        <f>IF(ISERROR(MATCH([3]!Quota_Std_2022_23[[#This Row], [SESSION_TYPE]],$AX$2:$AX$5,0)),"0", "1")</f>
        <v>0</v>
      </c>
      <c r="AD5871" s="60" t="str">
        <f>IF(ISERROR(MATCH(#REF!,#REF!,0)),"0", "1")</f>
        <v>0</v>
      </c>
      <c r="AE5871" s="60" t="str">
        <f>IF(ISERROR(MATCH([3]!Quota_Std_2022_23[[#This Row], [Gender]],$AN$2:$AN$4,0)),"0", "1")</f>
        <v>0</v>
      </c>
      <c r="AF5871" s="60" t="str">
        <f>IF(ISERROR(MATCH([3]!Quota_Std_2022_23[[#This Row], [Quota Type]],[3]Sheet1!$AO$2:$AO$12,0)),"0", "1")</f>
        <v>0</v>
      </c>
      <c r="AG5871" s="60" t="str">
        <f>IF(ISERROR(MATCH(#REF!,$BA$2:$BA$8,0)),"0", "1")</f>
        <v>0</v>
      </c>
      <c r="AH5871" s="60" t="str">
        <f>IF(ISERROR(MATCH(Passout2023[[#This Row], [Nationality Pakistani/ Foreign]],$D$3:$D$4,0)),"0", "1")</f>
        <v>0</v>
      </c>
    </row>
    <row r="5872">
      <c r="Y5872" s="60" t="str">
        <f>IF(ISERROR(MATCH(Passout2023[[#This Row], [Degree Duration (year)]],$M$3:$M$10,0)),"0", "1")</f>
        <v>0</v>
      </c>
      <c r="Z5872" s="60" t="str">
        <f>IF(ISERROR(MATCH(Passout2023[[#This Row], [Admission Type]],$F$3:$F$6,0)),"0", "1")</f>
        <v>0</v>
      </c>
      <c r="AA5872" s="60" t="str">
        <f>IF(ISERROR(MATCH(Passout2023[[#This Row], [Batch Start Year]],$L$3:$L$25,0)),"0", "1")</f>
        <v>0</v>
      </c>
      <c r="AB5872" s="60" t="str">
        <f>IF(ISERROR(MATCH(Passout2023[[#This Row], [Batch Start Semester]],$K$3:$K$6,0)),"0", "1")</f>
        <v>0</v>
      </c>
      <c r="AC5872" s="60" t="str">
        <f>IF(ISERROR(MATCH([3]!Quota_Std_2022_23[[#This Row], [SESSION_TYPE]],$AX$2:$AX$5,0)),"0", "1")</f>
        <v>0</v>
      </c>
      <c r="AD5872" s="60" t="str">
        <f>IF(ISERROR(MATCH(#REF!,#REF!,0)),"0", "1")</f>
        <v>0</v>
      </c>
      <c r="AE5872" s="60" t="str">
        <f>IF(ISERROR(MATCH([3]!Quota_Std_2022_23[[#This Row], [Gender]],$AN$2:$AN$4,0)),"0", "1")</f>
        <v>0</v>
      </c>
      <c r="AF5872" s="60" t="str">
        <f>IF(ISERROR(MATCH([3]!Quota_Std_2022_23[[#This Row], [Quota Type]],[3]Sheet1!$AO$2:$AO$12,0)),"0", "1")</f>
        <v>0</v>
      </c>
      <c r="AG5872" s="60" t="str">
        <f>IF(ISERROR(MATCH(#REF!,$BA$2:$BA$8,0)),"0", "1")</f>
        <v>0</v>
      </c>
      <c r="AH5872" s="60" t="str">
        <f>IF(ISERROR(MATCH(Passout2023[[#This Row], [Nationality Pakistani/ Foreign]],$D$3:$D$4,0)),"0", "1")</f>
        <v>0</v>
      </c>
    </row>
    <row r="5873">
      <c r="Y5873" s="60" t="str">
        <f>IF(ISERROR(MATCH(Passout2023[[#This Row], [Degree Duration (year)]],$M$3:$M$10,0)),"0", "1")</f>
        <v>0</v>
      </c>
      <c r="Z5873" s="60" t="str">
        <f>IF(ISERROR(MATCH(Passout2023[[#This Row], [Admission Type]],$F$3:$F$6,0)),"0", "1")</f>
        <v>0</v>
      </c>
      <c r="AA5873" s="60" t="str">
        <f>IF(ISERROR(MATCH(Passout2023[[#This Row], [Batch Start Year]],$L$3:$L$25,0)),"0", "1")</f>
        <v>0</v>
      </c>
      <c r="AB5873" s="60" t="str">
        <f>IF(ISERROR(MATCH(Passout2023[[#This Row], [Batch Start Semester]],$K$3:$K$6,0)),"0", "1")</f>
        <v>0</v>
      </c>
      <c r="AC5873" s="60" t="str">
        <f>IF(ISERROR(MATCH([3]!Quota_Std_2022_23[[#This Row], [SESSION_TYPE]],$AX$2:$AX$5,0)),"0", "1")</f>
        <v>0</v>
      </c>
      <c r="AD5873" s="60" t="str">
        <f>IF(ISERROR(MATCH(#REF!,#REF!,0)),"0", "1")</f>
        <v>0</v>
      </c>
      <c r="AE5873" s="60" t="str">
        <f>IF(ISERROR(MATCH([3]!Quota_Std_2022_23[[#This Row], [Gender]],$AN$2:$AN$4,0)),"0", "1")</f>
        <v>0</v>
      </c>
      <c r="AF5873" s="60" t="str">
        <f>IF(ISERROR(MATCH([3]!Quota_Std_2022_23[[#This Row], [Quota Type]],[3]Sheet1!$AO$2:$AO$12,0)),"0", "1")</f>
        <v>0</v>
      </c>
      <c r="AG5873" s="60" t="str">
        <f>IF(ISERROR(MATCH(#REF!,$BA$2:$BA$8,0)),"0", "1")</f>
        <v>0</v>
      </c>
      <c r="AH5873" s="60" t="str">
        <f>IF(ISERROR(MATCH(Passout2023[[#This Row], [Nationality Pakistani/ Foreign]],$D$3:$D$4,0)),"0", "1")</f>
        <v>0</v>
      </c>
    </row>
    <row r="5874">
      <c r="Y5874" s="60" t="str">
        <f>IF(ISERROR(MATCH(Passout2023[[#This Row], [Degree Duration (year)]],$M$3:$M$10,0)),"0", "1")</f>
        <v>0</v>
      </c>
      <c r="Z5874" s="60" t="str">
        <f>IF(ISERROR(MATCH(Passout2023[[#This Row], [Admission Type]],$F$3:$F$6,0)),"0", "1")</f>
        <v>0</v>
      </c>
      <c r="AA5874" s="60" t="str">
        <f>IF(ISERROR(MATCH(Passout2023[[#This Row], [Batch Start Year]],$L$3:$L$25,0)),"0", "1")</f>
        <v>0</v>
      </c>
      <c r="AB5874" s="60" t="str">
        <f>IF(ISERROR(MATCH(Passout2023[[#This Row], [Batch Start Semester]],$K$3:$K$6,0)),"0", "1")</f>
        <v>0</v>
      </c>
      <c r="AC5874" s="60" t="str">
        <f>IF(ISERROR(MATCH([3]!Quota_Std_2022_23[[#This Row], [SESSION_TYPE]],$AX$2:$AX$5,0)),"0", "1")</f>
        <v>0</v>
      </c>
      <c r="AD5874" s="60" t="str">
        <f>IF(ISERROR(MATCH(#REF!,#REF!,0)),"0", "1")</f>
        <v>0</v>
      </c>
      <c r="AE5874" s="60" t="str">
        <f>IF(ISERROR(MATCH([3]!Quota_Std_2022_23[[#This Row], [Gender]],$AN$2:$AN$4,0)),"0", "1")</f>
        <v>0</v>
      </c>
      <c r="AF5874" s="60" t="str">
        <f>IF(ISERROR(MATCH([3]!Quota_Std_2022_23[[#This Row], [Quota Type]],[3]Sheet1!$AO$2:$AO$12,0)),"0", "1")</f>
        <v>0</v>
      </c>
      <c r="AG5874" s="60" t="str">
        <f>IF(ISERROR(MATCH(#REF!,$BA$2:$BA$8,0)),"0", "1")</f>
        <v>0</v>
      </c>
      <c r="AH5874" s="60" t="str">
        <f>IF(ISERROR(MATCH(Passout2023[[#This Row], [Nationality Pakistani/ Foreign]],$D$3:$D$4,0)),"0", "1")</f>
        <v>0</v>
      </c>
    </row>
    <row r="5875">
      <c r="Y5875" s="60" t="str">
        <f>IF(ISERROR(MATCH(Passout2023[[#This Row], [Degree Duration (year)]],$M$3:$M$10,0)),"0", "1")</f>
        <v>0</v>
      </c>
      <c r="Z5875" s="60" t="str">
        <f>IF(ISERROR(MATCH(Passout2023[[#This Row], [Admission Type]],$F$3:$F$6,0)),"0", "1")</f>
        <v>0</v>
      </c>
      <c r="AA5875" s="60" t="str">
        <f>IF(ISERROR(MATCH(Passout2023[[#This Row], [Batch Start Year]],$L$3:$L$25,0)),"0", "1")</f>
        <v>0</v>
      </c>
      <c r="AB5875" s="60" t="str">
        <f>IF(ISERROR(MATCH(Passout2023[[#This Row], [Batch Start Semester]],$K$3:$K$6,0)),"0", "1")</f>
        <v>0</v>
      </c>
      <c r="AC5875" s="60" t="str">
        <f>IF(ISERROR(MATCH([3]!Quota_Std_2022_23[[#This Row], [SESSION_TYPE]],$AX$2:$AX$5,0)),"0", "1")</f>
        <v>0</v>
      </c>
      <c r="AD5875" s="60" t="str">
        <f>IF(ISERROR(MATCH(#REF!,#REF!,0)),"0", "1")</f>
        <v>0</v>
      </c>
      <c r="AE5875" s="60" t="str">
        <f>IF(ISERROR(MATCH([3]!Quota_Std_2022_23[[#This Row], [Gender]],$AN$2:$AN$4,0)),"0", "1")</f>
        <v>0</v>
      </c>
      <c r="AF5875" s="60" t="str">
        <f>IF(ISERROR(MATCH([3]!Quota_Std_2022_23[[#This Row], [Quota Type]],[3]Sheet1!$AO$2:$AO$12,0)),"0", "1")</f>
        <v>0</v>
      </c>
      <c r="AG5875" s="60" t="str">
        <f>IF(ISERROR(MATCH(#REF!,$BA$2:$BA$8,0)),"0", "1")</f>
        <v>0</v>
      </c>
      <c r="AH5875" s="60" t="str">
        <f>IF(ISERROR(MATCH(Passout2023[[#This Row], [Nationality Pakistani/ Foreign]],$D$3:$D$4,0)),"0", "1")</f>
        <v>0</v>
      </c>
    </row>
    <row r="5876">
      <c r="Y5876" s="60" t="str">
        <f>IF(ISERROR(MATCH(Passout2023[[#This Row], [Degree Duration (year)]],$M$3:$M$10,0)),"0", "1")</f>
        <v>0</v>
      </c>
      <c r="Z5876" s="60" t="str">
        <f>IF(ISERROR(MATCH(Passout2023[[#This Row], [Admission Type]],$F$3:$F$6,0)),"0", "1")</f>
        <v>0</v>
      </c>
      <c r="AA5876" s="60" t="str">
        <f>IF(ISERROR(MATCH(Passout2023[[#This Row], [Batch Start Year]],$L$3:$L$25,0)),"0", "1")</f>
        <v>0</v>
      </c>
      <c r="AB5876" s="60" t="str">
        <f>IF(ISERROR(MATCH(Passout2023[[#This Row], [Batch Start Semester]],$K$3:$K$6,0)),"0", "1")</f>
        <v>0</v>
      </c>
      <c r="AC5876" s="60" t="str">
        <f>IF(ISERROR(MATCH([3]!Quota_Std_2022_23[[#This Row], [SESSION_TYPE]],$AX$2:$AX$5,0)),"0", "1")</f>
        <v>0</v>
      </c>
      <c r="AD5876" s="60" t="str">
        <f>IF(ISERROR(MATCH(#REF!,#REF!,0)),"0", "1")</f>
        <v>0</v>
      </c>
      <c r="AE5876" s="60" t="str">
        <f>IF(ISERROR(MATCH([3]!Quota_Std_2022_23[[#This Row], [Gender]],$AN$2:$AN$4,0)),"0", "1")</f>
        <v>0</v>
      </c>
      <c r="AF5876" s="60" t="str">
        <f>IF(ISERROR(MATCH([3]!Quota_Std_2022_23[[#This Row], [Quota Type]],[3]Sheet1!$AO$2:$AO$12,0)),"0", "1")</f>
        <v>0</v>
      </c>
      <c r="AG5876" s="60" t="str">
        <f>IF(ISERROR(MATCH(#REF!,$BA$2:$BA$8,0)),"0", "1")</f>
        <v>0</v>
      </c>
      <c r="AH5876" s="60" t="str">
        <f>IF(ISERROR(MATCH(Passout2023[[#This Row], [Nationality Pakistani/ Foreign]],$D$3:$D$4,0)),"0", "1")</f>
        <v>0</v>
      </c>
    </row>
    <row r="5877">
      <c r="Y5877" s="60" t="str">
        <f>IF(ISERROR(MATCH(Passout2023[[#This Row], [Degree Duration (year)]],$M$3:$M$10,0)),"0", "1")</f>
        <v>0</v>
      </c>
      <c r="Z5877" s="60" t="str">
        <f>IF(ISERROR(MATCH(Passout2023[[#This Row], [Admission Type]],$F$3:$F$6,0)),"0", "1")</f>
        <v>0</v>
      </c>
      <c r="AA5877" s="60" t="str">
        <f>IF(ISERROR(MATCH(Passout2023[[#This Row], [Batch Start Year]],$L$3:$L$25,0)),"0", "1")</f>
        <v>0</v>
      </c>
      <c r="AB5877" s="60" t="str">
        <f>IF(ISERROR(MATCH(Passout2023[[#This Row], [Batch Start Semester]],$K$3:$K$6,0)),"0", "1")</f>
        <v>0</v>
      </c>
      <c r="AC5877" s="60" t="str">
        <f>IF(ISERROR(MATCH([3]!Quota_Std_2022_23[[#This Row], [SESSION_TYPE]],$AX$2:$AX$5,0)),"0", "1")</f>
        <v>0</v>
      </c>
      <c r="AD5877" s="60" t="str">
        <f>IF(ISERROR(MATCH(#REF!,#REF!,0)),"0", "1")</f>
        <v>0</v>
      </c>
      <c r="AE5877" s="60" t="str">
        <f>IF(ISERROR(MATCH([3]!Quota_Std_2022_23[[#This Row], [Gender]],$AN$2:$AN$4,0)),"0", "1")</f>
        <v>0</v>
      </c>
      <c r="AF5877" s="60" t="str">
        <f>IF(ISERROR(MATCH([3]!Quota_Std_2022_23[[#This Row], [Quota Type]],[3]Sheet1!$AO$2:$AO$12,0)),"0", "1")</f>
        <v>0</v>
      </c>
      <c r="AG5877" s="60" t="str">
        <f>IF(ISERROR(MATCH(#REF!,$BA$2:$BA$8,0)),"0", "1")</f>
        <v>0</v>
      </c>
      <c r="AH5877" s="60" t="str">
        <f>IF(ISERROR(MATCH(Passout2023[[#This Row], [Nationality Pakistani/ Foreign]],$D$3:$D$4,0)),"0", "1")</f>
        <v>0</v>
      </c>
    </row>
    <row r="5878">
      <c r="Y5878" s="60" t="str">
        <f>IF(ISERROR(MATCH(Passout2023[[#This Row], [Degree Duration (year)]],$M$3:$M$10,0)),"0", "1")</f>
        <v>0</v>
      </c>
      <c r="Z5878" s="60" t="str">
        <f>IF(ISERROR(MATCH(Passout2023[[#This Row], [Admission Type]],$F$3:$F$6,0)),"0", "1")</f>
        <v>0</v>
      </c>
      <c r="AA5878" s="60" t="str">
        <f>IF(ISERROR(MATCH(Passout2023[[#This Row], [Batch Start Year]],$L$3:$L$25,0)),"0", "1")</f>
        <v>0</v>
      </c>
      <c r="AB5878" s="60" t="str">
        <f>IF(ISERROR(MATCH(Passout2023[[#This Row], [Batch Start Semester]],$K$3:$K$6,0)),"0", "1")</f>
        <v>0</v>
      </c>
      <c r="AC5878" s="60" t="str">
        <f>IF(ISERROR(MATCH([3]!Quota_Std_2022_23[[#This Row], [SESSION_TYPE]],$AX$2:$AX$5,0)),"0", "1")</f>
        <v>0</v>
      </c>
      <c r="AD5878" s="60" t="str">
        <f>IF(ISERROR(MATCH(#REF!,#REF!,0)),"0", "1")</f>
        <v>0</v>
      </c>
      <c r="AE5878" s="60" t="str">
        <f>IF(ISERROR(MATCH([3]!Quota_Std_2022_23[[#This Row], [Gender]],$AN$2:$AN$4,0)),"0", "1")</f>
        <v>0</v>
      </c>
      <c r="AF5878" s="60" t="str">
        <f>IF(ISERROR(MATCH([3]!Quota_Std_2022_23[[#This Row], [Quota Type]],[3]Sheet1!$AO$2:$AO$12,0)),"0", "1")</f>
        <v>0</v>
      </c>
      <c r="AG5878" s="60" t="str">
        <f>IF(ISERROR(MATCH(#REF!,$BA$2:$BA$8,0)),"0", "1")</f>
        <v>0</v>
      </c>
      <c r="AH5878" s="60" t="str">
        <f>IF(ISERROR(MATCH(Passout2023[[#This Row], [Nationality Pakistani/ Foreign]],$D$3:$D$4,0)),"0", "1")</f>
        <v>0</v>
      </c>
    </row>
    <row r="5879">
      <c r="Y5879" s="60" t="str">
        <f>IF(ISERROR(MATCH(Passout2023[[#This Row], [Degree Duration (year)]],$M$3:$M$10,0)),"0", "1")</f>
        <v>0</v>
      </c>
      <c r="Z5879" s="60" t="str">
        <f>IF(ISERROR(MATCH(Passout2023[[#This Row], [Admission Type]],$F$3:$F$6,0)),"0", "1")</f>
        <v>0</v>
      </c>
      <c r="AA5879" s="60" t="str">
        <f>IF(ISERROR(MATCH(Passout2023[[#This Row], [Batch Start Year]],$L$3:$L$25,0)),"0", "1")</f>
        <v>0</v>
      </c>
      <c r="AB5879" s="60" t="str">
        <f>IF(ISERROR(MATCH(Passout2023[[#This Row], [Batch Start Semester]],$K$3:$K$6,0)),"0", "1")</f>
        <v>0</v>
      </c>
      <c r="AC5879" s="60" t="str">
        <f>IF(ISERROR(MATCH([3]!Quota_Std_2022_23[[#This Row], [SESSION_TYPE]],$AX$2:$AX$5,0)),"0", "1")</f>
        <v>0</v>
      </c>
      <c r="AD5879" s="60" t="str">
        <f>IF(ISERROR(MATCH(#REF!,#REF!,0)),"0", "1")</f>
        <v>0</v>
      </c>
      <c r="AE5879" s="60" t="str">
        <f>IF(ISERROR(MATCH([3]!Quota_Std_2022_23[[#This Row], [Gender]],$AN$2:$AN$4,0)),"0", "1")</f>
        <v>0</v>
      </c>
      <c r="AF5879" s="60" t="str">
        <f>IF(ISERROR(MATCH([3]!Quota_Std_2022_23[[#This Row], [Quota Type]],[3]Sheet1!$AO$2:$AO$12,0)),"0", "1")</f>
        <v>0</v>
      </c>
      <c r="AG5879" s="60" t="str">
        <f>IF(ISERROR(MATCH(#REF!,$BA$2:$BA$8,0)),"0", "1")</f>
        <v>0</v>
      </c>
      <c r="AH5879" s="60" t="str">
        <f>IF(ISERROR(MATCH(Passout2023[[#This Row], [Nationality Pakistani/ Foreign]],$D$3:$D$4,0)),"0", "1")</f>
        <v>0</v>
      </c>
    </row>
    <row r="5880">
      <c r="Y5880" s="60" t="str">
        <f>IF(ISERROR(MATCH(Passout2023[[#This Row], [Degree Duration (year)]],$M$3:$M$10,0)),"0", "1")</f>
        <v>0</v>
      </c>
      <c r="Z5880" s="60" t="str">
        <f>IF(ISERROR(MATCH(Passout2023[[#This Row], [Admission Type]],$F$3:$F$6,0)),"0", "1")</f>
        <v>0</v>
      </c>
      <c r="AA5880" s="60" t="str">
        <f>IF(ISERROR(MATCH(Passout2023[[#This Row], [Batch Start Year]],$L$3:$L$25,0)),"0", "1")</f>
        <v>0</v>
      </c>
      <c r="AB5880" s="60" t="str">
        <f>IF(ISERROR(MATCH(Passout2023[[#This Row], [Batch Start Semester]],$K$3:$K$6,0)),"0", "1")</f>
        <v>0</v>
      </c>
      <c r="AC5880" s="60" t="str">
        <f>IF(ISERROR(MATCH([3]!Quota_Std_2022_23[[#This Row], [SESSION_TYPE]],$AX$2:$AX$5,0)),"0", "1")</f>
        <v>0</v>
      </c>
      <c r="AD5880" s="60" t="str">
        <f>IF(ISERROR(MATCH(#REF!,#REF!,0)),"0", "1")</f>
        <v>0</v>
      </c>
      <c r="AE5880" s="60" t="str">
        <f>IF(ISERROR(MATCH([3]!Quota_Std_2022_23[[#This Row], [Gender]],$AN$2:$AN$4,0)),"0", "1")</f>
        <v>0</v>
      </c>
      <c r="AF5880" s="60" t="str">
        <f>IF(ISERROR(MATCH([3]!Quota_Std_2022_23[[#This Row], [Quota Type]],[3]Sheet1!$AO$2:$AO$12,0)),"0", "1")</f>
        <v>0</v>
      </c>
      <c r="AG5880" s="60" t="str">
        <f>IF(ISERROR(MATCH(#REF!,$BA$2:$BA$8,0)),"0", "1")</f>
        <v>0</v>
      </c>
      <c r="AH5880" s="60" t="str">
        <f>IF(ISERROR(MATCH(Passout2023[[#This Row], [Nationality Pakistani/ Foreign]],$D$3:$D$4,0)),"0", "1")</f>
        <v>0</v>
      </c>
    </row>
    <row r="5881">
      <c r="Y5881" s="60" t="str">
        <f>IF(ISERROR(MATCH(Passout2023[[#This Row], [Degree Duration (year)]],$M$3:$M$10,0)),"0", "1")</f>
        <v>0</v>
      </c>
      <c r="Z5881" s="60" t="str">
        <f>IF(ISERROR(MATCH(Passout2023[[#This Row], [Admission Type]],$F$3:$F$6,0)),"0", "1")</f>
        <v>0</v>
      </c>
      <c r="AA5881" s="60" t="str">
        <f>IF(ISERROR(MATCH(Passout2023[[#This Row], [Batch Start Year]],$L$3:$L$25,0)),"0", "1")</f>
        <v>0</v>
      </c>
      <c r="AB5881" s="60" t="str">
        <f>IF(ISERROR(MATCH(Passout2023[[#This Row], [Batch Start Semester]],$K$3:$K$6,0)),"0", "1")</f>
        <v>0</v>
      </c>
      <c r="AC5881" s="60" t="str">
        <f>IF(ISERROR(MATCH([3]!Quota_Std_2022_23[[#This Row], [SESSION_TYPE]],$AX$2:$AX$5,0)),"0", "1")</f>
        <v>0</v>
      </c>
      <c r="AD5881" s="60" t="str">
        <f>IF(ISERROR(MATCH(#REF!,#REF!,0)),"0", "1")</f>
        <v>0</v>
      </c>
      <c r="AE5881" s="60" t="str">
        <f>IF(ISERROR(MATCH([3]!Quota_Std_2022_23[[#This Row], [Gender]],$AN$2:$AN$4,0)),"0", "1")</f>
        <v>0</v>
      </c>
      <c r="AF5881" s="60" t="str">
        <f>IF(ISERROR(MATCH([3]!Quota_Std_2022_23[[#This Row], [Quota Type]],[3]Sheet1!$AO$2:$AO$12,0)),"0", "1")</f>
        <v>0</v>
      </c>
      <c r="AG5881" s="60" t="str">
        <f>IF(ISERROR(MATCH(#REF!,$BA$2:$BA$8,0)),"0", "1")</f>
        <v>0</v>
      </c>
      <c r="AH5881" s="60" t="str">
        <f>IF(ISERROR(MATCH(Passout2023[[#This Row], [Nationality Pakistani/ Foreign]],$D$3:$D$4,0)),"0", "1")</f>
        <v>0</v>
      </c>
    </row>
    <row r="5882">
      <c r="Y5882" s="60" t="str">
        <f>IF(ISERROR(MATCH(Passout2023[[#This Row], [Degree Duration (year)]],$M$3:$M$10,0)),"0", "1")</f>
        <v>0</v>
      </c>
      <c r="Z5882" s="60" t="str">
        <f>IF(ISERROR(MATCH(Passout2023[[#This Row], [Admission Type]],$F$3:$F$6,0)),"0", "1")</f>
        <v>0</v>
      </c>
      <c r="AA5882" s="60" t="str">
        <f>IF(ISERROR(MATCH(Passout2023[[#This Row], [Batch Start Year]],$L$3:$L$25,0)),"0", "1")</f>
        <v>0</v>
      </c>
      <c r="AB5882" s="60" t="str">
        <f>IF(ISERROR(MATCH(Passout2023[[#This Row], [Batch Start Semester]],$K$3:$K$6,0)),"0", "1")</f>
        <v>0</v>
      </c>
      <c r="AC5882" s="60" t="str">
        <f>IF(ISERROR(MATCH([3]!Quota_Std_2022_23[[#This Row], [SESSION_TYPE]],$AX$2:$AX$5,0)),"0", "1")</f>
        <v>0</v>
      </c>
      <c r="AD5882" s="60" t="str">
        <f>IF(ISERROR(MATCH(#REF!,#REF!,0)),"0", "1")</f>
        <v>0</v>
      </c>
      <c r="AE5882" s="60" t="str">
        <f>IF(ISERROR(MATCH([3]!Quota_Std_2022_23[[#This Row], [Gender]],$AN$2:$AN$4,0)),"0", "1")</f>
        <v>0</v>
      </c>
      <c r="AF5882" s="60" t="str">
        <f>IF(ISERROR(MATCH([3]!Quota_Std_2022_23[[#This Row], [Quota Type]],[3]Sheet1!$AO$2:$AO$12,0)),"0", "1")</f>
        <v>0</v>
      </c>
      <c r="AG5882" s="60" t="str">
        <f>IF(ISERROR(MATCH(#REF!,$BA$2:$BA$8,0)),"0", "1")</f>
        <v>0</v>
      </c>
      <c r="AH5882" s="60" t="str">
        <f>IF(ISERROR(MATCH(Passout2023[[#This Row], [Nationality Pakistani/ Foreign]],$D$3:$D$4,0)),"0", "1")</f>
        <v>0</v>
      </c>
    </row>
    <row r="5883">
      <c r="Y5883" s="60" t="str">
        <f>IF(ISERROR(MATCH(Passout2023[[#This Row], [Degree Duration (year)]],$M$3:$M$10,0)),"0", "1")</f>
        <v>0</v>
      </c>
      <c r="Z5883" s="60" t="str">
        <f>IF(ISERROR(MATCH(Passout2023[[#This Row], [Admission Type]],$F$3:$F$6,0)),"0", "1")</f>
        <v>0</v>
      </c>
      <c r="AA5883" s="60" t="str">
        <f>IF(ISERROR(MATCH(Passout2023[[#This Row], [Batch Start Year]],$L$3:$L$25,0)),"0", "1")</f>
        <v>0</v>
      </c>
      <c r="AB5883" s="60" t="str">
        <f>IF(ISERROR(MATCH(Passout2023[[#This Row], [Batch Start Semester]],$K$3:$K$6,0)),"0", "1")</f>
        <v>0</v>
      </c>
      <c r="AC5883" s="60" t="str">
        <f>IF(ISERROR(MATCH([3]!Quota_Std_2022_23[[#This Row], [SESSION_TYPE]],$AX$2:$AX$5,0)),"0", "1")</f>
        <v>0</v>
      </c>
      <c r="AD5883" s="60" t="str">
        <f>IF(ISERROR(MATCH(#REF!,#REF!,0)),"0", "1")</f>
        <v>0</v>
      </c>
      <c r="AE5883" s="60" t="str">
        <f>IF(ISERROR(MATCH([3]!Quota_Std_2022_23[[#This Row], [Gender]],$AN$2:$AN$4,0)),"0", "1")</f>
        <v>0</v>
      </c>
      <c r="AF5883" s="60" t="str">
        <f>IF(ISERROR(MATCH([3]!Quota_Std_2022_23[[#This Row], [Quota Type]],[3]Sheet1!$AO$2:$AO$12,0)),"0", "1")</f>
        <v>0</v>
      </c>
      <c r="AG5883" s="60" t="str">
        <f>IF(ISERROR(MATCH(#REF!,$BA$2:$BA$8,0)),"0", "1")</f>
        <v>0</v>
      </c>
      <c r="AH5883" s="60" t="str">
        <f>IF(ISERROR(MATCH(Passout2023[[#This Row], [Nationality Pakistani/ Foreign]],$D$3:$D$4,0)),"0", "1")</f>
        <v>0</v>
      </c>
    </row>
    <row r="5884">
      <c r="Y5884" s="60" t="str">
        <f>IF(ISERROR(MATCH(Passout2023[[#This Row], [Degree Duration (year)]],$M$3:$M$10,0)),"0", "1")</f>
        <v>0</v>
      </c>
      <c r="Z5884" s="60" t="str">
        <f>IF(ISERROR(MATCH(Passout2023[[#This Row], [Admission Type]],$F$3:$F$6,0)),"0", "1")</f>
        <v>0</v>
      </c>
      <c r="AA5884" s="60" t="str">
        <f>IF(ISERROR(MATCH(Passout2023[[#This Row], [Batch Start Year]],$L$3:$L$25,0)),"0", "1")</f>
        <v>0</v>
      </c>
      <c r="AB5884" s="60" t="str">
        <f>IF(ISERROR(MATCH(Passout2023[[#This Row], [Batch Start Semester]],$K$3:$K$6,0)),"0", "1")</f>
        <v>0</v>
      </c>
      <c r="AC5884" s="60" t="str">
        <f>IF(ISERROR(MATCH([3]!Quota_Std_2022_23[[#This Row], [SESSION_TYPE]],$AX$2:$AX$5,0)),"0", "1")</f>
        <v>0</v>
      </c>
      <c r="AD5884" s="60" t="str">
        <f>IF(ISERROR(MATCH(#REF!,#REF!,0)),"0", "1")</f>
        <v>0</v>
      </c>
      <c r="AE5884" s="60" t="str">
        <f>IF(ISERROR(MATCH([3]!Quota_Std_2022_23[[#This Row], [Gender]],$AN$2:$AN$4,0)),"0", "1")</f>
        <v>0</v>
      </c>
      <c r="AF5884" s="60" t="str">
        <f>IF(ISERROR(MATCH([3]!Quota_Std_2022_23[[#This Row], [Quota Type]],[3]Sheet1!$AO$2:$AO$12,0)),"0", "1")</f>
        <v>0</v>
      </c>
      <c r="AG5884" s="60" t="str">
        <f>IF(ISERROR(MATCH(#REF!,$BA$2:$BA$8,0)),"0", "1")</f>
        <v>0</v>
      </c>
      <c r="AH5884" s="60" t="str">
        <f>IF(ISERROR(MATCH(Passout2023[[#This Row], [Nationality Pakistani/ Foreign]],$D$3:$D$4,0)),"0", "1")</f>
        <v>0</v>
      </c>
    </row>
    <row r="5885">
      <c r="Y5885" s="60" t="str">
        <f>IF(ISERROR(MATCH(Passout2023[[#This Row], [Degree Duration (year)]],$M$3:$M$10,0)),"0", "1")</f>
        <v>0</v>
      </c>
      <c r="Z5885" s="60" t="str">
        <f>IF(ISERROR(MATCH(Passout2023[[#This Row], [Admission Type]],$F$3:$F$6,0)),"0", "1")</f>
        <v>0</v>
      </c>
      <c r="AA5885" s="60" t="str">
        <f>IF(ISERROR(MATCH(Passout2023[[#This Row], [Batch Start Year]],$L$3:$L$25,0)),"0", "1")</f>
        <v>0</v>
      </c>
      <c r="AB5885" s="60" t="str">
        <f>IF(ISERROR(MATCH(Passout2023[[#This Row], [Batch Start Semester]],$K$3:$K$6,0)),"0", "1")</f>
        <v>0</v>
      </c>
      <c r="AC5885" s="60" t="str">
        <f>IF(ISERROR(MATCH([3]!Quota_Std_2022_23[[#This Row], [SESSION_TYPE]],$AX$2:$AX$5,0)),"0", "1")</f>
        <v>0</v>
      </c>
      <c r="AD5885" s="60" t="str">
        <f>IF(ISERROR(MATCH(#REF!,#REF!,0)),"0", "1")</f>
        <v>0</v>
      </c>
      <c r="AE5885" s="60" t="str">
        <f>IF(ISERROR(MATCH([3]!Quota_Std_2022_23[[#This Row], [Gender]],$AN$2:$AN$4,0)),"0", "1")</f>
        <v>0</v>
      </c>
      <c r="AF5885" s="60" t="str">
        <f>IF(ISERROR(MATCH([3]!Quota_Std_2022_23[[#This Row], [Quota Type]],[3]Sheet1!$AO$2:$AO$12,0)),"0", "1")</f>
        <v>0</v>
      </c>
      <c r="AG5885" s="60" t="str">
        <f>IF(ISERROR(MATCH(#REF!,$BA$2:$BA$8,0)),"0", "1")</f>
        <v>0</v>
      </c>
      <c r="AH5885" s="60" t="str">
        <f>IF(ISERROR(MATCH(Passout2023[[#This Row], [Nationality Pakistani/ Foreign]],$D$3:$D$4,0)),"0", "1")</f>
        <v>0</v>
      </c>
    </row>
    <row r="5886">
      <c r="Y5886" s="60" t="str">
        <f>IF(ISERROR(MATCH(Passout2023[[#This Row], [Degree Duration (year)]],$M$3:$M$10,0)),"0", "1")</f>
        <v>0</v>
      </c>
      <c r="Z5886" s="60" t="str">
        <f>IF(ISERROR(MATCH(Passout2023[[#This Row], [Admission Type]],$F$3:$F$6,0)),"0", "1")</f>
        <v>0</v>
      </c>
      <c r="AA5886" s="60" t="str">
        <f>IF(ISERROR(MATCH(Passout2023[[#This Row], [Batch Start Year]],$L$3:$L$25,0)),"0", "1")</f>
        <v>0</v>
      </c>
      <c r="AB5886" s="60" t="str">
        <f>IF(ISERROR(MATCH(Passout2023[[#This Row], [Batch Start Semester]],$K$3:$K$6,0)),"0", "1")</f>
        <v>0</v>
      </c>
      <c r="AC5886" s="60" t="str">
        <f>IF(ISERROR(MATCH([3]!Quota_Std_2022_23[[#This Row], [SESSION_TYPE]],$AX$2:$AX$5,0)),"0", "1")</f>
        <v>0</v>
      </c>
      <c r="AD5886" s="60" t="str">
        <f>IF(ISERROR(MATCH(#REF!,#REF!,0)),"0", "1")</f>
        <v>0</v>
      </c>
      <c r="AE5886" s="60" t="str">
        <f>IF(ISERROR(MATCH([3]!Quota_Std_2022_23[[#This Row], [Gender]],$AN$2:$AN$4,0)),"0", "1")</f>
        <v>0</v>
      </c>
      <c r="AF5886" s="60" t="str">
        <f>IF(ISERROR(MATCH([3]!Quota_Std_2022_23[[#This Row], [Quota Type]],[3]Sheet1!$AO$2:$AO$12,0)),"0", "1")</f>
        <v>0</v>
      </c>
      <c r="AG5886" s="60" t="str">
        <f>IF(ISERROR(MATCH(#REF!,$BA$2:$BA$8,0)),"0", "1")</f>
        <v>0</v>
      </c>
      <c r="AH5886" s="60" t="str">
        <f>IF(ISERROR(MATCH(Passout2023[[#This Row], [Nationality Pakistani/ Foreign]],$D$3:$D$4,0)),"0", "1")</f>
        <v>0</v>
      </c>
    </row>
    <row r="5887">
      <c r="Y5887" s="60" t="str">
        <f>IF(ISERROR(MATCH(Passout2023[[#This Row], [Degree Duration (year)]],$M$3:$M$10,0)),"0", "1")</f>
        <v>0</v>
      </c>
      <c r="Z5887" s="60" t="str">
        <f>IF(ISERROR(MATCH(Passout2023[[#This Row], [Admission Type]],$F$3:$F$6,0)),"0", "1")</f>
        <v>0</v>
      </c>
      <c r="AA5887" s="60" t="str">
        <f>IF(ISERROR(MATCH(Passout2023[[#This Row], [Batch Start Year]],$L$3:$L$25,0)),"0", "1")</f>
        <v>0</v>
      </c>
      <c r="AB5887" s="60" t="str">
        <f>IF(ISERROR(MATCH(Passout2023[[#This Row], [Batch Start Semester]],$K$3:$K$6,0)),"0", "1")</f>
        <v>0</v>
      </c>
      <c r="AC5887" s="60" t="str">
        <f>IF(ISERROR(MATCH([3]!Quota_Std_2022_23[[#This Row], [SESSION_TYPE]],$AX$2:$AX$5,0)),"0", "1")</f>
        <v>0</v>
      </c>
      <c r="AD5887" s="60" t="str">
        <f>IF(ISERROR(MATCH(#REF!,#REF!,0)),"0", "1")</f>
        <v>0</v>
      </c>
      <c r="AE5887" s="60" t="str">
        <f>IF(ISERROR(MATCH([3]!Quota_Std_2022_23[[#This Row], [Gender]],$AN$2:$AN$4,0)),"0", "1")</f>
        <v>0</v>
      </c>
      <c r="AF5887" s="60" t="str">
        <f>IF(ISERROR(MATCH([3]!Quota_Std_2022_23[[#This Row], [Quota Type]],[3]Sheet1!$AO$2:$AO$12,0)),"0", "1")</f>
        <v>0</v>
      </c>
      <c r="AG5887" s="60" t="str">
        <f>IF(ISERROR(MATCH(#REF!,$BA$2:$BA$8,0)),"0", "1")</f>
        <v>0</v>
      </c>
      <c r="AH5887" s="60" t="str">
        <f>IF(ISERROR(MATCH(Passout2023[[#This Row], [Nationality Pakistani/ Foreign]],$D$3:$D$4,0)),"0", "1")</f>
        <v>0</v>
      </c>
    </row>
    <row r="5888">
      <c r="Y5888" s="60" t="str">
        <f>IF(ISERROR(MATCH(Passout2023[[#This Row], [Degree Duration (year)]],$M$3:$M$10,0)),"0", "1")</f>
        <v>0</v>
      </c>
      <c r="Z5888" s="60" t="str">
        <f>IF(ISERROR(MATCH(Passout2023[[#This Row], [Admission Type]],$F$3:$F$6,0)),"0", "1")</f>
        <v>0</v>
      </c>
      <c r="AA5888" s="60" t="str">
        <f>IF(ISERROR(MATCH(Passout2023[[#This Row], [Batch Start Year]],$L$3:$L$25,0)),"0", "1")</f>
        <v>0</v>
      </c>
      <c r="AB5888" s="60" t="str">
        <f>IF(ISERROR(MATCH(Passout2023[[#This Row], [Batch Start Semester]],$K$3:$K$6,0)),"0", "1")</f>
        <v>0</v>
      </c>
      <c r="AC5888" s="60" t="str">
        <f>IF(ISERROR(MATCH([3]!Quota_Std_2022_23[[#This Row], [SESSION_TYPE]],$AX$2:$AX$5,0)),"0", "1")</f>
        <v>0</v>
      </c>
      <c r="AD5888" s="60" t="str">
        <f>IF(ISERROR(MATCH(#REF!,#REF!,0)),"0", "1")</f>
        <v>0</v>
      </c>
      <c r="AE5888" s="60" t="str">
        <f>IF(ISERROR(MATCH([3]!Quota_Std_2022_23[[#This Row], [Gender]],$AN$2:$AN$4,0)),"0", "1")</f>
        <v>0</v>
      </c>
      <c r="AF5888" s="60" t="str">
        <f>IF(ISERROR(MATCH([3]!Quota_Std_2022_23[[#This Row], [Quota Type]],[3]Sheet1!$AO$2:$AO$12,0)),"0", "1")</f>
        <v>0</v>
      </c>
      <c r="AG5888" s="60" t="str">
        <f>IF(ISERROR(MATCH(#REF!,$BA$2:$BA$8,0)),"0", "1")</f>
        <v>0</v>
      </c>
      <c r="AH5888" s="60" t="str">
        <f>IF(ISERROR(MATCH(Passout2023[[#This Row], [Nationality Pakistani/ Foreign]],$D$3:$D$4,0)),"0", "1")</f>
        <v>0</v>
      </c>
    </row>
    <row r="5889">
      <c r="Y5889" s="60" t="str">
        <f>IF(ISERROR(MATCH(Passout2023[[#This Row], [Degree Duration (year)]],$M$3:$M$10,0)),"0", "1")</f>
        <v>0</v>
      </c>
      <c r="Z5889" s="60" t="str">
        <f>IF(ISERROR(MATCH(Passout2023[[#This Row], [Admission Type]],$F$3:$F$6,0)),"0", "1")</f>
        <v>0</v>
      </c>
      <c r="AA5889" s="60" t="str">
        <f>IF(ISERROR(MATCH(Passout2023[[#This Row], [Batch Start Year]],$L$3:$L$25,0)),"0", "1")</f>
        <v>0</v>
      </c>
      <c r="AB5889" s="60" t="str">
        <f>IF(ISERROR(MATCH(Passout2023[[#This Row], [Batch Start Semester]],$K$3:$K$6,0)),"0", "1")</f>
        <v>0</v>
      </c>
      <c r="AC5889" s="60" t="str">
        <f>IF(ISERROR(MATCH([3]!Quota_Std_2022_23[[#This Row], [SESSION_TYPE]],$AX$2:$AX$5,0)),"0", "1")</f>
        <v>0</v>
      </c>
      <c r="AD5889" s="60" t="str">
        <f>IF(ISERROR(MATCH(#REF!,#REF!,0)),"0", "1")</f>
        <v>0</v>
      </c>
      <c r="AE5889" s="60" t="str">
        <f>IF(ISERROR(MATCH([3]!Quota_Std_2022_23[[#This Row], [Gender]],$AN$2:$AN$4,0)),"0", "1")</f>
        <v>0</v>
      </c>
      <c r="AF5889" s="60" t="str">
        <f>IF(ISERROR(MATCH([3]!Quota_Std_2022_23[[#This Row], [Quota Type]],[3]Sheet1!$AO$2:$AO$12,0)),"0", "1")</f>
        <v>0</v>
      </c>
      <c r="AG5889" s="60" t="str">
        <f>IF(ISERROR(MATCH(#REF!,$BA$2:$BA$8,0)),"0", "1")</f>
        <v>0</v>
      </c>
      <c r="AH5889" s="60" t="str">
        <f>IF(ISERROR(MATCH(Passout2023[[#This Row], [Nationality Pakistani/ Foreign]],$D$3:$D$4,0)),"0", "1")</f>
        <v>0</v>
      </c>
    </row>
    <row r="5890">
      <c r="Y5890" s="60" t="str">
        <f>IF(ISERROR(MATCH(Passout2023[[#This Row], [Degree Duration (year)]],$M$3:$M$10,0)),"0", "1")</f>
        <v>0</v>
      </c>
      <c r="Z5890" s="60" t="str">
        <f>IF(ISERROR(MATCH(Passout2023[[#This Row], [Admission Type]],$F$3:$F$6,0)),"0", "1")</f>
        <v>0</v>
      </c>
      <c r="AA5890" s="60" t="str">
        <f>IF(ISERROR(MATCH(Passout2023[[#This Row], [Batch Start Year]],$L$3:$L$25,0)),"0", "1")</f>
        <v>0</v>
      </c>
      <c r="AB5890" s="60" t="str">
        <f>IF(ISERROR(MATCH(Passout2023[[#This Row], [Batch Start Semester]],$K$3:$K$6,0)),"0", "1")</f>
        <v>0</v>
      </c>
      <c r="AC5890" s="60" t="str">
        <f>IF(ISERROR(MATCH([3]!Quota_Std_2022_23[[#This Row], [SESSION_TYPE]],$AX$2:$AX$5,0)),"0", "1")</f>
        <v>0</v>
      </c>
      <c r="AD5890" s="60" t="str">
        <f>IF(ISERROR(MATCH(#REF!,#REF!,0)),"0", "1")</f>
        <v>0</v>
      </c>
      <c r="AE5890" s="60" t="str">
        <f>IF(ISERROR(MATCH([3]!Quota_Std_2022_23[[#This Row], [Gender]],$AN$2:$AN$4,0)),"0", "1")</f>
        <v>0</v>
      </c>
      <c r="AF5890" s="60" t="str">
        <f>IF(ISERROR(MATCH([3]!Quota_Std_2022_23[[#This Row], [Quota Type]],[3]Sheet1!$AO$2:$AO$12,0)),"0", "1")</f>
        <v>0</v>
      </c>
      <c r="AG5890" s="60" t="str">
        <f>IF(ISERROR(MATCH(#REF!,$BA$2:$BA$8,0)),"0", "1")</f>
        <v>0</v>
      </c>
      <c r="AH5890" s="60" t="str">
        <f>IF(ISERROR(MATCH(Passout2023[[#This Row], [Nationality Pakistani/ Foreign]],$D$3:$D$4,0)),"0", "1")</f>
        <v>0</v>
      </c>
    </row>
    <row r="5891">
      <c r="Y5891" s="60" t="str">
        <f>IF(ISERROR(MATCH(Passout2023[[#This Row], [Degree Duration (year)]],$M$3:$M$10,0)),"0", "1")</f>
        <v>0</v>
      </c>
      <c r="Z5891" s="60" t="str">
        <f>IF(ISERROR(MATCH(Passout2023[[#This Row], [Admission Type]],$F$3:$F$6,0)),"0", "1")</f>
        <v>0</v>
      </c>
      <c r="AA5891" s="60" t="str">
        <f>IF(ISERROR(MATCH(Passout2023[[#This Row], [Batch Start Year]],$L$3:$L$25,0)),"0", "1")</f>
        <v>0</v>
      </c>
      <c r="AB5891" s="60" t="str">
        <f>IF(ISERROR(MATCH(Passout2023[[#This Row], [Batch Start Semester]],$K$3:$K$6,0)),"0", "1")</f>
        <v>0</v>
      </c>
      <c r="AC5891" s="60" t="str">
        <f>IF(ISERROR(MATCH([3]!Quota_Std_2022_23[[#This Row], [SESSION_TYPE]],$AX$2:$AX$5,0)),"0", "1")</f>
        <v>0</v>
      </c>
      <c r="AD5891" s="60" t="str">
        <f>IF(ISERROR(MATCH(#REF!,#REF!,0)),"0", "1")</f>
        <v>0</v>
      </c>
      <c r="AE5891" s="60" t="str">
        <f>IF(ISERROR(MATCH([3]!Quota_Std_2022_23[[#This Row], [Gender]],$AN$2:$AN$4,0)),"0", "1")</f>
        <v>0</v>
      </c>
      <c r="AF5891" s="60" t="str">
        <f>IF(ISERROR(MATCH([3]!Quota_Std_2022_23[[#This Row], [Quota Type]],[3]Sheet1!$AO$2:$AO$12,0)),"0", "1")</f>
        <v>0</v>
      </c>
      <c r="AG5891" s="60" t="str">
        <f>IF(ISERROR(MATCH(#REF!,$BA$2:$BA$8,0)),"0", "1")</f>
        <v>0</v>
      </c>
      <c r="AH5891" s="60" t="str">
        <f>IF(ISERROR(MATCH(Passout2023[[#This Row], [Nationality Pakistani/ Foreign]],$D$3:$D$4,0)),"0", "1")</f>
        <v>0</v>
      </c>
    </row>
    <row r="5892">
      <c r="Y5892" s="60" t="str">
        <f>IF(ISERROR(MATCH(Passout2023[[#This Row], [Degree Duration (year)]],$M$3:$M$10,0)),"0", "1")</f>
        <v>0</v>
      </c>
      <c r="Z5892" s="60" t="str">
        <f>IF(ISERROR(MATCH(Passout2023[[#This Row], [Admission Type]],$F$3:$F$6,0)),"0", "1")</f>
        <v>0</v>
      </c>
      <c r="AA5892" s="60" t="str">
        <f>IF(ISERROR(MATCH(Passout2023[[#This Row], [Batch Start Year]],$L$3:$L$25,0)),"0", "1")</f>
        <v>0</v>
      </c>
      <c r="AB5892" s="60" t="str">
        <f>IF(ISERROR(MATCH(Passout2023[[#This Row], [Batch Start Semester]],$K$3:$K$6,0)),"0", "1")</f>
        <v>0</v>
      </c>
      <c r="AC5892" s="60" t="str">
        <f>IF(ISERROR(MATCH([3]!Quota_Std_2022_23[[#This Row], [SESSION_TYPE]],$AX$2:$AX$5,0)),"0", "1")</f>
        <v>0</v>
      </c>
      <c r="AD5892" s="60" t="str">
        <f>IF(ISERROR(MATCH(#REF!,#REF!,0)),"0", "1")</f>
        <v>0</v>
      </c>
      <c r="AE5892" s="60" t="str">
        <f>IF(ISERROR(MATCH([3]!Quota_Std_2022_23[[#This Row], [Gender]],$AN$2:$AN$4,0)),"0", "1")</f>
        <v>0</v>
      </c>
      <c r="AF5892" s="60" t="str">
        <f>IF(ISERROR(MATCH([3]!Quota_Std_2022_23[[#This Row], [Quota Type]],[3]Sheet1!$AO$2:$AO$12,0)),"0", "1")</f>
        <v>0</v>
      </c>
      <c r="AG5892" s="60" t="str">
        <f>IF(ISERROR(MATCH(#REF!,$BA$2:$BA$8,0)),"0", "1")</f>
        <v>0</v>
      </c>
      <c r="AH5892" s="60" t="str">
        <f>IF(ISERROR(MATCH(Passout2023[[#This Row], [Nationality Pakistani/ Foreign]],$D$3:$D$4,0)),"0", "1")</f>
        <v>0</v>
      </c>
    </row>
    <row r="5893">
      <c r="Y5893" s="60" t="str">
        <f>IF(ISERROR(MATCH(Passout2023[[#This Row], [Degree Duration (year)]],$M$3:$M$10,0)),"0", "1")</f>
        <v>0</v>
      </c>
      <c r="Z5893" s="60" t="str">
        <f>IF(ISERROR(MATCH(Passout2023[[#This Row], [Admission Type]],$F$3:$F$6,0)),"0", "1")</f>
        <v>0</v>
      </c>
      <c r="AA5893" s="60" t="str">
        <f>IF(ISERROR(MATCH(Passout2023[[#This Row], [Batch Start Year]],$L$3:$L$25,0)),"0", "1")</f>
        <v>0</v>
      </c>
      <c r="AB5893" s="60" t="str">
        <f>IF(ISERROR(MATCH(Passout2023[[#This Row], [Batch Start Semester]],$K$3:$K$6,0)),"0", "1")</f>
        <v>0</v>
      </c>
      <c r="AC5893" s="60" t="str">
        <f>IF(ISERROR(MATCH([3]!Quota_Std_2022_23[[#This Row], [SESSION_TYPE]],$AX$2:$AX$5,0)),"0", "1")</f>
        <v>0</v>
      </c>
      <c r="AD5893" s="60" t="str">
        <f>IF(ISERROR(MATCH(#REF!,#REF!,0)),"0", "1")</f>
        <v>0</v>
      </c>
      <c r="AE5893" s="60" t="str">
        <f>IF(ISERROR(MATCH([3]!Quota_Std_2022_23[[#This Row], [Gender]],$AN$2:$AN$4,0)),"0", "1")</f>
        <v>0</v>
      </c>
      <c r="AF5893" s="60" t="str">
        <f>IF(ISERROR(MATCH([3]!Quota_Std_2022_23[[#This Row], [Quota Type]],[3]Sheet1!$AO$2:$AO$12,0)),"0", "1")</f>
        <v>0</v>
      </c>
      <c r="AG5893" s="60" t="str">
        <f>IF(ISERROR(MATCH(#REF!,$BA$2:$BA$8,0)),"0", "1")</f>
        <v>0</v>
      </c>
      <c r="AH5893" s="60" t="str">
        <f>IF(ISERROR(MATCH(Passout2023[[#This Row], [Nationality Pakistani/ Foreign]],$D$3:$D$4,0)),"0", "1")</f>
        <v>0</v>
      </c>
    </row>
    <row r="5894">
      <c r="Y5894" s="60" t="str">
        <f>IF(ISERROR(MATCH(Passout2023[[#This Row], [Degree Duration (year)]],$M$3:$M$10,0)),"0", "1")</f>
        <v>0</v>
      </c>
      <c r="Z5894" s="60" t="str">
        <f>IF(ISERROR(MATCH(Passout2023[[#This Row], [Admission Type]],$F$3:$F$6,0)),"0", "1")</f>
        <v>0</v>
      </c>
      <c r="AA5894" s="60" t="str">
        <f>IF(ISERROR(MATCH(Passout2023[[#This Row], [Batch Start Year]],$L$3:$L$25,0)),"0", "1")</f>
        <v>0</v>
      </c>
      <c r="AB5894" s="60" t="str">
        <f>IF(ISERROR(MATCH(Passout2023[[#This Row], [Batch Start Semester]],$K$3:$K$6,0)),"0", "1")</f>
        <v>0</v>
      </c>
      <c r="AC5894" s="60" t="str">
        <f>IF(ISERROR(MATCH([3]!Quota_Std_2022_23[[#This Row], [SESSION_TYPE]],$AX$2:$AX$5,0)),"0", "1")</f>
        <v>0</v>
      </c>
      <c r="AD5894" s="60" t="str">
        <f>IF(ISERROR(MATCH(#REF!,#REF!,0)),"0", "1")</f>
        <v>0</v>
      </c>
      <c r="AE5894" s="60" t="str">
        <f>IF(ISERROR(MATCH([3]!Quota_Std_2022_23[[#This Row], [Gender]],$AN$2:$AN$4,0)),"0", "1")</f>
        <v>0</v>
      </c>
      <c r="AF5894" s="60" t="str">
        <f>IF(ISERROR(MATCH([3]!Quota_Std_2022_23[[#This Row], [Quota Type]],[3]Sheet1!$AO$2:$AO$12,0)),"0", "1")</f>
        <v>0</v>
      </c>
      <c r="AG5894" s="60" t="str">
        <f>IF(ISERROR(MATCH(#REF!,$BA$2:$BA$8,0)),"0", "1")</f>
        <v>0</v>
      </c>
      <c r="AH5894" s="60" t="str">
        <f>IF(ISERROR(MATCH(Passout2023[[#This Row], [Nationality Pakistani/ Foreign]],$D$3:$D$4,0)),"0", "1")</f>
        <v>0</v>
      </c>
    </row>
    <row r="5895">
      <c r="Y5895" s="60" t="str">
        <f>IF(ISERROR(MATCH(Passout2023[[#This Row], [Degree Duration (year)]],$M$3:$M$10,0)),"0", "1")</f>
        <v>0</v>
      </c>
      <c r="Z5895" s="60" t="str">
        <f>IF(ISERROR(MATCH(Passout2023[[#This Row], [Admission Type]],$F$3:$F$6,0)),"0", "1")</f>
        <v>0</v>
      </c>
      <c r="AA5895" s="60" t="str">
        <f>IF(ISERROR(MATCH(Passout2023[[#This Row], [Batch Start Year]],$L$3:$L$25,0)),"0", "1")</f>
        <v>0</v>
      </c>
      <c r="AB5895" s="60" t="str">
        <f>IF(ISERROR(MATCH(Passout2023[[#This Row], [Batch Start Semester]],$K$3:$K$6,0)),"0", "1")</f>
        <v>0</v>
      </c>
      <c r="AC5895" s="60" t="str">
        <f>IF(ISERROR(MATCH([3]!Quota_Std_2022_23[[#This Row], [SESSION_TYPE]],$AX$2:$AX$5,0)),"0", "1")</f>
        <v>0</v>
      </c>
      <c r="AD5895" s="60" t="str">
        <f>IF(ISERROR(MATCH(#REF!,#REF!,0)),"0", "1")</f>
        <v>0</v>
      </c>
      <c r="AE5895" s="60" t="str">
        <f>IF(ISERROR(MATCH([3]!Quota_Std_2022_23[[#This Row], [Gender]],$AN$2:$AN$4,0)),"0", "1")</f>
        <v>0</v>
      </c>
      <c r="AF5895" s="60" t="str">
        <f>IF(ISERROR(MATCH([3]!Quota_Std_2022_23[[#This Row], [Quota Type]],[3]Sheet1!$AO$2:$AO$12,0)),"0", "1")</f>
        <v>0</v>
      </c>
      <c r="AG5895" s="60" t="str">
        <f>IF(ISERROR(MATCH(#REF!,$BA$2:$BA$8,0)),"0", "1")</f>
        <v>0</v>
      </c>
      <c r="AH5895" s="60" t="str">
        <f>IF(ISERROR(MATCH(Passout2023[[#This Row], [Nationality Pakistani/ Foreign]],$D$3:$D$4,0)),"0", "1")</f>
        <v>0</v>
      </c>
    </row>
    <row r="5896">
      <c r="Y5896" s="60" t="str">
        <f>IF(ISERROR(MATCH(Passout2023[[#This Row], [Degree Duration (year)]],$M$3:$M$10,0)),"0", "1")</f>
        <v>0</v>
      </c>
      <c r="Z5896" s="60" t="str">
        <f>IF(ISERROR(MATCH(Passout2023[[#This Row], [Admission Type]],$F$3:$F$6,0)),"0", "1")</f>
        <v>0</v>
      </c>
      <c r="AA5896" s="60" t="str">
        <f>IF(ISERROR(MATCH(Passout2023[[#This Row], [Batch Start Year]],$L$3:$L$25,0)),"0", "1")</f>
        <v>0</v>
      </c>
      <c r="AB5896" s="60" t="str">
        <f>IF(ISERROR(MATCH(Passout2023[[#This Row], [Batch Start Semester]],$K$3:$K$6,0)),"0", "1")</f>
        <v>0</v>
      </c>
      <c r="AC5896" s="60" t="str">
        <f>IF(ISERROR(MATCH([3]!Quota_Std_2022_23[[#This Row], [SESSION_TYPE]],$AX$2:$AX$5,0)),"0", "1")</f>
        <v>0</v>
      </c>
      <c r="AD5896" s="60" t="str">
        <f>IF(ISERROR(MATCH(#REF!,#REF!,0)),"0", "1")</f>
        <v>0</v>
      </c>
      <c r="AE5896" s="60" t="str">
        <f>IF(ISERROR(MATCH([3]!Quota_Std_2022_23[[#This Row], [Gender]],$AN$2:$AN$4,0)),"0", "1")</f>
        <v>0</v>
      </c>
      <c r="AF5896" s="60" t="str">
        <f>IF(ISERROR(MATCH([3]!Quota_Std_2022_23[[#This Row], [Quota Type]],[3]Sheet1!$AO$2:$AO$12,0)),"0", "1")</f>
        <v>0</v>
      </c>
      <c r="AG5896" s="60" t="str">
        <f>IF(ISERROR(MATCH(#REF!,$BA$2:$BA$8,0)),"0", "1")</f>
        <v>0</v>
      </c>
      <c r="AH5896" s="60" t="str">
        <f>IF(ISERROR(MATCH(Passout2023[[#This Row], [Nationality Pakistani/ Foreign]],$D$3:$D$4,0)),"0", "1")</f>
        <v>0</v>
      </c>
    </row>
    <row r="5897">
      <c r="Y5897" s="60" t="str">
        <f>IF(ISERROR(MATCH(Passout2023[[#This Row], [Degree Duration (year)]],$M$3:$M$10,0)),"0", "1")</f>
        <v>0</v>
      </c>
      <c r="Z5897" s="60" t="str">
        <f>IF(ISERROR(MATCH(Passout2023[[#This Row], [Admission Type]],$F$3:$F$6,0)),"0", "1")</f>
        <v>0</v>
      </c>
      <c r="AA5897" s="60" t="str">
        <f>IF(ISERROR(MATCH(Passout2023[[#This Row], [Batch Start Year]],$L$3:$L$25,0)),"0", "1")</f>
        <v>0</v>
      </c>
      <c r="AB5897" s="60" t="str">
        <f>IF(ISERROR(MATCH(Passout2023[[#This Row], [Batch Start Semester]],$K$3:$K$6,0)),"0", "1")</f>
        <v>0</v>
      </c>
      <c r="AC5897" s="60" t="str">
        <f>IF(ISERROR(MATCH([3]!Quota_Std_2022_23[[#This Row], [SESSION_TYPE]],$AX$2:$AX$5,0)),"0", "1")</f>
        <v>0</v>
      </c>
      <c r="AD5897" s="60" t="str">
        <f>IF(ISERROR(MATCH(#REF!,#REF!,0)),"0", "1")</f>
        <v>0</v>
      </c>
      <c r="AE5897" s="60" t="str">
        <f>IF(ISERROR(MATCH([3]!Quota_Std_2022_23[[#This Row], [Gender]],$AN$2:$AN$4,0)),"0", "1")</f>
        <v>0</v>
      </c>
      <c r="AF5897" s="60" t="str">
        <f>IF(ISERROR(MATCH([3]!Quota_Std_2022_23[[#This Row], [Quota Type]],[3]Sheet1!$AO$2:$AO$12,0)),"0", "1")</f>
        <v>0</v>
      </c>
      <c r="AG5897" s="60" t="str">
        <f>IF(ISERROR(MATCH(#REF!,$BA$2:$BA$8,0)),"0", "1")</f>
        <v>0</v>
      </c>
      <c r="AH5897" s="60" t="str">
        <f>IF(ISERROR(MATCH(Passout2023[[#This Row], [Nationality Pakistani/ Foreign]],$D$3:$D$4,0)),"0", "1")</f>
        <v>0</v>
      </c>
    </row>
    <row r="5898">
      <c r="Y5898" s="60" t="str">
        <f>IF(ISERROR(MATCH(Passout2023[[#This Row], [Degree Duration (year)]],$M$3:$M$10,0)),"0", "1")</f>
        <v>0</v>
      </c>
      <c r="Z5898" s="60" t="str">
        <f>IF(ISERROR(MATCH(Passout2023[[#This Row], [Admission Type]],$F$3:$F$6,0)),"0", "1")</f>
        <v>0</v>
      </c>
      <c r="AA5898" s="60" t="str">
        <f>IF(ISERROR(MATCH(Passout2023[[#This Row], [Batch Start Year]],$L$3:$L$25,0)),"0", "1")</f>
        <v>0</v>
      </c>
      <c r="AB5898" s="60" t="str">
        <f>IF(ISERROR(MATCH(Passout2023[[#This Row], [Batch Start Semester]],$K$3:$K$6,0)),"0", "1")</f>
        <v>0</v>
      </c>
      <c r="AC5898" s="60" t="str">
        <f>IF(ISERROR(MATCH([3]!Quota_Std_2022_23[[#This Row], [SESSION_TYPE]],$AX$2:$AX$5,0)),"0", "1")</f>
        <v>0</v>
      </c>
      <c r="AD5898" s="60" t="str">
        <f>IF(ISERROR(MATCH(#REF!,#REF!,0)),"0", "1")</f>
        <v>0</v>
      </c>
      <c r="AE5898" s="60" t="str">
        <f>IF(ISERROR(MATCH([3]!Quota_Std_2022_23[[#This Row], [Gender]],$AN$2:$AN$4,0)),"0", "1")</f>
        <v>0</v>
      </c>
      <c r="AF5898" s="60" t="str">
        <f>IF(ISERROR(MATCH([3]!Quota_Std_2022_23[[#This Row], [Quota Type]],[3]Sheet1!$AO$2:$AO$12,0)),"0", "1")</f>
        <v>0</v>
      </c>
      <c r="AG5898" s="60" t="str">
        <f>IF(ISERROR(MATCH(#REF!,$BA$2:$BA$8,0)),"0", "1")</f>
        <v>0</v>
      </c>
      <c r="AH5898" s="60" t="str">
        <f>IF(ISERROR(MATCH(Passout2023[[#This Row], [Nationality Pakistani/ Foreign]],$D$3:$D$4,0)),"0", "1")</f>
        <v>0</v>
      </c>
    </row>
    <row r="5899">
      <c r="Y5899" s="60" t="str">
        <f>IF(ISERROR(MATCH(Passout2023[[#This Row], [Degree Duration (year)]],$M$3:$M$10,0)),"0", "1")</f>
        <v>0</v>
      </c>
      <c r="Z5899" s="60" t="str">
        <f>IF(ISERROR(MATCH(Passout2023[[#This Row], [Admission Type]],$F$3:$F$6,0)),"0", "1")</f>
        <v>0</v>
      </c>
      <c r="AA5899" s="60" t="str">
        <f>IF(ISERROR(MATCH(Passout2023[[#This Row], [Batch Start Year]],$L$3:$L$25,0)),"0", "1")</f>
        <v>0</v>
      </c>
      <c r="AB5899" s="60" t="str">
        <f>IF(ISERROR(MATCH(Passout2023[[#This Row], [Batch Start Semester]],$K$3:$K$6,0)),"0", "1")</f>
        <v>0</v>
      </c>
      <c r="AC5899" s="60" t="str">
        <f>IF(ISERROR(MATCH([3]!Quota_Std_2022_23[[#This Row], [SESSION_TYPE]],$AX$2:$AX$5,0)),"0", "1")</f>
        <v>0</v>
      </c>
      <c r="AD5899" s="60" t="str">
        <f>IF(ISERROR(MATCH(#REF!,#REF!,0)),"0", "1")</f>
        <v>0</v>
      </c>
      <c r="AE5899" s="60" t="str">
        <f>IF(ISERROR(MATCH([3]!Quota_Std_2022_23[[#This Row], [Gender]],$AN$2:$AN$4,0)),"0", "1")</f>
        <v>0</v>
      </c>
      <c r="AF5899" s="60" t="str">
        <f>IF(ISERROR(MATCH([3]!Quota_Std_2022_23[[#This Row], [Quota Type]],[3]Sheet1!$AO$2:$AO$12,0)),"0", "1")</f>
        <v>0</v>
      </c>
      <c r="AG5899" s="60" t="str">
        <f>IF(ISERROR(MATCH(#REF!,$BA$2:$BA$8,0)),"0", "1")</f>
        <v>0</v>
      </c>
      <c r="AH5899" s="60" t="str">
        <f>IF(ISERROR(MATCH(Passout2023[[#This Row], [Nationality Pakistani/ Foreign]],$D$3:$D$4,0)),"0", "1")</f>
        <v>0</v>
      </c>
    </row>
    <row r="5900">
      <c r="Y5900" s="60" t="str">
        <f>IF(ISERROR(MATCH(Passout2023[[#This Row], [Degree Duration (year)]],$M$3:$M$10,0)),"0", "1")</f>
        <v>0</v>
      </c>
      <c r="Z5900" s="60" t="str">
        <f>IF(ISERROR(MATCH(Passout2023[[#This Row], [Admission Type]],$F$3:$F$6,0)),"0", "1")</f>
        <v>0</v>
      </c>
      <c r="AA5900" s="60" t="str">
        <f>IF(ISERROR(MATCH(Passout2023[[#This Row], [Batch Start Year]],$L$3:$L$25,0)),"0", "1")</f>
        <v>0</v>
      </c>
      <c r="AB5900" s="60" t="str">
        <f>IF(ISERROR(MATCH(Passout2023[[#This Row], [Batch Start Semester]],$K$3:$K$6,0)),"0", "1")</f>
        <v>0</v>
      </c>
      <c r="AC5900" s="60" t="str">
        <f>IF(ISERROR(MATCH([3]!Quota_Std_2022_23[[#This Row], [SESSION_TYPE]],$AX$2:$AX$5,0)),"0", "1")</f>
        <v>0</v>
      </c>
      <c r="AD5900" s="60" t="str">
        <f>IF(ISERROR(MATCH(#REF!,#REF!,0)),"0", "1")</f>
        <v>0</v>
      </c>
      <c r="AE5900" s="60" t="str">
        <f>IF(ISERROR(MATCH([3]!Quota_Std_2022_23[[#This Row], [Gender]],$AN$2:$AN$4,0)),"0", "1")</f>
        <v>0</v>
      </c>
      <c r="AF5900" s="60" t="str">
        <f>IF(ISERROR(MATCH([3]!Quota_Std_2022_23[[#This Row], [Quota Type]],[3]Sheet1!$AO$2:$AO$12,0)),"0", "1")</f>
        <v>0</v>
      </c>
      <c r="AG5900" s="60" t="str">
        <f>IF(ISERROR(MATCH(#REF!,$BA$2:$BA$8,0)),"0", "1")</f>
        <v>0</v>
      </c>
      <c r="AH5900" s="60" t="str">
        <f>IF(ISERROR(MATCH(Passout2023[[#This Row], [Nationality Pakistani/ Foreign]],$D$3:$D$4,0)),"0", "1")</f>
        <v>0</v>
      </c>
    </row>
    <row r="5901">
      <c r="Y5901" s="60" t="str">
        <f>IF(ISERROR(MATCH(Passout2023[[#This Row], [Degree Duration (year)]],$M$3:$M$10,0)),"0", "1")</f>
        <v>0</v>
      </c>
      <c r="Z5901" s="60" t="str">
        <f>IF(ISERROR(MATCH(Passout2023[[#This Row], [Admission Type]],$F$3:$F$6,0)),"0", "1")</f>
        <v>0</v>
      </c>
      <c r="AA5901" s="60" t="str">
        <f>IF(ISERROR(MATCH(Passout2023[[#This Row], [Batch Start Year]],$L$3:$L$25,0)),"0", "1")</f>
        <v>0</v>
      </c>
      <c r="AB5901" s="60" t="str">
        <f>IF(ISERROR(MATCH(Passout2023[[#This Row], [Batch Start Semester]],$K$3:$K$6,0)),"0", "1")</f>
        <v>0</v>
      </c>
      <c r="AC5901" s="60" t="str">
        <f>IF(ISERROR(MATCH([3]!Quota_Std_2022_23[[#This Row], [SESSION_TYPE]],$AX$2:$AX$5,0)),"0", "1")</f>
        <v>0</v>
      </c>
      <c r="AD5901" s="60" t="str">
        <f>IF(ISERROR(MATCH(#REF!,#REF!,0)),"0", "1")</f>
        <v>0</v>
      </c>
      <c r="AE5901" s="60" t="str">
        <f>IF(ISERROR(MATCH([3]!Quota_Std_2022_23[[#This Row], [Gender]],$AN$2:$AN$4,0)),"0", "1")</f>
        <v>0</v>
      </c>
      <c r="AF5901" s="60" t="str">
        <f>IF(ISERROR(MATCH([3]!Quota_Std_2022_23[[#This Row], [Quota Type]],[3]Sheet1!$AO$2:$AO$12,0)),"0", "1")</f>
        <v>0</v>
      </c>
      <c r="AG5901" s="60" t="str">
        <f>IF(ISERROR(MATCH(#REF!,$BA$2:$BA$8,0)),"0", "1")</f>
        <v>0</v>
      </c>
      <c r="AH5901" s="60" t="str">
        <f>IF(ISERROR(MATCH(Passout2023[[#This Row], [Nationality Pakistani/ Foreign]],$D$3:$D$4,0)),"0", "1")</f>
        <v>0</v>
      </c>
    </row>
    <row r="5902">
      <c r="Y5902" s="60" t="str">
        <f>IF(ISERROR(MATCH(Passout2023[[#This Row], [Degree Duration (year)]],$M$3:$M$10,0)),"0", "1")</f>
        <v>0</v>
      </c>
      <c r="Z5902" s="60" t="str">
        <f>IF(ISERROR(MATCH(Passout2023[[#This Row], [Admission Type]],$F$3:$F$6,0)),"0", "1")</f>
        <v>0</v>
      </c>
      <c r="AA5902" s="60" t="str">
        <f>IF(ISERROR(MATCH(Passout2023[[#This Row], [Batch Start Year]],$L$3:$L$25,0)),"0", "1")</f>
        <v>0</v>
      </c>
      <c r="AB5902" s="60" t="str">
        <f>IF(ISERROR(MATCH(Passout2023[[#This Row], [Batch Start Semester]],$K$3:$K$6,0)),"0", "1")</f>
        <v>0</v>
      </c>
      <c r="AC5902" s="60" t="str">
        <f>IF(ISERROR(MATCH([3]!Quota_Std_2022_23[[#This Row], [SESSION_TYPE]],$AX$2:$AX$5,0)),"0", "1")</f>
        <v>0</v>
      </c>
      <c r="AD5902" s="60" t="str">
        <f>IF(ISERROR(MATCH(#REF!,#REF!,0)),"0", "1")</f>
        <v>0</v>
      </c>
      <c r="AE5902" s="60" t="str">
        <f>IF(ISERROR(MATCH([3]!Quota_Std_2022_23[[#This Row], [Gender]],$AN$2:$AN$4,0)),"0", "1")</f>
        <v>0</v>
      </c>
      <c r="AF5902" s="60" t="str">
        <f>IF(ISERROR(MATCH([3]!Quota_Std_2022_23[[#This Row], [Quota Type]],[3]Sheet1!$AO$2:$AO$12,0)),"0", "1")</f>
        <v>0</v>
      </c>
      <c r="AG5902" s="60" t="str">
        <f>IF(ISERROR(MATCH(#REF!,$BA$2:$BA$8,0)),"0", "1")</f>
        <v>0</v>
      </c>
      <c r="AH5902" s="60" t="str">
        <f>IF(ISERROR(MATCH(Passout2023[[#This Row], [Nationality Pakistani/ Foreign]],$D$3:$D$4,0)),"0", "1")</f>
        <v>0</v>
      </c>
    </row>
    <row r="5903">
      <c r="Y5903" s="60" t="str">
        <f>IF(ISERROR(MATCH(Passout2023[[#This Row], [Degree Duration (year)]],$M$3:$M$10,0)),"0", "1")</f>
        <v>0</v>
      </c>
      <c r="Z5903" s="60" t="str">
        <f>IF(ISERROR(MATCH(Passout2023[[#This Row], [Admission Type]],$F$3:$F$6,0)),"0", "1")</f>
        <v>0</v>
      </c>
      <c r="AA5903" s="60" t="str">
        <f>IF(ISERROR(MATCH(Passout2023[[#This Row], [Batch Start Year]],$L$3:$L$25,0)),"0", "1")</f>
        <v>0</v>
      </c>
      <c r="AB5903" s="60" t="str">
        <f>IF(ISERROR(MATCH(Passout2023[[#This Row], [Batch Start Semester]],$K$3:$K$6,0)),"0", "1")</f>
        <v>0</v>
      </c>
      <c r="AC5903" s="60" t="str">
        <f>IF(ISERROR(MATCH([3]!Quota_Std_2022_23[[#This Row], [SESSION_TYPE]],$AX$2:$AX$5,0)),"0", "1")</f>
        <v>0</v>
      </c>
      <c r="AD5903" s="60" t="str">
        <f>IF(ISERROR(MATCH(#REF!,#REF!,0)),"0", "1")</f>
        <v>0</v>
      </c>
      <c r="AE5903" s="60" t="str">
        <f>IF(ISERROR(MATCH([3]!Quota_Std_2022_23[[#This Row], [Gender]],$AN$2:$AN$4,0)),"0", "1")</f>
        <v>0</v>
      </c>
      <c r="AF5903" s="60" t="str">
        <f>IF(ISERROR(MATCH([3]!Quota_Std_2022_23[[#This Row], [Quota Type]],[3]Sheet1!$AO$2:$AO$12,0)),"0", "1")</f>
        <v>0</v>
      </c>
      <c r="AG5903" s="60" t="str">
        <f>IF(ISERROR(MATCH(#REF!,$BA$2:$BA$8,0)),"0", "1")</f>
        <v>0</v>
      </c>
      <c r="AH5903" s="60" t="str">
        <f>IF(ISERROR(MATCH(Passout2023[[#This Row], [Nationality Pakistani/ Foreign]],$D$3:$D$4,0)),"0", "1")</f>
        <v>0</v>
      </c>
    </row>
    <row r="5904">
      <c r="Y5904" s="60" t="str">
        <f>IF(ISERROR(MATCH(Passout2023[[#This Row], [Degree Duration (year)]],$M$3:$M$10,0)),"0", "1")</f>
        <v>0</v>
      </c>
      <c r="Z5904" s="60" t="str">
        <f>IF(ISERROR(MATCH(Passout2023[[#This Row], [Admission Type]],$F$3:$F$6,0)),"0", "1")</f>
        <v>0</v>
      </c>
      <c r="AA5904" s="60" t="str">
        <f>IF(ISERROR(MATCH(Passout2023[[#This Row], [Batch Start Year]],$L$3:$L$25,0)),"0", "1")</f>
        <v>0</v>
      </c>
      <c r="AB5904" s="60" t="str">
        <f>IF(ISERROR(MATCH(Passout2023[[#This Row], [Batch Start Semester]],$K$3:$K$6,0)),"0", "1")</f>
        <v>0</v>
      </c>
      <c r="AC5904" s="60" t="str">
        <f>IF(ISERROR(MATCH([3]!Quota_Std_2022_23[[#This Row], [SESSION_TYPE]],$AX$2:$AX$5,0)),"0", "1")</f>
        <v>0</v>
      </c>
      <c r="AD5904" s="60" t="str">
        <f>IF(ISERROR(MATCH(#REF!,#REF!,0)),"0", "1")</f>
        <v>0</v>
      </c>
      <c r="AE5904" s="60" t="str">
        <f>IF(ISERROR(MATCH([3]!Quota_Std_2022_23[[#This Row], [Gender]],$AN$2:$AN$4,0)),"0", "1")</f>
        <v>0</v>
      </c>
      <c r="AF5904" s="60" t="str">
        <f>IF(ISERROR(MATCH([3]!Quota_Std_2022_23[[#This Row], [Quota Type]],[3]Sheet1!$AO$2:$AO$12,0)),"0", "1")</f>
        <v>0</v>
      </c>
      <c r="AG5904" s="60" t="str">
        <f>IF(ISERROR(MATCH(#REF!,$BA$2:$BA$8,0)),"0", "1")</f>
        <v>0</v>
      </c>
      <c r="AH5904" s="60" t="str">
        <f>IF(ISERROR(MATCH(Passout2023[[#This Row], [Nationality Pakistani/ Foreign]],$D$3:$D$4,0)),"0", "1")</f>
        <v>0</v>
      </c>
    </row>
    <row r="5905">
      <c r="Y5905" s="60" t="str">
        <f>IF(ISERROR(MATCH(Passout2023[[#This Row], [Degree Duration (year)]],$M$3:$M$10,0)),"0", "1")</f>
        <v>0</v>
      </c>
      <c r="Z5905" s="60" t="str">
        <f>IF(ISERROR(MATCH(Passout2023[[#This Row], [Admission Type]],$F$3:$F$6,0)),"0", "1")</f>
        <v>0</v>
      </c>
      <c r="AA5905" s="60" t="str">
        <f>IF(ISERROR(MATCH(Passout2023[[#This Row], [Batch Start Year]],$L$3:$L$25,0)),"0", "1")</f>
        <v>0</v>
      </c>
      <c r="AB5905" s="60" t="str">
        <f>IF(ISERROR(MATCH(Passout2023[[#This Row], [Batch Start Semester]],$K$3:$K$6,0)),"0", "1")</f>
        <v>0</v>
      </c>
      <c r="AC5905" s="60" t="str">
        <f>IF(ISERROR(MATCH([3]!Quota_Std_2022_23[[#This Row], [SESSION_TYPE]],$AX$2:$AX$5,0)),"0", "1")</f>
        <v>0</v>
      </c>
      <c r="AD5905" s="60" t="str">
        <f>IF(ISERROR(MATCH(#REF!,#REF!,0)),"0", "1")</f>
        <v>0</v>
      </c>
      <c r="AE5905" s="60" t="str">
        <f>IF(ISERROR(MATCH([3]!Quota_Std_2022_23[[#This Row], [Gender]],$AN$2:$AN$4,0)),"0", "1")</f>
        <v>0</v>
      </c>
      <c r="AF5905" s="60" t="str">
        <f>IF(ISERROR(MATCH([3]!Quota_Std_2022_23[[#This Row], [Quota Type]],[3]Sheet1!$AO$2:$AO$12,0)),"0", "1")</f>
        <v>0</v>
      </c>
      <c r="AG5905" s="60" t="str">
        <f>IF(ISERROR(MATCH(#REF!,$BA$2:$BA$8,0)),"0", "1")</f>
        <v>0</v>
      </c>
      <c r="AH5905" s="60" t="str">
        <f>IF(ISERROR(MATCH(Passout2023[[#This Row], [Nationality Pakistani/ Foreign]],$D$3:$D$4,0)),"0", "1")</f>
        <v>0</v>
      </c>
    </row>
    <row r="5906">
      <c r="Y5906" s="60" t="str">
        <f>IF(ISERROR(MATCH(Passout2023[[#This Row], [Degree Duration (year)]],$M$3:$M$10,0)),"0", "1")</f>
        <v>0</v>
      </c>
      <c r="Z5906" s="60" t="str">
        <f>IF(ISERROR(MATCH(Passout2023[[#This Row], [Admission Type]],$F$3:$F$6,0)),"0", "1")</f>
        <v>0</v>
      </c>
      <c r="AA5906" s="60" t="str">
        <f>IF(ISERROR(MATCH(Passout2023[[#This Row], [Batch Start Year]],$L$3:$L$25,0)),"0", "1")</f>
        <v>0</v>
      </c>
      <c r="AB5906" s="60" t="str">
        <f>IF(ISERROR(MATCH(Passout2023[[#This Row], [Batch Start Semester]],$K$3:$K$6,0)),"0", "1")</f>
        <v>0</v>
      </c>
      <c r="AC5906" s="60" t="str">
        <f>IF(ISERROR(MATCH([3]!Quota_Std_2022_23[[#This Row], [SESSION_TYPE]],$AX$2:$AX$5,0)),"0", "1")</f>
        <v>0</v>
      </c>
      <c r="AD5906" s="60" t="str">
        <f>IF(ISERROR(MATCH(#REF!,#REF!,0)),"0", "1")</f>
        <v>0</v>
      </c>
      <c r="AE5906" s="60" t="str">
        <f>IF(ISERROR(MATCH([3]!Quota_Std_2022_23[[#This Row], [Gender]],$AN$2:$AN$4,0)),"0", "1")</f>
        <v>0</v>
      </c>
      <c r="AF5906" s="60" t="str">
        <f>IF(ISERROR(MATCH([3]!Quota_Std_2022_23[[#This Row], [Quota Type]],[3]Sheet1!$AO$2:$AO$12,0)),"0", "1")</f>
        <v>0</v>
      </c>
      <c r="AG5906" s="60" t="str">
        <f>IF(ISERROR(MATCH(#REF!,$BA$2:$BA$8,0)),"0", "1")</f>
        <v>0</v>
      </c>
      <c r="AH5906" s="60" t="str">
        <f>IF(ISERROR(MATCH(Passout2023[[#This Row], [Nationality Pakistani/ Foreign]],$D$3:$D$4,0)),"0", "1")</f>
        <v>0</v>
      </c>
    </row>
    <row r="5907">
      <c r="Y5907" s="60" t="str">
        <f>IF(ISERROR(MATCH(Passout2023[[#This Row], [Degree Duration (year)]],$M$3:$M$10,0)),"0", "1")</f>
        <v>0</v>
      </c>
      <c r="Z5907" s="60" t="str">
        <f>IF(ISERROR(MATCH(Passout2023[[#This Row], [Admission Type]],$F$3:$F$6,0)),"0", "1")</f>
        <v>0</v>
      </c>
      <c r="AA5907" s="60" t="str">
        <f>IF(ISERROR(MATCH(Passout2023[[#This Row], [Batch Start Year]],$L$3:$L$25,0)),"0", "1")</f>
        <v>0</v>
      </c>
      <c r="AB5907" s="60" t="str">
        <f>IF(ISERROR(MATCH(Passout2023[[#This Row], [Batch Start Semester]],$K$3:$K$6,0)),"0", "1")</f>
        <v>0</v>
      </c>
      <c r="AC5907" s="60" t="str">
        <f>IF(ISERROR(MATCH([3]!Quota_Std_2022_23[[#This Row], [SESSION_TYPE]],$AX$2:$AX$5,0)),"0", "1")</f>
        <v>0</v>
      </c>
      <c r="AD5907" s="60" t="str">
        <f>IF(ISERROR(MATCH(#REF!,#REF!,0)),"0", "1")</f>
        <v>0</v>
      </c>
      <c r="AE5907" s="60" t="str">
        <f>IF(ISERROR(MATCH([3]!Quota_Std_2022_23[[#This Row], [Gender]],$AN$2:$AN$4,0)),"0", "1")</f>
        <v>0</v>
      </c>
      <c r="AF5907" s="60" t="str">
        <f>IF(ISERROR(MATCH([3]!Quota_Std_2022_23[[#This Row], [Quota Type]],[3]Sheet1!$AO$2:$AO$12,0)),"0", "1")</f>
        <v>0</v>
      </c>
      <c r="AG5907" s="60" t="str">
        <f>IF(ISERROR(MATCH(#REF!,$BA$2:$BA$8,0)),"0", "1")</f>
        <v>0</v>
      </c>
      <c r="AH5907" s="60" t="str">
        <f>IF(ISERROR(MATCH(Passout2023[[#This Row], [Nationality Pakistani/ Foreign]],$D$3:$D$4,0)),"0", "1")</f>
        <v>0</v>
      </c>
    </row>
    <row r="5908">
      <c r="Y5908" s="60" t="str">
        <f>IF(ISERROR(MATCH(Passout2023[[#This Row], [Degree Duration (year)]],$M$3:$M$10,0)),"0", "1")</f>
        <v>0</v>
      </c>
      <c r="Z5908" s="60" t="str">
        <f>IF(ISERROR(MATCH(Passout2023[[#This Row], [Admission Type]],$F$3:$F$6,0)),"0", "1")</f>
        <v>0</v>
      </c>
      <c r="AA5908" s="60" t="str">
        <f>IF(ISERROR(MATCH(Passout2023[[#This Row], [Batch Start Year]],$L$3:$L$25,0)),"0", "1")</f>
        <v>0</v>
      </c>
      <c r="AB5908" s="60" t="str">
        <f>IF(ISERROR(MATCH(Passout2023[[#This Row], [Batch Start Semester]],$K$3:$K$6,0)),"0", "1")</f>
        <v>0</v>
      </c>
      <c r="AC5908" s="60" t="str">
        <f>IF(ISERROR(MATCH([3]!Quota_Std_2022_23[[#This Row], [SESSION_TYPE]],$AX$2:$AX$5,0)),"0", "1")</f>
        <v>0</v>
      </c>
      <c r="AD5908" s="60" t="str">
        <f>IF(ISERROR(MATCH(#REF!,#REF!,0)),"0", "1")</f>
        <v>0</v>
      </c>
      <c r="AE5908" s="60" t="str">
        <f>IF(ISERROR(MATCH([3]!Quota_Std_2022_23[[#This Row], [Gender]],$AN$2:$AN$4,0)),"0", "1")</f>
        <v>0</v>
      </c>
      <c r="AF5908" s="60" t="str">
        <f>IF(ISERROR(MATCH([3]!Quota_Std_2022_23[[#This Row], [Quota Type]],[3]Sheet1!$AO$2:$AO$12,0)),"0", "1")</f>
        <v>0</v>
      </c>
      <c r="AG5908" s="60" t="str">
        <f>IF(ISERROR(MATCH(#REF!,$BA$2:$BA$8,0)),"0", "1")</f>
        <v>0</v>
      </c>
      <c r="AH5908" s="60" t="str">
        <f>IF(ISERROR(MATCH(Passout2023[[#This Row], [Nationality Pakistani/ Foreign]],$D$3:$D$4,0)),"0", "1")</f>
        <v>0</v>
      </c>
    </row>
    <row r="5909">
      <c r="Y5909" s="60" t="str">
        <f>IF(ISERROR(MATCH(Passout2023[[#This Row], [Degree Duration (year)]],$M$3:$M$10,0)),"0", "1")</f>
        <v>0</v>
      </c>
      <c r="Z5909" s="60" t="str">
        <f>IF(ISERROR(MATCH(Passout2023[[#This Row], [Admission Type]],$F$3:$F$6,0)),"0", "1")</f>
        <v>0</v>
      </c>
      <c r="AA5909" s="60" t="str">
        <f>IF(ISERROR(MATCH(Passout2023[[#This Row], [Batch Start Year]],$L$3:$L$25,0)),"0", "1")</f>
        <v>0</v>
      </c>
      <c r="AB5909" s="60" t="str">
        <f>IF(ISERROR(MATCH(Passout2023[[#This Row], [Batch Start Semester]],$K$3:$K$6,0)),"0", "1")</f>
        <v>0</v>
      </c>
      <c r="AC5909" s="60" t="str">
        <f>IF(ISERROR(MATCH([3]!Quota_Std_2022_23[[#This Row], [SESSION_TYPE]],$AX$2:$AX$5,0)),"0", "1")</f>
        <v>0</v>
      </c>
      <c r="AD5909" s="60" t="str">
        <f>IF(ISERROR(MATCH(#REF!,#REF!,0)),"0", "1")</f>
        <v>0</v>
      </c>
      <c r="AE5909" s="60" t="str">
        <f>IF(ISERROR(MATCH([3]!Quota_Std_2022_23[[#This Row], [Gender]],$AN$2:$AN$4,0)),"0", "1")</f>
        <v>0</v>
      </c>
      <c r="AF5909" s="60" t="str">
        <f>IF(ISERROR(MATCH([3]!Quota_Std_2022_23[[#This Row], [Quota Type]],[3]Sheet1!$AO$2:$AO$12,0)),"0", "1")</f>
        <v>0</v>
      </c>
      <c r="AG5909" s="60" t="str">
        <f>IF(ISERROR(MATCH(#REF!,$BA$2:$BA$8,0)),"0", "1")</f>
        <v>0</v>
      </c>
      <c r="AH5909" s="60" t="str">
        <f>IF(ISERROR(MATCH(Passout2023[[#This Row], [Nationality Pakistani/ Foreign]],$D$3:$D$4,0)),"0", "1")</f>
        <v>0</v>
      </c>
    </row>
    <row r="5910">
      <c r="Y5910" s="60" t="str">
        <f>IF(ISERROR(MATCH(Passout2023[[#This Row], [Degree Duration (year)]],$M$3:$M$10,0)),"0", "1")</f>
        <v>0</v>
      </c>
      <c r="Z5910" s="60" t="str">
        <f>IF(ISERROR(MATCH(Passout2023[[#This Row], [Admission Type]],$F$3:$F$6,0)),"0", "1")</f>
        <v>0</v>
      </c>
      <c r="AA5910" s="60" t="str">
        <f>IF(ISERROR(MATCH(Passout2023[[#This Row], [Batch Start Year]],$L$3:$L$25,0)),"0", "1")</f>
        <v>0</v>
      </c>
      <c r="AB5910" s="60" t="str">
        <f>IF(ISERROR(MATCH(Passout2023[[#This Row], [Batch Start Semester]],$K$3:$K$6,0)),"0", "1")</f>
        <v>0</v>
      </c>
      <c r="AC5910" s="60" t="str">
        <f>IF(ISERROR(MATCH([3]!Quota_Std_2022_23[[#This Row], [SESSION_TYPE]],$AX$2:$AX$5,0)),"0", "1")</f>
        <v>0</v>
      </c>
      <c r="AD5910" s="60" t="str">
        <f>IF(ISERROR(MATCH(#REF!,#REF!,0)),"0", "1")</f>
        <v>0</v>
      </c>
      <c r="AE5910" s="60" t="str">
        <f>IF(ISERROR(MATCH([3]!Quota_Std_2022_23[[#This Row], [Gender]],$AN$2:$AN$4,0)),"0", "1")</f>
        <v>0</v>
      </c>
      <c r="AF5910" s="60" t="str">
        <f>IF(ISERROR(MATCH([3]!Quota_Std_2022_23[[#This Row], [Quota Type]],[3]Sheet1!$AO$2:$AO$12,0)),"0", "1")</f>
        <v>0</v>
      </c>
      <c r="AG5910" s="60" t="str">
        <f>IF(ISERROR(MATCH(#REF!,$BA$2:$BA$8,0)),"0", "1")</f>
        <v>0</v>
      </c>
      <c r="AH5910" s="60" t="str">
        <f>IF(ISERROR(MATCH(Passout2023[[#This Row], [Nationality Pakistani/ Foreign]],$D$3:$D$4,0)),"0", "1")</f>
        <v>0</v>
      </c>
    </row>
    <row r="5911">
      <c r="Y5911" s="60" t="str">
        <f>IF(ISERROR(MATCH(Passout2023[[#This Row], [Degree Duration (year)]],$M$3:$M$10,0)),"0", "1")</f>
        <v>0</v>
      </c>
      <c r="Z5911" s="60" t="str">
        <f>IF(ISERROR(MATCH(Passout2023[[#This Row], [Admission Type]],$F$3:$F$6,0)),"0", "1")</f>
        <v>0</v>
      </c>
      <c r="AA5911" s="60" t="str">
        <f>IF(ISERROR(MATCH(Passout2023[[#This Row], [Batch Start Year]],$L$3:$L$25,0)),"0", "1")</f>
        <v>0</v>
      </c>
      <c r="AB5911" s="60" t="str">
        <f>IF(ISERROR(MATCH(Passout2023[[#This Row], [Batch Start Semester]],$K$3:$K$6,0)),"0", "1")</f>
        <v>0</v>
      </c>
      <c r="AC5911" s="60" t="str">
        <f>IF(ISERROR(MATCH([3]!Quota_Std_2022_23[[#This Row], [SESSION_TYPE]],$AX$2:$AX$5,0)),"0", "1")</f>
        <v>0</v>
      </c>
      <c r="AD5911" s="60" t="str">
        <f>IF(ISERROR(MATCH(#REF!,#REF!,0)),"0", "1")</f>
        <v>0</v>
      </c>
      <c r="AE5911" s="60" t="str">
        <f>IF(ISERROR(MATCH([3]!Quota_Std_2022_23[[#This Row], [Gender]],$AN$2:$AN$4,0)),"0", "1")</f>
        <v>0</v>
      </c>
      <c r="AF5911" s="60" t="str">
        <f>IF(ISERROR(MATCH([3]!Quota_Std_2022_23[[#This Row], [Quota Type]],[3]Sheet1!$AO$2:$AO$12,0)),"0", "1")</f>
        <v>0</v>
      </c>
      <c r="AG5911" s="60" t="str">
        <f>IF(ISERROR(MATCH(#REF!,$BA$2:$BA$8,0)),"0", "1")</f>
        <v>0</v>
      </c>
      <c r="AH5911" s="60" t="str">
        <f>IF(ISERROR(MATCH(Passout2023[[#This Row], [Nationality Pakistani/ Foreign]],$D$3:$D$4,0)),"0", "1")</f>
        <v>0</v>
      </c>
    </row>
    <row r="5912">
      <c r="Y5912" s="60" t="str">
        <f>IF(ISERROR(MATCH(Passout2023[[#This Row], [Degree Duration (year)]],$M$3:$M$10,0)),"0", "1")</f>
        <v>0</v>
      </c>
      <c r="Z5912" s="60" t="str">
        <f>IF(ISERROR(MATCH(Passout2023[[#This Row], [Admission Type]],$F$3:$F$6,0)),"0", "1")</f>
        <v>0</v>
      </c>
      <c r="AA5912" s="60" t="str">
        <f>IF(ISERROR(MATCH(Passout2023[[#This Row], [Batch Start Year]],$L$3:$L$25,0)),"0", "1")</f>
        <v>0</v>
      </c>
      <c r="AB5912" s="60" t="str">
        <f>IF(ISERROR(MATCH(Passout2023[[#This Row], [Batch Start Semester]],$K$3:$K$6,0)),"0", "1")</f>
        <v>0</v>
      </c>
      <c r="AC5912" s="60" t="str">
        <f>IF(ISERROR(MATCH([3]!Quota_Std_2022_23[[#This Row], [SESSION_TYPE]],$AX$2:$AX$5,0)),"0", "1")</f>
        <v>0</v>
      </c>
      <c r="AD5912" s="60" t="str">
        <f>IF(ISERROR(MATCH(#REF!,#REF!,0)),"0", "1")</f>
        <v>0</v>
      </c>
      <c r="AE5912" s="60" t="str">
        <f>IF(ISERROR(MATCH([3]!Quota_Std_2022_23[[#This Row], [Gender]],$AN$2:$AN$4,0)),"0", "1")</f>
        <v>0</v>
      </c>
      <c r="AF5912" s="60" t="str">
        <f>IF(ISERROR(MATCH([3]!Quota_Std_2022_23[[#This Row], [Quota Type]],[3]Sheet1!$AO$2:$AO$12,0)),"0", "1")</f>
        <v>0</v>
      </c>
      <c r="AG5912" s="60" t="str">
        <f>IF(ISERROR(MATCH(#REF!,$BA$2:$BA$8,0)),"0", "1")</f>
        <v>0</v>
      </c>
      <c r="AH5912" s="60" t="str">
        <f>IF(ISERROR(MATCH(Passout2023[[#This Row], [Nationality Pakistani/ Foreign]],$D$3:$D$4,0)),"0", "1")</f>
        <v>0</v>
      </c>
    </row>
    <row r="5913">
      <c r="Y5913" s="60" t="str">
        <f>IF(ISERROR(MATCH(Passout2023[[#This Row], [Degree Duration (year)]],$M$3:$M$10,0)),"0", "1")</f>
        <v>0</v>
      </c>
      <c r="Z5913" s="60" t="str">
        <f>IF(ISERROR(MATCH(Passout2023[[#This Row], [Admission Type]],$F$3:$F$6,0)),"0", "1")</f>
        <v>0</v>
      </c>
      <c r="AA5913" s="60" t="str">
        <f>IF(ISERROR(MATCH(Passout2023[[#This Row], [Batch Start Year]],$L$3:$L$25,0)),"0", "1")</f>
        <v>0</v>
      </c>
      <c r="AB5913" s="60" t="str">
        <f>IF(ISERROR(MATCH(Passout2023[[#This Row], [Batch Start Semester]],$K$3:$K$6,0)),"0", "1")</f>
        <v>0</v>
      </c>
      <c r="AC5913" s="60" t="str">
        <f>IF(ISERROR(MATCH([3]!Quota_Std_2022_23[[#This Row], [SESSION_TYPE]],$AX$2:$AX$5,0)),"0", "1")</f>
        <v>0</v>
      </c>
      <c r="AD5913" s="60" t="str">
        <f>IF(ISERROR(MATCH(#REF!,#REF!,0)),"0", "1")</f>
        <v>0</v>
      </c>
      <c r="AE5913" s="60" t="str">
        <f>IF(ISERROR(MATCH([3]!Quota_Std_2022_23[[#This Row], [Gender]],$AN$2:$AN$4,0)),"0", "1")</f>
        <v>0</v>
      </c>
      <c r="AF5913" s="60" t="str">
        <f>IF(ISERROR(MATCH([3]!Quota_Std_2022_23[[#This Row], [Quota Type]],[3]Sheet1!$AO$2:$AO$12,0)),"0", "1")</f>
        <v>0</v>
      </c>
      <c r="AG5913" s="60" t="str">
        <f>IF(ISERROR(MATCH(#REF!,$BA$2:$BA$8,0)),"0", "1")</f>
        <v>0</v>
      </c>
      <c r="AH5913" s="60" t="str">
        <f>IF(ISERROR(MATCH(Passout2023[[#This Row], [Nationality Pakistani/ Foreign]],$D$3:$D$4,0)),"0", "1")</f>
        <v>0</v>
      </c>
    </row>
    <row r="5914">
      <c r="Y5914" s="60" t="str">
        <f>IF(ISERROR(MATCH(Passout2023[[#This Row], [Degree Duration (year)]],$M$3:$M$10,0)),"0", "1")</f>
        <v>0</v>
      </c>
      <c r="Z5914" s="60" t="str">
        <f>IF(ISERROR(MATCH(Passout2023[[#This Row], [Admission Type]],$F$3:$F$6,0)),"0", "1")</f>
        <v>0</v>
      </c>
      <c r="AA5914" s="60" t="str">
        <f>IF(ISERROR(MATCH(Passout2023[[#This Row], [Batch Start Year]],$L$3:$L$25,0)),"0", "1")</f>
        <v>0</v>
      </c>
      <c r="AB5914" s="60" t="str">
        <f>IF(ISERROR(MATCH(Passout2023[[#This Row], [Batch Start Semester]],$K$3:$K$6,0)),"0", "1")</f>
        <v>0</v>
      </c>
      <c r="AC5914" s="60" t="str">
        <f>IF(ISERROR(MATCH([3]!Quota_Std_2022_23[[#This Row], [SESSION_TYPE]],$AX$2:$AX$5,0)),"0", "1")</f>
        <v>0</v>
      </c>
      <c r="AD5914" s="60" t="str">
        <f>IF(ISERROR(MATCH(#REF!,#REF!,0)),"0", "1")</f>
        <v>0</v>
      </c>
      <c r="AE5914" s="60" t="str">
        <f>IF(ISERROR(MATCH([3]!Quota_Std_2022_23[[#This Row], [Gender]],$AN$2:$AN$4,0)),"0", "1")</f>
        <v>0</v>
      </c>
      <c r="AF5914" s="60" t="str">
        <f>IF(ISERROR(MATCH([3]!Quota_Std_2022_23[[#This Row], [Quota Type]],[3]Sheet1!$AO$2:$AO$12,0)),"0", "1")</f>
        <v>0</v>
      </c>
      <c r="AG5914" s="60" t="str">
        <f>IF(ISERROR(MATCH(#REF!,$BA$2:$BA$8,0)),"0", "1")</f>
        <v>0</v>
      </c>
      <c r="AH5914" s="60" t="str">
        <f>IF(ISERROR(MATCH(Passout2023[[#This Row], [Nationality Pakistani/ Foreign]],$D$3:$D$4,0)),"0", "1")</f>
        <v>0</v>
      </c>
    </row>
    <row r="5915">
      <c r="Y5915" s="60" t="str">
        <f>IF(ISERROR(MATCH(Passout2023[[#This Row], [Degree Duration (year)]],$M$3:$M$10,0)),"0", "1")</f>
        <v>0</v>
      </c>
      <c r="Z5915" s="60" t="str">
        <f>IF(ISERROR(MATCH(Passout2023[[#This Row], [Admission Type]],$F$3:$F$6,0)),"0", "1")</f>
        <v>0</v>
      </c>
      <c r="AA5915" s="60" t="str">
        <f>IF(ISERROR(MATCH(Passout2023[[#This Row], [Batch Start Year]],$L$3:$L$25,0)),"0", "1")</f>
        <v>0</v>
      </c>
      <c r="AB5915" s="60" t="str">
        <f>IF(ISERROR(MATCH(Passout2023[[#This Row], [Batch Start Semester]],$K$3:$K$6,0)),"0", "1")</f>
        <v>0</v>
      </c>
      <c r="AC5915" s="60" t="str">
        <f>IF(ISERROR(MATCH([3]!Quota_Std_2022_23[[#This Row], [SESSION_TYPE]],$AX$2:$AX$5,0)),"0", "1")</f>
        <v>0</v>
      </c>
      <c r="AD5915" s="60" t="str">
        <f>IF(ISERROR(MATCH(#REF!,#REF!,0)),"0", "1")</f>
        <v>0</v>
      </c>
      <c r="AE5915" s="60" t="str">
        <f>IF(ISERROR(MATCH([3]!Quota_Std_2022_23[[#This Row], [Gender]],$AN$2:$AN$4,0)),"0", "1")</f>
        <v>0</v>
      </c>
      <c r="AF5915" s="60" t="str">
        <f>IF(ISERROR(MATCH([3]!Quota_Std_2022_23[[#This Row], [Quota Type]],[3]Sheet1!$AO$2:$AO$12,0)),"0", "1")</f>
        <v>0</v>
      </c>
      <c r="AG5915" s="60" t="str">
        <f>IF(ISERROR(MATCH(#REF!,$BA$2:$BA$8,0)),"0", "1")</f>
        <v>0</v>
      </c>
      <c r="AH5915" s="60" t="str">
        <f>IF(ISERROR(MATCH(Passout2023[[#This Row], [Nationality Pakistani/ Foreign]],$D$3:$D$4,0)),"0", "1")</f>
        <v>0</v>
      </c>
    </row>
    <row r="5916">
      <c r="Y5916" s="60" t="str">
        <f>IF(ISERROR(MATCH(Passout2023[[#This Row], [Degree Duration (year)]],$M$3:$M$10,0)),"0", "1")</f>
        <v>0</v>
      </c>
      <c r="Z5916" s="60" t="str">
        <f>IF(ISERROR(MATCH(Passout2023[[#This Row], [Admission Type]],$F$3:$F$6,0)),"0", "1")</f>
        <v>0</v>
      </c>
      <c r="AA5916" s="60" t="str">
        <f>IF(ISERROR(MATCH(Passout2023[[#This Row], [Batch Start Year]],$L$3:$L$25,0)),"0", "1")</f>
        <v>0</v>
      </c>
      <c r="AB5916" s="60" t="str">
        <f>IF(ISERROR(MATCH(Passout2023[[#This Row], [Batch Start Semester]],$K$3:$K$6,0)),"0", "1")</f>
        <v>0</v>
      </c>
      <c r="AC5916" s="60" t="str">
        <f>IF(ISERROR(MATCH([3]!Quota_Std_2022_23[[#This Row], [SESSION_TYPE]],$AX$2:$AX$5,0)),"0", "1")</f>
        <v>0</v>
      </c>
      <c r="AD5916" s="60" t="str">
        <f>IF(ISERROR(MATCH(#REF!,#REF!,0)),"0", "1")</f>
        <v>0</v>
      </c>
      <c r="AE5916" s="60" t="str">
        <f>IF(ISERROR(MATCH([3]!Quota_Std_2022_23[[#This Row], [Gender]],$AN$2:$AN$4,0)),"0", "1")</f>
        <v>0</v>
      </c>
      <c r="AF5916" s="60" t="str">
        <f>IF(ISERROR(MATCH([3]!Quota_Std_2022_23[[#This Row], [Quota Type]],[3]Sheet1!$AO$2:$AO$12,0)),"0", "1")</f>
        <v>0</v>
      </c>
      <c r="AG5916" s="60" t="str">
        <f>IF(ISERROR(MATCH(#REF!,$BA$2:$BA$8,0)),"0", "1")</f>
        <v>0</v>
      </c>
      <c r="AH5916" s="60" t="str">
        <f>IF(ISERROR(MATCH(Passout2023[[#This Row], [Nationality Pakistani/ Foreign]],$D$3:$D$4,0)),"0", "1")</f>
        <v>0</v>
      </c>
    </row>
    <row r="5917">
      <c r="Y5917" s="60" t="str">
        <f>IF(ISERROR(MATCH(Passout2023[[#This Row], [Degree Duration (year)]],$M$3:$M$10,0)),"0", "1")</f>
        <v>0</v>
      </c>
      <c r="Z5917" s="60" t="str">
        <f>IF(ISERROR(MATCH(Passout2023[[#This Row], [Admission Type]],$F$3:$F$6,0)),"0", "1")</f>
        <v>0</v>
      </c>
      <c r="AA5917" s="60" t="str">
        <f>IF(ISERROR(MATCH(Passout2023[[#This Row], [Batch Start Year]],$L$3:$L$25,0)),"0", "1")</f>
        <v>0</v>
      </c>
      <c r="AB5917" s="60" t="str">
        <f>IF(ISERROR(MATCH(Passout2023[[#This Row], [Batch Start Semester]],$K$3:$K$6,0)),"0", "1")</f>
        <v>0</v>
      </c>
      <c r="AC5917" s="60" t="str">
        <f>IF(ISERROR(MATCH([3]!Quota_Std_2022_23[[#This Row], [SESSION_TYPE]],$AX$2:$AX$5,0)),"0", "1")</f>
        <v>0</v>
      </c>
      <c r="AD5917" s="60" t="str">
        <f>IF(ISERROR(MATCH(#REF!,#REF!,0)),"0", "1")</f>
        <v>0</v>
      </c>
      <c r="AE5917" s="60" t="str">
        <f>IF(ISERROR(MATCH([3]!Quota_Std_2022_23[[#This Row], [Gender]],$AN$2:$AN$4,0)),"0", "1")</f>
        <v>0</v>
      </c>
      <c r="AF5917" s="60" t="str">
        <f>IF(ISERROR(MATCH([3]!Quota_Std_2022_23[[#This Row], [Quota Type]],[3]Sheet1!$AO$2:$AO$12,0)),"0", "1")</f>
        <v>0</v>
      </c>
      <c r="AG5917" s="60" t="str">
        <f>IF(ISERROR(MATCH(#REF!,$BA$2:$BA$8,0)),"0", "1")</f>
        <v>0</v>
      </c>
      <c r="AH5917" s="60" t="str">
        <f>IF(ISERROR(MATCH(Passout2023[[#This Row], [Nationality Pakistani/ Foreign]],$D$3:$D$4,0)),"0", "1")</f>
        <v>0</v>
      </c>
    </row>
    <row r="5918">
      <c r="Y5918" s="60" t="str">
        <f>IF(ISERROR(MATCH(Passout2023[[#This Row], [Degree Duration (year)]],$M$3:$M$10,0)),"0", "1")</f>
        <v>0</v>
      </c>
      <c r="Z5918" s="60" t="str">
        <f>IF(ISERROR(MATCH(Passout2023[[#This Row], [Admission Type]],$F$3:$F$6,0)),"0", "1")</f>
        <v>0</v>
      </c>
      <c r="AA5918" s="60" t="str">
        <f>IF(ISERROR(MATCH(Passout2023[[#This Row], [Batch Start Year]],$L$3:$L$25,0)),"0", "1")</f>
        <v>0</v>
      </c>
      <c r="AB5918" s="60" t="str">
        <f>IF(ISERROR(MATCH(Passout2023[[#This Row], [Batch Start Semester]],$K$3:$K$6,0)),"0", "1")</f>
        <v>0</v>
      </c>
      <c r="AC5918" s="60" t="str">
        <f>IF(ISERROR(MATCH([3]!Quota_Std_2022_23[[#This Row], [SESSION_TYPE]],$AX$2:$AX$5,0)),"0", "1")</f>
        <v>0</v>
      </c>
      <c r="AD5918" s="60" t="str">
        <f>IF(ISERROR(MATCH(#REF!,#REF!,0)),"0", "1")</f>
        <v>0</v>
      </c>
      <c r="AE5918" s="60" t="str">
        <f>IF(ISERROR(MATCH([3]!Quota_Std_2022_23[[#This Row], [Gender]],$AN$2:$AN$4,0)),"0", "1")</f>
        <v>0</v>
      </c>
      <c r="AF5918" s="60" t="str">
        <f>IF(ISERROR(MATCH([3]!Quota_Std_2022_23[[#This Row], [Quota Type]],[3]Sheet1!$AO$2:$AO$12,0)),"0", "1")</f>
        <v>0</v>
      </c>
      <c r="AG5918" s="60" t="str">
        <f>IF(ISERROR(MATCH(#REF!,$BA$2:$BA$8,0)),"0", "1")</f>
        <v>0</v>
      </c>
      <c r="AH5918" s="60" t="str">
        <f>IF(ISERROR(MATCH(Passout2023[[#This Row], [Nationality Pakistani/ Foreign]],$D$3:$D$4,0)),"0", "1")</f>
        <v>0</v>
      </c>
    </row>
    <row r="5919">
      <c r="Y5919" s="60" t="str">
        <f>IF(ISERROR(MATCH(Passout2023[[#This Row], [Degree Duration (year)]],$M$3:$M$10,0)),"0", "1")</f>
        <v>0</v>
      </c>
      <c r="Z5919" s="60" t="str">
        <f>IF(ISERROR(MATCH(Passout2023[[#This Row], [Admission Type]],$F$3:$F$6,0)),"0", "1")</f>
        <v>0</v>
      </c>
      <c r="AA5919" s="60" t="str">
        <f>IF(ISERROR(MATCH(Passout2023[[#This Row], [Batch Start Year]],$L$3:$L$25,0)),"0", "1")</f>
        <v>0</v>
      </c>
      <c r="AB5919" s="60" t="str">
        <f>IF(ISERROR(MATCH(Passout2023[[#This Row], [Batch Start Semester]],$K$3:$K$6,0)),"0", "1")</f>
        <v>0</v>
      </c>
      <c r="AC5919" s="60" t="str">
        <f>IF(ISERROR(MATCH([3]!Quota_Std_2022_23[[#This Row], [SESSION_TYPE]],$AX$2:$AX$5,0)),"0", "1")</f>
        <v>0</v>
      </c>
      <c r="AD5919" s="60" t="str">
        <f>IF(ISERROR(MATCH(#REF!,#REF!,0)),"0", "1")</f>
        <v>0</v>
      </c>
      <c r="AE5919" s="60" t="str">
        <f>IF(ISERROR(MATCH([3]!Quota_Std_2022_23[[#This Row], [Gender]],$AN$2:$AN$4,0)),"0", "1")</f>
        <v>0</v>
      </c>
      <c r="AF5919" s="60" t="str">
        <f>IF(ISERROR(MATCH([3]!Quota_Std_2022_23[[#This Row], [Quota Type]],[3]Sheet1!$AO$2:$AO$12,0)),"0", "1")</f>
        <v>0</v>
      </c>
      <c r="AG5919" s="60" t="str">
        <f>IF(ISERROR(MATCH(#REF!,$BA$2:$BA$8,0)),"0", "1")</f>
        <v>0</v>
      </c>
      <c r="AH5919" s="60" t="str">
        <f>IF(ISERROR(MATCH(Passout2023[[#This Row], [Nationality Pakistani/ Foreign]],$D$3:$D$4,0)),"0", "1")</f>
        <v>0</v>
      </c>
    </row>
    <row r="5920">
      <c r="Y5920" s="60" t="str">
        <f>IF(ISERROR(MATCH(Passout2023[[#This Row], [Degree Duration (year)]],$M$3:$M$10,0)),"0", "1")</f>
        <v>0</v>
      </c>
      <c r="Z5920" s="60" t="str">
        <f>IF(ISERROR(MATCH(Passout2023[[#This Row], [Admission Type]],$F$3:$F$6,0)),"0", "1")</f>
        <v>0</v>
      </c>
      <c r="AA5920" s="60" t="str">
        <f>IF(ISERROR(MATCH(Passout2023[[#This Row], [Batch Start Year]],$L$3:$L$25,0)),"0", "1")</f>
        <v>0</v>
      </c>
      <c r="AB5920" s="60" t="str">
        <f>IF(ISERROR(MATCH(Passout2023[[#This Row], [Batch Start Semester]],$K$3:$K$6,0)),"0", "1")</f>
        <v>0</v>
      </c>
      <c r="AC5920" s="60" t="str">
        <f>IF(ISERROR(MATCH([3]!Quota_Std_2022_23[[#This Row], [SESSION_TYPE]],$AX$2:$AX$5,0)),"0", "1")</f>
        <v>0</v>
      </c>
      <c r="AD5920" s="60" t="str">
        <f>IF(ISERROR(MATCH(#REF!,#REF!,0)),"0", "1")</f>
        <v>0</v>
      </c>
      <c r="AE5920" s="60" t="str">
        <f>IF(ISERROR(MATCH([3]!Quota_Std_2022_23[[#This Row], [Gender]],$AN$2:$AN$4,0)),"0", "1")</f>
        <v>0</v>
      </c>
      <c r="AF5920" s="60" t="str">
        <f>IF(ISERROR(MATCH([3]!Quota_Std_2022_23[[#This Row], [Quota Type]],[3]Sheet1!$AO$2:$AO$12,0)),"0", "1")</f>
        <v>0</v>
      </c>
      <c r="AG5920" s="60" t="str">
        <f>IF(ISERROR(MATCH(#REF!,$BA$2:$BA$8,0)),"0", "1")</f>
        <v>0</v>
      </c>
      <c r="AH5920" s="60" t="str">
        <f>IF(ISERROR(MATCH(Passout2023[[#This Row], [Nationality Pakistani/ Foreign]],$D$3:$D$4,0)),"0", "1")</f>
        <v>0</v>
      </c>
    </row>
    <row r="5921">
      <c r="Y5921" s="60" t="str">
        <f>IF(ISERROR(MATCH(Passout2023[[#This Row], [Degree Duration (year)]],$M$3:$M$10,0)),"0", "1")</f>
        <v>0</v>
      </c>
      <c r="Z5921" s="60" t="str">
        <f>IF(ISERROR(MATCH(Passout2023[[#This Row], [Admission Type]],$F$3:$F$6,0)),"0", "1")</f>
        <v>0</v>
      </c>
      <c r="AA5921" s="60" t="str">
        <f>IF(ISERROR(MATCH(Passout2023[[#This Row], [Batch Start Year]],$L$3:$L$25,0)),"0", "1")</f>
        <v>0</v>
      </c>
      <c r="AB5921" s="60" t="str">
        <f>IF(ISERROR(MATCH(Passout2023[[#This Row], [Batch Start Semester]],$K$3:$K$6,0)),"0", "1")</f>
        <v>0</v>
      </c>
      <c r="AC5921" s="60" t="str">
        <f>IF(ISERROR(MATCH([3]!Quota_Std_2022_23[[#This Row], [SESSION_TYPE]],$AX$2:$AX$5,0)),"0", "1")</f>
        <v>0</v>
      </c>
      <c r="AD5921" s="60" t="str">
        <f>IF(ISERROR(MATCH(#REF!,#REF!,0)),"0", "1")</f>
        <v>0</v>
      </c>
      <c r="AE5921" s="60" t="str">
        <f>IF(ISERROR(MATCH([3]!Quota_Std_2022_23[[#This Row], [Gender]],$AN$2:$AN$4,0)),"0", "1")</f>
        <v>0</v>
      </c>
      <c r="AF5921" s="60" t="str">
        <f>IF(ISERROR(MATCH([3]!Quota_Std_2022_23[[#This Row], [Quota Type]],[3]Sheet1!$AO$2:$AO$12,0)),"0", "1")</f>
        <v>0</v>
      </c>
      <c r="AG5921" s="60" t="str">
        <f>IF(ISERROR(MATCH(#REF!,$BA$2:$BA$8,0)),"0", "1")</f>
        <v>0</v>
      </c>
      <c r="AH5921" s="60" t="str">
        <f>IF(ISERROR(MATCH(Passout2023[[#This Row], [Nationality Pakistani/ Foreign]],$D$3:$D$4,0)),"0", "1")</f>
        <v>0</v>
      </c>
    </row>
    <row r="5922">
      <c r="Y5922" s="60" t="str">
        <f>IF(ISERROR(MATCH(Passout2023[[#This Row], [Degree Duration (year)]],$M$3:$M$10,0)),"0", "1")</f>
        <v>0</v>
      </c>
      <c r="Z5922" s="60" t="str">
        <f>IF(ISERROR(MATCH(Passout2023[[#This Row], [Admission Type]],$F$3:$F$6,0)),"0", "1")</f>
        <v>0</v>
      </c>
      <c r="AA5922" s="60" t="str">
        <f>IF(ISERROR(MATCH(Passout2023[[#This Row], [Batch Start Year]],$L$3:$L$25,0)),"0", "1")</f>
        <v>0</v>
      </c>
      <c r="AB5922" s="60" t="str">
        <f>IF(ISERROR(MATCH(Passout2023[[#This Row], [Batch Start Semester]],$K$3:$K$6,0)),"0", "1")</f>
        <v>0</v>
      </c>
      <c r="AC5922" s="60" t="str">
        <f>IF(ISERROR(MATCH([3]!Quota_Std_2022_23[[#This Row], [SESSION_TYPE]],$AX$2:$AX$5,0)),"0", "1")</f>
        <v>0</v>
      </c>
      <c r="AD5922" s="60" t="str">
        <f>IF(ISERROR(MATCH(#REF!,#REF!,0)),"0", "1")</f>
        <v>0</v>
      </c>
      <c r="AE5922" s="60" t="str">
        <f>IF(ISERROR(MATCH([3]!Quota_Std_2022_23[[#This Row], [Gender]],$AN$2:$AN$4,0)),"0", "1")</f>
        <v>0</v>
      </c>
      <c r="AF5922" s="60" t="str">
        <f>IF(ISERROR(MATCH([3]!Quota_Std_2022_23[[#This Row], [Quota Type]],[3]Sheet1!$AO$2:$AO$12,0)),"0", "1")</f>
        <v>0</v>
      </c>
      <c r="AG5922" s="60" t="str">
        <f>IF(ISERROR(MATCH(#REF!,$BA$2:$BA$8,0)),"0", "1")</f>
        <v>0</v>
      </c>
      <c r="AH5922" s="60" t="str">
        <f>IF(ISERROR(MATCH(Passout2023[[#This Row], [Nationality Pakistani/ Foreign]],$D$3:$D$4,0)),"0", "1")</f>
        <v>0</v>
      </c>
    </row>
    <row r="5923">
      <c r="Y5923" s="60" t="str">
        <f>IF(ISERROR(MATCH(Passout2023[[#This Row], [Degree Duration (year)]],$M$3:$M$10,0)),"0", "1")</f>
        <v>0</v>
      </c>
      <c r="Z5923" s="60" t="str">
        <f>IF(ISERROR(MATCH(Passout2023[[#This Row], [Admission Type]],$F$3:$F$6,0)),"0", "1")</f>
        <v>0</v>
      </c>
      <c r="AA5923" s="60" t="str">
        <f>IF(ISERROR(MATCH(Passout2023[[#This Row], [Batch Start Year]],$L$3:$L$25,0)),"0", "1")</f>
        <v>0</v>
      </c>
      <c r="AB5923" s="60" t="str">
        <f>IF(ISERROR(MATCH(Passout2023[[#This Row], [Batch Start Semester]],$K$3:$K$6,0)),"0", "1")</f>
        <v>0</v>
      </c>
      <c r="AC5923" s="60" t="str">
        <f>IF(ISERROR(MATCH([3]!Quota_Std_2022_23[[#This Row], [SESSION_TYPE]],$AX$2:$AX$5,0)),"0", "1")</f>
        <v>0</v>
      </c>
      <c r="AD5923" s="60" t="str">
        <f>IF(ISERROR(MATCH(#REF!,#REF!,0)),"0", "1")</f>
        <v>0</v>
      </c>
      <c r="AE5923" s="60" t="str">
        <f>IF(ISERROR(MATCH([3]!Quota_Std_2022_23[[#This Row], [Gender]],$AN$2:$AN$4,0)),"0", "1")</f>
        <v>0</v>
      </c>
      <c r="AF5923" s="60" t="str">
        <f>IF(ISERROR(MATCH([3]!Quota_Std_2022_23[[#This Row], [Quota Type]],[3]Sheet1!$AO$2:$AO$12,0)),"0", "1")</f>
        <v>0</v>
      </c>
      <c r="AG5923" s="60" t="str">
        <f>IF(ISERROR(MATCH(#REF!,$BA$2:$BA$8,0)),"0", "1")</f>
        <v>0</v>
      </c>
      <c r="AH5923" s="60" t="str">
        <f>IF(ISERROR(MATCH(Passout2023[[#This Row], [Nationality Pakistani/ Foreign]],$D$3:$D$4,0)),"0", "1")</f>
        <v>0</v>
      </c>
    </row>
    <row r="5924">
      <c r="Y5924" s="60" t="str">
        <f>IF(ISERROR(MATCH(Passout2023[[#This Row], [Degree Duration (year)]],$M$3:$M$10,0)),"0", "1")</f>
        <v>0</v>
      </c>
      <c r="Z5924" s="60" t="str">
        <f>IF(ISERROR(MATCH(Passout2023[[#This Row], [Admission Type]],$F$3:$F$6,0)),"0", "1")</f>
        <v>0</v>
      </c>
      <c r="AA5924" s="60" t="str">
        <f>IF(ISERROR(MATCH(Passout2023[[#This Row], [Batch Start Year]],$L$3:$L$25,0)),"0", "1")</f>
        <v>0</v>
      </c>
      <c r="AB5924" s="60" t="str">
        <f>IF(ISERROR(MATCH(Passout2023[[#This Row], [Batch Start Semester]],$K$3:$K$6,0)),"0", "1")</f>
        <v>0</v>
      </c>
      <c r="AC5924" s="60" t="str">
        <f>IF(ISERROR(MATCH([3]!Quota_Std_2022_23[[#This Row], [SESSION_TYPE]],$AX$2:$AX$5,0)),"0", "1")</f>
        <v>0</v>
      </c>
      <c r="AD5924" s="60" t="str">
        <f>IF(ISERROR(MATCH(#REF!,#REF!,0)),"0", "1")</f>
        <v>0</v>
      </c>
      <c r="AE5924" s="60" t="str">
        <f>IF(ISERROR(MATCH([3]!Quota_Std_2022_23[[#This Row], [Gender]],$AN$2:$AN$4,0)),"0", "1")</f>
        <v>0</v>
      </c>
      <c r="AF5924" s="60" t="str">
        <f>IF(ISERROR(MATCH([3]!Quota_Std_2022_23[[#This Row], [Quota Type]],[3]Sheet1!$AO$2:$AO$12,0)),"0", "1")</f>
        <v>0</v>
      </c>
      <c r="AG5924" s="60" t="str">
        <f>IF(ISERROR(MATCH(#REF!,$BA$2:$BA$8,0)),"0", "1")</f>
        <v>0</v>
      </c>
      <c r="AH5924" s="60" t="str">
        <f>IF(ISERROR(MATCH(Passout2023[[#This Row], [Nationality Pakistani/ Foreign]],$D$3:$D$4,0)),"0", "1")</f>
        <v>0</v>
      </c>
    </row>
    <row r="5925">
      <c r="Y5925" s="60" t="str">
        <f>IF(ISERROR(MATCH(Passout2023[[#This Row], [Degree Duration (year)]],$M$3:$M$10,0)),"0", "1")</f>
        <v>0</v>
      </c>
      <c r="Z5925" s="60" t="str">
        <f>IF(ISERROR(MATCH(Passout2023[[#This Row], [Admission Type]],$F$3:$F$6,0)),"0", "1")</f>
        <v>0</v>
      </c>
      <c r="AA5925" s="60" t="str">
        <f>IF(ISERROR(MATCH(Passout2023[[#This Row], [Batch Start Year]],$L$3:$L$25,0)),"0", "1")</f>
        <v>0</v>
      </c>
      <c r="AB5925" s="60" t="str">
        <f>IF(ISERROR(MATCH(Passout2023[[#This Row], [Batch Start Semester]],$K$3:$K$6,0)),"0", "1")</f>
        <v>0</v>
      </c>
      <c r="AC5925" s="60" t="str">
        <f>IF(ISERROR(MATCH([3]!Quota_Std_2022_23[[#This Row], [SESSION_TYPE]],$AX$2:$AX$5,0)),"0", "1")</f>
        <v>0</v>
      </c>
      <c r="AD5925" s="60" t="str">
        <f>IF(ISERROR(MATCH(#REF!,#REF!,0)),"0", "1")</f>
        <v>0</v>
      </c>
      <c r="AE5925" s="60" t="str">
        <f>IF(ISERROR(MATCH([3]!Quota_Std_2022_23[[#This Row], [Gender]],$AN$2:$AN$4,0)),"0", "1")</f>
        <v>0</v>
      </c>
      <c r="AF5925" s="60" t="str">
        <f>IF(ISERROR(MATCH([3]!Quota_Std_2022_23[[#This Row], [Quota Type]],[3]Sheet1!$AO$2:$AO$12,0)),"0", "1")</f>
        <v>0</v>
      </c>
      <c r="AG5925" s="60" t="str">
        <f>IF(ISERROR(MATCH(#REF!,$BA$2:$BA$8,0)),"0", "1")</f>
        <v>0</v>
      </c>
      <c r="AH5925" s="60" t="str">
        <f>IF(ISERROR(MATCH(Passout2023[[#This Row], [Nationality Pakistani/ Foreign]],$D$3:$D$4,0)),"0", "1")</f>
        <v>0</v>
      </c>
    </row>
    <row r="5926">
      <c r="Y5926" s="60" t="str">
        <f>IF(ISERROR(MATCH(Passout2023[[#This Row], [Degree Duration (year)]],$M$3:$M$10,0)),"0", "1")</f>
        <v>0</v>
      </c>
      <c r="Z5926" s="60" t="str">
        <f>IF(ISERROR(MATCH(Passout2023[[#This Row], [Admission Type]],$F$3:$F$6,0)),"0", "1")</f>
        <v>0</v>
      </c>
      <c r="AA5926" s="60" t="str">
        <f>IF(ISERROR(MATCH(Passout2023[[#This Row], [Batch Start Year]],$L$3:$L$25,0)),"0", "1")</f>
        <v>0</v>
      </c>
      <c r="AB5926" s="60" t="str">
        <f>IF(ISERROR(MATCH(Passout2023[[#This Row], [Batch Start Semester]],$K$3:$K$6,0)),"0", "1")</f>
        <v>0</v>
      </c>
      <c r="AC5926" s="60" t="str">
        <f>IF(ISERROR(MATCH([3]!Quota_Std_2022_23[[#This Row], [SESSION_TYPE]],$AX$2:$AX$5,0)),"0", "1")</f>
        <v>0</v>
      </c>
      <c r="AD5926" s="60" t="str">
        <f>IF(ISERROR(MATCH(#REF!,#REF!,0)),"0", "1")</f>
        <v>0</v>
      </c>
      <c r="AE5926" s="60" t="str">
        <f>IF(ISERROR(MATCH([3]!Quota_Std_2022_23[[#This Row], [Gender]],$AN$2:$AN$4,0)),"0", "1")</f>
        <v>0</v>
      </c>
      <c r="AF5926" s="60" t="str">
        <f>IF(ISERROR(MATCH([3]!Quota_Std_2022_23[[#This Row], [Quota Type]],[3]Sheet1!$AO$2:$AO$12,0)),"0", "1")</f>
        <v>0</v>
      </c>
      <c r="AG5926" s="60" t="str">
        <f>IF(ISERROR(MATCH(#REF!,$BA$2:$BA$8,0)),"0", "1")</f>
        <v>0</v>
      </c>
      <c r="AH5926" s="60" t="str">
        <f>IF(ISERROR(MATCH(Passout2023[[#This Row], [Nationality Pakistani/ Foreign]],$D$3:$D$4,0)),"0", "1")</f>
        <v>0</v>
      </c>
    </row>
    <row r="5927">
      <c r="Y5927" s="60" t="str">
        <f>IF(ISERROR(MATCH(Passout2023[[#This Row], [Degree Duration (year)]],$M$3:$M$10,0)),"0", "1")</f>
        <v>0</v>
      </c>
      <c r="Z5927" s="60" t="str">
        <f>IF(ISERROR(MATCH(Passout2023[[#This Row], [Admission Type]],$F$3:$F$6,0)),"0", "1")</f>
        <v>0</v>
      </c>
      <c r="AA5927" s="60" t="str">
        <f>IF(ISERROR(MATCH(Passout2023[[#This Row], [Batch Start Year]],$L$3:$L$25,0)),"0", "1")</f>
        <v>0</v>
      </c>
      <c r="AB5927" s="60" t="str">
        <f>IF(ISERROR(MATCH(Passout2023[[#This Row], [Batch Start Semester]],$K$3:$K$6,0)),"0", "1")</f>
        <v>0</v>
      </c>
      <c r="AC5927" s="60" t="str">
        <f>IF(ISERROR(MATCH([3]!Quota_Std_2022_23[[#This Row], [SESSION_TYPE]],$AX$2:$AX$5,0)),"0", "1")</f>
        <v>0</v>
      </c>
      <c r="AD5927" s="60" t="str">
        <f>IF(ISERROR(MATCH(#REF!,#REF!,0)),"0", "1")</f>
        <v>0</v>
      </c>
      <c r="AE5927" s="60" t="str">
        <f>IF(ISERROR(MATCH([3]!Quota_Std_2022_23[[#This Row], [Gender]],$AN$2:$AN$4,0)),"0", "1")</f>
        <v>0</v>
      </c>
      <c r="AF5927" s="60" t="str">
        <f>IF(ISERROR(MATCH([3]!Quota_Std_2022_23[[#This Row], [Quota Type]],[3]Sheet1!$AO$2:$AO$12,0)),"0", "1")</f>
        <v>0</v>
      </c>
      <c r="AG5927" s="60" t="str">
        <f>IF(ISERROR(MATCH(#REF!,$BA$2:$BA$8,0)),"0", "1")</f>
        <v>0</v>
      </c>
      <c r="AH5927" s="60" t="str">
        <f>IF(ISERROR(MATCH(Passout2023[[#This Row], [Nationality Pakistani/ Foreign]],$D$3:$D$4,0)),"0", "1")</f>
        <v>0</v>
      </c>
    </row>
    <row r="5928">
      <c r="Y5928" s="60" t="str">
        <f>IF(ISERROR(MATCH(Passout2023[[#This Row], [Degree Duration (year)]],$M$3:$M$10,0)),"0", "1")</f>
        <v>0</v>
      </c>
      <c r="Z5928" s="60" t="str">
        <f>IF(ISERROR(MATCH(Passout2023[[#This Row], [Admission Type]],$F$3:$F$6,0)),"0", "1")</f>
        <v>0</v>
      </c>
      <c r="AA5928" s="60" t="str">
        <f>IF(ISERROR(MATCH(Passout2023[[#This Row], [Batch Start Year]],$L$3:$L$25,0)),"0", "1")</f>
        <v>0</v>
      </c>
      <c r="AB5928" s="60" t="str">
        <f>IF(ISERROR(MATCH(Passout2023[[#This Row], [Batch Start Semester]],$K$3:$K$6,0)),"0", "1")</f>
        <v>0</v>
      </c>
      <c r="AC5928" s="60" t="str">
        <f>IF(ISERROR(MATCH([3]!Quota_Std_2022_23[[#This Row], [SESSION_TYPE]],$AX$2:$AX$5,0)),"0", "1")</f>
        <v>0</v>
      </c>
      <c r="AD5928" s="60" t="str">
        <f>IF(ISERROR(MATCH(#REF!,#REF!,0)),"0", "1")</f>
        <v>0</v>
      </c>
      <c r="AE5928" s="60" t="str">
        <f>IF(ISERROR(MATCH([3]!Quota_Std_2022_23[[#This Row], [Gender]],$AN$2:$AN$4,0)),"0", "1")</f>
        <v>0</v>
      </c>
      <c r="AF5928" s="60" t="str">
        <f>IF(ISERROR(MATCH([3]!Quota_Std_2022_23[[#This Row], [Quota Type]],[3]Sheet1!$AO$2:$AO$12,0)),"0", "1")</f>
        <v>0</v>
      </c>
      <c r="AG5928" s="60" t="str">
        <f>IF(ISERROR(MATCH(#REF!,$BA$2:$BA$8,0)),"0", "1")</f>
        <v>0</v>
      </c>
      <c r="AH5928" s="60" t="str">
        <f>IF(ISERROR(MATCH(Passout2023[[#This Row], [Nationality Pakistani/ Foreign]],$D$3:$D$4,0)),"0", "1")</f>
        <v>0</v>
      </c>
    </row>
    <row r="5929">
      <c r="Y5929" s="60" t="str">
        <f>IF(ISERROR(MATCH(Passout2023[[#This Row], [Degree Duration (year)]],$M$3:$M$10,0)),"0", "1")</f>
        <v>0</v>
      </c>
      <c r="Z5929" s="60" t="str">
        <f>IF(ISERROR(MATCH(Passout2023[[#This Row], [Admission Type]],$F$3:$F$6,0)),"0", "1")</f>
        <v>0</v>
      </c>
      <c r="AA5929" s="60" t="str">
        <f>IF(ISERROR(MATCH(Passout2023[[#This Row], [Batch Start Year]],$L$3:$L$25,0)),"0", "1")</f>
        <v>0</v>
      </c>
      <c r="AB5929" s="60" t="str">
        <f>IF(ISERROR(MATCH(Passout2023[[#This Row], [Batch Start Semester]],$K$3:$K$6,0)),"0", "1")</f>
        <v>0</v>
      </c>
      <c r="AC5929" s="60" t="str">
        <f>IF(ISERROR(MATCH([3]!Quota_Std_2022_23[[#This Row], [SESSION_TYPE]],$AX$2:$AX$5,0)),"0", "1")</f>
        <v>0</v>
      </c>
      <c r="AD5929" s="60" t="str">
        <f>IF(ISERROR(MATCH(#REF!,#REF!,0)),"0", "1")</f>
        <v>0</v>
      </c>
      <c r="AE5929" s="60" t="str">
        <f>IF(ISERROR(MATCH([3]!Quota_Std_2022_23[[#This Row], [Gender]],$AN$2:$AN$4,0)),"0", "1")</f>
        <v>0</v>
      </c>
      <c r="AF5929" s="60" t="str">
        <f>IF(ISERROR(MATCH([3]!Quota_Std_2022_23[[#This Row], [Quota Type]],[3]Sheet1!$AO$2:$AO$12,0)),"0", "1")</f>
        <v>0</v>
      </c>
      <c r="AG5929" s="60" t="str">
        <f>IF(ISERROR(MATCH(#REF!,$BA$2:$BA$8,0)),"0", "1")</f>
        <v>0</v>
      </c>
      <c r="AH5929" s="60" t="str">
        <f>IF(ISERROR(MATCH(Passout2023[[#This Row], [Nationality Pakistani/ Foreign]],$D$3:$D$4,0)),"0", "1")</f>
        <v>0</v>
      </c>
    </row>
    <row r="5930">
      <c r="Y5930" s="60" t="str">
        <f>IF(ISERROR(MATCH(Passout2023[[#This Row], [Degree Duration (year)]],$M$3:$M$10,0)),"0", "1")</f>
        <v>0</v>
      </c>
      <c r="Z5930" s="60" t="str">
        <f>IF(ISERROR(MATCH(Passout2023[[#This Row], [Admission Type]],$F$3:$F$6,0)),"0", "1")</f>
        <v>0</v>
      </c>
      <c r="AA5930" s="60" t="str">
        <f>IF(ISERROR(MATCH(Passout2023[[#This Row], [Batch Start Year]],$L$3:$L$25,0)),"0", "1")</f>
        <v>0</v>
      </c>
      <c r="AB5930" s="60" t="str">
        <f>IF(ISERROR(MATCH(Passout2023[[#This Row], [Batch Start Semester]],$K$3:$K$6,0)),"0", "1")</f>
        <v>0</v>
      </c>
      <c r="AC5930" s="60" t="str">
        <f>IF(ISERROR(MATCH([3]!Quota_Std_2022_23[[#This Row], [SESSION_TYPE]],$AX$2:$AX$5,0)),"0", "1")</f>
        <v>0</v>
      </c>
      <c r="AD5930" s="60" t="str">
        <f>IF(ISERROR(MATCH(#REF!,#REF!,0)),"0", "1")</f>
        <v>0</v>
      </c>
      <c r="AE5930" s="60" t="str">
        <f>IF(ISERROR(MATCH([3]!Quota_Std_2022_23[[#This Row], [Gender]],$AN$2:$AN$4,0)),"0", "1")</f>
        <v>0</v>
      </c>
      <c r="AF5930" s="60" t="str">
        <f>IF(ISERROR(MATCH([3]!Quota_Std_2022_23[[#This Row], [Quota Type]],[3]Sheet1!$AO$2:$AO$12,0)),"0", "1")</f>
        <v>0</v>
      </c>
      <c r="AG5930" s="60" t="str">
        <f>IF(ISERROR(MATCH(#REF!,$BA$2:$BA$8,0)),"0", "1")</f>
        <v>0</v>
      </c>
      <c r="AH5930" s="60" t="str">
        <f>IF(ISERROR(MATCH(Passout2023[[#This Row], [Nationality Pakistani/ Foreign]],$D$3:$D$4,0)),"0", "1")</f>
        <v>0</v>
      </c>
    </row>
    <row r="5931">
      <c r="Y5931" s="60" t="str">
        <f>IF(ISERROR(MATCH(Passout2023[[#This Row], [Degree Duration (year)]],$M$3:$M$10,0)),"0", "1")</f>
        <v>0</v>
      </c>
      <c r="Z5931" s="60" t="str">
        <f>IF(ISERROR(MATCH(Passout2023[[#This Row], [Admission Type]],$F$3:$F$6,0)),"0", "1")</f>
        <v>0</v>
      </c>
      <c r="AA5931" s="60" t="str">
        <f>IF(ISERROR(MATCH(Passout2023[[#This Row], [Batch Start Year]],$L$3:$L$25,0)),"0", "1")</f>
        <v>0</v>
      </c>
      <c r="AB5931" s="60" t="str">
        <f>IF(ISERROR(MATCH(Passout2023[[#This Row], [Batch Start Semester]],$K$3:$K$6,0)),"0", "1")</f>
        <v>0</v>
      </c>
      <c r="AC5931" s="60" t="str">
        <f>IF(ISERROR(MATCH([3]!Quota_Std_2022_23[[#This Row], [SESSION_TYPE]],$AX$2:$AX$5,0)),"0", "1")</f>
        <v>0</v>
      </c>
      <c r="AD5931" s="60" t="str">
        <f>IF(ISERROR(MATCH(#REF!,#REF!,0)),"0", "1")</f>
        <v>0</v>
      </c>
      <c r="AE5931" s="60" t="str">
        <f>IF(ISERROR(MATCH([3]!Quota_Std_2022_23[[#This Row], [Gender]],$AN$2:$AN$4,0)),"0", "1")</f>
        <v>0</v>
      </c>
      <c r="AF5931" s="60" t="str">
        <f>IF(ISERROR(MATCH([3]!Quota_Std_2022_23[[#This Row], [Quota Type]],[3]Sheet1!$AO$2:$AO$12,0)),"0", "1")</f>
        <v>0</v>
      </c>
      <c r="AG5931" s="60" t="str">
        <f>IF(ISERROR(MATCH(#REF!,$BA$2:$BA$8,0)),"0", "1")</f>
        <v>0</v>
      </c>
      <c r="AH5931" s="60" t="str">
        <f>IF(ISERROR(MATCH(Passout2023[[#This Row], [Nationality Pakistani/ Foreign]],$D$3:$D$4,0)),"0", "1")</f>
        <v>0</v>
      </c>
    </row>
    <row r="5932">
      <c r="Y5932" s="60" t="str">
        <f>IF(ISERROR(MATCH(Passout2023[[#This Row], [Degree Duration (year)]],$M$3:$M$10,0)),"0", "1")</f>
        <v>0</v>
      </c>
      <c r="Z5932" s="60" t="str">
        <f>IF(ISERROR(MATCH(Passout2023[[#This Row], [Admission Type]],$F$3:$F$6,0)),"0", "1")</f>
        <v>0</v>
      </c>
      <c r="AA5932" s="60" t="str">
        <f>IF(ISERROR(MATCH(Passout2023[[#This Row], [Batch Start Year]],$L$3:$L$25,0)),"0", "1")</f>
        <v>0</v>
      </c>
      <c r="AB5932" s="60" t="str">
        <f>IF(ISERROR(MATCH(Passout2023[[#This Row], [Batch Start Semester]],$K$3:$K$6,0)),"0", "1")</f>
        <v>0</v>
      </c>
      <c r="AC5932" s="60" t="str">
        <f>IF(ISERROR(MATCH([3]!Quota_Std_2022_23[[#This Row], [SESSION_TYPE]],$AX$2:$AX$5,0)),"0", "1")</f>
        <v>0</v>
      </c>
      <c r="AD5932" s="60" t="str">
        <f>IF(ISERROR(MATCH(#REF!,#REF!,0)),"0", "1")</f>
        <v>0</v>
      </c>
      <c r="AE5932" s="60" t="str">
        <f>IF(ISERROR(MATCH([3]!Quota_Std_2022_23[[#This Row], [Gender]],$AN$2:$AN$4,0)),"0", "1")</f>
        <v>0</v>
      </c>
      <c r="AF5932" s="60" t="str">
        <f>IF(ISERROR(MATCH([3]!Quota_Std_2022_23[[#This Row], [Quota Type]],[3]Sheet1!$AO$2:$AO$12,0)),"0", "1")</f>
        <v>0</v>
      </c>
      <c r="AG5932" s="60" t="str">
        <f>IF(ISERROR(MATCH(#REF!,$BA$2:$BA$8,0)),"0", "1")</f>
        <v>0</v>
      </c>
      <c r="AH5932" s="60" t="str">
        <f>IF(ISERROR(MATCH(Passout2023[[#This Row], [Nationality Pakistani/ Foreign]],$D$3:$D$4,0)),"0", "1")</f>
        <v>0</v>
      </c>
    </row>
    <row r="5933">
      <c r="Y5933" s="60" t="str">
        <f>IF(ISERROR(MATCH(Passout2023[[#This Row], [Degree Duration (year)]],$M$3:$M$10,0)),"0", "1")</f>
        <v>0</v>
      </c>
      <c r="Z5933" s="60" t="str">
        <f>IF(ISERROR(MATCH(Passout2023[[#This Row], [Admission Type]],$F$3:$F$6,0)),"0", "1")</f>
        <v>0</v>
      </c>
      <c r="AA5933" s="60" t="str">
        <f>IF(ISERROR(MATCH(Passout2023[[#This Row], [Batch Start Year]],$L$3:$L$25,0)),"0", "1")</f>
        <v>0</v>
      </c>
      <c r="AB5933" s="60" t="str">
        <f>IF(ISERROR(MATCH(Passout2023[[#This Row], [Batch Start Semester]],$K$3:$K$6,0)),"0", "1")</f>
        <v>0</v>
      </c>
      <c r="AC5933" s="60" t="str">
        <f>IF(ISERROR(MATCH([3]!Quota_Std_2022_23[[#This Row], [SESSION_TYPE]],$AX$2:$AX$5,0)),"0", "1")</f>
        <v>0</v>
      </c>
      <c r="AD5933" s="60" t="str">
        <f>IF(ISERROR(MATCH(#REF!,#REF!,0)),"0", "1")</f>
        <v>0</v>
      </c>
      <c r="AE5933" s="60" t="str">
        <f>IF(ISERROR(MATCH([3]!Quota_Std_2022_23[[#This Row], [Gender]],$AN$2:$AN$4,0)),"0", "1")</f>
        <v>0</v>
      </c>
      <c r="AF5933" s="60" t="str">
        <f>IF(ISERROR(MATCH([3]!Quota_Std_2022_23[[#This Row], [Quota Type]],[3]Sheet1!$AO$2:$AO$12,0)),"0", "1")</f>
        <v>0</v>
      </c>
      <c r="AG5933" s="60" t="str">
        <f>IF(ISERROR(MATCH(#REF!,$BA$2:$BA$8,0)),"0", "1")</f>
        <v>0</v>
      </c>
      <c r="AH5933" s="60" t="str">
        <f>IF(ISERROR(MATCH(Passout2023[[#This Row], [Nationality Pakistani/ Foreign]],$D$3:$D$4,0)),"0", "1")</f>
        <v>0</v>
      </c>
    </row>
    <row r="5934">
      <c r="Y5934" s="60" t="str">
        <f>IF(ISERROR(MATCH(Passout2023[[#This Row], [Degree Duration (year)]],$M$3:$M$10,0)),"0", "1")</f>
        <v>0</v>
      </c>
      <c r="Z5934" s="60" t="str">
        <f>IF(ISERROR(MATCH(Passout2023[[#This Row], [Admission Type]],$F$3:$F$6,0)),"0", "1")</f>
        <v>0</v>
      </c>
      <c r="AA5934" s="60" t="str">
        <f>IF(ISERROR(MATCH(Passout2023[[#This Row], [Batch Start Year]],$L$3:$L$25,0)),"0", "1")</f>
        <v>0</v>
      </c>
      <c r="AB5934" s="60" t="str">
        <f>IF(ISERROR(MATCH(Passout2023[[#This Row], [Batch Start Semester]],$K$3:$K$6,0)),"0", "1")</f>
        <v>0</v>
      </c>
      <c r="AC5934" s="60" t="str">
        <f>IF(ISERROR(MATCH([3]!Quota_Std_2022_23[[#This Row], [SESSION_TYPE]],$AX$2:$AX$5,0)),"0", "1")</f>
        <v>0</v>
      </c>
      <c r="AD5934" s="60" t="str">
        <f>IF(ISERROR(MATCH(#REF!,#REF!,0)),"0", "1")</f>
        <v>0</v>
      </c>
      <c r="AE5934" s="60" t="str">
        <f>IF(ISERROR(MATCH([3]!Quota_Std_2022_23[[#This Row], [Gender]],$AN$2:$AN$4,0)),"0", "1")</f>
        <v>0</v>
      </c>
      <c r="AF5934" s="60" t="str">
        <f>IF(ISERROR(MATCH([3]!Quota_Std_2022_23[[#This Row], [Quota Type]],[3]Sheet1!$AO$2:$AO$12,0)),"0", "1")</f>
        <v>0</v>
      </c>
      <c r="AG5934" s="60" t="str">
        <f>IF(ISERROR(MATCH(#REF!,$BA$2:$BA$8,0)),"0", "1")</f>
        <v>0</v>
      </c>
      <c r="AH5934" s="60" t="str">
        <f>IF(ISERROR(MATCH(Passout2023[[#This Row], [Nationality Pakistani/ Foreign]],$D$3:$D$4,0)),"0", "1")</f>
        <v>0</v>
      </c>
    </row>
    <row r="5935">
      <c r="Y5935" s="60" t="str">
        <f>IF(ISERROR(MATCH(Passout2023[[#This Row], [Degree Duration (year)]],$M$3:$M$10,0)),"0", "1")</f>
        <v>0</v>
      </c>
      <c r="Z5935" s="60" t="str">
        <f>IF(ISERROR(MATCH(Passout2023[[#This Row], [Admission Type]],$F$3:$F$6,0)),"0", "1")</f>
        <v>0</v>
      </c>
      <c r="AA5935" s="60" t="str">
        <f>IF(ISERROR(MATCH(Passout2023[[#This Row], [Batch Start Year]],$L$3:$L$25,0)),"0", "1")</f>
        <v>0</v>
      </c>
      <c r="AB5935" s="60" t="str">
        <f>IF(ISERROR(MATCH(Passout2023[[#This Row], [Batch Start Semester]],$K$3:$K$6,0)),"0", "1")</f>
        <v>0</v>
      </c>
      <c r="AC5935" s="60" t="str">
        <f>IF(ISERROR(MATCH([3]!Quota_Std_2022_23[[#This Row], [SESSION_TYPE]],$AX$2:$AX$5,0)),"0", "1")</f>
        <v>0</v>
      </c>
      <c r="AD5935" s="60" t="str">
        <f>IF(ISERROR(MATCH(#REF!,#REF!,0)),"0", "1")</f>
        <v>0</v>
      </c>
      <c r="AE5935" s="60" t="str">
        <f>IF(ISERROR(MATCH([3]!Quota_Std_2022_23[[#This Row], [Gender]],$AN$2:$AN$4,0)),"0", "1")</f>
        <v>0</v>
      </c>
      <c r="AF5935" s="60" t="str">
        <f>IF(ISERROR(MATCH([3]!Quota_Std_2022_23[[#This Row], [Quota Type]],[3]Sheet1!$AO$2:$AO$12,0)),"0", "1")</f>
        <v>0</v>
      </c>
      <c r="AG5935" s="60" t="str">
        <f>IF(ISERROR(MATCH(#REF!,$BA$2:$BA$8,0)),"0", "1")</f>
        <v>0</v>
      </c>
      <c r="AH5935" s="60" t="str">
        <f>IF(ISERROR(MATCH(Passout2023[[#This Row], [Nationality Pakistani/ Foreign]],$D$3:$D$4,0)),"0", "1")</f>
        <v>0</v>
      </c>
    </row>
    <row r="5936">
      <c r="Y5936" s="60" t="str">
        <f>IF(ISERROR(MATCH(Passout2023[[#This Row], [Degree Duration (year)]],$M$3:$M$10,0)),"0", "1")</f>
        <v>0</v>
      </c>
      <c r="Z5936" s="60" t="str">
        <f>IF(ISERROR(MATCH(Passout2023[[#This Row], [Admission Type]],$F$3:$F$6,0)),"0", "1")</f>
        <v>0</v>
      </c>
      <c r="AA5936" s="60" t="str">
        <f>IF(ISERROR(MATCH(Passout2023[[#This Row], [Batch Start Year]],$L$3:$L$25,0)),"0", "1")</f>
        <v>0</v>
      </c>
      <c r="AB5936" s="60" t="str">
        <f>IF(ISERROR(MATCH(Passout2023[[#This Row], [Batch Start Semester]],$K$3:$K$6,0)),"0", "1")</f>
        <v>0</v>
      </c>
      <c r="AC5936" s="60" t="str">
        <f>IF(ISERROR(MATCH([3]!Quota_Std_2022_23[[#This Row], [SESSION_TYPE]],$AX$2:$AX$5,0)),"0", "1")</f>
        <v>0</v>
      </c>
      <c r="AD5936" s="60" t="str">
        <f>IF(ISERROR(MATCH(#REF!,#REF!,0)),"0", "1")</f>
        <v>0</v>
      </c>
      <c r="AE5936" s="60" t="str">
        <f>IF(ISERROR(MATCH([3]!Quota_Std_2022_23[[#This Row], [Gender]],$AN$2:$AN$4,0)),"0", "1")</f>
        <v>0</v>
      </c>
      <c r="AF5936" s="60" t="str">
        <f>IF(ISERROR(MATCH([3]!Quota_Std_2022_23[[#This Row], [Quota Type]],[3]Sheet1!$AO$2:$AO$12,0)),"0", "1")</f>
        <v>0</v>
      </c>
      <c r="AG5936" s="60" t="str">
        <f>IF(ISERROR(MATCH(#REF!,$BA$2:$BA$8,0)),"0", "1")</f>
        <v>0</v>
      </c>
      <c r="AH5936" s="60" t="str">
        <f>IF(ISERROR(MATCH(Passout2023[[#This Row], [Nationality Pakistani/ Foreign]],$D$3:$D$4,0)),"0", "1")</f>
        <v>0</v>
      </c>
    </row>
    <row r="5937">
      <c r="Y5937" s="60" t="str">
        <f>IF(ISERROR(MATCH(Passout2023[[#This Row], [Degree Duration (year)]],$M$3:$M$10,0)),"0", "1")</f>
        <v>0</v>
      </c>
      <c r="Z5937" s="60" t="str">
        <f>IF(ISERROR(MATCH(Passout2023[[#This Row], [Admission Type]],$F$3:$F$6,0)),"0", "1")</f>
        <v>0</v>
      </c>
      <c r="AA5937" s="60" t="str">
        <f>IF(ISERROR(MATCH(Passout2023[[#This Row], [Batch Start Year]],$L$3:$L$25,0)),"0", "1")</f>
        <v>0</v>
      </c>
      <c r="AB5937" s="60" t="str">
        <f>IF(ISERROR(MATCH(Passout2023[[#This Row], [Batch Start Semester]],$K$3:$K$6,0)),"0", "1")</f>
        <v>0</v>
      </c>
      <c r="AC5937" s="60" t="str">
        <f>IF(ISERROR(MATCH([3]!Quota_Std_2022_23[[#This Row], [SESSION_TYPE]],$AX$2:$AX$5,0)),"0", "1")</f>
        <v>0</v>
      </c>
      <c r="AD5937" s="60" t="str">
        <f>IF(ISERROR(MATCH(#REF!,#REF!,0)),"0", "1")</f>
        <v>0</v>
      </c>
      <c r="AE5937" s="60" t="str">
        <f>IF(ISERROR(MATCH([3]!Quota_Std_2022_23[[#This Row], [Gender]],$AN$2:$AN$4,0)),"0", "1")</f>
        <v>0</v>
      </c>
      <c r="AF5937" s="60" t="str">
        <f>IF(ISERROR(MATCH([3]!Quota_Std_2022_23[[#This Row], [Quota Type]],[3]Sheet1!$AO$2:$AO$12,0)),"0", "1")</f>
        <v>0</v>
      </c>
      <c r="AG5937" s="60" t="str">
        <f>IF(ISERROR(MATCH(#REF!,$BA$2:$BA$8,0)),"0", "1")</f>
        <v>0</v>
      </c>
      <c r="AH5937" s="60" t="str">
        <f>IF(ISERROR(MATCH(Passout2023[[#This Row], [Nationality Pakistani/ Foreign]],$D$3:$D$4,0)),"0", "1")</f>
        <v>0</v>
      </c>
    </row>
    <row r="5938">
      <c r="Y5938" s="60" t="str">
        <f>IF(ISERROR(MATCH(Passout2023[[#This Row], [Degree Duration (year)]],$M$3:$M$10,0)),"0", "1")</f>
        <v>0</v>
      </c>
      <c r="Z5938" s="60" t="str">
        <f>IF(ISERROR(MATCH(Passout2023[[#This Row], [Admission Type]],$F$3:$F$6,0)),"0", "1")</f>
        <v>0</v>
      </c>
      <c r="AA5938" s="60" t="str">
        <f>IF(ISERROR(MATCH(Passout2023[[#This Row], [Batch Start Year]],$L$3:$L$25,0)),"0", "1")</f>
        <v>0</v>
      </c>
      <c r="AB5938" s="60" t="str">
        <f>IF(ISERROR(MATCH(Passout2023[[#This Row], [Batch Start Semester]],$K$3:$K$6,0)),"0", "1")</f>
        <v>0</v>
      </c>
      <c r="AC5938" s="60" t="str">
        <f>IF(ISERROR(MATCH([3]!Quota_Std_2022_23[[#This Row], [SESSION_TYPE]],$AX$2:$AX$5,0)),"0", "1")</f>
        <v>0</v>
      </c>
      <c r="AD5938" s="60" t="str">
        <f>IF(ISERROR(MATCH(#REF!,#REF!,0)),"0", "1")</f>
        <v>0</v>
      </c>
      <c r="AE5938" s="60" t="str">
        <f>IF(ISERROR(MATCH([3]!Quota_Std_2022_23[[#This Row], [Gender]],$AN$2:$AN$4,0)),"0", "1")</f>
        <v>0</v>
      </c>
      <c r="AF5938" s="60" t="str">
        <f>IF(ISERROR(MATCH([3]!Quota_Std_2022_23[[#This Row], [Quota Type]],[3]Sheet1!$AO$2:$AO$12,0)),"0", "1")</f>
        <v>0</v>
      </c>
      <c r="AG5938" s="60" t="str">
        <f>IF(ISERROR(MATCH(#REF!,$BA$2:$BA$8,0)),"0", "1")</f>
        <v>0</v>
      </c>
      <c r="AH5938" s="60" t="str">
        <f>IF(ISERROR(MATCH(Passout2023[[#This Row], [Nationality Pakistani/ Foreign]],$D$3:$D$4,0)),"0", "1")</f>
        <v>0</v>
      </c>
    </row>
    <row r="5939">
      <c r="Y5939" s="60" t="str">
        <f>IF(ISERROR(MATCH(Passout2023[[#This Row], [Degree Duration (year)]],$M$3:$M$10,0)),"0", "1")</f>
        <v>0</v>
      </c>
      <c r="Z5939" s="60" t="str">
        <f>IF(ISERROR(MATCH(Passout2023[[#This Row], [Admission Type]],$F$3:$F$6,0)),"0", "1")</f>
        <v>0</v>
      </c>
      <c r="AA5939" s="60" t="str">
        <f>IF(ISERROR(MATCH(Passout2023[[#This Row], [Batch Start Year]],$L$3:$L$25,0)),"0", "1")</f>
        <v>0</v>
      </c>
      <c r="AB5939" s="60" t="str">
        <f>IF(ISERROR(MATCH(Passout2023[[#This Row], [Batch Start Semester]],$K$3:$K$6,0)),"0", "1")</f>
        <v>0</v>
      </c>
      <c r="AC5939" s="60" t="str">
        <f>IF(ISERROR(MATCH([3]!Quota_Std_2022_23[[#This Row], [SESSION_TYPE]],$AX$2:$AX$5,0)),"0", "1")</f>
        <v>0</v>
      </c>
      <c r="AD5939" s="60" t="str">
        <f>IF(ISERROR(MATCH(#REF!,#REF!,0)),"0", "1")</f>
        <v>0</v>
      </c>
      <c r="AE5939" s="60" t="str">
        <f>IF(ISERROR(MATCH([3]!Quota_Std_2022_23[[#This Row], [Gender]],$AN$2:$AN$4,0)),"0", "1")</f>
        <v>0</v>
      </c>
      <c r="AF5939" s="60" t="str">
        <f>IF(ISERROR(MATCH([3]!Quota_Std_2022_23[[#This Row], [Quota Type]],[3]Sheet1!$AO$2:$AO$12,0)),"0", "1")</f>
        <v>0</v>
      </c>
      <c r="AG5939" s="60" t="str">
        <f>IF(ISERROR(MATCH(#REF!,$BA$2:$BA$8,0)),"0", "1")</f>
        <v>0</v>
      </c>
      <c r="AH5939" s="60" t="str">
        <f>IF(ISERROR(MATCH(Passout2023[[#This Row], [Nationality Pakistani/ Foreign]],$D$3:$D$4,0)),"0", "1")</f>
        <v>0</v>
      </c>
    </row>
    <row r="5940">
      <c r="Y5940" s="60" t="str">
        <f>IF(ISERROR(MATCH(Passout2023[[#This Row], [Degree Duration (year)]],$M$3:$M$10,0)),"0", "1")</f>
        <v>0</v>
      </c>
      <c r="Z5940" s="60" t="str">
        <f>IF(ISERROR(MATCH(Passout2023[[#This Row], [Admission Type]],$F$3:$F$6,0)),"0", "1")</f>
        <v>0</v>
      </c>
      <c r="AA5940" s="60" t="str">
        <f>IF(ISERROR(MATCH(Passout2023[[#This Row], [Batch Start Year]],$L$3:$L$25,0)),"0", "1")</f>
        <v>0</v>
      </c>
      <c r="AB5940" s="60" t="str">
        <f>IF(ISERROR(MATCH(Passout2023[[#This Row], [Batch Start Semester]],$K$3:$K$6,0)),"0", "1")</f>
        <v>0</v>
      </c>
      <c r="AC5940" s="60" t="str">
        <f>IF(ISERROR(MATCH([3]!Quota_Std_2022_23[[#This Row], [SESSION_TYPE]],$AX$2:$AX$5,0)),"0", "1")</f>
        <v>0</v>
      </c>
      <c r="AD5940" s="60" t="str">
        <f>IF(ISERROR(MATCH(#REF!,#REF!,0)),"0", "1")</f>
        <v>0</v>
      </c>
      <c r="AE5940" s="60" t="str">
        <f>IF(ISERROR(MATCH([3]!Quota_Std_2022_23[[#This Row], [Gender]],$AN$2:$AN$4,0)),"0", "1")</f>
        <v>0</v>
      </c>
      <c r="AF5940" s="60" t="str">
        <f>IF(ISERROR(MATCH([3]!Quota_Std_2022_23[[#This Row], [Quota Type]],[3]Sheet1!$AO$2:$AO$12,0)),"0", "1")</f>
        <v>0</v>
      </c>
      <c r="AG5940" s="60" t="str">
        <f>IF(ISERROR(MATCH(#REF!,$BA$2:$BA$8,0)),"0", "1")</f>
        <v>0</v>
      </c>
      <c r="AH5940" s="60" t="str">
        <f>IF(ISERROR(MATCH(Passout2023[[#This Row], [Nationality Pakistani/ Foreign]],$D$3:$D$4,0)),"0", "1")</f>
        <v>0</v>
      </c>
    </row>
    <row r="5941">
      <c r="Y5941" s="60" t="str">
        <f>IF(ISERROR(MATCH(Passout2023[[#This Row], [Degree Duration (year)]],$M$3:$M$10,0)),"0", "1")</f>
        <v>0</v>
      </c>
      <c r="Z5941" s="60" t="str">
        <f>IF(ISERROR(MATCH(Passout2023[[#This Row], [Admission Type]],$F$3:$F$6,0)),"0", "1")</f>
        <v>0</v>
      </c>
      <c r="AA5941" s="60" t="str">
        <f>IF(ISERROR(MATCH(Passout2023[[#This Row], [Batch Start Year]],$L$3:$L$25,0)),"0", "1")</f>
        <v>0</v>
      </c>
      <c r="AB5941" s="60" t="str">
        <f>IF(ISERROR(MATCH(Passout2023[[#This Row], [Batch Start Semester]],$K$3:$K$6,0)),"0", "1")</f>
        <v>0</v>
      </c>
      <c r="AC5941" s="60" t="str">
        <f>IF(ISERROR(MATCH([3]!Quota_Std_2022_23[[#This Row], [SESSION_TYPE]],$AX$2:$AX$5,0)),"0", "1")</f>
        <v>0</v>
      </c>
      <c r="AD5941" s="60" t="str">
        <f>IF(ISERROR(MATCH(#REF!,#REF!,0)),"0", "1")</f>
        <v>0</v>
      </c>
      <c r="AE5941" s="60" t="str">
        <f>IF(ISERROR(MATCH([3]!Quota_Std_2022_23[[#This Row], [Gender]],$AN$2:$AN$4,0)),"0", "1")</f>
        <v>0</v>
      </c>
      <c r="AF5941" s="60" t="str">
        <f>IF(ISERROR(MATCH([3]!Quota_Std_2022_23[[#This Row], [Quota Type]],[3]Sheet1!$AO$2:$AO$12,0)),"0", "1")</f>
        <v>0</v>
      </c>
      <c r="AG5941" s="60" t="str">
        <f>IF(ISERROR(MATCH(#REF!,$BA$2:$BA$8,0)),"0", "1")</f>
        <v>0</v>
      </c>
      <c r="AH5941" s="60" t="str">
        <f>IF(ISERROR(MATCH(Passout2023[[#This Row], [Nationality Pakistani/ Foreign]],$D$3:$D$4,0)),"0", "1")</f>
        <v>0</v>
      </c>
    </row>
    <row r="5942">
      <c r="Y5942" s="60" t="str">
        <f>IF(ISERROR(MATCH(Passout2023[[#This Row], [Degree Duration (year)]],$M$3:$M$10,0)),"0", "1")</f>
        <v>0</v>
      </c>
      <c r="Z5942" s="60" t="str">
        <f>IF(ISERROR(MATCH(Passout2023[[#This Row], [Admission Type]],$F$3:$F$6,0)),"0", "1")</f>
        <v>0</v>
      </c>
      <c r="AA5942" s="60" t="str">
        <f>IF(ISERROR(MATCH(Passout2023[[#This Row], [Batch Start Year]],$L$3:$L$25,0)),"0", "1")</f>
        <v>0</v>
      </c>
      <c r="AB5942" s="60" t="str">
        <f>IF(ISERROR(MATCH(Passout2023[[#This Row], [Batch Start Semester]],$K$3:$K$6,0)),"0", "1")</f>
        <v>0</v>
      </c>
      <c r="AC5942" s="60" t="str">
        <f>IF(ISERROR(MATCH([3]!Quota_Std_2022_23[[#This Row], [SESSION_TYPE]],$AX$2:$AX$5,0)),"0", "1")</f>
        <v>0</v>
      </c>
      <c r="AD5942" s="60" t="str">
        <f>IF(ISERROR(MATCH(#REF!,#REF!,0)),"0", "1")</f>
        <v>0</v>
      </c>
      <c r="AE5942" s="60" t="str">
        <f>IF(ISERROR(MATCH([3]!Quota_Std_2022_23[[#This Row], [Gender]],$AN$2:$AN$4,0)),"0", "1")</f>
        <v>0</v>
      </c>
      <c r="AF5942" s="60" t="str">
        <f>IF(ISERROR(MATCH([3]!Quota_Std_2022_23[[#This Row], [Quota Type]],[3]Sheet1!$AO$2:$AO$12,0)),"0", "1")</f>
        <v>0</v>
      </c>
      <c r="AG5942" s="60" t="str">
        <f>IF(ISERROR(MATCH(#REF!,$BA$2:$BA$8,0)),"0", "1")</f>
        <v>0</v>
      </c>
      <c r="AH5942" s="60" t="str">
        <f>IF(ISERROR(MATCH(Passout2023[[#This Row], [Nationality Pakistani/ Foreign]],$D$3:$D$4,0)),"0", "1")</f>
        <v>0</v>
      </c>
    </row>
    <row r="5943">
      <c r="Y5943" s="60" t="str">
        <f>IF(ISERROR(MATCH(Passout2023[[#This Row], [Degree Duration (year)]],$M$3:$M$10,0)),"0", "1")</f>
        <v>0</v>
      </c>
      <c r="Z5943" s="60" t="str">
        <f>IF(ISERROR(MATCH(Passout2023[[#This Row], [Admission Type]],$F$3:$F$6,0)),"0", "1")</f>
        <v>0</v>
      </c>
      <c r="AA5943" s="60" t="str">
        <f>IF(ISERROR(MATCH(Passout2023[[#This Row], [Batch Start Year]],$L$3:$L$25,0)),"0", "1")</f>
        <v>0</v>
      </c>
      <c r="AB5943" s="60" t="str">
        <f>IF(ISERROR(MATCH(Passout2023[[#This Row], [Batch Start Semester]],$K$3:$K$6,0)),"0", "1")</f>
        <v>0</v>
      </c>
      <c r="AC5943" s="60" t="str">
        <f>IF(ISERROR(MATCH([3]!Quota_Std_2022_23[[#This Row], [SESSION_TYPE]],$AX$2:$AX$5,0)),"0", "1")</f>
        <v>0</v>
      </c>
      <c r="AD5943" s="60" t="str">
        <f>IF(ISERROR(MATCH(#REF!,#REF!,0)),"0", "1")</f>
        <v>0</v>
      </c>
      <c r="AE5943" s="60" t="str">
        <f>IF(ISERROR(MATCH([3]!Quota_Std_2022_23[[#This Row], [Gender]],$AN$2:$AN$4,0)),"0", "1")</f>
        <v>0</v>
      </c>
      <c r="AF5943" s="60" t="str">
        <f>IF(ISERROR(MATCH([3]!Quota_Std_2022_23[[#This Row], [Quota Type]],[3]Sheet1!$AO$2:$AO$12,0)),"0", "1")</f>
        <v>0</v>
      </c>
      <c r="AG5943" s="60" t="str">
        <f>IF(ISERROR(MATCH(#REF!,$BA$2:$BA$8,0)),"0", "1")</f>
        <v>0</v>
      </c>
      <c r="AH5943" s="60" t="str">
        <f>IF(ISERROR(MATCH(Passout2023[[#This Row], [Nationality Pakistani/ Foreign]],$D$3:$D$4,0)),"0", "1")</f>
        <v>0</v>
      </c>
    </row>
    <row r="5944">
      <c r="Y5944" s="60" t="str">
        <f>IF(ISERROR(MATCH(Passout2023[[#This Row], [Degree Duration (year)]],$M$3:$M$10,0)),"0", "1")</f>
        <v>0</v>
      </c>
      <c r="Z5944" s="60" t="str">
        <f>IF(ISERROR(MATCH(Passout2023[[#This Row], [Admission Type]],$F$3:$F$6,0)),"0", "1")</f>
        <v>0</v>
      </c>
      <c r="AA5944" s="60" t="str">
        <f>IF(ISERROR(MATCH(Passout2023[[#This Row], [Batch Start Year]],$L$3:$L$25,0)),"0", "1")</f>
        <v>0</v>
      </c>
      <c r="AB5944" s="60" t="str">
        <f>IF(ISERROR(MATCH(Passout2023[[#This Row], [Batch Start Semester]],$K$3:$K$6,0)),"0", "1")</f>
        <v>0</v>
      </c>
      <c r="AC5944" s="60" t="str">
        <f>IF(ISERROR(MATCH([3]!Quota_Std_2022_23[[#This Row], [SESSION_TYPE]],$AX$2:$AX$5,0)),"0", "1")</f>
        <v>0</v>
      </c>
      <c r="AD5944" s="60" t="str">
        <f>IF(ISERROR(MATCH(#REF!,#REF!,0)),"0", "1")</f>
        <v>0</v>
      </c>
      <c r="AE5944" s="60" t="str">
        <f>IF(ISERROR(MATCH([3]!Quota_Std_2022_23[[#This Row], [Gender]],$AN$2:$AN$4,0)),"0", "1")</f>
        <v>0</v>
      </c>
      <c r="AF5944" s="60" t="str">
        <f>IF(ISERROR(MATCH([3]!Quota_Std_2022_23[[#This Row], [Quota Type]],[3]Sheet1!$AO$2:$AO$12,0)),"0", "1")</f>
        <v>0</v>
      </c>
      <c r="AG5944" s="60" t="str">
        <f>IF(ISERROR(MATCH(#REF!,$BA$2:$BA$8,0)),"0", "1")</f>
        <v>0</v>
      </c>
      <c r="AH5944" s="60" t="str">
        <f>IF(ISERROR(MATCH(Passout2023[[#This Row], [Nationality Pakistani/ Foreign]],$D$3:$D$4,0)),"0", "1")</f>
        <v>0</v>
      </c>
    </row>
    <row r="5945">
      <c r="Y5945" s="60" t="str">
        <f>IF(ISERROR(MATCH(Passout2023[[#This Row], [Degree Duration (year)]],$M$3:$M$10,0)),"0", "1")</f>
        <v>0</v>
      </c>
      <c r="Z5945" s="60" t="str">
        <f>IF(ISERROR(MATCH(Passout2023[[#This Row], [Admission Type]],$F$3:$F$6,0)),"0", "1")</f>
        <v>0</v>
      </c>
      <c r="AA5945" s="60" t="str">
        <f>IF(ISERROR(MATCH(Passout2023[[#This Row], [Batch Start Year]],$L$3:$L$25,0)),"0", "1")</f>
        <v>0</v>
      </c>
      <c r="AB5945" s="60" t="str">
        <f>IF(ISERROR(MATCH(Passout2023[[#This Row], [Batch Start Semester]],$K$3:$K$6,0)),"0", "1")</f>
        <v>0</v>
      </c>
      <c r="AC5945" s="60" t="str">
        <f>IF(ISERROR(MATCH([3]!Quota_Std_2022_23[[#This Row], [SESSION_TYPE]],$AX$2:$AX$5,0)),"0", "1")</f>
        <v>0</v>
      </c>
      <c r="AD5945" s="60" t="str">
        <f>IF(ISERROR(MATCH(#REF!,#REF!,0)),"0", "1")</f>
        <v>0</v>
      </c>
      <c r="AE5945" s="60" t="str">
        <f>IF(ISERROR(MATCH([3]!Quota_Std_2022_23[[#This Row], [Gender]],$AN$2:$AN$4,0)),"0", "1")</f>
        <v>0</v>
      </c>
      <c r="AF5945" s="60" t="str">
        <f>IF(ISERROR(MATCH([3]!Quota_Std_2022_23[[#This Row], [Quota Type]],[3]Sheet1!$AO$2:$AO$12,0)),"0", "1")</f>
        <v>0</v>
      </c>
      <c r="AG5945" s="60" t="str">
        <f>IF(ISERROR(MATCH(#REF!,$BA$2:$BA$8,0)),"0", "1")</f>
        <v>0</v>
      </c>
      <c r="AH5945" s="60" t="str">
        <f>IF(ISERROR(MATCH(Passout2023[[#This Row], [Nationality Pakistani/ Foreign]],$D$3:$D$4,0)),"0", "1")</f>
        <v>0</v>
      </c>
    </row>
    <row r="5946">
      <c r="Y5946" s="60" t="str">
        <f>IF(ISERROR(MATCH(Passout2023[[#This Row], [Degree Duration (year)]],$M$3:$M$10,0)),"0", "1")</f>
        <v>0</v>
      </c>
      <c r="Z5946" s="60" t="str">
        <f>IF(ISERROR(MATCH(Passout2023[[#This Row], [Admission Type]],$F$3:$F$6,0)),"0", "1")</f>
        <v>0</v>
      </c>
      <c r="AA5946" s="60" t="str">
        <f>IF(ISERROR(MATCH(Passout2023[[#This Row], [Batch Start Year]],$L$3:$L$25,0)),"0", "1")</f>
        <v>0</v>
      </c>
      <c r="AB5946" s="60" t="str">
        <f>IF(ISERROR(MATCH(Passout2023[[#This Row], [Batch Start Semester]],$K$3:$K$6,0)),"0", "1")</f>
        <v>0</v>
      </c>
      <c r="AC5946" s="60" t="str">
        <f>IF(ISERROR(MATCH([3]!Quota_Std_2022_23[[#This Row], [SESSION_TYPE]],$AX$2:$AX$5,0)),"0", "1")</f>
        <v>0</v>
      </c>
      <c r="AD5946" s="60" t="str">
        <f>IF(ISERROR(MATCH(#REF!,#REF!,0)),"0", "1")</f>
        <v>0</v>
      </c>
      <c r="AE5946" s="60" t="str">
        <f>IF(ISERROR(MATCH([3]!Quota_Std_2022_23[[#This Row], [Gender]],$AN$2:$AN$4,0)),"0", "1")</f>
        <v>0</v>
      </c>
      <c r="AF5946" s="60" t="str">
        <f>IF(ISERROR(MATCH([3]!Quota_Std_2022_23[[#This Row], [Quota Type]],[3]Sheet1!$AO$2:$AO$12,0)),"0", "1")</f>
        <v>0</v>
      </c>
      <c r="AG5946" s="60" t="str">
        <f>IF(ISERROR(MATCH(#REF!,$BA$2:$BA$8,0)),"0", "1")</f>
        <v>0</v>
      </c>
      <c r="AH5946" s="60" t="str">
        <f>IF(ISERROR(MATCH(Passout2023[[#This Row], [Nationality Pakistani/ Foreign]],$D$3:$D$4,0)),"0", "1")</f>
        <v>0</v>
      </c>
    </row>
    <row r="5947">
      <c r="Y5947" s="60" t="str">
        <f>IF(ISERROR(MATCH(Passout2023[[#This Row], [Degree Duration (year)]],$M$3:$M$10,0)),"0", "1")</f>
        <v>0</v>
      </c>
      <c r="Z5947" s="60" t="str">
        <f>IF(ISERROR(MATCH(Passout2023[[#This Row], [Admission Type]],$F$3:$F$6,0)),"0", "1")</f>
        <v>0</v>
      </c>
      <c r="AA5947" s="60" t="str">
        <f>IF(ISERROR(MATCH(Passout2023[[#This Row], [Batch Start Year]],$L$3:$L$25,0)),"0", "1")</f>
        <v>0</v>
      </c>
      <c r="AB5947" s="60" t="str">
        <f>IF(ISERROR(MATCH(Passout2023[[#This Row], [Batch Start Semester]],$K$3:$K$6,0)),"0", "1")</f>
        <v>0</v>
      </c>
      <c r="AC5947" s="60" t="str">
        <f>IF(ISERROR(MATCH([3]!Quota_Std_2022_23[[#This Row], [SESSION_TYPE]],$AX$2:$AX$5,0)),"0", "1")</f>
        <v>0</v>
      </c>
      <c r="AD5947" s="60" t="str">
        <f>IF(ISERROR(MATCH(#REF!,#REF!,0)),"0", "1")</f>
        <v>0</v>
      </c>
      <c r="AE5947" s="60" t="str">
        <f>IF(ISERROR(MATCH([3]!Quota_Std_2022_23[[#This Row], [Gender]],$AN$2:$AN$4,0)),"0", "1")</f>
        <v>0</v>
      </c>
      <c r="AF5947" s="60" t="str">
        <f>IF(ISERROR(MATCH([3]!Quota_Std_2022_23[[#This Row], [Quota Type]],[3]Sheet1!$AO$2:$AO$12,0)),"0", "1")</f>
        <v>0</v>
      </c>
      <c r="AG5947" s="60" t="str">
        <f>IF(ISERROR(MATCH(#REF!,$BA$2:$BA$8,0)),"0", "1")</f>
        <v>0</v>
      </c>
      <c r="AH5947" s="60" t="str">
        <f>IF(ISERROR(MATCH(Passout2023[[#This Row], [Nationality Pakistani/ Foreign]],$D$3:$D$4,0)),"0", "1")</f>
        <v>0</v>
      </c>
    </row>
    <row r="5948">
      <c r="Y5948" s="60" t="str">
        <f>IF(ISERROR(MATCH(Passout2023[[#This Row], [Degree Duration (year)]],$M$3:$M$10,0)),"0", "1")</f>
        <v>0</v>
      </c>
      <c r="Z5948" s="60" t="str">
        <f>IF(ISERROR(MATCH(Passout2023[[#This Row], [Admission Type]],$F$3:$F$6,0)),"0", "1")</f>
        <v>0</v>
      </c>
      <c r="AA5948" s="60" t="str">
        <f>IF(ISERROR(MATCH(Passout2023[[#This Row], [Batch Start Year]],$L$3:$L$25,0)),"0", "1")</f>
        <v>0</v>
      </c>
      <c r="AB5948" s="60" t="str">
        <f>IF(ISERROR(MATCH(Passout2023[[#This Row], [Batch Start Semester]],$K$3:$K$6,0)),"0", "1")</f>
        <v>0</v>
      </c>
      <c r="AC5948" s="60" t="str">
        <f>IF(ISERROR(MATCH([3]!Quota_Std_2022_23[[#This Row], [SESSION_TYPE]],$AX$2:$AX$5,0)),"0", "1")</f>
        <v>0</v>
      </c>
      <c r="AD5948" s="60" t="str">
        <f>IF(ISERROR(MATCH(#REF!,#REF!,0)),"0", "1")</f>
        <v>0</v>
      </c>
      <c r="AE5948" s="60" t="str">
        <f>IF(ISERROR(MATCH([3]!Quota_Std_2022_23[[#This Row], [Gender]],$AN$2:$AN$4,0)),"0", "1")</f>
        <v>0</v>
      </c>
      <c r="AF5948" s="60" t="str">
        <f>IF(ISERROR(MATCH([3]!Quota_Std_2022_23[[#This Row], [Quota Type]],[3]Sheet1!$AO$2:$AO$12,0)),"0", "1")</f>
        <v>0</v>
      </c>
      <c r="AG5948" s="60" t="str">
        <f>IF(ISERROR(MATCH(#REF!,$BA$2:$BA$8,0)),"0", "1")</f>
        <v>0</v>
      </c>
      <c r="AH5948" s="60" t="str">
        <f>IF(ISERROR(MATCH(Passout2023[[#This Row], [Nationality Pakistani/ Foreign]],$D$3:$D$4,0)),"0", "1")</f>
        <v>0</v>
      </c>
    </row>
    <row r="5949">
      <c r="Y5949" s="60" t="str">
        <f>IF(ISERROR(MATCH(Passout2023[[#This Row], [Degree Duration (year)]],$M$3:$M$10,0)),"0", "1")</f>
        <v>0</v>
      </c>
      <c r="Z5949" s="60" t="str">
        <f>IF(ISERROR(MATCH(Passout2023[[#This Row], [Admission Type]],$F$3:$F$6,0)),"0", "1")</f>
        <v>0</v>
      </c>
      <c r="AA5949" s="60" t="str">
        <f>IF(ISERROR(MATCH(Passout2023[[#This Row], [Batch Start Year]],$L$3:$L$25,0)),"0", "1")</f>
        <v>0</v>
      </c>
      <c r="AB5949" s="60" t="str">
        <f>IF(ISERROR(MATCH(Passout2023[[#This Row], [Batch Start Semester]],$K$3:$K$6,0)),"0", "1")</f>
        <v>0</v>
      </c>
      <c r="AC5949" s="60" t="str">
        <f>IF(ISERROR(MATCH([3]!Quota_Std_2022_23[[#This Row], [SESSION_TYPE]],$AX$2:$AX$5,0)),"0", "1")</f>
        <v>0</v>
      </c>
      <c r="AD5949" s="60" t="str">
        <f>IF(ISERROR(MATCH(#REF!,#REF!,0)),"0", "1")</f>
        <v>0</v>
      </c>
      <c r="AE5949" s="60" t="str">
        <f>IF(ISERROR(MATCH([3]!Quota_Std_2022_23[[#This Row], [Gender]],$AN$2:$AN$4,0)),"0", "1")</f>
        <v>0</v>
      </c>
      <c r="AF5949" s="60" t="str">
        <f>IF(ISERROR(MATCH([3]!Quota_Std_2022_23[[#This Row], [Quota Type]],[3]Sheet1!$AO$2:$AO$12,0)),"0", "1")</f>
        <v>0</v>
      </c>
      <c r="AG5949" s="60" t="str">
        <f>IF(ISERROR(MATCH(#REF!,$BA$2:$BA$8,0)),"0", "1")</f>
        <v>0</v>
      </c>
      <c r="AH5949" s="60" t="str">
        <f>IF(ISERROR(MATCH(Passout2023[[#This Row], [Nationality Pakistani/ Foreign]],$D$3:$D$4,0)),"0", "1")</f>
        <v>0</v>
      </c>
    </row>
    <row r="5950">
      <c r="Y5950" s="60" t="str">
        <f>IF(ISERROR(MATCH(Passout2023[[#This Row], [Degree Duration (year)]],$M$3:$M$10,0)),"0", "1")</f>
        <v>0</v>
      </c>
      <c r="Z5950" s="60" t="str">
        <f>IF(ISERROR(MATCH(Passout2023[[#This Row], [Admission Type]],$F$3:$F$6,0)),"0", "1")</f>
        <v>0</v>
      </c>
      <c r="AA5950" s="60" t="str">
        <f>IF(ISERROR(MATCH(Passout2023[[#This Row], [Batch Start Year]],$L$3:$L$25,0)),"0", "1")</f>
        <v>0</v>
      </c>
      <c r="AB5950" s="60" t="str">
        <f>IF(ISERROR(MATCH(Passout2023[[#This Row], [Batch Start Semester]],$K$3:$K$6,0)),"0", "1")</f>
        <v>0</v>
      </c>
      <c r="AC5950" s="60" t="str">
        <f>IF(ISERROR(MATCH([3]!Quota_Std_2022_23[[#This Row], [SESSION_TYPE]],$AX$2:$AX$5,0)),"0", "1")</f>
        <v>0</v>
      </c>
      <c r="AD5950" s="60" t="str">
        <f>IF(ISERROR(MATCH(#REF!,#REF!,0)),"0", "1")</f>
        <v>0</v>
      </c>
      <c r="AE5950" s="60" t="str">
        <f>IF(ISERROR(MATCH([3]!Quota_Std_2022_23[[#This Row], [Gender]],$AN$2:$AN$4,0)),"0", "1")</f>
        <v>0</v>
      </c>
      <c r="AF5950" s="60" t="str">
        <f>IF(ISERROR(MATCH([3]!Quota_Std_2022_23[[#This Row], [Quota Type]],[3]Sheet1!$AO$2:$AO$12,0)),"0", "1")</f>
        <v>0</v>
      </c>
      <c r="AG5950" s="60" t="str">
        <f>IF(ISERROR(MATCH(#REF!,$BA$2:$BA$8,0)),"0", "1")</f>
        <v>0</v>
      </c>
      <c r="AH5950" s="60" t="str">
        <f>IF(ISERROR(MATCH(Passout2023[[#This Row], [Nationality Pakistani/ Foreign]],$D$3:$D$4,0)),"0", "1")</f>
        <v>0</v>
      </c>
    </row>
    <row r="5951">
      <c r="Y5951" s="60" t="str">
        <f>IF(ISERROR(MATCH(Passout2023[[#This Row], [Degree Duration (year)]],$M$3:$M$10,0)),"0", "1")</f>
        <v>0</v>
      </c>
      <c r="Z5951" s="60" t="str">
        <f>IF(ISERROR(MATCH(Passout2023[[#This Row], [Admission Type]],$F$3:$F$6,0)),"0", "1")</f>
        <v>0</v>
      </c>
      <c r="AA5951" s="60" t="str">
        <f>IF(ISERROR(MATCH(Passout2023[[#This Row], [Batch Start Year]],$L$3:$L$25,0)),"0", "1")</f>
        <v>0</v>
      </c>
      <c r="AB5951" s="60" t="str">
        <f>IF(ISERROR(MATCH(Passout2023[[#This Row], [Batch Start Semester]],$K$3:$K$6,0)),"0", "1")</f>
        <v>0</v>
      </c>
      <c r="AC5951" s="60" t="str">
        <f>IF(ISERROR(MATCH([3]!Quota_Std_2022_23[[#This Row], [SESSION_TYPE]],$AX$2:$AX$5,0)),"0", "1")</f>
        <v>0</v>
      </c>
      <c r="AD5951" s="60" t="str">
        <f>IF(ISERROR(MATCH(#REF!,#REF!,0)),"0", "1")</f>
        <v>0</v>
      </c>
      <c r="AE5951" s="60" t="str">
        <f>IF(ISERROR(MATCH([3]!Quota_Std_2022_23[[#This Row], [Gender]],$AN$2:$AN$4,0)),"0", "1")</f>
        <v>0</v>
      </c>
      <c r="AF5951" s="60" t="str">
        <f>IF(ISERROR(MATCH([3]!Quota_Std_2022_23[[#This Row], [Quota Type]],[3]Sheet1!$AO$2:$AO$12,0)),"0", "1")</f>
        <v>0</v>
      </c>
      <c r="AG5951" s="60" t="str">
        <f>IF(ISERROR(MATCH(#REF!,$BA$2:$BA$8,0)),"0", "1")</f>
        <v>0</v>
      </c>
      <c r="AH5951" s="60" t="str">
        <f>IF(ISERROR(MATCH(Passout2023[[#This Row], [Nationality Pakistani/ Foreign]],$D$3:$D$4,0)),"0", "1")</f>
        <v>0</v>
      </c>
    </row>
    <row r="5952">
      <c r="Y5952" s="60" t="str">
        <f>IF(ISERROR(MATCH(Passout2023[[#This Row], [Degree Duration (year)]],$M$3:$M$10,0)),"0", "1")</f>
        <v>0</v>
      </c>
      <c r="Z5952" s="60" t="str">
        <f>IF(ISERROR(MATCH(Passout2023[[#This Row], [Admission Type]],$F$3:$F$6,0)),"0", "1")</f>
        <v>0</v>
      </c>
      <c r="AA5952" s="60" t="str">
        <f>IF(ISERROR(MATCH(Passout2023[[#This Row], [Batch Start Year]],$L$3:$L$25,0)),"0", "1")</f>
        <v>0</v>
      </c>
      <c r="AB5952" s="60" t="str">
        <f>IF(ISERROR(MATCH(Passout2023[[#This Row], [Batch Start Semester]],$K$3:$K$6,0)),"0", "1")</f>
        <v>0</v>
      </c>
      <c r="AC5952" s="60" t="str">
        <f>IF(ISERROR(MATCH([3]!Quota_Std_2022_23[[#This Row], [SESSION_TYPE]],$AX$2:$AX$5,0)),"0", "1")</f>
        <v>0</v>
      </c>
      <c r="AD5952" s="60" t="str">
        <f>IF(ISERROR(MATCH(#REF!,#REF!,0)),"0", "1")</f>
        <v>0</v>
      </c>
      <c r="AE5952" s="60" t="str">
        <f>IF(ISERROR(MATCH([3]!Quota_Std_2022_23[[#This Row], [Gender]],$AN$2:$AN$4,0)),"0", "1")</f>
        <v>0</v>
      </c>
      <c r="AF5952" s="60" t="str">
        <f>IF(ISERROR(MATCH([3]!Quota_Std_2022_23[[#This Row], [Quota Type]],[3]Sheet1!$AO$2:$AO$12,0)),"0", "1")</f>
        <v>0</v>
      </c>
      <c r="AG5952" s="60" t="str">
        <f>IF(ISERROR(MATCH(#REF!,$BA$2:$BA$8,0)),"0", "1")</f>
        <v>0</v>
      </c>
      <c r="AH5952" s="60" t="str">
        <f>IF(ISERROR(MATCH(Passout2023[[#This Row], [Nationality Pakistani/ Foreign]],$D$3:$D$4,0)),"0", "1")</f>
        <v>0</v>
      </c>
    </row>
    <row r="5953">
      <c r="Y5953" s="60" t="str">
        <f>IF(ISERROR(MATCH(Passout2023[[#This Row], [Degree Duration (year)]],$M$3:$M$10,0)),"0", "1")</f>
        <v>0</v>
      </c>
      <c r="Z5953" s="60" t="str">
        <f>IF(ISERROR(MATCH(Passout2023[[#This Row], [Admission Type]],$F$3:$F$6,0)),"0", "1")</f>
        <v>0</v>
      </c>
      <c r="AA5953" s="60" t="str">
        <f>IF(ISERROR(MATCH(Passout2023[[#This Row], [Batch Start Year]],$L$3:$L$25,0)),"0", "1")</f>
        <v>0</v>
      </c>
      <c r="AB5953" s="60" t="str">
        <f>IF(ISERROR(MATCH(Passout2023[[#This Row], [Batch Start Semester]],$K$3:$K$6,0)),"0", "1")</f>
        <v>0</v>
      </c>
      <c r="AC5953" s="60" t="str">
        <f>IF(ISERROR(MATCH([3]!Quota_Std_2022_23[[#This Row], [SESSION_TYPE]],$AX$2:$AX$5,0)),"0", "1")</f>
        <v>0</v>
      </c>
      <c r="AD5953" s="60" t="str">
        <f>IF(ISERROR(MATCH(#REF!,#REF!,0)),"0", "1")</f>
        <v>0</v>
      </c>
      <c r="AE5953" s="60" t="str">
        <f>IF(ISERROR(MATCH([3]!Quota_Std_2022_23[[#This Row], [Gender]],$AN$2:$AN$4,0)),"0", "1")</f>
        <v>0</v>
      </c>
      <c r="AF5953" s="60" t="str">
        <f>IF(ISERROR(MATCH([3]!Quota_Std_2022_23[[#This Row], [Quota Type]],[3]Sheet1!$AO$2:$AO$12,0)),"0", "1")</f>
        <v>0</v>
      </c>
      <c r="AG5953" s="60" t="str">
        <f>IF(ISERROR(MATCH(#REF!,$BA$2:$BA$8,0)),"0", "1")</f>
        <v>0</v>
      </c>
      <c r="AH5953" s="60" t="str">
        <f>IF(ISERROR(MATCH(Passout2023[[#This Row], [Nationality Pakistani/ Foreign]],$D$3:$D$4,0)),"0", "1")</f>
        <v>0</v>
      </c>
    </row>
    <row r="5954">
      <c r="Y5954" s="60" t="str">
        <f>IF(ISERROR(MATCH(Passout2023[[#This Row], [Degree Duration (year)]],$M$3:$M$10,0)),"0", "1")</f>
        <v>0</v>
      </c>
      <c r="Z5954" s="60" t="str">
        <f>IF(ISERROR(MATCH(Passout2023[[#This Row], [Admission Type]],$F$3:$F$6,0)),"0", "1")</f>
        <v>0</v>
      </c>
      <c r="AA5954" s="60" t="str">
        <f>IF(ISERROR(MATCH(Passout2023[[#This Row], [Batch Start Year]],$L$3:$L$25,0)),"0", "1")</f>
        <v>0</v>
      </c>
      <c r="AB5954" s="60" t="str">
        <f>IF(ISERROR(MATCH(Passout2023[[#This Row], [Batch Start Semester]],$K$3:$K$6,0)),"0", "1")</f>
        <v>0</v>
      </c>
      <c r="AC5954" s="60" t="str">
        <f>IF(ISERROR(MATCH([3]!Quota_Std_2022_23[[#This Row], [SESSION_TYPE]],$AX$2:$AX$5,0)),"0", "1")</f>
        <v>0</v>
      </c>
      <c r="AD5954" s="60" t="str">
        <f>IF(ISERROR(MATCH(#REF!,#REF!,0)),"0", "1")</f>
        <v>0</v>
      </c>
      <c r="AE5954" s="60" t="str">
        <f>IF(ISERROR(MATCH([3]!Quota_Std_2022_23[[#This Row], [Gender]],$AN$2:$AN$4,0)),"0", "1")</f>
        <v>0</v>
      </c>
      <c r="AF5954" s="60" t="str">
        <f>IF(ISERROR(MATCH([3]!Quota_Std_2022_23[[#This Row], [Quota Type]],[3]Sheet1!$AO$2:$AO$12,0)),"0", "1")</f>
        <v>0</v>
      </c>
      <c r="AG5954" s="60" t="str">
        <f>IF(ISERROR(MATCH(#REF!,$BA$2:$BA$8,0)),"0", "1")</f>
        <v>0</v>
      </c>
      <c r="AH5954" s="60" t="str">
        <f>IF(ISERROR(MATCH(Passout2023[[#This Row], [Nationality Pakistani/ Foreign]],$D$3:$D$4,0)),"0", "1")</f>
        <v>0</v>
      </c>
    </row>
    <row r="5955">
      <c r="Y5955" s="60" t="str">
        <f>IF(ISERROR(MATCH(Passout2023[[#This Row], [Degree Duration (year)]],$M$3:$M$10,0)),"0", "1")</f>
        <v>0</v>
      </c>
      <c r="Z5955" s="60" t="str">
        <f>IF(ISERROR(MATCH(Passout2023[[#This Row], [Admission Type]],$F$3:$F$6,0)),"0", "1")</f>
        <v>0</v>
      </c>
      <c r="AA5955" s="60" t="str">
        <f>IF(ISERROR(MATCH(Passout2023[[#This Row], [Batch Start Year]],$L$3:$L$25,0)),"0", "1")</f>
        <v>0</v>
      </c>
      <c r="AB5955" s="60" t="str">
        <f>IF(ISERROR(MATCH(Passout2023[[#This Row], [Batch Start Semester]],$K$3:$K$6,0)),"0", "1")</f>
        <v>0</v>
      </c>
      <c r="AC5955" s="60" t="str">
        <f>IF(ISERROR(MATCH([3]!Quota_Std_2022_23[[#This Row], [SESSION_TYPE]],$AX$2:$AX$5,0)),"0", "1")</f>
        <v>0</v>
      </c>
      <c r="AD5955" s="60" t="str">
        <f>IF(ISERROR(MATCH(#REF!,#REF!,0)),"0", "1")</f>
        <v>0</v>
      </c>
      <c r="AE5955" s="60" t="str">
        <f>IF(ISERROR(MATCH([3]!Quota_Std_2022_23[[#This Row], [Gender]],$AN$2:$AN$4,0)),"0", "1")</f>
        <v>0</v>
      </c>
      <c r="AF5955" s="60" t="str">
        <f>IF(ISERROR(MATCH([3]!Quota_Std_2022_23[[#This Row], [Quota Type]],[3]Sheet1!$AO$2:$AO$12,0)),"0", "1")</f>
        <v>0</v>
      </c>
      <c r="AG5955" s="60" t="str">
        <f>IF(ISERROR(MATCH(#REF!,$BA$2:$BA$8,0)),"0", "1")</f>
        <v>0</v>
      </c>
      <c r="AH5955" s="60" t="str">
        <f>IF(ISERROR(MATCH(Passout2023[[#This Row], [Nationality Pakistani/ Foreign]],$D$3:$D$4,0)),"0", "1")</f>
        <v>0</v>
      </c>
    </row>
    <row r="5956">
      <c r="Y5956" s="60" t="str">
        <f>IF(ISERROR(MATCH(Passout2023[[#This Row], [Degree Duration (year)]],$M$3:$M$10,0)),"0", "1")</f>
        <v>0</v>
      </c>
      <c r="Z5956" s="60" t="str">
        <f>IF(ISERROR(MATCH(Passout2023[[#This Row], [Admission Type]],$F$3:$F$6,0)),"0", "1")</f>
        <v>0</v>
      </c>
      <c r="AA5956" s="60" t="str">
        <f>IF(ISERROR(MATCH(Passout2023[[#This Row], [Batch Start Year]],$L$3:$L$25,0)),"0", "1")</f>
        <v>0</v>
      </c>
      <c r="AB5956" s="60" t="str">
        <f>IF(ISERROR(MATCH(Passout2023[[#This Row], [Batch Start Semester]],$K$3:$K$6,0)),"0", "1")</f>
        <v>0</v>
      </c>
      <c r="AC5956" s="60" t="str">
        <f>IF(ISERROR(MATCH([3]!Quota_Std_2022_23[[#This Row], [SESSION_TYPE]],$AX$2:$AX$5,0)),"0", "1")</f>
        <v>0</v>
      </c>
      <c r="AD5956" s="60" t="str">
        <f>IF(ISERROR(MATCH(#REF!,#REF!,0)),"0", "1")</f>
        <v>0</v>
      </c>
      <c r="AE5956" s="60" t="str">
        <f>IF(ISERROR(MATCH([3]!Quota_Std_2022_23[[#This Row], [Gender]],$AN$2:$AN$4,0)),"0", "1")</f>
        <v>0</v>
      </c>
      <c r="AF5956" s="60" t="str">
        <f>IF(ISERROR(MATCH([3]!Quota_Std_2022_23[[#This Row], [Quota Type]],[3]Sheet1!$AO$2:$AO$12,0)),"0", "1")</f>
        <v>0</v>
      </c>
      <c r="AG5956" s="60" t="str">
        <f>IF(ISERROR(MATCH(#REF!,$BA$2:$BA$8,0)),"0", "1")</f>
        <v>0</v>
      </c>
      <c r="AH5956" s="60" t="str">
        <f>IF(ISERROR(MATCH(Passout2023[[#This Row], [Nationality Pakistani/ Foreign]],$D$3:$D$4,0)),"0", "1")</f>
        <v>0</v>
      </c>
    </row>
    <row r="5957">
      <c r="Y5957" s="60" t="str">
        <f>IF(ISERROR(MATCH(Passout2023[[#This Row], [Degree Duration (year)]],$M$3:$M$10,0)),"0", "1")</f>
        <v>0</v>
      </c>
      <c r="Z5957" s="60" t="str">
        <f>IF(ISERROR(MATCH(Passout2023[[#This Row], [Admission Type]],$F$3:$F$6,0)),"0", "1")</f>
        <v>0</v>
      </c>
      <c r="AA5957" s="60" t="str">
        <f>IF(ISERROR(MATCH(Passout2023[[#This Row], [Batch Start Year]],$L$3:$L$25,0)),"0", "1")</f>
        <v>0</v>
      </c>
      <c r="AB5957" s="60" t="str">
        <f>IF(ISERROR(MATCH(Passout2023[[#This Row], [Batch Start Semester]],$K$3:$K$6,0)),"0", "1")</f>
        <v>0</v>
      </c>
      <c r="AC5957" s="60" t="str">
        <f>IF(ISERROR(MATCH([3]!Quota_Std_2022_23[[#This Row], [SESSION_TYPE]],$AX$2:$AX$5,0)),"0", "1")</f>
        <v>0</v>
      </c>
      <c r="AD5957" s="60" t="str">
        <f>IF(ISERROR(MATCH(#REF!,#REF!,0)),"0", "1")</f>
        <v>0</v>
      </c>
      <c r="AE5957" s="60" t="str">
        <f>IF(ISERROR(MATCH([3]!Quota_Std_2022_23[[#This Row], [Gender]],$AN$2:$AN$4,0)),"0", "1")</f>
        <v>0</v>
      </c>
      <c r="AF5957" s="60" t="str">
        <f>IF(ISERROR(MATCH([3]!Quota_Std_2022_23[[#This Row], [Quota Type]],[3]Sheet1!$AO$2:$AO$12,0)),"0", "1")</f>
        <v>0</v>
      </c>
      <c r="AG5957" s="60" t="str">
        <f>IF(ISERROR(MATCH(#REF!,$BA$2:$BA$8,0)),"0", "1")</f>
        <v>0</v>
      </c>
      <c r="AH5957" s="60" t="str">
        <f>IF(ISERROR(MATCH(Passout2023[[#This Row], [Nationality Pakistani/ Foreign]],$D$3:$D$4,0)),"0", "1")</f>
        <v>0</v>
      </c>
    </row>
    <row r="5958">
      <c r="Y5958" s="60" t="str">
        <f>IF(ISERROR(MATCH(Passout2023[[#This Row], [Degree Duration (year)]],$M$3:$M$10,0)),"0", "1")</f>
        <v>0</v>
      </c>
      <c r="Z5958" s="60" t="str">
        <f>IF(ISERROR(MATCH(Passout2023[[#This Row], [Admission Type]],$F$3:$F$6,0)),"0", "1")</f>
        <v>0</v>
      </c>
      <c r="AA5958" s="60" t="str">
        <f>IF(ISERROR(MATCH(Passout2023[[#This Row], [Batch Start Year]],$L$3:$L$25,0)),"0", "1")</f>
        <v>0</v>
      </c>
      <c r="AB5958" s="60" t="str">
        <f>IF(ISERROR(MATCH(Passout2023[[#This Row], [Batch Start Semester]],$K$3:$K$6,0)),"0", "1")</f>
        <v>0</v>
      </c>
      <c r="AC5958" s="60" t="str">
        <f>IF(ISERROR(MATCH([3]!Quota_Std_2022_23[[#This Row], [SESSION_TYPE]],$AX$2:$AX$5,0)),"0", "1")</f>
        <v>0</v>
      </c>
      <c r="AD5958" s="60" t="str">
        <f>IF(ISERROR(MATCH(#REF!,#REF!,0)),"0", "1")</f>
        <v>0</v>
      </c>
      <c r="AE5958" s="60" t="str">
        <f>IF(ISERROR(MATCH([3]!Quota_Std_2022_23[[#This Row], [Gender]],$AN$2:$AN$4,0)),"0", "1")</f>
        <v>0</v>
      </c>
      <c r="AF5958" s="60" t="str">
        <f>IF(ISERROR(MATCH([3]!Quota_Std_2022_23[[#This Row], [Quota Type]],[3]Sheet1!$AO$2:$AO$12,0)),"0", "1")</f>
        <v>0</v>
      </c>
      <c r="AG5958" s="60" t="str">
        <f>IF(ISERROR(MATCH(#REF!,$BA$2:$BA$8,0)),"0", "1")</f>
        <v>0</v>
      </c>
      <c r="AH5958" s="60" t="str">
        <f>IF(ISERROR(MATCH(Passout2023[[#This Row], [Nationality Pakistani/ Foreign]],$D$3:$D$4,0)),"0", "1")</f>
        <v>0</v>
      </c>
    </row>
    <row r="5959">
      <c r="Y5959" s="60" t="str">
        <f>IF(ISERROR(MATCH(Passout2023[[#This Row], [Degree Duration (year)]],$M$3:$M$10,0)),"0", "1")</f>
        <v>0</v>
      </c>
      <c r="Z5959" s="60" t="str">
        <f>IF(ISERROR(MATCH(Passout2023[[#This Row], [Admission Type]],$F$3:$F$6,0)),"0", "1")</f>
        <v>0</v>
      </c>
      <c r="AA5959" s="60" t="str">
        <f>IF(ISERROR(MATCH(Passout2023[[#This Row], [Batch Start Year]],$L$3:$L$25,0)),"0", "1")</f>
        <v>0</v>
      </c>
      <c r="AB5959" s="60" t="str">
        <f>IF(ISERROR(MATCH(Passout2023[[#This Row], [Batch Start Semester]],$K$3:$K$6,0)),"0", "1")</f>
        <v>0</v>
      </c>
      <c r="AC5959" s="60" t="str">
        <f>IF(ISERROR(MATCH([3]!Quota_Std_2022_23[[#This Row], [SESSION_TYPE]],$AX$2:$AX$5,0)),"0", "1")</f>
        <v>0</v>
      </c>
      <c r="AD5959" s="60" t="str">
        <f>IF(ISERROR(MATCH(#REF!,#REF!,0)),"0", "1")</f>
        <v>0</v>
      </c>
      <c r="AE5959" s="60" t="str">
        <f>IF(ISERROR(MATCH([3]!Quota_Std_2022_23[[#This Row], [Gender]],$AN$2:$AN$4,0)),"0", "1")</f>
        <v>0</v>
      </c>
      <c r="AF5959" s="60" t="str">
        <f>IF(ISERROR(MATCH([3]!Quota_Std_2022_23[[#This Row], [Quota Type]],[3]Sheet1!$AO$2:$AO$12,0)),"0", "1")</f>
        <v>0</v>
      </c>
      <c r="AG5959" s="60" t="str">
        <f>IF(ISERROR(MATCH(#REF!,$BA$2:$BA$8,0)),"0", "1")</f>
        <v>0</v>
      </c>
      <c r="AH5959" s="60" t="str">
        <f>IF(ISERROR(MATCH(Passout2023[[#This Row], [Nationality Pakistani/ Foreign]],$D$3:$D$4,0)),"0", "1")</f>
        <v>0</v>
      </c>
    </row>
    <row r="5960">
      <c r="Y5960" s="60" t="str">
        <f>IF(ISERROR(MATCH(Passout2023[[#This Row], [Degree Duration (year)]],$M$3:$M$10,0)),"0", "1")</f>
        <v>0</v>
      </c>
      <c r="Z5960" s="60" t="str">
        <f>IF(ISERROR(MATCH(Passout2023[[#This Row], [Admission Type]],$F$3:$F$6,0)),"0", "1")</f>
        <v>0</v>
      </c>
      <c r="AA5960" s="60" t="str">
        <f>IF(ISERROR(MATCH(Passout2023[[#This Row], [Batch Start Year]],$L$3:$L$25,0)),"0", "1")</f>
        <v>0</v>
      </c>
      <c r="AB5960" s="60" t="str">
        <f>IF(ISERROR(MATCH(Passout2023[[#This Row], [Batch Start Semester]],$K$3:$K$6,0)),"0", "1")</f>
        <v>0</v>
      </c>
      <c r="AC5960" s="60" t="str">
        <f>IF(ISERROR(MATCH([3]!Quota_Std_2022_23[[#This Row], [SESSION_TYPE]],$AX$2:$AX$5,0)),"0", "1")</f>
        <v>0</v>
      </c>
      <c r="AD5960" s="60" t="str">
        <f>IF(ISERROR(MATCH(#REF!,#REF!,0)),"0", "1")</f>
        <v>0</v>
      </c>
      <c r="AE5960" s="60" t="str">
        <f>IF(ISERROR(MATCH([3]!Quota_Std_2022_23[[#This Row], [Gender]],$AN$2:$AN$4,0)),"0", "1")</f>
        <v>0</v>
      </c>
      <c r="AF5960" s="60" t="str">
        <f>IF(ISERROR(MATCH([3]!Quota_Std_2022_23[[#This Row], [Quota Type]],[3]Sheet1!$AO$2:$AO$12,0)),"0", "1")</f>
        <v>0</v>
      </c>
      <c r="AG5960" s="60" t="str">
        <f>IF(ISERROR(MATCH(#REF!,$BA$2:$BA$8,0)),"0", "1")</f>
        <v>0</v>
      </c>
      <c r="AH5960" s="60" t="str">
        <f>IF(ISERROR(MATCH(Passout2023[[#This Row], [Nationality Pakistani/ Foreign]],$D$3:$D$4,0)),"0", "1")</f>
        <v>0</v>
      </c>
    </row>
    <row r="5961">
      <c r="Y5961" s="60" t="str">
        <f>IF(ISERROR(MATCH(Passout2023[[#This Row], [Degree Duration (year)]],$M$3:$M$10,0)),"0", "1")</f>
        <v>0</v>
      </c>
      <c r="Z5961" s="60" t="str">
        <f>IF(ISERROR(MATCH(Passout2023[[#This Row], [Admission Type]],$F$3:$F$6,0)),"0", "1")</f>
        <v>0</v>
      </c>
      <c r="AA5961" s="60" t="str">
        <f>IF(ISERROR(MATCH(Passout2023[[#This Row], [Batch Start Year]],$L$3:$L$25,0)),"0", "1")</f>
        <v>0</v>
      </c>
      <c r="AB5961" s="60" t="str">
        <f>IF(ISERROR(MATCH(Passout2023[[#This Row], [Batch Start Semester]],$K$3:$K$6,0)),"0", "1")</f>
        <v>0</v>
      </c>
      <c r="AC5961" s="60" t="str">
        <f>IF(ISERROR(MATCH([3]!Quota_Std_2022_23[[#This Row], [SESSION_TYPE]],$AX$2:$AX$5,0)),"0", "1")</f>
        <v>0</v>
      </c>
      <c r="AD5961" s="60" t="str">
        <f>IF(ISERROR(MATCH(#REF!,#REF!,0)),"0", "1")</f>
        <v>0</v>
      </c>
      <c r="AE5961" s="60" t="str">
        <f>IF(ISERROR(MATCH([3]!Quota_Std_2022_23[[#This Row], [Gender]],$AN$2:$AN$4,0)),"0", "1")</f>
        <v>0</v>
      </c>
      <c r="AF5961" s="60" t="str">
        <f>IF(ISERROR(MATCH([3]!Quota_Std_2022_23[[#This Row], [Quota Type]],[3]Sheet1!$AO$2:$AO$12,0)),"0", "1")</f>
        <v>0</v>
      </c>
      <c r="AG5961" s="60" t="str">
        <f>IF(ISERROR(MATCH(#REF!,$BA$2:$BA$8,0)),"0", "1")</f>
        <v>0</v>
      </c>
      <c r="AH5961" s="60" t="str">
        <f>IF(ISERROR(MATCH(Passout2023[[#This Row], [Nationality Pakistani/ Foreign]],$D$3:$D$4,0)),"0", "1")</f>
        <v>0</v>
      </c>
    </row>
    <row r="5962">
      <c r="Y5962" s="60" t="str">
        <f>IF(ISERROR(MATCH(Passout2023[[#This Row], [Degree Duration (year)]],$M$3:$M$10,0)),"0", "1")</f>
        <v>0</v>
      </c>
      <c r="Z5962" s="60" t="str">
        <f>IF(ISERROR(MATCH(Passout2023[[#This Row], [Admission Type]],$F$3:$F$6,0)),"0", "1")</f>
        <v>0</v>
      </c>
      <c r="AA5962" s="60" t="str">
        <f>IF(ISERROR(MATCH(Passout2023[[#This Row], [Batch Start Year]],$L$3:$L$25,0)),"0", "1")</f>
        <v>0</v>
      </c>
      <c r="AB5962" s="60" t="str">
        <f>IF(ISERROR(MATCH(Passout2023[[#This Row], [Batch Start Semester]],$K$3:$K$6,0)),"0", "1")</f>
        <v>0</v>
      </c>
      <c r="AC5962" s="60" t="str">
        <f>IF(ISERROR(MATCH([3]!Quota_Std_2022_23[[#This Row], [SESSION_TYPE]],$AX$2:$AX$5,0)),"0", "1")</f>
        <v>0</v>
      </c>
      <c r="AD5962" s="60" t="str">
        <f>IF(ISERROR(MATCH(#REF!,#REF!,0)),"0", "1")</f>
        <v>0</v>
      </c>
      <c r="AE5962" s="60" t="str">
        <f>IF(ISERROR(MATCH([3]!Quota_Std_2022_23[[#This Row], [Gender]],$AN$2:$AN$4,0)),"0", "1")</f>
        <v>0</v>
      </c>
      <c r="AF5962" s="60" t="str">
        <f>IF(ISERROR(MATCH([3]!Quota_Std_2022_23[[#This Row], [Quota Type]],[3]Sheet1!$AO$2:$AO$12,0)),"0", "1")</f>
        <v>0</v>
      </c>
      <c r="AG5962" s="60" t="str">
        <f>IF(ISERROR(MATCH(#REF!,$BA$2:$BA$8,0)),"0", "1")</f>
        <v>0</v>
      </c>
      <c r="AH5962" s="60" t="str">
        <f>IF(ISERROR(MATCH(Passout2023[[#This Row], [Nationality Pakistani/ Foreign]],$D$3:$D$4,0)),"0", "1")</f>
        <v>0</v>
      </c>
    </row>
    <row r="5963">
      <c r="Y5963" s="60" t="str">
        <f>IF(ISERROR(MATCH(Passout2023[[#This Row], [Degree Duration (year)]],$M$3:$M$10,0)),"0", "1")</f>
        <v>0</v>
      </c>
      <c r="Z5963" s="60" t="str">
        <f>IF(ISERROR(MATCH(Passout2023[[#This Row], [Admission Type]],$F$3:$F$6,0)),"0", "1")</f>
        <v>0</v>
      </c>
      <c r="AA5963" s="60" t="str">
        <f>IF(ISERROR(MATCH(Passout2023[[#This Row], [Batch Start Year]],$L$3:$L$25,0)),"0", "1")</f>
        <v>0</v>
      </c>
      <c r="AB5963" s="60" t="str">
        <f>IF(ISERROR(MATCH(Passout2023[[#This Row], [Batch Start Semester]],$K$3:$K$6,0)),"0", "1")</f>
        <v>0</v>
      </c>
      <c r="AC5963" s="60" t="str">
        <f>IF(ISERROR(MATCH([3]!Quota_Std_2022_23[[#This Row], [SESSION_TYPE]],$AX$2:$AX$5,0)),"0", "1")</f>
        <v>0</v>
      </c>
      <c r="AD5963" s="60" t="str">
        <f>IF(ISERROR(MATCH(#REF!,#REF!,0)),"0", "1")</f>
        <v>0</v>
      </c>
      <c r="AE5963" s="60" t="str">
        <f>IF(ISERROR(MATCH([3]!Quota_Std_2022_23[[#This Row], [Gender]],$AN$2:$AN$4,0)),"0", "1")</f>
        <v>0</v>
      </c>
      <c r="AF5963" s="60" t="str">
        <f>IF(ISERROR(MATCH([3]!Quota_Std_2022_23[[#This Row], [Quota Type]],[3]Sheet1!$AO$2:$AO$12,0)),"0", "1")</f>
        <v>0</v>
      </c>
      <c r="AG5963" s="60" t="str">
        <f>IF(ISERROR(MATCH(#REF!,$BA$2:$BA$8,0)),"0", "1")</f>
        <v>0</v>
      </c>
      <c r="AH5963" s="60" t="str">
        <f>IF(ISERROR(MATCH(Passout2023[[#This Row], [Nationality Pakistani/ Foreign]],$D$3:$D$4,0)),"0", "1")</f>
        <v>0</v>
      </c>
    </row>
    <row r="5964">
      <c r="Y5964" s="60" t="str">
        <f>IF(ISERROR(MATCH(Passout2023[[#This Row], [Degree Duration (year)]],$M$3:$M$10,0)),"0", "1")</f>
        <v>0</v>
      </c>
      <c r="Z5964" s="60" t="str">
        <f>IF(ISERROR(MATCH(Passout2023[[#This Row], [Admission Type]],$F$3:$F$6,0)),"0", "1")</f>
        <v>0</v>
      </c>
      <c r="AA5964" s="60" t="str">
        <f>IF(ISERROR(MATCH(Passout2023[[#This Row], [Batch Start Year]],$L$3:$L$25,0)),"0", "1")</f>
        <v>0</v>
      </c>
      <c r="AB5964" s="60" t="str">
        <f>IF(ISERROR(MATCH(Passout2023[[#This Row], [Batch Start Semester]],$K$3:$K$6,0)),"0", "1")</f>
        <v>0</v>
      </c>
      <c r="AC5964" s="60" t="str">
        <f>IF(ISERROR(MATCH([3]!Quota_Std_2022_23[[#This Row], [SESSION_TYPE]],$AX$2:$AX$5,0)),"0", "1")</f>
        <v>0</v>
      </c>
      <c r="AD5964" s="60" t="str">
        <f>IF(ISERROR(MATCH(#REF!,#REF!,0)),"0", "1")</f>
        <v>0</v>
      </c>
      <c r="AE5964" s="60" t="str">
        <f>IF(ISERROR(MATCH([3]!Quota_Std_2022_23[[#This Row], [Gender]],$AN$2:$AN$4,0)),"0", "1")</f>
        <v>0</v>
      </c>
      <c r="AF5964" s="60" t="str">
        <f>IF(ISERROR(MATCH([3]!Quota_Std_2022_23[[#This Row], [Quota Type]],[3]Sheet1!$AO$2:$AO$12,0)),"0", "1")</f>
        <v>0</v>
      </c>
      <c r="AG5964" s="60" t="str">
        <f>IF(ISERROR(MATCH(#REF!,$BA$2:$BA$8,0)),"0", "1")</f>
        <v>0</v>
      </c>
      <c r="AH5964" s="60" t="str">
        <f>IF(ISERROR(MATCH(Passout2023[[#This Row], [Nationality Pakistani/ Foreign]],$D$3:$D$4,0)),"0", "1")</f>
        <v>0</v>
      </c>
    </row>
    <row r="5965">
      <c r="Y5965" s="60" t="str">
        <f>IF(ISERROR(MATCH(Passout2023[[#This Row], [Degree Duration (year)]],$M$3:$M$10,0)),"0", "1")</f>
        <v>0</v>
      </c>
      <c r="Z5965" s="60" t="str">
        <f>IF(ISERROR(MATCH(Passout2023[[#This Row], [Admission Type]],$F$3:$F$6,0)),"0", "1")</f>
        <v>0</v>
      </c>
      <c r="AA5965" s="60" t="str">
        <f>IF(ISERROR(MATCH(Passout2023[[#This Row], [Batch Start Year]],$L$3:$L$25,0)),"0", "1")</f>
        <v>0</v>
      </c>
      <c r="AB5965" s="60" t="str">
        <f>IF(ISERROR(MATCH(Passout2023[[#This Row], [Batch Start Semester]],$K$3:$K$6,0)),"0", "1")</f>
        <v>0</v>
      </c>
      <c r="AC5965" s="60" t="str">
        <f>IF(ISERROR(MATCH([3]!Quota_Std_2022_23[[#This Row], [SESSION_TYPE]],$AX$2:$AX$5,0)),"0", "1")</f>
        <v>0</v>
      </c>
      <c r="AD5965" s="60" t="str">
        <f>IF(ISERROR(MATCH(#REF!,#REF!,0)),"0", "1")</f>
        <v>0</v>
      </c>
      <c r="AE5965" s="60" t="str">
        <f>IF(ISERROR(MATCH([3]!Quota_Std_2022_23[[#This Row], [Gender]],$AN$2:$AN$4,0)),"0", "1")</f>
        <v>0</v>
      </c>
      <c r="AF5965" s="60" t="str">
        <f>IF(ISERROR(MATCH([3]!Quota_Std_2022_23[[#This Row], [Quota Type]],[3]Sheet1!$AO$2:$AO$12,0)),"0", "1")</f>
        <v>0</v>
      </c>
      <c r="AG5965" s="60" t="str">
        <f>IF(ISERROR(MATCH(#REF!,$BA$2:$BA$8,0)),"0", "1")</f>
        <v>0</v>
      </c>
      <c r="AH5965" s="60" t="str">
        <f>IF(ISERROR(MATCH(Passout2023[[#This Row], [Nationality Pakistani/ Foreign]],$D$3:$D$4,0)),"0", "1")</f>
        <v>0</v>
      </c>
    </row>
    <row r="5966">
      <c r="Y5966" s="60" t="str">
        <f>IF(ISERROR(MATCH(Passout2023[[#This Row], [Degree Duration (year)]],$M$3:$M$10,0)),"0", "1")</f>
        <v>0</v>
      </c>
      <c r="Z5966" s="60" t="str">
        <f>IF(ISERROR(MATCH(Passout2023[[#This Row], [Admission Type]],$F$3:$F$6,0)),"0", "1")</f>
        <v>0</v>
      </c>
      <c r="AA5966" s="60" t="str">
        <f>IF(ISERROR(MATCH(Passout2023[[#This Row], [Batch Start Year]],$L$3:$L$25,0)),"0", "1")</f>
        <v>0</v>
      </c>
      <c r="AB5966" s="60" t="str">
        <f>IF(ISERROR(MATCH(Passout2023[[#This Row], [Batch Start Semester]],$K$3:$K$6,0)),"0", "1")</f>
        <v>0</v>
      </c>
      <c r="AC5966" s="60" t="str">
        <f>IF(ISERROR(MATCH([3]!Quota_Std_2022_23[[#This Row], [SESSION_TYPE]],$AX$2:$AX$5,0)),"0", "1")</f>
        <v>0</v>
      </c>
      <c r="AD5966" s="60" t="str">
        <f>IF(ISERROR(MATCH(#REF!,#REF!,0)),"0", "1")</f>
        <v>0</v>
      </c>
      <c r="AE5966" s="60" t="str">
        <f>IF(ISERROR(MATCH([3]!Quota_Std_2022_23[[#This Row], [Gender]],$AN$2:$AN$4,0)),"0", "1")</f>
        <v>0</v>
      </c>
      <c r="AF5966" s="60" t="str">
        <f>IF(ISERROR(MATCH([3]!Quota_Std_2022_23[[#This Row], [Quota Type]],[3]Sheet1!$AO$2:$AO$12,0)),"0", "1")</f>
        <v>0</v>
      </c>
      <c r="AG5966" s="60" t="str">
        <f>IF(ISERROR(MATCH(#REF!,$BA$2:$BA$8,0)),"0", "1")</f>
        <v>0</v>
      </c>
      <c r="AH5966" s="60" t="str">
        <f>IF(ISERROR(MATCH(Passout2023[[#This Row], [Nationality Pakistani/ Foreign]],$D$3:$D$4,0)),"0", "1")</f>
        <v>0</v>
      </c>
    </row>
    <row r="5967">
      <c r="Y5967" s="60" t="str">
        <f>IF(ISERROR(MATCH(Passout2023[[#This Row], [Degree Duration (year)]],$M$3:$M$10,0)),"0", "1")</f>
        <v>0</v>
      </c>
      <c r="Z5967" s="60" t="str">
        <f>IF(ISERROR(MATCH(Passout2023[[#This Row], [Admission Type]],$F$3:$F$6,0)),"0", "1")</f>
        <v>0</v>
      </c>
      <c r="AA5967" s="60" t="str">
        <f>IF(ISERROR(MATCH(Passout2023[[#This Row], [Batch Start Year]],$L$3:$L$25,0)),"0", "1")</f>
        <v>0</v>
      </c>
      <c r="AB5967" s="60" t="str">
        <f>IF(ISERROR(MATCH(Passout2023[[#This Row], [Batch Start Semester]],$K$3:$K$6,0)),"0", "1")</f>
        <v>0</v>
      </c>
      <c r="AC5967" s="60" t="str">
        <f>IF(ISERROR(MATCH([3]!Quota_Std_2022_23[[#This Row], [SESSION_TYPE]],$AX$2:$AX$5,0)),"0", "1")</f>
        <v>0</v>
      </c>
      <c r="AD5967" s="60" t="str">
        <f>IF(ISERROR(MATCH(#REF!,#REF!,0)),"0", "1")</f>
        <v>0</v>
      </c>
      <c r="AE5967" s="60" t="str">
        <f>IF(ISERROR(MATCH([3]!Quota_Std_2022_23[[#This Row], [Gender]],$AN$2:$AN$4,0)),"0", "1")</f>
        <v>0</v>
      </c>
      <c r="AF5967" s="60" t="str">
        <f>IF(ISERROR(MATCH([3]!Quota_Std_2022_23[[#This Row], [Quota Type]],[3]Sheet1!$AO$2:$AO$12,0)),"0", "1")</f>
        <v>0</v>
      </c>
      <c r="AG5967" s="60" t="str">
        <f>IF(ISERROR(MATCH(#REF!,$BA$2:$BA$8,0)),"0", "1")</f>
        <v>0</v>
      </c>
      <c r="AH5967" s="60" t="str">
        <f>IF(ISERROR(MATCH(Passout2023[[#This Row], [Nationality Pakistani/ Foreign]],$D$3:$D$4,0)),"0", "1")</f>
        <v>0</v>
      </c>
    </row>
    <row r="5968">
      <c r="Y5968" s="60" t="str">
        <f>IF(ISERROR(MATCH(Passout2023[[#This Row], [Degree Duration (year)]],$M$3:$M$10,0)),"0", "1")</f>
        <v>0</v>
      </c>
      <c r="Z5968" s="60" t="str">
        <f>IF(ISERROR(MATCH(Passout2023[[#This Row], [Admission Type]],$F$3:$F$6,0)),"0", "1")</f>
        <v>0</v>
      </c>
      <c r="AA5968" s="60" t="str">
        <f>IF(ISERROR(MATCH(Passout2023[[#This Row], [Batch Start Year]],$L$3:$L$25,0)),"0", "1")</f>
        <v>0</v>
      </c>
      <c r="AB5968" s="60" t="str">
        <f>IF(ISERROR(MATCH(Passout2023[[#This Row], [Batch Start Semester]],$K$3:$K$6,0)),"0", "1")</f>
        <v>0</v>
      </c>
      <c r="AC5968" s="60" t="str">
        <f>IF(ISERROR(MATCH([3]!Quota_Std_2022_23[[#This Row], [SESSION_TYPE]],$AX$2:$AX$5,0)),"0", "1")</f>
        <v>0</v>
      </c>
      <c r="AD5968" s="60" t="str">
        <f>IF(ISERROR(MATCH(#REF!,#REF!,0)),"0", "1")</f>
        <v>0</v>
      </c>
      <c r="AE5968" s="60" t="str">
        <f>IF(ISERROR(MATCH([3]!Quota_Std_2022_23[[#This Row], [Gender]],$AN$2:$AN$4,0)),"0", "1")</f>
        <v>0</v>
      </c>
      <c r="AF5968" s="60" t="str">
        <f>IF(ISERROR(MATCH([3]!Quota_Std_2022_23[[#This Row], [Quota Type]],[3]Sheet1!$AO$2:$AO$12,0)),"0", "1")</f>
        <v>0</v>
      </c>
      <c r="AG5968" s="60" t="str">
        <f>IF(ISERROR(MATCH(#REF!,$BA$2:$BA$8,0)),"0", "1")</f>
        <v>0</v>
      </c>
      <c r="AH5968" s="60" t="str">
        <f>IF(ISERROR(MATCH(Passout2023[[#This Row], [Nationality Pakistani/ Foreign]],$D$3:$D$4,0)),"0", "1")</f>
        <v>0</v>
      </c>
    </row>
    <row r="5969">
      <c r="Y5969" s="60" t="str">
        <f>IF(ISERROR(MATCH(Passout2023[[#This Row], [Degree Duration (year)]],$M$3:$M$10,0)),"0", "1")</f>
        <v>0</v>
      </c>
      <c r="Z5969" s="60" t="str">
        <f>IF(ISERROR(MATCH(Passout2023[[#This Row], [Admission Type]],$F$3:$F$6,0)),"0", "1")</f>
        <v>0</v>
      </c>
      <c r="AA5969" s="60" t="str">
        <f>IF(ISERROR(MATCH(Passout2023[[#This Row], [Batch Start Year]],$L$3:$L$25,0)),"0", "1")</f>
        <v>0</v>
      </c>
      <c r="AB5969" s="60" t="str">
        <f>IF(ISERROR(MATCH(Passout2023[[#This Row], [Batch Start Semester]],$K$3:$K$6,0)),"0", "1")</f>
        <v>0</v>
      </c>
      <c r="AC5969" s="60" t="str">
        <f>IF(ISERROR(MATCH([3]!Quota_Std_2022_23[[#This Row], [SESSION_TYPE]],$AX$2:$AX$5,0)),"0", "1")</f>
        <v>0</v>
      </c>
      <c r="AD5969" s="60" t="str">
        <f>IF(ISERROR(MATCH(#REF!,#REF!,0)),"0", "1")</f>
        <v>0</v>
      </c>
      <c r="AE5969" s="60" t="str">
        <f>IF(ISERROR(MATCH([3]!Quota_Std_2022_23[[#This Row], [Gender]],$AN$2:$AN$4,0)),"0", "1")</f>
        <v>0</v>
      </c>
      <c r="AF5969" s="60" t="str">
        <f>IF(ISERROR(MATCH([3]!Quota_Std_2022_23[[#This Row], [Quota Type]],[3]Sheet1!$AO$2:$AO$12,0)),"0", "1")</f>
        <v>0</v>
      </c>
      <c r="AG5969" s="60" t="str">
        <f>IF(ISERROR(MATCH(#REF!,$BA$2:$BA$8,0)),"0", "1")</f>
        <v>0</v>
      </c>
      <c r="AH5969" s="60" t="str">
        <f>IF(ISERROR(MATCH(Passout2023[[#This Row], [Nationality Pakistani/ Foreign]],$D$3:$D$4,0)),"0", "1")</f>
        <v>0</v>
      </c>
    </row>
    <row r="5970">
      <c r="Y5970" s="60" t="str">
        <f>IF(ISERROR(MATCH(Passout2023[[#This Row], [Degree Duration (year)]],$M$3:$M$10,0)),"0", "1")</f>
        <v>0</v>
      </c>
      <c r="Z5970" s="60" t="str">
        <f>IF(ISERROR(MATCH(Passout2023[[#This Row], [Admission Type]],$F$3:$F$6,0)),"0", "1")</f>
        <v>0</v>
      </c>
      <c r="AA5970" s="60" t="str">
        <f>IF(ISERROR(MATCH(Passout2023[[#This Row], [Batch Start Year]],$L$3:$L$25,0)),"0", "1")</f>
        <v>0</v>
      </c>
      <c r="AB5970" s="60" t="str">
        <f>IF(ISERROR(MATCH(Passout2023[[#This Row], [Batch Start Semester]],$K$3:$K$6,0)),"0", "1")</f>
        <v>0</v>
      </c>
      <c r="AC5970" s="60" t="str">
        <f>IF(ISERROR(MATCH([3]!Quota_Std_2022_23[[#This Row], [SESSION_TYPE]],$AX$2:$AX$5,0)),"0", "1")</f>
        <v>0</v>
      </c>
      <c r="AD5970" s="60" t="str">
        <f>IF(ISERROR(MATCH(#REF!,#REF!,0)),"0", "1")</f>
        <v>0</v>
      </c>
      <c r="AE5970" s="60" t="str">
        <f>IF(ISERROR(MATCH([3]!Quota_Std_2022_23[[#This Row], [Gender]],$AN$2:$AN$4,0)),"0", "1")</f>
        <v>0</v>
      </c>
      <c r="AF5970" s="60" t="str">
        <f>IF(ISERROR(MATCH([3]!Quota_Std_2022_23[[#This Row], [Quota Type]],[3]Sheet1!$AO$2:$AO$12,0)),"0", "1")</f>
        <v>0</v>
      </c>
      <c r="AG5970" s="60" t="str">
        <f>IF(ISERROR(MATCH(#REF!,$BA$2:$BA$8,0)),"0", "1")</f>
        <v>0</v>
      </c>
      <c r="AH5970" s="60" t="str">
        <f>IF(ISERROR(MATCH(Passout2023[[#This Row], [Nationality Pakistani/ Foreign]],$D$3:$D$4,0)),"0", "1")</f>
        <v>0</v>
      </c>
    </row>
    <row r="5971">
      <c r="Y5971" s="60" t="str">
        <f>IF(ISERROR(MATCH(Passout2023[[#This Row], [Degree Duration (year)]],$M$3:$M$10,0)),"0", "1")</f>
        <v>0</v>
      </c>
      <c r="Z5971" s="60" t="str">
        <f>IF(ISERROR(MATCH(Passout2023[[#This Row], [Admission Type]],$F$3:$F$6,0)),"0", "1")</f>
        <v>0</v>
      </c>
      <c r="AA5971" s="60" t="str">
        <f>IF(ISERROR(MATCH(Passout2023[[#This Row], [Batch Start Year]],$L$3:$L$25,0)),"0", "1")</f>
        <v>0</v>
      </c>
      <c r="AB5971" s="60" t="str">
        <f>IF(ISERROR(MATCH(Passout2023[[#This Row], [Batch Start Semester]],$K$3:$K$6,0)),"0", "1")</f>
        <v>0</v>
      </c>
      <c r="AC5971" s="60" t="str">
        <f>IF(ISERROR(MATCH([3]!Quota_Std_2022_23[[#This Row], [SESSION_TYPE]],$AX$2:$AX$5,0)),"0", "1")</f>
        <v>0</v>
      </c>
      <c r="AD5971" s="60" t="str">
        <f>IF(ISERROR(MATCH(#REF!,#REF!,0)),"0", "1")</f>
        <v>0</v>
      </c>
      <c r="AE5971" s="60" t="str">
        <f>IF(ISERROR(MATCH([3]!Quota_Std_2022_23[[#This Row], [Gender]],$AN$2:$AN$4,0)),"0", "1")</f>
        <v>0</v>
      </c>
      <c r="AF5971" s="60" t="str">
        <f>IF(ISERROR(MATCH([3]!Quota_Std_2022_23[[#This Row], [Quota Type]],[3]Sheet1!$AO$2:$AO$12,0)),"0", "1")</f>
        <v>0</v>
      </c>
      <c r="AG5971" s="60" t="str">
        <f>IF(ISERROR(MATCH(#REF!,$BA$2:$BA$8,0)),"0", "1")</f>
        <v>0</v>
      </c>
      <c r="AH5971" s="60" t="str">
        <f>IF(ISERROR(MATCH(Passout2023[[#This Row], [Nationality Pakistani/ Foreign]],$D$3:$D$4,0)),"0", "1")</f>
        <v>0</v>
      </c>
    </row>
    <row r="5972">
      <c r="Y5972" s="60" t="str">
        <f>IF(ISERROR(MATCH(Passout2023[[#This Row], [Degree Duration (year)]],$M$3:$M$10,0)),"0", "1")</f>
        <v>0</v>
      </c>
      <c r="Z5972" s="60" t="str">
        <f>IF(ISERROR(MATCH(Passout2023[[#This Row], [Admission Type]],$F$3:$F$6,0)),"0", "1")</f>
        <v>0</v>
      </c>
      <c r="AA5972" s="60" t="str">
        <f>IF(ISERROR(MATCH(Passout2023[[#This Row], [Batch Start Year]],$L$3:$L$25,0)),"0", "1")</f>
        <v>0</v>
      </c>
      <c r="AB5972" s="60" t="str">
        <f>IF(ISERROR(MATCH(Passout2023[[#This Row], [Batch Start Semester]],$K$3:$K$6,0)),"0", "1")</f>
        <v>0</v>
      </c>
      <c r="AC5972" s="60" t="str">
        <f>IF(ISERROR(MATCH([3]!Quota_Std_2022_23[[#This Row], [SESSION_TYPE]],$AX$2:$AX$5,0)),"0", "1")</f>
        <v>0</v>
      </c>
      <c r="AD5972" s="60" t="str">
        <f>IF(ISERROR(MATCH(#REF!,#REF!,0)),"0", "1")</f>
        <v>0</v>
      </c>
      <c r="AE5972" s="60" t="str">
        <f>IF(ISERROR(MATCH([3]!Quota_Std_2022_23[[#This Row], [Gender]],$AN$2:$AN$4,0)),"0", "1")</f>
        <v>0</v>
      </c>
      <c r="AF5972" s="60" t="str">
        <f>IF(ISERROR(MATCH([3]!Quota_Std_2022_23[[#This Row], [Quota Type]],[3]Sheet1!$AO$2:$AO$12,0)),"0", "1")</f>
        <v>0</v>
      </c>
      <c r="AG5972" s="60" t="str">
        <f>IF(ISERROR(MATCH(#REF!,$BA$2:$BA$8,0)),"0", "1")</f>
        <v>0</v>
      </c>
      <c r="AH5972" s="60" t="str">
        <f>IF(ISERROR(MATCH(Passout2023[[#This Row], [Nationality Pakistani/ Foreign]],$D$3:$D$4,0)),"0", "1")</f>
        <v>0</v>
      </c>
    </row>
    <row r="5973">
      <c r="Y5973" s="60" t="str">
        <f>IF(ISERROR(MATCH(Passout2023[[#This Row], [Degree Duration (year)]],$M$3:$M$10,0)),"0", "1")</f>
        <v>0</v>
      </c>
      <c r="Z5973" s="60" t="str">
        <f>IF(ISERROR(MATCH(Passout2023[[#This Row], [Admission Type]],$F$3:$F$6,0)),"0", "1")</f>
        <v>0</v>
      </c>
      <c r="AA5973" s="60" t="str">
        <f>IF(ISERROR(MATCH(Passout2023[[#This Row], [Batch Start Year]],$L$3:$L$25,0)),"0", "1")</f>
        <v>0</v>
      </c>
      <c r="AB5973" s="60" t="str">
        <f>IF(ISERROR(MATCH(Passout2023[[#This Row], [Batch Start Semester]],$K$3:$K$6,0)),"0", "1")</f>
        <v>0</v>
      </c>
      <c r="AC5973" s="60" t="str">
        <f>IF(ISERROR(MATCH([3]!Quota_Std_2022_23[[#This Row], [SESSION_TYPE]],$AX$2:$AX$5,0)),"0", "1")</f>
        <v>0</v>
      </c>
      <c r="AD5973" s="60" t="str">
        <f>IF(ISERROR(MATCH(#REF!,#REF!,0)),"0", "1")</f>
        <v>0</v>
      </c>
      <c r="AE5973" s="60" t="str">
        <f>IF(ISERROR(MATCH([3]!Quota_Std_2022_23[[#This Row], [Gender]],$AN$2:$AN$4,0)),"0", "1")</f>
        <v>0</v>
      </c>
      <c r="AF5973" s="60" t="str">
        <f>IF(ISERROR(MATCH([3]!Quota_Std_2022_23[[#This Row], [Quota Type]],[3]Sheet1!$AO$2:$AO$12,0)),"0", "1")</f>
        <v>0</v>
      </c>
      <c r="AG5973" s="60" t="str">
        <f>IF(ISERROR(MATCH(#REF!,$BA$2:$BA$8,0)),"0", "1")</f>
        <v>0</v>
      </c>
      <c r="AH5973" s="60" t="str">
        <f>IF(ISERROR(MATCH(Passout2023[[#This Row], [Nationality Pakistani/ Foreign]],$D$3:$D$4,0)),"0", "1")</f>
        <v>0</v>
      </c>
    </row>
    <row r="5974">
      <c r="Y5974" s="60" t="str">
        <f>IF(ISERROR(MATCH(Passout2023[[#This Row], [Degree Duration (year)]],$M$3:$M$10,0)),"0", "1")</f>
        <v>0</v>
      </c>
      <c r="Z5974" s="60" t="str">
        <f>IF(ISERROR(MATCH(Passout2023[[#This Row], [Admission Type]],$F$3:$F$6,0)),"0", "1")</f>
        <v>0</v>
      </c>
      <c r="AA5974" s="60" t="str">
        <f>IF(ISERROR(MATCH(Passout2023[[#This Row], [Batch Start Year]],$L$3:$L$25,0)),"0", "1")</f>
        <v>0</v>
      </c>
      <c r="AB5974" s="60" t="str">
        <f>IF(ISERROR(MATCH(Passout2023[[#This Row], [Batch Start Semester]],$K$3:$K$6,0)),"0", "1")</f>
        <v>0</v>
      </c>
      <c r="AC5974" s="60" t="str">
        <f>IF(ISERROR(MATCH([3]!Quota_Std_2022_23[[#This Row], [SESSION_TYPE]],$AX$2:$AX$5,0)),"0", "1")</f>
        <v>0</v>
      </c>
      <c r="AD5974" s="60" t="str">
        <f>IF(ISERROR(MATCH(#REF!,#REF!,0)),"0", "1")</f>
        <v>0</v>
      </c>
      <c r="AE5974" s="60" t="str">
        <f>IF(ISERROR(MATCH([3]!Quota_Std_2022_23[[#This Row], [Gender]],$AN$2:$AN$4,0)),"0", "1")</f>
        <v>0</v>
      </c>
      <c r="AF5974" s="60" t="str">
        <f>IF(ISERROR(MATCH([3]!Quota_Std_2022_23[[#This Row], [Quota Type]],[3]Sheet1!$AO$2:$AO$12,0)),"0", "1")</f>
        <v>0</v>
      </c>
      <c r="AG5974" s="60" t="str">
        <f>IF(ISERROR(MATCH(#REF!,$BA$2:$BA$8,0)),"0", "1")</f>
        <v>0</v>
      </c>
      <c r="AH5974" s="60" t="str">
        <f>IF(ISERROR(MATCH(Passout2023[[#This Row], [Nationality Pakistani/ Foreign]],$D$3:$D$4,0)),"0", "1")</f>
        <v>0</v>
      </c>
    </row>
    <row r="5975">
      <c r="Y5975" s="60" t="str">
        <f>IF(ISERROR(MATCH(Passout2023[[#This Row], [Degree Duration (year)]],$M$3:$M$10,0)),"0", "1")</f>
        <v>0</v>
      </c>
      <c r="Z5975" s="60" t="str">
        <f>IF(ISERROR(MATCH(Passout2023[[#This Row], [Admission Type]],$F$3:$F$6,0)),"0", "1")</f>
        <v>0</v>
      </c>
      <c r="AA5975" s="60" t="str">
        <f>IF(ISERROR(MATCH(Passout2023[[#This Row], [Batch Start Year]],$L$3:$L$25,0)),"0", "1")</f>
        <v>0</v>
      </c>
      <c r="AB5975" s="60" t="str">
        <f>IF(ISERROR(MATCH(Passout2023[[#This Row], [Batch Start Semester]],$K$3:$K$6,0)),"0", "1")</f>
        <v>0</v>
      </c>
      <c r="AC5975" s="60" t="str">
        <f>IF(ISERROR(MATCH([3]!Quota_Std_2022_23[[#This Row], [SESSION_TYPE]],$AX$2:$AX$5,0)),"0", "1")</f>
        <v>0</v>
      </c>
      <c r="AD5975" s="60" t="str">
        <f>IF(ISERROR(MATCH(#REF!,#REF!,0)),"0", "1")</f>
        <v>0</v>
      </c>
      <c r="AE5975" s="60" t="str">
        <f>IF(ISERROR(MATCH([3]!Quota_Std_2022_23[[#This Row], [Gender]],$AN$2:$AN$4,0)),"0", "1")</f>
        <v>0</v>
      </c>
      <c r="AF5975" s="60" t="str">
        <f>IF(ISERROR(MATCH([3]!Quota_Std_2022_23[[#This Row], [Quota Type]],[3]Sheet1!$AO$2:$AO$12,0)),"0", "1")</f>
        <v>0</v>
      </c>
      <c r="AG5975" s="60" t="str">
        <f>IF(ISERROR(MATCH(#REF!,$BA$2:$BA$8,0)),"0", "1")</f>
        <v>0</v>
      </c>
      <c r="AH5975" s="60" t="str">
        <f>IF(ISERROR(MATCH(Passout2023[[#This Row], [Nationality Pakistani/ Foreign]],$D$3:$D$4,0)),"0", "1")</f>
        <v>0</v>
      </c>
    </row>
    <row r="5976">
      <c r="Y5976" s="60" t="str">
        <f>IF(ISERROR(MATCH(Passout2023[[#This Row], [Degree Duration (year)]],$M$3:$M$10,0)),"0", "1")</f>
        <v>0</v>
      </c>
      <c r="Z5976" s="60" t="str">
        <f>IF(ISERROR(MATCH(Passout2023[[#This Row], [Admission Type]],$F$3:$F$6,0)),"0", "1")</f>
        <v>0</v>
      </c>
      <c r="AA5976" s="60" t="str">
        <f>IF(ISERROR(MATCH(Passout2023[[#This Row], [Batch Start Year]],$L$3:$L$25,0)),"0", "1")</f>
        <v>0</v>
      </c>
      <c r="AB5976" s="60" t="str">
        <f>IF(ISERROR(MATCH(Passout2023[[#This Row], [Batch Start Semester]],$K$3:$K$6,0)),"0", "1")</f>
        <v>0</v>
      </c>
      <c r="AC5976" s="60" t="str">
        <f>IF(ISERROR(MATCH([3]!Quota_Std_2022_23[[#This Row], [SESSION_TYPE]],$AX$2:$AX$5,0)),"0", "1")</f>
        <v>0</v>
      </c>
      <c r="AD5976" s="60" t="str">
        <f>IF(ISERROR(MATCH(#REF!,#REF!,0)),"0", "1")</f>
        <v>0</v>
      </c>
      <c r="AE5976" s="60" t="str">
        <f>IF(ISERROR(MATCH([3]!Quota_Std_2022_23[[#This Row], [Gender]],$AN$2:$AN$4,0)),"0", "1")</f>
        <v>0</v>
      </c>
      <c r="AF5976" s="60" t="str">
        <f>IF(ISERROR(MATCH([3]!Quota_Std_2022_23[[#This Row], [Quota Type]],[3]Sheet1!$AO$2:$AO$12,0)),"0", "1")</f>
        <v>0</v>
      </c>
      <c r="AG5976" s="60" t="str">
        <f>IF(ISERROR(MATCH(#REF!,$BA$2:$BA$8,0)),"0", "1")</f>
        <v>0</v>
      </c>
      <c r="AH5976" s="60" t="str">
        <f>IF(ISERROR(MATCH(Passout2023[[#This Row], [Nationality Pakistani/ Foreign]],$D$3:$D$4,0)),"0", "1")</f>
        <v>0</v>
      </c>
    </row>
    <row r="5977">
      <c r="Y5977" s="60" t="str">
        <f>IF(ISERROR(MATCH(Passout2023[[#This Row], [Degree Duration (year)]],$M$3:$M$10,0)),"0", "1")</f>
        <v>0</v>
      </c>
      <c r="Z5977" s="60" t="str">
        <f>IF(ISERROR(MATCH(Passout2023[[#This Row], [Admission Type]],$F$3:$F$6,0)),"0", "1")</f>
        <v>0</v>
      </c>
      <c r="AA5977" s="60" t="str">
        <f>IF(ISERROR(MATCH(Passout2023[[#This Row], [Batch Start Year]],$L$3:$L$25,0)),"0", "1")</f>
        <v>0</v>
      </c>
      <c r="AB5977" s="60" t="str">
        <f>IF(ISERROR(MATCH(Passout2023[[#This Row], [Batch Start Semester]],$K$3:$K$6,0)),"0", "1")</f>
        <v>0</v>
      </c>
      <c r="AC5977" s="60" t="str">
        <f>IF(ISERROR(MATCH([3]!Quota_Std_2022_23[[#This Row], [SESSION_TYPE]],$AX$2:$AX$5,0)),"0", "1")</f>
        <v>0</v>
      </c>
      <c r="AD5977" s="60" t="str">
        <f>IF(ISERROR(MATCH(#REF!,#REF!,0)),"0", "1")</f>
        <v>0</v>
      </c>
      <c r="AE5977" s="60" t="str">
        <f>IF(ISERROR(MATCH([3]!Quota_Std_2022_23[[#This Row], [Gender]],$AN$2:$AN$4,0)),"0", "1")</f>
        <v>0</v>
      </c>
      <c r="AF5977" s="60" t="str">
        <f>IF(ISERROR(MATCH([3]!Quota_Std_2022_23[[#This Row], [Quota Type]],[3]Sheet1!$AO$2:$AO$12,0)),"0", "1")</f>
        <v>0</v>
      </c>
      <c r="AG5977" s="60" t="str">
        <f>IF(ISERROR(MATCH(#REF!,$BA$2:$BA$8,0)),"0", "1")</f>
        <v>0</v>
      </c>
      <c r="AH5977" s="60" t="str">
        <f>IF(ISERROR(MATCH(Passout2023[[#This Row], [Nationality Pakistani/ Foreign]],$D$3:$D$4,0)),"0", "1")</f>
        <v>0</v>
      </c>
    </row>
    <row r="5978">
      <c r="Y5978" s="60" t="str">
        <f>IF(ISERROR(MATCH(Passout2023[[#This Row], [Degree Duration (year)]],$M$3:$M$10,0)),"0", "1")</f>
        <v>0</v>
      </c>
      <c r="Z5978" s="60" t="str">
        <f>IF(ISERROR(MATCH(Passout2023[[#This Row], [Admission Type]],$F$3:$F$6,0)),"0", "1")</f>
        <v>0</v>
      </c>
      <c r="AA5978" s="60" t="str">
        <f>IF(ISERROR(MATCH(Passout2023[[#This Row], [Batch Start Year]],$L$3:$L$25,0)),"0", "1")</f>
        <v>0</v>
      </c>
      <c r="AB5978" s="60" t="str">
        <f>IF(ISERROR(MATCH(Passout2023[[#This Row], [Batch Start Semester]],$K$3:$K$6,0)),"0", "1")</f>
        <v>0</v>
      </c>
      <c r="AC5978" s="60" t="str">
        <f>IF(ISERROR(MATCH([3]!Quota_Std_2022_23[[#This Row], [SESSION_TYPE]],$AX$2:$AX$5,0)),"0", "1")</f>
        <v>0</v>
      </c>
      <c r="AD5978" s="60" t="str">
        <f>IF(ISERROR(MATCH(#REF!,#REF!,0)),"0", "1")</f>
        <v>0</v>
      </c>
      <c r="AE5978" s="60" t="str">
        <f>IF(ISERROR(MATCH([3]!Quota_Std_2022_23[[#This Row], [Gender]],$AN$2:$AN$4,0)),"0", "1")</f>
        <v>0</v>
      </c>
      <c r="AF5978" s="60" t="str">
        <f>IF(ISERROR(MATCH([3]!Quota_Std_2022_23[[#This Row], [Quota Type]],[3]Sheet1!$AO$2:$AO$12,0)),"0", "1")</f>
        <v>0</v>
      </c>
      <c r="AG5978" s="60" t="str">
        <f>IF(ISERROR(MATCH(#REF!,$BA$2:$BA$8,0)),"0", "1")</f>
        <v>0</v>
      </c>
      <c r="AH5978" s="60" t="str">
        <f>IF(ISERROR(MATCH(Passout2023[[#This Row], [Nationality Pakistani/ Foreign]],$D$3:$D$4,0)),"0", "1")</f>
        <v>0</v>
      </c>
    </row>
    <row r="5979">
      <c r="Y5979" s="60" t="str">
        <f>IF(ISERROR(MATCH(Passout2023[[#This Row], [Degree Duration (year)]],$M$3:$M$10,0)),"0", "1")</f>
        <v>0</v>
      </c>
      <c r="Z5979" s="60" t="str">
        <f>IF(ISERROR(MATCH(Passout2023[[#This Row], [Admission Type]],$F$3:$F$6,0)),"0", "1")</f>
        <v>0</v>
      </c>
      <c r="AA5979" s="60" t="str">
        <f>IF(ISERROR(MATCH(Passout2023[[#This Row], [Batch Start Year]],$L$3:$L$25,0)),"0", "1")</f>
        <v>0</v>
      </c>
      <c r="AB5979" s="60" t="str">
        <f>IF(ISERROR(MATCH(Passout2023[[#This Row], [Batch Start Semester]],$K$3:$K$6,0)),"0", "1")</f>
        <v>0</v>
      </c>
      <c r="AC5979" s="60" t="str">
        <f>IF(ISERROR(MATCH([3]!Quota_Std_2022_23[[#This Row], [SESSION_TYPE]],$AX$2:$AX$5,0)),"0", "1")</f>
        <v>0</v>
      </c>
      <c r="AD5979" s="60" t="str">
        <f>IF(ISERROR(MATCH(#REF!,#REF!,0)),"0", "1")</f>
        <v>0</v>
      </c>
      <c r="AE5979" s="60" t="str">
        <f>IF(ISERROR(MATCH([3]!Quota_Std_2022_23[[#This Row], [Gender]],$AN$2:$AN$4,0)),"0", "1")</f>
        <v>0</v>
      </c>
      <c r="AF5979" s="60" t="str">
        <f>IF(ISERROR(MATCH([3]!Quota_Std_2022_23[[#This Row], [Quota Type]],[3]Sheet1!$AO$2:$AO$12,0)),"0", "1")</f>
        <v>0</v>
      </c>
      <c r="AG5979" s="60" t="str">
        <f>IF(ISERROR(MATCH(#REF!,$BA$2:$BA$8,0)),"0", "1")</f>
        <v>0</v>
      </c>
      <c r="AH5979" s="60" t="str">
        <f>IF(ISERROR(MATCH(Passout2023[[#This Row], [Nationality Pakistani/ Foreign]],$D$3:$D$4,0)),"0", "1")</f>
        <v>0</v>
      </c>
    </row>
    <row r="5980">
      <c r="Y5980" s="60" t="str">
        <f>IF(ISERROR(MATCH(Passout2023[[#This Row], [Degree Duration (year)]],$M$3:$M$10,0)),"0", "1")</f>
        <v>0</v>
      </c>
      <c r="Z5980" s="60" t="str">
        <f>IF(ISERROR(MATCH(Passout2023[[#This Row], [Admission Type]],$F$3:$F$6,0)),"0", "1")</f>
        <v>0</v>
      </c>
      <c r="AA5980" s="60" t="str">
        <f>IF(ISERROR(MATCH(Passout2023[[#This Row], [Batch Start Year]],$L$3:$L$25,0)),"0", "1")</f>
        <v>0</v>
      </c>
      <c r="AB5980" s="60" t="str">
        <f>IF(ISERROR(MATCH(Passout2023[[#This Row], [Batch Start Semester]],$K$3:$K$6,0)),"0", "1")</f>
        <v>0</v>
      </c>
      <c r="AC5980" s="60" t="str">
        <f>IF(ISERROR(MATCH([3]!Quota_Std_2022_23[[#This Row], [SESSION_TYPE]],$AX$2:$AX$5,0)),"0", "1")</f>
        <v>0</v>
      </c>
      <c r="AD5980" s="60" t="str">
        <f>IF(ISERROR(MATCH(#REF!,#REF!,0)),"0", "1")</f>
        <v>0</v>
      </c>
      <c r="AE5980" s="60" t="str">
        <f>IF(ISERROR(MATCH([3]!Quota_Std_2022_23[[#This Row], [Gender]],$AN$2:$AN$4,0)),"0", "1")</f>
        <v>0</v>
      </c>
      <c r="AF5980" s="60" t="str">
        <f>IF(ISERROR(MATCH([3]!Quota_Std_2022_23[[#This Row], [Quota Type]],[3]Sheet1!$AO$2:$AO$12,0)),"0", "1")</f>
        <v>0</v>
      </c>
      <c r="AG5980" s="60" t="str">
        <f>IF(ISERROR(MATCH(#REF!,$BA$2:$BA$8,0)),"0", "1")</f>
        <v>0</v>
      </c>
      <c r="AH5980" s="60" t="str">
        <f>IF(ISERROR(MATCH(Passout2023[[#This Row], [Nationality Pakistani/ Foreign]],$D$3:$D$4,0)),"0", "1")</f>
        <v>0</v>
      </c>
    </row>
    <row r="5981">
      <c r="Y5981" s="60" t="str">
        <f>IF(ISERROR(MATCH(Passout2023[[#This Row], [Degree Duration (year)]],$M$3:$M$10,0)),"0", "1")</f>
        <v>0</v>
      </c>
      <c r="Z5981" s="60" t="str">
        <f>IF(ISERROR(MATCH(Passout2023[[#This Row], [Admission Type]],$F$3:$F$6,0)),"0", "1")</f>
        <v>0</v>
      </c>
      <c r="AA5981" s="60" t="str">
        <f>IF(ISERROR(MATCH(Passout2023[[#This Row], [Batch Start Year]],$L$3:$L$25,0)),"0", "1")</f>
        <v>0</v>
      </c>
      <c r="AB5981" s="60" t="str">
        <f>IF(ISERROR(MATCH(Passout2023[[#This Row], [Batch Start Semester]],$K$3:$K$6,0)),"0", "1")</f>
        <v>0</v>
      </c>
      <c r="AC5981" s="60" t="str">
        <f>IF(ISERROR(MATCH([3]!Quota_Std_2022_23[[#This Row], [SESSION_TYPE]],$AX$2:$AX$5,0)),"0", "1")</f>
        <v>0</v>
      </c>
      <c r="AD5981" s="60" t="str">
        <f>IF(ISERROR(MATCH(#REF!,#REF!,0)),"0", "1")</f>
        <v>0</v>
      </c>
      <c r="AE5981" s="60" t="str">
        <f>IF(ISERROR(MATCH([3]!Quota_Std_2022_23[[#This Row], [Gender]],$AN$2:$AN$4,0)),"0", "1")</f>
        <v>0</v>
      </c>
      <c r="AF5981" s="60" t="str">
        <f>IF(ISERROR(MATCH([3]!Quota_Std_2022_23[[#This Row], [Quota Type]],[3]Sheet1!$AO$2:$AO$12,0)),"0", "1")</f>
        <v>0</v>
      </c>
      <c r="AG5981" s="60" t="str">
        <f>IF(ISERROR(MATCH(#REF!,$BA$2:$BA$8,0)),"0", "1")</f>
        <v>0</v>
      </c>
      <c r="AH5981" s="60" t="str">
        <f>IF(ISERROR(MATCH(Passout2023[[#This Row], [Nationality Pakistani/ Foreign]],$D$3:$D$4,0)),"0", "1")</f>
        <v>0</v>
      </c>
    </row>
    <row r="5982">
      <c r="Y5982" s="60" t="str">
        <f>IF(ISERROR(MATCH(Passout2023[[#This Row], [Degree Duration (year)]],$M$3:$M$10,0)),"0", "1")</f>
        <v>0</v>
      </c>
      <c r="Z5982" s="60" t="str">
        <f>IF(ISERROR(MATCH(Passout2023[[#This Row], [Admission Type]],$F$3:$F$6,0)),"0", "1")</f>
        <v>0</v>
      </c>
      <c r="AA5982" s="60" t="str">
        <f>IF(ISERROR(MATCH(Passout2023[[#This Row], [Batch Start Year]],$L$3:$L$25,0)),"0", "1")</f>
        <v>0</v>
      </c>
      <c r="AB5982" s="60" t="str">
        <f>IF(ISERROR(MATCH(Passout2023[[#This Row], [Batch Start Semester]],$K$3:$K$6,0)),"0", "1")</f>
        <v>0</v>
      </c>
      <c r="AC5982" s="60" t="str">
        <f>IF(ISERROR(MATCH([3]!Quota_Std_2022_23[[#This Row], [SESSION_TYPE]],$AX$2:$AX$5,0)),"0", "1")</f>
        <v>0</v>
      </c>
      <c r="AD5982" s="60" t="str">
        <f>IF(ISERROR(MATCH(#REF!,#REF!,0)),"0", "1")</f>
        <v>0</v>
      </c>
      <c r="AE5982" s="60" t="str">
        <f>IF(ISERROR(MATCH([3]!Quota_Std_2022_23[[#This Row], [Gender]],$AN$2:$AN$4,0)),"0", "1")</f>
        <v>0</v>
      </c>
      <c r="AF5982" s="60" t="str">
        <f>IF(ISERROR(MATCH([3]!Quota_Std_2022_23[[#This Row], [Quota Type]],[3]Sheet1!$AO$2:$AO$12,0)),"0", "1")</f>
        <v>0</v>
      </c>
      <c r="AG5982" s="60" t="str">
        <f>IF(ISERROR(MATCH(#REF!,$BA$2:$BA$8,0)),"0", "1")</f>
        <v>0</v>
      </c>
      <c r="AH5982" s="60" t="str">
        <f>IF(ISERROR(MATCH(Passout2023[[#This Row], [Nationality Pakistani/ Foreign]],$D$3:$D$4,0)),"0", "1")</f>
        <v>0</v>
      </c>
    </row>
    <row r="5983">
      <c r="Y5983" s="60" t="str">
        <f>IF(ISERROR(MATCH(Passout2023[[#This Row], [Degree Duration (year)]],$M$3:$M$10,0)),"0", "1")</f>
        <v>0</v>
      </c>
      <c r="Z5983" s="60" t="str">
        <f>IF(ISERROR(MATCH(Passout2023[[#This Row], [Admission Type]],$F$3:$F$6,0)),"0", "1")</f>
        <v>0</v>
      </c>
      <c r="AA5983" s="60" t="str">
        <f>IF(ISERROR(MATCH(Passout2023[[#This Row], [Batch Start Year]],$L$3:$L$25,0)),"0", "1")</f>
        <v>0</v>
      </c>
      <c r="AB5983" s="60" t="str">
        <f>IF(ISERROR(MATCH(Passout2023[[#This Row], [Batch Start Semester]],$K$3:$K$6,0)),"0", "1")</f>
        <v>0</v>
      </c>
      <c r="AC5983" s="60" t="str">
        <f>IF(ISERROR(MATCH([3]!Quota_Std_2022_23[[#This Row], [SESSION_TYPE]],$AX$2:$AX$5,0)),"0", "1")</f>
        <v>0</v>
      </c>
      <c r="AD5983" s="60" t="str">
        <f>IF(ISERROR(MATCH(#REF!,#REF!,0)),"0", "1")</f>
        <v>0</v>
      </c>
      <c r="AE5983" s="60" t="str">
        <f>IF(ISERROR(MATCH([3]!Quota_Std_2022_23[[#This Row], [Gender]],$AN$2:$AN$4,0)),"0", "1")</f>
        <v>0</v>
      </c>
      <c r="AF5983" s="60" t="str">
        <f>IF(ISERROR(MATCH([3]!Quota_Std_2022_23[[#This Row], [Quota Type]],[3]Sheet1!$AO$2:$AO$12,0)),"0", "1")</f>
        <v>0</v>
      </c>
      <c r="AG5983" s="60" t="str">
        <f>IF(ISERROR(MATCH(#REF!,$BA$2:$BA$8,0)),"0", "1")</f>
        <v>0</v>
      </c>
      <c r="AH5983" s="60" t="str">
        <f>IF(ISERROR(MATCH(Passout2023[[#This Row], [Nationality Pakistani/ Foreign]],$D$3:$D$4,0)),"0", "1")</f>
        <v>0</v>
      </c>
    </row>
    <row r="5984">
      <c r="Y5984" s="60" t="str">
        <f>IF(ISERROR(MATCH(Passout2023[[#This Row], [Degree Duration (year)]],$M$3:$M$10,0)),"0", "1")</f>
        <v>0</v>
      </c>
      <c r="Z5984" s="60" t="str">
        <f>IF(ISERROR(MATCH(Passout2023[[#This Row], [Admission Type]],$F$3:$F$6,0)),"0", "1")</f>
        <v>0</v>
      </c>
      <c r="AA5984" s="60" t="str">
        <f>IF(ISERROR(MATCH(Passout2023[[#This Row], [Batch Start Year]],$L$3:$L$25,0)),"0", "1")</f>
        <v>0</v>
      </c>
      <c r="AB5984" s="60" t="str">
        <f>IF(ISERROR(MATCH(Passout2023[[#This Row], [Batch Start Semester]],$K$3:$K$6,0)),"0", "1")</f>
        <v>0</v>
      </c>
      <c r="AC5984" s="60" t="str">
        <f>IF(ISERROR(MATCH([3]!Quota_Std_2022_23[[#This Row], [SESSION_TYPE]],$AX$2:$AX$5,0)),"0", "1")</f>
        <v>0</v>
      </c>
      <c r="AD5984" s="60" t="str">
        <f>IF(ISERROR(MATCH(#REF!,#REF!,0)),"0", "1")</f>
        <v>0</v>
      </c>
      <c r="AE5984" s="60" t="str">
        <f>IF(ISERROR(MATCH([3]!Quota_Std_2022_23[[#This Row], [Gender]],$AN$2:$AN$4,0)),"0", "1")</f>
        <v>0</v>
      </c>
      <c r="AF5984" s="60" t="str">
        <f>IF(ISERROR(MATCH([3]!Quota_Std_2022_23[[#This Row], [Quota Type]],[3]Sheet1!$AO$2:$AO$12,0)),"0", "1")</f>
        <v>0</v>
      </c>
      <c r="AG5984" s="60" t="str">
        <f>IF(ISERROR(MATCH(#REF!,$BA$2:$BA$8,0)),"0", "1")</f>
        <v>0</v>
      </c>
      <c r="AH5984" s="60" t="str">
        <f>IF(ISERROR(MATCH(Passout2023[[#This Row], [Nationality Pakistani/ Foreign]],$D$3:$D$4,0)),"0", "1")</f>
        <v>0</v>
      </c>
    </row>
    <row r="5985">
      <c r="Y5985" s="60" t="str">
        <f>IF(ISERROR(MATCH(Passout2023[[#This Row], [Degree Duration (year)]],$M$3:$M$10,0)),"0", "1")</f>
        <v>0</v>
      </c>
      <c r="Z5985" s="60" t="str">
        <f>IF(ISERROR(MATCH(Passout2023[[#This Row], [Admission Type]],$F$3:$F$6,0)),"0", "1")</f>
        <v>0</v>
      </c>
      <c r="AA5985" s="60" t="str">
        <f>IF(ISERROR(MATCH(Passout2023[[#This Row], [Batch Start Year]],$L$3:$L$25,0)),"0", "1")</f>
        <v>0</v>
      </c>
      <c r="AB5985" s="60" t="str">
        <f>IF(ISERROR(MATCH(Passout2023[[#This Row], [Batch Start Semester]],$K$3:$K$6,0)),"0", "1")</f>
        <v>0</v>
      </c>
      <c r="AC5985" s="60" t="str">
        <f>IF(ISERROR(MATCH([3]!Quota_Std_2022_23[[#This Row], [SESSION_TYPE]],$AX$2:$AX$5,0)),"0", "1")</f>
        <v>0</v>
      </c>
      <c r="AD5985" s="60" t="str">
        <f>IF(ISERROR(MATCH(#REF!,#REF!,0)),"0", "1")</f>
        <v>0</v>
      </c>
      <c r="AE5985" s="60" t="str">
        <f>IF(ISERROR(MATCH([3]!Quota_Std_2022_23[[#This Row], [Gender]],$AN$2:$AN$4,0)),"0", "1")</f>
        <v>0</v>
      </c>
      <c r="AF5985" s="60" t="str">
        <f>IF(ISERROR(MATCH([3]!Quota_Std_2022_23[[#This Row], [Quota Type]],[3]Sheet1!$AO$2:$AO$12,0)),"0", "1")</f>
        <v>0</v>
      </c>
      <c r="AG5985" s="60" t="str">
        <f>IF(ISERROR(MATCH(#REF!,$BA$2:$BA$8,0)),"0", "1")</f>
        <v>0</v>
      </c>
      <c r="AH5985" s="60" t="str">
        <f>IF(ISERROR(MATCH(Passout2023[[#This Row], [Nationality Pakistani/ Foreign]],$D$3:$D$4,0)),"0", "1")</f>
        <v>0</v>
      </c>
    </row>
    <row r="5986">
      <c r="Y5986" s="60" t="str">
        <f>IF(ISERROR(MATCH(Passout2023[[#This Row], [Degree Duration (year)]],$M$3:$M$10,0)),"0", "1")</f>
        <v>0</v>
      </c>
      <c r="Z5986" s="60" t="str">
        <f>IF(ISERROR(MATCH(Passout2023[[#This Row], [Admission Type]],$F$3:$F$6,0)),"0", "1")</f>
        <v>0</v>
      </c>
      <c r="AA5986" s="60" t="str">
        <f>IF(ISERROR(MATCH(Passout2023[[#This Row], [Batch Start Year]],$L$3:$L$25,0)),"0", "1")</f>
        <v>0</v>
      </c>
      <c r="AB5986" s="60" t="str">
        <f>IF(ISERROR(MATCH(Passout2023[[#This Row], [Batch Start Semester]],$K$3:$K$6,0)),"0", "1")</f>
        <v>0</v>
      </c>
      <c r="AC5986" s="60" t="str">
        <f>IF(ISERROR(MATCH([3]!Quota_Std_2022_23[[#This Row], [SESSION_TYPE]],$AX$2:$AX$5,0)),"0", "1")</f>
        <v>0</v>
      </c>
      <c r="AD5986" s="60" t="str">
        <f>IF(ISERROR(MATCH(#REF!,#REF!,0)),"0", "1")</f>
        <v>0</v>
      </c>
      <c r="AE5986" s="60" t="str">
        <f>IF(ISERROR(MATCH([3]!Quota_Std_2022_23[[#This Row], [Gender]],$AN$2:$AN$4,0)),"0", "1")</f>
        <v>0</v>
      </c>
      <c r="AF5986" s="60" t="str">
        <f>IF(ISERROR(MATCH([3]!Quota_Std_2022_23[[#This Row], [Quota Type]],[3]Sheet1!$AO$2:$AO$12,0)),"0", "1")</f>
        <v>0</v>
      </c>
      <c r="AG5986" s="60" t="str">
        <f>IF(ISERROR(MATCH(#REF!,$BA$2:$BA$8,0)),"0", "1")</f>
        <v>0</v>
      </c>
      <c r="AH5986" s="60" t="str">
        <f>IF(ISERROR(MATCH(Passout2023[[#This Row], [Nationality Pakistani/ Foreign]],$D$3:$D$4,0)),"0", "1")</f>
        <v>0</v>
      </c>
    </row>
    <row r="5987">
      <c r="Y5987" s="60" t="str">
        <f>IF(ISERROR(MATCH(Passout2023[[#This Row], [Degree Duration (year)]],$M$3:$M$10,0)),"0", "1")</f>
        <v>0</v>
      </c>
      <c r="Z5987" s="60" t="str">
        <f>IF(ISERROR(MATCH(Passout2023[[#This Row], [Admission Type]],$F$3:$F$6,0)),"0", "1")</f>
        <v>0</v>
      </c>
      <c r="AA5987" s="60" t="str">
        <f>IF(ISERROR(MATCH(Passout2023[[#This Row], [Batch Start Year]],$L$3:$L$25,0)),"0", "1")</f>
        <v>0</v>
      </c>
      <c r="AB5987" s="60" t="str">
        <f>IF(ISERROR(MATCH(Passout2023[[#This Row], [Batch Start Semester]],$K$3:$K$6,0)),"0", "1")</f>
        <v>0</v>
      </c>
      <c r="AC5987" s="60" t="str">
        <f>IF(ISERROR(MATCH([3]!Quota_Std_2022_23[[#This Row], [SESSION_TYPE]],$AX$2:$AX$5,0)),"0", "1")</f>
        <v>0</v>
      </c>
      <c r="AD5987" s="60" t="str">
        <f>IF(ISERROR(MATCH(#REF!,#REF!,0)),"0", "1")</f>
        <v>0</v>
      </c>
      <c r="AE5987" s="60" t="str">
        <f>IF(ISERROR(MATCH([3]!Quota_Std_2022_23[[#This Row], [Gender]],$AN$2:$AN$4,0)),"0", "1")</f>
        <v>0</v>
      </c>
      <c r="AF5987" s="60" t="str">
        <f>IF(ISERROR(MATCH([3]!Quota_Std_2022_23[[#This Row], [Quota Type]],[3]Sheet1!$AO$2:$AO$12,0)),"0", "1")</f>
        <v>0</v>
      </c>
      <c r="AG5987" s="60" t="str">
        <f>IF(ISERROR(MATCH(#REF!,$BA$2:$BA$8,0)),"0", "1")</f>
        <v>0</v>
      </c>
      <c r="AH5987" s="60" t="str">
        <f>IF(ISERROR(MATCH(Passout2023[[#This Row], [Nationality Pakistani/ Foreign]],$D$3:$D$4,0)),"0", "1")</f>
        <v>0</v>
      </c>
    </row>
    <row r="5988">
      <c r="Y5988" s="60" t="str">
        <f>IF(ISERROR(MATCH(Passout2023[[#This Row], [Degree Duration (year)]],$M$3:$M$10,0)),"0", "1")</f>
        <v>0</v>
      </c>
      <c r="Z5988" s="60" t="str">
        <f>IF(ISERROR(MATCH(Passout2023[[#This Row], [Admission Type]],$F$3:$F$6,0)),"0", "1")</f>
        <v>0</v>
      </c>
      <c r="AA5988" s="60" t="str">
        <f>IF(ISERROR(MATCH(Passout2023[[#This Row], [Batch Start Year]],$L$3:$L$25,0)),"0", "1")</f>
        <v>0</v>
      </c>
      <c r="AB5988" s="60" t="str">
        <f>IF(ISERROR(MATCH(Passout2023[[#This Row], [Batch Start Semester]],$K$3:$K$6,0)),"0", "1")</f>
        <v>0</v>
      </c>
      <c r="AC5988" s="60" t="str">
        <f>IF(ISERROR(MATCH([3]!Quota_Std_2022_23[[#This Row], [SESSION_TYPE]],$AX$2:$AX$5,0)),"0", "1")</f>
        <v>0</v>
      </c>
      <c r="AD5988" s="60" t="str">
        <f>IF(ISERROR(MATCH(#REF!,#REF!,0)),"0", "1")</f>
        <v>0</v>
      </c>
      <c r="AE5988" s="60" t="str">
        <f>IF(ISERROR(MATCH([3]!Quota_Std_2022_23[[#This Row], [Gender]],$AN$2:$AN$4,0)),"0", "1")</f>
        <v>0</v>
      </c>
      <c r="AF5988" s="60" t="str">
        <f>IF(ISERROR(MATCH([3]!Quota_Std_2022_23[[#This Row], [Quota Type]],[3]Sheet1!$AO$2:$AO$12,0)),"0", "1")</f>
        <v>0</v>
      </c>
      <c r="AG5988" s="60" t="str">
        <f>IF(ISERROR(MATCH(#REF!,$BA$2:$BA$8,0)),"0", "1")</f>
        <v>0</v>
      </c>
      <c r="AH5988" s="60" t="str">
        <f>IF(ISERROR(MATCH(Passout2023[[#This Row], [Nationality Pakistani/ Foreign]],$D$3:$D$4,0)),"0", "1")</f>
        <v>0</v>
      </c>
    </row>
    <row r="5989">
      <c r="Y5989" s="60" t="str">
        <f>IF(ISERROR(MATCH(Passout2023[[#This Row], [Degree Duration (year)]],$M$3:$M$10,0)),"0", "1")</f>
        <v>0</v>
      </c>
      <c r="Z5989" s="60" t="str">
        <f>IF(ISERROR(MATCH(Passout2023[[#This Row], [Admission Type]],$F$3:$F$6,0)),"0", "1")</f>
        <v>0</v>
      </c>
      <c r="AA5989" s="60" t="str">
        <f>IF(ISERROR(MATCH(Passout2023[[#This Row], [Batch Start Year]],$L$3:$L$25,0)),"0", "1")</f>
        <v>0</v>
      </c>
      <c r="AB5989" s="60" t="str">
        <f>IF(ISERROR(MATCH(Passout2023[[#This Row], [Batch Start Semester]],$K$3:$K$6,0)),"0", "1")</f>
        <v>0</v>
      </c>
      <c r="AC5989" s="60" t="str">
        <f>IF(ISERROR(MATCH([3]!Quota_Std_2022_23[[#This Row], [SESSION_TYPE]],$AX$2:$AX$5,0)),"0", "1")</f>
        <v>0</v>
      </c>
      <c r="AD5989" s="60" t="str">
        <f>IF(ISERROR(MATCH(#REF!,#REF!,0)),"0", "1")</f>
        <v>0</v>
      </c>
      <c r="AE5989" s="60" t="str">
        <f>IF(ISERROR(MATCH([3]!Quota_Std_2022_23[[#This Row], [Gender]],$AN$2:$AN$4,0)),"0", "1")</f>
        <v>0</v>
      </c>
      <c r="AF5989" s="60" t="str">
        <f>IF(ISERROR(MATCH([3]!Quota_Std_2022_23[[#This Row], [Quota Type]],[3]Sheet1!$AO$2:$AO$12,0)),"0", "1")</f>
        <v>0</v>
      </c>
      <c r="AG5989" s="60" t="str">
        <f>IF(ISERROR(MATCH(#REF!,$BA$2:$BA$8,0)),"0", "1")</f>
        <v>0</v>
      </c>
      <c r="AH5989" s="60" t="str">
        <f>IF(ISERROR(MATCH(Passout2023[[#This Row], [Nationality Pakistani/ Foreign]],$D$3:$D$4,0)),"0", "1")</f>
        <v>0</v>
      </c>
    </row>
    <row r="5990">
      <c r="Y5990" s="60" t="str">
        <f>IF(ISERROR(MATCH(Passout2023[[#This Row], [Degree Duration (year)]],$M$3:$M$10,0)),"0", "1")</f>
        <v>0</v>
      </c>
      <c r="Z5990" s="60" t="str">
        <f>IF(ISERROR(MATCH(Passout2023[[#This Row], [Admission Type]],$F$3:$F$6,0)),"0", "1")</f>
        <v>0</v>
      </c>
      <c r="AA5990" s="60" t="str">
        <f>IF(ISERROR(MATCH(Passout2023[[#This Row], [Batch Start Year]],$L$3:$L$25,0)),"0", "1")</f>
        <v>0</v>
      </c>
      <c r="AB5990" s="60" t="str">
        <f>IF(ISERROR(MATCH(Passout2023[[#This Row], [Batch Start Semester]],$K$3:$K$6,0)),"0", "1")</f>
        <v>0</v>
      </c>
      <c r="AC5990" s="60" t="str">
        <f>IF(ISERROR(MATCH([3]!Quota_Std_2022_23[[#This Row], [SESSION_TYPE]],$AX$2:$AX$5,0)),"0", "1")</f>
        <v>0</v>
      </c>
      <c r="AD5990" s="60" t="str">
        <f>IF(ISERROR(MATCH(#REF!,#REF!,0)),"0", "1")</f>
        <v>0</v>
      </c>
      <c r="AE5990" s="60" t="str">
        <f>IF(ISERROR(MATCH([3]!Quota_Std_2022_23[[#This Row], [Gender]],$AN$2:$AN$4,0)),"0", "1")</f>
        <v>0</v>
      </c>
      <c r="AF5990" s="60" t="str">
        <f>IF(ISERROR(MATCH([3]!Quota_Std_2022_23[[#This Row], [Quota Type]],[3]Sheet1!$AO$2:$AO$12,0)),"0", "1")</f>
        <v>0</v>
      </c>
      <c r="AG5990" s="60" t="str">
        <f>IF(ISERROR(MATCH(#REF!,$BA$2:$BA$8,0)),"0", "1")</f>
        <v>0</v>
      </c>
      <c r="AH5990" s="60" t="str">
        <f>IF(ISERROR(MATCH(Passout2023[[#This Row], [Nationality Pakistani/ Foreign]],$D$3:$D$4,0)),"0", "1")</f>
        <v>0</v>
      </c>
    </row>
    <row r="5991">
      <c r="Y5991" s="60" t="str">
        <f>IF(ISERROR(MATCH(Passout2023[[#This Row], [Degree Duration (year)]],$M$3:$M$10,0)),"0", "1")</f>
        <v>0</v>
      </c>
      <c r="Z5991" s="60" t="str">
        <f>IF(ISERROR(MATCH(Passout2023[[#This Row], [Admission Type]],$F$3:$F$6,0)),"0", "1")</f>
        <v>0</v>
      </c>
      <c r="AA5991" s="60" t="str">
        <f>IF(ISERROR(MATCH(Passout2023[[#This Row], [Batch Start Year]],$L$3:$L$25,0)),"0", "1")</f>
        <v>0</v>
      </c>
      <c r="AB5991" s="60" t="str">
        <f>IF(ISERROR(MATCH(Passout2023[[#This Row], [Batch Start Semester]],$K$3:$K$6,0)),"0", "1")</f>
        <v>0</v>
      </c>
      <c r="AC5991" s="60" t="str">
        <f>IF(ISERROR(MATCH([3]!Quota_Std_2022_23[[#This Row], [SESSION_TYPE]],$AX$2:$AX$5,0)),"0", "1")</f>
        <v>0</v>
      </c>
      <c r="AD5991" s="60" t="str">
        <f>IF(ISERROR(MATCH(#REF!,#REF!,0)),"0", "1")</f>
        <v>0</v>
      </c>
      <c r="AE5991" s="60" t="str">
        <f>IF(ISERROR(MATCH([3]!Quota_Std_2022_23[[#This Row], [Gender]],$AN$2:$AN$4,0)),"0", "1")</f>
        <v>0</v>
      </c>
      <c r="AF5991" s="60" t="str">
        <f>IF(ISERROR(MATCH([3]!Quota_Std_2022_23[[#This Row], [Quota Type]],[3]Sheet1!$AO$2:$AO$12,0)),"0", "1")</f>
        <v>0</v>
      </c>
      <c r="AG5991" s="60" t="str">
        <f>IF(ISERROR(MATCH(#REF!,$BA$2:$BA$8,0)),"0", "1")</f>
        <v>0</v>
      </c>
      <c r="AH5991" s="60" t="str">
        <f>IF(ISERROR(MATCH(Passout2023[[#This Row], [Nationality Pakistani/ Foreign]],$D$3:$D$4,0)),"0", "1")</f>
        <v>0</v>
      </c>
    </row>
    <row r="5992">
      <c r="Y5992" s="60" t="str">
        <f>IF(ISERROR(MATCH(Passout2023[[#This Row], [Degree Duration (year)]],$M$3:$M$10,0)),"0", "1")</f>
        <v>0</v>
      </c>
      <c r="Z5992" s="60" t="str">
        <f>IF(ISERROR(MATCH(Passout2023[[#This Row], [Admission Type]],$F$3:$F$6,0)),"0", "1")</f>
        <v>0</v>
      </c>
      <c r="AA5992" s="60" t="str">
        <f>IF(ISERROR(MATCH(Passout2023[[#This Row], [Batch Start Year]],$L$3:$L$25,0)),"0", "1")</f>
        <v>0</v>
      </c>
      <c r="AB5992" s="60" t="str">
        <f>IF(ISERROR(MATCH(Passout2023[[#This Row], [Batch Start Semester]],$K$3:$K$6,0)),"0", "1")</f>
        <v>0</v>
      </c>
      <c r="AC5992" s="60" t="str">
        <f>IF(ISERROR(MATCH([3]!Quota_Std_2022_23[[#This Row], [SESSION_TYPE]],$AX$2:$AX$5,0)),"0", "1")</f>
        <v>0</v>
      </c>
      <c r="AD5992" s="60" t="str">
        <f>IF(ISERROR(MATCH(#REF!,#REF!,0)),"0", "1")</f>
        <v>0</v>
      </c>
      <c r="AE5992" s="60" t="str">
        <f>IF(ISERROR(MATCH([3]!Quota_Std_2022_23[[#This Row], [Gender]],$AN$2:$AN$4,0)),"0", "1")</f>
        <v>0</v>
      </c>
      <c r="AF5992" s="60" t="str">
        <f>IF(ISERROR(MATCH([3]!Quota_Std_2022_23[[#This Row], [Quota Type]],[3]Sheet1!$AO$2:$AO$12,0)),"0", "1")</f>
        <v>0</v>
      </c>
      <c r="AG5992" s="60" t="str">
        <f>IF(ISERROR(MATCH(#REF!,$BA$2:$BA$8,0)),"0", "1")</f>
        <v>0</v>
      </c>
      <c r="AH5992" s="60" t="str">
        <f>IF(ISERROR(MATCH(Passout2023[[#This Row], [Nationality Pakistani/ Foreign]],$D$3:$D$4,0)),"0", "1")</f>
        <v>0</v>
      </c>
    </row>
    <row r="5993">
      <c r="Y5993" s="60" t="str">
        <f>IF(ISERROR(MATCH(Passout2023[[#This Row], [Degree Duration (year)]],$M$3:$M$10,0)),"0", "1")</f>
        <v>0</v>
      </c>
      <c r="Z5993" s="60" t="str">
        <f>IF(ISERROR(MATCH(Passout2023[[#This Row], [Admission Type]],$F$3:$F$6,0)),"0", "1")</f>
        <v>0</v>
      </c>
      <c r="AA5993" s="60" t="str">
        <f>IF(ISERROR(MATCH(Passout2023[[#This Row], [Batch Start Year]],$L$3:$L$25,0)),"0", "1")</f>
        <v>0</v>
      </c>
      <c r="AB5993" s="60" t="str">
        <f>IF(ISERROR(MATCH(Passout2023[[#This Row], [Batch Start Semester]],$K$3:$K$6,0)),"0", "1")</f>
        <v>0</v>
      </c>
      <c r="AC5993" s="60" t="str">
        <f>IF(ISERROR(MATCH([3]!Quota_Std_2022_23[[#This Row], [SESSION_TYPE]],$AX$2:$AX$5,0)),"0", "1")</f>
        <v>0</v>
      </c>
      <c r="AD5993" s="60" t="str">
        <f>IF(ISERROR(MATCH(#REF!,#REF!,0)),"0", "1")</f>
        <v>0</v>
      </c>
      <c r="AE5993" s="60" t="str">
        <f>IF(ISERROR(MATCH([3]!Quota_Std_2022_23[[#This Row], [Gender]],$AN$2:$AN$4,0)),"0", "1")</f>
        <v>0</v>
      </c>
      <c r="AF5993" s="60" t="str">
        <f>IF(ISERROR(MATCH([3]!Quota_Std_2022_23[[#This Row], [Quota Type]],[3]Sheet1!$AO$2:$AO$12,0)),"0", "1")</f>
        <v>0</v>
      </c>
      <c r="AG5993" s="60" t="str">
        <f>IF(ISERROR(MATCH(#REF!,$BA$2:$BA$8,0)),"0", "1")</f>
        <v>0</v>
      </c>
      <c r="AH5993" s="60" t="str">
        <f>IF(ISERROR(MATCH(Passout2023[[#This Row], [Nationality Pakistani/ Foreign]],$D$3:$D$4,0)),"0", "1")</f>
        <v>0</v>
      </c>
    </row>
    <row r="5994">
      <c r="Y5994" s="60" t="str">
        <f>IF(ISERROR(MATCH(Passout2023[[#This Row], [Degree Duration (year)]],$M$3:$M$10,0)),"0", "1")</f>
        <v>0</v>
      </c>
      <c r="Z5994" s="60" t="str">
        <f>IF(ISERROR(MATCH(Passout2023[[#This Row], [Admission Type]],$F$3:$F$6,0)),"0", "1")</f>
        <v>0</v>
      </c>
      <c r="AA5994" s="60" t="str">
        <f>IF(ISERROR(MATCH(Passout2023[[#This Row], [Batch Start Year]],$L$3:$L$25,0)),"0", "1")</f>
        <v>0</v>
      </c>
      <c r="AB5994" s="60" t="str">
        <f>IF(ISERROR(MATCH(Passout2023[[#This Row], [Batch Start Semester]],$K$3:$K$6,0)),"0", "1")</f>
        <v>0</v>
      </c>
      <c r="AC5994" s="60" t="str">
        <f>IF(ISERROR(MATCH([3]!Quota_Std_2022_23[[#This Row], [SESSION_TYPE]],$AX$2:$AX$5,0)),"0", "1")</f>
        <v>0</v>
      </c>
      <c r="AD5994" s="60" t="str">
        <f>IF(ISERROR(MATCH(#REF!,#REF!,0)),"0", "1")</f>
        <v>0</v>
      </c>
      <c r="AE5994" s="60" t="str">
        <f>IF(ISERROR(MATCH([3]!Quota_Std_2022_23[[#This Row], [Gender]],$AN$2:$AN$4,0)),"0", "1")</f>
        <v>0</v>
      </c>
      <c r="AF5994" s="60" t="str">
        <f>IF(ISERROR(MATCH([3]!Quota_Std_2022_23[[#This Row], [Quota Type]],[3]Sheet1!$AO$2:$AO$12,0)),"0", "1")</f>
        <v>0</v>
      </c>
      <c r="AG5994" s="60" t="str">
        <f>IF(ISERROR(MATCH(#REF!,$BA$2:$BA$8,0)),"0", "1")</f>
        <v>0</v>
      </c>
      <c r="AH5994" s="60" t="str">
        <f>IF(ISERROR(MATCH(Passout2023[[#This Row], [Nationality Pakistani/ Foreign]],$D$3:$D$4,0)),"0", "1")</f>
        <v>0</v>
      </c>
    </row>
    <row r="5995">
      <c r="Y5995" s="60" t="str">
        <f>IF(ISERROR(MATCH(Passout2023[[#This Row], [Degree Duration (year)]],$M$3:$M$10,0)),"0", "1")</f>
        <v>0</v>
      </c>
      <c r="Z5995" s="60" t="str">
        <f>IF(ISERROR(MATCH(Passout2023[[#This Row], [Admission Type]],$F$3:$F$6,0)),"0", "1")</f>
        <v>0</v>
      </c>
      <c r="AA5995" s="60" t="str">
        <f>IF(ISERROR(MATCH(Passout2023[[#This Row], [Batch Start Year]],$L$3:$L$25,0)),"0", "1")</f>
        <v>0</v>
      </c>
      <c r="AB5995" s="60" t="str">
        <f>IF(ISERROR(MATCH(Passout2023[[#This Row], [Batch Start Semester]],$K$3:$K$6,0)),"0", "1")</f>
        <v>0</v>
      </c>
      <c r="AC5995" s="60" t="str">
        <f>IF(ISERROR(MATCH([3]!Quota_Std_2022_23[[#This Row], [SESSION_TYPE]],$AX$2:$AX$5,0)),"0", "1")</f>
        <v>0</v>
      </c>
      <c r="AD5995" s="60" t="str">
        <f>IF(ISERROR(MATCH(#REF!,#REF!,0)),"0", "1")</f>
        <v>0</v>
      </c>
      <c r="AE5995" s="60" t="str">
        <f>IF(ISERROR(MATCH([3]!Quota_Std_2022_23[[#This Row], [Gender]],$AN$2:$AN$4,0)),"0", "1")</f>
        <v>0</v>
      </c>
      <c r="AF5995" s="60" t="str">
        <f>IF(ISERROR(MATCH([3]!Quota_Std_2022_23[[#This Row], [Quota Type]],[3]Sheet1!$AO$2:$AO$12,0)),"0", "1")</f>
        <v>0</v>
      </c>
      <c r="AG5995" s="60" t="str">
        <f>IF(ISERROR(MATCH(#REF!,$BA$2:$BA$8,0)),"0", "1")</f>
        <v>0</v>
      </c>
      <c r="AH5995" s="60" t="str">
        <f>IF(ISERROR(MATCH(Passout2023[[#This Row], [Nationality Pakistani/ Foreign]],$D$3:$D$4,0)),"0", "1")</f>
        <v>0</v>
      </c>
    </row>
    <row r="5996">
      <c r="Y5996" s="60" t="str">
        <f>IF(ISERROR(MATCH(Passout2023[[#This Row], [Degree Duration (year)]],$M$3:$M$10,0)),"0", "1")</f>
        <v>0</v>
      </c>
      <c r="Z5996" s="60" t="str">
        <f>IF(ISERROR(MATCH(Passout2023[[#This Row], [Admission Type]],$F$3:$F$6,0)),"0", "1")</f>
        <v>0</v>
      </c>
      <c r="AA5996" s="60" t="str">
        <f>IF(ISERROR(MATCH(Passout2023[[#This Row], [Batch Start Year]],$L$3:$L$25,0)),"0", "1")</f>
        <v>0</v>
      </c>
      <c r="AB5996" s="60" t="str">
        <f>IF(ISERROR(MATCH(Passout2023[[#This Row], [Batch Start Semester]],$K$3:$K$6,0)),"0", "1")</f>
        <v>0</v>
      </c>
      <c r="AC5996" s="60" t="str">
        <f>IF(ISERROR(MATCH([3]!Quota_Std_2022_23[[#This Row], [SESSION_TYPE]],$AX$2:$AX$5,0)),"0", "1")</f>
        <v>0</v>
      </c>
      <c r="AD5996" s="60" t="str">
        <f>IF(ISERROR(MATCH(#REF!,#REF!,0)),"0", "1")</f>
        <v>0</v>
      </c>
      <c r="AE5996" s="60" t="str">
        <f>IF(ISERROR(MATCH([3]!Quota_Std_2022_23[[#This Row], [Gender]],$AN$2:$AN$4,0)),"0", "1")</f>
        <v>0</v>
      </c>
      <c r="AF5996" s="60" t="str">
        <f>IF(ISERROR(MATCH([3]!Quota_Std_2022_23[[#This Row], [Quota Type]],[3]Sheet1!$AO$2:$AO$12,0)),"0", "1")</f>
        <v>0</v>
      </c>
      <c r="AG5996" s="60" t="str">
        <f>IF(ISERROR(MATCH(#REF!,$BA$2:$BA$8,0)),"0", "1")</f>
        <v>0</v>
      </c>
      <c r="AH5996" s="60" t="str">
        <f>IF(ISERROR(MATCH(Passout2023[[#This Row], [Nationality Pakistani/ Foreign]],$D$3:$D$4,0)),"0", "1")</f>
        <v>0</v>
      </c>
    </row>
    <row r="5997">
      <c r="Y5997" s="60" t="str">
        <f>IF(ISERROR(MATCH(Passout2023[[#This Row], [Degree Duration (year)]],$M$3:$M$10,0)),"0", "1")</f>
        <v>0</v>
      </c>
      <c r="Z5997" s="60" t="str">
        <f>IF(ISERROR(MATCH(Passout2023[[#This Row], [Admission Type]],$F$3:$F$6,0)),"0", "1")</f>
        <v>0</v>
      </c>
      <c r="AA5997" s="60" t="str">
        <f>IF(ISERROR(MATCH(Passout2023[[#This Row], [Batch Start Year]],$L$3:$L$25,0)),"0", "1")</f>
        <v>0</v>
      </c>
      <c r="AB5997" s="60" t="str">
        <f>IF(ISERROR(MATCH(Passout2023[[#This Row], [Batch Start Semester]],$K$3:$K$6,0)),"0", "1")</f>
        <v>0</v>
      </c>
      <c r="AC5997" s="60" t="str">
        <f>IF(ISERROR(MATCH([3]!Quota_Std_2022_23[[#This Row], [SESSION_TYPE]],$AX$2:$AX$5,0)),"0", "1")</f>
        <v>0</v>
      </c>
      <c r="AD5997" s="60" t="str">
        <f>IF(ISERROR(MATCH(#REF!,#REF!,0)),"0", "1")</f>
        <v>0</v>
      </c>
      <c r="AE5997" s="60" t="str">
        <f>IF(ISERROR(MATCH([3]!Quota_Std_2022_23[[#This Row], [Gender]],$AN$2:$AN$4,0)),"0", "1")</f>
        <v>0</v>
      </c>
      <c r="AF5997" s="60" t="str">
        <f>IF(ISERROR(MATCH([3]!Quota_Std_2022_23[[#This Row], [Quota Type]],[3]Sheet1!$AO$2:$AO$12,0)),"0", "1")</f>
        <v>0</v>
      </c>
      <c r="AG5997" s="60" t="str">
        <f>IF(ISERROR(MATCH(#REF!,$BA$2:$BA$8,0)),"0", "1")</f>
        <v>0</v>
      </c>
      <c r="AH5997" s="60" t="str">
        <f>IF(ISERROR(MATCH(Passout2023[[#This Row], [Nationality Pakistani/ Foreign]],$D$3:$D$4,0)),"0", "1")</f>
        <v>0</v>
      </c>
    </row>
    <row r="5998">
      <c r="Y5998" s="60" t="str">
        <f>IF(ISERROR(MATCH(Passout2023[[#This Row], [Degree Duration (year)]],$M$3:$M$10,0)),"0", "1")</f>
        <v>0</v>
      </c>
      <c r="Z5998" s="60" t="str">
        <f>IF(ISERROR(MATCH(Passout2023[[#This Row], [Admission Type]],$F$3:$F$6,0)),"0", "1")</f>
        <v>0</v>
      </c>
      <c r="AA5998" s="60" t="str">
        <f>IF(ISERROR(MATCH(Passout2023[[#This Row], [Batch Start Year]],$L$3:$L$25,0)),"0", "1")</f>
        <v>0</v>
      </c>
      <c r="AB5998" s="60" t="str">
        <f>IF(ISERROR(MATCH(Passout2023[[#This Row], [Batch Start Semester]],$K$3:$K$6,0)),"0", "1")</f>
        <v>0</v>
      </c>
      <c r="AC5998" s="60" t="str">
        <f>IF(ISERROR(MATCH([3]!Quota_Std_2022_23[[#This Row], [SESSION_TYPE]],$AX$2:$AX$5,0)),"0", "1")</f>
        <v>0</v>
      </c>
      <c r="AD5998" s="60" t="str">
        <f>IF(ISERROR(MATCH(#REF!,#REF!,0)),"0", "1")</f>
        <v>0</v>
      </c>
      <c r="AE5998" s="60" t="str">
        <f>IF(ISERROR(MATCH([3]!Quota_Std_2022_23[[#This Row], [Gender]],$AN$2:$AN$4,0)),"0", "1")</f>
        <v>0</v>
      </c>
      <c r="AF5998" s="60" t="str">
        <f>IF(ISERROR(MATCH([3]!Quota_Std_2022_23[[#This Row], [Quota Type]],[3]Sheet1!$AO$2:$AO$12,0)),"0", "1")</f>
        <v>0</v>
      </c>
      <c r="AG5998" s="60" t="str">
        <f>IF(ISERROR(MATCH(#REF!,$BA$2:$BA$8,0)),"0", "1")</f>
        <v>0</v>
      </c>
      <c r="AH5998" s="60" t="str">
        <f>IF(ISERROR(MATCH(Passout2023[[#This Row], [Nationality Pakistani/ Foreign]],$D$3:$D$4,0)),"0", "1")</f>
        <v>0</v>
      </c>
    </row>
    <row r="5999">
      <c r="Y5999" s="60" t="str">
        <f>IF(ISERROR(MATCH(Passout2023[[#This Row], [Degree Duration (year)]],$M$3:$M$10,0)),"0", "1")</f>
        <v>0</v>
      </c>
      <c r="Z5999" s="60" t="str">
        <f>IF(ISERROR(MATCH(Passout2023[[#This Row], [Admission Type]],$F$3:$F$6,0)),"0", "1")</f>
        <v>0</v>
      </c>
      <c r="AA5999" s="60" t="str">
        <f>IF(ISERROR(MATCH(Passout2023[[#This Row], [Batch Start Year]],$L$3:$L$25,0)),"0", "1")</f>
        <v>0</v>
      </c>
      <c r="AB5999" s="60" t="str">
        <f>IF(ISERROR(MATCH(Passout2023[[#This Row], [Batch Start Semester]],$K$3:$K$6,0)),"0", "1")</f>
        <v>0</v>
      </c>
      <c r="AC5999" s="60" t="str">
        <f>IF(ISERROR(MATCH([3]!Quota_Std_2022_23[[#This Row], [SESSION_TYPE]],$AX$2:$AX$5,0)),"0", "1")</f>
        <v>0</v>
      </c>
      <c r="AD5999" s="60" t="str">
        <f>IF(ISERROR(MATCH(#REF!,#REF!,0)),"0", "1")</f>
        <v>0</v>
      </c>
      <c r="AE5999" s="60" t="str">
        <f>IF(ISERROR(MATCH([3]!Quota_Std_2022_23[[#This Row], [Gender]],$AN$2:$AN$4,0)),"0", "1")</f>
        <v>0</v>
      </c>
      <c r="AF5999" s="60" t="str">
        <f>IF(ISERROR(MATCH([3]!Quota_Std_2022_23[[#This Row], [Quota Type]],[3]Sheet1!$AO$2:$AO$12,0)),"0", "1")</f>
        <v>0</v>
      </c>
      <c r="AG5999" s="60" t="str">
        <f>IF(ISERROR(MATCH(#REF!,$BA$2:$BA$8,0)),"0", "1")</f>
        <v>0</v>
      </c>
      <c r="AH5999" s="60" t="str">
        <f>IF(ISERROR(MATCH(Passout2023[[#This Row], [Nationality Pakistani/ Foreign]],$D$3:$D$4,0)),"0", "1")</f>
        <v>0</v>
      </c>
    </row>
    <row r="6000">
      <c r="Y6000" s="60" t="str">
        <f>IF(ISERROR(MATCH(Passout2023[[#This Row], [Degree Duration (year)]],$M$3:$M$10,0)),"0", "1")</f>
        <v>0</v>
      </c>
      <c r="Z6000" s="60" t="str">
        <f>IF(ISERROR(MATCH(Passout2023[[#This Row], [Admission Type]],$F$3:$F$6,0)),"0", "1")</f>
        <v>0</v>
      </c>
      <c r="AA6000" s="60" t="str">
        <f>IF(ISERROR(MATCH(Passout2023[[#This Row], [Batch Start Year]],$L$3:$L$25,0)),"0", "1")</f>
        <v>0</v>
      </c>
      <c r="AB6000" s="60" t="str">
        <f>IF(ISERROR(MATCH(Passout2023[[#This Row], [Batch Start Semester]],$K$3:$K$6,0)),"0", "1")</f>
        <v>0</v>
      </c>
      <c r="AC6000" s="60" t="str">
        <f>IF(ISERROR(MATCH([3]!Quota_Std_2022_23[[#This Row], [SESSION_TYPE]],$AX$2:$AX$5,0)),"0", "1")</f>
        <v>0</v>
      </c>
      <c r="AD6000" s="60" t="str">
        <f>IF(ISERROR(MATCH(#REF!,#REF!,0)),"0", "1")</f>
        <v>0</v>
      </c>
      <c r="AE6000" s="60" t="str">
        <f>IF(ISERROR(MATCH([3]!Quota_Std_2022_23[[#This Row], [Gender]],$AN$2:$AN$4,0)),"0", "1")</f>
        <v>0</v>
      </c>
      <c r="AF6000" s="60" t="str">
        <f>IF(ISERROR(MATCH([3]!Quota_Std_2022_23[[#This Row], [Quota Type]],[3]Sheet1!$AO$2:$AO$12,0)),"0", "1")</f>
        <v>0</v>
      </c>
      <c r="AG6000" s="60" t="str">
        <f>IF(ISERROR(MATCH(#REF!,$BA$2:$BA$8,0)),"0", "1")</f>
        <v>0</v>
      </c>
      <c r="AH6000" s="60" t="str">
        <f>IF(ISERROR(MATCH(Passout2023[[#This Row], [Nationality Pakistani/ Foreign]],$D$3:$D$4,0)),"0", "1")</f>
        <v>0</v>
      </c>
    </row>
    <row r="6001">
      <c r="Y6001" s="60" t="str">
        <f>IF(ISERROR(MATCH(Passout2023[[#This Row], [Degree Duration (year)]],$M$3:$M$10,0)),"0", "1")</f>
        <v>0</v>
      </c>
      <c r="Z6001" s="60" t="str">
        <f>IF(ISERROR(MATCH(Passout2023[[#This Row], [Admission Type]],$F$3:$F$6,0)),"0", "1")</f>
        <v>0</v>
      </c>
      <c r="AA6001" s="60" t="str">
        <f>IF(ISERROR(MATCH(Passout2023[[#This Row], [Batch Start Year]],$L$3:$L$25,0)),"0", "1")</f>
        <v>0</v>
      </c>
      <c r="AB6001" s="60" t="str">
        <f>IF(ISERROR(MATCH(Passout2023[[#This Row], [Batch Start Semester]],$K$3:$K$6,0)),"0", "1")</f>
        <v>0</v>
      </c>
      <c r="AC6001" s="60" t="str">
        <f>IF(ISERROR(MATCH([3]!Quota_Std_2022_23[[#This Row], [SESSION_TYPE]],$AX$2:$AX$5,0)),"0", "1")</f>
        <v>0</v>
      </c>
      <c r="AD6001" s="60" t="str">
        <f>IF(ISERROR(MATCH(#REF!,#REF!,0)),"0", "1")</f>
        <v>0</v>
      </c>
      <c r="AE6001" s="60" t="str">
        <f>IF(ISERROR(MATCH([3]!Quota_Std_2022_23[[#This Row], [Gender]],$AN$2:$AN$4,0)),"0", "1")</f>
        <v>0</v>
      </c>
      <c r="AF6001" s="60" t="str">
        <f>IF(ISERROR(MATCH([3]!Quota_Std_2022_23[[#This Row], [Quota Type]],[3]Sheet1!$AO$2:$AO$12,0)),"0", "1")</f>
        <v>0</v>
      </c>
      <c r="AG6001" s="60" t="str">
        <f>IF(ISERROR(MATCH(#REF!,$BA$2:$BA$8,0)),"0", "1")</f>
        <v>0</v>
      </c>
      <c r="AH6001" s="60" t="str">
        <f>IF(ISERROR(MATCH(Passout2023[[#This Row], [Nationality Pakistani/ Foreign]],$D$3:$D$4,0)),"0", "1")</f>
        <v>0</v>
      </c>
    </row>
    <row r="6002">
      <c r="Y6002" s="60" t="str">
        <f>IF(ISERROR(MATCH(Passout2023[[#This Row], [Degree Duration (year)]],$M$3:$M$10,0)),"0", "1")</f>
        <v>0</v>
      </c>
      <c r="Z6002" s="60" t="str">
        <f>IF(ISERROR(MATCH(Passout2023[[#This Row], [Admission Type]],$F$3:$F$6,0)),"0", "1")</f>
        <v>0</v>
      </c>
      <c r="AA6002" s="60" t="str">
        <f>IF(ISERROR(MATCH(Passout2023[[#This Row], [Batch Start Year]],$L$3:$L$25,0)),"0", "1")</f>
        <v>0</v>
      </c>
      <c r="AB6002" s="60" t="str">
        <f>IF(ISERROR(MATCH(Passout2023[[#This Row], [Batch Start Semester]],$K$3:$K$6,0)),"0", "1")</f>
        <v>0</v>
      </c>
      <c r="AC6002" s="60" t="str">
        <f>IF(ISERROR(MATCH([3]!Quota_Std_2022_23[[#This Row], [SESSION_TYPE]],$AX$2:$AX$5,0)),"0", "1")</f>
        <v>0</v>
      </c>
      <c r="AD6002" s="60" t="str">
        <f>IF(ISERROR(MATCH(#REF!,#REF!,0)),"0", "1")</f>
        <v>0</v>
      </c>
      <c r="AE6002" s="60" t="str">
        <f>IF(ISERROR(MATCH([3]!Quota_Std_2022_23[[#This Row], [Gender]],$AN$2:$AN$4,0)),"0", "1")</f>
        <v>0</v>
      </c>
      <c r="AF6002" s="60" t="str">
        <f>IF(ISERROR(MATCH([3]!Quota_Std_2022_23[[#This Row], [Quota Type]],[3]Sheet1!$AO$2:$AO$12,0)),"0", "1")</f>
        <v>0</v>
      </c>
      <c r="AG6002" s="60" t="str">
        <f>IF(ISERROR(MATCH(#REF!,$BA$2:$BA$8,0)),"0", "1")</f>
        <v>0</v>
      </c>
      <c r="AH6002" s="60" t="str">
        <f>IF(ISERROR(MATCH(Passout2023[[#This Row], [Nationality Pakistani/ Foreign]],$D$3:$D$4,0)),"0", "1")</f>
        <v>0</v>
      </c>
    </row>
    <row r="6003">
      <c r="Y6003" s="60" t="str">
        <f>IF(ISERROR(MATCH(Passout2023[[#This Row], [Degree Duration (year)]],$M$3:$M$10,0)),"0", "1")</f>
        <v>0</v>
      </c>
      <c r="Z6003" s="60" t="str">
        <f>IF(ISERROR(MATCH(Passout2023[[#This Row], [Admission Type]],$F$3:$F$6,0)),"0", "1")</f>
        <v>0</v>
      </c>
      <c r="AA6003" s="60" t="str">
        <f>IF(ISERROR(MATCH(Passout2023[[#This Row], [Batch Start Year]],$L$3:$L$25,0)),"0", "1")</f>
        <v>0</v>
      </c>
      <c r="AB6003" s="60" t="str">
        <f>IF(ISERROR(MATCH(Passout2023[[#This Row], [Batch Start Semester]],$K$3:$K$6,0)),"0", "1")</f>
        <v>0</v>
      </c>
      <c r="AC6003" s="60" t="str">
        <f>IF(ISERROR(MATCH([3]!Quota_Std_2022_23[[#This Row], [SESSION_TYPE]],$AX$2:$AX$5,0)),"0", "1")</f>
        <v>0</v>
      </c>
      <c r="AD6003" s="60" t="str">
        <f>IF(ISERROR(MATCH(#REF!,#REF!,0)),"0", "1")</f>
        <v>0</v>
      </c>
      <c r="AE6003" s="60" t="str">
        <f>IF(ISERROR(MATCH([3]!Quota_Std_2022_23[[#This Row], [Gender]],$AN$2:$AN$4,0)),"0", "1")</f>
        <v>0</v>
      </c>
      <c r="AF6003" s="60" t="str">
        <f>IF(ISERROR(MATCH([3]!Quota_Std_2022_23[[#This Row], [Quota Type]],[3]Sheet1!$AO$2:$AO$12,0)),"0", "1")</f>
        <v>0</v>
      </c>
      <c r="AG6003" s="60" t="str">
        <f>IF(ISERROR(MATCH(#REF!,$BA$2:$BA$8,0)),"0", "1")</f>
        <v>0</v>
      </c>
      <c r="AH6003" s="60" t="str">
        <f>IF(ISERROR(MATCH(Passout2023[[#This Row], [Nationality Pakistani/ Foreign]],$D$3:$D$4,0)),"0", "1")</f>
        <v>0</v>
      </c>
    </row>
    <row r="6004">
      <c r="Y6004" s="60" t="str">
        <f>IF(ISERROR(MATCH(Passout2023[[#This Row], [Degree Duration (year)]],$M$3:$M$10,0)),"0", "1")</f>
        <v>0</v>
      </c>
      <c r="Z6004" s="60" t="str">
        <f>IF(ISERROR(MATCH(Passout2023[[#This Row], [Admission Type]],$F$3:$F$6,0)),"0", "1")</f>
        <v>0</v>
      </c>
      <c r="AA6004" s="60" t="str">
        <f>IF(ISERROR(MATCH(Passout2023[[#This Row], [Batch Start Year]],$L$3:$L$25,0)),"0", "1")</f>
        <v>0</v>
      </c>
      <c r="AB6004" s="60" t="str">
        <f>IF(ISERROR(MATCH(Passout2023[[#This Row], [Batch Start Semester]],$K$3:$K$6,0)),"0", "1")</f>
        <v>0</v>
      </c>
      <c r="AC6004" s="60" t="str">
        <f>IF(ISERROR(MATCH([3]!Quota_Std_2022_23[[#This Row], [SESSION_TYPE]],$AX$2:$AX$5,0)),"0", "1")</f>
        <v>0</v>
      </c>
      <c r="AD6004" s="60" t="str">
        <f>IF(ISERROR(MATCH(#REF!,#REF!,0)),"0", "1")</f>
        <v>0</v>
      </c>
      <c r="AE6004" s="60" t="str">
        <f>IF(ISERROR(MATCH([3]!Quota_Std_2022_23[[#This Row], [Gender]],$AN$2:$AN$4,0)),"0", "1")</f>
        <v>0</v>
      </c>
      <c r="AF6004" s="60" t="str">
        <f>IF(ISERROR(MATCH([3]!Quota_Std_2022_23[[#This Row], [Quota Type]],[3]Sheet1!$AO$2:$AO$12,0)),"0", "1")</f>
        <v>0</v>
      </c>
      <c r="AG6004" s="60" t="str">
        <f>IF(ISERROR(MATCH(#REF!,$BA$2:$BA$8,0)),"0", "1")</f>
        <v>0</v>
      </c>
      <c r="AH6004" s="60" t="str">
        <f>IF(ISERROR(MATCH(Passout2023[[#This Row], [Nationality Pakistani/ Foreign]],$D$3:$D$4,0)),"0", "1")</f>
        <v>0</v>
      </c>
    </row>
    <row r="6005">
      <c r="Y6005" s="60" t="str">
        <f>IF(ISERROR(MATCH(Passout2023[[#This Row], [Degree Duration (year)]],$M$3:$M$10,0)),"0", "1")</f>
        <v>0</v>
      </c>
      <c r="Z6005" s="60" t="str">
        <f>IF(ISERROR(MATCH(Passout2023[[#This Row], [Admission Type]],$F$3:$F$6,0)),"0", "1")</f>
        <v>0</v>
      </c>
      <c r="AA6005" s="60" t="str">
        <f>IF(ISERROR(MATCH(Passout2023[[#This Row], [Batch Start Year]],$L$3:$L$25,0)),"0", "1")</f>
        <v>0</v>
      </c>
      <c r="AB6005" s="60" t="str">
        <f>IF(ISERROR(MATCH(Passout2023[[#This Row], [Batch Start Semester]],$K$3:$K$6,0)),"0", "1")</f>
        <v>0</v>
      </c>
      <c r="AC6005" s="60" t="str">
        <f>IF(ISERROR(MATCH([3]!Quota_Std_2022_23[[#This Row], [SESSION_TYPE]],$AX$2:$AX$5,0)),"0", "1")</f>
        <v>0</v>
      </c>
      <c r="AD6005" s="60" t="str">
        <f>IF(ISERROR(MATCH(#REF!,#REF!,0)),"0", "1")</f>
        <v>0</v>
      </c>
      <c r="AE6005" s="60" t="str">
        <f>IF(ISERROR(MATCH([3]!Quota_Std_2022_23[[#This Row], [Gender]],$AN$2:$AN$4,0)),"0", "1")</f>
        <v>0</v>
      </c>
      <c r="AF6005" s="60" t="str">
        <f>IF(ISERROR(MATCH([3]!Quota_Std_2022_23[[#This Row], [Quota Type]],[3]Sheet1!$AO$2:$AO$12,0)),"0", "1")</f>
        <v>0</v>
      </c>
      <c r="AG6005" s="60" t="str">
        <f>IF(ISERROR(MATCH(#REF!,$BA$2:$BA$8,0)),"0", "1")</f>
        <v>0</v>
      </c>
      <c r="AH6005" s="60" t="str">
        <f>IF(ISERROR(MATCH(Passout2023[[#This Row], [Nationality Pakistani/ Foreign]],$D$3:$D$4,0)),"0", "1")</f>
        <v>0</v>
      </c>
    </row>
    <row r="6006">
      <c r="Y6006" s="60" t="str">
        <f>IF(ISERROR(MATCH(Passout2023[[#This Row], [Degree Duration (year)]],$M$3:$M$10,0)),"0", "1")</f>
        <v>0</v>
      </c>
      <c r="Z6006" s="60" t="str">
        <f>IF(ISERROR(MATCH(Passout2023[[#This Row], [Admission Type]],$F$3:$F$6,0)),"0", "1")</f>
        <v>0</v>
      </c>
      <c r="AA6006" s="60" t="str">
        <f>IF(ISERROR(MATCH(Passout2023[[#This Row], [Batch Start Year]],$L$3:$L$25,0)),"0", "1")</f>
        <v>0</v>
      </c>
      <c r="AB6006" s="60" t="str">
        <f>IF(ISERROR(MATCH(Passout2023[[#This Row], [Batch Start Semester]],$K$3:$K$6,0)),"0", "1")</f>
        <v>0</v>
      </c>
      <c r="AC6006" s="60" t="str">
        <f>IF(ISERROR(MATCH([3]!Quota_Std_2022_23[[#This Row], [SESSION_TYPE]],$AX$2:$AX$5,0)),"0", "1")</f>
        <v>0</v>
      </c>
      <c r="AD6006" s="60" t="str">
        <f>IF(ISERROR(MATCH(#REF!,#REF!,0)),"0", "1")</f>
        <v>0</v>
      </c>
      <c r="AE6006" s="60" t="str">
        <f>IF(ISERROR(MATCH([3]!Quota_Std_2022_23[[#This Row], [Gender]],$AN$2:$AN$4,0)),"0", "1")</f>
        <v>0</v>
      </c>
      <c r="AF6006" s="60" t="str">
        <f>IF(ISERROR(MATCH([3]!Quota_Std_2022_23[[#This Row], [Quota Type]],[3]Sheet1!$AO$2:$AO$12,0)),"0", "1")</f>
        <v>0</v>
      </c>
      <c r="AG6006" s="60" t="str">
        <f>IF(ISERROR(MATCH(#REF!,$BA$2:$BA$8,0)),"0", "1")</f>
        <v>0</v>
      </c>
      <c r="AH6006" s="60" t="str">
        <f>IF(ISERROR(MATCH(Passout2023[[#This Row], [Nationality Pakistani/ Foreign]],$D$3:$D$4,0)),"0", "1")</f>
        <v>0</v>
      </c>
    </row>
    <row r="6007">
      <c r="Y6007" s="60" t="str">
        <f>IF(ISERROR(MATCH(Passout2023[[#This Row], [Degree Duration (year)]],$M$3:$M$10,0)),"0", "1")</f>
        <v>0</v>
      </c>
      <c r="Z6007" s="60" t="str">
        <f>IF(ISERROR(MATCH(Passout2023[[#This Row], [Admission Type]],$F$3:$F$6,0)),"0", "1")</f>
        <v>0</v>
      </c>
      <c r="AA6007" s="60" t="str">
        <f>IF(ISERROR(MATCH(Passout2023[[#This Row], [Batch Start Year]],$L$3:$L$25,0)),"0", "1")</f>
        <v>0</v>
      </c>
      <c r="AB6007" s="60" t="str">
        <f>IF(ISERROR(MATCH(Passout2023[[#This Row], [Batch Start Semester]],$K$3:$K$6,0)),"0", "1")</f>
        <v>0</v>
      </c>
      <c r="AC6007" s="60" t="str">
        <f>IF(ISERROR(MATCH([3]!Quota_Std_2022_23[[#This Row], [SESSION_TYPE]],$AX$2:$AX$5,0)),"0", "1")</f>
        <v>0</v>
      </c>
      <c r="AD6007" s="60" t="str">
        <f>IF(ISERROR(MATCH(#REF!,#REF!,0)),"0", "1")</f>
        <v>0</v>
      </c>
      <c r="AE6007" s="60" t="str">
        <f>IF(ISERROR(MATCH([3]!Quota_Std_2022_23[[#This Row], [Gender]],$AN$2:$AN$4,0)),"0", "1")</f>
        <v>0</v>
      </c>
      <c r="AF6007" s="60" t="str">
        <f>IF(ISERROR(MATCH([3]!Quota_Std_2022_23[[#This Row], [Quota Type]],[3]Sheet1!$AO$2:$AO$12,0)),"0", "1")</f>
        <v>0</v>
      </c>
      <c r="AG6007" s="60" t="str">
        <f>IF(ISERROR(MATCH(#REF!,$BA$2:$BA$8,0)),"0", "1")</f>
        <v>0</v>
      </c>
      <c r="AH6007" s="60" t="str">
        <f>IF(ISERROR(MATCH(Passout2023[[#This Row], [Nationality Pakistani/ Foreign]],$D$3:$D$4,0)),"0", "1")</f>
        <v>0</v>
      </c>
    </row>
    <row r="6008">
      <c r="Y6008" s="60" t="str">
        <f>IF(ISERROR(MATCH(Passout2023[[#This Row], [Degree Duration (year)]],$M$3:$M$10,0)),"0", "1")</f>
        <v>0</v>
      </c>
      <c r="Z6008" s="60" t="str">
        <f>IF(ISERROR(MATCH(Passout2023[[#This Row], [Admission Type]],$F$3:$F$6,0)),"0", "1")</f>
        <v>0</v>
      </c>
      <c r="AA6008" s="60" t="str">
        <f>IF(ISERROR(MATCH(Passout2023[[#This Row], [Batch Start Year]],$L$3:$L$25,0)),"0", "1")</f>
        <v>0</v>
      </c>
      <c r="AB6008" s="60" t="str">
        <f>IF(ISERROR(MATCH(Passout2023[[#This Row], [Batch Start Semester]],$K$3:$K$6,0)),"0", "1")</f>
        <v>0</v>
      </c>
      <c r="AC6008" s="60" t="str">
        <f>IF(ISERROR(MATCH([3]!Quota_Std_2022_23[[#This Row], [SESSION_TYPE]],$AX$2:$AX$5,0)),"0", "1")</f>
        <v>0</v>
      </c>
      <c r="AD6008" s="60" t="str">
        <f>IF(ISERROR(MATCH(#REF!,#REF!,0)),"0", "1")</f>
        <v>0</v>
      </c>
      <c r="AE6008" s="60" t="str">
        <f>IF(ISERROR(MATCH([3]!Quota_Std_2022_23[[#This Row], [Gender]],$AN$2:$AN$4,0)),"0", "1")</f>
        <v>0</v>
      </c>
      <c r="AF6008" s="60" t="str">
        <f>IF(ISERROR(MATCH([3]!Quota_Std_2022_23[[#This Row], [Quota Type]],[3]Sheet1!$AO$2:$AO$12,0)),"0", "1")</f>
        <v>0</v>
      </c>
      <c r="AG6008" s="60" t="str">
        <f>IF(ISERROR(MATCH(#REF!,$BA$2:$BA$8,0)),"0", "1")</f>
        <v>0</v>
      </c>
      <c r="AH6008" s="60" t="str">
        <f>IF(ISERROR(MATCH(Passout2023[[#This Row], [Nationality Pakistani/ Foreign]],$D$3:$D$4,0)),"0", "1")</f>
        <v>0</v>
      </c>
    </row>
    <row r="6009">
      <c r="Y6009" s="60" t="str">
        <f>IF(ISERROR(MATCH(Passout2023[[#This Row], [Degree Duration (year)]],$M$3:$M$10,0)),"0", "1")</f>
        <v>0</v>
      </c>
      <c r="Z6009" s="60" t="str">
        <f>IF(ISERROR(MATCH(Passout2023[[#This Row], [Admission Type]],$F$3:$F$6,0)),"0", "1")</f>
        <v>0</v>
      </c>
      <c r="AA6009" s="60" t="str">
        <f>IF(ISERROR(MATCH(Passout2023[[#This Row], [Batch Start Year]],$L$3:$L$25,0)),"0", "1")</f>
        <v>0</v>
      </c>
      <c r="AB6009" s="60" t="str">
        <f>IF(ISERROR(MATCH(Passout2023[[#This Row], [Batch Start Semester]],$K$3:$K$6,0)),"0", "1")</f>
        <v>0</v>
      </c>
      <c r="AC6009" s="60" t="str">
        <f>IF(ISERROR(MATCH([3]!Quota_Std_2022_23[[#This Row], [SESSION_TYPE]],$AX$2:$AX$5,0)),"0", "1")</f>
        <v>0</v>
      </c>
      <c r="AD6009" s="60" t="str">
        <f>IF(ISERROR(MATCH(#REF!,#REF!,0)),"0", "1")</f>
        <v>0</v>
      </c>
      <c r="AE6009" s="60" t="str">
        <f>IF(ISERROR(MATCH([3]!Quota_Std_2022_23[[#This Row], [Gender]],$AN$2:$AN$4,0)),"0", "1")</f>
        <v>0</v>
      </c>
      <c r="AF6009" s="60" t="str">
        <f>IF(ISERROR(MATCH([3]!Quota_Std_2022_23[[#This Row], [Quota Type]],[3]Sheet1!$AO$2:$AO$12,0)),"0", "1")</f>
        <v>0</v>
      </c>
      <c r="AG6009" s="60" t="str">
        <f>IF(ISERROR(MATCH(#REF!,$BA$2:$BA$8,0)),"0", "1")</f>
        <v>0</v>
      </c>
      <c r="AH6009" s="60" t="str">
        <f>IF(ISERROR(MATCH(Passout2023[[#This Row], [Nationality Pakistani/ Foreign]],$D$3:$D$4,0)),"0", "1")</f>
        <v>0</v>
      </c>
    </row>
    <row r="6010">
      <c r="Y6010" s="60" t="str">
        <f>IF(ISERROR(MATCH(Passout2023[[#This Row], [Degree Duration (year)]],$M$3:$M$10,0)),"0", "1")</f>
        <v>0</v>
      </c>
      <c r="Z6010" s="60" t="str">
        <f>IF(ISERROR(MATCH(Passout2023[[#This Row], [Admission Type]],$F$3:$F$6,0)),"0", "1")</f>
        <v>0</v>
      </c>
      <c r="AA6010" s="60" t="str">
        <f>IF(ISERROR(MATCH(Passout2023[[#This Row], [Batch Start Year]],$L$3:$L$25,0)),"0", "1")</f>
        <v>0</v>
      </c>
      <c r="AB6010" s="60" t="str">
        <f>IF(ISERROR(MATCH(Passout2023[[#This Row], [Batch Start Semester]],$K$3:$K$6,0)),"0", "1")</f>
        <v>0</v>
      </c>
      <c r="AC6010" s="60" t="str">
        <f>IF(ISERROR(MATCH([3]!Quota_Std_2022_23[[#This Row], [SESSION_TYPE]],$AX$2:$AX$5,0)),"0", "1")</f>
        <v>0</v>
      </c>
      <c r="AD6010" s="60" t="str">
        <f>IF(ISERROR(MATCH(#REF!,#REF!,0)),"0", "1")</f>
        <v>0</v>
      </c>
      <c r="AE6010" s="60" t="str">
        <f>IF(ISERROR(MATCH([3]!Quota_Std_2022_23[[#This Row], [Gender]],$AN$2:$AN$4,0)),"0", "1")</f>
        <v>0</v>
      </c>
      <c r="AF6010" s="60" t="str">
        <f>IF(ISERROR(MATCH([3]!Quota_Std_2022_23[[#This Row], [Quota Type]],[3]Sheet1!$AO$2:$AO$12,0)),"0", "1")</f>
        <v>0</v>
      </c>
      <c r="AG6010" s="60" t="str">
        <f>IF(ISERROR(MATCH(#REF!,$BA$2:$BA$8,0)),"0", "1")</f>
        <v>0</v>
      </c>
      <c r="AH6010" s="60" t="str">
        <f>IF(ISERROR(MATCH(Passout2023[[#This Row], [Nationality Pakistani/ Foreign]],$D$3:$D$4,0)),"0", "1")</f>
        <v>0</v>
      </c>
    </row>
    <row r="6011">
      <c r="Y6011" s="60" t="str">
        <f>IF(ISERROR(MATCH(Passout2023[[#This Row], [Degree Duration (year)]],$M$3:$M$10,0)),"0", "1")</f>
        <v>0</v>
      </c>
      <c r="Z6011" s="60" t="str">
        <f>IF(ISERROR(MATCH(Passout2023[[#This Row], [Admission Type]],$F$3:$F$6,0)),"0", "1")</f>
        <v>0</v>
      </c>
      <c r="AA6011" s="60" t="str">
        <f>IF(ISERROR(MATCH(Passout2023[[#This Row], [Batch Start Year]],$L$3:$L$25,0)),"0", "1")</f>
        <v>0</v>
      </c>
      <c r="AB6011" s="60" t="str">
        <f>IF(ISERROR(MATCH(Passout2023[[#This Row], [Batch Start Semester]],$K$3:$K$6,0)),"0", "1")</f>
        <v>0</v>
      </c>
      <c r="AC6011" s="60" t="str">
        <f>IF(ISERROR(MATCH([3]!Quota_Std_2022_23[[#This Row], [SESSION_TYPE]],$AX$2:$AX$5,0)),"0", "1")</f>
        <v>0</v>
      </c>
      <c r="AD6011" s="60" t="str">
        <f>IF(ISERROR(MATCH(#REF!,#REF!,0)),"0", "1")</f>
        <v>0</v>
      </c>
      <c r="AE6011" s="60" t="str">
        <f>IF(ISERROR(MATCH([3]!Quota_Std_2022_23[[#This Row], [Gender]],$AN$2:$AN$4,0)),"0", "1")</f>
        <v>0</v>
      </c>
      <c r="AF6011" s="60" t="str">
        <f>IF(ISERROR(MATCH([3]!Quota_Std_2022_23[[#This Row], [Quota Type]],[3]Sheet1!$AO$2:$AO$12,0)),"0", "1")</f>
        <v>0</v>
      </c>
      <c r="AG6011" s="60" t="str">
        <f>IF(ISERROR(MATCH(#REF!,$BA$2:$BA$8,0)),"0", "1")</f>
        <v>0</v>
      </c>
      <c r="AH6011" s="60" t="str">
        <f>IF(ISERROR(MATCH(Passout2023[[#This Row], [Nationality Pakistani/ Foreign]],$D$3:$D$4,0)),"0", "1")</f>
        <v>0</v>
      </c>
    </row>
    <row r="6012">
      <c r="Y6012" s="60" t="str">
        <f>IF(ISERROR(MATCH(Passout2023[[#This Row], [Degree Duration (year)]],$M$3:$M$10,0)),"0", "1")</f>
        <v>0</v>
      </c>
      <c r="Z6012" s="60" t="str">
        <f>IF(ISERROR(MATCH(Passout2023[[#This Row], [Admission Type]],$F$3:$F$6,0)),"0", "1")</f>
        <v>0</v>
      </c>
      <c r="AA6012" s="60" t="str">
        <f>IF(ISERROR(MATCH(Passout2023[[#This Row], [Batch Start Year]],$L$3:$L$25,0)),"0", "1")</f>
        <v>0</v>
      </c>
      <c r="AB6012" s="60" t="str">
        <f>IF(ISERROR(MATCH(Passout2023[[#This Row], [Batch Start Semester]],$K$3:$K$6,0)),"0", "1")</f>
        <v>0</v>
      </c>
      <c r="AC6012" s="60" t="str">
        <f>IF(ISERROR(MATCH([3]!Quota_Std_2022_23[[#This Row], [SESSION_TYPE]],$AX$2:$AX$5,0)),"0", "1")</f>
        <v>0</v>
      </c>
      <c r="AD6012" s="60" t="str">
        <f>IF(ISERROR(MATCH(#REF!,#REF!,0)),"0", "1")</f>
        <v>0</v>
      </c>
      <c r="AE6012" s="60" t="str">
        <f>IF(ISERROR(MATCH([3]!Quota_Std_2022_23[[#This Row], [Gender]],$AN$2:$AN$4,0)),"0", "1")</f>
        <v>0</v>
      </c>
      <c r="AF6012" s="60" t="str">
        <f>IF(ISERROR(MATCH([3]!Quota_Std_2022_23[[#This Row], [Quota Type]],[3]Sheet1!$AO$2:$AO$12,0)),"0", "1")</f>
        <v>0</v>
      </c>
      <c r="AG6012" s="60" t="str">
        <f>IF(ISERROR(MATCH(#REF!,$BA$2:$BA$8,0)),"0", "1")</f>
        <v>0</v>
      </c>
      <c r="AH6012" s="60" t="str">
        <f>IF(ISERROR(MATCH(Passout2023[[#This Row], [Nationality Pakistani/ Foreign]],$D$3:$D$4,0)),"0", "1")</f>
        <v>0</v>
      </c>
    </row>
    <row r="6013">
      <c r="Y6013" s="60" t="str">
        <f>IF(ISERROR(MATCH(Passout2023[[#This Row], [Degree Duration (year)]],$M$3:$M$10,0)),"0", "1")</f>
        <v>0</v>
      </c>
      <c r="Z6013" s="60" t="str">
        <f>IF(ISERROR(MATCH(Passout2023[[#This Row], [Admission Type]],$F$3:$F$6,0)),"0", "1")</f>
        <v>0</v>
      </c>
      <c r="AA6013" s="60" t="str">
        <f>IF(ISERROR(MATCH(Passout2023[[#This Row], [Batch Start Year]],$L$3:$L$25,0)),"0", "1")</f>
        <v>0</v>
      </c>
      <c r="AB6013" s="60" t="str">
        <f>IF(ISERROR(MATCH(Passout2023[[#This Row], [Batch Start Semester]],$K$3:$K$6,0)),"0", "1")</f>
        <v>0</v>
      </c>
      <c r="AC6013" s="60" t="str">
        <f>IF(ISERROR(MATCH([3]!Quota_Std_2022_23[[#This Row], [SESSION_TYPE]],$AX$2:$AX$5,0)),"0", "1")</f>
        <v>0</v>
      </c>
      <c r="AD6013" s="60" t="str">
        <f>IF(ISERROR(MATCH(#REF!,#REF!,0)),"0", "1")</f>
        <v>0</v>
      </c>
      <c r="AE6013" s="60" t="str">
        <f>IF(ISERROR(MATCH([3]!Quota_Std_2022_23[[#This Row], [Gender]],$AN$2:$AN$4,0)),"0", "1")</f>
        <v>0</v>
      </c>
      <c r="AF6013" s="60" t="str">
        <f>IF(ISERROR(MATCH([3]!Quota_Std_2022_23[[#This Row], [Quota Type]],[3]Sheet1!$AO$2:$AO$12,0)),"0", "1")</f>
        <v>0</v>
      </c>
      <c r="AG6013" s="60" t="str">
        <f>IF(ISERROR(MATCH(#REF!,$BA$2:$BA$8,0)),"0", "1")</f>
        <v>0</v>
      </c>
      <c r="AH6013" s="60" t="str">
        <f>IF(ISERROR(MATCH(Passout2023[[#This Row], [Nationality Pakistani/ Foreign]],$D$3:$D$4,0)),"0", "1")</f>
        <v>0</v>
      </c>
    </row>
    <row r="6014">
      <c r="Y6014" s="60" t="str">
        <f>IF(ISERROR(MATCH(Passout2023[[#This Row], [Degree Duration (year)]],$M$3:$M$10,0)),"0", "1")</f>
        <v>0</v>
      </c>
      <c r="Z6014" s="60" t="str">
        <f>IF(ISERROR(MATCH(Passout2023[[#This Row], [Admission Type]],$F$3:$F$6,0)),"0", "1")</f>
        <v>0</v>
      </c>
      <c r="AA6014" s="60" t="str">
        <f>IF(ISERROR(MATCH(Passout2023[[#This Row], [Batch Start Year]],$L$3:$L$25,0)),"0", "1")</f>
        <v>0</v>
      </c>
      <c r="AB6014" s="60" t="str">
        <f>IF(ISERROR(MATCH(Passout2023[[#This Row], [Batch Start Semester]],$K$3:$K$6,0)),"0", "1")</f>
        <v>0</v>
      </c>
      <c r="AC6014" s="60" t="str">
        <f>IF(ISERROR(MATCH([3]!Quota_Std_2022_23[[#This Row], [SESSION_TYPE]],$AX$2:$AX$5,0)),"0", "1")</f>
        <v>0</v>
      </c>
      <c r="AD6014" s="60" t="str">
        <f>IF(ISERROR(MATCH(#REF!,#REF!,0)),"0", "1")</f>
        <v>0</v>
      </c>
      <c r="AE6014" s="60" t="str">
        <f>IF(ISERROR(MATCH([3]!Quota_Std_2022_23[[#This Row], [Gender]],$AN$2:$AN$4,0)),"0", "1")</f>
        <v>0</v>
      </c>
      <c r="AF6014" s="60" t="str">
        <f>IF(ISERROR(MATCH([3]!Quota_Std_2022_23[[#This Row], [Quota Type]],[3]Sheet1!$AO$2:$AO$12,0)),"0", "1")</f>
        <v>0</v>
      </c>
      <c r="AG6014" s="60" t="str">
        <f>IF(ISERROR(MATCH(#REF!,$BA$2:$BA$8,0)),"0", "1")</f>
        <v>0</v>
      </c>
      <c r="AH6014" s="60" t="str">
        <f>IF(ISERROR(MATCH(Passout2023[[#This Row], [Nationality Pakistani/ Foreign]],$D$3:$D$4,0)),"0", "1")</f>
        <v>0</v>
      </c>
    </row>
    <row r="6015">
      <c r="Y6015" s="60" t="str">
        <f>IF(ISERROR(MATCH(Passout2023[[#This Row], [Degree Duration (year)]],$M$3:$M$10,0)),"0", "1")</f>
        <v>0</v>
      </c>
      <c r="Z6015" s="60" t="str">
        <f>IF(ISERROR(MATCH(Passout2023[[#This Row], [Admission Type]],$F$3:$F$6,0)),"0", "1")</f>
        <v>0</v>
      </c>
      <c r="AA6015" s="60" t="str">
        <f>IF(ISERROR(MATCH(Passout2023[[#This Row], [Batch Start Year]],$L$3:$L$25,0)),"0", "1")</f>
        <v>0</v>
      </c>
      <c r="AB6015" s="60" t="str">
        <f>IF(ISERROR(MATCH(Passout2023[[#This Row], [Batch Start Semester]],$K$3:$K$6,0)),"0", "1")</f>
        <v>0</v>
      </c>
      <c r="AC6015" s="60" t="str">
        <f>IF(ISERROR(MATCH([3]!Quota_Std_2022_23[[#This Row], [SESSION_TYPE]],$AX$2:$AX$5,0)),"0", "1")</f>
        <v>0</v>
      </c>
      <c r="AD6015" s="60" t="str">
        <f>IF(ISERROR(MATCH(#REF!,#REF!,0)),"0", "1")</f>
        <v>0</v>
      </c>
      <c r="AE6015" s="60" t="str">
        <f>IF(ISERROR(MATCH([3]!Quota_Std_2022_23[[#This Row], [Gender]],$AN$2:$AN$4,0)),"0", "1")</f>
        <v>0</v>
      </c>
      <c r="AF6015" s="60" t="str">
        <f>IF(ISERROR(MATCH([3]!Quota_Std_2022_23[[#This Row], [Quota Type]],[3]Sheet1!$AO$2:$AO$12,0)),"0", "1")</f>
        <v>0</v>
      </c>
      <c r="AG6015" s="60" t="str">
        <f>IF(ISERROR(MATCH(#REF!,$BA$2:$BA$8,0)),"0", "1")</f>
        <v>0</v>
      </c>
      <c r="AH6015" s="60" t="str">
        <f>IF(ISERROR(MATCH(Passout2023[[#This Row], [Nationality Pakistani/ Foreign]],$D$3:$D$4,0)),"0", "1")</f>
        <v>0</v>
      </c>
    </row>
    <row r="6016">
      <c r="Y6016" s="60" t="str">
        <f>IF(ISERROR(MATCH(Passout2023[[#This Row], [Degree Duration (year)]],$M$3:$M$10,0)),"0", "1")</f>
        <v>0</v>
      </c>
      <c r="Z6016" s="60" t="str">
        <f>IF(ISERROR(MATCH(Passout2023[[#This Row], [Admission Type]],$F$3:$F$6,0)),"0", "1")</f>
        <v>0</v>
      </c>
      <c r="AA6016" s="60" t="str">
        <f>IF(ISERROR(MATCH(Passout2023[[#This Row], [Batch Start Year]],$L$3:$L$25,0)),"0", "1")</f>
        <v>0</v>
      </c>
      <c r="AB6016" s="60" t="str">
        <f>IF(ISERROR(MATCH(Passout2023[[#This Row], [Batch Start Semester]],$K$3:$K$6,0)),"0", "1")</f>
        <v>0</v>
      </c>
      <c r="AC6016" s="60" t="str">
        <f>IF(ISERROR(MATCH([3]!Quota_Std_2022_23[[#This Row], [SESSION_TYPE]],$AX$2:$AX$5,0)),"0", "1")</f>
        <v>0</v>
      </c>
      <c r="AD6016" s="60" t="str">
        <f>IF(ISERROR(MATCH(#REF!,#REF!,0)),"0", "1")</f>
        <v>0</v>
      </c>
      <c r="AE6016" s="60" t="str">
        <f>IF(ISERROR(MATCH([3]!Quota_Std_2022_23[[#This Row], [Gender]],$AN$2:$AN$4,0)),"0", "1")</f>
        <v>0</v>
      </c>
      <c r="AF6016" s="60" t="str">
        <f>IF(ISERROR(MATCH([3]!Quota_Std_2022_23[[#This Row], [Quota Type]],[3]Sheet1!$AO$2:$AO$12,0)),"0", "1")</f>
        <v>0</v>
      </c>
      <c r="AG6016" s="60" t="str">
        <f>IF(ISERROR(MATCH(#REF!,$BA$2:$BA$8,0)),"0", "1")</f>
        <v>0</v>
      </c>
      <c r="AH6016" s="60" t="str">
        <f>IF(ISERROR(MATCH(Passout2023[[#This Row], [Nationality Pakistani/ Foreign]],$D$3:$D$4,0)),"0", "1")</f>
        <v>0</v>
      </c>
    </row>
    <row r="6017">
      <c r="Y6017" s="60" t="str">
        <f>IF(ISERROR(MATCH(Passout2023[[#This Row], [Degree Duration (year)]],$M$3:$M$10,0)),"0", "1")</f>
        <v>0</v>
      </c>
      <c r="Z6017" s="60" t="str">
        <f>IF(ISERROR(MATCH(Passout2023[[#This Row], [Admission Type]],$F$3:$F$6,0)),"0", "1")</f>
        <v>0</v>
      </c>
      <c r="AA6017" s="60" t="str">
        <f>IF(ISERROR(MATCH(Passout2023[[#This Row], [Batch Start Year]],$L$3:$L$25,0)),"0", "1")</f>
        <v>0</v>
      </c>
      <c r="AB6017" s="60" t="str">
        <f>IF(ISERROR(MATCH(Passout2023[[#This Row], [Batch Start Semester]],$K$3:$K$6,0)),"0", "1")</f>
        <v>0</v>
      </c>
      <c r="AC6017" s="60" t="str">
        <f>IF(ISERROR(MATCH([3]!Quota_Std_2022_23[[#This Row], [SESSION_TYPE]],$AX$2:$AX$5,0)),"0", "1")</f>
        <v>0</v>
      </c>
      <c r="AD6017" s="60" t="str">
        <f>IF(ISERROR(MATCH(#REF!,#REF!,0)),"0", "1")</f>
        <v>0</v>
      </c>
      <c r="AE6017" s="60" t="str">
        <f>IF(ISERROR(MATCH([3]!Quota_Std_2022_23[[#This Row], [Gender]],$AN$2:$AN$4,0)),"0", "1")</f>
        <v>0</v>
      </c>
      <c r="AF6017" s="60" t="str">
        <f>IF(ISERROR(MATCH([3]!Quota_Std_2022_23[[#This Row], [Quota Type]],[3]Sheet1!$AO$2:$AO$12,0)),"0", "1")</f>
        <v>0</v>
      </c>
      <c r="AG6017" s="60" t="str">
        <f>IF(ISERROR(MATCH(#REF!,$BA$2:$BA$8,0)),"0", "1")</f>
        <v>0</v>
      </c>
      <c r="AH6017" s="60" t="str">
        <f>IF(ISERROR(MATCH(Passout2023[[#This Row], [Nationality Pakistani/ Foreign]],$D$3:$D$4,0)),"0", "1")</f>
        <v>0</v>
      </c>
    </row>
    <row r="6018">
      <c r="Y6018" s="60" t="str">
        <f>IF(ISERROR(MATCH(Passout2023[[#This Row], [Degree Duration (year)]],$M$3:$M$10,0)),"0", "1")</f>
        <v>0</v>
      </c>
      <c r="Z6018" s="60" t="str">
        <f>IF(ISERROR(MATCH(Passout2023[[#This Row], [Admission Type]],$F$3:$F$6,0)),"0", "1")</f>
        <v>0</v>
      </c>
      <c r="AA6018" s="60" t="str">
        <f>IF(ISERROR(MATCH(Passout2023[[#This Row], [Batch Start Year]],$L$3:$L$25,0)),"0", "1")</f>
        <v>0</v>
      </c>
      <c r="AB6018" s="60" t="str">
        <f>IF(ISERROR(MATCH(Passout2023[[#This Row], [Batch Start Semester]],$K$3:$K$6,0)),"0", "1")</f>
        <v>0</v>
      </c>
      <c r="AC6018" s="60" t="str">
        <f>IF(ISERROR(MATCH([3]!Quota_Std_2022_23[[#This Row], [SESSION_TYPE]],$AX$2:$AX$5,0)),"0", "1")</f>
        <v>0</v>
      </c>
      <c r="AD6018" s="60" t="str">
        <f>IF(ISERROR(MATCH(#REF!,#REF!,0)),"0", "1")</f>
        <v>0</v>
      </c>
      <c r="AE6018" s="60" t="str">
        <f>IF(ISERROR(MATCH([3]!Quota_Std_2022_23[[#This Row], [Gender]],$AN$2:$AN$4,0)),"0", "1")</f>
        <v>0</v>
      </c>
      <c r="AF6018" s="60" t="str">
        <f>IF(ISERROR(MATCH([3]!Quota_Std_2022_23[[#This Row], [Quota Type]],[3]Sheet1!$AO$2:$AO$12,0)),"0", "1")</f>
        <v>0</v>
      </c>
      <c r="AG6018" s="60" t="str">
        <f>IF(ISERROR(MATCH(#REF!,$BA$2:$BA$8,0)),"0", "1")</f>
        <v>0</v>
      </c>
      <c r="AH6018" s="60" t="str">
        <f>IF(ISERROR(MATCH(Passout2023[[#This Row], [Nationality Pakistani/ Foreign]],$D$3:$D$4,0)),"0", "1")</f>
        <v>0</v>
      </c>
    </row>
    <row r="6019">
      <c r="Y6019" s="60" t="str">
        <f>IF(ISERROR(MATCH(Passout2023[[#This Row], [Degree Duration (year)]],$M$3:$M$10,0)),"0", "1")</f>
        <v>0</v>
      </c>
      <c r="Z6019" s="60" t="str">
        <f>IF(ISERROR(MATCH(Passout2023[[#This Row], [Admission Type]],$F$3:$F$6,0)),"0", "1")</f>
        <v>0</v>
      </c>
      <c r="AA6019" s="60" t="str">
        <f>IF(ISERROR(MATCH(Passout2023[[#This Row], [Batch Start Year]],$L$3:$L$25,0)),"0", "1")</f>
        <v>0</v>
      </c>
      <c r="AB6019" s="60" t="str">
        <f>IF(ISERROR(MATCH(Passout2023[[#This Row], [Batch Start Semester]],$K$3:$K$6,0)),"0", "1")</f>
        <v>0</v>
      </c>
      <c r="AC6019" s="60" t="str">
        <f>IF(ISERROR(MATCH([3]!Quota_Std_2022_23[[#This Row], [SESSION_TYPE]],$AX$2:$AX$5,0)),"0", "1")</f>
        <v>0</v>
      </c>
      <c r="AD6019" s="60" t="str">
        <f>IF(ISERROR(MATCH(#REF!,#REF!,0)),"0", "1")</f>
        <v>0</v>
      </c>
      <c r="AE6019" s="60" t="str">
        <f>IF(ISERROR(MATCH([3]!Quota_Std_2022_23[[#This Row], [Gender]],$AN$2:$AN$4,0)),"0", "1")</f>
        <v>0</v>
      </c>
      <c r="AF6019" s="60" t="str">
        <f>IF(ISERROR(MATCH([3]!Quota_Std_2022_23[[#This Row], [Quota Type]],[3]Sheet1!$AO$2:$AO$12,0)),"0", "1")</f>
        <v>0</v>
      </c>
      <c r="AG6019" s="60" t="str">
        <f>IF(ISERROR(MATCH(#REF!,$BA$2:$BA$8,0)),"0", "1")</f>
        <v>0</v>
      </c>
      <c r="AH6019" s="60" t="str">
        <f>IF(ISERROR(MATCH(Passout2023[[#This Row], [Nationality Pakistani/ Foreign]],$D$3:$D$4,0)),"0", "1")</f>
        <v>0</v>
      </c>
    </row>
    <row r="6020">
      <c r="Y6020" s="60" t="str">
        <f>IF(ISERROR(MATCH(Passout2023[[#This Row], [Degree Duration (year)]],$M$3:$M$10,0)),"0", "1")</f>
        <v>0</v>
      </c>
      <c r="Z6020" s="60" t="str">
        <f>IF(ISERROR(MATCH(Passout2023[[#This Row], [Admission Type]],$F$3:$F$6,0)),"0", "1")</f>
        <v>0</v>
      </c>
      <c r="AA6020" s="60" t="str">
        <f>IF(ISERROR(MATCH(Passout2023[[#This Row], [Batch Start Year]],$L$3:$L$25,0)),"0", "1")</f>
        <v>0</v>
      </c>
      <c r="AB6020" s="60" t="str">
        <f>IF(ISERROR(MATCH(Passout2023[[#This Row], [Batch Start Semester]],$K$3:$K$6,0)),"0", "1")</f>
        <v>0</v>
      </c>
      <c r="AC6020" s="60" t="str">
        <f>IF(ISERROR(MATCH([3]!Quota_Std_2022_23[[#This Row], [SESSION_TYPE]],$AX$2:$AX$5,0)),"0", "1")</f>
        <v>0</v>
      </c>
      <c r="AD6020" s="60" t="str">
        <f>IF(ISERROR(MATCH(#REF!,#REF!,0)),"0", "1")</f>
        <v>0</v>
      </c>
      <c r="AE6020" s="60" t="str">
        <f>IF(ISERROR(MATCH([3]!Quota_Std_2022_23[[#This Row], [Gender]],$AN$2:$AN$4,0)),"0", "1")</f>
        <v>0</v>
      </c>
      <c r="AF6020" s="60" t="str">
        <f>IF(ISERROR(MATCH([3]!Quota_Std_2022_23[[#This Row], [Quota Type]],[3]Sheet1!$AO$2:$AO$12,0)),"0", "1")</f>
        <v>0</v>
      </c>
      <c r="AG6020" s="60" t="str">
        <f>IF(ISERROR(MATCH(#REF!,$BA$2:$BA$8,0)),"0", "1")</f>
        <v>0</v>
      </c>
      <c r="AH6020" s="60" t="str">
        <f>IF(ISERROR(MATCH(Passout2023[[#This Row], [Nationality Pakistani/ Foreign]],$D$3:$D$4,0)),"0", "1")</f>
        <v>0</v>
      </c>
    </row>
    <row r="6021">
      <c r="Y6021" s="60" t="str">
        <f>IF(ISERROR(MATCH(Passout2023[[#This Row], [Degree Duration (year)]],$M$3:$M$10,0)),"0", "1")</f>
        <v>0</v>
      </c>
      <c r="Z6021" s="60" t="str">
        <f>IF(ISERROR(MATCH(Passout2023[[#This Row], [Admission Type]],$F$3:$F$6,0)),"0", "1")</f>
        <v>0</v>
      </c>
      <c r="AA6021" s="60" t="str">
        <f>IF(ISERROR(MATCH(Passout2023[[#This Row], [Batch Start Year]],$L$3:$L$25,0)),"0", "1")</f>
        <v>0</v>
      </c>
      <c r="AB6021" s="60" t="str">
        <f>IF(ISERROR(MATCH(Passout2023[[#This Row], [Batch Start Semester]],$K$3:$K$6,0)),"0", "1")</f>
        <v>0</v>
      </c>
      <c r="AC6021" s="60" t="str">
        <f>IF(ISERROR(MATCH([3]!Quota_Std_2022_23[[#This Row], [SESSION_TYPE]],$AX$2:$AX$5,0)),"0", "1")</f>
        <v>0</v>
      </c>
      <c r="AD6021" s="60" t="str">
        <f>IF(ISERROR(MATCH(#REF!,#REF!,0)),"0", "1")</f>
        <v>0</v>
      </c>
      <c r="AE6021" s="60" t="str">
        <f>IF(ISERROR(MATCH([3]!Quota_Std_2022_23[[#This Row], [Gender]],$AN$2:$AN$4,0)),"0", "1")</f>
        <v>0</v>
      </c>
      <c r="AF6021" s="60" t="str">
        <f>IF(ISERROR(MATCH([3]!Quota_Std_2022_23[[#This Row], [Quota Type]],[3]Sheet1!$AO$2:$AO$12,0)),"0", "1")</f>
        <v>0</v>
      </c>
      <c r="AG6021" s="60" t="str">
        <f>IF(ISERROR(MATCH(#REF!,$BA$2:$BA$8,0)),"0", "1")</f>
        <v>0</v>
      </c>
      <c r="AH6021" s="60" t="str">
        <f>IF(ISERROR(MATCH(Passout2023[[#This Row], [Nationality Pakistani/ Foreign]],$D$3:$D$4,0)),"0", "1")</f>
        <v>0</v>
      </c>
    </row>
    <row r="6022">
      <c r="Y6022" s="60" t="str">
        <f>IF(ISERROR(MATCH(Passout2023[[#This Row], [Degree Duration (year)]],$M$3:$M$10,0)),"0", "1")</f>
        <v>0</v>
      </c>
      <c r="Z6022" s="60" t="str">
        <f>IF(ISERROR(MATCH(Passout2023[[#This Row], [Admission Type]],$F$3:$F$6,0)),"0", "1")</f>
        <v>0</v>
      </c>
      <c r="AA6022" s="60" t="str">
        <f>IF(ISERROR(MATCH(Passout2023[[#This Row], [Batch Start Year]],$L$3:$L$25,0)),"0", "1")</f>
        <v>0</v>
      </c>
      <c r="AB6022" s="60" t="str">
        <f>IF(ISERROR(MATCH(Passout2023[[#This Row], [Batch Start Semester]],$K$3:$K$6,0)),"0", "1")</f>
        <v>0</v>
      </c>
      <c r="AC6022" s="60" t="str">
        <f>IF(ISERROR(MATCH([3]!Quota_Std_2022_23[[#This Row], [SESSION_TYPE]],$AX$2:$AX$5,0)),"0", "1")</f>
        <v>0</v>
      </c>
      <c r="AD6022" s="60" t="str">
        <f>IF(ISERROR(MATCH(#REF!,#REF!,0)),"0", "1")</f>
        <v>0</v>
      </c>
      <c r="AE6022" s="60" t="str">
        <f>IF(ISERROR(MATCH([3]!Quota_Std_2022_23[[#This Row], [Gender]],$AN$2:$AN$4,0)),"0", "1")</f>
        <v>0</v>
      </c>
      <c r="AF6022" s="60" t="str">
        <f>IF(ISERROR(MATCH([3]!Quota_Std_2022_23[[#This Row], [Quota Type]],[3]Sheet1!$AO$2:$AO$12,0)),"0", "1")</f>
        <v>0</v>
      </c>
      <c r="AG6022" s="60" t="str">
        <f>IF(ISERROR(MATCH(#REF!,$BA$2:$BA$8,0)),"0", "1")</f>
        <v>0</v>
      </c>
      <c r="AH6022" s="60" t="str">
        <f>IF(ISERROR(MATCH(Passout2023[[#This Row], [Nationality Pakistani/ Foreign]],$D$3:$D$4,0)),"0", "1")</f>
        <v>0</v>
      </c>
    </row>
    <row r="6023">
      <c r="Y6023" s="60" t="str">
        <f>IF(ISERROR(MATCH(Passout2023[[#This Row], [Degree Duration (year)]],$M$3:$M$10,0)),"0", "1")</f>
        <v>0</v>
      </c>
      <c r="Z6023" s="60" t="str">
        <f>IF(ISERROR(MATCH(Passout2023[[#This Row], [Admission Type]],$F$3:$F$6,0)),"0", "1")</f>
        <v>0</v>
      </c>
      <c r="AA6023" s="60" t="str">
        <f>IF(ISERROR(MATCH(Passout2023[[#This Row], [Batch Start Year]],$L$3:$L$25,0)),"0", "1")</f>
        <v>0</v>
      </c>
      <c r="AB6023" s="60" t="str">
        <f>IF(ISERROR(MATCH(Passout2023[[#This Row], [Batch Start Semester]],$K$3:$K$6,0)),"0", "1")</f>
        <v>0</v>
      </c>
      <c r="AC6023" s="60" t="str">
        <f>IF(ISERROR(MATCH([3]!Quota_Std_2022_23[[#This Row], [SESSION_TYPE]],$AX$2:$AX$5,0)),"0", "1")</f>
        <v>0</v>
      </c>
      <c r="AD6023" s="60" t="str">
        <f>IF(ISERROR(MATCH(#REF!,#REF!,0)),"0", "1")</f>
        <v>0</v>
      </c>
      <c r="AE6023" s="60" t="str">
        <f>IF(ISERROR(MATCH([3]!Quota_Std_2022_23[[#This Row], [Gender]],$AN$2:$AN$4,0)),"0", "1")</f>
        <v>0</v>
      </c>
      <c r="AF6023" s="60" t="str">
        <f>IF(ISERROR(MATCH([3]!Quota_Std_2022_23[[#This Row], [Quota Type]],[3]Sheet1!$AO$2:$AO$12,0)),"0", "1")</f>
        <v>0</v>
      </c>
      <c r="AG6023" s="60" t="str">
        <f>IF(ISERROR(MATCH(#REF!,$BA$2:$BA$8,0)),"0", "1")</f>
        <v>0</v>
      </c>
      <c r="AH6023" s="60" t="str">
        <f>IF(ISERROR(MATCH(Passout2023[[#This Row], [Nationality Pakistani/ Foreign]],$D$3:$D$4,0)),"0", "1")</f>
        <v>0</v>
      </c>
    </row>
    <row r="6024">
      <c r="Y6024" s="60" t="str">
        <f>IF(ISERROR(MATCH(Passout2023[[#This Row], [Degree Duration (year)]],$M$3:$M$10,0)),"0", "1")</f>
        <v>0</v>
      </c>
      <c r="Z6024" s="60" t="str">
        <f>IF(ISERROR(MATCH(Passout2023[[#This Row], [Admission Type]],$F$3:$F$6,0)),"0", "1")</f>
        <v>0</v>
      </c>
      <c r="AA6024" s="60" t="str">
        <f>IF(ISERROR(MATCH(Passout2023[[#This Row], [Batch Start Year]],$L$3:$L$25,0)),"0", "1")</f>
        <v>0</v>
      </c>
      <c r="AB6024" s="60" t="str">
        <f>IF(ISERROR(MATCH(Passout2023[[#This Row], [Batch Start Semester]],$K$3:$K$6,0)),"0", "1")</f>
        <v>0</v>
      </c>
      <c r="AC6024" s="60" t="str">
        <f>IF(ISERROR(MATCH([3]!Quota_Std_2022_23[[#This Row], [SESSION_TYPE]],$AX$2:$AX$5,0)),"0", "1")</f>
        <v>0</v>
      </c>
      <c r="AD6024" s="60" t="str">
        <f>IF(ISERROR(MATCH(#REF!,#REF!,0)),"0", "1")</f>
        <v>0</v>
      </c>
      <c r="AE6024" s="60" t="str">
        <f>IF(ISERROR(MATCH([3]!Quota_Std_2022_23[[#This Row], [Gender]],$AN$2:$AN$4,0)),"0", "1")</f>
        <v>0</v>
      </c>
      <c r="AF6024" s="60" t="str">
        <f>IF(ISERROR(MATCH([3]!Quota_Std_2022_23[[#This Row], [Quota Type]],[3]Sheet1!$AO$2:$AO$12,0)),"0", "1")</f>
        <v>0</v>
      </c>
      <c r="AG6024" s="60" t="str">
        <f>IF(ISERROR(MATCH(#REF!,$BA$2:$BA$8,0)),"0", "1")</f>
        <v>0</v>
      </c>
      <c r="AH6024" s="60" t="str">
        <f>IF(ISERROR(MATCH(Passout2023[[#This Row], [Nationality Pakistani/ Foreign]],$D$3:$D$4,0)),"0", "1")</f>
        <v>0</v>
      </c>
    </row>
    <row r="6025">
      <c r="Y6025" s="60" t="str">
        <f>IF(ISERROR(MATCH(Passout2023[[#This Row], [Degree Duration (year)]],$M$3:$M$10,0)),"0", "1")</f>
        <v>0</v>
      </c>
      <c r="Z6025" s="60" t="str">
        <f>IF(ISERROR(MATCH(Passout2023[[#This Row], [Admission Type]],$F$3:$F$6,0)),"0", "1")</f>
        <v>0</v>
      </c>
      <c r="AA6025" s="60" t="str">
        <f>IF(ISERROR(MATCH(Passout2023[[#This Row], [Batch Start Year]],$L$3:$L$25,0)),"0", "1")</f>
        <v>0</v>
      </c>
      <c r="AB6025" s="60" t="str">
        <f>IF(ISERROR(MATCH(Passout2023[[#This Row], [Batch Start Semester]],$K$3:$K$6,0)),"0", "1")</f>
        <v>0</v>
      </c>
      <c r="AC6025" s="60" t="str">
        <f>IF(ISERROR(MATCH([3]!Quota_Std_2022_23[[#This Row], [SESSION_TYPE]],$AX$2:$AX$5,0)),"0", "1")</f>
        <v>0</v>
      </c>
      <c r="AD6025" s="60" t="str">
        <f>IF(ISERROR(MATCH(#REF!,#REF!,0)),"0", "1")</f>
        <v>0</v>
      </c>
      <c r="AE6025" s="60" t="str">
        <f>IF(ISERROR(MATCH([3]!Quota_Std_2022_23[[#This Row], [Gender]],$AN$2:$AN$4,0)),"0", "1")</f>
        <v>0</v>
      </c>
      <c r="AF6025" s="60" t="str">
        <f>IF(ISERROR(MATCH([3]!Quota_Std_2022_23[[#This Row], [Quota Type]],[3]Sheet1!$AO$2:$AO$12,0)),"0", "1")</f>
        <v>0</v>
      </c>
      <c r="AG6025" s="60" t="str">
        <f>IF(ISERROR(MATCH(#REF!,$BA$2:$BA$8,0)),"0", "1")</f>
        <v>0</v>
      </c>
      <c r="AH6025" s="60" t="str">
        <f>IF(ISERROR(MATCH(Passout2023[[#This Row], [Nationality Pakistani/ Foreign]],$D$3:$D$4,0)),"0", "1")</f>
        <v>0</v>
      </c>
    </row>
    <row r="6026">
      <c r="Y6026" s="60" t="str">
        <f>IF(ISERROR(MATCH(Passout2023[[#This Row], [Degree Duration (year)]],$M$3:$M$10,0)),"0", "1")</f>
        <v>0</v>
      </c>
      <c r="Z6026" s="60" t="str">
        <f>IF(ISERROR(MATCH(Passout2023[[#This Row], [Admission Type]],$F$3:$F$6,0)),"0", "1")</f>
        <v>0</v>
      </c>
      <c r="AA6026" s="60" t="str">
        <f>IF(ISERROR(MATCH(Passout2023[[#This Row], [Batch Start Year]],$L$3:$L$25,0)),"0", "1")</f>
        <v>0</v>
      </c>
      <c r="AB6026" s="60" t="str">
        <f>IF(ISERROR(MATCH(Passout2023[[#This Row], [Batch Start Semester]],$K$3:$K$6,0)),"0", "1")</f>
        <v>0</v>
      </c>
      <c r="AC6026" s="60" t="str">
        <f>IF(ISERROR(MATCH([3]!Quota_Std_2022_23[[#This Row], [SESSION_TYPE]],$AX$2:$AX$5,0)),"0", "1")</f>
        <v>0</v>
      </c>
      <c r="AD6026" s="60" t="str">
        <f>IF(ISERROR(MATCH(#REF!,#REF!,0)),"0", "1")</f>
        <v>0</v>
      </c>
      <c r="AE6026" s="60" t="str">
        <f>IF(ISERROR(MATCH([3]!Quota_Std_2022_23[[#This Row], [Gender]],$AN$2:$AN$4,0)),"0", "1")</f>
        <v>0</v>
      </c>
      <c r="AF6026" s="60" t="str">
        <f>IF(ISERROR(MATCH([3]!Quota_Std_2022_23[[#This Row], [Quota Type]],[3]Sheet1!$AO$2:$AO$12,0)),"0", "1")</f>
        <v>0</v>
      </c>
      <c r="AG6026" s="60" t="str">
        <f>IF(ISERROR(MATCH(#REF!,$BA$2:$BA$8,0)),"0", "1")</f>
        <v>0</v>
      </c>
      <c r="AH6026" s="60" t="str">
        <f>IF(ISERROR(MATCH(Passout2023[[#This Row], [Nationality Pakistani/ Foreign]],$D$3:$D$4,0)),"0", "1")</f>
        <v>0</v>
      </c>
    </row>
    <row r="6027">
      <c r="Y6027" s="60" t="str">
        <f>IF(ISERROR(MATCH(Passout2023[[#This Row], [Degree Duration (year)]],$M$3:$M$10,0)),"0", "1")</f>
        <v>0</v>
      </c>
      <c r="Z6027" s="60" t="str">
        <f>IF(ISERROR(MATCH(Passout2023[[#This Row], [Admission Type]],$F$3:$F$6,0)),"0", "1")</f>
        <v>0</v>
      </c>
      <c r="AA6027" s="60" t="str">
        <f>IF(ISERROR(MATCH(Passout2023[[#This Row], [Batch Start Year]],$L$3:$L$25,0)),"0", "1")</f>
        <v>0</v>
      </c>
      <c r="AB6027" s="60" t="str">
        <f>IF(ISERROR(MATCH(Passout2023[[#This Row], [Batch Start Semester]],$K$3:$K$6,0)),"0", "1")</f>
        <v>0</v>
      </c>
      <c r="AC6027" s="60" t="str">
        <f>IF(ISERROR(MATCH([3]!Quota_Std_2022_23[[#This Row], [SESSION_TYPE]],$AX$2:$AX$5,0)),"0", "1")</f>
        <v>0</v>
      </c>
      <c r="AD6027" s="60" t="str">
        <f>IF(ISERROR(MATCH(#REF!,#REF!,0)),"0", "1")</f>
        <v>0</v>
      </c>
      <c r="AE6027" s="60" t="str">
        <f>IF(ISERROR(MATCH([3]!Quota_Std_2022_23[[#This Row], [Gender]],$AN$2:$AN$4,0)),"0", "1")</f>
        <v>0</v>
      </c>
      <c r="AF6027" s="60" t="str">
        <f>IF(ISERROR(MATCH([3]!Quota_Std_2022_23[[#This Row], [Quota Type]],[3]Sheet1!$AO$2:$AO$12,0)),"0", "1")</f>
        <v>0</v>
      </c>
      <c r="AG6027" s="60" t="str">
        <f>IF(ISERROR(MATCH(#REF!,$BA$2:$BA$8,0)),"0", "1")</f>
        <v>0</v>
      </c>
      <c r="AH6027" s="60" t="str">
        <f>IF(ISERROR(MATCH(Passout2023[[#This Row], [Nationality Pakistani/ Foreign]],$D$3:$D$4,0)),"0", "1")</f>
        <v>0</v>
      </c>
    </row>
    <row r="6028">
      <c r="Y6028" s="60" t="str">
        <f>IF(ISERROR(MATCH(Passout2023[[#This Row], [Degree Duration (year)]],$M$3:$M$10,0)),"0", "1")</f>
        <v>0</v>
      </c>
      <c r="Z6028" s="60" t="str">
        <f>IF(ISERROR(MATCH(Passout2023[[#This Row], [Admission Type]],$F$3:$F$6,0)),"0", "1")</f>
        <v>0</v>
      </c>
      <c r="AA6028" s="60" t="str">
        <f>IF(ISERROR(MATCH(Passout2023[[#This Row], [Batch Start Year]],$L$3:$L$25,0)),"0", "1")</f>
        <v>0</v>
      </c>
      <c r="AB6028" s="60" t="str">
        <f>IF(ISERROR(MATCH(Passout2023[[#This Row], [Batch Start Semester]],$K$3:$K$6,0)),"0", "1")</f>
        <v>0</v>
      </c>
      <c r="AC6028" s="60" t="str">
        <f>IF(ISERROR(MATCH([3]!Quota_Std_2022_23[[#This Row], [SESSION_TYPE]],$AX$2:$AX$5,0)),"0", "1")</f>
        <v>0</v>
      </c>
      <c r="AD6028" s="60" t="str">
        <f>IF(ISERROR(MATCH(#REF!,#REF!,0)),"0", "1")</f>
        <v>0</v>
      </c>
      <c r="AE6028" s="60" t="str">
        <f>IF(ISERROR(MATCH([3]!Quota_Std_2022_23[[#This Row], [Gender]],$AN$2:$AN$4,0)),"0", "1")</f>
        <v>0</v>
      </c>
      <c r="AF6028" s="60" t="str">
        <f>IF(ISERROR(MATCH([3]!Quota_Std_2022_23[[#This Row], [Quota Type]],[3]Sheet1!$AO$2:$AO$12,0)),"0", "1")</f>
        <v>0</v>
      </c>
      <c r="AG6028" s="60" t="str">
        <f>IF(ISERROR(MATCH(#REF!,$BA$2:$BA$8,0)),"0", "1")</f>
        <v>0</v>
      </c>
      <c r="AH6028" s="60" t="str">
        <f>IF(ISERROR(MATCH(Passout2023[[#This Row], [Nationality Pakistani/ Foreign]],$D$3:$D$4,0)),"0", "1")</f>
        <v>0</v>
      </c>
    </row>
    <row r="6029">
      <c r="Y6029" s="60" t="str">
        <f>IF(ISERROR(MATCH(Passout2023[[#This Row], [Degree Duration (year)]],$M$3:$M$10,0)),"0", "1")</f>
        <v>0</v>
      </c>
      <c r="Z6029" s="60" t="str">
        <f>IF(ISERROR(MATCH(Passout2023[[#This Row], [Admission Type]],$F$3:$F$6,0)),"0", "1")</f>
        <v>0</v>
      </c>
      <c r="AA6029" s="60" t="str">
        <f>IF(ISERROR(MATCH(Passout2023[[#This Row], [Batch Start Year]],$L$3:$L$25,0)),"0", "1")</f>
        <v>0</v>
      </c>
      <c r="AB6029" s="60" t="str">
        <f>IF(ISERROR(MATCH(Passout2023[[#This Row], [Batch Start Semester]],$K$3:$K$6,0)),"0", "1")</f>
        <v>0</v>
      </c>
      <c r="AC6029" s="60" t="str">
        <f>IF(ISERROR(MATCH([3]!Quota_Std_2022_23[[#This Row], [SESSION_TYPE]],$AX$2:$AX$5,0)),"0", "1")</f>
        <v>0</v>
      </c>
      <c r="AD6029" s="60" t="str">
        <f>IF(ISERROR(MATCH(#REF!,#REF!,0)),"0", "1")</f>
        <v>0</v>
      </c>
      <c r="AE6029" s="60" t="str">
        <f>IF(ISERROR(MATCH([3]!Quota_Std_2022_23[[#This Row], [Gender]],$AN$2:$AN$4,0)),"0", "1")</f>
        <v>0</v>
      </c>
      <c r="AF6029" s="60" t="str">
        <f>IF(ISERROR(MATCH([3]!Quota_Std_2022_23[[#This Row], [Quota Type]],[3]Sheet1!$AO$2:$AO$12,0)),"0", "1")</f>
        <v>0</v>
      </c>
      <c r="AG6029" s="60" t="str">
        <f>IF(ISERROR(MATCH(#REF!,$BA$2:$BA$8,0)),"0", "1")</f>
        <v>0</v>
      </c>
      <c r="AH6029" s="60" t="str">
        <f>IF(ISERROR(MATCH(Passout2023[[#This Row], [Nationality Pakistani/ Foreign]],$D$3:$D$4,0)),"0", "1")</f>
        <v>0</v>
      </c>
    </row>
    <row r="6030">
      <c r="Y6030" s="60" t="str">
        <f>IF(ISERROR(MATCH(Passout2023[[#This Row], [Degree Duration (year)]],$M$3:$M$10,0)),"0", "1")</f>
        <v>0</v>
      </c>
      <c r="Z6030" s="60" t="str">
        <f>IF(ISERROR(MATCH(Passout2023[[#This Row], [Admission Type]],$F$3:$F$6,0)),"0", "1")</f>
        <v>0</v>
      </c>
      <c r="AA6030" s="60" t="str">
        <f>IF(ISERROR(MATCH(Passout2023[[#This Row], [Batch Start Year]],$L$3:$L$25,0)),"0", "1")</f>
        <v>0</v>
      </c>
      <c r="AB6030" s="60" t="str">
        <f>IF(ISERROR(MATCH(Passout2023[[#This Row], [Batch Start Semester]],$K$3:$K$6,0)),"0", "1")</f>
        <v>0</v>
      </c>
      <c r="AC6030" s="60" t="str">
        <f>IF(ISERROR(MATCH([3]!Quota_Std_2022_23[[#This Row], [SESSION_TYPE]],$AX$2:$AX$5,0)),"0", "1")</f>
        <v>0</v>
      </c>
      <c r="AD6030" s="60" t="str">
        <f>IF(ISERROR(MATCH(#REF!,#REF!,0)),"0", "1")</f>
        <v>0</v>
      </c>
      <c r="AE6030" s="60" t="str">
        <f>IF(ISERROR(MATCH([3]!Quota_Std_2022_23[[#This Row], [Gender]],$AN$2:$AN$4,0)),"0", "1")</f>
        <v>0</v>
      </c>
      <c r="AF6030" s="60" t="str">
        <f>IF(ISERROR(MATCH([3]!Quota_Std_2022_23[[#This Row], [Quota Type]],[3]Sheet1!$AO$2:$AO$12,0)),"0", "1")</f>
        <v>0</v>
      </c>
      <c r="AG6030" s="60" t="str">
        <f>IF(ISERROR(MATCH(#REF!,$BA$2:$BA$8,0)),"0", "1")</f>
        <v>0</v>
      </c>
      <c r="AH6030" s="60" t="str">
        <f>IF(ISERROR(MATCH(Passout2023[[#This Row], [Nationality Pakistani/ Foreign]],$D$3:$D$4,0)),"0", "1")</f>
        <v>0</v>
      </c>
    </row>
    <row r="6031">
      <c r="Y6031" s="60" t="str">
        <f>IF(ISERROR(MATCH(Passout2023[[#This Row], [Degree Duration (year)]],$M$3:$M$10,0)),"0", "1")</f>
        <v>0</v>
      </c>
      <c r="Z6031" s="60" t="str">
        <f>IF(ISERROR(MATCH(Passout2023[[#This Row], [Admission Type]],$F$3:$F$6,0)),"0", "1")</f>
        <v>0</v>
      </c>
      <c r="AA6031" s="60" t="str">
        <f>IF(ISERROR(MATCH(Passout2023[[#This Row], [Batch Start Year]],$L$3:$L$25,0)),"0", "1")</f>
        <v>0</v>
      </c>
      <c r="AB6031" s="60" t="str">
        <f>IF(ISERROR(MATCH(Passout2023[[#This Row], [Batch Start Semester]],$K$3:$K$6,0)),"0", "1")</f>
        <v>0</v>
      </c>
      <c r="AC6031" s="60" t="str">
        <f>IF(ISERROR(MATCH([3]!Quota_Std_2022_23[[#This Row], [SESSION_TYPE]],$AX$2:$AX$5,0)),"0", "1")</f>
        <v>0</v>
      </c>
      <c r="AD6031" s="60" t="str">
        <f>IF(ISERROR(MATCH(#REF!,#REF!,0)),"0", "1")</f>
        <v>0</v>
      </c>
      <c r="AE6031" s="60" t="str">
        <f>IF(ISERROR(MATCH([3]!Quota_Std_2022_23[[#This Row], [Gender]],$AN$2:$AN$4,0)),"0", "1")</f>
        <v>0</v>
      </c>
      <c r="AF6031" s="60" t="str">
        <f>IF(ISERROR(MATCH([3]!Quota_Std_2022_23[[#This Row], [Quota Type]],[3]Sheet1!$AO$2:$AO$12,0)),"0", "1")</f>
        <v>0</v>
      </c>
      <c r="AG6031" s="60" t="str">
        <f>IF(ISERROR(MATCH(#REF!,$BA$2:$BA$8,0)),"0", "1")</f>
        <v>0</v>
      </c>
      <c r="AH6031" s="60" t="str">
        <f>IF(ISERROR(MATCH(Passout2023[[#This Row], [Nationality Pakistani/ Foreign]],$D$3:$D$4,0)),"0", "1")</f>
        <v>0</v>
      </c>
    </row>
    <row r="6032">
      <c r="Y6032" s="60" t="str">
        <f>IF(ISERROR(MATCH(Passout2023[[#This Row], [Degree Duration (year)]],$M$3:$M$10,0)),"0", "1")</f>
        <v>0</v>
      </c>
      <c r="Z6032" s="60" t="str">
        <f>IF(ISERROR(MATCH(Passout2023[[#This Row], [Admission Type]],$F$3:$F$6,0)),"0", "1")</f>
        <v>0</v>
      </c>
      <c r="AA6032" s="60" t="str">
        <f>IF(ISERROR(MATCH(Passout2023[[#This Row], [Batch Start Year]],$L$3:$L$25,0)),"0", "1")</f>
        <v>0</v>
      </c>
      <c r="AB6032" s="60" t="str">
        <f>IF(ISERROR(MATCH(Passout2023[[#This Row], [Batch Start Semester]],$K$3:$K$6,0)),"0", "1")</f>
        <v>0</v>
      </c>
      <c r="AC6032" s="60" t="str">
        <f>IF(ISERROR(MATCH([3]!Quota_Std_2022_23[[#This Row], [SESSION_TYPE]],$AX$2:$AX$5,0)),"0", "1")</f>
        <v>0</v>
      </c>
      <c r="AD6032" s="60" t="str">
        <f>IF(ISERROR(MATCH(#REF!,#REF!,0)),"0", "1")</f>
        <v>0</v>
      </c>
      <c r="AE6032" s="60" t="str">
        <f>IF(ISERROR(MATCH([3]!Quota_Std_2022_23[[#This Row], [Gender]],$AN$2:$AN$4,0)),"0", "1")</f>
        <v>0</v>
      </c>
      <c r="AF6032" s="60" t="str">
        <f>IF(ISERROR(MATCH([3]!Quota_Std_2022_23[[#This Row], [Quota Type]],[3]Sheet1!$AO$2:$AO$12,0)),"0", "1")</f>
        <v>0</v>
      </c>
      <c r="AG6032" s="60" t="str">
        <f>IF(ISERROR(MATCH(#REF!,$BA$2:$BA$8,0)),"0", "1")</f>
        <v>0</v>
      </c>
      <c r="AH6032" s="60" t="str">
        <f>IF(ISERROR(MATCH(Passout2023[[#This Row], [Nationality Pakistani/ Foreign]],$D$3:$D$4,0)),"0", "1")</f>
        <v>0</v>
      </c>
    </row>
    <row r="6033">
      <c r="Y6033" s="60" t="str">
        <f>IF(ISERROR(MATCH(Passout2023[[#This Row], [Degree Duration (year)]],$M$3:$M$10,0)),"0", "1")</f>
        <v>0</v>
      </c>
      <c r="Z6033" s="60" t="str">
        <f>IF(ISERROR(MATCH(Passout2023[[#This Row], [Admission Type]],$F$3:$F$6,0)),"0", "1")</f>
        <v>0</v>
      </c>
      <c r="AA6033" s="60" t="str">
        <f>IF(ISERROR(MATCH(Passout2023[[#This Row], [Batch Start Year]],$L$3:$L$25,0)),"0", "1")</f>
        <v>0</v>
      </c>
      <c r="AB6033" s="60" t="str">
        <f>IF(ISERROR(MATCH(Passout2023[[#This Row], [Batch Start Semester]],$K$3:$K$6,0)),"0", "1")</f>
        <v>0</v>
      </c>
      <c r="AC6033" s="60" t="str">
        <f>IF(ISERROR(MATCH([3]!Quota_Std_2022_23[[#This Row], [SESSION_TYPE]],$AX$2:$AX$5,0)),"0", "1")</f>
        <v>0</v>
      </c>
      <c r="AD6033" s="60" t="str">
        <f>IF(ISERROR(MATCH(#REF!,#REF!,0)),"0", "1")</f>
        <v>0</v>
      </c>
      <c r="AE6033" s="60" t="str">
        <f>IF(ISERROR(MATCH([3]!Quota_Std_2022_23[[#This Row], [Gender]],$AN$2:$AN$4,0)),"0", "1")</f>
        <v>0</v>
      </c>
      <c r="AF6033" s="60" t="str">
        <f>IF(ISERROR(MATCH([3]!Quota_Std_2022_23[[#This Row], [Quota Type]],[3]Sheet1!$AO$2:$AO$12,0)),"0", "1")</f>
        <v>0</v>
      </c>
      <c r="AG6033" s="60" t="str">
        <f>IF(ISERROR(MATCH(#REF!,$BA$2:$BA$8,0)),"0", "1")</f>
        <v>0</v>
      </c>
      <c r="AH6033" s="60" t="str">
        <f>IF(ISERROR(MATCH(Passout2023[[#This Row], [Nationality Pakistani/ Foreign]],$D$3:$D$4,0)),"0", "1")</f>
        <v>0</v>
      </c>
    </row>
    <row r="6034">
      <c r="Y6034" s="60" t="str">
        <f>IF(ISERROR(MATCH(Passout2023[[#This Row], [Degree Duration (year)]],$M$3:$M$10,0)),"0", "1")</f>
        <v>0</v>
      </c>
      <c r="Z6034" s="60" t="str">
        <f>IF(ISERROR(MATCH(Passout2023[[#This Row], [Admission Type]],$F$3:$F$6,0)),"0", "1")</f>
        <v>0</v>
      </c>
      <c r="AA6034" s="60" t="str">
        <f>IF(ISERROR(MATCH(Passout2023[[#This Row], [Batch Start Year]],$L$3:$L$25,0)),"0", "1")</f>
        <v>0</v>
      </c>
      <c r="AB6034" s="60" t="str">
        <f>IF(ISERROR(MATCH(Passout2023[[#This Row], [Batch Start Semester]],$K$3:$K$6,0)),"0", "1")</f>
        <v>0</v>
      </c>
      <c r="AC6034" s="60" t="str">
        <f>IF(ISERROR(MATCH([3]!Quota_Std_2022_23[[#This Row], [SESSION_TYPE]],$AX$2:$AX$5,0)),"0", "1")</f>
        <v>0</v>
      </c>
      <c r="AD6034" s="60" t="str">
        <f>IF(ISERROR(MATCH(#REF!,#REF!,0)),"0", "1")</f>
        <v>0</v>
      </c>
      <c r="AE6034" s="60" t="str">
        <f>IF(ISERROR(MATCH([3]!Quota_Std_2022_23[[#This Row], [Gender]],$AN$2:$AN$4,0)),"0", "1")</f>
        <v>0</v>
      </c>
      <c r="AF6034" s="60" t="str">
        <f>IF(ISERROR(MATCH([3]!Quota_Std_2022_23[[#This Row], [Quota Type]],[3]Sheet1!$AO$2:$AO$12,0)),"0", "1")</f>
        <v>0</v>
      </c>
      <c r="AG6034" s="60" t="str">
        <f>IF(ISERROR(MATCH(#REF!,$BA$2:$BA$8,0)),"0", "1")</f>
        <v>0</v>
      </c>
      <c r="AH6034" s="60" t="str">
        <f>IF(ISERROR(MATCH(Passout2023[[#This Row], [Nationality Pakistani/ Foreign]],$D$3:$D$4,0)),"0", "1")</f>
        <v>0</v>
      </c>
    </row>
    <row r="6035">
      <c r="Y6035" s="60" t="str">
        <f>IF(ISERROR(MATCH(Passout2023[[#This Row], [Degree Duration (year)]],$M$3:$M$10,0)),"0", "1")</f>
        <v>0</v>
      </c>
      <c r="Z6035" s="60" t="str">
        <f>IF(ISERROR(MATCH(Passout2023[[#This Row], [Admission Type]],$F$3:$F$6,0)),"0", "1")</f>
        <v>0</v>
      </c>
      <c r="AA6035" s="60" t="str">
        <f>IF(ISERROR(MATCH(Passout2023[[#This Row], [Batch Start Year]],$L$3:$L$25,0)),"0", "1")</f>
        <v>0</v>
      </c>
      <c r="AB6035" s="60" t="str">
        <f>IF(ISERROR(MATCH(Passout2023[[#This Row], [Batch Start Semester]],$K$3:$K$6,0)),"0", "1")</f>
        <v>0</v>
      </c>
      <c r="AC6035" s="60" t="str">
        <f>IF(ISERROR(MATCH([3]!Quota_Std_2022_23[[#This Row], [SESSION_TYPE]],$AX$2:$AX$5,0)),"0", "1")</f>
        <v>0</v>
      </c>
      <c r="AD6035" s="60" t="str">
        <f>IF(ISERROR(MATCH(#REF!,#REF!,0)),"0", "1")</f>
        <v>0</v>
      </c>
      <c r="AE6035" s="60" t="str">
        <f>IF(ISERROR(MATCH([3]!Quota_Std_2022_23[[#This Row], [Gender]],$AN$2:$AN$4,0)),"0", "1")</f>
        <v>0</v>
      </c>
      <c r="AF6035" s="60" t="str">
        <f>IF(ISERROR(MATCH([3]!Quota_Std_2022_23[[#This Row], [Quota Type]],[3]Sheet1!$AO$2:$AO$12,0)),"0", "1")</f>
        <v>0</v>
      </c>
      <c r="AG6035" s="60" t="str">
        <f>IF(ISERROR(MATCH(#REF!,$BA$2:$BA$8,0)),"0", "1")</f>
        <v>0</v>
      </c>
      <c r="AH6035" s="60" t="str">
        <f>IF(ISERROR(MATCH(Passout2023[[#This Row], [Nationality Pakistani/ Foreign]],$D$3:$D$4,0)),"0", "1")</f>
        <v>0</v>
      </c>
    </row>
    <row r="6036">
      <c r="Y6036" s="60" t="str">
        <f>IF(ISERROR(MATCH(Passout2023[[#This Row], [Degree Duration (year)]],$M$3:$M$10,0)),"0", "1")</f>
        <v>0</v>
      </c>
      <c r="Z6036" s="60" t="str">
        <f>IF(ISERROR(MATCH(Passout2023[[#This Row], [Admission Type]],$F$3:$F$6,0)),"0", "1")</f>
        <v>0</v>
      </c>
      <c r="AA6036" s="60" t="str">
        <f>IF(ISERROR(MATCH(Passout2023[[#This Row], [Batch Start Year]],$L$3:$L$25,0)),"0", "1")</f>
        <v>0</v>
      </c>
      <c r="AB6036" s="60" t="str">
        <f>IF(ISERROR(MATCH(Passout2023[[#This Row], [Batch Start Semester]],$K$3:$K$6,0)),"0", "1")</f>
        <v>0</v>
      </c>
      <c r="AC6036" s="60" t="str">
        <f>IF(ISERROR(MATCH([3]!Quota_Std_2022_23[[#This Row], [SESSION_TYPE]],$AX$2:$AX$5,0)),"0", "1")</f>
        <v>0</v>
      </c>
      <c r="AD6036" s="60" t="str">
        <f>IF(ISERROR(MATCH(#REF!,#REF!,0)),"0", "1")</f>
        <v>0</v>
      </c>
      <c r="AE6036" s="60" t="str">
        <f>IF(ISERROR(MATCH([3]!Quota_Std_2022_23[[#This Row], [Gender]],$AN$2:$AN$4,0)),"0", "1")</f>
        <v>0</v>
      </c>
      <c r="AF6036" s="60" t="str">
        <f>IF(ISERROR(MATCH([3]!Quota_Std_2022_23[[#This Row], [Quota Type]],[3]Sheet1!$AO$2:$AO$12,0)),"0", "1")</f>
        <v>0</v>
      </c>
      <c r="AG6036" s="60" t="str">
        <f>IF(ISERROR(MATCH(#REF!,$BA$2:$BA$8,0)),"0", "1")</f>
        <v>0</v>
      </c>
      <c r="AH6036" s="60" t="str">
        <f>IF(ISERROR(MATCH(Passout2023[[#This Row], [Nationality Pakistani/ Foreign]],$D$3:$D$4,0)),"0", "1")</f>
        <v>0</v>
      </c>
    </row>
    <row r="6037">
      <c r="Y6037" s="60" t="str">
        <f>IF(ISERROR(MATCH(Passout2023[[#This Row], [Degree Duration (year)]],$M$3:$M$10,0)),"0", "1")</f>
        <v>0</v>
      </c>
      <c r="Z6037" s="60" t="str">
        <f>IF(ISERROR(MATCH(Passout2023[[#This Row], [Admission Type]],$F$3:$F$6,0)),"0", "1")</f>
        <v>0</v>
      </c>
      <c r="AA6037" s="60" t="str">
        <f>IF(ISERROR(MATCH(Passout2023[[#This Row], [Batch Start Year]],$L$3:$L$25,0)),"0", "1")</f>
        <v>0</v>
      </c>
      <c r="AB6037" s="60" t="str">
        <f>IF(ISERROR(MATCH(Passout2023[[#This Row], [Batch Start Semester]],$K$3:$K$6,0)),"0", "1")</f>
        <v>0</v>
      </c>
      <c r="AC6037" s="60" t="str">
        <f>IF(ISERROR(MATCH([3]!Quota_Std_2022_23[[#This Row], [SESSION_TYPE]],$AX$2:$AX$5,0)),"0", "1")</f>
        <v>0</v>
      </c>
      <c r="AD6037" s="60" t="str">
        <f>IF(ISERROR(MATCH(#REF!,#REF!,0)),"0", "1")</f>
        <v>0</v>
      </c>
      <c r="AE6037" s="60" t="str">
        <f>IF(ISERROR(MATCH([3]!Quota_Std_2022_23[[#This Row], [Gender]],$AN$2:$AN$4,0)),"0", "1")</f>
        <v>0</v>
      </c>
      <c r="AF6037" s="60" t="str">
        <f>IF(ISERROR(MATCH([3]!Quota_Std_2022_23[[#This Row], [Quota Type]],[3]Sheet1!$AO$2:$AO$12,0)),"0", "1")</f>
        <v>0</v>
      </c>
      <c r="AG6037" s="60" t="str">
        <f>IF(ISERROR(MATCH(#REF!,$BA$2:$BA$8,0)),"0", "1")</f>
        <v>0</v>
      </c>
      <c r="AH6037" s="60" t="str">
        <f>IF(ISERROR(MATCH(Passout2023[[#This Row], [Nationality Pakistani/ Foreign]],$D$3:$D$4,0)),"0", "1")</f>
        <v>0</v>
      </c>
    </row>
    <row r="6038">
      <c r="Y6038" s="60" t="str">
        <f>IF(ISERROR(MATCH(Passout2023[[#This Row], [Degree Duration (year)]],$M$3:$M$10,0)),"0", "1")</f>
        <v>0</v>
      </c>
      <c r="Z6038" s="60" t="str">
        <f>IF(ISERROR(MATCH(Passout2023[[#This Row], [Admission Type]],$F$3:$F$6,0)),"0", "1")</f>
        <v>0</v>
      </c>
      <c r="AA6038" s="60" t="str">
        <f>IF(ISERROR(MATCH(Passout2023[[#This Row], [Batch Start Year]],$L$3:$L$25,0)),"0", "1")</f>
        <v>0</v>
      </c>
      <c r="AB6038" s="60" t="str">
        <f>IF(ISERROR(MATCH(Passout2023[[#This Row], [Batch Start Semester]],$K$3:$K$6,0)),"0", "1")</f>
        <v>0</v>
      </c>
      <c r="AC6038" s="60" t="str">
        <f>IF(ISERROR(MATCH([3]!Quota_Std_2022_23[[#This Row], [SESSION_TYPE]],$AX$2:$AX$5,0)),"0", "1")</f>
        <v>0</v>
      </c>
      <c r="AD6038" s="60" t="str">
        <f>IF(ISERROR(MATCH(#REF!,#REF!,0)),"0", "1")</f>
        <v>0</v>
      </c>
      <c r="AE6038" s="60" t="str">
        <f>IF(ISERROR(MATCH([3]!Quota_Std_2022_23[[#This Row], [Gender]],$AN$2:$AN$4,0)),"0", "1")</f>
        <v>0</v>
      </c>
      <c r="AF6038" s="60" t="str">
        <f>IF(ISERROR(MATCH([3]!Quota_Std_2022_23[[#This Row], [Quota Type]],[3]Sheet1!$AO$2:$AO$12,0)),"0", "1")</f>
        <v>0</v>
      </c>
      <c r="AG6038" s="60" t="str">
        <f>IF(ISERROR(MATCH(#REF!,$BA$2:$BA$8,0)),"0", "1")</f>
        <v>0</v>
      </c>
      <c r="AH6038" s="60" t="str">
        <f>IF(ISERROR(MATCH(Passout2023[[#This Row], [Nationality Pakistani/ Foreign]],$D$3:$D$4,0)),"0", "1")</f>
        <v>0</v>
      </c>
    </row>
    <row r="6039">
      <c r="Y6039" s="60" t="str">
        <f>IF(ISERROR(MATCH(Passout2023[[#This Row], [Degree Duration (year)]],$M$3:$M$10,0)),"0", "1")</f>
        <v>0</v>
      </c>
      <c r="Z6039" s="60" t="str">
        <f>IF(ISERROR(MATCH(Passout2023[[#This Row], [Admission Type]],$F$3:$F$6,0)),"0", "1")</f>
        <v>0</v>
      </c>
      <c r="AA6039" s="60" t="str">
        <f>IF(ISERROR(MATCH(Passout2023[[#This Row], [Batch Start Year]],$L$3:$L$25,0)),"0", "1")</f>
        <v>0</v>
      </c>
      <c r="AB6039" s="60" t="str">
        <f>IF(ISERROR(MATCH(Passout2023[[#This Row], [Batch Start Semester]],$K$3:$K$6,0)),"0", "1")</f>
        <v>0</v>
      </c>
      <c r="AC6039" s="60" t="str">
        <f>IF(ISERROR(MATCH([3]!Quota_Std_2022_23[[#This Row], [SESSION_TYPE]],$AX$2:$AX$5,0)),"0", "1")</f>
        <v>0</v>
      </c>
      <c r="AD6039" s="60" t="str">
        <f>IF(ISERROR(MATCH(#REF!,#REF!,0)),"0", "1")</f>
        <v>0</v>
      </c>
      <c r="AE6039" s="60" t="str">
        <f>IF(ISERROR(MATCH([3]!Quota_Std_2022_23[[#This Row], [Gender]],$AN$2:$AN$4,0)),"0", "1")</f>
        <v>0</v>
      </c>
      <c r="AF6039" s="60" t="str">
        <f>IF(ISERROR(MATCH([3]!Quota_Std_2022_23[[#This Row], [Quota Type]],[3]Sheet1!$AO$2:$AO$12,0)),"0", "1")</f>
        <v>0</v>
      </c>
      <c r="AG6039" s="60" t="str">
        <f>IF(ISERROR(MATCH(#REF!,$BA$2:$BA$8,0)),"0", "1")</f>
        <v>0</v>
      </c>
      <c r="AH6039" s="60" t="str">
        <f>IF(ISERROR(MATCH(Passout2023[[#This Row], [Nationality Pakistani/ Foreign]],$D$3:$D$4,0)),"0", "1")</f>
        <v>0</v>
      </c>
    </row>
    <row r="6040">
      <c r="Y6040" s="60" t="str">
        <f>IF(ISERROR(MATCH(Passout2023[[#This Row], [Degree Duration (year)]],$M$3:$M$10,0)),"0", "1")</f>
        <v>0</v>
      </c>
      <c r="Z6040" s="60" t="str">
        <f>IF(ISERROR(MATCH(Passout2023[[#This Row], [Admission Type]],$F$3:$F$6,0)),"0", "1")</f>
        <v>0</v>
      </c>
      <c r="AA6040" s="60" t="str">
        <f>IF(ISERROR(MATCH(Passout2023[[#This Row], [Batch Start Year]],$L$3:$L$25,0)),"0", "1")</f>
        <v>0</v>
      </c>
      <c r="AB6040" s="60" t="str">
        <f>IF(ISERROR(MATCH(Passout2023[[#This Row], [Batch Start Semester]],$K$3:$K$6,0)),"0", "1")</f>
        <v>0</v>
      </c>
      <c r="AC6040" s="60" t="str">
        <f>IF(ISERROR(MATCH([3]!Quota_Std_2022_23[[#This Row], [SESSION_TYPE]],$AX$2:$AX$5,0)),"0", "1")</f>
        <v>0</v>
      </c>
      <c r="AD6040" s="60" t="str">
        <f>IF(ISERROR(MATCH(#REF!,#REF!,0)),"0", "1")</f>
        <v>0</v>
      </c>
      <c r="AE6040" s="60" t="str">
        <f>IF(ISERROR(MATCH([3]!Quota_Std_2022_23[[#This Row], [Gender]],$AN$2:$AN$4,0)),"0", "1")</f>
        <v>0</v>
      </c>
      <c r="AF6040" s="60" t="str">
        <f>IF(ISERROR(MATCH([3]!Quota_Std_2022_23[[#This Row], [Quota Type]],[3]Sheet1!$AO$2:$AO$12,0)),"0", "1")</f>
        <v>0</v>
      </c>
      <c r="AG6040" s="60" t="str">
        <f>IF(ISERROR(MATCH(#REF!,$BA$2:$BA$8,0)),"0", "1")</f>
        <v>0</v>
      </c>
      <c r="AH6040" s="60" t="str">
        <f>IF(ISERROR(MATCH(Passout2023[[#This Row], [Nationality Pakistani/ Foreign]],$D$3:$D$4,0)),"0", "1")</f>
        <v>0</v>
      </c>
    </row>
    <row r="6041">
      <c r="Y6041" s="60" t="str">
        <f>IF(ISERROR(MATCH(Passout2023[[#This Row], [Degree Duration (year)]],$M$3:$M$10,0)),"0", "1")</f>
        <v>0</v>
      </c>
      <c r="Z6041" s="60" t="str">
        <f>IF(ISERROR(MATCH(Passout2023[[#This Row], [Admission Type]],$F$3:$F$6,0)),"0", "1")</f>
        <v>0</v>
      </c>
      <c r="AA6041" s="60" t="str">
        <f>IF(ISERROR(MATCH(Passout2023[[#This Row], [Batch Start Year]],$L$3:$L$25,0)),"0", "1")</f>
        <v>0</v>
      </c>
      <c r="AB6041" s="60" t="str">
        <f>IF(ISERROR(MATCH(Passout2023[[#This Row], [Batch Start Semester]],$K$3:$K$6,0)),"0", "1")</f>
        <v>0</v>
      </c>
      <c r="AC6041" s="60" t="str">
        <f>IF(ISERROR(MATCH([3]!Quota_Std_2022_23[[#This Row], [SESSION_TYPE]],$AX$2:$AX$5,0)),"0", "1")</f>
        <v>0</v>
      </c>
      <c r="AD6041" s="60" t="str">
        <f>IF(ISERROR(MATCH(#REF!,#REF!,0)),"0", "1")</f>
        <v>0</v>
      </c>
      <c r="AE6041" s="60" t="str">
        <f>IF(ISERROR(MATCH([3]!Quota_Std_2022_23[[#This Row], [Gender]],$AN$2:$AN$4,0)),"0", "1")</f>
        <v>0</v>
      </c>
      <c r="AF6041" s="60" t="str">
        <f>IF(ISERROR(MATCH([3]!Quota_Std_2022_23[[#This Row], [Quota Type]],[3]Sheet1!$AO$2:$AO$12,0)),"0", "1")</f>
        <v>0</v>
      </c>
      <c r="AG6041" s="60" t="str">
        <f>IF(ISERROR(MATCH(#REF!,$BA$2:$BA$8,0)),"0", "1")</f>
        <v>0</v>
      </c>
      <c r="AH6041" s="60" t="str">
        <f>IF(ISERROR(MATCH(Passout2023[[#This Row], [Nationality Pakistani/ Foreign]],$D$3:$D$4,0)),"0", "1")</f>
        <v>0</v>
      </c>
    </row>
    <row r="6042">
      <c r="Y6042" s="60" t="str">
        <f>IF(ISERROR(MATCH(Passout2023[[#This Row], [Degree Duration (year)]],$M$3:$M$10,0)),"0", "1")</f>
        <v>0</v>
      </c>
      <c r="Z6042" s="60" t="str">
        <f>IF(ISERROR(MATCH(Passout2023[[#This Row], [Admission Type]],$F$3:$F$6,0)),"0", "1")</f>
        <v>0</v>
      </c>
      <c r="AA6042" s="60" t="str">
        <f>IF(ISERROR(MATCH(Passout2023[[#This Row], [Batch Start Year]],$L$3:$L$25,0)),"0", "1")</f>
        <v>0</v>
      </c>
      <c r="AB6042" s="60" t="str">
        <f>IF(ISERROR(MATCH(Passout2023[[#This Row], [Batch Start Semester]],$K$3:$K$6,0)),"0", "1")</f>
        <v>0</v>
      </c>
      <c r="AC6042" s="60" t="str">
        <f>IF(ISERROR(MATCH([3]!Quota_Std_2022_23[[#This Row], [SESSION_TYPE]],$AX$2:$AX$5,0)),"0", "1")</f>
        <v>0</v>
      </c>
      <c r="AD6042" s="60" t="str">
        <f>IF(ISERROR(MATCH(#REF!,#REF!,0)),"0", "1")</f>
        <v>0</v>
      </c>
      <c r="AE6042" s="60" t="str">
        <f>IF(ISERROR(MATCH([3]!Quota_Std_2022_23[[#This Row], [Gender]],$AN$2:$AN$4,0)),"0", "1")</f>
        <v>0</v>
      </c>
      <c r="AF6042" s="60" t="str">
        <f>IF(ISERROR(MATCH([3]!Quota_Std_2022_23[[#This Row], [Quota Type]],[3]Sheet1!$AO$2:$AO$12,0)),"0", "1")</f>
        <v>0</v>
      </c>
      <c r="AG6042" s="60" t="str">
        <f>IF(ISERROR(MATCH(#REF!,$BA$2:$BA$8,0)),"0", "1")</f>
        <v>0</v>
      </c>
      <c r="AH6042" s="60" t="str">
        <f>IF(ISERROR(MATCH(Passout2023[[#This Row], [Nationality Pakistani/ Foreign]],$D$3:$D$4,0)),"0", "1")</f>
        <v>0</v>
      </c>
    </row>
    <row r="6043">
      <c r="Y6043" s="60" t="str">
        <f>IF(ISERROR(MATCH(Passout2023[[#This Row], [Degree Duration (year)]],$M$3:$M$10,0)),"0", "1")</f>
        <v>0</v>
      </c>
      <c r="Z6043" s="60" t="str">
        <f>IF(ISERROR(MATCH(Passout2023[[#This Row], [Admission Type]],$F$3:$F$6,0)),"0", "1")</f>
        <v>0</v>
      </c>
      <c r="AA6043" s="60" t="str">
        <f>IF(ISERROR(MATCH(Passout2023[[#This Row], [Batch Start Year]],$L$3:$L$25,0)),"0", "1")</f>
        <v>0</v>
      </c>
      <c r="AB6043" s="60" t="str">
        <f>IF(ISERROR(MATCH(Passout2023[[#This Row], [Batch Start Semester]],$K$3:$K$6,0)),"0", "1")</f>
        <v>0</v>
      </c>
      <c r="AC6043" s="60" t="str">
        <f>IF(ISERROR(MATCH([3]!Quota_Std_2022_23[[#This Row], [SESSION_TYPE]],$AX$2:$AX$5,0)),"0", "1")</f>
        <v>0</v>
      </c>
      <c r="AD6043" s="60" t="str">
        <f>IF(ISERROR(MATCH(#REF!,#REF!,0)),"0", "1")</f>
        <v>0</v>
      </c>
      <c r="AE6043" s="60" t="str">
        <f>IF(ISERROR(MATCH([3]!Quota_Std_2022_23[[#This Row], [Gender]],$AN$2:$AN$4,0)),"0", "1")</f>
        <v>0</v>
      </c>
      <c r="AF6043" s="60" t="str">
        <f>IF(ISERROR(MATCH([3]!Quota_Std_2022_23[[#This Row], [Quota Type]],[3]Sheet1!$AO$2:$AO$12,0)),"0", "1")</f>
        <v>0</v>
      </c>
      <c r="AG6043" s="60" t="str">
        <f>IF(ISERROR(MATCH(#REF!,$BA$2:$BA$8,0)),"0", "1")</f>
        <v>0</v>
      </c>
      <c r="AH6043" s="60" t="str">
        <f>IF(ISERROR(MATCH(Passout2023[[#This Row], [Nationality Pakistani/ Foreign]],$D$3:$D$4,0)),"0", "1")</f>
        <v>0</v>
      </c>
    </row>
    <row r="6044">
      <c r="Y6044" s="60" t="str">
        <f>IF(ISERROR(MATCH(Passout2023[[#This Row], [Degree Duration (year)]],$M$3:$M$10,0)),"0", "1")</f>
        <v>0</v>
      </c>
      <c r="Z6044" s="60" t="str">
        <f>IF(ISERROR(MATCH(Passout2023[[#This Row], [Admission Type]],$F$3:$F$6,0)),"0", "1")</f>
        <v>0</v>
      </c>
      <c r="AA6044" s="60" t="str">
        <f>IF(ISERROR(MATCH(Passout2023[[#This Row], [Batch Start Year]],$L$3:$L$25,0)),"0", "1")</f>
        <v>0</v>
      </c>
      <c r="AB6044" s="60" t="str">
        <f>IF(ISERROR(MATCH(Passout2023[[#This Row], [Batch Start Semester]],$K$3:$K$6,0)),"0", "1")</f>
        <v>0</v>
      </c>
      <c r="AC6044" s="60" t="str">
        <f>IF(ISERROR(MATCH([3]!Quota_Std_2022_23[[#This Row], [SESSION_TYPE]],$AX$2:$AX$5,0)),"0", "1")</f>
        <v>0</v>
      </c>
      <c r="AD6044" s="60" t="str">
        <f>IF(ISERROR(MATCH(#REF!,#REF!,0)),"0", "1")</f>
        <v>0</v>
      </c>
      <c r="AE6044" s="60" t="str">
        <f>IF(ISERROR(MATCH([3]!Quota_Std_2022_23[[#This Row], [Gender]],$AN$2:$AN$4,0)),"0", "1")</f>
        <v>0</v>
      </c>
      <c r="AF6044" s="60" t="str">
        <f>IF(ISERROR(MATCH([3]!Quota_Std_2022_23[[#This Row], [Quota Type]],[3]Sheet1!$AO$2:$AO$12,0)),"0", "1")</f>
        <v>0</v>
      </c>
      <c r="AG6044" s="60" t="str">
        <f>IF(ISERROR(MATCH(#REF!,$BA$2:$BA$8,0)),"0", "1")</f>
        <v>0</v>
      </c>
      <c r="AH6044" s="60" t="str">
        <f>IF(ISERROR(MATCH(Passout2023[[#This Row], [Nationality Pakistani/ Foreign]],$D$3:$D$4,0)),"0", "1")</f>
        <v>0</v>
      </c>
    </row>
    <row r="6045">
      <c r="Y6045" s="60" t="str">
        <f>IF(ISERROR(MATCH(Passout2023[[#This Row], [Degree Duration (year)]],$M$3:$M$10,0)),"0", "1")</f>
        <v>0</v>
      </c>
      <c r="Z6045" s="60" t="str">
        <f>IF(ISERROR(MATCH(Passout2023[[#This Row], [Admission Type]],$F$3:$F$6,0)),"0", "1")</f>
        <v>0</v>
      </c>
      <c r="AA6045" s="60" t="str">
        <f>IF(ISERROR(MATCH(Passout2023[[#This Row], [Batch Start Year]],$L$3:$L$25,0)),"0", "1")</f>
        <v>0</v>
      </c>
      <c r="AB6045" s="60" t="str">
        <f>IF(ISERROR(MATCH(Passout2023[[#This Row], [Batch Start Semester]],$K$3:$K$6,0)),"0", "1")</f>
        <v>0</v>
      </c>
      <c r="AC6045" s="60" t="str">
        <f>IF(ISERROR(MATCH([3]!Quota_Std_2022_23[[#This Row], [SESSION_TYPE]],$AX$2:$AX$5,0)),"0", "1")</f>
        <v>0</v>
      </c>
      <c r="AD6045" s="60" t="str">
        <f>IF(ISERROR(MATCH(#REF!,#REF!,0)),"0", "1")</f>
        <v>0</v>
      </c>
      <c r="AE6045" s="60" t="str">
        <f>IF(ISERROR(MATCH([3]!Quota_Std_2022_23[[#This Row], [Gender]],$AN$2:$AN$4,0)),"0", "1")</f>
        <v>0</v>
      </c>
      <c r="AF6045" s="60" t="str">
        <f>IF(ISERROR(MATCH([3]!Quota_Std_2022_23[[#This Row], [Quota Type]],[3]Sheet1!$AO$2:$AO$12,0)),"0", "1")</f>
        <v>0</v>
      </c>
      <c r="AG6045" s="60" t="str">
        <f>IF(ISERROR(MATCH(#REF!,$BA$2:$BA$8,0)),"0", "1")</f>
        <v>0</v>
      </c>
      <c r="AH6045" s="60" t="str">
        <f>IF(ISERROR(MATCH(Passout2023[[#This Row], [Nationality Pakistani/ Foreign]],$D$3:$D$4,0)),"0", "1")</f>
        <v>0</v>
      </c>
    </row>
    <row r="6046">
      <c r="Y6046" s="60" t="str">
        <f>IF(ISERROR(MATCH(Passout2023[[#This Row], [Degree Duration (year)]],$M$3:$M$10,0)),"0", "1")</f>
        <v>0</v>
      </c>
      <c r="Z6046" s="60" t="str">
        <f>IF(ISERROR(MATCH(Passout2023[[#This Row], [Admission Type]],$F$3:$F$6,0)),"0", "1")</f>
        <v>0</v>
      </c>
      <c r="AA6046" s="60" t="str">
        <f>IF(ISERROR(MATCH(Passout2023[[#This Row], [Batch Start Year]],$L$3:$L$25,0)),"0", "1")</f>
        <v>0</v>
      </c>
      <c r="AB6046" s="60" t="str">
        <f>IF(ISERROR(MATCH(Passout2023[[#This Row], [Batch Start Semester]],$K$3:$K$6,0)),"0", "1")</f>
        <v>0</v>
      </c>
      <c r="AC6046" s="60" t="str">
        <f>IF(ISERROR(MATCH([3]!Quota_Std_2022_23[[#This Row], [SESSION_TYPE]],$AX$2:$AX$5,0)),"0", "1")</f>
        <v>0</v>
      </c>
      <c r="AD6046" s="60" t="str">
        <f>IF(ISERROR(MATCH(#REF!,#REF!,0)),"0", "1")</f>
        <v>0</v>
      </c>
      <c r="AE6046" s="60" t="str">
        <f>IF(ISERROR(MATCH([3]!Quota_Std_2022_23[[#This Row], [Gender]],$AN$2:$AN$4,0)),"0", "1")</f>
        <v>0</v>
      </c>
      <c r="AF6046" s="60" t="str">
        <f>IF(ISERROR(MATCH([3]!Quota_Std_2022_23[[#This Row], [Quota Type]],[3]Sheet1!$AO$2:$AO$12,0)),"0", "1")</f>
        <v>0</v>
      </c>
      <c r="AG6046" s="60" t="str">
        <f>IF(ISERROR(MATCH(#REF!,$BA$2:$BA$8,0)),"0", "1")</f>
        <v>0</v>
      </c>
      <c r="AH6046" s="60" t="str">
        <f>IF(ISERROR(MATCH(Passout2023[[#This Row], [Nationality Pakistani/ Foreign]],$D$3:$D$4,0)),"0", "1")</f>
        <v>0</v>
      </c>
    </row>
    <row r="6047">
      <c r="Y6047" s="60" t="str">
        <f>IF(ISERROR(MATCH(Passout2023[[#This Row], [Degree Duration (year)]],$M$3:$M$10,0)),"0", "1")</f>
        <v>0</v>
      </c>
      <c r="Z6047" s="60" t="str">
        <f>IF(ISERROR(MATCH(Passout2023[[#This Row], [Admission Type]],$F$3:$F$6,0)),"0", "1")</f>
        <v>0</v>
      </c>
      <c r="AA6047" s="60" t="str">
        <f>IF(ISERROR(MATCH(Passout2023[[#This Row], [Batch Start Year]],$L$3:$L$25,0)),"0", "1")</f>
        <v>0</v>
      </c>
      <c r="AB6047" s="60" t="str">
        <f>IF(ISERROR(MATCH(Passout2023[[#This Row], [Batch Start Semester]],$K$3:$K$6,0)),"0", "1")</f>
        <v>0</v>
      </c>
      <c r="AC6047" s="60" t="str">
        <f>IF(ISERROR(MATCH([3]!Quota_Std_2022_23[[#This Row], [SESSION_TYPE]],$AX$2:$AX$5,0)),"0", "1")</f>
        <v>0</v>
      </c>
      <c r="AD6047" s="60" t="str">
        <f>IF(ISERROR(MATCH(#REF!,#REF!,0)),"0", "1")</f>
        <v>0</v>
      </c>
      <c r="AE6047" s="60" t="str">
        <f>IF(ISERROR(MATCH([3]!Quota_Std_2022_23[[#This Row], [Gender]],$AN$2:$AN$4,0)),"0", "1")</f>
        <v>0</v>
      </c>
      <c r="AF6047" s="60" t="str">
        <f>IF(ISERROR(MATCH([3]!Quota_Std_2022_23[[#This Row], [Quota Type]],[3]Sheet1!$AO$2:$AO$12,0)),"0", "1")</f>
        <v>0</v>
      </c>
      <c r="AG6047" s="60" t="str">
        <f>IF(ISERROR(MATCH(#REF!,$BA$2:$BA$8,0)),"0", "1")</f>
        <v>0</v>
      </c>
      <c r="AH6047" s="60" t="str">
        <f>IF(ISERROR(MATCH(Passout2023[[#This Row], [Nationality Pakistani/ Foreign]],$D$3:$D$4,0)),"0", "1")</f>
        <v>0</v>
      </c>
    </row>
    <row r="6048">
      <c r="Y6048" s="60" t="str">
        <f>IF(ISERROR(MATCH(Passout2023[[#This Row], [Degree Duration (year)]],$M$3:$M$10,0)),"0", "1")</f>
        <v>0</v>
      </c>
      <c r="Z6048" s="60" t="str">
        <f>IF(ISERROR(MATCH(Passout2023[[#This Row], [Admission Type]],$F$3:$F$6,0)),"0", "1")</f>
        <v>0</v>
      </c>
      <c r="AA6048" s="60" t="str">
        <f>IF(ISERROR(MATCH(Passout2023[[#This Row], [Batch Start Year]],$L$3:$L$25,0)),"0", "1")</f>
        <v>0</v>
      </c>
      <c r="AB6048" s="60" t="str">
        <f>IF(ISERROR(MATCH(Passout2023[[#This Row], [Batch Start Semester]],$K$3:$K$6,0)),"0", "1")</f>
        <v>0</v>
      </c>
      <c r="AC6048" s="60" t="str">
        <f>IF(ISERROR(MATCH([3]!Quota_Std_2022_23[[#This Row], [SESSION_TYPE]],$AX$2:$AX$5,0)),"0", "1")</f>
        <v>0</v>
      </c>
      <c r="AD6048" s="60" t="str">
        <f>IF(ISERROR(MATCH(#REF!,#REF!,0)),"0", "1")</f>
        <v>0</v>
      </c>
      <c r="AE6048" s="60" t="str">
        <f>IF(ISERROR(MATCH([3]!Quota_Std_2022_23[[#This Row], [Gender]],$AN$2:$AN$4,0)),"0", "1")</f>
        <v>0</v>
      </c>
      <c r="AF6048" s="60" t="str">
        <f>IF(ISERROR(MATCH([3]!Quota_Std_2022_23[[#This Row], [Quota Type]],[3]Sheet1!$AO$2:$AO$12,0)),"0", "1")</f>
        <v>0</v>
      </c>
      <c r="AG6048" s="60" t="str">
        <f>IF(ISERROR(MATCH(#REF!,$BA$2:$BA$8,0)),"0", "1")</f>
        <v>0</v>
      </c>
      <c r="AH6048" s="60" t="str">
        <f>IF(ISERROR(MATCH(Passout2023[[#This Row], [Nationality Pakistani/ Foreign]],$D$3:$D$4,0)),"0", "1")</f>
        <v>0</v>
      </c>
    </row>
    <row r="6049">
      <c r="Y6049" s="60" t="str">
        <f>IF(ISERROR(MATCH(Passout2023[[#This Row], [Degree Duration (year)]],$M$3:$M$10,0)),"0", "1")</f>
        <v>0</v>
      </c>
      <c r="Z6049" s="60" t="str">
        <f>IF(ISERROR(MATCH(Passout2023[[#This Row], [Admission Type]],$F$3:$F$6,0)),"0", "1")</f>
        <v>0</v>
      </c>
      <c r="AA6049" s="60" t="str">
        <f>IF(ISERROR(MATCH(Passout2023[[#This Row], [Batch Start Year]],$L$3:$L$25,0)),"0", "1")</f>
        <v>0</v>
      </c>
      <c r="AB6049" s="60" t="str">
        <f>IF(ISERROR(MATCH(Passout2023[[#This Row], [Batch Start Semester]],$K$3:$K$6,0)),"0", "1")</f>
        <v>0</v>
      </c>
      <c r="AC6049" s="60" t="str">
        <f>IF(ISERROR(MATCH([3]!Quota_Std_2022_23[[#This Row], [SESSION_TYPE]],$AX$2:$AX$5,0)),"0", "1")</f>
        <v>0</v>
      </c>
      <c r="AD6049" s="60" t="str">
        <f>IF(ISERROR(MATCH(#REF!,#REF!,0)),"0", "1")</f>
        <v>0</v>
      </c>
      <c r="AE6049" s="60" t="str">
        <f>IF(ISERROR(MATCH([3]!Quota_Std_2022_23[[#This Row], [Gender]],$AN$2:$AN$4,0)),"0", "1")</f>
        <v>0</v>
      </c>
      <c r="AF6049" s="60" t="str">
        <f>IF(ISERROR(MATCH([3]!Quota_Std_2022_23[[#This Row], [Quota Type]],[3]Sheet1!$AO$2:$AO$12,0)),"0", "1")</f>
        <v>0</v>
      </c>
      <c r="AG6049" s="60" t="str">
        <f>IF(ISERROR(MATCH(#REF!,$BA$2:$BA$8,0)),"0", "1")</f>
        <v>0</v>
      </c>
      <c r="AH6049" s="60" t="str">
        <f>IF(ISERROR(MATCH(Passout2023[[#This Row], [Nationality Pakistani/ Foreign]],$D$3:$D$4,0)),"0", "1")</f>
        <v>0</v>
      </c>
    </row>
    <row r="6050">
      <c r="Y6050" s="60" t="str">
        <f>IF(ISERROR(MATCH(Passout2023[[#This Row], [Degree Duration (year)]],$M$3:$M$10,0)),"0", "1")</f>
        <v>0</v>
      </c>
      <c r="Z6050" s="60" t="str">
        <f>IF(ISERROR(MATCH(Passout2023[[#This Row], [Admission Type]],$F$3:$F$6,0)),"0", "1")</f>
        <v>0</v>
      </c>
      <c r="AA6050" s="60" t="str">
        <f>IF(ISERROR(MATCH(Passout2023[[#This Row], [Batch Start Year]],$L$3:$L$25,0)),"0", "1")</f>
        <v>0</v>
      </c>
      <c r="AB6050" s="60" t="str">
        <f>IF(ISERROR(MATCH(Passout2023[[#This Row], [Batch Start Semester]],$K$3:$K$6,0)),"0", "1")</f>
        <v>0</v>
      </c>
      <c r="AC6050" s="60" t="str">
        <f>IF(ISERROR(MATCH([3]!Quota_Std_2022_23[[#This Row], [SESSION_TYPE]],$AX$2:$AX$5,0)),"0", "1")</f>
        <v>0</v>
      </c>
      <c r="AD6050" s="60" t="str">
        <f>IF(ISERROR(MATCH(#REF!,#REF!,0)),"0", "1")</f>
        <v>0</v>
      </c>
      <c r="AE6050" s="60" t="str">
        <f>IF(ISERROR(MATCH([3]!Quota_Std_2022_23[[#This Row], [Gender]],$AN$2:$AN$4,0)),"0", "1")</f>
        <v>0</v>
      </c>
      <c r="AF6050" s="60" t="str">
        <f>IF(ISERROR(MATCH([3]!Quota_Std_2022_23[[#This Row], [Quota Type]],[3]Sheet1!$AO$2:$AO$12,0)),"0", "1")</f>
        <v>0</v>
      </c>
      <c r="AG6050" s="60" t="str">
        <f>IF(ISERROR(MATCH(#REF!,$BA$2:$BA$8,0)),"0", "1")</f>
        <v>0</v>
      </c>
      <c r="AH6050" s="60" t="str">
        <f>IF(ISERROR(MATCH(Passout2023[[#This Row], [Nationality Pakistani/ Foreign]],$D$3:$D$4,0)),"0", "1")</f>
        <v>0</v>
      </c>
    </row>
    <row r="6051">
      <c r="Y6051" s="60" t="str">
        <f>IF(ISERROR(MATCH(Passout2023[[#This Row], [Degree Duration (year)]],$M$3:$M$10,0)),"0", "1")</f>
        <v>0</v>
      </c>
      <c r="Z6051" s="60" t="str">
        <f>IF(ISERROR(MATCH(Passout2023[[#This Row], [Admission Type]],$F$3:$F$6,0)),"0", "1")</f>
        <v>0</v>
      </c>
      <c r="AA6051" s="60" t="str">
        <f>IF(ISERROR(MATCH(Passout2023[[#This Row], [Batch Start Year]],$L$3:$L$25,0)),"0", "1")</f>
        <v>0</v>
      </c>
      <c r="AB6051" s="60" t="str">
        <f>IF(ISERROR(MATCH(Passout2023[[#This Row], [Batch Start Semester]],$K$3:$K$6,0)),"0", "1")</f>
        <v>0</v>
      </c>
      <c r="AC6051" s="60" t="str">
        <f>IF(ISERROR(MATCH([3]!Quota_Std_2022_23[[#This Row], [SESSION_TYPE]],$AX$2:$AX$5,0)),"0", "1")</f>
        <v>0</v>
      </c>
      <c r="AD6051" s="60" t="str">
        <f>IF(ISERROR(MATCH(#REF!,#REF!,0)),"0", "1")</f>
        <v>0</v>
      </c>
      <c r="AE6051" s="60" t="str">
        <f>IF(ISERROR(MATCH([3]!Quota_Std_2022_23[[#This Row], [Gender]],$AN$2:$AN$4,0)),"0", "1")</f>
        <v>0</v>
      </c>
      <c r="AF6051" s="60" t="str">
        <f>IF(ISERROR(MATCH([3]!Quota_Std_2022_23[[#This Row], [Quota Type]],[3]Sheet1!$AO$2:$AO$12,0)),"0", "1")</f>
        <v>0</v>
      </c>
      <c r="AG6051" s="60" t="str">
        <f>IF(ISERROR(MATCH(#REF!,$BA$2:$BA$8,0)),"0", "1")</f>
        <v>0</v>
      </c>
      <c r="AH6051" s="60" t="str">
        <f>IF(ISERROR(MATCH(Passout2023[[#This Row], [Nationality Pakistani/ Foreign]],$D$3:$D$4,0)),"0", "1")</f>
        <v>0</v>
      </c>
    </row>
    <row r="6052">
      <c r="Y6052" s="60" t="str">
        <f>IF(ISERROR(MATCH(Passout2023[[#This Row], [Degree Duration (year)]],$M$3:$M$10,0)),"0", "1")</f>
        <v>0</v>
      </c>
      <c r="Z6052" s="60" t="str">
        <f>IF(ISERROR(MATCH(Passout2023[[#This Row], [Admission Type]],$F$3:$F$6,0)),"0", "1")</f>
        <v>0</v>
      </c>
      <c r="AA6052" s="60" t="str">
        <f>IF(ISERROR(MATCH(Passout2023[[#This Row], [Batch Start Year]],$L$3:$L$25,0)),"0", "1")</f>
        <v>0</v>
      </c>
      <c r="AB6052" s="60" t="str">
        <f>IF(ISERROR(MATCH(Passout2023[[#This Row], [Batch Start Semester]],$K$3:$K$6,0)),"0", "1")</f>
        <v>0</v>
      </c>
      <c r="AC6052" s="60" t="str">
        <f>IF(ISERROR(MATCH([3]!Quota_Std_2022_23[[#This Row], [SESSION_TYPE]],$AX$2:$AX$5,0)),"0", "1")</f>
        <v>0</v>
      </c>
      <c r="AD6052" s="60" t="str">
        <f>IF(ISERROR(MATCH(#REF!,#REF!,0)),"0", "1")</f>
        <v>0</v>
      </c>
      <c r="AE6052" s="60" t="str">
        <f>IF(ISERROR(MATCH([3]!Quota_Std_2022_23[[#This Row], [Gender]],$AN$2:$AN$4,0)),"0", "1")</f>
        <v>0</v>
      </c>
      <c r="AF6052" s="60" t="str">
        <f>IF(ISERROR(MATCH([3]!Quota_Std_2022_23[[#This Row], [Quota Type]],[3]Sheet1!$AO$2:$AO$12,0)),"0", "1")</f>
        <v>0</v>
      </c>
      <c r="AG6052" s="60" t="str">
        <f>IF(ISERROR(MATCH(#REF!,$BA$2:$BA$8,0)),"0", "1")</f>
        <v>0</v>
      </c>
      <c r="AH6052" s="60" t="str">
        <f>IF(ISERROR(MATCH(Passout2023[[#This Row], [Nationality Pakistani/ Foreign]],$D$3:$D$4,0)),"0", "1")</f>
        <v>0</v>
      </c>
    </row>
    <row r="6053">
      <c r="Y6053" s="60" t="str">
        <f>IF(ISERROR(MATCH(Passout2023[[#This Row], [Degree Duration (year)]],$M$3:$M$10,0)),"0", "1")</f>
        <v>0</v>
      </c>
      <c r="Z6053" s="60" t="str">
        <f>IF(ISERROR(MATCH(Passout2023[[#This Row], [Admission Type]],$F$3:$F$6,0)),"0", "1")</f>
        <v>0</v>
      </c>
      <c r="AA6053" s="60" t="str">
        <f>IF(ISERROR(MATCH(Passout2023[[#This Row], [Batch Start Year]],$L$3:$L$25,0)),"0", "1")</f>
        <v>0</v>
      </c>
      <c r="AB6053" s="60" t="str">
        <f>IF(ISERROR(MATCH(Passout2023[[#This Row], [Batch Start Semester]],$K$3:$K$6,0)),"0", "1")</f>
        <v>0</v>
      </c>
      <c r="AC6053" s="60" t="str">
        <f>IF(ISERROR(MATCH([3]!Quota_Std_2022_23[[#This Row], [SESSION_TYPE]],$AX$2:$AX$5,0)),"0", "1")</f>
        <v>0</v>
      </c>
      <c r="AD6053" s="60" t="str">
        <f>IF(ISERROR(MATCH(#REF!,#REF!,0)),"0", "1")</f>
        <v>0</v>
      </c>
      <c r="AE6053" s="60" t="str">
        <f>IF(ISERROR(MATCH([3]!Quota_Std_2022_23[[#This Row], [Gender]],$AN$2:$AN$4,0)),"0", "1")</f>
        <v>0</v>
      </c>
      <c r="AF6053" s="60" t="str">
        <f>IF(ISERROR(MATCH([3]!Quota_Std_2022_23[[#This Row], [Quota Type]],[3]Sheet1!$AO$2:$AO$12,0)),"0", "1")</f>
        <v>0</v>
      </c>
      <c r="AG6053" s="60" t="str">
        <f>IF(ISERROR(MATCH(#REF!,$BA$2:$BA$8,0)),"0", "1")</f>
        <v>0</v>
      </c>
      <c r="AH6053" s="60" t="str">
        <f>IF(ISERROR(MATCH(Passout2023[[#This Row], [Nationality Pakistani/ Foreign]],$D$3:$D$4,0)),"0", "1")</f>
        <v>0</v>
      </c>
    </row>
    <row r="6054">
      <c r="Y6054" s="60" t="str">
        <f>IF(ISERROR(MATCH(Passout2023[[#This Row], [Degree Duration (year)]],$M$3:$M$10,0)),"0", "1")</f>
        <v>0</v>
      </c>
      <c r="Z6054" s="60" t="str">
        <f>IF(ISERROR(MATCH(Passout2023[[#This Row], [Admission Type]],$F$3:$F$6,0)),"0", "1")</f>
        <v>0</v>
      </c>
      <c r="AA6054" s="60" t="str">
        <f>IF(ISERROR(MATCH(Passout2023[[#This Row], [Batch Start Year]],$L$3:$L$25,0)),"0", "1")</f>
        <v>0</v>
      </c>
      <c r="AB6054" s="60" t="str">
        <f>IF(ISERROR(MATCH(Passout2023[[#This Row], [Batch Start Semester]],$K$3:$K$6,0)),"0", "1")</f>
        <v>0</v>
      </c>
      <c r="AC6054" s="60" t="str">
        <f>IF(ISERROR(MATCH([3]!Quota_Std_2022_23[[#This Row], [SESSION_TYPE]],$AX$2:$AX$5,0)),"0", "1")</f>
        <v>0</v>
      </c>
      <c r="AD6054" s="60" t="str">
        <f>IF(ISERROR(MATCH(#REF!,#REF!,0)),"0", "1")</f>
        <v>0</v>
      </c>
      <c r="AE6054" s="60" t="str">
        <f>IF(ISERROR(MATCH([3]!Quota_Std_2022_23[[#This Row], [Gender]],$AN$2:$AN$4,0)),"0", "1")</f>
        <v>0</v>
      </c>
      <c r="AF6054" s="60" t="str">
        <f>IF(ISERROR(MATCH([3]!Quota_Std_2022_23[[#This Row], [Quota Type]],[3]Sheet1!$AO$2:$AO$12,0)),"0", "1")</f>
        <v>0</v>
      </c>
      <c r="AG6054" s="60" t="str">
        <f>IF(ISERROR(MATCH(#REF!,$BA$2:$BA$8,0)),"0", "1")</f>
        <v>0</v>
      </c>
      <c r="AH6054" s="60" t="str">
        <f>IF(ISERROR(MATCH(Passout2023[[#This Row], [Nationality Pakistani/ Foreign]],$D$3:$D$4,0)),"0", "1")</f>
        <v>0</v>
      </c>
    </row>
    <row r="6055">
      <c r="Y6055" s="60" t="str">
        <f>IF(ISERROR(MATCH(Passout2023[[#This Row], [Degree Duration (year)]],$M$3:$M$10,0)),"0", "1")</f>
        <v>0</v>
      </c>
      <c r="Z6055" s="60" t="str">
        <f>IF(ISERROR(MATCH(Passout2023[[#This Row], [Admission Type]],$F$3:$F$6,0)),"0", "1")</f>
        <v>0</v>
      </c>
      <c r="AA6055" s="60" t="str">
        <f>IF(ISERROR(MATCH(Passout2023[[#This Row], [Batch Start Year]],$L$3:$L$25,0)),"0", "1")</f>
        <v>0</v>
      </c>
      <c r="AB6055" s="60" t="str">
        <f>IF(ISERROR(MATCH(Passout2023[[#This Row], [Batch Start Semester]],$K$3:$K$6,0)),"0", "1")</f>
        <v>0</v>
      </c>
      <c r="AC6055" s="60" t="str">
        <f>IF(ISERROR(MATCH([3]!Quota_Std_2022_23[[#This Row], [SESSION_TYPE]],$AX$2:$AX$5,0)),"0", "1")</f>
        <v>0</v>
      </c>
      <c r="AD6055" s="60" t="str">
        <f>IF(ISERROR(MATCH(#REF!,#REF!,0)),"0", "1")</f>
        <v>0</v>
      </c>
      <c r="AE6055" s="60" t="str">
        <f>IF(ISERROR(MATCH([3]!Quota_Std_2022_23[[#This Row], [Gender]],$AN$2:$AN$4,0)),"0", "1")</f>
        <v>0</v>
      </c>
      <c r="AF6055" s="60" t="str">
        <f>IF(ISERROR(MATCH([3]!Quota_Std_2022_23[[#This Row], [Quota Type]],[3]Sheet1!$AO$2:$AO$12,0)),"0", "1")</f>
        <v>0</v>
      </c>
      <c r="AG6055" s="60" t="str">
        <f>IF(ISERROR(MATCH(#REF!,$BA$2:$BA$8,0)),"0", "1")</f>
        <v>0</v>
      </c>
      <c r="AH6055" s="60" t="str">
        <f>IF(ISERROR(MATCH(Passout2023[[#This Row], [Nationality Pakistani/ Foreign]],$D$3:$D$4,0)),"0", "1")</f>
        <v>0</v>
      </c>
    </row>
    <row r="6056">
      <c r="Y6056" s="60" t="str">
        <f>IF(ISERROR(MATCH(Passout2023[[#This Row], [Degree Duration (year)]],$M$3:$M$10,0)),"0", "1")</f>
        <v>0</v>
      </c>
      <c r="Z6056" s="60" t="str">
        <f>IF(ISERROR(MATCH(Passout2023[[#This Row], [Admission Type]],$F$3:$F$6,0)),"0", "1")</f>
        <v>0</v>
      </c>
      <c r="AA6056" s="60" t="str">
        <f>IF(ISERROR(MATCH(Passout2023[[#This Row], [Batch Start Year]],$L$3:$L$25,0)),"0", "1")</f>
        <v>0</v>
      </c>
      <c r="AB6056" s="60" t="str">
        <f>IF(ISERROR(MATCH(Passout2023[[#This Row], [Batch Start Semester]],$K$3:$K$6,0)),"0", "1")</f>
        <v>0</v>
      </c>
      <c r="AC6056" s="60" t="str">
        <f>IF(ISERROR(MATCH([3]!Quota_Std_2022_23[[#This Row], [SESSION_TYPE]],$AX$2:$AX$5,0)),"0", "1")</f>
        <v>0</v>
      </c>
      <c r="AD6056" s="60" t="str">
        <f>IF(ISERROR(MATCH(#REF!,#REF!,0)),"0", "1")</f>
        <v>0</v>
      </c>
      <c r="AE6056" s="60" t="str">
        <f>IF(ISERROR(MATCH([3]!Quota_Std_2022_23[[#This Row], [Gender]],$AN$2:$AN$4,0)),"0", "1")</f>
        <v>0</v>
      </c>
      <c r="AF6056" s="60" t="str">
        <f>IF(ISERROR(MATCH([3]!Quota_Std_2022_23[[#This Row], [Quota Type]],[3]Sheet1!$AO$2:$AO$12,0)),"0", "1")</f>
        <v>0</v>
      </c>
      <c r="AG6056" s="60" t="str">
        <f>IF(ISERROR(MATCH(#REF!,$BA$2:$BA$8,0)),"0", "1")</f>
        <v>0</v>
      </c>
      <c r="AH6056" s="60" t="str">
        <f>IF(ISERROR(MATCH(Passout2023[[#This Row], [Nationality Pakistani/ Foreign]],$D$3:$D$4,0)),"0", "1")</f>
        <v>0</v>
      </c>
    </row>
    <row r="6057">
      <c r="Y6057" s="60" t="str">
        <f>IF(ISERROR(MATCH(Passout2023[[#This Row], [Degree Duration (year)]],$M$3:$M$10,0)),"0", "1")</f>
        <v>0</v>
      </c>
      <c r="Z6057" s="60" t="str">
        <f>IF(ISERROR(MATCH(Passout2023[[#This Row], [Admission Type]],$F$3:$F$6,0)),"0", "1")</f>
        <v>0</v>
      </c>
      <c r="AA6057" s="60" t="str">
        <f>IF(ISERROR(MATCH(Passout2023[[#This Row], [Batch Start Year]],$L$3:$L$25,0)),"0", "1")</f>
        <v>0</v>
      </c>
      <c r="AB6057" s="60" t="str">
        <f>IF(ISERROR(MATCH(Passout2023[[#This Row], [Batch Start Semester]],$K$3:$K$6,0)),"0", "1")</f>
        <v>0</v>
      </c>
      <c r="AC6057" s="60" t="str">
        <f>IF(ISERROR(MATCH([3]!Quota_Std_2022_23[[#This Row], [SESSION_TYPE]],$AX$2:$AX$5,0)),"0", "1")</f>
        <v>0</v>
      </c>
      <c r="AD6057" s="60" t="str">
        <f>IF(ISERROR(MATCH(#REF!,#REF!,0)),"0", "1")</f>
        <v>0</v>
      </c>
      <c r="AE6057" s="60" t="str">
        <f>IF(ISERROR(MATCH([3]!Quota_Std_2022_23[[#This Row], [Gender]],$AN$2:$AN$4,0)),"0", "1")</f>
        <v>0</v>
      </c>
      <c r="AF6057" s="60" t="str">
        <f>IF(ISERROR(MATCH([3]!Quota_Std_2022_23[[#This Row], [Quota Type]],[3]Sheet1!$AO$2:$AO$12,0)),"0", "1")</f>
        <v>0</v>
      </c>
      <c r="AG6057" s="60" t="str">
        <f>IF(ISERROR(MATCH(#REF!,$BA$2:$BA$8,0)),"0", "1")</f>
        <v>0</v>
      </c>
      <c r="AH6057" s="60" t="str">
        <f>IF(ISERROR(MATCH(Passout2023[[#This Row], [Nationality Pakistani/ Foreign]],$D$3:$D$4,0)),"0", "1")</f>
        <v>0</v>
      </c>
    </row>
    <row r="6058">
      <c r="Y6058" s="60" t="str">
        <f>IF(ISERROR(MATCH(Passout2023[[#This Row], [Degree Duration (year)]],$M$3:$M$10,0)),"0", "1")</f>
        <v>0</v>
      </c>
      <c r="Z6058" s="60" t="str">
        <f>IF(ISERROR(MATCH(Passout2023[[#This Row], [Admission Type]],$F$3:$F$6,0)),"0", "1")</f>
        <v>0</v>
      </c>
      <c r="AA6058" s="60" t="str">
        <f>IF(ISERROR(MATCH(Passout2023[[#This Row], [Batch Start Year]],$L$3:$L$25,0)),"0", "1")</f>
        <v>0</v>
      </c>
      <c r="AB6058" s="60" t="str">
        <f>IF(ISERROR(MATCH(Passout2023[[#This Row], [Batch Start Semester]],$K$3:$K$6,0)),"0", "1")</f>
        <v>0</v>
      </c>
      <c r="AC6058" s="60" t="str">
        <f>IF(ISERROR(MATCH([3]!Quota_Std_2022_23[[#This Row], [SESSION_TYPE]],$AX$2:$AX$5,0)),"0", "1")</f>
        <v>0</v>
      </c>
      <c r="AD6058" s="60" t="str">
        <f>IF(ISERROR(MATCH(#REF!,#REF!,0)),"0", "1")</f>
        <v>0</v>
      </c>
      <c r="AE6058" s="60" t="str">
        <f>IF(ISERROR(MATCH([3]!Quota_Std_2022_23[[#This Row], [Gender]],$AN$2:$AN$4,0)),"0", "1")</f>
        <v>0</v>
      </c>
      <c r="AF6058" s="60" t="str">
        <f>IF(ISERROR(MATCH([3]!Quota_Std_2022_23[[#This Row], [Quota Type]],[3]Sheet1!$AO$2:$AO$12,0)),"0", "1")</f>
        <v>0</v>
      </c>
      <c r="AG6058" s="60" t="str">
        <f>IF(ISERROR(MATCH(#REF!,$BA$2:$BA$8,0)),"0", "1")</f>
        <v>0</v>
      </c>
      <c r="AH6058" s="60" t="str">
        <f>IF(ISERROR(MATCH(Passout2023[[#This Row], [Nationality Pakistani/ Foreign]],$D$3:$D$4,0)),"0", "1")</f>
        <v>0</v>
      </c>
    </row>
    <row r="6059">
      <c r="Y6059" s="60" t="str">
        <f>IF(ISERROR(MATCH(Passout2023[[#This Row], [Degree Duration (year)]],$M$3:$M$10,0)),"0", "1")</f>
        <v>0</v>
      </c>
      <c r="Z6059" s="60" t="str">
        <f>IF(ISERROR(MATCH(Passout2023[[#This Row], [Admission Type]],$F$3:$F$6,0)),"0", "1")</f>
        <v>0</v>
      </c>
      <c r="AA6059" s="60" t="str">
        <f>IF(ISERROR(MATCH(Passout2023[[#This Row], [Batch Start Year]],$L$3:$L$25,0)),"0", "1")</f>
        <v>0</v>
      </c>
      <c r="AB6059" s="60" t="str">
        <f>IF(ISERROR(MATCH(Passout2023[[#This Row], [Batch Start Semester]],$K$3:$K$6,0)),"0", "1")</f>
        <v>0</v>
      </c>
      <c r="AC6059" s="60" t="str">
        <f>IF(ISERROR(MATCH([3]!Quota_Std_2022_23[[#This Row], [SESSION_TYPE]],$AX$2:$AX$5,0)),"0", "1")</f>
        <v>0</v>
      </c>
      <c r="AD6059" s="60" t="str">
        <f>IF(ISERROR(MATCH(#REF!,#REF!,0)),"0", "1")</f>
        <v>0</v>
      </c>
      <c r="AE6059" s="60" t="str">
        <f>IF(ISERROR(MATCH([3]!Quota_Std_2022_23[[#This Row], [Gender]],$AN$2:$AN$4,0)),"0", "1")</f>
        <v>0</v>
      </c>
      <c r="AF6059" s="60" t="str">
        <f>IF(ISERROR(MATCH([3]!Quota_Std_2022_23[[#This Row], [Quota Type]],[3]Sheet1!$AO$2:$AO$12,0)),"0", "1")</f>
        <v>0</v>
      </c>
      <c r="AG6059" s="60" t="str">
        <f>IF(ISERROR(MATCH(#REF!,$BA$2:$BA$8,0)),"0", "1")</f>
        <v>0</v>
      </c>
      <c r="AH6059" s="60" t="str">
        <f>IF(ISERROR(MATCH(Passout2023[[#This Row], [Nationality Pakistani/ Foreign]],$D$3:$D$4,0)),"0", "1")</f>
        <v>0</v>
      </c>
    </row>
    <row r="6060">
      <c r="Y6060" s="60" t="str">
        <f>IF(ISERROR(MATCH(Passout2023[[#This Row], [Degree Duration (year)]],$M$3:$M$10,0)),"0", "1")</f>
        <v>0</v>
      </c>
      <c r="Z6060" s="60" t="str">
        <f>IF(ISERROR(MATCH(Passout2023[[#This Row], [Admission Type]],$F$3:$F$6,0)),"0", "1")</f>
        <v>0</v>
      </c>
      <c r="AA6060" s="60" t="str">
        <f>IF(ISERROR(MATCH(Passout2023[[#This Row], [Batch Start Year]],$L$3:$L$25,0)),"0", "1")</f>
        <v>0</v>
      </c>
      <c r="AB6060" s="60" t="str">
        <f>IF(ISERROR(MATCH(Passout2023[[#This Row], [Batch Start Semester]],$K$3:$K$6,0)),"0", "1")</f>
        <v>0</v>
      </c>
      <c r="AC6060" s="60" t="str">
        <f>IF(ISERROR(MATCH([3]!Quota_Std_2022_23[[#This Row], [SESSION_TYPE]],$AX$2:$AX$5,0)),"0", "1")</f>
        <v>0</v>
      </c>
      <c r="AD6060" s="60" t="str">
        <f>IF(ISERROR(MATCH(#REF!,#REF!,0)),"0", "1")</f>
        <v>0</v>
      </c>
      <c r="AE6060" s="60" t="str">
        <f>IF(ISERROR(MATCH([3]!Quota_Std_2022_23[[#This Row], [Gender]],$AN$2:$AN$4,0)),"0", "1")</f>
        <v>0</v>
      </c>
      <c r="AF6060" s="60" t="str">
        <f>IF(ISERROR(MATCH([3]!Quota_Std_2022_23[[#This Row], [Quota Type]],[3]Sheet1!$AO$2:$AO$12,0)),"0", "1")</f>
        <v>0</v>
      </c>
      <c r="AG6060" s="60" t="str">
        <f>IF(ISERROR(MATCH(#REF!,$BA$2:$BA$8,0)),"0", "1")</f>
        <v>0</v>
      </c>
      <c r="AH6060" s="60" t="str">
        <f>IF(ISERROR(MATCH(Passout2023[[#This Row], [Nationality Pakistani/ Foreign]],$D$3:$D$4,0)),"0", "1")</f>
        <v>0</v>
      </c>
    </row>
    <row r="6061">
      <c r="Y6061" s="60" t="str">
        <f>IF(ISERROR(MATCH(Passout2023[[#This Row], [Degree Duration (year)]],$M$3:$M$10,0)),"0", "1")</f>
        <v>0</v>
      </c>
      <c r="Z6061" s="60" t="str">
        <f>IF(ISERROR(MATCH(Passout2023[[#This Row], [Admission Type]],$F$3:$F$6,0)),"0", "1")</f>
        <v>0</v>
      </c>
      <c r="AA6061" s="60" t="str">
        <f>IF(ISERROR(MATCH(Passout2023[[#This Row], [Batch Start Year]],$L$3:$L$25,0)),"0", "1")</f>
        <v>0</v>
      </c>
      <c r="AB6061" s="60" t="str">
        <f>IF(ISERROR(MATCH(Passout2023[[#This Row], [Batch Start Semester]],$K$3:$K$6,0)),"0", "1")</f>
        <v>0</v>
      </c>
      <c r="AC6061" s="60" t="str">
        <f>IF(ISERROR(MATCH([3]!Quota_Std_2022_23[[#This Row], [SESSION_TYPE]],$AX$2:$AX$5,0)),"0", "1")</f>
        <v>0</v>
      </c>
      <c r="AD6061" s="60" t="str">
        <f>IF(ISERROR(MATCH(#REF!,#REF!,0)),"0", "1")</f>
        <v>0</v>
      </c>
      <c r="AE6061" s="60" t="str">
        <f>IF(ISERROR(MATCH([3]!Quota_Std_2022_23[[#This Row], [Gender]],$AN$2:$AN$4,0)),"0", "1")</f>
        <v>0</v>
      </c>
      <c r="AF6061" s="60" t="str">
        <f>IF(ISERROR(MATCH([3]!Quota_Std_2022_23[[#This Row], [Quota Type]],[3]Sheet1!$AO$2:$AO$12,0)),"0", "1")</f>
        <v>0</v>
      </c>
      <c r="AG6061" s="60" t="str">
        <f>IF(ISERROR(MATCH(#REF!,$BA$2:$BA$8,0)),"0", "1")</f>
        <v>0</v>
      </c>
      <c r="AH6061" s="60" t="str">
        <f>IF(ISERROR(MATCH(Passout2023[[#This Row], [Nationality Pakistani/ Foreign]],$D$3:$D$4,0)),"0", "1")</f>
        <v>0</v>
      </c>
    </row>
    <row r="6062">
      <c r="Y6062" s="60" t="str">
        <f>IF(ISERROR(MATCH(Passout2023[[#This Row], [Degree Duration (year)]],$M$3:$M$10,0)),"0", "1")</f>
        <v>0</v>
      </c>
      <c r="Z6062" s="60" t="str">
        <f>IF(ISERROR(MATCH(Passout2023[[#This Row], [Admission Type]],$F$3:$F$6,0)),"0", "1")</f>
        <v>0</v>
      </c>
      <c r="AA6062" s="60" t="str">
        <f>IF(ISERROR(MATCH(Passout2023[[#This Row], [Batch Start Year]],$L$3:$L$25,0)),"0", "1")</f>
        <v>0</v>
      </c>
      <c r="AB6062" s="60" t="str">
        <f>IF(ISERROR(MATCH(Passout2023[[#This Row], [Batch Start Semester]],$K$3:$K$6,0)),"0", "1")</f>
        <v>0</v>
      </c>
      <c r="AC6062" s="60" t="str">
        <f>IF(ISERROR(MATCH([3]!Quota_Std_2022_23[[#This Row], [SESSION_TYPE]],$AX$2:$AX$5,0)),"0", "1")</f>
        <v>0</v>
      </c>
      <c r="AD6062" s="60" t="str">
        <f>IF(ISERROR(MATCH(#REF!,#REF!,0)),"0", "1")</f>
        <v>0</v>
      </c>
      <c r="AE6062" s="60" t="str">
        <f>IF(ISERROR(MATCH([3]!Quota_Std_2022_23[[#This Row], [Gender]],$AN$2:$AN$4,0)),"0", "1")</f>
        <v>0</v>
      </c>
      <c r="AF6062" s="60" t="str">
        <f>IF(ISERROR(MATCH([3]!Quota_Std_2022_23[[#This Row], [Quota Type]],[3]Sheet1!$AO$2:$AO$12,0)),"0", "1")</f>
        <v>0</v>
      </c>
      <c r="AG6062" s="60" t="str">
        <f>IF(ISERROR(MATCH(#REF!,$BA$2:$BA$8,0)),"0", "1")</f>
        <v>0</v>
      </c>
      <c r="AH6062" s="60" t="str">
        <f>IF(ISERROR(MATCH(Passout2023[[#This Row], [Nationality Pakistani/ Foreign]],$D$3:$D$4,0)),"0", "1")</f>
        <v>0</v>
      </c>
    </row>
    <row r="6063">
      <c r="Y6063" s="60" t="str">
        <f>IF(ISERROR(MATCH(Passout2023[[#This Row], [Degree Duration (year)]],$M$3:$M$10,0)),"0", "1")</f>
        <v>0</v>
      </c>
      <c r="Z6063" s="60" t="str">
        <f>IF(ISERROR(MATCH(Passout2023[[#This Row], [Admission Type]],$F$3:$F$6,0)),"0", "1")</f>
        <v>0</v>
      </c>
      <c r="AA6063" s="60" t="str">
        <f>IF(ISERROR(MATCH(Passout2023[[#This Row], [Batch Start Year]],$L$3:$L$25,0)),"0", "1")</f>
        <v>0</v>
      </c>
      <c r="AB6063" s="60" t="str">
        <f>IF(ISERROR(MATCH(Passout2023[[#This Row], [Batch Start Semester]],$K$3:$K$6,0)),"0", "1")</f>
        <v>0</v>
      </c>
      <c r="AC6063" s="60" t="str">
        <f>IF(ISERROR(MATCH([3]!Quota_Std_2022_23[[#This Row], [SESSION_TYPE]],$AX$2:$AX$5,0)),"0", "1")</f>
        <v>0</v>
      </c>
      <c r="AD6063" s="60" t="str">
        <f>IF(ISERROR(MATCH(#REF!,#REF!,0)),"0", "1")</f>
        <v>0</v>
      </c>
      <c r="AE6063" s="60" t="str">
        <f>IF(ISERROR(MATCH([3]!Quota_Std_2022_23[[#This Row], [Gender]],$AN$2:$AN$4,0)),"0", "1")</f>
        <v>0</v>
      </c>
      <c r="AF6063" s="60" t="str">
        <f>IF(ISERROR(MATCH([3]!Quota_Std_2022_23[[#This Row], [Quota Type]],[3]Sheet1!$AO$2:$AO$12,0)),"0", "1")</f>
        <v>0</v>
      </c>
      <c r="AG6063" s="60" t="str">
        <f>IF(ISERROR(MATCH(#REF!,$BA$2:$BA$8,0)),"0", "1")</f>
        <v>0</v>
      </c>
      <c r="AH6063" s="60" t="str">
        <f>IF(ISERROR(MATCH(Passout2023[[#This Row], [Nationality Pakistani/ Foreign]],$D$3:$D$4,0)),"0", "1")</f>
        <v>0</v>
      </c>
    </row>
    <row r="6064">
      <c r="Y6064" s="60" t="str">
        <f>IF(ISERROR(MATCH(Passout2023[[#This Row], [Degree Duration (year)]],$M$3:$M$10,0)),"0", "1")</f>
        <v>0</v>
      </c>
      <c r="Z6064" s="60" t="str">
        <f>IF(ISERROR(MATCH(Passout2023[[#This Row], [Admission Type]],$F$3:$F$6,0)),"0", "1")</f>
        <v>0</v>
      </c>
      <c r="AA6064" s="60" t="str">
        <f>IF(ISERROR(MATCH(Passout2023[[#This Row], [Batch Start Year]],$L$3:$L$25,0)),"0", "1")</f>
        <v>0</v>
      </c>
      <c r="AB6064" s="60" t="str">
        <f>IF(ISERROR(MATCH(Passout2023[[#This Row], [Batch Start Semester]],$K$3:$K$6,0)),"0", "1")</f>
        <v>0</v>
      </c>
      <c r="AC6064" s="60" t="str">
        <f>IF(ISERROR(MATCH([3]!Quota_Std_2022_23[[#This Row], [SESSION_TYPE]],$AX$2:$AX$5,0)),"0", "1")</f>
        <v>0</v>
      </c>
      <c r="AD6064" s="60" t="str">
        <f>IF(ISERROR(MATCH(#REF!,#REF!,0)),"0", "1")</f>
        <v>0</v>
      </c>
      <c r="AE6064" s="60" t="str">
        <f>IF(ISERROR(MATCH([3]!Quota_Std_2022_23[[#This Row], [Gender]],$AN$2:$AN$4,0)),"0", "1")</f>
        <v>0</v>
      </c>
      <c r="AF6064" s="60" t="str">
        <f>IF(ISERROR(MATCH([3]!Quota_Std_2022_23[[#This Row], [Quota Type]],[3]Sheet1!$AO$2:$AO$12,0)),"0", "1")</f>
        <v>0</v>
      </c>
      <c r="AG6064" s="60" t="str">
        <f>IF(ISERROR(MATCH(#REF!,$BA$2:$BA$8,0)),"0", "1")</f>
        <v>0</v>
      </c>
      <c r="AH6064" s="60" t="str">
        <f>IF(ISERROR(MATCH(Passout2023[[#This Row], [Nationality Pakistani/ Foreign]],$D$3:$D$4,0)),"0", "1")</f>
        <v>0</v>
      </c>
    </row>
    <row r="6065">
      <c r="Y6065" s="60" t="str">
        <f>IF(ISERROR(MATCH(Passout2023[[#This Row], [Degree Duration (year)]],$M$3:$M$10,0)),"0", "1")</f>
        <v>0</v>
      </c>
      <c r="Z6065" s="60" t="str">
        <f>IF(ISERROR(MATCH(Passout2023[[#This Row], [Admission Type]],$F$3:$F$6,0)),"0", "1")</f>
        <v>0</v>
      </c>
      <c r="AA6065" s="60" t="str">
        <f>IF(ISERROR(MATCH(Passout2023[[#This Row], [Batch Start Year]],$L$3:$L$25,0)),"0", "1")</f>
        <v>0</v>
      </c>
      <c r="AB6065" s="60" t="str">
        <f>IF(ISERROR(MATCH(Passout2023[[#This Row], [Batch Start Semester]],$K$3:$K$6,0)),"0", "1")</f>
        <v>0</v>
      </c>
      <c r="AC6065" s="60" t="str">
        <f>IF(ISERROR(MATCH([3]!Quota_Std_2022_23[[#This Row], [SESSION_TYPE]],$AX$2:$AX$5,0)),"0", "1")</f>
        <v>0</v>
      </c>
      <c r="AD6065" s="60" t="str">
        <f>IF(ISERROR(MATCH(#REF!,#REF!,0)),"0", "1")</f>
        <v>0</v>
      </c>
      <c r="AE6065" s="60" t="str">
        <f>IF(ISERROR(MATCH([3]!Quota_Std_2022_23[[#This Row], [Gender]],$AN$2:$AN$4,0)),"0", "1")</f>
        <v>0</v>
      </c>
      <c r="AF6065" s="60" t="str">
        <f>IF(ISERROR(MATCH([3]!Quota_Std_2022_23[[#This Row], [Quota Type]],[3]Sheet1!$AO$2:$AO$12,0)),"0", "1")</f>
        <v>0</v>
      </c>
      <c r="AG6065" s="60" t="str">
        <f>IF(ISERROR(MATCH(#REF!,$BA$2:$BA$8,0)),"0", "1")</f>
        <v>0</v>
      </c>
      <c r="AH6065" s="60" t="str">
        <f>IF(ISERROR(MATCH(Passout2023[[#This Row], [Nationality Pakistani/ Foreign]],$D$3:$D$4,0)),"0", "1")</f>
        <v>0</v>
      </c>
    </row>
    <row r="6066">
      <c r="Y6066" s="60" t="str">
        <f>IF(ISERROR(MATCH(Passout2023[[#This Row], [Degree Duration (year)]],$M$3:$M$10,0)),"0", "1")</f>
        <v>0</v>
      </c>
      <c r="Z6066" s="60" t="str">
        <f>IF(ISERROR(MATCH(Passout2023[[#This Row], [Admission Type]],$F$3:$F$6,0)),"0", "1")</f>
        <v>0</v>
      </c>
      <c r="AA6066" s="60" t="str">
        <f>IF(ISERROR(MATCH(Passout2023[[#This Row], [Batch Start Year]],$L$3:$L$25,0)),"0", "1")</f>
        <v>0</v>
      </c>
      <c r="AB6066" s="60" t="str">
        <f>IF(ISERROR(MATCH(Passout2023[[#This Row], [Batch Start Semester]],$K$3:$K$6,0)),"0", "1")</f>
        <v>0</v>
      </c>
      <c r="AC6066" s="60" t="str">
        <f>IF(ISERROR(MATCH([3]!Quota_Std_2022_23[[#This Row], [SESSION_TYPE]],$AX$2:$AX$5,0)),"0", "1")</f>
        <v>0</v>
      </c>
      <c r="AD6066" s="60" t="str">
        <f>IF(ISERROR(MATCH(#REF!,#REF!,0)),"0", "1")</f>
        <v>0</v>
      </c>
      <c r="AE6066" s="60" t="str">
        <f>IF(ISERROR(MATCH([3]!Quota_Std_2022_23[[#This Row], [Gender]],$AN$2:$AN$4,0)),"0", "1")</f>
        <v>0</v>
      </c>
      <c r="AF6066" s="60" t="str">
        <f>IF(ISERROR(MATCH([3]!Quota_Std_2022_23[[#This Row], [Quota Type]],[3]Sheet1!$AO$2:$AO$12,0)),"0", "1")</f>
        <v>0</v>
      </c>
      <c r="AG6066" s="60" t="str">
        <f>IF(ISERROR(MATCH(#REF!,$BA$2:$BA$8,0)),"0", "1")</f>
        <v>0</v>
      </c>
      <c r="AH6066" s="60" t="str">
        <f>IF(ISERROR(MATCH(Passout2023[[#This Row], [Nationality Pakistani/ Foreign]],$D$3:$D$4,0)),"0", "1")</f>
        <v>0</v>
      </c>
    </row>
    <row r="6067">
      <c r="Y6067" s="60" t="str">
        <f>IF(ISERROR(MATCH(Passout2023[[#This Row], [Degree Duration (year)]],$M$3:$M$10,0)),"0", "1")</f>
        <v>0</v>
      </c>
      <c r="Z6067" s="60" t="str">
        <f>IF(ISERROR(MATCH(Passout2023[[#This Row], [Admission Type]],$F$3:$F$6,0)),"0", "1")</f>
        <v>0</v>
      </c>
      <c r="AA6067" s="60" t="str">
        <f>IF(ISERROR(MATCH(Passout2023[[#This Row], [Batch Start Year]],$L$3:$L$25,0)),"0", "1")</f>
        <v>0</v>
      </c>
      <c r="AB6067" s="60" t="str">
        <f>IF(ISERROR(MATCH(Passout2023[[#This Row], [Batch Start Semester]],$K$3:$K$6,0)),"0", "1")</f>
        <v>0</v>
      </c>
      <c r="AC6067" s="60" t="str">
        <f>IF(ISERROR(MATCH([3]!Quota_Std_2022_23[[#This Row], [SESSION_TYPE]],$AX$2:$AX$5,0)),"0", "1")</f>
        <v>0</v>
      </c>
      <c r="AD6067" s="60" t="str">
        <f>IF(ISERROR(MATCH(#REF!,#REF!,0)),"0", "1")</f>
        <v>0</v>
      </c>
      <c r="AE6067" s="60" t="str">
        <f>IF(ISERROR(MATCH([3]!Quota_Std_2022_23[[#This Row], [Gender]],$AN$2:$AN$4,0)),"0", "1")</f>
        <v>0</v>
      </c>
      <c r="AF6067" s="60" t="str">
        <f>IF(ISERROR(MATCH([3]!Quota_Std_2022_23[[#This Row], [Quota Type]],[3]Sheet1!$AO$2:$AO$12,0)),"0", "1")</f>
        <v>0</v>
      </c>
      <c r="AG6067" s="60" t="str">
        <f>IF(ISERROR(MATCH(#REF!,$BA$2:$BA$8,0)),"0", "1")</f>
        <v>0</v>
      </c>
      <c r="AH6067" s="60" t="str">
        <f>IF(ISERROR(MATCH(Passout2023[[#This Row], [Nationality Pakistani/ Foreign]],$D$3:$D$4,0)),"0", "1")</f>
        <v>0</v>
      </c>
    </row>
    <row r="6068">
      <c r="Y6068" s="60" t="str">
        <f>IF(ISERROR(MATCH(Passout2023[[#This Row], [Degree Duration (year)]],$M$3:$M$10,0)),"0", "1")</f>
        <v>0</v>
      </c>
      <c r="Z6068" s="60" t="str">
        <f>IF(ISERROR(MATCH(Passout2023[[#This Row], [Admission Type]],$F$3:$F$6,0)),"0", "1")</f>
        <v>0</v>
      </c>
      <c r="AA6068" s="60" t="str">
        <f>IF(ISERROR(MATCH(Passout2023[[#This Row], [Batch Start Year]],$L$3:$L$25,0)),"0", "1")</f>
        <v>0</v>
      </c>
      <c r="AB6068" s="60" t="str">
        <f>IF(ISERROR(MATCH(Passout2023[[#This Row], [Batch Start Semester]],$K$3:$K$6,0)),"0", "1")</f>
        <v>0</v>
      </c>
      <c r="AC6068" s="60" t="str">
        <f>IF(ISERROR(MATCH([3]!Quota_Std_2022_23[[#This Row], [SESSION_TYPE]],$AX$2:$AX$5,0)),"0", "1")</f>
        <v>0</v>
      </c>
      <c r="AD6068" s="60" t="str">
        <f>IF(ISERROR(MATCH(#REF!,#REF!,0)),"0", "1")</f>
        <v>0</v>
      </c>
      <c r="AE6068" s="60" t="str">
        <f>IF(ISERROR(MATCH([3]!Quota_Std_2022_23[[#This Row], [Gender]],$AN$2:$AN$4,0)),"0", "1")</f>
        <v>0</v>
      </c>
      <c r="AF6068" s="60" t="str">
        <f>IF(ISERROR(MATCH([3]!Quota_Std_2022_23[[#This Row], [Quota Type]],[3]Sheet1!$AO$2:$AO$12,0)),"0", "1")</f>
        <v>0</v>
      </c>
      <c r="AG6068" s="60" t="str">
        <f>IF(ISERROR(MATCH(#REF!,$BA$2:$BA$8,0)),"0", "1")</f>
        <v>0</v>
      </c>
      <c r="AH6068" s="60" t="str">
        <f>IF(ISERROR(MATCH(Passout2023[[#This Row], [Nationality Pakistani/ Foreign]],$D$3:$D$4,0)),"0", "1")</f>
        <v>0</v>
      </c>
    </row>
    <row r="6069">
      <c r="Y6069" s="60" t="str">
        <f>IF(ISERROR(MATCH(Passout2023[[#This Row], [Degree Duration (year)]],$M$3:$M$10,0)),"0", "1")</f>
        <v>0</v>
      </c>
      <c r="Z6069" s="60" t="str">
        <f>IF(ISERROR(MATCH(Passout2023[[#This Row], [Admission Type]],$F$3:$F$6,0)),"0", "1")</f>
        <v>0</v>
      </c>
      <c r="AA6069" s="60" t="str">
        <f>IF(ISERROR(MATCH(Passout2023[[#This Row], [Batch Start Year]],$L$3:$L$25,0)),"0", "1")</f>
        <v>0</v>
      </c>
      <c r="AB6069" s="60" t="str">
        <f>IF(ISERROR(MATCH(Passout2023[[#This Row], [Batch Start Semester]],$K$3:$K$6,0)),"0", "1")</f>
        <v>0</v>
      </c>
      <c r="AC6069" s="60" t="str">
        <f>IF(ISERROR(MATCH([3]!Quota_Std_2022_23[[#This Row], [SESSION_TYPE]],$AX$2:$AX$5,0)),"0", "1")</f>
        <v>0</v>
      </c>
      <c r="AD6069" s="60" t="str">
        <f>IF(ISERROR(MATCH(#REF!,#REF!,0)),"0", "1")</f>
        <v>0</v>
      </c>
      <c r="AE6069" s="60" t="str">
        <f>IF(ISERROR(MATCH([3]!Quota_Std_2022_23[[#This Row], [Gender]],$AN$2:$AN$4,0)),"0", "1")</f>
        <v>0</v>
      </c>
      <c r="AF6069" s="60" t="str">
        <f>IF(ISERROR(MATCH([3]!Quota_Std_2022_23[[#This Row], [Quota Type]],[3]Sheet1!$AO$2:$AO$12,0)),"0", "1")</f>
        <v>0</v>
      </c>
      <c r="AG6069" s="60" t="str">
        <f>IF(ISERROR(MATCH(#REF!,$BA$2:$BA$8,0)),"0", "1")</f>
        <v>0</v>
      </c>
      <c r="AH6069" s="60" t="str">
        <f>IF(ISERROR(MATCH(Passout2023[[#This Row], [Nationality Pakistani/ Foreign]],$D$3:$D$4,0)),"0", "1")</f>
        <v>0</v>
      </c>
    </row>
    <row r="6070">
      <c r="Y6070" s="60" t="str">
        <f>IF(ISERROR(MATCH(Passout2023[[#This Row], [Degree Duration (year)]],$M$3:$M$10,0)),"0", "1")</f>
        <v>0</v>
      </c>
      <c r="Z6070" s="60" t="str">
        <f>IF(ISERROR(MATCH(Passout2023[[#This Row], [Admission Type]],$F$3:$F$6,0)),"0", "1")</f>
        <v>0</v>
      </c>
      <c r="AA6070" s="60" t="str">
        <f>IF(ISERROR(MATCH(Passout2023[[#This Row], [Batch Start Year]],$L$3:$L$25,0)),"0", "1")</f>
        <v>0</v>
      </c>
      <c r="AB6070" s="60" t="str">
        <f>IF(ISERROR(MATCH(Passout2023[[#This Row], [Batch Start Semester]],$K$3:$K$6,0)),"0", "1")</f>
        <v>0</v>
      </c>
      <c r="AC6070" s="60" t="str">
        <f>IF(ISERROR(MATCH([3]!Quota_Std_2022_23[[#This Row], [SESSION_TYPE]],$AX$2:$AX$5,0)),"0", "1")</f>
        <v>0</v>
      </c>
      <c r="AD6070" s="60" t="str">
        <f>IF(ISERROR(MATCH(#REF!,#REF!,0)),"0", "1")</f>
        <v>0</v>
      </c>
      <c r="AE6070" s="60" t="str">
        <f>IF(ISERROR(MATCH([3]!Quota_Std_2022_23[[#This Row], [Gender]],$AN$2:$AN$4,0)),"0", "1")</f>
        <v>0</v>
      </c>
      <c r="AF6070" s="60" t="str">
        <f>IF(ISERROR(MATCH([3]!Quota_Std_2022_23[[#This Row], [Quota Type]],[3]Sheet1!$AO$2:$AO$12,0)),"0", "1")</f>
        <v>0</v>
      </c>
      <c r="AG6070" s="60" t="str">
        <f>IF(ISERROR(MATCH(#REF!,$BA$2:$BA$8,0)),"0", "1")</f>
        <v>0</v>
      </c>
      <c r="AH6070" s="60" t="str">
        <f>IF(ISERROR(MATCH(Passout2023[[#This Row], [Nationality Pakistani/ Foreign]],$D$3:$D$4,0)),"0", "1")</f>
        <v>0</v>
      </c>
    </row>
    <row r="6071">
      <c r="Y6071" s="60" t="str">
        <f>IF(ISERROR(MATCH(Passout2023[[#This Row], [Degree Duration (year)]],$M$3:$M$10,0)),"0", "1")</f>
        <v>0</v>
      </c>
      <c r="Z6071" s="60" t="str">
        <f>IF(ISERROR(MATCH(Passout2023[[#This Row], [Admission Type]],$F$3:$F$6,0)),"0", "1")</f>
        <v>0</v>
      </c>
      <c r="AA6071" s="60" t="str">
        <f>IF(ISERROR(MATCH(Passout2023[[#This Row], [Batch Start Year]],$L$3:$L$25,0)),"0", "1")</f>
        <v>0</v>
      </c>
      <c r="AB6071" s="60" t="str">
        <f>IF(ISERROR(MATCH(Passout2023[[#This Row], [Batch Start Semester]],$K$3:$K$6,0)),"0", "1")</f>
        <v>0</v>
      </c>
      <c r="AC6071" s="60" t="str">
        <f>IF(ISERROR(MATCH([3]!Quota_Std_2022_23[[#This Row], [SESSION_TYPE]],$AX$2:$AX$5,0)),"0", "1")</f>
        <v>0</v>
      </c>
      <c r="AD6071" s="60" t="str">
        <f>IF(ISERROR(MATCH(#REF!,#REF!,0)),"0", "1")</f>
        <v>0</v>
      </c>
      <c r="AE6071" s="60" t="str">
        <f>IF(ISERROR(MATCH([3]!Quota_Std_2022_23[[#This Row], [Gender]],$AN$2:$AN$4,0)),"0", "1")</f>
        <v>0</v>
      </c>
      <c r="AF6071" s="60" t="str">
        <f>IF(ISERROR(MATCH([3]!Quota_Std_2022_23[[#This Row], [Quota Type]],[3]Sheet1!$AO$2:$AO$12,0)),"0", "1")</f>
        <v>0</v>
      </c>
      <c r="AG6071" s="60" t="str">
        <f>IF(ISERROR(MATCH(#REF!,$BA$2:$BA$8,0)),"0", "1")</f>
        <v>0</v>
      </c>
      <c r="AH6071" s="60" t="str">
        <f>IF(ISERROR(MATCH(Passout2023[[#This Row], [Nationality Pakistani/ Foreign]],$D$3:$D$4,0)),"0", "1")</f>
        <v>0</v>
      </c>
    </row>
    <row r="6072">
      <c r="Y6072" s="60" t="str">
        <f>IF(ISERROR(MATCH(Passout2023[[#This Row], [Degree Duration (year)]],$M$3:$M$10,0)),"0", "1")</f>
        <v>0</v>
      </c>
      <c r="Z6072" s="60" t="str">
        <f>IF(ISERROR(MATCH(Passout2023[[#This Row], [Admission Type]],$F$3:$F$6,0)),"0", "1")</f>
        <v>0</v>
      </c>
      <c r="AA6072" s="60" t="str">
        <f>IF(ISERROR(MATCH(Passout2023[[#This Row], [Batch Start Year]],$L$3:$L$25,0)),"0", "1")</f>
        <v>0</v>
      </c>
      <c r="AB6072" s="60" t="str">
        <f>IF(ISERROR(MATCH(Passout2023[[#This Row], [Batch Start Semester]],$K$3:$K$6,0)),"0", "1")</f>
        <v>0</v>
      </c>
      <c r="AC6072" s="60" t="str">
        <f>IF(ISERROR(MATCH([3]!Quota_Std_2022_23[[#This Row], [SESSION_TYPE]],$AX$2:$AX$5,0)),"0", "1")</f>
        <v>0</v>
      </c>
      <c r="AD6072" s="60" t="str">
        <f>IF(ISERROR(MATCH(#REF!,#REF!,0)),"0", "1")</f>
        <v>0</v>
      </c>
      <c r="AE6072" s="60" t="str">
        <f>IF(ISERROR(MATCH([3]!Quota_Std_2022_23[[#This Row], [Gender]],$AN$2:$AN$4,0)),"0", "1")</f>
        <v>0</v>
      </c>
      <c r="AF6072" s="60" t="str">
        <f>IF(ISERROR(MATCH([3]!Quota_Std_2022_23[[#This Row], [Quota Type]],[3]Sheet1!$AO$2:$AO$12,0)),"0", "1")</f>
        <v>0</v>
      </c>
      <c r="AG6072" s="60" t="str">
        <f>IF(ISERROR(MATCH(#REF!,$BA$2:$BA$8,0)),"0", "1")</f>
        <v>0</v>
      </c>
      <c r="AH6072" s="60" t="str">
        <f>IF(ISERROR(MATCH(Passout2023[[#This Row], [Nationality Pakistani/ Foreign]],$D$3:$D$4,0)),"0", "1")</f>
        <v>0</v>
      </c>
    </row>
    <row r="6073">
      <c r="Y6073" s="60" t="str">
        <f>IF(ISERROR(MATCH(Passout2023[[#This Row], [Degree Duration (year)]],$M$3:$M$10,0)),"0", "1")</f>
        <v>0</v>
      </c>
      <c r="Z6073" s="60" t="str">
        <f>IF(ISERROR(MATCH(Passout2023[[#This Row], [Admission Type]],$F$3:$F$6,0)),"0", "1")</f>
        <v>0</v>
      </c>
      <c r="AA6073" s="60" t="str">
        <f>IF(ISERROR(MATCH(Passout2023[[#This Row], [Batch Start Year]],$L$3:$L$25,0)),"0", "1")</f>
        <v>0</v>
      </c>
      <c r="AB6073" s="60" t="str">
        <f>IF(ISERROR(MATCH(Passout2023[[#This Row], [Batch Start Semester]],$K$3:$K$6,0)),"0", "1")</f>
        <v>0</v>
      </c>
      <c r="AC6073" s="60" t="str">
        <f>IF(ISERROR(MATCH([3]!Quota_Std_2022_23[[#This Row], [SESSION_TYPE]],$AX$2:$AX$5,0)),"0", "1")</f>
        <v>0</v>
      </c>
      <c r="AD6073" s="60" t="str">
        <f>IF(ISERROR(MATCH(#REF!,#REF!,0)),"0", "1")</f>
        <v>0</v>
      </c>
      <c r="AE6073" s="60" t="str">
        <f>IF(ISERROR(MATCH([3]!Quota_Std_2022_23[[#This Row], [Gender]],$AN$2:$AN$4,0)),"0", "1")</f>
        <v>0</v>
      </c>
      <c r="AF6073" s="60" t="str">
        <f>IF(ISERROR(MATCH([3]!Quota_Std_2022_23[[#This Row], [Quota Type]],[3]Sheet1!$AO$2:$AO$12,0)),"0", "1")</f>
        <v>0</v>
      </c>
      <c r="AG6073" s="60" t="str">
        <f>IF(ISERROR(MATCH(#REF!,$BA$2:$BA$8,0)),"0", "1")</f>
        <v>0</v>
      </c>
      <c r="AH6073" s="60" t="str">
        <f>IF(ISERROR(MATCH(Passout2023[[#This Row], [Nationality Pakistani/ Foreign]],$D$3:$D$4,0)),"0", "1")</f>
        <v>0</v>
      </c>
    </row>
    <row r="6074">
      <c r="Y6074" s="60" t="str">
        <f>IF(ISERROR(MATCH(Passout2023[[#This Row], [Degree Duration (year)]],$M$3:$M$10,0)),"0", "1")</f>
        <v>0</v>
      </c>
      <c r="Z6074" s="60" t="str">
        <f>IF(ISERROR(MATCH(Passout2023[[#This Row], [Admission Type]],$F$3:$F$6,0)),"0", "1")</f>
        <v>0</v>
      </c>
      <c r="AA6074" s="60" t="str">
        <f>IF(ISERROR(MATCH(Passout2023[[#This Row], [Batch Start Year]],$L$3:$L$25,0)),"0", "1")</f>
        <v>0</v>
      </c>
      <c r="AB6074" s="60" t="str">
        <f>IF(ISERROR(MATCH(Passout2023[[#This Row], [Batch Start Semester]],$K$3:$K$6,0)),"0", "1")</f>
        <v>0</v>
      </c>
      <c r="AC6074" s="60" t="str">
        <f>IF(ISERROR(MATCH([3]!Quota_Std_2022_23[[#This Row], [SESSION_TYPE]],$AX$2:$AX$5,0)),"0", "1")</f>
        <v>0</v>
      </c>
      <c r="AD6074" s="60" t="str">
        <f>IF(ISERROR(MATCH(#REF!,#REF!,0)),"0", "1")</f>
        <v>0</v>
      </c>
      <c r="AE6074" s="60" t="str">
        <f>IF(ISERROR(MATCH([3]!Quota_Std_2022_23[[#This Row], [Gender]],$AN$2:$AN$4,0)),"0", "1")</f>
        <v>0</v>
      </c>
      <c r="AF6074" s="60" t="str">
        <f>IF(ISERROR(MATCH([3]!Quota_Std_2022_23[[#This Row], [Quota Type]],[3]Sheet1!$AO$2:$AO$12,0)),"0", "1")</f>
        <v>0</v>
      </c>
      <c r="AG6074" s="60" t="str">
        <f>IF(ISERROR(MATCH(#REF!,$BA$2:$BA$8,0)),"0", "1")</f>
        <v>0</v>
      </c>
      <c r="AH6074" s="60" t="str">
        <f>IF(ISERROR(MATCH(Passout2023[[#This Row], [Nationality Pakistani/ Foreign]],$D$3:$D$4,0)),"0", "1")</f>
        <v>0</v>
      </c>
    </row>
    <row r="6075">
      <c r="Y6075" s="60" t="str">
        <f>IF(ISERROR(MATCH(Passout2023[[#This Row], [Degree Duration (year)]],$M$3:$M$10,0)),"0", "1")</f>
        <v>0</v>
      </c>
      <c r="Z6075" s="60" t="str">
        <f>IF(ISERROR(MATCH(Passout2023[[#This Row], [Admission Type]],$F$3:$F$6,0)),"0", "1")</f>
        <v>0</v>
      </c>
      <c r="AA6075" s="60" t="str">
        <f>IF(ISERROR(MATCH(Passout2023[[#This Row], [Batch Start Year]],$L$3:$L$25,0)),"0", "1")</f>
        <v>0</v>
      </c>
      <c r="AB6075" s="60" t="str">
        <f>IF(ISERROR(MATCH(Passout2023[[#This Row], [Batch Start Semester]],$K$3:$K$6,0)),"0", "1")</f>
        <v>0</v>
      </c>
      <c r="AC6075" s="60" t="str">
        <f>IF(ISERROR(MATCH([3]!Quota_Std_2022_23[[#This Row], [SESSION_TYPE]],$AX$2:$AX$5,0)),"0", "1")</f>
        <v>0</v>
      </c>
      <c r="AD6075" s="60" t="str">
        <f>IF(ISERROR(MATCH(#REF!,#REF!,0)),"0", "1")</f>
        <v>0</v>
      </c>
      <c r="AE6075" s="60" t="str">
        <f>IF(ISERROR(MATCH([3]!Quota_Std_2022_23[[#This Row], [Gender]],$AN$2:$AN$4,0)),"0", "1")</f>
        <v>0</v>
      </c>
      <c r="AF6075" s="60" t="str">
        <f>IF(ISERROR(MATCH([3]!Quota_Std_2022_23[[#This Row], [Quota Type]],[3]Sheet1!$AO$2:$AO$12,0)),"0", "1")</f>
        <v>0</v>
      </c>
      <c r="AG6075" s="60" t="str">
        <f>IF(ISERROR(MATCH(#REF!,$BA$2:$BA$8,0)),"0", "1")</f>
        <v>0</v>
      </c>
      <c r="AH6075" s="60" t="str">
        <f>IF(ISERROR(MATCH(Passout2023[[#This Row], [Nationality Pakistani/ Foreign]],$D$3:$D$4,0)),"0", "1")</f>
        <v>0</v>
      </c>
    </row>
    <row r="6076">
      <c r="Y6076" s="60" t="str">
        <f>IF(ISERROR(MATCH(Passout2023[[#This Row], [Degree Duration (year)]],$M$3:$M$10,0)),"0", "1")</f>
        <v>0</v>
      </c>
      <c r="Z6076" s="60" t="str">
        <f>IF(ISERROR(MATCH(Passout2023[[#This Row], [Admission Type]],$F$3:$F$6,0)),"0", "1")</f>
        <v>0</v>
      </c>
      <c r="AA6076" s="60" t="str">
        <f>IF(ISERROR(MATCH(Passout2023[[#This Row], [Batch Start Year]],$L$3:$L$25,0)),"0", "1")</f>
        <v>0</v>
      </c>
      <c r="AB6076" s="60" t="str">
        <f>IF(ISERROR(MATCH(Passout2023[[#This Row], [Batch Start Semester]],$K$3:$K$6,0)),"0", "1")</f>
        <v>0</v>
      </c>
      <c r="AC6076" s="60" t="str">
        <f>IF(ISERROR(MATCH([3]!Quota_Std_2022_23[[#This Row], [SESSION_TYPE]],$AX$2:$AX$5,0)),"0", "1")</f>
        <v>0</v>
      </c>
      <c r="AD6076" s="60" t="str">
        <f>IF(ISERROR(MATCH(#REF!,#REF!,0)),"0", "1")</f>
        <v>0</v>
      </c>
      <c r="AE6076" s="60" t="str">
        <f>IF(ISERROR(MATCH([3]!Quota_Std_2022_23[[#This Row], [Gender]],$AN$2:$AN$4,0)),"0", "1")</f>
        <v>0</v>
      </c>
      <c r="AF6076" s="60" t="str">
        <f>IF(ISERROR(MATCH([3]!Quota_Std_2022_23[[#This Row], [Quota Type]],[3]Sheet1!$AO$2:$AO$12,0)),"0", "1")</f>
        <v>0</v>
      </c>
      <c r="AG6076" s="60" t="str">
        <f>IF(ISERROR(MATCH(#REF!,$BA$2:$BA$8,0)),"0", "1")</f>
        <v>0</v>
      </c>
      <c r="AH6076" s="60" t="str">
        <f>IF(ISERROR(MATCH(Passout2023[[#This Row], [Nationality Pakistani/ Foreign]],$D$3:$D$4,0)),"0", "1")</f>
        <v>0</v>
      </c>
    </row>
    <row r="6077">
      <c r="Y6077" s="60" t="str">
        <f>IF(ISERROR(MATCH(Passout2023[[#This Row], [Degree Duration (year)]],$M$3:$M$10,0)),"0", "1")</f>
        <v>0</v>
      </c>
      <c r="Z6077" s="60" t="str">
        <f>IF(ISERROR(MATCH(Passout2023[[#This Row], [Admission Type]],$F$3:$F$6,0)),"0", "1")</f>
        <v>0</v>
      </c>
      <c r="AA6077" s="60" t="str">
        <f>IF(ISERROR(MATCH(Passout2023[[#This Row], [Batch Start Year]],$L$3:$L$25,0)),"0", "1")</f>
        <v>0</v>
      </c>
      <c r="AB6077" s="60" t="str">
        <f>IF(ISERROR(MATCH(Passout2023[[#This Row], [Batch Start Semester]],$K$3:$K$6,0)),"0", "1")</f>
        <v>0</v>
      </c>
      <c r="AC6077" s="60" t="str">
        <f>IF(ISERROR(MATCH([3]!Quota_Std_2022_23[[#This Row], [SESSION_TYPE]],$AX$2:$AX$5,0)),"0", "1")</f>
        <v>0</v>
      </c>
      <c r="AD6077" s="60" t="str">
        <f>IF(ISERROR(MATCH(#REF!,#REF!,0)),"0", "1")</f>
        <v>0</v>
      </c>
      <c r="AE6077" s="60" t="str">
        <f>IF(ISERROR(MATCH([3]!Quota_Std_2022_23[[#This Row], [Gender]],$AN$2:$AN$4,0)),"0", "1")</f>
        <v>0</v>
      </c>
      <c r="AF6077" s="60" t="str">
        <f>IF(ISERROR(MATCH([3]!Quota_Std_2022_23[[#This Row], [Quota Type]],[3]Sheet1!$AO$2:$AO$12,0)),"0", "1")</f>
        <v>0</v>
      </c>
      <c r="AG6077" s="60" t="str">
        <f>IF(ISERROR(MATCH(#REF!,$BA$2:$BA$8,0)),"0", "1")</f>
        <v>0</v>
      </c>
      <c r="AH6077" s="60" t="str">
        <f>IF(ISERROR(MATCH(Passout2023[[#This Row], [Nationality Pakistani/ Foreign]],$D$3:$D$4,0)),"0", "1")</f>
        <v>0</v>
      </c>
    </row>
    <row r="6078">
      <c r="Y6078" s="60" t="str">
        <f>IF(ISERROR(MATCH(Passout2023[[#This Row], [Degree Duration (year)]],$M$3:$M$10,0)),"0", "1")</f>
        <v>0</v>
      </c>
      <c r="Z6078" s="60" t="str">
        <f>IF(ISERROR(MATCH(Passout2023[[#This Row], [Admission Type]],$F$3:$F$6,0)),"0", "1")</f>
        <v>0</v>
      </c>
      <c r="AA6078" s="60" t="str">
        <f>IF(ISERROR(MATCH(Passout2023[[#This Row], [Batch Start Year]],$L$3:$L$25,0)),"0", "1")</f>
        <v>0</v>
      </c>
      <c r="AB6078" s="60" t="str">
        <f>IF(ISERROR(MATCH(Passout2023[[#This Row], [Batch Start Semester]],$K$3:$K$6,0)),"0", "1")</f>
        <v>0</v>
      </c>
      <c r="AC6078" s="60" t="str">
        <f>IF(ISERROR(MATCH([3]!Quota_Std_2022_23[[#This Row], [SESSION_TYPE]],$AX$2:$AX$5,0)),"0", "1")</f>
        <v>0</v>
      </c>
      <c r="AD6078" s="60" t="str">
        <f>IF(ISERROR(MATCH(#REF!,#REF!,0)),"0", "1")</f>
        <v>0</v>
      </c>
      <c r="AE6078" s="60" t="str">
        <f>IF(ISERROR(MATCH([3]!Quota_Std_2022_23[[#This Row], [Gender]],$AN$2:$AN$4,0)),"0", "1")</f>
        <v>0</v>
      </c>
      <c r="AF6078" s="60" t="str">
        <f>IF(ISERROR(MATCH([3]!Quota_Std_2022_23[[#This Row], [Quota Type]],[3]Sheet1!$AO$2:$AO$12,0)),"0", "1")</f>
        <v>0</v>
      </c>
      <c r="AG6078" s="60" t="str">
        <f>IF(ISERROR(MATCH(#REF!,$BA$2:$BA$8,0)),"0", "1")</f>
        <v>0</v>
      </c>
      <c r="AH6078" s="60" t="str">
        <f>IF(ISERROR(MATCH(Passout2023[[#This Row], [Nationality Pakistani/ Foreign]],$D$3:$D$4,0)),"0", "1")</f>
        <v>0</v>
      </c>
    </row>
    <row r="6079">
      <c r="Y6079" s="60" t="str">
        <f>IF(ISERROR(MATCH(Passout2023[[#This Row], [Degree Duration (year)]],$M$3:$M$10,0)),"0", "1")</f>
        <v>0</v>
      </c>
      <c r="Z6079" s="60" t="str">
        <f>IF(ISERROR(MATCH(Passout2023[[#This Row], [Admission Type]],$F$3:$F$6,0)),"0", "1")</f>
        <v>0</v>
      </c>
      <c r="AA6079" s="60" t="str">
        <f>IF(ISERROR(MATCH(Passout2023[[#This Row], [Batch Start Year]],$L$3:$L$25,0)),"0", "1")</f>
        <v>0</v>
      </c>
      <c r="AB6079" s="60" t="str">
        <f>IF(ISERROR(MATCH(Passout2023[[#This Row], [Batch Start Semester]],$K$3:$K$6,0)),"0", "1")</f>
        <v>0</v>
      </c>
      <c r="AC6079" s="60" t="str">
        <f>IF(ISERROR(MATCH([3]!Quota_Std_2022_23[[#This Row], [SESSION_TYPE]],$AX$2:$AX$5,0)),"0", "1")</f>
        <v>0</v>
      </c>
      <c r="AD6079" s="60" t="str">
        <f>IF(ISERROR(MATCH(#REF!,#REF!,0)),"0", "1")</f>
        <v>0</v>
      </c>
      <c r="AE6079" s="60" t="str">
        <f>IF(ISERROR(MATCH([3]!Quota_Std_2022_23[[#This Row], [Gender]],$AN$2:$AN$4,0)),"0", "1")</f>
        <v>0</v>
      </c>
      <c r="AF6079" s="60" t="str">
        <f>IF(ISERROR(MATCH([3]!Quota_Std_2022_23[[#This Row], [Quota Type]],[3]Sheet1!$AO$2:$AO$12,0)),"0", "1")</f>
        <v>0</v>
      </c>
      <c r="AG6079" s="60" t="str">
        <f>IF(ISERROR(MATCH(#REF!,$BA$2:$BA$8,0)),"0", "1")</f>
        <v>0</v>
      </c>
      <c r="AH6079" s="60" t="str">
        <f>IF(ISERROR(MATCH(Passout2023[[#This Row], [Nationality Pakistani/ Foreign]],$D$3:$D$4,0)),"0", "1")</f>
        <v>0</v>
      </c>
    </row>
    <row r="6080">
      <c r="Y6080" s="60" t="str">
        <f>IF(ISERROR(MATCH(Passout2023[[#This Row], [Degree Duration (year)]],$M$3:$M$10,0)),"0", "1")</f>
        <v>0</v>
      </c>
      <c r="Z6080" s="60" t="str">
        <f>IF(ISERROR(MATCH(Passout2023[[#This Row], [Admission Type]],$F$3:$F$6,0)),"0", "1")</f>
        <v>0</v>
      </c>
      <c r="AA6080" s="60" t="str">
        <f>IF(ISERROR(MATCH(Passout2023[[#This Row], [Batch Start Year]],$L$3:$L$25,0)),"0", "1")</f>
        <v>0</v>
      </c>
      <c r="AB6080" s="60" t="str">
        <f>IF(ISERROR(MATCH(Passout2023[[#This Row], [Batch Start Semester]],$K$3:$K$6,0)),"0", "1")</f>
        <v>0</v>
      </c>
      <c r="AC6080" s="60" t="str">
        <f>IF(ISERROR(MATCH([3]!Quota_Std_2022_23[[#This Row], [SESSION_TYPE]],$AX$2:$AX$5,0)),"0", "1")</f>
        <v>0</v>
      </c>
      <c r="AD6080" s="60" t="str">
        <f>IF(ISERROR(MATCH(#REF!,#REF!,0)),"0", "1")</f>
        <v>0</v>
      </c>
      <c r="AE6080" s="60" t="str">
        <f>IF(ISERROR(MATCH([3]!Quota_Std_2022_23[[#This Row], [Gender]],$AN$2:$AN$4,0)),"0", "1")</f>
        <v>0</v>
      </c>
      <c r="AF6080" s="60" t="str">
        <f>IF(ISERROR(MATCH([3]!Quota_Std_2022_23[[#This Row], [Quota Type]],[3]Sheet1!$AO$2:$AO$12,0)),"0", "1")</f>
        <v>0</v>
      </c>
      <c r="AG6080" s="60" t="str">
        <f>IF(ISERROR(MATCH(#REF!,$BA$2:$BA$8,0)),"0", "1")</f>
        <v>0</v>
      </c>
      <c r="AH6080" s="60" t="str">
        <f>IF(ISERROR(MATCH(Passout2023[[#This Row], [Nationality Pakistani/ Foreign]],$D$3:$D$4,0)),"0", "1")</f>
        <v>0</v>
      </c>
    </row>
    <row r="6081">
      <c r="Y6081" s="60" t="str">
        <f>IF(ISERROR(MATCH(Passout2023[[#This Row], [Degree Duration (year)]],$M$3:$M$10,0)),"0", "1")</f>
        <v>0</v>
      </c>
      <c r="Z6081" s="60" t="str">
        <f>IF(ISERROR(MATCH(Passout2023[[#This Row], [Admission Type]],$F$3:$F$6,0)),"0", "1")</f>
        <v>0</v>
      </c>
      <c r="AA6081" s="60" t="str">
        <f>IF(ISERROR(MATCH(Passout2023[[#This Row], [Batch Start Year]],$L$3:$L$25,0)),"0", "1")</f>
        <v>0</v>
      </c>
      <c r="AB6081" s="60" t="str">
        <f>IF(ISERROR(MATCH(Passout2023[[#This Row], [Batch Start Semester]],$K$3:$K$6,0)),"0", "1")</f>
        <v>0</v>
      </c>
      <c r="AC6081" s="60" t="str">
        <f>IF(ISERROR(MATCH([3]!Quota_Std_2022_23[[#This Row], [SESSION_TYPE]],$AX$2:$AX$5,0)),"0", "1")</f>
        <v>0</v>
      </c>
      <c r="AD6081" s="60" t="str">
        <f>IF(ISERROR(MATCH(#REF!,#REF!,0)),"0", "1")</f>
        <v>0</v>
      </c>
      <c r="AE6081" s="60" t="str">
        <f>IF(ISERROR(MATCH([3]!Quota_Std_2022_23[[#This Row], [Gender]],$AN$2:$AN$4,0)),"0", "1")</f>
        <v>0</v>
      </c>
      <c r="AF6081" s="60" t="str">
        <f>IF(ISERROR(MATCH([3]!Quota_Std_2022_23[[#This Row], [Quota Type]],[3]Sheet1!$AO$2:$AO$12,0)),"0", "1")</f>
        <v>0</v>
      </c>
      <c r="AG6081" s="60" t="str">
        <f>IF(ISERROR(MATCH(#REF!,$BA$2:$BA$8,0)),"0", "1")</f>
        <v>0</v>
      </c>
      <c r="AH6081" s="60" t="str">
        <f>IF(ISERROR(MATCH(Passout2023[[#This Row], [Nationality Pakistani/ Foreign]],$D$3:$D$4,0)),"0", "1")</f>
        <v>0</v>
      </c>
    </row>
    <row r="6082">
      <c r="Y6082" s="60" t="str">
        <f>IF(ISERROR(MATCH(Passout2023[[#This Row], [Degree Duration (year)]],$M$3:$M$10,0)),"0", "1")</f>
        <v>0</v>
      </c>
      <c r="Z6082" s="60" t="str">
        <f>IF(ISERROR(MATCH(Passout2023[[#This Row], [Admission Type]],$F$3:$F$6,0)),"0", "1")</f>
        <v>0</v>
      </c>
      <c r="AA6082" s="60" t="str">
        <f>IF(ISERROR(MATCH(Passout2023[[#This Row], [Batch Start Year]],$L$3:$L$25,0)),"0", "1")</f>
        <v>0</v>
      </c>
      <c r="AB6082" s="60" t="str">
        <f>IF(ISERROR(MATCH(Passout2023[[#This Row], [Batch Start Semester]],$K$3:$K$6,0)),"0", "1")</f>
        <v>0</v>
      </c>
      <c r="AC6082" s="60" t="str">
        <f>IF(ISERROR(MATCH([3]!Quota_Std_2022_23[[#This Row], [SESSION_TYPE]],$AX$2:$AX$5,0)),"0", "1")</f>
        <v>0</v>
      </c>
      <c r="AD6082" s="60" t="str">
        <f>IF(ISERROR(MATCH(#REF!,#REF!,0)),"0", "1")</f>
        <v>0</v>
      </c>
      <c r="AE6082" s="60" t="str">
        <f>IF(ISERROR(MATCH([3]!Quota_Std_2022_23[[#This Row], [Gender]],$AN$2:$AN$4,0)),"0", "1")</f>
        <v>0</v>
      </c>
      <c r="AF6082" s="60" t="str">
        <f>IF(ISERROR(MATCH([3]!Quota_Std_2022_23[[#This Row], [Quota Type]],[3]Sheet1!$AO$2:$AO$12,0)),"0", "1")</f>
        <v>0</v>
      </c>
      <c r="AG6082" s="60" t="str">
        <f>IF(ISERROR(MATCH(#REF!,$BA$2:$BA$8,0)),"0", "1")</f>
        <v>0</v>
      </c>
      <c r="AH6082" s="60" t="str">
        <f>IF(ISERROR(MATCH(Passout2023[[#This Row], [Nationality Pakistani/ Foreign]],$D$3:$D$4,0)),"0", "1")</f>
        <v>0</v>
      </c>
    </row>
    <row r="6083">
      <c r="Y6083" s="60" t="str">
        <f>IF(ISERROR(MATCH(Passout2023[[#This Row], [Degree Duration (year)]],$M$3:$M$10,0)),"0", "1")</f>
        <v>0</v>
      </c>
      <c r="Z6083" s="60" t="str">
        <f>IF(ISERROR(MATCH(Passout2023[[#This Row], [Admission Type]],$F$3:$F$6,0)),"0", "1")</f>
        <v>0</v>
      </c>
      <c r="AA6083" s="60" t="str">
        <f>IF(ISERROR(MATCH(Passout2023[[#This Row], [Batch Start Year]],$L$3:$L$25,0)),"0", "1")</f>
        <v>0</v>
      </c>
      <c r="AB6083" s="60" t="str">
        <f>IF(ISERROR(MATCH(Passout2023[[#This Row], [Batch Start Semester]],$K$3:$K$6,0)),"0", "1")</f>
        <v>0</v>
      </c>
      <c r="AC6083" s="60" t="str">
        <f>IF(ISERROR(MATCH([3]!Quota_Std_2022_23[[#This Row], [SESSION_TYPE]],$AX$2:$AX$5,0)),"0", "1")</f>
        <v>0</v>
      </c>
      <c r="AD6083" s="60" t="str">
        <f>IF(ISERROR(MATCH(#REF!,#REF!,0)),"0", "1")</f>
        <v>0</v>
      </c>
      <c r="AE6083" s="60" t="str">
        <f>IF(ISERROR(MATCH([3]!Quota_Std_2022_23[[#This Row], [Gender]],$AN$2:$AN$4,0)),"0", "1")</f>
        <v>0</v>
      </c>
      <c r="AF6083" s="60" t="str">
        <f>IF(ISERROR(MATCH([3]!Quota_Std_2022_23[[#This Row], [Quota Type]],[3]Sheet1!$AO$2:$AO$12,0)),"0", "1")</f>
        <v>0</v>
      </c>
      <c r="AG6083" s="60" t="str">
        <f>IF(ISERROR(MATCH(#REF!,$BA$2:$BA$8,0)),"0", "1")</f>
        <v>0</v>
      </c>
      <c r="AH6083" s="60" t="str">
        <f>IF(ISERROR(MATCH(Passout2023[[#This Row], [Nationality Pakistani/ Foreign]],$D$3:$D$4,0)),"0", "1")</f>
        <v>0</v>
      </c>
    </row>
    <row r="6084">
      <c r="Y6084" s="60" t="str">
        <f>IF(ISERROR(MATCH(Passout2023[[#This Row], [Degree Duration (year)]],$M$3:$M$10,0)),"0", "1")</f>
        <v>0</v>
      </c>
      <c r="Z6084" s="60" t="str">
        <f>IF(ISERROR(MATCH(Passout2023[[#This Row], [Admission Type]],$F$3:$F$6,0)),"0", "1")</f>
        <v>0</v>
      </c>
      <c r="AA6084" s="60" t="str">
        <f>IF(ISERROR(MATCH(Passout2023[[#This Row], [Batch Start Year]],$L$3:$L$25,0)),"0", "1")</f>
        <v>0</v>
      </c>
      <c r="AB6084" s="60" t="str">
        <f>IF(ISERROR(MATCH(Passout2023[[#This Row], [Batch Start Semester]],$K$3:$K$6,0)),"0", "1")</f>
        <v>0</v>
      </c>
      <c r="AC6084" s="60" t="str">
        <f>IF(ISERROR(MATCH([3]!Quota_Std_2022_23[[#This Row], [SESSION_TYPE]],$AX$2:$AX$5,0)),"0", "1")</f>
        <v>0</v>
      </c>
      <c r="AD6084" s="60" t="str">
        <f>IF(ISERROR(MATCH(#REF!,#REF!,0)),"0", "1")</f>
        <v>0</v>
      </c>
      <c r="AE6084" s="60" t="str">
        <f>IF(ISERROR(MATCH([3]!Quota_Std_2022_23[[#This Row], [Gender]],$AN$2:$AN$4,0)),"0", "1")</f>
        <v>0</v>
      </c>
      <c r="AF6084" s="60" t="str">
        <f>IF(ISERROR(MATCH([3]!Quota_Std_2022_23[[#This Row], [Quota Type]],[3]Sheet1!$AO$2:$AO$12,0)),"0", "1")</f>
        <v>0</v>
      </c>
      <c r="AG6084" s="60" t="str">
        <f>IF(ISERROR(MATCH(#REF!,$BA$2:$BA$8,0)),"0", "1")</f>
        <v>0</v>
      </c>
      <c r="AH6084" s="60" t="str">
        <f>IF(ISERROR(MATCH(Passout2023[[#This Row], [Nationality Pakistani/ Foreign]],$D$3:$D$4,0)),"0", "1")</f>
        <v>0</v>
      </c>
    </row>
    <row r="6085">
      <c r="Y6085" s="60" t="str">
        <f>IF(ISERROR(MATCH(Passout2023[[#This Row], [Degree Duration (year)]],$M$3:$M$10,0)),"0", "1")</f>
        <v>0</v>
      </c>
      <c r="Z6085" s="60" t="str">
        <f>IF(ISERROR(MATCH(Passout2023[[#This Row], [Admission Type]],$F$3:$F$6,0)),"0", "1")</f>
        <v>0</v>
      </c>
      <c r="AA6085" s="60" t="str">
        <f>IF(ISERROR(MATCH(Passout2023[[#This Row], [Batch Start Year]],$L$3:$L$25,0)),"0", "1")</f>
        <v>0</v>
      </c>
      <c r="AB6085" s="60" t="str">
        <f>IF(ISERROR(MATCH(Passout2023[[#This Row], [Batch Start Semester]],$K$3:$K$6,0)),"0", "1")</f>
        <v>0</v>
      </c>
      <c r="AC6085" s="60" t="str">
        <f>IF(ISERROR(MATCH([3]!Quota_Std_2022_23[[#This Row], [SESSION_TYPE]],$AX$2:$AX$5,0)),"0", "1")</f>
        <v>0</v>
      </c>
      <c r="AD6085" s="60" t="str">
        <f>IF(ISERROR(MATCH(#REF!,#REF!,0)),"0", "1")</f>
        <v>0</v>
      </c>
      <c r="AE6085" s="60" t="str">
        <f>IF(ISERROR(MATCH([3]!Quota_Std_2022_23[[#This Row], [Gender]],$AN$2:$AN$4,0)),"0", "1")</f>
        <v>0</v>
      </c>
      <c r="AF6085" s="60" t="str">
        <f>IF(ISERROR(MATCH([3]!Quota_Std_2022_23[[#This Row], [Quota Type]],[3]Sheet1!$AO$2:$AO$12,0)),"0", "1")</f>
        <v>0</v>
      </c>
      <c r="AG6085" s="60" t="str">
        <f>IF(ISERROR(MATCH(#REF!,$BA$2:$BA$8,0)),"0", "1")</f>
        <v>0</v>
      </c>
      <c r="AH6085" s="60" t="str">
        <f>IF(ISERROR(MATCH(Passout2023[[#This Row], [Nationality Pakistani/ Foreign]],$D$3:$D$4,0)),"0", "1")</f>
        <v>0</v>
      </c>
    </row>
    <row r="6086">
      <c r="Y6086" s="60" t="str">
        <f>IF(ISERROR(MATCH(Passout2023[[#This Row], [Degree Duration (year)]],$M$3:$M$10,0)),"0", "1")</f>
        <v>0</v>
      </c>
      <c r="Z6086" s="60" t="str">
        <f>IF(ISERROR(MATCH(Passout2023[[#This Row], [Admission Type]],$F$3:$F$6,0)),"0", "1")</f>
        <v>0</v>
      </c>
      <c r="AA6086" s="60" t="str">
        <f>IF(ISERROR(MATCH(Passout2023[[#This Row], [Batch Start Year]],$L$3:$L$25,0)),"0", "1")</f>
        <v>0</v>
      </c>
      <c r="AB6086" s="60" t="str">
        <f>IF(ISERROR(MATCH(Passout2023[[#This Row], [Batch Start Semester]],$K$3:$K$6,0)),"0", "1")</f>
        <v>0</v>
      </c>
      <c r="AC6086" s="60" t="str">
        <f>IF(ISERROR(MATCH([3]!Quota_Std_2022_23[[#This Row], [SESSION_TYPE]],$AX$2:$AX$5,0)),"0", "1")</f>
        <v>0</v>
      </c>
      <c r="AD6086" s="60" t="str">
        <f>IF(ISERROR(MATCH(#REF!,#REF!,0)),"0", "1")</f>
        <v>0</v>
      </c>
      <c r="AE6086" s="60" t="str">
        <f>IF(ISERROR(MATCH([3]!Quota_Std_2022_23[[#This Row], [Gender]],$AN$2:$AN$4,0)),"0", "1")</f>
        <v>0</v>
      </c>
      <c r="AF6086" s="60" t="str">
        <f>IF(ISERROR(MATCH([3]!Quota_Std_2022_23[[#This Row], [Quota Type]],[3]Sheet1!$AO$2:$AO$12,0)),"0", "1")</f>
        <v>0</v>
      </c>
      <c r="AG6086" s="60" t="str">
        <f>IF(ISERROR(MATCH(#REF!,$BA$2:$BA$8,0)),"0", "1")</f>
        <v>0</v>
      </c>
      <c r="AH6086" s="60" t="str">
        <f>IF(ISERROR(MATCH(Passout2023[[#This Row], [Nationality Pakistani/ Foreign]],$D$3:$D$4,0)),"0", "1")</f>
        <v>0</v>
      </c>
    </row>
    <row r="6087">
      <c r="Y6087" s="60" t="str">
        <f>IF(ISERROR(MATCH(Passout2023[[#This Row], [Degree Duration (year)]],$M$3:$M$10,0)),"0", "1")</f>
        <v>0</v>
      </c>
      <c r="Z6087" s="60" t="str">
        <f>IF(ISERROR(MATCH(Passout2023[[#This Row], [Admission Type]],$F$3:$F$6,0)),"0", "1")</f>
        <v>0</v>
      </c>
      <c r="AA6087" s="60" t="str">
        <f>IF(ISERROR(MATCH(Passout2023[[#This Row], [Batch Start Year]],$L$3:$L$25,0)),"0", "1")</f>
        <v>0</v>
      </c>
      <c r="AB6087" s="60" t="str">
        <f>IF(ISERROR(MATCH(Passout2023[[#This Row], [Batch Start Semester]],$K$3:$K$6,0)),"0", "1")</f>
        <v>0</v>
      </c>
      <c r="AC6087" s="60" t="str">
        <f>IF(ISERROR(MATCH([3]!Quota_Std_2022_23[[#This Row], [SESSION_TYPE]],$AX$2:$AX$5,0)),"0", "1")</f>
        <v>0</v>
      </c>
      <c r="AD6087" s="60" t="str">
        <f>IF(ISERROR(MATCH(#REF!,#REF!,0)),"0", "1")</f>
        <v>0</v>
      </c>
      <c r="AE6087" s="60" t="str">
        <f>IF(ISERROR(MATCH([3]!Quota_Std_2022_23[[#This Row], [Gender]],$AN$2:$AN$4,0)),"0", "1")</f>
        <v>0</v>
      </c>
      <c r="AF6087" s="60" t="str">
        <f>IF(ISERROR(MATCH([3]!Quota_Std_2022_23[[#This Row], [Quota Type]],[3]Sheet1!$AO$2:$AO$12,0)),"0", "1")</f>
        <v>0</v>
      </c>
      <c r="AG6087" s="60" t="str">
        <f>IF(ISERROR(MATCH(#REF!,$BA$2:$BA$8,0)),"0", "1")</f>
        <v>0</v>
      </c>
      <c r="AH6087" s="60" t="str">
        <f>IF(ISERROR(MATCH(Passout2023[[#This Row], [Nationality Pakistani/ Foreign]],$D$3:$D$4,0)),"0", "1")</f>
        <v>0</v>
      </c>
    </row>
    <row r="6088">
      <c r="Y6088" s="60" t="str">
        <f>IF(ISERROR(MATCH(Passout2023[[#This Row], [Degree Duration (year)]],$M$3:$M$10,0)),"0", "1")</f>
        <v>0</v>
      </c>
      <c r="Z6088" s="60" t="str">
        <f>IF(ISERROR(MATCH(Passout2023[[#This Row], [Admission Type]],$F$3:$F$6,0)),"0", "1")</f>
        <v>0</v>
      </c>
      <c r="AA6088" s="60" t="str">
        <f>IF(ISERROR(MATCH(Passout2023[[#This Row], [Batch Start Year]],$L$3:$L$25,0)),"0", "1")</f>
        <v>0</v>
      </c>
      <c r="AB6088" s="60" t="str">
        <f>IF(ISERROR(MATCH(Passout2023[[#This Row], [Batch Start Semester]],$K$3:$K$6,0)),"0", "1")</f>
        <v>0</v>
      </c>
      <c r="AC6088" s="60" t="str">
        <f>IF(ISERROR(MATCH([3]!Quota_Std_2022_23[[#This Row], [SESSION_TYPE]],$AX$2:$AX$5,0)),"0", "1")</f>
        <v>0</v>
      </c>
      <c r="AD6088" s="60" t="str">
        <f>IF(ISERROR(MATCH(#REF!,#REF!,0)),"0", "1")</f>
        <v>0</v>
      </c>
      <c r="AE6088" s="60" t="str">
        <f>IF(ISERROR(MATCH([3]!Quota_Std_2022_23[[#This Row], [Gender]],$AN$2:$AN$4,0)),"0", "1")</f>
        <v>0</v>
      </c>
      <c r="AF6088" s="60" t="str">
        <f>IF(ISERROR(MATCH([3]!Quota_Std_2022_23[[#This Row], [Quota Type]],[3]Sheet1!$AO$2:$AO$12,0)),"0", "1")</f>
        <v>0</v>
      </c>
      <c r="AG6088" s="60" t="str">
        <f>IF(ISERROR(MATCH(#REF!,$BA$2:$BA$8,0)),"0", "1")</f>
        <v>0</v>
      </c>
      <c r="AH6088" s="60" t="str">
        <f>IF(ISERROR(MATCH(Passout2023[[#This Row], [Nationality Pakistani/ Foreign]],$D$3:$D$4,0)),"0", "1")</f>
        <v>0</v>
      </c>
    </row>
    <row r="6089">
      <c r="Y6089" s="60" t="str">
        <f>IF(ISERROR(MATCH(Passout2023[[#This Row], [Degree Duration (year)]],$M$3:$M$10,0)),"0", "1")</f>
        <v>0</v>
      </c>
      <c r="Z6089" s="60" t="str">
        <f>IF(ISERROR(MATCH(Passout2023[[#This Row], [Admission Type]],$F$3:$F$6,0)),"0", "1")</f>
        <v>0</v>
      </c>
      <c r="AA6089" s="60" t="str">
        <f>IF(ISERROR(MATCH(Passout2023[[#This Row], [Batch Start Year]],$L$3:$L$25,0)),"0", "1")</f>
        <v>0</v>
      </c>
      <c r="AB6089" s="60" t="str">
        <f>IF(ISERROR(MATCH(Passout2023[[#This Row], [Batch Start Semester]],$K$3:$K$6,0)),"0", "1")</f>
        <v>0</v>
      </c>
      <c r="AC6089" s="60" t="str">
        <f>IF(ISERROR(MATCH([3]!Quota_Std_2022_23[[#This Row], [SESSION_TYPE]],$AX$2:$AX$5,0)),"0", "1")</f>
        <v>0</v>
      </c>
      <c r="AD6089" s="60" t="str">
        <f>IF(ISERROR(MATCH(#REF!,#REF!,0)),"0", "1")</f>
        <v>0</v>
      </c>
      <c r="AE6089" s="60" t="str">
        <f>IF(ISERROR(MATCH([3]!Quota_Std_2022_23[[#This Row], [Gender]],$AN$2:$AN$4,0)),"0", "1")</f>
        <v>0</v>
      </c>
      <c r="AF6089" s="60" t="str">
        <f>IF(ISERROR(MATCH([3]!Quota_Std_2022_23[[#This Row], [Quota Type]],[3]Sheet1!$AO$2:$AO$12,0)),"0", "1")</f>
        <v>0</v>
      </c>
      <c r="AG6089" s="60" t="str">
        <f>IF(ISERROR(MATCH(#REF!,$BA$2:$BA$8,0)),"0", "1")</f>
        <v>0</v>
      </c>
      <c r="AH6089" s="60" t="str">
        <f>IF(ISERROR(MATCH(Passout2023[[#This Row], [Nationality Pakistani/ Foreign]],$D$3:$D$4,0)),"0", "1")</f>
        <v>0</v>
      </c>
    </row>
    <row r="6090">
      <c r="Y6090" s="60" t="str">
        <f>IF(ISERROR(MATCH(Passout2023[[#This Row], [Degree Duration (year)]],$M$3:$M$10,0)),"0", "1")</f>
        <v>0</v>
      </c>
      <c r="Z6090" s="60" t="str">
        <f>IF(ISERROR(MATCH(Passout2023[[#This Row], [Admission Type]],$F$3:$F$6,0)),"0", "1")</f>
        <v>0</v>
      </c>
      <c r="AA6090" s="60" t="str">
        <f>IF(ISERROR(MATCH(Passout2023[[#This Row], [Batch Start Year]],$L$3:$L$25,0)),"0", "1")</f>
        <v>0</v>
      </c>
      <c r="AB6090" s="60" t="str">
        <f>IF(ISERROR(MATCH(Passout2023[[#This Row], [Batch Start Semester]],$K$3:$K$6,0)),"0", "1")</f>
        <v>0</v>
      </c>
      <c r="AC6090" s="60" t="str">
        <f>IF(ISERROR(MATCH([3]!Quota_Std_2022_23[[#This Row], [SESSION_TYPE]],$AX$2:$AX$5,0)),"0", "1")</f>
        <v>0</v>
      </c>
      <c r="AD6090" s="60" t="str">
        <f>IF(ISERROR(MATCH(#REF!,#REF!,0)),"0", "1")</f>
        <v>0</v>
      </c>
      <c r="AE6090" s="60" t="str">
        <f>IF(ISERROR(MATCH([3]!Quota_Std_2022_23[[#This Row], [Gender]],$AN$2:$AN$4,0)),"0", "1")</f>
        <v>0</v>
      </c>
      <c r="AF6090" s="60" t="str">
        <f>IF(ISERROR(MATCH([3]!Quota_Std_2022_23[[#This Row], [Quota Type]],[3]Sheet1!$AO$2:$AO$12,0)),"0", "1")</f>
        <v>0</v>
      </c>
      <c r="AG6090" s="60" t="str">
        <f>IF(ISERROR(MATCH(#REF!,$BA$2:$BA$8,0)),"0", "1")</f>
        <v>0</v>
      </c>
      <c r="AH6090" s="60" t="str">
        <f>IF(ISERROR(MATCH(Passout2023[[#This Row], [Nationality Pakistani/ Foreign]],$D$3:$D$4,0)),"0", "1")</f>
        <v>0</v>
      </c>
    </row>
    <row r="6091">
      <c r="Y6091" s="60" t="str">
        <f>IF(ISERROR(MATCH(Passout2023[[#This Row], [Degree Duration (year)]],$M$3:$M$10,0)),"0", "1")</f>
        <v>0</v>
      </c>
      <c r="Z6091" s="60" t="str">
        <f>IF(ISERROR(MATCH(Passout2023[[#This Row], [Admission Type]],$F$3:$F$6,0)),"0", "1")</f>
        <v>0</v>
      </c>
      <c r="AA6091" s="60" t="str">
        <f>IF(ISERROR(MATCH(Passout2023[[#This Row], [Batch Start Year]],$L$3:$L$25,0)),"0", "1")</f>
        <v>0</v>
      </c>
      <c r="AB6091" s="60" t="str">
        <f>IF(ISERROR(MATCH(Passout2023[[#This Row], [Batch Start Semester]],$K$3:$K$6,0)),"0", "1")</f>
        <v>0</v>
      </c>
      <c r="AC6091" s="60" t="str">
        <f>IF(ISERROR(MATCH([3]!Quota_Std_2022_23[[#This Row], [SESSION_TYPE]],$AX$2:$AX$5,0)),"0", "1")</f>
        <v>0</v>
      </c>
      <c r="AD6091" s="60" t="str">
        <f>IF(ISERROR(MATCH(#REF!,#REF!,0)),"0", "1")</f>
        <v>0</v>
      </c>
      <c r="AE6091" s="60" t="str">
        <f>IF(ISERROR(MATCH([3]!Quota_Std_2022_23[[#This Row], [Gender]],$AN$2:$AN$4,0)),"0", "1")</f>
        <v>0</v>
      </c>
      <c r="AF6091" s="60" t="str">
        <f>IF(ISERROR(MATCH([3]!Quota_Std_2022_23[[#This Row], [Quota Type]],[3]Sheet1!$AO$2:$AO$12,0)),"0", "1")</f>
        <v>0</v>
      </c>
      <c r="AG6091" s="60" t="str">
        <f>IF(ISERROR(MATCH(#REF!,$BA$2:$BA$8,0)),"0", "1")</f>
        <v>0</v>
      </c>
      <c r="AH6091" s="60" t="str">
        <f>IF(ISERROR(MATCH(Passout2023[[#This Row], [Nationality Pakistani/ Foreign]],$D$3:$D$4,0)),"0", "1")</f>
        <v>0</v>
      </c>
    </row>
    <row r="6092">
      <c r="Y6092" s="60" t="str">
        <f>IF(ISERROR(MATCH(Passout2023[[#This Row], [Degree Duration (year)]],$M$3:$M$10,0)),"0", "1")</f>
        <v>0</v>
      </c>
      <c r="Z6092" s="60" t="str">
        <f>IF(ISERROR(MATCH(Passout2023[[#This Row], [Admission Type]],$F$3:$F$6,0)),"0", "1")</f>
        <v>0</v>
      </c>
      <c r="AA6092" s="60" t="str">
        <f>IF(ISERROR(MATCH(Passout2023[[#This Row], [Batch Start Year]],$L$3:$L$25,0)),"0", "1")</f>
        <v>0</v>
      </c>
      <c r="AB6092" s="60" t="str">
        <f>IF(ISERROR(MATCH(Passout2023[[#This Row], [Batch Start Semester]],$K$3:$K$6,0)),"0", "1")</f>
        <v>0</v>
      </c>
      <c r="AC6092" s="60" t="str">
        <f>IF(ISERROR(MATCH([3]!Quota_Std_2022_23[[#This Row], [SESSION_TYPE]],$AX$2:$AX$5,0)),"0", "1")</f>
        <v>0</v>
      </c>
      <c r="AD6092" s="60" t="str">
        <f>IF(ISERROR(MATCH(#REF!,#REF!,0)),"0", "1")</f>
        <v>0</v>
      </c>
      <c r="AE6092" s="60" t="str">
        <f>IF(ISERROR(MATCH([3]!Quota_Std_2022_23[[#This Row], [Gender]],$AN$2:$AN$4,0)),"0", "1")</f>
        <v>0</v>
      </c>
      <c r="AF6092" s="60" t="str">
        <f>IF(ISERROR(MATCH([3]!Quota_Std_2022_23[[#This Row], [Quota Type]],[3]Sheet1!$AO$2:$AO$12,0)),"0", "1")</f>
        <v>0</v>
      </c>
      <c r="AG6092" s="60" t="str">
        <f>IF(ISERROR(MATCH(#REF!,$BA$2:$BA$8,0)),"0", "1")</f>
        <v>0</v>
      </c>
      <c r="AH6092" s="60" t="str">
        <f>IF(ISERROR(MATCH(Passout2023[[#This Row], [Nationality Pakistani/ Foreign]],$D$3:$D$4,0)),"0", "1")</f>
        <v>0</v>
      </c>
    </row>
    <row r="6093">
      <c r="Y6093" s="60" t="str">
        <f>IF(ISERROR(MATCH(Passout2023[[#This Row], [Degree Duration (year)]],$M$3:$M$10,0)),"0", "1")</f>
        <v>0</v>
      </c>
      <c r="Z6093" s="60" t="str">
        <f>IF(ISERROR(MATCH(Passout2023[[#This Row], [Admission Type]],$F$3:$F$6,0)),"0", "1")</f>
        <v>0</v>
      </c>
      <c r="AA6093" s="60" t="str">
        <f>IF(ISERROR(MATCH(Passout2023[[#This Row], [Batch Start Year]],$L$3:$L$25,0)),"0", "1")</f>
        <v>0</v>
      </c>
      <c r="AB6093" s="60" t="str">
        <f>IF(ISERROR(MATCH(Passout2023[[#This Row], [Batch Start Semester]],$K$3:$K$6,0)),"0", "1")</f>
        <v>0</v>
      </c>
      <c r="AC6093" s="60" t="str">
        <f>IF(ISERROR(MATCH([3]!Quota_Std_2022_23[[#This Row], [SESSION_TYPE]],$AX$2:$AX$5,0)),"0", "1")</f>
        <v>0</v>
      </c>
      <c r="AD6093" s="60" t="str">
        <f>IF(ISERROR(MATCH(#REF!,#REF!,0)),"0", "1")</f>
        <v>0</v>
      </c>
      <c r="AE6093" s="60" t="str">
        <f>IF(ISERROR(MATCH([3]!Quota_Std_2022_23[[#This Row], [Gender]],$AN$2:$AN$4,0)),"0", "1")</f>
        <v>0</v>
      </c>
      <c r="AF6093" s="60" t="str">
        <f>IF(ISERROR(MATCH([3]!Quota_Std_2022_23[[#This Row], [Quota Type]],[3]Sheet1!$AO$2:$AO$12,0)),"0", "1")</f>
        <v>0</v>
      </c>
      <c r="AG6093" s="60" t="str">
        <f>IF(ISERROR(MATCH(#REF!,$BA$2:$BA$8,0)),"0", "1")</f>
        <v>0</v>
      </c>
      <c r="AH6093" s="60" t="str">
        <f>IF(ISERROR(MATCH(Passout2023[[#This Row], [Nationality Pakistani/ Foreign]],$D$3:$D$4,0)),"0", "1")</f>
        <v>0</v>
      </c>
    </row>
    <row r="6094">
      <c r="Y6094" s="60" t="str">
        <f>IF(ISERROR(MATCH(Passout2023[[#This Row], [Degree Duration (year)]],$M$3:$M$10,0)),"0", "1")</f>
        <v>0</v>
      </c>
      <c r="Z6094" s="60" t="str">
        <f>IF(ISERROR(MATCH(Passout2023[[#This Row], [Admission Type]],$F$3:$F$6,0)),"0", "1")</f>
        <v>0</v>
      </c>
      <c r="AA6094" s="60" t="str">
        <f>IF(ISERROR(MATCH(Passout2023[[#This Row], [Batch Start Year]],$L$3:$L$25,0)),"0", "1")</f>
        <v>0</v>
      </c>
      <c r="AB6094" s="60" t="str">
        <f>IF(ISERROR(MATCH(Passout2023[[#This Row], [Batch Start Semester]],$K$3:$K$6,0)),"0", "1")</f>
        <v>0</v>
      </c>
      <c r="AC6094" s="60" t="str">
        <f>IF(ISERROR(MATCH([3]!Quota_Std_2022_23[[#This Row], [SESSION_TYPE]],$AX$2:$AX$5,0)),"0", "1")</f>
        <v>0</v>
      </c>
      <c r="AD6094" s="60" t="str">
        <f>IF(ISERROR(MATCH(#REF!,#REF!,0)),"0", "1")</f>
        <v>0</v>
      </c>
      <c r="AE6094" s="60" t="str">
        <f>IF(ISERROR(MATCH([3]!Quota_Std_2022_23[[#This Row], [Gender]],$AN$2:$AN$4,0)),"0", "1")</f>
        <v>0</v>
      </c>
      <c r="AF6094" s="60" t="str">
        <f>IF(ISERROR(MATCH([3]!Quota_Std_2022_23[[#This Row], [Quota Type]],[3]Sheet1!$AO$2:$AO$12,0)),"0", "1")</f>
        <v>0</v>
      </c>
      <c r="AG6094" s="60" t="str">
        <f>IF(ISERROR(MATCH(#REF!,$BA$2:$BA$8,0)),"0", "1")</f>
        <v>0</v>
      </c>
      <c r="AH6094" s="60" t="str">
        <f>IF(ISERROR(MATCH(Passout2023[[#This Row], [Nationality Pakistani/ Foreign]],$D$3:$D$4,0)),"0", "1")</f>
        <v>0</v>
      </c>
    </row>
    <row r="6095">
      <c r="Y6095" s="60" t="str">
        <f>IF(ISERROR(MATCH(Passout2023[[#This Row], [Degree Duration (year)]],$M$3:$M$10,0)),"0", "1")</f>
        <v>0</v>
      </c>
      <c r="Z6095" s="60" t="str">
        <f>IF(ISERROR(MATCH(Passout2023[[#This Row], [Admission Type]],$F$3:$F$6,0)),"0", "1")</f>
        <v>0</v>
      </c>
      <c r="AA6095" s="60" t="str">
        <f>IF(ISERROR(MATCH(Passout2023[[#This Row], [Batch Start Year]],$L$3:$L$25,0)),"0", "1")</f>
        <v>0</v>
      </c>
      <c r="AB6095" s="60" t="str">
        <f>IF(ISERROR(MATCH(Passout2023[[#This Row], [Batch Start Semester]],$K$3:$K$6,0)),"0", "1")</f>
        <v>0</v>
      </c>
      <c r="AC6095" s="60" t="str">
        <f>IF(ISERROR(MATCH([3]!Quota_Std_2022_23[[#This Row], [SESSION_TYPE]],$AX$2:$AX$5,0)),"0", "1")</f>
        <v>0</v>
      </c>
      <c r="AD6095" s="60" t="str">
        <f>IF(ISERROR(MATCH(#REF!,#REF!,0)),"0", "1")</f>
        <v>0</v>
      </c>
      <c r="AE6095" s="60" t="str">
        <f>IF(ISERROR(MATCH([3]!Quota_Std_2022_23[[#This Row], [Gender]],$AN$2:$AN$4,0)),"0", "1")</f>
        <v>0</v>
      </c>
      <c r="AF6095" s="60" t="str">
        <f>IF(ISERROR(MATCH([3]!Quota_Std_2022_23[[#This Row], [Quota Type]],[3]Sheet1!$AO$2:$AO$12,0)),"0", "1")</f>
        <v>0</v>
      </c>
      <c r="AG6095" s="60" t="str">
        <f>IF(ISERROR(MATCH(#REF!,$BA$2:$BA$8,0)),"0", "1")</f>
        <v>0</v>
      </c>
      <c r="AH6095" s="60" t="str">
        <f>IF(ISERROR(MATCH(Passout2023[[#This Row], [Nationality Pakistani/ Foreign]],$D$3:$D$4,0)),"0", "1")</f>
        <v>0</v>
      </c>
    </row>
    <row r="6096">
      <c r="Y6096" s="60" t="str">
        <f>IF(ISERROR(MATCH(Passout2023[[#This Row], [Degree Duration (year)]],$M$3:$M$10,0)),"0", "1")</f>
        <v>0</v>
      </c>
      <c r="Z6096" s="60" t="str">
        <f>IF(ISERROR(MATCH(Passout2023[[#This Row], [Admission Type]],$F$3:$F$6,0)),"0", "1")</f>
        <v>0</v>
      </c>
      <c r="AA6096" s="60" t="str">
        <f>IF(ISERROR(MATCH(Passout2023[[#This Row], [Batch Start Year]],$L$3:$L$25,0)),"0", "1")</f>
        <v>0</v>
      </c>
      <c r="AB6096" s="60" t="str">
        <f>IF(ISERROR(MATCH(Passout2023[[#This Row], [Batch Start Semester]],$K$3:$K$6,0)),"0", "1")</f>
        <v>0</v>
      </c>
      <c r="AC6096" s="60" t="str">
        <f>IF(ISERROR(MATCH([3]!Quota_Std_2022_23[[#This Row], [SESSION_TYPE]],$AX$2:$AX$5,0)),"0", "1")</f>
        <v>0</v>
      </c>
      <c r="AD6096" s="60" t="str">
        <f>IF(ISERROR(MATCH(#REF!,#REF!,0)),"0", "1")</f>
        <v>0</v>
      </c>
      <c r="AE6096" s="60" t="str">
        <f>IF(ISERROR(MATCH([3]!Quota_Std_2022_23[[#This Row], [Gender]],$AN$2:$AN$4,0)),"0", "1")</f>
        <v>0</v>
      </c>
      <c r="AF6096" s="60" t="str">
        <f>IF(ISERROR(MATCH([3]!Quota_Std_2022_23[[#This Row], [Quota Type]],[3]Sheet1!$AO$2:$AO$12,0)),"0", "1")</f>
        <v>0</v>
      </c>
      <c r="AG6096" s="60" t="str">
        <f>IF(ISERROR(MATCH(#REF!,$BA$2:$BA$8,0)),"0", "1")</f>
        <v>0</v>
      </c>
      <c r="AH6096" s="60" t="str">
        <f>IF(ISERROR(MATCH(Passout2023[[#This Row], [Nationality Pakistani/ Foreign]],$D$3:$D$4,0)),"0", "1")</f>
        <v>0</v>
      </c>
    </row>
    <row r="6097">
      <c r="Y6097" s="60" t="str">
        <f>IF(ISERROR(MATCH(Passout2023[[#This Row], [Degree Duration (year)]],$M$3:$M$10,0)),"0", "1")</f>
        <v>0</v>
      </c>
      <c r="Z6097" s="60" t="str">
        <f>IF(ISERROR(MATCH(Passout2023[[#This Row], [Admission Type]],$F$3:$F$6,0)),"0", "1")</f>
        <v>0</v>
      </c>
      <c r="AA6097" s="60" t="str">
        <f>IF(ISERROR(MATCH(Passout2023[[#This Row], [Batch Start Year]],$L$3:$L$25,0)),"0", "1")</f>
        <v>0</v>
      </c>
      <c r="AB6097" s="60" t="str">
        <f>IF(ISERROR(MATCH(Passout2023[[#This Row], [Batch Start Semester]],$K$3:$K$6,0)),"0", "1")</f>
        <v>0</v>
      </c>
      <c r="AC6097" s="60" t="str">
        <f>IF(ISERROR(MATCH([3]!Quota_Std_2022_23[[#This Row], [SESSION_TYPE]],$AX$2:$AX$5,0)),"0", "1")</f>
        <v>0</v>
      </c>
      <c r="AD6097" s="60" t="str">
        <f>IF(ISERROR(MATCH(#REF!,#REF!,0)),"0", "1")</f>
        <v>0</v>
      </c>
      <c r="AE6097" s="60" t="str">
        <f>IF(ISERROR(MATCH([3]!Quota_Std_2022_23[[#This Row], [Gender]],$AN$2:$AN$4,0)),"0", "1")</f>
        <v>0</v>
      </c>
      <c r="AF6097" s="60" t="str">
        <f>IF(ISERROR(MATCH([3]!Quota_Std_2022_23[[#This Row], [Quota Type]],[3]Sheet1!$AO$2:$AO$12,0)),"0", "1")</f>
        <v>0</v>
      </c>
      <c r="AG6097" s="60" t="str">
        <f>IF(ISERROR(MATCH(#REF!,$BA$2:$BA$8,0)),"0", "1")</f>
        <v>0</v>
      </c>
      <c r="AH6097" s="60" t="str">
        <f>IF(ISERROR(MATCH(Passout2023[[#This Row], [Nationality Pakistani/ Foreign]],$D$3:$D$4,0)),"0", "1")</f>
        <v>0</v>
      </c>
    </row>
    <row r="6098">
      <c r="Y6098" s="60" t="str">
        <f>IF(ISERROR(MATCH(Passout2023[[#This Row], [Degree Duration (year)]],$M$3:$M$10,0)),"0", "1")</f>
        <v>0</v>
      </c>
      <c r="Z6098" s="60" t="str">
        <f>IF(ISERROR(MATCH(Passout2023[[#This Row], [Admission Type]],$F$3:$F$6,0)),"0", "1")</f>
        <v>0</v>
      </c>
      <c r="AA6098" s="60" t="str">
        <f>IF(ISERROR(MATCH(Passout2023[[#This Row], [Batch Start Year]],$L$3:$L$25,0)),"0", "1")</f>
        <v>0</v>
      </c>
      <c r="AB6098" s="60" t="str">
        <f>IF(ISERROR(MATCH(Passout2023[[#This Row], [Batch Start Semester]],$K$3:$K$6,0)),"0", "1")</f>
        <v>0</v>
      </c>
      <c r="AC6098" s="60" t="str">
        <f>IF(ISERROR(MATCH([3]!Quota_Std_2022_23[[#This Row], [SESSION_TYPE]],$AX$2:$AX$5,0)),"0", "1")</f>
        <v>0</v>
      </c>
      <c r="AD6098" s="60" t="str">
        <f>IF(ISERROR(MATCH(#REF!,#REF!,0)),"0", "1")</f>
        <v>0</v>
      </c>
      <c r="AE6098" s="60" t="str">
        <f>IF(ISERROR(MATCH([3]!Quota_Std_2022_23[[#This Row], [Gender]],$AN$2:$AN$4,0)),"0", "1")</f>
        <v>0</v>
      </c>
      <c r="AF6098" s="60" t="str">
        <f>IF(ISERROR(MATCH([3]!Quota_Std_2022_23[[#This Row], [Quota Type]],[3]Sheet1!$AO$2:$AO$12,0)),"0", "1")</f>
        <v>0</v>
      </c>
      <c r="AG6098" s="60" t="str">
        <f>IF(ISERROR(MATCH(#REF!,$BA$2:$BA$8,0)),"0", "1")</f>
        <v>0</v>
      </c>
      <c r="AH6098" s="60" t="str">
        <f>IF(ISERROR(MATCH(Passout2023[[#This Row], [Nationality Pakistani/ Foreign]],$D$3:$D$4,0)),"0", "1")</f>
        <v>0</v>
      </c>
    </row>
    <row r="6099">
      <c r="Y6099" s="60" t="str">
        <f>IF(ISERROR(MATCH(Passout2023[[#This Row], [Degree Duration (year)]],$M$3:$M$10,0)),"0", "1")</f>
        <v>0</v>
      </c>
      <c r="Z6099" s="60" t="str">
        <f>IF(ISERROR(MATCH(Passout2023[[#This Row], [Admission Type]],$F$3:$F$6,0)),"0", "1")</f>
        <v>0</v>
      </c>
      <c r="AA6099" s="60" t="str">
        <f>IF(ISERROR(MATCH(Passout2023[[#This Row], [Batch Start Year]],$L$3:$L$25,0)),"0", "1")</f>
        <v>0</v>
      </c>
      <c r="AB6099" s="60" t="str">
        <f>IF(ISERROR(MATCH(Passout2023[[#This Row], [Batch Start Semester]],$K$3:$K$6,0)),"0", "1")</f>
        <v>0</v>
      </c>
      <c r="AC6099" s="60" t="str">
        <f>IF(ISERROR(MATCH([3]!Quota_Std_2022_23[[#This Row], [SESSION_TYPE]],$AX$2:$AX$5,0)),"0", "1")</f>
        <v>0</v>
      </c>
      <c r="AD6099" s="60" t="str">
        <f>IF(ISERROR(MATCH(#REF!,#REF!,0)),"0", "1")</f>
        <v>0</v>
      </c>
      <c r="AE6099" s="60" t="str">
        <f>IF(ISERROR(MATCH([3]!Quota_Std_2022_23[[#This Row], [Gender]],$AN$2:$AN$4,0)),"0", "1")</f>
        <v>0</v>
      </c>
      <c r="AF6099" s="60" t="str">
        <f>IF(ISERROR(MATCH([3]!Quota_Std_2022_23[[#This Row], [Quota Type]],[3]Sheet1!$AO$2:$AO$12,0)),"0", "1")</f>
        <v>0</v>
      </c>
      <c r="AG6099" s="60" t="str">
        <f>IF(ISERROR(MATCH(#REF!,$BA$2:$BA$8,0)),"0", "1")</f>
        <v>0</v>
      </c>
      <c r="AH6099" s="60" t="str">
        <f>IF(ISERROR(MATCH(Passout2023[[#This Row], [Nationality Pakistani/ Foreign]],$D$3:$D$4,0)),"0", "1")</f>
        <v>0</v>
      </c>
    </row>
    <row r="6100">
      <c r="Y6100" s="60" t="str">
        <f>IF(ISERROR(MATCH(Passout2023[[#This Row], [Degree Duration (year)]],$M$3:$M$10,0)),"0", "1")</f>
        <v>0</v>
      </c>
      <c r="Z6100" s="60" t="str">
        <f>IF(ISERROR(MATCH(Passout2023[[#This Row], [Admission Type]],$F$3:$F$6,0)),"0", "1")</f>
        <v>0</v>
      </c>
      <c r="AA6100" s="60" t="str">
        <f>IF(ISERROR(MATCH(Passout2023[[#This Row], [Batch Start Year]],$L$3:$L$25,0)),"0", "1")</f>
        <v>0</v>
      </c>
      <c r="AB6100" s="60" t="str">
        <f>IF(ISERROR(MATCH(Passout2023[[#This Row], [Batch Start Semester]],$K$3:$K$6,0)),"0", "1")</f>
        <v>0</v>
      </c>
      <c r="AC6100" s="60" t="str">
        <f>IF(ISERROR(MATCH([3]!Quota_Std_2022_23[[#This Row], [SESSION_TYPE]],$AX$2:$AX$5,0)),"0", "1")</f>
        <v>0</v>
      </c>
      <c r="AD6100" s="60" t="str">
        <f>IF(ISERROR(MATCH(#REF!,#REF!,0)),"0", "1")</f>
        <v>0</v>
      </c>
      <c r="AE6100" s="60" t="str">
        <f>IF(ISERROR(MATCH([3]!Quota_Std_2022_23[[#This Row], [Gender]],$AN$2:$AN$4,0)),"0", "1")</f>
        <v>0</v>
      </c>
      <c r="AF6100" s="60" t="str">
        <f>IF(ISERROR(MATCH([3]!Quota_Std_2022_23[[#This Row], [Quota Type]],[3]Sheet1!$AO$2:$AO$12,0)),"0", "1")</f>
        <v>0</v>
      </c>
      <c r="AG6100" s="60" t="str">
        <f>IF(ISERROR(MATCH(#REF!,$BA$2:$BA$8,0)),"0", "1")</f>
        <v>0</v>
      </c>
      <c r="AH6100" s="60" t="str">
        <f>IF(ISERROR(MATCH(Passout2023[[#This Row], [Nationality Pakistani/ Foreign]],$D$3:$D$4,0)),"0", "1")</f>
        <v>0</v>
      </c>
    </row>
    <row r="6101">
      <c r="Y6101" s="60" t="str">
        <f>IF(ISERROR(MATCH(Passout2023[[#This Row], [Degree Duration (year)]],$M$3:$M$10,0)),"0", "1")</f>
        <v>0</v>
      </c>
      <c r="Z6101" s="60" t="str">
        <f>IF(ISERROR(MATCH(Passout2023[[#This Row], [Admission Type]],$F$3:$F$6,0)),"0", "1")</f>
        <v>0</v>
      </c>
      <c r="AA6101" s="60" t="str">
        <f>IF(ISERROR(MATCH(Passout2023[[#This Row], [Batch Start Year]],$L$3:$L$25,0)),"0", "1")</f>
        <v>0</v>
      </c>
      <c r="AB6101" s="60" t="str">
        <f>IF(ISERROR(MATCH(Passout2023[[#This Row], [Batch Start Semester]],$K$3:$K$6,0)),"0", "1")</f>
        <v>0</v>
      </c>
      <c r="AC6101" s="60" t="str">
        <f>IF(ISERROR(MATCH([3]!Quota_Std_2022_23[[#This Row], [SESSION_TYPE]],$AX$2:$AX$5,0)),"0", "1")</f>
        <v>0</v>
      </c>
      <c r="AD6101" s="60" t="str">
        <f>IF(ISERROR(MATCH(#REF!,#REF!,0)),"0", "1")</f>
        <v>0</v>
      </c>
      <c r="AE6101" s="60" t="str">
        <f>IF(ISERROR(MATCH([3]!Quota_Std_2022_23[[#This Row], [Gender]],$AN$2:$AN$4,0)),"0", "1")</f>
        <v>0</v>
      </c>
      <c r="AF6101" s="60" t="str">
        <f>IF(ISERROR(MATCH([3]!Quota_Std_2022_23[[#This Row], [Quota Type]],[3]Sheet1!$AO$2:$AO$12,0)),"0", "1")</f>
        <v>0</v>
      </c>
      <c r="AG6101" s="60" t="str">
        <f>IF(ISERROR(MATCH(#REF!,$BA$2:$BA$8,0)),"0", "1")</f>
        <v>0</v>
      </c>
      <c r="AH6101" s="60" t="str">
        <f>IF(ISERROR(MATCH(Passout2023[[#This Row], [Nationality Pakistani/ Foreign]],$D$3:$D$4,0)),"0", "1")</f>
        <v>0</v>
      </c>
    </row>
    <row r="6102">
      <c r="Y6102" s="60" t="str">
        <f>IF(ISERROR(MATCH(Passout2023[[#This Row], [Degree Duration (year)]],$M$3:$M$10,0)),"0", "1")</f>
        <v>0</v>
      </c>
      <c r="Z6102" s="60" t="str">
        <f>IF(ISERROR(MATCH(Passout2023[[#This Row], [Admission Type]],$F$3:$F$6,0)),"0", "1")</f>
        <v>0</v>
      </c>
      <c r="AA6102" s="60" t="str">
        <f>IF(ISERROR(MATCH(Passout2023[[#This Row], [Batch Start Year]],$L$3:$L$25,0)),"0", "1")</f>
        <v>0</v>
      </c>
      <c r="AB6102" s="60" t="str">
        <f>IF(ISERROR(MATCH(Passout2023[[#This Row], [Batch Start Semester]],$K$3:$K$6,0)),"0", "1")</f>
        <v>0</v>
      </c>
      <c r="AC6102" s="60" t="str">
        <f>IF(ISERROR(MATCH([3]!Quota_Std_2022_23[[#This Row], [SESSION_TYPE]],$AX$2:$AX$5,0)),"0", "1")</f>
        <v>0</v>
      </c>
      <c r="AD6102" s="60" t="str">
        <f>IF(ISERROR(MATCH(#REF!,#REF!,0)),"0", "1")</f>
        <v>0</v>
      </c>
      <c r="AE6102" s="60" t="str">
        <f>IF(ISERROR(MATCH([3]!Quota_Std_2022_23[[#This Row], [Gender]],$AN$2:$AN$4,0)),"0", "1")</f>
        <v>0</v>
      </c>
      <c r="AF6102" s="60" t="str">
        <f>IF(ISERROR(MATCH([3]!Quota_Std_2022_23[[#This Row], [Quota Type]],[3]Sheet1!$AO$2:$AO$12,0)),"0", "1")</f>
        <v>0</v>
      </c>
      <c r="AG6102" s="60" t="str">
        <f>IF(ISERROR(MATCH(#REF!,$BA$2:$BA$8,0)),"0", "1")</f>
        <v>0</v>
      </c>
      <c r="AH6102" s="60" t="str">
        <f>IF(ISERROR(MATCH(Passout2023[[#This Row], [Nationality Pakistani/ Foreign]],$D$3:$D$4,0)),"0", "1")</f>
        <v>0</v>
      </c>
    </row>
    <row r="6103">
      <c r="Y6103" s="60" t="str">
        <f>IF(ISERROR(MATCH(Passout2023[[#This Row], [Degree Duration (year)]],$M$3:$M$10,0)),"0", "1")</f>
        <v>0</v>
      </c>
      <c r="Z6103" s="60" t="str">
        <f>IF(ISERROR(MATCH(Passout2023[[#This Row], [Admission Type]],$F$3:$F$6,0)),"0", "1")</f>
        <v>0</v>
      </c>
      <c r="AA6103" s="60" t="str">
        <f>IF(ISERROR(MATCH(Passout2023[[#This Row], [Batch Start Year]],$L$3:$L$25,0)),"0", "1")</f>
        <v>0</v>
      </c>
      <c r="AB6103" s="60" t="str">
        <f>IF(ISERROR(MATCH(Passout2023[[#This Row], [Batch Start Semester]],$K$3:$K$6,0)),"0", "1")</f>
        <v>0</v>
      </c>
      <c r="AC6103" s="60" t="str">
        <f>IF(ISERROR(MATCH([3]!Quota_Std_2022_23[[#This Row], [SESSION_TYPE]],$AX$2:$AX$5,0)),"0", "1")</f>
        <v>0</v>
      </c>
      <c r="AD6103" s="60" t="str">
        <f>IF(ISERROR(MATCH(#REF!,#REF!,0)),"0", "1")</f>
        <v>0</v>
      </c>
      <c r="AE6103" s="60" t="str">
        <f>IF(ISERROR(MATCH([3]!Quota_Std_2022_23[[#This Row], [Gender]],$AN$2:$AN$4,0)),"0", "1")</f>
        <v>0</v>
      </c>
      <c r="AF6103" s="60" t="str">
        <f>IF(ISERROR(MATCH([3]!Quota_Std_2022_23[[#This Row], [Quota Type]],[3]Sheet1!$AO$2:$AO$12,0)),"0", "1")</f>
        <v>0</v>
      </c>
      <c r="AG6103" s="60" t="str">
        <f>IF(ISERROR(MATCH(#REF!,$BA$2:$BA$8,0)),"0", "1")</f>
        <v>0</v>
      </c>
      <c r="AH6103" s="60" t="str">
        <f>IF(ISERROR(MATCH(Passout2023[[#This Row], [Nationality Pakistani/ Foreign]],$D$3:$D$4,0)),"0", "1")</f>
        <v>0</v>
      </c>
    </row>
    <row r="6104">
      <c r="Y6104" s="60" t="str">
        <f>IF(ISERROR(MATCH(Passout2023[[#This Row], [Degree Duration (year)]],$M$3:$M$10,0)),"0", "1")</f>
        <v>0</v>
      </c>
      <c r="Z6104" s="60" t="str">
        <f>IF(ISERROR(MATCH(Passout2023[[#This Row], [Admission Type]],$F$3:$F$6,0)),"0", "1")</f>
        <v>0</v>
      </c>
      <c r="AA6104" s="60" t="str">
        <f>IF(ISERROR(MATCH(Passout2023[[#This Row], [Batch Start Year]],$L$3:$L$25,0)),"0", "1")</f>
        <v>0</v>
      </c>
      <c r="AB6104" s="60" t="str">
        <f>IF(ISERROR(MATCH(Passout2023[[#This Row], [Batch Start Semester]],$K$3:$K$6,0)),"0", "1")</f>
        <v>0</v>
      </c>
      <c r="AC6104" s="60" t="str">
        <f>IF(ISERROR(MATCH([3]!Quota_Std_2022_23[[#This Row], [SESSION_TYPE]],$AX$2:$AX$5,0)),"0", "1")</f>
        <v>0</v>
      </c>
      <c r="AD6104" s="60" t="str">
        <f>IF(ISERROR(MATCH(#REF!,#REF!,0)),"0", "1")</f>
        <v>0</v>
      </c>
      <c r="AE6104" s="60" t="str">
        <f>IF(ISERROR(MATCH([3]!Quota_Std_2022_23[[#This Row], [Gender]],$AN$2:$AN$4,0)),"0", "1")</f>
        <v>0</v>
      </c>
      <c r="AF6104" s="60" t="str">
        <f>IF(ISERROR(MATCH([3]!Quota_Std_2022_23[[#This Row], [Quota Type]],[3]Sheet1!$AO$2:$AO$12,0)),"0", "1")</f>
        <v>0</v>
      </c>
      <c r="AG6104" s="60" t="str">
        <f>IF(ISERROR(MATCH(#REF!,$BA$2:$BA$8,0)),"0", "1")</f>
        <v>0</v>
      </c>
      <c r="AH6104" s="60" t="str">
        <f>IF(ISERROR(MATCH(Passout2023[[#This Row], [Nationality Pakistani/ Foreign]],$D$3:$D$4,0)),"0", "1")</f>
        <v>0</v>
      </c>
    </row>
    <row r="6105">
      <c r="Y6105" s="60" t="str">
        <f>IF(ISERROR(MATCH(Passout2023[[#This Row], [Degree Duration (year)]],$M$3:$M$10,0)),"0", "1")</f>
        <v>0</v>
      </c>
      <c r="Z6105" s="60" t="str">
        <f>IF(ISERROR(MATCH(Passout2023[[#This Row], [Admission Type]],$F$3:$F$6,0)),"0", "1")</f>
        <v>0</v>
      </c>
      <c r="AA6105" s="60" t="str">
        <f>IF(ISERROR(MATCH(Passout2023[[#This Row], [Batch Start Year]],$L$3:$L$25,0)),"0", "1")</f>
        <v>0</v>
      </c>
      <c r="AB6105" s="60" t="str">
        <f>IF(ISERROR(MATCH(Passout2023[[#This Row], [Batch Start Semester]],$K$3:$K$6,0)),"0", "1")</f>
        <v>0</v>
      </c>
      <c r="AC6105" s="60" t="str">
        <f>IF(ISERROR(MATCH([3]!Quota_Std_2022_23[[#This Row], [SESSION_TYPE]],$AX$2:$AX$5,0)),"0", "1")</f>
        <v>0</v>
      </c>
      <c r="AD6105" s="60" t="str">
        <f>IF(ISERROR(MATCH(#REF!,#REF!,0)),"0", "1")</f>
        <v>0</v>
      </c>
      <c r="AE6105" s="60" t="str">
        <f>IF(ISERROR(MATCH([3]!Quota_Std_2022_23[[#This Row], [Gender]],$AN$2:$AN$4,0)),"0", "1")</f>
        <v>0</v>
      </c>
      <c r="AF6105" s="60" t="str">
        <f>IF(ISERROR(MATCH([3]!Quota_Std_2022_23[[#This Row], [Quota Type]],[3]Sheet1!$AO$2:$AO$12,0)),"0", "1")</f>
        <v>0</v>
      </c>
      <c r="AG6105" s="60" t="str">
        <f>IF(ISERROR(MATCH(#REF!,$BA$2:$BA$8,0)),"0", "1")</f>
        <v>0</v>
      </c>
      <c r="AH6105" s="60" t="str">
        <f>IF(ISERROR(MATCH(Passout2023[[#This Row], [Nationality Pakistani/ Foreign]],$D$3:$D$4,0)),"0", "1")</f>
        <v>0</v>
      </c>
    </row>
    <row r="6106">
      <c r="Y6106" s="60" t="str">
        <f>IF(ISERROR(MATCH(Passout2023[[#This Row], [Degree Duration (year)]],$M$3:$M$10,0)),"0", "1")</f>
        <v>0</v>
      </c>
      <c r="Z6106" s="60" t="str">
        <f>IF(ISERROR(MATCH(Passout2023[[#This Row], [Admission Type]],$F$3:$F$6,0)),"0", "1")</f>
        <v>0</v>
      </c>
      <c r="AA6106" s="60" t="str">
        <f>IF(ISERROR(MATCH(Passout2023[[#This Row], [Batch Start Year]],$L$3:$L$25,0)),"0", "1")</f>
        <v>0</v>
      </c>
      <c r="AB6106" s="60" t="str">
        <f>IF(ISERROR(MATCH(Passout2023[[#This Row], [Batch Start Semester]],$K$3:$K$6,0)),"0", "1")</f>
        <v>0</v>
      </c>
      <c r="AC6106" s="60" t="str">
        <f>IF(ISERROR(MATCH([3]!Quota_Std_2022_23[[#This Row], [SESSION_TYPE]],$AX$2:$AX$5,0)),"0", "1")</f>
        <v>0</v>
      </c>
      <c r="AD6106" s="60" t="str">
        <f>IF(ISERROR(MATCH(#REF!,#REF!,0)),"0", "1")</f>
        <v>0</v>
      </c>
      <c r="AE6106" s="60" t="str">
        <f>IF(ISERROR(MATCH([3]!Quota_Std_2022_23[[#This Row], [Gender]],$AN$2:$AN$4,0)),"0", "1")</f>
        <v>0</v>
      </c>
      <c r="AF6106" s="60" t="str">
        <f>IF(ISERROR(MATCH([3]!Quota_Std_2022_23[[#This Row], [Quota Type]],[3]Sheet1!$AO$2:$AO$12,0)),"0", "1")</f>
        <v>0</v>
      </c>
      <c r="AG6106" s="60" t="str">
        <f>IF(ISERROR(MATCH(#REF!,$BA$2:$BA$8,0)),"0", "1")</f>
        <v>0</v>
      </c>
      <c r="AH6106" s="60" t="str">
        <f>IF(ISERROR(MATCH(Passout2023[[#This Row], [Nationality Pakistani/ Foreign]],$D$3:$D$4,0)),"0", "1")</f>
        <v>0</v>
      </c>
    </row>
    <row r="6107">
      <c r="Y6107" s="60" t="str">
        <f>IF(ISERROR(MATCH(Passout2023[[#This Row], [Degree Duration (year)]],$M$3:$M$10,0)),"0", "1")</f>
        <v>0</v>
      </c>
      <c r="Z6107" s="60" t="str">
        <f>IF(ISERROR(MATCH(Passout2023[[#This Row], [Admission Type]],$F$3:$F$6,0)),"0", "1")</f>
        <v>0</v>
      </c>
      <c r="AA6107" s="60" t="str">
        <f>IF(ISERROR(MATCH(Passout2023[[#This Row], [Batch Start Year]],$L$3:$L$25,0)),"0", "1")</f>
        <v>0</v>
      </c>
      <c r="AB6107" s="60" t="str">
        <f>IF(ISERROR(MATCH(Passout2023[[#This Row], [Batch Start Semester]],$K$3:$K$6,0)),"0", "1")</f>
        <v>0</v>
      </c>
      <c r="AC6107" s="60" t="str">
        <f>IF(ISERROR(MATCH([3]!Quota_Std_2022_23[[#This Row], [SESSION_TYPE]],$AX$2:$AX$5,0)),"0", "1")</f>
        <v>0</v>
      </c>
      <c r="AD6107" s="60" t="str">
        <f>IF(ISERROR(MATCH(#REF!,#REF!,0)),"0", "1")</f>
        <v>0</v>
      </c>
      <c r="AE6107" s="60" t="str">
        <f>IF(ISERROR(MATCH([3]!Quota_Std_2022_23[[#This Row], [Gender]],$AN$2:$AN$4,0)),"0", "1")</f>
        <v>0</v>
      </c>
      <c r="AF6107" s="60" t="str">
        <f>IF(ISERROR(MATCH([3]!Quota_Std_2022_23[[#This Row], [Quota Type]],[3]Sheet1!$AO$2:$AO$12,0)),"0", "1")</f>
        <v>0</v>
      </c>
      <c r="AG6107" s="60" t="str">
        <f>IF(ISERROR(MATCH(#REF!,$BA$2:$BA$8,0)),"0", "1")</f>
        <v>0</v>
      </c>
      <c r="AH6107" s="60" t="str">
        <f>IF(ISERROR(MATCH(Passout2023[[#This Row], [Nationality Pakistani/ Foreign]],$D$3:$D$4,0)),"0", "1")</f>
        <v>0</v>
      </c>
    </row>
    <row r="6108">
      <c r="Y6108" s="60" t="str">
        <f>IF(ISERROR(MATCH(Passout2023[[#This Row], [Degree Duration (year)]],$M$3:$M$10,0)),"0", "1")</f>
        <v>0</v>
      </c>
      <c r="Z6108" s="60" t="str">
        <f>IF(ISERROR(MATCH(Passout2023[[#This Row], [Admission Type]],$F$3:$F$6,0)),"0", "1")</f>
        <v>0</v>
      </c>
      <c r="AA6108" s="60" t="str">
        <f>IF(ISERROR(MATCH(Passout2023[[#This Row], [Batch Start Year]],$L$3:$L$25,0)),"0", "1")</f>
        <v>0</v>
      </c>
      <c r="AB6108" s="60" t="str">
        <f>IF(ISERROR(MATCH(Passout2023[[#This Row], [Batch Start Semester]],$K$3:$K$6,0)),"0", "1")</f>
        <v>0</v>
      </c>
      <c r="AC6108" s="60" t="str">
        <f>IF(ISERROR(MATCH([3]!Quota_Std_2022_23[[#This Row], [SESSION_TYPE]],$AX$2:$AX$5,0)),"0", "1")</f>
        <v>0</v>
      </c>
      <c r="AD6108" s="60" t="str">
        <f>IF(ISERROR(MATCH(#REF!,#REF!,0)),"0", "1")</f>
        <v>0</v>
      </c>
      <c r="AE6108" s="60" t="str">
        <f>IF(ISERROR(MATCH([3]!Quota_Std_2022_23[[#This Row], [Gender]],$AN$2:$AN$4,0)),"0", "1")</f>
        <v>0</v>
      </c>
      <c r="AF6108" s="60" t="str">
        <f>IF(ISERROR(MATCH([3]!Quota_Std_2022_23[[#This Row], [Quota Type]],[3]Sheet1!$AO$2:$AO$12,0)),"0", "1")</f>
        <v>0</v>
      </c>
      <c r="AG6108" s="60" t="str">
        <f>IF(ISERROR(MATCH(#REF!,$BA$2:$BA$8,0)),"0", "1")</f>
        <v>0</v>
      </c>
      <c r="AH6108" s="60" t="str">
        <f>IF(ISERROR(MATCH(Passout2023[[#This Row], [Nationality Pakistani/ Foreign]],$D$3:$D$4,0)),"0", "1")</f>
        <v>0</v>
      </c>
    </row>
    <row r="6109">
      <c r="Y6109" s="60" t="str">
        <f>IF(ISERROR(MATCH(Passout2023[[#This Row], [Degree Duration (year)]],$M$3:$M$10,0)),"0", "1")</f>
        <v>0</v>
      </c>
      <c r="Z6109" s="60" t="str">
        <f>IF(ISERROR(MATCH(Passout2023[[#This Row], [Admission Type]],$F$3:$F$6,0)),"0", "1")</f>
        <v>0</v>
      </c>
      <c r="AA6109" s="60" t="str">
        <f>IF(ISERROR(MATCH(Passout2023[[#This Row], [Batch Start Year]],$L$3:$L$25,0)),"0", "1")</f>
        <v>0</v>
      </c>
      <c r="AB6109" s="60" t="str">
        <f>IF(ISERROR(MATCH(Passout2023[[#This Row], [Batch Start Semester]],$K$3:$K$6,0)),"0", "1")</f>
        <v>0</v>
      </c>
      <c r="AC6109" s="60" t="str">
        <f>IF(ISERROR(MATCH([3]!Quota_Std_2022_23[[#This Row], [SESSION_TYPE]],$AX$2:$AX$5,0)),"0", "1")</f>
        <v>0</v>
      </c>
      <c r="AD6109" s="60" t="str">
        <f>IF(ISERROR(MATCH(#REF!,#REF!,0)),"0", "1")</f>
        <v>0</v>
      </c>
      <c r="AE6109" s="60" t="str">
        <f>IF(ISERROR(MATCH([3]!Quota_Std_2022_23[[#This Row], [Gender]],$AN$2:$AN$4,0)),"0", "1")</f>
        <v>0</v>
      </c>
      <c r="AF6109" s="60" t="str">
        <f>IF(ISERROR(MATCH([3]!Quota_Std_2022_23[[#This Row], [Quota Type]],[3]Sheet1!$AO$2:$AO$12,0)),"0", "1")</f>
        <v>0</v>
      </c>
      <c r="AG6109" s="60" t="str">
        <f>IF(ISERROR(MATCH(#REF!,$BA$2:$BA$8,0)),"0", "1")</f>
        <v>0</v>
      </c>
      <c r="AH6109" s="60" t="str">
        <f>IF(ISERROR(MATCH(Passout2023[[#This Row], [Nationality Pakistani/ Foreign]],$D$3:$D$4,0)),"0", "1")</f>
        <v>0</v>
      </c>
    </row>
    <row r="6110">
      <c r="Y6110" s="60" t="str">
        <f>IF(ISERROR(MATCH(Passout2023[[#This Row], [Degree Duration (year)]],$M$3:$M$10,0)),"0", "1")</f>
        <v>0</v>
      </c>
      <c r="Z6110" s="60" t="str">
        <f>IF(ISERROR(MATCH(Passout2023[[#This Row], [Admission Type]],$F$3:$F$6,0)),"0", "1")</f>
        <v>0</v>
      </c>
      <c r="AA6110" s="60" t="str">
        <f>IF(ISERROR(MATCH(Passout2023[[#This Row], [Batch Start Year]],$L$3:$L$25,0)),"0", "1")</f>
        <v>0</v>
      </c>
      <c r="AB6110" s="60" t="str">
        <f>IF(ISERROR(MATCH(Passout2023[[#This Row], [Batch Start Semester]],$K$3:$K$6,0)),"0", "1")</f>
        <v>0</v>
      </c>
      <c r="AC6110" s="60" t="str">
        <f>IF(ISERROR(MATCH([3]!Quota_Std_2022_23[[#This Row], [SESSION_TYPE]],$AX$2:$AX$5,0)),"0", "1")</f>
        <v>0</v>
      </c>
      <c r="AD6110" s="60" t="str">
        <f>IF(ISERROR(MATCH(#REF!,#REF!,0)),"0", "1")</f>
        <v>0</v>
      </c>
      <c r="AE6110" s="60" t="str">
        <f>IF(ISERROR(MATCH([3]!Quota_Std_2022_23[[#This Row], [Gender]],$AN$2:$AN$4,0)),"0", "1")</f>
        <v>0</v>
      </c>
      <c r="AF6110" s="60" t="str">
        <f>IF(ISERROR(MATCH([3]!Quota_Std_2022_23[[#This Row], [Quota Type]],[3]Sheet1!$AO$2:$AO$12,0)),"0", "1")</f>
        <v>0</v>
      </c>
      <c r="AG6110" s="60" t="str">
        <f>IF(ISERROR(MATCH(#REF!,$BA$2:$BA$8,0)),"0", "1")</f>
        <v>0</v>
      </c>
      <c r="AH6110" s="60" t="str">
        <f>IF(ISERROR(MATCH(Passout2023[[#This Row], [Nationality Pakistani/ Foreign]],$D$3:$D$4,0)),"0", "1")</f>
        <v>0</v>
      </c>
    </row>
    <row r="6111">
      <c r="Y6111" s="60" t="str">
        <f>IF(ISERROR(MATCH(Passout2023[[#This Row], [Degree Duration (year)]],$M$3:$M$10,0)),"0", "1")</f>
        <v>0</v>
      </c>
      <c r="Z6111" s="60" t="str">
        <f>IF(ISERROR(MATCH(Passout2023[[#This Row], [Admission Type]],$F$3:$F$6,0)),"0", "1")</f>
        <v>0</v>
      </c>
      <c r="AA6111" s="60" t="str">
        <f>IF(ISERROR(MATCH(Passout2023[[#This Row], [Batch Start Year]],$L$3:$L$25,0)),"0", "1")</f>
        <v>0</v>
      </c>
      <c r="AB6111" s="60" t="str">
        <f>IF(ISERROR(MATCH(Passout2023[[#This Row], [Batch Start Semester]],$K$3:$K$6,0)),"0", "1")</f>
        <v>0</v>
      </c>
      <c r="AC6111" s="60" t="str">
        <f>IF(ISERROR(MATCH([3]!Quota_Std_2022_23[[#This Row], [SESSION_TYPE]],$AX$2:$AX$5,0)),"0", "1")</f>
        <v>0</v>
      </c>
      <c r="AD6111" s="60" t="str">
        <f>IF(ISERROR(MATCH(#REF!,#REF!,0)),"0", "1")</f>
        <v>0</v>
      </c>
      <c r="AE6111" s="60" t="str">
        <f>IF(ISERROR(MATCH([3]!Quota_Std_2022_23[[#This Row], [Gender]],$AN$2:$AN$4,0)),"0", "1")</f>
        <v>0</v>
      </c>
      <c r="AF6111" s="60" t="str">
        <f>IF(ISERROR(MATCH([3]!Quota_Std_2022_23[[#This Row], [Quota Type]],[3]Sheet1!$AO$2:$AO$12,0)),"0", "1")</f>
        <v>0</v>
      </c>
      <c r="AG6111" s="60" t="str">
        <f>IF(ISERROR(MATCH(#REF!,$BA$2:$BA$8,0)),"0", "1")</f>
        <v>0</v>
      </c>
      <c r="AH6111" s="60" t="str">
        <f>IF(ISERROR(MATCH(Passout2023[[#This Row], [Nationality Pakistani/ Foreign]],$D$3:$D$4,0)),"0", "1")</f>
        <v>0</v>
      </c>
    </row>
    <row r="6112">
      <c r="Y6112" s="60" t="str">
        <f>IF(ISERROR(MATCH(Passout2023[[#This Row], [Degree Duration (year)]],$M$3:$M$10,0)),"0", "1")</f>
        <v>0</v>
      </c>
      <c r="Z6112" s="60" t="str">
        <f>IF(ISERROR(MATCH(Passout2023[[#This Row], [Admission Type]],$F$3:$F$6,0)),"0", "1")</f>
        <v>0</v>
      </c>
      <c r="AA6112" s="60" t="str">
        <f>IF(ISERROR(MATCH(Passout2023[[#This Row], [Batch Start Year]],$L$3:$L$25,0)),"0", "1")</f>
        <v>0</v>
      </c>
      <c r="AB6112" s="60" t="str">
        <f>IF(ISERROR(MATCH(Passout2023[[#This Row], [Batch Start Semester]],$K$3:$K$6,0)),"0", "1")</f>
        <v>0</v>
      </c>
      <c r="AC6112" s="60" t="str">
        <f>IF(ISERROR(MATCH([3]!Quota_Std_2022_23[[#This Row], [SESSION_TYPE]],$AX$2:$AX$5,0)),"0", "1")</f>
        <v>0</v>
      </c>
      <c r="AD6112" s="60" t="str">
        <f>IF(ISERROR(MATCH(#REF!,#REF!,0)),"0", "1")</f>
        <v>0</v>
      </c>
      <c r="AE6112" s="60" t="str">
        <f>IF(ISERROR(MATCH([3]!Quota_Std_2022_23[[#This Row], [Gender]],$AN$2:$AN$4,0)),"0", "1")</f>
        <v>0</v>
      </c>
      <c r="AF6112" s="60" t="str">
        <f>IF(ISERROR(MATCH([3]!Quota_Std_2022_23[[#This Row], [Quota Type]],[3]Sheet1!$AO$2:$AO$12,0)),"0", "1")</f>
        <v>0</v>
      </c>
      <c r="AG6112" s="60" t="str">
        <f>IF(ISERROR(MATCH(#REF!,$BA$2:$BA$8,0)),"0", "1")</f>
        <v>0</v>
      </c>
      <c r="AH6112" s="60" t="str">
        <f>IF(ISERROR(MATCH(Passout2023[[#This Row], [Nationality Pakistani/ Foreign]],$D$3:$D$4,0)),"0", "1")</f>
        <v>0</v>
      </c>
    </row>
    <row r="6113">
      <c r="Y6113" s="60" t="str">
        <f>IF(ISERROR(MATCH(Passout2023[[#This Row], [Degree Duration (year)]],$M$3:$M$10,0)),"0", "1")</f>
        <v>0</v>
      </c>
      <c r="Z6113" s="60" t="str">
        <f>IF(ISERROR(MATCH(Passout2023[[#This Row], [Admission Type]],$F$3:$F$6,0)),"0", "1")</f>
        <v>0</v>
      </c>
      <c r="AA6113" s="60" t="str">
        <f>IF(ISERROR(MATCH(Passout2023[[#This Row], [Batch Start Year]],$L$3:$L$25,0)),"0", "1")</f>
        <v>0</v>
      </c>
      <c r="AB6113" s="60" t="str">
        <f>IF(ISERROR(MATCH(Passout2023[[#This Row], [Batch Start Semester]],$K$3:$K$6,0)),"0", "1")</f>
        <v>0</v>
      </c>
      <c r="AC6113" s="60" t="str">
        <f>IF(ISERROR(MATCH([3]!Quota_Std_2022_23[[#This Row], [SESSION_TYPE]],$AX$2:$AX$5,0)),"0", "1")</f>
        <v>0</v>
      </c>
      <c r="AD6113" s="60" t="str">
        <f>IF(ISERROR(MATCH(#REF!,#REF!,0)),"0", "1")</f>
        <v>0</v>
      </c>
      <c r="AE6113" s="60" t="str">
        <f>IF(ISERROR(MATCH([3]!Quota_Std_2022_23[[#This Row], [Gender]],$AN$2:$AN$4,0)),"0", "1")</f>
        <v>0</v>
      </c>
      <c r="AF6113" s="60" t="str">
        <f>IF(ISERROR(MATCH([3]!Quota_Std_2022_23[[#This Row], [Quota Type]],[3]Sheet1!$AO$2:$AO$12,0)),"0", "1")</f>
        <v>0</v>
      </c>
      <c r="AG6113" s="60" t="str">
        <f>IF(ISERROR(MATCH(#REF!,$BA$2:$BA$8,0)),"0", "1")</f>
        <v>0</v>
      </c>
      <c r="AH6113" s="60" t="str">
        <f>IF(ISERROR(MATCH(Passout2023[[#This Row], [Nationality Pakistani/ Foreign]],$D$3:$D$4,0)),"0", "1")</f>
        <v>0</v>
      </c>
    </row>
    <row r="6114">
      <c r="Y6114" s="60" t="str">
        <f>IF(ISERROR(MATCH(Passout2023[[#This Row], [Degree Duration (year)]],$M$3:$M$10,0)),"0", "1")</f>
        <v>0</v>
      </c>
      <c r="Z6114" s="60" t="str">
        <f>IF(ISERROR(MATCH(Passout2023[[#This Row], [Admission Type]],$F$3:$F$6,0)),"0", "1")</f>
        <v>0</v>
      </c>
      <c r="AA6114" s="60" t="str">
        <f>IF(ISERROR(MATCH(Passout2023[[#This Row], [Batch Start Year]],$L$3:$L$25,0)),"0", "1")</f>
        <v>0</v>
      </c>
      <c r="AB6114" s="60" t="str">
        <f>IF(ISERROR(MATCH(Passout2023[[#This Row], [Batch Start Semester]],$K$3:$K$6,0)),"0", "1")</f>
        <v>0</v>
      </c>
      <c r="AC6114" s="60" t="str">
        <f>IF(ISERROR(MATCH([3]!Quota_Std_2022_23[[#This Row], [SESSION_TYPE]],$AX$2:$AX$5,0)),"0", "1")</f>
        <v>0</v>
      </c>
      <c r="AD6114" s="60" t="str">
        <f>IF(ISERROR(MATCH(#REF!,#REF!,0)),"0", "1")</f>
        <v>0</v>
      </c>
      <c r="AE6114" s="60" t="str">
        <f>IF(ISERROR(MATCH([3]!Quota_Std_2022_23[[#This Row], [Gender]],$AN$2:$AN$4,0)),"0", "1")</f>
        <v>0</v>
      </c>
      <c r="AF6114" s="60" t="str">
        <f>IF(ISERROR(MATCH([3]!Quota_Std_2022_23[[#This Row], [Quota Type]],[3]Sheet1!$AO$2:$AO$12,0)),"0", "1")</f>
        <v>0</v>
      </c>
      <c r="AG6114" s="60" t="str">
        <f>IF(ISERROR(MATCH(#REF!,$BA$2:$BA$8,0)),"0", "1")</f>
        <v>0</v>
      </c>
      <c r="AH6114" s="60" t="str">
        <f>IF(ISERROR(MATCH(Passout2023[[#This Row], [Nationality Pakistani/ Foreign]],$D$3:$D$4,0)),"0", "1")</f>
        <v>0</v>
      </c>
    </row>
    <row r="6115">
      <c r="Y6115" s="60" t="str">
        <f>IF(ISERROR(MATCH(Passout2023[[#This Row], [Degree Duration (year)]],$M$3:$M$10,0)),"0", "1")</f>
        <v>0</v>
      </c>
      <c r="Z6115" s="60" t="str">
        <f>IF(ISERROR(MATCH(Passout2023[[#This Row], [Admission Type]],$F$3:$F$6,0)),"0", "1")</f>
        <v>0</v>
      </c>
      <c r="AA6115" s="60" t="str">
        <f>IF(ISERROR(MATCH(Passout2023[[#This Row], [Batch Start Year]],$L$3:$L$25,0)),"0", "1")</f>
        <v>0</v>
      </c>
      <c r="AB6115" s="60" t="str">
        <f>IF(ISERROR(MATCH(Passout2023[[#This Row], [Batch Start Semester]],$K$3:$K$6,0)),"0", "1")</f>
        <v>0</v>
      </c>
      <c r="AC6115" s="60" t="str">
        <f>IF(ISERROR(MATCH([3]!Quota_Std_2022_23[[#This Row], [SESSION_TYPE]],$AX$2:$AX$5,0)),"0", "1")</f>
        <v>0</v>
      </c>
      <c r="AD6115" s="60" t="str">
        <f>IF(ISERROR(MATCH(#REF!,#REF!,0)),"0", "1")</f>
        <v>0</v>
      </c>
      <c r="AE6115" s="60" t="str">
        <f>IF(ISERROR(MATCH([3]!Quota_Std_2022_23[[#This Row], [Gender]],$AN$2:$AN$4,0)),"0", "1")</f>
        <v>0</v>
      </c>
      <c r="AF6115" s="60" t="str">
        <f>IF(ISERROR(MATCH([3]!Quota_Std_2022_23[[#This Row], [Quota Type]],[3]Sheet1!$AO$2:$AO$12,0)),"0", "1")</f>
        <v>0</v>
      </c>
      <c r="AG6115" s="60" t="str">
        <f>IF(ISERROR(MATCH(#REF!,$BA$2:$BA$8,0)),"0", "1")</f>
        <v>0</v>
      </c>
      <c r="AH6115" s="60" t="str">
        <f>IF(ISERROR(MATCH(Passout2023[[#This Row], [Nationality Pakistani/ Foreign]],$D$3:$D$4,0)),"0", "1")</f>
        <v>0</v>
      </c>
    </row>
    <row r="6116">
      <c r="Y6116" s="60" t="str">
        <f>IF(ISERROR(MATCH(Passout2023[[#This Row], [Degree Duration (year)]],$M$3:$M$10,0)),"0", "1")</f>
        <v>0</v>
      </c>
      <c r="Z6116" s="60" t="str">
        <f>IF(ISERROR(MATCH(Passout2023[[#This Row], [Admission Type]],$F$3:$F$6,0)),"0", "1")</f>
        <v>0</v>
      </c>
      <c r="AA6116" s="60" t="str">
        <f>IF(ISERROR(MATCH(Passout2023[[#This Row], [Batch Start Year]],$L$3:$L$25,0)),"0", "1")</f>
        <v>0</v>
      </c>
      <c r="AB6116" s="60" t="str">
        <f>IF(ISERROR(MATCH(Passout2023[[#This Row], [Batch Start Semester]],$K$3:$K$6,0)),"0", "1")</f>
        <v>0</v>
      </c>
      <c r="AC6116" s="60" t="str">
        <f>IF(ISERROR(MATCH([3]!Quota_Std_2022_23[[#This Row], [SESSION_TYPE]],$AX$2:$AX$5,0)),"0", "1")</f>
        <v>0</v>
      </c>
      <c r="AD6116" s="60" t="str">
        <f>IF(ISERROR(MATCH(#REF!,#REF!,0)),"0", "1")</f>
        <v>0</v>
      </c>
      <c r="AE6116" s="60" t="str">
        <f>IF(ISERROR(MATCH([3]!Quota_Std_2022_23[[#This Row], [Gender]],$AN$2:$AN$4,0)),"0", "1")</f>
        <v>0</v>
      </c>
      <c r="AF6116" s="60" t="str">
        <f>IF(ISERROR(MATCH([3]!Quota_Std_2022_23[[#This Row], [Quota Type]],[3]Sheet1!$AO$2:$AO$12,0)),"0", "1")</f>
        <v>0</v>
      </c>
      <c r="AG6116" s="60" t="str">
        <f>IF(ISERROR(MATCH(#REF!,$BA$2:$BA$8,0)),"0", "1")</f>
        <v>0</v>
      </c>
      <c r="AH6116" s="60" t="str">
        <f>IF(ISERROR(MATCH(Passout2023[[#This Row], [Nationality Pakistani/ Foreign]],$D$3:$D$4,0)),"0", "1")</f>
        <v>0</v>
      </c>
    </row>
    <row r="6117">
      <c r="Y6117" s="60" t="str">
        <f>IF(ISERROR(MATCH(Passout2023[[#This Row], [Degree Duration (year)]],$M$3:$M$10,0)),"0", "1")</f>
        <v>0</v>
      </c>
      <c r="Z6117" s="60" t="str">
        <f>IF(ISERROR(MATCH(Passout2023[[#This Row], [Admission Type]],$F$3:$F$6,0)),"0", "1")</f>
        <v>0</v>
      </c>
      <c r="AA6117" s="60" t="str">
        <f>IF(ISERROR(MATCH(Passout2023[[#This Row], [Batch Start Year]],$L$3:$L$25,0)),"0", "1")</f>
        <v>0</v>
      </c>
      <c r="AB6117" s="60" t="str">
        <f>IF(ISERROR(MATCH(Passout2023[[#This Row], [Batch Start Semester]],$K$3:$K$6,0)),"0", "1")</f>
        <v>0</v>
      </c>
      <c r="AC6117" s="60" t="str">
        <f>IF(ISERROR(MATCH([3]!Quota_Std_2022_23[[#This Row], [SESSION_TYPE]],$AX$2:$AX$5,0)),"0", "1")</f>
        <v>0</v>
      </c>
      <c r="AD6117" s="60" t="str">
        <f>IF(ISERROR(MATCH(#REF!,#REF!,0)),"0", "1")</f>
        <v>0</v>
      </c>
      <c r="AE6117" s="60" t="str">
        <f>IF(ISERROR(MATCH([3]!Quota_Std_2022_23[[#This Row], [Gender]],$AN$2:$AN$4,0)),"0", "1")</f>
        <v>0</v>
      </c>
      <c r="AF6117" s="60" t="str">
        <f>IF(ISERROR(MATCH([3]!Quota_Std_2022_23[[#This Row], [Quota Type]],[3]Sheet1!$AO$2:$AO$12,0)),"0", "1")</f>
        <v>0</v>
      </c>
      <c r="AG6117" s="60" t="str">
        <f>IF(ISERROR(MATCH(#REF!,$BA$2:$BA$8,0)),"0", "1")</f>
        <v>0</v>
      </c>
      <c r="AH6117" s="60" t="str">
        <f>IF(ISERROR(MATCH(Passout2023[[#This Row], [Nationality Pakistani/ Foreign]],$D$3:$D$4,0)),"0", "1")</f>
        <v>0</v>
      </c>
    </row>
    <row r="6118">
      <c r="Y6118" s="60" t="str">
        <f>IF(ISERROR(MATCH(Passout2023[[#This Row], [Degree Duration (year)]],$M$3:$M$10,0)),"0", "1")</f>
        <v>0</v>
      </c>
      <c r="Z6118" s="60" t="str">
        <f>IF(ISERROR(MATCH(Passout2023[[#This Row], [Admission Type]],$F$3:$F$6,0)),"0", "1")</f>
        <v>0</v>
      </c>
      <c r="AA6118" s="60" t="str">
        <f>IF(ISERROR(MATCH(Passout2023[[#This Row], [Batch Start Year]],$L$3:$L$25,0)),"0", "1")</f>
        <v>0</v>
      </c>
      <c r="AB6118" s="60" t="str">
        <f>IF(ISERROR(MATCH(Passout2023[[#This Row], [Batch Start Semester]],$K$3:$K$6,0)),"0", "1")</f>
        <v>0</v>
      </c>
      <c r="AC6118" s="60" t="str">
        <f>IF(ISERROR(MATCH([3]!Quota_Std_2022_23[[#This Row], [SESSION_TYPE]],$AX$2:$AX$5,0)),"0", "1")</f>
        <v>0</v>
      </c>
      <c r="AD6118" s="60" t="str">
        <f>IF(ISERROR(MATCH(#REF!,#REF!,0)),"0", "1")</f>
        <v>0</v>
      </c>
      <c r="AE6118" s="60" t="str">
        <f>IF(ISERROR(MATCH([3]!Quota_Std_2022_23[[#This Row], [Gender]],$AN$2:$AN$4,0)),"0", "1")</f>
        <v>0</v>
      </c>
      <c r="AF6118" s="60" t="str">
        <f>IF(ISERROR(MATCH([3]!Quota_Std_2022_23[[#This Row], [Quota Type]],[3]Sheet1!$AO$2:$AO$12,0)),"0", "1")</f>
        <v>0</v>
      </c>
      <c r="AG6118" s="60" t="str">
        <f>IF(ISERROR(MATCH(#REF!,$BA$2:$BA$8,0)),"0", "1")</f>
        <v>0</v>
      </c>
      <c r="AH6118" s="60" t="str">
        <f>IF(ISERROR(MATCH(Passout2023[[#This Row], [Nationality Pakistani/ Foreign]],$D$3:$D$4,0)),"0", "1")</f>
        <v>0</v>
      </c>
    </row>
    <row r="6119">
      <c r="Y6119" s="60" t="str">
        <f>IF(ISERROR(MATCH(Passout2023[[#This Row], [Degree Duration (year)]],$M$3:$M$10,0)),"0", "1")</f>
        <v>0</v>
      </c>
      <c r="Z6119" s="60" t="str">
        <f>IF(ISERROR(MATCH(Passout2023[[#This Row], [Admission Type]],$F$3:$F$6,0)),"0", "1")</f>
        <v>0</v>
      </c>
      <c r="AA6119" s="60" t="str">
        <f>IF(ISERROR(MATCH(Passout2023[[#This Row], [Batch Start Year]],$L$3:$L$25,0)),"0", "1")</f>
        <v>0</v>
      </c>
      <c r="AB6119" s="60" t="str">
        <f>IF(ISERROR(MATCH(Passout2023[[#This Row], [Batch Start Semester]],$K$3:$K$6,0)),"0", "1")</f>
        <v>0</v>
      </c>
      <c r="AC6119" s="60" t="str">
        <f>IF(ISERROR(MATCH([3]!Quota_Std_2022_23[[#This Row], [SESSION_TYPE]],$AX$2:$AX$5,0)),"0", "1")</f>
        <v>0</v>
      </c>
      <c r="AD6119" s="60" t="str">
        <f>IF(ISERROR(MATCH(#REF!,#REF!,0)),"0", "1")</f>
        <v>0</v>
      </c>
      <c r="AE6119" s="60" t="str">
        <f>IF(ISERROR(MATCH([3]!Quota_Std_2022_23[[#This Row], [Gender]],$AN$2:$AN$4,0)),"0", "1")</f>
        <v>0</v>
      </c>
      <c r="AF6119" s="60" t="str">
        <f>IF(ISERROR(MATCH([3]!Quota_Std_2022_23[[#This Row], [Quota Type]],[3]Sheet1!$AO$2:$AO$12,0)),"0", "1")</f>
        <v>0</v>
      </c>
      <c r="AG6119" s="60" t="str">
        <f>IF(ISERROR(MATCH(#REF!,$BA$2:$BA$8,0)),"0", "1")</f>
        <v>0</v>
      </c>
      <c r="AH6119" s="60" t="str">
        <f>IF(ISERROR(MATCH(Passout2023[[#This Row], [Nationality Pakistani/ Foreign]],$D$3:$D$4,0)),"0", "1")</f>
        <v>0</v>
      </c>
    </row>
    <row r="6120">
      <c r="Y6120" s="60" t="str">
        <f>IF(ISERROR(MATCH(Passout2023[[#This Row], [Degree Duration (year)]],$M$3:$M$10,0)),"0", "1")</f>
        <v>0</v>
      </c>
      <c r="Z6120" s="60" t="str">
        <f>IF(ISERROR(MATCH(Passout2023[[#This Row], [Admission Type]],$F$3:$F$6,0)),"0", "1")</f>
        <v>0</v>
      </c>
      <c r="AA6120" s="60" t="str">
        <f>IF(ISERROR(MATCH(Passout2023[[#This Row], [Batch Start Year]],$L$3:$L$25,0)),"0", "1")</f>
        <v>0</v>
      </c>
      <c r="AB6120" s="60" t="str">
        <f>IF(ISERROR(MATCH(Passout2023[[#This Row], [Batch Start Semester]],$K$3:$K$6,0)),"0", "1")</f>
        <v>0</v>
      </c>
      <c r="AC6120" s="60" t="str">
        <f>IF(ISERROR(MATCH([3]!Quota_Std_2022_23[[#This Row], [SESSION_TYPE]],$AX$2:$AX$5,0)),"0", "1")</f>
        <v>0</v>
      </c>
      <c r="AD6120" s="60" t="str">
        <f>IF(ISERROR(MATCH(#REF!,#REF!,0)),"0", "1")</f>
        <v>0</v>
      </c>
      <c r="AE6120" s="60" t="str">
        <f>IF(ISERROR(MATCH([3]!Quota_Std_2022_23[[#This Row], [Gender]],$AN$2:$AN$4,0)),"0", "1")</f>
        <v>0</v>
      </c>
      <c r="AF6120" s="60" t="str">
        <f>IF(ISERROR(MATCH([3]!Quota_Std_2022_23[[#This Row], [Quota Type]],[3]Sheet1!$AO$2:$AO$12,0)),"0", "1")</f>
        <v>0</v>
      </c>
      <c r="AG6120" s="60" t="str">
        <f>IF(ISERROR(MATCH(#REF!,$BA$2:$BA$8,0)),"0", "1")</f>
        <v>0</v>
      </c>
      <c r="AH6120" s="60" t="str">
        <f>IF(ISERROR(MATCH(Passout2023[[#This Row], [Nationality Pakistani/ Foreign]],$D$3:$D$4,0)),"0", "1")</f>
        <v>0</v>
      </c>
    </row>
    <row r="6121">
      <c r="Y6121" s="60" t="str">
        <f>IF(ISERROR(MATCH(Passout2023[[#This Row], [Degree Duration (year)]],$M$3:$M$10,0)),"0", "1")</f>
        <v>0</v>
      </c>
      <c r="Z6121" s="60" t="str">
        <f>IF(ISERROR(MATCH(Passout2023[[#This Row], [Admission Type]],$F$3:$F$6,0)),"0", "1")</f>
        <v>0</v>
      </c>
      <c r="AA6121" s="60" t="str">
        <f>IF(ISERROR(MATCH(Passout2023[[#This Row], [Batch Start Year]],$L$3:$L$25,0)),"0", "1")</f>
        <v>0</v>
      </c>
      <c r="AB6121" s="60" t="str">
        <f>IF(ISERROR(MATCH(Passout2023[[#This Row], [Batch Start Semester]],$K$3:$K$6,0)),"0", "1")</f>
        <v>0</v>
      </c>
      <c r="AC6121" s="60" t="str">
        <f>IF(ISERROR(MATCH([3]!Quota_Std_2022_23[[#This Row], [SESSION_TYPE]],$AX$2:$AX$5,0)),"0", "1")</f>
        <v>0</v>
      </c>
      <c r="AD6121" s="60" t="str">
        <f>IF(ISERROR(MATCH(#REF!,#REF!,0)),"0", "1")</f>
        <v>0</v>
      </c>
      <c r="AE6121" s="60" t="str">
        <f>IF(ISERROR(MATCH([3]!Quota_Std_2022_23[[#This Row], [Gender]],$AN$2:$AN$4,0)),"0", "1")</f>
        <v>0</v>
      </c>
      <c r="AF6121" s="60" t="str">
        <f>IF(ISERROR(MATCH([3]!Quota_Std_2022_23[[#This Row], [Quota Type]],[3]Sheet1!$AO$2:$AO$12,0)),"0", "1")</f>
        <v>0</v>
      </c>
      <c r="AG6121" s="60" t="str">
        <f>IF(ISERROR(MATCH(#REF!,$BA$2:$BA$8,0)),"0", "1")</f>
        <v>0</v>
      </c>
      <c r="AH6121" s="60" t="str">
        <f>IF(ISERROR(MATCH(Passout2023[[#This Row], [Nationality Pakistani/ Foreign]],$D$3:$D$4,0)),"0", "1")</f>
        <v>0</v>
      </c>
    </row>
    <row r="6122">
      <c r="Y6122" s="60" t="str">
        <f>IF(ISERROR(MATCH(Passout2023[[#This Row], [Degree Duration (year)]],$M$3:$M$10,0)),"0", "1")</f>
        <v>0</v>
      </c>
      <c r="Z6122" s="60" t="str">
        <f>IF(ISERROR(MATCH(Passout2023[[#This Row], [Admission Type]],$F$3:$F$6,0)),"0", "1")</f>
        <v>0</v>
      </c>
      <c r="AA6122" s="60" t="str">
        <f>IF(ISERROR(MATCH(Passout2023[[#This Row], [Batch Start Year]],$L$3:$L$25,0)),"0", "1")</f>
        <v>0</v>
      </c>
      <c r="AB6122" s="60" t="str">
        <f>IF(ISERROR(MATCH(Passout2023[[#This Row], [Batch Start Semester]],$K$3:$K$6,0)),"0", "1")</f>
        <v>0</v>
      </c>
      <c r="AC6122" s="60" t="str">
        <f>IF(ISERROR(MATCH([3]!Quota_Std_2022_23[[#This Row], [SESSION_TYPE]],$AX$2:$AX$5,0)),"0", "1")</f>
        <v>0</v>
      </c>
      <c r="AD6122" s="60" t="str">
        <f>IF(ISERROR(MATCH(#REF!,#REF!,0)),"0", "1")</f>
        <v>0</v>
      </c>
      <c r="AE6122" s="60" t="str">
        <f>IF(ISERROR(MATCH([3]!Quota_Std_2022_23[[#This Row], [Gender]],$AN$2:$AN$4,0)),"0", "1")</f>
        <v>0</v>
      </c>
      <c r="AF6122" s="60" t="str">
        <f>IF(ISERROR(MATCH([3]!Quota_Std_2022_23[[#This Row], [Quota Type]],[3]Sheet1!$AO$2:$AO$12,0)),"0", "1")</f>
        <v>0</v>
      </c>
      <c r="AG6122" s="60" t="str">
        <f>IF(ISERROR(MATCH(#REF!,$BA$2:$BA$8,0)),"0", "1")</f>
        <v>0</v>
      </c>
      <c r="AH6122" s="60" t="str">
        <f>IF(ISERROR(MATCH(Passout2023[[#This Row], [Nationality Pakistani/ Foreign]],$D$3:$D$4,0)),"0", "1")</f>
        <v>0</v>
      </c>
    </row>
    <row r="6123">
      <c r="Y6123" s="60" t="str">
        <f>IF(ISERROR(MATCH(Passout2023[[#This Row], [Degree Duration (year)]],$M$3:$M$10,0)),"0", "1")</f>
        <v>0</v>
      </c>
      <c r="Z6123" s="60" t="str">
        <f>IF(ISERROR(MATCH(Passout2023[[#This Row], [Admission Type]],$F$3:$F$6,0)),"0", "1")</f>
        <v>0</v>
      </c>
      <c r="AA6123" s="60" t="str">
        <f>IF(ISERROR(MATCH(Passout2023[[#This Row], [Batch Start Year]],$L$3:$L$25,0)),"0", "1")</f>
        <v>0</v>
      </c>
      <c r="AB6123" s="60" t="str">
        <f>IF(ISERROR(MATCH(Passout2023[[#This Row], [Batch Start Semester]],$K$3:$K$6,0)),"0", "1")</f>
        <v>0</v>
      </c>
      <c r="AC6123" s="60" t="str">
        <f>IF(ISERROR(MATCH([3]!Quota_Std_2022_23[[#This Row], [SESSION_TYPE]],$AX$2:$AX$5,0)),"0", "1")</f>
        <v>0</v>
      </c>
      <c r="AD6123" s="60" t="str">
        <f>IF(ISERROR(MATCH(#REF!,#REF!,0)),"0", "1")</f>
        <v>0</v>
      </c>
      <c r="AE6123" s="60" t="str">
        <f>IF(ISERROR(MATCH([3]!Quota_Std_2022_23[[#This Row], [Gender]],$AN$2:$AN$4,0)),"0", "1")</f>
        <v>0</v>
      </c>
      <c r="AF6123" s="60" t="str">
        <f>IF(ISERROR(MATCH([3]!Quota_Std_2022_23[[#This Row], [Quota Type]],[3]Sheet1!$AO$2:$AO$12,0)),"0", "1")</f>
        <v>0</v>
      </c>
      <c r="AG6123" s="60" t="str">
        <f>IF(ISERROR(MATCH(#REF!,$BA$2:$BA$8,0)),"0", "1")</f>
        <v>0</v>
      </c>
      <c r="AH6123" s="60" t="str">
        <f>IF(ISERROR(MATCH(Passout2023[[#This Row], [Nationality Pakistani/ Foreign]],$D$3:$D$4,0)),"0", "1")</f>
        <v>0</v>
      </c>
    </row>
    <row r="6124">
      <c r="Y6124" s="60" t="str">
        <f>IF(ISERROR(MATCH(Passout2023[[#This Row], [Degree Duration (year)]],$M$3:$M$10,0)),"0", "1")</f>
        <v>0</v>
      </c>
      <c r="Z6124" s="60" t="str">
        <f>IF(ISERROR(MATCH(Passout2023[[#This Row], [Admission Type]],$F$3:$F$6,0)),"0", "1")</f>
        <v>0</v>
      </c>
      <c r="AA6124" s="60" t="str">
        <f>IF(ISERROR(MATCH(Passout2023[[#This Row], [Batch Start Year]],$L$3:$L$25,0)),"0", "1")</f>
        <v>0</v>
      </c>
      <c r="AB6124" s="60" t="str">
        <f>IF(ISERROR(MATCH(Passout2023[[#This Row], [Batch Start Semester]],$K$3:$K$6,0)),"0", "1")</f>
        <v>0</v>
      </c>
      <c r="AC6124" s="60" t="str">
        <f>IF(ISERROR(MATCH([3]!Quota_Std_2022_23[[#This Row], [SESSION_TYPE]],$AX$2:$AX$5,0)),"0", "1")</f>
        <v>0</v>
      </c>
      <c r="AD6124" s="60" t="str">
        <f>IF(ISERROR(MATCH(#REF!,#REF!,0)),"0", "1")</f>
        <v>0</v>
      </c>
      <c r="AE6124" s="60" t="str">
        <f>IF(ISERROR(MATCH([3]!Quota_Std_2022_23[[#This Row], [Gender]],$AN$2:$AN$4,0)),"0", "1")</f>
        <v>0</v>
      </c>
      <c r="AF6124" s="60" t="str">
        <f>IF(ISERROR(MATCH([3]!Quota_Std_2022_23[[#This Row], [Quota Type]],[3]Sheet1!$AO$2:$AO$12,0)),"0", "1")</f>
        <v>0</v>
      </c>
      <c r="AG6124" s="60" t="str">
        <f>IF(ISERROR(MATCH(#REF!,$BA$2:$BA$8,0)),"0", "1")</f>
        <v>0</v>
      </c>
      <c r="AH6124" s="60" t="str">
        <f>IF(ISERROR(MATCH(Passout2023[[#This Row], [Nationality Pakistani/ Foreign]],$D$3:$D$4,0)),"0", "1")</f>
        <v>0</v>
      </c>
    </row>
    <row r="6125">
      <c r="Y6125" s="60" t="str">
        <f>IF(ISERROR(MATCH(Passout2023[[#This Row], [Degree Duration (year)]],$M$3:$M$10,0)),"0", "1")</f>
        <v>0</v>
      </c>
      <c r="Z6125" s="60" t="str">
        <f>IF(ISERROR(MATCH(Passout2023[[#This Row], [Admission Type]],$F$3:$F$6,0)),"0", "1")</f>
        <v>0</v>
      </c>
      <c r="AA6125" s="60" t="str">
        <f>IF(ISERROR(MATCH(Passout2023[[#This Row], [Batch Start Year]],$L$3:$L$25,0)),"0", "1")</f>
        <v>0</v>
      </c>
      <c r="AB6125" s="60" t="str">
        <f>IF(ISERROR(MATCH(Passout2023[[#This Row], [Batch Start Semester]],$K$3:$K$6,0)),"0", "1")</f>
        <v>0</v>
      </c>
      <c r="AC6125" s="60" t="str">
        <f>IF(ISERROR(MATCH([3]!Quota_Std_2022_23[[#This Row], [SESSION_TYPE]],$AX$2:$AX$5,0)),"0", "1")</f>
        <v>0</v>
      </c>
      <c r="AD6125" s="60" t="str">
        <f>IF(ISERROR(MATCH(#REF!,#REF!,0)),"0", "1")</f>
        <v>0</v>
      </c>
      <c r="AE6125" s="60" t="str">
        <f>IF(ISERROR(MATCH([3]!Quota_Std_2022_23[[#This Row], [Gender]],$AN$2:$AN$4,0)),"0", "1")</f>
        <v>0</v>
      </c>
      <c r="AF6125" s="60" t="str">
        <f>IF(ISERROR(MATCH([3]!Quota_Std_2022_23[[#This Row], [Quota Type]],[3]Sheet1!$AO$2:$AO$12,0)),"0", "1")</f>
        <v>0</v>
      </c>
      <c r="AG6125" s="60" t="str">
        <f>IF(ISERROR(MATCH(#REF!,$BA$2:$BA$8,0)),"0", "1")</f>
        <v>0</v>
      </c>
      <c r="AH6125" s="60" t="str">
        <f>IF(ISERROR(MATCH(Passout2023[[#This Row], [Nationality Pakistani/ Foreign]],$D$3:$D$4,0)),"0", "1")</f>
        <v>0</v>
      </c>
    </row>
    <row r="6126">
      <c r="Y6126" s="60" t="str">
        <f>IF(ISERROR(MATCH(Passout2023[[#This Row], [Degree Duration (year)]],$M$3:$M$10,0)),"0", "1")</f>
        <v>0</v>
      </c>
      <c r="Z6126" s="60" t="str">
        <f>IF(ISERROR(MATCH(Passout2023[[#This Row], [Admission Type]],$F$3:$F$6,0)),"0", "1")</f>
        <v>0</v>
      </c>
      <c r="AA6126" s="60" t="str">
        <f>IF(ISERROR(MATCH(Passout2023[[#This Row], [Batch Start Year]],$L$3:$L$25,0)),"0", "1")</f>
        <v>0</v>
      </c>
      <c r="AB6126" s="60" t="str">
        <f>IF(ISERROR(MATCH(Passout2023[[#This Row], [Batch Start Semester]],$K$3:$K$6,0)),"0", "1")</f>
        <v>0</v>
      </c>
      <c r="AC6126" s="60" t="str">
        <f>IF(ISERROR(MATCH([3]!Quota_Std_2022_23[[#This Row], [SESSION_TYPE]],$AX$2:$AX$5,0)),"0", "1")</f>
        <v>0</v>
      </c>
      <c r="AD6126" s="60" t="str">
        <f>IF(ISERROR(MATCH(#REF!,#REF!,0)),"0", "1")</f>
        <v>0</v>
      </c>
      <c r="AE6126" s="60" t="str">
        <f>IF(ISERROR(MATCH([3]!Quota_Std_2022_23[[#This Row], [Gender]],$AN$2:$AN$4,0)),"0", "1")</f>
        <v>0</v>
      </c>
      <c r="AF6126" s="60" t="str">
        <f>IF(ISERROR(MATCH([3]!Quota_Std_2022_23[[#This Row], [Quota Type]],[3]Sheet1!$AO$2:$AO$12,0)),"0", "1")</f>
        <v>0</v>
      </c>
      <c r="AG6126" s="60" t="str">
        <f>IF(ISERROR(MATCH(#REF!,$BA$2:$BA$8,0)),"0", "1")</f>
        <v>0</v>
      </c>
      <c r="AH6126" s="60" t="str">
        <f>IF(ISERROR(MATCH(Passout2023[[#This Row], [Nationality Pakistani/ Foreign]],$D$3:$D$4,0)),"0", "1")</f>
        <v>0</v>
      </c>
    </row>
    <row r="6127">
      <c r="Y6127" s="60" t="str">
        <f>IF(ISERROR(MATCH(Passout2023[[#This Row], [Degree Duration (year)]],$M$3:$M$10,0)),"0", "1")</f>
        <v>0</v>
      </c>
      <c r="Z6127" s="60" t="str">
        <f>IF(ISERROR(MATCH(Passout2023[[#This Row], [Admission Type]],$F$3:$F$6,0)),"0", "1")</f>
        <v>0</v>
      </c>
      <c r="AA6127" s="60" t="str">
        <f>IF(ISERROR(MATCH(Passout2023[[#This Row], [Batch Start Year]],$L$3:$L$25,0)),"0", "1")</f>
        <v>0</v>
      </c>
      <c r="AB6127" s="60" t="str">
        <f>IF(ISERROR(MATCH(Passout2023[[#This Row], [Batch Start Semester]],$K$3:$K$6,0)),"0", "1")</f>
        <v>0</v>
      </c>
      <c r="AC6127" s="60" t="str">
        <f>IF(ISERROR(MATCH([3]!Quota_Std_2022_23[[#This Row], [SESSION_TYPE]],$AX$2:$AX$5,0)),"0", "1")</f>
        <v>0</v>
      </c>
      <c r="AD6127" s="60" t="str">
        <f>IF(ISERROR(MATCH(#REF!,#REF!,0)),"0", "1")</f>
        <v>0</v>
      </c>
      <c r="AE6127" s="60" t="str">
        <f>IF(ISERROR(MATCH([3]!Quota_Std_2022_23[[#This Row], [Gender]],$AN$2:$AN$4,0)),"0", "1")</f>
        <v>0</v>
      </c>
      <c r="AF6127" s="60" t="str">
        <f>IF(ISERROR(MATCH([3]!Quota_Std_2022_23[[#This Row], [Quota Type]],[3]Sheet1!$AO$2:$AO$12,0)),"0", "1")</f>
        <v>0</v>
      </c>
      <c r="AG6127" s="60" t="str">
        <f>IF(ISERROR(MATCH(#REF!,$BA$2:$BA$8,0)),"0", "1")</f>
        <v>0</v>
      </c>
      <c r="AH6127" s="60" t="str">
        <f>IF(ISERROR(MATCH(Passout2023[[#This Row], [Nationality Pakistani/ Foreign]],$D$3:$D$4,0)),"0", "1")</f>
        <v>0</v>
      </c>
    </row>
    <row r="6128">
      <c r="Y6128" s="60" t="str">
        <f>IF(ISERROR(MATCH(Passout2023[[#This Row], [Degree Duration (year)]],$M$3:$M$10,0)),"0", "1")</f>
        <v>0</v>
      </c>
      <c r="Z6128" s="60" t="str">
        <f>IF(ISERROR(MATCH(Passout2023[[#This Row], [Admission Type]],$F$3:$F$6,0)),"0", "1")</f>
        <v>0</v>
      </c>
      <c r="AA6128" s="60" t="str">
        <f>IF(ISERROR(MATCH(Passout2023[[#This Row], [Batch Start Year]],$L$3:$L$25,0)),"0", "1")</f>
        <v>0</v>
      </c>
      <c r="AB6128" s="60" t="str">
        <f>IF(ISERROR(MATCH(Passout2023[[#This Row], [Batch Start Semester]],$K$3:$K$6,0)),"0", "1")</f>
        <v>0</v>
      </c>
      <c r="AC6128" s="60" t="str">
        <f>IF(ISERROR(MATCH([3]!Quota_Std_2022_23[[#This Row], [SESSION_TYPE]],$AX$2:$AX$5,0)),"0", "1")</f>
        <v>0</v>
      </c>
      <c r="AD6128" s="60" t="str">
        <f>IF(ISERROR(MATCH(#REF!,#REF!,0)),"0", "1")</f>
        <v>0</v>
      </c>
      <c r="AE6128" s="60" t="str">
        <f>IF(ISERROR(MATCH([3]!Quota_Std_2022_23[[#This Row], [Gender]],$AN$2:$AN$4,0)),"0", "1")</f>
        <v>0</v>
      </c>
      <c r="AF6128" s="60" t="str">
        <f>IF(ISERROR(MATCH([3]!Quota_Std_2022_23[[#This Row], [Quota Type]],[3]Sheet1!$AO$2:$AO$12,0)),"0", "1")</f>
        <v>0</v>
      </c>
      <c r="AG6128" s="60" t="str">
        <f>IF(ISERROR(MATCH(#REF!,$BA$2:$BA$8,0)),"0", "1")</f>
        <v>0</v>
      </c>
      <c r="AH6128" s="60" t="str">
        <f>IF(ISERROR(MATCH(Passout2023[[#This Row], [Nationality Pakistani/ Foreign]],$D$3:$D$4,0)),"0", "1")</f>
        <v>0</v>
      </c>
    </row>
    <row r="6129">
      <c r="Y6129" s="60" t="str">
        <f>IF(ISERROR(MATCH(Passout2023[[#This Row], [Degree Duration (year)]],$M$3:$M$10,0)),"0", "1")</f>
        <v>0</v>
      </c>
      <c r="Z6129" s="60" t="str">
        <f>IF(ISERROR(MATCH(Passout2023[[#This Row], [Admission Type]],$F$3:$F$6,0)),"0", "1")</f>
        <v>0</v>
      </c>
      <c r="AA6129" s="60" t="str">
        <f>IF(ISERROR(MATCH(Passout2023[[#This Row], [Batch Start Year]],$L$3:$L$25,0)),"0", "1")</f>
        <v>0</v>
      </c>
      <c r="AB6129" s="60" t="str">
        <f>IF(ISERROR(MATCH(Passout2023[[#This Row], [Batch Start Semester]],$K$3:$K$6,0)),"0", "1")</f>
        <v>0</v>
      </c>
      <c r="AC6129" s="60" t="str">
        <f>IF(ISERROR(MATCH([3]!Quota_Std_2022_23[[#This Row], [SESSION_TYPE]],$AX$2:$AX$5,0)),"0", "1")</f>
        <v>0</v>
      </c>
      <c r="AD6129" s="60" t="str">
        <f>IF(ISERROR(MATCH(#REF!,#REF!,0)),"0", "1")</f>
        <v>0</v>
      </c>
      <c r="AE6129" s="60" t="str">
        <f>IF(ISERROR(MATCH([3]!Quota_Std_2022_23[[#This Row], [Gender]],$AN$2:$AN$4,0)),"0", "1")</f>
        <v>0</v>
      </c>
      <c r="AF6129" s="60" t="str">
        <f>IF(ISERROR(MATCH([3]!Quota_Std_2022_23[[#This Row], [Quota Type]],[3]Sheet1!$AO$2:$AO$12,0)),"0", "1")</f>
        <v>0</v>
      </c>
      <c r="AG6129" s="60" t="str">
        <f>IF(ISERROR(MATCH(#REF!,$BA$2:$BA$8,0)),"0", "1")</f>
        <v>0</v>
      </c>
      <c r="AH6129" s="60" t="str">
        <f>IF(ISERROR(MATCH(Passout2023[[#This Row], [Nationality Pakistani/ Foreign]],$D$3:$D$4,0)),"0", "1")</f>
        <v>0</v>
      </c>
    </row>
    <row r="6130">
      <c r="Y6130" s="60" t="str">
        <f>IF(ISERROR(MATCH(Passout2023[[#This Row], [Degree Duration (year)]],$M$3:$M$10,0)),"0", "1")</f>
        <v>0</v>
      </c>
      <c r="Z6130" s="60" t="str">
        <f>IF(ISERROR(MATCH(Passout2023[[#This Row], [Admission Type]],$F$3:$F$6,0)),"0", "1")</f>
        <v>0</v>
      </c>
      <c r="AA6130" s="60" t="str">
        <f>IF(ISERROR(MATCH(Passout2023[[#This Row], [Batch Start Year]],$L$3:$L$25,0)),"0", "1")</f>
        <v>0</v>
      </c>
      <c r="AB6130" s="60" t="str">
        <f>IF(ISERROR(MATCH(Passout2023[[#This Row], [Batch Start Semester]],$K$3:$K$6,0)),"0", "1")</f>
        <v>0</v>
      </c>
      <c r="AC6130" s="60" t="str">
        <f>IF(ISERROR(MATCH([3]!Quota_Std_2022_23[[#This Row], [SESSION_TYPE]],$AX$2:$AX$5,0)),"0", "1")</f>
        <v>0</v>
      </c>
      <c r="AD6130" s="60" t="str">
        <f>IF(ISERROR(MATCH(#REF!,#REF!,0)),"0", "1")</f>
        <v>0</v>
      </c>
      <c r="AE6130" s="60" t="str">
        <f>IF(ISERROR(MATCH([3]!Quota_Std_2022_23[[#This Row], [Gender]],$AN$2:$AN$4,0)),"0", "1")</f>
        <v>0</v>
      </c>
      <c r="AF6130" s="60" t="str">
        <f>IF(ISERROR(MATCH([3]!Quota_Std_2022_23[[#This Row], [Quota Type]],[3]Sheet1!$AO$2:$AO$12,0)),"0", "1")</f>
        <v>0</v>
      </c>
      <c r="AG6130" s="60" t="str">
        <f>IF(ISERROR(MATCH(#REF!,$BA$2:$BA$8,0)),"0", "1")</f>
        <v>0</v>
      </c>
      <c r="AH6130" s="60" t="str">
        <f>IF(ISERROR(MATCH(Passout2023[[#This Row], [Nationality Pakistani/ Foreign]],$D$3:$D$4,0)),"0", "1")</f>
        <v>0</v>
      </c>
    </row>
    <row r="6131">
      <c r="Y6131" s="60" t="str">
        <f>IF(ISERROR(MATCH(Passout2023[[#This Row], [Degree Duration (year)]],$M$3:$M$10,0)),"0", "1")</f>
        <v>0</v>
      </c>
      <c r="Z6131" s="60" t="str">
        <f>IF(ISERROR(MATCH(Passout2023[[#This Row], [Admission Type]],$F$3:$F$6,0)),"0", "1")</f>
        <v>0</v>
      </c>
      <c r="AA6131" s="60" t="str">
        <f>IF(ISERROR(MATCH(Passout2023[[#This Row], [Batch Start Year]],$L$3:$L$25,0)),"0", "1")</f>
        <v>0</v>
      </c>
      <c r="AB6131" s="60" t="str">
        <f>IF(ISERROR(MATCH(Passout2023[[#This Row], [Batch Start Semester]],$K$3:$K$6,0)),"0", "1")</f>
        <v>0</v>
      </c>
      <c r="AC6131" s="60" t="str">
        <f>IF(ISERROR(MATCH([3]!Quota_Std_2022_23[[#This Row], [SESSION_TYPE]],$AX$2:$AX$5,0)),"0", "1")</f>
        <v>0</v>
      </c>
      <c r="AD6131" s="60" t="str">
        <f>IF(ISERROR(MATCH(#REF!,#REF!,0)),"0", "1")</f>
        <v>0</v>
      </c>
      <c r="AE6131" s="60" t="str">
        <f>IF(ISERROR(MATCH([3]!Quota_Std_2022_23[[#This Row], [Gender]],$AN$2:$AN$4,0)),"0", "1")</f>
        <v>0</v>
      </c>
      <c r="AF6131" s="60" t="str">
        <f>IF(ISERROR(MATCH([3]!Quota_Std_2022_23[[#This Row], [Quota Type]],[3]Sheet1!$AO$2:$AO$12,0)),"0", "1")</f>
        <v>0</v>
      </c>
      <c r="AG6131" s="60" t="str">
        <f>IF(ISERROR(MATCH(#REF!,$BA$2:$BA$8,0)),"0", "1")</f>
        <v>0</v>
      </c>
      <c r="AH6131" s="60" t="str">
        <f>IF(ISERROR(MATCH(Passout2023[[#This Row], [Nationality Pakistani/ Foreign]],$D$3:$D$4,0)),"0", "1")</f>
        <v>0</v>
      </c>
    </row>
    <row r="6132">
      <c r="Y6132" s="60" t="str">
        <f>IF(ISERROR(MATCH(Passout2023[[#This Row], [Degree Duration (year)]],$M$3:$M$10,0)),"0", "1")</f>
        <v>0</v>
      </c>
      <c r="Z6132" s="60" t="str">
        <f>IF(ISERROR(MATCH(Passout2023[[#This Row], [Admission Type]],$F$3:$F$6,0)),"0", "1")</f>
        <v>0</v>
      </c>
      <c r="AA6132" s="60" t="str">
        <f>IF(ISERROR(MATCH(Passout2023[[#This Row], [Batch Start Year]],$L$3:$L$25,0)),"0", "1")</f>
        <v>0</v>
      </c>
      <c r="AB6132" s="60" t="str">
        <f>IF(ISERROR(MATCH(Passout2023[[#This Row], [Batch Start Semester]],$K$3:$K$6,0)),"0", "1")</f>
        <v>0</v>
      </c>
      <c r="AC6132" s="60" t="str">
        <f>IF(ISERROR(MATCH([3]!Quota_Std_2022_23[[#This Row], [SESSION_TYPE]],$AX$2:$AX$5,0)),"0", "1")</f>
        <v>0</v>
      </c>
      <c r="AD6132" s="60" t="str">
        <f>IF(ISERROR(MATCH(#REF!,#REF!,0)),"0", "1")</f>
        <v>0</v>
      </c>
      <c r="AE6132" s="60" t="str">
        <f>IF(ISERROR(MATCH([3]!Quota_Std_2022_23[[#This Row], [Gender]],$AN$2:$AN$4,0)),"0", "1")</f>
        <v>0</v>
      </c>
      <c r="AF6132" s="60" t="str">
        <f>IF(ISERROR(MATCH([3]!Quota_Std_2022_23[[#This Row], [Quota Type]],[3]Sheet1!$AO$2:$AO$12,0)),"0", "1")</f>
        <v>0</v>
      </c>
      <c r="AG6132" s="60" t="str">
        <f>IF(ISERROR(MATCH(#REF!,$BA$2:$BA$8,0)),"0", "1")</f>
        <v>0</v>
      </c>
      <c r="AH6132" s="60" t="str">
        <f>IF(ISERROR(MATCH(Passout2023[[#This Row], [Nationality Pakistani/ Foreign]],$D$3:$D$4,0)),"0", "1")</f>
        <v>0</v>
      </c>
    </row>
    <row r="6133">
      <c r="Y6133" s="60" t="str">
        <f>IF(ISERROR(MATCH(Passout2023[[#This Row], [Degree Duration (year)]],$M$3:$M$10,0)),"0", "1")</f>
        <v>0</v>
      </c>
      <c r="Z6133" s="60" t="str">
        <f>IF(ISERROR(MATCH(Passout2023[[#This Row], [Admission Type]],$F$3:$F$6,0)),"0", "1")</f>
        <v>0</v>
      </c>
      <c r="AA6133" s="60" t="str">
        <f>IF(ISERROR(MATCH(Passout2023[[#This Row], [Batch Start Year]],$L$3:$L$25,0)),"0", "1")</f>
        <v>0</v>
      </c>
      <c r="AB6133" s="60" t="str">
        <f>IF(ISERROR(MATCH(Passout2023[[#This Row], [Batch Start Semester]],$K$3:$K$6,0)),"0", "1")</f>
        <v>0</v>
      </c>
      <c r="AC6133" s="60" t="str">
        <f>IF(ISERROR(MATCH([3]!Quota_Std_2022_23[[#This Row], [SESSION_TYPE]],$AX$2:$AX$5,0)),"0", "1")</f>
        <v>0</v>
      </c>
      <c r="AD6133" s="60" t="str">
        <f>IF(ISERROR(MATCH(#REF!,#REF!,0)),"0", "1")</f>
        <v>0</v>
      </c>
      <c r="AE6133" s="60" t="str">
        <f>IF(ISERROR(MATCH([3]!Quota_Std_2022_23[[#This Row], [Gender]],$AN$2:$AN$4,0)),"0", "1")</f>
        <v>0</v>
      </c>
      <c r="AF6133" s="60" t="str">
        <f>IF(ISERROR(MATCH([3]!Quota_Std_2022_23[[#This Row], [Quota Type]],[3]Sheet1!$AO$2:$AO$12,0)),"0", "1")</f>
        <v>0</v>
      </c>
      <c r="AG6133" s="60" t="str">
        <f>IF(ISERROR(MATCH(#REF!,$BA$2:$BA$8,0)),"0", "1")</f>
        <v>0</v>
      </c>
      <c r="AH6133" s="60" t="str">
        <f>IF(ISERROR(MATCH(Passout2023[[#This Row], [Nationality Pakistani/ Foreign]],$D$3:$D$4,0)),"0", "1")</f>
        <v>0</v>
      </c>
    </row>
    <row r="6134">
      <c r="Y6134" s="60" t="str">
        <f>IF(ISERROR(MATCH(Passout2023[[#This Row], [Degree Duration (year)]],$M$3:$M$10,0)),"0", "1")</f>
        <v>0</v>
      </c>
      <c r="Z6134" s="60" t="str">
        <f>IF(ISERROR(MATCH(Passout2023[[#This Row], [Admission Type]],$F$3:$F$6,0)),"0", "1")</f>
        <v>0</v>
      </c>
      <c r="AA6134" s="60" t="str">
        <f>IF(ISERROR(MATCH(Passout2023[[#This Row], [Batch Start Year]],$L$3:$L$25,0)),"0", "1")</f>
        <v>0</v>
      </c>
      <c r="AB6134" s="60" t="str">
        <f>IF(ISERROR(MATCH(Passout2023[[#This Row], [Batch Start Semester]],$K$3:$K$6,0)),"0", "1")</f>
        <v>0</v>
      </c>
      <c r="AC6134" s="60" t="str">
        <f>IF(ISERROR(MATCH([3]!Quota_Std_2022_23[[#This Row], [SESSION_TYPE]],$AX$2:$AX$5,0)),"0", "1")</f>
        <v>0</v>
      </c>
      <c r="AD6134" s="60" t="str">
        <f>IF(ISERROR(MATCH(#REF!,#REF!,0)),"0", "1")</f>
        <v>0</v>
      </c>
      <c r="AE6134" s="60" t="str">
        <f>IF(ISERROR(MATCH([3]!Quota_Std_2022_23[[#This Row], [Gender]],$AN$2:$AN$4,0)),"0", "1")</f>
        <v>0</v>
      </c>
      <c r="AF6134" s="60" t="str">
        <f>IF(ISERROR(MATCH([3]!Quota_Std_2022_23[[#This Row], [Quota Type]],[3]Sheet1!$AO$2:$AO$12,0)),"0", "1")</f>
        <v>0</v>
      </c>
      <c r="AG6134" s="60" t="str">
        <f>IF(ISERROR(MATCH(#REF!,$BA$2:$BA$8,0)),"0", "1")</f>
        <v>0</v>
      </c>
      <c r="AH6134" s="60" t="str">
        <f>IF(ISERROR(MATCH(Passout2023[[#This Row], [Nationality Pakistani/ Foreign]],$D$3:$D$4,0)),"0", "1")</f>
        <v>0</v>
      </c>
    </row>
    <row r="6135">
      <c r="Y6135" s="60" t="str">
        <f>IF(ISERROR(MATCH(Passout2023[[#This Row], [Degree Duration (year)]],$M$3:$M$10,0)),"0", "1")</f>
        <v>0</v>
      </c>
      <c r="Z6135" s="60" t="str">
        <f>IF(ISERROR(MATCH(Passout2023[[#This Row], [Admission Type]],$F$3:$F$6,0)),"0", "1")</f>
        <v>0</v>
      </c>
      <c r="AA6135" s="60" t="str">
        <f>IF(ISERROR(MATCH(Passout2023[[#This Row], [Batch Start Year]],$L$3:$L$25,0)),"0", "1")</f>
        <v>0</v>
      </c>
      <c r="AB6135" s="60" t="str">
        <f>IF(ISERROR(MATCH(Passout2023[[#This Row], [Batch Start Semester]],$K$3:$K$6,0)),"0", "1")</f>
        <v>0</v>
      </c>
      <c r="AC6135" s="60" t="str">
        <f>IF(ISERROR(MATCH([3]!Quota_Std_2022_23[[#This Row], [SESSION_TYPE]],$AX$2:$AX$5,0)),"0", "1")</f>
        <v>0</v>
      </c>
      <c r="AD6135" s="60" t="str">
        <f>IF(ISERROR(MATCH(#REF!,#REF!,0)),"0", "1")</f>
        <v>0</v>
      </c>
      <c r="AE6135" s="60" t="str">
        <f>IF(ISERROR(MATCH([3]!Quota_Std_2022_23[[#This Row], [Gender]],$AN$2:$AN$4,0)),"0", "1")</f>
        <v>0</v>
      </c>
      <c r="AF6135" s="60" t="str">
        <f>IF(ISERROR(MATCH([3]!Quota_Std_2022_23[[#This Row], [Quota Type]],[3]Sheet1!$AO$2:$AO$12,0)),"0", "1")</f>
        <v>0</v>
      </c>
      <c r="AG6135" s="60" t="str">
        <f>IF(ISERROR(MATCH(#REF!,$BA$2:$BA$8,0)),"0", "1")</f>
        <v>0</v>
      </c>
      <c r="AH6135" s="60" t="str">
        <f>IF(ISERROR(MATCH(Passout2023[[#This Row], [Nationality Pakistani/ Foreign]],$D$3:$D$4,0)),"0", "1")</f>
        <v>0</v>
      </c>
    </row>
    <row r="6136">
      <c r="Y6136" s="60" t="str">
        <f>IF(ISERROR(MATCH(Passout2023[[#This Row], [Degree Duration (year)]],$M$3:$M$10,0)),"0", "1")</f>
        <v>0</v>
      </c>
      <c r="Z6136" s="60" t="str">
        <f>IF(ISERROR(MATCH(Passout2023[[#This Row], [Admission Type]],$F$3:$F$6,0)),"0", "1")</f>
        <v>0</v>
      </c>
      <c r="AA6136" s="60" t="str">
        <f>IF(ISERROR(MATCH(Passout2023[[#This Row], [Batch Start Year]],$L$3:$L$25,0)),"0", "1")</f>
        <v>0</v>
      </c>
      <c r="AB6136" s="60" t="str">
        <f>IF(ISERROR(MATCH(Passout2023[[#This Row], [Batch Start Semester]],$K$3:$K$6,0)),"0", "1")</f>
        <v>0</v>
      </c>
      <c r="AC6136" s="60" t="str">
        <f>IF(ISERROR(MATCH([3]!Quota_Std_2022_23[[#This Row], [SESSION_TYPE]],$AX$2:$AX$5,0)),"0", "1")</f>
        <v>0</v>
      </c>
      <c r="AD6136" s="60" t="str">
        <f>IF(ISERROR(MATCH(#REF!,#REF!,0)),"0", "1")</f>
        <v>0</v>
      </c>
      <c r="AE6136" s="60" t="str">
        <f>IF(ISERROR(MATCH([3]!Quota_Std_2022_23[[#This Row], [Gender]],$AN$2:$AN$4,0)),"0", "1")</f>
        <v>0</v>
      </c>
      <c r="AF6136" s="60" t="str">
        <f>IF(ISERROR(MATCH([3]!Quota_Std_2022_23[[#This Row], [Quota Type]],[3]Sheet1!$AO$2:$AO$12,0)),"0", "1")</f>
        <v>0</v>
      </c>
      <c r="AG6136" s="60" t="str">
        <f>IF(ISERROR(MATCH(#REF!,$BA$2:$BA$8,0)),"0", "1")</f>
        <v>0</v>
      </c>
      <c r="AH6136" s="60" t="str">
        <f>IF(ISERROR(MATCH(Passout2023[[#This Row], [Nationality Pakistani/ Foreign]],$D$3:$D$4,0)),"0", "1")</f>
        <v>0</v>
      </c>
    </row>
    <row r="6137">
      <c r="Y6137" s="60" t="str">
        <f>IF(ISERROR(MATCH(Passout2023[[#This Row], [Degree Duration (year)]],$M$3:$M$10,0)),"0", "1")</f>
        <v>0</v>
      </c>
      <c r="Z6137" s="60" t="str">
        <f>IF(ISERROR(MATCH(Passout2023[[#This Row], [Admission Type]],$F$3:$F$6,0)),"0", "1")</f>
        <v>0</v>
      </c>
      <c r="AA6137" s="60" t="str">
        <f>IF(ISERROR(MATCH(Passout2023[[#This Row], [Batch Start Year]],$L$3:$L$25,0)),"0", "1")</f>
        <v>0</v>
      </c>
      <c r="AB6137" s="60" t="str">
        <f>IF(ISERROR(MATCH(Passout2023[[#This Row], [Batch Start Semester]],$K$3:$K$6,0)),"0", "1")</f>
        <v>0</v>
      </c>
      <c r="AC6137" s="60" t="str">
        <f>IF(ISERROR(MATCH([3]!Quota_Std_2022_23[[#This Row], [SESSION_TYPE]],$AX$2:$AX$5,0)),"0", "1")</f>
        <v>0</v>
      </c>
      <c r="AD6137" s="60" t="str">
        <f>IF(ISERROR(MATCH(#REF!,#REF!,0)),"0", "1")</f>
        <v>0</v>
      </c>
      <c r="AE6137" s="60" t="str">
        <f>IF(ISERROR(MATCH([3]!Quota_Std_2022_23[[#This Row], [Gender]],$AN$2:$AN$4,0)),"0", "1")</f>
        <v>0</v>
      </c>
      <c r="AF6137" s="60" t="str">
        <f>IF(ISERROR(MATCH([3]!Quota_Std_2022_23[[#This Row], [Quota Type]],[3]Sheet1!$AO$2:$AO$12,0)),"0", "1")</f>
        <v>0</v>
      </c>
      <c r="AG6137" s="60" t="str">
        <f>IF(ISERROR(MATCH(#REF!,$BA$2:$BA$8,0)),"0", "1")</f>
        <v>0</v>
      </c>
      <c r="AH6137" s="60" t="str">
        <f>IF(ISERROR(MATCH(Passout2023[[#This Row], [Nationality Pakistani/ Foreign]],$D$3:$D$4,0)),"0", "1")</f>
        <v>0</v>
      </c>
    </row>
    <row r="6138">
      <c r="Y6138" s="60" t="str">
        <f>IF(ISERROR(MATCH(Passout2023[[#This Row], [Degree Duration (year)]],$M$3:$M$10,0)),"0", "1")</f>
        <v>0</v>
      </c>
      <c r="Z6138" s="60" t="str">
        <f>IF(ISERROR(MATCH(Passout2023[[#This Row], [Admission Type]],$F$3:$F$6,0)),"0", "1")</f>
        <v>0</v>
      </c>
      <c r="AA6138" s="60" t="str">
        <f>IF(ISERROR(MATCH(Passout2023[[#This Row], [Batch Start Year]],$L$3:$L$25,0)),"0", "1")</f>
        <v>0</v>
      </c>
      <c r="AB6138" s="60" t="str">
        <f>IF(ISERROR(MATCH(Passout2023[[#This Row], [Batch Start Semester]],$K$3:$K$6,0)),"0", "1")</f>
        <v>0</v>
      </c>
      <c r="AC6138" s="60" t="str">
        <f>IF(ISERROR(MATCH([3]!Quota_Std_2022_23[[#This Row], [SESSION_TYPE]],$AX$2:$AX$5,0)),"0", "1")</f>
        <v>0</v>
      </c>
      <c r="AD6138" s="60" t="str">
        <f>IF(ISERROR(MATCH(#REF!,#REF!,0)),"0", "1")</f>
        <v>0</v>
      </c>
      <c r="AE6138" s="60" t="str">
        <f>IF(ISERROR(MATCH([3]!Quota_Std_2022_23[[#This Row], [Gender]],$AN$2:$AN$4,0)),"0", "1")</f>
        <v>0</v>
      </c>
      <c r="AF6138" s="60" t="str">
        <f>IF(ISERROR(MATCH([3]!Quota_Std_2022_23[[#This Row], [Quota Type]],[3]Sheet1!$AO$2:$AO$12,0)),"0", "1")</f>
        <v>0</v>
      </c>
      <c r="AG6138" s="60" t="str">
        <f>IF(ISERROR(MATCH(#REF!,$BA$2:$BA$8,0)),"0", "1")</f>
        <v>0</v>
      </c>
      <c r="AH6138" s="60" t="str">
        <f>IF(ISERROR(MATCH(Passout2023[[#This Row], [Nationality Pakistani/ Foreign]],$D$3:$D$4,0)),"0", "1")</f>
        <v>0</v>
      </c>
    </row>
    <row r="6139">
      <c r="Y6139" s="60" t="str">
        <f>IF(ISERROR(MATCH(Passout2023[[#This Row], [Degree Duration (year)]],$M$3:$M$10,0)),"0", "1")</f>
        <v>0</v>
      </c>
      <c r="Z6139" s="60" t="str">
        <f>IF(ISERROR(MATCH(Passout2023[[#This Row], [Admission Type]],$F$3:$F$6,0)),"0", "1")</f>
        <v>0</v>
      </c>
      <c r="AA6139" s="60" t="str">
        <f>IF(ISERROR(MATCH(Passout2023[[#This Row], [Batch Start Year]],$L$3:$L$25,0)),"0", "1")</f>
        <v>0</v>
      </c>
      <c r="AB6139" s="60" t="str">
        <f>IF(ISERROR(MATCH(Passout2023[[#This Row], [Batch Start Semester]],$K$3:$K$6,0)),"0", "1")</f>
        <v>0</v>
      </c>
      <c r="AC6139" s="60" t="str">
        <f>IF(ISERROR(MATCH([3]!Quota_Std_2022_23[[#This Row], [SESSION_TYPE]],$AX$2:$AX$5,0)),"0", "1")</f>
        <v>0</v>
      </c>
      <c r="AD6139" s="60" t="str">
        <f>IF(ISERROR(MATCH(#REF!,#REF!,0)),"0", "1")</f>
        <v>0</v>
      </c>
      <c r="AE6139" s="60" t="str">
        <f>IF(ISERROR(MATCH([3]!Quota_Std_2022_23[[#This Row], [Gender]],$AN$2:$AN$4,0)),"0", "1")</f>
        <v>0</v>
      </c>
      <c r="AF6139" s="60" t="str">
        <f>IF(ISERROR(MATCH([3]!Quota_Std_2022_23[[#This Row], [Quota Type]],[3]Sheet1!$AO$2:$AO$12,0)),"0", "1")</f>
        <v>0</v>
      </c>
      <c r="AG6139" s="60" t="str">
        <f>IF(ISERROR(MATCH(#REF!,$BA$2:$BA$8,0)),"0", "1")</f>
        <v>0</v>
      </c>
      <c r="AH6139" s="60" t="str">
        <f>IF(ISERROR(MATCH(Passout2023[[#This Row], [Nationality Pakistani/ Foreign]],$D$3:$D$4,0)),"0", "1")</f>
        <v>0</v>
      </c>
    </row>
    <row r="6140">
      <c r="Y6140" s="60" t="str">
        <f>IF(ISERROR(MATCH(Passout2023[[#This Row], [Degree Duration (year)]],$M$3:$M$10,0)),"0", "1")</f>
        <v>0</v>
      </c>
      <c r="Z6140" s="60" t="str">
        <f>IF(ISERROR(MATCH(Passout2023[[#This Row], [Admission Type]],$F$3:$F$6,0)),"0", "1")</f>
        <v>0</v>
      </c>
      <c r="AA6140" s="60" t="str">
        <f>IF(ISERROR(MATCH(Passout2023[[#This Row], [Batch Start Year]],$L$3:$L$25,0)),"0", "1")</f>
        <v>0</v>
      </c>
      <c r="AB6140" s="60" t="str">
        <f>IF(ISERROR(MATCH(Passout2023[[#This Row], [Batch Start Semester]],$K$3:$K$6,0)),"0", "1")</f>
        <v>0</v>
      </c>
      <c r="AC6140" s="60" t="str">
        <f>IF(ISERROR(MATCH([3]!Quota_Std_2022_23[[#This Row], [SESSION_TYPE]],$AX$2:$AX$5,0)),"0", "1")</f>
        <v>0</v>
      </c>
      <c r="AD6140" s="60" t="str">
        <f>IF(ISERROR(MATCH(#REF!,#REF!,0)),"0", "1")</f>
        <v>0</v>
      </c>
      <c r="AE6140" s="60" t="str">
        <f>IF(ISERROR(MATCH([3]!Quota_Std_2022_23[[#This Row], [Gender]],$AN$2:$AN$4,0)),"0", "1")</f>
        <v>0</v>
      </c>
      <c r="AF6140" s="60" t="str">
        <f>IF(ISERROR(MATCH([3]!Quota_Std_2022_23[[#This Row], [Quota Type]],[3]Sheet1!$AO$2:$AO$12,0)),"0", "1")</f>
        <v>0</v>
      </c>
      <c r="AG6140" s="60" t="str">
        <f>IF(ISERROR(MATCH(#REF!,$BA$2:$BA$8,0)),"0", "1")</f>
        <v>0</v>
      </c>
      <c r="AH6140" s="60" t="str">
        <f>IF(ISERROR(MATCH(Passout2023[[#This Row], [Nationality Pakistani/ Foreign]],$D$3:$D$4,0)),"0", "1")</f>
        <v>0</v>
      </c>
    </row>
    <row r="6141">
      <c r="Y6141" s="60" t="str">
        <f>IF(ISERROR(MATCH(Passout2023[[#This Row], [Degree Duration (year)]],$M$3:$M$10,0)),"0", "1")</f>
        <v>0</v>
      </c>
      <c r="Z6141" s="60" t="str">
        <f>IF(ISERROR(MATCH(Passout2023[[#This Row], [Admission Type]],$F$3:$F$6,0)),"0", "1")</f>
        <v>0</v>
      </c>
      <c r="AA6141" s="60" t="str">
        <f>IF(ISERROR(MATCH(Passout2023[[#This Row], [Batch Start Year]],$L$3:$L$25,0)),"0", "1")</f>
        <v>0</v>
      </c>
      <c r="AB6141" s="60" t="str">
        <f>IF(ISERROR(MATCH(Passout2023[[#This Row], [Batch Start Semester]],$K$3:$K$6,0)),"0", "1")</f>
        <v>0</v>
      </c>
      <c r="AC6141" s="60" t="str">
        <f>IF(ISERROR(MATCH([3]!Quota_Std_2022_23[[#This Row], [SESSION_TYPE]],$AX$2:$AX$5,0)),"0", "1")</f>
        <v>0</v>
      </c>
      <c r="AD6141" s="60" t="str">
        <f>IF(ISERROR(MATCH(#REF!,#REF!,0)),"0", "1")</f>
        <v>0</v>
      </c>
      <c r="AE6141" s="60" t="str">
        <f>IF(ISERROR(MATCH([3]!Quota_Std_2022_23[[#This Row], [Gender]],$AN$2:$AN$4,0)),"0", "1")</f>
        <v>0</v>
      </c>
      <c r="AF6141" s="60" t="str">
        <f>IF(ISERROR(MATCH([3]!Quota_Std_2022_23[[#This Row], [Quota Type]],[3]Sheet1!$AO$2:$AO$12,0)),"0", "1")</f>
        <v>0</v>
      </c>
      <c r="AG6141" s="60" t="str">
        <f>IF(ISERROR(MATCH(#REF!,$BA$2:$BA$8,0)),"0", "1")</f>
        <v>0</v>
      </c>
      <c r="AH6141" s="60" t="str">
        <f>IF(ISERROR(MATCH(Passout2023[[#This Row], [Nationality Pakistani/ Foreign]],$D$3:$D$4,0)),"0", "1")</f>
        <v>0</v>
      </c>
    </row>
    <row r="6142">
      <c r="Y6142" s="60" t="str">
        <f>IF(ISERROR(MATCH(Passout2023[[#This Row], [Degree Duration (year)]],$M$3:$M$10,0)),"0", "1")</f>
        <v>0</v>
      </c>
      <c r="Z6142" s="60" t="str">
        <f>IF(ISERROR(MATCH(Passout2023[[#This Row], [Admission Type]],$F$3:$F$6,0)),"0", "1")</f>
        <v>0</v>
      </c>
      <c r="AA6142" s="60" t="str">
        <f>IF(ISERROR(MATCH(Passout2023[[#This Row], [Batch Start Year]],$L$3:$L$25,0)),"0", "1")</f>
        <v>0</v>
      </c>
      <c r="AB6142" s="60" t="str">
        <f>IF(ISERROR(MATCH(Passout2023[[#This Row], [Batch Start Semester]],$K$3:$K$6,0)),"0", "1")</f>
        <v>0</v>
      </c>
      <c r="AC6142" s="60" t="str">
        <f>IF(ISERROR(MATCH([3]!Quota_Std_2022_23[[#This Row], [SESSION_TYPE]],$AX$2:$AX$5,0)),"0", "1")</f>
        <v>0</v>
      </c>
      <c r="AD6142" s="60" t="str">
        <f>IF(ISERROR(MATCH(#REF!,#REF!,0)),"0", "1")</f>
        <v>0</v>
      </c>
      <c r="AE6142" s="60" t="str">
        <f>IF(ISERROR(MATCH([3]!Quota_Std_2022_23[[#This Row], [Gender]],$AN$2:$AN$4,0)),"0", "1")</f>
        <v>0</v>
      </c>
      <c r="AF6142" s="60" t="str">
        <f>IF(ISERROR(MATCH([3]!Quota_Std_2022_23[[#This Row], [Quota Type]],[3]Sheet1!$AO$2:$AO$12,0)),"0", "1")</f>
        <v>0</v>
      </c>
      <c r="AG6142" s="60" t="str">
        <f>IF(ISERROR(MATCH(#REF!,$BA$2:$BA$8,0)),"0", "1")</f>
        <v>0</v>
      </c>
      <c r="AH6142" s="60" t="str">
        <f>IF(ISERROR(MATCH(Passout2023[[#This Row], [Nationality Pakistani/ Foreign]],$D$3:$D$4,0)),"0", "1")</f>
        <v>0</v>
      </c>
    </row>
    <row r="6143">
      <c r="Y6143" s="60" t="str">
        <f>IF(ISERROR(MATCH(Passout2023[[#This Row], [Degree Duration (year)]],$M$3:$M$10,0)),"0", "1")</f>
        <v>0</v>
      </c>
      <c r="Z6143" s="60" t="str">
        <f>IF(ISERROR(MATCH(Passout2023[[#This Row], [Admission Type]],$F$3:$F$6,0)),"0", "1")</f>
        <v>0</v>
      </c>
      <c r="AA6143" s="60" t="str">
        <f>IF(ISERROR(MATCH(Passout2023[[#This Row], [Batch Start Year]],$L$3:$L$25,0)),"0", "1")</f>
        <v>0</v>
      </c>
      <c r="AB6143" s="60" t="str">
        <f>IF(ISERROR(MATCH(Passout2023[[#This Row], [Batch Start Semester]],$K$3:$K$6,0)),"0", "1")</f>
        <v>0</v>
      </c>
      <c r="AC6143" s="60" t="str">
        <f>IF(ISERROR(MATCH([3]!Quota_Std_2022_23[[#This Row], [SESSION_TYPE]],$AX$2:$AX$5,0)),"0", "1")</f>
        <v>0</v>
      </c>
      <c r="AD6143" s="60" t="str">
        <f>IF(ISERROR(MATCH(#REF!,#REF!,0)),"0", "1")</f>
        <v>0</v>
      </c>
      <c r="AE6143" s="60" t="str">
        <f>IF(ISERROR(MATCH([3]!Quota_Std_2022_23[[#This Row], [Gender]],$AN$2:$AN$4,0)),"0", "1")</f>
        <v>0</v>
      </c>
      <c r="AF6143" s="60" t="str">
        <f>IF(ISERROR(MATCH([3]!Quota_Std_2022_23[[#This Row], [Quota Type]],[3]Sheet1!$AO$2:$AO$12,0)),"0", "1")</f>
        <v>0</v>
      </c>
      <c r="AG6143" s="60" t="str">
        <f>IF(ISERROR(MATCH(#REF!,$BA$2:$BA$8,0)),"0", "1")</f>
        <v>0</v>
      </c>
      <c r="AH6143" s="60" t="str">
        <f>IF(ISERROR(MATCH(Passout2023[[#This Row], [Nationality Pakistani/ Foreign]],$D$3:$D$4,0)),"0", "1")</f>
        <v>0</v>
      </c>
    </row>
    <row r="6144">
      <c r="Y6144" s="60" t="str">
        <f>IF(ISERROR(MATCH(Passout2023[[#This Row], [Degree Duration (year)]],$M$3:$M$10,0)),"0", "1")</f>
        <v>0</v>
      </c>
      <c r="Z6144" s="60" t="str">
        <f>IF(ISERROR(MATCH(Passout2023[[#This Row], [Admission Type]],$F$3:$F$6,0)),"0", "1")</f>
        <v>0</v>
      </c>
      <c r="AA6144" s="60" t="str">
        <f>IF(ISERROR(MATCH(Passout2023[[#This Row], [Batch Start Year]],$L$3:$L$25,0)),"0", "1")</f>
        <v>0</v>
      </c>
      <c r="AB6144" s="60" t="str">
        <f>IF(ISERROR(MATCH(Passout2023[[#This Row], [Batch Start Semester]],$K$3:$K$6,0)),"0", "1")</f>
        <v>0</v>
      </c>
      <c r="AC6144" s="60" t="str">
        <f>IF(ISERROR(MATCH([3]!Quota_Std_2022_23[[#This Row], [SESSION_TYPE]],$AX$2:$AX$5,0)),"0", "1")</f>
        <v>0</v>
      </c>
      <c r="AD6144" s="60" t="str">
        <f>IF(ISERROR(MATCH(#REF!,#REF!,0)),"0", "1")</f>
        <v>0</v>
      </c>
      <c r="AE6144" s="60" t="str">
        <f>IF(ISERROR(MATCH([3]!Quota_Std_2022_23[[#This Row], [Gender]],$AN$2:$AN$4,0)),"0", "1")</f>
        <v>0</v>
      </c>
      <c r="AF6144" s="60" t="str">
        <f>IF(ISERROR(MATCH([3]!Quota_Std_2022_23[[#This Row], [Quota Type]],[3]Sheet1!$AO$2:$AO$12,0)),"0", "1")</f>
        <v>0</v>
      </c>
      <c r="AG6144" s="60" t="str">
        <f>IF(ISERROR(MATCH(#REF!,$BA$2:$BA$8,0)),"0", "1")</f>
        <v>0</v>
      </c>
      <c r="AH6144" s="60" t="str">
        <f>IF(ISERROR(MATCH(Passout2023[[#This Row], [Nationality Pakistani/ Foreign]],$D$3:$D$4,0)),"0", "1")</f>
        <v>0</v>
      </c>
    </row>
    <row r="6145">
      <c r="Y6145" s="60" t="str">
        <f>IF(ISERROR(MATCH(Passout2023[[#This Row], [Degree Duration (year)]],$M$3:$M$10,0)),"0", "1")</f>
        <v>0</v>
      </c>
      <c r="Z6145" s="60" t="str">
        <f>IF(ISERROR(MATCH(Passout2023[[#This Row], [Admission Type]],$F$3:$F$6,0)),"0", "1")</f>
        <v>0</v>
      </c>
      <c r="AA6145" s="60" t="str">
        <f>IF(ISERROR(MATCH(Passout2023[[#This Row], [Batch Start Year]],$L$3:$L$25,0)),"0", "1")</f>
        <v>0</v>
      </c>
      <c r="AB6145" s="60" t="str">
        <f>IF(ISERROR(MATCH(Passout2023[[#This Row], [Batch Start Semester]],$K$3:$K$6,0)),"0", "1")</f>
        <v>0</v>
      </c>
      <c r="AC6145" s="60" t="str">
        <f>IF(ISERROR(MATCH([3]!Quota_Std_2022_23[[#This Row], [SESSION_TYPE]],$AX$2:$AX$5,0)),"0", "1")</f>
        <v>0</v>
      </c>
      <c r="AD6145" s="60" t="str">
        <f>IF(ISERROR(MATCH(#REF!,#REF!,0)),"0", "1")</f>
        <v>0</v>
      </c>
      <c r="AE6145" s="60" t="str">
        <f>IF(ISERROR(MATCH([3]!Quota_Std_2022_23[[#This Row], [Gender]],$AN$2:$AN$4,0)),"0", "1")</f>
        <v>0</v>
      </c>
      <c r="AF6145" s="60" t="str">
        <f>IF(ISERROR(MATCH([3]!Quota_Std_2022_23[[#This Row], [Quota Type]],[3]Sheet1!$AO$2:$AO$12,0)),"0", "1")</f>
        <v>0</v>
      </c>
      <c r="AG6145" s="60" t="str">
        <f>IF(ISERROR(MATCH(#REF!,$BA$2:$BA$8,0)),"0", "1")</f>
        <v>0</v>
      </c>
      <c r="AH6145" s="60" t="str">
        <f>IF(ISERROR(MATCH(Passout2023[[#This Row], [Nationality Pakistani/ Foreign]],$D$3:$D$4,0)),"0", "1")</f>
        <v>0</v>
      </c>
    </row>
    <row r="6146">
      <c r="Y6146" s="60" t="str">
        <f>IF(ISERROR(MATCH(Passout2023[[#This Row], [Degree Duration (year)]],$M$3:$M$10,0)),"0", "1")</f>
        <v>0</v>
      </c>
      <c r="Z6146" s="60" t="str">
        <f>IF(ISERROR(MATCH(Passout2023[[#This Row], [Admission Type]],$F$3:$F$6,0)),"0", "1")</f>
        <v>0</v>
      </c>
      <c r="AA6146" s="60" t="str">
        <f>IF(ISERROR(MATCH(Passout2023[[#This Row], [Batch Start Year]],$L$3:$L$25,0)),"0", "1")</f>
        <v>0</v>
      </c>
      <c r="AB6146" s="60" t="str">
        <f>IF(ISERROR(MATCH(Passout2023[[#This Row], [Batch Start Semester]],$K$3:$K$6,0)),"0", "1")</f>
        <v>0</v>
      </c>
      <c r="AC6146" s="60" t="str">
        <f>IF(ISERROR(MATCH([3]!Quota_Std_2022_23[[#This Row], [SESSION_TYPE]],$AX$2:$AX$5,0)),"0", "1")</f>
        <v>0</v>
      </c>
      <c r="AD6146" s="60" t="str">
        <f>IF(ISERROR(MATCH(#REF!,#REF!,0)),"0", "1")</f>
        <v>0</v>
      </c>
      <c r="AE6146" s="60" t="str">
        <f>IF(ISERROR(MATCH([3]!Quota_Std_2022_23[[#This Row], [Gender]],$AN$2:$AN$4,0)),"0", "1")</f>
        <v>0</v>
      </c>
      <c r="AF6146" s="60" t="str">
        <f>IF(ISERROR(MATCH([3]!Quota_Std_2022_23[[#This Row], [Quota Type]],[3]Sheet1!$AO$2:$AO$12,0)),"0", "1")</f>
        <v>0</v>
      </c>
      <c r="AG6146" s="60" t="str">
        <f>IF(ISERROR(MATCH(#REF!,$BA$2:$BA$8,0)),"0", "1")</f>
        <v>0</v>
      </c>
      <c r="AH6146" s="60" t="str">
        <f>IF(ISERROR(MATCH(Passout2023[[#This Row], [Nationality Pakistani/ Foreign]],$D$3:$D$4,0)),"0", "1")</f>
        <v>0</v>
      </c>
    </row>
    <row r="6147">
      <c r="Y6147" s="60" t="str">
        <f>IF(ISERROR(MATCH(Passout2023[[#This Row], [Degree Duration (year)]],$M$3:$M$10,0)),"0", "1")</f>
        <v>0</v>
      </c>
      <c r="Z6147" s="60" t="str">
        <f>IF(ISERROR(MATCH(Passout2023[[#This Row], [Admission Type]],$F$3:$F$6,0)),"0", "1")</f>
        <v>0</v>
      </c>
      <c r="AA6147" s="60" t="str">
        <f>IF(ISERROR(MATCH(Passout2023[[#This Row], [Batch Start Year]],$L$3:$L$25,0)),"0", "1")</f>
        <v>0</v>
      </c>
      <c r="AB6147" s="60" t="str">
        <f>IF(ISERROR(MATCH(Passout2023[[#This Row], [Batch Start Semester]],$K$3:$K$6,0)),"0", "1")</f>
        <v>0</v>
      </c>
      <c r="AC6147" s="60" t="str">
        <f>IF(ISERROR(MATCH([3]!Quota_Std_2022_23[[#This Row], [SESSION_TYPE]],$AX$2:$AX$5,0)),"0", "1")</f>
        <v>0</v>
      </c>
      <c r="AD6147" s="60" t="str">
        <f>IF(ISERROR(MATCH(#REF!,#REF!,0)),"0", "1")</f>
        <v>0</v>
      </c>
      <c r="AE6147" s="60" t="str">
        <f>IF(ISERROR(MATCH([3]!Quota_Std_2022_23[[#This Row], [Gender]],$AN$2:$AN$4,0)),"0", "1")</f>
        <v>0</v>
      </c>
      <c r="AF6147" s="60" t="str">
        <f>IF(ISERROR(MATCH([3]!Quota_Std_2022_23[[#This Row], [Quota Type]],[3]Sheet1!$AO$2:$AO$12,0)),"0", "1")</f>
        <v>0</v>
      </c>
      <c r="AG6147" s="60" t="str">
        <f>IF(ISERROR(MATCH(#REF!,$BA$2:$BA$8,0)),"0", "1")</f>
        <v>0</v>
      </c>
      <c r="AH6147" s="60" t="str">
        <f>IF(ISERROR(MATCH(Passout2023[[#This Row], [Nationality Pakistani/ Foreign]],$D$3:$D$4,0)),"0", "1")</f>
        <v>0</v>
      </c>
    </row>
    <row r="6148">
      <c r="Y6148" s="60" t="str">
        <f>IF(ISERROR(MATCH(Passout2023[[#This Row], [Degree Duration (year)]],$M$3:$M$10,0)),"0", "1")</f>
        <v>0</v>
      </c>
      <c r="Z6148" s="60" t="str">
        <f>IF(ISERROR(MATCH(Passout2023[[#This Row], [Admission Type]],$F$3:$F$6,0)),"0", "1")</f>
        <v>0</v>
      </c>
      <c r="AA6148" s="60" t="str">
        <f>IF(ISERROR(MATCH(Passout2023[[#This Row], [Batch Start Year]],$L$3:$L$25,0)),"0", "1")</f>
        <v>0</v>
      </c>
      <c r="AB6148" s="60" t="str">
        <f>IF(ISERROR(MATCH(Passout2023[[#This Row], [Batch Start Semester]],$K$3:$K$6,0)),"0", "1")</f>
        <v>0</v>
      </c>
      <c r="AC6148" s="60" t="str">
        <f>IF(ISERROR(MATCH([3]!Quota_Std_2022_23[[#This Row], [SESSION_TYPE]],$AX$2:$AX$5,0)),"0", "1")</f>
        <v>0</v>
      </c>
      <c r="AD6148" s="60" t="str">
        <f>IF(ISERROR(MATCH(#REF!,#REF!,0)),"0", "1")</f>
        <v>0</v>
      </c>
      <c r="AE6148" s="60" t="str">
        <f>IF(ISERROR(MATCH([3]!Quota_Std_2022_23[[#This Row], [Gender]],$AN$2:$AN$4,0)),"0", "1")</f>
        <v>0</v>
      </c>
      <c r="AF6148" s="60" t="str">
        <f>IF(ISERROR(MATCH([3]!Quota_Std_2022_23[[#This Row], [Quota Type]],[3]Sheet1!$AO$2:$AO$12,0)),"0", "1")</f>
        <v>0</v>
      </c>
      <c r="AG6148" s="60" t="str">
        <f>IF(ISERROR(MATCH(#REF!,$BA$2:$BA$8,0)),"0", "1")</f>
        <v>0</v>
      </c>
      <c r="AH6148" s="60" t="str">
        <f>IF(ISERROR(MATCH(Passout2023[[#This Row], [Nationality Pakistani/ Foreign]],$D$3:$D$4,0)),"0", "1")</f>
        <v>0</v>
      </c>
    </row>
    <row r="6149">
      <c r="Y6149" s="60" t="str">
        <f>IF(ISERROR(MATCH(Passout2023[[#This Row], [Degree Duration (year)]],$M$3:$M$10,0)),"0", "1")</f>
        <v>0</v>
      </c>
      <c r="Z6149" s="60" t="str">
        <f>IF(ISERROR(MATCH(Passout2023[[#This Row], [Admission Type]],$F$3:$F$6,0)),"0", "1")</f>
        <v>0</v>
      </c>
      <c r="AA6149" s="60" t="str">
        <f>IF(ISERROR(MATCH(Passout2023[[#This Row], [Batch Start Year]],$L$3:$L$25,0)),"0", "1")</f>
        <v>0</v>
      </c>
      <c r="AB6149" s="60" t="str">
        <f>IF(ISERROR(MATCH(Passout2023[[#This Row], [Batch Start Semester]],$K$3:$K$6,0)),"0", "1")</f>
        <v>0</v>
      </c>
      <c r="AC6149" s="60" t="str">
        <f>IF(ISERROR(MATCH([3]!Quota_Std_2022_23[[#This Row], [SESSION_TYPE]],$AX$2:$AX$5,0)),"0", "1")</f>
        <v>0</v>
      </c>
      <c r="AD6149" s="60" t="str">
        <f>IF(ISERROR(MATCH(#REF!,#REF!,0)),"0", "1")</f>
        <v>0</v>
      </c>
      <c r="AE6149" s="60" t="str">
        <f>IF(ISERROR(MATCH([3]!Quota_Std_2022_23[[#This Row], [Gender]],$AN$2:$AN$4,0)),"0", "1")</f>
        <v>0</v>
      </c>
      <c r="AF6149" s="60" t="str">
        <f>IF(ISERROR(MATCH([3]!Quota_Std_2022_23[[#This Row], [Quota Type]],[3]Sheet1!$AO$2:$AO$12,0)),"0", "1")</f>
        <v>0</v>
      </c>
      <c r="AG6149" s="60" t="str">
        <f>IF(ISERROR(MATCH(#REF!,$BA$2:$BA$8,0)),"0", "1")</f>
        <v>0</v>
      </c>
      <c r="AH6149" s="60" t="str">
        <f>IF(ISERROR(MATCH(Passout2023[[#This Row], [Nationality Pakistani/ Foreign]],$D$3:$D$4,0)),"0", "1")</f>
        <v>0</v>
      </c>
    </row>
    <row r="6150">
      <c r="Y6150" s="60" t="str">
        <f>IF(ISERROR(MATCH(Passout2023[[#This Row], [Degree Duration (year)]],$M$3:$M$10,0)),"0", "1")</f>
        <v>0</v>
      </c>
      <c r="Z6150" s="60" t="str">
        <f>IF(ISERROR(MATCH(Passout2023[[#This Row], [Admission Type]],$F$3:$F$6,0)),"0", "1")</f>
        <v>0</v>
      </c>
      <c r="AA6150" s="60" t="str">
        <f>IF(ISERROR(MATCH(Passout2023[[#This Row], [Batch Start Year]],$L$3:$L$25,0)),"0", "1")</f>
        <v>0</v>
      </c>
      <c r="AB6150" s="60" t="str">
        <f>IF(ISERROR(MATCH(Passout2023[[#This Row], [Batch Start Semester]],$K$3:$K$6,0)),"0", "1")</f>
        <v>0</v>
      </c>
      <c r="AC6150" s="60" t="str">
        <f>IF(ISERROR(MATCH([3]!Quota_Std_2022_23[[#This Row], [SESSION_TYPE]],$AX$2:$AX$5,0)),"0", "1")</f>
        <v>0</v>
      </c>
      <c r="AD6150" s="60" t="str">
        <f>IF(ISERROR(MATCH(#REF!,#REF!,0)),"0", "1")</f>
        <v>0</v>
      </c>
      <c r="AE6150" s="60" t="str">
        <f>IF(ISERROR(MATCH([3]!Quota_Std_2022_23[[#This Row], [Gender]],$AN$2:$AN$4,0)),"0", "1")</f>
        <v>0</v>
      </c>
      <c r="AF6150" s="60" t="str">
        <f>IF(ISERROR(MATCH([3]!Quota_Std_2022_23[[#This Row], [Quota Type]],[3]Sheet1!$AO$2:$AO$12,0)),"0", "1")</f>
        <v>0</v>
      </c>
      <c r="AG6150" s="60" t="str">
        <f>IF(ISERROR(MATCH(#REF!,$BA$2:$BA$8,0)),"0", "1")</f>
        <v>0</v>
      </c>
      <c r="AH6150" s="60" t="str">
        <f>IF(ISERROR(MATCH(Passout2023[[#This Row], [Nationality Pakistani/ Foreign]],$D$3:$D$4,0)),"0", "1")</f>
        <v>0</v>
      </c>
    </row>
    <row r="6151">
      <c r="Y6151" s="60" t="str">
        <f>IF(ISERROR(MATCH(Passout2023[[#This Row], [Degree Duration (year)]],$M$3:$M$10,0)),"0", "1")</f>
        <v>0</v>
      </c>
      <c r="Z6151" s="60" t="str">
        <f>IF(ISERROR(MATCH(Passout2023[[#This Row], [Admission Type]],$F$3:$F$6,0)),"0", "1")</f>
        <v>0</v>
      </c>
      <c r="AA6151" s="60" t="str">
        <f>IF(ISERROR(MATCH(Passout2023[[#This Row], [Batch Start Year]],$L$3:$L$25,0)),"0", "1")</f>
        <v>0</v>
      </c>
      <c r="AB6151" s="60" t="str">
        <f>IF(ISERROR(MATCH(Passout2023[[#This Row], [Batch Start Semester]],$K$3:$K$6,0)),"0", "1")</f>
        <v>0</v>
      </c>
      <c r="AC6151" s="60" t="str">
        <f>IF(ISERROR(MATCH([3]!Quota_Std_2022_23[[#This Row], [SESSION_TYPE]],$AX$2:$AX$5,0)),"0", "1")</f>
        <v>0</v>
      </c>
      <c r="AD6151" s="60" t="str">
        <f>IF(ISERROR(MATCH(#REF!,#REF!,0)),"0", "1")</f>
        <v>0</v>
      </c>
      <c r="AE6151" s="60" t="str">
        <f>IF(ISERROR(MATCH([3]!Quota_Std_2022_23[[#This Row], [Gender]],$AN$2:$AN$4,0)),"0", "1")</f>
        <v>0</v>
      </c>
      <c r="AF6151" s="60" t="str">
        <f>IF(ISERROR(MATCH([3]!Quota_Std_2022_23[[#This Row], [Quota Type]],[3]Sheet1!$AO$2:$AO$12,0)),"0", "1")</f>
        <v>0</v>
      </c>
      <c r="AG6151" s="60" t="str">
        <f>IF(ISERROR(MATCH(#REF!,$BA$2:$BA$8,0)),"0", "1")</f>
        <v>0</v>
      </c>
      <c r="AH6151" s="60" t="str">
        <f>IF(ISERROR(MATCH(Passout2023[[#This Row], [Nationality Pakistani/ Foreign]],$D$3:$D$4,0)),"0", "1")</f>
        <v>0</v>
      </c>
    </row>
    <row r="6152">
      <c r="Y6152" s="60" t="str">
        <f>IF(ISERROR(MATCH(Passout2023[[#This Row], [Degree Duration (year)]],$M$3:$M$10,0)),"0", "1")</f>
        <v>0</v>
      </c>
      <c r="Z6152" s="60" t="str">
        <f>IF(ISERROR(MATCH(Passout2023[[#This Row], [Admission Type]],$F$3:$F$6,0)),"0", "1")</f>
        <v>0</v>
      </c>
      <c r="AA6152" s="60" t="str">
        <f>IF(ISERROR(MATCH(Passout2023[[#This Row], [Batch Start Year]],$L$3:$L$25,0)),"0", "1")</f>
        <v>0</v>
      </c>
      <c r="AB6152" s="60" t="str">
        <f>IF(ISERROR(MATCH(Passout2023[[#This Row], [Batch Start Semester]],$K$3:$K$6,0)),"0", "1")</f>
        <v>0</v>
      </c>
      <c r="AC6152" s="60" t="str">
        <f>IF(ISERROR(MATCH([3]!Quota_Std_2022_23[[#This Row], [SESSION_TYPE]],$AX$2:$AX$5,0)),"0", "1")</f>
        <v>0</v>
      </c>
      <c r="AD6152" s="60" t="str">
        <f>IF(ISERROR(MATCH(#REF!,#REF!,0)),"0", "1")</f>
        <v>0</v>
      </c>
      <c r="AE6152" s="60" t="str">
        <f>IF(ISERROR(MATCH([3]!Quota_Std_2022_23[[#This Row], [Gender]],$AN$2:$AN$4,0)),"0", "1")</f>
        <v>0</v>
      </c>
      <c r="AF6152" s="60" t="str">
        <f>IF(ISERROR(MATCH([3]!Quota_Std_2022_23[[#This Row], [Quota Type]],[3]Sheet1!$AO$2:$AO$12,0)),"0", "1")</f>
        <v>0</v>
      </c>
      <c r="AG6152" s="60" t="str">
        <f>IF(ISERROR(MATCH(#REF!,$BA$2:$BA$8,0)),"0", "1")</f>
        <v>0</v>
      </c>
      <c r="AH6152" s="60" t="str">
        <f>IF(ISERROR(MATCH(Passout2023[[#This Row], [Nationality Pakistani/ Foreign]],$D$3:$D$4,0)),"0", "1")</f>
        <v>0</v>
      </c>
    </row>
    <row r="6153">
      <c r="Y6153" s="60" t="str">
        <f>IF(ISERROR(MATCH(Passout2023[[#This Row], [Degree Duration (year)]],$M$3:$M$10,0)),"0", "1")</f>
        <v>0</v>
      </c>
      <c r="Z6153" s="60" t="str">
        <f>IF(ISERROR(MATCH(Passout2023[[#This Row], [Admission Type]],$F$3:$F$6,0)),"0", "1")</f>
        <v>0</v>
      </c>
      <c r="AA6153" s="60" t="str">
        <f>IF(ISERROR(MATCH(Passout2023[[#This Row], [Batch Start Year]],$L$3:$L$25,0)),"0", "1")</f>
        <v>0</v>
      </c>
      <c r="AB6153" s="60" t="str">
        <f>IF(ISERROR(MATCH(Passout2023[[#This Row], [Batch Start Semester]],$K$3:$K$6,0)),"0", "1")</f>
        <v>0</v>
      </c>
      <c r="AC6153" s="60" t="str">
        <f>IF(ISERROR(MATCH([3]!Quota_Std_2022_23[[#This Row], [SESSION_TYPE]],$AX$2:$AX$5,0)),"0", "1")</f>
        <v>0</v>
      </c>
      <c r="AD6153" s="60" t="str">
        <f>IF(ISERROR(MATCH(#REF!,#REF!,0)),"0", "1")</f>
        <v>0</v>
      </c>
      <c r="AE6153" s="60" t="str">
        <f>IF(ISERROR(MATCH([3]!Quota_Std_2022_23[[#This Row], [Gender]],$AN$2:$AN$4,0)),"0", "1")</f>
        <v>0</v>
      </c>
      <c r="AF6153" s="60" t="str">
        <f>IF(ISERROR(MATCH([3]!Quota_Std_2022_23[[#This Row], [Quota Type]],[3]Sheet1!$AO$2:$AO$12,0)),"0", "1")</f>
        <v>0</v>
      </c>
      <c r="AG6153" s="60" t="str">
        <f>IF(ISERROR(MATCH(#REF!,$BA$2:$BA$8,0)),"0", "1")</f>
        <v>0</v>
      </c>
      <c r="AH6153" s="60" t="str">
        <f>IF(ISERROR(MATCH(Passout2023[[#This Row], [Nationality Pakistani/ Foreign]],$D$3:$D$4,0)),"0", "1")</f>
        <v>0</v>
      </c>
    </row>
    <row r="6154">
      <c r="Y6154" s="60" t="str">
        <f>IF(ISERROR(MATCH(Passout2023[[#This Row], [Degree Duration (year)]],$M$3:$M$10,0)),"0", "1")</f>
        <v>0</v>
      </c>
      <c r="Z6154" s="60" t="str">
        <f>IF(ISERROR(MATCH(Passout2023[[#This Row], [Admission Type]],$F$3:$F$6,0)),"0", "1")</f>
        <v>0</v>
      </c>
      <c r="AA6154" s="60" t="str">
        <f>IF(ISERROR(MATCH(Passout2023[[#This Row], [Batch Start Year]],$L$3:$L$25,0)),"0", "1")</f>
        <v>0</v>
      </c>
      <c r="AB6154" s="60" t="str">
        <f>IF(ISERROR(MATCH(Passout2023[[#This Row], [Batch Start Semester]],$K$3:$K$6,0)),"0", "1")</f>
        <v>0</v>
      </c>
      <c r="AC6154" s="60" t="str">
        <f>IF(ISERROR(MATCH([3]!Quota_Std_2022_23[[#This Row], [SESSION_TYPE]],$AX$2:$AX$5,0)),"0", "1")</f>
        <v>0</v>
      </c>
      <c r="AD6154" s="60" t="str">
        <f>IF(ISERROR(MATCH(#REF!,#REF!,0)),"0", "1")</f>
        <v>0</v>
      </c>
      <c r="AE6154" s="60" t="str">
        <f>IF(ISERROR(MATCH([3]!Quota_Std_2022_23[[#This Row], [Gender]],$AN$2:$AN$4,0)),"0", "1")</f>
        <v>0</v>
      </c>
      <c r="AF6154" s="60" t="str">
        <f>IF(ISERROR(MATCH([3]!Quota_Std_2022_23[[#This Row], [Quota Type]],[3]Sheet1!$AO$2:$AO$12,0)),"0", "1")</f>
        <v>0</v>
      </c>
      <c r="AG6154" s="60" t="str">
        <f>IF(ISERROR(MATCH(#REF!,$BA$2:$BA$8,0)),"0", "1")</f>
        <v>0</v>
      </c>
      <c r="AH6154" s="60" t="str">
        <f>IF(ISERROR(MATCH(Passout2023[[#This Row], [Nationality Pakistani/ Foreign]],$D$3:$D$4,0)),"0", "1")</f>
        <v>0</v>
      </c>
    </row>
    <row r="6155">
      <c r="Y6155" s="60" t="str">
        <f>IF(ISERROR(MATCH(Passout2023[[#This Row], [Degree Duration (year)]],$M$3:$M$10,0)),"0", "1")</f>
        <v>0</v>
      </c>
      <c r="Z6155" s="60" t="str">
        <f>IF(ISERROR(MATCH(Passout2023[[#This Row], [Admission Type]],$F$3:$F$6,0)),"0", "1")</f>
        <v>0</v>
      </c>
      <c r="AA6155" s="60" t="str">
        <f>IF(ISERROR(MATCH(Passout2023[[#This Row], [Batch Start Year]],$L$3:$L$25,0)),"0", "1")</f>
        <v>0</v>
      </c>
      <c r="AB6155" s="60" t="str">
        <f>IF(ISERROR(MATCH(Passout2023[[#This Row], [Batch Start Semester]],$K$3:$K$6,0)),"0", "1")</f>
        <v>0</v>
      </c>
      <c r="AC6155" s="60" t="str">
        <f>IF(ISERROR(MATCH([3]!Quota_Std_2022_23[[#This Row], [SESSION_TYPE]],$AX$2:$AX$5,0)),"0", "1")</f>
        <v>0</v>
      </c>
      <c r="AD6155" s="60" t="str">
        <f>IF(ISERROR(MATCH(#REF!,#REF!,0)),"0", "1")</f>
        <v>0</v>
      </c>
      <c r="AE6155" s="60" t="str">
        <f>IF(ISERROR(MATCH([3]!Quota_Std_2022_23[[#This Row], [Gender]],$AN$2:$AN$4,0)),"0", "1")</f>
        <v>0</v>
      </c>
      <c r="AF6155" s="60" t="str">
        <f>IF(ISERROR(MATCH([3]!Quota_Std_2022_23[[#This Row], [Quota Type]],[3]Sheet1!$AO$2:$AO$12,0)),"0", "1")</f>
        <v>0</v>
      </c>
      <c r="AG6155" s="60" t="str">
        <f>IF(ISERROR(MATCH(#REF!,$BA$2:$BA$8,0)),"0", "1")</f>
        <v>0</v>
      </c>
      <c r="AH6155" s="60" t="str">
        <f>IF(ISERROR(MATCH(Passout2023[[#This Row], [Nationality Pakistani/ Foreign]],$D$3:$D$4,0)),"0", "1")</f>
        <v>0</v>
      </c>
    </row>
    <row r="6156">
      <c r="Y6156" s="60" t="str">
        <f>IF(ISERROR(MATCH(Passout2023[[#This Row], [Degree Duration (year)]],$M$3:$M$10,0)),"0", "1")</f>
        <v>0</v>
      </c>
      <c r="Z6156" s="60" t="str">
        <f>IF(ISERROR(MATCH(Passout2023[[#This Row], [Admission Type]],$F$3:$F$6,0)),"0", "1")</f>
        <v>0</v>
      </c>
      <c r="AA6156" s="60" t="str">
        <f>IF(ISERROR(MATCH(Passout2023[[#This Row], [Batch Start Year]],$L$3:$L$25,0)),"0", "1")</f>
        <v>0</v>
      </c>
      <c r="AB6156" s="60" t="str">
        <f>IF(ISERROR(MATCH(Passout2023[[#This Row], [Batch Start Semester]],$K$3:$K$6,0)),"0", "1")</f>
        <v>0</v>
      </c>
      <c r="AC6156" s="60" t="str">
        <f>IF(ISERROR(MATCH([3]!Quota_Std_2022_23[[#This Row], [SESSION_TYPE]],$AX$2:$AX$5,0)),"0", "1")</f>
        <v>0</v>
      </c>
      <c r="AD6156" s="60" t="str">
        <f>IF(ISERROR(MATCH(#REF!,#REF!,0)),"0", "1")</f>
        <v>0</v>
      </c>
      <c r="AE6156" s="60" t="str">
        <f>IF(ISERROR(MATCH([3]!Quota_Std_2022_23[[#This Row], [Gender]],$AN$2:$AN$4,0)),"0", "1")</f>
        <v>0</v>
      </c>
      <c r="AF6156" s="60" t="str">
        <f>IF(ISERROR(MATCH([3]!Quota_Std_2022_23[[#This Row], [Quota Type]],[3]Sheet1!$AO$2:$AO$12,0)),"0", "1")</f>
        <v>0</v>
      </c>
      <c r="AG6156" s="60" t="str">
        <f>IF(ISERROR(MATCH(#REF!,$BA$2:$BA$8,0)),"0", "1")</f>
        <v>0</v>
      </c>
      <c r="AH6156" s="60" t="str">
        <f>IF(ISERROR(MATCH(Passout2023[[#This Row], [Nationality Pakistani/ Foreign]],$D$3:$D$4,0)),"0", "1")</f>
        <v>0</v>
      </c>
    </row>
    <row r="6157">
      <c r="Y6157" s="60" t="str">
        <f>IF(ISERROR(MATCH(Passout2023[[#This Row], [Degree Duration (year)]],$M$3:$M$10,0)),"0", "1")</f>
        <v>0</v>
      </c>
      <c r="Z6157" s="60" t="str">
        <f>IF(ISERROR(MATCH(Passout2023[[#This Row], [Admission Type]],$F$3:$F$6,0)),"0", "1")</f>
        <v>0</v>
      </c>
      <c r="AA6157" s="60" t="str">
        <f>IF(ISERROR(MATCH(Passout2023[[#This Row], [Batch Start Year]],$L$3:$L$25,0)),"0", "1")</f>
        <v>0</v>
      </c>
      <c r="AB6157" s="60" t="str">
        <f>IF(ISERROR(MATCH(Passout2023[[#This Row], [Batch Start Semester]],$K$3:$K$6,0)),"0", "1")</f>
        <v>0</v>
      </c>
      <c r="AC6157" s="60" t="str">
        <f>IF(ISERROR(MATCH([3]!Quota_Std_2022_23[[#This Row], [SESSION_TYPE]],$AX$2:$AX$5,0)),"0", "1")</f>
        <v>0</v>
      </c>
      <c r="AD6157" s="60" t="str">
        <f>IF(ISERROR(MATCH(#REF!,#REF!,0)),"0", "1")</f>
        <v>0</v>
      </c>
      <c r="AE6157" s="60" t="str">
        <f>IF(ISERROR(MATCH([3]!Quota_Std_2022_23[[#This Row], [Gender]],$AN$2:$AN$4,0)),"0", "1")</f>
        <v>0</v>
      </c>
      <c r="AF6157" s="60" t="str">
        <f>IF(ISERROR(MATCH([3]!Quota_Std_2022_23[[#This Row], [Quota Type]],[3]Sheet1!$AO$2:$AO$12,0)),"0", "1")</f>
        <v>0</v>
      </c>
      <c r="AG6157" s="60" t="str">
        <f>IF(ISERROR(MATCH(#REF!,$BA$2:$BA$8,0)),"0", "1")</f>
        <v>0</v>
      </c>
      <c r="AH6157" s="60" t="str">
        <f>IF(ISERROR(MATCH(Passout2023[[#This Row], [Nationality Pakistani/ Foreign]],$D$3:$D$4,0)),"0", "1")</f>
        <v>0</v>
      </c>
    </row>
    <row r="6158">
      <c r="Y6158" s="60" t="str">
        <f>IF(ISERROR(MATCH(Passout2023[[#This Row], [Degree Duration (year)]],$M$3:$M$10,0)),"0", "1")</f>
        <v>0</v>
      </c>
      <c r="Z6158" s="60" t="str">
        <f>IF(ISERROR(MATCH(Passout2023[[#This Row], [Admission Type]],$F$3:$F$6,0)),"0", "1")</f>
        <v>0</v>
      </c>
      <c r="AA6158" s="60" t="str">
        <f>IF(ISERROR(MATCH(Passout2023[[#This Row], [Batch Start Year]],$L$3:$L$25,0)),"0", "1")</f>
        <v>0</v>
      </c>
      <c r="AB6158" s="60" t="str">
        <f>IF(ISERROR(MATCH(Passout2023[[#This Row], [Batch Start Semester]],$K$3:$K$6,0)),"0", "1")</f>
        <v>0</v>
      </c>
      <c r="AC6158" s="60" t="str">
        <f>IF(ISERROR(MATCH([3]!Quota_Std_2022_23[[#This Row], [SESSION_TYPE]],$AX$2:$AX$5,0)),"0", "1")</f>
        <v>0</v>
      </c>
      <c r="AD6158" s="60" t="str">
        <f>IF(ISERROR(MATCH(#REF!,#REF!,0)),"0", "1")</f>
        <v>0</v>
      </c>
      <c r="AE6158" s="60" t="str">
        <f>IF(ISERROR(MATCH([3]!Quota_Std_2022_23[[#This Row], [Gender]],$AN$2:$AN$4,0)),"0", "1")</f>
        <v>0</v>
      </c>
      <c r="AF6158" s="60" t="str">
        <f>IF(ISERROR(MATCH([3]!Quota_Std_2022_23[[#This Row], [Quota Type]],[3]Sheet1!$AO$2:$AO$12,0)),"0", "1")</f>
        <v>0</v>
      </c>
      <c r="AG6158" s="60" t="str">
        <f>IF(ISERROR(MATCH(#REF!,$BA$2:$BA$8,0)),"0", "1")</f>
        <v>0</v>
      </c>
      <c r="AH6158" s="60" t="str">
        <f>IF(ISERROR(MATCH(Passout2023[[#This Row], [Nationality Pakistani/ Foreign]],$D$3:$D$4,0)),"0", "1")</f>
        <v>0</v>
      </c>
    </row>
    <row r="6159">
      <c r="Y6159" s="60" t="str">
        <f>IF(ISERROR(MATCH(Passout2023[[#This Row], [Degree Duration (year)]],$M$3:$M$10,0)),"0", "1")</f>
        <v>0</v>
      </c>
      <c r="Z6159" s="60" t="str">
        <f>IF(ISERROR(MATCH(Passout2023[[#This Row], [Admission Type]],$F$3:$F$6,0)),"0", "1")</f>
        <v>0</v>
      </c>
      <c r="AA6159" s="60" t="str">
        <f>IF(ISERROR(MATCH(Passout2023[[#This Row], [Batch Start Year]],$L$3:$L$25,0)),"0", "1")</f>
        <v>0</v>
      </c>
      <c r="AB6159" s="60" t="str">
        <f>IF(ISERROR(MATCH(Passout2023[[#This Row], [Batch Start Semester]],$K$3:$K$6,0)),"0", "1")</f>
        <v>0</v>
      </c>
      <c r="AC6159" s="60" t="str">
        <f>IF(ISERROR(MATCH([3]!Quota_Std_2022_23[[#This Row], [SESSION_TYPE]],$AX$2:$AX$5,0)),"0", "1")</f>
        <v>0</v>
      </c>
      <c r="AD6159" s="60" t="str">
        <f>IF(ISERROR(MATCH(#REF!,#REF!,0)),"0", "1")</f>
        <v>0</v>
      </c>
      <c r="AE6159" s="60" t="str">
        <f>IF(ISERROR(MATCH([3]!Quota_Std_2022_23[[#This Row], [Gender]],$AN$2:$AN$4,0)),"0", "1")</f>
        <v>0</v>
      </c>
      <c r="AF6159" s="60" t="str">
        <f>IF(ISERROR(MATCH([3]!Quota_Std_2022_23[[#This Row], [Quota Type]],[3]Sheet1!$AO$2:$AO$12,0)),"0", "1")</f>
        <v>0</v>
      </c>
      <c r="AG6159" s="60" t="str">
        <f>IF(ISERROR(MATCH(#REF!,$BA$2:$BA$8,0)),"0", "1")</f>
        <v>0</v>
      </c>
      <c r="AH6159" s="60" t="str">
        <f>IF(ISERROR(MATCH(Passout2023[[#This Row], [Nationality Pakistani/ Foreign]],$D$3:$D$4,0)),"0", "1")</f>
        <v>0</v>
      </c>
    </row>
    <row r="6160">
      <c r="Y6160" s="60" t="str">
        <f>IF(ISERROR(MATCH(Passout2023[[#This Row], [Degree Duration (year)]],$M$3:$M$10,0)),"0", "1")</f>
        <v>0</v>
      </c>
      <c r="Z6160" s="60" t="str">
        <f>IF(ISERROR(MATCH(Passout2023[[#This Row], [Admission Type]],$F$3:$F$6,0)),"0", "1")</f>
        <v>0</v>
      </c>
      <c r="AA6160" s="60" t="str">
        <f>IF(ISERROR(MATCH(Passout2023[[#This Row], [Batch Start Year]],$L$3:$L$25,0)),"0", "1")</f>
        <v>0</v>
      </c>
      <c r="AB6160" s="60" t="str">
        <f>IF(ISERROR(MATCH(Passout2023[[#This Row], [Batch Start Semester]],$K$3:$K$6,0)),"0", "1")</f>
        <v>0</v>
      </c>
      <c r="AC6160" s="60" t="str">
        <f>IF(ISERROR(MATCH([3]!Quota_Std_2022_23[[#This Row], [SESSION_TYPE]],$AX$2:$AX$5,0)),"0", "1")</f>
        <v>0</v>
      </c>
      <c r="AD6160" s="60" t="str">
        <f>IF(ISERROR(MATCH(#REF!,#REF!,0)),"0", "1")</f>
        <v>0</v>
      </c>
      <c r="AE6160" s="60" t="str">
        <f>IF(ISERROR(MATCH([3]!Quota_Std_2022_23[[#This Row], [Gender]],$AN$2:$AN$4,0)),"0", "1")</f>
        <v>0</v>
      </c>
      <c r="AF6160" s="60" t="str">
        <f>IF(ISERROR(MATCH([3]!Quota_Std_2022_23[[#This Row], [Quota Type]],[3]Sheet1!$AO$2:$AO$12,0)),"0", "1")</f>
        <v>0</v>
      </c>
      <c r="AG6160" s="60" t="str">
        <f>IF(ISERROR(MATCH(#REF!,$BA$2:$BA$8,0)),"0", "1")</f>
        <v>0</v>
      </c>
      <c r="AH6160" s="60" t="str">
        <f>IF(ISERROR(MATCH(Passout2023[[#This Row], [Nationality Pakistani/ Foreign]],$D$3:$D$4,0)),"0", "1")</f>
        <v>0</v>
      </c>
    </row>
    <row r="6161">
      <c r="Y6161" s="60" t="str">
        <f>IF(ISERROR(MATCH(Passout2023[[#This Row], [Degree Duration (year)]],$M$3:$M$10,0)),"0", "1")</f>
        <v>0</v>
      </c>
      <c r="Z6161" s="60" t="str">
        <f>IF(ISERROR(MATCH(Passout2023[[#This Row], [Admission Type]],$F$3:$F$6,0)),"0", "1")</f>
        <v>0</v>
      </c>
      <c r="AA6161" s="60" t="str">
        <f>IF(ISERROR(MATCH(Passout2023[[#This Row], [Batch Start Year]],$L$3:$L$25,0)),"0", "1")</f>
        <v>0</v>
      </c>
      <c r="AB6161" s="60" t="str">
        <f>IF(ISERROR(MATCH(Passout2023[[#This Row], [Batch Start Semester]],$K$3:$K$6,0)),"0", "1")</f>
        <v>0</v>
      </c>
      <c r="AC6161" s="60" t="str">
        <f>IF(ISERROR(MATCH([3]!Quota_Std_2022_23[[#This Row], [SESSION_TYPE]],$AX$2:$AX$5,0)),"0", "1")</f>
        <v>0</v>
      </c>
      <c r="AD6161" s="60" t="str">
        <f>IF(ISERROR(MATCH(#REF!,#REF!,0)),"0", "1")</f>
        <v>0</v>
      </c>
      <c r="AE6161" s="60" t="str">
        <f>IF(ISERROR(MATCH([3]!Quota_Std_2022_23[[#This Row], [Gender]],$AN$2:$AN$4,0)),"0", "1")</f>
        <v>0</v>
      </c>
      <c r="AF6161" s="60" t="str">
        <f>IF(ISERROR(MATCH([3]!Quota_Std_2022_23[[#This Row], [Quota Type]],[3]Sheet1!$AO$2:$AO$12,0)),"0", "1")</f>
        <v>0</v>
      </c>
      <c r="AG6161" s="60" t="str">
        <f>IF(ISERROR(MATCH(#REF!,$BA$2:$BA$8,0)),"0", "1")</f>
        <v>0</v>
      </c>
      <c r="AH6161" s="60" t="str">
        <f>IF(ISERROR(MATCH(Passout2023[[#This Row], [Nationality Pakistani/ Foreign]],$D$3:$D$4,0)),"0", "1")</f>
        <v>0</v>
      </c>
    </row>
    <row r="6162">
      <c r="Y6162" s="60" t="str">
        <f>IF(ISERROR(MATCH(Passout2023[[#This Row], [Degree Duration (year)]],$M$3:$M$10,0)),"0", "1")</f>
        <v>0</v>
      </c>
      <c r="Z6162" s="60" t="str">
        <f>IF(ISERROR(MATCH(Passout2023[[#This Row], [Admission Type]],$F$3:$F$6,0)),"0", "1")</f>
        <v>0</v>
      </c>
      <c r="AA6162" s="60" t="str">
        <f>IF(ISERROR(MATCH(Passout2023[[#This Row], [Batch Start Year]],$L$3:$L$25,0)),"0", "1")</f>
        <v>0</v>
      </c>
      <c r="AB6162" s="60" t="str">
        <f>IF(ISERROR(MATCH(Passout2023[[#This Row], [Batch Start Semester]],$K$3:$K$6,0)),"0", "1")</f>
        <v>0</v>
      </c>
      <c r="AC6162" s="60" t="str">
        <f>IF(ISERROR(MATCH([3]!Quota_Std_2022_23[[#This Row], [SESSION_TYPE]],$AX$2:$AX$5,0)),"0", "1")</f>
        <v>0</v>
      </c>
      <c r="AD6162" s="60" t="str">
        <f>IF(ISERROR(MATCH(#REF!,#REF!,0)),"0", "1")</f>
        <v>0</v>
      </c>
      <c r="AE6162" s="60" t="str">
        <f>IF(ISERROR(MATCH([3]!Quota_Std_2022_23[[#This Row], [Gender]],$AN$2:$AN$4,0)),"0", "1")</f>
        <v>0</v>
      </c>
      <c r="AF6162" s="60" t="str">
        <f>IF(ISERROR(MATCH([3]!Quota_Std_2022_23[[#This Row], [Quota Type]],[3]Sheet1!$AO$2:$AO$12,0)),"0", "1")</f>
        <v>0</v>
      </c>
      <c r="AG6162" s="60" t="str">
        <f>IF(ISERROR(MATCH(#REF!,$BA$2:$BA$8,0)),"0", "1")</f>
        <v>0</v>
      </c>
      <c r="AH6162" s="60" t="str">
        <f>IF(ISERROR(MATCH(Passout2023[[#This Row], [Nationality Pakistani/ Foreign]],$D$3:$D$4,0)),"0", "1")</f>
        <v>0</v>
      </c>
    </row>
    <row r="6163">
      <c r="Y6163" s="60" t="str">
        <f>IF(ISERROR(MATCH(Passout2023[[#This Row], [Degree Duration (year)]],$M$3:$M$10,0)),"0", "1")</f>
        <v>0</v>
      </c>
      <c r="Z6163" s="60" t="str">
        <f>IF(ISERROR(MATCH(Passout2023[[#This Row], [Admission Type]],$F$3:$F$6,0)),"0", "1")</f>
        <v>0</v>
      </c>
      <c r="AA6163" s="60" t="str">
        <f>IF(ISERROR(MATCH(Passout2023[[#This Row], [Batch Start Year]],$L$3:$L$25,0)),"0", "1")</f>
        <v>0</v>
      </c>
      <c r="AB6163" s="60" t="str">
        <f>IF(ISERROR(MATCH(Passout2023[[#This Row], [Batch Start Semester]],$K$3:$K$6,0)),"0", "1")</f>
        <v>0</v>
      </c>
      <c r="AC6163" s="60" t="str">
        <f>IF(ISERROR(MATCH([3]!Quota_Std_2022_23[[#This Row], [SESSION_TYPE]],$AX$2:$AX$5,0)),"0", "1")</f>
        <v>0</v>
      </c>
      <c r="AD6163" s="60" t="str">
        <f>IF(ISERROR(MATCH(#REF!,#REF!,0)),"0", "1")</f>
        <v>0</v>
      </c>
      <c r="AE6163" s="60" t="str">
        <f>IF(ISERROR(MATCH([3]!Quota_Std_2022_23[[#This Row], [Gender]],$AN$2:$AN$4,0)),"0", "1")</f>
        <v>0</v>
      </c>
      <c r="AF6163" s="60" t="str">
        <f>IF(ISERROR(MATCH([3]!Quota_Std_2022_23[[#This Row], [Quota Type]],[3]Sheet1!$AO$2:$AO$12,0)),"0", "1")</f>
        <v>0</v>
      </c>
      <c r="AG6163" s="60" t="str">
        <f>IF(ISERROR(MATCH(#REF!,$BA$2:$BA$8,0)),"0", "1")</f>
        <v>0</v>
      </c>
      <c r="AH6163" s="60" t="str">
        <f>IF(ISERROR(MATCH(Passout2023[[#This Row], [Nationality Pakistani/ Foreign]],$D$3:$D$4,0)),"0", "1")</f>
        <v>0</v>
      </c>
    </row>
    <row r="6164">
      <c r="Y6164" s="60" t="str">
        <f>IF(ISERROR(MATCH(Passout2023[[#This Row], [Degree Duration (year)]],$M$3:$M$10,0)),"0", "1")</f>
        <v>0</v>
      </c>
      <c r="Z6164" s="60" t="str">
        <f>IF(ISERROR(MATCH(Passout2023[[#This Row], [Admission Type]],$F$3:$F$6,0)),"0", "1")</f>
        <v>0</v>
      </c>
      <c r="AA6164" s="60" t="str">
        <f>IF(ISERROR(MATCH(Passout2023[[#This Row], [Batch Start Year]],$L$3:$L$25,0)),"0", "1")</f>
        <v>0</v>
      </c>
      <c r="AB6164" s="60" t="str">
        <f>IF(ISERROR(MATCH(Passout2023[[#This Row], [Batch Start Semester]],$K$3:$K$6,0)),"0", "1")</f>
        <v>0</v>
      </c>
      <c r="AC6164" s="60" t="str">
        <f>IF(ISERROR(MATCH([3]!Quota_Std_2022_23[[#This Row], [SESSION_TYPE]],$AX$2:$AX$5,0)),"0", "1")</f>
        <v>0</v>
      </c>
      <c r="AD6164" s="60" t="str">
        <f>IF(ISERROR(MATCH(#REF!,#REF!,0)),"0", "1")</f>
        <v>0</v>
      </c>
      <c r="AE6164" s="60" t="str">
        <f>IF(ISERROR(MATCH([3]!Quota_Std_2022_23[[#This Row], [Gender]],$AN$2:$AN$4,0)),"0", "1")</f>
        <v>0</v>
      </c>
      <c r="AF6164" s="60" t="str">
        <f>IF(ISERROR(MATCH([3]!Quota_Std_2022_23[[#This Row], [Quota Type]],[3]Sheet1!$AO$2:$AO$12,0)),"0", "1")</f>
        <v>0</v>
      </c>
      <c r="AG6164" s="60" t="str">
        <f>IF(ISERROR(MATCH(#REF!,$BA$2:$BA$8,0)),"0", "1")</f>
        <v>0</v>
      </c>
      <c r="AH6164" s="60" t="str">
        <f>IF(ISERROR(MATCH(Passout2023[[#This Row], [Nationality Pakistani/ Foreign]],$D$3:$D$4,0)),"0", "1")</f>
        <v>0</v>
      </c>
    </row>
    <row r="6165">
      <c r="Y6165" s="60" t="str">
        <f>IF(ISERROR(MATCH(Passout2023[[#This Row], [Degree Duration (year)]],$M$3:$M$10,0)),"0", "1")</f>
        <v>0</v>
      </c>
      <c r="Z6165" s="60" t="str">
        <f>IF(ISERROR(MATCH(Passout2023[[#This Row], [Admission Type]],$F$3:$F$6,0)),"0", "1")</f>
        <v>0</v>
      </c>
      <c r="AA6165" s="60" t="str">
        <f>IF(ISERROR(MATCH(Passout2023[[#This Row], [Batch Start Year]],$L$3:$L$25,0)),"0", "1")</f>
        <v>0</v>
      </c>
      <c r="AB6165" s="60" t="str">
        <f>IF(ISERROR(MATCH(Passout2023[[#This Row], [Batch Start Semester]],$K$3:$K$6,0)),"0", "1")</f>
        <v>0</v>
      </c>
      <c r="AC6165" s="60" t="str">
        <f>IF(ISERROR(MATCH([3]!Quota_Std_2022_23[[#This Row], [SESSION_TYPE]],$AX$2:$AX$5,0)),"0", "1")</f>
        <v>0</v>
      </c>
      <c r="AD6165" s="60" t="str">
        <f>IF(ISERROR(MATCH(#REF!,#REF!,0)),"0", "1")</f>
        <v>0</v>
      </c>
      <c r="AE6165" s="60" t="str">
        <f>IF(ISERROR(MATCH([3]!Quota_Std_2022_23[[#This Row], [Gender]],$AN$2:$AN$4,0)),"0", "1")</f>
        <v>0</v>
      </c>
      <c r="AF6165" s="60" t="str">
        <f>IF(ISERROR(MATCH([3]!Quota_Std_2022_23[[#This Row], [Quota Type]],[3]Sheet1!$AO$2:$AO$12,0)),"0", "1")</f>
        <v>0</v>
      </c>
      <c r="AG6165" s="60" t="str">
        <f>IF(ISERROR(MATCH(#REF!,$BA$2:$BA$8,0)),"0", "1")</f>
        <v>0</v>
      </c>
      <c r="AH6165" s="60" t="str">
        <f>IF(ISERROR(MATCH(Passout2023[[#This Row], [Nationality Pakistani/ Foreign]],$D$3:$D$4,0)),"0", "1")</f>
        <v>0</v>
      </c>
    </row>
    <row r="6166">
      <c r="Y6166" s="60" t="str">
        <f>IF(ISERROR(MATCH(Passout2023[[#This Row], [Degree Duration (year)]],$M$3:$M$10,0)),"0", "1")</f>
        <v>0</v>
      </c>
      <c r="Z6166" s="60" t="str">
        <f>IF(ISERROR(MATCH(Passout2023[[#This Row], [Admission Type]],$F$3:$F$6,0)),"0", "1")</f>
        <v>0</v>
      </c>
      <c r="AA6166" s="60" t="str">
        <f>IF(ISERROR(MATCH(Passout2023[[#This Row], [Batch Start Year]],$L$3:$L$25,0)),"0", "1")</f>
        <v>0</v>
      </c>
      <c r="AB6166" s="60" t="str">
        <f>IF(ISERROR(MATCH(Passout2023[[#This Row], [Batch Start Semester]],$K$3:$K$6,0)),"0", "1")</f>
        <v>0</v>
      </c>
      <c r="AC6166" s="60" t="str">
        <f>IF(ISERROR(MATCH([3]!Quota_Std_2022_23[[#This Row], [SESSION_TYPE]],$AX$2:$AX$5,0)),"0", "1")</f>
        <v>0</v>
      </c>
      <c r="AD6166" s="60" t="str">
        <f>IF(ISERROR(MATCH(#REF!,#REF!,0)),"0", "1")</f>
        <v>0</v>
      </c>
      <c r="AE6166" s="60" t="str">
        <f>IF(ISERROR(MATCH([3]!Quota_Std_2022_23[[#This Row], [Gender]],$AN$2:$AN$4,0)),"0", "1")</f>
        <v>0</v>
      </c>
      <c r="AF6166" s="60" t="str">
        <f>IF(ISERROR(MATCH([3]!Quota_Std_2022_23[[#This Row], [Quota Type]],[3]Sheet1!$AO$2:$AO$12,0)),"0", "1")</f>
        <v>0</v>
      </c>
      <c r="AG6166" s="60" t="str">
        <f>IF(ISERROR(MATCH(#REF!,$BA$2:$BA$8,0)),"0", "1")</f>
        <v>0</v>
      </c>
      <c r="AH6166" s="60" t="str">
        <f>IF(ISERROR(MATCH(Passout2023[[#This Row], [Nationality Pakistani/ Foreign]],$D$3:$D$4,0)),"0", "1")</f>
        <v>0</v>
      </c>
    </row>
    <row r="6167">
      <c r="Y6167" s="60" t="str">
        <f>IF(ISERROR(MATCH(Passout2023[[#This Row], [Degree Duration (year)]],$M$3:$M$10,0)),"0", "1")</f>
        <v>0</v>
      </c>
      <c r="Z6167" s="60" t="str">
        <f>IF(ISERROR(MATCH(Passout2023[[#This Row], [Admission Type]],$F$3:$F$6,0)),"0", "1")</f>
        <v>0</v>
      </c>
      <c r="AA6167" s="60" t="str">
        <f>IF(ISERROR(MATCH(Passout2023[[#This Row], [Batch Start Year]],$L$3:$L$25,0)),"0", "1")</f>
        <v>0</v>
      </c>
      <c r="AB6167" s="60" t="str">
        <f>IF(ISERROR(MATCH(Passout2023[[#This Row], [Batch Start Semester]],$K$3:$K$6,0)),"0", "1")</f>
        <v>0</v>
      </c>
      <c r="AC6167" s="60" t="str">
        <f>IF(ISERROR(MATCH([3]!Quota_Std_2022_23[[#This Row], [SESSION_TYPE]],$AX$2:$AX$5,0)),"0", "1")</f>
        <v>0</v>
      </c>
      <c r="AD6167" s="60" t="str">
        <f>IF(ISERROR(MATCH(#REF!,#REF!,0)),"0", "1")</f>
        <v>0</v>
      </c>
      <c r="AE6167" s="60" t="str">
        <f>IF(ISERROR(MATCH([3]!Quota_Std_2022_23[[#This Row], [Gender]],$AN$2:$AN$4,0)),"0", "1")</f>
        <v>0</v>
      </c>
      <c r="AF6167" s="60" t="str">
        <f>IF(ISERROR(MATCH([3]!Quota_Std_2022_23[[#This Row], [Quota Type]],[3]Sheet1!$AO$2:$AO$12,0)),"0", "1")</f>
        <v>0</v>
      </c>
      <c r="AG6167" s="60" t="str">
        <f>IF(ISERROR(MATCH(#REF!,$BA$2:$BA$8,0)),"0", "1")</f>
        <v>0</v>
      </c>
      <c r="AH6167" s="60" t="str">
        <f>IF(ISERROR(MATCH(Passout2023[[#This Row], [Nationality Pakistani/ Foreign]],$D$3:$D$4,0)),"0", "1")</f>
        <v>0</v>
      </c>
    </row>
    <row r="6168">
      <c r="Y6168" s="60" t="str">
        <f>IF(ISERROR(MATCH(Passout2023[[#This Row], [Degree Duration (year)]],$M$3:$M$10,0)),"0", "1")</f>
        <v>0</v>
      </c>
      <c r="Z6168" s="60" t="str">
        <f>IF(ISERROR(MATCH(Passout2023[[#This Row], [Admission Type]],$F$3:$F$6,0)),"0", "1")</f>
        <v>0</v>
      </c>
      <c r="AA6168" s="60" t="str">
        <f>IF(ISERROR(MATCH(Passout2023[[#This Row], [Batch Start Year]],$L$3:$L$25,0)),"0", "1")</f>
        <v>0</v>
      </c>
      <c r="AB6168" s="60" t="str">
        <f>IF(ISERROR(MATCH(Passout2023[[#This Row], [Batch Start Semester]],$K$3:$K$6,0)),"0", "1")</f>
        <v>0</v>
      </c>
      <c r="AC6168" s="60" t="str">
        <f>IF(ISERROR(MATCH([3]!Quota_Std_2022_23[[#This Row], [SESSION_TYPE]],$AX$2:$AX$5,0)),"0", "1")</f>
        <v>0</v>
      </c>
      <c r="AD6168" s="60" t="str">
        <f>IF(ISERROR(MATCH(#REF!,#REF!,0)),"0", "1")</f>
        <v>0</v>
      </c>
      <c r="AE6168" s="60" t="str">
        <f>IF(ISERROR(MATCH([3]!Quota_Std_2022_23[[#This Row], [Gender]],$AN$2:$AN$4,0)),"0", "1")</f>
        <v>0</v>
      </c>
      <c r="AF6168" s="60" t="str">
        <f>IF(ISERROR(MATCH([3]!Quota_Std_2022_23[[#This Row], [Quota Type]],[3]Sheet1!$AO$2:$AO$12,0)),"0", "1")</f>
        <v>0</v>
      </c>
      <c r="AG6168" s="60" t="str">
        <f>IF(ISERROR(MATCH(#REF!,$BA$2:$BA$8,0)),"0", "1")</f>
        <v>0</v>
      </c>
      <c r="AH6168" s="60" t="str">
        <f>IF(ISERROR(MATCH(Passout2023[[#This Row], [Nationality Pakistani/ Foreign]],$D$3:$D$4,0)),"0", "1")</f>
        <v>0</v>
      </c>
    </row>
    <row r="6169">
      <c r="Y6169" s="60" t="str">
        <f>IF(ISERROR(MATCH(Passout2023[[#This Row], [Degree Duration (year)]],$M$3:$M$10,0)),"0", "1")</f>
        <v>0</v>
      </c>
      <c r="Z6169" s="60" t="str">
        <f>IF(ISERROR(MATCH(Passout2023[[#This Row], [Admission Type]],$F$3:$F$6,0)),"0", "1")</f>
        <v>0</v>
      </c>
      <c r="AA6169" s="60" t="str">
        <f>IF(ISERROR(MATCH(Passout2023[[#This Row], [Batch Start Year]],$L$3:$L$25,0)),"0", "1")</f>
        <v>0</v>
      </c>
      <c r="AB6169" s="60" t="str">
        <f>IF(ISERROR(MATCH(Passout2023[[#This Row], [Batch Start Semester]],$K$3:$K$6,0)),"0", "1")</f>
        <v>0</v>
      </c>
      <c r="AC6169" s="60" t="str">
        <f>IF(ISERROR(MATCH([3]!Quota_Std_2022_23[[#This Row], [SESSION_TYPE]],$AX$2:$AX$5,0)),"0", "1")</f>
        <v>0</v>
      </c>
      <c r="AD6169" s="60" t="str">
        <f>IF(ISERROR(MATCH(#REF!,#REF!,0)),"0", "1")</f>
        <v>0</v>
      </c>
      <c r="AE6169" s="60" t="str">
        <f>IF(ISERROR(MATCH([3]!Quota_Std_2022_23[[#This Row], [Gender]],$AN$2:$AN$4,0)),"0", "1")</f>
        <v>0</v>
      </c>
      <c r="AF6169" s="60" t="str">
        <f>IF(ISERROR(MATCH([3]!Quota_Std_2022_23[[#This Row], [Quota Type]],[3]Sheet1!$AO$2:$AO$12,0)),"0", "1")</f>
        <v>0</v>
      </c>
      <c r="AG6169" s="60" t="str">
        <f>IF(ISERROR(MATCH(#REF!,$BA$2:$BA$8,0)),"0", "1")</f>
        <v>0</v>
      </c>
      <c r="AH6169" s="60" t="str">
        <f>IF(ISERROR(MATCH(Passout2023[[#This Row], [Nationality Pakistani/ Foreign]],$D$3:$D$4,0)),"0", "1")</f>
        <v>0</v>
      </c>
    </row>
    <row r="6170">
      <c r="Y6170" s="60" t="str">
        <f>IF(ISERROR(MATCH(Passout2023[[#This Row], [Degree Duration (year)]],$M$3:$M$10,0)),"0", "1")</f>
        <v>0</v>
      </c>
      <c r="Z6170" s="60" t="str">
        <f>IF(ISERROR(MATCH(Passout2023[[#This Row], [Admission Type]],$F$3:$F$6,0)),"0", "1")</f>
        <v>0</v>
      </c>
      <c r="AA6170" s="60" t="str">
        <f>IF(ISERROR(MATCH(Passout2023[[#This Row], [Batch Start Year]],$L$3:$L$25,0)),"0", "1")</f>
        <v>0</v>
      </c>
      <c r="AB6170" s="60" t="str">
        <f>IF(ISERROR(MATCH(Passout2023[[#This Row], [Batch Start Semester]],$K$3:$K$6,0)),"0", "1")</f>
        <v>0</v>
      </c>
      <c r="AC6170" s="60" t="str">
        <f>IF(ISERROR(MATCH([3]!Quota_Std_2022_23[[#This Row], [SESSION_TYPE]],$AX$2:$AX$5,0)),"0", "1")</f>
        <v>0</v>
      </c>
      <c r="AD6170" s="60" t="str">
        <f>IF(ISERROR(MATCH(#REF!,#REF!,0)),"0", "1")</f>
        <v>0</v>
      </c>
      <c r="AE6170" s="60" t="str">
        <f>IF(ISERROR(MATCH([3]!Quota_Std_2022_23[[#This Row], [Gender]],$AN$2:$AN$4,0)),"0", "1")</f>
        <v>0</v>
      </c>
      <c r="AF6170" s="60" t="str">
        <f>IF(ISERROR(MATCH([3]!Quota_Std_2022_23[[#This Row], [Quota Type]],[3]Sheet1!$AO$2:$AO$12,0)),"0", "1")</f>
        <v>0</v>
      </c>
      <c r="AG6170" s="60" t="str">
        <f>IF(ISERROR(MATCH(#REF!,$BA$2:$BA$8,0)),"0", "1")</f>
        <v>0</v>
      </c>
      <c r="AH6170" s="60" t="str">
        <f>IF(ISERROR(MATCH(Passout2023[[#This Row], [Nationality Pakistani/ Foreign]],$D$3:$D$4,0)),"0", "1")</f>
        <v>0</v>
      </c>
    </row>
    <row r="6171">
      <c r="Y6171" s="60" t="str">
        <f>IF(ISERROR(MATCH(Passout2023[[#This Row], [Degree Duration (year)]],$M$3:$M$10,0)),"0", "1")</f>
        <v>0</v>
      </c>
      <c r="Z6171" s="60" t="str">
        <f>IF(ISERROR(MATCH(Passout2023[[#This Row], [Admission Type]],$F$3:$F$6,0)),"0", "1")</f>
        <v>0</v>
      </c>
      <c r="AA6171" s="60" t="str">
        <f>IF(ISERROR(MATCH(Passout2023[[#This Row], [Batch Start Year]],$L$3:$L$25,0)),"0", "1")</f>
        <v>0</v>
      </c>
      <c r="AB6171" s="60" t="str">
        <f>IF(ISERROR(MATCH(Passout2023[[#This Row], [Batch Start Semester]],$K$3:$K$6,0)),"0", "1")</f>
        <v>0</v>
      </c>
      <c r="AC6171" s="60" t="str">
        <f>IF(ISERROR(MATCH([3]!Quota_Std_2022_23[[#This Row], [SESSION_TYPE]],$AX$2:$AX$5,0)),"0", "1")</f>
        <v>0</v>
      </c>
      <c r="AD6171" s="60" t="str">
        <f>IF(ISERROR(MATCH(#REF!,#REF!,0)),"0", "1")</f>
        <v>0</v>
      </c>
      <c r="AE6171" s="60" t="str">
        <f>IF(ISERROR(MATCH([3]!Quota_Std_2022_23[[#This Row], [Gender]],$AN$2:$AN$4,0)),"0", "1")</f>
        <v>0</v>
      </c>
      <c r="AF6171" s="60" t="str">
        <f>IF(ISERROR(MATCH([3]!Quota_Std_2022_23[[#This Row], [Quota Type]],[3]Sheet1!$AO$2:$AO$12,0)),"0", "1")</f>
        <v>0</v>
      </c>
      <c r="AG6171" s="60" t="str">
        <f>IF(ISERROR(MATCH(#REF!,$BA$2:$BA$8,0)),"0", "1")</f>
        <v>0</v>
      </c>
      <c r="AH6171" s="60" t="str">
        <f>IF(ISERROR(MATCH(Passout2023[[#This Row], [Nationality Pakistani/ Foreign]],$D$3:$D$4,0)),"0", "1")</f>
        <v>0</v>
      </c>
    </row>
    <row r="6172">
      <c r="Y6172" s="60" t="str">
        <f>IF(ISERROR(MATCH(Passout2023[[#This Row], [Degree Duration (year)]],$M$3:$M$10,0)),"0", "1")</f>
        <v>0</v>
      </c>
      <c r="Z6172" s="60" t="str">
        <f>IF(ISERROR(MATCH(Passout2023[[#This Row], [Admission Type]],$F$3:$F$6,0)),"0", "1")</f>
        <v>0</v>
      </c>
      <c r="AA6172" s="60" t="str">
        <f>IF(ISERROR(MATCH(Passout2023[[#This Row], [Batch Start Year]],$L$3:$L$25,0)),"0", "1")</f>
        <v>0</v>
      </c>
      <c r="AB6172" s="60" t="str">
        <f>IF(ISERROR(MATCH(Passout2023[[#This Row], [Batch Start Semester]],$K$3:$K$6,0)),"0", "1")</f>
        <v>0</v>
      </c>
      <c r="AC6172" s="60" t="str">
        <f>IF(ISERROR(MATCH([3]!Quota_Std_2022_23[[#This Row], [SESSION_TYPE]],$AX$2:$AX$5,0)),"0", "1")</f>
        <v>0</v>
      </c>
      <c r="AD6172" s="60" t="str">
        <f>IF(ISERROR(MATCH(#REF!,#REF!,0)),"0", "1")</f>
        <v>0</v>
      </c>
      <c r="AE6172" s="60" t="str">
        <f>IF(ISERROR(MATCH([3]!Quota_Std_2022_23[[#This Row], [Gender]],$AN$2:$AN$4,0)),"0", "1")</f>
        <v>0</v>
      </c>
      <c r="AF6172" s="60" t="str">
        <f>IF(ISERROR(MATCH([3]!Quota_Std_2022_23[[#This Row], [Quota Type]],[3]Sheet1!$AO$2:$AO$12,0)),"0", "1")</f>
        <v>0</v>
      </c>
      <c r="AG6172" s="60" t="str">
        <f>IF(ISERROR(MATCH(#REF!,$BA$2:$BA$8,0)),"0", "1")</f>
        <v>0</v>
      </c>
      <c r="AH6172" s="60" t="str">
        <f>IF(ISERROR(MATCH(Passout2023[[#This Row], [Nationality Pakistani/ Foreign]],$D$3:$D$4,0)),"0", "1")</f>
        <v>0</v>
      </c>
    </row>
    <row r="6173">
      <c r="Y6173" s="60" t="str">
        <f>IF(ISERROR(MATCH(Passout2023[[#This Row], [Degree Duration (year)]],$M$3:$M$10,0)),"0", "1")</f>
        <v>0</v>
      </c>
      <c r="Z6173" s="60" t="str">
        <f>IF(ISERROR(MATCH(Passout2023[[#This Row], [Admission Type]],$F$3:$F$6,0)),"0", "1")</f>
        <v>0</v>
      </c>
      <c r="AA6173" s="60" t="str">
        <f>IF(ISERROR(MATCH(Passout2023[[#This Row], [Batch Start Year]],$L$3:$L$25,0)),"0", "1")</f>
        <v>0</v>
      </c>
      <c r="AB6173" s="60" t="str">
        <f>IF(ISERROR(MATCH(Passout2023[[#This Row], [Batch Start Semester]],$K$3:$K$6,0)),"0", "1")</f>
        <v>0</v>
      </c>
      <c r="AC6173" s="60" t="str">
        <f>IF(ISERROR(MATCH([3]!Quota_Std_2022_23[[#This Row], [SESSION_TYPE]],$AX$2:$AX$5,0)),"0", "1")</f>
        <v>0</v>
      </c>
      <c r="AD6173" s="60" t="str">
        <f>IF(ISERROR(MATCH(#REF!,#REF!,0)),"0", "1")</f>
        <v>0</v>
      </c>
      <c r="AE6173" s="60" t="str">
        <f>IF(ISERROR(MATCH([3]!Quota_Std_2022_23[[#This Row], [Gender]],$AN$2:$AN$4,0)),"0", "1")</f>
        <v>0</v>
      </c>
      <c r="AF6173" s="60" t="str">
        <f>IF(ISERROR(MATCH([3]!Quota_Std_2022_23[[#This Row], [Quota Type]],[3]Sheet1!$AO$2:$AO$12,0)),"0", "1")</f>
        <v>0</v>
      </c>
      <c r="AG6173" s="60" t="str">
        <f>IF(ISERROR(MATCH(#REF!,$BA$2:$BA$8,0)),"0", "1")</f>
        <v>0</v>
      </c>
      <c r="AH6173" s="60" t="str">
        <f>IF(ISERROR(MATCH(Passout2023[[#This Row], [Nationality Pakistani/ Foreign]],$D$3:$D$4,0)),"0", "1")</f>
        <v>0</v>
      </c>
    </row>
    <row r="6174">
      <c r="Y6174" s="60" t="str">
        <f>IF(ISERROR(MATCH(Passout2023[[#This Row], [Degree Duration (year)]],$M$3:$M$10,0)),"0", "1")</f>
        <v>0</v>
      </c>
      <c r="Z6174" s="60" t="str">
        <f>IF(ISERROR(MATCH(Passout2023[[#This Row], [Admission Type]],$F$3:$F$6,0)),"0", "1")</f>
        <v>0</v>
      </c>
      <c r="AA6174" s="60" t="str">
        <f>IF(ISERROR(MATCH(Passout2023[[#This Row], [Batch Start Year]],$L$3:$L$25,0)),"0", "1")</f>
        <v>0</v>
      </c>
      <c r="AB6174" s="60" t="str">
        <f>IF(ISERROR(MATCH(Passout2023[[#This Row], [Batch Start Semester]],$K$3:$K$6,0)),"0", "1")</f>
        <v>0</v>
      </c>
      <c r="AC6174" s="60" t="str">
        <f>IF(ISERROR(MATCH([3]!Quota_Std_2022_23[[#This Row], [SESSION_TYPE]],$AX$2:$AX$5,0)),"0", "1")</f>
        <v>0</v>
      </c>
      <c r="AD6174" s="60" t="str">
        <f>IF(ISERROR(MATCH(#REF!,#REF!,0)),"0", "1")</f>
        <v>0</v>
      </c>
      <c r="AE6174" s="60" t="str">
        <f>IF(ISERROR(MATCH([3]!Quota_Std_2022_23[[#This Row], [Gender]],$AN$2:$AN$4,0)),"0", "1")</f>
        <v>0</v>
      </c>
      <c r="AF6174" s="60" t="str">
        <f>IF(ISERROR(MATCH([3]!Quota_Std_2022_23[[#This Row], [Quota Type]],[3]Sheet1!$AO$2:$AO$12,0)),"0", "1")</f>
        <v>0</v>
      </c>
      <c r="AG6174" s="60" t="str">
        <f>IF(ISERROR(MATCH(#REF!,$BA$2:$BA$8,0)),"0", "1")</f>
        <v>0</v>
      </c>
      <c r="AH6174" s="60" t="str">
        <f>IF(ISERROR(MATCH(Passout2023[[#This Row], [Nationality Pakistani/ Foreign]],$D$3:$D$4,0)),"0", "1")</f>
        <v>0</v>
      </c>
    </row>
    <row r="6175">
      <c r="Y6175" s="60" t="str">
        <f>IF(ISERROR(MATCH(Passout2023[[#This Row], [Degree Duration (year)]],$M$3:$M$10,0)),"0", "1")</f>
        <v>0</v>
      </c>
      <c r="Z6175" s="60" t="str">
        <f>IF(ISERROR(MATCH(Passout2023[[#This Row], [Admission Type]],$F$3:$F$6,0)),"0", "1")</f>
        <v>0</v>
      </c>
      <c r="AA6175" s="60" t="str">
        <f>IF(ISERROR(MATCH(Passout2023[[#This Row], [Batch Start Year]],$L$3:$L$25,0)),"0", "1")</f>
        <v>0</v>
      </c>
      <c r="AB6175" s="60" t="str">
        <f>IF(ISERROR(MATCH(Passout2023[[#This Row], [Batch Start Semester]],$K$3:$K$6,0)),"0", "1")</f>
        <v>0</v>
      </c>
      <c r="AC6175" s="60" t="str">
        <f>IF(ISERROR(MATCH([3]!Quota_Std_2022_23[[#This Row], [SESSION_TYPE]],$AX$2:$AX$5,0)),"0", "1")</f>
        <v>0</v>
      </c>
      <c r="AD6175" s="60" t="str">
        <f>IF(ISERROR(MATCH(#REF!,#REF!,0)),"0", "1")</f>
        <v>0</v>
      </c>
      <c r="AE6175" s="60" t="str">
        <f>IF(ISERROR(MATCH([3]!Quota_Std_2022_23[[#This Row], [Gender]],$AN$2:$AN$4,0)),"0", "1")</f>
        <v>0</v>
      </c>
      <c r="AF6175" s="60" t="str">
        <f>IF(ISERROR(MATCH([3]!Quota_Std_2022_23[[#This Row], [Quota Type]],[3]Sheet1!$AO$2:$AO$12,0)),"0", "1")</f>
        <v>0</v>
      </c>
      <c r="AG6175" s="60" t="str">
        <f>IF(ISERROR(MATCH(#REF!,$BA$2:$BA$8,0)),"0", "1")</f>
        <v>0</v>
      </c>
      <c r="AH6175" s="60" t="str">
        <f>IF(ISERROR(MATCH(Passout2023[[#This Row], [Nationality Pakistani/ Foreign]],$D$3:$D$4,0)),"0", "1")</f>
        <v>0</v>
      </c>
    </row>
    <row r="6176">
      <c r="Y6176" s="60" t="str">
        <f>IF(ISERROR(MATCH(Passout2023[[#This Row], [Degree Duration (year)]],$M$3:$M$10,0)),"0", "1")</f>
        <v>0</v>
      </c>
      <c r="Z6176" s="60" t="str">
        <f>IF(ISERROR(MATCH(Passout2023[[#This Row], [Admission Type]],$F$3:$F$6,0)),"0", "1")</f>
        <v>0</v>
      </c>
      <c r="AA6176" s="60" t="str">
        <f>IF(ISERROR(MATCH(Passout2023[[#This Row], [Batch Start Year]],$L$3:$L$25,0)),"0", "1")</f>
        <v>0</v>
      </c>
      <c r="AB6176" s="60" t="str">
        <f>IF(ISERROR(MATCH(Passout2023[[#This Row], [Batch Start Semester]],$K$3:$K$6,0)),"0", "1")</f>
        <v>0</v>
      </c>
      <c r="AC6176" s="60" t="str">
        <f>IF(ISERROR(MATCH([3]!Quota_Std_2022_23[[#This Row], [SESSION_TYPE]],$AX$2:$AX$5,0)),"0", "1")</f>
        <v>0</v>
      </c>
      <c r="AD6176" s="60" t="str">
        <f>IF(ISERROR(MATCH(#REF!,#REF!,0)),"0", "1")</f>
        <v>0</v>
      </c>
      <c r="AE6176" s="60" t="str">
        <f>IF(ISERROR(MATCH([3]!Quota_Std_2022_23[[#This Row], [Gender]],$AN$2:$AN$4,0)),"0", "1")</f>
        <v>0</v>
      </c>
      <c r="AF6176" s="60" t="str">
        <f>IF(ISERROR(MATCH([3]!Quota_Std_2022_23[[#This Row], [Quota Type]],[3]Sheet1!$AO$2:$AO$12,0)),"0", "1")</f>
        <v>0</v>
      </c>
      <c r="AG6176" s="60" t="str">
        <f>IF(ISERROR(MATCH(#REF!,$BA$2:$BA$8,0)),"0", "1")</f>
        <v>0</v>
      </c>
      <c r="AH6176" s="60" t="str">
        <f>IF(ISERROR(MATCH(Passout2023[[#This Row], [Nationality Pakistani/ Foreign]],$D$3:$D$4,0)),"0", "1")</f>
        <v>0</v>
      </c>
    </row>
    <row r="6177">
      <c r="Y6177" s="60" t="str">
        <f>IF(ISERROR(MATCH(Passout2023[[#This Row], [Degree Duration (year)]],$M$3:$M$10,0)),"0", "1")</f>
        <v>0</v>
      </c>
      <c r="Z6177" s="60" t="str">
        <f>IF(ISERROR(MATCH(Passout2023[[#This Row], [Admission Type]],$F$3:$F$6,0)),"0", "1")</f>
        <v>0</v>
      </c>
      <c r="AA6177" s="60" t="str">
        <f>IF(ISERROR(MATCH(Passout2023[[#This Row], [Batch Start Year]],$L$3:$L$25,0)),"0", "1")</f>
        <v>0</v>
      </c>
      <c r="AB6177" s="60" t="str">
        <f>IF(ISERROR(MATCH(Passout2023[[#This Row], [Batch Start Semester]],$K$3:$K$6,0)),"0", "1")</f>
        <v>0</v>
      </c>
      <c r="AC6177" s="60" t="str">
        <f>IF(ISERROR(MATCH([3]!Quota_Std_2022_23[[#This Row], [SESSION_TYPE]],$AX$2:$AX$5,0)),"0", "1")</f>
        <v>0</v>
      </c>
      <c r="AD6177" s="60" t="str">
        <f>IF(ISERROR(MATCH(#REF!,#REF!,0)),"0", "1")</f>
        <v>0</v>
      </c>
      <c r="AE6177" s="60" t="str">
        <f>IF(ISERROR(MATCH([3]!Quota_Std_2022_23[[#This Row], [Gender]],$AN$2:$AN$4,0)),"0", "1")</f>
        <v>0</v>
      </c>
      <c r="AF6177" s="60" t="str">
        <f>IF(ISERROR(MATCH([3]!Quota_Std_2022_23[[#This Row], [Quota Type]],[3]Sheet1!$AO$2:$AO$12,0)),"0", "1")</f>
        <v>0</v>
      </c>
      <c r="AG6177" s="60" t="str">
        <f>IF(ISERROR(MATCH(#REF!,$BA$2:$BA$8,0)),"0", "1")</f>
        <v>0</v>
      </c>
      <c r="AH6177" s="60" t="str">
        <f>IF(ISERROR(MATCH(Passout2023[[#This Row], [Nationality Pakistani/ Foreign]],$D$3:$D$4,0)),"0", "1")</f>
        <v>0</v>
      </c>
    </row>
    <row r="6178">
      <c r="Y6178" s="60" t="str">
        <f>IF(ISERROR(MATCH(Passout2023[[#This Row], [Degree Duration (year)]],$M$3:$M$10,0)),"0", "1")</f>
        <v>0</v>
      </c>
      <c r="Z6178" s="60" t="str">
        <f>IF(ISERROR(MATCH(Passout2023[[#This Row], [Admission Type]],$F$3:$F$6,0)),"0", "1")</f>
        <v>0</v>
      </c>
      <c r="AA6178" s="60" t="str">
        <f>IF(ISERROR(MATCH(Passout2023[[#This Row], [Batch Start Year]],$L$3:$L$25,0)),"0", "1")</f>
        <v>0</v>
      </c>
      <c r="AB6178" s="60" t="str">
        <f>IF(ISERROR(MATCH(Passout2023[[#This Row], [Batch Start Semester]],$K$3:$K$6,0)),"0", "1")</f>
        <v>0</v>
      </c>
      <c r="AC6178" s="60" t="str">
        <f>IF(ISERROR(MATCH([3]!Quota_Std_2022_23[[#This Row], [SESSION_TYPE]],$AX$2:$AX$5,0)),"0", "1")</f>
        <v>0</v>
      </c>
      <c r="AD6178" s="60" t="str">
        <f>IF(ISERROR(MATCH(#REF!,#REF!,0)),"0", "1")</f>
        <v>0</v>
      </c>
      <c r="AE6178" s="60" t="str">
        <f>IF(ISERROR(MATCH([3]!Quota_Std_2022_23[[#This Row], [Gender]],$AN$2:$AN$4,0)),"0", "1")</f>
        <v>0</v>
      </c>
      <c r="AF6178" s="60" t="str">
        <f>IF(ISERROR(MATCH([3]!Quota_Std_2022_23[[#This Row], [Quota Type]],[3]Sheet1!$AO$2:$AO$12,0)),"0", "1")</f>
        <v>0</v>
      </c>
      <c r="AG6178" s="60" t="str">
        <f>IF(ISERROR(MATCH(#REF!,$BA$2:$BA$8,0)),"0", "1")</f>
        <v>0</v>
      </c>
      <c r="AH6178" s="60" t="str">
        <f>IF(ISERROR(MATCH(Passout2023[[#This Row], [Nationality Pakistani/ Foreign]],$D$3:$D$4,0)),"0", "1")</f>
        <v>0</v>
      </c>
    </row>
    <row r="6179">
      <c r="Y6179" s="60" t="str">
        <f>IF(ISERROR(MATCH(Passout2023[[#This Row], [Degree Duration (year)]],$M$3:$M$10,0)),"0", "1")</f>
        <v>0</v>
      </c>
      <c r="Z6179" s="60" t="str">
        <f>IF(ISERROR(MATCH(Passout2023[[#This Row], [Admission Type]],$F$3:$F$6,0)),"0", "1")</f>
        <v>0</v>
      </c>
      <c r="AA6179" s="60" t="str">
        <f>IF(ISERROR(MATCH(Passout2023[[#This Row], [Batch Start Year]],$L$3:$L$25,0)),"0", "1")</f>
        <v>0</v>
      </c>
      <c r="AB6179" s="60" t="str">
        <f>IF(ISERROR(MATCH(Passout2023[[#This Row], [Batch Start Semester]],$K$3:$K$6,0)),"0", "1")</f>
        <v>0</v>
      </c>
      <c r="AC6179" s="60" t="str">
        <f>IF(ISERROR(MATCH([3]!Quota_Std_2022_23[[#This Row], [SESSION_TYPE]],$AX$2:$AX$5,0)),"0", "1")</f>
        <v>0</v>
      </c>
      <c r="AD6179" s="60" t="str">
        <f>IF(ISERROR(MATCH(#REF!,#REF!,0)),"0", "1")</f>
        <v>0</v>
      </c>
      <c r="AE6179" s="60" t="str">
        <f>IF(ISERROR(MATCH([3]!Quota_Std_2022_23[[#This Row], [Gender]],$AN$2:$AN$4,0)),"0", "1")</f>
        <v>0</v>
      </c>
      <c r="AF6179" s="60" t="str">
        <f>IF(ISERROR(MATCH([3]!Quota_Std_2022_23[[#This Row], [Quota Type]],[3]Sheet1!$AO$2:$AO$12,0)),"0", "1")</f>
        <v>0</v>
      </c>
      <c r="AG6179" s="60" t="str">
        <f>IF(ISERROR(MATCH(#REF!,$BA$2:$BA$8,0)),"0", "1")</f>
        <v>0</v>
      </c>
      <c r="AH6179" s="60" t="str">
        <f>IF(ISERROR(MATCH(Passout2023[[#This Row], [Nationality Pakistani/ Foreign]],$D$3:$D$4,0)),"0", "1")</f>
        <v>0</v>
      </c>
    </row>
    <row r="6180">
      <c r="Y6180" s="60" t="str">
        <f>IF(ISERROR(MATCH(Passout2023[[#This Row], [Degree Duration (year)]],$M$3:$M$10,0)),"0", "1")</f>
        <v>0</v>
      </c>
      <c r="Z6180" s="60" t="str">
        <f>IF(ISERROR(MATCH(Passout2023[[#This Row], [Admission Type]],$F$3:$F$6,0)),"0", "1")</f>
        <v>0</v>
      </c>
      <c r="AA6180" s="60" t="str">
        <f>IF(ISERROR(MATCH(Passout2023[[#This Row], [Batch Start Year]],$L$3:$L$25,0)),"0", "1")</f>
        <v>0</v>
      </c>
      <c r="AB6180" s="60" t="str">
        <f>IF(ISERROR(MATCH(Passout2023[[#This Row], [Batch Start Semester]],$K$3:$K$6,0)),"0", "1")</f>
        <v>0</v>
      </c>
      <c r="AC6180" s="60" t="str">
        <f>IF(ISERROR(MATCH([3]!Quota_Std_2022_23[[#This Row], [SESSION_TYPE]],$AX$2:$AX$5,0)),"0", "1")</f>
        <v>0</v>
      </c>
      <c r="AD6180" s="60" t="str">
        <f>IF(ISERROR(MATCH(#REF!,#REF!,0)),"0", "1")</f>
        <v>0</v>
      </c>
      <c r="AE6180" s="60" t="str">
        <f>IF(ISERROR(MATCH([3]!Quota_Std_2022_23[[#This Row], [Gender]],$AN$2:$AN$4,0)),"0", "1")</f>
        <v>0</v>
      </c>
      <c r="AF6180" s="60" t="str">
        <f>IF(ISERROR(MATCH([3]!Quota_Std_2022_23[[#This Row], [Quota Type]],[3]Sheet1!$AO$2:$AO$12,0)),"0", "1")</f>
        <v>0</v>
      </c>
      <c r="AG6180" s="60" t="str">
        <f>IF(ISERROR(MATCH(#REF!,$BA$2:$BA$8,0)),"0", "1")</f>
        <v>0</v>
      </c>
      <c r="AH6180" s="60" t="str">
        <f>IF(ISERROR(MATCH(Passout2023[[#This Row], [Nationality Pakistani/ Foreign]],$D$3:$D$4,0)),"0", "1")</f>
        <v>0</v>
      </c>
    </row>
    <row r="6181">
      <c r="Y6181" s="60" t="str">
        <f>IF(ISERROR(MATCH(Passout2023[[#This Row], [Degree Duration (year)]],$M$3:$M$10,0)),"0", "1")</f>
        <v>0</v>
      </c>
      <c r="Z6181" s="60" t="str">
        <f>IF(ISERROR(MATCH(Passout2023[[#This Row], [Admission Type]],$F$3:$F$6,0)),"0", "1")</f>
        <v>0</v>
      </c>
      <c r="AA6181" s="60" t="str">
        <f>IF(ISERROR(MATCH(Passout2023[[#This Row], [Batch Start Year]],$L$3:$L$25,0)),"0", "1")</f>
        <v>0</v>
      </c>
      <c r="AB6181" s="60" t="str">
        <f>IF(ISERROR(MATCH(Passout2023[[#This Row], [Batch Start Semester]],$K$3:$K$6,0)),"0", "1")</f>
        <v>0</v>
      </c>
      <c r="AC6181" s="60" t="str">
        <f>IF(ISERROR(MATCH([3]!Quota_Std_2022_23[[#This Row], [SESSION_TYPE]],$AX$2:$AX$5,0)),"0", "1")</f>
        <v>0</v>
      </c>
      <c r="AD6181" s="60" t="str">
        <f>IF(ISERROR(MATCH(#REF!,#REF!,0)),"0", "1")</f>
        <v>0</v>
      </c>
      <c r="AE6181" s="60" t="str">
        <f>IF(ISERROR(MATCH([3]!Quota_Std_2022_23[[#This Row], [Gender]],$AN$2:$AN$4,0)),"0", "1")</f>
        <v>0</v>
      </c>
      <c r="AF6181" s="60" t="str">
        <f>IF(ISERROR(MATCH([3]!Quota_Std_2022_23[[#This Row], [Quota Type]],[3]Sheet1!$AO$2:$AO$12,0)),"0", "1")</f>
        <v>0</v>
      </c>
      <c r="AG6181" s="60" t="str">
        <f>IF(ISERROR(MATCH(#REF!,$BA$2:$BA$8,0)),"0", "1")</f>
        <v>0</v>
      </c>
      <c r="AH6181" s="60" t="str">
        <f>IF(ISERROR(MATCH(Passout2023[[#This Row], [Nationality Pakistani/ Foreign]],$D$3:$D$4,0)),"0", "1")</f>
        <v>0</v>
      </c>
    </row>
    <row r="6182">
      <c r="Y6182" s="60" t="str">
        <f>IF(ISERROR(MATCH(Passout2023[[#This Row], [Degree Duration (year)]],$M$3:$M$10,0)),"0", "1")</f>
        <v>0</v>
      </c>
      <c r="Z6182" s="60" t="str">
        <f>IF(ISERROR(MATCH(Passout2023[[#This Row], [Admission Type]],$F$3:$F$6,0)),"0", "1")</f>
        <v>0</v>
      </c>
      <c r="AA6182" s="60" t="str">
        <f>IF(ISERROR(MATCH(Passout2023[[#This Row], [Batch Start Year]],$L$3:$L$25,0)),"0", "1")</f>
        <v>0</v>
      </c>
      <c r="AB6182" s="60" t="str">
        <f>IF(ISERROR(MATCH(Passout2023[[#This Row], [Batch Start Semester]],$K$3:$K$6,0)),"0", "1")</f>
        <v>0</v>
      </c>
      <c r="AC6182" s="60" t="str">
        <f>IF(ISERROR(MATCH([3]!Quota_Std_2022_23[[#This Row], [SESSION_TYPE]],$AX$2:$AX$5,0)),"0", "1")</f>
        <v>0</v>
      </c>
      <c r="AD6182" s="60" t="str">
        <f>IF(ISERROR(MATCH(#REF!,#REF!,0)),"0", "1")</f>
        <v>0</v>
      </c>
      <c r="AE6182" s="60" t="str">
        <f>IF(ISERROR(MATCH([3]!Quota_Std_2022_23[[#This Row], [Gender]],$AN$2:$AN$4,0)),"0", "1")</f>
        <v>0</v>
      </c>
      <c r="AF6182" s="60" t="str">
        <f>IF(ISERROR(MATCH([3]!Quota_Std_2022_23[[#This Row], [Quota Type]],[3]Sheet1!$AO$2:$AO$12,0)),"0", "1")</f>
        <v>0</v>
      </c>
      <c r="AG6182" s="60" t="str">
        <f>IF(ISERROR(MATCH(#REF!,$BA$2:$BA$8,0)),"0", "1")</f>
        <v>0</v>
      </c>
      <c r="AH6182" s="60" t="str">
        <f>IF(ISERROR(MATCH(Passout2023[[#This Row], [Nationality Pakistani/ Foreign]],$D$3:$D$4,0)),"0", "1")</f>
        <v>0</v>
      </c>
    </row>
    <row r="6183">
      <c r="Y6183" s="60" t="str">
        <f>IF(ISERROR(MATCH(Passout2023[[#This Row], [Degree Duration (year)]],$M$3:$M$10,0)),"0", "1")</f>
        <v>0</v>
      </c>
      <c r="Z6183" s="60" t="str">
        <f>IF(ISERROR(MATCH(Passout2023[[#This Row], [Admission Type]],$F$3:$F$6,0)),"0", "1")</f>
        <v>0</v>
      </c>
      <c r="AA6183" s="60" t="str">
        <f>IF(ISERROR(MATCH(Passout2023[[#This Row], [Batch Start Year]],$L$3:$L$25,0)),"0", "1")</f>
        <v>0</v>
      </c>
      <c r="AB6183" s="60" t="str">
        <f>IF(ISERROR(MATCH(Passout2023[[#This Row], [Batch Start Semester]],$K$3:$K$6,0)),"0", "1")</f>
        <v>0</v>
      </c>
      <c r="AC6183" s="60" t="str">
        <f>IF(ISERROR(MATCH([3]!Quota_Std_2022_23[[#This Row], [SESSION_TYPE]],$AX$2:$AX$5,0)),"0", "1")</f>
        <v>0</v>
      </c>
      <c r="AD6183" s="60" t="str">
        <f>IF(ISERROR(MATCH(#REF!,#REF!,0)),"0", "1")</f>
        <v>0</v>
      </c>
      <c r="AE6183" s="60" t="str">
        <f>IF(ISERROR(MATCH([3]!Quota_Std_2022_23[[#This Row], [Gender]],$AN$2:$AN$4,0)),"0", "1")</f>
        <v>0</v>
      </c>
      <c r="AF6183" s="60" t="str">
        <f>IF(ISERROR(MATCH([3]!Quota_Std_2022_23[[#This Row], [Quota Type]],[3]Sheet1!$AO$2:$AO$12,0)),"0", "1")</f>
        <v>0</v>
      </c>
      <c r="AG6183" s="60" t="str">
        <f>IF(ISERROR(MATCH(#REF!,$BA$2:$BA$8,0)),"0", "1")</f>
        <v>0</v>
      </c>
      <c r="AH6183" s="60" t="str">
        <f>IF(ISERROR(MATCH(Passout2023[[#This Row], [Nationality Pakistani/ Foreign]],$D$3:$D$4,0)),"0", "1")</f>
        <v>0</v>
      </c>
    </row>
    <row r="6184">
      <c r="Y6184" s="60" t="str">
        <f>IF(ISERROR(MATCH(Passout2023[[#This Row], [Degree Duration (year)]],$M$3:$M$10,0)),"0", "1")</f>
        <v>0</v>
      </c>
      <c r="Z6184" s="60" t="str">
        <f>IF(ISERROR(MATCH(Passout2023[[#This Row], [Admission Type]],$F$3:$F$6,0)),"0", "1")</f>
        <v>0</v>
      </c>
      <c r="AA6184" s="60" t="str">
        <f>IF(ISERROR(MATCH(Passout2023[[#This Row], [Batch Start Year]],$L$3:$L$25,0)),"0", "1")</f>
        <v>0</v>
      </c>
      <c r="AB6184" s="60" t="str">
        <f>IF(ISERROR(MATCH(Passout2023[[#This Row], [Batch Start Semester]],$K$3:$K$6,0)),"0", "1")</f>
        <v>0</v>
      </c>
      <c r="AC6184" s="60" t="str">
        <f>IF(ISERROR(MATCH([3]!Quota_Std_2022_23[[#This Row], [SESSION_TYPE]],$AX$2:$AX$5,0)),"0", "1")</f>
        <v>0</v>
      </c>
      <c r="AD6184" s="60" t="str">
        <f>IF(ISERROR(MATCH(#REF!,#REF!,0)),"0", "1")</f>
        <v>0</v>
      </c>
      <c r="AE6184" s="60" t="str">
        <f>IF(ISERROR(MATCH([3]!Quota_Std_2022_23[[#This Row], [Gender]],$AN$2:$AN$4,0)),"0", "1")</f>
        <v>0</v>
      </c>
      <c r="AF6184" s="60" t="str">
        <f>IF(ISERROR(MATCH([3]!Quota_Std_2022_23[[#This Row], [Quota Type]],[3]Sheet1!$AO$2:$AO$12,0)),"0", "1")</f>
        <v>0</v>
      </c>
      <c r="AG6184" s="60" t="str">
        <f>IF(ISERROR(MATCH(#REF!,$BA$2:$BA$8,0)),"0", "1")</f>
        <v>0</v>
      </c>
      <c r="AH6184" s="60" t="str">
        <f>IF(ISERROR(MATCH(Passout2023[[#This Row], [Nationality Pakistani/ Foreign]],$D$3:$D$4,0)),"0", "1")</f>
        <v>0</v>
      </c>
    </row>
    <row r="6185">
      <c r="Y6185" s="60" t="str">
        <f>IF(ISERROR(MATCH(Passout2023[[#This Row], [Degree Duration (year)]],$M$3:$M$10,0)),"0", "1")</f>
        <v>0</v>
      </c>
      <c r="Z6185" s="60" t="str">
        <f>IF(ISERROR(MATCH(Passout2023[[#This Row], [Admission Type]],$F$3:$F$6,0)),"0", "1")</f>
        <v>0</v>
      </c>
      <c r="AA6185" s="60" t="str">
        <f>IF(ISERROR(MATCH(Passout2023[[#This Row], [Batch Start Year]],$L$3:$L$25,0)),"0", "1")</f>
        <v>0</v>
      </c>
      <c r="AB6185" s="60" t="str">
        <f>IF(ISERROR(MATCH(Passout2023[[#This Row], [Batch Start Semester]],$K$3:$K$6,0)),"0", "1")</f>
        <v>0</v>
      </c>
      <c r="AC6185" s="60" t="str">
        <f>IF(ISERROR(MATCH([3]!Quota_Std_2022_23[[#This Row], [SESSION_TYPE]],$AX$2:$AX$5,0)),"0", "1")</f>
        <v>0</v>
      </c>
      <c r="AD6185" s="60" t="str">
        <f>IF(ISERROR(MATCH(#REF!,#REF!,0)),"0", "1")</f>
        <v>0</v>
      </c>
      <c r="AE6185" s="60" t="str">
        <f>IF(ISERROR(MATCH([3]!Quota_Std_2022_23[[#This Row], [Gender]],$AN$2:$AN$4,0)),"0", "1")</f>
        <v>0</v>
      </c>
      <c r="AF6185" s="60" t="str">
        <f>IF(ISERROR(MATCH([3]!Quota_Std_2022_23[[#This Row], [Quota Type]],[3]Sheet1!$AO$2:$AO$12,0)),"0", "1")</f>
        <v>0</v>
      </c>
      <c r="AG6185" s="60" t="str">
        <f>IF(ISERROR(MATCH(#REF!,$BA$2:$BA$8,0)),"0", "1")</f>
        <v>0</v>
      </c>
      <c r="AH6185" s="60" t="str">
        <f>IF(ISERROR(MATCH(Passout2023[[#This Row], [Nationality Pakistani/ Foreign]],$D$3:$D$4,0)),"0", "1")</f>
        <v>0</v>
      </c>
    </row>
    <row r="6186">
      <c r="Y6186" s="60" t="str">
        <f>IF(ISERROR(MATCH(Passout2023[[#This Row], [Degree Duration (year)]],$M$3:$M$10,0)),"0", "1")</f>
        <v>0</v>
      </c>
      <c r="Z6186" s="60" t="str">
        <f>IF(ISERROR(MATCH(Passout2023[[#This Row], [Admission Type]],$F$3:$F$6,0)),"0", "1")</f>
        <v>0</v>
      </c>
      <c r="AA6186" s="60" t="str">
        <f>IF(ISERROR(MATCH(Passout2023[[#This Row], [Batch Start Year]],$L$3:$L$25,0)),"0", "1")</f>
        <v>0</v>
      </c>
      <c r="AB6186" s="60" t="str">
        <f>IF(ISERROR(MATCH(Passout2023[[#This Row], [Batch Start Semester]],$K$3:$K$6,0)),"0", "1")</f>
        <v>0</v>
      </c>
      <c r="AC6186" s="60" t="str">
        <f>IF(ISERROR(MATCH([3]!Quota_Std_2022_23[[#This Row], [SESSION_TYPE]],$AX$2:$AX$5,0)),"0", "1")</f>
        <v>0</v>
      </c>
      <c r="AD6186" s="60" t="str">
        <f>IF(ISERROR(MATCH(#REF!,#REF!,0)),"0", "1")</f>
        <v>0</v>
      </c>
      <c r="AE6186" s="60" t="str">
        <f>IF(ISERROR(MATCH([3]!Quota_Std_2022_23[[#This Row], [Gender]],$AN$2:$AN$4,0)),"0", "1")</f>
        <v>0</v>
      </c>
      <c r="AF6186" s="60" t="str">
        <f>IF(ISERROR(MATCH([3]!Quota_Std_2022_23[[#This Row], [Quota Type]],[3]Sheet1!$AO$2:$AO$12,0)),"0", "1")</f>
        <v>0</v>
      </c>
      <c r="AG6186" s="60" t="str">
        <f>IF(ISERROR(MATCH(#REF!,$BA$2:$BA$8,0)),"0", "1")</f>
        <v>0</v>
      </c>
      <c r="AH6186" s="60" t="str">
        <f>IF(ISERROR(MATCH(Passout2023[[#This Row], [Nationality Pakistani/ Foreign]],$D$3:$D$4,0)),"0", "1")</f>
        <v>0</v>
      </c>
    </row>
    <row r="6187">
      <c r="Y6187" s="60" t="str">
        <f>IF(ISERROR(MATCH(Passout2023[[#This Row], [Degree Duration (year)]],$M$3:$M$10,0)),"0", "1")</f>
        <v>0</v>
      </c>
      <c r="Z6187" s="60" t="str">
        <f>IF(ISERROR(MATCH(Passout2023[[#This Row], [Admission Type]],$F$3:$F$6,0)),"0", "1")</f>
        <v>0</v>
      </c>
      <c r="AA6187" s="60" t="str">
        <f>IF(ISERROR(MATCH(Passout2023[[#This Row], [Batch Start Year]],$L$3:$L$25,0)),"0", "1")</f>
        <v>0</v>
      </c>
      <c r="AB6187" s="60" t="str">
        <f>IF(ISERROR(MATCH(Passout2023[[#This Row], [Batch Start Semester]],$K$3:$K$6,0)),"0", "1")</f>
        <v>0</v>
      </c>
      <c r="AC6187" s="60" t="str">
        <f>IF(ISERROR(MATCH([3]!Quota_Std_2022_23[[#This Row], [SESSION_TYPE]],$AX$2:$AX$5,0)),"0", "1")</f>
        <v>0</v>
      </c>
      <c r="AD6187" s="60" t="str">
        <f>IF(ISERROR(MATCH(#REF!,#REF!,0)),"0", "1")</f>
        <v>0</v>
      </c>
      <c r="AE6187" s="60" t="str">
        <f>IF(ISERROR(MATCH([3]!Quota_Std_2022_23[[#This Row], [Gender]],$AN$2:$AN$4,0)),"0", "1")</f>
        <v>0</v>
      </c>
      <c r="AF6187" s="60" t="str">
        <f>IF(ISERROR(MATCH([3]!Quota_Std_2022_23[[#This Row], [Quota Type]],[3]Sheet1!$AO$2:$AO$12,0)),"0", "1")</f>
        <v>0</v>
      </c>
      <c r="AG6187" s="60" t="str">
        <f>IF(ISERROR(MATCH(#REF!,$BA$2:$BA$8,0)),"0", "1")</f>
        <v>0</v>
      </c>
      <c r="AH6187" s="60" t="str">
        <f>IF(ISERROR(MATCH(Passout2023[[#This Row], [Nationality Pakistani/ Foreign]],$D$3:$D$4,0)),"0", "1")</f>
        <v>0</v>
      </c>
    </row>
    <row r="6188">
      <c r="Y6188" s="60" t="str">
        <f>IF(ISERROR(MATCH(Passout2023[[#This Row], [Degree Duration (year)]],$M$3:$M$10,0)),"0", "1")</f>
        <v>0</v>
      </c>
      <c r="Z6188" s="60" t="str">
        <f>IF(ISERROR(MATCH(Passout2023[[#This Row], [Admission Type]],$F$3:$F$6,0)),"0", "1")</f>
        <v>0</v>
      </c>
      <c r="AA6188" s="60" t="str">
        <f>IF(ISERROR(MATCH(Passout2023[[#This Row], [Batch Start Year]],$L$3:$L$25,0)),"0", "1")</f>
        <v>0</v>
      </c>
      <c r="AB6188" s="60" t="str">
        <f>IF(ISERROR(MATCH(Passout2023[[#This Row], [Batch Start Semester]],$K$3:$K$6,0)),"0", "1")</f>
        <v>0</v>
      </c>
      <c r="AC6188" s="60" t="str">
        <f>IF(ISERROR(MATCH([3]!Quota_Std_2022_23[[#This Row], [SESSION_TYPE]],$AX$2:$AX$5,0)),"0", "1")</f>
        <v>0</v>
      </c>
      <c r="AD6188" s="60" t="str">
        <f>IF(ISERROR(MATCH(#REF!,#REF!,0)),"0", "1")</f>
        <v>0</v>
      </c>
      <c r="AE6188" s="60" t="str">
        <f>IF(ISERROR(MATCH([3]!Quota_Std_2022_23[[#This Row], [Gender]],$AN$2:$AN$4,0)),"0", "1")</f>
        <v>0</v>
      </c>
      <c r="AF6188" s="60" t="str">
        <f>IF(ISERROR(MATCH([3]!Quota_Std_2022_23[[#This Row], [Quota Type]],[3]Sheet1!$AO$2:$AO$12,0)),"0", "1")</f>
        <v>0</v>
      </c>
      <c r="AG6188" s="60" t="str">
        <f>IF(ISERROR(MATCH(#REF!,$BA$2:$BA$8,0)),"0", "1")</f>
        <v>0</v>
      </c>
      <c r="AH6188" s="60" t="str">
        <f>IF(ISERROR(MATCH(Passout2023[[#This Row], [Nationality Pakistani/ Foreign]],$D$3:$D$4,0)),"0", "1")</f>
        <v>0</v>
      </c>
    </row>
    <row r="6189">
      <c r="Y6189" s="60" t="str">
        <f>IF(ISERROR(MATCH(Passout2023[[#This Row], [Degree Duration (year)]],$M$3:$M$10,0)),"0", "1")</f>
        <v>0</v>
      </c>
      <c r="Z6189" s="60" t="str">
        <f>IF(ISERROR(MATCH(Passout2023[[#This Row], [Admission Type]],$F$3:$F$6,0)),"0", "1")</f>
        <v>0</v>
      </c>
      <c r="AA6189" s="60" t="str">
        <f>IF(ISERROR(MATCH(Passout2023[[#This Row], [Batch Start Year]],$L$3:$L$25,0)),"0", "1")</f>
        <v>0</v>
      </c>
      <c r="AB6189" s="60" t="str">
        <f>IF(ISERROR(MATCH(Passout2023[[#This Row], [Batch Start Semester]],$K$3:$K$6,0)),"0", "1")</f>
        <v>0</v>
      </c>
      <c r="AC6189" s="60" t="str">
        <f>IF(ISERROR(MATCH([3]!Quota_Std_2022_23[[#This Row], [SESSION_TYPE]],$AX$2:$AX$5,0)),"0", "1")</f>
        <v>0</v>
      </c>
      <c r="AD6189" s="60" t="str">
        <f>IF(ISERROR(MATCH(#REF!,#REF!,0)),"0", "1")</f>
        <v>0</v>
      </c>
      <c r="AE6189" s="60" t="str">
        <f>IF(ISERROR(MATCH([3]!Quota_Std_2022_23[[#This Row], [Gender]],$AN$2:$AN$4,0)),"0", "1")</f>
        <v>0</v>
      </c>
      <c r="AF6189" s="60" t="str">
        <f>IF(ISERROR(MATCH([3]!Quota_Std_2022_23[[#This Row], [Quota Type]],[3]Sheet1!$AO$2:$AO$12,0)),"0", "1")</f>
        <v>0</v>
      </c>
      <c r="AG6189" s="60" t="str">
        <f>IF(ISERROR(MATCH(#REF!,$BA$2:$BA$8,0)),"0", "1")</f>
        <v>0</v>
      </c>
      <c r="AH6189" s="60" t="str">
        <f>IF(ISERROR(MATCH(Passout2023[[#This Row], [Nationality Pakistani/ Foreign]],$D$3:$D$4,0)),"0", "1")</f>
        <v>0</v>
      </c>
    </row>
    <row r="6190">
      <c r="Y6190" s="60" t="str">
        <f>IF(ISERROR(MATCH(Passout2023[[#This Row], [Degree Duration (year)]],$M$3:$M$10,0)),"0", "1")</f>
        <v>0</v>
      </c>
      <c r="Z6190" s="60" t="str">
        <f>IF(ISERROR(MATCH(Passout2023[[#This Row], [Admission Type]],$F$3:$F$6,0)),"0", "1")</f>
        <v>0</v>
      </c>
      <c r="AA6190" s="60" t="str">
        <f>IF(ISERROR(MATCH(Passout2023[[#This Row], [Batch Start Year]],$L$3:$L$25,0)),"0", "1")</f>
        <v>0</v>
      </c>
      <c r="AB6190" s="60" t="str">
        <f>IF(ISERROR(MATCH(Passout2023[[#This Row], [Batch Start Semester]],$K$3:$K$6,0)),"0", "1")</f>
        <v>0</v>
      </c>
      <c r="AC6190" s="60" t="str">
        <f>IF(ISERROR(MATCH([3]!Quota_Std_2022_23[[#This Row], [SESSION_TYPE]],$AX$2:$AX$5,0)),"0", "1")</f>
        <v>0</v>
      </c>
      <c r="AD6190" s="60" t="str">
        <f>IF(ISERROR(MATCH(#REF!,#REF!,0)),"0", "1")</f>
        <v>0</v>
      </c>
      <c r="AE6190" s="60" t="str">
        <f>IF(ISERROR(MATCH([3]!Quota_Std_2022_23[[#This Row], [Gender]],$AN$2:$AN$4,0)),"0", "1")</f>
        <v>0</v>
      </c>
      <c r="AF6190" s="60" t="str">
        <f>IF(ISERROR(MATCH([3]!Quota_Std_2022_23[[#This Row], [Quota Type]],[3]Sheet1!$AO$2:$AO$12,0)),"0", "1")</f>
        <v>0</v>
      </c>
      <c r="AG6190" s="60" t="str">
        <f>IF(ISERROR(MATCH(#REF!,$BA$2:$BA$8,0)),"0", "1")</f>
        <v>0</v>
      </c>
      <c r="AH6190" s="60" t="str">
        <f>IF(ISERROR(MATCH(Passout2023[[#This Row], [Nationality Pakistani/ Foreign]],$D$3:$D$4,0)),"0", "1")</f>
        <v>0</v>
      </c>
    </row>
    <row r="6191">
      <c r="Y6191" s="60" t="str">
        <f>IF(ISERROR(MATCH(Passout2023[[#This Row], [Degree Duration (year)]],$M$3:$M$10,0)),"0", "1")</f>
        <v>0</v>
      </c>
      <c r="Z6191" s="60" t="str">
        <f>IF(ISERROR(MATCH(Passout2023[[#This Row], [Admission Type]],$F$3:$F$6,0)),"0", "1")</f>
        <v>0</v>
      </c>
      <c r="AA6191" s="60" t="str">
        <f>IF(ISERROR(MATCH(Passout2023[[#This Row], [Batch Start Year]],$L$3:$L$25,0)),"0", "1")</f>
        <v>0</v>
      </c>
      <c r="AB6191" s="60" t="str">
        <f>IF(ISERROR(MATCH(Passout2023[[#This Row], [Batch Start Semester]],$K$3:$K$6,0)),"0", "1")</f>
        <v>0</v>
      </c>
      <c r="AC6191" s="60" t="str">
        <f>IF(ISERROR(MATCH([3]!Quota_Std_2022_23[[#This Row], [SESSION_TYPE]],$AX$2:$AX$5,0)),"0", "1")</f>
        <v>0</v>
      </c>
      <c r="AD6191" s="60" t="str">
        <f>IF(ISERROR(MATCH(#REF!,#REF!,0)),"0", "1")</f>
        <v>0</v>
      </c>
      <c r="AE6191" s="60" t="str">
        <f>IF(ISERROR(MATCH([3]!Quota_Std_2022_23[[#This Row], [Gender]],$AN$2:$AN$4,0)),"0", "1")</f>
        <v>0</v>
      </c>
      <c r="AF6191" s="60" t="str">
        <f>IF(ISERROR(MATCH([3]!Quota_Std_2022_23[[#This Row], [Quota Type]],[3]Sheet1!$AO$2:$AO$12,0)),"0", "1")</f>
        <v>0</v>
      </c>
      <c r="AG6191" s="60" t="str">
        <f>IF(ISERROR(MATCH(#REF!,$BA$2:$BA$8,0)),"0", "1")</f>
        <v>0</v>
      </c>
      <c r="AH6191" s="60" t="str">
        <f>IF(ISERROR(MATCH(Passout2023[[#This Row], [Nationality Pakistani/ Foreign]],$D$3:$D$4,0)),"0", "1")</f>
        <v>0</v>
      </c>
    </row>
    <row r="6192">
      <c r="Y6192" s="60" t="str">
        <f>IF(ISERROR(MATCH(Passout2023[[#This Row], [Degree Duration (year)]],$M$3:$M$10,0)),"0", "1")</f>
        <v>0</v>
      </c>
      <c r="Z6192" s="60" t="str">
        <f>IF(ISERROR(MATCH(Passout2023[[#This Row], [Admission Type]],$F$3:$F$6,0)),"0", "1")</f>
        <v>0</v>
      </c>
      <c r="AA6192" s="60" t="str">
        <f>IF(ISERROR(MATCH(Passout2023[[#This Row], [Batch Start Year]],$L$3:$L$25,0)),"0", "1")</f>
        <v>0</v>
      </c>
      <c r="AB6192" s="60" t="str">
        <f>IF(ISERROR(MATCH(Passout2023[[#This Row], [Batch Start Semester]],$K$3:$K$6,0)),"0", "1")</f>
        <v>0</v>
      </c>
      <c r="AC6192" s="60" t="str">
        <f>IF(ISERROR(MATCH([3]!Quota_Std_2022_23[[#This Row], [SESSION_TYPE]],$AX$2:$AX$5,0)),"0", "1")</f>
        <v>0</v>
      </c>
      <c r="AD6192" s="60" t="str">
        <f>IF(ISERROR(MATCH(#REF!,#REF!,0)),"0", "1")</f>
        <v>0</v>
      </c>
      <c r="AE6192" s="60" t="str">
        <f>IF(ISERROR(MATCH([3]!Quota_Std_2022_23[[#This Row], [Gender]],$AN$2:$AN$4,0)),"0", "1")</f>
        <v>0</v>
      </c>
      <c r="AF6192" s="60" t="str">
        <f>IF(ISERROR(MATCH([3]!Quota_Std_2022_23[[#This Row], [Quota Type]],[3]Sheet1!$AO$2:$AO$12,0)),"0", "1")</f>
        <v>0</v>
      </c>
      <c r="AG6192" s="60" t="str">
        <f>IF(ISERROR(MATCH(#REF!,$BA$2:$BA$8,0)),"0", "1")</f>
        <v>0</v>
      </c>
      <c r="AH6192" s="60" t="str">
        <f>IF(ISERROR(MATCH(Passout2023[[#This Row], [Nationality Pakistani/ Foreign]],$D$3:$D$4,0)),"0", "1")</f>
        <v>0</v>
      </c>
    </row>
    <row r="6193">
      <c r="Y6193" s="60" t="str">
        <f>IF(ISERROR(MATCH(Passout2023[[#This Row], [Degree Duration (year)]],$M$3:$M$10,0)),"0", "1")</f>
        <v>0</v>
      </c>
      <c r="Z6193" s="60" t="str">
        <f>IF(ISERROR(MATCH(Passout2023[[#This Row], [Admission Type]],$F$3:$F$6,0)),"0", "1")</f>
        <v>0</v>
      </c>
      <c r="AA6193" s="60" t="str">
        <f>IF(ISERROR(MATCH(Passout2023[[#This Row], [Batch Start Year]],$L$3:$L$25,0)),"0", "1")</f>
        <v>0</v>
      </c>
      <c r="AB6193" s="60" t="str">
        <f>IF(ISERROR(MATCH(Passout2023[[#This Row], [Batch Start Semester]],$K$3:$K$6,0)),"0", "1")</f>
        <v>0</v>
      </c>
      <c r="AC6193" s="60" t="str">
        <f>IF(ISERROR(MATCH([3]!Quota_Std_2022_23[[#This Row], [SESSION_TYPE]],$AX$2:$AX$5,0)),"0", "1")</f>
        <v>0</v>
      </c>
      <c r="AD6193" s="60" t="str">
        <f>IF(ISERROR(MATCH(#REF!,#REF!,0)),"0", "1")</f>
        <v>0</v>
      </c>
      <c r="AE6193" s="60" t="str">
        <f>IF(ISERROR(MATCH([3]!Quota_Std_2022_23[[#This Row], [Gender]],$AN$2:$AN$4,0)),"0", "1")</f>
        <v>0</v>
      </c>
      <c r="AF6193" s="60" t="str">
        <f>IF(ISERROR(MATCH([3]!Quota_Std_2022_23[[#This Row], [Quota Type]],[3]Sheet1!$AO$2:$AO$12,0)),"0", "1")</f>
        <v>0</v>
      </c>
      <c r="AG6193" s="60" t="str">
        <f>IF(ISERROR(MATCH(#REF!,$BA$2:$BA$8,0)),"0", "1")</f>
        <v>0</v>
      </c>
      <c r="AH6193" s="60" t="str">
        <f>IF(ISERROR(MATCH(Passout2023[[#This Row], [Nationality Pakistani/ Foreign]],$D$3:$D$4,0)),"0", "1")</f>
        <v>0</v>
      </c>
    </row>
    <row r="6194">
      <c r="Y6194" s="60" t="str">
        <f>IF(ISERROR(MATCH(Passout2023[[#This Row], [Degree Duration (year)]],$M$3:$M$10,0)),"0", "1")</f>
        <v>0</v>
      </c>
      <c r="Z6194" s="60" t="str">
        <f>IF(ISERROR(MATCH(Passout2023[[#This Row], [Admission Type]],$F$3:$F$6,0)),"0", "1")</f>
        <v>0</v>
      </c>
      <c r="AA6194" s="60" t="str">
        <f>IF(ISERROR(MATCH(Passout2023[[#This Row], [Batch Start Year]],$L$3:$L$25,0)),"0", "1")</f>
        <v>0</v>
      </c>
      <c r="AB6194" s="60" t="str">
        <f>IF(ISERROR(MATCH(Passout2023[[#This Row], [Batch Start Semester]],$K$3:$K$6,0)),"0", "1")</f>
        <v>0</v>
      </c>
      <c r="AC6194" s="60" t="str">
        <f>IF(ISERROR(MATCH([3]!Quota_Std_2022_23[[#This Row], [SESSION_TYPE]],$AX$2:$AX$5,0)),"0", "1")</f>
        <v>0</v>
      </c>
      <c r="AD6194" s="60" t="str">
        <f>IF(ISERROR(MATCH(#REF!,#REF!,0)),"0", "1")</f>
        <v>0</v>
      </c>
      <c r="AE6194" s="60" t="str">
        <f>IF(ISERROR(MATCH([3]!Quota_Std_2022_23[[#This Row], [Gender]],$AN$2:$AN$4,0)),"0", "1")</f>
        <v>0</v>
      </c>
      <c r="AF6194" s="60" t="str">
        <f>IF(ISERROR(MATCH([3]!Quota_Std_2022_23[[#This Row], [Quota Type]],[3]Sheet1!$AO$2:$AO$12,0)),"0", "1")</f>
        <v>0</v>
      </c>
      <c r="AG6194" s="60" t="str">
        <f>IF(ISERROR(MATCH(#REF!,$BA$2:$BA$8,0)),"0", "1")</f>
        <v>0</v>
      </c>
      <c r="AH6194" s="60" t="str">
        <f>IF(ISERROR(MATCH(Passout2023[[#This Row], [Nationality Pakistani/ Foreign]],$D$3:$D$4,0)),"0", "1")</f>
        <v>0</v>
      </c>
    </row>
    <row r="6195">
      <c r="Y6195" s="60" t="str">
        <f>IF(ISERROR(MATCH(Passout2023[[#This Row], [Degree Duration (year)]],$M$3:$M$10,0)),"0", "1")</f>
        <v>0</v>
      </c>
      <c r="Z6195" s="60" t="str">
        <f>IF(ISERROR(MATCH(Passout2023[[#This Row], [Admission Type]],$F$3:$F$6,0)),"0", "1")</f>
        <v>0</v>
      </c>
      <c r="AA6195" s="60" t="str">
        <f>IF(ISERROR(MATCH(Passout2023[[#This Row], [Batch Start Year]],$L$3:$L$25,0)),"0", "1")</f>
        <v>0</v>
      </c>
      <c r="AB6195" s="60" t="str">
        <f>IF(ISERROR(MATCH(Passout2023[[#This Row], [Batch Start Semester]],$K$3:$K$6,0)),"0", "1")</f>
        <v>0</v>
      </c>
      <c r="AC6195" s="60" t="str">
        <f>IF(ISERROR(MATCH([3]!Quota_Std_2022_23[[#This Row], [SESSION_TYPE]],$AX$2:$AX$5,0)),"0", "1")</f>
        <v>0</v>
      </c>
      <c r="AD6195" s="60" t="str">
        <f>IF(ISERROR(MATCH(#REF!,#REF!,0)),"0", "1")</f>
        <v>0</v>
      </c>
      <c r="AE6195" s="60" t="str">
        <f>IF(ISERROR(MATCH([3]!Quota_Std_2022_23[[#This Row], [Gender]],$AN$2:$AN$4,0)),"0", "1")</f>
        <v>0</v>
      </c>
      <c r="AF6195" s="60" t="str">
        <f>IF(ISERROR(MATCH([3]!Quota_Std_2022_23[[#This Row], [Quota Type]],[3]Sheet1!$AO$2:$AO$12,0)),"0", "1")</f>
        <v>0</v>
      </c>
      <c r="AG6195" s="60" t="str">
        <f>IF(ISERROR(MATCH(#REF!,$BA$2:$BA$8,0)),"0", "1")</f>
        <v>0</v>
      </c>
      <c r="AH6195" s="60" t="str">
        <f>IF(ISERROR(MATCH(Passout2023[[#This Row], [Nationality Pakistani/ Foreign]],$D$3:$D$4,0)),"0", "1")</f>
        <v>0</v>
      </c>
    </row>
    <row r="6196">
      <c r="Y6196" s="60" t="str">
        <f>IF(ISERROR(MATCH(Passout2023[[#This Row], [Degree Duration (year)]],$M$3:$M$10,0)),"0", "1")</f>
        <v>0</v>
      </c>
      <c r="Z6196" s="60" t="str">
        <f>IF(ISERROR(MATCH(Passout2023[[#This Row], [Admission Type]],$F$3:$F$6,0)),"0", "1")</f>
        <v>0</v>
      </c>
      <c r="AA6196" s="60" t="str">
        <f>IF(ISERROR(MATCH(Passout2023[[#This Row], [Batch Start Year]],$L$3:$L$25,0)),"0", "1")</f>
        <v>0</v>
      </c>
      <c r="AB6196" s="60" t="str">
        <f>IF(ISERROR(MATCH(Passout2023[[#This Row], [Batch Start Semester]],$K$3:$K$6,0)),"0", "1")</f>
        <v>0</v>
      </c>
      <c r="AC6196" s="60" t="str">
        <f>IF(ISERROR(MATCH([3]!Quota_Std_2022_23[[#This Row], [SESSION_TYPE]],$AX$2:$AX$5,0)),"0", "1")</f>
        <v>0</v>
      </c>
      <c r="AD6196" s="60" t="str">
        <f>IF(ISERROR(MATCH(#REF!,#REF!,0)),"0", "1")</f>
        <v>0</v>
      </c>
      <c r="AE6196" s="60" t="str">
        <f>IF(ISERROR(MATCH([3]!Quota_Std_2022_23[[#This Row], [Gender]],$AN$2:$AN$4,0)),"0", "1")</f>
        <v>0</v>
      </c>
      <c r="AF6196" s="60" t="str">
        <f>IF(ISERROR(MATCH([3]!Quota_Std_2022_23[[#This Row], [Quota Type]],[3]Sheet1!$AO$2:$AO$12,0)),"0", "1")</f>
        <v>0</v>
      </c>
      <c r="AG6196" s="60" t="str">
        <f>IF(ISERROR(MATCH(#REF!,$BA$2:$BA$8,0)),"0", "1")</f>
        <v>0</v>
      </c>
      <c r="AH6196" s="60" t="str">
        <f>IF(ISERROR(MATCH(Passout2023[[#This Row], [Nationality Pakistani/ Foreign]],$D$3:$D$4,0)),"0", "1")</f>
        <v>0</v>
      </c>
    </row>
    <row r="6197">
      <c r="Y6197" s="60" t="str">
        <f>IF(ISERROR(MATCH(Passout2023[[#This Row], [Degree Duration (year)]],$M$3:$M$10,0)),"0", "1")</f>
        <v>0</v>
      </c>
      <c r="Z6197" s="60" t="str">
        <f>IF(ISERROR(MATCH(Passout2023[[#This Row], [Admission Type]],$F$3:$F$6,0)),"0", "1")</f>
        <v>0</v>
      </c>
      <c r="AA6197" s="60" t="str">
        <f>IF(ISERROR(MATCH(Passout2023[[#This Row], [Batch Start Year]],$L$3:$L$25,0)),"0", "1")</f>
        <v>0</v>
      </c>
      <c r="AB6197" s="60" t="str">
        <f>IF(ISERROR(MATCH(Passout2023[[#This Row], [Batch Start Semester]],$K$3:$K$6,0)),"0", "1")</f>
        <v>0</v>
      </c>
      <c r="AC6197" s="60" t="str">
        <f>IF(ISERROR(MATCH([3]!Quota_Std_2022_23[[#This Row], [SESSION_TYPE]],$AX$2:$AX$5,0)),"0", "1")</f>
        <v>0</v>
      </c>
      <c r="AD6197" s="60" t="str">
        <f>IF(ISERROR(MATCH(#REF!,#REF!,0)),"0", "1")</f>
        <v>0</v>
      </c>
      <c r="AE6197" s="60" t="str">
        <f>IF(ISERROR(MATCH([3]!Quota_Std_2022_23[[#This Row], [Gender]],$AN$2:$AN$4,0)),"0", "1")</f>
        <v>0</v>
      </c>
      <c r="AF6197" s="60" t="str">
        <f>IF(ISERROR(MATCH([3]!Quota_Std_2022_23[[#This Row], [Quota Type]],[3]Sheet1!$AO$2:$AO$12,0)),"0", "1")</f>
        <v>0</v>
      </c>
      <c r="AG6197" s="60" t="str">
        <f>IF(ISERROR(MATCH(#REF!,$BA$2:$BA$8,0)),"0", "1")</f>
        <v>0</v>
      </c>
      <c r="AH6197" s="60" t="str">
        <f>IF(ISERROR(MATCH(Passout2023[[#This Row], [Nationality Pakistani/ Foreign]],$D$3:$D$4,0)),"0", "1")</f>
        <v>0</v>
      </c>
    </row>
    <row r="6198">
      <c r="Y6198" s="60" t="str">
        <f>IF(ISERROR(MATCH(Passout2023[[#This Row], [Degree Duration (year)]],$M$3:$M$10,0)),"0", "1")</f>
        <v>0</v>
      </c>
      <c r="Z6198" s="60" t="str">
        <f>IF(ISERROR(MATCH(Passout2023[[#This Row], [Admission Type]],$F$3:$F$6,0)),"0", "1")</f>
        <v>0</v>
      </c>
      <c r="AA6198" s="60" t="str">
        <f>IF(ISERROR(MATCH(Passout2023[[#This Row], [Batch Start Year]],$L$3:$L$25,0)),"0", "1")</f>
        <v>0</v>
      </c>
      <c r="AB6198" s="60" t="str">
        <f>IF(ISERROR(MATCH(Passout2023[[#This Row], [Batch Start Semester]],$K$3:$K$6,0)),"0", "1")</f>
        <v>0</v>
      </c>
      <c r="AC6198" s="60" t="str">
        <f>IF(ISERROR(MATCH([3]!Quota_Std_2022_23[[#This Row], [SESSION_TYPE]],$AX$2:$AX$5,0)),"0", "1")</f>
        <v>0</v>
      </c>
      <c r="AD6198" s="60" t="str">
        <f>IF(ISERROR(MATCH(#REF!,#REF!,0)),"0", "1")</f>
        <v>0</v>
      </c>
      <c r="AE6198" s="60" t="str">
        <f>IF(ISERROR(MATCH([3]!Quota_Std_2022_23[[#This Row], [Gender]],$AN$2:$AN$4,0)),"0", "1")</f>
        <v>0</v>
      </c>
      <c r="AF6198" s="60" t="str">
        <f>IF(ISERROR(MATCH([3]!Quota_Std_2022_23[[#This Row], [Quota Type]],[3]Sheet1!$AO$2:$AO$12,0)),"0", "1")</f>
        <v>0</v>
      </c>
      <c r="AG6198" s="60" t="str">
        <f>IF(ISERROR(MATCH(#REF!,$BA$2:$BA$8,0)),"0", "1")</f>
        <v>0</v>
      </c>
      <c r="AH6198" s="60" t="str">
        <f>IF(ISERROR(MATCH(Passout2023[[#This Row], [Nationality Pakistani/ Foreign]],$D$3:$D$4,0)),"0", "1")</f>
        <v>0</v>
      </c>
    </row>
    <row r="6199">
      <c r="Y6199" s="60" t="str">
        <f>IF(ISERROR(MATCH(Passout2023[[#This Row], [Degree Duration (year)]],$M$3:$M$10,0)),"0", "1")</f>
        <v>0</v>
      </c>
      <c r="Z6199" s="60" t="str">
        <f>IF(ISERROR(MATCH(Passout2023[[#This Row], [Admission Type]],$F$3:$F$6,0)),"0", "1")</f>
        <v>0</v>
      </c>
      <c r="AA6199" s="60" t="str">
        <f>IF(ISERROR(MATCH(Passout2023[[#This Row], [Batch Start Year]],$L$3:$L$25,0)),"0", "1")</f>
        <v>0</v>
      </c>
      <c r="AB6199" s="60" t="str">
        <f>IF(ISERROR(MATCH(Passout2023[[#This Row], [Batch Start Semester]],$K$3:$K$6,0)),"0", "1")</f>
        <v>0</v>
      </c>
      <c r="AC6199" s="60" t="str">
        <f>IF(ISERROR(MATCH([3]!Quota_Std_2022_23[[#This Row], [SESSION_TYPE]],$AX$2:$AX$5,0)),"0", "1")</f>
        <v>0</v>
      </c>
      <c r="AD6199" s="60" t="str">
        <f>IF(ISERROR(MATCH(#REF!,#REF!,0)),"0", "1")</f>
        <v>0</v>
      </c>
      <c r="AE6199" s="60" t="str">
        <f>IF(ISERROR(MATCH([3]!Quota_Std_2022_23[[#This Row], [Gender]],$AN$2:$AN$4,0)),"0", "1")</f>
        <v>0</v>
      </c>
      <c r="AF6199" s="60" t="str">
        <f>IF(ISERROR(MATCH([3]!Quota_Std_2022_23[[#This Row], [Quota Type]],[3]Sheet1!$AO$2:$AO$12,0)),"0", "1")</f>
        <v>0</v>
      </c>
      <c r="AG6199" s="60" t="str">
        <f>IF(ISERROR(MATCH(#REF!,$BA$2:$BA$8,0)),"0", "1")</f>
        <v>0</v>
      </c>
      <c r="AH6199" s="60" t="str">
        <f>IF(ISERROR(MATCH(Passout2023[[#This Row], [Nationality Pakistani/ Foreign]],$D$3:$D$4,0)),"0", "1")</f>
        <v>0</v>
      </c>
    </row>
    <row r="6200">
      <c r="Y6200" s="60" t="str">
        <f>IF(ISERROR(MATCH(Passout2023[[#This Row], [Degree Duration (year)]],$M$3:$M$10,0)),"0", "1")</f>
        <v>0</v>
      </c>
      <c r="Z6200" s="60" t="str">
        <f>IF(ISERROR(MATCH(Passout2023[[#This Row], [Admission Type]],$F$3:$F$6,0)),"0", "1")</f>
        <v>0</v>
      </c>
      <c r="AA6200" s="60" t="str">
        <f>IF(ISERROR(MATCH(Passout2023[[#This Row], [Batch Start Year]],$L$3:$L$25,0)),"0", "1")</f>
        <v>0</v>
      </c>
      <c r="AB6200" s="60" t="str">
        <f>IF(ISERROR(MATCH(Passout2023[[#This Row], [Batch Start Semester]],$K$3:$K$6,0)),"0", "1")</f>
        <v>0</v>
      </c>
      <c r="AC6200" s="60" t="str">
        <f>IF(ISERROR(MATCH([3]!Quota_Std_2022_23[[#This Row], [SESSION_TYPE]],$AX$2:$AX$5,0)),"0", "1")</f>
        <v>0</v>
      </c>
      <c r="AD6200" s="60" t="str">
        <f>IF(ISERROR(MATCH(#REF!,#REF!,0)),"0", "1")</f>
        <v>0</v>
      </c>
      <c r="AE6200" s="60" t="str">
        <f>IF(ISERROR(MATCH([3]!Quota_Std_2022_23[[#This Row], [Gender]],$AN$2:$AN$4,0)),"0", "1")</f>
        <v>0</v>
      </c>
      <c r="AF6200" s="60" t="str">
        <f>IF(ISERROR(MATCH([3]!Quota_Std_2022_23[[#This Row], [Quota Type]],[3]Sheet1!$AO$2:$AO$12,0)),"0", "1")</f>
        <v>0</v>
      </c>
      <c r="AG6200" s="60" t="str">
        <f>IF(ISERROR(MATCH(#REF!,$BA$2:$BA$8,0)),"0", "1")</f>
        <v>0</v>
      </c>
      <c r="AH6200" s="60" t="str">
        <f>IF(ISERROR(MATCH(Passout2023[[#This Row], [Nationality Pakistani/ Foreign]],$D$3:$D$4,0)),"0", "1")</f>
        <v>0</v>
      </c>
    </row>
    <row r="6201">
      <c r="Y6201" s="60" t="str">
        <f>IF(ISERROR(MATCH(Passout2023[[#This Row], [Degree Duration (year)]],$M$3:$M$10,0)),"0", "1")</f>
        <v>0</v>
      </c>
      <c r="Z6201" s="60" t="str">
        <f>IF(ISERROR(MATCH(Passout2023[[#This Row], [Admission Type]],$F$3:$F$6,0)),"0", "1")</f>
        <v>0</v>
      </c>
      <c r="AA6201" s="60" t="str">
        <f>IF(ISERROR(MATCH(Passout2023[[#This Row], [Batch Start Year]],$L$3:$L$25,0)),"0", "1")</f>
        <v>0</v>
      </c>
      <c r="AB6201" s="60" t="str">
        <f>IF(ISERROR(MATCH(Passout2023[[#This Row], [Batch Start Semester]],$K$3:$K$6,0)),"0", "1")</f>
        <v>0</v>
      </c>
      <c r="AC6201" s="60" t="str">
        <f>IF(ISERROR(MATCH([3]!Quota_Std_2022_23[[#This Row], [SESSION_TYPE]],$AX$2:$AX$5,0)),"0", "1")</f>
        <v>0</v>
      </c>
      <c r="AD6201" s="60" t="str">
        <f>IF(ISERROR(MATCH(#REF!,#REF!,0)),"0", "1")</f>
        <v>0</v>
      </c>
      <c r="AE6201" s="60" t="str">
        <f>IF(ISERROR(MATCH([3]!Quota_Std_2022_23[[#This Row], [Gender]],$AN$2:$AN$4,0)),"0", "1")</f>
        <v>0</v>
      </c>
      <c r="AF6201" s="60" t="str">
        <f>IF(ISERROR(MATCH([3]!Quota_Std_2022_23[[#This Row], [Quota Type]],[3]Sheet1!$AO$2:$AO$12,0)),"0", "1")</f>
        <v>0</v>
      </c>
      <c r="AG6201" s="60" t="str">
        <f>IF(ISERROR(MATCH(#REF!,$BA$2:$BA$8,0)),"0", "1")</f>
        <v>0</v>
      </c>
      <c r="AH6201" s="60" t="str">
        <f>IF(ISERROR(MATCH(Passout2023[[#This Row], [Nationality Pakistani/ Foreign]],$D$3:$D$4,0)),"0", "1")</f>
        <v>0</v>
      </c>
    </row>
    <row r="6202">
      <c r="Y6202" s="60" t="str">
        <f>IF(ISERROR(MATCH(Passout2023[[#This Row], [Degree Duration (year)]],$M$3:$M$10,0)),"0", "1")</f>
        <v>0</v>
      </c>
      <c r="Z6202" s="60" t="str">
        <f>IF(ISERROR(MATCH(Passout2023[[#This Row], [Admission Type]],$F$3:$F$6,0)),"0", "1")</f>
        <v>0</v>
      </c>
      <c r="AA6202" s="60" t="str">
        <f>IF(ISERROR(MATCH(Passout2023[[#This Row], [Batch Start Year]],$L$3:$L$25,0)),"0", "1")</f>
        <v>0</v>
      </c>
      <c r="AB6202" s="60" t="str">
        <f>IF(ISERROR(MATCH(Passout2023[[#This Row], [Batch Start Semester]],$K$3:$K$6,0)),"0", "1")</f>
        <v>0</v>
      </c>
      <c r="AC6202" s="60" t="str">
        <f>IF(ISERROR(MATCH([3]!Quota_Std_2022_23[[#This Row], [SESSION_TYPE]],$AX$2:$AX$5,0)),"0", "1")</f>
        <v>0</v>
      </c>
      <c r="AD6202" s="60" t="str">
        <f>IF(ISERROR(MATCH(#REF!,#REF!,0)),"0", "1")</f>
        <v>0</v>
      </c>
      <c r="AE6202" s="60" t="str">
        <f>IF(ISERROR(MATCH([3]!Quota_Std_2022_23[[#This Row], [Gender]],$AN$2:$AN$4,0)),"0", "1")</f>
        <v>0</v>
      </c>
      <c r="AF6202" s="60" t="str">
        <f>IF(ISERROR(MATCH([3]!Quota_Std_2022_23[[#This Row], [Quota Type]],[3]Sheet1!$AO$2:$AO$12,0)),"0", "1")</f>
        <v>0</v>
      </c>
      <c r="AG6202" s="60" t="str">
        <f>IF(ISERROR(MATCH(#REF!,$BA$2:$BA$8,0)),"0", "1")</f>
        <v>0</v>
      </c>
      <c r="AH6202" s="60" t="str">
        <f>IF(ISERROR(MATCH(Passout2023[[#This Row], [Nationality Pakistani/ Foreign]],$D$3:$D$4,0)),"0", "1")</f>
        <v>0</v>
      </c>
    </row>
    <row r="6203">
      <c r="Y6203" s="60" t="str">
        <f>IF(ISERROR(MATCH(Passout2023[[#This Row], [Degree Duration (year)]],$M$3:$M$10,0)),"0", "1")</f>
        <v>0</v>
      </c>
      <c r="Z6203" s="60" t="str">
        <f>IF(ISERROR(MATCH(Passout2023[[#This Row], [Admission Type]],$F$3:$F$6,0)),"0", "1")</f>
        <v>0</v>
      </c>
      <c r="AA6203" s="60" t="str">
        <f>IF(ISERROR(MATCH(Passout2023[[#This Row], [Batch Start Year]],$L$3:$L$25,0)),"0", "1")</f>
        <v>0</v>
      </c>
      <c r="AB6203" s="60" t="str">
        <f>IF(ISERROR(MATCH(Passout2023[[#This Row], [Batch Start Semester]],$K$3:$K$6,0)),"0", "1")</f>
        <v>0</v>
      </c>
      <c r="AC6203" s="60" t="str">
        <f>IF(ISERROR(MATCH([3]!Quota_Std_2022_23[[#This Row], [SESSION_TYPE]],$AX$2:$AX$5,0)),"0", "1")</f>
        <v>0</v>
      </c>
      <c r="AD6203" s="60" t="str">
        <f>IF(ISERROR(MATCH(#REF!,#REF!,0)),"0", "1")</f>
        <v>0</v>
      </c>
      <c r="AE6203" s="60" t="str">
        <f>IF(ISERROR(MATCH([3]!Quota_Std_2022_23[[#This Row], [Gender]],$AN$2:$AN$4,0)),"0", "1")</f>
        <v>0</v>
      </c>
      <c r="AF6203" s="60" t="str">
        <f>IF(ISERROR(MATCH([3]!Quota_Std_2022_23[[#This Row], [Quota Type]],[3]Sheet1!$AO$2:$AO$12,0)),"0", "1")</f>
        <v>0</v>
      </c>
      <c r="AG6203" s="60" t="str">
        <f>IF(ISERROR(MATCH(#REF!,$BA$2:$BA$8,0)),"0", "1")</f>
        <v>0</v>
      </c>
      <c r="AH6203" s="60" t="str">
        <f>IF(ISERROR(MATCH(Passout2023[[#This Row], [Nationality Pakistani/ Foreign]],$D$3:$D$4,0)),"0", "1")</f>
        <v>0</v>
      </c>
    </row>
    <row r="6204">
      <c r="Y6204" s="60" t="str">
        <f>IF(ISERROR(MATCH(Passout2023[[#This Row], [Degree Duration (year)]],$M$3:$M$10,0)),"0", "1")</f>
        <v>0</v>
      </c>
      <c r="Z6204" s="60" t="str">
        <f>IF(ISERROR(MATCH(Passout2023[[#This Row], [Admission Type]],$F$3:$F$6,0)),"0", "1")</f>
        <v>0</v>
      </c>
      <c r="AA6204" s="60" t="str">
        <f>IF(ISERROR(MATCH(Passout2023[[#This Row], [Batch Start Year]],$L$3:$L$25,0)),"0", "1")</f>
        <v>0</v>
      </c>
      <c r="AB6204" s="60" t="str">
        <f>IF(ISERROR(MATCH(Passout2023[[#This Row], [Batch Start Semester]],$K$3:$K$6,0)),"0", "1")</f>
        <v>0</v>
      </c>
      <c r="AC6204" s="60" t="str">
        <f>IF(ISERROR(MATCH([3]!Quota_Std_2022_23[[#This Row], [SESSION_TYPE]],$AX$2:$AX$5,0)),"0", "1")</f>
        <v>0</v>
      </c>
      <c r="AD6204" s="60" t="str">
        <f>IF(ISERROR(MATCH(#REF!,#REF!,0)),"0", "1")</f>
        <v>0</v>
      </c>
      <c r="AE6204" s="60" t="str">
        <f>IF(ISERROR(MATCH([3]!Quota_Std_2022_23[[#This Row], [Gender]],$AN$2:$AN$4,0)),"0", "1")</f>
        <v>0</v>
      </c>
      <c r="AF6204" s="60" t="str">
        <f>IF(ISERROR(MATCH([3]!Quota_Std_2022_23[[#This Row], [Quota Type]],[3]Sheet1!$AO$2:$AO$12,0)),"0", "1")</f>
        <v>0</v>
      </c>
      <c r="AG6204" s="60" t="str">
        <f>IF(ISERROR(MATCH(#REF!,$BA$2:$BA$8,0)),"0", "1")</f>
        <v>0</v>
      </c>
      <c r="AH6204" s="60" t="str">
        <f>IF(ISERROR(MATCH(Passout2023[[#This Row], [Nationality Pakistani/ Foreign]],$D$3:$D$4,0)),"0", "1")</f>
        <v>0</v>
      </c>
    </row>
    <row r="6205">
      <c r="Y6205" s="60" t="str">
        <f>IF(ISERROR(MATCH(Passout2023[[#This Row], [Degree Duration (year)]],$M$3:$M$10,0)),"0", "1")</f>
        <v>0</v>
      </c>
      <c r="Z6205" s="60" t="str">
        <f>IF(ISERROR(MATCH(Passout2023[[#This Row], [Admission Type]],$F$3:$F$6,0)),"0", "1")</f>
        <v>0</v>
      </c>
      <c r="AA6205" s="60" t="str">
        <f>IF(ISERROR(MATCH(Passout2023[[#This Row], [Batch Start Year]],$L$3:$L$25,0)),"0", "1")</f>
        <v>0</v>
      </c>
      <c r="AB6205" s="60" t="str">
        <f>IF(ISERROR(MATCH(Passout2023[[#This Row], [Batch Start Semester]],$K$3:$K$6,0)),"0", "1")</f>
        <v>0</v>
      </c>
      <c r="AC6205" s="60" t="str">
        <f>IF(ISERROR(MATCH([3]!Quota_Std_2022_23[[#This Row], [SESSION_TYPE]],$AX$2:$AX$5,0)),"0", "1")</f>
        <v>0</v>
      </c>
      <c r="AD6205" s="60" t="str">
        <f>IF(ISERROR(MATCH(#REF!,#REF!,0)),"0", "1")</f>
        <v>0</v>
      </c>
      <c r="AE6205" s="60" t="str">
        <f>IF(ISERROR(MATCH([3]!Quota_Std_2022_23[[#This Row], [Gender]],$AN$2:$AN$4,0)),"0", "1")</f>
        <v>0</v>
      </c>
      <c r="AF6205" s="60" t="str">
        <f>IF(ISERROR(MATCH([3]!Quota_Std_2022_23[[#This Row], [Quota Type]],[3]Sheet1!$AO$2:$AO$12,0)),"0", "1")</f>
        <v>0</v>
      </c>
      <c r="AG6205" s="60" t="str">
        <f>IF(ISERROR(MATCH(#REF!,$BA$2:$BA$8,0)),"0", "1")</f>
        <v>0</v>
      </c>
      <c r="AH6205" s="60" t="str">
        <f>IF(ISERROR(MATCH(Passout2023[[#This Row], [Nationality Pakistani/ Foreign]],$D$3:$D$4,0)),"0", "1")</f>
        <v>0</v>
      </c>
    </row>
    <row r="6206">
      <c r="Y6206" s="60" t="str">
        <f>IF(ISERROR(MATCH(Passout2023[[#This Row], [Degree Duration (year)]],$M$3:$M$10,0)),"0", "1")</f>
        <v>0</v>
      </c>
      <c r="Z6206" s="60" t="str">
        <f>IF(ISERROR(MATCH(Passout2023[[#This Row], [Admission Type]],$F$3:$F$6,0)),"0", "1")</f>
        <v>0</v>
      </c>
      <c r="AA6206" s="60" t="str">
        <f>IF(ISERROR(MATCH(Passout2023[[#This Row], [Batch Start Year]],$L$3:$L$25,0)),"0", "1")</f>
        <v>0</v>
      </c>
      <c r="AB6206" s="60" t="str">
        <f>IF(ISERROR(MATCH(Passout2023[[#This Row], [Batch Start Semester]],$K$3:$K$6,0)),"0", "1")</f>
        <v>0</v>
      </c>
      <c r="AC6206" s="60" t="str">
        <f>IF(ISERROR(MATCH([3]!Quota_Std_2022_23[[#This Row], [SESSION_TYPE]],$AX$2:$AX$5,0)),"0", "1")</f>
        <v>0</v>
      </c>
      <c r="AD6206" s="60" t="str">
        <f>IF(ISERROR(MATCH(#REF!,#REF!,0)),"0", "1")</f>
        <v>0</v>
      </c>
      <c r="AE6206" s="60" t="str">
        <f>IF(ISERROR(MATCH([3]!Quota_Std_2022_23[[#This Row], [Gender]],$AN$2:$AN$4,0)),"0", "1")</f>
        <v>0</v>
      </c>
      <c r="AF6206" s="60" t="str">
        <f>IF(ISERROR(MATCH([3]!Quota_Std_2022_23[[#This Row], [Quota Type]],[3]Sheet1!$AO$2:$AO$12,0)),"0", "1")</f>
        <v>0</v>
      </c>
      <c r="AG6206" s="60" t="str">
        <f>IF(ISERROR(MATCH(#REF!,$BA$2:$BA$8,0)),"0", "1")</f>
        <v>0</v>
      </c>
      <c r="AH6206" s="60" t="str">
        <f>IF(ISERROR(MATCH(Passout2023[[#This Row], [Nationality Pakistani/ Foreign]],$D$3:$D$4,0)),"0", "1")</f>
        <v>0</v>
      </c>
    </row>
    <row r="6207">
      <c r="Y6207" s="60" t="str">
        <f>IF(ISERROR(MATCH(Passout2023[[#This Row], [Degree Duration (year)]],$M$3:$M$10,0)),"0", "1")</f>
        <v>0</v>
      </c>
      <c r="Z6207" s="60" t="str">
        <f>IF(ISERROR(MATCH(Passout2023[[#This Row], [Admission Type]],$F$3:$F$6,0)),"0", "1")</f>
        <v>0</v>
      </c>
      <c r="AA6207" s="60" t="str">
        <f>IF(ISERROR(MATCH(Passout2023[[#This Row], [Batch Start Year]],$L$3:$L$25,0)),"0", "1")</f>
        <v>0</v>
      </c>
      <c r="AB6207" s="60" t="str">
        <f>IF(ISERROR(MATCH(Passout2023[[#This Row], [Batch Start Semester]],$K$3:$K$6,0)),"0", "1")</f>
        <v>0</v>
      </c>
      <c r="AC6207" s="60" t="str">
        <f>IF(ISERROR(MATCH([3]!Quota_Std_2022_23[[#This Row], [SESSION_TYPE]],$AX$2:$AX$5,0)),"0", "1")</f>
        <v>0</v>
      </c>
      <c r="AD6207" s="60" t="str">
        <f>IF(ISERROR(MATCH(#REF!,#REF!,0)),"0", "1")</f>
        <v>0</v>
      </c>
      <c r="AE6207" s="60" t="str">
        <f>IF(ISERROR(MATCH([3]!Quota_Std_2022_23[[#This Row], [Gender]],$AN$2:$AN$4,0)),"0", "1")</f>
        <v>0</v>
      </c>
      <c r="AF6207" s="60" t="str">
        <f>IF(ISERROR(MATCH([3]!Quota_Std_2022_23[[#This Row], [Quota Type]],[3]Sheet1!$AO$2:$AO$12,0)),"0", "1")</f>
        <v>0</v>
      </c>
      <c r="AG6207" s="60" t="str">
        <f>IF(ISERROR(MATCH(#REF!,$BA$2:$BA$8,0)),"0", "1")</f>
        <v>0</v>
      </c>
      <c r="AH6207" s="60" t="str">
        <f>IF(ISERROR(MATCH(Passout2023[[#This Row], [Nationality Pakistani/ Foreign]],$D$3:$D$4,0)),"0", "1")</f>
        <v>0</v>
      </c>
    </row>
    <row r="6208">
      <c r="Y6208" s="60" t="str">
        <f>IF(ISERROR(MATCH(Passout2023[[#This Row], [Degree Duration (year)]],$M$3:$M$10,0)),"0", "1")</f>
        <v>0</v>
      </c>
      <c r="Z6208" s="60" t="str">
        <f>IF(ISERROR(MATCH(Passout2023[[#This Row], [Admission Type]],$F$3:$F$6,0)),"0", "1")</f>
        <v>0</v>
      </c>
      <c r="AA6208" s="60" t="str">
        <f>IF(ISERROR(MATCH(Passout2023[[#This Row], [Batch Start Year]],$L$3:$L$25,0)),"0", "1")</f>
        <v>0</v>
      </c>
      <c r="AB6208" s="60" t="str">
        <f>IF(ISERROR(MATCH(Passout2023[[#This Row], [Batch Start Semester]],$K$3:$K$6,0)),"0", "1")</f>
        <v>0</v>
      </c>
      <c r="AC6208" s="60" t="str">
        <f>IF(ISERROR(MATCH([3]!Quota_Std_2022_23[[#This Row], [SESSION_TYPE]],$AX$2:$AX$5,0)),"0", "1")</f>
        <v>0</v>
      </c>
      <c r="AD6208" s="60" t="str">
        <f>IF(ISERROR(MATCH(#REF!,#REF!,0)),"0", "1")</f>
        <v>0</v>
      </c>
      <c r="AE6208" s="60" t="str">
        <f>IF(ISERROR(MATCH([3]!Quota_Std_2022_23[[#This Row], [Gender]],$AN$2:$AN$4,0)),"0", "1")</f>
        <v>0</v>
      </c>
      <c r="AF6208" s="60" t="str">
        <f>IF(ISERROR(MATCH([3]!Quota_Std_2022_23[[#This Row], [Quota Type]],[3]Sheet1!$AO$2:$AO$12,0)),"0", "1")</f>
        <v>0</v>
      </c>
      <c r="AG6208" s="60" t="str">
        <f>IF(ISERROR(MATCH(#REF!,$BA$2:$BA$8,0)),"0", "1")</f>
        <v>0</v>
      </c>
      <c r="AH6208" s="60" t="str">
        <f>IF(ISERROR(MATCH(Passout2023[[#This Row], [Nationality Pakistani/ Foreign]],$D$3:$D$4,0)),"0", "1")</f>
        <v>0</v>
      </c>
    </row>
    <row r="6209">
      <c r="Y6209" s="60" t="str">
        <f>IF(ISERROR(MATCH(Passout2023[[#This Row], [Degree Duration (year)]],$M$3:$M$10,0)),"0", "1")</f>
        <v>0</v>
      </c>
      <c r="Z6209" s="60" t="str">
        <f>IF(ISERROR(MATCH(Passout2023[[#This Row], [Admission Type]],$F$3:$F$6,0)),"0", "1")</f>
        <v>0</v>
      </c>
      <c r="AA6209" s="60" t="str">
        <f>IF(ISERROR(MATCH(Passout2023[[#This Row], [Batch Start Year]],$L$3:$L$25,0)),"0", "1")</f>
        <v>0</v>
      </c>
      <c r="AB6209" s="60" t="str">
        <f>IF(ISERROR(MATCH(Passout2023[[#This Row], [Batch Start Semester]],$K$3:$K$6,0)),"0", "1")</f>
        <v>0</v>
      </c>
      <c r="AC6209" s="60" t="str">
        <f>IF(ISERROR(MATCH([3]!Quota_Std_2022_23[[#This Row], [SESSION_TYPE]],$AX$2:$AX$5,0)),"0", "1")</f>
        <v>0</v>
      </c>
      <c r="AD6209" s="60" t="str">
        <f>IF(ISERROR(MATCH(#REF!,#REF!,0)),"0", "1")</f>
        <v>0</v>
      </c>
      <c r="AE6209" s="60" t="str">
        <f>IF(ISERROR(MATCH([3]!Quota_Std_2022_23[[#This Row], [Gender]],$AN$2:$AN$4,0)),"0", "1")</f>
        <v>0</v>
      </c>
      <c r="AF6209" s="60" t="str">
        <f>IF(ISERROR(MATCH([3]!Quota_Std_2022_23[[#This Row], [Quota Type]],[3]Sheet1!$AO$2:$AO$12,0)),"0", "1")</f>
        <v>0</v>
      </c>
      <c r="AG6209" s="60" t="str">
        <f>IF(ISERROR(MATCH(#REF!,$BA$2:$BA$8,0)),"0", "1")</f>
        <v>0</v>
      </c>
      <c r="AH6209" s="60" t="str">
        <f>IF(ISERROR(MATCH(Passout2023[[#This Row], [Nationality Pakistani/ Foreign]],$D$3:$D$4,0)),"0", "1")</f>
        <v>0</v>
      </c>
    </row>
    <row r="6210">
      <c r="Y6210" s="60" t="str">
        <f>IF(ISERROR(MATCH(Passout2023[[#This Row], [Degree Duration (year)]],$M$3:$M$10,0)),"0", "1")</f>
        <v>0</v>
      </c>
      <c r="Z6210" s="60" t="str">
        <f>IF(ISERROR(MATCH(Passout2023[[#This Row], [Admission Type]],$F$3:$F$6,0)),"0", "1")</f>
        <v>0</v>
      </c>
      <c r="AA6210" s="60" t="str">
        <f>IF(ISERROR(MATCH(Passout2023[[#This Row], [Batch Start Year]],$L$3:$L$25,0)),"0", "1")</f>
        <v>0</v>
      </c>
      <c r="AB6210" s="60" t="str">
        <f>IF(ISERROR(MATCH(Passout2023[[#This Row], [Batch Start Semester]],$K$3:$K$6,0)),"0", "1")</f>
        <v>0</v>
      </c>
      <c r="AC6210" s="60" t="str">
        <f>IF(ISERROR(MATCH([3]!Quota_Std_2022_23[[#This Row], [SESSION_TYPE]],$AX$2:$AX$5,0)),"0", "1")</f>
        <v>0</v>
      </c>
      <c r="AD6210" s="60" t="str">
        <f>IF(ISERROR(MATCH(#REF!,#REF!,0)),"0", "1")</f>
        <v>0</v>
      </c>
      <c r="AE6210" s="60" t="str">
        <f>IF(ISERROR(MATCH([3]!Quota_Std_2022_23[[#This Row], [Gender]],$AN$2:$AN$4,0)),"0", "1")</f>
        <v>0</v>
      </c>
      <c r="AF6210" s="60" t="str">
        <f>IF(ISERROR(MATCH([3]!Quota_Std_2022_23[[#This Row], [Quota Type]],[3]Sheet1!$AO$2:$AO$12,0)),"0", "1")</f>
        <v>0</v>
      </c>
      <c r="AG6210" s="60" t="str">
        <f>IF(ISERROR(MATCH(#REF!,$BA$2:$BA$8,0)),"0", "1")</f>
        <v>0</v>
      </c>
      <c r="AH6210" s="60" t="str">
        <f>IF(ISERROR(MATCH(Passout2023[[#This Row], [Nationality Pakistani/ Foreign]],$D$3:$D$4,0)),"0", "1")</f>
        <v>0</v>
      </c>
    </row>
    <row r="6211">
      <c r="Y6211" s="60" t="str">
        <f>IF(ISERROR(MATCH(Passout2023[[#This Row], [Degree Duration (year)]],$M$3:$M$10,0)),"0", "1")</f>
        <v>0</v>
      </c>
      <c r="Z6211" s="60" t="str">
        <f>IF(ISERROR(MATCH(Passout2023[[#This Row], [Admission Type]],$F$3:$F$6,0)),"0", "1")</f>
        <v>0</v>
      </c>
      <c r="AA6211" s="60" t="str">
        <f>IF(ISERROR(MATCH(Passout2023[[#This Row], [Batch Start Year]],$L$3:$L$25,0)),"0", "1")</f>
        <v>0</v>
      </c>
      <c r="AB6211" s="60" t="str">
        <f>IF(ISERROR(MATCH(Passout2023[[#This Row], [Batch Start Semester]],$K$3:$K$6,0)),"0", "1")</f>
        <v>0</v>
      </c>
      <c r="AC6211" s="60" t="str">
        <f>IF(ISERROR(MATCH([3]!Quota_Std_2022_23[[#This Row], [SESSION_TYPE]],$AX$2:$AX$5,0)),"0", "1")</f>
        <v>0</v>
      </c>
      <c r="AD6211" s="60" t="str">
        <f>IF(ISERROR(MATCH(#REF!,#REF!,0)),"0", "1")</f>
        <v>0</v>
      </c>
      <c r="AE6211" s="60" t="str">
        <f>IF(ISERROR(MATCH([3]!Quota_Std_2022_23[[#This Row], [Gender]],$AN$2:$AN$4,0)),"0", "1")</f>
        <v>0</v>
      </c>
      <c r="AF6211" s="60" t="str">
        <f>IF(ISERROR(MATCH([3]!Quota_Std_2022_23[[#This Row], [Quota Type]],[3]Sheet1!$AO$2:$AO$12,0)),"0", "1")</f>
        <v>0</v>
      </c>
      <c r="AG6211" s="60" t="str">
        <f>IF(ISERROR(MATCH(#REF!,$BA$2:$BA$8,0)),"0", "1")</f>
        <v>0</v>
      </c>
      <c r="AH6211" s="60" t="str">
        <f>IF(ISERROR(MATCH(Passout2023[[#This Row], [Nationality Pakistani/ Foreign]],$D$3:$D$4,0)),"0", "1")</f>
        <v>0</v>
      </c>
    </row>
    <row r="6212">
      <c r="Y6212" s="60" t="str">
        <f>IF(ISERROR(MATCH(Passout2023[[#This Row], [Degree Duration (year)]],$M$3:$M$10,0)),"0", "1")</f>
        <v>0</v>
      </c>
      <c r="Z6212" s="60" t="str">
        <f>IF(ISERROR(MATCH(Passout2023[[#This Row], [Admission Type]],$F$3:$F$6,0)),"0", "1")</f>
        <v>0</v>
      </c>
      <c r="AA6212" s="60" t="str">
        <f>IF(ISERROR(MATCH(Passout2023[[#This Row], [Batch Start Year]],$L$3:$L$25,0)),"0", "1")</f>
        <v>0</v>
      </c>
      <c r="AB6212" s="60" t="str">
        <f>IF(ISERROR(MATCH(Passout2023[[#This Row], [Batch Start Semester]],$K$3:$K$6,0)),"0", "1")</f>
        <v>0</v>
      </c>
      <c r="AC6212" s="60" t="str">
        <f>IF(ISERROR(MATCH([3]!Quota_Std_2022_23[[#This Row], [SESSION_TYPE]],$AX$2:$AX$5,0)),"0", "1")</f>
        <v>0</v>
      </c>
      <c r="AD6212" s="60" t="str">
        <f>IF(ISERROR(MATCH(#REF!,#REF!,0)),"0", "1")</f>
        <v>0</v>
      </c>
      <c r="AE6212" s="60" t="str">
        <f>IF(ISERROR(MATCH([3]!Quota_Std_2022_23[[#This Row], [Gender]],$AN$2:$AN$4,0)),"0", "1")</f>
        <v>0</v>
      </c>
      <c r="AF6212" s="60" t="str">
        <f>IF(ISERROR(MATCH([3]!Quota_Std_2022_23[[#This Row], [Quota Type]],[3]Sheet1!$AO$2:$AO$12,0)),"0", "1")</f>
        <v>0</v>
      </c>
      <c r="AG6212" s="60" t="str">
        <f>IF(ISERROR(MATCH(#REF!,$BA$2:$BA$8,0)),"0", "1")</f>
        <v>0</v>
      </c>
      <c r="AH6212" s="60" t="str">
        <f>IF(ISERROR(MATCH(Passout2023[[#This Row], [Nationality Pakistani/ Foreign]],$D$3:$D$4,0)),"0", "1")</f>
        <v>0</v>
      </c>
    </row>
    <row r="6213">
      <c r="Y6213" s="60" t="str">
        <f>IF(ISERROR(MATCH(Passout2023[[#This Row], [Degree Duration (year)]],$M$3:$M$10,0)),"0", "1")</f>
        <v>0</v>
      </c>
      <c r="Z6213" s="60" t="str">
        <f>IF(ISERROR(MATCH(Passout2023[[#This Row], [Admission Type]],$F$3:$F$6,0)),"0", "1")</f>
        <v>0</v>
      </c>
      <c r="AA6213" s="60" t="str">
        <f>IF(ISERROR(MATCH(Passout2023[[#This Row], [Batch Start Year]],$L$3:$L$25,0)),"0", "1")</f>
        <v>0</v>
      </c>
      <c r="AB6213" s="60" t="str">
        <f>IF(ISERROR(MATCH(Passout2023[[#This Row], [Batch Start Semester]],$K$3:$K$6,0)),"0", "1")</f>
        <v>0</v>
      </c>
      <c r="AC6213" s="60" t="str">
        <f>IF(ISERROR(MATCH([3]!Quota_Std_2022_23[[#This Row], [SESSION_TYPE]],$AX$2:$AX$5,0)),"0", "1")</f>
        <v>0</v>
      </c>
      <c r="AD6213" s="60" t="str">
        <f>IF(ISERROR(MATCH(#REF!,#REF!,0)),"0", "1")</f>
        <v>0</v>
      </c>
      <c r="AE6213" s="60" t="str">
        <f>IF(ISERROR(MATCH([3]!Quota_Std_2022_23[[#This Row], [Gender]],$AN$2:$AN$4,0)),"0", "1")</f>
        <v>0</v>
      </c>
      <c r="AF6213" s="60" t="str">
        <f>IF(ISERROR(MATCH([3]!Quota_Std_2022_23[[#This Row], [Quota Type]],[3]Sheet1!$AO$2:$AO$12,0)),"0", "1")</f>
        <v>0</v>
      </c>
      <c r="AG6213" s="60" t="str">
        <f>IF(ISERROR(MATCH(#REF!,$BA$2:$BA$8,0)),"0", "1")</f>
        <v>0</v>
      </c>
      <c r="AH6213" s="60" t="str">
        <f>IF(ISERROR(MATCH(Passout2023[[#This Row], [Nationality Pakistani/ Foreign]],$D$3:$D$4,0)),"0", "1")</f>
        <v>0</v>
      </c>
    </row>
    <row r="6214">
      <c r="Y6214" s="60" t="str">
        <f>IF(ISERROR(MATCH(Passout2023[[#This Row], [Degree Duration (year)]],$M$3:$M$10,0)),"0", "1")</f>
        <v>0</v>
      </c>
      <c r="Z6214" s="60" t="str">
        <f>IF(ISERROR(MATCH(Passout2023[[#This Row], [Admission Type]],$F$3:$F$6,0)),"0", "1")</f>
        <v>0</v>
      </c>
      <c r="AA6214" s="60" t="str">
        <f>IF(ISERROR(MATCH(Passout2023[[#This Row], [Batch Start Year]],$L$3:$L$25,0)),"0", "1")</f>
        <v>0</v>
      </c>
      <c r="AB6214" s="60" t="str">
        <f>IF(ISERROR(MATCH(Passout2023[[#This Row], [Batch Start Semester]],$K$3:$K$6,0)),"0", "1")</f>
        <v>0</v>
      </c>
      <c r="AC6214" s="60" t="str">
        <f>IF(ISERROR(MATCH([3]!Quota_Std_2022_23[[#This Row], [SESSION_TYPE]],$AX$2:$AX$5,0)),"0", "1")</f>
        <v>0</v>
      </c>
      <c r="AD6214" s="60" t="str">
        <f>IF(ISERROR(MATCH(#REF!,#REF!,0)),"0", "1")</f>
        <v>0</v>
      </c>
      <c r="AE6214" s="60" t="str">
        <f>IF(ISERROR(MATCH([3]!Quota_Std_2022_23[[#This Row], [Gender]],$AN$2:$AN$4,0)),"0", "1")</f>
        <v>0</v>
      </c>
      <c r="AF6214" s="60" t="str">
        <f>IF(ISERROR(MATCH([3]!Quota_Std_2022_23[[#This Row], [Quota Type]],[3]Sheet1!$AO$2:$AO$12,0)),"0", "1")</f>
        <v>0</v>
      </c>
      <c r="AG6214" s="60" t="str">
        <f>IF(ISERROR(MATCH(#REF!,$BA$2:$BA$8,0)),"0", "1")</f>
        <v>0</v>
      </c>
      <c r="AH6214" s="60" t="str">
        <f>IF(ISERROR(MATCH(Passout2023[[#This Row], [Nationality Pakistani/ Foreign]],$D$3:$D$4,0)),"0", "1")</f>
        <v>0</v>
      </c>
    </row>
    <row r="6215">
      <c r="Y6215" s="60" t="str">
        <f>IF(ISERROR(MATCH(Passout2023[[#This Row], [Degree Duration (year)]],$M$3:$M$10,0)),"0", "1")</f>
        <v>0</v>
      </c>
      <c r="Z6215" s="60" t="str">
        <f>IF(ISERROR(MATCH(Passout2023[[#This Row], [Admission Type]],$F$3:$F$6,0)),"0", "1")</f>
        <v>0</v>
      </c>
      <c r="AA6215" s="60" t="str">
        <f>IF(ISERROR(MATCH(Passout2023[[#This Row], [Batch Start Year]],$L$3:$L$25,0)),"0", "1")</f>
        <v>0</v>
      </c>
      <c r="AB6215" s="60" t="str">
        <f>IF(ISERROR(MATCH(Passout2023[[#This Row], [Batch Start Semester]],$K$3:$K$6,0)),"0", "1")</f>
        <v>0</v>
      </c>
      <c r="AC6215" s="60" t="str">
        <f>IF(ISERROR(MATCH([3]!Quota_Std_2022_23[[#This Row], [SESSION_TYPE]],$AX$2:$AX$5,0)),"0", "1")</f>
        <v>0</v>
      </c>
      <c r="AD6215" s="60" t="str">
        <f>IF(ISERROR(MATCH(#REF!,#REF!,0)),"0", "1")</f>
        <v>0</v>
      </c>
      <c r="AE6215" s="60" t="str">
        <f>IF(ISERROR(MATCH([3]!Quota_Std_2022_23[[#This Row], [Gender]],$AN$2:$AN$4,0)),"0", "1")</f>
        <v>0</v>
      </c>
      <c r="AF6215" s="60" t="str">
        <f>IF(ISERROR(MATCH([3]!Quota_Std_2022_23[[#This Row], [Quota Type]],[3]Sheet1!$AO$2:$AO$12,0)),"0", "1")</f>
        <v>0</v>
      </c>
      <c r="AG6215" s="60" t="str">
        <f>IF(ISERROR(MATCH(#REF!,$BA$2:$BA$8,0)),"0", "1")</f>
        <v>0</v>
      </c>
      <c r="AH6215" s="60" t="str">
        <f>IF(ISERROR(MATCH(Passout2023[[#This Row], [Nationality Pakistani/ Foreign]],$D$3:$D$4,0)),"0", "1")</f>
        <v>0</v>
      </c>
    </row>
    <row r="6216">
      <c r="Y6216" s="60" t="str">
        <f>IF(ISERROR(MATCH(Passout2023[[#This Row], [Degree Duration (year)]],$M$3:$M$10,0)),"0", "1")</f>
        <v>0</v>
      </c>
      <c r="Z6216" s="60" t="str">
        <f>IF(ISERROR(MATCH(Passout2023[[#This Row], [Admission Type]],$F$3:$F$6,0)),"0", "1")</f>
        <v>0</v>
      </c>
      <c r="AA6216" s="60" t="str">
        <f>IF(ISERROR(MATCH(Passout2023[[#This Row], [Batch Start Year]],$L$3:$L$25,0)),"0", "1")</f>
        <v>0</v>
      </c>
      <c r="AB6216" s="60" t="str">
        <f>IF(ISERROR(MATCH(Passout2023[[#This Row], [Batch Start Semester]],$K$3:$K$6,0)),"0", "1")</f>
        <v>0</v>
      </c>
      <c r="AC6216" s="60" t="str">
        <f>IF(ISERROR(MATCH([3]!Quota_Std_2022_23[[#This Row], [SESSION_TYPE]],$AX$2:$AX$5,0)),"0", "1")</f>
        <v>0</v>
      </c>
      <c r="AD6216" s="60" t="str">
        <f>IF(ISERROR(MATCH(#REF!,#REF!,0)),"0", "1")</f>
        <v>0</v>
      </c>
      <c r="AE6216" s="60" t="str">
        <f>IF(ISERROR(MATCH([3]!Quota_Std_2022_23[[#This Row], [Gender]],$AN$2:$AN$4,0)),"0", "1")</f>
        <v>0</v>
      </c>
      <c r="AF6216" s="60" t="str">
        <f>IF(ISERROR(MATCH([3]!Quota_Std_2022_23[[#This Row], [Quota Type]],[3]Sheet1!$AO$2:$AO$12,0)),"0", "1")</f>
        <v>0</v>
      </c>
      <c r="AG6216" s="60" t="str">
        <f>IF(ISERROR(MATCH(#REF!,$BA$2:$BA$8,0)),"0", "1")</f>
        <v>0</v>
      </c>
      <c r="AH6216" s="60" t="str">
        <f>IF(ISERROR(MATCH(Passout2023[[#This Row], [Nationality Pakistani/ Foreign]],$D$3:$D$4,0)),"0", "1")</f>
        <v>0</v>
      </c>
    </row>
    <row r="6217">
      <c r="Y6217" s="60" t="str">
        <f>IF(ISERROR(MATCH(Passout2023[[#This Row], [Degree Duration (year)]],$M$3:$M$10,0)),"0", "1")</f>
        <v>0</v>
      </c>
      <c r="Z6217" s="60" t="str">
        <f>IF(ISERROR(MATCH(Passout2023[[#This Row], [Admission Type]],$F$3:$F$6,0)),"0", "1")</f>
        <v>0</v>
      </c>
      <c r="AA6217" s="60" t="str">
        <f>IF(ISERROR(MATCH(Passout2023[[#This Row], [Batch Start Year]],$L$3:$L$25,0)),"0", "1")</f>
        <v>0</v>
      </c>
      <c r="AB6217" s="60" t="str">
        <f>IF(ISERROR(MATCH(Passout2023[[#This Row], [Batch Start Semester]],$K$3:$K$6,0)),"0", "1")</f>
        <v>0</v>
      </c>
      <c r="AC6217" s="60" t="str">
        <f>IF(ISERROR(MATCH([3]!Quota_Std_2022_23[[#This Row], [SESSION_TYPE]],$AX$2:$AX$5,0)),"0", "1")</f>
        <v>0</v>
      </c>
      <c r="AD6217" s="60" t="str">
        <f>IF(ISERROR(MATCH(#REF!,#REF!,0)),"0", "1")</f>
        <v>0</v>
      </c>
      <c r="AE6217" s="60" t="str">
        <f>IF(ISERROR(MATCH([3]!Quota_Std_2022_23[[#This Row], [Gender]],$AN$2:$AN$4,0)),"0", "1")</f>
        <v>0</v>
      </c>
      <c r="AF6217" s="60" t="str">
        <f>IF(ISERROR(MATCH([3]!Quota_Std_2022_23[[#This Row], [Quota Type]],[3]Sheet1!$AO$2:$AO$12,0)),"0", "1")</f>
        <v>0</v>
      </c>
      <c r="AG6217" s="60" t="str">
        <f>IF(ISERROR(MATCH(#REF!,$BA$2:$BA$8,0)),"0", "1")</f>
        <v>0</v>
      </c>
      <c r="AH6217" s="60" t="str">
        <f>IF(ISERROR(MATCH(Passout2023[[#This Row], [Nationality Pakistani/ Foreign]],$D$3:$D$4,0)),"0", "1")</f>
        <v>0</v>
      </c>
    </row>
    <row r="6218">
      <c r="Y6218" s="60" t="str">
        <f>IF(ISERROR(MATCH(Passout2023[[#This Row], [Degree Duration (year)]],$M$3:$M$10,0)),"0", "1")</f>
        <v>0</v>
      </c>
      <c r="Z6218" s="60" t="str">
        <f>IF(ISERROR(MATCH(Passout2023[[#This Row], [Admission Type]],$F$3:$F$6,0)),"0", "1")</f>
        <v>0</v>
      </c>
      <c r="AA6218" s="60" t="str">
        <f>IF(ISERROR(MATCH(Passout2023[[#This Row], [Batch Start Year]],$L$3:$L$25,0)),"0", "1")</f>
        <v>0</v>
      </c>
      <c r="AB6218" s="60" t="str">
        <f>IF(ISERROR(MATCH(Passout2023[[#This Row], [Batch Start Semester]],$K$3:$K$6,0)),"0", "1")</f>
        <v>0</v>
      </c>
      <c r="AC6218" s="60" t="str">
        <f>IF(ISERROR(MATCH([3]!Quota_Std_2022_23[[#This Row], [SESSION_TYPE]],$AX$2:$AX$5,0)),"0", "1")</f>
        <v>0</v>
      </c>
      <c r="AD6218" s="60" t="str">
        <f>IF(ISERROR(MATCH(#REF!,#REF!,0)),"0", "1")</f>
        <v>0</v>
      </c>
      <c r="AE6218" s="60" t="str">
        <f>IF(ISERROR(MATCH([3]!Quota_Std_2022_23[[#This Row], [Gender]],$AN$2:$AN$4,0)),"0", "1")</f>
        <v>0</v>
      </c>
      <c r="AF6218" s="60" t="str">
        <f>IF(ISERROR(MATCH([3]!Quota_Std_2022_23[[#This Row], [Quota Type]],[3]Sheet1!$AO$2:$AO$12,0)),"0", "1")</f>
        <v>0</v>
      </c>
      <c r="AG6218" s="60" t="str">
        <f>IF(ISERROR(MATCH(#REF!,$BA$2:$BA$8,0)),"0", "1")</f>
        <v>0</v>
      </c>
      <c r="AH6218" s="60" t="str">
        <f>IF(ISERROR(MATCH(Passout2023[[#This Row], [Nationality Pakistani/ Foreign]],$D$3:$D$4,0)),"0", "1")</f>
        <v>0</v>
      </c>
    </row>
    <row r="6219">
      <c r="Y6219" s="60" t="str">
        <f>IF(ISERROR(MATCH(Passout2023[[#This Row], [Degree Duration (year)]],$M$3:$M$10,0)),"0", "1")</f>
        <v>0</v>
      </c>
      <c r="Z6219" s="60" t="str">
        <f>IF(ISERROR(MATCH(Passout2023[[#This Row], [Admission Type]],$F$3:$F$6,0)),"0", "1")</f>
        <v>0</v>
      </c>
      <c r="AA6219" s="60" t="str">
        <f>IF(ISERROR(MATCH(Passout2023[[#This Row], [Batch Start Year]],$L$3:$L$25,0)),"0", "1")</f>
        <v>0</v>
      </c>
      <c r="AB6219" s="60" t="str">
        <f>IF(ISERROR(MATCH(Passout2023[[#This Row], [Batch Start Semester]],$K$3:$K$6,0)),"0", "1")</f>
        <v>0</v>
      </c>
      <c r="AC6219" s="60" t="str">
        <f>IF(ISERROR(MATCH([3]!Quota_Std_2022_23[[#This Row], [SESSION_TYPE]],$AX$2:$AX$5,0)),"0", "1")</f>
        <v>0</v>
      </c>
      <c r="AD6219" s="60" t="str">
        <f>IF(ISERROR(MATCH(#REF!,#REF!,0)),"0", "1")</f>
        <v>0</v>
      </c>
      <c r="AE6219" s="60" t="str">
        <f>IF(ISERROR(MATCH([3]!Quota_Std_2022_23[[#This Row], [Gender]],$AN$2:$AN$4,0)),"0", "1")</f>
        <v>0</v>
      </c>
      <c r="AF6219" s="60" t="str">
        <f>IF(ISERROR(MATCH([3]!Quota_Std_2022_23[[#This Row], [Quota Type]],[3]Sheet1!$AO$2:$AO$12,0)),"0", "1")</f>
        <v>0</v>
      </c>
      <c r="AG6219" s="60" t="str">
        <f>IF(ISERROR(MATCH(#REF!,$BA$2:$BA$8,0)),"0", "1")</f>
        <v>0</v>
      </c>
      <c r="AH6219" s="60" t="str">
        <f>IF(ISERROR(MATCH(Passout2023[[#This Row], [Nationality Pakistani/ Foreign]],$D$3:$D$4,0)),"0", "1")</f>
        <v>0</v>
      </c>
    </row>
    <row r="6220">
      <c r="Y6220" s="60" t="str">
        <f>IF(ISERROR(MATCH(Passout2023[[#This Row], [Degree Duration (year)]],$M$3:$M$10,0)),"0", "1")</f>
        <v>0</v>
      </c>
      <c r="Z6220" s="60" t="str">
        <f>IF(ISERROR(MATCH(Passout2023[[#This Row], [Admission Type]],$F$3:$F$6,0)),"0", "1")</f>
        <v>0</v>
      </c>
      <c r="AA6220" s="60" t="str">
        <f>IF(ISERROR(MATCH(Passout2023[[#This Row], [Batch Start Year]],$L$3:$L$25,0)),"0", "1")</f>
        <v>0</v>
      </c>
      <c r="AB6220" s="60" t="str">
        <f>IF(ISERROR(MATCH(Passout2023[[#This Row], [Batch Start Semester]],$K$3:$K$6,0)),"0", "1")</f>
        <v>0</v>
      </c>
      <c r="AC6220" s="60" t="str">
        <f>IF(ISERROR(MATCH([3]!Quota_Std_2022_23[[#This Row], [SESSION_TYPE]],$AX$2:$AX$5,0)),"0", "1")</f>
        <v>0</v>
      </c>
      <c r="AD6220" s="60" t="str">
        <f>IF(ISERROR(MATCH(#REF!,#REF!,0)),"0", "1")</f>
        <v>0</v>
      </c>
      <c r="AE6220" s="60" t="str">
        <f>IF(ISERROR(MATCH([3]!Quota_Std_2022_23[[#This Row], [Gender]],$AN$2:$AN$4,0)),"0", "1")</f>
        <v>0</v>
      </c>
      <c r="AF6220" s="60" t="str">
        <f>IF(ISERROR(MATCH([3]!Quota_Std_2022_23[[#This Row], [Quota Type]],[3]Sheet1!$AO$2:$AO$12,0)),"0", "1")</f>
        <v>0</v>
      </c>
      <c r="AG6220" s="60" t="str">
        <f>IF(ISERROR(MATCH(#REF!,$BA$2:$BA$8,0)),"0", "1")</f>
        <v>0</v>
      </c>
      <c r="AH6220" s="60" t="str">
        <f>IF(ISERROR(MATCH(Passout2023[[#This Row], [Nationality Pakistani/ Foreign]],$D$3:$D$4,0)),"0", "1")</f>
        <v>0</v>
      </c>
    </row>
    <row r="6221">
      <c r="Y6221" s="60" t="str">
        <f>IF(ISERROR(MATCH(Passout2023[[#This Row], [Degree Duration (year)]],$M$3:$M$10,0)),"0", "1")</f>
        <v>0</v>
      </c>
      <c r="Z6221" s="60" t="str">
        <f>IF(ISERROR(MATCH(Passout2023[[#This Row], [Admission Type]],$F$3:$F$6,0)),"0", "1")</f>
        <v>0</v>
      </c>
      <c r="AA6221" s="60" t="str">
        <f>IF(ISERROR(MATCH(Passout2023[[#This Row], [Batch Start Year]],$L$3:$L$25,0)),"0", "1")</f>
        <v>0</v>
      </c>
      <c r="AB6221" s="60" t="str">
        <f>IF(ISERROR(MATCH(Passout2023[[#This Row], [Batch Start Semester]],$K$3:$K$6,0)),"0", "1")</f>
        <v>0</v>
      </c>
      <c r="AC6221" s="60" t="str">
        <f>IF(ISERROR(MATCH([3]!Quota_Std_2022_23[[#This Row], [SESSION_TYPE]],$AX$2:$AX$5,0)),"0", "1")</f>
        <v>0</v>
      </c>
      <c r="AD6221" s="60" t="str">
        <f>IF(ISERROR(MATCH(#REF!,#REF!,0)),"0", "1")</f>
        <v>0</v>
      </c>
      <c r="AE6221" s="60" t="str">
        <f>IF(ISERROR(MATCH([3]!Quota_Std_2022_23[[#This Row], [Gender]],$AN$2:$AN$4,0)),"0", "1")</f>
        <v>0</v>
      </c>
      <c r="AF6221" s="60" t="str">
        <f>IF(ISERROR(MATCH([3]!Quota_Std_2022_23[[#This Row], [Quota Type]],[3]Sheet1!$AO$2:$AO$12,0)),"0", "1")</f>
        <v>0</v>
      </c>
      <c r="AG6221" s="60" t="str">
        <f>IF(ISERROR(MATCH(#REF!,$BA$2:$BA$8,0)),"0", "1")</f>
        <v>0</v>
      </c>
      <c r="AH6221" s="60" t="str">
        <f>IF(ISERROR(MATCH(Passout2023[[#This Row], [Nationality Pakistani/ Foreign]],$D$3:$D$4,0)),"0", "1")</f>
        <v>0</v>
      </c>
    </row>
    <row r="6222">
      <c r="Y6222" s="60" t="str">
        <f>IF(ISERROR(MATCH(Passout2023[[#This Row], [Degree Duration (year)]],$M$3:$M$10,0)),"0", "1")</f>
        <v>0</v>
      </c>
      <c r="Z6222" s="60" t="str">
        <f>IF(ISERROR(MATCH(Passout2023[[#This Row], [Admission Type]],$F$3:$F$6,0)),"0", "1")</f>
        <v>0</v>
      </c>
      <c r="AA6222" s="60" t="str">
        <f>IF(ISERROR(MATCH(Passout2023[[#This Row], [Batch Start Year]],$L$3:$L$25,0)),"0", "1")</f>
        <v>0</v>
      </c>
      <c r="AB6222" s="60" t="str">
        <f>IF(ISERROR(MATCH(Passout2023[[#This Row], [Batch Start Semester]],$K$3:$K$6,0)),"0", "1")</f>
        <v>0</v>
      </c>
      <c r="AC6222" s="60" t="str">
        <f>IF(ISERROR(MATCH([3]!Quota_Std_2022_23[[#This Row], [SESSION_TYPE]],$AX$2:$AX$5,0)),"0", "1")</f>
        <v>0</v>
      </c>
      <c r="AD6222" s="60" t="str">
        <f>IF(ISERROR(MATCH(#REF!,#REF!,0)),"0", "1")</f>
        <v>0</v>
      </c>
      <c r="AE6222" s="60" t="str">
        <f>IF(ISERROR(MATCH([3]!Quota_Std_2022_23[[#This Row], [Gender]],$AN$2:$AN$4,0)),"0", "1")</f>
        <v>0</v>
      </c>
      <c r="AF6222" s="60" t="str">
        <f>IF(ISERROR(MATCH([3]!Quota_Std_2022_23[[#This Row], [Quota Type]],[3]Sheet1!$AO$2:$AO$12,0)),"0", "1")</f>
        <v>0</v>
      </c>
      <c r="AG6222" s="60" t="str">
        <f>IF(ISERROR(MATCH(#REF!,$BA$2:$BA$8,0)),"0", "1")</f>
        <v>0</v>
      </c>
      <c r="AH6222" s="60" t="str">
        <f>IF(ISERROR(MATCH(Passout2023[[#This Row], [Nationality Pakistani/ Foreign]],$D$3:$D$4,0)),"0", "1")</f>
        <v>0</v>
      </c>
    </row>
    <row r="6223">
      <c r="Y6223" s="60" t="str">
        <f>IF(ISERROR(MATCH(Passout2023[[#This Row], [Degree Duration (year)]],$M$3:$M$10,0)),"0", "1")</f>
        <v>0</v>
      </c>
      <c r="Z6223" s="60" t="str">
        <f>IF(ISERROR(MATCH(Passout2023[[#This Row], [Admission Type]],$F$3:$F$6,0)),"0", "1")</f>
        <v>0</v>
      </c>
      <c r="AA6223" s="60" t="str">
        <f>IF(ISERROR(MATCH(Passout2023[[#This Row], [Batch Start Year]],$L$3:$L$25,0)),"0", "1")</f>
        <v>0</v>
      </c>
      <c r="AB6223" s="60" t="str">
        <f>IF(ISERROR(MATCH(Passout2023[[#This Row], [Batch Start Semester]],$K$3:$K$6,0)),"0", "1")</f>
        <v>0</v>
      </c>
      <c r="AC6223" s="60" t="str">
        <f>IF(ISERROR(MATCH([3]!Quota_Std_2022_23[[#This Row], [SESSION_TYPE]],$AX$2:$AX$5,0)),"0", "1")</f>
        <v>0</v>
      </c>
      <c r="AD6223" s="60" t="str">
        <f>IF(ISERROR(MATCH(#REF!,#REF!,0)),"0", "1")</f>
        <v>0</v>
      </c>
      <c r="AE6223" s="60" t="str">
        <f>IF(ISERROR(MATCH([3]!Quota_Std_2022_23[[#This Row], [Gender]],$AN$2:$AN$4,0)),"0", "1")</f>
        <v>0</v>
      </c>
      <c r="AF6223" s="60" t="str">
        <f>IF(ISERROR(MATCH([3]!Quota_Std_2022_23[[#This Row], [Quota Type]],[3]Sheet1!$AO$2:$AO$12,0)),"0", "1")</f>
        <v>0</v>
      </c>
      <c r="AG6223" s="60" t="str">
        <f>IF(ISERROR(MATCH(#REF!,$BA$2:$BA$8,0)),"0", "1")</f>
        <v>0</v>
      </c>
      <c r="AH6223" s="60" t="str">
        <f>IF(ISERROR(MATCH(Passout2023[[#This Row], [Nationality Pakistani/ Foreign]],$D$3:$D$4,0)),"0", "1")</f>
        <v>0</v>
      </c>
    </row>
    <row r="6224">
      <c r="Y6224" s="60" t="str">
        <f>IF(ISERROR(MATCH(Passout2023[[#This Row], [Degree Duration (year)]],$M$3:$M$10,0)),"0", "1")</f>
        <v>0</v>
      </c>
      <c r="Z6224" s="60" t="str">
        <f>IF(ISERROR(MATCH(Passout2023[[#This Row], [Admission Type]],$F$3:$F$6,0)),"0", "1")</f>
        <v>0</v>
      </c>
      <c r="AA6224" s="60" t="str">
        <f>IF(ISERROR(MATCH(Passout2023[[#This Row], [Batch Start Year]],$L$3:$L$25,0)),"0", "1")</f>
        <v>0</v>
      </c>
      <c r="AB6224" s="60" t="str">
        <f>IF(ISERROR(MATCH(Passout2023[[#This Row], [Batch Start Semester]],$K$3:$K$6,0)),"0", "1")</f>
        <v>0</v>
      </c>
      <c r="AC6224" s="60" t="str">
        <f>IF(ISERROR(MATCH([3]!Quota_Std_2022_23[[#This Row], [SESSION_TYPE]],$AX$2:$AX$5,0)),"0", "1")</f>
        <v>0</v>
      </c>
      <c r="AD6224" s="60" t="str">
        <f>IF(ISERROR(MATCH(#REF!,#REF!,0)),"0", "1")</f>
        <v>0</v>
      </c>
      <c r="AE6224" s="60" t="str">
        <f>IF(ISERROR(MATCH([3]!Quota_Std_2022_23[[#This Row], [Gender]],$AN$2:$AN$4,0)),"0", "1")</f>
        <v>0</v>
      </c>
      <c r="AF6224" s="60" t="str">
        <f>IF(ISERROR(MATCH([3]!Quota_Std_2022_23[[#This Row], [Quota Type]],[3]Sheet1!$AO$2:$AO$12,0)),"0", "1")</f>
        <v>0</v>
      </c>
      <c r="AG6224" s="60" t="str">
        <f>IF(ISERROR(MATCH(#REF!,$BA$2:$BA$8,0)),"0", "1")</f>
        <v>0</v>
      </c>
      <c r="AH6224" s="60" t="str">
        <f>IF(ISERROR(MATCH(Passout2023[[#This Row], [Nationality Pakistani/ Foreign]],$D$3:$D$4,0)),"0", "1")</f>
        <v>0</v>
      </c>
    </row>
    <row r="6225">
      <c r="Y6225" s="60" t="str">
        <f>IF(ISERROR(MATCH(Passout2023[[#This Row], [Degree Duration (year)]],$M$3:$M$10,0)),"0", "1")</f>
        <v>0</v>
      </c>
      <c r="Z6225" s="60" t="str">
        <f>IF(ISERROR(MATCH(Passout2023[[#This Row], [Admission Type]],$F$3:$F$6,0)),"0", "1")</f>
        <v>0</v>
      </c>
      <c r="AA6225" s="60" t="str">
        <f>IF(ISERROR(MATCH(Passout2023[[#This Row], [Batch Start Year]],$L$3:$L$25,0)),"0", "1")</f>
        <v>0</v>
      </c>
      <c r="AB6225" s="60" t="str">
        <f>IF(ISERROR(MATCH(Passout2023[[#This Row], [Batch Start Semester]],$K$3:$K$6,0)),"0", "1")</f>
        <v>0</v>
      </c>
      <c r="AC6225" s="60" t="str">
        <f>IF(ISERROR(MATCH([3]!Quota_Std_2022_23[[#This Row], [SESSION_TYPE]],$AX$2:$AX$5,0)),"0", "1")</f>
        <v>0</v>
      </c>
      <c r="AD6225" s="60" t="str">
        <f>IF(ISERROR(MATCH(#REF!,#REF!,0)),"0", "1")</f>
        <v>0</v>
      </c>
      <c r="AE6225" s="60" t="str">
        <f>IF(ISERROR(MATCH([3]!Quota_Std_2022_23[[#This Row], [Gender]],$AN$2:$AN$4,0)),"0", "1")</f>
        <v>0</v>
      </c>
      <c r="AF6225" s="60" t="str">
        <f>IF(ISERROR(MATCH([3]!Quota_Std_2022_23[[#This Row], [Quota Type]],[3]Sheet1!$AO$2:$AO$12,0)),"0", "1")</f>
        <v>0</v>
      </c>
      <c r="AG6225" s="60" t="str">
        <f>IF(ISERROR(MATCH(#REF!,$BA$2:$BA$8,0)),"0", "1")</f>
        <v>0</v>
      </c>
      <c r="AH6225" s="60" t="str">
        <f>IF(ISERROR(MATCH(Passout2023[[#This Row], [Nationality Pakistani/ Foreign]],$D$3:$D$4,0)),"0", "1")</f>
        <v>0</v>
      </c>
    </row>
    <row r="6226">
      <c r="Y6226" s="60" t="str">
        <f>IF(ISERROR(MATCH(Passout2023[[#This Row], [Degree Duration (year)]],$M$3:$M$10,0)),"0", "1")</f>
        <v>0</v>
      </c>
      <c r="Z6226" s="60" t="str">
        <f>IF(ISERROR(MATCH(Passout2023[[#This Row], [Admission Type]],$F$3:$F$6,0)),"0", "1")</f>
        <v>0</v>
      </c>
      <c r="AA6226" s="60" t="str">
        <f>IF(ISERROR(MATCH(Passout2023[[#This Row], [Batch Start Year]],$L$3:$L$25,0)),"0", "1")</f>
        <v>0</v>
      </c>
      <c r="AB6226" s="60" t="str">
        <f>IF(ISERROR(MATCH(Passout2023[[#This Row], [Batch Start Semester]],$K$3:$K$6,0)),"0", "1")</f>
        <v>0</v>
      </c>
      <c r="AC6226" s="60" t="str">
        <f>IF(ISERROR(MATCH([3]!Quota_Std_2022_23[[#This Row], [SESSION_TYPE]],$AX$2:$AX$5,0)),"0", "1")</f>
        <v>0</v>
      </c>
      <c r="AD6226" s="60" t="str">
        <f>IF(ISERROR(MATCH(#REF!,#REF!,0)),"0", "1")</f>
        <v>0</v>
      </c>
      <c r="AE6226" s="60" t="str">
        <f>IF(ISERROR(MATCH([3]!Quota_Std_2022_23[[#This Row], [Gender]],$AN$2:$AN$4,0)),"0", "1")</f>
        <v>0</v>
      </c>
      <c r="AF6226" s="60" t="str">
        <f>IF(ISERROR(MATCH([3]!Quota_Std_2022_23[[#This Row], [Quota Type]],[3]Sheet1!$AO$2:$AO$12,0)),"0", "1")</f>
        <v>0</v>
      </c>
      <c r="AG6226" s="60" t="str">
        <f>IF(ISERROR(MATCH(#REF!,$BA$2:$BA$8,0)),"0", "1")</f>
        <v>0</v>
      </c>
      <c r="AH6226" s="60" t="str">
        <f>IF(ISERROR(MATCH(Passout2023[[#This Row], [Nationality Pakistani/ Foreign]],$D$3:$D$4,0)),"0", "1")</f>
        <v>0</v>
      </c>
    </row>
    <row r="6227">
      <c r="Y6227" s="60" t="str">
        <f>IF(ISERROR(MATCH(Passout2023[[#This Row], [Degree Duration (year)]],$M$3:$M$10,0)),"0", "1")</f>
        <v>0</v>
      </c>
      <c r="Z6227" s="60" t="str">
        <f>IF(ISERROR(MATCH(Passout2023[[#This Row], [Admission Type]],$F$3:$F$6,0)),"0", "1")</f>
        <v>0</v>
      </c>
      <c r="AA6227" s="60" t="str">
        <f>IF(ISERROR(MATCH(Passout2023[[#This Row], [Batch Start Year]],$L$3:$L$25,0)),"0", "1")</f>
        <v>0</v>
      </c>
      <c r="AB6227" s="60" t="str">
        <f>IF(ISERROR(MATCH(Passout2023[[#This Row], [Batch Start Semester]],$K$3:$K$6,0)),"0", "1")</f>
        <v>0</v>
      </c>
      <c r="AC6227" s="60" t="str">
        <f>IF(ISERROR(MATCH([3]!Quota_Std_2022_23[[#This Row], [SESSION_TYPE]],$AX$2:$AX$5,0)),"0", "1")</f>
        <v>0</v>
      </c>
      <c r="AD6227" s="60" t="str">
        <f>IF(ISERROR(MATCH(#REF!,#REF!,0)),"0", "1")</f>
        <v>0</v>
      </c>
      <c r="AE6227" s="60" t="str">
        <f>IF(ISERROR(MATCH([3]!Quota_Std_2022_23[[#This Row], [Gender]],$AN$2:$AN$4,0)),"0", "1")</f>
        <v>0</v>
      </c>
      <c r="AF6227" s="60" t="str">
        <f>IF(ISERROR(MATCH([3]!Quota_Std_2022_23[[#This Row], [Quota Type]],[3]Sheet1!$AO$2:$AO$12,0)),"0", "1")</f>
        <v>0</v>
      </c>
      <c r="AG6227" s="60" t="str">
        <f>IF(ISERROR(MATCH(#REF!,$BA$2:$BA$8,0)),"0", "1")</f>
        <v>0</v>
      </c>
      <c r="AH6227" s="60" t="str">
        <f>IF(ISERROR(MATCH(Passout2023[[#This Row], [Nationality Pakistani/ Foreign]],$D$3:$D$4,0)),"0", "1")</f>
        <v>0</v>
      </c>
    </row>
    <row r="6228">
      <c r="Y6228" s="60" t="str">
        <f>IF(ISERROR(MATCH(Passout2023[[#This Row], [Degree Duration (year)]],$M$3:$M$10,0)),"0", "1")</f>
        <v>0</v>
      </c>
      <c r="Z6228" s="60" t="str">
        <f>IF(ISERROR(MATCH(Passout2023[[#This Row], [Admission Type]],$F$3:$F$6,0)),"0", "1")</f>
        <v>0</v>
      </c>
      <c r="AA6228" s="60" t="str">
        <f>IF(ISERROR(MATCH(Passout2023[[#This Row], [Batch Start Year]],$L$3:$L$25,0)),"0", "1")</f>
        <v>0</v>
      </c>
      <c r="AB6228" s="60" t="str">
        <f>IF(ISERROR(MATCH(Passout2023[[#This Row], [Batch Start Semester]],$K$3:$K$6,0)),"0", "1")</f>
        <v>0</v>
      </c>
      <c r="AC6228" s="60" t="str">
        <f>IF(ISERROR(MATCH([3]!Quota_Std_2022_23[[#This Row], [SESSION_TYPE]],$AX$2:$AX$5,0)),"0", "1")</f>
        <v>0</v>
      </c>
      <c r="AD6228" s="60" t="str">
        <f>IF(ISERROR(MATCH(#REF!,#REF!,0)),"0", "1")</f>
        <v>0</v>
      </c>
      <c r="AE6228" s="60" t="str">
        <f>IF(ISERROR(MATCH([3]!Quota_Std_2022_23[[#This Row], [Gender]],$AN$2:$AN$4,0)),"0", "1")</f>
        <v>0</v>
      </c>
      <c r="AF6228" s="60" t="str">
        <f>IF(ISERROR(MATCH([3]!Quota_Std_2022_23[[#This Row], [Quota Type]],[3]Sheet1!$AO$2:$AO$12,0)),"0", "1")</f>
        <v>0</v>
      </c>
      <c r="AG6228" s="60" t="str">
        <f>IF(ISERROR(MATCH(#REF!,$BA$2:$BA$8,0)),"0", "1")</f>
        <v>0</v>
      </c>
      <c r="AH6228" s="60" t="str">
        <f>IF(ISERROR(MATCH(Passout2023[[#This Row], [Nationality Pakistani/ Foreign]],$D$3:$D$4,0)),"0", "1")</f>
        <v>0</v>
      </c>
    </row>
    <row r="6229">
      <c r="Y6229" s="60" t="str">
        <f>IF(ISERROR(MATCH(Passout2023[[#This Row], [Degree Duration (year)]],$M$3:$M$10,0)),"0", "1")</f>
        <v>0</v>
      </c>
      <c r="Z6229" s="60" t="str">
        <f>IF(ISERROR(MATCH(Passout2023[[#This Row], [Admission Type]],$F$3:$F$6,0)),"0", "1")</f>
        <v>0</v>
      </c>
      <c r="AA6229" s="60" t="str">
        <f>IF(ISERROR(MATCH(Passout2023[[#This Row], [Batch Start Year]],$L$3:$L$25,0)),"0", "1")</f>
        <v>0</v>
      </c>
      <c r="AB6229" s="60" t="str">
        <f>IF(ISERROR(MATCH(Passout2023[[#This Row], [Batch Start Semester]],$K$3:$K$6,0)),"0", "1")</f>
        <v>0</v>
      </c>
      <c r="AC6229" s="60" t="str">
        <f>IF(ISERROR(MATCH([3]!Quota_Std_2022_23[[#This Row], [SESSION_TYPE]],$AX$2:$AX$5,0)),"0", "1")</f>
        <v>0</v>
      </c>
      <c r="AD6229" s="60" t="str">
        <f>IF(ISERROR(MATCH(#REF!,#REF!,0)),"0", "1")</f>
        <v>0</v>
      </c>
      <c r="AE6229" s="60" t="str">
        <f>IF(ISERROR(MATCH([3]!Quota_Std_2022_23[[#This Row], [Gender]],$AN$2:$AN$4,0)),"0", "1")</f>
        <v>0</v>
      </c>
      <c r="AF6229" s="60" t="str">
        <f>IF(ISERROR(MATCH([3]!Quota_Std_2022_23[[#This Row], [Quota Type]],[3]Sheet1!$AO$2:$AO$12,0)),"0", "1")</f>
        <v>0</v>
      </c>
      <c r="AG6229" s="60" t="str">
        <f>IF(ISERROR(MATCH(#REF!,$BA$2:$BA$8,0)),"0", "1")</f>
        <v>0</v>
      </c>
      <c r="AH6229" s="60" t="str">
        <f>IF(ISERROR(MATCH(Passout2023[[#This Row], [Nationality Pakistani/ Foreign]],$D$3:$D$4,0)),"0", "1")</f>
        <v>0</v>
      </c>
    </row>
    <row r="6230">
      <c r="Y6230" s="60" t="str">
        <f>IF(ISERROR(MATCH(Passout2023[[#This Row], [Degree Duration (year)]],$M$3:$M$10,0)),"0", "1")</f>
        <v>0</v>
      </c>
      <c r="Z6230" s="60" t="str">
        <f>IF(ISERROR(MATCH(Passout2023[[#This Row], [Admission Type]],$F$3:$F$6,0)),"0", "1")</f>
        <v>0</v>
      </c>
      <c r="AA6230" s="60" t="str">
        <f>IF(ISERROR(MATCH(Passout2023[[#This Row], [Batch Start Year]],$L$3:$L$25,0)),"0", "1")</f>
        <v>0</v>
      </c>
      <c r="AB6230" s="60" t="str">
        <f>IF(ISERROR(MATCH(Passout2023[[#This Row], [Batch Start Semester]],$K$3:$K$6,0)),"0", "1")</f>
        <v>0</v>
      </c>
      <c r="AC6230" s="60" t="str">
        <f>IF(ISERROR(MATCH([3]!Quota_Std_2022_23[[#This Row], [SESSION_TYPE]],$AX$2:$AX$5,0)),"0", "1")</f>
        <v>0</v>
      </c>
      <c r="AD6230" s="60" t="str">
        <f>IF(ISERROR(MATCH(#REF!,#REF!,0)),"0", "1")</f>
        <v>0</v>
      </c>
      <c r="AE6230" s="60" t="str">
        <f>IF(ISERROR(MATCH([3]!Quota_Std_2022_23[[#This Row], [Gender]],$AN$2:$AN$4,0)),"0", "1")</f>
        <v>0</v>
      </c>
      <c r="AF6230" s="60" t="str">
        <f>IF(ISERROR(MATCH([3]!Quota_Std_2022_23[[#This Row], [Quota Type]],[3]Sheet1!$AO$2:$AO$12,0)),"0", "1")</f>
        <v>0</v>
      </c>
      <c r="AG6230" s="60" t="str">
        <f>IF(ISERROR(MATCH(#REF!,$BA$2:$BA$8,0)),"0", "1")</f>
        <v>0</v>
      </c>
      <c r="AH6230" s="60" t="str">
        <f>IF(ISERROR(MATCH(Passout2023[[#This Row], [Nationality Pakistani/ Foreign]],$D$3:$D$4,0)),"0", "1")</f>
        <v>0</v>
      </c>
    </row>
    <row r="6231">
      <c r="Y6231" s="60" t="str">
        <f>IF(ISERROR(MATCH(Passout2023[[#This Row], [Degree Duration (year)]],$M$3:$M$10,0)),"0", "1")</f>
        <v>0</v>
      </c>
      <c r="Z6231" s="60" t="str">
        <f>IF(ISERROR(MATCH(Passout2023[[#This Row], [Admission Type]],$F$3:$F$6,0)),"0", "1")</f>
        <v>0</v>
      </c>
      <c r="AA6231" s="60" t="str">
        <f>IF(ISERROR(MATCH(Passout2023[[#This Row], [Batch Start Year]],$L$3:$L$25,0)),"0", "1")</f>
        <v>0</v>
      </c>
      <c r="AB6231" s="60" t="str">
        <f>IF(ISERROR(MATCH(Passout2023[[#This Row], [Batch Start Semester]],$K$3:$K$6,0)),"0", "1")</f>
        <v>0</v>
      </c>
      <c r="AC6231" s="60" t="str">
        <f>IF(ISERROR(MATCH([3]!Quota_Std_2022_23[[#This Row], [SESSION_TYPE]],$AX$2:$AX$5,0)),"0", "1")</f>
        <v>0</v>
      </c>
      <c r="AD6231" s="60" t="str">
        <f>IF(ISERROR(MATCH(#REF!,#REF!,0)),"0", "1")</f>
        <v>0</v>
      </c>
      <c r="AE6231" s="60" t="str">
        <f>IF(ISERROR(MATCH([3]!Quota_Std_2022_23[[#This Row], [Gender]],$AN$2:$AN$4,0)),"0", "1")</f>
        <v>0</v>
      </c>
      <c r="AF6231" s="60" t="str">
        <f>IF(ISERROR(MATCH([3]!Quota_Std_2022_23[[#This Row], [Quota Type]],[3]Sheet1!$AO$2:$AO$12,0)),"0", "1")</f>
        <v>0</v>
      </c>
      <c r="AG6231" s="60" t="str">
        <f>IF(ISERROR(MATCH(#REF!,$BA$2:$BA$8,0)),"0", "1")</f>
        <v>0</v>
      </c>
      <c r="AH6231" s="60" t="str">
        <f>IF(ISERROR(MATCH(Passout2023[[#This Row], [Nationality Pakistani/ Foreign]],$D$3:$D$4,0)),"0", "1")</f>
        <v>0</v>
      </c>
    </row>
    <row r="6232">
      <c r="Y6232" s="60" t="str">
        <f>IF(ISERROR(MATCH(Passout2023[[#This Row], [Degree Duration (year)]],$M$3:$M$10,0)),"0", "1")</f>
        <v>0</v>
      </c>
      <c r="Z6232" s="60" t="str">
        <f>IF(ISERROR(MATCH(Passout2023[[#This Row], [Admission Type]],$F$3:$F$6,0)),"0", "1")</f>
        <v>0</v>
      </c>
      <c r="AA6232" s="60" t="str">
        <f>IF(ISERROR(MATCH(Passout2023[[#This Row], [Batch Start Year]],$L$3:$L$25,0)),"0", "1")</f>
        <v>0</v>
      </c>
      <c r="AB6232" s="60" t="str">
        <f>IF(ISERROR(MATCH(Passout2023[[#This Row], [Batch Start Semester]],$K$3:$K$6,0)),"0", "1")</f>
        <v>0</v>
      </c>
      <c r="AC6232" s="60" t="str">
        <f>IF(ISERROR(MATCH([3]!Quota_Std_2022_23[[#This Row], [SESSION_TYPE]],$AX$2:$AX$5,0)),"0", "1")</f>
        <v>0</v>
      </c>
      <c r="AD6232" s="60" t="str">
        <f>IF(ISERROR(MATCH(#REF!,#REF!,0)),"0", "1")</f>
        <v>0</v>
      </c>
      <c r="AE6232" s="60" t="str">
        <f>IF(ISERROR(MATCH([3]!Quota_Std_2022_23[[#This Row], [Gender]],$AN$2:$AN$4,0)),"0", "1")</f>
        <v>0</v>
      </c>
      <c r="AF6232" s="60" t="str">
        <f>IF(ISERROR(MATCH([3]!Quota_Std_2022_23[[#This Row], [Quota Type]],[3]Sheet1!$AO$2:$AO$12,0)),"0", "1")</f>
        <v>0</v>
      </c>
      <c r="AG6232" s="60" t="str">
        <f>IF(ISERROR(MATCH(#REF!,$BA$2:$BA$8,0)),"0", "1")</f>
        <v>0</v>
      </c>
      <c r="AH6232" s="60" t="str">
        <f>IF(ISERROR(MATCH(Passout2023[[#This Row], [Nationality Pakistani/ Foreign]],$D$3:$D$4,0)),"0", "1")</f>
        <v>0</v>
      </c>
    </row>
    <row r="6233">
      <c r="Y6233" s="60" t="str">
        <f>IF(ISERROR(MATCH(Passout2023[[#This Row], [Degree Duration (year)]],$M$3:$M$10,0)),"0", "1")</f>
        <v>0</v>
      </c>
      <c r="Z6233" s="60" t="str">
        <f>IF(ISERROR(MATCH(Passout2023[[#This Row], [Admission Type]],$F$3:$F$6,0)),"0", "1")</f>
        <v>0</v>
      </c>
      <c r="AA6233" s="60" t="str">
        <f>IF(ISERROR(MATCH(Passout2023[[#This Row], [Batch Start Year]],$L$3:$L$25,0)),"0", "1")</f>
        <v>0</v>
      </c>
      <c r="AB6233" s="60" t="str">
        <f>IF(ISERROR(MATCH(Passout2023[[#This Row], [Batch Start Semester]],$K$3:$K$6,0)),"0", "1")</f>
        <v>0</v>
      </c>
      <c r="AC6233" s="60" t="str">
        <f>IF(ISERROR(MATCH([3]!Quota_Std_2022_23[[#This Row], [SESSION_TYPE]],$AX$2:$AX$5,0)),"0", "1")</f>
        <v>0</v>
      </c>
      <c r="AD6233" s="60" t="str">
        <f>IF(ISERROR(MATCH(#REF!,#REF!,0)),"0", "1")</f>
        <v>0</v>
      </c>
      <c r="AE6233" s="60" t="str">
        <f>IF(ISERROR(MATCH([3]!Quota_Std_2022_23[[#This Row], [Gender]],$AN$2:$AN$4,0)),"0", "1")</f>
        <v>0</v>
      </c>
      <c r="AF6233" s="60" t="str">
        <f>IF(ISERROR(MATCH([3]!Quota_Std_2022_23[[#This Row], [Quota Type]],[3]Sheet1!$AO$2:$AO$12,0)),"0", "1")</f>
        <v>0</v>
      </c>
      <c r="AG6233" s="60" t="str">
        <f>IF(ISERROR(MATCH(#REF!,$BA$2:$BA$8,0)),"0", "1")</f>
        <v>0</v>
      </c>
      <c r="AH6233" s="60" t="str">
        <f>IF(ISERROR(MATCH(Passout2023[[#This Row], [Nationality Pakistani/ Foreign]],$D$3:$D$4,0)),"0", "1")</f>
        <v>0</v>
      </c>
    </row>
    <row r="6234">
      <c r="Y6234" s="60" t="str">
        <f>IF(ISERROR(MATCH(Passout2023[[#This Row], [Degree Duration (year)]],$M$3:$M$10,0)),"0", "1")</f>
        <v>0</v>
      </c>
      <c r="Z6234" s="60" t="str">
        <f>IF(ISERROR(MATCH(Passout2023[[#This Row], [Admission Type]],$F$3:$F$6,0)),"0", "1")</f>
        <v>0</v>
      </c>
      <c r="AA6234" s="60" t="str">
        <f>IF(ISERROR(MATCH(Passout2023[[#This Row], [Batch Start Year]],$L$3:$L$25,0)),"0", "1")</f>
        <v>0</v>
      </c>
      <c r="AB6234" s="60" t="str">
        <f>IF(ISERROR(MATCH(Passout2023[[#This Row], [Batch Start Semester]],$K$3:$K$6,0)),"0", "1")</f>
        <v>0</v>
      </c>
      <c r="AC6234" s="60" t="str">
        <f>IF(ISERROR(MATCH([3]!Quota_Std_2022_23[[#This Row], [SESSION_TYPE]],$AX$2:$AX$5,0)),"0", "1")</f>
        <v>0</v>
      </c>
      <c r="AD6234" s="60" t="str">
        <f>IF(ISERROR(MATCH(#REF!,#REF!,0)),"0", "1")</f>
        <v>0</v>
      </c>
      <c r="AE6234" s="60" t="str">
        <f>IF(ISERROR(MATCH([3]!Quota_Std_2022_23[[#This Row], [Gender]],$AN$2:$AN$4,0)),"0", "1")</f>
        <v>0</v>
      </c>
      <c r="AF6234" s="60" t="str">
        <f>IF(ISERROR(MATCH([3]!Quota_Std_2022_23[[#This Row], [Quota Type]],[3]Sheet1!$AO$2:$AO$12,0)),"0", "1")</f>
        <v>0</v>
      </c>
      <c r="AG6234" s="60" t="str">
        <f>IF(ISERROR(MATCH(#REF!,$BA$2:$BA$8,0)),"0", "1")</f>
        <v>0</v>
      </c>
      <c r="AH6234" s="60" t="str">
        <f>IF(ISERROR(MATCH(Passout2023[[#This Row], [Nationality Pakistani/ Foreign]],$D$3:$D$4,0)),"0", "1")</f>
        <v>0</v>
      </c>
    </row>
    <row r="6235">
      <c r="Y6235" s="60" t="str">
        <f>IF(ISERROR(MATCH(Passout2023[[#This Row], [Degree Duration (year)]],$M$3:$M$10,0)),"0", "1")</f>
        <v>0</v>
      </c>
      <c r="Z6235" s="60" t="str">
        <f>IF(ISERROR(MATCH(Passout2023[[#This Row], [Admission Type]],$F$3:$F$6,0)),"0", "1")</f>
        <v>0</v>
      </c>
      <c r="AA6235" s="60" t="str">
        <f>IF(ISERROR(MATCH(Passout2023[[#This Row], [Batch Start Year]],$L$3:$L$25,0)),"0", "1")</f>
        <v>0</v>
      </c>
      <c r="AB6235" s="60" t="str">
        <f>IF(ISERROR(MATCH(Passout2023[[#This Row], [Batch Start Semester]],$K$3:$K$6,0)),"0", "1")</f>
        <v>0</v>
      </c>
      <c r="AC6235" s="60" t="str">
        <f>IF(ISERROR(MATCH([3]!Quota_Std_2022_23[[#This Row], [SESSION_TYPE]],$AX$2:$AX$5,0)),"0", "1")</f>
        <v>0</v>
      </c>
      <c r="AD6235" s="60" t="str">
        <f>IF(ISERROR(MATCH(#REF!,#REF!,0)),"0", "1")</f>
        <v>0</v>
      </c>
      <c r="AE6235" s="60" t="str">
        <f>IF(ISERROR(MATCH([3]!Quota_Std_2022_23[[#This Row], [Gender]],$AN$2:$AN$4,0)),"0", "1")</f>
        <v>0</v>
      </c>
      <c r="AF6235" s="60" t="str">
        <f>IF(ISERROR(MATCH([3]!Quota_Std_2022_23[[#This Row], [Quota Type]],[3]Sheet1!$AO$2:$AO$12,0)),"0", "1")</f>
        <v>0</v>
      </c>
      <c r="AG6235" s="60" t="str">
        <f>IF(ISERROR(MATCH(#REF!,$BA$2:$BA$8,0)),"0", "1")</f>
        <v>0</v>
      </c>
      <c r="AH6235" s="60" t="str">
        <f>IF(ISERROR(MATCH(Passout2023[[#This Row], [Nationality Pakistani/ Foreign]],$D$3:$D$4,0)),"0", "1")</f>
        <v>0</v>
      </c>
    </row>
    <row r="6236">
      <c r="Y6236" s="60" t="str">
        <f>IF(ISERROR(MATCH(Passout2023[[#This Row], [Degree Duration (year)]],$M$3:$M$10,0)),"0", "1")</f>
        <v>0</v>
      </c>
      <c r="Z6236" s="60" t="str">
        <f>IF(ISERROR(MATCH(Passout2023[[#This Row], [Admission Type]],$F$3:$F$6,0)),"0", "1")</f>
        <v>0</v>
      </c>
      <c r="AA6236" s="60" t="str">
        <f>IF(ISERROR(MATCH(Passout2023[[#This Row], [Batch Start Year]],$L$3:$L$25,0)),"0", "1")</f>
        <v>0</v>
      </c>
      <c r="AB6236" s="60" t="str">
        <f>IF(ISERROR(MATCH(Passout2023[[#This Row], [Batch Start Semester]],$K$3:$K$6,0)),"0", "1")</f>
        <v>0</v>
      </c>
      <c r="AC6236" s="60" t="str">
        <f>IF(ISERROR(MATCH([3]!Quota_Std_2022_23[[#This Row], [SESSION_TYPE]],$AX$2:$AX$5,0)),"0", "1")</f>
        <v>0</v>
      </c>
      <c r="AD6236" s="60" t="str">
        <f>IF(ISERROR(MATCH(#REF!,#REF!,0)),"0", "1")</f>
        <v>0</v>
      </c>
      <c r="AE6236" s="60" t="str">
        <f>IF(ISERROR(MATCH([3]!Quota_Std_2022_23[[#This Row], [Gender]],$AN$2:$AN$4,0)),"0", "1")</f>
        <v>0</v>
      </c>
      <c r="AF6236" s="60" t="str">
        <f>IF(ISERROR(MATCH([3]!Quota_Std_2022_23[[#This Row], [Quota Type]],[3]Sheet1!$AO$2:$AO$12,0)),"0", "1")</f>
        <v>0</v>
      </c>
      <c r="AG6236" s="60" t="str">
        <f>IF(ISERROR(MATCH(#REF!,$BA$2:$BA$8,0)),"0", "1")</f>
        <v>0</v>
      </c>
      <c r="AH6236" s="60" t="str">
        <f>IF(ISERROR(MATCH(Passout2023[[#This Row], [Nationality Pakistani/ Foreign]],$D$3:$D$4,0)),"0", "1")</f>
        <v>0</v>
      </c>
    </row>
    <row r="6237">
      <c r="Y6237" s="60" t="str">
        <f>IF(ISERROR(MATCH(Passout2023[[#This Row], [Degree Duration (year)]],$M$3:$M$10,0)),"0", "1")</f>
        <v>0</v>
      </c>
      <c r="Z6237" s="60" t="str">
        <f>IF(ISERROR(MATCH(Passout2023[[#This Row], [Admission Type]],$F$3:$F$6,0)),"0", "1")</f>
        <v>0</v>
      </c>
      <c r="AA6237" s="60" t="str">
        <f>IF(ISERROR(MATCH(Passout2023[[#This Row], [Batch Start Year]],$L$3:$L$25,0)),"0", "1")</f>
        <v>0</v>
      </c>
      <c r="AB6237" s="60" t="str">
        <f>IF(ISERROR(MATCH(Passout2023[[#This Row], [Batch Start Semester]],$K$3:$K$6,0)),"0", "1")</f>
        <v>0</v>
      </c>
      <c r="AC6237" s="60" t="str">
        <f>IF(ISERROR(MATCH([3]!Quota_Std_2022_23[[#This Row], [SESSION_TYPE]],$AX$2:$AX$5,0)),"0", "1")</f>
        <v>0</v>
      </c>
      <c r="AD6237" s="60" t="str">
        <f>IF(ISERROR(MATCH(#REF!,#REF!,0)),"0", "1")</f>
        <v>0</v>
      </c>
      <c r="AE6237" s="60" t="str">
        <f>IF(ISERROR(MATCH([3]!Quota_Std_2022_23[[#This Row], [Gender]],$AN$2:$AN$4,0)),"0", "1")</f>
        <v>0</v>
      </c>
      <c r="AF6237" s="60" t="str">
        <f>IF(ISERROR(MATCH([3]!Quota_Std_2022_23[[#This Row], [Quota Type]],[3]Sheet1!$AO$2:$AO$12,0)),"0", "1")</f>
        <v>0</v>
      </c>
      <c r="AG6237" s="60" t="str">
        <f>IF(ISERROR(MATCH(#REF!,$BA$2:$BA$8,0)),"0", "1")</f>
        <v>0</v>
      </c>
      <c r="AH6237" s="60" t="str">
        <f>IF(ISERROR(MATCH(Passout2023[[#This Row], [Nationality Pakistani/ Foreign]],$D$3:$D$4,0)),"0", "1")</f>
        <v>0</v>
      </c>
    </row>
    <row r="6238">
      <c r="Y6238" s="60" t="str">
        <f>IF(ISERROR(MATCH(Passout2023[[#This Row], [Degree Duration (year)]],$M$3:$M$10,0)),"0", "1")</f>
        <v>0</v>
      </c>
      <c r="Z6238" s="60" t="str">
        <f>IF(ISERROR(MATCH(Passout2023[[#This Row], [Admission Type]],$F$3:$F$6,0)),"0", "1")</f>
        <v>0</v>
      </c>
      <c r="AA6238" s="60" t="str">
        <f>IF(ISERROR(MATCH(Passout2023[[#This Row], [Batch Start Year]],$L$3:$L$25,0)),"0", "1")</f>
        <v>0</v>
      </c>
      <c r="AB6238" s="60" t="str">
        <f>IF(ISERROR(MATCH(Passout2023[[#This Row], [Batch Start Semester]],$K$3:$K$6,0)),"0", "1")</f>
        <v>0</v>
      </c>
      <c r="AC6238" s="60" t="str">
        <f>IF(ISERROR(MATCH([3]!Quota_Std_2022_23[[#This Row], [SESSION_TYPE]],$AX$2:$AX$5,0)),"0", "1")</f>
        <v>0</v>
      </c>
      <c r="AD6238" s="60" t="str">
        <f>IF(ISERROR(MATCH(#REF!,#REF!,0)),"0", "1")</f>
        <v>0</v>
      </c>
      <c r="AE6238" s="60" t="str">
        <f>IF(ISERROR(MATCH([3]!Quota_Std_2022_23[[#This Row], [Gender]],$AN$2:$AN$4,0)),"0", "1")</f>
        <v>0</v>
      </c>
      <c r="AF6238" s="60" t="str">
        <f>IF(ISERROR(MATCH([3]!Quota_Std_2022_23[[#This Row], [Quota Type]],[3]Sheet1!$AO$2:$AO$12,0)),"0", "1")</f>
        <v>0</v>
      </c>
      <c r="AG6238" s="60" t="str">
        <f>IF(ISERROR(MATCH(#REF!,$BA$2:$BA$8,0)),"0", "1")</f>
        <v>0</v>
      </c>
      <c r="AH6238" s="60" t="str">
        <f>IF(ISERROR(MATCH(Passout2023[[#This Row], [Nationality Pakistani/ Foreign]],$D$3:$D$4,0)),"0", "1")</f>
        <v>0</v>
      </c>
    </row>
    <row r="6239">
      <c r="Y6239" s="60" t="str">
        <f>IF(ISERROR(MATCH(Passout2023[[#This Row], [Degree Duration (year)]],$M$3:$M$10,0)),"0", "1")</f>
        <v>0</v>
      </c>
      <c r="Z6239" s="60" t="str">
        <f>IF(ISERROR(MATCH(Passout2023[[#This Row], [Admission Type]],$F$3:$F$6,0)),"0", "1")</f>
        <v>0</v>
      </c>
      <c r="AA6239" s="60" t="str">
        <f>IF(ISERROR(MATCH(Passout2023[[#This Row], [Batch Start Year]],$L$3:$L$25,0)),"0", "1")</f>
        <v>0</v>
      </c>
      <c r="AB6239" s="60" t="str">
        <f>IF(ISERROR(MATCH(Passout2023[[#This Row], [Batch Start Semester]],$K$3:$K$6,0)),"0", "1")</f>
        <v>0</v>
      </c>
      <c r="AC6239" s="60" t="str">
        <f>IF(ISERROR(MATCH([3]!Quota_Std_2022_23[[#This Row], [SESSION_TYPE]],$AX$2:$AX$5,0)),"0", "1")</f>
        <v>0</v>
      </c>
      <c r="AD6239" s="60" t="str">
        <f>IF(ISERROR(MATCH(#REF!,#REF!,0)),"0", "1")</f>
        <v>0</v>
      </c>
      <c r="AE6239" s="60" t="str">
        <f>IF(ISERROR(MATCH([3]!Quota_Std_2022_23[[#This Row], [Gender]],$AN$2:$AN$4,0)),"0", "1")</f>
        <v>0</v>
      </c>
      <c r="AF6239" s="60" t="str">
        <f>IF(ISERROR(MATCH([3]!Quota_Std_2022_23[[#This Row], [Quota Type]],[3]Sheet1!$AO$2:$AO$12,0)),"0", "1")</f>
        <v>0</v>
      </c>
      <c r="AG6239" s="60" t="str">
        <f>IF(ISERROR(MATCH(#REF!,$BA$2:$BA$8,0)),"0", "1")</f>
        <v>0</v>
      </c>
      <c r="AH6239" s="60" t="str">
        <f>IF(ISERROR(MATCH(Passout2023[[#This Row], [Nationality Pakistani/ Foreign]],$D$3:$D$4,0)),"0", "1")</f>
        <v>0</v>
      </c>
    </row>
    <row r="6240">
      <c r="Y6240" s="60" t="str">
        <f>IF(ISERROR(MATCH(Passout2023[[#This Row], [Degree Duration (year)]],$M$3:$M$10,0)),"0", "1")</f>
        <v>0</v>
      </c>
      <c r="Z6240" s="60" t="str">
        <f>IF(ISERROR(MATCH(Passout2023[[#This Row], [Admission Type]],$F$3:$F$6,0)),"0", "1")</f>
        <v>0</v>
      </c>
      <c r="AA6240" s="60" t="str">
        <f>IF(ISERROR(MATCH(Passout2023[[#This Row], [Batch Start Year]],$L$3:$L$25,0)),"0", "1")</f>
        <v>0</v>
      </c>
      <c r="AB6240" s="60" t="str">
        <f>IF(ISERROR(MATCH(Passout2023[[#This Row], [Batch Start Semester]],$K$3:$K$6,0)),"0", "1")</f>
        <v>0</v>
      </c>
      <c r="AC6240" s="60" t="str">
        <f>IF(ISERROR(MATCH([3]!Quota_Std_2022_23[[#This Row], [SESSION_TYPE]],$AX$2:$AX$5,0)),"0", "1")</f>
        <v>0</v>
      </c>
      <c r="AD6240" s="60" t="str">
        <f>IF(ISERROR(MATCH(#REF!,#REF!,0)),"0", "1")</f>
        <v>0</v>
      </c>
      <c r="AE6240" s="60" t="str">
        <f>IF(ISERROR(MATCH([3]!Quota_Std_2022_23[[#This Row], [Gender]],$AN$2:$AN$4,0)),"0", "1")</f>
        <v>0</v>
      </c>
      <c r="AF6240" s="60" t="str">
        <f>IF(ISERROR(MATCH([3]!Quota_Std_2022_23[[#This Row], [Quota Type]],[3]Sheet1!$AO$2:$AO$12,0)),"0", "1")</f>
        <v>0</v>
      </c>
      <c r="AG6240" s="60" t="str">
        <f>IF(ISERROR(MATCH(#REF!,$BA$2:$BA$8,0)),"0", "1")</f>
        <v>0</v>
      </c>
      <c r="AH6240" s="60" t="str">
        <f>IF(ISERROR(MATCH(Passout2023[[#This Row], [Nationality Pakistani/ Foreign]],$D$3:$D$4,0)),"0", "1")</f>
        <v>0</v>
      </c>
    </row>
    <row r="6241">
      <c r="Y6241" s="60" t="str">
        <f>IF(ISERROR(MATCH(Passout2023[[#This Row], [Degree Duration (year)]],$M$3:$M$10,0)),"0", "1")</f>
        <v>0</v>
      </c>
      <c r="Z6241" s="60" t="str">
        <f>IF(ISERROR(MATCH(Passout2023[[#This Row], [Admission Type]],$F$3:$F$6,0)),"0", "1")</f>
        <v>0</v>
      </c>
      <c r="AA6241" s="60" t="str">
        <f>IF(ISERROR(MATCH(Passout2023[[#This Row], [Batch Start Year]],$L$3:$L$25,0)),"0", "1")</f>
        <v>0</v>
      </c>
      <c r="AB6241" s="60" t="str">
        <f>IF(ISERROR(MATCH(Passout2023[[#This Row], [Batch Start Semester]],$K$3:$K$6,0)),"0", "1")</f>
        <v>0</v>
      </c>
      <c r="AC6241" s="60" t="str">
        <f>IF(ISERROR(MATCH([3]!Quota_Std_2022_23[[#This Row], [SESSION_TYPE]],$AX$2:$AX$5,0)),"0", "1")</f>
        <v>0</v>
      </c>
      <c r="AD6241" s="60" t="str">
        <f>IF(ISERROR(MATCH(#REF!,#REF!,0)),"0", "1")</f>
        <v>0</v>
      </c>
      <c r="AE6241" s="60" t="str">
        <f>IF(ISERROR(MATCH([3]!Quota_Std_2022_23[[#This Row], [Gender]],$AN$2:$AN$4,0)),"0", "1")</f>
        <v>0</v>
      </c>
      <c r="AF6241" s="60" t="str">
        <f>IF(ISERROR(MATCH([3]!Quota_Std_2022_23[[#This Row], [Quota Type]],[3]Sheet1!$AO$2:$AO$12,0)),"0", "1")</f>
        <v>0</v>
      </c>
      <c r="AG6241" s="60" t="str">
        <f>IF(ISERROR(MATCH(#REF!,$BA$2:$BA$8,0)),"0", "1")</f>
        <v>0</v>
      </c>
      <c r="AH6241" s="60" t="str">
        <f>IF(ISERROR(MATCH(Passout2023[[#This Row], [Nationality Pakistani/ Foreign]],$D$3:$D$4,0)),"0", "1")</f>
        <v>0</v>
      </c>
    </row>
    <row r="6242">
      <c r="Y6242" s="60" t="str">
        <f>IF(ISERROR(MATCH(Passout2023[[#This Row], [Degree Duration (year)]],$M$3:$M$10,0)),"0", "1")</f>
        <v>0</v>
      </c>
      <c r="Z6242" s="60" t="str">
        <f>IF(ISERROR(MATCH(Passout2023[[#This Row], [Admission Type]],$F$3:$F$6,0)),"0", "1")</f>
        <v>0</v>
      </c>
      <c r="AA6242" s="60" t="str">
        <f>IF(ISERROR(MATCH(Passout2023[[#This Row], [Batch Start Year]],$L$3:$L$25,0)),"0", "1")</f>
        <v>0</v>
      </c>
      <c r="AB6242" s="60" t="str">
        <f>IF(ISERROR(MATCH(Passout2023[[#This Row], [Batch Start Semester]],$K$3:$K$6,0)),"0", "1")</f>
        <v>0</v>
      </c>
      <c r="AC6242" s="60" t="str">
        <f>IF(ISERROR(MATCH([3]!Quota_Std_2022_23[[#This Row], [SESSION_TYPE]],$AX$2:$AX$5,0)),"0", "1")</f>
        <v>0</v>
      </c>
      <c r="AD6242" s="60" t="str">
        <f>IF(ISERROR(MATCH(#REF!,#REF!,0)),"0", "1")</f>
        <v>0</v>
      </c>
      <c r="AE6242" s="60" t="str">
        <f>IF(ISERROR(MATCH([3]!Quota_Std_2022_23[[#This Row], [Gender]],$AN$2:$AN$4,0)),"0", "1")</f>
        <v>0</v>
      </c>
      <c r="AF6242" s="60" t="str">
        <f>IF(ISERROR(MATCH([3]!Quota_Std_2022_23[[#This Row], [Quota Type]],[3]Sheet1!$AO$2:$AO$12,0)),"0", "1")</f>
        <v>0</v>
      </c>
      <c r="AG6242" s="60" t="str">
        <f>IF(ISERROR(MATCH(#REF!,$BA$2:$BA$8,0)),"0", "1")</f>
        <v>0</v>
      </c>
      <c r="AH6242" s="60" t="str">
        <f>IF(ISERROR(MATCH(Passout2023[[#This Row], [Nationality Pakistani/ Foreign]],$D$3:$D$4,0)),"0", "1")</f>
        <v>0</v>
      </c>
    </row>
    <row r="6243">
      <c r="Y6243" s="60" t="str">
        <f>IF(ISERROR(MATCH(Passout2023[[#This Row], [Degree Duration (year)]],$M$3:$M$10,0)),"0", "1")</f>
        <v>0</v>
      </c>
      <c r="Z6243" s="60" t="str">
        <f>IF(ISERROR(MATCH(Passout2023[[#This Row], [Admission Type]],$F$3:$F$6,0)),"0", "1")</f>
        <v>0</v>
      </c>
      <c r="AA6243" s="60" t="str">
        <f>IF(ISERROR(MATCH(Passout2023[[#This Row], [Batch Start Year]],$L$3:$L$25,0)),"0", "1")</f>
        <v>0</v>
      </c>
      <c r="AB6243" s="60" t="str">
        <f>IF(ISERROR(MATCH(Passout2023[[#This Row], [Batch Start Semester]],$K$3:$K$6,0)),"0", "1")</f>
        <v>0</v>
      </c>
      <c r="AC6243" s="60" t="str">
        <f>IF(ISERROR(MATCH([3]!Quota_Std_2022_23[[#This Row], [SESSION_TYPE]],$AX$2:$AX$5,0)),"0", "1")</f>
        <v>0</v>
      </c>
      <c r="AD6243" s="60" t="str">
        <f>IF(ISERROR(MATCH(#REF!,#REF!,0)),"0", "1")</f>
        <v>0</v>
      </c>
      <c r="AE6243" s="60" t="str">
        <f>IF(ISERROR(MATCH([3]!Quota_Std_2022_23[[#This Row], [Gender]],$AN$2:$AN$4,0)),"0", "1")</f>
        <v>0</v>
      </c>
      <c r="AF6243" s="60" t="str">
        <f>IF(ISERROR(MATCH([3]!Quota_Std_2022_23[[#This Row], [Quota Type]],[3]Sheet1!$AO$2:$AO$12,0)),"0", "1")</f>
        <v>0</v>
      </c>
      <c r="AG6243" s="60" t="str">
        <f>IF(ISERROR(MATCH(#REF!,$BA$2:$BA$8,0)),"0", "1")</f>
        <v>0</v>
      </c>
      <c r="AH6243" s="60" t="str">
        <f>IF(ISERROR(MATCH(Passout2023[[#This Row], [Nationality Pakistani/ Foreign]],$D$3:$D$4,0)),"0", "1")</f>
        <v>0</v>
      </c>
    </row>
    <row r="6244">
      <c r="Y6244" s="60" t="str">
        <f>IF(ISERROR(MATCH(Passout2023[[#This Row], [Degree Duration (year)]],$M$3:$M$10,0)),"0", "1")</f>
        <v>0</v>
      </c>
      <c r="Z6244" s="60" t="str">
        <f>IF(ISERROR(MATCH(Passout2023[[#This Row], [Admission Type]],$F$3:$F$6,0)),"0", "1")</f>
        <v>0</v>
      </c>
      <c r="AA6244" s="60" t="str">
        <f>IF(ISERROR(MATCH(Passout2023[[#This Row], [Batch Start Year]],$L$3:$L$25,0)),"0", "1")</f>
        <v>0</v>
      </c>
      <c r="AB6244" s="60" t="str">
        <f>IF(ISERROR(MATCH(Passout2023[[#This Row], [Batch Start Semester]],$K$3:$K$6,0)),"0", "1")</f>
        <v>0</v>
      </c>
      <c r="AC6244" s="60" t="str">
        <f>IF(ISERROR(MATCH([3]!Quota_Std_2022_23[[#This Row], [SESSION_TYPE]],$AX$2:$AX$5,0)),"0", "1")</f>
        <v>0</v>
      </c>
      <c r="AD6244" s="60" t="str">
        <f>IF(ISERROR(MATCH(#REF!,#REF!,0)),"0", "1")</f>
        <v>0</v>
      </c>
      <c r="AE6244" s="60" t="str">
        <f>IF(ISERROR(MATCH([3]!Quota_Std_2022_23[[#This Row], [Gender]],$AN$2:$AN$4,0)),"0", "1")</f>
        <v>0</v>
      </c>
      <c r="AF6244" s="60" t="str">
        <f>IF(ISERROR(MATCH([3]!Quota_Std_2022_23[[#This Row], [Quota Type]],[3]Sheet1!$AO$2:$AO$12,0)),"0", "1")</f>
        <v>0</v>
      </c>
      <c r="AG6244" s="60" t="str">
        <f>IF(ISERROR(MATCH(#REF!,$BA$2:$BA$8,0)),"0", "1")</f>
        <v>0</v>
      </c>
      <c r="AH6244" s="60" t="str">
        <f>IF(ISERROR(MATCH(Passout2023[[#This Row], [Nationality Pakistani/ Foreign]],$D$3:$D$4,0)),"0", "1")</f>
        <v>0</v>
      </c>
    </row>
    <row r="6245">
      <c r="Y6245" s="60" t="str">
        <f>IF(ISERROR(MATCH(Passout2023[[#This Row], [Degree Duration (year)]],$M$3:$M$10,0)),"0", "1")</f>
        <v>0</v>
      </c>
      <c r="Z6245" s="60" t="str">
        <f>IF(ISERROR(MATCH(Passout2023[[#This Row], [Admission Type]],$F$3:$F$6,0)),"0", "1")</f>
        <v>0</v>
      </c>
      <c r="AA6245" s="60" t="str">
        <f>IF(ISERROR(MATCH(Passout2023[[#This Row], [Batch Start Year]],$L$3:$L$25,0)),"0", "1")</f>
        <v>0</v>
      </c>
      <c r="AB6245" s="60" t="str">
        <f>IF(ISERROR(MATCH(Passout2023[[#This Row], [Batch Start Semester]],$K$3:$K$6,0)),"0", "1")</f>
        <v>0</v>
      </c>
      <c r="AC6245" s="60" t="str">
        <f>IF(ISERROR(MATCH([3]!Quota_Std_2022_23[[#This Row], [SESSION_TYPE]],$AX$2:$AX$5,0)),"0", "1")</f>
        <v>0</v>
      </c>
      <c r="AD6245" s="60" t="str">
        <f>IF(ISERROR(MATCH(#REF!,#REF!,0)),"0", "1")</f>
        <v>0</v>
      </c>
      <c r="AE6245" s="60" t="str">
        <f>IF(ISERROR(MATCH([3]!Quota_Std_2022_23[[#This Row], [Gender]],$AN$2:$AN$4,0)),"0", "1")</f>
        <v>0</v>
      </c>
      <c r="AF6245" s="60" t="str">
        <f>IF(ISERROR(MATCH([3]!Quota_Std_2022_23[[#This Row], [Quota Type]],[3]Sheet1!$AO$2:$AO$12,0)),"0", "1")</f>
        <v>0</v>
      </c>
      <c r="AG6245" s="60" t="str">
        <f>IF(ISERROR(MATCH(#REF!,$BA$2:$BA$8,0)),"0", "1")</f>
        <v>0</v>
      </c>
      <c r="AH6245" s="60" t="str">
        <f>IF(ISERROR(MATCH(Passout2023[[#This Row], [Nationality Pakistani/ Foreign]],$D$3:$D$4,0)),"0", "1")</f>
        <v>0</v>
      </c>
    </row>
    <row r="6246">
      <c r="Y6246" s="60" t="str">
        <f>IF(ISERROR(MATCH(Passout2023[[#This Row], [Degree Duration (year)]],$M$3:$M$10,0)),"0", "1")</f>
        <v>0</v>
      </c>
      <c r="Z6246" s="60" t="str">
        <f>IF(ISERROR(MATCH(Passout2023[[#This Row], [Admission Type]],$F$3:$F$6,0)),"0", "1")</f>
        <v>0</v>
      </c>
      <c r="AA6246" s="60" t="str">
        <f>IF(ISERROR(MATCH(Passout2023[[#This Row], [Batch Start Year]],$L$3:$L$25,0)),"0", "1")</f>
        <v>0</v>
      </c>
      <c r="AB6246" s="60" t="str">
        <f>IF(ISERROR(MATCH(Passout2023[[#This Row], [Batch Start Semester]],$K$3:$K$6,0)),"0", "1")</f>
        <v>0</v>
      </c>
      <c r="AC6246" s="60" t="str">
        <f>IF(ISERROR(MATCH([3]!Quota_Std_2022_23[[#This Row], [SESSION_TYPE]],$AX$2:$AX$5,0)),"0", "1")</f>
        <v>0</v>
      </c>
      <c r="AD6246" s="60" t="str">
        <f>IF(ISERROR(MATCH(#REF!,#REF!,0)),"0", "1")</f>
        <v>0</v>
      </c>
      <c r="AE6246" s="60" t="str">
        <f>IF(ISERROR(MATCH([3]!Quota_Std_2022_23[[#This Row], [Gender]],$AN$2:$AN$4,0)),"0", "1")</f>
        <v>0</v>
      </c>
      <c r="AF6246" s="60" t="str">
        <f>IF(ISERROR(MATCH([3]!Quota_Std_2022_23[[#This Row], [Quota Type]],[3]Sheet1!$AO$2:$AO$12,0)),"0", "1")</f>
        <v>0</v>
      </c>
      <c r="AG6246" s="60" t="str">
        <f>IF(ISERROR(MATCH(#REF!,$BA$2:$BA$8,0)),"0", "1")</f>
        <v>0</v>
      </c>
      <c r="AH6246" s="60" t="str">
        <f>IF(ISERROR(MATCH(Passout2023[[#This Row], [Nationality Pakistani/ Foreign]],$D$3:$D$4,0)),"0", "1")</f>
        <v>0</v>
      </c>
    </row>
    <row r="6247">
      <c r="Y6247" s="60" t="str">
        <f>IF(ISERROR(MATCH(Passout2023[[#This Row], [Degree Duration (year)]],$M$3:$M$10,0)),"0", "1")</f>
        <v>0</v>
      </c>
      <c r="Z6247" s="60" t="str">
        <f>IF(ISERROR(MATCH(Passout2023[[#This Row], [Admission Type]],$F$3:$F$6,0)),"0", "1")</f>
        <v>0</v>
      </c>
      <c r="AA6247" s="60" t="str">
        <f>IF(ISERROR(MATCH(Passout2023[[#This Row], [Batch Start Year]],$L$3:$L$25,0)),"0", "1")</f>
        <v>0</v>
      </c>
      <c r="AB6247" s="60" t="str">
        <f>IF(ISERROR(MATCH(Passout2023[[#This Row], [Batch Start Semester]],$K$3:$K$6,0)),"0", "1")</f>
        <v>0</v>
      </c>
      <c r="AC6247" s="60" t="str">
        <f>IF(ISERROR(MATCH([3]!Quota_Std_2022_23[[#This Row], [SESSION_TYPE]],$AX$2:$AX$5,0)),"0", "1")</f>
        <v>0</v>
      </c>
      <c r="AD6247" s="60" t="str">
        <f>IF(ISERROR(MATCH(#REF!,#REF!,0)),"0", "1")</f>
        <v>0</v>
      </c>
      <c r="AE6247" s="60" t="str">
        <f>IF(ISERROR(MATCH([3]!Quota_Std_2022_23[[#This Row], [Gender]],$AN$2:$AN$4,0)),"0", "1")</f>
        <v>0</v>
      </c>
      <c r="AF6247" s="60" t="str">
        <f>IF(ISERROR(MATCH([3]!Quota_Std_2022_23[[#This Row], [Quota Type]],[3]Sheet1!$AO$2:$AO$12,0)),"0", "1")</f>
        <v>0</v>
      </c>
      <c r="AG6247" s="60" t="str">
        <f>IF(ISERROR(MATCH(#REF!,$BA$2:$BA$8,0)),"0", "1")</f>
        <v>0</v>
      </c>
      <c r="AH6247" s="60" t="str">
        <f>IF(ISERROR(MATCH(Passout2023[[#This Row], [Nationality Pakistani/ Foreign]],$D$3:$D$4,0)),"0", "1")</f>
        <v>0</v>
      </c>
    </row>
    <row r="6248">
      <c r="Y6248" s="60" t="str">
        <f>IF(ISERROR(MATCH(Passout2023[[#This Row], [Degree Duration (year)]],$M$3:$M$10,0)),"0", "1")</f>
        <v>0</v>
      </c>
      <c r="Z6248" s="60" t="str">
        <f>IF(ISERROR(MATCH(Passout2023[[#This Row], [Admission Type]],$F$3:$F$6,0)),"0", "1")</f>
        <v>0</v>
      </c>
      <c r="AA6248" s="60" t="str">
        <f>IF(ISERROR(MATCH(Passout2023[[#This Row], [Batch Start Year]],$L$3:$L$25,0)),"0", "1")</f>
        <v>0</v>
      </c>
      <c r="AB6248" s="60" t="str">
        <f>IF(ISERROR(MATCH(Passout2023[[#This Row], [Batch Start Semester]],$K$3:$K$6,0)),"0", "1")</f>
        <v>0</v>
      </c>
      <c r="AC6248" s="60" t="str">
        <f>IF(ISERROR(MATCH([3]!Quota_Std_2022_23[[#This Row], [SESSION_TYPE]],$AX$2:$AX$5,0)),"0", "1")</f>
        <v>0</v>
      </c>
      <c r="AD6248" s="60" t="str">
        <f>IF(ISERROR(MATCH(#REF!,#REF!,0)),"0", "1")</f>
        <v>0</v>
      </c>
      <c r="AE6248" s="60" t="str">
        <f>IF(ISERROR(MATCH([3]!Quota_Std_2022_23[[#This Row], [Gender]],$AN$2:$AN$4,0)),"0", "1")</f>
        <v>0</v>
      </c>
      <c r="AF6248" s="60" t="str">
        <f>IF(ISERROR(MATCH([3]!Quota_Std_2022_23[[#This Row], [Quota Type]],[3]Sheet1!$AO$2:$AO$12,0)),"0", "1")</f>
        <v>0</v>
      </c>
      <c r="AG6248" s="60" t="str">
        <f>IF(ISERROR(MATCH(#REF!,$BA$2:$BA$8,0)),"0", "1")</f>
        <v>0</v>
      </c>
      <c r="AH6248" s="60" t="str">
        <f>IF(ISERROR(MATCH(Passout2023[[#This Row], [Nationality Pakistani/ Foreign]],$D$3:$D$4,0)),"0", "1")</f>
        <v>0</v>
      </c>
    </row>
    <row r="6249">
      <c r="Y6249" s="60" t="str">
        <f>IF(ISERROR(MATCH(Passout2023[[#This Row], [Degree Duration (year)]],$M$3:$M$10,0)),"0", "1")</f>
        <v>0</v>
      </c>
      <c r="Z6249" s="60" t="str">
        <f>IF(ISERROR(MATCH(Passout2023[[#This Row], [Admission Type]],$F$3:$F$6,0)),"0", "1")</f>
        <v>0</v>
      </c>
      <c r="AA6249" s="60" t="str">
        <f>IF(ISERROR(MATCH(Passout2023[[#This Row], [Batch Start Year]],$L$3:$L$25,0)),"0", "1")</f>
        <v>0</v>
      </c>
      <c r="AB6249" s="60" t="str">
        <f>IF(ISERROR(MATCH(Passout2023[[#This Row], [Batch Start Semester]],$K$3:$K$6,0)),"0", "1")</f>
        <v>0</v>
      </c>
      <c r="AC6249" s="60" t="str">
        <f>IF(ISERROR(MATCH([3]!Quota_Std_2022_23[[#This Row], [SESSION_TYPE]],$AX$2:$AX$5,0)),"0", "1")</f>
        <v>0</v>
      </c>
      <c r="AD6249" s="60" t="str">
        <f>IF(ISERROR(MATCH(#REF!,#REF!,0)),"0", "1")</f>
        <v>0</v>
      </c>
      <c r="AE6249" s="60" t="str">
        <f>IF(ISERROR(MATCH([3]!Quota_Std_2022_23[[#This Row], [Gender]],$AN$2:$AN$4,0)),"0", "1")</f>
        <v>0</v>
      </c>
      <c r="AF6249" s="60" t="str">
        <f>IF(ISERROR(MATCH([3]!Quota_Std_2022_23[[#This Row], [Quota Type]],[3]Sheet1!$AO$2:$AO$12,0)),"0", "1")</f>
        <v>0</v>
      </c>
      <c r="AG6249" s="60" t="str">
        <f>IF(ISERROR(MATCH(#REF!,$BA$2:$BA$8,0)),"0", "1")</f>
        <v>0</v>
      </c>
      <c r="AH6249" s="60" t="str">
        <f>IF(ISERROR(MATCH(Passout2023[[#This Row], [Nationality Pakistani/ Foreign]],$D$3:$D$4,0)),"0", "1")</f>
        <v>0</v>
      </c>
    </row>
    <row r="6250">
      <c r="Y6250" s="60" t="str">
        <f>IF(ISERROR(MATCH(Passout2023[[#This Row], [Degree Duration (year)]],$M$3:$M$10,0)),"0", "1")</f>
        <v>0</v>
      </c>
      <c r="Z6250" s="60" t="str">
        <f>IF(ISERROR(MATCH(Passout2023[[#This Row], [Admission Type]],$F$3:$F$6,0)),"0", "1")</f>
        <v>0</v>
      </c>
      <c r="AA6250" s="60" t="str">
        <f>IF(ISERROR(MATCH(Passout2023[[#This Row], [Batch Start Year]],$L$3:$L$25,0)),"0", "1")</f>
        <v>0</v>
      </c>
      <c r="AB6250" s="60" t="str">
        <f>IF(ISERROR(MATCH(Passout2023[[#This Row], [Batch Start Semester]],$K$3:$K$6,0)),"0", "1")</f>
        <v>0</v>
      </c>
      <c r="AC6250" s="60" t="str">
        <f>IF(ISERROR(MATCH([3]!Quota_Std_2022_23[[#This Row], [SESSION_TYPE]],$AX$2:$AX$5,0)),"0", "1")</f>
        <v>0</v>
      </c>
      <c r="AD6250" s="60" t="str">
        <f>IF(ISERROR(MATCH(#REF!,#REF!,0)),"0", "1")</f>
        <v>0</v>
      </c>
      <c r="AE6250" s="60" t="str">
        <f>IF(ISERROR(MATCH([3]!Quota_Std_2022_23[[#This Row], [Gender]],$AN$2:$AN$4,0)),"0", "1")</f>
        <v>0</v>
      </c>
      <c r="AF6250" s="60" t="str">
        <f>IF(ISERROR(MATCH([3]!Quota_Std_2022_23[[#This Row], [Quota Type]],[3]Sheet1!$AO$2:$AO$12,0)),"0", "1")</f>
        <v>0</v>
      </c>
      <c r="AG6250" s="60" t="str">
        <f>IF(ISERROR(MATCH(#REF!,$BA$2:$BA$8,0)),"0", "1")</f>
        <v>0</v>
      </c>
      <c r="AH6250" s="60" t="str">
        <f>IF(ISERROR(MATCH(Passout2023[[#This Row], [Nationality Pakistani/ Foreign]],$D$3:$D$4,0)),"0", "1")</f>
        <v>0</v>
      </c>
    </row>
    <row r="6251">
      <c r="Y6251" s="60" t="str">
        <f>IF(ISERROR(MATCH(Passout2023[[#This Row], [Degree Duration (year)]],$M$3:$M$10,0)),"0", "1")</f>
        <v>0</v>
      </c>
      <c r="Z6251" s="60" t="str">
        <f>IF(ISERROR(MATCH(Passout2023[[#This Row], [Admission Type]],$F$3:$F$6,0)),"0", "1")</f>
        <v>0</v>
      </c>
      <c r="AA6251" s="60" t="str">
        <f>IF(ISERROR(MATCH(Passout2023[[#This Row], [Batch Start Year]],$L$3:$L$25,0)),"0", "1")</f>
        <v>0</v>
      </c>
      <c r="AB6251" s="60" t="str">
        <f>IF(ISERROR(MATCH(Passout2023[[#This Row], [Batch Start Semester]],$K$3:$K$6,0)),"0", "1")</f>
        <v>0</v>
      </c>
      <c r="AC6251" s="60" t="str">
        <f>IF(ISERROR(MATCH([3]!Quota_Std_2022_23[[#This Row], [SESSION_TYPE]],$AX$2:$AX$5,0)),"0", "1")</f>
        <v>0</v>
      </c>
      <c r="AD6251" s="60" t="str">
        <f>IF(ISERROR(MATCH(#REF!,#REF!,0)),"0", "1")</f>
        <v>0</v>
      </c>
      <c r="AE6251" s="60" t="str">
        <f>IF(ISERROR(MATCH([3]!Quota_Std_2022_23[[#This Row], [Gender]],$AN$2:$AN$4,0)),"0", "1")</f>
        <v>0</v>
      </c>
      <c r="AF6251" s="60" t="str">
        <f>IF(ISERROR(MATCH([3]!Quota_Std_2022_23[[#This Row], [Quota Type]],[3]Sheet1!$AO$2:$AO$12,0)),"0", "1")</f>
        <v>0</v>
      </c>
      <c r="AG6251" s="60" t="str">
        <f>IF(ISERROR(MATCH(#REF!,$BA$2:$BA$8,0)),"0", "1")</f>
        <v>0</v>
      </c>
      <c r="AH6251" s="60" t="str">
        <f>IF(ISERROR(MATCH(Passout2023[[#This Row], [Nationality Pakistani/ Foreign]],$D$3:$D$4,0)),"0", "1")</f>
        <v>0</v>
      </c>
    </row>
    <row r="6252">
      <c r="Y6252" s="60" t="str">
        <f>IF(ISERROR(MATCH(Passout2023[[#This Row], [Degree Duration (year)]],$M$3:$M$10,0)),"0", "1")</f>
        <v>0</v>
      </c>
      <c r="Z6252" s="60" t="str">
        <f>IF(ISERROR(MATCH(Passout2023[[#This Row], [Admission Type]],$F$3:$F$6,0)),"0", "1")</f>
        <v>0</v>
      </c>
      <c r="AA6252" s="60" t="str">
        <f>IF(ISERROR(MATCH(Passout2023[[#This Row], [Batch Start Year]],$L$3:$L$25,0)),"0", "1")</f>
        <v>0</v>
      </c>
      <c r="AB6252" s="60" t="str">
        <f>IF(ISERROR(MATCH(Passout2023[[#This Row], [Batch Start Semester]],$K$3:$K$6,0)),"0", "1")</f>
        <v>0</v>
      </c>
      <c r="AC6252" s="60" t="str">
        <f>IF(ISERROR(MATCH([3]!Quota_Std_2022_23[[#This Row], [SESSION_TYPE]],$AX$2:$AX$5,0)),"0", "1")</f>
        <v>0</v>
      </c>
      <c r="AD6252" s="60" t="str">
        <f>IF(ISERROR(MATCH(#REF!,#REF!,0)),"0", "1")</f>
        <v>0</v>
      </c>
      <c r="AE6252" s="60" t="str">
        <f>IF(ISERROR(MATCH([3]!Quota_Std_2022_23[[#This Row], [Gender]],$AN$2:$AN$4,0)),"0", "1")</f>
        <v>0</v>
      </c>
      <c r="AF6252" s="60" t="str">
        <f>IF(ISERROR(MATCH([3]!Quota_Std_2022_23[[#This Row], [Quota Type]],[3]Sheet1!$AO$2:$AO$12,0)),"0", "1")</f>
        <v>0</v>
      </c>
      <c r="AG6252" s="60" t="str">
        <f>IF(ISERROR(MATCH(#REF!,$BA$2:$BA$8,0)),"0", "1")</f>
        <v>0</v>
      </c>
      <c r="AH6252" s="60" t="str">
        <f>IF(ISERROR(MATCH(Passout2023[[#This Row], [Nationality Pakistani/ Foreign]],$D$3:$D$4,0)),"0", "1")</f>
        <v>0</v>
      </c>
    </row>
    <row r="6253">
      <c r="Y6253" s="60" t="str">
        <f>IF(ISERROR(MATCH(Passout2023[[#This Row], [Degree Duration (year)]],$M$3:$M$10,0)),"0", "1")</f>
        <v>0</v>
      </c>
      <c r="Z6253" s="60" t="str">
        <f>IF(ISERROR(MATCH(Passout2023[[#This Row], [Admission Type]],$F$3:$F$6,0)),"0", "1")</f>
        <v>0</v>
      </c>
      <c r="AA6253" s="60" t="str">
        <f>IF(ISERROR(MATCH(Passout2023[[#This Row], [Batch Start Year]],$L$3:$L$25,0)),"0", "1")</f>
        <v>0</v>
      </c>
      <c r="AB6253" s="60" t="str">
        <f>IF(ISERROR(MATCH(Passout2023[[#This Row], [Batch Start Semester]],$K$3:$K$6,0)),"0", "1")</f>
        <v>0</v>
      </c>
      <c r="AC6253" s="60" t="str">
        <f>IF(ISERROR(MATCH([3]!Quota_Std_2022_23[[#This Row], [SESSION_TYPE]],$AX$2:$AX$5,0)),"0", "1")</f>
        <v>0</v>
      </c>
      <c r="AD6253" s="60" t="str">
        <f>IF(ISERROR(MATCH(#REF!,#REF!,0)),"0", "1")</f>
        <v>0</v>
      </c>
      <c r="AE6253" s="60" t="str">
        <f>IF(ISERROR(MATCH([3]!Quota_Std_2022_23[[#This Row], [Gender]],$AN$2:$AN$4,0)),"0", "1")</f>
        <v>0</v>
      </c>
      <c r="AF6253" s="60" t="str">
        <f>IF(ISERROR(MATCH([3]!Quota_Std_2022_23[[#This Row], [Quota Type]],[3]Sheet1!$AO$2:$AO$12,0)),"0", "1")</f>
        <v>0</v>
      </c>
      <c r="AG6253" s="60" t="str">
        <f>IF(ISERROR(MATCH(#REF!,$BA$2:$BA$8,0)),"0", "1")</f>
        <v>0</v>
      </c>
      <c r="AH6253" s="60" t="str">
        <f>IF(ISERROR(MATCH(Passout2023[[#This Row], [Nationality Pakistani/ Foreign]],$D$3:$D$4,0)),"0", "1")</f>
        <v>0</v>
      </c>
    </row>
    <row r="6254">
      <c r="Y6254" s="60" t="str">
        <f>IF(ISERROR(MATCH(Passout2023[[#This Row], [Degree Duration (year)]],$M$3:$M$10,0)),"0", "1")</f>
        <v>0</v>
      </c>
      <c r="Z6254" s="60" t="str">
        <f>IF(ISERROR(MATCH(Passout2023[[#This Row], [Admission Type]],$F$3:$F$6,0)),"0", "1")</f>
        <v>0</v>
      </c>
      <c r="AA6254" s="60" t="str">
        <f>IF(ISERROR(MATCH(Passout2023[[#This Row], [Batch Start Year]],$L$3:$L$25,0)),"0", "1")</f>
        <v>0</v>
      </c>
      <c r="AB6254" s="60" t="str">
        <f>IF(ISERROR(MATCH(Passout2023[[#This Row], [Batch Start Semester]],$K$3:$K$6,0)),"0", "1")</f>
        <v>0</v>
      </c>
      <c r="AC6254" s="60" t="str">
        <f>IF(ISERROR(MATCH([3]!Quota_Std_2022_23[[#This Row], [SESSION_TYPE]],$AX$2:$AX$5,0)),"0", "1")</f>
        <v>0</v>
      </c>
      <c r="AD6254" s="60" t="str">
        <f>IF(ISERROR(MATCH(#REF!,#REF!,0)),"0", "1")</f>
        <v>0</v>
      </c>
      <c r="AE6254" s="60" t="str">
        <f>IF(ISERROR(MATCH([3]!Quota_Std_2022_23[[#This Row], [Gender]],$AN$2:$AN$4,0)),"0", "1")</f>
        <v>0</v>
      </c>
      <c r="AF6254" s="60" t="str">
        <f>IF(ISERROR(MATCH([3]!Quota_Std_2022_23[[#This Row], [Quota Type]],[3]Sheet1!$AO$2:$AO$12,0)),"0", "1")</f>
        <v>0</v>
      </c>
      <c r="AG6254" s="60" t="str">
        <f>IF(ISERROR(MATCH(#REF!,$BA$2:$BA$8,0)),"0", "1")</f>
        <v>0</v>
      </c>
      <c r="AH6254" s="60" t="str">
        <f>IF(ISERROR(MATCH(Passout2023[[#This Row], [Nationality Pakistani/ Foreign]],$D$3:$D$4,0)),"0", "1")</f>
        <v>0</v>
      </c>
    </row>
    <row r="6255">
      <c r="Y6255" s="60" t="str">
        <f>IF(ISERROR(MATCH(Passout2023[[#This Row], [Degree Duration (year)]],$M$3:$M$10,0)),"0", "1")</f>
        <v>0</v>
      </c>
      <c r="Z6255" s="60" t="str">
        <f>IF(ISERROR(MATCH(Passout2023[[#This Row], [Admission Type]],$F$3:$F$6,0)),"0", "1")</f>
        <v>0</v>
      </c>
      <c r="AA6255" s="60" t="str">
        <f>IF(ISERROR(MATCH(Passout2023[[#This Row], [Batch Start Year]],$L$3:$L$25,0)),"0", "1")</f>
        <v>0</v>
      </c>
      <c r="AB6255" s="60" t="str">
        <f>IF(ISERROR(MATCH(Passout2023[[#This Row], [Batch Start Semester]],$K$3:$K$6,0)),"0", "1")</f>
        <v>0</v>
      </c>
      <c r="AC6255" s="60" t="str">
        <f>IF(ISERROR(MATCH([3]!Quota_Std_2022_23[[#This Row], [SESSION_TYPE]],$AX$2:$AX$5,0)),"0", "1")</f>
        <v>0</v>
      </c>
      <c r="AD6255" s="60" t="str">
        <f>IF(ISERROR(MATCH(#REF!,#REF!,0)),"0", "1")</f>
        <v>0</v>
      </c>
      <c r="AE6255" s="60" t="str">
        <f>IF(ISERROR(MATCH([3]!Quota_Std_2022_23[[#This Row], [Gender]],$AN$2:$AN$4,0)),"0", "1")</f>
        <v>0</v>
      </c>
      <c r="AF6255" s="60" t="str">
        <f>IF(ISERROR(MATCH([3]!Quota_Std_2022_23[[#This Row], [Quota Type]],[3]Sheet1!$AO$2:$AO$12,0)),"0", "1")</f>
        <v>0</v>
      </c>
      <c r="AG6255" s="60" t="str">
        <f>IF(ISERROR(MATCH(#REF!,$BA$2:$BA$8,0)),"0", "1")</f>
        <v>0</v>
      </c>
      <c r="AH6255" s="60" t="str">
        <f>IF(ISERROR(MATCH(Passout2023[[#This Row], [Nationality Pakistani/ Foreign]],$D$3:$D$4,0)),"0", "1")</f>
        <v>0</v>
      </c>
    </row>
    <row r="6256">
      <c r="Y6256" s="60" t="str">
        <f>IF(ISERROR(MATCH(Passout2023[[#This Row], [Degree Duration (year)]],$M$3:$M$10,0)),"0", "1")</f>
        <v>0</v>
      </c>
      <c r="Z6256" s="60" t="str">
        <f>IF(ISERROR(MATCH(Passout2023[[#This Row], [Admission Type]],$F$3:$F$6,0)),"0", "1")</f>
        <v>0</v>
      </c>
      <c r="AA6256" s="60" t="str">
        <f>IF(ISERROR(MATCH(Passout2023[[#This Row], [Batch Start Year]],$L$3:$L$25,0)),"0", "1")</f>
        <v>0</v>
      </c>
      <c r="AB6256" s="60" t="str">
        <f>IF(ISERROR(MATCH(Passout2023[[#This Row], [Batch Start Semester]],$K$3:$K$6,0)),"0", "1")</f>
        <v>0</v>
      </c>
      <c r="AC6256" s="60" t="str">
        <f>IF(ISERROR(MATCH([3]!Quota_Std_2022_23[[#This Row], [SESSION_TYPE]],$AX$2:$AX$5,0)),"0", "1")</f>
        <v>0</v>
      </c>
      <c r="AD6256" s="60" t="str">
        <f>IF(ISERROR(MATCH(#REF!,#REF!,0)),"0", "1")</f>
        <v>0</v>
      </c>
      <c r="AE6256" s="60" t="str">
        <f>IF(ISERROR(MATCH([3]!Quota_Std_2022_23[[#This Row], [Gender]],$AN$2:$AN$4,0)),"0", "1")</f>
        <v>0</v>
      </c>
      <c r="AF6256" s="60" t="str">
        <f>IF(ISERROR(MATCH([3]!Quota_Std_2022_23[[#This Row], [Quota Type]],[3]Sheet1!$AO$2:$AO$12,0)),"0", "1")</f>
        <v>0</v>
      </c>
      <c r="AG6256" s="60" t="str">
        <f>IF(ISERROR(MATCH(#REF!,$BA$2:$BA$8,0)),"0", "1")</f>
        <v>0</v>
      </c>
      <c r="AH6256" s="60" t="str">
        <f>IF(ISERROR(MATCH(Passout2023[[#This Row], [Nationality Pakistani/ Foreign]],$D$3:$D$4,0)),"0", "1")</f>
        <v>0</v>
      </c>
    </row>
    <row r="6257">
      <c r="Y6257" s="60" t="str">
        <f>IF(ISERROR(MATCH(Passout2023[[#This Row], [Degree Duration (year)]],$M$3:$M$10,0)),"0", "1")</f>
        <v>0</v>
      </c>
      <c r="Z6257" s="60" t="str">
        <f>IF(ISERROR(MATCH(Passout2023[[#This Row], [Admission Type]],$F$3:$F$6,0)),"0", "1")</f>
        <v>0</v>
      </c>
      <c r="AA6257" s="60" t="str">
        <f>IF(ISERROR(MATCH(Passout2023[[#This Row], [Batch Start Year]],$L$3:$L$25,0)),"0", "1")</f>
        <v>0</v>
      </c>
      <c r="AB6257" s="60" t="str">
        <f>IF(ISERROR(MATCH(Passout2023[[#This Row], [Batch Start Semester]],$K$3:$K$6,0)),"0", "1")</f>
        <v>0</v>
      </c>
      <c r="AC6257" s="60" t="str">
        <f>IF(ISERROR(MATCH([3]!Quota_Std_2022_23[[#This Row], [SESSION_TYPE]],$AX$2:$AX$5,0)),"0", "1")</f>
        <v>0</v>
      </c>
      <c r="AD6257" s="60" t="str">
        <f>IF(ISERROR(MATCH(#REF!,#REF!,0)),"0", "1")</f>
        <v>0</v>
      </c>
      <c r="AE6257" s="60" t="str">
        <f>IF(ISERROR(MATCH([3]!Quota_Std_2022_23[[#This Row], [Gender]],$AN$2:$AN$4,0)),"0", "1")</f>
        <v>0</v>
      </c>
      <c r="AF6257" s="60" t="str">
        <f>IF(ISERROR(MATCH([3]!Quota_Std_2022_23[[#This Row], [Quota Type]],[3]Sheet1!$AO$2:$AO$12,0)),"0", "1")</f>
        <v>0</v>
      </c>
      <c r="AG6257" s="60" t="str">
        <f>IF(ISERROR(MATCH(#REF!,$BA$2:$BA$8,0)),"0", "1")</f>
        <v>0</v>
      </c>
      <c r="AH6257" s="60" t="str">
        <f>IF(ISERROR(MATCH(Passout2023[[#This Row], [Nationality Pakistani/ Foreign]],$D$3:$D$4,0)),"0", "1")</f>
        <v>0</v>
      </c>
    </row>
    <row r="6258">
      <c r="Y6258" s="60" t="str">
        <f>IF(ISERROR(MATCH(Passout2023[[#This Row], [Degree Duration (year)]],$M$3:$M$10,0)),"0", "1")</f>
        <v>0</v>
      </c>
      <c r="Z6258" s="60" t="str">
        <f>IF(ISERROR(MATCH(Passout2023[[#This Row], [Admission Type]],$F$3:$F$6,0)),"0", "1")</f>
        <v>0</v>
      </c>
      <c r="AA6258" s="60" t="str">
        <f>IF(ISERROR(MATCH(Passout2023[[#This Row], [Batch Start Year]],$L$3:$L$25,0)),"0", "1")</f>
        <v>0</v>
      </c>
      <c r="AB6258" s="60" t="str">
        <f>IF(ISERROR(MATCH(Passout2023[[#This Row], [Batch Start Semester]],$K$3:$K$6,0)),"0", "1")</f>
        <v>0</v>
      </c>
      <c r="AC6258" s="60" t="str">
        <f>IF(ISERROR(MATCH([3]!Quota_Std_2022_23[[#This Row], [SESSION_TYPE]],$AX$2:$AX$5,0)),"0", "1")</f>
        <v>0</v>
      </c>
      <c r="AD6258" s="60" t="str">
        <f>IF(ISERROR(MATCH(#REF!,#REF!,0)),"0", "1")</f>
        <v>0</v>
      </c>
      <c r="AE6258" s="60" t="str">
        <f>IF(ISERROR(MATCH([3]!Quota_Std_2022_23[[#This Row], [Gender]],$AN$2:$AN$4,0)),"0", "1")</f>
        <v>0</v>
      </c>
      <c r="AF6258" s="60" t="str">
        <f>IF(ISERROR(MATCH([3]!Quota_Std_2022_23[[#This Row], [Quota Type]],[3]Sheet1!$AO$2:$AO$12,0)),"0", "1")</f>
        <v>0</v>
      </c>
      <c r="AG6258" s="60" t="str">
        <f>IF(ISERROR(MATCH(#REF!,$BA$2:$BA$8,0)),"0", "1")</f>
        <v>0</v>
      </c>
      <c r="AH6258" s="60" t="str">
        <f>IF(ISERROR(MATCH(Passout2023[[#This Row], [Nationality Pakistani/ Foreign]],$D$3:$D$4,0)),"0", "1")</f>
        <v>0</v>
      </c>
    </row>
    <row r="6259">
      <c r="Y6259" s="60" t="str">
        <f>IF(ISERROR(MATCH(Passout2023[[#This Row], [Degree Duration (year)]],$M$3:$M$10,0)),"0", "1")</f>
        <v>0</v>
      </c>
      <c r="Z6259" s="60" t="str">
        <f>IF(ISERROR(MATCH(Passout2023[[#This Row], [Admission Type]],$F$3:$F$6,0)),"0", "1")</f>
        <v>0</v>
      </c>
      <c r="AA6259" s="60" t="str">
        <f>IF(ISERROR(MATCH(Passout2023[[#This Row], [Batch Start Year]],$L$3:$L$25,0)),"0", "1")</f>
        <v>0</v>
      </c>
      <c r="AB6259" s="60" t="str">
        <f>IF(ISERROR(MATCH(Passout2023[[#This Row], [Batch Start Semester]],$K$3:$K$6,0)),"0", "1")</f>
        <v>0</v>
      </c>
      <c r="AC6259" s="60" t="str">
        <f>IF(ISERROR(MATCH([3]!Quota_Std_2022_23[[#This Row], [SESSION_TYPE]],$AX$2:$AX$5,0)),"0", "1")</f>
        <v>0</v>
      </c>
      <c r="AD6259" s="60" t="str">
        <f>IF(ISERROR(MATCH(#REF!,#REF!,0)),"0", "1")</f>
        <v>0</v>
      </c>
      <c r="AE6259" s="60" t="str">
        <f>IF(ISERROR(MATCH([3]!Quota_Std_2022_23[[#This Row], [Gender]],$AN$2:$AN$4,0)),"0", "1")</f>
        <v>0</v>
      </c>
      <c r="AF6259" s="60" t="str">
        <f>IF(ISERROR(MATCH([3]!Quota_Std_2022_23[[#This Row], [Quota Type]],[3]Sheet1!$AO$2:$AO$12,0)),"0", "1")</f>
        <v>0</v>
      </c>
      <c r="AG6259" s="60" t="str">
        <f>IF(ISERROR(MATCH(#REF!,$BA$2:$BA$8,0)),"0", "1")</f>
        <v>0</v>
      </c>
      <c r="AH6259" s="60" t="str">
        <f>IF(ISERROR(MATCH(Passout2023[[#This Row], [Nationality Pakistani/ Foreign]],$D$3:$D$4,0)),"0", "1")</f>
        <v>0</v>
      </c>
    </row>
    <row r="6260">
      <c r="Y6260" s="60" t="str">
        <f>IF(ISERROR(MATCH(Passout2023[[#This Row], [Degree Duration (year)]],$M$3:$M$10,0)),"0", "1")</f>
        <v>0</v>
      </c>
      <c r="Z6260" s="60" t="str">
        <f>IF(ISERROR(MATCH(Passout2023[[#This Row], [Admission Type]],$F$3:$F$6,0)),"0", "1")</f>
        <v>0</v>
      </c>
      <c r="AA6260" s="60" t="str">
        <f>IF(ISERROR(MATCH(Passout2023[[#This Row], [Batch Start Year]],$L$3:$L$25,0)),"0", "1")</f>
        <v>0</v>
      </c>
      <c r="AB6260" s="60" t="str">
        <f>IF(ISERROR(MATCH(Passout2023[[#This Row], [Batch Start Semester]],$K$3:$K$6,0)),"0", "1")</f>
        <v>0</v>
      </c>
      <c r="AC6260" s="60" t="str">
        <f>IF(ISERROR(MATCH([3]!Quota_Std_2022_23[[#This Row], [SESSION_TYPE]],$AX$2:$AX$5,0)),"0", "1")</f>
        <v>0</v>
      </c>
      <c r="AD6260" s="60" t="str">
        <f>IF(ISERROR(MATCH(#REF!,#REF!,0)),"0", "1")</f>
        <v>0</v>
      </c>
      <c r="AE6260" s="60" t="str">
        <f>IF(ISERROR(MATCH([3]!Quota_Std_2022_23[[#This Row], [Gender]],$AN$2:$AN$4,0)),"0", "1")</f>
        <v>0</v>
      </c>
      <c r="AF6260" s="60" t="str">
        <f>IF(ISERROR(MATCH([3]!Quota_Std_2022_23[[#This Row], [Quota Type]],[3]Sheet1!$AO$2:$AO$12,0)),"0", "1")</f>
        <v>0</v>
      </c>
      <c r="AG6260" s="60" t="str">
        <f>IF(ISERROR(MATCH(#REF!,$BA$2:$BA$8,0)),"0", "1")</f>
        <v>0</v>
      </c>
      <c r="AH6260" s="60" t="str">
        <f>IF(ISERROR(MATCH(Passout2023[[#This Row], [Nationality Pakistani/ Foreign]],$D$3:$D$4,0)),"0", "1")</f>
        <v>0</v>
      </c>
    </row>
    <row r="6261">
      <c r="Y6261" s="60" t="str">
        <f>IF(ISERROR(MATCH(Passout2023[[#This Row], [Degree Duration (year)]],$M$3:$M$10,0)),"0", "1")</f>
        <v>0</v>
      </c>
      <c r="Z6261" s="60" t="str">
        <f>IF(ISERROR(MATCH(Passout2023[[#This Row], [Admission Type]],$F$3:$F$6,0)),"0", "1")</f>
        <v>0</v>
      </c>
      <c r="AA6261" s="60" t="str">
        <f>IF(ISERROR(MATCH(Passout2023[[#This Row], [Batch Start Year]],$L$3:$L$25,0)),"0", "1")</f>
        <v>0</v>
      </c>
      <c r="AB6261" s="60" t="str">
        <f>IF(ISERROR(MATCH(Passout2023[[#This Row], [Batch Start Semester]],$K$3:$K$6,0)),"0", "1")</f>
        <v>0</v>
      </c>
      <c r="AC6261" s="60" t="str">
        <f>IF(ISERROR(MATCH([3]!Quota_Std_2022_23[[#This Row], [SESSION_TYPE]],$AX$2:$AX$5,0)),"0", "1")</f>
        <v>0</v>
      </c>
      <c r="AD6261" s="60" t="str">
        <f>IF(ISERROR(MATCH(#REF!,#REF!,0)),"0", "1")</f>
        <v>0</v>
      </c>
      <c r="AE6261" s="60" t="str">
        <f>IF(ISERROR(MATCH([3]!Quota_Std_2022_23[[#This Row], [Gender]],$AN$2:$AN$4,0)),"0", "1")</f>
        <v>0</v>
      </c>
      <c r="AF6261" s="60" t="str">
        <f>IF(ISERROR(MATCH([3]!Quota_Std_2022_23[[#This Row], [Quota Type]],[3]Sheet1!$AO$2:$AO$12,0)),"0", "1")</f>
        <v>0</v>
      </c>
      <c r="AG6261" s="60" t="str">
        <f>IF(ISERROR(MATCH(#REF!,$BA$2:$BA$8,0)),"0", "1")</f>
        <v>0</v>
      </c>
      <c r="AH6261" s="60" t="str">
        <f>IF(ISERROR(MATCH(Passout2023[[#This Row], [Nationality Pakistani/ Foreign]],$D$3:$D$4,0)),"0", "1")</f>
        <v>0</v>
      </c>
    </row>
    <row r="6262">
      <c r="Y6262" s="60" t="str">
        <f>IF(ISERROR(MATCH(Passout2023[[#This Row], [Degree Duration (year)]],$M$3:$M$10,0)),"0", "1")</f>
        <v>0</v>
      </c>
      <c r="Z6262" s="60" t="str">
        <f>IF(ISERROR(MATCH(Passout2023[[#This Row], [Admission Type]],$F$3:$F$6,0)),"0", "1")</f>
        <v>0</v>
      </c>
      <c r="AA6262" s="60" t="str">
        <f>IF(ISERROR(MATCH(Passout2023[[#This Row], [Batch Start Year]],$L$3:$L$25,0)),"0", "1")</f>
        <v>0</v>
      </c>
      <c r="AB6262" s="60" t="str">
        <f>IF(ISERROR(MATCH(Passout2023[[#This Row], [Batch Start Semester]],$K$3:$K$6,0)),"0", "1")</f>
        <v>0</v>
      </c>
      <c r="AC6262" s="60" t="str">
        <f>IF(ISERROR(MATCH([3]!Quota_Std_2022_23[[#This Row], [SESSION_TYPE]],$AX$2:$AX$5,0)),"0", "1")</f>
        <v>0</v>
      </c>
      <c r="AD6262" s="60" t="str">
        <f>IF(ISERROR(MATCH(#REF!,#REF!,0)),"0", "1")</f>
        <v>0</v>
      </c>
      <c r="AE6262" s="60" t="str">
        <f>IF(ISERROR(MATCH([3]!Quota_Std_2022_23[[#This Row], [Gender]],$AN$2:$AN$4,0)),"0", "1")</f>
        <v>0</v>
      </c>
      <c r="AF6262" s="60" t="str">
        <f>IF(ISERROR(MATCH([3]!Quota_Std_2022_23[[#This Row], [Quota Type]],[3]Sheet1!$AO$2:$AO$12,0)),"0", "1")</f>
        <v>0</v>
      </c>
      <c r="AG6262" s="60" t="str">
        <f>IF(ISERROR(MATCH(#REF!,$BA$2:$BA$8,0)),"0", "1")</f>
        <v>0</v>
      </c>
      <c r="AH6262" s="60" t="str">
        <f>IF(ISERROR(MATCH(Passout2023[[#This Row], [Nationality Pakistani/ Foreign]],$D$3:$D$4,0)),"0", "1")</f>
        <v>0</v>
      </c>
    </row>
    <row r="6263">
      <c r="Y6263" s="60" t="str">
        <f>IF(ISERROR(MATCH(Passout2023[[#This Row], [Degree Duration (year)]],$M$3:$M$10,0)),"0", "1")</f>
        <v>0</v>
      </c>
      <c r="Z6263" s="60" t="str">
        <f>IF(ISERROR(MATCH(Passout2023[[#This Row], [Admission Type]],$F$3:$F$6,0)),"0", "1")</f>
        <v>0</v>
      </c>
      <c r="AA6263" s="60" t="str">
        <f>IF(ISERROR(MATCH(Passout2023[[#This Row], [Batch Start Year]],$L$3:$L$25,0)),"0", "1")</f>
        <v>0</v>
      </c>
      <c r="AB6263" s="60" t="str">
        <f>IF(ISERROR(MATCH(Passout2023[[#This Row], [Batch Start Semester]],$K$3:$K$6,0)),"0", "1")</f>
        <v>0</v>
      </c>
      <c r="AC6263" s="60" t="str">
        <f>IF(ISERROR(MATCH([3]!Quota_Std_2022_23[[#This Row], [SESSION_TYPE]],$AX$2:$AX$5,0)),"0", "1")</f>
        <v>0</v>
      </c>
      <c r="AD6263" s="60" t="str">
        <f>IF(ISERROR(MATCH(#REF!,#REF!,0)),"0", "1")</f>
        <v>0</v>
      </c>
      <c r="AE6263" s="60" t="str">
        <f>IF(ISERROR(MATCH([3]!Quota_Std_2022_23[[#This Row], [Gender]],$AN$2:$AN$4,0)),"0", "1")</f>
        <v>0</v>
      </c>
      <c r="AF6263" s="60" t="str">
        <f>IF(ISERROR(MATCH([3]!Quota_Std_2022_23[[#This Row], [Quota Type]],[3]Sheet1!$AO$2:$AO$12,0)),"0", "1")</f>
        <v>0</v>
      </c>
      <c r="AG6263" s="60" t="str">
        <f>IF(ISERROR(MATCH(#REF!,$BA$2:$BA$8,0)),"0", "1")</f>
        <v>0</v>
      </c>
      <c r="AH6263" s="60" t="str">
        <f>IF(ISERROR(MATCH(Passout2023[[#This Row], [Nationality Pakistani/ Foreign]],$D$3:$D$4,0)),"0", "1")</f>
        <v>0</v>
      </c>
    </row>
    <row r="6264">
      <c r="Y6264" s="60" t="str">
        <f>IF(ISERROR(MATCH(Passout2023[[#This Row], [Degree Duration (year)]],$M$3:$M$10,0)),"0", "1")</f>
        <v>0</v>
      </c>
      <c r="Z6264" s="60" t="str">
        <f>IF(ISERROR(MATCH(Passout2023[[#This Row], [Admission Type]],$F$3:$F$6,0)),"0", "1")</f>
        <v>0</v>
      </c>
      <c r="AA6264" s="60" t="str">
        <f>IF(ISERROR(MATCH(Passout2023[[#This Row], [Batch Start Year]],$L$3:$L$25,0)),"0", "1")</f>
        <v>0</v>
      </c>
      <c r="AB6264" s="60" t="str">
        <f>IF(ISERROR(MATCH(Passout2023[[#This Row], [Batch Start Semester]],$K$3:$K$6,0)),"0", "1")</f>
        <v>0</v>
      </c>
      <c r="AC6264" s="60" t="str">
        <f>IF(ISERROR(MATCH([3]!Quota_Std_2022_23[[#This Row], [SESSION_TYPE]],$AX$2:$AX$5,0)),"0", "1")</f>
        <v>0</v>
      </c>
      <c r="AD6264" s="60" t="str">
        <f>IF(ISERROR(MATCH(#REF!,#REF!,0)),"0", "1")</f>
        <v>0</v>
      </c>
      <c r="AE6264" s="60" t="str">
        <f>IF(ISERROR(MATCH([3]!Quota_Std_2022_23[[#This Row], [Gender]],$AN$2:$AN$4,0)),"0", "1")</f>
        <v>0</v>
      </c>
      <c r="AF6264" s="60" t="str">
        <f>IF(ISERROR(MATCH([3]!Quota_Std_2022_23[[#This Row], [Quota Type]],[3]Sheet1!$AO$2:$AO$12,0)),"0", "1")</f>
        <v>0</v>
      </c>
      <c r="AG6264" s="60" t="str">
        <f>IF(ISERROR(MATCH(#REF!,$BA$2:$BA$8,0)),"0", "1")</f>
        <v>0</v>
      </c>
      <c r="AH6264" s="60" t="str">
        <f>IF(ISERROR(MATCH(Passout2023[[#This Row], [Nationality Pakistani/ Foreign]],$D$3:$D$4,0)),"0", "1")</f>
        <v>0</v>
      </c>
    </row>
    <row r="6265">
      <c r="Y6265" s="60" t="str">
        <f>IF(ISERROR(MATCH(Passout2023[[#This Row], [Degree Duration (year)]],$M$3:$M$10,0)),"0", "1")</f>
        <v>0</v>
      </c>
      <c r="Z6265" s="60" t="str">
        <f>IF(ISERROR(MATCH(Passout2023[[#This Row], [Admission Type]],$F$3:$F$6,0)),"0", "1")</f>
        <v>0</v>
      </c>
      <c r="AA6265" s="60" t="str">
        <f>IF(ISERROR(MATCH(Passout2023[[#This Row], [Batch Start Year]],$L$3:$L$25,0)),"0", "1")</f>
        <v>0</v>
      </c>
      <c r="AB6265" s="60" t="str">
        <f>IF(ISERROR(MATCH(Passout2023[[#This Row], [Batch Start Semester]],$K$3:$K$6,0)),"0", "1")</f>
        <v>0</v>
      </c>
      <c r="AC6265" s="60" t="str">
        <f>IF(ISERROR(MATCH([3]!Quota_Std_2022_23[[#This Row], [SESSION_TYPE]],$AX$2:$AX$5,0)),"0", "1")</f>
        <v>0</v>
      </c>
      <c r="AD6265" s="60" t="str">
        <f>IF(ISERROR(MATCH(#REF!,#REF!,0)),"0", "1")</f>
        <v>0</v>
      </c>
      <c r="AE6265" s="60" t="str">
        <f>IF(ISERROR(MATCH([3]!Quota_Std_2022_23[[#This Row], [Gender]],$AN$2:$AN$4,0)),"0", "1")</f>
        <v>0</v>
      </c>
      <c r="AF6265" s="60" t="str">
        <f>IF(ISERROR(MATCH([3]!Quota_Std_2022_23[[#This Row], [Quota Type]],[3]Sheet1!$AO$2:$AO$12,0)),"0", "1")</f>
        <v>0</v>
      </c>
      <c r="AG6265" s="60" t="str">
        <f>IF(ISERROR(MATCH(#REF!,$BA$2:$BA$8,0)),"0", "1")</f>
        <v>0</v>
      </c>
      <c r="AH6265" s="60" t="str">
        <f>IF(ISERROR(MATCH(Passout2023[[#This Row], [Nationality Pakistani/ Foreign]],$D$3:$D$4,0)),"0", "1")</f>
        <v>0</v>
      </c>
    </row>
    <row r="6266">
      <c r="Y6266" s="60" t="str">
        <f>IF(ISERROR(MATCH(Passout2023[[#This Row], [Degree Duration (year)]],$M$3:$M$10,0)),"0", "1")</f>
        <v>0</v>
      </c>
      <c r="Z6266" s="60" t="str">
        <f>IF(ISERROR(MATCH(Passout2023[[#This Row], [Admission Type]],$F$3:$F$6,0)),"0", "1")</f>
        <v>0</v>
      </c>
      <c r="AA6266" s="60" t="str">
        <f>IF(ISERROR(MATCH(Passout2023[[#This Row], [Batch Start Year]],$L$3:$L$25,0)),"0", "1")</f>
        <v>0</v>
      </c>
      <c r="AB6266" s="60" t="str">
        <f>IF(ISERROR(MATCH(Passout2023[[#This Row], [Batch Start Semester]],$K$3:$K$6,0)),"0", "1")</f>
        <v>0</v>
      </c>
      <c r="AC6266" s="60" t="str">
        <f>IF(ISERROR(MATCH([3]!Quota_Std_2022_23[[#This Row], [SESSION_TYPE]],$AX$2:$AX$5,0)),"0", "1")</f>
        <v>0</v>
      </c>
      <c r="AD6266" s="60" t="str">
        <f>IF(ISERROR(MATCH(#REF!,#REF!,0)),"0", "1")</f>
        <v>0</v>
      </c>
      <c r="AE6266" s="60" t="str">
        <f>IF(ISERROR(MATCH([3]!Quota_Std_2022_23[[#This Row], [Gender]],$AN$2:$AN$4,0)),"0", "1")</f>
        <v>0</v>
      </c>
      <c r="AF6266" s="60" t="str">
        <f>IF(ISERROR(MATCH([3]!Quota_Std_2022_23[[#This Row], [Quota Type]],[3]Sheet1!$AO$2:$AO$12,0)),"0", "1")</f>
        <v>0</v>
      </c>
      <c r="AG6266" s="60" t="str">
        <f>IF(ISERROR(MATCH(#REF!,$BA$2:$BA$8,0)),"0", "1")</f>
        <v>0</v>
      </c>
      <c r="AH6266" s="60" t="str">
        <f>IF(ISERROR(MATCH(Passout2023[[#This Row], [Nationality Pakistani/ Foreign]],$D$3:$D$4,0)),"0", "1")</f>
        <v>0</v>
      </c>
    </row>
    <row r="6267">
      <c r="Y6267" s="60" t="str">
        <f>IF(ISERROR(MATCH(Passout2023[[#This Row], [Degree Duration (year)]],$M$3:$M$10,0)),"0", "1")</f>
        <v>0</v>
      </c>
      <c r="Z6267" s="60" t="str">
        <f>IF(ISERROR(MATCH(Passout2023[[#This Row], [Admission Type]],$F$3:$F$6,0)),"0", "1")</f>
        <v>0</v>
      </c>
      <c r="AA6267" s="60" t="str">
        <f>IF(ISERROR(MATCH(Passout2023[[#This Row], [Batch Start Year]],$L$3:$L$25,0)),"0", "1")</f>
        <v>0</v>
      </c>
      <c r="AB6267" s="60" t="str">
        <f>IF(ISERROR(MATCH(Passout2023[[#This Row], [Batch Start Semester]],$K$3:$K$6,0)),"0", "1")</f>
        <v>0</v>
      </c>
      <c r="AC6267" s="60" t="str">
        <f>IF(ISERROR(MATCH([3]!Quota_Std_2022_23[[#This Row], [SESSION_TYPE]],$AX$2:$AX$5,0)),"0", "1")</f>
        <v>0</v>
      </c>
      <c r="AD6267" s="60" t="str">
        <f>IF(ISERROR(MATCH(#REF!,#REF!,0)),"0", "1")</f>
        <v>0</v>
      </c>
      <c r="AE6267" s="60" t="str">
        <f>IF(ISERROR(MATCH([3]!Quota_Std_2022_23[[#This Row], [Gender]],$AN$2:$AN$4,0)),"0", "1")</f>
        <v>0</v>
      </c>
      <c r="AF6267" s="60" t="str">
        <f>IF(ISERROR(MATCH([3]!Quota_Std_2022_23[[#This Row], [Quota Type]],[3]Sheet1!$AO$2:$AO$12,0)),"0", "1")</f>
        <v>0</v>
      </c>
      <c r="AG6267" s="60" t="str">
        <f>IF(ISERROR(MATCH(#REF!,$BA$2:$BA$8,0)),"0", "1")</f>
        <v>0</v>
      </c>
      <c r="AH6267" s="60" t="str">
        <f>IF(ISERROR(MATCH(Passout2023[[#This Row], [Nationality Pakistani/ Foreign]],$D$3:$D$4,0)),"0", "1")</f>
        <v>0</v>
      </c>
    </row>
    <row r="6268">
      <c r="Y6268" s="60" t="str">
        <f>IF(ISERROR(MATCH(Passout2023[[#This Row], [Degree Duration (year)]],$M$3:$M$10,0)),"0", "1")</f>
        <v>0</v>
      </c>
      <c r="Z6268" s="60" t="str">
        <f>IF(ISERROR(MATCH(Passout2023[[#This Row], [Admission Type]],$F$3:$F$6,0)),"0", "1")</f>
        <v>0</v>
      </c>
      <c r="AA6268" s="60" t="str">
        <f>IF(ISERROR(MATCH(Passout2023[[#This Row], [Batch Start Year]],$L$3:$L$25,0)),"0", "1")</f>
        <v>0</v>
      </c>
      <c r="AB6268" s="60" t="str">
        <f>IF(ISERROR(MATCH(Passout2023[[#This Row], [Batch Start Semester]],$K$3:$K$6,0)),"0", "1")</f>
        <v>0</v>
      </c>
      <c r="AC6268" s="60" t="str">
        <f>IF(ISERROR(MATCH([3]!Quota_Std_2022_23[[#This Row], [SESSION_TYPE]],$AX$2:$AX$5,0)),"0", "1")</f>
        <v>0</v>
      </c>
      <c r="AD6268" s="60" t="str">
        <f>IF(ISERROR(MATCH(#REF!,#REF!,0)),"0", "1")</f>
        <v>0</v>
      </c>
      <c r="AE6268" s="60" t="str">
        <f>IF(ISERROR(MATCH([3]!Quota_Std_2022_23[[#This Row], [Gender]],$AN$2:$AN$4,0)),"0", "1")</f>
        <v>0</v>
      </c>
      <c r="AF6268" s="60" t="str">
        <f>IF(ISERROR(MATCH([3]!Quota_Std_2022_23[[#This Row], [Quota Type]],[3]Sheet1!$AO$2:$AO$12,0)),"0", "1")</f>
        <v>0</v>
      </c>
      <c r="AG6268" s="60" t="str">
        <f>IF(ISERROR(MATCH(#REF!,$BA$2:$BA$8,0)),"0", "1")</f>
        <v>0</v>
      </c>
      <c r="AH6268" s="60" t="str">
        <f>IF(ISERROR(MATCH(Passout2023[[#This Row], [Nationality Pakistani/ Foreign]],$D$3:$D$4,0)),"0", "1")</f>
        <v>0</v>
      </c>
    </row>
    <row r="6269">
      <c r="Y6269" s="60" t="str">
        <f>IF(ISERROR(MATCH(Passout2023[[#This Row], [Degree Duration (year)]],$M$3:$M$10,0)),"0", "1")</f>
        <v>0</v>
      </c>
      <c r="Z6269" s="60" t="str">
        <f>IF(ISERROR(MATCH(Passout2023[[#This Row], [Admission Type]],$F$3:$F$6,0)),"0", "1")</f>
        <v>0</v>
      </c>
      <c r="AA6269" s="60" t="str">
        <f>IF(ISERROR(MATCH(Passout2023[[#This Row], [Batch Start Year]],$L$3:$L$25,0)),"0", "1")</f>
        <v>0</v>
      </c>
      <c r="AB6269" s="60" t="str">
        <f>IF(ISERROR(MATCH(Passout2023[[#This Row], [Batch Start Semester]],$K$3:$K$6,0)),"0", "1")</f>
        <v>0</v>
      </c>
      <c r="AC6269" s="60" t="str">
        <f>IF(ISERROR(MATCH([3]!Quota_Std_2022_23[[#This Row], [SESSION_TYPE]],$AX$2:$AX$5,0)),"0", "1")</f>
        <v>0</v>
      </c>
      <c r="AD6269" s="60" t="str">
        <f>IF(ISERROR(MATCH(#REF!,#REF!,0)),"0", "1")</f>
        <v>0</v>
      </c>
      <c r="AE6269" s="60" t="str">
        <f>IF(ISERROR(MATCH([3]!Quota_Std_2022_23[[#This Row], [Gender]],$AN$2:$AN$4,0)),"0", "1")</f>
        <v>0</v>
      </c>
      <c r="AF6269" s="60" t="str">
        <f>IF(ISERROR(MATCH([3]!Quota_Std_2022_23[[#This Row], [Quota Type]],[3]Sheet1!$AO$2:$AO$12,0)),"0", "1")</f>
        <v>0</v>
      </c>
      <c r="AG6269" s="60" t="str">
        <f>IF(ISERROR(MATCH(#REF!,$BA$2:$BA$8,0)),"0", "1")</f>
        <v>0</v>
      </c>
      <c r="AH6269" s="60" t="str">
        <f>IF(ISERROR(MATCH(Passout2023[[#This Row], [Nationality Pakistani/ Foreign]],$D$3:$D$4,0)),"0", "1")</f>
        <v>0</v>
      </c>
    </row>
    <row r="6270">
      <c r="Y6270" s="60" t="str">
        <f>IF(ISERROR(MATCH(Passout2023[[#This Row], [Degree Duration (year)]],$M$3:$M$10,0)),"0", "1")</f>
        <v>0</v>
      </c>
      <c r="Z6270" s="60" t="str">
        <f>IF(ISERROR(MATCH(Passout2023[[#This Row], [Admission Type]],$F$3:$F$6,0)),"0", "1")</f>
        <v>0</v>
      </c>
      <c r="AA6270" s="60" t="str">
        <f>IF(ISERROR(MATCH(Passout2023[[#This Row], [Batch Start Year]],$L$3:$L$25,0)),"0", "1")</f>
        <v>0</v>
      </c>
      <c r="AB6270" s="60" t="str">
        <f>IF(ISERROR(MATCH(Passout2023[[#This Row], [Batch Start Semester]],$K$3:$K$6,0)),"0", "1")</f>
        <v>0</v>
      </c>
      <c r="AC6270" s="60" t="str">
        <f>IF(ISERROR(MATCH([3]!Quota_Std_2022_23[[#This Row], [SESSION_TYPE]],$AX$2:$AX$5,0)),"0", "1")</f>
        <v>0</v>
      </c>
      <c r="AD6270" s="60" t="str">
        <f>IF(ISERROR(MATCH(#REF!,#REF!,0)),"0", "1")</f>
        <v>0</v>
      </c>
      <c r="AE6270" s="60" t="str">
        <f>IF(ISERROR(MATCH([3]!Quota_Std_2022_23[[#This Row], [Gender]],$AN$2:$AN$4,0)),"0", "1")</f>
        <v>0</v>
      </c>
      <c r="AF6270" s="60" t="str">
        <f>IF(ISERROR(MATCH([3]!Quota_Std_2022_23[[#This Row], [Quota Type]],[3]Sheet1!$AO$2:$AO$12,0)),"0", "1")</f>
        <v>0</v>
      </c>
      <c r="AG6270" s="60" t="str">
        <f>IF(ISERROR(MATCH(#REF!,$BA$2:$BA$8,0)),"0", "1")</f>
        <v>0</v>
      </c>
      <c r="AH6270" s="60" t="str">
        <f>IF(ISERROR(MATCH(Passout2023[[#This Row], [Nationality Pakistani/ Foreign]],$D$3:$D$4,0)),"0", "1")</f>
        <v>0</v>
      </c>
    </row>
    <row r="6271">
      <c r="Y6271" s="60" t="str">
        <f>IF(ISERROR(MATCH(Passout2023[[#This Row], [Degree Duration (year)]],$M$3:$M$10,0)),"0", "1")</f>
        <v>0</v>
      </c>
      <c r="Z6271" s="60" t="str">
        <f>IF(ISERROR(MATCH(Passout2023[[#This Row], [Admission Type]],$F$3:$F$6,0)),"0", "1")</f>
        <v>0</v>
      </c>
      <c r="AA6271" s="60" t="str">
        <f>IF(ISERROR(MATCH(Passout2023[[#This Row], [Batch Start Year]],$L$3:$L$25,0)),"0", "1")</f>
        <v>0</v>
      </c>
      <c r="AB6271" s="60" t="str">
        <f>IF(ISERROR(MATCH(Passout2023[[#This Row], [Batch Start Semester]],$K$3:$K$6,0)),"0", "1")</f>
        <v>0</v>
      </c>
      <c r="AC6271" s="60" t="str">
        <f>IF(ISERROR(MATCH([3]!Quota_Std_2022_23[[#This Row], [SESSION_TYPE]],$AX$2:$AX$5,0)),"0", "1")</f>
        <v>0</v>
      </c>
      <c r="AD6271" s="60" t="str">
        <f>IF(ISERROR(MATCH(#REF!,#REF!,0)),"0", "1")</f>
        <v>0</v>
      </c>
      <c r="AE6271" s="60" t="str">
        <f>IF(ISERROR(MATCH([3]!Quota_Std_2022_23[[#This Row], [Gender]],$AN$2:$AN$4,0)),"0", "1")</f>
        <v>0</v>
      </c>
      <c r="AF6271" s="60" t="str">
        <f>IF(ISERROR(MATCH([3]!Quota_Std_2022_23[[#This Row], [Quota Type]],[3]Sheet1!$AO$2:$AO$12,0)),"0", "1")</f>
        <v>0</v>
      </c>
      <c r="AG6271" s="60" t="str">
        <f>IF(ISERROR(MATCH(#REF!,$BA$2:$BA$8,0)),"0", "1")</f>
        <v>0</v>
      </c>
      <c r="AH6271" s="60" t="str">
        <f>IF(ISERROR(MATCH(Passout2023[[#This Row], [Nationality Pakistani/ Foreign]],$D$3:$D$4,0)),"0", "1")</f>
        <v>0</v>
      </c>
    </row>
    <row r="6272">
      <c r="Y6272" s="60" t="str">
        <f>IF(ISERROR(MATCH(Passout2023[[#This Row], [Degree Duration (year)]],$M$3:$M$10,0)),"0", "1")</f>
        <v>0</v>
      </c>
      <c r="Z6272" s="60" t="str">
        <f>IF(ISERROR(MATCH(Passout2023[[#This Row], [Admission Type]],$F$3:$F$6,0)),"0", "1")</f>
        <v>0</v>
      </c>
      <c r="AA6272" s="60" t="str">
        <f>IF(ISERROR(MATCH(Passout2023[[#This Row], [Batch Start Year]],$L$3:$L$25,0)),"0", "1")</f>
        <v>0</v>
      </c>
      <c r="AB6272" s="60" t="str">
        <f>IF(ISERROR(MATCH(Passout2023[[#This Row], [Batch Start Semester]],$K$3:$K$6,0)),"0", "1")</f>
        <v>0</v>
      </c>
      <c r="AC6272" s="60" t="str">
        <f>IF(ISERROR(MATCH([3]!Quota_Std_2022_23[[#This Row], [SESSION_TYPE]],$AX$2:$AX$5,0)),"0", "1")</f>
        <v>0</v>
      </c>
      <c r="AD6272" s="60" t="str">
        <f>IF(ISERROR(MATCH(#REF!,#REF!,0)),"0", "1")</f>
        <v>0</v>
      </c>
      <c r="AE6272" s="60" t="str">
        <f>IF(ISERROR(MATCH([3]!Quota_Std_2022_23[[#This Row], [Gender]],$AN$2:$AN$4,0)),"0", "1")</f>
        <v>0</v>
      </c>
      <c r="AF6272" s="60" t="str">
        <f>IF(ISERROR(MATCH([3]!Quota_Std_2022_23[[#This Row], [Quota Type]],[3]Sheet1!$AO$2:$AO$12,0)),"0", "1")</f>
        <v>0</v>
      </c>
      <c r="AG6272" s="60" t="str">
        <f>IF(ISERROR(MATCH(#REF!,$BA$2:$BA$8,0)),"0", "1")</f>
        <v>0</v>
      </c>
      <c r="AH6272" s="60" t="str">
        <f>IF(ISERROR(MATCH(Passout2023[[#This Row], [Nationality Pakistani/ Foreign]],$D$3:$D$4,0)),"0", "1")</f>
        <v>0</v>
      </c>
    </row>
    <row r="6273">
      <c r="Y6273" s="60" t="str">
        <f>IF(ISERROR(MATCH(Passout2023[[#This Row], [Degree Duration (year)]],$M$3:$M$10,0)),"0", "1")</f>
        <v>0</v>
      </c>
      <c r="Z6273" s="60" t="str">
        <f>IF(ISERROR(MATCH(Passout2023[[#This Row], [Admission Type]],$F$3:$F$6,0)),"0", "1")</f>
        <v>0</v>
      </c>
      <c r="AA6273" s="60" t="str">
        <f>IF(ISERROR(MATCH(Passout2023[[#This Row], [Batch Start Year]],$L$3:$L$25,0)),"0", "1")</f>
        <v>0</v>
      </c>
      <c r="AB6273" s="60" t="str">
        <f>IF(ISERROR(MATCH(Passout2023[[#This Row], [Batch Start Semester]],$K$3:$K$6,0)),"0", "1")</f>
        <v>0</v>
      </c>
      <c r="AC6273" s="60" t="str">
        <f>IF(ISERROR(MATCH([3]!Quota_Std_2022_23[[#This Row], [SESSION_TYPE]],$AX$2:$AX$5,0)),"0", "1")</f>
        <v>0</v>
      </c>
      <c r="AD6273" s="60" t="str">
        <f>IF(ISERROR(MATCH(#REF!,#REF!,0)),"0", "1")</f>
        <v>0</v>
      </c>
      <c r="AE6273" s="60" t="str">
        <f>IF(ISERROR(MATCH([3]!Quota_Std_2022_23[[#This Row], [Gender]],$AN$2:$AN$4,0)),"0", "1")</f>
        <v>0</v>
      </c>
      <c r="AF6273" s="60" t="str">
        <f>IF(ISERROR(MATCH([3]!Quota_Std_2022_23[[#This Row], [Quota Type]],[3]Sheet1!$AO$2:$AO$12,0)),"0", "1")</f>
        <v>0</v>
      </c>
      <c r="AG6273" s="60" t="str">
        <f>IF(ISERROR(MATCH(#REF!,$BA$2:$BA$8,0)),"0", "1")</f>
        <v>0</v>
      </c>
      <c r="AH6273" s="60" t="str">
        <f>IF(ISERROR(MATCH(Passout2023[[#This Row], [Nationality Pakistani/ Foreign]],$D$3:$D$4,0)),"0", "1")</f>
        <v>0</v>
      </c>
    </row>
    <row r="6274">
      <c r="Y6274" s="60" t="str">
        <f>IF(ISERROR(MATCH(Passout2023[[#This Row], [Degree Duration (year)]],$M$3:$M$10,0)),"0", "1")</f>
        <v>0</v>
      </c>
      <c r="Z6274" s="60" t="str">
        <f>IF(ISERROR(MATCH(Passout2023[[#This Row], [Admission Type]],$F$3:$F$6,0)),"0", "1")</f>
        <v>0</v>
      </c>
      <c r="AA6274" s="60" t="str">
        <f>IF(ISERROR(MATCH(Passout2023[[#This Row], [Batch Start Year]],$L$3:$L$25,0)),"0", "1")</f>
        <v>0</v>
      </c>
      <c r="AB6274" s="60" t="str">
        <f>IF(ISERROR(MATCH(Passout2023[[#This Row], [Batch Start Semester]],$K$3:$K$6,0)),"0", "1")</f>
        <v>0</v>
      </c>
      <c r="AC6274" s="60" t="str">
        <f>IF(ISERROR(MATCH([3]!Quota_Std_2022_23[[#This Row], [SESSION_TYPE]],$AX$2:$AX$5,0)),"0", "1")</f>
        <v>0</v>
      </c>
      <c r="AD6274" s="60" t="str">
        <f>IF(ISERROR(MATCH(#REF!,#REF!,0)),"0", "1")</f>
        <v>0</v>
      </c>
      <c r="AE6274" s="60" t="str">
        <f>IF(ISERROR(MATCH([3]!Quota_Std_2022_23[[#This Row], [Gender]],$AN$2:$AN$4,0)),"0", "1")</f>
        <v>0</v>
      </c>
      <c r="AF6274" s="60" t="str">
        <f>IF(ISERROR(MATCH([3]!Quota_Std_2022_23[[#This Row], [Quota Type]],[3]Sheet1!$AO$2:$AO$12,0)),"0", "1")</f>
        <v>0</v>
      </c>
      <c r="AG6274" s="60" t="str">
        <f>IF(ISERROR(MATCH(#REF!,$BA$2:$BA$8,0)),"0", "1")</f>
        <v>0</v>
      </c>
      <c r="AH6274" s="60" t="str">
        <f>IF(ISERROR(MATCH(Passout2023[[#This Row], [Nationality Pakistani/ Foreign]],$D$3:$D$4,0)),"0", "1")</f>
        <v>0</v>
      </c>
    </row>
    <row r="6275">
      <c r="Y6275" s="60" t="str">
        <f>IF(ISERROR(MATCH(Passout2023[[#This Row], [Degree Duration (year)]],$M$3:$M$10,0)),"0", "1")</f>
        <v>0</v>
      </c>
      <c r="Z6275" s="60" t="str">
        <f>IF(ISERROR(MATCH(Passout2023[[#This Row], [Admission Type]],$F$3:$F$6,0)),"0", "1")</f>
        <v>0</v>
      </c>
      <c r="AA6275" s="60" t="str">
        <f>IF(ISERROR(MATCH(Passout2023[[#This Row], [Batch Start Year]],$L$3:$L$25,0)),"0", "1")</f>
        <v>0</v>
      </c>
      <c r="AB6275" s="60" t="str">
        <f>IF(ISERROR(MATCH(Passout2023[[#This Row], [Batch Start Semester]],$K$3:$K$6,0)),"0", "1")</f>
        <v>0</v>
      </c>
      <c r="AC6275" s="60" t="str">
        <f>IF(ISERROR(MATCH([3]!Quota_Std_2022_23[[#This Row], [SESSION_TYPE]],$AX$2:$AX$5,0)),"0", "1")</f>
        <v>0</v>
      </c>
      <c r="AD6275" s="60" t="str">
        <f>IF(ISERROR(MATCH(#REF!,#REF!,0)),"0", "1")</f>
        <v>0</v>
      </c>
      <c r="AE6275" s="60" t="str">
        <f>IF(ISERROR(MATCH([3]!Quota_Std_2022_23[[#This Row], [Gender]],$AN$2:$AN$4,0)),"0", "1")</f>
        <v>0</v>
      </c>
      <c r="AF6275" s="60" t="str">
        <f>IF(ISERROR(MATCH([3]!Quota_Std_2022_23[[#This Row], [Quota Type]],[3]Sheet1!$AO$2:$AO$12,0)),"0", "1")</f>
        <v>0</v>
      </c>
      <c r="AG6275" s="60" t="str">
        <f>IF(ISERROR(MATCH(#REF!,$BA$2:$BA$8,0)),"0", "1")</f>
        <v>0</v>
      </c>
      <c r="AH6275" s="60" t="str">
        <f>IF(ISERROR(MATCH(Passout2023[[#This Row], [Nationality Pakistani/ Foreign]],$D$3:$D$4,0)),"0", "1")</f>
        <v>0</v>
      </c>
    </row>
    <row r="6276">
      <c r="Y6276" s="60" t="str">
        <f>IF(ISERROR(MATCH(Passout2023[[#This Row], [Degree Duration (year)]],$M$3:$M$10,0)),"0", "1")</f>
        <v>0</v>
      </c>
      <c r="Z6276" s="60" t="str">
        <f>IF(ISERROR(MATCH(Passout2023[[#This Row], [Admission Type]],$F$3:$F$6,0)),"0", "1")</f>
        <v>0</v>
      </c>
      <c r="AA6276" s="60" t="str">
        <f>IF(ISERROR(MATCH(Passout2023[[#This Row], [Batch Start Year]],$L$3:$L$25,0)),"0", "1")</f>
        <v>0</v>
      </c>
      <c r="AB6276" s="60" t="str">
        <f>IF(ISERROR(MATCH(Passout2023[[#This Row], [Batch Start Semester]],$K$3:$K$6,0)),"0", "1")</f>
        <v>0</v>
      </c>
      <c r="AC6276" s="60" t="str">
        <f>IF(ISERROR(MATCH([3]!Quota_Std_2022_23[[#This Row], [SESSION_TYPE]],$AX$2:$AX$5,0)),"0", "1")</f>
        <v>0</v>
      </c>
      <c r="AD6276" s="60" t="str">
        <f>IF(ISERROR(MATCH(#REF!,#REF!,0)),"0", "1")</f>
        <v>0</v>
      </c>
      <c r="AE6276" s="60" t="str">
        <f>IF(ISERROR(MATCH([3]!Quota_Std_2022_23[[#This Row], [Gender]],$AN$2:$AN$4,0)),"0", "1")</f>
        <v>0</v>
      </c>
      <c r="AF6276" s="60" t="str">
        <f>IF(ISERROR(MATCH([3]!Quota_Std_2022_23[[#This Row], [Quota Type]],[3]Sheet1!$AO$2:$AO$12,0)),"0", "1")</f>
        <v>0</v>
      </c>
      <c r="AG6276" s="60" t="str">
        <f>IF(ISERROR(MATCH(#REF!,$BA$2:$BA$8,0)),"0", "1")</f>
        <v>0</v>
      </c>
      <c r="AH6276" s="60" t="str">
        <f>IF(ISERROR(MATCH(Passout2023[[#This Row], [Nationality Pakistani/ Foreign]],$D$3:$D$4,0)),"0", "1")</f>
        <v>0</v>
      </c>
    </row>
    <row r="6277">
      <c r="Y6277" s="60" t="str">
        <f>IF(ISERROR(MATCH(Passout2023[[#This Row], [Degree Duration (year)]],$M$3:$M$10,0)),"0", "1")</f>
        <v>0</v>
      </c>
      <c r="Z6277" s="60" t="str">
        <f>IF(ISERROR(MATCH(Passout2023[[#This Row], [Admission Type]],$F$3:$F$6,0)),"0", "1")</f>
        <v>0</v>
      </c>
      <c r="AA6277" s="60" t="str">
        <f>IF(ISERROR(MATCH(Passout2023[[#This Row], [Batch Start Year]],$L$3:$L$25,0)),"0", "1")</f>
        <v>0</v>
      </c>
      <c r="AB6277" s="60" t="str">
        <f>IF(ISERROR(MATCH(Passout2023[[#This Row], [Batch Start Semester]],$K$3:$K$6,0)),"0", "1")</f>
        <v>0</v>
      </c>
      <c r="AC6277" s="60" t="str">
        <f>IF(ISERROR(MATCH([3]!Quota_Std_2022_23[[#This Row], [SESSION_TYPE]],$AX$2:$AX$5,0)),"0", "1")</f>
        <v>0</v>
      </c>
      <c r="AD6277" s="60" t="str">
        <f>IF(ISERROR(MATCH(#REF!,#REF!,0)),"0", "1")</f>
        <v>0</v>
      </c>
      <c r="AE6277" s="60" t="str">
        <f>IF(ISERROR(MATCH([3]!Quota_Std_2022_23[[#This Row], [Gender]],$AN$2:$AN$4,0)),"0", "1")</f>
        <v>0</v>
      </c>
      <c r="AF6277" s="60" t="str">
        <f>IF(ISERROR(MATCH([3]!Quota_Std_2022_23[[#This Row], [Quota Type]],[3]Sheet1!$AO$2:$AO$12,0)),"0", "1")</f>
        <v>0</v>
      </c>
      <c r="AG6277" s="60" t="str">
        <f>IF(ISERROR(MATCH(#REF!,$BA$2:$BA$8,0)),"0", "1")</f>
        <v>0</v>
      </c>
      <c r="AH6277" s="60" t="str">
        <f>IF(ISERROR(MATCH(Passout2023[[#This Row], [Nationality Pakistani/ Foreign]],$D$3:$D$4,0)),"0", "1")</f>
        <v>0</v>
      </c>
    </row>
    <row r="6278">
      <c r="Y6278" s="60" t="str">
        <f>IF(ISERROR(MATCH(Passout2023[[#This Row], [Degree Duration (year)]],$M$3:$M$10,0)),"0", "1")</f>
        <v>0</v>
      </c>
      <c r="Z6278" s="60" t="str">
        <f>IF(ISERROR(MATCH(Passout2023[[#This Row], [Admission Type]],$F$3:$F$6,0)),"0", "1")</f>
        <v>0</v>
      </c>
      <c r="AA6278" s="60" t="str">
        <f>IF(ISERROR(MATCH(Passout2023[[#This Row], [Batch Start Year]],$L$3:$L$25,0)),"0", "1")</f>
        <v>0</v>
      </c>
      <c r="AB6278" s="60" t="str">
        <f>IF(ISERROR(MATCH(Passout2023[[#This Row], [Batch Start Semester]],$K$3:$K$6,0)),"0", "1")</f>
        <v>0</v>
      </c>
      <c r="AC6278" s="60" t="str">
        <f>IF(ISERROR(MATCH([3]!Quota_Std_2022_23[[#This Row], [SESSION_TYPE]],$AX$2:$AX$5,0)),"0", "1")</f>
        <v>0</v>
      </c>
      <c r="AD6278" s="60" t="str">
        <f>IF(ISERROR(MATCH(#REF!,#REF!,0)),"0", "1")</f>
        <v>0</v>
      </c>
      <c r="AE6278" s="60" t="str">
        <f>IF(ISERROR(MATCH([3]!Quota_Std_2022_23[[#This Row], [Gender]],$AN$2:$AN$4,0)),"0", "1")</f>
        <v>0</v>
      </c>
      <c r="AF6278" s="60" t="str">
        <f>IF(ISERROR(MATCH([3]!Quota_Std_2022_23[[#This Row], [Quota Type]],[3]Sheet1!$AO$2:$AO$12,0)),"0", "1")</f>
        <v>0</v>
      </c>
      <c r="AG6278" s="60" t="str">
        <f>IF(ISERROR(MATCH(#REF!,$BA$2:$BA$8,0)),"0", "1")</f>
        <v>0</v>
      </c>
      <c r="AH6278" s="60" t="str">
        <f>IF(ISERROR(MATCH(Passout2023[[#This Row], [Nationality Pakistani/ Foreign]],$D$3:$D$4,0)),"0", "1")</f>
        <v>0</v>
      </c>
    </row>
    <row r="6279">
      <c r="Y6279" s="60" t="str">
        <f>IF(ISERROR(MATCH(Passout2023[[#This Row], [Degree Duration (year)]],$M$3:$M$10,0)),"0", "1")</f>
        <v>0</v>
      </c>
      <c r="Z6279" s="60" t="str">
        <f>IF(ISERROR(MATCH(Passout2023[[#This Row], [Admission Type]],$F$3:$F$6,0)),"0", "1")</f>
        <v>0</v>
      </c>
      <c r="AA6279" s="60" t="str">
        <f>IF(ISERROR(MATCH(Passout2023[[#This Row], [Batch Start Year]],$L$3:$L$25,0)),"0", "1")</f>
        <v>0</v>
      </c>
      <c r="AB6279" s="60" t="str">
        <f>IF(ISERROR(MATCH(Passout2023[[#This Row], [Batch Start Semester]],$K$3:$K$6,0)),"0", "1")</f>
        <v>0</v>
      </c>
      <c r="AC6279" s="60" t="str">
        <f>IF(ISERROR(MATCH([3]!Quota_Std_2022_23[[#This Row], [SESSION_TYPE]],$AX$2:$AX$5,0)),"0", "1")</f>
        <v>0</v>
      </c>
      <c r="AD6279" s="60" t="str">
        <f>IF(ISERROR(MATCH(#REF!,#REF!,0)),"0", "1")</f>
        <v>0</v>
      </c>
      <c r="AE6279" s="60" t="str">
        <f>IF(ISERROR(MATCH([3]!Quota_Std_2022_23[[#This Row], [Gender]],$AN$2:$AN$4,0)),"0", "1")</f>
        <v>0</v>
      </c>
      <c r="AF6279" s="60" t="str">
        <f>IF(ISERROR(MATCH([3]!Quota_Std_2022_23[[#This Row], [Quota Type]],[3]Sheet1!$AO$2:$AO$12,0)),"0", "1")</f>
        <v>0</v>
      </c>
      <c r="AG6279" s="60" t="str">
        <f>IF(ISERROR(MATCH(#REF!,$BA$2:$BA$8,0)),"0", "1")</f>
        <v>0</v>
      </c>
      <c r="AH6279" s="60" t="str">
        <f>IF(ISERROR(MATCH(Passout2023[[#This Row], [Nationality Pakistani/ Foreign]],$D$3:$D$4,0)),"0", "1")</f>
        <v>0</v>
      </c>
    </row>
    <row r="6280">
      <c r="Y6280" s="60" t="str">
        <f>IF(ISERROR(MATCH(Passout2023[[#This Row], [Degree Duration (year)]],$M$3:$M$10,0)),"0", "1")</f>
        <v>0</v>
      </c>
      <c r="Z6280" s="60" t="str">
        <f>IF(ISERROR(MATCH(Passout2023[[#This Row], [Admission Type]],$F$3:$F$6,0)),"0", "1")</f>
        <v>0</v>
      </c>
      <c r="AA6280" s="60" t="str">
        <f>IF(ISERROR(MATCH(Passout2023[[#This Row], [Batch Start Year]],$L$3:$L$25,0)),"0", "1")</f>
        <v>0</v>
      </c>
      <c r="AB6280" s="60" t="str">
        <f>IF(ISERROR(MATCH(Passout2023[[#This Row], [Batch Start Semester]],$K$3:$K$6,0)),"0", "1")</f>
        <v>0</v>
      </c>
      <c r="AC6280" s="60" t="str">
        <f>IF(ISERROR(MATCH([3]!Quota_Std_2022_23[[#This Row], [SESSION_TYPE]],$AX$2:$AX$5,0)),"0", "1")</f>
        <v>0</v>
      </c>
      <c r="AD6280" s="60" t="str">
        <f>IF(ISERROR(MATCH(#REF!,#REF!,0)),"0", "1")</f>
        <v>0</v>
      </c>
      <c r="AE6280" s="60" t="str">
        <f>IF(ISERROR(MATCH([3]!Quota_Std_2022_23[[#This Row], [Gender]],$AN$2:$AN$4,0)),"0", "1")</f>
        <v>0</v>
      </c>
      <c r="AF6280" s="60" t="str">
        <f>IF(ISERROR(MATCH([3]!Quota_Std_2022_23[[#This Row], [Quota Type]],[3]Sheet1!$AO$2:$AO$12,0)),"0", "1")</f>
        <v>0</v>
      </c>
      <c r="AG6280" s="60" t="str">
        <f>IF(ISERROR(MATCH(#REF!,$BA$2:$BA$8,0)),"0", "1")</f>
        <v>0</v>
      </c>
      <c r="AH6280" s="60" t="str">
        <f>IF(ISERROR(MATCH(Passout2023[[#This Row], [Nationality Pakistani/ Foreign]],$D$3:$D$4,0)),"0", "1")</f>
        <v>0</v>
      </c>
    </row>
    <row r="6281">
      <c r="Y6281" s="60" t="str">
        <f>IF(ISERROR(MATCH(Passout2023[[#This Row], [Degree Duration (year)]],$M$3:$M$10,0)),"0", "1")</f>
        <v>0</v>
      </c>
      <c r="Z6281" s="60" t="str">
        <f>IF(ISERROR(MATCH(Passout2023[[#This Row], [Admission Type]],$F$3:$F$6,0)),"0", "1")</f>
        <v>0</v>
      </c>
      <c r="AA6281" s="60" t="str">
        <f>IF(ISERROR(MATCH(Passout2023[[#This Row], [Batch Start Year]],$L$3:$L$25,0)),"0", "1")</f>
        <v>0</v>
      </c>
      <c r="AB6281" s="60" t="str">
        <f>IF(ISERROR(MATCH(Passout2023[[#This Row], [Batch Start Semester]],$K$3:$K$6,0)),"0", "1")</f>
        <v>0</v>
      </c>
      <c r="AC6281" s="60" t="str">
        <f>IF(ISERROR(MATCH([3]!Quota_Std_2022_23[[#This Row], [SESSION_TYPE]],$AX$2:$AX$5,0)),"0", "1")</f>
        <v>0</v>
      </c>
      <c r="AD6281" s="60" t="str">
        <f>IF(ISERROR(MATCH(#REF!,#REF!,0)),"0", "1")</f>
        <v>0</v>
      </c>
      <c r="AE6281" s="60" t="str">
        <f>IF(ISERROR(MATCH([3]!Quota_Std_2022_23[[#This Row], [Gender]],$AN$2:$AN$4,0)),"0", "1")</f>
        <v>0</v>
      </c>
      <c r="AF6281" s="60" t="str">
        <f>IF(ISERROR(MATCH([3]!Quota_Std_2022_23[[#This Row], [Quota Type]],[3]Sheet1!$AO$2:$AO$12,0)),"0", "1")</f>
        <v>0</v>
      </c>
      <c r="AG6281" s="60" t="str">
        <f>IF(ISERROR(MATCH(#REF!,$BA$2:$BA$8,0)),"0", "1")</f>
        <v>0</v>
      </c>
      <c r="AH6281" s="60" t="str">
        <f>IF(ISERROR(MATCH(Passout2023[[#This Row], [Nationality Pakistani/ Foreign]],$D$3:$D$4,0)),"0", "1")</f>
        <v>0</v>
      </c>
    </row>
    <row r="6282">
      <c r="Y6282" s="60" t="str">
        <f>IF(ISERROR(MATCH(Passout2023[[#This Row], [Degree Duration (year)]],$M$3:$M$10,0)),"0", "1")</f>
        <v>0</v>
      </c>
      <c r="Z6282" s="60" t="str">
        <f>IF(ISERROR(MATCH(Passout2023[[#This Row], [Admission Type]],$F$3:$F$6,0)),"0", "1")</f>
        <v>0</v>
      </c>
      <c r="AA6282" s="60" t="str">
        <f>IF(ISERROR(MATCH(Passout2023[[#This Row], [Batch Start Year]],$L$3:$L$25,0)),"0", "1")</f>
        <v>0</v>
      </c>
      <c r="AB6282" s="60" t="str">
        <f>IF(ISERROR(MATCH(Passout2023[[#This Row], [Batch Start Semester]],$K$3:$K$6,0)),"0", "1")</f>
        <v>0</v>
      </c>
      <c r="AC6282" s="60" t="str">
        <f>IF(ISERROR(MATCH([3]!Quota_Std_2022_23[[#This Row], [SESSION_TYPE]],$AX$2:$AX$5,0)),"0", "1")</f>
        <v>0</v>
      </c>
      <c r="AD6282" s="60" t="str">
        <f>IF(ISERROR(MATCH(#REF!,#REF!,0)),"0", "1")</f>
        <v>0</v>
      </c>
      <c r="AE6282" s="60" t="str">
        <f>IF(ISERROR(MATCH([3]!Quota_Std_2022_23[[#This Row], [Gender]],$AN$2:$AN$4,0)),"0", "1")</f>
        <v>0</v>
      </c>
      <c r="AF6282" s="60" t="str">
        <f>IF(ISERROR(MATCH([3]!Quota_Std_2022_23[[#This Row], [Quota Type]],[3]Sheet1!$AO$2:$AO$12,0)),"0", "1")</f>
        <v>0</v>
      </c>
      <c r="AG6282" s="60" t="str">
        <f>IF(ISERROR(MATCH(#REF!,$BA$2:$BA$8,0)),"0", "1")</f>
        <v>0</v>
      </c>
      <c r="AH6282" s="60" t="str">
        <f>IF(ISERROR(MATCH(Passout2023[[#This Row], [Nationality Pakistani/ Foreign]],$D$3:$D$4,0)),"0", "1")</f>
        <v>0</v>
      </c>
    </row>
    <row r="6283">
      <c r="Y6283" s="60" t="str">
        <f>IF(ISERROR(MATCH(Passout2023[[#This Row], [Degree Duration (year)]],$M$3:$M$10,0)),"0", "1")</f>
        <v>0</v>
      </c>
      <c r="Z6283" s="60" t="str">
        <f>IF(ISERROR(MATCH(Passout2023[[#This Row], [Admission Type]],$F$3:$F$6,0)),"0", "1")</f>
        <v>0</v>
      </c>
      <c r="AA6283" s="60" t="str">
        <f>IF(ISERROR(MATCH(Passout2023[[#This Row], [Batch Start Year]],$L$3:$L$25,0)),"0", "1")</f>
        <v>0</v>
      </c>
      <c r="AB6283" s="60" t="str">
        <f>IF(ISERROR(MATCH(Passout2023[[#This Row], [Batch Start Semester]],$K$3:$K$6,0)),"0", "1")</f>
        <v>0</v>
      </c>
      <c r="AC6283" s="60" t="str">
        <f>IF(ISERROR(MATCH([3]!Quota_Std_2022_23[[#This Row], [SESSION_TYPE]],$AX$2:$AX$5,0)),"0", "1")</f>
        <v>0</v>
      </c>
      <c r="AD6283" s="60" t="str">
        <f>IF(ISERROR(MATCH(#REF!,#REF!,0)),"0", "1")</f>
        <v>0</v>
      </c>
      <c r="AE6283" s="60" t="str">
        <f>IF(ISERROR(MATCH([3]!Quota_Std_2022_23[[#This Row], [Gender]],$AN$2:$AN$4,0)),"0", "1")</f>
        <v>0</v>
      </c>
      <c r="AF6283" s="60" t="str">
        <f>IF(ISERROR(MATCH([3]!Quota_Std_2022_23[[#This Row], [Quota Type]],[3]Sheet1!$AO$2:$AO$12,0)),"0", "1")</f>
        <v>0</v>
      </c>
      <c r="AG6283" s="60" t="str">
        <f>IF(ISERROR(MATCH(#REF!,$BA$2:$BA$8,0)),"0", "1")</f>
        <v>0</v>
      </c>
      <c r="AH6283" s="60" t="str">
        <f>IF(ISERROR(MATCH(Passout2023[[#This Row], [Nationality Pakistani/ Foreign]],$D$3:$D$4,0)),"0", "1")</f>
        <v>0</v>
      </c>
    </row>
    <row r="6284">
      <c r="Y6284" s="60" t="str">
        <f>IF(ISERROR(MATCH(Passout2023[[#This Row], [Degree Duration (year)]],$M$3:$M$10,0)),"0", "1")</f>
        <v>0</v>
      </c>
      <c r="Z6284" s="60" t="str">
        <f>IF(ISERROR(MATCH(Passout2023[[#This Row], [Admission Type]],$F$3:$F$6,0)),"0", "1")</f>
        <v>0</v>
      </c>
      <c r="AA6284" s="60" t="str">
        <f>IF(ISERROR(MATCH(Passout2023[[#This Row], [Batch Start Year]],$L$3:$L$25,0)),"0", "1")</f>
        <v>0</v>
      </c>
      <c r="AB6284" s="60" t="str">
        <f>IF(ISERROR(MATCH(Passout2023[[#This Row], [Batch Start Semester]],$K$3:$K$6,0)),"0", "1")</f>
        <v>0</v>
      </c>
      <c r="AC6284" s="60" t="str">
        <f>IF(ISERROR(MATCH([3]!Quota_Std_2022_23[[#This Row], [SESSION_TYPE]],$AX$2:$AX$5,0)),"0", "1")</f>
        <v>0</v>
      </c>
      <c r="AD6284" s="60" t="str">
        <f>IF(ISERROR(MATCH(#REF!,#REF!,0)),"0", "1")</f>
        <v>0</v>
      </c>
      <c r="AE6284" s="60" t="str">
        <f>IF(ISERROR(MATCH([3]!Quota_Std_2022_23[[#This Row], [Gender]],$AN$2:$AN$4,0)),"0", "1")</f>
        <v>0</v>
      </c>
      <c r="AF6284" s="60" t="str">
        <f>IF(ISERROR(MATCH([3]!Quota_Std_2022_23[[#This Row], [Quota Type]],[3]Sheet1!$AO$2:$AO$12,0)),"0", "1")</f>
        <v>0</v>
      </c>
      <c r="AG6284" s="60" t="str">
        <f>IF(ISERROR(MATCH(#REF!,$BA$2:$BA$8,0)),"0", "1")</f>
        <v>0</v>
      </c>
      <c r="AH6284" s="60" t="str">
        <f>IF(ISERROR(MATCH(Passout2023[[#This Row], [Nationality Pakistani/ Foreign]],$D$3:$D$4,0)),"0", "1")</f>
        <v>0</v>
      </c>
    </row>
    <row r="6285">
      <c r="Y6285" s="60" t="str">
        <f>IF(ISERROR(MATCH(Passout2023[[#This Row], [Degree Duration (year)]],$M$3:$M$10,0)),"0", "1")</f>
        <v>0</v>
      </c>
      <c r="Z6285" s="60" t="str">
        <f>IF(ISERROR(MATCH(Passout2023[[#This Row], [Admission Type]],$F$3:$F$6,0)),"0", "1")</f>
        <v>0</v>
      </c>
      <c r="AA6285" s="60" t="str">
        <f>IF(ISERROR(MATCH(Passout2023[[#This Row], [Batch Start Year]],$L$3:$L$25,0)),"0", "1")</f>
        <v>0</v>
      </c>
      <c r="AB6285" s="60" t="str">
        <f>IF(ISERROR(MATCH(Passout2023[[#This Row], [Batch Start Semester]],$K$3:$K$6,0)),"0", "1")</f>
        <v>0</v>
      </c>
      <c r="AC6285" s="60" t="str">
        <f>IF(ISERROR(MATCH([3]!Quota_Std_2022_23[[#This Row], [SESSION_TYPE]],$AX$2:$AX$5,0)),"0", "1")</f>
        <v>0</v>
      </c>
      <c r="AD6285" s="60" t="str">
        <f>IF(ISERROR(MATCH(#REF!,#REF!,0)),"0", "1")</f>
        <v>0</v>
      </c>
      <c r="AE6285" s="60" t="str">
        <f>IF(ISERROR(MATCH([3]!Quota_Std_2022_23[[#This Row], [Gender]],$AN$2:$AN$4,0)),"0", "1")</f>
        <v>0</v>
      </c>
      <c r="AF6285" s="60" t="str">
        <f>IF(ISERROR(MATCH([3]!Quota_Std_2022_23[[#This Row], [Quota Type]],[3]Sheet1!$AO$2:$AO$12,0)),"0", "1")</f>
        <v>0</v>
      </c>
      <c r="AG6285" s="60" t="str">
        <f>IF(ISERROR(MATCH(#REF!,$BA$2:$BA$8,0)),"0", "1")</f>
        <v>0</v>
      </c>
      <c r="AH6285" s="60" t="str">
        <f>IF(ISERROR(MATCH(Passout2023[[#This Row], [Nationality Pakistani/ Foreign]],$D$3:$D$4,0)),"0", "1")</f>
        <v>0</v>
      </c>
    </row>
    <row r="6286">
      <c r="Y6286" s="60" t="str">
        <f>IF(ISERROR(MATCH(Passout2023[[#This Row], [Degree Duration (year)]],$M$3:$M$10,0)),"0", "1")</f>
        <v>0</v>
      </c>
      <c r="Z6286" s="60" t="str">
        <f>IF(ISERROR(MATCH(Passout2023[[#This Row], [Admission Type]],$F$3:$F$6,0)),"0", "1")</f>
        <v>0</v>
      </c>
      <c r="AA6286" s="60" t="str">
        <f>IF(ISERROR(MATCH(Passout2023[[#This Row], [Batch Start Year]],$L$3:$L$25,0)),"0", "1")</f>
        <v>0</v>
      </c>
      <c r="AB6286" s="60" t="str">
        <f>IF(ISERROR(MATCH(Passout2023[[#This Row], [Batch Start Semester]],$K$3:$K$6,0)),"0", "1")</f>
        <v>0</v>
      </c>
      <c r="AC6286" s="60" t="str">
        <f>IF(ISERROR(MATCH([3]!Quota_Std_2022_23[[#This Row], [SESSION_TYPE]],$AX$2:$AX$5,0)),"0", "1")</f>
        <v>0</v>
      </c>
      <c r="AD6286" s="60" t="str">
        <f>IF(ISERROR(MATCH(#REF!,#REF!,0)),"0", "1")</f>
        <v>0</v>
      </c>
      <c r="AE6286" s="60" t="str">
        <f>IF(ISERROR(MATCH([3]!Quota_Std_2022_23[[#This Row], [Gender]],$AN$2:$AN$4,0)),"0", "1")</f>
        <v>0</v>
      </c>
      <c r="AF6286" s="60" t="str">
        <f>IF(ISERROR(MATCH([3]!Quota_Std_2022_23[[#This Row], [Quota Type]],[3]Sheet1!$AO$2:$AO$12,0)),"0", "1")</f>
        <v>0</v>
      </c>
      <c r="AG6286" s="60" t="str">
        <f>IF(ISERROR(MATCH(#REF!,$BA$2:$BA$8,0)),"0", "1")</f>
        <v>0</v>
      </c>
      <c r="AH6286" s="60" t="str">
        <f>IF(ISERROR(MATCH(Passout2023[[#This Row], [Nationality Pakistani/ Foreign]],$D$3:$D$4,0)),"0", "1")</f>
        <v>0</v>
      </c>
    </row>
    <row r="6287">
      <c r="Y6287" s="60" t="str">
        <f>IF(ISERROR(MATCH(Passout2023[[#This Row], [Degree Duration (year)]],$M$3:$M$10,0)),"0", "1")</f>
        <v>0</v>
      </c>
      <c r="Z6287" s="60" t="str">
        <f>IF(ISERROR(MATCH(Passout2023[[#This Row], [Admission Type]],$F$3:$F$6,0)),"0", "1")</f>
        <v>0</v>
      </c>
      <c r="AA6287" s="60" t="str">
        <f>IF(ISERROR(MATCH(Passout2023[[#This Row], [Batch Start Year]],$L$3:$L$25,0)),"0", "1")</f>
        <v>0</v>
      </c>
      <c r="AB6287" s="60" t="str">
        <f>IF(ISERROR(MATCH(Passout2023[[#This Row], [Batch Start Semester]],$K$3:$K$6,0)),"0", "1")</f>
        <v>0</v>
      </c>
      <c r="AC6287" s="60" t="str">
        <f>IF(ISERROR(MATCH([3]!Quota_Std_2022_23[[#This Row], [SESSION_TYPE]],$AX$2:$AX$5,0)),"0", "1")</f>
        <v>0</v>
      </c>
      <c r="AD6287" s="60" t="str">
        <f>IF(ISERROR(MATCH(#REF!,#REF!,0)),"0", "1")</f>
        <v>0</v>
      </c>
      <c r="AE6287" s="60" t="str">
        <f>IF(ISERROR(MATCH([3]!Quota_Std_2022_23[[#This Row], [Gender]],$AN$2:$AN$4,0)),"0", "1")</f>
        <v>0</v>
      </c>
      <c r="AF6287" s="60" t="str">
        <f>IF(ISERROR(MATCH([3]!Quota_Std_2022_23[[#This Row], [Quota Type]],[3]Sheet1!$AO$2:$AO$12,0)),"0", "1")</f>
        <v>0</v>
      </c>
      <c r="AG6287" s="60" t="str">
        <f>IF(ISERROR(MATCH(#REF!,$BA$2:$BA$8,0)),"0", "1")</f>
        <v>0</v>
      </c>
      <c r="AH6287" s="60" t="str">
        <f>IF(ISERROR(MATCH(Passout2023[[#This Row], [Nationality Pakistani/ Foreign]],$D$3:$D$4,0)),"0", "1")</f>
        <v>0</v>
      </c>
    </row>
    <row r="6288">
      <c r="Y6288" s="60" t="str">
        <f>IF(ISERROR(MATCH(Passout2023[[#This Row], [Degree Duration (year)]],$M$3:$M$10,0)),"0", "1")</f>
        <v>0</v>
      </c>
      <c r="Z6288" s="60" t="str">
        <f>IF(ISERROR(MATCH(Passout2023[[#This Row], [Admission Type]],$F$3:$F$6,0)),"0", "1")</f>
        <v>0</v>
      </c>
      <c r="AA6288" s="60" t="str">
        <f>IF(ISERROR(MATCH(Passout2023[[#This Row], [Batch Start Year]],$L$3:$L$25,0)),"0", "1")</f>
        <v>0</v>
      </c>
      <c r="AB6288" s="60" t="str">
        <f>IF(ISERROR(MATCH(Passout2023[[#This Row], [Batch Start Semester]],$K$3:$K$6,0)),"0", "1")</f>
        <v>0</v>
      </c>
      <c r="AC6288" s="60" t="str">
        <f>IF(ISERROR(MATCH([3]!Quota_Std_2022_23[[#This Row], [SESSION_TYPE]],$AX$2:$AX$5,0)),"0", "1")</f>
        <v>0</v>
      </c>
      <c r="AD6288" s="60" t="str">
        <f>IF(ISERROR(MATCH(#REF!,#REF!,0)),"0", "1")</f>
        <v>0</v>
      </c>
      <c r="AE6288" s="60" t="str">
        <f>IF(ISERROR(MATCH([3]!Quota_Std_2022_23[[#This Row], [Gender]],$AN$2:$AN$4,0)),"0", "1")</f>
        <v>0</v>
      </c>
      <c r="AF6288" s="60" t="str">
        <f>IF(ISERROR(MATCH([3]!Quota_Std_2022_23[[#This Row], [Quota Type]],[3]Sheet1!$AO$2:$AO$12,0)),"0", "1")</f>
        <v>0</v>
      </c>
      <c r="AG6288" s="60" t="str">
        <f>IF(ISERROR(MATCH(#REF!,$BA$2:$BA$8,0)),"0", "1")</f>
        <v>0</v>
      </c>
      <c r="AH6288" s="60" t="str">
        <f>IF(ISERROR(MATCH(Passout2023[[#This Row], [Nationality Pakistani/ Foreign]],$D$3:$D$4,0)),"0", "1")</f>
        <v>0</v>
      </c>
    </row>
    <row r="6289">
      <c r="Y6289" s="60" t="str">
        <f>IF(ISERROR(MATCH(Passout2023[[#This Row], [Degree Duration (year)]],$M$3:$M$10,0)),"0", "1")</f>
        <v>0</v>
      </c>
      <c r="Z6289" s="60" t="str">
        <f>IF(ISERROR(MATCH(Passout2023[[#This Row], [Admission Type]],$F$3:$F$6,0)),"0", "1")</f>
        <v>0</v>
      </c>
      <c r="AA6289" s="60" t="str">
        <f>IF(ISERROR(MATCH(Passout2023[[#This Row], [Batch Start Year]],$L$3:$L$25,0)),"0", "1")</f>
        <v>0</v>
      </c>
      <c r="AB6289" s="60" t="str">
        <f>IF(ISERROR(MATCH(Passout2023[[#This Row], [Batch Start Semester]],$K$3:$K$6,0)),"0", "1")</f>
        <v>0</v>
      </c>
      <c r="AC6289" s="60" t="str">
        <f>IF(ISERROR(MATCH([3]!Quota_Std_2022_23[[#This Row], [SESSION_TYPE]],$AX$2:$AX$5,0)),"0", "1")</f>
        <v>0</v>
      </c>
      <c r="AD6289" s="60" t="str">
        <f>IF(ISERROR(MATCH(#REF!,#REF!,0)),"0", "1")</f>
        <v>0</v>
      </c>
      <c r="AE6289" s="60" t="str">
        <f>IF(ISERROR(MATCH([3]!Quota_Std_2022_23[[#This Row], [Gender]],$AN$2:$AN$4,0)),"0", "1")</f>
        <v>0</v>
      </c>
      <c r="AF6289" s="60" t="str">
        <f>IF(ISERROR(MATCH([3]!Quota_Std_2022_23[[#This Row], [Quota Type]],[3]Sheet1!$AO$2:$AO$12,0)),"0", "1")</f>
        <v>0</v>
      </c>
      <c r="AG6289" s="60" t="str">
        <f>IF(ISERROR(MATCH(#REF!,$BA$2:$BA$8,0)),"0", "1")</f>
        <v>0</v>
      </c>
      <c r="AH6289" s="60" t="str">
        <f>IF(ISERROR(MATCH(Passout2023[[#This Row], [Nationality Pakistani/ Foreign]],$D$3:$D$4,0)),"0", "1")</f>
        <v>0</v>
      </c>
    </row>
    <row r="6290">
      <c r="Y6290" s="60" t="str">
        <f>IF(ISERROR(MATCH(Passout2023[[#This Row], [Degree Duration (year)]],$M$3:$M$10,0)),"0", "1")</f>
        <v>0</v>
      </c>
      <c r="Z6290" s="60" t="str">
        <f>IF(ISERROR(MATCH(Passout2023[[#This Row], [Admission Type]],$F$3:$F$6,0)),"0", "1")</f>
        <v>0</v>
      </c>
      <c r="AA6290" s="60" t="str">
        <f>IF(ISERROR(MATCH(Passout2023[[#This Row], [Batch Start Year]],$L$3:$L$25,0)),"0", "1")</f>
        <v>0</v>
      </c>
      <c r="AB6290" s="60" t="str">
        <f>IF(ISERROR(MATCH(Passout2023[[#This Row], [Batch Start Semester]],$K$3:$K$6,0)),"0", "1")</f>
        <v>0</v>
      </c>
      <c r="AC6290" s="60" t="str">
        <f>IF(ISERROR(MATCH([3]!Quota_Std_2022_23[[#This Row], [SESSION_TYPE]],$AX$2:$AX$5,0)),"0", "1")</f>
        <v>0</v>
      </c>
      <c r="AD6290" s="60" t="str">
        <f>IF(ISERROR(MATCH(#REF!,#REF!,0)),"0", "1")</f>
        <v>0</v>
      </c>
      <c r="AE6290" s="60" t="str">
        <f>IF(ISERROR(MATCH([3]!Quota_Std_2022_23[[#This Row], [Gender]],$AN$2:$AN$4,0)),"0", "1")</f>
        <v>0</v>
      </c>
      <c r="AF6290" s="60" t="str">
        <f>IF(ISERROR(MATCH([3]!Quota_Std_2022_23[[#This Row], [Quota Type]],[3]Sheet1!$AO$2:$AO$12,0)),"0", "1")</f>
        <v>0</v>
      </c>
      <c r="AG6290" s="60" t="str">
        <f>IF(ISERROR(MATCH(#REF!,$BA$2:$BA$8,0)),"0", "1")</f>
        <v>0</v>
      </c>
      <c r="AH6290" s="60" t="str">
        <f>IF(ISERROR(MATCH(Passout2023[[#This Row], [Nationality Pakistani/ Foreign]],$D$3:$D$4,0)),"0", "1")</f>
        <v>0</v>
      </c>
    </row>
    <row r="6291">
      <c r="Y6291" s="60" t="str">
        <f>IF(ISERROR(MATCH(Passout2023[[#This Row], [Degree Duration (year)]],$M$3:$M$10,0)),"0", "1")</f>
        <v>0</v>
      </c>
      <c r="Z6291" s="60" t="str">
        <f>IF(ISERROR(MATCH(Passout2023[[#This Row], [Admission Type]],$F$3:$F$6,0)),"0", "1")</f>
        <v>0</v>
      </c>
      <c r="AA6291" s="60" t="str">
        <f>IF(ISERROR(MATCH(Passout2023[[#This Row], [Batch Start Year]],$L$3:$L$25,0)),"0", "1")</f>
        <v>0</v>
      </c>
      <c r="AB6291" s="60" t="str">
        <f>IF(ISERROR(MATCH(Passout2023[[#This Row], [Batch Start Semester]],$K$3:$K$6,0)),"0", "1")</f>
        <v>0</v>
      </c>
      <c r="AC6291" s="60" t="str">
        <f>IF(ISERROR(MATCH([3]!Quota_Std_2022_23[[#This Row], [SESSION_TYPE]],$AX$2:$AX$5,0)),"0", "1")</f>
        <v>0</v>
      </c>
      <c r="AD6291" s="60" t="str">
        <f>IF(ISERROR(MATCH(#REF!,#REF!,0)),"0", "1")</f>
        <v>0</v>
      </c>
      <c r="AE6291" s="60" t="str">
        <f>IF(ISERROR(MATCH([3]!Quota_Std_2022_23[[#This Row], [Gender]],$AN$2:$AN$4,0)),"0", "1")</f>
        <v>0</v>
      </c>
      <c r="AF6291" s="60" t="str">
        <f>IF(ISERROR(MATCH([3]!Quota_Std_2022_23[[#This Row], [Quota Type]],[3]Sheet1!$AO$2:$AO$12,0)),"0", "1")</f>
        <v>0</v>
      </c>
      <c r="AG6291" s="60" t="str">
        <f>IF(ISERROR(MATCH(#REF!,$BA$2:$BA$8,0)),"0", "1")</f>
        <v>0</v>
      </c>
      <c r="AH6291" s="60" t="str">
        <f>IF(ISERROR(MATCH(Passout2023[[#This Row], [Nationality Pakistani/ Foreign]],$D$3:$D$4,0)),"0", "1")</f>
        <v>0</v>
      </c>
    </row>
    <row r="6292">
      <c r="Y6292" s="60" t="str">
        <f>IF(ISERROR(MATCH(Passout2023[[#This Row], [Degree Duration (year)]],$M$3:$M$10,0)),"0", "1")</f>
        <v>0</v>
      </c>
      <c r="Z6292" s="60" t="str">
        <f>IF(ISERROR(MATCH(Passout2023[[#This Row], [Admission Type]],$F$3:$F$6,0)),"0", "1")</f>
        <v>0</v>
      </c>
      <c r="AA6292" s="60" t="str">
        <f>IF(ISERROR(MATCH(Passout2023[[#This Row], [Batch Start Year]],$L$3:$L$25,0)),"0", "1")</f>
        <v>0</v>
      </c>
      <c r="AB6292" s="60" t="str">
        <f>IF(ISERROR(MATCH(Passout2023[[#This Row], [Batch Start Semester]],$K$3:$K$6,0)),"0", "1")</f>
        <v>0</v>
      </c>
      <c r="AC6292" s="60" t="str">
        <f>IF(ISERROR(MATCH([3]!Quota_Std_2022_23[[#This Row], [SESSION_TYPE]],$AX$2:$AX$5,0)),"0", "1")</f>
        <v>0</v>
      </c>
      <c r="AD6292" s="60" t="str">
        <f>IF(ISERROR(MATCH(#REF!,#REF!,0)),"0", "1")</f>
        <v>0</v>
      </c>
      <c r="AE6292" s="60" t="str">
        <f>IF(ISERROR(MATCH([3]!Quota_Std_2022_23[[#This Row], [Gender]],$AN$2:$AN$4,0)),"0", "1")</f>
        <v>0</v>
      </c>
      <c r="AF6292" s="60" t="str">
        <f>IF(ISERROR(MATCH([3]!Quota_Std_2022_23[[#This Row], [Quota Type]],[3]Sheet1!$AO$2:$AO$12,0)),"0", "1")</f>
        <v>0</v>
      </c>
      <c r="AG6292" s="60" t="str">
        <f>IF(ISERROR(MATCH(#REF!,$BA$2:$BA$8,0)),"0", "1")</f>
        <v>0</v>
      </c>
      <c r="AH6292" s="60" t="str">
        <f>IF(ISERROR(MATCH(Passout2023[[#This Row], [Nationality Pakistani/ Foreign]],$D$3:$D$4,0)),"0", "1")</f>
        <v>0</v>
      </c>
    </row>
    <row r="6293">
      <c r="Y6293" s="60" t="str">
        <f>IF(ISERROR(MATCH(Passout2023[[#This Row], [Degree Duration (year)]],$M$3:$M$10,0)),"0", "1")</f>
        <v>0</v>
      </c>
      <c r="Z6293" s="60" t="str">
        <f>IF(ISERROR(MATCH(Passout2023[[#This Row], [Admission Type]],$F$3:$F$6,0)),"0", "1")</f>
        <v>0</v>
      </c>
      <c r="AA6293" s="60" t="str">
        <f>IF(ISERROR(MATCH(Passout2023[[#This Row], [Batch Start Year]],$L$3:$L$25,0)),"0", "1")</f>
        <v>0</v>
      </c>
      <c r="AB6293" s="60" t="str">
        <f>IF(ISERROR(MATCH(Passout2023[[#This Row], [Batch Start Semester]],$K$3:$K$6,0)),"0", "1")</f>
        <v>0</v>
      </c>
      <c r="AC6293" s="60" t="str">
        <f>IF(ISERROR(MATCH([3]!Quota_Std_2022_23[[#This Row], [SESSION_TYPE]],$AX$2:$AX$5,0)),"0", "1")</f>
        <v>0</v>
      </c>
      <c r="AD6293" s="60" t="str">
        <f>IF(ISERROR(MATCH(#REF!,#REF!,0)),"0", "1")</f>
        <v>0</v>
      </c>
      <c r="AE6293" s="60" t="str">
        <f>IF(ISERROR(MATCH([3]!Quota_Std_2022_23[[#This Row], [Gender]],$AN$2:$AN$4,0)),"0", "1")</f>
        <v>0</v>
      </c>
      <c r="AF6293" s="60" t="str">
        <f>IF(ISERROR(MATCH([3]!Quota_Std_2022_23[[#This Row], [Quota Type]],[3]Sheet1!$AO$2:$AO$12,0)),"0", "1")</f>
        <v>0</v>
      </c>
      <c r="AG6293" s="60" t="str">
        <f>IF(ISERROR(MATCH(#REF!,$BA$2:$BA$8,0)),"0", "1")</f>
        <v>0</v>
      </c>
      <c r="AH6293" s="60" t="str">
        <f>IF(ISERROR(MATCH(Passout2023[[#This Row], [Nationality Pakistani/ Foreign]],$D$3:$D$4,0)),"0", "1")</f>
        <v>0</v>
      </c>
    </row>
    <row r="6294">
      <c r="Y6294" s="60" t="str">
        <f>IF(ISERROR(MATCH(Passout2023[[#This Row], [Degree Duration (year)]],$M$3:$M$10,0)),"0", "1")</f>
        <v>0</v>
      </c>
      <c r="Z6294" s="60" t="str">
        <f>IF(ISERROR(MATCH(Passout2023[[#This Row], [Admission Type]],$F$3:$F$6,0)),"0", "1")</f>
        <v>0</v>
      </c>
      <c r="AA6294" s="60" t="str">
        <f>IF(ISERROR(MATCH(Passout2023[[#This Row], [Batch Start Year]],$L$3:$L$25,0)),"0", "1")</f>
        <v>0</v>
      </c>
      <c r="AB6294" s="60" t="str">
        <f>IF(ISERROR(MATCH(Passout2023[[#This Row], [Batch Start Semester]],$K$3:$K$6,0)),"0", "1")</f>
        <v>0</v>
      </c>
      <c r="AC6294" s="60" t="str">
        <f>IF(ISERROR(MATCH([3]!Quota_Std_2022_23[[#This Row], [SESSION_TYPE]],$AX$2:$AX$5,0)),"0", "1")</f>
        <v>0</v>
      </c>
      <c r="AD6294" s="60" t="str">
        <f>IF(ISERROR(MATCH(#REF!,#REF!,0)),"0", "1")</f>
        <v>0</v>
      </c>
      <c r="AE6294" s="60" t="str">
        <f>IF(ISERROR(MATCH([3]!Quota_Std_2022_23[[#This Row], [Gender]],$AN$2:$AN$4,0)),"0", "1")</f>
        <v>0</v>
      </c>
      <c r="AF6294" s="60" t="str">
        <f>IF(ISERROR(MATCH([3]!Quota_Std_2022_23[[#This Row], [Quota Type]],[3]Sheet1!$AO$2:$AO$12,0)),"0", "1")</f>
        <v>0</v>
      </c>
      <c r="AG6294" s="60" t="str">
        <f>IF(ISERROR(MATCH(#REF!,$BA$2:$BA$8,0)),"0", "1")</f>
        <v>0</v>
      </c>
      <c r="AH6294" s="60" t="str">
        <f>IF(ISERROR(MATCH(Passout2023[[#This Row], [Nationality Pakistani/ Foreign]],$D$3:$D$4,0)),"0", "1")</f>
        <v>0</v>
      </c>
    </row>
    <row r="6295">
      <c r="Y6295" s="60" t="str">
        <f>IF(ISERROR(MATCH(Passout2023[[#This Row], [Degree Duration (year)]],$M$3:$M$10,0)),"0", "1")</f>
        <v>0</v>
      </c>
      <c r="Z6295" s="60" t="str">
        <f>IF(ISERROR(MATCH(Passout2023[[#This Row], [Admission Type]],$F$3:$F$6,0)),"0", "1")</f>
        <v>0</v>
      </c>
      <c r="AA6295" s="60" t="str">
        <f>IF(ISERROR(MATCH(Passout2023[[#This Row], [Batch Start Year]],$L$3:$L$25,0)),"0", "1")</f>
        <v>0</v>
      </c>
      <c r="AB6295" s="60" t="str">
        <f>IF(ISERROR(MATCH(Passout2023[[#This Row], [Batch Start Semester]],$K$3:$K$6,0)),"0", "1")</f>
        <v>0</v>
      </c>
      <c r="AC6295" s="60" t="str">
        <f>IF(ISERROR(MATCH([3]!Quota_Std_2022_23[[#This Row], [SESSION_TYPE]],$AX$2:$AX$5,0)),"0", "1")</f>
        <v>0</v>
      </c>
      <c r="AD6295" s="60" t="str">
        <f>IF(ISERROR(MATCH(#REF!,#REF!,0)),"0", "1")</f>
        <v>0</v>
      </c>
      <c r="AE6295" s="60" t="str">
        <f>IF(ISERROR(MATCH([3]!Quota_Std_2022_23[[#This Row], [Gender]],$AN$2:$AN$4,0)),"0", "1")</f>
        <v>0</v>
      </c>
      <c r="AF6295" s="60" t="str">
        <f>IF(ISERROR(MATCH([3]!Quota_Std_2022_23[[#This Row], [Quota Type]],[3]Sheet1!$AO$2:$AO$12,0)),"0", "1")</f>
        <v>0</v>
      </c>
      <c r="AG6295" s="60" t="str">
        <f>IF(ISERROR(MATCH(#REF!,$BA$2:$BA$8,0)),"0", "1")</f>
        <v>0</v>
      </c>
      <c r="AH6295" s="60" t="str">
        <f>IF(ISERROR(MATCH(Passout2023[[#This Row], [Nationality Pakistani/ Foreign]],$D$3:$D$4,0)),"0", "1")</f>
        <v>0</v>
      </c>
    </row>
    <row r="6296">
      <c r="Y6296" s="60" t="str">
        <f>IF(ISERROR(MATCH(Passout2023[[#This Row], [Degree Duration (year)]],$M$3:$M$10,0)),"0", "1")</f>
        <v>0</v>
      </c>
      <c r="Z6296" s="60" t="str">
        <f>IF(ISERROR(MATCH(Passout2023[[#This Row], [Admission Type]],$F$3:$F$6,0)),"0", "1")</f>
        <v>0</v>
      </c>
      <c r="AA6296" s="60" t="str">
        <f>IF(ISERROR(MATCH(Passout2023[[#This Row], [Batch Start Year]],$L$3:$L$25,0)),"0", "1")</f>
        <v>0</v>
      </c>
      <c r="AB6296" s="60" t="str">
        <f>IF(ISERROR(MATCH(Passout2023[[#This Row], [Batch Start Semester]],$K$3:$K$6,0)),"0", "1")</f>
        <v>0</v>
      </c>
      <c r="AC6296" s="60" t="str">
        <f>IF(ISERROR(MATCH([3]!Quota_Std_2022_23[[#This Row], [SESSION_TYPE]],$AX$2:$AX$5,0)),"0", "1")</f>
        <v>0</v>
      </c>
      <c r="AD6296" s="60" t="str">
        <f>IF(ISERROR(MATCH(#REF!,#REF!,0)),"0", "1")</f>
        <v>0</v>
      </c>
      <c r="AE6296" s="60" t="str">
        <f>IF(ISERROR(MATCH([3]!Quota_Std_2022_23[[#This Row], [Gender]],$AN$2:$AN$4,0)),"0", "1")</f>
        <v>0</v>
      </c>
      <c r="AF6296" s="60" t="str">
        <f>IF(ISERROR(MATCH([3]!Quota_Std_2022_23[[#This Row], [Quota Type]],[3]Sheet1!$AO$2:$AO$12,0)),"0", "1")</f>
        <v>0</v>
      </c>
      <c r="AG6296" s="60" t="str">
        <f>IF(ISERROR(MATCH(#REF!,$BA$2:$BA$8,0)),"0", "1")</f>
        <v>0</v>
      </c>
      <c r="AH6296" s="60" t="str">
        <f>IF(ISERROR(MATCH(Passout2023[[#This Row], [Nationality Pakistani/ Foreign]],$D$3:$D$4,0)),"0", "1")</f>
        <v>0</v>
      </c>
    </row>
    <row r="6297">
      <c r="Y6297" s="60" t="str">
        <f>IF(ISERROR(MATCH(Passout2023[[#This Row], [Degree Duration (year)]],$M$3:$M$10,0)),"0", "1")</f>
        <v>0</v>
      </c>
      <c r="Z6297" s="60" t="str">
        <f>IF(ISERROR(MATCH(Passout2023[[#This Row], [Admission Type]],$F$3:$F$6,0)),"0", "1")</f>
        <v>0</v>
      </c>
      <c r="AA6297" s="60" t="str">
        <f>IF(ISERROR(MATCH(Passout2023[[#This Row], [Batch Start Year]],$L$3:$L$25,0)),"0", "1")</f>
        <v>0</v>
      </c>
      <c r="AB6297" s="60" t="str">
        <f>IF(ISERROR(MATCH(Passout2023[[#This Row], [Batch Start Semester]],$K$3:$K$6,0)),"0", "1")</f>
        <v>0</v>
      </c>
      <c r="AC6297" s="60" t="str">
        <f>IF(ISERROR(MATCH([3]!Quota_Std_2022_23[[#This Row], [SESSION_TYPE]],$AX$2:$AX$5,0)),"0", "1")</f>
        <v>0</v>
      </c>
      <c r="AD6297" s="60" t="str">
        <f>IF(ISERROR(MATCH(#REF!,#REF!,0)),"0", "1")</f>
        <v>0</v>
      </c>
      <c r="AE6297" s="60" t="str">
        <f>IF(ISERROR(MATCH([3]!Quota_Std_2022_23[[#This Row], [Gender]],$AN$2:$AN$4,0)),"0", "1")</f>
        <v>0</v>
      </c>
      <c r="AF6297" s="60" t="str">
        <f>IF(ISERROR(MATCH([3]!Quota_Std_2022_23[[#This Row], [Quota Type]],[3]Sheet1!$AO$2:$AO$12,0)),"0", "1")</f>
        <v>0</v>
      </c>
      <c r="AG6297" s="60" t="str">
        <f>IF(ISERROR(MATCH(#REF!,$BA$2:$BA$8,0)),"0", "1")</f>
        <v>0</v>
      </c>
      <c r="AH6297" s="60" t="str">
        <f>IF(ISERROR(MATCH(Passout2023[[#This Row], [Nationality Pakistani/ Foreign]],$D$3:$D$4,0)),"0", "1")</f>
        <v>0</v>
      </c>
    </row>
    <row r="6298">
      <c r="Y6298" s="60" t="str">
        <f>IF(ISERROR(MATCH(Passout2023[[#This Row], [Degree Duration (year)]],$M$3:$M$10,0)),"0", "1")</f>
        <v>0</v>
      </c>
      <c r="Z6298" s="60" t="str">
        <f>IF(ISERROR(MATCH(Passout2023[[#This Row], [Admission Type]],$F$3:$F$6,0)),"0", "1")</f>
        <v>0</v>
      </c>
      <c r="AA6298" s="60" t="str">
        <f>IF(ISERROR(MATCH(Passout2023[[#This Row], [Batch Start Year]],$L$3:$L$25,0)),"0", "1")</f>
        <v>0</v>
      </c>
      <c r="AB6298" s="60" t="str">
        <f>IF(ISERROR(MATCH(Passout2023[[#This Row], [Batch Start Semester]],$K$3:$K$6,0)),"0", "1")</f>
        <v>0</v>
      </c>
      <c r="AC6298" s="60" t="str">
        <f>IF(ISERROR(MATCH([3]!Quota_Std_2022_23[[#This Row], [SESSION_TYPE]],$AX$2:$AX$5,0)),"0", "1")</f>
        <v>0</v>
      </c>
      <c r="AD6298" s="60" t="str">
        <f>IF(ISERROR(MATCH(#REF!,#REF!,0)),"0", "1")</f>
        <v>0</v>
      </c>
      <c r="AE6298" s="60" t="str">
        <f>IF(ISERROR(MATCH([3]!Quota_Std_2022_23[[#This Row], [Gender]],$AN$2:$AN$4,0)),"0", "1")</f>
        <v>0</v>
      </c>
      <c r="AF6298" s="60" t="str">
        <f>IF(ISERROR(MATCH([3]!Quota_Std_2022_23[[#This Row], [Quota Type]],[3]Sheet1!$AO$2:$AO$12,0)),"0", "1")</f>
        <v>0</v>
      </c>
      <c r="AG6298" s="60" t="str">
        <f>IF(ISERROR(MATCH(#REF!,$BA$2:$BA$8,0)),"0", "1")</f>
        <v>0</v>
      </c>
      <c r="AH6298" s="60" t="str">
        <f>IF(ISERROR(MATCH(Passout2023[[#This Row], [Nationality Pakistani/ Foreign]],$D$3:$D$4,0)),"0", "1")</f>
        <v>0</v>
      </c>
    </row>
    <row r="6299">
      <c r="Y6299" s="60" t="str">
        <f>IF(ISERROR(MATCH(Passout2023[[#This Row], [Degree Duration (year)]],$M$3:$M$10,0)),"0", "1")</f>
        <v>0</v>
      </c>
      <c r="Z6299" s="60" t="str">
        <f>IF(ISERROR(MATCH(Passout2023[[#This Row], [Admission Type]],$F$3:$F$6,0)),"0", "1")</f>
        <v>0</v>
      </c>
      <c r="AA6299" s="60" t="str">
        <f>IF(ISERROR(MATCH(Passout2023[[#This Row], [Batch Start Year]],$L$3:$L$25,0)),"0", "1")</f>
        <v>0</v>
      </c>
      <c r="AB6299" s="60" t="str">
        <f>IF(ISERROR(MATCH(Passout2023[[#This Row], [Batch Start Semester]],$K$3:$K$6,0)),"0", "1")</f>
        <v>0</v>
      </c>
      <c r="AC6299" s="60" t="str">
        <f>IF(ISERROR(MATCH([3]!Quota_Std_2022_23[[#This Row], [SESSION_TYPE]],$AX$2:$AX$5,0)),"0", "1")</f>
        <v>0</v>
      </c>
      <c r="AD6299" s="60" t="str">
        <f>IF(ISERROR(MATCH(#REF!,#REF!,0)),"0", "1")</f>
        <v>0</v>
      </c>
      <c r="AE6299" s="60" t="str">
        <f>IF(ISERROR(MATCH([3]!Quota_Std_2022_23[[#This Row], [Gender]],$AN$2:$AN$4,0)),"0", "1")</f>
        <v>0</v>
      </c>
      <c r="AF6299" s="60" t="str">
        <f>IF(ISERROR(MATCH([3]!Quota_Std_2022_23[[#This Row], [Quota Type]],[3]Sheet1!$AO$2:$AO$12,0)),"0", "1")</f>
        <v>0</v>
      </c>
      <c r="AG6299" s="60" t="str">
        <f>IF(ISERROR(MATCH(#REF!,$BA$2:$BA$8,0)),"0", "1")</f>
        <v>0</v>
      </c>
      <c r="AH6299" s="60" t="str">
        <f>IF(ISERROR(MATCH(Passout2023[[#This Row], [Nationality Pakistani/ Foreign]],$D$3:$D$4,0)),"0", "1")</f>
        <v>0</v>
      </c>
    </row>
    <row r="6300">
      <c r="Y6300" s="60" t="str">
        <f>IF(ISERROR(MATCH(Passout2023[[#This Row], [Degree Duration (year)]],$M$3:$M$10,0)),"0", "1")</f>
        <v>0</v>
      </c>
      <c r="Z6300" s="60" t="str">
        <f>IF(ISERROR(MATCH(Passout2023[[#This Row], [Admission Type]],$F$3:$F$6,0)),"0", "1")</f>
        <v>0</v>
      </c>
      <c r="AA6300" s="60" t="str">
        <f>IF(ISERROR(MATCH(Passout2023[[#This Row], [Batch Start Year]],$L$3:$L$25,0)),"0", "1")</f>
        <v>0</v>
      </c>
      <c r="AB6300" s="60" t="str">
        <f>IF(ISERROR(MATCH(Passout2023[[#This Row], [Batch Start Semester]],$K$3:$K$6,0)),"0", "1")</f>
        <v>0</v>
      </c>
      <c r="AC6300" s="60" t="str">
        <f>IF(ISERROR(MATCH([3]!Quota_Std_2022_23[[#This Row], [SESSION_TYPE]],$AX$2:$AX$5,0)),"0", "1")</f>
        <v>0</v>
      </c>
      <c r="AD6300" s="60" t="str">
        <f>IF(ISERROR(MATCH(#REF!,#REF!,0)),"0", "1")</f>
        <v>0</v>
      </c>
      <c r="AE6300" s="60" t="str">
        <f>IF(ISERROR(MATCH([3]!Quota_Std_2022_23[[#This Row], [Gender]],$AN$2:$AN$4,0)),"0", "1")</f>
        <v>0</v>
      </c>
      <c r="AF6300" s="60" t="str">
        <f>IF(ISERROR(MATCH([3]!Quota_Std_2022_23[[#This Row], [Quota Type]],[3]Sheet1!$AO$2:$AO$12,0)),"0", "1")</f>
        <v>0</v>
      </c>
      <c r="AG6300" s="60" t="str">
        <f>IF(ISERROR(MATCH(#REF!,$BA$2:$BA$8,0)),"0", "1")</f>
        <v>0</v>
      </c>
      <c r="AH6300" s="60" t="str">
        <f>IF(ISERROR(MATCH(Passout2023[[#This Row], [Nationality Pakistani/ Foreign]],$D$3:$D$4,0)),"0", "1")</f>
        <v>0</v>
      </c>
    </row>
    <row r="6301">
      <c r="Y6301" s="60" t="str">
        <f>IF(ISERROR(MATCH(Passout2023[[#This Row], [Degree Duration (year)]],$M$3:$M$10,0)),"0", "1")</f>
        <v>0</v>
      </c>
      <c r="Z6301" s="60" t="str">
        <f>IF(ISERROR(MATCH(Passout2023[[#This Row], [Admission Type]],$F$3:$F$6,0)),"0", "1")</f>
        <v>0</v>
      </c>
      <c r="AA6301" s="60" t="str">
        <f>IF(ISERROR(MATCH(Passout2023[[#This Row], [Batch Start Year]],$L$3:$L$25,0)),"0", "1")</f>
        <v>0</v>
      </c>
      <c r="AB6301" s="60" t="str">
        <f>IF(ISERROR(MATCH(Passout2023[[#This Row], [Batch Start Semester]],$K$3:$K$6,0)),"0", "1")</f>
        <v>0</v>
      </c>
      <c r="AC6301" s="60" t="str">
        <f>IF(ISERROR(MATCH([3]!Quota_Std_2022_23[[#This Row], [SESSION_TYPE]],$AX$2:$AX$5,0)),"0", "1")</f>
        <v>0</v>
      </c>
      <c r="AD6301" s="60" t="str">
        <f>IF(ISERROR(MATCH(#REF!,#REF!,0)),"0", "1")</f>
        <v>0</v>
      </c>
      <c r="AE6301" s="60" t="str">
        <f>IF(ISERROR(MATCH([3]!Quota_Std_2022_23[[#This Row], [Gender]],$AN$2:$AN$4,0)),"0", "1")</f>
        <v>0</v>
      </c>
      <c r="AF6301" s="60" t="str">
        <f>IF(ISERROR(MATCH([3]!Quota_Std_2022_23[[#This Row], [Quota Type]],[3]Sheet1!$AO$2:$AO$12,0)),"0", "1")</f>
        <v>0</v>
      </c>
      <c r="AG6301" s="60" t="str">
        <f>IF(ISERROR(MATCH(#REF!,$BA$2:$BA$8,0)),"0", "1")</f>
        <v>0</v>
      </c>
      <c r="AH6301" s="60" t="str">
        <f>IF(ISERROR(MATCH(Passout2023[[#This Row], [Nationality Pakistani/ Foreign]],$D$3:$D$4,0)),"0", "1")</f>
        <v>0</v>
      </c>
    </row>
    <row r="6302">
      <c r="Y6302" s="60" t="str">
        <f>IF(ISERROR(MATCH(Passout2023[[#This Row], [Degree Duration (year)]],$M$3:$M$10,0)),"0", "1")</f>
        <v>0</v>
      </c>
      <c r="Z6302" s="60" t="str">
        <f>IF(ISERROR(MATCH(Passout2023[[#This Row], [Admission Type]],$F$3:$F$6,0)),"0", "1")</f>
        <v>0</v>
      </c>
      <c r="AA6302" s="60" t="str">
        <f>IF(ISERROR(MATCH(Passout2023[[#This Row], [Batch Start Year]],$L$3:$L$25,0)),"0", "1")</f>
        <v>0</v>
      </c>
      <c r="AB6302" s="60" t="str">
        <f>IF(ISERROR(MATCH(Passout2023[[#This Row], [Batch Start Semester]],$K$3:$K$6,0)),"0", "1")</f>
        <v>0</v>
      </c>
      <c r="AC6302" s="60" t="str">
        <f>IF(ISERROR(MATCH([3]!Quota_Std_2022_23[[#This Row], [SESSION_TYPE]],$AX$2:$AX$5,0)),"0", "1")</f>
        <v>0</v>
      </c>
      <c r="AD6302" s="60" t="str">
        <f>IF(ISERROR(MATCH(#REF!,#REF!,0)),"0", "1")</f>
        <v>0</v>
      </c>
      <c r="AE6302" s="60" t="str">
        <f>IF(ISERROR(MATCH([3]!Quota_Std_2022_23[[#This Row], [Gender]],$AN$2:$AN$4,0)),"0", "1")</f>
        <v>0</v>
      </c>
      <c r="AF6302" s="60" t="str">
        <f>IF(ISERROR(MATCH([3]!Quota_Std_2022_23[[#This Row], [Quota Type]],[3]Sheet1!$AO$2:$AO$12,0)),"0", "1")</f>
        <v>0</v>
      </c>
      <c r="AG6302" s="60" t="str">
        <f>IF(ISERROR(MATCH(#REF!,$BA$2:$BA$8,0)),"0", "1")</f>
        <v>0</v>
      </c>
      <c r="AH6302" s="60" t="str">
        <f>IF(ISERROR(MATCH(Passout2023[[#This Row], [Nationality Pakistani/ Foreign]],$D$3:$D$4,0)),"0", "1")</f>
        <v>0</v>
      </c>
    </row>
    <row r="6303">
      <c r="Y6303" s="60" t="str">
        <f>IF(ISERROR(MATCH(Passout2023[[#This Row], [Degree Duration (year)]],$M$3:$M$10,0)),"0", "1")</f>
        <v>0</v>
      </c>
      <c r="Z6303" s="60" t="str">
        <f>IF(ISERROR(MATCH(Passout2023[[#This Row], [Admission Type]],$F$3:$F$6,0)),"0", "1")</f>
        <v>0</v>
      </c>
      <c r="AA6303" s="60" t="str">
        <f>IF(ISERROR(MATCH(Passout2023[[#This Row], [Batch Start Year]],$L$3:$L$25,0)),"0", "1")</f>
        <v>0</v>
      </c>
      <c r="AB6303" s="60" t="str">
        <f>IF(ISERROR(MATCH(Passout2023[[#This Row], [Batch Start Semester]],$K$3:$K$6,0)),"0", "1")</f>
        <v>0</v>
      </c>
      <c r="AC6303" s="60" t="str">
        <f>IF(ISERROR(MATCH([3]!Quota_Std_2022_23[[#This Row], [SESSION_TYPE]],$AX$2:$AX$5,0)),"0", "1")</f>
        <v>0</v>
      </c>
      <c r="AD6303" s="60" t="str">
        <f>IF(ISERROR(MATCH(#REF!,#REF!,0)),"0", "1")</f>
        <v>0</v>
      </c>
      <c r="AE6303" s="60" t="str">
        <f>IF(ISERROR(MATCH([3]!Quota_Std_2022_23[[#This Row], [Gender]],$AN$2:$AN$4,0)),"0", "1")</f>
        <v>0</v>
      </c>
      <c r="AF6303" s="60" t="str">
        <f>IF(ISERROR(MATCH([3]!Quota_Std_2022_23[[#This Row], [Quota Type]],[3]Sheet1!$AO$2:$AO$12,0)),"0", "1")</f>
        <v>0</v>
      </c>
      <c r="AG6303" s="60" t="str">
        <f>IF(ISERROR(MATCH(#REF!,$BA$2:$BA$8,0)),"0", "1")</f>
        <v>0</v>
      </c>
      <c r="AH6303" s="60" t="str">
        <f>IF(ISERROR(MATCH(Passout2023[[#This Row], [Nationality Pakistani/ Foreign]],$D$3:$D$4,0)),"0", "1")</f>
        <v>0</v>
      </c>
    </row>
    <row r="6304">
      <c r="Y6304" s="60" t="str">
        <f>IF(ISERROR(MATCH(Passout2023[[#This Row], [Degree Duration (year)]],$M$3:$M$10,0)),"0", "1")</f>
        <v>0</v>
      </c>
      <c r="Z6304" s="60" t="str">
        <f>IF(ISERROR(MATCH(Passout2023[[#This Row], [Admission Type]],$F$3:$F$6,0)),"0", "1")</f>
        <v>0</v>
      </c>
      <c r="AA6304" s="60" t="str">
        <f>IF(ISERROR(MATCH(Passout2023[[#This Row], [Batch Start Year]],$L$3:$L$25,0)),"0", "1")</f>
        <v>0</v>
      </c>
      <c r="AB6304" s="60" t="str">
        <f>IF(ISERROR(MATCH(Passout2023[[#This Row], [Batch Start Semester]],$K$3:$K$6,0)),"0", "1")</f>
        <v>0</v>
      </c>
      <c r="AC6304" s="60" t="str">
        <f>IF(ISERROR(MATCH([3]!Quota_Std_2022_23[[#This Row], [SESSION_TYPE]],$AX$2:$AX$5,0)),"0", "1")</f>
        <v>0</v>
      </c>
      <c r="AD6304" s="60" t="str">
        <f>IF(ISERROR(MATCH(#REF!,#REF!,0)),"0", "1")</f>
        <v>0</v>
      </c>
      <c r="AE6304" s="60" t="str">
        <f>IF(ISERROR(MATCH([3]!Quota_Std_2022_23[[#This Row], [Gender]],$AN$2:$AN$4,0)),"0", "1")</f>
        <v>0</v>
      </c>
      <c r="AF6304" s="60" t="str">
        <f>IF(ISERROR(MATCH([3]!Quota_Std_2022_23[[#This Row], [Quota Type]],[3]Sheet1!$AO$2:$AO$12,0)),"0", "1")</f>
        <v>0</v>
      </c>
      <c r="AG6304" s="60" t="str">
        <f>IF(ISERROR(MATCH(#REF!,$BA$2:$BA$8,0)),"0", "1")</f>
        <v>0</v>
      </c>
      <c r="AH6304" s="60" t="str">
        <f>IF(ISERROR(MATCH(Passout2023[[#This Row], [Nationality Pakistani/ Foreign]],$D$3:$D$4,0)),"0", "1")</f>
        <v>0</v>
      </c>
    </row>
    <row r="6305">
      <c r="Y6305" s="60" t="str">
        <f>IF(ISERROR(MATCH(Passout2023[[#This Row], [Degree Duration (year)]],$M$3:$M$10,0)),"0", "1")</f>
        <v>0</v>
      </c>
      <c r="Z6305" s="60" t="str">
        <f>IF(ISERROR(MATCH(Passout2023[[#This Row], [Admission Type]],$F$3:$F$6,0)),"0", "1")</f>
        <v>0</v>
      </c>
      <c r="AA6305" s="60" t="str">
        <f>IF(ISERROR(MATCH(Passout2023[[#This Row], [Batch Start Year]],$L$3:$L$25,0)),"0", "1")</f>
        <v>0</v>
      </c>
      <c r="AB6305" s="60" t="str">
        <f>IF(ISERROR(MATCH(Passout2023[[#This Row], [Batch Start Semester]],$K$3:$K$6,0)),"0", "1")</f>
        <v>0</v>
      </c>
      <c r="AC6305" s="60" t="str">
        <f>IF(ISERROR(MATCH([3]!Quota_Std_2022_23[[#This Row], [SESSION_TYPE]],$AX$2:$AX$5,0)),"0", "1")</f>
        <v>0</v>
      </c>
      <c r="AD6305" s="60" t="str">
        <f>IF(ISERROR(MATCH(#REF!,#REF!,0)),"0", "1")</f>
        <v>0</v>
      </c>
      <c r="AE6305" s="60" t="str">
        <f>IF(ISERROR(MATCH([3]!Quota_Std_2022_23[[#This Row], [Gender]],$AN$2:$AN$4,0)),"0", "1")</f>
        <v>0</v>
      </c>
      <c r="AF6305" s="60" t="str">
        <f>IF(ISERROR(MATCH([3]!Quota_Std_2022_23[[#This Row], [Quota Type]],[3]Sheet1!$AO$2:$AO$12,0)),"0", "1")</f>
        <v>0</v>
      </c>
      <c r="AG6305" s="60" t="str">
        <f>IF(ISERROR(MATCH(#REF!,$BA$2:$BA$8,0)),"0", "1")</f>
        <v>0</v>
      </c>
      <c r="AH6305" s="60" t="str">
        <f>IF(ISERROR(MATCH(Passout2023[[#This Row], [Nationality Pakistani/ Foreign]],$D$3:$D$4,0)),"0", "1")</f>
        <v>0</v>
      </c>
    </row>
    <row r="6306">
      <c r="Y6306" s="60" t="str">
        <f>IF(ISERROR(MATCH(Passout2023[[#This Row], [Degree Duration (year)]],$M$3:$M$10,0)),"0", "1")</f>
        <v>0</v>
      </c>
      <c r="Z6306" s="60" t="str">
        <f>IF(ISERROR(MATCH(Passout2023[[#This Row], [Admission Type]],$F$3:$F$6,0)),"0", "1")</f>
        <v>0</v>
      </c>
      <c r="AA6306" s="60" t="str">
        <f>IF(ISERROR(MATCH(Passout2023[[#This Row], [Batch Start Year]],$L$3:$L$25,0)),"0", "1")</f>
        <v>0</v>
      </c>
      <c r="AB6306" s="60" t="str">
        <f>IF(ISERROR(MATCH(Passout2023[[#This Row], [Batch Start Semester]],$K$3:$K$6,0)),"0", "1")</f>
        <v>0</v>
      </c>
      <c r="AC6306" s="60" t="str">
        <f>IF(ISERROR(MATCH([3]!Quota_Std_2022_23[[#This Row], [SESSION_TYPE]],$AX$2:$AX$5,0)),"0", "1")</f>
        <v>0</v>
      </c>
      <c r="AD6306" s="60" t="str">
        <f>IF(ISERROR(MATCH(#REF!,#REF!,0)),"0", "1")</f>
        <v>0</v>
      </c>
      <c r="AE6306" s="60" t="str">
        <f>IF(ISERROR(MATCH([3]!Quota_Std_2022_23[[#This Row], [Gender]],$AN$2:$AN$4,0)),"0", "1")</f>
        <v>0</v>
      </c>
      <c r="AF6306" s="60" t="str">
        <f>IF(ISERROR(MATCH([3]!Quota_Std_2022_23[[#This Row], [Quota Type]],[3]Sheet1!$AO$2:$AO$12,0)),"0", "1")</f>
        <v>0</v>
      </c>
      <c r="AG6306" s="60" t="str">
        <f>IF(ISERROR(MATCH(#REF!,$BA$2:$BA$8,0)),"0", "1")</f>
        <v>0</v>
      </c>
      <c r="AH6306" s="60" t="str">
        <f>IF(ISERROR(MATCH(Passout2023[[#This Row], [Nationality Pakistani/ Foreign]],$D$3:$D$4,0)),"0", "1")</f>
        <v>0</v>
      </c>
    </row>
    <row r="6307">
      <c r="Y6307" s="60" t="str">
        <f>IF(ISERROR(MATCH(Passout2023[[#This Row], [Degree Duration (year)]],$M$3:$M$10,0)),"0", "1")</f>
        <v>0</v>
      </c>
      <c r="Z6307" s="60" t="str">
        <f>IF(ISERROR(MATCH(Passout2023[[#This Row], [Admission Type]],$F$3:$F$6,0)),"0", "1")</f>
        <v>0</v>
      </c>
      <c r="AA6307" s="60" t="str">
        <f>IF(ISERROR(MATCH(Passout2023[[#This Row], [Batch Start Year]],$L$3:$L$25,0)),"0", "1")</f>
        <v>0</v>
      </c>
      <c r="AB6307" s="60" t="str">
        <f>IF(ISERROR(MATCH(Passout2023[[#This Row], [Batch Start Semester]],$K$3:$K$6,0)),"0", "1")</f>
        <v>0</v>
      </c>
      <c r="AC6307" s="60" t="str">
        <f>IF(ISERROR(MATCH([3]!Quota_Std_2022_23[[#This Row], [SESSION_TYPE]],$AX$2:$AX$5,0)),"0", "1")</f>
        <v>0</v>
      </c>
      <c r="AD6307" s="60" t="str">
        <f>IF(ISERROR(MATCH(#REF!,#REF!,0)),"0", "1")</f>
        <v>0</v>
      </c>
      <c r="AE6307" s="60" t="str">
        <f>IF(ISERROR(MATCH([3]!Quota_Std_2022_23[[#This Row], [Gender]],$AN$2:$AN$4,0)),"0", "1")</f>
        <v>0</v>
      </c>
      <c r="AF6307" s="60" t="str">
        <f>IF(ISERROR(MATCH([3]!Quota_Std_2022_23[[#This Row], [Quota Type]],[3]Sheet1!$AO$2:$AO$12,0)),"0", "1")</f>
        <v>0</v>
      </c>
      <c r="AG6307" s="60" t="str">
        <f>IF(ISERROR(MATCH(#REF!,$BA$2:$BA$8,0)),"0", "1")</f>
        <v>0</v>
      </c>
      <c r="AH6307" s="60" t="str">
        <f>IF(ISERROR(MATCH(Passout2023[[#This Row], [Nationality Pakistani/ Foreign]],$D$3:$D$4,0)),"0", "1")</f>
        <v>0</v>
      </c>
    </row>
    <row r="6308">
      <c r="Y6308" s="60" t="str">
        <f>IF(ISERROR(MATCH(Passout2023[[#This Row], [Degree Duration (year)]],$M$3:$M$10,0)),"0", "1")</f>
        <v>0</v>
      </c>
      <c r="Z6308" s="60" t="str">
        <f>IF(ISERROR(MATCH(Passout2023[[#This Row], [Admission Type]],$F$3:$F$6,0)),"0", "1")</f>
        <v>0</v>
      </c>
      <c r="AA6308" s="60" t="str">
        <f>IF(ISERROR(MATCH(Passout2023[[#This Row], [Batch Start Year]],$L$3:$L$25,0)),"0", "1")</f>
        <v>0</v>
      </c>
      <c r="AB6308" s="60" t="str">
        <f>IF(ISERROR(MATCH(Passout2023[[#This Row], [Batch Start Semester]],$K$3:$K$6,0)),"0", "1")</f>
        <v>0</v>
      </c>
      <c r="AC6308" s="60" t="str">
        <f>IF(ISERROR(MATCH([3]!Quota_Std_2022_23[[#This Row], [SESSION_TYPE]],$AX$2:$AX$5,0)),"0", "1")</f>
        <v>0</v>
      </c>
      <c r="AD6308" s="60" t="str">
        <f>IF(ISERROR(MATCH(#REF!,#REF!,0)),"0", "1")</f>
        <v>0</v>
      </c>
      <c r="AE6308" s="60" t="str">
        <f>IF(ISERROR(MATCH([3]!Quota_Std_2022_23[[#This Row], [Gender]],$AN$2:$AN$4,0)),"0", "1")</f>
        <v>0</v>
      </c>
      <c r="AF6308" s="60" t="str">
        <f>IF(ISERROR(MATCH([3]!Quota_Std_2022_23[[#This Row], [Quota Type]],[3]Sheet1!$AO$2:$AO$12,0)),"0", "1")</f>
        <v>0</v>
      </c>
      <c r="AG6308" s="60" t="str">
        <f>IF(ISERROR(MATCH(#REF!,$BA$2:$BA$8,0)),"0", "1")</f>
        <v>0</v>
      </c>
      <c r="AH6308" s="60" t="str">
        <f>IF(ISERROR(MATCH(Passout2023[[#This Row], [Nationality Pakistani/ Foreign]],$D$3:$D$4,0)),"0", "1")</f>
        <v>0</v>
      </c>
    </row>
    <row r="6309">
      <c r="Y6309" s="60" t="str">
        <f>IF(ISERROR(MATCH(Passout2023[[#This Row], [Degree Duration (year)]],$M$3:$M$10,0)),"0", "1")</f>
        <v>0</v>
      </c>
      <c r="Z6309" s="60" t="str">
        <f>IF(ISERROR(MATCH(Passout2023[[#This Row], [Admission Type]],$F$3:$F$6,0)),"0", "1")</f>
        <v>0</v>
      </c>
      <c r="AA6309" s="60" t="str">
        <f>IF(ISERROR(MATCH(Passout2023[[#This Row], [Batch Start Year]],$L$3:$L$25,0)),"0", "1")</f>
        <v>0</v>
      </c>
      <c r="AB6309" s="60" t="str">
        <f>IF(ISERROR(MATCH(Passout2023[[#This Row], [Batch Start Semester]],$K$3:$K$6,0)),"0", "1")</f>
        <v>0</v>
      </c>
      <c r="AC6309" s="60" t="str">
        <f>IF(ISERROR(MATCH([3]!Quota_Std_2022_23[[#This Row], [SESSION_TYPE]],$AX$2:$AX$5,0)),"0", "1")</f>
        <v>0</v>
      </c>
      <c r="AD6309" s="60" t="str">
        <f>IF(ISERROR(MATCH(#REF!,#REF!,0)),"0", "1")</f>
        <v>0</v>
      </c>
      <c r="AE6309" s="60" t="str">
        <f>IF(ISERROR(MATCH([3]!Quota_Std_2022_23[[#This Row], [Gender]],$AN$2:$AN$4,0)),"0", "1")</f>
        <v>0</v>
      </c>
      <c r="AF6309" s="60" t="str">
        <f>IF(ISERROR(MATCH([3]!Quota_Std_2022_23[[#This Row], [Quota Type]],[3]Sheet1!$AO$2:$AO$12,0)),"0", "1")</f>
        <v>0</v>
      </c>
      <c r="AG6309" s="60" t="str">
        <f>IF(ISERROR(MATCH(#REF!,$BA$2:$BA$8,0)),"0", "1")</f>
        <v>0</v>
      </c>
      <c r="AH6309" s="60" t="str">
        <f>IF(ISERROR(MATCH(Passout2023[[#This Row], [Nationality Pakistani/ Foreign]],$D$3:$D$4,0)),"0", "1")</f>
        <v>0</v>
      </c>
    </row>
    <row r="6310">
      <c r="Y6310" s="60" t="str">
        <f>IF(ISERROR(MATCH(Passout2023[[#This Row], [Degree Duration (year)]],$M$3:$M$10,0)),"0", "1")</f>
        <v>0</v>
      </c>
      <c r="Z6310" s="60" t="str">
        <f>IF(ISERROR(MATCH(Passout2023[[#This Row], [Admission Type]],$F$3:$F$6,0)),"0", "1")</f>
        <v>0</v>
      </c>
      <c r="AA6310" s="60" t="str">
        <f>IF(ISERROR(MATCH(Passout2023[[#This Row], [Batch Start Year]],$L$3:$L$25,0)),"0", "1")</f>
        <v>0</v>
      </c>
      <c r="AB6310" s="60" t="str">
        <f>IF(ISERROR(MATCH(Passout2023[[#This Row], [Batch Start Semester]],$K$3:$K$6,0)),"0", "1")</f>
        <v>0</v>
      </c>
      <c r="AC6310" s="60" t="str">
        <f>IF(ISERROR(MATCH([3]!Quota_Std_2022_23[[#This Row], [SESSION_TYPE]],$AX$2:$AX$5,0)),"0", "1")</f>
        <v>0</v>
      </c>
      <c r="AD6310" s="60" t="str">
        <f>IF(ISERROR(MATCH(#REF!,#REF!,0)),"0", "1")</f>
        <v>0</v>
      </c>
      <c r="AE6310" s="60" t="str">
        <f>IF(ISERROR(MATCH([3]!Quota_Std_2022_23[[#This Row], [Gender]],$AN$2:$AN$4,0)),"0", "1")</f>
        <v>0</v>
      </c>
      <c r="AF6310" s="60" t="str">
        <f>IF(ISERROR(MATCH([3]!Quota_Std_2022_23[[#This Row], [Quota Type]],[3]Sheet1!$AO$2:$AO$12,0)),"0", "1")</f>
        <v>0</v>
      </c>
      <c r="AG6310" s="60" t="str">
        <f>IF(ISERROR(MATCH(#REF!,$BA$2:$BA$8,0)),"0", "1")</f>
        <v>0</v>
      </c>
      <c r="AH6310" s="60" t="str">
        <f>IF(ISERROR(MATCH(Passout2023[[#This Row], [Nationality Pakistani/ Foreign]],$D$3:$D$4,0)),"0", "1")</f>
        <v>0</v>
      </c>
    </row>
    <row r="6311">
      <c r="Y6311" s="60" t="str">
        <f>IF(ISERROR(MATCH(Passout2023[[#This Row], [Degree Duration (year)]],$M$3:$M$10,0)),"0", "1")</f>
        <v>0</v>
      </c>
      <c r="Z6311" s="60" t="str">
        <f>IF(ISERROR(MATCH(Passout2023[[#This Row], [Admission Type]],$F$3:$F$6,0)),"0", "1")</f>
        <v>0</v>
      </c>
      <c r="AA6311" s="60" t="str">
        <f>IF(ISERROR(MATCH(Passout2023[[#This Row], [Batch Start Year]],$L$3:$L$25,0)),"0", "1")</f>
        <v>0</v>
      </c>
      <c r="AB6311" s="60" t="str">
        <f>IF(ISERROR(MATCH(Passout2023[[#This Row], [Batch Start Semester]],$K$3:$K$6,0)),"0", "1")</f>
        <v>0</v>
      </c>
      <c r="AC6311" s="60" t="str">
        <f>IF(ISERROR(MATCH([3]!Quota_Std_2022_23[[#This Row], [SESSION_TYPE]],$AX$2:$AX$5,0)),"0", "1")</f>
        <v>0</v>
      </c>
      <c r="AD6311" s="60" t="str">
        <f>IF(ISERROR(MATCH(#REF!,#REF!,0)),"0", "1")</f>
        <v>0</v>
      </c>
      <c r="AE6311" s="60" t="str">
        <f>IF(ISERROR(MATCH([3]!Quota_Std_2022_23[[#This Row], [Gender]],$AN$2:$AN$4,0)),"0", "1")</f>
        <v>0</v>
      </c>
      <c r="AF6311" s="60" t="str">
        <f>IF(ISERROR(MATCH([3]!Quota_Std_2022_23[[#This Row], [Quota Type]],[3]Sheet1!$AO$2:$AO$12,0)),"0", "1")</f>
        <v>0</v>
      </c>
      <c r="AG6311" s="60" t="str">
        <f>IF(ISERROR(MATCH(#REF!,$BA$2:$BA$8,0)),"0", "1")</f>
        <v>0</v>
      </c>
      <c r="AH6311" s="60" t="str">
        <f>IF(ISERROR(MATCH(Passout2023[[#This Row], [Nationality Pakistani/ Foreign]],$D$3:$D$4,0)),"0", "1")</f>
        <v>0</v>
      </c>
    </row>
    <row r="6312">
      <c r="Y6312" s="60" t="str">
        <f>IF(ISERROR(MATCH(Passout2023[[#This Row], [Degree Duration (year)]],$M$3:$M$10,0)),"0", "1")</f>
        <v>0</v>
      </c>
      <c r="Z6312" s="60" t="str">
        <f>IF(ISERROR(MATCH(Passout2023[[#This Row], [Admission Type]],$F$3:$F$6,0)),"0", "1")</f>
        <v>0</v>
      </c>
      <c r="AA6312" s="60" t="str">
        <f>IF(ISERROR(MATCH(Passout2023[[#This Row], [Batch Start Year]],$L$3:$L$25,0)),"0", "1")</f>
        <v>0</v>
      </c>
      <c r="AB6312" s="60" t="str">
        <f>IF(ISERROR(MATCH(Passout2023[[#This Row], [Batch Start Semester]],$K$3:$K$6,0)),"0", "1")</f>
        <v>0</v>
      </c>
      <c r="AC6312" s="60" t="str">
        <f>IF(ISERROR(MATCH([3]!Quota_Std_2022_23[[#This Row], [SESSION_TYPE]],$AX$2:$AX$5,0)),"0", "1")</f>
        <v>0</v>
      </c>
      <c r="AD6312" s="60" t="str">
        <f>IF(ISERROR(MATCH(#REF!,#REF!,0)),"0", "1")</f>
        <v>0</v>
      </c>
      <c r="AE6312" s="60" t="str">
        <f>IF(ISERROR(MATCH([3]!Quota_Std_2022_23[[#This Row], [Gender]],$AN$2:$AN$4,0)),"0", "1")</f>
        <v>0</v>
      </c>
      <c r="AF6312" s="60" t="str">
        <f>IF(ISERROR(MATCH([3]!Quota_Std_2022_23[[#This Row], [Quota Type]],[3]Sheet1!$AO$2:$AO$12,0)),"0", "1")</f>
        <v>0</v>
      </c>
      <c r="AG6312" s="60" t="str">
        <f>IF(ISERROR(MATCH(#REF!,$BA$2:$BA$8,0)),"0", "1")</f>
        <v>0</v>
      </c>
      <c r="AH6312" s="60" t="str">
        <f>IF(ISERROR(MATCH(Passout2023[[#This Row], [Nationality Pakistani/ Foreign]],$D$3:$D$4,0)),"0", "1")</f>
        <v>0</v>
      </c>
    </row>
    <row r="6313">
      <c r="Y6313" s="60" t="str">
        <f>IF(ISERROR(MATCH(Passout2023[[#This Row], [Degree Duration (year)]],$M$3:$M$10,0)),"0", "1")</f>
        <v>0</v>
      </c>
      <c r="Z6313" s="60" t="str">
        <f>IF(ISERROR(MATCH(Passout2023[[#This Row], [Admission Type]],$F$3:$F$6,0)),"0", "1")</f>
        <v>0</v>
      </c>
      <c r="AA6313" s="60" t="str">
        <f>IF(ISERROR(MATCH(Passout2023[[#This Row], [Batch Start Year]],$L$3:$L$25,0)),"0", "1")</f>
        <v>0</v>
      </c>
      <c r="AB6313" s="60" t="str">
        <f>IF(ISERROR(MATCH(Passout2023[[#This Row], [Batch Start Semester]],$K$3:$K$6,0)),"0", "1")</f>
        <v>0</v>
      </c>
      <c r="AC6313" s="60" t="str">
        <f>IF(ISERROR(MATCH([3]!Quota_Std_2022_23[[#This Row], [SESSION_TYPE]],$AX$2:$AX$5,0)),"0", "1")</f>
        <v>0</v>
      </c>
      <c r="AD6313" s="60" t="str">
        <f>IF(ISERROR(MATCH(#REF!,#REF!,0)),"0", "1")</f>
        <v>0</v>
      </c>
      <c r="AE6313" s="60" t="str">
        <f>IF(ISERROR(MATCH([3]!Quota_Std_2022_23[[#This Row], [Gender]],$AN$2:$AN$4,0)),"0", "1")</f>
        <v>0</v>
      </c>
      <c r="AF6313" s="60" t="str">
        <f>IF(ISERROR(MATCH([3]!Quota_Std_2022_23[[#This Row], [Quota Type]],[3]Sheet1!$AO$2:$AO$12,0)),"0", "1")</f>
        <v>0</v>
      </c>
      <c r="AG6313" s="60" t="str">
        <f>IF(ISERROR(MATCH(#REF!,$BA$2:$BA$8,0)),"0", "1")</f>
        <v>0</v>
      </c>
      <c r="AH6313" s="60" t="str">
        <f>IF(ISERROR(MATCH(Passout2023[[#This Row], [Nationality Pakistani/ Foreign]],$D$3:$D$4,0)),"0", "1")</f>
        <v>0</v>
      </c>
    </row>
    <row r="6314">
      <c r="Y6314" s="60" t="str">
        <f>IF(ISERROR(MATCH(Passout2023[[#This Row], [Degree Duration (year)]],$M$3:$M$10,0)),"0", "1")</f>
        <v>0</v>
      </c>
      <c r="Z6314" s="60" t="str">
        <f>IF(ISERROR(MATCH(Passout2023[[#This Row], [Admission Type]],$F$3:$F$6,0)),"0", "1")</f>
        <v>0</v>
      </c>
      <c r="AA6314" s="60" t="str">
        <f>IF(ISERROR(MATCH(Passout2023[[#This Row], [Batch Start Year]],$L$3:$L$25,0)),"0", "1")</f>
        <v>0</v>
      </c>
      <c r="AB6314" s="60" t="str">
        <f>IF(ISERROR(MATCH(Passout2023[[#This Row], [Batch Start Semester]],$K$3:$K$6,0)),"0", "1")</f>
        <v>0</v>
      </c>
      <c r="AC6314" s="60" t="str">
        <f>IF(ISERROR(MATCH([3]!Quota_Std_2022_23[[#This Row], [SESSION_TYPE]],$AX$2:$AX$5,0)),"0", "1")</f>
        <v>0</v>
      </c>
      <c r="AD6314" s="60" t="str">
        <f>IF(ISERROR(MATCH(#REF!,#REF!,0)),"0", "1")</f>
        <v>0</v>
      </c>
      <c r="AE6314" s="60" t="str">
        <f>IF(ISERROR(MATCH([3]!Quota_Std_2022_23[[#This Row], [Gender]],$AN$2:$AN$4,0)),"0", "1")</f>
        <v>0</v>
      </c>
      <c r="AF6314" s="60" t="str">
        <f>IF(ISERROR(MATCH([3]!Quota_Std_2022_23[[#This Row], [Quota Type]],[3]Sheet1!$AO$2:$AO$12,0)),"0", "1")</f>
        <v>0</v>
      </c>
      <c r="AG6314" s="60" t="str">
        <f>IF(ISERROR(MATCH(#REF!,$BA$2:$BA$8,0)),"0", "1")</f>
        <v>0</v>
      </c>
      <c r="AH6314" s="60" t="str">
        <f>IF(ISERROR(MATCH(Passout2023[[#This Row], [Nationality Pakistani/ Foreign]],$D$3:$D$4,0)),"0", "1")</f>
        <v>0</v>
      </c>
    </row>
    <row r="6315">
      <c r="Y6315" s="60" t="str">
        <f>IF(ISERROR(MATCH(Passout2023[[#This Row], [Degree Duration (year)]],$M$3:$M$10,0)),"0", "1")</f>
        <v>0</v>
      </c>
      <c r="Z6315" s="60" t="str">
        <f>IF(ISERROR(MATCH(Passout2023[[#This Row], [Admission Type]],$F$3:$F$6,0)),"0", "1")</f>
        <v>0</v>
      </c>
      <c r="AA6315" s="60" t="str">
        <f>IF(ISERROR(MATCH(Passout2023[[#This Row], [Batch Start Year]],$L$3:$L$25,0)),"0", "1")</f>
        <v>0</v>
      </c>
      <c r="AB6315" s="60" t="str">
        <f>IF(ISERROR(MATCH(Passout2023[[#This Row], [Batch Start Semester]],$K$3:$K$6,0)),"0", "1")</f>
        <v>0</v>
      </c>
      <c r="AC6315" s="60" t="str">
        <f>IF(ISERROR(MATCH([3]!Quota_Std_2022_23[[#This Row], [SESSION_TYPE]],$AX$2:$AX$5,0)),"0", "1")</f>
        <v>0</v>
      </c>
      <c r="AD6315" s="60" t="str">
        <f>IF(ISERROR(MATCH(#REF!,#REF!,0)),"0", "1")</f>
        <v>0</v>
      </c>
      <c r="AE6315" s="60" t="str">
        <f>IF(ISERROR(MATCH([3]!Quota_Std_2022_23[[#This Row], [Gender]],$AN$2:$AN$4,0)),"0", "1")</f>
        <v>0</v>
      </c>
      <c r="AF6315" s="60" t="str">
        <f>IF(ISERROR(MATCH([3]!Quota_Std_2022_23[[#This Row], [Quota Type]],[3]Sheet1!$AO$2:$AO$12,0)),"0", "1")</f>
        <v>0</v>
      </c>
      <c r="AG6315" s="60" t="str">
        <f>IF(ISERROR(MATCH(#REF!,$BA$2:$BA$8,0)),"0", "1")</f>
        <v>0</v>
      </c>
      <c r="AH6315" s="60" t="str">
        <f>IF(ISERROR(MATCH(Passout2023[[#This Row], [Nationality Pakistani/ Foreign]],$D$3:$D$4,0)),"0", "1")</f>
        <v>0</v>
      </c>
    </row>
    <row r="6316">
      <c r="Y6316" s="60" t="str">
        <f>IF(ISERROR(MATCH(Passout2023[[#This Row], [Degree Duration (year)]],$M$3:$M$10,0)),"0", "1")</f>
        <v>0</v>
      </c>
      <c r="Z6316" s="60" t="str">
        <f>IF(ISERROR(MATCH(Passout2023[[#This Row], [Admission Type]],$F$3:$F$6,0)),"0", "1")</f>
        <v>0</v>
      </c>
      <c r="AA6316" s="60" t="str">
        <f>IF(ISERROR(MATCH(Passout2023[[#This Row], [Batch Start Year]],$L$3:$L$25,0)),"0", "1")</f>
        <v>0</v>
      </c>
      <c r="AB6316" s="60" t="str">
        <f>IF(ISERROR(MATCH(Passout2023[[#This Row], [Batch Start Semester]],$K$3:$K$6,0)),"0", "1")</f>
        <v>0</v>
      </c>
      <c r="AC6316" s="60" t="str">
        <f>IF(ISERROR(MATCH([3]!Quota_Std_2022_23[[#This Row], [SESSION_TYPE]],$AX$2:$AX$5,0)),"0", "1")</f>
        <v>0</v>
      </c>
      <c r="AD6316" s="60" t="str">
        <f>IF(ISERROR(MATCH(#REF!,#REF!,0)),"0", "1")</f>
        <v>0</v>
      </c>
      <c r="AE6316" s="60" t="str">
        <f>IF(ISERROR(MATCH([3]!Quota_Std_2022_23[[#This Row], [Gender]],$AN$2:$AN$4,0)),"0", "1")</f>
        <v>0</v>
      </c>
      <c r="AF6316" s="60" t="str">
        <f>IF(ISERROR(MATCH([3]!Quota_Std_2022_23[[#This Row], [Quota Type]],[3]Sheet1!$AO$2:$AO$12,0)),"0", "1")</f>
        <v>0</v>
      </c>
      <c r="AG6316" s="60" t="str">
        <f>IF(ISERROR(MATCH(#REF!,$BA$2:$BA$8,0)),"0", "1")</f>
        <v>0</v>
      </c>
      <c r="AH6316" s="60" t="str">
        <f>IF(ISERROR(MATCH(Passout2023[[#This Row], [Nationality Pakistani/ Foreign]],$D$3:$D$4,0)),"0", "1")</f>
        <v>0</v>
      </c>
    </row>
    <row r="6317">
      <c r="Y6317" s="60" t="str">
        <f>IF(ISERROR(MATCH(Passout2023[[#This Row], [Degree Duration (year)]],$M$3:$M$10,0)),"0", "1")</f>
        <v>0</v>
      </c>
      <c r="Z6317" s="60" t="str">
        <f>IF(ISERROR(MATCH(Passout2023[[#This Row], [Admission Type]],$F$3:$F$6,0)),"0", "1")</f>
        <v>0</v>
      </c>
      <c r="AA6317" s="60" t="str">
        <f>IF(ISERROR(MATCH(Passout2023[[#This Row], [Batch Start Year]],$L$3:$L$25,0)),"0", "1")</f>
        <v>0</v>
      </c>
      <c r="AB6317" s="60" t="str">
        <f>IF(ISERROR(MATCH(Passout2023[[#This Row], [Batch Start Semester]],$K$3:$K$6,0)),"0", "1")</f>
        <v>0</v>
      </c>
      <c r="AC6317" s="60" t="str">
        <f>IF(ISERROR(MATCH([3]!Quota_Std_2022_23[[#This Row], [SESSION_TYPE]],$AX$2:$AX$5,0)),"0", "1")</f>
        <v>0</v>
      </c>
      <c r="AD6317" s="60" t="str">
        <f>IF(ISERROR(MATCH(#REF!,#REF!,0)),"0", "1")</f>
        <v>0</v>
      </c>
      <c r="AE6317" s="60" t="str">
        <f>IF(ISERROR(MATCH([3]!Quota_Std_2022_23[[#This Row], [Gender]],$AN$2:$AN$4,0)),"0", "1")</f>
        <v>0</v>
      </c>
      <c r="AF6317" s="60" t="str">
        <f>IF(ISERROR(MATCH([3]!Quota_Std_2022_23[[#This Row], [Quota Type]],[3]Sheet1!$AO$2:$AO$12,0)),"0", "1")</f>
        <v>0</v>
      </c>
      <c r="AG6317" s="60" t="str">
        <f>IF(ISERROR(MATCH(#REF!,$BA$2:$BA$8,0)),"0", "1")</f>
        <v>0</v>
      </c>
      <c r="AH6317" s="60" t="str">
        <f>IF(ISERROR(MATCH(Passout2023[[#This Row], [Nationality Pakistani/ Foreign]],$D$3:$D$4,0)),"0", "1")</f>
        <v>0</v>
      </c>
    </row>
    <row r="6318">
      <c r="Y6318" s="60" t="str">
        <f>IF(ISERROR(MATCH(Passout2023[[#This Row], [Degree Duration (year)]],$M$3:$M$10,0)),"0", "1")</f>
        <v>0</v>
      </c>
      <c r="Z6318" s="60" t="str">
        <f>IF(ISERROR(MATCH(Passout2023[[#This Row], [Admission Type]],$F$3:$F$6,0)),"0", "1")</f>
        <v>0</v>
      </c>
      <c r="AA6318" s="60" t="str">
        <f>IF(ISERROR(MATCH(Passout2023[[#This Row], [Batch Start Year]],$L$3:$L$25,0)),"0", "1")</f>
        <v>0</v>
      </c>
      <c r="AB6318" s="60" t="str">
        <f>IF(ISERROR(MATCH(Passout2023[[#This Row], [Batch Start Semester]],$K$3:$K$6,0)),"0", "1")</f>
        <v>0</v>
      </c>
      <c r="AC6318" s="60" t="str">
        <f>IF(ISERROR(MATCH([3]!Quota_Std_2022_23[[#This Row], [SESSION_TYPE]],$AX$2:$AX$5,0)),"0", "1")</f>
        <v>0</v>
      </c>
      <c r="AD6318" s="60" t="str">
        <f>IF(ISERROR(MATCH(#REF!,#REF!,0)),"0", "1")</f>
        <v>0</v>
      </c>
      <c r="AE6318" s="60" t="str">
        <f>IF(ISERROR(MATCH([3]!Quota_Std_2022_23[[#This Row], [Gender]],$AN$2:$AN$4,0)),"0", "1")</f>
        <v>0</v>
      </c>
      <c r="AF6318" s="60" t="str">
        <f>IF(ISERROR(MATCH([3]!Quota_Std_2022_23[[#This Row], [Quota Type]],[3]Sheet1!$AO$2:$AO$12,0)),"0", "1")</f>
        <v>0</v>
      </c>
      <c r="AG6318" s="60" t="str">
        <f>IF(ISERROR(MATCH(#REF!,$BA$2:$BA$8,0)),"0", "1")</f>
        <v>0</v>
      </c>
      <c r="AH6318" s="60" t="str">
        <f>IF(ISERROR(MATCH(Passout2023[[#This Row], [Nationality Pakistani/ Foreign]],$D$3:$D$4,0)),"0", "1")</f>
        <v>0</v>
      </c>
    </row>
    <row r="6319">
      <c r="Y6319" s="60" t="str">
        <f>IF(ISERROR(MATCH(Passout2023[[#This Row], [Degree Duration (year)]],$M$3:$M$10,0)),"0", "1")</f>
        <v>0</v>
      </c>
      <c r="Z6319" s="60" t="str">
        <f>IF(ISERROR(MATCH(Passout2023[[#This Row], [Admission Type]],$F$3:$F$6,0)),"0", "1")</f>
        <v>0</v>
      </c>
      <c r="AA6319" s="60" t="str">
        <f>IF(ISERROR(MATCH(Passout2023[[#This Row], [Batch Start Year]],$L$3:$L$25,0)),"0", "1")</f>
        <v>0</v>
      </c>
      <c r="AB6319" s="60" t="str">
        <f>IF(ISERROR(MATCH(Passout2023[[#This Row], [Batch Start Semester]],$K$3:$K$6,0)),"0", "1")</f>
        <v>0</v>
      </c>
      <c r="AC6319" s="60" t="str">
        <f>IF(ISERROR(MATCH([3]!Quota_Std_2022_23[[#This Row], [SESSION_TYPE]],$AX$2:$AX$5,0)),"0", "1")</f>
        <v>0</v>
      </c>
      <c r="AD6319" s="60" t="str">
        <f>IF(ISERROR(MATCH(#REF!,#REF!,0)),"0", "1")</f>
        <v>0</v>
      </c>
      <c r="AE6319" s="60" t="str">
        <f>IF(ISERROR(MATCH([3]!Quota_Std_2022_23[[#This Row], [Gender]],$AN$2:$AN$4,0)),"0", "1")</f>
        <v>0</v>
      </c>
      <c r="AF6319" s="60" t="str">
        <f>IF(ISERROR(MATCH([3]!Quota_Std_2022_23[[#This Row], [Quota Type]],[3]Sheet1!$AO$2:$AO$12,0)),"0", "1")</f>
        <v>0</v>
      </c>
      <c r="AG6319" s="60" t="str">
        <f>IF(ISERROR(MATCH(#REF!,$BA$2:$BA$8,0)),"0", "1")</f>
        <v>0</v>
      </c>
      <c r="AH6319" s="60" t="str">
        <f>IF(ISERROR(MATCH(Passout2023[[#This Row], [Nationality Pakistani/ Foreign]],$D$3:$D$4,0)),"0", "1")</f>
        <v>0</v>
      </c>
    </row>
    <row r="6320">
      <c r="Y6320" s="60" t="str">
        <f>IF(ISERROR(MATCH(Passout2023[[#This Row], [Degree Duration (year)]],$M$3:$M$10,0)),"0", "1")</f>
        <v>0</v>
      </c>
      <c r="Z6320" s="60" t="str">
        <f>IF(ISERROR(MATCH(Passout2023[[#This Row], [Admission Type]],$F$3:$F$6,0)),"0", "1")</f>
        <v>0</v>
      </c>
      <c r="AA6320" s="60" t="str">
        <f>IF(ISERROR(MATCH(Passout2023[[#This Row], [Batch Start Year]],$L$3:$L$25,0)),"0", "1")</f>
        <v>0</v>
      </c>
      <c r="AB6320" s="60" t="str">
        <f>IF(ISERROR(MATCH(Passout2023[[#This Row], [Batch Start Semester]],$K$3:$K$6,0)),"0", "1")</f>
        <v>0</v>
      </c>
      <c r="AC6320" s="60" t="str">
        <f>IF(ISERROR(MATCH([3]!Quota_Std_2022_23[[#This Row], [SESSION_TYPE]],$AX$2:$AX$5,0)),"0", "1")</f>
        <v>0</v>
      </c>
      <c r="AD6320" s="60" t="str">
        <f>IF(ISERROR(MATCH(#REF!,#REF!,0)),"0", "1")</f>
        <v>0</v>
      </c>
      <c r="AE6320" s="60" t="str">
        <f>IF(ISERROR(MATCH([3]!Quota_Std_2022_23[[#This Row], [Gender]],$AN$2:$AN$4,0)),"0", "1")</f>
        <v>0</v>
      </c>
      <c r="AF6320" s="60" t="str">
        <f>IF(ISERROR(MATCH([3]!Quota_Std_2022_23[[#This Row], [Quota Type]],[3]Sheet1!$AO$2:$AO$12,0)),"0", "1")</f>
        <v>0</v>
      </c>
      <c r="AG6320" s="60" t="str">
        <f>IF(ISERROR(MATCH(#REF!,$BA$2:$BA$8,0)),"0", "1")</f>
        <v>0</v>
      </c>
      <c r="AH6320" s="60" t="str">
        <f>IF(ISERROR(MATCH(Passout2023[[#This Row], [Nationality Pakistani/ Foreign]],$D$3:$D$4,0)),"0", "1")</f>
        <v>0</v>
      </c>
    </row>
    <row r="6321">
      <c r="Y6321" s="60" t="str">
        <f>IF(ISERROR(MATCH(Passout2023[[#This Row], [Degree Duration (year)]],$M$3:$M$10,0)),"0", "1")</f>
        <v>0</v>
      </c>
      <c r="Z6321" s="60" t="str">
        <f>IF(ISERROR(MATCH(Passout2023[[#This Row], [Admission Type]],$F$3:$F$6,0)),"0", "1")</f>
        <v>0</v>
      </c>
      <c r="AA6321" s="60" t="str">
        <f>IF(ISERROR(MATCH(Passout2023[[#This Row], [Batch Start Year]],$L$3:$L$25,0)),"0", "1")</f>
        <v>0</v>
      </c>
      <c r="AB6321" s="60" t="str">
        <f>IF(ISERROR(MATCH(Passout2023[[#This Row], [Batch Start Semester]],$K$3:$K$6,0)),"0", "1")</f>
        <v>0</v>
      </c>
      <c r="AC6321" s="60" t="str">
        <f>IF(ISERROR(MATCH([3]!Quota_Std_2022_23[[#This Row], [SESSION_TYPE]],$AX$2:$AX$5,0)),"0", "1")</f>
        <v>0</v>
      </c>
      <c r="AD6321" s="60" t="str">
        <f>IF(ISERROR(MATCH(#REF!,#REF!,0)),"0", "1")</f>
        <v>0</v>
      </c>
      <c r="AE6321" s="60" t="str">
        <f>IF(ISERROR(MATCH([3]!Quota_Std_2022_23[[#This Row], [Gender]],$AN$2:$AN$4,0)),"0", "1")</f>
        <v>0</v>
      </c>
      <c r="AF6321" s="60" t="str">
        <f>IF(ISERROR(MATCH([3]!Quota_Std_2022_23[[#This Row], [Quota Type]],[3]Sheet1!$AO$2:$AO$12,0)),"0", "1")</f>
        <v>0</v>
      </c>
      <c r="AG6321" s="60" t="str">
        <f>IF(ISERROR(MATCH(#REF!,$BA$2:$BA$8,0)),"0", "1")</f>
        <v>0</v>
      </c>
      <c r="AH6321" s="60" t="str">
        <f>IF(ISERROR(MATCH(Passout2023[[#This Row], [Nationality Pakistani/ Foreign]],$D$3:$D$4,0)),"0", "1")</f>
        <v>0</v>
      </c>
    </row>
    <row r="6322">
      <c r="Y6322" s="60" t="str">
        <f>IF(ISERROR(MATCH(Passout2023[[#This Row], [Degree Duration (year)]],$M$3:$M$10,0)),"0", "1")</f>
        <v>0</v>
      </c>
      <c r="Z6322" s="60" t="str">
        <f>IF(ISERROR(MATCH(Passout2023[[#This Row], [Admission Type]],$F$3:$F$6,0)),"0", "1")</f>
        <v>0</v>
      </c>
      <c r="AA6322" s="60" t="str">
        <f>IF(ISERROR(MATCH(Passout2023[[#This Row], [Batch Start Year]],$L$3:$L$25,0)),"0", "1")</f>
        <v>0</v>
      </c>
      <c r="AB6322" s="60" t="str">
        <f>IF(ISERROR(MATCH(Passout2023[[#This Row], [Batch Start Semester]],$K$3:$K$6,0)),"0", "1")</f>
        <v>0</v>
      </c>
      <c r="AC6322" s="60" t="str">
        <f>IF(ISERROR(MATCH([3]!Quota_Std_2022_23[[#This Row], [SESSION_TYPE]],$AX$2:$AX$5,0)),"0", "1")</f>
        <v>0</v>
      </c>
      <c r="AD6322" s="60" t="str">
        <f>IF(ISERROR(MATCH(#REF!,#REF!,0)),"0", "1")</f>
        <v>0</v>
      </c>
      <c r="AE6322" s="60" t="str">
        <f>IF(ISERROR(MATCH([3]!Quota_Std_2022_23[[#This Row], [Gender]],$AN$2:$AN$4,0)),"0", "1")</f>
        <v>0</v>
      </c>
      <c r="AF6322" s="60" t="str">
        <f>IF(ISERROR(MATCH([3]!Quota_Std_2022_23[[#This Row], [Quota Type]],[3]Sheet1!$AO$2:$AO$12,0)),"0", "1")</f>
        <v>0</v>
      </c>
      <c r="AG6322" s="60" t="str">
        <f>IF(ISERROR(MATCH(#REF!,$BA$2:$BA$8,0)),"0", "1")</f>
        <v>0</v>
      </c>
      <c r="AH6322" s="60" t="str">
        <f>IF(ISERROR(MATCH(Passout2023[[#This Row], [Nationality Pakistani/ Foreign]],$D$3:$D$4,0)),"0", "1")</f>
        <v>0</v>
      </c>
    </row>
    <row r="6323">
      <c r="Y6323" s="60" t="str">
        <f>IF(ISERROR(MATCH(Passout2023[[#This Row], [Degree Duration (year)]],$M$3:$M$10,0)),"0", "1")</f>
        <v>0</v>
      </c>
      <c r="Z6323" s="60" t="str">
        <f>IF(ISERROR(MATCH(Passout2023[[#This Row], [Admission Type]],$F$3:$F$6,0)),"0", "1")</f>
        <v>0</v>
      </c>
      <c r="AA6323" s="60" t="str">
        <f>IF(ISERROR(MATCH(Passout2023[[#This Row], [Batch Start Year]],$L$3:$L$25,0)),"0", "1")</f>
        <v>0</v>
      </c>
      <c r="AB6323" s="60" t="str">
        <f>IF(ISERROR(MATCH(Passout2023[[#This Row], [Batch Start Semester]],$K$3:$K$6,0)),"0", "1")</f>
        <v>0</v>
      </c>
      <c r="AC6323" s="60" t="str">
        <f>IF(ISERROR(MATCH([3]!Quota_Std_2022_23[[#This Row], [SESSION_TYPE]],$AX$2:$AX$5,0)),"0", "1")</f>
        <v>0</v>
      </c>
      <c r="AD6323" s="60" t="str">
        <f>IF(ISERROR(MATCH(#REF!,#REF!,0)),"0", "1")</f>
        <v>0</v>
      </c>
      <c r="AE6323" s="60" t="str">
        <f>IF(ISERROR(MATCH([3]!Quota_Std_2022_23[[#This Row], [Gender]],$AN$2:$AN$4,0)),"0", "1")</f>
        <v>0</v>
      </c>
      <c r="AF6323" s="60" t="str">
        <f>IF(ISERROR(MATCH([3]!Quota_Std_2022_23[[#This Row], [Quota Type]],[3]Sheet1!$AO$2:$AO$12,0)),"0", "1")</f>
        <v>0</v>
      </c>
      <c r="AG6323" s="60" t="str">
        <f>IF(ISERROR(MATCH(#REF!,$BA$2:$BA$8,0)),"0", "1")</f>
        <v>0</v>
      </c>
      <c r="AH6323" s="60" t="str">
        <f>IF(ISERROR(MATCH(Passout2023[[#This Row], [Nationality Pakistani/ Foreign]],$D$3:$D$4,0)),"0", "1")</f>
        <v>0</v>
      </c>
    </row>
    <row r="6324">
      <c r="Y6324" s="60" t="str">
        <f>IF(ISERROR(MATCH(Passout2023[[#This Row], [Degree Duration (year)]],$M$3:$M$10,0)),"0", "1")</f>
        <v>0</v>
      </c>
      <c r="Z6324" s="60" t="str">
        <f>IF(ISERROR(MATCH(Passout2023[[#This Row], [Admission Type]],$F$3:$F$6,0)),"0", "1")</f>
        <v>0</v>
      </c>
      <c r="AA6324" s="60" t="str">
        <f>IF(ISERROR(MATCH(Passout2023[[#This Row], [Batch Start Year]],$L$3:$L$25,0)),"0", "1")</f>
        <v>0</v>
      </c>
      <c r="AB6324" s="60" t="str">
        <f>IF(ISERROR(MATCH(Passout2023[[#This Row], [Batch Start Semester]],$K$3:$K$6,0)),"0", "1")</f>
        <v>0</v>
      </c>
      <c r="AC6324" s="60" t="str">
        <f>IF(ISERROR(MATCH([3]!Quota_Std_2022_23[[#This Row], [SESSION_TYPE]],$AX$2:$AX$5,0)),"0", "1")</f>
        <v>0</v>
      </c>
      <c r="AD6324" s="60" t="str">
        <f>IF(ISERROR(MATCH(#REF!,#REF!,0)),"0", "1")</f>
        <v>0</v>
      </c>
      <c r="AE6324" s="60" t="str">
        <f>IF(ISERROR(MATCH([3]!Quota_Std_2022_23[[#This Row], [Gender]],$AN$2:$AN$4,0)),"0", "1")</f>
        <v>0</v>
      </c>
      <c r="AF6324" s="60" t="str">
        <f>IF(ISERROR(MATCH([3]!Quota_Std_2022_23[[#This Row], [Quota Type]],[3]Sheet1!$AO$2:$AO$12,0)),"0", "1")</f>
        <v>0</v>
      </c>
      <c r="AG6324" s="60" t="str">
        <f>IF(ISERROR(MATCH(#REF!,$BA$2:$BA$8,0)),"0", "1")</f>
        <v>0</v>
      </c>
      <c r="AH6324" s="60" t="str">
        <f>IF(ISERROR(MATCH(Passout2023[[#This Row], [Nationality Pakistani/ Foreign]],$D$3:$D$4,0)),"0", "1")</f>
        <v>0</v>
      </c>
    </row>
    <row r="6325">
      <c r="Y6325" s="60" t="str">
        <f>IF(ISERROR(MATCH(Passout2023[[#This Row], [Degree Duration (year)]],$M$3:$M$10,0)),"0", "1")</f>
        <v>0</v>
      </c>
      <c r="Z6325" s="60" t="str">
        <f>IF(ISERROR(MATCH(Passout2023[[#This Row], [Admission Type]],$F$3:$F$6,0)),"0", "1")</f>
        <v>0</v>
      </c>
      <c r="AA6325" s="60" t="str">
        <f>IF(ISERROR(MATCH(Passout2023[[#This Row], [Batch Start Year]],$L$3:$L$25,0)),"0", "1")</f>
        <v>0</v>
      </c>
      <c r="AB6325" s="60" t="str">
        <f>IF(ISERROR(MATCH(Passout2023[[#This Row], [Batch Start Semester]],$K$3:$K$6,0)),"0", "1")</f>
        <v>0</v>
      </c>
      <c r="AC6325" s="60" t="str">
        <f>IF(ISERROR(MATCH([3]!Quota_Std_2022_23[[#This Row], [SESSION_TYPE]],$AX$2:$AX$5,0)),"0", "1")</f>
        <v>0</v>
      </c>
      <c r="AD6325" s="60" t="str">
        <f>IF(ISERROR(MATCH(#REF!,#REF!,0)),"0", "1")</f>
        <v>0</v>
      </c>
      <c r="AE6325" s="60" t="str">
        <f>IF(ISERROR(MATCH([3]!Quota_Std_2022_23[[#This Row], [Gender]],$AN$2:$AN$4,0)),"0", "1")</f>
        <v>0</v>
      </c>
      <c r="AF6325" s="60" t="str">
        <f>IF(ISERROR(MATCH([3]!Quota_Std_2022_23[[#This Row], [Quota Type]],[3]Sheet1!$AO$2:$AO$12,0)),"0", "1")</f>
        <v>0</v>
      </c>
      <c r="AG6325" s="60" t="str">
        <f>IF(ISERROR(MATCH(#REF!,$BA$2:$BA$8,0)),"0", "1")</f>
        <v>0</v>
      </c>
      <c r="AH6325" s="60" t="str">
        <f>IF(ISERROR(MATCH(Passout2023[[#This Row], [Nationality Pakistani/ Foreign]],$D$3:$D$4,0)),"0", "1")</f>
        <v>0</v>
      </c>
    </row>
    <row r="6326">
      <c r="Y6326" s="60" t="str">
        <f>IF(ISERROR(MATCH(Passout2023[[#This Row], [Degree Duration (year)]],$M$3:$M$10,0)),"0", "1")</f>
        <v>0</v>
      </c>
      <c r="Z6326" s="60" t="str">
        <f>IF(ISERROR(MATCH(Passout2023[[#This Row], [Admission Type]],$F$3:$F$6,0)),"0", "1")</f>
        <v>0</v>
      </c>
      <c r="AA6326" s="60" t="str">
        <f>IF(ISERROR(MATCH(Passout2023[[#This Row], [Batch Start Year]],$L$3:$L$25,0)),"0", "1")</f>
        <v>0</v>
      </c>
      <c r="AB6326" s="60" t="str">
        <f>IF(ISERROR(MATCH(Passout2023[[#This Row], [Batch Start Semester]],$K$3:$K$6,0)),"0", "1")</f>
        <v>0</v>
      </c>
      <c r="AC6326" s="60" t="str">
        <f>IF(ISERROR(MATCH([3]!Quota_Std_2022_23[[#This Row], [SESSION_TYPE]],$AX$2:$AX$5,0)),"0", "1")</f>
        <v>0</v>
      </c>
      <c r="AD6326" s="60" t="str">
        <f>IF(ISERROR(MATCH(#REF!,#REF!,0)),"0", "1")</f>
        <v>0</v>
      </c>
      <c r="AE6326" s="60" t="str">
        <f>IF(ISERROR(MATCH([3]!Quota_Std_2022_23[[#This Row], [Gender]],$AN$2:$AN$4,0)),"0", "1")</f>
        <v>0</v>
      </c>
      <c r="AF6326" s="60" t="str">
        <f>IF(ISERROR(MATCH([3]!Quota_Std_2022_23[[#This Row], [Quota Type]],[3]Sheet1!$AO$2:$AO$12,0)),"0", "1")</f>
        <v>0</v>
      </c>
      <c r="AG6326" s="60" t="str">
        <f>IF(ISERROR(MATCH(#REF!,$BA$2:$BA$8,0)),"0", "1")</f>
        <v>0</v>
      </c>
      <c r="AH6326" s="60" t="str">
        <f>IF(ISERROR(MATCH(Passout2023[[#This Row], [Nationality Pakistani/ Foreign]],$D$3:$D$4,0)),"0", "1")</f>
        <v>0</v>
      </c>
    </row>
    <row r="6327">
      <c r="Y6327" s="60" t="str">
        <f>IF(ISERROR(MATCH(Passout2023[[#This Row], [Degree Duration (year)]],$M$3:$M$10,0)),"0", "1")</f>
        <v>0</v>
      </c>
      <c r="Z6327" s="60" t="str">
        <f>IF(ISERROR(MATCH(Passout2023[[#This Row], [Admission Type]],$F$3:$F$6,0)),"0", "1")</f>
        <v>0</v>
      </c>
      <c r="AA6327" s="60" t="str">
        <f>IF(ISERROR(MATCH(Passout2023[[#This Row], [Batch Start Year]],$L$3:$L$25,0)),"0", "1")</f>
        <v>0</v>
      </c>
      <c r="AB6327" s="60" t="str">
        <f>IF(ISERROR(MATCH(Passout2023[[#This Row], [Batch Start Semester]],$K$3:$K$6,0)),"0", "1")</f>
        <v>0</v>
      </c>
      <c r="AC6327" s="60" t="str">
        <f>IF(ISERROR(MATCH([3]!Quota_Std_2022_23[[#This Row], [SESSION_TYPE]],$AX$2:$AX$5,0)),"0", "1")</f>
        <v>0</v>
      </c>
      <c r="AD6327" s="60" t="str">
        <f>IF(ISERROR(MATCH(#REF!,#REF!,0)),"0", "1")</f>
        <v>0</v>
      </c>
      <c r="AE6327" s="60" t="str">
        <f>IF(ISERROR(MATCH([3]!Quota_Std_2022_23[[#This Row], [Gender]],$AN$2:$AN$4,0)),"0", "1")</f>
        <v>0</v>
      </c>
      <c r="AF6327" s="60" t="str">
        <f>IF(ISERROR(MATCH([3]!Quota_Std_2022_23[[#This Row], [Quota Type]],[3]Sheet1!$AO$2:$AO$12,0)),"0", "1")</f>
        <v>0</v>
      </c>
      <c r="AG6327" s="60" t="str">
        <f>IF(ISERROR(MATCH(#REF!,$BA$2:$BA$8,0)),"0", "1")</f>
        <v>0</v>
      </c>
      <c r="AH6327" s="60" t="str">
        <f>IF(ISERROR(MATCH(Passout2023[[#This Row], [Nationality Pakistani/ Foreign]],$D$3:$D$4,0)),"0", "1")</f>
        <v>0</v>
      </c>
    </row>
    <row r="6328">
      <c r="Y6328" s="60" t="str">
        <f>IF(ISERROR(MATCH(Passout2023[[#This Row], [Degree Duration (year)]],$M$3:$M$10,0)),"0", "1")</f>
        <v>0</v>
      </c>
      <c r="Z6328" s="60" t="str">
        <f>IF(ISERROR(MATCH(Passout2023[[#This Row], [Admission Type]],$F$3:$F$6,0)),"0", "1")</f>
        <v>0</v>
      </c>
      <c r="AA6328" s="60" t="str">
        <f>IF(ISERROR(MATCH(Passout2023[[#This Row], [Batch Start Year]],$L$3:$L$25,0)),"0", "1")</f>
        <v>0</v>
      </c>
      <c r="AB6328" s="60" t="str">
        <f>IF(ISERROR(MATCH(Passout2023[[#This Row], [Batch Start Semester]],$K$3:$K$6,0)),"0", "1")</f>
        <v>0</v>
      </c>
      <c r="AC6328" s="60" t="str">
        <f>IF(ISERROR(MATCH([3]!Quota_Std_2022_23[[#This Row], [SESSION_TYPE]],$AX$2:$AX$5,0)),"0", "1")</f>
        <v>0</v>
      </c>
      <c r="AD6328" s="60" t="str">
        <f>IF(ISERROR(MATCH(#REF!,#REF!,0)),"0", "1")</f>
        <v>0</v>
      </c>
      <c r="AE6328" s="60" t="str">
        <f>IF(ISERROR(MATCH([3]!Quota_Std_2022_23[[#This Row], [Gender]],$AN$2:$AN$4,0)),"0", "1")</f>
        <v>0</v>
      </c>
      <c r="AF6328" s="60" t="str">
        <f>IF(ISERROR(MATCH([3]!Quota_Std_2022_23[[#This Row], [Quota Type]],[3]Sheet1!$AO$2:$AO$12,0)),"0", "1")</f>
        <v>0</v>
      </c>
      <c r="AG6328" s="60" t="str">
        <f>IF(ISERROR(MATCH(#REF!,$BA$2:$BA$8,0)),"0", "1")</f>
        <v>0</v>
      </c>
      <c r="AH6328" s="60" t="str">
        <f>IF(ISERROR(MATCH(Passout2023[[#This Row], [Nationality Pakistani/ Foreign]],$D$3:$D$4,0)),"0", "1")</f>
        <v>0</v>
      </c>
    </row>
    <row r="6329">
      <c r="Y6329" s="60" t="str">
        <f>IF(ISERROR(MATCH(Passout2023[[#This Row], [Degree Duration (year)]],$M$3:$M$10,0)),"0", "1")</f>
        <v>0</v>
      </c>
      <c r="Z6329" s="60" t="str">
        <f>IF(ISERROR(MATCH(Passout2023[[#This Row], [Admission Type]],$F$3:$F$6,0)),"0", "1")</f>
        <v>0</v>
      </c>
      <c r="AA6329" s="60" t="str">
        <f>IF(ISERROR(MATCH(Passout2023[[#This Row], [Batch Start Year]],$L$3:$L$25,0)),"0", "1")</f>
        <v>0</v>
      </c>
      <c r="AB6329" s="60" t="str">
        <f>IF(ISERROR(MATCH(Passout2023[[#This Row], [Batch Start Semester]],$K$3:$K$6,0)),"0", "1")</f>
        <v>0</v>
      </c>
      <c r="AC6329" s="60" t="str">
        <f>IF(ISERROR(MATCH([3]!Quota_Std_2022_23[[#This Row], [SESSION_TYPE]],$AX$2:$AX$5,0)),"0", "1")</f>
        <v>0</v>
      </c>
      <c r="AD6329" s="60" t="str">
        <f>IF(ISERROR(MATCH(#REF!,#REF!,0)),"0", "1")</f>
        <v>0</v>
      </c>
      <c r="AE6329" s="60" t="str">
        <f>IF(ISERROR(MATCH([3]!Quota_Std_2022_23[[#This Row], [Gender]],$AN$2:$AN$4,0)),"0", "1")</f>
        <v>0</v>
      </c>
      <c r="AF6329" s="60" t="str">
        <f>IF(ISERROR(MATCH([3]!Quota_Std_2022_23[[#This Row], [Quota Type]],[3]Sheet1!$AO$2:$AO$12,0)),"0", "1")</f>
        <v>0</v>
      </c>
      <c r="AG6329" s="60" t="str">
        <f>IF(ISERROR(MATCH(#REF!,$BA$2:$BA$8,0)),"0", "1")</f>
        <v>0</v>
      </c>
      <c r="AH6329" s="60" t="str">
        <f>IF(ISERROR(MATCH(Passout2023[[#This Row], [Nationality Pakistani/ Foreign]],$D$3:$D$4,0)),"0", "1")</f>
        <v>0</v>
      </c>
    </row>
    <row r="6330">
      <c r="Y6330" s="60" t="str">
        <f>IF(ISERROR(MATCH(Passout2023[[#This Row], [Degree Duration (year)]],$M$3:$M$10,0)),"0", "1")</f>
        <v>0</v>
      </c>
      <c r="Z6330" s="60" t="str">
        <f>IF(ISERROR(MATCH(Passout2023[[#This Row], [Admission Type]],$F$3:$F$6,0)),"0", "1")</f>
        <v>0</v>
      </c>
      <c r="AA6330" s="60" t="str">
        <f>IF(ISERROR(MATCH(Passout2023[[#This Row], [Batch Start Year]],$L$3:$L$25,0)),"0", "1")</f>
        <v>0</v>
      </c>
      <c r="AB6330" s="60" t="str">
        <f>IF(ISERROR(MATCH(Passout2023[[#This Row], [Batch Start Semester]],$K$3:$K$6,0)),"0", "1")</f>
        <v>0</v>
      </c>
      <c r="AC6330" s="60" t="str">
        <f>IF(ISERROR(MATCH([3]!Quota_Std_2022_23[[#This Row], [SESSION_TYPE]],$AX$2:$AX$5,0)),"0", "1")</f>
        <v>0</v>
      </c>
      <c r="AD6330" s="60" t="str">
        <f>IF(ISERROR(MATCH(#REF!,#REF!,0)),"0", "1")</f>
        <v>0</v>
      </c>
      <c r="AE6330" s="60" t="str">
        <f>IF(ISERROR(MATCH([3]!Quota_Std_2022_23[[#This Row], [Gender]],$AN$2:$AN$4,0)),"0", "1")</f>
        <v>0</v>
      </c>
      <c r="AF6330" s="60" t="str">
        <f>IF(ISERROR(MATCH([3]!Quota_Std_2022_23[[#This Row], [Quota Type]],[3]Sheet1!$AO$2:$AO$12,0)),"0", "1")</f>
        <v>0</v>
      </c>
      <c r="AG6330" s="60" t="str">
        <f>IF(ISERROR(MATCH(#REF!,$BA$2:$BA$8,0)),"0", "1")</f>
        <v>0</v>
      </c>
      <c r="AH6330" s="60" t="str">
        <f>IF(ISERROR(MATCH(Passout2023[[#This Row], [Nationality Pakistani/ Foreign]],$D$3:$D$4,0)),"0", "1")</f>
        <v>0</v>
      </c>
    </row>
    <row r="6331">
      <c r="Y6331" s="60" t="str">
        <f>IF(ISERROR(MATCH(Passout2023[[#This Row], [Degree Duration (year)]],$M$3:$M$10,0)),"0", "1")</f>
        <v>0</v>
      </c>
      <c r="Z6331" s="60" t="str">
        <f>IF(ISERROR(MATCH(Passout2023[[#This Row], [Admission Type]],$F$3:$F$6,0)),"0", "1")</f>
        <v>0</v>
      </c>
      <c r="AA6331" s="60" t="str">
        <f>IF(ISERROR(MATCH(Passout2023[[#This Row], [Batch Start Year]],$L$3:$L$25,0)),"0", "1")</f>
        <v>0</v>
      </c>
      <c r="AB6331" s="60" t="str">
        <f>IF(ISERROR(MATCH(Passout2023[[#This Row], [Batch Start Semester]],$K$3:$K$6,0)),"0", "1")</f>
        <v>0</v>
      </c>
      <c r="AC6331" s="60" t="str">
        <f>IF(ISERROR(MATCH([3]!Quota_Std_2022_23[[#This Row], [SESSION_TYPE]],$AX$2:$AX$5,0)),"0", "1")</f>
        <v>0</v>
      </c>
      <c r="AD6331" s="60" t="str">
        <f>IF(ISERROR(MATCH(#REF!,#REF!,0)),"0", "1")</f>
        <v>0</v>
      </c>
      <c r="AE6331" s="60" t="str">
        <f>IF(ISERROR(MATCH([3]!Quota_Std_2022_23[[#This Row], [Gender]],$AN$2:$AN$4,0)),"0", "1")</f>
        <v>0</v>
      </c>
      <c r="AF6331" s="60" t="str">
        <f>IF(ISERROR(MATCH([3]!Quota_Std_2022_23[[#This Row], [Quota Type]],[3]Sheet1!$AO$2:$AO$12,0)),"0", "1")</f>
        <v>0</v>
      </c>
      <c r="AG6331" s="60" t="str">
        <f>IF(ISERROR(MATCH(#REF!,$BA$2:$BA$8,0)),"0", "1")</f>
        <v>0</v>
      </c>
      <c r="AH6331" s="60" t="str">
        <f>IF(ISERROR(MATCH(Passout2023[[#This Row], [Nationality Pakistani/ Foreign]],$D$3:$D$4,0)),"0", "1")</f>
        <v>0</v>
      </c>
    </row>
    <row r="6332">
      <c r="Y6332" s="60" t="str">
        <f>IF(ISERROR(MATCH(Passout2023[[#This Row], [Degree Duration (year)]],$M$3:$M$10,0)),"0", "1")</f>
        <v>0</v>
      </c>
      <c r="Z6332" s="60" t="str">
        <f>IF(ISERROR(MATCH(Passout2023[[#This Row], [Admission Type]],$F$3:$F$6,0)),"0", "1")</f>
        <v>0</v>
      </c>
      <c r="AA6332" s="60" t="str">
        <f>IF(ISERROR(MATCH(Passout2023[[#This Row], [Batch Start Year]],$L$3:$L$25,0)),"0", "1")</f>
        <v>0</v>
      </c>
      <c r="AB6332" s="60" t="str">
        <f>IF(ISERROR(MATCH(Passout2023[[#This Row], [Batch Start Semester]],$K$3:$K$6,0)),"0", "1")</f>
        <v>0</v>
      </c>
      <c r="AC6332" s="60" t="str">
        <f>IF(ISERROR(MATCH([3]!Quota_Std_2022_23[[#This Row], [SESSION_TYPE]],$AX$2:$AX$5,0)),"0", "1")</f>
        <v>0</v>
      </c>
      <c r="AD6332" s="60" t="str">
        <f>IF(ISERROR(MATCH(#REF!,#REF!,0)),"0", "1")</f>
        <v>0</v>
      </c>
      <c r="AE6332" s="60" t="str">
        <f>IF(ISERROR(MATCH([3]!Quota_Std_2022_23[[#This Row], [Gender]],$AN$2:$AN$4,0)),"0", "1")</f>
        <v>0</v>
      </c>
      <c r="AF6332" s="60" t="str">
        <f>IF(ISERROR(MATCH([3]!Quota_Std_2022_23[[#This Row], [Quota Type]],[3]Sheet1!$AO$2:$AO$12,0)),"0", "1")</f>
        <v>0</v>
      </c>
      <c r="AG6332" s="60" t="str">
        <f>IF(ISERROR(MATCH(#REF!,$BA$2:$BA$8,0)),"0", "1")</f>
        <v>0</v>
      </c>
      <c r="AH6332" s="60" t="str">
        <f>IF(ISERROR(MATCH(Passout2023[[#This Row], [Nationality Pakistani/ Foreign]],$D$3:$D$4,0)),"0", "1")</f>
        <v>0</v>
      </c>
    </row>
    <row r="6333">
      <c r="Y6333" s="60" t="str">
        <f>IF(ISERROR(MATCH(Passout2023[[#This Row], [Degree Duration (year)]],$M$3:$M$10,0)),"0", "1")</f>
        <v>0</v>
      </c>
      <c r="Z6333" s="60" t="str">
        <f>IF(ISERROR(MATCH(Passout2023[[#This Row], [Admission Type]],$F$3:$F$6,0)),"0", "1")</f>
        <v>0</v>
      </c>
      <c r="AA6333" s="60" t="str">
        <f>IF(ISERROR(MATCH(Passout2023[[#This Row], [Batch Start Year]],$L$3:$L$25,0)),"0", "1")</f>
        <v>0</v>
      </c>
      <c r="AB6333" s="60" t="str">
        <f>IF(ISERROR(MATCH(Passout2023[[#This Row], [Batch Start Semester]],$K$3:$K$6,0)),"0", "1")</f>
        <v>0</v>
      </c>
      <c r="AC6333" s="60" t="str">
        <f>IF(ISERROR(MATCH([3]!Quota_Std_2022_23[[#This Row], [SESSION_TYPE]],$AX$2:$AX$5,0)),"0", "1")</f>
        <v>0</v>
      </c>
      <c r="AD6333" s="60" t="str">
        <f>IF(ISERROR(MATCH(#REF!,#REF!,0)),"0", "1")</f>
        <v>0</v>
      </c>
      <c r="AE6333" s="60" t="str">
        <f>IF(ISERROR(MATCH([3]!Quota_Std_2022_23[[#This Row], [Gender]],$AN$2:$AN$4,0)),"0", "1")</f>
        <v>0</v>
      </c>
      <c r="AF6333" s="60" t="str">
        <f>IF(ISERROR(MATCH([3]!Quota_Std_2022_23[[#This Row], [Quota Type]],[3]Sheet1!$AO$2:$AO$12,0)),"0", "1")</f>
        <v>0</v>
      </c>
      <c r="AG6333" s="60" t="str">
        <f>IF(ISERROR(MATCH(#REF!,$BA$2:$BA$8,0)),"0", "1")</f>
        <v>0</v>
      </c>
      <c r="AH6333" s="60" t="str">
        <f>IF(ISERROR(MATCH(Passout2023[[#This Row], [Nationality Pakistani/ Foreign]],$D$3:$D$4,0)),"0", "1")</f>
        <v>0</v>
      </c>
    </row>
    <row r="6334">
      <c r="Y6334" s="60" t="str">
        <f>IF(ISERROR(MATCH(Passout2023[[#This Row], [Degree Duration (year)]],$M$3:$M$10,0)),"0", "1")</f>
        <v>0</v>
      </c>
      <c r="Z6334" s="60" t="str">
        <f>IF(ISERROR(MATCH(Passout2023[[#This Row], [Admission Type]],$F$3:$F$6,0)),"0", "1")</f>
        <v>0</v>
      </c>
      <c r="AA6334" s="60" t="str">
        <f>IF(ISERROR(MATCH(Passout2023[[#This Row], [Batch Start Year]],$L$3:$L$25,0)),"0", "1")</f>
        <v>0</v>
      </c>
      <c r="AB6334" s="60" t="str">
        <f>IF(ISERROR(MATCH(Passout2023[[#This Row], [Batch Start Semester]],$K$3:$K$6,0)),"0", "1")</f>
        <v>0</v>
      </c>
      <c r="AC6334" s="60" t="str">
        <f>IF(ISERROR(MATCH([3]!Quota_Std_2022_23[[#This Row], [SESSION_TYPE]],$AX$2:$AX$5,0)),"0", "1")</f>
        <v>0</v>
      </c>
      <c r="AD6334" s="60" t="str">
        <f>IF(ISERROR(MATCH(#REF!,#REF!,0)),"0", "1")</f>
        <v>0</v>
      </c>
      <c r="AE6334" s="60" t="str">
        <f>IF(ISERROR(MATCH([3]!Quota_Std_2022_23[[#This Row], [Gender]],$AN$2:$AN$4,0)),"0", "1")</f>
        <v>0</v>
      </c>
      <c r="AF6334" s="60" t="str">
        <f>IF(ISERROR(MATCH([3]!Quota_Std_2022_23[[#This Row], [Quota Type]],[3]Sheet1!$AO$2:$AO$12,0)),"0", "1")</f>
        <v>0</v>
      </c>
      <c r="AG6334" s="60" t="str">
        <f>IF(ISERROR(MATCH(#REF!,$BA$2:$BA$8,0)),"0", "1")</f>
        <v>0</v>
      </c>
      <c r="AH6334" s="60" t="str">
        <f>IF(ISERROR(MATCH(Passout2023[[#This Row], [Nationality Pakistani/ Foreign]],$D$3:$D$4,0)),"0", "1")</f>
        <v>0</v>
      </c>
    </row>
    <row r="6335">
      <c r="Y6335" s="60" t="str">
        <f>IF(ISERROR(MATCH(Passout2023[[#This Row], [Degree Duration (year)]],$M$3:$M$10,0)),"0", "1")</f>
        <v>0</v>
      </c>
      <c r="Z6335" s="60" t="str">
        <f>IF(ISERROR(MATCH(Passout2023[[#This Row], [Admission Type]],$F$3:$F$6,0)),"0", "1")</f>
        <v>0</v>
      </c>
      <c r="AA6335" s="60" t="str">
        <f>IF(ISERROR(MATCH(Passout2023[[#This Row], [Batch Start Year]],$L$3:$L$25,0)),"0", "1")</f>
        <v>0</v>
      </c>
      <c r="AB6335" s="60" t="str">
        <f>IF(ISERROR(MATCH(Passout2023[[#This Row], [Batch Start Semester]],$K$3:$K$6,0)),"0", "1")</f>
        <v>0</v>
      </c>
      <c r="AC6335" s="60" t="str">
        <f>IF(ISERROR(MATCH([3]!Quota_Std_2022_23[[#This Row], [SESSION_TYPE]],$AX$2:$AX$5,0)),"0", "1")</f>
        <v>0</v>
      </c>
      <c r="AD6335" s="60" t="str">
        <f>IF(ISERROR(MATCH(#REF!,#REF!,0)),"0", "1")</f>
        <v>0</v>
      </c>
      <c r="AE6335" s="60" t="str">
        <f>IF(ISERROR(MATCH([3]!Quota_Std_2022_23[[#This Row], [Gender]],$AN$2:$AN$4,0)),"0", "1")</f>
        <v>0</v>
      </c>
      <c r="AF6335" s="60" t="str">
        <f>IF(ISERROR(MATCH([3]!Quota_Std_2022_23[[#This Row], [Quota Type]],[3]Sheet1!$AO$2:$AO$12,0)),"0", "1")</f>
        <v>0</v>
      </c>
      <c r="AG6335" s="60" t="str">
        <f>IF(ISERROR(MATCH(#REF!,$BA$2:$BA$8,0)),"0", "1")</f>
        <v>0</v>
      </c>
      <c r="AH6335" s="60" t="str">
        <f>IF(ISERROR(MATCH(Passout2023[[#This Row], [Nationality Pakistani/ Foreign]],$D$3:$D$4,0)),"0", "1")</f>
        <v>0</v>
      </c>
    </row>
    <row r="6336">
      <c r="Y6336" s="60" t="str">
        <f>IF(ISERROR(MATCH(Passout2023[[#This Row], [Degree Duration (year)]],$M$3:$M$10,0)),"0", "1")</f>
        <v>0</v>
      </c>
      <c r="Z6336" s="60" t="str">
        <f>IF(ISERROR(MATCH(Passout2023[[#This Row], [Admission Type]],$F$3:$F$6,0)),"0", "1")</f>
        <v>0</v>
      </c>
      <c r="AA6336" s="60" t="str">
        <f>IF(ISERROR(MATCH(Passout2023[[#This Row], [Batch Start Year]],$L$3:$L$25,0)),"0", "1")</f>
        <v>0</v>
      </c>
      <c r="AB6336" s="60" t="str">
        <f>IF(ISERROR(MATCH(Passout2023[[#This Row], [Batch Start Semester]],$K$3:$K$6,0)),"0", "1")</f>
        <v>0</v>
      </c>
      <c r="AC6336" s="60" t="str">
        <f>IF(ISERROR(MATCH([3]!Quota_Std_2022_23[[#This Row], [SESSION_TYPE]],$AX$2:$AX$5,0)),"0", "1")</f>
        <v>0</v>
      </c>
      <c r="AD6336" s="60" t="str">
        <f>IF(ISERROR(MATCH(#REF!,#REF!,0)),"0", "1")</f>
        <v>0</v>
      </c>
      <c r="AE6336" s="60" t="str">
        <f>IF(ISERROR(MATCH([3]!Quota_Std_2022_23[[#This Row], [Gender]],$AN$2:$AN$4,0)),"0", "1")</f>
        <v>0</v>
      </c>
      <c r="AF6336" s="60" t="str">
        <f>IF(ISERROR(MATCH([3]!Quota_Std_2022_23[[#This Row], [Quota Type]],[3]Sheet1!$AO$2:$AO$12,0)),"0", "1")</f>
        <v>0</v>
      </c>
      <c r="AG6336" s="60" t="str">
        <f>IF(ISERROR(MATCH(#REF!,$BA$2:$BA$8,0)),"0", "1")</f>
        <v>0</v>
      </c>
      <c r="AH6336" s="60" t="str">
        <f>IF(ISERROR(MATCH(Passout2023[[#This Row], [Nationality Pakistani/ Foreign]],$D$3:$D$4,0)),"0", "1")</f>
        <v>0</v>
      </c>
    </row>
    <row r="6337">
      <c r="Y6337" s="60" t="str">
        <f>IF(ISERROR(MATCH(Passout2023[[#This Row], [Degree Duration (year)]],$M$3:$M$10,0)),"0", "1")</f>
        <v>0</v>
      </c>
      <c r="Z6337" s="60" t="str">
        <f>IF(ISERROR(MATCH(Passout2023[[#This Row], [Admission Type]],$F$3:$F$6,0)),"0", "1")</f>
        <v>0</v>
      </c>
      <c r="AA6337" s="60" t="str">
        <f>IF(ISERROR(MATCH(Passout2023[[#This Row], [Batch Start Year]],$L$3:$L$25,0)),"0", "1")</f>
        <v>0</v>
      </c>
      <c r="AB6337" s="60" t="str">
        <f>IF(ISERROR(MATCH(Passout2023[[#This Row], [Batch Start Semester]],$K$3:$K$6,0)),"0", "1")</f>
        <v>0</v>
      </c>
      <c r="AC6337" s="60" t="str">
        <f>IF(ISERROR(MATCH([3]!Quota_Std_2022_23[[#This Row], [SESSION_TYPE]],$AX$2:$AX$5,0)),"0", "1")</f>
        <v>0</v>
      </c>
      <c r="AD6337" s="60" t="str">
        <f>IF(ISERROR(MATCH(#REF!,#REF!,0)),"0", "1")</f>
        <v>0</v>
      </c>
      <c r="AE6337" s="60" t="str">
        <f>IF(ISERROR(MATCH([3]!Quota_Std_2022_23[[#This Row], [Gender]],$AN$2:$AN$4,0)),"0", "1")</f>
        <v>0</v>
      </c>
      <c r="AF6337" s="60" t="str">
        <f>IF(ISERROR(MATCH([3]!Quota_Std_2022_23[[#This Row], [Quota Type]],[3]Sheet1!$AO$2:$AO$12,0)),"0", "1")</f>
        <v>0</v>
      </c>
      <c r="AG6337" s="60" t="str">
        <f>IF(ISERROR(MATCH(#REF!,$BA$2:$BA$8,0)),"0", "1")</f>
        <v>0</v>
      </c>
      <c r="AH6337" s="60" t="str">
        <f>IF(ISERROR(MATCH(Passout2023[[#This Row], [Nationality Pakistani/ Foreign]],$D$3:$D$4,0)),"0", "1")</f>
        <v>0</v>
      </c>
    </row>
    <row r="6338">
      <c r="Y6338" s="60" t="str">
        <f>IF(ISERROR(MATCH(Passout2023[[#This Row], [Degree Duration (year)]],$M$3:$M$10,0)),"0", "1")</f>
        <v>0</v>
      </c>
      <c r="Z6338" s="60" t="str">
        <f>IF(ISERROR(MATCH(Passout2023[[#This Row], [Admission Type]],$F$3:$F$6,0)),"0", "1")</f>
        <v>0</v>
      </c>
      <c r="AA6338" s="60" t="str">
        <f>IF(ISERROR(MATCH(Passout2023[[#This Row], [Batch Start Year]],$L$3:$L$25,0)),"0", "1")</f>
        <v>0</v>
      </c>
      <c r="AB6338" s="60" t="str">
        <f>IF(ISERROR(MATCH(Passout2023[[#This Row], [Batch Start Semester]],$K$3:$K$6,0)),"0", "1")</f>
        <v>0</v>
      </c>
      <c r="AC6338" s="60" t="str">
        <f>IF(ISERROR(MATCH([3]!Quota_Std_2022_23[[#This Row], [SESSION_TYPE]],$AX$2:$AX$5,0)),"0", "1")</f>
        <v>0</v>
      </c>
      <c r="AD6338" s="60" t="str">
        <f>IF(ISERROR(MATCH(#REF!,#REF!,0)),"0", "1")</f>
        <v>0</v>
      </c>
      <c r="AE6338" s="60" t="str">
        <f>IF(ISERROR(MATCH([3]!Quota_Std_2022_23[[#This Row], [Gender]],$AN$2:$AN$4,0)),"0", "1")</f>
        <v>0</v>
      </c>
      <c r="AF6338" s="60" t="str">
        <f>IF(ISERROR(MATCH([3]!Quota_Std_2022_23[[#This Row], [Quota Type]],[3]Sheet1!$AO$2:$AO$12,0)),"0", "1")</f>
        <v>0</v>
      </c>
      <c r="AG6338" s="60" t="str">
        <f>IF(ISERROR(MATCH(#REF!,$BA$2:$BA$8,0)),"0", "1")</f>
        <v>0</v>
      </c>
      <c r="AH6338" s="60" t="str">
        <f>IF(ISERROR(MATCH(Passout2023[[#This Row], [Nationality Pakistani/ Foreign]],$D$3:$D$4,0)),"0", "1")</f>
        <v>0</v>
      </c>
    </row>
    <row r="6339">
      <c r="Y6339" s="60" t="str">
        <f>IF(ISERROR(MATCH(Passout2023[[#This Row], [Degree Duration (year)]],$M$3:$M$10,0)),"0", "1")</f>
        <v>0</v>
      </c>
      <c r="Z6339" s="60" t="str">
        <f>IF(ISERROR(MATCH(Passout2023[[#This Row], [Admission Type]],$F$3:$F$6,0)),"0", "1")</f>
        <v>0</v>
      </c>
      <c r="AA6339" s="60" t="str">
        <f>IF(ISERROR(MATCH(Passout2023[[#This Row], [Batch Start Year]],$L$3:$L$25,0)),"0", "1")</f>
        <v>0</v>
      </c>
      <c r="AB6339" s="60" t="str">
        <f>IF(ISERROR(MATCH(Passout2023[[#This Row], [Batch Start Semester]],$K$3:$K$6,0)),"0", "1")</f>
        <v>0</v>
      </c>
      <c r="AC6339" s="60" t="str">
        <f>IF(ISERROR(MATCH([3]!Quota_Std_2022_23[[#This Row], [SESSION_TYPE]],$AX$2:$AX$5,0)),"0", "1")</f>
        <v>0</v>
      </c>
      <c r="AD6339" s="60" t="str">
        <f>IF(ISERROR(MATCH(#REF!,#REF!,0)),"0", "1")</f>
        <v>0</v>
      </c>
      <c r="AE6339" s="60" t="str">
        <f>IF(ISERROR(MATCH([3]!Quota_Std_2022_23[[#This Row], [Gender]],$AN$2:$AN$4,0)),"0", "1")</f>
        <v>0</v>
      </c>
      <c r="AF6339" s="60" t="str">
        <f>IF(ISERROR(MATCH([3]!Quota_Std_2022_23[[#This Row], [Quota Type]],[3]Sheet1!$AO$2:$AO$12,0)),"0", "1")</f>
        <v>0</v>
      </c>
      <c r="AG6339" s="60" t="str">
        <f>IF(ISERROR(MATCH(#REF!,$BA$2:$BA$8,0)),"0", "1")</f>
        <v>0</v>
      </c>
      <c r="AH6339" s="60" t="str">
        <f>IF(ISERROR(MATCH(Passout2023[[#This Row], [Nationality Pakistani/ Foreign]],$D$3:$D$4,0)),"0", "1")</f>
        <v>0</v>
      </c>
    </row>
    <row r="6340">
      <c r="Y6340" s="60" t="str">
        <f>IF(ISERROR(MATCH(Passout2023[[#This Row], [Degree Duration (year)]],$M$3:$M$10,0)),"0", "1")</f>
        <v>0</v>
      </c>
      <c r="Z6340" s="60" t="str">
        <f>IF(ISERROR(MATCH(Passout2023[[#This Row], [Admission Type]],$F$3:$F$6,0)),"0", "1")</f>
        <v>0</v>
      </c>
      <c r="AA6340" s="60" t="str">
        <f>IF(ISERROR(MATCH(Passout2023[[#This Row], [Batch Start Year]],$L$3:$L$25,0)),"0", "1")</f>
        <v>0</v>
      </c>
      <c r="AB6340" s="60" t="str">
        <f>IF(ISERROR(MATCH(Passout2023[[#This Row], [Batch Start Semester]],$K$3:$K$6,0)),"0", "1")</f>
        <v>0</v>
      </c>
      <c r="AC6340" s="60" t="str">
        <f>IF(ISERROR(MATCH([3]!Quota_Std_2022_23[[#This Row], [SESSION_TYPE]],$AX$2:$AX$5,0)),"0", "1")</f>
        <v>0</v>
      </c>
      <c r="AD6340" s="60" t="str">
        <f>IF(ISERROR(MATCH(#REF!,#REF!,0)),"0", "1")</f>
        <v>0</v>
      </c>
      <c r="AE6340" s="60" t="str">
        <f>IF(ISERROR(MATCH([3]!Quota_Std_2022_23[[#This Row], [Gender]],$AN$2:$AN$4,0)),"0", "1")</f>
        <v>0</v>
      </c>
      <c r="AF6340" s="60" t="str">
        <f>IF(ISERROR(MATCH([3]!Quota_Std_2022_23[[#This Row], [Quota Type]],[3]Sheet1!$AO$2:$AO$12,0)),"0", "1")</f>
        <v>0</v>
      </c>
      <c r="AG6340" s="60" t="str">
        <f>IF(ISERROR(MATCH(#REF!,$BA$2:$BA$8,0)),"0", "1")</f>
        <v>0</v>
      </c>
      <c r="AH6340" s="60" t="str">
        <f>IF(ISERROR(MATCH(Passout2023[[#This Row], [Nationality Pakistani/ Foreign]],$D$3:$D$4,0)),"0", "1")</f>
        <v>0</v>
      </c>
    </row>
    <row r="6341">
      <c r="Y6341" s="60" t="str">
        <f>IF(ISERROR(MATCH(Passout2023[[#This Row], [Degree Duration (year)]],$M$3:$M$10,0)),"0", "1")</f>
        <v>0</v>
      </c>
      <c r="Z6341" s="60" t="str">
        <f>IF(ISERROR(MATCH(Passout2023[[#This Row], [Admission Type]],$F$3:$F$6,0)),"0", "1")</f>
        <v>0</v>
      </c>
      <c r="AA6341" s="60" t="str">
        <f>IF(ISERROR(MATCH(Passout2023[[#This Row], [Batch Start Year]],$L$3:$L$25,0)),"0", "1")</f>
        <v>0</v>
      </c>
      <c r="AB6341" s="60" t="str">
        <f>IF(ISERROR(MATCH(Passout2023[[#This Row], [Batch Start Semester]],$K$3:$K$6,0)),"0", "1")</f>
        <v>0</v>
      </c>
      <c r="AC6341" s="60" t="str">
        <f>IF(ISERROR(MATCH([3]!Quota_Std_2022_23[[#This Row], [SESSION_TYPE]],$AX$2:$AX$5,0)),"0", "1")</f>
        <v>0</v>
      </c>
      <c r="AD6341" s="60" t="str">
        <f>IF(ISERROR(MATCH(#REF!,#REF!,0)),"0", "1")</f>
        <v>0</v>
      </c>
      <c r="AE6341" s="60" t="str">
        <f>IF(ISERROR(MATCH([3]!Quota_Std_2022_23[[#This Row], [Gender]],$AN$2:$AN$4,0)),"0", "1")</f>
        <v>0</v>
      </c>
      <c r="AF6341" s="60" t="str">
        <f>IF(ISERROR(MATCH([3]!Quota_Std_2022_23[[#This Row], [Quota Type]],[3]Sheet1!$AO$2:$AO$12,0)),"0", "1")</f>
        <v>0</v>
      </c>
      <c r="AG6341" s="60" t="str">
        <f>IF(ISERROR(MATCH(#REF!,$BA$2:$BA$8,0)),"0", "1")</f>
        <v>0</v>
      </c>
      <c r="AH6341" s="60" t="str">
        <f>IF(ISERROR(MATCH(Passout2023[[#This Row], [Nationality Pakistani/ Foreign]],$D$3:$D$4,0)),"0", "1")</f>
        <v>0</v>
      </c>
    </row>
    <row r="6342">
      <c r="Y6342" s="60" t="str">
        <f>IF(ISERROR(MATCH(Passout2023[[#This Row], [Degree Duration (year)]],$M$3:$M$10,0)),"0", "1")</f>
        <v>0</v>
      </c>
      <c r="Z6342" s="60" t="str">
        <f>IF(ISERROR(MATCH(Passout2023[[#This Row], [Admission Type]],$F$3:$F$6,0)),"0", "1")</f>
        <v>0</v>
      </c>
      <c r="AA6342" s="60" t="str">
        <f>IF(ISERROR(MATCH(Passout2023[[#This Row], [Batch Start Year]],$L$3:$L$25,0)),"0", "1")</f>
        <v>0</v>
      </c>
      <c r="AB6342" s="60" t="str">
        <f>IF(ISERROR(MATCH(Passout2023[[#This Row], [Batch Start Semester]],$K$3:$K$6,0)),"0", "1")</f>
        <v>0</v>
      </c>
      <c r="AC6342" s="60" t="str">
        <f>IF(ISERROR(MATCH([3]!Quota_Std_2022_23[[#This Row], [SESSION_TYPE]],$AX$2:$AX$5,0)),"0", "1")</f>
        <v>0</v>
      </c>
      <c r="AD6342" s="60" t="str">
        <f>IF(ISERROR(MATCH(#REF!,#REF!,0)),"0", "1")</f>
        <v>0</v>
      </c>
      <c r="AE6342" s="60" t="str">
        <f>IF(ISERROR(MATCH([3]!Quota_Std_2022_23[[#This Row], [Gender]],$AN$2:$AN$4,0)),"0", "1")</f>
        <v>0</v>
      </c>
      <c r="AF6342" s="60" t="str">
        <f>IF(ISERROR(MATCH([3]!Quota_Std_2022_23[[#This Row], [Quota Type]],[3]Sheet1!$AO$2:$AO$12,0)),"0", "1")</f>
        <v>0</v>
      </c>
      <c r="AG6342" s="60" t="str">
        <f>IF(ISERROR(MATCH(#REF!,$BA$2:$BA$8,0)),"0", "1")</f>
        <v>0</v>
      </c>
      <c r="AH6342" s="60" t="str">
        <f>IF(ISERROR(MATCH(Passout2023[[#This Row], [Nationality Pakistani/ Foreign]],$D$3:$D$4,0)),"0", "1")</f>
        <v>0</v>
      </c>
    </row>
    <row r="6343">
      <c r="Y6343" s="60" t="str">
        <f>IF(ISERROR(MATCH(Passout2023[[#This Row], [Degree Duration (year)]],$M$3:$M$10,0)),"0", "1")</f>
        <v>0</v>
      </c>
      <c r="Z6343" s="60" t="str">
        <f>IF(ISERROR(MATCH(Passout2023[[#This Row], [Admission Type]],$F$3:$F$6,0)),"0", "1")</f>
        <v>0</v>
      </c>
      <c r="AA6343" s="60" t="str">
        <f>IF(ISERROR(MATCH(Passout2023[[#This Row], [Batch Start Year]],$L$3:$L$25,0)),"0", "1")</f>
        <v>0</v>
      </c>
      <c r="AB6343" s="60" t="str">
        <f>IF(ISERROR(MATCH(Passout2023[[#This Row], [Batch Start Semester]],$K$3:$K$6,0)),"0", "1")</f>
        <v>0</v>
      </c>
      <c r="AC6343" s="60" t="str">
        <f>IF(ISERROR(MATCH([3]!Quota_Std_2022_23[[#This Row], [SESSION_TYPE]],$AX$2:$AX$5,0)),"0", "1")</f>
        <v>0</v>
      </c>
      <c r="AD6343" s="60" t="str">
        <f>IF(ISERROR(MATCH(#REF!,#REF!,0)),"0", "1")</f>
        <v>0</v>
      </c>
      <c r="AE6343" s="60" t="str">
        <f>IF(ISERROR(MATCH([3]!Quota_Std_2022_23[[#This Row], [Gender]],$AN$2:$AN$4,0)),"0", "1")</f>
        <v>0</v>
      </c>
      <c r="AF6343" s="60" t="str">
        <f>IF(ISERROR(MATCH([3]!Quota_Std_2022_23[[#This Row], [Quota Type]],[3]Sheet1!$AO$2:$AO$12,0)),"0", "1")</f>
        <v>0</v>
      </c>
      <c r="AG6343" s="60" t="str">
        <f>IF(ISERROR(MATCH(#REF!,$BA$2:$BA$8,0)),"0", "1")</f>
        <v>0</v>
      </c>
      <c r="AH6343" s="60" t="str">
        <f>IF(ISERROR(MATCH(Passout2023[[#This Row], [Nationality Pakistani/ Foreign]],$D$3:$D$4,0)),"0", "1")</f>
        <v>0</v>
      </c>
    </row>
    <row r="6344">
      <c r="Y6344" s="60" t="str">
        <f>IF(ISERROR(MATCH(Passout2023[[#This Row], [Degree Duration (year)]],$M$3:$M$10,0)),"0", "1")</f>
        <v>0</v>
      </c>
      <c r="Z6344" s="60" t="str">
        <f>IF(ISERROR(MATCH(Passout2023[[#This Row], [Admission Type]],$F$3:$F$6,0)),"0", "1")</f>
        <v>0</v>
      </c>
      <c r="AA6344" s="60" t="str">
        <f>IF(ISERROR(MATCH(Passout2023[[#This Row], [Batch Start Year]],$L$3:$L$25,0)),"0", "1")</f>
        <v>0</v>
      </c>
      <c r="AB6344" s="60" t="str">
        <f>IF(ISERROR(MATCH(Passout2023[[#This Row], [Batch Start Semester]],$K$3:$K$6,0)),"0", "1")</f>
        <v>0</v>
      </c>
      <c r="AC6344" s="60" t="str">
        <f>IF(ISERROR(MATCH([3]!Quota_Std_2022_23[[#This Row], [SESSION_TYPE]],$AX$2:$AX$5,0)),"0", "1")</f>
        <v>0</v>
      </c>
      <c r="AD6344" s="60" t="str">
        <f>IF(ISERROR(MATCH(#REF!,#REF!,0)),"0", "1")</f>
        <v>0</v>
      </c>
      <c r="AE6344" s="60" t="str">
        <f>IF(ISERROR(MATCH([3]!Quota_Std_2022_23[[#This Row], [Gender]],$AN$2:$AN$4,0)),"0", "1")</f>
        <v>0</v>
      </c>
      <c r="AF6344" s="60" t="str">
        <f>IF(ISERROR(MATCH([3]!Quota_Std_2022_23[[#This Row], [Quota Type]],[3]Sheet1!$AO$2:$AO$12,0)),"0", "1")</f>
        <v>0</v>
      </c>
      <c r="AG6344" s="60" t="str">
        <f>IF(ISERROR(MATCH(#REF!,$BA$2:$BA$8,0)),"0", "1")</f>
        <v>0</v>
      </c>
      <c r="AH6344" s="60" t="str">
        <f>IF(ISERROR(MATCH(Passout2023[[#This Row], [Nationality Pakistani/ Foreign]],$D$3:$D$4,0)),"0", "1")</f>
        <v>0</v>
      </c>
    </row>
    <row r="6345">
      <c r="Y6345" s="60" t="str">
        <f>IF(ISERROR(MATCH(Passout2023[[#This Row], [Degree Duration (year)]],$M$3:$M$10,0)),"0", "1")</f>
        <v>0</v>
      </c>
      <c r="Z6345" s="60" t="str">
        <f>IF(ISERROR(MATCH(Passout2023[[#This Row], [Admission Type]],$F$3:$F$6,0)),"0", "1")</f>
        <v>0</v>
      </c>
      <c r="AA6345" s="60" t="str">
        <f>IF(ISERROR(MATCH(Passout2023[[#This Row], [Batch Start Year]],$L$3:$L$25,0)),"0", "1")</f>
        <v>0</v>
      </c>
      <c r="AB6345" s="60" t="str">
        <f>IF(ISERROR(MATCH(Passout2023[[#This Row], [Batch Start Semester]],$K$3:$K$6,0)),"0", "1")</f>
        <v>0</v>
      </c>
      <c r="AC6345" s="60" t="str">
        <f>IF(ISERROR(MATCH([3]!Quota_Std_2022_23[[#This Row], [SESSION_TYPE]],$AX$2:$AX$5,0)),"0", "1")</f>
        <v>0</v>
      </c>
      <c r="AD6345" s="60" t="str">
        <f>IF(ISERROR(MATCH(#REF!,#REF!,0)),"0", "1")</f>
        <v>0</v>
      </c>
      <c r="AE6345" s="60" t="str">
        <f>IF(ISERROR(MATCH([3]!Quota_Std_2022_23[[#This Row], [Gender]],$AN$2:$AN$4,0)),"0", "1")</f>
        <v>0</v>
      </c>
      <c r="AF6345" s="60" t="str">
        <f>IF(ISERROR(MATCH([3]!Quota_Std_2022_23[[#This Row], [Quota Type]],[3]Sheet1!$AO$2:$AO$12,0)),"0", "1")</f>
        <v>0</v>
      </c>
      <c r="AG6345" s="60" t="str">
        <f>IF(ISERROR(MATCH(#REF!,$BA$2:$BA$8,0)),"0", "1")</f>
        <v>0</v>
      </c>
      <c r="AH6345" s="60" t="str">
        <f>IF(ISERROR(MATCH(Passout2023[[#This Row], [Nationality Pakistani/ Foreign]],$D$3:$D$4,0)),"0", "1")</f>
        <v>0</v>
      </c>
    </row>
    <row r="6346">
      <c r="Y6346" s="60" t="str">
        <f>IF(ISERROR(MATCH(Passout2023[[#This Row], [Degree Duration (year)]],$M$3:$M$10,0)),"0", "1")</f>
        <v>0</v>
      </c>
      <c r="Z6346" s="60" t="str">
        <f>IF(ISERROR(MATCH(Passout2023[[#This Row], [Admission Type]],$F$3:$F$6,0)),"0", "1")</f>
        <v>0</v>
      </c>
      <c r="AA6346" s="60" t="str">
        <f>IF(ISERROR(MATCH(Passout2023[[#This Row], [Batch Start Year]],$L$3:$L$25,0)),"0", "1")</f>
        <v>0</v>
      </c>
      <c r="AB6346" s="60" t="str">
        <f>IF(ISERROR(MATCH(Passout2023[[#This Row], [Batch Start Semester]],$K$3:$K$6,0)),"0", "1")</f>
        <v>0</v>
      </c>
      <c r="AC6346" s="60" t="str">
        <f>IF(ISERROR(MATCH([3]!Quota_Std_2022_23[[#This Row], [SESSION_TYPE]],$AX$2:$AX$5,0)),"0", "1")</f>
        <v>0</v>
      </c>
      <c r="AD6346" s="60" t="str">
        <f>IF(ISERROR(MATCH(#REF!,#REF!,0)),"0", "1")</f>
        <v>0</v>
      </c>
      <c r="AE6346" s="60" t="str">
        <f>IF(ISERROR(MATCH([3]!Quota_Std_2022_23[[#This Row], [Gender]],$AN$2:$AN$4,0)),"0", "1")</f>
        <v>0</v>
      </c>
      <c r="AF6346" s="60" t="str">
        <f>IF(ISERROR(MATCH([3]!Quota_Std_2022_23[[#This Row], [Quota Type]],[3]Sheet1!$AO$2:$AO$12,0)),"0", "1")</f>
        <v>0</v>
      </c>
      <c r="AG6346" s="60" t="str">
        <f>IF(ISERROR(MATCH(#REF!,$BA$2:$BA$8,0)),"0", "1")</f>
        <v>0</v>
      </c>
      <c r="AH6346" s="60" t="str">
        <f>IF(ISERROR(MATCH(Passout2023[[#This Row], [Nationality Pakistani/ Foreign]],$D$3:$D$4,0)),"0", "1")</f>
        <v>0</v>
      </c>
    </row>
    <row r="6347">
      <c r="Y6347" s="60" t="str">
        <f>IF(ISERROR(MATCH(Passout2023[[#This Row], [Degree Duration (year)]],$M$3:$M$10,0)),"0", "1")</f>
        <v>0</v>
      </c>
      <c r="Z6347" s="60" t="str">
        <f>IF(ISERROR(MATCH(Passout2023[[#This Row], [Admission Type]],$F$3:$F$6,0)),"0", "1")</f>
        <v>0</v>
      </c>
      <c r="AA6347" s="60" t="str">
        <f>IF(ISERROR(MATCH(Passout2023[[#This Row], [Batch Start Year]],$L$3:$L$25,0)),"0", "1")</f>
        <v>0</v>
      </c>
      <c r="AB6347" s="60" t="str">
        <f>IF(ISERROR(MATCH(Passout2023[[#This Row], [Batch Start Semester]],$K$3:$K$6,0)),"0", "1")</f>
        <v>0</v>
      </c>
      <c r="AC6347" s="60" t="str">
        <f>IF(ISERROR(MATCH([3]!Quota_Std_2022_23[[#This Row], [SESSION_TYPE]],$AX$2:$AX$5,0)),"0", "1")</f>
        <v>0</v>
      </c>
      <c r="AD6347" s="60" t="str">
        <f>IF(ISERROR(MATCH(#REF!,#REF!,0)),"0", "1")</f>
        <v>0</v>
      </c>
      <c r="AE6347" s="60" t="str">
        <f>IF(ISERROR(MATCH([3]!Quota_Std_2022_23[[#This Row], [Gender]],$AN$2:$AN$4,0)),"0", "1")</f>
        <v>0</v>
      </c>
      <c r="AF6347" s="60" t="str">
        <f>IF(ISERROR(MATCH([3]!Quota_Std_2022_23[[#This Row], [Quota Type]],[3]Sheet1!$AO$2:$AO$12,0)),"0", "1")</f>
        <v>0</v>
      </c>
      <c r="AG6347" s="60" t="str">
        <f>IF(ISERROR(MATCH(#REF!,$BA$2:$BA$8,0)),"0", "1")</f>
        <v>0</v>
      </c>
      <c r="AH6347" s="60" t="str">
        <f>IF(ISERROR(MATCH(Passout2023[[#This Row], [Nationality Pakistani/ Foreign]],$D$3:$D$4,0)),"0", "1")</f>
        <v>0</v>
      </c>
    </row>
    <row r="6348">
      <c r="Y6348" s="60" t="str">
        <f>IF(ISERROR(MATCH(Passout2023[[#This Row], [Degree Duration (year)]],$M$3:$M$10,0)),"0", "1")</f>
        <v>0</v>
      </c>
      <c r="Z6348" s="60" t="str">
        <f>IF(ISERROR(MATCH(Passout2023[[#This Row], [Admission Type]],$F$3:$F$6,0)),"0", "1")</f>
        <v>0</v>
      </c>
      <c r="AA6348" s="60" t="str">
        <f>IF(ISERROR(MATCH(Passout2023[[#This Row], [Batch Start Year]],$L$3:$L$25,0)),"0", "1")</f>
        <v>0</v>
      </c>
      <c r="AB6348" s="60" t="str">
        <f>IF(ISERROR(MATCH(Passout2023[[#This Row], [Batch Start Semester]],$K$3:$K$6,0)),"0", "1")</f>
        <v>0</v>
      </c>
      <c r="AC6348" s="60" t="str">
        <f>IF(ISERROR(MATCH([3]!Quota_Std_2022_23[[#This Row], [SESSION_TYPE]],$AX$2:$AX$5,0)),"0", "1")</f>
        <v>0</v>
      </c>
      <c r="AD6348" s="60" t="str">
        <f>IF(ISERROR(MATCH(#REF!,#REF!,0)),"0", "1")</f>
        <v>0</v>
      </c>
      <c r="AE6348" s="60" t="str">
        <f>IF(ISERROR(MATCH([3]!Quota_Std_2022_23[[#This Row], [Gender]],$AN$2:$AN$4,0)),"0", "1")</f>
        <v>0</v>
      </c>
      <c r="AF6348" s="60" t="str">
        <f>IF(ISERROR(MATCH([3]!Quota_Std_2022_23[[#This Row], [Quota Type]],[3]Sheet1!$AO$2:$AO$12,0)),"0", "1")</f>
        <v>0</v>
      </c>
      <c r="AG6348" s="60" t="str">
        <f>IF(ISERROR(MATCH(#REF!,$BA$2:$BA$8,0)),"0", "1")</f>
        <v>0</v>
      </c>
      <c r="AH6348" s="60" t="str">
        <f>IF(ISERROR(MATCH(Passout2023[[#This Row], [Nationality Pakistani/ Foreign]],$D$3:$D$4,0)),"0", "1")</f>
        <v>0</v>
      </c>
    </row>
    <row r="6349">
      <c r="Y6349" s="60" t="str">
        <f>IF(ISERROR(MATCH(Passout2023[[#This Row], [Degree Duration (year)]],$M$3:$M$10,0)),"0", "1")</f>
        <v>0</v>
      </c>
      <c r="Z6349" s="60" t="str">
        <f>IF(ISERROR(MATCH(Passout2023[[#This Row], [Admission Type]],$F$3:$F$6,0)),"0", "1")</f>
        <v>0</v>
      </c>
      <c r="AA6349" s="60" t="str">
        <f>IF(ISERROR(MATCH(Passout2023[[#This Row], [Batch Start Year]],$L$3:$L$25,0)),"0", "1")</f>
        <v>0</v>
      </c>
      <c r="AB6349" s="60" t="str">
        <f>IF(ISERROR(MATCH(Passout2023[[#This Row], [Batch Start Semester]],$K$3:$K$6,0)),"0", "1")</f>
        <v>0</v>
      </c>
      <c r="AC6349" s="60" t="str">
        <f>IF(ISERROR(MATCH([3]!Quota_Std_2022_23[[#This Row], [SESSION_TYPE]],$AX$2:$AX$5,0)),"0", "1")</f>
        <v>0</v>
      </c>
      <c r="AD6349" s="60" t="str">
        <f>IF(ISERROR(MATCH(#REF!,#REF!,0)),"0", "1")</f>
        <v>0</v>
      </c>
      <c r="AE6349" s="60" t="str">
        <f>IF(ISERROR(MATCH([3]!Quota_Std_2022_23[[#This Row], [Gender]],$AN$2:$AN$4,0)),"0", "1")</f>
        <v>0</v>
      </c>
      <c r="AF6349" s="60" t="str">
        <f>IF(ISERROR(MATCH([3]!Quota_Std_2022_23[[#This Row], [Quota Type]],[3]Sheet1!$AO$2:$AO$12,0)),"0", "1")</f>
        <v>0</v>
      </c>
      <c r="AG6349" s="60" t="str">
        <f>IF(ISERROR(MATCH(#REF!,$BA$2:$BA$8,0)),"0", "1")</f>
        <v>0</v>
      </c>
      <c r="AH6349" s="60" t="str">
        <f>IF(ISERROR(MATCH(Passout2023[[#This Row], [Nationality Pakistani/ Foreign]],$D$3:$D$4,0)),"0", "1")</f>
        <v>0</v>
      </c>
    </row>
    <row r="6350">
      <c r="Y6350" s="60" t="str">
        <f>IF(ISERROR(MATCH(Passout2023[[#This Row], [Degree Duration (year)]],$M$3:$M$10,0)),"0", "1")</f>
        <v>0</v>
      </c>
      <c r="Z6350" s="60" t="str">
        <f>IF(ISERROR(MATCH(Passout2023[[#This Row], [Admission Type]],$F$3:$F$6,0)),"0", "1")</f>
        <v>0</v>
      </c>
      <c r="AA6350" s="60" t="str">
        <f>IF(ISERROR(MATCH(Passout2023[[#This Row], [Batch Start Year]],$L$3:$L$25,0)),"0", "1")</f>
        <v>0</v>
      </c>
      <c r="AB6350" s="60" t="str">
        <f>IF(ISERROR(MATCH(Passout2023[[#This Row], [Batch Start Semester]],$K$3:$K$6,0)),"0", "1")</f>
        <v>0</v>
      </c>
      <c r="AC6350" s="60" t="str">
        <f>IF(ISERROR(MATCH([3]!Quota_Std_2022_23[[#This Row], [SESSION_TYPE]],$AX$2:$AX$5,0)),"0", "1")</f>
        <v>0</v>
      </c>
      <c r="AD6350" s="60" t="str">
        <f>IF(ISERROR(MATCH(#REF!,#REF!,0)),"0", "1")</f>
        <v>0</v>
      </c>
      <c r="AE6350" s="60" t="str">
        <f>IF(ISERROR(MATCH([3]!Quota_Std_2022_23[[#This Row], [Gender]],$AN$2:$AN$4,0)),"0", "1")</f>
        <v>0</v>
      </c>
      <c r="AF6350" s="60" t="str">
        <f>IF(ISERROR(MATCH([3]!Quota_Std_2022_23[[#This Row], [Quota Type]],[3]Sheet1!$AO$2:$AO$12,0)),"0", "1")</f>
        <v>0</v>
      </c>
      <c r="AG6350" s="60" t="str">
        <f>IF(ISERROR(MATCH(#REF!,$BA$2:$BA$8,0)),"0", "1")</f>
        <v>0</v>
      </c>
      <c r="AH6350" s="60" t="str">
        <f>IF(ISERROR(MATCH(Passout2023[[#This Row], [Nationality Pakistani/ Foreign]],$D$3:$D$4,0)),"0", "1")</f>
        <v>0</v>
      </c>
    </row>
    <row r="6351">
      <c r="Y6351" s="60" t="str">
        <f>IF(ISERROR(MATCH(Passout2023[[#This Row], [Degree Duration (year)]],$M$3:$M$10,0)),"0", "1")</f>
        <v>0</v>
      </c>
      <c r="Z6351" s="60" t="str">
        <f>IF(ISERROR(MATCH(Passout2023[[#This Row], [Admission Type]],$F$3:$F$6,0)),"0", "1")</f>
        <v>0</v>
      </c>
      <c r="AA6351" s="60" t="str">
        <f>IF(ISERROR(MATCH(Passout2023[[#This Row], [Batch Start Year]],$L$3:$L$25,0)),"0", "1")</f>
        <v>0</v>
      </c>
      <c r="AB6351" s="60" t="str">
        <f>IF(ISERROR(MATCH(Passout2023[[#This Row], [Batch Start Semester]],$K$3:$K$6,0)),"0", "1")</f>
        <v>0</v>
      </c>
      <c r="AC6351" s="60" t="str">
        <f>IF(ISERROR(MATCH([3]!Quota_Std_2022_23[[#This Row], [SESSION_TYPE]],$AX$2:$AX$5,0)),"0", "1")</f>
        <v>0</v>
      </c>
      <c r="AD6351" s="60" t="str">
        <f>IF(ISERROR(MATCH(#REF!,#REF!,0)),"0", "1")</f>
        <v>0</v>
      </c>
      <c r="AE6351" s="60" t="str">
        <f>IF(ISERROR(MATCH([3]!Quota_Std_2022_23[[#This Row], [Gender]],$AN$2:$AN$4,0)),"0", "1")</f>
        <v>0</v>
      </c>
      <c r="AF6351" s="60" t="str">
        <f>IF(ISERROR(MATCH([3]!Quota_Std_2022_23[[#This Row], [Quota Type]],[3]Sheet1!$AO$2:$AO$12,0)),"0", "1")</f>
        <v>0</v>
      </c>
      <c r="AG6351" s="60" t="str">
        <f>IF(ISERROR(MATCH(#REF!,$BA$2:$BA$8,0)),"0", "1")</f>
        <v>0</v>
      </c>
      <c r="AH6351" s="60" t="str">
        <f>IF(ISERROR(MATCH(Passout2023[[#This Row], [Nationality Pakistani/ Foreign]],$D$3:$D$4,0)),"0", "1")</f>
        <v>0</v>
      </c>
    </row>
    <row r="6352">
      <c r="Y6352" s="60" t="str">
        <f>IF(ISERROR(MATCH(Passout2023[[#This Row], [Degree Duration (year)]],$M$3:$M$10,0)),"0", "1")</f>
        <v>0</v>
      </c>
      <c r="Z6352" s="60" t="str">
        <f>IF(ISERROR(MATCH(Passout2023[[#This Row], [Admission Type]],$F$3:$F$6,0)),"0", "1")</f>
        <v>0</v>
      </c>
      <c r="AA6352" s="60" t="str">
        <f>IF(ISERROR(MATCH(Passout2023[[#This Row], [Batch Start Year]],$L$3:$L$25,0)),"0", "1")</f>
        <v>0</v>
      </c>
      <c r="AB6352" s="60" t="str">
        <f>IF(ISERROR(MATCH(Passout2023[[#This Row], [Batch Start Semester]],$K$3:$K$6,0)),"0", "1")</f>
        <v>0</v>
      </c>
      <c r="AC6352" s="60" t="str">
        <f>IF(ISERROR(MATCH([3]!Quota_Std_2022_23[[#This Row], [SESSION_TYPE]],$AX$2:$AX$5,0)),"0", "1")</f>
        <v>0</v>
      </c>
      <c r="AD6352" s="60" t="str">
        <f>IF(ISERROR(MATCH(#REF!,#REF!,0)),"0", "1")</f>
        <v>0</v>
      </c>
      <c r="AE6352" s="60" t="str">
        <f>IF(ISERROR(MATCH([3]!Quota_Std_2022_23[[#This Row], [Gender]],$AN$2:$AN$4,0)),"0", "1")</f>
        <v>0</v>
      </c>
      <c r="AF6352" s="60" t="str">
        <f>IF(ISERROR(MATCH([3]!Quota_Std_2022_23[[#This Row], [Quota Type]],[3]Sheet1!$AO$2:$AO$12,0)),"0", "1")</f>
        <v>0</v>
      </c>
      <c r="AG6352" s="60" t="str">
        <f>IF(ISERROR(MATCH(#REF!,$BA$2:$BA$8,0)),"0", "1")</f>
        <v>0</v>
      </c>
      <c r="AH6352" s="60" t="str">
        <f>IF(ISERROR(MATCH(Passout2023[[#This Row], [Nationality Pakistani/ Foreign]],$D$3:$D$4,0)),"0", "1")</f>
        <v>0</v>
      </c>
    </row>
    <row r="6353">
      <c r="Y6353" s="60" t="str">
        <f>IF(ISERROR(MATCH(Passout2023[[#This Row], [Degree Duration (year)]],$M$3:$M$10,0)),"0", "1")</f>
        <v>0</v>
      </c>
      <c r="Z6353" s="60" t="str">
        <f>IF(ISERROR(MATCH(Passout2023[[#This Row], [Admission Type]],$F$3:$F$6,0)),"0", "1")</f>
        <v>0</v>
      </c>
      <c r="AA6353" s="60" t="str">
        <f>IF(ISERROR(MATCH(Passout2023[[#This Row], [Batch Start Year]],$L$3:$L$25,0)),"0", "1")</f>
        <v>0</v>
      </c>
      <c r="AB6353" s="60" t="str">
        <f>IF(ISERROR(MATCH(Passout2023[[#This Row], [Batch Start Semester]],$K$3:$K$6,0)),"0", "1")</f>
        <v>0</v>
      </c>
      <c r="AC6353" s="60" t="str">
        <f>IF(ISERROR(MATCH([3]!Quota_Std_2022_23[[#This Row], [SESSION_TYPE]],$AX$2:$AX$5,0)),"0", "1")</f>
        <v>0</v>
      </c>
      <c r="AD6353" s="60" t="str">
        <f>IF(ISERROR(MATCH(#REF!,#REF!,0)),"0", "1")</f>
        <v>0</v>
      </c>
      <c r="AE6353" s="60" t="str">
        <f>IF(ISERROR(MATCH([3]!Quota_Std_2022_23[[#This Row], [Gender]],$AN$2:$AN$4,0)),"0", "1")</f>
        <v>0</v>
      </c>
      <c r="AF6353" s="60" t="str">
        <f>IF(ISERROR(MATCH([3]!Quota_Std_2022_23[[#This Row], [Quota Type]],[3]Sheet1!$AO$2:$AO$12,0)),"0", "1")</f>
        <v>0</v>
      </c>
      <c r="AG6353" s="60" t="str">
        <f>IF(ISERROR(MATCH(#REF!,$BA$2:$BA$8,0)),"0", "1")</f>
        <v>0</v>
      </c>
      <c r="AH6353" s="60" t="str">
        <f>IF(ISERROR(MATCH(Passout2023[[#This Row], [Nationality Pakistani/ Foreign]],$D$3:$D$4,0)),"0", "1")</f>
        <v>0</v>
      </c>
    </row>
    <row r="6354">
      <c r="Y6354" s="60" t="str">
        <f>IF(ISERROR(MATCH(Passout2023[[#This Row], [Degree Duration (year)]],$M$3:$M$10,0)),"0", "1")</f>
        <v>0</v>
      </c>
      <c r="Z6354" s="60" t="str">
        <f>IF(ISERROR(MATCH(Passout2023[[#This Row], [Admission Type]],$F$3:$F$6,0)),"0", "1")</f>
        <v>0</v>
      </c>
      <c r="AA6354" s="60" t="str">
        <f>IF(ISERROR(MATCH(Passout2023[[#This Row], [Batch Start Year]],$L$3:$L$25,0)),"0", "1")</f>
        <v>0</v>
      </c>
      <c r="AB6354" s="60" t="str">
        <f>IF(ISERROR(MATCH(Passout2023[[#This Row], [Batch Start Semester]],$K$3:$K$6,0)),"0", "1")</f>
        <v>0</v>
      </c>
      <c r="AC6354" s="60" t="str">
        <f>IF(ISERROR(MATCH([3]!Quota_Std_2022_23[[#This Row], [SESSION_TYPE]],$AX$2:$AX$5,0)),"0", "1")</f>
        <v>0</v>
      </c>
      <c r="AD6354" s="60" t="str">
        <f>IF(ISERROR(MATCH(#REF!,#REF!,0)),"0", "1")</f>
        <v>0</v>
      </c>
      <c r="AE6354" s="60" t="str">
        <f>IF(ISERROR(MATCH([3]!Quota_Std_2022_23[[#This Row], [Gender]],$AN$2:$AN$4,0)),"0", "1")</f>
        <v>0</v>
      </c>
      <c r="AF6354" s="60" t="str">
        <f>IF(ISERROR(MATCH([3]!Quota_Std_2022_23[[#This Row], [Quota Type]],[3]Sheet1!$AO$2:$AO$12,0)),"0", "1")</f>
        <v>0</v>
      </c>
      <c r="AG6354" s="60" t="str">
        <f>IF(ISERROR(MATCH(#REF!,$BA$2:$BA$8,0)),"0", "1")</f>
        <v>0</v>
      </c>
      <c r="AH6354" s="60" t="str">
        <f>IF(ISERROR(MATCH(Passout2023[[#This Row], [Nationality Pakistani/ Foreign]],$D$3:$D$4,0)),"0", "1")</f>
        <v>0</v>
      </c>
    </row>
    <row r="6355">
      <c r="Y6355" s="60" t="str">
        <f>IF(ISERROR(MATCH(Passout2023[[#This Row], [Degree Duration (year)]],$M$3:$M$10,0)),"0", "1")</f>
        <v>0</v>
      </c>
      <c r="Z6355" s="60" t="str">
        <f>IF(ISERROR(MATCH(Passout2023[[#This Row], [Admission Type]],$F$3:$F$6,0)),"0", "1")</f>
        <v>0</v>
      </c>
      <c r="AA6355" s="60" t="str">
        <f>IF(ISERROR(MATCH(Passout2023[[#This Row], [Batch Start Year]],$L$3:$L$25,0)),"0", "1")</f>
        <v>0</v>
      </c>
      <c r="AB6355" s="60" t="str">
        <f>IF(ISERROR(MATCH(Passout2023[[#This Row], [Batch Start Semester]],$K$3:$K$6,0)),"0", "1")</f>
        <v>0</v>
      </c>
      <c r="AC6355" s="60" t="str">
        <f>IF(ISERROR(MATCH([3]!Quota_Std_2022_23[[#This Row], [SESSION_TYPE]],$AX$2:$AX$5,0)),"0", "1")</f>
        <v>0</v>
      </c>
      <c r="AD6355" s="60" t="str">
        <f>IF(ISERROR(MATCH(#REF!,#REF!,0)),"0", "1")</f>
        <v>0</v>
      </c>
      <c r="AE6355" s="60" t="str">
        <f>IF(ISERROR(MATCH([3]!Quota_Std_2022_23[[#This Row], [Gender]],$AN$2:$AN$4,0)),"0", "1")</f>
        <v>0</v>
      </c>
      <c r="AF6355" s="60" t="str">
        <f>IF(ISERROR(MATCH([3]!Quota_Std_2022_23[[#This Row], [Quota Type]],[3]Sheet1!$AO$2:$AO$12,0)),"0", "1")</f>
        <v>0</v>
      </c>
      <c r="AG6355" s="60" t="str">
        <f>IF(ISERROR(MATCH(#REF!,$BA$2:$BA$8,0)),"0", "1")</f>
        <v>0</v>
      </c>
      <c r="AH6355" s="60" t="str">
        <f>IF(ISERROR(MATCH(Passout2023[[#This Row], [Nationality Pakistani/ Foreign]],$D$3:$D$4,0)),"0", "1")</f>
        <v>0</v>
      </c>
    </row>
    <row r="6356">
      <c r="Y6356" s="60" t="str">
        <f>IF(ISERROR(MATCH(Passout2023[[#This Row], [Degree Duration (year)]],$M$3:$M$10,0)),"0", "1")</f>
        <v>0</v>
      </c>
      <c r="Z6356" s="60" t="str">
        <f>IF(ISERROR(MATCH(Passout2023[[#This Row], [Admission Type]],$F$3:$F$6,0)),"0", "1")</f>
        <v>0</v>
      </c>
      <c r="AA6356" s="60" t="str">
        <f>IF(ISERROR(MATCH(Passout2023[[#This Row], [Batch Start Year]],$L$3:$L$25,0)),"0", "1")</f>
        <v>0</v>
      </c>
      <c r="AB6356" s="60" t="str">
        <f>IF(ISERROR(MATCH(Passout2023[[#This Row], [Batch Start Semester]],$K$3:$K$6,0)),"0", "1")</f>
        <v>0</v>
      </c>
      <c r="AC6356" s="60" t="str">
        <f>IF(ISERROR(MATCH([3]!Quota_Std_2022_23[[#This Row], [SESSION_TYPE]],$AX$2:$AX$5,0)),"0", "1")</f>
        <v>0</v>
      </c>
      <c r="AD6356" s="60" t="str">
        <f>IF(ISERROR(MATCH(#REF!,#REF!,0)),"0", "1")</f>
        <v>0</v>
      </c>
      <c r="AE6356" s="60" t="str">
        <f>IF(ISERROR(MATCH([3]!Quota_Std_2022_23[[#This Row], [Gender]],$AN$2:$AN$4,0)),"0", "1")</f>
        <v>0</v>
      </c>
      <c r="AF6356" s="60" t="str">
        <f>IF(ISERROR(MATCH([3]!Quota_Std_2022_23[[#This Row], [Quota Type]],[3]Sheet1!$AO$2:$AO$12,0)),"0", "1")</f>
        <v>0</v>
      </c>
      <c r="AG6356" s="60" t="str">
        <f>IF(ISERROR(MATCH(#REF!,$BA$2:$BA$8,0)),"0", "1")</f>
        <v>0</v>
      </c>
      <c r="AH6356" s="60" t="str">
        <f>IF(ISERROR(MATCH(Passout2023[[#This Row], [Nationality Pakistani/ Foreign]],$D$3:$D$4,0)),"0", "1")</f>
        <v>0</v>
      </c>
    </row>
    <row r="6357">
      <c r="Y6357" s="60" t="str">
        <f>IF(ISERROR(MATCH(Passout2023[[#This Row], [Degree Duration (year)]],$M$3:$M$10,0)),"0", "1")</f>
        <v>0</v>
      </c>
      <c r="Z6357" s="60" t="str">
        <f>IF(ISERROR(MATCH(Passout2023[[#This Row], [Admission Type]],$F$3:$F$6,0)),"0", "1")</f>
        <v>0</v>
      </c>
      <c r="AA6357" s="60" t="str">
        <f>IF(ISERROR(MATCH(Passout2023[[#This Row], [Batch Start Year]],$L$3:$L$25,0)),"0", "1")</f>
        <v>0</v>
      </c>
      <c r="AB6357" s="60" t="str">
        <f>IF(ISERROR(MATCH(Passout2023[[#This Row], [Batch Start Semester]],$K$3:$K$6,0)),"0", "1")</f>
        <v>0</v>
      </c>
      <c r="AC6357" s="60" t="str">
        <f>IF(ISERROR(MATCH([3]!Quota_Std_2022_23[[#This Row], [SESSION_TYPE]],$AX$2:$AX$5,0)),"0", "1")</f>
        <v>0</v>
      </c>
      <c r="AD6357" s="60" t="str">
        <f>IF(ISERROR(MATCH(#REF!,#REF!,0)),"0", "1")</f>
        <v>0</v>
      </c>
      <c r="AE6357" s="60" t="str">
        <f>IF(ISERROR(MATCH([3]!Quota_Std_2022_23[[#This Row], [Gender]],$AN$2:$AN$4,0)),"0", "1")</f>
        <v>0</v>
      </c>
      <c r="AF6357" s="60" t="str">
        <f>IF(ISERROR(MATCH([3]!Quota_Std_2022_23[[#This Row], [Quota Type]],[3]Sheet1!$AO$2:$AO$12,0)),"0", "1")</f>
        <v>0</v>
      </c>
      <c r="AG6357" s="60" t="str">
        <f>IF(ISERROR(MATCH(#REF!,$BA$2:$BA$8,0)),"0", "1")</f>
        <v>0</v>
      </c>
      <c r="AH6357" s="60" t="str">
        <f>IF(ISERROR(MATCH(Passout2023[[#This Row], [Nationality Pakistani/ Foreign]],$D$3:$D$4,0)),"0", "1")</f>
        <v>0</v>
      </c>
    </row>
    <row r="6358">
      <c r="Y6358" s="60" t="str">
        <f>IF(ISERROR(MATCH(Passout2023[[#This Row], [Degree Duration (year)]],$M$3:$M$10,0)),"0", "1")</f>
        <v>0</v>
      </c>
      <c r="Z6358" s="60" t="str">
        <f>IF(ISERROR(MATCH(Passout2023[[#This Row], [Admission Type]],$F$3:$F$6,0)),"0", "1")</f>
        <v>0</v>
      </c>
      <c r="AA6358" s="60" t="str">
        <f>IF(ISERROR(MATCH(Passout2023[[#This Row], [Batch Start Year]],$L$3:$L$25,0)),"0", "1")</f>
        <v>0</v>
      </c>
      <c r="AB6358" s="60" t="str">
        <f>IF(ISERROR(MATCH(Passout2023[[#This Row], [Batch Start Semester]],$K$3:$K$6,0)),"0", "1")</f>
        <v>0</v>
      </c>
      <c r="AC6358" s="60" t="str">
        <f>IF(ISERROR(MATCH([3]!Quota_Std_2022_23[[#This Row], [SESSION_TYPE]],$AX$2:$AX$5,0)),"0", "1")</f>
        <v>0</v>
      </c>
      <c r="AD6358" s="60" t="str">
        <f>IF(ISERROR(MATCH(#REF!,#REF!,0)),"0", "1")</f>
        <v>0</v>
      </c>
      <c r="AE6358" s="60" t="str">
        <f>IF(ISERROR(MATCH([3]!Quota_Std_2022_23[[#This Row], [Gender]],$AN$2:$AN$4,0)),"0", "1")</f>
        <v>0</v>
      </c>
      <c r="AF6358" s="60" t="str">
        <f>IF(ISERROR(MATCH([3]!Quota_Std_2022_23[[#This Row], [Quota Type]],[3]Sheet1!$AO$2:$AO$12,0)),"0", "1")</f>
        <v>0</v>
      </c>
      <c r="AG6358" s="60" t="str">
        <f>IF(ISERROR(MATCH(#REF!,$BA$2:$BA$8,0)),"0", "1")</f>
        <v>0</v>
      </c>
      <c r="AH6358" s="60" t="str">
        <f>IF(ISERROR(MATCH(Passout2023[[#This Row], [Nationality Pakistani/ Foreign]],$D$3:$D$4,0)),"0", "1")</f>
        <v>0</v>
      </c>
    </row>
    <row r="6359">
      <c r="Y6359" s="60" t="str">
        <f>IF(ISERROR(MATCH(Passout2023[[#This Row], [Degree Duration (year)]],$M$3:$M$10,0)),"0", "1")</f>
        <v>0</v>
      </c>
      <c r="Z6359" s="60" t="str">
        <f>IF(ISERROR(MATCH(Passout2023[[#This Row], [Admission Type]],$F$3:$F$6,0)),"0", "1")</f>
        <v>0</v>
      </c>
      <c r="AA6359" s="60" t="str">
        <f>IF(ISERROR(MATCH(Passout2023[[#This Row], [Batch Start Year]],$L$3:$L$25,0)),"0", "1")</f>
        <v>0</v>
      </c>
      <c r="AB6359" s="60" t="str">
        <f>IF(ISERROR(MATCH(Passout2023[[#This Row], [Batch Start Semester]],$K$3:$K$6,0)),"0", "1")</f>
        <v>0</v>
      </c>
      <c r="AC6359" s="60" t="str">
        <f>IF(ISERROR(MATCH([3]!Quota_Std_2022_23[[#This Row], [SESSION_TYPE]],$AX$2:$AX$5,0)),"0", "1")</f>
        <v>0</v>
      </c>
      <c r="AD6359" s="60" t="str">
        <f>IF(ISERROR(MATCH(#REF!,#REF!,0)),"0", "1")</f>
        <v>0</v>
      </c>
      <c r="AE6359" s="60" t="str">
        <f>IF(ISERROR(MATCH([3]!Quota_Std_2022_23[[#This Row], [Gender]],$AN$2:$AN$4,0)),"0", "1")</f>
        <v>0</v>
      </c>
      <c r="AF6359" s="60" t="str">
        <f>IF(ISERROR(MATCH([3]!Quota_Std_2022_23[[#This Row], [Quota Type]],[3]Sheet1!$AO$2:$AO$12,0)),"0", "1")</f>
        <v>0</v>
      </c>
      <c r="AG6359" s="60" t="str">
        <f>IF(ISERROR(MATCH(#REF!,$BA$2:$BA$8,0)),"0", "1")</f>
        <v>0</v>
      </c>
      <c r="AH6359" s="60" t="str">
        <f>IF(ISERROR(MATCH(Passout2023[[#This Row], [Nationality Pakistani/ Foreign]],$D$3:$D$4,0)),"0", "1")</f>
        <v>0</v>
      </c>
    </row>
    <row r="6360">
      <c r="Y6360" s="60" t="str">
        <f>IF(ISERROR(MATCH(Passout2023[[#This Row], [Degree Duration (year)]],$M$3:$M$10,0)),"0", "1")</f>
        <v>0</v>
      </c>
      <c r="Z6360" s="60" t="str">
        <f>IF(ISERROR(MATCH(Passout2023[[#This Row], [Admission Type]],$F$3:$F$6,0)),"0", "1")</f>
        <v>0</v>
      </c>
      <c r="AA6360" s="60" t="str">
        <f>IF(ISERROR(MATCH(Passout2023[[#This Row], [Batch Start Year]],$L$3:$L$25,0)),"0", "1")</f>
        <v>0</v>
      </c>
      <c r="AB6360" s="60" t="str">
        <f>IF(ISERROR(MATCH(Passout2023[[#This Row], [Batch Start Semester]],$K$3:$K$6,0)),"0", "1")</f>
        <v>0</v>
      </c>
      <c r="AC6360" s="60" t="str">
        <f>IF(ISERROR(MATCH([3]!Quota_Std_2022_23[[#This Row], [SESSION_TYPE]],$AX$2:$AX$5,0)),"0", "1")</f>
        <v>0</v>
      </c>
      <c r="AD6360" s="60" t="str">
        <f>IF(ISERROR(MATCH(#REF!,#REF!,0)),"0", "1")</f>
        <v>0</v>
      </c>
      <c r="AE6360" s="60" t="str">
        <f>IF(ISERROR(MATCH([3]!Quota_Std_2022_23[[#This Row], [Gender]],$AN$2:$AN$4,0)),"0", "1")</f>
        <v>0</v>
      </c>
      <c r="AF6360" s="60" t="str">
        <f>IF(ISERROR(MATCH([3]!Quota_Std_2022_23[[#This Row], [Quota Type]],[3]Sheet1!$AO$2:$AO$12,0)),"0", "1")</f>
        <v>0</v>
      </c>
      <c r="AG6360" s="60" t="str">
        <f>IF(ISERROR(MATCH(#REF!,$BA$2:$BA$8,0)),"0", "1")</f>
        <v>0</v>
      </c>
      <c r="AH6360" s="60" t="str">
        <f>IF(ISERROR(MATCH(Passout2023[[#This Row], [Nationality Pakistani/ Foreign]],$D$3:$D$4,0)),"0", "1")</f>
        <v>0</v>
      </c>
    </row>
    <row r="6361">
      <c r="Y6361" s="60" t="str">
        <f>IF(ISERROR(MATCH(Passout2023[[#This Row], [Degree Duration (year)]],$M$3:$M$10,0)),"0", "1")</f>
        <v>0</v>
      </c>
      <c r="Z6361" s="60" t="str">
        <f>IF(ISERROR(MATCH(Passout2023[[#This Row], [Admission Type]],$F$3:$F$6,0)),"0", "1")</f>
        <v>0</v>
      </c>
      <c r="AA6361" s="60" t="str">
        <f>IF(ISERROR(MATCH(Passout2023[[#This Row], [Batch Start Year]],$L$3:$L$25,0)),"0", "1")</f>
        <v>0</v>
      </c>
      <c r="AB6361" s="60" t="str">
        <f>IF(ISERROR(MATCH(Passout2023[[#This Row], [Batch Start Semester]],$K$3:$K$6,0)),"0", "1")</f>
        <v>0</v>
      </c>
      <c r="AC6361" s="60" t="str">
        <f>IF(ISERROR(MATCH([3]!Quota_Std_2022_23[[#This Row], [SESSION_TYPE]],$AX$2:$AX$5,0)),"0", "1")</f>
        <v>0</v>
      </c>
      <c r="AD6361" s="60" t="str">
        <f>IF(ISERROR(MATCH(#REF!,#REF!,0)),"0", "1")</f>
        <v>0</v>
      </c>
      <c r="AE6361" s="60" t="str">
        <f>IF(ISERROR(MATCH([3]!Quota_Std_2022_23[[#This Row], [Gender]],$AN$2:$AN$4,0)),"0", "1")</f>
        <v>0</v>
      </c>
      <c r="AF6361" s="60" t="str">
        <f>IF(ISERROR(MATCH([3]!Quota_Std_2022_23[[#This Row], [Quota Type]],[3]Sheet1!$AO$2:$AO$12,0)),"0", "1")</f>
        <v>0</v>
      </c>
      <c r="AG6361" s="60" t="str">
        <f>IF(ISERROR(MATCH(#REF!,$BA$2:$BA$8,0)),"0", "1")</f>
        <v>0</v>
      </c>
      <c r="AH6361" s="60" t="str">
        <f>IF(ISERROR(MATCH(Passout2023[[#This Row], [Nationality Pakistani/ Foreign]],$D$3:$D$4,0)),"0", "1")</f>
        <v>0</v>
      </c>
    </row>
    <row r="6362">
      <c r="Y6362" s="60" t="str">
        <f>IF(ISERROR(MATCH(Passout2023[[#This Row], [Degree Duration (year)]],$M$3:$M$10,0)),"0", "1")</f>
        <v>0</v>
      </c>
      <c r="Z6362" s="60" t="str">
        <f>IF(ISERROR(MATCH(Passout2023[[#This Row], [Admission Type]],$F$3:$F$6,0)),"0", "1")</f>
        <v>0</v>
      </c>
      <c r="AA6362" s="60" t="str">
        <f>IF(ISERROR(MATCH(Passout2023[[#This Row], [Batch Start Year]],$L$3:$L$25,0)),"0", "1")</f>
        <v>0</v>
      </c>
      <c r="AB6362" s="60" t="str">
        <f>IF(ISERROR(MATCH(Passout2023[[#This Row], [Batch Start Semester]],$K$3:$K$6,0)),"0", "1")</f>
        <v>0</v>
      </c>
      <c r="AC6362" s="60" t="str">
        <f>IF(ISERROR(MATCH([3]!Quota_Std_2022_23[[#This Row], [SESSION_TYPE]],$AX$2:$AX$5,0)),"0", "1")</f>
        <v>0</v>
      </c>
      <c r="AD6362" s="60" t="str">
        <f>IF(ISERROR(MATCH(#REF!,#REF!,0)),"0", "1")</f>
        <v>0</v>
      </c>
      <c r="AE6362" s="60" t="str">
        <f>IF(ISERROR(MATCH([3]!Quota_Std_2022_23[[#This Row], [Gender]],$AN$2:$AN$4,0)),"0", "1")</f>
        <v>0</v>
      </c>
      <c r="AF6362" s="60" t="str">
        <f>IF(ISERROR(MATCH([3]!Quota_Std_2022_23[[#This Row], [Quota Type]],[3]Sheet1!$AO$2:$AO$12,0)),"0", "1")</f>
        <v>0</v>
      </c>
      <c r="AG6362" s="60" t="str">
        <f>IF(ISERROR(MATCH(#REF!,$BA$2:$BA$8,0)),"0", "1")</f>
        <v>0</v>
      </c>
      <c r="AH6362" s="60" t="str">
        <f>IF(ISERROR(MATCH(Passout2023[[#This Row], [Nationality Pakistani/ Foreign]],$D$3:$D$4,0)),"0", "1")</f>
        <v>0</v>
      </c>
    </row>
    <row r="6363">
      <c r="Y6363" s="60" t="str">
        <f>IF(ISERROR(MATCH(Passout2023[[#This Row], [Degree Duration (year)]],$M$3:$M$10,0)),"0", "1")</f>
        <v>0</v>
      </c>
      <c r="Z6363" s="60" t="str">
        <f>IF(ISERROR(MATCH(Passout2023[[#This Row], [Admission Type]],$F$3:$F$6,0)),"0", "1")</f>
        <v>0</v>
      </c>
      <c r="AA6363" s="60" t="str">
        <f>IF(ISERROR(MATCH(Passout2023[[#This Row], [Batch Start Year]],$L$3:$L$25,0)),"0", "1")</f>
        <v>0</v>
      </c>
      <c r="AB6363" s="60" t="str">
        <f>IF(ISERROR(MATCH(Passout2023[[#This Row], [Batch Start Semester]],$K$3:$K$6,0)),"0", "1")</f>
        <v>0</v>
      </c>
      <c r="AC6363" s="60" t="str">
        <f>IF(ISERROR(MATCH([3]!Quota_Std_2022_23[[#This Row], [SESSION_TYPE]],$AX$2:$AX$5,0)),"0", "1")</f>
        <v>0</v>
      </c>
      <c r="AD6363" s="60" t="str">
        <f>IF(ISERROR(MATCH(#REF!,#REF!,0)),"0", "1")</f>
        <v>0</v>
      </c>
      <c r="AE6363" s="60" t="str">
        <f>IF(ISERROR(MATCH([3]!Quota_Std_2022_23[[#This Row], [Gender]],$AN$2:$AN$4,0)),"0", "1")</f>
        <v>0</v>
      </c>
      <c r="AF6363" s="60" t="str">
        <f>IF(ISERROR(MATCH([3]!Quota_Std_2022_23[[#This Row], [Quota Type]],[3]Sheet1!$AO$2:$AO$12,0)),"0", "1")</f>
        <v>0</v>
      </c>
      <c r="AG6363" s="60" t="str">
        <f>IF(ISERROR(MATCH(#REF!,$BA$2:$BA$8,0)),"0", "1")</f>
        <v>0</v>
      </c>
      <c r="AH6363" s="60" t="str">
        <f>IF(ISERROR(MATCH(Passout2023[[#This Row], [Nationality Pakistani/ Foreign]],$D$3:$D$4,0)),"0", "1")</f>
        <v>0</v>
      </c>
    </row>
    <row r="6364">
      <c r="Y6364" s="60" t="str">
        <f>IF(ISERROR(MATCH(Passout2023[[#This Row], [Degree Duration (year)]],$M$3:$M$10,0)),"0", "1")</f>
        <v>0</v>
      </c>
      <c r="Z6364" s="60" t="str">
        <f>IF(ISERROR(MATCH(Passout2023[[#This Row], [Admission Type]],$F$3:$F$6,0)),"0", "1")</f>
        <v>0</v>
      </c>
      <c r="AA6364" s="60" t="str">
        <f>IF(ISERROR(MATCH(Passout2023[[#This Row], [Batch Start Year]],$L$3:$L$25,0)),"0", "1")</f>
        <v>0</v>
      </c>
      <c r="AB6364" s="60" t="str">
        <f>IF(ISERROR(MATCH(Passout2023[[#This Row], [Batch Start Semester]],$K$3:$K$6,0)),"0", "1")</f>
        <v>0</v>
      </c>
      <c r="AC6364" s="60" t="str">
        <f>IF(ISERROR(MATCH([3]!Quota_Std_2022_23[[#This Row], [SESSION_TYPE]],$AX$2:$AX$5,0)),"0", "1")</f>
        <v>0</v>
      </c>
      <c r="AD6364" s="60" t="str">
        <f>IF(ISERROR(MATCH(#REF!,#REF!,0)),"0", "1")</f>
        <v>0</v>
      </c>
      <c r="AE6364" s="60" t="str">
        <f>IF(ISERROR(MATCH([3]!Quota_Std_2022_23[[#This Row], [Gender]],$AN$2:$AN$4,0)),"0", "1")</f>
        <v>0</v>
      </c>
      <c r="AF6364" s="60" t="str">
        <f>IF(ISERROR(MATCH([3]!Quota_Std_2022_23[[#This Row], [Quota Type]],[3]Sheet1!$AO$2:$AO$12,0)),"0", "1")</f>
        <v>0</v>
      </c>
      <c r="AG6364" s="60" t="str">
        <f>IF(ISERROR(MATCH(#REF!,$BA$2:$BA$8,0)),"0", "1")</f>
        <v>0</v>
      </c>
      <c r="AH6364" s="60" t="str">
        <f>IF(ISERROR(MATCH(Passout2023[[#This Row], [Nationality Pakistani/ Foreign]],$D$3:$D$4,0)),"0", "1")</f>
        <v>0</v>
      </c>
    </row>
    <row r="6365">
      <c r="Y6365" s="60" t="str">
        <f>IF(ISERROR(MATCH(Passout2023[[#This Row], [Degree Duration (year)]],$M$3:$M$10,0)),"0", "1")</f>
        <v>0</v>
      </c>
      <c r="Z6365" s="60" t="str">
        <f>IF(ISERROR(MATCH(Passout2023[[#This Row], [Admission Type]],$F$3:$F$6,0)),"0", "1")</f>
        <v>0</v>
      </c>
      <c r="AA6365" s="60" t="str">
        <f>IF(ISERROR(MATCH(Passout2023[[#This Row], [Batch Start Year]],$L$3:$L$25,0)),"0", "1")</f>
        <v>0</v>
      </c>
      <c r="AB6365" s="60" t="str">
        <f>IF(ISERROR(MATCH(Passout2023[[#This Row], [Batch Start Semester]],$K$3:$K$6,0)),"0", "1")</f>
        <v>0</v>
      </c>
      <c r="AC6365" s="60" t="str">
        <f>IF(ISERROR(MATCH([3]!Quota_Std_2022_23[[#This Row], [SESSION_TYPE]],$AX$2:$AX$5,0)),"0", "1")</f>
        <v>0</v>
      </c>
      <c r="AD6365" s="60" t="str">
        <f>IF(ISERROR(MATCH(#REF!,#REF!,0)),"0", "1")</f>
        <v>0</v>
      </c>
      <c r="AE6365" s="60" t="str">
        <f>IF(ISERROR(MATCH([3]!Quota_Std_2022_23[[#This Row], [Gender]],$AN$2:$AN$4,0)),"0", "1")</f>
        <v>0</v>
      </c>
      <c r="AF6365" s="60" t="str">
        <f>IF(ISERROR(MATCH([3]!Quota_Std_2022_23[[#This Row], [Quota Type]],[3]Sheet1!$AO$2:$AO$12,0)),"0", "1")</f>
        <v>0</v>
      </c>
      <c r="AG6365" s="60" t="str">
        <f>IF(ISERROR(MATCH(#REF!,$BA$2:$BA$8,0)),"0", "1")</f>
        <v>0</v>
      </c>
      <c r="AH6365" s="60" t="str">
        <f>IF(ISERROR(MATCH(Passout2023[[#This Row], [Nationality Pakistani/ Foreign]],$D$3:$D$4,0)),"0", "1")</f>
        <v>0</v>
      </c>
    </row>
    <row r="6366">
      <c r="Y6366" s="60" t="str">
        <f>IF(ISERROR(MATCH(Passout2023[[#This Row], [Degree Duration (year)]],$M$3:$M$10,0)),"0", "1")</f>
        <v>0</v>
      </c>
      <c r="Z6366" s="60" t="str">
        <f>IF(ISERROR(MATCH(Passout2023[[#This Row], [Admission Type]],$F$3:$F$6,0)),"0", "1")</f>
        <v>0</v>
      </c>
      <c r="AA6366" s="60" t="str">
        <f>IF(ISERROR(MATCH(Passout2023[[#This Row], [Batch Start Year]],$L$3:$L$25,0)),"0", "1")</f>
        <v>0</v>
      </c>
      <c r="AB6366" s="60" t="str">
        <f>IF(ISERROR(MATCH(Passout2023[[#This Row], [Batch Start Semester]],$K$3:$K$6,0)),"0", "1")</f>
        <v>0</v>
      </c>
      <c r="AC6366" s="60" t="str">
        <f>IF(ISERROR(MATCH([3]!Quota_Std_2022_23[[#This Row], [SESSION_TYPE]],$AX$2:$AX$5,0)),"0", "1")</f>
        <v>0</v>
      </c>
      <c r="AD6366" s="60" t="str">
        <f>IF(ISERROR(MATCH(#REF!,#REF!,0)),"0", "1")</f>
        <v>0</v>
      </c>
      <c r="AE6366" s="60" t="str">
        <f>IF(ISERROR(MATCH([3]!Quota_Std_2022_23[[#This Row], [Gender]],$AN$2:$AN$4,0)),"0", "1")</f>
        <v>0</v>
      </c>
      <c r="AF6366" s="60" t="str">
        <f>IF(ISERROR(MATCH([3]!Quota_Std_2022_23[[#This Row], [Quota Type]],[3]Sheet1!$AO$2:$AO$12,0)),"0", "1")</f>
        <v>0</v>
      </c>
      <c r="AG6366" s="60" t="str">
        <f>IF(ISERROR(MATCH(#REF!,$BA$2:$BA$8,0)),"0", "1")</f>
        <v>0</v>
      </c>
      <c r="AH6366" s="60" t="str">
        <f>IF(ISERROR(MATCH(Passout2023[[#This Row], [Nationality Pakistani/ Foreign]],$D$3:$D$4,0)),"0", "1")</f>
        <v>0</v>
      </c>
    </row>
    <row r="6367">
      <c r="Y6367" s="60" t="str">
        <f>IF(ISERROR(MATCH(Passout2023[[#This Row], [Degree Duration (year)]],$M$3:$M$10,0)),"0", "1")</f>
        <v>0</v>
      </c>
      <c r="Z6367" s="60" t="str">
        <f>IF(ISERROR(MATCH(Passout2023[[#This Row], [Admission Type]],$F$3:$F$6,0)),"0", "1")</f>
        <v>0</v>
      </c>
      <c r="AA6367" s="60" t="str">
        <f>IF(ISERROR(MATCH(Passout2023[[#This Row], [Batch Start Year]],$L$3:$L$25,0)),"0", "1")</f>
        <v>0</v>
      </c>
      <c r="AB6367" s="60" t="str">
        <f>IF(ISERROR(MATCH(Passout2023[[#This Row], [Batch Start Semester]],$K$3:$K$6,0)),"0", "1")</f>
        <v>0</v>
      </c>
      <c r="AC6367" s="60" t="str">
        <f>IF(ISERROR(MATCH([3]!Quota_Std_2022_23[[#This Row], [SESSION_TYPE]],$AX$2:$AX$5,0)),"0", "1")</f>
        <v>0</v>
      </c>
      <c r="AD6367" s="60" t="str">
        <f>IF(ISERROR(MATCH(#REF!,#REF!,0)),"0", "1")</f>
        <v>0</v>
      </c>
      <c r="AE6367" s="60" t="str">
        <f>IF(ISERROR(MATCH([3]!Quota_Std_2022_23[[#This Row], [Gender]],$AN$2:$AN$4,0)),"0", "1")</f>
        <v>0</v>
      </c>
      <c r="AF6367" s="60" t="str">
        <f>IF(ISERROR(MATCH([3]!Quota_Std_2022_23[[#This Row], [Quota Type]],[3]Sheet1!$AO$2:$AO$12,0)),"0", "1")</f>
        <v>0</v>
      </c>
      <c r="AG6367" s="60" t="str">
        <f>IF(ISERROR(MATCH(#REF!,$BA$2:$BA$8,0)),"0", "1")</f>
        <v>0</v>
      </c>
      <c r="AH6367" s="60" t="str">
        <f>IF(ISERROR(MATCH(Passout2023[[#This Row], [Nationality Pakistani/ Foreign]],$D$3:$D$4,0)),"0", "1")</f>
        <v>0</v>
      </c>
    </row>
    <row r="6368">
      <c r="Y6368" s="60" t="str">
        <f>IF(ISERROR(MATCH(Passout2023[[#This Row], [Degree Duration (year)]],$M$3:$M$10,0)),"0", "1")</f>
        <v>0</v>
      </c>
      <c r="Z6368" s="60" t="str">
        <f>IF(ISERROR(MATCH(Passout2023[[#This Row], [Admission Type]],$F$3:$F$6,0)),"0", "1")</f>
        <v>0</v>
      </c>
      <c r="AA6368" s="60" t="str">
        <f>IF(ISERROR(MATCH(Passout2023[[#This Row], [Batch Start Year]],$L$3:$L$25,0)),"0", "1")</f>
        <v>0</v>
      </c>
      <c r="AB6368" s="60" t="str">
        <f>IF(ISERROR(MATCH(Passout2023[[#This Row], [Batch Start Semester]],$K$3:$K$6,0)),"0", "1")</f>
        <v>0</v>
      </c>
      <c r="AC6368" s="60" t="str">
        <f>IF(ISERROR(MATCH([3]!Quota_Std_2022_23[[#This Row], [SESSION_TYPE]],$AX$2:$AX$5,0)),"0", "1")</f>
        <v>0</v>
      </c>
      <c r="AD6368" s="60" t="str">
        <f>IF(ISERROR(MATCH(#REF!,#REF!,0)),"0", "1")</f>
        <v>0</v>
      </c>
      <c r="AE6368" s="60" t="str">
        <f>IF(ISERROR(MATCH([3]!Quota_Std_2022_23[[#This Row], [Gender]],$AN$2:$AN$4,0)),"0", "1")</f>
        <v>0</v>
      </c>
      <c r="AF6368" s="60" t="str">
        <f>IF(ISERROR(MATCH([3]!Quota_Std_2022_23[[#This Row], [Quota Type]],[3]Sheet1!$AO$2:$AO$12,0)),"0", "1")</f>
        <v>0</v>
      </c>
      <c r="AG6368" s="60" t="str">
        <f>IF(ISERROR(MATCH(#REF!,$BA$2:$BA$8,0)),"0", "1")</f>
        <v>0</v>
      </c>
      <c r="AH6368" s="60" t="str">
        <f>IF(ISERROR(MATCH(Passout2023[[#This Row], [Nationality Pakistani/ Foreign]],$D$3:$D$4,0)),"0", "1")</f>
        <v>0</v>
      </c>
    </row>
    <row r="6369">
      <c r="Y6369" s="60" t="str">
        <f>IF(ISERROR(MATCH(Passout2023[[#This Row], [Degree Duration (year)]],$M$3:$M$10,0)),"0", "1")</f>
        <v>0</v>
      </c>
      <c r="Z6369" s="60" t="str">
        <f>IF(ISERROR(MATCH(Passout2023[[#This Row], [Admission Type]],$F$3:$F$6,0)),"0", "1")</f>
        <v>0</v>
      </c>
      <c r="AA6369" s="60" t="str">
        <f>IF(ISERROR(MATCH(Passout2023[[#This Row], [Batch Start Year]],$L$3:$L$25,0)),"0", "1")</f>
        <v>0</v>
      </c>
      <c r="AB6369" s="60" t="str">
        <f>IF(ISERROR(MATCH(Passout2023[[#This Row], [Batch Start Semester]],$K$3:$K$6,0)),"0", "1")</f>
        <v>0</v>
      </c>
      <c r="AC6369" s="60" t="str">
        <f>IF(ISERROR(MATCH([3]!Quota_Std_2022_23[[#This Row], [SESSION_TYPE]],$AX$2:$AX$5,0)),"0", "1")</f>
        <v>0</v>
      </c>
      <c r="AD6369" s="60" t="str">
        <f>IF(ISERROR(MATCH(#REF!,#REF!,0)),"0", "1")</f>
        <v>0</v>
      </c>
      <c r="AE6369" s="60" t="str">
        <f>IF(ISERROR(MATCH([3]!Quota_Std_2022_23[[#This Row], [Gender]],$AN$2:$AN$4,0)),"0", "1")</f>
        <v>0</v>
      </c>
      <c r="AF6369" s="60" t="str">
        <f>IF(ISERROR(MATCH([3]!Quota_Std_2022_23[[#This Row], [Quota Type]],[3]Sheet1!$AO$2:$AO$12,0)),"0", "1")</f>
        <v>0</v>
      </c>
      <c r="AG6369" s="60" t="str">
        <f>IF(ISERROR(MATCH(#REF!,$BA$2:$BA$8,0)),"0", "1")</f>
        <v>0</v>
      </c>
      <c r="AH6369" s="60" t="str">
        <f>IF(ISERROR(MATCH(Passout2023[[#This Row], [Nationality Pakistani/ Foreign]],$D$3:$D$4,0)),"0", "1")</f>
        <v>0</v>
      </c>
    </row>
    <row r="6370">
      <c r="Y6370" s="60" t="str">
        <f>IF(ISERROR(MATCH(Passout2023[[#This Row], [Degree Duration (year)]],$M$3:$M$10,0)),"0", "1")</f>
        <v>0</v>
      </c>
      <c r="Z6370" s="60" t="str">
        <f>IF(ISERROR(MATCH(Passout2023[[#This Row], [Admission Type]],$F$3:$F$6,0)),"0", "1")</f>
        <v>0</v>
      </c>
      <c r="AA6370" s="60" t="str">
        <f>IF(ISERROR(MATCH(Passout2023[[#This Row], [Batch Start Year]],$L$3:$L$25,0)),"0", "1")</f>
        <v>0</v>
      </c>
      <c r="AB6370" s="60" t="str">
        <f>IF(ISERROR(MATCH(Passout2023[[#This Row], [Batch Start Semester]],$K$3:$K$6,0)),"0", "1")</f>
        <v>0</v>
      </c>
      <c r="AC6370" s="60" t="str">
        <f>IF(ISERROR(MATCH([3]!Quota_Std_2022_23[[#This Row], [SESSION_TYPE]],$AX$2:$AX$5,0)),"0", "1")</f>
        <v>0</v>
      </c>
      <c r="AD6370" s="60" t="str">
        <f>IF(ISERROR(MATCH(#REF!,#REF!,0)),"0", "1")</f>
        <v>0</v>
      </c>
      <c r="AE6370" s="60" t="str">
        <f>IF(ISERROR(MATCH([3]!Quota_Std_2022_23[[#This Row], [Gender]],$AN$2:$AN$4,0)),"0", "1")</f>
        <v>0</v>
      </c>
      <c r="AF6370" s="60" t="str">
        <f>IF(ISERROR(MATCH([3]!Quota_Std_2022_23[[#This Row], [Quota Type]],[3]Sheet1!$AO$2:$AO$12,0)),"0", "1")</f>
        <v>0</v>
      </c>
      <c r="AG6370" s="60" t="str">
        <f>IF(ISERROR(MATCH(#REF!,$BA$2:$BA$8,0)),"0", "1")</f>
        <v>0</v>
      </c>
      <c r="AH6370" s="60" t="str">
        <f>IF(ISERROR(MATCH(Passout2023[[#This Row], [Nationality Pakistani/ Foreign]],$D$3:$D$4,0)),"0", "1")</f>
        <v>0</v>
      </c>
    </row>
    <row r="6371">
      <c r="Y6371" s="60" t="str">
        <f>IF(ISERROR(MATCH(Passout2023[[#This Row], [Degree Duration (year)]],$M$3:$M$10,0)),"0", "1")</f>
        <v>0</v>
      </c>
      <c r="Z6371" s="60" t="str">
        <f>IF(ISERROR(MATCH(Passout2023[[#This Row], [Admission Type]],$F$3:$F$6,0)),"0", "1")</f>
        <v>0</v>
      </c>
      <c r="AA6371" s="60" t="str">
        <f>IF(ISERROR(MATCH(Passout2023[[#This Row], [Batch Start Year]],$L$3:$L$25,0)),"0", "1")</f>
        <v>0</v>
      </c>
      <c r="AB6371" s="60" t="str">
        <f>IF(ISERROR(MATCH(Passout2023[[#This Row], [Batch Start Semester]],$K$3:$K$6,0)),"0", "1")</f>
        <v>0</v>
      </c>
      <c r="AC6371" s="60" t="str">
        <f>IF(ISERROR(MATCH([3]!Quota_Std_2022_23[[#This Row], [SESSION_TYPE]],$AX$2:$AX$5,0)),"0", "1")</f>
        <v>0</v>
      </c>
      <c r="AD6371" s="60" t="str">
        <f>IF(ISERROR(MATCH(#REF!,#REF!,0)),"0", "1")</f>
        <v>0</v>
      </c>
      <c r="AE6371" s="60" t="str">
        <f>IF(ISERROR(MATCH([3]!Quota_Std_2022_23[[#This Row], [Gender]],$AN$2:$AN$4,0)),"0", "1")</f>
        <v>0</v>
      </c>
      <c r="AF6371" s="60" t="str">
        <f>IF(ISERROR(MATCH([3]!Quota_Std_2022_23[[#This Row], [Quota Type]],[3]Sheet1!$AO$2:$AO$12,0)),"0", "1")</f>
        <v>0</v>
      </c>
      <c r="AG6371" s="60" t="str">
        <f>IF(ISERROR(MATCH(#REF!,$BA$2:$BA$8,0)),"0", "1")</f>
        <v>0</v>
      </c>
      <c r="AH6371" s="60" t="str">
        <f>IF(ISERROR(MATCH(Passout2023[[#This Row], [Nationality Pakistani/ Foreign]],$D$3:$D$4,0)),"0", "1")</f>
        <v>0</v>
      </c>
    </row>
    <row r="6372">
      <c r="Y6372" s="60" t="str">
        <f>IF(ISERROR(MATCH(Passout2023[[#This Row], [Degree Duration (year)]],$M$3:$M$10,0)),"0", "1")</f>
        <v>0</v>
      </c>
      <c r="Z6372" s="60" t="str">
        <f>IF(ISERROR(MATCH(Passout2023[[#This Row], [Admission Type]],$F$3:$F$6,0)),"0", "1")</f>
        <v>0</v>
      </c>
      <c r="AA6372" s="60" t="str">
        <f>IF(ISERROR(MATCH(Passout2023[[#This Row], [Batch Start Year]],$L$3:$L$25,0)),"0", "1")</f>
        <v>0</v>
      </c>
      <c r="AB6372" s="60" t="str">
        <f>IF(ISERROR(MATCH(Passout2023[[#This Row], [Batch Start Semester]],$K$3:$K$6,0)),"0", "1")</f>
        <v>0</v>
      </c>
      <c r="AC6372" s="60" t="str">
        <f>IF(ISERROR(MATCH([3]!Quota_Std_2022_23[[#This Row], [SESSION_TYPE]],$AX$2:$AX$5,0)),"0", "1")</f>
        <v>0</v>
      </c>
      <c r="AD6372" s="60" t="str">
        <f>IF(ISERROR(MATCH(#REF!,#REF!,0)),"0", "1")</f>
        <v>0</v>
      </c>
      <c r="AE6372" s="60" t="str">
        <f>IF(ISERROR(MATCH([3]!Quota_Std_2022_23[[#This Row], [Gender]],$AN$2:$AN$4,0)),"0", "1")</f>
        <v>0</v>
      </c>
      <c r="AF6372" s="60" t="str">
        <f>IF(ISERROR(MATCH([3]!Quota_Std_2022_23[[#This Row], [Quota Type]],[3]Sheet1!$AO$2:$AO$12,0)),"0", "1")</f>
        <v>0</v>
      </c>
      <c r="AG6372" s="60" t="str">
        <f>IF(ISERROR(MATCH(#REF!,$BA$2:$BA$8,0)),"0", "1")</f>
        <v>0</v>
      </c>
      <c r="AH6372" s="60" t="str">
        <f>IF(ISERROR(MATCH(Passout2023[[#This Row], [Nationality Pakistani/ Foreign]],$D$3:$D$4,0)),"0", "1")</f>
        <v>0</v>
      </c>
    </row>
    <row r="6373">
      <c r="Y6373" s="60" t="str">
        <f>IF(ISERROR(MATCH(Passout2023[[#This Row], [Degree Duration (year)]],$M$3:$M$10,0)),"0", "1")</f>
        <v>0</v>
      </c>
      <c r="Z6373" s="60" t="str">
        <f>IF(ISERROR(MATCH(Passout2023[[#This Row], [Admission Type]],$F$3:$F$6,0)),"0", "1")</f>
        <v>0</v>
      </c>
      <c r="AA6373" s="60" t="str">
        <f>IF(ISERROR(MATCH(Passout2023[[#This Row], [Batch Start Year]],$L$3:$L$25,0)),"0", "1")</f>
        <v>0</v>
      </c>
      <c r="AB6373" s="60" t="str">
        <f>IF(ISERROR(MATCH(Passout2023[[#This Row], [Batch Start Semester]],$K$3:$K$6,0)),"0", "1")</f>
        <v>0</v>
      </c>
      <c r="AC6373" s="60" t="str">
        <f>IF(ISERROR(MATCH([3]!Quota_Std_2022_23[[#This Row], [SESSION_TYPE]],$AX$2:$AX$5,0)),"0", "1")</f>
        <v>0</v>
      </c>
      <c r="AD6373" s="60" t="str">
        <f>IF(ISERROR(MATCH(#REF!,#REF!,0)),"0", "1")</f>
        <v>0</v>
      </c>
      <c r="AE6373" s="60" t="str">
        <f>IF(ISERROR(MATCH([3]!Quota_Std_2022_23[[#This Row], [Gender]],$AN$2:$AN$4,0)),"0", "1")</f>
        <v>0</v>
      </c>
      <c r="AF6373" s="60" t="str">
        <f>IF(ISERROR(MATCH([3]!Quota_Std_2022_23[[#This Row], [Quota Type]],[3]Sheet1!$AO$2:$AO$12,0)),"0", "1")</f>
        <v>0</v>
      </c>
      <c r="AG6373" s="60" t="str">
        <f>IF(ISERROR(MATCH(#REF!,$BA$2:$BA$8,0)),"0", "1")</f>
        <v>0</v>
      </c>
      <c r="AH6373" s="60" t="str">
        <f>IF(ISERROR(MATCH(Passout2023[[#This Row], [Nationality Pakistani/ Foreign]],$D$3:$D$4,0)),"0", "1")</f>
        <v>0</v>
      </c>
    </row>
    <row r="6374">
      <c r="Y6374" s="60" t="str">
        <f>IF(ISERROR(MATCH(Passout2023[[#This Row], [Degree Duration (year)]],$M$3:$M$10,0)),"0", "1")</f>
        <v>0</v>
      </c>
      <c r="Z6374" s="60" t="str">
        <f>IF(ISERROR(MATCH(Passout2023[[#This Row], [Admission Type]],$F$3:$F$6,0)),"0", "1")</f>
        <v>0</v>
      </c>
      <c r="AA6374" s="60" t="str">
        <f>IF(ISERROR(MATCH(Passout2023[[#This Row], [Batch Start Year]],$L$3:$L$25,0)),"0", "1")</f>
        <v>0</v>
      </c>
      <c r="AB6374" s="60" t="str">
        <f>IF(ISERROR(MATCH(Passout2023[[#This Row], [Batch Start Semester]],$K$3:$K$6,0)),"0", "1")</f>
        <v>0</v>
      </c>
      <c r="AC6374" s="60" t="str">
        <f>IF(ISERROR(MATCH([3]!Quota_Std_2022_23[[#This Row], [SESSION_TYPE]],$AX$2:$AX$5,0)),"0", "1")</f>
        <v>0</v>
      </c>
      <c r="AD6374" s="60" t="str">
        <f>IF(ISERROR(MATCH(#REF!,#REF!,0)),"0", "1")</f>
        <v>0</v>
      </c>
      <c r="AE6374" s="60" t="str">
        <f>IF(ISERROR(MATCH([3]!Quota_Std_2022_23[[#This Row], [Gender]],$AN$2:$AN$4,0)),"0", "1")</f>
        <v>0</v>
      </c>
      <c r="AF6374" s="60" t="str">
        <f>IF(ISERROR(MATCH([3]!Quota_Std_2022_23[[#This Row], [Quota Type]],[3]Sheet1!$AO$2:$AO$12,0)),"0", "1")</f>
        <v>0</v>
      </c>
      <c r="AG6374" s="60" t="str">
        <f>IF(ISERROR(MATCH(#REF!,$BA$2:$BA$8,0)),"0", "1")</f>
        <v>0</v>
      </c>
      <c r="AH6374" s="60" t="str">
        <f>IF(ISERROR(MATCH(Passout2023[[#This Row], [Nationality Pakistani/ Foreign]],$D$3:$D$4,0)),"0", "1")</f>
        <v>0</v>
      </c>
    </row>
    <row r="6375">
      <c r="Y6375" s="60" t="str">
        <f>IF(ISERROR(MATCH(Passout2023[[#This Row], [Degree Duration (year)]],$M$3:$M$10,0)),"0", "1")</f>
        <v>0</v>
      </c>
      <c r="Z6375" s="60" t="str">
        <f>IF(ISERROR(MATCH(Passout2023[[#This Row], [Admission Type]],$F$3:$F$6,0)),"0", "1")</f>
        <v>0</v>
      </c>
      <c r="AA6375" s="60" t="str">
        <f>IF(ISERROR(MATCH(Passout2023[[#This Row], [Batch Start Year]],$L$3:$L$25,0)),"0", "1")</f>
        <v>0</v>
      </c>
      <c r="AB6375" s="60" t="str">
        <f>IF(ISERROR(MATCH(Passout2023[[#This Row], [Batch Start Semester]],$K$3:$K$6,0)),"0", "1")</f>
        <v>0</v>
      </c>
      <c r="AC6375" s="60" t="str">
        <f>IF(ISERROR(MATCH([3]!Quota_Std_2022_23[[#This Row], [SESSION_TYPE]],$AX$2:$AX$5,0)),"0", "1")</f>
        <v>0</v>
      </c>
      <c r="AD6375" s="60" t="str">
        <f>IF(ISERROR(MATCH(#REF!,#REF!,0)),"0", "1")</f>
        <v>0</v>
      </c>
      <c r="AE6375" s="60" t="str">
        <f>IF(ISERROR(MATCH([3]!Quota_Std_2022_23[[#This Row], [Gender]],$AN$2:$AN$4,0)),"0", "1")</f>
        <v>0</v>
      </c>
      <c r="AF6375" s="60" t="str">
        <f>IF(ISERROR(MATCH([3]!Quota_Std_2022_23[[#This Row], [Quota Type]],[3]Sheet1!$AO$2:$AO$12,0)),"0", "1")</f>
        <v>0</v>
      </c>
      <c r="AG6375" s="60" t="str">
        <f>IF(ISERROR(MATCH(#REF!,$BA$2:$BA$8,0)),"0", "1")</f>
        <v>0</v>
      </c>
      <c r="AH6375" s="60" t="str">
        <f>IF(ISERROR(MATCH(Passout2023[[#This Row], [Nationality Pakistani/ Foreign]],$D$3:$D$4,0)),"0", "1")</f>
        <v>0</v>
      </c>
    </row>
    <row r="6376">
      <c r="Y6376" s="60" t="str">
        <f>IF(ISERROR(MATCH(Passout2023[[#This Row], [Degree Duration (year)]],$M$3:$M$10,0)),"0", "1")</f>
        <v>0</v>
      </c>
      <c r="Z6376" s="60" t="str">
        <f>IF(ISERROR(MATCH(Passout2023[[#This Row], [Admission Type]],$F$3:$F$6,0)),"0", "1")</f>
        <v>0</v>
      </c>
      <c r="AA6376" s="60" t="str">
        <f>IF(ISERROR(MATCH(Passout2023[[#This Row], [Batch Start Year]],$L$3:$L$25,0)),"0", "1")</f>
        <v>0</v>
      </c>
      <c r="AB6376" s="60" t="str">
        <f>IF(ISERROR(MATCH(Passout2023[[#This Row], [Batch Start Semester]],$K$3:$K$6,0)),"0", "1")</f>
        <v>0</v>
      </c>
      <c r="AC6376" s="60" t="str">
        <f>IF(ISERROR(MATCH([3]!Quota_Std_2022_23[[#This Row], [SESSION_TYPE]],$AX$2:$AX$5,0)),"0", "1")</f>
        <v>0</v>
      </c>
      <c r="AD6376" s="60" t="str">
        <f>IF(ISERROR(MATCH(#REF!,#REF!,0)),"0", "1")</f>
        <v>0</v>
      </c>
      <c r="AE6376" s="60" t="str">
        <f>IF(ISERROR(MATCH([3]!Quota_Std_2022_23[[#This Row], [Gender]],$AN$2:$AN$4,0)),"0", "1")</f>
        <v>0</v>
      </c>
      <c r="AF6376" s="60" t="str">
        <f>IF(ISERROR(MATCH([3]!Quota_Std_2022_23[[#This Row], [Quota Type]],[3]Sheet1!$AO$2:$AO$12,0)),"0", "1")</f>
        <v>0</v>
      </c>
      <c r="AG6376" s="60" t="str">
        <f>IF(ISERROR(MATCH(#REF!,$BA$2:$BA$8,0)),"0", "1")</f>
        <v>0</v>
      </c>
      <c r="AH6376" s="60" t="str">
        <f>IF(ISERROR(MATCH(Passout2023[[#This Row], [Nationality Pakistani/ Foreign]],$D$3:$D$4,0)),"0", "1")</f>
        <v>0</v>
      </c>
    </row>
    <row r="6377">
      <c r="Y6377" s="60" t="str">
        <f>IF(ISERROR(MATCH(Passout2023[[#This Row], [Degree Duration (year)]],$M$3:$M$10,0)),"0", "1")</f>
        <v>0</v>
      </c>
      <c r="Z6377" s="60" t="str">
        <f>IF(ISERROR(MATCH(Passout2023[[#This Row], [Admission Type]],$F$3:$F$6,0)),"0", "1")</f>
        <v>0</v>
      </c>
      <c r="AA6377" s="60" t="str">
        <f>IF(ISERROR(MATCH(Passout2023[[#This Row], [Batch Start Year]],$L$3:$L$25,0)),"0", "1")</f>
        <v>0</v>
      </c>
      <c r="AB6377" s="60" t="str">
        <f>IF(ISERROR(MATCH(Passout2023[[#This Row], [Batch Start Semester]],$K$3:$K$6,0)),"0", "1")</f>
        <v>0</v>
      </c>
      <c r="AC6377" s="60" t="str">
        <f>IF(ISERROR(MATCH([3]!Quota_Std_2022_23[[#This Row], [SESSION_TYPE]],$AX$2:$AX$5,0)),"0", "1")</f>
        <v>0</v>
      </c>
      <c r="AD6377" s="60" t="str">
        <f>IF(ISERROR(MATCH(#REF!,#REF!,0)),"0", "1")</f>
        <v>0</v>
      </c>
      <c r="AE6377" s="60" t="str">
        <f>IF(ISERROR(MATCH([3]!Quota_Std_2022_23[[#This Row], [Gender]],$AN$2:$AN$4,0)),"0", "1")</f>
        <v>0</v>
      </c>
      <c r="AF6377" s="60" t="str">
        <f>IF(ISERROR(MATCH([3]!Quota_Std_2022_23[[#This Row], [Quota Type]],[3]Sheet1!$AO$2:$AO$12,0)),"0", "1")</f>
        <v>0</v>
      </c>
      <c r="AG6377" s="60" t="str">
        <f>IF(ISERROR(MATCH(#REF!,$BA$2:$BA$8,0)),"0", "1")</f>
        <v>0</v>
      </c>
      <c r="AH6377" s="60" t="str">
        <f>IF(ISERROR(MATCH(Passout2023[[#This Row], [Nationality Pakistani/ Foreign]],$D$3:$D$4,0)),"0", "1")</f>
        <v>0</v>
      </c>
    </row>
    <row r="6378">
      <c r="Y6378" s="60" t="str">
        <f>IF(ISERROR(MATCH(Passout2023[[#This Row], [Degree Duration (year)]],$M$3:$M$10,0)),"0", "1")</f>
        <v>0</v>
      </c>
      <c r="Z6378" s="60" t="str">
        <f>IF(ISERROR(MATCH(Passout2023[[#This Row], [Admission Type]],$F$3:$F$6,0)),"0", "1")</f>
        <v>0</v>
      </c>
      <c r="AA6378" s="60" t="str">
        <f>IF(ISERROR(MATCH(Passout2023[[#This Row], [Batch Start Year]],$L$3:$L$25,0)),"0", "1")</f>
        <v>0</v>
      </c>
      <c r="AB6378" s="60" t="str">
        <f>IF(ISERROR(MATCH(Passout2023[[#This Row], [Batch Start Semester]],$K$3:$K$6,0)),"0", "1")</f>
        <v>0</v>
      </c>
      <c r="AC6378" s="60" t="str">
        <f>IF(ISERROR(MATCH([3]!Quota_Std_2022_23[[#This Row], [SESSION_TYPE]],$AX$2:$AX$5,0)),"0", "1")</f>
        <v>0</v>
      </c>
      <c r="AD6378" s="60" t="str">
        <f>IF(ISERROR(MATCH(#REF!,#REF!,0)),"0", "1")</f>
        <v>0</v>
      </c>
      <c r="AE6378" s="60" t="str">
        <f>IF(ISERROR(MATCH([3]!Quota_Std_2022_23[[#This Row], [Gender]],$AN$2:$AN$4,0)),"0", "1")</f>
        <v>0</v>
      </c>
      <c r="AF6378" s="60" t="str">
        <f>IF(ISERROR(MATCH([3]!Quota_Std_2022_23[[#This Row], [Quota Type]],[3]Sheet1!$AO$2:$AO$12,0)),"0", "1")</f>
        <v>0</v>
      </c>
      <c r="AG6378" s="60" t="str">
        <f>IF(ISERROR(MATCH(#REF!,$BA$2:$BA$8,0)),"0", "1")</f>
        <v>0</v>
      </c>
      <c r="AH6378" s="60" t="str">
        <f>IF(ISERROR(MATCH(Passout2023[[#This Row], [Nationality Pakistani/ Foreign]],$D$3:$D$4,0)),"0", "1")</f>
        <v>0</v>
      </c>
    </row>
    <row r="6379">
      <c r="Y6379" s="60" t="str">
        <f>IF(ISERROR(MATCH(Passout2023[[#This Row], [Degree Duration (year)]],$M$3:$M$10,0)),"0", "1")</f>
        <v>0</v>
      </c>
      <c r="Z6379" s="60" t="str">
        <f>IF(ISERROR(MATCH(Passout2023[[#This Row], [Admission Type]],$F$3:$F$6,0)),"0", "1")</f>
        <v>0</v>
      </c>
      <c r="AA6379" s="60" t="str">
        <f>IF(ISERROR(MATCH(Passout2023[[#This Row], [Batch Start Year]],$L$3:$L$25,0)),"0", "1")</f>
        <v>0</v>
      </c>
      <c r="AB6379" s="60" t="str">
        <f>IF(ISERROR(MATCH(Passout2023[[#This Row], [Batch Start Semester]],$K$3:$K$6,0)),"0", "1")</f>
        <v>0</v>
      </c>
      <c r="AC6379" s="60" t="str">
        <f>IF(ISERROR(MATCH([3]!Quota_Std_2022_23[[#This Row], [SESSION_TYPE]],$AX$2:$AX$5,0)),"0", "1")</f>
        <v>0</v>
      </c>
      <c r="AD6379" s="60" t="str">
        <f>IF(ISERROR(MATCH(#REF!,#REF!,0)),"0", "1")</f>
        <v>0</v>
      </c>
      <c r="AE6379" s="60" t="str">
        <f>IF(ISERROR(MATCH([3]!Quota_Std_2022_23[[#This Row], [Gender]],$AN$2:$AN$4,0)),"0", "1")</f>
        <v>0</v>
      </c>
      <c r="AF6379" s="60" t="str">
        <f>IF(ISERROR(MATCH([3]!Quota_Std_2022_23[[#This Row], [Quota Type]],[3]Sheet1!$AO$2:$AO$12,0)),"0", "1")</f>
        <v>0</v>
      </c>
      <c r="AG6379" s="60" t="str">
        <f>IF(ISERROR(MATCH(#REF!,$BA$2:$BA$8,0)),"0", "1")</f>
        <v>0</v>
      </c>
      <c r="AH6379" s="60" t="str">
        <f>IF(ISERROR(MATCH(Passout2023[[#This Row], [Nationality Pakistani/ Foreign]],$D$3:$D$4,0)),"0", "1")</f>
        <v>0</v>
      </c>
    </row>
    <row r="6380">
      <c r="Y6380" s="60" t="str">
        <f>IF(ISERROR(MATCH(Passout2023[[#This Row], [Degree Duration (year)]],$M$3:$M$10,0)),"0", "1")</f>
        <v>0</v>
      </c>
      <c r="Z6380" s="60" t="str">
        <f>IF(ISERROR(MATCH(Passout2023[[#This Row], [Admission Type]],$F$3:$F$6,0)),"0", "1")</f>
        <v>0</v>
      </c>
      <c r="AA6380" s="60" t="str">
        <f>IF(ISERROR(MATCH(Passout2023[[#This Row], [Batch Start Year]],$L$3:$L$25,0)),"0", "1")</f>
        <v>0</v>
      </c>
      <c r="AB6380" s="60" t="str">
        <f>IF(ISERROR(MATCH(Passout2023[[#This Row], [Batch Start Semester]],$K$3:$K$6,0)),"0", "1")</f>
        <v>0</v>
      </c>
      <c r="AC6380" s="60" t="str">
        <f>IF(ISERROR(MATCH([3]!Quota_Std_2022_23[[#This Row], [SESSION_TYPE]],$AX$2:$AX$5,0)),"0", "1")</f>
        <v>0</v>
      </c>
      <c r="AD6380" s="60" t="str">
        <f>IF(ISERROR(MATCH(#REF!,#REF!,0)),"0", "1")</f>
        <v>0</v>
      </c>
      <c r="AE6380" s="60" t="str">
        <f>IF(ISERROR(MATCH([3]!Quota_Std_2022_23[[#This Row], [Gender]],$AN$2:$AN$4,0)),"0", "1")</f>
        <v>0</v>
      </c>
      <c r="AF6380" s="60" t="str">
        <f>IF(ISERROR(MATCH([3]!Quota_Std_2022_23[[#This Row], [Quota Type]],[3]Sheet1!$AO$2:$AO$12,0)),"0", "1")</f>
        <v>0</v>
      </c>
      <c r="AG6380" s="60" t="str">
        <f>IF(ISERROR(MATCH(#REF!,$BA$2:$BA$8,0)),"0", "1")</f>
        <v>0</v>
      </c>
      <c r="AH6380" s="60" t="str">
        <f>IF(ISERROR(MATCH(Passout2023[[#This Row], [Nationality Pakistani/ Foreign]],$D$3:$D$4,0)),"0", "1")</f>
        <v>0</v>
      </c>
    </row>
    <row r="6381">
      <c r="Y6381" s="60" t="str">
        <f>IF(ISERROR(MATCH(Passout2023[[#This Row], [Degree Duration (year)]],$M$3:$M$10,0)),"0", "1")</f>
        <v>0</v>
      </c>
      <c r="Z6381" s="60" t="str">
        <f>IF(ISERROR(MATCH(Passout2023[[#This Row], [Admission Type]],$F$3:$F$6,0)),"0", "1")</f>
        <v>0</v>
      </c>
      <c r="AA6381" s="60" t="str">
        <f>IF(ISERROR(MATCH(Passout2023[[#This Row], [Batch Start Year]],$L$3:$L$25,0)),"0", "1")</f>
        <v>0</v>
      </c>
      <c r="AB6381" s="60" t="str">
        <f>IF(ISERROR(MATCH(Passout2023[[#This Row], [Batch Start Semester]],$K$3:$K$6,0)),"0", "1")</f>
        <v>0</v>
      </c>
      <c r="AC6381" s="60" t="str">
        <f>IF(ISERROR(MATCH([3]!Quota_Std_2022_23[[#This Row], [SESSION_TYPE]],$AX$2:$AX$5,0)),"0", "1")</f>
        <v>0</v>
      </c>
      <c r="AD6381" s="60" t="str">
        <f>IF(ISERROR(MATCH(#REF!,#REF!,0)),"0", "1")</f>
        <v>0</v>
      </c>
      <c r="AE6381" s="60" t="str">
        <f>IF(ISERROR(MATCH([3]!Quota_Std_2022_23[[#This Row], [Gender]],$AN$2:$AN$4,0)),"0", "1")</f>
        <v>0</v>
      </c>
      <c r="AF6381" s="60" t="str">
        <f>IF(ISERROR(MATCH([3]!Quota_Std_2022_23[[#This Row], [Quota Type]],[3]Sheet1!$AO$2:$AO$12,0)),"0", "1")</f>
        <v>0</v>
      </c>
      <c r="AG6381" s="60" t="str">
        <f>IF(ISERROR(MATCH(#REF!,$BA$2:$BA$8,0)),"0", "1")</f>
        <v>0</v>
      </c>
      <c r="AH6381" s="60" t="str">
        <f>IF(ISERROR(MATCH(Passout2023[[#This Row], [Nationality Pakistani/ Foreign]],$D$3:$D$4,0)),"0", "1")</f>
        <v>0</v>
      </c>
    </row>
    <row r="6382">
      <c r="Y6382" s="60" t="str">
        <f>IF(ISERROR(MATCH(Passout2023[[#This Row], [Degree Duration (year)]],$M$3:$M$10,0)),"0", "1")</f>
        <v>0</v>
      </c>
      <c r="Z6382" s="60" t="str">
        <f>IF(ISERROR(MATCH(Passout2023[[#This Row], [Admission Type]],$F$3:$F$6,0)),"0", "1")</f>
        <v>0</v>
      </c>
      <c r="AA6382" s="60" t="str">
        <f>IF(ISERROR(MATCH(Passout2023[[#This Row], [Batch Start Year]],$L$3:$L$25,0)),"0", "1")</f>
        <v>0</v>
      </c>
      <c r="AB6382" s="60" t="str">
        <f>IF(ISERROR(MATCH(Passout2023[[#This Row], [Batch Start Semester]],$K$3:$K$6,0)),"0", "1")</f>
        <v>0</v>
      </c>
      <c r="AC6382" s="60" t="str">
        <f>IF(ISERROR(MATCH([3]!Quota_Std_2022_23[[#This Row], [SESSION_TYPE]],$AX$2:$AX$5,0)),"0", "1")</f>
        <v>0</v>
      </c>
      <c r="AD6382" s="60" t="str">
        <f>IF(ISERROR(MATCH(#REF!,#REF!,0)),"0", "1")</f>
        <v>0</v>
      </c>
      <c r="AE6382" s="60" t="str">
        <f>IF(ISERROR(MATCH([3]!Quota_Std_2022_23[[#This Row], [Gender]],$AN$2:$AN$4,0)),"0", "1")</f>
        <v>0</v>
      </c>
      <c r="AF6382" s="60" t="str">
        <f>IF(ISERROR(MATCH([3]!Quota_Std_2022_23[[#This Row], [Quota Type]],[3]Sheet1!$AO$2:$AO$12,0)),"0", "1")</f>
        <v>0</v>
      </c>
      <c r="AG6382" s="60" t="str">
        <f>IF(ISERROR(MATCH(#REF!,$BA$2:$BA$8,0)),"0", "1")</f>
        <v>0</v>
      </c>
      <c r="AH6382" s="60" t="str">
        <f>IF(ISERROR(MATCH(Passout2023[[#This Row], [Nationality Pakistani/ Foreign]],$D$3:$D$4,0)),"0", "1")</f>
        <v>0</v>
      </c>
    </row>
    <row r="6383">
      <c r="Y6383" s="60" t="str">
        <f>IF(ISERROR(MATCH(Passout2023[[#This Row], [Degree Duration (year)]],$M$3:$M$10,0)),"0", "1")</f>
        <v>0</v>
      </c>
      <c r="Z6383" s="60" t="str">
        <f>IF(ISERROR(MATCH(Passout2023[[#This Row], [Admission Type]],$F$3:$F$6,0)),"0", "1")</f>
        <v>0</v>
      </c>
      <c r="AA6383" s="60" t="str">
        <f>IF(ISERROR(MATCH(Passout2023[[#This Row], [Batch Start Year]],$L$3:$L$25,0)),"0", "1")</f>
        <v>0</v>
      </c>
      <c r="AB6383" s="60" t="str">
        <f>IF(ISERROR(MATCH(Passout2023[[#This Row], [Batch Start Semester]],$K$3:$K$6,0)),"0", "1")</f>
        <v>0</v>
      </c>
      <c r="AC6383" s="60" t="str">
        <f>IF(ISERROR(MATCH([3]!Quota_Std_2022_23[[#This Row], [SESSION_TYPE]],$AX$2:$AX$5,0)),"0", "1")</f>
        <v>0</v>
      </c>
      <c r="AD6383" s="60" t="str">
        <f>IF(ISERROR(MATCH(#REF!,#REF!,0)),"0", "1")</f>
        <v>0</v>
      </c>
      <c r="AE6383" s="60" t="str">
        <f>IF(ISERROR(MATCH([3]!Quota_Std_2022_23[[#This Row], [Gender]],$AN$2:$AN$4,0)),"0", "1")</f>
        <v>0</v>
      </c>
      <c r="AF6383" s="60" t="str">
        <f>IF(ISERROR(MATCH([3]!Quota_Std_2022_23[[#This Row], [Quota Type]],[3]Sheet1!$AO$2:$AO$12,0)),"0", "1")</f>
        <v>0</v>
      </c>
      <c r="AG6383" s="60" t="str">
        <f>IF(ISERROR(MATCH(#REF!,$BA$2:$BA$8,0)),"0", "1")</f>
        <v>0</v>
      </c>
      <c r="AH6383" s="60" t="str">
        <f>IF(ISERROR(MATCH(Passout2023[[#This Row], [Nationality Pakistani/ Foreign]],$D$3:$D$4,0)),"0", "1")</f>
        <v>0</v>
      </c>
    </row>
    <row r="6384">
      <c r="Y6384" s="60" t="str">
        <f>IF(ISERROR(MATCH(Passout2023[[#This Row], [Degree Duration (year)]],$M$3:$M$10,0)),"0", "1")</f>
        <v>0</v>
      </c>
      <c r="Z6384" s="60" t="str">
        <f>IF(ISERROR(MATCH(Passout2023[[#This Row], [Admission Type]],$F$3:$F$6,0)),"0", "1")</f>
        <v>0</v>
      </c>
      <c r="AA6384" s="60" t="str">
        <f>IF(ISERROR(MATCH(Passout2023[[#This Row], [Batch Start Year]],$L$3:$L$25,0)),"0", "1")</f>
        <v>0</v>
      </c>
      <c r="AB6384" s="60" t="str">
        <f>IF(ISERROR(MATCH(Passout2023[[#This Row], [Batch Start Semester]],$K$3:$K$6,0)),"0", "1")</f>
        <v>0</v>
      </c>
      <c r="AC6384" s="60" t="str">
        <f>IF(ISERROR(MATCH([3]!Quota_Std_2022_23[[#This Row], [SESSION_TYPE]],$AX$2:$AX$5,0)),"0", "1")</f>
        <v>0</v>
      </c>
      <c r="AD6384" s="60" t="str">
        <f>IF(ISERROR(MATCH(#REF!,#REF!,0)),"0", "1")</f>
        <v>0</v>
      </c>
      <c r="AE6384" s="60" t="str">
        <f>IF(ISERROR(MATCH([3]!Quota_Std_2022_23[[#This Row], [Gender]],$AN$2:$AN$4,0)),"0", "1")</f>
        <v>0</v>
      </c>
      <c r="AF6384" s="60" t="str">
        <f>IF(ISERROR(MATCH([3]!Quota_Std_2022_23[[#This Row], [Quota Type]],[3]Sheet1!$AO$2:$AO$12,0)),"0", "1")</f>
        <v>0</v>
      </c>
      <c r="AG6384" s="60" t="str">
        <f>IF(ISERROR(MATCH(#REF!,$BA$2:$BA$8,0)),"0", "1")</f>
        <v>0</v>
      </c>
      <c r="AH6384" s="60" t="str">
        <f>IF(ISERROR(MATCH(Passout2023[[#This Row], [Nationality Pakistani/ Foreign]],$D$3:$D$4,0)),"0", "1")</f>
        <v>0</v>
      </c>
    </row>
    <row r="6385">
      <c r="Y6385" s="60" t="str">
        <f>IF(ISERROR(MATCH(Passout2023[[#This Row], [Degree Duration (year)]],$M$3:$M$10,0)),"0", "1")</f>
        <v>0</v>
      </c>
      <c r="Z6385" s="60" t="str">
        <f>IF(ISERROR(MATCH(Passout2023[[#This Row], [Admission Type]],$F$3:$F$6,0)),"0", "1")</f>
        <v>0</v>
      </c>
      <c r="AA6385" s="60" t="str">
        <f>IF(ISERROR(MATCH(Passout2023[[#This Row], [Batch Start Year]],$L$3:$L$25,0)),"0", "1")</f>
        <v>0</v>
      </c>
      <c r="AB6385" s="60" t="str">
        <f>IF(ISERROR(MATCH(Passout2023[[#This Row], [Batch Start Semester]],$K$3:$K$6,0)),"0", "1")</f>
        <v>0</v>
      </c>
      <c r="AC6385" s="60" t="str">
        <f>IF(ISERROR(MATCH([3]!Quota_Std_2022_23[[#This Row], [SESSION_TYPE]],$AX$2:$AX$5,0)),"0", "1")</f>
        <v>0</v>
      </c>
      <c r="AD6385" s="60" t="str">
        <f>IF(ISERROR(MATCH(#REF!,#REF!,0)),"0", "1")</f>
        <v>0</v>
      </c>
      <c r="AE6385" s="60" t="str">
        <f>IF(ISERROR(MATCH([3]!Quota_Std_2022_23[[#This Row], [Gender]],$AN$2:$AN$4,0)),"0", "1")</f>
        <v>0</v>
      </c>
      <c r="AF6385" s="60" t="str">
        <f>IF(ISERROR(MATCH([3]!Quota_Std_2022_23[[#This Row], [Quota Type]],[3]Sheet1!$AO$2:$AO$12,0)),"0", "1")</f>
        <v>0</v>
      </c>
      <c r="AG6385" s="60" t="str">
        <f>IF(ISERROR(MATCH(#REF!,$BA$2:$BA$8,0)),"0", "1")</f>
        <v>0</v>
      </c>
      <c r="AH6385" s="60" t="str">
        <f>IF(ISERROR(MATCH(Passout2023[[#This Row], [Nationality Pakistani/ Foreign]],$D$3:$D$4,0)),"0", "1")</f>
        <v>0</v>
      </c>
    </row>
    <row r="6386">
      <c r="Y6386" s="60" t="str">
        <f>IF(ISERROR(MATCH(Passout2023[[#This Row], [Degree Duration (year)]],$M$3:$M$10,0)),"0", "1")</f>
        <v>0</v>
      </c>
      <c r="Z6386" s="60" t="str">
        <f>IF(ISERROR(MATCH(Passout2023[[#This Row], [Admission Type]],$F$3:$F$6,0)),"0", "1")</f>
        <v>0</v>
      </c>
      <c r="AA6386" s="60" t="str">
        <f>IF(ISERROR(MATCH(Passout2023[[#This Row], [Batch Start Year]],$L$3:$L$25,0)),"0", "1")</f>
        <v>0</v>
      </c>
      <c r="AB6386" s="60" t="str">
        <f>IF(ISERROR(MATCH(Passout2023[[#This Row], [Batch Start Semester]],$K$3:$K$6,0)),"0", "1")</f>
        <v>0</v>
      </c>
      <c r="AC6386" s="60" t="str">
        <f>IF(ISERROR(MATCH([3]!Quota_Std_2022_23[[#This Row], [SESSION_TYPE]],$AX$2:$AX$5,0)),"0", "1")</f>
        <v>0</v>
      </c>
      <c r="AD6386" s="60" t="str">
        <f>IF(ISERROR(MATCH(#REF!,#REF!,0)),"0", "1")</f>
        <v>0</v>
      </c>
      <c r="AE6386" s="60" t="str">
        <f>IF(ISERROR(MATCH([3]!Quota_Std_2022_23[[#This Row], [Gender]],$AN$2:$AN$4,0)),"0", "1")</f>
        <v>0</v>
      </c>
      <c r="AF6386" s="60" t="str">
        <f>IF(ISERROR(MATCH([3]!Quota_Std_2022_23[[#This Row], [Quota Type]],[3]Sheet1!$AO$2:$AO$12,0)),"0", "1")</f>
        <v>0</v>
      </c>
      <c r="AG6386" s="60" t="str">
        <f>IF(ISERROR(MATCH(#REF!,$BA$2:$BA$8,0)),"0", "1")</f>
        <v>0</v>
      </c>
      <c r="AH6386" s="60" t="str">
        <f>IF(ISERROR(MATCH(Passout2023[[#This Row], [Nationality Pakistani/ Foreign]],$D$3:$D$4,0)),"0", "1")</f>
        <v>0</v>
      </c>
    </row>
    <row r="6387">
      <c r="Y6387" s="60" t="str">
        <f>IF(ISERROR(MATCH(Passout2023[[#This Row], [Degree Duration (year)]],$M$3:$M$10,0)),"0", "1")</f>
        <v>0</v>
      </c>
      <c r="Z6387" s="60" t="str">
        <f>IF(ISERROR(MATCH(Passout2023[[#This Row], [Admission Type]],$F$3:$F$6,0)),"0", "1")</f>
        <v>0</v>
      </c>
      <c r="AA6387" s="60" t="str">
        <f>IF(ISERROR(MATCH(Passout2023[[#This Row], [Batch Start Year]],$L$3:$L$25,0)),"0", "1")</f>
        <v>0</v>
      </c>
      <c r="AB6387" s="60" t="str">
        <f>IF(ISERROR(MATCH(Passout2023[[#This Row], [Batch Start Semester]],$K$3:$K$6,0)),"0", "1")</f>
        <v>0</v>
      </c>
      <c r="AC6387" s="60" t="str">
        <f>IF(ISERROR(MATCH([3]!Quota_Std_2022_23[[#This Row], [SESSION_TYPE]],$AX$2:$AX$5,0)),"0", "1")</f>
        <v>0</v>
      </c>
      <c r="AD6387" s="60" t="str">
        <f>IF(ISERROR(MATCH(#REF!,#REF!,0)),"0", "1")</f>
        <v>0</v>
      </c>
      <c r="AE6387" s="60" t="str">
        <f>IF(ISERROR(MATCH([3]!Quota_Std_2022_23[[#This Row], [Gender]],$AN$2:$AN$4,0)),"0", "1")</f>
        <v>0</v>
      </c>
      <c r="AF6387" s="60" t="str">
        <f>IF(ISERROR(MATCH([3]!Quota_Std_2022_23[[#This Row], [Quota Type]],[3]Sheet1!$AO$2:$AO$12,0)),"0", "1")</f>
        <v>0</v>
      </c>
      <c r="AG6387" s="60" t="str">
        <f>IF(ISERROR(MATCH(#REF!,$BA$2:$BA$8,0)),"0", "1")</f>
        <v>0</v>
      </c>
      <c r="AH6387" s="60" t="str">
        <f>IF(ISERROR(MATCH(Passout2023[[#This Row], [Nationality Pakistani/ Foreign]],$D$3:$D$4,0)),"0", "1")</f>
        <v>0</v>
      </c>
    </row>
    <row r="6388">
      <c r="Y6388" s="60" t="str">
        <f>IF(ISERROR(MATCH(Passout2023[[#This Row], [Degree Duration (year)]],$M$3:$M$10,0)),"0", "1")</f>
        <v>0</v>
      </c>
      <c r="Z6388" s="60" t="str">
        <f>IF(ISERROR(MATCH(Passout2023[[#This Row], [Admission Type]],$F$3:$F$6,0)),"0", "1")</f>
        <v>0</v>
      </c>
      <c r="AA6388" s="60" t="str">
        <f>IF(ISERROR(MATCH(Passout2023[[#This Row], [Batch Start Year]],$L$3:$L$25,0)),"0", "1")</f>
        <v>0</v>
      </c>
      <c r="AB6388" s="60" t="str">
        <f>IF(ISERROR(MATCH(Passout2023[[#This Row], [Batch Start Semester]],$K$3:$K$6,0)),"0", "1")</f>
        <v>0</v>
      </c>
      <c r="AC6388" s="60" t="str">
        <f>IF(ISERROR(MATCH([3]!Quota_Std_2022_23[[#This Row], [SESSION_TYPE]],$AX$2:$AX$5,0)),"0", "1")</f>
        <v>0</v>
      </c>
      <c r="AD6388" s="60" t="str">
        <f>IF(ISERROR(MATCH(#REF!,#REF!,0)),"0", "1")</f>
        <v>0</v>
      </c>
      <c r="AE6388" s="60" t="str">
        <f>IF(ISERROR(MATCH([3]!Quota_Std_2022_23[[#This Row], [Gender]],$AN$2:$AN$4,0)),"0", "1")</f>
        <v>0</v>
      </c>
      <c r="AF6388" s="60" t="str">
        <f>IF(ISERROR(MATCH([3]!Quota_Std_2022_23[[#This Row], [Quota Type]],[3]Sheet1!$AO$2:$AO$12,0)),"0", "1")</f>
        <v>0</v>
      </c>
      <c r="AG6388" s="60" t="str">
        <f>IF(ISERROR(MATCH(#REF!,$BA$2:$BA$8,0)),"0", "1")</f>
        <v>0</v>
      </c>
      <c r="AH6388" s="60" t="str">
        <f>IF(ISERROR(MATCH(Passout2023[[#This Row], [Nationality Pakistani/ Foreign]],$D$3:$D$4,0)),"0", "1")</f>
        <v>0</v>
      </c>
    </row>
    <row r="6389">
      <c r="Y6389" s="60" t="str">
        <f>IF(ISERROR(MATCH(Passout2023[[#This Row], [Degree Duration (year)]],$M$3:$M$10,0)),"0", "1")</f>
        <v>0</v>
      </c>
      <c r="Z6389" s="60" t="str">
        <f>IF(ISERROR(MATCH(Passout2023[[#This Row], [Admission Type]],$F$3:$F$6,0)),"0", "1")</f>
        <v>0</v>
      </c>
      <c r="AA6389" s="60" t="str">
        <f>IF(ISERROR(MATCH(Passout2023[[#This Row], [Batch Start Year]],$L$3:$L$25,0)),"0", "1")</f>
        <v>0</v>
      </c>
      <c r="AB6389" s="60" t="str">
        <f>IF(ISERROR(MATCH(Passout2023[[#This Row], [Batch Start Semester]],$K$3:$K$6,0)),"0", "1")</f>
        <v>0</v>
      </c>
      <c r="AC6389" s="60" t="str">
        <f>IF(ISERROR(MATCH([3]!Quota_Std_2022_23[[#This Row], [SESSION_TYPE]],$AX$2:$AX$5,0)),"0", "1")</f>
        <v>0</v>
      </c>
      <c r="AD6389" s="60" t="str">
        <f>IF(ISERROR(MATCH(#REF!,#REF!,0)),"0", "1")</f>
        <v>0</v>
      </c>
      <c r="AE6389" s="60" t="str">
        <f>IF(ISERROR(MATCH([3]!Quota_Std_2022_23[[#This Row], [Gender]],$AN$2:$AN$4,0)),"0", "1")</f>
        <v>0</v>
      </c>
      <c r="AF6389" s="60" t="str">
        <f>IF(ISERROR(MATCH([3]!Quota_Std_2022_23[[#This Row], [Quota Type]],[3]Sheet1!$AO$2:$AO$12,0)),"0", "1")</f>
        <v>0</v>
      </c>
      <c r="AG6389" s="60" t="str">
        <f>IF(ISERROR(MATCH(#REF!,$BA$2:$BA$8,0)),"0", "1")</f>
        <v>0</v>
      </c>
      <c r="AH6389" s="60" t="str">
        <f>IF(ISERROR(MATCH(Passout2023[[#This Row], [Nationality Pakistani/ Foreign]],$D$3:$D$4,0)),"0", "1")</f>
        <v>0</v>
      </c>
    </row>
    <row r="6390">
      <c r="Y6390" s="60" t="str">
        <f>IF(ISERROR(MATCH(Passout2023[[#This Row], [Degree Duration (year)]],$M$3:$M$10,0)),"0", "1")</f>
        <v>0</v>
      </c>
      <c r="Z6390" s="60" t="str">
        <f>IF(ISERROR(MATCH(Passout2023[[#This Row], [Admission Type]],$F$3:$F$6,0)),"0", "1")</f>
        <v>0</v>
      </c>
      <c r="AA6390" s="60" t="str">
        <f>IF(ISERROR(MATCH(Passout2023[[#This Row], [Batch Start Year]],$L$3:$L$25,0)),"0", "1")</f>
        <v>0</v>
      </c>
      <c r="AB6390" s="60" t="str">
        <f>IF(ISERROR(MATCH(Passout2023[[#This Row], [Batch Start Semester]],$K$3:$K$6,0)),"0", "1")</f>
        <v>0</v>
      </c>
      <c r="AC6390" s="60" t="str">
        <f>IF(ISERROR(MATCH([3]!Quota_Std_2022_23[[#This Row], [SESSION_TYPE]],$AX$2:$AX$5,0)),"0", "1")</f>
        <v>0</v>
      </c>
      <c r="AD6390" s="60" t="str">
        <f>IF(ISERROR(MATCH(#REF!,#REF!,0)),"0", "1")</f>
        <v>0</v>
      </c>
      <c r="AE6390" s="60" t="str">
        <f>IF(ISERROR(MATCH([3]!Quota_Std_2022_23[[#This Row], [Gender]],$AN$2:$AN$4,0)),"0", "1")</f>
        <v>0</v>
      </c>
      <c r="AF6390" s="60" t="str">
        <f>IF(ISERROR(MATCH([3]!Quota_Std_2022_23[[#This Row], [Quota Type]],[3]Sheet1!$AO$2:$AO$12,0)),"0", "1")</f>
        <v>0</v>
      </c>
      <c r="AG6390" s="60" t="str">
        <f>IF(ISERROR(MATCH(#REF!,$BA$2:$BA$8,0)),"0", "1")</f>
        <v>0</v>
      </c>
      <c r="AH6390" s="60" t="str">
        <f>IF(ISERROR(MATCH(Passout2023[[#This Row], [Nationality Pakistani/ Foreign]],$D$3:$D$4,0)),"0", "1")</f>
        <v>0</v>
      </c>
    </row>
    <row r="6391">
      <c r="Y6391" s="60" t="str">
        <f>IF(ISERROR(MATCH(Passout2023[[#This Row], [Degree Duration (year)]],$M$3:$M$10,0)),"0", "1")</f>
        <v>0</v>
      </c>
      <c r="Z6391" s="60" t="str">
        <f>IF(ISERROR(MATCH(Passout2023[[#This Row], [Admission Type]],$F$3:$F$6,0)),"0", "1")</f>
        <v>0</v>
      </c>
      <c r="AA6391" s="60" t="str">
        <f>IF(ISERROR(MATCH(Passout2023[[#This Row], [Batch Start Year]],$L$3:$L$25,0)),"0", "1")</f>
        <v>0</v>
      </c>
      <c r="AB6391" s="60" t="str">
        <f>IF(ISERROR(MATCH(Passout2023[[#This Row], [Batch Start Semester]],$K$3:$K$6,0)),"0", "1")</f>
        <v>0</v>
      </c>
      <c r="AC6391" s="60" t="str">
        <f>IF(ISERROR(MATCH([3]!Quota_Std_2022_23[[#This Row], [SESSION_TYPE]],$AX$2:$AX$5,0)),"0", "1")</f>
        <v>0</v>
      </c>
      <c r="AD6391" s="60" t="str">
        <f>IF(ISERROR(MATCH(#REF!,#REF!,0)),"0", "1")</f>
        <v>0</v>
      </c>
      <c r="AE6391" s="60" t="str">
        <f>IF(ISERROR(MATCH([3]!Quota_Std_2022_23[[#This Row], [Gender]],$AN$2:$AN$4,0)),"0", "1")</f>
        <v>0</v>
      </c>
      <c r="AF6391" s="60" t="str">
        <f>IF(ISERROR(MATCH([3]!Quota_Std_2022_23[[#This Row], [Quota Type]],[3]Sheet1!$AO$2:$AO$12,0)),"0", "1")</f>
        <v>0</v>
      </c>
      <c r="AG6391" s="60" t="str">
        <f>IF(ISERROR(MATCH(#REF!,$BA$2:$BA$8,0)),"0", "1")</f>
        <v>0</v>
      </c>
      <c r="AH6391" s="60" t="str">
        <f>IF(ISERROR(MATCH(Passout2023[[#This Row], [Nationality Pakistani/ Foreign]],$D$3:$D$4,0)),"0", "1")</f>
        <v>0</v>
      </c>
    </row>
    <row r="6392">
      <c r="Y6392" s="60" t="str">
        <f>IF(ISERROR(MATCH(Passout2023[[#This Row], [Degree Duration (year)]],$M$3:$M$10,0)),"0", "1")</f>
        <v>0</v>
      </c>
      <c r="Z6392" s="60" t="str">
        <f>IF(ISERROR(MATCH(Passout2023[[#This Row], [Admission Type]],$F$3:$F$6,0)),"0", "1")</f>
        <v>0</v>
      </c>
      <c r="AA6392" s="60" t="str">
        <f>IF(ISERROR(MATCH(Passout2023[[#This Row], [Batch Start Year]],$L$3:$L$25,0)),"0", "1")</f>
        <v>0</v>
      </c>
      <c r="AB6392" s="60" t="str">
        <f>IF(ISERROR(MATCH(Passout2023[[#This Row], [Batch Start Semester]],$K$3:$K$6,0)),"0", "1")</f>
        <v>0</v>
      </c>
      <c r="AC6392" s="60" t="str">
        <f>IF(ISERROR(MATCH([3]!Quota_Std_2022_23[[#This Row], [SESSION_TYPE]],$AX$2:$AX$5,0)),"0", "1")</f>
        <v>0</v>
      </c>
      <c r="AD6392" s="60" t="str">
        <f>IF(ISERROR(MATCH(#REF!,#REF!,0)),"0", "1")</f>
        <v>0</v>
      </c>
      <c r="AE6392" s="60" t="str">
        <f>IF(ISERROR(MATCH([3]!Quota_Std_2022_23[[#This Row], [Gender]],$AN$2:$AN$4,0)),"0", "1")</f>
        <v>0</v>
      </c>
      <c r="AF6392" s="60" t="str">
        <f>IF(ISERROR(MATCH([3]!Quota_Std_2022_23[[#This Row], [Quota Type]],[3]Sheet1!$AO$2:$AO$12,0)),"0", "1")</f>
        <v>0</v>
      </c>
      <c r="AG6392" s="60" t="str">
        <f>IF(ISERROR(MATCH(#REF!,$BA$2:$BA$8,0)),"0", "1")</f>
        <v>0</v>
      </c>
      <c r="AH6392" s="60" t="str">
        <f>IF(ISERROR(MATCH(Passout2023[[#This Row], [Nationality Pakistani/ Foreign]],$D$3:$D$4,0)),"0", "1")</f>
        <v>0</v>
      </c>
    </row>
    <row r="6393">
      <c r="Y6393" s="60" t="str">
        <f>IF(ISERROR(MATCH(Passout2023[[#This Row], [Degree Duration (year)]],$M$3:$M$10,0)),"0", "1")</f>
        <v>0</v>
      </c>
      <c r="Z6393" s="60" t="str">
        <f>IF(ISERROR(MATCH(Passout2023[[#This Row], [Admission Type]],$F$3:$F$6,0)),"0", "1")</f>
        <v>0</v>
      </c>
      <c r="AA6393" s="60" t="str">
        <f>IF(ISERROR(MATCH(Passout2023[[#This Row], [Batch Start Year]],$L$3:$L$25,0)),"0", "1")</f>
        <v>0</v>
      </c>
      <c r="AB6393" s="60" t="str">
        <f>IF(ISERROR(MATCH(Passout2023[[#This Row], [Batch Start Semester]],$K$3:$K$6,0)),"0", "1")</f>
        <v>0</v>
      </c>
      <c r="AC6393" s="60" t="str">
        <f>IF(ISERROR(MATCH([3]!Quota_Std_2022_23[[#This Row], [SESSION_TYPE]],$AX$2:$AX$5,0)),"0", "1")</f>
        <v>0</v>
      </c>
      <c r="AD6393" s="60" t="str">
        <f>IF(ISERROR(MATCH(#REF!,#REF!,0)),"0", "1")</f>
        <v>0</v>
      </c>
      <c r="AE6393" s="60" t="str">
        <f>IF(ISERROR(MATCH([3]!Quota_Std_2022_23[[#This Row], [Gender]],$AN$2:$AN$4,0)),"0", "1")</f>
        <v>0</v>
      </c>
      <c r="AF6393" s="60" t="str">
        <f>IF(ISERROR(MATCH([3]!Quota_Std_2022_23[[#This Row], [Quota Type]],[3]Sheet1!$AO$2:$AO$12,0)),"0", "1")</f>
        <v>0</v>
      </c>
      <c r="AG6393" s="60" t="str">
        <f>IF(ISERROR(MATCH(#REF!,$BA$2:$BA$8,0)),"0", "1")</f>
        <v>0</v>
      </c>
      <c r="AH6393" s="60" t="str">
        <f>IF(ISERROR(MATCH(Passout2023[[#This Row], [Nationality Pakistani/ Foreign]],$D$3:$D$4,0)),"0", "1")</f>
        <v>0</v>
      </c>
    </row>
    <row r="6394">
      <c r="Y6394" s="60" t="str">
        <f>IF(ISERROR(MATCH(Passout2023[[#This Row], [Degree Duration (year)]],$M$3:$M$10,0)),"0", "1")</f>
        <v>0</v>
      </c>
      <c r="Z6394" s="60" t="str">
        <f>IF(ISERROR(MATCH(Passout2023[[#This Row], [Admission Type]],$F$3:$F$6,0)),"0", "1")</f>
        <v>0</v>
      </c>
      <c r="AA6394" s="60" t="str">
        <f>IF(ISERROR(MATCH(Passout2023[[#This Row], [Batch Start Year]],$L$3:$L$25,0)),"0", "1")</f>
        <v>0</v>
      </c>
      <c r="AB6394" s="60" t="str">
        <f>IF(ISERROR(MATCH(Passout2023[[#This Row], [Batch Start Semester]],$K$3:$K$6,0)),"0", "1")</f>
        <v>0</v>
      </c>
      <c r="AC6394" s="60" t="str">
        <f>IF(ISERROR(MATCH([3]!Quota_Std_2022_23[[#This Row], [SESSION_TYPE]],$AX$2:$AX$5,0)),"0", "1")</f>
        <v>0</v>
      </c>
      <c r="AD6394" s="60" t="str">
        <f>IF(ISERROR(MATCH(#REF!,#REF!,0)),"0", "1")</f>
        <v>0</v>
      </c>
      <c r="AE6394" s="60" t="str">
        <f>IF(ISERROR(MATCH([3]!Quota_Std_2022_23[[#This Row], [Gender]],$AN$2:$AN$4,0)),"0", "1")</f>
        <v>0</v>
      </c>
      <c r="AF6394" s="60" t="str">
        <f>IF(ISERROR(MATCH([3]!Quota_Std_2022_23[[#This Row], [Quota Type]],[3]Sheet1!$AO$2:$AO$12,0)),"0", "1")</f>
        <v>0</v>
      </c>
      <c r="AG6394" s="60" t="str">
        <f>IF(ISERROR(MATCH(#REF!,$BA$2:$BA$8,0)),"0", "1")</f>
        <v>0</v>
      </c>
      <c r="AH6394" s="60" t="str">
        <f>IF(ISERROR(MATCH(Passout2023[[#This Row], [Nationality Pakistani/ Foreign]],$D$3:$D$4,0)),"0", "1")</f>
        <v>0</v>
      </c>
    </row>
    <row r="6395">
      <c r="Y6395" s="60" t="str">
        <f>IF(ISERROR(MATCH(Passout2023[[#This Row], [Degree Duration (year)]],$M$3:$M$10,0)),"0", "1")</f>
        <v>0</v>
      </c>
      <c r="Z6395" s="60" t="str">
        <f>IF(ISERROR(MATCH(Passout2023[[#This Row], [Admission Type]],$F$3:$F$6,0)),"0", "1")</f>
        <v>0</v>
      </c>
      <c r="AA6395" s="60" t="str">
        <f>IF(ISERROR(MATCH(Passout2023[[#This Row], [Batch Start Year]],$L$3:$L$25,0)),"0", "1")</f>
        <v>0</v>
      </c>
      <c r="AB6395" s="60" t="str">
        <f>IF(ISERROR(MATCH(Passout2023[[#This Row], [Batch Start Semester]],$K$3:$K$6,0)),"0", "1")</f>
        <v>0</v>
      </c>
      <c r="AC6395" s="60" t="str">
        <f>IF(ISERROR(MATCH([3]!Quota_Std_2022_23[[#This Row], [SESSION_TYPE]],$AX$2:$AX$5,0)),"0", "1")</f>
        <v>0</v>
      </c>
      <c r="AD6395" s="60" t="str">
        <f>IF(ISERROR(MATCH(#REF!,#REF!,0)),"0", "1")</f>
        <v>0</v>
      </c>
      <c r="AE6395" s="60" t="str">
        <f>IF(ISERROR(MATCH([3]!Quota_Std_2022_23[[#This Row], [Gender]],$AN$2:$AN$4,0)),"0", "1")</f>
        <v>0</v>
      </c>
      <c r="AF6395" s="60" t="str">
        <f>IF(ISERROR(MATCH([3]!Quota_Std_2022_23[[#This Row], [Quota Type]],[3]Sheet1!$AO$2:$AO$12,0)),"0", "1")</f>
        <v>0</v>
      </c>
      <c r="AG6395" s="60" t="str">
        <f>IF(ISERROR(MATCH(#REF!,$BA$2:$BA$8,0)),"0", "1")</f>
        <v>0</v>
      </c>
      <c r="AH6395" s="60" t="str">
        <f>IF(ISERROR(MATCH(Passout2023[[#This Row], [Nationality Pakistani/ Foreign]],$D$3:$D$4,0)),"0", "1")</f>
        <v>0</v>
      </c>
    </row>
    <row r="6396">
      <c r="Y6396" s="60" t="str">
        <f>IF(ISERROR(MATCH(Passout2023[[#This Row], [Degree Duration (year)]],$M$3:$M$10,0)),"0", "1")</f>
        <v>0</v>
      </c>
      <c r="Z6396" s="60" t="str">
        <f>IF(ISERROR(MATCH(Passout2023[[#This Row], [Admission Type]],$F$3:$F$6,0)),"0", "1")</f>
        <v>0</v>
      </c>
      <c r="AA6396" s="60" t="str">
        <f>IF(ISERROR(MATCH(Passout2023[[#This Row], [Batch Start Year]],$L$3:$L$25,0)),"0", "1")</f>
        <v>0</v>
      </c>
      <c r="AB6396" s="60" t="str">
        <f>IF(ISERROR(MATCH(Passout2023[[#This Row], [Batch Start Semester]],$K$3:$K$6,0)),"0", "1")</f>
        <v>0</v>
      </c>
      <c r="AC6396" s="60" t="str">
        <f>IF(ISERROR(MATCH([3]!Quota_Std_2022_23[[#This Row], [SESSION_TYPE]],$AX$2:$AX$5,0)),"0", "1")</f>
        <v>0</v>
      </c>
      <c r="AD6396" s="60" t="str">
        <f>IF(ISERROR(MATCH(#REF!,#REF!,0)),"0", "1")</f>
        <v>0</v>
      </c>
      <c r="AE6396" s="60" t="str">
        <f>IF(ISERROR(MATCH([3]!Quota_Std_2022_23[[#This Row], [Gender]],$AN$2:$AN$4,0)),"0", "1")</f>
        <v>0</v>
      </c>
      <c r="AF6396" s="60" t="str">
        <f>IF(ISERROR(MATCH([3]!Quota_Std_2022_23[[#This Row], [Quota Type]],[3]Sheet1!$AO$2:$AO$12,0)),"0", "1")</f>
        <v>0</v>
      </c>
      <c r="AG6396" s="60" t="str">
        <f>IF(ISERROR(MATCH(#REF!,$BA$2:$BA$8,0)),"0", "1")</f>
        <v>0</v>
      </c>
      <c r="AH6396" s="60" t="str">
        <f>IF(ISERROR(MATCH(Passout2023[[#This Row], [Nationality Pakistani/ Foreign]],$D$3:$D$4,0)),"0", "1")</f>
        <v>0</v>
      </c>
    </row>
    <row r="6397">
      <c r="Y6397" s="60" t="str">
        <f>IF(ISERROR(MATCH(Passout2023[[#This Row], [Degree Duration (year)]],$M$3:$M$10,0)),"0", "1")</f>
        <v>0</v>
      </c>
      <c r="Z6397" s="60" t="str">
        <f>IF(ISERROR(MATCH(Passout2023[[#This Row], [Admission Type]],$F$3:$F$6,0)),"0", "1")</f>
        <v>0</v>
      </c>
      <c r="AA6397" s="60" t="str">
        <f>IF(ISERROR(MATCH(Passout2023[[#This Row], [Batch Start Year]],$L$3:$L$25,0)),"0", "1")</f>
        <v>0</v>
      </c>
      <c r="AB6397" s="60" t="str">
        <f>IF(ISERROR(MATCH(Passout2023[[#This Row], [Batch Start Semester]],$K$3:$K$6,0)),"0", "1")</f>
        <v>0</v>
      </c>
      <c r="AC6397" s="60" t="str">
        <f>IF(ISERROR(MATCH([3]!Quota_Std_2022_23[[#This Row], [SESSION_TYPE]],$AX$2:$AX$5,0)),"0", "1")</f>
        <v>0</v>
      </c>
      <c r="AD6397" s="60" t="str">
        <f>IF(ISERROR(MATCH(#REF!,#REF!,0)),"0", "1")</f>
        <v>0</v>
      </c>
      <c r="AE6397" s="60" t="str">
        <f>IF(ISERROR(MATCH([3]!Quota_Std_2022_23[[#This Row], [Gender]],$AN$2:$AN$4,0)),"0", "1")</f>
        <v>0</v>
      </c>
      <c r="AF6397" s="60" t="str">
        <f>IF(ISERROR(MATCH([3]!Quota_Std_2022_23[[#This Row], [Quota Type]],[3]Sheet1!$AO$2:$AO$12,0)),"0", "1")</f>
        <v>0</v>
      </c>
      <c r="AG6397" s="60" t="str">
        <f>IF(ISERROR(MATCH(#REF!,$BA$2:$BA$8,0)),"0", "1")</f>
        <v>0</v>
      </c>
      <c r="AH6397" s="60" t="str">
        <f>IF(ISERROR(MATCH(Passout2023[[#This Row], [Nationality Pakistani/ Foreign]],$D$3:$D$4,0)),"0", "1")</f>
        <v>0</v>
      </c>
    </row>
    <row r="6398">
      <c r="Y6398" s="60" t="str">
        <f>IF(ISERROR(MATCH(Passout2023[[#This Row], [Degree Duration (year)]],$M$3:$M$10,0)),"0", "1")</f>
        <v>0</v>
      </c>
      <c r="Z6398" s="60" t="str">
        <f>IF(ISERROR(MATCH(Passout2023[[#This Row], [Admission Type]],$F$3:$F$6,0)),"0", "1")</f>
        <v>0</v>
      </c>
      <c r="AA6398" s="60" t="str">
        <f>IF(ISERROR(MATCH(Passout2023[[#This Row], [Batch Start Year]],$L$3:$L$25,0)),"0", "1")</f>
        <v>0</v>
      </c>
      <c r="AB6398" s="60" t="str">
        <f>IF(ISERROR(MATCH(Passout2023[[#This Row], [Batch Start Semester]],$K$3:$K$6,0)),"0", "1")</f>
        <v>0</v>
      </c>
      <c r="AC6398" s="60" t="str">
        <f>IF(ISERROR(MATCH([3]!Quota_Std_2022_23[[#This Row], [SESSION_TYPE]],$AX$2:$AX$5,0)),"0", "1")</f>
        <v>0</v>
      </c>
      <c r="AD6398" s="60" t="str">
        <f>IF(ISERROR(MATCH(#REF!,#REF!,0)),"0", "1")</f>
        <v>0</v>
      </c>
      <c r="AE6398" s="60" t="str">
        <f>IF(ISERROR(MATCH([3]!Quota_Std_2022_23[[#This Row], [Gender]],$AN$2:$AN$4,0)),"0", "1")</f>
        <v>0</v>
      </c>
      <c r="AF6398" s="60" t="str">
        <f>IF(ISERROR(MATCH([3]!Quota_Std_2022_23[[#This Row], [Quota Type]],[3]Sheet1!$AO$2:$AO$12,0)),"0", "1")</f>
        <v>0</v>
      </c>
      <c r="AG6398" s="60" t="str">
        <f>IF(ISERROR(MATCH(#REF!,$BA$2:$BA$8,0)),"0", "1")</f>
        <v>0</v>
      </c>
      <c r="AH6398" s="60" t="str">
        <f>IF(ISERROR(MATCH(Passout2023[[#This Row], [Nationality Pakistani/ Foreign]],$D$3:$D$4,0)),"0", "1")</f>
        <v>0</v>
      </c>
    </row>
    <row r="6399">
      <c r="Y6399" s="60" t="str">
        <f>IF(ISERROR(MATCH(Passout2023[[#This Row], [Degree Duration (year)]],$M$3:$M$10,0)),"0", "1")</f>
        <v>0</v>
      </c>
      <c r="Z6399" s="60" t="str">
        <f>IF(ISERROR(MATCH(Passout2023[[#This Row], [Admission Type]],$F$3:$F$6,0)),"0", "1")</f>
        <v>0</v>
      </c>
      <c r="AA6399" s="60" t="str">
        <f>IF(ISERROR(MATCH(Passout2023[[#This Row], [Batch Start Year]],$L$3:$L$25,0)),"0", "1")</f>
        <v>0</v>
      </c>
      <c r="AB6399" s="60" t="str">
        <f>IF(ISERROR(MATCH(Passout2023[[#This Row], [Batch Start Semester]],$K$3:$K$6,0)),"0", "1")</f>
        <v>0</v>
      </c>
      <c r="AC6399" s="60" t="str">
        <f>IF(ISERROR(MATCH([3]!Quota_Std_2022_23[[#This Row], [SESSION_TYPE]],$AX$2:$AX$5,0)),"0", "1")</f>
        <v>0</v>
      </c>
      <c r="AD6399" s="60" t="str">
        <f>IF(ISERROR(MATCH(#REF!,#REF!,0)),"0", "1")</f>
        <v>0</v>
      </c>
      <c r="AE6399" s="60" t="str">
        <f>IF(ISERROR(MATCH([3]!Quota_Std_2022_23[[#This Row], [Gender]],$AN$2:$AN$4,0)),"0", "1")</f>
        <v>0</v>
      </c>
      <c r="AF6399" s="60" t="str">
        <f>IF(ISERROR(MATCH([3]!Quota_Std_2022_23[[#This Row], [Quota Type]],[3]Sheet1!$AO$2:$AO$12,0)),"0", "1")</f>
        <v>0</v>
      </c>
      <c r="AG6399" s="60" t="str">
        <f>IF(ISERROR(MATCH(#REF!,$BA$2:$BA$8,0)),"0", "1")</f>
        <v>0</v>
      </c>
      <c r="AH6399" s="60" t="str">
        <f>IF(ISERROR(MATCH(Passout2023[[#This Row], [Nationality Pakistani/ Foreign]],$D$3:$D$4,0)),"0", "1")</f>
        <v>0</v>
      </c>
    </row>
    <row r="6400">
      <c r="Y6400" s="60" t="str">
        <f>IF(ISERROR(MATCH(Passout2023[[#This Row], [Degree Duration (year)]],$M$3:$M$10,0)),"0", "1")</f>
        <v>0</v>
      </c>
      <c r="Z6400" s="60" t="str">
        <f>IF(ISERROR(MATCH(Passout2023[[#This Row], [Admission Type]],$F$3:$F$6,0)),"0", "1")</f>
        <v>0</v>
      </c>
      <c r="AA6400" s="60" t="str">
        <f>IF(ISERROR(MATCH(Passout2023[[#This Row], [Batch Start Year]],$L$3:$L$25,0)),"0", "1")</f>
        <v>0</v>
      </c>
      <c r="AB6400" s="60" t="str">
        <f>IF(ISERROR(MATCH(Passout2023[[#This Row], [Batch Start Semester]],$K$3:$K$6,0)),"0", "1")</f>
        <v>0</v>
      </c>
      <c r="AC6400" s="60" t="str">
        <f>IF(ISERROR(MATCH([3]!Quota_Std_2022_23[[#This Row], [SESSION_TYPE]],$AX$2:$AX$5,0)),"0", "1")</f>
        <v>0</v>
      </c>
      <c r="AD6400" s="60" t="str">
        <f>IF(ISERROR(MATCH(#REF!,#REF!,0)),"0", "1")</f>
        <v>0</v>
      </c>
      <c r="AE6400" s="60" t="str">
        <f>IF(ISERROR(MATCH([3]!Quota_Std_2022_23[[#This Row], [Gender]],$AN$2:$AN$4,0)),"0", "1")</f>
        <v>0</v>
      </c>
      <c r="AF6400" s="60" t="str">
        <f>IF(ISERROR(MATCH([3]!Quota_Std_2022_23[[#This Row], [Quota Type]],[3]Sheet1!$AO$2:$AO$12,0)),"0", "1")</f>
        <v>0</v>
      </c>
      <c r="AG6400" s="60" t="str">
        <f>IF(ISERROR(MATCH(#REF!,$BA$2:$BA$8,0)),"0", "1")</f>
        <v>0</v>
      </c>
      <c r="AH6400" s="60" t="str">
        <f>IF(ISERROR(MATCH(Passout2023[[#This Row], [Nationality Pakistani/ Foreign]],$D$3:$D$4,0)),"0", "1")</f>
        <v>0</v>
      </c>
    </row>
    <row r="6401">
      <c r="Y6401" s="60" t="str">
        <f>IF(ISERROR(MATCH(Passout2023[[#This Row], [Degree Duration (year)]],$M$3:$M$10,0)),"0", "1")</f>
        <v>0</v>
      </c>
      <c r="Z6401" s="60" t="str">
        <f>IF(ISERROR(MATCH(Passout2023[[#This Row], [Admission Type]],$F$3:$F$6,0)),"0", "1")</f>
        <v>0</v>
      </c>
      <c r="AA6401" s="60" t="str">
        <f>IF(ISERROR(MATCH(Passout2023[[#This Row], [Batch Start Year]],$L$3:$L$25,0)),"0", "1")</f>
        <v>0</v>
      </c>
      <c r="AB6401" s="60" t="str">
        <f>IF(ISERROR(MATCH(Passout2023[[#This Row], [Batch Start Semester]],$K$3:$K$6,0)),"0", "1")</f>
        <v>0</v>
      </c>
      <c r="AC6401" s="60" t="str">
        <f>IF(ISERROR(MATCH([3]!Quota_Std_2022_23[[#This Row], [SESSION_TYPE]],$AX$2:$AX$5,0)),"0", "1")</f>
        <v>0</v>
      </c>
      <c r="AD6401" s="60" t="str">
        <f>IF(ISERROR(MATCH(#REF!,#REF!,0)),"0", "1")</f>
        <v>0</v>
      </c>
      <c r="AE6401" s="60" t="str">
        <f>IF(ISERROR(MATCH([3]!Quota_Std_2022_23[[#This Row], [Gender]],$AN$2:$AN$4,0)),"0", "1")</f>
        <v>0</v>
      </c>
      <c r="AF6401" s="60" t="str">
        <f>IF(ISERROR(MATCH([3]!Quota_Std_2022_23[[#This Row], [Quota Type]],[3]Sheet1!$AO$2:$AO$12,0)),"0", "1")</f>
        <v>0</v>
      </c>
      <c r="AG6401" s="60" t="str">
        <f>IF(ISERROR(MATCH(#REF!,$BA$2:$BA$8,0)),"0", "1")</f>
        <v>0</v>
      </c>
      <c r="AH6401" s="60" t="str">
        <f>IF(ISERROR(MATCH(Passout2023[[#This Row], [Nationality Pakistani/ Foreign]],$D$3:$D$4,0)),"0", "1")</f>
        <v>0</v>
      </c>
    </row>
    <row r="6402">
      <c r="Y6402" s="60" t="str">
        <f>IF(ISERROR(MATCH(Passout2023[[#This Row], [Degree Duration (year)]],$M$3:$M$10,0)),"0", "1")</f>
        <v>0</v>
      </c>
      <c r="Z6402" s="60" t="str">
        <f>IF(ISERROR(MATCH(Passout2023[[#This Row], [Admission Type]],$F$3:$F$6,0)),"0", "1")</f>
        <v>0</v>
      </c>
      <c r="AA6402" s="60" t="str">
        <f>IF(ISERROR(MATCH(Passout2023[[#This Row], [Batch Start Year]],$L$3:$L$25,0)),"0", "1")</f>
        <v>0</v>
      </c>
      <c r="AB6402" s="60" t="str">
        <f>IF(ISERROR(MATCH(Passout2023[[#This Row], [Batch Start Semester]],$K$3:$K$6,0)),"0", "1")</f>
        <v>0</v>
      </c>
      <c r="AC6402" s="60" t="str">
        <f>IF(ISERROR(MATCH([3]!Quota_Std_2022_23[[#This Row], [SESSION_TYPE]],$AX$2:$AX$5,0)),"0", "1")</f>
        <v>0</v>
      </c>
      <c r="AD6402" s="60" t="str">
        <f>IF(ISERROR(MATCH(#REF!,#REF!,0)),"0", "1")</f>
        <v>0</v>
      </c>
      <c r="AE6402" s="60" t="str">
        <f>IF(ISERROR(MATCH([3]!Quota_Std_2022_23[[#This Row], [Gender]],$AN$2:$AN$4,0)),"0", "1")</f>
        <v>0</v>
      </c>
      <c r="AF6402" s="60" t="str">
        <f>IF(ISERROR(MATCH([3]!Quota_Std_2022_23[[#This Row], [Quota Type]],[3]Sheet1!$AO$2:$AO$12,0)),"0", "1")</f>
        <v>0</v>
      </c>
      <c r="AG6402" s="60" t="str">
        <f>IF(ISERROR(MATCH(#REF!,$BA$2:$BA$8,0)),"0", "1")</f>
        <v>0</v>
      </c>
      <c r="AH6402" s="60" t="str">
        <f>IF(ISERROR(MATCH(Passout2023[[#This Row], [Nationality Pakistani/ Foreign]],$D$3:$D$4,0)),"0", "1")</f>
        <v>0</v>
      </c>
    </row>
    <row r="6403">
      <c r="Y6403" s="60" t="str">
        <f>IF(ISERROR(MATCH(Passout2023[[#This Row], [Degree Duration (year)]],$M$3:$M$10,0)),"0", "1")</f>
        <v>0</v>
      </c>
      <c r="Z6403" s="60" t="str">
        <f>IF(ISERROR(MATCH(Passout2023[[#This Row], [Admission Type]],$F$3:$F$6,0)),"0", "1")</f>
        <v>0</v>
      </c>
      <c r="AA6403" s="60" t="str">
        <f>IF(ISERROR(MATCH(Passout2023[[#This Row], [Batch Start Year]],$L$3:$L$25,0)),"0", "1")</f>
        <v>0</v>
      </c>
      <c r="AB6403" s="60" t="str">
        <f>IF(ISERROR(MATCH(Passout2023[[#This Row], [Batch Start Semester]],$K$3:$K$6,0)),"0", "1")</f>
        <v>0</v>
      </c>
      <c r="AC6403" s="60" t="str">
        <f>IF(ISERROR(MATCH([3]!Quota_Std_2022_23[[#This Row], [SESSION_TYPE]],$AX$2:$AX$5,0)),"0", "1")</f>
        <v>0</v>
      </c>
      <c r="AD6403" s="60" t="str">
        <f>IF(ISERROR(MATCH(#REF!,#REF!,0)),"0", "1")</f>
        <v>0</v>
      </c>
      <c r="AE6403" s="60" t="str">
        <f>IF(ISERROR(MATCH([3]!Quota_Std_2022_23[[#This Row], [Gender]],$AN$2:$AN$4,0)),"0", "1")</f>
        <v>0</v>
      </c>
      <c r="AF6403" s="60" t="str">
        <f>IF(ISERROR(MATCH([3]!Quota_Std_2022_23[[#This Row], [Quota Type]],[3]Sheet1!$AO$2:$AO$12,0)),"0", "1")</f>
        <v>0</v>
      </c>
      <c r="AG6403" s="60" t="str">
        <f>IF(ISERROR(MATCH(#REF!,$BA$2:$BA$8,0)),"0", "1")</f>
        <v>0</v>
      </c>
      <c r="AH6403" s="60" t="str">
        <f>IF(ISERROR(MATCH(Passout2023[[#This Row], [Nationality Pakistani/ Foreign]],$D$3:$D$4,0)),"0", "1")</f>
        <v>0</v>
      </c>
    </row>
    <row r="6404">
      <c r="Y6404" s="60" t="str">
        <f>IF(ISERROR(MATCH(Passout2023[[#This Row], [Degree Duration (year)]],$M$3:$M$10,0)),"0", "1")</f>
        <v>0</v>
      </c>
      <c r="Z6404" s="60" t="str">
        <f>IF(ISERROR(MATCH(Passout2023[[#This Row], [Admission Type]],$F$3:$F$6,0)),"0", "1")</f>
        <v>0</v>
      </c>
      <c r="AA6404" s="60" t="str">
        <f>IF(ISERROR(MATCH(Passout2023[[#This Row], [Batch Start Year]],$L$3:$L$25,0)),"0", "1")</f>
        <v>0</v>
      </c>
      <c r="AB6404" s="60" t="str">
        <f>IF(ISERROR(MATCH(Passout2023[[#This Row], [Batch Start Semester]],$K$3:$K$6,0)),"0", "1")</f>
        <v>0</v>
      </c>
      <c r="AC6404" s="60" t="str">
        <f>IF(ISERROR(MATCH([3]!Quota_Std_2022_23[[#This Row], [SESSION_TYPE]],$AX$2:$AX$5,0)),"0", "1")</f>
        <v>0</v>
      </c>
      <c r="AD6404" s="60" t="str">
        <f>IF(ISERROR(MATCH(#REF!,#REF!,0)),"0", "1")</f>
        <v>0</v>
      </c>
      <c r="AE6404" s="60" t="str">
        <f>IF(ISERROR(MATCH([3]!Quota_Std_2022_23[[#This Row], [Gender]],$AN$2:$AN$4,0)),"0", "1")</f>
        <v>0</v>
      </c>
      <c r="AF6404" s="60" t="str">
        <f>IF(ISERROR(MATCH([3]!Quota_Std_2022_23[[#This Row], [Quota Type]],[3]Sheet1!$AO$2:$AO$12,0)),"0", "1")</f>
        <v>0</v>
      </c>
      <c r="AG6404" s="60" t="str">
        <f>IF(ISERROR(MATCH(#REF!,$BA$2:$BA$8,0)),"0", "1")</f>
        <v>0</v>
      </c>
      <c r="AH6404" s="60" t="str">
        <f>IF(ISERROR(MATCH(Passout2023[[#This Row], [Nationality Pakistani/ Foreign]],$D$3:$D$4,0)),"0", "1")</f>
        <v>0</v>
      </c>
    </row>
    <row r="6405">
      <c r="Y6405" s="60" t="str">
        <f>IF(ISERROR(MATCH(Passout2023[[#This Row], [Degree Duration (year)]],$M$3:$M$10,0)),"0", "1")</f>
        <v>0</v>
      </c>
      <c r="Z6405" s="60" t="str">
        <f>IF(ISERROR(MATCH(Passout2023[[#This Row], [Admission Type]],$F$3:$F$6,0)),"0", "1")</f>
        <v>0</v>
      </c>
      <c r="AA6405" s="60" t="str">
        <f>IF(ISERROR(MATCH(Passout2023[[#This Row], [Batch Start Year]],$L$3:$L$25,0)),"0", "1")</f>
        <v>0</v>
      </c>
      <c r="AB6405" s="60" t="str">
        <f>IF(ISERROR(MATCH(Passout2023[[#This Row], [Batch Start Semester]],$K$3:$K$6,0)),"0", "1")</f>
        <v>0</v>
      </c>
      <c r="AC6405" s="60" t="str">
        <f>IF(ISERROR(MATCH([3]!Quota_Std_2022_23[[#This Row], [SESSION_TYPE]],$AX$2:$AX$5,0)),"0", "1")</f>
        <v>0</v>
      </c>
      <c r="AD6405" s="60" t="str">
        <f>IF(ISERROR(MATCH(#REF!,#REF!,0)),"0", "1")</f>
        <v>0</v>
      </c>
      <c r="AE6405" s="60" t="str">
        <f>IF(ISERROR(MATCH([3]!Quota_Std_2022_23[[#This Row], [Gender]],$AN$2:$AN$4,0)),"0", "1")</f>
        <v>0</v>
      </c>
      <c r="AF6405" s="60" t="str">
        <f>IF(ISERROR(MATCH([3]!Quota_Std_2022_23[[#This Row], [Quota Type]],[3]Sheet1!$AO$2:$AO$12,0)),"0", "1")</f>
        <v>0</v>
      </c>
      <c r="AG6405" s="60" t="str">
        <f>IF(ISERROR(MATCH(#REF!,$BA$2:$BA$8,0)),"0", "1")</f>
        <v>0</v>
      </c>
      <c r="AH6405" s="60" t="str">
        <f>IF(ISERROR(MATCH(Passout2023[[#This Row], [Nationality Pakistani/ Foreign]],$D$3:$D$4,0)),"0", "1")</f>
        <v>0</v>
      </c>
    </row>
    <row r="6406">
      <c r="Y6406" s="60" t="str">
        <f>IF(ISERROR(MATCH(Passout2023[[#This Row], [Degree Duration (year)]],$M$3:$M$10,0)),"0", "1")</f>
        <v>0</v>
      </c>
      <c r="Z6406" s="60" t="str">
        <f>IF(ISERROR(MATCH(Passout2023[[#This Row], [Admission Type]],$F$3:$F$6,0)),"0", "1")</f>
        <v>0</v>
      </c>
      <c r="AA6406" s="60" t="str">
        <f>IF(ISERROR(MATCH(Passout2023[[#This Row], [Batch Start Year]],$L$3:$L$25,0)),"0", "1")</f>
        <v>0</v>
      </c>
      <c r="AB6406" s="60" t="str">
        <f>IF(ISERROR(MATCH(Passout2023[[#This Row], [Batch Start Semester]],$K$3:$K$6,0)),"0", "1")</f>
        <v>0</v>
      </c>
      <c r="AC6406" s="60" t="str">
        <f>IF(ISERROR(MATCH([3]!Quota_Std_2022_23[[#This Row], [SESSION_TYPE]],$AX$2:$AX$5,0)),"0", "1")</f>
        <v>0</v>
      </c>
      <c r="AD6406" s="60" t="str">
        <f>IF(ISERROR(MATCH(#REF!,#REF!,0)),"0", "1")</f>
        <v>0</v>
      </c>
      <c r="AE6406" s="60" t="str">
        <f>IF(ISERROR(MATCH([3]!Quota_Std_2022_23[[#This Row], [Gender]],$AN$2:$AN$4,0)),"0", "1")</f>
        <v>0</v>
      </c>
      <c r="AF6406" s="60" t="str">
        <f>IF(ISERROR(MATCH([3]!Quota_Std_2022_23[[#This Row], [Quota Type]],[3]Sheet1!$AO$2:$AO$12,0)),"0", "1")</f>
        <v>0</v>
      </c>
      <c r="AG6406" s="60" t="str">
        <f>IF(ISERROR(MATCH(#REF!,$BA$2:$BA$8,0)),"0", "1")</f>
        <v>0</v>
      </c>
      <c r="AH6406" s="60" t="str">
        <f>IF(ISERROR(MATCH(Passout2023[[#This Row], [Nationality Pakistani/ Foreign]],$D$3:$D$4,0)),"0", "1")</f>
        <v>0</v>
      </c>
    </row>
    <row r="6407">
      <c r="Y6407" s="60" t="str">
        <f>IF(ISERROR(MATCH(Passout2023[[#This Row], [Degree Duration (year)]],$M$3:$M$10,0)),"0", "1")</f>
        <v>0</v>
      </c>
      <c r="Z6407" s="60" t="str">
        <f>IF(ISERROR(MATCH(Passout2023[[#This Row], [Admission Type]],$F$3:$F$6,0)),"0", "1")</f>
        <v>0</v>
      </c>
      <c r="AA6407" s="60" t="str">
        <f>IF(ISERROR(MATCH(Passout2023[[#This Row], [Batch Start Year]],$L$3:$L$25,0)),"0", "1")</f>
        <v>0</v>
      </c>
      <c r="AB6407" s="60" t="str">
        <f>IF(ISERROR(MATCH(Passout2023[[#This Row], [Batch Start Semester]],$K$3:$K$6,0)),"0", "1")</f>
        <v>0</v>
      </c>
      <c r="AC6407" s="60" t="str">
        <f>IF(ISERROR(MATCH([3]!Quota_Std_2022_23[[#This Row], [SESSION_TYPE]],$AX$2:$AX$5,0)),"0", "1")</f>
        <v>0</v>
      </c>
      <c r="AD6407" s="60" t="str">
        <f>IF(ISERROR(MATCH(#REF!,#REF!,0)),"0", "1")</f>
        <v>0</v>
      </c>
      <c r="AE6407" s="60" t="str">
        <f>IF(ISERROR(MATCH([3]!Quota_Std_2022_23[[#This Row], [Gender]],$AN$2:$AN$4,0)),"0", "1")</f>
        <v>0</v>
      </c>
      <c r="AF6407" s="60" t="str">
        <f>IF(ISERROR(MATCH([3]!Quota_Std_2022_23[[#This Row], [Quota Type]],[3]Sheet1!$AO$2:$AO$12,0)),"0", "1")</f>
        <v>0</v>
      </c>
      <c r="AG6407" s="60" t="str">
        <f>IF(ISERROR(MATCH(#REF!,$BA$2:$BA$8,0)),"0", "1")</f>
        <v>0</v>
      </c>
      <c r="AH6407" s="60" t="str">
        <f>IF(ISERROR(MATCH(Passout2023[[#This Row], [Nationality Pakistani/ Foreign]],$D$3:$D$4,0)),"0", "1")</f>
        <v>0</v>
      </c>
    </row>
    <row r="6408">
      <c r="Y6408" s="60" t="str">
        <f>IF(ISERROR(MATCH(Passout2023[[#This Row], [Degree Duration (year)]],$M$3:$M$10,0)),"0", "1")</f>
        <v>0</v>
      </c>
      <c r="Z6408" s="60" t="str">
        <f>IF(ISERROR(MATCH(Passout2023[[#This Row], [Admission Type]],$F$3:$F$6,0)),"0", "1")</f>
        <v>0</v>
      </c>
      <c r="AA6408" s="60" t="str">
        <f>IF(ISERROR(MATCH(Passout2023[[#This Row], [Batch Start Year]],$L$3:$L$25,0)),"0", "1")</f>
        <v>0</v>
      </c>
      <c r="AB6408" s="60" t="str">
        <f>IF(ISERROR(MATCH(Passout2023[[#This Row], [Batch Start Semester]],$K$3:$K$6,0)),"0", "1")</f>
        <v>0</v>
      </c>
      <c r="AC6408" s="60" t="str">
        <f>IF(ISERROR(MATCH([3]!Quota_Std_2022_23[[#This Row], [SESSION_TYPE]],$AX$2:$AX$5,0)),"0", "1")</f>
        <v>0</v>
      </c>
      <c r="AD6408" s="60" t="str">
        <f>IF(ISERROR(MATCH(#REF!,#REF!,0)),"0", "1")</f>
        <v>0</v>
      </c>
      <c r="AE6408" s="60" t="str">
        <f>IF(ISERROR(MATCH([3]!Quota_Std_2022_23[[#This Row], [Gender]],$AN$2:$AN$4,0)),"0", "1")</f>
        <v>0</v>
      </c>
      <c r="AF6408" s="60" t="str">
        <f>IF(ISERROR(MATCH([3]!Quota_Std_2022_23[[#This Row], [Quota Type]],[3]Sheet1!$AO$2:$AO$12,0)),"0", "1")</f>
        <v>0</v>
      </c>
      <c r="AG6408" s="60" t="str">
        <f>IF(ISERROR(MATCH(#REF!,$BA$2:$BA$8,0)),"0", "1")</f>
        <v>0</v>
      </c>
      <c r="AH6408" s="60" t="str">
        <f>IF(ISERROR(MATCH(Passout2023[[#This Row], [Nationality Pakistani/ Foreign]],$D$3:$D$4,0)),"0", "1")</f>
        <v>0</v>
      </c>
    </row>
    <row r="6409">
      <c r="Y6409" s="60" t="str">
        <f>IF(ISERROR(MATCH(Passout2023[[#This Row], [Degree Duration (year)]],$M$3:$M$10,0)),"0", "1")</f>
        <v>0</v>
      </c>
      <c r="Z6409" s="60" t="str">
        <f>IF(ISERROR(MATCH(Passout2023[[#This Row], [Admission Type]],$F$3:$F$6,0)),"0", "1")</f>
        <v>0</v>
      </c>
      <c r="AA6409" s="60" t="str">
        <f>IF(ISERROR(MATCH(Passout2023[[#This Row], [Batch Start Year]],$L$3:$L$25,0)),"0", "1")</f>
        <v>0</v>
      </c>
      <c r="AB6409" s="60" t="str">
        <f>IF(ISERROR(MATCH(Passout2023[[#This Row], [Batch Start Semester]],$K$3:$K$6,0)),"0", "1")</f>
        <v>0</v>
      </c>
      <c r="AC6409" s="60" t="str">
        <f>IF(ISERROR(MATCH([3]!Quota_Std_2022_23[[#This Row], [SESSION_TYPE]],$AX$2:$AX$5,0)),"0", "1")</f>
        <v>0</v>
      </c>
      <c r="AD6409" s="60" t="str">
        <f>IF(ISERROR(MATCH(#REF!,#REF!,0)),"0", "1")</f>
        <v>0</v>
      </c>
      <c r="AE6409" s="60" t="str">
        <f>IF(ISERROR(MATCH([3]!Quota_Std_2022_23[[#This Row], [Gender]],$AN$2:$AN$4,0)),"0", "1")</f>
        <v>0</v>
      </c>
      <c r="AF6409" s="60" t="str">
        <f>IF(ISERROR(MATCH([3]!Quota_Std_2022_23[[#This Row], [Quota Type]],[3]Sheet1!$AO$2:$AO$12,0)),"0", "1")</f>
        <v>0</v>
      </c>
      <c r="AG6409" s="60" t="str">
        <f>IF(ISERROR(MATCH(#REF!,$BA$2:$BA$8,0)),"0", "1")</f>
        <v>0</v>
      </c>
      <c r="AH6409" s="60" t="str">
        <f>IF(ISERROR(MATCH(Passout2023[[#This Row], [Nationality Pakistani/ Foreign]],$D$3:$D$4,0)),"0", "1")</f>
        <v>0</v>
      </c>
    </row>
    <row r="6410">
      <c r="Y6410" s="60" t="str">
        <f>IF(ISERROR(MATCH(Passout2023[[#This Row], [Degree Duration (year)]],$M$3:$M$10,0)),"0", "1")</f>
        <v>0</v>
      </c>
      <c r="Z6410" s="60" t="str">
        <f>IF(ISERROR(MATCH(Passout2023[[#This Row], [Admission Type]],$F$3:$F$6,0)),"0", "1")</f>
        <v>0</v>
      </c>
      <c r="AA6410" s="60" t="str">
        <f>IF(ISERROR(MATCH(Passout2023[[#This Row], [Batch Start Year]],$L$3:$L$25,0)),"0", "1")</f>
        <v>0</v>
      </c>
      <c r="AB6410" s="60" t="str">
        <f>IF(ISERROR(MATCH(Passout2023[[#This Row], [Batch Start Semester]],$K$3:$K$6,0)),"0", "1")</f>
        <v>0</v>
      </c>
      <c r="AC6410" s="60" t="str">
        <f>IF(ISERROR(MATCH([3]!Quota_Std_2022_23[[#This Row], [SESSION_TYPE]],$AX$2:$AX$5,0)),"0", "1")</f>
        <v>0</v>
      </c>
      <c r="AD6410" s="60" t="str">
        <f>IF(ISERROR(MATCH(#REF!,#REF!,0)),"0", "1")</f>
        <v>0</v>
      </c>
      <c r="AE6410" s="60" t="str">
        <f>IF(ISERROR(MATCH([3]!Quota_Std_2022_23[[#This Row], [Gender]],$AN$2:$AN$4,0)),"0", "1")</f>
        <v>0</v>
      </c>
      <c r="AF6410" s="60" t="str">
        <f>IF(ISERROR(MATCH([3]!Quota_Std_2022_23[[#This Row], [Quota Type]],[3]Sheet1!$AO$2:$AO$12,0)),"0", "1")</f>
        <v>0</v>
      </c>
      <c r="AG6410" s="60" t="str">
        <f>IF(ISERROR(MATCH(#REF!,$BA$2:$BA$8,0)),"0", "1")</f>
        <v>0</v>
      </c>
      <c r="AH6410" s="60" t="str">
        <f>IF(ISERROR(MATCH(Passout2023[[#This Row], [Nationality Pakistani/ Foreign]],$D$3:$D$4,0)),"0", "1")</f>
        <v>0</v>
      </c>
    </row>
    <row r="6411">
      <c r="Y6411" s="60" t="str">
        <f>IF(ISERROR(MATCH(Passout2023[[#This Row], [Degree Duration (year)]],$M$3:$M$10,0)),"0", "1")</f>
        <v>0</v>
      </c>
      <c r="Z6411" s="60" t="str">
        <f>IF(ISERROR(MATCH(Passout2023[[#This Row], [Admission Type]],$F$3:$F$6,0)),"0", "1")</f>
        <v>0</v>
      </c>
      <c r="AA6411" s="60" t="str">
        <f>IF(ISERROR(MATCH(Passout2023[[#This Row], [Batch Start Year]],$L$3:$L$25,0)),"0", "1")</f>
        <v>0</v>
      </c>
      <c r="AB6411" s="60" t="str">
        <f>IF(ISERROR(MATCH(Passout2023[[#This Row], [Batch Start Semester]],$K$3:$K$6,0)),"0", "1")</f>
        <v>0</v>
      </c>
      <c r="AC6411" s="60" t="str">
        <f>IF(ISERROR(MATCH([3]!Quota_Std_2022_23[[#This Row], [SESSION_TYPE]],$AX$2:$AX$5,0)),"0", "1")</f>
        <v>0</v>
      </c>
      <c r="AD6411" s="60" t="str">
        <f>IF(ISERROR(MATCH(#REF!,#REF!,0)),"0", "1")</f>
        <v>0</v>
      </c>
      <c r="AE6411" s="60" t="str">
        <f>IF(ISERROR(MATCH([3]!Quota_Std_2022_23[[#This Row], [Gender]],$AN$2:$AN$4,0)),"0", "1")</f>
        <v>0</v>
      </c>
      <c r="AF6411" s="60" t="str">
        <f>IF(ISERROR(MATCH([3]!Quota_Std_2022_23[[#This Row], [Quota Type]],[3]Sheet1!$AO$2:$AO$12,0)),"0", "1")</f>
        <v>0</v>
      </c>
      <c r="AG6411" s="60" t="str">
        <f>IF(ISERROR(MATCH(#REF!,$BA$2:$BA$8,0)),"0", "1")</f>
        <v>0</v>
      </c>
      <c r="AH6411" s="60" t="str">
        <f>IF(ISERROR(MATCH(Passout2023[[#This Row], [Nationality Pakistani/ Foreign]],$D$3:$D$4,0)),"0", "1")</f>
        <v>0</v>
      </c>
    </row>
    <row r="6412">
      <c r="Y6412" s="60" t="str">
        <f>IF(ISERROR(MATCH(Passout2023[[#This Row], [Degree Duration (year)]],$M$3:$M$10,0)),"0", "1")</f>
        <v>0</v>
      </c>
      <c r="Z6412" s="60" t="str">
        <f>IF(ISERROR(MATCH(Passout2023[[#This Row], [Admission Type]],$F$3:$F$6,0)),"0", "1")</f>
        <v>0</v>
      </c>
      <c r="AA6412" s="60" t="str">
        <f>IF(ISERROR(MATCH(Passout2023[[#This Row], [Batch Start Year]],$L$3:$L$25,0)),"0", "1")</f>
        <v>0</v>
      </c>
      <c r="AB6412" s="60" t="str">
        <f>IF(ISERROR(MATCH(Passout2023[[#This Row], [Batch Start Semester]],$K$3:$K$6,0)),"0", "1")</f>
        <v>0</v>
      </c>
      <c r="AC6412" s="60" t="str">
        <f>IF(ISERROR(MATCH([3]!Quota_Std_2022_23[[#This Row], [SESSION_TYPE]],$AX$2:$AX$5,0)),"0", "1")</f>
        <v>0</v>
      </c>
      <c r="AD6412" s="60" t="str">
        <f>IF(ISERROR(MATCH(#REF!,#REF!,0)),"0", "1")</f>
        <v>0</v>
      </c>
      <c r="AE6412" s="60" t="str">
        <f>IF(ISERROR(MATCH([3]!Quota_Std_2022_23[[#This Row], [Gender]],$AN$2:$AN$4,0)),"0", "1")</f>
        <v>0</v>
      </c>
      <c r="AF6412" s="60" t="str">
        <f>IF(ISERROR(MATCH([3]!Quota_Std_2022_23[[#This Row], [Quota Type]],[3]Sheet1!$AO$2:$AO$12,0)),"0", "1")</f>
        <v>0</v>
      </c>
      <c r="AG6412" s="60" t="str">
        <f>IF(ISERROR(MATCH(#REF!,$BA$2:$BA$8,0)),"0", "1")</f>
        <v>0</v>
      </c>
      <c r="AH6412" s="60" t="str">
        <f>IF(ISERROR(MATCH(Passout2023[[#This Row], [Nationality Pakistani/ Foreign]],$D$3:$D$4,0)),"0", "1")</f>
        <v>0</v>
      </c>
    </row>
    <row r="6413">
      <c r="Y6413" s="60" t="str">
        <f>IF(ISERROR(MATCH(Passout2023[[#This Row], [Degree Duration (year)]],$M$3:$M$10,0)),"0", "1")</f>
        <v>0</v>
      </c>
      <c r="Z6413" s="60" t="str">
        <f>IF(ISERROR(MATCH(Passout2023[[#This Row], [Admission Type]],$F$3:$F$6,0)),"0", "1")</f>
        <v>0</v>
      </c>
      <c r="AA6413" s="60" t="str">
        <f>IF(ISERROR(MATCH(Passout2023[[#This Row], [Batch Start Year]],$L$3:$L$25,0)),"0", "1")</f>
        <v>0</v>
      </c>
      <c r="AB6413" s="60" t="str">
        <f>IF(ISERROR(MATCH(Passout2023[[#This Row], [Batch Start Semester]],$K$3:$K$6,0)),"0", "1")</f>
        <v>0</v>
      </c>
      <c r="AC6413" s="60" t="str">
        <f>IF(ISERROR(MATCH([3]!Quota_Std_2022_23[[#This Row], [SESSION_TYPE]],$AX$2:$AX$5,0)),"0", "1")</f>
        <v>0</v>
      </c>
      <c r="AD6413" s="60" t="str">
        <f>IF(ISERROR(MATCH(#REF!,#REF!,0)),"0", "1")</f>
        <v>0</v>
      </c>
      <c r="AE6413" s="60" t="str">
        <f>IF(ISERROR(MATCH([3]!Quota_Std_2022_23[[#This Row], [Gender]],$AN$2:$AN$4,0)),"0", "1")</f>
        <v>0</v>
      </c>
      <c r="AF6413" s="60" t="str">
        <f>IF(ISERROR(MATCH([3]!Quota_Std_2022_23[[#This Row], [Quota Type]],[3]Sheet1!$AO$2:$AO$12,0)),"0", "1")</f>
        <v>0</v>
      </c>
      <c r="AG6413" s="60" t="str">
        <f>IF(ISERROR(MATCH(#REF!,$BA$2:$BA$8,0)),"0", "1")</f>
        <v>0</v>
      </c>
      <c r="AH6413" s="60" t="str">
        <f>IF(ISERROR(MATCH(Passout2023[[#This Row], [Nationality Pakistani/ Foreign]],$D$3:$D$4,0)),"0", "1")</f>
        <v>0</v>
      </c>
    </row>
    <row r="6414">
      <c r="Y6414" s="60" t="str">
        <f>IF(ISERROR(MATCH(Passout2023[[#This Row], [Degree Duration (year)]],$M$3:$M$10,0)),"0", "1")</f>
        <v>0</v>
      </c>
      <c r="Z6414" s="60" t="str">
        <f>IF(ISERROR(MATCH(Passout2023[[#This Row], [Admission Type]],$F$3:$F$6,0)),"0", "1")</f>
        <v>0</v>
      </c>
      <c r="AA6414" s="60" t="str">
        <f>IF(ISERROR(MATCH(Passout2023[[#This Row], [Batch Start Year]],$L$3:$L$25,0)),"0", "1")</f>
        <v>0</v>
      </c>
      <c r="AB6414" s="60" t="str">
        <f>IF(ISERROR(MATCH(Passout2023[[#This Row], [Batch Start Semester]],$K$3:$K$6,0)),"0", "1")</f>
        <v>0</v>
      </c>
      <c r="AC6414" s="60" t="str">
        <f>IF(ISERROR(MATCH([3]!Quota_Std_2022_23[[#This Row], [SESSION_TYPE]],$AX$2:$AX$5,0)),"0", "1")</f>
        <v>0</v>
      </c>
      <c r="AD6414" s="60" t="str">
        <f>IF(ISERROR(MATCH(#REF!,#REF!,0)),"0", "1")</f>
        <v>0</v>
      </c>
      <c r="AE6414" s="60" t="str">
        <f>IF(ISERROR(MATCH([3]!Quota_Std_2022_23[[#This Row], [Gender]],$AN$2:$AN$4,0)),"0", "1")</f>
        <v>0</v>
      </c>
      <c r="AF6414" s="60" t="str">
        <f>IF(ISERROR(MATCH([3]!Quota_Std_2022_23[[#This Row], [Quota Type]],[3]Sheet1!$AO$2:$AO$12,0)),"0", "1")</f>
        <v>0</v>
      </c>
      <c r="AG6414" s="60" t="str">
        <f>IF(ISERROR(MATCH(#REF!,$BA$2:$BA$8,0)),"0", "1")</f>
        <v>0</v>
      </c>
      <c r="AH6414" s="60" t="str">
        <f>IF(ISERROR(MATCH(Passout2023[[#This Row], [Nationality Pakistani/ Foreign]],$D$3:$D$4,0)),"0", "1")</f>
        <v>0</v>
      </c>
    </row>
    <row r="6415">
      <c r="Y6415" s="60" t="str">
        <f>IF(ISERROR(MATCH(Passout2023[[#This Row], [Degree Duration (year)]],$M$3:$M$10,0)),"0", "1")</f>
        <v>0</v>
      </c>
      <c r="Z6415" s="60" t="str">
        <f>IF(ISERROR(MATCH(Passout2023[[#This Row], [Admission Type]],$F$3:$F$6,0)),"0", "1")</f>
        <v>0</v>
      </c>
      <c r="AA6415" s="60" t="str">
        <f>IF(ISERROR(MATCH(Passout2023[[#This Row], [Batch Start Year]],$L$3:$L$25,0)),"0", "1")</f>
        <v>0</v>
      </c>
      <c r="AB6415" s="60" t="str">
        <f>IF(ISERROR(MATCH(Passout2023[[#This Row], [Batch Start Semester]],$K$3:$K$6,0)),"0", "1")</f>
        <v>0</v>
      </c>
      <c r="AC6415" s="60" t="str">
        <f>IF(ISERROR(MATCH([3]!Quota_Std_2022_23[[#This Row], [SESSION_TYPE]],$AX$2:$AX$5,0)),"0", "1")</f>
        <v>0</v>
      </c>
      <c r="AD6415" s="60" t="str">
        <f>IF(ISERROR(MATCH(#REF!,#REF!,0)),"0", "1")</f>
        <v>0</v>
      </c>
      <c r="AE6415" s="60" t="str">
        <f>IF(ISERROR(MATCH([3]!Quota_Std_2022_23[[#This Row], [Gender]],$AN$2:$AN$4,0)),"0", "1")</f>
        <v>0</v>
      </c>
      <c r="AF6415" s="60" t="str">
        <f>IF(ISERROR(MATCH([3]!Quota_Std_2022_23[[#This Row], [Quota Type]],[3]Sheet1!$AO$2:$AO$12,0)),"0", "1")</f>
        <v>0</v>
      </c>
      <c r="AG6415" s="60" t="str">
        <f>IF(ISERROR(MATCH(#REF!,$BA$2:$BA$8,0)),"0", "1")</f>
        <v>0</v>
      </c>
      <c r="AH6415" s="60" t="str">
        <f>IF(ISERROR(MATCH(Passout2023[[#This Row], [Nationality Pakistani/ Foreign]],$D$3:$D$4,0)),"0", "1")</f>
        <v>0</v>
      </c>
    </row>
    <row r="6416">
      <c r="Y6416" s="60" t="str">
        <f>IF(ISERROR(MATCH(Passout2023[[#This Row], [Degree Duration (year)]],$M$3:$M$10,0)),"0", "1")</f>
        <v>0</v>
      </c>
      <c r="Z6416" s="60" t="str">
        <f>IF(ISERROR(MATCH(Passout2023[[#This Row], [Admission Type]],$F$3:$F$6,0)),"0", "1")</f>
        <v>0</v>
      </c>
      <c r="AA6416" s="60" t="str">
        <f>IF(ISERROR(MATCH(Passout2023[[#This Row], [Batch Start Year]],$L$3:$L$25,0)),"0", "1")</f>
        <v>0</v>
      </c>
      <c r="AB6416" s="60" t="str">
        <f>IF(ISERROR(MATCH(Passout2023[[#This Row], [Batch Start Semester]],$K$3:$K$6,0)),"0", "1")</f>
        <v>0</v>
      </c>
      <c r="AC6416" s="60" t="str">
        <f>IF(ISERROR(MATCH([3]!Quota_Std_2022_23[[#This Row], [SESSION_TYPE]],$AX$2:$AX$5,0)),"0", "1")</f>
        <v>0</v>
      </c>
      <c r="AD6416" s="60" t="str">
        <f>IF(ISERROR(MATCH(#REF!,#REF!,0)),"0", "1")</f>
        <v>0</v>
      </c>
      <c r="AE6416" s="60" t="str">
        <f>IF(ISERROR(MATCH([3]!Quota_Std_2022_23[[#This Row], [Gender]],$AN$2:$AN$4,0)),"0", "1")</f>
        <v>0</v>
      </c>
      <c r="AF6416" s="60" t="str">
        <f>IF(ISERROR(MATCH([3]!Quota_Std_2022_23[[#This Row], [Quota Type]],[3]Sheet1!$AO$2:$AO$12,0)),"0", "1")</f>
        <v>0</v>
      </c>
      <c r="AG6416" s="60" t="str">
        <f>IF(ISERROR(MATCH(#REF!,$BA$2:$BA$8,0)),"0", "1")</f>
        <v>0</v>
      </c>
      <c r="AH6416" s="60" t="str">
        <f>IF(ISERROR(MATCH(Passout2023[[#This Row], [Nationality Pakistani/ Foreign]],$D$3:$D$4,0)),"0", "1")</f>
        <v>0</v>
      </c>
    </row>
    <row r="6417">
      <c r="Y6417" s="60" t="str">
        <f>IF(ISERROR(MATCH(Passout2023[[#This Row], [Degree Duration (year)]],$M$3:$M$10,0)),"0", "1")</f>
        <v>0</v>
      </c>
      <c r="Z6417" s="60" t="str">
        <f>IF(ISERROR(MATCH(Passout2023[[#This Row], [Admission Type]],$F$3:$F$6,0)),"0", "1")</f>
        <v>0</v>
      </c>
      <c r="AA6417" s="60" t="str">
        <f>IF(ISERROR(MATCH(Passout2023[[#This Row], [Batch Start Year]],$L$3:$L$25,0)),"0", "1")</f>
        <v>0</v>
      </c>
      <c r="AB6417" s="60" t="str">
        <f>IF(ISERROR(MATCH(Passout2023[[#This Row], [Batch Start Semester]],$K$3:$K$6,0)),"0", "1")</f>
        <v>0</v>
      </c>
      <c r="AC6417" s="60" t="str">
        <f>IF(ISERROR(MATCH([3]!Quota_Std_2022_23[[#This Row], [SESSION_TYPE]],$AX$2:$AX$5,0)),"0", "1")</f>
        <v>0</v>
      </c>
      <c r="AD6417" s="60" t="str">
        <f>IF(ISERROR(MATCH(#REF!,#REF!,0)),"0", "1")</f>
        <v>0</v>
      </c>
      <c r="AE6417" s="60" t="str">
        <f>IF(ISERROR(MATCH([3]!Quota_Std_2022_23[[#This Row], [Gender]],$AN$2:$AN$4,0)),"0", "1")</f>
        <v>0</v>
      </c>
      <c r="AF6417" s="60" t="str">
        <f>IF(ISERROR(MATCH([3]!Quota_Std_2022_23[[#This Row], [Quota Type]],[3]Sheet1!$AO$2:$AO$12,0)),"0", "1")</f>
        <v>0</v>
      </c>
      <c r="AG6417" s="60" t="str">
        <f>IF(ISERROR(MATCH(#REF!,$BA$2:$BA$8,0)),"0", "1")</f>
        <v>0</v>
      </c>
      <c r="AH6417" s="60" t="str">
        <f>IF(ISERROR(MATCH(Passout2023[[#This Row], [Nationality Pakistani/ Foreign]],$D$3:$D$4,0)),"0", "1")</f>
        <v>0</v>
      </c>
    </row>
    <row r="6418">
      <c r="Y6418" s="60" t="str">
        <f>IF(ISERROR(MATCH(Passout2023[[#This Row], [Degree Duration (year)]],$M$3:$M$10,0)),"0", "1")</f>
        <v>0</v>
      </c>
      <c r="Z6418" s="60" t="str">
        <f>IF(ISERROR(MATCH(Passout2023[[#This Row], [Admission Type]],$F$3:$F$6,0)),"0", "1")</f>
        <v>0</v>
      </c>
      <c r="AA6418" s="60" t="str">
        <f>IF(ISERROR(MATCH(Passout2023[[#This Row], [Batch Start Year]],$L$3:$L$25,0)),"0", "1")</f>
        <v>0</v>
      </c>
      <c r="AB6418" s="60" t="str">
        <f>IF(ISERROR(MATCH(Passout2023[[#This Row], [Batch Start Semester]],$K$3:$K$6,0)),"0", "1")</f>
        <v>0</v>
      </c>
      <c r="AC6418" s="60" t="str">
        <f>IF(ISERROR(MATCH([3]!Quota_Std_2022_23[[#This Row], [SESSION_TYPE]],$AX$2:$AX$5,0)),"0", "1")</f>
        <v>0</v>
      </c>
      <c r="AD6418" s="60" t="str">
        <f>IF(ISERROR(MATCH(#REF!,#REF!,0)),"0", "1")</f>
        <v>0</v>
      </c>
      <c r="AE6418" s="60" t="str">
        <f>IF(ISERROR(MATCH([3]!Quota_Std_2022_23[[#This Row], [Gender]],$AN$2:$AN$4,0)),"0", "1")</f>
        <v>0</v>
      </c>
      <c r="AF6418" s="60" t="str">
        <f>IF(ISERROR(MATCH([3]!Quota_Std_2022_23[[#This Row], [Quota Type]],[3]Sheet1!$AO$2:$AO$12,0)),"0", "1")</f>
        <v>0</v>
      </c>
      <c r="AG6418" s="60" t="str">
        <f>IF(ISERROR(MATCH(#REF!,$BA$2:$BA$8,0)),"0", "1")</f>
        <v>0</v>
      </c>
      <c r="AH6418" s="60" t="str">
        <f>IF(ISERROR(MATCH(Passout2023[[#This Row], [Nationality Pakistani/ Foreign]],$D$3:$D$4,0)),"0", "1")</f>
        <v>0</v>
      </c>
    </row>
    <row r="6419">
      <c r="Y6419" s="60" t="str">
        <f>IF(ISERROR(MATCH(Passout2023[[#This Row], [Degree Duration (year)]],$M$3:$M$10,0)),"0", "1")</f>
        <v>0</v>
      </c>
      <c r="Z6419" s="60" t="str">
        <f>IF(ISERROR(MATCH(Passout2023[[#This Row], [Admission Type]],$F$3:$F$6,0)),"0", "1")</f>
        <v>0</v>
      </c>
      <c r="AA6419" s="60" t="str">
        <f>IF(ISERROR(MATCH(Passout2023[[#This Row], [Batch Start Year]],$L$3:$L$25,0)),"0", "1")</f>
        <v>0</v>
      </c>
      <c r="AB6419" s="60" t="str">
        <f>IF(ISERROR(MATCH(Passout2023[[#This Row], [Batch Start Semester]],$K$3:$K$6,0)),"0", "1")</f>
        <v>0</v>
      </c>
      <c r="AC6419" s="60" t="str">
        <f>IF(ISERROR(MATCH([3]!Quota_Std_2022_23[[#This Row], [SESSION_TYPE]],$AX$2:$AX$5,0)),"0", "1")</f>
        <v>0</v>
      </c>
      <c r="AD6419" s="60" t="str">
        <f>IF(ISERROR(MATCH(#REF!,#REF!,0)),"0", "1")</f>
        <v>0</v>
      </c>
      <c r="AE6419" s="60" t="str">
        <f>IF(ISERROR(MATCH([3]!Quota_Std_2022_23[[#This Row], [Gender]],$AN$2:$AN$4,0)),"0", "1")</f>
        <v>0</v>
      </c>
      <c r="AF6419" s="60" t="str">
        <f>IF(ISERROR(MATCH([3]!Quota_Std_2022_23[[#This Row], [Quota Type]],[3]Sheet1!$AO$2:$AO$12,0)),"0", "1")</f>
        <v>0</v>
      </c>
      <c r="AG6419" s="60" t="str">
        <f>IF(ISERROR(MATCH(#REF!,$BA$2:$BA$8,0)),"0", "1")</f>
        <v>0</v>
      </c>
      <c r="AH6419" s="60" t="str">
        <f>IF(ISERROR(MATCH(Passout2023[[#This Row], [Nationality Pakistani/ Foreign]],$D$3:$D$4,0)),"0", "1")</f>
        <v>0</v>
      </c>
    </row>
    <row r="6420">
      <c r="Y6420" s="60" t="str">
        <f>IF(ISERROR(MATCH(Passout2023[[#This Row], [Degree Duration (year)]],$M$3:$M$10,0)),"0", "1")</f>
        <v>0</v>
      </c>
      <c r="Z6420" s="60" t="str">
        <f>IF(ISERROR(MATCH(Passout2023[[#This Row], [Admission Type]],$F$3:$F$6,0)),"0", "1")</f>
        <v>0</v>
      </c>
      <c r="AA6420" s="60" t="str">
        <f>IF(ISERROR(MATCH(Passout2023[[#This Row], [Batch Start Year]],$L$3:$L$25,0)),"0", "1")</f>
        <v>0</v>
      </c>
      <c r="AB6420" s="60" t="str">
        <f>IF(ISERROR(MATCH(Passout2023[[#This Row], [Batch Start Semester]],$K$3:$K$6,0)),"0", "1")</f>
        <v>0</v>
      </c>
      <c r="AC6420" s="60" t="str">
        <f>IF(ISERROR(MATCH([3]!Quota_Std_2022_23[[#This Row], [SESSION_TYPE]],$AX$2:$AX$5,0)),"0", "1")</f>
        <v>0</v>
      </c>
      <c r="AD6420" s="60" t="str">
        <f>IF(ISERROR(MATCH(#REF!,#REF!,0)),"0", "1")</f>
        <v>0</v>
      </c>
      <c r="AE6420" s="60" t="str">
        <f>IF(ISERROR(MATCH([3]!Quota_Std_2022_23[[#This Row], [Gender]],$AN$2:$AN$4,0)),"0", "1")</f>
        <v>0</v>
      </c>
      <c r="AF6420" s="60" t="str">
        <f>IF(ISERROR(MATCH([3]!Quota_Std_2022_23[[#This Row], [Quota Type]],[3]Sheet1!$AO$2:$AO$12,0)),"0", "1")</f>
        <v>0</v>
      </c>
      <c r="AG6420" s="60" t="str">
        <f>IF(ISERROR(MATCH(#REF!,$BA$2:$BA$8,0)),"0", "1")</f>
        <v>0</v>
      </c>
      <c r="AH6420" s="60" t="str">
        <f>IF(ISERROR(MATCH(Passout2023[[#This Row], [Nationality Pakistani/ Foreign]],$D$3:$D$4,0)),"0", "1")</f>
        <v>0</v>
      </c>
    </row>
    <row r="6421">
      <c r="Y6421" s="60" t="str">
        <f>IF(ISERROR(MATCH(Passout2023[[#This Row], [Degree Duration (year)]],$M$3:$M$10,0)),"0", "1")</f>
        <v>0</v>
      </c>
      <c r="Z6421" s="60" t="str">
        <f>IF(ISERROR(MATCH(Passout2023[[#This Row], [Admission Type]],$F$3:$F$6,0)),"0", "1")</f>
        <v>0</v>
      </c>
      <c r="AA6421" s="60" t="str">
        <f>IF(ISERROR(MATCH(Passout2023[[#This Row], [Batch Start Year]],$L$3:$L$25,0)),"0", "1")</f>
        <v>0</v>
      </c>
      <c r="AB6421" s="60" t="str">
        <f>IF(ISERROR(MATCH(Passout2023[[#This Row], [Batch Start Semester]],$K$3:$K$6,0)),"0", "1")</f>
        <v>0</v>
      </c>
      <c r="AC6421" s="60" t="str">
        <f>IF(ISERROR(MATCH([3]!Quota_Std_2022_23[[#This Row], [SESSION_TYPE]],$AX$2:$AX$5,0)),"0", "1")</f>
        <v>0</v>
      </c>
      <c r="AD6421" s="60" t="str">
        <f>IF(ISERROR(MATCH(#REF!,#REF!,0)),"0", "1")</f>
        <v>0</v>
      </c>
      <c r="AE6421" s="60" t="str">
        <f>IF(ISERROR(MATCH([3]!Quota_Std_2022_23[[#This Row], [Gender]],$AN$2:$AN$4,0)),"0", "1")</f>
        <v>0</v>
      </c>
      <c r="AF6421" s="60" t="str">
        <f>IF(ISERROR(MATCH([3]!Quota_Std_2022_23[[#This Row], [Quota Type]],[3]Sheet1!$AO$2:$AO$12,0)),"0", "1")</f>
        <v>0</v>
      </c>
      <c r="AG6421" s="60" t="str">
        <f>IF(ISERROR(MATCH(#REF!,$BA$2:$BA$8,0)),"0", "1")</f>
        <v>0</v>
      </c>
      <c r="AH6421" s="60" t="str">
        <f>IF(ISERROR(MATCH(Passout2023[[#This Row], [Nationality Pakistani/ Foreign]],$D$3:$D$4,0)),"0", "1")</f>
        <v>0</v>
      </c>
    </row>
    <row r="6422">
      <c r="Y6422" s="60" t="str">
        <f>IF(ISERROR(MATCH(Passout2023[[#This Row], [Degree Duration (year)]],$M$3:$M$10,0)),"0", "1")</f>
        <v>0</v>
      </c>
      <c r="Z6422" s="60" t="str">
        <f>IF(ISERROR(MATCH(Passout2023[[#This Row], [Admission Type]],$F$3:$F$6,0)),"0", "1")</f>
        <v>0</v>
      </c>
      <c r="AA6422" s="60" t="str">
        <f>IF(ISERROR(MATCH(Passout2023[[#This Row], [Batch Start Year]],$L$3:$L$25,0)),"0", "1")</f>
        <v>0</v>
      </c>
      <c r="AB6422" s="60" t="str">
        <f>IF(ISERROR(MATCH(Passout2023[[#This Row], [Batch Start Semester]],$K$3:$K$6,0)),"0", "1")</f>
        <v>0</v>
      </c>
      <c r="AC6422" s="60" t="str">
        <f>IF(ISERROR(MATCH([3]!Quota_Std_2022_23[[#This Row], [SESSION_TYPE]],$AX$2:$AX$5,0)),"0", "1")</f>
        <v>0</v>
      </c>
      <c r="AD6422" s="60" t="str">
        <f>IF(ISERROR(MATCH(#REF!,#REF!,0)),"0", "1")</f>
        <v>0</v>
      </c>
      <c r="AE6422" s="60" t="str">
        <f>IF(ISERROR(MATCH([3]!Quota_Std_2022_23[[#This Row], [Gender]],$AN$2:$AN$4,0)),"0", "1")</f>
        <v>0</v>
      </c>
      <c r="AF6422" s="60" t="str">
        <f>IF(ISERROR(MATCH([3]!Quota_Std_2022_23[[#This Row], [Quota Type]],[3]Sheet1!$AO$2:$AO$12,0)),"0", "1")</f>
        <v>0</v>
      </c>
      <c r="AG6422" s="60" t="str">
        <f>IF(ISERROR(MATCH(#REF!,$BA$2:$BA$8,0)),"0", "1")</f>
        <v>0</v>
      </c>
      <c r="AH6422" s="60" t="str">
        <f>IF(ISERROR(MATCH(Passout2023[[#This Row], [Nationality Pakistani/ Foreign]],$D$3:$D$4,0)),"0", "1")</f>
        <v>0</v>
      </c>
    </row>
    <row r="6423">
      <c r="Y6423" s="60" t="str">
        <f>IF(ISERROR(MATCH(Passout2023[[#This Row], [Degree Duration (year)]],$M$3:$M$10,0)),"0", "1")</f>
        <v>0</v>
      </c>
      <c r="Z6423" s="60" t="str">
        <f>IF(ISERROR(MATCH(Passout2023[[#This Row], [Admission Type]],$F$3:$F$6,0)),"0", "1")</f>
        <v>0</v>
      </c>
      <c r="AA6423" s="60" t="str">
        <f>IF(ISERROR(MATCH(Passout2023[[#This Row], [Batch Start Year]],$L$3:$L$25,0)),"0", "1")</f>
        <v>0</v>
      </c>
      <c r="AB6423" s="60" t="str">
        <f>IF(ISERROR(MATCH(Passout2023[[#This Row], [Batch Start Semester]],$K$3:$K$6,0)),"0", "1")</f>
        <v>0</v>
      </c>
      <c r="AC6423" s="60" t="str">
        <f>IF(ISERROR(MATCH([3]!Quota_Std_2022_23[[#This Row], [SESSION_TYPE]],$AX$2:$AX$5,0)),"0", "1")</f>
        <v>0</v>
      </c>
      <c r="AD6423" s="60" t="str">
        <f>IF(ISERROR(MATCH(#REF!,#REF!,0)),"0", "1")</f>
        <v>0</v>
      </c>
      <c r="AE6423" s="60" t="str">
        <f>IF(ISERROR(MATCH([3]!Quota_Std_2022_23[[#This Row], [Gender]],$AN$2:$AN$4,0)),"0", "1")</f>
        <v>0</v>
      </c>
      <c r="AF6423" s="60" t="str">
        <f>IF(ISERROR(MATCH([3]!Quota_Std_2022_23[[#This Row], [Quota Type]],[3]Sheet1!$AO$2:$AO$12,0)),"0", "1")</f>
        <v>0</v>
      </c>
      <c r="AG6423" s="60" t="str">
        <f>IF(ISERROR(MATCH(#REF!,$BA$2:$BA$8,0)),"0", "1")</f>
        <v>0</v>
      </c>
      <c r="AH6423" s="60" t="str">
        <f>IF(ISERROR(MATCH(Passout2023[[#This Row], [Nationality Pakistani/ Foreign]],$D$3:$D$4,0)),"0", "1")</f>
        <v>0</v>
      </c>
    </row>
    <row r="6424">
      <c r="Y6424" s="60" t="str">
        <f>IF(ISERROR(MATCH(Passout2023[[#This Row], [Degree Duration (year)]],$M$3:$M$10,0)),"0", "1")</f>
        <v>0</v>
      </c>
      <c r="Z6424" s="60" t="str">
        <f>IF(ISERROR(MATCH(Passout2023[[#This Row], [Admission Type]],$F$3:$F$6,0)),"0", "1")</f>
        <v>0</v>
      </c>
      <c r="AA6424" s="60" t="str">
        <f>IF(ISERROR(MATCH(Passout2023[[#This Row], [Batch Start Year]],$L$3:$L$25,0)),"0", "1")</f>
        <v>0</v>
      </c>
      <c r="AB6424" s="60" t="str">
        <f>IF(ISERROR(MATCH(Passout2023[[#This Row], [Batch Start Semester]],$K$3:$K$6,0)),"0", "1")</f>
        <v>0</v>
      </c>
      <c r="AC6424" s="60" t="str">
        <f>IF(ISERROR(MATCH([3]!Quota_Std_2022_23[[#This Row], [SESSION_TYPE]],$AX$2:$AX$5,0)),"0", "1")</f>
        <v>0</v>
      </c>
      <c r="AD6424" s="60" t="str">
        <f>IF(ISERROR(MATCH(#REF!,#REF!,0)),"0", "1")</f>
        <v>0</v>
      </c>
      <c r="AE6424" s="60" t="str">
        <f>IF(ISERROR(MATCH([3]!Quota_Std_2022_23[[#This Row], [Gender]],$AN$2:$AN$4,0)),"0", "1")</f>
        <v>0</v>
      </c>
      <c r="AF6424" s="60" t="str">
        <f>IF(ISERROR(MATCH([3]!Quota_Std_2022_23[[#This Row], [Quota Type]],[3]Sheet1!$AO$2:$AO$12,0)),"0", "1")</f>
        <v>0</v>
      </c>
      <c r="AG6424" s="60" t="str">
        <f>IF(ISERROR(MATCH(#REF!,$BA$2:$BA$8,0)),"0", "1")</f>
        <v>0</v>
      </c>
      <c r="AH6424" s="60" t="str">
        <f>IF(ISERROR(MATCH(Passout2023[[#This Row], [Nationality Pakistani/ Foreign]],$D$3:$D$4,0)),"0", "1")</f>
        <v>0</v>
      </c>
    </row>
    <row r="6425">
      <c r="Y6425" s="60" t="str">
        <f>IF(ISERROR(MATCH(Passout2023[[#This Row], [Degree Duration (year)]],$M$3:$M$10,0)),"0", "1")</f>
        <v>0</v>
      </c>
      <c r="Z6425" s="60" t="str">
        <f>IF(ISERROR(MATCH(Passout2023[[#This Row], [Admission Type]],$F$3:$F$6,0)),"0", "1")</f>
        <v>0</v>
      </c>
      <c r="AA6425" s="60" t="str">
        <f>IF(ISERROR(MATCH(Passout2023[[#This Row], [Batch Start Year]],$L$3:$L$25,0)),"0", "1")</f>
        <v>0</v>
      </c>
      <c r="AB6425" s="60" t="str">
        <f>IF(ISERROR(MATCH(Passout2023[[#This Row], [Batch Start Semester]],$K$3:$K$6,0)),"0", "1")</f>
        <v>0</v>
      </c>
      <c r="AC6425" s="60" t="str">
        <f>IF(ISERROR(MATCH([3]!Quota_Std_2022_23[[#This Row], [SESSION_TYPE]],$AX$2:$AX$5,0)),"0", "1")</f>
        <v>0</v>
      </c>
      <c r="AD6425" s="60" t="str">
        <f>IF(ISERROR(MATCH(#REF!,#REF!,0)),"0", "1")</f>
        <v>0</v>
      </c>
      <c r="AE6425" s="60" t="str">
        <f>IF(ISERROR(MATCH([3]!Quota_Std_2022_23[[#This Row], [Gender]],$AN$2:$AN$4,0)),"0", "1")</f>
        <v>0</v>
      </c>
      <c r="AF6425" s="60" t="str">
        <f>IF(ISERROR(MATCH([3]!Quota_Std_2022_23[[#This Row], [Quota Type]],[3]Sheet1!$AO$2:$AO$12,0)),"0", "1")</f>
        <v>0</v>
      </c>
      <c r="AG6425" s="60" t="str">
        <f>IF(ISERROR(MATCH(#REF!,$BA$2:$BA$8,0)),"0", "1")</f>
        <v>0</v>
      </c>
      <c r="AH6425" s="60" t="str">
        <f>IF(ISERROR(MATCH(Passout2023[[#This Row], [Nationality Pakistani/ Foreign]],$D$3:$D$4,0)),"0", "1")</f>
        <v>0</v>
      </c>
    </row>
    <row r="6426">
      <c r="Y6426" s="60" t="str">
        <f>IF(ISERROR(MATCH(Passout2023[[#This Row], [Degree Duration (year)]],$M$3:$M$10,0)),"0", "1")</f>
        <v>0</v>
      </c>
      <c r="Z6426" s="60" t="str">
        <f>IF(ISERROR(MATCH(Passout2023[[#This Row], [Admission Type]],$F$3:$F$6,0)),"0", "1")</f>
        <v>0</v>
      </c>
      <c r="AA6426" s="60" t="str">
        <f>IF(ISERROR(MATCH(Passout2023[[#This Row], [Batch Start Year]],$L$3:$L$25,0)),"0", "1")</f>
        <v>0</v>
      </c>
      <c r="AB6426" s="60" t="str">
        <f>IF(ISERROR(MATCH(Passout2023[[#This Row], [Batch Start Semester]],$K$3:$K$6,0)),"0", "1")</f>
        <v>0</v>
      </c>
      <c r="AC6426" s="60" t="str">
        <f>IF(ISERROR(MATCH([3]!Quota_Std_2022_23[[#This Row], [SESSION_TYPE]],$AX$2:$AX$5,0)),"0", "1")</f>
        <v>0</v>
      </c>
      <c r="AD6426" s="60" t="str">
        <f>IF(ISERROR(MATCH(#REF!,#REF!,0)),"0", "1")</f>
        <v>0</v>
      </c>
      <c r="AE6426" s="60" t="str">
        <f>IF(ISERROR(MATCH([3]!Quota_Std_2022_23[[#This Row], [Gender]],$AN$2:$AN$4,0)),"0", "1")</f>
        <v>0</v>
      </c>
      <c r="AF6426" s="60" t="str">
        <f>IF(ISERROR(MATCH([3]!Quota_Std_2022_23[[#This Row], [Quota Type]],[3]Sheet1!$AO$2:$AO$12,0)),"0", "1")</f>
        <v>0</v>
      </c>
      <c r="AG6426" s="60" t="str">
        <f>IF(ISERROR(MATCH(#REF!,$BA$2:$BA$8,0)),"0", "1")</f>
        <v>0</v>
      </c>
      <c r="AH6426" s="60" t="str">
        <f>IF(ISERROR(MATCH(Passout2023[[#This Row], [Nationality Pakistani/ Foreign]],$D$3:$D$4,0)),"0", "1")</f>
        <v>0</v>
      </c>
    </row>
    <row r="6427">
      <c r="Y6427" s="60" t="str">
        <f>IF(ISERROR(MATCH(Passout2023[[#This Row], [Degree Duration (year)]],$M$3:$M$10,0)),"0", "1")</f>
        <v>0</v>
      </c>
      <c r="Z6427" s="60" t="str">
        <f>IF(ISERROR(MATCH(Passout2023[[#This Row], [Admission Type]],$F$3:$F$6,0)),"0", "1")</f>
        <v>0</v>
      </c>
      <c r="AA6427" s="60" t="str">
        <f>IF(ISERROR(MATCH(Passout2023[[#This Row], [Batch Start Year]],$L$3:$L$25,0)),"0", "1")</f>
        <v>0</v>
      </c>
      <c r="AB6427" s="60" t="str">
        <f>IF(ISERROR(MATCH(Passout2023[[#This Row], [Batch Start Semester]],$K$3:$K$6,0)),"0", "1")</f>
        <v>0</v>
      </c>
      <c r="AC6427" s="60" t="str">
        <f>IF(ISERROR(MATCH([3]!Quota_Std_2022_23[[#This Row], [SESSION_TYPE]],$AX$2:$AX$5,0)),"0", "1")</f>
        <v>0</v>
      </c>
      <c r="AD6427" s="60" t="str">
        <f>IF(ISERROR(MATCH(#REF!,#REF!,0)),"0", "1")</f>
        <v>0</v>
      </c>
      <c r="AE6427" s="60" t="str">
        <f>IF(ISERROR(MATCH([3]!Quota_Std_2022_23[[#This Row], [Gender]],$AN$2:$AN$4,0)),"0", "1")</f>
        <v>0</v>
      </c>
      <c r="AF6427" s="60" t="str">
        <f>IF(ISERROR(MATCH([3]!Quota_Std_2022_23[[#This Row], [Quota Type]],[3]Sheet1!$AO$2:$AO$12,0)),"0", "1")</f>
        <v>0</v>
      </c>
      <c r="AG6427" s="60" t="str">
        <f>IF(ISERROR(MATCH(#REF!,$BA$2:$BA$8,0)),"0", "1")</f>
        <v>0</v>
      </c>
      <c r="AH6427" s="60" t="str">
        <f>IF(ISERROR(MATCH(Passout2023[[#This Row], [Nationality Pakistani/ Foreign]],$D$3:$D$4,0)),"0", "1")</f>
        <v>0</v>
      </c>
    </row>
    <row r="6428">
      <c r="Y6428" s="60" t="str">
        <f>IF(ISERROR(MATCH(Passout2023[[#This Row], [Degree Duration (year)]],$M$3:$M$10,0)),"0", "1")</f>
        <v>0</v>
      </c>
      <c r="Z6428" s="60" t="str">
        <f>IF(ISERROR(MATCH(Passout2023[[#This Row], [Admission Type]],$F$3:$F$6,0)),"0", "1")</f>
        <v>0</v>
      </c>
      <c r="AA6428" s="60" t="str">
        <f>IF(ISERROR(MATCH(Passout2023[[#This Row], [Batch Start Year]],$L$3:$L$25,0)),"0", "1")</f>
        <v>0</v>
      </c>
      <c r="AB6428" s="60" t="str">
        <f>IF(ISERROR(MATCH(Passout2023[[#This Row], [Batch Start Semester]],$K$3:$K$6,0)),"0", "1")</f>
        <v>0</v>
      </c>
      <c r="AC6428" s="60" t="str">
        <f>IF(ISERROR(MATCH([3]!Quota_Std_2022_23[[#This Row], [SESSION_TYPE]],$AX$2:$AX$5,0)),"0", "1")</f>
        <v>0</v>
      </c>
      <c r="AD6428" s="60" t="str">
        <f>IF(ISERROR(MATCH(#REF!,#REF!,0)),"0", "1")</f>
        <v>0</v>
      </c>
      <c r="AE6428" s="60" t="str">
        <f>IF(ISERROR(MATCH([3]!Quota_Std_2022_23[[#This Row], [Gender]],$AN$2:$AN$4,0)),"0", "1")</f>
        <v>0</v>
      </c>
      <c r="AF6428" s="60" t="str">
        <f>IF(ISERROR(MATCH([3]!Quota_Std_2022_23[[#This Row], [Quota Type]],[3]Sheet1!$AO$2:$AO$12,0)),"0", "1")</f>
        <v>0</v>
      </c>
      <c r="AG6428" s="60" t="str">
        <f>IF(ISERROR(MATCH(#REF!,$BA$2:$BA$8,0)),"0", "1")</f>
        <v>0</v>
      </c>
      <c r="AH6428" s="60" t="str">
        <f>IF(ISERROR(MATCH(Passout2023[[#This Row], [Nationality Pakistani/ Foreign]],$D$3:$D$4,0)),"0", "1")</f>
        <v>0</v>
      </c>
    </row>
    <row r="6429">
      <c r="Y6429" s="60" t="str">
        <f>IF(ISERROR(MATCH(Passout2023[[#This Row], [Degree Duration (year)]],$M$3:$M$10,0)),"0", "1")</f>
        <v>0</v>
      </c>
      <c r="Z6429" s="60" t="str">
        <f>IF(ISERROR(MATCH(Passout2023[[#This Row], [Admission Type]],$F$3:$F$6,0)),"0", "1")</f>
        <v>0</v>
      </c>
      <c r="AA6429" s="60" t="str">
        <f>IF(ISERROR(MATCH(Passout2023[[#This Row], [Batch Start Year]],$L$3:$L$25,0)),"0", "1")</f>
        <v>0</v>
      </c>
      <c r="AB6429" s="60" t="str">
        <f>IF(ISERROR(MATCH(Passout2023[[#This Row], [Batch Start Semester]],$K$3:$K$6,0)),"0", "1")</f>
        <v>0</v>
      </c>
      <c r="AC6429" s="60" t="str">
        <f>IF(ISERROR(MATCH([3]!Quota_Std_2022_23[[#This Row], [SESSION_TYPE]],$AX$2:$AX$5,0)),"0", "1")</f>
        <v>0</v>
      </c>
      <c r="AD6429" s="60" t="str">
        <f>IF(ISERROR(MATCH(#REF!,#REF!,0)),"0", "1")</f>
        <v>0</v>
      </c>
      <c r="AE6429" s="60" t="str">
        <f>IF(ISERROR(MATCH([3]!Quota_Std_2022_23[[#This Row], [Gender]],$AN$2:$AN$4,0)),"0", "1")</f>
        <v>0</v>
      </c>
      <c r="AF6429" s="60" t="str">
        <f>IF(ISERROR(MATCH([3]!Quota_Std_2022_23[[#This Row], [Quota Type]],[3]Sheet1!$AO$2:$AO$12,0)),"0", "1")</f>
        <v>0</v>
      </c>
      <c r="AG6429" s="60" t="str">
        <f>IF(ISERROR(MATCH(#REF!,$BA$2:$BA$8,0)),"0", "1")</f>
        <v>0</v>
      </c>
      <c r="AH6429" s="60" t="str">
        <f>IF(ISERROR(MATCH(Passout2023[[#This Row], [Nationality Pakistani/ Foreign]],$D$3:$D$4,0)),"0", "1")</f>
        <v>0</v>
      </c>
    </row>
    <row r="6430">
      <c r="Y6430" s="60" t="str">
        <f>IF(ISERROR(MATCH(Passout2023[[#This Row], [Degree Duration (year)]],$M$3:$M$10,0)),"0", "1")</f>
        <v>0</v>
      </c>
      <c r="Z6430" s="60" t="str">
        <f>IF(ISERROR(MATCH(Passout2023[[#This Row], [Admission Type]],$F$3:$F$6,0)),"0", "1")</f>
        <v>0</v>
      </c>
      <c r="AA6430" s="60" t="str">
        <f>IF(ISERROR(MATCH(Passout2023[[#This Row], [Batch Start Year]],$L$3:$L$25,0)),"0", "1")</f>
        <v>0</v>
      </c>
      <c r="AB6430" s="60" t="str">
        <f>IF(ISERROR(MATCH(Passout2023[[#This Row], [Batch Start Semester]],$K$3:$K$6,0)),"0", "1")</f>
        <v>0</v>
      </c>
      <c r="AC6430" s="60" t="str">
        <f>IF(ISERROR(MATCH([3]!Quota_Std_2022_23[[#This Row], [SESSION_TYPE]],$AX$2:$AX$5,0)),"0", "1")</f>
        <v>0</v>
      </c>
      <c r="AD6430" s="60" t="str">
        <f>IF(ISERROR(MATCH(#REF!,#REF!,0)),"0", "1")</f>
        <v>0</v>
      </c>
      <c r="AE6430" s="60" t="str">
        <f>IF(ISERROR(MATCH([3]!Quota_Std_2022_23[[#This Row], [Gender]],$AN$2:$AN$4,0)),"0", "1")</f>
        <v>0</v>
      </c>
      <c r="AF6430" s="60" t="str">
        <f>IF(ISERROR(MATCH([3]!Quota_Std_2022_23[[#This Row], [Quota Type]],[3]Sheet1!$AO$2:$AO$12,0)),"0", "1")</f>
        <v>0</v>
      </c>
      <c r="AG6430" s="60" t="str">
        <f>IF(ISERROR(MATCH(#REF!,$BA$2:$BA$8,0)),"0", "1")</f>
        <v>0</v>
      </c>
      <c r="AH6430" s="60" t="str">
        <f>IF(ISERROR(MATCH(Passout2023[[#This Row], [Nationality Pakistani/ Foreign]],$D$3:$D$4,0)),"0", "1")</f>
        <v>0</v>
      </c>
    </row>
    <row r="6431">
      <c r="Y6431" s="60" t="str">
        <f>IF(ISERROR(MATCH(Passout2023[[#This Row], [Degree Duration (year)]],$M$3:$M$10,0)),"0", "1")</f>
        <v>0</v>
      </c>
      <c r="Z6431" s="60" t="str">
        <f>IF(ISERROR(MATCH(Passout2023[[#This Row], [Admission Type]],$F$3:$F$6,0)),"0", "1")</f>
        <v>0</v>
      </c>
      <c r="AA6431" s="60" t="str">
        <f>IF(ISERROR(MATCH(Passout2023[[#This Row], [Batch Start Year]],$L$3:$L$25,0)),"0", "1")</f>
        <v>0</v>
      </c>
      <c r="AB6431" s="60" t="str">
        <f>IF(ISERROR(MATCH(Passout2023[[#This Row], [Batch Start Semester]],$K$3:$K$6,0)),"0", "1")</f>
        <v>0</v>
      </c>
      <c r="AC6431" s="60" t="str">
        <f>IF(ISERROR(MATCH([3]!Quota_Std_2022_23[[#This Row], [SESSION_TYPE]],$AX$2:$AX$5,0)),"0", "1")</f>
        <v>0</v>
      </c>
      <c r="AD6431" s="60" t="str">
        <f>IF(ISERROR(MATCH(#REF!,#REF!,0)),"0", "1")</f>
        <v>0</v>
      </c>
      <c r="AE6431" s="60" t="str">
        <f>IF(ISERROR(MATCH([3]!Quota_Std_2022_23[[#This Row], [Gender]],$AN$2:$AN$4,0)),"0", "1")</f>
        <v>0</v>
      </c>
      <c r="AF6431" s="60" t="str">
        <f>IF(ISERROR(MATCH([3]!Quota_Std_2022_23[[#This Row], [Quota Type]],[3]Sheet1!$AO$2:$AO$12,0)),"0", "1")</f>
        <v>0</v>
      </c>
      <c r="AG6431" s="60" t="str">
        <f>IF(ISERROR(MATCH(#REF!,$BA$2:$BA$8,0)),"0", "1")</f>
        <v>0</v>
      </c>
      <c r="AH6431" s="60" t="str">
        <f>IF(ISERROR(MATCH(Passout2023[[#This Row], [Nationality Pakistani/ Foreign]],$D$3:$D$4,0)),"0", "1")</f>
        <v>0</v>
      </c>
    </row>
    <row r="6432">
      <c r="Y6432" s="60" t="str">
        <f>IF(ISERROR(MATCH(Passout2023[[#This Row], [Degree Duration (year)]],$M$3:$M$10,0)),"0", "1")</f>
        <v>0</v>
      </c>
      <c r="Z6432" s="60" t="str">
        <f>IF(ISERROR(MATCH(Passout2023[[#This Row], [Admission Type]],$F$3:$F$6,0)),"0", "1")</f>
        <v>0</v>
      </c>
      <c r="AA6432" s="60" t="str">
        <f>IF(ISERROR(MATCH(Passout2023[[#This Row], [Batch Start Year]],$L$3:$L$25,0)),"0", "1")</f>
        <v>0</v>
      </c>
      <c r="AB6432" s="60" t="str">
        <f>IF(ISERROR(MATCH(Passout2023[[#This Row], [Batch Start Semester]],$K$3:$K$6,0)),"0", "1")</f>
        <v>0</v>
      </c>
      <c r="AC6432" s="60" t="str">
        <f>IF(ISERROR(MATCH([3]!Quota_Std_2022_23[[#This Row], [SESSION_TYPE]],$AX$2:$AX$5,0)),"0", "1")</f>
        <v>0</v>
      </c>
      <c r="AD6432" s="60" t="str">
        <f>IF(ISERROR(MATCH(#REF!,#REF!,0)),"0", "1")</f>
        <v>0</v>
      </c>
      <c r="AE6432" s="60" t="str">
        <f>IF(ISERROR(MATCH([3]!Quota_Std_2022_23[[#This Row], [Gender]],$AN$2:$AN$4,0)),"0", "1")</f>
        <v>0</v>
      </c>
      <c r="AF6432" s="60" t="str">
        <f>IF(ISERROR(MATCH([3]!Quota_Std_2022_23[[#This Row], [Quota Type]],[3]Sheet1!$AO$2:$AO$12,0)),"0", "1")</f>
        <v>0</v>
      </c>
      <c r="AG6432" s="60" t="str">
        <f>IF(ISERROR(MATCH(#REF!,$BA$2:$BA$8,0)),"0", "1")</f>
        <v>0</v>
      </c>
      <c r="AH6432" s="60" t="str">
        <f>IF(ISERROR(MATCH(Passout2023[[#This Row], [Nationality Pakistani/ Foreign]],$D$3:$D$4,0)),"0", "1")</f>
        <v>0</v>
      </c>
    </row>
    <row r="6433">
      <c r="Y6433" s="60" t="str">
        <f>IF(ISERROR(MATCH(Passout2023[[#This Row], [Degree Duration (year)]],$M$3:$M$10,0)),"0", "1")</f>
        <v>0</v>
      </c>
      <c r="Z6433" s="60" t="str">
        <f>IF(ISERROR(MATCH(Passout2023[[#This Row], [Admission Type]],$F$3:$F$6,0)),"0", "1")</f>
        <v>0</v>
      </c>
      <c r="AA6433" s="60" t="str">
        <f>IF(ISERROR(MATCH(Passout2023[[#This Row], [Batch Start Year]],$L$3:$L$25,0)),"0", "1")</f>
        <v>0</v>
      </c>
      <c r="AB6433" s="60" t="str">
        <f>IF(ISERROR(MATCH(Passout2023[[#This Row], [Batch Start Semester]],$K$3:$K$6,0)),"0", "1")</f>
        <v>0</v>
      </c>
      <c r="AC6433" s="60" t="str">
        <f>IF(ISERROR(MATCH([3]!Quota_Std_2022_23[[#This Row], [SESSION_TYPE]],$AX$2:$AX$5,0)),"0", "1")</f>
        <v>0</v>
      </c>
      <c r="AD6433" s="60" t="str">
        <f>IF(ISERROR(MATCH(#REF!,#REF!,0)),"0", "1")</f>
        <v>0</v>
      </c>
      <c r="AE6433" s="60" t="str">
        <f>IF(ISERROR(MATCH([3]!Quota_Std_2022_23[[#This Row], [Gender]],$AN$2:$AN$4,0)),"0", "1")</f>
        <v>0</v>
      </c>
      <c r="AF6433" s="60" t="str">
        <f>IF(ISERROR(MATCH([3]!Quota_Std_2022_23[[#This Row], [Quota Type]],[3]Sheet1!$AO$2:$AO$12,0)),"0", "1")</f>
        <v>0</v>
      </c>
      <c r="AG6433" s="60" t="str">
        <f>IF(ISERROR(MATCH(#REF!,$BA$2:$BA$8,0)),"0", "1")</f>
        <v>0</v>
      </c>
      <c r="AH6433" s="60" t="str">
        <f>IF(ISERROR(MATCH(Passout2023[[#This Row], [Nationality Pakistani/ Foreign]],$D$3:$D$4,0)),"0", "1")</f>
        <v>0</v>
      </c>
    </row>
    <row r="6434">
      <c r="Y6434" s="60" t="str">
        <f>IF(ISERROR(MATCH(Passout2023[[#This Row], [Degree Duration (year)]],$M$3:$M$10,0)),"0", "1")</f>
        <v>0</v>
      </c>
      <c r="Z6434" s="60" t="str">
        <f>IF(ISERROR(MATCH(Passout2023[[#This Row], [Admission Type]],$F$3:$F$6,0)),"0", "1")</f>
        <v>0</v>
      </c>
      <c r="AA6434" s="60" t="str">
        <f>IF(ISERROR(MATCH(Passout2023[[#This Row], [Batch Start Year]],$L$3:$L$25,0)),"0", "1")</f>
        <v>0</v>
      </c>
      <c r="AB6434" s="60" t="str">
        <f>IF(ISERROR(MATCH(Passout2023[[#This Row], [Batch Start Semester]],$K$3:$K$6,0)),"0", "1")</f>
        <v>0</v>
      </c>
      <c r="AC6434" s="60" t="str">
        <f>IF(ISERROR(MATCH([3]!Quota_Std_2022_23[[#This Row], [SESSION_TYPE]],$AX$2:$AX$5,0)),"0", "1")</f>
        <v>0</v>
      </c>
      <c r="AD6434" s="60" t="str">
        <f>IF(ISERROR(MATCH(#REF!,#REF!,0)),"0", "1")</f>
        <v>0</v>
      </c>
      <c r="AE6434" s="60" t="str">
        <f>IF(ISERROR(MATCH([3]!Quota_Std_2022_23[[#This Row], [Gender]],$AN$2:$AN$4,0)),"0", "1")</f>
        <v>0</v>
      </c>
      <c r="AF6434" s="60" t="str">
        <f>IF(ISERROR(MATCH([3]!Quota_Std_2022_23[[#This Row], [Quota Type]],[3]Sheet1!$AO$2:$AO$12,0)),"0", "1")</f>
        <v>0</v>
      </c>
      <c r="AG6434" s="60" t="str">
        <f>IF(ISERROR(MATCH(#REF!,$BA$2:$BA$8,0)),"0", "1")</f>
        <v>0</v>
      </c>
      <c r="AH6434" s="60" t="str">
        <f>IF(ISERROR(MATCH(Passout2023[[#This Row], [Nationality Pakistani/ Foreign]],$D$3:$D$4,0)),"0", "1")</f>
        <v>0</v>
      </c>
    </row>
    <row r="6435">
      <c r="Y6435" s="60" t="str">
        <f>IF(ISERROR(MATCH(Passout2023[[#This Row], [Degree Duration (year)]],$M$3:$M$10,0)),"0", "1")</f>
        <v>0</v>
      </c>
      <c r="Z6435" s="60" t="str">
        <f>IF(ISERROR(MATCH(Passout2023[[#This Row], [Admission Type]],$F$3:$F$6,0)),"0", "1")</f>
        <v>0</v>
      </c>
      <c r="AA6435" s="60" t="str">
        <f>IF(ISERROR(MATCH(Passout2023[[#This Row], [Batch Start Year]],$L$3:$L$25,0)),"0", "1")</f>
        <v>0</v>
      </c>
      <c r="AB6435" s="60" t="str">
        <f>IF(ISERROR(MATCH(Passout2023[[#This Row], [Batch Start Semester]],$K$3:$K$6,0)),"0", "1")</f>
        <v>0</v>
      </c>
      <c r="AC6435" s="60" t="str">
        <f>IF(ISERROR(MATCH([3]!Quota_Std_2022_23[[#This Row], [SESSION_TYPE]],$AX$2:$AX$5,0)),"0", "1")</f>
        <v>0</v>
      </c>
      <c r="AD6435" s="60" t="str">
        <f>IF(ISERROR(MATCH(#REF!,#REF!,0)),"0", "1")</f>
        <v>0</v>
      </c>
      <c r="AE6435" s="60" t="str">
        <f>IF(ISERROR(MATCH([3]!Quota_Std_2022_23[[#This Row], [Gender]],$AN$2:$AN$4,0)),"0", "1")</f>
        <v>0</v>
      </c>
      <c r="AF6435" s="60" t="str">
        <f>IF(ISERROR(MATCH([3]!Quota_Std_2022_23[[#This Row], [Quota Type]],[3]Sheet1!$AO$2:$AO$12,0)),"0", "1")</f>
        <v>0</v>
      </c>
      <c r="AG6435" s="60" t="str">
        <f>IF(ISERROR(MATCH(#REF!,$BA$2:$BA$8,0)),"0", "1")</f>
        <v>0</v>
      </c>
      <c r="AH6435" s="60" t="str">
        <f>IF(ISERROR(MATCH(Passout2023[[#This Row], [Nationality Pakistani/ Foreign]],$D$3:$D$4,0)),"0", "1")</f>
        <v>0</v>
      </c>
    </row>
    <row r="6436">
      <c r="Y6436" s="60" t="str">
        <f>IF(ISERROR(MATCH(Passout2023[[#This Row], [Degree Duration (year)]],$M$3:$M$10,0)),"0", "1")</f>
        <v>0</v>
      </c>
      <c r="Z6436" s="60" t="str">
        <f>IF(ISERROR(MATCH(Passout2023[[#This Row], [Admission Type]],$F$3:$F$6,0)),"0", "1")</f>
        <v>0</v>
      </c>
      <c r="AA6436" s="60" t="str">
        <f>IF(ISERROR(MATCH(Passout2023[[#This Row], [Batch Start Year]],$L$3:$L$25,0)),"0", "1")</f>
        <v>0</v>
      </c>
      <c r="AB6436" s="60" t="str">
        <f>IF(ISERROR(MATCH(Passout2023[[#This Row], [Batch Start Semester]],$K$3:$K$6,0)),"0", "1")</f>
        <v>0</v>
      </c>
      <c r="AC6436" s="60" t="str">
        <f>IF(ISERROR(MATCH([3]!Quota_Std_2022_23[[#This Row], [SESSION_TYPE]],$AX$2:$AX$5,0)),"0", "1")</f>
        <v>0</v>
      </c>
      <c r="AD6436" s="60" t="str">
        <f>IF(ISERROR(MATCH(#REF!,#REF!,0)),"0", "1")</f>
        <v>0</v>
      </c>
      <c r="AE6436" s="60" t="str">
        <f>IF(ISERROR(MATCH([3]!Quota_Std_2022_23[[#This Row], [Gender]],$AN$2:$AN$4,0)),"0", "1")</f>
        <v>0</v>
      </c>
      <c r="AF6436" s="60" t="str">
        <f>IF(ISERROR(MATCH([3]!Quota_Std_2022_23[[#This Row], [Quota Type]],[3]Sheet1!$AO$2:$AO$12,0)),"0", "1")</f>
        <v>0</v>
      </c>
      <c r="AG6436" s="60" t="str">
        <f>IF(ISERROR(MATCH(#REF!,$BA$2:$BA$8,0)),"0", "1")</f>
        <v>0</v>
      </c>
      <c r="AH6436" s="60" t="str">
        <f>IF(ISERROR(MATCH(Passout2023[[#This Row], [Nationality Pakistani/ Foreign]],$D$3:$D$4,0)),"0", "1")</f>
        <v>0</v>
      </c>
    </row>
    <row r="6437">
      <c r="Y6437" s="60" t="str">
        <f>IF(ISERROR(MATCH(Passout2023[[#This Row], [Degree Duration (year)]],$M$3:$M$10,0)),"0", "1")</f>
        <v>0</v>
      </c>
      <c r="Z6437" s="60" t="str">
        <f>IF(ISERROR(MATCH(Passout2023[[#This Row], [Admission Type]],$F$3:$F$6,0)),"0", "1")</f>
        <v>0</v>
      </c>
      <c r="AA6437" s="60" t="str">
        <f>IF(ISERROR(MATCH(Passout2023[[#This Row], [Batch Start Year]],$L$3:$L$25,0)),"0", "1")</f>
        <v>0</v>
      </c>
      <c r="AB6437" s="60" t="str">
        <f>IF(ISERROR(MATCH(Passout2023[[#This Row], [Batch Start Semester]],$K$3:$K$6,0)),"0", "1")</f>
        <v>0</v>
      </c>
      <c r="AC6437" s="60" t="str">
        <f>IF(ISERROR(MATCH([3]!Quota_Std_2022_23[[#This Row], [SESSION_TYPE]],$AX$2:$AX$5,0)),"0", "1")</f>
        <v>0</v>
      </c>
      <c r="AD6437" s="60" t="str">
        <f>IF(ISERROR(MATCH(#REF!,#REF!,0)),"0", "1")</f>
        <v>0</v>
      </c>
      <c r="AE6437" s="60" t="str">
        <f>IF(ISERROR(MATCH([3]!Quota_Std_2022_23[[#This Row], [Gender]],$AN$2:$AN$4,0)),"0", "1")</f>
        <v>0</v>
      </c>
      <c r="AF6437" s="60" t="str">
        <f>IF(ISERROR(MATCH([3]!Quota_Std_2022_23[[#This Row], [Quota Type]],[3]Sheet1!$AO$2:$AO$12,0)),"0", "1")</f>
        <v>0</v>
      </c>
      <c r="AG6437" s="60" t="str">
        <f>IF(ISERROR(MATCH(#REF!,$BA$2:$BA$8,0)),"0", "1")</f>
        <v>0</v>
      </c>
      <c r="AH6437" s="60" t="str">
        <f>IF(ISERROR(MATCH(Passout2023[[#This Row], [Nationality Pakistani/ Foreign]],$D$3:$D$4,0)),"0", "1")</f>
        <v>0</v>
      </c>
    </row>
    <row r="6438">
      <c r="Y6438" s="60" t="str">
        <f>IF(ISERROR(MATCH(Passout2023[[#This Row], [Degree Duration (year)]],$M$3:$M$10,0)),"0", "1")</f>
        <v>0</v>
      </c>
      <c r="Z6438" s="60" t="str">
        <f>IF(ISERROR(MATCH(Passout2023[[#This Row], [Admission Type]],$F$3:$F$6,0)),"0", "1")</f>
        <v>0</v>
      </c>
      <c r="AA6438" s="60" t="str">
        <f>IF(ISERROR(MATCH(Passout2023[[#This Row], [Batch Start Year]],$L$3:$L$25,0)),"0", "1")</f>
        <v>0</v>
      </c>
      <c r="AB6438" s="60" t="str">
        <f>IF(ISERROR(MATCH(Passout2023[[#This Row], [Batch Start Semester]],$K$3:$K$6,0)),"0", "1")</f>
        <v>0</v>
      </c>
      <c r="AC6438" s="60" t="str">
        <f>IF(ISERROR(MATCH([3]!Quota_Std_2022_23[[#This Row], [SESSION_TYPE]],$AX$2:$AX$5,0)),"0", "1")</f>
        <v>0</v>
      </c>
      <c r="AD6438" s="60" t="str">
        <f>IF(ISERROR(MATCH(#REF!,#REF!,0)),"0", "1")</f>
        <v>0</v>
      </c>
      <c r="AE6438" s="60" t="str">
        <f>IF(ISERROR(MATCH([3]!Quota_Std_2022_23[[#This Row], [Gender]],$AN$2:$AN$4,0)),"0", "1")</f>
        <v>0</v>
      </c>
      <c r="AF6438" s="60" t="str">
        <f>IF(ISERROR(MATCH([3]!Quota_Std_2022_23[[#This Row], [Quota Type]],[3]Sheet1!$AO$2:$AO$12,0)),"0", "1")</f>
        <v>0</v>
      </c>
      <c r="AG6438" s="60" t="str">
        <f>IF(ISERROR(MATCH(#REF!,$BA$2:$BA$8,0)),"0", "1")</f>
        <v>0</v>
      </c>
      <c r="AH6438" s="60" t="str">
        <f>IF(ISERROR(MATCH(Passout2023[[#This Row], [Nationality Pakistani/ Foreign]],$D$3:$D$4,0)),"0", "1")</f>
        <v>0</v>
      </c>
    </row>
    <row r="6439">
      <c r="Y6439" s="60" t="str">
        <f>IF(ISERROR(MATCH(Passout2023[[#This Row], [Degree Duration (year)]],$M$3:$M$10,0)),"0", "1")</f>
        <v>0</v>
      </c>
      <c r="Z6439" s="60" t="str">
        <f>IF(ISERROR(MATCH(Passout2023[[#This Row], [Admission Type]],$F$3:$F$6,0)),"0", "1")</f>
        <v>0</v>
      </c>
      <c r="AA6439" s="60" t="str">
        <f>IF(ISERROR(MATCH(Passout2023[[#This Row], [Batch Start Year]],$L$3:$L$25,0)),"0", "1")</f>
        <v>0</v>
      </c>
      <c r="AB6439" s="60" t="str">
        <f>IF(ISERROR(MATCH(Passout2023[[#This Row], [Batch Start Semester]],$K$3:$K$6,0)),"0", "1")</f>
        <v>0</v>
      </c>
      <c r="AC6439" s="60" t="str">
        <f>IF(ISERROR(MATCH([3]!Quota_Std_2022_23[[#This Row], [SESSION_TYPE]],$AX$2:$AX$5,0)),"0", "1")</f>
        <v>0</v>
      </c>
      <c r="AD6439" s="60" t="str">
        <f>IF(ISERROR(MATCH(#REF!,#REF!,0)),"0", "1")</f>
        <v>0</v>
      </c>
      <c r="AE6439" s="60" t="str">
        <f>IF(ISERROR(MATCH([3]!Quota_Std_2022_23[[#This Row], [Gender]],$AN$2:$AN$4,0)),"0", "1")</f>
        <v>0</v>
      </c>
      <c r="AF6439" s="60" t="str">
        <f>IF(ISERROR(MATCH([3]!Quota_Std_2022_23[[#This Row], [Quota Type]],[3]Sheet1!$AO$2:$AO$12,0)),"0", "1")</f>
        <v>0</v>
      </c>
      <c r="AG6439" s="60" t="str">
        <f>IF(ISERROR(MATCH(#REF!,$BA$2:$BA$8,0)),"0", "1")</f>
        <v>0</v>
      </c>
      <c r="AH6439" s="60" t="str">
        <f>IF(ISERROR(MATCH(Passout2023[[#This Row], [Nationality Pakistani/ Foreign]],$D$3:$D$4,0)),"0", "1")</f>
        <v>0</v>
      </c>
    </row>
    <row r="6440">
      <c r="Y6440" s="60" t="str">
        <f>IF(ISERROR(MATCH(Passout2023[[#This Row], [Degree Duration (year)]],$M$3:$M$10,0)),"0", "1")</f>
        <v>0</v>
      </c>
      <c r="Z6440" s="60" t="str">
        <f>IF(ISERROR(MATCH(Passout2023[[#This Row], [Admission Type]],$F$3:$F$6,0)),"0", "1")</f>
        <v>0</v>
      </c>
      <c r="AA6440" s="60" t="str">
        <f>IF(ISERROR(MATCH(Passout2023[[#This Row], [Batch Start Year]],$L$3:$L$25,0)),"0", "1")</f>
        <v>0</v>
      </c>
      <c r="AB6440" s="60" t="str">
        <f>IF(ISERROR(MATCH(Passout2023[[#This Row], [Batch Start Semester]],$K$3:$K$6,0)),"0", "1")</f>
        <v>0</v>
      </c>
      <c r="AC6440" s="60" t="str">
        <f>IF(ISERROR(MATCH([3]!Quota_Std_2022_23[[#This Row], [SESSION_TYPE]],$AX$2:$AX$5,0)),"0", "1")</f>
        <v>0</v>
      </c>
      <c r="AD6440" s="60" t="str">
        <f>IF(ISERROR(MATCH(#REF!,#REF!,0)),"0", "1")</f>
        <v>0</v>
      </c>
      <c r="AE6440" s="60" t="str">
        <f>IF(ISERROR(MATCH([3]!Quota_Std_2022_23[[#This Row], [Gender]],$AN$2:$AN$4,0)),"0", "1")</f>
        <v>0</v>
      </c>
      <c r="AF6440" s="60" t="str">
        <f>IF(ISERROR(MATCH([3]!Quota_Std_2022_23[[#This Row], [Quota Type]],[3]Sheet1!$AO$2:$AO$12,0)),"0", "1")</f>
        <v>0</v>
      </c>
      <c r="AG6440" s="60" t="str">
        <f>IF(ISERROR(MATCH(#REF!,$BA$2:$BA$8,0)),"0", "1")</f>
        <v>0</v>
      </c>
      <c r="AH6440" s="60" t="str">
        <f>IF(ISERROR(MATCH(Passout2023[[#This Row], [Nationality Pakistani/ Foreign]],$D$3:$D$4,0)),"0", "1")</f>
        <v>0</v>
      </c>
    </row>
    <row r="6441">
      <c r="Y6441" s="60" t="str">
        <f>IF(ISERROR(MATCH(Passout2023[[#This Row], [Degree Duration (year)]],$M$3:$M$10,0)),"0", "1")</f>
        <v>0</v>
      </c>
      <c r="Z6441" s="60" t="str">
        <f>IF(ISERROR(MATCH(Passout2023[[#This Row], [Admission Type]],$F$3:$F$6,0)),"0", "1")</f>
        <v>0</v>
      </c>
      <c r="AA6441" s="60" t="str">
        <f>IF(ISERROR(MATCH(Passout2023[[#This Row], [Batch Start Year]],$L$3:$L$25,0)),"0", "1")</f>
        <v>0</v>
      </c>
      <c r="AB6441" s="60" t="str">
        <f>IF(ISERROR(MATCH(Passout2023[[#This Row], [Batch Start Semester]],$K$3:$K$6,0)),"0", "1")</f>
        <v>0</v>
      </c>
      <c r="AC6441" s="60" t="str">
        <f>IF(ISERROR(MATCH([3]!Quota_Std_2022_23[[#This Row], [SESSION_TYPE]],$AX$2:$AX$5,0)),"0", "1")</f>
        <v>0</v>
      </c>
      <c r="AD6441" s="60" t="str">
        <f>IF(ISERROR(MATCH(#REF!,#REF!,0)),"0", "1")</f>
        <v>0</v>
      </c>
      <c r="AE6441" s="60" t="str">
        <f>IF(ISERROR(MATCH([3]!Quota_Std_2022_23[[#This Row], [Gender]],$AN$2:$AN$4,0)),"0", "1")</f>
        <v>0</v>
      </c>
      <c r="AF6441" s="60" t="str">
        <f>IF(ISERROR(MATCH([3]!Quota_Std_2022_23[[#This Row], [Quota Type]],[3]Sheet1!$AO$2:$AO$12,0)),"0", "1")</f>
        <v>0</v>
      </c>
      <c r="AG6441" s="60" t="str">
        <f>IF(ISERROR(MATCH(#REF!,$BA$2:$BA$8,0)),"0", "1")</f>
        <v>0</v>
      </c>
      <c r="AH6441" s="60" t="str">
        <f>IF(ISERROR(MATCH(Passout2023[[#This Row], [Nationality Pakistani/ Foreign]],$D$3:$D$4,0)),"0", "1")</f>
        <v>0</v>
      </c>
    </row>
    <row r="6442">
      <c r="Y6442" s="60" t="str">
        <f>IF(ISERROR(MATCH(Passout2023[[#This Row], [Degree Duration (year)]],$M$3:$M$10,0)),"0", "1")</f>
        <v>0</v>
      </c>
      <c r="Z6442" s="60" t="str">
        <f>IF(ISERROR(MATCH(Passout2023[[#This Row], [Admission Type]],$F$3:$F$6,0)),"0", "1")</f>
        <v>0</v>
      </c>
      <c r="AA6442" s="60" t="str">
        <f>IF(ISERROR(MATCH(Passout2023[[#This Row], [Batch Start Year]],$L$3:$L$25,0)),"0", "1")</f>
        <v>0</v>
      </c>
      <c r="AB6442" s="60" t="str">
        <f>IF(ISERROR(MATCH(Passout2023[[#This Row], [Batch Start Semester]],$K$3:$K$6,0)),"0", "1")</f>
        <v>0</v>
      </c>
      <c r="AC6442" s="60" t="str">
        <f>IF(ISERROR(MATCH([3]!Quota_Std_2022_23[[#This Row], [SESSION_TYPE]],$AX$2:$AX$5,0)),"0", "1")</f>
        <v>0</v>
      </c>
      <c r="AD6442" s="60" t="str">
        <f>IF(ISERROR(MATCH(#REF!,#REF!,0)),"0", "1")</f>
        <v>0</v>
      </c>
      <c r="AE6442" s="60" t="str">
        <f>IF(ISERROR(MATCH([3]!Quota_Std_2022_23[[#This Row], [Gender]],$AN$2:$AN$4,0)),"0", "1")</f>
        <v>0</v>
      </c>
      <c r="AF6442" s="60" t="str">
        <f>IF(ISERROR(MATCH([3]!Quota_Std_2022_23[[#This Row], [Quota Type]],[3]Sheet1!$AO$2:$AO$12,0)),"0", "1")</f>
        <v>0</v>
      </c>
      <c r="AG6442" s="60" t="str">
        <f>IF(ISERROR(MATCH(#REF!,$BA$2:$BA$8,0)),"0", "1")</f>
        <v>0</v>
      </c>
      <c r="AH6442" s="60" t="str">
        <f>IF(ISERROR(MATCH(Passout2023[[#This Row], [Nationality Pakistani/ Foreign]],$D$3:$D$4,0)),"0", "1")</f>
        <v>0</v>
      </c>
    </row>
    <row r="6443">
      <c r="Y6443" s="60" t="str">
        <f>IF(ISERROR(MATCH(Passout2023[[#This Row], [Degree Duration (year)]],$M$3:$M$10,0)),"0", "1")</f>
        <v>0</v>
      </c>
      <c r="Z6443" s="60" t="str">
        <f>IF(ISERROR(MATCH(Passout2023[[#This Row], [Admission Type]],$F$3:$F$6,0)),"0", "1")</f>
        <v>0</v>
      </c>
      <c r="AA6443" s="60" t="str">
        <f>IF(ISERROR(MATCH(Passout2023[[#This Row], [Batch Start Year]],$L$3:$L$25,0)),"0", "1")</f>
        <v>0</v>
      </c>
      <c r="AB6443" s="60" t="str">
        <f>IF(ISERROR(MATCH(Passout2023[[#This Row], [Batch Start Semester]],$K$3:$K$6,0)),"0", "1")</f>
        <v>0</v>
      </c>
      <c r="AC6443" s="60" t="str">
        <f>IF(ISERROR(MATCH([3]!Quota_Std_2022_23[[#This Row], [SESSION_TYPE]],$AX$2:$AX$5,0)),"0", "1")</f>
        <v>0</v>
      </c>
      <c r="AD6443" s="60" t="str">
        <f>IF(ISERROR(MATCH(#REF!,#REF!,0)),"0", "1")</f>
        <v>0</v>
      </c>
      <c r="AE6443" s="60" t="str">
        <f>IF(ISERROR(MATCH([3]!Quota_Std_2022_23[[#This Row], [Gender]],$AN$2:$AN$4,0)),"0", "1")</f>
        <v>0</v>
      </c>
      <c r="AF6443" s="60" t="str">
        <f>IF(ISERROR(MATCH([3]!Quota_Std_2022_23[[#This Row], [Quota Type]],[3]Sheet1!$AO$2:$AO$12,0)),"0", "1")</f>
        <v>0</v>
      </c>
      <c r="AG6443" s="60" t="str">
        <f>IF(ISERROR(MATCH(#REF!,$BA$2:$BA$8,0)),"0", "1")</f>
        <v>0</v>
      </c>
      <c r="AH6443" s="60" t="str">
        <f>IF(ISERROR(MATCH(Passout2023[[#This Row], [Nationality Pakistani/ Foreign]],$D$3:$D$4,0)),"0", "1")</f>
        <v>0</v>
      </c>
    </row>
    <row r="6444">
      <c r="Y6444" s="60" t="str">
        <f>IF(ISERROR(MATCH(Passout2023[[#This Row], [Degree Duration (year)]],$M$3:$M$10,0)),"0", "1")</f>
        <v>0</v>
      </c>
      <c r="Z6444" s="60" t="str">
        <f>IF(ISERROR(MATCH(Passout2023[[#This Row], [Admission Type]],$F$3:$F$6,0)),"0", "1")</f>
        <v>0</v>
      </c>
      <c r="AA6444" s="60" t="str">
        <f>IF(ISERROR(MATCH(Passout2023[[#This Row], [Batch Start Year]],$L$3:$L$25,0)),"0", "1")</f>
        <v>0</v>
      </c>
      <c r="AB6444" s="60" t="str">
        <f>IF(ISERROR(MATCH(Passout2023[[#This Row], [Batch Start Semester]],$K$3:$K$6,0)),"0", "1")</f>
        <v>0</v>
      </c>
      <c r="AC6444" s="60" t="str">
        <f>IF(ISERROR(MATCH([3]!Quota_Std_2022_23[[#This Row], [SESSION_TYPE]],$AX$2:$AX$5,0)),"0", "1")</f>
        <v>0</v>
      </c>
      <c r="AD6444" s="60" t="str">
        <f>IF(ISERROR(MATCH(#REF!,#REF!,0)),"0", "1")</f>
        <v>0</v>
      </c>
      <c r="AE6444" s="60" t="str">
        <f>IF(ISERROR(MATCH([3]!Quota_Std_2022_23[[#This Row], [Gender]],$AN$2:$AN$4,0)),"0", "1")</f>
        <v>0</v>
      </c>
      <c r="AF6444" s="60" t="str">
        <f>IF(ISERROR(MATCH([3]!Quota_Std_2022_23[[#This Row], [Quota Type]],[3]Sheet1!$AO$2:$AO$12,0)),"0", "1")</f>
        <v>0</v>
      </c>
      <c r="AG6444" s="60" t="str">
        <f>IF(ISERROR(MATCH(#REF!,$BA$2:$BA$8,0)),"0", "1")</f>
        <v>0</v>
      </c>
      <c r="AH6444" s="60" t="str">
        <f>IF(ISERROR(MATCH(Passout2023[[#This Row], [Nationality Pakistani/ Foreign]],$D$3:$D$4,0)),"0", "1")</f>
        <v>0</v>
      </c>
    </row>
    <row r="6445">
      <c r="Y6445" s="60" t="str">
        <f>IF(ISERROR(MATCH(Passout2023[[#This Row], [Degree Duration (year)]],$M$3:$M$10,0)),"0", "1")</f>
        <v>0</v>
      </c>
      <c r="Z6445" s="60" t="str">
        <f>IF(ISERROR(MATCH(Passout2023[[#This Row], [Admission Type]],$F$3:$F$6,0)),"0", "1")</f>
        <v>0</v>
      </c>
      <c r="AA6445" s="60" t="str">
        <f>IF(ISERROR(MATCH(Passout2023[[#This Row], [Batch Start Year]],$L$3:$L$25,0)),"0", "1")</f>
        <v>0</v>
      </c>
      <c r="AB6445" s="60" t="str">
        <f>IF(ISERROR(MATCH(Passout2023[[#This Row], [Batch Start Semester]],$K$3:$K$6,0)),"0", "1")</f>
        <v>0</v>
      </c>
      <c r="AC6445" s="60" t="str">
        <f>IF(ISERROR(MATCH([3]!Quota_Std_2022_23[[#This Row], [SESSION_TYPE]],$AX$2:$AX$5,0)),"0", "1")</f>
        <v>0</v>
      </c>
      <c r="AD6445" s="60" t="str">
        <f>IF(ISERROR(MATCH(#REF!,#REF!,0)),"0", "1")</f>
        <v>0</v>
      </c>
      <c r="AE6445" s="60" t="str">
        <f>IF(ISERROR(MATCH([3]!Quota_Std_2022_23[[#This Row], [Gender]],$AN$2:$AN$4,0)),"0", "1")</f>
        <v>0</v>
      </c>
      <c r="AF6445" s="60" t="str">
        <f>IF(ISERROR(MATCH([3]!Quota_Std_2022_23[[#This Row], [Quota Type]],[3]Sheet1!$AO$2:$AO$12,0)),"0", "1")</f>
        <v>0</v>
      </c>
      <c r="AG6445" s="60" t="str">
        <f>IF(ISERROR(MATCH(#REF!,$BA$2:$BA$8,0)),"0", "1")</f>
        <v>0</v>
      </c>
      <c r="AH6445" s="60" t="str">
        <f>IF(ISERROR(MATCH(Passout2023[[#This Row], [Nationality Pakistani/ Foreign]],$D$3:$D$4,0)),"0", "1")</f>
        <v>0</v>
      </c>
    </row>
    <row r="6446">
      <c r="Y6446" s="60" t="str">
        <f>IF(ISERROR(MATCH(Passout2023[[#This Row], [Degree Duration (year)]],$M$3:$M$10,0)),"0", "1")</f>
        <v>0</v>
      </c>
      <c r="Z6446" s="60" t="str">
        <f>IF(ISERROR(MATCH(Passout2023[[#This Row], [Admission Type]],$F$3:$F$6,0)),"0", "1")</f>
        <v>0</v>
      </c>
      <c r="AA6446" s="60" t="str">
        <f>IF(ISERROR(MATCH(Passout2023[[#This Row], [Batch Start Year]],$L$3:$L$25,0)),"0", "1")</f>
        <v>0</v>
      </c>
      <c r="AB6446" s="60" t="str">
        <f>IF(ISERROR(MATCH(Passout2023[[#This Row], [Batch Start Semester]],$K$3:$K$6,0)),"0", "1")</f>
        <v>0</v>
      </c>
      <c r="AC6446" s="60" t="str">
        <f>IF(ISERROR(MATCH([3]!Quota_Std_2022_23[[#This Row], [SESSION_TYPE]],$AX$2:$AX$5,0)),"0", "1")</f>
        <v>0</v>
      </c>
      <c r="AD6446" s="60" t="str">
        <f>IF(ISERROR(MATCH(#REF!,#REF!,0)),"0", "1")</f>
        <v>0</v>
      </c>
      <c r="AE6446" s="60" t="str">
        <f>IF(ISERROR(MATCH([3]!Quota_Std_2022_23[[#This Row], [Gender]],$AN$2:$AN$4,0)),"0", "1")</f>
        <v>0</v>
      </c>
      <c r="AF6446" s="60" t="str">
        <f>IF(ISERROR(MATCH([3]!Quota_Std_2022_23[[#This Row], [Quota Type]],[3]Sheet1!$AO$2:$AO$12,0)),"0", "1")</f>
        <v>0</v>
      </c>
      <c r="AG6446" s="60" t="str">
        <f>IF(ISERROR(MATCH(#REF!,$BA$2:$BA$8,0)),"0", "1")</f>
        <v>0</v>
      </c>
      <c r="AH6446" s="60" t="str">
        <f>IF(ISERROR(MATCH(Passout2023[[#This Row], [Nationality Pakistani/ Foreign]],$D$3:$D$4,0)),"0", "1")</f>
        <v>0</v>
      </c>
    </row>
    <row r="6447">
      <c r="Y6447" s="60" t="str">
        <f>IF(ISERROR(MATCH(Passout2023[[#This Row], [Degree Duration (year)]],$M$3:$M$10,0)),"0", "1")</f>
        <v>0</v>
      </c>
      <c r="Z6447" s="60" t="str">
        <f>IF(ISERROR(MATCH(Passout2023[[#This Row], [Admission Type]],$F$3:$F$6,0)),"0", "1")</f>
        <v>0</v>
      </c>
      <c r="AA6447" s="60" t="str">
        <f>IF(ISERROR(MATCH(Passout2023[[#This Row], [Batch Start Year]],$L$3:$L$25,0)),"0", "1")</f>
        <v>0</v>
      </c>
      <c r="AB6447" s="60" t="str">
        <f>IF(ISERROR(MATCH(Passout2023[[#This Row], [Batch Start Semester]],$K$3:$K$6,0)),"0", "1")</f>
        <v>0</v>
      </c>
      <c r="AC6447" s="60" t="str">
        <f>IF(ISERROR(MATCH([3]!Quota_Std_2022_23[[#This Row], [SESSION_TYPE]],$AX$2:$AX$5,0)),"0", "1")</f>
        <v>0</v>
      </c>
      <c r="AD6447" s="60" t="str">
        <f>IF(ISERROR(MATCH(#REF!,#REF!,0)),"0", "1")</f>
        <v>0</v>
      </c>
      <c r="AE6447" s="60" t="str">
        <f>IF(ISERROR(MATCH([3]!Quota_Std_2022_23[[#This Row], [Gender]],$AN$2:$AN$4,0)),"0", "1")</f>
        <v>0</v>
      </c>
      <c r="AF6447" s="60" t="str">
        <f>IF(ISERROR(MATCH([3]!Quota_Std_2022_23[[#This Row], [Quota Type]],[3]Sheet1!$AO$2:$AO$12,0)),"0", "1")</f>
        <v>0</v>
      </c>
      <c r="AG6447" s="60" t="str">
        <f>IF(ISERROR(MATCH(#REF!,$BA$2:$BA$8,0)),"0", "1")</f>
        <v>0</v>
      </c>
      <c r="AH6447" s="60" t="str">
        <f>IF(ISERROR(MATCH(Passout2023[[#This Row], [Nationality Pakistani/ Foreign]],$D$3:$D$4,0)),"0", "1")</f>
        <v>0</v>
      </c>
    </row>
    <row r="6448">
      <c r="Y6448" s="60" t="str">
        <f>IF(ISERROR(MATCH(Passout2023[[#This Row], [Degree Duration (year)]],$M$3:$M$10,0)),"0", "1")</f>
        <v>0</v>
      </c>
      <c r="Z6448" s="60" t="str">
        <f>IF(ISERROR(MATCH(Passout2023[[#This Row], [Admission Type]],$F$3:$F$6,0)),"0", "1")</f>
        <v>0</v>
      </c>
      <c r="AA6448" s="60" t="str">
        <f>IF(ISERROR(MATCH(Passout2023[[#This Row], [Batch Start Year]],$L$3:$L$25,0)),"0", "1")</f>
        <v>0</v>
      </c>
      <c r="AB6448" s="60" t="str">
        <f>IF(ISERROR(MATCH(Passout2023[[#This Row], [Batch Start Semester]],$K$3:$K$6,0)),"0", "1")</f>
        <v>0</v>
      </c>
      <c r="AC6448" s="60" t="str">
        <f>IF(ISERROR(MATCH([3]!Quota_Std_2022_23[[#This Row], [SESSION_TYPE]],$AX$2:$AX$5,0)),"0", "1")</f>
        <v>0</v>
      </c>
      <c r="AD6448" s="60" t="str">
        <f>IF(ISERROR(MATCH(#REF!,#REF!,0)),"0", "1")</f>
        <v>0</v>
      </c>
      <c r="AE6448" s="60" t="str">
        <f>IF(ISERROR(MATCH([3]!Quota_Std_2022_23[[#This Row], [Gender]],$AN$2:$AN$4,0)),"0", "1")</f>
        <v>0</v>
      </c>
      <c r="AF6448" s="60" t="str">
        <f>IF(ISERROR(MATCH([3]!Quota_Std_2022_23[[#This Row], [Quota Type]],[3]Sheet1!$AO$2:$AO$12,0)),"0", "1")</f>
        <v>0</v>
      </c>
      <c r="AG6448" s="60" t="str">
        <f>IF(ISERROR(MATCH(#REF!,$BA$2:$BA$8,0)),"0", "1")</f>
        <v>0</v>
      </c>
      <c r="AH6448" s="60" t="str">
        <f>IF(ISERROR(MATCH(Passout2023[[#This Row], [Nationality Pakistani/ Foreign]],$D$3:$D$4,0)),"0", "1")</f>
        <v>0</v>
      </c>
    </row>
    <row r="6449">
      <c r="Y6449" s="60" t="str">
        <f>IF(ISERROR(MATCH(Passout2023[[#This Row], [Degree Duration (year)]],$M$3:$M$10,0)),"0", "1")</f>
        <v>0</v>
      </c>
      <c r="Z6449" s="60" t="str">
        <f>IF(ISERROR(MATCH(Passout2023[[#This Row], [Admission Type]],$F$3:$F$6,0)),"0", "1")</f>
        <v>0</v>
      </c>
      <c r="AA6449" s="60" t="str">
        <f>IF(ISERROR(MATCH(Passout2023[[#This Row], [Batch Start Year]],$L$3:$L$25,0)),"0", "1")</f>
        <v>0</v>
      </c>
      <c r="AB6449" s="60" t="str">
        <f>IF(ISERROR(MATCH(Passout2023[[#This Row], [Batch Start Semester]],$K$3:$K$6,0)),"0", "1")</f>
        <v>0</v>
      </c>
      <c r="AC6449" s="60" t="str">
        <f>IF(ISERROR(MATCH([3]!Quota_Std_2022_23[[#This Row], [SESSION_TYPE]],$AX$2:$AX$5,0)),"0", "1")</f>
        <v>0</v>
      </c>
      <c r="AD6449" s="60" t="str">
        <f>IF(ISERROR(MATCH(#REF!,#REF!,0)),"0", "1")</f>
        <v>0</v>
      </c>
      <c r="AE6449" s="60" t="str">
        <f>IF(ISERROR(MATCH([3]!Quota_Std_2022_23[[#This Row], [Gender]],$AN$2:$AN$4,0)),"0", "1")</f>
        <v>0</v>
      </c>
      <c r="AF6449" s="60" t="str">
        <f>IF(ISERROR(MATCH([3]!Quota_Std_2022_23[[#This Row], [Quota Type]],[3]Sheet1!$AO$2:$AO$12,0)),"0", "1")</f>
        <v>0</v>
      </c>
      <c r="AG6449" s="60" t="str">
        <f>IF(ISERROR(MATCH(#REF!,$BA$2:$BA$8,0)),"0", "1")</f>
        <v>0</v>
      </c>
      <c r="AH6449" s="60" t="str">
        <f>IF(ISERROR(MATCH(Passout2023[[#This Row], [Nationality Pakistani/ Foreign]],$D$3:$D$4,0)),"0", "1")</f>
        <v>0</v>
      </c>
    </row>
    <row r="6450">
      <c r="Y6450" s="60" t="str">
        <f>IF(ISERROR(MATCH(Passout2023[[#This Row], [Degree Duration (year)]],$M$3:$M$10,0)),"0", "1")</f>
        <v>0</v>
      </c>
      <c r="Z6450" s="60" t="str">
        <f>IF(ISERROR(MATCH(Passout2023[[#This Row], [Admission Type]],$F$3:$F$6,0)),"0", "1")</f>
        <v>0</v>
      </c>
      <c r="AA6450" s="60" t="str">
        <f>IF(ISERROR(MATCH(Passout2023[[#This Row], [Batch Start Year]],$L$3:$L$25,0)),"0", "1")</f>
        <v>0</v>
      </c>
      <c r="AB6450" s="60" t="str">
        <f>IF(ISERROR(MATCH(Passout2023[[#This Row], [Batch Start Semester]],$K$3:$K$6,0)),"0", "1")</f>
        <v>0</v>
      </c>
      <c r="AC6450" s="60" t="str">
        <f>IF(ISERROR(MATCH([3]!Quota_Std_2022_23[[#This Row], [SESSION_TYPE]],$AX$2:$AX$5,0)),"0", "1")</f>
        <v>0</v>
      </c>
      <c r="AD6450" s="60" t="str">
        <f>IF(ISERROR(MATCH(#REF!,#REF!,0)),"0", "1")</f>
        <v>0</v>
      </c>
      <c r="AE6450" s="60" t="str">
        <f>IF(ISERROR(MATCH([3]!Quota_Std_2022_23[[#This Row], [Gender]],$AN$2:$AN$4,0)),"0", "1")</f>
        <v>0</v>
      </c>
      <c r="AF6450" s="60" t="str">
        <f>IF(ISERROR(MATCH([3]!Quota_Std_2022_23[[#This Row], [Quota Type]],[3]Sheet1!$AO$2:$AO$12,0)),"0", "1")</f>
        <v>0</v>
      </c>
      <c r="AG6450" s="60" t="str">
        <f>IF(ISERROR(MATCH(#REF!,$BA$2:$BA$8,0)),"0", "1")</f>
        <v>0</v>
      </c>
      <c r="AH6450" s="60" t="str">
        <f>IF(ISERROR(MATCH(Passout2023[[#This Row], [Nationality Pakistani/ Foreign]],$D$3:$D$4,0)),"0", "1")</f>
        <v>0</v>
      </c>
    </row>
    <row r="6451">
      <c r="Y6451" s="60" t="str">
        <f>IF(ISERROR(MATCH(Passout2023[[#This Row], [Degree Duration (year)]],$M$3:$M$10,0)),"0", "1")</f>
        <v>0</v>
      </c>
      <c r="Z6451" s="60" t="str">
        <f>IF(ISERROR(MATCH(Passout2023[[#This Row], [Admission Type]],$F$3:$F$6,0)),"0", "1")</f>
        <v>0</v>
      </c>
      <c r="AA6451" s="60" t="str">
        <f>IF(ISERROR(MATCH(Passout2023[[#This Row], [Batch Start Year]],$L$3:$L$25,0)),"0", "1")</f>
        <v>0</v>
      </c>
      <c r="AB6451" s="60" t="str">
        <f>IF(ISERROR(MATCH(Passout2023[[#This Row], [Batch Start Semester]],$K$3:$K$6,0)),"0", "1")</f>
        <v>0</v>
      </c>
      <c r="AC6451" s="60" t="str">
        <f>IF(ISERROR(MATCH([3]!Quota_Std_2022_23[[#This Row], [SESSION_TYPE]],$AX$2:$AX$5,0)),"0", "1")</f>
        <v>0</v>
      </c>
      <c r="AD6451" s="60" t="str">
        <f>IF(ISERROR(MATCH(#REF!,#REF!,0)),"0", "1")</f>
        <v>0</v>
      </c>
      <c r="AE6451" s="60" t="str">
        <f>IF(ISERROR(MATCH([3]!Quota_Std_2022_23[[#This Row], [Gender]],$AN$2:$AN$4,0)),"0", "1")</f>
        <v>0</v>
      </c>
      <c r="AF6451" s="60" t="str">
        <f>IF(ISERROR(MATCH([3]!Quota_Std_2022_23[[#This Row], [Quota Type]],[3]Sheet1!$AO$2:$AO$12,0)),"0", "1")</f>
        <v>0</v>
      </c>
      <c r="AG6451" s="60" t="str">
        <f>IF(ISERROR(MATCH(#REF!,$BA$2:$BA$8,0)),"0", "1")</f>
        <v>0</v>
      </c>
      <c r="AH6451" s="60" t="str">
        <f>IF(ISERROR(MATCH(Passout2023[[#This Row], [Nationality Pakistani/ Foreign]],$D$3:$D$4,0)),"0", "1")</f>
        <v>0</v>
      </c>
    </row>
    <row r="6452">
      <c r="Y6452" s="60" t="str">
        <f>IF(ISERROR(MATCH(Passout2023[[#This Row], [Degree Duration (year)]],$M$3:$M$10,0)),"0", "1")</f>
        <v>0</v>
      </c>
      <c r="Z6452" s="60" t="str">
        <f>IF(ISERROR(MATCH(Passout2023[[#This Row], [Admission Type]],$F$3:$F$6,0)),"0", "1")</f>
        <v>0</v>
      </c>
      <c r="AA6452" s="60" t="str">
        <f>IF(ISERROR(MATCH(Passout2023[[#This Row], [Batch Start Year]],$L$3:$L$25,0)),"0", "1")</f>
        <v>0</v>
      </c>
      <c r="AB6452" s="60" t="str">
        <f>IF(ISERROR(MATCH(Passout2023[[#This Row], [Batch Start Semester]],$K$3:$K$6,0)),"0", "1")</f>
        <v>0</v>
      </c>
      <c r="AC6452" s="60" t="str">
        <f>IF(ISERROR(MATCH([3]!Quota_Std_2022_23[[#This Row], [SESSION_TYPE]],$AX$2:$AX$5,0)),"0", "1")</f>
        <v>0</v>
      </c>
      <c r="AD6452" s="60" t="str">
        <f>IF(ISERROR(MATCH(#REF!,#REF!,0)),"0", "1")</f>
        <v>0</v>
      </c>
      <c r="AE6452" s="60" t="str">
        <f>IF(ISERROR(MATCH([3]!Quota_Std_2022_23[[#This Row], [Gender]],$AN$2:$AN$4,0)),"0", "1")</f>
        <v>0</v>
      </c>
      <c r="AF6452" s="60" t="str">
        <f>IF(ISERROR(MATCH([3]!Quota_Std_2022_23[[#This Row], [Quota Type]],[3]Sheet1!$AO$2:$AO$12,0)),"0", "1")</f>
        <v>0</v>
      </c>
      <c r="AG6452" s="60" t="str">
        <f>IF(ISERROR(MATCH(#REF!,$BA$2:$BA$8,0)),"0", "1")</f>
        <v>0</v>
      </c>
      <c r="AH6452" s="60" t="str">
        <f>IF(ISERROR(MATCH(Passout2023[[#This Row], [Nationality Pakistani/ Foreign]],$D$3:$D$4,0)),"0", "1")</f>
        <v>0</v>
      </c>
    </row>
    <row r="6453">
      <c r="Y6453" s="60" t="str">
        <f>IF(ISERROR(MATCH(Passout2023[[#This Row], [Degree Duration (year)]],$M$3:$M$10,0)),"0", "1")</f>
        <v>0</v>
      </c>
      <c r="Z6453" s="60" t="str">
        <f>IF(ISERROR(MATCH(Passout2023[[#This Row], [Admission Type]],$F$3:$F$6,0)),"0", "1")</f>
        <v>0</v>
      </c>
      <c r="AA6453" s="60" t="str">
        <f>IF(ISERROR(MATCH(Passout2023[[#This Row], [Batch Start Year]],$L$3:$L$25,0)),"0", "1")</f>
        <v>0</v>
      </c>
      <c r="AB6453" s="60" t="str">
        <f>IF(ISERROR(MATCH(Passout2023[[#This Row], [Batch Start Semester]],$K$3:$K$6,0)),"0", "1")</f>
        <v>0</v>
      </c>
      <c r="AC6453" s="60" t="str">
        <f>IF(ISERROR(MATCH([3]!Quota_Std_2022_23[[#This Row], [SESSION_TYPE]],$AX$2:$AX$5,0)),"0", "1")</f>
        <v>0</v>
      </c>
      <c r="AD6453" s="60" t="str">
        <f>IF(ISERROR(MATCH(#REF!,#REF!,0)),"0", "1")</f>
        <v>0</v>
      </c>
      <c r="AE6453" s="60" t="str">
        <f>IF(ISERROR(MATCH([3]!Quota_Std_2022_23[[#This Row], [Gender]],$AN$2:$AN$4,0)),"0", "1")</f>
        <v>0</v>
      </c>
      <c r="AF6453" s="60" t="str">
        <f>IF(ISERROR(MATCH([3]!Quota_Std_2022_23[[#This Row], [Quota Type]],[3]Sheet1!$AO$2:$AO$12,0)),"0", "1")</f>
        <v>0</v>
      </c>
      <c r="AG6453" s="60" t="str">
        <f>IF(ISERROR(MATCH(#REF!,$BA$2:$BA$8,0)),"0", "1")</f>
        <v>0</v>
      </c>
      <c r="AH6453" s="60" t="str">
        <f>IF(ISERROR(MATCH(Passout2023[[#This Row], [Nationality Pakistani/ Foreign]],$D$3:$D$4,0)),"0", "1")</f>
        <v>0</v>
      </c>
    </row>
    <row r="6454">
      <c r="Y6454" s="60" t="str">
        <f>IF(ISERROR(MATCH(Passout2023[[#This Row], [Degree Duration (year)]],$M$3:$M$10,0)),"0", "1")</f>
        <v>0</v>
      </c>
      <c r="Z6454" s="60" t="str">
        <f>IF(ISERROR(MATCH(Passout2023[[#This Row], [Admission Type]],$F$3:$F$6,0)),"0", "1")</f>
        <v>0</v>
      </c>
      <c r="AA6454" s="60" t="str">
        <f>IF(ISERROR(MATCH(Passout2023[[#This Row], [Batch Start Year]],$L$3:$L$25,0)),"0", "1")</f>
        <v>0</v>
      </c>
      <c r="AB6454" s="60" t="str">
        <f>IF(ISERROR(MATCH(Passout2023[[#This Row], [Batch Start Semester]],$K$3:$K$6,0)),"0", "1")</f>
        <v>0</v>
      </c>
      <c r="AC6454" s="60" t="str">
        <f>IF(ISERROR(MATCH([3]!Quota_Std_2022_23[[#This Row], [SESSION_TYPE]],$AX$2:$AX$5,0)),"0", "1")</f>
        <v>0</v>
      </c>
      <c r="AD6454" s="60" t="str">
        <f>IF(ISERROR(MATCH(#REF!,#REF!,0)),"0", "1")</f>
        <v>0</v>
      </c>
      <c r="AE6454" s="60" t="str">
        <f>IF(ISERROR(MATCH([3]!Quota_Std_2022_23[[#This Row], [Gender]],$AN$2:$AN$4,0)),"0", "1")</f>
        <v>0</v>
      </c>
      <c r="AF6454" s="60" t="str">
        <f>IF(ISERROR(MATCH([3]!Quota_Std_2022_23[[#This Row], [Quota Type]],[3]Sheet1!$AO$2:$AO$12,0)),"0", "1")</f>
        <v>0</v>
      </c>
      <c r="AG6454" s="60" t="str">
        <f>IF(ISERROR(MATCH(#REF!,$BA$2:$BA$8,0)),"0", "1")</f>
        <v>0</v>
      </c>
      <c r="AH6454" s="60" t="str">
        <f>IF(ISERROR(MATCH(Passout2023[[#This Row], [Nationality Pakistani/ Foreign]],$D$3:$D$4,0)),"0", "1")</f>
        <v>0</v>
      </c>
    </row>
    <row r="6455">
      <c r="Y6455" s="60" t="str">
        <f>IF(ISERROR(MATCH(Passout2023[[#This Row], [Degree Duration (year)]],$M$3:$M$10,0)),"0", "1")</f>
        <v>0</v>
      </c>
      <c r="Z6455" s="60" t="str">
        <f>IF(ISERROR(MATCH(Passout2023[[#This Row], [Admission Type]],$F$3:$F$6,0)),"0", "1")</f>
        <v>0</v>
      </c>
      <c r="AA6455" s="60" t="str">
        <f>IF(ISERROR(MATCH(Passout2023[[#This Row], [Batch Start Year]],$L$3:$L$25,0)),"0", "1")</f>
        <v>0</v>
      </c>
      <c r="AB6455" s="60" t="str">
        <f>IF(ISERROR(MATCH(Passout2023[[#This Row], [Batch Start Semester]],$K$3:$K$6,0)),"0", "1")</f>
        <v>0</v>
      </c>
      <c r="AC6455" s="60" t="str">
        <f>IF(ISERROR(MATCH([3]!Quota_Std_2022_23[[#This Row], [SESSION_TYPE]],$AX$2:$AX$5,0)),"0", "1")</f>
        <v>0</v>
      </c>
      <c r="AD6455" s="60" t="str">
        <f>IF(ISERROR(MATCH(#REF!,#REF!,0)),"0", "1")</f>
        <v>0</v>
      </c>
      <c r="AE6455" s="60" t="str">
        <f>IF(ISERROR(MATCH([3]!Quota_Std_2022_23[[#This Row], [Gender]],$AN$2:$AN$4,0)),"0", "1")</f>
        <v>0</v>
      </c>
      <c r="AF6455" s="60" t="str">
        <f>IF(ISERROR(MATCH([3]!Quota_Std_2022_23[[#This Row], [Quota Type]],[3]Sheet1!$AO$2:$AO$12,0)),"0", "1")</f>
        <v>0</v>
      </c>
      <c r="AG6455" s="60" t="str">
        <f>IF(ISERROR(MATCH(#REF!,$BA$2:$BA$8,0)),"0", "1")</f>
        <v>0</v>
      </c>
      <c r="AH6455" s="60" t="str">
        <f>IF(ISERROR(MATCH(Passout2023[[#This Row], [Nationality Pakistani/ Foreign]],$D$3:$D$4,0)),"0", "1")</f>
        <v>0</v>
      </c>
    </row>
    <row r="6456">
      <c r="Y6456" s="60" t="str">
        <f>IF(ISERROR(MATCH(Passout2023[[#This Row], [Degree Duration (year)]],$M$3:$M$10,0)),"0", "1")</f>
        <v>0</v>
      </c>
      <c r="Z6456" s="60" t="str">
        <f>IF(ISERROR(MATCH(Passout2023[[#This Row], [Admission Type]],$F$3:$F$6,0)),"0", "1")</f>
        <v>0</v>
      </c>
      <c r="AA6456" s="60" t="str">
        <f>IF(ISERROR(MATCH(Passout2023[[#This Row], [Batch Start Year]],$L$3:$L$25,0)),"0", "1")</f>
        <v>0</v>
      </c>
      <c r="AB6456" s="60" t="str">
        <f>IF(ISERROR(MATCH(Passout2023[[#This Row], [Batch Start Semester]],$K$3:$K$6,0)),"0", "1")</f>
        <v>0</v>
      </c>
      <c r="AC6456" s="60" t="str">
        <f>IF(ISERROR(MATCH([3]!Quota_Std_2022_23[[#This Row], [SESSION_TYPE]],$AX$2:$AX$5,0)),"0", "1")</f>
        <v>0</v>
      </c>
      <c r="AD6456" s="60" t="str">
        <f>IF(ISERROR(MATCH(#REF!,#REF!,0)),"0", "1")</f>
        <v>0</v>
      </c>
      <c r="AE6456" s="60" t="str">
        <f>IF(ISERROR(MATCH([3]!Quota_Std_2022_23[[#This Row], [Gender]],$AN$2:$AN$4,0)),"0", "1")</f>
        <v>0</v>
      </c>
      <c r="AF6456" s="60" t="str">
        <f>IF(ISERROR(MATCH([3]!Quota_Std_2022_23[[#This Row], [Quota Type]],[3]Sheet1!$AO$2:$AO$12,0)),"0", "1")</f>
        <v>0</v>
      </c>
      <c r="AG6456" s="60" t="str">
        <f>IF(ISERROR(MATCH(#REF!,$BA$2:$BA$8,0)),"0", "1")</f>
        <v>0</v>
      </c>
      <c r="AH6456" s="60" t="str">
        <f>IF(ISERROR(MATCH(Passout2023[[#This Row], [Nationality Pakistani/ Foreign]],$D$3:$D$4,0)),"0", "1")</f>
        <v>0</v>
      </c>
    </row>
    <row r="6457">
      <c r="Y6457" s="60" t="str">
        <f>IF(ISERROR(MATCH(Passout2023[[#This Row], [Degree Duration (year)]],$M$3:$M$10,0)),"0", "1")</f>
        <v>0</v>
      </c>
      <c r="Z6457" s="60" t="str">
        <f>IF(ISERROR(MATCH(Passout2023[[#This Row], [Admission Type]],$F$3:$F$6,0)),"0", "1")</f>
        <v>0</v>
      </c>
      <c r="AA6457" s="60" t="str">
        <f>IF(ISERROR(MATCH(Passout2023[[#This Row], [Batch Start Year]],$L$3:$L$25,0)),"0", "1")</f>
        <v>0</v>
      </c>
      <c r="AB6457" s="60" t="str">
        <f>IF(ISERROR(MATCH(Passout2023[[#This Row], [Batch Start Semester]],$K$3:$K$6,0)),"0", "1")</f>
        <v>0</v>
      </c>
      <c r="AC6457" s="60" t="str">
        <f>IF(ISERROR(MATCH([3]!Quota_Std_2022_23[[#This Row], [SESSION_TYPE]],$AX$2:$AX$5,0)),"0", "1")</f>
        <v>0</v>
      </c>
      <c r="AD6457" s="60" t="str">
        <f>IF(ISERROR(MATCH(#REF!,#REF!,0)),"0", "1")</f>
        <v>0</v>
      </c>
      <c r="AE6457" s="60" t="str">
        <f>IF(ISERROR(MATCH([3]!Quota_Std_2022_23[[#This Row], [Gender]],$AN$2:$AN$4,0)),"0", "1")</f>
        <v>0</v>
      </c>
      <c r="AF6457" s="60" t="str">
        <f>IF(ISERROR(MATCH([3]!Quota_Std_2022_23[[#This Row], [Quota Type]],[3]Sheet1!$AO$2:$AO$12,0)),"0", "1")</f>
        <v>0</v>
      </c>
      <c r="AG6457" s="60" t="str">
        <f>IF(ISERROR(MATCH(#REF!,$BA$2:$BA$8,0)),"0", "1")</f>
        <v>0</v>
      </c>
      <c r="AH6457" s="60" t="str">
        <f>IF(ISERROR(MATCH(Passout2023[[#This Row], [Nationality Pakistani/ Foreign]],$D$3:$D$4,0)),"0", "1")</f>
        <v>0</v>
      </c>
    </row>
    <row r="6458">
      <c r="Y6458" s="60" t="str">
        <f>IF(ISERROR(MATCH(Passout2023[[#This Row], [Degree Duration (year)]],$M$3:$M$10,0)),"0", "1")</f>
        <v>0</v>
      </c>
      <c r="Z6458" s="60" t="str">
        <f>IF(ISERROR(MATCH(Passout2023[[#This Row], [Admission Type]],$F$3:$F$6,0)),"0", "1")</f>
        <v>0</v>
      </c>
      <c r="AA6458" s="60" t="str">
        <f>IF(ISERROR(MATCH(Passout2023[[#This Row], [Batch Start Year]],$L$3:$L$25,0)),"0", "1")</f>
        <v>0</v>
      </c>
      <c r="AB6458" s="60" t="str">
        <f>IF(ISERROR(MATCH(Passout2023[[#This Row], [Batch Start Semester]],$K$3:$K$6,0)),"0", "1")</f>
        <v>0</v>
      </c>
      <c r="AC6458" s="60" t="str">
        <f>IF(ISERROR(MATCH([3]!Quota_Std_2022_23[[#This Row], [SESSION_TYPE]],$AX$2:$AX$5,0)),"0", "1")</f>
        <v>0</v>
      </c>
      <c r="AD6458" s="60" t="str">
        <f>IF(ISERROR(MATCH(#REF!,#REF!,0)),"0", "1")</f>
        <v>0</v>
      </c>
      <c r="AE6458" s="60" t="str">
        <f>IF(ISERROR(MATCH([3]!Quota_Std_2022_23[[#This Row], [Gender]],$AN$2:$AN$4,0)),"0", "1")</f>
        <v>0</v>
      </c>
      <c r="AF6458" s="60" t="str">
        <f>IF(ISERROR(MATCH([3]!Quota_Std_2022_23[[#This Row], [Quota Type]],[3]Sheet1!$AO$2:$AO$12,0)),"0", "1")</f>
        <v>0</v>
      </c>
      <c r="AG6458" s="60" t="str">
        <f>IF(ISERROR(MATCH(#REF!,$BA$2:$BA$8,0)),"0", "1")</f>
        <v>0</v>
      </c>
      <c r="AH6458" s="60" t="str">
        <f>IF(ISERROR(MATCH(Passout2023[[#This Row], [Nationality Pakistani/ Foreign]],$D$3:$D$4,0)),"0", "1")</f>
        <v>0</v>
      </c>
    </row>
    <row r="6459">
      <c r="Y6459" s="60" t="str">
        <f>IF(ISERROR(MATCH(Passout2023[[#This Row], [Degree Duration (year)]],$M$3:$M$10,0)),"0", "1")</f>
        <v>0</v>
      </c>
      <c r="Z6459" s="60" t="str">
        <f>IF(ISERROR(MATCH(Passout2023[[#This Row], [Admission Type]],$F$3:$F$6,0)),"0", "1")</f>
        <v>0</v>
      </c>
      <c r="AA6459" s="60" t="str">
        <f>IF(ISERROR(MATCH(Passout2023[[#This Row], [Batch Start Year]],$L$3:$L$25,0)),"0", "1")</f>
        <v>0</v>
      </c>
      <c r="AB6459" s="60" t="str">
        <f>IF(ISERROR(MATCH(Passout2023[[#This Row], [Batch Start Semester]],$K$3:$K$6,0)),"0", "1")</f>
        <v>0</v>
      </c>
      <c r="AC6459" s="60" t="str">
        <f>IF(ISERROR(MATCH([3]!Quota_Std_2022_23[[#This Row], [SESSION_TYPE]],$AX$2:$AX$5,0)),"0", "1")</f>
        <v>0</v>
      </c>
      <c r="AD6459" s="60" t="str">
        <f>IF(ISERROR(MATCH(#REF!,#REF!,0)),"0", "1")</f>
        <v>0</v>
      </c>
      <c r="AE6459" s="60" t="str">
        <f>IF(ISERROR(MATCH([3]!Quota_Std_2022_23[[#This Row], [Gender]],$AN$2:$AN$4,0)),"0", "1")</f>
        <v>0</v>
      </c>
      <c r="AF6459" s="60" t="str">
        <f>IF(ISERROR(MATCH([3]!Quota_Std_2022_23[[#This Row], [Quota Type]],[3]Sheet1!$AO$2:$AO$12,0)),"0", "1")</f>
        <v>0</v>
      </c>
      <c r="AG6459" s="60" t="str">
        <f>IF(ISERROR(MATCH(#REF!,$BA$2:$BA$8,0)),"0", "1")</f>
        <v>0</v>
      </c>
      <c r="AH6459" s="60" t="str">
        <f>IF(ISERROR(MATCH(Passout2023[[#This Row], [Nationality Pakistani/ Foreign]],$D$3:$D$4,0)),"0", "1")</f>
        <v>0</v>
      </c>
    </row>
    <row r="6460">
      <c r="Y6460" s="60" t="str">
        <f>IF(ISERROR(MATCH(Passout2023[[#This Row], [Degree Duration (year)]],$M$3:$M$10,0)),"0", "1")</f>
        <v>0</v>
      </c>
      <c r="Z6460" s="60" t="str">
        <f>IF(ISERROR(MATCH(Passout2023[[#This Row], [Admission Type]],$F$3:$F$6,0)),"0", "1")</f>
        <v>0</v>
      </c>
      <c r="AA6460" s="60" t="str">
        <f>IF(ISERROR(MATCH(Passout2023[[#This Row], [Batch Start Year]],$L$3:$L$25,0)),"0", "1")</f>
        <v>0</v>
      </c>
      <c r="AB6460" s="60" t="str">
        <f>IF(ISERROR(MATCH(Passout2023[[#This Row], [Batch Start Semester]],$K$3:$K$6,0)),"0", "1")</f>
        <v>0</v>
      </c>
      <c r="AC6460" s="60" t="str">
        <f>IF(ISERROR(MATCH([3]!Quota_Std_2022_23[[#This Row], [SESSION_TYPE]],$AX$2:$AX$5,0)),"0", "1")</f>
        <v>0</v>
      </c>
      <c r="AD6460" s="60" t="str">
        <f>IF(ISERROR(MATCH(#REF!,#REF!,0)),"0", "1")</f>
        <v>0</v>
      </c>
      <c r="AE6460" s="60" t="str">
        <f>IF(ISERROR(MATCH([3]!Quota_Std_2022_23[[#This Row], [Gender]],$AN$2:$AN$4,0)),"0", "1")</f>
        <v>0</v>
      </c>
      <c r="AF6460" s="60" t="str">
        <f>IF(ISERROR(MATCH([3]!Quota_Std_2022_23[[#This Row], [Quota Type]],[3]Sheet1!$AO$2:$AO$12,0)),"0", "1")</f>
        <v>0</v>
      </c>
      <c r="AG6460" s="60" t="str">
        <f>IF(ISERROR(MATCH(#REF!,$BA$2:$BA$8,0)),"0", "1")</f>
        <v>0</v>
      </c>
      <c r="AH6460" s="60" t="str">
        <f>IF(ISERROR(MATCH(Passout2023[[#This Row], [Nationality Pakistani/ Foreign]],$D$3:$D$4,0)),"0", "1")</f>
        <v>0</v>
      </c>
    </row>
    <row r="6461">
      <c r="Y6461" s="60" t="str">
        <f>IF(ISERROR(MATCH(Passout2023[[#This Row], [Degree Duration (year)]],$M$3:$M$10,0)),"0", "1")</f>
        <v>0</v>
      </c>
      <c r="Z6461" s="60" t="str">
        <f>IF(ISERROR(MATCH(Passout2023[[#This Row], [Admission Type]],$F$3:$F$6,0)),"0", "1")</f>
        <v>0</v>
      </c>
      <c r="AA6461" s="60" t="str">
        <f>IF(ISERROR(MATCH(Passout2023[[#This Row], [Batch Start Year]],$L$3:$L$25,0)),"0", "1")</f>
        <v>0</v>
      </c>
      <c r="AB6461" s="60" t="str">
        <f>IF(ISERROR(MATCH(Passout2023[[#This Row], [Batch Start Semester]],$K$3:$K$6,0)),"0", "1")</f>
        <v>0</v>
      </c>
      <c r="AC6461" s="60" t="str">
        <f>IF(ISERROR(MATCH([3]!Quota_Std_2022_23[[#This Row], [SESSION_TYPE]],$AX$2:$AX$5,0)),"0", "1")</f>
        <v>0</v>
      </c>
      <c r="AD6461" s="60" t="str">
        <f>IF(ISERROR(MATCH(#REF!,#REF!,0)),"0", "1")</f>
        <v>0</v>
      </c>
      <c r="AE6461" s="60" t="str">
        <f>IF(ISERROR(MATCH([3]!Quota_Std_2022_23[[#This Row], [Gender]],$AN$2:$AN$4,0)),"0", "1")</f>
        <v>0</v>
      </c>
      <c r="AF6461" s="60" t="str">
        <f>IF(ISERROR(MATCH([3]!Quota_Std_2022_23[[#This Row], [Quota Type]],[3]Sheet1!$AO$2:$AO$12,0)),"0", "1")</f>
        <v>0</v>
      </c>
      <c r="AG6461" s="60" t="str">
        <f>IF(ISERROR(MATCH(#REF!,$BA$2:$BA$8,0)),"0", "1")</f>
        <v>0</v>
      </c>
      <c r="AH6461" s="60" t="str">
        <f>IF(ISERROR(MATCH(Passout2023[[#This Row], [Nationality Pakistani/ Foreign]],$D$3:$D$4,0)),"0", "1")</f>
        <v>0</v>
      </c>
    </row>
    <row r="6462">
      <c r="Y6462" s="60" t="str">
        <f>IF(ISERROR(MATCH(Passout2023[[#This Row], [Degree Duration (year)]],$M$3:$M$10,0)),"0", "1")</f>
        <v>0</v>
      </c>
      <c r="Z6462" s="60" t="str">
        <f>IF(ISERROR(MATCH(Passout2023[[#This Row], [Admission Type]],$F$3:$F$6,0)),"0", "1")</f>
        <v>0</v>
      </c>
      <c r="AA6462" s="60" t="str">
        <f>IF(ISERROR(MATCH(Passout2023[[#This Row], [Batch Start Year]],$L$3:$L$25,0)),"0", "1")</f>
        <v>0</v>
      </c>
      <c r="AB6462" s="60" t="str">
        <f>IF(ISERROR(MATCH(Passout2023[[#This Row], [Batch Start Semester]],$K$3:$K$6,0)),"0", "1")</f>
        <v>0</v>
      </c>
      <c r="AC6462" s="60" t="str">
        <f>IF(ISERROR(MATCH([3]!Quota_Std_2022_23[[#This Row], [SESSION_TYPE]],$AX$2:$AX$5,0)),"0", "1")</f>
        <v>0</v>
      </c>
      <c r="AD6462" s="60" t="str">
        <f>IF(ISERROR(MATCH(#REF!,#REF!,0)),"0", "1")</f>
        <v>0</v>
      </c>
      <c r="AE6462" s="60" t="str">
        <f>IF(ISERROR(MATCH([3]!Quota_Std_2022_23[[#This Row], [Gender]],$AN$2:$AN$4,0)),"0", "1")</f>
        <v>0</v>
      </c>
      <c r="AF6462" s="60" t="str">
        <f>IF(ISERROR(MATCH([3]!Quota_Std_2022_23[[#This Row], [Quota Type]],[3]Sheet1!$AO$2:$AO$12,0)),"0", "1")</f>
        <v>0</v>
      </c>
      <c r="AG6462" s="60" t="str">
        <f>IF(ISERROR(MATCH(#REF!,$BA$2:$BA$8,0)),"0", "1")</f>
        <v>0</v>
      </c>
      <c r="AH6462" s="60" t="str">
        <f>IF(ISERROR(MATCH(Passout2023[[#This Row], [Nationality Pakistani/ Foreign]],$D$3:$D$4,0)),"0", "1")</f>
        <v>0</v>
      </c>
    </row>
    <row r="6463">
      <c r="Y6463" s="60" t="str">
        <f>IF(ISERROR(MATCH(Passout2023[[#This Row], [Degree Duration (year)]],$M$3:$M$10,0)),"0", "1")</f>
        <v>0</v>
      </c>
      <c r="Z6463" s="60" t="str">
        <f>IF(ISERROR(MATCH(Passout2023[[#This Row], [Admission Type]],$F$3:$F$6,0)),"0", "1")</f>
        <v>0</v>
      </c>
      <c r="AA6463" s="60" t="str">
        <f>IF(ISERROR(MATCH(Passout2023[[#This Row], [Batch Start Year]],$L$3:$L$25,0)),"0", "1")</f>
        <v>0</v>
      </c>
      <c r="AB6463" s="60" t="str">
        <f>IF(ISERROR(MATCH(Passout2023[[#This Row], [Batch Start Semester]],$K$3:$K$6,0)),"0", "1")</f>
        <v>0</v>
      </c>
      <c r="AC6463" s="60" t="str">
        <f>IF(ISERROR(MATCH([3]!Quota_Std_2022_23[[#This Row], [SESSION_TYPE]],$AX$2:$AX$5,0)),"0", "1")</f>
        <v>0</v>
      </c>
      <c r="AD6463" s="60" t="str">
        <f>IF(ISERROR(MATCH(#REF!,#REF!,0)),"0", "1")</f>
        <v>0</v>
      </c>
      <c r="AE6463" s="60" t="str">
        <f>IF(ISERROR(MATCH([3]!Quota_Std_2022_23[[#This Row], [Gender]],$AN$2:$AN$4,0)),"0", "1")</f>
        <v>0</v>
      </c>
      <c r="AF6463" s="60" t="str">
        <f>IF(ISERROR(MATCH([3]!Quota_Std_2022_23[[#This Row], [Quota Type]],[3]Sheet1!$AO$2:$AO$12,0)),"0", "1")</f>
        <v>0</v>
      </c>
      <c r="AG6463" s="60" t="str">
        <f>IF(ISERROR(MATCH(#REF!,$BA$2:$BA$8,0)),"0", "1")</f>
        <v>0</v>
      </c>
      <c r="AH6463" s="60" t="str">
        <f>IF(ISERROR(MATCH(Passout2023[[#This Row], [Nationality Pakistani/ Foreign]],$D$3:$D$4,0)),"0", "1")</f>
        <v>0</v>
      </c>
    </row>
    <row r="6464">
      <c r="Y6464" s="60" t="str">
        <f>IF(ISERROR(MATCH(Passout2023[[#This Row], [Degree Duration (year)]],$M$3:$M$10,0)),"0", "1")</f>
        <v>0</v>
      </c>
      <c r="Z6464" s="60" t="str">
        <f>IF(ISERROR(MATCH(Passout2023[[#This Row], [Admission Type]],$F$3:$F$6,0)),"0", "1")</f>
        <v>0</v>
      </c>
      <c r="AA6464" s="60" t="str">
        <f>IF(ISERROR(MATCH(Passout2023[[#This Row], [Batch Start Year]],$L$3:$L$25,0)),"0", "1")</f>
        <v>0</v>
      </c>
      <c r="AB6464" s="60" t="str">
        <f>IF(ISERROR(MATCH(Passout2023[[#This Row], [Batch Start Semester]],$K$3:$K$6,0)),"0", "1")</f>
        <v>0</v>
      </c>
      <c r="AC6464" s="60" t="str">
        <f>IF(ISERROR(MATCH([3]!Quota_Std_2022_23[[#This Row], [SESSION_TYPE]],$AX$2:$AX$5,0)),"0", "1")</f>
        <v>0</v>
      </c>
      <c r="AD6464" s="60" t="str">
        <f>IF(ISERROR(MATCH(#REF!,#REF!,0)),"0", "1")</f>
        <v>0</v>
      </c>
      <c r="AE6464" s="60" t="str">
        <f>IF(ISERROR(MATCH([3]!Quota_Std_2022_23[[#This Row], [Gender]],$AN$2:$AN$4,0)),"0", "1")</f>
        <v>0</v>
      </c>
      <c r="AF6464" s="60" t="str">
        <f>IF(ISERROR(MATCH([3]!Quota_Std_2022_23[[#This Row], [Quota Type]],[3]Sheet1!$AO$2:$AO$12,0)),"0", "1")</f>
        <v>0</v>
      </c>
      <c r="AG6464" s="60" t="str">
        <f>IF(ISERROR(MATCH(#REF!,$BA$2:$BA$8,0)),"0", "1")</f>
        <v>0</v>
      </c>
      <c r="AH6464" s="60" t="str">
        <f>IF(ISERROR(MATCH(Passout2023[[#This Row], [Nationality Pakistani/ Foreign]],$D$3:$D$4,0)),"0", "1")</f>
        <v>0</v>
      </c>
    </row>
    <row r="6465">
      <c r="Y6465" s="60" t="str">
        <f>IF(ISERROR(MATCH(Passout2023[[#This Row], [Degree Duration (year)]],$M$3:$M$10,0)),"0", "1")</f>
        <v>0</v>
      </c>
      <c r="Z6465" s="60" t="str">
        <f>IF(ISERROR(MATCH(Passout2023[[#This Row], [Admission Type]],$F$3:$F$6,0)),"0", "1")</f>
        <v>0</v>
      </c>
      <c r="AA6465" s="60" t="str">
        <f>IF(ISERROR(MATCH(Passout2023[[#This Row], [Batch Start Year]],$L$3:$L$25,0)),"0", "1")</f>
        <v>0</v>
      </c>
      <c r="AB6465" s="60" t="str">
        <f>IF(ISERROR(MATCH(Passout2023[[#This Row], [Batch Start Semester]],$K$3:$K$6,0)),"0", "1")</f>
        <v>0</v>
      </c>
      <c r="AC6465" s="60" t="str">
        <f>IF(ISERROR(MATCH([3]!Quota_Std_2022_23[[#This Row], [SESSION_TYPE]],$AX$2:$AX$5,0)),"0", "1")</f>
        <v>0</v>
      </c>
      <c r="AD6465" s="60" t="str">
        <f>IF(ISERROR(MATCH(#REF!,#REF!,0)),"0", "1")</f>
        <v>0</v>
      </c>
      <c r="AE6465" s="60" t="str">
        <f>IF(ISERROR(MATCH([3]!Quota_Std_2022_23[[#This Row], [Gender]],$AN$2:$AN$4,0)),"0", "1")</f>
        <v>0</v>
      </c>
      <c r="AF6465" s="60" t="str">
        <f>IF(ISERROR(MATCH([3]!Quota_Std_2022_23[[#This Row], [Quota Type]],[3]Sheet1!$AO$2:$AO$12,0)),"0", "1")</f>
        <v>0</v>
      </c>
      <c r="AG6465" s="60" t="str">
        <f>IF(ISERROR(MATCH(#REF!,$BA$2:$BA$8,0)),"0", "1")</f>
        <v>0</v>
      </c>
      <c r="AH6465" s="60" t="str">
        <f>IF(ISERROR(MATCH(Passout2023[[#This Row], [Nationality Pakistani/ Foreign]],$D$3:$D$4,0)),"0", "1")</f>
        <v>0</v>
      </c>
    </row>
    <row r="6466">
      <c r="Y6466" s="60" t="str">
        <f>IF(ISERROR(MATCH(Passout2023[[#This Row], [Degree Duration (year)]],$M$3:$M$10,0)),"0", "1")</f>
        <v>0</v>
      </c>
      <c r="Z6466" s="60" t="str">
        <f>IF(ISERROR(MATCH(Passout2023[[#This Row], [Admission Type]],$F$3:$F$6,0)),"0", "1")</f>
        <v>0</v>
      </c>
      <c r="AA6466" s="60" t="str">
        <f>IF(ISERROR(MATCH(Passout2023[[#This Row], [Batch Start Year]],$L$3:$L$25,0)),"0", "1")</f>
        <v>0</v>
      </c>
      <c r="AB6466" s="60" t="str">
        <f>IF(ISERROR(MATCH(Passout2023[[#This Row], [Batch Start Semester]],$K$3:$K$6,0)),"0", "1")</f>
        <v>0</v>
      </c>
      <c r="AC6466" s="60" t="str">
        <f>IF(ISERROR(MATCH([3]!Quota_Std_2022_23[[#This Row], [SESSION_TYPE]],$AX$2:$AX$5,0)),"0", "1")</f>
        <v>0</v>
      </c>
      <c r="AD6466" s="60" t="str">
        <f>IF(ISERROR(MATCH(#REF!,#REF!,0)),"0", "1")</f>
        <v>0</v>
      </c>
      <c r="AE6466" s="60" t="str">
        <f>IF(ISERROR(MATCH([3]!Quota_Std_2022_23[[#This Row], [Gender]],$AN$2:$AN$4,0)),"0", "1")</f>
        <v>0</v>
      </c>
      <c r="AF6466" s="60" t="str">
        <f>IF(ISERROR(MATCH([3]!Quota_Std_2022_23[[#This Row], [Quota Type]],[3]Sheet1!$AO$2:$AO$12,0)),"0", "1")</f>
        <v>0</v>
      </c>
      <c r="AG6466" s="60" t="str">
        <f>IF(ISERROR(MATCH(#REF!,$BA$2:$BA$8,0)),"0", "1")</f>
        <v>0</v>
      </c>
      <c r="AH6466" s="60" t="str">
        <f>IF(ISERROR(MATCH(Passout2023[[#This Row], [Nationality Pakistani/ Foreign]],$D$3:$D$4,0)),"0", "1")</f>
        <v>0</v>
      </c>
    </row>
    <row r="6467">
      <c r="Y6467" s="60" t="str">
        <f>IF(ISERROR(MATCH(Passout2023[[#This Row], [Degree Duration (year)]],$M$3:$M$10,0)),"0", "1")</f>
        <v>0</v>
      </c>
      <c r="Z6467" s="60" t="str">
        <f>IF(ISERROR(MATCH(Passout2023[[#This Row], [Admission Type]],$F$3:$F$6,0)),"0", "1")</f>
        <v>0</v>
      </c>
      <c r="AA6467" s="60" t="str">
        <f>IF(ISERROR(MATCH(Passout2023[[#This Row], [Batch Start Year]],$L$3:$L$25,0)),"0", "1")</f>
        <v>0</v>
      </c>
      <c r="AB6467" s="60" t="str">
        <f>IF(ISERROR(MATCH(Passout2023[[#This Row], [Batch Start Semester]],$K$3:$K$6,0)),"0", "1")</f>
        <v>0</v>
      </c>
      <c r="AC6467" s="60" t="str">
        <f>IF(ISERROR(MATCH([3]!Quota_Std_2022_23[[#This Row], [SESSION_TYPE]],$AX$2:$AX$5,0)),"0", "1")</f>
        <v>0</v>
      </c>
      <c r="AD6467" s="60" t="str">
        <f>IF(ISERROR(MATCH(#REF!,#REF!,0)),"0", "1")</f>
        <v>0</v>
      </c>
      <c r="AE6467" s="60" t="str">
        <f>IF(ISERROR(MATCH([3]!Quota_Std_2022_23[[#This Row], [Gender]],$AN$2:$AN$4,0)),"0", "1")</f>
        <v>0</v>
      </c>
      <c r="AF6467" s="60" t="str">
        <f>IF(ISERROR(MATCH([3]!Quota_Std_2022_23[[#This Row], [Quota Type]],[3]Sheet1!$AO$2:$AO$12,0)),"0", "1")</f>
        <v>0</v>
      </c>
      <c r="AG6467" s="60" t="str">
        <f>IF(ISERROR(MATCH(#REF!,$BA$2:$BA$8,0)),"0", "1")</f>
        <v>0</v>
      </c>
      <c r="AH6467" s="60" t="str">
        <f>IF(ISERROR(MATCH(Passout2023[[#This Row], [Nationality Pakistani/ Foreign]],$D$3:$D$4,0)),"0", "1")</f>
        <v>0</v>
      </c>
    </row>
    <row r="6468">
      <c r="Y6468" s="60" t="str">
        <f>IF(ISERROR(MATCH(Passout2023[[#This Row], [Degree Duration (year)]],$M$3:$M$10,0)),"0", "1")</f>
        <v>0</v>
      </c>
      <c r="Z6468" s="60" t="str">
        <f>IF(ISERROR(MATCH(Passout2023[[#This Row], [Admission Type]],$F$3:$F$6,0)),"0", "1")</f>
        <v>0</v>
      </c>
      <c r="AA6468" s="60" t="str">
        <f>IF(ISERROR(MATCH(Passout2023[[#This Row], [Batch Start Year]],$L$3:$L$25,0)),"0", "1")</f>
        <v>0</v>
      </c>
      <c r="AB6468" s="60" t="str">
        <f>IF(ISERROR(MATCH(Passout2023[[#This Row], [Batch Start Semester]],$K$3:$K$6,0)),"0", "1")</f>
        <v>0</v>
      </c>
      <c r="AC6468" s="60" t="str">
        <f>IF(ISERROR(MATCH([3]!Quota_Std_2022_23[[#This Row], [SESSION_TYPE]],$AX$2:$AX$5,0)),"0", "1")</f>
        <v>0</v>
      </c>
      <c r="AD6468" s="60" t="str">
        <f>IF(ISERROR(MATCH(#REF!,#REF!,0)),"0", "1")</f>
        <v>0</v>
      </c>
      <c r="AE6468" s="60" t="str">
        <f>IF(ISERROR(MATCH([3]!Quota_Std_2022_23[[#This Row], [Gender]],$AN$2:$AN$4,0)),"0", "1")</f>
        <v>0</v>
      </c>
      <c r="AF6468" s="60" t="str">
        <f>IF(ISERROR(MATCH([3]!Quota_Std_2022_23[[#This Row], [Quota Type]],[3]Sheet1!$AO$2:$AO$12,0)),"0", "1")</f>
        <v>0</v>
      </c>
      <c r="AG6468" s="60" t="str">
        <f>IF(ISERROR(MATCH(#REF!,$BA$2:$BA$8,0)),"0", "1")</f>
        <v>0</v>
      </c>
      <c r="AH6468" s="60" t="str">
        <f>IF(ISERROR(MATCH(Passout2023[[#This Row], [Nationality Pakistani/ Foreign]],$D$3:$D$4,0)),"0", "1")</f>
        <v>0</v>
      </c>
    </row>
    <row r="6469">
      <c r="Y6469" s="60" t="str">
        <f>IF(ISERROR(MATCH(Passout2023[[#This Row], [Degree Duration (year)]],$M$3:$M$10,0)),"0", "1")</f>
        <v>0</v>
      </c>
      <c r="Z6469" s="60" t="str">
        <f>IF(ISERROR(MATCH(Passout2023[[#This Row], [Admission Type]],$F$3:$F$6,0)),"0", "1")</f>
        <v>0</v>
      </c>
      <c r="AA6469" s="60" t="str">
        <f>IF(ISERROR(MATCH(Passout2023[[#This Row], [Batch Start Year]],$L$3:$L$25,0)),"0", "1")</f>
        <v>0</v>
      </c>
      <c r="AB6469" s="60" t="str">
        <f>IF(ISERROR(MATCH(Passout2023[[#This Row], [Batch Start Semester]],$K$3:$K$6,0)),"0", "1")</f>
        <v>0</v>
      </c>
      <c r="AC6469" s="60" t="str">
        <f>IF(ISERROR(MATCH([3]!Quota_Std_2022_23[[#This Row], [SESSION_TYPE]],$AX$2:$AX$5,0)),"0", "1")</f>
        <v>0</v>
      </c>
      <c r="AD6469" s="60" t="str">
        <f>IF(ISERROR(MATCH(#REF!,#REF!,0)),"0", "1")</f>
        <v>0</v>
      </c>
      <c r="AE6469" s="60" t="str">
        <f>IF(ISERROR(MATCH([3]!Quota_Std_2022_23[[#This Row], [Gender]],$AN$2:$AN$4,0)),"0", "1")</f>
        <v>0</v>
      </c>
      <c r="AF6469" s="60" t="str">
        <f>IF(ISERROR(MATCH([3]!Quota_Std_2022_23[[#This Row], [Quota Type]],[3]Sheet1!$AO$2:$AO$12,0)),"0", "1")</f>
        <v>0</v>
      </c>
      <c r="AG6469" s="60" t="str">
        <f>IF(ISERROR(MATCH(#REF!,$BA$2:$BA$8,0)),"0", "1")</f>
        <v>0</v>
      </c>
      <c r="AH6469" s="60" t="str">
        <f>IF(ISERROR(MATCH(Passout2023[[#This Row], [Nationality Pakistani/ Foreign]],$D$3:$D$4,0)),"0", "1")</f>
        <v>0</v>
      </c>
    </row>
    <row r="6470">
      <c r="Y6470" s="60" t="str">
        <f>IF(ISERROR(MATCH(Passout2023[[#This Row], [Degree Duration (year)]],$M$3:$M$10,0)),"0", "1")</f>
        <v>0</v>
      </c>
      <c r="Z6470" s="60" t="str">
        <f>IF(ISERROR(MATCH(Passout2023[[#This Row], [Admission Type]],$F$3:$F$6,0)),"0", "1")</f>
        <v>0</v>
      </c>
      <c r="AA6470" s="60" t="str">
        <f>IF(ISERROR(MATCH(Passout2023[[#This Row], [Batch Start Year]],$L$3:$L$25,0)),"0", "1")</f>
        <v>0</v>
      </c>
      <c r="AB6470" s="60" t="str">
        <f>IF(ISERROR(MATCH(Passout2023[[#This Row], [Batch Start Semester]],$K$3:$K$6,0)),"0", "1")</f>
        <v>0</v>
      </c>
      <c r="AC6470" s="60" t="str">
        <f>IF(ISERROR(MATCH([3]!Quota_Std_2022_23[[#This Row], [SESSION_TYPE]],$AX$2:$AX$5,0)),"0", "1")</f>
        <v>0</v>
      </c>
      <c r="AD6470" s="60" t="str">
        <f>IF(ISERROR(MATCH(#REF!,#REF!,0)),"0", "1")</f>
        <v>0</v>
      </c>
      <c r="AE6470" s="60" t="str">
        <f>IF(ISERROR(MATCH([3]!Quota_Std_2022_23[[#This Row], [Gender]],$AN$2:$AN$4,0)),"0", "1")</f>
        <v>0</v>
      </c>
      <c r="AF6470" s="60" t="str">
        <f>IF(ISERROR(MATCH([3]!Quota_Std_2022_23[[#This Row], [Quota Type]],[3]Sheet1!$AO$2:$AO$12,0)),"0", "1")</f>
        <v>0</v>
      </c>
      <c r="AG6470" s="60" t="str">
        <f>IF(ISERROR(MATCH(#REF!,$BA$2:$BA$8,0)),"0", "1")</f>
        <v>0</v>
      </c>
      <c r="AH6470" s="60" t="str">
        <f>IF(ISERROR(MATCH(Passout2023[[#This Row], [Nationality Pakistani/ Foreign]],$D$3:$D$4,0)),"0", "1")</f>
        <v>0</v>
      </c>
    </row>
    <row r="6471">
      <c r="Y6471" s="60" t="str">
        <f>IF(ISERROR(MATCH(Passout2023[[#This Row], [Degree Duration (year)]],$M$3:$M$10,0)),"0", "1")</f>
        <v>0</v>
      </c>
      <c r="Z6471" s="60" t="str">
        <f>IF(ISERROR(MATCH(Passout2023[[#This Row], [Admission Type]],$F$3:$F$6,0)),"0", "1")</f>
        <v>0</v>
      </c>
      <c r="AA6471" s="60" t="str">
        <f>IF(ISERROR(MATCH(Passout2023[[#This Row], [Batch Start Year]],$L$3:$L$25,0)),"0", "1")</f>
        <v>0</v>
      </c>
      <c r="AB6471" s="60" t="str">
        <f>IF(ISERROR(MATCH(Passout2023[[#This Row], [Batch Start Semester]],$K$3:$K$6,0)),"0", "1")</f>
        <v>0</v>
      </c>
      <c r="AC6471" s="60" t="str">
        <f>IF(ISERROR(MATCH([3]!Quota_Std_2022_23[[#This Row], [SESSION_TYPE]],$AX$2:$AX$5,0)),"0", "1")</f>
        <v>0</v>
      </c>
      <c r="AD6471" s="60" t="str">
        <f>IF(ISERROR(MATCH(#REF!,#REF!,0)),"0", "1")</f>
        <v>0</v>
      </c>
      <c r="AE6471" s="60" t="str">
        <f>IF(ISERROR(MATCH([3]!Quota_Std_2022_23[[#This Row], [Gender]],$AN$2:$AN$4,0)),"0", "1")</f>
        <v>0</v>
      </c>
      <c r="AF6471" s="60" t="str">
        <f>IF(ISERROR(MATCH([3]!Quota_Std_2022_23[[#This Row], [Quota Type]],[3]Sheet1!$AO$2:$AO$12,0)),"0", "1")</f>
        <v>0</v>
      </c>
      <c r="AG6471" s="60" t="str">
        <f>IF(ISERROR(MATCH(#REF!,$BA$2:$BA$8,0)),"0", "1")</f>
        <v>0</v>
      </c>
      <c r="AH6471" s="60" t="str">
        <f>IF(ISERROR(MATCH(Passout2023[[#This Row], [Nationality Pakistani/ Foreign]],$D$3:$D$4,0)),"0", "1")</f>
        <v>0</v>
      </c>
    </row>
    <row r="6472">
      <c r="Y6472" s="60" t="str">
        <f>IF(ISERROR(MATCH(Passout2023[[#This Row], [Degree Duration (year)]],$M$3:$M$10,0)),"0", "1")</f>
        <v>0</v>
      </c>
      <c r="Z6472" s="60" t="str">
        <f>IF(ISERROR(MATCH(Passout2023[[#This Row], [Admission Type]],$F$3:$F$6,0)),"0", "1")</f>
        <v>0</v>
      </c>
      <c r="AA6472" s="60" t="str">
        <f>IF(ISERROR(MATCH(Passout2023[[#This Row], [Batch Start Year]],$L$3:$L$25,0)),"0", "1")</f>
        <v>0</v>
      </c>
      <c r="AB6472" s="60" t="str">
        <f>IF(ISERROR(MATCH(Passout2023[[#This Row], [Batch Start Semester]],$K$3:$K$6,0)),"0", "1")</f>
        <v>0</v>
      </c>
      <c r="AC6472" s="60" t="str">
        <f>IF(ISERROR(MATCH([3]!Quota_Std_2022_23[[#This Row], [SESSION_TYPE]],$AX$2:$AX$5,0)),"0", "1")</f>
        <v>0</v>
      </c>
      <c r="AD6472" s="60" t="str">
        <f>IF(ISERROR(MATCH(#REF!,#REF!,0)),"0", "1")</f>
        <v>0</v>
      </c>
      <c r="AE6472" s="60" t="str">
        <f>IF(ISERROR(MATCH([3]!Quota_Std_2022_23[[#This Row], [Gender]],$AN$2:$AN$4,0)),"0", "1")</f>
        <v>0</v>
      </c>
      <c r="AF6472" s="60" t="str">
        <f>IF(ISERROR(MATCH([3]!Quota_Std_2022_23[[#This Row], [Quota Type]],[3]Sheet1!$AO$2:$AO$12,0)),"0", "1")</f>
        <v>0</v>
      </c>
      <c r="AG6472" s="60" t="str">
        <f>IF(ISERROR(MATCH(#REF!,$BA$2:$BA$8,0)),"0", "1")</f>
        <v>0</v>
      </c>
      <c r="AH6472" s="60" t="str">
        <f>IF(ISERROR(MATCH(Passout2023[[#This Row], [Nationality Pakistani/ Foreign]],$D$3:$D$4,0)),"0", "1")</f>
        <v>0</v>
      </c>
    </row>
    <row r="6473">
      <c r="Y6473" s="60" t="str">
        <f>IF(ISERROR(MATCH(Passout2023[[#This Row], [Degree Duration (year)]],$M$3:$M$10,0)),"0", "1")</f>
        <v>0</v>
      </c>
      <c r="Z6473" s="60" t="str">
        <f>IF(ISERROR(MATCH(Passout2023[[#This Row], [Admission Type]],$F$3:$F$6,0)),"0", "1")</f>
        <v>0</v>
      </c>
      <c r="AA6473" s="60" t="str">
        <f>IF(ISERROR(MATCH(Passout2023[[#This Row], [Batch Start Year]],$L$3:$L$25,0)),"0", "1")</f>
        <v>0</v>
      </c>
      <c r="AB6473" s="60" t="str">
        <f>IF(ISERROR(MATCH(Passout2023[[#This Row], [Batch Start Semester]],$K$3:$K$6,0)),"0", "1")</f>
        <v>0</v>
      </c>
      <c r="AC6473" s="60" t="str">
        <f>IF(ISERROR(MATCH([3]!Quota_Std_2022_23[[#This Row], [SESSION_TYPE]],$AX$2:$AX$5,0)),"0", "1")</f>
        <v>0</v>
      </c>
      <c r="AD6473" s="60" t="str">
        <f>IF(ISERROR(MATCH(#REF!,#REF!,0)),"0", "1")</f>
        <v>0</v>
      </c>
      <c r="AE6473" s="60" t="str">
        <f>IF(ISERROR(MATCH([3]!Quota_Std_2022_23[[#This Row], [Gender]],$AN$2:$AN$4,0)),"0", "1")</f>
        <v>0</v>
      </c>
      <c r="AF6473" s="60" t="str">
        <f>IF(ISERROR(MATCH([3]!Quota_Std_2022_23[[#This Row], [Quota Type]],[3]Sheet1!$AO$2:$AO$12,0)),"0", "1")</f>
        <v>0</v>
      </c>
      <c r="AG6473" s="60" t="str">
        <f>IF(ISERROR(MATCH(#REF!,$BA$2:$BA$8,0)),"0", "1")</f>
        <v>0</v>
      </c>
      <c r="AH6473" s="60" t="str">
        <f>IF(ISERROR(MATCH(Passout2023[[#This Row], [Nationality Pakistani/ Foreign]],$D$3:$D$4,0)),"0", "1")</f>
        <v>0</v>
      </c>
    </row>
    <row r="6474">
      <c r="Y6474" s="60" t="str">
        <f>IF(ISERROR(MATCH(Passout2023[[#This Row], [Degree Duration (year)]],$M$3:$M$10,0)),"0", "1")</f>
        <v>0</v>
      </c>
      <c r="Z6474" s="60" t="str">
        <f>IF(ISERROR(MATCH(Passout2023[[#This Row], [Admission Type]],$F$3:$F$6,0)),"0", "1")</f>
        <v>0</v>
      </c>
      <c r="AA6474" s="60" t="str">
        <f>IF(ISERROR(MATCH(Passout2023[[#This Row], [Batch Start Year]],$L$3:$L$25,0)),"0", "1")</f>
        <v>0</v>
      </c>
      <c r="AB6474" s="60" t="str">
        <f>IF(ISERROR(MATCH(Passout2023[[#This Row], [Batch Start Semester]],$K$3:$K$6,0)),"0", "1")</f>
        <v>0</v>
      </c>
      <c r="AC6474" s="60" t="str">
        <f>IF(ISERROR(MATCH([3]!Quota_Std_2022_23[[#This Row], [SESSION_TYPE]],$AX$2:$AX$5,0)),"0", "1")</f>
        <v>0</v>
      </c>
      <c r="AD6474" s="60" t="str">
        <f>IF(ISERROR(MATCH(#REF!,#REF!,0)),"0", "1")</f>
        <v>0</v>
      </c>
      <c r="AE6474" s="60" t="str">
        <f>IF(ISERROR(MATCH([3]!Quota_Std_2022_23[[#This Row], [Gender]],$AN$2:$AN$4,0)),"0", "1")</f>
        <v>0</v>
      </c>
      <c r="AF6474" s="60" t="str">
        <f>IF(ISERROR(MATCH([3]!Quota_Std_2022_23[[#This Row], [Quota Type]],[3]Sheet1!$AO$2:$AO$12,0)),"0", "1")</f>
        <v>0</v>
      </c>
      <c r="AG6474" s="60" t="str">
        <f>IF(ISERROR(MATCH(#REF!,$BA$2:$BA$8,0)),"0", "1")</f>
        <v>0</v>
      </c>
      <c r="AH6474" s="60" t="str">
        <f>IF(ISERROR(MATCH(Passout2023[[#This Row], [Nationality Pakistani/ Foreign]],$D$3:$D$4,0)),"0", "1")</f>
        <v>0</v>
      </c>
    </row>
    <row r="6475">
      <c r="Y6475" s="60" t="str">
        <f>IF(ISERROR(MATCH(Passout2023[[#This Row], [Degree Duration (year)]],$M$3:$M$10,0)),"0", "1")</f>
        <v>0</v>
      </c>
      <c r="Z6475" s="60" t="str">
        <f>IF(ISERROR(MATCH(Passout2023[[#This Row], [Admission Type]],$F$3:$F$6,0)),"0", "1")</f>
        <v>0</v>
      </c>
      <c r="AA6475" s="60" t="str">
        <f>IF(ISERROR(MATCH(Passout2023[[#This Row], [Batch Start Year]],$L$3:$L$25,0)),"0", "1")</f>
        <v>0</v>
      </c>
      <c r="AB6475" s="60" t="str">
        <f>IF(ISERROR(MATCH(Passout2023[[#This Row], [Batch Start Semester]],$K$3:$K$6,0)),"0", "1")</f>
        <v>0</v>
      </c>
      <c r="AC6475" s="60" t="str">
        <f>IF(ISERROR(MATCH([3]!Quota_Std_2022_23[[#This Row], [SESSION_TYPE]],$AX$2:$AX$5,0)),"0", "1")</f>
        <v>0</v>
      </c>
      <c r="AD6475" s="60" t="str">
        <f>IF(ISERROR(MATCH(#REF!,#REF!,0)),"0", "1")</f>
        <v>0</v>
      </c>
      <c r="AE6475" s="60" t="str">
        <f>IF(ISERROR(MATCH([3]!Quota_Std_2022_23[[#This Row], [Gender]],$AN$2:$AN$4,0)),"0", "1")</f>
        <v>0</v>
      </c>
      <c r="AF6475" s="60" t="str">
        <f>IF(ISERROR(MATCH([3]!Quota_Std_2022_23[[#This Row], [Quota Type]],[3]Sheet1!$AO$2:$AO$12,0)),"0", "1")</f>
        <v>0</v>
      </c>
      <c r="AG6475" s="60" t="str">
        <f>IF(ISERROR(MATCH(#REF!,$BA$2:$BA$8,0)),"0", "1")</f>
        <v>0</v>
      </c>
      <c r="AH6475" s="60" t="str">
        <f>IF(ISERROR(MATCH(Passout2023[[#This Row], [Nationality Pakistani/ Foreign]],$D$3:$D$4,0)),"0", "1")</f>
        <v>0</v>
      </c>
    </row>
    <row r="6476">
      <c r="Y6476" s="60" t="str">
        <f>IF(ISERROR(MATCH(Passout2023[[#This Row], [Degree Duration (year)]],$M$3:$M$10,0)),"0", "1")</f>
        <v>0</v>
      </c>
      <c r="Z6476" s="60" t="str">
        <f>IF(ISERROR(MATCH(Passout2023[[#This Row], [Admission Type]],$F$3:$F$6,0)),"0", "1")</f>
        <v>0</v>
      </c>
      <c r="AA6476" s="60" t="str">
        <f>IF(ISERROR(MATCH(Passout2023[[#This Row], [Batch Start Year]],$L$3:$L$25,0)),"0", "1")</f>
        <v>0</v>
      </c>
      <c r="AB6476" s="60" t="str">
        <f>IF(ISERROR(MATCH(Passout2023[[#This Row], [Batch Start Semester]],$K$3:$K$6,0)),"0", "1")</f>
        <v>0</v>
      </c>
      <c r="AC6476" s="60" t="str">
        <f>IF(ISERROR(MATCH([3]!Quota_Std_2022_23[[#This Row], [SESSION_TYPE]],$AX$2:$AX$5,0)),"0", "1")</f>
        <v>0</v>
      </c>
      <c r="AD6476" s="60" t="str">
        <f>IF(ISERROR(MATCH(#REF!,#REF!,0)),"0", "1")</f>
        <v>0</v>
      </c>
      <c r="AE6476" s="60" t="str">
        <f>IF(ISERROR(MATCH([3]!Quota_Std_2022_23[[#This Row], [Gender]],$AN$2:$AN$4,0)),"0", "1")</f>
        <v>0</v>
      </c>
      <c r="AF6476" s="60" t="str">
        <f>IF(ISERROR(MATCH([3]!Quota_Std_2022_23[[#This Row], [Quota Type]],[3]Sheet1!$AO$2:$AO$12,0)),"0", "1")</f>
        <v>0</v>
      </c>
      <c r="AG6476" s="60" t="str">
        <f>IF(ISERROR(MATCH(#REF!,$BA$2:$BA$8,0)),"0", "1")</f>
        <v>0</v>
      </c>
      <c r="AH6476" s="60" t="str">
        <f>IF(ISERROR(MATCH(Passout2023[[#This Row], [Nationality Pakistani/ Foreign]],$D$3:$D$4,0)),"0", "1")</f>
        <v>0</v>
      </c>
    </row>
    <row r="6477">
      <c r="Y6477" s="60" t="str">
        <f>IF(ISERROR(MATCH(Passout2023[[#This Row], [Degree Duration (year)]],$M$3:$M$10,0)),"0", "1")</f>
        <v>0</v>
      </c>
      <c r="Z6477" s="60" t="str">
        <f>IF(ISERROR(MATCH(Passout2023[[#This Row], [Admission Type]],$F$3:$F$6,0)),"0", "1")</f>
        <v>0</v>
      </c>
      <c r="AA6477" s="60" t="str">
        <f>IF(ISERROR(MATCH(Passout2023[[#This Row], [Batch Start Year]],$L$3:$L$25,0)),"0", "1")</f>
        <v>0</v>
      </c>
      <c r="AB6477" s="60" t="str">
        <f>IF(ISERROR(MATCH(Passout2023[[#This Row], [Batch Start Semester]],$K$3:$K$6,0)),"0", "1")</f>
        <v>0</v>
      </c>
      <c r="AC6477" s="60" t="str">
        <f>IF(ISERROR(MATCH([3]!Quota_Std_2022_23[[#This Row], [SESSION_TYPE]],$AX$2:$AX$5,0)),"0", "1")</f>
        <v>0</v>
      </c>
      <c r="AD6477" s="60" t="str">
        <f>IF(ISERROR(MATCH(#REF!,#REF!,0)),"0", "1")</f>
        <v>0</v>
      </c>
      <c r="AE6477" s="60" t="str">
        <f>IF(ISERROR(MATCH([3]!Quota_Std_2022_23[[#This Row], [Gender]],$AN$2:$AN$4,0)),"0", "1")</f>
        <v>0</v>
      </c>
      <c r="AF6477" s="60" t="str">
        <f>IF(ISERROR(MATCH([3]!Quota_Std_2022_23[[#This Row], [Quota Type]],[3]Sheet1!$AO$2:$AO$12,0)),"0", "1")</f>
        <v>0</v>
      </c>
      <c r="AG6477" s="60" t="str">
        <f>IF(ISERROR(MATCH(#REF!,$BA$2:$BA$8,0)),"0", "1")</f>
        <v>0</v>
      </c>
      <c r="AH6477" s="60" t="str">
        <f>IF(ISERROR(MATCH(Passout2023[[#This Row], [Nationality Pakistani/ Foreign]],$D$3:$D$4,0)),"0", "1")</f>
        <v>0</v>
      </c>
    </row>
    <row r="6478">
      <c r="Y6478" s="60" t="str">
        <f>IF(ISERROR(MATCH(Passout2023[[#This Row], [Degree Duration (year)]],$M$3:$M$10,0)),"0", "1")</f>
        <v>0</v>
      </c>
      <c r="Z6478" s="60" t="str">
        <f>IF(ISERROR(MATCH(Passout2023[[#This Row], [Admission Type]],$F$3:$F$6,0)),"0", "1")</f>
        <v>0</v>
      </c>
      <c r="AA6478" s="60" t="str">
        <f>IF(ISERROR(MATCH(Passout2023[[#This Row], [Batch Start Year]],$L$3:$L$25,0)),"0", "1")</f>
        <v>0</v>
      </c>
      <c r="AB6478" s="60" t="str">
        <f>IF(ISERROR(MATCH(Passout2023[[#This Row], [Batch Start Semester]],$K$3:$K$6,0)),"0", "1")</f>
        <v>0</v>
      </c>
      <c r="AC6478" s="60" t="str">
        <f>IF(ISERROR(MATCH([3]!Quota_Std_2022_23[[#This Row], [SESSION_TYPE]],$AX$2:$AX$5,0)),"0", "1")</f>
        <v>0</v>
      </c>
      <c r="AD6478" s="60" t="str">
        <f>IF(ISERROR(MATCH(#REF!,#REF!,0)),"0", "1")</f>
        <v>0</v>
      </c>
      <c r="AE6478" s="60" t="str">
        <f>IF(ISERROR(MATCH([3]!Quota_Std_2022_23[[#This Row], [Gender]],$AN$2:$AN$4,0)),"0", "1")</f>
        <v>0</v>
      </c>
      <c r="AF6478" s="60" t="str">
        <f>IF(ISERROR(MATCH([3]!Quota_Std_2022_23[[#This Row], [Quota Type]],[3]Sheet1!$AO$2:$AO$12,0)),"0", "1")</f>
        <v>0</v>
      </c>
      <c r="AG6478" s="60" t="str">
        <f>IF(ISERROR(MATCH(#REF!,$BA$2:$BA$8,0)),"0", "1")</f>
        <v>0</v>
      </c>
      <c r="AH6478" s="60" t="str">
        <f>IF(ISERROR(MATCH(Passout2023[[#This Row], [Nationality Pakistani/ Foreign]],$D$3:$D$4,0)),"0", "1")</f>
        <v>0</v>
      </c>
    </row>
    <row r="6479">
      <c r="Y6479" s="60" t="str">
        <f>IF(ISERROR(MATCH(Passout2023[[#This Row], [Degree Duration (year)]],$M$3:$M$10,0)),"0", "1")</f>
        <v>0</v>
      </c>
      <c r="Z6479" s="60" t="str">
        <f>IF(ISERROR(MATCH(Passout2023[[#This Row], [Admission Type]],$F$3:$F$6,0)),"0", "1")</f>
        <v>0</v>
      </c>
      <c r="AA6479" s="60" t="str">
        <f>IF(ISERROR(MATCH(Passout2023[[#This Row], [Batch Start Year]],$L$3:$L$25,0)),"0", "1")</f>
        <v>0</v>
      </c>
      <c r="AB6479" s="60" t="str">
        <f>IF(ISERROR(MATCH(Passout2023[[#This Row], [Batch Start Semester]],$K$3:$K$6,0)),"0", "1")</f>
        <v>0</v>
      </c>
      <c r="AC6479" s="60" t="str">
        <f>IF(ISERROR(MATCH([3]!Quota_Std_2022_23[[#This Row], [SESSION_TYPE]],$AX$2:$AX$5,0)),"0", "1")</f>
        <v>0</v>
      </c>
      <c r="AD6479" s="60" t="str">
        <f>IF(ISERROR(MATCH(#REF!,#REF!,0)),"0", "1")</f>
        <v>0</v>
      </c>
      <c r="AE6479" s="60" t="str">
        <f>IF(ISERROR(MATCH([3]!Quota_Std_2022_23[[#This Row], [Gender]],$AN$2:$AN$4,0)),"0", "1")</f>
        <v>0</v>
      </c>
      <c r="AF6479" s="60" t="str">
        <f>IF(ISERROR(MATCH([3]!Quota_Std_2022_23[[#This Row], [Quota Type]],[3]Sheet1!$AO$2:$AO$12,0)),"0", "1")</f>
        <v>0</v>
      </c>
      <c r="AG6479" s="60" t="str">
        <f>IF(ISERROR(MATCH(#REF!,$BA$2:$BA$8,0)),"0", "1")</f>
        <v>0</v>
      </c>
      <c r="AH6479" s="60" t="str">
        <f>IF(ISERROR(MATCH(Passout2023[[#This Row], [Nationality Pakistani/ Foreign]],$D$3:$D$4,0)),"0", "1")</f>
        <v>0</v>
      </c>
    </row>
    <row r="6480">
      <c r="Y6480" s="60" t="str">
        <f>IF(ISERROR(MATCH(Passout2023[[#This Row], [Degree Duration (year)]],$M$3:$M$10,0)),"0", "1")</f>
        <v>0</v>
      </c>
      <c r="Z6480" s="60" t="str">
        <f>IF(ISERROR(MATCH(Passout2023[[#This Row], [Admission Type]],$F$3:$F$6,0)),"0", "1")</f>
        <v>0</v>
      </c>
      <c r="AA6480" s="60" t="str">
        <f>IF(ISERROR(MATCH(Passout2023[[#This Row], [Batch Start Year]],$L$3:$L$25,0)),"0", "1")</f>
        <v>0</v>
      </c>
      <c r="AB6480" s="60" t="str">
        <f>IF(ISERROR(MATCH(Passout2023[[#This Row], [Batch Start Semester]],$K$3:$K$6,0)),"0", "1")</f>
        <v>0</v>
      </c>
      <c r="AC6480" s="60" t="str">
        <f>IF(ISERROR(MATCH([3]!Quota_Std_2022_23[[#This Row], [SESSION_TYPE]],$AX$2:$AX$5,0)),"0", "1")</f>
        <v>0</v>
      </c>
      <c r="AD6480" s="60" t="str">
        <f>IF(ISERROR(MATCH(#REF!,#REF!,0)),"0", "1")</f>
        <v>0</v>
      </c>
      <c r="AE6480" s="60" t="str">
        <f>IF(ISERROR(MATCH([3]!Quota_Std_2022_23[[#This Row], [Gender]],$AN$2:$AN$4,0)),"0", "1")</f>
        <v>0</v>
      </c>
      <c r="AF6480" s="60" t="str">
        <f>IF(ISERROR(MATCH([3]!Quota_Std_2022_23[[#This Row], [Quota Type]],[3]Sheet1!$AO$2:$AO$12,0)),"0", "1")</f>
        <v>0</v>
      </c>
      <c r="AG6480" s="60" t="str">
        <f>IF(ISERROR(MATCH(#REF!,$BA$2:$BA$8,0)),"0", "1")</f>
        <v>0</v>
      </c>
      <c r="AH6480" s="60" t="str">
        <f>IF(ISERROR(MATCH(Passout2023[[#This Row], [Nationality Pakistani/ Foreign]],$D$3:$D$4,0)),"0", "1")</f>
        <v>0</v>
      </c>
    </row>
    <row r="6481">
      <c r="Y6481" s="60" t="str">
        <f>IF(ISERROR(MATCH(Passout2023[[#This Row], [Degree Duration (year)]],$M$3:$M$10,0)),"0", "1")</f>
        <v>0</v>
      </c>
      <c r="Z6481" s="60" t="str">
        <f>IF(ISERROR(MATCH(Passout2023[[#This Row], [Admission Type]],$F$3:$F$6,0)),"0", "1")</f>
        <v>0</v>
      </c>
      <c r="AA6481" s="60" t="str">
        <f>IF(ISERROR(MATCH(Passout2023[[#This Row], [Batch Start Year]],$L$3:$L$25,0)),"0", "1")</f>
        <v>0</v>
      </c>
      <c r="AB6481" s="60" t="str">
        <f>IF(ISERROR(MATCH(Passout2023[[#This Row], [Batch Start Semester]],$K$3:$K$6,0)),"0", "1")</f>
        <v>0</v>
      </c>
      <c r="AC6481" s="60" t="str">
        <f>IF(ISERROR(MATCH([3]!Quota_Std_2022_23[[#This Row], [SESSION_TYPE]],$AX$2:$AX$5,0)),"0", "1")</f>
        <v>0</v>
      </c>
      <c r="AD6481" s="60" t="str">
        <f>IF(ISERROR(MATCH(#REF!,#REF!,0)),"0", "1")</f>
        <v>0</v>
      </c>
      <c r="AE6481" s="60" t="str">
        <f>IF(ISERROR(MATCH([3]!Quota_Std_2022_23[[#This Row], [Gender]],$AN$2:$AN$4,0)),"0", "1")</f>
        <v>0</v>
      </c>
      <c r="AF6481" s="60" t="str">
        <f>IF(ISERROR(MATCH([3]!Quota_Std_2022_23[[#This Row], [Quota Type]],[3]Sheet1!$AO$2:$AO$12,0)),"0", "1")</f>
        <v>0</v>
      </c>
      <c r="AG6481" s="60" t="str">
        <f>IF(ISERROR(MATCH(#REF!,$BA$2:$BA$8,0)),"0", "1")</f>
        <v>0</v>
      </c>
      <c r="AH6481" s="60" t="str">
        <f>IF(ISERROR(MATCH(Passout2023[[#This Row], [Nationality Pakistani/ Foreign]],$D$3:$D$4,0)),"0", "1")</f>
        <v>0</v>
      </c>
    </row>
    <row r="6482">
      <c r="Y6482" s="60" t="str">
        <f>IF(ISERROR(MATCH(Passout2023[[#This Row], [Degree Duration (year)]],$M$3:$M$10,0)),"0", "1")</f>
        <v>0</v>
      </c>
      <c r="Z6482" s="60" t="str">
        <f>IF(ISERROR(MATCH(Passout2023[[#This Row], [Admission Type]],$F$3:$F$6,0)),"0", "1")</f>
        <v>0</v>
      </c>
      <c r="AA6482" s="60" t="str">
        <f>IF(ISERROR(MATCH(Passout2023[[#This Row], [Batch Start Year]],$L$3:$L$25,0)),"0", "1")</f>
        <v>0</v>
      </c>
      <c r="AB6482" s="60" t="str">
        <f>IF(ISERROR(MATCH(Passout2023[[#This Row], [Batch Start Semester]],$K$3:$K$6,0)),"0", "1")</f>
        <v>0</v>
      </c>
      <c r="AC6482" s="60" t="str">
        <f>IF(ISERROR(MATCH([3]!Quota_Std_2022_23[[#This Row], [SESSION_TYPE]],$AX$2:$AX$5,0)),"0", "1")</f>
        <v>0</v>
      </c>
      <c r="AD6482" s="60" t="str">
        <f>IF(ISERROR(MATCH(#REF!,#REF!,0)),"0", "1")</f>
        <v>0</v>
      </c>
      <c r="AE6482" s="60" t="str">
        <f>IF(ISERROR(MATCH([3]!Quota_Std_2022_23[[#This Row], [Gender]],$AN$2:$AN$4,0)),"0", "1")</f>
        <v>0</v>
      </c>
      <c r="AF6482" s="60" t="str">
        <f>IF(ISERROR(MATCH([3]!Quota_Std_2022_23[[#This Row], [Quota Type]],[3]Sheet1!$AO$2:$AO$12,0)),"0", "1")</f>
        <v>0</v>
      </c>
      <c r="AG6482" s="60" t="str">
        <f>IF(ISERROR(MATCH(#REF!,$BA$2:$BA$8,0)),"0", "1")</f>
        <v>0</v>
      </c>
      <c r="AH6482" s="60" t="str">
        <f>IF(ISERROR(MATCH(Passout2023[[#This Row], [Nationality Pakistani/ Foreign]],$D$3:$D$4,0)),"0", "1")</f>
        <v>0</v>
      </c>
    </row>
    <row r="6483">
      <c r="Y6483" s="60" t="str">
        <f>IF(ISERROR(MATCH(Passout2023[[#This Row], [Degree Duration (year)]],$M$3:$M$10,0)),"0", "1")</f>
        <v>0</v>
      </c>
      <c r="Z6483" s="60" t="str">
        <f>IF(ISERROR(MATCH(Passout2023[[#This Row], [Admission Type]],$F$3:$F$6,0)),"0", "1")</f>
        <v>0</v>
      </c>
      <c r="AA6483" s="60" t="str">
        <f>IF(ISERROR(MATCH(Passout2023[[#This Row], [Batch Start Year]],$L$3:$L$25,0)),"0", "1")</f>
        <v>0</v>
      </c>
      <c r="AB6483" s="60" t="str">
        <f>IF(ISERROR(MATCH(Passout2023[[#This Row], [Batch Start Semester]],$K$3:$K$6,0)),"0", "1")</f>
        <v>0</v>
      </c>
      <c r="AC6483" s="60" t="str">
        <f>IF(ISERROR(MATCH([3]!Quota_Std_2022_23[[#This Row], [SESSION_TYPE]],$AX$2:$AX$5,0)),"0", "1")</f>
        <v>0</v>
      </c>
      <c r="AD6483" s="60" t="str">
        <f>IF(ISERROR(MATCH(#REF!,#REF!,0)),"0", "1")</f>
        <v>0</v>
      </c>
      <c r="AE6483" s="60" t="str">
        <f>IF(ISERROR(MATCH([3]!Quota_Std_2022_23[[#This Row], [Gender]],$AN$2:$AN$4,0)),"0", "1")</f>
        <v>0</v>
      </c>
      <c r="AF6483" s="60" t="str">
        <f>IF(ISERROR(MATCH([3]!Quota_Std_2022_23[[#This Row], [Quota Type]],[3]Sheet1!$AO$2:$AO$12,0)),"0", "1")</f>
        <v>0</v>
      </c>
      <c r="AG6483" s="60" t="str">
        <f>IF(ISERROR(MATCH(#REF!,$BA$2:$BA$8,0)),"0", "1")</f>
        <v>0</v>
      </c>
      <c r="AH6483" s="60" t="str">
        <f>IF(ISERROR(MATCH(Passout2023[[#This Row], [Nationality Pakistani/ Foreign]],$D$3:$D$4,0)),"0", "1")</f>
        <v>0</v>
      </c>
    </row>
    <row r="6484">
      <c r="Y6484" s="60" t="str">
        <f>IF(ISERROR(MATCH(Passout2023[[#This Row], [Degree Duration (year)]],$M$3:$M$10,0)),"0", "1")</f>
        <v>0</v>
      </c>
      <c r="Z6484" s="60" t="str">
        <f>IF(ISERROR(MATCH(Passout2023[[#This Row], [Admission Type]],$F$3:$F$6,0)),"0", "1")</f>
        <v>0</v>
      </c>
      <c r="AA6484" s="60" t="str">
        <f>IF(ISERROR(MATCH(Passout2023[[#This Row], [Batch Start Year]],$L$3:$L$25,0)),"0", "1")</f>
        <v>0</v>
      </c>
      <c r="AB6484" s="60" t="str">
        <f>IF(ISERROR(MATCH(Passout2023[[#This Row], [Batch Start Semester]],$K$3:$K$6,0)),"0", "1")</f>
        <v>0</v>
      </c>
      <c r="AC6484" s="60" t="str">
        <f>IF(ISERROR(MATCH([3]!Quota_Std_2022_23[[#This Row], [SESSION_TYPE]],$AX$2:$AX$5,0)),"0", "1")</f>
        <v>0</v>
      </c>
      <c r="AD6484" s="60" t="str">
        <f>IF(ISERROR(MATCH(#REF!,#REF!,0)),"0", "1")</f>
        <v>0</v>
      </c>
      <c r="AE6484" s="60" t="str">
        <f>IF(ISERROR(MATCH([3]!Quota_Std_2022_23[[#This Row], [Gender]],$AN$2:$AN$4,0)),"0", "1")</f>
        <v>0</v>
      </c>
      <c r="AF6484" s="60" t="str">
        <f>IF(ISERROR(MATCH([3]!Quota_Std_2022_23[[#This Row], [Quota Type]],[3]Sheet1!$AO$2:$AO$12,0)),"0", "1")</f>
        <v>0</v>
      </c>
      <c r="AG6484" s="60" t="str">
        <f>IF(ISERROR(MATCH(#REF!,$BA$2:$BA$8,0)),"0", "1")</f>
        <v>0</v>
      </c>
      <c r="AH6484" s="60" t="str">
        <f>IF(ISERROR(MATCH(Passout2023[[#This Row], [Nationality Pakistani/ Foreign]],$D$3:$D$4,0)),"0", "1")</f>
        <v>0</v>
      </c>
    </row>
    <row r="6485">
      <c r="Y6485" s="60" t="str">
        <f>IF(ISERROR(MATCH(Passout2023[[#This Row], [Degree Duration (year)]],$M$3:$M$10,0)),"0", "1")</f>
        <v>0</v>
      </c>
      <c r="Z6485" s="60" t="str">
        <f>IF(ISERROR(MATCH(Passout2023[[#This Row], [Admission Type]],$F$3:$F$6,0)),"0", "1")</f>
        <v>0</v>
      </c>
      <c r="AA6485" s="60" t="str">
        <f>IF(ISERROR(MATCH(Passout2023[[#This Row], [Batch Start Year]],$L$3:$L$25,0)),"0", "1")</f>
        <v>0</v>
      </c>
      <c r="AB6485" s="60" t="str">
        <f>IF(ISERROR(MATCH(Passout2023[[#This Row], [Batch Start Semester]],$K$3:$K$6,0)),"0", "1")</f>
        <v>0</v>
      </c>
      <c r="AC6485" s="60" t="str">
        <f>IF(ISERROR(MATCH([3]!Quota_Std_2022_23[[#This Row], [SESSION_TYPE]],$AX$2:$AX$5,0)),"0", "1")</f>
        <v>0</v>
      </c>
      <c r="AD6485" s="60" t="str">
        <f>IF(ISERROR(MATCH(#REF!,#REF!,0)),"0", "1")</f>
        <v>0</v>
      </c>
      <c r="AE6485" s="60" t="str">
        <f>IF(ISERROR(MATCH([3]!Quota_Std_2022_23[[#This Row], [Gender]],$AN$2:$AN$4,0)),"0", "1")</f>
        <v>0</v>
      </c>
      <c r="AF6485" s="60" t="str">
        <f>IF(ISERROR(MATCH([3]!Quota_Std_2022_23[[#This Row], [Quota Type]],[3]Sheet1!$AO$2:$AO$12,0)),"0", "1")</f>
        <v>0</v>
      </c>
      <c r="AG6485" s="60" t="str">
        <f>IF(ISERROR(MATCH(#REF!,$BA$2:$BA$8,0)),"0", "1")</f>
        <v>0</v>
      </c>
      <c r="AH6485" s="60" t="str">
        <f>IF(ISERROR(MATCH(Passout2023[[#This Row], [Nationality Pakistani/ Foreign]],$D$3:$D$4,0)),"0", "1")</f>
        <v>0</v>
      </c>
    </row>
    <row r="6486">
      <c r="Y6486" s="60" t="str">
        <f>IF(ISERROR(MATCH(Passout2023[[#This Row], [Degree Duration (year)]],$M$3:$M$10,0)),"0", "1")</f>
        <v>0</v>
      </c>
      <c r="Z6486" s="60" t="str">
        <f>IF(ISERROR(MATCH(Passout2023[[#This Row], [Admission Type]],$F$3:$F$6,0)),"0", "1")</f>
        <v>0</v>
      </c>
      <c r="AA6486" s="60" t="str">
        <f>IF(ISERROR(MATCH(Passout2023[[#This Row], [Batch Start Year]],$L$3:$L$25,0)),"0", "1")</f>
        <v>0</v>
      </c>
      <c r="AB6486" s="60" t="str">
        <f>IF(ISERROR(MATCH(Passout2023[[#This Row], [Batch Start Semester]],$K$3:$K$6,0)),"0", "1")</f>
        <v>0</v>
      </c>
      <c r="AC6486" s="60" t="str">
        <f>IF(ISERROR(MATCH([3]!Quota_Std_2022_23[[#This Row], [SESSION_TYPE]],$AX$2:$AX$5,0)),"0", "1")</f>
        <v>0</v>
      </c>
      <c r="AD6486" s="60" t="str">
        <f>IF(ISERROR(MATCH(#REF!,#REF!,0)),"0", "1")</f>
        <v>0</v>
      </c>
      <c r="AE6486" s="60" t="str">
        <f>IF(ISERROR(MATCH([3]!Quota_Std_2022_23[[#This Row], [Gender]],$AN$2:$AN$4,0)),"0", "1")</f>
        <v>0</v>
      </c>
      <c r="AF6486" s="60" t="str">
        <f>IF(ISERROR(MATCH([3]!Quota_Std_2022_23[[#This Row], [Quota Type]],[3]Sheet1!$AO$2:$AO$12,0)),"0", "1")</f>
        <v>0</v>
      </c>
      <c r="AG6486" s="60" t="str">
        <f>IF(ISERROR(MATCH(#REF!,$BA$2:$BA$8,0)),"0", "1")</f>
        <v>0</v>
      </c>
      <c r="AH6486" s="60" t="str">
        <f>IF(ISERROR(MATCH(Passout2023[[#This Row], [Nationality Pakistani/ Foreign]],$D$3:$D$4,0)),"0", "1")</f>
        <v>0</v>
      </c>
    </row>
    <row r="6487">
      <c r="Y6487" s="60" t="str">
        <f>IF(ISERROR(MATCH(Passout2023[[#This Row], [Degree Duration (year)]],$M$3:$M$10,0)),"0", "1")</f>
        <v>0</v>
      </c>
      <c r="Z6487" s="60" t="str">
        <f>IF(ISERROR(MATCH(Passout2023[[#This Row], [Admission Type]],$F$3:$F$6,0)),"0", "1")</f>
        <v>0</v>
      </c>
      <c r="AA6487" s="60" t="str">
        <f>IF(ISERROR(MATCH(Passout2023[[#This Row], [Batch Start Year]],$L$3:$L$25,0)),"0", "1")</f>
        <v>0</v>
      </c>
      <c r="AB6487" s="60" t="str">
        <f>IF(ISERROR(MATCH(Passout2023[[#This Row], [Batch Start Semester]],$K$3:$K$6,0)),"0", "1")</f>
        <v>0</v>
      </c>
      <c r="AC6487" s="60" t="str">
        <f>IF(ISERROR(MATCH([3]!Quota_Std_2022_23[[#This Row], [SESSION_TYPE]],$AX$2:$AX$5,0)),"0", "1")</f>
        <v>0</v>
      </c>
      <c r="AD6487" s="60" t="str">
        <f>IF(ISERROR(MATCH(#REF!,#REF!,0)),"0", "1")</f>
        <v>0</v>
      </c>
      <c r="AE6487" s="60" t="str">
        <f>IF(ISERROR(MATCH([3]!Quota_Std_2022_23[[#This Row], [Gender]],$AN$2:$AN$4,0)),"0", "1")</f>
        <v>0</v>
      </c>
      <c r="AF6487" s="60" t="str">
        <f>IF(ISERROR(MATCH([3]!Quota_Std_2022_23[[#This Row], [Quota Type]],[3]Sheet1!$AO$2:$AO$12,0)),"0", "1")</f>
        <v>0</v>
      </c>
      <c r="AG6487" s="60" t="str">
        <f>IF(ISERROR(MATCH(#REF!,$BA$2:$BA$8,0)),"0", "1")</f>
        <v>0</v>
      </c>
      <c r="AH6487" s="60" t="str">
        <f>IF(ISERROR(MATCH(Passout2023[[#This Row], [Nationality Pakistani/ Foreign]],$D$3:$D$4,0)),"0", "1")</f>
        <v>0</v>
      </c>
    </row>
    <row r="6488">
      <c r="Y6488" s="60" t="str">
        <f>IF(ISERROR(MATCH(Passout2023[[#This Row], [Degree Duration (year)]],$M$3:$M$10,0)),"0", "1")</f>
        <v>0</v>
      </c>
      <c r="Z6488" s="60" t="str">
        <f>IF(ISERROR(MATCH(Passout2023[[#This Row], [Admission Type]],$F$3:$F$6,0)),"0", "1")</f>
        <v>0</v>
      </c>
      <c r="AA6488" s="60" t="str">
        <f>IF(ISERROR(MATCH(Passout2023[[#This Row], [Batch Start Year]],$L$3:$L$25,0)),"0", "1")</f>
        <v>0</v>
      </c>
      <c r="AB6488" s="60" t="str">
        <f>IF(ISERROR(MATCH(Passout2023[[#This Row], [Batch Start Semester]],$K$3:$K$6,0)),"0", "1")</f>
        <v>0</v>
      </c>
      <c r="AC6488" s="60" t="str">
        <f>IF(ISERROR(MATCH([3]!Quota_Std_2022_23[[#This Row], [SESSION_TYPE]],$AX$2:$AX$5,0)),"0", "1")</f>
        <v>0</v>
      </c>
      <c r="AD6488" s="60" t="str">
        <f>IF(ISERROR(MATCH(#REF!,#REF!,0)),"0", "1")</f>
        <v>0</v>
      </c>
      <c r="AE6488" s="60" t="str">
        <f>IF(ISERROR(MATCH([3]!Quota_Std_2022_23[[#This Row], [Gender]],$AN$2:$AN$4,0)),"0", "1")</f>
        <v>0</v>
      </c>
      <c r="AF6488" s="60" t="str">
        <f>IF(ISERROR(MATCH([3]!Quota_Std_2022_23[[#This Row], [Quota Type]],[3]Sheet1!$AO$2:$AO$12,0)),"0", "1")</f>
        <v>0</v>
      </c>
      <c r="AG6488" s="60" t="str">
        <f>IF(ISERROR(MATCH(#REF!,$BA$2:$BA$8,0)),"0", "1")</f>
        <v>0</v>
      </c>
      <c r="AH6488" s="60" t="str">
        <f>IF(ISERROR(MATCH(Passout2023[[#This Row], [Nationality Pakistani/ Foreign]],$D$3:$D$4,0)),"0", "1")</f>
        <v>0</v>
      </c>
    </row>
    <row r="6489">
      <c r="Y6489" s="60" t="str">
        <f>IF(ISERROR(MATCH(Passout2023[[#This Row], [Degree Duration (year)]],$M$3:$M$10,0)),"0", "1")</f>
        <v>0</v>
      </c>
      <c r="Z6489" s="60" t="str">
        <f>IF(ISERROR(MATCH(Passout2023[[#This Row], [Admission Type]],$F$3:$F$6,0)),"0", "1")</f>
        <v>0</v>
      </c>
      <c r="AA6489" s="60" t="str">
        <f>IF(ISERROR(MATCH(Passout2023[[#This Row], [Batch Start Year]],$L$3:$L$25,0)),"0", "1")</f>
        <v>0</v>
      </c>
      <c r="AB6489" s="60" t="str">
        <f>IF(ISERROR(MATCH(Passout2023[[#This Row], [Batch Start Semester]],$K$3:$K$6,0)),"0", "1")</f>
        <v>0</v>
      </c>
      <c r="AC6489" s="60" t="str">
        <f>IF(ISERROR(MATCH([3]!Quota_Std_2022_23[[#This Row], [SESSION_TYPE]],$AX$2:$AX$5,0)),"0", "1")</f>
        <v>0</v>
      </c>
      <c r="AD6489" s="60" t="str">
        <f>IF(ISERROR(MATCH(#REF!,#REF!,0)),"0", "1")</f>
        <v>0</v>
      </c>
      <c r="AE6489" s="60" t="str">
        <f>IF(ISERROR(MATCH([3]!Quota_Std_2022_23[[#This Row], [Gender]],$AN$2:$AN$4,0)),"0", "1")</f>
        <v>0</v>
      </c>
      <c r="AF6489" s="60" t="str">
        <f>IF(ISERROR(MATCH([3]!Quota_Std_2022_23[[#This Row], [Quota Type]],[3]Sheet1!$AO$2:$AO$12,0)),"0", "1")</f>
        <v>0</v>
      </c>
      <c r="AG6489" s="60" t="str">
        <f>IF(ISERROR(MATCH(#REF!,$BA$2:$BA$8,0)),"0", "1")</f>
        <v>0</v>
      </c>
      <c r="AH6489" s="60" t="str">
        <f>IF(ISERROR(MATCH(Passout2023[[#This Row], [Nationality Pakistani/ Foreign]],$D$3:$D$4,0)),"0", "1")</f>
        <v>0</v>
      </c>
    </row>
    <row r="6490">
      <c r="Y6490" s="60" t="str">
        <f>IF(ISERROR(MATCH(Passout2023[[#This Row], [Degree Duration (year)]],$M$3:$M$10,0)),"0", "1")</f>
        <v>0</v>
      </c>
      <c r="Z6490" s="60" t="str">
        <f>IF(ISERROR(MATCH(Passout2023[[#This Row], [Admission Type]],$F$3:$F$6,0)),"0", "1")</f>
        <v>0</v>
      </c>
      <c r="AA6490" s="60" t="str">
        <f>IF(ISERROR(MATCH(Passout2023[[#This Row], [Batch Start Year]],$L$3:$L$25,0)),"0", "1")</f>
        <v>0</v>
      </c>
      <c r="AB6490" s="60" t="str">
        <f>IF(ISERROR(MATCH(Passout2023[[#This Row], [Batch Start Semester]],$K$3:$K$6,0)),"0", "1")</f>
        <v>0</v>
      </c>
      <c r="AC6490" s="60" t="str">
        <f>IF(ISERROR(MATCH([3]!Quota_Std_2022_23[[#This Row], [SESSION_TYPE]],$AX$2:$AX$5,0)),"0", "1")</f>
        <v>0</v>
      </c>
      <c r="AD6490" s="60" t="str">
        <f>IF(ISERROR(MATCH(#REF!,#REF!,0)),"0", "1")</f>
        <v>0</v>
      </c>
      <c r="AE6490" s="60" t="str">
        <f>IF(ISERROR(MATCH([3]!Quota_Std_2022_23[[#This Row], [Gender]],$AN$2:$AN$4,0)),"0", "1")</f>
        <v>0</v>
      </c>
      <c r="AF6490" s="60" t="str">
        <f>IF(ISERROR(MATCH([3]!Quota_Std_2022_23[[#This Row], [Quota Type]],[3]Sheet1!$AO$2:$AO$12,0)),"0", "1")</f>
        <v>0</v>
      </c>
      <c r="AG6490" s="60" t="str">
        <f>IF(ISERROR(MATCH(#REF!,$BA$2:$BA$8,0)),"0", "1")</f>
        <v>0</v>
      </c>
      <c r="AH6490" s="60" t="str">
        <f>IF(ISERROR(MATCH(Passout2023[[#This Row], [Nationality Pakistani/ Foreign]],$D$3:$D$4,0)),"0", "1")</f>
        <v>0</v>
      </c>
    </row>
    <row r="6491">
      <c r="Y6491" s="60" t="str">
        <f>IF(ISERROR(MATCH(Passout2023[[#This Row], [Degree Duration (year)]],$M$3:$M$10,0)),"0", "1")</f>
        <v>0</v>
      </c>
      <c r="Z6491" s="60" t="str">
        <f>IF(ISERROR(MATCH(Passout2023[[#This Row], [Admission Type]],$F$3:$F$6,0)),"0", "1")</f>
        <v>0</v>
      </c>
      <c r="AA6491" s="60" t="str">
        <f>IF(ISERROR(MATCH(Passout2023[[#This Row], [Batch Start Year]],$L$3:$L$25,0)),"0", "1")</f>
        <v>0</v>
      </c>
      <c r="AB6491" s="60" t="str">
        <f>IF(ISERROR(MATCH(Passout2023[[#This Row], [Batch Start Semester]],$K$3:$K$6,0)),"0", "1")</f>
        <v>0</v>
      </c>
      <c r="AC6491" s="60" t="str">
        <f>IF(ISERROR(MATCH([3]!Quota_Std_2022_23[[#This Row], [SESSION_TYPE]],$AX$2:$AX$5,0)),"0", "1")</f>
        <v>0</v>
      </c>
      <c r="AD6491" s="60" t="str">
        <f>IF(ISERROR(MATCH(#REF!,#REF!,0)),"0", "1")</f>
        <v>0</v>
      </c>
      <c r="AE6491" s="60" t="str">
        <f>IF(ISERROR(MATCH([3]!Quota_Std_2022_23[[#This Row], [Gender]],$AN$2:$AN$4,0)),"0", "1")</f>
        <v>0</v>
      </c>
      <c r="AF6491" s="60" t="str">
        <f>IF(ISERROR(MATCH([3]!Quota_Std_2022_23[[#This Row], [Quota Type]],[3]Sheet1!$AO$2:$AO$12,0)),"0", "1")</f>
        <v>0</v>
      </c>
      <c r="AG6491" s="60" t="str">
        <f>IF(ISERROR(MATCH(#REF!,$BA$2:$BA$8,0)),"0", "1")</f>
        <v>0</v>
      </c>
      <c r="AH6491" s="60" t="str">
        <f>IF(ISERROR(MATCH(Passout2023[[#This Row], [Nationality Pakistani/ Foreign]],$D$3:$D$4,0)),"0", "1")</f>
        <v>0</v>
      </c>
    </row>
    <row r="6492">
      <c r="Y6492" s="60" t="str">
        <f>IF(ISERROR(MATCH(Passout2023[[#This Row], [Degree Duration (year)]],$M$3:$M$10,0)),"0", "1")</f>
        <v>0</v>
      </c>
      <c r="Z6492" s="60" t="str">
        <f>IF(ISERROR(MATCH(Passout2023[[#This Row], [Admission Type]],$F$3:$F$6,0)),"0", "1")</f>
        <v>0</v>
      </c>
      <c r="AA6492" s="60" t="str">
        <f>IF(ISERROR(MATCH(Passout2023[[#This Row], [Batch Start Year]],$L$3:$L$25,0)),"0", "1")</f>
        <v>0</v>
      </c>
      <c r="AB6492" s="60" t="str">
        <f>IF(ISERROR(MATCH(Passout2023[[#This Row], [Batch Start Semester]],$K$3:$K$6,0)),"0", "1")</f>
        <v>0</v>
      </c>
      <c r="AC6492" s="60" t="str">
        <f>IF(ISERROR(MATCH([3]!Quota_Std_2022_23[[#This Row], [SESSION_TYPE]],$AX$2:$AX$5,0)),"0", "1")</f>
        <v>0</v>
      </c>
      <c r="AD6492" s="60" t="str">
        <f>IF(ISERROR(MATCH(#REF!,#REF!,0)),"0", "1")</f>
        <v>0</v>
      </c>
      <c r="AE6492" s="60" t="str">
        <f>IF(ISERROR(MATCH([3]!Quota_Std_2022_23[[#This Row], [Gender]],$AN$2:$AN$4,0)),"0", "1")</f>
        <v>0</v>
      </c>
      <c r="AF6492" s="60" t="str">
        <f>IF(ISERROR(MATCH([3]!Quota_Std_2022_23[[#This Row], [Quota Type]],[3]Sheet1!$AO$2:$AO$12,0)),"0", "1")</f>
        <v>0</v>
      </c>
      <c r="AG6492" s="60" t="str">
        <f>IF(ISERROR(MATCH(#REF!,$BA$2:$BA$8,0)),"0", "1")</f>
        <v>0</v>
      </c>
      <c r="AH6492" s="60" t="str">
        <f>IF(ISERROR(MATCH(Passout2023[[#This Row], [Nationality Pakistani/ Foreign]],$D$3:$D$4,0)),"0", "1")</f>
        <v>0</v>
      </c>
    </row>
    <row r="6493">
      <c r="Y6493" s="60" t="str">
        <f>IF(ISERROR(MATCH(Passout2023[[#This Row], [Degree Duration (year)]],$M$3:$M$10,0)),"0", "1")</f>
        <v>0</v>
      </c>
      <c r="Z6493" s="60" t="str">
        <f>IF(ISERROR(MATCH(Passout2023[[#This Row], [Admission Type]],$F$3:$F$6,0)),"0", "1")</f>
        <v>0</v>
      </c>
      <c r="AA6493" s="60" t="str">
        <f>IF(ISERROR(MATCH(Passout2023[[#This Row], [Batch Start Year]],$L$3:$L$25,0)),"0", "1")</f>
        <v>0</v>
      </c>
      <c r="AB6493" s="60" t="str">
        <f>IF(ISERROR(MATCH(Passout2023[[#This Row], [Batch Start Semester]],$K$3:$K$6,0)),"0", "1")</f>
        <v>0</v>
      </c>
      <c r="AC6493" s="60" t="str">
        <f>IF(ISERROR(MATCH([3]!Quota_Std_2022_23[[#This Row], [SESSION_TYPE]],$AX$2:$AX$5,0)),"0", "1")</f>
        <v>0</v>
      </c>
      <c r="AD6493" s="60" t="str">
        <f>IF(ISERROR(MATCH(#REF!,#REF!,0)),"0", "1")</f>
        <v>0</v>
      </c>
      <c r="AE6493" s="60" t="str">
        <f>IF(ISERROR(MATCH([3]!Quota_Std_2022_23[[#This Row], [Gender]],$AN$2:$AN$4,0)),"0", "1")</f>
        <v>0</v>
      </c>
      <c r="AF6493" s="60" t="str">
        <f>IF(ISERROR(MATCH([3]!Quota_Std_2022_23[[#This Row], [Quota Type]],[3]Sheet1!$AO$2:$AO$12,0)),"0", "1")</f>
        <v>0</v>
      </c>
      <c r="AG6493" s="60" t="str">
        <f>IF(ISERROR(MATCH(#REF!,$BA$2:$BA$8,0)),"0", "1")</f>
        <v>0</v>
      </c>
      <c r="AH6493" s="60" t="str">
        <f>IF(ISERROR(MATCH(Passout2023[[#This Row], [Nationality Pakistani/ Foreign]],$D$3:$D$4,0)),"0", "1")</f>
        <v>0</v>
      </c>
    </row>
    <row r="6494">
      <c r="Y6494" s="60" t="str">
        <f>IF(ISERROR(MATCH(Passout2023[[#This Row], [Degree Duration (year)]],$M$3:$M$10,0)),"0", "1")</f>
        <v>0</v>
      </c>
      <c r="Z6494" s="60" t="str">
        <f>IF(ISERROR(MATCH(Passout2023[[#This Row], [Admission Type]],$F$3:$F$6,0)),"0", "1")</f>
        <v>0</v>
      </c>
      <c r="AA6494" s="60" t="str">
        <f>IF(ISERROR(MATCH(Passout2023[[#This Row], [Batch Start Year]],$L$3:$L$25,0)),"0", "1")</f>
        <v>0</v>
      </c>
      <c r="AB6494" s="60" t="str">
        <f>IF(ISERROR(MATCH(Passout2023[[#This Row], [Batch Start Semester]],$K$3:$K$6,0)),"0", "1")</f>
        <v>0</v>
      </c>
      <c r="AC6494" s="60" t="str">
        <f>IF(ISERROR(MATCH([3]!Quota_Std_2022_23[[#This Row], [SESSION_TYPE]],$AX$2:$AX$5,0)),"0", "1")</f>
        <v>0</v>
      </c>
      <c r="AD6494" s="60" t="str">
        <f>IF(ISERROR(MATCH(#REF!,#REF!,0)),"0", "1")</f>
        <v>0</v>
      </c>
      <c r="AE6494" s="60" t="str">
        <f>IF(ISERROR(MATCH([3]!Quota_Std_2022_23[[#This Row], [Gender]],$AN$2:$AN$4,0)),"0", "1")</f>
        <v>0</v>
      </c>
      <c r="AF6494" s="60" t="str">
        <f>IF(ISERROR(MATCH([3]!Quota_Std_2022_23[[#This Row], [Quota Type]],[3]Sheet1!$AO$2:$AO$12,0)),"0", "1")</f>
        <v>0</v>
      </c>
      <c r="AG6494" s="60" t="str">
        <f>IF(ISERROR(MATCH(#REF!,$BA$2:$BA$8,0)),"0", "1")</f>
        <v>0</v>
      </c>
      <c r="AH6494" s="60" t="str">
        <f>IF(ISERROR(MATCH(Passout2023[[#This Row], [Nationality Pakistani/ Foreign]],$D$3:$D$4,0)),"0", "1")</f>
        <v>0</v>
      </c>
    </row>
    <row r="6495">
      <c r="Y6495" s="60" t="str">
        <f>IF(ISERROR(MATCH(Passout2023[[#This Row], [Degree Duration (year)]],$M$3:$M$10,0)),"0", "1")</f>
        <v>0</v>
      </c>
      <c r="Z6495" s="60" t="str">
        <f>IF(ISERROR(MATCH(Passout2023[[#This Row], [Admission Type]],$F$3:$F$6,0)),"0", "1")</f>
        <v>0</v>
      </c>
      <c r="AA6495" s="60" t="str">
        <f>IF(ISERROR(MATCH(Passout2023[[#This Row], [Batch Start Year]],$L$3:$L$25,0)),"0", "1")</f>
        <v>0</v>
      </c>
      <c r="AB6495" s="60" t="str">
        <f>IF(ISERROR(MATCH(Passout2023[[#This Row], [Batch Start Semester]],$K$3:$K$6,0)),"0", "1")</f>
        <v>0</v>
      </c>
      <c r="AC6495" s="60" t="str">
        <f>IF(ISERROR(MATCH([3]!Quota_Std_2022_23[[#This Row], [SESSION_TYPE]],$AX$2:$AX$5,0)),"0", "1")</f>
        <v>0</v>
      </c>
      <c r="AD6495" s="60" t="str">
        <f>IF(ISERROR(MATCH(#REF!,#REF!,0)),"0", "1")</f>
        <v>0</v>
      </c>
      <c r="AE6495" s="60" t="str">
        <f>IF(ISERROR(MATCH([3]!Quota_Std_2022_23[[#This Row], [Gender]],$AN$2:$AN$4,0)),"0", "1")</f>
        <v>0</v>
      </c>
      <c r="AF6495" s="60" t="str">
        <f>IF(ISERROR(MATCH([3]!Quota_Std_2022_23[[#This Row], [Quota Type]],[3]Sheet1!$AO$2:$AO$12,0)),"0", "1")</f>
        <v>0</v>
      </c>
      <c r="AG6495" s="60" t="str">
        <f>IF(ISERROR(MATCH(#REF!,$BA$2:$BA$8,0)),"0", "1")</f>
        <v>0</v>
      </c>
      <c r="AH6495" s="60" t="str">
        <f>IF(ISERROR(MATCH(Passout2023[[#This Row], [Nationality Pakistani/ Foreign]],$D$3:$D$4,0)),"0", "1")</f>
        <v>0</v>
      </c>
    </row>
    <row r="6496">
      <c r="Y6496" s="60" t="str">
        <f>IF(ISERROR(MATCH(Passout2023[[#This Row], [Degree Duration (year)]],$M$3:$M$10,0)),"0", "1")</f>
        <v>0</v>
      </c>
      <c r="Z6496" s="60" t="str">
        <f>IF(ISERROR(MATCH(Passout2023[[#This Row], [Admission Type]],$F$3:$F$6,0)),"0", "1")</f>
        <v>0</v>
      </c>
      <c r="AA6496" s="60" t="str">
        <f>IF(ISERROR(MATCH(Passout2023[[#This Row], [Batch Start Year]],$L$3:$L$25,0)),"0", "1")</f>
        <v>0</v>
      </c>
      <c r="AB6496" s="60" t="str">
        <f>IF(ISERROR(MATCH(Passout2023[[#This Row], [Batch Start Semester]],$K$3:$K$6,0)),"0", "1")</f>
        <v>0</v>
      </c>
      <c r="AC6496" s="60" t="str">
        <f>IF(ISERROR(MATCH([3]!Quota_Std_2022_23[[#This Row], [SESSION_TYPE]],$AX$2:$AX$5,0)),"0", "1")</f>
        <v>0</v>
      </c>
      <c r="AD6496" s="60" t="str">
        <f>IF(ISERROR(MATCH(#REF!,#REF!,0)),"0", "1")</f>
        <v>0</v>
      </c>
      <c r="AE6496" s="60" t="str">
        <f>IF(ISERROR(MATCH([3]!Quota_Std_2022_23[[#This Row], [Gender]],$AN$2:$AN$4,0)),"0", "1")</f>
        <v>0</v>
      </c>
      <c r="AF6496" s="60" t="str">
        <f>IF(ISERROR(MATCH([3]!Quota_Std_2022_23[[#This Row], [Quota Type]],[3]Sheet1!$AO$2:$AO$12,0)),"0", "1")</f>
        <v>0</v>
      </c>
      <c r="AG6496" s="60" t="str">
        <f>IF(ISERROR(MATCH(#REF!,$BA$2:$BA$8,0)),"0", "1")</f>
        <v>0</v>
      </c>
      <c r="AH6496" s="60" t="str">
        <f>IF(ISERROR(MATCH(Passout2023[[#This Row], [Nationality Pakistani/ Foreign]],$D$3:$D$4,0)),"0", "1")</f>
        <v>0</v>
      </c>
    </row>
    <row r="6497">
      <c r="Y6497" s="60" t="str">
        <f>IF(ISERROR(MATCH(Passout2023[[#This Row], [Degree Duration (year)]],$M$3:$M$10,0)),"0", "1")</f>
        <v>0</v>
      </c>
      <c r="Z6497" s="60" t="str">
        <f>IF(ISERROR(MATCH(Passout2023[[#This Row], [Admission Type]],$F$3:$F$6,0)),"0", "1")</f>
        <v>0</v>
      </c>
      <c r="AA6497" s="60" t="str">
        <f>IF(ISERROR(MATCH(Passout2023[[#This Row], [Batch Start Year]],$L$3:$L$25,0)),"0", "1")</f>
        <v>0</v>
      </c>
      <c r="AB6497" s="60" t="str">
        <f>IF(ISERROR(MATCH(Passout2023[[#This Row], [Batch Start Semester]],$K$3:$K$6,0)),"0", "1")</f>
        <v>0</v>
      </c>
      <c r="AC6497" s="60" t="str">
        <f>IF(ISERROR(MATCH([3]!Quota_Std_2022_23[[#This Row], [SESSION_TYPE]],$AX$2:$AX$5,0)),"0", "1")</f>
        <v>0</v>
      </c>
      <c r="AD6497" s="60" t="str">
        <f>IF(ISERROR(MATCH(#REF!,#REF!,0)),"0", "1")</f>
        <v>0</v>
      </c>
      <c r="AE6497" s="60" t="str">
        <f>IF(ISERROR(MATCH([3]!Quota_Std_2022_23[[#This Row], [Gender]],$AN$2:$AN$4,0)),"0", "1")</f>
        <v>0</v>
      </c>
      <c r="AF6497" s="60" t="str">
        <f>IF(ISERROR(MATCH([3]!Quota_Std_2022_23[[#This Row], [Quota Type]],[3]Sheet1!$AO$2:$AO$12,0)),"0", "1")</f>
        <v>0</v>
      </c>
      <c r="AG6497" s="60" t="str">
        <f>IF(ISERROR(MATCH(#REF!,$BA$2:$BA$8,0)),"0", "1")</f>
        <v>0</v>
      </c>
      <c r="AH6497" s="60" t="str">
        <f>IF(ISERROR(MATCH(Passout2023[[#This Row], [Nationality Pakistani/ Foreign]],$D$3:$D$4,0)),"0", "1")</f>
        <v>0</v>
      </c>
    </row>
    <row r="6498">
      <c r="Y6498" s="60" t="str">
        <f>IF(ISERROR(MATCH(Passout2023[[#This Row], [Degree Duration (year)]],$M$3:$M$10,0)),"0", "1")</f>
        <v>0</v>
      </c>
      <c r="Z6498" s="60" t="str">
        <f>IF(ISERROR(MATCH(Passout2023[[#This Row], [Admission Type]],$F$3:$F$6,0)),"0", "1")</f>
        <v>0</v>
      </c>
      <c r="AA6498" s="60" t="str">
        <f>IF(ISERROR(MATCH(Passout2023[[#This Row], [Batch Start Year]],$L$3:$L$25,0)),"0", "1")</f>
        <v>0</v>
      </c>
      <c r="AB6498" s="60" t="str">
        <f>IF(ISERROR(MATCH(Passout2023[[#This Row], [Batch Start Semester]],$K$3:$K$6,0)),"0", "1")</f>
        <v>0</v>
      </c>
      <c r="AC6498" s="60" t="str">
        <f>IF(ISERROR(MATCH([3]!Quota_Std_2022_23[[#This Row], [SESSION_TYPE]],$AX$2:$AX$5,0)),"0", "1")</f>
        <v>0</v>
      </c>
      <c r="AD6498" s="60" t="str">
        <f>IF(ISERROR(MATCH(#REF!,#REF!,0)),"0", "1")</f>
        <v>0</v>
      </c>
      <c r="AE6498" s="60" t="str">
        <f>IF(ISERROR(MATCH([3]!Quota_Std_2022_23[[#This Row], [Gender]],$AN$2:$AN$4,0)),"0", "1")</f>
        <v>0</v>
      </c>
      <c r="AF6498" s="60" t="str">
        <f>IF(ISERROR(MATCH([3]!Quota_Std_2022_23[[#This Row], [Quota Type]],[3]Sheet1!$AO$2:$AO$12,0)),"0", "1")</f>
        <v>0</v>
      </c>
      <c r="AG6498" s="60" t="str">
        <f>IF(ISERROR(MATCH(#REF!,$BA$2:$BA$8,0)),"0", "1")</f>
        <v>0</v>
      </c>
      <c r="AH6498" s="60" t="str">
        <f>IF(ISERROR(MATCH(Passout2023[[#This Row], [Nationality Pakistani/ Foreign]],$D$3:$D$4,0)),"0", "1")</f>
        <v>0</v>
      </c>
    </row>
    <row r="6499">
      <c r="Y6499" s="60" t="str">
        <f>IF(ISERROR(MATCH(Passout2023[[#This Row], [Degree Duration (year)]],$M$3:$M$10,0)),"0", "1")</f>
        <v>0</v>
      </c>
      <c r="Z6499" s="60" t="str">
        <f>IF(ISERROR(MATCH(Passout2023[[#This Row], [Admission Type]],$F$3:$F$6,0)),"0", "1")</f>
        <v>0</v>
      </c>
      <c r="AA6499" s="60" t="str">
        <f>IF(ISERROR(MATCH(Passout2023[[#This Row], [Batch Start Year]],$L$3:$L$25,0)),"0", "1")</f>
        <v>0</v>
      </c>
      <c r="AB6499" s="60" t="str">
        <f>IF(ISERROR(MATCH(Passout2023[[#This Row], [Batch Start Semester]],$K$3:$K$6,0)),"0", "1")</f>
        <v>0</v>
      </c>
      <c r="AC6499" s="60" t="str">
        <f>IF(ISERROR(MATCH([3]!Quota_Std_2022_23[[#This Row], [SESSION_TYPE]],$AX$2:$AX$5,0)),"0", "1")</f>
        <v>0</v>
      </c>
      <c r="AD6499" s="60" t="str">
        <f>IF(ISERROR(MATCH(#REF!,#REF!,0)),"0", "1")</f>
        <v>0</v>
      </c>
      <c r="AE6499" s="60" t="str">
        <f>IF(ISERROR(MATCH([3]!Quota_Std_2022_23[[#This Row], [Gender]],$AN$2:$AN$4,0)),"0", "1")</f>
        <v>0</v>
      </c>
      <c r="AF6499" s="60" t="str">
        <f>IF(ISERROR(MATCH([3]!Quota_Std_2022_23[[#This Row], [Quota Type]],[3]Sheet1!$AO$2:$AO$12,0)),"0", "1")</f>
        <v>0</v>
      </c>
      <c r="AG6499" s="60" t="str">
        <f>IF(ISERROR(MATCH(#REF!,$BA$2:$BA$8,0)),"0", "1")</f>
        <v>0</v>
      </c>
      <c r="AH6499" s="60" t="str">
        <f>IF(ISERROR(MATCH(Passout2023[[#This Row], [Nationality Pakistani/ Foreign]],$D$3:$D$4,0)),"0", "1")</f>
        <v>0</v>
      </c>
    </row>
    <row r="6500">
      <c r="Y6500" s="60" t="str">
        <f>IF(ISERROR(MATCH(Passout2023[[#This Row], [Degree Duration (year)]],$M$3:$M$10,0)),"0", "1")</f>
        <v>0</v>
      </c>
      <c r="Z6500" s="60" t="str">
        <f>IF(ISERROR(MATCH(Passout2023[[#This Row], [Admission Type]],$F$3:$F$6,0)),"0", "1")</f>
        <v>0</v>
      </c>
      <c r="AA6500" s="60" t="str">
        <f>IF(ISERROR(MATCH(Passout2023[[#This Row], [Batch Start Year]],$L$3:$L$25,0)),"0", "1")</f>
        <v>0</v>
      </c>
      <c r="AB6500" s="60" t="str">
        <f>IF(ISERROR(MATCH(Passout2023[[#This Row], [Batch Start Semester]],$K$3:$K$6,0)),"0", "1")</f>
        <v>0</v>
      </c>
      <c r="AC6500" s="60" t="str">
        <f>IF(ISERROR(MATCH([3]!Quota_Std_2022_23[[#This Row], [SESSION_TYPE]],$AX$2:$AX$5,0)),"0", "1")</f>
        <v>0</v>
      </c>
      <c r="AD6500" s="60" t="str">
        <f>IF(ISERROR(MATCH(#REF!,#REF!,0)),"0", "1")</f>
        <v>0</v>
      </c>
      <c r="AE6500" s="60" t="str">
        <f>IF(ISERROR(MATCH([3]!Quota_Std_2022_23[[#This Row], [Gender]],$AN$2:$AN$4,0)),"0", "1")</f>
        <v>0</v>
      </c>
      <c r="AF6500" s="60" t="str">
        <f>IF(ISERROR(MATCH([3]!Quota_Std_2022_23[[#This Row], [Quota Type]],[3]Sheet1!$AO$2:$AO$12,0)),"0", "1")</f>
        <v>0</v>
      </c>
      <c r="AG6500" s="60" t="str">
        <f>IF(ISERROR(MATCH(#REF!,$BA$2:$BA$8,0)),"0", "1")</f>
        <v>0</v>
      </c>
      <c r="AH6500" s="60" t="str">
        <f>IF(ISERROR(MATCH(Passout2023[[#This Row], [Nationality Pakistani/ Foreign]],$D$3:$D$4,0)),"0", "1")</f>
        <v>0</v>
      </c>
    </row>
    <row r="6501">
      <c r="Y6501" s="60" t="str">
        <f>IF(ISERROR(MATCH(Passout2023[[#This Row], [Degree Duration (year)]],$M$3:$M$10,0)),"0", "1")</f>
        <v>0</v>
      </c>
      <c r="Z6501" s="60" t="str">
        <f>IF(ISERROR(MATCH(Passout2023[[#This Row], [Admission Type]],$F$3:$F$6,0)),"0", "1")</f>
        <v>0</v>
      </c>
      <c r="AA6501" s="60" t="str">
        <f>IF(ISERROR(MATCH(Passout2023[[#This Row], [Batch Start Year]],$L$3:$L$25,0)),"0", "1")</f>
        <v>0</v>
      </c>
      <c r="AB6501" s="60" t="str">
        <f>IF(ISERROR(MATCH(Passout2023[[#This Row], [Batch Start Semester]],$K$3:$K$6,0)),"0", "1")</f>
        <v>0</v>
      </c>
      <c r="AC6501" s="60" t="str">
        <f>IF(ISERROR(MATCH([3]!Quota_Std_2022_23[[#This Row], [SESSION_TYPE]],$AX$2:$AX$5,0)),"0", "1")</f>
        <v>0</v>
      </c>
      <c r="AD6501" s="60" t="str">
        <f>IF(ISERROR(MATCH(#REF!,#REF!,0)),"0", "1")</f>
        <v>0</v>
      </c>
      <c r="AE6501" s="60" t="str">
        <f>IF(ISERROR(MATCH([3]!Quota_Std_2022_23[[#This Row], [Gender]],$AN$2:$AN$4,0)),"0", "1")</f>
        <v>0</v>
      </c>
      <c r="AF6501" s="60" t="str">
        <f>IF(ISERROR(MATCH([3]!Quota_Std_2022_23[[#This Row], [Quota Type]],[3]Sheet1!$AO$2:$AO$12,0)),"0", "1")</f>
        <v>0</v>
      </c>
      <c r="AG6501" s="60" t="str">
        <f>IF(ISERROR(MATCH(#REF!,$BA$2:$BA$8,0)),"0", "1")</f>
        <v>0</v>
      </c>
      <c r="AH6501" s="60" t="str">
        <f>IF(ISERROR(MATCH(Passout2023[[#This Row], [Nationality Pakistani/ Foreign]],$D$3:$D$4,0)),"0", "1")</f>
        <v>0</v>
      </c>
    </row>
    <row r="6502">
      <c r="Y6502" s="60" t="str">
        <f>IF(ISERROR(MATCH(Passout2023[[#This Row], [Degree Duration (year)]],$M$3:$M$10,0)),"0", "1")</f>
        <v>0</v>
      </c>
      <c r="Z6502" s="60" t="str">
        <f>IF(ISERROR(MATCH(Passout2023[[#This Row], [Admission Type]],$F$3:$F$6,0)),"0", "1")</f>
        <v>0</v>
      </c>
      <c r="AA6502" s="60" t="str">
        <f>IF(ISERROR(MATCH(Passout2023[[#This Row], [Batch Start Year]],$L$3:$L$25,0)),"0", "1")</f>
        <v>0</v>
      </c>
      <c r="AB6502" s="60" t="str">
        <f>IF(ISERROR(MATCH(Passout2023[[#This Row], [Batch Start Semester]],$K$3:$K$6,0)),"0", "1")</f>
        <v>0</v>
      </c>
      <c r="AC6502" s="60" t="str">
        <f>IF(ISERROR(MATCH([3]!Quota_Std_2022_23[[#This Row], [SESSION_TYPE]],$AX$2:$AX$5,0)),"0", "1")</f>
        <v>0</v>
      </c>
      <c r="AD6502" s="60" t="str">
        <f>IF(ISERROR(MATCH(#REF!,#REF!,0)),"0", "1")</f>
        <v>0</v>
      </c>
      <c r="AE6502" s="60" t="str">
        <f>IF(ISERROR(MATCH([3]!Quota_Std_2022_23[[#This Row], [Gender]],$AN$2:$AN$4,0)),"0", "1")</f>
        <v>0</v>
      </c>
      <c r="AF6502" s="60" t="str">
        <f>IF(ISERROR(MATCH([3]!Quota_Std_2022_23[[#This Row], [Quota Type]],[3]Sheet1!$AO$2:$AO$12,0)),"0", "1")</f>
        <v>0</v>
      </c>
      <c r="AG6502" s="60" t="str">
        <f>IF(ISERROR(MATCH(#REF!,$BA$2:$BA$8,0)),"0", "1")</f>
        <v>0</v>
      </c>
      <c r="AH6502" s="60" t="str">
        <f>IF(ISERROR(MATCH(Passout2023[[#This Row], [Nationality Pakistani/ Foreign]],$D$3:$D$4,0)),"0", "1")</f>
        <v>0</v>
      </c>
    </row>
    <row r="6503">
      <c r="Y6503" s="60" t="str">
        <f>IF(ISERROR(MATCH(Passout2023[[#This Row], [Degree Duration (year)]],$M$3:$M$10,0)),"0", "1")</f>
        <v>0</v>
      </c>
      <c r="Z6503" s="60" t="str">
        <f>IF(ISERROR(MATCH(Passout2023[[#This Row], [Admission Type]],$F$3:$F$6,0)),"0", "1")</f>
        <v>0</v>
      </c>
      <c r="AA6503" s="60" t="str">
        <f>IF(ISERROR(MATCH(Passout2023[[#This Row], [Batch Start Year]],$L$3:$L$25,0)),"0", "1")</f>
        <v>0</v>
      </c>
      <c r="AB6503" s="60" t="str">
        <f>IF(ISERROR(MATCH(Passout2023[[#This Row], [Batch Start Semester]],$K$3:$K$6,0)),"0", "1")</f>
        <v>0</v>
      </c>
      <c r="AC6503" s="60" t="str">
        <f>IF(ISERROR(MATCH([3]!Quota_Std_2022_23[[#This Row], [SESSION_TYPE]],$AX$2:$AX$5,0)),"0", "1")</f>
        <v>0</v>
      </c>
      <c r="AD6503" s="60" t="str">
        <f>IF(ISERROR(MATCH(#REF!,#REF!,0)),"0", "1")</f>
        <v>0</v>
      </c>
      <c r="AE6503" s="60" t="str">
        <f>IF(ISERROR(MATCH([3]!Quota_Std_2022_23[[#This Row], [Gender]],$AN$2:$AN$4,0)),"0", "1")</f>
        <v>0</v>
      </c>
      <c r="AF6503" s="60" t="str">
        <f>IF(ISERROR(MATCH([3]!Quota_Std_2022_23[[#This Row], [Quota Type]],[3]Sheet1!$AO$2:$AO$12,0)),"0", "1")</f>
        <v>0</v>
      </c>
      <c r="AG6503" s="60" t="str">
        <f>IF(ISERROR(MATCH(#REF!,$BA$2:$BA$8,0)),"0", "1")</f>
        <v>0</v>
      </c>
      <c r="AH6503" s="60" t="str">
        <f>IF(ISERROR(MATCH(Passout2023[[#This Row], [Nationality Pakistani/ Foreign]],$D$3:$D$4,0)),"0", "1")</f>
        <v>0</v>
      </c>
    </row>
    <row r="6504">
      <c r="Y6504" s="60" t="str">
        <f>IF(ISERROR(MATCH(Passout2023[[#This Row], [Degree Duration (year)]],$M$3:$M$10,0)),"0", "1")</f>
        <v>0</v>
      </c>
      <c r="Z6504" s="60" t="str">
        <f>IF(ISERROR(MATCH(Passout2023[[#This Row], [Admission Type]],$F$3:$F$6,0)),"0", "1")</f>
        <v>0</v>
      </c>
      <c r="AA6504" s="60" t="str">
        <f>IF(ISERROR(MATCH(Passout2023[[#This Row], [Batch Start Year]],$L$3:$L$25,0)),"0", "1")</f>
        <v>0</v>
      </c>
      <c r="AB6504" s="60" t="str">
        <f>IF(ISERROR(MATCH(Passout2023[[#This Row], [Batch Start Semester]],$K$3:$K$6,0)),"0", "1")</f>
        <v>0</v>
      </c>
      <c r="AC6504" s="60" t="str">
        <f>IF(ISERROR(MATCH([3]!Quota_Std_2022_23[[#This Row], [SESSION_TYPE]],$AX$2:$AX$5,0)),"0", "1")</f>
        <v>0</v>
      </c>
      <c r="AD6504" s="60" t="str">
        <f>IF(ISERROR(MATCH(#REF!,#REF!,0)),"0", "1")</f>
        <v>0</v>
      </c>
      <c r="AE6504" s="60" t="str">
        <f>IF(ISERROR(MATCH([3]!Quota_Std_2022_23[[#This Row], [Gender]],$AN$2:$AN$4,0)),"0", "1")</f>
        <v>0</v>
      </c>
      <c r="AF6504" s="60" t="str">
        <f>IF(ISERROR(MATCH([3]!Quota_Std_2022_23[[#This Row], [Quota Type]],[3]Sheet1!$AO$2:$AO$12,0)),"0", "1")</f>
        <v>0</v>
      </c>
      <c r="AG6504" s="60" t="str">
        <f>IF(ISERROR(MATCH(#REF!,$BA$2:$BA$8,0)),"0", "1")</f>
        <v>0</v>
      </c>
      <c r="AH6504" s="60" t="str">
        <f>IF(ISERROR(MATCH(Passout2023[[#This Row], [Nationality Pakistani/ Foreign]],$D$3:$D$4,0)),"0", "1")</f>
        <v>0</v>
      </c>
    </row>
    <row r="6505">
      <c r="Y6505" s="60" t="str">
        <f>IF(ISERROR(MATCH(Passout2023[[#This Row], [Degree Duration (year)]],$M$3:$M$10,0)),"0", "1")</f>
        <v>0</v>
      </c>
      <c r="Z6505" s="60" t="str">
        <f>IF(ISERROR(MATCH(Passout2023[[#This Row], [Admission Type]],$F$3:$F$6,0)),"0", "1")</f>
        <v>0</v>
      </c>
      <c r="AA6505" s="60" t="str">
        <f>IF(ISERROR(MATCH(Passout2023[[#This Row], [Batch Start Year]],$L$3:$L$25,0)),"0", "1")</f>
        <v>0</v>
      </c>
      <c r="AB6505" s="60" t="str">
        <f>IF(ISERROR(MATCH(Passout2023[[#This Row], [Batch Start Semester]],$K$3:$K$6,0)),"0", "1")</f>
        <v>0</v>
      </c>
      <c r="AC6505" s="60" t="str">
        <f>IF(ISERROR(MATCH([3]!Quota_Std_2022_23[[#This Row], [SESSION_TYPE]],$AX$2:$AX$5,0)),"0", "1")</f>
        <v>0</v>
      </c>
      <c r="AD6505" s="60" t="str">
        <f>IF(ISERROR(MATCH(#REF!,#REF!,0)),"0", "1")</f>
        <v>0</v>
      </c>
      <c r="AE6505" s="60" t="str">
        <f>IF(ISERROR(MATCH([3]!Quota_Std_2022_23[[#This Row], [Gender]],$AN$2:$AN$4,0)),"0", "1")</f>
        <v>0</v>
      </c>
      <c r="AF6505" s="60" t="str">
        <f>IF(ISERROR(MATCH([3]!Quota_Std_2022_23[[#This Row], [Quota Type]],[3]Sheet1!$AO$2:$AO$12,0)),"0", "1")</f>
        <v>0</v>
      </c>
      <c r="AG6505" s="60" t="str">
        <f>IF(ISERROR(MATCH(#REF!,$BA$2:$BA$8,0)),"0", "1")</f>
        <v>0</v>
      </c>
      <c r="AH6505" s="60" t="str">
        <f>IF(ISERROR(MATCH(Passout2023[[#This Row], [Nationality Pakistani/ Foreign]],$D$3:$D$4,0)),"0", "1")</f>
        <v>0</v>
      </c>
    </row>
    <row r="6506">
      <c r="Y6506" s="60" t="str">
        <f>IF(ISERROR(MATCH(Passout2023[[#This Row], [Degree Duration (year)]],$M$3:$M$10,0)),"0", "1")</f>
        <v>0</v>
      </c>
      <c r="Z6506" s="60" t="str">
        <f>IF(ISERROR(MATCH(Passout2023[[#This Row], [Admission Type]],$F$3:$F$6,0)),"0", "1")</f>
        <v>0</v>
      </c>
      <c r="AA6506" s="60" t="str">
        <f>IF(ISERROR(MATCH(Passout2023[[#This Row], [Batch Start Year]],$L$3:$L$25,0)),"0", "1")</f>
        <v>0</v>
      </c>
      <c r="AB6506" s="60" t="str">
        <f>IF(ISERROR(MATCH(Passout2023[[#This Row], [Batch Start Semester]],$K$3:$K$6,0)),"0", "1")</f>
        <v>0</v>
      </c>
      <c r="AC6506" s="60" t="str">
        <f>IF(ISERROR(MATCH([3]!Quota_Std_2022_23[[#This Row], [SESSION_TYPE]],$AX$2:$AX$5,0)),"0", "1")</f>
        <v>0</v>
      </c>
      <c r="AD6506" s="60" t="str">
        <f>IF(ISERROR(MATCH(#REF!,#REF!,0)),"0", "1")</f>
        <v>0</v>
      </c>
      <c r="AE6506" s="60" t="str">
        <f>IF(ISERROR(MATCH([3]!Quota_Std_2022_23[[#This Row], [Gender]],$AN$2:$AN$4,0)),"0", "1")</f>
        <v>0</v>
      </c>
      <c r="AF6506" s="60" t="str">
        <f>IF(ISERROR(MATCH([3]!Quota_Std_2022_23[[#This Row], [Quota Type]],[3]Sheet1!$AO$2:$AO$12,0)),"0", "1")</f>
        <v>0</v>
      </c>
      <c r="AG6506" s="60" t="str">
        <f>IF(ISERROR(MATCH(#REF!,$BA$2:$BA$8,0)),"0", "1")</f>
        <v>0</v>
      </c>
      <c r="AH6506" s="60" t="str">
        <f>IF(ISERROR(MATCH(Passout2023[[#This Row], [Nationality Pakistani/ Foreign]],$D$3:$D$4,0)),"0", "1")</f>
        <v>0</v>
      </c>
    </row>
    <row r="6507">
      <c r="Y6507" s="60" t="str">
        <f>IF(ISERROR(MATCH(Passout2023[[#This Row], [Degree Duration (year)]],$M$3:$M$10,0)),"0", "1")</f>
        <v>0</v>
      </c>
      <c r="Z6507" s="60" t="str">
        <f>IF(ISERROR(MATCH(Passout2023[[#This Row], [Admission Type]],$F$3:$F$6,0)),"0", "1")</f>
        <v>0</v>
      </c>
      <c r="AA6507" s="60" t="str">
        <f>IF(ISERROR(MATCH(Passout2023[[#This Row], [Batch Start Year]],$L$3:$L$25,0)),"0", "1")</f>
        <v>0</v>
      </c>
      <c r="AB6507" s="60" t="str">
        <f>IF(ISERROR(MATCH(Passout2023[[#This Row], [Batch Start Semester]],$K$3:$K$6,0)),"0", "1")</f>
        <v>0</v>
      </c>
      <c r="AC6507" s="60" t="str">
        <f>IF(ISERROR(MATCH([3]!Quota_Std_2022_23[[#This Row], [SESSION_TYPE]],$AX$2:$AX$5,0)),"0", "1")</f>
        <v>0</v>
      </c>
      <c r="AD6507" s="60" t="str">
        <f>IF(ISERROR(MATCH(#REF!,#REF!,0)),"0", "1")</f>
        <v>0</v>
      </c>
      <c r="AE6507" s="60" t="str">
        <f>IF(ISERROR(MATCH([3]!Quota_Std_2022_23[[#This Row], [Gender]],$AN$2:$AN$4,0)),"0", "1")</f>
        <v>0</v>
      </c>
      <c r="AF6507" s="60" t="str">
        <f>IF(ISERROR(MATCH([3]!Quota_Std_2022_23[[#This Row], [Quota Type]],[3]Sheet1!$AO$2:$AO$12,0)),"0", "1")</f>
        <v>0</v>
      </c>
      <c r="AG6507" s="60" t="str">
        <f>IF(ISERROR(MATCH(#REF!,$BA$2:$BA$8,0)),"0", "1")</f>
        <v>0</v>
      </c>
      <c r="AH6507" s="60" t="str">
        <f>IF(ISERROR(MATCH(Passout2023[[#This Row], [Nationality Pakistani/ Foreign]],$D$3:$D$4,0)),"0", "1")</f>
        <v>0</v>
      </c>
    </row>
    <row r="6508">
      <c r="Y6508" s="60" t="str">
        <f>IF(ISERROR(MATCH(Passout2023[[#This Row], [Degree Duration (year)]],$M$3:$M$10,0)),"0", "1")</f>
        <v>0</v>
      </c>
      <c r="Z6508" s="60" t="str">
        <f>IF(ISERROR(MATCH(Passout2023[[#This Row], [Admission Type]],$F$3:$F$6,0)),"0", "1")</f>
        <v>0</v>
      </c>
      <c r="AA6508" s="60" t="str">
        <f>IF(ISERROR(MATCH(Passout2023[[#This Row], [Batch Start Year]],$L$3:$L$25,0)),"0", "1")</f>
        <v>0</v>
      </c>
      <c r="AB6508" s="60" t="str">
        <f>IF(ISERROR(MATCH(Passout2023[[#This Row], [Batch Start Semester]],$K$3:$K$6,0)),"0", "1")</f>
        <v>0</v>
      </c>
      <c r="AC6508" s="60" t="str">
        <f>IF(ISERROR(MATCH([3]!Quota_Std_2022_23[[#This Row], [SESSION_TYPE]],$AX$2:$AX$5,0)),"0", "1")</f>
        <v>0</v>
      </c>
      <c r="AD6508" s="60" t="str">
        <f>IF(ISERROR(MATCH(#REF!,#REF!,0)),"0", "1")</f>
        <v>0</v>
      </c>
      <c r="AE6508" s="60" t="str">
        <f>IF(ISERROR(MATCH([3]!Quota_Std_2022_23[[#This Row], [Gender]],$AN$2:$AN$4,0)),"0", "1")</f>
        <v>0</v>
      </c>
      <c r="AF6508" s="60" t="str">
        <f>IF(ISERROR(MATCH([3]!Quota_Std_2022_23[[#This Row], [Quota Type]],[3]Sheet1!$AO$2:$AO$12,0)),"0", "1")</f>
        <v>0</v>
      </c>
      <c r="AG6508" s="60" t="str">
        <f>IF(ISERROR(MATCH(#REF!,$BA$2:$BA$8,0)),"0", "1")</f>
        <v>0</v>
      </c>
      <c r="AH6508" s="60" t="str">
        <f>IF(ISERROR(MATCH(Passout2023[[#This Row], [Nationality Pakistani/ Foreign]],$D$3:$D$4,0)),"0", "1")</f>
        <v>0</v>
      </c>
    </row>
    <row r="6509">
      <c r="Y6509" s="60" t="str">
        <f>IF(ISERROR(MATCH(Passout2023[[#This Row], [Degree Duration (year)]],$M$3:$M$10,0)),"0", "1")</f>
        <v>0</v>
      </c>
      <c r="Z6509" s="60" t="str">
        <f>IF(ISERROR(MATCH(Passout2023[[#This Row], [Admission Type]],$F$3:$F$6,0)),"0", "1")</f>
        <v>0</v>
      </c>
      <c r="AA6509" s="60" t="str">
        <f>IF(ISERROR(MATCH(Passout2023[[#This Row], [Batch Start Year]],$L$3:$L$25,0)),"0", "1")</f>
        <v>0</v>
      </c>
      <c r="AB6509" s="60" t="str">
        <f>IF(ISERROR(MATCH(Passout2023[[#This Row], [Batch Start Semester]],$K$3:$K$6,0)),"0", "1")</f>
        <v>0</v>
      </c>
      <c r="AC6509" s="60" t="str">
        <f>IF(ISERROR(MATCH([3]!Quota_Std_2022_23[[#This Row], [SESSION_TYPE]],$AX$2:$AX$5,0)),"0", "1")</f>
        <v>0</v>
      </c>
      <c r="AD6509" s="60" t="str">
        <f>IF(ISERROR(MATCH(#REF!,#REF!,0)),"0", "1")</f>
        <v>0</v>
      </c>
      <c r="AE6509" s="60" t="str">
        <f>IF(ISERROR(MATCH([3]!Quota_Std_2022_23[[#This Row], [Gender]],$AN$2:$AN$4,0)),"0", "1")</f>
        <v>0</v>
      </c>
      <c r="AF6509" s="60" t="str">
        <f>IF(ISERROR(MATCH([3]!Quota_Std_2022_23[[#This Row], [Quota Type]],[3]Sheet1!$AO$2:$AO$12,0)),"0", "1")</f>
        <v>0</v>
      </c>
      <c r="AG6509" s="60" t="str">
        <f>IF(ISERROR(MATCH(#REF!,$BA$2:$BA$8,0)),"0", "1")</f>
        <v>0</v>
      </c>
      <c r="AH6509" s="60" t="str">
        <f>IF(ISERROR(MATCH(Passout2023[[#This Row], [Nationality Pakistani/ Foreign]],$D$3:$D$4,0)),"0", "1")</f>
        <v>0</v>
      </c>
    </row>
    <row r="6510">
      <c r="Y6510" s="60" t="str">
        <f>IF(ISERROR(MATCH(Passout2023[[#This Row], [Degree Duration (year)]],$M$3:$M$10,0)),"0", "1")</f>
        <v>0</v>
      </c>
      <c r="Z6510" s="60" t="str">
        <f>IF(ISERROR(MATCH(Passout2023[[#This Row], [Admission Type]],$F$3:$F$6,0)),"0", "1")</f>
        <v>0</v>
      </c>
      <c r="AA6510" s="60" t="str">
        <f>IF(ISERROR(MATCH(Passout2023[[#This Row], [Batch Start Year]],$L$3:$L$25,0)),"0", "1")</f>
        <v>0</v>
      </c>
      <c r="AB6510" s="60" t="str">
        <f>IF(ISERROR(MATCH(Passout2023[[#This Row], [Batch Start Semester]],$K$3:$K$6,0)),"0", "1")</f>
        <v>0</v>
      </c>
      <c r="AC6510" s="60" t="str">
        <f>IF(ISERROR(MATCH([3]!Quota_Std_2022_23[[#This Row], [SESSION_TYPE]],$AX$2:$AX$5,0)),"0", "1")</f>
        <v>0</v>
      </c>
      <c r="AD6510" s="60" t="str">
        <f>IF(ISERROR(MATCH(#REF!,#REF!,0)),"0", "1")</f>
        <v>0</v>
      </c>
      <c r="AE6510" s="60" t="str">
        <f>IF(ISERROR(MATCH([3]!Quota_Std_2022_23[[#This Row], [Gender]],$AN$2:$AN$4,0)),"0", "1")</f>
        <v>0</v>
      </c>
      <c r="AF6510" s="60" t="str">
        <f>IF(ISERROR(MATCH([3]!Quota_Std_2022_23[[#This Row], [Quota Type]],[3]Sheet1!$AO$2:$AO$12,0)),"0", "1")</f>
        <v>0</v>
      </c>
      <c r="AG6510" s="60" t="str">
        <f>IF(ISERROR(MATCH(#REF!,$BA$2:$BA$8,0)),"0", "1")</f>
        <v>0</v>
      </c>
      <c r="AH6510" s="60" t="str">
        <f>IF(ISERROR(MATCH(Passout2023[[#This Row], [Nationality Pakistani/ Foreign]],$D$3:$D$4,0)),"0", "1")</f>
        <v>0</v>
      </c>
    </row>
    <row r="6511">
      <c r="Y6511" s="60" t="str">
        <f>IF(ISERROR(MATCH(Passout2023[[#This Row], [Degree Duration (year)]],$M$3:$M$10,0)),"0", "1")</f>
        <v>0</v>
      </c>
      <c r="Z6511" s="60" t="str">
        <f>IF(ISERROR(MATCH(Passout2023[[#This Row], [Admission Type]],$F$3:$F$6,0)),"0", "1")</f>
        <v>0</v>
      </c>
      <c r="AA6511" s="60" t="str">
        <f>IF(ISERROR(MATCH(Passout2023[[#This Row], [Batch Start Year]],$L$3:$L$25,0)),"0", "1")</f>
        <v>0</v>
      </c>
      <c r="AB6511" s="60" t="str">
        <f>IF(ISERROR(MATCH(Passout2023[[#This Row], [Batch Start Semester]],$K$3:$K$6,0)),"0", "1")</f>
        <v>0</v>
      </c>
      <c r="AC6511" s="60" t="str">
        <f>IF(ISERROR(MATCH([3]!Quota_Std_2022_23[[#This Row], [SESSION_TYPE]],$AX$2:$AX$5,0)),"0", "1")</f>
        <v>0</v>
      </c>
      <c r="AD6511" s="60" t="str">
        <f>IF(ISERROR(MATCH(#REF!,#REF!,0)),"0", "1")</f>
        <v>0</v>
      </c>
      <c r="AE6511" s="60" t="str">
        <f>IF(ISERROR(MATCH([3]!Quota_Std_2022_23[[#This Row], [Gender]],$AN$2:$AN$4,0)),"0", "1")</f>
        <v>0</v>
      </c>
      <c r="AF6511" s="60" t="str">
        <f>IF(ISERROR(MATCH([3]!Quota_Std_2022_23[[#This Row], [Quota Type]],[3]Sheet1!$AO$2:$AO$12,0)),"0", "1")</f>
        <v>0</v>
      </c>
      <c r="AG6511" s="60" t="str">
        <f>IF(ISERROR(MATCH(#REF!,$BA$2:$BA$8,0)),"0", "1")</f>
        <v>0</v>
      </c>
      <c r="AH6511" s="60" t="str">
        <f>IF(ISERROR(MATCH(Passout2023[[#This Row], [Nationality Pakistani/ Foreign]],$D$3:$D$4,0)),"0", "1")</f>
        <v>0</v>
      </c>
    </row>
    <row r="6512">
      <c r="Y6512" s="60" t="str">
        <f>IF(ISERROR(MATCH(Passout2023[[#This Row], [Degree Duration (year)]],$M$3:$M$10,0)),"0", "1")</f>
        <v>0</v>
      </c>
      <c r="Z6512" s="60" t="str">
        <f>IF(ISERROR(MATCH(Passout2023[[#This Row], [Admission Type]],$F$3:$F$6,0)),"0", "1")</f>
        <v>0</v>
      </c>
      <c r="AA6512" s="60" t="str">
        <f>IF(ISERROR(MATCH(Passout2023[[#This Row], [Batch Start Year]],$L$3:$L$25,0)),"0", "1")</f>
        <v>0</v>
      </c>
      <c r="AB6512" s="60" t="str">
        <f>IF(ISERROR(MATCH(Passout2023[[#This Row], [Batch Start Semester]],$K$3:$K$6,0)),"0", "1")</f>
        <v>0</v>
      </c>
      <c r="AC6512" s="60" t="str">
        <f>IF(ISERROR(MATCH([3]!Quota_Std_2022_23[[#This Row], [SESSION_TYPE]],$AX$2:$AX$5,0)),"0", "1")</f>
        <v>0</v>
      </c>
      <c r="AD6512" s="60" t="str">
        <f>IF(ISERROR(MATCH(#REF!,#REF!,0)),"0", "1")</f>
        <v>0</v>
      </c>
      <c r="AE6512" s="60" t="str">
        <f>IF(ISERROR(MATCH([3]!Quota_Std_2022_23[[#This Row], [Gender]],$AN$2:$AN$4,0)),"0", "1")</f>
        <v>0</v>
      </c>
      <c r="AF6512" s="60" t="str">
        <f>IF(ISERROR(MATCH([3]!Quota_Std_2022_23[[#This Row], [Quota Type]],[3]Sheet1!$AO$2:$AO$12,0)),"0", "1")</f>
        <v>0</v>
      </c>
      <c r="AG6512" s="60" t="str">
        <f>IF(ISERROR(MATCH(#REF!,$BA$2:$BA$8,0)),"0", "1")</f>
        <v>0</v>
      </c>
      <c r="AH6512" s="60" t="str">
        <f>IF(ISERROR(MATCH(Passout2023[[#This Row], [Nationality Pakistani/ Foreign]],$D$3:$D$4,0)),"0", "1")</f>
        <v>0</v>
      </c>
    </row>
    <row r="6513">
      <c r="Y6513" s="60" t="str">
        <f>IF(ISERROR(MATCH(Passout2023[[#This Row], [Degree Duration (year)]],$M$3:$M$10,0)),"0", "1")</f>
        <v>0</v>
      </c>
      <c r="Z6513" s="60" t="str">
        <f>IF(ISERROR(MATCH(Passout2023[[#This Row], [Admission Type]],$F$3:$F$6,0)),"0", "1")</f>
        <v>0</v>
      </c>
      <c r="AA6513" s="60" t="str">
        <f>IF(ISERROR(MATCH(Passout2023[[#This Row], [Batch Start Year]],$L$3:$L$25,0)),"0", "1")</f>
        <v>0</v>
      </c>
      <c r="AB6513" s="60" t="str">
        <f>IF(ISERROR(MATCH(Passout2023[[#This Row], [Batch Start Semester]],$K$3:$K$6,0)),"0", "1")</f>
        <v>0</v>
      </c>
      <c r="AC6513" s="60" t="str">
        <f>IF(ISERROR(MATCH([3]!Quota_Std_2022_23[[#This Row], [SESSION_TYPE]],$AX$2:$AX$5,0)),"0", "1")</f>
        <v>0</v>
      </c>
      <c r="AD6513" s="60" t="str">
        <f>IF(ISERROR(MATCH(#REF!,#REF!,0)),"0", "1")</f>
        <v>0</v>
      </c>
      <c r="AE6513" s="60" t="str">
        <f>IF(ISERROR(MATCH([3]!Quota_Std_2022_23[[#This Row], [Gender]],$AN$2:$AN$4,0)),"0", "1")</f>
        <v>0</v>
      </c>
      <c r="AF6513" s="60" t="str">
        <f>IF(ISERROR(MATCH([3]!Quota_Std_2022_23[[#This Row], [Quota Type]],[3]Sheet1!$AO$2:$AO$12,0)),"0", "1")</f>
        <v>0</v>
      </c>
      <c r="AG6513" s="60" t="str">
        <f>IF(ISERROR(MATCH(#REF!,$BA$2:$BA$8,0)),"0", "1")</f>
        <v>0</v>
      </c>
      <c r="AH6513" s="60" t="str">
        <f>IF(ISERROR(MATCH(Passout2023[[#This Row], [Nationality Pakistani/ Foreign]],$D$3:$D$4,0)),"0", "1")</f>
        <v>0</v>
      </c>
    </row>
    <row r="6514">
      <c r="Y6514" s="60" t="str">
        <f>IF(ISERROR(MATCH(Passout2023[[#This Row], [Degree Duration (year)]],$M$3:$M$10,0)),"0", "1")</f>
        <v>0</v>
      </c>
      <c r="Z6514" s="60" t="str">
        <f>IF(ISERROR(MATCH(Passout2023[[#This Row], [Admission Type]],$F$3:$F$6,0)),"0", "1")</f>
        <v>0</v>
      </c>
      <c r="AA6514" s="60" t="str">
        <f>IF(ISERROR(MATCH(Passout2023[[#This Row], [Batch Start Year]],$L$3:$L$25,0)),"0", "1")</f>
        <v>0</v>
      </c>
      <c r="AB6514" s="60" t="str">
        <f>IF(ISERROR(MATCH(Passout2023[[#This Row], [Batch Start Semester]],$K$3:$K$6,0)),"0", "1")</f>
        <v>0</v>
      </c>
      <c r="AC6514" s="60" t="str">
        <f>IF(ISERROR(MATCH([3]!Quota_Std_2022_23[[#This Row], [SESSION_TYPE]],$AX$2:$AX$5,0)),"0", "1")</f>
        <v>0</v>
      </c>
      <c r="AD6514" s="60" t="str">
        <f>IF(ISERROR(MATCH(#REF!,#REF!,0)),"0", "1")</f>
        <v>0</v>
      </c>
      <c r="AE6514" s="60" t="str">
        <f>IF(ISERROR(MATCH([3]!Quota_Std_2022_23[[#This Row], [Gender]],$AN$2:$AN$4,0)),"0", "1")</f>
        <v>0</v>
      </c>
      <c r="AF6514" s="60" t="str">
        <f>IF(ISERROR(MATCH([3]!Quota_Std_2022_23[[#This Row], [Quota Type]],[3]Sheet1!$AO$2:$AO$12,0)),"0", "1")</f>
        <v>0</v>
      </c>
      <c r="AG6514" s="60" t="str">
        <f>IF(ISERROR(MATCH(#REF!,$BA$2:$BA$8,0)),"0", "1")</f>
        <v>0</v>
      </c>
      <c r="AH6514" s="60" t="str">
        <f>IF(ISERROR(MATCH(Passout2023[[#This Row], [Nationality Pakistani/ Foreign]],$D$3:$D$4,0)),"0", "1")</f>
        <v>0</v>
      </c>
    </row>
    <row r="6515">
      <c r="Y6515" s="60" t="str">
        <f>IF(ISERROR(MATCH(Passout2023[[#This Row], [Degree Duration (year)]],$M$3:$M$10,0)),"0", "1")</f>
        <v>0</v>
      </c>
      <c r="Z6515" s="60" t="str">
        <f>IF(ISERROR(MATCH(Passout2023[[#This Row], [Admission Type]],$F$3:$F$6,0)),"0", "1")</f>
        <v>0</v>
      </c>
      <c r="AA6515" s="60" t="str">
        <f>IF(ISERROR(MATCH(Passout2023[[#This Row], [Batch Start Year]],$L$3:$L$25,0)),"0", "1")</f>
        <v>0</v>
      </c>
      <c r="AB6515" s="60" t="str">
        <f>IF(ISERROR(MATCH(Passout2023[[#This Row], [Batch Start Semester]],$K$3:$K$6,0)),"0", "1")</f>
        <v>0</v>
      </c>
      <c r="AC6515" s="60" t="str">
        <f>IF(ISERROR(MATCH([3]!Quota_Std_2022_23[[#This Row], [SESSION_TYPE]],$AX$2:$AX$5,0)),"0", "1")</f>
        <v>0</v>
      </c>
      <c r="AD6515" s="60" t="str">
        <f>IF(ISERROR(MATCH(#REF!,#REF!,0)),"0", "1")</f>
        <v>0</v>
      </c>
      <c r="AE6515" s="60" t="str">
        <f>IF(ISERROR(MATCH([3]!Quota_Std_2022_23[[#This Row], [Gender]],$AN$2:$AN$4,0)),"0", "1")</f>
        <v>0</v>
      </c>
      <c r="AF6515" s="60" t="str">
        <f>IF(ISERROR(MATCH([3]!Quota_Std_2022_23[[#This Row], [Quota Type]],[3]Sheet1!$AO$2:$AO$12,0)),"0", "1")</f>
        <v>0</v>
      </c>
      <c r="AG6515" s="60" t="str">
        <f>IF(ISERROR(MATCH(#REF!,$BA$2:$BA$8,0)),"0", "1")</f>
        <v>0</v>
      </c>
      <c r="AH6515" s="60" t="str">
        <f>IF(ISERROR(MATCH(Passout2023[[#This Row], [Nationality Pakistani/ Foreign]],$D$3:$D$4,0)),"0", "1")</f>
        <v>0</v>
      </c>
    </row>
    <row r="6516">
      <c r="Y6516" s="60" t="str">
        <f>IF(ISERROR(MATCH(Passout2023[[#This Row], [Degree Duration (year)]],$M$3:$M$10,0)),"0", "1")</f>
        <v>0</v>
      </c>
      <c r="Z6516" s="60" t="str">
        <f>IF(ISERROR(MATCH(Passout2023[[#This Row], [Admission Type]],$F$3:$F$6,0)),"0", "1")</f>
        <v>0</v>
      </c>
      <c r="AA6516" s="60" t="str">
        <f>IF(ISERROR(MATCH(Passout2023[[#This Row], [Batch Start Year]],$L$3:$L$25,0)),"0", "1")</f>
        <v>0</v>
      </c>
      <c r="AB6516" s="60" t="str">
        <f>IF(ISERROR(MATCH(Passout2023[[#This Row], [Batch Start Semester]],$K$3:$K$6,0)),"0", "1")</f>
        <v>0</v>
      </c>
      <c r="AC6516" s="60" t="str">
        <f>IF(ISERROR(MATCH([3]!Quota_Std_2022_23[[#This Row], [SESSION_TYPE]],$AX$2:$AX$5,0)),"0", "1")</f>
        <v>0</v>
      </c>
      <c r="AD6516" s="60" t="str">
        <f>IF(ISERROR(MATCH(#REF!,#REF!,0)),"0", "1")</f>
        <v>0</v>
      </c>
      <c r="AE6516" s="60" t="str">
        <f>IF(ISERROR(MATCH([3]!Quota_Std_2022_23[[#This Row], [Gender]],$AN$2:$AN$4,0)),"0", "1")</f>
        <v>0</v>
      </c>
      <c r="AF6516" s="60" t="str">
        <f>IF(ISERROR(MATCH([3]!Quota_Std_2022_23[[#This Row], [Quota Type]],[3]Sheet1!$AO$2:$AO$12,0)),"0", "1")</f>
        <v>0</v>
      </c>
      <c r="AG6516" s="60" t="str">
        <f>IF(ISERROR(MATCH(#REF!,$BA$2:$BA$8,0)),"0", "1")</f>
        <v>0</v>
      </c>
      <c r="AH6516" s="60" t="str">
        <f>IF(ISERROR(MATCH(Passout2023[[#This Row], [Nationality Pakistani/ Foreign]],$D$3:$D$4,0)),"0", "1")</f>
        <v>0</v>
      </c>
    </row>
    <row r="6517">
      <c r="Y6517" s="60" t="str">
        <f>IF(ISERROR(MATCH(Passout2023[[#This Row], [Degree Duration (year)]],$M$3:$M$10,0)),"0", "1")</f>
        <v>0</v>
      </c>
      <c r="Z6517" s="60" t="str">
        <f>IF(ISERROR(MATCH(Passout2023[[#This Row], [Admission Type]],$F$3:$F$6,0)),"0", "1")</f>
        <v>0</v>
      </c>
      <c r="AA6517" s="60" t="str">
        <f>IF(ISERROR(MATCH(Passout2023[[#This Row], [Batch Start Year]],$L$3:$L$25,0)),"0", "1")</f>
        <v>0</v>
      </c>
      <c r="AB6517" s="60" t="str">
        <f>IF(ISERROR(MATCH(Passout2023[[#This Row], [Batch Start Semester]],$K$3:$K$6,0)),"0", "1")</f>
        <v>0</v>
      </c>
      <c r="AC6517" s="60" t="str">
        <f>IF(ISERROR(MATCH([3]!Quota_Std_2022_23[[#This Row], [SESSION_TYPE]],$AX$2:$AX$5,0)),"0", "1")</f>
        <v>0</v>
      </c>
      <c r="AD6517" s="60" t="str">
        <f>IF(ISERROR(MATCH(#REF!,#REF!,0)),"0", "1")</f>
        <v>0</v>
      </c>
      <c r="AE6517" s="60" t="str">
        <f>IF(ISERROR(MATCH([3]!Quota_Std_2022_23[[#This Row], [Gender]],$AN$2:$AN$4,0)),"0", "1")</f>
        <v>0</v>
      </c>
      <c r="AF6517" s="60" t="str">
        <f>IF(ISERROR(MATCH([3]!Quota_Std_2022_23[[#This Row], [Quota Type]],[3]Sheet1!$AO$2:$AO$12,0)),"0", "1")</f>
        <v>0</v>
      </c>
      <c r="AG6517" s="60" t="str">
        <f>IF(ISERROR(MATCH(#REF!,$BA$2:$BA$8,0)),"0", "1")</f>
        <v>0</v>
      </c>
      <c r="AH6517" s="60" t="str">
        <f>IF(ISERROR(MATCH(Passout2023[[#This Row], [Nationality Pakistani/ Foreign]],$D$3:$D$4,0)),"0", "1")</f>
        <v>0</v>
      </c>
    </row>
    <row r="6518">
      <c r="Y6518" s="60" t="str">
        <f>IF(ISERROR(MATCH(Passout2023[[#This Row], [Degree Duration (year)]],$M$3:$M$10,0)),"0", "1")</f>
        <v>0</v>
      </c>
      <c r="Z6518" s="60" t="str">
        <f>IF(ISERROR(MATCH(Passout2023[[#This Row], [Admission Type]],$F$3:$F$6,0)),"0", "1")</f>
        <v>0</v>
      </c>
      <c r="AA6518" s="60" t="str">
        <f>IF(ISERROR(MATCH(Passout2023[[#This Row], [Batch Start Year]],$L$3:$L$25,0)),"0", "1")</f>
        <v>0</v>
      </c>
      <c r="AB6518" s="60" t="str">
        <f>IF(ISERROR(MATCH(Passout2023[[#This Row], [Batch Start Semester]],$K$3:$K$6,0)),"0", "1")</f>
        <v>0</v>
      </c>
      <c r="AC6518" s="60" t="str">
        <f>IF(ISERROR(MATCH([3]!Quota_Std_2022_23[[#This Row], [SESSION_TYPE]],$AX$2:$AX$5,0)),"0", "1")</f>
        <v>0</v>
      </c>
      <c r="AD6518" s="60" t="str">
        <f>IF(ISERROR(MATCH(#REF!,#REF!,0)),"0", "1")</f>
        <v>0</v>
      </c>
      <c r="AE6518" s="60" t="str">
        <f>IF(ISERROR(MATCH([3]!Quota_Std_2022_23[[#This Row], [Gender]],$AN$2:$AN$4,0)),"0", "1")</f>
        <v>0</v>
      </c>
      <c r="AF6518" s="60" t="str">
        <f>IF(ISERROR(MATCH([3]!Quota_Std_2022_23[[#This Row], [Quota Type]],[3]Sheet1!$AO$2:$AO$12,0)),"0", "1")</f>
        <v>0</v>
      </c>
      <c r="AG6518" s="60" t="str">
        <f>IF(ISERROR(MATCH(#REF!,$BA$2:$BA$8,0)),"0", "1")</f>
        <v>0</v>
      </c>
      <c r="AH6518" s="60" t="str">
        <f>IF(ISERROR(MATCH(Passout2023[[#This Row], [Nationality Pakistani/ Foreign]],$D$3:$D$4,0)),"0", "1")</f>
        <v>0</v>
      </c>
    </row>
    <row r="6519">
      <c r="Y6519" s="60" t="str">
        <f>IF(ISERROR(MATCH(Passout2023[[#This Row], [Degree Duration (year)]],$M$3:$M$10,0)),"0", "1")</f>
        <v>0</v>
      </c>
      <c r="Z6519" s="60" t="str">
        <f>IF(ISERROR(MATCH(Passout2023[[#This Row], [Admission Type]],$F$3:$F$6,0)),"0", "1")</f>
        <v>0</v>
      </c>
      <c r="AA6519" s="60" t="str">
        <f>IF(ISERROR(MATCH(Passout2023[[#This Row], [Batch Start Year]],$L$3:$L$25,0)),"0", "1")</f>
        <v>0</v>
      </c>
      <c r="AB6519" s="60" t="str">
        <f>IF(ISERROR(MATCH(Passout2023[[#This Row], [Batch Start Semester]],$K$3:$K$6,0)),"0", "1")</f>
        <v>0</v>
      </c>
      <c r="AC6519" s="60" t="str">
        <f>IF(ISERROR(MATCH([3]!Quota_Std_2022_23[[#This Row], [SESSION_TYPE]],$AX$2:$AX$5,0)),"0", "1")</f>
        <v>0</v>
      </c>
      <c r="AD6519" s="60" t="str">
        <f>IF(ISERROR(MATCH(#REF!,#REF!,0)),"0", "1")</f>
        <v>0</v>
      </c>
      <c r="AE6519" s="60" t="str">
        <f>IF(ISERROR(MATCH([3]!Quota_Std_2022_23[[#This Row], [Gender]],$AN$2:$AN$4,0)),"0", "1")</f>
        <v>0</v>
      </c>
      <c r="AF6519" s="60" t="str">
        <f>IF(ISERROR(MATCH([3]!Quota_Std_2022_23[[#This Row], [Quota Type]],[3]Sheet1!$AO$2:$AO$12,0)),"0", "1")</f>
        <v>0</v>
      </c>
      <c r="AG6519" s="60" t="str">
        <f>IF(ISERROR(MATCH(#REF!,$BA$2:$BA$8,0)),"0", "1")</f>
        <v>0</v>
      </c>
      <c r="AH6519" s="60" t="str">
        <f>IF(ISERROR(MATCH(Passout2023[[#This Row], [Nationality Pakistani/ Foreign]],$D$3:$D$4,0)),"0", "1")</f>
        <v>0</v>
      </c>
    </row>
    <row r="6520">
      <c r="Y6520" s="60" t="str">
        <f>IF(ISERROR(MATCH(Passout2023[[#This Row], [Degree Duration (year)]],$M$3:$M$10,0)),"0", "1")</f>
        <v>0</v>
      </c>
      <c r="Z6520" s="60" t="str">
        <f>IF(ISERROR(MATCH(Passout2023[[#This Row], [Admission Type]],$F$3:$F$6,0)),"0", "1")</f>
        <v>0</v>
      </c>
      <c r="AA6520" s="60" t="str">
        <f>IF(ISERROR(MATCH(Passout2023[[#This Row], [Batch Start Year]],$L$3:$L$25,0)),"0", "1")</f>
        <v>0</v>
      </c>
      <c r="AB6520" s="60" t="str">
        <f>IF(ISERROR(MATCH(Passout2023[[#This Row], [Batch Start Semester]],$K$3:$K$6,0)),"0", "1")</f>
        <v>0</v>
      </c>
      <c r="AC6520" s="60" t="str">
        <f>IF(ISERROR(MATCH([3]!Quota_Std_2022_23[[#This Row], [SESSION_TYPE]],$AX$2:$AX$5,0)),"0", "1")</f>
        <v>0</v>
      </c>
      <c r="AD6520" s="60" t="str">
        <f>IF(ISERROR(MATCH(#REF!,#REF!,0)),"0", "1")</f>
        <v>0</v>
      </c>
      <c r="AE6520" s="60" t="str">
        <f>IF(ISERROR(MATCH([3]!Quota_Std_2022_23[[#This Row], [Gender]],$AN$2:$AN$4,0)),"0", "1")</f>
        <v>0</v>
      </c>
      <c r="AF6520" s="60" t="str">
        <f>IF(ISERROR(MATCH([3]!Quota_Std_2022_23[[#This Row], [Quota Type]],[3]Sheet1!$AO$2:$AO$12,0)),"0", "1")</f>
        <v>0</v>
      </c>
      <c r="AG6520" s="60" t="str">
        <f>IF(ISERROR(MATCH(#REF!,$BA$2:$BA$8,0)),"0", "1")</f>
        <v>0</v>
      </c>
      <c r="AH6520" s="60" t="str">
        <f>IF(ISERROR(MATCH(Passout2023[[#This Row], [Nationality Pakistani/ Foreign]],$D$3:$D$4,0)),"0", "1")</f>
        <v>0</v>
      </c>
    </row>
    <row r="6521">
      <c r="Y6521" s="60" t="str">
        <f>IF(ISERROR(MATCH(Passout2023[[#This Row], [Degree Duration (year)]],$M$3:$M$10,0)),"0", "1")</f>
        <v>0</v>
      </c>
      <c r="Z6521" s="60" t="str">
        <f>IF(ISERROR(MATCH(Passout2023[[#This Row], [Admission Type]],$F$3:$F$6,0)),"0", "1")</f>
        <v>0</v>
      </c>
      <c r="AA6521" s="60" t="str">
        <f>IF(ISERROR(MATCH(Passout2023[[#This Row], [Batch Start Year]],$L$3:$L$25,0)),"0", "1")</f>
        <v>0</v>
      </c>
      <c r="AB6521" s="60" t="str">
        <f>IF(ISERROR(MATCH(Passout2023[[#This Row], [Batch Start Semester]],$K$3:$K$6,0)),"0", "1")</f>
        <v>0</v>
      </c>
      <c r="AC6521" s="60" t="str">
        <f>IF(ISERROR(MATCH([3]!Quota_Std_2022_23[[#This Row], [SESSION_TYPE]],$AX$2:$AX$5,0)),"0", "1")</f>
        <v>0</v>
      </c>
      <c r="AD6521" s="60" t="str">
        <f>IF(ISERROR(MATCH(#REF!,#REF!,0)),"0", "1")</f>
        <v>0</v>
      </c>
      <c r="AE6521" s="60" t="str">
        <f>IF(ISERROR(MATCH([3]!Quota_Std_2022_23[[#This Row], [Gender]],$AN$2:$AN$4,0)),"0", "1")</f>
        <v>0</v>
      </c>
      <c r="AF6521" s="60" t="str">
        <f>IF(ISERROR(MATCH([3]!Quota_Std_2022_23[[#This Row], [Quota Type]],[3]Sheet1!$AO$2:$AO$12,0)),"0", "1")</f>
        <v>0</v>
      </c>
      <c r="AG6521" s="60" t="str">
        <f>IF(ISERROR(MATCH(#REF!,$BA$2:$BA$8,0)),"0", "1")</f>
        <v>0</v>
      </c>
      <c r="AH6521" s="60" t="str">
        <f>IF(ISERROR(MATCH(Passout2023[[#This Row], [Nationality Pakistani/ Foreign]],$D$3:$D$4,0)),"0", "1")</f>
        <v>0</v>
      </c>
    </row>
    <row r="6522">
      <c r="Y6522" s="60" t="str">
        <f>IF(ISERROR(MATCH(Passout2023[[#This Row], [Degree Duration (year)]],$M$3:$M$10,0)),"0", "1")</f>
        <v>0</v>
      </c>
      <c r="Z6522" s="60" t="str">
        <f>IF(ISERROR(MATCH(Passout2023[[#This Row], [Admission Type]],$F$3:$F$6,0)),"0", "1")</f>
        <v>0</v>
      </c>
      <c r="AA6522" s="60" t="str">
        <f>IF(ISERROR(MATCH(Passout2023[[#This Row], [Batch Start Year]],$L$3:$L$25,0)),"0", "1")</f>
        <v>0</v>
      </c>
      <c r="AB6522" s="60" t="str">
        <f>IF(ISERROR(MATCH(Passout2023[[#This Row], [Batch Start Semester]],$K$3:$K$6,0)),"0", "1")</f>
        <v>0</v>
      </c>
      <c r="AC6522" s="60" t="str">
        <f>IF(ISERROR(MATCH([3]!Quota_Std_2022_23[[#This Row], [SESSION_TYPE]],$AX$2:$AX$5,0)),"0", "1")</f>
        <v>0</v>
      </c>
      <c r="AD6522" s="60" t="str">
        <f>IF(ISERROR(MATCH(#REF!,#REF!,0)),"0", "1")</f>
        <v>0</v>
      </c>
      <c r="AE6522" s="60" t="str">
        <f>IF(ISERROR(MATCH([3]!Quota_Std_2022_23[[#This Row], [Gender]],$AN$2:$AN$4,0)),"0", "1")</f>
        <v>0</v>
      </c>
      <c r="AF6522" s="60" t="str">
        <f>IF(ISERROR(MATCH([3]!Quota_Std_2022_23[[#This Row], [Quota Type]],[3]Sheet1!$AO$2:$AO$12,0)),"0", "1")</f>
        <v>0</v>
      </c>
      <c r="AG6522" s="60" t="str">
        <f>IF(ISERROR(MATCH(#REF!,$BA$2:$BA$8,0)),"0", "1")</f>
        <v>0</v>
      </c>
      <c r="AH6522" s="60" t="str">
        <f>IF(ISERROR(MATCH(Passout2023[[#This Row], [Nationality Pakistani/ Foreign]],$D$3:$D$4,0)),"0", "1")</f>
        <v>0</v>
      </c>
    </row>
    <row r="6523">
      <c r="Y6523" s="60" t="str">
        <f>IF(ISERROR(MATCH(Passout2023[[#This Row], [Degree Duration (year)]],$M$3:$M$10,0)),"0", "1")</f>
        <v>0</v>
      </c>
      <c r="Z6523" s="60" t="str">
        <f>IF(ISERROR(MATCH(Passout2023[[#This Row], [Admission Type]],$F$3:$F$6,0)),"0", "1")</f>
        <v>0</v>
      </c>
      <c r="AA6523" s="60" t="str">
        <f>IF(ISERROR(MATCH(Passout2023[[#This Row], [Batch Start Year]],$L$3:$L$25,0)),"0", "1")</f>
        <v>0</v>
      </c>
      <c r="AB6523" s="60" t="str">
        <f>IF(ISERROR(MATCH(Passout2023[[#This Row], [Batch Start Semester]],$K$3:$K$6,0)),"0", "1")</f>
        <v>0</v>
      </c>
      <c r="AC6523" s="60" t="str">
        <f>IF(ISERROR(MATCH([3]!Quota_Std_2022_23[[#This Row], [SESSION_TYPE]],$AX$2:$AX$5,0)),"0", "1")</f>
        <v>0</v>
      </c>
      <c r="AD6523" s="60" t="str">
        <f>IF(ISERROR(MATCH(#REF!,#REF!,0)),"0", "1")</f>
        <v>0</v>
      </c>
      <c r="AE6523" s="60" t="str">
        <f>IF(ISERROR(MATCH([3]!Quota_Std_2022_23[[#This Row], [Gender]],$AN$2:$AN$4,0)),"0", "1")</f>
        <v>0</v>
      </c>
      <c r="AF6523" s="60" t="str">
        <f>IF(ISERROR(MATCH([3]!Quota_Std_2022_23[[#This Row], [Quota Type]],[3]Sheet1!$AO$2:$AO$12,0)),"0", "1")</f>
        <v>0</v>
      </c>
      <c r="AG6523" s="60" t="str">
        <f>IF(ISERROR(MATCH(#REF!,$BA$2:$BA$8,0)),"0", "1")</f>
        <v>0</v>
      </c>
      <c r="AH6523" s="60" t="str">
        <f>IF(ISERROR(MATCH(Passout2023[[#This Row], [Nationality Pakistani/ Foreign]],$D$3:$D$4,0)),"0", "1")</f>
        <v>0</v>
      </c>
    </row>
    <row r="6524">
      <c r="Y6524" s="60" t="str">
        <f>IF(ISERROR(MATCH(Passout2023[[#This Row], [Degree Duration (year)]],$M$3:$M$10,0)),"0", "1")</f>
        <v>0</v>
      </c>
      <c r="Z6524" s="60" t="str">
        <f>IF(ISERROR(MATCH(Passout2023[[#This Row], [Admission Type]],$F$3:$F$6,0)),"0", "1")</f>
        <v>0</v>
      </c>
      <c r="AA6524" s="60" t="str">
        <f>IF(ISERROR(MATCH(Passout2023[[#This Row], [Batch Start Year]],$L$3:$L$25,0)),"0", "1")</f>
        <v>0</v>
      </c>
      <c r="AB6524" s="60" t="str">
        <f>IF(ISERROR(MATCH(Passout2023[[#This Row], [Batch Start Semester]],$K$3:$K$6,0)),"0", "1")</f>
        <v>0</v>
      </c>
      <c r="AC6524" s="60" t="str">
        <f>IF(ISERROR(MATCH([3]!Quota_Std_2022_23[[#This Row], [SESSION_TYPE]],$AX$2:$AX$5,0)),"0", "1")</f>
        <v>0</v>
      </c>
      <c r="AD6524" s="60" t="str">
        <f>IF(ISERROR(MATCH(#REF!,#REF!,0)),"0", "1")</f>
        <v>0</v>
      </c>
      <c r="AE6524" s="60" t="str">
        <f>IF(ISERROR(MATCH([3]!Quota_Std_2022_23[[#This Row], [Gender]],$AN$2:$AN$4,0)),"0", "1")</f>
        <v>0</v>
      </c>
      <c r="AF6524" s="60" t="str">
        <f>IF(ISERROR(MATCH([3]!Quota_Std_2022_23[[#This Row], [Quota Type]],[3]Sheet1!$AO$2:$AO$12,0)),"0", "1")</f>
        <v>0</v>
      </c>
      <c r="AG6524" s="60" t="str">
        <f>IF(ISERROR(MATCH(#REF!,$BA$2:$BA$8,0)),"0", "1")</f>
        <v>0</v>
      </c>
      <c r="AH6524" s="60" t="str">
        <f>IF(ISERROR(MATCH(Passout2023[[#This Row], [Nationality Pakistani/ Foreign]],$D$3:$D$4,0)),"0", "1")</f>
        <v>0</v>
      </c>
    </row>
    <row r="6525">
      <c r="Y6525" s="60" t="str">
        <f>IF(ISERROR(MATCH(Passout2023[[#This Row], [Degree Duration (year)]],$M$3:$M$10,0)),"0", "1")</f>
        <v>0</v>
      </c>
      <c r="Z6525" s="60" t="str">
        <f>IF(ISERROR(MATCH(Passout2023[[#This Row], [Admission Type]],$F$3:$F$6,0)),"0", "1")</f>
        <v>0</v>
      </c>
      <c r="AA6525" s="60" t="str">
        <f>IF(ISERROR(MATCH(Passout2023[[#This Row], [Batch Start Year]],$L$3:$L$25,0)),"0", "1")</f>
        <v>0</v>
      </c>
      <c r="AB6525" s="60" t="str">
        <f>IF(ISERROR(MATCH(Passout2023[[#This Row], [Batch Start Semester]],$K$3:$K$6,0)),"0", "1")</f>
        <v>0</v>
      </c>
      <c r="AC6525" s="60" t="str">
        <f>IF(ISERROR(MATCH([3]!Quota_Std_2022_23[[#This Row], [SESSION_TYPE]],$AX$2:$AX$5,0)),"0", "1")</f>
        <v>0</v>
      </c>
      <c r="AD6525" s="60" t="str">
        <f>IF(ISERROR(MATCH(#REF!,#REF!,0)),"0", "1")</f>
        <v>0</v>
      </c>
      <c r="AE6525" s="60" t="str">
        <f>IF(ISERROR(MATCH([3]!Quota_Std_2022_23[[#This Row], [Gender]],$AN$2:$AN$4,0)),"0", "1")</f>
        <v>0</v>
      </c>
      <c r="AF6525" s="60" t="str">
        <f>IF(ISERROR(MATCH([3]!Quota_Std_2022_23[[#This Row], [Quota Type]],[3]Sheet1!$AO$2:$AO$12,0)),"0", "1")</f>
        <v>0</v>
      </c>
      <c r="AG6525" s="60" t="str">
        <f>IF(ISERROR(MATCH(#REF!,$BA$2:$BA$8,0)),"0", "1")</f>
        <v>0</v>
      </c>
      <c r="AH6525" s="60" t="str">
        <f>IF(ISERROR(MATCH(Passout2023[[#This Row], [Nationality Pakistani/ Foreign]],$D$3:$D$4,0)),"0", "1")</f>
        <v>0</v>
      </c>
    </row>
    <row r="6526">
      <c r="Y6526" s="60" t="str">
        <f>IF(ISERROR(MATCH(Passout2023[[#This Row], [Degree Duration (year)]],$M$3:$M$10,0)),"0", "1")</f>
        <v>0</v>
      </c>
      <c r="Z6526" s="60" t="str">
        <f>IF(ISERROR(MATCH(Passout2023[[#This Row], [Admission Type]],$F$3:$F$6,0)),"0", "1")</f>
        <v>0</v>
      </c>
      <c r="AA6526" s="60" t="str">
        <f>IF(ISERROR(MATCH(Passout2023[[#This Row], [Batch Start Year]],$L$3:$L$25,0)),"0", "1")</f>
        <v>0</v>
      </c>
      <c r="AB6526" s="60" t="str">
        <f>IF(ISERROR(MATCH(Passout2023[[#This Row], [Batch Start Semester]],$K$3:$K$6,0)),"0", "1")</f>
        <v>0</v>
      </c>
      <c r="AC6526" s="60" t="str">
        <f>IF(ISERROR(MATCH([3]!Quota_Std_2022_23[[#This Row], [SESSION_TYPE]],$AX$2:$AX$5,0)),"0", "1")</f>
        <v>0</v>
      </c>
      <c r="AD6526" s="60" t="str">
        <f>IF(ISERROR(MATCH(#REF!,#REF!,0)),"0", "1")</f>
        <v>0</v>
      </c>
      <c r="AE6526" s="60" t="str">
        <f>IF(ISERROR(MATCH([3]!Quota_Std_2022_23[[#This Row], [Gender]],$AN$2:$AN$4,0)),"0", "1")</f>
        <v>0</v>
      </c>
      <c r="AF6526" s="60" t="str">
        <f>IF(ISERROR(MATCH([3]!Quota_Std_2022_23[[#This Row], [Quota Type]],[3]Sheet1!$AO$2:$AO$12,0)),"0", "1")</f>
        <v>0</v>
      </c>
      <c r="AG6526" s="60" t="str">
        <f>IF(ISERROR(MATCH(#REF!,$BA$2:$BA$8,0)),"0", "1")</f>
        <v>0</v>
      </c>
      <c r="AH6526" s="60" t="str">
        <f>IF(ISERROR(MATCH(Passout2023[[#This Row], [Nationality Pakistani/ Foreign]],$D$3:$D$4,0)),"0", "1")</f>
        <v>0</v>
      </c>
    </row>
    <row r="6527">
      <c r="Y6527" s="60" t="str">
        <f>IF(ISERROR(MATCH(Passout2023[[#This Row], [Degree Duration (year)]],$M$3:$M$10,0)),"0", "1")</f>
        <v>0</v>
      </c>
      <c r="Z6527" s="60" t="str">
        <f>IF(ISERROR(MATCH(Passout2023[[#This Row], [Admission Type]],$F$3:$F$6,0)),"0", "1")</f>
        <v>0</v>
      </c>
      <c r="AA6527" s="60" t="str">
        <f>IF(ISERROR(MATCH(Passout2023[[#This Row], [Batch Start Year]],$L$3:$L$25,0)),"0", "1")</f>
        <v>0</v>
      </c>
      <c r="AB6527" s="60" t="str">
        <f>IF(ISERROR(MATCH(Passout2023[[#This Row], [Batch Start Semester]],$K$3:$K$6,0)),"0", "1")</f>
        <v>0</v>
      </c>
      <c r="AC6527" s="60" t="str">
        <f>IF(ISERROR(MATCH([3]!Quota_Std_2022_23[[#This Row], [SESSION_TYPE]],$AX$2:$AX$5,0)),"0", "1")</f>
        <v>0</v>
      </c>
      <c r="AD6527" s="60" t="str">
        <f>IF(ISERROR(MATCH(#REF!,#REF!,0)),"0", "1")</f>
        <v>0</v>
      </c>
      <c r="AE6527" s="60" t="str">
        <f>IF(ISERROR(MATCH([3]!Quota_Std_2022_23[[#This Row], [Gender]],$AN$2:$AN$4,0)),"0", "1")</f>
        <v>0</v>
      </c>
      <c r="AF6527" s="60" t="str">
        <f>IF(ISERROR(MATCH([3]!Quota_Std_2022_23[[#This Row], [Quota Type]],[3]Sheet1!$AO$2:$AO$12,0)),"0", "1")</f>
        <v>0</v>
      </c>
      <c r="AG6527" s="60" t="str">
        <f>IF(ISERROR(MATCH(#REF!,$BA$2:$BA$8,0)),"0", "1")</f>
        <v>0</v>
      </c>
      <c r="AH6527" s="60" t="str">
        <f>IF(ISERROR(MATCH(Passout2023[[#This Row], [Nationality Pakistani/ Foreign]],$D$3:$D$4,0)),"0", "1")</f>
        <v>0</v>
      </c>
    </row>
    <row r="6528">
      <c r="Y6528" s="60" t="str">
        <f>IF(ISERROR(MATCH(Passout2023[[#This Row], [Degree Duration (year)]],$M$3:$M$10,0)),"0", "1")</f>
        <v>0</v>
      </c>
      <c r="Z6528" s="60" t="str">
        <f>IF(ISERROR(MATCH(Passout2023[[#This Row], [Admission Type]],$F$3:$F$6,0)),"0", "1")</f>
        <v>0</v>
      </c>
      <c r="AA6528" s="60" t="str">
        <f>IF(ISERROR(MATCH(Passout2023[[#This Row], [Batch Start Year]],$L$3:$L$25,0)),"0", "1")</f>
        <v>0</v>
      </c>
      <c r="AB6528" s="60" t="str">
        <f>IF(ISERROR(MATCH(Passout2023[[#This Row], [Batch Start Semester]],$K$3:$K$6,0)),"0", "1")</f>
        <v>0</v>
      </c>
      <c r="AC6528" s="60" t="str">
        <f>IF(ISERROR(MATCH([3]!Quota_Std_2022_23[[#This Row], [SESSION_TYPE]],$AX$2:$AX$5,0)),"0", "1")</f>
        <v>0</v>
      </c>
      <c r="AD6528" s="60" t="str">
        <f>IF(ISERROR(MATCH(#REF!,#REF!,0)),"0", "1")</f>
        <v>0</v>
      </c>
      <c r="AE6528" s="60" t="str">
        <f>IF(ISERROR(MATCH([3]!Quota_Std_2022_23[[#This Row], [Gender]],$AN$2:$AN$4,0)),"0", "1")</f>
        <v>0</v>
      </c>
      <c r="AF6528" s="60" t="str">
        <f>IF(ISERROR(MATCH([3]!Quota_Std_2022_23[[#This Row], [Quota Type]],[3]Sheet1!$AO$2:$AO$12,0)),"0", "1")</f>
        <v>0</v>
      </c>
      <c r="AG6528" s="60" t="str">
        <f>IF(ISERROR(MATCH(#REF!,$BA$2:$BA$8,0)),"0", "1")</f>
        <v>0</v>
      </c>
      <c r="AH6528" s="60" t="str">
        <f>IF(ISERROR(MATCH(Passout2023[[#This Row], [Nationality Pakistani/ Foreign]],$D$3:$D$4,0)),"0", "1")</f>
        <v>0</v>
      </c>
    </row>
    <row r="6529">
      <c r="Y6529" s="60" t="str">
        <f>IF(ISERROR(MATCH(Passout2023[[#This Row], [Degree Duration (year)]],$M$3:$M$10,0)),"0", "1")</f>
        <v>0</v>
      </c>
      <c r="Z6529" s="60" t="str">
        <f>IF(ISERROR(MATCH(Passout2023[[#This Row], [Admission Type]],$F$3:$F$6,0)),"0", "1")</f>
        <v>0</v>
      </c>
      <c r="AA6529" s="60" t="str">
        <f>IF(ISERROR(MATCH(Passout2023[[#This Row], [Batch Start Year]],$L$3:$L$25,0)),"0", "1")</f>
        <v>0</v>
      </c>
      <c r="AB6529" s="60" t="str">
        <f>IF(ISERROR(MATCH(Passout2023[[#This Row], [Batch Start Semester]],$K$3:$K$6,0)),"0", "1")</f>
        <v>0</v>
      </c>
      <c r="AC6529" s="60" t="str">
        <f>IF(ISERROR(MATCH([3]!Quota_Std_2022_23[[#This Row], [SESSION_TYPE]],$AX$2:$AX$5,0)),"0", "1")</f>
        <v>0</v>
      </c>
      <c r="AD6529" s="60" t="str">
        <f>IF(ISERROR(MATCH(#REF!,#REF!,0)),"0", "1")</f>
        <v>0</v>
      </c>
      <c r="AE6529" s="60" t="str">
        <f>IF(ISERROR(MATCH([3]!Quota_Std_2022_23[[#This Row], [Gender]],$AN$2:$AN$4,0)),"0", "1")</f>
        <v>0</v>
      </c>
      <c r="AF6529" s="60" t="str">
        <f>IF(ISERROR(MATCH([3]!Quota_Std_2022_23[[#This Row], [Quota Type]],[3]Sheet1!$AO$2:$AO$12,0)),"0", "1")</f>
        <v>0</v>
      </c>
      <c r="AG6529" s="60" t="str">
        <f>IF(ISERROR(MATCH(#REF!,$BA$2:$BA$8,0)),"0", "1")</f>
        <v>0</v>
      </c>
      <c r="AH6529" s="60" t="str">
        <f>IF(ISERROR(MATCH(Passout2023[[#This Row], [Nationality Pakistani/ Foreign]],$D$3:$D$4,0)),"0", "1")</f>
        <v>0</v>
      </c>
    </row>
    <row r="6530">
      <c r="Y6530" s="60" t="str">
        <f>IF(ISERROR(MATCH(Passout2023[[#This Row], [Degree Duration (year)]],$M$3:$M$10,0)),"0", "1")</f>
        <v>0</v>
      </c>
      <c r="Z6530" s="60" t="str">
        <f>IF(ISERROR(MATCH(Passout2023[[#This Row], [Admission Type]],$F$3:$F$6,0)),"0", "1")</f>
        <v>0</v>
      </c>
      <c r="AA6530" s="60" t="str">
        <f>IF(ISERROR(MATCH(Passout2023[[#This Row], [Batch Start Year]],$L$3:$L$25,0)),"0", "1")</f>
        <v>0</v>
      </c>
      <c r="AB6530" s="60" t="str">
        <f>IF(ISERROR(MATCH(Passout2023[[#This Row], [Batch Start Semester]],$K$3:$K$6,0)),"0", "1")</f>
        <v>0</v>
      </c>
      <c r="AC6530" s="60" t="str">
        <f>IF(ISERROR(MATCH([3]!Quota_Std_2022_23[[#This Row], [SESSION_TYPE]],$AX$2:$AX$5,0)),"0", "1")</f>
        <v>0</v>
      </c>
      <c r="AD6530" s="60" t="str">
        <f>IF(ISERROR(MATCH(#REF!,#REF!,0)),"0", "1")</f>
        <v>0</v>
      </c>
      <c r="AE6530" s="60" t="str">
        <f>IF(ISERROR(MATCH([3]!Quota_Std_2022_23[[#This Row], [Gender]],$AN$2:$AN$4,0)),"0", "1")</f>
        <v>0</v>
      </c>
      <c r="AF6530" s="60" t="str">
        <f>IF(ISERROR(MATCH([3]!Quota_Std_2022_23[[#This Row], [Quota Type]],[3]Sheet1!$AO$2:$AO$12,0)),"0", "1")</f>
        <v>0</v>
      </c>
      <c r="AG6530" s="60" t="str">
        <f>IF(ISERROR(MATCH(#REF!,$BA$2:$BA$8,0)),"0", "1")</f>
        <v>0</v>
      </c>
      <c r="AH6530" s="60" t="str">
        <f>IF(ISERROR(MATCH(Passout2023[[#This Row], [Nationality Pakistani/ Foreign]],$D$3:$D$4,0)),"0", "1")</f>
        <v>0</v>
      </c>
    </row>
    <row r="6531">
      <c r="Y6531" s="60" t="str">
        <f>IF(ISERROR(MATCH(Passout2023[[#This Row], [Degree Duration (year)]],$M$3:$M$10,0)),"0", "1")</f>
        <v>0</v>
      </c>
      <c r="Z6531" s="60" t="str">
        <f>IF(ISERROR(MATCH(Passout2023[[#This Row], [Admission Type]],$F$3:$F$6,0)),"0", "1")</f>
        <v>0</v>
      </c>
      <c r="AA6531" s="60" t="str">
        <f>IF(ISERROR(MATCH(Passout2023[[#This Row], [Batch Start Year]],$L$3:$L$25,0)),"0", "1")</f>
        <v>0</v>
      </c>
      <c r="AB6531" s="60" t="str">
        <f>IF(ISERROR(MATCH(Passout2023[[#This Row], [Batch Start Semester]],$K$3:$K$6,0)),"0", "1")</f>
        <v>0</v>
      </c>
      <c r="AC6531" s="60" t="str">
        <f>IF(ISERROR(MATCH([3]!Quota_Std_2022_23[[#This Row], [SESSION_TYPE]],$AX$2:$AX$5,0)),"0", "1")</f>
        <v>0</v>
      </c>
      <c r="AD6531" s="60" t="str">
        <f>IF(ISERROR(MATCH(#REF!,#REF!,0)),"0", "1")</f>
        <v>0</v>
      </c>
      <c r="AE6531" s="60" t="str">
        <f>IF(ISERROR(MATCH([3]!Quota_Std_2022_23[[#This Row], [Gender]],$AN$2:$AN$4,0)),"0", "1")</f>
        <v>0</v>
      </c>
      <c r="AF6531" s="60" t="str">
        <f>IF(ISERROR(MATCH([3]!Quota_Std_2022_23[[#This Row], [Quota Type]],[3]Sheet1!$AO$2:$AO$12,0)),"0", "1")</f>
        <v>0</v>
      </c>
      <c r="AG6531" s="60" t="str">
        <f>IF(ISERROR(MATCH(#REF!,$BA$2:$BA$8,0)),"0", "1")</f>
        <v>0</v>
      </c>
      <c r="AH6531" s="60" t="str">
        <f>IF(ISERROR(MATCH(Passout2023[[#This Row], [Nationality Pakistani/ Foreign]],$D$3:$D$4,0)),"0", "1")</f>
        <v>0</v>
      </c>
    </row>
    <row r="6532">
      <c r="Y6532" s="60" t="str">
        <f>IF(ISERROR(MATCH(Passout2023[[#This Row], [Degree Duration (year)]],$M$3:$M$10,0)),"0", "1")</f>
        <v>0</v>
      </c>
      <c r="Z6532" s="60" t="str">
        <f>IF(ISERROR(MATCH(Passout2023[[#This Row], [Admission Type]],$F$3:$F$6,0)),"0", "1")</f>
        <v>0</v>
      </c>
      <c r="AA6532" s="60" t="str">
        <f>IF(ISERROR(MATCH(Passout2023[[#This Row], [Batch Start Year]],$L$3:$L$25,0)),"0", "1")</f>
        <v>0</v>
      </c>
      <c r="AB6532" s="60" t="str">
        <f>IF(ISERROR(MATCH(Passout2023[[#This Row], [Batch Start Semester]],$K$3:$K$6,0)),"0", "1")</f>
        <v>0</v>
      </c>
      <c r="AC6532" s="60" t="str">
        <f>IF(ISERROR(MATCH([3]!Quota_Std_2022_23[[#This Row], [SESSION_TYPE]],$AX$2:$AX$5,0)),"0", "1")</f>
        <v>0</v>
      </c>
      <c r="AD6532" s="60" t="str">
        <f>IF(ISERROR(MATCH(#REF!,#REF!,0)),"0", "1")</f>
        <v>0</v>
      </c>
      <c r="AE6532" s="60" t="str">
        <f>IF(ISERROR(MATCH([3]!Quota_Std_2022_23[[#This Row], [Gender]],$AN$2:$AN$4,0)),"0", "1")</f>
        <v>0</v>
      </c>
      <c r="AF6532" s="60" t="str">
        <f>IF(ISERROR(MATCH([3]!Quota_Std_2022_23[[#This Row], [Quota Type]],[3]Sheet1!$AO$2:$AO$12,0)),"0", "1")</f>
        <v>0</v>
      </c>
      <c r="AG6532" s="60" t="str">
        <f>IF(ISERROR(MATCH(#REF!,$BA$2:$BA$8,0)),"0", "1")</f>
        <v>0</v>
      </c>
      <c r="AH6532" s="60" t="str">
        <f>IF(ISERROR(MATCH(Passout2023[[#This Row], [Nationality Pakistani/ Foreign]],$D$3:$D$4,0)),"0", "1")</f>
        <v>0</v>
      </c>
    </row>
    <row r="6533">
      <c r="Y6533" s="60" t="str">
        <f>IF(ISERROR(MATCH(Passout2023[[#This Row], [Degree Duration (year)]],$M$3:$M$10,0)),"0", "1")</f>
        <v>0</v>
      </c>
      <c r="Z6533" s="60" t="str">
        <f>IF(ISERROR(MATCH(Passout2023[[#This Row], [Admission Type]],$F$3:$F$6,0)),"0", "1")</f>
        <v>0</v>
      </c>
      <c r="AA6533" s="60" t="str">
        <f>IF(ISERROR(MATCH(Passout2023[[#This Row], [Batch Start Year]],$L$3:$L$25,0)),"0", "1")</f>
        <v>0</v>
      </c>
      <c r="AB6533" s="60" t="str">
        <f>IF(ISERROR(MATCH(Passout2023[[#This Row], [Batch Start Semester]],$K$3:$K$6,0)),"0", "1")</f>
        <v>0</v>
      </c>
      <c r="AC6533" s="60" t="str">
        <f>IF(ISERROR(MATCH([3]!Quota_Std_2022_23[[#This Row], [SESSION_TYPE]],$AX$2:$AX$5,0)),"0", "1")</f>
        <v>0</v>
      </c>
      <c r="AD6533" s="60" t="str">
        <f>IF(ISERROR(MATCH(#REF!,#REF!,0)),"0", "1")</f>
        <v>0</v>
      </c>
      <c r="AE6533" s="60" t="str">
        <f>IF(ISERROR(MATCH([3]!Quota_Std_2022_23[[#This Row], [Gender]],$AN$2:$AN$4,0)),"0", "1")</f>
        <v>0</v>
      </c>
      <c r="AF6533" s="60" t="str">
        <f>IF(ISERROR(MATCH([3]!Quota_Std_2022_23[[#This Row], [Quota Type]],[3]Sheet1!$AO$2:$AO$12,0)),"0", "1")</f>
        <v>0</v>
      </c>
      <c r="AG6533" s="60" t="str">
        <f>IF(ISERROR(MATCH(#REF!,$BA$2:$BA$8,0)),"0", "1")</f>
        <v>0</v>
      </c>
      <c r="AH6533" s="60" t="str">
        <f>IF(ISERROR(MATCH(Passout2023[[#This Row], [Nationality Pakistani/ Foreign]],$D$3:$D$4,0)),"0", "1")</f>
        <v>0</v>
      </c>
    </row>
    <row r="6534">
      <c r="Y6534" s="60" t="str">
        <f>IF(ISERROR(MATCH(Passout2023[[#This Row], [Degree Duration (year)]],$M$3:$M$10,0)),"0", "1")</f>
        <v>0</v>
      </c>
      <c r="Z6534" s="60" t="str">
        <f>IF(ISERROR(MATCH(Passout2023[[#This Row], [Admission Type]],$F$3:$F$6,0)),"0", "1")</f>
        <v>0</v>
      </c>
      <c r="AA6534" s="60" t="str">
        <f>IF(ISERROR(MATCH(Passout2023[[#This Row], [Batch Start Year]],$L$3:$L$25,0)),"0", "1")</f>
        <v>0</v>
      </c>
      <c r="AB6534" s="60" t="str">
        <f>IF(ISERROR(MATCH(Passout2023[[#This Row], [Batch Start Semester]],$K$3:$K$6,0)),"0", "1")</f>
        <v>0</v>
      </c>
      <c r="AC6534" s="60" t="str">
        <f>IF(ISERROR(MATCH([3]!Quota_Std_2022_23[[#This Row], [SESSION_TYPE]],$AX$2:$AX$5,0)),"0", "1")</f>
        <v>0</v>
      </c>
      <c r="AD6534" s="60" t="str">
        <f>IF(ISERROR(MATCH(#REF!,#REF!,0)),"0", "1")</f>
        <v>0</v>
      </c>
      <c r="AE6534" s="60" t="str">
        <f>IF(ISERROR(MATCH([3]!Quota_Std_2022_23[[#This Row], [Gender]],$AN$2:$AN$4,0)),"0", "1")</f>
        <v>0</v>
      </c>
      <c r="AF6534" s="60" t="str">
        <f>IF(ISERROR(MATCH([3]!Quota_Std_2022_23[[#This Row], [Quota Type]],[3]Sheet1!$AO$2:$AO$12,0)),"0", "1")</f>
        <v>0</v>
      </c>
      <c r="AG6534" s="60" t="str">
        <f>IF(ISERROR(MATCH(#REF!,$BA$2:$BA$8,0)),"0", "1")</f>
        <v>0</v>
      </c>
      <c r="AH6534" s="60" t="str">
        <f>IF(ISERROR(MATCH(Passout2023[[#This Row], [Nationality Pakistani/ Foreign]],$D$3:$D$4,0)),"0", "1")</f>
        <v>0</v>
      </c>
    </row>
    <row r="6535">
      <c r="Y6535" s="60" t="str">
        <f>IF(ISERROR(MATCH(Passout2023[[#This Row], [Degree Duration (year)]],$M$3:$M$10,0)),"0", "1")</f>
        <v>0</v>
      </c>
      <c r="Z6535" s="60" t="str">
        <f>IF(ISERROR(MATCH(Passout2023[[#This Row], [Admission Type]],$F$3:$F$6,0)),"0", "1")</f>
        <v>0</v>
      </c>
      <c r="AA6535" s="60" t="str">
        <f>IF(ISERROR(MATCH(Passout2023[[#This Row], [Batch Start Year]],$L$3:$L$25,0)),"0", "1")</f>
        <v>0</v>
      </c>
      <c r="AB6535" s="60" t="str">
        <f>IF(ISERROR(MATCH(Passout2023[[#This Row], [Batch Start Semester]],$K$3:$K$6,0)),"0", "1")</f>
        <v>0</v>
      </c>
      <c r="AC6535" s="60" t="str">
        <f>IF(ISERROR(MATCH([3]!Quota_Std_2022_23[[#This Row], [SESSION_TYPE]],$AX$2:$AX$5,0)),"0", "1")</f>
        <v>0</v>
      </c>
      <c r="AD6535" s="60" t="str">
        <f>IF(ISERROR(MATCH(#REF!,#REF!,0)),"0", "1")</f>
        <v>0</v>
      </c>
      <c r="AE6535" s="60" t="str">
        <f>IF(ISERROR(MATCH([3]!Quota_Std_2022_23[[#This Row], [Gender]],$AN$2:$AN$4,0)),"0", "1")</f>
        <v>0</v>
      </c>
      <c r="AF6535" s="60" t="str">
        <f>IF(ISERROR(MATCH([3]!Quota_Std_2022_23[[#This Row], [Quota Type]],[3]Sheet1!$AO$2:$AO$12,0)),"0", "1")</f>
        <v>0</v>
      </c>
      <c r="AG6535" s="60" t="str">
        <f>IF(ISERROR(MATCH(#REF!,$BA$2:$BA$8,0)),"0", "1")</f>
        <v>0</v>
      </c>
      <c r="AH6535" s="60" t="str">
        <f>IF(ISERROR(MATCH(Passout2023[[#This Row], [Nationality Pakistani/ Foreign]],$D$3:$D$4,0)),"0", "1")</f>
        <v>0</v>
      </c>
    </row>
    <row r="6536">
      <c r="Y6536" s="60" t="str">
        <f>IF(ISERROR(MATCH(Passout2023[[#This Row], [Degree Duration (year)]],$M$3:$M$10,0)),"0", "1")</f>
        <v>0</v>
      </c>
      <c r="Z6536" s="60" t="str">
        <f>IF(ISERROR(MATCH(Passout2023[[#This Row], [Admission Type]],$F$3:$F$6,0)),"0", "1")</f>
        <v>0</v>
      </c>
      <c r="AA6536" s="60" t="str">
        <f>IF(ISERROR(MATCH(Passout2023[[#This Row], [Batch Start Year]],$L$3:$L$25,0)),"0", "1")</f>
        <v>0</v>
      </c>
      <c r="AB6536" s="60" t="str">
        <f>IF(ISERROR(MATCH(Passout2023[[#This Row], [Batch Start Semester]],$K$3:$K$6,0)),"0", "1")</f>
        <v>0</v>
      </c>
      <c r="AC6536" s="60" t="str">
        <f>IF(ISERROR(MATCH([3]!Quota_Std_2022_23[[#This Row], [SESSION_TYPE]],$AX$2:$AX$5,0)),"0", "1")</f>
        <v>0</v>
      </c>
      <c r="AD6536" s="60" t="str">
        <f>IF(ISERROR(MATCH(#REF!,#REF!,0)),"0", "1")</f>
        <v>0</v>
      </c>
      <c r="AE6536" s="60" t="str">
        <f>IF(ISERROR(MATCH([3]!Quota_Std_2022_23[[#This Row], [Gender]],$AN$2:$AN$4,0)),"0", "1")</f>
        <v>0</v>
      </c>
      <c r="AF6536" s="60" t="str">
        <f>IF(ISERROR(MATCH([3]!Quota_Std_2022_23[[#This Row], [Quota Type]],[3]Sheet1!$AO$2:$AO$12,0)),"0", "1")</f>
        <v>0</v>
      </c>
      <c r="AG6536" s="60" t="str">
        <f>IF(ISERROR(MATCH(#REF!,$BA$2:$BA$8,0)),"0", "1")</f>
        <v>0</v>
      </c>
      <c r="AH6536" s="60" t="str">
        <f>IF(ISERROR(MATCH(Passout2023[[#This Row], [Nationality Pakistani/ Foreign]],$D$3:$D$4,0)),"0", "1")</f>
        <v>0</v>
      </c>
    </row>
    <row r="6537">
      <c r="Y6537" s="60" t="str">
        <f>IF(ISERROR(MATCH(Passout2023[[#This Row], [Degree Duration (year)]],$M$3:$M$10,0)),"0", "1")</f>
        <v>0</v>
      </c>
      <c r="Z6537" s="60" t="str">
        <f>IF(ISERROR(MATCH(Passout2023[[#This Row], [Admission Type]],$F$3:$F$6,0)),"0", "1")</f>
        <v>0</v>
      </c>
      <c r="AA6537" s="60" t="str">
        <f>IF(ISERROR(MATCH(Passout2023[[#This Row], [Batch Start Year]],$L$3:$L$25,0)),"0", "1")</f>
        <v>0</v>
      </c>
      <c r="AB6537" s="60" t="str">
        <f>IF(ISERROR(MATCH(Passout2023[[#This Row], [Batch Start Semester]],$K$3:$K$6,0)),"0", "1")</f>
        <v>0</v>
      </c>
      <c r="AC6537" s="60" t="str">
        <f>IF(ISERROR(MATCH([3]!Quota_Std_2022_23[[#This Row], [SESSION_TYPE]],$AX$2:$AX$5,0)),"0", "1")</f>
        <v>0</v>
      </c>
      <c r="AD6537" s="60" t="str">
        <f>IF(ISERROR(MATCH(#REF!,#REF!,0)),"0", "1")</f>
        <v>0</v>
      </c>
      <c r="AE6537" s="60" t="str">
        <f>IF(ISERROR(MATCH([3]!Quota_Std_2022_23[[#This Row], [Gender]],$AN$2:$AN$4,0)),"0", "1")</f>
        <v>0</v>
      </c>
      <c r="AF6537" s="60" t="str">
        <f>IF(ISERROR(MATCH([3]!Quota_Std_2022_23[[#This Row], [Quota Type]],[3]Sheet1!$AO$2:$AO$12,0)),"0", "1")</f>
        <v>0</v>
      </c>
      <c r="AG6537" s="60" t="str">
        <f>IF(ISERROR(MATCH(#REF!,$BA$2:$BA$8,0)),"0", "1")</f>
        <v>0</v>
      </c>
      <c r="AH6537" s="60" t="str">
        <f>IF(ISERROR(MATCH(Passout2023[[#This Row], [Nationality Pakistani/ Foreign]],$D$3:$D$4,0)),"0", "1")</f>
        <v>0</v>
      </c>
    </row>
    <row r="6538">
      <c r="Y6538" s="60" t="str">
        <f>IF(ISERROR(MATCH(Passout2023[[#This Row], [Degree Duration (year)]],$M$3:$M$10,0)),"0", "1")</f>
        <v>0</v>
      </c>
      <c r="Z6538" s="60" t="str">
        <f>IF(ISERROR(MATCH(Passout2023[[#This Row], [Admission Type]],$F$3:$F$6,0)),"0", "1")</f>
        <v>0</v>
      </c>
      <c r="AA6538" s="60" t="str">
        <f>IF(ISERROR(MATCH(Passout2023[[#This Row], [Batch Start Year]],$L$3:$L$25,0)),"0", "1")</f>
        <v>0</v>
      </c>
      <c r="AB6538" s="60" t="str">
        <f>IF(ISERROR(MATCH(Passout2023[[#This Row], [Batch Start Semester]],$K$3:$K$6,0)),"0", "1")</f>
        <v>0</v>
      </c>
      <c r="AC6538" s="60" t="str">
        <f>IF(ISERROR(MATCH([3]!Quota_Std_2022_23[[#This Row], [SESSION_TYPE]],$AX$2:$AX$5,0)),"0", "1")</f>
        <v>0</v>
      </c>
      <c r="AD6538" s="60" t="str">
        <f>IF(ISERROR(MATCH(#REF!,#REF!,0)),"0", "1")</f>
        <v>0</v>
      </c>
      <c r="AE6538" s="60" t="str">
        <f>IF(ISERROR(MATCH([3]!Quota_Std_2022_23[[#This Row], [Gender]],$AN$2:$AN$4,0)),"0", "1")</f>
        <v>0</v>
      </c>
      <c r="AF6538" s="60" t="str">
        <f>IF(ISERROR(MATCH([3]!Quota_Std_2022_23[[#This Row], [Quota Type]],[3]Sheet1!$AO$2:$AO$12,0)),"0", "1")</f>
        <v>0</v>
      </c>
      <c r="AG6538" s="60" t="str">
        <f>IF(ISERROR(MATCH(#REF!,$BA$2:$BA$8,0)),"0", "1")</f>
        <v>0</v>
      </c>
      <c r="AH6538" s="60" t="str">
        <f>IF(ISERROR(MATCH(Passout2023[[#This Row], [Nationality Pakistani/ Foreign]],$D$3:$D$4,0)),"0", "1")</f>
        <v>0</v>
      </c>
    </row>
    <row r="6539">
      <c r="Y6539" s="60" t="str">
        <f>IF(ISERROR(MATCH(Passout2023[[#This Row], [Degree Duration (year)]],$M$3:$M$10,0)),"0", "1")</f>
        <v>0</v>
      </c>
      <c r="Z6539" s="60" t="str">
        <f>IF(ISERROR(MATCH(Passout2023[[#This Row], [Admission Type]],$F$3:$F$6,0)),"0", "1")</f>
        <v>0</v>
      </c>
      <c r="AA6539" s="60" t="str">
        <f>IF(ISERROR(MATCH(Passout2023[[#This Row], [Batch Start Year]],$L$3:$L$25,0)),"0", "1")</f>
        <v>0</v>
      </c>
      <c r="AB6539" s="60" t="str">
        <f>IF(ISERROR(MATCH(Passout2023[[#This Row], [Batch Start Semester]],$K$3:$K$6,0)),"0", "1")</f>
        <v>0</v>
      </c>
      <c r="AC6539" s="60" t="str">
        <f>IF(ISERROR(MATCH([3]!Quota_Std_2022_23[[#This Row], [SESSION_TYPE]],$AX$2:$AX$5,0)),"0", "1")</f>
        <v>0</v>
      </c>
      <c r="AD6539" s="60" t="str">
        <f>IF(ISERROR(MATCH(#REF!,#REF!,0)),"0", "1")</f>
        <v>0</v>
      </c>
      <c r="AE6539" s="60" t="str">
        <f>IF(ISERROR(MATCH([3]!Quota_Std_2022_23[[#This Row], [Gender]],$AN$2:$AN$4,0)),"0", "1")</f>
        <v>0</v>
      </c>
      <c r="AF6539" s="60" t="str">
        <f>IF(ISERROR(MATCH([3]!Quota_Std_2022_23[[#This Row], [Quota Type]],[3]Sheet1!$AO$2:$AO$12,0)),"0", "1")</f>
        <v>0</v>
      </c>
      <c r="AG6539" s="60" t="str">
        <f>IF(ISERROR(MATCH(#REF!,$BA$2:$BA$8,0)),"0", "1")</f>
        <v>0</v>
      </c>
      <c r="AH6539" s="60" t="str">
        <f>IF(ISERROR(MATCH(Passout2023[[#This Row], [Nationality Pakistani/ Foreign]],$D$3:$D$4,0)),"0", "1")</f>
        <v>0</v>
      </c>
    </row>
    <row r="6540">
      <c r="Y6540" s="60" t="str">
        <f>IF(ISERROR(MATCH(Passout2023[[#This Row], [Degree Duration (year)]],$M$3:$M$10,0)),"0", "1")</f>
        <v>0</v>
      </c>
      <c r="Z6540" s="60" t="str">
        <f>IF(ISERROR(MATCH(Passout2023[[#This Row], [Admission Type]],$F$3:$F$6,0)),"0", "1")</f>
        <v>0</v>
      </c>
      <c r="AA6540" s="60" t="str">
        <f>IF(ISERROR(MATCH(Passout2023[[#This Row], [Batch Start Year]],$L$3:$L$25,0)),"0", "1")</f>
        <v>0</v>
      </c>
      <c r="AB6540" s="60" t="str">
        <f>IF(ISERROR(MATCH(Passout2023[[#This Row], [Batch Start Semester]],$K$3:$K$6,0)),"0", "1")</f>
        <v>0</v>
      </c>
      <c r="AC6540" s="60" t="str">
        <f>IF(ISERROR(MATCH([3]!Quota_Std_2022_23[[#This Row], [SESSION_TYPE]],$AX$2:$AX$5,0)),"0", "1")</f>
        <v>0</v>
      </c>
      <c r="AD6540" s="60" t="str">
        <f>IF(ISERROR(MATCH(#REF!,#REF!,0)),"0", "1")</f>
        <v>0</v>
      </c>
      <c r="AE6540" s="60" t="str">
        <f>IF(ISERROR(MATCH([3]!Quota_Std_2022_23[[#This Row], [Gender]],$AN$2:$AN$4,0)),"0", "1")</f>
        <v>0</v>
      </c>
      <c r="AF6540" s="60" t="str">
        <f>IF(ISERROR(MATCH([3]!Quota_Std_2022_23[[#This Row], [Quota Type]],[3]Sheet1!$AO$2:$AO$12,0)),"0", "1")</f>
        <v>0</v>
      </c>
      <c r="AG6540" s="60" t="str">
        <f>IF(ISERROR(MATCH(#REF!,$BA$2:$BA$8,0)),"0", "1")</f>
        <v>0</v>
      </c>
      <c r="AH6540" s="60" t="str">
        <f>IF(ISERROR(MATCH(Passout2023[[#This Row], [Nationality Pakistani/ Foreign]],$D$3:$D$4,0)),"0", "1")</f>
        <v>0</v>
      </c>
    </row>
    <row r="6541">
      <c r="Y6541" s="60" t="str">
        <f>IF(ISERROR(MATCH(Passout2023[[#This Row], [Degree Duration (year)]],$M$3:$M$10,0)),"0", "1")</f>
        <v>0</v>
      </c>
      <c r="Z6541" s="60" t="str">
        <f>IF(ISERROR(MATCH(Passout2023[[#This Row], [Admission Type]],$F$3:$F$6,0)),"0", "1")</f>
        <v>0</v>
      </c>
      <c r="AA6541" s="60" t="str">
        <f>IF(ISERROR(MATCH(Passout2023[[#This Row], [Batch Start Year]],$L$3:$L$25,0)),"0", "1")</f>
        <v>0</v>
      </c>
      <c r="AB6541" s="60" t="str">
        <f>IF(ISERROR(MATCH(Passout2023[[#This Row], [Batch Start Semester]],$K$3:$K$6,0)),"0", "1")</f>
        <v>0</v>
      </c>
      <c r="AC6541" s="60" t="str">
        <f>IF(ISERROR(MATCH([3]!Quota_Std_2022_23[[#This Row], [SESSION_TYPE]],$AX$2:$AX$5,0)),"0", "1")</f>
        <v>0</v>
      </c>
      <c r="AD6541" s="60" t="str">
        <f>IF(ISERROR(MATCH(#REF!,#REF!,0)),"0", "1")</f>
        <v>0</v>
      </c>
      <c r="AE6541" s="60" t="str">
        <f>IF(ISERROR(MATCH([3]!Quota_Std_2022_23[[#This Row], [Gender]],$AN$2:$AN$4,0)),"0", "1")</f>
        <v>0</v>
      </c>
      <c r="AF6541" s="60" t="str">
        <f>IF(ISERROR(MATCH([3]!Quota_Std_2022_23[[#This Row], [Quota Type]],[3]Sheet1!$AO$2:$AO$12,0)),"0", "1")</f>
        <v>0</v>
      </c>
      <c r="AG6541" s="60" t="str">
        <f>IF(ISERROR(MATCH(#REF!,$BA$2:$BA$8,0)),"0", "1")</f>
        <v>0</v>
      </c>
      <c r="AH6541" s="60" t="str">
        <f>IF(ISERROR(MATCH(Passout2023[[#This Row], [Nationality Pakistani/ Foreign]],$D$3:$D$4,0)),"0", "1")</f>
        <v>0</v>
      </c>
    </row>
    <row r="6542">
      <c r="Y6542" s="60" t="str">
        <f>IF(ISERROR(MATCH(Passout2023[[#This Row], [Degree Duration (year)]],$M$3:$M$10,0)),"0", "1")</f>
        <v>0</v>
      </c>
      <c r="Z6542" s="60" t="str">
        <f>IF(ISERROR(MATCH(Passout2023[[#This Row], [Admission Type]],$F$3:$F$6,0)),"0", "1")</f>
        <v>0</v>
      </c>
      <c r="AA6542" s="60" t="str">
        <f>IF(ISERROR(MATCH(Passout2023[[#This Row], [Batch Start Year]],$L$3:$L$25,0)),"0", "1")</f>
        <v>0</v>
      </c>
      <c r="AB6542" s="60" t="str">
        <f>IF(ISERROR(MATCH(Passout2023[[#This Row], [Batch Start Semester]],$K$3:$K$6,0)),"0", "1")</f>
        <v>0</v>
      </c>
      <c r="AC6542" s="60" t="str">
        <f>IF(ISERROR(MATCH([3]!Quota_Std_2022_23[[#This Row], [SESSION_TYPE]],$AX$2:$AX$5,0)),"0", "1")</f>
        <v>0</v>
      </c>
      <c r="AD6542" s="60" t="str">
        <f>IF(ISERROR(MATCH(#REF!,#REF!,0)),"0", "1")</f>
        <v>0</v>
      </c>
      <c r="AE6542" s="60" t="str">
        <f>IF(ISERROR(MATCH([3]!Quota_Std_2022_23[[#This Row], [Gender]],$AN$2:$AN$4,0)),"0", "1")</f>
        <v>0</v>
      </c>
      <c r="AF6542" s="60" t="str">
        <f>IF(ISERROR(MATCH([3]!Quota_Std_2022_23[[#This Row], [Quota Type]],[3]Sheet1!$AO$2:$AO$12,0)),"0", "1")</f>
        <v>0</v>
      </c>
      <c r="AG6542" s="60" t="str">
        <f>IF(ISERROR(MATCH(#REF!,$BA$2:$BA$8,0)),"0", "1")</f>
        <v>0</v>
      </c>
      <c r="AH6542" s="60" t="str">
        <f>IF(ISERROR(MATCH(Passout2023[[#This Row], [Nationality Pakistani/ Foreign]],$D$3:$D$4,0)),"0", "1")</f>
        <v>0</v>
      </c>
    </row>
    <row r="6543">
      <c r="Y6543" s="60" t="str">
        <f>IF(ISERROR(MATCH(Passout2023[[#This Row], [Degree Duration (year)]],$M$3:$M$10,0)),"0", "1")</f>
        <v>0</v>
      </c>
      <c r="Z6543" s="60" t="str">
        <f>IF(ISERROR(MATCH(Passout2023[[#This Row], [Admission Type]],$F$3:$F$6,0)),"0", "1")</f>
        <v>0</v>
      </c>
      <c r="AA6543" s="60" t="str">
        <f>IF(ISERROR(MATCH(Passout2023[[#This Row], [Batch Start Year]],$L$3:$L$25,0)),"0", "1")</f>
        <v>0</v>
      </c>
      <c r="AB6543" s="60" t="str">
        <f>IF(ISERROR(MATCH(Passout2023[[#This Row], [Batch Start Semester]],$K$3:$K$6,0)),"0", "1")</f>
        <v>0</v>
      </c>
      <c r="AC6543" s="60" t="str">
        <f>IF(ISERROR(MATCH([3]!Quota_Std_2022_23[[#This Row], [SESSION_TYPE]],$AX$2:$AX$5,0)),"0", "1")</f>
        <v>0</v>
      </c>
      <c r="AD6543" s="60" t="str">
        <f>IF(ISERROR(MATCH(#REF!,#REF!,0)),"0", "1")</f>
        <v>0</v>
      </c>
      <c r="AE6543" s="60" t="str">
        <f>IF(ISERROR(MATCH([3]!Quota_Std_2022_23[[#This Row], [Gender]],$AN$2:$AN$4,0)),"0", "1")</f>
        <v>0</v>
      </c>
      <c r="AF6543" s="60" t="str">
        <f>IF(ISERROR(MATCH([3]!Quota_Std_2022_23[[#This Row], [Quota Type]],[3]Sheet1!$AO$2:$AO$12,0)),"0", "1")</f>
        <v>0</v>
      </c>
      <c r="AG6543" s="60" t="str">
        <f>IF(ISERROR(MATCH(#REF!,$BA$2:$BA$8,0)),"0", "1")</f>
        <v>0</v>
      </c>
      <c r="AH6543" s="60" t="str">
        <f>IF(ISERROR(MATCH(Passout2023[[#This Row], [Nationality Pakistani/ Foreign]],$D$3:$D$4,0)),"0", "1")</f>
        <v>0</v>
      </c>
    </row>
    <row r="6544">
      <c r="Y6544" s="60" t="str">
        <f>IF(ISERROR(MATCH(Passout2023[[#This Row], [Degree Duration (year)]],$M$3:$M$10,0)),"0", "1")</f>
        <v>0</v>
      </c>
      <c r="Z6544" s="60" t="str">
        <f>IF(ISERROR(MATCH(Passout2023[[#This Row], [Admission Type]],$F$3:$F$6,0)),"0", "1")</f>
        <v>0</v>
      </c>
      <c r="AA6544" s="60" t="str">
        <f>IF(ISERROR(MATCH(Passout2023[[#This Row], [Batch Start Year]],$L$3:$L$25,0)),"0", "1")</f>
        <v>0</v>
      </c>
      <c r="AB6544" s="60" t="str">
        <f>IF(ISERROR(MATCH(Passout2023[[#This Row], [Batch Start Semester]],$K$3:$K$6,0)),"0", "1")</f>
        <v>0</v>
      </c>
      <c r="AC6544" s="60" t="str">
        <f>IF(ISERROR(MATCH([3]!Quota_Std_2022_23[[#This Row], [SESSION_TYPE]],$AX$2:$AX$5,0)),"0", "1")</f>
        <v>0</v>
      </c>
      <c r="AD6544" s="60" t="str">
        <f>IF(ISERROR(MATCH(#REF!,#REF!,0)),"0", "1")</f>
        <v>0</v>
      </c>
      <c r="AE6544" s="60" t="str">
        <f>IF(ISERROR(MATCH([3]!Quota_Std_2022_23[[#This Row], [Gender]],$AN$2:$AN$4,0)),"0", "1")</f>
        <v>0</v>
      </c>
      <c r="AF6544" s="60" t="str">
        <f>IF(ISERROR(MATCH([3]!Quota_Std_2022_23[[#This Row], [Quota Type]],[3]Sheet1!$AO$2:$AO$12,0)),"0", "1")</f>
        <v>0</v>
      </c>
      <c r="AG6544" s="60" t="str">
        <f>IF(ISERROR(MATCH(#REF!,$BA$2:$BA$8,0)),"0", "1")</f>
        <v>0</v>
      </c>
      <c r="AH6544" s="60" t="str">
        <f>IF(ISERROR(MATCH(Passout2023[[#This Row], [Nationality Pakistani/ Foreign]],$D$3:$D$4,0)),"0", "1")</f>
        <v>0</v>
      </c>
    </row>
    <row r="6545">
      <c r="Y6545" s="60" t="str">
        <f>IF(ISERROR(MATCH(Passout2023[[#This Row], [Degree Duration (year)]],$M$3:$M$10,0)),"0", "1")</f>
        <v>0</v>
      </c>
      <c r="Z6545" s="60" t="str">
        <f>IF(ISERROR(MATCH(Passout2023[[#This Row], [Admission Type]],$F$3:$F$6,0)),"0", "1")</f>
        <v>0</v>
      </c>
      <c r="AA6545" s="60" t="str">
        <f>IF(ISERROR(MATCH(Passout2023[[#This Row], [Batch Start Year]],$L$3:$L$25,0)),"0", "1")</f>
        <v>0</v>
      </c>
      <c r="AB6545" s="60" t="str">
        <f>IF(ISERROR(MATCH(Passout2023[[#This Row], [Batch Start Semester]],$K$3:$K$6,0)),"0", "1")</f>
        <v>0</v>
      </c>
      <c r="AC6545" s="60" t="str">
        <f>IF(ISERROR(MATCH([3]!Quota_Std_2022_23[[#This Row], [SESSION_TYPE]],$AX$2:$AX$5,0)),"0", "1")</f>
        <v>0</v>
      </c>
      <c r="AD6545" s="60" t="str">
        <f>IF(ISERROR(MATCH(#REF!,#REF!,0)),"0", "1")</f>
        <v>0</v>
      </c>
      <c r="AE6545" s="60" t="str">
        <f>IF(ISERROR(MATCH([3]!Quota_Std_2022_23[[#This Row], [Gender]],$AN$2:$AN$4,0)),"0", "1")</f>
        <v>0</v>
      </c>
      <c r="AF6545" s="60" t="str">
        <f>IF(ISERROR(MATCH([3]!Quota_Std_2022_23[[#This Row], [Quota Type]],[3]Sheet1!$AO$2:$AO$12,0)),"0", "1")</f>
        <v>0</v>
      </c>
      <c r="AG6545" s="60" t="str">
        <f>IF(ISERROR(MATCH(#REF!,$BA$2:$BA$8,0)),"0", "1")</f>
        <v>0</v>
      </c>
      <c r="AH6545" s="60" t="str">
        <f>IF(ISERROR(MATCH(Passout2023[[#This Row], [Nationality Pakistani/ Foreign]],$D$3:$D$4,0)),"0", "1")</f>
        <v>0</v>
      </c>
    </row>
    <row r="6546">
      <c r="Y6546" s="60" t="str">
        <f>IF(ISERROR(MATCH(Passout2023[[#This Row], [Degree Duration (year)]],$M$3:$M$10,0)),"0", "1")</f>
        <v>0</v>
      </c>
      <c r="Z6546" s="60" t="str">
        <f>IF(ISERROR(MATCH(Passout2023[[#This Row], [Admission Type]],$F$3:$F$6,0)),"0", "1")</f>
        <v>0</v>
      </c>
      <c r="AA6546" s="60" t="str">
        <f>IF(ISERROR(MATCH(Passout2023[[#This Row], [Batch Start Year]],$L$3:$L$25,0)),"0", "1")</f>
        <v>0</v>
      </c>
      <c r="AB6546" s="60" t="str">
        <f>IF(ISERROR(MATCH(Passout2023[[#This Row], [Batch Start Semester]],$K$3:$K$6,0)),"0", "1")</f>
        <v>0</v>
      </c>
      <c r="AC6546" s="60" t="str">
        <f>IF(ISERROR(MATCH([3]!Quota_Std_2022_23[[#This Row], [SESSION_TYPE]],$AX$2:$AX$5,0)),"0", "1")</f>
        <v>0</v>
      </c>
      <c r="AD6546" s="60" t="str">
        <f>IF(ISERROR(MATCH(#REF!,#REF!,0)),"0", "1")</f>
        <v>0</v>
      </c>
      <c r="AE6546" s="60" t="str">
        <f>IF(ISERROR(MATCH([3]!Quota_Std_2022_23[[#This Row], [Gender]],$AN$2:$AN$4,0)),"0", "1")</f>
        <v>0</v>
      </c>
      <c r="AF6546" s="60" t="str">
        <f>IF(ISERROR(MATCH([3]!Quota_Std_2022_23[[#This Row], [Quota Type]],[3]Sheet1!$AO$2:$AO$12,0)),"0", "1")</f>
        <v>0</v>
      </c>
      <c r="AG6546" s="60" t="str">
        <f>IF(ISERROR(MATCH(#REF!,$BA$2:$BA$8,0)),"0", "1")</f>
        <v>0</v>
      </c>
      <c r="AH6546" s="60" t="str">
        <f>IF(ISERROR(MATCH(Passout2023[[#This Row], [Nationality Pakistani/ Foreign]],$D$3:$D$4,0)),"0", "1")</f>
        <v>0</v>
      </c>
    </row>
    <row r="6547">
      <c r="Y6547" s="60" t="str">
        <f>IF(ISERROR(MATCH(Passout2023[[#This Row], [Degree Duration (year)]],$M$3:$M$10,0)),"0", "1")</f>
        <v>0</v>
      </c>
      <c r="Z6547" s="60" t="str">
        <f>IF(ISERROR(MATCH(Passout2023[[#This Row], [Admission Type]],$F$3:$F$6,0)),"0", "1")</f>
        <v>0</v>
      </c>
      <c r="AA6547" s="60" t="str">
        <f>IF(ISERROR(MATCH(Passout2023[[#This Row], [Batch Start Year]],$L$3:$L$25,0)),"0", "1")</f>
        <v>0</v>
      </c>
      <c r="AB6547" s="60" t="str">
        <f>IF(ISERROR(MATCH(Passout2023[[#This Row], [Batch Start Semester]],$K$3:$K$6,0)),"0", "1")</f>
        <v>0</v>
      </c>
      <c r="AC6547" s="60" t="str">
        <f>IF(ISERROR(MATCH([3]!Quota_Std_2022_23[[#This Row], [SESSION_TYPE]],$AX$2:$AX$5,0)),"0", "1")</f>
        <v>0</v>
      </c>
      <c r="AD6547" s="60" t="str">
        <f>IF(ISERROR(MATCH(#REF!,#REF!,0)),"0", "1")</f>
        <v>0</v>
      </c>
      <c r="AE6547" s="60" t="str">
        <f>IF(ISERROR(MATCH([3]!Quota_Std_2022_23[[#This Row], [Gender]],$AN$2:$AN$4,0)),"0", "1")</f>
        <v>0</v>
      </c>
      <c r="AF6547" s="60" t="str">
        <f>IF(ISERROR(MATCH([3]!Quota_Std_2022_23[[#This Row], [Quota Type]],[3]Sheet1!$AO$2:$AO$12,0)),"0", "1")</f>
        <v>0</v>
      </c>
      <c r="AG6547" s="60" t="str">
        <f>IF(ISERROR(MATCH(#REF!,$BA$2:$BA$8,0)),"0", "1")</f>
        <v>0</v>
      </c>
      <c r="AH6547" s="60" t="str">
        <f>IF(ISERROR(MATCH(Passout2023[[#This Row], [Nationality Pakistani/ Foreign]],$D$3:$D$4,0)),"0", "1")</f>
        <v>0</v>
      </c>
    </row>
    <row r="6548">
      <c r="Y6548" s="60" t="str">
        <f>IF(ISERROR(MATCH(Passout2023[[#This Row], [Degree Duration (year)]],$M$3:$M$10,0)),"0", "1")</f>
        <v>0</v>
      </c>
      <c r="Z6548" s="60" t="str">
        <f>IF(ISERROR(MATCH(Passout2023[[#This Row], [Admission Type]],$F$3:$F$6,0)),"0", "1")</f>
        <v>0</v>
      </c>
      <c r="AA6548" s="60" t="str">
        <f>IF(ISERROR(MATCH(Passout2023[[#This Row], [Batch Start Year]],$L$3:$L$25,0)),"0", "1")</f>
        <v>0</v>
      </c>
      <c r="AB6548" s="60" t="str">
        <f>IF(ISERROR(MATCH(Passout2023[[#This Row], [Batch Start Semester]],$K$3:$K$6,0)),"0", "1")</f>
        <v>0</v>
      </c>
      <c r="AC6548" s="60" t="str">
        <f>IF(ISERROR(MATCH([3]!Quota_Std_2022_23[[#This Row], [SESSION_TYPE]],$AX$2:$AX$5,0)),"0", "1")</f>
        <v>0</v>
      </c>
      <c r="AD6548" s="60" t="str">
        <f>IF(ISERROR(MATCH(#REF!,#REF!,0)),"0", "1")</f>
        <v>0</v>
      </c>
      <c r="AE6548" s="60" t="str">
        <f>IF(ISERROR(MATCH([3]!Quota_Std_2022_23[[#This Row], [Gender]],$AN$2:$AN$4,0)),"0", "1")</f>
        <v>0</v>
      </c>
      <c r="AF6548" s="60" t="str">
        <f>IF(ISERROR(MATCH([3]!Quota_Std_2022_23[[#This Row], [Quota Type]],[3]Sheet1!$AO$2:$AO$12,0)),"0", "1")</f>
        <v>0</v>
      </c>
      <c r="AG6548" s="60" t="str">
        <f>IF(ISERROR(MATCH(#REF!,$BA$2:$BA$8,0)),"0", "1")</f>
        <v>0</v>
      </c>
      <c r="AH6548" s="60" t="str">
        <f>IF(ISERROR(MATCH(Passout2023[[#This Row], [Nationality Pakistani/ Foreign]],$D$3:$D$4,0)),"0", "1")</f>
        <v>0</v>
      </c>
    </row>
    <row r="6549">
      <c r="Y6549" s="60" t="str">
        <f>IF(ISERROR(MATCH(Passout2023[[#This Row], [Degree Duration (year)]],$M$3:$M$10,0)),"0", "1")</f>
        <v>0</v>
      </c>
      <c r="Z6549" s="60" t="str">
        <f>IF(ISERROR(MATCH(Passout2023[[#This Row], [Admission Type]],$F$3:$F$6,0)),"0", "1")</f>
        <v>0</v>
      </c>
      <c r="AA6549" s="60" t="str">
        <f>IF(ISERROR(MATCH(Passout2023[[#This Row], [Batch Start Year]],$L$3:$L$25,0)),"0", "1")</f>
        <v>0</v>
      </c>
      <c r="AB6549" s="60" t="str">
        <f>IF(ISERROR(MATCH(Passout2023[[#This Row], [Batch Start Semester]],$K$3:$K$6,0)),"0", "1")</f>
        <v>0</v>
      </c>
      <c r="AC6549" s="60" t="str">
        <f>IF(ISERROR(MATCH([3]!Quota_Std_2022_23[[#This Row], [SESSION_TYPE]],$AX$2:$AX$5,0)),"0", "1")</f>
        <v>0</v>
      </c>
      <c r="AD6549" s="60" t="str">
        <f>IF(ISERROR(MATCH(#REF!,#REF!,0)),"0", "1")</f>
        <v>0</v>
      </c>
      <c r="AE6549" s="60" t="str">
        <f>IF(ISERROR(MATCH([3]!Quota_Std_2022_23[[#This Row], [Gender]],$AN$2:$AN$4,0)),"0", "1")</f>
        <v>0</v>
      </c>
      <c r="AF6549" s="60" t="str">
        <f>IF(ISERROR(MATCH([3]!Quota_Std_2022_23[[#This Row], [Quota Type]],[3]Sheet1!$AO$2:$AO$12,0)),"0", "1")</f>
        <v>0</v>
      </c>
      <c r="AG6549" s="60" t="str">
        <f>IF(ISERROR(MATCH(#REF!,$BA$2:$BA$8,0)),"0", "1")</f>
        <v>0</v>
      </c>
      <c r="AH6549" s="60" t="str">
        <f>IF(ISERROR(MATCH(Passout2023[[#This Row], [Nationality Pakistani/ Foreign]],$D$3:$D$4,0)),"0", "1")</f>
        <v>0</v>
      </c>
    </row>
    <row r="6550">
      <c r="Y6550" s="60" t="str">
        <f>IF(ISERROR(MATCH(Passout2023[[#This Row], [Degree Duration (year)]],$M$3:$M$10,0)),"0", "1")</f>
        <v>0</v>
      </c>
      <c r="Z6550" s="60" t="str">
        <f>IF(ISERROR(MATCH(Passout2023[[#This Row], [Admission Type]],$F$3:$F$6,0)),"0", "1")</f>
        <v>0</v>
      </c>
      <c r="AA6550" s="60" t="str">
        <f>IF(ISERROR(MATCH(Passout2023[[#This Row], [Batch Start Year]],$L$3:$L$25,0)),"0", "1")</f>
        <v>0</v>
      </c>
      <c r="AB6550" s="60" t="str">
        <f>IF(ISERROR(MATCH(Passout2023[[#This Row], [Batch Start Semester]],$K$3:$K$6,0)),"0", "1")</f>
        <v>0</v>
      </c>
      <c r="AC6550" s="60" t="str">
        <f>IF(ISERROR(MATCH([3]!Quota_Std_2022_23[[#This Row], [SESSION_TYPE]],$AX$2:$AX$5,0)),"0", "1")</f>
        <v>0</v>
      </c>
      <c r="AD6550" s="60" t="str">
        <f>IF(ISERROR(MATCH(#REF!,#REF!,0)),"0", "1")</f>
        <v>0</v>
      </c>
      <c r="AE6550" s="60" t="str">
        <f>IF(ISERROR(MATCH([3]!Quota_Std_2022_23[[#This Row], [Gender]],$AN$2:$AN$4,0)),"0", "1")</f>
        <v>0</v>
      </c>
      <c r="AF6550" s="60" t="str">
        <f>IF(ISERROR(MATCH([3]!Quota_Std_2022_23[[#This Row], [Quota Type]],[3]Sheet1!$AO$2:$AO$12,0)),"0", "1")</f>
        <v>0</v>
      </c>
      <c r="AG6550" s="60" t="str">
        <f>IF(ISERROR(MATCH(#REF!,$BA$2:$BA$8,0)),"0", "1")</f>
        <v>0</v>
      </c>
      <c r="AH6550" s="60" t="str">
        <f>IF(ISERROR(MATCH(Passout2023[[#This Row], [Nationality Pakistani/ Foreign]],$D$3:$D$4,0)),"0", "1")</f>
        <v>0</v>
      </c>
    </row>
    <row r="6551">
      <c r="Y6551" s="60" t="str">
        <f>IF(ISERROR(MATCH(Passout2023[[#This Row], [Degree Duration (year)]],$M$3:$M$10,0)),"0", "1")</f>
        <v>0</v>
      </c>
      <c r="Z6551" s="60" t="str">
        <f>IF(ISERROR(MATCH(Passout2023[[#This Row], [Admission Type]],$F$3:$F$6,0)),"0", "1")</f>
        <v>0</v>
      </c>
      <c r="AA6551" s="60" t="str">
        <f>IF(ISERROR(MATCH(Passout2023[[#This Row], [Batch Start Year]],$L$3:$L$25,0)),"0", "1")</f>
        <v>0</v>
      </c>
      <c r="AB6551" s="60" t="str">
        <f>IF(ISERROR(MATCH(Passout2023[[#This Row], [Batch Start Semester]],$K$3:$K$6,0)),"0", "1")</f>
        <v>0</v>
      </c>
      <c r="AC6551" s="60" t="str">
        <f>IF(ISERROR(MATCH([3]!Quota_Std_2022_23[[#This Row], [SESSION_TYPE]],$AX$2:$AX$5,0)),"0", "1")</f>
        <v>0</v>
      </c>
      <c r="AD6551" s="60" t="str">
        <f>IF(ISERROR(MATCH(#REF!,#REF!,0)),"0", "1")</f>
        <v>0</v>
      </c>
      <c r="AE6551" s="60" t="str">
        <f>IF(ISERROR(MATCH([3]!Quota_Std_2022_23[[#This Row], [Gender]],$AN$2:$AN$4,0)),"0", "1")</f>
        <v>0</v>
      </c>
      <c r="AF6551" s="60" t="str">
        <f>IF(ISERROR(MATCH([3]!Quota_Std_2022_23[[#This Row], [Quota Type]],[3]Sheet1!$AO$2:$AO$12,0)),"0", "1")</f>
        <v>0</v>
      </c>
      <c r="AG6551" s="60" t="str">
        <f>IF(ISERROR(MATCH(#REF!,$BA$2:$BA$8,0)),"0", "1")</f>
        <v>0</v>
      </c>
      <c r="AH6551" s="60" t="str">
        <f>IF(ISERROR(MATCH(Passout2023[[#This Row], [Nationality Pakistani/ Foreign]],$D$3:$D$4,0)),"0", "1")</f>
        <v>0</v>
      </c>
    </row>
    <row r="6552">
      <c r="Y6552" s="60" t="str">
        <f>IF(ISERROR(MATCH(Passout2023[[#This Row], [Degree Duration (year)]],$M$3:$M$10,0)),"0", "1")</f>
        <v>0</v>
      </c>
      <c r="Z6552" s="60" t="str">
        <f>IF(ISERROR(MATCH(Passout2023[[#This Row], [Admission Type]],$F$3:$F$6,0)),"0", "1")</f>
        <v>0</v>
      </c>
      <c r="AA6552" s="60" t="str">
        <f>IF(ISERROR(MATCH(Passout2023[[#This Row], [Batch Start Year]],$L$3:$L$25,0)),"0", "1")</f>
        <v>0</v>
      </c>
      <c r="AB6552" s="60" t="str">
        <f>IF(ISERROR(MATCH(Passout2023[[#This Row], [Batch Start Semester]],$K$3:$K$6,0)),"0", "1")</f>
        <v>0</v>
      </c>
      <c r="AC6552" s="60" t="str">
        <f>IF(ISERROR(MATCH([3]!Quota_Std_2022_23[[#This Row], [SESSION_TYPE]],$AX$2:$AX$5,0)),"0", "1")</f>
        <v>0</v>
      </c>
      <c r="AD6552" s="60" t="str">
        <f>IF(ISERROR(MATCH(#REF!,#REF!,0)),"0", "1")</f>
        <v>0</v>
      </c>
      <c r="AE6552" s="60" t="str">
        <f>IF(ISERROR(MATCH([3]!Quota_Std_2022_23[[#This Row], [Gender]],$AN$2:$AN$4,0)),"0", "1")</f>
        <v>0</v>
      </c>
      <c r="AF6552" s="60" t="str">
        <f>IF(ISERROR(MATCH([3]!Quota_Std_2022_23[[#This Row], [Quota Type]],[3]Sheet1!$AO$2:$AO$12,0)),"0", "1")</f>
        <v>0</v>
      </c>
      <c r="AG6552" s="60" t="str">
        <f>IF(ISERROR(MATCH(#REF!,$BA$2:$BA$8,0)),"0", "1")</f>
        <v>0</v>
      </c>
      <c r="AH6552" s="60" t="str">
        <f>IF(ISERROR(MATCH(Passout2023[[#This Row], [Nationality Pakistani/ Foreign]],$D$3:$D$4,0)),"0", "1")</f>
        <v>0</v>
      </c>
    </row>
    <row r="6553">
      <c r="Y6553" s="60" t="str">
        <f>IF(ISERROR(MATCH(Passout2023[[#This Row], [Degree Duration (year)]],$M$3:$M$10,0)),"0", "1")</f>
        <v>0</v>
      </c>
      <c r="Z6553" s="60" t="str">
        <f>IF(ISERROR(MATCH(Passout2023[[#This Row], [Admission Type]],$F$3:$F$6,0)),"0", "1")</f>
        <v>0</v>
      </c>
      <c r="AA6553" s="60" t="str">
        <f>IF(ISERROR(MATCH(Passout2023[[#This Row], [Batch Start Year]],$L$3:$L$25,0)),"0", "1")</f>
        <v>0</v>
      </c>
      <c r="AB6553" s="60" t="str">
        <f>IF(ISERROR(MATCH(Passout2023[[#This Row], [Batch Start Semester]],$K$3:$K$6,0)),"0", "1")</f>
        <v>0</v>
      </c>
      <c r="AC6553" s="60" t="str">
        <f>IF(ISERROR(MATCH([3]!Quota_Std_2022_23[[#This Row], [SESSION_TYPE]],$AX$2:$AX$5,0)),"0", "1")</f>
        <v>0</v>
      </c>
      <c r="AD6553" s="60" t="str">
        <f>IF(ISERROR(MATCH(#REF!,#REF!,0)),"0", "1")</f>
        <v>0</v>
      </c>
      <c r="AE6553" s="60" t="str">
        <f>IF(ISERROR(MATCH([3]!Quota_Std_2022_23[[#This Row], [Gender]],$AN$2:$AN$4,0)),"0", "1")</f>
        <v>0</v>
      </c>
      <c r="AF6553" s="60" t="str">
        <f>IF(ISERROR(MATCH([3]!Quota_Std_2022_23[[#This Row], [Quota Type]],[3]Sheet1!$AO$2:$AO$12,0)),"0", "1")</f>
        <v>0</v>
      </c>
      <c r="AG6553" s="60" t="str">
        <f>IF(ISERROR(MATCH(#REF!,$BA$2:$BA$8,0)),"0", "1")</f>
        <v>0</v>
      </c>
      <c r="AH6553" s="60" t="str">
        <f>IF(ISERROR(MATCH(Passout2023[[#This Row], [Nationality Pakistani/ Foreign]],$D$3:$D$4,0)),"0", "1")</f>
        <v>0</v>
      </c>
    </row>
    <row r="6554">
      <c r="Y6554" s="60" t="str">
        <f>IF(ISERROR(MATCH(Passout2023[[#This Row], [Degree Duration (year)]],$M$3:$M$10,0)),"0", "1")</f>
        <v>0</v>
      </c>
      <c r="Z6554" s="60" t="str">
        <f>IF(ISERROR(MATCH(Passout2023[[#This Row], [Admission Type]],$F$3:$F$6,0)),"0", "1")</f>
        <v>0</v>
      </c>
      <c r="AA6554" s="60" t="str">
        <f>IF(ISERROR(MATCH(Passout2023[[#This Row], [Batch Start Year]],$L$3:$L$25,0)),"0", "1")</f>
        <v>0</v>
      </c>
      <c r="AB6554" s="60" t="str">
        <f>IF(ISERROR(MATCH(Passout2023[[#This Row], [Batch Start Semester]],$K$3:$K$6,0)),"0", "1")</f>
        <v>0</v>
      </c>
      <c r="AC6554" s="60" t="str">
        <f>IF(ISERROR(MATCH([3]!Quota_Std_2022_23[[#This Row], [SESSION_TYPE]],$AX$2:$AX$5,0)),"0", "1")</f>
        <v>0</v>
      </c>
      <c r="AD6554" s="60" t="str">
        <f>IF(ISERROR(MATCH(#REF!,#REF!,0)),"0", "1")</f>
        <v>0</v>
      </c>
      <c r="AE6554" s="60" t="str">
        <f>IF(ISERROR(MATCH([3]!Quota_Std_2022_23[[#This Row], [Gender]],$AN$2:$AN$4,0)),"0", "1")</f>
        <v>0</v>
      </c>
      <c r="AF6554" s="60" t="str">
        <f>IF(ISERROR(MATCH([3]!Quota_Std_2022_23[[#This Row], [Quota Type]],[3]Sheet1!$AO$2:$AO$12,0)),"0", "1")</f>
        <v>0</v>
      </c>
      <c r="AG6554" s="60" t="str">
        <f>IF(ISERROR(MATCH(#REF!,$BA$2:$BA$8,0)),"0", "1")</f>
        <v>0</v>
      </c>
      <c r="AH6554" s="60" t="str">
        <f>IF(ISERROR(MATCH(Passout2023[[#This Row], [Nationality Pakistani/ Foreign]],$D$3:$D$4,0)),"0", "1")</f>
        <v>0</v>
      </c>
    </row>
    <row r="6555">
      <c r="Y6555" s="60" t="str">
        <f>IF(ISERROR(MATCH(Passout2023[[#This Row], [Degree Duration (year)]],$M$3:$M$10,0)),"0", "1")</f>
        <v>0</v>
      </c>
      <c r="Z6555" s="60" t="str">
        <f>IF(ISERROR(MATCH(Passout2023[[#This Row], [Admission Type]],$F$3:$F$6,0)),"0", "1")</f>
        <v>0</v>
      </c>
      <c r="AA6555" s="60" t="str">
        <f>IF(ISERROR(MATCH(Passout2023[[#This Row], [Batch Start Year]],$L$3:$L$25,0)),"0", "1")</f>
        <v>0</v>
      </c>
      <c r="AB6555" s="60" t="str">
        <f>IF(ISERROR(MATCH(Passout2023[[#This Row], [Batch Start Semester]],$K$3:$K$6,0)),"0", "1")</f>
        <v>0</v>
      </c>
      <c r="AC6555" s="60" t="str">
        <f>IF(ISERROR(MATCH([3]!Quota_Std_2022_23[[#This Row], [SESSION_TYPE]],$AX$2:$AX$5,0)),"0", "1")</f>
        <v>0</v>
      </c>
      <c r="AD6555" s="60" t="str">
        <f>IF(ISERROR(MATCH(#REF!,#REF!,0)),"0", "1")</f>
        <v>0</v>
      </c>
      <c r="AE6555" s="60" t="str">
        <f>IF(ISERROR(MATCH([3]!Quota_Std_2022_23[[#This Row], [Gender]],$AN$2:$AN$4,0)),"0", "1")</f>
        <v>0</v>
      </c>
      <c r="AF6555" s="60" t="str">
        <f>IF(ISERROR(MATCH([3]!Quota_Std_2022_23[[#This Row], [Quota Type]],[3]Sheet1!$AO$2:$AO$12,0)),"0", "1")</f>
        <v>0</v>
      </c>
      <c r="AG6555" s="60" t="str">
        <f>IF(ISERROR(MATCH(#REF!,$BA$2:$BA$8,0)),"0", "1")</f>
        <v>0</v>
      </c>
      <c r="AH6555" s="60" t="str">
        <f>IF(ISERROR(MATCH(Passout2023[[#This Row], [Nationality Pakistani/ Foreign]],$D$3:$D$4,0)),"0", "1")</f>
        <v>0</v>
      </c>
    </row>
    <row r="6556">
      <c r="Y6556" s="60" t="str">
        <f>IF(ISERROR(MATCH(Passout2023[[#This Row], [Degree Duration (year)]],$M$3:$M$10,0)),"0", "1")</f>
        <v>0</v>
      </c>
      <c r="Z6556" s="60" t="str">
        <f>IF(ISERROR(MATCH(Passout2023[[#This Row], [Admission Type]],$F$3:$F$6,0)),"0", "1")</f>
        <v>0</v>
      </c>
      <c r="AA6556" s="60" t="str">
        <f>IF(ISERROR(MATCH(Passout2023[[#This Row], [Batch Start Year]],$L$3:$L$25,0)),"0", "1")</f>
        <v>0</v>
      </c>
      <c r="AB6556" s="60" t="str">
        <f>IF(ISERROR(MATCH(Passout2023[[#This Row], [Batch Start Semester]],$K$3:$K$6,0)),"0", "1")</f>
        <v>0</v>
      </c>
      <c r="AC6556" s="60" t="str">
        <f>IF(ISERROR(MATCH([3]!Quota_Std_2022_23[[#This Row], [SESSION_TYPE]],$AX$2:$AX$5,0)),"0", "1")</f>
        <v>0</v>
      </c>
      <c r="AD6556" s="60" t="str">
        <f>IF(ISERROR(MATCH(#REF!,#REF!,0)),"0", "1")</f>
        <v>0</v>
      </c>
      <c r="AE6556" s="60" t="str">
        <f>IF(ISERROR(MATCH([3]!Quota_Std_2022_23[[#This Row], [Gender]],$AN$2:$AN$4,0)),"0", "1")</f>
        <v>0</v>
      </c>
      <c r="AF6556" s="60" t="str">
        <f>IF(ISERROR(MATCH([3]!Quota_Std_2022_23[[#This Row], [Quota Type]],[3]Sheet1!$AO$2:$AO$12,0)),"0", "1")</f>
        <v>0</v>
      </c>
      <c r="AG6556" s="60" t="str">
        <f>IF(ISERROR(MATCH(#REF!,$BA$2:$BA$8,0)),"0", "1")</f>
        <v>0</v>
      </c>
      <c r="AH6556" s="60" t="str">
        <f>IF(ISERROR(MATCH(Passout2023[[#This Row], [Nationality Pakistani/ Foreign]],$D$3:$D$4,0)),"0", "1")</f>
        <v>0</v>
      </c>
    </row>
    <row r="6557">
      <c r="Y6557" s="60" t="str">
        <f>IF(ISERROR(MATCH(Passout2023[[#This Row], [Degree Duration (year)]],$M$3:$M$10,0)),"0", "1")</f>
        <v>0</v>
      </c>
      <c r="Z6557" s="60" t="str">
        <f>IF(ISERROR(MATCH(Passout2023[[#This Row], [Admission Type]],$F$3:$F$6,0)),"0", "1")</f>
        <v>0</v>
      </c>
      <c r="AA6557" s="60" t="str">
        <f>IF(ISERROR(MATCH(Passout2023[[#This Row], [Batch Start Year]],$L$3:$L$25,0)),"0", "1")</f>
        <v>0</v>
      </c>
      <c r="AB6557" s="60" t="str">
        <f>IF(ISERROR(MATCH(Passout2023[[#This Row], [Batch Start Semester]],$K$3:$K$6,0)),"0", "1")</f>
        <v>0</v>
      </c>
      <c r="AC6557" s="60" t="str">
        <f>IF(ISERROR(MATCH([3]!Quota_Std_2022_23[[#This Row], [SESSION_TYPE]],$AX$2:$AX$5,0)),"0", "1")</f>
        <v>0</v>
      </c>
      <c r="AD6557" s="60" t="str">
        <f>IF(ISERROR(MATCH(#REF!,#REF!,0)),"0", "1")</f>
        <v>0</v>
      </c>
      <c r="AE6557" s="60" t="str">
        <f>IF(ISERROR(MATCH([3]!Quota_Std_2022_23[[#This Row], [Gender]],$AN$2:$AN$4,0)),"0", "1")</f>
        <v>0</v>
      </c>
      <c r="AF6557" s="60" t="str">
        <f>IF(ISERROR(MATCH([3]!Quota_Std_2022_23[[#This Row], [Quota Type]],[3]Sheet1!$AO$2:$AO$12,0)),"0", "1")</f>
        <v>0</v>
      </c>
      <c r="AG6557" s="60" t="str">
        <f>IF(ISERROR(MATCH(#REF!,$BA$2:$BA$8,0)),"0", "1")</f>
        <v>0</v>
      </c>
      <c r="AH6557" s="60" t="str">
        <f>IF(ISERROR(MATCH(Passout2023[[#This Row], [Nationality Pakistani/ Foreign]],$D$3:$D$4,0)),"0", "1")</f>
        <v>0</v>
      </c>
    </row>
    <row r="6558">
      <c r="Y6558" s="60" t="str">
        <f>IF(ISERROR(MATCH(Passout2023[[#This Row], [Degree Duration (year)]],$M$3:$M$10,0)),"0", "1")</f>
        <v>0</v>
      </c>
      <c r="Z6558" s="60" t="str">
        <f>IF(ISERROR(MATCH(Passout2023[[#This Row], [Admission Type]],$F$3:$F$6,0)),"0", "1")</f>
        <v>0</v>
      </c>
      <c r="AA6558" s="60" t="str">
        <f>IF(ISERROR(MATCH(Passout2023[[#This Row], [Batch Start Year]],$L$3:$L$25,0)),"0", "1")</f>
        <v>0</v>
      </c>
      <c r="AB6558" s="60" t="str">
        <f>IF(ISERROR(MATCH(Passout2023[[#This Row], [Batch Start Semester]],$K$3:$K$6,0)),"0", "1")</f>
        <v>0</v>
      </c>
      <c r="AC6558" s="60" t="str">
        <f>IF(ISERROR(MATCH([3]!Quota_Std_2022_23[[#This Row], [SESSION_TYPE]],$AX$2:$AX$5,0)),"0", "1")</f>
        <v>0</v>
      </c>
      <c r="AD6558" s="60" t="str">
        <f>IF(ISERROR(MATCH(#REF!,#REF!,0)),"0", "1")</f>
        <v>0</v>
      </c>
      <c r="AE6558" s="60" t="str">
        <f>IF(ISERROR(MATCH([3]!Quota_Std_2022_23[[#This Row], [Gender]],$AN$2:$AN$4,0)),"0", "1")</f>
        <v>0</v>
      </c>
      <c r="AF6558" s="60" t="str">
        <f>IF(ISERROR(MATCH([3]!Quota_Std_2022_23[[#This Row], [Quota Type]],[3]Sheet1!$AO$2:$AO$12,0)),"0", "1")</f>
        <v>0</v>
      </c>
      <c r="AG6558" s="60" t="str">
        <f>IF(ISERROR(MATCH(#REF!,$BA$2:$BA$8,0)),"0", "1")</f>
        <v>0</v>
      </c>
      <c r="AH6558" s="60" t="str">
        <f>IF(ISERROR(MATCH(Passout2023[[#This Row], [Nationality Pakistani/ Foreign]],$D$3:$D$4,0)),"0", "1")</f>
        <v>0</v>
      </c>
    </row>
    <row r="6559">
      <c r="Y6559" s="60" t="str">
        <f>IF(ISERROR(MATCH(Passout2023[[#This Row], [Degree Duration (year)]],$M$3:$M$10,0)),"0", "1")</f>
        <v>0</v>
      </c>
      <c r="Z6559" s="60" t="str">
        <f>IF(ISERROR(MATCH(Passout2023[[#This Row], [Admission Type]],$F$3:$F$6,0)),"0", "1")</f>
        <v>0</v>
      </c>
      <c r="AA6559" s="60" t="str">
        <f>IF(ISERROR(MATCH(Passout2023[[#This Row], [Batch Start Year]],$L$3:$L$25,0)),"0", "1")</f>
        <v>0</v>
      </c>
      <c r="AB6559" s="60" t="str">
        <f>IF(ISERROR(MATCH(Passout2023[[#This Row], [Batch Start Semester]],$K$3:$K$6,0)),"0", "1")</f>
        <v>0</v>
      </c>
      <c r="AC6559" s="60" t="str">
        <f>IF(ISERROR(MATCH([3]!Quota_Std_2022_23[[#This Row], [SESSION_TYPE]],$AX$2:$AX$5,0)),"0", "1")</f>
        <v>0</v>
      </c>
      <c r="AD6559" s="60" t="str">
        <f>IF(ISERROR(MATCH(#REF!,#REF!,0)),"0", "1")</f>
        <v>0</v>
      </c>
      <c r="AE6559" s="60" t="str">
        <f>IF(ISERROR(MATCH([3]!Quota_Std_2022_23[[#This Row], [Gender]],$AN$2:$AN$4,0)),"0", "1")</f>
        <v>0</v>
      </c>
      <c r="AF6559" s="60" t="str">
        <f>IF(ISERROR(MATCH([3]!Quota_Std_2022_23[[#This Row], [Quota Type]],[3]Sheet1!$AO$2:$AO$12,0)),"0", "1")</f>
        <v>0</v>
      </c>
      <c r="AG6559" s="60" t="str">
        <f>IF(ISERROR(MATCH(#REF!,$BA$2:$BA$8,0)),"0", "1")</f>
        <v>0</v>
      </c>
      <c r="AH6559" s="60" t="str">
        <f>IF(ISERROR(MATCH(Passout2023[[#This Row], [Nationality Pakistani/ Foreign]],$D$3:$D$4,0)),"0", "1")</f>
        <v>0</v>
      </c>
    </row>
    <row r="6560">
      <c r="Y6560" s="60" t="str">
        <f>IF(ISERROR(MATCH(Passout2023[[#This Row], [Degree Duration (year)]],$M$3:$M$10,0)),"0", "1")</f>
        <v>0</v>
      </c>
      <c r="Z6560" s="60" t="str">
        <f>IF(ISERROR(MATCH(Passout2023[[#This Row], [Admission Type]],$F$3:$F$6,0)),"0", "1")</f>
        <v>0</v>
      </c>
      <c r="AA6560" s="60" t="str">
        <f>IF(ISERROR(MATCH(Passout2023[[#This Row], [Batch Start Year]],$L$3:$L$25,0)),"0", "1")</f>
        <v>0</v>
      </c>
      <c r="AB6560" s="60" t="str">
        <f>IF(ISERROR(MATCH(Passout2023[[#This Row], [Batch Start Semester]],$K$3:$K$6,0)),"0", "1")</f>
        <v>0</v>
      </c>
      <c r="AC6560" s="60" t="str">
        <f>IF(ISERROR(MATCH([3]!Quota_Std_2022_23[[#This Row], [SESSION_TYPE]],$AX$2:$AX$5,0)),"0", "1")</f>
        <v>0</v>
      </c>
      <c r="AD6560" s="60" t="str">
        <f>IF(ISERROR(MATCH(#REF!,#REF!,0)),"0", "1")</f>
        <v>0</v>
      </c>
      <c r="AE6560" s="60" t="str">
        <f>IF(ISERROR(MATCH([3]!Quota_Std_2022_23[[#This Row], [Gender]],$AN$2:$AN$4,0)),"0", "1")</f>
        <v>0</v>
      </c>
      <c r="AF6560" s="60" t="str">
        <f>IF(ISERROR(MATCH([3]!Quota_Std_2022_23[[#This Row], [Quota Type]],[3]Sheet1!$AO$2:$AO$12,0)),"0", "1")</f>
        <v>0</v>
      </c>
      <c r="AG6560" s="60" t="str">
        <f>IF(ISERROR(MATCH(#REF!,$BA$2:$BA$8,0)),"0", "1")</f>
        <v>0</v>
      </c>
      <c r="AH6560" s="60" t="str">
        <f>IF(ISERROR(MATCH(Passout2023[[#This Row], [Nationality Pakistani/ Foreign]],$D$3:$D$4,0)),"0", "1")</f>
        <v>0</v>
      </c>
    </row>
    <row r="6561">
      <c r="Y6561" s="60" t="str">
        <f>IF(ISERROR(MATCH(Passout2023[[#This Row], [Degree Duration (year)]],$M$3:$M$10,0)),"0", "1")</f>
        <v>0</v>
      </c>
      <c r="Z6561" s="60" t="str">
        <f>IF(ISERROR(MATCH(Passout2023[[#This Row], [Admission Type]],$F$3:$F$6,0)),"0", "1")</f>
        <v>0</v>
      </c>
      <c r="AA6561" s="60" t="str">
        <f>IF(ISERROR(MATCH(Passout2023[[#This Row], [Batch Start Year]],$L$3:$L$25,0)),"0", "1")</f>
        <v>0</v>
      </c>
      <c r="AB6561" s="60" t="str">
        <f>IF(ISERROR(MATCH(Passout2023[[#This Row], [Batch Start Semester]],$K$3:$K$6,0)),"0", "1")</f>
        <v>0</v>
      </c>
      <c r="AC6561" s="60" t="str">
        <f>IF(ISERROR(MATCH([3]!Quota_Std_2022_23[[#This Row], [SESSION_TYPE]],$AX$2:$AX$5,0)),"0", "1")</f>
        <v>0</v>
      </c>
      <c r="AD6561" s="60" t="str">
        <f>IF(ISERROR(MATCH(#REF!,#REF!,0)),"0", "1")</f>
        <v>0</v>
      </c>
      <c r="AE6561" s="60" t="str">
        <f>IF(ISERROR(MATCH([3]!Quota_Std_2022_23[[#This Row], [Gender]],$AN$2:$AN$4,0)),"0", "1")</f>
        <v>0</v>
      </c>
      <c r="AF6561" s="60" t="str">
        <f>IF(ISERROR(MATCH([3]!Quota_Std_2022_23[[#This Row], [Quota Type]],[3]Sheet1!$AO$2:$AO$12,0)),"0", "1")</f>
        <v>0</v>
      </c>
      <c r="AG6561" s="60" t="str">
        <f>IF(ISERROR(MATCH(#REF!,$BA$2:$BA$8,0)),"0", "1")</f>
        <v>0</v>
      </c>
      <c r="AH6561" s="60" t="str">
        <f>IF(ISERROR(MATCH(Passout2023[[#This Row], [Nationality Pakistani/ Foreign]],$D$3:$D$4,0)),"0", "1")</f>
        <v>0</v>
      </c>
    </row>
    <row r="6562">
      <c r="Y6562" s="60" t="str">
        <f>IF(ISERROR(MATCH(Passout2023[[#This Row], [Degree Duration (year)]],$M$3:$M$10,0)),"0", "1")</f>
        <v>0</v>
      </c>
      <c r="Z6562" s="60" t="str">
        <f>IF(ISERROR(MATCH(Passout2023[[#This Row], [Admission Type]],$F$3:$F$6,0)),"0", "1")</f>
        <v>0</v>
      </c>
      <c r="AA6562" s="60" t="str">
        <f>IF(ISERROR(MATCH(Passout2023[[#This Row], [Batch Start Year]],$L$3:$L$25,0)),"0", "1")</f>
        <v>0</v>
      </c>
      <c r="AB6562" s="60" t="str">
        <f>IF(ISERROR(MATCH(Passout2023[[#This Row], [Batch Start Semester]],$K$3:$K$6,0)),"0", "1")</f>
        <v>0</v>
      </c>
      <c r="AC6562" s="60" t="str">
        <f>IF(ISERROR(MATCH([3]!Quota_Std_2022_23[[#This Row], [SESSION_TYPE]],$AX$2:$AX$5,0)),"0", "1")</f>
        <v>0</v>
      </c>
      <c r="AD6562" s="60" t="str">
        <f>IF(ISERROR(MATCH(#REF!,#REF!,0)),"0", "1")</f>
        <v>0</v>
      </c>
      <c r="AE6562" s="60" t="str">
        <f>IF(ISERROR(MATCH([3]!Quota_Std_2022_23[[#This Row], [Gender]],$AN$2:$AN$4,0)),"0", "1")</f>
        <v>0</v>
      </c>
      <c r="AF6562" s="60" t="str">
        <f>IF(ISERROR(MATCH([3]!Quota_Std_2022_23[[#This Row], [Quota Type]],[3]Sheet1!$AO$2:$AO$12,0)),"0", "1")</f>
        <v>0</v>
      </c>
      <c r="AG6562" s="60" t="str">
        <f>IF(ISERROR(MATCH(#REF!,$BA$2:$BA$8,0)),"0", "1")</f>
        <v>0</v>
      </c>
      <c r="AH6562" s="60" t="str">
        <f>IF(ISERROR(MATCH(Passout2023[[#This Row], [Nationality Pakistani/ Foreign]],$D$3:$D$4,0)),"0", "1")</f>
        <v>0</v>
      </c>
    </row>
    <row r="6563">
      <c r="Y6563" s="60" t="str">
        <f>IF(ISERROR(MATCH(Passout2023[[#This Row], [Degree Duration (year)]],$M$3:$M$10,0)),"0", "1")</f>
        <v>0</v>
      </c>
      <c r="Z6563" s="60" t="str">
        <f>IF(ISERROR(MATCH(Passout2023[[#This Row], [Admission Type]],$F$3:$F$6,0)),"0", "1")</f>
        <v>0</v>
      </c>
      <c r="AA6563" s="60" t="str">
        <f>IF(ISERROR(MATCH(Passout2023[[#This Row], [Batch Start Year]],$L$3:$L$25,0)),"0", "1")</f>
        <v>0</v>
      </c>
      <c r="AB6563" s="60" t="str">
        <f>IF(ISERROR(MATCH(Passout2023[[#This Row], [Batch Start Semester]],$K$3:$K$6,0)),"0", "1")</f>
        <v>0</v>
      </c>
      <c r="AC6563" s="60" t="str">
        <f>IF(ISERROR(MATCH([3]!Quota_Std_2022_23[[#This Row], [SESSION_TYPE]],$AX$2:$AX$5,0)),"0", "1")</f>
        <v>0</v>
      </c>
      <c r="AD6563" s="60" t="str">
        <f>IF(ISERROR(MATCH(#REF!,#REF!,0)),"0", "1")</f>
        <v>0</v>
      </c>
      <c r="AE6563" s="60" t="str">
        <f>IF(ISERROR(MATCH([3]!Quota_Std_2022_23[[#This Row], [Gender]],$AN$2:$AN$4,0)),"0", "1")</f>
        <v>0</v>
      </c>
      <c r="AF6563" s="60" t="str">
        <f>IF(ISERROR(MATCH([3]!Quota_Std_2022_23[[#This Row], [Quota Type]],[3]Sheet1!$AO$2:$AO$12,0)),"0", "1")</f>
        <v>0</v>
      </c>
      <c r="AG6563" s="60" t="str">
        <f>IF(ISERROR(MATCH(#REF!,$BA$2:$BA$8,0)),"0", "1")</f>
        <v>0</v>
      </c>
      <c r="AH6563" s="60" t="str">
        <f>IF(ISERROR(MATCH(Passout2023[[#This Row], [Nationality Pakistani/ Foreign]],$D$3:$D$4,0)),"0", "1")</f>
        <v>0</v>
      </c>
    </row>
    <row r="6564">
      <c r="Y6564" s="60" t="str">
        <f>IF(ISERROR(MATCH(Passout2023[[#This Row], [Degree Duration (year)]],$M$3:$M$10,0)),"0", "1")</f>
        <v>0</v>
      </c>
      <c r="Z6564" s="60" t="str">
        <f>IF(ISERROR(MATCH(Passout2023[[#This Row], [Admission Type]],$F$3:$F$6,0)),"0", "1")</f>
        <v>0</v>
      </c>
      <c r="AA6564" s="60" t="str">
        <f>IF(ISERROR(MATCH(Passout2023[[#This Row], [Batch Start Year]],$L$3:$L$25,0)),"0", "1")</f>
        <v>0</v>
      </c>
      <c r="AB6564" s="60" t="str">
        <f>IF(ISERROR(MATCH(Passout2023[[#This Row], [Batch Start Semester]],$K$3:$K$6,0)),"0", "1")</f>
        <v>0</v>
      </c>
      <c r="AC6564" s="60" t="str">
        <f>IF(ISERROR(MATCH([3]!Quota_Std_2022_23[[#This Row], [SESSION_TYPE]],$AX$2:$AX$5,0)),"0", "1")</f>
        <v>0</v>
      </c>
      <c r="AD6564" s="60" t="str">
        <f>IF(ISERROR(MATCH(#REF!,#REF!,0)),"0", "1")</f>
        <v>0</v>
      </c>
      <c r="AE6564" s="60" t="str">
        <f>IF(ISERROR(MATCH([3]!Quota_Std_2022_23[[#This Row], [Gender]],$AN$2:$AN$4,0)),"0", "1")</f>
        <v>0</v>
      </c>
      <c r="AF6564" s="60" t="str">
        <f>IF(ISERROR(MATCH([3]!Quota_Std_2022_23[[#This Row], [Quota Type]],[3]Sheet1!$AO$2:$AO$12,0)),"0", "1")</f>
        <v>0</v>
      </c>
      <c r="AG6564" s="60" t="str">
        <f>IF(ISERROR(MATCH(#REF!,$BA$2:$BA$8,0)),"0", "1")</f>
        <v>0</v>
      </c>
      <c r="AH6564" s="60" t="str">
        <f>IF(ISERROR(MATCH(Passout2023[[#This Row], [Nationality Pakistani/ Foreign]],$D$3:$D$4,0)),"0", "1")</f>
        <v>0</v>
      </c>
    </row>
    <row r="6565">
      <c r="Y6565" s="60" t="str">
        <f>IF(ISERROR(MATCH(Passout2023[[#This Row], [Degree Duration (year)]],$M$3:$M$10,0)),"0", "1")</f>
        <v>0</v>
      </c>
      <c r="Z6565" s="60" t="str">
        <f>IF(ISERROR(MATCH(Passout2023[[#This Row], [Admission Type]],$F$3:$F$6,0)),"0", "1")</f>
        <v>0</v>
      </c>
      <c r="AA6565" s="60" t="str">
        <f>IF(ISERROR(MATCH(Passout2023[[#This Row], [Batch Start Year]],$L$3:$L$25,0)),"0", "1")</f>
        <v>0</v>
      </c>
      <c r="AB6565" s="60" t="str">
        <f>IF(ISERROR(MATCH(Passout2023[[#This Row], [Batch Start Semester]],$K$3:$K$6,0)),"0", "1")</f>
        <v>0</v>
      </c>
      <c r="AC6565" s="60" t="str">
        <f>IF(ISERROR(MATCH([3]!Quota_Std_2022_23[[#This Row], [SESSION_TYPE]],$AX$2:$AX$5,0)),"0", "1")</f>
        <v>0</v>
      </c>
      <c r="AD6565" s="60" t="str">
        <f>IF(ISERROR(MATCH(#REF!,#REF!,0)),"0", "1")</f>
        <v>0</v>
      </c>
      <c r="AE6565" s="60" t="str">
        <f>IF(ISERROR(MATCH([3]!Quota_Std_2022_23[[#This Row], [Gender]],$AN$2:$AN$4,0)),"0", "1")</f>
        <v>0</v>
      </c>
      <c r="AF6565" s="60" t="str">
        <f>IF(ISERROR(MATCH([3]!Quota_Std_2022_23[[#This Row], [Quota Type]],[3]Sheet1!$AO$2:$AO$12,0)),"0", "1")</f>
        <v>0</v>
      </c>
      <c r="AG6565" s="60" t="str">
        <f>IF(ISERROR(MATCH(#REF!,$BA$2:$BA$8,0)),"0", "1")</f>
        <v>0</v>
      </c>
      <c r="AH6565" s="60" t="str">
        <f>IF(ISERROR(MATCH(Passout2023[[#This Row], [Nationality Pakistani/ Foreign]],$D$3:$D$4,0)),"0", "1")</f>
        <v>0</v>
      </c>
    </row>
    <row r="6566">
      <c r="Y6566" s="60" t="str">
        <f>IF(ISERROR(MATCH(Passout2023[[#This Row], [Degree Duration (year)]],$M$3:$M$10,0)),"0", "1")</f>
        <v>0</v>
      </c>
      <c r="Z6566" s="60" t="str">
        <f>IF(ISERROR(MATCH(Passout2023[[#This Row], [Admission Type]],$F$3:$F$6,0)),"0", "1")</f>
        <v>0</v>
      </c>
      <c r="AA6566" s="60" t="str">
        <f>IF(ISERROR(MATCH(Passout2023[[#This Row], [Batch Start Year]],$L$3:$L$25,0)),"0", "1")</f>
        <v>0</v>
      </c>
      <c r="AB6566" s="60" t="str">
        <f>IF(ISERROR(MATCH(Passout2023[[#This Row], [Batch Start Semester]],$K$3:$K$6,0)),"0", "1")</f>
        <v>0</v>
      </c>
      <c r="AC6566" s="60" t="str">
        <f>IF(ISERROR(MATCH([3]!Quota_Std_2022_23[[#This Row], [SESSION_TYPE]],$AX$2:$AX$5,0)),"0", "1")</f>
        <v>0</v>
      </c>
      <c r="AD6566" s="60" t="str">
        <f>IF(ISERROR(MATCH(#REF!,#REF!,0)),"0", "1")</f>
        <v>0</v>
      </c>
      <c r="AE6566" s="60" t="str">
        <f>IF(ISERROR(MATCH([3]!Quota_Std_2022_23[[#This Row], [Gender]],$AN$2:$AN$4,0)),"0", "1")</f>
        <v>0</v>
      </c>
      <c r="AF6566" s="60" t="str">
        <f>IF(ISERROR(MATCH([3]!Quota_Std_2022_23[[#This Row], [Quota Type]],[3]Sheet1!$AO$2:$AO$12,0)),"0", "1")</f>
        <v>0</v>
      </c>
      <c r="AG6566" s="60" t="str">
        <f>IF(ISERROR(MATCH(#REF!,$BA$2:$BA$8,0)),"0", "1")</f>
        <v>0</v>
      </c>
      <c r="AH6566" s="60" t="str">
        <f>IF(ISERROR(MATCH(Passout2023[[#This Row], [Nationality Pakistani/ Foreign]],$D$3:$D$4,0)),"0", "1")</f>
        <v>0</v>
      </c>
    </row>
    <row r="6567">
      <c r="Y6567" s="60" t="str">
        <f>IF(ISERROR(MATCH(Passout2023[[#This Row], [Degree Duration (year)]],$M$3:$M$10,0)),"0", "1")</f>
        <v>0</v>
      </c>
      <c r="Z6567" s="60" t="str">
        <f>IF(ISERROR(MATCH(Passout2023[[#This Row], [Admission Type]],$F$3:$F$6,0)),"0", "1")</f>
        <v>0</v>
      </c>
      <c r="AA6567" s="60" t="str">
        <f>IF(ISERROR(MATCH(Passout2023[[#This Row], [Batch Start Year]],$L$3:$L$25,0)),"0", "1")</f>
        <v>0</v>
      </c>
      <c r="AB6567" s="60" t="str">
        <f>IF(ISERROR(MATCH(Passout2023[[#This Row], [Batch Start Semester]],$K$3:$K$6,0)),"0", "1")</f>
        <v>0</v>
      </c>
      <c r="AC6567" s="60" t="str">
        <f>IF(ISERROR(MATCH([3]!Quota_Std_2022_23[[#This Row], [SESSION_TYPE]],$AX$2:$AX$5,0)),"0", "1")</f>
        <v>0</v>
      </c>
      <c r="AD6567" s="60" t="str">
        <f>IF(ISERROR(MATCH(#REF!,#REF!,0)),"0", "1")</f>
        <v>0</v>
      </c>
      <c r="AE6567" s="60" t="str">
        <f>IF(ISERROR(MATCH([3]!Quota_Std_2022_23[[#This Row], [Gender]],$AN$2:$AN$4,0)),"0", "1")</f>
        <v>0</v>
      </c>
      <c r="AF6567" s="60" t="str">
        <f>IF(ISERROR(MATCH([3]!Quota_Std_2022_23[[#This Row], [Quota Type]],[3]Sheet1!$AO$2:$AO$12,0)),"0", "1")</f>
        <v>0</v>
      </c>
      <c r="AG6567" s="60" t="str">
        <f>IF(ISERROR(MATCH(#REF!,$BA$2:$BA$8,0)),"0", "1")</f>
        <v>0</v>
      </c>
      <c r="AH6567" s="60" t="str">
        <f>IF(ISERROR(MATCH(Passout2023[[#This Row], [Nationality Pakistani/ Foreign]],$D$3:$D$4,0)),"0", "1")</f>
        <v>0</v>
      </c>
    </row>
    <row r="6568">
      <c r="Y6568" s="60" t="str">
        <f>IF(ISERROR(MATCH(Passout2023[[#This Row], [Degree Duration (year)]],$M$3:$M$10,0)),"0", "1")</f>
        <v>0</v>
      </c>
      <c r="Z6568" s="60" t="str">
        <f>IF(ISERROR(MATCH(Passout2023[[#This Row], [Admission Type]],$F$3:$F$6,0)),"0", "1")</f>
        <v>0</v>
      </c>
      <c r="AA6568" s="60" t="str">
        <f>IF(ISERROR(MATCH(Passout2023[[#This Row], [Batch Start Year]],$L$3:$L$25,0)),"0", "1")</f>
        <v>0</v>
      </c>
      <c r="AB6568" s="60" t="str">
        <f>IF(ISERROR(MATCH(Passout2023[[#This Row], [Batch Start Semester]],$K$3:$K$6,0)),"0", "1")</f>
        <v>0</v>
      </c>
      <c r="AC6568" s="60" t="str">
        <f>IF(ISERROR(MATCH([3]!Quota_Std_2022_23[[#This Row], [SESSION_TYPE]],$AX$2:$AX$5,0)),"0", "1")</f>
        <v>0</v>
      </c>
      <c r="AD6568" s="60" t="str">
        <f>IF(ISERROR(MATCH(#REF!,#REF!,0)),"0", "1")</f>
        <v>0</v>
      </c>
      <c r="AE6568" s="60" t="str">
        <f>IF(ISERROR(MATCH([3]!Quota_Std_2022_23[[#This Row], [Gender]],$AN$2:$AN$4,0)),"0", "1")</f>
        <v>0</v>
      </c>
      <c r="AF6568" s="60" t="str">
        <f>IF(ISERROR(MATCH([3]!Quota_Std_2022_23[[#This Row], [Quota Type]],[3]Sheet1!$AO$2:$AO$12,0)),"0", "1")</f>
        <v>0</v>
      </c>
      <c r="AG6568" s="60" t="str">
        <f>IF(ISERROR(MATCH(#REF!,$BA$2:$BA$8,0)),"0", "1")</f>
        <v>0</v>
      </c>
      <c r="AH6568" s="60" t="str">
        <f>IF(ISERROR(MATCH(Passout2023[[#This Row], [Nationality Pakistani/ Foreign]],$D$3:$D$4,0)),"0", "1")</f>
        <v>0</v>
      </c>
    </row>
    <row r="6569">
      <c r="Y6569" s="60" t="str">
        <f>IF(ISERROR(MATCH(Passout2023[[#This Row], [Degree Duration (year)]],$M$3:$M$10,0)),"0", "1")</f>
        <v>0</v>
      </c>
      <c r="Z6569" s="60" t="str">
        <f>IF(ISERROR(MATCH(Passout2023[[#This Row], [Admission Type]],$F$3:$F$6,0)),"0", "1")</f>
        <v>0</v>
      </c>
      <c r="AA6569" s="60" t="str">
        <f>IF(ISERROR(MATCH(Passout2023[[#This Row], [Batch Start Year]],$L$3:$L$25,0)),"0", "1")</f>
        <v>0</v>
      </c>
      <c r="AB6569" s="60" t="str">
        <f>IF(ISERROR(MATCH(Passout2023[[#This Row], [Batch Start Semester]],$K$3:$K$6,0)),"0", "1")</f>
        <v>0</v>
      </c>
      <c r="AC6569" s="60" t="str">
        <f>IF(ISERROR(MATCH([3]!Quota_Std_2022_23[[#This Row], [SESSION_TYPE]],$AX$2:$AX$5,0)),"0", "1")</f>
        <v>0</v>
      </c>
      <c r="AD6569" s="60" t="str">
        <f>IF(ISERROR(MATCH(#REF!,#REF!,0)),"0", "1")</f>
        <v>0</v>
      </c>
      <c r="AE6569" s="60" t="str">
        <f>IF(ISERROR(MATCH([3]!Quota_Std_2022_23[[#This Row], [Gender]],$AN$2:$AN$4,0)),"0", "1")</f>
        <v>0</v>
      </c>
      <c r="AF6569" s="60" t="str">
        <f>IF(ISERROR(MATCH([3]!Quota_Std_2022_23[[#This Row], [Quota Type]],[3]Sheet1!$AO$2:$AO$12,0)),"0", "1")</f>
        <v>0</v>
      </c>
      <c r="AG6569" s="60" t="str">
        <f>IF(ISERROR(MATCH(#REF!,$BA$2:$BA$8,0)),"0", "1")</f>
        <v>0</v>
      </c>
      <c r="AH6569" s="60" t="str">
        <f>IF(ISERROR(MATCH(Passout2023[[#This Row], [Nationality Pakistani/ Foreign]],$D$3:$D$4,0)),"0", "1")</f>
        <v>0</v>
      </c>
    </row>
    <row r="6570">
      <c r="Y6570" s="60" t="str">
        <f>IF(ISERROR(MATCH(Passout2023[[#This Row], [Degree Duration (year)]],$M$3:$M$10,0)),"0", "1")</f>
        <v>0</v>
      </c>
      <c r="Z6570" s="60" t="str">
        <f>IF(ISERROR(MATCH(Passout2023[[#This Row], [Admission Type]],$F$3:$F$6,0)),"0", "1")</f>
        <v>0</v>
      </c>
      <c r="AA6570" s="60" t="str">
        <f>IF(ISERROR(MATCH(Passout2023[[#This Row], [Batch Start Year]],$L$3:$L$25,0)),"0", "1")</f>
        <v>0</v>
      </c>
      <c r="AB6570" s="60" t="str">
        <f>IF(ISERROR(MATCH(Passout2023[[#This Row], [Batch Start Semester]],$K$3:$K$6,0)),"0", "1")</f>
        <v>0</v>
      </c>
      <c r="AC6570" s="60" t="str">
        <f>IF(ISERROR(MATCH([3]!Quota_Std_2022_23[[#This Row], [SESSION_TYPE]],$AX$2:$AX$5,0)),"0", "1")</f>
        <v>0</v>
      </c>
      <c r="AD6570" s="60" t="str">
        <f>IF(ISERROR(MATCH(#REF!,#REF!,0)),"0", "1")</f>
        <v>0</v>
      </c>
      <c r="AE6570" s="60" t="str">
        <f>IF(ISERROR(MATCH([3]!Quota_Std_2022_23[[#This Row], [Gender]],$AN$2:$AN$4,0)),"0", "1")</f>
        <v>0</v>
      </c>
      <c r="AF6570" s="60" t="str">
        <f>IF(ISERROR(MATCH([3]!Quota_Std_2022_23[[#This Row], [Quota Type]],[3]Sheet1!$AO$2:$AO$12,0)),"0", "1")</f>
        <v>0</v>
      </c>
      <c r="AG6570" s="60" t="str">
        <f>IF(ISERROR(MATCH(#REF!,$BA$2:$BA$8,0)),"0", "1")</f>
        <v>0</v>
      </c>
      <c r="AH6570" s="60" t="str">
        <f>IF(ISERROR(MATCH(Passout2023[[#This Row], [Nationality Pakistani/ Foreign]],$D$3:$D$4,0)),"0", "1")</f>
        <v>0</v>
      </c>
    </row>
    <row r="6571">
      <c r="Y6571" s="60" t="str">
        <f>IF(ISERROR(MATCH(Passout2023[[#This Row], [Degree Duration (year)]],$M$3:$M$10,0)),"0", "1")</f>
        <v>0</v>
      </c>
      <c r="Z6571" s="60" t="str">
        <f>IF(ISERROR(MATCH(Passout2023[[#This Row], [Admission Type]],$F$3:$F$6,0)),"0", "1")</f>
        <v>0</v>
      </c>
      <c r="AA6571" s="60" t="str">
        <f>IF(ISERROR(MATCH(Passout2023[[#This Row], [Batch Start Year]],$L$3:$L$25,0)),"0", "1")</f>
        <v>0</v>
      </c>
      <c r="AB6571" s="60" t="str">
        <f>IF(ISERROR(MATCH(Passout2023[[#This Row], [Batch Start Semester]],$K$3:$K$6,0)),"0", "1")</f>
        <v>0</v>
      </c>
      <c r="AC6571" s="60" t="str">
        <f>IF(ISERROR(MATCH([3]!Quota_Std_2022_23[[#This Row], [SESSION_TYPE]],$AX$2:$AX$5,0)),"0", "1")</f>
        <v>0</v>
      </c>
      <c r="AD6571" s="60" t="str">
        <f>IF(ISERROR(MATCH(#REF!,#REF!,0)),"0", "1")</f>
        <v>0</v>
      </c>
      <c r="AE6571" s="60" t="str">
        <f>IF(ISERROR(MATCH([3]!Quota_Std_2022_23[[#This Row], [Gender]],$AN$2:$AN$4,0)),"0", "1")</f>
        <v>0</v>
      </c>
      <c r="AF6571" s="60" t="str">
        <f>IF(ISERROR(MATCH([3]!Quota_Std_2022_23[[#This Row], [Quota Type]],[3]Sheet1!$AO$2:$AO$12,0)),"0", "1")</f>
        <v>0</v>
      </c>
      <c r="AG6571" s="60" t="str">
        <f>IF(ISERROR(MATCH(#REF!,$BA$2:$BA$8,0)),"0", "1")</f>
        <v>0</v>
      </c>
      <c r="AH6571" s="60" t="str">
        <f>IF(ISERROR(MATCH(Passout2023[[#This Row], [Nationality Pakistani/ Foreign]],$D$3:$D$4,0)),"0", "1")</f>
        <v>0</v>
      </c>
    </row>
    <row r="6572">
      <c r="Y6572" s="60" t="str">
        <f>IF(ISERROR(MATCH(Passout2023[[#This Row], [Degree Duration (year)]],$M$3:$M$10,0)),"0", "1")</f>
        <v>0</v>
      </c>
      <c r="Z6572" s="60" t="str">
        <f>IF(ISERROR(MATCH(Passout2023[[#This Row], [Admission Type]],$F$3:$F$6,0)),"0", "1")</f>
        <v>0</v>
      </c>
      <c r="AA6572" s="60" t="str">
        <f>IF(ISERROR(MATCH(Passout2023[[#This Row], [Batch Start Year]],$L$3:$L$25,0)),"0", "1")</f>
        <v>0</v>
      </c>
      <c r="AB6572" s="60" t="str">
        <f>IF(ISERROR(MATCH(Passout2023[[#This Row], [Batch Start Semester]],$K$3:$K$6,0)),"0", "1")</f>
        <v>0</v>
      </c>
      <c r="AC6572" s="60" t="str">
        <f>IF(ISERROR(MATCH([3]!Quota_Std_2022_23[[#This Row], [SESSION_TYPE]],$AX$2:$AX$5,0)),"0", "1")</f>
        <v>0</v>
      </c>
      <c r="AD6572" s="60" t="str">
        <f>IF(ISERROR(MATCH(#REF!,#REF!,0)),"0", "1")</f>
        <v>0</v>
      </c>
      <c r="AE6572" s="60" t="str">
        <f>IF(ISERROR(MATCH([3]!Quota_Std_2022_23[[#This Row], [Gender]],$AN$2:$AN$4,0)),"0", "1")</f>
        <v>0</v>
      </c>
      <c r="AF6572" s="60" t="str">
        <f>IF(ISERROR(MATCH([3]!Quota_Std_2022_23[[#This Row], [Quota Type]],[3]Sheet1!$AO$2:$AO$12,0)),"0", "1")</f>
        <v>0</v>
      </c>
      <c r="AG6572" s="60" t="str">
        <f>IF(ISERROR(MATCH(#REF!,$BA$2:$BA$8,0)),"0", "1")</f>
        <v>0</v>
      </c>
      <c r="AH6572" s="60" t="str">
        <f>IF(ISERROR(MATCH(Passout2023[[#This Row], [Nationality Pakistani/ Foreign]],$D$3:$D$4,0)),"0", "1")</f>
        <v>0</v>
      </c>
    </row>
    <row r="6573">
      <c r="Y6573" s="60" t="str">
        <f>IF(ISERROR(MATCH(Passout2023[[#This Row], [Degree Duration (year)]],$M$3:$M$10,0)),"0", "1")</f>
        <v>0</v>
      </c>
      <c r="Z6573" s="60" t="str">
        <f>IF(ISERROR(MATCH(Passout2023[[#This Row], [Admission Type]],$F$3:$F$6,0)),"0", "1")</f>
        <v>0</v>
      </c>
      <c r="AA6573" s="60" t="str">
        <f>IF(ISERROR(MATCH(Passout2023[[#This Row], [Batch Start Year]],$L$3:$L$25,0)),"0", "1")</f>
        <v>0</v>
      </c>
      <c r="AB6573" s="60" t="str">
        <f>IF(ISERROR(MATCH(Passout2023[[#This Row], [Batch Start Semester]],$K$3:$K$6,0)),"0", "1")</f>
        <v>0</v>
      </c>
      <c r="AC6573" s="60" t="str">
        <f>IF(ISERROR(MATCH([3]!Quota_Std_2022_23[[#This Row], [SESSION_TYPE]],$AX$2:$AX$5,0)),"0", "1")</f>
        <v>0</v>
      </c>
      <c r="AD6573" s="60" t="str">
        <f>IF(ISERROR(MATCH(#REF!,#REF!,0)),"0", "1")</f>
        <v>0</v>
      </c>
      <c r="AE6573" s="60" t="str">
        <f>IF(ISERROR(MATCH([3]!Quota_Std_2022_23[[#This Row], [Gender]],$AN$2:$AN$4,0)),"0", "1")</f>
        <v>0</v>
      </c>
      <c r="AF6573" s="60" t="str">
        <f>IF(ISERROR(MATCH([3]!Quota_Std_2022_23[[#This Row], [Quota Type]],[3]Sheet1!$AO$2:$AO$12,0)),"0", "1")</f>
        <v>0</v>
      </c>
      <c r="AG6573" s="60" t="str">
        <f>IF(ISERROR(MATCH(#REF!,$BA$2:$BA$8,0)),"0", "1")</f>
        <v>0</v>
      </c>
      <c r="AH6573" s="60" t="str">
        <f>IF(ISERROR(MATCH(Passout2023[[#This Row], [Nationality Pakistani/ Foreign]],$D$3:$D$4,0)),"0", "1")</f>
        <v>0</v>
      </c>
    </row>
    <row r="6574">
      <c r="Y6574" s="60" t="str">
        <f>IF(ISERROR(MATCH(Passout2023[[#This Row], [Degree Duration (year)]],$M$3:$M$10,0)),"0", "1")</f>
        <v>0</v>
      </c>
      <c r="Z6574" s="60" t="str">
        <f>IF(ISERROR(MATCH(Passout2023[[#This Row], [Admission Type]],$F$3:$F$6,0)),"0", "1")</f>
        <v>0</v>
      </c>
      <c r="AA6574" s="60" t="str">
        <f>IF(ISERROR(MATCH(Passout2023[[#This Row], [Batch Start Year]],$L$3:$L$25,0)),"0", "1")</f>
        <v>0</v>
      </c>
      <c r="AB6574" s="60" t="str">
        <f>IF(ISERROR(MATCH(Passout2023[[#This Row], [Batch Start Semester]],$K$3:$K$6,0)),"0", "1")</f>
        <v>0</v>
      </c>
      <c r="AC6574" s="60" t="str">
        <f>IF(ISERROR(MATCH([3]!Quota_Std_2022_23[[#This Row], [SESSION_TYPE]],$AX$2:$AX$5,0)),"0", "1")</f>
        <v>0</v>
      </c>
      <c r="AD6574" s="60" t="str">
        <f>IF(ISERROR(MATCH(#REF!,#REF!,0)),"0", "1")</f>
        <v>0</v>
      </c>
      <c r="AE6574" s="60" t="str">
        <f>IF(ISERROR(MATCH([3]!Quota_Std_2022_23[[#This Row], [Gender]],$AN$2:$AN$4,0)),"0", "1")</f>
        <v>0</v>
      </c>
      <c r="AF6574" s="60" t="str">
        <f>IF(ISERROR(MATCH([3]!Quota_Std_2022_23[[#This Row], [Quota Type]],[3]Sheet1!$AO$2:$AO$12,0)),"0", "1")</f>
        <v>0</v>
      </c>
      <c r="AG6574" s="60" t="str">
        <f>IF(ISERROR(MATCH(#REF!,$BA$2:$BA$8,0)),"0", "1")</f>
        <v>0</v>
      </c>
      <c r="AH6574" s="60" t="str">
        <f>IF(ISERROR(MATCH(Passout2023[[#This Row], [Nationality Pakistani/ Foreign]],$D$3:$D$4,0)),"0", "1")</f>
        <v>0</v>
      </c>
    </row>
    <row r="6575">
      <c r="Y6575" s="60" t="str">
        <f>IF(ISERROR(MATCH(Passout2023[[#This Row], [Degree Duration (year)]],$M$3:$M$10,0)),"0", "1")</f>
        <v>0</v>
      </c>
      <c r="Z6575" s="60" t="str">
        <f>IF(ISERROR(MATCH(Passout2023[[#This Row], [Admission Type]],$F$3:$F$6,0)),"0", "1")</f>
        <v>0</v>
      </c>
      <c r="AA6575" s="60" t="str">
        <f>IF(ISERROR(MATCH(Passout2023[[#This Row], [Batch Start Year]],$L$3:$L$25,0)),"0", "1")</f>
        <v>0</v>
      </c>
      <c r="AB6575" s="60" t="str">
        <f>IF(ISERROR(MATCH(Passout2023[[#This Row], [Batch Start Semester]],$K$3:$K$6,0)),"0", "1")</f>
        <v>0</v>
      </c>
      <c r="AC6575" s="60" t="str">
        <f>IF(ISERROR(MATCH([3]!Quota_Std_2022_23[[#This Row], [SESSION_TYPE]],$AX$2:$AX$5,0)),"0", "1")</f>
        <v>0</v>
      </c>
      <c r="AD6575" s="60" t="str">
        <f>IF(ISERROR(MATCH(#REF!,#REF!,0)),"0", "1")</f>
        <v>0</v>
      </c>
      <c r="AE6575" s="60" t="str">
        <f>IF(ISERROR(MATCH([3]!Quota_Std_2022_23[[#This Row], [Gender]],$AN$2:$AN$4,0)),"0", "1")</f>
        <v>0</v>
      </c>
      <c r="AF6575" s="60" t="str">
        <f>IF(ISERROR(MATCH([3]!Quota_Std_2022_23[[#This Row], [Quota Type]],[3]Sheet1!$AO$2:$AO$12,0)),"0", "1")</f>
        <v>0</v>
      </c>
      <c r="AG6575" s="60" t="str">
        <f>IF(ISERROR(MATCH(#REF!,$BA$2:$BA$8,0)),"0", "1")</f>
        <v>0</v>
      </c>
      <c r="AH6575" s="60" t="str">
        <f>IF(ISERROR(MATCH(Passout2023[[#This Row], [Nationality Pakistani/ Foreign]],$D$3:$D$4,0)),"0", "1")</f>
        <v>0</v>
      </c>
    </row>
    <row r="6576">
      <c r="Y6576" s="60" t="str">
        <f>IF(ISERROR(MATCH(Passout2023[[#This Row], [Degree Duration (year)]],$M$3:$M$10,0)),"0", "1")</f>
        <v>0</v>
      </c>
      <c r="Z6576" s="60" t="str">
        <f>IF(ISERROR(MATCH(Passout2023[[#This Row], [Admission Type]],$F$3:$F$6,0)),"0", "1")</f>
        <v>0</v>
      </c>
      <c r="AA6576" s="60" t="str">
        <f>IF(ISERROR(MATCH(Passout2023[[#This Row], [Batch Start Year]],$L$3:$L$25,0)),"0", "1")</f>
        <v>0</v>
      </c>
      <c r="AB6576" s="60" t="str">
        <f>IF(ISERROR(MATCH(Passout2023[[#This Row], [Batch Start Semester]],$K$3:$K$6,0)),"0", "1")</f>
        <v>0</v>
      </c>
      <c r="AC6576" s="60" t="str">
        <f>IF(ISERROR(MATCH([3]!Quota_Std_2022_23[[#This Row], [SESSION_TYPE]],$AX$2:$AX$5,0)),"0", "1")</f>
        <v>0</v>
      </c>
      <c r="AD6576" s="60" t="str">
        <f>IF(ISERROR(MATCH(#REF!,#REF!,0)),"0", "1")</f>
        <v>0</v>
      </c>
      <c r="AE6576" s="60" t="str">
        <f>IF(ISERROR(MATCH([3]!Quota_Std_2022_23[[#This Row], [Gender]],$AN$2:$AN$4,0)),"0", "1")</f>
        <v>0</v>
      </c>
      <c r="AF6576" s="60" t="str">
        <f>IF(ISERROR(MATCH([3]!Quota_Std_2022_23[[#This Row], [Quota Type]],[3]Sheet1!$AO$2:$AO$12,0)),"0", "1")</f>
        <v>0</v>
      </c>
      <c r="AG6576" s="60" t="str">
        <f>IF(ISERROR(MATCH(#REF!,$BA$2:$BA$8,0)),"0", "1")</f>
        <v>0</v>
      </c>
      <c r="AH6576" s="60" t="str">
        <f>IF(ISERROR(MATCH(Passout2023[[#This Row], [Nationality Pakistani/ Foreign]],$D$3:$D$4,0)),"0", "1")</f>
        <v>0</v>
      </c>
    </row>
    <row r="6577">
      <c r="Y6577" s="60" t="str">
        <f>IF(ISERROR(MATCH(Passout2023[[#This Row], [Degree Duration (year)]],$M$3:$M$10,0)),"0", "1")</f>
        <v>0</v>
      </c>
      <c r="Z6577" s="60" t="str">
        <f>IF(ISERROR(MATCH(Passout2023[[#This Row], [Admission Type]],$F$3:$F$6,0)),"0", "1")</f>
        <v>0</v>
      </c>
      <c r="AA6577" s="60" t="str">
        <f>IF(ISERROR(MATCH(Passout2023[[#This Row], [Batch Start Year]],$L$3:$L$25,0)),"0", "1")</f>
        <v>0</v>
      </c>
      <c r="AB6577" s="60" t="str">
        <f>IF(ISERROR(MATCH(Passout2023[[#This Row], [Batch Start Semester]],$K$3:$K$6,0)),"0", "1")</f>
        <v>0</v>
      </c>
      <c r="AC6577" s="60" t="str">
        <f>IF(ISERROR(MATCH([3]!Quota_Std_2022_23[[#This Row], [SESSION_TYPE]],$AX$2:$AX$5,0)),"0", "1")</f>
        <v>0</v>
      </c>
      <c r="AD6577" s="60" t="str">
        <f>IF(ISERROR(MATCH(#REF!,#REF!,0)),"0", "1")</f>
        <v>0</v>
      </c>
      <c r="AE6577" s="60" t="str">
        <f>IF(ISERROR(MATCH([3]!Quota_Std_2022_23[[#This Row], [Gender]],$AN$2:$AN$4,0)),"0", "1")</f>
        <v>0</v>
      </c>
      <c r="AF6577" s="60" t="str">
        <f>IF(ISERROR(MATCH([3]!Quota_Std_2022_23[[#This Row], [Quota Type]],[3]Sheet1!$AO$2:$AO$12,0)),"0", "1")</f>
        <v>0</v>
      </c>
      <c r="AG6577" s="60" t="str">
        <f>IF(ISERROR(MATCH(#REF!,$BA$2:$BA$8,0)),"0", "1")</f>
        <v>0</v>
      </c>
      <c r="AH6577" s="60" t="str">
        <f>IF(ISERROR(MATCH(Passout2023[[#This Row], [Nationality Pakistani/ Foreign]],$D$3:$D$4,0)),"0", "1")</f>
        <v>0</v>
      </c>
    </row>
    <row r="6578">
      <c r="Y6578" s="60" t="str">
        <f>IF(ISERROR(MATCH(Passout2023[[#This Row], [Degree Duration (year)]],$M$3:$M$10,0)),"0", "1")</f>
        <v>0</v>
      </c>
      <c r="Z6578" s="60" t="str">
        <f>IF(ISERROR(MATCH(Passout2023[[#This Row], [Admission Type]],$F$3:$F$6,0)),"0", "1")</f>
        <v>0</v>
      </c>
      <c r="AA6578" s="60" t="str">
        <f>IF(ISERROR(MATCH(Passout2023[[#This Row], [Batch Start Year]],$L$3:$L$25,0)),"0", "1")</f>
        <v>0</v>
      </c>
      <c r="AB6578" s="60" t="str">
        <f>IF(ISERROR(MATCH(Passout2023[[#This Row], [Batch Start Semester]],$K$3:$K$6,0)),"0", "1")</f>
        <v>0</v>
      </c>
      <c r="AC6578" s="60" t="str">
        <f>IF(ISERROR(MATCH([3]!Quota_Std_2022_23[[#This Row], [SESSION_TYPE]],$AX$2:$AX$5,0)),"0", "1")</f>
        <v>0</v>
      </c>
      <c r="AD6578" s="60" t="str">
        <f>IF(ISERROR(MATCH(#REF!,#REF!,0)),"0", "1")</f>
        <v>0</v>
      </c>
      <c r="AE6578" s="60" t="str">
        <f>IF(ISERROR(MATCH([3]!Quota_Std_2022_23[[#This Row], [Gender]],$AN$2:$AN$4,0)),"0", "1")</f>
        <v>0</v>
      </c>
      <c r="AF6578" s="60" t="str">
        <f>IF(ISERROR(MATCH([3]!Quota_Std_2022_23[[#This Row], [Quota Type]],[3]Sheet1!$AO$2:$AO$12,0)),"0", "1")</f>
        <v>0</v>
      </c>
      <c r="AG6578" s="60" t="str">
        <f>IF(ISERROR(MATCH(#REF!,$BA$2:$BA$8,0)),"0", "1")</f>
        <v>0</v>
      </c>
      <c r="AH6578" s="60" t="str">
        <f>IF(ISERROR(MATCH(Passout2023[[#This Row], [Nationality Pakistani/ Foreign]],$D$3:$D$4,0)),"0", "1")</f>
        <v>0</v>
      </c>
    </row>
    <row r="6579">
      <c r="Y6579" s="60" t="str">
        <f>IF(ISERROR(MATCH(Passout2023[[#This Row], [Degree Duration (year)]],$M$3:$M$10,0)),"0", "1")</f>
        <v>0</v>
      </c>
      <c r="Z6579" s="60" t="str">
        <f>IF(ISERROR(MATCH(Passout2023[[#This Row], [Admission Type]],$F$3:$F$6,0)),"0", "1")</f>
        <v>0</v>
      </c>
      <c r="AA6579" s="60" t="str">
        <f>IF(ISERROR(MATCH(Passout2023[[#This Row], [Batch Start Year]],$L$3:$L$25,0)),"0", "1")</f>
        <v>0</v>
      </c>
      <c r="AB6579" s="60" t="str">
        <f>IF(ISERROR(MATCH(Passout2023[[#This Row], [Batch Start Semester]],$K$3:$K$6,0)),"0", "1")</f>
        <v>0</v>
      </c>
      <c r="AC6579" s="60" t="str">
        <f>IF(ISERROR(MATCH([3]!Quota_Std_2022_23[[#This Row], [SESSION_TYPE]],$AX$2:$AX$5,0)),"0", "1")</f>
        <v>0</v>
      </c>
      <c r="AD6579" s="60" t="str">
        <f>IF(ISERROR(MATCH(#REF!,#REF!,0)),"0", "1")</f>
        <v>0</v>
      </c>
      <c r="AE6579" s="60" t="str">
        <f>IF(ISERROR(MATCH([3]!Quota_Std_2022_23[[#This Row], [Gender]],$AN$2:$AN$4,0)),"0", "1")</f>
        <v>0</v>
      </c>
      <c r="AF6579" s="60" t="str">
        <f>IF(ISERROR(MATCH([3]!Quota_Std_2022_23[[#This Row], [Quota Type]],[3]Sheet1!$AO$2:$AO$12,0)),"0", "1")</f>
        <v>0</v>
      </c>
      <c r="AG6579" s="60" t="str">
        <f>IF(ISERROR(MATCH(#REF!,$BA$2:$BA$8,0)),"0", "1")</f>
        <v>0</v>
      </c>
      <c r="AH6579" s="60" t="str">
        <f>IF(ISERROR(MATCH(Passout2023[[#This Row], [Nationality Pakistani/ Foreign]],$D$3:$D$4,0)),"0", "1")</f>
        <v>0</v>
      </c>
    </row>
    <row r="6580">
      <c r="Y6580" s="60" t="str">
        <f>IF(ISERROR(MATCH(Passout2023[[#This Row], [Degree Duration (year)]],$M$3:$M$10,0)),"0", "1")</f>
        <v>0</v>
      </c>
      <c r="Z6580" s="60" t="str">
        <f>IF(ISERROR(MATCH(Passout2023[[#This Row], [Admission Type]],$F$3:$F$6,0)),"0", "1")</f>
        <v>0</v>
      </c>
      <c r="AA6580" s="60" t="str">
        <f>IF(ISERROR(MATCH(Passout2023[[#This Row], [Batch Start Year]],$L$3:$L$25,0)),"0", "1")</f>
        <v>0</v>
      </c>
      <c r="AB6580" s="60" t="str">
        <f>IF(ISERROR(MATCH(Passout2023[[#This Row], [Batch Start Semester]],$K$3:$K$6,0)),"0", "1")</f>
        <v>0</v>
      </c>
      <c r="AC6580" s="60" t="str">
        <f>IF(ISERROR(MATCH([3]!Quota_Std_2022_23[[#This Row], [SESSION_TYPE]],$AX$2:$AX$5,0)),"0", "1")</f>
        <v>0</v>
      </c>
      <c r="AD6580" s="60" t="str">
        <f>IF(ISERROR(MATCH(#REF!,#REF!,0)),"0", "1")</f>
        <v>0</v>
      </c>
      <c r="AE6580" s="60" t="str">
        <f>IF(ISERROR(MATCH([3]!Quota_Std_2022_23[[#This Row], [Gender]],$AN$2:$AN$4,0)),"0", "1")</f>
        <v>0</v>
      </c>
      <c r="AF6580" s="60" t="str">
        <f>IF(ISERROR(MATCH([3]!Quota_Std_2022_23[[#This Row], [Quota Type]],[3]Sheet1!$AO$2:$AO$12,0)),"0", "1")</f>
        <v>0</v>
      </c>
      <c r="AG6580" s="60" t="str">
        <f>IF(ISERROR(MATCH(#REF!,$BA$2:$BA$8,0)),"0", "1")</f>
        <v>0</v>
      </c>
      <c r="AH6580" s="60" t="str">
        <f>IF(ISERROR(MATCH(Passout2023[[#This Row], [Nationality Pakistani/ Foreign]],$D$3:$D$4,0)),"0", "1")</f>
        <v>0</v>
      </c>
    </row>
    <row r="6581">
      <c r="Y6581" s="60" t="str">
        <f>IF(ISERROR(MATCH(Passout2023[[#This Row], [Degree Duration (year)]],$M$3:$M$10,0)),"0", "1")</f>
        <v>0</v>
      </c>
      <c r="Z6581" s="60" t="str">
        <f>IF(ISERROR(MATCH(Passout2023[[#This Row], [Admission Type]],$F$3:$F$6,0)),"0", "1")</f>
        <v>0</v>
      </c>
      <c r="AA6581" s="60" t="str">
        <f>IF(ISERROR(MATCH(Passout2023[[#This Row], [Batch Start Year]],$L$3:$L$25,0)),"0", "1")</f>
        <v>0</v>
      </c>
      <c r="AB6581" s="60" t="str">
        <f>IF(ISERROR(MATCH(Passout2023[[#This Row], [Batch Start Semester]],$K$3:$K$6,0)),"0", "1")</f>
        <v>0</v>
      </c>
      <c r="AC6581" s="60" t="str">
        <f>IF(ISERROR(MATCH([3]!Quota_Std_2022_23[[#This Row], [SESSION_TYPE]],$AX$2:$AX$5,0)),"0", "1")</f>
        <v>0</v>
      </c>
      <c r="AD6581" s="60" t="str">
        <f>IF(ISERROR(MATCH(#REF!,#REF!,0)),"0", "1")</f>
        <v>0</v>
      </c>
      <c r="AE6581" s="60" t="str">
        <f>IF(ISERROR(MATCH([3]!Quota_Std_2022_23[[#This Row], [Gender]],$AN$2:$AN$4,0)),"0", "1")</f>
        <v>0</v>
      </c>
      <c r="AF6581" s="60" t="str">
        <f>IF(ISERROR(MATCH([3]!Quota_Std_2022_23[[#This Row], [Quota Type]],[3]Sheet1!$AO$2:$AO$12,0)),"0", "1")</f>
        <v>0</v>
      </c>
      <c r="AG6581" s="60" t="str">
        <f>IF(ISERROR(MATCH(#REF!,$BA$2:$BA$8,0)),"0", "1")</f>
        <v>0</v>
      </c>
      <c r="AH6581" s="60" t="str">
        <f>IF(ISERROR(MATCH(Passout2023[[#This Row], [Nationality Pakistani/ Foreign]],$D$3:$D$4,0)),"0", "1")</f>
        <v>0</v>
      </c>
    </row>
    <row r="6582">
      <c r="Y6582" s="60" t="str">
        <f>IF(ISERROR(MATCH(Passout2023[[#This Row], [Degree Duration (year)]],$M$3:$M$10,0)),"0", "1")</f>
        <v>0</v>
      </c>
      <c r="Z6582" s="60" t="str">
        <f>IF(ISERROR(MATCH(Passout2023[[#This Row], [Admission Type]],$F$3:$F$6,0)),"0", "1")</f>
        <v>0</v>
      </c>
      <c r="AA6582" s="60" t="str">
        <f>IF(ISERROR(MATCH(Passout2023[[#This Row], [Batch Start Year]],$L$3:$L$25,0)),"0", "1")</f>
        <v>0</v>
      </c>
      <c r="AB6582" s="60" t="str">
        <f>IF(ISERROR(MATCH(Passout2023[[#This Row], [Batch Start Semester]],$K$3:$K$6,0)),"0", "1")</f>
        <v>0</v>
      </c>
      <c r="AC6582" s="60" t="str">
        <f>IF(ISERROR(MATCH([3]!Quota_Std_2022_23[[#This Row], [SESSION_TYPE]],$AX$2:$AX$5,0)),"0", "1")</f>
        <v>0</v>
      </c>
      <c r="AD6582" s="60" t="str">
        <f>IF(ISERROR(MATCH(#REF!,#REF!,0)),"0", "1")</f>
        <v>0</v>
      </c>
      <c r="AE6582" s="60" t="str">
        <f>IF(ISERROR(MATCH([3]!Quota_Std_2022_23[[#This Row], [Gender]],$AN$2:$AN$4,0)),"0", "1")</f>
        <v>0</v>
      </c>
      <c r="AF6582" s="60" t="str">
        <f>IF(ISERROR(MATCH([3]!Quota_Std_2022_23[[#This Row], [Quota Type]],[3]Sheet1!$AO$2:$AO$12,0)),"0", "1")</f>
        <v>0</v>
      </c>
      <c r="AG6582" s="60" t="str">
        <f>IF(ISERROR(MATCH(#REF!,$BA$2:$BA$8,0)),"0", "1")</f>
        <v>0</v>
      </c>
      <c r="AH6582" s="60" t="str">
        <f>IF(ISERROR(MATCH(Passout2023[[#This Row], [Nationality Pakistani/ Foreign]],$D$3:$D$4,0)),"0", "1")</f>
        <v>0</v>
      </c>
    </row>
    <row r="6583">
      <c r="Y6583" s="60" t="str">
        <f>IF(ISERROR(MATCH(Passout2023[[#This Row], [Degree Duration (year)]],$M$3:$M$10,0)),"0", "1")</f>
        <v>0</v>
      </c>
      <c r="Z6583" s="60" t="str">
        <f>IF(ISERROR(MATCH(Passout2023[[#This Row], [Admission Type]],$F$3:$F$6,0)),"0", "1")</f>
        <v>0</v>
      </c>
      <c r="AA6583" s="60" t="str">
        <f>IF(ISERROR(MATCH(Passout2023[[#This Row], [Batch Start Year]],$L$3:$L$25,0)),"0", "1")</f>
        <v>0</v>
      </c>
      <c r="AB6583" s="60" t="str">
        <f>IF(ISERROR(MATCH(Passout2023[[#This Row], [Batch Start Semester]],$K$3:$K$6,0)),"0", "1")</f>
        <v>0</v>
      </c>
      <c r="AC6583" s="60" t="str">
        <f>IF(ISERROR(MATCH([3]!Quota_Std_2022_23[[#This Row], [SESSION_TYPE]],$AX$2:$AX$5,0)),"0", "1")</f>
        <v>0</v>
      </c>
      <c r="AD6583" s="60" t="str">
        <f>IF(ISERROR(MATCH(#REF!,#REF!,0)),"0", "1")</f>
        <v>0</v>
      </c>
      <c r="AE6583" s="60" t="str">
        <f>IF(ISERROR(MATCH([3]!Quota_Std_2022_23[[#This Row], [Gender]],$AN$2:$AN$4,0)),"0", "1")</f>
        <v>0</v>
      </c>
      <c r="AF6583" s="60" t="str">
        <f>IF(ISERROR(MATCH([3]!Quota_Std_2022_23[[#This Row], [Quota Type]],[3]Sheet1!$AO$2:$AO$12,0)),"0", "1")</f>
        <v>0</v>
      </c>
      <c r="AG6583" s="60" t="str">
        <f>IF(ISERROR(MATCH(#REF!,$BA$2:$BA$8,0)),"0", "1")</f>
        <v>0</v>
      </c>
      <c r="AH6583" s="60" t="str">
        <f>IF(ISERROR(MATCH(Passout2023[[#This Row], [Nationality Pakistani/ Foreign]],$D$3:$D$4,0)),"0", "1")</f>
        <v>0</v>
      </c>
    </row>
    <row r="6584">
      <c r="Y6584" s="60" t="str">
        <f>IF(ISERROR(MATCH(Passout2023[[#This Row], [Degree Duration (year)]],$M$3:$M$10,0)),"0", "1")</f>
        <v>0</v>
      </c>
      <c r="Z6584" s="60" t="str">
        <f>IF(ISERROR(MATCH(Passout2023[[#This Row], [Admission Type]],$F$3:$F$6,0)),"0", "1")</f>
        <v>0</v>
      </c>
      <c r="AA6584" s="60" t="str">
        <f>IF(ISERROR(MATCH(Passout2023[[#This Row], [Batch Start Year]],$L$3:$L$25,0)),"0", "1")</f>
        <v>0</v>
      </c>
      <c r="AB6584" s="60" t="str">
        <f>IF(ISERROR(MATCH(Passout2023[[#This Row], [Batch Start Semester]],$K$3:$K$6,0)),"0", "1")</f>
        <v>0</v>
      </c>
      <c r="AC6584" s="60" t="str">
        <f>IF(ISERROR(MATCH([3]!Quota_Std_2022_23[[#This Row], [SESSION_TYPE]],$AX$2:$AX$5,0)),"0", "1")</f>
        <v>0</v>
      </c>
      <c r="AD6584" s="60" t="str">
        <f>IF(ISERROR(MATCH(#REF!,#REF!,0)),"0", "1")</f>
        <v>0</v>
      </c>
      <c r="AE6584" s="60" t="str">
        <f>IF(ISERROR(MATCH([3]!Quota_Std_2022_23[[#This Row], [Gender]],$AN$2:$AN$4,0)),"0", "1")</f>
        <v>0</v>
      </c>
      <c r="AF6584" s="60" t="str">
        <f>IF(ISERROR(MATCH([3]!Quota_Std_2022_23[[#This Row], [Quota Type]],[3]Sheet1!$AO$2:$AO$12,0)),"0", "1")</f>
        <v>0</v>
      </c>
      <c r="AG6584" s="60" t="str">
        <f>IF(ISERROR(MATCH(#REF!,$BA$2:$BA$8,0)),"0", "1")</f>
        <v>0</v>
      </c>
      <c r="AH6584" s="60" t="str">
        <f>IF(ISERROR(MATCH(Passout2023[[#This Row], [Nationality Pakistani/ Foreign]],$D$3:$D$4,0)),"0", "1")</f>
        <v>0</v>
      </c>
    </row>
    <row r="6585">
      <c r="Y6585" s="60" t="str">
        <f>IF(ISERROR(MATCH(Passout2023[[#This Row], [Degree Duration (year)]],$M$3:$M$10,0)),"0", "1")</f>
        <v>0</v>
      </c>
      <c r="Z6585" s="60" t="str">
        <f>IF(ISERROR(MATCH(Passout2023[[#This Row], [Admission Type]],$F$3:$F$6,0)),"0", "1")</f>
        <v>0</v>
      </c>
      <c r="AA6585" s="60" t="str">
        <f>IF(ISERROR(MATCH(Passout2023[[#This Row], [Batch Start Year]],$L$3:$L$25,0)),"0", "1")</f>
        <v>0</v>
      </c>
      <c r="AB6585" s="60" t="str">
        <f>IF(ISERROR(MATCH(Passout2023[[#This Row], [Batch Start Semester]],$K$3:$K$6,0)),"0", "1")</f>
        <v>0</v>
      </c>
      <c r="AC6585" s="60" t="str">
        <f>IF(ISERROR(MATCH([3]!Quota_Std_2022_23[[#This Row], [SESSION_TYPE]],$AX$2:$AX$5,0)),"0", "1")</f>
        <v>0</v>
      </c>
      <c r="AD6585" s="60" t="str">
        <f>IF(ISERROR(MATCH(#REF!,#REF!,0)),"0", "1")</f>
        <v>0</v>
      </c>
      <c r="AE6585" s="60" t="str">
        <f>IF(ISERROR(MATCH([3]!Quota_Std_2022_23[[#This Row], [Gender]],$AN$2:$AN$4,0)),"0", "1")</f>
        <v>0</v>
      </c>
      <c r="AF6585" s="60" t="str">
        <f>IF(ISERROR(MATCH([3]!Quota_Std_2022_23[[#This Row], [Quota Type]],[3]Sheet1!$AO$2:$AO$12,0)),"0", "1")</f>
        <v>0</v>
      </c>
      <c r="AG6585" s="60" t="str">
        <f>IF(ISERROR(MATCH(#REF!,$BA$2:$BA$8,0)),"0", "1")</f>
        <v>0</v>
      </c>
      <c r="AH6585" s="60" t="str">
        <f>IF(ISERROR(MATCH(Passout2023[[#This Row], [Nationality Pakistani/ Foreign]],$D$3:$D$4,0)),"0", "1")</f>
        <v>0</v>
      </c>
    </row>
    <row r="6586">
      <c r="Y6586" s="60" t="str">
        <f>IF(ISERROR(MATCH(Passout2023[[#This Row], [Degree Duration (year)]],$M$3:$M$10,0)),"0", "1")</f>
        <v>0</v>
      </c>
      <c r="Z6586" s="60" t="str">
        <f>IF(ISERROR(MATCH(Passout2023[[#This Row], [Admission Type]],$F$3:$F$6,0)),"0", "1")</f>
        <v>0</v>
      </c>
      <c r="AA6586" s="60" t="str">
        <f>IF(ISERROR(MATCH(Passout2023[[#This Row], [Batch Start Year]],$L$3:$L$25,0)),"0", "1")</f>
        <v>0</v>
      </c>
      <c r="AB6586" s="60" t="str">
        <f>IF(ISERROR(MATCH(Passout2023[[#This Row], [Batch Start Semester]],$K$3:$K$6,0)),"0", "1")</f>
        <v>0</v>
      </c>
      <c r="AC6586" s="60" t="str">
        <f>IF(ISERROR(MATCH([3]!Quota_Std_2022_23[[#This Row], [SESSION_TYPE]],$AX$2:$AX$5,0)),"0", "1")</f>
        <v>0</v>
      </c>
      <c r="AD6586" s="60" t="str">
        <f>IF(ISERROR(MATCH(#REF!,#REF!,0)),"0", "1")</f>
        <v>0</v>
      </c>
      <c r="AE6586" s="60" t="str">
        <f>IF(ISERROR(MATCH([3]!Quota_Std_2022_23[[#This Row], [Gender]],$AN$2:$AN$4,0)),"0", "1")</f>
        <v>0</v>
      </c>
      <c r="AF6586" s="60" t="str">
        <f>IF(ISERROR(MATCH([3]!Quota_Std_2022_23[[#This Row], [Quota Type]],[3]Sheet1!$AO$2:$AO$12,0)),"0", "1")</f>
        <v>0</v>
      </c>
      <c r="AG6586" s="60" t="str">
        <f>IF(ISERROR(MATCH(#REF!,$BA$2:$BA$8,0)),"0", "1")</f>
        <v>0</v>
      </c>
      <c r="AH6586" s="60" t="str">
        <f>IF(ISERROR(MATCH(Passout2023[[#This Row], [Nationality Pakistani/ Foreign]],$D$3:$D$4,0)),"0", "1")</f>
        <v>0</v>
      </c>
    </row>
    <row r="6587">
      <c r="Y6587" s="60" t="str">
        <f>IF(ISERROR(MATCH(Passout2023[[#This Row], [Degree Duration (year)]],$M$3:$M$10,0)),"0", "1")</f>
        <v>0</v>
      </c>
      <c r="Z6587" s="60" t="str">
        <f>IF(ISERROR(MATCH(Passout2023[[#This Row], [Admission Type]],$F$3:$F$6,0)),"0", "1")</f>
        <v>0</v>
      </c>
      <c r="AA6587" s="60" t="str">
        <f>IF(ISERROR(MATCH(Passout2023[[#This Row], [Batch Start Year]],$L$3:$L$25,0)),"0", "1")</f>
        <v>0</v>
      </c>
      <c r="AB6587" s="60" t="str">
        <f>IF(ISERROR(MATCH(Passout2023[[#This Row], [Batch Start Semester]],$K$3:$K$6,0)),"0", "1")</f>
        <v>0</v>
      </c>
      <c r="AC6587" s="60" t="str">
        <f>IF(ISERROR(MATCH([3]!Quota_Std_2022_23[[#This Row], [SESSION_TYPE]],$AX$2:$AX$5,0)),"0", "1")</f>
        <v>0</v>
      </c>
      <c r="AD6587" s="60" t="str">
        <f>IF(ISERROR(MATCH(#REF!,#REF!,0)),"0", "1")</f>
        <v>0</v>
      </c>
      <c r="AE6587" s="60" t="str">
        <f>IF(ISERROR(MATCH([3]!Quota_Std_2022_23[[#This Row], [Gender]],$AN$2:$AN$4,0)),"0", "1")</f>
        <v>0</v>
      </c>
      <c r="AF6587" s="60" t="str">
        <f>IF(ISERROR(MATCH([3]!Quota_Std_2022_23[[#This Row], [Quota Type]],[3]Sheet1!$AO$2:$AO$12,0)),"0", "1")</f>
        <v>0</v>
      </c>
      <c r="AG6587" s="60" t="str">
        <f>IF(ISERROR(MATCH(#REF!,$BA$2:$BA$8,0)),"0", "1")</f>
        <v>0</v>
      </c>
      <c r="AH6587" s="60" t="str">
        <f>IF(ISERROR(MATCH(Passout2023[[#This Row], [Nationality Pakistani/ Foreign]],$D$3:$D$4,0)),"0", "1")</f>
        <v>0</v>
      </c>
    </row>
    <row r="6588">
      <c r="Y6588" s="60" t="str">
        <f>IF(ISERROR(MATCH(Passout2023[[#This Row], [Degree Duration (year)]],$M$3:$M$10,0)),"0", "1")</f>
        <v>0</v>
      </c>
      <c r="Z6588" s="60" t="str">
        <f>IF(ISERROR(MATCH(Passout2023[[#This Row], [Admission Type]],$F$3:$F$6,0)),"0", "1")</f>
        <v>0</v>
      </c>
      <c r="AA6588" s="60" t="str">
        <f>IF(ISERROR(MATCH(Passout2023[[#This Row], [Batch Start Year]],$L$3:$L$25,0)),"0", "1")</f>
        <v>0</v>
      </c>
      <c r="AB6588" s="60" t="str">
        <f>IF(ISERROR(MATCH(Passout2023[[#This Row], [Batch Start Semester]],$K$3:$K$6,0)),"0", "1")</f>
        <v>0</v>
      </c>
      <c r="AC6588" s="60" t="str">
        <f>IF(ISERROR(MATCH([3]!Quota_Std_2022_23[[#This Row], [SESSION_TYPE]],$AX$2:$AX$5,0)),"0", "1")</f>
        <v>0</v>
      </c>
      <c r="AD6588" s="60" t="str">
        <f>IF(ISERROR(MATCH(#REF!,#REF!,0)),"0", "1")</f>
        <v>0</v>
      </c>
      <c r="AE6588" s="60" t="str">
        <f>IF(ISERROR(MATCH([3]!Quota_Std_2022_23[[#This Row], [Gender]],$AN$2:$AN$4,0)),"0", "1")</f>
        <v>0</v>
      </c>
      <c r="AF6588" s="60" t="str">
        <f>IF(ISERROR(MATCH([3]!Quota_Std_2022_23[[#This Row], [Quota Type]],[3]Sheet1!$AO$2:$AO$12,0)),"0", "1")</f>
        <v>0</v>
      </c>
      <c r="AG6588" s="60" t="str">
        <f>IF(ISERROR(MATCH(#REF!,$BA$2:$BA$8,0)),"0", "1")</f>
        <v>0</v>
      </c>
      <c r="AH6588" s="60" t="str">
        <f>IF(ISERROR(MATCH(Passout2023[[#This Row], [Nationality Pakistani/ Foreign]],$D$3:$D$4,0)),"0", "1")</f>
        <v>0</v>
      </c>
    </row>
    <row r="6589">
      <c r="Y6589" s="60" t="str">
        <f>IF(ISERROR(MATCH(Passout2023[[#This Row], [Degree Duration (year)]],$M$3:$M$10,0)),"0", "1")</f>
        <v>0</v>
      </c>
      <c r="Z6589" s="60" t="str">
        <f>IF(ISERROR(MATCH(Passout2023[[#This Row], [Admission Type]],$F$3:$F$6,0)),"0", "1")</f>
        <v>0</v>
      </c>
      <c r="AA6589" s="60" t="str">
        <f>IF(ISERROR(MATCH(Passout2023[[#This Row], [Batch Start Year]],$L$3:$L$25,0)),"0", "1")</f>
        <v>0</v>
      </c>
      <c r="AB6589" s="60" t="str">
        <f>IF(ISERROR(MATCH(Passout2023[[#This Row], [Batch Start Semester]],$K$3:$K$6,0)),"0", "1")</f>
        <v>0</v>
      </c>
      <c r="AC6589" s="60" t="str">
        <f>IF(ISERROR(MATCH([3]!Quota_Std_2022_23[[#This Row], [SESSION_TYPE]],$AX$2:$AX$5,0)),"0", "1")</f>
        <v>0</v>
      </c>
      <c r="AD6589" s="60" t="str">
        <f>IF(ISERROR(MATCH(#REF!,#REF!,0)),"0", "1")</f>
        <v>0</v>
      </c>
      <c r="AE6589" s="60" t="str">
        <f>IF(ISERROR(MATCH([3]!Quota_Std_2022_23[[#This Row], [Gender]],$AN$2:$AN$4,0)),"0", "1")</f>
        <v>0</v>
      </c>
      <c r="AF6589" s="60" t="str">
        <f>IF(ISERROR(MATCH([3]!Quota_Std_2022_23[[#This Row], [Quota Type]],[3]Sheet1!$AO$2:$AO$12,0)),"0", "1")</f>
        <v>0</v>
      </c>
      <c r="AG6589" s="60" t="str">
        <f>IF(ISERROR(MATCH(#REF!,$BA$2:$BA$8,0)),"0", "1")</f>
        <v>0</v>
      </c>
      <c r="AH6589" s="60" t="str">
        <f>IF(ISERROR(MATCH(Passout2023[[#This Row], [Nationality Pakistani/ Foreign]],$D$3:$D$4,0)),"0", "1")</f>
        <v>0</v>
      </c>
    </row>
    <row r="6590">
      <c r="Y6590" s="60" t="str">
        <f>IF(ISERROR(MATCH(Passout2023[[#This Row], [Degree Duration (year)]],$M$3:$M$10,0)),"0", "1")</f>
        <v>0</v>
      </c>
      <c r="Z6590" s="60" t="str">
        <f>IF(ISERROR(MATCH(Passout2023[[#This Row], [Admission Type]],$F$3:$F$6,0)),"0", "1")</f>
        <v>0</v>
      </c>
      <c r="AA6590" s="60" t="str">
        <f>IF(ISERROR(MATCH(Passout2023[[#This Row], [Batch Start Year]],$L$3:$L$25,0)),"0", "1")</f>
        <v>0</v>
      </c>
      <c r="AB6590" s="60" t="str">
        <f>IF(ISERROR(MATCH(Passout2023[[#This Row], [Batch Start Semester]],$K$3:$K$6,0)),"0", "1")</f>
        <v>0</v>
      </c>
      <c r="AC6590" s="60" t="str">
        <f>IF(ISERROR(MATCH([3]!Quota_Std_2022_23[[#This Row], [SESSION_TYPE]],$AX$2:$AX$5,0)),"0", "1")</f>
        <v>0</v>
      </c>
      <c r="AD6590" s="60" t="str">
        <f>IF(ISERROR(MATCH(#REF!,#REF!,0)),"0", "1")</f>
        <v>0</v>
      </c>
      <c r="AE6590" s="60" t="str">
        <f>IF(ISERROR(MATCH([3]!Quota_Std_2022_23[[#This Row], [Gender]],$AN$2:$AN$4,0)),"0", "1")</f>
        <v>0</v>
      </c>
      <c r="AF6590" s="60" t="str">
        <f>IF(ISERROR(MATCH([3]!Quota_Std_2022_23[[#This Row], [Quota Type]],[3]Sheet1!$AO$2:$AO$12,0)),"0", "1")</f>
        <v>0</v>
      </c>
      <c r="AG6590" s="60" t="str">
        <f>IF(ISERROR(MATCH(#REF!,$BA$2:$BA$8,0)),"0", "1")</f>
        <v>0</v>
      </c>
      <c r="AH6590" s="60" t="str">
        <f>IF(ISERROR(MATCH(Passout2023[[#This Row], [Nationality Pakistani/ Foreign]],$D$3:$D$4,0)),"0", "1")</f>
        <v>0</v>
      </c>
    </row>
    <row r="6591">
      <c r="Y6591" s="60" t="str">
        <f>IF(ISERROR(MATCH(Passout2023[[#This Row], [Degree Duration (year)]],$M$3:$M$10,0)),"0", "1")</f>
        <v>0</v>
      </c>
      <c r="Z6591" s="60" t="str">
        <f>IF(ISERROR(MATCH(Passout2023[[#This Row], [Admission Type]],$F$3:$F$6,0)),"0", "1")</f>
        <v>0</v>
      </c>
      <c r="AA6591" s="60" t="str">
        <f>IF(ISERROR(MATCH(Passout2023[[#This Row], [Batch Start Year]],$L$3:$L$25,0)),"0", "1")</f>
        <v>0</v>
      </c>
      <c r="AB6591" s="60" t="str">
        <f>IF(ISERROR(MATCH(Passout2023[[#This Row], [Batch Start Semester]],$K$3:$K$6,0)),"0", "1")</f>
        <v>0</v>
      </c>
      <c r="AC6591" s="60" t="str">
        <f>IF(ISERROR(MATCH([3]!Quota_Std_2022_23[[#This Row], [SESSION_TYPE]],$AX$2:$AX$5,0)),"0", "1")</f>
        <v>0</v>
      </c>
      <c r="AD6591" s="60" t="str">
        <f>IF(ISERROR(MATCH(#REF!,#REF!,0)),"0", "1")</f>
        <v>0</v>
      </c>
      <c r="AE6591" s="60" t="str">
        <f>IF(ISERROR(MATCH([3]!Quota_Std_2022_23[[#This Row], [Gender]],$AN$2:$AN$4,0)),"0", "1")</f>
        <v>0</v>
      </c>
      <c r="AF6591" s="60" t="str">
        <f>IF(ISERROR(MATCH([3]!Quota_Std_2022_23[[#This Row], [Quota Type]],[3]Sheet1!$AO$2:$AO$12,0)),"0", "1")</f>
        <v>0</v>
      </c>
      <c r="AG6591" s="60" t="str">
        <f>IF(ISERROR(MATCH(#REF!,$BA$2:$BA$8,0)),"0", "1")</f>
        <v>0</v>
      </c>
      <c r="AH6591" s="60" t="str">
        <f>IF(ISERROR(MATCH(Passout2023[[#This Row], [Nationality Pakistani/ Foreign]],$D$3:$D$4,0)),"0", "1")</f>
        <v>0</v>
      </c>
    </row>
    <row r="6592">
      <c r="Y6592" s="60" t="str">
        <f>IF(ISERROR(MATCH(Passout2023[[#This Row], [Degree Duration (year)]],$M$3:$M$10,0)),"0", "1")</f>
        <v>0</v>
      </c>
      <c r="Z6592" s="60" t="str">
        <f>IF(ISERROR(MATCH(Passout2023[[#This Row], [Admission Type]],$F$3:$F$6,0)),"0", "1")</f>
        <v>0</v>
      </c>
      <c r="AA6592" s="60" t="str">
        <f>IF(ISERROR(MATCH(Passout2023[[#This Row], [Batch Start Year]],$L$3:$L$25,0)),"0", "1")</f>
        <v>0</v>
      </c>
      <c r="AB6592" s="60" t="str">
        <f>IF(ISERROR(MATCH(Passout2023[[#This Row], [Batch Start Semester]],$K$3:$K$6,0)),"0", "1")</f>
        <v>0</v>
      </c>
      <c r="AC6592" s="60" t="str">
        <f>IF(ISERROR(MATCH([3]!Quota_Std_2022_23[[#This Row], [SESSION_TYPE]],$AX$2:$AX$5,0)),"0", "1")</f>
        <v>0</v>
      </c>
      <c r="AD6592" s="60" t="str">
        <f>IF(ISERROR(MATCH(#REF!,#REF!,0)),"0", "1")</f>
        <v>0</v>
      </c>
      <c r="AE6592" s="60" t="str">
        <f>IF(ISERROR(MATCH([3]!Quota_Std_2022_23[[#This Row], [Gender]],$AN$2:$AN$4,0)),"0", "1")</f>
        <v>0</v>
      </c>
      <c r="AF6592" s="60" t="str">
        <f>IF(ISERROR(MATCH([3]!Quota_Std_2022_23[[#This Row], [Quota Type]],[3]Sheet1!$AO$2:$AO$12,0)),"0", "1")</f>
        <v>0</v>
      </c>
      <c r="AG6592" s="60" t="str">
        <f>IF(ISERROR(MATCH(#REF!,$BA$2:$BA$8,0)),"0", "1")</f>
        <v>0</v>
      </c>
      <c r="AH6592" s="60" t="str">
        <f>IF(ISERROR(MATCH(Passout2023[[#This Row], [Nationality Pakistani/ Foreign]],$D$3:$D$4,0)),"0", "1")</f>
        <v>0</v>
      </c>
    </row>
    <row r="6593">
      <c r="Y6593" s="60" t="str">
        <f>IF(ISERROR(MATCH(Passout2023[[#This Row], [Degree Duration (year)]],$M$3:$M$10,0)),"0", "1")</f>
        <v>0</v>
      </c>
      <c r="Z6593" s="60" t="str">
        <f>IF(ISERROR(MATCH(Passout2023[[#This Row], [Admission Type]],$F$3:$F$6,0)),"0", "1")</f>
        <v>0</v>
      </c>
      <c r="AA6593" s="60" t="str">
        <f>IF(ISERROR(MATCH(Passout2023[[#This Row], [Batch Start Year]],$L$3:$L$25,0)),"0", "1")</f>
        <v>0</v>
      </c>
      <c r="AB6593" s="60" t="str">
        <f>IF(ISERROR(MATCH(Passout2023[[#This Row], [Batch Start Semester]],$K$3:$K$6,0)),"0", "1")</f>
        <v>0</v>
      </c>
      <c r="AC6593" s="60" t="str">
        <f>IF(ISERROR(MATCH([3]!Quota_Std_2022_23[[#This Row], [SESSION_TYPE]],$AX$2:$AX$5,0)),"0", "1")</f>
        <v>0</v>
      </c>
      <c r="AD6593" s="60" t="str">
        <f>IF(ISERROR(MATCH(#REF!,#REF!,0)),"0", "1")</f>
        <v>0</v>
      </c>
      <c r="AE6593" s="60" t="str">
        <f>IF(ISERROR(MATCH([3]!Quota_Std_2022_23[[#This Row], [Gender]],$AN$2:$AN$4,0)),"0", "1")</f>
        <v>0</v>
      </c>
      <c r="AF6593" s="60" t="str">
        <f>IF(ISERROR(MATCH([3]!Quota_Std_2022_23[[#This Row], [Quota Type]],[3]Sheet1!$AO$2:$AO$12,0)),"0", "1")</f>
        <v>0</v>
      </c>
      <c r="AG6593" s="60" t="str">
        <f>IF(ISERROR(MATCH(#REF!,$BA$2:$BA$8,0)),"0", "1")</f>
        <v>0</v>
      </c>
      <c r="AH6593" s="60" t="str">
        <f>IF(ISERROR(MATCH(Passout2023[[#This Row], [Nationality Pakistani/ Foreign]],$D$3:$D$4,0)),"0", "1")</f>
        <v>0</v>
      </c>
    </row>
    <row r="6594">
      <c r="Y6594" s="60" t="str">
        <f>IF(ISERROR(MATCH(Passout2023[[#This Row], [Degree Duration (year)]],$M$3:$M$10,0)),"0", "1")</f>
        <v>0</v>
      </c>
      <c r="Z6594" s="60" t="str">
        <f>IF(ISERROR(MATCH(Passout2023[[#This Row], [Admission Type]],$F$3:$F$6,0)),"0", "1")</f>
        <v>0</v>
      </c>
      <c r="AA6594" s="60" t="str">
        <f>IF(ISERROR(MATCH(Passout2023[[#This Row], [Batch Start Year]],$L$3:$L$25,0)),"0", "1")</f>
        <v>0</v>
      </c>
      <c r="AB6594" s="60" t="str">
        <f>IF(ISERROR(MATCH(Passout2023[[#This Row], [Batch Start Semester]],$K$3:$K$6,0)),"0", "1")</f>
        <v>0</v>
      </c>
      <c r="AC6594" s="60" t="str">
        <f>IF(ISERROR(MATCH([3]!Quota_Std_2022_23[[#This Row], [SESSION_TYPE]],$AX$2:$AX$5,0)),"0", "1")</f>
        <v>0</v>
      </c>
      <c r="AD6594" s="60" t="str">
        <f>IF(ISERROR(MATCH(#REF!,#REF!,0)),"0", "1")</f>
        <v>0</v>
      </c>
      <c r="AE6594" s="60" t="str">
        <f>IF(ISERROR(MATCH([3]!Quota_Std_2022_23[[#This Row], [Gender]],$AN$2:$AN$4,0)),"0", "1")</f>
        <v>0</v>
      </c>
      <c r="AF6594" s="60" t="str">
        <f>IF(ISERROR(MATCH([3]!Quota_Std_2022_23[[#This Row], [Quota Type]],[3]Sheet1!$AO$2:$AO$12,0)),"0", "1")</f>
        <v>0</v>
      </c>
      <c r="AG6594" s="60" t="str">
        <f>IF(ISERROR(MATCH(#REF!,$BA$2:$BA$8,0)),"0", "1")</f>
        <v>0</v>
      </c>
      <c r="AH6594" s="60" t="str">
        <f>IF(ISERROR(MATCH(Passout2023[[#This Row], [Nationality Pakistani/ Foreign]],$D$3:$D$4,0)),"0", "1")</f>
        <v>0</v>
      </c>
    </row>
    <row r="6595">
      <c r="Y6595" s="60" t="str">
        <f>IF(ISERROR(MATCH(Passout2023[[#This Row], [Degree Duration (year)]],$M$3:$M$10,0)),"0", "1")</f>
        <v>0</v>
      </c>
      <c r="Z6595" s="60" t="str">
        <f>IF(ISERROR(MATCH(Passout2023[[#This Row], [Admission Type]],$F$3:$F$6,0)),"0", "1")</f>
        <v>0</v>
      </c>
      <c r="AA6595" s="60" t="str">
        <f>IF(ISERROR(MATCH(Passout2023[[#This Row], [Batch Start Year]],$L$3:$L$25,0)),"0", "1")</f>
        <v>0</v>
      </c>
      <c r="AB6595" s="60" t="str">
        <f>IF(ISERROR(MATCH(Passout2023[[#This Row], [Batch Start Semester]],$K$3:$K$6,0)),"0", "1")</f>
        <v>0</v>
      </c>
      <c r="AC6595" s="60" t="str">
        <f>IF(ISERROR(MATCH([3]!Quota_Std_2022_23[[#This Row], [SESSION_TYPE]],$AX$2:$AX$5,0)),"0", "1")</f>
        <v>0</v>
      </c>
      <c r="AD6595" s="60" t="str">
        <f>IF(ISERROR(MATCH(#REF!,#REF!,0)),"0", "1")</f>
        <v>0</v>
      </c>
      <c r="AE6595" s="60" t="str">
        <f>IF(ISERROR(MATCH([3]!Quota_Std_2022_23[[#This Row], [Gender]],$AN$2:$AN$4,0)),"0", "1")</f>
        <v>0</v>
      </c>
      <c r="AF6595" s="60" t="str">
        <f>IF(ISERROR(MATCH([3]!Quota_Std_2022_23[[#This Row], [Quota Type]],[3]Sheet1!$AO$2:$AO$12,0)),"0", "1")</f>
        <v>0</v>
      </c>
      <c r="AG6595" s="60" t="str">
        <f>IF(ISERROR(MATCH(#REF!,$BA$2:$BA$8,0)),"0", "1")</f>
        <v>0</v>
      </c>
      <c r="AH6595" s="60" t="str">
        <f>IF(ISERROR(MATCH(Passout2023[[#This Row], [Nationality Pakistani/ Foreign]],$D$3:$D$4,0)),"0", "1")</f>
        <v>0</v>
      </c>
    </row>
    <row r="6596">
      <c r="Y6596" s="60" t="str">
        <f>IF(ISERROR(MATCH(Passout2023[[#This Row], [Degree Duration (year)]],$M$3:$M$10,0)),"0", "1")</f>
        <v>0</v>
      </c>
      <c r="Z6596" s="60" t="str">
        <f>IF(ISERROR(MATCH(Passout2023[[#This Row], [Admission Type]],$F$3:$F$6,0)),"0", "1")</f>
        <v>0</v>
      </c>
      <c r="AA6596" s="60" t="str">
        <f>IF(ISERROR(MATCH(Passout2023[[#This Row], [Batch Start Year]],$L$3:$L$25,0)),"0", "1")</f>
        <v>0</v>
      </c>
      <c r="AB6596" s="60" t="str">
        <f>IF(ISERROR(MATCH(Passout2023[[#This Row], [Batch Start Semester]],$K$3:$K$6,0)),"0", "1")</f>
        <v>0</v>
      </c>
      <c r="AC6596" s="60" t="str">
        <f>IF(ISERROR(MATCH([3]!Quota_Std_2022_23[[#This Row], [SESSION_TYPE]],$AX$2:$AX$5,0)),"0", "1")</f>
        <v>0</v>
      </c>
      <c r="AD6596" s="60" t="str">
        <f>IF(ISERROR(MATCH(#REF!,#REF!,0)),"0", "1")</f>
        <v>0</v>
      </c>
      <c r="AE6596" s="60" t="str">
        <f>IF(ISERROR(MATCH([3]!Quota_Std_2022_23[[#This Row], [Gender]],$AN$2:$AN$4,0)),"0", "1")</f>
        <v>0</v>
      </c>
      <c r="AF6596" s="60" t="str">
        <f>IF(ISERROR(MATCH([3]!Quota_Std_2022_23[[#This Row], [Quota Type]],[3]Sheet1!$AO$2:$AO$12,0)),"0", "1")</f>
        <v>0</v>
      </c>
      <c r="AG6596" s="60" t="str">
        <f>IF(ISERROR(MATCH(#REF!,$BA$2:$BA$8,0)),"0", "1")</f>
        <v>0</v>
      </c>
      <c r="AH6596" s="60" t="str">
        <f>IF(ISERROR(MATCH(Passout2023[[#This Row], [Nationality Pakistani/ Foreign]],$D$3:$D$4,0)),"0", "1")</f>
        <v>0</v>
      </c>
    </row>
    <row r="6597">
      <c r="Y6597" s="60" t="str">
        <f>IF(ISERROR(MATCH(Passout2023[[#This Row], [Degree Duration (year)]],$M$3:$M$10,0)),"0", "1")</f>
        <v>0</v>
      </c>
      <c r="Z6597" s="60" t="str">
        <f>IF(ISERROR(MATCH(Passout2023[[#This Row], [Admission Type]],$F$3:$F$6,0)),"0", "1")</f>
        <v>0</v>
      </c>
      <c r="AA6597" s="60" t="str">
        <f>IF(ISERROR(MATCH(Passout2023[[#This Row], [Batch Start Year]],$L$3:$L$25,0)),"0", "1")</f>
        <v>0</v>
      </c>
      <c r="AB6597" s="60" t="str">
        <f>IF(ISERROR(MATCH(Passout2023[[#This Row], [Batch Start Semester]],$K$3:$K$6,0)),"0", "1")</f>
        <v>0</v>
      </c>
      <c r="AC6597" s="60" t="str">
        <f>IF(ISERROR(MATCH([3]!Quota_Std_2022_23[[#This Row], [SESSION_TYPE]],$AX$2:$AX$5,0)),"0", "1")</f>
        <v>0</v>
      </c>
      <c r="AD6597" s="60" t="str">
        <f>IF(ISERROR(MATCH(#REF!,#REF!,0)),"0", "1")</f>
        <v>0</v>
      </c>
      <c r="AE6597" s="60" t="str">
        <f>IF(ISERROR(MATCH([3]!Quota_Std_2022_23[[#This Row], [Gender]],$AN$2:$AN$4,0)),"0", "1")</f>
        <v>0</v>
      </c>
      <c r="AF6597" s="60" t="str">
        <f>IF(ISERROR(MATCH([3]!Quota_Std_2022_23[[#This Row], [Quota Type]],[3]Sheet1!$AO$2:$AO$12,0)),"0", "1")</f>
        <v>0</v>
      </c>
      <c r="AG6597" s="60" t="str">
        <f>IF(ISERROR(MATCH(#REF!,$BA$2:$BA$8,0)),"0", "1")</f>
        <v>0</v>
      </c>
      <c r="AH6597" s="60" t="str">
        <f>IF(ISERROR(MATCH(Passout2023[[#This Row], [Nationality Pakistani/ Foreign]],$D$3:$D$4,0)),"0", "1")</f>
        <v>0</v>
      </c>
    </row>
    <row r="6598">
      <c r="Y6598" s="60" t="str">
        <f>IF(ISERROR(MATCH(Passout2023[[#This Row], [Degree Duration (year)]],$M$3:$M$10,0)),"0", "1")</f>
        <v>0</v>
      </c>
      <c r="Z6598" s="60" t="str">
        <f>IF(ISERROR(MATCH(Passout2023[[#This Row], [Admission Type]],$F$3:$F$6,0)),"0", "1")</f>
        <v>0</v>
      </c>
      <c r="AA6598" s="60" t="str">
        <f>IF(ISERROR(MATCH(Passout2023[[#This Row], [Batch Start Year]],$L$3:$L$25,0)),"0", "1")</f>
        <v>0</v>
      </c>
      <c r="AB6598" s="60" t="str">
        <f>IF(ISERROR(MATCH(Passout2023[[#This Row], [Batch Start Semester]],$K$3:$K$6,0)),"0", "1")</f>
        <v>0</v>
      </c>
      <c r="AC6598" s="60" t="str">
        <f>IF(ISERROR(MATCH([3]!Quota_Std_2022_23[[#This Row], [SESSION_TYPE]],$AX$2:$AX$5,0)),"0", "1")</f>
        <v>0</v>
      </c>
      <c r="AD6598" s="60" t="str">
        <f>IF(ISERROR(MATCH(#REF!,#REF!,0)),"0", "1")</f>
        <v>0</v>
      </c>
      <c r="AE6598" s="60" t="str">
        <f>IF(ISERROR(MATCH([3]!Quota_Std_2022_23[[#This Row], [Gender]],$AN$2:$AN$4,0)),"0", "1")</f>
        <v>0</v>
      </c>
      <c r="AF6598" s="60" t="str">
        <f>IF(ISERROR(MATCH([3]!Quota_Std_2022_23[[#This Row], [Quota Type]],[3]Sheet1!$AO$2:$AO$12,0)),"0", "1")</f>
        <v>0</v>
      </c>
      <c r="AG6598" s="60" t="str">
        <f>IF(ISERROR(MATCH(#REF!,$BA$2:$BA$8,0)),"0", "1")</f>
        <v>0</v>
      </c>
      <c r="AH6598" s="60" t="str">
        <f>IF(ISERROR(MATCH(Passout2023[[#This Row], [Nationality Pakistani/ Foreign]],$D$3:$D$4,0)),"0", "1")</f>
        <v>0</v>
      </c>
    </row>
    <row r="6599">
      <c r="Y6599" s="60" t="str">
        <f>IF(ISERROR(MATCH(Passout2023[[#This Row], [Degree Duration (year)]],$M$3:$M$10,0)),"0", "1")</f>
        <v>0</v>
      </c>
      <c r="Z6599" s="60" t="str">
        <f>IF(ISERROR(MATCH(Passout2023[[#This Row], [Admission Type]],$F$3:$F$6,0)),"0", "1")</f>
        <v>0</v>
      </c>
      <c r="AA6599" s="60" t="str">
        <f>IF(ISERROR(MATCH(Passout2023[[#This Row], [Batch Start Year]],$L$3:$L$25,0)),"0", "1")</f>
        <v>0</v>
      </c>
      <c r="AB6599" s="60" t="str">
        <f>IF(ISERROR(MATCH(Passout2023[[#This Row], [Batch Start Semester]],$K$3:$K$6,0)),"0", "1")</f>
        <v>0</v>
      </c>
      <c r="AC6599" s="60" t="str">
        <f>IF(ISERROR(MATCH([3]!Quota_Std_2022_23[[#This Row], [SESSION_TYPE]],$AX$2:$AX$5,0)),"0", "1")</f>
        <v>0</v>
      </c>
      <c r="AD6599" s="60" t="str">
        <f>IF(ISERROR(MATCH(#REF!,#REF!,0)),"0", "1")</f>
        <v>0</v>
      </c>
      <c r="AE6599" s="60" t="str">
        <f>IF(ISERROR(MATCH([3]!Quota_Std_2022_23[[#This Row], [Gender]],$AN$2:$AN$4,0)),"0", "1")</f>
        <v>0</v>
      </c>
      <c r="AF6599" s="60" t="str">
        <f>IF(ISERROR(MATCH([3]!Quota_Std_2022_23[[#This Row], [Quota Type]],[3]Sheet1!$AO$2:$AO$12,0)),"0", "1")</f>
        <v>0</v>
      </c>
      <c r="AG6599" s="60" t="str">
        <f>IF(ISERROR(MATCH(#REF!,$BA$2:$BA$8,0)),"0", "1")</f>
        <v>0</v>
      </c>
      <c r="AH6599" s="60" t="str">
        <f>IF(ISERROR(MATCH(Passout2023[[#This Row], [Nationality Pakistani/ Foreign]],$D$3:$D$4,0)),"0", "1")</f>
        <v>0</v>
      </c>
    </row>
    <row r="6600">
      <c r="Y6600" s="60" t="str">
        <f>IF(ISERROR(MATCH(Passout2023[[#This Row], [Degree Duration (year)]],$M$3:$M$10,0)),"0", "1")</f>
        <v>0</v>
      </c>
      <c r="Z6600" s="60" t="str">
        <f>IF(ISERROR(MATCH(Passout2023[[#This Row], [Admission Type]],$F$3:$F$6,0)),"0", "1")</f>
        <v>0</v>
      </c>
      <c r="AA6600" s="60" t="str">
        <f>IF(ISERROR(MATCH(Passout2023[[#This Row], [Batch Start Year]],$L$3:$L$25,0)),"0", "1")</f>
        <v>0</v>
      </c>
      <c r="AB6600" s="60" t="str">
        <f>IF(ISERROR(MATCH(Passout2023[[#This Row], [Batch Start Semester]],$K$3:$K$6,0)),"0", "1")</f>
        <v>0</v>
      </c>
      <c r="AC6600" s="60" t="str">
        <f>IF(ISERROR(MATCH([3]!Quota_Std_2022_23[[#This Row], [SESSION_TYPE]],$AX$2:$AX$5,0)),"0", "1")</f>
        <v>0</v>
      </c>
      <c r="AD6600" s="60" t="str">
        <f>IF(ISERROR(MATCH(#REF!,#REF!,0)),"0", "1")</f>
        <v>0</v>
      </c>
      <c r="AE6600" s="60" t="str">
        <f>IF(ISERROR(MATCH([3]!Quota_Std_2022_23[[#This Row], [Gender]],$AN$2:$AN$4,0)),"0", "1")</f>
        <v>0</v>
      </c>
      <c r="AF6600" s="60" t="str">
        <f>IF(ISERROR(MATCH([3]!Quota_Std_2022_23[[#This Row], [Quota Type]],[3]Sheet1!$AO$2:$AO$12,0)),"0", "1")</f>
        <v>0</v>
      </c>
      <c r="AG6600" s="60" t="str">
        <f>IF(ISERROR(MATCH(#REF!,$BA$2:$BA$8,0)),"0", "1")</f>
        <v>0</v>
      </c>
      <c r="AH6600" s="60" t="str">
        <f>IF(ISERROR(MATCH(Passout2023[[#This Row], [Nationality Pakistani/ Foreign]],$D$3:$D$4,0)),"0", "1")</f>
        <v>0</v>
      </c>
    </row>
    <row r="6601">
      <c r="Y6601" s="60" t="str">
        <f>IF(ISERROR(MATCH(Passout2023[[#This Row], [Degree Duration (year)]],$M$3:$M$10,0)),"0", "1")</f>
        <v>0</v>
      </c>
      <c r="Z6601" s="60" t="str">
        <f>IF(ISERROR(MATCH(Passout2023[[#This Row], [Admission Type]],$F$3:$F$6,0)),"0", "1")</f>
        <v>0</v>
      </c>
      <c r="AA6601" s="60" t="str">
        <f>IF(ISERROR(MATCH(Passout2023[[#This Row], [Batch Start Year]],$L$3:$L$25,0)),"0", "1")</f>
        <v>0</v>
      </c>
      <c r="AB6601" s="60" t="str">
        <f>IF(ISERROR(MATCH(Passout2023[[#This Row], [Batch Start Semester]],$K$3:$K$6,0)),"0", "1")</f>
        <v>0</v>
      </c>
      <c r="AC6601" s="60" t="str">
        <f>IF(ISERROR(MATCH([3]!Quota_Std_2022_23[[#This Row], [SESSION_TYPE]],$AX$2:$AX$5,0)),"0", "1")</f>
        <v>0</v>
      </c>
      <c r="AD6601" s="60" t="str">
        <f>IF(ISERROR(MATCH(#REF!,#REF!,0)),"0", "1")</f>
        <v>0</v>
      </c>
      <c r="AE6601" s="60" t="str">
        <f>IF(ISERROR(MATCH([3]!Quota_Std_2022_23[[#This Row], [Gender]],$AN$2:$AN$4,0)),"0", "1")</f>
        <v>0</v>
      </c>
      <c r="AF6601" s="60" t="str">
        <f>IF(ISERROR(MATCH([3]!Quota_Std_2022_23[[#This Row], [Quota Type]],[3]Sheet1!$AO$2:$AO$12,0)),"0", "1")</f>
        <v>0</v>
      </c>
      <c r="AG6601" s="60" t="str">
        <f>IF(ISERROR(MATCH(#REF!,$BA$2:$BA$8,0)),"0", "1")</f>
        <v>0</v>
      </c>
      <c r="AH6601" s="60" t="str">
        <f>IF(ISERROR(MATCH(Passout2023[[#This Row], [Nationality Pakistani/ Foreign]],$D$3:$D$4,0)),"0", "1")</f>
        <v>0</v>
      </c>
    </row>
    <row r="6602">
      <c r="Y6602" s="60" t="str">
        <f>IF(ISERROR(MATCH(Passout2023[[#This Row], [Degree Duration (year)]],$M$3:$M$10,0)),"0", "1")</f>
        <v>0</v>
      </c>
      <c r="Z6602" s="60" t="str">
        <f>IF(ISERROR(MATCH(Passout2023[[#This Row], [Admission Type]],$F$3:$F$6,0)),"0", "1")</f>
        <v>0</v>
      </c>
      <c r="AA6602" s="60" t="str">
        <f>IF(ISERROR(MATCH(Passout2023[[#This Row], [Batch Start Year]],$L$3:$L$25,0)),"0", "1")</f>
        <v>0</v>
      </c>
      <c r="AB6602" s="60" t="str">
        <f>IF(ISERROR(MATCH(Passout2023[[#This Row], [Batch Start Semester]],$K$3:$K$6,0)),"0", "1")</f>
        <v>0</v>
      </c>
      <c r="AC6602" s="60" t="str">
        <f>IF(ISERROR(MATCH([3]!Quota_Std_2022_23[[#This Row], [SESSION_TYPE]],$AX$2:$AX$5,0)),"0", "1")</f>
        <v>0</v>
      </c>
      <c r="AD6602" s="60" t="str">
        <f>IF(ISERROR(MATCH(#REF!,#REF!,0)),"0", "1")</f>
        <v>0</v>
      </c>
      <c r="AE6602" s="60" t="str">
        <f>IF(ISERROR(MATCH([3]!Quota_Std_2022_23[[#This Row], [Gender]],$AN$2:$AN$4,0)),"0", "1")</f>
        <v>0</v>
      </c>
      <c r="AF6602" s="60" t="str">
        <f>IF(ISERROR(MATCH([3]!Quota_Std_2022_23[[#This Row], [Quota Type]],[3]Sheet1!$AO$2:$AO$12,0)),"0", "1")</f>
        <v>0</v>
      </c>
      <c r="AG6602" s="60" t="str">
        <f>IF(ISERROR(MATCH(#REF!,$BA$2:$BA$8,0)),"0", "1")</f>
        <v>0</v>
      </c>
      <c r="AH6602" s="60" t="str">
        <f>IF(ISERROR(MATCH(Passout2023[[#This Row], [Nationality Pakistani/ Foreign]],$D$3:$D$4,0)),"0", "1")</f>
        <v>0</v>
      </c>
    </row>
    <row r="6603">
      <c r="Y6603" s="60" t="str">
        <f>IF(ISERROR(MATCH(Passout2023[[#This Row], [Degree Duration (year)]],$M$3:$M$10,0)),"0", "1")</f>
        <v>0</v>
      </c>
      <c r="Z6603" s="60" t="str">
        <f>IF(ISERROR(MATCH(Passout2023[[#This Row], [Admission Type]],$F$3:$F$6,0)),"0", "1")</f>
        <v>0</v>
      </c>
      <c r="AA6603" s="60" t="str">
        <f>IF(ISERROR(MATCH(Passout2023[[#This Row], [Batch Start Year]],$L$3:$L$25,0)),"0", "1")</f>
        <v>0</v>
      </c>
      <c r="AB6603" s="60" t="str">
        <f>IF(ISERROR(MATCH(Passout2023[[#This Row], [Batch Start Semester]],$K$3:$K$6,0)),"0", "1")</f>
        <v>0</v>
      </c>
      <c r="AC6603" s="60" t="str">
        <f>IF(ISERROR(MATCH([3]!Quota_Std_2022_23[[#This Row], [SESSION_TYPE]],$AX$2:$AX$5,0)),"0", "1")</f>
        <v>0</v>
      </c>
      <c r="AD6603" s="60" t="str">
        <f>IF(ISERROR(MATCH(#REF!,#REF!,0)),"0", "1")</f>
        <v>0</v>
      </c>
      <c r="AE6603" s="60" t="str">
        <f>IF(ISERROR(MATCH([3]!Quota_Std_2022_23[[#This Row], [Gender]],$AN$2:$AN$4,0)),"0", "1")</f>
        <v>0</v>
      </c>
      <c r="AF6603" s="60" t="str">
        <f>IF(ISERROR(MATCH([3]!Quota_Std_2022_23[[#This Row], [Quota Type]],[3]Sheet1!$AO$2:$AO$12,0)),"0", "1")</f>
        <v>0</v>
      </c>
      <c r="AG6603" s="60" t="str">
        <f>IF(ISERROR(MATCH(#REF!,$BA$2:$BA$8,0)),"0", "1")</f>
        <v>0</v>
      </c>
      <c r="AH6603" s="60" t="str">
        <f>IF(ISERROR(MATCH(Passout2023[[#This Row], [Nationality Pakistani/ Foreign]],$D$3:$D$4,0)),"0", "1")</f>
        <v>0</v>
      </c>
    </row>
    <row r="6604">
      <c r="Y6604" s="60" t="str">
        <f>IF(ISERROR(MATCH(Passout2023[[#This Row], [Degree Duration (year)]],$M$3:$M$10,0)),"0", "1")</f>
        <v>0</v>
      </c>
      <c r="Z6604" s="60" t="str">
        <f>IF(ISERROR(MATCH(Passout2023[[#This Row], [Admission Type]],$F$3:$F$6,0)),"0", "1")</f>
        <v>0</v>
      </c>
      <c r="AA6604" s="60" t="str">
        <f>IF(ISERROR(MATCH(Passout2023[[#This Row], [Batch Start Year]],$L$3:$L$25,0)),"0", "1")</f>
        <v>0</v>
      </c>
      <c r="AB6604" s="60" t="str">
        <f>IF(ISERROR(MATCH(Passout2023[[#This Row], [Batch Start Semester]],$K$3:$K$6,0)),"0", "1")</f>
        <v>0</v>
      </c>
      <c r="AC6604" s="60" t="str">
        <f>IF(ISERROR(MATCH([3]!Quota_Std_2022_23[[#This Row], [SESSION_TYPE]],$AX$2:$AX$5,0)),"0", "1")</f>
        <v>0</v>
      </c>
      <c r="AD6604" s="60" t="str">
        <f>IF(ISERROR(MATCH(#REF!,#REF!,0)),"0", "1")</f>
        <v>0</v>
      </c>
      <c r="AE6604" s="60" t="str">
        <f>IF(ISERROR(MATCH([3]!Quota_Std_2022_23[[#This Row], [Gender]],$AN$2:$AN$4,0)),"0", "1")</f>
        <v>0</v>
      </c>
      <c r="AF6604" s="60" t="str">
        <f>IF(ISERROR(MATCH([3]!Quota_Std_2022_23[[#This Row], [Quota Type]],[3]Sheet1!$AO$2:$AO$12,0)),"0", "1")</f>
        <v>0</v>
      </c>
      <c r="AG6604" s="60" t="str">
        <f>IF(ISERROR(MATCH(#REF!,$BA$2:$BA$8,0)),"0", "1")</f>
        <v>0</v>
      </c>
      <c r="AH6604" s="60" t="str">
        <f>IF(ISERROR(MATCH(Passout2023[[#This Row], [Nationality Pakistani/ Foreign]],$D$3:$D$4,0)),"0", "1")</f>
        <v>0</v>
      </c>
    </row>
    <row r="6605">
      <c r="Y6605" s="60" t="str">
        <f>IF(ISERROR(MATCH(Passout2023[[#This Row], [Degree Duration (year)]],$M$3:$M$10,0)),"0", "1")</f>
        <v>0</v>
      </c>
      <c r="Z6605" s="60" t="str">
        <f>IF(ISERROR(MATCH(Passout2023[[#This Row], [Admission Type]],$F$3:$F$6,0)),"0", "1")</f>
        <v>0</v>
      </c>
      <c r="AA6605" s="60" t="str">
        <f>IF(ISERROR(MATCH(Passout2023[[#This Row], [Batch Start Year]],$L$3:$L$25,0)),"0", "1")</f>
        <v>0</v>
      </c>
      <c r="AB6605" s="60" t="str">
        <f>IF(ISERROR(MATCH(Passout2023[[#This Row], [Batch Start Semester]],$K$3:$K$6,0)),"0", "1")</f>
        <v>0</v>
      </c>
      <c r="AC6605" s="60" t="str">
        <f>IF(ISERROR(MATCH([3]!Quota_Std_2022_23[[#This Row], [SESSION_TYPE]],$AX$2:$AX$5,0)),"0", "1")</f>
        <v>0</v>
      </c>
      <c r="AD6605" s="60" t="str">
        <f>IF(ISERROR(MATCH(#REF!,#REF!,0)),"0", "1")</f>
        <v>0</v>
      </c>
      <c r="AE6605" s="60" t="str">
        <f>IF(ISERROR(MATCH([3]!Quota_Std_2022_23[[#This Row], [Gender]],$AN$2:$AN$4,0)),"0", "1")</f>
        <v>0</v>
      </c>
      <c r="AF6605" s="60" t="str">
        <f>IF(ISERROR(MATCH([3]!Quota_Std_2022_23[[#This Row], [Quota Type]],[3]Sheet1!$AO$2:$AO$12,0)),"0", "1")</f>
        <v>0</v>
      </c>
      <c r="AG6605" s="60" t="str">
        <f>IF(ISERROR(MATCH(#REF!,$BA$2:$BA$8,0)),"0", "1")</f>
        <v>0</v>
      </c>
      <c r="AH6605" s="60" t="str">
        <f>IF(ISERROR(MATCH(Passout2023[[#This Row], [Nationality Pakistani/ Foreign]],$D$3:$D$4,0)),"0", "1")</f>
        <v>0</v>
      </c>
    </row>
    <row r="6606">
      <c r="Y6606" s="60" t="str">
        <f>IF(ISERROR(MATCH(Passout2023[[#This Row], [Degree Duration (year)]],$M$3:$M$10,0)),"0", "1")</f>
        <v>0</v>
      </c>
      <c r="Z6606" s="60" t="str">
        <f>IF(ISERROR(MATCH(Passout2023[[#This Row], [Admission Type]],$F$3:$F$6,0)),"0", "1")</f>
        <v>0</v>
      </c>
      <c r="AA6606" s="60" t="str">
        <f>IF(ISERROR(MATCH(Passout2023[[#This Row], [Batch Start Year]],$L$3:$L$25,0)),"0", "1")</f>
        <v>0</v>
      </c>
      <c r="AB6606" s="60" t="str">
        <f>IF(ISERROR(MATCH(Passout2023[[#This Row], [Batch Start Semester]],$K$3:$K$6,0)),"0", "1")</f>
        <v>0</v>
      </c>
      <c r="AC6606" s="60" t="str">
        <f>IF(ISERROR(MATCH([3]!Quota_Std_2022_23[[#This Row], [SESSION_TYPE]],$AX$2:$AX$5,0)),"0", "1")</f>
        <v>0</v>
      </c>
      <c r="AD6606" s="60" t="str">
        <f>IF(ISERROR(MATCH(#REF!,#REF!,0)),"0", "1")</f>
        <v>0</v>
      </c>
      <c r="AE6606" s="60" t="str">
        <f>IF(ISERROR(MATCH([3]!Quota_Std_2022_23[[#This Row], [Gender]],$AN$2:$AN$4,0)),"0", "1")</f>
        <v>0</v>
      </c>
      <c r="AF6606" s="60" t="str">
        <f>IF(ISERROR(MATCH([3]!Quota_Std_2022_23[[#This Row], [Quota Type]],[3]Sheet1!$AO$2:$AO$12,0)),"0", "1")</f>
        <v>0</v>
      </c>
      <c r="AG6606" s="60" t="str">
        <f>IF(ISERROR(MATCH(#REF!,$BA$2:$BA$8,0)),"0", "1")</f>
        <v>0</v>
      </c>
      <c r="AH6606" s="60" t="str">
        <f>IF(ISERROR(MATCH(Passout2023[[#This Row], [Nationality Pakistani/ Foreign]],$D$3:$D$4,0)),"0", "1")</f>
        <v>0</v>
      </c>
    </row>
    <row r="6607">
      <c r="Y6607" s="60" t="str">
        <f>IF(ISERROR(MATCH(Passout2023[[#This Row], [Degree Duration (year)]],$M$3:$M$10,0)),"0", "1")</f>
        <v>0</v>
      </c>
      <c r="Z6607" s="60" t="str">
        <f>IF(ISERROR(MATCH(Passout2023[[#This Row], [Admission Type]],$F$3:$F$6,0)),"0", "1")</f>
        <v>0</v>
      </c>
      <c r="AA6607" s="60" t="str">
        <f>IF(ISERROR(MATCH(Passout2023[[#This Row], [Batch Start Year]],$L$3:$L$25,0)),"0", "1")</f>
        <v>0</v>
      </c>
      <c r="AB6607" s="60" t="str">
        <f>IF(ISERROR(MATCH(Passout2023[[#This Row], [Batch Start Semester]],$K$3:$K$6,0)),"0", "1")</f>
        <v>0</v>
      </c>
      <c r="AC6607" s="60" t="str">
        <f>IF(ISERROR(MATCH([3]!Quota_Std_2022_23[[#This Row], [SESSION_TYPE]],$AX$2:$AX$5,0)),"0", "1")</f>
        <v>0</v>
      </c>
      <c r="AD6607" s="60" t="str">
        <f>IF(ISERROR(MATCH(#REF!,#REF!,0)),"0", "1")</f>
        <v>0</v>
      </c>
      <c r="AE6607" s="60" t="str">
        <f>IF(ISERROR(MATCH([3]!Quota_Std_2022_23[[#This Row], [Gender]],$AN$2:$AN$4,0)),"0", "1")</f>
        <v>0</v>
      </c>
      <c r="AF6607" s="60" t="str">
        <f>IF(ISERROR(MATCH([3]!Quota_Std_2022_23[[#This Row], [Quota Type]],[3]Sheet1!$AO$2:$AO$12,0)),"0", "1")</f>
        <v>0</v>
      </c>
      <c r="AG6607" s="60" t="str">
        <f>IF(ISERROR(MATCH(#REF!,$BA$2:$BA$8,0)),"0", "1")</f>
        <v>0</v>
      </c>
      <c r="AH6607" s="60" t="str">
        <f>IF(ISERROR(MATCH(Passout2023[[#This Row], [Nationality Pakistani/ Foreign]],$D$3:$D$4,0)),"0", "1")</f>
        <v>0</v>
      </c>
    </row>
    <row r="6608">
      <c r="Y6608" s="60" t="str">
        <f>IF(ISERROR(MATCH(Passout2023[[#This Row], [Degree Duration (year)]],$M$3:$M$10,0)),"0", "1")</f>
        <v>0</v>
      </c>
      <c r="Z6608" s="60" t="str">
        <f>IF(ISERROR(MATCH(Passout2023[[#This Row], [Admission Type]],$F$3:$F$6,0)),"0", "1")</f>
        <v>0</v>
      </c>
      <c r="AA6608" s="60" t="str">
        <f>IF(ISERROR(MATCH(Passout2023[[#This Row], [Batch Start Year]],$L$3:$L$25,0)),"0", "1")</f>
        <v>0</v>
      </c>
      <c r="AB6608" s="60" t="str">
        <f>IF(ISERROR(MATCH(Passout2023[[#This Row], [Batch Start Semester]],$K$3:$K$6,0)),"0", "1")</f>
        <v>0</v>
      </c>
      <c r="AC6608" s="60" t="str">
        <f>IF(ISERROR(MATCH([3]!Quota_Std_2022_23[[#This Row], [SESSION_TYPE]],$AX$2:$AX$5,0)),"0", "1")</f>
        <v>0</v>
      </c>
      <c r="AD6608" s="60" t="str">
        <f>IF(ISERROR(MATCH(#REF!,#REF!,0)),"0", "1")</f>
        <v>0</v>
      </c>
      <c r="AE6608" s="60" t="str">
        <f>IF(ISERROR(MATCH([3]!Quota_Std_2022_23[[#This Row], [Gender]],$AN$2:$AN$4,0)),"0", "1")</f>
        <v>0</v>
      </c>
      <c r="AF6608" s="60" t="str">
        <f>IF(ISERROR(MATCH([3]!Quota_Std_2022_23[[#This Row], [Quota Type]],[3]Sheet1!$AO$2:$AO$12,0)),"0", "1")</f>
        <v>0</v>
      </c>
      <c r="AG6608" s="60" t="str">
        <f>IF(ISERROR(MATCH(#REF!,$BA$2:$BA$8,0)),"0", "1")</f>
        <v>0</v>
      </c>
      <c r="AH6608" s="60" t="str">
        <f>IF(ISERROR(MATCH(Passout2023[[#This Row], [Nationality Pakistani/ Foreign]],$D$3:$D$4,0)),"0", "1")</f>
        <v>0</v>
      </c>
    </row>
    <row r="6609">
      <c r="Y6609" s="60" t="str">
        <f>IF(ISERROR(MATCH(Passout2023[[#This Row], [Degree Duration (year)]],$M$3:$M$10,0)),"0", "1")</f>
        <v>0</v>
      </c>
      <c r="Z6609" s="60" t="str">
        <f>IF(ISERROR(MATCH(Passout2023[[#This Row], [Admission Type]],$F$3:$F$6,0)),"0", "1")</f>
        <v>0</v>
      </c>
      <c r="AA6609" s="60" t="str">
        <f>IF(ISERROR(MATCH(Passout2023[[#This Row], [Batch Start Year]],$L$3:$L$25,0)),"0", "1")</f>
        <v>0</v>
      </c>
      <c r="AB6609" s="60" t="str">
        <f>IF(ISERROR(MATCH(Passout2023[[#This Row], [Batch Start Semester]],$K$3:$K$6,0)),"0", "1")</f>
        <v>0</v>
      </c>
      <c r="AC6609" s="60" t="str">
        <f>IF(ISERROR(MATCH([3]!Quota_Std_2022_23[[#This Row], [SESSION_TYPE]],$AX$2:$AX$5,0)),"0", "1")</f>
        <v>0</v>
      </c>
      <c r="AD6609" s="60" t="str">
        <f>IF(ISERROR(MATCH(#REF!,#REF!,0)),"0", "1")</f>
        <v>0</v>
      </c>
      <c r="AE6609" s="60" t="str">
        <f>IF(ISERROR(MATCH([3]!Quota_Std_2022_23[[#This Row], [Gender]],$AN$2:$AN$4,0)),"0", "1")</f>
        <v>0</v>
      </c>
      <c r="AF6609" s="60" t="str">
        <f>IF(ISERROR(MATCH([3]!Quota_Std_2022_23[[#This Row], [Quota Type]],[3]Sheet1!$AO$2:$AO$12,0)),"0", "1")</f>
        <v>0</v>
      </c>
      <c r="AG6609" s="60" t="str">
        <f>IF(ISERROR(MATCH(#REF!,$BA$2:$BA$8,0)),"0", "1")</f>
        <v>0</v>
      </c>
      <c r="AH6609" s="60" t="str">
        <f>IF(ISERROR(MATCH(Passout2023[[#This Row], [Nationality Pakistani/ Foreign]],$D$3:$D$4,0)),"0", "1")</f>
        <v>0</v>
      </c>
    </row>
    <row r="6610">
      <c r="Y6610" s="60" t="str">
        <f>IF(ISERROR(MATCH(Passout2023[[#This Row], [Degree Duration (year)]],$M$3:$M$10,0)),"0", "1")</f>
        <v>0</v>
      </c>
      <c r="Z6610" s="60" t="str">
        <f>IF(ISERROR(MATCH(Passout2023[[#This Row], [Admission Type]],$F$3:$F$6,0)),"0", "1")</f>
        <v>0</v>
      </c>
      <c r="AA6610" s="60" t="str">
        <f>IF(ISERROR(MATCH(Passout2023[[#This Row], [Batch Start Year]],$L$3:$L$25,0)),"0", "1")</f>
        <v>0</v>
      </c>
      <c r="AB6610" s="60" t="str">
        <f>IF(ISERROR(MATCH(Passout2023[[#This Row], [Batch Start Semester]],$K$3:$K$6,0)),"0", "1")</f>
        <v>0</v>
      </c>
      <c r="AC6610" s="60" t="str">
        <f>IF(ISERROR(MATCH([3]!Quota_Std_2022_23[[#This Row], [SESSION_TYPE]],$AX$2:$AX$5,0)),"0", "1")</f>
        <v>0</v>
      </c>
      <c r="AD6610" s="60" t="str">
        <f>IF(ISERROR(MATCH(#REF!,#REF!,0)),"0", "1")</f>
        <v>0</v>
      </c>
      <c r="AE6610" s="60" t="str">
        <f>IF(ISERROR(MATCH([3]!Quota_Std_2022_23[[#This Row], [Gender]],$AN$2:$AN$4,0)),"0", "1")</f>
        <v>0</v>
      </c>
      <c r="AF6610" s="60" t="str">
        <f>IF(ISERROR(MATCH([3]!Quota_Std_2022_23[[#This Row], [Quota Type]],[3]Sheet1!$AO$2:$AO$12,0)),"0", "1")</f>
        <v>0</v>
      </c>
      <c r="AG6610" s="60" t="str">
        <f>IF(ISERROR(MATCH(#REF!,$BA$2:$BA$8,0)),"0", "1")</f>
        <v>0</v>
      </c>
      <c r="AH6610" s="60" t="str">
        <f>IF(ISERROR(MATCH(Passout2023[[#This Row], [Nationality Pakistani/ Foreign]],$D$3:$D$4,0)),"0", "1")</f>
        <v>0</v>
      </c>
    </row>
    <row r="6611">
      <c r="Y6611" s="60" t="str">
        <f>IF(ISERROR(MATCH(Passout2023[[#This Row], [Degree Duration (year)]],$M$3:$M$10,0)),"0", "1")</f>
        <v>0</v>
      </c>
      <c r="Z6611" s="60" t="str">
        <f>IF(ISERROR(MATCH(Passout2023[[#This Row], [Admission Type]],$F$3:$F$6,0)),"0", "1")</f>
        <v>0</v>
      </c>
      <c r="AA6611" s="60" t="str">
        <f>IF(ISERROR(MATCH(Passout2023[[#This Row], [Batch Start Year]],$L$3:$L$25,0)),"0", "1")</f>
        <v>0</v>
      </c>
      <c r="AB6611" s="60" t="str">
        <f>IF(ISERROR(MATCH(Passout2023[[#This Row], [Batch Start Semester]],$K$3:$K$6,0)),"0", "1")</f>
        <v>0</v>
      </c>
      <c r="AC6611" s="60" t="str">
        <f>IF(ISERROR(MATCH([3]!Quota_Std_2022_23[[#This Row], [SESSION_TYPE]],$AX$2:$AX$5,0)),"0", "1")</f>
        <v>0</v>
      </c>
      <c r="AD6611" s="60" t="str">
        <f>IF(ISERROR(MATCH(#REF!,#REF!,0)),"0", "1")</f>
        <v>0</v>
      </c>
      <c r="AE6611" s="60" t="str">
        <f>IF(ISERROR(MATCH([3]!Quota_Std_2022_23[[#This Row], [Gender]],$AN$2:$AN$4,0)),"0", "1")</f>
        <v>0</v>
      </c>
      <c r="AF6611" s="60" t="str">
        <f>IF(ISERROR(MATCH([3]!Quota_Std_2022_23[[#This Row], [Quota Type]],[3]Sheet1!$AO$2:$AO$12,0)),"0", "1")</f>
        <v>0</v>
      </c>
      <c r="AG6611" s="60" t="str">
        <f>IF(ISERROR(MATCH(#REF!,$BA$2:$BA$8,0)),"0", "1")</f>
        <v>0</v>
      </c>
      <c r="AH6611" s="60" t="str">
        <f>IF(ISERROR(MATCH(Passout2023[[#This Row], [Nationality Pakistani/ Foreign]],$D$3:$D$4,0)),"0", "1")</f>
        <v>0</v>
      </c>
    </row>
    <row r="6612">
      <c r="Y6612" s="60" t="str">
        <f>IF(ISERROR(MATCH(Passout2023[[#This Row], [Degree Duration (year)]],$M$3:$M$10,0)),"0", "1")</f>
        <v>0</v>
      </c>
      <c r="Z6612" s="60" t="str">
        <f>IF(ISERROR(MATCH(Passout2023[[#This Row], [Admission Type]],$F$3:$F$6,0)),"0", "1")</f>
        <v>0</v>
      </c>
      <c r="AA6612" s="60" t="str">
        <f>IF(ISERROR(MATCH(Passout2023[[#This Row], [Batch Start Year]],$L$3:$L$25,0)),"0", "1")</f>
        <v>0</v>
      </c>
      <c r="AB6612" s="60" t="str">
        <f>IF(ISERROR(MATCH(Passout2023[[#This Row], [Batch Start Semester]],$K$3:$K$6,0)),"0", "1")</f>
        <v>0</v>
      </c>
      <c r="AC6612" s="60" t="str">
        <f>IF(ISERROR(MATCH([3]!Quota_Std_2022_23[[#This Row], [SESSION_TYPE]],$AX$2:$AX$5,0)),"0", "1")</f>
        <v>0</v>
      </c>
      <c r="AD6612" s="60" t="str">
        <f>IF(ISERROR(MATCH(#REF!,#REF!,0)),"0", "1")</f>
        <v>0</v>
      </c>
      <c r="AE6612" s="60" t="str">
        <f>IF(ISERROR(MATCH([3]!Quota_Std_2022_23[[#This Row], [Gender]],$AN$2:$AN$4,0)),"0", "1")</f>
        <v>0</v>
      </c>
      <c r="AF6612" s="60" t="str">
        <f>IF(ISERROR(MATCH([3]!Quota_Std_2022_23[[#This Row], [Quota Type]],[3]Sheet1!$AO$2:$AO$12,0)),"0", "1")</f>
        <v>0</v>
      </c>
      <c r="AG6612" s="60" t="str">
        <f>IF(ISERROR(MATCH(#REF!,$BA$2:$BA$8,0)),"0", "1")</f>
        <v>0</v>
      </c>
      <c r="AH6612" s="60" t="str">
        <f>IF(ISERROR(MATCH(Passout2023[[#This Row], [Nationality Pakistani/ Foreign]],$D$3:$D$4,0)),"0", "1")</f>
        <v>0</v>
      </c>
    </row>
    <row r="6613">
      <c r="Y6613" s="60" t="str">
        <f>IF(ISERROR(MATCH(Passout2023[[#This Row], [Degree Duration (year)]],$M$3:$M$10,0)),"0", "1")</f>
        <v>0</v>
      </c>
      <c r="Z6613" s="60" t="str">
        <f>IF(ISERROR(MATCH(Passout2023[[#This Row], [Admission Type]],$F$3:$F$6,0)),"0", "1")</f>
        <v>0</v>
      </c>
      <c r="AA6613" s="60" t="str">
        <f>IF(ISERROR(MATCH(Passout2023[[#This Row], [Batch Start Year]],$L$3:$L$25,0)),"0", "1")</f>
        <v>0</v>
      </c>
      <c r="AB6613" s="60" t="str">
        <f>IF(ISERROR(MATCH(Passout2023[[#This Row], [Batch Start Semester]],$K$3:$K$6,0)),"0", "1")</f>
        <v>0</v>
      </c>
      <c r="AC6613" s="60" t="str">
        <f>IF(ISERROR(MATCH([3]!Quota_Std_2022_23[[#This Row], [SESSION_TYPE]],$AX$2:$AX$5,0)),"0", "1")</f>
        <v>0</v>
      </c>
      <c r="AD6613" s="60" t="str">
        <f>IF(ISERROR(MATCH(#REF!,#REF!,0)),"0", "1")</f>
        <v>0</v>
      </c>
      <c r="AE6613" s="60" t="str">
        <f>IF(ISERROR(MATCH([3]!Quota_Std_2022_23[[#This Row], [Gender]],$AN$2:$AN$4,0)),"0", "1")</f>
        <v>0</v>
      </c>
      <c r="AF6613" s="60" t="str">
        <f>IF(ISERROR(MATCH([3]!Quota_Std_2022_23[[#This Row], [Quota Type]],[3]Sheet1!$AO$2:$AO$12,0)),"0", "1")</f>
        <v>0</v>
      </c>
      <c r="AG6613" s="60" t="str">
        <f>IF(ISERROR(MATCH(#REF!,$BA$2:$BA$8,0)),"0", "1")</f>
        <v>0</v>
      </c>
      <c r="AH6613" s="60" t="str">
        <f>IF(ISERROR(MATCH(Passout2023[[#This Row], [Nationality Pakistani/ Foreign]],$D$3:$D$4,0)),"0", "1")</f>
        <v>0</v>
      </c>
    </row>
    <row r="6614">
      <c r="Y6614" s="60" t="str">
        <f>IF(ISERROR(MATCH(Passout2023[[#This Row], [Degree Duration (year)]],$M$3:$M$10,0)),"0", "1")</f>
        <v>0</v>
      </c>
      <c r="Z6614" s="60" t="str">
        <f>IF(ISERROR(MATCH(Passout2023[[#This Row], [Admission Type]],$F$3:$F$6,0)),"0", "1")</f>
        <v>0</v>
      </c>
      <c r="AA6614" s="60" t="str">
        <f>IF(ISERROR(MATCH(Passout2023[[#This Row], [Batch Start Year]],$L$3:$L$25,0)),"0", "1")</f>
        <v>0</v>
      </c>
      <c r="AB6614" s="60" t="str">
        <f>IF(ISERROR(MATCH(Passout2023[[#This Row], [Batch Start Semester]],$K$3:$K$6,0)),"0", "1")</f>
        <v>0</v>
      </c>
      <c r="AC6614" s="60" t="str">
        <f>IF(ISERROR(MATCH([3]!Quota_Std_2022_23[[#This Row], [SESSION_TYPE]],$AX$2:$AX$5,0)),"0", "1")</f>
        <v>0</v>
      </c>
      <c r="AD6614" s="60" t="str">
        <f>IF(ISERROR(MATCH(#REF!,#REF!,0)),"0", "1")</f>
        <v>0</v>
      </c>
      <c r="AE6614" s="60" t="str">
        <f>IF(ISERROR(MATCH([3]!Quota_Std_2022_23[[#This Row], [Gender]],$AN$2:$AN$4,0)),"0", "1")</f>
        <v>0</v>
      </c>
      <c r="AF6614" s="60" t="str">
        <f>IF(ISERROR(MATCH([3]!Quota_Std_2022_23[[#This Row], [Quota Type]],[3]Sheet1!$AO$2:$AO$12,0)),"0", "1")</f>
        <v>0</v>
      </c>
      <c r="AG6614" s="60" t="str">
        <f>IF(ISERROR(MATCH(#REF!,$BA$2:$BA$8,0)),"0", "1")</f>
        <v>0</v>
      </c>
      <c r="AH6614" s="60" t="str">
        <f>IF(ISERROR(MATCH(Passout2023[[#This Row], [Nationality Pakistani/ Foreign]],$D$3:$D$4,0)),"0", "1")</f>
        <v>0</v>
      </c>
    </row>
    <row r="6615">
      <c r="Y6615" s="60" t="str">
        <f>IF(ISERROR(MATCH(Passout2023[[#This Row], [Degree Duration (year)]],$M$3:$M$10,0)),"0", "1")</f>
        <v>0</v>
      </c>
      <c r="Z6615" s="60" t="str">
        <f>IF(ISERROR(MATCH(Passout2023[[#This Row], [Admission Type]],$F$3:$F$6,0)),"0", "1")</f>
        <v>0</v>
      </c>
      <c r="AA6615" s="60" t="str">
        <f>IF(ISERROR(MATCH(Passout2023[[#This Row], [Batch Start Year]],$L$3:$L$25,0)),"0", "1")</f>
        <v>0</v>
      </c>
      <c r="AB6615" s="60" t="str">
        <f>IF(ISERROR(MATCH(Passout2023[[#This Row], [Batch Start Semester]],$K$3:$K$6,0)),"0", "1")</f>
        <v>0</v>
      </c>
      <c r="AC6615" s="60" t="str">
        <f>IF(ISERROR(MATCH([3]!Quota_Std_2022_23[[#This Row], [SESSION_TYPE]],$AX$2:$AX$5,0)),"0", "1")</f>
        <v>0</v>
      </c>
      <c r="AD6615" s="60" t="str">
        <f>IF(ISERROR(MATCH(#REF!,#REF!,0)),"0", "1")</f>
        <v>0</v>
      </c>
      <c r="AE6615" s="60" t="str">
        <f>IF(ISERROR(MATCH([3]!Quota_Std_2022_23[[#This Row], [Gender]],$AN$2:$AN$4,0)),"0", "1")</f>
        <v>0</v>
      </c>
      <c r="AF6615" s="60" t="str">
        <f>IF(ISERROR(MATCH([3]!Quota_Std_2022_23[[#This Row], [Quota Type]],[3]Sheet1!$AO$2:$AO$12,0)),"0", "1")</f>
        <v>0</v>
      </c>
      <c r="AG6615" s="60" t="str">
        <f>IF(ISERROR(MATCH(#REF!,$BA$2:$BA$8,0)),"0", "1")</f>
        <v>0</v>
      </c>
      <c r="AH6615" s="60" t="str">
        <f>IF(ISERROR(MATCH(Passout2023[[#This Row], [Nationality Pakistani/ Foreign]],$D$3:$D$4,0)),"0", "1")</f>
        <v>0</v>
      </c>
    </row>
    <row r="6616">
      <c r="Y6616" s="60" t="str">
        <f>IF(ISERROR(MATCH(Passout2023[[#This Row], [Degree Duration (year)]],$M$3:$M$10,0)),"0", "1")</f>
        <v>0</v>
      </c>
      <c r="Z6616" s="60" t="str">
        <f>IF(ISERROR(MATCH(Passout2023[[#This Row], [Admission Type]],$F$3:$F$6,0)),"0", "1")</f>
        <v>0</v>
      </c>
      <c r="AA6616" s="60" t="str">
        <f>IF(ISERROR(MATCH(Passout2023[[#This Row], [Batch Start Year]],$L$3:$L$25,0)),"0", "1")</f>
        <v>0</v>
      </c>
      <c r="AB6616" s="60" t="str">
        <f>IF(ISERROR(MATCH(Passout2023[[#This Row], [Batch Start Semester]],$K$3:$K$6,0)),"0", "1")</f>
        <v>0</v>
      </c>
      <c r="AC6616" s="60" t="str">
        <f>IF(ISERROR(MATCH([3]!Quota_Std_2022_23[[#This Row], [SESSION_TYPE]],$AX$2:$AX$5,0)),"0", "1")</f>
        <v>0</v>
      </c>
      <c r="AD6616" s="60" t="str">
        <f>IF(ISERROR(MATCH(#REF!,#REF!,0)),"0", "1")</f>
        <v>0</v>
      </c>
      <c r="AE6616" s="60" t="str">
        <f>IF(ISERROR(MATCH([3]!Quota_Std_2022_23[[#This Row], [Gender]],$AN$2:$AN$4,0)),"0", "1")</f>
        <v>0</v>
      </c>
      <c r="AF6616" s="60" t="str">
        <f>IF(ISERROR(MATCH([3]!Quota_Std_2022_23[[#This Row], [Quota Type]],[3]Sheet1!$AO$2:$AO$12,0)),"0", "1")</f>
        <v>0</v>
      </c>
      <c r="AG6616" s="60" t="str">
        <f>IF(ISERROR(MATCH(#REF!,$BA$2:$BA$8,0)),"0", "1")</f>
        <v>0</v>
      </c>
      <c r="AH6616" s="60" t="str">
        <f>IF(ISERROR(MATCH(Passout2023[[#This Row], [Nationality Pakistani/ Foreign]],$D$3:$D$4,0)),"0", "1")</f>
        <v>0</v>
      </c>
    </row>
    <row r="6617">
      <c r="Y6617" s="60" t="str">
        <f>IF(ISERROR(MATCH(Passout2023[[#This Row], [Degree Duration (year)]],$M$3:$M$10,0)),"0", "1")</f>
        <v>0</v>
      </c>
      <c r="Z6617" s="60" t="str">
        <f>IF(ISERROR(MATCH(Passout2023[[#This Row], [Admission Type]],$F$3:$F$6,0)),"0", "1")</f>
        <v>0</v>
      </c>
      <c r="AA6617" s="60" t="str">
        <f>IF(ISERROR(MATCH(Passout2023[[#This Row], [Batch Start Year]],$L$3:$L$25,0)),"0", "1")</f>
        <v>0</v>
      </c>
      <c r="AB6617" s="60" t="str">
        <f>IF(ISERROR(MATCH(Passout2023[[#This Row], [Batch Start Semester]],$K$3:$K$6,0)),"0", "1")</f>
        <v>0</v>
      </c>
      <c r="AC6617" s="60" t="str">
        <f>IF(ISERROR(MATCH([3]!Quota_Std_2022_23[[#This Row], [SESSION_TYPE]],$AX$2:$AX$5,0)),"0", "1")</f>
        <v>0</v>
      </c>
      <c r="AD6617" s="60" t="str">
        <f>IF(ISERROR(MATCH(#REF!,#REF!,0)),"0", "1")</f>
        <v>0</v>
      </c>
      <c r="AE6617" s="60" t="str">
        <f>IF(ISERROR(MATCH([3]!Quota_Std_2022_23[[#This Row], [Gender]],$AN$2:$AN$4,0)),"0", "1")</f>
        <v>0</v>
      </c>
      <c r="AF6617" s="60" t="str">
        <f>IF(ISERROR(MATCH([3]!Quota_Std_2022_23[[#This Row], [Quota Type]],[3]Sheet1!$AO$2:$AO$12,0)),"0", "1")</f>
        <v>0</v>
      </c>
      <c r="AG6617" s="60" t="str">
        <f>IF(ISERROR(MATCH(#REF!,$BA$2:$BA$8,0)),"0", "1")</f>
        <v>0</v>
      </c>
      <c r="AH6617" s="60" t="str">
        <f>IF(ISERROR(MATCH(Passout2023[[#This Row], [Nationality Pakistani/ Foreign]],$D$3:$D$4,0)),"0", "1")</f>
        <v>0</v>
      </c>
    </row>
    <row r="6618">
      <c r="Y6618" s="60" t="str">
        <f>IF(ISERROR(MATCH(Passout2023[[#This Row], [Degree Duration (year)]],$M$3:$M$10,0)),"0", "1")</f>
        <v>0</v>
      </c>
      <c r="Z6618" s="60" t="str">
        <f>IF(ISERROR(MATCH(Passout2023[[#This Row], [Admission Type]],$F$3:$F$6,0)),"0", "1")</f>
        <v>0</v>
      </c>
      <c r="AA6618" s="60" t="str">
        <f>IF(ISERROR(MATCH(Passout2023[[#This Row], [Batch Start Year]],$L$3:$L$25,0)),"0", "1")</f>
        <v>0</v>
      </c>
      <c r="AB6618" s="60" t="str">
        <f>IF(ISERROR(MATCH(Passout2023[[#This Row], [Batch Start Semester]],$K$3:$K$6,0)),"0", "1")</f>
        <v>0</v>
      </c>
      <c r="AC6618" s="60" t="str">
        <f>IF(ISERROR(MATCH([3]!Quota_Std_2022_23[[#This Row], [SESSION_TYPE]],$AX$2:$AX$5,0)),"0", "1")</f>
        <v>0</v>
      </c>
      <c r="AD6618" s="60" t="str">
        <f>IF(ISERROR(MATCH(#REF!,#REF!,0)),"0", "1")</f>
        <v>0</v>
      </c>
      <c r="AE6618" s="60" t="str">
        <f>IF(ISERROR(MATCH([3]!Quota_Std_2022_23[[#This Row], [Gender]],$AN$2:$AN$4,0)),"0", "1")</f>
        <v>0</v>
      </c>
      <c r="AF6618" s="60" t="str">
        <f>IF(ISERROR(MATCH([3]!Quota_Std_2022_23[[#This Row], [Quota Type]],[3]Sheet1!$AO$2:$AO$12,0)),"0", "1")</f>
        <v>0</v>
      </c>
      <c r="AG6618" s="60" t="str">
        <f>IF(ISERROR(MATCH(#REF!,$BA$2:$BA$8,0)),"0", "1")</f>
        <v>0</v>
      </c>
      <c r="AH6618" s="60" t="str">
        <f>IF(ISERROR(MATCH(Passout2023[[#This Row], [Nationality Pakistani/ Foreign]],$D$3:$D$4,0)),"0", "1")</f>
        <v>0</v>
      </c>
    </row>
    <row r="6619">
      <c r="Y6619" s="60" t="str">
        <f>IF(ISERROR(MATCH(Passout2023[[#This Row], [Degree Duration (year)]],$M$3:$M$10,0)),"0", "1")</f>
        <v>0</v>
      </c>
      <c r="Z6619" s="60" t="str">
        <f>IF(ISERROR(MATCH(Passout2023[[#This Row], [Admission Type]],$F$3:$F$6,0)),"0", "1")</f>
        <v>0</v>
      </c>
      <c r="AA6619" s="60" t="str">
        <f>IF(ISERROR(MATCH(Passout2023[[#This Row], [Batch Start Year]],$L$3:$L$25,0)),"0", "1")</f>
        <v>0</v>
      </c>
      <c r="AB6619" s="60" t="str">
        <f>IF(ISERROR(MATCH(Passout2023[[#This Row], [Batch Start Semester]],$K$3:$K$6,0)),"0", "1")</f>
        <v>0</v>
      </c>
      <c r="AC6619" s="60" t="str">
        <f>IF(ISERROR(MATCH([3]!Quota_Std_2022_23[[#This Row], [SESSION_TYPE]],$AX$2:$AX$5,0)),"0", "1")</f>
        <v>0</v>
      </c>
      <c r="AD6619" s="60" t="str">
        <f>IF(ISERROR(MATCH(#REF!,#REF!,0)),"0", "1")</f>
        <v>0</v>
      </c>
      <c r="AE6619" s="60" t="str">
        <f>IF(ISERROR(MATCH([3]!Quota_Std_2022_23[[#This Row], [Gender]],$AN$2:$AN$4,0)),"0", "1")</f>
        <v>0</v>
      </c>
      <c r="AF6619" s="60" t="str">
        <f>IF(ISERROR(MATCH([3]!Quota_Std_2022_23[[#This Row], [Quota Type]],[3]Sheet1!$AO$2:$AO$12,0)),"0", "1")</f>
        <v>0</v>
      </c>
      <c r="AG6619" s="60" t="str">
        <f>IF(ISERROR(MATCH(#REF!,$BA$2:$BA$8,0)),"0", "1")</f>
        <v>0</v>
      </c>
      <c r="AH6619" s="60" t="str">
        <f>IF(ISERROR(MATCH(Passout2023[[#This Row], [Nationality Pakistani/ Foreign]],$D$3:$D$4,0)),"0", "1")</f>
        <v>0</v>
      </c>
    </row>
    <row r="6620">
      <c r="Y6620" s="60" t="str">
        <f>IF(ISERROR(MATCH(Passout2023[[#This Row], [Degree Duration (year)]],$M$3:$M$10,0)),"0", "1")</f>
        <v>0</v>
      </c>
      <c r="Z6620" s="60" t="str">
        <f>IF(ISERROR(MATCH(Passout2023[[#This Row], [Admission Type]],$F$3:$F$6,0)),"0", "1")</f>
        <v>0</v>
      </c>
      <c r="AA6620" s="60" t="str">
        <f>IF(ISERROR(MATCH(Passout2023[[#This Row], [Batch Start Year]],$L$3:$L$25,0)),"0", "1")</f>
        <v>0</v>
      </c>
      <c r="AB6620" s="60" t="str">
        <f>IF(ISERROR(MATCH(Passout2023[[#This Row], [Batch Start Semester]],$K$3:$K$6,0)),"0", "1")</f>
        <v>0</v>
      </c>
      <c r="AC6620" s="60" t="str">
        <f>IF(ISERROR(MATCH([3]!Quota_Std_2022_23[[#This Row], [SESSION_TYPE]],$AX$2:$AX$5,0)),"0", "1")</f>
        <v>0</v>
      </c>
      <c r="AD6620" s="60" t="str">
        <f>IF(ISERROR(MATCH(#REF!,#REF!,0)),"0", "1")</f>
        <v>0</v>
      </c>
      <c r="AE6620" s="60" t="str">
        <f>IF(ISERROR(MATCH([3]!Quota_Std_2022_23[[#This Row], [Gender]],$AN$2:$AN$4,0)),"0", "1")</f>
        <v>0</v>
      </c>
      <c r="AF6620" s="60" t="str">
        <f>IF(ISERROR(MATCH([3]!Quota_Std_2022_23[[#This Row], [Quota Type]],[3]Sheet1!$AO$2:$AO$12,0)),"0", "1")</f>
        <v>0</v>
      </c>
      <c r="AG6620" s="60" t="str">
        <f>IF(ISERROR(MATCH(#REF!,$BA$2:$BA$8,0)),"0", "1")</f>
        <v>0</v>
      </c>
      <c r="AH6620" s="60" t="str">
        <f>IF(ISERROR(MATCH(Passout2023[[#This Row], [Nationality Pakistani/ Foreign]],$D$3:$D$4,0)),"0", "1")</f>
        <v>0</v>
      </c>
    </row>
    <row r="6621">
      <c r="Y6621" s="60" t="str">
        <f>IF(ISERROR(MATCH(Passout2023[[#This Row], [Degree Duration (year)]],$M$3:$M$10,0)),"0", "1")</f>
        <v>0</v>
      </c>
      <c r="Z6621" s="60" t="str">
        <f>IF(ISERROR(MATCH(Passout2023[[#This Row], [Admission Type]],$F$3:$F$6,0)),"0", "1")</f>
        <v>0</v>
      </c>
      <c r="AA6621" s="60" t="str">
        <f>IF(ISERROR(MATCH(Passout2023[[#This Row], [Batch Start Year]],$L$3:$L$25,0)),"0", "1")</f>
        <v>0</v>
      </c>
      <c r="AB6621" s="60" t="str">
        <f>IF(ISERROR(MATCH(Passout2023[[#This Row], [Batch Start Semester]],$K$3:$K$6,0)),"0", "1")</f>
        <v>0</v>
      </c>
      <c r="AC6621" s="60" t="str">
        <f>IF(ISERROR(MATCH([3]!Quota_Std_2022_23[[#This Row], [SESSION_TYPE]],$AX$2:$AX$5,0)),"0", "1")</f>
        <v>0</v>
      </c>
      <c r="AD6621" s="60" t="str">
        <f>IF(ISERROR(MATCH(#REF!,#REF!,0)),"0", "1")</f>
        <v>0</v>
      </c>
      <c r="AE6621" s="60" t="str">
        <f>IF(ISERROR(MATCH([3]!Quota_Std_2022_23[[#This Row], [Gender]],$AN$2:$AN$4,0)),"0", "1")</f>
        <v>0</v>
      </c>
      <c r="AF6621" s="60" t="str">
        <f>IF(ISERROR(MATCH([3]!Quota_Std_2022_23[[#This Row], [Quota Type]],[3]Sheet1!$AO$2:$AO$12,0)),"0", "1")</f>
        <v>0</v>
      </c>
      <c r="AG6621" s="60" t="str">
        <f>IF(ISERROR(MATCH(#REF!,$BA$2:$BA$8,0)),"0", "1")</f>
        <v>0</v>
      </c>
      <c r="AH6621" s="60" t="str">
        <f>IF(ISERROR(MATCH(Passout2023[[#This Row], [Nationality Pakistani/ Foreign]],$D$3:$D$4,0)),"0", "1")</f>
        <v>0</v>
      </c>
    </row>
    <row r="6622">
      <c r="Y6622" s="60" t="str">
        <f>IF(ISERROR(MATCH(Passout2023[[#This Row], [Degree Duration (year)]],$M$3:$M$10,0)),"0", "1")</f>
        <v>0</v>
      </c>
      <c r="Z6622" s="60" t="str">
        <f>IF(ISERROR(MATCH(Passout2023[[#This Row], [Admission Type]],$F$3:$F$6,0)),"0", "1")</f>
        <v>0</v>
      </c>
      <c r="AA6622" s="60" t="str">
        <f>IF(ISERROR(MATCH(Passout2023[[#This Row], [Batch Start Year]],$L$3:$L$25,0)),"0", "1")</f>
        <v>0</v>
      </c>
      <c r="AB6622" s="60" t="str">
        <f>IF(ISERROR(MATCH(Passout2023[[#This Row], [Batch Start Semester]],$K$3:$K$6,0)),"0", "1")</f>
        <v>0</v>
      </c>
      <c r="AC6622" s="60" t="str">
        <f>IF(ISERROR(MATCH([3]!Quota_Std_2022_23[[#This Row], [SESSION_TYPE]],$AX$2:$AX$5,0)),"0", "1")</f>
        <v>0</v>
      </c>
      <c r="AD6622" s="60" t="str">
        <f>IF(ISERROR(MATCH(#REF!,#REF!,0)),"0", "1")</f>
        <v>0</v>
      </c>
      <c r="AE6622" s="60" t="str">
        <f>IF(ISERROR(MATCH([3]!Quota_Std_2022_23[[#This Row], [Gender]],$AN$2:$AN$4,0)),"0", "1")</f>
        <v>0</v>
      </c>
      <c r="AF6622" s="60" t="str">
        <f>IF(ISERROR(MATCH([3]!Quota_Std_2022_23[[#This Row], [Quota Type]],[3]Sheet1!$AO$2:$AO$12,0)),"0", "1")</f>
        <v>0</v>
      </c>
      <c r="AG6622" s="60" t="str">
        <f>IF(ISERROR(MATCH(#REF!,$BA$2:$BA$8,0)),"0", "1")</f>
        <v>0</v>
      </c>
      <c r="AH6622" s="60" t="str">
        <f>IF(ISERROR(MATCH(Passout2023[[#This Row], [Nationality Pakistani/ Foreign]],$D$3:$D$4,0)),"0", "1")</f>
        <v>0</v>
      </c>
    </row>
    <row r="6623">
      <c r="Y6623" s="60" t="str">
        <f>IF(ISERROR(MATCH(Passout2023[[#This Row], [Degree Duration (year)]],$M$3:$M$10,0)),"0", "1")</f>
        <v>0</v>
      </c>
      <c r="Z6623" s="60" t="str">
        <f>IF(ISERROR(MATCH(Passout2023[[#This Row], [Admission Type]],$F$3:$F$6,0)),"0", "1")</f>
        <v>0</v>
      </c>
      <c r="AA6623" s="60" t="str">
        <f>IF(ISERROR(MATCH(Passout2023[[#This Row], [Batch Start Year]],$L$3:$L$25,0)),"0", "1")</f>
        <v>0</v>
      </c>
      <c r="AB6623" s="60" t="str">
        <f>IF(ISERROR(MATCH(Passout2023[[#This Row], [Batch Start Semester]],$K$3:$K$6,0)),"0", "1")</f>
        <v>0</v>
      </c>
      <c r="AC6623" s="60" t="str">
        <f>IF(ISERROR(MATCH([3]!Quota_Std_2022_23[[#This Row], [SESSION_TYPE]],$AX$2:$AX$5,0)),"0", "1")</f>
        <v>0</v>
      </c>
      <c r="AD6623" s="60" t="str">
        <f>IF(ISERROR(MATCH(#REF!,#REF!,0)),"0", "1")</f>
        <v>0</v>
      </c>
      <c r="AE6623" s="60" t="str">
        <f>IF(ISERROR(MATCH([3]!Quota_Std_2022_23[[#This Row], [Gender]],$AN$2:$AN$4,0)),"0", "1")</f>
        <v>0</v>
      </c>
      <c r="AF6623" s="60" t="str">
        <f>IF(ISERROR(MATCH([3]!Quota_Std_2022_23[[#This Row], [Quota Type]],[3]Sheet1!$AO$2:$AO$12,0)),"0", "1")</f>
        <v>0</v>
      </c>
      <c r="AG6623" s="60" t="str">
        <f>IF(ISERROR(MATCH(#REF!,$BA$2:$BA$8,0)),"0", "1")</f>
        <v>0</v>
      </c>
      <c r="AH6623" s="60" t="str">
        <f>IF(ISERROR(MATCH(Passout2023[[#This Row], [Nationality Pakistani/ Foreign]],$D$3:$D$4,0)),"0", "1")</f>
        <v>0</v>
      </c>
    </row>
    <row r="6624">
      <c r="Y6624" s="60" t="str">
        <f>IF(ISERROR(MATCH(Passout2023[[#This Row], [Degree Duration (year)]],$M$3:$M$10,0)),"0", "1")</f>
        <v>0</v>
      </c>
      <c r="Z6624" s="60" t="str">
        <f>IF(ISERROR(MATCH(Passout2023[[#This Row], [Admission Type]],$F$3:$F$6,0)),"0", "1")</f>
        <v>0</v>
      </c>
      <c r="AA6624" s="60" t="str">
        <f>IF(ISERROR(MATCH(Passout2023[[#This Row], [Batch Start Year]],$L$3:$L$25,0)),"0", "1")</f>
        <v>0</v>
      </c>
      <c r="AB6624" s="60" t="str">
        <f>IF(ISERROR(MATCH(Passout2023[[#This Row], [Batch Start Semester]],$K$3:$K$6,0)),"0", "1")</f>
        <v>0</v>
      </c>
      <c r="AC6624" s="60" t="str">
        <f>IF(ISERROR(MATCH([3]!Quota_Std_2022_23[[#This Row], [SESSION_TYPE]],$AX$2:$AX$5,0)),"0", "1")</f>
        <v>0</v>
      </c>
      <c r="AD6624" s="60" t="str">
        <f>IF(ISERROR(MATCH(#REF!,#REF!,0)),"0", "1")</f>
        <v>0</v>
      </c>
      <c r="AE6624" s="60" t="str">
        <f>IF(ISERROR(MATCH([3]!Quota_Std_2022_23[[#This Row], [Gender]],$AN$2:$AN$4,0)),"0", "1")</f>
        <v>0</v>
      </c>
      <c r="AF6624" s="60" t="str">
        <f>IF(ISERROR(MATCH([3]!Quota_Std_2022_23[[#This Row], [Quota Type]],[3]Sheet1!$AO$2:$AO$12,0)),"0", "1")</f>
        <v>0</v>
      </c>
      <c r="AG6624" s="60" t="str">
        <f>IF(ISERROR(MATCH(#REF!,$BA$2:$BA$8,0)),"0", "1")</f>
        <v>0</v>
      </c>
      <c r="AH6624" s="60" t="str">
        <f>IF(ISERROR(MATCH(Passout2023[[#This Row], [Nationality Pakistani/ Foreign]],$D$3:$D$4,0)),"0", "1")</f>
        <v>0</v>
      </c>
    </row>
    <row r="6625">
      <c r="Y6625" s="60" t="str">
        <f>IF(ISERROR(MATCH(Passout2023[[#This Row], [Degree Duration (year)]],$M$3:$M$10,0)),"0", "1")</f>
        <v>0</v>
      </c>
      <c r="Z6625" s="60" t="str">
        <f>IF(ISERROR(MATCH(Passout2023[[#This Row], [Admission Type]],$F$3:$F$6,0)),"0", "1")</f>
        <v>0</v>
      </c>
      <c r="AA6625" s="60" t="str">
        <f>IF(ISERROR(MATCH(Passout2023[[#This Row], [Batch Start Year]],$L$3:$L$25,0)),"0", "1")</f>
        <v>0</v>
      </c>
      <c r="AB6625" s="60" t="str">
        <f>IF(ISERROR(MATCH(Passout2023[[#This Row], [Batch Start Semester]],$K$3:$K$6,0)),"0", "1")</f>
        <v>0</v>
      </c>
      <c r="AC6625" s="60" t="str">
        <f>IF(ISERROR(MATCH([3]!Quota_Std_2022_23[[#This Row], [SESSION_TYPE]],$AX$2:$AX$5,0)),"0", "1")</f>
        <v>0</v>
      </c>
      <c r="AD6625" s="60" t="str">
        <f>IF(ISERROR(MATCH(#REF!,#REF!,0)),"0", "1")</f>
        <v>0</v>
      </c>
      <c r="AE6625" s="60" t="str">
        <f>IF(ISERROR(MATCH([3]!Quota_Std_2022_23[[#This Row], [Gender]],$AN$2:$AN$4,0)),"0", "1")</f>
        <v>0</v>
      </c>
      <c r="AF6625" s="60" t="str">
        <f>IF(ISERROR(MATCH([3]!Quota_Std_2022_23[[#This Row], [Quota Type]],[3]Sheet1!$AO$2:$AO$12,0)),"0", "1")</f>
        <v>0</v>
      </c>
      <c r="AG6625" s="60" t="str">
        <f>IF(ISERROR(MATCH(#REF!,$BA$2:$BA$8,0)),"0", "1")</f>
        <v>0</v>
      </c>
      <c r="AH6625" s="60" t="str">
        <f>IF(ISERROR(MATCH(Passout2023[[#This Row], [Nationality Pakistani/ Foreign]],$D$3:$D$4,0)),"0", "1")</f>
        <v>0</v>
      </c>
    </row>
    <row r="6626">
      <c r="Y6626" s="60" t="str">
        <f>IF(ISERROR(MATCH(Passout2023[[#This Row], [Degree Duration (year)]],$M$3:$M$10,0)),"0", "1")</f>
        <v>0</v>
      </c>
      <c r="Z6626" s="60" t="str">
        <f>IF(ISERROR(MATCH(Passout2023[[#This Row], [Admission Type]],$F$3:$F$6,0)),"0", "1")</f>
        <v>0</v>
      </c>
      <c r="AA6626" s="60" t="str">
        <f>IF(ISERROR(MATCH(Passout2023[[#This Row], [Batch Start Year]],$L$3:$L$25,0)),"0", "1")</f>
        <v>0</v>
      </c>
      <c r="AB6626" s="60" t="str">
        <f>IF(ISERROR(MATCH(Passout2023[[#This Row], [Batch Start Semester]],$K$3:$K$6,0)),"0", "1")</f>
        <v>0</v>
      </c>
      <c r="AC6626" s="60" t="str">
        <f>IF(ISERROR(MATCH([3]!Quota_Std_2022_23[[#This Row], [SESSION_TYPE]],$AX$2:$AX$5,0)),"0", "1")</f>
        <v>0</v>
      </c>
      <c r="AD6626" s="60" t="str">
        <f>IF(ISERROR(MATCH(#REF!,#REF!,0)),"0", "1")</f>
        <v>0</v>
      </c>
      <c r="AE6626" s="60" t="str">
        <f>IF(ISERROR(MATCH([3]!Quota_Std_2022_23[[#This Row], [Gender]],$AN$2:$AN$4,0)),"0", "1")</f>
        <v>0</v>
      </c>
      <c r="AF6626" s="60" t="str">
        <f>IF(ISERROR(MATCH([3]!Quota_Std_2022_23[[#This Row], [Quota Type]],[3]Sheet1!$AO$2:$AO$12,0)),"0", "1")</f>
        <v>0</v>
      </c>
      <c r="AG6626" s="60" t="str">
        <f>IF(ISERROR(MATCH(#REF!,$BA$2:$BA$8,0)),"0", "1")</f>
        <v>0</v>
      </c>
      <c r="AH6626" s="60" t="str">
        <f>IF(ISERROR(MATCH(Passout2023[[#This Row], [Nationality Pakistani/ Foreign]],$D$3:$D$4,0)),"0", "1")</f>
        <v>0</v>
      </c>
    </row>
    <row r="6627">
      <c r="Y6627" s="60" t="str">
        <f>IF(ISERROR(MATCH(Passout2023[[#This Row], [Degree Duration (year)]],$M$3:$M$10,0)),"0", "1")</f>
        <v>0</v>
      </c>
      <c r="Z6627" s="60" t="str">
        <f>IF(ISERROR(MATCH(Passout2023[[#This Row], [Admission Type]],$F$3:$F$6,0)),"0", "1")</f>
        <v>0</v>
      </c>
      <c r="AA6627" s="60" t="str">
        <f>IF(ISERROR(MATCH(Passout2023[[#This Row], [Batch Start Year]],$L$3:$L$25,0)),"0", "1")</f>
        <v>0</v>
      </c>
      <c r="AB6627" s="60" t="str">
        <f>IF(ISERROR(MATCH(Passout2023[[#This Row], [Batch Start Semester]],$K$3:$K$6,0)),"0", "1")</f>
        <v>0</v>
      </c>
      <c r="AC6627" s="60" t="str">
        <f>IF(ISERROR(MATCH([3]!Quota_Std_2022_23[[#This Row], [SESSION_TYPE]],$AX$2:$AX$5,0)),"0", "1")</f>
        <v>0</v>
      </c>
      <c r="AD6627" s="60" t="str">
        <f>IF(ISERROR(MATCH(#REF!,#REF!,0)),"0", "1")</f>
        <v>0</v>
      </c>
      <c r="AE6627" s="60" t="str">
        <f>IF(ISERROR(MATCH([3]!Quota_Std_2022_23[[#This Row], [Gender]],$AN$2:$AN$4,0)),"0", "1")</f>
        <v>0</v>
      </c>
      <c r="AF6627" s="60" t="str">
        <f>IF(ISERROR(MATCH([3]!Quota_Std_2022_23[[#This Row], [Quota Type]],[3]Sheet1!$AO$2:$AO$12,0)),"0", "1")</f>
        <v>0</v>
      </c>
      <c r="AG6627" s="60" t="str">
        <f>IF(ISERROR(MATCH(#REF!,$BA$2:$BA$8,0)),"0", "1")</f>
        <v>0</v>
      </c>
      <c r="AH6627" s="60" t="str">
        <f>IF(ISERROR(MATCH(Passout2023[[#This Row], [Nationality Pakistani/ Foreign]],$D$3:$D$4,0)),"0", "1")</f>
        <v>0</v>
      </c>
    </row>
    <row r="6628">
      <c r="Y6628" s="60" t="str">
        <f>IF(ISERROR(MATCH(Passout2023[[#This Row], [Degree Duration (year)]],$M$3:$M$10,0)),"0", "1")</f>
        <v>0</v>
      </c>
      <c r="Z6628" s="60" t="str">
        <f>IF(ISERROR(MATCH(Passout2023[[#This Row], [Admission Type]],$F$3:$F$6,0)),"0", "1")</f>
        <v>0</v>
      </c>
      <c r="AA6628" s="60" t="str">
        <f>IF(ISERROR(MATCH(Passout2023[[#This Row], [Batch Start Year]],$L$3:$L$25,0)),"0", "1")</f>
        <v>0</v>
      </c>
      <c r="AB6628" s="60" t="str">
        <f>IF(ISERROR(MATCH(Passout2023[[#This Row], [Batch Start Semester]],$K$3:$K$6,0)),"0", "1")</f>
        <v>0</v>
      </c>
      <c r="AC6628" s="60" t="str">
        <f>IF(ISERROR(MATCH([3]!Quota_Std_2022_23[[#This Row], [SESSION_TYPE]],$AX$2:$AX$5,0)),"0", "1")</f>
        <v>0</v>
      </c>
      <c r="AD6628" s="60" t="str">
        <f>IF(ISERROR(MATCH(#REF!,#REF!,0)),"0", "1")</f>
        <v>0</v>
      </c>
      <c r="AE6628" s="60" t="str">
        <f>IF(ISERROR(MATCH([3]!Quota_Std_2022_23[[#This Row], [Gender]],$AN$2:$AN$4,0)),"0", "1")</f>
        <v>0</v>
      </c>
      <c r="AF6628" s="60" t="str">
        <f>IF(ISERROR(MATCH([3]!Quota_Std_2022_23[[#This Row], [Quota Type]],[3]Sheet1!$AO$2:$AO$12,0)),"0", "1")</f>
        <v>0</v>
      </c>
      <c r="AG6628" s="60" t="str">
        <f>IF(ISERROR(MATCH(#REF!,$BA$2:$BA$8,0)),"0", "1")</f>
        <v>0</v>
      </c>
      <c r="AH6628" s="60" t="str">
        <f>IF(ISERROR(MATCH(Passout2023[[#This Row], [Nationality Pakistani/ Foreign]],$D$3:$D$4,0)),"0", "1")</f>
        <v>0</v>
      </c>
    </row>
    <row r="6629">
      <c r="Y6629" s="60" t="str">
        <f>IF(ISERROR(MATCH(Passout2023[[#This Row], [Degree Duration (year)]],$M$3:$M$10,0)),"0", "1")</f>
        <v>0</v>
      </c>
      <c r="Z6629" s="60" t="str">
        <f>IF(ISERROR(MATCH(Passout2023[[#This Row], [Admission Type]],$F$3:$F$6,0)),"0", "1")</f>
        <v>0</v>
      </c>
      <c r="AA6629" s="60" t="str">
        <f>IF(ISERROR(MATCH(Passout2023[[#This Row], [Batch Start Year]],$L$3:$L$25,0)),"0", "1")</f>
        <v>0</v>
      </c>
      <c r="AB6629" s="60" t="str">
        <f>IF(ISERROR(MATCH(Passout2023[[#This Row], [Batch Start Semester]],$K$3:$K$6,0)),"0", "1")</f>
        <v>0</v>
      </c>
      <c r="AC6629" s="60" t="str">
        <f>IF(ISERROR(MATCH([3]!Quota_Std_2022_23[[#This Row], [SESSION_TYPE]],$AX$2:$AX$5,0)),"0", "1")</f>
        <v>0</v>
      </c>
      <c r="AD6629" s="60" t="str">
        <f>IF(ISERROR(MATCH(#REF!,#REF!,0)),"0", "1")</f>
        <v>0</v>
      </c>
      <c r="AE6629" s="60" t="str">
        <f>IF(ISERROR(MATCH([3]!Quota_Std_2022_23[[#This Row], [Gender]],$AN$2:$AN$4,0)),"0", "1")</f>
        <v>0</v>
      </c>
      <c r="AF6629" s="60" t="str">
        <f>IF(ISERROR(MATCH([3]!Quota_Std_2022_23[[#This Row], [Quota Type]],[3]Sheet1!$AO$2:$AO$12,0)),"0", "1")</f>
        <v>0</v>
      </c>
      <c r="AG6629" s="60" t="str">
        <f>IF(ISERROR(MATCH(#REF!,$BA$2:$BA$8,0)),"0", "1")</f>
        <v>0</v>
      </c>
      <c r="AH6629" s="60" t="str">
        <f>IF(ISERROR(MATCH(Passout2023[[#This Row], [Nationality Pakistani/ Foreign]],$D$3:$D$4,0)),"0", "1")</f>
        <v>0</v>
      </c>
    </row>
    <row r="6630">
      <c r="Y6630" s="60" t="str">
        <f>IF(ISERROR(MATCH(Passout2023[[#This Row], [Degree Duration (year)]],$M$3:$M$10,0)),"0", "1")</f>
        <v>0</v>
      </c>
      <c r="Z6630" s="60" t="str">
        <f>IF(ISERROR(MATCH(Passout2023[[#This Row], [Admission Type]],$F$3:$F$6,0)),"0", "1")</f>
        <v>0</v>
      </c>
      <c r="AA6630" s="60" t="str">
        <f>IF(ISERROR(MATCH(Passout2023[[#This Row], [Batch Start Year]],$L$3:$L$25,0)),"0", "1")</f>
        <v>0</v>
      </c>
      <c r="AB6630" s="60" t="str">
        <f>IF(ISERROR(MATCH(Passout2023[[#This Row], [Batch Start Semester]],$K$3:$K$6,0)),"0", "1")</f>
        <v>0</v>
      </c>
      <c r="AC6630" s="60" t="str">
        <f>IF(ISERROR(MATCH([3]!Quota_Std_2022_23[[#This Row], [SESSION_TYPE]],$AX$2:$AX$5,0)),"0", "1")</f>
        <v>0</v>
      </c>
      <c r="AD6630" s="60" t="str">
        <f>IF(ISERROR(MATCH(#REF!,#REF!,0)),"0", "1")</f>
        <v>0</v>
      </c>
      <c r="AE6630" s="60" t="str">
        <f>IF(ISERROR(MATCH([3]!Quota_Std_2022_23[[#This Row], [Gender]],$AN$2:$AN$4,0)),"0", "1")</f>
        <v>0</v>
      </c>
      <c r="AF6630" s="60" t="str">
        <f>IF(ISERROR(MATCH([3]!Quota_Std_2022_23[[#This Row], [Quota Type]],[3]Sheet1!$AO$2:$AO$12,0)),"0", "1")</f>
        <v>0</v>
      </c>
      <c r="AG6630" s="60" t="str">
        <f>IF(ISERROR(MATCH(#REF!,$BA$2:$BA$8,0)),"0", "1")</f>
        <v>0</v>
      </c>
      <c r="AH6630" s="60" t="str">
        <f>IF(ISERROR(MATCH(Passout2023[[#This Row], [Nationality Pakistani/ Foreign]],$D$3:$D$4,0)),"0", "1")</f>
        <v>0</v>
      </c>
    </row>
    <row r="6631">
      <c r="Y6631" s="60" t="str">
        <f>IF(ISERROR(MATCH(Passout2023[[#This Row], [Degree Duration (year)]],$M$3:$M$10,0)),"0", "1")</f>
        <v>0</v>
      </c>
      <c r="Z6631" s="60" t="str">
        <f>IF(ISERROR(MATCH(Passout2023[[#This Row], [Admission Type]],$F$3:$F$6,0)),"0", "1")</f>
        <v>0</v>
      </c>
      <c r="AA6631" s="60" t="str">
        <f>IF(ISERROR(MATCH(Passout2023[[#This Row], [Batch Start Year]],$L$3:$L$25,0)),"0", "1")</f>
        <v>0</v>
      </c>
      <c r="AB6631" s="60" t="str">
        <f>IF(ISERROR(MATCH(Passout2023[[#This Row], [Batch Start Semester]],$K$3:$K$6,0)),"0", "1")</f>
        <v>0</v>
      </c>
      <c r="AC6631" s="60" t="str">
        <f>IF(ISERROR(MATCH([3]!Quota_Std_2022_23[[#This Row], [SESSION_TYPE]],$AX$2:$AX$5,0)),"0", "1")</f>
        <v>0</v>
      </c>
      <c r="AD6631" s="60" t="str">
        <f>IF(ISERROR(MATCH(#REF!,#REF!,0)),"0", "1")</f>
        <v>0</v>
      </c>
      <c r="AE6631" s="60" t="str">
        <f>IF(ISERROR(MATCH([3]!Quota_Std_2022_23[[#This Row], [Gender]],$AN$2:$AN$4,0)),"0", "1")</f>
        <v>0</v>
      </c>
      <c r="AF6631" s="60" t="str">
        <f>IF(ISERROR(MATCH([3]!Quota_Std_2022_23[[#This Row], [Quota Type]],[3]Sheet1!$AO$2:$AO$12,0)),"0", "1")</f>
        <v>0</v>
      </c>
      <c r="AG6631" s="60" t="str">
        <f>IF(ISERROR(MATCH(#REF!,$BA$2:$BA$8,0)),"0", "1")</f>
        <v>0</v>
      </c>
      <c r="AH6631" s="60" t="str">
        <f>IF(ISERROR(MATCH(Passout2023[[#This Row], [Nationality Pakistani/ Foreign]],$D$3:$D$4,0)),"0", "1")</f>
        <v>0</v>
      </c>
    </row>
    <row r="6632">
      <c r="Y6632" s="60" t="str">
        <f>IF(ISERROR(MATCH(Passout2023[[#This Row], [Degree Duration (year)]],$M$3:$M$10,0)),"0", "1")</f>
        <v>0</v>
      </c>
      <c r="Z6632" s="60" t="str">
        <f>IF(ISERROR(MATCH(Passout2023[[#This Row], [Admission Type]],$F$3:$F$6,0)),"0", "1")</f>
        <v>0</v>
      </c>
      <c r="AA6632" s="60" t="str">
        <f>IF(ISERROR(MATCH(Passout2023[[#This Row], [Batch Start Year]],$L$3:$L$25,0)),"0", "1")</f>
        <v>0</v>
      </c>
      <c r="AB6632" s="60" t="str">
        <f>IF(ISERROR(MATCH(Passout2023[[#This Row], [Batch Start Semester]],$K$3:$K$6,0)),"0", "1")</f>
        <v>0</v>
      </c>
      <c r="AC6632" s="60" t="str">
        <f>IF(ISERROR(MATCH([3]!Quota_Std_2022_23[[#This Row], [SESSION_TYPE]],$AX$2:$AX$5,0)),"0", "1")</f>
        <v>0</v>
      </c>
      <c r="AD6632" s="60" t="str">
        <f>IF(ISERROR(MATCH(#REF!,#REF!,0)),"0", "1")</f>
        <v>0</v>
      </c>
      <c r="AE6632" s="60" t="str">
        <f>IF(ISERROR(MATCH([3]!Quota_Std_2022_23[[#This Row], [Gender]],$AN$2:$AN$4,0)),"0", "1")</f>
        <v>0</v>
      </c>
      <c r="AF6632" s="60" t="str">
        <f>IF(ISERROR(MATCH([3]!Quota_Std_2022_23[[#This Row], [Quota Type]],[3]Sheet1!$AO$2:$AO$12,0)),"0", "1")</f>
        <v>0</v>
      </c>
      <c r="AG6632" s="60" t="str">
        <f>IF(ISERROR(MATCH(#REF!,$BA$2:$BA$8,0)),"0", "1")</f>
        <v>0</v>
      </c>
      <c r="AH6632" s="60" t="str">
        <f>IF(ISERROR(MATCH(Passout2023[[#This Row], [Nationality Pakistani/ Foreign]],$D$3:$D$4,0)),"0", "1")</f>
        <v>0</v>
      </c>
    </row>
    <row r="6633">
      <c r="Y6633" s="60" t="str">
        <f>IF(ISERROR(MATCH(Passout2023[[#This Row], [Degree Duration (year)]],$M$3:$M$10,0)),"0", "1")</f>
        <v>0</v>
      </c>
      <c r="Z6633" s="60" t="str">
        <f>IF(ISERROR(MATCH(Passout2023[[#This Row], [Admission Type]],$F$3:$F$6,0)),"0", "1")</f>
        <v>0</v>
      </c>
      <c r="AA6633" s="60" t="str">
        <f>IF(ISERROR(MATCH(Passout2023[[#This Row], [Batch Start Year]],$L$3:$L$25,0)),"0", "1")</f>
        <v>0</v>
      </c>
      <c r="AB6633" s="60" t="str">
        <f>IF(ISERROR(MATCH(Passout2023[[#This Row], [Batch Start Semester]],$K$3:$K$6,0)),"0", "1")</f>
        <v>0</v>
      </c>
      <c r="AC6633" s="60" t="str">
        <f>IF(ISERROR(MATCH([3]!Quota_Std_2022_23[[#This Row], [SESSION_TYPE]],$AX$2:$AX$5,0)),"0", "1")</f>
        <v>0</v>
      </c>
      <c r="AD6633" s="60" t="str">
        <f>IF(ISERROR(MATCH(#REF!,#REF!,0)),"0", "1")</f>
        <v>0</v>
      </c>
      <c r="AE6633" s="60" t="str">
        <f>IF(ISERROR(MATCH([3]!Quota_Std_2022_23[[#This Row], [Gender]],$AN$2:$AN$4,0)),"0", "1")</f>
        <v>0</v>
      </c>
      <c r="AF6633" s="60" t="str">
        <f>IF(ISERROR(MATCH([3]!Quota_Std_2022_23[[#This Row], [Quota Type]],[3]Sheet1!$AO$2:$AO$12,0)),"0", "1")</f>
        <v>0</v>
      </c>
      <c r="AG6633" s="60" t="str">
        <f>IF(ISERROR(MATCH(#REF!,$BA$2:$BA$8,0)),"0", "1")</f>
        <v>0</v>
      </c>
      <c r="AH6633" s="60" t="str">
        <f>IF(ISERROR(MATCH(Passout2023[[#This Row], [Nationality Pakistani/ Foreign]],$D$3:$D$4,0)),"0", "1")</f>
        <v>0</v>
      </c>
    </row>
    <row r="6634">
      <c r="Y6634" s="60" t="str">
        <f>IF(ISERROR(MATCH(Passout2023[[#This Row], [Degree Duration (year)]],$M$3:$M$10,0)),"0", "1")</f>
        <v>0</v>
      </c>
      <c r="Z6634" s="60" t="str">
        <f>IF(ISERROR(MATCH(Passout2023[[#This Row], [Admission Type]],$F$3:$F$6,0)),"0", "1")</f>
        <v>0</v>
      </c>
      <c r="AA6634" s="60" t="str">
        <f>IF(ISERROR(MATCH(Passout2023[[#This Row], [Batch Start Year]],$L$3:$L$25,0)),"0", "1")</f>
        <v>0</v>
      </c>
      <c r="AB6634" s="60" t="str">
        <f>IF(ISERROR(MATCH(Passout2023[[#This Row], [Batch Start Semester]],$K$3:$K$6,0)),"0", "1")</f>
        <v>0</v>
      </c>
      <c r="AC6634" s="60" t="str">
        <f>IF(ISERROR(MATCH([3]!Quota_Std_2022_23[[#This Row], [SESSION_TYPE]],$AX$2:$AX$5,0)),"0", "1")</f>
        <v>0</v>
      </c>
      <c r="AD6634" s="60" t="str">
        <f>IF(ISERROR(MATCH(#REF!,#REF!,0)),"0", "1")</f>
        <v>0</v>
      </c>
      <c r="AE6634" s="60" t="str">
        <f>IF(ISERROR(MATCH([3]!Quota_Std_2022_23[[#This Row], [Gender]],$AN$2:$AN$4,0)),"0", "1")</f>
        <v>0</v>
      </c>
      <c r="AF6634" s="60" t="str">
        <f>IF(ISERROR(MATCH([3]!Quota_Std_2022_23[[#This Row], [Quota Type]],[3]Sheet1!$AO$2:$AO$12,0)),"0", "1")</f>
        <v>0</v>
      </c>
      <c r="AG6634" s="60" t="str">
        <f>IF(ISERROR(MATCH(#REF!,$BA$2:$BA$8,0)),"0", "1")</f>
        <v>0</v>
      </c>
      <c r="AH6634" s="60" t="str">
        <f>IF(ISERROR(MATCH(Passout2023[[#This Row], [Nationality Pakistani/ Foreign]],$D$3:$D$4,0)),"0", "1")</f>
        <v>0</v>
      </c>
    </row>
    <row r="6635">
      <c r="Y6635" s="60" t="str">
        <f>IF(ISERROR(MATCH(Passout2023[[#This Row], [Degree Duration (year)]],$M$3:$M$10,0)),"0", "1")</f>
        <v>0</v>
      </c>
      <c r="Z6635" s="60" t="str">
        <f>IF(ISERROR(MATCH(Passout2023[[#This Row], [Admission Type]],$F$3:$F$6,0)),"0", "1")</f>
        <v>0</v>
      </c>
      <c r="AA6635" s="60" t="str">
        <f>IF(ISERROR(MATCH(Passout2023[[#This Row], [Batch Start Year]],$L$3:$L$25,0)),"0", "1")</f>
        <v>0</v>
      </c>
      <c r="AB6635" s="60" t="str">
        <f>IF(ISERROR(MATCH(Passout2023[[#This Row], [Batch Start Semester]],$K$3:$K$6,0)),"0", "1")</f>
        <v>0</v>
      </c>
      <c r="AC6635" s="60" t="str">
        <f>IF(ISERROR(MATCH([3]!Quota_Std_2022_23[[#This Row], [SESSION_TYPE]],$AX$2:$AX$5,0)),"0", "1")</f>
        <v>0</v>
      </c>
      <c r="AD6635" s="60" t="str">
        <f>IF(ISERROR(MATCH(#REF!,#REF!,0)),"0", "1")</f>
        <v>0</v>
      </c>
      <c r="AE6635" s="60" t="str">
        <f>IF(ISERROR(MATCH([3]!Quota_Std_2022_23[[#This Row], [Gender]],$AN$2:$AN$4,0)),"0", "1")</f>
        <v>0</v>
      </c>
      <c r="AF6635" s="60" t="str">
        <f>IF(ISERROR(MATCH([3]!Quota_Std_2022_23[[#This Row], [Quota Type]],[3]Sheet1!$AO$2:$AO$12,0)),"0", "1")</f>
        <v>0</v>
      </c>
      <c r="AG6635" s="60" t="str">
        <f>IF(ISERROR(MATCH(#REF!,$BA$2:$BA$8,0)),"0", "1")</f>
        <v>0</v>
      </c>
      <c r="AH6635" s="60" t="str">
        <f>IF(ISERROR(MATCH(Passout2023[[#This Row], [Nationality Pakistani/ Foreign]],$D$3:$D$4,0)),"0", "1")</f>
        <v>0</v>
      </c>
    </row>
    <row r="6636">
      <c r="Y6636" s="60" t="str">
        <f>IF(ISERROR(MATCH(Passout2023[[#This Row], [Degree Duration (year)]],$M$3:$M$10,0)),"0", "1")</f>
        <v>0</v>
      </c>
      <c r="Z6636" s="60" t="str">
        <f>IF(ISERROR(MATCH(Passout2023[[#This Row], [Admission Type]],$F$3:$F$6,0)),"0", "1")</f>
        <v>0</v>
      </c>
      <c r="AA6636" s="60" t="str">
        <f>IF(ISERROR(MATCH(Passout2023[[#This Row], [Batch Start Year]],$L$3:$L$25,0)),"0", "1")</f>
        <v>0</v>
      </c>
      <c r="AB6636" s="60" t="str">
        <f>IF(ISERROR(MATCH(Passout2023[[#This Row], [Batch Start Semester]],$K$3:$K$6,0)),"0", "1")</f>
        <v>0</v>
      </c>
      <c r="AC6636" s="60" t="str">
        <f>IF(ISERROR(MATCH([3]!Quota_Std_2022_23[[#This Row], [SESSION_TYPE]],$AX$2:$AX$5,0)),"0", "1")</f>
        <v>0</v>
      </c>
      <c r="AD6636" s="60" t="str">
        <f>IF(ISERROR(MATCH(#REF!,#REF!,0)),"0", "1")</f>
        <v>0</v>
      </c>
      <c r="AE6636" s="60" t="str">
        <f>IF(ISERROR(MATCH([3]!Quota_Std_2022_23[[#This Row], [Gender]],$AN$2:$AN$4,0)),"0", "1")</f>
        <v>0</v>
      </c>
      <c r="AF6636" s="60" t="str">
        <f>IF(ISERROR(MATCH([3]!Quota_Std_2022_23[[#This Row], [Quota Type]],[3]Sheet1!$AO$2:$AO$12,0)),"0", "1")</f>
        <v>0</v>
      </c>
      <c r="AG6636" s="60" t="str">
        <f>IF(ISERROR(MATCH(#REF!,$BA$2:$BA$8,0)),"0", "1")</f>
        <v>0</v>
      </c>
      <c r="AH6636" s="60" t="str">
        <f>IF(ISERROR(MATCH(Passout2023[[#This Row], [Nationality Pakistani/ Foreign]],$D$3:$D$4,0)),"0", "1")</f>
        <v>0</v>
      </c>
    </row>
    <row r="6637">
      <c r="Y6637" s="60" t="str">
        <f>IF(ISERROR(MATCH(Passout2023[[#This Row], [Degree Duration (year)]],$M$3:$M$10,0)),"0", "1")</f>
        <v>0</v>
      </c>
      <c r="Z6637" s="60" t="str">
        <f>IF(ISERROR(MATCH(Passout2023[[#This Row], [Admission Type]],$F$3:$F$6,0)),"0", "1")</f>
        <v>0</v>
      </c>
      <c r="AA6637" s="60" t="str">
        <f>IF(ISERROR(MATCH(Passout2023[[#This Row], [Batch Start Year]],$L$3:$L$25,0)),"0", "1")</f>
        <v>0</v>
      </c>
      <c r="AB6637" s="60" t="str">
        <f>IF(ISERROR(MATCH(Passout2023[[#This Row], [Batch Start Semester]],$K$3:$K$6,0)),"0", "1")</f>
        <v>0</v>
      </c>
      <c r="AC6637" s="60" t="str">
        <f>IF(ISERROR(MATCH([3]!Quota_Std_2022_23[[#This Row], [SESSION_TYPE]],$AX$2:$AX$5,0)),"0", "1")</f>
        <v>0</v>
      </c>
      <c r="AD6637" s="60" t="str">
        <f>IF(ISERROR(MATCH(#REF!,#REF!,0)),"0", "1")</f>
        <v>0</v>
      </c>
      <c r="AE6637" s="60" t="str">
        <f>IF(ISERROR(MATCH([3]!Quota_Std_2022_23[[#This Row], [Gender]],$AN$2:$AN$4,0)),"0", "1")</f>
        <v>0</v>
      </c>
      <c r="AF6637" s="60" t="str">
        <f>IF(ISERROR(MATCH([3]!Quota_Std_2022_23[[#This Row], [Quota Type]],[3]Sheet1!$AO$2:$AO$12,0)),"0", "1")</f>
        <v>0</v>
      </c>
      <c r="AG6637" s="60" t="str">
        <f>IF(ISERROR(MATCH(#REF!,$BA$2:$BA$8,0)),"0", "1")</f>
        <v>0</v>
      </c>
      <c r="AH6637" s="60" t="str">
        <f>IF(ISERROR(MATCH(Passout2023[[#This Row], [Nationality Pakistani/ Foreign]],$D$3:$D$4,0)),"0", "1")</f>
        <v>0</v>
      </c>
    </row>
    <row r="6638">
      <c r="Y6638" s="60" t="str">
        <f>IF(ISERROR(MATCH(Passout2023[[#This Row], [Degree Duration (year)]],$M$3:$M$10,0)),"0", "1")</f>
        <v>0</v>
      </c>
      <c r="Z6638" s="60" t="str">
        <f>IF(ISERROR(MATCH(Passout2023[[#This Row], [Admission Type]],$F$3:$F$6,0)),"0", "1")</f>
        <v>0</v>
      </c>
      <c r="AA6638" s="60" t="str">
        <f>IF(ISERROR(MATCH(Passout2023[[#This Row], [Batch Start Year]],$L$3:$L$25,0)),"0", "1")</f>
        <v>0</v>
      </c>
      <c r="AB6638" s="60" t="str">
        <f>IF(ISERROR(MATCH(Passout2023[[#This Row], [Batch Start Semester]],$K$3:$K$6,0)),"0", "1")</f>
        <v>0</v>
      </c>
      <c r="AC6638" s="60" t="str">
        <f>IF(ISERROR(MATCH([3]!Quota_Std_2022_23[[#This Row], [SESSION_TYPE]],$AX$2:$AX$5,0)),"0", "1")</f>
        <v>0</v>
      </c>
      <c r="AD6638" s="60" t="str">
        <f>IF(ISERROR(MATCH(#REF!,#REF!,0)),"0", "1")</f>
        <v>0</v>
      </c>
      <c r="AE6638" s="60" t="str">
        <f>IF(ISERROR(MATCH([3]!Quota_Std_2022_23[[#This Row], [Gender]],$AN$2:$AN$4,0)),"0", "1")</f>
        <v>0</v>
      </c>
      <c r="AF6638" s="60" t="str">
        <f>IF(ISERROR(MATCH([3]!Quota_Std_2022_23[[#This Row], [Quota Type]],[3]Sheet1!$AO$2:$AO$12,0)),"0", "1")</f>
        <v>0</v>
      </c>
      <c r="AG6638" s="60" t="str">
        <f>IF(ISERROR(MATCH(#REF!,$BA$2:$BA$8,0)),"0", "1")</f>
        <v>0</v>
      </c>
      <c r="AH6638" s="60" t="str">
        <f>IF(ISERROR(MATCH(Passout2023[[#This Row], [Nationality Pakistani/ Foreign]],$D$3:$D$4,0)),"0", "1")</f>
        <v>0</v>
      </c>
    </row>
    <row r="6639">
      <c r="Y6639" s="60" t="str">
        <f>IF(ISERROR(MATCH(Passout2023[[#This Row], [Degree Duration (year)]],$M$3:$M$10,0)),"0", "1")</f>
        <v>0</v>
      </c>
      <c r="Z6639" s="60" t="str">
        <f>IF(ISERROR(MATCH(Passout2023[[#This Row], [Admission Type]],$F$3:$F$6,0)),"0", "1")</f>
        <v>0</v>
      </c>
      <c r="AA6639" s="60" t="str">
        <f>IF(ISERROR(MATCH(Passout2023[[#This Row], [Batch Start Year]],$L$3:$L$25,0)),"0", "1")</f>
        <v>0</v>
      </c>
      <c r="AB6639" s="60" t="str">
        <f>IF(ISERROR(MATCH(Passout2023[[#This Row], [Batch Start Semester]],$K$3:$K$6,0)),"0", "1")</f>
        <v>0</v>
      </c>
      <c r="AC6639" s="60" t="str">
        <f>IF(ISERROR(MATCH([3]!Quota_Std_2022_23[[#This Row], [SESSION_TYPE]],$AX$2:$AX$5,0)),"0", "1")</f>
        <v>0</v>
      </c>
      <c r="AD6639" s="60" t="str">
        <f>IF(ISERROR(MATCH(#REF!,#REF!,0)),"0", "1")</f>
        <v>0</v>
      </c>
      <c r="AE6639" s="60" t="str">
        <f>IF(ISERROR(MATCH([3]!Quota_Std_2022_23[[#This Row], [Gender]],$AN$2:$AN$4,0)),"0", "1")</f>
        <v>0</v>
      </c>
      <c r="AF6639" s="60" t="str">
        <f>IF(ISERROR(MATCH([3]!Quota_Std_2022_23[[#This Row], [Quota Type]],[3]Sheet1!$AO$2:$AO$12,0)),"0", "1")</f>
        <v>0</v>
      </c>
      <c r="AG6639" s="60" t="str">
        <f>IF(ISERROR(MATCH(#REF!,$BA$2:$BA$8,0)),"0", "1")</f>
        <v>0</v>
      </c>
      <c r="AH6639" s="60" t="str">
        <f>IF(ISERROR(MATCH(Passout2023[[#This Row], [Nationality Pakistani/ Foreign]],$D$3:$D$4,0)),"0", "1")</f>
        <v>0</v>
      </c>
    </row>
    <row r="6640">
      <c r="Y6640" s="60" t="str">
        <f>IF(ISERROR(MATCH(Passout2023[[#This Row], [Degree Duration (year)]],$M$3:$M$10,0)),"0", "1")</f>
        <v>0</v>
      </c>
      <c r="Z6640" s="60" t="str">
        <f>IF(ISERROR(MATCH(Passout2023[[#This Row], [Admission Type]],$F$3:$F$6,0)),"0", "1")</f>
        <v>0</v>
      </c>
      <c r="AA6640" s="60" t="str">
        <f>IF(ISERROR(MATCH(Passout2023[[#This Row], [Batch Start Year]],$L$3:$L$25,0)),"0", "1")</f>
        <v>0</v>
      </c>
      <c r="AB6640" s="60" t="str">
        <f>IF(ISERROR(MATCH(Passout2023[[#This Row], [Batch Start Semester]],$K$3:$K$6,0)),"0", "1")</f>
        <v>0</v>
      </c>
      <c r="AC6640" s="60" t="str">
        <f>IF(ISERROR(MATCH([3]!Quota_Std_2022_23[[#This Row], [SESSION_TYPE]],$AX$2:$AX$5,0)),"0", "1")</f>
        <v>0</v>
      </c>
      <c r="AD6640" s="60" t="str">
        <f>IF(ISERROR(MATCH(#REF!,#REF!,0)),"0", "1")</f>
        <v>0</v>
      </c>
      <c r="AE6640" s="60" t="str">
        <f>IF(ISERROR(MATCH([3]!Quota_Std_2022_23[[#This Row], [Gender]],$AN$2:$AN$4,0)),"0", "1")</f>
        <v>0</v>
      </c>
      <c r="AF6640" s="60" t="str">
        <f>IF(ISERROR(MATCH([3]!Quota_Std_2022_23[[#This Row], [Quota Type]],[3]Sheet1!$AO$2:$AO$12,0)),"0", "1")</f>
        <v>0</v>
      </c>
      <c r="AG6640" s="60" t="str">
        <f>IF(ISERROR(MATCH(#REF!,$BA$2:$BA$8,0)),"0", "1")</f>
        <v>0</v>
      </c>
      <c r="AH6640" s="60" t="str">
        <f>IF(ISERROR(MATCH(Passout2023[[#This Row], [Nationality Pakistani/ Foreign]],$D$3:$D$4,0)),"0", "1")</f>
        <v>0</v>
      </c>
    </row>
    <row r="6641">
      <c r="Y6641" s="60" t="str">
        <f>IF(ISERROR(MATCH(Passout2023[[#This Row], [Degree Duration (year)]],$M$3:$M$10,0)),"0", "1")</f>
        <v>0</v>
      </c>
      <c r="Z6641" s="60" t="str">
        <f>IF(ISERROR(MATCH(Passout2023[[#This Row], [Admission Type]],$F$3:$F$6,0)),"0", "1")</f>
        <v>0</v>
      </c>
      <c r="AA6641" s="60" t="str">
        <f>IF(ISERROR(MATCH(Passout2023[[#This Row], [Batch Start Year]],$L$3:$L$25,0)),"0", "1")</f>
        <v>0</v>
      </c>
      <c r="AB6641" s="60" t="str">
        <f>IF(ISERROR(MATCH(Passout2023[[#This Row], [Batch Start Semester]],$K$3:$K$6,0)),"0", "1")</f>
        <v>0</v>
      </c>
      <c r="AC6641" s="60" t="str">
        <f>IF(ISERROR(MATCH([3]!Quota_Std_2022_23[[#This Row], [SESSION_TYPE]],$AX$2:$AX$5,0)),"0", "1")</f>
        <v>0</v>
      </c>
      <c r="AD6641" s="60" t="str">
        <f>IF(ISERROR(MATCH(#REF!,#REF!,0)),"0", "1")</f>
        <v>0</v>
      </c>
      <c r="AE6641" s="60" t="str">
        <f>IF(ISERROR(MATCH([3]!Quota_Std_2022_23[[#This Row], [Gender]],$AN$2:$AN$4,0)),"0", "1")</f>
        <v>0</v>
      </c>
      <c r="AF6641" s="60" t="str">
        <f>IF(ISERROR(MATCH([3]!Quota_Std_2022_23[[#This Row], [Quota Type]],[3]Sheet1!$AO$2:$AO$12,0)),"0", "1")</f>
        <v>0</v>
      </c>
      <c r="AG6641" s="60" t="str">
        <f>IF(ISERROR(MATCH(#REF!,$BA$2:$BA$8,0)),"0", "1")</f>
        <v>0</v>
      </c>
      <c r="AH6641" s="60" t="str">
        <f>IF(ISERROR(MATCH(Passout2023[[#This Row], [Nationality Pakistani/ Foreign]],$D$3:$D$4,0)),"0", "1")</f>
        <v>0</v>
      </c>
    </row>
    <row r="6642">
      <c r="Y6642" s="60" t="str">
        <f>IF(ISERROR(MATCH(Passout2023[[#This Row], [Degree Duration (year)]],$M$3:$M$10,0)),"0", "1")</f>
        <v>0</v>
      </c>
      <c r="Z6642" s="60" t="str">
        <f>IF(ISERROR(MATCH(Passout2023[[#This Row], [Admission Type]],$F$3:$F$6,0)),"0", "1")</f>
        <v>0</v>
      </c>
      <c r="AA6642" s="60" t="str">
        <f>IF(ISERROR(MATCH(Passout2023[[#This Row], [Batch Start Year]],$L$3:$L$25,0)),"0", "1")</f>
        <v>0</v>
      </c>
      <c r="AB6642" s="60" t="str">
        <f>IF(ISERROR(MATCH(Passout2023[[#This Row], [Batch Start Semester]],$K$3:$K$6,0)),"0", "1")</f>
        <v>0</v>
      </c>
      <c r="AC6642" s="60" t="str">
        <f>IF(ISERROR(MATCH([3]!Quota_Std_2022_23[[#This Row], [SESSION_TYPE]],$AX$2:$AX$5,0)),"0", "1")</f>
        <v>0</v>
      </c>
      <c r="AD6642" s="60" t="str">
        <f>IF(ISERROR(MATCH(#REF!,#REF!,0)),"0", "1")</f>
        <v>0</v>
      </c>
      <c r="AE6642" s="60" t="str">
        <f>IF(ISERROR(MATCH([3]!Quota_Std_2022_23[[#This Row], [Gender]],$AN$2:$AN$4,0)),"0", "1")</f>
        <v>0</v>
      </c>
      <c r="AF6642" s="60" t="str">
        <f>IF(ISERROR(MATCH([3]!Quota_Std_2022_23[[#This Row], [Quota Type]],[3]Sheet1!$AO$2:$AO$12,0)),"0", "1")</f>
        <v>0</v>
      </c>
      <c r="AG6642" s="60" t="str">
        <f>IF(ISERROR(MATCH(#REF!,$BA$2:$BA$8,0)),"0", "1")</f>
        <v>0</v>
      </c>
      <c r="AH6642" s="60" t="str">
        <f>IF(ISERROR(MATCH(Passout2023[[#This Row], [Nationality Pakistani/ Foreign]],$D$3:$D$4,0)),"0", "1")</f>
        <v>0</v>
      </c>
    </row>
    <row r="6643">
      <c r="Y6643" s="60" t="str">
        <f>IF(ISERROR(MATCH(Passout2023[[#This Row], [Degree Duration (year)]],$M$3:$M$10,0)),"0", "1")</f>
        <v>0</v>
      </c>
      <c r="Z6643" s="60" t="str">
        <f>IF(ISERROR(MATCH(Passout2023[[#This Row], [Admission Type]],$F$3:$F$6,0)),"0", "1")</f>
        <v>0</v>
      </c>
      <c r="AA6643" s="60" t="str">
        <f>IF(ISERROR(MATCH(Passout2023[[#This Row], [Batch Start Year]],$L$3:$L$25,0)),"0", "1")</f>
        <v>0</v>
      </c>
      <c r="AB6643" s="60" t="str">
        <f>IF(ISERROR(MATCH(Passout2023[[#This Row], [Batch Start Semester]],$K$3:$K$6,0)),"0", "1")</f>
        <v>0</v>
      </c>
      <c r="AC6643" s="60" t="str">
        <f>IF(ISERROR(MATCH([3]!Quota_Std_2022_23[[#This Row], [SESSION_TYPE]],$AX$2:$AX$5,0)),"0", "1")</f>
        <v>0</v>
      </c>
      <c r="AD6643" s="60" t="str">
        <f>IF(ISERROR(MATCH(#REF!,#REF!,0)),"0", "1")</f>
        <v>0</v>
      </c>
      <c r="AE6643" s="60" t="str">
        <f>IF(ISERROR(MATCH([3]!Quota_Std_2022_23[[#This Row], [Gender]],$AN$2:$AN$4,0)),"0", "1")</f>
        <v>0</v>
      </c>
      <c r="AF6643" s="60" t="str">
        <f>IF(ISERROR(MATCH([3]!Quota_Std_2022_23[[#This Row], [Quota Type]],[3]Sheet1!$AO$2:$AO$12,0)),"0", "1")</f>
        <v>0</v>
      </c>
      <c r="AG6643" s="60" t="str">
        <f>IF(ISERROR(MATCH(#REF!,$BA$2:$BA$8,0)),"0", "1")</f>
        <v>0</v>
      </c>
      <c r="AH6643" s="60" t="str">
        <f>IF(ISERROR(MATCH(Passout2023[[#This Row], [Nationality Pakistani/ Foreign]],$D$3:$D$4,0)),"0", "1")</f>
        <v>0</v>
      </c>
    </row>
    <row r="6644">
      <c r="Y6644" s="60" t="str">
        <f>IF(ISERROR(MATCH(Passout2023[[#This Row], [Degree Duration (year)]],$M$3:$M$10,0)),"0", "1")</f>
        <v>0</v>
      </c>
      <c r="Z6644" s="60" t="str">
        <f>IF(ISERROR(MATCH(Passout2023[[#This Row], [Admission Type]],$F$3:$F$6,0)),"0", "1")</f>
        <v>0</v>
      </c>
      <c r="AA6644" s="60" t="str">
        <f>IF(ISERROR(MATCH(Passout2023[[#This Row], [Batch Start Year]],$L$3:$L$25,0)),"0", "1")</f>
        <v>0</v>
      </c>
      <c r="AB6644" s="60" t="str">
        <f>IF(ISERROR(MATCH(Passout2023[[#This Row], [Batch Start Semester]],$K$3:$K$6,0)),"0", "1")</f>
        <v>0</v>
      </c>
      <c r="AC6644" s="60" t="str">
        <f>IF(ISERROR(MATCH([3]!Quota_Std_2022_23[[#This Row], [SESSION_TYPE]],$AX$2:$AX$5,0)),"0", "1")</f>
        <v>0</v>
      </c>
      <c r="AD6644" s="60" t="str">
        <f>IF(ISERROR(MATCH(#REF!,#REF!,0)),"0", "1")</f>
        <v>0</v>
      </c>
      <c r="AE6644" s="60" t="str">
        <f>IF(ISERROR(MATCH([3]!Quota_Std_2022_23[[#This Row], [Gender]],$AN$2:$AN$4,0)),"0", "1")</f>
        <v>0</v>
      </c>
      <c r="AF6644" s="60" t="str">
        <f>IF(ISERROR(MATCH([3]!Quota_Std_2022_23[[#This Row], [Quota Type]],[3]Sheet1!$AO$2:$AO$12,0)),"0", "1")</f>
        <v>0</v>
      </c>
      <c r="AG6644" s="60" t="str">
        <f>IF(ISERROR(MATCH(#REF!,$BA$2:$BA$8,0)),"0", "1")</f>
        <v>0</v>
      </c>
      <c r="AH6644" s="60" t="str">
        <f>IF(ISERROR(MATCH(Passout2023[[#This Row], [Nationality Pakistani/ Foreign]],$D$3:$D$4,0)),"0", "1")</f>
        <v>0</v>
      </c>
    </row>
    <row r="6645">
      <c r="Y6645" s="60" t="str">
        <f>IF(ISERROR(MATCH(Passout2023[[#This Row], [Degree Duration (year)]],$M$3:$M$10,0)),"0", "1")</f>
        <v>0</v>
      </c>
      <c r="Z6645" s="60" t="str">
        <f>IF(ISERROR(MATCH(Passout2023[[#This Row], [Admission Type]],$F$3:$F$6,0)),"0", "1")</f>
        <v>0</v>
      </c>
      <c r="AA6645" s="60" t="str">
        <f>IF(ISERROR(MATCH(Passout2023[[#This Row], [Batch Start Year]],$L$3:$L$25,0)),"0", "1")</f>
        <v>0</v>
      </c>
      <c r="AB6645" s="60" t="str">
        <f>IF(ISERROR(MATCH(Passout2023[[#This Row], [Batch Start Semester]],$K$3:$K$6,0)),"0", "1")</f>
        <v>0</v>
      </c>
      <c r="AC6645" s="60" t="str">
        <f>IF(ISERROR(MATCH([3]!Quota_Std_2022_23[[#This Row], [SESSION_TYPE]],$AX$2:$AX$5,0)),"0", "1")</f>
        <v>0</v>
      </c>
      <c r="AD6645" s="60" t="str">
        <f>IF(ISERROR(MATCH(#REF!,#REF!,0)),"0", "1")</f>
        <v>0</v>
      </c>
      <c r="AE6645" s="60" t="str">
        <f>IF(ISERROR(MATCH([3]!Quota_Std_2022_23[[#This Row], [Gender]],$AN$2:$AN$4,0)),"0", "1")</f>
        <v>0</v>
      </c>
      <c r="AF6645" s="60" t="str">
        <f>IF(ISERROR(MATCH([3]!Quota_Std_2022_23[[#This Row], [Quota Type]],[3]Sheet1!$AO$2:$AO$12,0)),"0", "1")</f>
        <v>0</v>
      </c>
      <c r="AG6645" s="60" t="str">
        <f>IF(ISERROR(MATCH(#REF!,$BA$2:$BA$8,0)),"0", "1")</f>
        <v>0</v>
      </c>
      <c r="AH6645" s="60" t="str">
        <f>IF(ISERROR(MATCH(Passout2023[[#This Row], [Nationality Pakistani/ Foreign]],$D$3:$D$4,0)),"0", "1")</f>
        <v>0</v>
      </c>
    </row>
    <row r="6646">
      <c r="Y6646" s="60" t="str">
        <f>IF(ISERROR(MATCH(Passout2023[[#This Row], [Degree Duration (year)]],$M$3:$M$10,0)),"0", "1")</f>
        <v>0</v>
      </c>
      <c r="Z6646" s="60" t="str">
        <f>IF(ISERROR(MATCH(Passout2023[[#This Row], [Admission Type]],$F$3:$F$6,0)),"0", "1")</f>
        <v>0</v>
      </c>
      <c r="AA6646" s="60" t="str">
        <f>IF(ISERROR(MATCH(Passout2023[[#This Row], [Batch Start Year]],$L$3:$L$25,0)),"0", "1")</f>
        <v>0</v>
      </c>
      <c r="AB6646" s="60" t="str">
        <f>IF(ISERROR(MATCH(Passout2023[[#This Row], [Batch Start Semester]],$K$3:$K$6,0)),"0", "1")</f>
        <v>0</v>
      </c>
      <c r="AC6646" s="60" t="str">
        <f>IF(ISERROR(MATCH([3]!Quota_Std_2022_23[[#This Row], [SESSION_TYPE]],$AX$2:$AX$5,0)),"0", "1")</f>
        <v>0</v>
      </c>
      <c r="AD6646" s="60" t="str">
        <f>IF(ISERROR(MATCH(#REF!,#REF!,0)),"0", "1")</f>
        <v>0</v>
      </c>
      <c r="AE6646" s="60" t="str">
        <f>IF(ISERROR(MATCH([3]!Quota_Std_2022_23[[#This Row], [Gender]],$AN$2:$AN$4,0)),"0", "1")</f>
        <v>0</v>
      </c>
      <c r="AF6646" s="60" t="str">
        <f>IF(ISERROR(MATCH([3]!Quota_Std_2022_23[[#This Row], [Quota Type]],[3]Sheet1!$AO$2:$AO$12,0)),"0", "1")</f>
        <v>0</v>
      </c>
      <c r="AG6646" s="60" t="str">
        <f>IF(ISERROR(MATCH(#REF!,$BA$2:$BA$8,0)),"0", "1")</f>
        <v>0</v>
      </c>
      <c r="AH6646" s="60" t="str">
        <f>IF(ISERROR(MATCH(Passout2023[[#This Row], [Nationality Pakistani/ Foreign]],$D$3:$D$4,0)),"0", "1")</f>
        <v>0</v>
      </c>
    </row>
    <row r="6647">
      <c r="Y6647" s="60" t="str">
        <f>IF(ISERROR(MATCH(Passout2023[[#This Row], [Degree Duration (year)]],$M$3:$M$10,0)),"0", "1")</f>
        <v>0</v>
      </c>
      <c r="Z6647" s="60" t="str">
        <f>IF(ISERROR(MATCH(Passout2023[[#This Row], [Admission Type]],$F$3:$F$6,0)),"0", "1")</f>
        <v>0</v>
      </c>
      <c r="AA6647" s="60" t="str">
        <f>IF(ISERROR(MATCH(Passout2023[[#This Row], [Batch Start Year]],$L$3:$L$25,0)),"0", "1")</f>
        <v>0</v>
      </c>
      <c r="AB6647" s="60" t="str">
        <f>IF(ISERROR(MATCH(Passout2023[[#This Row], [Batch Start Semester]],$K$3:$K$6,0)),"0", "1")</f>
        <v>0</v>
      </c>
      <c r="AC6647" s="60" t="str">
        <f>IF(ISERROR(MATCH([3]!Quota_Std_2022_23[[#This Row], [SESSION_TYPE]],$AX$2:$AX$5,0)),"0", "1")</f>
        <v>0</v>
      </c>
      <c r="AD6647" s="60" t="str">
        <f>IF(ISERROR(MATCH(#REF!,#REF!,0)),"0", "1")</f>
        <v>0</v>
      </c>
      <c r="AE6647" s="60" t="str">
        <f>IF(ISERROR(MATCH([3]!Quota_Std_2022_23[[#This Row], [Gender]],$AN$2:$AN$4,0)),"0", "1")</f>
        <v>0</v>
      </c>
      <c r="AF6647" s="60" t="str">
        <f>IF(ISERROR(MATCH([3]!Quota_Std_2022_23[[#This Row], [Quota Type]],[3]Sheet1!$AO$2:$AO$12,0)),"0", "1")</f>
        <v>0</v>
      </c>
      <c r="AG6647" s="60" t="str">
        <f>IF(ISERROR(MATCH(#REF!,$BA$2:$BA$8,0)),"0", "1")</f>
        <v>0</v>
      </c>
      <c r="AH6647" s="60" t="str">
        <f>IF(ISERROR(MATCH(Passout2023[[#This Row], [Nationality Pakistani/ Foreign]],$D$3:$D$4,0)),"0", "1")</f>
        <v>0</v>
      </c>
    </row>
    <row r="6648">
      <c r="Y6648" s="60" t="str">
        <f>IF(ISERROR(MATCH(Passout2023[[#This Row], [Degree Duration (year)]],$M$3:$M$10,0)),"0", "1")</f>
        <v>0</v>
      </c>
      <c r="Z6648" s="60" t="str">
        <f>IF(ISERROR(MATCH(Passout2023[[#This Row], [Admission Type]],$F$3:$F$6,0)),"0", "1")</f>
        <v>0</v>
      </c>
      <c r="AA6648" s="60" t="str">
        <f>IF(ISERROR(MATCH(Passout2023[[#This Row], [Batch Start Year]],$L$3:$L$25,0)),"0", "1")</f>
        <v>0</v>
      </c>
      <c r="AB6648" s="60" t="str">
        <f>IF(ISERROR(MATCH(Passout2023[[#This Row], [Batch Start Semester]],$K$3:$K$6,0)),"0", "1")</f>
        <v>0</v>
      </c>
      <c r="AC6648" s="60" t="str">
        <f>IF(ISERROR(MATCH([3]!Quota_Std_2022_23[[#This Row], [SESSION_TYPE]],$AX$2:$AX$5,0)),"0", "1")</f>
        <v>0</v>
      </c>
      <c r="AD6648" s="60" t="str">
        <f>IF(ISERROR(MATCH(#REF!,#REF!,0)),"0", "1")</f>
        <v>0</v>
      </c>
      <c r="AE6648" s="60" t="str">
        <f>IF(ISERROR(MATCH([3]!Quota_Std_2022_23[[#This Row], [Gender]],$AN$2:$AN$4,0)),"0", "1")</f>
        <v>0</v>
      </c>
      <c r="AF6648" s="60" t="str">
        <f>IF(ISERROR(MATCH([3]!Quota_Std_2022_23[[#This Row], [Quota Type]],[3]Sheet1!$AO$2:$AO$12,0)),"0", "1")</f>
        <v>0</v>
      </c>
      <c r="AG6648" s="60" t="str">
        <f>IF(ISERROR(MATCH(#REF!,$BA$2:$BA$8,0)),"0", "1")</f>
        <v>0</v>
      </c>
      <c r="AH6648" s="60" t="str">
        <f>IF(ISERROR(MATCH(Passout2023[[#This Row], [Nationality Pakistani/ Foreign]],$D$3:$D$4,0)),"0", "1")</f>
        <v>0</v>
      </c>
    </row>
    <row r="6649">
      <c r="Y6649" s="60" t="str">
        <f>IF(ISERROR(MATCH(Passout2023[[#This Row], [Degree Duration (year)]],$M$3:$M$10,0)),"0", "1")</f>
        <v>0</v>
      </c>
      <c r="Z6649" s="60" t="str">
        <f>IF(ISERROR(MATCH(Passout2023[[#This Row], [Admission Type]],$F$3:$F$6,0)),"0", "1")</f>
        <v>0</v>
      </c>
      <c r="AA6649" s="60" t="str">
        <f>IF(ISERROR(MATCH(Passout2023[[#This Row], [Batch Start Year]],$L$3:$L$25,0)),"0", "1")</f>
        <v>0</v>
      </c>
      <c r="AB6649" s="60" t="str">
        <f>IF(ISERROR(MATCH(Passout2023[[#This Row], [Batch Start Semester]],$K$3:$K$6,0)),"0", "1")</f>
        <v>0</v>
      </c>
      <c r="AC6649" s="60" t="str">
        <f>IF(ISERROR(MATCH([3]!Quota_Std_2022_23[[#This Row], [SESSION_TYPE]],$AX$2:$AX$5,0)),"0", "1")</f>
        <v>0</v>
      </c>
      <c r="AD6649" s="60" t="str">
        <f>IF(ISERROR(MATCH(#REF!,#REF!,0)),"0", "1")</f>
        <v>0</v>
      </c>
      <c r="AE6649" s="60" t="str">
        <f>IF(ISERROR(MATCH([3]!Quota_Std_2022_23[[#This Row], [Gender]],$AN$2:$AN$4,0)),"0", "1")</f>
        <v>0</v>
      </c>
      <c r="AF6649" s="60" t="str">
        <f>IF(ISERROR(MATCH([3]!Quota_Std_2022_23[[#This Row], [Quota Type]],[3]Sheet1!$AO$2:$AO$12,0)),"0", "1")</f>
        <v>0</v>
      </c>
      <c r="AG6649" s="60" t="str">
        <f>IF(ISERROR(MATCH(#REF!,$BA$2:$BA$8,0)),"0", "1")</f>
        <v>0</v>
      </c>
      <c r="AH6649" s="60" t="str">
        <f>IF(ISERROR(MATCH(Passout2023[[#This Row], [Nationality Pakistani/ Foreign]],$D$3:$D$4,0)),"0", "1")</f>
        <v>0</v>
      </c>
    </row>
    <row r="6650">
      <c r="Y6650" s="60" t="str">
        <f>IF(ISERROR(MATCH(Passout2023[[#This Row], [Degree Duration (year)]],$M$3:$M$10,0)),"0", "1")</f>
        <v>0</v>
      </c>
      <c r="Z6650" s="60" t="str">
        <f>IF(ISERROR(MATCH(Passout2023[[#This Row], [Admission Type]],$F$3:$F$6,0)),"0", "1")</f>
        <v>0</v>
      </c>
      <c r="AA6650" s="60" t="str">
        <f>IF(ISERROR(MATCH(Passout2023[[#This Row], [Batch Start Year]],$L$3:$L$25,0)),"0", "1")</f>
        <v>0</v>
      </c>
      <c r="AB6650" s="60" t="str">
        <f>IF(ISERROR(MATCH(Passout2023[[#This Row], [Batch Start Semester]],$K$3:$K$6,0)),"0", "1")</f>
        <v>0</v>
      </c>
      <c r="AC6650" s="60" t="str">
        <f>IF(ISERROR(MATCH([3]!Quota_Std_2022_23[[#This Row], [SESSION_TYPE]],$AX$2:$AX$5,0)),"0", "1")</f>
        <v>0</v>
      </c>
      <c r="AD6650" s="60" t="str">
        <f>IF(ISERROR(MATCH(#REF!,#REF!,0)),"0", "1")</f>
        <v>0</v>
      </c>
      <c r="AE6650" s="60" t="str">
        <f>IF(ISERROR(MATCH([3]!Quota_Std_2022_23[[#This Row], [Gender]],$AN$2:$AN$4,0)),"0", "1")</f>
        <v>0</v>
      </c>
      <c r="AF6650" s="60" t="str">
        <f>IF(ISERROR(MATCH([3]!Quota_Std_2022_23[[#This Row], [Quota Type]],[3]Sheet1!$AO$2:$AO$12,0)),"0", "1")</f>
        <v>0</v>
      </c>
      <c r="AG6650" s="60" t="str">
        <f>IF(ISERROR(MATCH(#REF!,$BA$2:$BA$8,0)),"0", "1")</f>
        <v>0</v>
      </c>
      <c r="AH6650" s="60" t="str">
        <f>IF(ISERROR(MATCH(Passout2023[[#This Row], [Nationality Pakistani/ Foreign]],$D$3:$D$4,0)),"0", "1")</f>
        <v>0</v>
      </c>
    </row>
    <row r="6651">
      <c r="Y6651" s="60" t="str">
        <f>IF(ISERROR(MATCH(Passout2023[[#This Row], [Degree Duration (year)]],$M$3:$M$10,0)),"0", "1")</f>
        <v>0</v>
      </c>
      <c r="Z6651" s="60" t="str">
        <f>IF(ISERROR(MATCH(Passout2023[[#This Row], [Admission Type]],$F$3:$F$6,0)),"0", "1")</f>
        <v>0</v>
      </c>
      <c r="AA6651" s="60" t="str">
        <f>IF(ISERROR(MATCH(Passout2023[[#This Row], [Batch Start Year]],$L$3:$L$25,0)),"0", "1")</f>
        <v>0</v>
      </c>
      <c r="AB6651" s="60" t="str">
        <f>IF(ISERROR(MATCH(Passout2023[[#This Row], [Batch Start Semester]],$K$3:$K$6,0)),"0", "1")</f>
        <v>0</v>
      </c>
      <c r="AC6651" s="60" t="str">
        <f>IF(ISERROR(MATCH([3]!Quota_Std_2022_23[[#This Row], [SESSION_TYPE]],$AX$2:$AX$5,0)),"0", "1")</f>
        <v>0</v>
      </c>
      <c r="AD6651" s="60" t="str">
        <f>IF(ISERROR(MATCH(#REF!,#REF!,0)),"0", "1")</f>
        <v>0</v>
      </c>
      <c r="AE6651" s="60" t="str">
        <f>IF(ISERROR(MATCH([3]!Quota_Std_2022_23[[#This Row], [Gender]],$AN$2:$AN$4,0)),"0", "1")</f>
        <v>0</v>
      </c>
      <c r="AF6651" s="60" t="str">
        <f>IF(ISERROR(MATCH([3]!Quota_Std_2022_23[[#This Row], [Quota Type]],[3]Sheet1!$AO$2:$AO$12,0)),"0", "1")</f>
        <v>0</v>
      </c>
      <c r="AG6651" s="60" t="str">
        <f>IF(ISERROR(MATCH(#REF!,$BA$2:$BA$8,0)),"0", "1")</f>
        <v>0</v>
      </c>
      <c r="AH6651" s="60" t="str">
        <f>IF(ISERROR(MATCH(Passout2023[[#This Row], [Nationality Pakistani/ Foreign]],$D$3:$D$4,0)),"0", "1")</f>
        <v>0</v>
      </c>
    </row>
    <row r="6652">
      <c r="Y6652" s="60" t="str">
        <f>IF(ISERROR(MATCH(Passout2023[[#This Row], [Degree Duration (year)]],$M$3:$M$10,0)),"0", "1")</f>
        <v>0</v>
      </c>
      <c r="Z6652" s="60" t="str">
        <f>IF(ISERROR(MATCH(Passout2023[[#This Row], [Admission Type]],$F$3:$F$6,0)),"0", "1")</f>
        <v>0</v>
      </c>
      <c r="AA6652" s="60" t="str">
        <f>IF(ISERROR(MATCH(Passout2023[[#This Row], [Batch Start Year]],$L$3:$L$25,0)),"0", "1")</f>
        <v>0</v>
      </c>
      <c r="AB6652" s="60" t="str">
        <f>IF(ISERROR(MATCH(Passout2023[[#This Row], [Batch Start Semester]],$K$3:$K$6,0)),"0", "1")</f>
        <v>0</v>
      </c>
      <c r="AC6652" s="60" t="str">
        <f>IF(ISERROR(MATCH([3]!Quota_Std_2022_23[[#This Row], [SESSION_TYPE]],$AX$2:$AX$5,0)),"0", "1")</f>
        <v>0</v>
      </c>
      <c r="AD6652" s="60" t="str">
        <f>IF(ISERROR(MATCH(#REF!,#REF!,0)),"0", "1")</f>
        <v>0</v>
      </c>
      <c r="AE6652" s="60" t="str">
        <f>IF(ISERROR(MATCH([3]!Quota_Std_2022_23[[#This Row], [Gender]],$AN$2:$AN$4,0)),"0", "1")</f>
        <v>0</v>
      </c>
      <c r="AF6652" s="60" t="str">
        <f>IF(ISERROR(MATCH([3]!Quota_Std_2022_23[[#This Row], [Quota Type]],[3]Sheet1!$AO$2:$AO$12,0)),"0", "1")</f>
        <v>0</v>
      </c>
      <c r="AG6652" s="60" t="str">
        <f>IF(ISERROR(MATCH(#REF!,$BA$2:$BA$8,0)),"0", "1")</f>
        <v>0</v>
      </c>
      <c r="AH6652" s="60" t="str">
        <f>IF(ISERROR(MATCH(Passout2023[[#This Row], [Nationality Pakistani/ Foreign]],$D$3:$D$4,0)),"0", "1")</f>
        <v>0</v>
      </c>
    </row>
    <row r="6653">
      <c r="Y6653" s="60" t="str">
        <f>IF(ISERROR(MATCH(Passout2023[[#This Row], [Degree Duration (year)]],$M$3:$M$10,0)),"0", "1")</f>
        <v>0</v>
      </c>
      <c r="Z6653" s="60" t="str">
        <f>IF(ISERROR(MATCH(Passout2023[[#This Row], [Admission Type]],$F$3:$F$6,0)),"0", "1")</f>
        <v>0</v>
      </c>
      <c r="AA6653" s="60" t="str">
        <f>IF(ISERROR(MATCH(Passout2023[[#This Row], [Batch Start Year]],$L$3:$L$25,0)),"0", "1")</f>
        <v>0</v>
      </c>
      <c r="AB6653" s="60" t="str">
        <f>IF(ISERROR(MATCH(Passout2023[[#This Row], [Batch Start Semester]],$K$3:$K$6,0)),"0", "1")</f>
        <v>0</v>
      </c>
      <c r="AC6653" s="60" t="str">
        <f>IF(ISERROR(MATCH([3]!Quota_Std_2022_23[[#This Row], [SESSION_TYPE]],$AX$2:$AX$5,0)),"0", "1")</f>
        <v>0</v>
      </c>
      <c r="AD6653" s="60" t="str">
        <f>IF(ISERROR(MATCH(#REF!,#REF!,0)),"0", "1")</f>
        <v>0</v>
      </c>
      <c r="AE6653" s="60" t="str">
        <f>IF(ISERROR(MATCH([3]!Quota_Std_2022_23[[#This Row], [Gender]],$AN$2:$AN$4,0)),"0", "1")</f>
        <v>0</v>
      </c>
      <c r="AF6653" s="60" t="str">
        <f>IF(ISERROR(MATCH([3]!Quota_Std_2022_23[[#This Row], [Quota Type]],[3]Sheet1!$AO$2:$AO$12,0)),"0", "1")</f>
        <v>0</v>
      </c>
      <c r="AG6653" s="60" t="str">
        <f>IF(ISERROR(MATCH(#REF!,$BA$2:$BA$8,0)),"0", "1")</f>
        <v>0</v>
      </c>
      <c r="AH6653" s="60" t="str">
        <f>IF(ISERROR(MATCH(Passout2023[[#This Row], [Nationality Pakistani/ Foreign]],$D$3:$D$4,0)),"0", "1")</f>
        <v>0</v>
      </c>
    </row>
    <row r="6654">
      <c r="Y6654" s="60" t="str">
        <f>IF(ISERROR(MATCH(Passout2023[[#This Row], [Degree Duration (year)]],$M$3:$M$10,0)),"0", "1")</f>
        <v>0</v>
      </c>
      <c r="Z6654" s="60" t="str">
        <f>IF(ISERROR(MATCH(Passout2023[[#This Row], [Admission Type]],$F$3:$F$6,0)),"0", "1")</f>
        <v>0</v>
      </c>
      <c r="AA6654" s="60" t="str">
        <f>IF(ISERROR(MATCH(Passout2023[[#This Row], [Batch Start Year]],$L$3:$L$25,0)),"0", "1")</f>
        <v>0</v>
      </c>
      <c r="AB6654" s="60" t="str">
        <f>IF(ISERROR(MATCH(Passout2023[[#This Row], [Batch Start Semester]],$K$3:$K$6,0)),"0", "1")</f>
        <v>0</v>
      </c>
      <c r="AC6654" s="60" t="str">
        <f>IF(ISERROR(MATCH([3]!Quota_Std_2022_23[[#This Row], [SESSION_TYPE]],$AX$2:$AX$5,0)),"0", "1")</f>
        <v>0</v>
      </c>
      <c r="AD6654" s="60" t="str">
        <f>IF(ISERROR(MATCH(#REF!,#REF!,0)),"0", "1")</f>
        <v>0</v>
      </c>
      <c r="AE6654" s="60" t="str">
        <f>IF(ISERROR(MATCH([3]!Quota_Std_2022_23[[#This Row], [Gender]],$AN$2:$AN$4,0)),"0", "1")</f>
        <v>0</v>
      </c>
      <c r="AF6654" s="60" t="str">
        <f>IF(ISERROR(MATCH([3]!Quota_Std_2022_23[[#This Row], [Quota Type]],[3]Sheet1!$AO$2:$AO$12,0)),"0", "1")</f>
        <v>0</v>
      </c>
      <c r="AG6654" s="60" t="str">
        <f>IF(ISERROR(MATCH(#REF!,$BA$2:$BA$8,0)),"0", "1")</f>
        <v>0</v>
      </c>
      <c r="AH6654" s="60" t="str">
        <f>IF(ISERROR(MATCH(Passout2023[[#This Row], [Nationality Pakistani/ Foreign]],$D$3:$D$4,0)),"0", "1")</f>
        <v>0</v>
      </c>
    </row>
    <row r="6655">
      <c r="Y6655" s="60" t="str">
        <f>IF(ISERROR(MATCH(Passout2023[[#This Row], [Degree Duration (year)]],$M$3:$M$10,0)),"0", "1")</f>
        <v>0</v>
      </c>
      <c r="Z6655" s="60" t="str">
        <f>IF(ISERROR(MATCH(Passout2023[[#This Row], [Admission Type]],$F$3:$F$6,0)),"0", "1")</f>
        <v>0</v>
      </c>
      <c r="AA6655" s="60" t="str">
        <f>IF(ISERROR(MATCH(Passout2023[[#This Row], [Batch Start Year]],$L$3:$L$25,0)),"0", "1")</f>
        <v>0</v>
      </c>
      <c r="AB6655" s="60" t="str">
        <f>IF(ISERROR(MATCH(Passout2023[[#This Row], [Batch Start Semester]],$K$3:$K$6,0)),"0", "1")</f>
        <v>0</v>
      </c>
      <c r="AC6655" s="60" t="str">
        <f>IF(ISERROR(MATCH([3]!Quota_Std_2022_23[[#This Row], [SESSION_TYPE]],$AX$2:$AX$5,0)),"0", "1")</f>
        <v>0</v>
      </c>
      <c r="AD6655" s="60" t="str">
        <f>IF(ISERROR(MATCH(#REF!,#REF!,0)),"0", "1")</f>
        <v>0</v>
      </c>
      <c r="AE6655" s="60" t="str">
        <f>IF(ISERROR(MATCH([3]!Quota_Std_2022_23[[#This Row], [Gender]],$AN$2:$AN$4,0)),"0", "1")</f>
        <v>0</v>
      </c>
      <c r="AF6655" s="60" t="str">
        <f>IF(ISERROR(MATCH([3]!Quota_Std_2022_23[[#This Row], [Quota Type]],[3]Sheet1!$AO$2:$AO$12,0)),"0", "1")</f>
        <v>0</v>
      </c>
      <c r="AG6655" s="60" t="str">
        <f>IF(ISERROR(MATCH(#REF!,$BA$2:$BA$8,0)),"0", "1")</f>
        <v>0</v>
      </c>
      <c r="AH6655" s="60" t="str">
        <f>IF(ISERROR(MATCH(Passout2023[[#This Row], [Nationality Pakistani/ Foreign]],$D$3:$D$4,0)),"0", "1")</f>
        <v>0</v>
      </c>
    </row>
    <row r="6656">
      <c r="Y6656" s="60" t="str">
        <f>IF(ISERROR(MATCH(Passout2023[[#This Row], [Degree Duration (year)]],$M$3:$M$10,0)),"0", "1")</f>
        <v>0</v>
      </c>
      <c r="Z6656" s="60" t="str">
        <f>IF(ISERROR(MATCH(Passout2023[[#This Row], [Admission Type]],$F$3:$F$6,0)),"0", "1")</f>
        <v>0</v>
      </c>
      <c r="AA6656" s="60" t="str">
        <f>IF(ISERROR(MATCH(Passout2023[[#This Row], [Batch Start Year]],$L$3:$L$25,0)),"0", "1")</f>
        <v>0</v>
      </c>
      <c r="AB6656" s="60" t="str">
        <f>IF(ISERROR(MATCH(Passout2023[[#This Row], [Batch Start Semester]],$K$3:$K$6,0)),"0", "1")</f>
        <v>0</v>
      </c>
      <c r="AC6656" s="60" t="str">
        <f>IF(ISERROR(MATCH([3]!Quota_Std_2022_23[[#This Row], [SESSION_TYPE]],$AX$2:$AX$5,0)),"0", "1")</f>
        <v>0</v>
      </c>
      <c r="AD6656" s="60" t="str">
        <f>IF(ISERROR(MATCH(#REF!,#REF!,0)),"0", "1")</f>
        <v>0</v>
      </c>
      <c r="AE6656" s="60" t="str">
        <f>IF(ISERROR(MATCH([3]!Quota_Std_2022_23[[#This Row], [Gender]],$AN$2:$AN$4,0)),"0", "1")</f>
        <v>0</v>
      </c>
      <c r="AF6656" s="60" t="str">
        <f>IF(ISERROR(MATCH([3]!Quota_Std_2022_23[[#This Row], [Quota Type]],[3]Sheet1!$AO$2:$AO$12,0)),"0", "1")</f>
        <v>0</v>
      </c>
      <c r="AG6656" s="60" t="str">
        <f>IF(ISERROR(MATCH(#REF!,$BA$2:$BA$8,0)),"0", "1")</f>
        <v>0</v>
      </c>
      <c r="AH6656" s="60" t="str">
        <f>IF(ISERROR(MATCH(Passout2023[[#This Row], [Nationality Pakistani/ Foreign]],$D$3:$D$4,0)),"0", "1")</f>
        <v>0</v>
      </c>
    </row>
    <row r="6657">
      <c r="Y6657" s="60" t="str">
        <f>IF(ISERROR(MATCH(Passout2023[[#This Row], [Degree Duration (year)]],$M$3:$M$10,0)),"0", "1")</f>
        <v>0</v>
      </c>
      <c r="Z6657" s="60" t="str">
        <f>IF(ISERROR(MATCH(Passout2023[[#This Row], [Admission Type]],$F$3:$F$6,0)),"0", "1")</f>
        <v>0</v>
      </c>
      <c r="AA6657" s="60" t="str">
        <f>IF(ISERROR(MATCH(Passout2023[[#This Row], [Batch Start Year]],$L$3:$L$25,0)),"0", "1")</f>
        <v>0</v>
      </c>
      <c r="AB6657" s="60" t="str">
        <f>IF(ISERROR(MATCH(Passout2023[[#This Row], [Batch Start Semester]],$K$3:$K$6,0)),"0", "1")</f>
        <v>0</v>
      </c>
      <c r="AC6657" s="60" t="str">
        <f>IF(ISERROR(MATCH([3]!Quota_Std_2022_23[[#This Row], [SESSION_TYPE]],$AX$2:$AX$5,0)),"0", "1")</f>
        <v>0</v>
      </c>
      <c r="AD6657" s="60" t="str">
        <f>IF(ISERROR(MATCH(#REF!,#REF!,0)),"0", "1")</f>
        <v>0</v>
      </c>
      <c r="AE6657" s="60" t="str">
        <f>IF(ISERROR(MATCH([3]!Quota_Std_2022_23[[#This Row], [Gender]],$AN$2:$AN$4,0)),"0", "1")</f>
        <v>0</v>
      </c>
      <c r="AF6657" s="60" t="str">
        <f>IF(ISERROR(MATCH([3]!Quota_Std_2022_23[[#This Row], [Quota Type]],[3]Sheet1!$AO$2:$AO$12,0)),"0", "1")</f>
        <v>0</v>
      </c>
      <c r="AG6657" s="60" t="str">
        <f>IF(ISERROR(MATCH(#REF!,$BA$2:$BA$8,0)),"0", "1")</f>
        <v>0</v>
      </c>
      <c r="AH6657" s="60" t="str">
        <f>IF(ISERROR(MATCH(Passout2023[[#This Row], [Nationality Pakistani/ Foreign]],$D$3:$D$4,0)),"0", "1")</f>
        <v>0</v>
      </c>
    </row>
    <row r="6658">
      <c r="Y6658" s="60" t="str">
        <f>IF(ISERROR(MATCH(Passout2023[[#This Row], [Degree Duration (year)]],$M$3:$M$10,0)),"0", "1")</f>
        <v>0</v>
      </c>
      <c r="Z6658" s="60" t="str">
        <f>IF(ISERROR(MATCH(Passout2023[[#This Row], [Admission Type]],$F$3:$F$6,0)),"0", "1")</f>
        <v>0</v>
      </c>
      <c r="AA6658" s="60" t="str">
        <f>IF(ISERROR(MATCH(Passout2023[[#This Row], [Batch Start Year]],$L$3:$L$25,0)),"0", "1")</f>
        <v>0</v>
      </c>
      <c r="AB6658" s="60" t="str">
        <f>IF(ISERROR(MATCH(Passout2023[[#This Row], [Batch Start Semester]],$K$3:$K$6,0)),"0", "1")</f>
        <v>0</v>
      </c>
      <c r="AC6658" s="60" t="str">
        <f>IF(ISERROR(MATCH([3]!Quota_Std_2022_23[[#This Row], [SESSION_TYPE]],$AX$2:$AX$5,0)),"0", "1")</f>
        <v>0</v>
      </c>
      <c r="AD6658" s="60" t="str">
        <f>IF(ISERROR(MATCH(#REF!,#REF!,0)),"0", "1")</f>
        <v>0</v>
      </c>
      <c r="AE6658" s="60" t="str">
        <f>IF(ISERROR(MATCH([3]!Quota_Std_2022_23[[#This Row], [Gender]],$AN$2:$AN$4,0)),"0", "1")</f>
        <v>0</v>
      </c>
      <c r="AF6658" s="60" t="str">
        <f>IF(ISERROR(MATCH([3]!Quota_Std_2022_23[[#This Row], [Quota Type]],[3]Sheet1!$AO$2:$AO$12,0)),"0", "1")</f>
        <v>0</v>
      </c>
      <c r="AG6658" s="60" t="str">
        <f>IF(ISERROR(MATCH(#REF!,$BA$2:$BA$8,0)),"0", "1")</f>
        <v>0</v>
      </c>
      <c r="AH6658" s="60" t="str">
        <f>IF(ISERROR(MATCH(Passout2023[[#This Row], [Nationality Pakistani/ Foreign]],$D$3:$D$4,0)),"0", "1")</f>
        <v>0</v>
      </c>
    </row>
    <row r="6659">
      <c r="Y6659" s="60" t="str">
        <f>IF(ISERROR(MATCH(Passout2023[[#This Row], [Degree Duration (year)]],$M$3:$M$10,0)),"0", "1")</f>
        <v>0</v>
      </c>
      <c r="Z6659" s="60" t="str">
        <f>IF(ISERROR(MATCH(Passout2023[[#This Row], [Admission Type]],$F$3:$F$6,0)),"0", "1")</f>
        <v>0</v>
      </c>
      <c r="AA6659" s="60" t="str">
        <f>IF(ISERROR(MATCH(Passout2023[[#This Row], [Batch Start Year]],$L$3:$L$25,0)),"0", "1")</f>
        <v>0</v>
      </c>
      <c r="AB6659" s="60" t="str">
        <f>IF(ISERROR(MATCH(Passout2023[[#This Row], [Batch Start Semester]],$K$3:$K$6,0)),"0", "1")</f>
        <v>0</v>
      </c>
      <c r="AC6659" s="60" t="str">
        <f>IF(ISERROR(MATCH([3]!Quota_Std_2022_23[[#This Row], [SESSION_TYPE]],$AX$2:$AX$5,0)),"0", "1")</f>
        <v>0</v>
      </c>
      <c r="AD6659" s="60" t="str">
        <f>IF(ISERROR(MATCH(#REF!,#REF!,0)),"0", "1")</f>
        <v>0</v>
      </c>
      <c r="AE6659" s="60" t="str">
        <f>IF(ISERROR(MATCH([3]!Quota_Std_2022_23[[#This Row], [Gender]],$AN$2:$AN$4,0)),"0", "1")</f>
        <v>0</v>
      </c>
      <c r="AF6659" s="60" t="str">
        <f>IF(ISERROR(MATCH([3]!Quota_Std_2022_23[[#This Row], [Quota Type]],[3]Sheet1!$AO$2:$AO$12,0)),"0", "1")</f>
        <v>0</v>
      </c>
      <c r="AG6659" s="60" t="str">
        <f>IF(ISERROR(MATCH(#REF!,$BA$2:$BA$8,0)),"0", "1")</f>
        <v>0</v>
      </c>
      <c r="AH6659" s="60" t="str">
        <f>IF(ISERROR(MATCH(Passout2023[[#This Row], [Nationality Pakistani/ Foreign]],$D$3:$D$4,0)),"0", "1")</f>
        <v>0</v>
      </c>
    </row>
    <row r="6660">
      <c r="Y6660" s="60" t="str">
        <f>IF(ISERROR(MATCH(Passout2023[[#This Row], [Degree Duration (year)]],$M$3:$M$10,0)),"0", "1")</f>
        <v>0</v>
      </c>
      <c r="Z6660" s="60" t="str">
        <f>IF(ISERROR(MATCH(Passout2023[[#This Row], [Admission Type]],$F$3:$F$6,0)),"0", "1")</f>
        <v>0</v>
      </c>
      <c r="AA6660" s="60" t="str">
        <f>IF(ISERROR(MATCH(Passout2023[[#This Row], [Batch Start Year]],$L$3:$L$25,0)),"0", "1")</f>
        <v>0</v>
      </c>
      <c r="AB6660" s="60" t="str">
        <f>IF(ISERROR(MATCH(Passout2023[[#This Row], [Batch Start Semester]],$K$3:$K$6,0)),"0", "1")</f>
        <v>0</v>
      </c>
      <c r="AC6660" s="60" t="str">
        <f>IF(ISERROR(MATCH([3]!Quota_Std_2022_23[[#This Row], [SESSION_TYPE]],$AX$2:$AX$5,0)),"0", "1")</f>
        <v>0</v>
      </c>
      <c r="AD6660" s="60" t="str">
        <f>IF(ISERROR(MATCH(#REF!,#REF!,0)),"0", "1")</f>
        <v>0</v>
      </c>
      <c r="AE6660" s="60" t="str">
        <f>IF(ISERROR(MATCH([3]!Quota_Std_2022_23[[#This Row], [Gender]],$AN$2:$AN$4,0)),"0", "1")</f>
        <v>0</v>
      </c>
      <c r="AF6660" s="60" t="str">
        <f>IF(ISERROR(MATCH([3]!Quota_Std_2022_23[[#This Row], [Quota Type]],[3]Sheet1!$AO$2:$AO$12,0)),"0", "1")</f>
        <v>0</v>
      </c>
      <c r="AG6660" s="60" t="str">
        <f>IF(ISERROR(MATCH(#REF!,$BA$2:$BA$8,0)),"0", "1")</f>
        <v>0</v>
      </c>
      <c r="AH6660" s="60" t="str">
        <f>IF(ISERROR(MATCH(Passout2023[[#This Row], [Nationality Pakistani/ Foreign]],$D$3:$D$4,0)),"0", "1")</f>
        <v>0</v>
      </c>
    </row>
    <row r="6661">
      <c r="Y6661" s="60" t="str">
        <f>IF(ISERROR(MATCH(Passout2023[[#This Row], [Degree Duration (year)]],$M$3:$M$10,0)),"0", "1")</f>
        <v>0</v>
      </c>
      <c r="Z6661" s="60" t="str">
        <f>IF(ISERROR(MATCH(Passout2023[[#This Row], [Admission Type]],$F$3:$F$6,0)),"0", "1")</f>
        <v>0</v>
      </c>
      <c r="AA6661" s="60" t="str">
        <f>IF(ISERROR(MATCH(Passout2023[[#This Row], [Batch Start Year]],$L$3:$L$25,0)),"0", "1")</f>
        <v>0</v>
      </c>
      <c r="AB6661" s="60" t="str">
        <f>IF(ISERROR(MATCH(Passout2023[[#This Row], [Batch Start Semester]],$K$3:$K$6,0)),"0", "1")</f>
        <v>0</v>
      </c>
      <c r="AC6661" s="60" t="str">
        <f>IF(ISERROR(MATCH([3]!Quota_Std_2022_23[[#This Row], [SESSION_TYPE]],$AX$2:$AX$5,0)),"0", "1")</f>
        <v>0</v>
      </c>
      <c r="AD6661" s="60" t="str">
        <f>IF(ISERROR(MATCH(#REF!,#REF!,0)),"0", "1")</f>
        <v>0</v>
      </c>
      <c r="AE6661" s="60" t="str">
        <f>IF(ISERROR(MATCH([3]!Quota_Std_2022_23[[#This Row], [Gender]],$AN$2:$AN$4,0)),"0", "1")</f>
        <v>0</v>
      </c>
      <c r="AF6661" s="60" t="str">
        <f>IF(ISERROR(MATCH([3]!Quota_Std_2022_23[[#This Row], [Quota Type]],[3]Sheet1!$AO$2:$AO$12,0)),"0", "1")</f>
        <v>0</v>
      </c>
      <c r="AG6661" s="60" t="str">
        <f>IF(ISERROR(MATCH(#REF!,$BA$2:$BA$8,0)),"0", "1")</f>
        <v>0</v>
      </c>
      <c r="AH6661" s="60" t="str">
        <f>IF(ISERROR(MATCH(Passout2023[[#This Row], [Nationality Pakistani/ Foreign]],$D$3:$D$4,0)),"0", "1")</f>
        <v>0</v>
      </c>
    </row>
    <row r="6662">
      <c r="Y6662" s="60" t="str">
        <f>IF(ISERROR(MATCH(Passout2023[[#This Row], [Degree Duration (year)]],$M$3:$M$10,0)),"0", "1")</f>
        <v>0</v>
      </c>
      <c r="Z6662" s="60" t="str">
        <f>IF(ISERROR(MATCH(Passout2023[[#This Row], [Admission Type]],$F$3:$F$6,0)),"0", "1")</f>
        <v>0</v>
      </c>
      <c r="AA6662" s="60" t="str">
        <f>IF(ISERROR(MATCH(Passout2023[[#This Row], [Batch Start Year]],$L$3:$L$25,0)),"0", "1")</f>
        <v>0</v>
      </c>
      <c r="AB6662" s="60" t="str">
        <f>IF(ISERROR(MATCH(Passout2023[[#This Row], [Batch Start Semester]],$K$3:$K$6,0)),"0", "1")</f>
        <v>0</v>
      </c>
      <c r="AC6662" s="60" t="str">
        <f>IF(ISERROR(MATCH([3]!Quota_Std_2022_23[[#This Row], [SESSION_TYPE]],$AX$2:$AX$5,0)),"0", "1")</f>
        <v>0</v>
      </c>
      <c r="AD6662" s="60" t="str">
        <f>IF(ISERROR(MATCH(#REF!,#REF!,0)),"0", "1")</f>
        <v>0</v>
      </c>
      <c r="AE6662" s="60" t="str">
        <f>IF(ISERROR(MATCH([3]!Quota_Std_2022_23[[#This Row], [Gender]],$AN$2:$AN$4,0)),"0", "1")</f>
        <v>0</v>
      </c>
      <c r="AF6662" s="60" t="str">
        <f>IF(ISERROR(MATCH([3]!Quota_Std_2022_23[[#This Row], [Quota Type]],[3]Sheet1!$AO$2:$AO$12,0)),"0", "1")</f>
        <v>0</v>
      </c>
      <c r="AG6662" s="60" t="str">
        <f>IF(ISERROR(MATCH(#REF!,$BA$2:$BA$8,0)),"0", "1")</f>
        <v>0</v>
      </c>
      <c r="AH6662" s="60" t="str">
        <f>IF(ISERROR(MATCH(Passout2023[[#This Row], [Nationality Pakistani/ Foreign]],$D$3:$D$4,0)),"0", "1")</f>
        <v>0</v>
      </c>
    </row>
    <row r="6663">
      <c r="Y6663" s="60" t="str">
        <f>IF(ISERROR(MATCH(Passout2023[[#This Row], [Degree Duration (year)]],$M$3:$M$10,0)),"0", "1")</f>
        <v>0</v>
      </c>
      <c r="Z6663" s="60" t="str">
        <f>IF(ISERROR(MATCH(Passout2023[[#This Row], [Admission Type]],$F$3:$F$6,0)),"0", "1")</f>
        <v>0</v>
      </c>
      <c r="AA6663" s="60" t="str">
        <f>IF(ISERROR(MATCH(Passout2023[[#This Row], [Batch Start Year]],$L$3:$L$25,0)),"0", "1")</f>
        <v>0</v>
      </c>
      <c r="AB6663" s="60" t="str">
        <f>IF(ISERROR(MATCH(Passout2023[[#This Row], [Batch Start Semester]],$K$3:$K$6,0)),"0", "1")</f>
        <v>0</v>
      </c>
      <c r="AC6663" s="60" t="str">
        <f>IF(ISERROR(MATCH([3]!Quota_Std_2022_23[[#This Row], [SESSION_TYPE]],$AX$2:$AX$5,0)),"0", "1")</f>
        <v>0</v>
      </c>
      <c r="AD6663" s="60" t="str">
        <f>IF(ISERROR(MATCH(#REF!,#REF!,0)),"0", "1")</f>
        <v>0</v>
      </c>
      <c r="AE6663" s="60" t="str">
        <f>IF(ISERROR(MATCH([3]!Quota_Std_2022_23[[#This Row], [Gender]],$AN$2:$AN$4,0)),"0", "1")</f>
        <v>0</v>
      </c>
      <c r="AF6663" s="60" t="str">
        <f>IF(ISERROR(MATCH([3]!Quota_Std_2022_23[[#This Row], [Quota Type]],[3]Sheet1!$AO$2:$AO$12,0)),"0", "1")</f>
        <v>0</v>
      </c>
      <c r="AG6663" s="60" t="str">
        <f>IF(ISERROR(MATCH(#REF!,$BA$2:$BA$8,0)),"0", "1")</f>
        <v>0</v>
      </c>
      <c r="AH6663" s="60" t="str">
        <f>IF(ISERROR(MATCH(Passout2023[[#This Row], [Nationality Pakistani/ Foreign]],$D$3:$D$4,0)),"0", "1")</f>
        <v>0</v>
      </c>
    </row>
    <row r="6664">
      <c r="Y6664" s="60" t="str">
        <f>IF(ISERROR(MATCH(Passout2023[[#This Row], [Degree Duration (year)]],$M$3:$M$10,0)),"0", "1")</f>
        <v>0</v>
      </c>
      <c r="Z6664" s="60" t="str">
        <f>IF(ISERROR(MATCH(Passout2023[[#This Row], [Admission Type]],$F$3:$F$6,0)),"0", "1")</f>
        <v>0</v>
      </c>
      <c r="AA6664" s="60" t="str">
        <f>IF(ISERROR(MATCH(Passout2023[[#This Row], [Batch Start Year]],$L$3:$L$25,0)),"0", "1")</f>
        <v>0</v>
      </c>
      <c r="AB6664" s="60" t="str">
        <f>IF(ISERROR(MATCH(Passout2023[[#This Row], [Batch Start Semester]],$K$3:$K$6,0)),"0", "1")</f>
        <v>0</v>
      </c>
      <c r="AC6664" s="60" t="str">
        <f>IF(ISERROR(MATCH([3]!Quota_Std_2022_23[[#This Row], [SESSION_TYPE]],$AX$2:$AX$5,0)),"0", "1")</f>
        <v>0</v>
      </c>
      <c r="AD6664" s="60" t="str">
        <f>IF(ISERROR(MATCH(#REF!,#REF!,0)),"0", "1")</f>
        <v>0</v>
      </c>
      <c r="AE6664" s="60" t="str">
        <f>IF(ISERROR(MATCH([3]!Quota_Std_2022_23[[#This Row], [Gender]],$AN$2:$AN$4,0)),"0", "1")</f>
        <v>0</v>
      </c>
      <c r="AF6664" s="60" t="str">
        <f>IF(ISERROR(MATCH([3]!Quota_Std_2022_23[[#This Row], [Quota Type]],[3]Sheet1!$AO$2:$AO$12,0)),"0", "1")</f>
        <v>0</v>
      </c>
      <c r="AG6664" s="60" t="str">
        <f>IF(ISERROR(MATCH(#REF!,$BA$2:$BA$8,0)),"0", "1")</f>
        <v>0</v>
      </c>
      <c r="AH6664" s="60" t="str">
        <f>IF(ISERROR(MATCH(Passout2023[[#This Row], [Nationality Pakistani/ Foreign]],$D$3:$D$4,0)),"0", "1")</f>
        <v>0</v>
      </c>
    </row>
    <row r="6665">
      <c r="Y6665" s="60" t="str">
        <f>IF(ISERROR(MATCH(Passout2023[[#This Row], [Degree Duration (year)]],$M$3:$M$10,0)),"0", "1")</f>
        <v>0</v>
      </c>
      <c r="Z6665" s="60" t="str">
        <f>IF(ISERROR(MATCH(Passout2023[[#This Row], [Admission Type]],$F$3:$F$6,0)),"0", "1")</f>
        <v>0</v>
      </c>
      <c r="AA6665" s="60" t="str">
        <f>IF(ISERROR(MATCH(Passout2023[[#This Row], [Batch Start Year]],$L$3:$L$25,0)),"0", "1")</f>
        <v>0</v>
      </c>
      <c r="AB6665" s="60" t="str">
        <f>IF(ISERROR(MATCH(Passout2023[[#This Row], [Batch Start Semester]],$K$3:$K$6,0)),"0", "1")</f>
        <v>0</v>
      </c>
      <c r="AC6665" s="60" t="str">
        <f>IF(ISERROR(MATCH([3]!Quota_Std_2022_23[[#This Row], [SESSION_TYPE]],$AX$2:$AX$5,0)),"0", "1")</f>
        <v>0</v>
      </c>
      <c r="AD6665" s="60" t="str">
        <f>IF(ISERROR(MATCH(#REF!,#REF!,0)),"0", "1")</f>
        <v>0</v>
      </c>
      <c r="AE6665" s="60" t="str">
        <f>IF(ISERROR(MATCH([3]!Quota_Std_2022_23[[#This Row], [Gender]],$AN$2:$AN$4,0)),"0", "1")</f>
        <v>0</v>
      </c>
      <c r="AF6665" s="60" t="str">
        <f>IF(ISERROR(MATCH([3]!Quota_Std_2022_23[[#This Row], [Quota Type]],[3]Sheet1!$AO$2:$AO$12,0)),"0", "1")</f>
        <v>0</v>
      </c>
      <c r="AG6665" s="60" t="str">
        <f>IF(ISERROR(MATCH(#REF!,$BA$2:$BA$8,0)),"0", "1")</f>
        <v>0</v>
      </c>
      <c r="AH6665" s="60" t="str">
        <f>IF(ISERROR(MATCH(Passout2023[[#This Row], [Nationality Pakistani/ Foreign]],$D$3:$D$4,0)),"0", "1")</f>
        <v>0</v>
      </c>
    </row>
    <row r="6666">
      <c r="Y6666" s="60" t="str">
        <f>IF(ISERROR(MATCH(Passout2023[[#This Row], [Degree Duration (year)]],$M$3:$M$10,0)),"0", "1")</f>
        <v>0</v>
      </c>
      <c r="Z6666" s="60" t="str">
        <f>IF(ISERROR(MATCH(Passout2023[[#This Row], [Admission Type]],$F$3:$F$6,0)),"0", "1")</f>
        <v>0</v>
      </c>
      <c r="AA6666" s="60" t="str">
        <f>IF(ISERROR(MATCH(Passout2023[[#This Row], [Batch Start Year]],$L$3:$L$25,0)),"0", "1")</f>
        <v>0</v>
      </c>
      <c r="AB6666" s="60" t="str">
        <f>IF(ISERROR(MATCH(Passout2023[[#This Row], [Batch Start Semester]],$K$3:$K$6,0)),"0", "1")</f>
        <v>0</v>
      </c>
      <c r="AC6666" s="60" t="str">
        <f>IF(ISERROR(MATCH([3]!Quota_Std_2022_23[[#This Row], [SESSION_TYPE]],$AX$2:$AX$5,0)),"0", "1")</f>
        <v>0</v>
      </c>
      <c r="AD6666" s="60" t="str">
        <f>IF(ISERROR(MATCH(#REF!,#REF!,0)),"0", "1")</f>
        <v>0</v>
      </c>
      <c r="AE6666" s="60" t="str">
        <f>IF(ISERROR(MATCH([3]!Quota_Std_2022_23[[#This Row], [Gender]],$AN$2:$AN$4,0)),"0", "1")</f>
        <v>0</v>
      </c>
      <c r="AF6666" s="60" t="str">
        <f>IF(ISERROR(MATCH([3]!Quota_Std_2022_23[[#This Row], [Quota Type]],[3]Sheet1!$AO$2:$AO$12,0)),"0", "1")</f>
        <v>0</v>
      </c>
      <c r="AG6666" s="60" t="str">
        <f>IF(ISERROR(MATCH(#REF!,$BA$2:$BA$8,0)),"0", "1")</f>
        <v>0</v>
      </c>
      <c r="AH6666" s="60" t="str">
        <f>IF(ISERROR(MATCH(Passout2023[[#This Row], [Nationality Pakistani/ Foreign]],$D$3:$D$4,0)),"0", "1")</f>
        <v>0</v>
      </c>
    </row>
    <row r="6667">
      <c r="Y6667" s="60" t="str">
        <f>IF(ISERROR(MATCH(Passout2023[[#This Row], [Degree Duration (year)]],$M$3:$M$10,0)),"0", "1")</f>
        <v>0</v>
      </c>
      <c r="Z6667" s="60" t="str">
        <f>IF(ISERROR(MATCH(Passout2023[[#This Row], [Admission Type]],$F$3:$F$6,0)),"0", "1")</f>
        <v>0</v>
      </c>
      <c r="AA6667" s="60" t="str">
        <f>IF(ISERROR(MATCH(Passout2023[[#This Row], [Batch Start Year]],$L$3:$L$25,0)),"0", "1")</f>
        <v>0</v>
      </c>
      <c r="AB6667" s="60" t="str">
        <f>IF(ISERROR(MATCH(Passout2023[[#This Row], [Batch Start Semester]],$K$3:$K$6,0)),"0", "1")</f>
        <v>0</v>
      </c>
      <c r="AC6667" s="60" t="str">
        <f>IF(ISERROR(MATCH([3]!Quota_Std_2022_23[[#This Row], [SESSION_TYPE]],$AX$2:$AX$5,0)),"0", "1")</f>
        <v>0</v>
      </c>
      <c r="AD6667" s="60" t="str">
        <f>IF(ISERROR(MATCH(#REF!,#REF!,0)),"0", "1")</f>
        <v>0</v>
      </c>
      <c r="AE6667" s="60" t="str">
        <f>IF(ISERROR(MATCH([3]!Quota_Std_2022_23[[#This Row], [Gender]],$AN$2:$AN$4,0)),"0", "1")</f>
        <v>0</v>
      </c>
      <c r="AF6667" s="60" t="str">
        <f>IF(ISERROR(MATCH([3]!Quota_Std_2022_23[[#This Row], [Quota Type]],[3]Sheet1!$AO$2:$AO$12,0)),"0", "1")</f>
        <v>0</v>
      </c>
      <c r="AG6667" s="60" t="str">
        <f>IF(ISERROR(MATCH(#REF!,$BA$2:$BA$8,0)),"0", "1")</f>
        <v>0</v>
      </c>
      <c r="AH6667" s="60" t="str">
        <f>IF(ISERROR(MATCH(Passout2023[[#This Row], [Nationality Pakistani/ Foreign]],$D$3:$D$4,0)),"0", "1")</f>
        <v>0</v>
      </c>
    </row>
    <row r="6668">
      <c r="Y6668" s="60" t="str">
        <f>IF(ISERROR(MATCH(Passout2023[[#This Row], [Degree Duration (year)]],$M$3:$M$10,0)),"0", "1")</f>
        <v>0</v>
      </c>
      <c r="Z6668" s="60" t="str">
        <f>IF(ISERROR(MATCH(Passout2023[[#This Row], [Admission Type]],$F$3:$F$6,0)),"0", "1")</f>
        <v>0</v>
      </c>
      <c r="AA6668" s="60" t="str">
        <f>IF(ISERROR(MATCH(Passout2023[[#This Row], [Batch Start Year]],$L$3:$L$25,0)),"0", "1")</f>
        <v>0</v>
      </c>
      <c r="AB6668" s="60" t="str">
        <f>IF(ISERROR(MATCH(Passout2023[[#This Row], [Batch Start Semester]],$K$3:$K$6,0)),"0", "1")</f>
        <v>0</v>
      </c>
      <c r="AC6668" s="60" t="str">
        <f>IF(ISERROR(MATCH([3]!Quota_Std_2022_23[[#This Row], [SESSION_TYPE]],$AX$2:$AX$5,0)),"0", "1")</f>
        <v>0</v>
      </c>
      <c r="AD6668" s="60" t="str">
        <f>IF(ISERROR(MATCH(#REF!,#REF!,0)),"0", "1")</f>
        <v>0</v>
      </c>
      <c r="AE6668" s="60" t="str">
        <f>IF(ISERROR(MATCH([3]!Quota_Std_2022_23[[#This Row], [Gender]],$AN$2:$AN$4,0)),"0", "1")</f>
        <v>0</v>
      </c>
      <c r="AF6668" s="60" t="str">
        <f>IF(ISERROR(MATCH([3]!Quota_Std_2022_23[[#This Row], [Quota Type]],[3]Sheet1!$AO$2:$AO$12,0)),"0", "1")</f>
        <v>0</v>
      </c>
      <c r="AG6668" s="60" t="str">
        <f>IF(ISERROR(MATCH(#REF!,$BA$2:$BA$8,0)),"0", "1")</f>
        <v>0</v>
      </c>
      <c r="AH6668" s="60" t="str">
        <f>IF(ISERROR(MATCH(Passout2023[[#This Row], [Nationality Pakistani/ Foreign]],$D$3:$D$4,0)),"0", "1")</f>
        <v>0</v>
      </c>
    </row>
    <row r="6669">
      <c r="Y6669" s="60" t="str">
        <f>IF(ISERROR(MATCH(Passout2023[[#This Row], [Degree Duration (year)]],$M$3:$M$10,0)),"0", "1")</f>
        <v>0</v>
      </c>
      <c r="Z6669" s="60" t="str">
        <f>IF(ISERROR(MATCH(Passout2023[[#This Row], [Admission Type]],$F$3:$F$6,0)),"0", "1")</f>
        <v>0</v>
      </c>
      <c r="AA6669" s="60" t="str">
        <f>IF(ISERROR(MATCH(Passout2023[[#This Row], [Batch Start Year]],$L$3:$L$25,0)),"0", "1")</f>
        <v>0</v>
      </c>
      <c r="AB6669" s="60" t="str">
        <f>IF(ISERROR(MATCH(Passout2023[[#This Row], [Batch Start Semester]],$K$3:$K$6,0)),"0", "1")</f>
        <v>0</v>
      </c>
      <c r="AC6669" s="60" t="str">
        <f>IF(ISERROR(MATCH([3]!Quota_Std_2022_23[[#This Row], [SESSION_TYPE]],$AX$2:$AX$5,0)),"0", "1")</f>
        <v>0</v>
      </c>
      <c r="AD6669" s="60" t="str">
        <f>IF(ISERROR(MATCH(#REF!,#REF!,0)),"0", "1")</f>
        <v>0</v>
      </c>
      <c r="AE6669" s="60" t="str">
        <f>IF(ISERROR(MATCH([3]!Quota_Std_2022_23[[#This Row], [Gender]],$AN$2:$AN$4,0)),"0", "1")</f>
        <v>0</v>
      </c>
      <c r="AF6669" s="60" t="str">
        <f>IF(ISERROR(MATCH([3]!Quota_Std_2022_23[[#This Row], [Quota Type]],[3]Sheet1!$AO$2:$AO$12,0)),"0", "1")</f>
        <v>0</v>
      </c>
      <c r="AG6669" s="60" t="str">
        <f>IF(ISERROR(MATCH(#REF!,$BA$2:$BA$8,0)),"0", "1")</f>
        <v>0</v>
      </c>
      <c r="AH6669" s="60" t="str">
        <f>IF(ISERROR(MATCH(Passout2023[[#This Row], [Nationality Pakistani/ Foreign]],$D$3:$D$4,0)),"0", "1")</f>
        <v>0</v>
      </c>
    </row>
    <row r="6670">
      <c r="Y6670" s="60" t="str">
        <f>IF(ISERROR(MATCH(Passout2023[[#This Row], [Degree Duration (year)]],$M$3:$M$10,0)),"0", "1")</f>
        <v>0</v>
      </c>
      <c r="Z6670" s="60" t="str">
        <f>IF(ISERROR(MATCH(Passout2023[[#This Row], [Admission Type]],$F$3:$F$6,0)),"0", "1")</f>
        <v>0</v>
      </c>
      <c r="AA6670" s="60" t="str">
        <f>IF(ISERROR(MATCH(Passout2023[[#This Row], [Batch Start Year]],$L$3:$L$25,0)),"0", "1")</f>
        <v>0</v>
      </c>
      <c r="AB6670" s="60" t="str">
        <f>IF(ISERROR(MATCH(Passout2023[[#This Row], [Batch Start Semester]],$K$3:$K$6,0)),"0", "1")</f>
        <v>0</v>
      </c>
      <c r="AC6670" s="60" t="str">
        <f>IF(ISERROR(MATCH([3]!Quota_Std_2022_23[[#This Row], [SESSION_TYPE]],$AX$2:$AX$5,0)),"0", "1")</f>
        <v>0</v>
      </c>
      <c r="AD6670" s="60" t="str">
        <f>IF(ISERROR(MATCH(#REF!,#REF!,0)),"0", "1")</f>
        <v>0</v>
      </c>
      <c r="AE6670" s="60" t="str">
        <f>IF(ISERROR(MATCH([3]!Quota_Std_2022_23[[#This Row], [Gender]],$AN$2:$AN$4,0)),"0", "1")</f>
        <v>0</v>
      </c>
      <c r="AF6670" s="60" t="str">
        <f>IF(ISERROR(MATCH([3]!Quota_Std_2022_23[[#This Row], [Quota Type]],[3]Sheet1!$AO$2:$AO$12,0)),"0", "1")</f>
        <v>0</v>
      </c>
      <c r="AG6670" s="60" t="str">
        <f>IF(ISERROR(MATCH(#REF!,$BA$2:$BA$8,0)),"0", "1")</f>
        <v>0</v>
      </c>
      <c r="AH6670" s="60" t="str">
        <f>IF(ISERROR(MATCH(Passout2023[[#This Row], [Nationality Pakistani/ Foreign]],$D$3:$D$4,0)),"0", "1")</f>
        <v>0</v>
      </c>
    </row>
    <row r="6671">
      <c r="Y6671" s="60" t="str">
        <f>IF(ISERROR(MATCH(Passout2023[[#This Row], [Degree Duration (year)]],$M$3:$M$10,0)),"0", "1")</f>
        <v>0</v>
      </c>
      <c r="Z6671" s="60" t="str">
        <f>IF(ISERROR(MATCH(Passout2023[[#This Row], [Admission Type]],$F$3:$F$6,0)),"0", "1")</f>
        <v>0</v>
      </c>
      <c r="AA6671" s="60" t="str">
        <f>IF(ISERROR(MATCH(Passout2023[[#This Row], [Batch Start Year]],$L$3:$L$25,0)),"0", "1")</f>
        <v>0</v>
      </c>
      <c r="AB6671" s="60" t="str">
        <f>IF(ISERROR(MATCH(Passout2023[[#This Row], [Batch Start Semester]],$K$3:$K$6,0)),"0", "1")</f>
        <v>0</v>
      </c>
      <c r="AC6671" s="60" t="str">
        <f>IF(ISERROR(MATCH([3]!Quota_Std_2022_23[[#This Row], [SESSION_TYPE]],$AX$2:$AX$5,0)),"0", "1")</f>
        <v>0</v>
      </c>
      <c r="AD6671" s="60" t="str">
        <f>IF(ISERROR(MATCH(#REF!,#REF!,0)),"0", "1")</f>
        <v>0</v>
      </c>
      <c r="AE6671" s="60" t="str">
        <f>IF(ISERROR(MATCH([3]!Quota_Std_2022_23[[#This Row], [Gender]],$AN$2:$AN$4,0)),"0", "1")</f>
        <v>0</v>
      </c>
      <c r="AF6671" s="60" t="str">
        <f>IF(ISERROR(MATCH([3]!Quota_Std_2022_23[[#This Row], [Quota Type]],[3]Sheet1!$AO$2:$AO$12,0)),"0", "1")</f>
        <v>0</v>
      </c>
      <c r="AG6671" s="60" t="str">
        <f>IF(ISERROR(MATCH(#REF!,$BA$2:$BA$8,0)),"0", "1")</f>
        <v>0</v>
      </c>
      <c r="AH6671" s="60" t="str">
        <f>IF(ISERROR(MATCH(Passout2023[[#This Row], [Nationality Pakistani/ Foreign]],$D$3:$D$4,0)),"0", "1")</f>
        <v>0</v>
      </c>
    </row>
    <row r="6672">
      <c r="Y6672" s="60" t="str">
        <f>IF(ISERROR(MATCH(Passout2023[[#This Row], [Degree Duration (year)]],$M$3:$M$10,0)),"0", "1")</f>
        <v>0</v>
      </c>
      <c r="Z6672" s="60" t="str">
        <f>IF(ISERROR(MATCH(Passout2023[[#This Row], [Admission Type]],$F$3:$F$6,0)),"0", "1")</f>
        <v>0</v>
      </c>
      <c r="AA6672" s="60" t="str">
        <f>IF(ISERROR(MATCH(Passout2023[[#This Row], [Batch Start Year]],$L$3:$L$25,0)),"0", "1")</f>
        <v>0</v>
      </c>
      <c r="AB6672" s="60" t="str">
        <f>IF(ISERROR(MATCH(Passout2023[[#This Row], [Batch Start Semester]],$K$3:$K$6,0)),"0", "1")</f>
        <v>0</v>
      </c>
      <c r="AC6672" s="60" t="str">
        <f>IF(ISERROR(MATCH([3]!Quota_Std_2022_23[[#This Row], [SESSION_TYPE]],$AX$2:$AX$5,0)),"0", "1")</f>
        <v>0</v>
      </c>
      <c r="AD6672" s="60" t="str">
        <f>IF(ISERROR(MATCH(#REF!,#REF!,0)),"0", "1")</f>
        <v>0</v>
      </c>
      <c r="AE6672" s="60" t="str">
        <f>IF(ISERROR(MATCH([3]!Quota_Std_2022_23[[#This Row], [Gender]],$AN$2:$AN$4,0)),"0", "1")</f>
        <v>0</v>
      </c>
      <c r="AF6672" s="60" t="str">
        <f>IF(ISERROR(MATCH([3]!Quota_Std_2022_23[[#This Row], [Quota Type]],[3]Sheet1!$AO$2:$AO$12,0)),"0", "1")</f>
        <v>0</v>
      </c>
      <c r="AG6672" s="60" t="str">
        <f>IF(ISERROR(MATCH(#REF!,$BA$2:$BA$8,0)),"0", "1")</f>
        <v>0</v>
      </c>
      <c r="AH6672" s="60" t="str">
        <f>IF(ISERROR(MATCH(Passout2023[[#This Row], [Nationality Pakistani/ Foreign]],$D$3:$D$4,0)),"0", "1")</f>
        <v>0</v>
      </c>
    </row>
    <row r="6673">
      <c r="Y6673" s="60" t="str">
        <f>IF(ISERROR(MATCH(Passout2023[[#This Row], [Degree Duration (year)]],$M$3:$M$10,0)),"0", "1")</f>
        <v>0</v>
      </c>
      <c r="Z6673" s="60" t="str">
        <f>IF(ISERROR(MATCH(Passout2023[[#This Row], [Admission Type]],$F$3:$F$6,0)),"0", "1")</f>
        <v>0</v>
      </c>
      <c r="AA6673" s="60" t="str">
        <f>IF(ISERROR(MATCH(Passout2023[[#This Row], [Batch Start Year]],$L$3:$L$25,0)),"0", "1")</f>
        <v>0</v>
      </c>
      <c r="AB6673" s="60" t="str">
        <f>IF(ISERROR(MATCH(Passout2023[[#This Row], [Batch Start Semester]],$K$3:$K$6,0)),"0", "1")</f>
        <v>0</v>
      </c>
      <c r="AC6673" s="60" t="str">
        <f>IF(ISERROR(MATCH([3]!Quota_Std_2022_23[[#This Row], [SESSION_TYPE]],$AX$2:$AX$5,0)),"0", "1")</f>
        <v>0</v>
      </c>
      <c r="AD6673" s="60" t="str">
        <f>IF(ISERROR(MATCH(#REF!,#REF!,0)),"0", "1")</f>
        <v>0</v>
      </c>
      <c r="AE6673" s="60" t="str">
        <f>IF(ISERROR(MATCH([3]!Quota_Std_2022_23[[#This Row], [Gender]],$AN$2:$AN$4,0)),"0", "1")</f>
        <v>0</v>
      </c>
      <c r="AF6673" s="60" t="str">
        <f>IF(ISERROR(MATCH([3]!Quota_Std_2022_23[[#This Row], [Quota Type]],[3]Sheet1!$AO$2:$AO$12,0)),"0", "1")</f>
        <v>0</v>
      </c>
      <c r="AG6673" s="60" t="str">
        <f>IF(ISERROR(MATCH(#REF!,$BA$2:$BA$8,0)),"0", "1")</f>
        <v>0</v>
      </c>
      <c r="AH6673" s="60" t="str">
        <f>IF(ISERROR(MATCH(Passout2023[[#This Row], [Nationality Pakistani/ Foreign]],$D$3:$D$4,0)),"0", "1")</f>
        <v>0</v>
      </c>
    </row>
    <row r="6674">
      <c r="Y6674" s="60" t="str">
        <f>IF(ISERROR(MATCH(Passout2023[[#This Row], [Degree Duration (year)]],$M$3:$M$10,0)),"0", "1")</f>
        <v>0</v>
      </c>
      <c r="Z6674" s="60" t="str">
        <f>IF(ISERROR(MATCH(Passout2023[[#This Row], [Admission Type]],$F$3:$F$6,0)),"0", "1")</f>
        <v>0</v>
      </c>
      <c r="AA6674" s="60" t="str">
        <f>IF(ISERROR(MATCH(Passout2023[[#This Row], [Batch Start Year]],$L$3:$L$25,0)),"0", "1")</f>
        <v>0</v>
      </c>
      <c r="AB6674" s="60" t="str">
        <f>IF(ISERROR(MATCH(Passout2023[[#This Row], [Batch Start Semester]],$K$3:$K$6,0)),"0", "1")</f>
        <v>0</v>
      </c>
      <c r="AC6674" s="60" t="str">
        <f>IF(ISERROR(MATCH([3]!Quota_Std_2022_23[[#This Row], [SESSION_TYPE]],$AX$2:$AX$5,0)),"0", "1")</f>
        <v>0</v>
      </c>
      <c r="AD6674" s="60" t="str">
        <f>IF(ISERROR(MATCH(#REF!,#REF!,0)),"0", "1")</f>
        <v>0</v>
      </c>
      <c r="AE6674" s="60" t="str">
        <f>IF(ISERROR(MATCH([3]!Quota_Std_2022_23[[#This Row], [Gender]],$AN$2:$AN$4,0)),"0", "1")</f>
        <v>0</v>
      </c>
      <c r="AF6674" s="60" t="str">
        <f>IF(ISERROR(MATCH([3]!Quota_Std_2022_23[[#This Row], [Quota Type]],[3]Sheet1!$AO$2:$AO$12,0)),"0", "1")</f>
        <v>0</v>
      </c>
      <c r="AG6674" s="60" t="str">
        <f>IF(ISERROR(MATCH(#REF!,$BA$2:$BA$8,0)),"0", "1")</f>
        <v>0</v>
      </c>
      <c r="AH6674" s="60" t="str">
        <f>IF(ISERROR(MATCH(Passout2023[[#This Row], [Nationality Pakistani/ Foreign]],$D$3:$D$4,0)),"0", "1")</f>
        <v>0</v>
      </c>
    </row>
    <row r="6675">
      <c r="Y6675" s="60" t="str">
        <f>IF(ISERROR(MATCH(Passout2023[[#This Row], [Degree Duration (year)]],$M$3:$M$10,0)),"0", "1")</f>
        <v>0</v>
      </c>
      <c r="Z6675" s="60" t="str">
        <f>IF(ISERROR(MATCH(Passout2023[[#This Row], [Admission Type]],$F$3:$F$6,0)),"0", "1")</f>
        <v>0</v>
      </c>
      <c r="AA6675" s="60" t="str">
        <f>IF(ISERROR(MATCH(Passout2023[[#This Row], [Batch Start Year]],$L$3:$L$25,0)),"0", "1")</f>
        <v>0</v>
      </c>
      <c r="AB6675" s="60" t="str">
        <f>IF(ISERROR(MATCH(Passout2023[[#This Row], [Batch Start Semester]],$K$3:$K$6,0)),"0", "1")</f>
        <v>0</v>
      </c>
      <c r="AC6675" s="60" t="str">
        <f>IF(ISERROR(MATCH([3]!Quota_Std_2022_23[[#This Row], [SESSION_TYPE]],$AX$2:$AX$5,0)),"0", "1")</f>
        <v>0</v>
      </c>
      <c r="AD6675" s="60" t="str">
        <f>IF(ISERROR(MATCH(#REF!,#REF!,0)),"0", "1")</f>
        <v>0</v>
      </c>
      <c r="AE6675" s="60" t="str">
        <f>IF(ISERROR(MATCH([3]!Quota_Std_2022_23[[#This Row], [Gender]],$AN$2:$AN$4,0)),"0", "1")</f>
        <v>0</v>
      </c>
      <c r="AF6675" s="60" t="str">
        <f>IF(ISERROR(MATCH([3]!Quota_Std_2022_23[[#This Row], [Quota Type]],[3]Sheet1!$AO$2:$AO$12,0)),"0", "1")</f>
        <v>0</v>
      </c>
      <c r="AG6675" s="60" t="str">
        <f>IF(ISERROR(MATCH(#REF!,$BA$2:$BA$8,0)),"0", "1")</f>
        <v>0</v>
      </c>
      <c r="AH6675" s="60" t="str">
        <f>IF(ISERROR(MATCH(Passout2023[[#This Row], [Nationality Pakistani/ Foreign]],$D$3:$D$4,0)),"0", "1")</f>
        <v>0</v>
      </c>
    </row>
    <row r="6676">
      <c r="Y6676" s="60" t="str">
        <f>IF(ISERROR(MATCH(Passout2023[[#This Row], [Degree Duration (year)]],$M$3:$M$10,0)),"0", "1")</f>
        <v>0</v>
      </c>
      <c r="Z6676" s="60" t="str">
        <f>IF(ISERROR(MATCH(Passout2023[[#This Row], [Admission Type]],$F$3:$F$6,0)),"0", "1")</f>
        <v>0</v>
      </c>
      <c r="AA6676" s="60" t="str">
        <f>IF(ISERROR(MATCH(Passout2023[[#This Row], [Batch Start Year]],$L$3:$L$25,0)),"0", "1")</f>
        <v>0</v>
      </c>
      <c r="AB6676" s="60" t="str">
        <f>IF(ISERROR(MATCH(Passout2023[[#This Row], [Batch Start Semester]],$K$3:$K$6,0)),"0", "1")</f>
        <v>0</v>
      </c>
      <c r="AC6676" s="60" t="str">
        <f>IF(ISERROR(MATCH([3]!Quota_Std_2022_23[[#This Row], [SESSION_TYPE]],$AX$2:$AX$5,0)),"0", "1")</f>
        <v>0</v>
      </c>
      <c r="AD6676" s="60" t="str">
        <f>IF(ISERROR(MATCH(#REF!,#REF!,0)),"0", "1")</f>
        <v>0</v>
      </c>
      <c r="AE6676" s="60" t="str">
        <f>IF(ISERROR(MATCH([3]!Quota_Std_2022_23[[#This Row], [Gender]],$AN$2:$AN$4,0)),"0", "1")</f>
        <v>0</v>
      </c>
      <c r="AF6676" s="60" t="str">
        <f>IF(ISERROR(MATCH([3]!Quota_Std_2022_23[[#This Row], [Quota Type]],[3]Sheet1!$AO$2:$AO$12,0)),"0", "1")</f>
        <v>0</v>
      </c>
      <c r="AG6676" s="60" t="str">
        <f>IF(ISERROR(MATCH(#REF!,$BA$2:$BA$8,0)),"0", "1")</f>
        <v>0</v>
      </c>
      <c r="AH6676" s="60" t="str">
        <f>IF(ISERROR(MATCH(Passout2023[[#This Row], [Nationality Pakistani/ Foreign]],$D$3:$D$4,0)),"0", "1")</f>
        <v>0</v>
      </c>
    </row>
    <row r="6677">
      <c r="Y6677" s="60" t="str">
        <f>IF(ISERROR(MATCH(Passout2023[[#This Row], [Degree Duration (year)]],$M$3:$M$10,0)),"0", "1")</f>
        <v>0</v>
      </c>
      <c r="Z6677" s="60" t="str">
        <f>IF(ISERROR(MATCH(Passout2023[[#This Row], [Admission Type]],$F$3:$F$6,0)),"0", "1")</f>
        <v>0</v>
      </c>
      <c r="AA6677" s="60" t="str">
        <f>IF(ISERROR(MATCH(Passout2023[[#This Row], [Batch Start Year]],$L$3:$L$25,0)),"0", "1")</f>
        <v>0</v>
      </c>
      <c r="AB6677" s="60" t="str">
        <f>IF(ISERROR(MATCH(Passout2023[[#This Row], [Batch Start Semester]],$K$3:$K$6,0)),"0", "1")</f>
        <v>0</v>
      </c>
      <c r="AC6677" s="60" t="str">
        <f>IF(ISERROR(MATCH([3]!Quota_Std_2022_23[[#This Row], [SESSION_TYPE]],$AX$2:$AX$5,0)),"0", "1")</f>
        <v>0</v>
      </c>
      <c r="AD6677" s="60" t="str">
        <f>IF(ISERROR(MATCH(#REF!,#REF!,0)),"0", "1")</f>
        <v>0</v>
      </c>
      <c r="AE6677" s="60" t="str">
        <f>IF(ISERROR(MATCH([3]!Quota_Std_2022_23[[#This Row], [Gender]],$AN$2:$AN$4,0)),"0", "1")</f>
        <v>0</v>
      </c>
      <c r="AF6677" s="60" t="str">
        <f>IF(ISERROR(MATCH([3]!Quota_Std_2022_23[[#This Row], [Quota Type]],[3]Sheet1!$AO$2:$AO$12,0)),"0", "1")</f>
        <v>0</v>
      </c>
      <c r="AG6677" s="60" t="str">
        <f>IF(ISERROR(MATCH(#REF!,$BA$2:$BA$8,0)),"0", "1")</f>
        <v>0</v>
      </c>
      <c r="AH6677" s="60" t="str">
        <f>IF(ISERROR(MATCH(Passout2023[[#This Row], [Nationality Pakistani/ Foreign]],$D$3:$D$4,0)),"0", "1")</f>
        <v>0</v>
      </c>
    </row>
    <row r="6678">
      <c r="Y6678" s="60" t="str">
        <f>IF(ISERROR(MATCH(Passout2023[[#This Row], [Degree Duration (year)]],$M$3:$M$10,0)),"0", "1")</f>
        <v>0</v>
      </c>
      <c r="Z6678" s="60" t="str">
        <f>IF(ISERROR(MATCH(Passout2023[[#This Row], [Admission Type]],$F$3:$F$6,0)),"0", "1")</f>
        <v>0</v>
      </c>
      <c r="AA6678" s="60" t="str">
        <f>IF(ISERROR(MATCH(Passout2023[[#This Row], [Batch Start Year]],$L$3:$L$25,0)),"0", "1")</f>
        <v>0</v>
      </c>
      <c r="AB6678" s="60" t="str">
        <f>IF(ISERROR(MATCH(Passout2023[[#This Row], [Batch Start Semester]],$K$3:$K$6,0)),"0", "1")</f>
        <v>0</v>
      </c>
      <c r="AC6678" s="60" t="str">
        <f>IF(ISERROR(MATCH([3]!Quota_Std_2022_23[[#This Row], [SESSION_TYPE]],$AX$2:$AX$5,0)),"0", "1")</f>
        <v>0</v>
      </c>
      <c r="AD6678" s="60" t="str">
        <f>IF(ISERROR(MATCH(#REF!,#REF!,0)),"0", "1")</f>
        <v>0</v>
      </c>
      <c r="AE6678" s="60" t="str">
        <f>IF(ISERROR(MATCH([3]!Quota_Std_2022_23[[#This Row], [Gender]],$AN$2:$AN$4,0)),"0", "1")</f>
        <v>0</v>
      </c>
      <c r="AF6678" s="60" t="str">
        <f>IF(ISERROR(MATCH([3]!Quota_Std_2022_23[[#This Row], [Quota Type]],[3]Sheet1!$AO$2:$AO$12,0)),"0", "1")</f>
        <v>0</v>
      </c>
      <c r="AG6678" s="60" t="str">
        <f>IF(ISERROR(MATCH(#REF!,$BA$2:$BA$8,0)),"0", "1")</f>
        <v>0</v>
      </c>
      <c r="AH6678" s="60" t="str">
        <f>IF(ISERROR(MATCH(Passout2023[[#This Row], [Nationality Pakistani/ Foreign]],$D$3:$D$4,0)),"0", "1")</f>
        <v>0</v>
      </c>
    </row>
    <row r="6679">
      <c r="Y6679" s="60" t="str">
        <f>IF(ISERROR(MATCH(Passout2023[[#This Row], [Degree Duration (year)]],$M$3:$M$10,0)),"0", "1")</f>
        <v>0</v>
      </c>
      <c r="Z6679" s="60" t="str">
        <f>IF(ISERROR(MATCH(Passout2023[[#This Row], [Admission Type]],$F$3:$F$6,0)),"0", "1")</f>
        <v>0</v>
      </c>
      <c r="AA6679" s="60" t="str">
        <f>IF(ISERROR(MATCH(Passout2023[[#This Row], [Batch Start Year]],$L$3:$L$25,0)),"0", "1")</f>
        <v>0</v>
      </c>
      <c r="AB6679" s="60" t="str">
        <f>IF(ISERROR(MATCH(Passout2023[[#This Row], [Batch Start Semester]],$K$3:$K$6,0)),"0", "1")</f>
        <v>0</v>
      </c>
      <c r="AC6679" s="60" t="str">
        <f>IF(ISERROR(MATCH([3]!Quota_Std_2022_23[[#This Row], [SESSION_TYPE]],$AX$2:$AX$5,0)),"0", "1")</f>
        <v>0</v>
      </c>
      <c r="AD6679" s="60" t="str">
        <f>IF(ISERROR(MATCH(#REF!,#REF!,0)),"0", "1")</f>
        <v>0</v>
      </c>
      <c r="AE6679" s="60" t="str">
        <f>IF(ISERROR(MATCH([3]!Quota_Std_2022_23[[#This Row], [Gender]],$AN$2:$AN$4,0)),"0", "1")</f>
        <v>0</v>
      </c>
      <c r="AF6679" s="60" t="str">
        <f>IF(ISERROR(MATCH([3]!Quota_Std_2022_23[[#This Row], [Quota Type]],[3]Sheet1!$AO$2:$AO$12,0)),"0", "1")</f>
        <v>0</v>
      </c>
      <c r="AG6679" s="60" t="str">
        <f>IF(ISERROR(MATCH(#REF!,$BA$2:$BA$8,0)),"0", "1")</f>
        <v>0</v>
      </c>
      <c r="AH6679" s="60" t="str">
        <f>IF(ISERROR(MATCH(Passout2023[[#This Row], [Nationality Pakistani/ Foreign]],$D$3:$D$4,0)),"0", "1")</f>
        <v>0</v>
      </c>
    </row>
    <row r="6680">
      <c r="Y6680" s="60" t="str">
        <f>IF(ISERROR(MATCH(Passout2023[[#This Row], [Degree Duration (year)]],$M$3:$M$10,0)),"0", "1")</f>
        <v>0</v>
      </c>
      <c r="Z6680" s="60" t="str">
        <f>IF(ISERROR(MATCH(Passout2023[[#This Row], [Admission Type]],$F$3:$F$6,0)),"0", "1")</f>
        <v>0</v>
      </c>
      <c r="AA6680" s="60" t="str">
        <f>IF(ISERROR(MATCH(Passout2023[[#This Row], [Batch Start Year]],$L$3:$L$25,0)),"0", "1")</f>
        <v>0</v>
      </c>
      <c r="AB6680" s="60" t="str">
        <f>IF(ISERROR(MATCH(Passout2023[[#This Row], [Batch Start Semester]],$K$3:$K$6,0)),"0", "1")</f>
        <v>0</v>
      </c>
      <c r="AC6680" s="60" t="str">
        <f>IF(ISERROR(MATCH([3]!Quota_Std_2022_23[[#This Row], [SESSION_TYPE]],$AX$2:$AX$5,0)),"0", "1")</f>
        <v>0</v>
      </c>
      <c r="AD6680" s="60" t="str">
        <f>IF(ISERROR(MATCH(#REF!,#REF!,0)),"0", "1")</f>
        <v>0</v>
      </c>
      <c r="AE6680" s="60" t="str">
        <f>IF(ISERROR(MATCH([3]!Quota_Std_2022_23[[#This Row], [Gender]],$AN$2:$AN$4,0)),"0", "1")</f>
        <v>0</v>
      </c>
      <c r="AF6680" s="60" t="str">
        <f>IF(ISERROR(MATCH([3]!Quota_Std_2022_23[[#This Row], [Quota Type]],[3]Sheet1!$AO$2:$AO$12,0)),"0", "1")</f>
        <v>0</v>
      </c>
      <c r="AG6680" s="60" t="str">
        <f>IF(ISERROR(MATCH(#REF!,$BA$2:$BA$8,0)),"0", "1")</f>
        <v>0</v>
      </c>
      <c r="AH6680" s="60" t="str">
        <f>IF(ISERROR(MATCH(Passout2023[[#This Row], [Nationality Pakistani/ Foreign]],$D$3:$D$4,0)),"0", "1")</f>
        <v>0</v>
      </c>
    </row>
    <row r="6681">
      <c r="Y6681" s="60" t="str">
        <f>IF(ISERROR(MATCH(Passout2023[[#This Row], [Degree Duration (year)]],$M$3:$M$10,0)),"0", "1")</f>
        <v>0</v>
      </c>
      <c r="Z6681" s="60" t="str">
        <f>IF(ISERROR(MATCH(Passout2023[[#This Row], [Admission Type]],$F$3:$F$6,0)),"0", "1")</f>
        <v>0</v>
      </c>
      <c r="AA6681" s="60" t="str">
        <f>IF(ISERROR(MATCH(Passout2023[[#This Row], [Batch Start Year]],$L$3:$L$25,0)),"0", "1")</f>
        <v>0</v>
      </c>
      <c r="AB6681" s="60" t="str">
        <f>IF(ISERROR(MATCH(Passout2023[[#This Row], [Batch Start Semester]],$K$3:$K$6,0)),"0", "1")</f>
        <v>0</v>
      </c>
      <c r="AC6681" s="60" t="str">
        <f>IF(ISERROR(MATCH([3]!Quota_Std_2022_23[[#This Row], [SESSION_TYPE]],$AX$2:$AX$5,0)),"0", "1")</f>
        <v>0</v>
      </c>
      <c r="AD6681" s="60" t="str">
        <f>IF(ISERROR(MATCH(#REF!,#REF!,0)),"0", "1")</f>
        <v>0</v>
      </c>
      <c r="AE6681" s="60" t="str">
        <f>IF(ISERROR(MATCH([3]!Quota_Std_2022_23[[#This Row], [Gender]],$AN$2:$AN$4,0)),"0", "1")</f>
        <v>0</v>
      </c>
      <c r="AF6681" s="60" t="str">
        <f>IF(ISERROR(MATCH([3]!Quota_Std_2022_23[[#This Row], [Quota Type]],[3]Sheet1!$AO$2:$AO$12,0)),"0", "1")</f>
        <v>0</v>
      </c>
      <c r="AG6681" s="60" t="str">
        <f>IF(ISERROR(MATCH(#REF!,$BA$2:$BA$8,0)),"0", "1")</f>
        <v>0</v>
      </c>
      <c r="AH6681" s="60" t="str">
        <f>IF(ISERROR(MATCH(Passout2023[[#This Row], [Nationality Pakistani/ Foreign]],$D$3:$D$4,0)),"0", "1")</f>
        <v>0</v>
      </c>
    </row>
    <row r="6682">
      <c r="Y6682" s="60" t="str">
        <f>IF(ISERROR(MATCH(Passout2023[[#This Row], [Degree Duration (year)]],$M$3:$M$10,0)),"0", "1")</f>
        <v>0</v>
      </c>
      <c r="Z6682" s="60" t="str">
        <f>IF(ISERROR(MATCH(Passout2023[[#This Row], [Admission Type]],$F$3:$F$6,0)),"0", "1")</f>
        <v>0</v>
      </c>
      <c r="AA6682" s="60" t="str">
        <f>IF(ISERROR(MATCH(Passout2023[[#This Row], [Batch Start Year]],$L$3:$L$25,0)),"0", "1")</f>
        <v>0</v>
      </c>
      <c r="AB6682" s="60" t="str">
        <f>IF(ISERROR(MATCH(Passout2023[[#This Row], [Batch Start Semester]],$K$3:$K$6,0)),"0", "1")</f>
        <v>0</v>
      </c>
      <c r="AC6682" s="60" t="str">
        <f>IF(ISERROR(MATCH([3]!Quota_Std_2022_23[[#This Row], [SESSION_TYPE]],$AX$2:$AX$5,0)),"0", "1")</f>
        <v>0</v>
      </c>
      <c r="AD6682" s="60" t="str">
        <f>IF(ISERROR(MATCH(#REF!,#REF!,0)),"0", "1")</f>
        <v>0</v>
      </c>
      <c r="AE6682" s="60" t="str">
        <f>IF(ISERROR(MATCH([3]!Quota_Std_2022_23[[#This Row], [Gender]],$AN$2:$AN$4,0)),"0", "1")</f>
        <v>0</v>
      </c>
      <c r="AF6682" s="60" t="str">
        <f>IF(ISERROR(MATCH([3]!Quota_Std_2022_23[[#This Row], [Quota Type]],[3]Sheet1!$AO$2:$AO$12,0)),"0", "1")</f>
        <v>0</v>
      </c>
      <c r="AG6682" s="60" t="str">
        <f>IF(ISERROR(MATCH(#REF!,$BA$2:$BA$8,0)),"0", "1")</f>
        <v>0</v>
      </c>
      <c r="AH6682" s="60" t="str">
        <f>IF(ISERROR(MATCH(Passout2023[[#This Row], [Nationality Pakistani/ Foreign]],$D$3:$D$4,0)),"0", "1")</f>
        <v>0</v>
      </c>
    </row>
    <row r="6683">
      <c r="Y6683" s="60" t="str">
        <f>IF(ISERROR(MATCH(Passout2023[[#This Row], [Degree Duration (year)]],$M$3:$M$10,0)),"0", "1")</f>
        <v>0</v>
      </c>
      <c r="Z6683" s="60" t="str">
        <f>IF(ISERROR(MATCH(Passout2023[[#This Row], [Admission Type]],$F$3:$F$6,0)),"0", "1")</f>
        <v>0</v>
      </c>
      <c r="AA6683" s="60" t="str">
        <f>IF(ISERROR(MATCH(Passout2023[[#This Row], [Batch Start Year]],$L$3:$L$25,0)),"0", "1")</f>
        <v>0</v>
      </c>
      <c r="AB6683" s="60" t="str">
        <f>IF(ISERROR(MATCH(Passout2023[[#This Row], [Batch Start Semester]],$K$3:$K$6,0)),"0", "1")</f>
        <v>0</v>
      </c>
      <c r="AC6683" s="60" t="str">
        <f>IF(ISERROR(MATCH([3]!Quota_Std_2022_23[[#This Row], [SESSION_TYPE]],$AX$2:$AX$5,0)),"0", "1")</f>
        <v>0</v>
      </c>
      <c r="AD6683" s="60" t="str">
        <f>IF(ISERROR(MATCH(#REF!,#REF!,0)),"0", "1")</f>
        <v>0</v>
      </c>
      <c r="AE6683" s="60" t="str">
        <f>IF(ISERROR(MATCH([3]!Quota_Std_2022_23[[#This Row], [Gender]],$AN$2:$AN$4,0)),"0", "1")</f>
        <v>0</v>
      </c>
      <c r="AF6683" s="60" t="str">
        <f>IF(ISERROR(MATCH([3]!Quota_Std_2022_23[[#This Row], [Quota Type]],[3]Sheet1!$AO$2:$AO$12,0)),"0", "1")</f>
        <v>0</v>
      </c>
      <c r="AG6683" s="60" t="str">
        <f>IF(ISERROR(MATCH(#REF!,$BA$2:$BA$8,0)),"0", "1")</f>
        <v>0</v>
      </c>
      <c r="AH6683" s="60" t="str">
        <f>IF(ISERROR(MATCH(Passout2023[[#This Row], [Nationality Pakistani/ Foreign]],$D$3:$D$4,0)),"0", "1")</f>
        <v>0</v>
      </c>
    </row>
    <row r="6684">
      <c r="Y6684" s="60" t="str">
        <f>IF(ISERROR(MATCH(Passout2023[[#This Row], [Degree Duration (year)]],$M$3:$M$10,0)),"0", "1")</f>
        <v>0</v>
      </c>
      <c r="Z6684" s="60" t="str">
        <f>IF(ISERROR(MATCH(Passout2023[[#This Row], [Admission Type]],$F$3:$F$6,0)),"0", "1")</f>
        <v>0</v>
      </c>
      <c r="AA6684" s="60" t="str">
        <f>IF(ISERROR(MATCH(Passout2023[[#This Row], [Batch Start Year]],$L$3:$L$25,0)),"0", "1")</f>
        <v>0</v>
      </c>
      <c r="AB6684" s="60" t="str">
        <f>IF(ISERROR(MATCH(Passout2023[[#This Row], [Batch Start Semester]],$K$3:$K$6,0)),"0", "1")</f>
        <v>0</v>
      </c>
      <c r="AC6684" s="60" t="str">
        <f>IF(ISERROR(MATCH([3]!Quota_Std_2022_23[[#This Row], [SESSION_TYPE]],$AX$2:$AX$5,0)),"0", "1")</f>
        <v>0</v>
      </c>
      <c r="AD6684" s="60" t="str">
        <f>IF(ISERROR(MATCH(#REF!,#REF!,0)),"0", "1")</f>
        <v>0</v>
      </c>
      <c r="AE6684" s="60" t="str">
        <f>IF(ISERROR(MATCH([3]!Quota_Std_2022_23[[#This Row], [Gender]],$AN$2:$AN$4,0)),"0", "1")</f>
        <v>0</v>
      </c>
      <c r="AF6684" s="60" t="str">
        <f>IF(ISERROR(MATCH([3]!Quota_Std_2022_23[[#This Row], [Quota Type]],[3]Sheet1!$AO$2:$AO$12,0)),"0", "1")</f>
        <v>0</v>
      </c>
      <c r="AG6684" s="60" t="str">
        <f>IF(ISERROR(MATCH(#REF!,$BA$2:$BA$8,0)),"0", "1")</f>
        <v>0</v>
      </c>
      <c r="AH6684" s="60" t="str">
        <f>IF(ISERROR(MATCH(Passout2023[[#This Row], [Nationality Pakistani/ Foreign]],$D$3:$D$4,0)),"0", "1")</f>
        <v>0</v>
      </c>
    </row>
    <row r="6685">
      <c r="Y6685" s="60" t="str">
        <f>IF(ISERROR(MATCH(Passout2023[[#This Row], [Degree Duration (year)]],$M$3:$M$10,0)),"0", "1")</f>
        <v>0</v>
      </c>
      <c r="Z6685" s="60" t="str">
        <f>IF(ISERROR(MATCH(Passout2023[[#This Row], [Admission Type]],$F$3:$F$6,0)),"0", "1")</f>
        <v>0</v>
      </c>
      <c r="AA6685" s="60" t="str">
        <f>IF(ISERROR(MATCH(Passout2023[[#This Row], [Batch Start Year]],$L$3:$L$25,0)),"0", "1")</f>
        <v>0</v>
      </c>
      <c r="AB6685" s="60" t="str">
        <f>IF(ISERROR(MATCH(Passout2023[[#This Row], [Batch Start Semester]],$K$3:$K$6,0)),"0", "1")</f>
        <v>0</v>
      </c>
      <c r="AC6685" s="60" t="str">
        <f>IF(ISERROR(MATCH([3]!Quota_Std_2022_23[[#This Row], [SESSION_TYPE]],$AX$2:$AX$5,0)),"0", "1")</f>
        <v>0</v>
      </c>
      <c r="AD6685" s="60" t="str">
        <f>IF(ISERROR(MATCH(#REF!,#REF!,0)),"0", "1")</f>
        <v>0</v>
      </c>
      <c r="AE6685" s="60" t="str">
        <f>IF(ISERROR(MATCH([3]!Quota_Std_2022_23[[#This Row], [Gender]],$AN$2:$AN$4,0)),"0", "1")</f>
        <v>0</v>
      </c>
      <c r="AF6685" s="60" t="str">
        <f>IF(ISERROR(MATCH([3]!Quota_Std_2022_23[[#This Row], [Quota Type]],[3]Sheet1!$AO$2:$AO$12,0)),"0", "1")</f>
        <v>0</v>
      </c>
      <c r="AG6685" s="60" t="str">
        <f>IF(ISERROR(MATCH(#REF!,$BA$2:$BA$8,0)),"0", "1")</f>
        <v>0</v>
      </c>
      <c r="AH6685" s="60" t="str">
        <f>IF(ISERROR(MATCH(Passout2023[[#This Row], [Nationality Pakistani/ Foreign]],$D$3:$D$4,0)),"0", "1")</f>
        <v>0</v>
      </c>
    </row>
    <row r="6686">
      <c r="Y6686" s="60" t="str">
        <f>IF(ISERROR(MATCH(Passout2023[[#This Row], [Degree Duration (year)]],$M$3:$M$10,0)),"0", "1")</f>
        <v>0</v>
      </c>
      <c r="Z6686" s="60" t="str">
        <f>IF(ISERROR(MATCH(Passout2023[[#This Row], [Admission Type]],$F$3:$F$6,0)),"0", "1")</f>
        <v>0</v>
      </c>
      <c r="AA6686" s="60" t="str">
        <f>IF(ISERROR(MATCH(Passout2023[[#This Row], [Batch Start Year]],$L$3:$L$25,0)),"0", "1")</f>
        <v>0</v>
      </c>
      <c r="AB6686" s="60" t="str">
        <f>IF(ISERROR(MATCH(Passout2023[[#This Row], [Batch Start Semester]],$K$3:$K$6,0)),"0", "1")</f>
        <v>0</v>
      </c>
      <c r="AC6686" s="60" t="str">
        <f>IF(ISERROR(MATCH([3]!Quota_Std_2022_23[[#This Row], [SESSION_TYPE]],$AX$2:$AX$5,0)),"0", "1")</f>
        <v>0</v>
      </c>
      <c r="AD6686" s="60" t="str">
        <f>IF(ISERROR(MATCH(#REF!,#REF!,0)),"0", "1")</f>
        <v>0</v>
      </c>
      <c r="AE6686" s="60" t="str">
        <f>IF(ISERROR(MATCH([3]!Quota_Std_2022_23[[#This Row], [Gender]],$AN$2:$AN$4,0)),"0", "1")</f>
        <v>0</v>
      </c>
      <c r="AF6686" s="60" t="str">
        <f>IF(ISERROR(MATCH([3]!Quota_Std_2022_23[[#This Row], [Quota Type]],[3]Sheet1!$AO$2:$AO$12,0)),"0", "1")</f>
        <v>0</v>
      </c>
      <c r="AG6686" s="60" t="str">
        <f>IF(ISERROR(MATCH(#REF!,$BA$2:$BA$8,0)),"0", "1")</f>
        <v>0</v>
      </c>
      <c r="AH6686" s="60" t="str">
        <f>IF(ISERROR(MATCH(Passout2023[[#This Row], [Nationality Pakistani/ Foreign]],$D$3:$D$4,0)),"0", "1")</f>
        <v>0</v>
      </c>
    </row>
    <row r="6687">
      <c r="Y6687" s="60" t="str">
        <f>IF(ISERROR(MATCH(Passout2023[[#This Row], [Degree Duration (year)]],$M$3:$M$10,0)),"0", "1")</f>
        <v>0</v>
      </c>
      <c r="Z6687" s="60" t="str">
        <f>IF(ISERROR(MATCH(Passout2023[[#This Row], [Admission Type]],$F$3:$F$6,0)),"0", "1")</f>
        <v>0</v>
      </c>
      <c r="AA6687" s="60" t="str">
        <f>IF(ISERROR(MATCH(Passout2023[[#This Row], [Batch Start Year]],$L$3:$L$25,0)),"0", "1")</f>
        <v>0</v>
      </c>
      <c r="AB6687" s="60" t="str">
        <f>IF(ISERROR(MATCH(Passout2023[[#This Row], [Batch Start Semester]],$K$3:$K$6,0)),"0", "1")</f>
        <v>0</v>
      </c>
      <c r="AC6687" s="60" t="str">
        <f>IF(ISERROR(MATCH([3]!Quota_Std_2022_23[[#This Row], [SESSION_TYPE]],$AX$2:$AX$5,0)),"0", "1")</f>
        <v>0</v>
      </c>
      <c r="AD6687" s="60" t="str">
        <f>IF(ISERROR(MATCH(#REF!,#REF!,0)),"0", "1")</f>
        <v>0</v>
      </c>
      <c r="AE6687" s="60" t="str">
        <f>IF(ISERROR(MATCH([3]!Quota_Std_2022_23[[#This Row], [Gender]],$AN$2:$AN$4,0)),"0", "1")</f>
        <v>0</v>
      </c>
      <c r="AF6687" s="60" t="str">
        <f>IF(ISERROR(MATCH([3]!Quota_Std_2022_23[[#This Row], [Quota Type]],[3]Sheet1!$AO$2:$AO$12,0)),"0", "1")</f>
        <v>0</v>
      </c>
      <c r="AG6687" s="60" t="str">
        <f>IF(ISERROR(MATCH(#REF!,$BA$2:$BA$8,0)),"0", "1")</f>
        <v>0</v>
      </c>
      <c r="AH6687" s="60" t="str">
        <f>IF(ISERROR(MATCH(Passout2023[[#This Row], [Nationality Pakistani/ Foreign]],$D$3:$D$4,0)),"0", "1")</f>
        <v>0</v>
      </c>
    </row>
    <row r="6688">
      <c r="Y6688" s="60" t="str">
        <f>IF(ISERROR(MATCH(Passout2023[[#This Row], [Degree Duration (year)]],$M$3:$M$10,0)),"0", "1")</f>
        <v>0</v>
      </c>
      <c r="Z6688" s="60" t="str">
        <f>IF(ISERROR(MATCH(Passout2023[[#This Row], [Admission Type]],$F$3:$F$6,0)),"0", "1")</f>
        <v>0</v>
      </c>
      <c r="AA6688" s="60" t="str">
        <f>IF(ISERROR(MATCH(Passout2023[[#This Row], [Batch Start Year]],$L$3:$L$25,0)),"0", "1")</f>
        <v>0</v>
      </c>
      <c r="AB6688" s="60" t="str">
        <f>IF(ISERROR(MATCH(Passout2023[[#This Row], [Batch Start Semester]],$K$3:$K$6,0)),"0", "1")</f>
        <v>0</v>
      </c>
      <c r="AC6688" s="60" t="str">
        <f>IF(ISERROR(MATCH([3]!Quota_Std_2022_23[[#This Row], [SESSION_TYPE]],$AX$2:$AX$5,0)),"0", "1")</f>
        <v>0</v>
      </c>
      <c r="AD6688" s="60" t="str">
        <f>IF(ISERROR(MATCH(#REF!,#REF!,0)),"0", "1")</f>
        <v>0</v>
      </c>
      <c r="AE6688" s="60" t="str">
        <f>IF(ISERROR(MATCH([3]!Quota_Std_2022_23[[#This Row], [Gender]],$AN$2:$AN$4,0)),"0", "1")</f>
        <v>0</v>
      </c>
      <c r="AF6688" s="60" t="str">
        <f>IF(ISERROR(MATCH([3]!Quota_Std_2022_23[[#This Row], [Quota Type]],[3]Sheet1!$AO$2:$AO$12,0)),"0", "1")</f>
        <v>0</v>
      </c>
      <c r="AG6688" s="60" t="str">
        <f>IF(ISERROR(MATCH(#REF!,$BA$2:$BA$8,0)),"0", "1")</f>
        <v>0</v>
      </c>
      <c r="AH6688" s="60" t="str">
        <f>IF(ISERROR(MATCH(Passout2023[[#This Row], [Nationality Pakistani/ Foreign]],$D$3:$D$4,0)),"0", "1")</f>
        <v>0</v>
      </c>
    </row>
    <row r="6689">
      <c r="Y6689" s="60" t="str">
        <f>IF(ISERROR(MATCH(Passout2023[[#This Row], [Degree Duration (year)]],$M$3:$M$10,0)),"0", "1")</f>
        <v>0</v>
      </c>
      <c r="Z6689" s="60" t="str">
        <f>IF(ISERROR(MATCH(Passout2023[[#This Row], [Admission Type]],$F$3:$F$6,0)),"0", "1")</f>
        <v>0</v>
      </c>
      <c r="AA6689" s="60" t="str">
        <f>IF(ISERROR(MATCH(Passout2023[[#This Row], [Batch Start Year]],$L$3:$L$25,0)),"0", "1")</f>
        <v>0</v>
      </c>
      <c r="AB6689" s="60" t="str">
        <f>IF(ISERROR(MATCH(Passout2023[[#This Row], [Batch Start Semester]],$K$3:$K$6,0)),"0", "1")</f>
        <v>0</v>
      </c>
      <c r="AC6689" s="60" t="str">
        <f>IF(ISERROR(MATCH([3]!Quota_Std_2022_23[[#This Row], [SESSION_TYPE]],$AX$2:$AX$5,0)),"0", "1")</f>
        <v>0</v>
      </c>
      <c r="AD6689" s="60" t="str">
        <f>IF(ISERROR(MATCH(#REF!,#REF!,0)),"0", "1")</f>
        <v>0</v>
      </c>
      <c r="AE6689" s="60" t="str">
        <f>IF(ISERROR(MATCH([3]!Quota_Std_2022_23[[#This Row], [Gender]],$AN$2:$AN$4,0)),"0", "1")</f>
        <v>0</v>
      </c>
      <c r="AF6689" s="60" t="str">
        <f>IF(ISERROR(MATCH([3]!Quota_Std_2022_23[[#This Row], [Quota Type]],[3]Sheet1!$AO$2:$AO$12,0)),"0", "1")</f>
        <v>0</v>
      </c>
      <c r="AG6689" s="60" t="str">
        <f>IF(ISERROR(MATCH(#REF!,$BA$2:$BA$8,0)),"0", "1")</f>
        <v>0</v>
      </c>
      <c r="AH6689" s="60" t="str">
        <f>IF(ISERROR(MATCH(Passout2023[[#This Row], [Nationality Pakistani/ Foreign]],$D$3:$D$4,0)),"0", "1")</f>
        <v>0</v>
      </c>
    </row>
    <row r="6690">
      <c r="Y6690" s="60" t="str">
        <f>IF(ISERROR(MATCH(Passout2023[[#This Row], [Degree Duration (year)]],$M$3:$M$10,0)),"0", "1")</f>
        <v>0</v>
      </c>
      <c r="Z6690" s="60" t="str">
        <f>IF(ISERROR(MATCH(Passout2023[[#This Row], [Admission Type]],$F$3:$F$6,0)),"0", "1")</f>
        <v>0</v>
      </c>
      <c r="AA6690" s="60" t="str">
        <f>IF(ISERROR(MATCH(Passout2023[[#This Row], [Batch Start Year]],$L$3:$L$25,0)),"0", "1")</f>
        <v>0</v>
      </c>
      <c r="AB6690" s="60" t="str">
        <f>IF(ISERROR(MATCH(Passout2023[[#This Row], [Batch Start Semester]],$K$3:$K$6,0)),"0", "1")</f>
        <v>0</v>
      </c>
      <c r="AC6690" s="60" t="str">
        <f>IF(ISERROR(MATCH([3]!Quota_Std_2022_23[[#This Row], [SESSION_TYPE]],$AX$2:$AX$5,0)),"0", "1")</f>
        <v>0</v>
      </c>
      <c r="AD6690" s="60" t="str">
        <f>IF(ISERROR(MATCH(#REF!,#REF!,0)),"0", "1")</f>
        <v>0</v>
      </c>
      <c r="AE6690" s="60" t="str">
        <f>IF(ISERROR(MATCH([3]!Quota_Std_2022_23[[#This Row], [Gender]],$AN$2:$AN$4,0)),"0", "1")</f>
        <v>0</v>
      </c>
      <c r="AF6690" s="60" t="str">
        <f>IF(ISERROR(MATCH([3]!Quota_Std_2022_23[[#This Row], [Quota Type]],[3]Sheet1!$AO$2:$AO$12,0)),"0", "1")</f>
        <v>0</v>
      </c>
      <c r="AG6690" s="60" t="str">
        <f>IF(ISERROR(MATCH(#REF!,$BA$2:$BA$8,0)),"0", "1")</f>
        <v>0</v>
      </c>
      <c r="AH6690" s="60" t="str">
        <f>IF(ISERROR(MATCH(Passout2023[[#This Row], [Nationality Pakistani/ Foreign]],$D$3:$D$4,0)),"0", "1")</f>
        <v>0</v>
      </c>
    </row>
    <row r="6691">
      <c r="Y6691" s="60" t="str">
        <f>IF(ISERROR(MATCH(Passout2023[[#This Row], [Degree Duration (year)]],$M$3:$M$10,0)),"0", "1")</f>
        <v>0</v>
      </c>
      <c r="Z6691" s="60" t="str">
        <f>IF(ISERROR(MATCH(Passout2023[[#This Row], [Admission Type]],$F$3:$F$6,0)),"0", "1")</f>
        <v>0</v>
      </c>
      <c r="AA6691" s="60" t="str">
        <f>IF(ISERROR(MATCH(Passout2023[[#This Row], [Batch Start Year]],$L$3:$L$25,0)),"0", "1")</f>
        <v>0</v>
      </c>
      <c r="AB6691" s="60" t="str">
        <f>IF(ISERROR(MATCH(Passout2023[[#This Row], [Batch Start Semester]],$K$3:$K$6,0)),"0", "1")</f>
        <v>0</v>
      </c>
      <c r="AC6691" s="60" t="str">
        <f>IF(ISERROR(MATCH([3]!Quota_Std_2022_23[[#This Row], [SESSION_TYPE]],$AX$2:$AX$5,0)),"0", "1")</f>
        <v>0</v>
      </c>
      <c r="AD6691" s="60" t="str">
        <f>IF(ISERROR(MATCH(#REF!,#REF!,0)),"0", "1")</f>
        <v>0</v>
      </c>
      <c r="AE6691" s="60" t="str">
        <f>IF(ISERROR(MATCH([3]!Quota_Std_2022_23[[#This Row], [Gender]],$AN$2:$AN$4,0)),"0", "1")</f>
        <v>0</v>
      </c>
      <c r="AF6691" s="60" t="str">
        <f>IF(ISERROR(MATCH([3]!Quota_Std_2022_23[[#This Row], [Quota Type]],[3]Sheet1!$AO$2:$AO$12,0)),"0", "1")</f>
        <v>0</v>
      </c>
      <c r="AG6691" s="60" t="str">
        <f>IF(ISERROR(MATCH(#REF!,$BA$2:$BA$8,0)),"0", "1")</f>
        <v>0</v>
      </c>
      <c r="AH6691" s="60" t="str">
        <f>IF(ISERROR(MATCH(Passout2023[[#This Row], [Nationality Pakistani/ Foreign]],$D$3:$D$4,0)),"0", "1")</f>
        <v>0</v>
      </c>
    </row>
    <row r="6692">
      <c r="Y6692" s="60" t="str">
        <f>IF(ISERROR(MATCH(Passout2023[[#This Row], [Degree Duration (year)]],$M$3:$M$10,0)),"0", "1")</f>
        <v>0</v>
      </c>
      <c r="Z6692" s="60" t="str">
        <f>IF(ISERROR(MATCH(Passout2023[[#This Row], [Admission Type]],$F$3:$F$6,0)),"0", "1")</f>
        <v>0</v>
      </c>
      <c r="AA6692" s="60" t="str">
        <f>IF(ISERROR(MATCH(Passout2023[[#This Row], [Batch Start Year]],$L$3:$L$25,0)),"0", "1")</f>
        <v>0</v>
      </c>
      <c r="AB6692" s="60" t="str">
        <f>IF(ISERROR(MATCH(Passout2023[[#This Row], [Batch Start Semester]],$K$3:$K$6,0)),"0", "1")</f>
        <v>0</v>
      </c>
      <c r="AC6692" s="60" t="str">
        <f>IF(ISERROR(MATCH([3]!Quota_Std_2022_23[[#This Row], [SESSION_TYPE]],$AX$2:$AX$5,0)),"0", "1")</f>
        <v>0</v>
      </c>
      <c r="AD6692" s="60" t="str">
        <f>IF(ISERROR(MATCH(#REF!,#REF!,0)),"0", "1")</f>
        <v>0</v>
      </c>
      <c r="AE6692" s="60" t="str">
        <f>IF(ISERROR(MATCH([3]!Quota_Std_2022_23[[#This Row], [Gender]],$AN$2:$AN$4,0)),"0", "1")</f>
        <v>0</v>
      </c>
      <c r="AF6692" s="60" t="str">
        <f>IF(ISERROR(MATCH([3]!Quota_Std_2022_23[[#This Row], [Quota Type]],[3]Sheet1!$AO$2:$AO$12,0)),"0", "1")</f>
        <v>0</v>
      </c>
      <c r="AG6692" s="60" t="str">
        <f>IF(ISERROR(MATCH(#REF!,$BA$2:$BA$8,0)),"0", "1")</f>
        <v>0</v>
      </c>
      <c r="AH6692" s="60" t="str">
        <f>IF(ISERROR(MATCH(Passout2023[[#This Row], [Nationality Pakistani/ Foreign]],$D$3:$D$4,0)),"0", "1")</f>
        <v>0</v>
      </c>
    </row>
    <row r="6693">
      <c r="Y6693" s="60" t="str">
        <f>IF(ISERROR(MATCH(Passout2023[[#This Row], [Degree Duration (year)]],$M$3:$M$10,0)),"0", "1")</f>
        <v>0</v>
      </c>
      <c r="Z6693" s="60" t="str">
        <f>IF(ISERROR(MATCH(Passout2023[[#This Row], [Admission Type]],$F$3:$F$6,0)),"0", "1")</f>
        <v>0</v>
      </c>
      <c r="AA6693" s="60" t="str">
        <f>IF(ISERROR(MATCH(Passout2023[[#This Row], [Batch Start Year]],$L$3:$L$25,0)),"0", "1")</f>
        <v>0</v>
      </c>
      <c r="AB6693" s="60" t="str">
        <f>IF(ISERROR(MATCH(Passout2023[[#This Row], [Batch Start Semester]],$K$3:$K$6,0)),"0", "1")</f>
        <v>0</v>
      </c>
      <c r="AC6693" s="60" t="str">
        <f>IF(ISERROR(MATCH([3]!Quota_Std_2022_23[[#This Row], [SESSION_TYPE]],$AX$2:$AX$5,0)),"0", "1")</f>
        <v>0</v>
      </c>
      <c r="AD6693" s="60" t="str">
        <f>IF(ISERROR(MATCH(#REF!,#REF!,0)),"0", "1")</f>
        <v>0</v>
      </c>
      <c r="AE6693" s="60" t="str">
        <f>IF(ISERROR(MATCH([3]!Quota_Std_2022_23[[#This Row], [Gender]],$AN$2:$AN$4,0)),"0", "1")</f>
        <v>0</v>
      </c>
      <c r="AF6693" s="60" t="str">
        <f>IF(ISERROR(MATCH([3]!Quota_Std_2022_23[[#This Row], [Quota Type]],[3]Sheet1!$AO$2:$AO$12,0)),"0", "1")</f>
        <v>0</v>
      </c>
      <c r="AG6693" s="60" t="str">
        <f>IF(ISERROR(MATCH(#REF!,$BA$2:$BA$8,0)),"0", "1")</f>
        <v>0</v>
      </c>
      <c r="AH6693" s="60" t="str">
        <f>IF(ISERROR(MATCH(Passout2023[[#This Row], [Nationality Pakistani/ Foreign]],$D$3:$D$4,0)),"0", "1")</f>
        <v>0</v>
      </c>
    </row>
    <row r="6694">
      <c r="Y6694" s="60" t="str">
        <f>IF(ISERROR(MATCH(Passout2023[[#This Row], [Degree Duration (year)]],$M$3:$M$10,0)),"0", "1")</f>
        <v>0</v>
      </c>
      <c r="Z6694" s="60" t="str">
        <f>IF(ISERROR(MATCH(Passout2023[[#This Row], [Admission Type]],$F$3:$F$6,0)),"0", "1")</f>
        <v>0</v>
      </c>
      <c r="AA6694" s="60" t="str">
        <f>IF(ISERROR(MATCH(Passout2023[[#This Row], [Batch Start Year]],$L$3:$L$25,0)),"0", "1")</f>
        <v>0</v>
      </c>
      <c r="AB6694" s="60" t="str">
        <f>IF(ISERROR(MATCH(Passout2023[[#This Row], [Batch Start Semester]],$K$3:$K$6,0)),"0", "1")</f>
        <v>0</v>
      </c>
      <c r="AC6694" s="60" t="str">
        <f>IF(ISERROR(MATCH([3]!Quota_Std_2022_23[[#This Row], [SESSION_TYPE]],$AX$2:$AX$5,0)),"0", "1")</f>
        <v>0</v>
      </c>
      <c r="AD6694" s="60" t="str">
        <f>IF(ISERROR(MATCH(#REF!,#REF!,0)),"0", "1")</f>
        <v>0</v>
      </c>
      <c r="AE6694" s="60" t="str">
        <f>IF(ISERROR(MATCH([3]!Quota_Std_2022_23[[#This Row], [Gender]],$AN$2:$AN$4,0)),"0", "1")</f>
        <v>0</v>
      </c>
      <c r="AF6694" s="60" t="str">
        <f>IF(ISERROR(MATCH([3]!Quota_Std_2022_23[[#This Row], [Quota Type]],[3]Sheet1!$AO$2:$AO$12,0)),"0", "1")</f>
        <v>0</v>
      </c>
      <c r="AG6694" s="60" t="str">
        <f>IF(ISERROR(MATCH(#REF!,$BA$2:$BA$8,0)),"0", "1")</f>
        <v>0</v>
      </c>
      <c r="AH6694" s="60" t="str">
        <f>IF(ISERROR(MATCH(Passout2023[[#This Row], [Nationality Pakistani/ Foreign]],$D$3:$D$4,0)),"0", "1")</f>
        <v>0</v>
      </c>
    </row>
    <row r="6695">
      <c r="Y6695" s="60" t="str">
        <f>IF(ISERROR(MATCH(Passout2023[[#This Row], [Degree Duration (year)]],$M$3:$M$10,0)),"0", "1")</f>
        <v>0</v>
      </c>
      <c r="Z6695" s="60" t="str">
        <f>IF(ISERROR(MATCH(Passout2023[[#This Row], [Admission Type]],$F$3:$F$6,0)),"0", "1")</f>
        <v>0</v>
      </c>
      <c r="AA6695" s="60" t="str">
        <f>IF(ISERROR(MATCH(Passout2023[[#This Row], [Batch Start Year]],$L$3:$L$25,0)),"0", "1")</f>
        <v>0</v>
      </c>
      <c r="AB6695" s="60" t="str">
        <f>IF(ISERROR(MATCH(Passout2023[[#This Row], [Batch Start Semester]],$K$3:$K$6,0)),"0", "1")</f>
        <v>0</v>
      </c>
      <c r="AC6695" s="60" t="str">
        <f>IF(ISERROR(MATCH([3]!Quota_Std_2022_23[[#This Row], [SESSION_TYPE]],$AX$2:$AX$5,0)),"0", "1")</f>
        <v>0</v>
      </c>
      <c r="AD6695" s="60" t="str">
        <f>IF(ISERROR(MATCH(#REF!,#REF!,0)),"0", "1")</f>
        <v>0</v>
      </c>
      <c r="AE6695" s="60" t="str">
        <f>IF(ISERROR(MATCH([3]!Quota_Std_2022_23[[#This Row], [Gender]],$AN$2:$AN$4,0)),"0", "1")</f>
        <v>0</v>
      </c>
      <c r="AF6695" s="60" t="str">
        <f>IF(ISERROR(MATCH([3]!Quota_Std_2022_23[[#This Row], [Quota Type]],[3]Sheet1!$AO$2:$AO$12,0)),"0", "1")</f>
        <v>0</v>
      </c>
      <c r="AG6695" s="60" t="str">
        <f>IF(ISERROR(MATCH(#REF!,$BA$2:$BA$8,0)),"0", "1")</f>
        <v>0</v>
      </c>
      <c r="AH6695" s="60" t="str">
        <f>IF(ISERROR(MATCH(Passout2023[[#This Row], [Nationality Pakistani/ Foreign]],$D$3:$D$4,0)),"0", "1")</f>
        <v>0</v>
      </c>
    </row>
    <row r="6696">
      <c r="Y6696" s="60" t="str">
        <f>IF(ISERROR(MATCH(Passout2023[[#This Row], [Degree Duration (year)]],$M$3:$M$10,0)),"0", "1")</f>
        <v>0</v>
      </c>
      <c r="Z6696" s="60" t="str">
        <f>IF(ISERROR(MATCH(Passout2023[[#This Row], [Admission Type]],$F$3:$F$6,0)),"0", "1")</f>
        <v>0</v>
      </c>
      <c r="AA6696" s="60" t="str">
        <f>IF(ISERROR(MATCH(Passout2023[[#This Row], [Batch Start Year]],$L$3:$L$25,0)),"0", "1")</f>
        <v>0</v>
      </c>
      <c r="AB6696" s="60" t="str">
        <f>IF(ISERROR(MATCH(Passout2023[[#This Row], [Batch Start Semester]],$K$3:$K$6,0)),"0", "1")</f>
        <v>0</v>
      </c>
      <c r="AC6696" s="60" t="str">
        <f>IF(ISERROR(MATCH([3]!Quota_Std_2022_23[[#This Row], [SESSION_TYPE]],$AX$2:$AX$5,0)),"0", "1")</f>
        <v>0</v>
      </c>
      <c r="AD6696" s="60" t="str">
        <f>IF(ISERROR(MATCH(#REF!,#REF!,0)),"0", "1")</f>
        <v>0</v>
      </c>
      <c r="AE6696" s="60" t="str">
        <f>IF(ISERROR(MATCH([3]!Quota_Std_2022_23[[#This Row], [Gender]],$AN$2:$AN$4,0)),"0", "1")</f>
        <v>0</v>
      </c>
      <c r="AF6696" s="60" t="str">
        <f>IF(ISERROR(MATCH([3]!Quota_Std_2022_23[[#This Row], [Quota Type]],[3]Sheet1!$AO$2:$AO$12,0)),"0", "1")</f>
        <v>0</v>
      </c>
      <c r="AG6696" s="60" t="str">
        <f>IF(ISERROR(MATCH(#REF!,$BA$2:$BA$8,0)),"0", "1")</f>
        <v>0</v>
      </c>
      <c r="AH6696" s="60" t="str">
        <f>IF(ISERROR(MATCH(Passout2023[[#This Row], [Nationality Pakistani/ Foreign]],$D$3:$D$4,0)),"0", "1")</f>
        <v>0</v>
      </c>
    </row>
    <row r="6697">
      <c r="Y6697" s="60" t="str">
        <f>IF(ISERROR(MATCH(Passout2023[[#This Row], [Degree Duration (year)]],$M$3:$M$10,0)),"0", "1")</f>
        <v>0</v>
      </c>
      <c r="Z6697" s="60" t="str">
        <f>IF(ISERROR(MATCH(Passout2023[[#This Row], [Admission Type]],$F$3:$F$6,0)),"0", "1")</f>
        <v>0</v>
      </c>
      <c r="AA6697" s="60" t="str">
        <f>IF(ISERROR(MATCH(Passout2023[[#This Row], [Batch Start Year]],$L$3:$L$25,0)),"0", "1")</f>
        <v>0</v>
      </c>
      <c r="AB6697" s="60" t="str">
        <f>IF(ISERROR(MATCH(Passout2023[[#This Row], [Batch Start Semester]],$K$3:$K$6,0)),"0", "1")</f>
        <v>0</v>
      </c>
      <c r="AC6697" s="60" t="str">
        <f>IF(ISERROR(MATCH([3]!Quota_Std_2022_23[[#This Row], [SESSION_TYPE]],$AX$2:$AX$5,0)),"0", "1")</f>
        <v>0</v>
      </c>
      <c r="AD6697" s="60" t="str">
        <f>IF(ISERROR(MATCH(#REF!,#REF!,0)),"0", "1")</f>
        <v>0</v>
      </c>
      <c r="AE6697" s="60" t="str">
        <f>IF(ISERROR(MATCH([3]!Quota_Std_2022_23[[#This Row], [Gender]],$AN$2:$AN$4,0)),"0", "1")</f>
        <v>0</v>
      </c>
      <c r="AF6697" s="60" t="str">
        <f>IF(ISERROR(MATCH([3]!Quota_Std_2022_23[[#This Row], [Quota Type]],[3]Sheet1!$AO$2:$AO$12,0)),"0", "1")</f>
        <v>0</v>
      </c>
      <c r="AG6697" s="60" t="str">
        <f>IF(ISERROR(MATCH(#REF!,$BA$2:$BA$8,0)),"0", "1")</f>
        <v>0</v>
      </c>
      <c r="AH6697" s="60" t="str">
        <f>IF(ISERROR(MATCH(Passout2023[[#This Row], [Nationality Pakistani/ Foreign]],$D$3:$D$4,0)),"0", "1")</f>
        <v>0</v>
      </c>
    </row>
    <row r="6698">
      <c r="Y6698" s="60" t="str">
        <f>IF(ISERROR(MATCH(Passout2023[[#This Row], [Degree Duration (year)]],$M$3:$M$10,0)),"0", "1")</f>
        <v>0</v>
      </c>
      <c r="Z6698" s="60" t="str">
        <f>IF(ISERROR(MATCH(Passout2023[[#This Row], [Admission Type]],$F$3:$F$6,0)),"0", "1")</f>
        <v>0</v>
      </c>
      <c r="AA6698" s="60" t="str">
        <f>IF(ISERROR(MATCH(Passout2023[[#This Row], [Batch Start Year]],$L$3:$L$25,0)),"0", "1")</f>
        <v>0</v>
      </c>
      <c r="AB6698" s="60" t="str">
        <f>IF(ISERROR(MATCH(Passout2023[[#This Row], [Batch Start Semester]],$K$3:$K$6,0)),"0", "1")</f>
        <v>0</v>
      </c>
      <c r="AC6698" s="60" t="str">
        <f>IF(ISERROR(MATCH([3]!Quota_Std_2022_23[[#This Row], [SESSION_TYPE]],$AX$2:$AX$5,0)),"0", "1")</f>
        <v>0</v>
      </c>
      <c r="AD6698" s="60" t="str">
        <f>IF(ISERROR(MATCH(#REF!,#REF!,0)),"0", "1")</f>
        <v>0</v>
      </c>
      <c r="AE6698" s="60" t="str">
        <f>IF(ISERROR(MATCH([3]!Quota_Std_2022_23[[#This Row], [Gender]],$AN$2:$AN$4,0)),"0", "1")</f>
        <v>0</v>
      </c>
      <c r="AF6698" s="60" t="str">
        <f>IF(ISERROR(MATCH([3]!Quota_Std_2022_23[[#This Row], [Quota Type]],[3]Sheet1!$AO$2:$AO$12,0)),"0", "1")</f>
        <v>0</v>
      </c>
      <c r="AG6698" s="60" t="str">
        <f>IF(ISERROR(MATCH(#REF!,$BA$2:$BA$8,0)),"0", "1")</f>
        <v>0</v>
      </c>
      <c r="AH6698" s="60" t="str">
        <f>IF(ISERROR(MATCH(Passout2023[[#This Row], [Nationality Pakistani/ Foreign]],$D$3:$D$4,0)),"0", "1")</f>
        <v>0</v>
      </c>
    </row>
    <row r="6699">
      <c r="Y6699" s="60" t="str">
        <f>IF(ISERROR(MATCH(Passout2023[[#This Row], [Degree Duration (year)]],$M$3:$M$10,0)),"0", "1")</f>
        <v>0</v>
      </c>
      <c r="Z6699" s="60" t="str">
        <f>IF(ISERROR(MATCH(Passout2023[[#This Row], [Admission Type]],$F$3:$F$6,0)),"0", "1")</f>
        <v>0</v>
      </c>
      <c r="AA6699" s="60" t="str">
        <f>IF(ISERROR(MATCH(Passout2023[[#This Row], [Batch Start Year]],$L$3:$L$25,0)),"0", "1")</f>
        <v>0</v>
      </c>
      <c r="AB6699" s="60" t="str">
        <f>IF(ISERROR(MATCH(Passout2023[[#This Row], [Batch Start Semester]],$K$3:$K$6,0)),"0", "1")</f>
        <v>0</v>
      </c>
      <c r="AC6699" s="60" t="str">
        <f>IF(ISERROR(MATCH([3]!Quota_Std_2022_23[[#This Row], [SESSION_TYPE]],$AX$2:$AX$5,0)),"0", "1")</f>
        <v>0</v>
      </c>
      <c r="AD6699" s="60" t="str">
        <f>IF(ISERROR(MATCH(#REF!,#REF!,0)),"0", "1")</f>
        <v>0</v>
      </c>
      <c r="AE6699" s="60" t="str">
        <f>IF(ISERROR(MATCH([3]!Quota_Std_2022_23[[#This Row], [Gender]],$AN$2:$AN$4,0)),"0", "1")</f>
        <v>0</v>
      </c>
      <c r="AF6699" s="60" t="str">
        <f>IF(ISERROR(MATCH([3]!Quota_Std_2022_23[[#This Row], [Quota Type]],[3]Sheet1!$AO$2:$AO$12,0)),"0", "1")</f>
        <v>0</v>
      </c>
      <c r="AG6699" s="60" t="str">
        <f>IF(ISERROR(MATCH(#REF!,$BA$2:$BA$8,0)),"0", "1")</f>
        <v>0</v>
      </c>
      <c r="AH6699" s="60" t="str">
        <f>IF(ISERROR(MATCH(Passout2023[[#This Row], [Nationality Pakistani/ Foreign]],$D$3:$D$4,0)),"0", "1")</f>
        <v>0</v>
      </c>
    </row>
    <row r="6700">
      <c r="Y6700" s="60" t="str">
        <f>IF(ISERROR(MATCH(Passout2023[[#This Row], [Degree Duration (year)]],$M$3:$M$10,0)),"0", "1")</f>
        <v>0</v>
      </c>
      <c r="Z6700" s="60" t="str">
        <f>IF(ISERROR(MATCH(Passout2023[[#This Row], [Admission Type]],$F$3:$F$6,0)),"0", "1")</f>
        <v>0</v>
      </c>
      <c r="AA6700" s="60" t="str">
        <f>IF(ISERROR(MATCH(Passout2023[[#This Row], [Batch Start Year]],$L$3:$L$25,0)),"0", "1")</f>
        <v>0</v>
      </c>
      <c r="AB6700" s="60" t="str">
        <f>IF(ISERROR(MATCH(Passout2023[[#This Row], [Batch Start Semester]],$K$3:$K$6,0)),"0", "1")</f>
        <v>0</v>
      </c>
      <c r="AC6700" s="60" t="str">
        <f>IF(ISERROR(MATCH([3]!Quota_Std_2022_23[[#This Row], [SESSION_TYPE]],$AX$2:$AX$5,0)),"0", "1")</f>
        <v>0</v>
      </c>
      <c r="AD6700" s="60" t="str">
        <f>IF(ISERROR(MATCH(#REF!,#REF!,0)),"0", "1")</f>
        <v>0</v>
      </c>
      <c r="AE6700" s="60" t="str">
        <f>IF(ISERROR(MATCH([3]!Quota_Std_2022_23[[#This Row], [Gender]],$AN$2:$AN$4,0)),"0", "1")</f>
        <v>0</v>
      </c>
      <c r="AF6700" s="60" t="str">
        <f>IF(ISERROR(MATCH([3]!Quota_Std_2022_23[[#This Row], [Quota Type]],[3]Sheet1!$AO$2:$AO$12,0)),"0", "1")</f>
        <v>0</v>
      </c>
      <c r="AG6700" s="60" t="str">
        <f>IF(ISERROR(MATCH(#REF!,$BA$2:$BA$8,0)),"0", "1")</f>
        <v>0</v>
      </c>
      <c r="AH6700" s="60" t="str">
        <f>IF(ISERROR(MATCH(Passout2023[[#This Row], [Nationality Pakistani/ Foreign]],$D$3:$D$4,0)),"0", "1")</f>
        <v>0</v>
      </c>
    </row>
    <row r="6701">
      <c r="Y6701" s="60" t="str">
        <f>IF(ISERROR(MATCH(Passout2023[[#This Row], [Degree Duration (year)]],$M$3:$M$10,0)),"0", "1")</f>
        <v>0</v>
      </c>
      <c r="Z6701" s="60" t="str">
        <f>IF(ISERROR(MATCH(Passout2023[[#This Row], [Admission Type]],$F$3:$F$6,0)),"0", "1")</f>
        <v>0</v>
      </c>
      <c r="AA6701" s="60" t="str">
        <f>IF(ISERROR(MATCH(Passout2023[[#This Row], [Batch Start Year]],$L$3:$L$25,0)),"0", "1")</f>
        <v>0</v>
      </c>
      <c r="AB6701" s="60" t="str">
        <f>IF(ISERROR(MATCH(Passout2023[[#This Row], [Batch Start Semester]],$K$3:$K$6,0)),"0", "1")</f>
        <v>0</v>
      </c>
      <c r="AC6701" s="60" t="str">
        <f>IF(ISERROR(MATCH([3]!Quota_Std_2022_23[[#This Row], [SESSION_TYPE]],$AX$2:$AX$5,0)),"0", "1")</f>
        <v>0</v>
      </c>
      <c r="AD6701" s="60" t="str">
        <f>IF(ISERROR(MATCH(#REF!,#REF!,0)),"0", "1")</f>
        <v>0</v>
      </c>
      <c r="AE6701" s="60" t="str">
        <f>IF(ISERROR(MATCH([3]!Quota_Std_2022_23[[#This Row], [Gender]],$AN$2:$AN$4,0)),"0", "1")</f>
        <v>0</v>
      </c>
      <c r="AF6701" s="60" t="str">
        <f>IF(ISERROR(MATCH([3]!Quota_Std_2022_23[[#This Row], [Quota Type]],[3]Sheet1!$AO$2:$AO$12,0)),"0", "1")</f>
        <v>0</v>
      </c>
      <c r="AG6701" s="60" t="str">
        <f>IF(ISERROR(MATCH(#REF!,$BA$2:$BA$8,0)),"0", "1")</f>
        <v>0</v>
      </c>
      <c r="AH6701" s="60" t="str">
        <f>IF(ISERROR(MATCH(Passout2023[[#This Row], [Nationality Pakistani/ Foreign]],$D$3:$D$4,0)),"0", "1")</f>
        <v>0</v>
      </c>
    </row>
    <row r="6702">
      <c r="Y6702" s="60" t="str">
        <f>IF(ISERROR(MATCH(Passout2023[[#This Row], [Degree Duration (year)]],$M$3:$M$10,0)),"0", "1")</f>
        <v>0</v>
      </c>
      <c r="Z6702" s="60" t="str">
        <f>IF(ISERROR(MATCH(Passout2023[[#This Row], [Admission Type]],$F$3:$F$6,0)),"0", "1")</f>
        <v>0</v>
      </c>
      <c r="AA6702" s="60" t="str">
        <f>IF(ISERROR(MATCH(Passout2023[[#This Row], [Batch Start Year]],$L$3:$L$25,0)),"0", "1")</f>
        <v>0</v>
      </c>
      <c r="AB6702" s="60" t="str">
        <f>IF(ISERROR(MATCH(Passout2023[[#This Row], [Batch Start Semester]],$K$3:$K$6,0)),"0", "1")</f>
        <v>0</v>
      </c>
      <c r="AC6702" s="60" t="str">
        <f>IF(ISERROR(MATCH([3]!Quota_Std_2022_23[[#This Row], [SESSION_TYPE]],$AX$2:$AX$5,0)),"0", "1")</f>
        <v>0</v>
      </c>
      <c r="AD6702" s="60" t="str">
        <f>IF(ISERROR(MATCH(#REF!,#REF!,0)),"0", "1")</f>
        <v>0</v>
      </c>
      <c r="AE6702" s="60" t="str">
        <f>IF(ISERROR(MATCH([3]!Quota_Std_2022_23[[#This Row], [Gender]],$AN$2:$AN$4,0)),"0", "1")</f>
        <v>0</v>
      </c>
      <c r="AF6702" s="60" t="str">
        <f>IF(ISERROR(MATCH([3]!Quota_Std_2022_23[[#This Row], [Quota Type]],[3]Sheet1!$AO$2:$AO$12,0)),"0", "1")</f>
        <v>0</v>
      </c>
      <c r="AG6702" s="60" t="str">
        <f>IF(ISERROR(MATCH(#REF!,$BA$2:$BA$8,0)),"0", "1")</f>
        <v>0</v>
      </c>
      <c r="AH6702" s="60" t="str">
        <f>IF(ISERROR(MATCH(Passout2023[[#This Row], [Nationality Pakistani/ Foreign]],$D$3:$D$4,0)),"0", "1")</f>
        <v>0</v>
      </c>
    </row>
    <row r="6703">
      <c r="Y6703" s="60" t="str">
        <f>IF(ISERROR(MATCH(Passout2023[[#This Row], [Degree Duration (year)]],$M$3:$M$10,0)),"0", "1")</f>
        <v>0</v>
      </c>
      <c r="Z6703" s="60" t="str">
        <f>IF(ISERROR(MATCH(Passout2023[[#This Row], [Admission Type]],$F$3:$F$6,0)),"0", "1")</f>
        <v>0</v>
      </c>
      <c r="AA6703" s="60" t="str">
        <f>IF(ISERROR(MATCH(Passout2023[[#This Row], [Batch Start Year]],$L$3:$L$25,0)),"0", "1")</f>
        <v>0</v>
      </c>
      <c r="AB6703" s="60" t="str">
        <f>IF(ISERROR(MATCH(Passout2023[[#This Row], [Batch Start Semester]],$K$3:$K$6,0)),"0", "1")</f>
        <v>0</v>
      </c>
      <c r="AC6703" s="60" t="str">
        <f>IF(ISERROR(MATCH([3]!Quota_Std_2022_23[[#This Row], [SESSION_TYPE]],$AX$2:$AX$5,0)),"0", "1")</f>
        <v>0</v>
      </c>
      <c r="AD6703" s="60" t="str">
        <f>IF(ISERROR(MATCH(#REF!,#REF!,0)),"0", "1")</f>
        <v>0</v>
      </c>
      <c r="AE6703" s="60" t="str">
        <f>IF(ISERROR(MATCH([3]!Quota_Std_2022_23[[#This Row], [Gender]],$AN$2:$AN$4,0)),"0", "1")</f>
        <v>0</v>
      </c>
      <c r="AF6703" s="60" t="str">
        <f>IF(ISERROR(MATCH([3]!Quota_Std_2022_23[[#This Row], [Quota Type]],[3]Sheet1!$AO$2:$AO$12,0)),"0", "1")</f>
        <v>0</v>
      </c>
      <c r="AG6703" s="60" t="str">
        <f>IF(ISERROR(MATCH(#REF!,$BA$2:$BA$8,0)),"0", "1")</f>
        <v>0</v>
      </c>
      <c r="AH6703" s="60" t="str">
        <f>IF(ISERROR(MATCH(Passout2023[[#This Row], [Nationality Pakistani/ Foreign]],$D$3:$D$4,0)),"0", "1")</f>
        <v>0</v>
      </c>
    </row>
    <row r="6704">
      <c r="Y6704" s="60" t="str">
        <f>IF(ISERROR(MATCH(Passout2023[[#This Row], [Degree Duration (year)]],$M$3:$M$10,0)),"0", "1")</f>
        <v>0</v>
      </c>
      <c r="Z6704" s="60" t="str">
        <f>IF(ISERROR(MATCH(Passout2023[[#This Row], [Admission Type]],$F$3:$F$6,0)),"0", "1")</f>
        <v>0</v>
      </c>
      <c r="AA6704" s="60" t="str">
        <f>IF(ISERROR(MATCH(Passout2023[[#This Row], [Batch Start Year]],$L$3:$L$25,0)),"0", "1")</f>
        <v>0</v>
      </c>
      <c r="AB6704" s="60" t="str">
        <f>IF(ISERROR(MATCH(Passout2023[[#This Row], [Batch Start Semester]],$K$3:$K$6,0)),"0", "1")</f>
        <v>0</v>
      </c>
      <c r="AC6704" s="60" t="str">
        <f>IF(ISERROR(MATCH([3]!Quota_Std_2022_23[[#This Row], [SESSION_TYPE]],$AX$2:$AX$5,0)),"0", "1")</f>
        <v>0</v>
      </c>
      <c r="AD6704" s="60" t="str">
        <f>IF(ISERROR(MATCH(#REF!,#REF!,0)),"0", "1")</f>
        <v>0</v>
      </c>
      <c r="AE6704" s="60" t="str">
        <f>IF(ISERROR(MATCH([3]!Quota_Std_2022_23[[#This Row], [Gender]],$AN$2:$AN$4,0)),"0", "1")</f>
        <v>0</v>
      </c>
      <c r="AF6704" s="60" t="str">
        <f>IF(ISERROR(MATCH([3]!Quota_Std_2022_23[[#This Row], [Quota Type]],[3]Sheet1!$AO$2:$AO$12,0)),"0", "1")</f>
        <v>0</v>
      </c>
      <c r="AG6704" s="60" t="str">
        <f>IF(ISERROR(MATCH(#REF!,$BA$2:$BA$8,0)),"0", "1")</f>
        <v>0</v>
      </c>
      <c r="AH6704" s="60" t="str">
        <f>IF(ISERROR(MATCH(Passout2023[[#This Row], [Nationality Pakistani/ Foreign]],$D$3:$D$4,0)),"0", "1")</f>
        <v>0</v>
      </c>
    </row>
    <row r="6705">
      <c r="Y6705" s="60" t="str">
        <f>IF(ISERROR(MATCH(Passout2023[[#This Row], [Degree Duration (year)]],$M$3:$M$10,0)),"0", "1")</f>
        <v>0</v>
      </c>
      <c r="Z6705" s="60" t="str">
        <f>IF(ISERROR(MATCH(Passout2023[[#This Row], [Admission Type]],$F$3:$F$6,0)),"0", "1")</f>
        <v>0</v>
      </c>
      <c r="AA6705" s="60" t="str">
        <f>IF(ISERROR(MATCH(Passout2023[[#This Row], [Batch Start Year]],$L$3:$L$25,0)),"0", "1")</f>
        <v>0</v>
      </c>
      <c r="AB6705" s="60" t="str">
        <f>IF(ISERROR(MATCH(Passout2023[[#This Row], [Batch Start Semester]],$K$3:$K$6,0)),"0", "1")</f>
        <v>0</v>
      </c>
      <c r="AC6705" s="60" t="str">
        <f>IF(ISERROR(MATCH([3]!Quota_Std_2022_23[[#This Row], [SESSION_TYPE]],$AX$2:$AX$5,0)),"0", "1")</f>
        <v>0</v>
      </c>
      <c r="AD6705" s="60" t="str">
        <f>IF(ISERROR(MATCH(#REF!,#REF!,0)),"0", "1")</f>
        <v>0</v>
      </c>
      <c r="AE6705" s="60" t="str">
        <f>IF(ISERROR(MATCH([3]!Quota_Std_2022_23[[#This Row], [Gender]],$AN$2:$AN$4,0)),"0", "1")</f>
        <v>0</v>
      </c>
      <c r="AF6705" s="60" t="str">
        <f>IF(ISERROR(MATCH([3]!Quota_Std_2022_23[[#This Row], [Quota Type]],[3]Sheet1!$AO$2:$AO$12,0)),"0", "1")</f>
        <v>0</v>
      </c>
      <c r="AG6705" s="60" t="str">
        <f>IF(ISERROR(MATCH(#REF!,$BA$2:$BA$8,0)),"0", "1")</f>
        <v>0</v>
      </c>
      <c r="AH6705" s="60" t="str">
        <f>IF(ISERROR(MATCH(Passout2023[[#This Row], [Nationality Pakistani/ Foreign]],$D$3:$D$4,0)),"0", "1")</f>
        <v>0</v>
      </c>
    </row>
    <row r="6706">
      <c r="Y6706" s="60" t="str">
        <f>IF(ISERROR(MATCH(Passout2023[[#This Row], [Degree Duration (year)]],$M$3:$M$10,0)),"0", "1")</f>
        <v>0</v>
      </c>
      <c r="Z6706" s="60" t="str">
        <f>IF(ISERROR(MATCH(Passout2023[[#This Row], [Admission Type]],$F$3:$F$6,0)),"0", "1")</f>
        <v>0</v>
      </c>
      <c r="AA6706" s="60" t="str">
        <f>IF(ISERROR(MATCH(Passout2023[[#This Row], [Batch Start Year]],$L$3:$L$25,0)),"0", "1")</f>
        <v>0</v>
      </c>
      <c r="AB6706" s="60" t="str">
        <f>IF(ISERROR(MATCH(Passout2023[[#This Row], [Batch Start Semester]],$K$3:$K$6,0)),"0", "1")</f>
        <v>0</v>
      </c>
      <c r="AC6706" s="60" t="str">
        <f>IF(ISERROR(MATCH([3]!Quota_Std_2022_23[[#This Row], [SESSION_TYPE]],$AX$2:$AX$5,0)),"0", "1")</f>
        <v>0</v>
      </c>
      <c r="AD6706" s="60" t="str">
        <f>IF(ISERROR(MATCH(#REF!,#REF!,0)),"0", "1")</f>
        <v>0</v>
      </c>
      <c r="AE6706" s="60" t="str">
        <f>IF(ISERROR(MATCH([3]!Quota_Std_2022_23[[#This Row], [Gender]],$AN$2:$AN$4,0)),"0", "1")</f>
        <v>0</v>
      </c>
      <c r="AF6706" s="60" t="str">
        <f>IF(ISERROR(MATCH([3]!Quota_Std_2022_23[[#This Row], [Quota Type]],[3]Sheet1!$AO$2:$AO$12,0)),"0", "1")</f>
        <v>0</v>
      </c>
      <c r="AG6706" s="60" t="str">
        <f>IF(ISERROR(MATCH(#REF!,$BA$2:$BA$8,0)),"0", "1")</f>
        <v>0</v>
      </c>
      <c r="AH6706" s="60" t="str">
        <f>IF(ISERROR(MATCH(Passout2023[[#This Row], [Nationality Pakistani/ Foreign]],$D$3:$D$4,0)),"0", "1")</f>
        <v>0</v>
      </c>
    </row>
    <row r="6707">
      <c r="Y6707" s="60" t="str">
        <f>IF(ISERROR(MATCH(Passout2023[[#This Row], [Degree Duration (year)]],$M$3:$M$10,0)),"0", "1")</f>
        <v>0</v>
      </c>
      <c r="Z6707" s="60" t="str">
        <f>IF(ISERROR(MATCH(Passout2023[[#This Row], [Admission Type]],$F$3:$F$6,0)),"0", "1")</f>
        <v>0</v>
      </c>
      <c r="AA6707" s="60" t="str">
        <f>IF(ISERROR(MATCH(Passout2023[[#This Row], [Batch Start Year]],$L$3:$L$25,0)),"0", "1")</f>
        <v>0</v>
      </c>
      <c r="AB6707" s="60" t="str">
        <f>IF(ISERROR(MATCH(Passout2023[[#This Row], [Batch Start Semester]],$K$3:$K$6,0)),"0", "1")</f>
        <v>0</v>
      </c>
      <c r="AC6707" s="60" t="str">
        <f>IF(ISERROR(MATCH([3]!Quota_Std_2022_23[[#This Row], [SESSION_TYPE]],$AX$2:$AX$5,0)),"0", "1")</f>
        <v>0</v>
      </c>
      <c r="AD6707" s="60" t="str">
        <f>IF(ISERROR(MATCH(#REF!,#REF!,0)),"0", "1")</f>
        <v>0</v>
      </c>
      <c r="AE6707" s="60" t="str">
        <f>IF(ISERROR(MATCH([3]!Quota_Std_2022_23[[#This Row], [Gender]],$AN$2:$AN$4,0)),"0", "1")</f>
        <v>0</v>
      </c>
      <c r="AF6707" s="60" t="str">
        <f>IF(ISERROR(MATCH([3]!Quota_Std_2022_23[[#This Row], [Quota Type]],[3]Sheet1!$AO$2:$AO$12,0)),"0", "1")</f>
        <v>0</v>
      </c>
      <c r="AG6707" s="60" t="str">
        <f>IF(ISERROR(MATCH(#REF!,$BA$2:$BA$8,0)),"0", "1")</f>
        <v>0</v>
      </c>
      <c r="AH6707" s="60" t="str">
        <f>IF(ISERROR(MATCH(Passout2023[[#This Row], [Nationality Pakistani/ Foreign]],$D$3:$D$4,0)),"0", "1")</f>
        <v>0</v>
      </c>
    </row>
    <row r="6708">
      <c r="Y6708" s="60" t="str">
        <f>IF(ISERROR(MATCH(Passout2023[[#This Row], [Degree Duration (year)]],$M$3:$M$10,0)),"0", "1")</f>
        <v>0</v>
      </c>
      <c r="Z6708" s="60" t="str">
        <f>IF(ISERROR(MATCH(Passout2023[[#This Row], [Admission Type]],$F$3:$F$6,0)),"0", "1")</f>
        <v>0</v>
      </c>
      <c r="AA6708" s="60" t="str">
        <f>IF(ISERROR(MATCH(Passout2023[[#This Row], [Batch Start Year]],$L$3:$L$25,0)),"0", "1")</f>
        <v>0</v>
      </c>
      <c r="AB6708" s="60" t="str">
        <f>IF(ISERROR(MATCH(Passout2023[[#This Row], [Batch Start Semester]],$K$3:$K$6,0)),"0", "1")</f>
        <v>0</v>
      </c>
      <c r="AC6708" s="60" t="str">
        <f>IF(ISERROR(MATCH([3]!Quota_Std_2022_23[[#This Row], [SESSION_TYPE]],$AX$2:$AX$5,0)),"0", "1")</f>
        <v>0</v>
      </c>
      <c r="AD6708" s="60" t="str">
        <f>IF(ISERROR(MATCH(#REF!,#REF!,0)),"0", "1")</f>
        <v>0</v>
      </c>
      <c r="AE6708" s="60" t="str">
        <f>IF(ISERROR(MATCH([3]!Quota_Std_2022_23[[#This Row], [Gender]],$AN$2:$AN$4,0)),"0", "1")</f>
        <v>0</v>
      </c>
      <c r="AF6708" s="60" t="str">
        <f>IF(ISERROR(MATCH([3]!Quota_Std_2022_23[[#This Row], [Quota Type]],[3]Sheet1!$AO$2:$AO$12,0)),"0", "1")</f>
        <v>0</v>
      </c>
      <c r="AG6708" s="60" t="str">
        <f>IF(ISERROR(MATCH(#REF!,$BA$2:$BA$8,0)),"0", "1")</f>
        <v>0</v>
      </c>
      <c r="AH6708" s="60" t="str">
        <f>IF(ISERROR(MATCH(Passout2023[[#This Row], [Nationality Pakistani/ Foreign]],$D$3:$D$4,0)),"0", "1")</f>
        <v>0</v>
      </c>
    </row>
    <row r="6709">
      <c r="Y6709" s="60" t="str">
        <f>IF(ISERROR(MATCH(Passout2023[[#This Row], [Degree Duration (year)]],$M$3:$M$10,0)),"0", "1")</f>
        <v>0</v>
      </c>
      <c r="Z6709" s="60" t="str">
        <f>IF(ISERROR(MATCH(Passout2023[[#This Row], [Admission Type]],$F$3:$F$6,0)),"0", "1")</f>
        <v>0</v>
      </c>
      <c r="AA6709" s="60" t="str">
        <f>IF(ISERROR(MATCH(Passout2023[[#This Row], [Batch Start Year]],$L$3:$L$25,0)),"0", "1")</f>
        <v>0</v>
      </c>
      <c r="AB6709" s="60" t="str">
        <f>IF(ISERROR(MATCH(Passout2023[[#This Row], [Batch Start Semester]],$K$3:$K$6,0)),"0", "1")</f>
        <v>0</v>
      </c>
      <c r="AC6709" s="60" t="str">
        <f>IF(ISERROR(MATCH([3]!Quota_Std_2022_23[[#This Row], [SESSION_TYPE]],$AX$2:$AX$5,0)),"0", "1")</f>
        <v>0</v>
      </c>
      <c r="AD6709" s="60" t="str">
        <f>IF(ISERROR(MATCH(#REF!,#REF!,0)),"0", "1")</f>
        <v>0</v>
      </c>
      <c r="AE6709" s="60" t="str">
        <f>IF(ISERROR(MATCH([3]!Quota_Std_2022_23[[#This Row], [Gender]],$AN$2:$AN$4,0)),"0", "1")</f>
        <v>0</v>
      </c>
      <c r="AF6709" s="60" t="str">
        <f>IF(ISERROR(MATCH([3]!Quota_Std_2022_23[[#This Row], [Quota Type]],[3]Sheet1!$AO$2:$AO$12,0)),"0", "1")</f>
        <v>0</v>
      </c>
      <c r="AG6709" s="60" t="str">
        <f>IF(ISERROR(MATCH(#REF!,$BA$2:$BA$8,0)),"0", "1")</f>
        <v>0</v>
      </c>
      <c r="AH6709" s="60" t="str">
        <f>IF(ISERROR(MATCH(Passout2023[[#This Row], [Nationality Pakistani/ Foreign]],$D$3:$D$4,0)),"0", "1")</f>
        <v>0</v>
      </c>
    </row>
    <row r="6710">
      <c r="Y6710" s="60" t="str">
        <f>IF(ISERROR(MATCH(Passout2023[[#This Row], [Degree Duration (year)]],$M$3:$M$10,0)),"0", "1")</f>
        <v>0</v>
      </c>
      <c r="Z6710" s="60" t="str">
        <f>IF(ISERROR(MATCH(Passout2023[[#This Row], [Admission Type]],$F$3:$F$6,0)),"0", "1")</f>
        <v>0</v>
      </c>
      <c r="AA6710" s="60" t="str">
        <f>IF(ISERROR(MATCH(Passout2023[[#This Row], [Batch Start Year]],$L$3:$L$25,0)),"0", "1")</f>
        <v>0</v>
      </c>
      <c r="AB6710" s="60" t="str">
        <f>IF(ISERROR(MATCH(Passout2023[[#This Row], [Batch Start Semester]],$K$3:$K$6,0)),"0", "1")</f>
        <v>0</v>
      </c>
      <c r="AC6710" s="60" t="str">
        <f>IF(ISERROR(MATCH([3]!Quota_Std_2022_23[[#This Row], [SESSION_TYPE]],$AX$2:$AX$5,0)),"0", "1")</f>
        <v>0</v>
      </c>
      <c r="AD6710" s="60" t="str">
        <f>IF(ISERROR(MATCH(#REF!,#REF!,0)),"0", "1")</f>
        <v>0</v>
      </c>
      <c r="AE6710" s="60" t="str">
        <f>IF(ISERROR(MATCH([3]!Quota_Std_2022_23[[#This Row], [Gender]],$AN$2:$AN$4,0)),"0", "1")</f>
        <v>0</v>
      </c>
      <c r="AF6710" s="60" t="str">
        <f>IF(ISERROR(MATCH([3]!Quota_Std_2022_23[[#This Row], [Quota Type]],[3]Sheet1!$AO$2:$AO$12,0)),"0", "1")</f>
        <v>0</v>
      </c>
      <c r="AG6710" s="60" t="str">
        <f>IF(ISERROR(MATCH(#REF!,$BA$2:$BA$8,0)),"0", "1")</f>
        <v>0</v>
      </c>
      <c r="AH6710" s="60" t="str">
        <f>IF(ISERROR(MATCH(Passout2023[[#This Row], [Nationality Pakistani/ Foreign]],$D$3:$D$4,0)),"0", "1")</f>
        <v>0</v>
      </c>
    </row>
    <row r="6711">
      <c r="Y6711" s="60" t="str">
        <f>IF(ISERROR(MATCH(Passout2023[[#This Row], [Degree Duration (year)]],$M$3:$M$10,0)),"0", "1")</f>
        <v>0</v>
      </c>
      <c r="Z6711" s="60" t="str">
        <f>IF(ISERROR(MATCH(Passout2023[[#This Row], [Admission Type]],$F$3:$F$6,0)),"0", "1")</f>
        <v>0</v>
      </c>
      <c r="AA6711" s="60" t="str">
        <f>IF(ISERROR(MATCH(Passout2023[[#This Row], [Batch Start Year]],$L$3:$L$25,0)),"0", "1")</f>
        <v>0</v>
      </c>
      <c r="AB6711" s="60" t="str">
        <f>IF(ISERROR(MATCH(Passout2023[[#This Row], [Batch Start Semester]],$K$3:$K$6,0)),"0", "1")</f>
        <v>0</v>
      </c>
      <c r="AC6711" s="60" t="str">
        <f>IF(ISERROR(MATCH([3]!Quota_Std_2022_23[[#This Row], [SESSION_TYPE]],$AX$2:$AX$5,0)),"0", "1")</f>
        <v>0</v>
      </c>
      <c r="AD6711" s="60" t="str">
        <f>IF(ISERROR(MATCH(#REF!,#REF!,0)),"0", "1")</f>
        <v>0</v>
      </c>
      <c r="AE6711" s="60" t="str">
        <f>IF(ISERROR(MATCH([3]!Quota_Std_2022_23[[#This Row], [Gender]],$AN$2:$AN$4,0)),"0", "1")</f>
        <v>0</v>
      </c>
      <c r="AF6711" s="60" t="str">
        <f>IF(ISERROR(MATCH([3]!Quota_Std_2022_23[[#This Row], [Quota Type]],[3]Sheet1!$AO$2:$AO$12,0)),"0", "1")</f>
        <v>0</v>
      </c>
      <c r="AG6711" s="60" t="str">
        <f>IF(ISERROR(MATCH(#REF!,$BA$2:$BA$8,0)),"0", "1")</f>
        <v>0</v>
      </c>
      <c r="AH6711" s="60" t="str">
        <f>IF(ISERROR(MATCH(Passout2023[[#This Row], [Nationality Pakistani/ Foreign]],$D$3:$D$4,0)),"0", "1")</f>
        <v>0</v>
      </c>
    </row>
    <row r="6712">
      <c r="Y6712" s="60" t="str">
        <f>IF(ISERROR(MATCH(Passout2023[[#This Row], [Degree Duration (year)]],$M$3:$M$10,0)),"0", "1")</f>
        <v>0</v>
      </c>
      <c r="Z6712" s="60" t="str">
        <f>IF(ISERROR(MATCH(Passout2023[[#This Row], [Admission Type]],$F$3:$F$6,0)),"0", "1")</f>
        <v>0</v>
      </c>
      <c r="AA6712" s="60" t="str">
        <f>IF(ISERROR(MATCH(Passout2023[[#This Row], [Batch Start Year]],$L$3:$L$25,0)),"0", "1")</f>
        <v>0</v>
      </c>
      <c r="AB6712" s="60" t="str">
        <f>IF(ISERROR(MATCH(Passout2023[[#This Row], [Batch Start Semester]],$K$3:$K$6,0)),"0", "1")</f>
        <v>0</v>
      </c>
      <c r="AC6712" s="60" t="str">
        <f>IF(ISERROR(MATCH([3]!Quota_Std_2022_23[[#This Row], [SESSION_TYPE]],$AX$2:$AX$5,0)),"0", "1")</f>
        <v>0</v>
      </c>
      <c r="AD6712" s="60" t="str">
        <f>IF(ISERROR(MATCH(#REF!,#REF!,0)),"0", "1")</f>
        <v>0</v>
      </c>
      <c r="AE6712" s="60" t="str">
        <f>IF(ISERROR(MATCH([3]!Quota_Std_2022_23[[#This Row], [Gender]],$AN$2:$AN$4,0)),"0", "1")</f>
        <v>0</v>
      </c>
      <c r="AF6712" s="60" t="str">
        <f>IF(ISERROR(MATCH([3]!Quota_Std_2022_23[[#This Row], [Quota Type]],[3]Sheet1!$AO$2:$AO$12,0)),"0", "1")</f>
        <v>0</v>
      </c>
      <c r="AG6712" s="60" t="str">
        <f>IF(ISERROR(MATCH(#REF!,$BA$2:$BA$8,0)),"0", "1")</f>
        <v>0</v>
      </c>
      <c r="AH6712" s="60" t="str">
        <f>IF(ISERROR(MATCH(Passout2023[[#This Row], [Nationality Pakistani/ Foreign]],$D$3:$D$4,0)),"0", "1")</f>
        <v>0</v>
      </c>
    </row>
    <row r="6713">
      <c r="Y6713" s="60" t="str">
        <f>IF(ISERROR(MATCH(Passout2023[[#This Row], [Degree Duration (year)]],$M$3:$M$10,0)),"0", "1")</f>
        <v>0</v>
      </c>
      <c r="Z6713" s="60" t="str">
        <f>IF(ISERROR(MATCH(Passout2023[[#This Row], [Admission Type]],$F$3:$F$6,0)),"0", "1")</f>
        <v>0</v>
      </c>
      <c r="AA6713" s="60" t="str">
        <f>IF(ISERROR(MATCH(Passout2023[[#This Row], [Batch Start Year]],$L$3:$L$25,0)),"0", "1")</f>
        <v>0</v>
      </c>
      <c r="AB6713" s="60" t="str">
        <f>IF(ISERROR(MATCH(Passout2023[[#This Row], [Batch Start Semester]],$K$3:$K$6,0)),"0", "1")</f>
        <v>0</v>
      </c>
      <c r="AC6713" s="60" t="str">
        <f>IF(ISERROR(MATCH([3]!Quota_Std_2022_23[[#This Row], [SESSION_TYPE]],$AX$2:$AX$5,0)),"0", "1")</f>
        <v>0</v>
      </c>
      <c r="AD6713" s="60" t="str">
        <f>IF(ISERROR(MATCH(#REF!,#REF!,0)),"0", "1")</f>
        <v>0</v>
      </c>
      <c r="AE6713" s="60" t="str">
        <f>IF(ISERROR(MATCH([3]!Quota_Std_2022_23[[#This Row], [Gender]],$AN$2:$AN$4,0)),"0", "1")</f>
        <v>0</v>
      </c>
      <c r="AF6713" s="60" t="str">
        <f>IF(ISERROR(MATCH([3]!Quota_Std_2022_23[[#This Row], [Quota Type]],[3]Sheet1!$AO$2:$AO$12,0)),"0", "1")</f>
        <v>0</v>
      </c>
      <c r="AG6713" s="60" t="str">
        <f>IF(ISERROR(MATCH(#REF!,$BA$2:$BA$8,0)),"0", "1")</f>
        <v>0</v>
      </c>
      <c r="AH6713" s="60" t="str">
        <f>IF(ISERROR(MATCH(Passout2023[[#This Row], [Nationality Pakistani/ Foreign]],$D$3:$D$4,0)),"0", "1")</f>
        <v>0</v>
      </c>
    </row>
    <row r="6714">
      <c r="Y6714" s="60" t="str">
        <f>IF(ISERROR(MATCH(Passout2023[[#This Row], [Degree Duration (year)]],$M$3:$M$10,0)),"0", "1")</f>
        <v>0</v>
      </c>
      <c r="Z6714" s="60" t="str">
        <f>IF(ISERROR(MATCH(Passout2023[[#This Row], [Admission Type]],$F$3:$F$6,0)),"0", "1")</f>
        <v>0</v>
      </c>
      <c r="AA6714" s="60" t="str">
        <f>IF(ISERROR(MATCH(Passout2023[[#This Row], [Batch Start Year]],$L$3:$L$25,0)),"0", "1")</f>
        <v>0</v>
      </c>
      <c r="AB6714" s="60" t="str">
        <f>IF(ISERROR(MATCH(Passout2023[[#This Row], [Batch Start Semester]],$K$3:$K$6,0)),"0", "1")</f>
        <v>0</v>
      </c>
      <c r="AC6714" s="60" t="str">
        <f>IF(ISERROR(MATCH([3]!Quota_Std_2022_23[[#This Row], [SESSION_TYPE]],$AX$2:$AX$5,0)),"0", "1")</f>
        <v>0</v>
      </c>
      <c r="AD6714" s="60" t="str">
        <f>IF(ISERROR(MATCH(#REF!,#REF!,0)),"0", "1")</f>
        <v>0</v>
      </c>
      <c r="AE6714" s="60" t="str">
        <f>IF(ISERROR(MATCH([3]!Quota_Std_2022_23[[#This Row], [Gender]],$AN$2:$AN$4,0)),"0", "1")</f>
        <v>0</v>
      </c>
      <c r="AF6714" s="60" t="str">
        <f>IF(ISERROR(MATCH([3]!Quota_Std_2022_23[[#This Row], [Quota Type]],[3]Sheet1!$AO$2:$AO$12,0)),"0", "1")</f>
        <v>0</v>
      </c>
      <c r="AG6714" s="60" t="str">
        <f>IF(ISERROR(MATCH(#REF!,$BA$2:$BA$8,0)),"0", "1")</f>
        <v>0</v>
      </c>
      <c r="AH6714" s="60" t="str">
        <f>IF(ISERROR(MATCH(Passout2023[[#This Row], [Nationality Pakistani/ Foreign]],$D$3:$D$4,0)),"0", "1")</f>
        <v>0</v>
      </c>
    </row>
    <row r="6715">
      <c r="Y6715" s="60" t="str">
        <f>IF(ISERROR(MATCH(Passout2023[[#This Row], [Degree Duration (year)]],$M$3:$M$10,0)),"0", "1")</f>
        <v>0</v>
      </c>
      <c r="Z6715" s="60" t="str">
        <f>IF(ISERROR(MATCH(Passout2023[[#This Row], [Admission Type]],$F$3:$F$6,0)),"0", "1")</f>
        <v>0</v>
      </c>
      <c r="AA6715" s="60" t="str">
        <f>IF(ISERROR(MATCH(Passout2023[[#This Row], [Batch Start Year]],$L$3:$L$25,0)),"0", "1")</f>
        <v>0</v>
      </c>
      <c r="AB6715" s="60" t="str">
        <f>IF(ISERROR(MATCH(Passout2023[[#This Row], [Batch Start Semester]],$K$3:$K$6,0)),"0", "1")</f>
        <v>0</v>
      </c>
      <c r="AC6715" s="60" t="str">
        <f>IF(ISERROR(MATCH([3]!Quota_Std_2022_23[[#This Row], [SESSION_TYPE]],$AX$2:$AX$5,0)),"0", "1")</f>
        <v>0</v>
      </c>
      <c r="AD6715" s="60" t="str">
        <f>IF(ISERROR(MATCH(#REF!,#REF!,0)),"0", "1")</f>
        <v>0</v>
      </c>
      <c r="AE6715" s="60" t="str">
        <f>IF(ISERROR(MATCH([3]!Quota_Std_2022_23[[#This Row], [Gender]],$AN$2:$AN$4,0)),"0", "1")</f>
        <v>0</v>
      </c>
      <c r="AF6715" s="60" t="str">
        <f>IF(ISERROR(MATCH([3]!Quota_Std_2022_23[[#This Row], [Quota Type]],[3]Sheet1!$AO$2:$AO$12,0)),"0", "1")</f>
        <v>0</v>
      </c>
      <c r="AG6715" s="60" t="str">
        <f>IF(ISERROR(MATCH(#REF!,$BA$2:$BA$8,0)),"0", "1")</f>
        <v>0</v>
      </c>
      <c r="AH6715" s="60" t="str">
        <f>IF(ISERROR(MATCH(Passout2023[[#This Row], [Nationality Pakistani/ Foreign]],$D$3:$D$4,0)),"0", "1")</f>
        <v>0</v>
      </c>
    </row>
    <row r="6716">
      <c r="Y6716" s="60" t="str">
        <f>IF(ISERROR(MATCH(Passout2023[[#This Row], [Degree Duration (year)]],$M$3:$M$10,0)),"0", "1")</f>
        <v>0</v>
      </c>
      <c r="Z6716" s="60" t="str">
        <f>IF(ISERROR(MATCH(Passout2023[[#This Row], [Admission Type]],$F$3:$F$6,0)),"0", "1")</f>
        <v>0</v>
      </c>
      <c r="AA6716" s="60" t="str">
        <f>IF(ISERROR(MATCH(Passout2023[[#This Row], [Batch Start Year]],$L$3:$L$25,0)),"0", "1")</f>
        <v>0</v>
      </c>
      <c r="AB6716" s="60" t="str">
        <f>IF(ISERROR(MATCH(Passout2023[[#This Row], [Batch Start Semester]],$K$3:$K$6,0)),"0", "1")</f>
        <v>0</v>
      </c>
      <c r="AC6716" s="60" t="str">
        <f>IF(ISERROR(MATCH([3]!Quota_Std_2022_23[[#This Row], [SESSION_TYPE]],$AX$2:$AX$5,0)),"0", "1")</f>
        <v>0</v>
      </c>
      <c r="AD6716" s="60" t="str">
        <f>IF(ISERROR(MATCH(#REF!,#REF!,0)),"0", "1")</f>
        <v>0</v>
      </c>
      <c r="AE6716" s="60" t="str">
        <f>IF(ISERROR(MATCH([3]!Quota_Std_2022_23[[#This Row], [Gender]],$AN$2:$AN$4,0)),"0", "1")</f>
        <v>0</v>
      </c>
      <c r="AF6716" s="60" t="str">
        <f>IF(ISERROR(MATCH([3]!Quota_Std_2022_23[[#This Row], [Quota Type]],[3]Sheet1!$AO$2:$AO$12,0)),"0", "1")</f>
        <v>0</v>
      </c>
      <c r="AG6716" s="60" t="str">
        <f>IF(ISERROR(MATCH(#REF!,$BA$2:$BA$8,0)),"0", "1")</f>
        <v>0</v>
      </c>
      <c r="AH6716" s="60" t="str">
        <f>IF(ISERROR(MATCH(Passout2023[[#This Row], [Nationality Pakistani/ Foreign]],$D$3:$D$4,0)),"0", "1")</f>
        <v>0</v>
      </c>
    </row>
    <row r="6717">
      <c r="Y6717" s="60" t="str">
        <f>IF(ISERROR(MATCH(Passout2023[[#This Row], [Degree Duration (year)]],$M$3:$M$10,0)),"0", "1")</f>
        <v>0</v>
      </c>
      <c r="Z6717" s="60" t="str">
        <f>IF(ISERROR(MATCH(Passout2023[[#This Row], [Admission Type]],$F$3:$F$6,0)),"0", "1")</f>
        <v>0</v>
      </c>
      <c r="AA6717" s="60" t="str">
        <f>IF(ISERROR(MATCH(Passout2023[[#This Row], [Batch Start Year]],$L$3:$L$25,0)),"0", "1")</f>
        <v>0</v>
      </c>
      <c r="AB6717" s="60" t="str">
        <f>IF(ISERROR(MATCH(Passout2023[[#This Row], [Batch Start Semester]],$K$3:$K$6,0)),"0", "1")</f>
        <v>0</v>
      </c>
      <c r="AC6717" s="60" t="str">
        <f>IF(ISERROR(MATCH([3]!Quota_Std_2022_23[[#This Row], [SESSION_TYPE]],$AX$2:$AX$5,0)),"0", "1")</f>
        <v>0</v>
      </c>
      <c r="AD6717" s="60" t="str">
        <f>IF(ISERROR(MATCH(#REF!,#REF!,0)),"0", "1")</f>
        <v>0</v>
      </c>
      <c r="AE6717" s="60" t="str">
        <f>IF(ISERROR(MATCH([3]!Quota_Std_2022_23[[#This Row], [Gender]],$AN$2:$AN$4,0)),"0", "1")</f>
        <v>0</v>
      </c>
      <c r="AF6717" s="60" t="str">
        <f>IF(ISERROR(MATCH([3]!Quota_Std_2022_23[[#This Row], [Quota Type]],[3]Sheet1!$AO$2:$AO$12,0)),"0", "1")</f>
        <v>0</v>
      </c>
      <c r="AG6717" s="60" t="str">
        <f>IF(ISERROR(MATCH(#REF!,$BA$2:$BA$8,0)),"0", "1")</f>
        <v>0</v>
      </c>
      <c r="AH6717" s="60" t="str">
        <f>IF(ISERROR(MATCH(Passout2023[[#This Row], [Nationality Pakistani/ Foreign]],$D$3:$D$4,0)),"0", "1")</f>
        <v>0</v>
      </c>
    </row>
    <row r="6718">
      <c r="Y6718" s="60" t="str">
        <f>IF(ISERROR(MATCH(Passout2023[[#This Row], [Degree Duration (year)]],$M$3:$M$10,0)),"0", "1")</f>
        <v>0</v>
      </c>
      <c r="Z6718" s="60" t="str">
        <f>IF(ISERROR(MATCH(Passout2023[[#This Row], [Admission Type]],$F$3:$F$6,0)),"0", "1")</f>
        <v>0</v>
      </c>
      <c r="AA6718" s="60" t="str">
        <f>IF(ISERROR(MATCH(Passout2023[[#This Row], [Batch Start Year]],$L$3:$L$25,0)),"0", "1")</f>
        <v>0</v>
      </c>
      <c r="AB6718" s="60" t="str">
        <f>IF(ISERROR(MATCH(Passout2023[[#This Row], [Batch Start Semester]],$K$3:$K$6,0)),"0", "1")</f>
        <v>0</v>
      </c>
      <c r="AC6718" s="60" t="str">
        <f>IF(ISERROR(MATCH([3]!Quota_Std_2022_23[[#This Row], [SESSION_TYPE]],$AX$2:$AX$5,0)),"0", "1")</f>
        <v>0</v>
      </c>
      <c r="AD6718" s="60" t="str">
        <f>IF(ISERROR(MATCH(#REF!,#REF!,0)),"0", "1")</f>
        <v>0</v>
      </c>
      <c r="AE6718" s="60" t="str">
        <f>IF(ISERROR(MATCH([3]!Quota_Std_2022_23[[#This Row], [Gender]],$AN$2:$AN$4,0)),"0", "1")</f>
        <v>0</v>
      </c>
      <c r="AF6718" s="60" t="str">
        <f>IF(ISERROR(MATCH([3]!Quota_Std_2022_23[[#This Row], [Quota Type]],[3]Sheet1!$AO$2:$AO$12,0)),"0", "1")</f>
        <v>0</v>
      </c>
      <c r="AG6718" s="60" t="str">
        <f>IF(ISERROR(MATCH(#REF!,$BA$2:$BA$8,0)),"0", "1")</f>
        <v>0</v>
      </c>
      <c r="AH6718" s="60" t="str">
        <f>IF(ISERROR(MATCH(Passout2023[[#This Row], [Nationality Pakistani/ Foreign]],$D$3:$D$4,0)),"0", "1")</f>
        <v>0</v>
      </c>
    </row>
    <row r="6719">
      <c r="Y6719" s="60" t="str">
        <f>IF(ISERROR(MATCH(Passout2023[[#This Row], [Degree Duration (year)]],$M$3:$M$10,0)),"0", "1")</f>
        <v>0</v>
      </c>
      <c r="Z6719" s="60" t="str">
        <f>IF(ISERROR(MATCH(Passout2023[[#This Row], [Admission Type]],$F$3:$F$6,0)),"0", "1")</f>
        <v>0</v>
      </c>
      <c r="AA6719" s="60" t="str">
        <f>IF(ISERROR(MATCH(Passout2023[[#This Row], [Batch Start Year]],$L$3:$L$25,0)),"0", "1")</f>
        <v>0</v>
      </c>
      <c r="AB6719" s="60" t="str">
        <f>IF(ISERROR(MATCH(Passout2023[[#This Row], [Batch Start Semester]],$K$3:$K$6,0)),"0", "1")</f>
        <v>0</v>
      </c>
      <c r="AC6719" s="60" t="str">
        <f>IF(ISERROR(MATCH([3]!Quota_Std_2022_23[[#This Row], [SESSION_TYPE]],$AX$2:$AX$5,0)),"0", "1")</f>
        <v>0</v>
      </c>
      <c r="AD6719" s="60" t="str">
        <f>IF(ISERROR(MATCH(#REF!,#REF!,0)),"0", "1")</f>
        <v>0</v>
      </c>
      <c r="AE6719" s="60" t="str">
        <f>IF(ISERROR(MATCH([3]!Quota_Std_2022_23[[#This Row], [Gender]],$AN$2:$AN$4,0)),"0", "1")</f>
        <v>0</v>
      </c>
      <c r="AF6719" s="60" t="str">
        <f>IF(ISERROR(MATCH([3]!Quota_Std_2022_23[[#This Row], [Quota Type]],[3]Sheet1!$AO$2:$AO$12,0)),"0", "1")</f>
        <v>0</v>
      </c>
      <c r="AG6719" s="60" t="str">
        <f>IF(ISERROR(MATCH(#REF!,$BA$2:$BA$8,0)),"0", "1")</f>
        <v>0</v>
      </c>
      <c r="AH6719" s="60" t="str">
        <f>IF(ISERROR(MATCH(Passout2023[[#This Row], [Nationality Pakistani/ Foreign]],$D$3:$D$4,0)),"0", "1")</f>
        <v>0</v>
      </c>
    </row>
    <row r="6720">
      <c r="Y6720" s="60" t="str">
        <f>IF(ISERROR(MATCH(Passout2023[[#This Row], [Degree Duration (year)]],$M$3:$M$10,0)),"0", "1")</f>
        <v>0</v>
      </c>
      <c r="Z6720" s="60" t="str">
        <f>IF(ISERROR(MATCH(Passout2023[[#This Row], [Admission Type]],$F$3:$F$6,0)),"0", "1")</f>
        <v>0</v>
      </c>
      <c r="AA6720" s="60" t="str">
        <f>IF(ISERROR(MATCH(Passout2023[[#This Row], [Batch Start Year]],$L$3:$L$25,0)),"0", "1")</f>
        <v>0</v>
      </c>
      <c r="AB6720" s="60" t="str">
        <f>IF(ISERROR(MATCH(Passout2023[[#This Row], [Batch Start Semester]],$K$3:$K$6,0)),"0", "1")</f>
        <v>0</v>
      </c>
      <c r="AC6720" s="60" t="str">
        <f>IF(ISERROR(MATCH([3]!Quota_Std_2022_23[[#This Row], [SESSION_TYPE]],$AX$2:$AX$5,0)),"0", "1")</f>
        <v>0</v>
      </c>
      <c r="AD6720" s="60" t="str">
        <f>IF(ISERROR(MATCH(#REF!,#REF!,0)),"0", "1")</f>
        <v>0</v>
      </c>
      <c r="AE6720" s="60" t="str">
        <f>IF(ISERROR(MATCH([3]!Quota_Std_2022_23[[#This Row], [Gender]],$AN$2:$AN$4,0)),"0", "1")</f>
        <v>0</v>
      </c>
      <c r="AF6720" s="60" t="str">
        <f>IF(ISERROR(MATCH([3]!Quota_Std_2022_23[[#This Row], [Quota Type]],[3]Sheet1!$AO$2:$AO$12,0)),"0", "1")</f>
        <v>0</v>
      </c>
      <c r="AG6720" s="60" t="str">
        <f>IF(ISERROR(MATCH(#REF!,$BA$2:$BA$8,0)),"0", "1")</f>
        <v>0</v>
      </c>
      <c r="AH6720" s="60" t="str">
        <f>IF(ISERROR(MATCH(Passout2023[[#This Row], [Nationality Pakistani/ Foreign]],$D$3:$D$4,0)),"0", "1")</f>
        <v>0</v>
      </c>
    </row>
    <row r="6721">
      <c r="Y6721" s="60" t="str">
        <f>IF(ISERROR(MATCH(Passout2023[[#This Row], [Degree Duration (year)]],$M$3:$M$10,0)),"0", "1")</f>
        <v>0</v>
      </c>
      <c r="Z6721" s="60" t="str">
        <f>IF(ISERROR(MATCH(Passout2023[[#This Row], [Admission Type]],$F$3:$F$6,0)),"0", "1")</f>
        <v>0</v>
      </c>
      <c r="AA6721" s="60" t="str">
        <f>IF(ISERROR(MATCH(Passout2023[[#This Row], [Batch Start Year]],$L$3:$L$25,0)),"0", "1")</f>
        <v>0</v>
      </c>
      <c r="AB6721" s="60" t="str">
        <f>IF(ISERROR(MATCH(Passout2023[[#This Row], [Batch Start Semester]],$K$3:$K$6,0)),"0", "1")</f>
        <v>0</v>
      </c>
      <c r="AC6721" s="60" t="str">
        <f>IF(ISERROR(MATCH([3]!Quota_Std_2022_23[[#This Row], [SESSION_TYPE]],$AX$2:$AX$5,0)),"0", "1")</f>
        <v>0</v>
      </c>
      <c r="AD6721" s="60" t="str">
        <f>IF(ISERROR(MATCH(#REF!,#REF!,0)),"0", "1")</f>
        <v>0</v>
      </c>
      <c r="AE6721" s="60" t="str">
        <f>IF(ISERROR(MATCH([3]!Quota_Std_2022_23[[#This Row], [Gender]],$AN$2:$AN$4,0)),"0", "1")</f>
        <v>0</v>
      </c>
      <c r="AF6721" s="60" t="str">
        <f>IF(ISERROR(MATCH([3]!Quota_Std_2022_23[[#This Row], [Quota Type]],[3]Sheet1!$AO$2:$AO$12,0)),"0", "1")</f>
        <v>0</v>
      </c>
      <c r="AG6721" s="60" t="str">
        <f>IF(ISERROR(MATCH(#REF!,$BA$2:$BA$8,0)),"0", "1")</f>
        <v>0</v>
      </c>
      <c r="AH6721" s="60" t="str">
        <f>IF(ISERROR(MATCH(Passout2023[[#This Row], [Nationality Pakistani/ Foreign]],$D$3:$D$4,0)),"0", "1")</f>
        <v>0</v>
      </c>
    </row>
    <row r="6722">
      <c r="Y6722" s="60" t="str">
        <f>IF(ISERROR(MATCH(Passout2023[[#This Row], [Degree Duration (year)]],$M$3:$M$10,0)),"0", "1")</f>
        <v>0</v>
      </c>
      <c r="Z6722" s="60" t="str">
        <f>IF(ISERROR(MATCH(Passout2023[[#This Row], [Admission Type]],$F$3:$F$6,0)),"0", "1")</f>
        <v>0</v>
      </c>
      <c r="AA6722" s="60" t="str">
        <f>IF(ISERROR(MATCH(Passout2023[[#This Row], [Batch Start Year]],$L$3:$L$25,0)),"0", "1")</f>
        <v>0</v>
      </c>
      <c r="AB6722" s="60" t="str">
        <f>IF(ISERROR(MATCH(Passout2023[[#This Row], [Batch Start Semester]],$K$3:$K$6,0)),"0", "1")</f>
        <v>0</v>
      </c>
      <c r="AC6722" s="60" t="str">
        <f>IF(ISERROR(MATCH([3]!Quota_Std_2022_23[[#This Row], [SESSION_TYPE]],$AX$2:$AX$5,0)),"0", "1")</f>
        <v>0</v>
      </c>
      <c r="AD6722" s="60" t="str">
        <f>IF(ISERROR(MATCH(#REF!,#REF!,0)),"0", "1")</f>
        <v>0</v>
      </c>
      <c r="AE6722" s="60" t="str">
        <f>IF(ISERROR(MATCH([3]!Quota_Std_2022_23[[#This Row], [Gender]],$AN$2:$AN$4,0)),"0", "1")</f>
        <v>0</v>
      </c>
      <c r="AF6722" s="60" t="str">
        <f>IF(ISERROR(MATCH([3]!Quota_Std_2022_23[[#This Row], [Quota Type]],[3]Sheet1!$AO$2:$AO$12,0)),"0", "1")</f>
        <v>0</v>
      </c>
      <c r="AG6722" s="60" t="str">
        <f>IF(ISERROR(MATCH(#REF!,$BA$2:$BA$8,0)),"0", "1")</f>
        <v>0</v>
      </c>
      <c r="AH6722" s="60" t="str">
        <f>IF(ISERROR(MATCH(Passout2023[[#This Row], [Nationality Pakistani/ Foreign]],$D$3:$D$4,0)),"0", "1")</f>
        <v>0</v>
      </c>
    </row>
    <row r="6723">
      <c r="Y6723" s="60" t="str">
        <f>IF(ISERROR(MATCH(Passout2023[[#This Row], [Degree Duration (year)]],$M$3:$M$10,0)),"0", "1")</f>
        <v>0</v>
      </c>
      <c r="Z6723" s="60" t="str">
        <f>IF(ISERROR(MATCH(Passout2023[[#This Row], [Admission Type]],$F$3:$F$6,0)),"0", "1")</f>
        <v>0</v>
      </c>
      <c r="AA6723" s="60" t="str">
        <f>IF(ISERROR(MATCH(Passout2023[[#This Row], [Batch Start Year]],$L$3:$L$25,0)),"0", "1")</f>
        <v>0</v>
      </c>
      <c r="AB6723" s="60" t="str">
        <f>IF(ISERROR(MATCH(Passout2023[[#This Row], [Batch Start Semester]],$K$3:$K$6,0)),"0", "1")</f>
        <v>0</v>
      </c>
      <c r="AC6723" s="60" t="str">
        <f>IF(ISERROR(MATCH([3]!Quota_Std_2022_23[[#This Row], [SESSION_TYPE]],$AX$2:$AX$5,0)),"0", "1")</f>
        <v>0</v>
      </c>
      <c r="AD6723" s="60" t="str">
        <f>IF(ISERROR(MATCH(#REF!,#REF!,0)),"0", "1")</f>
        <v>0</v>
      </c>
      <c r="AE6723" s="60" t="str">
        <f>IF(ISERROR(MATCH([3]!Quota_Std_2022_23[[#This Row], [Gender]],$AN$2:$AN$4,0)),"0", "1")</f>
        <v>0</v>
      </c>
      <c r="AF6723" s="60" t="str">
        <f>IF(ISERROR(MATCH([3]!Quota_Std_2022_23[[#This Row], [Quota Type]],[3]Sheet1!$AO$2:$AO$12,0)),"0", "1")</f>
        <v>0</v>
      </c>
      <c r="AG6723" s="60" t="str">
        <f>IF(ISERROR(MATCH(#REF!,$BA$2:$BA$8,0)),"0", "1")</f>
        <v>0</v>
      </c>
      <c r="AH6723" s="60" t="str">
        <f>IF(ISERROR(MATCH(Passout2023[[#This Row], [Nationality Pakistani/ Foreign]],$D$3:$D$4,0)),"0", "1")</f>
        <v>0</v>
      </c>
    </row>
    <row r="6724">
      <c r="Y6724" s="60" t="str">
        <f>IF(ISERROR(MATCH(Passout2023[[#This Row], [Degree Duration (year)]],$M$3:$M$10,0)),"0", "1")</f>
        <v>0</v>
      </c>
      <c r="Z6724" s="60" t="str">
        <f>IF(ISERROR(MATCH(Passout2023[[#This Row], [Admission Type]],$F$3:$F$6,0)),"0", "1")</f>
        <v>0</v>
      </c>
      <c r="AA6724" s="60" t="str">
        <f>IF(ISERROR(MATCH(Passout2023[[#This Row], [Batch Start Year]],$L$3:$L$25,0)),"0", "1")</f>
        <v>0</v>
      </c>
      <c r="AB6724" s="60" t="str">
        <f>IF(ISERROR(MATCH(Passout2023[[#This Row], [Batch Start Semester]],$K$3:$K$6,0)),"0", "1")</f>
        <v>0</v>
      </c>
      <c r="AC6724" s="60" t="str">
        <f>IF(ISERROR(MATCH([3]!Quota_Std_2022_23[[#This Row], [SESSION_TYPE]],$AX$2:$AX$5,0)),"0", "1")</f>
        <v>0</v>
      </c>
      <c r="AD6724" s="60" t="str">
        <f>IF(ISERROR(MATCH(#REF!,#REF!,0)),"0", "1")</f>
        <v>0</v>
      </c>
      <c r="AE6724" s="60" t="str">
        <f>IF(ISERROR(MATCH([3]!Quota_Std_2022_23[[#This Row], [Gender]],$AN$2:$AN$4,0)),"0", "1")</f>
        <v>0</v>
      </c>
      <c r="AF6724" s="60" t="str">
        <f>IF(ISERROR(MATCH([3]!Quota_Std_2022_23[[#This Row], [Quota Type]],[3]Sheet1!$AO$2:$AO$12,0)),"0", "1")</f>
        <v>0</v>
      </c>
      <c r="AG6724" s="60" t="str">
        <f>IF(ISERROR(MATCH(#REF!,$BA$2:$BA$8,0)),"0", "1")</f>
        <v>0</v>
      </c>
      <c r="AH6724" s="60" t="str">
        <f>IF(ISERROR(MATCH(Passout2023[[#This Row], [Nationality Pakistani/ Foreign]],$D$3:$D$4,0)),"0", "1")</f>
        <v>0</v>
      </c>
    </row>
    <row r="6725">
      <c r="Y6725" s="60" t="str">
        <f>IF(ISERROR(MATCH(Passout2023[[#This Row], [Degree Duration (year)]],$M$3:$M$10,0)),"0", "1")</f>
        <v>0</v>
      </c>
      <c r="Z6725" s="60" t="str">
        <f>IF(ISERROR(MATCH(Passout2023[[#This Row], [Admission Type]],$F$3:$F$6,0)),"0", "1")</f>
        <v>0</v>
      </c>
      <c r="AA6725" s="60" t="str">
        <f>IF(ISERROR(MATCH(Passout2023[[#This Row], [Batch Start Year]],$L$3:$L$25,0)),"0", "1")</f>
        <v>0</v>
      </c>
      <c r="AB6725" s="60" t="str">
        <f>IF(ISERROR(MATCH(Passout2023[[#This Row], [Batch Start Semester]],$K$3:$K$6,0)),"0", "1")</f>
        <v>0</v>
      </c>
      <c r="AC6725" s="60" t="str">
        <f>IF(ISERROR(MATCH([3]!Quota_Std_2022_23[[#This Row], [SESSION_TYPE]],$AX$2:$AX$5,0)),"0", "1")</f>
        <v>0</v>
      </c>
      <c r="AD6725" s="60" t="str">
        <f>IF(ISERROR(MATCH(#REF!,#REF!,0)),"0", "1")</f>
        <v>0</v>
      </c>
      <c r="AE6725" s="60" t="str">
        <f>IF(ISERROR(MATCH([3]!Quota_Std_2022_23[[#This Row], [Gender]],$AN$2:$AN$4,0)),"0", "1")</f>
        <v>0</v>
      </c>
      <c r="AF6725" s="60" t="str">
        <f>IF(ISERROR(MATCH([3]!Quota_Std_2022_23[[#This Row], [Quota Type]],[3]Sheet1!$AO$2:$AO$12,0)),"0", "1")</f>
        <v>0</v>
      </c>
      <c r="AG6725" s="60" t="str">
        <f>IF(ISERROR(MATCH(#REF!,$BA$2:$BA$8,0)),"0", "1")</f>
        <v>0</v>
      </c>
      <c r="AH6725" s="60" t="str">
        <f>IF(ISERROR(MATCH(Passout2023[[#This Row], [Nationality Pakistani/ Foreign]],$D$3:$D$4,0)),"0", "1")</f>
        <v>0</v>
      </c>
    </row>
    <row r="6726">
      <c r="Y6726" s="60" t="str">
        <f>IF(ISERROR(MATCH(Passout2023[[#This Row], [Degree Duration (year)]],$M$3:$M$10,0)),"0", "1")</f>
        <v>0</v>
      </c>
      <c r="Z6726" s="60" t="str">
        <f>IF(ISERROR(MATCH(Passout2023[[#This Row], [Admission Type]],$F$3:$F$6,0)),"0", "1")</f>
        <v>0</v>
      </c>
      <c r="AA6726" s="60" t="str">
        <f>IF(ISERROR(MATCH(Passout2023[[#This Row], [Batch Start Year]],$L$3:$L$25,0)),"0", "1")</f>
        <v>0</v>
      </c>
      <c r="AB6726" s="60" t="str">
        <f>IF(ISERROR(MATCH(Passout2023[[#This Row], [Batch Start Semester]],$K$3:$K$6,0)),"0", "1")</f>
        <v>0</v>
      </c>
      <c r="AC6726" s="60" t="str">
        <f>IF(ISERROR(MATCH([3]!Quota_Std_2022_23[[#This Row], [SESSION_TYPE]],$AX$2:$AX$5,0)),"0", "1")</f>
        <v>0</v>
      </c>
      <c r="AD6726" s="60" t="str">
        <f>IF(ISERROR(MATCH(#REF!,#REF!,0)),"0", "1")</f>
        <v>0</v>
      </c>
      <c r="AE6726" s="60" t="str">
        <f>IF(ISERROR(MATCH([3]!Quota_Std_2022_23[[#This Row], [Gender]],$AN$2:$AN$4,0)),"0", "1")</f>
        <v>0</v>
      </c>
      <c r="AF6726" s="60" t="str">
        <f>IF(ISERROR(MATCH([3]!Quota_Std_2022_23[[#This Row], [Quota Type]],[3]Sheet1!$AO$2:$AO$12,0)),"0", "1")</f>
        <v>0</v>
      </c>
      <c r="AG6726" s="60" t="str">
        <f>IF(ISERROR(MATCH(#REF!,$BA$2:$BA$8,0)),"0", "1")</f>
        <v>0</v>
      </c>
      <c r="AH6726" s="60" t="str">
        <f>IF(ISERROR(MATCH(Passout2023[[#This Row], [Nationality Pakistani/ Foreign]],$D$3:$D$4,0)),"0", "1")</f>
        <v>0</v>
      </c>
    </row>
    <row r="6727">
      <c r="Y6727" s="60" t="str">
        <f>IF(ISERROR(MATCH(Passout2023[[#This Row], [Degree Duration (year)]],$M$3:$M$10,0)),"0", "1")</f>
        <v>0</v>
      </c>
      <c r="Z6727" s="60" t="str">
        <f>IF(ISERROR(MATCH(Passout2023[[#This Row], [Admission Type]],$F$3:$F$6,0)),"0", "1")</f>
        <v>0</v>
      </c>
      <c r="AA6727" s="60" t="str">
        <f>IF(ISERROR(MATCH(Passout2023[[#This Row], [Batch Start Year]],$L$3:$L$25,0)),"0", "1")</f>
        <v>0</v>
      </c>
      <c r="AB6727" s="60" t="str">
        <f>IF(ISERROR(MATCH(Passout2023[[#This Row], [Batch Start Semester]],$K$3:$K$6,0)),"0", "1")</f>
        <v>0</v>
      </c>
      <c r="AC6727" s="60" t="str">
        <f>IF(ISERROR(MATCH([3]!Quota_Std_2022_23[[#This Row], [SESSION_TYPE]],$AX$2:$AX$5,0)),"0", "1")</f>
        <v>0</v>
      </c>
      <c r="AD6727" s="60" t="str">
        <f>IF(ISERROR(MATCH(#REF!,#REF!,0)),"0", "1")</f>
        <v>0</v>
      </c>
      <c r="AE6727" s="60" t="str">
        <f>IF(ISERROR(MATCH([3]!Quota_Std_2022_23[[#This Row], [Gender]],$AN$2:$AN$4,0)),"0", "1")</f>
        <v>0</v>
      </c>
      <c r="AF6727" s="60" t="str">
        <f>IF(ISERROR(MATCH([3]!Quota_Std_2022_23[[#This Row], [Quota Type]],[3]Sheet1!$AO$2:$AO$12,0)),"0", "1")</f>
        <v>0</v>
      </c>
      <c r="AG6727" s="60" t="str">
        <f>IF(ISERROR(MATCH(#REF!,$BA$2:$BA$8,0)),"0", "1")</f>
        <v>0</v>
      </c>
      <c r="AH6727" s="60" t="str">
        <f>IF(ISERROR(MATCH(Passout2023[[#This Row], [Nationality Pakistani/ Foreign]],$D$3:$D$4,0)),"0", "1")</f>
        <v>0</v>
      </c>
    </row>
    <row r="6728">
      <c r="Y6728" s="60" t="str">
        <f>IF(ISERROR(MATCH(Passout2023[[#This Row], [Degree Duration (year)]],$M$3:$M$10,0)),"0", "1")</f>
        <v>0</v>
      </c>
      <c r="Z6728" s="60" t="str">
        <f>IF(ISERROR(MATCH(Passout2023[[#This Row], [Admission Type]],$F$3:$F$6,0)),"0", "1")</f>
        <v>0</v>
      </c>
      <c r="AA6728" s="60" t="str">
        <f>IF(ISERROR(MATCH(Passout2023[[#This Row], [Batch Start Year]],$L$3:$L$25,0)),"0", "1")</f>
        <v>0</v>
      </c>
      <c r="AB6728" s="60" t="str">
        <f>IF(ISERROR(MATCH(Passout2023[[#This Row], [Batch Start Semester]],$K$3:$K$6,0)),"0", "1")</f>
        <v>0</v>
      </c>
      <c r="AC6728" s="60" t="str">
        <f>IF(ISERROR(MATCH([3]!Quota_Std_2022_23[[#This Row], [SESSION_TYPE]],$AX$2:$AX$5,0)),"0", "1")</f>
        <v>0</v>
      </c>
      <c r="AD6728" s="60" t="str">
        <f>IF(ISERROR(MATCH(#REF!,#REF!,0)),"0", "1")</f>
        <v>0</v>
      </c>
      <c r="AE6728" s="60" t="str">
        <f>IF(ISERROR(MATCH([3]!Quota_Std_2022_23[[#This Row], [Gender]],$AN$2:$AN$4,0)),"0", "1")</f>
        <v>0</v>
      </c>
      <c r="AF6728" s="60" t="str">
        <f>IF(ISERROR(MATCH([3]!Quota_Std_2022_23[[#This Row], [Quota Type]],[3]Sheet1!$AO$2:$AO$12,0)),"0", "1")</f>
        <v>0</v>
      </c>
      <c r="AG6728" s="60" t="str">
        <f>IF(ISERROR(MATCH(#REF!,$BA$2:$BA$8,0)),"0", "1")</f>
        <v>0</v>
      </c>
      <c r="AH6728" s="60" t="str">
        <f>IF(ISERROR(MATCH(Passout2023[[#This Row], [Nationality Pakistani/ Foreign]],$D$3:$D$4,0)),"0", "1")</f>
        <v>0</v>
      </c>
    </row>
    <row r="6729">
      <c r="Y6729" s="60" t="str">
        <f>IF(ISERROR(MATCH(Passout2023[[#This Row], [Degree Duration (year)]],$M$3:$M$10,0)),"0", "1")</f>
        <v>0</v>
      </c>
      <c r="Z6729" s="60" t="str">
        <f>IF(ISERROR(MATCH(Passout2023[[#This Row], [Admission Type]],$F$3:$F$6,0)),"0", "1")</f>
        <v>0</v>
      </c>
      <c r="AA6729" s="60" t="str">
        <f>IF(ISERROR(MATCH(Passout2023[[#This Row], [Batch Start Year]],$L$3:$L$25,0)),"0", "1")</f>
        <v>0</v>
      </c>
      <c r="AB6729" s="60" t="str">
        <f>IF(ISERROR(MATCH(Passout2023[[#This Row], [Batch Start Semester]],$K$3:$K$6,0)),"0", "1")</f>
        <v>0</v>
      </c>
      <c r="AC6729" s="60" t="str">
        <f>IF(ISERROR(MATCH([3]!Quota_Std_2022_23[[#This Row], [SESSION_TYPE]],$AX$2:$AX$5,0)),"0", "1")</f>
        <v>0</v>
      </c>
      <c r="AD6729" s="60" t="str">
        <f>IF(ISERROR(MATCH(#REF!,#REF!,0)),"0", "1")</f>
        <v>0</v>
      </c>
      <c r="AE6729" s="60" t="str">
        <f>IF(ISERROR(MATCH([3]!Quota_Std_2022_23[[#This Row], [Gender]],$AN$2:$AN$4,0)),"0", "1")</f>
        <v>0</v>
      </c>
      <c r="AF6729" s="60" t="str">
        <f>IF(ISERROR(MATCH([3]!Quota_Std_2022_23[[#This Row], [Quota Type]],[3]Sheet1!$AO$2:$AO$12,0)),"0", "1")</f>
        <v>0</v>
      </c>
      <c r="AG6729" s="60" t="str">
        <f>IF(ISERROR(MATCH(#REF!,$BA$2:$BA$8,0)),"0", "1")</f>
        <v>0</v>
      </c>
      <c r="AH6729" s="60" t="str">
        <f>IF(ISERROR(MATCH(Passout2023[[#This Row], [Nationality Pakistani/ Foreign]],$D$3:$D$4,0)),"0", "1")</f>
        <v>0</v>
      </c>
    </row>
    <row r="6730">
      <c r="Y6730" s="60" t="str">
        <f>IF(ISERROR(MATCH(Passout2023[[#This Row], [Degree Duration (year)]],$M$3:$M$10,0)),"0", "1")</f>
        <v>0</v>
      </c>
      <c r="Z6730" s="60" t="str">
        <f>IF(ISERROR(MATCH(Passout2023[[#This Row], [Admission Type]],$F$3:$F$6,0)),"0", "1")</f>
        <v>0</v>
      </c>
      <c r="AA6730" s="60" t="str">
        <f>IF(ISERROR(MATCH(Passout2023[[#This Row], [Batch Start Year]],$L$3:$L$25,0)),"0", "1")</f>
        <v>0</v>
      </c>
      <c r="AB6730" s="60" t="str">
        <f>IF(ISERROR(MATCH(Passout2023[[#This Row], [Batch Start Semester]],$K$3:$K$6,0)),"0", "1")</f>
        <v>0</v>
      </c>
      <c r="AC6730" s="60" t="str">
        <f>IF(ISERROR(MATCH([3]!Quota_Std_2022_23[[#This Row], [SESSION_TYPE]],$AX$2:$AX$5,0)),"0", "1")</f>
        <v>0</v>
      </c>
      <c r="AD6730" s="60" t="str">
        <f>IF(ISERROR(MATCH(#REF!,#REF!,0)),"0", "1")</f>
        <v>0</v>
      </c>
      <c r="AE6730" s="60" t="str">
        <f>IF(ISERROR(MATCH([3]!Quota_Std_2022_23[[#This Row], [Gender]],$AN$2:$AN$4,0)),"0", "1")</f>
        <v>0</v>
      </c>
      <c r="AF6730" s="60" t="str">
        <f>IF(ISERROR(MATCH([3]!Quota_Std_2022_23[[#This Row], [Quota Type]],[3]Sheet1!$AO$2:$AO$12,0)),"0", "1")</f>
        <v>0</v>
      </c>
      <c r="AG6730" s="60" t="str">
        <f>IF(ISERROR(MATCH(#REF!,$BA$2:$BA$8,0)),"0", "1")</f>
        <v>0</v>
      </c>
      <c r="AH6730" s="60" t="str">
        <f>IF(ISERROR(MATCH(Passout2023[[#This Row], [Nationality Pakistani/ Foreign]],$D$3:$D$4,0)),"0", "1")</f>
        <v>0</v>
      </c>
    </row>
    <row r="6731">
      <c r="Y6731" s="60" t="str">
        <f>IF(ISERROR(MATCH(Passout2023[[#This Row], [Degree Duration (year)]],$M$3:$M$10,0)),"0", "1")</f>
        <v>0</v>
      </c>
      <c r="Z6731" s="60" t="str">
        <f>IF(ISERROR(MATCH(Passout2023[[#This Row], [Admission Type]],$F$3:$F$6,0)),"0", "1")</f>
        <v>0</v>
      </c>
      <c r="AA6731" s="60" t="str">
        <f>IF(ISERROR(MATCH(Passout2023[[#This Row], [Batch Start Year]],$L$3:$L$25,0)),"0", "1")</f>
        <v>0</v>
      </c>
      <c r="AB6731" s="60" t="str">
        <f>IF(ISERROR(MATCH(Passout2023[[#This Row], [Batch Start Semester]],$K$3:$K$6,0)),"0", "1")</f>
        <v>0</v>
      </c>
      <c r="AC6731" s="60" t="str">
        <f>IF(ISERROR(MATCH([3]!Quota_Std_2022_23[[#This Row], [SESSION_TYPE]],$AX$2:$AX$5,0)),"0", "1")</f>
        <v>0</v>
      </c>
      <c r="AD6731" s="60" t="str">
        <f>IF(ISERROR(MATCH(#REF!,#REF!,0)),"0", "1")</f>
        <v>0</v>
      </c>
      <c r="AE6731" s="60" t="str">
        <f>IF(ISERROR(MATCH([3]!Quota_Std_2022_23[[#This Row], [Gender]],$AN$2:$AN$4,0)),"0", "1")</f>
        <v>0</v>
      </c>
      <c r="AF6731" s="60" t="str">
        <f>IF(ISERROR(MATCH([3]!Quota_Std_2022_23[[#This Row], [Quota Type]],[3]Sheet1!$AO$2:$AO$12,0)),"0", "1")</f>
        <v>0</v>
      </c>
      <c r="AG6731" s="60" t="str">
        <f>IF(ISERROR(MATCH(#REF!,$BA$2:$BA$8,0)),"0", "1")</f>
        <v>0</v>
      </c>
      <c r="AH6731" s="60" t="str">
        <f>IF(ISERROR(MATCH(Passout2023[[#This Row], [Nationality Pakistani/ Foreign]],$D$3:$D$4,0)),"0", "1")</f>
        <v>0</v>
      </c>
    </row>
    <row r="6732">
      <c r="Y6732" s="60" t="str">
        <f>IF(ISERROR(MATCH(Passout2023[[#This Row], [Degree Duration (year)]],$M$3:$M$10,0)),"0", "1")</f>
        <v>0</v>
      </c>
      <c r="Z6732" s="60" t="str">
        <f>IF(ISERROR(MATCH(Passout2023[[#This Row], [Admission Type]],$F$3:$F$6,0)),"0", "1")</f>
        <v>0</v>
      </c>
      <c r="AA6732" s="60" t="str">
        <f>IF(ISERROR(MATCH(Passout2023[[#This Row], [Batch Start Year]],$L$3:$L$25,0)),"0", "1")</f>
        <v>0</v>
      </c>
      <c r="AB6732" s="60" t="str">
        <f>IF(ISERROR(MATCH(Passout2023[[#This Row], [Batch Start Semester]],$K$3:$K$6,0)),"0", "1")</f>
        <v>0</v>
      </c>
      <c r="AC6732" s="60" t="str">
        <f>IF(ISERROR(MATCH([3]!Quota_Std_2022_23[[#This Row], [SESSION_TYPE]],$AX$2:$AX$5,0)),"0", "1")</f>
        <v>0</v>
      </c>
      <c r="AD6732" s="60" t="str">
        <f>IF(ISERROR(MATCH(#REF!,#REF!,0)),"0", "1")</f>
        <v>0</v>
      </c>
      <c r="AE6732" s="60" t="str">
        <f>IF(ISERROR(MATCH([3]!Quota_Std_2022_23[[#This Row], [Gender]],$AN$2:$AN$4,0)),"0", "1")</f>
        <v>0</v>
      </c>
      <c r="AF6732" s="60" t="str">
        <f>IF(ISERROR(MATCH([3]!Quota_Std_2022_23[[#This Row], [Quota Type]],[3]Sheet1!$AO$2:$AO$12,0)),"0", "1")</f>
        <v>0</v>
      </c>
      <c r="AG6732" s="60" t="str">
        <f>IF(ISERROR(MATCH(#REF!,$BA$2:$BA$8,0)),"0", "1")</f>
        <v>0</v>
      </c>
      <c r="AH6732" s="60" t="str">
        <f>IF(ISERROR(MATCH(Passout2023[[#This Row], [Nationality Pakistani/ Foreign]],$D$3:$D$4,0)),"0", "1")</f>
        <v>0</v>
      </c>
    </row>
    <row r="6733">
      <c r="Y6733" s="60" t="str">
        <f>IF(ISERROR(MATCH(Passout2023[[#This Row], [Degree Duration (year)]],$M$3:$M$10,0)),"0", "1")</f>
        <v>0</v>
      </c>
      <c r="Z6733" s="60" t="str">
        <f>IF(ISERROR(MATCH(Passout2023[[#This Row], [Admission Type]],$F$3:$F$6,0)),"0", "1")</f>
        <v>0</v>
      </c>
      <c r="AA6733" s="60" t="str">
        <f>IF(ISERROR(MATCH(Passout2023[[#This Row], [Batch Start Year]],$L$3:$L$25,0)),"0", "1")</f>
        <v>0</v>
      </c>
      <c r="AB6733" s="60" t="str">
        <f>IF(ISERROR(MATCH(Passout2023[[#This Row], [Batch Start Semester]],$K$3:$K$6,0)),"0", "1")</f>
        <v>0</v>
      </c>
      <c r="AC6733" s="60" t="str">
        <f>IF(ISERROR(MATCH([3]!Quota_Std_2022_23[[#This Row], [SESSION_TYPE]],$AX$2:$AX$5,0)),"0", "1")</f>
        <v>0</v>
      </c>
      <c r="AD6733" s="60" t="str">
        <f>IF(ISERROR(MATCH(#REF!,#REF!,0)),"0", "1")</f>
        <v>0</v>
      </c>
      <c r="AE6733" s="60" t="str">
        <f>IF(ISERROR(MATCH([3]!Quota_Std_2022_23[[#This Row], [Gender]],$AN$2:$AN$4,0)),"0", "1")</f>
        <v>0</v>
      </c>
      <c r="AF6733" s="60" t="str">
        <f>IF(ISERROR(MATCH([3]!Quota_Std_2022_23[[#This Row], [Quota Type]],[3]Sheet1!$AO$2:$AO$12,0)),"0", "1")</f>
        <v>0</v>
      </c>
      <c r="AG6733" s="60" t="str">
        <f>IF(ISERROR(MATCH(#REF!,$BA$2:$BA$8,0)),"0", "1")</f>
        <v>0</v>
      </c>
      <c r="AH6733" s="60" t="str">
        <f>IF(ISERROR(MATCH(Passout2023[[#This Row], [Nationality Pakistani/ Foreign]],$D$3:$D$4,0)),"0", "1")</f>
        <v>0</v>
      </c>
    </row>
    <row r="6734">
      <c r="Y6734" s="60" t="str">
        <f>IF(ISERROR(MATCH(Passout2023[[#This Row], [Degree Duration (year)]],$M$3:$M$10,0)),"0", "1")</f>
        <v>0</v>
      </c>
      <c r="Z6734" s="60" t="str">
        <f>IF(ISERROR(MATCH(Passout2023[[#This Row], [Admission Type]],$F$3:$F$6,0)),"0", "1")</f>
        <v>0</v>
      </c>
      <c r="AA6734" s="60" t="str">
        <f>IF(ISERROR(MATCH(Passout2023[[#This Row], [Batch Start Year]],$L$3:$L$25,0)),"0", "1")</f>
        <v>0</v>
      </c>
      <c r="AB6734" s="60" t="str">
        <f>IF(ISERROR(MATCH(Passout2023[[#This Row], [Batch Start Semester]],$K$3:$K$6,0)),"0", "1")</f>
        <v>0</v>
      </c>
      <c r="AC6734" s="60" t="str">
        <f>IF(ISERROR(MATCH([3]!Quota_Std_2022_23[[#This Row], [SESSION_TYPE]],$AX$2:$AX$5,0)),"0", "1")</f>
        <v>0</v>
      </c>
      <c r="AD6734" s="60" t="str">
        <f>IF(ISERROR(MATCH(#REF!,#REF!,0)),"0", "1")</f>
        <v>0</v>
      </c>
      <c r="AE6734" s="60" t="str">
        <f>IF(ISERROR(MATCH([3]!Quota_Std_2022_23[[#This Row], [Gender]],$AN$2:$AN$4,0)),"0", "1")</f>
        <v>0</v>
      </c>
      <c r="AF6734" s="60" t="str">
        <f>IF(ISERROR(MATCH([3]!Quota_Std_2022_23[[#This Row], [Quota Type]],[3]Sheet1!$AO$2:$AO$12,0)),"0", "1")</f>
        <v>0</v>
      </c>
      <c r="AG6734" s="60" t="str">
        <f>IF(ISERROR(MATCH(#REF!,$BA$2:$BA$8,0)),"0", "1")</f>
        <v>0</v>
      </c>
      <c r="AH6734" s="60" t="str">
        <f>IF(ISERROR(MATCH(Passout2023[[#This Row], [Nationality Pakistani/ Foreign]],$D$3:$D$4,0)),"0", "1")</f>
        <v>0</v>
      </c>
    </row>
    <row r="6735">
      <c r="Y6735" s="60" t="str">
        <f>IF(ISERROR(MATCH(Passout2023[[#This Row], [Degree Duration (year)]],$M$3:$M$10,0)),"0", "1")</f>
        <v>0</v>
      </c>
      <c r="Z6735" s="60" t="str">
        <f>IF(ISERROR(MATCH(Passout2023[[#This Row], [Admission Type]],$F$3:$F$6,0)),"0", "1")</f>
        <v>0</v>
      </c>
      <c r="AA6735" s="60" t="str">
        <f>IF(ISERROR(MATCH(Passout2023[[#This Row], [Batch Start Year]],$L$3:$L$25,0)),"0", "1")</f>
        <v>0</v>
      </c>
      <c r="AB6735" s="60" t="str">
        <f>IF(ISERROR(MATCH(Passout2023[[#This Row], [Batch Start Semester]],$K$3:$K$6,0)),"0", "1")</f>
        <v>0</v>
      </c>
      <c r="AC6735" s="60" t="str">
        <f>IF(ISERROR(MATCH([3]!Quota_Std_2022_23[[#This Row], [SESSION_TYPE]],$AX$2:$AX$5,0)),"0", "1")</f>
        <v>0</v>
      </c>
      <c r="AD6735" s="60" t="str">
        <f>IF(ISERROR(MATCH(#REF!,#REF!,0)),"0", "1")</f>
        <v>0</v>
      </c>
      <c r="AE6735" s="60" t="str">
        <f>IF(ISERROR(MATCH([3]!Quota_Std_2022_23[[#This Row], [Gender]],$AN$2:$AN$4,0)),"0", "1")</f>
        <v>0</v>
      </c>
      <c r="AF6735" s="60" t="str">
        <f>IF(ISERROR(MATCH([3]!Quota_Std_2022_23[[#This Row], [Quota Type]],[3]Sheet1!$AO$2:$AO$12,0)),"0", "1")</f>
        <v>0</v>
      </c>
      <c r="AG6735" s="60" t="str">
        <f>IF(ISERROR(MATCH(#REF!,$BA$2:$BA$8,0)),"0", "1")</f>
        <v>0</v>
      </c>
      <c r="AH6735" s="60" t="str">
        <f>IF(ISERROR(MATCH(Passout2023[[#This Row], [Nationality Pakistani/ Foreign]],$D$3:$D$4,0)),"0", "1")</f>
        <v>0</v>
      </c>
    </row>
    <row r="6736">
      <c r="Y6736" s="60" t="str">
        <f>IF(ISERROR(MATCH(Passout2023[[#This Row], [Degree Duration (year)]],$M$3:$M$10,0)),"0", "1")</f>
        <v>0</v>
      </c>
      <c r="Z6736" s="60" t="str">
        <f>IF(ISERROR(MATCH(Passout2023[[#This Row], [Admission Type]],$F$3:$F$6,0)),"0", "1")</f>
        <v>0</v>
      </c>
      <c r="AA6736" s="60" t="str">
        <f>IF(ISERROR(MATCH(Passout2023[[#This Row], [Batch Start Year]],$L$3:$L$25,0)),"0", "1")</f>
        <v>0</v>
      </c>
      <c r="AB6736" s="60" t="str">
        <f>IF(ISERROR(MATCH(Passout2023[[#This Row], [Batch Start Semester]],$K$3:$K$6,0)),"0", "1")</f>
        <v>0</v>
      </c>
      <c r="AC6736" s="60" t="str">
        <f>IF(ISERROR(MATCH([3]!Quota_Std_2022_23[[#This Row], [SESSION_TYPE]],$AX$2:$AX$5,0)),"0", "1")</f>
        <v>0</v>
      </c>
      <c r="AD6736" s="60" t="str">
        <f>IF(ISERROR(MATCH(#REF!,#REF!,0)),"0", "1")</f>
        <v>0</v>
      </c>
      <c r="AE6736" s="60" t="str">
        <f>IF(ISERROR(MATCH([3]!Quota_Std_2022_23[[#This Row], [Gender]],$AN$2:$AN$4,0)),"0", "1")</f>
        <v>0</v>
      </c>
      <c r="AF6736" s="60" t="str">
        <f>IF(ISERROR(MATCH([3]!Quota_Std_2022_23[[#This Row], [Quota Type]],[3]Sheet1!$AO$2:$AO$12,0)),"0", "1")</f>
        <v>0</v>
      </c>
      <c r="AG6736" s="60" t="str">
        <f>IF(ISERROR(MATCH(#REF!,$BA$2:$BA$8,0)),"0", "1")</f>
        <v>0</v>
      </c>
      <c r="AH6736" s="60" t="str">
        <f>IF(ISERROR(MATCH(Passout2023[[#This Row], [Nationality Pakistani/ Foreign]],$D$3:$D$4,0)),"0", "1")</f>
        <v>0</v>
      </c>
    </row>
    <row r="6737">
      <c r="Y6737" s="60" t="str">
        <f>IF(ISERROR(MATCH(Passout2023[[#This Row], [Degree Duration (year)]],$M$3:$M$10,0)),"0", "1")</f>
        <v>0</v>
      </c>
      <c r="Z6737" s="60" t="str">
        <f>IF(ISERROR(MATCH(Passout2023[[#This Row], [Admission Type]],$F$3:$F$6,0)),"0", "1")</f>
        <v>0</v>
      </c>
      <c r="AA6737" s="60" t="str">
        <f>IF(ISERROR(MATCH(Passout2023[[#This Row], [Batch Start Year]],$L$3:$L$25,0)),"0", "1")</f>
        <v>0</v>
      </c>
      <c r="AB6737" s="60" t="str">
        <f>IF(ISERROR(MATCH(Passout2023[[#This Row], [Batch Start Semester]],$K$3:$K$6,0)),"0", "1")</f>
        <v>0</v>
      </c>
      <c r="AC6737" s="60" t="str">
        <f>IF(ISERROR(MATCH([3]!Quota_Std_2022_23[[#This Row], [SESSION_TYPE]],$AX$2:$AX$5,0)),"0", "1")</f>
        <v>0</v>
      </c>
      <c r="AD6737" s="60" t="str">
        <f>IF(ISERROR(MATCH(#REF!,#REF!,0)),"0", "1")</f>
        <v>0</v>
      </c>
      <c r="AE6737" s="60" t="str">
        <f>IF(ISERROR(MATCH([3]!Quota_Std_2022_23[[#This Row], [Gender]],$AN$2:$AN$4,0)),"0", "1")</f>
        <v>0</v>
      </c>
      <c r="AF6737" s="60" t="str">
        <f>IF(ISERROR(MATCH([3]!Quota_Std_2022_23[[#This Row], [Quota Type]],[3]Sheet1!$AO$2:$AO$12,0)),"0", "1")</f>
        <v>0</v>
      </c>
      <c r="AG6737" s="60" t="str">
        <f>IF(ISERROR(MATCH(#REF!,$BA$2:$BA$8,0)),"0", "1")</f>
        <v>0</v>
      </c>
      <c r="AH6737" s="60" t="str">
        <f>IF(ISERROR(MATCH(Passout2023[[#This Row], [Nationality Pakistani/ Foreign]],$D$3:$D$4,0)),"0", "1")</f>
        <v>0</v>
      </c>
    </row>
    <row r="6738">
      <c r="Y6738" s="60" t="str">
        <f>IF(ISERROR(MATCH(Passout2023[[#This Row], [Degree Duration (year)]],$M$3:$M$10,0)),"0", "1")</f>
        <v>0</v>
      </c>
      <c r="Z6738" s="60" t="str">
        <f>IF(ISERROR(MATCH(Passout2023[[#This Row], [Admission Type]],$F$3:$F$6,0)),"0", "1")</f>
        <v>0</v>
      </c>
      <c r="AA6738" s="60" t="str">
        <f>IF(ISERROR(MATCH(Passout2023[[#This Row], [Batch Start Year]],$L$3:$L$25,0)),"0", "1")</f>
        <v>0</v>
      </c>
      <c r="AB6738" s="60" t="str">
        <f>IF(ISERROR(MATCH(Passout2023[[#This Row], [Batch Start Semester]],$K$3:$K$6,0)),"0", "1")</f>
        <v>0</v>
      </c>
      <c r="AC6738" s="60" t="str">
        <f>IF(ISERROR(MATCH([3]!Quota_Std_2022_23[[#This Row], [SESSION_TYPE]],$AX$2:$AX$5,0)),"0", "1")</f>
        <v>0</v>
      </c>
      <c r="AD6738" s="60" t="str">
        <f>IF(ISERROR(MATCH(#REF!,#REF!,0)),"0", "1")</f>
        <v>0</v>
      </c>
      <c r="AE6738" s="60" t="str">
        <f>IF(ISERROR(MATCH([3]!Quota_Std_2022_23[[#This Row], [Gender]],$AN$2:$AN$4,0)),"0", "1")</f>
        <v>0</v>
      </c>
      <c r="AF6738" s="60" t="str">
        <f>IF(ISERROR(MATCH([3]!Quota_Std_2022_23[[#This Row], [Quota Type]],[3]Sheet1!$AO$2:$AO$12,0)),"0", "1")</f>
        <v>0</v>
      </c>
      <c r="AG6738" s="60" t="str">
        <f>IF(ISERROR(MATCH(#REF!,$BA$2:$BA$8,0)),"0", "1")</f>
        <v>0</v>
      </c>
      <c r="AH6738" s="60" t="str">
        <f>IF(ISERROR(MATCH(Passout2023[[#This Row], [Nationality Pakistani/ Foreign]],$D$3:$D$4,0)),"0", "1")</f>
        <v>0</v>
      </c>
    </row>
    <row r="6739">
      <c r="Y6739" s="60" t="str">
        <f>IF(ISERROR(MATCH(Passout2023[[#This Row], [Degree Duration (year)]],$M$3:$M$10,0)),"0", "1")</f>
        <v>0</v>
      </c>
      <c r="Z6739" s="60" t="str">
        <f>IF(ISERROR(MATCH(Passout2023[[#This Row], [Admission Type]],$F$3:$F$6,0)),"0", "1")</f>
        <v>0</v>
      </c>
      <c r="AA6739" s="60" t="str">
        <f>IF(ISERROR(MATCH(Passout2023[[#This Row], [Batch Start Year]],$L$3:$L$25,0)),"0", "1")</f>
        <v>0</v>
      </c>
      <c r="AB6739" s="60" t="str">
        <f>IF(ISERROR(MATCH(Passout2023[[#This Row], [Batch Start Semester]],$K$3:$K$6,0)),"0", "1")</f>
        <v>0</v>
      </c>
      <c r="AC6739" s="60" t="str">
        <f>IF(ISERROR(MATCH([3]!Quota_Std_2022_23[[#This Row], [SESSION_TYPE]],$AX$2:$AX$5,0)),"0", "1")</f>
        <v>0</v>
      </c>
      <c r="AD6739" s="60" t="str">
        <f>IF(ISERROR(MATCH(#REF!,#REF!,0)),"0", "1")</f>
        <v>0</v>
      </c>
      <c r="AE6739" s="60" t="str">
        <f>IF(ISERROR(MATCH([3]!Quota_Std_2022_23[[#This Row], [Gender]],$AN$2:$AN$4,0)),"0", "1")</f>
        <v>0</v>
      </c>
      <c r="AF6739" s="60" t="str">
        <f>IF(ISERROR(MATCH([3]!Quota_Std_2022_23[[#This Row], [Quota Type]],[3]Sheet1!$AO$2:$AO$12,0)),"0", "1")</f>
        <v>0</v>
      </c>
      <c r="AG6739" s="60" t="str">
        <f>IF(ISERROR(MATCH(#REF!,$BA$2:$BA$8,0)),"0", "1")</f>
        <v>0</v>
      </c>
      <c r="AH6739" s="60" t="str">
        <f>IF(ISERROR(MATCH(Passout2023[[#This Row], [Nationality Pakistani/ Foreign]],$D$3:$D$4,0)),"0", "1")</f>
        <v>0</v>
      </c>
    </row>
    <row r="6740">
      <c r="Y6740" s="60" t="str">
        <f>IF(ISERROR(MATCH(Passout2023[[#This Row], [Degree Duration (year)]],$M$3:$M$10,0)),"0", "1")</f>
        <v>0</v>
      </c>
      <c r="Z6740" s="60" t="str">
        <f>IF(ISERROR(MATCH(Passout2023[[#This Row], [Admission Type]],$F$3:$F$6,0)),"0", "1")</f>
        <v>0</v>
      </c>
      <c r="AA6740" s="60" t="str">
        <f>IF(ISERROR(MATCH(Passout2023[[#This Row], [Batch Start Year]],$L$3:$L$25,0)),"0", "1")</f>
        <v>0</v>
      </c>
      <c r="AB6740" s="60" t="str">
        <f>IF(ISERROR(MATCH(Passout2023[[#This Row], [Batch Start Semester]],$K$3:$K$6,0)),"0", "1")</f>
        <v>0</v>
      </c>
      <c r="AC6740" s="60" t="str">
        <f>IF(ISERROR(MATCH([3]!Quota_Std_2022_23[[#This Row], [SESSION_TYPE]],$AX$2:$AX$5,0)),"0", "1")</f>
        <v>0</v>
      </c>
      <c r="AD6740" s="60" t="str">
        <f>IF(ISERROR(MATCH(#REF!,#REF!,0)),"0", "1")</f>
        <v>0</v>
      </c>
      <c r="AE6740" s="60" t="str">
        <f>IF(ISERROR(MATCH([3]!Quota_Std_2022_23[[#This Row], [Gender]],$AN$2:$AN$4,0)),"0", "1")</f>
        <v>0</v>
      </c>
      <c r="AF6740" s="60" t="str">
        <f>IF(ISERROR(MATCH([3]!Quota_Std_2022_23[[#This Row], [Quota Type]],[3]Sheet1!$AO$2:$AO$12,0)),"0", "1")</f>
        <v>0</v>
      </c>
      <c r="AG6740" s="60" t="str">
        <f>IF(ISERROR(MATCH(#REF!,$BA$2:$BA$8,0)),"0", "1")</f>
        <v>0</v>
      </c>
      <c r="AH6740" s="60" t="str">
        <f>IF(ISERROR(MATCH(Passout2023[[#This Row], [Nationality Pakistani/ Foreign]],$D$3:$D$4,0)),"0", "1")</f>
        <v>0</v>
      </c>
    </row>
    <row r="6741">
      <c r="Y6741" s="60" t="str">
        <f>IF(ISERROR(MATCH(Passout2023[[#This Row], [Degree Duration (year)]],$M$3:$M$10,0)),"0", "1")</f>
        <v>0</v>
      </c>
      <c r="Z6741" s="60" t="str">
        <f>IF(ISERROR(MATCH(Passout2023[[#This Row], [Admission Type]],$F$3:$F$6,0)),"0", "1")</f>
        <v>0</v>
      </c>
      <c r="AA6741" s="60" t="str">
        <f>IF(ISERROR(MATCH(Passout2023[[#This Row], [Batch Start Year]],$L$3:$L$25,0)),"0", "1")</f>
        <v>0</v>
      </c>
      <c r="AB6741" s="60" t="str">
        <f>IF(ISERROR(MATCH(Passout2023[[#This Row], [Batch Start Semester]],$K$3:$K$6,0)),"0", "1")</f>
        <v>0</v>
      </c>
      <c r="AC6741" s="60" t="str">
        <f>IF(ISERROR(MATCH([3]!Quota_Std_2022_23[[#This Row], [SESSION_TYPE]],$AX$2:$AX$5,0)),"0", "1")</f>
        <v>0</v>
      </c>
      <c r="AD6741" s="60" t="str">
        <f>IF(ISERROR(MATCH(#REF!,#REF!,0)),"0", "1")</f>
        <v>0</v>
      </c>
      <c r="AE6741" s="60" t="str">
        <f>IF(ISERROR(MATCH([3]!Quota_Std_2022_23[[#This Row], [Gender]],$AN$2:$AN$4,0)),"0", "1")</f>
        <v>0</v>
      </c>
      <c r="AF6741" s="60" t="str">
        <f>IF(ISERROR(MATCH([3]!Quota_Std_2022_23[[#This Row], [Quota Type]],[3]Sheet1!$AO$2:$AO$12,0)),"0", "1")</f>
        <v>0</v>
      </c>
      <c r="AG6741" s="60" t="str">
        <f>IF(ISERROR(MATCH(#REF!,$BA$2:$BA$8,0)),"0", "1")</f>
        <v>0</v>
      </c>
      <c r="AH6741" s="60" t="str">
        <f>IF(ISERROR(MATCH(Passout2023[[#This Row], [Nationality Pakistani/ Foreign]],$D$3:$D$4,0)),"0", "1")</f>
        <v>0</v>
      </c>
    </row>
    <row r="6742">
      <c r="Y6742" s="60" t="str">
        <f>IF(ISERROR(MATCH(Passout2023[[#This Row], [Degree Duration (year)]],$M$3:$M$10,0)),"0", "1")</f>
        <v>0</v>
      </c>
      <c r="Z6742" s="60" t="str">
        <f>IF(ISERROR(MATCH(Passout2023[[#This Row], [Admission Type]],$F$3:$F$6,0)),"0", "1")</f>
        <v>0</v>
      </c>
      <c r="AA6742" s="60" t="str">
        <f>IF(ISERROR(MATCH(Passout2023[[#This Row], [Batch Start Year]],$L$3:$L$25,0)),"0", "1")</f>
        <v>0</v>
      </c>
      <c r="AB6742" s="60" t="str">
        <f>IF(ISERROR(MATCH(Passout2023[[#This Row], [Batch Start Semester]],$K$3:$K$6,0)),"0", "1")</f>
        <v>0</v>
      </c>
      <c r="AC6742" s="60" t="str">
        <f>IF(ISERROR(MATCH([3]!Quota_Std_2022_23[[#This Row], [SESSION_TYPE]],$AX$2:$AX$5,0)),"0", "1")</f>
        <v>0</v>
      </c>
      <c r="AD6742" s="60" t="str">
        <f>IF(ISERROR(MATCH(#REF!,#REF!,0)),"0", "1")</f>
        <v>0</v>
      </c>
      <c r="AE6742" s="60" t="str">
        <f>IF(ISERROR(MATCH([3]!Quota_Std_2022_23[[#This Row], [Gender]],$AN$2:$AN$4,0)),"0", "1")</f>
        <v>0</v>
      </c>
      <c r="AF6742" s="60" t="str">
        <f>IF(ISERROR(MATCH([3]!Quota_Std_2022_23[[#This Row], [Quota Type]],[3]Sheet1!$AO$2:$AO$12,0)),"0", "1")</f>
        <v>0</v>
      </c>
      <c r="AG6742" s="60" t="str">
        <f>IF(ISERROR(MATCH(#REF!,$BA$2:$BA$8,0)),"0", "1")</f>
        <v>0</v>
      </c>
      <c r="AH6742" s="60" t="str">
        <f>IF(ISERROR(MATCH(Passout2023[[#This Row], [Nationality Pakistani/ Foreign]],$D$3:$D$4,0)),"0", "1")</f>
        <v>0</v>
      </c>
    </row>
    <row r="6743">
      <c r="Y6743" s="60" t="str">
        <f>IF(ISERROR(MATCH(Passout2023[[#This Row], [Degree Duration (year)]],$M$3:$M$10,0)),"0", "1")</f>
        <v>0</v>
      </c>
      <c r="Z6743" s="60" t="str">
        <f>IF(ISERROR(MATCH(Passout2023[[#This Row], [Admission Type]],$F$3:$F$6,0)),"0", "1")</f>
        <v>0</v>
      </c>
      <c r="AA6743" s="60" t="str">
        <f>IF(ISERROR(MATCH(Passout2023[[#This Row], [Batch Start Year]],$L$3:$L$25,0)),"0", "1")</f>
        <v>0</v>
      </c>
      <c r="AB6743" s="60" t="str">
        <f>IF(ISERROR(MATCH(Passout2023[[#This Row], [Batch Start Semester]],$K$3:$K$6,0)),"0", "1")</f>
        <v>0</v>
      </c>
      <c r="AC6743" s="60" t="str">
        <f>IF(ISERROR(MATCH([3]!Quota_Std_2022_23[[#This Row], [SESSION_TYPE]],$AX$2:$AX$5,0)),"0", "1")</f>
        <v>0</v>
      </c>
      <c r="AD6743" s="60" t="str">
        <f>IF(ISERROR(MATCH(#REF!,#REF!,0)),"0", "1")</f>
        <v>0</v>
      </c>
      <c r="AE6743" s="60" t="str">
        <f>IF(ISERROR(MATCH([3]!Quota_Std_2022_23[[#This Row], [Gender]],$AN$2:$AN$4,0)),"0", "1")</f>
        <v>0</v>
      </c>
      <c r="AF6743" s="60" t="str">
        <f>IF(ISERROR(MATCH([3]!Quota_Std_2022_23[[#This Row], [Quota Type]],[3]Sheet1!$AO$2:$AO$12,0)),"0", "1")</f>
        <v>0</v>
      </c>
      <c r="AG6743" s="60" t="str">
        <f>IF(ISERROR(MATCH(#REF!,$BA$2:$BA$8,0)),"0", "1")</f>
        <v>0</v>
      </c>
      <c r="AH6743" s="60" t="str">
        <f>IF(ISERROR(MATCH(Passout2023[[#This Row], [Nationality Pakistani/ Foreign]],$D$3:$D$4,0)),"0", "1")</f>
        <v>0</v>
      </c>
    </row>
    <row r="6744">
      <c r="Y6744" s="60" t="str">
        <f>IF(ISERROR(MATCH(Passout2023[[#This Row], [Degree Duration (year)]],$M$3:$M$10,0)),"0", "1")</f>
        <v>0</v>
      </c>
      <c r="Z6744" s="60" t="str">
        <f>IF(ISERROR(MATCH(Passout2023[[#This Row], [Admission Type]],$F$3:$F$6,0)),"0", "1")</f>
        <v>0</v>
      </c>
      <c r="AA6744" s="60" t="str">
        <f>IF(ISERROR(MATCH(Passout2023[[#This Row], [Batch Start Year]],$L$3:$L$25,0)),"0", "1")</f>
        <v>0</v>
      </c>
      <c r="AB6744" s="60" t="str">
        <f>IF(ISERROR(MATCH(Passout2023[[#This Row], [Batch Start Semester]],$K$3:$K$6,0)),"0", "1")</f>
        <v>0</v>
      </c>
      <c r="AC6744" s="60" t="str">
        <f>IF(ISERROR(MATCH([3]!Quota_Std_2022_23[[#This Row], [SESSION_TYPE]],$AX$2:$AX$5,0)),"0", "1")</f>
        <v>0</v>
      </c>
      <c r="AD6744" s="60" t="str">
        <f>IF(ISERROR(MATCH(#REF!,#REF!,0)),"0", "1")</f>
        <v>0</v>
      </c>
      <c r="AE6744" s="60" t="str">
        <f>IF(ISERROR(MATCH([3]!Quota_Std_2022_23[[#This Row], [Gender]],$AN$2:$AN$4,0)),"0", "1")</f>
        <v>0</v>
      </c>
      <c r="AF6744" s="60" t="str">
        <f>IF(ISERROR(MATCH([3]!Quota_Std_2022_23[[#This Row], [Quota Type]],[3]Sheet1!$AO$2:$AO$12,0)),"0", "1")</f>
        <v>0</v>
      </c>
      <c r="AG6744" s="60" t="str">
        <f>IF(ISERROR(MATCH(#REF!,$BA$2:$BA$8,0)),"0", "1")</f>
        <v>0</v>
      </c>
      <c r="AH6744" s="60" t="str">
        <f>IF(ISERROR(MATCH(Passout2023[[#This Row], [Nationality Pakistani/ Foreign]],$D$3:$D$4,0)),"0", "1")</f>
        <v>0</v>
      </c>
    </row>
    <row r="6745">
      <c r="Y6745" s="60" t="str">
        <f>IF(ISERROR(MATCH(Passout2023[[#This Row], [Degree Duration (year)]],$M$3:$M$10,0)),"0", "1")</f>
        <v>0</v>
      </c>
      <c r="Z6745" s="60" t="str">
        <f>IF(ISERROR(MATCH(Passout2023[[#This Row], [Admission Type]],$F$3:$F$6,0)),"0", "1")</f>
        <v>0</v>
      </c>
      <c r="AA6745" s="60" t="str">
        <f>IF(ISERROR(MATCH(Passout2023[[#This Row], [Batch Start Year]],$L$3:$L$25,0)),"0", "1")</f>
        <v>0</v>
      </c>
      <c r="AB6745" s="60" t="str">
        <f>IF(ISERROR(MATCH(Passout2023[[#This Row], [Batch Start Semester]],$K$3:$K$6,0)),"0", "1")</f>
        <v>0</v>
      </c>
      <c r="AC6745" s="60" t="str">
        <f>IF(ISERROR(MATCH([3]!Quota_Std_2022_23[[#This Row], [SESSION_TYPE]],$AX$2:$AX$5,0)),"0", "1")</f>
        <v>0</v>
      </c>
      <c r="AD6745" s="60" t="str">
        <f>IF(ISERROR(MATCH(#REF!,#REF!,0)),"0", "1")</f>
        <v>0</v>
      </c>
      <c r="AE6745" s="60" t="str">
        <f>IF(ISERROR(MATCH([3]!Quota_Std_2022_23[[#This Row], [Gender]],$AN$2:$AN$4,0)),"0", "1")</f>
        <v>0</v>
      </c>
      <c r="AF6745" s="60" t="str">
        <f>IF(ISERROR(MATCH([3]!Quota_Std_2022_23[[#This Row], [Quota Type]],[3]Sheet1!$AO$2:$AO$12,0)),"0", "1")</f>
        <v>0</v>
      </c>
      <c r="AG6745" s="60" t="str">
        <f>IF(ISERROR(MATCH(#REF!,$BA$2:$BA$8,0)),"0", "1")</f>
        <v>0</v>
      </c>
      <c r="AH6745" s="60" t="str">
        <f>IF(ISERROR(MATCH(Passout2023[[#This Row], [Nationality Pakistani/ Foreign]],$D$3:$D$4,0)),"0", "1")</f>
        <v>0</v>
      </c>
    </row>
    <row r="6746">
      <c r="Y6746" s="60" t="str">
        <f>IF(ISERROR(MATCH(Passout2023[[#This Row], [Degree Duration (year)]],$M$3:$M$10,0)),"0", "1")</f>
        <v>0</v>
      </c>
      <c r="Z6746" s="60" t="str">
        <f>IF(ISERROR(MATCH(Passout2023[[#This Row], [Admission Type]],$F$3:$F$6,0)),"0", "1")</f>
        <v>0</v>
      </c>
      <c r="AA6746" s="60" t="str">
        <f>IF(ISERROR(MATCH(Passout2023[[#This Row], [Batch Start Year]],$L$3:$L$25,0)),"0", "1")</f>
        <v>0</v>
      </c>
      <c r="AB6746" s="60" t="str">
        <f>IF(ISERROR(MATCH(Passout2023[[#This Row], [Batch Start Semester]],$K$3:$K$6,0)),"0", "1")</f>
        <v>0</v>
      </c>
      <c r="AC6746" s="60" t="str">
        <f>IF(ISERROR(MATCH([3]!Quota_Std_2022_23[[#This Row], [SESSION_TYPE]],$AX$2:$AX$5,0)),"0", "1")</f>
        <v>0</v>
      </c>
      <c r="AD6746" s="60" t="str">
        <f>IF(ISERROR(MATCH(#REF!,#REF!,0)),"0", "1")</f>
        <v>0</v>
      </c>
      <c r="AE6746" s="60" t="str">
        <f>IF(ISERROR(MATCH([3]!Quota_Std_2022_23[[#This Row], [Gender]],$AN$2:$AN$4,0)),"0", "1")</f>
        <v>0</v>
      </c>
      <c r="AF6746" s="60" t="str">
        <f>IF(ISERROR(MATCH([3]!Quota_Std_2022_23[[#This Row], [Quota Type]],[3]Sheet1!$AO$2:$AO$12,0)),"0", "1")</f>
        <v>0</v>
      </c>
      <c r="AG6746" s="60" t="str">
        <f>IF(ISERROR(MATCH(#REF!,$BA$2:$BA$8,0)),"0", "1")</f>
        <v>0</v>
      </c>
      <c r="AH6746" s="60" t="str">
        <f>IF(ISERROR(MATCH(Passout2023[[#This Row], [Nationality Pakistani/ Foreign]],$D$3:$D$4,0)),"0", "1")</f>
        <v>0</v>
      </c>
    </row>
    <row r="6747">
      <c r="Y6747" s="60" t="str">
        <f>IF(ISERROR(MATCH(Passout2023[[#This Row], [Degree Duration (year)]],$M$3:$M$10,0)),"0", "1")</f>
        <v>0</v>
      </c>
      <c r="Z6747" s="60" t="str">
        <f>IF(ISERROR(MATCH(Passout2023[[#This Row], [Admission Type]],$F$3:$F$6,0)),"0", "1")</f>
        <v>0</v>
      </c>
      <c r="AA6747" s="60" t="str">
        <f>IF(ISERROR(MATCH(Passout2023[[#This Row], [Batch Start Year]],$L$3:$L$25,0)),"0", "1")</f>
        <v>0</v>
      </c>
      <c r="AB6747" s="60" t="str">
        <f>IF(ISERROR(MATCH(Passout2023[[#This Row], [Batch Start Semester]],$K$3:$K$6,0)),"0", "1")</f>
        <v>0</v>
      </c>
      <c r="AC6747" s="60" t="str">
        <f>IF(ISERROR(MATCH([3]!Quota_Std_2022_23[[#This Row], [SESSION_TYPE]],$AX$2:$AX$5,0)),"0", "1")</f>
        <v>0</v>
      </c>
      <c r="AD6747" s="60" t="str">
        <f>IF(ISERROR(MATCH(#REF!,#REF!,0)),"0", "1")</f>
        <v>0</v>
      </c>
      <c r="AE6747" s="60" t="str">
        <f>IF(ISERROR(MATCH([3]!Quota_Std_2022_23[[#This Row], [Gender]],$AN$2:$AN$4,0)),"0", "1")</f>
        <v>0</v>
      </c>
      <c r="AF6747" s="60" t="str">
        <f>IF(ISERROR(MATCH([3]!Quota_Std_2022_23[[#This Row], [Quota Type]],[3]Sheet1!$AO$2:$AO$12,0)),"0", "1")</f>
        <v>0</v>
      </c>
      <c r="AG6747" s="60" t="str">
        <f>IF(ISERROR(MATCH(#REF!,$BA$2:$BA$8,0)),"0", "1")</f>
        <v>0</v>
      </c>
      <c r="AH6747" s="60" t="str">
        <f>IF(ISERROR(MATCH(Passout2023[[#This Row], [Nationality Pakistani/ Foreign]],$D$3:$D$4,0)),"0", "1")</f>
        <v>0</v>
      </c>
    </row>
    <row r="6748">
      <c r="Y6748" s="60" t="str">
        <f>IF(ISERROR(MATCH(Passout2023[[#This Row], [Degree Duration (year)]],$M$3:$M$10,0)),"0", "1")</f>
        <v>0</v>
      </c>
      <c r="Z6748" s="60" t="str">
        <f>IF(ISERROR(MATCH(Passout2023[[#This Row], [Admission Type]],$F$3:$F$6,0)),"0", "1")</f>
        <v>0</v>
      </c>
      <c r="AA6748" s="60" t="str">
        <f>IF(ISERROR(MATCH(Passout2023[[#This Row], [Batch Start Year]],$L$3:$L$25,0)),"0", "1")</f>
        <v>0</v>
      </c>
      <c r="AB6748" s="60" t="str">
        <f>IF(ISERROR(MATCH(Passout2023[[#This Row], [Batch Start Semester]],$K$3:$K$6,0)),"0", "1")</f>
        <v>0</v>
      </c>
      <c r="AC6748" s="60" t="str">
        <f>IF(ISERROR(MATCH([3]!Quota_Std_2022_23[[#This Row], [SESSION_TYPE]],$AX$2:$AX$5,0)),"0", "1")</f>
        <v>0</v>
      </c>
      <c r="AD6748" s="60" t="str">
        <f>IF(ISERROR(MATCH(#REF!,#REF!,0)),"0", "1")</f>
        <v>0</v>
      </c>
      <c r="AE6748" s="60" t="str">
        <f>IF(ISERROR(MATCH([3]!Quota_Std_2022_23[[#This Row], [Gender]],$AN$2:$AN$4,0)),"0", "1")</f>
        <v>0</v>
      </c>
      <c r="AF6748" s="60" t="str">
        <f>IF(ISERROR(MATCH([3]!Quota_Std_2022_23[[#This Row], [Quota Type]],[3]Sheet1!$AO$2:$AO$12,0)),"0", "1")</f>
        <v>0</v>
      </c>
      <c r="AG6748" s="60" t="str">
        <f>IF(ISERROR(MATCH(#REF!,$BA$2:$BA$8,0)),"0", "1")</f>
        <v>0</v>
      </c>
      <c r="AH6748" s="60" t="str">
        <f>IF(ISERROR(MATCH(Passout2023[[#This Row], [Nationality Pakistani/ Foreign]],$D$3:$D$4,0)),"0", "1")</f>
        <v>0</v>
      </c>
    </row>
    <row r="6749">
      <c r="Y6749" s="60" t="str">
        <f>IF(ISERROR(MATCH(Passout2023[[#This Row], [Degree Duration (year)]],$M$3:$M$10,0)),"0", "1")</f>
        <v>0</v>
      </c>
      <c r="Z6749" s="60" t="str">
        <f>IF(ISERROR(MATCH(Passout2023[[#This Row], [Admission Type]],$F$3:$F$6,0)),"0", "1")</f>
        <v>0</v>
      </c>
      <c r="AA6749" s="60" t="str">
        <f>IF(ISERROR(MATCH(Passout2023[[#This Row], [Batch Start Year]],$L$3:$L$25,0)),"0", "1")</f>
        <v>0</v>
      </c>
      <c r="AB6749" s="60" t="str">
        <f>IF(ISERROR(MATCH(Passout2023[[#This Row], [Batch Start Semester]],$K$3:$K$6,0)),"0", "1")</f>
        <v>0</v>
      </c>
      <c r="AC6749" s="60" t="str">
        <f>IF(ISERROR(MATCH([3]!Quota_Std_2022_23[[#This Row], [SESSION_TYPE]],$AX$2:$AX$5,0)),"0", "1")</f>
        <v>0</v>
      </c>
      <c r="AD6749" s="60" t="str">
        <f>IF(ISERROR(MATCH(#REF!,#REF!,0)),"0", "1")</f>
        <v>0</v>
      </c>
      <c r="AE6749" s="60" t="str">
        <f>IF(ISERROR(MATCH([3]!Quota_Std_2022_23[[#This Row], [Gender]],$AN$2:$AN$4,0)),"0", "1")</f>
        <v>0</v>
      </c>
      <c r="AF6749" s="60" t="str">
        <f>IF(ISERROR(MATCH([3]!Quota_Std_2022_23[[#This Row], [Quota Type]],[3]Sheet1!$AO$2:$AO$12,0)),"0", "1")</f>
        <v>0</v>
      </c>
      <c r="AG6749" s="60" t="str">
        <f>IF(ISERROR(MATCH(#REF!,$BA$2:$BA$8,0)),"0", "1")</f>
        <v>0</v>
      </c>
      <c r="AH6749" s="60" t="str">
        <f>IF(ISERROR(MATCH(Passout2023[[#This Row], [Nationality Pakistani/ Foreign]],$D$3:$D$4,0)),"0", "1")</f>
        <v>0</v>
      </c>
    </row>
    <row r="6750">
      <c r="Y6750" s="60" t="str">
        <f>IF(ISERROR(MATCH(Passout2023[[#This Row], [Degree Duration (year)]],$M$3:$M$10,0)),"0", "1")</f>
        <v>0</v>
      </c>
      <c r="Z6750" s="60" t="str">
        <f>IF(ISERROR(MATCH(Passout2023[[#This Row], [Admission Type]],$F$3:$F$6,0)),"0", "1")</f>
        <v>0</v>
      </c>
      <c r="AA6750" s="60" t="str">
        <f>IF(ISERROR(MATCH(Passout2023[[#This Row], [Batch Start Year]],$L$3:$L$25,0)),"0", "1")</f>
        <v>0</v>
      </c>
      <c r="AB6750" s="60" t="str">
        <f>IF(ISERROR(MATCH(Passout2023[[#This Row], [Batch Start Semester]],$K$3:$K$6,0)),"0", "1")</f>
        <v>0</v>
      </c>
      <c r="AC6750" s="60" t="str">
        <f>IF(ISERROR(MATCH([3]!Quota_Std_2022_23[[#This Row], [SESSION_TYPE]],$AX$2:$AX$5,0)),"0", "1")</f>
        <v>0</v>
      </c>
      <c r="AD6750" s="60" t="str">
        <f>IF(ISERROR(MATCH(#REF!,#REF!,0)),"0", "1")</f>
        <v>0</v>
      </c>
      <c r="AE6750" s="60" t="str">
        <f>IF(ISERROR(MATCH([3]!Quota_Std_2022_23[[#This Row], [Gender]],$AN$2:$AN$4,0)),"0", "1")</f>
        <v>0</v>
      </c>
      <c r="AF6750" s="60" t="str">
        <f>IF(ISERROR(MATCH([3]!Quota_Std_2022_23[[#This Row], [Quota Type]],[3]Sheet1!$AO$2:$AO$12,0)),"0", "1")</f>
        <v>0</v>
      </c>
      <c r="AG6750" s="60" t="str">
        <f>IF(ISERROR(MATCH(#REF!,$BA$2:$BA$8,0)),"0", "1")</f>
        <v>0</v>
      </c>
      <c r="AH6750" s="60" t="str">
        <f>IF(ISERROR(MATCH(Passout2023[[#This Row], [Nationality Pakistani/ Foreign]],$D$3:$D$4,0)),"0", "1")</f>
        <v>0</v>
      </c>
    </row>
    <row r="6751">
      <c r="Y6751" s="60" t="str">
        <f>IF(ISERROR(MATCH(Passout2023[[#This Row], [Degree Duration (year)]],$M$3:$M$10,0)),"0", "1")</f>
        <v>0</v>
      </c>
      <c r="Z6751" s="60" t="str">
        <f>IF(ISERROR(MATCH(Passout2023[[#This Row], [Admission Type]],$F$3:$F$6,0)),"0", "1")</f>
        <v>0</v>
      </c>
      <c r="AA6751" s="60" t="str">
        <f>IF(ISERROR(MATCH(Passout2023[[#This Row], [Batch Start Year]],$L$3:$L$25,0)),"0", "1")</f>
        <v>0</v>
      </c>
      <c r="AB6751" s="60" t="str">
        <f>IF(ISERROR(MATCH(Passout2023[[#This Row], [Batch Start Semester]],$K$3:$K$6,0)),"0", "1")</f>
        <v>0</v>
      </c>
      <c r="AC6751" s="60" t="str">
        <f>IF(ISERROR(MATCH([3]!Quota_Std_2022_23[[#This Row], [SESSION_TYPE]],$AX$2:$AX$5,0)),"0", "1")</f>
        <v>0</v>
      </c>
      <c r="AD6751" s="60" t="str">
        <f>IF(ISERROR(MATCH(#REF!,#REF!,0)),"0", "1")</f>
        <v>0</v>
      </c>
      <c r="AE6751" s="60" t="str">
        <f>IF(ISERROR(MATCH([3]!Quota_Std_2022_23[[#This Row], [Gender]],$AN$2:$AN$4,0)),"0", "1")</f>
        <v>0</v>
      </c>
      <c r="AF6751" s="60" t="str">
        <f>IF(ISERROR(MATCH([3]!Quota_Std_2022_23[[#This Row], [Quota Type]],[3]Sheet1!$AO$2:$AO$12,0)),"0", "1")</f>
        <v>0</v>
      </c>
      <c r="AG6751" s="60" t="str">
        <f>IF(ISERROR(MATCH(#REF!,$BA$2:$BA$8,0)),"0", "1")</f>
        <v>0</v>
      </c>
      <c r="AH6751" s="60" t="str">
        <f>IF(ISERROR(MATCH(Passout2023[[#This Row], [Nationality Pakistani/ Foreign]],$D$3:$D$4,0)),"0", "1")</f>
        <v>0</v>
      </c>
    </row>
    <row r="6752">
      <c r="Y6752" s="60" t="str">
        <f>IF(ISERROR(MATCH(Passout2023[[#This Row], [Degree Duration (year)]],$M$3:$M$10,0)),"0", "1")</f>
        <v>0</v>
      </c>
      <c r="Z6752" s="60" t="str">
        <f>IF(ISERROR(MATCH(Passout2023[[#This Row], [Admission Type]],$F$3:$F$6,0)),"0", "1")</f>
        <v>0</v>
      </c>
      <c r="AA6752" s="60" t="str">
        <f>IF(ISERROR(MATCH(Passout2023[[#This Row], [Batch Start Year]],$L$3:$L$25,0)),"0", "1")</f>
        <v>0</v>
      </c>
      <c r="AB6752" s="60" t="str">
        <f>IF(ISERROR(MATCH(Passout2023[[#This Row], [Batch Start Semester]],$K$3:$K$6,0)),"0", "1")</f>
        <v>0</v>
      </c>
      <c r="AC6752" s="60" t="str">
        <f>IF(ISERROR(MATCH([3]!Quota_Std_2022_23[[#This Row], [SESSION_TYPE]],$AX$2:$AX$5,0)),"0", "1")</f>
        <v>0</v>
      </c>
      <c r="AD6752" s="60" t="str">
        <f>IF(ISERROR(MATCH(#REF!,#REF!,0)),"0", "1")</f>
        <v>0</v>
      </c>
      <c r="AE6752" s="60" t="str">
        <f>IF(ISERROR(MATCH([3]!Quota_Std_2022_23[[#This Row], [Gender]],$AN$2:$AN$4,0)),"0", "1")</f>
        <v>0</v>
      </c>
      <c r="AF6752" s="60" t="str">
        <f>IF(ISERROR(MATCH([3]!Quota_Std_2022_23[[#This Row], [Quota Type]],[3]Sheet1!$AO$2:$AO$12,0)),"0", "1")</f>
        <v>0</v>
      </c>
      <c r="AG6752" s="60" t="str">
        <f>IF(ISERROR(MATCH(#REF!,$BA$2:$BA$8,0)),"0", "1")</f>
        <v>0</v>
      </c>
      <c r="AH6752" s="60" t="str">
        <f>IF(ISERROR(MATCH(Passout2023[[#This Row], [Nationality Pakistani/ Foreign]],$D$3:$D$4,0)),"0", "1")</f>
        <v>0</v>
      </c>
    </row>
    <row r="6753">
      <c r="Y6753" s="60" t="str">
        <f>IF(ISERROR(MATCH(Passout2023[[#This Row], [Degree Duration (year)]],$M$3:$M$10,0)),"0", "1")</f>
        <v>0</v>
      </c>
      <c r="Z6753" s="60" t="str">
        <f>IF(ISERROR(MATCH(Passout2023[[#This Row], [Admission Type]],$F$3:$F$6,0)),"0", "1")</f>
        <v>0</v>
      </c>
      <c r="AA6753" s="60" t="str">
        <f>IF(ISERROR(MATCH(Passout2023[[#This Row], [Batch Start Year]],$L$3:$L$25,0)),"0", "1")</f>
        <v>0</v>
      </c>
      <c r="AB6753" s="60" t="str">
        <f>IF(ISERROR(MATCH(Passout2023[[#This Row], [Batch Start Semester]],$K$3:$K$6,0)),"0", "1")</f>
        <v>0</v>
      </c>
      <c r="AC6753" s="60" t="str">
        <f>IF(ISERROR(MATCH([3]!Quota_Std_2022_23[[#This Row], [SESSION_TYPE]],$AX$2:$AX$5,0)),"0", "1")</f>
        <v>0</v>
      </c>
      <c r="AD6753" s="60" t="str">
        <f>IF(ISERROR(MATCH(#REF!,#REF!,0)),"0", "1")</f>
        <v>0</v>
      </c>
      <c r="AE6753" s="60" t="str">
        <f>IF(ISERROR(MATCH([3]!Quota_Std_2022_23[[#This Row], [Gender]],$AN$2:$AN$4,0)),"0", "1")</f>
        <v>0</v>
      </c>
      <c r="AF6753" s="60" t="str">
        <f>IF(ISERROR(MATCH([3]!Quota_Std_2022_23[[#This Row], [Quota Type]],[3]Sheet1!$AO$2:$AO$12,0)),"0", "1")</f>
        <v>0</v>
      </c>
      <c r="AG6753" s="60" t="str">
        <f>IF(ISERROR(MATCH(#REF!,$BA$2:$BA$8,0)),"0", "1")</f>
        <v>0</v>
      </c>
      <c r="AH6753" s="60" t="str">
        <f>IF(ISERROR(MATCH(Passout2023[[#This Row], [Nationality Pakistani/ Foreign]],$D$3:$D$4,0)),"0", "1")</f>
        <v>0</v>
      </c>
    </row>
    <row r="6754">
      <c r="Y6754" s="60" t="str">
        <f>IF(ISERROR(MATCH(Passout2023[[#This Row], [Degree Duration (year)]],$M$3:$M$10,0)),"0", "1")</f>
        <v>0</v>
      </c>
      <c r="Z6754" s="60" t="str">
        <f>IF(ISERROR(MATCH(Passout2023[[#This Row], [Admission Type]],$F$3:$F$6,0)),"0", "1")</f>
        <v>0</v>
      </c>
      <c r="AA6754" s="60" t="str">
        <f>IF(ISERROR(MATCH(Passout2023[[#This Row], [Batch Start Year]],$L$3:$L$25,0)),"0", "1")</f>
        <v>0</v>
      </c>
      <c r="AB6754" s="60" t="str">
        <f>IF(ISERROR(MATCH(Passout2023[[#This Row], [Batch Start Semester]],$K$3:$K$6,0)),"0", "1")</f>
        <v>0</v>
      </c>
      <c r="AC6754" s="60" t="str">
        <f>IF(ISERROR(MATCH([3]!Quota_Std_2022_23[[#This Row], [SESSION_TYPE]],$AX$2:$AX$5,0)),"0", "1")</f>
        <v>0</v>
      </c>
      <c r="AD6754" s="60" t="str">
        <f>IF(ISERROR(MATCH(#REF!,#REF!,0)),"0", "1")</f>
        <v>0</v>
      </c>
      <c r="AE6754" s="60" t="str">
        <f>IF(ISERROR(MATCH([3]!Quota_Std_2022_23[[#This Row], [Gender]],$AN$2:$AN$4,0)),"0", "1")</f>
        <v>0</v>
      </c>
      <c r="AF6754" s="60" t="str">
        <f>IF(ISERROR(MATCH([3]!Quota_Std_2022_23[[#This Row], [Quota Type]],[3]Sheet1!$AO$2:$AO$12,0)),"0", "1")</f>
        <v>0</v>
      </c>
      <c r="AG6754" s="60" t="str">
        <f>IF(ISERROR(MATCH(#REF!,$BA$2:$BA$8,0)),"0", "1")</f>
        <v>0</v>
      </c>
      <c r="AH6754" s="60" t="str">
        <f>IF(ISERROR(MATCH(Passout2023[[#This Row], [Nationality Pakistani/ Foreign]],$D$3:$D$4,0)),"0", "1")</f>
        <v>0</v>
      </c>
    </row>
    <row r="6755">
      <c r="Y6755" s="60" t="str">
        <f>IF(ISERROR(MATCH(Passout2023[[#This Row], [Degree Duration (year)]],$M$3:$M$10,0)),"0", "1")</f>
        <v>0</v>
      </c>
      <c r="Z6755" s="60" t="str">
        <f>IF(ISERROR(MATCH(Passout2023[[#This Row], [Admission Type]],$F$3:$F$6,0)),"0", "1")</f>
        <v>0</v>
      </c>
      <c r="AA6755" s="60" t="str">
        <f>IF(ISERROR(MATCH(Passout2023[[#This Row], [Batch Start Year]],$L$3:$L$25,0)),"0", "1")</f>
        <v>0</v>
      </c>
      <c r="AB6755" s="60" t="str">
        <f>IF(ISERROR(MATCH(Passout2023[[#This Row], [Batch Start Semester]],$K$3:$K$6,0)),"0", "1")</f>
        <v>0</v>
      </c>
      <c r="AC6755" s="60" t="str">
        <f>IF(ISERROR(MATCH([3]!Quota_Std_2022_23[[#This Row], [SESSION_TYPE]],$AX$2:$AX$5,0)),"0", "1")</f>
        <v>0</v>
      </c>
      <c r="AD6755" s="60" t="str">
        <f>IF(ISERROR(MATCH(#REF!,#REF!,0)),"0", "1")</f>
        <v>0</v>
      </c>
      <c r="AE6755" s="60" t="str">
        <f>IF(ISERROR(MATCH([3]!Quota_Std_2022_23[[#This Row], [Gender]],$AN$2:$AN$4,0)),"0", "1")</f>
        <v>0</v>
      </c>
      <c r="AF6755" s="60" t="str">
        <f>IF(ISERROR(MATCH([3]!Quota_Std_2022_23[[#This Row], [Quota Type]],[3]Sheet1!$AO$2:$AO$12,0)),"0", "1")</f>
        <v>0</v>
      </c>
      <c r="AG6755" s="60" t="str">
        <f>IF(ISERROR(MATCH(#REF!,$BA$2:$BA$8,0)),"0", "1")</f>
        <v>0</v>
      </c>
      <c r="AH6755" s="60" t="str">
        <f>IF(ISERROR(MATCH(Passout2023[[#This Row], [Nationality Pakistani/ Foreign]],$D$3:$D$4,0)),"0", "1")</f>
        <v>0</v>
      </c>
    </row>
    <row r="6756">
      <c r="Y6756" s="60" t="str">
        <f>IF(ISERROR(MATCH(Passout2023[[#This Row], [Degree Duration (year)]],$M$3:$M$10,0)),"0", "1")</f>
        <v>0</v>
      </c>
      <c r="Z6756" s="60" t="str">
        <f>IF(ISERROR(MATCH(Passout2023[[#This Row], [Admission Type]],$F$3:$F$6,0)),"0", "1")</f>
        <v>0</v>
      </c>
      <c r="AA6756" s="60" t="str">
        <f>IF(ISERROR(MATCH(Passout2023[[#This Row], [Batch Start Year]],$L$3:$L$25,0)),"0", "1")</f>
        <v>0</v>
      </c>
      <c r="AB6756" s="60" t="str">
        <f>IF(ISERROR(MATCH(Passout2023[[#This Row], [Batch Start Semester]],$K$3:$K$6,0)),"0", "1")</f>
        <v>0</v>
      </c>
      <c r="AC6756" s="60" t="str">
        <f>IF(ISERROR(MATCH([3]!Quota_Std_2022_23[[#This Row], [SESSION_TYPE]],$AX$2:$AX$5,0)),"0", "1")</f>
        <v>0</v>
      </c>
      <c r="AD6756" s="60" t="str">
        <f>IF(ISERROR(MATCH(#REF!,#REF!,0)),"0", "1")</f>
        <v>0</v>
      </c>
      <c r="AE6756" s="60" t="str">
        <f>IF(ISERROR(MATCH([3]!Quota_Std_2022_23[[#This Row], [Gender]],$AN$2:$AN$4,0)),"0", "1")</f>
        <v>0</v>
      </c>
      <c r="AF6756" s="60" t="str">
        <f>IF(ISERROR(MATCH([3]!Quota_Std_2022_23[[#This Row], [Quota Type]],[3]Sheet1!$AO$2:$AO$12,0)),"0", "1")</f>
        <v>0</v>
      </c>
      <c r="AG6756" s="60" t="str">
        <f>IF(ISERROR(MATCH(#REF!,$BA$2:$BA$8,0)),"0", "1")</f>
        <v>0</v>
      </c>
      <c r="AH6756" s="60" t="str">
        <f>IF(ISERROR(MATCH(Passout2023[[#This Row], [Nationality Pakistani/ Foreign]],$D$3:$D$4,0)),"0", "1")</f>
        <v>0</v>
      </c>
    </row>
    <row r="6757">
      <c r="Y6757" s="60" t="str">
        <f>IF(ISERROR(MATCH(Passout2023[[#This Row], [Degree Duration (year)]],$M$3:$M$10,0)),"0", "1")</f>
        <v>0</v>
      </c>
      <c r="Z6757" s="60" t="str">
        <f>IF(ISERROR(MATCH(Passout2023[[#This Row], [Admission Type]],$F$3:$F$6,0)),"0", "1")</f>
        <v>0</v>
      </c>
      <c r="AA6757" s="60" t="str">
        <f>IF(ISERROR(MATCH(Passout2023[[#This Row], [Batch Start Year]],$L$3:$L$25,0)),"0", "1")</f>
        <v>0</v>
      </c>
      <c r="AB6757" s="60" t="str">
        <f>IF(ISERROR(MATCH(Passout2023[[#This Row], [Batch Start Semester]],$K$3:$K$6,0)),"0", "1")</f>
        <v>0</v>
      </c>
      <c r="AC6757" s="60" t="str">
        <f>IF(ISERROR(MATCH([3]!Quota_Std_2022_23[[#This Row], [SESSION_TYPE]],$AX$2:$AX$5,0)),"0", "1")</f>
        <v>0</v>
      </c>
      <c r="AD6757" s="60" t="str">
        <f>IF(ISERROR(MATCH(#REF!,#REF!,0)),"0", "1")</f>
        <v>0</v>
      </c>
      <c r="AE6757" s="60" t="str">
        <f>IF(ISERROR(MATCH([3]!Quota_Std_2022_23[[#This Row], [Gender]],$AN$2:$AN$4,0)),"0", "1")</f>
        <v>0</v>
      </c>
      <c r="AF6757" s="60" t="str">
        <f>IF(ISERROR(MATCH([3]!Quota_Std_2022_23[[#This Row], [Quota Type]],[3]Sheet1!$AO$2:$AO$12,0)),"0", "1")</f>
        <v>0</v>
      </c>
      <c r="AG6757" s="60" t="str">
        <f>IF(ISERROR(MATCH(#REF!,$BA$2:$BA$8,0)),"0", "1")</f>
        <v>0</v>
      </c>
      <c r="AH6757" s="60" t="str">
        <f>IF(ISERROR(MATCH(Passout2023[[#This Row], [Nationality Pakistani/ Foreign]],$D$3:$D$4,0)),"0", "1")</f>
        <v>0</v>
      </c>
    </row>
    <row r="6758">
      <c r="Y6758" s="60" t="str">
        <f>IF(ISERROR(MATCH(Passout2023[[#This Row], [Degree Duration (year)]],$M$3:$M$10,0)),"0", "1")</f>
        <v>0</v>
      </c>
      <c r="Z6758" s="60" t="str">
        <f>IF(ISERROR(MATCH(Passout2023[[#This Row], [Admission Type]],$F$3:$F$6,0)),"0", "1")</f>
        <v>0</v>
      </c>
      <c r="AA6758" s="60" t="str">
        <f>IF(ISERROR(MATCH(Passout2023[[#This Row], [Batch Start Year]],$L$3:$L$25,0)),"0", "1")</f>
        <v>0</v>
      </c>
      <c r="AB6758" s="60" t="str">
        <f>IF(ISERROR(MATCH(Passout2023[[#This Row], [Batch Start Semester]],$K$3:$K$6,0)),"0", "1")</f>
        <v>0</v>
      </c>
      <c r="AC6758" s="60" t="str">
        <f>IF(ISERROR(MATCH([3]!Quota_Std_2022_23[[#This Row], [SESSION_TYPE]],$AX$2:$AX$5,0)),"0", "1")</f>
        <v>0</v>
      </c>
      <c r="AD6758" s="60" t="str">
        <f>IF(ISERROR(MATCH(#REF!,#REF!,0)),"0", "1")</f>
        <v>0</v>
      </c>
      <c r="AE6758" s="60" t="str">
        <f>IF(ISERROR(MATCH([3]!Quota_Std_2022_23[[#This Row], [Gender]],$AN$2:$AN$4,0)),"0", "1")</f>
        <v>0</v>
      </c>
      <c r="AF6758" s="60" t="str">
        <f>IF(ISERROR(MATCH([3]!Quota_Std_2022_23[[#This Row], [Quota Type]],[3]Sheet1!$AO$2:$AO$12,0)),"0", "1")</f>
        <v>0</v>
      </c>
      <c r="AG6758" s="60" t="str">
        <f>IF(ISERROR(MATCH(#REF!,$BA$2:$BA$8,0)),"0", "1")</f>
        <v>0</v>
      </c>
      <c r="AH6758" s="60" t="str">
        <f>IF(ISERROR(MATCH(Passout2023[[#This Row], [Nationality Pakistani/ Foreign]],$D$3:$D$4,0)),"0", "1")</f>
        <v>0</v>
      </c>
    </row>
    <row r="6759">
      <c r="Y6759" s="60" t="str">
        <f>IF(ISERROR(MATCH(Passout2023[[#This Row], [Degree Duration (year)]],$M$3:$M$10,0)),"0", "1")</f>
        <v>0</v>
      </c>
      <c r="Z6759" s="60" t="str">
        <f>IF(ISERROR(MATCH(Passout2023[[#This Row], [Admission Type]],$F$3:$F$6,0)),"0", "1")</f>
        <v>0</v>
      </c>
      <c r="AA6759" s="60" t="str">
        <f>IF(ISERROR(MATCH(Passout2023[[#This Row], [Batch Start Year]],$L$3:$L$25,0)),"0", "1")</f>
        <v>0</v>
      </c>
      <c r="AB6759" s="60" t="str">
        <f>IF(ISERROR(MATCH(Passout2023[[#This Row], [Batch Start Semester]],$K$3:$K$6,0)),"0", "1")</f>
        <v>0</v>
      </c>
      <c r="AC6759" s="60" t="str">
        <f>IF(ISERROR(MATCH([3]!Quota_Std_2022_23[[#This Row], [SESSION_TYPE]],$AX$2:$AX$5,0)),"0", "1")</f>
        <v>0</v>
      </c>
      <c r="AD6759" s="60" t="str">
        <f>IF(ISERROR(MATCH(#REF!,#REF!,0)),"0", "1")</f>
        <v>0</v>
      </c>
      <c r="AE6759" s="60" t="str">
        <f>IF(ISERROR(MATCH([3]!Quota_Std_2022_23[[#This Row], [Gender]],$AN$2:$AN$4,0)),"0", "1")</f>
        <v>0</v>
      </c>
      <c r="AF6759" s="60" t="str">
        <f>IF(ISERROR(MATCH([3]!Quota_Std_2022_23[[#This Row], [Quota Type]],[3]Sheet1!$AO$2:$AO$12,0)),"0", "1")</f>
        <v>0</v>
      </c>
      <c r="AG6759" s="60" t="str">
        <f>IF(ISERROR(MATCH(#REF!,$BA$2:$BA$8,0)),"0", "1")</f>
        <v>0</v>
      </c>
      <c r="AH6759" s="60" t="str">
        <f>IF(ISERROR(MATCH(Passout2023[[#This Row], [Nationality Pakistani/ Foreign]],$D$3:$D$4,0)),"0", "1")</f>
        <v>0</v>
      </c>
    </row>
    <row r="6760">
      <c r="Y6760" s="60" t="str">
        <f>IF(ISERROR(MATCH(Passout2023[[#This Row], [Degree Duration (year)]],$M$3:$M$10,0)),"0", "1")</f>
        <v>0</v>
      </c>
      <c r="Z6760" s="60" t="str">
        <f>IF(ISERROR(MATCH(Passout2023[[#This Row], [Admission Type]],$F$3:$F$6,0)),"0", "1")</f>
        <v>0</v>
      </c>
      <c r="AA6760" s="60" t="str">
        <f>IF(ISERROR(MATCH(Passout2023[[#This Row], [Batch Start Year]],$L$3:$L$25,0)),"0", "1")</f>
        <v>0</v>
      </c>
      <c r="AB6760" s="60" t="str">
        <f>IF(ISERROR(MATCH(Passout2023[[#This Row], [Batch Start Semester]],$K$3:$K$6,0)),"0", "1")</f>
        <v>0</v>
      </c>
      <c r="AC6760" s="60" t="str">
        <f>IF(ISERROR(MATCH([3]!Quota_Std_2022_23[[#This Row], [SESSION_TYPE]],$AX$2:$AX$5,0)),"0", "1")</f>
        <v>0</v>
      </c>
      <c r="AD6760" s="60" t="str">
        <f>IF(ISERROR(MATCH(#REF!,#REF!,0)),"0", "1")</f>
        <v>0</v>
      </c>
      <c r="AE6760" s="60" t="str">
        <f>IF(ISERROR(MATCH([3]!Quota_Std_2022_23[[#This Row], [Gender]],$AN$2:$AN$4,0)),"0", "1")</f>
        <v>0</v>
      </c>
      <c r="AF6760" s="60" t="str">
        <f>IF(ISERROR(MATCH([3]!Quota_Std_2022_23[[#This Row], [Quota Type]],[3]Sheet1!$AO$2:$AO$12,0)),"0", "1")</f>
        <v>0</v>
      </c>
      <c r="AG6760" s="60" t="str">
        <f>IF(ISERROR(MATCH(#REF!,$BA$2:$BA$8,0)),"0", "1")</f>
        <v>0</v>
      </c>
      <c r="AH6760" s="60" t="str">
        <f>IF(ISERROR(MATCH(Passout2023[[#This Row], [Nationality Pakistani/ Foreign]],$D$3:$D$4,0)),"0", "1")</f>
        <v>0</v>
      </c>
    </row>
    <row r="6761">
      <c r="Y6761" s="60" t="str">
        <f>IF(ISERROR(MATCH(Passout2023[[#This Row], [Degree Duration (year)]],$M$3:$M$10,0)),"0", "1")</f>
        <v>0</v>
      </c>
      <c r="Z6761" s="60" t="str">
        <f>IF(ISERROR(MATCH(Passout2023[[#This Row], [Admission Type]],$F$3:$F$6,0)),"0", "1")</f>
        <v>0</v>
      </c>
      <c r="AA6761" s="60" t="str">
        <f>IF(ISERROR(MATCH(Passout2023[[#This Row], [Batch Start Year]],$L$3:$L$25,0)),"0", "1")</f>
        <v>0</v>
      </c>
      <c r="AB6761" s="60" t="str">
        <f>IF(ISERROR(MATCH(Passout2023[[#This Row], [Batch Start Semester]],$K$3:$K$6,0)),"0", "1")</f>
        <v>0</v>
      </c>
      <c r="AC6761" s="60" t="str">
        <f>IF(ISERROR(MATCH([3]!Quota_Std_2022_23[[#This Row], [SESSION_TYPE]],$AX$2:$AX$5,0)),"0", "1")</f>
        <v>0</v>
      </c>
      <c r="AD6761" s="60" t="str">
        <f>IF(ISERROR(MATCH(#REF!,#REF!,0)),"0", "1")</f>
        <v>0</v>
      </c>
      <c r="AE6761" s="60" t="str">
        <f>IF(ISERROR(MATCH([3]!Quota_Std_2022_23[[#This Row], [Gender]],$AN$2:$AN$4,0)),"0", "1")</f>
        <v>0</v>
      </c>
      <c r="AF6761" s="60" t="str">
        <f>IF(ISERROR(MATCH([3]!Quota_Std_2022_23[[#This Row], [Quota Type]],[3]Sheet1!$AO$2:$AO$12,0)),"0", "1")</f>
        <v>0</v>
      </c>
      <c r="AG6761" s="60" t="str">
        <f>IF(ISERROR(MATCH(#REF!,$BA$2:$BA$8,0)),"0", "1")</f>
        <v>0</v>
      </c>
      <c r="AH6761" s="60" t="str">
        <f>IF(ISERROR(MATCH(Passout2023[[#This Row], [Nationality Pakistani/ Foreign]],$D$3:$D$4,0)),"0", "1")</f>
        <v>0</v>
      </c>
    </row>
    <row r="6762">
      <c r="Y6762" s="60" t="str">
        <f>IF(ISERROR(MATCH(Passout2023[[#This Row], [Degree Duration (year)]],$M$3:$M$10,0)),"0", "1")</f>
        <v>0</v>
      </c>
      <c r="Z6762" s="60" t="str">
        <f>IF(ISERROR(MATCH(Passout2023[[#This Row], [Admission Type]],$F$3:$F$6,0)),"0", "1")</f>
        <v>0</v>
      </c>
      <c r="AA6762" s="60" t="str">
        <f>IF(ISERROR(MATCH(Passout2023[[#This Row], [Batch Start Year]],$L$3:$L$25,0)),"0", "1")</f>
        <v>0</v>
      </c>
      <c r="AB6762" s="60" t="str">
        <f>IF(ISERROR(MATCH(Passout2023[[#This Row], [Batch Start Semester]],$K$3:$K$6,0)),"0", "1")</f>
        <v>0</v>
      </c>
      <c r="AC6762" s="60" t="str">
        <f>IF(ISERROR(MATCH([3]!Quota_Std_2022_23[[#This Row], [SESSION_TYPE]],$AX$2:$AX$5,0)),"0", "1")</f>
        <v>0</v>
      </c>
      <c r="AD6762" s="60" t="str">
        <f>IF(ISERROR(MATCH(#REF!,#REF!,0)),"0", "1")</f>
        <v>0</v>
      </c>
      <c r="AE6762" s="60" t="str">
        <f>IF(ISERROR(MATCH([3]!Quota_Std_2022_23[[#This Row], [Gender]],$AN$2:$AN$4,0)),"0", "1")</f>
        <v>0</v>
      </c>
      <c r="AF6762" s="60" t="str">
        <f>IF(ISERROR(MATCH([3]!Quota_Std_2022_23[[#This Row], [Quota Type]],[3]Sheet1!$AO$2:$AO$12,0)),"0", "1")</f>
        <v>0</v>
      </c>
      <c r="AG6762" s="60" t="str">
        <f>IF(ISERROR(MATCH(#REF!,$BA$2:$BA$8,0)),"0", "1")</f>
        <v>0</v>
      </c>
      <c r="AH6762" s="60" t="str">
        <f>IF(ISERROR(MATCH(Passout2023[[#This Row], [Nationality Pakistani/ Foreign]],$D$3:$D$4,0)),"0", "1")</f>
        <v>0</v>
      </c>
    </row>
    <row r="6763">
      <c r="Y6763" s="60" t="str">
        <f>IF(ISERROR(MATCH(Passout2023[[#This Row], [Degree Duration (year)]],$M$3:$M$10,0)),"0", "1")</f>
        <v>0</v>
      </c>
      <c r="Z6763" s="60" t="str">
        <f>IF(ISERROR(MATCH(Passout2023[[#This Row], [Admission Type]],$F$3:$F$6,0)),"0", "1")</f>
        <v>0</v>
      </c>
      <c r="AA6763" s="60" t="str">
        <f>IF(ISERROR(MATCH(Passout2023[[#This Row], [Batch Start Year]],$L$3:$L$25,0)),"0", "1")</f>
        <v>0</v>
      </c>
      <c r="AB6763" s="60" t="str">
        <f>IF(ISERROR(MATCH(Passout2023[[#This Row], [Batch Start Semester]],$K$3:$K$6,0)),"0", "1")</f>
        <v>0</v>
      </c>
      <c r="AC6763" s="60" t="str">
        <f>IF(ISERROR(MATCH([3]!Quota_Std_2022_23[[#This Row], [SESSION_TYPE]],$AX$2:$AX$5,0)),"0", "1")</f>
        <v>0</v>
      </c>
      <c r="AD6763" s="60" t="str">
        <f>IF(ISERROR(MATCH(#REF!,#REF!,0)),"0", "1")</f>
        <v>0</v>
      </c>
      <c r="AE6763" s="60" t="str">
        <f>IF(ISERROR(MATCH([3]!Quota_Std_2022_23[[#This Row], [Gender]],$AN$2:$AN$4,0)),"0", "1")</f>
        <v>0</v>
      </c>
      <c r="AF6763" s="60" t="str">
        <f>IF(ISERROR(MATCH([3]!Quota_Std_2022_23[[#This Row], [Quota Type]],[3]Sheet1!$AO$2:$AO$12,0)),"0", "1")</f>
        <v>0</v>
      </c>
      <c r="AG6763" s="60" t="str">
        <f>IF(ISERROR(MATCH(#REF!,$BA$2:$BA$8,0)),"0", "1")</f>
        <v>0</v>
      </c>
      <c r="AH6763" s="60" t="str">
        <f>IF(ISERROR(MATCH(Passout2023[[#This Row], [Nationality Pakistani/ Foreign]],$D$3:$D$4,0)),"0", "1")</f>
        <v>0</v>
      </c>
    </row>
    <row r="6764">
      <c r="Y6764" s="60" t="str">
        <f>IF(ISERROR(MATCH(Passout2023[[#This Row], [Degree Duration (year)]],$M$3:$M$10,0)),"0", "1")</f>
        <v>0</v>
      </c>
      <c r="Z6764" s="60" t="str">
        <f>IF(ISERROR(MATCH(Passout2023[[#This Row], [Admission Type]],$F$3:$F$6,0)),"0", "1")</f>
        <v>0</v>
      </c>
      <c r="AA6764" s="60" t="str">
        <f>IF(ISERROR(MATCH(Passout2023[[#This Row], [Batch Start Year]],$L$3:$L$25,0)),"0", "1")</f>
        <v>0</v>
      </c>
      <c r="AB6764" s="60" t="str">
        <f>IF(ISERROR(MATCH(Passout2023[[#This Row], [Batch Start Semester]],$K$3:$K$6,0)),"0", "1")</f>
        <v>0</v>
      </c>
      <c r="AC6764" s="60" t="str">
        <f>IF(ISERROR(MATCH([3]!Quota_Std_2022_23[[#This Row], [SESSION_TYPE]],$AX$2:$AX$5,0)),"0", "1")</f>
        <v>0</v>
      </c>
      <c r="AD6764" s="60" t="str">
        <f>IF(ISERROR(MATCH(#REF!,#REF!,0)),"0", "1")</f>
        <v>0</v>
      </c>
      <c r="AE6764" s="60" t="str">
        <f>IF(ISERROR(MATCH([3]!Quota_Std_2022_23[[#This Row], [Gender]],$AN$2:$AN$4,0)),"0", "1")</f>
        <v>0</v>
      </c>
      <c r="AF6764" s="60" t="str">
        <f>IF(ISERROR(MATCH([3]!Quota_Std_2022_23[[#This Row], [Quota Type]],[3]Sheet1!$AO$2:$AO$12,0)),"0", "1")</f>
        <v>0</v>
      </c>
      <c r="AG6764" s="60" t="str">
        <f>IF(ISERROR(MATCH(#REF!,$BA$2:$BA$8,0)),"0", "1")</f>
        <v>0</v>
      </c>
      <c r="AH6764" s="60" t="str">
        <f>IF(ISERROR(MATCH(Passout2023[[#This Row], [Nationality Pakistani/ Foreign]],$D$3:$D$4,0)),"0", "1")</f>
        <v>0</v>
      </c>
    </row>
    <row r="6765">
      <c r="Y6765" s="60" t="str">
        <f>IF(ISERROR(MATCH(Passout2023[[#This Row], [Degree Duration (year)]],$M$3:$M$10,0)),"0", "1")</f>
        <v>0</v>
      </c>
      <c r="Z6765" s="60" t="str">
        <f>IF(ISERROR(MATCH(Passout2023[[#This Row], [Admission Type]],$F$3:$F$6,0)),"0", "1")</f>
        <v>0</v>
      </c>
      <c r="AA6765" s="60" t="str">
        <f>IF(ISERROR(MATCH(Passout2023[[#This Row], [Batch Start Year]],$L$3:$L$25,0)),"0", "1")</f>
        <v>0</v>
      </c>
      <c r="AB6765" s="60" t="str">
        <f>IF(ISERROR(MATCH(Passout2023[[#This Row], [Batch Start Semester]],$K$3:$K$6,0)),"0", "1")</f>
        <v>0</v>
      </c>
      <c r="AC6765" s="60" t="str">
        <f>IF(ISERROR(MATCH([3]!Quota_Std_2022_23[[#This Row], [SESSION_TYPE]],$AX$2:$AX$5,0)),"0", "1")</f>
        <v>0</v>
      </c>
      <c r="AD6765" s="60" t="str">
        <f>IF(ISERROR(MATCH(#REF!,#REF!,0)),"0", "1")</f>
        <v>0</v>
      </c>
      <c r="AE6765" s="60" t="str">
        <f>IF(ISERROR(MATCH([3]!Quota_Std_2022_23[[#This Row], [Gender]],$AN$2:$AN$4,0)),"0", "1")</f>
        <v>0</v>
      </c>
      <c r="AF6765" s="60" t="str">
        <f>IF(ISERROR(MATCH([3]!Quota_Std_2022_23[[#This Row], [Quota Type]],[3]Sheet1!$AO$2:$AO$12,0)),"0", "1")</f>
        <v>0</v>
      </c>
      <c r="AG6765" s="60" t="str">
        <f>IF(ISERROR(MATCH(#REF!,$BA$2:$BA$8,0)),"0", "1")</f>
        <v>0</v>
      </c>
      <c r="AH6765" s="60" t="str">
        <f>IF(ISERROR(MATCH(Passout2023[[#This Row], [Nationality Pakistani/ Foreign]],$D$3:$D$4,0)),"0", "1")</f>
        <v>0</v>
      </c>
    </row>
    <row r="6766">
      <c r="Y6766" s="60" t="str">
        <f>IF(ISERROR(MATCH(Passout2023[[#This Row], [Degree Duration (year)]],$M$3:$M$10,0)),"0", "1")</f>
        <v>0</v>
      </c>
      <c r="Z6766" s="60" t="str">
        <f>IF(ISERROR(MATCH(Passout2023[[#This Row], [Admission Type]],$F$3:$F$6,0)),"0", "1")</f>
        <v>0</v>
      </c>
      <c r="AA6766" s="60" t="str">
        <f>IF(ISERROR(MATCH(Passout2023[[#This Row], [Batch Start Year]],$L$3:$L$25,0)),"0", "1")</f>
        <v>0</v>
      </c>
      <c r="AB6766" s="60" t="str">
        <f>IF(ISERROR(MATCH(Passout2023[[#This Row], [Batch Start Semester]],$K$3:$K$6,0)),"0", "1")</f>
        <v>0</v>
      </c>
      <c r="AC6766" s="60" t="str">
        <f>IF(ISERROR(MATCH([3]!Quota_Std_2022_23[[#This Row], [SESSION_TYPE]],$AX$2:$AX$5,0)),"0", "1")</f>
        <v>0</v>
      </c>
      <c r="AD6766" s="60" t="str">
        <f>IF(ISERROR(MATCH(#REF!,#REF!,0)),"0", "1")</f>
        <v>0</v>
      </c>
      <c r="AE6766" s="60" t="str">
        <f>IF(ISERROR(MATCH([3]!Quota_Std_2022_23[[#This Row], [Gender]],$AN$2:$AN$4,0)),"0", "1")</f>
        <v>0</v>
      </c>
      <c r="AF6766" s="60" t="str">
        <f>IF(ISERROR(MATCH([3]!Quota_Std_2022_23[[#This Row], [Quota Type]],[3]Sheet1!$AO$2:$AO$12,0)),"0", "1")</f>
        <v>0</v>
      </c>
      <c r="AG6766" s="60" t="str">
        <f>IF(ISERROR(MATCH(#REF!,$BA$2:$BA$8,0)),"0", "1")</f>
        <v>0</v>
      </c>
      <c r="AH6766" s="60" t="str">
        <f>IF(ISERROR(MATCH(Passout2023[[#This Row], [Nationality Pakistani/ Foreign]],$D$3:$D$4,0)),"0", "1")</f>
        <v>0</v>
      </c>
    </row>
    <row r="6767">
      <c r="Y6767" s="60" t="str">
        <f>IF(ISERROR(MATCH(Passout2023[[#This Row], [Degree Duration (year)]],$M$3:$M$10,0)),"0", "1")</f>
        <v>0</v>
      </c>
      <c r="Z6767" s="60" t="str">
        <f>IF(ISERROR(MATCH(Passout2023[[#This Row], [Admission Type]],$F$3:$F$6,0)),"0", "1")</f>
        <v>0</v>
      </c>
      <c r="AA6767" s="60" t="str">
        <f>IF(ISERROR(MATCH(Passout2023[[#This Row], [Batch Start Year]],$L$3:$L$25,0)),"0", "1")</f>
        <v>0</v>
      </c>
      <c r="AB6767" s="60" t="str">
        <f>IF(ISERROR(MATCH(Passout2023[[#This Row], [Batch Start Semester]],$K$3:$K$6,0)),"0", "1")</f>
        <v>0</v>
      </c>
      <c r="AC6767" s="60" t="str">
        <f>IF(ISERROR(MATCH([3]!Quota_Std_2022_23[[#This Row], [SESSION_TYPE]],$AX$2:$AX$5,0)),"0", "1")</f>
        <v>0</v>
      </c>
      <c r="AD6767" s="60" t="str">
        <f>IF(ISERROR(MATCH(#REF!,#REF!,0)),"0", "1")</f>
        <v>0</v>
      </c>
      <c r="AE6767" s="60" t="str">
        <f>IF(ISERROR(MATCH([3]!Quota_Std_2022_23[[#This Row], [Gender]],$AN$2:$AN$4,0)),"0", "1")</f>
        <v>0</v>
      </c>
      <c r="AF6767" s="60" t="str">
        <f>IF(ISERROR(MATCH([3]!Quota_Std_2022_23[[#This Row], [Quota Type]],[3]Sheet1!$AO$2:$AO$12,0)),"0", "1")</f>
        <v>0</v>
      </c>
      <c r="AG6767" s="60" t="str">
        <f>IF(ISERROR(MATCH(#REF!,$BA$2:$BA$8,0)),"0", "1")</f>
        <v>0</v>
      </c>
      <c r="AH6767" s="60" t="str">
        <f>IF(ISERROR(MATCH(Passout2023[[#This Row], [Nationality Pakistani/ Foreign]],$D$3:$D$4,0)),"0", "1")</f>
        <v>0</v>
      </c>
    </row>
    <row r="6768">
      <c r="Y6768" s="60" t="str">
        <f>IF(ISERROR(MATCH(Passout2023[[#This Row], [Degree Duration (year)]],$M$3:$M$10,0)),"0", "1")</f>
        <v>0</v>
      </c>
      <c r="Z6768" s="60" t="str">
        <f>IF(ISERROR(MATCH(Passout2023[[#This Row], [Admission Type]],$F$3:$F$6,0)),"0", "1")</f>
        <v>0</v>
      </c>
      <c r="AA6768" s="60" t="str">
        <f>IF(ISERROR(MATCH(Passout2023[[#This Row], [Batch Start Year]],$L$3:$L$25,0)),"0", "1")</f>
        <v>0</v>
      </c>
      <c r="AB6768" s="60" t="str">
        <f>IF(ISERROR(MATCH(Passout2023[[#This Row], [Batch Start Semester]],$K$3:$K$6,0)),"0", "1")</f>
        <v>0</v>
      </c>
      <c r="AC6768" s="60" t="str">
        <f>IF(ISERROR(MATCH([3]!Quota_Std_2022_23[[#This Row], [SESSION_TYPE]],$AX$2:$AX$5,0)),"0", "1")</f>
        <v>0</v>
      </c>
      <c r="AD6768" s="60" t="str">
        <f>IF(ISERROR(MATCH(#REF!,#REF!,0)),"0", "1")</f>
        <v>0</v>
      </c>
      <c r="AE6768" s="60" t="str">
        <f>IF(ISERROR(MATCH([3]!Quota_Std_2022_23[[#This Row], [Gender]],$AN$2:$AN$4,0)),"0", "1")</f>
        <v>0</v>
      </c>
      <c r="AF6768" s="60" t="str">
        <f>IF(ISERROR(MATCH([3]!Quota_Std_2022_23[[#This Row], [Quota Type]],[3]Sheet1!$AO$2:$AO$12,0)),"0", "1")</f>
        <v>0</v>
      </c>
      <c r="AG6768" s="60" t="str">
        <f>IF(ISERROR(MATCH(#REF!,$BA$2:$BA$8,0)),"0", "1")</f>
        <v>0</v>
      </c>
      <c r="AH6768" s="60" t="str">
        <f>IF(ISERROR(MATCH(Passout2023[[#This Row], [Nationality Pakistani/ Foreign]],$D$3:$D$4,0)),"0", "1")</f>
        <v>0</v>
      </c>
    </row>
    <row r="6769">
      <c r="Y6769" s="60" t="str">
        <f>IF(ISERROR(MATCH(Passout2023[[#This Row], [Degree Duration (year)]],$M$3:$M$10,0)),"0", "1")</f>
        <v>0</v>
      </c>
      <c r="Z6769" s="60" t="str">
        <f>IF(ISERROR(MATCH(Passout2023[[#This Row], [Admission Type]],$F$3:$F$6,0)),"0", "1")</f>
        <v>0</v>
      </c>
      <c r="AA6769" s="60" t="str">
        <f>IF(ISERROR(MATCH(Passout2023[[#This Row], [Batch Start Year]],$L$3:$L$25,0)),"0", "1")</f>
        <v>0</v>
      </c>
      <c r="AB6769" s="60" t="str">
        <f>IF(ISERROR(MATCH(Passout2023[[#This Row], [Batch Start Semester]],$K$3:$K$6,0)),"0", "1")</f>
        <v>0</v>
      </c>
      <c r="AC6769" s="60" t="str">
        <f>IF(ISERROR(MATCH([3]!Quota_Std_2022_23[[#This Row], [SESSION_TYPE]],$AX$2:$AX$5,0)),"0", "1")</f>
        <v>0</v>
      </c>
      <c r="AD6769" s="60" t="str">
        <f>IF(ISERROR(MATCH(#REF!,#REF!,0)),"0", "1")</f>
        <v>0</v>
      </c>
      <c r="AE6769" s="60" t="str">
        <f>IF(ISERROR(MATCH([3]!Quota_Std_2022_23[[#This Row], [Gender]],$AN$2:$AN$4,0)),"0", "1")</f>
        <v>0</v>
      </c>
      <c r="AF6769" s="60" t="str">
        <f>IF(ISERROR(MATCH([3]!Quota_Std_2022_23[[#This Row], [Quota Type]],[3]Sheet1!$AO$2:$AO$12,0)),"0", "1")</f>
        <v>0</v>
      </c>
      <c r="AG6769" s="60" t="str">
        <f>IF(ISERROR(MATCH(#REF!,$BA$2:$BA$8,0)),"0", "1")</f>
        <v>0</v>
      </c>
      <c r="AH6769" s="60" t="str">
        <f>IF(ISERROR(MATCH(Passout2023[[#This Row], [Nationality Pakistani/ Foreign]],$D$3:$D$4,0)),"0", "1")</f>
        <v>0</v>
      </c>
    </row>
    <row r="6770">
      <c r="Y6770" s="60" t="str">
        <f>IF(ISERROR(MATCH(Passout2023[[#This Row], [Degree Duration (year)]],$M$3:$M$10,0)),"0", "1")</f>
        <v>0</v>
      </c>
      <c r="Z6770" s="60" t="str">
        <f>IF(ISERROR(MATCH(Passout2023[[#This Row], [Admission Type]],$F$3:$F$6,0)),"0", "1")</f>
        <v>0</v>
      </c>
      <c r="AA6770" s="60" t="str">
        <f>IF(ISERROR(MATCH(Passout2023[[#This Row], [Batch Start Year]],$L$3:$L$25,0)),"0", "1")</f>
        <v>0</v>
      </c>
      <c r="AB6770" s="60" t="str">
        <f>IF(ISERROR(MATCH(Passout2023[[#This Row], [Batch Start Semester]],$K$3:$K$6,0)),"0", "1")</f>
        <v>0</v>
      </c>
      <c r="AC6770" s="60" t="str">
        <f>IF(ISERROR(MATCH([3]!Quota_Std_2022_23[[#This Row], [SESSION_TYPE]],$AX$2:$AX$5,0)),"0", "1")</f>
        <v>0</v>
      </c>
      <c r="AD6770" s="60" t="str">
        <f>IF(ISERROR(MATCH(#REF!,#REF!,0)),"0", "1")</f>
        <v>0</v>
      </c>
      <c r="AE6770" s="60" t="str">
        <f>IF(ISERROR(MATCH([3]!Quota_Std_2022_23[[#This Row], [Gender]],$AN$2:$AN$4,0)),"0", "1")</f>
        <v>0</v>
      </c>
      <c r="AF6770" s="60" t="str">
        <f>IF(ISERROR(MATCH([3]!Quota_Std_2022_23[[#This Row], [Quota Type]],[3]Sheet1!$AO$2:$AO$12,0)),"0", "1")</f>
        <v>0</v>
      </c>
      <c r="AG6770" s="60" t="str">
        <f>IF(ISERROR(MATCH(#REF!,$BA$2:$BA$8,0)),"0", "1")</f>
        <v>0</v>
      </c>
      <c r="AH6770" s="60" t="str">
        <f>IF(ISERROR(MATCH(Passout2023[[#This Row], [Nationality Pakistani/ Foreign]],$D$3:$D$4,0)),"0", "1")</f>
        <v>0</v>
      </c>
    </row>
    <row r="6771">
      <c r="Y6771" s="60" t="str">
        <f>IF(ISERROR(MATCH(Passout2023[[#This Row], [Degree Duration (year)]],$M$3:$M$10,0)),"0", "1")</f>
        <v>0</v>
      </c>
      <c r="Z6771" s="60" t="str">
        <f>IF(ISERROR(MATCH(Passout2023[[#This Row], [Admission Type]],$F$3:$F$6,0)),"0", "1")</f>
        <v>0</v>
      </c>
      <c r="AA6771" s="60" t="str">
        <f>IF(ISERROR(MATCH(Passout2023[[#This Row], [Batch Start Year]],$L$3:$L$25,0)),"0", "1")</f>
        <v>0</v>
      </c>
      <c r="AB6771" s="60" t="str">
        <f>IF(ISERROR(MATCH(Passout2023[[#This Row], [Batch Start Semester]],$K$3:$K$6,0)),"0", "1")</f>
        <v>0</v>
      </c>
      <c r="AC6771" s="60" t="str">
        <f>IF(ISERROR(MATCH([3]!Quota_Std_2022_23[[#This Row], [SESSION_TYPE]],$AX$2:$AX$5,0)),"0", "1")</f>
        <v>0</v>
      </c>
      <c r="AD6771" s="60" t="str">
        <f>IF(ISERROR(MATCH(#REF!,#REF!,0)),"0", "1")</f>
        <v>0</v>
      </c>
      <c r="AE6771" s="60" t="str">
        <f>IF(ISERROR(MATCH([3]!Quota_Std_2022_23[[#This Row], [Gender]],$AN$2:$AN$4,0)),"0", "1")</f>
        <v>0</v>
      </c>
      <c r="AF6771" s="60" t="str">
        <f>IF(ISERROR(MATCH([3]!Quota_Std_2022_23[[#This Row], [Quota Type]],[3]Sheet1!$AO$2:$AO$12,0)),"0", "1")</f>
        <v>0</v>
      </c>
      <c r="AG6771" s="60" t="str">
        <f>IF(ISERROR(MATCH(#REF!,$BA$2:$BA$8,0)),"0", "1")</f>
        <v>0</v>
      </c>
      <c r="AH6771" s="60" t="str">
        <f>IF(ISERROR(MATCH(Passout2023[[#This Row], [Nationality Pakistani/ Foreign]],$D$3:$D$4,0)),"0", "1")</f>
        <v>0</v>
      </c>
    </row>
    <row r="6772">
      <c r="Y6772" s="60" t="str">
        <f>IF(ISERROR(MATCH(Passout2023[[#This Row], [Degree Duration (year)]],$M$3:$M$10,0)),"0", "1")</f>
        <v>0</v>
      </c>
      <c r="Z6772" s="60" t="str">
        <f>IF(ISERROR(MATCH(Passout2023[[#This Row], [Admission Type]],$F$3:$F$6,0)),"0", "1")</f>
        <v>0</v>
      </c>
      <c r="AA6772" s="60" t="str">
        <f>IF(ISERROR(MATCH(Passout2023[[#This Row], [Batch Start Year]],$L$3:$L$25,0)),"0", "1")</f>
        <v>0</v>
      </c>
      <c r="AB6772" s="60" t="str">
        <f>IF(ISERROR(MATCH(Passout2023[[#This Row], [Batch Start Semester]],$K$3:$K$6,0)),"0", "1")</f>
        <v>0</v>
      </c>
      <c r="AC6772" s="60" t="str">
        <f>IF(ISERROR(MATCH([3]!Quota_Std_2022_23[[#This Row], [SESSION_TYPE]],$AX$2:$AX$5,0)),"0", "1")</f>
        <v>0</v>
      </c>
      <c r="AD6772" s="60" t="str">
        <f>IF(ISERROR(MATCH(#REF!,#REF!,0)),"0", "1")</f>
        <v>0</v>
      </c>
      <c r="AE6772" s="60" t="str">
        <f>IF(ISERROR(MATCH([3]!Quota_Std_2022_23[[#This Row], [Gender]],$AN$2:$AN$4,0)),"0", "1")</f>
        <v>0</v>
      </c>
      <c r="AF6772" s="60" t="str">
        <f>IF(ISERROR(MATCH([3]!Quota_Std_2022_23[[#This Row], [Quota Type]],[3]Sheet1!$AO$2:$AO$12,0)),"0", "1")</f>
        <v>0</v>
      </c>
      <c r="AG6772" s="60" t="str">
        <f>IF(ISERROR(MATCH(#REF!,$BA$2:$BA$8,0)),"0", "1")</f>
        <v>0</v>
      </c>
      <c r="AH6772" s="60" t="str">
        <f>IF(ISERROR(MATCH(Passout2023[[#This Row], [Nationality Pakistani/ Foreign]],$D$3:$D$4,0)),"0", "1")</f>
        <v>0</v>
      </c>
    </row>
    <row r="6773">
      <c r="Y6773" s="60" t="str">
        <f>IF(ISERROR(MATCH(Passout2023[[#This Row], [Degree Duration (year)]],$M$3:$M$10,0)),"0", "1")</f>
        <v>0</v>
      </c>
      <c r="Z6773" s="60" t="str">
        <f>IF(ISERROR(MATCH(Passout2023[[#This Row], [Admission Type]],$F$3:$F$6,0)),"0", "1")</f>
        <v>0</v>
      </c>
      <c r="AA6773" s="60" t="str">
        <f>IF(ISERROR(MATCH(Passout2023[[#This Row], [Batch Start Year]],$L$3:$L$25,0)),"0", "1")</f>
        <v>0</v>
      </c>
      <c r="AB6773" s="60" t="str">
        <f>IF(ISERROR(MATCH(Passout2023[[#This Row], [Batch Start Semester]],$K$3:$K$6,0)),"0", "1")</f>
        <v>0</v>
      </c>
      <c r="AC6773" s="60" t="str">
        <f>IF(ISERROR(MATCH([3]!Quota_Std_2022_23[[#This Row], [SESSION_TYPE]],$AX$2:$AX$5,0)),"0", "1")</f>
        <v>0</v>
      </c>
      <c r="AD6773" s="60" t="str">
        <f>IF(ISERROR(MATCH(#REF!,#REF!,0)),"0", "1")</f>
        <v>0</v>
      </c>
      <c r="AE6773" s="60" t="str">
        <f>IF(ISERROR(MATCH([3]!Quota_Std_2022_23[[#This Row], [Gender]],$AN$2:$AN$4,0)),"0", "1")</f>
        <v>0</v>
      </c>
      <c r="AF6773" s="60" t="str">
        <f>IF(ISERROR(MATCH([3]!Quota_Std_2022_23[[#This Row], [Quota Type]],[3]Sheet1!$AO$2:$AO$12,0)),"0", "1")</f>
        <v>0</v>
      </c>
      <c r="AG6773" s="60" t="str">
        <f>IF(ISERROR(MATCH(#REF!,$BA$2:$BA$8,0)),"0", "1")</f>
        <v>0</v>
      </c>
      <c r="AH6773" s="60" t="str">
        <f>IF(ISERROR(MATCH(Passout2023[[#This Row], [Nationality Pakistani/ Foreign]],$D$3:$D$4,0)),"0", "1")</f>
        <v>0</v>
      </c>
    </row>
    <row r="6774">
      <c r="Y6774" s="60" t="str">
        <f>IF(ISERROR(MATCH(Passout2023[[#This Row], [Degree Duration (year)]],$M$3:$M$10,0)),"0", "1")</f>
        <v>0</v>
      </c>
      <c r="Z6774" s="60" t="str">
        <f>IF(ISERROR(MATCH(Passout2023[[#This Row], [Admission Type]],$F$3:$F$6,0)),"0", "1")</f>
        <v>0</v>
      </c>
      <c r="AA6774" s="60" t="str">
        <f>IF(ISERROR(MATCH(Passout2023[[#This Row], [Batch Start Year]],$L$3:$L$25,0)),"0", "1")</f>
        <v>0</v>
      </c>
      <c r="AB6774" s="60" t="str">
        <f>IF(ISERROR(MATCH(Passout2023[[#This Row], [Batch Start Semester]],$K$3:$K$6,0)),"0", "1")</f>
        <v>0</v>
      </c>
      <c r="AC6774" s="60" t="str">
        <f>IF(ISERROR(MATCH([3]!Quota_Std_2022_23[[#This Row], [SESSION_TYPE]],$AX$2:$AX$5,0)),"0", "1")</f>
        <v>0</v>
      </c>
      <c r="AD6774" s="60" t="str">
        <f>IF(ISERROR(MATCH(#REF!,#REF!,0)),"0", "1")</f>
        <v>0</v>
      </c>
      <c r="AE6774" s="60" t="str">
        <f>IF(ISERROR(MATCH([3]!Quota_Std_2022_23[[#This Row], [Gender]],$AN$2:$AN$4,0)),"0", "1")</f>
        <v>0</v>
      </c>
      <c r="AF6774" s="60" t="str">
        <f>IF(ISERROR(MATCH([3]!Quota_Std_2022_23[[#This Row], [Quota Type]],[3]Sheet1!$AO$2:$AO$12,0)),"0", "1")</f>
        <v>0</v>
      </c>
      <c r="AG6774" s="60" t="str">
        <f>IF(ISERROR(MATCH(#REF!,$BA$2:$BA$8,0)),"0", "1")</f>
        <v>0</v>
      </c>
      <c r="AH6774" s="60" t="str">
        <f>IF(ISERROR(MATCH(Passout2023[[#This Row], [Nationality Pakistani/ Foreign]],$D$3:$D$4,0)),"0", "1")</f>
        <v>0</v>
      </c>
    </row>
    <row r="6775">
      <c r="Y6775" s="60" t="str">
        <f>IF(ISERROR(MATCH(Passout2023[[#This Row], [Degree Duration (year)]],$M$3:$M$10,0)),"0", "1")</f>
        <v>0</v>
      </c>
      <c r="Z6775" s="60" t="str">
        <f>IF(ISERROR(MATCH(Passout2023[[#This Row], [Admission Type]],$F$3:$F$6,0)),"0", "1")</f>
        <v>0</v>
      </c>
      <c r="AA6775" s="60" t="str">
        <f>IF(ISERROR(MATCH(Passout2023[[#This Row], [Batch Start Year]],$L$3:$L$25,0)),"0", "1")</f>
        <v>0</v>
      </c>
      <c r="AB6775" s="60" t="str">
        <f>IF(ISERROR(MATCH(Passout2023[[#This Row], [Batch Start Semester]],$K$3:$K$6,0)),"0", "1")</f>
        <v>0</v>
      </c>
      <c r="AC6775" s="60" t="str">
        <f>IF(ISERROR(MATCH([3]!Quota_Std_2022_23[[#This Row], [SESSION_TYPE]],$AX$2:$AX$5,0)),"0", "1")</f>
        <v>0</v>
      </c>
      <c r="AD6775" s="60" t="str">
        <f>IF(ISERROR(MATCH(#REF!,#REF!,0)),"0", "1")</f>
        <v>0</v>
      </c>
      <c r="AE6775" s="60" t="str">
        <f>IF(ISERROR(MATCH([3]!Quota_Std_2022_23[[#This Row], [Gender]],$AN$2:$AN$4,0)),"0", "1")</f>
        <v>0</v>
      </c>
      <c r="AF6775" s="60" t="str">
        <f>IF(ISERROR(MATCH([3]!Quota_Std_2022_23[[#This Row], [Quota Type]],[3]Sheet1!$AO$2:$AO$12,0)),"0", "1")</f>
        <v>0</v>
      </c>
      <c r="AG6775" s="60" t="str">
        <f>IF(ISERROR(MATCH(#REF!,$BA$2:$BA$8,0)),"0", "1")</f>
        <v>0</v>
      </c>
      <c r="AH6775" s="60" t="str">
        <f>IF(ISERROR(MATCH(Passout2023[[#This Row], [Nationality Pakistani/ Foreign]],$D$3:$D$4,0)),"0", "1")</f>
        <v>0</v>
      </c>
    </row>
    <row r="6776">
      <c r="Y6776" s="60" t="str">
        <f>IF(ISERROR(MATCH(Passout2023[[#This Row], [Degree Duration (year)]],$M$3:$M$10,0)),"0", "1")</f>
        <v>0</v>
      </c>
      <c r="Z6776" s="60" t="str">
        <f>IF(ISERROR(MATCH(Passout2023[[#This Row], [Admission Type]],$F$3:$F$6,0)),"0", "1")</f>
        <v>0</v>
      </c>
      <c r="AA6776" s="60" t="str">
        <f>IF(ISERROR(MATCH(Passout2023[[#This Row], [Batch Start Year]],$L$3:$L$25,0)),"0", "1")</f>
        <v>0</v>
      </c>
      <c r="AB6776" s="60" t="str">
        <f>IF(ISERROR(MATCH(Passout2023[[#This Row], [Batch Start Semester]],$K$3:$K$6,0)),"0", "1")</f>
        <v>0</v>
      </c>
      <c r="AC6776" s="60" t="str">
        <f>IF(ISERROR(MATCH([3]!Quota_Std_2022_23[[#This Row], [SESSION_TYPE]],$AX$2:$AX$5,0)),"0", "1")</f>
        <v>0</v>
      </c>
      <c r="AD6776" s="60" t="str">
        <f>IF(ISERROR(MATCH(#REF!,#REF!,0)),"0", "1")</f>
        <v>0</v>
      </c>
      <c r="AE6776" s="60" t="str">
        <f>IF(ISERROR(MATCH([3]!Quota_Std_2022_23[[#This Row], [Gender]],$AN$2:$AN$4,0)),"0", "1")</f>
        <v>0</v>
      </c>
      <c r="AF6776" s="60" t="str">
        <f>IF(ISERROR(MATCH([3]!Quota_Std_2022_23[[#This Row], [Quota Type]],[3]Sheet1!$AO$2:$AO$12,0)),"0", "1")</f>
        <v>0</v>
      </c>
      <c r="AG6776" s="60" t="str">
        <f>IF(ISERROR(MATCH(#REF!,$BA$2:$BA$8,0)),"0", "1")</f>
        <v>0</v>
      </c>
      <c r="AH6776" s="60" t="str">
        <f>IF(ISERROR(MATCH(Passout2023[[#This Row], [Nationality Pakistani/ Foreign]],$D$3:$D$4,0)),"0", "1")</f>
        <v>0</v>
      </c>
    </row>
    <row r="6777">
      <c r="Y6777" s="60" t="str">
        <f>IF(ISERROR(MATCH(Passout2023[[#This Row], [Degree Duration (year)]],$M$3:$M$10,0)),"0", "1")</f>
        <v>0</v>
      </c>
      <c r="Z6777" s="60" t="str">
        <f>IF(ISERROR(MATCH(Passout2023[[#This Row], [Admission Type]],$F$3:$F$6,0)),"0", "1")</f>
        <v>0</v>
      </c>
      <c r="AA6777" s="60" t="str">
        <f>IF(ISERROR(MATCH(Passout2023[[#This Row], [Batch Start Year]],$L$3:$L$25,0)),"0", "1")</f>
        <v>0</v>
      </c>
      <c r="AB6777" s="60" t="str">
        <f>IF(ISERROR(MATCH(Passout2023[[#This Row], [Batch Start Semester]],$K$3:$K$6,0)),"0", "1")</f>
        <v>0</v>
      </c>
      <c r="AC6777" s="60" t="str">
        <f>IF(ISERROR(MATCH([3]!Quota_Std_2022_23[[#This Row], [SESSION_TYPE]],$AX$2:$AX$5,0)),"0", "1")</f>
        <v>0</v>
      </c>
      <c r="AD6777" s="60" t="str">
        <f>IF(ISERROR(MATCH(#REF!,#REF!,0)),"0", "1")</f>
        <v>0</v>
      </c>
      <c r="AE6777" s="60" t="str">
        <f>IF(ISERROR(MATCH([3]!Quota_Std_2022_23[[#This Row], [Gender]],$AN$2:$AN$4,0)),"0", "1")</f>
        <v>0</v>
      </c>
      <c r="AF6777" s="60" t="str">
        <f>IF(ISERROR(MATCH([3]!Quota_Std_2022_23[[#This Row], [Quota Type]],[3]Sheet1!$AO$2:$AO$12,0)),"0", "1")</f>
        <v>0</v>
      </c>
      <c r="AG6777" s="60" t="str">
        <f>IF(ISERROR(MATCH(#REF!,$BA$2:$BA$8,0)),"0", "1")</f>
        <v>0</v>
      </c>
      <c r="AH6777" s="60" t="str">
        <f>IF(ISERROR(MATCH(Passout2023[[#This Row], [Nationality Pakistani/ Foreign]],$D$3:$D$4,0)),"0", "1")</f>
        <v>0</v>
      </c>
    </row>
    <row r="6778">
      <c r="Y6778" s="60" t="str">
        <f>IF(ISERROR(MATCH(Passout2023[[#This Row], [Degree Duration (year)]],$M$3:$M$10,0)),"0", "1")</f>
        <v>0</v>
      </c>
      <c r="Z6778" s="60" t="str">
        <f>IF(ISERROR(MATCH(Passout2023[[#This Row], [Admission Type]],$F$3:$F$6,0)),"0", "1")</f>
        <v>0</v>
      </c>
      <c r="AA6778" s="60" t="str">
        <f>IF(ISERROR(MATCH(Passout2023[[#This Row], [Batch Start Year]],$L$3:$L$25,0)),"0", "1")</f>
        <v>0</v>
      </c>
      <c r="AB6778" s="60" t="str">
        <f>IF(ISERROR(MATCH(Passout2023[[#This Row], [Batch Start Semester]],$K$3:$K$6,0)),"0", "1")</f>
        <v>0</v>
      </c>
      <c r="AC6778" s="60" t="str">
        <f>IF(ISERROR(MATCH([3]!Quota_Std_2022_23[[#This Row], [SESSION_TYPE]],$AX$2:$AX$5,0)),"0", "1")</f>
        <v>0</v>
      </c>
      <c r="AD6778" s="60" t="str">
        <f>IF(ISERROR(MATCH(#REF!,#REF!,0)),"0", "1")</f>
        <v>0</v>
      </c>
      <c r="AE6778" s="60" t="str">
        <f>IF(ISERROR(MATCH([3]!Quota_Std_2022_23[[#This Row], [Gender]],$AN$2:$AN$4,0)),"0", "1")</f>
        <v>0</v>
      </c>
      <c r="AF6778" s="60" t="str">
        <f>IF(ISERROR(MATCH([3]!Quota_Std_2022_23[[#This Row], [Quota Type]],[3]Sheet1!$AO$2:$AO$12,0)),"0", "1")</f>
        <v>0</v>
      </c>
      <c r="AG6778" s="60" t="str">
        <f>IF(ISERROR(MATCH(#REF!,$BA$2:$BA$8,0)),"0", "1")</f>
        <v>0</v>
      </c>
      <c r="AH6778" s="60" t="str">
        <f>IF(ISERROR(MATCH(Passout2023[[#This Row], [Nationality Pakistani/ Foreign]],$D$3:$D$4,0)),"0", "1")</f>
        <v>0</v>
      </c>
    </row>
    <row r="6779">
      <c r="Y6779" s="60" t="str">
        <f>IF(ISERROR(MATCH(Passout2023[[#This Row], [Degree Duration (year)]],$M$3:$M$10,0)),"0", "1")</f>
        <v>0</v>
      </c>
      <c r="Z6779" s="60" t="str">
        <f>IF(ISERROR(MATCH(Passout2023[[#This Row], [Admission Type]],$F$3:$F$6,0)),"0", "1")</f>
        <v>0</v>
      </c>
      <c r="AA6779" s="60" t="str">
        <f>IF(ISERROR(MATCH(Passout2023[[#This Row], [Batch Start Year]],$L$3:$L$25,0)),"0", "1")</f>
        <v>0</v>
      </c>
      <c r="AB6779" s="60" t="str">
        <f>IF(ISERROR(MATCH(Passout2023[[#This Row], [Batch Start Semester]],$K$3:$K$6,0)),"0", "1")</f>
        <v>0</v>
      </c>
      <c r="AC6779" s="60" t="str">
        <f>IF(ISERROR(MATCH([3]!Quota_Std_2022_23[[#This Row], [SESSION_TYPE]],$AX$2:$AX$5,0)),"0", "1")</f>
        <v>0</v>
      </c>
      <c r="AD6779" s="60" t="str">
        <f>IF(ISERROR(MATCH(#REF!,#REF!,0)),"0", "1")</f>
        <v>0</v>
      </c>
      <c r="AE6779" s="60" t="str">
        <f>IF(ISERROR(MATCH([3]!Quota_Std_2022_23[[#This Row], [Gender]],$AN$2:$AN$4,0)),"0", "1")</f>
        <v>0</v>
      </c>
      <c r="AF6779" s="60" t="str">
        <f>IF(ISERROR(MATCH([3]!Quota_Std_2022_23[[#This Row], [Quota Type]],[3]Sheet1!$AO$2:$AO$12,0)),"0", "1")</f>
        <v>0</v>
      </c>
      <c r="AG6779" s="60" t="str">
        <f>IF(ISERROR(MATCH(#REF!,$BA$2:$BA$8,0)),"0", "1")</f>
        <v>0</v>
      </c>
      <c r="AH6779" s="60" t="str">
        <f>IF(ISERROR(MATCH(Passout2023[[#This Row], [Nationality Pakistani/ Foreign]],$D$3:$D$4,0)),"0", "1")</f>
        <v>0</v>
      </c>
    </row>
    <row r="6780">
      <c r="Y6780" s="60" t="str">
        <f>IF(ISERROR(MATCH(Passout2023[[#This Row], [Degree Duration (year)]],$M$3:$M$10,0)),"0", "1")</f>
        <v>0</v>
      </c>
      <c r="Z6780" s="60" t="str">
        <f>IF(ISERROR(MATCH(Passout2023[[#This Row], [Admission Type]],$F$3:$F$6,0)),"0", "1")</f>
        <v>0</v>
      </c>
      <c r="AA6780" s="60" t="str">
        <f>IF(ISERROR(MATCH(Passout2023[[#This Row], [Batch Start Year]],$L$3:$L$25,0)),"0", "1")</f>
        <v>0</v>
      </c>
      <c r="AB6780" s="60" t="str">
        <f>IF(ISERROR(MATCH(Passout2023[[#This Row], [Batch Start Semester]],$K$3:$K$6,0)),"0", "1")</f>
        <v>0</v>
      </c>
      <c r="AC6780" s="60" t="str">
        <f>IF(ISERROR(MATCH([3]!Quota_Std_2022_23[[#This Row], [SESSION_TYPE]],$AX$2:$AX$5,0)),"0", "1")</f>
        <v>0</v>
      </c>
      <c r="AD6780" s="60" t="str">
        <f>IF(ISERROR(MATCH(#REF!,#REF!,0)),"0", "1")</f>
        <v>0</v>
      </c>
      <c r="AE6780" s="60" t="str">
        <f>IF(ISERROR(MATCH([3]!Quota_Std_2022_23[[#This Row], [Gender]],$AN$2:$AN$4,0)),"0", "1")</f>
        <v>0</v>
      </c>
      <c r="AF6780" s="60" t="str">
        <f>IF(ISERROR(MATCH([3]!Quota_Std_2022_23[[#This Row], [Quota Type]],[3]Sheet1!$AO$2:$AO$12,0)),"0", "1")</f>
        <v>0</v>
      </c>
      <c r="AG6780" s="60" t="str">
        <f>IF(ISERROR(MATCH(#REF!,$BA$2:$BA$8,0)),"0", "1")</f>
        <v>0</v>
      </c>
      <c r="AH6780" s="60" t="str">
        <f>IF(ISERROR(MATCH(Passout2023[[#This Row], [Nationality Pakistani/ Foreign]],$D$3:$D$4,0)),"0", "1")</f>
        <v>0</v>
      </c>
    </row>
    <row r="6781">
      <c r="Y6781" s="60" t="str">
        <f>IF(ISERROR(MATCH(Passout2023[[#This Row], [Degree Duration (year)]],$M$3:$M$10,0)),"0", "1")</f>
        <v>0</v>
      </c>
      <c r="Z6781" s="60" t="str">
        <f>IF(ISERROR(MATCH(Passout2023[[#This Row], [Admission Type]],$F$3:$F$6,0)),"0", "1")</f>
        <v>0</v>
      </c>
      <c r="AA6781" s="60" t="str">
        <f>IF(ISERROR(MATCH(Passout2023[[#This Row], [Batch Start Year]],$L$3:$L$25,0)),"0", "1")</f>
        <v>0</v>
      </c>
      <c r="AB6781" s="60" t="str">
        <f>IF(ISERROR(MATCH(Passout2023[[#This Row], [Batch Start Semester]],$K$3:$K$6,0)),"0", "1")</f>
        <v>0</v>
      </c>
      <c r="AC6781" s="60" t="str">
        <f>IF(ISERROR(MATCH([3]!Quota_Std_2022_23[[#This Row], [SESSION_TYPE]],$AX$2:$AX$5,0)),"0", "1")</f>
        <v>0</v>
      </c>
      <c r="AD6781" s="60" t="str">
        <f>IF(ISERROR(MATCH(#REF!,#REF!,0)),"0", "1")</f>
        <v>0</v>
      </c>
      <c r="AE6781" s="60" t="str">
        <f>IF(ISERROR(MATCH([3]!Quota_Std_2022_23[[#This Row], [Gender]],$AN$2:$AN$4,0)),"0", "1")</f>
        <v>0</v>
      </c>
      <c r="AF6781" s="60" t="str">
        <f>IF(ISERROR(MATCH([3]!Quota_Std_2022_23[[#This Row], [Quota Type]],[3]Sheet1!$AO$2:$AO$12,0)),"0", "1")</f>
        <v>0</v>
      </c>
      <c r="AG6781" s="60" t="str">
        <f>IF(ISERROR(MATCH(#REF!,$BA$2:$BA$8,0)),"0", "1")</f>
        <v>0</v>
      </c>
      <c r="AH6781" s="60" t="str">
        <f>IF(ISERROR(MATCH(Passout2023[[#This Row], [Nationality Pakistani/ Foreign]],$D$3:$D$4,0)),"0", "1")</f>
        <v>0</v>
      </c>
    </row>
    <row r="6782">
      <c r="Y6782" s="60" t="str">
        <f>IF(ISERROR(MATCH(Passout2023[[#This Row], [Degree Duration (year)]],$M$3:$M$10,0)),"0", "1")</f>
        <v>0</v>
      </c>
      <c r="Z6782" s="60" t="str">
        <f>IF(ISERROR(MATCH(Passout2023[[#This Row], [Admission Type]],$F$3:$F$6,0)),"0", "1")</f>
        <v>0</v>
      </c>
      <c r="AA6782" s="60" t="str">
        <f>IF(ISERROR(MATCH(Passout2023[[#This Row], [Batch Start Year]],$L$3:$L$25,0)),"0", "1")</f>
        <v>0</v>
      </c>
      <c r="AB6782" s="60" t="str">
        <f>IF(ISERROR(MATCH(Passout2023[[#This Row], [Batch Start Semester]],$K$3:$K$6,0)),"0", "1")</f>
        <v>0</v>
      </c>
      <c r="AC6782" s="60" t="str">
        <f>IF(ISERROR(MATCH([3]!Quota_Std_2022_23[[#This Row], [SESSION_TYPE]],$AX$2:$AX$5,0)),"0", "1")</f>
        <v>0</v>
      </c>
      <c r="AD6782" s="60" t="str">
        <f>IF(ISERROR(MATCH(#REF!,#REF!,0)),"0", "1")</f>
        <v>0</v>
      </c>
      <c r="AE6782" s="60" t="str">
        <f>IF(ISERROR(MATCH([3]!Quota_Std_2022_23[[#This Row], [Gender]],$AN$2:$AN$4,0)),"0", "1")</f>
        <v>0</v>
      </c>
      <c r="AF6782" s="60" t="str">
        <f>IF(ISERROR(MATCH([3]!Quota_Std_2022_23[[#This Row], [Quota Type]],[3]Sheet1!$AO$2:$AO$12,0)),"0", "1")</f>
        <v>0</v>
      </c>
      <c r="AG6782" s="60" t="str">
        <f>IF(ISERROR(MATCH(#REF!,$BA$2:$BA$8,0)),"0", "1")</f>
        <v>0</v>
      </c>
      <c r="AH6782" s="60" t="str">
        <f>IF(ISERROR(MATCH(Passout2023[[#This Row], [Nationality Pakistani/ Foreign]],$D$3:$D$4,0)),"0", "1")</f>
        <v>0</v>
      </c>
    </row>
    <row r="6783">
      <c r="Y6783" s="60" t="str">
        <f>IF(ISERROR(MATCH(Passout2023[[#This Row], [Degree Duration (year)]],$M$3:$M$10,0)),"0", "1")</f>
        <v>0</v>
      </c>
      <c r="Z6783" s="60" t="str">
        <f>IF(ISERROR(MATCH(Passout2023[[#This Row], [Admission Type]],$F$3:$F$6,0)),"0", "1")</f>
        <v>0</v>
      </c>
      <c r="AA6783" s="60" t="str">
        <f>IF(ISERROR(MATCH(Passout2023[[#This Row], [Batch Start Year]],$L$3:$L$25,0)),"0", "1")</f>
        <v>0</v>
      </c>
      <c r="AB6783" s="60" t="str">
        <f>IF(ISERROR(MATCH(Passout2023[[#This Row], [Batch Start Semester]],$K$3:$K$6,0)),"0", "1")</f>
        <v>0</v>
      </c>
      <c r="AC6783" s="60" t="str">
        <f>IF(ISERROR(MATCH([3]!Quota_Std_2022_23[[#This Row], [SESSION_TYPE]],$AX$2:$AX$5,0)),"0", "1")</f>
        <v>0</v>
      </c>
      <c r="AD6783" s="60" t="str">
        <f>IF(ISERROR(MATCH(#REF!,#REF!,0)),"0", "1")</f>
        <v>0</v>
      </c>
      <c r="AE6783" s="60" t="str">
        <f>IF(ISERROR(MATCH([3]!Quota_Std_2022_23[[#This Row], [Gender]],$AN$2:$AN$4,0)),"0", "1")</f>
        <v>0</v>
      </c>
      <c r="AF6783" s="60" t="str">
        <f>IF(ISERROR(MATCH([3]!Quota_Std_2022_23[[#This Row], [Quota Type]],[3]Sheet1!$AO$2:$AO$12,0)),"0", "1")</f>
        <v>0</v>
      </c>
      <c r="AG6783" s="60" t="str">
        <f>IF(ISERROR(MATCH(#REF!,$BA$2:$BA$8,0)),"0", "1")</f>
        <v>0</v>
      </c>
      <c r="AH6783" s="60" t="str">
        <f>IF(ISERROR(MATCH(Passout2023[[#This Row], [Nationality Pakistani/ Foreign]],$D$3:$D$4,0)),"0", "1")</f>
        <v>0</v>
      </c>
    </row>
    <row r="6784">
      <c r="Y6784" s="60" t="str">
        <f>IF(ISERROR(MATCH(Passout2023[[#This Row], [Degree Duration (year)]],$M$3:$M$10,0)),"0", "1")</f>
        <v>0</v>
      </c>
      <c r="Z6784" s="60" t="str">
        <f>IF(ISERROR(MATCH(Passout2023[[#This Row], [Admission Type]],$F$3:$F$6,0)),"0", "1")</f>
        <v>0</v>
      </c>
      <c r="AA6784" s="60" t="str">
        <f>IF(ISERROR(MATCH(Passout2023[[#This Row], [Batch Start Year]],$L$3:$L$25,0)),"0", "1")</f>
        <v>0</v>
      </c>
      <c r="AB6784" s="60" t="str">
        <f>IF(ISERROR(MATCH(Passout2023[[#This Row], [Batch Start Semester]],$K$3:$K$6,0)),"0", "1")</f>
        <v>0</v>
      </c>
      <c r="AC6784" s="60" t="str">
        <f>IF(ISERROR(MATCH([3]!Quota_Std_2022_23[[#This Row], [SESSION_TYPE]],$AX$2:$AX$5,0)),"0", "1")</f>
        <v>0</v>
      </c>
      <c r="AD6784" s="60" t="str">
        <f>IF(ISERROR(MATCH(#REF!,#REF!,0)),"0", "1")</f>
        <v>0</v>
      </c>
      <c r="AE6784" s="60" t="str">
        <f>IF(ISERROR(MATCH([3]!Quota_Std_2022_23[[#This Row], [Gender]],$AN$2:$AN$4,0)),"0", "1")</f>
        <v>0</v>
      </c>
      <c r="AF6784" s="60" t="str">
        <f>IF(ISERROR(MATCH([3]!Quota_Std_2022_23[[#This Row], [Quota Type]],[3]Sheet1!$AO$2:$AO$12,0)),"0", "1")</f>
        <v>0</v>
      </c>
      <c r="AG6784" s="60" t="str">
        <f>IF(ISERROR(MATCH(#REF!,$BA$2:$BA$8,0)),"0", "1")</f>
        <v>0</v>
      </c>
      <c r="AH6784" s="60" t="str">
        <f>IF(ISERROR(MATCH(Passout2023[[#This Row], [Nationality Pakistani/ Foreign]],$D$3:$D$4,0)),"0", "1")</f>
        <v>0</v>
      </c>
    </row>
    <row r="6785">
      <c r="Y6785" s="60" t="str">
        <f>IF(ISERROR(MATCH(Passout2023[[#This Row], [Degree Duration (year)]],$M$3:$M$10,0)),"0", "1")</f>
        <v>0</v>
      </c>
      <c r="Z6785" s="60" t="str">
        <f>IF(ISERROR(MATCH(Passout2023[[#This Row], [Admission Type]],$F$3:$F$6,0)),"0", "1")</f>
        <v>0</v>
      </c>
      <c r="AA6785" s="60" t="str">
        <f>IF(ISERROR(MATCH(Passout2023[[#This Row], [Batch Start Year]],$L$3:$L$25,0)),"0", "1")</f>
        <v>0</v>
      </c>
      <c r="AB6785" s="60" t="str">
        <f>IF(ISERROR(MATCH(Passout2023[[#This Row], [Batch Start Semester]],$K$3:$K$6,0)),"0", "1")</f>
        <v>0</v>
      </c>
      <c r="AC6785" s="60" t="str">
        <f>IF(ISERROR(MATCH([3]!Quota_Std_2022_23[[#This Row], [SESSION_TYPE]],$AX$2:$AX$5,0)),"0", "1")</f>
        <v>0</v>
      </c>
      <c r="AD6785" s="60" t="str">
        <f>IF(ISERROR(MATCH(#REF!,#REF!,0)),"0", "1")</f>
        <v>0</v>
      </c>
      <c r="AE6785" s="60" t="str">
        <f>IF(ISERROR(MATCH([3]!Quota_Std_2022_23[[#This Row], [Gender]],$AN$2:$AN$4,0)),"0", "1")</f>
        <v>0</v>
      </c>
      <c r="AF6785" s="60" t="str">
        <f>IF(ISERROR(MATCH([3]!Quota_Std_2022_23[[#This Row], [Quota Type]],[3]Sheet1!$AO$2:$AO$12,0)),"0", "1")</f>
        <v>0</v>
      </c>
      <c r="AG6785" s="60" t="str">
        <f>IF(ISERROR(MATCH(#REF!,$BA$2:$BA$8,0)),"0", "1")</f>
        <v>0</v>
      </c>
      <c r="AH6785" s="60" t="str">
        <f>IF(ISERROR(MATCH(Passout2023[[#This Row], [Nationality Pakistani/ Foreign]],$D$3:$D$4,0)),"0", "1")</f>
        <v>0</v>
      </c>
    </row>
    <row r="6786">
      <c r="Y6786" s="60" t="str">
        <f>IF(ISERROR(MATCH(Passout2023[[#This Row], [Degree Duration (year)]],$M$3:$M$10,0)),"0", "1")</f>
        <v>0</v>
      </c>
      <c r="Z6786" s="60" t="str">
        <f>IF(ISERROR(MATCH(Passout2023[[#This Row], [Admission Type]],$F$3:$F$6,0)),"0", "1")</f>
        <v>0</v>
      </c>
      <c r="AA6786" s="60" t="str">
        <f>IF(ISERROR(MATCH(Passout2023[[#This Row], [Batch Start Year]],$L$3:$L$25,0)),"0", "1")</f>
        <v>0</v>
      </c>
      <c r="AB6786" s="60" t="str">
        <f>IF(ISERROR(MATCH(Passout2023[[#This Row], [Batch Start Semester]],$K$3:$K$6,0)),"0", "1")</f>
        <v>0</v>
      </c>
      <c r="AC6786" s="60" t="str">
        <f>IF(ISERROR(MATCH([3]!Quota_Std_2022_23[[#This Row], [SESSION_TYPE]],$AX$2:$AX$5,0)),"0", "1")</f>
        <v>0</v>
      </c>
      <c r="AD6786" s="60" t="str">
        <f>IF(ISERROR(MATCH(#REF!,#REF!,0)),"0", "1")</f>
        <v>0</v>
      </c>
      <c r="AE6786" s="60" t="str">
        <f>IF(ISERROR(MATCH([3]!Quota_Std_2022_23[[#This Row], [Gender]],$AN$2:$AN$4,0)),"0", "1")</f>
        <v>0</v>
      </c>
      <c r="AF6786" s="60" t="str">
        <f>IF(ISERROR(MATCH([3]!Quota_Std_2022_23[[#This Row], [Quota Type]],[3]Sheet1!$AO$2:$AO$12,0)),"0", "1")</f>
        <v>0</v>
      </c>
      <c r="AG6786" s="60" t="str">
        <f>IF(ISERROR(MATCH(#REF!,$BA$2:$BA$8,0)),"0", "1")</f>
        <v>0</v>
      </c>
      <c r="AH6786" s="60" t="str">
        <f>IF(ISERROR(MATCH(Passout2023[[#This Row], [Nationality Pakistani/ Foreign]],$D$3:$D$4,0)),"0", "1")</f>
        <v>0</v>
      </c>
    </row>
    <row r="6787">
      <c r="Y6787" s="60" t="str">
        <f>IF(ISERROR(MATCH(Passout2023[[#This Row], [Degree Duration (year)]],$M$3:$M$10,0)),"0", "1")</f>
        <v>0</v>
      </c>
      <c r="Z6787" s="60" t="str">
        <f>IF(ISERROR(MATCH(Passout2023[[#This Row], [Admission Type]],$F$3:$F$6,0)),"0", "1")</f>
        <v>0</v>
      </c>
      <c r="AA6787" s="60" t="str">
        <f>IF(ISERROR(MATCH(Passout2023[[#This Row], [Batch Start Year]],$L$3:$L$25,0)),"0", "1")</f>
        <v>0</v>
      </c>
      <c r="AB6787" s="60" t="str">
        <f>IF(ISERROR(MATCH(Passout2023[[#This Row], [Batch Start Semester]],$K$3:$K$6,0)),"0", "1")</f>
        <v>0</v>
      </c>
      <c r="AC6787" s="60" t="str">
        <f>IF(ISERROR(MATCH([3]!Quota_Std_2022_23[[#This Row], [SESSION_TYPE]],$AX$2:$AX$5,0)),"0", "1")</f>
        <v>0</v>
      </c>
      <c r="AD6787" s="60" t="str">
        <f>IF(ISERROR(MATCH(#REF!,#REF!,0)),"0", "1")</f>
        <v>0</v>
      </c>
      <c r="AE6787" s="60" t="str">
        <f>IF(ISERROR(MATCH([3]!Quota_Std_2022_23[[#This Row], [Gender]],$AN$2:$AN$4,0)),"0", "1")</f>
        <v>0</v>
      </c>
      <c r="AF6787" s="60" t="str">
        <f>IF(ISERROR(MATCH([3]!Quota_Std_2022_23[[#This Row], [Quota Type]],[3]Sheet1!$AO$2:$AO$12,0)),"0", "1")</f>
        <v>0</v>
      </c>
      <c r="AG6787" s="60" t="str">
        <f>IF(ISERROR(MATCH(#REF!,$BA$2:$BA$8,0)),"0", "1")</f>
        <v>0</v>
      </c>
      <c r="AH6787" s="60" t="str">
        <f>IF(ISERROR(MATCH(Passout2023[[#This Row], [Nationality Pakistani/ Foreign]],$D$3:$D$4,0)),"0", "1")</f>
        <v>0</v>
      </c>
    </row>
    <row r="6788">
      <c r="Y6788" s="60" t="str">
        <f>IF(ISERROR(MATCH(Passout2023[[#This Row], [Degree Duration (year)]],$M$3:$M$10,0)),"0", "1")</f>
        <v>0</v>
      </c>
      <c r="Z6788" s="60" t="str">
        <f>IF(ISERROR(MATCH(Passout2023[[#This Row], [Admission Type]],$F$3:$F$6,0)),"0", "1")</f>
        <v>0</v>
      </c>
      <c r="AA6788" s="60" t="str">
        <f>IF(ISERROR(MATCH(Passout2023[[#This Row], [Batch Start Year]],$L$3:$L$25,0)),"0", "1")</f>
        <v>0</v>
      </c>
      <c r="AB6788" s="60" t="str">
        <f>IF(ISERROR(MATCH(Passout2023[[#This Row], [Batch Start Semester]],$K$3:$K$6,0)),"0", "1")</f>
        <v>0</v>
      </c>
      <c r="AC6788" s="60" t="str">
        <f>IF(ISERROR(MATCH([3]!Quota_Std_2022_23[[#This Row], [SESSION_TYPE]],$AX$2:$AX$5,0)),"0", "1")</f>
        <v>0</v>
      </c>
      <c r="AD6788" s="60" t="str">
        <f>IF(ISERROR(MATCH(#REF!,#REF!,0)),"0", "1")</f>
        <v>0</v>
      </c>
      <c r="AE6788" s="60" t="str">
        <f>IF(ISERROR(MATCH([3]!Quota_Std_2022_23[[#This Row], [Gender]],$AN$2:$AN$4,0)),"0", "1")</f>
        <v>0</v>
      </c>
      <c r="AF6788" s="60" t="str">
        <f>IF(ISERROR(MATCH([3]!Quota_Std_2022_23[[#This Row], [Quota Type]],[3]Sheet1!$AO$2:$AO$12,0)),"0", "1")</f>
        <v>0</v>
      </c>
      <c r="AG6788" s="60" t="str">
        <f>IF(ISERROR(MATCH(#REF!,$BA$2:$BA$8,0)),"0", "1")</f>
        <v>0</v>
      </c>
      <c r="AH6788" s="60" t="str">
        <f>IF(ISERROR(MATCH(Passout2023[[#This Row], [Nationality Pakistani/ Foreign]],$D$3:$D$4,0)),"0", "1")</f>
        <v>0</v>
      </c>
    </row>
    <row r="6789">
      <c r="Y6789" s="60" t="str">
        <f>IF(ISERROR(MATCH(Passout2023[[#This Row], [Degree Duration (year)]],$M$3:$M$10,0)),"0", "1")</f>
        <v>0</v>
      </c>
      <c r="Z6789" s="60" t="str">
        <f>IF(ISERROR(MATCH(Passout2023[[#This Row], [Admission Type]],$F$3:$F$6,0)),"0", "1")</f>
        <v>0</v>
      </c>
      <c r="AA6789" s="60" t="str">
        <f>IF(ISERROR(MATCH(Passout2023[[#This Row], [Batch Start Year]],$L$3:$L$25,0)),"0", "1")</f>
        <v>0</v>
      </c>
      <c r="AB6789" s="60" t="str">
        <f>IF(ISERROR(MATCH(Passout2023[[#This Row], [Batch Start Semester]],$K$3:$K$6,0)),"0", "1")</f>
        <v>0</v>
      </c>
      <c r="AC6789" s="60" t="str">
        <f>IF(ISERROR(MATCH([3]!Quota_Std_2022_23[[#This Row], [SESSION_TYPE]],$AX$2:$AX$5,0)),"0", "1")</f>
        <v>0</v>
      </c>
      <c r="AD6789" s="60" t="str">
        <f>IF(ISERROR(MATCH(#REF!,#REF!,0)),"0", "1")</f>
        <v>0</v>
      </c>
      <c r="AE6789" s="60" t="str">
        <f>IF(ISERROR(MATCH([3]!Quota_Std_2022_23[[#This Row], [Gender]],$AN$2:$AN$4,0)),"0", "1")</f>
        <v>0</v>
      </c>
      <c r="AF6789" s="60" t="str">
        <f>IF(ISERROR(MATCH([3]!Quota_Std_2022_23[[#This Row], [Quota Type]],[3]Sheet1!$AO$2:$AO$12,0)),"0", "1")</f>
        <v>0</v>
      </c>
      <c r="AG6789" s="60" t="str">
        <f>IF(ISERROR(MATCH(#REF!,$BA$2:$BA$8,0)),"0", "1")</f>
        <v>0</v>
      </c>
      <c r="AH6789" s="60" t="str">
        <f>IF(ISERROR(MATCH(Passout2023[[#This Row], [Nationality Pakistani/ Foreign]],$D$3:$D$4,0)),"0", "1")</f>
        <v>0</v>
      </c>
    </row>
    <row r="6790">
      <c r="Y6790" s="60" t="str">
        <f>IF(ISERROR(MATCH(Passout2023[[#This Row], [Degree Duration (year)]],$M$3:$M$10,0)),"0", "1")</f>
        <v>0</v>
      </c>
      <c r="Z6790" s="60" t="str">
        <f>IF(ISERROR(MATCH(Passout2023[[#This Row], [Admission Type]],$F$3:$F$6,0)),"0", "1")</f>
        <v>0</v>
      </c>
      <c r="AA6790" s="60" t="str">
        <f>IF(ISERROR(MATCH(Passout2023[[#This Row], [Batch Start Year]],$L$3:$L$25,0)),"0", "1")</f>
        <v>0</v>
      </c>
      <c r="AB6790" s="60" t="str">
        <f>IF(ISERROR(MATCH(Passout2023[[#This Row], [Batch Start Semester]],$K$3:$K$6,0)),"0", "1")</f>
        <v>0</v>
      </c>
      <c r="AC6790" s="60" t="str">
        <f>IF(ISERROR(MATCH([3]!Quota_Std_2022_23[[#This Row], [SESSION_TYPE]],$AX$2:$AX$5,0)),"0", "1")</f>
        <v>0</v>
      </c>
      <c r="AD6790" s="60" t="str">
        <f>IF(ISERROR(MATCH(#REF!,#REF!,0)),"0", "1")</f>
        <v>0</v>
      </c>
      <c r="AE6790" s="60" t="str">
        <f>IF(ISERROR(MATCH([3]!Quota_Std_2022_23[[#This Row], [Gender]],$AN$2:$AN$4,0)),"0", "1")</f>
        <v>0</v>
      </c>
      <c r="AF6790" s="60" t="str">
        <f>IF(ISERROR(MATCH([3]!Quota_Std_2022_23[[#This Row], [Quota Type]],[3]Sheet1!$AO$2:$AO$12,0)),"0", "1")</f>
        <v>0</v>
      </c>
      <c r="AG6790" s="60" t="str">
        <f>IF(ISERROR(MATCH(#REF!,$BA$2:$BA$8,0)),"0", "1")</f>
        <v>0</v>
      </c>
      <c r="AH6790" s="60" t="str">
        <f>IF(ISERROR(MATCH(Passout2023[[#This Row], [Nationality Pakistani/ Foreign]],$D$3:$D$4,0)),"0", "1")</f>
        <v>0</v>
      </c>
    </row>
    <row r="6791">
      <c r="Y6791" s="60" t="str">
        <f>IF(ISERROR(MATCH(Passout2023[[#This Row], [Degree Duration (year)]],$M$3:$M$10,0)),"0", "1")</f>
        <v>0</v>
      </c>
      <c r="Z6791" s="60" t="str">
        <f>IF(ISERROR(MATCH(Passout2023[[#This Row], [Admission Type]],$F$3:$F$6,0)),"0", "1")</f>
        <v>0</v>
      </c>
      <c r="AA6791" s="60" t="str">
        <f>IF(ISERROR(MATCH(Passout2023[[#This Row], [Batch Start Year]],$L$3:$L$25,0)),"0", "1")</f>
        <v>0</v>
      </c>
      <c r="AB6791" s="60" t="str">
        <f>IF(ISERROR(MATCH(Passout2023[[#This Row], [Batch Start Semester]],$K$3:$K$6,0)),"0", "1")</f>
        <v>0</v>
      </c>
      <c r="AC6791" s="60" t="str">
        <f>IF(ISERROR(MATCH([3]!Quota_Std_2022_23[[#This Row], [SESSION_TYPE]],$AX$2:$AX$5,0)),"0", "1")</f>
        <v>0</v>
      </c>
      <c r="AD6791" s="60" t="str">
        <f>IF(ISERROR(MATCH(#REF!,#REF!,0)),"0", "1")</f>
        <v>0</v>
      </c>
      <c r="AE6791" s="60" t="str">
        <f>IF(ISERROR(MATCH([3]!Quota_Std_2022_23[[#This Row], [Gender]],$AN$2:$AN$4,0)),"0", "1")</f>
        <v>0</v>
      </c>
      <c r="AF6791" s="60" t="str">
        <f>IF(ISERROR(MATCH([3]!Quota_Std_2022_23[[#This Row], [Quota Type]],[3]Sheet1!$AO$2:$AO$12,0)),"0", "1")</f>
        <v>0</v>
      </c>
      <c r="AG6791" s="60" t="str">
        <f>IF(ISERROR(MATCH(#REF!,$BA$2:$BA$8,0)),"0", "1")</f>
        <v>0</v>
      </c>
      <c r="AH6791" s="60" t="str">
        <f>IF(ISERROR(MATCH(Passout2023[[#This Row], [Nationality Pakistani/ Foreign]],$D$3:$D$4,0)),"0", "1")</f>
        <v>0</v>
      </c>
    </row>
    <row r="6792">
      <c r="Y6792" s="60" t="str">
        <f>IF(ISERROR(MATCH(Passout2023[[#This Row], [Degree Duration (year)]],$M$3:$M$10,0)),"0", "1")</f>
        <v>0</v>
      </c>
      <c r="Z6792" s="60" t="str">
        <f>IF(ISERROR(MATCH(Passout2023[[#This Row], [Admission Type]],$F$3:$F$6,0)),"0", "1")</f>
        <v>0</v>
      </c>
      <c r="AA6792" s="60" t="str">
        <f>IF(ISERROR(MATCH(Passout2023[[#This Row], [Batch Start Year]],$L$3:$L$25,0)),"0", "1")</f>
        <v>0</v>
      </c>
      <c r="AB6792" s="60" t="str">
        <f>IF(ISERROR(MATCH(Passout2023[[#This Row], [Batch Start Semester]],$K$3:$K$6,0)),"0", "1")</f>
        <v>0</v>
      </c>
      <c r="AC6792" s="60" t="str">
        <f>IF(ISERROR(MATCH([3]!Quota_Std_2022_23[[#This Row], [SESSION_TYPE]],$AX$2:$AX$5,0)),"0", "1")</f>
        <v>0</v>
      </c>
      <c r="AD6792" s="60" t="str">
        <f>IF(ISERROR(MATCH(#REF!,#REF!,0)),"0", "1")</f>
        <v>0</v>
      </c>
      <c r="AE6792" s="60" t="str">
        <f>IF(ISERROR(MATCH([3]!Quota_Std_2022_23[[#This Row], [Gender]],$AN$2:$AN$4,0)),"0", "1")</f>
        <v>0</v>
      </c>
      <c r="AF6792" s="60" t="str">
        <f>IF(ISERROR(MATCH([3]!Quota_Std_2022_23[[#This Row], [Quota Type]],[3]Sheet1!$AO$2:$AO$12,0)),"0", "1")</f>
        <v>0</v>
      </c>
      <c r="AG6792" s="60" t="str">
        <f>IF(ISERROR(MATCH(#REF!,$BA$2:$BA$8,0)),"0", "1")</f>
        <v>0</v>
      </c>
      <c r="AH6792" s="60" t="str">
        <f>IF(ISERROR(MATCH(Passout2023[[#This Row], [Nationality Pakistani/ Foreign]],$D$3:$D$4,0)),"0", "1")</f>
        <v>0</v>
      </c>
    </row>
    <row r="6793">
      <c r="Y6793" s="60" t="str">
        <f>IF(ISERROR(MATCH(Passout2023[[#This Row], [Degree Duration (year)]],$M$3:$M$10,0)),"0", "1")</f>
        <v>0</v>
      </c>
      <c r="Z6793" s="60" t="str">
        <f>IF(ISERROR(MATCH(Passout2023[[#This Row], [Admission Type]],$F$3:$F$6,0)),"0", "1")</f>
        <v>0</v>
      </c>
      <c r="AA6793" s="60" t="str">
        <f>IF(ISERROR(MATCH(Passout2023[[#This Row], [Batch Start Year]],$L$3:$L$25,0)),"0", "1")</f>
        <v>0</v>
      </c>
      <c r="AB6793" s="60" t="str">
        <f>IF(ISERROR(MATCH(Passout2023[[#This Row], [Batch Start Semester]],$K$3:$K$6,0)),"0", "1")</f>
        <v>0</v>
      </c>
      <c r="AC6793" s="60" t="str">
        <f>IF(ISERROR(MATCH([3]!Quota_Std_2022_23[[#This Row], [SESSION_TYPE]],$AX$2:$AX$5,0)),"0", "1")</f>
        <v>0</v>
      </c>
      <c r="AD6793" s="60" t="str">
        <f>IF(ISERROR(MATCH(#REF!,#REF!,0)),"0", "1")</f>
        <v>0</v>
      </c>
      <c r="AE6793" s="60" t="str">
        <f>IF(ISERROR(MATCH([3]!Quota_Std_2022_23[[#This Row], [Gender]],$AN$2:$AN$4,0)),"0", "1")</f>
        <v>0</v>
      </c>
      <c r="AF6793" s="60" t="str">
        <f>IF(ISERROR(MATCH([3]!Quota_Std_2022_23[[#This Row], [Quota Type]],[3]Sheet1!$AO$2:$AO$12,0)),"0", "1")</f>
        <v>0</v>
      </c>
      <c r="AG6793" s="60" t="str">
        <f>IF(ISERROR(MATCH(#REF!,$BA$2:$BA$8,0)),"0", "1")</f>
        <v>0</v>
      </c>
      <c r="AH6793" s="60" t="str">
        <f>IF(ISERROR(MATCH(Passout2023[[#This Row], [Nationality Pakistani/ Foreign]],$D$3:$D$4,0)),"0", "1")</f>
        <v>0</v>
      </c>
    </row>
    <row r="6794">
      <c r="Y6794" s="60" t="str">
        <f>IF(ISERROR(MATCH(Passout2023[[#This Row], [Degree Duration (year)]],$M$3:$M$10,0)),"0", "1")</f>
        <v>0</v>
      </c>
      <c r="Z6794" s="60" t="str">
        <f>IF(ISERROR(MATCH(Passout2023[[#This Row], [Admission Type]],$F$3:$F$6,0)),"0", "1")</f>
        <v>0</v>
      </c>
      <c r="AA6794" s="60" t="str">
        <f>IF(ISERROR(MATCH(Passout2023[[#This Row], [Batch Start Year]],$L$3:$L$25,0)),"0", "1")</f>
        <v>0</v>
      </c>
      <c r="AB6794" s="60" t="str">
        <f>IF(ISERROR(MATCH(Passout2023[[#This Row], [Batch Start Semester]],$K$3:$K$6,0)),"0", "1")</f>
        <v>0</v>
      </c>
      <c r="AC6794" s="60" t="str">
        <f>IF(ISERROR(MATCH([3]!Quota_Std_2022_23[[#This Row], [SESSION_TYPE]],$AX$2:$AX$5,0)),"0", "1")</f>
        <v>0</v>
      </c>
      <c r="AD6794" s="60" t="str">
        <f>IF(ISERROR(MATCH(#REF!,#REF!,0)),"0", "1")</f>
        <v>0</v>
      </c>
      <c r="AE6794" s="60" t="str">
        <f>IF(ISERROR(MATCH([3]!Quota_Std_2022_23[[#This Row], [Gender]],$AN$2:$AN$4,0)),"0", "1")</f>
        <v>0</v>
      </c>
      <c r="AF6794" s="60" t="str">
        <f>IF(ISERROR(MATCH([3]!Quota_Std_2022_23[[#This Row], [Quota Type]],[3]Sheet1!$AO$2:$AO$12,0)),"0", "1")</f>
        <v>0</v>
      </c>
      <c r="AG6794" s="60" t="str">
        <f>IF(ISERROR(MATCH(#REF!,$BA$2:$BA$8,0)),"0", "1")</f>
        <v>0</v>
      </c>
      <c r="AH6794" s="60" t="str">
        <f>IF(ISERROR(MATCH(Passout2023[[#This Row], [Nationality Pakistani/ Foreign]],$D$3:$D$4,0)),"0", "1")</f>
        <v>0</v>
      </c>
    </row>
    <row r="6795">
      <c r="Y6795" s="60" t="str">
        <f>IF(ISERROR(MATCH(Passout2023[[#This Row], [Degree Duration (year)]],$M$3:$M$10,0)),"0", "1")</f>
        <v>0</v>
      </c>
      <c r="Z6795" s="60" t="str">
        <f>IF(ISERROR(MATCH(Passout2023[[#This Row], [Admission Type]],$F$3:$F$6,0)),"0", "1")</f>
        <v>0</v>
      </c>
      <c r="AA6795" s="60" t="str">
        <f>IF(ISERROR(MATCH(Passout2023[[#This Row], [Batch Start Year]],$L$3:$L$25,0)),"0", "1")</f>
        <v>0</v>
      </c>
      <c r="AB6795" s="60" t="str">
        <f>IF(ISERROR(MATCH(Passout2023[[#This Row], [Batch Start Semester]],$K$3:$K$6,0)),"0", "1")</f>
        <v>0</v>
      </c>
      <c r="AC6795" s="60" t="str">
        <f>IF(ISERROR(MATCH([3]!Quota_Std_2022_23[[#This Row], [SESSION_TYPE]],$AX$2:$AX$5,0)),"0", "1")</f>
        <v>0</v>
      </c>
      <c r="AD6795" s="60" t="str">
        <f>IF(ISERROR(MATCH(#REF!,#REF!,0)),"0", "1")</f>
        <v>0</v>
      </c>
      <c r="AE6795" s="60" t="str">
        <f>IF(ISERROR(MATCH([3]!Quota_Std_2022_23[[#This Row], [Gender]],$AN$2:$AN$4,0)),"0", "1")</f>
        <v>0</v>
      </c>
      <c r="AF6795" s="60" t="str">
        <f>IF(ISERROR(MATCH([3]!Quota_Std_2022_23[[#This Row], [Quota Type]],[3]Sheet1!$AO$2:$AO$12,0)),"0", "1")</f>
        <v>0</v>
      </c>
      <c r="AG6795" s="60" t="str">
        <f>IF(ISERROR(MATCH(#REF!,$BA$2:$BA$8,0)),"0", "1")</f>
        <v>0</v>
      </c>
      <c r="AH6795" s="60" t="str">
        <f>IF(ISERROR(MATCH(Passout2023[[#This Row], [Nationality Pakistani/ Foreign]],$D$3:$D$4,0)),"0", "1")</f>
        <v>0</v>
      </c>
    </row>
    <row r="6796">
      <c r="Y6796" s="60" t="str">
        <f>IF(ISERROR(MATCH(Passout2023[[#This Row], [Degree Duration (year)]],$M$3:$M$10,0)),"0", "1")</f>
        <v>0</v>
      </c>
      <c r="Z6796" s="60" t="str">
        <f>IF(ISERROR(MATCH(Passout2023[[#This Row], [Admission Type]],$F$3:$F$6,0)),"0", "1")</f>
        <v>0</v>
      </c>
      <c r="AA6796" s="60" t="str">
        <f>IF(ISERROR(MATCH(Passout2023[[#This Row], [Batch Start Year]],$L$3:$L$25,0)),"0", "1")</f>
        <v>0</v>
      </c>
      <c r="AB6796" s="60" t="str">
        <f>IF(ISERROR(MATCH(Passout2023[[#This Row], [Batch Start Semester]],$K$3:$K$6,0)),"0", "1")</f>
        <v>0</v>
      </c>
      <c r="AC6796" s="60" t="str">
        <f>IF(ISERROR(MATCH([3]!Quota_Std_2022_23[[#This Row], [SESSION_TYPE]],$AX$2:$AX$5,0)),"0", "1")</f>
        <v>0</v>
      </c>
      <c r="AD6796" s="60" t="str">
        <f>IF(ISERROR(MATCH(#REF!,#REF!,0)),"0", "1")</f>
        <v>0</v>
      </c>
      <c r="AE6796" s="60" t="str">
        <f>IF(ISERROR(MATCH([3]!Quota_Std_2022_23[[#This Row], [Gender]],$AN$2:$AN$4,0)),"0", "1")</f>
        <v>0</v>
      </c>
      <c r="AF6796" s="60" t="str">
        <f>IF(ISERROR(MATCH([3]!Quota_Std_2022_23[[#This Row], [Quota Type]],[3]Sheet1!$AO$2:$AO$12,0)),"0", "1")</f>
        <v>0</v>
      </c>
      <c r="AG6796" s="60" t="str">
        <f>IF(ISERROR(MATCH(#REF!,$BA$2:$BA$8,0)),"0", "1")</f>
        <v>0</v>
      </c>
      <c r="AH6796" s="60" t="str">
        <f>IF(ISERROR(MATCH(Passout2023[[#This Row], [Nationality Pakistani/ Foreign]],$D$3:$D$4,0)),"0", "1")</f>
        <v>0</v>
      </c>
    </row>
    <row r="6797">
      <c r="Y6797" s="60" t="str">
        <f>IF(ISERROR(MATCH(Passout2023[[#This Row], [Degree Duration (year)]],$M$3:$M$10,0)),"0", "1")</f>
        <v>0</v>
      </c>
      <c r="Z6797" s="60" t="str">
        <f>IF(ISERROR(MATCH(Passout2023[[#This Row], [Admission Type]],$F$3:$F$6,0)),"0", "1")</f>
        <v>0</v>
      </c>
      <c r="AA6797" s="60" t="str">
        <f>IF(ISERROR(MATCH(Passout2023[[#This Row], [Batch Start Year]],$L$3:$L$25,0)),"0", "1")</f>
        <v>0</v>
      </c>
      <c r="AB6797" s="60" t="str">
        <f>IF(ISERROR(MATCH(Passout2023[[#This Row], [Batch Start Semester]],$K$3:$K$6,0)),"0", "1")</f>
        <v>0</v>
      </c>
      <c r="AC6797" s="60" t="str">
        <f>IF(ISERROR(MATCH([3]!Quota_Std_2022_23[[#This Row], [SESSION_TYPE]],$AX$2:$AX$5,0)),"0", "1")</f>
        <v>0</v>
      </c>
      <c r="AD6797" s="60" t="str">
        <f>IF(ISERROR(MATCH(#REF!,#REF!,0)),"0", "1")</f>
        <v>0</v>
      </c>
      <c r="AE6797" s="60" t="str">
        <f>IF(ISERROR(MATCH([3]!Quota_Std_2022_23[[#This Row], [Gender]],$AN$2:$AN$4,0)),"0", "1")</f>
        <v>0</v>
      </c>
      <c r="AF6797" s="60" t="str">
        <f>IF(ISERROR(MATCH([3]!Quota_Std_2022_23[[#This Row], [Quota Type]],[3]Sheet1!$AO$2:$AO$12,0)),"0", "1")</f>
        <v>0</v>
      </c>
      <c r="AG6797" s="60" t="str">
        <f>IF(ISERROR(MATCH(#REF!,$BA$2:$BA$8,0)),"0", "1")</f>
        <v>0</v>
      </c>
      <c r="AH6797" s="60" t="str">
        <f>IF(ISERROR(MATCH(Passout2023[[#This Row], [Nationality Pakistani/ Foreign]],$D$3:$D$4,0)),"0", "1")</f>
        <v>0</v>
      </c>
    </row>
    <row r="6798">
      <c r="Y6798" s="60" t="str">
        <f>IF(ISERROR(MATCH(Passout2023[[#This Row], [Degree Duration (year)]],$M$3:$M$10,0)),"0", "1")</f>
        <v>0</v>
      </c>
      <c r="Z6798" s="60" t="str">
        <f>IF(ISERROR(MATCH(Passout2023[[#This Row], [Admission Type]],$F$3:$F$6,0)),"0", "1")</f>
        <v>0</v>
      </c>
      <c r="AA6798" s="60" t="str">
        <f>IF(ISERROR(MATCH(Passout2023[[#This Row], [Batch Start Year]],$L$3:$L$25,0)),"0", "1")</f>
        <v>0</v>
      </c>
      <c r="AB6798" s="60" t="str">
        <f>IF(ISERROR(MATCH(Passout2023[[#This Row], [Batch Start Semester]],$K$3:$K$6,0)),"0", "1")</f>
        <v>0</v>
      </c>
      <c r="AC6798" s="60" t="str">
        <f>IF(ISERROR(MATCH([3]!Quota_Std_2022_23[[#This Row], [SESSION_TYPE]],$AX$2:$AX$5,0)),"0", "1")</f>
        <v>0</v>
      </c>
      <c r="AD6798" s="60" t="str">
        <f>IF(ISERROR(MATCH(#REF!,#REF!,0)),"0", "1")</f>
        <v>0</v>
      </c>
      <c r="AE6798" s="60" t="str">
        <f>IF(ISERROR(MATCH([3]!Quota_Std_2022_23[[#This Row], [Gender]],$AN$2:$AN$4,0)),"0", "1")</f>
        <v>0</v>
      </c>
      <c r="AF6798" s="60" t="str">
        <f>IF(ISERROR(MATCH([3]!Quota_Std_2022_23[[#This Row], [Quota Type]],[3]Sheet1!$AO$2:$AO$12,0)),"0", "1")</f>
        <v>0</v>
      </c>
      <c r="AG6798" s="60" t="str">
        <f>IF(ISERROR(MATCH(#REF!,$BA$2:$BA$8,0)),"0", "1")</f>
        <v>0</v>
      </c>
      <c r="AH6798" s="60" t="str">
        <f>IF(ISERROR(MATCH(Passout2023[[#This Row], [Nationality Pakistani/ Foreign]],$D$3:$D$4,0)),"0", "1")</f>
        <v>0</v>
      </c>
    </row>
    <row r="6799">
      <c r="Y6799" s="60" t="str">
        <f>IF(ISERROR(MATCH(Passout2023[[#This Row], [Degree Duration (year)]],$M$3:$M$10,0)),"0", "1")</f>
        <v>0</v>
      </c>
      <c r="Z6799" s="60" t="str">
        <f>IF(ISERROR(MATCH(Passout2023[[#This Row], [Admission Type]],$F$3:$F$6,0)),"0", "1")</f>
        <v>0</v>
      </c>
      <c r="AA6799" s="60" t="str">
        <f>IF(ISERROR(MATCH(Passout2023[[#This Row], [Batch Start Year]],$L$3:$L$25,0)),"0", "1")</f>
        <v>0</v>
      </c>
      <c r="AB6799" s="60" t="str">
        <f>IF(ISERROR(MATCH(Passout2023[[#This Row], [Batch Start Semester]],$K$3:$K$6,0)),"0", "1")</f>
        <v>0</v>
      </c>
      <c r="AC6799" s="60" t="str">
        <f>IF(ISERROR(MATCH([3]!Quota_Std_2022_23[[#This Row], [SESSION_TYPE]],$AX$2:$AX$5,0)),"0", "1")</f>
        <v>0</v>
      </c>
      <c r="AD6799" s="60" t="str">
        <f>IF(ISERROR(MATCH(#REF!,#REF!,0)),"0", "1")</f>
        <v>0</v>
      </c>
      <c r="AE6799" s="60" t="str">
        <f>IF(ISERROR(MATCH([3]!Quota_Std_2022_23[[#This Row], [Gender]],$AN$2:$AN$4,0)),"0", "1")</f>
        <v>0</v>
      </c>
      <c r="AF6799" s="60" t="str">
        <f>IF(ISERROR(MATCH([3]!Quota_Std_2022_23[[#This Row], [Quota Type]],[3]Sheet1!$AO$2:$AO$12,0)),"0", "1")</f>
        <v>0</v>
      </c>
      <c r="AG6799" s="60" t="str">
        <f>IF(ISERROR(MATCH(#REF!,$BA$2:$BA$8,0)),"0", "1")</f>
        <v>0</v>
      </c>
      <c r="AH6799" s="60" t="str">
        <f>IF(ISERROR(MATCH(Passout2023[[#This Row], [Nationality Pakistani/ Foreign]],$D$3:$D$4,0)),"0", "1")</f>
        <v>0</v>
      </c>
    </row>
    <row r="6800">
      <c r="Y6800" s="60" t="str">
        <f>IF(ISERROR(MATCH(Passout2023[[#This Row], [Degree Duration (year)]],$M$3:$M$10,0)),"0", "1")</f>
        <v>0</v>
      </c>
      <c r="Z6800" s="60" t="str">
        <f>IF(ISERROR(MATCH(Passout2023[[#This Row], [Admission Type]],$F$3:$F$6,0)),"0", "1")</f>
        <v>0</v>
      </c>
      <c r="AA6800" s="60" t="str">
        <f>IF(ISERROR(MATCH(Passout2023[[#This Row], [Batch Start Year]],$L$3:$L$25,0)),"0", "1")</f>
        <v>0</v>
      </c>
      <c r="AB6800" s="60" t="str">
        <f>IF(ISERROR(MATCH(Passout2023[[#This Row], [Batch Start Semester]],$K$3:$K$6,0)),"0", "1")</f>
        <v>0</v>
      </c>
      <c r="AC6800" s="60" t="str">
        <f>IF(ISERROR(MATCH([3]!Quota_Std_2022_23[[#This Row], [SESSION_TYPE]],$AX$2:$AX$5,0)),"0", "1")</f>
        <v>0</v>
      </c>
      <c r="AD6800" s="60" t="str">
        <f>IF(ISERROR(MATCH(#REF!,#REF!,0)),"0", "1")</f>
        <v>0</v>
      </c>
      <c r="AE6800" s="60" t="str">
        <f>IF(ISERROR(MATCH([3]!Quota_Std_2022_23[[#This Row], [Gender]],$AN$2:$AN$4,0)),"0", "1")</f>
        <v>0</v>
      </c>
      <c r="AF6800" s="60" t="str">
        <f>IF(ISERROR(MATCH([3]!Quota_Std_2022_23[[#This Row], [Quota Type]],[3]Sheet1!$AO$2:$AO$12,0)),"0", "1")</f>
        <v>0</v>
      </c>
      <c r="AG6800" s="60" t="str">
        <f>IF(ISERROR(MATCH(#REF!,$BA$2:$BA$8,0)),"0", "1")</f>
        <v>0</v>
      </c>
      <c r="AH6800" s="60" t="str">
        <f>IF(ISERROR(MATCH(Passout2023[[#This Row], [Nationality Pakistani/ Foreign]],$D$3:$D$4,0)),"0", "1")</f>
        <v>0</v>
      </c>
    </row>
    <row r="6801">
      <c r="Y6801" s="60" t="str">
        <f>IF(ISERROR(MATCH(Passout2023[[#This Row], [Degree Duration (year)]],$M$3:$M$10,0)),"0", "1")</f>
        <v>0</v>
      </c>
      <c r="Z6801" s="60" t="str">
        <f>IF(ISERROR(MATCH(Passout2023[[#This Row], [Admission Type]],$F$3:$F$6,0)),"0", "1")</f>
        <v>0</v>
      </c>
      <c r="AA6801" s="60" t="str">
        <f>IF(ISERROR(MATCH(Passout2023[[#This Row], [Batch Start Year]],$L$3:$L$25,0)),"0", "1")</f>
        <v>0</v>
      </c>
      <c r="AB6801" s="60" t="str">
        <f>IF(ISERROR(MATCH(Passout2023[[#This Row], [Batch Start Semester]],$K$3:$K$6,0)),"0", "1")</f>
        <v>0</v>
      </c>
      <c r="AC6801" s="60" t="str">
        <f>IF(ISERROR(MATCH([3]!Quota_Std_2022_23[[#This Row], [SESSION_TYPE]],$AX$2:$AX$5,0)),"0", "1")</f>
        <v>0</v>
      </c>
      <c r="AD6801" s="60" t="str">
        <f>IF(ISERROR(MATCH(#REF!,#REF!,0)),"0", "1")</f>
        <v>0</v>
      </c>
      <c r="AE6801" s="60" t="str">
        <f>IF(ISERROR(MATCH([3]!Quota_Std_2022_23[[#This Row], [Gender]],$AN$2:$AN$4,0)),"0", "1")</f>
        <v>0</v>
      </c>
      <c r="AF6801" s="60" t="str">
        <f>IF(ISERROR(MATCH([3]!Quota_Std_2022_23[[#This Row], [Quota Type]],[3]Sheet1!$AO$2:$AO$12,0)),"0", "1")</f>
        <v>0</v>
      </c>
      <c r="AG6801" s="60" t="str">
        <f>IF(ISERROR(MATCH(#REF!,$BA$2:$BA$8,0)),"0", "1")</f>
        <v>0</v>
      </c>
      <c r="AH6801" s="60" t="str">
        <f>IF(ISERROR(MATCH(Passout2023[[#This Row], [Nationality Pakistani/ Foreign]],$D$3:$D$4,0)),"0", "1")</f>
        <v>0</v>
      </c>
    </row>
    <row r="6802">
      <c r="Y6802" s="60" t="str">
        <f>IF(ISERROR(MATCH(Passout2023[[#This Row], [Degree Duration (year)]],$M$3:$M$10,0)),"0", "1")</f>
        <v>0</v>
      </c>
      <c r="Z6802" s="60" t="str">
        <f>IF(ISERROR(MATCH(Passout2023[[#This Row], [Admission Type]],$F$3:$F$6,0)),"0", "1")</f>
        <v>0</v>
      </c>
      <c r="AA6802" s="60" t="str">
        <f>IF(ISERROR(MATCH(Passout2023[[#This Row], [Batch Start Year]],$L$3:$L$25,0)),"0", "1")</f>
        <v>0</v>
      </c>
      <c r="AB6802" s="60" t="str">
        <f>IF(ISERROR(MATCH(Passout2023[[#This Row], [Batch Start Semester]],$K$3:$K$6,0)),"0", "1")</f>
        <v>0</v>
      </c>
      <c r="AC6802" s="60" t="str">
        <f>IF(ISERROR(MATCH([3]!Quota_Std_2022_23[[#This Row], [SESSION_TYPE]],$AX$2:$AX$5,0)),"0", "1")</f>
        <v>0</v>
      </c>
      <c r="AD6802" s="60" t="str">
        <f>IF(ISERROR(MATCH(#REF!,#REF!,0)),"0", "1")</f>
        <v>0</v>
      </c>
      <c r="AE6802" s="60" t="str">
        <f>IF(ISERROR(MATCH([3]!Quota_Std_2022_23[[#This Row], [Gender]],$AN$2:$AN$4,0)),"0", "1")</f>
        <v>0</v>
      </c>
      <c r="AF6802" s="60" t="str">
        <f>IF(ISERROR(MATCH([3]!Quota_Std_2022_23[[#This Row], [Quota Type]],[3]Sheet1!$AO$2:$AO$12,0)),"0", "1")</f>
        <v>0</v>
      </c>
      <c r="AG6802" s="60" t="str">
        <f>IF(ISERROR(MATCH(#REF!,$BA$2:$BA$8,0)),"0", "1")</f>
        <v>0</v>
      </c>
      <c r="AH6802" s="60" t="str">
        <f>IF(ISERROR(MATCH(Passout2023[[#This Row], [Nationality Pakistani/ Foreign]],$D$3:$D$4,0)),"0", "1")</f>
        <v>0</v>
      </c>
    </row>
    <row r="6803">
      <c r="Y6803" s="60" t="str">
        <f>IF(ISERROR(MATCH(Passout2023[[#This Row], [Degree Duration (year)]],$M$3:$M$10,0)),"0", "1")</f>
        <v>0</v>
      </c>
      <c r="Z6803" s="60" t="str">
        <f>IF(ISERROR(MATCH(Passout2023[[#This Row], [Admission Type]],$F$3:$F$6,0)),"0", "1")</f>
        <v>0</v>
      </c>
      <c r="AA6803" s="60" t="str">
        <f>IF(ISERROR(MATCH(Passout2023[[#This Row], [Batch Start Year]],$L$3:$L$25,0)),"0", "1")</f>
        <v>0</v>
      </c>
      <c r="AB6803" s="60" t="str">
        <f>IF(ISERROR(MATCH(Passout2023[[#This Row], [Batch Start Semester]],$K$3:$K$6,0)),"0", "1")</f>
        <v>0</v>
      </c>
      <c r="AC6803" s="60" t="str">
        <f>IF(ISERROR(MATCH([3]!Quota_Std_2022_23[[#This Row], [SESSION_TYPE]],$AX$2:$AX$5,0)),"0", "1")</f>
        <v>0</v>
      </c>
      <c r="AD6803" s="60" t="str">
        <f>IF(ISERROR(MATCH(#REF!,#REF!,0)),"0", "1")</f>
        <v>0</v>
      </c>
      <c r="AE6803" s="60" t="str">
        <f>IF(ISERROR(MATCH([3]!Quota_Std_2022_23[[#This Row], [Gender]],$AN$2:$AN$4,0)),"0", "1")</f>
        <v>0</v>
      </c>
      <c r="AF6803" s="60" t="str">
        <f>IF(ISERROR(MATCH([3]!Quota_Std_2022_23[[#This Row], [Quota Type]],[3]Sheet1!$AO$2:$AO$12,0)),"0", "1")</f>
        <v>0</v>
      </c>
      <c r="AG6803" s="60" t="str">
        <f>IF(ISERROR(MATCH(#REF!,$BA$2:$BA$8,0)),"0", "1")</f>
        <v>0</v>
      </c>
      <c r="AH6803" s="60" t="str">
        <f>IF(ISERROR(MATCH(Passout2023[[#This Row], [Nationality Pakistani/ Foreign]],$D$3:$D$4,0)),"0", "1")</f>
        <v>0</v>
      </c>
    </row>
    <row r="6804">
      <c r="Y6804" s="60" t="str">
        <f>IF(ISERROR(MATCH(Passout2023[[#This Row], [Degree Duration (year)]],$M$3:$M$10,0)),"0", "1")</f>
        <v>0</v>
      </c>
      <c r="Z6804" s="60" t="str">
        <f>IF(ISERROR(MATCH(Passout2023[[#This Row], [Admission Type]],$F$3:$F$6,0)),"0", "1")</f>
        <v>0</v>
      </c>
      <c r="AA6804" s="60" t="str">
        <f>IF(ISERROR(MATCH(Passout2023[[#This Row], [Batch Start Year]],$L$3:$L$25,0)),"0", "1")</f>
        <v>0</v>
      </c>
      <c r="AB6804" s="60" t="str">
        <f>IF(ISERROR(MATCH(Passout2023[[#This Row], [Batch Start Semester]],$K$3:$K$6,0)),"0", "1")</f>
        <v>0</v>
      </c>
      <c r="AC6804" s="60" t="str">
        <f>IF(ISERROR(MATCH([3]!Quota_Std_2022_23[[#This Row], [SESSION_TYPE]],$AX$2:$AX$5,0)),"0", "1")</f>
        <v>0</v>
      </c>
      <c r="AD6804" s="60" t="str">
        <f>IF(ISERROR(MATCH(#REF!,#REF!,0)),"0", "1")</f>
        <v>0</v>
      </c>
      <c r="AE6804" s="60" t="str">
        <f>IF(ISERROR(MATCH([3]!Quota_Std_2022_23[[#This Row], [Gender]],$AN$2:$AN$4,0)),"0", "1")</f>
        <v>0</v>
      </c>
      <c r="AF6804" s="60" t="str">
        <f>IF(ISERROR(MATCH([3]!Quota_Std_2022_23[[#This Row], [Quota Type]],[3]Sheet1!$AO$2:$AO$12,0)),"0", "1")</f>
        <v>0</v>
      </c>
      <c r="AG6804" s="60" t="str">
        <f>IF(ISERROR(MATCH(#REF!,$BA$2:$BA$8,0)),"0", "1")</f>
        <v>0</v>
      </c>
      <c r="AH6804" s="60" t="str">
        <f>IF(ISERROR(MATCH(Passout2023[[#This Row], [Nationality Pakistani/ Foreign]],$D$3:$D$4,0)),"0", "1")</f>
        <v>0</v>
      </c>
    </row>
    <row r="6805">
      <c r="Y6805" s="60" t="str">
        <f>IF(ISERROR(MATCH(Passout2023[[#This Row], [Degree Duration (year)]],$M$3:$M$10,0)),"0", "1")</f>
        <v>0</v>
      </c>
      <c r="Z6805" s="60" t="str">
        <f>IF(ISERROR(MATCH(Passout2023[[#This Row], [Admission Type]],$F$3:$F$6,0)),"0", "1")</f>
        <v>0</v>
      </c>
      <c r="AA6805" s="60" t="str">
        <f>IF(ISERROR(MATCH(Passout2023[[#This Row], [Batch Start Year]],$L$3:$L$25,0)),"0", "1")</f>
        <v>0</v>
      </c>
      <c r="AB6805" s="60" t="str">
        <f>IF(ISERROR(MATCH(Passout2023[[#This Row], [Batch Start Semester]],$K$3:$K$6,0)),"0", "1")</f>
        <v>0</v>
      </c>
      <c r="AC6805" s="60" t="str">
        <f>IF(ISERROR(MATCH([3]!Quota_Std_2022_23[[#This Row], [SESSION_TYPE]],$AX$2:$AX$5,0)),"0", "1")</f>
        <v>0</v>
      </c>
      <c r="AD6805" s="60" t="str">
        <f>IF(ISERROR(MATCH(#REF!,#REF!,0)),"0", "1")</f>
        <v>0</v>
      </c>
      <c r="AE6805" s="60" t="str">
        <f>IF(ISERROR(MATCH([3]!Quota_Std_2022_23[[#This Row], [Gender]],$AN$2:$AN$4,0)),"0", "1")</f>
        <v>0</v>
      </c>
      <c r="AF6805" s="60" t="str">
        <f>IF(ISERROR(MATCH([3]!Quota_Std_2022_23[[#This Row], [Quota Type]],[3]Sheet1!$AO$2:$AO$12,0)),"0", "1")</f>
        <v>0</v>
      </c>
      <c r="AG6805" s="60" t="str">
        <f>IF(ISERROR(MATCH(#REF!,$BA$2:$BA$8,0)),"0", "1")</f>
        <v>0</v>
      </c>
      <c r="AH6805" s="60" t="str">
        <f>IF(ISERROR(MATCH(Passout2023[[#This Row], [Nationality Pakistani/ Foreign]],$D$3:$D$4,0)),"0", "1")</f>
        <v>0</v>
      </c>
    </row>
    <row r="6806">
      <c r="Y6806" s="60" t="str">
        <f>IF(ISERROR(MATCH(Passout2023[[#This Row], [Degree Duration (year)]],$M$3:$M$10,0)),"0", "1")</f>
        <v>0</v>
      </c>
      <c r="Z6806" s="60" t="str">
        <f>IF(ISERROR(MATCH(Passout2023[[#This Row], [Admission Type]],$F$3:$F$6,0)),"0", "1")</f>
        <v>0</v>
      </c>
      <c r="AA6806" s="60" t="str">
        <f>IF(ISERROR(MATCH(Passout2023[[#This Row], [Batch Start Year]],$L$3:$L$25,0)),"0", "1")</f>
        <v>0</v>
      </c>
      <c r="AB6806" s="60" t="str">
        <f>IF(ISERROR(MATCH(Passout2023[[#This Row], [Batch Start Semester]],$K$3:$K$6,0)),"0", "1")</f>
        <v>0</v>
      </c>
      <c r="AC6806" s="60" t="str">
        <f>IF(ISERROR(MATCH([3]!Quota_Std_2022_23[[#This Row], [SESSION_TYPE]],$AX$2:$AX$5,0)),"0", "1")</f>
        <v>0</v>
      </c>
      <c r="AD6806" s="60" t="str">
        <f>IF(ISERROR(MATCH(#REF!,#REF!,0)),"0", "1")</f>
        <v>0</v>
      </c>
      <c r="AE6806" s="60" t="str">
        <f>IF(ISERROR(MATCH([3]!Quota_Std_2022_23[[#This Row], [Gender]],$AN$2:$AN$4,0)),"0", "1")</f>
        <v>0</v>
      </c>
      <c r="AF6806" s="60" t="str">
        <f>IF(ISERROR(MATCH([3]!Quota_Std_2022_23[[#This Row], [Quota Type]],[3]Sheet1!$AO$2:$AO$12,0)),"0", "1")</f>
        <v>0</v>
      </c>
      <c r="AG6806" s="60" t="str">
        <f>IF(ISERROR(MATCH(#REF!,$BA$2:$BA$8,0)),"0", "1")</f>
        <v>0</v>
      </c>
      <c r="AH6806" s="60" t="str">
        <f>IF(ISERROR(MATCH(Passout2023[[#This Row], [Nationality Pakistani/ Foreign]],$D$3:$D$4,0)),"0", "1")</f>
        <v>0</v>
      </c>
    </row>
    <row r="6807">
      <c r="Y6807" s="60" t="str">
        <f>IF(ISERROR(MATCH(Passout2023[[#This Row], [Degree Duration (year)]],$M$3:$M$10,0)),"0", "1")</f>
        <v>0</v>
      </c>
      <c r="Z6807" s="60" t="str">
        <f>IF(ISERROR(MATCH(Passout2023[[#This Row], [Admission Type]],$F$3:$F$6,0)),"0", "1")</f>
        <v>0</v>
      </c>
      <c r="AA6807" s="60" t="str">
        <f>IF(ISERROR(MATCH(Passout2023[[#This Row], [Batch Start Year]],$L$3:$L$25,0)),"0", "1")</f>
        <v>0</v>
      </c>
      <c r="AB6807" s="60" t="str">
        <f>IF(ISERROR(MATCH(Passout2023[[#This Row], [Batch Start Semester]],$K$3:$K$6,0)),"0", "1")</f>
        <v>0</v>
      </c>
      <c r="AC6807" s="60" t="str">
        <f>IF(ISERROR(MATCH([3]!Quota_Std_2022_23[[#This Row], [SESSION_TYPE]],$AX$2:$AX$5,0)),"0", "1")</f>
        <v>0</v>
      </c>
      <c r="AD6807" s="60" t="str">
        <f>IF(ISERROR(MATCH(#REF!,#REF!,0)),"0", "1")</f>
        <v>0</v>
      </c>
      <c r="AE6807" s="60" t="str">
        <f>IF(ISERROR(MATCH([3]!Quota_Std_2022_23[[#This Row], [Gender]],$AN$2:$AN$4,0)),"0", "1")</f>
        <v>0</v>
      </c>
      <c r="AF6807" s="60" t="str">
        <f>IF(ISERROR(MATCH([3]!Quota_Std_2022_23[[#This Row], [Quota Type]],[3]Sheet1!$AO$2:$AO$12,0)),"0", "1")</f>
        <v>0</v>
      </c>
      <c r="AG6807" s="60" t="str">
        <f>IF(ISERROR(MATCH(#REF!,$BA$2:$BA$8,0)),"0", "1")</f>
        <v>0</v>
      </c>
      <c r="AH6807" s="60" t="str">
        <f>IF(ISERROR(MATCH(Passout2023[[#This Row], [Nationality Pakistani/ Foreign]],$D$3:$D$4,0)),"0", "1")</f>
        <v>0</v>
      </c>
    </row>
    <row r="6808">
      <c r="Y6808" s="60" t="str">
        <f>IF(ISERROR(MATCH(Passout2023[[#This Row], [Degree Duration (year)]],$M$3:$M$10,0)),"0", "1")</f>
        <v>0</v>
      </c>
      <c r="Z6808" s="60" t="str">
        <f>IF(ISERROR(MATCH(Passout2023[[#This Row], [Admission Type]],$F$3:$F$6,0)),"0", "1")</f>
        <v>0</v>
      </c>
      <c r="AA6808" s="60" t="str">
        <f>IF(ISERROR(MATCH(Passout2023[[#This Row], [Batch Start Year]],$L$3:$L$25,0)),"0", "1")</f>
        <v>0</v>
      </c>
      <c r="AB6808" s="60" t="str">
        <f>IF(ISERROR(MATCH(Passout2023[[#This Row], [Batch Start Semester]],$K$3:$K$6,0)),"0", "1")</f>
        <v>0</v>
      </c>
      <c r="AC6808" s="60" t="str">
        <f>IF(ISERROR(MATCH([3]!Quota_Std_2022_23[[#This Row], [SESSION_TYPE]],$AX$2:$AX$5,0)),"0", "1")</f>
        <v>0</v>
      </c>
      <c r="AD6808" s="60" t="str">
        <f>IF(ISERROR(MATCH(#REF!,#REF!,0)),"0", "1")</f>
        <v>0</v>
      </c>
      <c r="AE6808" s="60" t="str">
        <f>IF(ISERROR(MATCH([3]!Quota_Std_2022_23[[#This Row], [Gender]],$AN$2:$AN$4,0)),"0", "1")</f>
        <v>0</v>
      </c>
      <c r="AF6808" s="60" t="str">
        <f>IF(ISERROR(MATCH([3]!Quota_Std_2022_23[[#This Row], [Quota Type]],[3]Sheet1!$AO$2:$AO$12,0)),"0", "1")</f>
        <v>0</v>
      </c>
      <c r="AG6808" s="60" t="str">
        <f>IF(ISERROR(MATCH(#REF!,$BA$2:$BA$8,0)),"0", "1")</f>
        <v>0</v>
      </c>
      <c r="AH6808" s="60" t="str">
        <f>IF(ISERROR(MATCH(Passout2023[[#This Row], [Nationality Pakistani/ Foreign]],$D$3:$D$4,0)),"0", "1")</f>
        <v>0</v>
      </c>
    </row>
    <row r="6809">
      <c r="Y6809" s="60" t="str">
        <f>IF(ISERROR(MATCH(Passout2023[[#This Row], [Degree Duration (year)]],$M$3:$M$10,0)),"0", "1")</f>
        <v>0</v>
      </c>
      <c r="Z6809" s="60" t="str">
        <f>IF(ISERROR(MATCH(Passout2023[[#This Row], [Admission Type]],$F$3:$F$6,0)),"0", "1")</f>
        <v>0</v>
      </c>
      <c r="AA6809" s="60" t="str">
        <f>IF(ISERROR(MATCH(Passout2023[[#This Row], [Batch Start Year]],$L$3:$L$25,0)),"0", "1")</f>
        <v>0</v>
      </c>
      <c r="AB6809" s="60" t="str">
        <f>IF(ISERROR(MATCH(Passout2023[[#This Row], [Batch Start Semester]],$K$3:$K$6,0)),"0", "1")</f>
        <v>0</v>
      </c>
      <c r="AC6809" s="60" t="str">
        <f>IF(ISERROR(MATCH([3]!Quota_Std_2022_23[[#This Row], [SESSION_TYPE]],$AX$2:$AX$5,0)),"0", "1")</f>
        <v>0</v>
      </c>
      <c r="AD6809" s="60" t="str">
        <f>IF(ISERROR(MATCH(#REF!,#REF!,0)),"0", "1")</f>
        <v>0</v>
      </c>
      <c r="AE6809" s="60" t="str">
        <f>IF(ISERROR(MATCH([3]!Quota_Std_2022_23[[#This Row], [Gender]],$AN$2:$AN$4,0)),"0", "1")</f>
        <v>0</v>
      </c>
      <c r="AF6809" s="60" t="str">
        <f>IF(ISERROR(MATCH([3]!Quota_Std_2022_23[[#This Row], [Quota Type]],[3]Sheet1!$AO$2:$AO$12,0)),"0", "1")</f>
        <v>0</v>
      </c>
      <c r="AG6809" s="60" t="str">
        <f>IF(ISERROR(MATCH(#REF!,$BA$2:$BA$8,0)),"0", "1")</f>
        <v>0</v>
      </c>
      <c r="AH6809" s="60" t="str">
        <f>IF(ISERROR(MATCH(Passout2023[[#This Row], [Nationality Pakistani/ Foreign]],$D$3:$D$4,0)),"0", "1")</f>
        <v>0</v>
      </c>
    </row>
    <row r="6810">
      <c r="Y6810" s="60" t="str">
        <f>IF(ISERROR(MATCH(Passout2023[[#This Row], [Degree Duration (year)]],$M$3:$M$10,0)),"0", "1")</f>
        <v>0</v>
      </c>
      <c r="Z6810" s="60" t="str">
        <f>IF(ISERROR(MATCH(Passout2023[[#This Row], [Admission Type]],$F$3:$F$6,0)),"0", "1")</f>
        <v>0</v>
      </c>
      <c r="AA6810" s="60" t="str">
        <f>IF(ISERROR(MATCH(Passout2023[[#This Row], [Batch Start Year]],$L$3:$L$25,0)),"0", "1")</f>
        <v>0</v>
      </c>
      <c r="AB6810" s="60" t="str">
        <f>IF(ISERROR(MATCH(Passout2023[[#This Row], [Batch Start Semester]],$K$3:$K$6,0)),"0", "1")</f>
        <v>0</v>
      </c>
      <c r="AC6810" s="60" t="str">
        <f>IF(ISERROR(MATCH([3]!Quota_Std_2022_23[[#This Row], [SESSION_TYPE]],$AX$2:$AX$5,0)),"0", "1")</f>
        <v>0</v>
      </c>
      <c r="AD6810" s="60" t="str">
        <f>IF(ISERROR(MATCH(#REF!,#REF!,0)),"0", "1")</f>
        <v>0</v>
      </c>
      <c r="AE6810" s="60" t="str">
        <f>IF(ISERROR(MATCH([3]!Quota_Std_2022_23[[#This Row], [Gender]],$AN$2:$AN$4,0)),"0", "1")</f>
        <v>0</v>
      </c>
      <c r="AF6810" s="60" t="str">
        <f>IF(ISERROR(MATCH([3]!Quota_Std_2022_23[[#This Row], [Quota Type]],[3]Sheet1!$AO$2:$AO$12,0)),"0", "1")</f>
        <v>0</v>
      </c>
      <c r="AG6810" s="60" t="str">
        <f>IF(ISERROR(MATCH(#REF!,$BA$2:$BA$8,0)),"0", "1")</f>
        <v>0</v>
      </c>
      <c r="AH6810" s="60" t="str">
        <f>IF(ISERROR(MATCH(Passout2023[[#This Row], [Nationality Pakistani/ Foreign]],$D$3:$D$4,0)),"0", "1")</f>
        <v>0</v>
      </c>
    </row>
    <row r="6811">
      <c r="Y6811" s="60" t="str">
        <f>IF(ISERROR(MATCH(Passout2023[[#This Row], [Degree Duration (year)]],$M$3:$M$10,0)),"0", "1")</f>
        <v>0</v>
      </c>
      <c r="Z6811" s="60" t="str">
        <f>IF(ISERROR(MATCH(Passout2023[[#This Row], [Admission Type]],$F$3:$F$6,0)),"0", "1")</f>
        <v>0</v>
      </c>
      <c r="AA6811" s="60" t="str">
        <f>IF(ISERROR(MATCH(Passout2023[[#This Row], [Batch Start Year]],$L$3:$L$25,0)),"0", "1")</f>
        <v>0</v>
      </c>
      <c r="AB6811" s="60" t="str">
        <f>IF(ISERROR(MATCH(Passout2023[[#This Row], [Batch Start Semester]],$K$3:$K$6,0)),"0", "1")</f>
        <v>0</v>
      </c>
      <c r="AC6811" s="60" t="str">
        <f>IF(ISERROR(MATCH([3]!Quota_Std_2022_23[[#This Row], [SESSION_TYPE]],$AX$2:$AX$5,0)),"0", "1")</f>
        <v>0</v>
      </c>
      <c r="AD6811" s="60" t="str">
        <f>IF(ISERROR(MATCH(#REF!,#REF!,0)),"0", "1")</f>
        <v>0</v>
      </c>
      <c r="AE6811" s="60" t="str">
        <f>IF(ISERROR(MATCH([3]!Quota_Std_2022_23[[#This Row], [Gender]],$AN$2:$AN$4,0)),"0", "1")</f>
        <v>0</v>
      </c>
      <c r="AF6811" s="60" t="str">
        <f>IF(ISERROR(MATCH([3]!Quota_Std_2022_23[[#This Row], [Quota Type]],[3]Sheet1!$AO$2:$AO$12,0)),"0", "1")</f>
        <v>0</v>
      </c>
      <c r="AG6811" s="60" t="str">
        <f>IF(ISERROR(MATCH(#REF!,$BA$2:$BA$8,0)),"0", "1")</f>
        <v>0</v>
      </c>
      <c r="AH6811" s="60" t="str">
        <f>IF(ISERROR(MATCH(Passout2023[[#This Row], [Nationality Pakistani/ Foreign]],$D$3:$D$4,0)),"0", "1")</f>
        <v>0</v>
      </c>
    </row>
    <row r="6812">
      <c r="Y6812" s="60" t="str">
        <f>IF(ISERROR(MATCH(Passout2023[[#This Row], [Degree Duration (year)]],$M$3:$M$10,0)),"0", "1")</f>
        <v>0</v>
      </c>
      <c r="Z6812" s="60" t="str">
        <f>IF(ISERROR(MATCH(Passout2023[[#This Row], [Admission Type]],$F$3:$F$6,0)),"0", "1")</f>
        <v>0</v>
      </c>
      <c r="AA6812" s="60" t="str">
        <f>IF(ISERROR(MATCH(Passout2023[[#This Row], [Batch Start Year]],$L$3:$L$25,0)),"0", "1")</f>
        <v>0</v>
      </c>
      <c r="AB6812" s="60" t="str">
        <f>IF(ISERROR(MATCH(Passout2023[[#This Row], [Batch Start Semester]],$K$3:$K$6,0)),"0", "1")</f>
        <v>0</v>
      </c>
      <c r="AC6812" s="60" t="str">
        <f>IF(ISERROR(MATCH([3]!Quota_Std_2022_23[[#This Row], [SESSION_TYPE]],$AX$2:$AX$5,0)),"0", "1")</f>
        <v>0</v>
      </c>
      <c r="AD6812" s="60" t="str">
        <f>IF(ISERROR(MATCH(#REF!,#REF!,0)),"0", "1")</f>
        <v>0</v>
      </c>
      <c r="AE6812" s="60" t="str">
        <f>IF(ISERROR(MATCH([3]!Quota_Std_2022_23[[#This Row], [Gender]],$AN$2:$AN$4,0)),"0", "1")</f>
        <v>0</v>
      </c>
      <c r="AF6812" s="60" t="str">
        <f>IF(ISERROR(MATCH([3]!Quota_Std_2022_23[[#This Row], [Quota Type]],[3]Sheet1!$AO$2:$AO$12,0)),"0", "1")</f>
        <v>0</v>
      </c>
      <c r="AG6812" s="60" t="str">
        <f>IF(ISERROR(MATCH(#REF!,$BA$2:$BA$8,0)),"0", "1")</f>
        <v>0</v>
      </c>
      <c r="AH6812" s="60" t="str">
        <f>IF(ISERROR(MATCH(Passout2023[[#This Row], [Nationality Pakistani/ Foreign]],$D$3:$D$4,0)),"0", "1")</f>
        <v>0</v>
      </c>
    </row>
    <row r="6813">
      <c r="Y6813" s="60" t="str">
        <f>IF(ISERROR(MATCH(Passout2023[[#This Row], [Degree Duration (year)]],$M$3:$M$10,0)),"0", "1")</f>
        <v>0</v>
      </c>
      <c r="Z6813" s="60" t="str">
        <f>IF(ISERROR(MATCH(Passout2023[[#This Row], [Admission Type]],$F$3:$F$6,0)),"0", "1")</f>
        <v>0</v>
      </c>
      <c r="AA6813" s="60" t="str">
        <f>IF(ISERROR(MATCH(Passout2023[[#This Row], [Batch Start Year]],$L$3:$L$25,0)),"0", "1")</f>
        <v>0</v>
      </c>
      <c r="AB6813" s="60" t="str">
        <f>IF(ISERROR(MATCH(Passout2023[[#This Row], [Batch Start Semester]],$K$3:$K$6,0)),"0", "1")</f>
        <v>0</v>
      </c>
      <c r="AC6813" s="60" t="str">
        <f>IF(ISERROR(MATCH([3]!Quota_Std_2022_23[[#This Row], [SESSION_TYPE]],$AX$2:$AX$5,0)),"0", "1")</f>
        <v>0</v>
      </c>
      <c r="AD6813" s="60" t="str">
        <f>IF(ISERROR(MATCH(#REF!,#REF!,0)),"0", "1")</f>
        <v>0</v>
      </c>
      <c r="AE6813" s="60" t="str">
        <f>IF(ISERROR(MATCH([3]!Quota_Std_2022_23[[#This Row], [Gender]],$AN$2:$AN$4,0)),"0", "1")</f>
        <v>0</v>
      </c>
      <c r="AF6813" s="60" t="str">
        <f>IF(ISERROR(MATCH([3]!Quota_Std_2022_23[[#This Row], [Quota Type]],[3]Sheet1!$AO$2:$AO$12,0)),"0", "1")</f>
        <v>0</v>
      </c>
      <c r="AG6813" s="60" t="str">
        <f>IF(ISERROR(MATCH(#REF!,$BA$2:$BA$8,0)),"0", "1")</f>
        <v>0</v>
      </c>
      <c r="AH6813" s="60" t="str">
        <f>IF(ISERROR(MATCH(Passout2023[[#This Row], [Nationality Pakistani/ Foreign]],$D$3:$D$4,0)),"0", "1")</f>
        <v>0</v>
      </c>
    </row>
    <row r="6814">
      <c r="Y6814" s="60" t="str">
        <f>IF(ISERROR(MATCH(Passout2023[[#This Row], [Degree Duration (year)]],$M$3:$M$10,0)),"0", "1")</f>
        <v>0</v>
      </c>
      <c r="Z6814" s="60" t="str">
        <f>IF(ISERROR(MATCH(Passout2023[[#This Row], [Admission Type]],$F$3:$F$6,0)),"0", "1")</f>
        <v>0</v>
      </c>
      <c r="AA6814" s="60" t="str">
        <f>IF(ISERROR(MATCH(Passout2023[[#This Row], [Batch Start Year]],$L$3:$L$25,0)),"0", "1")</f>
        <v>0</v>
      </c>
      <c r="AB6814" s="60" t="str">
        <f>IF(ISERROR(MATCH(Passout2023[[#This Row], [Batch Start Semester]],$K$3:$K$6,0)),"0", "1")</f>
        <v>0</v>
      </c>
      <c r="AC6814" s="60" t="str">
        <f>IF(ISERROR(MATCH([3]!Quota_Std_2022_23[[#This Row], [SESSION_TYPE]],$AX$2:$AX$5,0)),"0", "1")</f>
        <v>0</v>
      </c>
      <c r="AD6814" s="60" t="str">
        <f>IF(ISERROR(MATCH(#REF!,#REF!,0)),"0", "1")</f>
        <v>0</v>
      </c>
      <c r="AE6814" s="60" t="str">
        <f>IF(ISERROR(MATCH([3]!Quota_Std_2022_23[[#This Row], [Gender]],$AN$2:$AN$4,0)),"0", "1")</f>
        <v>0</v>
      </c>
      <c r="AF6814" s="60" t="str">
        <f>IF(ISERROR(MATCH([3]!Quota_Std_2022_23[[#This Row], [Quota Type]],[3]Sheet1!$AO$2:$AO$12,0)),"0", "1")</f>
        <v>0</v>
      </c>
      <c r="AG6814" s="60" t="str">
        <f>IF(ISERROR(MATCH(#REF!,$BA$2:$BA$8,0)),"0", "1")</f>
        <v>0</v>
      </c>
      <c r="AH6814" s="60" t="str">
        <f>IF(ISERROR(MATCH(Passout2023[[#This Row], [Nationality Pakistani/ Foreign]],$D$3:$D$4,0)),"0", "1")</f>
        <v>0</v>
      </c>
    </row>
    <row r="6815">
      <c r="Y6815" s="60" t="str">
        <f>IF(ISERROR(MATCH(Passout2023[[#This Row], [Degree Duration (year)]],$M$3:$M$10,0)),"0", "1")</f>
        <v>0</v>
      </c>
      <c r="Z6815" s="60" t="str">
        <f>IF(ISERROR(MATCH(Passout2023[[#This Row], [Admission Type]],$F$3:$F$6,0)),"0", "1")</f>
        <v>0</v>
      </c>
      <c r="AA6815" s="60" t="str">
        <f>IF(ISERROR(MATCH(Passout2023[[#This Row], [Batch Start Year]],$L$3:$L$25,0)),"0", "1")</f>
        <v>0</v>
      </c>
      <c r="AB6815" s="60" t="str">
        <f>IF(ISERROR(MATCH(Passout2023[[#This Row], [Batch Start Semester]],$K$3:$K$6,0)),"0", "1")</f>
        <v>0</v>
      </c>
      <c r="AC6815" s="60" t="str">
        <f>IF(ISERROR(MATCH([3]!Quota_Std_2022_23[[#This Row], [SESSION_TYPE]],$AX$2:$AX$5,0)),"0", "1")</f>
        <v>0</v>
      </c>
      <c r="AD6815" s="60" t="str">
        <f>IF(ISERROR(MATCH(#REF!,#REF!,0)),"0", "1")</f>
        <v>0</v>
      </c>
      <c r="AE6815" s="60" t="str">
        <f>IF(ISERROR(MATCH([3]!Quota_Std_2022_23[[#This Row], [Gender]],$AN$2:$AN$4,0)),"0", "1")</f>
        <v>0</v>
      </c>
      <c r="AF6815" s="60" t="str">
        <f>IF(ISERROR(MATCH([3]!Quota_Std_2022_23[[#This Row], [Quota Type]],[3]Sheet1!$AO$2:$AO$12,0)),"0", "1")</f>
        <v>0</v>
      </c>
      <c r="AG6815" s="60" t="str">
        <f>IF(ISERROR(MATCH(#REF!,$BA$2:$BA$8,0)),"0", "1")</f>
        <v>0</v>
      </c>
      <c r="AH6815" s="60" t="str">
        <f>IF(ISERROR(MATCH(Passout2023[[#This Row], [Nationality Pakistani/ Foreign]],$D$3:$D$4,0)),"0", "1")</f>
        <v>0</v>
      </c>
    </row>
    <row r="6816">
      <c r="Y6816" s="60" t="str">
        <f>IF(ISERROR(MATCH(Passout2023[[#This Row], [Degree Duration (year)]],$M$3:$M$10,0)),"0", "1")</f>
        <v>0</v>
      </c>
      <c r="Z6816" s="60" t="str">
        <f>IF(ISERROR(MATCH(Passout2023[[#This Row], [Admission Type]],$F$3:$F$6,0)),"0", "1")</f>
        <v>0</v>
      </c>
      <c r="AA6816" s="60" t="str">
        <f>IF(ISERROR(MATCH(Passout2023[[#This Row], [Batch Start Year]],$L$3:$L$25,0)),"0", "1")</f>
        <v>0</v>
      </c>
      <c r="AB6816" s="60" t="str">
        <f>IF(ISERROR(MATCH(Passout2023[[#This Row], [Batch Start Semester]],$K$3:$K$6,0)),"0", "1")</f>
        <v>0</v>
      </c>
      <c r="AC6816" s="60" t="str">
        <f>IF(ISERROR(MATCH([3]!Quota_Std_2022_23[[#This Row], [SESSION_TYPE]],$AX$2:$AX$5,0)),"0", "1")</f>
        <v>0</v>
      </c>
      <c r="AD6816" s="60" t="str">
        <f>IF(ISERROR(MATCH(#REF!,#REF!,0)),"0", "1")</f>
        <v>0</v>
      </c>
      <c r="AE6816" s="60" t="str">
        <f>IF(ISERROR(MATCH([3]!Quota_Std_2022_23[[#This Row], [Gender]],$AN$2:$AN$4,0)),"0", "1")</f>
        <v>0</v>
      </c>
      <c r="AF6816" s="60" t="str">
        <f>IF(ISERROR(MATCH([3]!Quota_Std_2022_23[[#This Row], [Quota Type]],[3]Sheet1!$AO$2:$AO$12,0)),"0", "1")</f>
        <v>0</v>
      </c>
      <c r="AG6816" s="60" t="str">
        <f>IF(ISERROR(MATCH(#REF!,$BA$2:$BA$8,0)),"0", "1")</f>
        <v>0</v>
      </c>
      <c r="AH6816" s="60" t="str">
        <f>IF(ISERROR(MATCH(Passout2023[[#This Row], [Nationality Pakistani/ Foreign]],$D$3:$D$4,0)),"0", "1")</f>
        <v>0</v>
      </c>
    </row>
    <row r="6817">
      <c r="Y6817" s="60" t="str">
        <f>IF(ISERROR(MATCH(Passout2023[[#This Row], [Degree Duration (year)]],$M$3:$M$10,0)),"0", "1")</f>
        <v>0</v>
      </c>
      <c r="Z6817" s="60" t="str">
        <f>IF(ISERROR(MATCH(Passout2023[[#This Row], [Admission Type]],$F$3:$F$6,0)),"0", "1")</f>
        <v>0</v>
      </c>
      <c r="AA6817" s="60" t="str">
        <f>IF(ISERROR(MATCH(Passout2023[[#This Row], [Batch Start Year]],$L$3:$L$25,0)),"0", "1")</f>
        <v>0</v>
      </c>
      <c r="AB6817" s="60" t="str">
        <f>IF(ISERROR(MATCH(Passout2023[[#This Row], [Batch Start Semester]],$K$3:$K$6,0)),"0", "1")</f>
        <v>0</v>
      </c>
      <c r="AC6817" s="60" t="str">
        <f>IF(ISERROR(MATCH([3]!Quota_Std_2022_23[[#This Row], [SESSION_TYPE]],$AX$2:$AX$5,0)),"0", "1")</f>
        <v>0</v>
      </c>
      <c r="AD6817" s="60" t="str">
        <f>IF(ISERROR(MATCH(#REF!,#REF!,0)),"0", "1")</f>
        <v>0</v>
      </c>
      <c r="AE6817" s="60" t="str">
        <f>IF(ISERROR(MATCH([3]!Quota_Std_2022_23[[#This Row], [Gender]],$AN$2:$AN$4,0)),"0", "1")</f>
        <v>0</v>
      </c>
      <c r="AF6817" s="60" t="str">
        <f>IF(ISERROR(MATCH([3]!Quota_Std_2022_23[[#This Row], [Quota Type]],[3]Sheet1!$AO$2:$AO$12,0)),"0", "1")</f>
        <v>0</v>
      </c>
      <c r="AG6817" s="60" t="str">
        <f>IF(ISERROR(MATCH(#REF!,$BA$2:$BA$8,0)),"0", "1")</f>
        <v>0</v>
      </c>
      <c r="AH6817" s="60" t="str">
        <f>IF(ISERROR(MATCH(Passout2023[[#This Row], [Nationality Pakistani/ Foreign]],$D$3:$D$4,0)),"0", "1")</f>
        <v>0</v>
      </c>
    </row>
    <row r="6818">
      <c r="Y6818" s="60" t="str">
        <f>IF(ISERROR(MATCH(Passout2023[[#This Row], [Degree Duration (year)]],$M$3:$M$10,0)),"0", "1")</f>
        <v>0</v>
      </c>
      <c r="Z6818" s="60" t="str">
        <f>IF(ISERROR(MATCH(Passout2023[[#This Row], [Admission Type]],$F$3:$F$6,0)),"0", "1")</f>
        <v>0</v>
      </c>
      <c r="AA6818" s="60" t="str">
        <f>IF(ISERROR(MATCH(Passout2023[[#This Row], [Batch Start Year]],$L$3:$L$25,0)),"0", "1")</f>
        <v>0</v>
      </c>
      <c r="AB6818" s="60" t="str">
        <f>IF(ISERROR(MATCH(Passout2023[[#This Row], [Batch Start Semester]],$K$3:$K$6,0)),"0", "1")</f>
        <v>0</v>
      </c>
      <c r="AC6818" s="60" t="str">
        <f>IF(ISERROR(MATCH([3]!Quota_Std_2022_23[[#This Row], [SESSION_TYPE]],$AX$2:$AX$5,0)),"0", "1")</f>
        <v>0</v>
      </c>
      <c r="AD6818" s="60" t="str">
        <f>IF(ISERROR(MATCH(#REF!,#REF!,0)),"0", "1")</f>
        <v>0</v>
      </c>
      <c r="AE6818" s="60" t="str">
        <f>IF(ISERROR(MATCH([3]!Quota_Std_2022_23[[#This Row], [Gender]],$AN$2:$AN$4,0)),"0", "1")</f>
        <v>0</v>
      </c>
      <c r="AF6818" s="60" t="str">
        <f>IF(ISERROR(MATCH([3]!Quota_Std_2022_23[[#This Row], [Quota Type]],[3]Sheet1!$AO$2:$AO$12,0)),"0", "1")</f>
        <v>0</v>
      </c>
      <c r="AG6818" s="60" t="str">
        <f>IF(ISERROR(MATCH(#REF!,$BA$2:$BA$8,0)),"0", "1")</f>
        <v>0</v>
      </c>
      <c r="AH6818" s="60" t="str">
        <f>IF(ISERROR(MATCH(Passout2023[[#This Row], [Nationality Pakistani/ Foreign]],$D$3:$D$4,0)),"0", "1")</f>
        <v>0</v>
      </c>
    </row>
    <row r="6819">
      <c r="Y6819" s="60" t="str">
        <f>IF(ISERROR(MATCH(Passout2023[[#This Row], [Degree Duration (year)]],$M$3:$M$10,0)),"0", "1")</f>
        <v>0</v>
      </c>
      <c r="Z6819" s="60" t="str">
        <f>IF(ISERROR(MATCH(Passout2023[[#This Row], [Admission Type]],$F$3:$F$6,0)),"0", "1")</f>
        <v>0</v>
      </c>
      <c r="AA6819" s="60" t="str">
        <f>IF(ISERROR(MATCH(Passout2023[[#This Row], [Batch Start Year]],$L$3:$L$25,0)),"0", "1")</f>
        <v>0</v>
      </c>
      <c r="AB6819" s="60" t="str">
        <f>IF(ISERROR(MATCH(Passout2023[[#This Row], [Batch Start Semester]],$K$3:$K$6,0)),"0", "1")</f>
        <v>0</v>
      </c>
      <c r="AC6819" s="60" t="str">
        <f>IF(ISERROR(MATCH([3]!Quota_Std_2022_23[[#This Row], [SESSION_TYPE]],$AX$2:$AX$5,0)),"0", "1")</f>
        <v>0</v>
      </c>
      <c r="AD6819" s="60" t="str">
        <f>IF(ISERROR(MATCH(#REF!,#REF!,0)),"0", "1")</f>
        <v>0</v>
      </c>
      <c r="AE6819" s="60" t="str">
        <f>IF(ISERROR(MATCH([3]!Quota_Std_2022_23[[#This Row], [Gender]],$AN$2:$AN$4,0)),"0", "1")</f>
        <v>0</v>
      </c>
      <c r="AF6819" s="60" t="str">
        <f>IF(ISERROR(MATCH([3]!Quota_Std_2022_23[[#This Row], [Quota Type]],[3]Sheet1!$AO$2:$AO$12,0)),"0", "1")</f>
        <v>0</v>
      </c>
      <c r="AG6819" s="60" t="str">
        <f>IF(ISERROR(MATCH(#REF!,$BA$2:$BA$8,0)),"0", "1")</f>
        <v>0</v>
      </c>
      <c r="AH6819" s="60" t="str">
        <f>IF(ISERROR(MATCH(Passout2023[[#This Row], [Nationality Pakistani/ Foreign]],$D$3:$D$4,0)),"0", "1")</f>
        <v>0</v>
      </c>
    </row>
    <row r="6820">
      <c r="Y6820" s="60" t="str">
        <f>IF(ISERROR(MATCH(Passout2023[[#This Row], [Degree Duration (year)]],$M$3:$M$10,0)),"0", "1")</f>
        <v>0</v>
      </c>
      <c r="Z6820" s="60" t="str">
        <f>IF(ISERROR(MATCH(Passout2023[[#This Row], [Admission Type]],$F$3:$F$6,0)),"0", "1")</f>
        <v>0</v>
      </c>
      <c r="AA6820" s="60" t="str">
        <f>IF(ISERROR(MATCH(Passout2023[[#This Row], [Batch Start Year]],$L$3:$L$25,0)),"0", "1")</f>
        <v>0</v>
      </c>
      <c r="AB6820" s="60" t="str">
        <f>IF(ISERROR(MATCH(Passout2023[[#This Row], [Batch Start Semester]],$K$3:$K$6,0)),"0", "1")</f>
        <v>0</v>
      </c>
      <c r="AC6820" s="60" t="str">
        <f>IF(ISERROR(MATCH([3]!Quota_Std_2022_23[[#This Row], [SESSION_TYPE]],$AX$2:$AX$5,0)),"0", "1")</f>
        <v>0</v>
      </c>
      <c r="AD6820" s="60" t="str">
        <f>IF(ISERROR(MATCH(#REF!,#REF!,0)),"0", "1")</f>
        <v>0</v>
      </c>
      <c r="AE6820" s="60" t="str">
        <f>IF(ISERROR(MATCH([3]!Quota_Std_2022_23[[#This Row], [Gender]],$AN$2:$AN$4,0)),"0", "1")</f>
        <v>0</v>
      </c>
      <c r="AF6820" s="60" t="str">
        <f>IF(ISERROR(MATCH([3]!Quota_Std_2022_23[[#This Row], [Quota Type]],[3]Sheet1!$AO$2:$AO$12,0)),"0", "1")</f>
        <v>0</v>
      </c>
      <c r="AG6820" s="60" t="str">
        <f>IF(ISERROR(MATCH(#REF!,$BA$2:$BA$8,0)),"0", "1")</f>
        <v>0</v>
      </c>
      <c r="AH6820" s="60" t="str">
        <f>IF(ISERROR(MATCH(Passout2023[[#This Row], [Nationality Pakistani/ Foreign]],$D$3:$D$4,0)),"0", "1")</f>
        <v>0</v>
      </c>
    </row>
    <row r="6821">
      <c r="Y6821" s="60" t="str">
        <f>IF(ISERROR(MATCH(Passout2023[[#This Row], [Degree Duration (year)]],$M$3:$M$10,0)),"0", "1")</f>
        <v>0</v>
      </c>
      <c r="Z6821" s="60" t="str">
        <f>IF(ISERROR(MATCH(Passout2023[[#This Row], [Admission Type]],$F$3:$F$6,0)),"0", "1")</f>
        <v>0</v>
      </c>
      <c r="AA6821" s="60" t="str">
        <f>IF(ISERROR(MATCH(Passout2023[[#This Row], [Batch Start Year]],$L$3:$L$25,0)),"0", "1")</f>
        <v>0</v>
      </c>
      <c r="AB6821" s="60" t="str">
        <f>IF(ISERROR(MATCH(Passout2023[[#This Row], [Batch Start Semester]],$K$3:$K$6,0)),"0", "1")</f>
        <v>0</v>
      </c>
      <c r="AC6821" s="60" t="str">
        <f>IF(ISERROR(MATCH([3]!Quota_Std_2022_23[[#This Row], [SESSION_TYPE]],$AX$2:$AX$5,0)),"0", "1")</f>
        <v>0</v>
      </c>
      <c r="AD6821" s="60" t="str">
        <f>IF(ISERROR(MATCH(#REF!,#REF!,0)),"0", "1")</f>
        <v>0</v>
      </c>
      <c r="AE6821" s="60" t="str">
        <f>IF(ISERROR(MATCH([3]!Quota_Std_2022_23[[#This Row], [Gender]],$AN$2:$AN$4,0)),"0", "1")</f>
        <v>0</v>
      </c>
      <c r="AF6821" s="60" t="str">
        <f>IF(ISERROR(MATCH([3]!Quota_Std_2022_23[[#This Row], [Quota Type]],[3]Sheet1!$AO$2:$AO$12,0)),"0", "1")</f>
        <v>0</v>
      </c>
      <c r="AG6821" s="60" t="str">
        <f>IF(ISERROR(MATCH(#REF!,$BA$2:$BA$8,0)),"0", "1")</f>
        <v>0</v>
      </c>
      <c r="AH6821" s="60" t="str">
        <f>IF(ISERROR(MATCH(Passout2023[[#This Row], [Nationality Pakistani/ Foreign]],$D$3:$D$4,0)),"0", "1")</f>
        <v>0</v>
      </c>
    </row>
    <row r="6822">
      <c r="Y6822" s="60" t="str">
        <f>IF(ISERROR(MATCH(Passout2023[[#This Row], [Degree Duration (year)]],$M$3:$M$10,0)),"0", "1")</f>
        <v>0</v>
      </c>
      <c r="Z6822" s="60" t="str">
        <f>IF(ISERROR(MATCH(Passout2023[[#This Row], [Admission Type]],$F$3:$F$6,0)),"0", "1")</f>
        <v>0</v>
      </c>
      <c r="AA6822" s="60" t="str">
        <f>IF(ISERROR(MATCH(Passout2023[[#This Row], [Batch Start Year]],$L$3:$L$25,0)),"0", "1")</f>
        <v>0</v>
      </c>
      <c r="AB6822" s="60" t="str">
        <f>IF(ISERROR(MATCH(Passout2023[[#This Row], [Batch Start Semester]],$K$3:$K$6,0)),"0", "1")</f>
        <v>0</v>
      </c>
      <c r="AC6822" s="60" t="str">
        <f>IF(ISERROR(MATCH([3]!Quota_Std_2022_23[[#This Row], [SESSION_TYPE]],$AX$2:$AX$5,0)),"0", "1")</f>
        <v>0</v>
      </c>
      <c r="AD6822" s="60" t="str">
        <f>IF(ISERROR(MATCH(#REF!,#REF!,0)),"0", "1")</f>
        <v>0</v>
      </c>
      <c r="AE6822" s="60" t="str">
        <f>IF(ISERROR(MATCH([3]!Quota_Std_2022_23[[#This Row], [Gender]],$AN$2:$AN$4,0)),"0", "1")</f>
        <v>0</v>
      </c>
      <c r="AF6822" s="60" t="str">
        <f>IF(ISERROR(MATCH([3]!Quota_Std_2022_23[[#This Row], [Quota Type]],[3]Sheet1!$AO$2:$AO$12,0)),"0", "1")</f>
        <v>0</v>
      </c>
      <c r="AG6822" s="60" t="str">
        <f>IF(ISERROR(MATCH(#REF!,$BA$2:$BA$8,0)),"0", "1")</f>
        <v>0</v>
      </c>
      <c r="AH6822" s="60" t="str">
        <f>IF(ISERROR(MATCH(Passout2023[[#This Row], [Nationality Pakistani/ Foreign]],$D$3:$D$4,0)),"0", "1")</f>
        <v>0</v>
      </c>
    </row>
    <row r="6823">
      <c r="Y6823" s="60" t="str">
        <f>IF(ISERROR(MATCH(Passout2023[[#This Row], [Degree Duration (year)]],$M$3:$M$10,0)),"0", "1")</f>
        <v>0</v>
      </c>
      <c r="Z6823" s="60" t="str">
        <f>IF(ISERROR(MATCH(Passout2023[[#This Row], [Admission Type]],$F$3:$F$6,0)),"0", "1")</f>
        <v>0</v>
      </c>
      <c r="AA6823" s="60" t="str">
        <f>IF(ISERROR(MATCH(Passout2023[[#This Row], [Batch Start Year]],$L$3:$L$25,0)),"0", "1")</f>
        <v>0</v>
      </c>
      <c r="AB6823" s="60" t="str">
        <f>IF(ISERROR(MATCH(Passout2023[[#This Row], [Batch Start Semester]],$K$3:$K$6,0)),"0", "1")</f>
        <v>0</v>
      </c>
      <c r="AC6823" s="60" t="str">
        <f>IF(ISERROR(MATCH([3]!Quota_Std_2022_23[[#This Row], [SESSION_TYPE]],$AX$2:$AX$5,0)),"0", "1")</f>
        <v>0</v>
      </c>
      <c r="AD6823" s="60" t="str">
        <f>IF(ISERROR(MATCH(#REF!,#REF!,0)),"0", "1")</f>
        <v>0</v>
      </c>
      <c r="AE6823" s="60" t="str">
        <f>IF(ISERROR(MATCH([3]!Quota_Std_2022_23[[#This Row], [Gender]],$AN$2:$AN$4,0)),"0", "1")</f>
        <v>0</v>
      </c>
      <c r="AF6823" s="60" t="str">
        <f>IF(ISERROR(MATCH([3]!Quota_Std_2022_23[[#This Row], [Quota Type]],[3]Sheet1!$AO$2:$AO$12,0)),"0", "1")</f>
        <v>0</v>
      </c>
      <c r="AG6823" s="60" t="str">
        <f>IF(ISERROR(MATCH(#REF!,$BA$2:$BA$8,0)),"0", "1")</f>
        <v>0</v>
      </c>
      <c r="AH6823" s="60" t="str">
        <f>IF(ISERROR(MATCH(Passout2023[[#This Row], [Nationality Pakistani/ Foreign]],$D$3:$D$4,0)),"0", "1")</f>
        <v>0</v>
      </c>
    </row>
    <row r="6824">
      <c r="Y6824" s="60" t="str">
        <f>IF(ISERROR(MATCH(Passout2023[[#This Row], [Degree Duration (year)]],$M$3:$M$10,0)),"0", "1")</f>
        <v>0</v>
      </c>
      <c r="Z6824" s="60" t="str">
        <f>IF(ISERROR(MATCH(Passout2023[[#This Row], [Admission Type]],$F$3:$F$6,0)),"0", "1")</f>
        <v>0</v>
      </c>
      <c r="AA6824" s="60" t="str">
        <f>IF(ISERROR(MATCH(Passout2023[[#This Row], [Batch Start Year]],$L$3:$L$25,0)),"0", "1")</f>
        <v>0</v>
      </c>
      <c r="AB6824" s="60" t="str">
        <f>IF(ISERROR(MATCH(Passout2023[[#This Row], [Batch Start Semester]],$K$3:$K$6,0)),"0", "1")</f>
        <v>0</v>
      </c>
      <c r="AC6824" s="60" t="str">
        <f>IF(ISERROR(MATCH([3]!Quota_Std_2022_23[[#This Row], [SESSION_TYPE]],$AX$2:$AX$5,0)),"0", "1")</f>
        <v>0</v>
      </c>
      <c r="AD6824" s="60" t="str">
        <f>IF(ISERROR(MATCH(#REF!,#REF!,0)),"0", "1")</f>
        <v>0</v>
      </c>
      <c r="AE6824" s="60" t="str">
        <f>IF(ISERROR(MATCH([3]!Quota_Std_2022_23[[#This Row], [Gender]],$AN$2:$AN$4,0)),"0", "1")</f>
        <v>0</v>
      </c>
      <c r="AF6824" s="60" t="str">
        <f>IF(ISERROR(MATCH([3]!Quota_Std_2022_23[[#This Row], [Quota Type]],[3]Sheet1!$AO$2:$AO$12,0)),"0", "1")</f>
        <v>0</v>
      </c>
      <c r="AG6824" s="60" t="str">
        <f>IF(ISERROR(MATCH(#REF!,$BA$2:$BA$8,0)),"0", "1")</f>
        <v>0</v>
      </c>
      <c r="AH6824" s="60" t="str">
        <f>IF(ISERROR(MATCH(Passout2023[[#This Row], [Nationality Pakistani/ Foreign]],$D$3:$D$4,0)),"0", "1")</f>
        <v>0</v>
      </c>
    </row>
    <row r="6825">
      <c r="Y6825" s="60" t="str">
        <f>IF(ISERROR(MATCH(Passout2023[[#This Row], [Degree Duration (year)]],$M$3:$M$10,0)),"0", "1")</f>
        <v>0</v>
      </c>
      <c r="Z6825" s="60" t="str">
        <f>IF(ISERROR(MATCH(Passout2023[[#This Row], [Admission Type]],$F$3:$F$6,0)),"0", "1")</f>
        <v>0</v>
      </c>
      <c r="AA6825" s="60" t="str">
        <f>IF(ISERROR(MATCH(Passout2023[[#This Row], [Batch Start Year]],$L$3:$L$25,0)),"0", "1")</f>
        <v>0</v>
      </c>
      <c r="AB6825" s="60" t="str">
        <f>IF(ISERROR(MATCH(Passout2023[[#This Row], [Batch Start Semester]],$K$3:$K$6,0)),"0", "1")</f>
        <v>0</v>
      </c>
      <c r="AC6825" s="60" t="str">
        <f>IF(ISERROR(MATCH([3]!Quota_Std_2022_23[[#This Row], [SESSION_TYPE]],$AX$2:$AX$5,0)),"0", "1")</f>
        <v>0</v>
      </c>
      <c r="AD6825" s="60" t="str">
        <f>IF(ISERROR(MATCH(#REF!,#REF!,0)),"0", "1")</f>
        <v>0</v>
      </c>
      <c r="AE6825" s="60" t="str">
        <f>IF(ISERROR(MATCH([3]!Quota_Std_2022_23[[#This Row], [Gender]],$AN$2:$AN$4,0)),"0", "1")</f>
        <v>0</v>
      </c>
      <c r="AF6825" s="60" t="str">
        <f>IF(ISERROR(MATCH([3]!Quota_Std_2022_23[[#This Row], [Quota Type]],[3]Sheet1!$AO$2:$AO$12,0)),"0", "1")</f>
        <v>0</v>
      </c>
      <c r="AG6825" s="60" t="str">
        <f>IF(ISERROR(MATCH(#REF!,$BA$2:$BA$8,0)),"0", "1")</f>
        <v>0</v>
      </c>
      <c r="AH6825" s="60" t="str">
        <f>IF(ISERROR(MATCH(Passout2023[[#This Row], [Nationality Pakistani/ Foreign]],$D$3:$D$4,0)),"0", "1")</f>
        <v>0</v>
      </c>
    </row>
    <row r="6826">
      <c r="Y6826" s="60" t="str">
        <f>IF(ISERROR(MATCH(Passout2023[[#This Row], [Degree Duration (year)]],$M$3:$M$10,0)),"0", "1")</f>
        <v>0</v>
      </c>
      <c r="Z6826" s="60" t="str">
        <f>IF(ISERROR(MATCH(Passout2023[[#This Row], [Admission Type]],$F$3:$F$6,0)),"0", "1")</f>
        <v>0</v>
      </c>
      <c r="AA6826" s="60" t="str">
        <f>IF(ISERROR(MATCH(Passout2023[[#This Row], [Batch Start Year]],$L$3:$L$25,0)),"0", "1")</f>
        <v>0</v>
      </c>
      <c r="AB6826" s="60" t="str">
        <f>IF(ISERROR(MATCH(Passout2023[[#This Row], [Batch Start Semester]],$K$3:$K$6,0)),"0", "1")</f>
        <v>0</v>
      </c>
      <c r="AC6826" s="60" t="str">
        <f>IF(ISERROR(MATCH([3]!Quota_Std_2022_23[[#This Row], [SESSION_TYPE]],$AX$2:$AX$5,0)),"0", "1")</f>
        <v>0</v>
      </c>
      <c r="AD6826" s="60" t="str">
        <f>IF(ISERROR(MATCH(#REF!,#REF!,0)),"0", "1")</f>
        <v>0</v>
      </c>
      <c r="AE6826" s="60" t="str">
        <f>IF(ISERROR(MATCH([3]!Quota_Std_2022_23[[#This Row], [Gender]],$AN$2:$AN$4,0)),"0", "1")</f>
        <v>0</v>
      </c>
      <c r="AF6826" s="60" t="str">
        <f>IF(ISERROR(MATCH([3]!Quota_Std_2022_23[[#This Row], [Quota Type]],[3]Sheet1!$AO$2:$AO$12,0)),"0", "1")</f>
        <v>0</v>
      </c>
      <c r="AG6826" s="60" t="str">
        <f>IF(ISERROR(MATCH(#REF!,$BA$2:$BA$8,0)),"0", "1")</f>
        <v>0</v>
      </c>
      <c r="AH6826" s="60" t="str">
        <f>IF(ISERROR(MATCH(Passout2023[[#This Row], [Nationality Pakistani/ Foreign]],$D$3:$D$4,0)),"0", "1")</f>
        <v>0</v>
      </c>
    </row>
    <row r="6827">
      <c r="Y6827" s="60" t="str">
        <f>IF(ISERROR(MATCH(Passout2023[[#This Row], [Degree Duration (year)]],$M$3:$M$10,0)),"0", "1")</f>
        <v>0</v>
      </c>
      <c r="Z6827" s="60" t="str">
        <f>IF(ISERROR(MATCH(Passout2023[[#This Row], [Admission Type]],$F$3:$F$6,0)),"0", "1")</f>
        <v>0</v>
      </c>
      <c r="AA6827" s="60" t="str">
        <f>IF(ISERROR(MATCH(Passout2023[[#This Row], [Batch Start Year]],$L$3:$L$25,0)),"0", "1")</f>
        <v>0</v>
      </c>
      <c r="AB6827" s="60" t="str">
        <f>IF(ISERROR(MATCH(Passout2023[[#This Row], [Batch Start Semester]],$K$3:$K$6,0)),"0", "1")</f>
        <v>0</v>
      </c>
      <c r="AC6827" s="60" t="str">
        <f>IF(ISERROR(MATCH([3]!Quota_Std_2022_23[[#This Row], [SESSION_TYPE]],$AX$2:$AX$5,0)),"0", "1")</f>
        <v>0</v>
      </c>
      <c r="AD6827" s="60" t="str">
        <f>IF(ISERROR(MATCH(#REF!,#REF!,0)),"0", "1")</f>
        <v>0</v>
      </c>
      <c r="AE6827" s="60" t="str">
        <f>IF(ISERROR(MATCH([3]!Quota_Std_2022_23[[#This Row], [Gender]],$AN$2:$AN$4,0)),"0", "1")</f>
        <v>0</v>
      </c>
      <c r="AF6827" s="60" t="str">
        <f>IF(ISERROR(MATCH([3]!Quota_Std_2022_23[[#This Row], [Quota Type]],[3]Sheet1!$AO$2:$AO$12,0)),"0", "1")</f>
        <v>0</v>
      </c>
      <c r="AG6827" s="60" t="str">
        <f>IF(ISERROR(MATCH(#REF!,$BA$2:$BA$8,0)),"0", "1")</f>
        <v>0</v>
      </c>
      <c r="AH6827" s="60" t="str">
        <f>IF(ISERROR(MATCH(Passout2023[[#This Row], [Nationality Pakistani/ Foreign]],$D$3:$D$4,0)),"0", "1")</f>
        <v>0</v>
      </c>
    </row>
    <row r="6828">
      <c r="Y6828" s="60" t="str">
        <f>IF(ISERROR(MATCH(Passout2023[[#This Row], [Degree Duration (year)]],$M$3:$M$10,0)),"0", "1")</f>
        <v>0</v>
      </c>
      <c r="Z6828" s="60" t="str">
        <f>IF(ISERROR(MATCH(Passout2023[[#This Row], [Admission Type]],$F$3:$F$6,0)),"0", "1")</f>
        <v>0</v>
      </c>
      <c r="AA6828" s="60" t="str">
        <f>IF(ISERROR(MATCH(Passout2023[[#This Row], [Batch Start Year]],$L$3:$L$25,0)),"0", "1")</f>
        <v>0</v>
      </c>
      <c r="AB6828" s="60" t="str">
        <f>IF(ISERROR(MATCH(Passout2023[[#This Row], [Batch Start Semester]],$K$3:$K$6,0)),"0", "1")</f>
        <v>0</v>
      </c>
      <c r="AC6828" s="60" t="str">
        <f>IF(ISERROR(MATCH([3]!Quota_Std_2022_23[[#This Row], [SESSION_TYPE]],$AX$2:$AX$5,0)),"0", "1")</f>
        <v>0</v>
      </c>
      <c r="AD6828" s="60" t="str">
        <f>IF(ISERROR(MATCH(#REF!,#REF!,0)),"0", "1")</f>
        <v>0</v>
      </c>
      <c r="AE6828" s="60" t="str">
        <f>IF(ISERROR(MATCH([3]!Quota_Std_2022_23[[#This Row], [Gender]],$AN$2:$AN$4,0)),"0", "1")</f>
        <v>0</v>
      </c>
      <c r="AF6828" s="60" t="str">
        <f>IF(ISERROR(MATCH([3]!Quota_Std_2022_23[[#This Row], [Quota Type]],[3]Sheet1!$AO$2:$AO$12,0)),"0", "1")</f>
        <v>0</v>
      </c>
      <c r="AG6828" s="60" t="str">
        <f>IF(ISERROR(MATCH(#REF!,$BA$2:$BA$8,0)),"0", "1")</f>
        <v>0</v>
      </c>
      <c r="AH6828" s="60" t="str">
        <f>IF(ISERROR(MATCH(Passout2023[[#This Row], [Nationality Pakistani/ Foreign]],$D$3:$D$4,0)),"0", "1")</f>
        <v>0</v>
      </c>
    </row>
    <row r="6829">
      <c r="Y6829" s="60" t="str">
        <f>IF(ISERROR(MATCH(Passout2023[[#This Row], [Degree Duration (year)]],$M$3:$M$10,0)),"0", "1")</f>
        <v>0</v>
      </c>
      <c r="Z6829" s="60" t="str">
        <f>IF(ISERROR(MATCH(Passout2023[[#This Row], [Admission Type]],$F$3:$F$6,0)),"0", "1")</f>
        <v>0</v>
      </c>
      <c r="AA6829" s="60" t="str">
        <f>IF(ISERROR(MATCH(Passout2023[[#This Row], [Batch Start Year]],$L$3:$L$25,0)),"0", "1")</f>
        <v>0</v>
      </c>
      <c r="AB6829" s="60" t="str">
        <f>IF(ISERROR(MATCH(Passout2023[[#This Row], [Batch Start Semester]],$K$3:$K$6,0)),"0", "1")</f>
        <v>0</v>
      </c>
      <c r="AC6829" s="60" t="str">
        <f>IF(ISERROR(MATCH([3]!Quota_Std_2022_23[[#This Row], [SESSION_TYPE]],$AX$2:$AX$5,0)),"0", "1")</f>
        <v>0</v>
      </c>
      <c r="AD6829" s="60" t="str">
        <f>IF(ISERROR(MATCH(#REF!,#REF!,0)),"0", "1")</f>
        <v>0</v>
      </c>
      <c r="AE6829" s="60" t="str">
        <f>IF(ISERROR(MATCH([3]!Quota_Std_2022_23[[#This Row], [Gender]],$AN$2:$AN$4,0)),"0", "1")</f>
        <v>0</v>
      </c>
      <c r="AF6829" s="60" t="str">
        <f>IF(ISERROR(MATCH([3]!Quota_Std_2022_23[[#This Row], [Quota Type]],[3]Sheet1!$AO$2:$AO$12,0)),"0", "1")</f>
        <v>0</v>
      </c>
      <c r="AG6829" s="60" t="str">
        <f>IF(ISERROR(MATCH(#REF!,$BA$2:$BA$8,0)),"0", "1")</f>
        <v>0</v>
      </c>
      <c r="AH6829" s="60" t="str">
        <f>IF(ISERROR(MATCH(Passout2023[[#This Row], [Nationality Pakistani/ Foreign]],$D$3:$D$4,0)),"0", "1")</f>
        <v>0</v>
      </c>
    </row>
    <row r="6830">
      <c r="Y6830" s="60" t="str">
        <f>IF(ISERROR(MATCH(Passout2023[[#This Row], [Degree Duration (year)]],$M$3:$M$10,0)),"0", "1")</f>
        <v>0</v>
      </c>
      <c r="Z6830" s="60" t="str">
        <f>IF(ISERROR(MATCH(Passout2023[[#This Row], [Admission Type]],$F$3:$F$6,0)),"0", "1")</f>
        <v>0</v>
      </c>
      <c r="AA6830" s="60" t="str">
        <f>IF(ISERROR(MATCH(Passout2023[[#This Row], [Batch Start Year]],$L$3:$L$25,0)),"0", "1")</f>
        <v>0</v>
      </c>
      <c r="AB6830" s="60" t="str">
        <f>IF(ISERROR(MATCH(Passout2023[[#This Row], [Batch Start Semester]],$K$3:$K$6,0)),"0", "1")</f>
        <v>0</v>
      </c>
      <c r="AC6830" s="60" t="str">
        <f>IF(ISERROR(MATCH([3]!Quota_Std_2022_23[[#This Row], [SESSION_TYPE]],$AX$2:$AX$5,0)),"0", "1")</f>
        <v>0</v>
      </c>
      <c r="AD6830" s="60" t="str">
        <f>IF(ISERROR(MATCH(#REF!,#REF!,0)),"0", "1")</f>
        <v>0</v>
      </c>
      <c r="AE6830" s="60" t="str">
        <f>IF(ISERROR(MATCH([3]!Quota_Std_2022_23[[#This Row], [Gender]],$AN$2:$AN$4,0)),"0", "1")</f>
        <v>0</v>
      </c>
      <c r="AF6830" s="60" t="str">
        <f>IF(ISERROR(MATCH([3]!Quota_Std_2022_23[[#This Row], [Quota Type]],[3]Sheet1!$AO$2:$AO$12,0)),"0", "1")</f>
        <v>0</v>
      </c>
      <c r="AG6830" s="60" t="str">
        <f>IF(ISERROR(MATCH(#REF!,$BA$2:$BA$8,0)),"0", "1")</f>
        <v>0</v>
      </c>
      <c r="AH6830" s="60" t="str">
        <f>IF(ISERROR(MATCH(Passout2023[[#This Row], [Nationality Pakistani/ Foreign]],$D$3:$D$4,0)),"0", "1")</f>
        <v>0</v>
      </c>
    </row>
    <row r="6831">
      <c r="Y6831" s="60" t="str">
        <f>IF(ISERROR(MATCH(Passout2023[[#This Row], [Degree Duration (year)]],$M$3:$M$10,0)),"0", "1")</f>
        <v>0</v>
      </c>
      <c r="Z6831" s="60" t="str">
        <f>IF(ISERROR(MATCH(Passout2023[[#This Row], [Admission Type]],$F$3:$F$6,0)),"0", "1")</f>
        <v>0</v>
      </c>
      <c r="AA6831" s="60" t="str">
        <f>IF(ISERROR(MATCH(Passout2023[[#This Row], [Batch Start Year]],$L$3:$L$25,0)),"0", "1")</f>
        <v>0</v>
      </c>
      <c r="AB6831" s="60" t="str">
        <f>IF(ISERROR(MATCH(Passout2023[[#This Row], [Batch Start Semester]],$K$3:$K$6,0)),"0", "1")</f>
        <v>0</v>
      </c>
      <c r="AC6831" s="60" t="str">
        <f>IF(ISERROR(MATCH([3]!Quota_Std_2022_23[[#This Row], [SESSION_TYPE]],$AX$2:$AX$5,0)),"0", "1")</f>
        <v>0</v>
      </c>
      <c r="AD6831" s="60" t="str">
        <f>IF(ISERROR(MATCH(#REF!,#REF!,0)),"0", "1")</f>
        <v>0</v>
      </c>
      <c r="AE6831" s="60" t="str">
        <f>IF(ISERROR(MATCH([3]!Quota_Std_2022_23[[#This Row], [Gender]],$AN$2:$AN$4,0)),"0", "1")</f>
        <v>0</v>
      </c>
      <c r="AF6831" s="60" t="str">
        <f>IF(ISERROR(MATCH([3]!Quota_Std_2022_23[[#This Row], [Quota Type]],[3]Sheet1!$AO$2:$AO$12,0)),"0", "1")</f>
        <v>0</v>
      </c>
      <c r="AG6831" s="60" t="str">
        <f>IF(ISERROR(MATCH(#REF!,$BA$2:$BA$8,0)),"0", "1")</f>
        <v>0</v>
      </c>
      <c r="AH6831" s="60" t="str">
        <f>IF(ISERROR(MATCH(Passout2023[[#This Row], [Nationality Pakistani/ Foreign]],$D$3:$D$4,0)),"0", "1")</f>
        <v>0</v>
      </c>
    </row>
    <row r="6832">
      <c r="Y6832" s="60" t="str">
        <f>IF(ISERROR(MATCH(Passout2023[[#This Row], [Degree Duration (year)]],$M$3:$M$10,0)),"0", "1")</f>
        <v>0</v>
      </c>
      <c r="Z6832" s="60" t="str">
        <f>IF(ISERROR(MATCH(Passout2023[[#This Row], [Admission Type]],$F$3:$F$6,0)),"0", "1")</f>
        <v>0</v>
      </c>
      <c r="AA6832" s="60" t="str">
        <f>IF(ISERROR(MATCH(Passout2023[[#This Row], [Batch Start Year]],$L$3:$L$25,0)),"0", "1")</f>
        <v>0</v>
      </c>
      <c r="AB6832" s="60" t="str">
        <f>IF(ISERROR(MATCH(Passout2023[[#This Row], [Batch Start Semester]],$K$3:$K$6,0)),"0", "1")</f>
        <v>0</v>
      </c>
      <c r="AC6832" s="60" t="str">
        <f>IF(ISERROR(MATCH([3]!Quota_Std_2022_23[[#This Row], [SESSION_TYPE]],$AX$2:$AX$5,0)),"0", "1")</f>
        <v>0</v>
      </c>
      <c r="AD6832" s="60" t="str">
        <f>IF(ISERROR(MATCH(#REF!,#REF!,0)),"0", "1")</f>
        <v>0</v>
      </c>
      <c r="AE6832" s="60" t="str">
        <f>IF(ISERROR(MATCH([3]!Quota_Std_2022_23[[#This Row], [Gender]],$AN$2:$AN$4,0)),"0", "1")</f>
        <v>0</v>
      </c>
      <c r="AF6832" s="60" t="str">
        <f>IF(ISERROR(MATCH([3]!Quota_Std_2022_23[[#This Row], [Quota Type]],[3]Sheet1!$AO$2:$AO$12,0)),"0", "1")</f>
        <v>0</v>
      </c>
      <c r="AG6832" s="60" t="str">
        <f>IF(ISERROR(MATCH(#REF!,$BA$2:$BA$8,0)),"0", "1")</f>
        <v>0</v>
      </c>
      <c r="AH6832" s="60" t="str">
        <f>IF(ISERROR(MATCH(Passout2023[[#This Row], [Nationality Pakistani/ Foreign]],$D$3:$D$4,0)),"0", "1")</f>
        <v>0</v>
      </c>
    </row>
    <row r="6833">
      <c r="Y6833" s="60" t="str">
        <f>IF(ISERROR(MATCH(Passout2023[[#This Row], [Degree Duration (year)]],$M$3:$M$10,0)),"0", "1")</f>
        <v>0</v>
      </c>
      <c r="Z6833" s="60" t="str">
        <f>IF(ISERROR(MATCH(Passout2023[[#This Row], [Admission Type]],$F$3:$F$6,0)),"0", "1")</f>
        <v>0</v>
      </c>
      <c r="AA6833" s="60" t="str">
        <f>IF(ISERROR(MATCH(Passout2023[[#This Row], [Batch Start Year]],$L$3:$L$25,0)),"0", "1")</f>
        <v>0</v>
      </c>
      <c r="AB6833" s="60" t="str">
        <f>IF(ISERROR(MATCH(Passout2023[[#This Row], [Batch Start Semester]],$K$3:$K$6,0)),"0", "1")</f>
        <v>0</v>
      </c>
      <c r="AC6833" s="60" t="str">
        <f>IF(ISERROR(MATCH([3]!Quota_Std_2022_23[[#This Row], [SESSION_TYPE]],$AX$2:$AX$5,0)),"0", "1")</f>
        <v>0</v>
      </c>
      <c r="AD6833" s="60" t="str">
        <f>IF(ISERROR(MATCH(#REF!,#REF!,0)),"0", "1")</f>
        <v>0</v>
      </c>
      <c r="AE6833" s="60" t="str">
        <f>IF(ISERROR(MATCH([3]!Quota_Std_2022_23[[#This Row], [Gender]],$AN$2:$AN$4,0)),"0", "1")</f>
        <v>0</v>
      </c>
      <c r="AF6833" s="60" t="str">
        <f>IF(ISERROR(MATCH([3]!Quota_Std_2022_23[[#This Row], [Quota Type]],[3]Sheet1!$AO$2:$AO$12,0)),"0", "1")</f>
        <v>0</v>
      </c>
      <c r="AG6833" s="60" t="str">
        <f>IF(ISERROR(MATCH(#REF!,$BA$2:$BA$8,0)),"0", "1")</f>
        <v>0</v>
      </c>
      <c r="AH6833" s="60" t="str">
        <f>IF(ISERROR(MATCH(Passout2023[[#This Row], [Nationality Pakistani/ Foreign]],$D$3:$D$4,0)),"0", "1")</f>
        <v>0</v>
      </c>
    </row>
    <row r="6834">
      <c r="Y6834" s="60" t="str">
        <f>IF(ISERROR(MATCH(Passout2023[[#This Row], [Degree Duration (year)]],$M$3:$M$10,0)),"0", "1")</f>
        <v>0</v>
      </c>
      <c r="Z6834" s="60" t="str">
        <f>IF(ISERROR(MATCH(Passout2023[[#This Row], [Admission Type]],$F$3:$F$6,0)),"0", "1")</f>
        <v>0</v>
      </c>
      <c r="AA6834" s="60" t="str">
        <f>IF(ISERROR(MATCH(Passout2023[[#This Row], [Batch Start Year]],$L$3:$L$25,0)),"0", "1")</f>
        <v>0</v>
      </c>
      <c r="AB6834" s="60" t="str">
        <f>IF(ISERROR(MATCH(Passout2023[[#This Row], [Batch Start Semester]],$K$3:$K$6,0)),"0", "1")</f>
        <v>0</v>
      </c>
      <c r="AC6834" s="60" t="str">
        <f>IF(ISERROR(MATCH([3]!Quota_Std_2022_23[[#This Row], [SESSION_TYPE]],$AX$2:$AX$5,0)),"0", "1")</f>
        <v>0</v>
      </c>
      <c r="AD6834" s="60" t="str">
        <f>IF(ISERROR(MATCH(#REF!,#REF!,0)),"0", "1")</f>
        <v>0</v>
      </c>
      <c r="AE6834" s="60" t="str">
        <f>IF(ISERROR(MATCH([3]!Quota_Std_2022_23[[#This Row], [Gender]],$AN$2:$AN$4,0)),"0", "1")</f>
        <v>0</v>
      </c>
      <c r="AF6834" s="60" t="str">
        <f>IF(ISERROR(MATCH([3]!Quota_Std_2022_23[[#This Row], [Quota Type]],[3]Sheet1!$AO$2:$AO$12,0)),"0", "1")</f>
        <v>0</v>
      </c>
      <c r="AG6834" s="60" t="str">
        <f>IF(ISERROR(MATCH(#REF!,$BA$2:$BA$8,0)),"0", "1")</f>
        <v>0</v>
      </c>
      <c r="AH6834" s="60" t="str">
        <f>IF(ISERROR(MATCH(Passout2023[[#This Row], [Nationality Pakistani/ Foreign]],$D$3:$D$4,0)),"0", "1")</f>
        <v>0</v>
      </c>
    </row>
    <row r="6835">
      <c r="Y6835" s="60" t="str">
        <f>IF(ISERROR(MATCH(Passout2023[[#This Row], [Degree Duration (year)]],$M$3:$M$10,0)),"0", "1")</f>
        <v>0</v>
      </c>
      <c r="Z6835" s="60" t="str">
        <f>IF(ISERROR(MATCH(Passout2023[[#This Row], [Admission Type]],$F$3:$F$6,0)),"0", "1")</f>
        <v>0</v>
      </c>
      <c r="AA6835" s="60" t="str">
        <f>IF(ISERROR(MATCH(Passout2023[[#This Row], [Batch Start Year]],$L$3:$L$25,0)),"0", "1")</f>
        <v>0</v>
      </c>
      <c r="AB6835" s="60" t="str">
        <f>IF(ISERROR(MATCH(Passout2023[[#This Row], [Batch Start Semester]],$K$3:$K$6,0)),"0", "1")</f>
        <v>0</v>
      </c>
      <c r="AC6835" s="60" t="str">
        <f>IF(ISERROR(MATCH([3]!Quota_Std_2022_23[[#This Row], [SESSION_TYPE]],$AX$2:$AX$5,0)),"0", "1")</f>
        <v>0</v>
      </c>
      <c r="AD6835" s="60" t="str">
        <f>IF(ISERROR(MATCH(#REF!,#REF!,0)),"0", "1")</f>
        <v>0</v>
      </c>
      <c r="AE6835" s="60" t="str">
        <f>IF(ISERROR(MATCH([3]!Quota_Std_2022_23[[#This Row], [Gender]],$AN$2:$AN$4,0)),"0", "1")</f>
        <v>0</v>
      </c>
      <c r="AF6835" s="60" t="str">
        <f>IF(ISERROR(MATCH([3]!Quota_Std_2022_23[[#This Row], [Quota Type]],[3]Sheet1!$AO$2:$AO$12,0)),"0", "1")</f>
        <v>0</v>
      </c>
      <c r="AG6835" s="60" t="str">
        <f>IF(ISERROR(MATCH(#REF!,$BA$2:$BA$8,0)),"0", "1")</f>
        <v>0</v>
      </c>
      <c r="AH6835" s="60" t="str">
        <f>IF(ISERROR(MATCH(Passout2023[[#This Row], [Nationality Pakistani/ Foreign]],$D$3:$D$4,0)),"0", "1")</f>
        <v>0</v>
      </c>
    </row>
    <row r="6836">
      <c r="Y6836" s="60" t="str">
        <f>IF(ISERROR(MATCH(Passout2023[[#This Row], [Degree Duration (year)]],$M$3:$M$10,0)),"0", "1")</f>
        <v>0</v>
      </c>
      <c r="Z6836" s="60" t="str">
        <f>IF(ISERROR(MATCH(Passout2023[[#This Row], [Admission Type]],$F$3:$F$6,0)),"0", "1")</f>
        <v>0</v>
      </c>
      <c r="AA6836" s="60" t="str">
        <f>IF(ISERROR(MATCH(Passout2023[[#This Row], [Batch Start Year]],$L$3:$L$25,0)),"0", "1")</f>
        <v>0</v>
      </c>
      <c r="AB6836" s="60" t="str">
        <f>IF(ISERROR(MATCH(Passout2023[[#This Row], [Batch Start Semester]],$K$3:$K$6,0)),"0", "1")</f>
        <v>0</v>
      </c>
      <c r="AC6836" s="60" t="str">
        <f>IF(ISERROR(MATCH([3]!Quota_Std_2022_23[[#This Row], [SESSION_TYPE]],$AX$2:$AX$5,0)),"0", "1")</f>
        <v>0</v>
      </c>
      <c r="AD6836" s="60" t="str">
        <f>IF(ISERROR(MATCH(#REF!,#REF!,0)),"0", "1")</f>
        <v>0</v>
      </c>
      <c r="AE6836" s="60" t="str">
        <f>IF(ISERROR(MATCH([3]!Quota_Std_2022_23[[#This Row], [Gender]],$AN$2:$AN$4,0)),"0", "1")</f>
        <v>0</v>
      </c>
      <c r="AF6836" s="60" t="str">
        <f>IF(ISERROR(MATCH([3]!Quota_Std_2022_23[[#This Row], [Quota Type]],[3]Sheet1!$AO$2:$AO$12,0)),"0", "1")</f>
        <v>0</v>
      </c>
      <c r="AG6836" s="60" t="str">
        <f>IF(ISERROR(MATCH(#REF!,$BA$2:$BA$8,0)),"0", "1")</f>
        <v>0</v>
      </c>
      <c r="AH6836" s="60" t="str">
        <f>IF(ISERROR(MATCH(Passout2023[[#This Row], [Nationality Pakistani/ Foreign]],$D$3:$D$4,0)),"0", "1")</f>
        <v>0</v>
      </c>
    </row>
    <row r="6837">
      <c r="Y6837" s="60" t="str">
        <f>IF(ISERROR(MATCH(Passout2023[[#This Row], [Degree Duration (year)]],$M$3:$M$10,0)),"0", "1")</f>
        <v>0</v>
      </c>
      <c r="Z6837" s="60" t="str">
        <f>IF(ISERROR(MATCH(Passout2023[[#This Row], [Admission Type]],$F$3:$F$6,0)),"0", "1")</f>
        <v>0</v>
      </c>
      <c r="AA6837" s="60" t="str">
        <f>IF(ISERROR(MATCH(Passout2023[[#This Row], [Batch Start Year]],$L$3:$L$25,0)),"0", "1")</f>
        <v>0</v>
      </c>
      <c r="AB6837" s="60" t="str">
        <f>IF(ISERROR(MATCH(Passout2023[[#This Row], [Batch Start Semester]],$K$3:$K$6,0)),"0", "1")</f>
        <v>0</v>
      </c>
      <c r="AC6837" s="60" t="str">
        <f>IF(ISERROR(MATCH([3]!Quota_Std_2022_23[[#This Row], [SESSION_TYPE]],$AX$2:$AX$5,0)),"0", "1")</f>
        <v>0</v>
      </c>
      <c r="AD6837" s="60" t="str">
        <f>IF(ISERROR(MATCH(#REF!,#REF!,0)),"0", "1")</f>
        <v>0</v>
      </c>
      <c r="AE6837" s="60" t="str">
        <f>IF(ISERROR(MATCH([3]!Quota_Std_2022_23[[#This Row], [Gender]],$AN$2:$AN$4,0)),"0", "1")</f>
        <v>0</v>
      </c>
      <c r="AF6837" s="60" t="str">
        <f>IF(ISERROR(MATCH([3]!Quota_Std_2022_23[[#This Row], [Quota Type]],[3]Sheet1!$AO$2:$AO$12,0)),"0", "1")</f>
        <v>0</v>
      </c>
      <c r="AG6837" s="60" t="str">
        <f>IF(ISERROR(MATCH(#REF!,$BA$2:$BA$8,0)),"0", "1")</f>
        <v>0</v>
      </c>
      <c r="AH6837" s="60" t="str">
        <f>IF(ISERROR(MATCH(Passout2023[[#This Row], [Nationality Pakistani/ Foreign]],$D$3:$D$4,0)),"0", "1")</f>
        <v>0</v>
      </c>
    </row>
    <row r="6838">
      <c r="Y6838" s="60" t="str">
        <f>IF(ISERROR(MATCH(Passout2023[[#This Row], [Degree Duration (year)]],$M$3:$M$10,0)),"0", "1")</f>
        <v>0</v>
      </c>
      <c r="Z6838" s="60" t="str">
        <f>IF(ISERROR(MATCH(Passout2023[[#This Row], [Admission Type]],$F$3:$F$6,0)),"0", "1")</f>
        <v>0</v>
      </c>
      <c r="AA6838" s="60" t="str">
        <f>IF(ISERROR(MATCH(Passout2023[[#This Row], [Batch Start Year]],$L$3:$L$25,0)),"0", "1")</f>
        <v>0</v>
      </c>
      <c r="AB6838" s="60" t="str">
        <f>IF(ISERROR(MATCH(Passout2023[[#This Row], [Batch Start Semester]],$K$3:$K$6,0)),"0", "1")</f>
        <v>0</v>
      </c>
      <c r="AC6838" s="60" t="str">
        <f>IF(ISERROR(MATCH([3]!Quota_Std_2022_23[[#This Row], [SESSION_TYPE]],$AX$2:$AX$5,0)),"0", "1")</f>
        <v>0</v>
      </c>
      <c r="AD6838" s="60" t="str">
        <f>IF(ISERROR(MATCH(#REF!,#REF!,0)),"0", "1")</f>
        <v>0</v>
      </c>
      <c r="AE6838" s="60" t="str">
        <f>IF(ISERROR(MATCH([3]!Quota_Std_2022_23[[#This Row], [Gender]],$AN$2:$AN$4,0)),"0", "1")</f>
        <v>0</v>
      </c>
      <c r="AF6838" s="60" t="str">
        <f>IF(ISERROR(MATCH([3]!Quota_Std_2022_23[[#This Row], [Quota Type]],[3]Sheet1!$AO$2:$AO$12,0)),"0", "1")</f>
        <v>0</v>
      </c>
      <c r="AG6838" s="60" t="str">
        <f>IF(ISERROR(MATCH(#REF!,$BA$2:$BA$8,0)),"0", "1")</f>
        <v>0</v>
      </c>
      <c r="AH6838" s="60" t="str">
        <f>IF(ISERROR(MATCH(Passout2023[[#This Row], [Nationality Pakistani/ Foreign]],$D$3:$D$4,0)),"0", "1")</f>
        <v>0</v>
      </c>
    </row>
    <row r="6839">
      <c r="Y6839" s="60" t="str">
        <f>IF(ISERROR(MATCH(Passout2023[[#This Row], [Degree Duration (year)]],$M$3:$M$10,0)),"0", "1")</f>
        <v>0</v>
      </c>
      <c r="Z6839" s="60" t="str">
        <f>IF(ISERROR(MATCH(Passout2023[[#This Row], [Admission Type]],$F$3:$F$6,0)),"0", "1")</f>
        <v>0</v>
      </c>
      <c r="AA6839" s="60" t="str">
        <f>IF(ISERROR(MATCH(Passout2023[[#This Row], [Batch Start Year]],$L$3:$L$25,0)),"0", "1")</f>
        <v>0</v>
      </c>
      <c r="AB6839" s="60" t="str">
        <f>IF(ISERROR(MATCH(Passout2023[[#This Row], [Batch Start Semester]],$K$3:$K$6,0)),"0", "1")</f>
        <v>0</v>
      </c>
      <c r="AC6839" s="60" t="str">
        <f>IF(ISERROR(MATCH([3]!Quota_Std_2022_23[[#This Row], [SESSION_TYPE]],$AX$2:$AX$5,0)),"0", "1")</f>
        <v>0</v>
      </c>
      <c r="AD6839" s="60" t="str">
        <f>IF(ISERROR(MATCH(#REF!,#REF!,0)),"0", "1")</f>
        <v>0</v>
      </c>
      <c r="AE6839" s="60" t="str">
        <f>IF(ISERROR(MATCH([3]!Quota_Std_2022_23[[#This Row], [Gender]],$AN$2:$AN$4,0)),"0", "1")</f>
        <v>0</v>
      </c>
      <c r="AF6839" s="60" t="str">
        <f>IF(ISERROR(MATCH([3]!Quota_Std_2022_23[[#This Row], [Quota Type]],[3]Sheet1!$AO$2:$AO$12,0)),"0", "1")</f>
        <v>0</v>
      </c>
      <c r="AG6839" s="60" t="str">
        <f>IF(ISERROR(MATCH(#REF!,$BA$2:$BA$8,0)),"0", "1")</f>
        <v>0</v>
      </c>
      <c r="AH6839" s="60" t="str">
        <f>IF(ISERROR(MATCH(Passout2023[[#This Row], [Nationality Pakistani/ Foreign]],$D$3:$D$4,0)),"0", "1")</f>
        <v>0</v>
      </c>
    </row>
    <row r="6840">
      <c r="Y6840" s="60" t="str">
        <f>IF(ISERROR(MATCH(Passout2023[[#This Row], [Degree Duration (year)]],$M$3:$M$10,0)),"0", "1")</f>
        <v>0</v>
      </c>
      <c r="Z6840" s="60" t="str">
        <f>IF(ISERROR(MATCH(Passout2023[[#This Row], [Admission Type]],$F$3:$F$6,0)),"0", "1")</f>
        <v>0</v>
      </c>
      <c r="AA6840" s="60" t="str">
        <f>IF(ISERROR(MATCH(Passout2023[[#This Row], [Batch Start Year]],$L$3:$L$25,0)),"0", "1")</f>
        <v>0</v>
      </c>
      <c r="AB6840" s="60" t="str">
        <f>IF(ISERROR(MATCH(Passout2023[[#This Row], [Batch Start Semester]],$K$3:$K$6,0)),"0", "1")</f>
        <v>0</v>
      </c>
      <c r="AC6840" s="60" t="str">
        <f>IF(ISERROR(MATCH([3]!Quota_Std_2022_23[[#This Row], [SESSION_TYPE]],$AX$2:$AX$5,0)),"0", "1")</f>
        <v>0</v>
      </c>
      <c r="AD6840" s="60" t="str">
        <f>IF(ISERROR(MATCH(#REF!,#REF!,0)),"0", "1")</f>
        <v>0</v>
      </c>
      <c r="AE6840" s="60" t="str">
        <f>IF(ISERROR(MATCH([3]!Quota_Std_2022_23[[#This Row], [Gender]],$AN$2:$AN$4,0)),"0", "1")</f>
        <v>0</v>
      </c>
      <c r="AF6840" s="60" t="str">
        <f>IF(ISERROR(MATCH([3]!Quota_Std_2022_23[[#This Row], [Quota Type]],[3]Sheet1!$AO$2:$AO$12,0)),"0", "1")</f>
        <v>0</v>
      </c>
      <c r="AG6840" s="60" t="str">
        <f>IF(ISERROR(MATCH(#REF!,$BA$2:$BA$8,0)),"0", "1")</f>
        <v>0</v>
      </c>
      <c r="AH6840" s="60" t="str">
        <f>IF(ISERROR(MATCH(Passout2023[[#This Row], [Nationality Pakistani/ Foreign]],$D$3:$D$4,0)),"0", "1")</f>
        <v>0</v>
      </c>
    </row>
    <row r="6841">
      <c r="Y6841" s="60" t="str">
        <f>IF(ISERROR(MATCH(Passout2023[[#This Row], [Degree Duration (year)]],$M$3:$M$10,0)),"0", "1")</f>
        <v>0</v>
      </c>
      <c r="Z6841" s="60" t="str">
        <f>IF(ISERROR(MATCH(Passout2023[[#This Row], [Admission Type]],$F$3:$F$6,0)),"0", "1")</f>
        <v>0</v>
      </c>
      <c r="AA6841" s="60" t="str">
        <f>IF(ISERROR(MATCH(Passout2023[[#This Row], [Batch Start Year]],$L$3:$L$25,0)),"0", "1")</f>
        <v>0</v>
      </c>
      <c r="AB6841" s="60" t="str">
        <f>IF(ISERROR(MATCH(Passout2023[[#This Row], [Batch Start Semester]],$K$3:$K$6,0)),"0", "1")</f>
        <v>0</v>
      </c>
      <c r="AC6841" s="60" t="str">
        <f>IF(ISERROR(MATCH([3]!Quota_Std_2022_23[[#This Row], [SESSION_TYPE]],$AX$2:$AX$5,0)),"0", "1")</f>
        <v>0</v>
      </c>
      <c r="AD6841" s="60" t="str">
        <f>IF(ISERROR(MATCH(#REF!,#REF!,0)),"0", "1")</f>
        <v>0</v>
      </c>
      <c r="AE6841" s="60" t="str">
        <f>IF(ISERROR(MATCH([3]!Quota_Std_2022_23[[#This Row], [Gender]],$AN$2:$AN$4,0)),"0", "1")</f>
        <v>0</v>
      </c>
      <c r="AF6841" s="60" t="str">
        <f>IF(ISERROR(MATCH([3]!Quota_Std_2022_23[[#This Row], [Quota Type]],[3]Sheet1!$AO$2:$AO$12,0)),"0", "1")</f>
        <v>0</v>
      </c>
      <c r="AG6841" s="60" t="str">
        <f>IF(ISERROR(MATCH(#REF!,$BA$2:$BA$8,0)),"0", "1")</f>
        <v>0</v>
      </c>
      <c r="AH6841" s="60" t="str">
        <f>IF(ISERROR(MATCH(Passout2023[[#This Row], [Nationality Pakistani/ Foreign]],$D$3:$D$4,0)),"0", "1")</f>
        <v>0</v>
      </c>
    </row>
    <row r="6842">
      <c r="Y6842" s="60" t="str">
        <f>IF(ISERROR(MATCH(Passout2023[[#This Row], [Degree Duration (year)]],$M$3:$M$10,0)),"0", "1")</f>
        <v>0</v>
      </c>
      <c r="Z6842" s="60" t="str">
        <f>IF(ISERROR(MATCH(Passout2023[[#This Row], [Admission Type]],$F$3:$F$6,0)),"0", "1")</f>
        <v>0</v>
      </c>
      <c r="AA6842" s="60" t="str">
        <f>IF(ISERROR(MATCH(Passout2023[[#This Row], [Batch Start Year]],$L$3:$L$25,0)),"0", "1")</f>
        <v>0</v>
      </c>
      <c r="AB6842" s="60" t="str">
        <f>IF(ISERROR(MATCH(Passout2023[[#This Row], [Batch Start Semester]],$K$3:$K$6,0)),"0", "1")</f>
        <v>0</v>
      </c>
      <c r="AC6842" s="60" t="str">
        <f>IF(ISERROR(MATCH([3]!Quota_Std_2022_23[[#This Row], [SESSION_TYPE]],$AX$2:$AX$5,0)),"0", "1")</f>
        <v>0</v>
      </c>
      <c r="AD6842" s="60" t="str">
        <f>IF(ISERROR(MATCH(#REF!,#REF!,0)),"0", "1")</f>
        <v>0</v>
      </c>
      <c r="AE6842" s="60" t="str">
        <f>IF(ISERROR(MATCH([3]!Quota_Std_2022_23[[#This Row], [Gender]],$AN$2:$AN$4,0)),"0", "1")</f>
        <v>0</v>
      </c>
      <c r="AF6842" s="60" t="str">
        <f>IF(ISERROR(MATCH([3]!Quota_Std_2022_23[[#This Row], [Quota Type]],[3]Sheet1!$AO$2:$AO$12,0)),"0", "1")</f>
        <v>0</v>
      </c>
      <c r="AG6842" s="60" t="str">
        <f>IF(ISERROR(MATCH(#REF!,$BA$2:$BA$8,0)),"0", "1")</f>
        <v>0</v>
      </c>
      <c r="AH6842" s="60" t="str">
        <f>IF(ISERROR(MATCH(Passout2023[[#This Row], [Nationality Pakistani/ Foreign]],$D$3:$D$4,0)),"0", "1")</f>
        <v>0</v>
      </c>
    </row>
    <row r="6843">
      <c r="Y6843" s="60" t="str">
        <f>IF(ISERROR(MATCH(Passout2023[[#This Row], [Degree Duration (year)]],$M$3:$M$10,0)),"0", "1")</f>
        <v>0</v>
      </c>
      <c r="Z6843" s="60" t="str">
        <f>IF(ISERROR(MATCH(Passout2023[[#This Row], [Admission Type]],$F$3:$F$6,0)),"0", "1")</f>
        <v>0</v>
      </c>
      <c r="AA6843" s="60" t="str">
        <f>IF(ISERROR(MATCH(Passout2023[[#This Row], [Batch Start Year]],$L$3:$L$25,0)),"0", "1")</f>
        <v>0</v>
      </c>
      <c r="AB6843" s="60" t="str">
        <f>IF(ISERROR(MATCH(Passout2023[[#This Row], [Batch Start Semester]],$K$3:$K$6,0)),"0", "1")</f>
        <v>0</v>
      </c>
      <c r="AC6843" s="60" t="str">
        <f>IF(ISERROR(MATCH([3]!Quota_Std_2022_23[[#This Row], [SESSION_TYPE]],$AX$2:$AX$5,0)),"0", "1")</f>
        <v>0</v>
      </c>
      <c r="AD6843" s="60" t="str">
        <f>IF(ISERROR(MATCH(#REF!,#REF!,0)),"0", "1")</f>
        <v>0</v>
      </c>
      <c r="AE6843" s="60" t="str">
        <f>IF(ISERROR(MATCH([3]!Quota_Std_2022_23[[#This Row], [Gender]],$AN$2:$AN$4,0)),"0", "1")</f>
        <v>0</v>
      </c>
      <c r="AF6843" s="60" t="str">
        <f>IF(ISERROR(MATCH([3]!Quota_Std_2022_23[[#This Row], [Quota Type]],[3]Sheet1!$AO$2:$AO$12,0)),"0", "1")</f>
        <v>0</v>
      </c>
      <c r="AG6843" s="60" t="str">
        <f>IF(ISERROR(MATCH(#REF!,$BA$2:$BA$8,0)),"0", "1")</f>
        <v>0</v>
      </c>
      <c r="AH6843" s="60" t="str">
        <f>IF(ISERROR(MATCH(Passout2023[[#This Row], [Nationality Pakistani/ Foreign]],$D$3:$D$4,0)),"0", "1")</f>
        <v>0</v>
      </c>
    </row>
    <row r="6844">
      <c r="Y6844" s="60" t="str">
        <f>IF(ISERROR(MATCH(Passout2023[[#This Row], [Degree Duration (year)]],$M$3:$M$10,0)),"0", "1")</f>
        <v>0</v>
      </c>
      <c r="Z6844" s="60" t="str">
        <f>IF(ISERROR(MATCH(Passout2023[[#This Row], [Admission Type]],$F$3:$F$6,0)),"0", "1")</f>
        <v>0</v>
      </c>
      <c r="AA6844" s="60" t="str">
        <f>IF(ISERROR(MATCH(Passout2023[[#This Row], [Batch Start Year]],$L$3:$L$25,0)),"0", "1")</f>
        <v>0</v>
      </c>
      <c r="AB6844" s="60" t="str">
        <f>IF(ISERROR(MATCH(Passout2023[[#This Row], [Batch Start Semester]],$K$3:$K$6,0)),"0", "1")</f>
        <v>0</v>
      </c>
      <c r="AC6844" s="60" t="str">
        <f>IF(ISERROR(MATCH([3]!Quota_Std_2022_23[[#This Row], [SESSION_TYPE]],$AX$2:$AX$5,0)),"0", "1")</f>
        <v>0</v>
      </c>
      <c r="AD6844" s="60" t="str">
        <f>IF(ISERROR(MATCH(#REF!,#REF!,0)),"0", "1")</f>
        <v>0</v>
      </c>
      <c r="AE6844" s="60" t="str">
        <f>IF(ISERROR(MATCH([3]!Quota_Std_2022_23[[#This Row], [Gender]],$AN$2:$AN$4,0)),"0", "1")</f>
        <v>0</v>
      </c>
      <c r="AF6844" s="60" t="str">
        <f>IF(ISERROR(MATCH([3]!Quota_Std_2022_23[[#This Row], [Quota Type]],[3]Sheet1!$AO$2:$AO$12,0)),"0", "1")</f>
        <v>0</v>
      </c>
      <c r="AG6844" s="60" t="str">
        <f>IF(ISERROR(MATCH(#REF!,$BA$2:$BA$8,0)),"0", "1")</f>
        <v>0</v>
      </c>
      <c r="AH6844" s="60" t="str">
        <f>IF(ISERROR(MATCH(Passout2023[[#This Row], [Nationality Pakistani/ Foreign]],$D$3:$D$4,0)),"0", "1")</f>
        <v>0</v>
      </c>
    </row>
    <row r="6845">
      <c r="Y6845" s="60" t="str">
        <f>IF(ISERROR(MATCH(Passout2023[[#This Row], [Degree Duration (year)]],$M$3:$M$10,0)),"0", "1")</f>
        <v>0</v>
      </c>
      <c r="Z6845" s="60" t="str">
        <f>IF(ISERROR(MATCH(Passout2023[[#This Row], [Admission Type]],$F$3:$F$6,0)),"0", "1")</f>
        <v>0</v>
      </c>
      <c r="AA6845" s="60" t="str">
        <f>IF(ISERROR(MATCH(Passout2023[[#This Row], [Batch Start Year]],$L$3:$L$25,0)),"0", "1")</f>
        <v>0</v>
      </c>
      <c r="AB6845" s="60" t="str">
        <f>IF(ISERROR(MATCH(Passout2023[[#This Row], [Batch Start Semester]],$K$3:$K$6,0)),"0", "1")</f>
        <v>0</v>
      </c>
      <c r="AC6845" s="60" t="str">
        <f>IF(ISERROR(MATCH([3]!Quota_Std_2022_23[[#This Row], [SESSION_TYPE]],$AX$2:$AX$5,0)),"0", "1")</f>
        <v>0</v>
      </c>
      <c r="AD6845" s="60" t="str">
        <f>IF(ISERROR(MATCH(#REF!,#REF!,0)),"0", "1")</f>
        <v>0</v>
      </c>
      <c r="AE6845" s="60" t="str">
        <f>IF(ISERROR(MATCH([3]!Quota_Std_2022_23[[#This Row], [Gender]],$AN$2:$AN$4,0)),"0", "1")</f>
        <v>0</v>
      </c>
      <c r="AF6845" s="60" t="str">
        <f>IF(ISERROR(MATCH([3]!Quota_Std_2022_23[[#This Row], [Quota Type]],[3]Sheet1!$AO$2:$AO$12,0)),"0", "1")</f>
        <v>0</v>
      </c>
      <c r="AG6845" s="60" t="str">
        <f>IF(ISERROR(MATCH(#REF!,$BA$2:$BA$8,0)),"0", "1")</f>
        <v>0</v>
      </c>
      <c r="AH6845" s="60" t="str">
        <f>IF(ISERROR(MATCH(Passout2023[[#This Row], [Nationality Pakistani/ Foreign]],$D$3:$D$4,0)),"0", "1")</f>
        <v>0</v>
      </c>
    </row>
    <row r="6846">
      <c r="Y6846" s="60" t="str">
        <f>IF(ISERROR(MATCH(Passout2023[[#This Row], [Degree Duration (year)]],$M$3:$M$10,0)),"0", "1")</f>
        <v>0</v>
      </c>
      <c r="Z6846" s="60" t="str">
        <f>IF(ISERROR(MATCH(Passout2023[[#This Row], [Admission Type]],$F$3:$F$6,0)),"0", "1")</f>
        <v>0</v>
      </c>
      <c r="AA6846" s="60" t="str">
        <f>IF(ISERROR(MATCH(Passout2023[[#This Row], [Batch Start Year]],$L$3:$L$25,0)),"0", "1")</f>
        <v>0</v>
      </c>
      <c r="AB6846" s="60" t="str">
        <f>IF(ISERROR(MATCH(Passout2023[[#This Row], [Batch Start Semester]],$K$3:$K$6,0)),"0", "1")</f>
        <v>0</v>
      </c>
      <c r="AC6846" s="60" t="str">
        <f>IF(ISERROR(MATCH([3]!Quota_Std_2022_23[[#This Row], [SESSION_TYPE]],$AX$2:$AX$5,0)),"0", "1")</f>
        <v>0</v>
      </c>
      <c r="AD6846" s="60" t="str">
        <f>IF(ISERROR(MATCH(#REF!,#REF!,0)),"0", "1")</f>
        <v>0</v>
      </c>
      <c r="AE6846" s="60" t="str">
        <f>IF(ISERROR(MATCH([3]!Quota_Std_2022_23[[#This Row], [Gender]],$AN$2:$AN$4,0)),"0", "1")</f>
        <v>0</v>
      </c>
      <c r="AF6846" s="60" t="str">
        <f>IF(ISERROR(MATCH([3]!Quota_Std_2022_23[[#This Row], [Quota Type]],[3]Sheet1!$AO$2:$AO$12,0)),"0", "1")</f>
        <v>0</v>
      </c>
      <c r="AG6846" s="60" t="str">
        <f>IF(ISERROR(MATCH(#REF!,$BA$2:$BA$8,0)),"0", "1")</f>
        <v>0</v>
      </c>
      <c r="AH6846" s="60" t="str">
        <f>IF(ISERROR(MATCH(Passout2023[[#This Row], [Nationality Pakistani/ Foreign]],$D$3:$D$4,0)),"0", "1")</f>
        <v>0</v>
      </c>
    </row>
    <row r="6847">
      <c r="Y6847" s="60" t="str">
        <f>IF(ISERROR(MATCH(Passout2023[[#This Row], [Degree Duration (year)]],$M$3:$M$10,0)),"0", "1")</f>
        <v>0</v>
      </c>
      <c r="Z6847" s="60" t="str">
        <f>IF(ISERROR(MATCH(Passout2023[[#This Row], [Admission Type]],$F$3:$F$6,0)),"0", "1")</f>
        <v>0</v>
      </c>
      <c r="AA6847" s="60" t="str">
        <f>IF(ISERROR(MATCH(Passout2023[[#This Row], [Batch Start Year]],$L$3:$L$25,0)),"0", "1")</f>
        <v>0</v>
      </c>
      <c r="AB6847" s="60" t="str">
        <f>IF(ISERROR(MATCH(Passout2023[[#This Row], [Batch Start Semester]],$K$3:$K$6,0)),"0", "1")</f>
        <v>0</v>
      </c>
      <c r="AC6847" s="60" t="str">
        <f>IF(ISERROR(MATCH([3]!Quota_Std_2022_23[[#This Row], [SESSION_TYPE]],$AX$2:$AX$5,0)),"0", "1")</f>
        <v>0</v>
      </c>
      <c r="AD6847" s="60" t="str">
        <f>IF(ISERROR(MATCH(#REF!,#REF!,0)),"0", "1")</f>
        <v>0</v>
      </c>
      <c r="AE6847" s="60" t="str">
        <f>IF(ISERROR(MATCH([3]!Quota_Std_2022_23[[#This Row], [Gender]],$AN$2:$AN$4,0)),"0", "1")</f>
        <v>0</v>
      </c>
      <c r="AF6847" s="60" t="str">
        <f>IF(ISERROR(MATCH([3]!Quota_Std_2022_23[[#This Row], [Quota Type]],[3]Sheet1!$AO$2:$AO$12,0)),"0", "1")</f>
        <v>0</v>
      </c>
      <c r="AG6847" s="60" t="str">
        <f>IF(ISERROR(MATCH(#REF!,$BA$2:$BA$8,0)),"0", "1")</f>
        <v>0</v>
      </c>
      <c r="AH6847" s="60" t="str">
        <f>IF(ISERROR(MATCH(Passout2023[[#This Row], [Nationality Pakistani/ Foreign]],$D$3:$D$4,0)),"0", "1")</f>
        <v>0</v>
      </c>
    </row>
    <row r="6848">
      <c r="Y6848" s="60" t="str">
        <f>IF(ISERROR(MATCH(Passout2023[[#This Row], [Degree Duration (year)]],$M$3:$M$10,0)),"0", "1")</f>
        <v>0</v>
      </c>
      <c r="Z6848" s="60" t="str">
        <f>IF(ISERROR(MATCH(Passout2023[[#This Row], [Admission Type]],$F$3:$F$6,0)),"0", "1")</f>
        <v>0</v>
      </c>
      <c r="AA6848" s="60" t="str">
        <f>IF(ISERROR(MATCH(Passout2023[[#This Row], [Batch Start Year]],$L$3:$L$25,0)),"0", "1")</f>
        <v>0</v>
      </c>
      <c r="AB6848" s="60" t="str">
        <f>IF(ISERROR(MATCH(Passout2023[[#This Row], [Batch Start Semester]],$K$3:$K$6,0)),"0", "1")</f>
        <v>0</v>
      </c>
      <c r="AC6848" s="60" t="str">
        <f>IF(ISERROR(MATCH([3]!Quota_Std_2022_23[[#This Row], [SESSION_TYPE]],$AX$2:$AX$5,0)),"0", "1")</f>
        <v>0</v>
      </c>
      <c r="AD6848" s="60" t="str">
        <f>IF(ISERROR(MATCH(#REF!,#REF!,0)),"0", "1")</f>
        <v>0</v>
      </c>
      <c r="AE6848" s="60" t="str">
        <f>IF(ISERROR(MATCH([3]!Quota_Std_2022_23[[#This Row], [Gender]],$AN$2:$AN$4,0)),"0", "1")</f>
        <v>0</v>
      </c>
      <c r="AF6848" s="60" t="str">
        <f>IF(ISERROR(MATCH([3]!Quota_Std_2022_23[[#This Row], [Quota Type]],[3]Sheet1!$AO$2:$AO$12,0)),"0", "1")</f>
        <v>0</v>
      </c>
      <c r="AG6848" s="60" t="str">
        <f>IF(ISERROR(MATCH(#REF!,$BA$2:$BA$8,0)),"0", "1")</f>
        <v>0</v>
      </c>
      <c r="AH6848" s="60" t="str">
        <f>IF(ISERROR(MATCH(Passout2023[[#This Row], [Nationality Pakistani/ Foreign]],$D$3:$D$4,0)),"0", "1")</f>
        <v>0</v>
      </c>
    </row>
    <row r="6849">
      <c r="Y6849" s="60" t="str">
        <f>IF(ISERROR(MATCH(Passout2023[[#This Row], [Degree Duration (year)]],$M$3:$M$10,0)),"0", "1")</f>
        <v>0</v>
      </c>
      <c r="Z6849" s="60" t="str">
        <f>IF(ISERROR(MATCH(Passout2023[[#This Row], [Admission Type]],$F$3:$F$6,0)),"0", "1")</f>
        <v>0</v>
      </c>
      <c r="AA6849" s="60" t="str">
        <f>IF(ISERROR(MATCH(Passout2023[[#This Row], [Batch Start Year]],$L$3:$L$25,0)),"0", "1")</f>
        <v>0</v>
      </c>
      <c r="AB6849" s="60" t="str">
        <f>IF(ISERROR(MATCH(Passout2023[[#This Row], [Batch Start Semester]],$K$3:$K$6,0)),"0", "1")</f>
        <v>0</v>
      </c>
      <c r="AC6849" s="60" t="str">
        <f>IF(ISERROR(MATCH([3]!Quota_Std_2022_23[[#This Row], [SESSION_TYPE]],$AX$2:$AX$5,0)),"0", "1")</f>
        <v>0</v>
      </c>
      <c r="AD6849" s="60" t="str">
        <f>IF(ISERROR(MATCH(#REF!,#REF!,0)),"0", "1")</f>
        <v>0</v>
      </c>
      <c r="AE6849" s="60" t="str">
        <f>IF(ISERROR(MATCH([3]!Quota_Std_2022_23[[#This Row], [Gender]],$AN$2:$AN$4,0)),"0", "1")</f>
        <v>0</v>
      </c>
      <c r="AF6849" s="60" t="str">
        <f>IF(ISERROR(MATCH([3]!Quota_Std_2022_23[[#This Row], [Quota Type]],[3]Sheet1!$AO$2:$AO$12,0)),"0", "1")</f>
        <v>0</v>
      </c>
      <c r="AG6849" s="60" t="str">
        <f>IF(ISERROR(MATCH(#REF!,$BA$2:$BA$8,0)),"0", "1")</f>
        <v>0</v>
      </c>
      <c r="AH6849" s="60" t="str">
        <f>IF(ISERROR(MATCH(Passout2023[[#This Row], [Nationality Pakistani/ Foreign]],$D$3:$D$4,0)),"0", "1")</f>
        <v>0</v>
      </c>
    </row>
    <row r="6850">
      <c r="Y6850" s="60" t="str">
        <f>IF(ISERROR(MATCH(Passout2023[[#This Row], [Degree Duration (year)]],$M$3:$M$10,0)),"0", "1")</f>
        <v>0</v>
      </c>
      <c r="Z6850" s="60" t="str">
        <f>IF(ISERROR(MATCH(Passout2023[[#This Row], [Admission Type]],$F$3:$F$6,0)),"0", "1")</f>
        <v>0</v>
      </c>
      <c r="AA6850" s="60" t="str">
        <f>IF(ISERROR(MATCH(Passout2023[[#This Row], [Batch Start Year]],$L$3:$L$25,0)),"0", "1")</f>
        <v>0</v>
      </c>
      <c r="AB6850" s="60" t="str">
        <f>IF(ISERROR(MATCH(Passout2023[[#This Row], [Batch Start Semester]],$K$3:$K$6,0)),"0", "1")</f>
        <v>0</v>
      </c>
      <c r="AC6850" s="60" t="str">
        <f>IF(ISERROR(MATCH([3]!Quota_Std_2022_23[[#This Row], [SESSION_TYPE]],$AX$2:$AX$5,0)),"0", "1")</f>
        <v>0</v>
      </c>
      <c r="AD6850" s="60" t="str">
        <f>IF(ISERROR(MATCH(#REF!,#REF!,0)),"0", "1")</f>
        <v>0</v>
      </c>
      <c r="AE6850" s="60" t="str">
        <f>IF(ISERROR(MATCH([3]!Quota_Std_2022_23[[#This Row], [Gender]],$AN$2:$AN$4,0)),"0", "1")</f>
        <v>0</v>
      </c>
      <c r="AF6850" s="60" t="str">
        <f>IF(ISERROR(MATCH([3]!Quota_Std_2022_23[[#This Row], [Quota Type]],[3]Sheet1!$AO$2:$AO$12,0)),"0", "1")</f>
        <v>0</v>
      </c>
      <c r="AG6850" s="60" t="str">
        <f>IF(ISERROR(MATCH(#REF!,$BA$2:$BA$8,0)),"0", "1")</f>
        <v>0</v>
      </c>
      <c r="AH6850" s="60" t="str">
        <f>IF(ISERROR(MATCH(Passout2023[[#This Row], [Nationality Pakistani/ Foreign]],$D$3:$D$4,0)),"0", "1")</f>
        <v>0</v>
      </c>
    </row>
    <row r="6851">
      <c r="Y6851" s="60" t="str">
        <f>IF(ISERROR(MATCH(Passout2023[[#This Row], [Degree Duration (year)]],$M$3:$M$10,0)),"0", "1")</f>
        <v>0</v>
      </c>
      <c r="Z6851" s="60" t="str">
        <f>IF(ISERROR(MATCH(Passout2023[[#This Row], [Admission Type]],$F$3:$F$6,0)),"0", "1")</f>
        <v>0</v>
      </c>
      <c r="AA6851" s="60" t="str">
        <f>IF(ISERROR(MATCH(Passout2023[[#This Row], [Batch Start Year]],$L$3:$L$25,0)),"0", "1")</f>
        <v>0</v>
      </c>
      <c r="AB6851" s="60" t="str">
        <f>IF(ISERROR(MATCH(Passout2023[[#This Row], [Batch Start Semester]],$K$3:$K$6,0)),"0", "1")</f>
        <v>0</v>
      </c>
      <c r="AC6851" s="60" t="str">
        <f>IF(ISERROR(MATCH([3]!Quota_Std_2022_23[[#This Row], [SESSION_TYPE]],$AX$2:$AX$5,0)),"0", "1")</f>
        <v>0</v>
      </c>
      <c r="AD6851" s="60" t="str">
        <f>IF(ISERROR(MATCH(#REF!,#REF!,0)),"0", "1")</f>
        <v>0</v>
      </c>
      <c r="AE6851" s="60" t="str">
        <f>IF(ISERROR(MATCH([3]!Quota_Std_2022_23[[#This Row], [Gender]],$AN$2:$AN$4,0)),"0", "1")</f>
        <v>0</v>
      </c>
      <c r="AF6851" s="60" t="str">
        <f>IF(ISERROR(MATCH([3]!Quota_Std_2022_23[[#This Row], [Quota Type]],[3]Sheet1!$AO$2:$AO$12,0)),"0", "1")</f>
        <v>0</v>
      </c>
      <c r="AG6851" s="60" t="str">
        <f>IF(ISERROR(MATCH(#REF!,$BA$2:$BA$8,0)),"0", "1")</f>
        <v>0</v>
      </c>
      <c r="AH6851" s="60" t="str">
        <f>IF(ISERROR(MATCH(Passout2023[[#This Row], [Nationality Pakistani/ Foreign]],$D$3:$D$4,0)),"0", "1")</f>
        <v>0</v>
      </c>
    </row>
    <row r="6852">
      <c r="Y6852" s="60" t="str">
        <f>IF(ISERROR(MATCH(Passout2023[[#This Row], [Degree Duration (year)]],$M$3:$M$10,0)),"0", "1")</f>
        <v>0</v>
      </c>
      <c r="Z6852" s="60" t="str">
        <f>IF(ISERROR(MATCH(Passout2023[[#This Row], [Admission Type]],$F$3:$F$6,0)),"0", "1")</f>
        <v>0</v>
      </c>
      <c r="AA6852" s="60" t="str">
        <f>IF(ISERROR(MATCH(Passout2023[[#This Row], [Batch Start Year]],$L$3:$L$25,0)),"0", "1")</f>
        <v>0</v>
      </c>
      <c r="AB6852" s="60" t="str">
        <f>IF(ISERROR(MATCH(Passout2023[[#This Row], [Batch Start Semester]],$K$3:$K$6,0)),"0", "1")</f>
        <v>0</v>
      </c>
      <c r="AC6852" s="60" t="str">
        <f>IF(ISERROR(MATCH([3]!Quota_Std_2022_23[[#This Row], [SESSION_TYPE]],$AX$2:$AX$5,0)),"0", "1")</f>
        <v>0</v>
      </c>
      <c r="AD6852" s="60" t="str">
        <f>IF(ISERROR(MATCH(#REF!,#REF!,0)),"0", "1")</f>
        <v>0</v>
      </c>
      <c r="AE6852" s="60" t="str">
        <f>IF(ISERROR(MATCH([3]!Quota_Std_2022_23[[#This Row], [Gender]],$AN$2:$AN$4,0)),"0", "1")</f>
        <v>0</v>
      </c>
      <c r="AF6852" s="60" t="str">
        <f>IF(ISERROR(MATCH([3]!Quota_Std_2022_23[[#This Row], [Quota Type]],[3]Sheet1!$AO$2:$AO$12,0)),"0", "1")</f>
        <v>0</v>
      </c>
      <c r="AG6852" s="60" t="str">
        <f>IF(ISERROR(MATCH(#REF!,$BA$2:$BA$8,0)),"0", "1")</f>
        <v>0</v>
      </c>
      <c r="AH6852" s="60" t="str">
        <f>IF(ISERROR(MATCH(Passout2023[[#This Row], [Nationality Pakistani/ Foreign]],$D$3:$D$4,0)),"0", "1")</f>
        <v>0</v>
      </c>
    </row>
    <row r="6853">
      <c r="Y6853" s="60" t="str">
        <f>IF(ISERROR(MATCH(Passout2023[[#This Row], [Degree Duration (year)]],$M$3:$M$10,0)),"0", "1")</f>
        <v>0</v>
      </c>
      <c r="Z6853" s="60" t="str">
        <f>IF(ISERROR(MATCH(Passout2023[[#This Row], [Admission Type]],$F$3:$F$6,0)),"0", "1")</f>
        <v>0</v>
      </c>
      <c r="AA6853" s="60" t="str">
        <f>IF(ISERROR(MATCH(Passout2023[[#This Row], [Batch Start Year]],$L$3:$L$25,0)),"0", "1")</f>
        <v>0</v>
      </c>
      <c r="AB6853" s="60" t="str">
        <f>IF(ISERROR(MATCH(Passout2023[[#This Row], [Batch Start Semester]],$K$3:$K$6,0)),"0", "1")</f>
        <v>0</v>
      </c>
      <c r="AC6853" s="60" t="str">
        <f>IF(ISERROR(MATCH([3]!Quota_Std_2022_23[[#This Row], [SESSION_TYPE]],$AX$2:$AX$5,0)),"0", "1")</f>
        <v>0</v>
      </c>
      <c r="AD6853" s="60" t="str">
        <f>IF(ISERROR(MATCH(#REF!,#REF!,0)),"0", "1")</f>
        <v>0</v>
      </c>
      <c r="AE6853" s="60" t="str">
        <f>IF(ISERROR(MATCH([3]!Quota_Std_2022_23[[#This Row], [Gender]],$AN$2:$AN$4,0)),"0", "1")</f>
        <v>0</v>
      </c>
      <c r="AF6853" s="60" t="str">
        <f>IF(ISERROR(MATCH([3]!Quota_Std_2022_23[[#This Row], [Quota Type]],[3]Sheet1!$AO$2:$AO$12,0)),"0", "1")</f>
        <v>0</v>
      </c>
      <c r="AG6853" s="60" t="str">
        <f>IF(ISERROR(MATCH(#REF!,$BA$2:$BA$8,0)),"0", "1")</f>
        <v>0</v>
      </c>
      <c r="AH6853" s="60" t="str">
        <f>IF(ISERROR(MATCH(Passout2023[[#This Row], [Nationality Pakistani/ Foreign]],$D$3:$D$4,0)),"0", "1")</f>
        <v>0</v>
      </c>
    </row>
    <row r="6854">
      <c r="Y6854" s="60" t="str">
        <f>IF(ISERROR(MATCH(Passout2023[[#This Row], [Degree Duration (year)]],$M$3:$M$10,0)),"0", "1")</f>
        <v>0</v>
      </c>
      <c r="Z6854" s="60" t="str">
        <f>IF(ISERROR(MATCH(Passout2023[[#This Row], [Admission Type]],$F$3:$F$6,0)),"0", "1")</f>
        <v>0</v>
      </c>
      <c r="AA6854" s="60" t="str">
        <f>IF(ISERROR(MATCH(Passout2023[[#This Row], [Batch Start Year]],$L$3:$L$25,0)),"0", "1")</f>
        <v>0</v>
      </c>
      <c r="AB6854" s="60" t="str">
        <f>IF(ISERROR(MATCH(Passout2023[[#This Row], [Batch Start Semester]],$K$3:$K$6,0)),"0", "1")</f>
        <v>0</v>
      </c>
      <c r="AC6854" s="60" t="str">
        <f>IF(ISERROR(MATCH([3]!Quota_Std_2022_23[[#This Row], [SESSION_TYPE]],$AX$2:$AX$5,0)),"0", "1")</f>
        <v>0</v>
      </c>
      <c r="AD6854" s="60" t="str">
        <f>IF(ISERROR(MATCH(#REF!,#REF!,0)),"0", "1")</f>
        <v>0</v>
      </c>
      <c r="AE6854" s="60" t="str">
        <f>IF(ISERROR(MATCH([3]!Quota_Std_2022_23[[#This Row], [Gender]],$AN$2:$AN$4,0)),"0", "1")</f>
        <v>0</v>
      </c>
      <c r="AF6854" s="60" t="str">
        <f>IF(ISERROR(MATCH([3]!Quota_Std_2022_23[[#This Row], [Quota Type]],[3]Sheet1!$AO$2:$AO$12,0)),"0", "1")</f>
        <v>0</v>
      </c>
      <c r="AG6854" s="60" t="str">
        <f>IF(ISERROR(MATCH(#REF!,$BA$2:$BA$8,0)),"0", "1")</f>
        <v>0</v>
      </c>
      <c r="AH6854" s="60" t="str">
        <f>IF(ISERROR(MATCH(Passout2023[[#This Row], [Nationality Pakistani/ Foreign]],$D$3:$D$4,0)),"0", "1")</f>
        <v>0</v>
      </c>
    </row>
    <row r="6855">
      <c r="Y6855" s="60" t="str">
        <f>IF(ISERROR(MATCH(Passout2023[[#This Row], [Degree Duration (year)]],$M$3:$M$10,0)),"0", "1")</f>
        <v>0</v>
      </c>
      <c r="Z6855" s="60" t="str">
        <f>IF(ISERROR(MATCH(Passout2023[[#This Row], [Admission Type]],$F$3:$F$6,0)),"0", "1")</f>
        <v>0</v>
      </c>
      <c r="AA6855" s="60" t="str">
        <f>IF(ISERROR(MATCH(Passout2023[[#This Row], [Batch Start Year]],$L$3:$L$25,0)),"0", "1")</f>
        <v>0</v>
      </c>
      <c r="AB6855" s="60" t="str">
        <f>IF(ISERROR(MATCH(Passout2023[[#This Row], [Batch Start Semester]],$K$3:$K$6,0)),"0", "1")</f>
        <v>0</v>
      </c>
      <c r="AC6855" s="60" t="str">
        <f>IF(ISERROR(MATCH([3]!Quota_Std_2022_23[[#This Row], [SESSION_TYPE]],$AX$2:$AX$5,0)),"0", "1")</f>
        <v>0</v>
      </c>
      <c r="AD6855" s="60" t="str">
        <f>IF(ISERROR(MATCH(#REF!,#REF!,0)),"0", "1")</f>
        <v>0</v>
      </c>
      <c r="AE6855" s="60" t="str">
        <f>IF(ISERROR(MATCH([3]!Quota_Std_2022_23[[#This Row], [Gender]],$AN$2:$AN$4,0)),"0", "1")</f>
        <v>0</v>
      </c>
      <c r="AF6855" s="60" t="str">
        <f>IF(ISERROR(MATCH([3]!Quota_Std_2022_23[[#This Row], [Quota Type]],[3]Sheet1!$AO$2:$AO$12,0)),"0", "1")</f>
        <v>0</v>
      </c>
      <c r="AG6855" s="60" t="str">
        <f>IF(ISERROR(MATCH(#REF!,$BA$2:$BA$8,0)),"0", "1")</f>
        <v>0</v>
      </c>
      <c r="AH6855" s="60" t="str">
        <f>IF(ISERROR(MATCH(Passout2023[[#This Row], [Nationality Pakistani/ Foreign]],$D$3:$D$4,0)),"0", "1")</f>
        <v>0</v>
      </c>
    </row>
    <row r="6856">
      <c r="Y6856" s="60" t="str">
        <f>IF(ISERROR(MATCH(Passout2023[[#This Row], [Degree Duration (year)]],$M$3:$M$10,0)),"0", "1")</f>
        <v>0</v>
      </c>
      <c r="Z6856" s="60" t="str">
        <f>IF(ISERROR(MATCH(Passout2023[[#This Row], [Admission Type]],$F$3:$F$6,0)),"0", "1")</f>
        <v>0</v>
      </c>
      <c r="AA6856" s="60" t="str">
        <f>IF(ISERROR(MATCH(Passout2023[[#This Row], [Batch Start Year]],$L$3:$L$25,0)),"0", "1")</f>
        <v>0</v>
      </c>
      <c r="AB6856" s="60" t="str">
        <f>IF(ISERROR(MATCH(Passout2023[[#This Row], [Batch Start Semester]],$K$3:$K$6,0)),"0", "1")</f>
        <v>0</v>
      </c>
      <c r="AC6856" s="60" t="str">
        <f>IF(ISERROR(MATCH([3]!Quota_Std_2022_23[[#This Row], [SESSION_TYPE]],$AX$2:$AX$5,0)),"0", "1")</f>
        <v>0</v>
      </c>
      <c r="AD6856" s="60" t="str">
        <f>IF(ISERROR(MATCH(#REF!,#REF!,0)),"0", "1")</f>
        <v>0</v>
      </c>
      <c r="AE6856" s="60" t="str">
        <f>IF(ISERROR(MATCH([3]!Quota_Std_2022_23[[#This Row], [Gender]],$AN$2:$AN$4,0)),"0", "1")</f>
        <v>0</v>
      </c>
      <c r="AF6856" s="60" t="str">
        <f>IF(ISERROR(MATCH([3]!Quota_Std_2022_23[[#This Row], [Quota Type]],[3]Sheet1!$AO$2:$AO$12,0)),"0", "1")</f>
        <v>0</v>
      </c>
      <c r="AG6856" s="60" t="str">
        <f>IF(ISERROR(MATCH(#REF!,$BA$2:$BA$8,0)),"0", "1")</f>
        <v>0</v>
      </c>
      <c r="AH6856" s="60" t="str">
        <f>IF(ISERROR(MATCH(Passout2023[[#This Row], [Nationality Pakistani/ Foreign]],$D$3:$D$4,0)),"0", "1")</f>
        <v>0</v>
      </c>
    </row>
    <row r="6857">
      <c r="Y6857" s="60" t="str">
        <f>IF(ISERROR(MATCH(Passout2023[[#This Row], [Degree Duration (year)]],$M$3:$M$10,0)),"0", "1")</f>
        <v>0</v>
      </c>
      <c r="Z6857" s="60" t="str">
        <f>IF(ISERROR(MATCH(Passout2023[[#This Row], [Admission Type]],$F$3:$F$6,0)),"0", "1")</f>
        <v>0</v>
      </c>
      <c r="AA6857" s="60" t="str">
        <f>IF(ISERROR(MATCH(Passout2023[[#This Row], [Batch Start Year]],$L$3:$L$25,0)),"0", "1")</f>
        <v>0</v>
      </c>
      <c r="AB6857" s="60" t="str">
        <f>IF(ISERROR(MATCH(Passout2023[[#This Row], [Batch Start Semester]],$K$3:$K$6,0)),"0", "1")</f>
        <v>0</v>
      </c>
      <c r="AC6857" s="60" t="str">
        <f>IF(ISERROR(MATCH([3]!Quota_Std_2022_23[[#This Row], [SESSION_TYPE]],$AX$2:$AX$5,0)),"0", "1")</f>
        <v>0</v>
      </c>
      <c r="AD6857" s="60" t="str">
        <f>IF(ISERROR(MATCH(#REF!,#REF!,0)),"0", "1")</f>
        <v>0</v>
      </c>
      <c r="AE6857" s="60" t="str">
        <f>IF(ISERROR(MATCH([3]!Quota_Std_2022_23[[#This Row], [Gender]],$AN$2:$AN$4,0)),"0", "1")</f>
        <v>0</v>
      </c>
      <c r="AF6857" s="60" t="str">
        <f>IF(ISERROR(MATCH([3]!Quota_Std_2022_23[[#This Row], [Quota Type]],[3]Sheet1!$AO$2:$AO$12,0)),"0", "1")</f>
        <v>0</v>
      </c>
      <c r="AG6857" s="60" t="str">
        <f>IF(ISERROR(MATCH(#REF!,$BA$2:$BA$8,0)),"0", "1")</f>
        <v>0</v>
      </c>
      <c r="AH6857" s="60" t="str">
        <f>IF(ISERROR(MATCH(Passout2023[[#This Row], [Nationality Pakistani/ Foreign]],$D$3:$D$4,0)),"0", "1")</f>
        <v>0</v>
      </c>
    </row>
    <row r="6858">
      <c r="Y6858" s="60" t="str">
        <f>IF(ISERROR(MATCH(Passout2023[[#This Row], [Degree Duration (year)]],$M$3:$M$10,0)),"0", "1")</f>
        <v>0</v>
      </c>
      <c r="Z6858" s="60" t="str">
        <f>IF(ISERROR(MATCH(Passout2023[[#This Row], [Admission Type]],$F$3:$F$6,0)),"0", "1")</f>
        <v>0</v>
      </c>
      <c r="AA6858" s="60" t="str">
        <f>IF(ISERROR(MATCH(Passout2023[[#This Row], [Batch Start Year]],$L$3:$L$25,0)),"0", "1")</f>
        <v>0</v>
      </c>
      <c r="AB6858" s="60" t="str">
        <f>IF(ISERROR(MATCH(Passout2023[[#This Row], [Batch Start Semester]],$K$3:$K$6,0)),"0", "1")</f>
        <v>0</v>
      </c>
      <c r="AC6858" s="60" t="str">
        <f>IF(ISERROR(MATCH([3]!Quota_Std_2022_23[[#This Row], [SESSION_TYPE]],$AX$2:$AX$5,0)),"0", "1")</f>
        <v>0</v>
      </c>
      <c r="AD6858" s="60" t="str">
        <f>IF(ISERROR(MATCH(#REF!,#REF!,0)),"0", "1")</f>
        <v>0</v>
      </c>
      <c r="AE6858" s="60" t="str">
        <f>IF(ISERROR(MATCH([3]!Quota_Std_2022_23[[#This Row], [Gender]],$AN$2:$AN$4,0)),"0", "1")</f>
        <v>0</v>
      </c>
      <c r="AF6858" s="60" t="str">
        <f>IF(ISERROR(MATCH([3]!Quota_Std_2022_23[[#This Row], [Quota Type]],[3]Sheet1!$AO$2:$AO$12,0)),"0", "1")</f>
        <v>0</v>
      </c>
      <c r="AG6858" s="60" t="str">
        <f>IF(ISERROR(MATCH(#REF!,$BA$2:$BA$8,0)),"0", "1")</f>
        <v>0</v>
      </c>
      <c r="AH6858" s="60" t="str">
        <f>IF(ISERROR(MATCH(Passout2023[[#This Row], [Nationality Pakistani/ Foreign]],$D$3:$D$4,0)),"0", "1")</f>
        <v>0</v>
      </c>
    </row>
    <row r="6859">
      <c r="Y6859" s="60" t="str">
        <f>IF(ISERROR(MATCH(Passout2023[[#This Row], [Degree Duration (year)]],$M$3:$M$10,0)),"0", "1")</f>
        <v>0</v>
      </c>
      <c r="Z6859" s="60" t="str">
        <f>IF(ISERROR(MATCH(Passout2023[[#This Row], [Admission Type]],$F$3:$F$6,0)),"0", "1")</f>
        <v>0</v>
      </c>
      <c r="AA6859" s="60" t="str">
        <f>IF(ISERROR(MATCH(Passout2023[[#This Row], [Batch Start Year]],$L$3:$L$25,0)),"0", "1")</f>
        <v>0</v>
      </c>
      <c r="AB6859" s="60" t="str">
        <f>IF(ISERROR(MATCH(Passout2023[[#This Row], [Batch Start Semester]],$K$3:$K$6,0)),"0", "1")</f>
        <v>0</v>
      </c>
      <c r="AC6859" s="60" t="str">
        <f>IF(ISERROR(MATCH([3]!Quota_Std_2022_23[[#This Row], [SESSION_TYPE]],$AX$2:$AX$5,0)),"0", "1")</f>
        <v>0</v>
      </c>
      <c r="AD6859" s="60" t="str">
        <f>IF(ISERROR(MATCH(#REF!,#REF!,0)),"0", "1")</f>
        <v>0</v>
      </c>
      <c r="AE6859" s="60" t="str">
        <f>IF(ISERROR(MATCH([3]!Quota_Std_2022_23[[#This Row], [Gender]],$AN$2:$AN$4,0)),"0", "1")</f>
        <v>0</v>
      </c>
      <c r="AF6859" s="60" t="str">
        <f>IF(ISERROR(MATCH([3]!Quota_Std_2022_23[[#This Row], [Quota Type]],[3]Sheet1!$AO$2:$AO$12,0)),"0", "1")</f>
        <v>0</v>
      </c>
      <c r="AG6859" s="60" t="str">
        <f>IF(ISERROR(MATCH(#REF!,$BA$2:$BA$8,0)),"0", "1")</f>
        <v>0</v>
      </c>
      <c r="AH6859" s="60" t="str">
        <f>IF(ISERROR(MATCH(Passout2023[[#This Row], [Nationality Pakistani/ Foreign]],$D$3:$D$4,0)),"0", "1")</f>
        <v>0</v>
      </c>
    </row>
    <row r="6860">
      <c r="Y6860" s="60" t="str">
        <f>IF(ISERROR(MATCH(Passout2023[[#This Row], [Degree Duration (year)]],$M$3:$M$10,0)),"0", "1")</f>
        <v>0</v>
      </c>
      <c r="Z6860" s="60" t="str">
        <f>IF(ISERROR(MATCH(Passout2023[[#This Row], [Admission Type]],$F$3:$F$6,0)),"0", "1")</f>
        <v>0</v>
      </c>
      <c r="AA6860" s="60" t="str">
        <f>IF(ISERROR(MATCH(Passout2023[[#This Row], [Batch Start Year]],$L$3:$L$25,0)),"0", "1")</f>
        <v>0</v>
      </c>
      <c r="AB6860" s="60" t="str">
        <f>IF(ISERROR(MATCH(Passout2023[[#This Row], [Batch Start Semester]],$K$3:$K$6,0)),"0", "1")</f>
        <v>0</v>
      </c>
      <c r="AC6860" s="60" t="str">
        <f>IF(ISERROR(MATCH([3]!Quota_Std_2022_23[[#This Row], [SESSION_TYPE]],$AX$2:$AX$5,0)),"0", "1")</f>
        <v>0</v>
      </c>
      <c r="AD6860" s="60" t="str">
        <f>IF(ISERROR(MATCH(#REF!,#REF!,0)),"0", "1")</f>
        <v>0</v>
      </c>
      <c r="AE6860" s="60" t="str">
        <f>IF(ISERROR(MATCH([3]!Quota_Std_2022_23[[#This Row], [Gender]],$AN$2:$AN$4,0)),"0", "1")</f>
        <v>0</v>
      </c>
      <c r="AF6860" s="60" t="str">
        <f>IF(ISERROR(MATCH([3]!Quota_Std_2022_23[[#This Row], [Quota Type]],[3]Sheet1!$AO$2:$AO$12,0)),"0", "1")</f>
        <v>0</v>
      </c>
      <c r="AG6860" s="60" t="str">
        <f>IF(ISERROR(MATCH(#REF!,$BA$2:$BA$8,0)),"0", "1")</f>
        <v>0</v>
      </c>
      <c r="AH6860" s="60" t="str">
        <f>IF(ISERROR(MATCH(Passout2023[[#This Row], [Nationality Pakistani/ Foreign]],$D$3:$D$4,0)),"0", "1")</f>
        <v>0</v>
      </c>
    </row>
    <row r="6861">
      <c r="Y6861" s="60" t="str">
        <f>IF(ISERROR(MATCH(Passout2023[[#This Row], [Degree Duration (year)]],$M$3:$M$10,0)),"0", "1")</f>
        <v>0</v>
      </c>
      <c r="Z6861" s="60" t="str">
        <f>IF(ISERROR(MATCH(Passout2023[[#This Row], [Admission Type]],$F$3:$F$6,0)),"0", "1")</f>
        <v>0</v>
      </c>
      <c r="AA6861" s="60" t="str">
        <f>IF(ISERROR(MATCH(Passout2023[[#This Row], [Batch Start Year]],$L$3:$L$25,0)),"0", "1")</f>
        <v>0</v>
      </c>
      <c r="AB6861" s="60" t="str">
        <f>IF(ISERROR(MATCH(Passout2023[[#This Row], [Batch Start Semester]],$K$3:$K$6,0)),"0", "1")</f>
        <v>0</v>
      </c>
      <c r="AC6861" s="60" t="str">
        <f>IF(ISERROR(MATCH([3]!Quota_Std_2022_23[[#This Row], [SESSION_TYPE]],$AX$2:$AX$5,0)),"0", "1")</f>
        <v>0</v>
      </c>
      <c r="AD6861" s="60" t="str">
        <f>IF(ISERROR(MATCH(#REF!,#REF!,0)),"0", "1")</f>
        <v>0</v>
      </c>
      <c r="AE6861" s="60" t="str">
        <f>IF(ISERROR(MATCH([3]!Quota_Std_2022_23[[#This Row], [Gender]],$AN$2:$AN$4,0)),"0", "1")</f>
        <v>0</v>
      </c>
      <c r="AF6861" s="60" t="str">
        <f>IF(ISERROR(MATCH([3]!Quota_Std_2022_23[[#This Row], [Quota Type]],[3]Sheet1!$AO$2:$AO$12,0)),"0", "1")</f>
        <v>0</v>
      </c>
      <c r="AG6861" s="60" t="str">
        <f>IF(ISERROR(MATCH(#REF!,$BA$2:$BA$8,0)),"0", "1")</f>
        <v>0</v>
      </c>
      <c r="AH6861" s="60" t="str">
        <f>IF(ISERROR(MATCH(Passout2023[[#This Row], [Nationality Pakistani/ Foreign]],$D$3:$D$4,0)),"0", "1")</f>
        <v>0</v>
      </c>
    </row>
    <row r="6862">
      <c r="Y6862" s="60" t="str">
        <f>IF(ISERROR(MATCH(Passout2023[[#This Row], [Degree Duration (year)]],$M$3:$M$10,0)),"0", "1")</f>
        <v>0</v>
      </c>
      <c r="Z6862" s="60" t="str">
        <f>IF(ISERROR(MATCH(Passout2023[[#This Row], [Admission Type]],$F$3:$F$6,0)),"0", "1")</f>
        <v>0</v>
      </c>
      <c r="AA6862" s="60" t="str">
        <f>IF(ISERROR(MATCH(Passout2023[[#This Row], [Batch Start Year]],$L$3:$L$25,0)),"0", "1")</f>
        <v>0</v>
      </c>
      <c r="AB6862" s="60" t="str">
        <f>IF(ISERROR(MATCH(Passout2023[[#This Row], [Batch Start Semester]],$K$3:$K$6,0)),"0", "1")</f>
        <v>0</v>
      </c>
      <c r="AC6862" s="60" t="str">
        <f>IF(ISERROR(MATCH([3]!Quota_Std_2022_23[[#This Row], [SESSION_TYPE]],$AX$2:$AX$5,0)),"0", "1")</f>
        <v>0</v>
      </c>
      <c r="AD6862" s="60" t="str">
        <f>IF(ISERROR(MATCH(#REF!,#REF!,0)),"0", "1")</f>
        <v>0</v>
      </c>
      <c r="AE6862" s="60" t="str">
        <f>IF(ISERROR(MATCH([3]!Quota_Std_2022_23[[#This Row], [Gender]],$AN$2:$AN$4,0)),"0", "1")</f>
        <v>0</v>
      </c>
      <c r="AF6862" s="60" t="str">
        <f>IF(ISERROR(MATCH([3]!Quota_Std_2022_23[[#This Row], [Quota Type]],[3]Sheet1!$AO$2:$AO$12,0)),"0", "1")</f>
        <v>0</v>
      </c>
      <c r="AG6862" s="60" t="str">
        <f>IF(ISERROR(MATCH(#REF!,$BA$2:$BA$8,0)),"0", "1")</f>
        <v>0</v>
      </c>
      <c r="AH6862" s="60" t="str">
        <f>IF(ISERROR(MATCH(Passout2023[[#This Row], [Nationality Pakistani/ Foreign]],$D$3:$D$4,0)),"0", "1")</f>
        <v>0</v>
      </c>
    </row>
    <row r="6863">
      <c r="Y6863" s="60" t="str">
        <f>IF(ISERROR(MATCH(Passout2023[[#This Row], [Degree Duration (year)]],$M$3:$M$10,0)),"0", "1")</f>
        <v>0</v>
      </c>
      <c r="Z6863" s="60" t="str">
        <f>IF(ISERROR(MATCH(Passout2023[[#This Row], [Admission Type]],$F$3:$F$6,0)),"0", "1")</f>
        <v>0</v>
      </c>
      <c r="AA6863" s="60" t="str">
        <f>IF(ISERROR(MATCH(Passout2023[[#This Row], [Batch Start Year]],$L$3:$L$25,0)),"0", "1")</f>
        <v>0</v>
      </c>
      <c r="AB6863" s="60" t="str">
        <f>IF(ISERROR(MATCH(Passout2023[[#This Row], [Batch Start Semester]],$K$3:$K$6,0)),"0", "1")</f>
        <v>0</v>
      </c>
      <c r="AC6863" s="60" t="str">
        <f>IF(ISERROR(MATCH([3]!Quota_Std_2022_23[[#This Row], [SESSION_TYPE]],$AX$2:$AX$5,0)),"0", "1")</f>
        <v>0</v>
      </c>
      <c r="AD6863" s="60" t="str">
        <f>IF(ISERROR(MATCH(#REF!,#REF!,0)),"0", "1")</f>
        <v>0</v>
      </c>
      <c r="AE6863" s="60" t="str">
        <f>IF(ISERROR(MATCH([3]!Quota_Std_2022_23[[#This Row], [Gender]],$AN$2:$AN$4,0)),"0", "1")</f>
        <v>0</v>
      </c>
      <c r="AF6863" s="60" t="str">
        <f>IF(ISERROR(MATCH([3]!Quota_Std_2022_23[[#This Row], [Quota Type]],[3]Sheet1!$AO$2:$AO$12,0)),"0", "1")</f>
        <v>0</v>
      </c>
      <c r="AG6863" s="60" t="str">
        <f>IF(ISERROR(MATCH(#REF!,$BA$2:$BA$8,0)),"0", "1")</f>
        <v>0</v>
      </c>
      <c r="AH6863" s="60" t="str">
        <f>IF(ISERROR(MATCH(Passout2023[[#This Row], [Nationality Pakistani/ Foreign]],$D$3:$D$4,0)),"0", "1")</f>
        <v>0</v>
      </c>
    </row>
    <row r="6864">
      <c r="Y6864" s="60" t="str">
        <f>IF(ISERROR(MATCH(Passout2023[[#This Row], [Degree Duration (year)]],$M$3:$M$10,0)),"0", "1")</f>
        <v>0</v>
      </c>
      <c r="Z6864" s="60" t="str">
        <f>IF(ISERROR(MATCH(Passout2023[[#This Row], [Admission Type]],$F$3:$F$6,0)),"0", "1")</f>
        <v>0</v>
      </c>
      <c r="AA6864" s="60" t="str">
        <f>IF(ISERROR(MATCH(Passout2023[[#This Row], [Batch Start Year]],$L$3:$L$25,0)),"0", "1")</f>
        <v>0</v>
      </c>
      <c r="AB6864" s="60" t="str">
        <f>IF(ISERROR(MATCH(Passout2023[[#This Row], [Batch Start Semester]],$K$3:$K$6,0)),"0", "1")</f>
        <v>0</v>
      </c>
      <c r="AC6864" s="60" t="str">
        <f>IF(ISERROR(MATCH([3]!Quota_Std_2022_23[[#This Row], [SESSION_TYPE]],$AX$2:$AX$5,0)),"0", "1")</f>
        <v>0</v>
      </c>
      <c r="AD6864" s="60" t="str">
        <f>IF(ISERROR(MATCH(#REF!,#REF!,0)),"0", "1")</f>
        <v>0</v>
      </c>
      <c r="AE6864" s="60" t="str">
        <f>IF(ISERROR(MATCH([3]!Quota_Std_2022_23[[#This Row], [Gender]],$AN$2:$AN$4,0)),"0", "1")</f>
        <v>0</v>
      </c>
      <c r="AF6864" s="60" t="str">
        <f>IF(ISERROR(MATCH([3]!Quota_Std_2022_23[[#This Row], [Quota Type]],[3]Sheet1!$AO$2:$AO$12,0)),"0", "1")</f>
        <v>0</v>
      </c>
      <c r="AG6864" s="60" t="str">
        <f>IF(ISERROR(MATCH(#REF!,$BA$2:$BA$8,0)),"0", "1")</f>
        <v>0</v>
      </c>
      <c r="AH6864" s="60" t="str">
        <f>IF(ISERROR(MATCH(Passout2023[[#This Row], [Nationality Pakistani/ Foreign]],$D$3:$D$4,0)),"0", "1")</f>
        <v>0</v>
      </c>
    </row>
    <row r="6865">
      <c r="Y6865" s="60" t="str">
        <f>IF(ISERROR(MATCH(Passout2023[[#This Row], [Degree Duration (year)]],$M$3:$M$10,0)),"0", "1")</f>
        <v>0</v>
      </c>
      <c r="Z6865" s="60" t="str">
        <f>IF(ISERROR(MATCH(Passout2023[[#This Row], [Admission Type]],$F$3:$F$6,0)),"0", "1")</f>
        <v>0</v>
      </c>
      <c r="AA6865" s="60" t="str">
        <f>IF(ISERROR(MATCH(Passout2023[[#This Row], [Batch Start Year]],$L$3:$L$25,0)),"0", "1")</f>
        <v>0</v>
      </c>
      <c r="AB6865" s="60" t="str">
        <f>IF(ISERROR(MATCH(Passout2023[[#This Row], [Batch Start Semester]],$K$3:$K$6,0)),"0", "1")</f>
        <v>0</v>
      </c>
      <c r="AC6865" s="60" t="str">
        <f>IF(ISERROR(MATCH([3]!Quota_Std_2022_23[[#This Row], [SESSION_TYPE]],$AX$2:$AX$5,0)),"0", "1")</f>
        <v>0</v>
      </c>
      <c r="AD6865" s="60" t="str">
        <f>IF(ISERROR(MATCH(#REF!,#REF!,0)),"0", "1")</f>
        <v>0</v>
      </c>
      <c r="AE6865" s="60" t="str">
        <f>IF(ISERROR(MATCH([3]!Quota_Std_2022_23[[#This Row], [Gender]],$AN$2:$AN$4,0)),"0", "1")</f>
        <v>0</v>
      </c>
      <c r="AF6865" s="60" t="str">
        <f>IF(ISERROR(MATCH([3]!Quota_Std_2022_23[[#This Row], [Quota Type]],[3]Sheet1!$AO$2:$AO$12,0)),"0", "1")</f>
        <v>0</v>
      </c>
      <c r="AG6865" s="60" t="str">
        <f>IF(ISERROR(MATCH(#REF!,$BA$2:$BA$8,0)),"0", "1")</f>
        <v>0</v>
      </c>
      <c r="AH6865" s="60" t="str">
        <f>IF(ISERROR(MATCH(Passout2023[[#This Row], [Nationality Pakistani/ Foreign]],$D$3:$D$4,0)),"0", "1")</f>
        <v>0</v>
      </c>
    </row>
    <row r="6866">
      <c r="Y6866" s="60" t="str">
        <f>IF(ISERROR(MATCH(Passout2023[[#This Row], [Degree Duration (year)]],$M$3:$M$10,0)),"0", "1")</f>
        <v>0</v>
      </c>
      <c r="Z6866" s="60" t="str">
        <f>IF(ISERROR(MATCH(Passout2023[[#This Row], [Admission Type]],$F$3:$F$6,0)),"0", "1")</f>
        <v>0</v>
      </c>
      <c r="AA6866" s="60" t="str">
        <f>IF(ISERROR(MATCH(Passout2023[[#This Row], [Batch Start Year]],$L$3:$L$25,0)),"0", "1")</f>
        <v>0</v>
      </c>
      <c r="AB6866" s="60" t="str">
        <f>IF(ISERROR(MATCH(Passout2023[[#This Row], [Batch Start Semester]],$K$3:$K$6,0)),"0", "1")</f>
        <v>0</v>
      </c>
      <c r="AC6866" s="60" t="str">
        <f>IF(ISERROR(MATCH([3]!Quota_Std_2022_23[[#This Row], [SESSION_TYPE]],$AX$2:$AX$5,0)),"0", "1")</f>
        <v>0</v>
      </c>
      <c r="AD6866" s="60" t="str">
        <f>IF(ISERROR(MATCH(#REF!,#REF!,0)),"0", "1")</f>
        <v>0</v>
      </c>
      <c r="AE6866" s="60" t="str">
        <f>IF(ISERROR(MATCH([3]!Quota_Std_2022_23[[#This Row], [Gender]],$AN$2:$AN$4,0)),"0", "1")</f>
        <v>0</v>
      </c>
      <c r="AF6866" s="60" t="str">
        <f>IF(ISERROR(MATCH([3]!Quota_Std_2022_23[[#This Row], [Quota Type]],[3]Sheet1!$AO$2:$AO$12,0)),"0", "1")</f>
        <v>0</v>
      </c>
      <c r="AG6866" s="60" t="str">
        <f>IF(ISERROR(MATCH(#REF!,$BA$2:$BA$8,0)),"0", "1")</f>
        <v>0</v>
      </c>
      <c r="AH6866" s="60" t="str">
        <f>IF(ISERROR(MATCH(Passout2023[[#This Row], [Nationality Pakistani/ Foreign]],$D$3:$D$4,0)),"0", "1")</f>
        <v>0</v>
      </c>
    </row>
    <row r="6867">
      <c r="Y6867" s="60" t="str">
        <f>IF(ISERROR(MATCH(Passout2023[[#This Row], [Degree Duration (year)]],$M$3:$M$10,0)),"0", "1")</f>
        <v>0</v>
      </c>
      <c r="Z6867" s="60" t="str">
        <f>IF(ISERROR(MATCH(Passout2023[[#This Row], [Admission Type]],$F$3:$F$6,0)),"0", "1")</f>
        <v>0</v>
      </c>
      <c r="AA6867" s="60" t="str">
        <f>IF(ISERROR(MATCH(Passout2023[[#This Row], [Batch Start Year]],$L$3:$L$25,0)),"0", "1")</f>
        <v>0</v>
      </c>
      <c r="AB6867" s="60" t="str">
        <f>IF(ISERROR(MATCH(Passout2023[[#This Row], [Batch Start Semester]],$K$3:$K$6,0)),"0", "1")</f>
        <v>0</v>
      </c>
      <c r="AC6867" s="60" t="str">
        <f>IF(ISERROR(MATCH([3]!Quota_Std_2022_23[[#This Row], [SESSION_TYPE]],$AX$2:$AX$5,0)),"0", "1")</f>
        <v>0</v>
      </c>
      <c r="AD6867" s="60" t="str">
        <f>IF(ISERROR(MATCH(#REF!,#REF!,0)),"0", "1")</f>
        <v>0</v>
      </c>
      <c r="AE6867" s="60" t="str">
        <f>IF(ISERROR(MATCH([3]!Quota_Std_2022_23[[#This Row], [Gender]],$AN$2:$AN$4,0)),"0", "1")</f>
        <v>0</v>
      </c>
      <c r="AF6867" s="60" t="str">
        <f>IF(ISERROR(MATCH([3]!Quota_Std_2022_23[[#This Row], [Quota Type]],[3]Sheet1!$AO$2:$AO$12,0)),"0", "1")</f>
        <v>0</v>
      </c>
      <c r="AG6867" s="60" t="str">
        <f>IF(ISERROR(MATCH(#REF!,$BA$2:$BA$8,0)),"0", "1")</f>
        <v>0</v>
      </c>
      <c r="AH6867" s="60" t="str">
        <f>IF(ISERROR(MATCH(Passout2023[[#This Row], [Nationality Pakistani/ Foreign]],$D$3:$D$4,0)),"0", "1")</f>
        <v>0</v>
      </c>
    </row>
    <row r="6868">
      <c r="Y6868" s="60" t="str">
        <f>IF(ISERROR(MATCH(Passout2023[[#This Row], [Degree Duration (year)]],$M$3:$M$10,0)),"0", "1")</f>
        <v>0</v>
      </c>
      <c r="Z6868" s="60" t="str">
        <f>IF(ISERROR(MATCH(Passout2023[[#This Row], [Admission Type]],$F$3:$F$6,0)),"0", "1")</f>
        <v>0</v>
      </c>
      <c r="AA6868" s="60" t="str">
        <f>IF(ISERROR(MATCH(Passout2023[[#This Row], [Batch Start Year]],$L$3:$L$25,0)),"0", "1")</f>
        <v>0</v>
      </c>
      <c r="AB6868" s="60" t="str">
        <f>IF(ISERROR(MATCH(Passout2023[[#This Row], [Batch Start Semester]],$K$3:$K$6,0)),"0", "1")</f>
        <v>0</v>
      </c>
      <c r="AC6868" s="60" t="str">
        <f>IF(ISERROR(MATCH([3]!Quota_Std_2022_23[[#This Row], [SESSION_TYPE]],$AX$2:$AX$5,0)),"0", "1")</f>
        <v>0</v>
      </c>
      <c r="AD6868" s="60" t="str">
        <f>IF(ISERROR(MATCH(#REF!,#REF!,0)),"0", "1")</f>
        <v>0</v>
      </c>
      <c r="AE6868" s="60" t="str">
        <f>IF(ISERROR(MATCH([3]!Quota_Std_2022_23[[#This Row], [Gender]],$AN$2:$AN$4,0)),"0", "1")</f>
        <v>0</v>
      </c>
      <c r="AF6868" s="60" t="str">
        <f>IF(ISERROR(MATCH([3]!Quota_Std_2022_23[[#This Row], [Quota Type]],[3]Sheet1!$AO$2:$AO$12,0)),"0", "1")</f>
        <v>0</v>
      </c>
      <c r="AG6868" s="60" t="str">
        <f>IF(ISERROR(MATCH(#REF!,$BA$2:$BA$8,0)),"0", "1")</f>
        <v>0</v>
      </c>
      <c r="AH6868" s="60" t="str">
        <f>IF(ISERROR(MATCH(Passout2023[[#This Row], [Nationality Pakistani/ Foreign]],$D$3:$D$4,0)),"0", "1")</f>
        <v>0</v>
      </c>
    </row>
    <row r="6869">
      <c r="Y6869" s="60" t="str">
        <f>IF(ISERROR(MATCH(Passout2023[[#This Row], [Degree Duration (year)]],$M$3:$M$10,0)),"0", "1")</f>
        <v>0</v>
      </c>
      <c r="Z6869" s="60" t="str">
        <f>IF(ISERROR(MATCH(Passout2023[[#This Row], [Admission Type]],$F$3:$F$6,0)),"0", "1")</f>
        <v>0</v>
      </c>
      <c r="AA6869" s="60" t="str">
        <f>IF(ISERROR(MATCH(Passout2023[[#This Row], [Batch Start Year]],$L$3:$L$25,0)),"0", "1")</f>
        <v>0</v>
      </c>
      <c r="AB6869" s="60" t="str">
        <f>IF(ISERROR(MATCH(Passout2023[[#This Row], [Batch Start Semester]],$K$3:$K$6,0)),"0", "1")</f>
        <v>0</v>
      </c>
      <c r="AC6869" s="60" t="str">
        <f>IF(ISERROR(MATCH([3]!Quota_Std_2022_23[[#This Row], [SESSION_TYPE]],$AX$2:$AX$5,0)),"0", "1")</f>
        <v>0</v>
      </c>
      <c r="AD6869" s="60" t="str">
        <f>IF(ISERROR(MATCH(#REF!,#REF!,0)),"0", "1")</f>
        <v>0</v>
      </c>
      <c r="AE6869" s="60" t="str">
        <f>IF(ISERROR(MATCH([3]!Quota_Std_2022_23[[#This Row], [Gender]],$AN$2:$AN$4,0)),"0", "1")</f>
        <v>0</v>
      </c>
      <c r="AF6869" s="60" t="str">
        <f>IF(ISERROR(MATCH([3]!Quota_Std_2022_23[[#This Row], [Quota Type]],[3]Sheet1!$AO$2:$AO$12,0)),"0", "1")</f>
        <v>0</v>
      </c>
      <c r="AG6869" s="60" t="str">
        <f>IF(ISERROR(MATCH(#REF!,$BA$2:$BA$8,0)),"0", "1")</f>
        <v>0</v>
      </c>
      <c r="AH6869" s="60" t="str">
        <f>IF(ISERROR(MATCH(Passout2023[[#This Row], [Nationality Pakistani/ Foreign]],$D$3:$D$4,0)),"0", "1")</f>
        <v>0</v>
      </c>
    </row>
    <row r="6870">
      <c r="Y6870" s="60" t="str">
        <f>IF(ISERROR(MATCH(Passout2023[[#This Row], [Degree Duration (year)]],$M$3:$M$10,0)),"0", "1")</f>
        <v>0</v>
      </c>
      <c r="Z6870" s="60" t="str">
        <f>IF(ISERROR(MATCH(Passout2023[[#This Row], [Admission Type]],$F$3:$F$6,0)),"0", "1")</f>
        <v>0</v>
      </c>
      <c r="AA6870" s="60" t="str">
        <f>IF(ISERROR(MATCH(Passout2023[[#This Row], [Batch Start Year]],$L$3:$L$25,0)),"0", "1")</f>
        <v>0</v>
      </c>
      <c r="AB6870" s="60" t="str">
        <f>IF(ISERROR(MATCH(Passout2023[[#This Row], [Batch Start Semester]],$K$3:$K$6,0)),"0", "1")</f>
        <v>0</v>
      </c>
      <c r="AC6870" s="60" t="str">
        <f>IF(ISERROR(MATCH([3]!Quota_Std_2022_23[[#This Row], [SESSION_TYPE]],$AX$2:$AX$5,0)),"0", "1")</f>
        <v>0</v>
      </c>
      <c r="AD6870" s="60" t="str">
        <f>IF(ISERROR(MATCH(#REF!,#REF!,0)),"0", "1")</f>
        <v>0</v>
      </c>
      <c r="AE6870" s="60" t="str">
        <f>IF(ISERROR(MATCH([3]!Quota_Std_2022_23[[#This Row], [Gender]],$AN$2:$AN$4,0)),"0", "1")</f>
        <v>0</v>
      </c>
      <c r="AF6870" s="60" t="str">
        <f>IF(ISERROR(MATCH([3]!Quota_Std_2022_23[[#This Row], [Quota Type]],[3]Sheet1!$AO$2:$AO$12,0)),"0", "1")</f>
        <v>0</v>
      </c>
      <c r="AG6870" s="60" t="str">
        <f>IF(ISERROR(MATCH(#REF!,$BA$2:$BA$8,0)),"0", "1")</f>
        <v>0</v>
      </c>
      <c r="AH6870" s="60" t="str">
        <f>IF(ISERROR(MATCH(Passout2023[[#This Row], [Nationality Pakistani/ Foreign]],$D$3:$D$4,0)),"0", "1")</f>
        <v>0</v>
      </c>
    </row>
    <row r="6871">
      <c r="Y6871" s="60" t="str">
        <f>IF(ISERROR(MATCH(Passout2023[[#This Row], [Degree Duration (year)]],$M$3:$M$10,0)),"0", "1")</f>
        <v>0</v>
      </c>
      <c r="Z6871" s="60" t="str">
        <f>IF(ISERROR(MATCH(Passout2023[[#This Row], [Admission Type]],$F$3:$F$6,0)),"0", "1")</f>
        <v>0</v>
      </c>
      <c r="AA6871" s="60" t="str">
        <f>IF(ISERROR(MATCH(Passout2023[[#This Row], [Batch Start Year]],$L$3:$L$25,0)),"0", "1")</f>
        <v>0</v>
      </c>
      <c r="AB6871" s="60" t="str">
        <f>IF(ISERROR(MATCH(Passout2023[[#This Row], [Batch Start Semester]],$K$3:$K$6,0)),"0", "1")</f>
        <v>0</v>
      </c>
      <c r="AC6871" s="60" t="str">
        <f>IF(ISERROR(MATCH([3]!Quota_Std_2022_23[[#This Row], [SESSION_TYPE]],$AX$2:$AX$5,0)),"0", "1")</f>
        <v>0</v>
      </c>
      <c r="AD6871" s="60" t="str">
        <f>IF(ISERROR(MATCH(#REF!,#REF!,0)),"0", "1")</f>
        <v>0</v>
      </c>
      <c r="AE6871" s="60" t="str">
        <f>IF(ISERROR(MATCH([3]!Quota_Std_2022_23[[#This Row], [Gender]],$AN$2:$AN$4,0)),"0", "1")</f>
        <v>0</v>
      </c>
      <c r="AF6871" s="60" t="str">
        <f>IF(ISERROR(MATCH([3]!Quota_Std_2022_23[[#This Row], [Quota Type]],[3]Sheet1!$AO$2:$AO$12,0)),"0", "1")</f>
        <v>0</v>
      </c>
      <c r="AG6871" s="60" t="str">
        <f>IF(ISERROR(MATCH(#REF!,$BA$2:$BA$8,0)),"0", "1")</f>
        <v>0</v>
      </c>
      <c r="AH6871" s="60" t="str">
        <f>IF(ISERROR(MATCH(Passout2023[[#This Row], [Nationality Pakistani/ Foreign]],$D$3:$D$4,0)),"0", "1")</f>
        <v>0</v>
      </c>
    </row>
    <row r="6872">
      <c r="Y6872" s="60" t="str">
        <f>IF(ISERROR(MATCH(Passout2023[[#This Row], [Degree Duration (year)]],$M$3:$M$10,0)),"0", "1")</f>
        <v>0</v>
      </c>
      <c r="Z6872" s="60" t="str">
        <f>IF(ISERROR(MATCH(Passout2023[[#This Row], [Admission Type]],$F$3:$F$6,0)),"0", "1")</f>
        <v>0</v>
      </c>
      <c r="AA6872" s="60" t="str">
        <f>IF(ISERROR(MATCH(Passout2023[[#This Row], [Batch Start Year]],$L$3:$L$25,0)),"0", "1")</f>
        <v>0</v>
      </c>
      <c r="AB6872" s="60" t="str">
        <f>IF(ISERROR(MATCH(Passout2023[[#This Row], [Batch Start Semester]],$K$3:$K$6,0)),"0", "1")</f>
        <v>0</v>
      </c>
      <c r="AC6872" s="60" t="str">
        <f>IF(ISERROR(MATCH([3]!Quota_Std_2022_23[[#This Row], [SESSION_TYPE]],$AX$2:$AX$5,0)),"0", "1")</f>
        <v>0</v>
      </c>
      <c r="AD6872" s="60" t="str">
        <f>IF(ISERROR(MATCH(#REF!,#REF!,0)),"0", "1")</f>
        <v>0</v>
      </c>
      <c r="AE6872" s="60" t="str">
        <f>IF(ISERROR(MATCH([3]!Quota_Std_2022_23[[#This Row], [Gender]],$AN$2:$AN$4,0)),"0", "1")</f>
        <v>0</v>
      </c>
      <c r="AF6872" s="60" t="str">
        <f>IF(ISERROR(MATCH([3]!Quota_Std_2022_23[[#This Row], [Quota Type]],[3]Sheet1!$AO$2:$AO$12,0)),"0", "1")</f>
        <v>0</v>
      </c>
      <c r="AG6872" s="60" t="str">
        <f>IF(ISERROR(MATCH(#REF!,$BA$2:$BA$8,0)),"0", "1")</f>
        <v>0</v>
      </c>
      <c r="AH6872" s="60" t="str">
        <f>IF(ISERROR(MATCH(Passout2023[[#This Row], [Nationality Pakistani/ Foreign]],$D$3:$D$4,0)),"0", "1")</f>
        <v>0</v>
      </c>
    </row>
    <row r="6873">
      <c r="Y6873" s="60" t="str">
        <f>IF(ISERROR(MATCH(Passout2023[[#This Row], [Degree Duration (year)]],$M$3:$M$10,0)),"0", "1")</f>
        <v>0</v>
      </c>
      <c r="Z6873" s="60" t="str">
        <f>IF(ISERROR(MATCH(Passout2023[[#This Row], [Admission Type]],$F$3:$F$6,0)),"0", "1")</f>
        <v>0</v>
      </c>
      <c r="AA6873" s="60" t="str">
        <f>IF(ISERROR(MATCH(Passout2023[[#This Row], [Batch Start Year]],$L$3:$L$25,0)),"0", "1")</f>
        <v>0</v>
      </c>
      <c r="AB6873" s="60" t="str">
        <f>IF(ISERROR(MATCH(Passout2023[[#This Row], [Batch Start Semester]],$K$3:$K$6,0)),"0", "1")</f>
        <v>0</v>
      </c>
      <c r="AC6873" s="60" t="str">
        <f>IF(ISERROR(MATCH([3]!Quota_Std_2022_23[[#This Row], [SESSION_TYPE]],$AX$2:$AX$5,0)),"0", "1")</f>
        <v>0</v>
      </c>
      <c r="AD6873" s="60" t="str">
        <f>IF(ISERROR(MATCH(#REF!,#REF!,0)),"0", "1")</f>
        <v>0</v>
      </c>
      <c r="AE6873" s="60" t="str">
        <f>IF(ISERROR(MATCH([3]!Quota_Std_2022_23[[#This Row], [Gender]],$AN$2:$AN$4,0)),"0", "1")</f>
        <v>0</v>
      </c>
      <c r="AF6873" s="60" t="str">
        <f>IF(ISERROR(MATCH([3]!Quota_Std_2022_23[[#This Row], [Quota Type]],[3]Sheet1!$AO$2:$AO$12,0)),"0", "1")</f>
        <v>0</v>
      </c>
      <c r="AG6873" s="60" t="str">
        <f>IF(ISERROR(MATCH(#REF!,$BA$2:$BA$8,0)),"0", "1")</f>
        <v>0</v>
      </c>
      <c r="AH6873" s="60" t="str">
        <f>IF(ISERROR(MATCH(Passout2023[[#This Row], [Nationality Pakistani/ Foreign]],$D$3:$D$4,0)),"0", "1")</f>
        <v>0</v>
      </c>
    </row>
    <row r="6874">
      <c r="Y6874" s="60" t="str">
        <f>IF(ISERROR(MATCH(Passout2023[[#This Row], [Degree Duration (year)]],$M$3:$M$10,0)),"0", "1")</f>
        <v>0</v>
      </c>
      <c r="Z6874" s="60" t="str">
        <f>IF(ISERROR(MATCH(Passout2023[[#This Row], [Admission Type]],$F$3:$F$6,0)),"0", "1")</f>
        <v>0</v>
      </c>
      <c r="AA6874" s="60" t="str">
        <f>IF(ISERROR(MATCH(Passout2023[[#This Row], [Batch Start Year]],$L$3:$L$25,0)),"0", "1")</f>
        <v>0</v>
      </c>
      <c r="AB6874" s="60" t="str">
        <f>IF(ISERROR(MATCH(Passout2023[[#This Row], [Batch Start Semester]],$K$3:$K$6,0)),"0", "1")</f>
        <v>0</v>
      </c>
      <c r="AC6874" s="60" t="str">
        <f>IF(ISERROR(MATCH([3]!Quota_Std_2022_23[[#This Row], [SESSION_TYPE]],$AX$2:$AX$5,0)),"0", "1")</f>
        <v>0</v>
      </c>
      <c r="AD6874" s="60" t="str">
        <f>IF(ISERROR(MATCH(#REF!,#REF!,0)),"0", "1")</f>
        <v>0</v>
      </c>
      <c r="AE6874" s="60" t="str">
        <f>IF(ISERROR(MATCH([3]!Quota_Std_2022_23[[#This Row], [Gender]],$AN$2:$AN$4,0)),"0", "1")</f>
        <v>0</v>
      </c>
      <c r="AF6874" s="60" t="str">
        <f>IF(ISERROR(MATCH([3]!Quota_Std_2022_23[[#This Row], [Quota Type]],[3]Sheet1!$AO$2:$AO$12,0)),"0", "1")</f>
        <v>0</v>
      </c>
      <c r="AG6874" s="60" t="str">
        <f>IF(ISERROR(MATCH(#REF!,$BA$2:$BA$8,0)),"0", "1")</f>
        <v>0</v>
      </c>
      <c r="AH6874" s="60" t="str">
        <f>IF(ISERROR(MATCH(Passout2023[[#This Row], [Nationality Pakistani/ Foreign]],$D$3:$D$4,0)),"0", "1")</f>
        <v>0</v>
      </c>
    </row>
    <row r="6875">
      <c r="Y6875" s="60" t="str">
        <f>IF(ISERROR(MATCH(Passout2023[[#This Row], [Degree Duration (year)]],$M$3:$M$10,0)),"0", "1")</f>
        <v>0</v>
      </c>
      <c r="Z6875" s="60" t="str">
        <f>IF(ISERROR(MATCH(Passout2023[[#This Row], [Admission Type]],$F$3:$F$6,0)),"0", "1")</f>
        <v>0</v>
      </c>
      <c r="AA6875" s="60" t="str">
        <f>IF(ISERROR(MATCH(Passout2023[[#This Row], [Batch Start Year]],$L$3:$L$25,0)),"0", "1")</f>
        <v>0</v>
      </c>
      <c r="AB6875" s="60" t="str">
        <f>IF(ISERROR(MATCH(Passout2023[[#This Row], [Batch Start Semester]],$K$3:$K$6,0)),"0", "1")</f>
        <v>0</v>
      </c>
      <c r="AC6875" s="60" t="str">
        <f>IF(ISERROR(MATCH([3]!Quota_Std_2022_23[[#This Row], [SESSION_TYPE]],$AX$2:$AX$5,0)),"0", "1")</f>
        <v>0</v>
      </c>
      <c r="AD6875" s="60" t="str">
        <f>IF(ISERROR(MATCH(#REF!,#REF!,0)),"0", "1")</f>
        <v>0</v>
      </c>
      <c r="AE6875" s="60" t="str">
        <f>IF(ISERROR(MATCH([3]!Quota_Std_2022_23[[#This Row], [Gender]],$AN$2:$AN$4,0)),"0", "1")</f>
        <v>0</v>
      </c>
      <c r="AF6875" s="60" t="str">
        <f>IF(ISERROR(MATCH([3]!Quota_Std_2022_23[[#This Row], [Quota Type]],[3]Sheet1!$AO$2:$AO$12,0)),"0", "1")</f>
        <v>0</v>
      </c>
      <c r="AG6875" s="60" t="str">
        <f>IF(ISERROR(MATCH(#REF!,$BA$2:$BA$8,0)),"0", "1")</f>
        <v>0</v>
      </c>
      <c r="AH6875" s="60" t="str">
        <f>IF(ISERROR(MATCH(Passout2023[[#This Row], [Nationality Pakistani/ Foreign]],$D$3:$D$4,0)),"0", "1")</f>
        <v>0</v>
      </c>
    </row>
    <row r="6876">
      <c r="Y6876" s="60" t="str">
        <f>IF(ISERROR(MATCH(Passout2023[[#This Row], [Degree Duration (year)]],$M$3:$M$10,0)),"0", "1")</f>
        <v>0</v>
      </c>
      <c r="Z6876" s="60" t="str">
        <f>IF(ISERROR(MATCH(Passout2023[[#This Row], [Admission Type]],$F$3:$F$6,0)),"0", "1")</f>
        <v>0</v>
      </c>
      <c r="AA6876" s="60" t="str">
        <f>IF(ISERROR(MATCH(Passout2023[[#This Row], [Batch Start Year]],$L$3:$L$25,0)),"0", "1")</f>
        <v>0</v>
      </c>
      <c r="AB6876" s="60" t="str">
        <f>IF(ISERROR(MATCH(Passout2023[[#This Row], [Batch Start Semester]],$K$3:$K$6,0)),"0", "1")</f>
        <v>0</v>
      </c>
      <c r="AC6876" s="60" t="str">
        <f>IF(ISERROR(MATCH([3]!Quota_Std_2022_23[[#This Row], [SESSION_TYPE]],$AX$2:$AX$5,0)),"0", "1")</f>
        <v>0</v>
      </c>
      <c r="AD6876" s="60" t="str">
        <f>IF(ISERROR(MATCH(#REF!,#REF!,0)),"0", "1")</f>
        <v>0</v>
      </c>
      <c r="AE6876" s="60" t="str">
        <f>IF(ISERROR(MATCH([3]!Quota_Std_2022_23[[#This Row], [Gender]],$AN$2:$AN$4,0)),"0", "1")</f>
        <v>0</v>
      </c>
      <c r="AF6876" s="60" t="str">
        <f>IF(ISERROR(MATCH([3]!Quota_Std_2022_23[[#This Row], [Quota Type]],[3]Sheet1!$AO$2:$AO$12,0)),"0", "1")</f>
        <v>0</v>
      </c>
      <c r="AG6876" s="60" t="str">
        <f>IF(ISERROR(MATCH(#REF!,$BA$2:$BA$8,0)),"0", "1")</f>
        <v>0</v>
      </c>
      <c r="AH6876" s="60" t="str">
        <f>IF(ISERROR(MATCH(Passout2023[[#This Row], [Nationality Pakistani/ Foreign]],$D$3:$D$4,0)),"0", "1")</f>
        <v>0</v>
      </c>
    </row>
    <row r="6877">
      <c r="Y6877" s="60" t="str">
        <f>IF(ISERROR(MATCH(Passout2023[[#This Row], [Degree Duration (year)]],$M$3:$M$10,0)),"0", "1")</f>
        <v>0</v>
      </c>
      <c r="Z6877" s="60" t="str">
        <f>IF(ISERROR(MATCH(Passout2023[[#This Row], [Admission Type]],$F$3:$F$6,0)),"0", "1")</f>
        <v>0</v>
      </c>
      <c r="AA6877" s="60" t="str">
        <f>IF(ISERROR(MATCH(Passout2023[[#This Row], [Batch Start Year]],$L$3:$L$25,0)),"0", "1")</f>
        <v>0</v>
      </c>
      <c r="AB6877" s="60" t="str">
        <f>IF(ISERROR(MATCH(Passout2023[[#This Row], [Batch Start Semester]],$K$3:$K$6,0)),"0", "1")</f>
        <v>0</v>
      </c>
      <c r="AC6877" s="60" t="str">
        <f>IF(ISERROR(MATCH([3]!Quota_Std_2022_23[[#This Row], [SESSION_TYPE]],$AX$2:$AX$5,0)),"0", "1")</f>
        <v>0</v>
      </c>
      <c r="AD6877" s="60" t="str">
        <f>IF(ISERROR(MATCH(#REF!,#REF!,0)),"0", "1")</f>
        <v>0</v>
      </c>
      <c r="AE6877" s="60" t="str">
        <f>IF(ISERROR(MATCH([3]!Quota_Std_2022_23[[#This Row], [Gender]],$AN$2:$AN$4,0)),"0", "1")</f>
        <v>0</v>
      </c>
      <c r="AF6877" s="60" t="str">
        <f>IF(ISERROR(MATCH([3]!Quota_Std_2022_23[[#This Row], [Quota Type]],[3]Sheet1!$AO$2:$AO$12,0)),"0", "1")</f>
        <v>0</v>
      </c>
      <c r="AG6877" s="60" t="str">
        <f>IF(ISERROR(MATCH(#REF!,$BA$2:$BA$8,0)),"0", "1")</f>
        <v>0</v>
      </c>
      <c r="AH6877" s="60" t="str">
        <f>IF(ISERROR(MATCH(Passout2023[[#This Row], [Nationality Pakistani/ Foreign]],$D$3:$D$4,0)),"0", "1")</f>
        <v>0</v>
      </c>
    </row>
    <row r="6878">
      <c r="Y6878" s="60" t="str">
        <f>IF(ISERROR(MATCH(Passout2023[[#This Row], [Degree Duration (year)]],$M$3:$M$10,0)),"0", "1")</f>
        <v>0</v>
      </c>
      <c r="Z6878" s="60" t="str">
        <f>IF(ISERROR(MATCH(Passout2023[[#This Row], [Admission Type]],$F$3:$F$6,0)),"0", "1")</f>
        <v>0</v>
      </c>
      <c r="AA6878" s="60" t="str">
        <f>IF(ISERROR(MATCH(Passout2023[[#This Row], [Batch Start Year]],$L$3:$L$25,0)),"0", "1")</f>
        <v>0</v>
      </c>
      <c r="AB6878" s="60" t="str">
        <f>IF(ISERROR(MATCH(Passout2023[[#This Row], [Batch Start Semester]],$K$3:$K$6,0)),"0", "1")</f>
        <v>0</v>
      </c>
      <c r="AC6878" s="60" t="str">
        <f>IF(ISERROR(MATCH([3]!Quota_Std_2022_23[[#This Row], [SESSION_TYPE]],$AX$2:$AX$5,0)),"0", "1")</f>
        <v>0</v>
      </c>
      <c r="AD6878" s="60" t="str">
        <f>IF(ISERROR(MATCH(#REF!,#REF!,0)),"0", "1")</f>
        <v>0</v>
      </c>
      <c r="AE6878" s="60" t="str">
        <f>IF(ISERROR(MATCH([3]!Quota_Std_2022_23[[#This Row], [Gender]],$AN$2:$AN$4,0)),"0", "1")</f>
        <v>0</v>
      </c>
      <c r="AF6878" s="60" t="str">
        <f>IF(ISERROR(MATCH([3]!Quota_Std_2022_23[[#This Row], [Quota Type]],[3]Sheet1!$AO$2:$AO$12,0)),"0", "1")</f>
        <v>0</v>
      </c>
      <c r="AG6878" s="60" t="str">
        <f>IF(ISERROR(MATCH(#REF!,$BA$2:$BA$8,0)),"0", "1")</f>
        <v>0</v>
      </c>
      <c r="AH6878" s="60" t="str">
        <f>IF(ISERROR(MATCH(Passout2023[[#This Row], [Nationality Pakistani/ Foreign]],$D$3:$D$4,0)),"0", "1")</f>
        <v>0</v>
      </c>
    </row>
    <row r="6879">
      <c r="Y6879" s="60" t="str">
        <f>IF(ISERROR(MATCH(Passout2023[[#This Row], [Degree Duration (year)]],$M$3:$M$10,0)),"0", "1")</f>
        <v>0</v>
      </c>
      <c r="Z6879" s="60" t="str">
        <f>IF(ISERROR(MATCH(Passout2023[[#This Row], [Admission Type]],$F$3:$F$6,0)),"0", "1")</f>
        <v>0</v>
      </c>
      <c r="AA6879" s="60" t="str">
        <f>IF(ISERROR(MATCH(Passout2023[[#This Row], [Batch Start Year]],$L$3:$L$25,0)),"0", "1")</f>
        <v>0</v>
      </c>
      <c r="AB6879" s="60" t="str">
        <f>IF(ISERROR(MATCH(Passout2023[[#This Row], [Batch Start Semester]],$K$3:$K$6,0)),"0", "1")</f>
        <v>0</v>
      </c>
      <c r="AC6879" s="60" t="str">
        <f>IF(ISERROR(MATCH([3]!Quota_Std_2022_23[[#This Row], [SESSION_TYPE]],$AX$2:$AX$5,0)),"0", "1")</f>
        <v>0</v>
      </c>
      <c r="AD6879" s="60" t="str">
        <f>IF(ISERROR(MATCH(#REF!,#REF!,0)),"0", "1")</f>
        <v>0</v>
      </c>
      <c r="AE6879" s="60" t="str">
        <f>IF(ISERROR(MATCH([3]!Quota_Std_2022_23[[#This Row], [Gender]],$AN$2:$AN$4,0)),"0", "1")</f>
        <v>0</v>
      </c>
      <c r="AF6879" s="60" t="str">
        <f>IF(ISERROR(MATCH([3]!Quota_Std_2022_23[[#This Row], [Quota Type]],[3]Sheet1!$AO$2:$AO$12,0)),"0", "1")</f>
        <v>0</v>
      </c>
      <c r="AG6879" s="60" t="str">
        <f>IF(ISERROR(MATCH(#REF!,$BA$2:$BA$8,0)),"0", "1")</f>
        <v>0</v>
      </c>
      <c r="AH6879" s="60" t="str">
        <f>IF(ISERROR(MATCH(Passout2023[[#This Row], [Nationality Pakistani/ Foreign]],$D$3:$D$4,0)),"0", "1")</f>
        <v>0</v>
      </c>
    </row>
    <row r="6880">
      <c r="Y6880" s="60" t="str">
        <f>IF(ISERROR(MATCH(Passout2023[[#This Row], [Degree Duration (year)]],$M$3:$M$10,0)),"0", "1")</f>
        <v>0</v>
      </c>
      <c r="Z6880" s="60" t="str">
        <f>IF(ISERROR(MATCH(Passout2023[[#This Row], [Admission Type]],$F$3:$F$6,0)),"0", "1")</f>
        <v>0</v>
      </c>
      <c r="AA6880" s="60" t="str">
        <f>IF(ISERROR(MATCH(Passout2023[[#This Row], [Batch Start Year]],$L$3:$L$25,0)),"0", "1")</f>
        <v>0</v>
      </c>
      <c r="AB6880" s="60" t="str">
        <f>IF(ISERROR(MATCH(Passout2023[[#This Row], [Batch Start Semester]],$K$3:$K$6,0)),"0", "1")</f>
        <v>0</v>
      </c>
      <c r="AC6880" s="60" t="str">
        <f>IF(ISERROR(MATCH([3]!Quota_Std_2022_23[[#This Row], [SESSION_TYPE]],$AX$2:$AX$5,0)),"0", "1")</f>
        <v>0</v>
      </c>
      <c r="AD6880" s="60" t="str">
        <f>IF(ISERROR(MATCH(#REF!,#REF!,0)),"0", "1")</f>
        <v>0</v>
      </c>
      <c r="AE6880" s="60" t="str">
        <f>IF(ISERROR(MATCH([3]!Quota_Std_2022_23[[#This Row], [Gender]],$AN$2:$AN$4,0)),"0", "1")</f>
        <v>0</v>
      </c>
      <c r="AF6880" s="60" t="str">
        <f>IF(ISERROR(MATCH([3]!Quota_Std_2022_23[[#This Row], [Quota Type]],[3]Sheet1!$AO$2:$AO$12,0)),"0", "1")</f>
        <v>0</v>
      </c>
      <c r="AG6880" s="60" t="str">
        <f>IF(ISERROR(MATCH(#REF!,$BA$2:$BA$8,0)),"0", "1")</f>
        <v>0</v>
      </c>
      <c r="AH6880" s="60" t="str">
        <f>IF(ISERROR(MATCH(Passout2023[[#This Row], [Nationality Pakistani/ Foreign]],$D$3:$D$4,0)),"0", "1")</f>
        <v>0</v>
      </c>
    </row>
    <row r="6881">
      <c r="Y6881" s="60" t="str">
        <f>IF(ISERROR(MATCH(Passout2023[[#This Row], [Degree Duration (year)]],$M$3:$M$10,0)),"0", "1")</f>
        <v>0</v>
      </c>
      <c r="Z6881" s="60" t="str">
        <f>IF(ISERROR(MATCH(Passout2023[[#This Row], [Admission Type]],$F$3:$F$6,0)),"0", "1")</f>
        <v>0</v>
      </c>
      <c r="AA6881" s="60" t="str">
        <f>IF(ISERROR(MATCH(Passout2023[[#This Row], [Batch Start Year]],$L$3:$L$25,0)),"0", "1")</f>
        <v>0</v>
      </c>
      <c r="AB6881" s="60" t="str">
        <f>IF(ISERROR(MATCH(Passout2023[[#This Row], [Batch Start Semester]],$K$3:$K$6,0)),"0", "1")</f>
        <v>0</v>
      </c>
      <c r="AC6881" s="60" t="str">
        <f>IF(ISERROR(MATCH([3]!Quota_Std_2022_23[[#This Row], [SESSION_TYPE]],$AX$2:$AX$5,0)),"0", "1")</f>
        <v>0</v>
      </c>
      <c r="AD6881" s="60" t="str">
        <f>IF(ISERROR(MATCH(#REF!,#REF!,0)),"0", "1")</f>
        <v>0</v>
      </c>
      <c r="AE6881" s="60" t="str">
        <f>IF(ISERROR(MATCH([3]!Quota_Std_2022_23[[#This Row], [Gender]],$AN$2:$AN$4,0)),"0", "1")</f>
        <v>0</v>
      </c>
      <c r="AF6881" s="60" t="str">
        <f>IF(ISERROR(MATCH([3]!Quota_Std_2022_23[[#This Row], [Quota Type]],[3]Sheet1!$AO$2:$AO$12,0)),"0", "1")</f>
        <v>0</v>
      </c>
      <c r="AG6881" s="60" t="str">
        <f>IF(ISERROR(MATCH(#REF!,$BA$2:$BA$8,0)),"0", "1")</f>
        <v>0</v>
      </c>
      <c r="AH6881" s="60" t="str">
        <f>IF(ISERROR(MATCH(Passout2023[[#This Row], [Nationality Pakistani/ Foreign]],$D$3:$D$4,0)),"0", "1")</f>
        <v>0</v>
      </c>
    </row>
    <row r="6882">
      <c r="Y6882" s="60" t="str">
        <f>IF(ISERROR(MATCH(Passout2023[[#This Row], [Degree Duration (year)]],$M$3:$M$10,0)),"0", "1")</f>
        <v>0</v>
      </c>
      <c r="Z6882" s="60" t="str">
        <f>IF(ISERROR(MATCH(Passout2023[[#This Row], [Admission Type]],$F$3:$F$6,0)),"0", "1")</f>
        <v>0</v>
      </c>
      <c r="AA6882" s="60" t="str">
        <f>IF(ISERROR(MATCH(Passout2023[[#This Row], [Batch Start Year]],$L$3:$L$25,0)),"0", "1")</f>
        <v>0</v>
      </c>
      <c r="AB6882" s="60" t="str">
        <f>IF(ISERROR(MATCH(Passout2023[[#This Row], [Batch Start Semester]],$K$3:$K$6,0)),"0", "1")</f>
        <v>0</v>
      </c>
      <c r="AC6882" s="60" t="str">
        <f>IF(ISERROR(MATCH([3]!Quota_Std_2022_23[[#This Row], [SESSION_TYPE]],$AX$2:$AX$5,0)),"0", "1")</f>
        <v>0</v>
      </c>
      <c r="AD6882" s="60" t="str">
        <f>IF(ISERROR(MATCH(#REF!,#REF!,0)),"0", "1")</f>
        <v>0</v>
      </c>
      <c r="AE6882" s="60" t="str">
        <f>IF(ISERROR(MATCH([3]!Quota_Std_2022_23[[#This Row], [Gender]],$AN$2:$AN$4,0)),"0", "1")</f>
        <v>0</v>
      </c>
      <c r="AF6882" s="60" t="str">
        <f>IF(ISERROR(MATCH([3]!Quota_Std_2022_23[[#This Row], [Quota Type]],[3]Sheet1!$AO$2:$AO$12,0)),"0", "1")</f>
        <v>0</v>
      </c>
      <c r="AG6882" s="60" t="str">
        <f>IF(ISERROR(MATCH(#REF!,$BA$2:$BA$8,0)),"0", "1")</f>
        <v>0</v>
      </c>
      <c r="AH6882" s="60" t="str">
        <f>IF(ISERROR(MATCH(Passout2023[[#This Row], [Nationality Pakistani/ Foreign]],$D$3:$D$4,0)),"0", "1")</f>
        <v>0</v>
      </c>
    </row>
    <row r="6883">
      <c r="Y6883" s="60" t="str">
        <f>IF(ISERROR(MATCH(Passout2023[[#This Row], [Degree Duration (year)]],$M$3:$M$10,0)),"0", "1")</f>
        <v>0</v>
      </c>
      <c r="Z6883" s="60" t="str">
        <f>IF(ISERROR(MATCH(Passout2023[[#This Row], [Admission Type]],$F$3:$F$6,0)),"0", "1")</f>
        <v>0</v>
      </c>
      <c r="AA6883" s="60" t="str">
        <f>IF(ISERROR(MATCH(Passout2023[[#This Row], [Batch Start Year]],$L$3:$L$25,0)),"0", "1")</f>
        <v>0</v>
      </c>
      <c r="AB6883" s="60" t="str">
        <f>IF(ISERROR(MATCH(Passout2023[[#This Row], [Batch Start Semester]],$K$3:$K$6,0)),"0", "1")</f>
        <v>0</v>
      </c>
      <c r="AC6883" s="60" t="str">
        <f>IF(ISERROR(MATCH([3]!Quota_Std_2022_23[[#This Row], [SESSION_TYPE]],$AX$2:$AX$5,0)),"0", "1")</f>
        <v>0</v>
      </c>
      <c r="AD6883" s="60" t="str">
        <f>IF(ISERROR(MATCH(#REF!,#REF!,0)),"0", "1")</f>
        <v>0</v>
      </c>
      <c r="AE6883" s="60" t="str">
        <f>IF(ISERROR(MATCH([3]!Quota_Std_2022_23[[#This Row], [Gender]],$AN$2:$AN$4,0)),"0", "1")</f>
        <v>0</v>
      </c>
      <c r="AF6883" s="60" t="str">
        <f>IF(ISERROR(MATCH([3]!Quota_Std_2022_23[[#This Row], [Quota Type]],[3]Sheet1!$AO$2:$AO$12,0)),"0", "1")</f>
        <v>0</v>
      </c>
      <c r="AG6883" s="60" t="str">
        <f>IF(ISERROR(MATCH(#REF!,$BA$2:$BA$8,0)),"0", "1")</f>
        <v>0</v>
      </c>
      <c r="AH6883" s="60" t="str">
        <f>IF(ISERROR(MATCH(Passout2023[[#This Row], [Nationality Pakistani/ Foreign]],$D$3:$D$4,0)),"0", "1")</f>
        <v>0</v>
      </c>
    </row>
    <row r="6884">
      <c r="Y6884" s="60" t="str">
        <f>IF(ISERROR(MATCH(Passout2023[[#This Row], [Degree Duration (year)]],$M$3:$M$10,0)),"0", "1")</f>
        <v>0</v>
      </c>
      <c r="Z6884" s="60" t="str">
        <f>IF(ISERROR(MATCH(Passout2023[[#This Row], [Admission Type]],$F$3:$F$6,0)),"0", "1")</f>
        <v>0</v>
      </c>
      <c r="AA6884" s="60" t="str">
        <f>IF(ISERROR(MATCH(Passout2023[[#This Row], [Batch Start Year]],$L$3:$L$25,0)),"0", "1")</f>
        <v>0</v>
      </c>
      <c r="AB6884" s="60" t="str">
        <f>IF(ISERROR(MATCH(Passout2023[[#This Row], [Batch Start Semester]],$K$3:$K$6,0)),"0", "1")</f>
        <v>0</v>
      </c>
      <c r="AC6884" s="60" t="str">
        <f>IF(ISERROR(MATCH([3]!Quota_Std_2022_23[[#This Row], [SESSION_TYPE]],$AX$2:$AX$5,0)),"0", "1")</f>
        <v>0</v>
      </c>
      <c r="AD6884" s="60" t="str">
        <f>IF(ISERROR(MATCH(#REF!,#REF!,0)),"0", "1")</f>
        <v>0</v>
      </c>
      <c r="AE6884" s="60" t="str">
        <f>IF(ISERROR(MATCH([3]!Quota_Std_2022_23[[#This Row], [Gender]],$AN$2:$AN$4,0)),"0", "1")</f>
        <v>0</v>
      </c>
      <c r="AF6884" s="60" t="str">
        <f>IF(ISERROR(MATCH([3]!Quota_Std_2022_23[[#This Row], [Quota Type]],[3]Sheet1!$AO$2:$AO$12,0)),"0", "1")</f>
        <v>0</v>
      </c>
      <c r="AG6884" s="60" t="str">
        <f>IF(ISERROR(MATCH(#REF!,$BA$2:$BA$8,0)),"0", "1")</f>
        <v>0</v>
      </c>
      <c r="AH6884" s="60" t="str">
        <f>IF(ISERROR(MATCH(Passout2023[[#This Row], [Nationality Pakistani/ Foreign]],$D$3:$D$4,0)),"0", "1")</f>
        <v>0</v>
      </c>
    </row>
    <row r="6885">
      <c r="Y6885" s="60" t="str">
        <f>IF(ISERROR(MATCH(Passout2023[[#This Row], [Degree Duration (year)]],$M$3:$M$10,0)),"0", "1")</f>
        <v>0</v>
      </c>
      <c r="Z6885" s="60" t="str">
        <f>IF(ISERROR(MATCH(Passout2023[[#This Row], [Admission Type]],$F$3:$F$6,0)),"0", "1")</f>
        <v>0</v>
      </c>
      <c r="AA6885" s="60" t="str">
        <f>IF(ISERROR(MATCH(Passout2023[[#This Row], [Batch Start Year]],$L$3:$L$25,0)),"0", "1")</f>
        <v>0</v>
      </c>
      <c r="AB6885" s="60" t="str">
        <f>IF(ISERROR(MATCH(Passout2023[[#This Row], [Batch Start Semester]],$K$3:$K$6,0)),"0", "1")</f>
        <v>0</v>
      </c>
      <c r="AC6885" s="60" t="str">
        <f>IF(ISERROR(MATCH([3]!Quota_Std_2022_23[[#This Row], [SESSION_TYPE]],$AX$2:$AX$5,0)),"0", "1")</f>
        <v>0</v>
      </c>
      <c r="AD6885" s="60" t="str">
        <f>IF(ISERROR(MATCH(#REF!,#REF!,0)),"0", "1")</f>
        <v>0</v>
      </c>
      <c r="AE6885" s="60" t="str">
        <f>IF(ISERROR(MATCH([3]!Quota_Std_2022_23[[#This Row], [Gender]],$AN$2:$AN$4,0)),"0", "1")</f>
        <v>0</v>
      </c>
      <c r="AF6885" s="60" t="str">
        <f>IF(ISERROR(MATCH([3]!Quota_Std_2022_23[[#This Row], [Quota Type]],[3]Sheet1!$AO$2:$AO$12,0)),"0", "1")</f>
        <v>0</v>
      </c>
      <c r="AG6885" s="60" t="str">
        <f>IF(ISERROR(MATCH(#REF!,$BA$2:$BA$8,0)),"0", "1")</f>
        <v>0</v>
      </c>
      <c r="AH6885" s="60" t="str">
        <f>IF(ISERROR(MATCH(Passout2023[[#This Row], [Nationality Pakistani/ Foreign]],$D$3:$D$4,0)),"0", "1")</f>
        <v>0</v>
      </c>
    </row>
    <row r="6886">
      <c r="Y6886" s="60" t="str">
        <f>IF(ISERROR(MATCH(Passout2023[[#This Row], [Degree Duration (year)]],$M$3:$M$10,0)),"0", "1")</f>
        <v>0</v>
      </c>
      <c r="Z6886" s="60" t="str">
        <f>IF(ISERROR(MATCH(Passout2023[[#This Row], [Admission Type]],$F$3:$F$6,0)),"0", "1")</f>
        <v>0</v>
      </c>
      <c r="AA6886" s="60" t="str">
        <f>IF(ISERROR(MATCH(Passout2023[[#This Row], [Batch Start Year]],$L$3:$L$25,0)),"0", "1")</f>
        <v>0</v>
      </c>
      <c r="AB6886" s="60" t="str">
        <f>IF(ISERROR(MATCH(Passout2023[[#This Row], [Batch Start Semester]],$K$3:$K$6,0)),"0", "1")</f>
        <v>0</v>
      </c>
      <c r="AC6886" s="60" t="str">
        <f>IF(ISERROR(MATCH([3]!Quota_Std_2022_23[[#This Row], [SESSION_TYPE]],$AX$2:$AX$5,0)),"0", "1")</f>
        <v>0</v>
      </c>
      <c r="AD6886" s="60" t="str">
        <f>IF(ISERROR(MATCH(#REF!,#REF!,0)),"0", "1")</f>
        <v>0</v>
      </c>
      <c r="AE6886" s="60" t="str">
        <f>IF(ISERROR(MATCH([3]!Quota_Std_2022_23[[#This Row], [Gender]],$AN$2:$AN$4,0)),"0", "1")</f>
        <v>0</v>
      </c>
      <c r="AF6886" s="60" t="str">
        <f>IF(ISERROR(MATCH([3]!Quota_Std_2022_23[[#This Row], [Quota Type]],[3]Sheet1!$AO$2:$AO$12,0)),"0", "1")</f>
        <v>0</v>
      </c>
      <c r="AG6886" s="60" t="str">
        <f>IF(ISERROR(MATCH(#REF!,$BA$2:$BA$8,0)),"0", "1")</f>
        <v>0</v>
      </c>
      <c r="AH6886" s="60" t="str">
        <f>IF(ISERROR(MATCH(Passout2023[[#This Row], [Nationality Pakistani/ Foreign]],$D$3:$D$4,0)),"0", "1")</f>
        <v>0</v>
      </c>
    </row>
    <row r="6887">
      <c r="Y6887" s="60" t="str">
        <f>IF(ISERROR(MATCH(Passout2023[[#This Row], [Degree Duration (year)]],$M$3:$M$10,0)),"0", "1")</f>
        <v>0</v>
      </c>
      <c r="Z6887" s="60" t="str">
        <f>IF(ISERROR(MATCH(Passout2023[[#This Row], [Admission Type]],$F$3:$F$6,0)),"0", "1")</f>
        <v>0</v>
      </c>
      <c r="AA6887" s="60" t="str">
        <f>IF(ISERROR(MATCH(Passout2023[[#This Row], [Batch Start Year]],$L$3:$L$25,0)),"0", "1")</f>
        <v>0</v>
      </c>
      <c r="AB6887" s="60" t="str">
        <f>IF(ISERROR(MATCH(Passout2023[[#This Row], [Batch Start Semester]],$K$3:$K$6,0)),"0", "1")</f>
        <v>0</v>
      </c>
      <c r="AC6887" s="60" t="str">
        <f>IF(ISERROR(MATCH([3]!Quota_Std_2022_23[[#This Row], [SESSION_TYPE]],$AX$2:$AX$5,0)),"0", "1")</f>
        <v>0</v>
      </c>
      <c r="AD6887" s="60" t="str">
        <f>IF(ISERROR(MATCH(#REF!,#REF!,0)),"0", "1")</f>
        <v>0</v>
      </c>
      <c r="AE6887" s="60" t="str">
        <f>IF(ISERROR(MATCH([3]!Quota_Std_2022_23[[#This Row], [Gender]],$AN$2:$AN$4,0)),"0", "1")</f>
        <v>0</v>
      </c>
      <c r="AF6887" s="60" t="str">
        <f>IF(ISERROR(MATCH([3]!Quota_Std_2022_23[[#This Row], [Quota Type]],[3]Sheet1!$AO$2:$AO$12,0)),"0", "1")</f>
        <v>0</v>
      </c>
      <c r="AG6887" s="60" t="str">
        <f>IF(ISERROR(MATCH(#REF!,$BA$2:$BA$8,0)),"0", "1")</f>
        <v>0</v>
      </c>
      <c r="AH6887" s="60" t="str">
        <f>IF(ISERROR(MATCH(Passout2023[[#This Row], [Nationality Pakistani/ Foreign]],$D$3:$D$4,0)),"0", "1")</f>
        <v>0</v>
      </c>
    </row>
    <row r="6888">
      <c r="Y6888" s="60" t="str">
        <f>IF(ISERROR(MATCH(Passout2023[[#This Row], [Degree Duration (year)]],$M$3:$M$10,0)),"0", "1")</f>
        <v>0</v>
      </c>
      <c r="Z6888" s="60" t="str">
        <f>IF(ISERROR(MATCH(Passout2023[[#This Row], [Admission Type]],$F$3:$F$6,0)),"0", "1")</f>
        <v>0</v>
      </c>
      <c r="AA6888" s="60" t="str">
        <f>IF(ISERROR(MATCH(Passout2023[[#This Row], [Batch Start Year]],$L$3:$L$25,0)),"0", "1")</f>
        <v>0</v>
      </c>
      <c r="AB6888" s="60" t="str">
        <f>IF(ISERROR(MATCH(Passout2023[[#This Row], [Batch Start Semester]],$K$3:$K$6,0)),"0", "1")</f>
        <v>0</v>
      </c>
      <c r="AC6888" s="60" t="str">
        <f>IF(ISERROR(MATCH([3]!Quota_Std_2022_23[[#This Row], [SESSION_TYPE]],$AX$2:$AX$5,0)),"0", "1")</f>
        <v>0</v>
      </c>
      <c r="AD6888" s="60" t="str">
        <f>IF(ISERROR(MATCH(#REF!,#REF!,0)),"0", "1")</f>
        <v>0</v>
      </c>
      <c r="AE6888" s="60" t="str">
        <f>IF(ISERROR(MATCH([3]!Quota_Std_2022_23[[#This Row], [Gender]],$AN$2:$AN$4,0)),"0", "1")</f>
        <v>0</v>
      </c>
      <c r="AF6888" s="60" t="str">
        <f>IF(ISERROR(MATCH([3]!Quota_Std_2022_23[[#This Row], [Quota Type]],[3]Sheet1!$AO$2:$AO$12,0)),"0", "1")</f>
        <v>0</v>
      </c>
      <c r="AG6888" s="60" t="str">
        <f>IF(ISERROR(MATCH(#REF!,$BA$2:$BA$8,0)),"0", "1")</f>
        <v>0</v>
      </c>
      <c r="AH6888" s="60" t="str">
        <f>IF(ISERROR(MATCH(Passout2023[[#This Row], [Nationality Pakistani/ Foreign]],$D$3:$D$4,0)),"0", "1")</f>
        <v>0</v>
      </c>
    </row>
    <row r="6889">
      <c r="Y6889" s="60" t="str">
        <f>IF(ISERROR(MATCH(Passout2023[[#This Row], [Degree Duration (year)]],$M$3:$M$10,0)),"0", "1")</f>
        <v>0</v>
      </c>
      <c r="Z6889" s="60" t="str">
        <f>IF(ISERROR(MATCH(Passout2023[[#This Row], [Admission Type]],$F$3:$F$6,0)),"0", "1")</f>
        <v>0</v>
      </c>
      <c r="AA6889" s="60" t="str">
        <f>IF(ISERROR(MATCH(Passout2023[[#This Row], [Batch Start Year]],$L$3:$L$25,0)),"0", "1")</f>
        <v>0</v>
      </c>
      <c r="AB6889" s="60" t="str">
        <f>IF(ISERROR(MATCH(Passout2023[[#This Row], [Batch Start Semester]],$K$3:$K$6,0)),"0", "1")</f>
        <v>0</v>
      </c>
      <c r="AC6889" s="60" t="str">
        <f>IF(ISERROR(MATCH([3]!Quota_Std_2022_23[[#This Row], [SESSION_TYPE]],$AX$2:$AX$5,0)),"0", "1")</f>
        <v>0</v>
      </c>
      <c r="AD6889" s="60" t="str">
        <f>IF(ISERROR(MATCH(#REF!,#REF!,0)),"0", "1")</f>
        <v>0</v>
      </c>
      <c r="AE6889" s="60" t="str">
        <f>IF(ISERROR(MATCH([3]!Quota_Std_2022_23[[#This Row], [Gender]],$AN$2:$AN$4,0)),"0", "1")</f>
        <v>0</v>
      </c>
      <c r="AF6889" s="60" t="str">
        <f>IF(ISERROR(MATCH([3]!Quota_Std_2022_23[[#This Row], [Quota Type]],[3]Sheet1!$AO$2:$AO$12,0)),"0", "1")</f>
        <v>0</v>
      </c>
      <c r="AG6889" s="60" t="str">
        <f>IF(ISERROR(MATCH(#REF!,$BA$2:$BA$8,0)),"0", "1")</f>
        <v>0</v>
      </c>
      <c r="AH6889" s="60" t="str">
        <f>IF(ISERROR(MATCH(Passout2023[[#This Row], [Nationality Pakistani/ Foreign]],$D$3:$D$4,0)),"0", "1")</f>
        <v>0</v>
      </c>
    </row>
    <row r="6890">
      <c r="Y6890" s="60" t="str">
        <f>IF(ISERROR(MATCH(Passout2023[[#This Row], [Degree Duration (year)]],$M$3:$M$10,0)),"0", "1")</f>
        <v>0</v>
      </c>
      <c r="Z6890" s="60" t="str">
        <f>IF(ISERROR(MATCH(Passout2023[[#This Row], [Admission Type]],$F$3:$F$6,0)),"0", "1")</f>
        <v>0</v>
      </c>
      <c r="AA6890" s="60" t="str">
        <f>IF(ISERROR(MATCH(Passout2023[[#This Row], [Batch Start Year]],$L$3:$L$25,0)),"0", "1")</f>
        <v>0</v>
      </c>
      <c r="AB6890" s="60" t="str">
        <f>IF(ISERROR(MATCH(Passout2023[[#This Row], [Batch Start Semester]],$K$3:$K$6,0)),"0", "1")</f>
        <v>0</v>
      </c>
      <c r="AC6890" s="60" t="str">
        <f>IF(ISERROR(MATCH([3]!Quota_Std_2022_23[[#This Row], [SESSION_TYPE]],$AX$2:$AX$5,0)),"0", "1")</f>
        <v>0</v>
      </c>
      <c r="AD6890" s="60" t="str">
        <f>IF(ISERROR(MATCH(#REF!,#REF!,0)),"0", "1")</f>
        <v>0</v>
      </c>
      <c r="AE6890" s="60" t="str">
        <f>IF(ISERROR(MATCH([3]!Quota_Std_2022_23[[#This Row], [Gender]],$AN$2:$AN$4,0)),"0", "1")</f>
        <v>0</v>
      </c>
      <c r="AF6890" s="60" t="str">
        <f>IF(ISERROR(MATCH([3]!Quota_Std_2022_23[[#This Row], [Quota Type]],[3]Sheet1!$AO$2:$AO$12,0)),"0", "1")</f>
        <v>0</v>
      </c>
      <c r="AG6890" s="60" t="str">
        <f>IF(ISERROR(MATCH(#REF!,$BA$2:$BA$8,0)),"0", "1")</f>
        <v>0</v>
      </c>
      <c r="AH6890" s="60" t="str">
        <f>IF(ISERROR(MATCH(Passout2023[[#This Row], [Nationality Pakistani/ Foreign]],$D$3:$D$4,0)),"0", "1")</f>
        <v>0</v>
      </c>
    </row>
    <row r="6891">
      <c r="Y6891" s="60" t="str">
        <f>IF(ISERROR(MATCH(Passout2023[[#This Row], [Degree Duration (year)]],$M$3:$M$10,0)),"0", "1")</f>
        <v>0</v>
      </c>
      <c r="Z6891" s="60" t="str">
        <f>IF(ISERROR(MATCH(Passout2023[[#This Row], [Admission Type]],$F$3:$F$6,0)),"0", "1")</f>
        <v>0</v>
      </c>
      <c r="AA6891" s="60" t="str">
        <f>IF(ISERROR(MATCH(Passout2023[[#This Row], [Batch Start Year]],$L$3:$L$25,0)),"0", "1")</f>
        <v>0</v>
      </c>
      <c r="AB6891" s="60" t="str">
        <f>IF(ISERROR(MATCH(Passout2023[[#This Row], [Batch Start Semester]],$K$3:$K$6,0)),"0", "1")</f>
        <v>0</v>
      </c>
      <c r="AC6891" s="60" t="str">
        <f>IF(ISERROR(MATCH([3]!Quota_Std_2022_23[[#This Row], [SESSION_TYPE]],$AX$2:$AX$5,0)),"0", "1")</f>
        <v>0</v>
      </c>
      <c r="AD6891" s="60" t="str">
        <f>IF(ISERROR(MATCH(#REF!,#REF!,0)),"0", "1")</f>
        <v>0</v>
      </c>
      <c r="AE6891" s="60" t="str">
        <f>IF(ISERROR(MATCH([3]!Quota_Std_2022_23[[#This Row], [Gender]],$AN$2:$AN$4,0)),"0", "1")</f>
        <v>0</v>
      </c>
      <c r="AF6891" s="60" t="str">
        <f>IF(ISERROR(MATCH([3]!Quota_Std_2022_23[[#This Row], [Quota Type]],[3]Sheet1!$AO$2:$AO$12,0)),"0", "1")</f>
        <v>0</v>
      </c>
      <c r="AG6891" s="60" t="str">
        <f>IF(ISERROR(MATCH(#REF!,$BA$2:$BA$8,0)),"0", "1")</f>
        <v>0</v>
      </c>
      <c r="AH6891" s="60" t="str">
        <f>IF(ISERROR(MATCH(Passout2023[[#This Row], [Nationality Pakistani/ Foreign]],$D$3:$D$4,0)),"0", "1")</f>
        <v>0</v>
      </c>
    </row>
    <row r="6892">
      <c r="Y6892" s="60" t="str">
        <f>IF(ISERROR(MATCH(Passout2023[[#This Row], [Degree Duration (year)]],$M$3:$M$10,0)),"0", "1")</f>
        <v>0</v>
      </c>
      <c r="Z6892" s="60" t="str">
        <f>IF(ISERROR(MATCH(Passout2023[[#This Row], [Admission Type]],$F$3:$F$6,0)),"0", "1")</f>
        <v>0</v>
      </c>
      <c r="AA6892" s="60" t="str">
        <f>IF(ISERROR(MATCH(Passout2023[[#This Row], [Batch Start Year]],$L$3:$L$25,0)),"0", "1")</f>
        <v>0</v>
      </c>
      <c r="AB6892" s="60" t="str">
        <f>IF(ISERROR(MATCH(Passout2023[[#This Row], [Batch Start Semester]],$K$3:$K$6,0)),"0", "1")</f>
        <v>0</v>
      </c>
      <c r="AC6892" s="60" t="str">
        <f>IF(ISERROR(MATCH([3]!Quota_Std_2022_23[[#This Row], [SESSION_TYPE]],$AX$2:$AX$5,0)),"0", "1")</f>
        <v>0</v>
      </c>
      <c r="AD6892" s="60" t="str">
        <f>IF(ISERROR(MATCH(#REF!,#REF!,0)),"0", "1")</f>
        <v>0</v>
      </c>
      <c r="AE6892" s="60" t="str">
        <f>IF(ISERROR(MATCH([3]!Quota_Std_2022_23[[#This Row], [Gender]],$AN$2:$AN$4,0)),"0", "1")</f>
        <v>0</v>
      </c>
      <c r="AF6892" s="60" t="str">
        <f>IF(ISERROR(MATCH([3]!Quota_Std_2022_23[[#This Row], [Quota Type]],[3]Sheet1!$AO$2:$AO$12,0)),"0", "1")</f>
        <v>0</v>
      </c>
      <c r="AG6892" s="60" t="str">
        <f>IF(ISERROR(MATCH(#REF!,$BA$2:$BA$8,0)),"0", "1")</f>
        <v>0</v>
      </c>
      <c r="AH6892" s="60" t="str">
        <f>IF(ISERROR(MATCH(Passout2023[[#This Row], [Nationality Pakistani/ Foreign]],$D$3:$D$4,0)),"0", "1")</f>
        <v>0</v>
      </c>
    </row>
    <row r="6893">
      <c r="Y6893" s="60" t="str">
        <f>IF(ISERROR(MATCH(Passout2023[[#This Row], [Degree Duration (year)]],$M$3:$M$10,0)),"0", "1")</f>
        <v>0</v>
      </c>
      <c r="Z6893" s="60" t="str">
        <f>IF(ISERROR(MATCH(Passout2023[[#This Row], [Admission Type]],$F$3:$F$6,0)),"0", "1")</f>
        <v>0</v>
      </c>
      <c r="AA6893" s="60" t="str">
        <f>IF(ISERROR(MATCH(Passout2023[[#This Row], [Batch Start Year]],$L$3:$L$25,0)),"0", "1")</f>
        <v>0</v>
      </c>
      <c r="AB6893" s="60" t="str">
        <f>IF(ISERROR(MATCH(Passout2023[[#This Row], [Batch Start Semester]],$K$3:$K$6,0)),"0", "1")</f>
        <v>0</v>
      </c>
      <c r="AC6893" s="60" t="str">
        <f>IF(ISERROR(MATCH([3]!Quota_Std_2022_23[[#This Row], [SESSION_TYPE]],$AX$2:$AX$5,0)),"0", "1")</f>
        <v>0</v>
      </c>
      <c r="AD6893" s="60" t="str">
        <f>IF(ISERROR(MATCH(#REF!,#REF!,0)),"0", "1")</f>
        <v>0</v>
      </c>
      <c r="AE6893" s="60" t="str">
        <f>IF(ISERROR(MATCH([3]!Quota_Std_2022_23[[#This Row], [Gender]],$AN$2:$AN$4,0)),"0", "1")</f>
        <v>0</v>
      </c>
      <c r="AF6893" s="60" t="str">
        <f>IF(ISERROR(MATCH([3]!Quota_Std_2022_23[[#This Row], [Quota Type]],[3]Sheet1!$AO$2:$AO$12,0)),"0", "1")</f>
        <v>0</v>
      </c>
      <c r="AG6893" s="60" t="str">
        <f>IF(ISERROR(MATCH(#REF!,$BA$2:$BA$8,0)),"0", "1")</f>
        <v>0</v>
      </c>
      <c r="AH6893" s="60" t="str">
        <f>IF(ISERROR(MATCH(Passout2023[[#This Row], [Nationality Pakistani/ Foreign]],$D$3:$D$4,0)),"0", "1")</f>
        <v>0</v>
      </c>
    </row>
    <row r="6894">
      <c r="Y6894" s="60" t="str">
        <f>IF(ISERROR(MATCH(Passout2023[[#This Row], [Degree Duration (year)]],$M$3:$M$10,0)),"0", "1")</f>
        <v>0</v>
      </c>
      <c r="Z6894" s="60" t="str">
        <f>IF(ISERROR(MATCH(Passout2023[[#This Row], [Admission Type]],$F$3:$F$6,0)),"0", "1")</f>
        <v>0</v>
      </c>
      <c r="AA6894" s="60" t="str">
        <f>IF(ISERROR(MATCH(Passout2023[[#This Row], [Batch Start Year]],$L$3:$L$25,0)),"0", "1")</f>
        <v>0</v>
      </c>
      <c r="AB6894" s="60" t="str">
        <f>IF(ISERROR(MATCH(Passout2023[[#This Row], [Batch Start Semester]],$K$3:$K$6,0)),"0", "1")</f>
        <v>0</v>
      </c>
      <c r="AC6894" s="60" t="str">
        <f>IF(ISERROR(MATCH([3]!Quota_Std_2022_23[[#This Row], [SESSION_TYPE]],$AX$2:$AX$5,0)),"0", "1")</f>
        <v>0</v>
      </c>
      <c r="AD6894" s="60" t="str">
        <f>IF(ISERROR(MATCH(#REF!,#REF!,0)),"0", "1")</f>
        <v>0</v>
      </c>
      <c r="AE6894" s="60" t="str">
        <f>IF(ISERROR(MATCH([3]!Quota_Std_2022_23[[#This Row], [Gender]],$AN$2:$AN$4,0)),"0", "1")</f>
        <v>0</v>
      </c>
      <c r="AF6894" s="60" t="str">
        <f>IF(ISERROR(MATCH([3]!Quota_Std_2022_23[[#This Row], [Quota Type]],[3]Sheet1!$AO$2:$AO$12,0)),"0", "1")</f>
        <v>0</v>
      </c>
      <c r="AG6894" s="60" t="str">
        <f>IF(ISERROR(MATCH(#REF!,$BA$2:$BA$8,0)),"0", "1")</f>
        <v>0</v>
      </c>
      <c r="AH6894" s="60" t="str">
        <f>IF(ISERROR(MATCH(Passout2023[[#This Row], [Nationality Pakistani/ Foreign]],$D$3:$D$4,0)),"0", "1")</f>
        <v>0</v>
      </c>
    </row>
    <row r="6895">
      <c r="Y6895" s="60" t="str">
        <f>IF(ISERROR(MATCH(Passout2023[[#This Row], [Degree Duration (year)]],$M$3:$M$10,0)),"0", "1")</f>
        <v>0</v>
      </c>
      <c r="Z6895" s="60" t="str">
        <f>IF(ISERROR(MATCH(Passout2023[[#This Row], [Admission Type]],$F$3:$F$6,0)),"0", "1")</f>
        <v>0</v>
      </c>
      <c r="AA6895" s="60" t="str">
        <f>IF(ISERROR(MATCH(Passout2023[[#This Row], [Batch Start Year]],$L$3:$L$25,0)),"0", "1")</f>
        <v>0</v>
      </c>
      <c r="AB6895" s="60" t="str">
        <f>IF(ISERROR(MATCH(Passout2023[[#This Row], [Batch Start Semester]],$K$3:$K$6,0)),"0", "1")</f>
        <v>0</v>
      </c>
      <c r="AC6895" s="60" t="str">
        <f>IF(ISERROR(MATCH([3]!Quota_Std_2022_23[[#This Row], [SESSION_TYPE]],$AX$2:$AX$5,0)),"0", "1")</f>
        <v>0</v>
      </c>
      <c r="AD6895" s="60" t="str">
        <f>IF(ISERROR(MATCH(#REF!,#REF!,0)),"0", "1")</f>
        <v>0</v>
      </c>
      <c r="AE6895" s="60" t="str">
        <f>IF(ISERROR(MATCH([3]!Quota_Std_2022_23[[#This Row], [Gender]],$AN$2:$AN$4,0)),"0", "1")</f>
        <v>0</v>
      </c>
      <c r="AF6895" s="60" t="str">
        <f>IF(ISERROR(MATCH([3]!Quota_Std_2022_23[[#This Row], [Quota Type]],[3]Sheet1!$AO$2:$AO$12,0)),"0", "1")</f>
        <v>0</v>
      </c>
      <c r="AG6895" s="60" t="str">
        <f>IF(ISERROR(MATCH(#REF!,$BA$2:$BA$8,0)),"0", "1")</f>
        <v>0</v>
      </c>
      <c r="AH6895" s="60" t="str">
        <f>IF(ISERROR(MATCH(Passout2023[[#This Row], [Nationality Pakistani/ Foreign]],$D$3:$D$4,0)),"0", "1")</f>
        <v>0</v>
      </c>
    </row>
    <row r="6896">
      <c r="Y6896" s="60" t="str">
        <f>IF(ISERROR(MATCH(Passout2023[[#This Row], [Degree Duration (year)]],$M$3:$M$10,0)),"0", "1")</f>
        <v>0</v>
      </c>
      <c r="Z6896" s="60" t="str">
        <f>IF(ISERROR(MATCH(Passout2023[[#This Row], [Admission Type]],$F$3:$F$6,0)),"0", "1")</f>
        <v>0</v>
      </c>
      <c r="AA6896" s="60" t="str">
        <f>IF(ISERROR(MATCH(Passout2023[[#This Row], [Batch Start Year]],$L$3:$L$25,0)),"0", "1")</f>
        <v>0</v>
      </c>
      <c r="AB6896" s="60" t="str">
        <f>IF(ISERROR(MATCH(Passout2023[[#This Row], [Batch Start Semester]],$K$3:$K$6,0)),"0", "1")</f>
        <v>0</v>
      </c>
      <c r="AC6896" s="60" t="str">
        <f>IF(ISERROR(MATCH([3]!Quota_Std_2022_23[[#This Row], [SESSION_TYPE]],$AX$2:$AX$5,0)),"0", "1")</f>
        <v>0</v>
      </c>
      <c r="AD6896" s="60" t="str">
        <f>IF(ISERROR(MATCH(#REF!,#REF!,0)),"0", "1")</f>
        <v>0</v>
      </c>
      <c r="AE6896" s="60" t="str">
        <f>IF(ISERROR(MATCH([3]!Quota_Std_2022_23[[#This Row], [Gender]],$AN$2:$AN$4,0)),"0", "1")</f>
        <v>0</v>
      </c>
      <c r="AF6896" s="60" t="str">
        <f>IF(ISERROR(MATCH([3]!Quota_Std_2022_23[[#This Row], [Quota Type]],[3]Sheet1!$AO$2:$AO$12,0)),"0", "1")</f>
        <v>0</v>
      </c>
      <c r="AG6896" s="60" t="str">
        <f>IF(ISERROR(MATCH(#REF!,$BA$2:$BA$8,0)),"0", "1")</f>
        <v>0</v>
      </c>
      <c r="AH6896" s="60" t="str">
        <f>IF(ISERROR(MATCH(Passout2023[[#This Row], [Nationality Pakistani/ Foreign]],$D$3:$D$4,0)),"0", "1")</f>
        <v>0</v>
      </c>
    </row>
    <row r="6897">
      <c r="Y6897" s="60" t="str">
        <f>IF(ISERROR(MATCH(Passout2023[[#This Row], [Degree Duration (year)]],$M$3:$M$10,0)),"0", "1")</f>
        <v>0</v>
      </c>
      <c r="Z6897" s="60" t="str">
        <f>IF(ISERROR(MATCH(Passout2023[[#This Row], [Admission Type]],$F$3:$F$6,0)),"0", "1")</f>
        <v>0</v>
      </c>
      <c r="AA6897" s="60" t="str">
        <f>IF(ISERROR(MATCH(Passout2023[[#This Row], [Batch Start Year]],$L$3:$L$25,0)),"0", "1")</f>
        <v>0</v>
      </c>
      <c r="AB6897" s="60" t="str">
        <f>IF(ISERROR(MATCH(Passout2023[[#This Row], [Batch Start Semester]],$K$3:$K$6,0)),"0", "1")</f>
        <v>0</v>
      </c>
      <c r="AC6897" s="60" t="str">
        <f>IF(ISERROR(MATCH([3]!Quota_Std_2022_23[[#This Row], [SESSION_TYPE]],$AX$2:$AX$5,0)),"0", "1")</f>
        <v>0</v>
      </c>
      <c r="AD6897" s="60" t="str">
        <f>IF(ISERROR(MATCH(#REF!,#REF!,0)),"0", "1")</f>
        <v>0</v>
      </c>
      <c r="AE6897" s="60" t="str">
        <f>IF(ISERROR(MATCH([3]!Quota_Std_2022_23[[#This Row], [Gender]],$AN$2:$AN$4,0)),"0", "1")</f>
        <v>0</v>
      </c>
      <c r="AF6897" s="60" t="str">
        <f>IF(ISERROR(MATCH([3]!Quota_Std_2022_23[[#This Row], [Quota Type]],[3]Sheet1!$AO$2:$AO$12,0)),"0", "1")</f>
        <v>0</v>
      </c>
      <c r="AG6897" s="60" t="str">
        <f>IF(ISERROR(MATCH(#REF!,$BA$2:$BA$8,0)),"0", "1")</f>
        <v>0</v>
      </c>
      <c r="AH6897" s="60" t="str">
        <f>IF(ISERROR(MATCH(Passout2023[[#This Row], [Nationality Pakistani/ Foreign]],$D$3:$D$4,0)),"0", "1")</f>
        <v>0</v>
      </c>
    </row>
    <row r="6898">
      <c r="Y6898" s="60" t="str">
        <f>IF(ISERROR(MATCH(Passout2023[[#This Row], [Degree Duration (year)]],$M$3:$M$10,0)),"0", "1")</f>
        <v>0</v>
      </c>
      <c r="Z6898" s="60" t="str">
        <f>IF(ISERROR(MATCH(Passout2023[[#This Row], [Admission Type]],$F$3:$F$6,0)),"0", "1")</f>
        <v>0</v>
      </c>
      <c r="AA6898" s="60" t="str">
        <f>IF(ISERROR(MATCH(Passout2023[[#This Row], [Batch Start Year]],$L$3:$L$25,0)),"0", "1")</f>
        <v>0</v>
      </c>
      <c r="AB6898" s="60" t="str">
        <f>IF(ISERROR(MATCH(Passout2023[[#This Row], [Batch Start Semester]],$K$3:$K$6,0)),"0", "1")</f>
        <v>0</v>
      </c>
      <c r="AC6898" s="60" t="str">
        <f>IF(ISERROR(MATCH([3]!Quota_Std_2022_23[[#This Row], [SESSION_TYPE]],$AX$2:$AX$5,0)),"0", "1")</f>
        <v>0</v>
      </c>
      <c r="AD6898" s="60" t="str">
        <f>IF(ISERROR(MATCH(#REF!,#REF!,0)),"0", "1")</f>
        <v>0</v>
      </c>
      <c r="AE6898" s="60" t="str">
        <f>IF(ISERROR(MATCH([3]!Quota_Std_2022_23[[#This Row], [Gender]],$AN$2:$AN$4,0)),"0", "1")</f>
        <v>0</v>
      </c>
      <c r="AF6898" s="60" t="str">
        <f>IF(ISERROR(MATCH([3]!Quota_Std_2022_23[[#This Row], [Quota Type]],[3]Sheet1!$AO$2:$AO$12,0)),"0", "1")</f>
        <v>0</v>
      </c>
      <c r="AG6898" s="60" t="str">
        <f>IF(ISERROR(MATCH(#REF!,$BA$2:$BA$8,0)),"0", "1")</f>
        <v>0</v>
      </c>
      <c r="AH6898" s="60" t="str">
        <f>IF(ISERROR(MATCH(Passout2023[[#This Row], [Nationality Pakistani/ Foreign]],$D$3:$D$4,0)),"0", "1")</f>
        <v>0</v>
      </c>
    </row>
    <row r="6899">
      <c r="Y6899" s="60" t="str">
        <f>IF(ISERROR(MATCH(Passout2023[[#This Row], [Degree Duration (year)]],$M$3:$M$10,0)),"0", "1")</f>
        <v>0</v>
      </c>
      <c r="Z6899" s="60" t="str">
        <f>IF(ISERROR(MATCH(Passout2023[[#This Row], [Admission Type]],$F$3:$F$6,0)),"0", "1")</f>
        <v>0</v>
      </c>
      <c r="AA6899" s="60" t="str">
        <f>IF(ISERROR(MATCH(Passout2023[[#This Row], [Batch Start Year]],$L$3:$L$25,0)),"0", "1")</f>
        <v>0</v>
      </c>
      <c r="AB6899" s="60" t="str">
        <f>IF(ISERROR(MATCH(Passout2023[[#This Row], [Batch Start Semester]],$K$3:$K$6,0)),"0", "1")</f>
        <v>0</v>
      </c>
      <c r="AC6899" s="60" t="str">
        <f>IF(ISERROR(MATCH([3]!Quota_Std_2022_23[[#This Row], [SESSION_TYPE]],$AX$2:$AX$5,0)),"0", "1")</f>
        <v>0</v>
      </c>
      <c r="AD6899" s="60" t="str">
        <f>IF(ISERROR(MATCH(#REF!,#REF!,0)),"0", "1")</f>
        <v>0</v>
      </c>
      <c r="AE6899" s="60" t="str">
        <f>IF(ISERROR(MATCH([3]!Quota_Std_2022_23[[#This Row], [Gender]],$AN$2:$AN$4,0)),"0", "1")</f>
        <v>0</v>
      </c>
      <c r="AF6899" s="60" t="str">
        <f>IF(ISERROR(MATCH([3]!Quota_Std_2022_23[[#This Row], [Quota Type]],[3]Sheet1!$AO$2:$AO$12,0)),"0", "1")</f>
        <v>0</v>
      </c>
      <c r="AG6899" s="60" t="str">
        <f>IF(ISERROR(MATCH(#REF!,$BA$2:$BA$8,0)),"0", "1")</f>
        <v>0</v>
      </c>
      <c r="AH6899" s="60" t="str">
        <f>IF(ISERROR(MATCH(Passout2023[[#This Row], [Nationality Pakistani/ Foreign]],$D$3:$D$4,0)),"0", "1")</f>
        <v>0</v>
      </c>
    </row>
    <row r="6900">
      <c r="Y6900" s="60" t="str">
        <f>IF(ISERROR(MATCH(Passout2023[[#This Row], [Degree Duration (year)]],$M$3:$M$10,0)),"0", "1")</f>
        <v>0</v>
      </c>
      <c r="Z6900" s="60" t="str">
        <f>IF(ISERROR(MATCH(Passout2023[[#This Row], [Admission Type]],$F$3:$F$6,0)),"0", "1")</f>
        <v>0</v>
      </c>
      <c r="AA6900" s="60" t="str">
        <f>IF(ISERROR(MATCH(Passout2023[[#This Row], [Batch Start Year]],$L$3:$L$25,0)),"0", "1")</f>
        <v>0</v>
      </c>
      <c r="AB6900" s="60" t="str">
        <f>IF(ISERROR(MATCH(Passout2023[[#This Row], [Batch Start Semester]],$K$3:$K$6,0)),"0", "1")</f>
        <v>0</v>
      </c>
      <c r="AC6900" s="60" t="str">
        <f>IF(ISERROR(MATCH([3]!Quota_Std_2022_23[[#This Row], [SESSION_TYPE]],$AX$2:$AX$5,0)),"0", "1")</f>
        <v>0</v>
      </c>
      <c r="AD6900" s="60" t="str">
        <f>IF(ISERROR(MATCH(#REF!,#REF!,0)),"0", "1")</f>
        <v>0</v>
      </c>
      <c r="AE6900" s="60" t="str">
        <f>IF(ISERROR(MATCH([3]!Quota_Std_2022_23[[#This Row], [Gender]],$AN$2:$AN$4,0)),"0", "1")</f>
        <v>0</v>
      </c>
      <c r="AF6900" s="60" t="str">
        <f>IF(ISERROR(MATCH([3]!Quota_Std_2022_23[[#This Row], [Quota Type]],[3]Sheet1!$AO$2:$AO$12,0)),"0", "1")</f>
        <v>0</v>
      </c>
      <c r="AG6900" s="60" t="str">
        <f>IF(ISERROR(MATCH(#REF!,$BA$2:$BA$8,0)),"0", "1")</f>
        <v>0</v>
      </c>
      <c r="AH6900" s="60" t="str">
        <f>IF(ISERROR(MATCH(Passout2023[[#This Row], [Nationality Pakistani/ Foreign]],$D$3:$D$4,0)),"0", "1")</f>
        <v>0</v>
      </c>
    </row>
    <row r="6901">
      <c r="Y6901" s="60" t="str">
        <f>IF(ISERROR(MATCH(Passout2023[[#This Row], [Degree Duration (year)]],$M$3:$M$10,0)),"0", "1")</f>
        <v>0</v>
      </c>
      <c r="Z6901" s="60" t="str">
        <f>IF(ISERROR(MATCH(Passout2023[[#This Row], [Admission Type]],$F$3:$F$6,0)),"0", "1")</f>
        <v>0</v>
      </c>
      <c r="AA6901" s="60" t="str">
        <f>IF(ISERROR(MATCH(Passout2023[[#This Row], [Batch Start Year]],$L$3:$L$25,0)),"0", "1")</f>
        <v>0</v>
      </c>
      <c r="AB6901" s="60" t="str">
        <f>IF(ISERROR(MATCH(Passout2023[[#This Row], [Batch Start Semester]],$K$3:$K$6,0)),"0", "1")</f>
        <v>0</v>
      </c>
      <c r="AC6901" s="60" t="str">
        <f>IF(ISERROR(MATCH([3]!Quota_Std_2022_23[[#This Row], [SESSION_TYPE]],$AX$2:$AX$5,0)),"0", "1")</f>
        <v>0</v>
      </c>
      <c r="AD6901" s="60" t="str">
        <f>IF(ISERROR(MATCH(#REF!,#REF!,0)),"0", "1")</f>
        <v>0</v>
      </c>
      <c r="AE6901" s="60" t="str">
        <f>IF(ISERROR(MATCH([3]!Quota_Std_2022_23[[#This Row], [Gender]],$AN$2:$AN$4,0)),"0", "1")</f>
        <v>0</v>
      </c>
      <c r="AF6901" s="60" t="str">
        <f>IF(ISERROR(MATCH([3]!Quota_Std_2022_23[[#This Row], [Quota Type]],[3]Sheet1!$AO$2:$AO$12,0)),"0", "1")</f>
        <v>0</v>
      </c>
      <c r="AG6901" s="60" t="str">
        <f>IF(ISERROR(MATCH(#REF!,$BA$2:$BA$8,0)),"0", "1")</f>
        <v>0</v>
      </c>
      <c r="AH6901" s="60" t="str">
        <f>IF(ISERROR(MATCH(Passout2023[[#This Row], [Nationality Pakistani/ Foreign]],$D$3:$D$4,0)),"0", "1")</f>
        <v>0</v>
      </c>
    </row>
    <row r="6902">
      <c r="Y6902" s="60" t="str">
        <f>IF(ISERROR(MATCH(Passout2023[[#This Row], [Degree Duration (year)]],$M$3:$M$10,0)),"0", "1")</f>
        <v>0</v>
      </c>
      <c r="Z6902" s="60" t="str">
        <f>IF(ISERROR(MATCH(Passout2023[[#This Row], [Admission Type]],$F$3:$F$6,0)),"0", "1")</f>
        <v>0</v>
      </c>
      <c r="AA6902" s="60" t="str">
        <f>IF(ISERROR(MATCH(Passout2023[[#This Row], [Batch Start Year]],$L$3:$L$25,0)),"0", "1")</f>
        <v>0</v>
      </c>
      <c r="AB6902" s="60" t="str">
        <f>IF(ISERROR(MATCH(Passout2023[[#This Row], [Batch Start Semester]],$K$3:$K$6,0)),"0", "1")</f>
        <v>0</v>
      </c>
      <c r="AC6902" s="60" t="str">
        <f>IF(ISERROR(MATCH([3]!Quota_Std_2022_23[[#This Row], [SESSION_TYPE]],$AX$2:$AX$5,0)),"0", "1")</f>
        <v>0</v>
      </c>
      <c r="AD6902" s="60" t="str">
        <f>IF(ISERROR(MATCH(#REF!,#REF!,0)),"0", "1")</f>
        <v>0</v>
      </c>
      <c r="AE6902" s="60" t="str">
        <f>IF(ISERROR(MATCH([3]!Quota_Std_2022_23[[#This Row], [Gender]],$AN$2:$AN$4,0)),"0", "1")</f>
        <v>0</v>
      </c>
      <c r="AF6902" s="60" t="str">
        <f>IF(ISERROR(MATCH([3]!Quota_Std_2022_23[[#This Row], [Quota Type]],[3]Sheet1!$AO$2:$AO$12,0)),"0", "1")</f>
        <v>0</v>
      </c>
      <c r="AG6902" s="60" t="str">
        <f>IF(ISERROR(MATCH(#REF!,$BA$2:$BA$8,0)),"0", "1")</f>
        <v>0</v>
      </c>
      <c r="AH6902" s="60" t="str">
        <f>IF(ISERROR(MATCH(Passout2023[[#This Row], [Nationality Pakistani/ Foreign]],$D$3:$D$4,0)),"0", "1")</f>
        <v>0</v>
      </c>
    </row>
    <row r="6903">
      <c r="Y6903" s="60" t="str">
        <f>IF(ISERROR(MATCH(Passout2023[[#This Row], [Degree Duration (year)]],$M$3:$M$10,0)),"0", "1")</f>
        <v>0</v>
      </c>
      <c r="Z6903" s="60" t="str">
        <f>IF(ISERROR(MATCH(Passout2023[[#This Row], [Admission Type]],$F$3:$F$6,0)),"0", "1")</f>
        <v>0</v>
      </c>
      <c r="AA6903" s="60" t="str">
        <f>IF(ISERROR(MATCH(Passout2023[[#This Row], [Batch Start Year]],$L$3:$L$25,0)),"0", "1")</f>
        <v>0</v>
      </c>
      <c r="AB6903" s="60" t="str">
        <f>IF(ISERROR(MATCH(Passout2023[[#This Row], [Batch Start Semester]],$K$3:$K$6,0)),"0", "1")</f>
        <v>0</v>
      </c>
      <c r="AC6903" s="60" t="str">
        <f>IF(ISERROR(MATCH([3]!Quota_Std_2022_23[[#This Row], [SESSION_TYPE]],$AX$2:$AX$5,0)),"0", "1")</f>
        <v>0</v>
      </c>
      <c r="AD6903" s="60" t="str">
        <f>IF(ISERROR(MATCH(#REF!,#REF!,0)),"0", "1")</f>
        <v>0</v>
      </c>
      <c r="AE6903" s="60" t="str">
        <f>IF(ISERROR(MATCH([3]!Quota_Std_2022_23[[#This Row], [Gender]],$AN$2:$AN$4,0)),"0", "1")</f>
        <v>0</v>
      </c>
      <c r="AF6903" s="60" t="str">
        <f>IF(ISERROR(MATCH([3]!Quota_Std_2022_23[[#This Row], [Quota Type]],[3]Sheet1!$AO$2:$AO$12,0)),"0", "1")</f>
        <v>0</v>
      </c>
      <c r="AG6903" s="60" t="str">
        <f>IF(ISERROR(MATCH(#REF!,$BA$2:$BA$8,0)),"0", "1")</f>
        <v>0</v>
      </c>
      <c r="AH6903" s="60" t="str">
        <f>IF(ISERROR(MATCH(Passout2023[[#This Row], [Nationality Pakistani/ Foreign]],$D$3:$D$4,0)),"0", "1")</f>
        <v>0</v>
      </c>
    </row>
    <row r="6904">
      <c r="Y6904" s="60" t="str">
        <f>IF(ISERROR(MATCH(Passout2023[[#This Row], [Degree Duration (year)]],$M$3:$M$10,0)),"0", "1")</f>
        <v>0</v>
      </c>
      <c r="Z6904" s="60" t="str">
        <f>IF(ISERROR(MATCH(Passout2023[[#This Row], [Admission Type]],$F$3:$F$6,0)),"0", "1")</f>
        <v>0</v>
      </c>
      <c r="AA6904" s="60" t="str">
        <f>IF(ISERROR(MATCH(Passout2023[[#This Row], [Batch Start Year]],$L$3:$L$25,0)),"0", "1")</f>
        <v>0</v>
      </c>
      <c r="AB6904" s="60" t="str">
        <f>IF(ISERROR(MATCH(Passout2023[[#This Row], [Batch Start Semester]],$K$3:$K$6,0)),"0", "1")</f>
        <v>0</v>
      </c>
      <c r="AC6904" s="60" t="str">
        <f>IF(ISERROR(MATCH([3]!Quota_Std_2022_23[[#This Row], [SESSION_TYPE]],$AX$2:$AX$5,0)),"0", "1")</f>
        <v>0</v>
      </c>
      <c r="AD6904" s="60" t="str">
        <f>IF(ISERROR(MATCH(#REF!,#REF!,0)),"0", "1")</f>
        <v>0</v>
      </c>
      <c r="AE6904" s="60" t="str">
        <f>IF(ISERROR(MATCH([3]!Quota_Std_2022_23[[#This Row], [Gender]],$AN$2:$AN$4,0)),"0", "1")</f>
        <v>0</v>
      </c>
      <c r="AF6904" s="60" t="str">
        <f>IF(ISERROR(MATCH([3]!Quota_Std_2022_23[[#This Row], [Quota Type]],[3]Sheet1!$AO$2:$AO$12,0)),"0", "1")</f>
        <v>0</v>
      </c>
      <c r="AG6904" s="60" t="str">
        <f>IF(ISERROR(MATCH(#REF!,$BA$2:$BA$8,0)),"0", "1")</f>
        <v>0</v>
      </c>
      <c r="AH6904" s="60" t="str">
        <f>IF(ISERROR(MATCH(Passout2023[[#This Row], [Nationality Pakistani/ Foreign]],$D$3:$D$4,0)),"0", "1")</f>
        <v>0</v>
      </c>
    </row>
    <row r="6905">
      <c r="Y6905" s="60" t="str">
        <f>IF(ISERROR(MATCH(Passout2023[[#This Row], [Degree Duration (year)]],$M$3:$M$10,0)),"0", "1")</f>
        <v>0</v>
      </c>
      <c r="Z6905" s="60" t="str">
        <f>IF(ISERROR(MATCH(Passout2023[[#This Row], [Admission Type]],$F$3:$F$6,0)),"0", "1")</f>
        <v>0</v>
      </c>
      <c r="AA6905" s="60" t="str">
        <f>IF(ISERROR(MATCH(Passout2023[[#This Row], [Batch Start Year]],$L$3:$L$25,0)),"0", "1")</f>
        <v>0</v>
      </c>
      <c r="AB6905" s="60" t="str">
        <f>IF(ISERROR(MATCH(Passout2023[[#This Row], [Batch Start Semester]],$K$3:$K$6,0)),"0", "1")</f>
        <v>0</v>
      </c>
      <c r="AC6905" s="60" t="str">
        <f>IF(ISERROR(MATCH([3]!Quota_Std_2022_23[[#This Row], [SESSION_TYPE]],$AX$2:$AX$5,0)),"0", "1")</f>
        <v>0</v>
      </c>
      <c r="AD6905" s="60" t="str">
        <f>IF(ISERROR(MATCH(#REF!,#REF!,0)),"0", "1")</f>
        <v>0</v>
      </c>
      <c r="AE6905" s="60" t="str">
        <f>IF(ISERROR(MATCH([3]!Quota_Std_2022_23[[#This Row], [Gender]],$AN$2:$AN$4,0)),"0", "1")</f>
        <v>0</v>
      </c>
      <c r="AF6905" s="60" t="str">
        <f>IF(ISERROR(MATCH([3]!Quota_Std_2022_23[[#This Row], [Quota Type]],[3]Sheet1!$AO$2:$AO$12,0)),"0", "1")</f>
        <v>0</v>
      </c>
      <c r="AG6905" s="60" t="str">
        <f>IF(ISERROR(MATCH(#REF!,$BA$2:$BA$8,0)),"0", "1")</f>
        <v>0</v>
      </c>
      <c r="AH6905" s="60" t="str">
        <f>IF(ISERROR(MATCH(Passout2023[[#This Row], [Nationality Pakistani/ Foreign]],$D$3:$D$4,0)),"0", "1")</f>
        <v>0</v>
      </c>
    </row>
    <row r="6906">
      <c r="Y6906" s="60" t="str">
        <f>IF(ISERROR(MATCH(Passout2023[[#This Row], [Degree Duration (year)]],$M$3:$M$10,0)),"0", "1")</f>
        <v>0</v>
      </c>
      <c r="Z6906" s="60" t="str">
        <f>IF(ISERROR(MATCH(Passout2023[[#This Row], [Admission Type]],$F$3:$F$6,0)),"0", "1")</f>
        <v>0</v>
      </c>
      <c r="AA6906" s="60" t="str">
        <f>IF(ISERROR(MATCH(Passout2023[[#This Row], [Batch Start Year]],$L$3:$L$25,0)),"0", "1")</f>
        <v>0</v>
      </c>
      <c r="AB6906" s="60" t="str">
        <f>IF(ISERROR(MATCH(Passout2023[[#This Row], [Batch Start Semester]],$K$3:$K$6,0)),"0", "1")</f>
        <v>0</v>
      </c>
      <c r="AC6906" s="60" t="str">
        <f>IF(ISERROR(MATCH([3]!Quota_Std_2022_23[[#This Row], [SESSION_TYPE]],$AX$2:$AX$5,0)),"0", "1")</f>
        <v>0</v>
      </c>
      <c r="AD6906" s="60" t="str">
        <f>IF(ISERROR(MATCH(#REF!,#REF!,0)),"0", "1")</f>
        <v>0</v>
      </c>
      <c r="AE6906" s="60" t="str">
        <f>IF(ISERROR(MATCH([3]!Quota_Std_2022_23[[#This Row], [Gender]],$AN$2:$AN$4,0)),"0", "1")</f>
        <v>0</v>
      </c>
      <c r="AF6906" s="60" t="str">
        <f>IF(ISERROR(MATCH([3]!Quota_Std_2022_23[[#This Row], [Quota Type]],[3]Sheet1!$AO$2:$AO$12,0)),"0", "1")</f>
        <v>0</v>
      </c>
      <c r="AG6906" s="60" t="str">
        <f>IF(ISERROR(MATCH(#REF!,$BA$2:$BA$8,0)),"0", "1")</f>
        <v>0</v>
      </c>
      <c r="AH6906" s="60" t="str">
        <f>IF(ISERROR(MATCH(Passout2023[[#This Row], [Nationality Pakistani/ Foreign]],$D$3:$D$4,0)),"0", "1")</f>
        <v>0</v>
      </c>
    </row>
    <row r="6907">
      <c r="Y6907" s="60" t="str">
        <f>IF(ISERROR(MATCH(Passout2023[[#This Row], [Degree Duration (year)]],$M$3:$M$10,0)),"0", "1")</f>
        <v>0</v>
      </c>
      <c r="Z6907" s="60" t="str">
        <f>IF(ISERROR(MATCH(Passout2023[[#This Row], [Admission Type]],$F$3:$F$6,0)),"0", "1")</f>
        <v>0</v>
      </c>
      <c r="AA6907" s="60" t="str">
        <f>IF(ISERROR(MATCH(Passout2023[[#This Row], [Batch Start Year]],$L$3:$L$25,0)),"0", "1")</f>
        <v>0</v>
      </c>
      <c r="AB6907" s="60" t="str">
        <f>IF(ISERROR(MATCH(Passout2023[[#This Row], [Batch Start Semester]],$K$3:$K$6,0)),"0", "1")</f>
        <v>0</v>
      </c>
      <c r="AC6907" s="60" t="str">
        <f>IF(ISERROR(MATCH([3]!Quota_Std_2022_23[[#This Row], [SESSION_TYPE]],$AX$2:$AX$5,0)),"0", "1")</f>
        <v>0</v>
      </c>
      <c r="AD6907" s="60" t="str">
        <f>IF(ISERROR(MATCH(#REF!,#REF!,0)),"0", "1")</f>
        <v>0</v>
      </c>
      <c r="AE6907" s="60" t="str">
        <f>IF(ISERROR(MATCH([3]!Quota_Std_2022_23[[#This Row], [Gender]],$AN$2:$AN$4,0)),"0", "1")</f>
        <v>0</v>
      </c>
      <c r="AF6907" s="60" t="str">
        <f>IF(ISERROR(MATCH([3]!Quota_Std_2022_23[[#This Row], [Quota Type]],[3]Sheet1!$AO$2:$AO$12,0)),"0", "1")</f>
        <v>0</v>
      </c>
      <c r="AG6907" s="60" t="str">
        <f>IF(ISERROR(MATCH(#REF!,$BA$2:$BA$8,0)),"0", "1")</f>
        <v>0</v>
      </c>
      <c r="AH6907" s="60" t="str">
        <f>IF(ISERROR(MATCH(Passout2023[[#This Row], [Nationality Pakistani/ Foreign]],$D$3:$D$4,0)),"0", "1")</f>
        <v>0</v>
      </c>
    </row>
    <row r="6908">
      <c r="Y6908" s="60" t="str">
        <f>IF(ISERROR(MATCH(Passout2023[[#This Row], [Degree Duration (year)]],$M$3:$M$10,0)),"0", "1")</f>
        <v>0</v>
      </c>
      <c r="Z6908" s="60" t="str">
        <f>IF(ISERROR(MATCH(Passout2023[[#This Row], [Admission Type]],$F$3:$F$6,0)),"0", "1")</f>
        <v>0</v>
      </c>
      <c r="AA6908" s="60" t="str">
        <f>IF(ISERROR(MATCH(Passout2023[[#This Row], [Batch Start Year]],$L$3:$L$25,0)),"0", "1")</f>
        <v>0</v>
      </c>
      <c r="AB6908" s="60" t="str">
        <f>IF(ISERROR(MATCH(Passout2023[[#This Row], [Batch Start Semester]],$K$3:$K$6,0)),"0", "1")</f>
        <v>0</v>
      </c>
      <c r="AC6908" s="60" t="str">
        <f>IF(ISERROR(MATCH([3]!Quota_Std_2022_23[[#This Row], [SESSION_TYPE]],$AX$2:$AX$5,0)),"0", "1")</f>
        <v>0</v>
      </c>
      <c r="AD6908" s="60" t="str">
        <f>IF(ISERROR(MATCH(#REF!,#REF!,0)),"0", "1")</f>
        <v>0</v>
      </c>
      <c r="AE6908" s="60" t="str">
        <f>IF(ISERROR(MATCH([3]!Quota_Std_2022_23[[#This Row], [Gender]],$AN$2:$AN$4,0)),"0", "1")</f>
        <v>0</v>
      </c>
      <c r="AF6908" s="60" t="str">
        <f>IF(ISERROR(MATCH([3]!Quota_Std_2022_23[[#This Row], [Quota Type]],[3]Sheet1!$AO$2:$AO$12,0)),"0", "1")</f>
        <v>0</v>
      </c>
      <c r="AG6908" s="60" t="str">
        <f>IF(ISERROR(MATCH(#REF!,$BA$2:$BA$8,0)),"0", "1")</f>
        <v>0</v>
      </c>
      <c r="AH6908" s="60" t="str">
        <f>IF(ISERROR(MATCH(Passout2023[[#This Row], [Nationality Pakistani/ Foreign]],$D$3:$D$4,0)),"0", "1")</f>
        <v>0</v>
      </c>
    </row>
    <row r="6909">
      <c r="Y6909" s="60" t="str">
        <f>IF(ISERROR(MATCH(Passout2023[[#This Row], [Degree Duration (year)]],$M$3:$M$10,0)),"0", "1")</f>
        <v>0</v>
      </c>
      <c r="Z6909" s="60" t="str">
        <f>IF(ISERROR(MATCH(Passout2023[[#This Row], [Admission Type]],$F$3:$F$6,0)),"0", "1")</f>
        <v>0</v>
      </c>
      <c r="AA6909" s="60" t="str">
        <f>IF(ISERROR(MATCH(Passout2023[[#This Row], [Batch Start Year]],$L$3:$L$25,0)),"0", "1")</f>
        <v>0</v>
      </c>
      <c r="AB6909" s="60" t="str">
        <f>IF(ISERROR(MATCH(Passout2023[[#This Row], [Batch Start Semester]],$K$3:$K$6,0)),"0", "1")</f>
        <v>0</v>
      </c>
      <c r="AC6909" s="60" t="str">
        <f>IF(ISERROR(MATCH([3]!Quota_Std_2022_23[[#This Row], [SESSION_TYPE]],$AX$2:$AX$5,0)),"0", "1")</f>
        <v>0</v>
      </c>
      <c r="AD6909" s="60" t="str">
        <f>IF(ISERROR(MATCH(#REF!,#REF!,0)),"0", "1")</f>
        <v>0</v>
      </c>
      <c r="AE6909" s="60" t="str">
        <f>IF(ISERROR(MATCH([3]!Quota_Std_2022_23[[#This Row], [Gender]],$AN$2:$AN$4,0)),"0", "1")</f>
        <v>0</v>
      </c>
      <c r="AF6909" s="60" t="str">
        <f>IF(ISERROR(MATCH([3]!Quota_Std_2022_23[[#This Row], [Quota Type]],[3]Sheet1!$AO$2:$AO$12,0)),"0", "1")</f>
        <v>0</v>
      </c>
      <c r="AG6909" s="60" t="str">
        <f>IF(ISERROR(MATCH(#REF!,$BA$2:$BA$8,0)),"0", "1")</f>
        <v>0</v>
      </c>
      <c r="AH6909" s="60" t="str">
        <f>IF(ISERROR(MATCH(Passout2023[[#This Row], [Nationality Pakistani/ Foreign]],$D$3:$D$4,0)),"0", "1")</f>
        <v>0</v>
      </c>
    </row>
    <row r="6910">
      <c r="Y6910" s="60" t="str">
        <f>IF(ISERROR(MATCH(Passout2023[[#This Row], [Degree Duration (year)]],$M$3:$M$10,0)),"0", "1")</f>
        <v>0</v>
      </c>
      <c r="Z6910" s="60" t="str">
        <f>IF(ISERROR(MATCH(Passout2023[[#This Row], [Admission Type]],$F$3:$F$6,0)),"0", "1")</f>
        <v>0</v>
      </c>
      <c r="AA6910" s="60" t="str">
        <f>IF(ISERROR(MATCH(Passout2023[[#This Row], [Batch Start Year]],$L$3:$L$25,0)),"0", "1")</f>
        <v>0</v>
      </c>
      <c r="AB6910" s="60" t="str">
        <f>IF(ISERROR(MATCH(Passout2023[[#This Row], [Batch Start Semester]],$K$3:$K$6,0)),"0", "1")</f>
        <v>0</v>
      </c>
      <c r="AC6910" s="60" t="str">
        <f>IF(ISERROR(MATCH([3]!Quota_Std_2022_23[[#This Row], [SESSION_TYPE]],$AX$2:$AX$5,0)),"0", "1")</f>
        <v>0</v>
      </c>
      <c r="AD6910" s="60" t="str">
        <f>IF(ISERROR(MATCH(#REF!,#REF!,0)),"0", "1")</f>
        <v>0</v>
      </c>
      <c r="AE6910" s="60" t="str">
        <f>IF(ISERROR(MATCH([3]!Quota_Std_2022_23[[#This Row], [Gender]],$AN$2:$AN$4,0)),"0", "1")</f>
        <v>0</v>
      </c>
      <c r="AF6910" s="60" t="str">
        <f>IF(ISERROR(MATCH([3]!Quota_Std_2022_23[[#This Row], [Quota Type]],[3]Sheet1!$AO$2:$AO$12,0)),"0", "1")</f>
        <v>0</v>
      </c>
      <c r="AG6910" s="60" t="str">
        <f>IF(ISERROR(MATCH(#REF!,$BA$2:$BA$8,0)),"0", "1")</f>
        <v>0</v>
      </c>
      <c r="AH6910" s="60" t="str">
        <f>IF(ISERROR(MATCH(Passout2023[[#This Row], [Nationality Pakistani/ Foreign]],$D$3:$D$4,0)),"0", "1")</f>
        <v>0</v>
      </c>
    </row>
    <row r="6911">
      <c r="Y6911" s="60" t="str">
        <f>IF(ISERROR(MATCH(Passout2023[[#This Row], [Degree Duration (year)]],$M$3:$M$10,0)),"0", "1")</f>
        <v>0</v>
      </c>
      <c r="Z6911" s="60" t="str">
        <f>IF(ISERROR(MATCH(Passout2023[[#This Row], [Admission Type]],$F$3:$F$6,0)),"0", "1")</f>
        <v>0</v>
      </c>
      <c r="AA6911" s="60" t="str">
        <f>IF(ISERROR(MATCH(Passout2023[[#This Row], [Batch Start Year]],$L$3:$L$25,0)),"0", "1")</f>
        <v>0</v>
      </c>
      <c r="AB6911" s="60" t="str">
        <f>IF(ISERROR(MATCH(Passout2023[[#This Row], [Batch Start Semester]],$K$3:$K$6,0)),"0", "1")</f>
        <v>0</v>
      </c>
      <c r="AC6911" s="60" t="str">
        <f>IF(ISERROR(MATCH([3]!Quota_Std_2022_23[[#This Row], [SESSION_TYPE]],$AX$2:$AX$5,0)),"0", "1")</f>
        <v>0</v>
      </c>
      <c r="AD6911" s="60" t="str">
        <f>IF(ISERROR(MATCH(#REF!,#REF!,0)),"0", "1")</f>
        <v>0</v>
      </c>
      <c r="AE6911" s="60" t="str">
        <f>IF(ISERROR(MATCH([3]!Quota_Std_2022_23[[#This Row], [Gender]],$AN$2:$AN$4,0)),"0", "1")</f>
        <v>0</v>
      </c>
      <c r="AF6911" s="60" t="str">
        <f>IF(ISERROR(MATCH([3]!Quota_Std_2022_23[[#This Row], [Quota Type]],[3]Sheet1!$AO$2:$AO$12,0)),"0", "1")</f>
        <v>0</v>
      </c>
      <c r="AG6911" s="60" t="str">
        <f>IF(ISERROR(MATCH(#REF!,$BA$2:$BA$8,0)),"0", "1")</f>
        <v>0</v>
      </c>
      <c r="AH6911" s="60" t="str">
        <f>IF(ISERROR(MATCH(Passout2023[[#This Row], [Nationality Pakistani/ Foreign]],$D$3:$D$4,0)),"0", "1")</f>
        <v>0</v>
      </c>
    </row>
    <row r="6912">
      <c r="Y6912" s="60" t="str">
        <f>IF(ISERROR(MATCH(Passout2023[[#This Row], [Degree Duration (year)]],$M$3:$M$10,0)),"0", "1")</f>
        <v>0</v>
      </c>
      <c r="Z6912" s="60" t="str">
        <f>IF(ISERROR(MATCH(Passout2023[[#This Row], [Admission Type]],$F$3:$F$6,0)),"0", "1")</f>
        <v>0</v>
      </c>
      <c r="AA6912" s="60" t="str">
        <f>IF(ISERROR(MATCH(Passout2023[[#This Row], [Batch Start Year]],$L$3:$L$25,0)),"0", "1")</f>
        <v>0</v>
      </c>
      <c r="AB6912" s="60" t="str">
        <f>IF(ISERROR(MATCH(Passout2023[[#This Row], [Batch Start Semester]],$K$3:$K$6,0)),"0", "1")</f>
        <v>0</v>
      </c>
      <c r="AC6912" s="60" t="str">
        <f>IF(ISERROR(MATCH([3]!Quota_Std_2022_23[[#This Row], [SESSION_TYPE]],$AX$2:$AX$5,0)),"0", "1")</f>
        <v>0</v>
      </c>
      <c r="AD6912" s="60" t="str">
        <f>IF(ISERROR(MATCH(#REF!,#REF!,0)),"0", "1")</f>
        <v>0</v>
      </c>
      <c r="AE6912" s="60" t="str">
        <f>IF(ISERROR(MATCH([3]!Quota_Std_2022_23[[#This Row], [Gender]],$AN$2:$AN$4,0)),"0", "1")</f>
        <v>0</v>
      </c>
      <c r="AF6912" s="60" t="str">
        <f>IF(ISERROR(MATCH([3]!Quota_Std_2022_23[[#This Row], [Quota Type]],[3]Sheet1!$AO$2:$AO$12,0)),"0", "1")</f>
        <v>0</v>
      </c>
      <c r="AG6912" s="60" t="str">
        <f>IF(ISERROR(MATCH(#REF!,$BA$2:$BA$8,0)),"0", "1")</f>
        <v>0</v>
      </c>
      <c r="AH6912" s="60" t="str">
        <f>IF(ISERROR(MATCH(Passout2023[[#This Row], [Nationality Pakistani/ Foreign]],$D$3:$D$4,0)),"0", "1")</f>
        <v>0</v>
      </c>
    </row>
    <row r="6913">
      <c r="Y6913" s="60" t="str">
        <f>IF(ISERROR(MATCH(Passout2023[[#This Row], [Degree Duration (year)]],$M$3:$M$10,0)),"0", "1")</f>
        <v>0</v>
      </c>
      <c r="Z6913" s="60" t="str">
        <f>IF(ISERROR(MATCH(Passout2023[[#This Row], [Admission Type]],$F$3:$F$6,0)),"0", "1")</f>
        <v>0</v>
      </c>
      <c r="AA6913" s="60" t="str">
        <f>IF(ISERROR(MATCH(Passout2023[[#This Row], [Batch Start Year]],$L$3:$L$25,0)),"0", "1")</f>
        <v>0</v>
      </c>
      <c r="AB6913" s="60" t="str">
        <f>IF(ISERROR(MATCH(Passout2023[[#This Row], [Batch Start Semester]],$K$3:$K$6,0)),"0", "1")</f>
        <v>0</v>
      </c>
      <c r="AC6913" s="60" t="str">
        <f>IF(ISERROR(MATCH([3]!Quota_Std_2022_23[[#This Row], [SESSION_TYPE]],$AX$2:$AX$5,0)),"0", "1")</f>
        <v>0</v>
      </c>
      <c r="AD6913" s="60" t="str">
        <f>IF(ISERROR(MATCH(#REF!,#REF!,0)),"0", "1")</f>
        <v>0</v>
      </c>
      <c r="AE6913" s="60" t="str">
        <f>IF(ISERROR(MATCH([3]!Quota_Std_2022_23[[#This Row], [Gender]],$AN$2:$AN$4,0)),"0", "1")</f>
        <v>0</v>
      </c>
      <c r="AF6913" s="60" t="str">
        <f>IF(ISERROR(MATCH([3]!Quota_Std_2022_23[[#This Row], [Quota Type]],[3]Sheet1!$AO$2:$AO$12,0)),"0", "1")</f>
        <v>0</v>
      </c>
      <c r="AG6913" s="60" t="str">
        <f>IF(ISERROR(MATCH(#REF!,$BA$2:$BA$8,0)),"0", "1")</f>
        <v>0</v>
      </c>
      <c r="AH6913" s="60" t="str">
        <f>IF(ISERROR(MATCH(Passout2023[[#This Row], [Nationality Pakistani/ Foreign]],$D$3:$D$4,0)),"0", "1")</f>
        <v>0</v>
      </c>
    </row>
    <row r="6914">
      <c r="Y6914" s="60" t="str">
        <f>IF(ISERROR(MATCH(Passout2023[[#This Row], [Degree Duration (year)]],$M$3:$M$10,0)),"0", "1")</f>
        <v>0</v>
      </c>
      <c r="Z6914" s="60" t="str">
        <f>IF(ISERROR(MATCH(Passout2023[[#This Row], [Admission Type]],$F$3:$F$6,0)),"0", "1")</f>
        <v>0</v>
      </c>
      <c r="AA6914" s="60" t="str">
        <f>IF(ISERROR(MATCH(Passout2023[[#This Row], [Batch Start Year]],$L$3:$L$25,0)),"0", "1")</f>
        <v>0</v>
      </c>
      <c r="AB6914" s="60" t="str">
        <f>IF(ISERROR(MATCH(Passout2023[[#This Row], [Batch Start Semester]],$K$3:$K$6,0)),"0", "1")</f>
        <v>0</v>
      </c>
      <c r="AC6914" s="60" t="str">
        <f>IF(ISERROR(MATCH([3]!Quota_Std_2022_23[[#This Row], [SESSION_TYPE]],$AX$2:$AX$5,0)),"0", "1")</f>
        <v>0</v>
      </c>
      <c r="AD6914" s="60" t="str">
        <f>IF(ISERROR(MATCH(#REF!,#REF!,0)),"0", "1")</f>
        <v>0</v>
      </c>
      <c r="AE6914" s="60" t="str">
        <f>IF(ISERROR(MATCH([3]!Quota_Std_2022_23[[#This Row], [Gender]],$AN$2:$AN$4,0)),"0", "1")</f>
        <v>0</v>
      </c>
      <c r="AF6914" s="60" t="str">
        <f>IF(ISERROR(MATCH([3]!Quota_Std_2022_23[[#This Row], [Quota Type]],[3]Sheet1!$AO$2:$AO$12,0)),"0", "1")</f>
        <v>0</v>
      </c>
      <c r="AG6914" s="60" t="str">
        <f>IF(ISERROR(MATCH(#REF!,$BA$2:$BA$8,0)),"0", "1")</f>
        <v>0</v>
      </c>
      <c r="AH6914" s="60" t="str">
        <f>IF(ISERROR(MATCH(Passout2023[[#This Row], [Nationality Pakistani/ Foreign]],$D$3:$D$4,0)),"0", "1")</f>
        <v>0</v>
      </c>
    </row>
    <row r="6915">
      <c r="Y6915" s="60" t="str">
        <f>IF(ISERROR(MATCH(Passout2023[[#This Row], [Degree Duration (year)]],$M$3:$M$10,0)),"0", "1")</f>
        <v>0</v>
      </c>
      <c r="Z6915" s="60" t="str">
        <f>IF(ISERROR(MATCH(Passout2023[[#This Row], [Admission Type]],$F$3:$F$6,0)),"0", "1")</f>
        <v>0</v>
      </c>
      <c r="AA6915" s="60" t="str">
        <f>IF(ISERROR(MATCH(Passout2023[[#This Row], [Batch Start Year]],$L$3:$L$25,0)),"0", "1")</f>
        <v>0</v>
      </c>
      <c r="AB6915" s="60" t="str">
        <f>IF(ISERROR(MATCH(Passout2023[[#This Row], [Batch Start Semester]],$K$3:$K$6,0)),"0", "1")</f>
        <v>0</v>
      </c>
      <c r="AC6915" s="60" t="str">
        <f>IF(ISERROR(MATCH([3]!Quota_Std_2022_23[[#This Row], [SESSION_TYPE]],$AX$2:$AX$5,0)),"0", "1")</f>
        <v>0</v>
      </c>
      <c r="AD6915" s="60" t="str">
        <f>IF(ISERROR(MATCH(#REF!,#REF!,0)),"0", "1")</f>
        <v>0</v>
      </c>
      <c r="AE6915" s="60" t="str">
        <f>IF(ISERROR(MATCH([3]!Quota_Std_2022_23[[#This Row], [Gender]],$AN$2:$AN$4,0)),"0", "1")</f>
        <v>0</v>
      </c>
      <c r="AF6915" s="60" t="str">
        <f>IF(ISERROR(MATCH([3]!Quota_Std_2022_23[[#This Row], [Quota Type]],[3]Sheet1!$AO$2:$AO$12,0)),"0", "1")</f>
        <v>0</v>
      </c>
      <c r="AG6915" s="60" t="str">
        <f>IF(ISERROR(MATCH(#REF!,$BA$2:$BA$8,0)),"0", "1")</f>
        <v>0</v>
      </c>
      <c r="AH6915" s="60" t="str">
        <f>IF(ISERROR(MATCH(Passout2023[[#This Row], [Nationality Pakistani/ Foreign]],$D$3:$D$4,0)),"0", "1")</f>
        <v>0</v>
      </c>
    </row>
    <row r="6916">
      <c r="Y6916" s="60" t="str">
        <f>IF(ISERROR(MATCH(Passout2023[[#This Row], [Degree Duration (year)]],$M$3:$M$10,0)),"0", "1")</f>
        <v>0</v>
      </c>
      <c r="Z6916" s="60" t="str">
        <f>IF(ISERROR(MATCH(Passout2023[[#This Row], [Admission Type]],$F$3:$F$6,0)),"0", "1")</f>
        <v>0</v>
      </c>
      <c r="AA6916" s="60" t="str">
        <f>IF(ISERROR(MATCH(Passout2023[[#This Row], [Batch Start Year]],$L$3:$L$25,0)),"0", "1")</f>
        <v>0</v>
      </c>
      <c r="AB6916" s="60" t="str">
        <f>IF(ISERROR(MATCH(Passout2023[[#This Row], [Batch Start Semester]],$K$3:$K$6,0)),"0", "1")</f>
        <v>0</v>
      </c>
      <c r="AC6916" s="60" t="str">
        <f>IF(ISERROR(MATCH([3]!Quota_Std_2022_23[[#This Row], [SESSION_TYPE]],$AX$2:$AX$5,0)),"0", "1")</f>
        <v>0</v>
      </c>
      <c r="AD6916" s="60" t="str">
        <f>IF(ISERROR(MATCH(#REF!,#REF!,0)),"0", "1")</f>
        <v>0</v>
      </c>
      <c r="AE6916" s="60" t="str">
        <f>IF(ISERROR(MATCH([3]!Quota_Std_2022_23[[#This Row], [Gender]],$AN$2:$AN$4,0)),"0", "1")</f>
        <v>0</v>
      </c>
      <c r="AF6916" s="60" t="str">
        <f>IF(ISERROR(MATCH([3]!Quota_Std_2022_23[[#This Row], [Quota Type]],[3]Sheet1!$AO$2:$AO$12,0)),"0", "1")</f>
        <v>0</v>
      </c>
      <c r="AG6916" s="60" t="str">
        <f>IF(ISERROR(MATCH(#REF!,$BA$2:$BA$8,0)),"0", "1")</f>
        <v>0</v>
      </c>
      <c r="AH6916" s="60" t="str">
        <f>IF(ISERROR(MATCH(Passout2023[[#This Row], [Nationality Pakistani/ Foreign]],$D$3:$D$4,0)),"0", "1")</f>
        <v>0</v>
      </c>
    </row>
    <row r="6917">
      <c r="Y6917" s="60" t="str">
        <f>IF(ISERROR(MATCH(Passout2023[[#This Row], [Degree Duration (year)]],$M$3:$M$10,0)),"0", "1")</f>
        <v>0</v>
      </c>
      <c r="Z6917" s="60" t="str">
        <f>IF(ISERROR(MATCH(Passout2023[[#This Row], [Admission Type]],$F$3:$F$6,0)),"0", "1")</f>
        <v>0</v>
      </c>
      <c r="AA6917" s="60" t="str">
        <f>IF(ISERROR(MATCH(Passout2023[[#This Row], [Batch Start Year]],$L$3:$L$25,0)),"0", "1")</f>
        <v>0</v>
      </c>
      <c r="AB6917" s="60" t="str">
        <f>IF(ISERROR(MATCH(Passout2023[[#This Row], [Batch Start Semester]],$K$3:$K$6,0)),"0", "1")</f>
        <v>0</v>
      </c>
      <c r="AC6917" s="60" t="str">
        <f>IF(ISERROR(MATCH([3]!Quota_Std_2022_23[[#This Row], [SESSION_TYPE]],$AX$2:$AX$5,0)),"0", "1")</f>
        <v>0</v>
      </c>
      <c r="AD6917" s="60" t="str">
        <f>IF(ISERROR(MATCH(#REF!,#REF!,0)),"0", "1")</f>
        <v>0</v>
      </c>
      <c r="AE6917" s="60" t="str">
        <f>IF(ISERROR(MATCH([3]!Quota_Std_2022_23[[#This Row], [Gender]],$AN$2:$AN$4,0)),"0", "1")</f>
        <v>0</v>
      </c>
      <c r="AF6917" s="60" t="str">
        <f>IF(ISERROR(MATCH([3]!Quota_Std_2022_23[[#This Row], [Quota Type]],[3]Sheet1!$AO$2:$AO$12,0)),"0", "1")</f>
        <v>0</v>
      </c>
      <c r="AG6917" s="60" t="str">
        <f>IF(ISERROR(MATCH(#REF!,$BA$2:$BA$8,0)),"0", "1")</f>
        <v>0</v>
      </c>
      <c r="AH6917" s="60" t="str">
        <f>IF(ISERROR(MATCH(Passout2023[[#This Row], [Nationality Pakistani/ Foreign]],$D$3:$D$4,0)),"0", "1")</f>
        <v>0</v>
      </c>
    </row>
    <row r="6918">
      <c r="Y6918" s="60" t="str">
        <f>IF(ISERROR(MATCH(Passout2023[[#This Row], [Degree Duration (year)]],$M$3:$M$10,0)),"0", "1")</f>
        <v>0</v>
      </c>
      <c r="Z6918" s="60" t="str">
        <f>IF(ISERROR(MATCH(Passout2023[[#This Row], [Admission Type]],$F$3:$F$6,0)),"0", "1")</f>
        <v>0</v>
      </c>
      <c r="AA6918" s="60" t="str">
        <f>IF(ISERROR(MATCH(Passout2023[[#This Row], [Batch Start Year]],$L$3:$L$25,0)),"0", "1")</f>
        <v>0</v>
      </c>
      <c r="AB6918" s="60" t="str">
        <f>IF(ISERROR(MATCH(Passout2023[[#This Row], [Batch Start Semester]],$K$3:$K$6,0)),"0", "1")</f>
        <v>0</v>
      </c>
      <c r="AC6918" s="60" t="str">
        <f>IF(ISERROR(MATCH([3]!Quota_Std_2022_23[[#This Row], [SESSION_TYPE]],$AX$2:$AX$5,0)),"0", "1")</f>
        <v>0</v>
      </c>
      <c r="AD6918" s="60" t="str">
        <f>IF(ISERROR(MATCH(#REF!,#REF!,0)),"0", "1")</f>
        <v>0</v>
      </c>
      <c r="AE6918" s="60" t="str">
        <f>IF(ISERROR(MATCH([3]!Quota_Std_2022_23[[#This Row], [Gender]],$AN$2:$AN$4,0)),"0", "1")</f>
        <v>0</v>
      </c>
      <c r="AF6918" s="60" t="str">
        <f>IF(ISERROR(MATCH([3]!Quota_Std_2022_23[[#This Row], [Quota Type]],[3]Sheet1!$AO$2:$AO$12,0)),"0", "1")</f>
        <v>0</v>
      </c>
      <c r="AG6918" s="60" t="str">
        <f>IF(ISERROR(MATCH(#REF!,$BA$2:$BA$8,0)),"0", "1")</f>
        <v>0</v>
      </c>
      <c r="AH6918" s="60" t="str">
        <f>IF(ISERROR(MATCH(Passout2023[[#This Row], [Nationality Pakistani/ Foreign]],$D$3:$D$4,0)),"0", "1")</f>
        <v>0</v>
      </c>
    </row>
    <row r="6919">
      <c r="Y6919" s="60" t="str">
        <f>IF(ISERROR(MATCH(Passout2023[[#This Row], [Degree Duration (year)]],$M$3:$M$10,0)),"0", "1")</f>
        <v>0</v>
      </c>
      <c r="Z6919" s="60" t="str">
        <f>IF(ISERROR(MATCH(Passout2023[[#This Row], [Admission Type]],$F$3:$F$6,0)),"0", "1")</f>
        <v>0</v>
      </c>
      <c r="AA6919" s="60" t="str">
        <f>IF(ISERROR(MATCH(Passout2023[[#This Row], [Batch Start Year]],$L$3:$L$25,0)),"0", "1")</f>
        <v>0</v>
      </c>
      <c r="AB6919" s="60" t="str">
        <f>IF(ISERROR(MATCH(Passout2023[[#This Row], [Batch Start Semester]],$K$3:$K$6,0)),"0", "1")</f>
        <v>0</v>
      </c>
      <c r="AC6919" s="60" t="str">
        <f>IF(ISERROR(MATCH([3]!Quota_Std_2022_23[[#This Row], [SESSION_TYPE]],$AX$2:$AX$5,0)),"0", "1")</f>
        <v>0</v>
      </c>
      <c r="AD6919" s="60" t="str">
        <f>IF(ISERROR(MATCH(#REF!,#REF!,0)),"0", "1")</f>
        <v>0</v>
      </c>
      <c r="AE6919" s="60" t="str">
        <f>IF(ISERROR(MATCH([3]!Quota_Std_2022_23[[#This Row], [Gender]],$AN$2:$AN$4,0)),"0", "1")</f>
        <v>0</v>
      </c>
      <c r="AF6919" s="60" t="str">
        <f>IF(ISERROR(MATCH([3]!Quota_Std_2022_23[[#This Row], [Quota Type]],[3]Sheet1!$AO$2:$AO$12,0)),"0", "1")</f>
        <v>0</v>
      </c>
      <c r="AG6919" s="60" t="str">
        <f>IF(ISERROR(MATCH(#REF!,$BA$2:$BA$8,0)),"0", "1")</f>
        <v>0</v>
      </c>
      <c r="AH6919" s="60" t="str">
        <f>IF(ISERROR(MATCH(Passout2023[[#This Row], [Nationality Pakistani/ Foreign]],$D$3:$D$4,0)),"0", "1")</f>
        <v>0</v>
      </c>
    </row>
    <row r="6920">
      <c r="Y6920" s="60" t="str">
        <f>IF(ISERROR(MATCH(Passout2023[[#This Row], [Degree Duration (year)]],$M$3:$M$10,0)),"0", "1")</f>
        <v>0</v>
      </c>
      <c r="Z6920" s="60" t="str">
        <f>IF(ISERROR(MATCH(Passout2023[[#This Row], [Admission Type]],$F$3:$F$6,0)),"0", "1")</f>
        <v>0</v>
      </c>
      <c r="AA6920" s="60" t="str">
        <f>IF(ISERROR(MATCH(Passout2023[[#This Row], [Batch Start Year]],$L$3:$L$25,0)),"0", "1")</f>
        <v>0</v>
      </c>
      <c r="AB6920" s="60" t="str">
        <f>IF(ISERROR(MATCH(Passout2023[[#This Row], [Batch Start Semester]],$K$3:$K$6,0)),"0", "1")</f>
        <v>0</v>
      </c>
      <c r="AC6920" s="60" t="str">
        <f>IF(ISERROR(MATCH([3]!Quota_Std_2022_23[[#This Row], [SESSION_TYPE]],$AX$2:$AX$5,0)),"0", "1")</f>
        <v>0</v>
      </c>
      <c r="AD6920" s="60" t="str">
        <f>IF(ISERROR(MATCH(#REF!,#REF!,0)),"0", "1")</f>
        <v>0</v>
      </c>
      <c r="AE6920" s="60" t="str">
        <f>IF(ISERROR(MATCH([3]!Quota_Std_2022_23[[#This Row], [Gender]],$AN$2:$AN$4,0)),"0", "1")</f>
        <v>0</v>
      </c>
      <c r="AF6920" s="60" t="str">
        <f>IF(ISERROR(MATCH([3]!Quota_Std_2022_23[[#This Row], [Quota Type]],[3]Sheet1!$AO$2:$AO$12,0)),"0", "1")</f>
        <v>0</v>
      </c>
      <c r="AG6920" s="60" t="str">
        <f>IF(ISERROR(MATCH(#REF!,$BA$2:$BA$8,0)),"0", "1")</f>
        <v>0</v>
      </c>
      <c r="AH6920" s="60" t="str">
        <f>IF(ISERROR(MATCH(Passout2023[[#This Row], [Nationality Pakistani/ Foreign]],$D$3:$D$4,0)),"0", "1")</f>
        <v>0</v>
      </c>
    </row>
    <row r="6921">
      <c r="Y6921" s="60" t="str">
        <f>IF(ISERROR(MATCH(Passout2023[[#This Row], [Degree Duration (year)]],$M$3:$M$10,0)),"0", "1")</f>
        <v>0</v>
      </c>
      <c r="Z6921" s="60" t="str">
        <f>IF(ISERROR(MATCH(Passout2023[[#This Row], [Admission Type]],$F$3:$F$6,0)),"0", "1")</f>
        <v>0</v>
      </c>
      <c r="AA6921" s="60" t="str">
        <f>IF(ISERROR(MATCH(Passout2023[[#This Row], [Batch Start Year]],$L$3:$L$25,0)),"0", "1")</f>
        <v>0</v>
      </c>
      <c r="AB6921" s="60" t="str">
        <f>IF(ISERROR(MATCH(Passout2023[[#This Row], [Batch Start Semester]],$K$3:$K$6,0)),"0", "1")</f>
        <v>0</v>
      </c>
      <c r="AC6921" s="60" t="str">
        <f>IF(ISERROR(MATCH([3]!Quota_Std_2022_23[[#This Row], [SESSION_TYPE]],$AX$2:$AX$5,0)),"0", "1")</f>
        <v>0</v>
      </c>
      <c r="AD6921" s="60" t="str">
        <f>IF(ISERROR(MATCH(#REF!,#REF!,0)),"0", "1")</f>
        <v>0</v>
      </c>
      <c r="AE6921" s="60" t="str">
        <f>IF(ISERROR(MATCH([3]!Quota_Std_2022_23[[#This Row], [Gender]],$AN$2:$AN$4,0)),"0", "1")</f>
        <v>0</v>
      </c>
      <c r="AF6921" s="60" t="str">
        <f>IF(ISERROR(MATCH([3]!Quota_Std_2022_23[[#This Row], [Quota Type]],[3]Sheet1!$AO$2:$AO$12,0)),"0", "1")</f>
        <v>0</v>
      </c>
      <c r="AG6921" s="60" t="str">
        <f>IF(ISERROR(MATCH(#REF!,$BA$2:$BA$8,0)),"0", "1")</f>
        <v>0</v>
      </c>
      <c r="AH6921" s="60" t="str">
        <f>IF(ISERROR(MATCH(Passout2023[[#This Row], [Nationality Pakistani/ Foreign]],$D$3:$D$4,0)),"0", "1")</f>
        <v>0</v>
      </c>
    </row>
    <row r="6922">
      <c r="Y6922" s="60" t="str">
        <f>IF(ISERROR(MATCH(Passout2023[[#This Row], [Degree Duration (year)]],$M$3:$M$10,0)),"0", "1")</f>
        <v>0</v>
      </c>
      <c r="Z6922" s="60" t="str">
        <f>IF(ISERROR(MATCH(Passout2023[[#This Row], [Admission Type]],$F$3:$F$6,0)),"0", "1")</f>
        <v>0</v>
      </c>
      <c r="AA6922" s="60" t="str">
        <f>IF(ISERROR(MATCH(Passout2023[[#This Row], [Batch Start Year]],$L$3:$L$25,0)),"0", "1")</f>
        <v>0</v>
      </c>
      <c r="AB6922" s="60" t="str">
        <f>IF(ISERROR(MATCH(Passout2023[[#This Row], [Batch Start Semester]],$K$3:$K$6,0)),"0", "1")</f>
        <v>0</v>
      </c>
      <c r="AC6922" s="60" t="str">
        <f>IF(ISERROR(MATCH([3]!Quota_Std_2022_23[[#This Row], [SESSION_TYPE]],$AX$2:$AX$5,0)),"0", "1")</f>
        <v>0</v>
      </c>
      <c r="AD6922" s="60" t="str">
        <f>IF(ISERROR(MATCH(#REF!,#REF!,0)),"0", "1")</f>
        <v>0</v>
      </c>
      <c r="AE6922" s="60" t="str">
        <f>IF(ISERROR(MATCH([3]!Quota_Std_2022_23[[#This Row], [Gender]],$AN$2:$AN$4,0)),"0", "1")</f>
        <v>0</v>
      </c>
      <c r="AF6922" s="60" t="str">
        <f>IF(ISERROR(MATCH([3]!Quota_Std_2022_23[[#This Row], [Quota Type]],[3]Sheet1!$AO$2:$AO$12,0)),"0", "1")</f>
        <v>0</v>
      </c>
      <c r="AG6922" s="60" t="str">
        <f>IF(ISERROR(MATCH(#REF!,$BA$2:$BA$8,0)),"0", "1")</f>
        <v>0</v>
      </c>
      <c r="AH6922" s="60" t="str">
        <f>IF(ISERROR(MATCH(Passout2023[[#This Row], [Nationality Pakistani/ Foreign]],$D$3:$D$4,0)),"0", "1")</f>
        <v>0</v>
      </c>
    </row>
    <row r="6923">
      <c r="Y6923" s="60" t="str">
        <f>IF(ISERROR(MATCH(Passout2023[[#This Row], [Degree Duration (year)]],$M$3:$M$10,0)),"0", "1")</f>
        <v>0</v>
      </c>
      <c r="Z6923" s="60" t="str">
        <f>IF(ISERROR(MATCH(Passout2023[[#This Row], [Admission Type]],$F$3:$F$6,0)),"0", "1")</f>
        <v>0</v>
      </c>
      <c r="AA6923" s="60" t="str">
        <f>IF(ISERROR(MATCH(Passout2023[[#This Row], [Batch Start Year]],$L$3:$L$25,0)),"0", "1")</f>
        <v>0</v>
      </c>
      <c r="AB6923" s="60" t="str">
        <f>IF(ISERROR(MATCH(Passout2023[[#This Row], [Batch Start Semester]],$K$3:$K$6,0)),"0", "1")</f>
        <v>0</v>
      </c>
      <c r="AC6923" s="60" t="str">
        <f>IF(ISERROR(MATCH([3]!Quota_Std_2022_23[[#This Row], [SESSION_TYPE]],$AX$2:$AX$5,0)),"0", "1")</f>
        <v>0</v>
      </c>
      <c r="AD6923" s="60" t="str">
        <f>IF(ISERROR(MATCH(#REF!,#REF!,0)),"0", "1")</f>
        <v>0</v>
      </c>
      <c r="AE6923" s="60" t="str">
        <f>IF(ISERROR(MATCH([3]!Quota_Std_2022_23[[#This Row], [Gender]],$AN$2:$AN$4,0)),"0", "1")</f>
        <v>0</v>
      </c>
      <c r="AF6923" s="60" t="str">
        <f>IF(ISERROR(MATCH([3]!Quota_Std_2022_23[[#This Row], [Quota Type]],[3]Sheet1!$AO$2:$AO$12,0)),"0", "1")</f>
        <v>0</v>
      </c>
      <c r="AG6923" s="60" t="str">
        <f>IF(ISERROR(MATCH(#REF!,$BA$2:$BA$8,0)),"0", "1")</f>
        <v>0</v>
      </c>
      <c r="AH6923" s="60" t="str">
        <f>IF(ISERROR(MATCH(Passout2023[[#This Row], [Nationality Pakistani/ Foreign]],$D$3:$D$4,0)),"0", "1")</f>
        <v>0</v>
      </c>
    </row>
    <row r="6924">
      <c r="Y6924" s="60" t="str">
        <f>IF(ISERROR(MATCH(Passout2023[[#This Row], [Degree Duration (year)]],$M$3:$M$10,0)),"0", "1")</f>
        <v>0</v>
      </c>
      <c r="Z6924" s="60" t="str">
        <f>IF(ISERROR(MATCH(Passout2023[[#This Row], [Admission Type]],$F$3:$F$6,0)),"0", "1")</f>
        <v>0</v>
      </c>
      <c r="AA6924" s="60" t="str">
        <f>IF(ISERROR(MATCH(Passout2023[[#This Row], [Batch Start Year]],$L$3:$L$25,0)),"0", "1")</f>
        <v>0</v>
      </c>
      <c r="AB6924" s="60" t="str">
        <f>IF(ISERROR(MATCH(Passout2023[[#This Row], [Batch Start Semester]],$K$3:$K$6,0)),"0", "1")</f>
        <v>0</v>
      </c>
      <c r="AC6924" s="60" t="str">
        <f>IF(ISERROR(MATCH([3]!Quota_Std_2022_23[[#This Row], [SESSION_TYPE]],$AX$2:$AX$5,0)),"0", "1")</f>
        <v>0</v>
      </c>
      <c r="AD6924" s="60" t="str">
        <f>IF(ISERROR(MATCH(#REF!,#REF!,0)),"0", "1")</f>
        <v>0</v>
      </c>
      <c r="AE6924" s="60" t="str">
        <f>IF(ISERROR(MATCH([3]!Quota_Std_2022_23[[#This Row], [Gender]],$AN$2:$AN$4,0)),"0", "1")</f>
        <v>0</v>
      </c>
      <c r="AF6924" s="60" t="str">
        <f>IF(ISERROR(MATCH([3]!Quota_Std_2022_23[[#This Row], [Quota Type]],[3]Sheet1!$AO$2:$AO$12,0)),"0", "1")</f>
        <v>0</v>
      </c>
      <c r="AG6924" s="60" t="str">
        <f>IF(ISERROR(MATCH(#REF!,$BA$2:$BA$8,0)),"0", "1")</f>
        <v>0</v>
      </c>
      <c r="AH6924" s="60" t="str">
        <f>IF(ISERROR(MATCH(Passout2023[[#This Row], [Nationality Pakistani/ Foreign]],$D$3:$D$4,0)),"0", "1")</f>
        <v>0</v>
      </c>
    </row>
    <row r="6925">
      <c r="Y6925" s="60" t="str">
        <f>IF(ISERROR(MATCH(Passout2023[[#This Row], [Degree Duration (year)]],$M$3:$M$10,0)),"0", "1")</f>
        <v>0</v>
      </c>
      <c r="Z6925" s="60" t="str">
        <f>IF(ISERROR(MATCH(Passout2023[[#This Row], [Admission Type]],$F$3:$F$6,0)),"0", "1")</f>
        <v>0</v>
      </c>
      <c r="AA6925" s="60" t="str">
        <f>IF(ISERROR(MATCH(Passout2023[[#This Row], [Batch Start Year]],$L$3:$L$25,0)),"0", "1")</f>
        <v>0</v>
      </c>
      <c r="AB6925" s="60" t="str">
        <f>IF(ISERROR(MATCH(Passout2023[[#This Row], [Batch Start Semester]],$K$3:$K$6,0)),"0", "1")</f>
        <v>0</v>
      </c>
      <c r="AC6925" s="60" t="str">
        <f>IF(ISERROR(MATCH([3]!Quota_Std_2022_23[[#This Row], [SESSION_TYPE]],$AX$2:$AX$5,0)),"0", "1")</f>
        <v>0</v>
      </c>
      <c r="AD6925" s="60" t="str">
        <f>IF(ISERROR(MATCH(#REF!,#REF!,0)),"0", "1")</f>
        <v>0</v>
      </c>
      <c r="AE6925" s="60" t="str">
        <f>IF(ISERROR(MATCH([3]!Quota_Std_2022_23[[#This Row], [Gender]],$AN$2:$AN$4,0)),"0", "1")</f>
        <v>0</v>
      </c>
      <c r="AF6925" s="60" t="str">
        <f>IF(ISERROR(MATCH([3]!Quota_Std_2022_23[[#This Row], [Quota Type]],[3]Sheet1!$AO$2:$AO$12,0)),"0", "1")</f>
        <v>0</v>
      </c>
      <c r="AG6925" s="60" t="str">
        <f>IF(ISERROR(MATCH(#REF!,$BA$2:$BA$8,0)),"0", "1")</f>
        <v>0</v>
      </c>
      <c r="AH6925" s="60" t="str">
        <f>IF(ISERROR(MATCH(Passout2023[[#This Row], [Nationality Pakistani/ Foreign]],$D$3:$D$4,0)),"0", "1")</f>
        <v>0</v>
      </c>
    </row>
    <row r="6926">
      <c r="Y6926" s="60" t="str">
        <f>IF(ISERROR(MATCH(Passout2023[[#This Row], [Degree Duration (year)]],$M$3:$M$10,0)),"0", "1")</f>
        <v>0</v>
      </c>
      <c r="Z6926" s="60" t="str">
        <f>IF(ISERROR(MATCH(Passout2023[[#This Row], [Admission Type]],$F$3:$F$6,0)),"0", "1")</f>
        <v>0</v>
      </c>
      <c r="AA6926" s="60" t="str">
        <f>IF(ISERROR(MATCH(Passout2023[[#This Row], [Batch Start Year]],$L$3:$L$25,0)),"0", "1")</f>
        <v>0</v>
      </c>
      <c r="AB6926" s="60" t="str">
        <f>IF(ISERROR(MATCH(Passout2023[[#This Row], [Batch Start Semester]],$K$3:$K$6,0)),"0", "1")</f>
        <v>0</v>
      </c>
      <c r="AC6926" s="60" t="str">
        <f>IF(ISERROR(MATCH([3]!Quota_Std_2022_23[[#This Row], [SESSION_TYPE]],$AX$2:$AX$5,0)),"0", "1")</f>
        <v>0</v>
      </c>
      <c r="AD6926" s="60" t="str">
        <f>IF(ISERROR(MATCH(#REF!,#REF!,0)),"0", "1")</f>
        <v>0</v>
      </c>
      <c r="AE6926" s="60" t="str">
        <f>IF(ISERROR(MATCH([3]!Quota_Std_2022_23[[#This Row], [Gender]],$AN$2:$AN$4,0)),"0", "1")</f>
        <v>0</v>
      </c>
      <c r="AF6926" s="60" t="str">
        <f>IF(ISERROR(MATCH([3]!Quota_Std_2022_23[[#This Row], [Quota Type]],[3]Sheet1!$AO$2:$AO$12,0)),"0", "1")</f>
        <v>0</v>
      </c>
      <c r="AG6926" s="60" t="str">
        <f>IF(ISERROR(MATCH(#REF!,$BA$2:$BA$8,0)),"0", "1")</f>
        <v>0</v>
      </c>
      <c r="AH6926" s="60" t="str">
        <f>IF(ISERROR(MATCH(Passout2023[[#This Row], [Nationality Pakistani/ Foreign]],$D$3:$D$4,0)),"0", "1")</f>
        <v>0</v>
      </c>
    </row>
    <row r="6927">
      <c r="Y6927" s="60" t="str">
        <f>IF(ISERROR(MATCH(Passout2023[[#This Row], [Degree Duration (year)]],$M$3:$M$10,0)),"0", "1")</f>
        <v>0</v>
      </c>
      <c r="Z6927" s="60" t="str">
        <f>IF(ISERROR(MATCH(Passout2023[[#This Row], [Admission Type]],$F$3:$F$6,0)),"0", "1")</f>
        <v>0</v>
      </c>
      <c r="AA6927" s="60" t="str">
        <f>IF(ISERROR(MATCH(Passout2023[[#This Row], [Batch Start Year]],$L$3:$L$25,0)),"0", "1")</f>
        <v>0</v>
      </c>
      <c r="AB6927" s="60" t="str">
        <f>IF(ISERROR(MATCH(Passout2023[[#This Row], [Batch Start Semester]],$K$3:$K$6,0)),"0", "1")</f>
        <v>0</v>
      </c>
      <c r="AC6927" s="60" t="str">
        <f>IF(ISERROR(MATCH([3]!Quota_Std_2022_23[[#This Row], [SESSION_TYPE]],$AX$2:$AX$5,0)),"0", "1")</f>
        <v>0</v>
      </c>
      <c r="AD6927" s="60" t="str">
        <f>IF(ISERROR(MATCH(#REF!,#REF!,0)),"0", "1")</f>
        <v>0</v>
      </c>
      <c r="AE6927" s="60" t="str">
        <f>IF(ISERROR(MATCH([3]!Quota_Std_2022_23[[#This Row], [Gender]],$AN$2:$AN$4,0)),"0", "1")</f>
        <v>0</v>
      </c>
      <c r="AF6927" s="60" t="str">
        <f>IF(ISERROR(MATCH([3]!Quota_Std_2022_23[[#This Row], [Quota Type]],[3]Sheet1!$AO$2:$AO$12,0)),"0", "1")</f>
        <v>0</v>
      </c>
      <c r="AG6927" s="60" t="str">
        <f>IF(ISERROR(MATCH(#REF!,$BA$2:$BA$8,0)),"0", "1")</f>
        <v>0</v>
      </c>
      <c r="AH6927" s="60" t="str">
        <f>IF(ISERROR(MATCH(Passout2023[[#This Row], [Nationality Pakistani/ Foreign]],$D$3:$D$4,0)),"0", "1")</f>
        <v>0</v>
      </c>
    </row>
    <row r="6928">
      <c r="Y6928" s="60" t="str">
        <f>IF(ISERROR(MATCH(Passout2023[[#This Row], [Degree Duration (year)]],$M$3:$M$10,0)),"0", "1")</f>
        <v>0</v>
      </c>
      <c r="Z6928" s="60" t="str">
        <f>IF(ISERROR(MATCH(Passout2023[[#This Row], [Admission Type]],$F$3:$F$6,0)),"0", "1")</f>
        <v>0</v>
      </c>
      <c r="AA6928" s="60" t="str">
        <f>IF(ISERROR(MATCH(Passout2023[[#This Row], [Batch Start Year]],$L$3:$L$25,0)),"0", "1")</f>
        <v>0</v>
      </c>
      <c r="AB6928" s="60" t="str">
        <f>IF(ISERROR(MATCH(Passout2023[[#This Row], [Batch Start Semester]],$K$3:$K$6,0)),"0", "1")</f>
        <v>0</v>
      </c>
      <c r="AC6928" s="60" t="str">
        <f>IF(ISERROR(MATCH([3]!Quota_Std_2022_23[[#This Row], [SESSION_TYPE]],$AX$2:$AX$5,0)),"0", "1")</f>
        <v>0</v>
      </c>
      <c r="AD6928" s="60" t="str">
        <f>IF(ISERROR(MATCH(#REF!,#REF!,0)),"0", "1")</f>
        <v>0</v>
      </c>
      <c r="AE6928" s="60" t="str">
        <f>IF(ISERROR(MATCH([3]!Quota_Std_2022_23[[#This Row], [Gender]],$AN$2:$AN$4,0)),"0", "1")</f>
        <v>0</v>
      </c>
      <c r="AF6928" s="60" t="str">
        <f>IF(ISERROR(MATCH([3]!Quota_Std_2022_23[[#This Row], [Quota Type]],[3]Sheet1!$AO$2:$AO$12,0)),"0", "1")</f>
        <v>0</v>
      </c>
      <c r="AG6928" s="60" t="str">
        <f>IF(ISERROR(MATCH(#REF!,$BA$2:$BA$8,0)),"0", "1")</f>
        <v>0</v>
      </c>
      <c r="AH6928" s="60" t="str">
        <f>IF(ISERROR(MATCH(Passout2023[[#This Row], [Nationality Pakistani/ Foreign]],$D$3:$D$4,0)),"0", "1")</f>
        <v>0</v>
      </c>
    </row>
    <row r="6929">
      <c r="Y6929" s="60" t="str">
        <f>IF(ISERROR(MATCH(Passout2023[[#This Row], [Degree Duration (year)]],$M$3:$M$10,0)),"0", "1")</f>
        <v>0</v>
      </c>
      <c r="Z6929" s="60" t="str">
        <f>IF(ISERROR(MATCH(Passout2023[[#This Row], [Admission Type]],$F$3:$F$6,0)),"0", "1")</f>
        <v>0</v>
      </c>
      <c r="AA6929" s="60" t="str">
        <f>IF(ISERROR(MATCH(Passout2023[[#This Row], [Batch Start Year]],$L$3:$L$25,0)),"0", "1")</f>
        <v>0</v>
      </c>
      <c r="AB6929" s="60" t="str">
        <f>IF(ISERROR(MATCH(Passout2023[[#This Row], [Batch Start Semester]],$K$3:$K$6,0)),"0", "1")</f>
        <v>0</v>
      </c>
      <c r="AC6929" s="60" t="str">
        <f>IF(ISERROR(MATCH([3]!Quota_Std_2022_23[[#This Row], [SESSION_TYPE]],$AX$2:$AX$5,0)),"0", "1")</f>
        <v>0</v>
      </c>
      <c r="AD6929" s="60" t="str">
        <f>IF(ISERROR(MATCH(#REF!,#REF!,0)),"0", "1")</f>
        <v>0</v>
      </c>
      <c r="AE6929" s="60" t="str">
        <f>IF(ISERROR(MATCH([3]!Quota_Std_2022_23[[#This Row], [Gender]],$AN$2:$AN$4,0)),"0", "1")</f>
        <v>0</v>
      </c>
      <c r="AF6929" s="60" t="str">
        <f>IF(ISERROR(MATCH([3]!Quota_Std_2022_23[[#This Row], [Quota Type]],[3]Sheet1!$AO$2:$AO$12,0)),"0", "1")</f>
        <v>0</v>
      </c>
      <c r="AG6929" s="60" t="str">
        <f>IF(ISERROR(MATCH(#REF!,$BA$2:$BA$8,0)),"0", "1")</f>
        <v>0</v>
      </c>
      <c r="AH6929" s="60" t="str">
        <f>IF(ISERROR(MATCH(Passout2023[[#This Row], [Nationality Pakistani/ Foreign]],$D$3:$D$4,0)),"0", "1")</f>
        <v>0</v>
      </c>
    </row>
    <row r="6930">
      <c r="Y6930" s="60" t="str">
        <f>IF(ISERROR(MATCH(Passout2023[[#This Row], [Degree Duration (year)]],$M$3:$M$10,0)),"0", "1")</f>
        <v>0</v>
      </c>
      <c r="Z6930" s="60" t="str">
        <f>IF(ISERROR(MATCH(Passout2023[[#This Row], [Admission Type]],$F$3:$F$6,0)),"0", "1")</f>
        <v>0</v>
      </c>
      <c r="AA6930" s="60" t="str">
        <f>IF(ISERROR(MATCH(Passout2023[[#This Row], [Batch Start Year]],$L$3:$L$25,0)),"0", "1")</f>
        <v>0</v>
      </c>
      <c r="AB6930" s="60" t="str">
        <f>IF(ISERROR(MATCH(Passout2023[[#This Row], [Batch Start Semester]],$K$3:$K$6,0)),"0", "1")</f>
        <v>0</v>
      </c>
      <c r="AC6930" s="60" t="str">
        <f>IF(ISERROR(MATCH([3]!Quota_Std_2022_23[[#This Row], [SESSION_TYPE]],$AX$2:$AX$5,0)),"0", "1")</f>
        <v>0</v>
      </c>
      <c r="AD6930" s="60" t="str">
        <f>IF(ISERROR(MATCH(#REF!,#REF!,0)),"0", "1")</f>
        <v>0</v>
      </c>
      <c r="AE6930" s="60" t="str">
        <f>IF(ISERROR(MATCH([3]!Quota_Std_2022_23[[#This Row], [Gender]],$AN$2:$AN$4,0)),"0", "1")</f>
        <v>0</v>
      </c>
      <c r="AF6930" s="60" t="str">
        <f>IF(ISERROR(MATCH([3]!Quota_Std_2022_23[[#This Row], [Quota Type]],[3]Sheet1!$AO$2:$AO$12,0)),"0", "1")</f>
        <v>0</v>
      </c>
      <c r="AG6930" s="60" t="str">
        <f>IF(ISERROR(MATCH(#REF!,$BA$2:$BA$8,0)),"0", "1")</f>
        <v>0</v>
      </c>
      <c r="AH6930" s="60" t="str">
        <f>IF(ISERROR(MATCH(Passout2023[[#This Row], [Nationality Pakistani/ Foreign]],$D$3:$D$4,0)),"0", "1")</f>
        <v>0</v>
      </c>
    </row>
    <row r="6931">
      <c r="Y6931" s="60" t="str">
        <f>IF(ISERROR(MATCH(Passout2023[[#This Row], [Degree Duration (year)]],$M$3:$M$10,0)),"0", "1")</f>
        <v>0</v>
      </c>
      <c r="Z6931" s="60" t="str">
        <f>IF(ISERROR(MATCH(Passout2023[[#This Row], [Admission Type]],$F$3:$F$6,0)),"0", "1")</f>
        <v>0</v>
      </c>
      <c r="AA6931" s="60" t="str">
        <f>IF(ISERROR(MATCH(Passout2023[[#This Row], [Batch Start Year]],$L$3:$L$25,0)),"0", "1")</f>
        <v>0</v>
      </c>
      <c r="AB6931" s="60" t="str">
        <f>IF(ISERROR(MATCH(Passout2023[[#This Row], [Batch Start Semester]],$K$3:$K$6,0)),"0", "1")</f>
        <v>0</v>
      </c>
      <c r="AC6931" s="60" t="str">
        <f>IF(ISERROR(MATCH([3]!Quota_Std_2022_23[[#This Row], [SESSION_TYPE]],$AX$2:$AX$5,0)),"0", "1")</f>
        <v>0</v>
      </c>
      <c r="AD6931" s="60" t="str">
        <f>IF(ISERROR(MATCH(#REF!,#REF!,0)),"0", "1")</f>
        <v>0</v>
      </c>
      <c r="AE6931" s="60" t="str">
        <f>IF(ISERROR(MATCH([3]!Quota_Std_2022_23[[#This Row], [Gender]],$AN$2:$AN$4,0)),"0", "1")</f>
        <v>0</v>
      </c>
      <c r="AF6931" s="60" t="str">
        <f>IF(ISERROR(MATCH([3]!Quota_Std_2022_23[[#This Row], [Quota Type]],[3]Sheet1!$AO$2:$AO$12,0)),"0", "1")</f>
        <v>0</v>
      </c>
      <c r="AG6931" s="60" t="str">
        <f>IF(ISERROR(MATCH(#REF!,$BA$2:$BA$8,0)),"0", "1")</f>
        <v>0</v>
      </c>
      <c r="AH6931" s="60" t="str">
        <f>IF(ISERROR(MATCH(Passout2023[[#This Row], [Nationality Pakistani/ Foreign]],$D$3:$D$4,0)),"0", "1")</f>
        <v>0</v>
      </c>
    </row>
    <row r="6932">
      <c r="Y6932" s="60" t="str">
        <f>IF(ISERROR(MATCH(Passout2023[[#This Row], [Degree Duration (year)]],$M$3:$M$10,0)),"0", "1")</f>
        <v>0</v>
      </c>
      <c r="Z6932" s="60" t="str">
        <f>IF(ISERROR(MATCH(Passout2023[[#This Row], [Admission Type]],$F$3:$F$6,0)),"0", "1")</f>
        <v>0</v>
      </c>
      <c r="AA6932" s="60" t="str">
        <f>IF(ISERROR(MATCH(Passout2023[[#This Row], [Batch Start Year]],$L$3:$L$25,0)),"0", "1")</f>
        <v>0</v>
      </c>
      <c r="AB6932" s="60" t="str">
        <f>IF(ISERROR(MATCH(Passout2023[[#This Row], [Batch Start Semester]],$K$3:$K$6,0)),"0", "1")</f>
        <v>0</v>
      </c>
      <c r="AC6932" s="60" t="str">
        <f>IF(ISERROR(MATCH([3]!Quota_Std_2022_23[[#This Row], [SESSION_TYPE]],$AX$2:$AX$5,0)),"0", "1")</f>
        <v>0</v>
      </c>
      <c r="AD6932" s="60" t="str">
        <f>IF(ISERROR(MATCH(#REF!,#REF!,0)),"0", "1")</f>
        <v>0</v>
      </c>
      <c r="AE6932" s="60" t="str">
        <f>IF(ISERROR(MATCH([3]!Quota_Std_2022_23[[#This Row], [Gender]],$AN$2:$AN$4,0)),"0", "1")</f>
        <v>0</v>
      </c>
      <c r="AF6932" s="60" t="str">
        <f>IF(ISERROR(MATCH([3]!Quota_Std_2022_23[[#This Row], [Quota Type]],[3]Sheet1!$AO$2:$AO$12,0)),"0", "1")</f>
        <v>0</v>
      </c>
      <c r="AG6932" s="60" t="str">
        <f>IF(ISERROR(MATCH(#REF!,$BA$2:$BA$8,0)),"0", "1")</f>
        <v>0</v>
      </c>
      <c r="AH6932" s="60" t="str">
        <f>IF(ISERROR(MATCH(Passout2023[[#This Row], [Nationality Pakistani/ Foreign]],$D$3:$D$4,0)),"0", "1")</f>
        <v>0</v>
      </c>
    </row>
    <row r="6933">
      <c r="Y6933" s="60" t="str">
        <f>IF(ISERROR(MATCH(Passout2023[[#This Row], [Degree Duration (year)]],$M$3:$M$10,0)),"0", "1")</f>
        <v>0</v>
      </c>
      <c r="Z6933" s="60" t="str">
        <f>IF(ISERROR(MATCH(Passout2023[[#This Row], [Admission Type]],$F$3:$F$6,0)),"0", "1")</f>
        <v>0</v>
      </c>
      <c r="AA6933" s="60" t="str">
        <f>IF(ISERROR(MATCH(Passout2023[[#This Row], [Batch Start Year]],$L$3:$L$25,0)),"0", "1")</f>
        <v>0</v>
      </c>
      <c r="AB6933" s="60" t="str">
        <f>IF(ISERROR(MATCH(Passout2023[[#This Row], [Batch Start Semester]],$K$3:$K$6,0)),"0", "1")</f>
        <v>0</v>
      </c>
      <c r="AC6933" s="60" t="str">
        <f>IF(ISERROR(MATCH([3]!Quota_Std_2022_23[[#This Row], [SESSION_TYPE]],$AX$2:$AX$5,0)),"0", "1")</f>
        <v>0</v>
      </c>
      <c r="AD6933" s="60" t="str">
        <f>IF(ISERROR(MATCH(#REF!,#REF!,0)),"0", "1")</f>
        <v>0</v>
      </c>
      <c r="AE6933" s="60" t="str">
        <f>IF(ISERROR(MATCH([3]!Quota_Std_2022_23[[#This Row], [Gender]],$AN$2:$AN$4,0)),"0", "1")</f>
        <v>0</v>
      </c>
      <c r="AF6933" s="60" t="str">
        <f>IF(ISERROR(MATCH([3]!Quota_Std_2022_23[[#This Row], [Quota Type]],[3]Sheet1!$AO$2:$AO$12,0)),"0", "1")</f>
        <v>0</v>
      </c>
      <c r="AG6933" s="60" t="str">
        <f>IF(ISERROR(MATCH(#REF!,$BA$2:$BA$8,0)),"0", "1")</f>
        <v>0</v>
      </c>
      <c r="AH6933" s="60" t="str">
        <f>IF(ISERROR(MATCH(Passout2023[[#This Row], [Nationality Pakistani/ Foreign]],$D$3:$D$4,0)),"0", "1")</f>
        <v>0</v>
      </c>
    </row>
    <row r="6934">
      <c r="Y6934" s="60" t="str">
        <f>IF(ISERROR(MATCH(Passout2023[[#This Row], [Degree Duration (year)]],$M$3:$M$10,0)),"0", "1")</f>
        <v>0</v>
      </c>
      <c r="Z6934" s="60" t="str">
        <f>IF(ISERROR(MATCH(Passout2023[[#This Row], [Admission Type]],$F$3:$F$6,0)),"0", "1")</f>
        <v>0</v>
      </c>
      <c r="AA6934" s="60" t="str">
        <f>IF(ISERROR(MATCH(Passout2023[[#This Row], [Batch Start Year]],$L$3:$L$25,0)),"0", "1")</f>
        <v>0</v>
      </c>
      <c r="AB6934" s="60" t="str">
        <f>IF(ISERROR(MATCH(Passout2023[[#This Row], [Batch Start Semester]],$K$3:$K$6,0)),"0", "1")</f>
        <v>0</v>
      </c>
      <c r="AC6934" s="60" t="str">
        <f>IF(ISERROR(MATCH([3]!Quota_Std_2022_23[[#This Row], [SESSION_TYPE]],$AX$2:$AX$5,0)),"0", "1")</f>
        <v>0</v>
      </c>
      <c r="AD6934" s="60" t="str">
        <f>IF(ISERROR(MATCH(#REF!,#REF!,0)),"0", "1")</f>
        <v>0</v>
      </c>
      <c r="AE6934" s="60" t="str">
        <f>IF(ISERROR(MATCH([3]!Quota_Std_2022_23[[#This Row], [Gender]],$AN$2:$AN$4,0)),"0", "1")</f>
        <v>0</v>
      </c>
      <c r="AF6934" s="60" t="str">
        <f>IF(ISERROR(MATCH([3]!Quota_Std_2022_23[[#This Row], [Quota Type]],[3]Sheet1!$AO$2:$AO$12,0)),"0", "1")</f>
        <v>0</v>
      </c>
      <c r="AG6934" s="60" t="str">
        <f>IF(ISERROR(MATCH(#REF!,$BA$2:$BA$8,0)),"0", "1")</f>
        <v>0</v>
      </c>
      <c r="AH6934" s="60" t="str">
        <f>IF(ISERROR(MATCH(Passout2023[[#This Row], [Nationality Pakistani/ Foreign]],$D$3:$D$4,0)),"0", "1")</f>
        <v>0</v>
      </c>
    </row>
    <row r="6935">
      <c r="Y6935" s="60" t="str">
        <f>IF(ISERROR(MATCH(Passout2023[[#This Row], [Degree Duration (year)]],$M$3:$M$10,0)),"0", "1")</f>
        <v>0</v>
      </c>
      <c r="Z6935" s="60" t="str">
        <f>IF(ISERROR(MATCH(Passout2023[[#This Row], [Admission Type]],$F$3:$F$6,0)),"0", "1")</f>
        <v>0</v>
      </c>
      <c r="AA6935" s="60" t="str">
        <f>IF(ISERROR(MATCH(Passout2023[[#This Row], [Batch Start Year]],$L$3:$L$25,0)),"0", "1")</f>
        <v>0</v>
      </c>
      <c r="AB6935" s="60" t="str">
        <f>IF(ISERROR(MATCH(Passout2023[[#This Row], [Batch Start Semester]],$K$3:$K$6,0)),"0", "1")</f>
        <v>0</v>
      </c>
      <c r="AC6935" s="60" t="str">
        <f>IF(ISERROR(MATCH([3]!Quota_Std_2022_23[[#This Row], [SESSION_TYPE]],$AX$2:$AX$5,0)),"0", "1")</f>
        <v>0</v>
      </c>
      <c r="AD6935" s="60" t="str">
        <f>IF(ISERROR(MATCH(#REF!,#REF!,0)),"0", "1")</f>
        <v>0</v>
      </c>
      <c r="AE6935" s="60" t="str">
        <f>IF(ISERROR(MATCH([3]!Quota_Std_2022_23[[#This Row], [Gender]],$AN$2:$AN$4,0)),"0", "1")</f>
        <v>0</v>
      </c>
      <c r="AF6935" s="60" t="str">
        <f>IF(ISERROR(MATCH([3]!Quota_Std_2022_23[[#This Row], [Quota Type]],[3]Sheet1!$AO$2:$AO$12,0)),"0", "1")</f>
        <v>0</v>
      </c>
      <c r="AG6935" s="60" t="str">
        <f>IF(ISERROR(MATCH(#REF!,$BA$2:$BA$8,0)),"0", "1")</f>
        <v>0</v>
      </c>
      <c r="AH6935" s="60" t="str">
        <f>IF(ISERROR(MATCH(Passout2023[[#This Row], [Nationality Pakistani/ Foreign]],$D$3:$D$4,0)),"0", "1")</f>
        <v>0</v>
      </c>
    </row>
    <row r="6936">
      <c r="Y6936" s="60" t="str">
        <f>IF(ISERROR(MATCH(Passout2023[[#This Row], [Degree Duration (year)]],$M$3:$M$10,0)),"0", "1")</f>
        <v>0</v>
      </c>
      <c r="Z6936" s="60" t="str">
        <f>IF(ISERROR(MATCH(Passout2023[[#This Row], [Admission Type]],$F$3:$F$6,0)),"0", "1")</f>
        <v>0</v>
      </c>
      <c r="AA6936" s="60" t="str">
        <f>IF(ISERROR(MATCH(Passout2023[[#This Row], [Batch Start Year]],$L$3:$L$25,0)),"0", "1")</f>
        <v>0</v>
      </c>
      <c r="AB6936" s="60" t="str">
        <f>IF(ISERROR(MATCH(Passout2023[[#This Row], [Batch Start Semester]],$K$3:$K$6,0)),"0", "1")</f>
        <v>0</v>
      </c>
      <c r="AC6936" s="60" t="str">
        <f>IF(ISERROR(MATCH([3]!Quota_Std_2022_23[[#This Row], [SESSION_TYPE]],$AX$2:$AX$5,0)),"0", "1")</f>
        <v>0</v>
      </c>
      <c r="AD6936" s="60" t="str">
        <f>IF(ISERROR(MATCH(#REF!,#REF!,0)),"0", "1")</f>
        <v>0</v>
      </c>
      <c r="AE6936" s="60" t="str">
        <f>IF(ISERROR(MATCH([3]!Quota_Std_2022_23[[#This Row], [Gender]],$AN$2:$AN$4,0)),"0", "1")</f>
        <v>0</v>
      </c>
      <c r="AF6936" s="60" t="str">
        <f>IF(ISERROR(MATCH([3]!Quota_Std_2022_23[[#This Row], [Quota Type]],[3]Sheet1!$AO$2:$AO$12,0)),"0", "1")</f>
        <v>0</v>
      </c>
      <c r="AG6936" s="60" t="str">
        <f>IF(ISERROR(MATCH(#REF!,$BA$2:$BA$8,0)),"0", "1")</f>
        <v>0</v>
      </c>
      <c r="AH6936" s="60" t="str">
        <f>IF(ISERROR(MATCH(Passout2023[[#This Row], [Nationality Pakistani/ Foreign]],$D$3:$D$4,0)),"0", "1")</f>
        <v>0</v>
      </c>
    </row>
    <row r="6937">
      <c r="Y6937" s="60" t="str">
        <f>IF(ISERROR(MATCH(Passout2023[[#This Row], [Degree Duration (year)]],$M$3:$M$10,0)),"0", "1")</f>
        <v>0</v>
      </c>
      <c r="Z6937" s="60" t="str">
        <f>IF(ISERROR(MATCH(Passout2023[[#This Row], [Admission Type]],$F$3:$F$6,0)),"0", "1")</f>
        <v>0</v>
      </c>
      <c r="AA6937" s="60" t="str">
        <f>IF(ISERROR(MATCH(Passout2023[[#This Row], [Batch Start Year]],$L$3:$L$25,0)),"0", "1")</f>
        <v>0</v>
      </c>
      <c r="AB6937" s="60" t="str">
        <f>IF(ISERROR(MATCH(Passout2023[[#This Row], [Batch Start Semester]],$K$3:$K$6,0)),"0", "1")</f>
        <v>0</v>
      </c>
      <c r="AC6937" s="60" t="str">
        <f>IF(ISERROR(MATCH([3]!Quota_Std_2022_23[[#This Row], [SESSION_TYPE]],$AX$2:$AX$5,0)),"0", "1")</f>
        <v>0</v>
      </c>
      <c r="AD6937" s="60" t="str">
        <f>IF(ISERROR(MATCH(#REF!,#REF!,0)),"0", "1")</f>
        <v>0</v>
      </c>
      <c r="AE6937" s="60" t="str">
        <f>IF(ISERROR(MATCH([3]!Quota_Std_2022_23[[#This Row], [Gender]],$AN$2:$AN$4,0)),"0", "1")</f>
        <v>0</v>
      </c>
      <c r="AF6937" s="60" t="str">
        <f>IF(ISERROR(MATCH([3]!Quota_Std_2022_23[[#This Row], [Quota Type]],[3]Sheet1!$AO$2:$AO$12,0)),"0", "1")</f>
        <v>0</v>
      </c>
      <c r="AG6937" s="60" t="str">
        <f>IF(ISERROR(MATCH(#REF!,$BA$2:$BA$8,0)),"0", "1")</f>
        <v>0</v>
      </c>
      <c r="AH6937" s="60" t="str">
        <f>IF(ISERROR(MATCH(Passout2023[[#This Row], [Nationality Pakistani/ Foreign]],$D$3:$D$4,0)),"0", "1")</f>
        <v>0</v>
      </c>
    </row>
    <row r="6938">
      <c r="Y6938" s="60" t="str">
        <f>IF(ISERROR(MATCH(Passout2023[[#This Row], [Degree Duration (year)]],$M$3:$M$10,0)),"0", "1")</f>
        <v>0</v>
      </c>
      <c r="Z6938" s="60" t="str">
        <f>IF(ISERROR(MATCH(Passout2023[[#This Row], [Admission Type]],$F$3:$F$6,0)),"0", "1")</f>
        <v>0</v>
      </c>
      <c r="AA6938" s="60" t="str">
        <f>IF(ISERROR(MATCH(Passout2023[[#This Row], [Batch Start Year]],$L$3:$L$25,0)),"0", "1")</f>
        <v>0</v>
      </c>
      <c r="AB6938" s="60" t="str">
        <f>IF(ISERROR(MATCH(Passout2023[[#This Row], [Batch Start Semester]],$K$3:$K$6,0)),"0", "1")</f>
        <v>0</v>
      </c>
      <c r="AC6938" s="60" t="str">
        <f>IF(ISERROR(MATCH([3]!Quota_Std_2022_23[[#This Row], [SESSION_TYPE]],$AX$2:$AX$5,0)),"0", "1")</f>
        <v>0</v>
      </c>
      <c r="AD6938" s="60" t="str">
        <f>IF(ISERROR(MATCH(#REF!,#REF!,0)),"0", "1")</f>
        <v>0</v>
      </c>
      <c r="AE6938" s="60" t="str">
        <f>IF(ISERROR(MATCH([3]!Quota_Std_2022_23[[#This Row], [Gender]],$AN$2:$AN$4,0)),"0", "1")</f>
        <v>0</v>
      </c>
      <c r="AF6938" s="60" t="str">
        <f>IF(ISERROR(MATCH([3]!Quota_Std_2022_23[[#This Row], [Quota Type]],[3]Sheet1!$AO$2:$AO$12,0)),"0", "1")</f>
        <v>0</v>
      </c>
      <c r="AG6938" s="60" t="str">
        <f>IF(ISERROR(MATCH(#REF!,$BA$2:$BA$8,0)),"0", "1")</f>
        <v>0</v>
      </c>
      <c r="AH6938" s="60" t="str">
        <f>IF(ISERROR(MATCH(Passout2023[[#This Row], [Nationality Pakistani/ Foreign]],$D$3:$D$4,0)),"0", "1")</f>
        <v>0</v>
      </c>
    </row>
    <row r="6939">
      <c r="Y6939" s="60" t="str">
        <f>IF(ISERROR(MATCH(Passout2023[[#This Row], [Degree Duration (year)]],$M$3:$M$10,0)),"0", "1")</f>
        <v>0</v>
      </c>
      <c r="Z6939" s="60" t="str">
        <f>IF(ISERROR(MATCH(Passout2023[[#This Row], [Admission Type]],$F$3:$F$6,0)),"0", "1")</f>
        <v>0</v>
      </c>
      <c r="AA6939" s="60" t="str">
        <f>IF(ISERROR(MATCH(Passout2023[[#This Row], [Batch Start Year]],$L$3:$L$25,0)),"0", "1")</f>
        <v>0</v>
      </c>
      <c r="AB6939" s="60" t="str">
        <f>IF(ISERROR(MATCH(Passout2023[[#This Row], [Batch Start Semester]],$K$3:$K$6,0)),"0", "1")</f>
        <v>0</v>
      </c>
      <c r="AC6939" s="60" t="str">
        <f>IF(ISERROR(MATCH([3]!Quota_Std_2022_23[[#This Row], [SESSION_TYPE]],$AX$2:$AX$5,0)),"0", "1")</f>
        <v>0</v>
      </c>
      <c r="AD6939" s="60" t="str">
        <f>IF(ISERROR(MATCH(#REF!,#REF!,0)),"0", "1")</f>
        <v>0</v>
      </c>
      <c r="AE6939" s="60" t="str">
        <f>IF(ISERROR(MATCH([3]!Quota_Std_2022_23[[#This Row], [Gender]],$AN$2:$AN$4,0)),"0", "1")</f>
        <v>0</v>
      </c>
      <c r="AF6939" s="60" t="str">
        <f>IF(ISERROR(MATCH([3]!Quota_Std_2022_23[[#This Row], [Quota Type]],[3]Sheet1!$AO$2:$AO$12,0)),"0", "1")</f>
        <v>0</v>
      </c>
      <c r="AG6939" s="60" t="str">
        <f>IF(ISERROR(MATCH(#REF!,$BA$2:$BA$8,0)),"0", "1")</f>
        <v>0</v>
      </c>
      <c r="AH6939" s="60" t="str">
        <f>IF(ISERROR(MATCH(Passout2023[[#This Row], [Nationality Pakistani/ Foreign]],$D$3:$D$4,0)),"0", "1")</f>
        <v>0</v>
      </c>
    </row>
    <row r="6940">
      <c r="Y6940" s="60" t="str">
        <f>IF(ISERROR(MATCH(Passout2023[[#This Row], [Degree Duration (year)]],$M$3:$M$10,0)),"0", "1")</f>
        <v>0</v>
      </c>
      <c r="Z6940" s="60" t="str">
        <f>IF(ISERROR(MATCH(Passout2023[[#This Row], [Admission Type]],$F$3:$F$6,0)),"0", "1")</f>
        <v>0</v>
      </c>
      <c r="AA6940" s="60" t="str">
        <f>IF(ISERROR(MATCH(Passout2023[[#This Row], [Batch Start Year]],$L$3:$L$25,0)),"0", "1")</f>
        <v>0</v>
      </c>
      <c r="AB6940" s="60" t="str">
        <f>IF(ISERROR(MATCH(Passout2023[[#This Row], [Batch Start Semester]],$K$3:$K$6,0)),"0", "1")</f>
        <v>0</v>
      </c>
      <c r="AC6940" s="60" t="str">
        <f>IF(ISERROR(MATCH([3]!Quota_Std_2022_23[[#This Row], [SESSION_TYPE]],$AX$2:$AX$5,0)),"0", "1")</f>
        <v>0</v>
      </c>
      <c r="AD6940" s="60" t="str">
        <f>IF(ISERROR(MATCH(#REF!,#REF!,0)),"0", "1")</f>
        <v>0</v>
      </c>
      <c r="AE6940" s="60" t="str">
        <f>IF(ISERROR(MATCH([3]!Quota_Std_2022_23[[#This Row], [Gender]],$AN$2:$AN$4,0)),"0", "1")</f>
        <v>0</v>
      </c>
      <c r="AF6940" s="60" t="str">
        <f>IF(ISERROR(MATCH([3]!Quota_Std_2022_23[[#This Row], [Quota Type]],[3]Sheet1!$AO$2:$AO$12,0)),"0", "1")</f>
        <v>0</v>
      </c>
      <c r="AG6940" s="60" t="str">
        <f>IF(ISERROR(MATCH(#REF!,$BA$2:$BA$8,0)),"0", "1")</f>
        <v>0</v>
      </c>
      <c r="AH6940" s="60" t="str">
        <f>IF(ISERROR(MATCH(Passout2023[[#This Row], [Nationality Pakistani/ Foreign]],$D$3:$D$4,0)),"0", "1")</f>
        <v>0</v>
      </c>
    </row>
    <row r="6941">
      <c r="Y6941" s="60" t="str">
        <f>IF(ISERROR(MATCH(Passout2023[[#This Row], [Degree Duration (year)]],$M$3:$M$10,0)),"0", "1")</f>
        <v>0</v>
      </c>
      <c r="Z6941" s="60" t="str">
        <f>IF(ISERROR(MATCH(Passout2023[[#This Row], [Admission Type]],$F$3:$F$6,0)),"0", "1")</f>
        <v>0</v>
      </c>
      <c r="AA6941" s="60" t="str">
        <f>IF(ISERROR(MATCH(Passout2023[[#This Row], [Batch Start Year]],$L$3:$L$25,0)),"0", "1")</f>
        <v>0</v>
      </c>
      <c r="AB6941" s="60" t="str">
        <f>IF(ISERROR(MATCH(Passout2023[[#This Row], [Batch Start Semester]],$K$3:$K$6,0)),"0", "1")</f>
        <v>0</v>
      </c>
      <c r="AC6941" s="60" t="str">
        <f>IF(ISERROR(MATCH([3]!Quota_Std_2022_23[[#This Row], [SESSION_TYPE]],$AX$2:$AX$5,0)),"0", "1")</f>
        <v>0</v>
      </c>
      <c r="AD6941" s="60" t="str">
        <f>IF(ISERROR(MATCH(#REF!,#REF!,0)),"0", "1")</f>
        <v>0</v>
      </c>
      <c r="AE6941" s="60" t="str">
        <f>IF(ISERROR(MATCH([3]!Quota_Std_2022_23[[#This Row], [Gender]],$AN$2:$AN$4,0)),"0", "1")</f>
        <v>0</v>
      </c>
      <c r="AF6941" s="60" t="str">
        <f>IF(ISERROR(MATCH([3]!Quota_Std_2022_23[[#This Row], [Quota Type]],[3]Sheet1!$AO$2:$AO$12,0)),"0", "1")</f>
        <v>0</v>
      </c>
      <c r="AG6941" s="60" t="str">
        <f>IF(ISERROR(MATCH(#REF!,$BA$2:$BA$8,0)),"0", "1")</f>
        <v>0</v>
      </c>
      <c r="AH6941" s="60" t="str">
        <f>IF(ISERROR(MATCH(Passout2023[[#This Row], [Nationality Pakistani/ Foreign]],$D$3:$D$4,0)),"0", "1")</f>
        <v>0</v>
      </c>
    </row>
    <row r="6942">
      <c r="Y6942" s="60" t="str">
        <f>IF(ISERROR(MATCH(Passout2023[[#This Row], [Degree Duration (year)]],$M$3:$M$10,0)),"0", "1")</f>
        <v>0</v>
      </c>
      <c r="Z6942" s="60" t="str">
        <f>IF(ISERROR(MATCH(Passout2023[[#This Row], [Admission Type]],$F$3:$F$6,0)),"0", "1")</f>
        <v>0</v>
      </c>
      <c r="AA6942" s="60" t="str">
        <f>IF(ISERROR(MATCH(Passout2023[[#This Row], [Batch Start Year]],$L$3:$L$25,0)),"0", "1")</f>
        <v>0</v>
      </c>
      <c r="AB6942" s="60" t="str">
        <f>IF(ISERROR(MATCH(Passout2023[[#This Row], [Batch Start Semester]],$K$3:$K$6,0)),"0", "1")</f>
        <v>0</v>
      </c>
      <c r="AC6942" s="60" t="str">
        <f>IF(ISERROR(MATCH([3]!Quota_Std_2022_23[[#This Row], [SESSION_TYPE]],$AX$2:$AX$5,0)),"0", "1")</f>
        <v>0</v>
      </c>
      <c r="AD6942" s="60" t="str">
        <f>IF(ISERROR(MATCH(#REF!,#REF!,0)),"0", "1")</f>
        <v>0</v>
      </c>
      <c r="AE6942" s="60" t="str">
        <f>IF(ISERROR(MATCH([3]!Quota_Std_2022_23[[#This Row], [Gender]],$AN$2:$AN$4,0)),"0", "1")</f>
        <v>0</v>
      </c>
      <c r="AF6942" s="60" t="str">
        <f>IF(ISERROR(MATCH([3]!Quota_Std_2022_23[[#This Row], [Quota Type]],[3]Sheet1!$AO$2:$AO$12,0)),"0", "1")</f>
        <v>0</v>
      </c>
      <c r="AG6942" s="60" t="str">
        <f>IF(ISERROR(MATCH(#REF!,$BA$2:$BA$8,0)),"0", "1")</f>
        <v>0</v>
      </c>
      <c r="AH6942" s="60" t="str">
        <f>IF(ISERROR(MATCH(Passout2023[[#This Row], [Nationality Pakistani/ Foreign]],$D$3:$D$4,0)),"0", "1")</f>
        <v>0</v>
      </c>
    </row>
    <row r="6943">
      <c r="Y6943" s="60" t="str">
        <f>IF(ISERROR(MATCH(Passout2023[[#This Row], [Degree Duration (year)]],$M$3:$M$10,0)),"0", "1")</f>
        <v>0</v>
      </c>
      <c r="Z6943" s="60" t="str">
        <f>IF(ISERROR(MATCH(Passout2023[[#This Row], [Admission Type]],$F$3:$F$6,0)),"0", "1")</f>
        <v>0</v>
      </c>
      <c r="AA6943" s="60" t="str">
        <f>IF(ISERROR(MATCH(Passout2023[[#This Row], [Batch Start Year]],$L$3:$L$25,0)),"0", "1")</f>
        <v>0</v>
      </c>
      <c r="AB6943" s="60" t="str">
        <f>IF(ISERROR(MATCH(Passout2023[[#This Row], [Batch Start Semester]],$K$3:$K$6,0)),"0", "1")</f>
        <v>0</v>
      </c>
      <c r="AC6943" s="60" t="str">
        <f>IF(ISERROR(MATCH([3]!Quota_Std_2022_23[[#This Row], [SESSION_TYPE]],$AX$2:$AX$5,0)),"0", "1")</f>
        <v>0</v>
      </c>
      <c r="AD6943" s="60" t="str">
        <f>IF(ISERROR(MATCH(#REF!,#REF!,0)),"0", "1")</f>
        <v>0</v>
      </c>
      <c r="AE6943" s="60" t="str">
        <f>IF(ISERROR(MATCH([3]!Quota_Std_2022_23[[#This Row], [Gender]],$AN$2:$AN$4,0)),"0", "1")</f>
        <v>0</v>
      </c>
      <c r="AF6943" s="60" t="str">
        <f>IF(ISERROR(MATCH([3]!Quota_Std_2022_23[[#This Row], [Quota Type]],[3]Sheet1!$AO$2:$AO$12,0)),"0", "1")</f>
        <v>0</v>
      </c>
      <c r="AG6943" s="60" t="str">
        <f>IF(ISERROR(MATCH(#REF!,$BA$2:$BA$8,0)),"0", "1")</f>
        <v>0</v>
      </c>
      <c r="AH6943" s="60" t="str">
        <f>IF(ISERROR(MATCH(Passout2023[[#This Row], [Nationality Pakistani/ Foreign]],$D$3:$D$4,0)),"0", "1")</f>
        <v>0</v>
      </c>
    </row>
    <row r="6944">
      <c r="Y6944" s="60" t="str">
        <f>IF(ISERROR(MATCH(Passout2023[[#This Row], [Degree Duration (year)]],$M$3:$M$10,0)),"0", "1")</f>
        <v>0</v>
      </c>
      <c r="Z6944" s="60" t="str">
        <f>IF(ISERROR(MATCH(Passout2023[[#This Row], [Admission Type]],$F$3:$F$6,0)),"0", "1")</f>
        <v>0</v>
      </c>
      <c r="AA6944" s="60" t="str">
        <f>IF(ISERROR(MATCH(Passout2023[[#This Row], [Batch Start Year]],$L$3:$L$25,0)),"0", "1")</f>
        <v>0</v>
      </c>
      <c r="AB6944" s="60" t="str">
        <f>IF(ISERROR(MATCH(Passout2023[[#This Row], [Batch Start Semester]],$K$3:$K$6,0)),"0", "1")</f>
        <v>0</v>
      </c>
      <c r="AC6944" s="60" t="str">
        <f>IF(ISERROR(MATCH([3]!Quota_Std_2022_23[[#This Row], [SESSION_TYPE]],$AX$2:$AX$5,0)),"0", "1")</f>
        <v>0</v>
      </c>
      <c r="AD6944" s="60" t="str">
        <f>IF(ISERROR(MATCH(#REF!,#REF!,0)),"0", "1")</f>
        <v>0</v>
      </c>
      <c r="AE6944" s="60" t="str">
        <f>IF(ISERROR(MATCH([3]!Quota_Std_2022_23[[#This Row], [Gender]],$AN$2:$AN$4,0)),"0", "1")</f>
        <v>0</v>
      </c>
      <c r="AF6944" s="60" t="str">
        <f>IF(ISERROR(MATCH([3]!Quota_Std_2022_23[[#This Row], [Quota Type]],[3]Sheet1!$AO$2:$AO$12,0)),"0", "1")</f>
        <v>0</v>
      </c>
      <c r="AG6944" s="60" t="str">
        <f>IF(ISERROR(MATCH(#REF!,$BA$2:$BA$8,0)),"0", "1")</f>
        <v>0</v>
      </c>
      <c r="AH6944" s="60" t="str">
        <f>IF(ISERROR(MATCH(Passout2023[[#This Row], [Nationality Pakistani/ Foreign]],$D$3:$D$4,0)),"0", "1")</f>
        <v>0</v>
      </c>
    </row>
    <row r="6945">
      <c r="Y6945" s="60" t="str">
        <f>IF(ISERROR(MATCH(Passout2023[[#This Row], [Degree Duration (year)]],$M$3:$M$10,0)),"0", "1")</f>
        <v>0</v>
      </c>
      <c r="Z6945" s="60" t="str">
        <f>IF(ISERROR(MATCH(Passout2023[[#This Row], [Admission Type]],$F$3:$F$6,0)),"0", "1")</f>
        <v>0</v>
      </c>
      <c r="AA6945" s="60" t="str">
        <f>IF(ISERROR(MATCH(Passout2023[[#This Row], [Batch Start Year]],$L$3:$L$25,0)),"0", "1")</f>
        <v>0</v>
      </c>
      <c r="AB6945" s="60" t="str">
        <f>IF(ISERROR(MATCH(Passout2023[[#This Row], [Batch Start Semester]],$K$3:$K$6,0)),"0", "1")</f>
        <v>0</v>
      </c>
      <c r="AC6945" s="60" t="str">
        <f>IF(ISERROR(MATCH([3]!Quota_Std_2022_23[[#This Row], [SESSION_TYPE]],$AX$2:$AX$5,0)),"0", "1")</f>
        <v>0</v>
      </c>
      <c r="AD6945" s="60" t="str">
        <f>IF(ISERROR(MATCH(#REF!,#REF!,0)),"0", "1")</f>
        <v>0</v>
      </c>
      <c r="AE6945" s="60" t="str">
        <f>IF(ISERROR(MATCH([3]!Quota_Std_2022_23[[#This Row], [Gender]],$AN$2:$AN$4,0)),"0", "1")</f>
        <v>0</v>
      </c>
      <c r="AF6945" s="60" t="str">
        <f>IF(ISERROR(MATCH([3]!Quota_Std_2022_23[[#This Row], [Quota Type]],[3]Sheet1!$AO$2:$AO$12,0)),"0", "1")</f>
        <v>0</v>
      </c>
      <c r="AG6945" s="60" t="str">
        <f>IF(ISERROR(MATCH(#REF!,$BA$2:$BA$8,0)),"0", "1")</f>
        <v>0</v>
      </c>
      <c r="AH6945" s="60" t="str">
        <f>IF(ISERROR(MATCH(Passout2023[[#This Row], [Nationality Pakistani/ Foreign]],$D$3:$D$4,0)),"0", "1")</f>
        <v>0</v>
      </c>
    </row>
    <row r="6946">
      <c r="Y6946" s="60" t="str">
        <f>IF(ISERROR(MATCH(Passout2023[[#This Row], [Degree Duration (year)]],$M$3:$M$10,0)),"0", "1")</f>
        <v>0</v>
      </c>
      <c r="Z6946" s="60" t="str">
        <f>IF(ISERROR(MATCH(Passout2023[[#This Row], [Admission Type]],$F$3:$F$6,0)),"0", "1")</f>
        <v>0</v>
      </c>
      <c r="AA6946" s="60" t="str">
        <f>IF(ISERROR(MATCH(Passout2023[[#This Row], [Batch Start Year]],$L$3:$L$25,0)),"0", "1")</f>
        <v>0</v>
      </c>
      <c r="AB6946" s="60" t="str">
        <f>IF(ISERROR(MATCH(Passout2023[[#This Row], [Batch Start Semester]],$K$3:$K$6,0)),"0", "1")</f>
        <v>0</v>
      </c>
      <c r="AC6946" s="60" t="str">
        <f>IF(ISERROR(MATCH([3]!Quota_Std_2022_23[[#This Row], [SESSION_TYPE]],$AX$2:$AX$5,0)),"0", "1")</f>
        <v>0</v>
      </c>
      <c r="AD6946" s="60" t="str">
        <f>IF(ISERROR(MATCH(#REF!,#REF!,0)),"0", "1")</f>
        <v>0</v>
      </c>
      <c r="AE6946" s="60" t="str">
        <f>IF(ISERROR(MATCH([3]!Quota_Std_2022_23[[#This Row], [Gender]],$AN$2:$AN$4,0)),"0", "1")</f>
        <v>0</v>
      </c>
      <c r="AF6946" s="60" t="str">
        <f>IF(ISERROR(MATCH([3]!Quota_Std_2022_23[[#This Row], [Quota Type]],[3]Sheet1!$AO$2:$AO$12,0)),"0", "1")</f>
        <v>0</v>
      </c>
      <c r="AG6946" s="60" t="str">
        <f>IF(ISERROR(MATCH(#REF!,$BA$2:$BA$8,0)),"0", "1")</f>
        <v>0</v>
      </c>
      <c r="AH6946" s="60" t="str">
        <f>IF(ISERROR(MATCH(Passout2023[[#This Row], [Nationality Pakistani/ Foreign]],$D$3:$D$4,0)),"0", "1")</f>
        <v>0</v>
      </c>
    </row>
    <row r="6947">
      <c r="Y6947" s="60" t="str">
        <f>IF(ISERROR(MATCH(Passout2023[[#This Row], [Degree Duration (year)]],$M$3:$M$10,0)),"0", "1")</f>
        <v>0</v>
      </c>
      <c r="Z6947" s="60" t="str">
        <f>IF(ISERROR(MATCH(Passout2023[[#This Row], [Admission Type]],$F$3:$F$6,0)),"0", "1")</f>
        <v>0</v>
      </c>
      <c r="AA6947" s="60" t="str">
        <f>IF(ISERROR(MATCH(Passout2023[[#This Row], [Batch Start Year]],$L$3:$L$25,0)),"0", "1")</f>
        <v>0</v>
      </c>
      <c r="AB6947" s="60" t="str">
        <f>IF(ISERROR(MATCH(Passout2023[[#This Row], [Batch Start Semester]],$K$3:$K$6,0)),"0", "1")</f>
        <v>0</v>
      </c>
      <c r="AC6947" s="60" t="str">
        <f>IF(ISERROR(MATCH([3]!Quota_Std_2022_23[[#This Row], [SESSION_TYPE]],$AX$2:$AX$5,0)),"0", "1")</f>
        <v>0</v>
      </c>
      <c r="AD6947" s="60" t="str">
        <f>IF(ISERROR(MATCH(#REF!,#REF!,0)),"0", "1")</f>
        <v>0</v>
      </c>
      <c r="AE6947" s="60" t="str">
        <f>IF(ISERROR(MATCH([3]!Quota_Std_2022_23[[#This Row], [Gender]],$AN$2:$AN$4,0)),"0", "1")</f>
        <v>0</v>
      </c>
      <c r="AF6947" s="60" t="str">
        <f>IF(ISERROR(MATCH([3]!Quota_Std_2022_23[[#This Row], [Quota Type]],[3]Sheet1!$AO$2:$AO$12,0)),"0", "1")</f>
        <v>0</v>
      </c>
      <c r="AG6947" s="60" t="str">
        <f>IF(ISERROR(MATCH(#REF!,$BA$2:$BA$8,0)),"0", "1")</f>
        <v>0</v>
      </c>
      <c r="AH6947" s="60" t="str">
        <f>IF(ISERROR(MATCH(Passout2023[[#This Row], [Nationality Pakistani/ Foreign]],$D$3:$D$4,0)),"0", "1")</f>
        <v>0</v>
      </c>
    </row>
    <row r="6948">
      <c r="Y6948" s="60" t="str">
        <f>IF(ISERROR(MATCH(Passout2023[[#This Row], [Degree Duration (year)]],$M$3:$M$10,0)),"0", "1")</f>
        <v>0</v>
      </c>
      <c r="Z6948" s="60" t="str">
        <f>IF(ISERROR(MATCH(Passout2023[[#This Row], [Admission Type]],$F$3:$F$6,0)),"0", "1")</f>
        <v>0</v>
      </c>
      <c r="AA6948" s="60" t="str">
        <f>IF(ISERROR(MATCH(Passout2023[[#This Row], [Batch Start Year]],$L$3:$L$25,0)),"0", "1")</f>
        <v>0</v>
      </c>
      <c r="AB6948" s="60" t="str">
        <f>IF(ISERROR(MATCH(Passout2023[[#This Row], [Batch Start Semester]],$K$3:$K$6,0)),"0", "1")</f>
        <v>0</v>
      </c>
      <c r="AC6948" s="60" t="str">
        <f>IF(ISERROR(MATCH([3]!Quota_Std_2022_23[[#This Row], [SESSION_TYPE]],$AX$2:$AX$5,0)),"0", "1")</f>
        <v>0</v>
      </c>
      <c r="AD6948" s="60" t="str">
        <f>IF(ISERROR(MATCH(#REF!,#REF!,0)),"0", "1")</f>
        <v>0</v>
      </c>
      <c r="AE6948" s="60" t="str">
        <f>IF(ISERROR(MATCH([3]!Quota_Std_2022_23[[#This Row], [Gender]],$AN$2:$AN$4,0)),"0", "1")</f>
        <v>0</v>
      </c>
      <c r="AF6948" s="60" t="str">
        <f>IF(ISERROR(MATCH([3]!Quota_Std_2022_23[[#This Row], [Quota Type]],[3]Sheet1!$AO$2:$AO$12,0)),"0", "1")</f>
        <v>0</v>
      </c>
      <c r="AG6948" s="60" t="str">
        <f>IF(ISERROR(MATCH(#REF!,$BA$2:$BA$8,0)),"0", "1")</f>
        <v>0</v>
      </c>
      <c r="AH6948" s="60" t="str">
        <f>IF(ISERROR(MATCH(Passout2023[[#This Row], [Nationality Pakistani/ Foreign]],$D$3:$D$4,0)),"0", "1")</f>
        <v>0</v>
      </c>
    </row>
    <row r="6949">
      <c r="Y6949" s="60" t="str">
        <f>IF(ISERROR(MATCH(Passout2023[[#This Row], [Degree Duration (year)]],$M$3:$M$10,0)),"0", "1")</f>
        <v>0</v>
      </c>
      <c r="Z6949" s="60" t="str">
        <f>IF(ISERROR(MATCH(Passout2023[[#This Row], [Admission Type]],$F$3:$F$6,0)),"0", "1")</f>
        <v>0</v>
      </c>
      <c r="AA6949" s="60" t="str">
        <f>IF(ISERROR(MATCH(Passout2023[[#This Row], [Batch Start Year]],$L$3:$L$25,0)),"0", "1")</f>
        <v>0</v>
      </c>
      <c r="AB6949" s="60" t="str">
        <f>IF(ISERROR(MATCH(Passout2023[[#This Row], [Batch Start Semester]],$K$3:$K$6,0)),"0", "1")</f>
        <v>0</v>
      </c>
      <c r="AC6949" s="60" t="str">
        <f>IF(ISERROR(MATCH([3]!Quota_Std_2022_23[[#This Row], [SESSION_TYPE]],$AX$2:$AX$5,0)),"0", "1")</f>
        <v>0</v>
      </c>
      <c r="AD6949" s="60" t="str">
        <f>IF(ISERROR(MATCH(#REF!,#REF!,0)),"0", "1")</f>
        <v>0</v>
      </c>
      <c r="AE6949" s="60" t="str">
        <f>IF(ISERROR(MATCH([3]!Quota_Std_2022_23[[#This Row], [Gender]],$AN$2:$AN$4,0)),"0", "1")</f>
        <v>0</v>
      </c>
      <c r="AF6949" s="60" t="str">
        <f>IF(ISERROR(MATCH([3]!Quota_Std_2022_23[[#This Row], [Quota Type]],[3]Sheet1!$AO$2:$AO$12,0)),"0", "1")</f>
        <v>0</v>
      </c>
      <c r="AG6949" s="60" t="str">
        <f>IF(ISERROR(MATCH(#REF!,$BA$2:$BA$8,0)),"0", "1")</f>
        <v>0</v>
      </c>
      <c r="AH6949" s="60" t="str">
        <f>IF(ISERROR(MATCH(Passout2023[[#This Row], [Nationality Pakistani/ Foreign]],$D$3:$D$4,0)),"0", "1")</f>
        <v>0</v>
      </c>
    </row>
    <row r="6950">
      <c r="Y6950" s="60" t="str">
        <f>IF(ISERROR(MATCH(Passout2023[[#This Row], [Degree Duration (year)]],$M$3:$M$10,0)),"0", "1")</f>
        <v>0</v>
      </c>
      <c r="Z6950" s="60" t="str">
        <f>IF(ISERROR(MATCH(Passout2023[[#This Row], [Admission Type]],$F$3:$F$6,0)),"0", "1")</f>
        <v>0</v>
      </c>
      <c r="AA6950" s="60" t="str">
        <f>IF(ISERROR(MATCH(Passout2023[[#This Row], [Batch Start Year]],$L$3:$L$25,0)),"0", "1")</f>
        <v>0</v>
      </c>
      <c r="AB6950" s="60" t="str">
        <f>IF(ISERROR(MATCH(Passout2023[[#This Row], [Batch Start Semester]],$K$3:$K$6,0)),"0", "1")</f>
        <v>0</v>
      </c>
      <c r="AC6950" s="60" t="str">
        <f>IF(ISERROR(MATCH([3]!Quota_Std_2022_23[[#This Row], [SESSION_TYPE]],$AX$2:$AX$5,0)),"0", "1")</f>
        <v>0</v>
      </c>
      <c r="AD6950" s="60" t="str">
        <f>IF(ISERROR(MATCH(#REF!,#REF!,0)),"0", "1")</f>
        <v>0</v>
      </c>
      <c r="AE6950" s="60" t="str">
        <f>IF(ISERROR(MATCH([3]!Quota_Std_2022_23[[#This Row], [Gender]],$AN$2:$AN$4,0)),"0", "1")</f>
        <v>0</v>
      </c>
      <c r="AF6950" s="60" t="str">
        <f>IF(ISERROR(MATCH([3]!Quota_Std_2022_23[[#This Row], [Quota Type]],[3]Sheet1!$AO$2:$AO$12,0)),"0", "1")</f>
        <v>0</v>
      </c>
      <c r="AG6950" s="60" t="str">
        <f>IF(ISERROR(MATCH(#REF!,$BA$2:$BA$8,0)),"0", "1")</f>
        <v>0</v>
      </c>
      <c r="AH6950" s="60" t="str">
        <f>IF(ISERROR(MATCH(Passout2023[[#This Row], [Nationality Pakistani/ Foreign]],$D$3:$D$4,0)),"0", "1")</f>
        <v>0</v>
      </c>
    </row>
    <row r="6951">
      <c r="Y6951" s="60" t="str">
        <f>IF(ISERROR(MATCH(Passout2023[[#This Row], [Degree Duration (year)]],$M$3:$M$10,0)),"0", "1")</f>
        <v>0</v>
      </c>
      <c r="Z6951" s="60" t="str">
        <f>IF(ISERROR(MATCH(Passout2023[[#This Row], [Admission Type]],$F$3:$F$6,0)),"0", "1")</f>
        <v>0</v>
      </c>
      <c r="AA6951" s="60" t="str">
        <f>IF(ISERROR(MATCH(Passout2023[[#This Row], [Batch Start Year]],$L$3:$L$25,0)),"0", "1")</f>
        <v>0</v>
      </c>
      <c r="AB6951" s="60" t="str">
        <f>IF(ISERROR(MATCH(Passout2023[[#This Row], [Batch Start Semester]],$K$3:$K$6,0)),"0", "1")</f>
        <v>0</v>
      </c>
      <c r="AC6951" s="60" t="str">
        <f>IF(ISERROR(MATCH([3]!Quota_Std_2022_23[[#This Row], [SESSION_TYPE]],$AX$2:$AX$5,0)),"0", "1")</f>
        <v>0</v>
      </c>
      <c r="AD6951" s="60" t="str">
        <f>IF(ISERROR(MATCH(#REF!,#REF!,0)),"0", "1")</f>
        <v>0</v>
      </c>
      <c r="AE6951" s="60" t="str">
        <f>IF(ISERROR(MATCH([3]!Quota_Std_2022_23[[#This Row], [Gender]],$AN$2:$AN$4,0)),"0", "1")</f>
        <v>0</v>
      </c>
      <c r="AF6951" s="60" t="str">
        <f>IF(ISERROR(MATCH([3]!Quota_Std_2022_23[[#This Row], [Quota Type]],[3]Sheet1!$AO$2:$AO$12,0)),"0", "1")</f>
        <v>0</v>
      </c>
      <c r="AG6951" s="60" t="str">
        <f>IF(ISERROR(MATCH(#REF!,$BA$2:$BA$8,0)),"0", "1")</f>
        <v>0</v>
      </c>
      <c r="AH6951" s="60" t="str">
        <f>IF(ISERROR(MATCH(Passout2023[[#This Row], [Nationality Pakistani/ Foreign]],$D$3:$D$4,0)),"0", "1")</f>
        <v>0</v>
      </c>
    </row>
    <row r="6952">
      <c r="Y6952" s="60" t="str">
        <f>IF(ISERROR(MATCH(Passout2023[[#This Row], [Degree Duration (year)]],$M$3:$M$10,0)),"0", "1")</f>
        <v>0</v>
      </c>
      <c r="Z6952" s="60" t="str">
        <f>IF(ISERROR(MATCH(Passout2023[[#This Row], [Admission Type]],$F$3:$F$6,0)),"0", "1")</f>
        <v>0</v>
      </c>
      <c r="AA6952" s="60" t="str">
        <f>IF(ISERROR(MATCH(Passout2023[[#This Row], [Batch Start Year]],$L$3:$L$25,0)),"0", "1")</f>
        <v>0</v>
      </c>
      <c r="AB6952" s="60" t="str">
        <f>IF(ISERROR(MATCH(Passout2023[[#This Row], [Batch Start Semester]],$K$3:$K$6,0)),"0", "1")</f>
        <v>0</v>
      </c>
      <c r="AC6952" s="60" t="str">
        <f>IF(ISERROR(MATCH([3]!Quota_Std_2022_23[[#This Row], [SESSION_TYPE]],$AX$2:$AX$5,0)),"0", "1")</f>
        <v>0</v>
      </c>
      <c r="AD6952" s="60" t="str">
        <f>IF(ISERROR(MATCH(#REF!,#REF!,0)),"0", "1")</f>
        <v>0</v>
      </c>
      <c r="AE6952" s="60" t="str">
        <f>IF(ISERROR(MATCH([3]!Quota_Std_2022_23[[#This Row], [Gender]],$AN$2:$AN$4,0)),"0", "1")</f>
        <v>0</v>
      </c>
      <c r="AF6952" s="60" t="str">
        <f>IF(ISERROR(MATCH([3]!Quota_Std_2022_23[[#This Row], [Quota Type]],[3]Sheet1!$AO$2:$AO$12,0)),"0", "1")</f>
        <v>0</v>
      </c>
      <c r="AG6952" s="60" t="str">
        <f>IF(ISERROR(MATCH(#REF!,$BA$2:$BA$8,0)),"0", "1")</f>
        <v>0</v>
      </c>
      <c r="AH6952" s="60" t="str">
        <f>IF(ISERROR(MATCH(Passout2023[[#This Row], [Nationality Pakistani/ Foreign]],$D$3:$D$4,0)),"0", "1")</f>
        <v>0</v>
      </c>
    </row>
    <row r="6953">
      <c r="Y6953" s="60" t="str">
        <f>IF(ISERROR(MATCH(Passout2023[[#This Row], [Degree Duration (year)]],$M$3:$M$10,0)),"0", "1")</f>
        <v>0</v>
      </c>
      <c r="Z6953" s="60" t="str">
        <f>IF(ISERROR(MATCH(Passout2023[[#This Row], [Admission Type]],$F$3:$F$6,0)),"0", "1")</f>
        <v>0</v>
      </c>
      <c r="AA6953" s="60" t="str">
        <f>IF(ISERROR(MATCH(Passout2023[[#This Row], [Batch Start Year]],$L$3:$L$25,0)),"0", "1")</f>
        <v>0</v>
      </c>
      <c r="AB6953" s="60" t="str">
        <f>IF(ISERROR(MATCH(Passout2023[[#This Row], [Batch Start Semester]],$K$3:$K$6,0)),"0", "1")</f>
        <v>0</v>
      </c>
      <c r="AC6953" s="60" t="str">
        <f>IF(ISERROR(MATCH([3]!Quota_Std_2022_23[[#This Row], [SESSION_TYPE]],$AX$2:$AX$5,0)),"0", "1")</f>
        <v>0</v>
      </c>
      <c r="AD6953" s="60" t="str">
        <f>IF(ISERROR(MATCH(#REF!,#REF!,0)),"0", "1")</f>
        <v>0</v>
      </c>
      <c r="AE6953" s="60" t="str">
        <f>IF(ISERROR(MATCH([3]!Quota_Std_2022_23[[#This Row], [Gender]],$AN$2:$AN$4,0)),"0", "1")</f>
        <v>0</v>
      </c>
      <c r="AF6953" s="60" t="str">
        <f>IF(ISERROR(MATCH([3]!Quota_Std_2022_23[[#This Row], [Quota Type]],[3]Sheet1!$AO$2:$AO$12,0)),"0", "1")</f>
        <v>0</v>
      </c>
      <c r="AG6953" s="60" t="str">
        <f>IF(ISERROR(MATCH(#REF!,$BA$2:$BA$8,0)),"0", "1")</f>
        <v>0</v>
      </c>
      <c r="AH6953" s="60" t="str">
        <f>IF(ISERROR(MATCH(Passout2023[[#This Row], [Nationality Pakistani/ Foreign]],$D$3:$D$4,0)),"0", "1")</f>
        <v>0</v>
      </c>
    </row>
    <row r="6954">
      <c r="Y6954" s="60" t="str">
        <f>IF(ISERROR(MATCH(Passout2023[[#This Row], [Degree Duration (year)]],$M$3:$M$10,0)),"0", "1")</f>
        <v>0</v>
      </c>
      <c r="Z6954" s="60" t="str">
        <f>IF(ISERROR(MATCH(Passout2023[[#This Row], [Admission Type]],$F$3:$F$6,0)),"0", "1")</f>
        <v>0</v>
      </c>
      <c r="AA6954" s="60" t="str">
        <f>IF(ISERROR(MATCH(Passout2023[[#This Row], [Batch Start Year]],$L$3:$L$25,0)),"0", "1")</f>
        <v>0</v>
      </c>
      <c r="AB6954" s="60" t="str">
        <f>IF(ISERROR(MATCH(Passout2023[[#This Row], [Batch Start Semester]],$K$3:$K$6,0)),"0", "1")</f>
        <v>0</v>
      </c>
      <c r="AC6954" s="60" t="str">
        <f>IF(ISERROR(MATCH([3]!Quota_Std_2022_23[[#This Row], [SESSION_TYPE]],$AX$2:$AX$5,0)),"0", "1")</f>
        <v>0</v>
      </c>
      <c r="AD6954" s="60" t="str">
        <f>IF(ISERROR(MATCH(#REF!,#REF!,0)),"0", "1")</f>
        <v>0</v>
      </c>
      <c r="AE6954" s="60" t="str">
        <f>IF(ISERROR(MATCH([3]!Quota_Std_2022_23[[#This Row], [Gender]],$AN$2:$AN$4,0)),"0", "1")</f>
        <v>0</v>
      </c>
      <c r="AF6954" s="60" t="str">
        <f>IF(ISERROR(MATCH([3]!Quota_Std_2022_23[[#This Row], [Quota Type]],[3]Sheet1!$AO$2:$AO$12,0)),"0", "1")</f>
        <v>0</v>
      </c>
      <c r="AG6954" s="60" t="str">
        <f>IF(ISERROR(MATCH(#REF!,$BA$2:$BA$8,0)),"0", "1")</f>
        <v>0</v>
      </c>
      <c r="AH6954" s="60" t="str">
        <f>IF(ISERROR(MATCH(Passout2023[[#This Row], [Nationality Pakistani/ Foreign]],$D$3:$D$4,0)),"0", "1")</f>
        <v>0</v>
      </c>
    </row>
    <row r="6955">
      <c r="Y6955" s="60" t="str">
        <f>IF(ISERROR(MATCH(Passout2023[[#This Row], [Degree Duration (year)]],$M$3:$M$10,0)),"0", "1")</f>
        <v>0</v>
      </c>
      <c r="Z6955" s="60" t="str">
        <f>IF(ISERROR(MATCH(Passout2023[[#This Row], [Admission Type]],$F$3:$F$6,0)),"0", "1")</f>
        <v>0</v>
      </c>
      <c r="AA6955" s="60" t="str">
        <f>IF(ISERROR(MATCH(Passout2023[[#This Row], [Batch Start Year]],$L$3:$L$25,0)),"0", "1")</f>
        <v>0</v>
      </c>
      <c r="AB6955" s="60" t="str">
        <f>IF(ISERROR(MATCH(Passout2023[[#This Row], [Batch Start Semester]],$K$3:$K$6,0)),"0", "1")</f>
        <v>0</v>
      </c>
      <c r="AC6955" s="60" t="str">
        <f>IF(ISERROR(MATCH([3]!Quota_Std_2022_23[[#This Row], [SESSION_TYPE]],$AX$2:$AX$5,0)),"0", "1")</f>
        <v>0</v>
      </c>
      <c r="AD6955" s="60" t="str">
        <f>IF(ISERROR(MATCH(#REF!,#REF!,0)),"0", "1")</f>
        <v>0</v>
      </c>
      <c r="AE6955" s="60" t="str">
        <f>IF(ISERROR(MATCH([3]!Quota_Std_2022_23[[#This Row], [Gender]],$AN$2:$AN$4,0)),"0", "1")</f>
        <v>0</v>
      </c>
      <c r="AF6955" s="60" t="str">
        <f>IF(ISERROR(MATCH([3]!Quota_Std_2022_23[[#This Row], [Quota Type]],[3]Sheet1!$AO$2:$AO$12,0)),"0", "1")</f>
        <v>0</v>
      </c>
      <c r="AG6955" s="60" t="str">
        <f>IF(ISERROR(MATCH(#REF!,$BA$2:$BA$8,0)),"0", "1")</f>
        <v>0</v>
      </c>
      <c r="AH6955" s="60" t="str">
        <f>IF(ISERROR(MATCH(Passout2023[[#This Row], [Nationality Pakistani/ Foreign]],$D$3:$D$4,0)),"0", "1")</f>
        <v>0</v>
      </c>
    </row>
    <row r="6956">
      <c r="Y6956" s="60" t="str">
        <f>IF(ISERROR(MATCH(Passout2023[[#This Row], [Degree Duration (year)]],$M$3:$M$10,0)),"0", "1")</f>
        <v>0</v>
      </c>
      <c r="Z6956" s="60" t="str">
        <f>IF(ISERROR(MATCH(Passout2023[[#This Row], [Admission Type]],$F$3:$F$6,0)),"0", "1")</f>
        <v>0</v>
      </c>
      <c r="AA6956" s="60" t="str">
        <f>IF(ISERROR(MATCH(Passout2023[[#This Row], [Batch Start Year]],$L$3:$L$25,0)),"0", "1")</f>
        <v>0</v>
      </c>
      <c r="AB6956" s="60" t="str">
        <f>IF(ISERROR(MATCH(Passout2023[[#This Row], [Batch Start Semester]],$K$3:$K$6,0)),"0", "1")</f>
        <v>0</v>
      </c>
      <c r="AC6956" s="60" t="str">
        <f>IF(ISERROR(MATCH([3]!Quota_Std_2022_23[[#This Row], [SESSION_TYPE]],$AX$2:$AX$5,0)),"0", "1")</f>
        <v>0</v>
      </c>
      <c r="AD6956" s="60" t="str">
        <f>IF(ISERROR(MATCH(#REF!,#REF!,0)),"0", "1")</f>
        <v>0</v>
      </c>
      <c r="AE6956" s="60" t="str">
        <f>IF(ISERROR(MATCH([3]!Quota_Std_2022_23[[#This Row], [Gender]],$AN$2:$AN$4,0)),"0", "1")</f>
        <v>0</v>
      </c>
      <c r="AF6956" s="60" t="str">
        <f>IF(ISERROR(MATCH([3]!Quota_Std_2022_23[[#This Row], [Quota Type]],[3]Sheet1!$AO$2:$AO$12,0)),"0", "1")</f>
        <v>0</v>
      </c>
      <c r="AG6956" s="60" t="str">
        <f>IF(ISERROR(MATCH(#REF!,$BA$2:$BA$8,0)),"0", "1")</f>
        <v>0</v>
      </c>
      <c r="AH6956" s="60" t="str">
        <f>IF(ISERROR(MATCH(Passout2023[[#This Row], [Nationality Pakistani/ Foreign]],$D$3:$D$4,0)),"0", "1")</f>
        <v>0</v>
      </c>
    </row>
    <row r="6957">
      <c r="Y6957" s="60" t="str">
        <f>IF(ISERROR(MATCH(Passout2023[[#This Row], [Degree Duration (year)]],$M$3:$M$10,0)),"0", "1")</f>
        <v>0</v>
      </c>
      <c r="Z6957" s="60" t="str">
        <f>IF(ISERROR(MATCH(Passout2023[[#This Row], [Admission Type]],$F$3:$F$6,0)),"0", "1")</f>
        <v>0</v>
      </c>
      <c r="AA6957" s="60" t="str">
        <f>IF(ISERROR(MATCH(Passout2023[[#This Row], [Batch Start Year]],$L$3:$L$25,0)),"0", "1")</f>
        <v>0</v>
      </c>
      <c r="AB6957" s="60" t="str">
        <f>IF(ISERROR(MATCH(Passout2023[[#This Row], [Batch Start Semester]],$K$3:$K$6,0)),"0", "1")</f>
        <v>0</v>
      </c>
      <c r="AC6957" s="60" t="str">
        <f>IF(ISERROR(MATCH([3]!Quota_Std_2022_23[[#This Row], [SESSION_TYPE]],$AX$2:$AX$5,0)),"0", "1")</f>
        <v>0</v>
      </c>
      <c r="AD6957" s="60" t="str">
        <f>IF(ISERROR(MATCH(#REF!,#REF!,0)),"0", "1")</f>
        <v>0</v>
      </c>
      <c r="AE6957" s="60" t="str">
        <f>IF(ISERROR(MATCH([3]!Quota_Std_2022_23[[#This Row], [Gender]],$AN$2:$AN$4,0)),"0", "1")</f>
        <v>0</v>
      </c>
      <c r="AF6957" s="60" t="str">
        <f>IF(ISERROR(MATCH([3]!Quota_Std_2022_23[[#This Row], [Quota Type]],[3]Sheet1!$AO$2:$AO$12,0)),"0", "1")</f>
        <v>0</v>
      </c>
      <c r="AG6957" s="60" t="str">
        <f>IF(ISERROR(MATCH(#REF!,$BA$2:$BA$8,0)),"0", "1")</f>
        <v>0</v>
      </c>
      <c r="AH6957" s="60" t="str">
        <f>IF(ISERROR(MATCH(Passout2023[[#This Row], [Nationality Pakistani/ Foreign]],$D$3:$D$4,0)),"0", "1")</f>
        <v>0</v>
      </c>
    </row>
    <row r="6958">
      <c r="Y6958" s="60" t="str">
        <f>IF(ISERROR(MATCH(Passout2023[[#This Row], [Degree Duration (year)]],$M$3:$M$10,0)),"0", "1")</f>
        <v>0</v>
      </c>
      <c r="Z6958" s="60" t="str">
        <f>IF(ISERROR(MATCH(Passout2023[[#This Row], [Admission Type]],$F$3:$F$6,0)),"0", "1")</f>
        <v>0</v>
      </c>
      <c r="AA6958" s="60" t="str">
        <f>IF(ISERROR(MATCH(Passout2023[[#This Row], [Batch Start Year]],$L$3:$L$25,0)),"0", "1")</f>
        <v>0</v>
      </c>
      <c r="AB6958" s="60" t="str">
        <f>IF(ISERROR(MATCH(Passout2023[[#This Row], [Batch Start Semester]],$K$3:$K$6,0)),"0", "1")</f>
        <v>0</v>
      </c>
      <c r="AC6958" s="60" t="str">
        <f>IF(ISERROR(MATCH([3]!Quota_Std_2022_23[[#This Row], [SESSION_TYPE]],$AX$2:$AX$5,0)),"0", "1")</f>
        <v>0</v>
      </c>
      <c r="AD6958" s="60" t="str">
        <f>IF(ISERROR(MATCH(#REF!,#REF!,0)),"0", "1")</f>
        <v>0</v>
      </c>
      <c r="AE6958" s="60" t="str">
        <f>IF(ISERROR(MATCH([3]!Quota_Std_2022_23[[#This Row], [Gender]],$AN$2:$AN$4,0)),"0", "1")</f>
        <v>0</v>
      </c>
      <c r="AF6958" s="60" t="str">
        <f>IF(ISERROR(MATCH([3]!Quota_Std_2022_23[[#This Row], [Quota Type]],[3]Sheet1!$AO$2:$AO$12,0)),"0", "1")</f>
        <v>0</v>
      </c>
      <c r="AG6958" s="60" t="str">
        <f>IF(ISERROR(MATCH(#REF!,$BA$2:$BA$8,0)),"0", "1")</f>
        <v>0</v>
      </c>
      <c r="AH6958" s="60" t="str">
        <f>IF(ISERROR(MATCH(Passout2023[[#This Row], [Nationality Pakistani/ Foreign]],$D$3:$D$4,0)),"0", "1")</f>
        <v>0</v>
      </c>
    </row>
    <row r="6959">
      <c r="Y6959" s="60" t="str">
        <f>IF(ISERROR(MATCH(Passout2023[[#This Row], [Degree Duration (year)]],$M$3:$M$10,0)),"0", "1")</f>
        <v>0</v>
      </c>
      <c r="Z6959" s="60" t="str">
        <f>IF(ISERROR(MATCH(Passout2023[[#This Row], [Admission Type]],$F$3:$F$6,0)),"0", "1")</f>
        <v>0</v>
      </c>
      <c r="AA6959" s="60" t="str">
        <f>IF(ISERROR(MATCH(Passout2023[[#This Row], [Batch Start Year]],$L$3:$L$25,0)),"0", "1")</f>
        <v>0</v>
      </c>
      <c r="AB6959" s="60" t="str">
        <f>IF(ISERROR(MATCH(Passout2023[[#This Row], [Batch Start Semester]],$K$3:$K$6,0)),"0", "1")</f>
        <v>0</v>
      </c>
      <c r="AC6959" s="60" t="str">
        <f>IF(ISERROR(MATCH([3]!Quota_Std_2022_23[[#This Row], [SESSION_TYPE]],$AX$2:$AX$5,0)),"0", "1")</f>
        <v>0</v>
      </c>
      <c r="AD6959" s="60" t="str">
        <f>IF(ISERROR(MATCH(#REF!,#REF!,0)),"0", "1")</f>
        <v>0</v>
      </c>
      <c r="AE6959" s="60" t="str">
        <f>IF(ISERROR(MATCH([3]!Quota_Std_2022_23[[#This Row], [Gender]],$AN$2:$AN$4,0)),"0", "1")</f>
        <v>0</v>
      </c>
      <c r="AF6959" s="60" t="str">
        <f>IF(ISERROR(MATCH([3]!Quota_Std_2022_23[[#This Row], [Quota Type]],[3]Sheet1!$AO$2:$AO$12,0)),"0", "1")</f>
        <v>0</v>
      </c>
      <c r="AG6959" s="60" t="str">
        <f>IF(ISERROR(MATCH(#REF!,$BA$2:$BA$8,0)),"0", "1")</f>
        <v>0</v>
      </c>
      <c r="AH6959" s="60" t="str">
        <f>IF(ISERROR(MATCH(Passout2023[[#This Row], [Nationality Pakistani/ Foreign]],$D$3:$D$4,0)),"0", "1")</f>
        <v>0</v>
      </c>
    </row>
    <row r="6960">
      <c r="Y6960" s="60" t="str">
        <f>IF(ISERROR(MATCH(Passout2023[[#This Row], [Degree Duration (year)]],$M$3:$M$10,0)),"0", "1")</f>
        <v>0</v>
      </c>
      <c r="Z6960" s="60" t="str">
        <f>IF(ISERROR(MATCH(Passout2023[[#This Row], [Admission Type]],$F$3:$F$6,0)),"0", "1")</f>
        <v>0</v>
      </c>
      <c r="AA6960" s="60" t="str">
        <f>IF(ISERROR(MATCH(Passout2023[[#This Row], [Batch Start Year]],$L$3:$L$25,0)),"0", "1")</f>
        <v>0</v>
      </c>
      <c r="AB6960" s="60" t="str">
        <f>IF(ISERROR(MATCH(Passout2023[[#This Row], [Batch Start Semester]],$K$3:$K$6,0)),"0", "1")</f>
        <v>0</v>
      </c>
      <c r="AC6960" s="60" t="str">
        <f>IF(ISERROR(MATCH([3]!Quota_Std_2022_23[[#This Row], [SESSION_TYPE]],$AX$2:$AX$5,0)),"0", "1")</f>
        <v>0</v>
      </c>
      <c r="AD6960" s="60" t="str">
        <f>IF(ISERROR(MATCH(#REF!,#REF!,0)),"0", "1")</f>
        <v>0</v>
      </c>
      <c r="AE6960" s="60" t="str">
        <f>IF(ISERROR(MATCH([3]!Quota_Std_2022_23[[#This Row], [Gender]],$AN$2:$AN$4,0)),"0", "1")</f>
        <v>0</v>
      </c>
      <c r="AF6960" s="60" t="str">
        <f>IF(ISERROR(MATCH([3]!Quota_Std_2022_23[[#This Row], [Quota Type]],[3]Sheet1!$AO$2:$AO$12,0)),"0", "1")</f>
        <v>0</v>
      </c>
      <c r="AG6960" s="60" t="str">
        <f>IF(ISERROR(MATCH(#REF!,$BA$2:$BA$8,0)),"0", "1")</f>
        <v>0</v>
      </c>
      <c r="AH6960" s="60" t="str">
        <f>IF(ISERROR(MATCH(Passout2023[[#This Row], [Nationality Pakistani/ Foreign]],$D$3:$D$4,0)),"0", "1")</f>
        <v>0</v>
      </c>
    </row>
    <row r="6961">
      <c r="Y6961" s="60" t="str">
        <f>IF(ISERROR(MATCH(Passout2023[[#This Row], [Degree Duration (year)]],$M$3:$M$10,0)),"0", "1")</f>
        <v>0</v>
      </c>
      <c r="Z6961" s="60" t="str">
        <f>IF(ISERROR(MATCH(Passout2023[[#This Row], [Admission Type]],$F$3:$F$6,0)),"0", "1")</f>
        <v>0</v>
      </c>
      <c r="AA6961" s="60" t="str">
        <f>IF(ISERROR(MATCH(Passout2023[[#This Row], [Batch Start Year]],$L$3:$L$25,0)),"0", "1")</f>
        <v>0</v>
      </c>
      <c r="AB6961" s="60" t="str">
        <f>IF(ISERROR(MATCH(Passout2023[[#This Row], [Batch Start Semester]],$K$3:$K$6,0)),"0", "1")</f>
        <v>0</v>
      </c>
      <c r="AC6961" s="60" t="str">
        <f>IF(ISERROR(MATCH([3]!Quota_Std_2022_23[[#This Row], [SESSION_TYPE]],$AX$2:$AX$5,0)),"0", "1")</f>
        <v>0</v>
      </c>
      <c r="AD6961" s="60" t="str">
        <f>IF(ISERROR(MATCH(#REF!,#REF!,0)),"0", "1")</f>
        <v>0</v>
      </c>
      <c r="AE6961" s="60" t="str">
        <f>IF(ISERROR(MATCH([3]!Quota_Std_2022_23[[#This Row], [Gender]],$AN$2:$AN$4,0)),"0", "1")</f>
        <v>0</v>
      </c>
      <c r="AF6961" s="60" t="str">
        <f>IF(ISERROR(MATCH([3]!Quota_Std_2022_23[[#This Row], [Quota Type]],[3]Sheet1!$AO$2:$AO$12,0)),"0", "1")</f>
        <v>0</v>
      </c>
      <c r="AG6961" s="60" t="str">
        <f>IF(ISERROR(MATCH(#REF!,$BA$2:$BA$8,0)),"0", "1")</f>
        <v>0</v>
      </c>
      <c r="AH6961" s="60" t="str">
        <f>IF(ISERROR(MATCH(Passout2023[[#This Row], [Nationality Pakistani/ Foreign]],$D$3:$D$4,0)),"0", "1")</f>
        <v>0</v>
      </c>
    </row>
    <row r="6962">
      <c r="Y6962" s="60" t="str">
        <f>IF(ISERROR(MATCH(Passout2023[[#This Row], [Degree Duration (year)]],$M$3:$M$10,0)),"0", "1")</f>
        <v>0</v>
      </c>
      <c r="Z6962" s="60" t="str">
        <f>IF(ISERROR(MATCH(Passout2023[[#This Row], [Admission Type]],$F$3:$F$6,0)),"0", "1")</f>
        <v>0</v>
      </c>
      <c r="AA6962" s="60" t="str">
        <f>IF(ISERROR(MATCH(Passout2023[[#This Row], [Batch Start Year]],$L$3:$L$25,0)),"0", "1")</f>
        <v>0</v>
      </c>
      <c r="AB6962" s="60" t="str">
        <f>IF(ISERROR(MATCH(Passout2023[[#This Row], [Batch Start Semester]],$K$3:$K$6,0)),"0", "1")</f>
        <v>0</v>
      </c>
      <c r="AC6962" s="60" t="str">
        <f>IF(ISERROR(MATCH([3]!Quota_Std_2022_23[[#This Row], [SESSION_TYPE]],$AX$2:$AX$5,0)),"0", "1")</f>
        <v>0</v>
      </c>
      <c r="AD6962" s="60" t="str">
        <f>IF(ISERROR(MATCH(#REF!,#REF!,0)),"0", "1")</f>
        <v>0</v>
      </c>
      <c r="AE6962" s="60" t="str">
        <f>IF(ISERROR(MATCH([3]!Quota_Std_2022_23[[#This Row], [Gender]],$AN$2:$AN$4,0)),"0", "1")</f>
        <v>0</v>
      </c>
      <c r="AF6962" s="60" t="str">
        <f>IF(ISERROR(MATCH([3]!Quota_Std_2022_23[[#This Row], [Quota Type]],[3]Sheet1!$AO$2:$AO$12,0)),"0", "1")</f>
        <v>0</v>
      </c>
      <c r="AG6962" s="60" t="str">
        <f>IF(ISERROR(MATCH(#REF!,$BA$2:$BA$8,0)),"0", "1")</f>
        <v>0</v>
      </c>
      <c r="AH6962" s="60" t="str">
        <f>IF(ISERROR(MATCH(Passout2023[[#This Row], [Nationality Pakistani/ Foreign]],$D$3:$D$4,0)),"0", "1")</f>
        <v>0</v>
      </c>
    </row>
    <row r="6963">
      <c r="Y6963" s="60" t="str">
        <f>IF(ISERROR(MATCH(Passout2023[[#This Row], [Degree Duration (year)]],$M$3:$M$10,0)),"0", "1")</f>
        <v>0</v>
      </c>
      <c r="Z6963" s="60" t="str">
        <f>IF(ISERROR(MATCH(Passout2023[[#This Row], [Admission Type]],$F$3:$F$6,0)),"0", "1")</f>
        <v>0</v>
      </c>
      <c r="AA6963" s="60" t="str">
        <f>IF(ISERROR(MATCH(Passout2023[[#This Row], [Batch Start Year]],$L$3:$L$25,0)),"0", "1")</f>
        <v>0</v>
      </c>
      <c r="AB6963" s="60" t="str">
        <f>IF(ISERROR(MATCH(Passout2023[[#This Row], [Batch Start Semester]],$K$3:$K$6,0)),"0", "1")</f>
        <v>0</v>
      </c>
      <c r="AC6963" s="60" t="str">
        <f>IF(ISERROR(MATCH([3]!Quota_Std_2022_23[[#This Row], [SESSION_TYPE]],$AX$2:$AX$5,0)),"0", "1")</f>
        <v>0</v>
      </c>
      <c r="AD6963" s="60" t="str">
        <f>IF(ISERROR(MATCH(#REF!,#REF!,0)),"0", "1")</f>
        <v>0</v>
      </c>
      <c r="AE6963" s="60" t="str">
        <f>IF(ISERROR(MATCH([3]!Quota_Std_2022_23[[#This Row], [Gender]],$AN$2:$AN$4,0)),"0", "1")</f>
        <v>0</v>
      </c>
      <c r="AF6963" s="60" t="str">
        <f>IF(ISERROR(MATCH([3]!Quota_Std_2022_23[[#This Row], [Quota Type]],[3]Sheet1!$AO$2:$AO$12,0)),"0", "1")</f>
        <v>0</v>
      </c>
      <c r="AG6963" s="60" t="str">
        <f>IF(ISERROR(MATCH(#REF!,$BA$2:$BA$8,0)),"0", "1")</f>
        <v>0</v>
      </c>
      <c r="AH6963" s="60" t="str">
        <f>IF(ISERROR(MATCH(Passout2023[[#This Row], [Nationality Pakistani/ Foreign]],$D$3:$D$4,0)),"0", "1")</f>
        <v>0</v>
      </c>
    </row>
    <row r="6964">
      <c r="Y6964" s="60" t="str">
        <f>IF(ISERROR(MATCH(Passout2023[[#This Row], [Degree Duration (year)]],$M$3:$M$10,0)),"0", "1")</f>
        <v>0</v>
      </c>
      <c r="Z6964" s="60" t="str">
        <f>IF(ISERROR(MATCH(Passout2023[[#This Row], [Admission Type]],$F$3:$F$6,0)),"0", "1")</f>
        <v>0</v>
      </c>
      <c r="AA6964" s="60" t="str">
        <f>IF(ISERROR(MATCH(Passout2023[[#This Row], [Batch Start Year]],$L$3:$L$25,0)),"0", "1")</f>
        <v>0</v>
      </c>
      <c r="AB6964" s="60" t="str">
        <f>IF(ISERROR(MATCH(Passout2023[[#This Row], [Batch Start Semester]],$K$3:$K$6,0)),"0", "1")</f>
        <v>0</v>
      </c>
      <c r="AC6964" s="60" t="str">
        <f>IF(ISERROR(MATCH([3]!Quota_Std_2022_23[[#This Row], [SESSION_TYPE]],$AX$2:$AX$5,0)),"0", "1")</f>
        <v>0</v>
      </c>
      <c r="AD6964" s="60" t="str">
        <f>IF(ISERROR(MATCH(#REF!,#REF!,0)),"0", "1")</f>
        <v>0</v>
      </c>
      <c r="AE6964" s="60" t="str">
        <f>IF(ISERROR(MATCH([3]!Quota_Std_2022_23[[#This Row], [Gender]],$AN$2:$AN$4,0)),"0", "1")</f>
        <v>0</v>
      </c>
      <c r="AF6964" s="60" t="str">
        <f>IF(ISERROR(MATCH([3]!Quota_Std_2022_23[[#This Row], [Quota Type]],[3]Sheet1!$AO$2:$AO$12,0)),"0", "1")</f>
        <v>0</v>
      </c>
      <c r="AG6964" s="60" t="str">
        <f>IF(ISERROR(MATCH(#REF!,$BA$2:$BA$8,0)),"0", "1")</f>
        <v>0</v>
      </c>
      <c r="AH6964" s="60" t="str">
        <f>IF(ISERROR(MATCH(Passout2023[[#This Row], [Nationality Pakistani/ Foreign]],$D$3:$D$4,0)),"0", "1")</f>
        <v>0</v>
      </c>
    </row>
    <row r="6965">
      <c r="Y6965" s="60" t="str">
        <f>IF(ISERROR(MATCH(Passout2023[[#This Row], [Degree Duration (year)]],$M$3:$M$10,0)),"0", "1")</f>
        <v>0</v>
      </c>
      <c r="Z6965" s="60" t="str">
        <f>IF(ISERROR(MATCH(Passout2023[[#This Row], [Admission Type]],$F$3:$F$6,0)),"0", "1")</f>
        <v>0</v>
      </c>
      <c r="AA6965" s="60" t="str">
        <f>IF(ISERROR(MATCH(Passout2023[[#This Row], [Batch Start Year]],$L$3:$L$25,0)),"0", "1")</f>
        <v>0</v>
      </c>
      <c r="AB6965" s="60" t="str">
        <f>IF(ISERROR(MATCH(Passout2023[[#This Row], [Batch Start Semester]],$K$3:$K$6,0)),"0", "1")</f>
        <v>0</v>
      </c>
      <c r="AC6965" s="60" t="str">
        <f>IF(ISERROR(MATCH([3]!Quota_Std_2022_23[[#This Row], [SESSION_TYPE]],$AX$2:$AX$5,0)),"0", "1")</f>
        <v>0</v>
      </c>
      <c r="AD6965" s="60" t="str">
        <f>IF(ISERROR(MATCH(#REF!,#REF!,0)),"0", "1")</f>
        <v>0</v>
      </c>
      <c r="AE6965" s="60" t="str">
        <f>IF(ISERROR(MATCH([3]!Quota_Std_2022_23[[#This Row], [Gender]],$AN$2:$AN$4,0)),"0", "1")</f>
        <v>0</v>
      </c>
      <c r="AF6965" s="60" t="str">
        <f>IF(ISERROR(MATCH([3]!Quota_Std_2022_23[[#This Row], [Quota Type]],[3]Sheet1!$AO$2:$AO$12,0)),"0", "1")</f>
        <v>0</v>
      </c>
      <c r="AG6965" s="60" t="str">
        <f>IF(ISERROR(MATCH(#REF!,$BA$2:$BA$8,0)),"0", "1")</f>
        <v>0</v>
      </c>
      <c r="AH6965" s="60" t="str">
        <f>IF(ISERROR(MATCH(Passout2023[[#This Row], [Nationality Pakistani/ Foreign]],$D$3:$D$4,0)),"0", "1")</f>
        <v>0</v>
      </c>
    </row>
    <row r="6966">
      <c r="Y6966" s="60" t="str">
        <f>IF(ISERROR(MATCH(Passout2023[[#This Row], [Degree Duration (year)]],$M$3:$M$10,0)),"0", "1")</f>
        <v>0</v>
      </c>
      <c r="Z6966" s="60" t="str">
        <f>IF(ISERROR(MATCH(Passout2023[[#This Row], [Admission Type]],$F$3:$F$6,0)),"0", "1")</f>
        <v>0</v>
      </c>
      <c r="AA6966" s="60" t="str">
        <f>IF(ISERROR(MATCH(Passout2023[[#This Row], [Batch Start Year]],$L$3:$L$25,0)),"0", "1")</f>
        <v>0</v>
      </c>
      <c r="AB6966" s="60" t="str">
        <f>IF(ISERROR(MATCH(Passout2023[[#This Row], [Batch Start Semester]],$K$3:$K$6,0)),"0", "1")</f>
        <v>0</v>
      </c>
      <c r="AC6966" s="60" t="str">
        <f>IF(ISERROR(MATCH([3]!Quota_Std_2022_23[[#This Row], [SESSION_TYPE]],$AX$2:$AX$5,0)),"0", "1")</f>
        <v>0</v>
      </c>
      <c r="AD6966" s="60" t="str">
        <f>IF(ISERROR(MATCH(#REF!,#REF!,0)),"0", "1")</f>
        <v>0</v>
      </c>
      <c r="AE6966" s="60" t="str">
        <f>IF(ISERROR(MATCH([3]!Quota_Std_2022_23[[#This Row], [Gender]],$AN$2:$AN$4,0)),"0", "1")</f>
        <v>0</v>
      </c>
      <c r="AF6966" s="60" t="str">
        <f>IF(ISERROR(MATCH([3]!Quota_Std_2022_23[[#This Row], [Quota Type]],[3]Sheet1!$AO$2:$AO$12,0)),"0", "1")</f>
        <v>0</v>
      </c>
      <c r="AG6966" s="60" t="str">
        <f>IF(ISERROR(MATCH(#REF!,$BA$2:$BA$8,0)),"0", "1")</f>
        <v>0</v>
      </c>
      <c r="AH6966" s="60" t="str">
        <f>IF(ISERROR(MATCH(Passout2023[[#This Row], [Nationality Pakistani/ Foreign]],$D$3:$D$4,0)),"0", "1")</f>
        <v>0</v>
      </c>
    </row>
    <row r="6967">
      <c r="Y6967" s="60" t="str">
        <f>IF(ISERROR(MATCH(Passout2023[[#This Row], [Degree Duration (year)]],$M$3:$M$10,0)),"0", "1")</f>
        <v>0</v>
      </c>
      <c r="Z6967" s="60" t="str">
        <f>IF(ISERROR(MATCH(Passout2023[[#This Row], [Admission Type]],$F$3:$F$6,0)),"0", "1")</f>
        <v>0</v>
      </c>
      <c r="AA6967" s="60" t="str">
        <f>IF(ISERROR(MATCH(Passout2023[[#This Row], [Batch Start Year]],$L$3:$L$25,0)),"0", "1")</f>
        <v>0</v>
      </c>
      <c r="AB6967" s="60" t="str">
        <f>IF(ISERROR(MATCH(Passout2023[[#This Row], [Batch Start Semester]],$K$3:$K$6,0)),"0", "1")</f>
        <v>0</v>
      </c>
      <c r="AC6967" s="60" t="str">
        <f>IF(ISERROR(MATCH([3]!Quota_Std_2022_23[[#This Row], [SESSION_TYPE]],$AX$2:$AX$5,0)),"0", "1")</f>
        <v>0</v>
      </c>
      <c r="AD6967" s="60" t="str">
        <f>IF(ISERROR(MATCH(#REF!,#REF!,0)),"0", "1")</f>
        <v>0</v>
      </c>
      <c r="AE6967" s="60" t="str">
        <f>IF(ISERROR(MATCH([3]!Quota_Std_2022_23[[#This Row], [Gender]],$AN$2:$AN$4,0)),"0", "1")</f>
        <v>0</v>
      </c>
      <c r="AF6967" s="60" t="str">
        <f>IF(ISERROR(MATCH([3]!Quota_Std_2022_23[[#This Row], [Quota Type]],[3]Sheet1!$AO$2:$AO$12,0)),"0", "1")</f>
        <v>0</v>
      </c>
      <c r="AG6967" s="60" t="str">
        <f>IF(ISERROR(MATCH(#REF!,$BA$2:$BA$8,0)),"0", "1")</f>
        <v>0</v>
      </c>
      <c r="AH6967" s="60" t="str">
        <f>IF(ISERROR(MATCH(Passout2023[[#This Row], [Nationality Pakistani/ Foreign]],$D$3:$D$4,0)),"0", "1")</f>
        <v>0</v>
      </c>
    </row>
    <row r="6968">
      <c r="Y6968" s="60" t="str">
        <f>IF(ISERROR(MATCH(Passout2023[[#This Row], [Degree Duration (year)]],$M$3:$M$10,0)),"0", "1")</f>
        <v>0</v>
      </c>
      <c r="Z6968" s="60" t="str">
        <f>IF(ISERROR(MATCH(Passout2023[[#This Row], [Admission Type]],$F$3:$F$6,0)),"0", "1")</f>
        <v>0</v>
      </c>
      <c r="AA6968" s="60" t="str">
        <f>IF(ISERROR(MATCH(Passout2023[[#This Row], [Batch Start Year]],$L$3:$L$25,0)),"0", "1")</f>
        <v>0</v>
      </c>
      <c r="AB6968" s="60" t="str">
        <f>IF(ISERROR(MATCH(Passout2023[[#This Row], [Batch Start Semester]],$K$3:$K$6,0)),"0", "1")</f>
        <v>0</v>
      </c>
      <c r="AC6968" s="60" t="str">
        <f>IF(ISERROR(MATCH([3]!Quota_Std_2022_23[[#This Row], [SESSION_TYPE]],$AX$2:$AX$5,0)),"0", "1")</f>
        <v>0</v>
      </c>
      <c r="AD6968" s="60" t="str">
        <f>IF(ISERROR(MATCH(#REF!,#REF!,0)),"0", "1")</f>
        <v>0</v>
      </c>
      <c r="AE6968" s="60" t="str">
        <f>IF(ISERROR(MATCH([3]!Quota_Std_2022_23[[#This Row], [Gender]],$AN$2:$AN$4,0)),"0", "1")</f>
        <v>0</v>
      </c>
      <c r="AF6968" s="60" t="str">
        <f>IF(ISERROR(MATCH([3]!Quota_Std_2022_23[[#This Row], [Quota Type]],[3]Sheet1!$AO$2:$AO$12,0)),"0", "1")</f>
        <v>0</v>
      </c>
      <c r="AG6968" s="60" t="str">
        <f>IF(ISERROR(MATCH(#REF!,$BA$2:$BA$8,0)),"0", "1")</f>
        <v>0</v>
      </c>
      <c r="AH6968" s="60" t="str">
        <f>IF(ISERROR(MATCH(Passout2023[[#This Row], [Nationality Pakistani/ Foreign]],$D$3:$D$4,0)),"0", "1")</f>
        <v>0</v>
      </c>
    </row>
    <row r="6969">
      <c r="Y6969" s="60" t="str">
        <f>IF(ISERROR(MATCH(Passout2023[[#This Row], [Degree Duration (year)]],$M$3:$M$10,0)),"0", "1")</f>
        <v>0</v>
      </c>
      <c r="Z6969" s="60" t="str">
        <f>IF(ISERROR(MATCH(Passout2023[[#This Row], [Admission Type]],$F$3:$F$6,0)),"0", "1")</f>
        <v>0</v>
      </c>
      <c r="AA6969" s="60" t="str">
        <f>IF(ISERROR(MATCH(Passout2023[[#This Row], [Batch Start Year]],$L$3:$L$25,0)),"0", "1")</f>
        <v>0</v>
      </c>
      <c r="AB6969" s="60" t="str">
        <f>IF(ISERROR(MATCH(Passout2023[[#This Row], [Batch Start Semester]],$K$3:$K$6,0)),"0", "1")</f>
        <v>0</v>
      </c>
      <c r="AC6969" s="60" t="str">
        <f>IF(ISERROR(MATCH([3]!Quota_Std_2022_23[[#This Row], [SESSION_TYPE]],$AX$2:$AX$5,0)),"0", "1")</f>
        <v>0</v>
      </c>
      <c r="AD6969" s="60" t="str">
        <f>IF(ISERROR(MATCH(#REF!,#REF!,0)),"0", "1")</f>
        <v>0</v>
      </c>
      <c r="AE6969" s="60" t="str">
        <f>IF(ISERROR(MATCH([3]!Quota_Std_2022_23[[#This Row], [Gender]],$AN$2:$AN$4,0)),"0", "1")</f>
        <v>0</v>
      </c>
      <c r="AF6969" s="60" t="str">
        <f>IF(ISERROR(MATCH([3]!Quota_Std_2022_23[[#This Row], [Quota Type]],[3]Sheet1!$AO$2:$AO$12,0)),"0", "1")</f>
        <v>0</v>
      </c>
      <c r="AG6969" s="60" t="str">
        <f>IF(ISERROR(MATCH(#REF!,$BA$2:$BA$8,0)),"0", "1")</f>
        <v>0</v>
      </c>
      <c r="AH6969" s="60" t="str">
        <f>IF(ISERROR(MATCH(Passout2023[[#This Row], [Nationality Pakistani/ Foreign]],$D$3:$D$4,0)),"0", "1")</f>
        <v>0</v>
      </c>
    </row>
    <row r="6970">
      <c r="Y6970" s="60" t="str">
        <f>IF(ISERROR(MATCH(Passout2023[[#This Row], [Degree Duration (year)]],$M$3:$M$10,0)),"0", "1")</f>
        <v>0</v>
      </c>
      <c r="Z6970" s="60" t="str">
        <f>IF(ISERROR(MATCH(Passout2023[[#This Row], [Admission Type]],$F$3:$F$6,0)),"0", "1")</f>
        <v>0</v>
      </c>
      <c r="AA6970" s="60" t="str">
        <f>IF(ISERROR(MATCH(Passout2023[[#This Row], [Batch Start Year]],$L$3:$L$25,0)),"0", "1")</f>
        <v>0</v>
      </c>
      <c r="AB6970" s="60" t="str">
        <f>IF(ISERROR(MATCH(Passout2023[[#This Row], [Batch Start Semester]],$K$3:$K$6,0)),"0", "1")</f>
        <v>0</v>
      </c>
      <c r="AC6970" s="60" t="str">
        <f>IF(ISERROR(MATCH([3]!Quota_Std_2022_23[[#This Row], [SESSION_TYPE]],$AX$2:$AX$5,0)),"0", "1")</f>
        <v>0</v>
      </c>
      <c r="AD6970" s="60" t="str">
        <f>IF(ISERROR(MATCH(#REF!,#REF!,0)),"0", "1")</f>
        <v>0</v>
      </c>
      <c r="AE6970" s="60" t="str">
        <f>IF(ISERROR(MATCH([3]!Quota_Std_2022_23[[#This Row], [Gender]],$AN$2:$AN$4,0)),"0", "1")</f>
        <v>0</v>
      </c>
      <c r="AF6970" s="60" t="str">
        <f>IF(ISERROR(MATCH([3]!Quota_Std_2022_23[[#This Row], [Quota Type]],[3]Sheet1!$AO$2:$AO$12,0)),"0", "1")</f>
        <v>0</v>
      </c>
      <c r="AG6970" s="60" t="str">
        <f>IF(ISERROR(MATCH(#REF!,$BA$2:$BA$8,0)),"0", "1")</f>
        <v>0</v>
      </c>
      <c r="AH6970" s="60" t="str">
        <f>IF(ISERROR(MATCH(Passout2023[[#This Row], [Nationality Pakistani/ Foreign]],$D$3:$D$4,0)),"0", "1")</f>
        <v>0</v>
      </c>
    </row>
    <row r="6971">
      <c r="Y6971" s="60" t="str">
        <f>IF(ISERROR(MATCH(Passout2023[[#This Row], [Degree Duration (year)]],$M$3:$M$10,0)),"0", "1")</f>
        <v>0</v>
      </c>
      <c r="Z6971" s="60" t="str">
        <f>IF(ISERROR(MATCH(Passout2023[[#This Row], [Admission Type]],$F$3:$F$6,0)),"0", "1")</f>
        <v>0</v>
      </c>
      <c r="AA6971" s="60" t="str">
        <f>IF(ISERROR(MATCH(Passout2023[[#This Row], [Batch Start Year]],$L$3:$L$25,0)),"0", "1")</f>
        <v>0</v>
      </c>
      <c r="AB6971" s="60" t="str">
        <f>IF(ISERROR(MATCH(Passout2023[[#This Row], [Batch Start Semester]],$K$3:$K$6,0)),"0", "1")</f>
        <v>0</v>
      </c>
      <c r="AC6971" s="60" t="str">
        <f>IF(ISERROR(MATCH([3]!Quota_Std_2022_23[[#This Row], [SESSION_TYPE]],$AX$2:$AX$5,0)),"0", "1")</f>
        <v>0</v>
      </c>
      <c r="AD6971" s="60" t="str">
        <f>IF(ISERROR(MATCH(#REF!,#REF!,0)),"0", "1")</f>
        <v>0</v>
      </c>
      <c r="AE6971" s="60" t="str">
        <f>IF(ISERROR(MATCH([3]!Quota_Std_2022_23[[#This Row], [Gender]],$AN$2:$AN$4,0)),"0", "1")</f>
        <v>0</v>
      </c>
      <c r="AF6971" s="60" t="str">
        <f>IF(ISERROR(MATCH([3]!Quota_Std_2022_23[[#This Row], [Quota Type]],[3]Sheet1!$AO$2:$AO$12,0)),"0", "1")</f>
        <v>0</v>
      </c>
      <c r="AG6971" s="60" t="str">
        <f>IF(ISERROR(MATCH(#REF!,$BA$2:$BA$8,0)),"0", "1")</f>
        <v>0</v>
      </c>
      <c r="AH6971" s="60" t="str">
        <f>IF(ISERROR(MATCH(Passout2023[[#This Row], [Nationality Pakistani/ Foreign]],$D$3:$D$4,0)),"0", "1")</f>
        <v>0</v>
      </c>
    </row>
    <row r="6972">
      <c r="Y6972" s="60" t="str">
        <f>IF(ISERROR(MATCH(Passout2023[[#This Row], [Degree Duration (year)]],$M$3:$M$10,0)),"0", "1")</f>
        <v>0</v>
      </c>
      <c r="Z6972" s="60" t="str">
        <f>IF(ISERROR(MATCH(Passout2023[[#This Row], [Admission Type]],$F$3:$F$6,0)),"0", "1")</f>
        <v>0</v>
      </c>
      <c r="AA6972" s="60" t="str">
        <f>IF(ISERROR(MATCH(Passout2023[[#This Row], [Batch Start Year]],$L$3:$L$25,0)),"0", "1")</f>
        <v>0</v>
      </c>
      <c r="AB6972" s="60" t="str">
        <f>IF(ISERROR(MATCH(Passout2023[[#This Row], [Batch Start Semester]],$K$3:$K$6,0)),"0", "1")</f>
        <v>0</v>
      </c>
      <c r="AC6972" s="60" t="str">
        <f>IF(ISERROR(MATCH([3]!Quota_Std_2022_23[[#This Row], [SESSION_TYPE]],$AX$2:$AX$5,0)),"0", "1")</f>
        <v>0</v>
      </c>
      <c r="AD6972" s="60" t="str">
        <f>IF(ISERROR(MATCH(#REF!,#REF!,0)),"0", "1")</f>
        <v>0</v>
      </c>
      <c r="AE6972" s="60" t="str">
        <f>IF(ISERROR(MATCH([3]!Quota_Std_2022_23[[#This Row], [Gender]],$AN$2:$AN$4,0)),"0", "1")</f>
        <v>0</v>
      </c>
      <c r="AF6972" s="60" t="str">
        <f>IF(ISERROR(MATCH([3]!Quota_Std_2022_23[[#This Row], [Quota Type]],[3]Sheet1!$AO$2:$AO$12,0)),"0", "1")</f>
        <v>0</v>
      </c>
      <c r="AG6972" s="60" t="str">
        <f>IF(ISERROR(MATCH(#REF!,$BA$2:$BA$8,0)),"0", "1")</f>
        <v>0</v>
      </c>
      <c r="AH6972" s="60" t="str">
        <f>IF(ISERROR(MATCH(Passout2023[[#This Row], [Nationality Pakistani/ Foreign]],$D$3:$D$4,0)),"0", "1")</f>
        <v>0</v>
      </c>
    </row>
    <row r="6973">
      <c r="Y6973" s="60" t="str">
        <f>IF(ISERROR(MATCH(Passout2023[[#This Row], [Degree Duration (year)]],$M$3:$M$10,0)),"0", "1")</f>
        <v>0</v>
      </c>
      <c r="Z6973" s="60" t="str">
        <f>IF(ISERROR(MATCH(Passout2023[[#This Row], [Admission Type]],$F$3:$F$6,0)),"0", "1")</f>
        <v>0</v>
      </c>
      <c r="AA6973" s="60" t="str">
        <f>IF(ISERROR(MATCH(Passout2023[[#This Row], [Batch Start Year]],$L$3:$L$25,0)),"0", "1")</f>
        <v>0</v>
      </c>
      <c r="AB6973" s="60" t="str">
        <f>IF(ISERROR(MATCH(Passout2023[[#This Row], [Batch Start Semester]],$K$3:$K$6,0)),"0", "1")</f>
        <v>0</v>
      </c>
      <c r="AC6973" s="60" t="str">
        <f>IF(ISERROR(MATCH([3]!Quota_Std_2022_23[[#This Row], [SESSION_TYPE]],$AX$2:$AX$5,0)),"0", "1")</f>
        <v>0</v>
      </c>
      <c r="AD6973" s="60" t="str">
        <f>IF(ISERROR(MATCH(#REF!,#REF!,0)),"0", "1")</f>
        <v>0</v>
      </c>
      <c r="AE6973" s="60" t="str">
        <f>IF(ISERROR(MATCH([3]!Quota_Std_2022_23[[#This Row], [Gender]],$AN$2:$AN$4,0)),"0", "1")</f>
        <v>0</v>
      </c>
      <c r="AF6973" s="60" t="str">
        <f>IF(ISERROR(MATCH([3]!Quota_Std_2022_23[[#This Row], [Quota Type]],[3]Sheet1!$AO$2:$AO$12,0)),"0", "1")</f>
        <v>0</v>
      </c>
      <c r="AG6973" s="60" t="str">
        <f>IF(ISERROR(MATCH(#REF!,$BA$2:$BA$8,0)),"0", "1")</f>
        <v>0</v>
      </c>
      <c r="AH6973" s="60" t="str">
        <f>IF(ISERROR(MATCH(Passout2023[[#This Row], [Nationality Pakistani/ Foreign]],$D$3:$D$4,0)),"0", "1")</f>
        <v>0</v>
      </c>
    </row>
    <row r="6974">
      <c r="Y6974" s="60" t="str">
        <f>IF(ISERROR(MATCH(Passout2023[[#This Row], [Degree Duration (year)]],$M$3:$M$10,0)),"0", "1")</f>
        <v>0</v>
      </c>
      <c r="Z6974" s="60" t="str">
        <f>IF(ISERROR(MATCH(Passout2023[[#This Row], [Admission Type]],$F$3:$F$6,0)),"0", "1")</f>
        <v>0</v>
      </c>
      <c r="AA6974" s="60" t="str">
        <f>IF(ISERROR(MATCH(Passout2023[[#This Row], [Batch Start Year]],$L$3:$L$25,0)),"0", "1")</f>
        <v>0</v>
      </c>
      <c r="AB6974" s="60" t="str">
        <f>IF(ISERROR(MATCH(Passout2023[[#This Row], [Batch Start Semester]],$K$3:$K$6,0)),"0", "1")</f>
        <v>0</v>
      </c>
      <c r="AC6974" s="60" t="str">
        <f>IF(ISERROR(MATCH([3]!Quota_Std_2022_23[[#This Row], [SESSION_TYPE]],$AX$2:$AX$5,0)),"0", "1")</f>
        <v>0</v>
      </c>
      <c r="AD6974" s="60" t="str">
        <f>IF(ISERROR(MATCH(#REF!,#REF!,0)),"0", "1")</f>
        <v>0</v>
      </c>
      <c r="AE6974" s="60" t="str">
        <f>IF(ISERROR(MATCH([3]!Quota_Std_2022_23[[#This Row], [Gender]],$AN$2:$AN$4,0)),"0", "1")</f>
        <v>0</v>
      </c>
      <c r="AF6974" s="60" t="str">
        <f>IF(ISERROR(MATCH([3]!Quota_Std_2022_23[[#This Row], [Quota Type]],[3]Sheet1!$AO$2:$AO$12,0)),"0", "1")</f>
        <v>0</v>
      </c>
      <c r="AG6974" s="60" t="str">
        <f>IF(ISERROR(MATCH(#REF!,$BA$2:$BA$8,0)),"0", "1")</f>
        <v>0</v>
      </c>
      <c r="AH6974" s="60" t="str">
        <f>IF(ISERROR(MATCH(Passout2023[[#This Row], [Nationality Pakistani/ Foreign]],$D$3:$D$4,0)),"0", "1")</f>
        <v>0</v>
      </c>
    </row>
    <row r="6975">
      <c r="Y6975" s="60" t="str">
        <f>IF(ISERROR(MATCH(Passout2023[[#This Row], [Degree Duration (year)]],$M$3:$M$10,0)),"0", "1")</f>
        <v>0</v>
      </c>
      <c r="Z6975" s="60" t="str">
        <f>IF(ISERROR(MATCH(Passout2023[[#This Row], [Admission Type]],$F$3:$F$6,0)),"0", "1")</f>
        <v>0</v>
      </c>
      <c r="AA6975" s="60" t="str">
        <f>IF(ISERROR(MATCH(Passout2023[[#This Row], [Batch Start Year]],$L$3:$L$25,0)),"0", "1")</f>
        <v>0</v>
      </c>
      <c r="AB6975" s="60" t="str">
        <f>IF(ISERROR(MATCH(Passout2023[[#This Row], [Batch Start Semester]],$K$3:$K$6,0)),"0", "1")</f>
        <v>0</v>
      </c>
      <c r="AC6975" s="60" t="str">
        <f>IF(ISERROR(MATCH([3]!Quota_Std_2022_23[[#This Row], [SESSION_TYPE]],$AX$2:$AX$5,0)),"0", "1")</f>
        <v>0</v>
      </c>
      <c r="AD6975" s="60" t="str">
        <f>IF(ISERROR(MATCH(#REF!,#REF!,0)),"0", "1")</f>
        <v>0</v>
      </c>
      <c r="AE6975" s="60" t="str">
        <f>IF(ISERROR(MATCH([3]!Quota_Std_2022_23[[#This Row], [Gender]],$AN$2:$AN$4,0)),"0", "1")</f>
        <v>0</v>
      </c>
      <c r="AF6975" s="60" t="str">
        <f>IF(ISERROR(MATCH([3]!Quota_Std_2022_23[[#This Row], [Quota Type]],[3]Sheet1!$AO$2:$AO$12,0)),"0", "1")</f>
        <v>0</v>
      </c>
      <c r="AG6975" s="60" t="str">
        <f>IF(ISERROR(MATCH(#REF!,$BA$2:$BA$8,0)),"0", "1")</f>
        <v>0</v>
      </c>
      <c r="AH6975" s="60" t="str">
        <f>IF(ISERROR(MATCH(Passout2023[[#This Row], [Nationality Pakistani/ Foreign]],$D$3:$D$4,0)),"0", "1")</f>
        <v>0</v>
      </c>
    </row>
    <row r="6976">
      <c r="Y6976" s="60" t="str">
        <f>IF(ISERROR(MATCH(Passout2023[[#This Row], [Degree Duration (year)]],$M$3:$M$10,0)),"0", "1")</f>
        <v>0</v>
      </c>
      <c r="Z6976" s="60" t="str">
        <f>IF(ISERROR(MATCH(Passout2023[[#This Row], [Admission Type]],$F$3:$F$6,0)),"0", "1")</f>
        <v>0</v>
      </c>
      <c r="AA6976" s="60" t="str">
        <f>IF(ISERROR(MATCH(Passout2023[[#This Row], [Batch Start Year]],$L$3:$L$25,0)),"0", "1")</f>
        <v>0</v>
      </c>
      <c r="AB6976" s="60" t="str">
        <f>IF(ISERROR(MATCH(Passout2023[[#This Row], [Batch Start Semester]],$K$3:$K$6,0)),"0", "1")</f>
        <v>0</v>
      </c>
      <c r="AC6976" s="60" t="str">
        <f>IF(ISERROR(MATCH([3]!Quota_Std_2022_23[[#This Row], [SESSION_TYPE]],$AX$2:$AX$5,0)),"0", "1")</f>
        <v>0</v>
      </c>
      <c r="AD6976" s="60" t="str">
        <f>IF(ISERROR(MATCH(#REF!,#REF!,0)),"0", "1")</f>
        <v>0</v>
      </c>
      <c r="AE6976" s="60" t="str">
        <f>IF(ISERROR(MATCH([3]!Quota_Std_2022_23[[#This Row], [Gender]],$AN$2:$AN$4,0)),"0", "1")</f>
        <v>0</v>
      </c>
      <c r="AF6976" s="60" t="str">
        <f>IF(ISERROR(MATCH([3]!Quota_Std_2022_23[[#This Row], [Quota Type]],[3]Sheet1!$AO$2:$AO$12,0)),"0", "1")</f>
        <v>0</v>
      </c>
      <c r="AG6976" s="60" t="str">
        <f>IF(ISERROR(MATCH(#REF!,$BA$2:$BA$8,0)),"0", "1")</f>
        <v>0</v>
      </c>
      <c r="AH6976" s="60" t="str">
        <f>IF(ISERROR(MATCH(Passout2023[[#This Row], [Nationality Pakistani/ Foreign]],$D$3:$D$4,0)),"0", "1")</f>
        <v>0</v>
      </c>
    </row>
    <row r="6977">
      <c r="Y6977" s="60" t="str">
        <f>IF(ISERROR(MATCH(Passout2023[[#This Row], [Degree Duration (year)]],$M$3:$M$10,0)),"0", "1")</f>
        <v>0</v>
      </c>
      <c r="Z6977" s="60" t="str">
        <f>IF(ISERROR(MATCH(Passout2023[[#This Row], [Admission Type]],$F$3:$F$6,0)),"0", "1")</f>
        <v>0</v>
      </c>
      <c r="AA6977" s="60" t="str">
        <f>IF(ISERROR(MATCH(Passout2023[[#This Row], [Batch Start Year]],$L$3:$L$25,0)),"0", "1")</f>
        <v>0</v>
      </c>
      <c r="AB6977" s="60" t="str">
        <f>IF(ISERROR(MATCH(Passout2023[[#This Row], [Batch Start Semester]],$K$3:$K$6,0)),"0", "1")</f>
        <v>0</v>
      </c>
      <c r="AC6977" s="60" t="str">
        <f>IF(ISERROR(MATCH([3]!Quota_Std_2022_23[[#This Row], [SESSION_TYPE]],$AX$2:$AX$5,0)),"0", "1")</f>
        <v>0</v>
      </c>
      <c r="AD6977" s="60" t="str">
        <f>IF(ISERROR(MATCH(#REF!,#REF!,0)),"0", "1")</f>
        <v>0</v>
      </c>
      <c r="AE6977" s="60" t="str">
        <f>IF(ISERROR(MATCH([3]!Quota_Std_2022_23[[#This Row], [Gender]],$AN$2:$AN$4,0)),"0", "1")</f>
        <v>0</v>
      </c>
      <c r="AF6977" s="60" t="str">
        <f>IF(ISERROR(MATCH([3]!Quota_Std_2022_23[[#This Row], [Quota Type]],[3]Sheet1!$AO$2:$AO$12,0)),"0", "1")</f>
        <v>0</v>
      </c>
      <c r="AG6977" s="60" t="str">
        <f>IF(ISERROR(MATCH(#REF!,$BA$2:$BA$8,0)),"0", "1")</f>
        <v>0</v>
      </c>
      <c r="AH6977" s="60" t="str">
        <f>IF(ISERROR(MATCH(Passout2023[[#This Row], [Nationality Pakistani/ Foreign]],$D$3:$D$4,0)),"0", "1")</f>
        <v>0</v>
      </c>
    </row>
    <row r="6978">
      <c r="Y6978" s="60" t="str">
        <f>IF(ISERROR(MATCH(Passout2023[[#This Row], [Degree Duration (year)]],$M$3:$M$10,0)),"0", "1")</f>
        <v>0</v>
      </c>
      <c r="Z6978" s="60" t="str">
        <f>IF(ISERROR(MATCH(Passout2023[[#This Row], [Admission Type]],$F$3:$F$6,0)),"0", "1")</f>
        <v>0</v>
      </c>
      <c r="AA6978" s="60" t="str">
        <f>IF(ISERROR(MATCH(Passout2023[[#This Row], [Batch Start Year]],$L$3:$L$25,0)),"0", "1")</f>
        <v>0</v>
      </c>
      <c r="AB6978" s="60" t="str">
        <f>IF(ISERROR(MATCH(Passout2023[[#This Row], [Batch Start Semester]],$K$3:$K$6,0)),"0", "1")</f>
        <v>0</v>
      </c>
      <c r="AC6978" s="60" t="str">
        <f>IF(ISERROR(MATCH([3]!Quota_Std_2022_23[[#This Row], [SESSION_TYPE]],$AX$2:$AX$5,0)),"0", "1")</f>
        <v>0</v>
      </c>
      <c r="AD6978" s="60" t="str">
        <f>IF(ISERROR(MATCH(#REF!,#REF!,0)),"0", "1")</f>
        <v>0</v>
      </c>
      <c r="AE6978" s="60" t="str">
        <f>IF(ISERROR(MATCH([3]!Quota_Std_2022_23[[#This Row], [Gender]],$AN$2:$AN$4,0)),"0", "1")</f>
        <v>0</v>
      </c>
      <c r="AF6978" s="60" t="str">
        <f>IF(ISERROR(MATCH([3]!Quota_Std_2022_23[[#This Row], [Quota Type]],[3]Sheet1!$AO$2:$AO$12,0)),"0", "1")</f>
        <v>0</v>
      </c>
      <c r="AG6978" s="60" t="str">
        <f>IF(ISERROR(MATCH(#REF!,$BA$2:$BA$8,0)),"0", "1")</f>
        <v>0</v>
      </c>
      <c r="AH6978" s="60" t="str">
        <f>IF(ISERROR(MATCH(Passout2023[[#This Row], [Nationality Pakistani/ Foreign]],$D$3:$D$4,0)),"0", "1")</f>
        <v>0</v>
      </c>
    </row>
    <row r="6979">
      <c r="Y6979" s="60" t="str">
        <f>IF(ISERROR(MATCH(Passout2023[[#This Row], [Degree Duration (year)]],$M$3:$M$10,0)),"0", "1")</f>
        <v>0</v>
      </c>
      <c r="Z6979" s="60" t="str">
        <f>IF(ISERROR(MATCH(Passout2023[[#This Row], [Admission Type]],$F$3:$F$6,0)),"0", "1")</f>
        <v>0</v>
      </c>
      <c r="AA6979" s="60" t="str">
        <f>IF(ISERROR(MATCH(Passout2023[[#This Row], [Batch Start Year]],$L$3:$L$25,0)),"0", "1")</f>
        <v>0</v>
      </c>
      <c r="AB6979" s="60" t="str">
        <f>IF(ISERROR(MATCH(Passout2023[[#This Row], [Batch Start Semester]],$K$3:$K$6,0)),"0", "1")</f>
        <v>0</v>
      </c>
      <c r="AC6979" s="60" t="str">
        <f>IF(ISERROR(MATCH([3]!Quota_Std_2022_23[[#This Row], [SESSION_TYPE]],$AX$2:$AX$5,0)),"0", "1")</f>
        <v>0</v>
      </c>
      <c r="AD6979" s="60" t="str">
        <f>IF(ISERROR(MATCH(#REF!,#REF!,0)),"0", "1")</f>
        <v>0</v>
      </c>
      <c r="AE6979" s="60" t="str">
        <f>IF(ISERROR(MATCH([3]!Quota_Std_2022_23[[#This Row], [Gender]],$AN$2:$AN$4,0)),"0", "1")</f>
        <v>0</v>
      </c>
      <c r="AF6979" s="60" t="str">
        <f>IF(ISERROR(MATCH([3]!Quota_Std_2022_23[[#This Row], [Quota Type]],[3]Sheet1!$AO$2:$AO$12,0)),"0", "1")</f>
        <v>0</v>
      </c>
      <c r="AG6979" s="60" t="str">
        <f>IF(ISERROR(MATCH(#REF!,$BA$2:$BA$8,0)),"0", "1")</f>
        <v>0</v>
      </c>
      <c r="AH6979" s="60" t="str">
        <f>IF(ISERROR(MATCH(Passout2023[[#This Row], [Nationality Pakistani/ Foreign]],$D$3:$D$4,0)),"0", "1")</f>
        <v>0</v>
      </c>
    </row>
    <row r="6980">
      <c r="Y6980" s="60" t="str">
        <f>IF(ISERROR(MATCH(Passout2023[[#This Row], [Degree Duration (year)]],$M$3:$M$10,0)),"0", "1")</f>
        <v>0</v>
      </c>
      <c r="Z6980" s="60" t="str">
        <f>IF(ISERROR(MATCH(Passout2023[[#This Row], [Admission Type]],$F$3:$F$6,0)),"0", "1")</f>
        <v>0</v>
      </c>
      <c r="AA6980" s="60" t="str">
        <f>IF(ISERROR(MATCH(Passout2023[[#This Row], [Batch Start Year]],$L$3:$L$25,0)),"0", "1")</f>
        <v>0</v>
      </c>
      <c r="AB6980" s="60" t="str">
        <f>IF(ISERROR(MATCH(Passout2023[[#This Row], [Batch Start Semester]],$K$3:$K$6,0)),"0", "1")</f>
        <v>0</v>
      </c>
      <c r="AC6980" s="60" t="str">
        <f>IF(ISERROR(MATCH([3]!Quota_Std_2022_23[[#This Row], [SESSION_TYPE]],$AX$2:$AX$5,0)),"0", "1")</f>
        <v>0</v>
      </c>
      <c r="AD6980" s="60" t="str">
        <f>IF(ISERROR(MATCH(#REF!,#REF!,0)),"0", "1")</f>
        <v>0</v>
      </c>
      <c r="AE6980" s="60" t="str">
        <f>IF(ISERROR(MATCH([3]!Quota_Std_2022_23[[#This Row], [Gender]],$AN$2:$AN$4,0)),"0", "1")</f>
        <v>0</v>
      </c>
      <c r="AF6980" s="60" t="str">
        <f>IF(ISERROR(MATCH([3]!Quota_Std_2022_23[[#This Row], [Quota Type]],[3]Sheet1!$AO$2:$AO$12,0)),"0", "1")</f>
        <v>0</v>
      </c>
      <c r="AG6980" s="60" t="str">
        <f>IF(ISERROR(MATCH(#REF!,$BA$2:$BA$8,0)),"0", "1")</f>
        <v>0</v>
      </c>
      <c r="AH6980" s="60" t="str">
        <f>IF(ISERROR(MATCH(Passout2023[[#This Row], [Nationality Pakistani/ Foreign]],$D$3:$D$4,0)),"0", "1")</f>
        <v>0</v>
      </c>
    </row>
    <row r="6981">
      <c r="Y6981" s="60" t="str">
        <f>IF(ISERROR(MATCH(Passout2023[[#This Row], [Degree Duration (year)]],$M$3:$M$10,0)),"0", "1")</f>
        <v>0</v>
      </c>
      <c r="Z6981" s="60" t="str">
        <f>IF(ISERROR(MATCH(Passout2023[[#This Row], [Admission Type]],$F$3:$F$6,0)),"0", "1")</f>
        <v>0</v>
      </c>
      <c r="AA6981" s="60" t="str">
        <f>IF(ISERROR(MATCH(Passout2023[[#This Row], [Batch Start Year]],$L$3:$L$25,0)),"0", "1")</f>
        <v>0</v>
      </c>
      <c r="AB6981" s="60" t="str">
        <f>IF(ISERROR(MATCH(Passout2023[[#This Row], [Batch Start Semester]],$K$3:$K$6,0)),"0", "1")</f>
        <v>0</v>
      </c>
      <c r="AC6981" s="60" t="str">
        <f>IF(ISERROR(MATCH([3]!Quota_Std_2022_23[[#This Row], [SESSION_TYPE]],$AX$2:$AX$5,0)),"0", "1")</f>
        <v>0</v>
      </c>
      <c r="AD6981" s="60" t="str">
        <f>IF(ISERROR(MATCH(#REF!,#REF!,0)),"0", "1")</f>
        <v>0</v>
      </c>
      <c r="AE6981" s="60" t="str">
        <f>IF(ISERROR(MATCH([3]!Quota_Std_2022_23[[#This Row], [Gender]],$AN$2:$AN$4,0)),"0", "1")</f>
        <v>0</v>
      </c>
      <c r="AF6981" s="60" t="str">
        <f>IF(ISERROR(MATCH([3]!Quota_Std_2022_23[[#This Row], [Quota Type]],[3]Sheet1!$AO$2:$AO$12,0)),"0", "1")</f>
        <v>0</v>
      </c>
      <c r="AG6981" s="60" t="str">
        <f>IF(ISERROR(MATCH(#REF!,$BA$2:$BA$8,0)),"0", "1")</f>
        <v>0</v>
      </c>
      <c r="AH6981" s="60" t="str">
        <f>IF(ISERROR(MATCH(Passout2023[[#This Row], [Nationality Pakistani/ Foreign]],$D$3:$D$4,0)),"0", "1")</f>
        <v>0</v>
      </c>
    </row>
    <row r="6982">
      <c r="Y6982" s="60" t="str">
        <f>IF(ISERROR(MATCH(Passout2023[[#This Row], [Degree Duration (year)]],$M$3:$M$10,0)),"0", "1")</f>
        <v>0</v>
      </c>
      <c r="Z6982" s="60" t="str">
        <f>IF(ISERROR(MATCH(Passout2023[[#This Row], [Admission Type]],$F$3:$F$6,0)),"0", "1")</f>
        <v>0</v>
      </c>
      <c r="AA6982" s="60" t="str">
        <f>IF(ISERROR(MATCH(Passout2023[[#This Row], [Batch Start Year]],$L$3:$L$25,0)),"0", "1")</f>
        <v>0</v>
      </c>
      <c r="AB6982" s="60" t="str">
        <f>IF(ISERROR(MATCH(Passout2023[[#This Row], [Batch Start Semester]],$K$3:$K$6,0)),"0", "1")</f>
        <v>0</v>
      </c>
      <c r="AC6982" s="60" t="str">
        <f>IF(ISERROR(MATCH([3]!Quota_Std_2022_23[[#This Row], [SESSION_TYPE]],$AX$2:$AX$5,0)),"0", "1")</f>
        <v>0</v>
      </c>
      <c r="AD6982" s="60" t="str">
        <f>IF(ISERROR(MATCH(#REF!,#REF!,0)),"0", "1")</f>
        <v>0</v>
      </c>
      <c r="AE6982" s="60" t="str">
        <f>IF(ISERROR(MATCH([3]!Quota_Std_2022_23[[#This Row], [Gender]],$AN$2:$AN$4,0)),"0", "1")</f>
        <v>0</v>
      </c>
      <c r="AF6982" s="60" t="str">
        <f>IF(ISERROR(MATCH([3]!Quota_Std_2022_23[[#This Row], [Quota Type]],[3]Sheet1!$AO$2:$AO$12,0)),"0", "1")</f>
        <v>0</v>
      </c>
      <c r="AG6982" s="60" t="str">
        <f>IF(ISERROR(MATCH(#REF!,$BA$2:$BA$8,0)),"0", "1")</f>
        <v>0</v>
      </c>
      <c r="AH6982" s="60" t="str">
        <f>IF(ISERROR(MATCH(Passout2023[[#This Row], [Nationality Pakistani/ Foreign]],$D$3:$D$4,0)),"0", "1")</f>
        <v>0</v>
      </c>
    </row>
    <row r="6983">
      <c r="Y6983" s="60" t="str">
        <f>IF(ISERROR(MATCH(Passout2023[[#This Row], [Degree Duration (year)]],$M$3:$M$10,0)),"0", "1")</f>
        <v>0</v>
      </c>
      <c r="Z6983" s="60" t="str">
        <f>IF(ISERROR(MATCH(Passout2023[[#This Row], [Admission Type]],$F$3:$F$6,0)),"0", "1")</f>
        <v>0</v>
      </c>
      <c r="AA6983" s="60" t="str">
        <f>IF(ISERROR(MATCH(Passout2023[[#This Row], [Batch Start Year]],$L$3:$L$25,0)),"0", "1")</f>
        <v>0</v>
      </c>
      <c r="AB6983" s="60" t="str">
        <f>IF(ISERROR(MATCH(Passout2023[[#This Row], [Batch Start Semester]],$K$3:$K$6,0)),"0", "1")</f>
        <v>0</v>
      </c>
      <c r="AC6983" s="60" t="str">
        <f>IF(ISERROR(MATCH([3]!Quota_Std_2022_23[[#This Row], [SESSION_TYPE]],$AX$2:$AX$5,0)),"0", "1")</f>
        <v>0</v>
      </c>
      <c r="AD6983" s="60" t="str">
        <f>IF(ISERROR(MATCH(#REF!,#REF!,0)),"0", "1")</f>
        <v>0</v>
      </c>
      <c r="AE6983" s="60" t="str">
        <f>IF(ISERROR(MATCH([3]!Quota_Std_2022_23[[#This Row], [Gender]],$AN$2:$AN$4,0)),"0", "1")</f>
        <v>0</v>
      </c>
      <c r="AF6983" s="60" t="str">
        <f>IF(ISERROR(MATCH([3]!Quota_Std_2022_23[[#This Row], [Quota Type]],[3]Sheet1!$AO$2:$AO$12,0)),"0", "1")</f>
        <v>0</v>
      </c>
      <c r="AG6983" s="60" t="str">
        <f>IF(ISERROR(MATCH(#REF!,$BA$2:$BA$8,0)),"0", "1")</f>
        <v>0</v>
      </c>
      <c r="AH6983" s="60" t="str">
        <f>IF(ISERROR(MATCH(Passout2023[[#This Row], [Nationality Pakistani/ Foreign]],$D$3:$D$4,0)),"0", "1")</f>
        <v>0</v>
      </c>
    </row>
    <row r="6984">
      <c r="Y6984" s="60" t="str">
        <f>IF(ISERROR(MATCH(Passout2023[[#This Row], [Degree Duration (year)]],$M$3:$M$10,0)),"0", "1")</f>
        <v>0</v>
      </c>
      <c r="Z6984" s="60" t="str">
        <f>IF(ISERROR(MATCH(Passout2023[[#This Row], [Admission Type]],$F$3:$F$6,0)),"0", "1")</f>
        <v>0</v>
      </c>
      <c r="AA6984" s="60" t="str">
        <f>IF(ISERROR(MATCH(Passout2023[[#This Row], [Batch Start Year]],$L$3:$L$25,0)),"0", "1")</f>
        <v>0</v>
      </c>
      <c r="AB6984" s="60" t="str">
        <f>IF(ISERROR(MATCH(Passout2023[[#This Row], [Batch Start Semester]],$K$3:$K$6,0)),"0", "1")</f>
        <v>0</v>
      </c>
      <c r="AC6984" s="60" t="str">
        <f>IF(ISERROR(MATCH([3]!Quota_Std_2022_23[[#This Row], [SESSION_TYPE]],$AX$2:$AX$5,0)),"0", "1")</f>
        <v>0</v>
      </c>
      <c r="AD6984" s="60" t="str">
        <f>IF(ISERROR(MATCH(#REF!,#REF!,0)),"0", "1")</f>
        <v>0</v>
      </c>
      <c r="AE6984" s="60" t="str">
        <f>IF(ISERROR(MATCH([3]!Quota_Std_2022_23[[#This Row], [Gender]],$AN$2:$AN$4,0)),"0", "1")</f>
        <v>0</v>
      </c>
      <c r="AF6984" s="60" t="str">
        <f>IF(ISERROR(MATCH([3]!Quota_Std_2022_23[[#This Row], [Quota Type]],[3]Sheet1!$AO$2:$AO$12,0)),"0", "1")</f>
        <v>0</v>
      </c>
      <c r="AG6984" s="60" t="str">
        <f>IF(ISERROR(MATCH(#REF!,$BA$2:$BA$8,0)),"0", "1")</f>
        <v>0</v>
      </c>
      <c r="AH6984" s="60" t="str">
        <f>IF(ISERROR(MATCH(Passout2023[[#This Row], [Nationality Pakistani/ Foreign]],$D$3:$D$4,0)),"0", "1")</f>
        <v>0</v>
      </c>
    </row>
    <row r="6985">
      <c r="Y6985" s="60" t="str">
        <f>IF(ISERROR(MATCH(Passout2023[[#This Row], [Degree Duration (year)]],$M$3:$M$10,0)),"0", "1")</f>
        <v>0</v>
      </c>
      <c r="Z6985" s="60" t="str">
        <f>IF(ISERROR(MATCH(Passout2023[[#This Row], [Admission Type]],$F$3:$F$6,0)),"0", "1")</f>
        <v>0</v>
      </c>
      <c r="AA6985" s="60" t="str">
        <f>IF(ISERROR(MATCH(Passout2023[[#This Row], [Batch Start Year]],$L$3:$L$25,0)),"0", "1")</f>
        <v>0</v>
      </c>
      <c r="AB6985" s="60" t="str">
        <f>IF(ISERROR(MATCH(Passout2023[[#This Row], [Batch Start Semester]],$K$3:$K$6,0)),"0", "1")</f>
        <v>0</v>
      </c>
      <c r="AC6985" s="60" t="str">
        <f>IF(ISERROR(MATCH([3]!Quota_Std_2022_23[[#This Row], [SESSION_TYPE]],$AX$2:$AX$5,0)),"0", "1")</f>
        <v>0</v>
      </c>
      <c r="AD6985" s="60" t="str">
        <f>IF(ISERROR(MATCH(#REF!,#REF!,0)),"0", "1")</f>
        <v>0</v>
      </c>
      <c r="AE6985" s="60" t="str">
        <f>IF(ISERROR(MATCH([3]!Quota_Std_2022_23[[#This Row], [Gender]],$AN$2:$AN$4,0)),"0", "1")</f>
        <v>0</v>
      </c>
      <c r="AF6985" s="60" t="str">
        <f>IF(ISERROR(MATCH([3]!Quota_Std_2022_23[[#This Row], [Quota Type]],[3]Sheet1!$AO$2:$AO$12,0)),"0", "1")</f>
        <v>0</v>
      </c>
      <c r="AG6985" s="60" t="str">
        <f>IF(ISERROR(MATCH(#REF!,$BA$2:$BA$8,0)),"0", "1")</f>
        <v>0</v>
      </c>
      <c r="AH6985" s="60" t="str">
        <f>IF(ISERROR(MATCH(Passout2023[[#This Row], [Nationality Pakistani/ Foreign]],$D$3:$D$4,0)),"0", "1")</f>
        <v>0</v>
      </c>
    </row>
    <row r="6986">
      <c r="Y6986" s="60" t="str">
        <f>IF(ISERROR(MATCH(Passout2023[[#This Row], [Degree Duration (year)]],$M$3:$M$10,0)),"0", "1")</f>
        <v>0</v>
      </c>
      <c r="Z6986" s="60" t="str">
        <f>IF(ISERROR(MATCH(Passout2023[[#This Row], [Admission Type]],$F$3:$F$6,0)),"0", "1")</f>
        <v>0</v>
      </c>
      <c r="AA6986" s="60" t="str">
        <f>IF(ISERROR(MATCH(Passout2023[[#This Row], [Batch Start Year]],$L$3:$L$25,0)),"0", "1")</f>
        <v>0</v>
      </c>
      <c r="AB6986" s="60" t="str">
        <f>IF(ISERROR(MATCH(Passout2023[[#This Row], [Batch Start Semester]],$K$3:$K$6,0)),"0", "1")</f>
        <v>0</v>
      </c>
      <c r="AC6986" s="60" t="str">
        <f>IF(ISERROR(MATCH([3]!Quota_Std_2022_23[[#This Row], [SESSION_TYPE]],$AX$2:$AX$5,0)),"0", "1")</f>
        <v>0</v>
      </c>
      <c r="AD6986" s="60" t="str">
        <f>IF(ISERROR(MATCH(#REF!,#REF!,0)),"0", "1")</f>
        <v>0</v>
      </c>
      <c r="AE6986" s="60" t="str">
        <f>IF(ISERROR(MATCH([3]!Quota_Std_2022_23[[#This Row], [Gender]],$AN$2:$AN$4,0)),"0", "1")</f>
        <v>0</v>
      </c>
      <c r="AF6986" s="60" t="str">
        <f>IF(ISERROR(MATCH([3]!Quota_Std_2022_23[[#This Row], [Quota Type]],[3]Sheet1!$AO$2:$AO$12,0)),"0", "1")</f>
        <v>0</v>
      </c>
      <c r="AG6986" s="60" t="str">
        <f>IF(ISERROR(MATCH(#REF!,$BA$2:$BA$8,0)),"0", "1")</f>
        <v>0</v>
      </c>
      <c r="AH6986" s="60" t="str">
        <f>IF(ISERROR(MATCH(Passout2023[[#This Row], [Nationality Pakistani/ Foreign]],$D$3:$D$4,0)),"0", "1")</f>
        <v>0</v>
      </c>
    </row>
    <row r="6987">
      <c r="Y6987" s="60" t="str">
        <f>IF(ISERROR(MATCH(Passout2023[[#This Row], [Degree Duration (year)]],$M$3:$M$10,0)),"0", "1")</f>
        <v>0</v>
      </c>
      <c r="Z6987" s="60" t="str">
        <f>IF(ISERROR(MATCH(Passout2023[[#This Row], [Admission Type]],$F$3:$F$6,0)),"0", "1")</f>
        <v>0</v>
      </c>
      <c r="AA6987" s="60" t="str">
        <f>IF(ISERROR(MATCH(Passout2023[[#This Row], [Batch Start Year]],$L$3:$L$25,0)),"0", "1")</f>
        <v>0</v>
      </c>
      <c r="AB6987" s="60" t="str">
        <f>IF(ISERROR(MATCH(Passout2023[[#This Row], [Batch Start Semester]],$K$3:$K$6,0)),"0", "1")</f>
        <v>0</v>
      </c>
      <c r="AC6987" s="60" t="str">
        <f>IF(ISERROR(MATCH([3]!Quota_Std_2022_23[[#This Row], [SESSION_TYPE]],$AX$2:$AX$5,0)),"0", "1")</f>
        <v>0</v>
      </c>
      <c r="AD6987" s="60" t="str">
        <f>IF(ISERROR(MATCH(#REF!,#REF!,0)),"0", "1")</f>
        <v>0</v>
      </c>
      <c r="AE6987" s="60" t="str">
        <f>IF(ISERROR(MATCH([3]!Quota_Std_2022_23[[#This Row], [Gender]],$AN$2:$AN$4,0)),"0", "1")</f>
        <v>0</v>
      </c>
      <c r="AF6987" s="60" t="str">
        <f>IF(ISERROR(MATCH([3]!Quota_Std_2022_23[[#This Row], [Quota Type]],[3]Sheet1!$AO$2:$AO$12,0)),"0", "1")</f>
        <v>0</v>
      </c>
      <c r="AG6987" s="60" t="str">
        <f>IF(ISERROR(MATCH(#REF!,$BA$2:$BA$8,0)),"0", "1")</f>
        <v>0</v>
      </c>
      <c r="AH6987" s="60" t="str">
        <f>IF(ISERROR(MATCH(Passout2023[[#This Row], [Nationality Pakistani/ Foreign]],$D$3:$D$4,0)),"0", "1")</f>
        <v>0</v>
      </c>
    </row>
    <row r="6988">
      <c r="Y6988" s="60" t="str">
        <f>IF(ISERROR(MATCH(Passout2023[[#This Row], [Degree Duration (year)]],$M$3:$M$10,0)),"0", "1")</f>
        <v>0</v>
      </c>
      <c r="Z6988" s="60" t="str">
        <f>IF(ISERROR(MATCH(Passout2023[[#This Row], [Admission Type]],$F$3:$F$6,0)),"0", "1")</f>
        <v>0</v>
      </c>
      <c r="AA6988" s="60" t="str">
        <f>IF(ISERROR(MATCH(Passout2023[[#This Row], [Batch Start Year]],$L$3:$L$25,0)),"0", "1")</f>
        <v>0</v>
      </c>
      <c r="AB6988" s="60" t="str">
        <f>IF(ISERROR(MATCH(Passout2023[[#This Row], [Batch Start Semester]],$K$3:$K$6,0)),"0", "1")</f>
        <v>0</v>
      </c>
      <c r="AC6988" s="60" t="str">
        <f>IF(ISERROR(MATCH([3]!Quota_Std_2022_23[[#This Row], [SESSION_TYPE]],$AX$2:$AX$5,0)),"0", "1")</f>
        <v>0</v>
      </c>
      <c r="AD6988" s="60" t="str">
        <f>IF(ISERROR(MATCH(#REF!,#REF!,0)),"0", "1")</f>
        <v>0</v>
      </c>
      <c r="AE6988" s="60" t="str">
        <f>IF(ISERROR(MATCH([3]!Quota_Std_2022_23[[#This Row], [Gender]],$AN$2:$AN$4,0)),"0", "1")</f>
        <v>0</v>
      </c>
      <c r="AF6988" s="60" t="str">
        <f>IF(ISERROR(MATCH([3]!Quota_Std_2022_23[[#This Row], [Quota Type]],[3]Sheet1!$AO$2:$AO$12,0)),"0", "1")</f>
        <v>0</v>
      </c>
      <c r="AG6988" s="60" t="str">
        <f>IF(ISERROR(MATCH(#REF!,$BA$2:$BA$8,0)),"0", "1")</f>
        <v>0</v>
      </c>
      <c r="AH6988" s="60" t="str">
        <f>IF(ISERROR(MATCH(Passout2023[[#This Row], [Nationality Pakistani/ Foreign]],$D$3:$D$4,0)),"0", "1")</f>
        <v>0</v>
      </c>
    </row>
    <row r="6989">
      <c r="Y6989" s="60" t="str">
        <f>IF(ISERROR(MATCH(Passout2023[[#This Row], [Degree Duration (year)]],$M$3:$M$10,0)),"0", "1")</f>
        <v>0</v>
      </c>
      <c r="Z6989" s="60" t="str">
        <f>IF(ISERROR(MATCH(Passout2023[[#This Row], [Admission Type]],$F$3:$F$6,0)),"0", "1")</f>
        <v>0</v>
      </c>
      <c r="AA6989" s="60" t="str">
        <f>IF(ISERROR(MATCH(Passout2023[[#This Row], [Batch Start Year]],$L$3:$L$25,0)),"0", "1")</f>
        <v>0</v>
      </c>
      <c r="AB6989" s="60" t="str">
        <f>IF(ISERROR(MATCH(Passout2023[[#This Row], [Batch Start Semester]],$K$3:$K$6,0)),"0", "1")</f>
        <v>0</v>
      </c>
      <c r="AC6989" s="60" t="str">
        <f>IF(ISERROR(MATCH([3]!Quota_Std_2022_23[[#This Row], [SESSION_TYPE]],$AX$2:$AX$5,0)),"0", "1")</f>
        <v>0</v>
      </c>
      <c r="AD6989" s="60" t="str">
        <f>IF(ISERROR(MATCH(#REF!,#REF!,0)),"0", "1")</f>
        <v>0</v>
      </c>
      <c r="AE6989" s="60" t="str">
        <f>IF(ISERROR(MATCH([3]!Quota_Std_2022_23[[#This Row], [Gender]],$AN$2:$AN$4,0)),"0", "1")</f>
        <v>0</v>
      </c>
      <c r="AF6989" s="60" t="str">
        <f>IF(ISERROR(MATCH([3]!Quota_Std_2022_23[[#This Row], [Quota Type]],[3]Sheet1!$AO$2:$AO$12,0)),"0", "1")</f>
        <v>0</v>
      </c>
      <c r="AG6989" s="60" t="str">
        <f>IF(ISERROR(MATCH(#REF!,$BA$2:$BA$8,0)),"0", "1")</f>
        <v>0</v>
      </c>
      <c r="AH6989" s="60" t="str">
        <f>IF(ISERROR(MATCH(Passout2023[[#This Row], [Nationality Pakistani/ Foreign]],$D$3:$D$4,0)),"0", "1")</f>
        <v>0</v>
      </c>
    </row>
    <row r="6990">
      <c r="Y6990" s="60" t="str">
        <f>IF(ISERROR(MATCH(Passout2023[[#This Row], [Degree Duration (year)]],$M$3:$M$10,0)),"0", "1")</f>
        <v>0</v>
      </c>
      <c r="Z6990" s="60" t="str">
        <f>IF(ISERROR(MATCH(Passout2023[[#This Row], [Admission Type]],$F$3:$F$6,0)),"0", "1")</f>
        <v>0</v>
      </c>
      <c r="AA6990" s="60" t="str">
        <f>IF(ISERROR(MATCH(Passout2023[[#This Row], [Batch Start Year]],$L$3:$L$25,0)),"0", "1")</f>
        <v>0</v>
      </c>
      <c r="AB6990" s="60" t="str">
        <f>IF(ISERROR(MATCH(Passout2023[[#This Row], [Batch Start Semester]],$K$3:$K$6,0)),"0", "1")</f>
        <v>0</v>
      </c>
      <c r="AC6990" s="60" t="str">
        <f>IF(ISERROR(MATCH([3]!Quota_Std_2022_23[[#This Row], [SESSION_TYPE]],$AX$2:$AX$5,0)),"0", "1")</f>
        <v>0</v>
      </c>
      <c r="AD6990" s="60" t="str">
        <f>IF(ISERROR(MATCH(#REF!,#REF!,0)),"0", "1")</f>
        <v>0</v>
      </c>
      <c r="AE6990" s="60" t="str">
        <f>IF(ISERROR(MATCH([3]!Quota_Std_2022_23[[#This Row], [Gender]],$AN$2:$AN$4,0)),"0", "1")</f>
        <v>0</v>
      </c>
      <c r="AF6990" s="60" t="str">
        <f>IF(ISERROR(MATCH([3]!Quota_Std_2022_23[[#This Row], [Quota Type]],[3]Sheet1!$AO$2:$AO$12,0)),"0", "1")</f>
        <v>0</v>
      </c>
      <c r="AG6990" s="60" t="str">
        <f>IF(ISERROR(MATCH(#REF!,$BA$2:$BA$8,0)),"0", "1")</f>
        <v>0</v>
      </c>
      <c r="AH6990" s="60" t="str">
        <f>IF(ISERROR(MATCH(Passout2023[[#This Row], [Nationality Pakistani/ Foreign]],$D$3:$D$4,0)),"0", "1")</f>
        <v>0</v>
      </c>
    </row>
    <row r="6991">
      <c r="Y6991" s="60" t="str">
        <f>IF(ISERROR(MATCH(Passout2023[[#This Row], [Degree Duration (year)]],$M$3:$M$10,0)),"0", "1")</f>
        <v>0</v>
      </c>
      <c r="Z6991" s="60" t="str">
        <f>IF(ISERROR(MATCH(Passout2023[[#This Row], [Admission Type]],$F$3:$F$6,0)),"0", "1")</f>
        <v>0</v>
      </c>
      <c r="AA6991" s="60" t="str">
        <f>IF(ISERROR(MATCH(Passout2023[[#This Row], [Batch Start Year]],$L$3:$L$25,0)),"0", "1")</f>
        <v>0</v>
      </c>
      <c r="AB6991" s="60" t="str">
        <f>IF(ISERROR(MATCH(Passout2023[[#This Row], [Batch Start Semester]],$K$3:$K$6,0)),"0", "1")</f>
        <v>0</v>
      </c>
      <c r="AC6991" s="60" t="str">
        <f>IF(ISERROR(MATCH([3]!Quota_Std_2022_23[[#This Row], [SESSION_TYPE]],$AX$2:$AX$5,0)),"0", "1")</f>
        <v>0</v>
      </c>
      <c r="AD6991" s="60" t="str">
        <f>IF(ISERROR(MATCH(#REF!,#REF!,0)),"0", "1")</f>
        <v>0</v>
      </c>
      <c r="AE6991" s="60" t="str">
        <f>IF(ISERROR(MATCH([3]!Quota_Std_2022_23[[#This Row], [Gender]],$AN$2:$AN$4,0)),"0", "1")</f>
        <v>0</v>
      </c>
      <c r="AF6991" s="60" t="str">
        <f>IF(ISERROR(MATCH([3]!Quota_Std_2022_23[[#This Row], [Quota Type]],[3]Sheet1!$AO$2:$AO$12,0)),"0", "1")</f>
        <v>0</v>
      </c>
      <c r="AG6991" s="60" t="str">
        <f>IF(ISERROR(MATCH(#REF!,$BA$2:$BA$8,0)),"0", "1")</f>
        <v>0</v>
      </c>
      <c r="AH6991" s="60" t="str">
        <f>IF(ISERROR(MATCH(Passout2023[[#This Row], [Nationality Pakistani/ Foreign]],$D$3:$D$4,0)),"0", "1")</f>
        <v>0</v>
      </c>
    </row>
    <row r="6992">
      <c r="Y6992" s="60" t="str">
        <f>IF(ISERROR(MATCH(Passout2023[[#This Row], [Degree Duration (year)]],$M$3:$M$10,0)),"0", "1")</f>
        <v>0</v>
      </c>
      <c r="Z6992" s="60" t="str">
        <f>IF(ISERROR(MATCH(Passout2023[[#This Row], [Admission Type]],$F$3:$F$6,0)),"0", "1")</f>
        <v>0</v>
      </c>
      <c r="AA6992" s="60" t="str">
        <f>IF(ISERROR(MATCH(Passout2023[[#This Row], [Batch Start Year]],$L$3:$L$25,0)),"0", "1")</f>
        <v>0</v>
      </c>
      <c r="AB6992" s="60" t="str">
        <f>IF(ISERROR(MATCH(Passout2023[[#This Row], [Batch Start Semester]],$K$3:$K$6,0)),"0", "1")</f>
        <v>0</v>
      </c>
      <c r="AC6992" s="60" t="str">
        <f>IF(ISERROR(MATCH([3]!Quota_Std_2022_23[[#This Row], [SESSION_TYPE]],$AX$2:$AX$5,0)),"0", "1")</f>
        <v>0</v>
      </c>
      <c r="AD6992" s="60" t="str">
        <f>IF(ISERROR(MATCH(#REF!,#REF!,0)),"0", "1")</f>
        <v>0</v>
      </c>
      <c r="AE6992" s="60" t="str">
        <f>IF(ISERROR(MATCH([3]!Quota_Std_2022_23[[#This Row], [Gender]],$AN$2:$AN$4,0)),"0", "1")</f>
        <v>0</v>
      </c>
      <c r="AF6992" s="60" t="str">
        <f>IF(ISERROR(MATCH([3]!Quota_Std_2022_23[[#This Row], [Quota Type]],[3]Sheet1!$AO$2:$AO$12,0)),"0", "1")</f>
        <v>0</v>
      </c>
      <c r="AG6992" s="60" t="str">
        <f>IF(ISERROR(MATCH(#REF!,$BA$2:$BA$8,0)),"0", "1")</f>
        <v>0</v>
      </c>
      <c r="AH6992" s="60" t="str">
        <f>IF(ISERROR(MATCH(Passout2023[[#This Row], [Nationality Pakistani/ Foreign]],$D$3:$D$4,0)),"0", "1")</f>
        <v>0</v>
      </c>
    </row>
    <row r="6993">
      <c r="Y6993" s="60" t="str">
        <f>IF(ISERROR(MATCH(Passout2023[[#This Row], [Degree Duration (year)]],$M$3:$M$10,0)),"0", "1")</f>
        <v>0</v>
      </c>
      <c r="Z6993" s="60" t="str">
        <f>IF(ISERROR(MATCH(Passout2023[[#This Row], [Admission Type]],$F$3:$F$6,0)),"0", "1")</f>
        <v>0</v>
      </c>
      <c r="AA6993" s="60" t="str">
        <f>IF(ISERROR(MATCH(Passout2023[[#This Row], [Batch Start Year]],$L$3:$L$25,0)),"0", "1")</f>
        <v>0</v>
      </c>
      <c r="AB6993" s="60" t="str">
        <f>IF(ISERROR(MATCH(Passout2023[[#This Row], [Batch Start Semester]],$K$3:$K$6,0)),"0", "1")</f>
        <v>0</v>
      </c>
      <c r="AC6993" s="60" t="str">
        <f>IF(ISERROR(MATCH([3]!Quota_Std_2022_23[[#This Row], [SESSION_TYPE]],$AX$2:$AX$5,0)),"0", "1")</f>
        <v>0</v>
      </c>
      <c r="AD6993" s="60" t="str">
        <f>IF(ISERROR(MATCH(#REF!,#REF!,0)),"0", "1")</f>
        <v>0</v>
      </c>
      <c r="AE6993" s="60" t="str">
        <f>IF(ISERROR(MATCH([3]!Quota_Std_2022_23[[#This Row], [Gender]],$AN$2:$AN$4,0)),"0", "1")</f>
        <v>0</v>
      </c>
      <c r="AF6993" s="60" t="str">
        <f>IF(ISERROR(MATCH([3]!Quota_Std_2022_23[[#This Row], [Quota Type]],[3]Sheet1!$AO$2:$AO$12,0)),"0", "1")</f>
        <v>0</v>
      </c>
      <c r="AG6993" s="60" t="str">
        <f>IF(ISERROR(MATCH(#REF!,$BA$2:$BA$8,0)),"0", "1")</f>
        <v>0</v>
      </c>
      <c r="AH6993" s="60" t="str">
        <f>IF(ISERROR(MATCH(Passout2023[[#This Row], [Nationality Pakistani/ Foreign]],$D$3:$D$4,0)),"0", "1")</f>
        <v>0</v>
      </c>
    </row>
    <row r="6994">
      <c r="Y6994" s="60" t="str">
        <f>IF(ISERROR(MATCH(Passout2023[[#This Row], [Degree Duration (year)]],$M$3:$M$10,0)),"0", "1")</f>
        <v>0</v>
      </c>
      <c r="Z6994" s="60" t="str">
        <f>IF(ISERROR(MATCH(Passout2023[[#This Row], [Admission Type]],$F$3:$F$6,0)),"0", "1")</f>
        <v>0</v>
      </c>
      <c r="AA6994" s="60" t="str">
        <f>IF(ISERROR(MATCH(Passout2023[[#This Row], [Batch Start Year]],$L$3:$L$25,0)),"0", "1")</f>
        <v>0</v>
      </c>
      <c r="AB6994" s="60" t="str">
        <f>IF(ISERROR(MATCH(Passout2023[[#This Row], [Batch Start Semester]],$K$3:$K$6,0)),"0", "1")</f>
        <v>0</v>
      </c>
      <c r="AC6994" s="60" t="str">
        <f>IF(ISERROR(MATCH([3]!Quota_Std_2022_23[[#This Row], [SESSION_TYPE]],$AX$2:$AX$5,0)),"0", "1")</f>
        <v>0</v>
      </c>
      <c r="AD6994" s="60" t="str">
        <f>IF(ISERROR(MATCH(#REF!,#REF!,0)),"0", "1")</f>
        <v>0</v>
      </c>
      <c r="AE6994" s="60" t="str">
        <f>IF(ISERROR(MATCH([3]!Quota_Std_2022_23[[#This Row], [Gender]],$AN$2:$AN$4,0)),"0", "1")</f>
        <v>0</v>
      </c>
      <c r="AF6994" s="60" t="str">
        <f>IF(ISERROR(MATCH([3]!Quota_Std_2022_23[[#This Row], [Quota Type]],[3]Sheet1!$AO$2:$AO$12,0)),"0", "1")</f>
        <v>0</v>
      </c>
      <c r="AG6994" s="60" t="str">
        <f>IF(ISERROR(MATCH(#REF!,$BA$2:$BA$8,0)),"0", "1")</f>
        <v>0</v>
      </c>
      <c r="AH6994" s="60" t="str">
        <f>IF(ISERROR(MATCH(Passout2023[[#This Row], [Nationality Pakistani/ Foreign]],$D$3:$D$4,0)),"0", "1")</f>
        <v>0</v>
      </c>
    </row>
    <row r="6995">
      <c r="Y6995" s="60" t="str">
        <f>IF(ISERROR(MATCH(Passout2023[[#This Row], [Degree Duration (year)]],$M$3:$M$10,0)),"0", "1")</f>
        <v>0</v>
      </c>
      <c r="Z6995" s="60" t="str">
        <f>IF(ISERROR(MATCH(Passout2023[[#This Row], [Admission Type]],$F$3:$F$6,0)),"0", "1")</f>
        <v>0</v>
      </c>
      <c r="AA6995" s="60" t="str">
        <f>IF(ISERROR(MATCH(Passout2023[[#This Row], [Batch Start Year]],$L$3:$L$25,0)),"0", "1")</f>
        <v>0</v>
      </c>
      <c r="AB6995" s="60" t="str">
        <f>IF(ISERROR(MATCH(Passout2023[[#This Row], [Batch Start Semester]],$K$3:$K$6,0)),"0", "1")</f>
        <v>0</v>
      </c>
      <c r="AC6995" s="60" t="str">
        <f>IF(ISERROR(MATCH([3]!Quota_Std_2022_23[[#This Row], [SESSION_TYPE]],$AX$2:$AX$5,0)),"0", "1")</f>
        <v>0</v>
      </c>
      <c r="AD6995" s="60" t="str">
        <f>IF(ISERROR(MATCH(#REF!,#REF!,0)),"0", "1")</f>
        <v>0</v>
      </c>
      <c r="AE6995" s="60" t="str">
        <f>IF(ISERROR(MATCH([3]!Quota_Std_2022_23[[#This Row], [Gender]],$AN$2:$AN$4,0)),"0", "1")</f>
        <v>0</v>
      </c>
      <c r="AF6995" s="60" t="str">
        <f>IF(ISERROR(MATCH([3]!Quota_Std_2022_23[[#This Row], [Quota Type]],[3]Sheet1!$AO$2:$AO$12,0)),"0", "1")</f>
        <v>0</v>
      </c>
      <c r="AG6995" s="60" t="str">
        <f>IF(ISERROR(MATCH(#REF!,$BA$2:$BA$8,0)),"0", "1")</f>
        <v>0</v>
      </c>
      <c r="AH6995" s="60" t="str">
        <f>IF(ISERROR(MATCH(Passout2023[[#This Row], [Nationality Pakistani/ Foreign]],$D$3:$D$4,0)),"0", "1")</f>
        <v>0</v>
      </c>
    </row>
    <row r="6996">
      <c r="Y6996" s="60" t="str">
        <f>IF(ISERROR(MATCH(Passout2023[[#This Row], [Degree Duration (year)]],$M$3:$M$10,0)),"0", "1")</f>
        <v>0</v>
      </c>
      <c r="Z6996" s="60" t="str">
        <f>IF(ISERROR(MATCH(Passout2023[[#This Row], [Admission Type]],$F$3:$F$6,0)),"0", "1")</f>
        <v>0</v>
      </c>
      <c r="AA6996" s="60" t="str">
        <f>IF(ISERROR(MATCH(Passout2023[[#This Row], [Batch Start Year]],$L$3:$L$25,0)),"0", "1")</f>
        <v>0</v>
      </c>
      <c r="AB6996" s="60" t="str">
        <f>IF(ISERROR(MATCH(Passout2023[[#This Row], [Batch Start Semester]],$K$3:$K$6,0)),"0", "1")</f>
        <v>0</v>
      </c>
      <c r="AC6996" s="60" t="str">
        <f>IF(ISERROR(MATCH([3]!Quota_Std_2022_23[[#This Row], [SESSION_TYPE]],$AX$2:$AX$5,0)),"0", "1")</f>
        <v>0</v>
      </c>
      <c r="AD6996" s="60" t="str">
        <f>IF(ISERROR(MATCH(#REF!,#REF!,0)),"0", "1")</f>
        <v>0</v>
      </c>
      <c r="AE6996" s="60" t="str">
        <f>IF(ISERROR(MATCH([3]!Quota_Std_2022_23[[#This Row], [Gender]],$AN$2:$AN$4,0)),"0", "1")</f>
        <v>0</v>
      </c>
      <c r="AF6996" s="60" t="str">
        <f>IF(ISERROR(MATCH([3]!Quota_Std_2022_23[[#This Row], [Quota Type]],[3]Sheet1!$AO$2:$AO$12,0)),"0", "1")</f>
        <v>0</v>
      </c>
      <c r="AG6996" s="60" t="str">
        <f>IF(ISERROR(MATCH(#REF!,$BA$2:$BA$8,0)),"0", "1")</f>
        <v>0</v>
      </c>
      <c r="AH6996" s="60" t="str">
        <f>IF(ISERROR(MATCH(Passout2023[[#This Row], [Nationality Pakistani/ Foreign]],$D$3:$D$4,0)),"0", "1")</f>
        <v>0</v>
      </c>
    </row>
    <row r="6997">
      <c r="Y6997" s="60" t="str">
        <f>IF(ISERROR(MATCH(Passout2023[[#This Row], [Degree Duration (year)]],$M$3:$M$10,0)),"0", "1")</f>
        <v>0</v>
      </c>
      <c r="Z6997" s="60" t="str">
        <f>IF(ISERROR(MATCH(Passout2023[[#This Row], [Admission Type]],$F$3:$F$6,0)),"0", "1")</f>
        <v>0</v>
      </c>
      <c r="AA6997" s="60" t="str">
        <f>IF(ISERROR(MATCH(Passout2023[[#This Row], [Batch Start Year]],$L$3:$L$25,0)),"0", "1")</f>
        <v>0</v>
      </c>
      <c r="AB6997" s="60" t="str">
        <f>IF(ISERROR(MATCH(Passout2023[[#This Row], [Batch Start Semester]],$K$3:$K$6,0)),"0", "1")</f>
        <v>0</v>
      </c>
      <c r="AC6997" s="60" t="str">
        <f>IF(ISERROR(MATCH([3]!Quota_Std_2022_23[[#This Row], [SESSION_TYPE]],$AX$2:$AX$5,0)),"0", "1")</f>
        <v>0</v>
      </c>
      <c r="AD6997" s="60" t="str">
        <f>IF(ISERROR(MATCH(#REF!,#REF!,0)),"0", "1")</f>
        <v>0</v>
      </c>
      <c r="AE6997" s="60" t="str">
        <f>IF(ISERROR(MATCH([3]!Quota_Std_2022_23[[#This Row], [Gender]],$AN$2:$AN$4,0)),"0", "1")</f>
        <v>0</v>
      </c>
      <c r="AF6997" s="60" t="str">
        <f>IF(ISERROR(MATCH([3]!Quota_Std_2022_23[[#This Row], [Quota Type]],[3]Sheet1!$AO$2:$AO$12,0)),"0", "1")</f>
        <v>0</v>
      </c>
      <c r="AG6997" s="60" t="str">
        <f>IF(ISERROR(MATCH(#REF!,$BA$2:$BA$8,0)),"0", "1")</f>
        <v>0</v>
      </c>
      <c r="AH6997" s="60" t="str">
        <f>IF(ISERROR(MATCH(Passout2023[[#This Row], [Nationality Pakistani/ Foreign]],$D$3:$D$4,0)),"0", "1")</f>
        <v>0</v>
      </c>
    </row>
    <row r="6998">
      <c r="Y6998" s="60" t="str">
        <f>IF(ISERROR(MATCH(Passout2023[[#This Row], [Degree Duration (year)]],$M$3:$M$10,0)),"0", "1")</f>
        <v>0</v>
      </c>
      <c r="Z6998" s="60" t="str">
        <f>IF(ISERROR(MATCH(Passout2023[[#This Row], [Admission Type]],$F$3:$F$6,0)),"0", "1")</f>
        <v>0</v>
      </c>
      <c r="AA6998" s="60" t="str">
        <f>IF(ISERROR(MATCH(Passout2023[[#This Row], [Batch Start Year]],$L$3:$L$25,0)),"0", "1")</f>
        <v>0</v>
      </c>
      <c r="AB6998" s="60" t="str">
        <f>IF(ISERROR(MATCH(Passout2023[[#This Row], [Batch Start Semester]],$K$3:$K$6,0)),"0", "1")</f>
        <v>0</v>
      </c>
      <c r="AC6998" s="60" t="str">
        <f>IF(ISERROR(MATCH([3]!Quota_Std_2022_23[[#This Row], [SESSION_TYPE]],$AX$2:$AX$5,0)),"0", "1")</f>
        <v>0</v>
      </c>
      <c r="AD6998" s="60" t="str">
        <f>IF(ISERROR(MATCH(#REF!,#REF!,0)),"0", "1")</f>
        <v>0</v>
      </c>
      <c r="AE6998" s="60" t="str">
        <f>IF(ISERROR(MATCH([3]!Quota_Std_2022_23[[#This Row], [Gender]],$AN$2:$AN$4,0)),"0", "1")</f>
        <v>0</v>
      </c>
      <c r="AF6998" s="60" t="str">
        <f>IF(ISERROR(MATCH([3]!Quota_Std_2022_23[[#This Row], [Quota Type]],[3]Sheet1!$AO$2:$AO$12,0)),"0", "1")</f>
        <v>0</v>
      </c>
      <c r="AG6998" s="60" t="str">
        <f>IF(ISERROR(MATCH(#REF!,$BA$2:$BA$8,0)),"0", "1")</f>
        <v>0</v>
      </c>
      <c r="AH6998" s="60" t="str">
        <f>IF(ISERROR(MATCH(Passout2023[[#This Row], [Nationality Pakistani/ Foreign]],$D$3:$D$4,0)),"0", "1")</f>
        <v>0</v>
      </c>
    </row>
    <row r="6999">
      <c r="Y6999" s="60" t="str">
        <f>IF(ISERROR(MATCH(Passout2023[[#This Row], [Degree Duration (year)]],$M$3:$M$10,0)),"0", "1")</f>
        <v>0</v>
      </c>
      <c r="Z6999" s="60" t="str">
        <f>IF(ISERROR(MATCH(Passout2023[[#This Row], [Admission Type]],$F$3:$F$6,0)),"0", "1")</f>
        <v>0</v>
      </c>
      <c r="AA6999" s="60" t="str">
        <f>IF(ISERROR(MATCH(Passout2023[[#This Row], [Batch Start Year]],$L$3:$L$25,0)),"0", "1")</f>
        <v>0</v>
      </c>
      <c r="AB6999" s="60" t="str">
        <f>IF(ISERROR(MATCH(Passout2023[[#This Row], [Batch Start Semester]],$K$3:$K$6,0)),"0", "1")</f>
        <v>0</v>
      </c>
      <c r="AC6999" s="60" t="str">
        <f>IF(ISERROR(MATCH([3]!Quota_Std_2022_23[[#This Row], [SESSION_TYPE]],$AX$2:$AX$5,0)),"0", "1")</f>
        <v>0</v>
      </c>
      <c r="AD6999" s="60" t="str">
        <f>IF(ISERROR(MATCH(#REF!,#REF!,0)),"0", "1")</f>
        <v>0</v>
      </c>
      <c r="AE6999" s="60" t="str">
        <f>IF(ISERROR(MATCH([3]!Quota_Std_2022_23[[#This Row], [Gender]],$AN$2:$AN$4,0)),"0", "1")</f>
        <v>0</v>
      </c>
      <c r="AF6999" s="60" t="str">
        <f>IF(ISERROR(MATCH([3]!Quota_Std_2022_23[[#This Row], [Quota Type]],[3]Sheet1!$AO$2:$AO$12,0)),"0", "1")</f>
        <v>0</v>
      </c>
      <c r="AG6999" s="60" t="str">
        <f>IF(ISERROR(MATCH(#REF!,$BA$2:$BA$8,0)),"0", "1")</f>
        <v>0</v>
      </c>
      <c r="AH6999" s="60" t="str">
        <f>IF(ISERROR(MATCH(Passout2023[[#This Row], [Nationality Pakistani/ Foreign]],$D$3:$D$4,0)),"0", "1")</f>
        <v>0</v>
      </c>
    </row>
    <row r="7000">
      <c r="Y7000" s="60" t="str">
        <f>IF(ISERROR(MATCH(Passout2023[[#This Row], [Degree Duration (year)]],$M$3:$M$10,0)),"0", "1")</f>
        <v>0</v>
      </c>
      <c r="Z7000" s="60" t="str">
        <f>IF(ISERROR(MATCH(Passout2023[[#This Row], [Admission Type]],$F$3:$F$6,0)),"0", "1")</f>
        <v>0</v>
      </c>
      <c r="AA7000" s="60" t="str">
        <f>IF(ISERROR(MATCH(Passout2023[[#This Row], [Batch Start Year]],$L$3:$L$25,0)),"0", "1")</f>
        <v>0</v>
      </c>
      <c r="AB7000" s="60" t="str">
        <f>IF(ISERROR(MATCH(Passout2023[[#This Row], [Batch Start Semester]],$K$3:$K$6,0)),"0", "1")</f>
        <v>0</v>
      </c>
      <c r="AC7000" s="60" t="str">
        <f>IF(ISERROR(MATCH([3]!Quota_Std_2022_23[[#This Row], [SESSION_TYPE]],$AX$2:$AX$5,0)),"0", "1")</f>
        <v>0</v>
      </c>
      <c r="AD7000" s="60" t="str">
        <f>IF(ISERROR(MATCH(#REF!,#REF!,0)),"0", "1")</f>
        <v>0</v>
      </c>
      <c r="AE7000" s="60" t="str">
        <f>IF(ISERROR(MATCH([3]!Quota_Std_2022_23[[#This Row], [Gender]],$AN$2:$AN$4,0)),"0", "1")</f>
        <v>0</v>
      </c>
      <c r="AF7000" s="60" t="str">
        <f>IF(ISERROR(MATCH([3]!Quota_Std_2022_23[[#This Row], [Quota Type]],[3]Sheet1!$AO$2:$AO$12,0)),"0", "1")</f>
        <v>0</v>
      </c>
      <c r="AG7000" s="60" t="str">
        <f>IF(ISERROR(MATCH(#REF!,$BA$2:$BA$8,0)),"0", "1")</f>
        <v>0</v>
      </c>
      <c r="AH7000" s="60" t="str">
        <f>IF(ISERROR(MATCH(Passout2023[[#This Row], [Nationality Pakistani/ Foreign]],$D$3:$D$4,0)),"0", "1")</f>
        <v>0</v>
      </c>
    </row>
    <row r="7001">
      <c r="Y7001" s="60" t="str">
        <f>IF(ISERROR(MATCH(Passout2023[[#This Row], [Degree Duration (year)]],$M$3:$M$10,0)),"0", "1")</f>
        <v>0</v>
      </c>
      <c r="Z7001" s="60" t="str">
        <f>IF(ISERROR(MATCH(Passout2023[[#This Row], [Admission Type]],$F$3:$F$6,0)),"0", "1")</f>
        <v>0</v>
      </c>
      <c r="AA7001" s="60" t="str">
        <f>IF(ISERROR(MATCH(Passout2023[[#This Row], [Batch Start Year]],$L$3:$L$25,0)),"0", "1")</f>
        <v>0</v>
      </c>
      <c r="AB7001" s="60" t="str">
        <f>IF(ISERROR(MATCH(Passout2023[[#This Row], [Batch Start Semester]],$K$3:$K$6,0)),"0", "1")</f>
        <v>0</v>
      </c>
      <c r="AC7001" s="60" t="str">
        <f>IF(ISERROR(MATCH([3]!Quota_Std_2022_23[[#This Row], [SESSION_TYPE]],$AX$2:$AX$5,0)),"0", "1")</f>
        <v>0</v>
      </c>
      <c r="AD7001" s="60" t="str">
        <f>IF(ISERROR(MATCH(#REF!,#REF!,0)),"0", "1")</f>
        <v>0</v>
      </c>
      <c r="AE7001" s="60" t="str">
        <f>IF(ISERROR(MATCH([3]!Quota_Std_2022_23[[#This Row], [Gender]],$AN$2:$AN$4,0)),"0", "1")</f>
        <v>0</v>
      </c>
      <c r="AF7001" s="60" t="str">
        <f>IF(ISERROR(MATCH([3]!Quota_Std_2022_23[[#This Row], [Quota Type]],[3]Sheet1!$AO$2:$AO$12,0)),"0", "1")</f>
        <v>0</v>
      </c>
      <c r="AG7001" s="60" t="str">
        <f>IF(ISERROR(MATCH(#REF!,$BA$2:$BA$8,0)),"0", "1")</f>
        <v>0</v>
      </c>
      <c r="AH7001" s="60" t="str">
        <f>IF(ISERROR(MATCH(Passout2023[[#This Row], [Nationality Pakistani/ Foreign]],$D$3:$D$4,0)),"0", "1")</f>
        <v>0</v>
      </c>
    </row>
    <row r="7002">
      <c r="Y7002" s="60" t="str">
        <f>IF(ISERROR(MATCH(Passout2023[[#This Row], [Degree Duration (year)]],$M$3:$M$10,0)),"0", "1")</f>
        <v>0</v>
      </c>
      <c r="Z7002" s="60" t="str">
        <f>IF(ISERROR(MATCH(Passout2023[[#This Row], [Admission Type]],$F$3:$F$6,0)),"0", "1")</f>
        <v>0</v>
      </c>
      <c r="AA7002" s="60" t="str">
        <f>IF(ISERROR(MATCH(Passout2023[[#This Row], [Batch Start Year]],$L$3:$L$25,0)),"0", "1")</f>
        <v>0</v>
      </c>
      <c r="AB7002" s="60" t="str">
        <f>IF(ISERROR(MATCH(Passout2023[[#This Row], [Batch Start Semester]],$K$3:$K$6,0)),"0", "1")</f>
        <v>0</v>
      </c>
      <c r="AC7002" s="60" t="str">
        <f>IF(ISERROR(MATCH([3]!Quota_Std_2022_23[[#This Row], [SESSION_TYPE]],$AX$2:$AX$5,0)),"0", "1")</f>
        <v>0</v>
      </c>
      <c r="AD7002" s="60" t="str">
        <f>IF(ISERROR(MATCH(#REF!,#REF!,0)),"0", "1")</f>
        <v>0</v>
      </c>
      <c r="AE7002" s="60" t="str">
        <f>IF(ISERROR(MATCH([3]!Quota_Std_2022_23[[#This Row], [Gender]],$AN$2:$AN$4,0)),"0", "1")</f>
        <v>0</v>
      </c>
      <c r="AF7002" s="60" t="str">
        <f>IF(ISERROR(MATCH([3]!Quota_Std_2022_23[[#This Row], [Quota Type]],[3]Sheet1!$AO$2:$AO$12,0)),"0", "1")</f>
        <v>0</v>
      </c>
      <c r="AG7002" s="60" t="str">
        <f>IF(ISERROR(MATCH(#REF!,$BA$2:$BA$8,0)),"0", "1")</f>
        <v>0</v>
      </c>
      <c r="AH7002" s="60" t="str">
        <f>IF(ISERROR(MATCH(Passout2023[[#This Row], [Nationality Pakistani/ Foreign]],$D$3:$D$4,0)),"0", "1")</f>
        <v>0</v>
      </c>
    </row>
    <row r="7003">
      <c r="Y7003" s="60" t="str">
        <f>IF(ISERROR(MATCH(Passout2023[[#This Row], [Degree Duration (year)]],$M$3:$M$10,0)),"0", "1")</f>
        <v>0</v>
      </c>
      <c r="Z7003" s="60" t="str">
        <f>IF(ISERROR(MATCH(Passout2023[[#This Row], [Admission Type]],$F$3:$F$6,0)),"0", "1")</f>
        <v>0</v>
      </c>
      <c r="AA7003" s="60" t="str">
        <f>IF(ISERROR(MATCH(Passout2023[[#This Row], [Batch Start Year]],$L$3:$L$25,0)),"0", "1")</f>
        <v>0</v>
      </c>
      <c r="AB7003" s="60" t="str">
        <f>IF(ISERROR(MATCH(Passout2023[[#This Row], [Batch Start Semester]],$K$3:$K$6,0)),"0", "1")</f>
        <v>0</v>
      </c>
      <c r="AC7003" s="60" t="str">
        <f>IF(ISERROR(MATCH([3]!Quota_Std_2022_23[[#This Row], [SESSION_TYPE]],$AX$2:$AX$5,0)),"0", "1")</f>
        <v>0</v>
      </c>
      <c r="AD7003" s="60" t="str">
        <f>IF(ISERROR(MATCH(#REF!,#REF!,0)),"0", "1")</f>
        <v>0</v>
      </c>
      <c r="AE7003" s="60" t="str">
        <f>IF(ISERROR(MATCH([3]!Quota_Std_2022_23[[#This Row], [Gender]],$AN$2:$AN$4,0)),"0", "1")</f>
        <v>0</v>
      </c>
      <c r="AF7003" s="60" t="str">
        <f>IF(ISERROR(MATCH([3]!Quota_Std_2022_23[[#This Row], [Quota Type]],[3]Sheet1!$AO$2:$AO$12,0)),"0", "1")</f>
        <v>0</v>
      </c>
      <c r="AG7003" s="60" t="str">
        <f>IF(ISERROR(MATCH(#REF!,$BA$2:$BA$8,0)),"0", "1")</f>
        <v>0</v>
      </c>
      <c r="AH7003" s="60" t="str">
        <f>IF(ISERROR(MATCH(Passout2023[[#This Row], [Nationality Pakistani/ Foreign]],$D$3:$D$4,0)),"0", "1")</f>
        <v>0</v>
      </c>
    </row>
    <row r="7004">
      <c r="Y7004" s="60" t="str">
        <f>IF(ISERROR(MATCH(Passout2023[[#This Row], [Degree Duration (year)]],$M$3:$M$10,0)),"0", "1")</f>
        <v>0</v>
      </c>
      <c r="Z7004" s="60" t="str">
        <f>IF(ISERROR(MATCH(Passout2023[[#This Row], [Admission Type]],$F$3:$F$6,0)),"0", "1")</f>
        <v>0</v>
      </c>
      <c r="AA7004" s="60" t="str">
        <f>IF(ISERROR(MATCH(Passout2023[[#This Row], [Batch Start Year]],$L$3:$L$25,0)),"0", "1")</f>
        <v>0</v>
      </c>
      <c r="AB7004" s="60" t="str">
        <f>IF(ISERROR(MATCH(Passout2023[[#This Row], [Batch Start Semester]],$K$3:$K$6,0)),"0", "1")</f>
        <v>0</v>
      </c>
      <c r="AC7004" s="60" t="str">
        <f>IF(ISERROR(MATCH([3]!Quota_Std_2022_23[[#This Row], [SESSION_TYPE]],$AX$2:$AX$5,0)),"0", "1")</f>
        <v>0</v>
      </c>
      <c r="AD7004" s="60" t="str">
        <f>IF(ISERROR(MATCH(#REF!,#REF!,0)),"0", "1")</f>
        <v>0</v>
      </c>
      <c r="AE7004" s="60" t="str">
        <f>IF(ISERROR(MATCH([3]!Quota_Std_2022_23[[#This Row], [Gender]],$AN$2:$AN$4,0)),"0", "1")</f>
        <v>0</v>
      </c>
      <c r="AF7004" s="60" t="str">
        <f>IF(ISERROR(MATCH([3]!Quota_Std_2022_23[[#This Row], [Quota Type]],[3]Sheet1!$AO$2:$AO$12,0)),"0", "1")</f>
        <v>0</v>
      </c>
      <c r="AG7004" s="60" t="str">
        <f>IF(ISERROR(MATCH(#REF!,$BA$2:$BA$8,0)),"0", "1")</f>
        <v>0</v>
      </c>
      <c r="AH7004" s="60" t="str">
        <f>IF(ISERROR(MATCH(Passout2023[[#This Row], [Nationality Pakistani/ Foreign]],$D$3:$D$4,0)),"0", "1")</f>
        <v>0</v>
      </c>
    </row>
    <row r="7005">
      <c r="Y7005" s="60" t="str">
        <f>IF(ISERROR(MATCH(Passout2023[[#This Row], [Degree Duration (year)]],$M$3:$M$10,0)),"0", "1")</f>
        <v>0</v>
      </c>
      <c r="Z7005" s="60" t="str">
        <f>IF(ISERROR(MATCH(Passout2023[[#This Row], [Admission Type]],$F$3:$F$6,0)),"0", "1")</f>
        <v>0</v>
      </c>
      <c r="AA7005" s="60" t="str">
        <f>IF(ISERROR(MATCH(Passout2023[[#This Row], [Batch Start Year]],$L$3:$L$25,0)),"0", "1")</f>
        <v>0</v>
      </c>
      <c r="AB7005" s="60" t="str">
        <f>IF(ISERROR(MATCH(Passout2023[[#This Row], [Batch Start Semester]],$K$3:$K$6,0)),"0", "1")</f>
        <v>0</v>
      </c>
      <c r="AC7005" s="60" t="str">
        <f>IF(ISERROR(MATCH([3]!Quota_Std_2022_23[[#This Row], [SESSION_TYPE]],$AX$2:$AX$5,0)),"0", "1")</f>
        <v>0</v>
      </c>
      <c r="AD7005" s="60" t="str">
        <f>IF(ISERROR(MATCH(#REF!,#REF!,0)),"0", "1")</f>
        <v>0</v>
      </c>
      <c r="AE7005" s="60" t="str">
        <f>IF(ISERROR(MATCH([3]!Quota_Std_2022_23[[#This Row], [Gender]],$AN$2:$AN$4,0)),"0", "1")</f>
        <v>0</v>
      </c>
      <c r="AF7005" s="60" t="str">
        <f>IF(ISERROR(MATCH([3]!Quota_Std_2022_23[[#This Row], [Quota Type]],[3]Sheet1!$AO$2:$AO$12,0)),"0", "1")</f>
        <v>0</v>
      </c>
      <c r="AG7005" s="60" t="str">
        <f>IF(ISERROR(MATCH(#REF!,$BA$2:$BA$8,0)),"0", "1")</f>
        <v>0</v>
      </c>
      <c r="AH7005" s="60" t="str">
        <f>IF(ISERROR(MATCH(Passout2023[[#This Row], [Nationality Pakistani/ Foreign]],$D$3:$D$4,0)),"0", "1")</f>
        <v>0</v>
      </c>
    </row>
    <row r="7006">
      <c r="Y7006" s="60" t="str">
        <f>IF(ISERROR(MATCH(Passout2023[[#This Row], [Degree Duration (year)]],$M$3:$M$10,0)),"0", "1")</f>
        <v>0</v>
      </c>
      <c r="Z7006" s="60" t="str">
        <f>IF(ISERROR(MATCH(Passout2023[[#This Row], [Admission Type]],$F$3:$F$6,0)),"0", "1")</f>
        <v>0</v>
      </c>
      <c r="AA7006" s="60" t="str">
        <f>IF(ISERROR(MATCH(Passout2023[[#This Row], [Batch Start Year]],$L$3:$L$25,0)),"0", "1")</f>
        <v>0</v>
      </c>
      <c r="AB7006" s="60" t="str">
        <f>IF(ISERROR(MATCH(Passout2023[[#This Row], [Batch Start Semester]],$K$3:$K$6,0)),"0", "1")</f>
        <v>0</v>
      </c>
      <c r="AC7006" s="60" t="str">
        <f>IF(ISERROR(MATCH([3]!Quota_Std_2022_23[[#This Row], [SESSION_TYPE]],$AX$2:$AX$5,0)),"0", "1")</f>
        <v>0</v>
      </c>
      <c r="AD7006" s="60" t="str">
        <f>IF(ISERROR(MATCH(#REF!,#REF!,0)),"0", "1")</f>
        <v>0</v>
      </c>
      <c r="AE7006" s="60" t="str">
        <f>IF(ISERROR(MATCH([3]!Quota_Std_2022_23[[#This Row], [Gender]],$AN$2:$AN$4,0)),"0", "1")</f>
        <v>0</v>
      </c>
      <c r="AF7006" s="60" t="str">
        <f>IF(ISERROR(MATCH([3]!Quota_Std_2022_23[[#This Row], [Quota Type]],[3]Sheet1!$AO$2:$AO$12,0)),"0", "1")</f>
        <v>0</v>
      </c>
      <c r="AG7006" s="60" t="str">
        <f>IF(ISERROR(MATCH(#REF!,$BA$2:$BA$8,0)),"0", "1")</f>
        <v>0</v>
      </c>
      <c r="AH7006" s="60" t="str">
        <f>IF(ISERROR(MATCH(Passout2023[[#This Row], [Nationality Pakistani/ Foreign]],$D$3:$D$4,0)),"0", "1")</f>
        <v>0</v>
      </c>
    </row>
    <row r="7007">
      <c r="Y7007" s="60" t="str">
        <f>IF(ISERROR(MATCH(Passout2023[[#This Row], [Degree Duration (year)]],$M$3:$M$10,0)),"0", "1")</f>
        <v>0</v>
      </c>
      <c r="Z7007" s="60" t="str">
        <f>IF(ISERROR(MATCH(Passout2023[[#This Row], [Admission Type]],$F$3:$F$6,0)),"0", "1")</f>
        <v>0</v>
      </c>
      <c r="AA7007" s="60" t="str">
        <f>IF(ISERROR(MATCH(Passout2023[[#This Row], [Batch Start Year]],$L$3:$L$25,0)),"0", "1")</f>
        <v>0</v>
      </c>
      <c r="AB7007" s="60" t="str">
        <f>IF(ISERROR(MATCH(Passout2023[[#This Row], [Batch Start Semester]],$K$3:$K$6,0)),"0", "1")</f>
        <v>0</v>
      </c>
      <c r="AC7007" s="60" t="str">
        <f>IF(ISERROR(MATCH([3]!Quota_Std_2022_23[[#This Row], [SESSION_TYPE]],$AX$2:$AX$5,0)),"0", "1")</f>
        <v>0</v>
      </c>
      <c r="AD7007" s="60" t="str">
        <f>IF(ISERROR(MATCH(#REF!,#REF!,0)),"0", "1")</f>
        <v>0</v>
      </c>
      <c r="AE7007" s="60" t="str">
        <f>IF(ISERROR(MATCH([3]!Quota_Std_2022_23[[#This Row], [Gender]],$AN$2:$AN$4,0)),"0", "1")</f>
        <v>0</v>
      </c>
      <c r="AF7007" s="60" t="str">
        <f>IF(ISERROR(MATCH([3]!Quota_Std_2022_23[[#This Row], [Quota Type]],[3]Sheet1!$AO$2:$AO$12,0)),"0", "1")</f>
        <v>0</v>
      </c>
      <c r="AG7007" s="60" t="str">
        <f>IF(ISERROR(MATCH(#REF!,$BA$2:$BA$8,0)),"0", "1")</f>
        <v>0</v>
      </c>
      <c r="AH7007" s="60" t="str">
        <f>IF(ISERROR(MATCH(Passout2023[[#This Row], [Nationality Pakistani/ Foreign]],$D$3:$D$4,0)),"0", "1")</f>
        <v>0</v>
      </c>
    </row>
    <row r="7008">
      <c r="Y7008" s="60" t="str">
        <f>IF(ISERROR(MATCH(Passout2023[[#This Row], [Degree Duration (year)]],$M$3:$M$10,0)),"0", "1")</f>
        <v>0</v>
      </c>
      <c r="Z7008" s="60" t="str">
        <f>IF(ISERROR(MATCH(Passout2023[[#This Row], [Admission Type]],$F$3:$F$6,0)),"0", "1")</f>
        <v>0</v>
      </c>
      <c r="AA7008" s="60" t="str">
        <f>IF(ISERROR(MATCH(Passout2023[[#This Row], [Batch Start Year]],$L$3:$L$25,0)),"0", "1")</f>
        <v>0</v>
      </c>
      <c r="AB7008" s="60" t="str">
        <f>IF(ISERROR(MATCH(Passout2023[[#This Row], [Batch Start Semester]],$K$3:$K$6,0)),"0", "1")</f>
        <v>0</v>
      </c>
      <c r="AC7008" s="60" t="str">
        <f>IF(ISERROR(MATCH([3]!Quota_Std_2022_23[[#This Row], [SESSION_TYPE]],$AX$2:$AX$5,0)),"0", "1")</f>
        <v>0</v>
      </c>
      <c r="AD7008" s="60" t="str">
        <f>IF(ISERROR(MATCH(#REF!,#REF!,0)),"0", "1")</f>
        <v>0</v>
      </c>
      <c r="AE7008" s="60" t="str">
        <f>IF(ISERROR(MATCH([3]!Quota_Std_2022_23[[#This Row], [Gender]],$AN$2:$AN$4,0)),"0", "1")</f>
        <v>0</v>
      </c>
      <c r="AF7008" s="60" t="str">
        <f>IF(ISERROR(MATCH([3]!Quota_Std_2022_23[[#This Row], [Quota Type]],[3]Sheet1!$AO$2:$AO$12,0)),"0", "1")</f>
        <v>0</v>
      </c>
      <c r="AG7008" s="60" t="str">
        <f>IF(ISERROR(MATCH(#REF!,$BA$2:$BA$8,0)),"0", "1")</f>
        <v>0</v>
      </c>
      <c r="AH7008" s="60" t="str">
        <f>IF(ISERROR(MATCH(Passout2023[[#This Row], [Nationality Pakistani/ Foreign]],$D$3:$D$4,0)),"0", "1")</f>
        <v>0</v>
      </c>
    </row>
    <row r="7009">
      <c r="Y7009" s="60" t="str">
        <f>IF(ISERROR(MATCH(Passout2023[[#This Row], [Degree Duration (year)]],$M$3:$M$10,0)),"0", "1")</f>
        <v>0</v>
      </c>
      <c r="Z7009" s="60" t="str">
        <f>IF(ISERROR(MATCH(Passout2023[[#This Row], [Admission Type]],$F$3:$F$6,0)),"0", "1")</f>
        <v>0</v>
      </c>
      <c r="AA7009" s="60" t="str">
        <f>IF(ISERROR(MATCH(Passout2023[[#This Row], [Batch Start Year]],$L$3:$L$25,0)),"0", "1")</f>
        <v>0</v>
      </c>
      <c r="AB7009" s="60" t="str">
        <f>IF(ISERROR(MATCH(Passout2023[[#This Row], [Batch Start Semester]],$K$3:$K$6,0)),"0", "1")</f>
        <v>0</v>
      </c>
      <c r="AC7009" s="60" t="str">
        <f>IF(ISERROR(MATCH([3]!Quota_Std_2022_23[[#This Row], [SESSION_TYPE]],$AX$2:$AX$5,0)),"0", "1")</f>
        <v>0</v>
      </c>
      <c r="AD7009" s="60" t="str">
        <f>IF(ISERROR(MATCH(#REF!,#REF!,0)),"0", "1")</f>
        <v>0</v>
      </c>
      <c r="AE7009" s="60" t="str">
        <f>IF(ISERROR(MATCH([3]!Quota_Std_2022_23[[#This Row], [Gender]],$AN$2:$AN$4,0)),"0", "1")</f>
        <v>0</v>
      </c>
      <c r="AF7009" s="60" t="str">
        <f>IF(ISERROR(MATCH([3]!Quota_Std_2022_23[[#This Row], [Quota Type]],[3]Sheet1!$AO$2:$AO$12,0)),"0", "1")</f>
        <v>0</v>
      </c>
      <c r="AG7009" s="60" t="str">
        <f>IF(ISERROR(MATCH(#REF!,$BA$2:$BA$8,0)),"0", "1")</f>
        <v>0</v>
      </c>
      <c r="AH7009" s="60" t="str">
        <f>IF(ISERROR(MATCH(Passout2023[[#This Row], [Nationality Pakistani/ Foreign]],$D$3:$D$4,0)),"0", "1")</f>
        <v>0</v>
      </c>
    </row>
    <row r="7010">
      <c r="Y7010" s="60" t="str">
        <f>IF(ISERROR(MATCH(Passout2023[[#This Row], [Degree Duration (year)]],$M$3:$M$10,0)),"0", "1")</f>
        <v>0</v>
      </c>
      <c r="Z7010" s="60" t="str">
        <f>IF(ISERROR(MATCH(Passout2023[[#This Row], [Admission Type]],$F$3:$F$6,0)),"0", "1")</f>
        <v>0</v>
      </c>
      <c r="AA7010" s="60" t="str">
        <f>IF(ISERROR(MATCH(Passout2023[[#This Row], [Batch Start Year]],$L$3:$L$25,0)),"0", "1")</f>
        <v>0</v>
      </c>
      <c r="AB7010" s="60" t="str">
        <f>IF(ISERROR(MATCH(Passout2023[[#This Row], [Batch Start Semester]],$K$3:$K$6,0)),"0", "1")</f>
        <v>0</v>
      </c>
      <c r="AC7010" s="60" t="str">
        <f>IF(ISERROR(MATCH([3]!Quota_Std_2022_23[[#This Row], [SESSION_TYPE]],$AX$2:$AX$5,0)),"0", "1")</f>
        <v>0</v>
      </c>
      <c r="AD7010" s="60" t="str">
        <f>IF(ISERROR(MATCH(#REF!,#REF!,0)),"0", "1")</f>
        <v>0</v>
      </c>
      <c r="AE7010" s="60" t="str">
        <f>IF(ISERROR(MATCH([3]!Quota_Std_2022_23[[#This Row], [Gender]],$AN$2:$AN$4,0)),"0", "1")</f>
        <v>0</v>
      </c>
      <c r="AF7010" s="60" t="str">
        <f>IF(ISERROR(MATCH([3]!Quota_Std_2022_23[[#This Row], [Quota Type]],[3]Sheet1!$AO$2:$AO$12,0)),"0", "1")</f>
        <v>0</v>
      </c>
      <c r="AG7010" s="60" t="str">
        <f>IF(ISERROR(MATCH(#REF!,$BA$2:$BA$8,0)),"0", "1")</f>
        <v>0</v>
      </c>
      <c r="AH7010" s="60" t="str">
        <f>IF(ISERROR(MATCH(Passout2023[[#This Row], [Nationality Pakistani/ Foreign]],$D$3:$D$4,0)),"0", "1")</f>
        <v>0</v>
      </c>
    </row>
    <row r="7011">
      <c r="Y7011" s="60" t="str">
        <f>IF(ISERROR(MATCH(Passout2023[[#This Row], [Degree Duration (year)]],$M$3:$M$10,0)),"0", "1")</f>
        <v>0</v>
      </c>
      <c r="Z7011" s="60" t="str">
        <f>IF(ISERROR(MATCH(Passout2023[[#This Row], [Admission Type]],$F$3:$F$6,0)),"0", "1")</f>
        <v>0</v>
      </c>
      <c r="AA7011" s="60" t="str">
        <f>IF(ISERROR(MATCH(Passout2023[[#This Row], [Batch Start Year]],$L$3:$L$25,0)),"0", "1")</f>
        <v>0</v>
      </c>
      <c r="AB7011" s="60" t="str">
        <f>IF(ISERROR(MATCH(Passout2023[[#This Row], [Batch Start Semester]],$K$3:$K$6,0)),"0", "1")</f>
        <v>0</v>
      </c>
      <c r="AC7011" s="60" t="str">
        <f>IF(ISERROR(MATCH([3]!Quota_Std_2022_23[[#This Row], [SESSION_TYPE]],$AX$2:$AX$5,0)),"0", "1")</f>
        <v>0</v>
      </c>
      <c r="AD7011" s="60" t="str">
        <f>IF(ISERROR(MATCH(#REF!,#REF!,0)),"0", "1")</f>
        <v>0</v>
      </c>
      <c r="AE7011" s="60" t="str">
        <f>IF(ISERROR(MATCH([3]!Quota_Std_2022_23[[#This Row], [Gender]],$AN$2:$AN$4,0)),"0", "1")</f>
        <v>0</v>
      </c>
      <c r="AF7011" s="60" t="str">
        <f>IF(ISERROR(MATCH([3]!Quota_Std_2022_23[[#This Row], [Quota Type]],[3]Sheet1!$AO$2:$AO$12,0)),"0", "1")</f>
        <v>0</v>
      </c>
      <c r="AG7011" s="60" t="str">
        <f>IF(ISERROR(MATCH(#REF!,$BA$2:$BA$8,0)),"0", "1")</f>
        <v>0</v>
      </c>
      <c r="AH7011" s="60" t="str">
        <f>IF(ISERROR(MATCH(Passout2023[[#This Row], [Nationality Pakistani/ Foreign]],$D$3:$D$4,0)),"0", "1")</f>
        <v>0</v>
      </c>
    </row>
    <row r="7012">
      <c r="Y7012" s="60" t="str">
        <f>IF(ISERROR(MATCH(Passout2023[[#This Row], [Degree Duration (year)]],$M$3:$M$10,0)),"0", "1")</f>
        <v>0</v>
      </c>
      <c r="Z7012" s="60" t="str">
        <f>IF(ISERROR(MATCH(Passout2023[[#This Row], [Admission Type]],$F$3:$F$6,0)),"0", "1")</f>
        <v>0</v>
      </c>
      <c r="AA7012" s="60" t="str">
        <f>IF(ISERROR(MATCH(Passout2023[[#This Row], [Batch Start Year]],$L$3:$L$25,0)),"0", "1")</f>
        <v>0</v>
      </c>
      <c r="AB7012" s="60" t="str">
        <f>IF(ISERROR(MATCH(Passout2023[[#This Row], [Batch Start Semester]],$K$3:$K$6,0)),"0", "1")</f>
        <v>0</v>
      </c>
      <c r="AC7012" s="60" t="str">
        <f>IF(ISERROR(MATCH([3]!Quota_Std_2022_23[[#This Row], [SESSION_TYPE]],$AX$2:$AX$5,0)),"0", "1")</f>
        <v>0</v>
      </c>
      <c r="AD7012" s="60" t="str">
        <f>IF(ISERROR(MATCH(#REF!,#REF!,0)),"0", "1")</f>
        <v>0</v>
      </c>
      <c r="AE7012" s="60" t="str">
        <f>IF(ISERROR(MATCH([3]!Quota_Std_2022_23[[#This Row], [Gender]],$AN$2:$AN$4,0)),"0", "1")</f>
        <v>0</v>
      </c>
      <c r="AF7012" s="60" t="str">
        <f>IF(ISERROR(MATCH([3]!Quota_Std_2022_23[[#This Row], [Quota Type]],[3]Sheet1!$AO$2:$AO$12,0)),"0", "1")</f>
        <v>0</v>
      </c>
      <c r="AG7012" s="60" t="str">
        <f>IF(ISERROR(MATCH(#REF!,$BA$2:$BA$8,0)),"0", "1")</f>
        <v>0</v>
      </c>
      <c r="AH7012" s="60" t="str">
        <f>IF(ISERROR(MATCH(Passout2023[[#This Row], [Nationality Pakistani/ Foreign]],$D$3:$D$4,0)),"0", "1")</f>
        <v>0</v>
      </c>
    </row>
    <row r="7013">
      <c r="Y7013" s="60" t="str">
        <f>IF(ISERROR(MATCH(Passout2023[[#This Row], [Degree Duration (year)]],$M$3:$M$10,0)),"0", "1")</f>
        <v>0</v>
      </c>
      <c r="Z7013" s="60" t="str">
        <f>IF(ISERROR(MATCH(Passout2023[[#This Row], [Admission Type]],$F$3:$F$6,0)),"0", "1")</f>
        <v>0</v>
      </c>
      <c r="AA7013" s="60" t="str">
        <f>IF(ISERROR(MATCH(Passout2023[[#This Row], [Batch Start Year]],$L$3:$L$25,0)),"0", "1")</f>
        <v>0</v>
      </c>
      <c r="AB7013" s="60" t="str">
        <f>IF(ISERROR(MATCH(Passout2023[[#This Row], [Batch Start Semester]],$K$3:$K$6,0)),"0", "1")</f>
        <v>0</v>
      </c>
      <c r="AC7013" s="60" t="str">
        <f>IF(ISERROR(MATCH([3]!Quota_Std_2022_23[[#This Row], [SESSION_TYPE]],$AX$2:$AX$5,0)),"0", "1")</f>
        <v>0</v>
      </c>
      <c r="AD7013" s="60" t="str">
        <f>IF(ISERROR(MATCH(#REF!,#REF!,0)),"0", "1")</f>
        <v>0</v>
      </c>
      <c r="AE7013" s="60" t="str">
        <f>IF(ISERROR(MATCH([3]!Quota_Std_2022_23[[#This Row], [Gender]],$AN$2:$AN$4,0)),"0", "1")</f>
        <v>0</v>
      </c>
      <c r="AF7013" s="60" t="str">
        <f>IF(ISERROR(MATCH([3]!Quota_Std_2022_23[[#This Row], [Quota Type]],[3]Sheet1!$AO$2:$AO$12,0)),"0", "1")</f>
        <v>0</v>
      </c>
      <c r="AG7013" s="60" t="str">
        <f>IF(ISERROR(MATCH(#REF!,$BA$2:$BA$8,0)),"0", "1")</f>
        <v>0</v>
      </c>
      <c r="AH7013" s="60" t="str">
        <f>IF(ISERROR(MATCH(Passout2023[[#This Row], [Nationality Pakistani/ Foreign]],$D$3:$D$4,0)),"0", "1")</f>
        <v>0</v>
      </c>
    </row>
    <row r="7014">
      <c r="Y7014" s="60" t="str">
        <f>IF(ISERROR(MATCH(Passout2023[[#This Row], [Degree Duration (year)]],$M$3:$M$10,0)),"0", "1")</f>
        <v>0</v>
      </c>
      <c r="Z7014" s="60" t="str">
        <f>IF(ISERROR(MATCH(Passout2023[[#This Row], [Admission Type]],$F$3:$F$6,0)),"0", "1")</f>
        <v>0</v>
      </c>
      <c r="AA7014" s="60" t="str">
        <f>IF(ISERROR(MATCH(Passout2023[[#This Row], [Batch Start Year]],$L$3:$L$25,0)),"0", "1")</f>
        <v>0</v>
      </c>
      <c r="AB7014" s="60" t="str">
        <f>IF(ISERROR(MATCH(Passout2023[[#This Row], [Batch Start Semester]],$K$3:$K$6,0)),"0", "1")</f>
        <v>0</v>
      </c>
      <c r="AC7014" s="60" t="str">
        <f>IF(ISERROR(MATCH([3]!Quota_Std_2022_23[[#This Row], [SESSION_TYPE]],$AX$2:$AX$5,0)),"0", "1")</f>
        <v>0</v>
      </c>
      <c r="AD7014" s="60" t="str">
        <f>IF(ISERROR(MATCH(#REF!,#REF!,0)),"0", "1")</f>
        <v>0</v>
      </c>
      <c r="AE7014" s="60" t="str">
        <f>IF(ISERROR(MATCH([3]!Quota_Std_2022_23[[#This Row], [Gender]],$AN$2:$AN$4,0)),"0", "1")</f>
        <v>0</v>
      </c>
      <c r="AF7014" s="60" t="str">
        <f>IF(ISERROR(MATCH([3]!Quota_Std_2022_23[[#This Row], [Quota Type]],[3]Sheet1!$AO$2:$AO$12,0)),"0", "1")</f>
        <v>0</v>
      </c>
      <c r="AG7014" s="60" t="str">
        <f>IF(ISERROR(MATCH(#REF!,$BA$2:$BA$8,0)),"0", "1")</f>
        <v>0</v>
      </c>
      <c r="AH7014" s="60" t="str">
        <f>IF(ISERROR(MATCH(Passout2023[[#This Row], [Nationality Pakistani/ Foreign]],$D$3:$D$4,0)),"0", "1")</f>
        <v>0</v>
      </c>
    </row>
    <row r="7015">
      <c r="Y7015" s="60" t="str">
        <f>IF(ISERROR(MATCH(Passout2023[[#This Row], [Degree Duration (year)]],$M$3:$M$10,0)),"0", "1")</f>
        <v>0</v>
      </c>
      <c r="Z7015" s="60" t="str">
        <f>IF(ISERROR(MATCH(Passout2023[[#This Row], [Admission Type]],$F$3:$F$6,0)),"0", "1")</f>
        <v>0</v>
      </c>
      <c r="AA7015" s="60" t="str">
        <f>IF(ISERROR(MATCH(Passout2023[[#This Row], [Batch Start Year]],$L$3:$L$25,0)),"0", "1")</f>
        <v>0</v>
      </c>
      <c r="AB7015" s="60" t="str">
        <f>IF(ISERROR(MATCH(Passout2023[[#This Row], [Batch Start Semester]],$K$3:$K$6,0)),"0", "1")</f>
        <v>0</v>
      </c>
      <c r="AC7015" s="60" t="str">
        <f>IF(ISERROR(MATCH([3]!Quota_Std_2022_23[[#This Row], [SESSION_TYPE]],$AX$2:$AX$5,0)),"0", "1")</f>
        <v>0</v>
      </c>
      <c r="AD7015" s="60" t="str">
        <f>IF(ISERROR(MATCH(#REF!,#REF!,0)),"0", "1")</f>
        <v>0</v>
      </c>
      <c r="AE7015" s="60" t="str">
        <f>IF(ISERROR(MATCH([3]!Quota_Std_2022_23[[#This Row], [Gender]],$AN$2:$AN$4,0)),"0", "1")</f>
        <v>0</v>
      </c>
      <c r="AF7015" s="60" t="str">
        <f>IF(ISERROR(MATCH([3]!Quota_Std_2022_23[[#This Row], [Quota Type]],[3]Sheet1!$AO$2:$AO$12,0)),"0", "1")</f>
        <v>0</v>
      </c>
      <c r="AG7015" s="60" t="str">
        <f>IF(ISERROR(MATCH(#REF!,$BA$2:$BA$8,0)),"0", "1")</f>
        <v>0</v>
      </c>
      <c r="AH7015" s="60" t="str">
        <f>IF(ISERROR(MATCH(Passout2023[[#This Row], [Nationality Pakistani/ Foreign]],$D$3:$D$4,0)),"0", "1")</f>
        <v>0</v>
      </c>
    </row>
    <row r="7016">
      <c r="Y7016" s="60" t="str">
        <f>IF(ISERROR(MATCH(Passout2023[[#This Row], [Degree Duration (year)]],$M$3:$M$10,0)),"0", "1")</f>
        <v>0</v>
      </c>
      <c r="Z7016" s="60" t="str">
        <f>IF(ISERROR(MATCH(Passout2023[[#This Row], [Admission Type]],$F$3:$F$6,0)),"0", "1")</f>
        <v>0</v>
      </c>
      <c r="AA7016" s="60" t="str">
        <f>IF(ISERROR(MATCH(Passout2023[[#This Row], [Batch Start Year]],$L$3:$L$25,0)),"0", "1")</f>
        <v>0</v>
      </c>
      <c r="AB7016" s="60" t="str">
        <f>IF(ISERROR(MATCH(Passout2023[[#This Row], [Batch Start Semester]],$K$3:$K$6,0)),"0", "1")</f>
        <v>0</v>
      </c>
      <c r="AC7016" s="60" t="str">
        <f>IF(ISERROR(MATCH([3]!Quota_Std_2022_23[[#This Row], [SESSION_TYPE]],$AX$2:$AX$5,0)),"0", "1")</f>
        <v>0</v>
      </c>
      <c r="AD7016" s="60" t="str">
        <f>IF(ISERROR(MATCH(#REF!,#REF!,0)),"0", "1")</f>
        <v>0</v>
      </c>
      <c r="AE7016" s="60" t="str">
        <f>IF(ISERROR(MATCH([3]!Quota_Std_2022_23[[#This Row], [Gender]],$AN$2:$AN$4,0)),"0", "1")</f>
        <v>0</v>
      </c>
      <c r="AF7016" s="60" t="str">
        <f>IF(ISERROR(MATCH([3]!Quota_Std_2022_23[[#This Row], [Quota Type]],[3]Sheet1!$AO$2:$AO$12,0)),"0", "1")</f>
        <v>0</v>
      </c>
      <c r="AG7016" s="60" t="str">
        <f>IF(ISERROR(MATCH(#REF!,$BA$2:$BA$8,0)),"0", "1")</f>
        <v>0</v>
      </c>
      <c r="AH7016" s="60" t="str">
        <f>IF(ISERROR(MATCH(Passout2023[[#This Row], [Nationality Pakistani/ Foreign]],$D$3:$D$4,0)),"0", "1")</f>
        <v>0</v>
      </c>
    </row>
    <row r="7017">
      <c r="Y7017" s="60" t="str">
        <f>IF(ISERROR(MATCH(Passout2023[[#This Row], [Degree Duration (year)]],$M$3:$M$10,0)),"0", "1")</f>
        <v>0</v>
      </c>
      <c r="Z7017" s="60" t="str">
        <f>IF(ISERROR(MATCH(Passout2023[[#This Row], [Admission Type]],$F$3:$F$6,0)),"0", "1")</f>
        <v>0</v>
      </c>
      <c r="AA7017" s="60" t="str">
        <f>IF(ISERROR(MATCH(Passout2023[[#This Row], [Batch Start Year]],$L$3:$L$25,0)),"0", "1")</f>
        <v>0</v>
      </c>
      <c r="AB7017" s="60" t="str">
        <f>IF(ISERROR(MATCH(Passout2023[[#This Row], [Batch Start Semester]],$K$3:$K$6,0)),"0", "1")</f>
        <v>0</v>
      </c>
      <c r="AC7017" s="60" t="str">
        <f>IF(ISERROR(MATCH([3]!Quota_Std_2022_23[[#This Row], [SESSION_TYPE]],$AX$2:$AX$5,0)),"0", "1")</f>
        <v>0</v>
      </c>
      <c r="AD7017" s="60" t="str">
        <f>IF(ISERROR(MATCH(#REF!,#REF!,0)),"0", "1")</f>
        <v>0</v>
      </c>
      <c r="AE7017" s="60" t="str">
        <f>IF(ISERROR(MATCH([3]!Quota_Std_2022_23[[#This Row], [Gender]],$AN$2:$AN$4,0)),"0", "1")</f>
        <v>0</v>
      </c>
      <c r="AF7017" s="60" t="str">
        <f>IF(ISERROR(MATCH([3]!Quota_Std_2022_23[[#This Row], [Quota Type]],[3]Sheet1!$AO$2:$AO$12,0)),"0", "1")</f>
        <v>0</v>
      </c>
      <c r="AG7017" s="60" t="str">
        <f>IF(ISERROR(MATCH(#REF!,$BA$2:$BA$8,0)),"0", "1")</f>
        <v>0</v>
      </c>
      <c r="AH7017" s="60" t="str">
        <f>IF(ISERROR(MATCH(Passout2023[[#This Row], [Nationality Pakistani/ Foreign]],$D$3:$D$4,0)),"0", "1")</f>
        <v>0</v>
      </c>
    </row>
    <row r="7018">
      <c r="Y7018" s="60" t="str">
        <f>IF(ISERROR(MATCH(Passout2023[[#This Row], [Degree Duration (year)]],$M$3:$M$10,0)),"0", "1")</f>
        <v>0</v>
      </c>
      <c r="Z7018" s="60" t="str">
        <f>IF(ISERROR(MATCH(Passout2023[[#This Row], [Admission Type]],$F$3:$F$6,0)),"0", "1")</f>
        <v>0</v>
      </c>
      <c r="AA7018" s="60" t="str">
        <f>IF(ISERROR(MATCH(Passout2023[[#This Row], [Batch Start Year]],$L$3:$L$25,0)),"0", "1")</f>
        <v>0</v>
      </c>
      <c r="AB7018" s="60" t="str">
        <f>IF(ISERROR(MATCH(Passout2023[[#This Row], [Batch Start Semester]],$K$3:$K$6,0)),"0", "1")</f>
        <v>0</v>
      </c>
      <c r="AC7018" s="60" t="str">
        <f>IF(ISERROR(MATCH([3]!Quota_Std_2022_23[[#This Row], [SESSION_TYPE]],$AX$2:$AX$5,0)),"0", "1")</f>
        <v>0</v>
      </c>
      <c r="AD7018" s="60" t="str">
        <f>IF(ISERROR(MATCH(#REF!,#REF!,0)),"0", "1")</f>
        <v>0</v>
      </c>
      <c r="AE7018" s="60" t="str">
        <f>IF(ISERROR(MATCH([3]!Quota_Std_2022_23[[#This Row], [Gender]],$AN$2:$AN$4,0)),"0", "1")</f>
        <v>0</v>
      </c>
      <c r="AF7018" s="60" t="str">
        <f>IF(ISERROR(MATCH([3]!Quota_Std_2022_23[[#This Row], [Quota Type]],[3]Sheet1!$AO$2:$AO$12,0)),"0", "1")</f>
        <v>0</v>
      </c>
      <c r="AG7018" s="60" t="str">
        <f>IF(ISERROR(MATCH(#REF!,$BA$2:$BA$8,0)),"0", "1")</f>
        <v>0</v>
      </c>
      <c r="AH7018" s="60" t="str">
        <f>IF(ISERROR(MATCH(Passout2023[[#This Row], [Nationality Pakistani/ Foreign]],$D$3:$D$4,0)),"0", "1")</f>
        <v>0</v>
      </c>
    </row>
    <row r="7019">
      <c r="Y7019" s="60" t="str">
        <f>IF(ISERROR(MATCH(Passout2023[[#This Row], [Degree Duration (year)]],$M$3:$M$10,0)),"0", "1")</f>
        <v>0</v>
      </c>
      <c r="Z7019" s="60" t="str">
        <f>IF(ISERROR(MATCH(Passout2023[[#This Row], [Admission Type]],$F$3:$F$6,0)),"0", "1")</f>
        <v>0</v>
      </c>
      <c r="AA7019" s="60" t="str">
        <f>IF(ISERROR(MATCH(Passout2023[[#This Row], [Batch Start Year]],$L$3:$L$25,0)),"0", "1")</f>
        <v>0</v>
      </c>
      <c r="AB7019" s="60" t="str">
        <f>IF(ISERROR(MATCH(Passout2023[[#This Row], [Batch Start Semester]],$K$3:$K$6,0)),"0", "1")</f>
        <v>0</v>
      </c>
      <c r="AC7019" s="60" t="str">
        <f>IF(ISERROR(MATCH([3]!Quota_Std_2022_23[[#This Row], [SESSION_TYPE]],$AX$2:$AX$5,0)),"0", "1")</f>
        <v>0</v>
      </c>
      <c r="AD7019" s="60" t="str">
        <f>IF(ISERROR(MATCH(#REF!,#REF!,0)),"0", "1")</f>
        <v>0</v>
      </c>
      <c r="AE7019" s="60" t="str">
        <f>IF(ISERROR(MATCH([3]!Quota_Std_2022_23[[#This Row], [Gender]],$AN$2:$AN$4,0)),"0", "1")</f>
        <v>0</v>
      </c>
      <c r="AF7019" s="60" t="str">
        <f>IF(ISERROR(MATCH([3]!Quota_Std_2022_23[[#This Row], [Quota Type]],[3]Sheet1!$AO$2:$AO$12,0)),"0", "1")</f>
        <v>0</v>
      </c>
      <c r="AG7019" s="60" t="str">
        <f>IF(ISERROR(MATCH(#REF!,$BA$2:$BA$8,0)),"0", "1")</f>
        <v>0</v>
      </c>
      <c r="AH7019" s="60" t="str">
        <f>IF(ISERROR(MATCH(Passout2023[[#This Row], [Nationality Pakistani/ Foreign]],$D$3:$D$4,0)),"0", "1")</f>
        <v>0</v>
      </c>
    </row>
    <row r="7020">
      <c r="Y7020" s="60" t="str">
        <f>IF(ISERROR(MATCH(Passout2023[[#This Row], [Degree Duration (year)]],$M$3:$M$10,0)),"0", "1")</f>
        <v>0</v>
      </c>
      <c r="Z7020" s="60" t="str">
        <f>IF(ISERROR(MATCH(Passout2023[[#This Row], [Admission Type]],$F$3:$F$6,0)),"0", "1")</f>
        <v>0</v>
      </c>
      <c r="AA7020" s="60" t="str">
        <f>IF(ISERROR(MATCH(Passout2023[[#This Row], [Batch Start Year]],$L$3:$L$25,0)),"0", "1")</f>
        <v>0</v>
      </c>
      <c r="AB7020" s="60" t="str">
        <f>IF(ISERROR(MATCH(Passout2023[[#This Row], [Batch Start Semester]],$K$3:$K$6,0)),"0", "1")</f>
        <v>0</v>
      </c>
      <c r="AC7020" s="60" t="str">
        <f>IF(ISERROR(MATCH([3]!Quota_Std_2022_23[[#This Row], [SESSION_TYPE]],$AX$2:$AX$5,0)),"0", "1")</f>
        <v>0</v>
      </c>
      <c r="AD7020" s="60" t="str">
        <f>IF(ISERROR(MATCH(#REF!,#REF!,0)),"0", "1")</f>
        <v>0</v>
      </c>
      <c r="AE7020" s="60" t="str">
        <f>IF(ISERROR(MATCH([3]!Quota_Std_2022_23[[#This Row], [Gender]],$AN$2:$AN$4,0)),"0", "1")</f>
        <v>0</v>
      </c>
      <c r="AF7020" s="60" t="str">
        <f>IF(ISERROR(MATCH([3]!Quota_Std_2022_23[[#This Row], [Quota Type]],[3]Sheet1!$AO$2:$AO$12,0)),"0", "1")</f>
        <v>0</v>
      </c>
      <c r="AG7020" s="60" t="str">
        <f>IF(ISERROR(MATCH(#REF!,$BA$2:$BA$8,0)),"0", "1")</f>
        <v>0</v>
      </c>
      <c r="AH7020" s="60" t="str">
        <f>IF(ISERROR(MATCH(Passout2023[[#This Row], [Nationality Pakistani/ Foreign]],$D$3:$D$4,0)),"0", "1")</f>
        <v>0</v>
      </c>
    </row>
    <row r="7021">
      <c r="Y7021" s="60" t="str">
        <f>IF(ISERROR(MATCH(Passout2023[[#This Row], [Degree Duration (year)]],$M$3:$M$10,0)),"0", "1")</f>
        <v>0</v>
      </c>
      <c r="Z7021" s="60" t="str">
        <f>IF(ISERROR(MATCH(Passout2023[[#This Row], [Admission Type]],$F$3:$F$6,0)),"0", "1")</f>
        <v>0</v>
      </c>
      <c r="AA7021" s="60" t="str">
        <f>IF(ISERROR(MATCH(Passout2023[[#This Row], [Batch Start Year]],$L$3:$L$25,0)),"0", "1")</f>
        <v>0</v>
      </c>
      <c r="AB7021" s="60" t="str">
        <f>IF(ISERROR(MATCH(Passout2023[[#This Row], [Batch Start Semester]],$K$3:$K$6,0)),"0", "1")</f>
        <v>0</v>
      </c>
      <c r="AC7021" s="60" t="str">
        <f>IF(ISERROR(MATCH([3]!Quota_Std_2022_23[[#This Row], [SESSION_TYPE]],$AX$2:$AX$5,0)),"0", "1")</f>
        <v>0</v>
      </c>
      <c r="AD7021" s="60" t="str">
        <f>IF(ISERROR(MATCH(#REF!,#REF!,0)),"0", "1")</f>
        <v>0</v>
      </c>
      <c r="AE7021" s="60" t="str">
        <f>IF(ISERROR(MATCH([3]!Quota_Std_2022_23[[#This Row], [Gender]],$AN$2:$AN$4,0)),"0", "1")</f>
        <v>0</v>
      </c>
      <c r="AF7021" s="60" t="str">
        <f>IF(ISERROR(MATCH([3]!Quota_Std_2022_23[[#This Row], [Quota Type]],[3]Sheet1!$AO$2:$AO$12,0)),"0", "1")</f>
        <v>0</v>
      </c>
      <c r="AG7021" s="60" t="str">
        <f>IF(ISERROR(MATCH(#REF!,$BA$2:$BA$8,0)),"0", "1")</f>
        <v>0</v>
      </c>
      <c r="AH7021" s="60" t="str">
        <f>IF(ISERROR(MATCH(Passout2023[[#This Row], [Nationality Pakistani/ Foreign]],$D$3:$D$4,0)),"0", "1")</f>
        <v>0</v>
      </c>
    </row>
    <row r="7022">
      <c r="Y7022" s="60" t="str">
        <f>IF(ISERROR(MATCH(Passout2023[[#This Row], [Degree Duration (year)]],$M$3:$M$10,0)),"0", "1")</f>
        <v>0</v>
      </c>
      <c r="Z7022" s="60" t="str">
        <f>IF(ISERROR(MATCH(Passout2023[[#This Row], [Admission Type]],$F$3:$F$6,0)),"0", "1")</f>
        <v>0</v>
      </c>
      <c r="AA7022" s="60" t="str">
        <f>IF(ISERROR(MATCH(Passout2023[[#This Row], [Batch Start Year]],$L$3:$L$25,0)),"0", "1")</f>
        <v>0</v>
      </c>
      <c r="AB7022" s="60" t="str">
        <f>IF(ISERROR(MATCH(Passout2023[[#This Row], [Batch Start Semester]],$K$3:$K$6,0)),"0", "1")</f>
        <v>0</v>
      </c>
      <c r="AC7022" s="60" t="str">
        <f>IF(ISERROR(MATCH([3]!Quota_Std_2022_23[[#This Row], [SESSION_TYPE]],$AX$2:$AX$5,0)),"0", "1")</f>
        <v>0</v>
      </c>
      <c r="AD7022" s="60" t="str">
        <f>IF(ISERROR(MATCH(#REF!,#REF!,0)),"0", "1")</f>
        <v>0</v>
      </c>
      <c r="AE7022" s="60" t="str">
        <f>IF(ISERROR(MATCH([3]!Quota_Std_2022_23[[#This Row], [Gender]],$AN$2:$AN$4,0)),"0", "1")</f>
        <v>0</v>
      </c>
      <c r="AF7022" s="60" t="str">
        <f>IF(ISERROR(MATCH([3]!Quota_Std_2022_23[[#This Row], [Quota Type]],[3]Sheet1!$AO$2:$AO$12,0)),"0", "1")</f>
        <v>0</v>
      </c>
      <c r="AG7022" s="60" t="str">
        <f>IF(ISERROR(MATCH(#REF!,$BA$2:$BA$8,0)),"0", "1")</f>
        <v>0</v>
      </c>
      <c r="AH7022" s="60" t="str">
        <f>IF(ISERROR(MATCH(Passout2023[[#This Row], [Nationality Pakistani/ Foreign]],$D$3:$D$4,0)),"0", "1")</f>
        <v>0</v>
      </c>
    </row>
    <row r="7023">
      <c r="Y7023" s="60" t="str">
        <f>IF(ISERROR(MATCH(Passout2023[[#This Row], [Degree Duration (year)]],$M$3:$M$10,0)),"0", "1")</f>
        <v>0</v>
      </c>
      <c r="Z7023" s="60" t="str">
        <f>IF(ISERROR(MATCH(Passout2023[[#This Row], [Admission Type]],$F$3:$F$6,0)),"0", "1")</f>
        <v>0</v>
      </c>
      <c r="AA7023" s="60" t="str">
        <f>IF(ISERROR(MATCH(Passout2023[[#This Row], [Batch Start Year]],$L$3:$L$25,0)),"0", "1")</f>
        <v>0</v>
      </c>
      <c r="AB7023" s="60" t="str">
        <f>IF(ISERROR(MATCH(Passout2023[[#This Row], [Batch Start Semester]],$K$3:$K$6,0)),"0", "1")</f>
        <v>0</v>
      </c>
      <c r="AC7023" s="60" t="str">
        <f>IF(ISERROR(MATCH([3]!Quota_Std_2022_23[[#This Row], [SESSION_TYPE]],$AX$2:$AX$5,0)),"0", "1")</f>
        <v>0</v>
      </c>
      <c r="AD7023" s="60" t="str">
        <f>IF(ISERROR(MATCH(#REF!,#REF!,0)),"0", "1")</f>
        <v>0</v>
      </c>
      <c r="AE7023" s="60" t="str">
        <f>IF(ISERROR(MATCH([3]!Quota_Std_2022_23[[#This Row], [Gender]],$AN$2:$AN$4,0)),"0", "1")</f>
        <v>0</v>
      </c>
      <c r="AF7023" s="60" t="str">
        <f>IF(ISERROR(MATCH([3]!Quota_Std_2022_23[[#This Row], [Quota Type]],[3]Sheet1!$AO$2:$AO$12,0)),"0", "1")</f>
        <v>0</v>
      </c>
      <c r="AG7023" s="60" t="str">
        <f>IF(ISERROR(MATCH(#REF!,$BA$2:$BA$8,0)),"0", "1")</f>
        <v>0</v>
      </c>
      <c r="AH7023" s="60" t="str">
        <f>IF(ISERROR(MATCH(Passout2023[[#This Row], [Nationality Pakistani/ Foreign]],$D$3:$D$4,0)),"0", "1")</f>
        <v>0</v>
      </c>
    </row>
    <row r="7024">
      <c r="Y7024" s="60" t="str">
        <f>IF(ISERROR(MATCH(Passout2023[[#This Row], [Degree Duration (year)]],$M$3:$M$10,0)),"0", "1")</f>
        <v>0</v>
      </c>
      <c r="Z7024" s="60" t="str">
        <f>IF(ISERROR(MATCH(Passout2023[[#This Row], [Admission Type]],$F$3:$F$6,0)),"0", "1")</f>
        <v>0</v>
      </c>
      <c r="AA7024" s="60" t="str">
        <f>IF(ISERROR(MATCH(Passout2023[[#This Row], [Batch Start Year]],$L$3:$L$25,0)),"0", "1")</f>
        <v>0</v>
      </c>
      <c r="AB7024" s="60" t="str">
        <f>IF(ISERROR(MATCH(Passout2023[[#This Row], [Batch Start Semester]],$K$3:$K$6,0)),"0", "1")</f>
        <v>0</v>
      </c>
      <c r="AC7024" s="60" t="str">
        <f>IF(ISERROR(MATCH([3]!Quota_Std_2022_23[[#This Row], [SESSION_TYPE]],$AX$2:$AX$5,0)),"0", "1")</f>
        <v>0</v>
      </c>
      <c r="AD7024" s="60" t="str">
        <f>IF(ISERROR(MATCH(#REF!,#REF!,0)),"0", "1")</f>
        <v>0</v>
      </c>
      <c r="AE7024" s="60" t="str">
        <f>IF(ISERROR(MATCH([3]!Quota_Std_2022_23[[#This Row], [Gender]],$AN$2:$AN$4,0)),"0", "1")</f>
        <v>0</v>
      </c>
      <c r="AF7024" s="60" t="str">
        <f>IF(ISERROR(MATCH([3]!Quota_Std_2022_23[[#This Row], [Quota Type]],[3]Sheet1!$AO$2:$AO$12,0)),"0", "1")</f>
        <v>0</v>
      </c>
      <c r="AG7024" s="60" t="str">
        <f>IF(ISERROR(MATCH(#REF!,$BA$2:$BA$8,0)),"0", "1")</f>
        <v>0</v>
      </c>
      <c r="AH7024" s="60" t="str">
        <f>IF(ISERROR(MATCH(Passout2023[[#This Row], [Nationality Pakistani/ Foreign]],$D$3:$D$4,0)),"0", "1")</f>
        <v>0</v>
      </c>
    </row>
    <row r="7025">
      <c r="Y7025" s="60" t="str">
        <f>IF(ISERROR(MATCH(Passout2023[[#This Row], [Degree Duration (year)]],$M$3:$M$10,0)),"0", "1")</f>
        <v>0</v>
      </c>
      <c r="Z7025" s="60" t="str">
        <f>IF(ISERROR(MATCH(Passout2023[[#This Row], [Admission Type]],$F$3:$F$6,0)),"0", "1")</f>
        <v>0</v>
      </c>
      <c r="AA7025" s="60" t="str">
        <f>IF(ISERROR(MATCH(Passout2023[[#This Row], [Batch Start Year]],$L$3:$L$25,0)),"0", "1")</f>
        <v>0</v>
      </c>
      <c r="AB7025" s="60" t="str">
        <f>IF(ISERROR(MATCH(Passout2023[[#This Row], [Batch Start Semester]],$K$3:$K$6,0)),"0", "1")</f>
        <v>0</v>
      </c>
      <c r="AC7025" s="60" t="str">
        <f>IF(ISERROR(MATCH([3]!Quota_Std_2022_23[[#This Row], [SESSION_TYPE]],$AX$2:$AX$5,0)),"0", "1")</f>
        <v>0</v>
      </c>
      <c r="AD7025" s="60" t="str">
        <f>IF(ISERROR(MATCH(#REF!,#REF!,0)),"0", "1")</f>
        <v>0</v>
      </c>
      <c r="AE7025" s="60" t="str">
        <f>IF(ISERROR(MATCH([3]!Quota_Std_2022_23[[#This Row], [Gender]],$AN$2:$AN$4,0)),"0", "1")</f>
        <v>0</v>
      </c>
      <c r="AF7025" s="60" t="str">
        <f>IF(ISERROR(MATCH([3]!Quota_Std_2022_23[[#This Row], [Quota Type]],[3]Sheet1!$AO$2:$AO$12,0)),"0", "1")</f>
        <v>0</v>
      </c>
      <c r="AG7025" s="60" t="str">
        <f>IF(ISERROR(MATCH(#REF!,$BA$2:$BA$8,0)),"0", "1")</f>
        <v>0</v>
      </c>
      <c r="AH7025" s="60" t="str">
        <f>IF(ISERROR(MATCH(Passout2023[[#This Row], [Nationality Pakistani/ Foreign]],$D$3:$D$4,0)),"0", "1")</f>
        <v>0</v>
      </c>
    </row>
    <row r="7026">
      <c r="Y7026" s="60" t="str">
        <f>IF(ISERROR(MATCH(Passout2023[[#This Row], [Degree Duration (year)]],$M$3:$M$10,0)),"0", "1")</f>
        <v>0</v>
      </c>
      <c r="Z7026" s="60" t="str">
        <f>IF(ISERROR(MATCH(Passout2023[[#This Row], [Admission Type]],$F$3:$F$6,0)),"0", "1")</f>
        <v>0</v>
      </c>
      <c r="AA7026" s="60" t="str">
        <f>IF(ISERROR(MATCH(Passout2023[[#This Row], [Batch Start Year]],$L$3:$L$25,0)),"0", "1")</f>
        <v>0</v>
      </c>
      <c r="AB7026" s="60" t="str">
        <f>IF(ISERROR(MATCH(Passout2023[[#This Row], [Batch Start Semester]],$K$3:$K$6,0)),"0", "1")</f>
        <v>0</v>
      </c>
      <c r="AC7026" s="60" t="str">
        <f>IF(ISERROR(MATCH([3]!Quota_Std_2022_23[[#This Row], [SESSION_TYPE]],$AX$2:$AX$5,0)),"0", "1")</f>
        <v>0</v>
      </c>
      <c r="AD7026" s="60" t="str">
        <f>IF(ISERROR(MATCH(#REF!,#REF!,0)),"0", "1")</f>
        <v>0</v>
      </c>
      <c r="AE7026" s="60" t="str">
        <f>IF(ISERROR(MATCH([3]!Quota_Std_2022_23[[#This Row], [Gender]],$AN$2:$AN$4,0)),"0", "1")</f>
        <v>0</v>
      </c>
      <c r="AF7026" s="60" t="str">
        <f>IF(ISERROR(MATCH([3]!Quota_Std_2022_23[[#This Row], [Quota Type]],[3]Sheet1!$AO$2:$AO$12,0)),"0", "1")</f>
        <v>0</v>
      </c>
      <c r="AG7026" s="60" t="str">
        <f>IF(ISERROR(MATCH(#REF!,$BA$2:$BA$8,0)),"0", "1")</f>
        <v>0</v>
      </c>
      <c r="AH7026" s="60" t="str">
        <f>IF(ISERROR(MATCH(Passout2023[[#This Row], [Nationality Pakistani/ Foreign]],$D$3:$D$4,0)),"0", "1")</f>
        <v>0</v>
      </c>
    </row>
    <row r="7027">
      <c r="Y7027" s="60" t="str">
        <f>IF(ISERROR(MATCH(Passout2023[[#This Row], [Degree Duration (year)]],$M$3:$M$10,0)),"0", "1")</f>
        <v>0</v>
      </c>
      <c r="Z7027" s="60" t="str">
        <f>IF(ISERROR(MATCH(Passout2023[[#This Row], [Admission Type]],$F$3:$F$6,0)),"0", "1")</f>
        <v>0</v>
      </c>
      <c r="AA7027" s="60" t="str">
        <f>IF(ISERROR(MATCH(Passout2023[[#This Row], [Batch Start Year]],$L$3:$L$25,0)),"0", "1")</f>
        <v>0</v>
      </c>
      <c r="AB7027" s="60" t="str">
        <f>IF(ISERROR(MATCH(Passout2023[[#This Row], [Batch Start Semester]],$K$3:$K$6,0)),"0", "1")</f>
        <v>0</v>
      </c>
      <c r="AC7027" s="60" t="str">
        <f>IF(ISERROR(MATCH([3]!Quota_Std_2022_23[[#This Row], [SESSION_TYPE]],$AX$2:$AX$5,0)),"0", "1")</f>
        <v>0</v>
      </c>
      <c r="AD7027" s="60" t="str">
        <f>IF(ISERROR(MATCH(#REF!,#REF!,0)),"0", "1")</f>
        <v>0</v>
      </c>
      <c r="AE7027" s="60" t="str">
        <f>IF(ISERROR(MATCH([3]!Quota_Std_2022_23[[#This Row], [Gender]],$AN$2:$AN$4,0)),"0", "1")</f>
        <v>0</v>
      </c>
      <c r="AF7027" s="60" t="str">
        <f>IF(ISERROR(MATCH([3]!Quota_Std_2022_23[[#This Row], [Quota Type]],[3]Sheet1!$AO$2:$AO$12,0)),"0", "1")</f>
        <v>0</v>
      </c>
      <c r="AG7027" s="60" t="str">
        <f>IF(ISERROR(MATCH(#REF!,$BA$2:$BA$8,0)),"0", "1")</f>
        <v>0</v>
      </c>
      <c r="AH7027" s="60" t="str">
        <f>IF(ISERROR(MATCH(Passout2023[[#This Row], [Nationality Pakistani/ Foreign]],$D$3:$D$4,0)),"0", "1")</f>
        <v>0</v>
      </c>
    </row>
    <row r="7028">
      <c r="Y7028" s="60" t="str">
        <f>IF(ISERROR(MATCH(Passout2023[[#This Row], [Degree Duration (year)]],$M$3:$M$10,0)),"0", "1")</f>
        <v>0</v>
      </c>
      <c r="Z7028" s="60" t="str">
        <f>IF(ISERROR(MATCH(Passout2023[[#This Row], [Admission Type]],$F$3:$F$6,0)),"0", "1")</f>
        <v>0</v>
      </c>
      <c r="AA7028" s="60" t="str">
        <f>IF(ISERROR(MATCH(Passout2023[[#This Row], [Batch Start Year]],$L$3:$L$25,0)),"0", "1")</f>
        <v>0</v>
      </c>
      <c r="AB7028" s="60" t="str">
        <f>IF(ISERROR(MATCH(Passout2023[[#This Row], [Batch Start Semester]],$K$3:$K$6,0)),"0", "1")</f>
        <v>0</v>
      </c>
      <c r="AC7028" s="60" t="str">
        <f>IF(ISERROR(MATCH([3]!Quota_Std_2022_23[[#This Row], [SESSION_TYPE]],$AX$2:$AX$5,0)),"0", "1")</f>
        <v>0</v>
      </c>
      <c r="AD7028" s="60" t="str">
        <f>IF(ISERROR(MATCH(#REF!,#REF!,0)),"0", "1")</f>
        <v>0</v>
      </c>
      <c r="AE7028" s="60" t="str">
        <f>IF(ISERROR(MATCH([3]!Quota_Std_2022_23[[#This Row], [Gender]],$AN$2:$AN$4,0)),"0", "1")</f>
        <v>0</v>
      </c>
      <c r="AF7028" s="60" t="str">
        <f>IF(ISERROR(MATCH([3]!Quota_Std_2022_23[[#This Row], [Quota Type]],[3]Sheet1!$AO$2:$AO$12,0)),"0", "1")</f>
        <v>0</v>
      </c>
      <c r="AG7028" s="60" t="str">
        <f>IF(ISERROR(MATCH(#REF!,$BA$2:$BA$8,0)),"0", "1")</f>
        <v>0</v>
      </c>
      <c r="AH7028" s="60" t="str">
        <f>IF(ISERROR(MATCH(Passout2023[[#This Row], [Nationality Pakistani/ Foreign]],$D$3:$D$4,0)),"0", "1")</f>
        <v>0</v>
      </c>
    </row>
    <row r="7029">
      <c r="Y7029" s="60" t="str">
        <f>IF(ISERROR(MATCH(Passout2023[[#This Row], [Degree Duration (year)]],$M$3:$M$10,0)),"0", "1")</f>
        <v>0</v>
      </c>
      <c r="Z7029" s="60" t="str">
        <f>IF(ISERROR(MATCH(Passout2023[[#This Row], [Admission Type]],$F$3:$F$6,0)),"0", "1")</f>
        <v>0</v>
      </c>
      <c r="AA7029" s="60" t="str">
        <f>IF(ISERROR(MATCH(Passout2023[[#This Row], [Batch Start Year]],$L$3:$L$25,0)),"0", "1")</f>
        <v>0</v>
      </c>
      <c r="AB7029" s="60" t="str">
        <f>IF(ISERROR(MATCH(Passout2023[[#This Row], [Batch Start Semester]],$K$3:$K$6,0)),"0", "1")</f>
        <v>0</v>
      </c>
      <c r="AC7029" s="60" t="str">
        <f>IF(ISERROR(MATCH([3]!Quota_Std_2022_23[[#This Row], [SESSION_TYPE]],$AX$2:$AX$5,0)),"0", "1")</f>
        <v>0</v>
      </c>
      <c r="AD7029" s="60" t="str">
        <f>IF(ISERROR(MATCH(#REF!,#REF!,0)),"0", "1")</f>
        <v>0</v>
      </c>
      <c r="AE7029" s="60" t="str">
        <f>IF(ISERROR(MATCH([3]!Quota_Std_2022_23[[#This Row], [Gender]],$AN$2:$AN$4,0)),"0", "1")</f>
        <v>0</v>
      </c>
      <c r="AF7029" s="60" t="str">
        <f>IF(ISERROR(MATCH([3]!Quota_Std_2022_23[[#This Row], [Quota Type]],[3]Sheet1!$AO$2:$AO$12,0)),"0", "1")</f>
        <v>0</v>
      </c>
      <c r="AG7029" s="60" t="str">
        <f>IF(ISERROR(MATCH(#REF!,$BA$2:$BA$8,0)),"0", "1")</f>
        <v>0</v>
      </c>
      <c r="AH7029" s="60" t="str">
        <f>IF(ISERROR(MATCH(Passout2023[[#This Row], [Nationality Pakistani/ Foreign]],$D$3:$D$4,0)),"0", "1")</f>
        <v>0</v>
      </c>
    </row>
    <row r="7030">
      <c r="Y7030" s="60" t="str">
        <f>IF(ISERROR(MATCH(Passout2023[[#This Row], [Degree Duration (year)]],$M$3:$M$10,0)),"0", "1")</f>
        <v>0</v>
      </c>
      <c r="Z7030" s="60" t="str">
        <f>IF(ISERROR(MATCH(Passout2023[[#This Row], [Admission Type]],$F$3:$F$6,0)),"0", "1")</f>
        <v>0</v>
      </c>
      <c r="AA7030" s="60" t="str">
        <f>IF(ISERROR(MATCH(Passout2023[[#This Row], [Batch Start Year]],$L$3:$L$25,0)),"0", "1")</f>
        <v>0</v>
      </c>
      <c r="AB7030" s="60" t="str">
        <f>IF(ISERROR(MATCH(Passout2023[[#This Row], [Batch Start Semester]],$K$3:$K$6,0)),"0", "1")</f>
        <v>0</v>
      </c>
      <c r="AC7030" s="60" t="str">
        <f>IF(ISERROR(MATCH([3]!Quota_Std_2022_23[[#This Row], [SESSION_TYPE]],$AX$2:$AX$5,0)),"0", "1")</f>
        <v>0</v>
      </c>
      <c r="AD7030" s="60" t="str">
        <f>IF(ISERROR(MATCH(#REF!,#REF!,0)),"0", "1")</f>
        <v>0</v>
      </c>
      <c r="AE7030" s="60" t="str">
        <f>IF(ISERROR(MATCH([3]!Quota_Std_2022_23[[#This Row], [Gender]],$AN$2:$AN$4,0)),"0", "1")</f>
        <v>0</v>
      </c>
      <c r="AF7030" s="60" t="str">
        <f>IF(ISERROR(MATCH([3]!Quota_Std_2022_23[[#This Row], [Quota Type]],[3]Sheet1!$AO$2:$AO$12,0)),"0", "1")</f>
        <v>0</v>
      </c>
      <c r="AG7030" s="60" t="str">
        <f>IF(ISERROR(MATCH(#REF!,$BA$2:$BA$8,0)),"0", "1")</f>
        <v>0</v>
      </c>
      <c r="AH7030" s="60" t="str">
        <f>IF(ISERROR(MATCH(Passout2023[[#This Row], [Nationality Pakistani/ Foreign]],$D$3:$D$4,0)),"0", "1")</f>
        <v>0</v>
      </c>
    </row>
    <row r="7031">
      <c r="Y7031" s="60" t="str">
        <f>IF(ISERROR(MATCH(Passout2023[[#This Row], [Degree Duration (year)]],$M$3:$M$10,0)),"0", "1")</f>
        <v>0</v>
      </c>
      <c r="Z7031" s="60" t="str">
        <f>IF(ISERROR(MATCH(Passout2023[[#This Row], [Admission Type]],$F$3:$F$6,0)),"0", "1")</f>
        <v>0</v>
      </c>
      <c r="AA7031" s="60" t="str">
        <f>IF(ISERROR(MATCH(Passout2023[[#This Row], [Batch Start Year]],$L$3:$L$25,0)),"0", "1")</f>
        <v>0</v>
      </c>
      <c r="AB7031" s="60" t="str">
        <f>IF(ISERROR(MATCH(Passout2023[[#This Row], [Batch Start Semester]],$K$3:$K$6,0)),"0", "1")</f>
        <v>0</v>
      </c>
      <c r="AC7031" s="60" t="str">
        <f>IF(ISERROR(MATCH([3]!Quota_Std_2022_23[[#This Row], [SESSION_TYPE]],$AX$2:$AX$5,0)),"0", "1")</f>
        <v>0</v>
      </c>
      <c r="AD7031" s="60" t="str">
        <f>IF(ISERROR(MATCH(#REF!,#REF!,0)),"0", "1")</f>
        <v>0</v>
      </c>
      <c r="AE7031" s="60" t="str">
        <f>IF(ISERROR(MATCH([3]!Quota_Std_2022_23[[#This Row], [Gender]],$AN$2:$AN$4,0)),"0", "1")</f>
        <v>0</v>
      </c>
      <c r="AF7031" s="60" t="str">
        <f>IF(ISERROR(MATCH([3]!Quota_Std_2022_23[[#This Row], [Quota Type]],[3]Sheet1!$AO$2:$AO$12,0)),"0", "1")</f>
        <v>0</v>
      </c>
      <c r="AG7031" s="60" t="str">
        <f>IF(ISERROR(MATCH(#REF!,$BA$2:$BA$8,0)),"0", "1")</f>
        <v>0</v>
      </c>
      <c r="AH7031" s="60" t="str">
        <f>IF(ISERROR(MATCH(Passout2023[[#This Row], [Nationality Pakistani/ Foreign]],$D$3:$D$4,0)),"0", "1")</f>
        <v>0</v>
      </c>
    </row>
    <row r="7032">
      <c r="Y7032" s="60" t="str">
        <f>IF(ISERROR(MATCH(Passout2023[[#This Row], [Degree Duration (year)]],$M$3:$M$10,0)),"0", "1")</f>
        <v>0</v>
      </c>
      <c r="Z7032" s="60" t="str">
        <f>IF(ISERROR(MATCH(Passout2023[[#This Row], [Admission Type]],$F$3:$F$6,0)),"0", "1")</f>
        <v>0</v>
      </c>
      <c r="AA7032" s="60" t="str">
        <f>IF(ISERROR(MATCH(Passout2023[[#This Row], [Batch Start Year]],$L$3:$L$25,0)),"0", "1")</f>
        <v>0</v>
      </c>
      <c r="AB7032" s="60" t="str">
        <f>IF(ISERROR(MATCH(Passout2023[[#This Row], [Batch Start Semester]],$K$3:$K$6,0)),"0", "1")</f>
        <v>0</v>
      </c>
      <c r="AC7032" s="60" t="str">
        <f>IF(ISERROR(MATCH([3]!Quota_Std_2022_23[[#This Row], [SESSION_TYPE]],$AX$2:$AX$5,0)),"0", "1")</f>
        <v>0</v>
      </c>
      <c r="AD7032" s="60" t="str">
        <f>IF(ISERROR(MATCH(#REF!,#REF!,0)),"0", "1")</f>
        <v>0</v>
      </c>
      <c r="AE7032" s="60" t="str">
        <f>IF(ISERROR(MATCH([3]!Quota_Std_2022_23[[#This Row], [Gender]],$AN$2:$AN$4,0)),"0", "1")</f>
        <v>0</v>
      </c>
      <c r="AF7032" s="60" t="str">
        <f>IF(ISERROR(MATCH([3]!Quota_Std_2022_23[[#This Row], [Quota Type]],[3]Sheet1!$AO$2:$AO$12,0)),"0", "1")</f>
        <v>0</v>
      </c>
      <c r="AG7032" s="60" t="str">
        <f>IF(ISERROR(MATCH(#REF!,$BA$2:$BA$8,0)),"0", "1")</f>
        <v>0</v>
      </c>
      <c r="AH7032" s="60" t="str">
        <f>IF(ISERROR(MATCH(Passout2023[[#This Row], [Nationality Pakistani/ Foreign]],$D$3:$D$4,0)),"0", "1")</f>
        <v>0</v>
      </c>
    </row>
    <row r="7033">
      <c r="Y7033" s="60" t="str">
        <f>IF(ISERROR(MATCH(Passout2023[[#This Row], [Degree Duration (year)]],$M$3:$M$10,0)),"0", "1")</f>
        <v>0</v>
      </c>
      <c r="Z7033" s="60" t="str">
        <f>IF(ISERROR(MATCH(Passout2023[[#This Row], [Admission Type]],$F$3:$F$6,0)),"0", "1")</f>
        <v>0</v>
      </c>
      <c r="AA7033" s="60" t="str">
        <f>IF(ISERROR(MATCH(Passout2023[[#This Row], [Batch Start Year]],$L$3:$L$25,0)),"0", "1")</f>
        <v>0</v>
      </c>
      <c r="AB7033" s="60" t="str">
        <f>IF(ISERROR(MATCH(Passout2023[[#This Row], [Batch Start Semester]],$K$3:$K$6,0)),"0", "1")</f>
        <v>0</v>
      </c>
      <c r="AC7033" s="60" t="str">
        <f>IF(ISERROR(MATCH([3]!Quota_Std_2022_23[[#This Row], [SESSION_TYPE]],$AX$2:$AX$5,0)),"0", "1")</f>
        <v>0</v>
      </c>
      <c r="AD7033" s="60" t="str">
        <f>IF(ISERROR(MATCH(#REF!,#REF!,0)),"0", "1")</f>
        <v>0</v>
      </c>
      <c r="AE7033" s="60" t="str">
        <f>IF(ISERROR(MATCH([3]!Quota_Std_2022_23[[#This Row], [Gender]],$AN$2:$AN$4,0)),"0", "1")</f>
        <v>0</v>
      </c>
      <c r="AF7033" s="60" t="str">
        <f>IF(ISERROR(MATCH([3]!Quota_Std_2022_23[[#This Row], [Quota Type]],[3]Sheet1!$AO$2:$AO$12,0)),"0", "1")</f>
        <v>0</v>
      </c>
      <c r="AG7033" s="60" t="str">
        <f>IF(ISERROR(MATCH(#REF!,$BA$2:$BA$8,0)),"0", "1")</f>
        <v>0</v>
      </c>
      <c r="AH7033" s="60" t="str">
        <f>IF(ISERROR(MATCH(Passout2023[[#This Row], [Nationality Pakistani/ Foreign]],$D$3:$D$4,0)),"0", "1")</f>
        <v>0</v>
      </c>
    </row>
    <row r="7034">
      <c r="Y7034" s="60" t="str">
        <f>IF(ISERROR(MATCH(Passout2023[[#This Row], [Degree Duration (year)]],$M$3:$M$10,0)),"0", "1")</f>
        <v>0</v>
      </c>
      <c r="Z7034" s="60" t="str">
        <f>IF(ISERROR(MATCH(Passout2023[[#This Row], [Admission Type]],$F$3:$F$6,0)),"0", "1")</f>
        <v>0</v>
      </c>
      <c r="AA7034" s="60" t="str">
        <f>IF(ISERROR(MATCH(Passout2023[[#This Row], [Batch Start Year]],$L$3:$L$25,0)),"0", "1")</f>
        <v>0</v>
      </c>
      <c r="AB7034" s="60" t="str">
        <f>IF(ISERROR(MATCH(Passout2023[[#This Row], [Batch Start Semester]],$K$3:$K$6,0)),"0", "1")</f>
        <v>0</v>
      </c>
      <c r="AC7034" s="60" t="str">
        <f>IF(ISERROR(MATCH([3]!Quota_Std_2022_23[[#This Row], [SESSION_TYPE]],$AX$2:$AX$5,0)),"0", "1")</f>
        <v>0</v>
      </c>
      <c r="AD7034" s="60" t="str">
        <f>IF(ISERROR(MATCH(#REF!,#REF!,0)),"0", "1")</f>
        <v>0</v>
      </c>
      <c r="AE7034" s="60" t="str">
        <f>IF(ISERROR(MATCH([3]!Quota_Std_2022_23[[#This Row], [Gender]],$AN$2:$AN$4,0)),"0", "1")</f>
        <v>0</v>
      </c>
      <c r="AF7034" s="60" t="str">
        <f>IF(ISERROR(MATCH([3]!Quota_Std_2022_23[[#This Row], [Quota Type]],[3]Sheet1!$AO$2:$AO$12,0)),"0", "1")</f>
        <v>0</v>
      </c>
      <c r="AG7034" s="60" t="str">
        <f>IF(ISERROR(MATCH(#REF!,$BA$2:$BA$8,0)),"0", "1")</f>
        <v>0</v>
      </c>
      <c r="AH7034" s="60" t="str">
        <f>IF(ISERROR(MATCH(Passout2023[[#This Row], [Nationality Pakistani/ Foreign]],$D$3:$D$4,0)),"0", "1")</f>
        <v>0</v>
      </c>
    </row>
    <row r="7035">
      <c r="Y7035" s="60" t="str">
        <f>IF(ISERROR(MATCH(Passout2023[[#This Row], [Degree Duration (year)]],$M$3:$M$10,0)),"0", "1")</f>
        <v>0</v>
      </c>
      <c r="Z7035" s="60" t="str">
        <f>IF(ISERROR(MATCH(Passout2023[[#This Row], [Admission Type]],$F$3:$F$6,0)),"0", "1")</f>
        <v>0</v>
      </c>
      <c r="AA7035" s="60" t="str">
        <f>IF(ISERROR(MATCH(Passout2023[[#This Row], [Batch Start Year]],$L$3:$L$25,0)),"0", "1")</f>
        <v>0</v>
      </c>
      <c r="AB7035" s="60" t="str">
        <f>IF(ISERROR(MATCH(Passout2023[[#This Row], [Batch Start Semester]],$K$3:$K$6,0)),"0", "1")</f>
        <v>0</v>
      </c>
      <c r="AC7035" s="60" t="str">
        <f>IF(ISERROR(MATCH([3]!Quota_Std_2022_23[[#This Row], [SESSION_TYPE]],$AX$2:$AX$5,0)),"0", "1")</f>
        <v>0</v>
      </c>
      <c r="AD7035" s="60" t="str">
        <f>IF(ISERROR(MATCH(#REF!,#REF!,0)),"0", "1")</f>
        <v>0</v>
      </c>
      <c r="AE7035" s="60" t="str">
        <f>IF(ISERROR(MATCH([3]!Quota_Std_2022_23[[#This Row], [Gender]],$AN$2:$AN$4,0)),"0", "1")</f>
        <v>0</v>
      </c>
      <c r="AF7035" s="60" t="str">
        <f>IF(ISERROR(MATCH([3]!Quota_Std_2022_23[[#This Row], [Quota Type]],[3]Sheet1!$AO$2:$AO$12,0)),"0", "1")</f>
        <v>0</v>
      </c>
      <c r="AG7035" s="60" t="str">
        <f>IF(ISERROR(MATCH(#REF!,$BA$2:$BA$8,0)),"0", "1")</f>
        <v>0</v>
      </c>
      <c r="AH7035" s="60" t="str">
        <f>IF(ISERROR(MATCH(Passout2023[[#This Row], [Nationality Pakistani/ Foreign]],$D$3:$D$4,0)),"0", "1")</f>
        <v>0</v>
      </c>
    </row>
    <row r="7036">
      <c r="Y7036" s="60" t="str">
        <f>IF(ISERROR(MATCH(Passout2023[[#This Row], [Degree Duration (year)]],$M$3:$M$10,0)),"0", "1")</f>
        <v>0</v>
      </c>
      <c r="Z7036" s="60" t="str">
        <f>IF(ISERROR(MATCH(Passout2023[[#This Row], [Admission Type]],$F$3:$F$6,0)),"0", "1")</f>
        <v>0</v>
      </c>
      <c r="AA7036" s="60" t="str">
        <f>IF(ISERROR(MATCH(Passout2023[[#This Row], [Batch Start Year]],$L$3:$L$25,0)),"0", "1")</f>
        <v>0</v>
      </c>
      <c r="AB7036" s="60" t="str">
        <f>IF(ISERROR(MATCH(Passout2023[[#This Row], [Batch Start Semester]],$K$3:$K$6,0)),"0", "1")</f>
        <v>0</v>
      </c>
      <c r="AC7036" s="60" t="str">
        <f>IF(ISERROR(MATCH([3]!Quota_Std_2022_23[[#This Row], [SESSION_TYPE]],$AX$2:$AX$5,0)),"0", "1")</f>
        <v>0</v>
      </c>
      <c r="AD7036" s="60" t="str">
        <f>IF(ISERROR(MATCH(#REF!,#REF!,0)),"0", "1")</f>
        <v>0</v>
      </c>
      <c r="AE7036" s="60" t="str">
        <f>IF(ISERROR(MATCH([3]!Quota_Std_2022_23[[#This Row], [Gender]],$AN$2:$AN$4,0)),"0", "1")</f>
        <v>0</v>
      </c>
      <c r="AF7036" s="60" t="str">
        <f>IF(ISERROR(MATCH([3]!Quota_Std_2022_23[[#This Row], [Quota Type]],[3]Sheet1!$AO$2:$AO$12,0)),"0", "1")</f>
        <v>0</v>
      </c>
      <c r="AG7036" s="60" t="str">
        <f>IF(ISERROR(MATCH(#REF!,$BA$2:$BA$8,0)),"0", "1")</f>
        <v>0</v>
      </c>
      <c r="AH7036" s="60" t="str">
        <f>IF(ISERROR(MATCH(Passout2023[[#This Row], [Nationality Pakistani/ Foreign]],$D$3:$D$4,0)),"0", "1")</f>
        <v>0</v>
      </c>
    </row>
    <row r="7037">
      <c r="Y7037" s="60" t="str">
        <f>IF(ISERROR(MATCH(Passout2023[[#This Row], [Degree Duration (year)]],$M$3:$M$10,0)),"0", "1")</f>
        <v>0</v>
      </c>
      <c r="Z7037" s="60" t="str">
        <f>IF(ISERROR(MATCH(Passout2023[[#This Row], [Admission Type]],$F$3:$F$6,0)),"0", "1")</f>
        <v>0</v>
      </c>
      <c r="AA7037" s="60" t="str">
        <f>IF(ISERROR(MATCH(Passout2023[[#This Row], [Batch Start Year]],$L$3:$L$25,0)),"0", "1")</f>
        <v>0</v>
      </c>
      <c r="AB7037" s="60" t="str">
        <f>IF(ISERROR(MATCH(Passout2023[[#This Row], [Batch Start Semester]],$K$3:$K$6,0)),"0", "1")</f>
        <v>0</v>
      </c>
      <c r="AC7037" s="60" t="str">
        <f>IF(ISERROR(MATCH([3]!Quota_Std_2022_23[[#This Row], [SESSION_TYPE]],$AX$2:$AX$5,0)),"0", "1")</f>
        <v>0</v>
      </c>
      <c r="AD7037" s="60" t="str">
        <f>IF(ISERROR(MATCH(#REF!,#REF!,0)),"0", "1")</f>
        <v>0</v>
      </c>
      <c r="AE7037" s="60" t="str">
        <f>IF(ISERROR(MATCH([3]!Quota_Std_2022_23[[#This Row], [Gender]],$AN$2:$AN$4,0)),"0", "1")</f>
        <v>0</v>
      </c>
      <c r="AF7037" s="60" t="str">
        <f>IF(ISERROR(MATCH([3]!Quota_Std_2022_23[[#This Row], [Quota Type]],[3]Sheet1!$AO$2:$AO$12,0)),"0", "1")</f>
        <v>0</v>
      </c>
      <c r="AG7037" s="60" t="str">
        <f>IF(ISERROR(MATCH(#REF!,$BA$2:$BA$8,0)),"0", "1")</f>
        <v>0</v>
      </c>
      <c r="AH7037" s="60" t="str">
        <f>IF(ISERROR(MATCH(Passout2023[[#This Row], [Nationality Pakistani/ Foreign]],$D$3:$D$4,0)),"0", "1")</f>
        <v>0</v>
      </c>
    </row>
    <row r="7038">
      <c r="Y7038" s="60" t="str">
        <f>IF(ISERROR(MATCH(Passout2023[[#This Row], [Degree Duration (year)]],$M$3:$M$10,0)),"0", "1")</f>
        <v>0</v>
      </c>
      <c r="Z7038" s="60" t="str">
        <f>IF(ISERROR(MATCH(Passout2023[[#This Row], [Admission Type]],$F$3:$F$6,0)),"0", "1")</f>
        <v>0</v>
      </c>
      <c r="AA7038" s="60" t="str">
        <f>IF(ISERROR(MATCH(Passout2023[[#This Row], [Batch Start Year]],$L$3:$L$25,0)),"0", "1")</f>
        <v>0</v>
      </c>
      <c r="AB7038" s="60" t="str">
        <f>IF(ISERROR(MATCH(Passout2023[[#This Row], [Batch Start Semester]],$K$3:$K$6,0)),"0", "1")</f>
        <v>0</v>
      </c>
      <c r="AC7038" s="60" t="str">
        <f>IF(ISERROR(MATCH([3]!Quota_Std_2022_23[[#This Row], [SESSION_TYPE]],$AX$2:$AX$5,0)),"0", "1")</f>
        <v>0</v>
      </c>
      <c r="AD7038" s="60" t="str">
        <f>IF(ISERROR(MATCH(#REF!,#REF!,0)),"0", "1")</f>
        <v>0</v>
      </c>
      <c r="AE7038" s="60" t="str">
        <f>IF(ISERROR(MATCH([3]!Quota_Std_2022_23[[#This Row], [Gender]],$AN$2:$AN$4,0)),"0", "1")</f>
        <v>0</v>
      </c>
      <c r="AF7038" s="60" t="str">
        <f>IF(ISERROR(MATCH([3]!Quota_Std_2022_23[[#This Row], [Quota Type]],[3]Sheet1!$AO$2:$AO$12,0)),"0", "1")</f>
        <v>0</v>
      </c>
      <c r="AG7038" s="60" t="str">
        <f>IF(ISERROR(MATCH(#REF!,$BA$2:$BA$8,0)),"0", "1")</f>
        <v>0</v>
      </c>
      <c r="AH7038" s="60" t="str">
        <f>IF(ISERROR(MATCH(Passout2023[[#This Row], [Nationality Pakistani/ Foreign]],$D$3:$D$4,0)),"0", "1")</f>
        <v>0</v>
      </c>
    </row>
    <row r="7039">
      <c r="Y7039" s="60" t="str">
        <f>IF(ISERROR(MATCH(Passout2023[[#This Row], [Degree Duration (year)]],$M$3:$M$10,0)),"0", "1")</f>
        <v>0</v>
      </c>
      <c r="Z7039" s="60" t="str">
        <f>IF(ISERROR(MATCH(Passout2023[[#This Row], [Admission Type]],$F$3:$F$6,0)),"0", "1")</f>
        <v>0</v>
      </c>
      <c r="AA7039" s="60" t="str">
        <f>IF(ISERROR(MATCH(Passout2023[[#This Row], [Batch Start Year]],$L$3:$L$25,0)),"0", "1")</f>
        <v>0</v>
      </c>
      <c r="AB7039" s="60" t="str">
        <f>IF(ISERROR(MATCH(Passout2023[[#This Row], [Batch Start Semester]],$K$3:$K$6,0)),"0", "1")</f>
        <v>0</v>
      </c>
      <c r="AC7039" s="60" t="str">
        <f>IF(ISERROR(MATCH([3]!Quota_Std_2022_23[[#This Row], [SESSION_TYPE]],$AX$2:$AX$5,0)),"0", "1")</f>
        <v>0</v>
      </c>
      <c r="AD7039" s="60" t="str">
        <f>IF(ISERROR(MATCH(#REF!,#REF!,0)),"0", "1")</f>
        <v>0</v>
      </c>
      <c r="AE7039" s="60" t="str">
        <f>IF(ISERROR(MATCH([3]!Quota_Std_2022_23[[#This Row], [Gender]],$AN$2:$AN$4,0)),"0", "1")</f>
        <v>0</v>
      </c>
      <c r="AF7039" s="60" t="str">
        <f>IF(ISERROR(MATCH([3]!Quota_Std_2022_23[[#This Row], [Quota Type]],[3]Sheet1!$AO$2:$AO$12,0)),"0", "1")</f>
        <v>0</v>
      </c>
      <c r="AG7039" s="60" t="str">
        <f>IF(ISERROR(MATCH(#REF!,$BA$2:$BA$8,0)),"0", "1")</f>
        <v>0</v>
      </c>
      <c r="AH7039" s="60" t="str">
        <f>IF(ISERROR(MATCH(Passout2023[[#This Row], [Nationality Pakistani/ Foreign]],$D$3:$D$4,0)),"0", "1")</f>
        <v>0</v>
      </c>
    </row>
    <row r="7040">
      <c r="Y7040" s="60" t="str">
        <f>IF(ISERROR(MATCH(Passout2023[[#This Row], [Degree Duration (year)]],$M$3:$M$10,0)),"0", "1")</f>
        <v>0</v>
      </c>
      <c r="Z7040" s="60" t="str">
        <f>IF(ISERROR(MATCH(Passout2023[[#This Row], [Admission Type]],$F$3:$F$6,0)),"0", "1")</f>
        <v>0</v>
      </c>
      <c r="AA7040" s="60" t="str">
        <f>IF(ISERROR(MATCH(Passout2023[[#This Row], [Batch Start Year]],$L$3:$L$25,0)),"0", "1")</f>
        <v>0</v>
      </c>
      <c r="AB7040" s="60" t="str">
        <f>IF(ISERROR(MATCH(Passout2023[[#This Row], [Batch Start Semester]],$K$3:$K$6,0)),"0", "1")</f>
        <v>0</v>
      </c>
      <c r="AC7040" s="60" t="str">
        <f>IF(ISERROR(MATCH([3]!Quota_Std_2022_23[[#This Row], [SESSION_TYPE]],$AX$2:$AX$5,0)),"0", "1")</f>
        <v>0</v>
      </c>
      <c r="AD7040" s="60" t="str">
        <f>IF(ISERROR(MATCH(#REF!,#REF!,0)),"0", "1")</f>
        <v>0</v>
      </c>
      <c r="AE7040" s="60" t="str">
        <f>IF(ISERROR(MATCH([3]!Quota_Std_2022_23[[#This Row], [Gender]],$AN$2:$AN$4,0)),"0", "1")</f>
        <v>0</v>
      </c>
      <c r="AF7040" s="60" t="str">
        <f>IF(ISERROR(MATCH([3]!Quota_Std_2022_23[[#This Row], [Quota Type]],[3]Sheet1!$AO$2:$AO$12,0)),"0", "1")</f>
        <v>0</v>
      </c>
      <c r="AG7040" s="60" t="str">
        <f>IF(ISERROR(MATCH(#REF!,$BA$2:$BA$8,0)),"0", "1")</f>
        <v>0</v>
      </c>
      <c r="AH7040" s="60" t="str">
        <f>IF(ISERROR(MATCH(Passout2023[[#This Row], [Nationality Pakistani/ Foreign]],$D$3:$D$4,0)),"0", "1")</f>
        <v>0</v>
      </c>
    </row>
    <row r="7041">
      <c r="Y7041" s="60" t="str">
        <f>IF(ISERROR(MATCH(Passout2023[[#This Row], [Degree Duration (year)]],$M$3:$M$10,0)),"0", "1")</f>
        <v>0</v>
      </c>
      <c r="Z7041" s="60" t="str">
        <f>IF(ISERROR(MATCH(Passout2023[[#This Row], [Admission Type]],$F$3:$F$6,0)),"0", "1")</f>
        <v>0</v>
      </c>
      <c r="AA7041" s="60" t="str">
        <f>IF(ISERROR(MATCH(Passout2023[[#This Row], [Batch Start Year]],$L$3:$L$25,0)),"0", "1")</f>
        <v>0</v>
      </c>
      <c r="AB7041" s="60" t="str">
        <f>IF(ISERROR(MATCH(Passout2023[[#This Row], [Batch Start Semester]],$K$3:$K$6,0)),"0", "1")</f>
        <v>0</v>
      </c>
      <c r="AC7041" s="60" t="str">
        <f>IF(ISERROR(MATCH([3]!Quota_Std_2022_23[[#This Row], [SESSION_TYPE]],$AX$2:$AX$5,0)),"0", "1")</f>
        <v>0</v>
      </c>
      <c r="AD7041" s="60" t="str">
        <f>IF(ISERROR(MATCH(#REF!,#REF!,0)),"0", "1")</f>
        <v>0</v>
      </c>
      <c r="AE7041" s="60" t="str">
        <f>IF(ISERROR(MATCH([3]!Quota_Std_2022_23[[#This Row], [Gender]],$AN$2:$AN$4,0)),"0", "1")</f>
        <v>0</v>
      </c>
      <c r="AF7041" s="60" t="str">
        <f>IF(ISERROR(MATCH([3]!Quota_Std_2022_23[[#This Row], [Quota Type]],[3]Sheet1!$AO$2:$AO$12,0)),"0", "1")</f>
        <v>0</v>
      </c>
      <c r="AG7041" s="60" t="str">
        <f>IF(ISERROR(MATCH(#REF!,$BA$2:$BA$8,0)),"0", "1")</f>
        <v>0</v>
      </c>
      <c r="AH7041" s="60" t="str">
        <f>IF(ISERROR(MATCH(Passout2023[[#This Row], [Nationality Pakistani/ Foreign]],$D$3:$D$4,0)),"0", "1")</f>
        <v>0</v>
      </c>
    </row>
    <row r="7042">
      <c r="Y7042" s="60" t="str">
        <f>IF(ISERROR(MATCH(Passout2023[[#This Row], [Degree Duration (year)]],$M$3:$M$10,0)),"0", "1")</f>
        <v>0</v>
      </c>
      <c r="Z7042" s="60" t="str">
        <f>IF(ISERROR(MATCH(Passout2023[[#This Row], [Admission Type]],$F$3:$F$6,0)),"0", "1")</f>
        <v>0</v>
      </c>
      <c r="AA7042" s="60" t="str">
        <f>IF(ISERROR(MATCH(Passout2023[[#This Row], [Batch Start Year]],$L$3:$L$25,0)),"0", "1")</f>
        <v>0</v>
      </c>
      <c r="AB7042" s="60" t="str">
        <f>IF(ISERROR(MATCH(Passout2023[[#This Row], [Batch Start Semester]],$K$3:$K$6,0)),"0", "1")</f>
        <v>0</v>
      </c>
      <c r="AC7042" s="60" t="str">
        <f>IF(ISERROR(MATCH([3]!Quota_Std_2022_23[[#This Row], [SESSION_TYPE]],$AX$2:$AX$5,0)),"0", "1")</f>
        <v>0</v>
      </c>
      <c r="AD7042" s="60" t="str">
        <f>IF(ISERROR(MATCH(#REF!,#REF!,0)),"0", "1")</f>
        <v>0</v>
      </c>
      <c r="AE7042" s="60" t="str">
        <f>IF(ISERROR(MATCH([3]!Quota_Std_2022_23[[#This Row], [Gender]],$AN$2:$AN$4,0)),"0", "1")</f>
        <v>0</v>
      </c>
      <c r="AF7042" s="60" t="str">
        <f>IF(ISERROR(MATCH([3]!Quota_Std_2022_23[[#This Row], [Quota Type]],[3]Sheet1!$AO$2:$AO$12,0)),"0", "1")</f>
        <v>0</v>
      </c>
      <c r="AG7042" s="60" t="str">
        <f>IF(ISERROR(MATCH(#REF!,$BA$2:$BA$8,0)),"0", "1")</f>
        <v>0</v>
      </c>
      <c r="AH7042" s="60" t="str">
        <f>IF(ISERROR(MATCH(Passout2023[[#This Row], [Nationality Pakistani/ Foreign]],$D$3:$D$4,0)),"0", "1")</f>
        <v>0</v>
      </c>
    </row>
    <row r="7043">
      <c r="Y7043" s="60" t="str">
        <f>IF(ISERROR(MATCH(Passout2023[[#This Row], [Degree Duration (year)]],$M$3:$M$10,0)),"0", "1")</f>
        <v>0</v>
      </c>
      <c r="Z7043" s="60" t="str">
        <f>IF(ISERROR(MATCH(Passout2023[[#This Row], [Admission Type]],$F$3:$F$6,0)),"0", "1")</f>
        <v>0</v>
      </c>
      <c r="AA7043" s="60" t="str">
        <f>IF(ISERROR(MATCH(Passout2023[[#This Row], [Batch Start Year]],$L$3:$L$25,0)),"0", "1")</f>
        <v>0</v>
      </c>
      <c r="AB7043" s="60" t="str">
        <f>IF(ISERROR(MATCH(Passout2023[[#This Row], [Batch Start Semester]],$K$3:$K$6,0)),"0", "1")</f>
        <v>0</v>
      </c>
      <c r="AC7043" s="60" t="str">
        <f>IF(ISERROR(MATCH([3]!Quota_Std_2022_23[[#This Row], [SESSION_TYPE]],$AX$2:$AX$5,0)),"0", "1")</f>
        <v>0</v>
      </c>
      <c r="AD7043" s="60" t="str">
        <f>IF(ISERROR(MATCH(#REF!,#REF!,0)),"0", "1")</f>
        <v>0</v>
      </c>
      <c r="AE7043" s="60" t="str">
        <f>IF(ISERROR(MATCH([3]!Quota_Std_2022_23[[#This Row], [Gender]],$AN$2:$AN$4,0)),"0", "1")</f>
        <v>0</v>
      </c>
      <c r="AF7043" s="60" t="str">
        <f>IF(ISERROR(MATCH([3]!Quota_Std_2022_23[[#This Row], [Quota Type]],[3]Sheet1!$AO$2:$AO$12,0)),"0", "1")</f>
        <v>0</v>
      </c>
      <c r="AG7043" s="60" t="str">
        <f>IF(ISERROR(MATCH(#REF!,$BA$2:$BA$8,0)),"0", "1")</f>
        <v>0</v>
      </c>
      <c r="AH7043" s="60" t="str">
        <f>IF(ISERROR(MATCH(Passout2023[[#This Row], [Nationality Pakistani/ Foreign]],$D$3:$D$4,0)),"0", "1")</f>
        <v>0</v>
      </c>
    </row>
    <row r="7044">
      <c r="Y7044" s="60" t="str">
        <f>IF(ISERROR(MATCH(Passout2023[[#This Row], [Degree Duration (year)]],$M$3:$M$10,0)),"0", "1")</f>
        <v>0</v>
      </c>
      <c r="Z7044" s="60" t="str">
        <f>IF(ISERROR(MATCH(Passout2023[[#This Row], [Admission Type]],$F$3:$F$6,0)),"0", "1")</f>
        <v>0</v>
      </c>
      <c r="AA7044" s="60" t="str">
        <f>IF(ISERROR(MATCH(Passout2023[[#This Row], [Batch Start Year]],$L$3:$L$25,0)),"0", "1")</f>
        <v>0</v>
      </c>
      <c r="AB7044" s="60" t="str">
        <f>IF(ISERROR(MATCH(Passout2023[[#This Row], [Batch Start Semester]],$K$3:$K$6,0)),"0", "1")</f>
        <v>0</v>
      </c>
      <c r="AC7044" s="60" t="str">
        <f>IF(ISERROR(MATCH([3]!Quota_Std_2022_23[[#This Row], [SESSION_TYPE]],$AX$2:$AX$5,0)),"0", "1")</f>
        <v>0</v>
      </c>
      <c r="AD7044" s="60" t="str">
        <f>IF(ISERROR(MATCH(#REF!,#REF!,0)),"0", "1")</f>
        <v>0</v>
      </c>
      <c r="AE7044" s="60" t="str">
        <f>IF(ISERROR(MATCH([3]!Quota_Std_2022_23[[#This Row], [Gender]],$AN$2:$AN$4,0)),"0", "1")</f>
        <v>0</v>
      </c>
      <c r="AF7044" s="60" t="str">
        <f>IF(ISERROR(MATCH([3]!Quota_Std_2022_23[[#This Row], [Quota Type]],[3]Sheet1!$AO$2:$AO$12,0)),"0", "1")</f>
        <v>0</v>
      </c>
      <c r="AG7044" s="60" t="str">
        <f>IF(ISERROR(MATCH(#REF!,$BA$2:$BA$8,0)),"0", "1")</f>
        <v>0</v>
      </c>
      <c r="AH7044" s="60" t="str">
        <f>IF(ISERROR(MATCH(Passout2023[[#This Row], [Nationality Pakistani/ Foreign]],$D$3:$D$4,0)),"0", "1")</f>
        <v>0</v>
      </c>
    </row>
    <row r="7045">
      <c r="Y7045" s="60" t="str">
        <f>IF(ISERROR(MATCH(Passout2023[[#This Row], [Degree Duration (year)]],$M$3:$M$10,0)),"0", "1")</f>
        <v>0</v>
      </c>
      <c r="Z7045" s="60" t="str">
        <f>IF(ISERROR(MATCH(Passout2023[[#This Row], [Admission Type]],$F$3:$F$6,0)),"0", "1")</f>
        <v>0</v>
      </c>
      <c r="AA7045" s="60" t="str">
        <f>IF(ISERROR(MATCH(Passout2023[[#This Row], [Batch Start Year]],$L$3:$L$25,0)),"0", "1")</f>
        <v>0</v>
      </c>
      <c r="AB7045" s="60" t="str">
        <f>IF(ISERROR(MATCH(Passout2023[[#This Row], [Batch Start Semester]],$K$3:$K$6,0)),"0", "1")</f>
        <v>0</v>
      </c>
      <c r="AC7045" s="60" t="str">
        <f>IF(ISERROR(MATCH([3]!Quota_Std_2022_23[[#This Row], [SESSION_TYPE]],$AX$2:$AX$5,0)),"0", "1")</f>
        <v>0</v>
      </c>
      <c r="AD7045" s="60" t="str">
        <f>IF(ISERROR(MATCH(#REF!,#REF!,0)),"0", "1")</f>
        <v>0</v>
      </c>
      <c r="AE7045" s="60" t="str">
        <f>IF(ISERROR(MATCH([3]!Quota_Std_2022_23[[#This Row], [Gender]],$AN$2:$AN$4,0)),"0", "1")</f>
        <v>0</v>
      </c>
      <c r="AF7045" s="60" t="str">
        <f>IF(ISERROR(MATCH([3]!Quota_Std_2022_23[[#This Row], [Quota Type]],[3]Sheet1!$AO$2:$AO$12,0)),"0", "1")</f>
        <v>0</v>
      </c>
      <c r="AG7045" s="60" t="str">
        <f>IF(ISERROR(MATCH(#REF!,$BA$2:$BA$8,0)),"0", "1")</f>
        <v>0</v>
      </c>
      <c r="AH7045" s="60" t="str">
        <f>IF(ISERROR(MATCH(Passout2023[[#This Row], [Nationality Pakistani/ Foreign]],$D$3:$D$4,0)),"0", "1")</f>
        <v>0</v>
      </c>
    </row>
    <row r="7046">
      <c r="Y7046" s="60" t="str">
        <f>IF(ISERROR(MATCH(Passout2023[[#This Row], [Degree Duration (year)]],$M$3:$M$10,0)),"0", "1")</f>
        <v>0</v>
      </c>
      <c r="Z7046" s="60" t="str">
        <f>IF(ISERROR(MATCH(Passout2023[[#This Row], [Admission Type]],$F$3:$F$6,0)),"0", "1")</f>
        <v>0</v>
      </c>
      <c r="AA7046" s="60" t="str">
        <f>IF(ISERROR(MATCH(Passout2023[[#This Row], [Batch Start Year]],$L$3:$L$25,0)),"0", "1")</f>
        <v>0</v>
      </c>
      <c r="AB7046" s="60" t="str">
        <f>IF(ISERROR(MATCH(Passout2023[[#This Row], [Batch Start Semester]],$K$3:$K$6,0)),"0", "1")</f>
        <v>0</v>
      </c>
      <c r="AC7046" s="60" t="str">
        <f>IF(ISERROR(MATCH([3]!Quota_Std_2022_23[[#This Row], [SESSION_TYPE]],$AX$2:$AX$5,0)),"0", "1")</f>
        <v>0</v>
      </c>
      <c r="AD7046" s="60" t="str">
        <f>IF(ISERROR(MATCH(#REF!,#REF!,0)),"0", "1")</f>
        <v>0</v>
      </c>
      <c r="AE7046" s="60" t="str">
        <f>IF(ISERROR(MATCH([3]!Quota_Std_2022_23[[#This Row], [Gender]],$AN$2:$AN$4,0)),"0", "1")</f>
        <v>0</v>
      </c>
      <c r="AF7046" s="60" t="str">
        <f>IF(ISERROR(MATCH([3]!Quota_Std_2022_23[[#This Row], [Quota Type]],[3]Sheet1!$AO$2:$AO$12,0)),"0", "1")</f>
        <v>0</v>
      </c>
      <c r="AG7046" s="60" t="str">
        <f>IF(ISERROR(MATCH(#REF!,$BA$2:$BA$8,0)),"0", "1")</f>
        <v>0</v>
      </c>
      <c r="AH7046" s="60" t="str">
        <f>IF(ISERROR(MATCH(Passout2023[[#This Row], [Nationality Pakistani/ Foreign]],$D$3:$D$4,0)),"0", "1")</f>
        <v>0</v>
      </c>
    </row>
    <row r="7047">
      <c r="Y7047" s="60" t="str">
        <f>IF(ISERROR(MATCH(Passout2023[[#This Row], [Degree Duration (year)]],$M$3:$M$10,0)),"0", "1")</f>
        <v>0</v>
      </c>
      <c r="Z7047" s="60" t="str">
        <f>IF(ISERROR(MATCH(Passout2023[[#This Row], [Admission Type]],$F$3:$F$6,0)),"0", "1")</f>
        <v>0</v>
      </c>
      <c r="AA7047" s="60" t="str">
        <f>IF(ISERROR(MATCH(Passout2023[[#This Row], [Batch Start Year]],$L$3:$L$25,0)),"0", "1")</f>
        <v>0</v>
      </c>
      <c r="AB7047" s="60" t="str">
        <f>IF(ISERROR(MATCH(Passout2023[[#This Row], [Batch Start Semester]],$K$3:$K$6,0)),"0", "1")</f>
        <v>0</v>
      </c>
      <c r="AC7047" s="60" t="str">
        <f>IF(ISERROR(MATCH([3]!Quota_Std_2022_23[[#This Row], [SESSION_TYPE]],$AX$2:$AX$5,0)),"0", "1")</f>
        <v>0</v>
      </c>
      <c r="AD7047" s="60" t="str">
        <f>IF(ISERROR(MATCH(#REF!,#REF!,0)),"0", "1")</f>
        <v>0</v>
      </c>
      <c r="AE7047" s="60" t="str">
        <f>IF(ISERROR(MATCH([3]!Quota_Std_2022_23[[#This Row], [Gender]],$AN$2:$AN$4,0)),"0", "1")</f>
        <v>0</v>
      </c>
      <c r="AF7047" s="60" t="str">
        <f>IF(ISERROR(MATCH([3]!Quota_Std_2022_23[[#This Row], [Quota Type]],[3]Sheet1!$AO$2:$AO$12,0)),"0", "1")</f>
        <v>0</v>
      </c>
      <c r="AG7047" s="60" t="str">
        <f>IF(ISERROR(MATCH(#REF!,$BA$2:$BA$8,0)),"0", "1")</f>
        <v>0</v>
      </c>
      <c r="AH7047" s="60" t="str">
        <f>IF(ISERROR(MATCH(Passout2023[[#This Row], [Nationality Pakistani/ Foreign]],$D$3:$D$4,0)),"0", "1")</f>
        <v>0</v>
      </c>
    </row>
    <row r="7048">
      <c r="Y7048" s="60" t="str">
        <f>IF(ISERROR(MATCH(Passout2023[[#This Row], [Degree Duration (year)]],$M$3:$M$10,0)),"0", "1")</f>
        <v>0</v>
      </c>
      <c r="Z7048" s="60" t="str">
        <f>IF(ISERROR(MATCH(Passout2023[[#This Row], [Admission Type]],$F$3:$F$6,0)),"0", "1")</f>
        <v>0</v>
      </c>
      <c r="AA7048" s="60" t="str">
        <f>IF(ISERROR(MATCH(Passout2023[[#This Row], [Batch Start Year]],$L$3:$L$25,0)),"0", "1")</f>
        <v>0</v>
      </c>
      <c r="AB7048" s="60" t="str">
        <f>IF(ISERROR(MATCH(Passout2023[[#This Row], [Batch Start Semester]],$K$3:$K$6,0)),"0", "1")</f>
        <v>0</v>
      </c>
      <c r="AC7048" s="60" t="str">
        <f>IF(ISERROR(MATCH([3]!Quota_Std_2022_23[[#This Row], [SESSION_TYPE]],$AX$2:$AX$5,0)),"0", "1")</f>
        <v>0</v>
      </c>
      <c r="AD7048" s="60" t="str">
        <f>IF(ISERROR(MATCH(#REF!,#REF!,0)),"0", "1")</f>
        <v>0</v>
      </c>
      <c r="AE7048" s="60" t="str">
        <f>IF(ISERROR(MATCH([3]!Quota_Std_2022_23[[#This Row], [Gender]],$AN$2:$AN$4,0)),"0", "1")</f>
        <v>0</v>
      </c>
      <c r="AF7048" s="60" t="str">
        <f>IF(ISERROR(MATCH([3]!Quota_Std_2022_23[[#This Row], [Quota Type]],[3]Sheet1!$AO$2:$AO$12,0)),"0", "1")</f>
        <v>0</v>
      </c>
      <c r="AG7048" s="60" t="str">
        <f>IF(ISERROR(MATCH(#REF!,$BA$2:$BA$8,0)),"0", "1")</f>
        <v>0</v>
      </c>
      <c r="AH7048" s="60" t="str">
        <f>IF(ISERROR(MATCH(Passout2023[[#This Row], [Nationality Pakistani/ Foreign]],$D$3:$D$4,0)),"0", "1")</f>
        <v>0</v>
      </c>
    </row>
    <row r="7049">
      <c r="Y7049" s="60" t="str">
        <f>IF(ISERROR(MATCH(Passout2023[[#This Row], [Degree Duration (year)]],$M$3:$M$10,0)),"0", "1")</f>
        <v>0</v>
      </c>
      <c r="Z7049" s="60" t="str">
        <f>IF(ISERROR(MATCH(Passout2023[[#This Row], [Admission Type]],$F$3:$F$6,0)),"0", "1")</f>
        <v>0</v>
      </c>
      <c r="AA7049" s="60" t="str">
        <f>IF(ISERROR(MATCH(Passout2023[[#This Row], [Batch Start Year]],$L$3:$L$25,0)),"0", "1")</f>
        <v>0</v>
      </c>
      <c r="AB7049" s="60" t="str">
        <f>IF(ISERROR(MATCH(Passout2023[[#This Row], [Batch Start Semester]],$K$3:$K$6,0)),"0", "1")</f>
        <v>0</v>
      </c>
      <c r="AC7049" s="60" t="str">
        <f>IF(ISERROR(MATCH([3]!Quota_Std_2022_23[[#This Row], [SESSION_TYPE]],$AX$2:$AX$5,0)),"0", "1")</f>
        <v>0</v>
      </c>
      <c r="AD7049" s="60" t="str">
        <f>IF(ISERROR(MATCH(#REF!,#REF!,0)),"0", "1")</f>
        <v>0</v>
      </c>
      <c r="AE7049" s="60" t="str">
        <f>IF(ISERROR(MATCH([3]!Quota_Std_2022_23[[#This Row], [Gender]],$AN$2:$AN$4,0)),"0", "1")</f>
        <v>0</v>
      </c>
      <c r="AF7049" s="60" t="str">
        <f>IF(ISERROR(MATCH([3]!Quota_Std_2022_23[[#This Row], [Quota Type]],[3]Sheet1!$AO$2:$AO$12,0)),"0", "1")</f>
        <v>0</v>
      </c>
      <c r="AG7049" s="60" t="str">
        <f>IF(ISERROR(MATCH(#REF!,$BA$2:$BA$8,0)),"0", "1")</f>
        <v>0</v>
      </c>
      <c r="AH7049" s="60" t="str">
        <f>IF(ISERROR(MATCH(Passout2023[[#This Row], [Nationality Pakistani/ Foreign]],$D$3:$D$4,0)),"0", "1")</f>
        <v>0</v>
      </c>
    </row>
    <row r="7050">
      <c r="Y7050" s="60" t="str">
        <f>IF(ISERROR(MATCH(Passout2023[[#This Row], [Degree Duration (year)]],$M$3:$M$10,0)),"0", "1")</f>
        <v>0</v>
      </c>
      <c r="Z7050" s="60" t="str">
        <f>IF(ISERROR(MATCH(Passout2023[[#This Row], [Admission Type]],$F$3:$F$6,0)),"0", "1")</f>
        <v>0</v>
      </c>
      <c r="AA7050" s="60" t="str">
        <f>IF(ISERROR(MATCH(Passout2023[[#This Row], [Batch Start Year]],$L$3:$L$25,0)),"0", "1")</f>
        <v>0</v>
      </c>
      <c r="AB7050" s="60" t="str">
        <f>IF(ISERROR(MATCH(Passout2023[[#This Row], [Batch Start Semester]],$K$3:$K$6,0)),"0", "1")</f>
        <v>0</v>
      </c>
      <c r="AC7050" s="60" t="str">
        <f>IF(ISERROR(MATCH([3]!Quota_Std_2022_23[[#This Row], [SESSION_TYPE]],$AX$2:$AX$5,0)),"0", "1")</f>
        <v>0</v>
      </c>
      <c r="AD7050" s="60" t="str">
        <f>IF(ISERROR(MATCH(#REF!,#REF!,0)),"0", "1")</f>
        <v>0</v>
      </c>
      <c r="AE7050" s="60" t="str">
        <f>IF(ISERROR(MATCH([3]!Quota_Std_2022_23[[#This Row], [Gender]],$AN$2:$AN$4,0)),"0", "1")</f>
        <v>0</v>
      </c>
      <c r="AF7050" s="60" t="str">
        <f>IF(ISERROR(MATCH([3]!Quota_Std_2022_23[[#This Row], [Quota Type]],[3]Sheet1!$AO$2:$AO$12,0)),"0", "1")</f>
        <v>0</v>
      </c>
      <c r="AG7050" s="60" t="str">
        <f>IF(ISERROR(MATCH(#REF!,$BA$2:$BA$8,0)),"0", "1")</f>
        <v>0</v>
      </c>
      <c r="AH7050" s="60" t="str">
        <f>IF(ISERROR(MATCH(Passout2023[[#This Row], [Nationality Pakistani/ Foreign]],$D$3:$D$4,0)),"0", "1")</f>
        <v>0</v>
      </c>
    </row>
    <row r="7051">
      <c r="Y7051" s="60" t="str">
        <f>IF(ISERROR(MATCH(Passout2023[[#This Row], [Degree Duration (year)]],$M$3:$M$10,0)),"0", "1")</f>
        <v>0</v>
      </c>
      <c r="Z7051" s="60" t="str">
        <f>IF(ISERROR(MATCH(Passout2023[[#This Row], [Admission Type]],$F$3:$F$6,0)),"0", "1")</f>
        <v>0</v>
      </c>
      <c r="AA7051" s="60" t="str">
        <f>IF(ISERROR(MATCH(Passout2023[[#This Row], [Batch Start Year]],$L$3:$L$25,0)),"0", "1")</f>
        <v>0</v>
      </c>
      <c r="AB7051" s="60" t="str">
        <f>IF(ISERROR(MATCH(Passout2023[[#This Row], [Batch Start Semester]],$K$3:$K$6,0)),"0", "1")</f>
        <v>0</v>
      </c>
      <c r="AC7051" s="60" t="str">
        <f>IF(ISERROR(MATCH([3]!Quota_Std_2022_23[[#This Row], [SESSION_TYPE]],$AX$2:$AX$5,0)),"0", "1")</f>
        <v>0</v>
      </c>
      <c r="AD7051" s="60" t="str">
        <f>IF(ISERROR(MATCH(#REF!,#REF!,0)),"0", "1")</f>
        <v>0</v>
      </c>
      <c r="AE7051" s="60" t="str">
        <f>IF(ISERROR(MATCH([3]!Quota_Std_2022_23[[#This Row], [Gender]],$AN$2:$AN$4,0)),"0", "1")</f>
        <v>0</v>
      </c>
      <c r="AF7051" s="60" t="str">
        <f>IF(ISERROR(MATCH([3]!Quota_Std_2022_23[[#This Row], [Quota Type]],[3]Sheet1!$AO$2:$AO$12,0)),"0", "1")</f>
        <v>0</v>
      </c>
      <c r="AG7051" s="60" t="str">
        <f>IF(ISERROR(MATCH(#REF!,$BA$2:$BA$8,0)),"0", "1")</f>
        <v>0</v>
      </c>
      <c r="AH7051" s="60" t="str">
        <f>IF(ISERROR(MATCH(Passout2023[[#This Row], [Nationality Pakistani/ Foreign]],$D$3:$D$4,0)),"0", "1")</f>
        <v>0</v>
      </c>
    </row>
    <row r="7052">
      <c r="Y7052" s="60" t="str">
        <f>IF(ISERROR(MATCH(Passout2023[[#This Row], [Degree Duration (year)]],$M$3:$M$10,0)),"0", "1")</f>
        <v>0</v>
      </c>
      <c r="Z7052" s="60" t="str">
        <f>IF(ISERROR(MATCH(Passout2023[[#This Row], [Admission Type]],$F$3:$F$6,0)),"0", "1")</f>
        <v>0</v>
      </c>
      <c r="AA7052" s="60" t="str">
        <f>IF(ISERROR(MATCH(Passout2023[[#This Row], [Batch Start Year]],$L$3:$L$25,0)),"0", "1")</f>
        <v>0</v>
      </c>
      <c r="AB7052" s="60" t="str">
        <f>IF(ISERROR(MATCH(Passout2023[[#This Row], [Batch Start Semester]],$K$3:$K$6,0)),"0", "1")</f>
        <v>0</v>
      </c>
      <c r="AC7052" s="60" t="str">
        <f>IF(ISERROR(MATCH([3]!Quota_Std_2022_23[[#This Row], [SESSION_TYPE]],$AX$2:$AX$5,0)),"0", "1")</f>
        <v>0</v>
      </c>
      <c r="AD7052" s="60" t="str">
        <f>IF(ISERROR(MATCH(#REF!,#REF!,0)),"0", "1")</f>
        <v>0</v>
      </c>
      <c r="AE7052" s="60" t="str">
        <f>IF(ISERROR(MATCH([3]!Quota_Std_2022_23[[#This Row], [Gender]],$AN$2:$AN$4,0)),"0", "1")</f>
        <v>0</v>
      </c>
      <c r="AF7052" s="60" t="str">
        <f>IF(ISERROR(MATCH([3]!Quota_Std_2022_23[[#This Row], [Quota Type]],[3]Sheet1!$AO$2:$AO$12,0)),"0", "1")</f>
        <v>0</v>
      </c>
      <c r="AG7052" s="60" t="str">
        <f>IF(ISERROR(MATCH(#REF!,$BA$2:$BA$8,0)),"0", "1")</f>
        <v>0</v>
      </c>
      <c r="AH7052" s="60" t="str">
        <f>IF(ISERROR(MATCH(Passout2023[[#This Row], [Nationality Pakistani/ Foreign]],$D$3:$D$4,0)),"0", "1")</f>
        <v>0</v>
      </c>
    </row>
    <row r="7053">
      <c r="Y7053" s="60" t="str">
        <f>IF(ISERROR(MATCH(Passout2023[[#This Row], [Degree Duration (year)]],$M$3:$M$10,0)),"0", "1")</f>
        <v>0</v>
      </c>
      <c r="Z7053" s="60" t="str">
        <f>IF(ISERROR(MATCH(Passout2023[[#This Row], [Admission Type]],$F$3:$F$6,0)),"0", "1")</f>
        <v>0</v>
      </c>
      <c r="AA7053" s="60" t="str">
        <f>IF(ISERROR(MATCH(Passout2023[[#This Row], [Batch Start Year]],$L$3:$L$25,0)),"0", "1")</f>
        <v>0</v>
      </c>
      <c r="AB7053" s="60" t="str">
        <f>IF(ISERROR(MATCH(Passout2023[[#This Row], [Batch Start Semester]],$K$3:$K$6,0)),"0", "1")</f>
        <v>0</v>
      </c>
      <c r="AC7053" s="60" t="str">
        <f>IF(ISERROR(MATCH([3]!Quota_Std_2022_23[[#This Row], [SESSION_TYPE]],$AX$2:$AX$5,0)),"0", "1")</f>
        <v>0</v>
      </c>
      <c r="AD7053" s="60" t="str">
        <f>IF(ISERROR(MATCH(#REF!,#REF!,0)),"0", "1")</f>
        <v>0</v>
      </c>
      <c r="AE7053" s="60" t="str">
        <f>IF(ISERROR(MATCH([3]!Quota_Std_2022_23[[#This Row], [Gender]],$AN$2:$AN$4,0)),"0", "1")</f>
        <v>0</v>
      </c>
      <c r="AF7053" s="60" t="str">
        <f>IF(ISERROR(MATCH([3]!Quota_Std_2022_23[[#This Row], [Quota Type]],[3]Sheet1!$AO$2:$AO$12,0)),"0", "1")</f>
        <v>0</v>
      </c>
      <c r="AG7053" s="60" t="str">
        <f>IF(ISERROR(MATCH(#REF!,$BA$2:$BA$8,0)),"0", "1")</f>
        <v>0</v>
      </c>
      <c r="AH7053" s="60" t="str">
        <f>IF(ISERROR(MATCH(Passout2023[[#This Row], [Nationality Pakistani/ Foreign]],$D$3:$D$4,0)),"0", "1")</f>
        <v>0</v>
      </c>
    </row>
    <row r="7054">
      <c r="Y7054" s="60" t="str">
        <f>IF(ISERROR(MATCH(Passout2023[[#This Row], [Degree Duration (year)]],$M$3:$M$10,0)),"0", "1")</f>
        <v>0</v>
      </c>
      <c r="Z7054" s="60" t="str">
        <f>IF(ISERROR(MATCH(Passout2023[[#This Row], [Admission Type]],$F$3:$F$6,0)),"0", "1")</f>
        <v>0</v>
      </c>
      <c r="AA7054" s="60" t="str">
        <f>IF(ISERROR(MATCH(Passout2023[[#This Row], [Batch Start Year]],$L$3:$L$25,0)),"0", "1")</f>
        <v>0</v>
      </c>
      <c r="AB7054" s="60" t="str">
        <f>IF(ISERROR(MATCH(Passout2023[[#This Row], [Batch Start Semester]],$K$3:$K$6,0)),"0", "1")</f>
        <v>0</v>
      </c>
      <c r="AC7054" s="60" t="str">
        <f>IF(ISERROR(MATCH([3]!Quota_Std_2022_23[[#This Row], [SESSION_TYPE]],$AX$2:$AX$5,0)),"0", "1")</f>
        <v>0</v>
      </c>
      <c r="AD7054" s="60" t="str">
        <f>IF(ISERROR(MATCH(#REF!,#REF!,0)),"0", "1")</f>
        <v>0</v>
      </c>
      <c r="AE7054" s="60" t="str">
        <f>IF(ISERROR(MATCH([3]!Quota_Std_2022_23[[#This Row], [Gender]],$AN$2:$AN$4,0)),"0", "1")</f>
        <v>0</v>
      </c>
      <c r="AF7054" s="60" t="str">
        <f>IF(ISERROR(MATCH([3]!Quota_Std_2022_23[[#This Row], [Quota Type]],[3]Sheet1!$AO$2:$AO$12,0)),"0", "1")</f>
        <v>0</v>
      </c>
      <c r="AG7054" s="60" t="str">
        <f>IF(ISERROR(MATCH(#REF!,$BA$2:$BA$8,0)),"0", "1")</f>
        <v>0</v>
      </c>
      <c r="AH7054" s="60" t="str">
        <f>IF(ISERROR(MATCH(Passout2023[[#This Row], [Nationality Pakistani/ Foreign]],$D$3:$D$4,0)),"0", "1")</f>
        <v>0</v>
      </c>
    </row>
    <row r="7055">
      <c r="Y7055" s="60" t="str">
        <f>IF(ISERROR(MATCH(Passout2023[[#This Row], [Degree Duration (year)]],$M$3:$M$10,0)),"0", "1")</f>
        <v>0</v>
      </c>
      <c r="Z7055" s="60" t="str">
        <f>IF(ISERROR(MATCH(Passout2023[[#This Row], [Admission Type]],$F$3:$F$6,0)),"0", "1")</f>
        <v>0</v>
      </c>
      <c r="AA7055" s="60" t="str">
        <f>IF(ISERROR(MATCH(Passout2023[[#This Row], [Batch Start Year]],$L$3:$L$25,0)),"0", "1")</f>
        <v>0</v>
      </c>
      <c r="AB7055" s="60" t="str">
        <f>IF(ISERROR(MATCH(Passout2023[[#This Row], [Batch Start Semester]],$K$3:$K$6,0)),"0", "1")</f>
        <v>0</v>
      </c>
      <c r="AC7055" s="60" t="str">
        <f>IF(ISERROR(MATCH([3]!Quota_Std_2022_23[[#This Row], [SESSION_TYPE]],$AX$2:$AX$5,0)),"0", "1")</f>
        <v>0</v>
      </c>
      <c r="AD7055" s="60" t="str">
        <f>IF(ISERROR(MATCH(#REF!,#REF!,0)),"0", "1")</f>
        <v>0</v>
      </c>
      <c r="AE7055" s="60" t="str">
        <f>IF(ISERROR(MATCH([3]!Quota_Std_2022_23[[#This Row], [Gender]],$AN$2:$AN$4,0)),"0", "1")</f>
        <v>0</v>
      </c>
      <c r="AF7055" s="60" t="str">
        <f>IF(ISERROR(MATCH([3]!Quota_Std_2022_23[[#This Row], [Quota Type]],[3]Sheet1!$AO$2:$AO$12,0)),"0", "1")</f>
        <v>0</v>
      </c>
      <c r="AG7055" s="60" t="str">
        <f>IF(ISERROR(MATCH(#REF!,$BA$2:$BA$8,0)),"0", "1")</f>
        <v>0</v>
      </c>
      <c r="AH7055" s="60" t="str">
        <f>IF(ISERROR(MATCH(Passout2023[[#This Row], [Nationality Pakistani/ Foreign]],$D$3:$D$4,0)),"0", "1")</f>
        <v>0</v>
      </c>
    </row>
    <row r="7056">
      <c r="Y7056" s="60" t="str">
        <f>IF(ISERROR(MATCH(Passout2023[[#This Row], [Degree Duration (year)]],$M$3:$M$10,0)),"0", "1")</f>
        <v>0</v>
      </c>
      <c r="Z7056" s="60" t="str">
        <f>IF(ISERROR(MATCH(Passout2023[[#This Row], [Admission Type]],$F$3:$F$6,0)),"0", "1")</f>
        <v>0</v>
      </c>
      <c r="AA7056" s="60" t="str">
        <f>IF(ISERROR(MATCH(Passout2023[[#This Row], [Batch Start Year]],$L$3:$L$25,0)),"0", "1")</f>
        <v>0</v>
      </c>
      <c r="AB7056" s="60" t="str">
        <f>IF(ISERROR(MATCH(Passout2023[[#This Row], [Batch Start Semester]],$K$3:$K$6,0)),"0", "1")</f>
        <v>0</v>
      </c>
      <c r="AC7056" s="60" t="str">
        <f>IF(ISERROR(MATCH([3]!Quota_Std_2022_23[[#This Row], [SESSION_TYPE]],$AX$2:$AX$5,0)),"0", "1")</f>
        <v>0</v>
      </c>
      <c r="AD7056" s="60" t="str">
        <f>IF(ISERROR(MATCH(#REF!,#REF!,0)),"0", "1")</f>
        <v>0</v>
      </c>
      <c r="AE7056" s="60" t="str">
        <f>IF(ISERROR(MATCH([3]!Quota_Std_2022_23[[#This Row], [Gender]],$AN$2:$AN$4,0)),"0", "1")</f>
        <v>0</v>
      </c>
      <c r="AF7056" s="60" t="str">
        <f>IF(ISERROR(MATCH([3]!Quota_Std_2022_23[[#This Row], [Quota Type]],[3]Sheet1!$AO$2:$AO$12,0)),"0", "1")</f>
        <v>0</v>
      </c>
      <c r="AG7056" s="60" t="str">
        <f>IF(ISERROR(MATCH(#REF!,$BA$2:$BA$8,0)),"0", "1")</f>
        <v>0</v>
      </c>
      <c r="AH7056" s="60" t="str">
        <f>IF(ISERROR(MATCH(Passout2023[[#This Row], [Nationality Pakistani/ Foreign]],$D$3:$D$4,0)),"0", "1")</f>
        <v>0</v>
      </c>
    </row>
    <row r="7057">
      <c r="Y7057" s="60" t="str">
        <f>IF(ISERROR(MATCH(Passout2023[[#This Row], [Degree Duration (year)]],$M$3:$M$10,0)),"0", "1")</f>
        <v>0</v>
      </c>
      <c r="Z7057" s="60" t="str">
        <f>IF(ISERROR(MATCH(Passout2023[[#This Row], [Admission Type]],$F$3:$F$6,0)),"0", "1")</f>
        <v>0</v>
      </c>
      <c r="AA7057" s="60" t="str">
        <f>IF(ISERROR(MATCH(Passout2023[[#This Row], [Batch Start Year]],$L$3:$L$25,0)),"0", "1")</f>
        <v>0</v>
      </c>
      <c r="AB7057" s="60" t="str">
        <f>IF(ISERROR(MATCH(Passout2023[[#This Row], [Batch Start Semester]],$K$3:$K$6,0)),"0", "1")</f>
        <v>0</v>
      </c>
      <c r="AC7057" s="60" t="str">
        <f>IF(ISERROR(MATCH([3]!Quota_Std_2022_23[[#This Row], [SESSION_TYPE]],$AX$2:$AX$5,0)),"0", "1")</f>
        <v>0</v>
      </c>
      <c r="AD7057" s="60" t="str">
        <f>IF(ISERROR(MATCH(#REF!,#REF!,0)),"0", "1")</f>
        <v>0</v>
      </c>
      <c r="AE7057" s="60" t="str">
        <f>IF(ISERROR(MATCH([3]!Quota_Std_2022_23[[#This Row], [Gender]],$AN$2:$AN$4,0)),"0", "1")</f>
        <v>0</v>
      </c>
      <c r="AF7057" s="60" t="str">
        <f>IF(ISERROR(MATCH([3]!Quota_Std_2022_23[[#This Row], [Quota Type]],[3]Sheet1!$AO$2:$AO$12,0)),"0", "1")</f>
        <v>0</v>
      </c>
      <c r="AG7057" s="60" t="str">
        <f>IF(ISERROR(MATCH(#REF!,$BA$2:$BA$8,0)),"0", "1")</f>
        <v>0</v>
      </c>
      <c r="AH7057" s="60" t="str">
        <f>IF(ISERROR(MATCH(Passout2023[[#This Row], [Nationality Pakistani/ Foreign]],$D$3:$D$4,0)),"0", "1")</f>
        <v>0</v>
      </c>
    </row>
    <row r="7058">
      <c r="Y7058" s="60" t="str">
        <f>IF(ISERROR(MATCH(Passout2023[[#This Row], [Degree Duration (year)]],$M$3:$M$10,0)),"0", "1")</f>
        <v>0</v>
      </c>
      <c r="Z7058" s="60" t="str">
        <f>IF(ISERROR(MATCH(Passout2023[[#This Row], [Admission Type]],$F$3:$F$6,0)),"0", "1")</f>
        <v>0</v>
      </c>
      <c r="AA7058" s="60" t="str">
        <f>IF(ISERROR(MATCH(Passout2023[[#This Row], [Batch Start Year]],$L$3:$L$25,0)),"0", "1")</f>
        <v>0</v>
      </c>
      <c r="AB7058" s="60" t="str">
        <f>IF(ISERROR(MATCH(Passout2023[[#This Row], [Batch Start Semester]],$K$3:$K$6,0)),"0", "1")</f>
        <v>0</v>
      </c>
      <c r="AC7058" s="60" t="str">
        <f>IF(ISERROR(MATCH([3]!Quota_Std_2022_23[[#This Row], [SESSION_TYPE]],$AX$2:$AX$5,0)),"0", "1")</f>
        <v>0</v>
      </c>
      <c r="AD7058" s="60" t="str">
        <f>IF(ISERROR(MATCH(#REF!,#REF!,0)),"0", "1")</f>
        <v>0</v>
      </c>
      <c r="AE7058" s="60" t="str">
        <f>IF(ISERROR(MATCH([3]!Quota_Std_2022_23[[#This Row], [Gender]],$AN$2:$AN$4,0)),"0", "1")</f>
        <v>0</v>
      </c>
      <c r="AF7058" s="60" t="str">
        <f>IF(ISERROR(MATCH([3]!Quota_Std_2022_23[[#This Row], [Quota Type]],[3]Sheet1!$AO$2:$AO$12,0)),"0", "1")</f>
        <v>0</v>
      </c>
      <c r="AG7058" s="60" t="str">
        <f>IF(ISERROR(MATCH(#REF!,$BA$2:$BA$8,0)),"0", "1")</f>
        <v>0</v>
      </c>
      <c r="AH7058" s="60" t="str">
        <f>IF(ISERROR(MATCH(Passout2023[[#This Row], [Nationality Pakistani/ Foreign]],$D$3:$D$4,0)),"0", "1")</f>
        <v>0</v>
      </c>
    </row>
    <row r="7059">
      <c r="Y7059" s="60" t="str">
        <f>IF(ISERROR(MATCH(Passout2023[[#This Row], [Degree Duration (year)]],$M$3:$M$10,0)),"0", "1")</f>
        <v>0</v>
      </c>
      <c r="Z7059" s="60" t="str">
        <f>IF(ISERROR(MATCH(Passout2023[[#This Row], [Admission Type]],$F$3:$F$6,0)),"0", "1")</f>
        <v>0</v>
      </c>
      <c r="AA7059" s="60" t="str">
        <f>IF(ISERROR(MATCH(Passout2023[[#This Row], [Batch Start Year]],$L$3:$L$25,0)),"0", "1")</f>
        <v>0</v>
      </c>
      <c r="AB7059" s="60" t="str">
        <f>IF(ISERROR(MATCH(Passout2023[[#This Row], [Batch Start Semester]],$K$3:$K$6,0)),"0", "1")</f>
        <v>0</v>
      </c>
      <c r="AC7059" s="60" t="str">
        <f>IF(ISERROR(MATCH([3]!Quota_Std_2022_23[[#This Row], [SESSION_TYPE]],$AX$2:$AX$5,0)),"0", "1")</f>
        <v>0</v>
      </c>
      <c r="AD7059" s="60" t="str">
        <f>IF(ISERROR(MATCH(#REF!,#REF!,0)),"0", "1")</f>
        <v>0</v>
      </c>
      <c r="AE7059" s="60" t="str">
        <f>IF(ISERROR(MATCH([3]!Quota_Std_2022_23[[#This Row], [Gender]],$AN$2:$AN$4,0)),"0", "1")</f>
        <v>0</v>
      </c>
      <c r="AF7059" s="60" t="str">
        <f>IF(ISERROR(MATCH([3]!Quota_Std_2022_23[[#This Row], [Quota Type]],[3]Sheet1!$AO$2:$AO$12,0)),"0", "1")</f>
        <v>0</v>
      </c>
      <c r="AG7059" s="60" t="str">
        <f>IF(ISERROR(MATCH(#REF!,$BA$2:$BA$8,0)),"0", "1")</f>
        <v>0</v>
      </c>
      <c r="AH7059" s="60" t="str">
        <f>IF(ISERROR(MATCH(Passout2023[[#This Row], [Nationality Pakistani/ Foreign]],$D$3:$D$4,0)),"0", "1")</f>
        <v>0</v>
      </c>
    </row>
    <row r="7060">
      <c r="Y7060" s="60" t="str">
        <f>IF(ISERROR(MATCH(Passout2023[[#This Row], [Degree Duration (year)]],$M$3:$M$10,0)),"0", "1")</f>
        <v>0</v>
      </c>
      <c r="Z7060" s="60" t="str">
        <f>IF(ISERROR(MATCH(Passout2023[[#This Row], [Admission Type]],$F$3:$F$6,0)),"0", "1")</f>
        <v>0</v>
      </c>
      <c r="AA7060" s="60" t="str">
        <f>IF(ISERROR(MATCH(Passout2023[[#This Row], [Batch Start Year]],$L$3:$L$25,0)),"0", "1")</f>
        <v>0</v>
      </c>
      <c r="AB7060" s="60" t="str">
        <f>IF(ISERROR(MATCH(Passout2023[[#This Row], [Batch Start Semester]],$K$3:$K$6,0)),"0", "1")</f>
        <v>0</v>
      </c>
      <c r="AC7060" s="60" t="str">
        <f>IF(ISERROR(MATCH([3]!Quota_Std_2022_23[[#This Row], [SESSION_TYPE]],$AX$2:$AX$5,0)),"0", "1")</f>
        <v>0</v>
      </c>
      <c r="AD7060" s="60" t="str">
        <f>IF(ISERROR(MATCH(#REF!,#REF!,0)),"0", "1")</f>
        <v>0</v>
      </c>
      <c r="AE7060" s="60" t="str">
        <f>IF(ISERROR(MATCH([3]!Quota_Std_2022_23[[#This Row], [Gender]],$AN$2:$AN$4,0)),"0", "1")</f>
        <v>0</v>
      </c>
      <c r="AF7060" s="60" t="str">
        <f>IF(ISERROR(MATCH([3]!Quota_Std_2022_23[[#This Row], [Quota Type]],[3]Sheet1!$AO$2:$AO$12,0)),"0", "1")</f>
        <v>0</v>
      </c>
      <c r="AG7060" s="60" t="str">
        <f>IF(ISERROR(MATCH(#REF!,$BA$2:$BA$8,0)),"0", "1")</f>
        <v>0</v>
      </c>
      <c r="AH7060" s="60" t="str">
        <f>IF(ISERROR(MATCH(Passout2023[[#This Row], [Nationality Pakistani/ Foreign]],$D$3:$D$4,0)),"0", "1")</f>
        <v>0</v>
      </c>
    </row>
    <row r="7061">
      <c r="Y7061" s="60" t="str">
        <f>IF(ISERROR(MATCH(Passout2023[[#This Row], [Degree Duration (year)]],$M$3:$M$10,0)),"0", "1")</f>
        <v>0</v>
      </c>
      <c r="Z7061" s="60" t="str">
        <f>IF(ISERROR(MATCH(Passout2023[[#This Row], [Admission Type]],$F$3:$F$6,0)),"0", "1")</f>
        <v>0</v>
      </c>
      <c r="AA7061" s="60" t="str">
        <f>IF(ISERROR(MATCH(Passout2023[[#This Row], [Batch Start Year]],$L$3:$L$25,0)),"0", "1")</f>
        <v>0</v>
      </c>
      <c r="AB7061" s="60" t="str">
        <f>IF(ISERROR(MATCH(Passout2023[[#This Row], [Batch Start Semester]],$K$3:$K$6,0)),"0", "1")</f>
        <v>0</v>
      </c>
      <c r="AC7061" s="60" t="str">
        <f>IF(ISERROR(MATCH([3]!Quota_Std_2022_23[[#This Row], [SESSION_TYPE]],$AX$2:$AX$5,0)),"0", "1")</f>
        <v>0</v>
      </c>
      <c r="AD7061" s="60" t="str">
        <f>IF(ISERROR(MATCH(#REF!,#REF!,0)),"0", "1")</f>
        <v>0</v>
      </c>
      <c r="AE7061" s="60" t="str">
        <f>IF(ISERROR(MATCH([3]!Quota_Std_2022_23[[#This Row], [Gender]],$AN$2:$AN$4,0)),"0", "1")</f>
        <v>0</v>
      </c>
      <c r="AF7061" s="60" t="str">
        <f>IF(ISERROR(MATCH([3]!Quota_Std_2022_23[[#This Row], [Quota Type]],[3]Sheet1!$AO$2:$AO$12,0)),"0", "1")</f>
        <v>0</v>
      </c>
      <c r="AG7061" s="60" t="str">
        <f>IF(ISERROR(MATCH(#REF!,$BA$2:$BA$8,0)),"0", "1")</f>
        <v>0</v>
      </c>
      <c r="AH7061" s="60" t="str">
        <f>IF(ISERROR(MATCH(Passout2023[[#This Row], [Nationality Pakistani/ Foreign]],$D$3:$D$4,0)),"0", "1")</f>
        <v>0</v>
      </c>
    </row>
    <row r="7062">
      <c r="Y7062" s="60" t="str">
        <f>IF(ISERROR(MATCH(Passout2023[[#This Row], [Degree Duration (year)]],$M$3:$M$10,0)),"0", "1")</f>
        <v>0</v>
      </c>
      <c r="Z7062" s="60" t="str">
        <f>IF(ISERROR(MATCH(Passout2023[[#This Row], [Admission Type]],$F$3:$F$6,0)),"0", "1")</f>
        <v>0</v>
      </c>
      <c r="AA7062" s="60" t="str">
        <f>IF(ISERROR(MATCH(Passout2023[[#This Row], [Batch Start Year]],$L$3:$L$25,0)),"0", "1")</f>
        <v>0</v>
      </c>
      <c r="AB7062" s="60" t="str">
        <f>IF(ISERROR(MATCH(Passout2023[[#This Row], [Batch Start Semester]],$K$3:$K$6,0)),"0", "1")</f>
        <v>0</v>
      </c>
      <c r="AC7062" s="60" t="str">
        <f>IF(ISERROR(MATCH([3]!Quota_Std_2022_23[[#This Row], [SESSION_TYPE]],$AX$2:$AX$5,0)),"0", "1")</f>
        <v>0</v>
      </c>
      <c r="AD7062" s="60" t="str">
        <f>IF(ISERROR(MATCH(#REF!,#REF!,0)),"0", "1")</f>
        <v>0</v>
      </c>
      <c r="AE7062" s="60" t="str">
        <f>IF(ISERROR(MATCH([3]!Quota_Std_2022_23[[#This Row], [Gender]],$AN$2:$AN$4,0)),"0", "1")</f>
        <v>0</v>
      </c>
      <c r="AF7062" s="60" t="str">
        <f>IF(ISERROR(MATCH([3]!Quota_Std_2022_23[[#This Row], [Quota Type]],[3]Sheet1!$AO$2:$AO$12,0)),"0", "1")</f>
        <v>0</v>
      </c>
      <c r="AG7062" s="60" t="str">
        <f>IF(ISERROR(MATCH(#REF!,$BA$2:$BA$8,0)),"0", "1")</f>
        <v>0</v>
      </c>
      <c r="AH7062" s="60" t="str">
        <f>IF(ISERROR(MATCH(Passout2023[[#This Row], [Nationality Pakistani/ Foreign]],$D$3:$D$4,0)),"0", "1")</f>
        <v>0</v>
      </c>
    </row>
    <row r="7063">
      <c r="Y7063" s="60" t="str">
        <f>IF(ISERROR(MATCH(Passout2023[[#This Row], [Degree Duration (year)]],$M$3:$M$10,0)),"0", "1")</f>
        <v>0</v>
      </c>
      <c r="Z7063" s="60" t="str">
        <f>IF(ISERROR(MATCH(Passout2023[[#This Row], [Admission Type]],$F$3:$F$6,0)),"0", "1")</f>
        <v>0</v>
      </c>
      <c r="AA7063" s="60" t="str">
        <f>IF(ISERROR(MATCH(Passout2023[[#This Row], [Batch Start Year]],$L$3:$L$25,0)),"0", "1")</f>
        <v>0</v>
      </c>
      <c r="AB7063" s="60" t="str">
        <f>IF(ISERROR(MATCH(Passout2023[[#This Row], [Batch Start Semester]],$K$3:$K$6,0)),"0", "1")</f>
        <v>0</v>
      </c>
      <c r="AC7063" s="60" t="str">
        <f>IF(ISERROR(MATCH([3]!Quota_Std_2022_23[[#This Row], [SESSION_TYPE]],$AX$2:$AX$5,0)),"0", "1")</f>
        <v>0</v>
      </c>
      <c r="AD7063" s="60" t="str">
        <f>IF(ISERROR(MATCH(#REF!,#REF!,0)),"0", "1")</f>
        <v>0</v>
      </c>
      <c r="AE7063" s="60" t="str">
        <f>IF(ISERROR(MATCH([3]!Quota_Std_2022_23[[#This Row], [Gender]],$AN$2:$AN$4,0)),"0", "1")</f>
        <v>0</v>
      </c>
      <c r="AF7063" s="60" t="str">
        <f>IF(ISERROR(MATCH([3]!Quota_Std_2022_23[[#This Row], [Quota Type]],[3]Sheet1!$AO$2:$AO$12,0)),"0", "1")</f>
        <v>0</v>
      </c>
      <c r="AG7063" s="60" t="str">
        <f>IF(ISERROR(MATCH(#REF!,$BA$2:$BA$8,0)),"0", "1")</f>
        <v>0</v>
      </c>
      <c r="AH7063" s="60" t="str">
        <f>IF(ISERROR(MATCH(Passout2023[[#This Row], [Nationality Pakistani/ Foreign]],$D$3:$D$4,0)),"0", "1")</f>
        <v>0</v>
      </c>
    </row>
    <row r="7064">
      <c r="Y7064" s="60" t="str">
        <f>IF(ISERROR(MATCH(Passout2023[[#This Row], [Degree Duration (year)]],$M$3:$M$10,0)),"0", "1")</f>
        <v>0</v>
      </c>
      <c r="Z7064" s="60" t="str">
        <f>IF(ISERROR(MATCH(Passout2023[[#This Row], [Admission Type]],$F$3:$F$6,0)),"0", "1")</f>
        <v>0</v>
      </c>
      <c r="AA7064" s="60" t="str">
        <f>IF(ISERROR(MATCH(Passout2023[[#This Row], [Batch Start Year]],$L$3:$L$25,0)),"0", "1")</f>
        <v>0</v>
      </c>
      <c r="AB7064" s="60" t="str">
        <f>IF(ISERROR(MATCH(Passout2023[[#This Row], [Batch Start Semester]],$K$3:$K$6,0)),"0", "1")</f>
        <v>0</v>
      </c>
      <c r="AC7064" s="60" t="str">
        <f>IF(ISERROR(MATCH([3]!Quota_Std_2022_23[[#This Row], [SESSION_TYPE]],$AX$2:$AX$5,0)),"0", "1")</f>
        <v>0</v>
      </c>
      <c r="AD7064" s="60" t="str">
        <f>IF(ISERROR(MATCH(#REF!,#REF!,0)),"0", "1")</f>
        <v>0</v>
      </c>
      <c r="AE7064" s="60" t="str">
        <f>IF(ISERROR(MATCH([3]!Quota_Std_2022_23[[#This Row], [Gender]],$AN$2:$AN$4,0)),"0", "1")</f>
        <v>0</v>
      </c>
      <c r="AF7064" s="60" t="str">
        <f>IF(ISERROR(MATCH([3]!Quota_Std_2022_23[[#This Row], [Quota Type]],[3]Sheet1!$AO$2:$AO$12,0)),"0", "1")</f>
        <v>0</v>
      </c>
      <c r="AG7064" s="60" t="str">
        <f>IF(ISERROR(MATCH(#REF!,$BA$2:$BA$8,0)),"0", "1")</f>
        <v>0</v>
      </c>
      <c r="AH7064" s="60" t="str">
        <f>IF(ISERROR(MATCH(Passout2023[[#This Row], [Nationality Pakistani/ Foreign]],$D$3:$D$4,0)),"0", "1")</f>
        <v>0</v>
      </c>
    </row>
    <row r="7065">
      <c r="Y7065" s="60" t="str">
        <f>IF(ISERROR(MATCH(Passout2023[[#This Row], [Degree Duration (year)]],$M$3:$M$10,0)),"0", "1")</f>
        <v>0</v>
      </c>
      <c r="Z7065" s="60" t="str">
        <f>IF(ISERROR(MATCH(Passout2023[[#This Row], [Admission Type]],$F$3:$F$6,0)),"0", "1")</f>
        <v>0</v>
      </c>
      <c r="AA7065" s="60" t="str">
        <f>IF(ISERROR(MATCH(Passout2023[[#This Row], [Batch Start Year]],$L$3:$L$25,0)),"0", "1")</f>
        <v>0</v>
      </c>
      <c r="AB7065" s="60" t="str">
        <f>IF(ISERROR(MATCH(Passout2023[[#This Row], [Batch Start Semester]],$K$3:$K$6,0)),"0", "1")</f>
        <v>0</v>
      </c>
      <c r="AC7065" s="60" t="str">
        <f>IF(ISERROR(MATCH([3]!Quota_Std_2022_23[[#This Row], [SESSION_TYPE]],$AX$2:$AX$5,0)),"0", "1")</f>
        <v>0</v>
      </c>
      <c r="AD7065" s="60" t="str">
        <f>IF(ISERROR(MATCH(#REF!,#REF!,0)),"0", "1")</f>
        <v>0</v>
      </c>
      <c r="AE7065" s="60" t="str">
        <f>IF(ISERROR(MATCH([3]!Quota_Std_2022_23[[#This Row], [Gender]],$AN$2:$AN$4,0)),"0", "1")</f>
        <v>0</v>
      </c>
      <c r="AF7065" s="60" t="str">
        <f>IF(ISERROR(MATCH([3]!Quota_Std_2022_23[[#This Row], [Quota Type]],[3]Sheet1!$AO$2:$AO$12,0)),"0", "1")</f>
        <v>0</v>
      </c>
      <c r="AG7065" s="60" t="str">
        <f>IF(ISERROR(MATCH(#REF!,$BA$2:$BA$8,0)),"0", "1")</f>
        <v>0</v>
      </c>
      <c r="AH7065" s="60" t="str">
        <f>IF(ISERROR(MATCH(Passout2023[[#This Row], [Nationality Pakistani/ Foreign]],$D$3:$D$4,0)),"0", "1")</f>
        <v>0</v>
      </c>
    </row>
    <row r="7066">
      <c r="Y7066" s="60" t="str">
        <f>IF(ISERROR(MATCH(Passout2023[[#This Row], [Degree Duration (year)]],$M$3:$M$10,0)),"0", "1")</f>
        <v>0</v>
      </c>
      <c r="Z7066" s="60" t="str">
        <f>IF(ISERROR(MATCH(Passout2023[[#This Row], [Admission Type]],$F$3:$F$6,0)),"0", "1")</f>
        <v>0</v>
      </c>
      <c r="AA7066" s="60" t="str">
        <f>IF(ISERROR(MATCH(Passout2023[[#This Row], [Batch Start Year]],$L$3:$L$25,0)),"0", "1")</f>
        <v>0</v>
      </c>
      <c r="AB7066" s="60" t="str">
        <f>IF(ISERROR(MATCH(Passout2023[[#This Row], [Batch Start Semester]],$K$3:$K$6,0)),"0", "1")</f>
        <v>0</v>
      </c>
      <c r="AC7066" s="60" t="str">
        <f>IF(ISERROR(MATCH([3]!Quota_Std_2022_23[[#This Row], [SESSION_TYPE]],$AX$2:$AX$5,0)),"0", "1")</f>
        <v>0</v>
      </c>
      <c r="AD7066" s="60" t="str">
        <f>IF(ISERROR(MATCH(#REF!,#REF!,0)),"0", "1")</f>
        <v>0</v>
      </c>
      <c r="AE7066" s="60" t="str">
        <f>IF(ISERROR(MATCH([3]!Quota_Std_2022_23[[#This Row], [Gender]],$AN$2:$AN$4,0)),"0", "1")</f>
        <v>0</v>
      </c>
      <c r="AF7066" s="60" t="str">
        <f>IF(ISERROR(MATCH([3]!Quota_Std_2022_23[[#This Row], [Quota Type]],[3]Sheet1!$AO$2:$AO$12,0)),"0", "1")</f>
        <v>0</v>
      </c>
      <c r="AG7066" s="60" t="str">
        <f>IF(ISERROR(MATCH(#REF!,$BA$2:$BA$8,0)),"0", "1")</f>
        <v>0</v>
      </c>
      <c r="AH7066" s="60" t="str">
        <f>IF(ISERROR(MATCH(Passout2023[[#This Row], [Nationality Pakistani/ Foreign]],$D$3:$D$4,0)),"0", "1")</f>
        <v>0</v>
      </c>
    </row>
    <row r="7067">
      <c r="Y7067" s="60" t="str">
        <f>IF(ISERROR(MATCH(Passout2023[[#This Row], [Degree Duration (year)]],$M$3:$M$10,0)),"0", "1")</f>
        <v>0</v>
      </c>
      <c r="Z7067" s="60" t="str">
        <f>IF(ISERROR(MATCH(Passout2023[[#This Row], [Admission Type]],$F$3:$F$6,0)),"0", "1")</f>
        <v>0</v>
      </c>
      <c r="AA7067" s="60" t="str">
        <f>IF(ISERROR(MATCH(Passout2023[[#This Row], [Batch Start Year]],$L$3:$L$25,0)),"0", "1")</f>
        <v>0</v>
      </c>
      <c r="AB7067" s="60" t="str">
        <f>IF(ISERROR(MATCH(Passout2023[[#This Row], [Batch Start Semester]],$K$3:$K$6,0)),"0", "1")</f>
        <v>0</v>
      </c>
      <c r="AC7067" s="60" t="str">
        <f>IF(ISERROR(MATCH([3]!Quota_Std_2022_23[[#This Row], [SESSION_TYPE]],$AX$2:$AX$5,0)),"0", "1")</f>
        <v>0</v>
      </c>
      <c r="AD7067" s="60" t="str">
        <f>IF(ISERROR(MATCH(#REF!,#REF!,0)),"0", "1")</f>
        <v>0</v>
      </c>
      <c r="AE7067" s="60" t="str">
        <f>IF(ISERROR(MATCH([3]!Quota_Std_2022_23[[#This Row], [Gender]],$AN$2:$AN$4,0)),"0", "1")</f>
        <v>0</v>
      </c>
      <c r="AF7067" s="60" t="str">
        <f>IF(ISERROR(MATCH([3]!Quota_Std_2022_23[[#This Row], [Quota Type]],[3]Sheet1!$AO$2:$AO$12,0)),"0", "1")</f>
        <v>0</v>
      </c>
      <c r="AG7067" s="60" t="str">
        <f>IF(ISERROR(MATCH(#REF!,$BA$2:$BA$8,0)),"0", "1")</f>
        <v>0</v>
      </c>
      <c r="AH7067" s="60" t="str">
        <f>IF(ISERROR(MATCH(Passout2023[[#This Row], [Nationality Pakistani/ Foreign]],$D$3:$D$4,0)),"0", "1")</f>
        <v>0</v>
      </c>
    </row>
    <row r="7068">
      <c r="Y7068" s="60" t="str">
        <f>IF(ISERROR(MATCH(Passout2023[[#This Row], [Degree Duration (year)]],$M$3:$M$10,0)),"0", "1")</f>
        <v>0</v>
      </c>
      <c r="Z7068" s="60" t="str">
        <f>IF(ISERROR(MATCH(Passout2023[[#This Row], [Admission Type]],$F$3:$F$6,0)),"0", "1")</f>
        <v>0</v>
      </c>
      <c r="AA7068" s="60" t="str">
        <f>IF(ISERROR(MATCH(Passout2023[[#This Row], [Batch Start Year]],$L$3:$L$25,0)),"0", "1")</f>
        <v>0</v>
      </c>
      <c r="AB7068" s="60" t="str">
        <f>IF(ISERROR(MATCH(Passout2023[[#This Row], [Batch Start Semester]],$K$3:$K$6,0)),"0", "1")</f>
        <v>0</v>
      </c>
      <c r="AC7068" s="60" t="str">
        <f>IF(ISERROR(MATCH([3]!Quota_Std_2022_23[[#This Row], [SESSION_TYPE]],$AX$2:$AX$5,0)),"0", "1")</f>
        <v>0</v>
      </c>
      <c r="AD7068" s="60" t="str">
        <f>IF(ISERROR(MATCH(#REF!,#REF!,0)),"0", "1")</f>
        <v>0</v>
      </c>
      <c r="AE7068" s="60" t="str">
        <f>IF(ISERROR(MATCH([3]!Quota_Std_2022_23[[#This Row], [Gender]],$AN$2:$AN$4,0)),"0", "1")</f>
        <v>0</v>
      </c>
      <c r="AF7068" s="60" t="str">
        <f>IF(ISERROR(MATCH([3]!Quota_Std_2022_23[[#This Row], [Quota Type]],[3]Sheet1!$AO$2:$AO$12,0)),"0", "1")</f>
        <v>0</v>
      </c>
      <c r="AG7068" s="60" t="str">
        <f>IF(ISERROR(MATCH(#REF!,$BA$2:$BA$8,0)),"0", "1")</f>
        <v>0</v>
      </c>
      <c r="AH7068" s="60" t="str">
        <f>IF(ISERROR(MATCH(Passout2023[[#This Row], [Nationality Pakistani/ Foreign]],$D$3:$D$4,0)),"0", "1")</f>
        <v>0</v>
      </c>
    </row>
    <row r="7069">
      <c r="Y7069" s="60" t="str">
        <f>IF(ISERROR(MATCH(Passout2023[[#This Row], [Degree Duration (year)]],$M$3:$M$10,0)),"0", "1")</f>
        <v>0</v>
      </c>
      <c r="Z7069" s="60" t="str">
        <f>IF(ISERROR(MATCH(Passout2023[[#This Row], [Admission Type]],$F$3:$F$6,0)),"0", "1")</f>
        <v>0</v>
      </c>
      <c r="AA7069" s="60" t="str">
        <f>IF(ISERROR(MATCH(Passout2023[[#This Row], [Batch Start Year]],$L$3:$L$25,0)),"0", "1")</f>
        <v>0</v>
      </c>
      <c r="AB7069" s="60" t="str">
        <f>IF(ISERROR(MATCH(Passout2023[[#This Row], [Batch Start Semester]],$K$3:$K$6,0)),"0", "1")</f>
        <v>0</v>
      </c>
      <c r="AC7069" s="60" t="str">
        <f>IF(ISERROR(MATCH([3]!Quota_Std_2022_23[[#This Row], [SESSION_TYPE]],$AX$2:$AX$5,0)),"0", "1")</f>
        <v>0</v>
      </c>
      <c r="AD7069" s="60" t="str">
        <f>IF(ISERROR(MATCH(#REF!,#REF!,0)),"0", "1")</f>
        <v>0</v>
      </c>
      <c r="AE7069" s="60" t="str">
        <f>IF(ISERROR(MATCH([3]!Quota_Std_2022_23[[#This Row], [Gender]],$AN$2:$AN$4,0)),"0", "1")</f>
        <v>0</v>
      </c>
      <c r="AF7069" s="60" t="str">
        <f>IF(ISERROR(MATCH([3]!Quota_Std_2022_23[[#This Row], [Quota Type]],[3]Sheet1!$AO$2:$AO$12,0)),"0", "1")</f>
        <v>0</v>
      </c>
      <c r="AG7069" s="60" t="str">
        <f>IF(ISERROR(MATCH(#REF!,$BA$2:$BA$8,0)),"0", "1")</f>
        <v>0</v>
      </c>
      <c r="AH7069" s="60" t="str">
        <f>IF(ISERROR(MATCH(Passout2023[[#This Row], [Nationality Pakistani/ Foreign]],$D$3:$D$4,0)),"0", "1")</f>
        <v>0</v>
      </c>
    </row>
    <row r="7070">
      <c r="Y7070" s="60" t="str">
        <f>IF(ISERROR(MATCH(Passout2023[[#This Row], [Degree Duration (year)]],$M$3:$M$10,0)),"0", "1")</f>
        <v>0</v>
      </c>
      <c r="Z7070" s="60" t="str">
        <f>IF(ISERROR(MATCH(Passout2023[[#This Row], [Admission Type]],$F$3:$F$6,0)),"0", "1")</f>
        <v>0</v>
      </c>
      <c r="AA7070" s="60" t="str">
        <f>IF(ISERROR(MATCH(Passout2023[[#This Row], [Batch Start Year]],$L$3:$L$25,0)),"0", "1")</f>
        <v>0</v>
      </c>
      <c r="AB7070" s="60" t="str">
        <f>IF(ISERROR(MATCH(Passout2023[[#This Row], [Batch Start Semester]],$K$3:$K$6,0)),"0", "1")</f>
        <v>0</v>
      </c>
      <c r="AC7070" s="60" t="str">
        <f>IF(ISERROR(MATCH([3]!Quota_Std_2022_23[[#This Row], [SESSION_TYPE]],$AX$2:$AX$5,0)),"0", "1")</f>
        <v>0</v>
      </c>
      <c r="AD7070" s="60" t="str">
        <f>IF(ISERROR(MATCH(#REF!,#REF!,0)),"0", "1")</f>
        <v>0</v>
      </c>
      <c r="AE7070" s="60" t="str">
        <f>IF(ISERROR(MATCH([3]!Quota_Std_2022_23[[#This Row], [Gender]],$AN$2:$AN$4,0)),"0", "1")</f>
        <v>0</v>
      </c>
      <c r="AF7070" s="60" t="str">
        <f>IF(ISERROR(MATCH([3]!Quota_Std_2022_23[[#This Row], [Quota Type]],[3]Sheet1!$AO$2:$AO$12,0)),"0", "1")</f>
        <v>0</v>
      </c>
      <c r="AG7070" s="60" t="str">
        <f>IF(ISERROR(MATCH(#REF!,$BA$2:$BA$8,0)),"0", "1")</f>
        <v>0</v>
      </c>
      <c r="AH7070" s="60" t="str">
        <f>IF(ISERROR(MATCH(Passout2023[[#This Row], [Nationality Pakistani/ Foreign]],$D$3:$D$4,0)),"0", "1")</f>
        <v>0</v>
      </c>
    </row>
    <row r="7071">
      <c r="Y7071" s="60" t="str">
        <f>IF(ISERROR(MATCH(Passout2023[[#This Row], [Degree Duration (year)]],$M$3:$M$10,0)),"0", "1")</f>
        <v>0</v>
      </c>
      <c r="Z7071" s="60" t="str">
        <f>IF(ISERROR(MATCH(Passout2023[[#This Row], [Admission Type]],$F$3:$F$6,0)),"0", "1")</f>
        <v>0</v>
      </c>
      <c r="AA7071" s="60" t="str">
        <f>IF(ISERROR(MATCH(Passout2023[[#This Row], [Batch Start Year]],$L$3:$L$25,0)),"0", "1")</f>
        <v>0</v>
      </c>
      <c r="AB7071" s="60" t="str">
        <f>IF(ISERROR(MATCH(Passout2023[[#This Row], [Batch Start Semester]],$K$3:$K$6,0)),"0", "1")</f>
        <v>0</v>
      </c>
      <c r="AC7071" s="60" t="str">
        <f>IF(ISERROR(MATCH([3]!Quota_Std_2022_23[[#This Row], [SESSION_TYPE]],$AX$2:$AX$5,0)),"0", "1")</f>
        <v>0</v>
      </c>
      <c r="AD7071" s="60" t="str">
        <f>IF(ISERROR(MATCH(#REF!,#REF!,0)),"0", "1")</f>
        <v>0</v>
      </c>
      <c r="AE7071" s="60" t="str">
        <f>IF(ISERROR(MATCH([3]!Quota_Std_2022_23[[#This Row], [Gender]],$AN$2:$AN$4,0)),"0", "1")</f>
        <v>0</v>
      </c>
      <c r="AF7071" s="60" t="str">
        <f>IF(ISERROR(MATCH([3]!Quota_Std_2022_23[[#This Row], [Quota Type]],[3]Sheet1!$AO$2:$AO$12,0)),"0", "1")</f>
        <v>0</v>
      </c>
      <c r="AG7071" s="60" t="str">
        <f>IF(ISERROR(MATCH(#REF!,$BA$2:$BA$8,0)),"0", "1")</f>
        <v>0</v>
      </c>
      <c r="AH7071" s="60" t="str">
        <f>IF(ISERROR(MATCH(Passout2023[[#This Row], [Nationality Pakistani/ Foreign]],$D$3:$D$4,0)),"0", "1")</f>
        <v>0</v>
      </c>
    </row>
    <row r="7072">
      <c r="Y7072" s="60" t="str">
        <f>IF(ISERROR(MATCH(Passout2023[[#This Row], [Degree Duration (year)]],$M$3:$M$10,0)),"0", "1")</f>
        <v>0</v>
      </c>
      <c r="Z7072" s="60" t="str">
        <f>IF(ISERROR(MATCH(Passout2023[[#This Row], [Admission Type]],$F$3:$F$6,0)),"0", "1")</f>
        <v>0</v>
      </c>
      <c r="AA7072" s="60" t="str">
        <f>IF(ISERROR(MATCH(Passout2023[[#This Row], [Batch Start Year]],$L$3:$L$25,0)),"0", "1")</f>
        <v>0</v>
      </c>
      <c r="AB7072" s="60" t="str">
        <f>IF(ISERROR(MATCH(Passout2023[[#This Row], [Batch Start Semester]],$K$3:$K$6,0)),"0", "1")</f>
        <v>0</v>
      </c>
      <c r="AC7072" s="60" t="str">
        <f>IF(ISERROR(MATCH([3]!Quota_Std_2022_23[[#This Row], [SESSION_TYPE]],$AX$2:$AX$5,0)),"0", "1")</f>
        <v>0</v>
      </c>
      <c r="AD7072" s="60" t="str">
        <f>IF(ISERROR(MATCH(#REF!,#REF!,0)),"0", "1")</f>
        <v>0</v>
      </c>
      <c r="AE7072" s="60" t="str">
        <f>IF(ISERROR(MATCH([3]!Quota_Std_2022_23[[#This Row], [Gender]],$AN$2:$AN$4,0)),"0", "1")</f>
        <v>0</v>
      </c>
      <c r="AF7072" s="60" t="str">
        <f>IF(ISERROR(MATCH([3]!Quota_Std_2022_23[[#This Row], [Quota Type]],[3]Sheet1!$AO$2:$AO$12,0)),"0", "1")</f>
        <v>0</v>
      </c>
      <c r="AG7072" s="60" t="str">
        <f>IF(ISERROR(MATCH(#REF!,$BA$2:$BA$8,0)),"0", "1")</f>
        <v>0</v>
      </c>
      <c r="AH7072" s="60" t="str">
        <f>IF(ISERROR(MATCH(Passout2023[[#This Row], [Nationality Pakistani/ Foreign]],$D$3:$D$4,0)),"0", "1")</f>
        <v>0</v>
      </c>
    </row>
    <row r="7073">
      <c r="Y7073" s="60" t="str">
        <f>IF(ISERROR(MATCH(Passout2023[[#This Row], [Degree Duration (year)]],$M$3:$M$10,0)),"0", "1")</f>
        <v>0</v>
      </c>
      <c r="Z7073" s="60" t="str">
        <f>IF(ISERROR(MATCH(Passout2023[[#This Row], [Admission Type]],$F$3:$F$6,0)),"0", "1")</f>
        <v>0</v>
      </c>
      <c r="AA7073" s="60" t="str">
        <f>IF(ISERROR(MATCH(Passout2023[[#This Row], [Batch Start Year]],$L$3:$L$25,0)),"0", "1")</f>
        <v>0</v>
      </c>
      <c r="AB7073" s="60" t="str">
        <f>IF(ISERROR(MATCH(Passout2023[[#This Row], [Batch Start Semester]],$K$3:$K$6,0)),"0", "1")</f>
        <v>0</v>
      </c>
      <c r="AC7073" s="60" t="str">
        <f>IF(ISERROR(MATCH([3]!Quota_Std_2022_23[[#This Row], [SESSION_TYPE]],$AX$2:$AX$5,0)),"0", "1")</f>
        <v>0</v>
      </c>
      <c r="AD7073" s="60" t="str">
        <f>IF(ISERROR(MATCH(#REF!,#REF!,0)),"0", "1")</f>
        <v>0</v>
      </c>
      <c r="AE7073" s="60" t="str">
        <f>IF(ISERROR(MATCH([3]!Quota_Std_2022_23[[#This Row], [Gender]],$AN$2:$AN$4,0)),"0", "1")</f>
        <v>0</v>
      </c>
      <c r="AF7073" s="60" t="str">
        <f>IF(ISERROR(MATCH([3]!Quota_Std_2022_23[[#This Row], [Quota Type]],[3]Sheet1!$AO$2:$AO$12,0)),"0", "1")</f>
        <v>0</v>
      </c>
      <c r="AG7073" s="60" t="str">
        <f>IF(ISERROR(MATCH(#REF!,$BA$2:$BA$8,0)),"0", "1")</f>
        <v>0</v>
      </c>
      <c r="AH7073" s="60" t="str">
        <f>IF(ISERROR(MATCH(Passout2023[[#This Row], [Nationality Pakistani/ Foreign]],$D$3:$D$4,0)),"0", "1")</f>
        <v>0</v>
      </c>
    </row>
    <row r="7074">
      <c r="Y7074" s="60" t="str">
        <f>IF(ISERROR(MATCH(Passout2023[[#This Row], [Degree Duration (year)]],$M$3:$M$10,0)),"0", "1")</f>
        <v>0</v>
      </c>
      <c r="Z7074" s="60" t="str">
        <f>IF(ISERROR(MATCH(Passout2023[[#This Row], [Admission Type]],$F$3:$F$6,0)),"0", "1")</f>
        <v>0</v>
      </c>
      <c r="AA7074" s="60" t="str">
        <f>IF(ISERROR(MATCH(Passout2023[[#This Row], [Batch Start Year]],$L$3:$L$25,0)),"0", "1")</f>
        <v>0</v>
      </c>
      <c r="AB7074" s="60" t="str">
        <f>IF(ISERROR(MATCH(Passout2023[[#This Row], [Batch Start Semester]],$K$3:$K$6,0)),"0", "1")</f>
        <v>0</v>
      </c>
      <c r="AC7074" s="60" t="str">
        <f>IF(ISERROR(MATCH([3]!Quota_Std_2022_23[[#This Row], [SESSION_TYPE]],$AX$2:$AX$5,0)),"0", "1")</f>
        <v>0</v>
      </c>
      <c r="AD7074" s="60" t="str">
        <f>IF(ISERROR(MATCH(#REF!,#REF!,0)),"0", "1")</f>
        <v>0</v>
      </c>
      <c r="AE7074" s="60" t="str">
        <f>IF(ISERROR(MATCH([3]!Quota_Std_2022_23[[#This Row], [Gender]],$AN$2:$AN$4,0)),"0", "1")</f>
        <v>0</v>
      </c>
      <c r="AF7074" s="60" t="str">
        <f>IF(ISERROR(MATCH([3]!Quota_Std_2022_23[[#This Row], [Quota Type]],[3]Sheet1!$AO$2:$AO$12,0)),"0", "1")</f>
        <v>0</v>
      </c>
      <c r="AG7074" s="60" t="str">
        <f>IF(ISERROR(MATCH(#REF!,$BA$2:$BA$8,0)),"0", "1")</f>
        <v>0</v>
      </c>
      <c r="AH7074" s="60" t="str">
        <f>IF(ISERROR(MATCH(Passout2023[[#This Row], [Nationality Pakistani/ Foreign]],$D$3:$D$4,0)),"0", "1")</f>
        <v>0</v>
      </c>
    </row>
    <row r="7075">
      <c r="Y7075" s="60" t="str">
        <f>IF(ISERROR(MATCH(Passout2023[[#This Row], [Degree Duration (year)]],$M$3:$M$10,0)),"0", "1")</f>
        <v>0</v>
      </c>
      <c r="Z7075" s="60" t="str">
        <f>IF(ISERROR(MATCH(Passout2023[[#This Row], [Admission Type]],$F$3:$F$6,0)),"0", "1")</f>
        <v>0</v>
      </c>
      <c r="AA7075" s="60" t="str">
        <f>IF(ISERROR(MATCH(Passout2023[[#This Row], [Batch Start Year]],$L$3:$L$25,0)),"0", "1")</f>
        <v>0</v>
      </c>
      <c r="AB7075" s="60" t="str">
        <f>IF(ISERROR(MATCH(Passout2023[[#This Row], [Batch Start Semester]],$K$3:$K$6,0)),"0", "1")</f>
        <v>0</v>
      </c>
      <c r="AC7075" s="60" t="str">
        <f>IF(ISERROR(MATCH([3]!Quota_Std_2022_23[[#This Row], [SESSION_TYPE]],$AX$2:$AX$5,0)),"0", "1")</f>
        <v>0</v>
      </c>
      <c r="AD7075" s="60" t="str">
        <f>IF(ISERROR(MATCH(#REF!,#REF!,0)),"0", "1")</f>
        <v>0</v>
      </c>
      <c r="AE7075" s="60" t="str">
        <f>IF(ISERROR(MATCH([3]!Quota_Std_2022_23[[#This Row], [Gender]],$AN$2:$AN$4,0)),"0", "1")</f>
        <v>0</v>
      </c>
      <c r="AF7075" s="60" t="str">
        <f>IF(ISERROR(MATCH([3]!Quota_Std_2022_23[[#This Row], [Quota Type]],[3]Sheet1!$AO$2:$AO$12,0)),"0", "1")</f>
        <v>0</v>
      </c>
      <c r="AG7075" s="60" t="str">
        <f>IF(ISERROR(MATCH(#REF!,$BA$2:$BA$8,0)),"0", "1")</f>
        <v>0</v>
      </c>
      <c r="AH7075" s="60" t="str">
        <f>IF(ISERROR(MATCH(Passout2023[[#This Row], [Nationality Pakistani/ Foreign]],$D$3:$D$4,0)),"0", "1")</f>
        <v>0</v>
      </c>
    </row>
    <row r="7076">
      <c r="Y7076" s="60" t="str">
        <f>IF(ISERROR(MATCH(Passout2023[[#This Row], [Degree Duration (year)]],$M$3:$M$10,0)),"0", "1")</f>
        <v>0</v>
      </c>
      <c r="Z7076" s="60" t="str">
        <f>IF(ISERROR(MATCH(Passout2023[[#This Row], [Admission Type]],$F$3:$F$6,0)),"0", "1")</f>
        <v>0</v>
      </c>
      <c r="AA7076" s="60" t="str">
        <f>IF(ISERROR(MATCH(Passout2023[[#This Row], [Batch Start Year]],$L$3:$L$25,0)),"0", "1")</f>
        <v>0</v>
      </c>
      <c r="AB7076" s="60" t="str">
        <f>IF(ISERROR(MATCH(Passout2023[[#This Row], [Batch Start Semester]],$K$3:$K$6,0)),"0", "1")</f>
        <v>0</v>
      </c>
      <c r="AC7076" s="60" t="str">
        <f>IF(ISERROR(MATCH([3]!Quota_Std_2022_23[[#This Row], [SESSION_TYPE]],$AX$2:$AX$5,0)),"0", "1")</f>
        <v>0</v>
      </c>
      <c r="AD7076" s="60" t="str">
        <f>IF(ISERROR(MATCH(#REF!,#REF!,0)),"0", "1")</f>
        <v>0</v>
      </c>
      <c r="AE7076" s="60" t="str">
        <f>IF(ISERROR(MATCH([3]!Quota_Std_2022_23[[#This Row], [Gender]],$AN$2:$AN$4,0)),"0", "1")</f>
        <v>0</v>
      </c>
      <c r="AF7076" s="60" t="str">
        <f>IF(ISERROR(MATCH([3]!Quota_Std_2022_23[[#This Row], [Quota Type]],[3]Sheet1!$AO$2:$AO$12,0)),"0", "1")</f>
        <v>0</v>
      </c>
      <c r="AG7076" s="60" t="str">
        <f>IF(ISERROR(MATCH(#REF!,$BA$2:$BA$8,0)),"0", "1")</f>
        <v>0</v>
      </c>
      <c r="AH7076" s="60" t="str">
        <f>IF(ISERROR(MATCH(Passout2023[[#This Row], [Nationality Pakistani/ Foreign]],$D$3:$D$4,0)),"0", "1")</f>
        <v>0</v>
      </c>
    </row>
    <row r="7077">
      <c r="Y7077" s="60" t="str">
        <f>IF(ISERROR(MATCH(Passout2023[[#This Row], [Degree Duration (year)]],$M$3:$M$10,0)),"0", "1")</f>
        <v>0</v>
      </c>
      <c r="Z7077" s="60" t="str">
        <f>IF(ISERROR(MATCH(Passout2023[[#This Row], [Admission Type]],$F$3:$F$6,0)),"0", "1")</f>
        <v>0</v>
      </c>
      <c r="AA7077" s="60" t="str">
        <f>IF(ISERROR(MATCH(Passout2023[[#This Row], [Batch Start Year]],$L$3:$L$25,0)),"0", "1")</f>
        <v>0</v>
      </c>
      <c r="AB7077" s="60" t="str">
        <f>IF(ISERROR(MATCH(Passout2023[[#This Row], [Batch Start Semester]],$K$3:$K$6,0)),"0", "1")</f>
        <v>0</v>
      </c>
      <c r="AC7077" s="60" t="str">
        <f>IF(ISERROR(MATCH([3]!Quota_Std_2022_23[[#This Row], [SESSION_TYPE]],$AX$2:$AX$5,0)),"0", "1")</f>
        <v>0</v>
      </c>
      <c r="AD7077" s="60" t="str">
        <f>IF(ISERROR(MATCH(#REF!,#REF!,0)),"0", "1")</f>
        <v>0</v>
      </c>
      <c r="AE7077" s="60" t="str">
        <f>IF(ISERROR(MATCH([3]!Quota_Std_2022_23[[#This Row], [Gender]],$AN$2:$AN$4,0)),"0", "1")</f>
        <v>0</v>
      </c>
      <c r="AF7077" s="60" t="str">
        <f>IF(ISERROR(MATCH([3]!Quota_Std_2022_23[[#This Row], [Quota Type]],[3]Sheet1!$AO$2:$AO$12,0)),"0", "1")</f>
        <v>0</v>
      </c>
      <c r="AG7077" s="60" t="str">
        <f>IF(ISERROR(MATCH(#REF!,$BA$2:$BA$8,0)),"0", "1")</f>
        <v>0</v>
      </c>
      <c r="AH7077" s="60" t="str">
        <f>IF(ISERROR(MATCH(Passout2023[[#This Row], [Nationality Pakistani/ Foreign]],$D$3:$D$4,0)),"0", "1")</f>
        <v>0</v>
      </c>
    </row>
    <row r="7078">
      <c r="Y7078" s="60" t="str">
        <f>IF(ISERROR(MATCH(Passout2023[[#This Row], [Degree Duration (year)]],$M$3:$M$10,0)),"0", "1")</f>
        <v>0</v>
      </c>
      <c r="Z7078" s="60" t="str">
        <f>IF(ISERROR(MATCH(Passout2023[[#This Row], [Admission Type]],$F$3:$F$6,0)),"0", "1")</f>
        <v>0</v>
      </c>
      <c r="AA7078" s="60" t="str">
        <f>IF(ISERROR(MATCH(Passout2023[[#This Row], [Batch Start Year]],$L$3:$L$25,0)),"0", "1")</f>
        <v>0</v>
      </c>
      <c r="AB7078" s="60" t="str">
        <f>IF(ISERROR(MATCH(Passout2023[[#This Row], [Batch Start Semester]],$K$3:$K$6,0)),"0", "1")</f>
        <v>0</v>
      </c>
      <c r="AC7078" s="60" t="str">
        <f>IF(ISERROR(MATCH([3]!Quota_Std_2022_23[[#This Row], [SESSION_TYPE]],$AX$2:$AX$5,0)),"0", "1")</f>
        <v>0</v>
      </c>
      <c r="AD7078" s="60" t="str">
        <f>IF(ISERROR(MATCH(#REF!,#REF!,0)),"0", "1")</f>
        <v>0</v>
      </c>
      <c r="AE7078" s="60" t="str">
        <f>IF(ISERROR(MATCH([3]!Quota_Std_2022_23[[#This Row], [Gender]],$AN$2:$AN$4,0)),"0", "1")</f>
        <v>0</v>
      </c>
      <c r="AF7078" s="60" t="str">
        <f>IF(ISERROR(MATCH([3]!Quota_Std_2022_23[[#This Row], [Quota Type]],[3]Sheet1!$AO$2:$AO$12,0)),"0", "1")</f>
        <v>0</v>
      </c>
      <c r="AG7078" s="60" t="str">
        <f>IF(ISERROR(MATCH(#REF!,$BA$2:$BA$8,0)),"0", "1")</f>
        <v>0</v>
      </c>
      <c r="AH7078" s="60" t="str">
        <f>IF(ISERROR(MATCH(Passout2023[[#This Row], [Nationality Pakistani/ Foreign]],$D$3:$D$4,0)),"0", "1")</f>
        <v>0</v>
      </c>
    </row>
    <row r="7079">
      <c r="Y7079" s="60" t="str">
        <f>IF(ISERROR(MATCH(Passout2023[[#This Row], [Degree Duration (year)]],$M$3:$M$10,0)),"0", "1")</f>
        <v>0</v>
      </c>
      <c r="Z7079" s="60" t="str">
        <f>IF(ISERROR(MATCH(Passout2023[[#This Row], [Admission Type]],$F$3:$F$6,0)),"0", "1")</f>
        <v>0</v>
      </c>
      <c r="AA7079" s="60" t="str">
        <f>IF(ISERROR(MATCH(Passout2023[[#This Row], [Batch Start Year]],$L$3:$L$25,0)),"0", "1")</f>
        <v>0</v>
      </c>
      <c r="AB7079" s="60" t="str">
        <f>IF(ISERROR(MATCH(Passout2023[[#This Row], [Batch Start Semester]],$K$3:$K$6,0)),"0", "1")</f>
        <v>0</v>
      </c>
      <c r="AC7079" s="60" t="str">
        <f>IF(ISERROR(MATCH([3]!Quota_Std_2022_23[[#This Row], [SESSION_TYPE]],$AX$2:$AX$5,0)),"0", "1")</f>
        <v>0</v>
      </c>
      <c r="AD7079" s="60" t="str">
        <f>IF(ISERROR(MATCH(#REF!,#REF!,0)),"0", "1")</f>
        <v>0</v>
      </c>
      <c r="AE7079" s="60" t="str">
        <f>IF(ISERROR(MATCH([3]!Quota_Std_2022_23[[#This Row], [Gender]],$AN$2:$AN$4,0)),"0", "1")</f>
        <v>0</v>
      </c>
      <c r="AF7079" s="60" t="str">
        <f>IF(ISERROR(MATCH([3]!Quota_Std_2022_23[[#This Row], [Quota Type]],[3]Sheet1!$AO$2:$AO$12,0)),"0", "1")</f>
        <v>0</v>
      </c>
      <c r="AG7079" s="60" t="str">
        <f>IF(ISERROR(MATCH(#REF!,$BA$2:$BA$8,0)),"0", "1")</f>
        <v>0</v>
      </c>
      <c r="AH7079" s="60" t="str">
        <f>IF(ISERROR(MATCH(Passout2023[[#This Row], [Nationality Pakistani/ Foreign]],$D$3:$D$4,0)),"0", "1")</f>
        <v>0</v>
      </c>
    </row>
    <row r="7080">
      <c r="Y7080" s="60" t="str">
        <f>IF(ISERROR(MATCH(Passout2023[[#This Row], [Degree Duration (year)]],$M$3:$M$10,0)),"0", "1")</f>
        <v>0</v>
      </c>
      <c r="Z7080" s="60" t="str">
        <f>IF(ISERROR(MATCH(Passout2023[[#This Row], [Admission Type]],$F$3:$F$6,0)),"0", "1")</f>
        <v>0</v>
      </c>
      <c r="AA7080" s="60" t="str">
        <f>IF(ISERROR(MATCH(Passout2023[[#This Row], [Batch Start Year]],$L$3:$L$25,0)),"0", "1")</f>
        <v>0</v>
      </c>
      <c r="AB7080" s="60" t="str">
        <f>IF(ISERROR(MATCH(Passout2023[[#This Row], [Batch Start Semester]],$K$3:$K$6,0)),"0", "1")</f>
        <v>0</v>
      </c>
      <c r="AC7080" s="60" t="str">
        <f>IF(ISERROR(MATCH([3]!Quota_Std_2022_23[[#This Row], [SESSION_TYPE]],$AX$2:$AX$5,0)),"0", "1")</f>
        <v>0</v>
      </c>
      <c r="AD7080" s="60" t="str">
        <f>IF(ISERROR(MATCH(#REF!,#REF!,0)),"0", "1")</f>
        <v>0</v>
      </c>
      <c r="AE7080" s="60" t="str">
        <f>IF(ISERROR(MATCH([3]!Quota_Std_2022_23[[#This Row], [Gender]],$AN$2:$AN$4,0)),"0", "1")</f>
        <v>0</v>
      </c>
      <c r="AF7080" s="60" t="str">
        <f>IF(ISERROR(MATCH([3]!Quota_Std_2022_23[[#This Row], [Quota Type]],[3]Sheet1!$AO$2:$AO$12,0)),"0", "1")</f>
        <v>0</v>
      </c>
      <c r="AG7080" s="60" t="str">
        <f>IF(ISERROR(MATCH(#REF!,$BA$2:$BA$8,0)),"0", "1")</f>
        <v>0</v>
      </c>
      <c r="AH7080" s="60" t="str">
        <f>IF(ISERROR(MATCH(Passout2023[[#This Row], [Nationality Pakistani/ Foreign]],$D$3:$D$4,0)),"0", "1")</f>
        <v>0</v>
      </c>
    </row>
    <row r="7081">
      <c r="Y7081" s="60" t="str">
        <f>IF(ISERROR(MATCH(Passout2023[[#This Row], [Degree Duration (year)]],$M$3:$M$10,0)),"0", "1")</f>
        <v>0</v>
      </c>
      <c r="Z7081" s="60" t="str">
        <f>IF(ISERROR(MATCH(Passout2023[[#This Row], [Admission Type]],$F$3:$F$6,0)),"0", "1")</f>
        <v>0</v>
      </c>
      <c r="AA7081" s="60" t="str">
        <f>IF(ISERROR(MATCH(Passout2023[[#This Row], [Batch Start Year]],$L$3:$L$25,0)),"0", "1")</f>
        <v>0</v>
      </c>
      <c r="AB7081" s="60" t="str">
        <f>IF(ISERROR(MATCH(Passout2023[[#This Row], [Batch Start Semester]],$K$3:$K$6,0)),"0", "1")</f>
        <v>0</v>
      </c>
      <c r="AC7081" s="60" t="str">
        <f>IF(ISERROR(MATCH([3]!Quota_Std_2022_23[[#This Row], [SESSION_TYPE]],$AX$2:$AX$5,0)),"0", "1")</f>
        <v>0</v>
      </c>
      <c r="AD7081" s="60" t="str">
        <f>IF(ISERROR(MATCH(#REF!,#REF!,0)),"0", "1")</f>
        <v>0</v>
      </c>
      <c r="AE7081" s="60" t="str">
        <f>IF(ISERROR(MATCH([3]!Quota_Std_2022_23[[#This Row], [Gender]],$AN$2:$AN$4,0)),"0", "1")</f>
        <v>0</v>
      </c>
      <c r="AF7081" s="60" t="str">
        <f>IF(ISERROR(MATCH([3]!Quota_Std_2022_23[[#This Row], [Quota Type]],[3]Sheet1!$AO$2:$AO$12,0)),"0", "1")</f>
        <v>0</v>
      </c>
      <c r="AG7081" s="60" t="str">
        <f>IF(ISERROR(MATCH(#REF!,$BA$2:$BA$8,0)),"0", "1")</f>
        <v>0</v>
      </c>
      <c r="AH7081" s="60" t="str">
        <f>IF(ISERROR(MATCH(Passout2023[[#This Row], [Nationality Pakistani/ Foreign]],$D$3:$D$4,0)),"0", "1")</f>
        <v>0</v>
      </c>
    </row>
    <row r="7082">
      <c r="Y7082" s="60" t="str">
        <f>IF(ISERROR(MATCH(Passout2023[[#This Row], [Degree Duration (year)]],$M$3:$M$10,0)),"0", "1")</f>
        <v>0</v>
      </c>
      <c r="Z7082" s="60" t="str">
        <f>IF(ISERROR(MATCH(Passout2023[[#This Row], [Admission Type]],$F$3:$F$6,0)),"0", "1")</f>
        <v>0</v>
      </c>
      <c r="AA7082" s="60" t="str">
        <f>IF(ISERROR(MATCH(Passout2023[[#This Row], [Batch Start Year]],$L$3:$L$25,0)),"0", "1")</f>
        <v>0</v>
      </c>
      <c r="AB7082" s="60" t="str">
        <f>IF(ISERROR(MATCH(Passout2023[[#This Row], [Batch Start Semester]],$K$3:$K$6,0)),"0", "1")</f>
        <v>0</v>
      </c>
      <c r="AC7082" s="60" t="str">
        <f>IF(ISERROR(MATCH([3]!Quota_Std_2022_23[[#This Row], [SESSION_TYPE]],$AX$2:$AX$5,0)),"0", "1")</f>
        <v>0</v>
      </c>
      <c r="AD7082" s="60" t="str">
        <f>IF(ISERROR(MATCH(#REF!,#REF!,0)),"0", "1")</f>
        <v>0</v>
      </c>
      <c r="AE7082" s="60" t="str">
        <f>IF(ISERROR(MATCH([3]!Quota_Std_2022_23[[#This Row], [Gender]],$AN$2:$AN$4,0)),"0", "1")</f>
        <v>0</v>
      </c>
      <c r="AF7082" s="60" t="str">
        <f>IF(ISERROR(MATCH([3]!Quota_Std_2022_23[[#This Row], [Quota Type]],[3]Sheet1!$AO$2:$AO$12,0)),"0", "1")</f>
        <v>0</v>
      </c>
      <c r="AG7082" s="60" t="str">
        <f>IF(ISERROR(MATCH(#REF!,$BA$2:$BA$8,0)),"0", "1")</f>
        <v>0</v>
      </c>
      <c r="AH7082" s="60" t="str">
        <f>IF(ISERROR(MATCH(Passout2023[[#This Row], [Nationality Pakistani/ Foreign]],$D$3:$D$4,0)),"0", "1")</f>
        <v>0</v>
      </c>
    </row>
    <row r="7083">
      <c r="Y7083" s="60" t="str">
        <f>IF(ISERROR(MATCH(Passout2023[[#This Row], [Degree Duration (year)]],$M$3:$M$10,0)),"0", "1")</f>
        <v>0</v>
      </c>
      <c r="Z7083" s="60" t="str">
        <f>IF(ISERROR(MATCH(Passout2023[[#This Row], [Admission Type]],$F$3:$F$6,0)),"0", "1")</f>
        <v>0</v>
      </c>
      <c r="AA7083" s="60" t="str">
        <f>IF(ISERROR(MATCH(Passout2023[[#This Row], [Batch Start Year]],$L$3:$L$25,0)),"0", "1")</f>
        <v>0</v>
      </c>
      <c r="AB7083" s="60" t="str">
        <f>IF(ISERROR(MATCH(Passout2023[[#This Row], [Batch Start Semester]],$K$3:$K$6,0)),"0", "1")</f>
        <v>0</v>
      </c>
      <c r="AC7083" s="60" t="str">
        <f>IF(ISERROR(MATCH([3]!Quota_Std_2022_23[[#This Row], [SESSION_TYPE]],$AX$2:$AX$5,0)),"0", "1")</f>
        <v>0</v>
      </c>
      <c r="AD7083" s="60" t="str">
        <f>IF(ISERROR(MATCH(#REF!,#REF!,0)),"0", "1")</f>
        <v>0</v>
      </c>
      <c r="AE7083" s="60" t="str">
        <f>IF(ISERROR(MATCH([3]!Quota_Std_2022_23[[#This Row], [Gender]],$AN$2:$AN$4,0)),"0", "1")</f>
        <v>0</v>
      </c>
      <c r="AF7083" s="60" t="str">
        <f>IF(ISERROR(MATCH([3]!Quota_Std_2022_23[[#This Row], [Quota Type]],[3]Sheet1!$AO$2:$AO$12,0)),"0", "1")</f>
        <v>0</v>
      </c>
      <c r="AG7083" s="60" t="str">
        <f>IF(ISERROR(MATCH(#REF!,$BA$2:$BA$8,0)),"0", "1")</f>
        <v>0</v>
      </c>
      <c r="AH7083" s="60" t="str">
        <f>IF(ISERROR(MATCH(Passout2023[[#This Row], [Nationality Pakistani/ Foreign]],$D$3:$D$4,0)),"0", "1")</f>
        <v>0</v>
      </c>
    </row>
    <row r="7084">
      <c r="Y7084" s="60" t="str">
        <f>IF(ISERROR(MATCH(Passout2023[[#This Row], [Degree Duration (year)]],$M$3:$M$10,0)),"0", "1")</f>
        <v>0</v>
      </c>
      <c r="Z7084" s="60" t="str">
        <f>IF(ISERROR(MATCH(Passout2023[[#This Row], [Admission Type]],$F$3:$F$6,0)),"0", "1")</f>
        <v>0</v>
      </c>
      <c r="AA7084" s="60" t="str">
        <f>IF(ISERROR(MATCH(Passout2023[[#This Row], [Batch Start Year]],$L$3:$L$25,0)),"0", "1")</f>
        <v>0</v>
      </c>
      <c r="AB7084" s="60" t="str">
        <f>IF(ISERROR(MATCH(Passout2023[[#This Row], [Batch Start Semester]],$K$3:$K$6,0)),"0", "1")</f>
        <v>0</v>
      </c>
      <c r="AC7084" s="60" t="str">
        <f>IF(ISERROR(MATCH([3]!Quota_Std_2022_23[[#This Row], [SESSION_TYPE]],$AX$2:$AX$5,0)),"0", "1")</f>
        <v>0</v>
      </c>
      <c r="AD7084" s="60" t="str">
        <f>IF(ISERROR(MATCH(#REF!,#REF!,0)),"0", "1")</f>
        <v>0</v>
      </c>
      <c r="AE7084" s="60" t="str">
        <f>IF(ISERROR(MATCH([3]!Quota_Std_2022_23[[#This Row], [Gender]],$AN$2:$AN$4,0)),"0", "1")</f>
        <v>0</v>
      </c>
      <c r="AF7084" s="60" t="str">
        <f>IF(ISERROR(MATCH([3]!Quota_Std_2022_23[[#This Row], [Quota Type]],[3]Sheet1!$AO$2:$AO$12,0)),"0", "1")</f>
        <v>0</v>
      </c>
      <c r="AG7084" s="60" t="str">
        <f>IF(ISERROR(MATCH(#REF!,$BA$2:$BA$8,0)),"0", "1")</f>
        <v>0</v>
      </c>
      <c r="AH7084" s="60" t="str">
        <f>IF(ISERROR(MATCH(Passout2023[[#This Row], [Nationality Pakistani/ Foreign]],$D$3:$D$4,0)),"0", "1")</f>
        <v>0</v>
      </c>
    </row>
    <row r="7085">
      <c r="Y7085" s="60" t="str">
        <f>IF(ISERROR(MATCH(Passout2023[[#This Row], [Degree Duration (year)]],$M$3:$M$10,0)),"0", "1")</f>
        <v>0</v>
      </c>
      <c r="Z7085" s="60" t="str">
        <f>IF(ISERROR(MATCH(Passout2023[[#This Row], [Admission Type]],$F$3:$F$6,0)),"0", "1")</f>
        <v>0</v>
      </c>
      <c r="AA7085" s="60" t="str">
        <f>IF(ISERROR(MATCH(Passout2023[[#This Row], [Batch Start Year]],$L$3:$L$25,0)),"0", "1")</f>
        <v>0</v>
      </c>
      <c r="AB7085" s="60" t="str">
        <f>IF(ISERROR(MATCH(Passout2023[[#This Row], [Batch Start Semester]],$K$3:$K$6,0)),"0", "1")</f>
        <v>0</v>
      </c>
      <c r="AC7085" s="60" t="str">
        <f>IF(ISERROR(MATCH([3]!Quota_Std_2022_23[[#This Row], [SESSION_TYPE]],$AX$2:$AX$5,0)),"0", "1")</f>
        <v>0</v>
      </c>
      <c r="AD7085" s="60" t="str">
        <f>IF(ISERROR(MATCH(#REF!,#REF!,0)),"0", "1")</f>
        <v>0</v>
      </c>
      <c r="AE7085" s="60" t="str">
        <f>IF(ISERROR(MATCH([3]!Quota_Std_2022_23[[#This Row], [Gender]],$AN$2:$AN$4,0)),"0", "1")</f>
        <v>0</v>
      </c>
      <c r="AF7085" s="60" t="str">
        <f>IF(ISERROR(MATCH([3]!Quota_Std_2022_23[[#This Row], [Quota Type]],[3]Sheet1!$AO$2:$AO$12,0)),"0", "1")</f>
        <v>0</v>
      </c>
      <c r="AG7085" s="60" t="str">
        <f>IF(ISERROR(MATCH(#REF!,$BA$2:$BA$8,0)),"0", "1")</f>
        <v>0</v>
      </c>
      <c r="AH7085" s="60" t="str">
        <f>IF(ISERROR(MATCH(Passout2023[[#This Row], [Nationality Pakistani/ Foreign]],$D$3:$D$4,0)),"0", "1")</f>
        <v>0</v>
      </c>
    </row>
    <row r="7086">
      <c r="Y7086" s="60" t="str">
        <f>IF(ISERROR(MATCH(Passout2023[[#This Row], [Degree Duration (year)]],$M$3:$M$10,0)),"0", "1")</f>
        <v>0</v>
      </c>
      <c r="Z7086" s="60" t="str">
        <f>IF(ISERROR(MATCH(Passout2023[[#This Row], [Admission Type]],$F$3:$F$6,0)),"0", "1")</f>
        <v>0</v>
      </c>
      <c r="AA7086" s="60" t="str">
        <f>IF(ISERROR(MATCH(Passout2023[[#This Row], [Batch Start Year]],$L$3:$L$25,0)),"0", "1")</f>
        <v>0</v>
      </c>
      <c r="AB7086" s="60" t="str">
        <f>IF(ISERROR(MATCH(Passout2023[[#This Row], [Batch Start Semester]],$K$3:$K$6,0)),"0", "1")</f>
        <v>0</v>
      </c>
      <c r="AC7086" s="60" t="str">
        <f>IF(ISERROR(MATCH([3]!Quota_Std_2022_23[[#This Row], [SESSION_TYPE]],$AX$2:$AX$5,0)),"0", "1")</f>
        <v>0</v>
      </c>
      <c r="AD7086" s="60" t="str">
        <f>IF(ISERROR(MATCH(#REF!,#REF!,0)),"0", "1")</f>
        <v>0</v>
      </c>
      <c r="AE7086" s="60" t="str">
        <f>IF(ISERROR(MATCH([3]!Quota_Std_2022_23[[#This Row], [Gender]],$AN$2:$AN$4,0)),"0", "1")</f>
        <v>0</v>
      </c>
      <c r="AF7086" s="60" t="str">
        <f>IF(ISERROR(MATCH([3]!Quota_Std_2022_23[[#This Row], [Quota Type]],[3]Sheet1!$AO$2:$AO$12,0)),"0", "1")</f>
        <v>0</v>
      </c>
      <c r="AG7086" s="60" t="str">
        <f>IF(ISERROR(MATCH(#REF!,$BA$2:$BA$8,0)),"0", "1")</f>
        <v>0</v>
      </c>
      <c r="AH7086" s="60" t="str">
        <f>IF(ISERROR(MATCH(Passout2023[[#This Row], [Nationality Pakistani/ Foreign]],$D$3:$D$4,0)),"0", "1")</f>
        <v>0</v>
      </c>
    </row>
    <row r="7087">
      <c r="Y7087" s="60" t="str">
        <f>IF(ISERROR(MATCH(Passout2023[[#This Row], [Degree Duration (year)]],$M$3:$M$10,0)),"0", "1")</f>
        <v>0</v>
      </c>
      <c r="Z7087" s="60" t="str">
        <f>IF(ISERROR(MATCH(Passout2023[[#This Row], [Admission Type]],$F$3:$F$6,0)),"0", "1")</f>
        <v>0</v>
      </c>
      <c r="AA7087" s="60" t="str">
        <f>IF(ISERROR(MATCH(Passout2023[[#This Row], [Batch Start Year]],$L$3:$L$25,0)),"0", "1")</f>
        <v>0</v>
      </c>
      <c r="AB7087" s="60" t="str">
        <f>IF(ISERROR(MATCH(Passout2023[[#This Row], [Batch Start Semester]],$K$3:$K$6,0)),"0", "1")</f>
        <v>0</v>
      </c>
      <c r="AC7087" s="60" t="str">
        <f>IF(ISERROR(MATCH([3]!Quota_Std_2022_23[[#This Row], [SESSION_TYPE]],$AX$2:$AX$5,0)),"0", "1")</f>
        <v>0</v>
      </c>
      <c r="AD7087" s="60" t="str">
        <f>IF(ISERROR(MATCH(#REF!,#REF!,0)),"0", "1")</f>
        <v>0</v>
      </c>
      <c r="AE7087" s="60" t="str">
        <f>IF(ISERROR(MATCH([3]!Quota_Std_2022_23[[#This Row], [Gender]],$AN$2:$AN$4,0)),"0", "1")</f>
        <v>0</v>
      </c>
      <c r="AF7087" s="60" t="str">
        <f>IF(ISERROR(MATCH([3]!Quota_Std_2022_23[[#This Row], [Quota Type]],[3]Sheet1!$AO$2:$AO$12,0)),"0", "1")</f>
        <v>0</v>
      </c>
      <c r="AG7087" s="60" t="str">
        <f>IF(ISERROR(MATCH(#REF!,$BA$2:$BA$8,0)),"0", "1")</f>
        <v>0</v>
      </c>
      <c r="AH7087" s="60" t="str">
        <f>IF(ISERROR(MATCH(Passout2023[[#This Row], [Nationality Pakistani/ Foreign]],$D$3:$D$4,0)),"0", "1")</f>
        <v>0</v>
      </c>
    </row>
    <row r="7088">
      <c r="Y7088" s="60" t="str">
        <f>IF(ISERROR(MATCH(Passout2023[[#This Row], [Degree Duration (year)]],$M$3:$M$10,0)),"0", "1")</f>
        <v>0</v>
      </c>
      <c r="Z7088" s="60" t="str">
        <f>IF(ISERROR(MATCH(Passout2023[[#This Row], [Admission Type]],$F$3:$F$6,0)),"0", "1")</f>
        <v>0</v>
      </c>
      <c r="AA7088" s="60" t="str">
        <f>IF(ISERROR(MATCH(Passout2023[[#This Row], [Batch Start Year]],$L$3:$L$25,0)),"0", "1")</f>
        <v>0</v>
      </c>
      <c r="AB7088" s="60" t="str">
        <f>IF(ISERROR(MATCH(Passout2023[[#This Row], [Batch Start Semester]],$K$3:$K$6,0)),"0", "1")</f>
        <v>0</v>
      </c>
      <c r="AC7088" s="60" t="str">
        <f>IF(ISERROR(MATCH([3]!Quota_Std_2022_23[[#This Row], [SESSION_TYPE]],$AX$2:$AX$5,0)),"0", "1")</f>
        <v>0</v>
      </c>
      <c r="AD7088" s="60" t="str">
        <f>IF(ISERROR(MATCH(#REF!,#REF!,0)),"0", "1")</f>
        <v>0</v>
      </c>
      <c r="AE7088" s="60" t="str">
        <f>IF(ISERROR(MATCH([3]!Quota_Std_2022_23[[#This Row], [Gender]],$AN$2:$AN$4,0)),"0", "1")</f>
        <v>0</v>
      </c>
      <c r="AF7088" s="60" t="str">
        <f>IF(ISERROR(MATCH([3]!Quota_Std_2022_23[[#This Row], [Quota Type]],[3]Sheet1!$AO$2:$AO$12,0)),"0", "1")</f>
        <v>0</v>
      </c>
      <c r="AG7088" s="60" t="str">
        <f>IF(ISERROR(MATCH(#REF!,$BA$2:$BA$8,0)),"0", "1")</f>
        <v>0</v>
      </c>
      <c r="AH7088" s="60" t="str">
        <f>IF(ISERROR(MATCH(Passout2023[[#This Row], [Nationality Pakistani/ Foreign]],$D$3:$D$4,0)),"0", "1")</f>
        <v>0</v>
      </c>
    </row>
    <row r="7089">
      <c r="Y7089" s="60" t="str">
        <f>IF(ISERROR(MATCH(Passout2023[[#This Row], [Degree Duration (year)]],$M$3:$M$10,0)),"0", "1")</f>
        <v>0</v>
      </c>
      <c r="Z7089" s="60" t="str">
        <f>IF(ISERROR(MATCH(Passout2023[[#This Row], [Admission Type]],$F$3:$F$6,0)),"0", "1")</f>
        <v>0</v>
      </c>
      <c r="AA7089" s="60" t="str">
        <f>IF(ISERROR(MATCH(Passout2023[[#This Row], [Batch Start Year]],$L$3:$L$25,0)),"0", "1")</f>
        <v>0</v>
      </c>
      <c r="AB7089" s="60" t="str">
        <f>IF(ISERROR(MATCH(Passout2023[[#This Row], [Batch Start Semester]],$K$3:$K$6,0)),"0", "1")</f>
        <v>0</v>
      </c>
      <c r="AC7089" s="60" t="str">
        <f>IF(ISERROR(MATCH([3]!Quota_Std_2022_23[[#This Row], [SESSION_TYPE]],$AX$2:$AX$5,0)),"0", "1")</f>
        <v>0</v>
      </c>
      <c r="AD7089" s="60" t="str">
        <f>IF(ISERROR(MATCH(#REF!,#REF!,0)),"0", "1")</f>
        <v>0</v>
      </c>
      <c r="AE7089" s="60" t="str">
        <f>IF(ISERROR(MATCH([3]!Quota_Std_2022_23[[#This Row], [Gender]],$AN$2:$AN$4,0)),"0", "1")</f>
        <v>0</v>
      </c>
      <c r="AF7089" s="60" t="str">
        <f>IF(ISERROR(MATCH([3]!Quota_Std_2022_23[[#This Row], [Quota Type]],[3]Sheet1!$AO$2:$AO$12,0)),"0", "1")</f>
        <v>0</v>
      </c>
      <c r="AG7089" s="60" t="str">
        <f>IF(ISERROR(MATCH(#REF!,$BA$2:$BA$8,0)),"0", "1")</f>
        <v>0</v>
      </c>
      <c r="AH7089" s="60" t="str">
        <f>IF(ISERROR(MATCH(Passout2023[[#This Row], [Nationality Pakistani/ Foreign]],$D$3:$D$4,0)),"0", "1")</f>
        <v>0</v>
      </c>
    </row>
    <row r="7090">
      <c r="Y7090" s="60" t="str">
        <f>IF(ISERROR(MATCH(Passout2023[[#This Row], [Degree Duration (year)]],$M$3:$M$10,0)),"0", "1")</f>
        <v>0</v>
      </c>
      <c r="Z7090" s="60" t="str">
        <f>IF(ISERROR(MATCH(Passout2023[[#This Row], [Admission Type]],$F$3:$F$6,0)),"0", "1")</f>
        <v>0</v>
      </c>
      <c r="AA7090" s="60" t="str">
        <f>IF(ISERROR(MATCH(Passout2023[[#This Row], [Batch Start Year]],$L$3:$L$25,0)),"0", "1")</f>
        <v>0</v>
      </c>
      <c r="AB7090" s="60" t="str">
        <f>IF(ISERROR(MATCH(Passout2023[[#This Row], [Batch Start Semester]],$K$3:$K$6,0)),"0", "1")</f>
        <v>0</v>
      </c>
      <c r="AC7090" s="60" t="str">
        <f>IF(ISERROR(MATCH([3]!Quota_Std_2022_23[[#This Row], [SESSION_TYPE]],$AX$2:$AX$5,0)),"0", "1")</f>
        <v>0</v>
      </c>
      <c r="AD7090" s="60" t="str">
        <f>IF(ISERROR(MATCH(#REF!,#REF!,0)),"0", "1")</f>
        <v>0</v>
      </c>
      <c r="AE7090" s="60" t="str">
        <f>IF(ISERROR(MATCH([3]!Quota_Std_2022_23[[#This Row], [Gender]],$AN$2:$AN$4,0)),"0", "1")</f>
        <v>0</v>
      </c>
      <c r="AF7090" s="60" t="str">
        <f>IF(ISERROR(MATCH([3]!Quota_Std_2022_23[[#This Row], [Quota Type]],[3]Sheet1!$AO$2:$AO$12,0)),"0", "1")</f>
        <v>0</v>
      </c>
      <c r="AG7090" s="60" t="str">
        <f>IF(ISERROR(MATCH(#REF!,$BA$2:$BA$8,0)),"0", "1")</f>
        <v>0</v>
      </c>
      <c r="AH7090" s="60" t="str">
        <f>IF(ISERROR(MATCH(Passout2023[[#This Row], [Nationality Pakistani/ Foreign]],$D$3:$D$4,0)),"0", "1")</f>
        <v>0</v>
      </c>
    </row>
    <row r="7091">
      <c r="Y7091" s="60" t="str">
        <f>IF(ISERROR(MATCH(Passout2023[[#This Row], [Degree Duration (year)]],$M$3:$M$10,0)),"0", "1")</f>
        <v>0</v>
      </c>
      <c r="Z7091" s="60" t="str">
        <f>IF(ISERROR(MATCH(Passout2023[[#This Row], [Admission Type]],$F$3:$F$6,0)),"0", "1")</f>
        <v>0</v>
      </c>
      <c r="AA7091" s="60" t="str">
        <f>IF(ISERROR(MATCH(Passout2023[[#This Row], [Batch Start Year]],$L$3:$L$25,0)),"0", "1")</f>
        <v>0</v>
      </c>
      <c r="AB7091" s="60" t="str">
        <f>IF(ISERROR(MATCH(Passout2023[[#This Row], [Batch Start Semester]],$K$3:$K$6,0)),"0", "1")</f>
        <v>0</v>
      </c>
      <c r="AC7091" s="60" t="str">
        <f>IF(ISERROR(MATCH([3]!Quota_Std_2022_23[[#This Row], [SESSION_TYPE]],$AX$2:$AX$5,0)),"0", "1")</f>
        <v>0</v>
      </c>
      <c r="AD7091" s="60" t="str">
        <f>IF(ISERROR(MATCH(#REF!,#REF!,0)),"0", "1")</f>
        <v>0</v>
      </c>
      <c r="AE7091" s="60" t="str">
        <f>IF(ISERROR(MATCH([3]!Quota_Std_2022_23[[#This Row], [Gender]],$AN$2:$AN$4,0)),"0", "1")</f>
        <v>0</v>
      </c>
      <c r="AF7091" s="60" t="str">
        <f>IF(ISERROR(MATCH([3]!Quota_Std_2022_23[[#This Row], [Quota Type]],[3]Sheet1!$AO$2:$AO$12,0)),"0", "1")</f>
        <v>0</v>
      </c>
      <c r="AG7091" s="60" t="str">
        <f>IF(ISERROR(MATCH(#REF!,$BA$2:$BA$8,0)),"0", "1")</f>
        <v>0</v>
      </c>
      <c r="AH7091" s="60" t="str">
        <f>IF(ISERROR(MATCH(Passout2023[[#This Row], [Nationality Pakistani/ Foreign]],$D$3:$D$4,0)),"0", "1")</f>
        <v>0</v>
      </c>
    </row>
    <row r="7092">
      <c r="Y7092" s="60" t="str">
        <f>IF(ISERROR(MATCH(Passout2023[[#This Row], [Degree Duration (year)]],$M$3:$M$10,0)),"0", "1")</f>
        <v>0</v>
      </c>
      <c r="Z7092" s="60" t="str">
        <f>IF(ISERROR(MATCH(Passout2023[[#This Row], [Admission Type]],$F$3:$F$6,0)),"0", "1")</f>
        <v>0</v>
      </c>
      <c r="AA7092" s="60" t="str">
        <f>IF(ISERROR(MATCH(Passout2023[[#This Row], [Batch Start Year]],$L$3:$L$25,0)),"0", "1")</f>
        <v>0</v>
      </c>
      <c r="AB7092" s="60" t="str">
        <f>IF(ISERROR(MATCH(Passout2023[[#This Row], [Batch Start Semester]],$K$3:$K$6,0)),"0", "1")</f>
        <v>0</v>
      </c>
      <c r="AC7092" s="60" t="str">
        <f>IF(ISERROR(MATCH([3]!Quota_Std_2022_23[[#This Row], [SESSION_TYPE]],$AX$2:$AX$5,0)),"0", "1")</f>
        <v>0</v>
      </c>
      <c r="AD7092" s="60" t="str">
        <f>IF(ISERROR(MATCH(#REF!,#REF!,0)),"0", "1")</f>
        <v>0</v>
      </c>
      <c r="AE7092" s="60" t="str">
        <f>IF(ISERROR(MATCH([3]!Quota_Std_2022_23[[#This Row], [Gender]],$AN$2:$AN$4,0)),"0", "1")</f>
        <v>0</v>
      </c>
      <c r="AF7092" s="60" t="str">
        <f>IF(ISERROR(MATCH([3]!Quota_Std_2022_23[[#This Row], [Quota Type]],[3]Sheet1!$AO$2:$AO$12,0)),"0", "1")</f>
        <v>0</v>
      </c>
      <c r="AG7092" s="60" t="str">
        <f>IF(ISERROR(MATCH(#REF!,$BA$2:$BA$8,0)),"0", "1")</f>
        <v>0</v>
      </c>
      <c r="AH7092" s="60" t="str">
        <f>IF(ISERROR(MATCH(Passout2023[[#This Row], [Nationality Pakistani/ Foreign]],$D$3:$D$4,0)),"0", "1")</f>
        <v>0</v>
      </c>
    </row>
    <row r="7093">
      <c r="Y7093" s="60" t="str">
        <f>IF(ISERROR(MATCH(Passout2023[[#This Row], [Degree Duration (year)]],$M$3:$M$10,0)),"0", "1")</f>
        <v>0</v>
      </c>
      <c r="Z7093" s="60" t="str">
        <f>IF(ISERROR(MATCH(Passout2023[[#This Row], [Admission Type]],$F$3:$F$6,0)),"0", "1")</f>
        <v>0</v>
      </c>
      <c r="AA7093" s="60" t="str">
        <f>IF(ISERROR(MATCH(Passout2023[[#This Row], [Batch Start Year]],$L$3:$L$25,0)),"0", "1")</f>
        <v>0</v>
      </c>
      <c r="AB7093" s="60" t="str">
        <f>IF(ISERROR(MATCH(Passout2023[[#This Row], [Batch Start Semester]],$K$3:$K$6,0)),"0", "1")</f>
        <v>0</v>
      </c>
      <c r="AC7093" s="60" t="str">
        <f>IF(ISERROR(MATCH([3]!Quota_Std_2022_23[[#This Row], [SESSION_TYPE]],$AX$2:$AX$5,0)),"0", "1")</f>
        <v>0</v>
      </c>
      <c r="AD7093" s="60" t="str">
        <f>IF(ISERROR(MATCH(#REF!,#REF!,0)),"0", "1")</f>
        <v>0</v>
      </c>
      <c r="AE7093" s="60" t="str">
        <f>IF(ISERROR(MATCH([3]!Quota_Std_2022_23[[#This Row], [Gender]],$AN$2:$AN$4,0)),"0", "1")</f>
        <v>0</v>
      </c>
      <c r="AF7093" s="60" t="str">
        <f>IF(ISERROR(MATCH([3]!Quota_Std_2022_23[[#This Row], [Quota Type]],[3]Sheet1!$AO$2:$AO$12,0)),"0", "1")</f>
        <v>0</v>
      </c>
      <c r="AG7093" s="60" t="str">
        <f>IF(ISERROR(MATCH(#REF!,$BA$2:$BA$8,0)),"0", "1")</f>
        <v>0</v>
      </c>
      <c r="AH7093" s="60" t="str">
        <f>IF(ISERROR(MATCH(Passout2023[[#This Row], [Nationality Pakistani/ Foreign]],$D$3:$D$4,0)),"0", "1")</f>
        <v>0</v>
      </c>
    </row>
    <row r="7094">
      <c r="Y7094" s="60" t="str">
        <f>IF(ISERROR(MATCH(Passout2023[[#This Row], [Degree Duration (year)]],$M$3:$M$10,0)),"0", "1")</f>
        <v>0</v>
      </c>
      <c r="Z7094" s="60" t="str">
        <f>IF(ISERROR(MATCH(Passout2023[[#This Row], [Admission Type]],$F$3:$F$6,0)),"0", "1")</f>
        <v>0</v>
      </c>
      <c r="AA7094" s="60" t="str">
        <f>IF(ISERROR(MATCH(Passout2023[[#This Row], [Batch Start Year]],$L$3:$L$25,0)),"0", "1")</f>
        <v>0</v>
      </c>
      <c r="AB7094" s="60" t="str">
        <f>IF(ISERROR(MATCH(Passout2023[[#This Row], [Batch Start Semester]],$K$3:$K$6,0)),"0", "1")</f>
        <v>0</v>
      </c>
      <c r="AC7094" s="60" t="str">
        <f>IF(ISERROR(MATCH([3]!Quota_Std_2022_23[[#This Row], [SESSION_TYPE]],$AX$2:$AX$5,0)),"0", "1")</f>
        <v>0</v>
      </c>
      <c r="AD7094" s="60" t="str">
        <f>IF(ISERROR(MATCH(#REF!,#REF!,0)),"0", "1")</f>
        <v>0</v>
      </c>
      <c r="AE7094" s="60" t="str">
        <f>IF(ISERROR(MATCH([3]!Quota_Std_2022_23[[#This Row], [Gender]],$AN$2:$AN$4,0)),"0", "1")</f>
        <v>0</v>
      </c>
      <c r="AF7094" s="60" t="str">
        <f>IF(ISERROR(MATCH([3]!Quota_Std_2022_23[[#This Row], [Quota Type]],[3]Sheet1!$AO$2:$AO$12,0)),"0", "1")</f>
        <v>0</v>
      </c>
      <c r="AG7094" s="60" t="str">
        <f>IF(ISERROR(MATCH(#REF!,$BA$2:$BA$8,0)),"0", "1")</f>
        <v>0</v>
      </c>
      <c r="AH7094" s="60" t="str">
        <f>IF(ISERROR(MATCH(Passout2023[[#This Row], [Nationality Pakistani/ Foreign]],$D$3:$D$4,0)),"0", "1")</f>
        <v>0</v>
      </c>
    </row>
    <row r="7095">
      <c r="Y7095" s="60" t="str">
        <f>IF(ISERROR(MATCH(Passout2023[[#This Row], [Degree Duration (year)]],$M$3:$M$10,0)),"0", "1")</f>
        <v>0</v>
      </c>
      <c r="Z7095" s="60" t="str">
        <f>IF(ISERROR(MATCH(Passout2023[[#This Row], [Admission Type]],$F$3:$F$6,0)),"0", "1")</f>
        <v>0</v>
      </c>
      <c r="AA7095" s="60" t="str">
        <f>IF(ISERROR(MATCH(Passout2023[[#This Row], [Batch Start Year]],$L$3:$L$25,0)),"0", "1")</f>
        <v>0</v>
      </c>
      <c r="AB7095" s="60" t="str">
        <f>IF(ISERROR(MATCH(Passout2023[[#This Row], [Batch Start Semester]],$K$3:$K$6,0)),"0", "1")</f>
        <v>0</v>
      </c>
      <c r="AC7095" s="60" t="str">
        <f>IF(ISERROR(MATCH([3]!Quota_Std_2022_23[[#This Row], [SESSION_TYPE]],$AX$2:$AX$5,0)),"0", "1")</f>
        <v>0</v>
      </c>
      <c r="AD7095" s="60" t="str">
        <f>IF(ISERROR(MATCH(#REF!,#REF!,0)),"0", "1")</f>
        <v>0</v>
      </c>
      <c r="AE7095" s="60" t="str">
        <f>IF(ISERROR(MATCH([3]!Quota_Std_2022_23[[#This Row], [Gender]],$AN$2:$AN$4,0)),"0", "1")</f>
        <v>0</v>
      </c>
      <c r="AF7095" s="60" t="str">
        <f>IF(ISERROR(MATCH([3]!Quota_Std_2022_23[[#This Row], [Quota Type]],[3]Sheet1!$AO$2:$AO$12,0)),"0", "1")</f>
        <v>0</v>
      </c>
      <c r="AG7095" s="60" t="str">
        <f>IF(ISERROR(MATCH(#REF!,$BA$2:$BA$8,0)),"0", "1")</f>
        <v>0</v>
      </c>
      <c r="AH7095" s="60" t="str">
        <f>IF(ISERROR(MATCH(Passout2023[[#This Row], [Nationality Pakistani/ Foreign]],$D$3:$D$4,0)),"0", "1")</f>
        <v>0</v>
      </c>
    </row>
    <row r="7096">
      <c r="Y7096" s="60" t="str">
        <f>IF(ISERROR(MATCH(Passout2023[[#This Row], [Degree Duration (year)]],$M$3:$M$10,0)),"0", "1")</f>
        <v>0</v>
      </c>
      <c r="Z7096" s="60" t="str">
        <f>IF(ISERROR(MATCH(Passout2023[[#This Row], [Admission Type]],$F$3:$F$6,0)),"0", "1")</f>
        <v>0</v>
      </c>
      <c r="AA7096" s="60" t="str">
        <f>IF(ISERROR(MATCH(Passout2023[[#This Row], [Batch Start Year]],$L$3:$L$25,0)),"0", "1")</f>
        <v>0</v>
      </c>
      <c r="AB7096" s="60" t="str">
        <f>IF(ISERROR(MATCH(Passout2023[[#This Row], [Batch Start Semester]],$K$3:$K$6,0)),"0", "1")</f>
        <v>0</v>
      </c>
      <c r="AC7096" s="60" t="str">
        <f>IF(ISERROR(MATCH([3]!Quota_Std_2022_23[[#This Row], [SESSION_TYPE]],$AX$2:$AX$5,0)),"0", "1")</f>
        <v>0</v>
      </c>
      <c r="AD7096" s="60" t="str">
        <f>IF(ISERROR(MATCH(#REF!,#REF!,0)),"0", "1")</f>
        <v>0</v>
      </c>
      <c r="AE7096" s="60" t="str">
        <f>IF(ISERROR(MATCH([3]!Quota_Std_2022_23[[#This Row], [Gender]],$AN$2:$AN$4,0)),"0", "1")</f>
        <v>0</v>
      </c>
      <c r="AF7096" s="60" t="str">
        <f>IF(ISERROR(MATCH([3]!Quota_Std_2022_23[[#This Row], [Quota Type]],[3]Sheet1!$AO$2:$AO$12,0)),"0", "1")</f>
        <v>0</v>
      </c>
      <c r="AG7096" s="60" t="str">
        <f>IF(ISERROR(MATCH(#REF!,$BA$2:$BA$8,0)),"0", "1")</f>
        <v>0</v>
      </c>
      <c r="AH7096" s="60" t="str">
        <f>IF(ISERROR(MATCH(Passout2023[[#This Row], [Nationality Pakistani/ Foreign]],$D$3:$D$4,0)),"0", "1")</f>
        <v>0</v>
      </c>
    </row>
    <row r="7097">
      <c r="Y7097" s="60" t="str">
        <f>IF(ISERROR(MATCH(Passout2023[[#This Row], [Degree Duration (year)]],$M$3:$M$10,0)),"0", "1")</f>
        <v>0</v>
      </c>
      <c r="Z7097" s="60" t="str">
        <f>IF(ISERROR(MATCH(Passout2023[[#This Row], [Admission Type]],$F$3:$F$6,0)),"0", "1")</f>
        <v>0</v>
      </c>
      <c r="AA7097" s="60" t="str">
        <f>IF(ISERROR(MATCH(Passout2023[[#This Row], [Batch Start Year]],$L$3:$L$25,0)),"0", "1")</f>
        <v>0</v>
      </c>
      <c r="AB7097" s="60" t="str">
        <f>IF(ISERROR(MATCH(Passout2023[[#This Row], [Batch Start Semester]],$K$3:$K$6,0)),"0", "1")</f>
        <v>0</v>
      </c>
      <c r="AC7097" s="60" t="str">
        <f>IF(ISERROR(MATCH([3]!Quota_Std_2022_23[[#This Row], [SESSION_TYPE]],$AX$2:$AX$5,0)),"0", "1")</f>
        <v>0</v>
      </c>
      <c r="AD7097" s="60" t="str">
        <f>IF(ISERROR(MATCH(#REF!,#REF!,0)),"0", "1")</f>
        <v>0</v>
      </c>
      <c r="AE7097" s="60" t="str">
        <f>IF(ISERROR(MATCH([3]!Quota_Std_2022_23[[#This Row], [Gender]],$AN$2:$AN$4,0)),"0", "1")</f>
        <v>0</v>
      </c>
      <c r="AF7097" s="60" t="str">
        <f>IF(ISERROR(MATCH([3]!Quota_Std_2022_23[[#This Row], [Quota Type]],[3]Sheet1!$AO$2:$AO$12,0)),"0", "1")</f>
        <v>0</v>
      </c>
      <c r="AG7097" s="60" t="str">
        <f>IF(ISERROR(MATCH(#REF!,$BA$2:$BA$8,0)),"0", "1")</f>
        <v>0</v>
      </c>
      <c r="AH7097" s="60" t="str">
        <f>IF(ISERROR(MATCH(Passout2023[[#This Row], [Nationality Pakistani/ Foreign]],$D$3:$D$4,0)),"0", "1")</f>
        <v>0</v>
      </c>
    </row>
    <row r="7098">
      <c r="Y7098" s="60" t="str">
        <f>IF(ISERROR(MATCH(Passout2023[[#This Row], [Degree Duration (year)]],$M$3:$M$10,0)),"0", "1")</f>
        <v>0</v>
      </c>
      <c r="Z7098" s="60" t="str">
        <f>IF(ISERROR(MATCH(Passout2023[[#This Row], [Admission Type]],$F$3:$F$6,0)),"0", "1")</f>
        <v>0</v>
      </c>
      <c r="AA7098" s="60" t="str">
        <f>IF(ISERROR(MATCH(Passout2023[[#This Row], [Batch Start Year]],$L$3:$L$25,0)),"0", "1")</f>
        <v>0</v>
      </c>
      <c r="AB7098" s="60" t="str">
        <f>IF(ISERROR(MATCH(Passout2023[[#This Row], [Batch Start Semester]],$K$3:$K$6,0)),"0", "1")</f>
        <v>0</v>
      </c>
      <c r="AC7098" s="60" t="str">
        <f>IF(ISERROR(MATCH([3]!Quota_Std_2022_23[[#This Row], [SESSION_TYPE]],$AX$2:$AX$5,0)),"0", "1")</f>
        <v>0</v>
      </c>
      <c r="AD7098" s="60" t="str">
        <f>IF(ISERROR(MATCH(#REF!,#REF!,0)),"0", "1")</f>
        <v>0</v>
      </c>
      <c r="AE7098" s="60" t="str">
        <f>IF(ISERROR(MATCH([3]!Quota_Std_2022_23[[#This Row], [Gender]],$AN$2:$AN$4,0)),"0", "1")</f>
        <v>0</v>
      </c>
      <c r="AF7098" s="60" t="str">
        <f>IF(ISERROR(MATCH([3]!Quota_Std_2022_23[[#This Row], [Quota Type]],[3]Sheet1!$AO$2:$AO$12,0)),"0", "1")</f>
        <v>0</v>
      </c>
      <c r="AG7098" s="60" t="str">
        <f>IF(ISERROR(MATCH(#REF!,$BA$2:$BA$8,0)),"0", "1")</f>
        <v>0</v>
      </c>
      <c r="AH7098" s="60" t="str">
        <f>IF(ISERROR(MATCH(Passout2023[[#This Row], [Nationality Pakistani/ Foreign]],$D$3:$D$4,0)),"0", "1")</f>
        <v>0</v>
      </c>
    </row>
    <row r="7099">
      <c r="Y7099" s="60" t="str">
        <f>IF(ISERROR(MATCH(Passout2023[[#This Row], [Degree Duration (year)]],$M$3:$M$10,0)),"0", "1")</f>
        <v>0</v>
      </c>
      <c r="Z7099" s="60" t="str">
        <f>IF(ISERROR(MATCH(Passout2023[[#This Row], [Admission Type]],$F$3:$F$6,0)),"0", "1")</f>
        <v>0</v>
      </c>
      <c r="AA7099" s="60" t="str">
        <f>IF(ISERROR(MATCH(Passout2023[[#This Row], [Batch Start Year]],$L$3:$L$25,0)),"0", "1")</f>
        <v>0</v>
      </c>
      <c r="AB7099" s="60" t="str">
        <f>IF(ISERROR(MATCH(Passout2023[[#This Row], [Batch Start Semester]],$K$3:$K$6,0)),"0", "1")</f>
        <v>0</v>
      </c>
      <c r="AC7099" s="60" t="str">
        <f>IF(ISERROR(MATCH([3]!Quota_Std_2022_23[[#This Row], [SESSION_TYPE]],$AX$2:$AX$5,0)),"0", "1")</f>
        <v>0</v>
      </c>
      <c r="AD7099" s="60" t="str">
        <f>IF(ISERROR(MATCH(#REF!,#REF!,0)),"0", "1")</f>
        <v>0</v>
      </c>
      <c r="AE7099" s="60" t="str">
        <f>IF(ISERROR(MATCH([3]!Quota_Std_2022_23[[#This Row], [Gender]],$AN$2:$AN$4,0)),"0", "1")</f>
        <v>0</v>
      </c>
      <c r="AF7099" s="60" t="str">
        <f>IF(ISERROR(MATCH([3]!Quota_Std_2022_23[[#This Row], [Quota Type]],[3]Sheet1!$AO$2:$AO$12,0)),"0", "1")</f>
        <v>0</v>
      </c>
      <c r="AG7099" s="60" t="str">
        <f>IF(ISERROR(MATCH(#REF!,$BA$2:$BA$8,0)),"0", "1")</f>
        <v>0</v>
      </c>
      <c r="AH7099" s="60" t="str">
        <f>IF(ISERROR(MATCH(Passout2023[[#This Row], [Nationality Pakistani/ Foreign]],$D$3:$D$4,0)),"0", "1")</f>
        <v>0</v>
      </c>
    </row>
    <row r="7100">
      <c r="Y7100" s="60" t="str">
        <f>IF(ISERROR(MATCH(Passout2023[[#This Row], [Degree Duration (year)]],$M$3:$M$10,0)),"0", "1")</f>
        <v>0</v>
      </c>
      <c r="Z7100" s="60" t="str">
        <f>IF(ISERROR(MATCH(Passout2023[[#This Row], [Admission Type]],$F$3:$F$6,0)),"0", "1")</f>
        <v>0</v>
      </c>
      <c r="AA7100" s="60" t="str">
        <f>IF(ISERROR(MATCH(Passout2023[[#This Row], [Batch Start Year]],$L$3:$L$25,0)),"0", "1")</f>
        <v>0</v>
      </c>
      <c r="AB7100" s="60" t="str">
        <f>IF(ISERROR(MATCH(Passout2023[[#This Row], [Batch Start Semester]],$K$3:$K$6,0)),"0", "1")</f>
        <v>0</v>
      </c>
      <c r="AC7100" s="60" t="str">
        <f>IF(ISERROR(MATCH([3]!Quota_Std_2022_23[[#This Row], [SESSION_TYPE]],$AX$2:$AX$5,0)),"0", "1")</f>
        <v>0</v>
      </c>
      <c r="AD7100" s="60" t="str">
        <f>IF(ISERROR(MATCH(#REF!,#REF!,0)),"0", "1")</f>
        <v>0</v>
      </c>
      <c r="AE7100" s="60" t="str">
        <f>IF(ISERROR(MATCH([3]!Quota_Std_2022_23[[#This Row], [Gender]],$AN$2:$AN$4,0)),"0", "1")</f>
        <v>0</v>
      </c>
      <c r="AF7100" s="60" t="str">
        <f>IF(ISERROR(MATCH([3]!Quota_Std_2022_23[[#This Row], [Quota Type]],[3]Sheet1!$AO$2:$AO$12,0)),"0", "1")</f>
        <v>0</v>
      </c>
      <c r="AG7100" s="60" t="str">
        <f>IF(ISERROR(MATCH(#REF!,$BA$2:$BA$8,0)),"0", "1")</f>
        <v>0</v>
      </c>
      <c r="AH7100" s="60" t="str">
        <f>IF(ISERROR(MATCH(Passout2023[[#This Row], [Nationality Pakistani/ Foreign]],$D$3:$D$4,0)),"0", "1")</f>
        <v>0</v>
      </c>
    </row>
    <row r="7101">
      <c r="Y7101" s="60" t="str">
        <f>IF(ISERROR(MATCH(Passout2023[[#This Row], [Degree Duration (year)]],$M$3:$M$10,0)),"0", "1")</f>
        <v>0</v>
      </c>
      <c r="Z7101" s="60" t="str">
        <f>IF(ISERROR(MATCH(Passout2023[[#This Row], [Admission Type]],$F$3:$F$6,0)),"0", "1")</f>
        <v>0</v>
      </c>
      <c r="AA7101" s="60" t="str">
        <f>IF(ISERROR(MATCH(Passout2023[[#This Row], [Batch Start Year]],$L$3:$L$25,0)),"0", "1")</f>
        <v>0</v>
      </c>
      <c r="AB7101" s="60" t="str">
        <f>IF(ISERROR(MATCH(Passout2023[[#This Row], [Batch Start Semester]],$K$3:$K$6,0)),"0", "1")</f>
        <v>0</v>
      </c>
      <c r="AC7101" s="60" t="str">
        <f>IF(ISERROR(MATCH([3]!Quota_Std_2022_23[[#This Row], [SESSION_TYPE]],$AX$2:$AX$5,0)),"0", "1")</f>
        <v>0</v>
      </c>
      <c r="AD7101" s="60" t="str">
        <f>IF(ISERROR(MATCH(#REF!,#REF!,0)),"0", "1")</f>
        <v>0</v>
      </c>
      <c r="AE7101" s="60" t="str">
        <f>IF(ISERROR(MATCH([3]!Quota_Std_2022_23[[#This Row], [Gender]],$AN$2:$AN$4,0)),"0", "1")</f>
        <v>0</v>
      </c>
      <c r="AF7101" s="60" t="str">
        <f>IF(ISERROR(MATCH([3]!Quota_Std_2022_23[[#This Row], [Quota Type]],[3]Sheet1!$AO$2:$AO$12,0)),"0", "1")</f>
        <v>0</v>
      </c>
      <c r="AG7101" s="60" t="str">
        <f>IF(ISERROR(MATCH(#REF!,$BA$2:$BA$8,0)),"0", "1")</f>
        <v>0</v>
      </c>
      <c r="AH7101" s="60" t="str">
        <f>IF(ISERROR(MATCH(Passout2023[[#This Row], [Nationality Pakistani/ Foreign]],$D$3:$D$4,0)),"0", "1")</f>
        <v>0</v>
      </c>
    </row>
    <row r="7102">
      <c r="Y7102" s="60" t="str">
        <f>IF(ISERROR(MATCH(Passout2023[[#This Row], [Degree Duration (year)]],$M$3:$M$10,0)),"0", "1")</f>
        <v>0</v>
      </c>
      <c r="Z7102" s="60" t="str">
        <f>IF(ISERROR(MATCH(Passout2023[[#This Row], [Admission Type]],$F$3:$F$6,0)),"0", "1")</f>
        <v>0</v>
      </c>
      <c r="AA7102" s="60" t="str">
        <f>IF(ISERROR(MATCH(Passout2023[[#This Row], [Batch Start Year]],$L$3:$L$25,0)),"0", "1")</f>
        <v>0</v>
      </c>
      <c r="AB7102" s="60" t="str">
        <f>IF(ISERROR(MATCH(Passout2023[[#This Row], [Batch Start Semester]],$K$3:$K$6,0)),"0", "1")</f>
        <v>0</v>
      </c>
      <c r="AC7102" s="60" t="str">
        <f>IF(ISERROR(MATCH([3]!Quota_Std_2022_23[[#This Row], [SESSION_TYPE]],$AX$2:$AX$5,0)),"0", "1")</f>
        <v>0</v>
      </c>
      <c r="AD7102" s="60" t="str">
        <f>IF(ISERROR(MATCH(#REF!,#REF!,0)),"0", "1")</f>
        <v>0</v>
      </c>
      <c r="AE7102" s="60" t="str">
        <f>IF(ISERROR(MATCH([3]!Quota_Std_2022_23[[#This Row], [Gender]],$AN$2:$AN$4,0)),"0", "1")</f>
        <v>0</v>
      </c>
      <c r="AF7102" s="60" t="str">
        <f>IF(ISERROR(MATCH([3]!Quota_Std_2022_23[[#This Row], [Quota Type]],[3]Sheet1!$AO$2:$AO$12,0)),"0", "1")</f>
        <v>0</v>
      </c>
      <c r="AG7102" s="60" t="str">
        <f>IF(ISERROR(MATCH(#REF!,$BA$2:$BA$8,0)),"0", "1")</f>
        <v>0</v>
      </c>
      <c r="AH7102" s="60" t="str">
        <f>IF(ISERROR(MATCH(Passout2023[[#This Row], [Nationality Pakistani/ Foreign]],$D$3:$D$4,0)),"0", "1")</f>
        <v>0</v>
      </c>
    </row>
    <row r="7103">
      <c r="Y7103" s="60" t="str">
        <f>IF(ISERROR(MATCH(Passout2023[[#This Row], [Degree Duration (year)]],$M$3:$M$10,0)),"0", "1")</f>
        <v>0</v>
      </c>
      <c r="Z7103" s="60" t="str">
        <f>IF(ISERROR(MATCH(Passout2023[[#This Row], [Admission Type]],$F$3:$F$6,0)),"0", "1")</f>
        <v>0</v>
      </c>
      <c r="AA7103" s="60" t="str">
        <f>IF(ISERROR(MATCH(Passout2023[[#This Row], [Batch Start Year]],$L$3:$L$25,0)),"0", "1")</f>
        <v>0</v>
      </c>
      <c r="AB7103" s="60" t="str">
        <f>IF(ISERROR(MATCH(Passout2023[[#This Row], [Batch Start Semester]],$K$3:$K$6,0)),"0", "1")</f>
        <v>0</v>
      </c>
      <c r="AC7103" s="60" t="str">
        <f>IF(ISERROR(MATCH([3]!Quota_Std_2022_23[[#This Row], [SESSION_TYPE]],$AX$2:$AX$5,0)),"0", "1")</f>
        <v>0</v>
      </c>
      <c r="AD7103" s="60" t="str">
        <f>IF(ISERROR(MATCH(#REF!,#REF!,0)),"0", "1")</f>
        <v>0</v>
      </c>
      <c r="AE7103" s="60" t="str">
        <f>IF(ISERROR(MATCH([3]!Quota_Std_2022_23[[#This Row], [Gender]],$AN$2:$AN$4,0)),"0", "1")</f>
        <v>0</v>
      </c>
      <c r="AF7103" s="60" t="str">
        <f>IF(ISERROR(MATCH([3]!Quota_Std_2022_23[[#This Row], [Quota Type]],[3]Sheet1!$AO$2:$AO$12,0)),"0", "1")</f>
        <v>0</v>
      </c>
      <c r="AG7103" s="60" t="str">
        <f>IF(ISERROR(MATCH(#REF!,$BA$2:$BA$8,0)),"0", "1")</f>
        <v>0</v>
      </c>
      <c r="AH7103" s="60" t="str">
        <f>IF(ISERROR(MATCH(Passout2023[[#This Row], [Nationality Pakistani/ Foreign]],$D$3:$D$4,0)),"0", "1")</f>
        <v>0</v>
      </c>
    </row>
    <row r="7104">
      <c r="Y7104" s="60" t="str">
        <f>IF(ISERROR(MATCH(Passout2023[[#This Row], [Degree Duration (year)]],$M$3:$M$10,0)),"0", "1")</f>
        <v>0</v>
      </c>
      <c r="Z7104" s="60" t="str">
        <f>IF(ISERROR(MATCH(Passout2023[[#This Row], [Admission Type]],$F$3:$F$6,0)),"0", "1")</f>
        <v>0</v>
      </c>
      <c r="AA7104" s="60" t="str">
        <f>IF(ISERROR(MATCH(Passout2023[[#This Row], [Batch Start Year]],$L$3:$L$25,0)),"0", "1")</f>
        <v>0</v>
      </c>
      <c r="AB7104" s="60" t="str">
        <f>IF(ISERROR(MATCH(Passout2023[[#This Row], [Batch Start Semester]],$K$3:$K$6,0)),"0", "1")</f>
        <v>0</v>
      </c>
      <c r="AC7104" s="60" t="str">
        <f>IF(ISERROR(MATCH([3]!Quota_Std_2022_23[[#This Row], [SESSION_TYPE]],$AX$2:$AX$5,0)),"0", "1")</f>
        <v>0</v>
      </c>
      <c r="AD7104" s="60" t="str">
        <f>IF(ISERROR(MATCH(#REF!,#REF!,0)),"0", "1")</f>
        <v>0</v>
      </c>
      <c r="AE7104" s="60" t="str">
        <f>IF(ISERROR(MATCH([3]!Quota_Std_2022_23[[#This Row], [Gender]],$AN$2:$AN$4,0)),"0", "1")</f>
        <v>0</v>
      </c>
      <c r="AF7104" s="60" t="str">
        <f>IF(ISERROR(MATCH([3]!Quota_Std_2022_23[[#This Row], [Quota Type]],[3]Sheet1!$AO$2:$AO$12,0)),"0", "1")</f>
        <v>0</v>
      </c>
      <c r="AG7104" s="60" t="str">
        <f>IF(ISERROR(MATCH(#REF!,$BA$2:$BA$8,0)),"0", "1")</f>
        <v>0</v>
      </c>
      <c r="AH7104" s="60" t="str">
        <f>IF(ISERROR(MATCH(Passout2023[[#This Row], [Nationality Pakistani/ Foreign]],$D$3:$D$4,0)),"0", "1")</f>
        <v>0</v>
      </c>
    </row>
    <row r="7105">
      <c r="Y7105" s="60" t="str">
        <f>IF(ISERROR(MATCH(Passout2023[[#This Row], [Degree Duration (year)]],$M$3:$M$10,0)),"0", "1")</f>
        <v>0</v>
      </c>
      <c r="Z7105" s="60" t="str">
        <f>IF(ISERROR(MATCH(Passout2023[[#This Row], [Admission Type]],$F$3:$F$6,0)),"0", "1")</f>
        <v>0</v>
      </c>
      <c r="AA7105" s="60" t="str">
        <f>IF(ISERROR(MATCH(Passout2023[[#This Row], [Batch Start Year]],$L$3:$L$25,0)),"0", "1")</f>
        <v>0</v>
      </c>
      <c r="AB7105" s="60" t="str">
        <f>IF(ISERROR(MATCH(Passout2023[[#This Row], [Batch Start Semester]],$K$3:$K$6,0)),"0", "1")</f>
        <v>0</v>
      </c>
      <c r="AC7105" s="60" t="str">
        <f>IF(ISERROR(MATCH([3]!Quota_Std_2022_23[[#This Row], [SESSION_TYPE]],$AX$2:$AX$5,0)),"0", "1")</f>
        <v>0</v>
      </c>
      <c r="AD7105" s="60" t="str">
        <f>IF(ISERROR(MATCH(#REF!,#REF!,0)),"0", "1")</f>
        <v>0</v>
      </c>
      <c r="AE7105" s="60" t="str">
        <f>IF(ISERROR(MATCH([3]!Quota_Std_2022_23[[#This Row], [Gender]],$AN$2:$AN$4,0)),"0", "1")</f>
        <v>0</v>
      </c>
      <c r="AF7105" s="60" t="str">
        <f>IF(ISERROR(MATCH([3]!Quota_Std_2022_23[[#This Row], [Quota Type]],[3]Sheet1!$AO$2:$AO$12,0)),"0", "1")</f>
        <v>0</v>
      </c>
      <c r="AG7105" s="60" t="str">
        <f>IF(ISERROR(MATCH(#REF!,$BA$2:$BA$8,0)),"0", "1")</f>
        <v>0</v>
      </c>
      <c r="AH7105" s="60" t="str">
        <f>IF(ISERROR(MATCH(Passout2023[[#This Row], [Nationality Pakistani/ Foreign]],$D$3:$D$4,0)),"0", "1")</f>
        <v>0</v>
      </c>
    </row>
    <row r="7106">
      <c r="Y7106" s="60" t="str">
        <f>IF(ISERROR(MATCH(Passout2023[[#This Row], [Degree Duration (year)]],$M$3:$M$10,0)),"0", "1")</f>
        <v>0</v>
      </c>
      <c r="Z7106" s="60" t="str">
        <f>IF(ISERROR(MATCH(Passout2023[[#This Row], [Admission Type]],$F$3:$F$6,0)),"0", "1")</f>
        <v>0</v>
      </c>
      <c r="AA7106" s="60" t="str">
        <f>IF(ISERROR(MATCH(Passout2023[[#This Row], [Batch Start Year]],$L$3:$L$25,0)),"0", "1")</f>
        <v>0</v>
      </c>
      <c r="AB7106" s="60" t="str">
        <f>IF(ISERROR(MATCH(Passout2023[[#This Row], [Batch Start Semester]],$K$3:$K$6,0)),"0", "1")</f>
        <v>0</v>
      </c>
      <c r="AC7106" s="60" t="str">
        <f>IF(ISERROR(MATCH([3]!Quota_Std_2022_23[[#This Row], [SESSION_TYPE]],$AX$2:$AX$5,0)),"0", "1")</f>
        <v>0</v>
      </c>
      <c r="AD7106" s="60" t="str">
        <f>IF(ISERROR(MATCH(#REF!,#REF!,0)),"0", "1")</f>
        <v>0</v>
      </c>
      <c r="AE7106" s="60" t="str">
        <f>IF(ISERROR(MATCH([3]!Quota_Std_2022_23[[#This Row], [Gender]],$AN$2:$AN$4,0)),"0", "1")</f>
        <v>0</v>
      </c>
      <c r="AF7106" s="60" t="str">
        <f>IF(ISERROR(MATCH([3]!Quota_Std_2022_23[[#This Row], [Quota Type]],[3]Sheet1!$AO$2:$AO$12,0)),"0", "1")</f>
        <v>0</v>
      </c>
      <c r="AG7106" s="60" t="str">
        <f>IF(ISERROR(MATCH(#REF!,$BA$2:$BA$8,0)),"0", "1")</f>
        <v>0</v>
      </c>
      <c r="AH7106" s="60" t="str">
        <f>IF(ISERROR(MATCH(Passout2023[[#This Row], [Nationality Pakistani/ Foreign]],$D$3:$D$4,0)),"0", "1")</f>
        <v>0</v>
      </c>
    </row>
    <row r="7107">
      <c r="Y7107" s="60" t="str">
        <f>IF(ISERROR(MATCH(Passout2023[[#This Row], [Degree Duration (year)]],$M$3:$M$10,0)),"0", "1")</f>
        <v>0</v>
      </c>
      <c r="Z7107" s="60" t="str">
        <f>IF(ISERROR(MATCH(Passout2023[[#This Row], [Admission Type]],$F$3:$F$6,0)),"0", "1")</f>
        <v>0</v>
      </c>
      <c r="AA7107" s="60" t="str">
        <f>IF(ISERROR(MATCH(Passout2023[[#This Row], [Batch Start Year]],$L$3:$L$25,0)),"0", "1")</f>
        <v>0</v>
      </c>
      <c r="AB7107" s="60" t="str">
        <f>IF(ISERROR(MATCH(Passout2023[[#This Row], [Batch Start Semester]],$K$3:$K$6,0)),"0", "1")</f>
        <v>0</v>
      </c>
      <c r="AC7107" s="60" t="str">
        <f>IF(ISERROR(MATCH([3]!Quota_Std_2022_23[[#This Row], [SESSION_TYPE]],$AX$2:$AX$5,0)),"0", "1")</f>
        <v>0</v>
      </c>
      <c r="AD7107" s="60" t="str">
        <f>IF(ISERROR(MATCH(#REF!,#REF!,0)),"0", "1")</f>
        <v>0</v>
      </c>
      <c r="AE7107" s="60" t="str">
        <f>IF(ISERROR(MATCH([3]!Quota_Std_2022_23[[#This Row], [Gender]],$AN$2:$AN$4,0)),"0", "1")</f>
        <v>0</v>
      </c>
      <c r="AF7107" s="60" t="str">
        <f>IF(ISERROR(MATCH([3]!Quota_Std_2022_23[[#This Row], [Quota Type]],[3]Sheet1!$AO$2:$AO$12,0)),"0", "1")</f>
        <v>0</v>
      </c>
      <c r="AG7107" s="60" t="str">
        <f>IF(ISERROR(MATCH(#REF!,$BA$2:$BA$8,0)),"0", "1")</f>
        <v>0</v>
      </c>
      <c r="AH7107" s="60" t="str">
        <f>IF(ISERROR(MATCH(Passout2023[[#This Row], [Nationality Pakistani/ Foreign]],$D$3:$D$4,0)),"0", "1")</f>
        <v>0</v>
      </c>
    </row>
    <row r="7108">
      <c r="Y7108" s="60" t="str">
        <f>IF(ISERROR(MATCH(Passout2023[[#This Row], [Degree Duration (year)]],$M$3:$M$10,0)),"0", "1")</f>
        <v>0</v>
      </c>
      <c r="Z7108" s="60" t="str">
        <f>IF(ISERROR(MATCH(Passout2023[[#This Row], [Admission Type]],$F$3:$F$6,0)),"0", "1")</f>
        <v>0</v>
      </c>
      <c r="AA7108" s="60" t="str">
        <f>IF(ISERROR(MATCH(Passout2023[[#This Row], [Batch Start Year]],$L$3:$L$25,0)),"0", "1")</f>
        <v>0</v>
      </c>
      <c r="AB7108" s="60" t="str">
        <f>IF(ISERROR(MATCH(Passout2023[[#This Row], [Batch Start Semester]],$K$3:$K$6,0)),"0", "1")</f>
        <v>0</v>
      </c>
      <c r="AC7108" s="60" t="str">
        <f>IF(ISERROR(MATCH([3]!Quota_Std_2022_23[[#This Row], [SESSION_TYPE]],$AX$2:$AX$5,0)),"0", "1")</f>
        <v>0</v>
      </c>
      <c r="AD7108" s="60" t="str">
        <f>IF(ISERROR(MATCH(#REF!,#REF!,0)),"0", "1")</f>
        <v>0</v>
      </c>
      <c r="AE7108" s="60" t="str">
        <f>IF(ISERROR(MATCH([3]!Quota_Std_2022_23[[#This Row], [Gender]],$AN$2:$AN$4,0)),"0", "1")</f>
        <v>0</v>
      </c>
      <c r="AF7108" s="60" t="str">
        <f>IF(ISERROR(MATCH([3]!Quota_Std_2022_23[[#This Row], [Quota Type]],[3]Sheet1!$AO$2:$AO$12,0)),"0", "1")</f>
        <v>0</v>
      </c>
      <c r="AG7108" s="60" t="str">
        <f>IF(ISERROR(MATCH(#REF!,$BA$2:$BA$8,0)),"0", "1")</f>
        <v>0</v>
      </c>
      <c r="AH7108" s="60" t="str">
        <f>IF(ISERROR(MATCH(Passout2023[[#This Row], [Nationality Pakistani/ Foreign]],$D$3:$D$4,0)),"0", "1")</f>
        <v>0</v>
      </c>
    </row>
    <row r="7109">
      <c r="Y7109" s="60" t="str">
        <f>IF(ISERROR(MATCH(Passout2023[[#This Row], [Degree Duration (year)]],$M$3:$M$10,0)),"0", "1")</f>
        <v>0</v>
      </c>
      <c r="Z7109" s="60" t="str">
        <f>IF(ISERROR(MATCH(Passout2023[[#This Row], [Admission Type]],$F$3:$F$6,0)),"0", "1")</f>
        <v>0</v>
      </c>
      <c r="AA7109" s="60" t="str">
        <f>IF(ISERROR(MATCH(Passout2023[[#This Row], [Batch Start Year]],$L$3:$L$25,0)),"0", "1")</f>
        <v>0</v>
      </c>
      <c r="AB7109" s="60" t="str">
        <f>IF(ISERROR(MATCH(Passout2023[[#This Row], [Batch Start Semester]],$K$3:$K$6,0)),"0", "1")</f>
        <v>0</v>
      </c>
      <c r="AC7109" s="60" t="str">
        <f>IF(ISERROR(MATCH([3]!Quota_Std_2022_23[[#This Row], [SESSION_TYPE]],$AX$2:$AX$5,0)),"0", "1")</f>
        <v>0</v>
      </c>
      <c r="AD7109" s="60" t="str">
        <f>IF(ISERROR(MATCH(#REF!,#REF!,0)),"0", "1")</f>
        <v>0</v>
      </c>
      <c r="AE7109" s="60" t="str">
        <f>IF(ISERROR(MATCH([3]!Quota_Std_2022_23[[#This Row], [Gender]],$AN$2:$AN$4,0)),"0", "1")</f>
        <v>0</v>
      </c>
      <c r="AF7109" s="60" t="str">
        <f>IF(ISERROR(MATCH([3]!Quota_Std_2022_23[[#This Row], [Quota Type]],[3]Sheet1!$AO$2:$AO$12,0)),"0", "1")</f>
        <v>0</v>
      </c>
      <c r="AG7109" s="60" t="str">
        <f>IF(ISERROR(MATCH(#REF!,$BA$2:$BA$8,0)),"0", "1")</f>
        <v>0</v>
      </c>
      <c r="AH7109" s="60" t="str">
        <f>IF(ISERROR(MATCH(Passout2023[[#This Row], [Nationality Pakistani/ Foreign]],$D$3:$D$4,0)),"0", "1")</f>
        <v>0</v>
      </c>
    </row>
    <row r="7110">
      <c r="Y7110" s="60" t="str">
        <f>IF(ISERROR(MATCH(Passout2023[[#This Row], [Degree Duration (year)]],$M$3:$M$10,0)),"0", "1")</f>
        <v>0</v>
      </c>
      <c r="Z7110" s="60" t="str">
        <f>IF(ISERROR(MATCH(Passout2023[[#This Row], [Admission Type]],$F$3:$F$6,0)),"0", "1")</f>
        <v>0</v>
      </c>
      <c r="AA7110" s="60" t="str">
        <f>IF(ISERROR(MATCH(Passout2023[[#This Row], [Batch Start Year]],$L$3:$L$25,0)),"0", "1")</f>
        <v>0</v>
      </c>
      <c r="AB7110" s="60" t="str">
        <f>IF(ISERROR(MATCH(Passout2023[[#This Row], [Batch Start Semester]],$K$3:$K$6,0)),"0", "1")</f>
        <v>0</v>
      </c>
      <c r="AC7110" s="60" t="str">
        <f>IF(ISERROR(MATCH([3]!Quota_Std_2022_23[[#This Row], [SESSION_TYPE]],$AX$2:$AX$5,0)),"0", "1")</f>
        <v>0</v>
      </c>
      <c r="AD7110" s="60" t="str">
        <f>IF(ISERROR(MATCH(#REF!,#REF!,0)),"0", "1")</f>
        <v>0</v>
      </c>
      <c r="AE7110" s="60" t="str">
        <f>IF(ISERROR(MATCH([3]!Quota_Std_2022_23[[#This Row], [Gender]],$AN$2:$AN$4,0)),"0", "1")</f>
        <v>0</v>
      </c>
      <c r="AF7110" s="60" t="str">
        <f>IF(ISERROR(MATCH([3]!Quota_Std_2022_23[[#This Row], [Quota Type]],[3]Sheet1!$AO$2:$AO$12,0)),"0", "1")</f>
        <v>0</v>
      </c>
      <c r="AG7110" s="60" t="str">
        <f>IF(ISERROR(MATCH(#REF!,$BA$2:$BA$8,0)),"0", "1")</f>
        <v>0</v>
      </c>
      <c r="AH7110" s="60" t="str">
        <f>IF(ISERROR(MATCH(Passout2023[[#This Row], [Nationality Pakistani/ Foreign]],$D$3:$D$4,0)),"0", "1")</f>
        <v>0</v>
      </c>
    </row>
    <row r="7111">
      <c r="Y7111" s="60" t="str">
        <f>IF(ISERROR(MATCH(Passout2023[[#This Row], [Degree Duration (year)]],$M$3:$M$10,0)),"0", "1")</f>
        <v>0</v>
      </c>
      <c r="Z7111" s="60" t="str">
        <f>IF(ISERROR(MATCH(Passout2023[[#This Row], [Admission Type]],$F$3:$F$6,0)),"0", "1")</f>
        <v>0</v>
      </c>
      <c r="AA7111" s="60" t="str">
        <f>IF(ISERROR(MATCH(Passout2023[[#This Row], [Batch Start Year]],$L$3:$L$25,0)),"0", "1")</f>
        <v>0</v>
      </c>
      <c r="AB7111" s="60" t="str">
        <f>IF(ISERROR(MATCH(Passout2023[[#This Row], [Batch Start Semester]],$K$3:$K$6,0)),"0", "1")</f>
        <v>0</v>
      </c>
      <c r="AC7111" s="60" t="str">
        <f>IF(ISERROR(MATCH([3]!Quota_Std_2022_23[[#This Row], [SESSION_TYPE]],$AX$2:$AX$5,0)),"0", "1")</f>
        <v>0</v>
      </c>
      <c r="AD7111" s="60" t="str">
        <f>IF(ISERROR(MATCH(#REF!,#REF!,0)),"0", "1")</f>
        <v>0</v>
      </c>
      <c r="AE7111" s="60" t="str">
        <f>IF(ISERROR(MATCH([3]!Quota_Std_2022_23[[#This Row], [Gender]],$AN$2:$AN$4,0)),"0", "1")</f>
        <v>0</v>
      </c>
      <c r="AF7111" s="60" t="str">
        <f>IF(ISERROR(MATCH([3]!Quota_Std_2022_23[[#This Row], [Quota Type]],[3]Sheet1!$AO$2:$AO$12,0)),"0", "1")</f>
        <v>0</v>
      </c>
      <c r="AG7111" s="60" t="str">
        <f>IF(ISERROR(MATCH(#REF!,$BA$2:$BA$8,0)),"0", "1")</f>
        <v>0</v>
      </c>
      <c r="AH7111" s="60" t="str">
        <f>IF(ISERROR(MATCH(Passout2023[[#This Row], [Nationality Pakistani/ Foreign]],$D$3:$D$4,0)),"0", "1")</f>
        <v>0</v>
      </c>
    </row>
    <row r="7112">
      <c r="Y7112" s="60" t="str">
        <f>IF(ISERROR(MATCH(Passout2023[[#This Row], [Degree Duration (year)]],$M$3:$M$10,0)),"0", "1")</f>
        <v>0</v>
      </c>
      <c r="Z7112" s="60" t="str">
        <f>IF(ISERROR(MATCH(Passout2023[[#This Row], [Admission Type]],$F$3:$F$6,0)),"0", "1")</f>
        <v>0</v>
      </c>
      <c r="AA7112" s="60" t="str">
        <f>IF(ISERROR(MATCH(Passout2023[[#This Row], [Batch Start Year]],$L$3:$L$25,0)),"0", "1")</f>
        <v>0</v>
      </c>
      <c r="AB7112" s="60" t="str">
        <f>IF(ISERROR(MATCH(Passout2023[[#This Row], [Batch Start Semester]],$K$3:$K$6,0)),"0", "1")</f>
        <v>0</v>
      </c>
      <c r="AC7112" s="60" t="str">
        <f>IF(ISERROR(MATCH([3]!Quota_Std_2022_23[[#This Row], [SESSION_TYPE]],$AX$2:$AX$5,0)),"0", "1")</f>
        <v>0</v>
      </c>
      <c r="AD7112" s="60" t="str">
        <f>IF(ISERROR(MATCH(#REF!,#REF!,0)),"0", "1")</f>
        <v>0</v>
      </c>
      <c r="AE7112" s="60" t="str">
        <f>IF(ISERROR(MATCH([3]!Quota_Std_2022_23[[#This Row], [Gender]],$AN$2:$AN$4,0)),"0", "1")</f>
        <v>0</v>
      </c>
      <c r="AF7112" s="60" t="str">
        <f>IF(ISERROR(MATCH([3]!Quota_Std_2022_23[[#This Row], [Quota Type]],[3]Sheet1!$AO$2:$AO$12,0)),"0", "1")</f>
        <v>0</v>
      </c>
      <c r="AG7112" s="60" t="str">
        <f>IF(ISERROR(MATCH(#REF!,$BA$2:$BA$8,0)),"0", "1")</f>
        <v>0</v>
      </c>
      <c r="AH7112" s="60" t="str">
        <f>IF(ISERROR(MATCH(Passout2023[[#This Row], [Nationality Pakistani/ Foreign]],$D$3:$D$4,0)),"0", "1")</f>
        <v>0</v>
      </c>
    </row>
    <row r="7113">
      <c r="Y7113" s="60" t="str">
        <f>IF(ISERROR(MATCH(Passout2023[[#This Row], [Degree Duration (year)]],$M$3:$M$10,0)),"0", "1")</f>
        <v>0</v>
      </c>
      <c r="Z7113" s="60" t="str">
        <f>IF(ISERROR(MATCH(Passout2023[[#This Row], [Admission Type]],$F$3:$F$6,0)),"0", "1")</f>
        <v>0</v>
      </c>
      <c r="AA7113" s="60" t="str">
        <f>IF(ISERROR(MATCH(Passout2023[[#This Row], [Batch Start Year]],$L$3:$L$25,0)),"0", "1")</f>
        <v>0</v>
      </c>
      <c r="AB7113" s="60" t="str">
        <f>IF(ISERROR(MATCH(Passout2023[[#This Row], [Batch Start Semester]],$K$3:$K$6,0)),"0", "1")</f>
        <v>0</v>
      </c>
      <c r="AC7113" s="60" t="str">
        <f>IF(ISERROR(MATCH([3]!Quota_Std_2022_23[[#This Row], [SESSION_TYPE]],$AX$2:$AX$5,0)),"0", "1")</f>
        <v>0</v>
      </c>
      <c r="AD7113" s="60" t="str">
        <f>IF(ISERROR(MATCH(#REF!,#REF!,0)),"0", "1")</f>
        <v>0</v>
      </c>
      <c r="AE7113" s="60" t="str">
        <f>IF(ISERROR(MATCH([3]!Quota_Std_2022_23[[#This Row], [Gender]],$AN$2:$AN$4,0)),"0", "1")</f>
        <v>0</v>
      </c>
      <c r="AF7113" s="60" t="str">
        <f>IF(ISERROR(MATCH([3]!Quota_Std_2022_23[[#This Row], [Quota Type]],[3]Sheet1!$AO$2:$AO$12,0)),"0", "1")</f>
        <v>0</v>
      </c>
      <c r="AG7113" s="60" t="str">
        <f>IF(ISERROR(MATCH(#REF!,$BA$2:$BA$8,0)),"0", "1")</f>
        <v>0</v>
      </c>
      <c r="AH7113" s="60" t="str">
        <f>IF(ISERROR(MATCH(Passout2023[[#This Row], [Nationality Pakistani/ Foreign]],$D$3:$D$4,0)),"0", "1")</f>
        <v>0</v>
      </c>
    </row>
    <row r="7114">
      <c r="Y7114" s="60" t="str">
        <f>IF(ISERROR(MATCH(Passout2023[[#This Row], [Degree Duration (year)]],$M$3:$M$10,0)),"0", "1")</f>
        <v>0</v>
      </c>
      <c r="Z7114" s="60" t="str">
        <f>IF(ISERROR(MATCH(Passout2023[[#This Row], [Admission Type]],$F$3:$F$6,0)),"0", "1")</f>
        <v>0</v>
      </c>
      <c r="AA7114" s="60" t="str">
        <f>IF(ISERROR(MATCH(Passout2023[[#This Row], [Batch Start Year]],$L$3:$L$25,0)),"0", "1")</f>
        <v>0</v>
      </c>
      <c r="AB7114" s="60" t="str">
        <f>IF(ISERROR(MATCH(Passout2023[[#This Row], [Batch Start Semester]],$K$3:$K$6,0)),"0", "1")</f>
        <v>0</v>
      </c>
      <c r="AC7114" s="60" t="str">
        <f>IF(ISERROR(MATCH([3]!Quota_Std_2022_23[[#This Row], [SESSION_TYPE]],$AX$2:$AX$5,0)),"0", "1")</f>
        <v>0</v>
      </c>
      <c r="AD7114" s="60" t="str">
        <f>IF(ISERROR(MATCH(#REF!,#REF!,0)),"0", "1")</f>
        <v>0</v>
      </c>
      <c r="AE7114" s="60" t="str">
        <f>IF(ISERROR(MATCH([3]!Quota_Std_2022_23[[#This Row], [Gender]],$AN$2:$AN$4,0)),"0", "1")</f>
        <v>0</v>
      </c>
      <c r="AF7114" s="60" t="str">
        <f>IF(ISERROR(MATCH([3]!Quota_Std_2022_23[[#This Row], [Quota Type]],[3]Sheet1!$AO$2:$AO$12,0)),"0", "1")</f>
        <v>0</v>
      </c>
      <c r="AG7114" s="60" t="str">
        <f>IF(ISERROR(MATCH(#REF!,$BA$2:$BA$8,0)),"0", "1")</f>
        <v>0</v>
      </c>
      <c r="AH7114" s="60" t="str">
        <f>IF(ISERROR(MATCH(Passout2023[[#This Row], [Nationality Pakistani/ Foreign]],$D$3:$D$4,0)),"0", "1")</f>
        <v>0</v>
      </c>
    </row>
    <row r="7115">
      <c r="Y7115" s="60" t="str">
        <f>IF(ISERROR(MATCH(Passout2023[[#This Row], [Degree Duration (year)]],$M$3:$M$10,0)),"0", "1")</f>
        <v>0</v>
      </c>
      <c r="Z7115" s="60" t="str">
        <f>IF(ISERROR(MATCH(Passout2023[[#This Row], [Admission Type]],$F$3:$F$6,0)),"0", "1")</f>
        <v>0</v>
      </c>
      <c r="AA7115" s="60" t="str">
        <f>IF(ISERROR(MATCH(Passout2023[[#This Row], [Batch Start Year]],$L$3:$L$25,0)),"0", "1")</f>
        <v>0</v>
      </c>
      <c r="AB7115" s="60" t="str">
        <f>IF(ISERROR(MATCH(Passout2023[[#This Row], [Batch Start Semester]],$K$3:$K$6,0)),"0", "1")</f>
        <v>0</v>
      </c>
      <c r="AC7115" s="60" t="str">
        <f>IF(ISERROR(MATCH([3]!Quota_Std_2022_23[[#This Row], [SESSION_TYPE]],$AX$2:$AX$5,0)),"0", "1")</f>
        <v>0</v>
      </c>
      <c r="AD7115" s="60" t="str">
        <f>IF(ISERROR(MATCH(#REF!,#REF!,0)),"0", "1")</f>
        <v>0</v>
      </c>
      <c r="AE7115" s="60" t="str">
        <f>IF(ISERROR(MATCH([3]!Quota_Std_2022_23[[#This Row], [Gender]],$AN$2:$AN$4,0)),"0", "1")</f>
        <v>0</v>
      </c>
      <c r="AF7115" s="60" t="str">
        <f>IF(ISERROR(MATCH([3]!Quota_Std_2022_23[[#This Row], [Quota Type]],[3]Sheet1!$AO$2:$AO$12,0)),"0", "1")</f>
        <v>0</v>
      </c>
      <c r="AG7115" s="60" t="str">
        <f>IF(ISERROR(MATCH(#REF!,$BA$2:$BA$8,0)),"0", "1")</f>
        <v>0</v>
      </c>
      <c r="AH7115" s="60" t="str">
        <f>IF(ISERROR(MATCH(Passout2023[[#This Row], [Nationality Pakistani/ Foreign]],$D$3:$D$4,0)),"0", "1")</f>
        <v>0</v>
      </c>
    </row>
    <row r="7116">
      <c r="Y7116" s="60" t="str">
        <f>IF(ISERROR(MATCH(Passout2023[[#This Row], [Degree Duration (year)]],$M$3:$M$10,0)),"0", "1")</f>
        <v>0</v>
      </c>
      <c r="Z7116" s="60" t="str">
        <f>IF(ISERROR(MATCH(Passout2023[[#This Row], [Admission Type]],$F$3:$F$6,0)),"0", "1")</f>
        <v>0</v>
      </c>
      <c r="AA7116" s="60" t="str">
        <f>IF(ISERROR(MATCH(Passout2023[[#This Row], [Batch Start Year]],$L$3:$L$25,0)),"0", "1")</f>
        <v>0</v>
      </c>
      <c r="AB7116" s="60" t="str">
        <f>IF(ISERROR(MATCH(Passout2023[[#This Row], [Batch Start Semester]],$K$3:$K$6,0)),"0", "1")</f>
        <v>0</v>
      </c>
      <c r="AC7116" s="60" t="str">
        <f>IF(ISERROR(MATCH([3]!Quota_Std_2022_23[[#This Row], [SESSION_TYPE]],$AX$2:$AX$5,0)),"0", "1")</f>
        <v>0</v>
      </c>
      <c r="AD7116" s="60" t="str">
        <f>IF(ISERROR(MATCH(#REF!,#REF!,0)),"0", "1")</f>
        <v>0</v>
      </c>
      <c r="AE7116" s="60" t="str">
        <f>IF(ISERROR(MATCH([3]!Quota_Std_2022_23[[#This Row], [Gender]],$AN$2:$AN$4,0)),"0", "1")</f>
        <v>0</v>
      </c>
      <c r="AF7116" s="60" t="str">
        <f>IF(ISERROR(MATCH([3]!Quota_Std_2022_23[[#This Row], [Quota Type]],[3]Sheet1!$AO$2:$AO$12,0)),"0", "1")</f>
        <v>0</v>
      </c>
      <c r="AG7116" s="60" t="str">
        <f>IF(ISERROR(MATCH(#REF!,$BA$2:$BA$8,0)),"0", "1")</f>
        <v>0</v>
      </c>
      <c r="AH7116" s="60" t="str">
        <f>IF(ISERROR(MATCH(Passout2023[[#This Row], [Nationality Pakistani/ Foreign]],$D$3:$D$4,0)),"0", "1")</f>
        <v>0</v>
      </c>
    </row>
    <row r="7117">
      <c r="Y7117" s="60" t="str">
        <f>IF(ISERROR(MATCH(Passout2023[[#This Row], [Degree Duration (year)]],$M$3:$M$10,0)),"0", "1")</f>
        <v>0</v>
      </c>
      <c r="Z7117" s="60" t="str">
        <f>IF(ISERROR(MATCH(Passout2023[[#This Row], [Admission Type]],$F$3:$F$6,0)),"0", "1")</f>
        <v>0</v>
      </c>
      <c r="AA7117" s="60" t="str">
        <f>IF(ISERROR(MATCH(Passout2023[[#This Row], [Batch Start Year]],$L$3:$L$25,0)),"0", "1")</f>
        <v>0</v>
      </c>
      <c r="AB7117" s="60" t="str">
        <f>IF(ISERROR(MATCH(Passout2023[[#This Row], [Batch Start Semester]],$K$3:$K$6,0)),"0", "1")</f>
        <v>0</v>
      </c>
      <c r="AC7117" s="60" t="str">
        <f>IF(ISERROR(MATCH([3]!Quota_Std_2022_23[[#This Row], [SESSION_TYPE]],$AX$2:$AX$5,0)),"0", "1")</f>
        <v>0</v>
      </c>
      <c r="AD7117" s="60" t="str">
        <f>IF(ISERROR(MATCH(#REF!,#REF!,0)),"0", "1")</f>
        <v>0</v>
      </c>
      <c r="AE7117" s="60" t="str">
        <f>IF(ISERROR(MATCH([3]!Quota_Std_2022_23[[#This Row], [Gender]],$AN$2:$AN$4,0)),"0", "1")</f>
        <v>0</v>
      </c>
      <c r="AF7117" s="60" t="str">
        <f>IF(ISERROR(MATCH([3]!Quota_Std_2022_23[[#This Row], [Quota Type]],[3]Sheet1!$AO$2:$AO$12,0)),"0", "1")</f>
        <v>0</v>
      </c>
      <c r="AG7117" s="60" t="str">
        <f>IF(ISERROR(MATCH(#REF!,$BA$2:$BA$8,0)),"0", "1")</f>
        <v>0</v>
      </c>
      <c r="AH7117" s="60" t="str">
        <f>IF(ISERROR(MATCH(Passout2023[[#This Row], [Nationality Pakistani/ Foreign]],$D$3:$D$4,0)),"0", "1")</f>
        <v>0</v>
      </c>
    </row>
    <row r="7118">
      <c r="Y7118" s="60" t="str">
        <f>IF(ISERROR(MATCH(Passout2023[[#This Row], [Degree Duration (year)]],$M$3:$M$10,0)),"0", "1")</f>
        <v>0</v>
      </c>
      <c r="Z7118" s="60" t="str">
        <f>IF(ISERROR(MATCH(Passout2023[[#This Row], [Admission Type]],$F$3:$F$6,0)),"0", "1")</f>
        <v>0</v>
      </c>
      <c r="AA7118" s="60" t="str">
        <f>IF(ISERROR(MATCH(Passout2023[[#This Row], [Batch Start Year]],$L$3:$L$25,0)),"0", "1")</f>
        <v>0</v>
      </c>
      <c r="AB7118" s="60" t="str">
        <f>IF(ISERROR(MATCH(Passout2023[[#This Row], [Batch Start Semester]],$K$3:$K$6,0)),"0", "1")</f>
        <v>0</v>
      </c>
      <c r="AC7118" s="60" t="str">
        <f>IF(ISERROR(MATCH([3]!Quota_Std_2022_23[[#This Row], [SESSION_TYPE]],$AX$2:$AX$5,0)),"0", "1")</f>
        <v>0</v>
      </c>
      <c r="AD7118" s="60" t="str">
        <f>IF(ISERROR(MATCH(#REF!,#REF!,0)),"0", "1")</f>
        <v>0</v>
      </c>
      <c r="AE7118" s="60" t="str">
        <f>IF(ISERROR(MATCH([3]!Quota_Std_2022_23[[#This Row], [Gender]],$AN$2:$AN$4,0)),"0", "1")</f>
        <v>0</v>
      </c>
      <c r="AF7118" s="60" t="str">
        <f>IF(ISERROR(MATCH([3]!Quota_Std_2022_23[[#This Row], [Quota Type]],[3]Sheet1!$AO$2:$AO$12,0)),"0", "1")</f>
        <v>0</v>
      </c>
      <c r="AG7118" s="60" t="str">
        <f>IF(ISERROR(MATCH(#REF!,$BA$2:$BA$8,0)),"0", "1")</f>
        <v>0</v>
      </c>
      <c r="AH7118" s="60" t="str">
        <f>IF(ISERROR(MATCH(Passout2023[[#This Row], [Nationality Pakistani/ Foreign]],$D$3:$D$4,0)),"0", "1")</f>
        <v>0</v>
      </c>
    </row>
    <row r="7119">
      <c r="Y7119" s="60" t="str">
        <f>IF(ISERROR(MATCH(Passout2023[[#This Row], [Degree Duration (year)]],$M$3:$M$10,0)),"0", "1")</f>
        <v>0</v>
      </c>
      <c r="Z7119" s="60" t="str">
        <f>IF(ISERROR(MATCH(Passout2023[[#This Row], [Admission Type]],$F$3:$F$6,0)),"0", "1")</f>
        <v>0</v>
      </c>
      <c r="AA7119" s="60" t="str">
        <f>IF(ISERROR(MATCH(Passout2023[[#This Row], [Batch Start Year]],$L$3:$L$25,0)),"0", "1")</f>
        <v>0</v>
      </c>
      <c r="AB7119" s="60" t="str">
        <f>IF(ISERROR(MATCH(Passout2023[[#This Row], [Batch Start Semester]],$K$3:$K$6,0)),"0", "1")</f>
        <v>0</v>
      </c>
      <c r="AC7119" s="60" t="str">
        <f>IF(ISERROR(MATCH([3]!Quota_Std_2022_23[[#This Row], [SESSION_TYPE]],$AX$2:$AX$5,0)),"0", "1")</f>
        <v>0</v>
      </c>
      <c r="AD7119" s="60" t="str">
        <f>IF(ISERROR(MATCH(#REF!,#REF!,0)),"0", "1")</f>
        <v>0</v>
      </c>
      <c r="AE7119" s="60" t="str">
        <f>IF(ISERROR(MATCH([3]!Quota_Std_2022_23[[#This Row], [Gender]],$AN$2:$AN$4,0)),"0", "1")</f>
        <v>0</v>
      </c>
      <c r="AF7119" s="60" t="str">
        <f>IF(ISERROR(MATCH([3]!Quota_Std_2022_23[[#This Row], [Quota Type]],[3]Sheet1!$AO$2:$AO$12,0)),"0", "1")</f>
        <v>0</v>
      </c>
      <c r="AG7119" s="60" t="str">
        <f>IF(ISERROR(MATCH(#REF!,$BA$2:$BA$8,0)),"0", "1")</f>
        <v>0</v>
      </c>
      <c r="AH7119" s="60" t="str">
        <f>IF(ISERROR(MATCH(Passout2023[[#This Row], [Nationality Pakistani/ Foreign]],$D$3:$D$4,0)),"0", "1")</f>
        <v>0</v>
      </c>
    </row>
    <row r="7120">
      <c r="Y7120" s="60" t="str">
        <f>IF(ISERROR(MATCH(Passout2023[[#This Row], [Degree Duration (year)]],$M$3:$M$10,0)),"0", "1")</f>
        <v>0</v>
      </c>
      <c r="Z7120" s="60" t="str">
        <f>IF(ISERROR(MATCH(Passout2023[[#This Row], [Admission Type]],$F$3:$F$6,0)),"0", "1")</f>
        <v>0</v>
      </c>
      <c r="AA7120" s="60" t="str">
        <f>IF(ISERROR(MATCH(Passout2023[[#This Row], [Batch Start Year]],$L$3:$L$25,0)),"0", "1")</f>
        <v>0</v>
      </c>
      <c r="AB7120" s="60" t="str">
        <f>IF(ISERROR(MATCH(Passout2023[[#This Row], [Batch Start Semester]],$K$3:$K$6,0)),"0", "1")</f>
        <v>0</v>
      </c>
      <c r="AC7120" s="60" t="str">
        <f>IF(ISERROR(MATCH([3]!Quota_Std_2022_23[[#This Row], [SESSION_TYPE]],$AX$2:$AX$5,0)),"0", "1")</f>
        <v>0</v>
      </c>
      <c r="AD7120" s="60" t="str">
        <f>IF(ISERROR(MATCH(#REF!,#REF!,0)),"0", "1")</f>
        <v>0</v>
      </c>
      <c r="AE7120" s="60" t="str">
        <f>IF(ISERROR(MATCH([3]!Quota_Std_2022_23[[#This Row], [Gender]],$AN$2:$AN$4,0)),"0", "1")</f>
        <v>0</v>
      </c>
      <c r="AF7120" s="60" t="str">
        <f>IF(ISERROR(MATCH([3]!Quota_Std_2022_23[[#This Row], [Quota Type]],[3]Sheet1!$AO$2:$AO$12,0)),"0", "1")</f>
        <v>0</v>
      </c>
      <c r="AG7120" s="60" t="str">
        <f>IF(ISERROR(MATCH(#REF!,$BA$2:$BA$8,0)),"0", "1")</f>
        <v>0</v>
      </c>
      <c r="AH7120" s="60" t="str">
        <f>IF(ISERROR(MATCH(Passout2023[[#This Row], [Nationality Pakistani/ Foreign]],$D$3:$D$4,0)),"0", "1")</f>
        <v>0</v>
      </c>
    </row>
    <row r="7121">
      <c r="Y7121" s="60" t="str">
        <f>IF(ISERROR(MATCH(Passout2023[[#This Row], [Degree Duration (year)]],$M$3:$M$10,0)),"0", "1")</f>
        <v>0</v>
      </c>
      <c r="Z7121" s="60" t="str">
        <f>IF(ISERROR(MATCH(Passout2023[[#This Row], [Admission Type]],$F$3:$F$6,0)),"0", "1")</f>
        <v>0</v>
      </c>
      <c r="AA7121" s="60" t="str">
        <f>IF(ISERROR(MATCH(Passout2023[[#This Row], [Batch Start Year]],$L$3:$L$25,0)),"0", "1")</f>
        <v>0</v>
      </c>
      <c r="AB7121" s="60" t="str">
        <f>IF(ISERROR(MATCH(Passout2023[[#This Row], [Batch Start Semester]],$K$3:$K$6,0)),"0", "1")</f>
        <v>0</v>
      </c>
      <c r="AC7121" s="60" t="str">
        <f>IF(ISERROR(MATCH([3]!Quota_Std_2022_23[[#This Row], [SESSION_TYPE]],$AX$2:$AX$5,0)),"0", "1")</f>
        <v>0</v>
      </c>
      <c r="AD7121" s="60" t="str">
        <f>IF(ISERROR(MATCH(#REF!,#REF!,0)),"0", "1")</f>
        <v>0</v>
      </c>
      <c r="AE7121" s="60" t="str">
        <f>IF(ISERROR(MATCH([3]!Quota_Std_2022_23[[#This Row], [Gender]],$AN$2:$AN$4,0)),"0", "1")</f>
        <v>0</v>
      </c>
      <c r="AF7121" s="60" t="str">
        <f>IF(ISERROR(MATCH([3]!Quota_Std_2022_23[[#This Row], [Quota Type]],[3]Sheet1!$AO$2:$AO$12,0)),"0", "1")</f>
        <v>0</v>
      </c>
      <c r="AG7121" s="60" t="str">
        <f>IF(ISERROR(MATCH(#REF!,$BA$2:$BA$8,0)),"0", "1")</f>
        <v>0</v>
      </c>
      <c r="AH7121" s="60" t="str">
        <f>IF(ISERROR(MATCH(Passout2023[[#This Row], [Nationality Pakistani/ Foreign]],$D$3:$D$4,0)),"0", "1")</f>
        <v>0</v>
      </c>
    </row>
    <row r="7122">
      <c r="Y7122" s="60" t="str">
        <f>IF(ISERROR(MATCH(Passout2023[[#This Row], [Degree Duration (year)]],$M$3:$M$10,0)),"0", "1")</f>
        <v>0</v>
      </c>
      <c r="Z7122" s="60" t="str">
        <f>IF(ISERROR(MATCH(Passout2023[[#This Row], [Admission Type]],$F$3:$F$6,0)),"0", "1")</f>
        <v>0</v>
      </c>
      <c r="AA7122" s="60" t="str">
        <f>IF(ISERROR(MATCH(Passout2023[[#This Row], [Batch Start Year]],$L$3:$L$25,0)),"0", "1")</f>
        <v>0</v>
      </c>
      <c r="AB7122" s="60" t="str">
        <f>IF(ISERROR(MATCH(Passout2023[[#This Row], [Batch Start Semester]],$K$3:$K$6,0)),"0", "1")</f>
        <v>0</v>
      </c>
      <c r="AC7122" s="60" t="str">
        <f>IF(ISERROR(MATCH([3]!Quota_Std_2022_23[[#This Row], [SESSION_TYPE]],$AX$2:$AX$5,0)),"0", "1")</f>
        <v>0</v>
      </c>
      <c r="AD7122" s="60" t="str">
        <f>IF(ISERROR(MATCH(#REF!,#REF!,0)),"0", "1")</f>
        <v>0</v>
      </c>
      <c r="AE7122" s="60" t="str">
        <f>IF(ISERROR(MATCH([3]!Quota_Std_2022_23[[#This Row], [Gender]],$AN$2:$AN$4,0)),"0", "1")</f>
        <v>0</v>
      </c>
      <c r="AF7122" s="60" t="str">
        <f>IF(ISERROR(MATCH([3]!Quota_Std_2022_23[[#This Row], [Quota Type]],[3]Sheet1!$AO$2:$AO$12,0)),"0", "1")</f>
        <v>0</v>
      </c>
      <c r="AG7122" s="60" t="str">
        <f>IF(ISERROR(MATCH(#REF!,$BA$2:$BA$8,0)),"0", "1")</f>
        <v>0</v>
      </c>
      <c r="AH7122" s="60" t="str">
        <f>IF(ISERROR(MATCH(Passout2023[[#This Row], [Nationality Pakistani/ Foreign]],$D$3:$D$4,0)),"0", "1")</f>
        <v>0</v>
      </c>
    </row>
    <row r="7123">
      <c r="Y7123" s="60" t="str">
        <f>IF(ISERROR(MATCH(Passout2023[[#This Row], [Degree Duration (year)]],$M$3:$M$10,0)),"0", "1")</f>
        <v>0</v>
      </c>
      <c r="Z7123" s="60" t="str">
        <f>IF(ISERROR(MATCH(Passout2023[[#This Row], [Admission Type]],$F$3:$F$6,0)),"0", "1")</f>
        <v>0</v>
      </c>
      <c r="AA7123" s="60" t="str">
        <f>IF(ISERROR(MATCH(Passout2023[[#This Row], [Batch Start Year]],$L$3:$L$25,0)),"0", "1")</f>
        <v>0</v>
      </c>
      <c r="AB7123" s="60" t="str">
        <f>IF(ISERROR(MATCH(Passout2023[[#This Row], [Batch Start Semester]],$K$3:$K$6,0)),"0", "1")</f>
        <v>0</v>
      </c>
      <c r="AC7123" s="60" t="str">
        <f>IF(ISERROR(MATCH([3]!Quota_Std_2022_23[[#This Row], [SESSION_TYPE]],$AX$2:$AX$5,0)),"0", "1")</f>
        <v>0</v>
      </c>
      <c r="AD7123" s="60" t="str">
        <f>IF(ISERROR(MATCH(#REF!,#REF!,0)),"0", "1")</f>
        <v>0</v>
      </c>
      <c r="AE7123" s="60" t="str">
        <f>IF(ISERROR(MATCH([3]!Quota_Std_2022_23[[#This Row], [Gender]],$AN$2:$AN$4,0)),"0", "1")</f>
        <v>0</v>
      </c>
      <c r="AF7123" s="60" t="str">
        <f>IF(ISERROR(MATCH([3]!Quota_Std_2022_23[[#This Row], [Quota Type]],[3]Sheet1!$AO$2:$AO$12,0)),"0", "1")</f>
        <v>0</v>
      </c>
      <c r="AG7123" s="60" t="str">
        <f>IF(ISERROR(MATCH(#REF!,$BA$2:$BA$8,0)),"0", "1")</f>
        <v>0</v>
      </c>
      <c r="AH7123" s="60" t="str">
        <f>IF(ISERROR(MATCH(Passout2023[[#This Row], [Nationality Pakistani/ Foreign]],$D$3:$D$4,0)),"0", "1")</f>
        <v>0</v>
      </c>
    </row>
    <row r="7124">
      <c r="Y7124" s="60" t="str">
        <f>IF(ISERROR(MATCH(Passout2023[[#This Row], [Degree Duration (year)]],$M$3:$M$10,0)),"0", "1")</f>
        <v>0</v>
      </c>
      <c r="Z7124" s="60" t="str">
        <f>IF(ISERROR(MATCH(Passout2023[[#This Row], [Admission Type]],$F$3:$F$6,0)),"0", "1")</f>
        <v>0</v>
      </c>
      <c r="AA7124" s="60" t="str">
        <f>IF(ISERROR(MATCH(Passout2023[[#This Row], [Batch Start Year]],$L$3:$L$25,0)),"0", "1")</f>
        <v>0</v>
      </c>
      <c r="AB7124" s="60" t="str">
        <f>IF(ISERROR(MATCH(Passout2023[[#This Row], [Batch Start Semester]],$K$3:$K$6,0)),"0", "1")</f>
        <v>0</v>
      </c>
      <c r="AC7124" s="60" t="str">
        <f>IF(ISERROR(MATCH([3]!Quota_Std_2022_23[[#This Row], [SESSION_TYPE]],$AX$2:$AX$5,0)),"0", "1")</f>
        <v>0</v>
      </c>
      <c r="AD7124" s="60" t="str">
        <f>IF(ISERROR(MATCH(#REF!,#REF!,0)),"0", "1")</f>
        <v>0</v>
      </c>
      <c r="AE7124" s="60" t="str">
        <f>IF(ISERROR(MATCH([3]!Quota_Std_2022_23[[#This Row], [Gender]],$AN$2:$AN$4,0)),"0", "1")</f>
        <v>0</v>
      </c>
      <c r="AF7124" s="60" t="str">
        <f>IF(ISERROR(MATCH([3]!Quota_Std_2022_23[[#This Row], [Quota Type]],[3]Sheet1!$AO$2:$AO$12,0)),"0", "1")</f>
        <v>0</v>
      </c>
      <c r="AG7124" s="60" t="str">
        <f>IF(ISERROR(MATCH(#REF!,$BA$2:$BA$8,0)),"0", "1")</f>
        <v>0</v>
      </c>
      <c r="AH7124" s="60" t="str">
        <f>IF(ISERROR(MATCH(Passout2023[[#This Row], [Nationality Pakistani/ Foreign]],$D$3:$D$4,0)),"0", "1")</f>
        <v>0</v>
      </c>
    </row>
    <row r="7125">
      <c r="Y7125" s="60" t="str">
        <f>IF(ISERROR(MATCH(Passout2023[[#This Row], [Degree Duration (year)]],$M$3:$M$10,0)),"0", "1")</f>
        <v>0</v>
      </c>
      <c r="Z7125" s="60" t="str">
        <f>IF(ISERROR(MATCH(Passout2023[[#This Row], [Admission Type]],$F$3:$F$6,0)),"0", "1")</f>
        <v>0</v>
      </c>
      <c r="AA7125" s="60" t="str">
        <f>IF(ISERROR(MATCH(Passout2023[[#This Row], [Batch Start Year]],$L$3:$L$25,0)),"0", "1")</f>
        <v>0</v>
      </c>
      <c r="AB7125" s="60" t="str">
        <f>IF(ISERROR(MATCH(Passout2023[[#This Row], [Batch Start Semester]],$K$3:$K$6,0)),"0", "1")</f>
        <v>0</v>
      </c>
      <c r="AC7125" s="60" t="str">
        <f>IF(ISERROR(MATCH([3]!Quota_Std_2022_23[[#This Row], [SESSION_TYPE]],$AX$2:$AX$5,0)),"0", "1")</f>
        <v>0</v>
      </c>
      <c r="AD7125" s="60" t="str">
        <f>IF(ISERROR(MATCH(#REF!,#REF!,0)),"0", "1")</f>
        <v>0</v>
      </c>
      <c r="AE7125" s="60" t="str">
        <f>IF(ISERROR(MATCH([3]!Quota_Std_2022_23[[#This Row], [Gender]],$AN$2:$AN$4,0)),"0", "1")</f>
        <v>0</v>
      </c>
      <c r="AF7125" s="60" t="str">
        <f>IF(ISERROR(MATCH([3]!Quota_Std_2022_23[[#This Row], [Quota Type]],[3]Sheet1!$AO$2:$AO$12,0)),"0", "1")</f>
        <v>0</v>
      </c>
      <c r="AG7125" s="60" t="str">
        <f>IF(ISERROR(MATCH(#REF!,$BA$2:$BA$8,0)),"0", "1")</f>
        <v>0</v>
      </c>
      <c r="AH7125" s="60" t="str">
        <f>IF(ISERROR(MATCH(Passout2023[[#This Row], [Nationality Pakistani/ Foreign]],$D$3:$D$4,0)),"0", "1")</f>
        <v>0</v>
      </c>
    </row>
    <row r="7126">
      <c r="Y7126" s="60" t="str">
        <f>IF(ISERROR(MATCH(Passout2023[[#This Row], [Degree Duration (year)]],$M$3:$M$10,0)),"0", "1")</f>
        <v>0</v>
      </c>
      <c r="Z7126" s="60" t="str">
        <f>IF(ISERROR(MATCH(Passout2023[[#This Row], [Admission Type]],$F$3:$F$6,0)),"0", "1")</f>
        <v>0</v>
      </c>
      <c r="AA7126" s="60" t="str">
        <f>IF(ISERROR(MATCH(Passout2023[[#This Row], [Batch Start Year]],$L$3:$L$25,0)),"0", "1")</f>
        <v>0</v>
      </c>
      <c r="AB7126" s="60" t="str">
        <f>IF(ISERROR(MATCH(Passout2023[[#This Row], [Batch Start Semester]],$K$3:$K$6,0)),"0", "1")</f>
        <v>0</v>
      </c>
      <c r="AC7126" s="60" t="str">
        <f>IF(ISERROR(MATCH([3]!Quota_Std_2022_23[[#This Row], [SESSION_TYPE]],$AX$2:$AX$5,0)),"0", "1")</f>
        <v>0</v>
      </c>
      <c r="AD7126" s="60" t="str">
        <f>IF(ISERROR(MATCH(#REF!,#REF!,0)),"0", "1")</f>
        <v>0</v>
      </c>
      <c r="AE7126" s="60" t="str">
        <f>IF(ISERROR(MATCH([3]!Quota_Std_2022_23[[#This Row], [Gender]],$AN$2:$AN$4,0)),"0", "1")</f>
        <v>0</v>
      </c>
      <c r="AF7126" s="60" t="str">
        <f>IF(ISERROR(MATCH([3]!Quota_Std_2022_23[[#This Row], [Quota Type]],[3]Sheet1!$AO$2:$AO$12,0)),"0", "1")</f>
        <v>0</v>
      </c>
      <c r="AG7126" s="60" t="str">
        <f>IF(ISERROR(MATCH(#REF!,$BA$2:$BA$8,0)),"0", "1")</f>
        <v>0</v>
      </c>
      <c r="AH7126" s="60" t="str">
        <f>IF(ISERROR(MATCH(Passout2023[[#This Row], [Nationality Pakistani/ Foreign]],$D$3:$D$4,0)),"0", "1")</f>
        <v>0</v>
      </c>
    </row>
    <row r="7127">
      <c r="Y7127" s="60" t="str">
        <f>IF(ISERROR(MATCH(Passout2023[[#This Row], [Degree Duration (year)]],$M$3:$M$10,0)),"0", "1")</f>
        <v>0</v>
      </c>
      <c r="Z7127" s="60" t="str">
        <f>IF(ISERROR(MATCH(Passout2023[[#This Row], [Admission Type]],$F$3:$F$6,0)),"0", "1")</f>
        <v>0</v>
      </c>
      <c r="AA7127" s="60" t="str">
        <f>IF(ISERROR(MATCH(Passout2023[[#This Row], [Batch Start Year]],$L$3:$L$25,0)),"0", "1")</f>
        <v>0</v>
      </c>
      <c r="AB7127" s="60" t="str">
        <f>IF(ISERROR(MATCH(Passout2023[[#This Row], [Batch Start Semester]],$K$3:$K$6,0)),"0", "1")</f>
        <v>0</v>
      </c>
      <c r="AC7127" s="60" t="str">
        <f>IF(ISERROR(MATCH([3]!Quota_Std_2022_23[[#This Row], [SESSION_TYPE]],$AX$2:$AX$5,0)),"0", "1")</f>
        <v>0</v>
      </c>
      <c r="AD7127" s="60" t="str">
        <f>IF(ISERROR(MATCH(#REF!,#REF!,0)),"0", "1")</f>
        <v>0</v>
      </c>
      <c r="AE7127" s="60" t="str">
        <f>IF(ISERROR(MATCH([3]!Quota_Std_2022_23[[#This Row], [Gender]],$AN$2:$AN$4,0)),"0", "1")</f>
        <v>0</v>
      </c>
      <c r="AF7127" s="60" t="str">
        <f>IF(ISERROR(MATCH([3]!Quota_Std_2022_23[[#This Row], [Quota Type]],[3]Sheet1!$AO$2:$AO$12,0)),"0", "1")</f>
        <v>0</v>
      </c>
      <c r="AG7127" s="60" t="str">
        <f>IF(ISERROR(MATCH(#REF!,$BA$2:$BA$8,0)),"0", "1")</f>
        <v>0</v>
      </c>
      <c r="AH7127" s="60" t="str">
        <f>IF(ISERROR(MATCH(Passout2023[[#This Row], [Nationality Pakistani/ Foreign]],$D$3:$D$4,0)),"0", "1")</f>
        <v>0</v>
      </c>
    </row>
    <row r="7128">
      <c r="Y7128" s="60" t="str">
        <f>IF(ISERROR(MATCH(Passout2023[[#This Row], [Degree Duration (year)]],$M$3:$M$10,0)),"0", "1")</f>
        <v>0</v>
      </c>
      <c r="Z7128" s="60" t="str">
        <f>IF(ISERROR(MATCH(Passout2023[[#This Row], [Admission Type]],$F$3:$F$6,0)),"0", "1")</f>
        <v>0</v>
      </c>
      <c r="AA7128" s="60" t="str">
        <f>IF(ISERROR(MATCH(Passout2023[[#This Row], [Batch Start Year]],$L$3:$L$25,0)),"0", "1")</f>
        <v>0</v>
      </c>
      <c r="AB7128" s="60" t="str">
        <f>IF(ISERROR(MATCH(Passout2023[[#This Row], [Batch Start Semester]],$K$3:$K$6,0)),"0", "1")</f>
        <v>0</v>
      </c>
      <c r="AC7128" s="60" t="str">
        <f>IF(ISERROR(MATCH([3]!Quota_Std_2022_23[[#This Row], [SESSION_TYPE]],$AX$2:$AX$5,0)),"0", "1")</f>
        <v>0</v>
      </c>
      <c r="AD7128" s="60" t="str">
        <f>IF(ISERROR(MATCH(#REF!,#REF!,0)),"0", "1")</f>
        <v>0</v>
      </c>
      <c r="AE7128" s="60" t="str">
        <f>IF(ISERROR(MATCH([3]!Quota_Std_2022_23[[#This Row], [Gender]],$AN$2:$AN$4,0)),"0", "1")</f>
        <v>0</v>
      </c>
      <c r="AF7128" s="60" t="str">
        <f>IF(ISERROR(MATCH([3]!Quota_Std_2022_23[[#This Row], [Quota Type]],[3]Sheet1!$AO$2:$AO$12,0)),"0", "1")</f>
        <v>0</v>
      </c>
      <c r="AG7128" s="60" t="str">
        <f>IF(ISERROR(MATCH(#REF!,$BA$2:$BA$8,0)),"0", "1")</f>
        <v>0</v>
      </c>
      <c r="AH7128" s="60" t="str">
        <f>IF(ISERROR(MATCH(Passout2023[[#This Row], [Nationality Pakistani/ Foreign]],$D$3:$D$4,0)),"0", "1")</f>
        <v>0</v>
      </c>
    </row>
    <row r="7129">
      <c r="Y7129" s="60" t="str">
        <f>IF(ISERROR(MATCH(Passout2023[[#This Row], [Degree Duration (year)]],$M$3:$M$10,0)),"0", "1")</f>
        <v>0</v>
      </c>
      <c r="Z7129" s="60" t="str">
        <f>IF(ISERROR(MATCH(Passout2023[[#This Row], [Admission Type]],$F$3:$F$6,0)),"0", "1")</f>
        <v>0</v>
      </c>
      <c r="AA7129" s="60" t="str">
        <f>IF(ISERROR(MATCH(Passout2023[[#This Row], [Batch Start Year]],$L$3:$L$25,0)),"0", "1")</f>
        <v>0</v>
      </c>
      <c r="AB7129" s="60" t="str">
        <f>IF(ISERROR(MATCH(Passout2023[[#This Row], [Batch Start Semester]],$K$3:$K$6,0)),"0", "1")</f>
        <v>0</v>
      </c>
      <c r="AC7129" s="60" t="str">
        <f>IF(ISERROR(MATCH([3]!Quota_Std_2022_23[[#This Row], [SESSION_TYPE]],$AX$2:$AX$5,0)),"0", "1")</f>
        <v>0</v>
      </c>
      <c r="AD7129" s="60" t="str">
        <f>IF(ISERROR(MATCH(#REF!,#REF!,0)),"0", "1")</f>
        <v>0</v>
      </c>
      <c r="AE7129" s="60" t="str">
        <f>IF(ISERROR(MATCH([3]!Quota_Std_2022_23[[#This Row], [Gender]],$AN$2:$AN$4,0)),"0", "1")</f>
        <v>0</v>
      </c>
      <c r="AF7129" s="60" t="str">
        <f>IF(ISERROR(MATCH([3]!Quota_Std_2022_23[[#This Row], [Quota Type]],[3]Sheet1!$AO$2:$AO$12,0)),"0", "1")</f>
        <v>0</v>
      </c>
      <c r="AG7129" s="60" t="str">
        <f>IF(ISERROR(MATCH(#REF!,$BA$2:$BA$8,0)),"0", "1")</f>
        <v>0</v>
      </c>
      <c r="AH7129" s="60" t="str">
        <f>IF(ISERROR(MATCH(Passout2023[[#This Row], [Nationality Pakistani/ Foreign]],$D$3:$D$4,0)),"0", "1")</f>
        <v>0</v>
      </c>
    </row>
    <row r="7130">
      <c r="Y7130" s="60" t="str">
        <f>IF(ISERROR(MATCH(Passout2023[[#This Row], [Degree Duration (year)]],$M$3:$M$10,0)),"0", "1")</f>
        <v>0</v>
      </c>
      <c r="Z7130" s="60" t="str">
        <f>IF(ISERROR(MATCH(Passout2023[[#This Row], [Admission Type]],$F$3:$F$6,0)),"0", "1")</f>
        <v>0</v>
      </c>
      <c r="AA7130" s="60" t="str">
        <f>IF(ISERROR(MATCH(Passout2023[[#This Row], [Batch Start Year]],$L$3:$L$25,0)),"0", "1")</f>
        <v>0</v>
      </c>
      <c r="AB7130" s="60" t="str">
        <f>IF(ISERROR(MATCH(Passout2023[[#This Row], [Batch Start Semester]],$K$3:$K$6,0)),"0", "1")</f>
        <v>0</v>
      </c>
      <c r="AC7130" s="60" t="str">
        <f>IF(ISERROR(MATCH([3]!Quota_Std_2022_23[[#This Row], [SESSION_TYPE]],$AX$2:$AX$5,0)),"0", "1")</f>
        <v>0</v>
      </c>
      <c r="AD7130" s="60" t="str">
        <f>IF(ISERROR(MATCH(#REF!,#REF!,0)),"0", "1")</f>
        <v>0</v>
      </c>
      <c r="AE7130" s="60" t="str">
        <f>IF(ISERROR(MATCH([3]!Quota_Std_2022_23[[#This Row], [Gender]],$AN$2:$AN$4,0)),"0", "1")</f>
        <v>0</v>
      </c>
      <c r="AF7130" s="60" t="str">
        <f>IF(ISERROR(MATCH([3]!Quota_Std_2022_23[[#This Row], [Quota Type]],[3]Sheet1!$AO$2:$AO$12,0)),"0", "1")</f>
        <v>0</v>
      </c>
      <c r="AG7130" s="60" t="str">
        <f>IF(ISERROR(MATCH(#REF!,$BA$2:$BA$8,0)),"0", "1")</f>
        <v>0</v>
      </c>
      <c r="AH7130" s="60" t="str">
        <f>IF(ISERROR(MATCH(Passout2023[[#This Row], [Nationality Pakistani/ Foreign]],$D$3:$D$4,0)),"0", "1")</f>
        <v>0</v>
      </c>
    </row>
    <row r="7131">
      <c r="Y7131" s="60" t="str">
        <f>IF(ISERROR(MATCH(Passout2023[[#This Row], [Degree Duration (year)]],$M$3:$M$10,0)),"0", "1")</f>
        <v>0</v>
      </c>
      <c r="Z7131" s="60" t="str">
        <f>IF(ISERROR(MATCH(Passout2023[[#This Row], [Admission Type]],$F$3:$F$6,0)),"0", "1")</f>
        <v>0</v>
      </c>
      <c r="AA7131" s="60" t="str">
        <f>IF(ISERROR(MATCH(Passout2023[[#This Row], [Batch Start Year]],$L$3:$L$25,0)),"0", "1")</f>
        <v>0</v>
      </c>
      <c r="AB7131" s="60" t="str">
        <f>IF(ISERROR(MATCH(Passout2023[[#This Row], [Batch Start Semester]],$K$3:$K$6,0)),"0", "1")</f>
        <v>0</v>
      </c>
      <c r="AC7131" s="60" t="str">
        <f>IF(ISERROR(MATCH([3]!Quota_Std_2022_23[[#This Row], [SESSION_TYPE]],$AX$2:$AX$5,0)),"0", "1")</f>
        <v>0</v>
      </c>
      <c r="AD7131" s="60" t="str">
        <f>IF(ISERROR(MATCH(#REF!,#REF!,0)),"0", "1")</f>
        <v>0</v>
      </c>
      <c r="AE7131" s="60" t="str">
        <f>IF(ISERROR(MATCH([3]!Quota_Std_2022_23[[#This Row], [Gender]],$AN$2:$AN$4,0)),"0", "1")</f>
        <v>0</v>
      </c>
      <c r="AF7131" s="60" t="str">
        <f>IF(ISERROR(MATCH([3]!Quota_Std_2022_23[[#This Row], [Quota Type]],[3]Sheet1!$AO$2:$AO$12,0)),"0", "1")</f>
        <v>0</v>
      </c>
      <c r="AG7131" s="60" t="str">
        <f>IF(ISERROR(MATCH(#REF!,$BA$2:$BA$8,0)),"0", "1")</f>
        <v>0</v>
      </c>
      <c r="AH7131" s="60" t="str">
        <f>IF(ISERROR(MATCH(Passout2023[[#This Row], [Nationality Pakistani/ Foreign]],$D$3:$D$4,0)),"0", "1")</f>
        <v>0</v>
      </c>
    </row>
    <row r="7132">
      <c r="Y7132" s="60" t="str">
        <f>IF(ISERROR(MATCH(Passout2023[[#This Row], [Degree Duration (year)]],$M$3:$M$10,0)),"0", "1")</f>
        <v>0</v>
      </c>
      <c r="Z7132" s="60" t="str">
        <f>IF(ISERROR(MATCH(Passout2023[[#This Row], [Admission Type]],$F$3:$F$6,0)),"0", "1")</f>
        <v>0</v>
      </c>
      <c r="AA7132" s="60" t="str">
        <f>IF(ISERROR(MATCH(Passout2023[[#This Row], [Batch Start Year]],$L$3:$L$25,0)),"0", "1")</f>
        <v>0</v>
      </c>
      <c r="AB7132" s="60" t="str">
        <f>IF(ISERROR(MATCH(Passout2023[[#This Row], [Batch Start Semester]],$K$3:$K$6,0)),"0", "1")</f>
        <v>0</v>
      </c>
      <c r="AC7132" s="60" t="str">
        <f>IF(ISERROR(MATCH([3]!Quota_Std_2022_23[[#This Row], [SESSION_TYPE]],$AX$2:$AX$5,0)),"0", "1")</f>
        <v>0</v>
      </c>
      <c r="AD7132" s="60" t="str">
        <f>IF(ISERROR(MATCH(#REF!,#REF!,0)),"0", "1")</f>
        <v>0</v>
      </c>
      <c r="AE7132" s="60" t="str">
        <f>IF(ISERROR(MATCH([3]!Quota_Std_2022_23[[#This Row], [Gender]],$AN$2:$AN$4,0)),"0", "1")</f>
        <v>0</v>
      </c>
      <c r="AF7132" s="60" t="str">
        <f>IF(ISERROR(MATCH([3]!Quota_Std_2022_23[[#This Row], [Quota Type]],[3]Sheet1!$AO$2:$AO$12,0)),"0", "1")</f>
        <v>0</v>
      </c>
      <c r="AG7132" s="60" t="str">
        <f>IF(ISERROR(MATCH(#REF!,$BA$2:$BA$8,0)),"0", "1")</f>
        <v>0</v>
      </c>
      <c r="AH7132" s="60" t="str">
        <f>IF(ISERROR(MATCH(Passout2023[[#This Row], [Nationality Pakistani/ Foreign]],$D$3:$D$4,0)),"0", "1")</f>
        <v>0</v>
      </c>
    </row>
    <row r="7133">
      <c r="Y7133" s="60" t="str">
        <f>IF(ISERROR(MATCH(Passout2023[[#This Row], [Degree Duration (year)]],$M$3:$M$10,0)),"0", "1")</f>
        <v>0</v>
      </c>
      <c r="Z7133" s="60" t="str">
        <f>IF(ISERROR(MATCH(Passout2023[[#This Row], [Admission Type]],$F$3:$F$6,0)),"0", "1")</f>
        <v>0</v>
      </c>
      <c r="AA7133" s="60" t="str">
        <f>IF(ISERROR(MATCH(Passout2023[[#This Row], [Batch Start Year]],$L$3:$L$25,0)),"0", "1")</f>
        <v>0</v>
      </c>
      <c r="AB7133" s="60" t="str">
        <f>IF(ISERROR(MATCH(Passout2023[[#This Row], [Batch Start Semester]],$K$3:$K$6,0)),"0", "1")</f>
        <v>0</v>
      </c>
      <c r="AC7133" s="60" t="str">
        <f>IF(ISERROR(MATCH([3]!Quota_Std_2022_23[[#This Row], [SESSION_TYPE]],$AX$2:$AX$5,0)),"0", "1")</f>
        <v>0</v>
      </c>
      <c r="AD7133" s="60" t="str">
        <f>IF(ISERROR(MATCH(#REF!,#REF!,0)),"0", "1")</f>
        <v>0</v>
      </c>
      <c r="AE7133" s="60" t="str">
        <f>IF(ISERROR(MATCH([3]!Quota_Std_2022_23[[#This Row], [Gender]],$AN$2:$AN$4,0)),"0", "1")</f>
        <v>0</v>
      </c>
      <c r="AF7133" s="60" t="str">
        <f>IF(ISERROR(MATCH([3]!Quota_Std_2022_23[[#This Row], [Quota Type]],[3]Sheet1!$AO$2:$AO$12,0)),"0", "1")</f>
        <v>0</v>
      </c>
      <c r="AG7133" s="60" t="str">
        <f>IF(ISERROR(MATCH(#REF!,$BA$2:$BA$8,0)),"0", "1")</f>
        <v>0</v>
      </c>
      <c r="AH7133" s="60" t="str">
        <f>IF(ISERROR(MATCH(Passout2023[[#This Row], [Nationality Pakistani/ Foreign]],$D$3:$D$4,0)),"0", "1")</f>
        <v>0</v>
      </c>
    </row>
    <row r="7134">
      <c r="Y7134" s="60" t="str">
        <f>IF(ISERROR(MATCH(Passout2023[[#This Row], [Degree Duration (year)]],$M$3:$M$10,0)),"0", "1")</f>
        <v>0</v>
      </c>
      <c r="Z7134" s="60" t="str">
        <f>IF(ISERROR(MATCH(Passout2023[[#This Row], [Admission Type]],$F$3:$F$6,0)),"0", "1")</f>
        <v>0</v>
      </c>
      <c r="AA7134" s="60" t="str">
        <f>IF(ISERROR(MATCH(Passout2023[[#This Row], [Batch Start Year]],$L$3:$L$25,0)),"0", "1")</f>
        <v>0</v>
      </c>
      <c r="AB7134" s="60" t="str">
        <f>IF(ISERROR(MATCH(Passout2023[[#This Row], [Batch Start Semester]],$K$3:$K$6,0)),"0", "1")</f>
        <v>0</v>
      </c>
      <c r="AC7134" s="60" t="str">
        <f>IF(ISERROR(MATCH([3]!Quota_Std_2022_23[[#This Row], [SESSION_TYPE]],$AX$2:$AX$5,0)),"0", "1")</f>
        <v>0</v>
      </c>
      <c r="AD7134" s="60" t="str">
        <f>IF(ISERROR(MATCH(#REF!,#REF!,0)),"0", "1")</f>
        <v>0</v>
      </c>
      <c r="AE7134" s="60" t="str">
        <f>IF(ISERROR(MATCH([3]!Quota_Std_2022_23[[#This Row], [Gender]],$AN$2:$AN$4,0)),"0", "1")</f>
        <v>0</v>
      </c>
      <c r="AF7134" s="60" t="str">
        <f>IF(ISERROR(MATCH([3]!Quota_Std_2022_23[[#This Row], [Quota Type]],[3]Sheet1!$AO$2:$AO$12,0)),"0", "1")</f>
        <v>0</v>
      </c>
      <c r="AG7134" s="60" t="str">
        <f>IF(ISERROR(MATCH(#REF!,$BA$2:$BA$8,0)),"0", "1")</f>
        <v>0</v>
      </c>
      <c r="AH7134" s="60" t="str">
        <f>IF(ISERROR(MATCH(Passout2023[[#This Row], [Nationality Pakistani/ Foreign]],$D$3:$D$4,0)),"0", "1")</f>
        <v>0</v>
      </c>
    </row>
    <row r="7135">
      <c r="Y7135" s="60" t="str">
        <f>IF(ISERROR(MATCH(Passout2023[[#This Row], [Degree Duration (year)]],$M$3:$M$10,0)),"0", "1")</f>
        <v>0</v>
      </c>
      <c r="Z7135" s="60" t="str">
        <f>IF(ISERROR(MATCH(Passout2023[[#This Row], [Admission Type]],$F$3:$F$6,0)),"0", "1")</f>
        <v>0</v>
      </c>
      <c r="AA7135" s="60" t="str">
        <f>IF(ISERROR(MATCH(Passout2023[[#This Row], [Batch Start Year]],$L$3:$L$25,0)),"0", "1")</f>
        <v>0</v>
      </c>
      <c r="AB7135" s="60" t="str">
        <f>IF(ISERROR(MATCH(Passout2023[[#This Row], [Batch Start Semester]],$K$3:$K$6,0)),"0", "1")</f>
        <v>0</v>
      </c>
      <c r="AC7135" s="60" t="str">
        <f>IF(ISERROR(MATCH([3]!Quota_Std_2022_23[[#This Row], [SESSION_TYPE]],$AX$2:$AX$5,0)),"0", "1")</f>
        <v>0</v>
      </c>
      <c r="AD7135" s="60" t="str">
        <f>IF(ISERROR(MATCH(#REF!,#REF!,0)),"0", "1")</f>
        <v>0</v>
      </c>
      <c r="AE7135" s="60" t="str">
        <f>IF(ISERROR(MATCH([3]!Quota_Std_2022_23[[#This Row], [Gender]],$AN$2:$AN$4,0)),"0", "1")</f>
        <v>0</v>
      </c>
      <c r="AF7135" s="60" t="str">
        <f>IF(ISERROR(MATCH([3]!Quota_Std_2022_23[[#This Row], [Quota Type]],[3]Sheet1!$AO$2:$AO$12,0)),"0", "1")</f>
        <v>0</v>
      </c>
      <c r="AG7135" s="60" t="str">
        <f>IF(ISERROR(MATCH(#REF!,$BA$2:$BA$8,0)),"0", "1")</f>
        <v>0</v>
      </c>
      <c r="AH7135" s="60" t="str">
        <f>IF(ISERROR(MATCH(Passout2023[[#This Row], [Nationality Pakistani/ Foreign]],$D$3:$D$4,0)),"0", "1")</f>
        <v>0</v>
      </c>
    </row>
    <row r="7136">
      <c r="Y7136" s="60" t="str">
        <f>IF(ISERROR(MATCH(Passout2023[[#This Row], [Degree Duration (year)]],$M$3:$M$10,0)),"0", "1")</f>
        <v>0</v>
      </c>
      <c r="Z7136" s="60" t="str">
        <f>IF(ISERROR(MATCH(Passout2023[[#This Row], [Admission Type]],$F$3:$F$6,0)),"0", "1")</f>
        <v>0</v>
      </c>
      <c r="AA7136" s="60" t="str">
        <f>IF(ISERROR(MATCH(Passout2023[[#This Row], [Batch Start Year]],$L$3:$L$25,0)),"0", "1")</f>
        <v>0</v>
      </c>
      <c r="AB7136" s="60" t="str">
        <f>IF(ISERROR(MATCH(Passout2023[[#This Row], [Batch Start Semester]],$K$3:$K$6,0)),"0", "1")</f>
        <v>0</v>
      </c>
      <c r="AC7136" s="60" t="str">
        <f>IF(ISERROR(MATCH([3]!Quota_Std_2022_23[[#This Row], [SESSION_TYPE]],$AX$2:$AX$5,0)),"0", "1")</f>
        <v>0</v>
      </c>
      <c r="AD7136" s="60" t="str">
        <f>IF(ISERROR(MATCH(#REF!,#REF!,0)),"0", "1")</f>
        <v>0</v>
      </c>
      <c r="AE7136" s="60" t="str">
        <f>IF(ISERROR(MATCH([3]!Quota_Std_2022_23[[#This Row], [Gender]],$AN$2:$AN$4,0)),"0", "1")</f>
        <v>0</v>
      </c>
      <c r="AF7136" s="60" t="str">
        <f>IF(ISERROR(MATCH([3]!Quota_Std_2022_23[[#This Row], [Quota Type]],[3]Sheet1!$AO$2:$AO$12,0)),"0", "1")</f>
        <v>0</v>
      </c>
      <c r="AG7136" s="60" t="str">
        <f>IF(ISERROR(MATCH(#REF!,$BA$2:$BA$8,0)),"0", "1")</f>
        <v>0</v>
      </c>
      <c r="AH7136" s="60" t="str">
        <f>IF(ISERROR(MATCH(Passout2023[[#This Row], [Nationality Pakistani/ Foreign]],$D$3:$D$4,0)),"0", "1")</f>
        <v>0</v>
      </c>
    </row>
    <row r="7137">
      <c r="Y7137" s="60" t="str">
        <f>IF(ISERROR(MATCH(Passout2023[[#This Row], [Degree Duration (year)]],$M$3:$M$10,0)),"0", "1")</f>
        <v>0</v>
      </c>
      <c r="Z7137" s="60" t="str">
        <f>IF(ISERROR(MATCH(Passout2023[[#This Row], [Admission Type]],$F$3:$F$6,0)),"0", "1")</f>
        <v>0</v>
      </c>
      <c r="AA7137" s="60" t="str">
        <f>IF(ISERROR(MATCH(Passout2023[[#This Row], [Batch Start Year]],$L$3:$L$25,0)),"0", "1")</f>
        <v>0</v>
      </c>
      <c r="AB7137" s="60" t="str">
        <f>IF(ISERROR(MATCH(Passout2023[[#This Row], [Batch Start Semester]],$K$3:$K$6,0)),"0", "1")</f>
        <v>0</v>
      </c>
      <c r="AC7137" s="60" t="str">
        <f>IF(ISERROR(MATCH([3]!Quota_Std_2022_23[[#This Row], [SESSION_TYPE]],$AX$2:$AX$5,0)),"0", "1")</f>
        <v>0</v>
      </c>
      <c r="AD7137" s="60" t="str">
        <f>IF(ISERROR(MATCH(#REF!,#REF!,0)),"0", "1")</f>
        <v>0</v>
      </c>
      <c r="AE7137" s="60" t="str">
        <f>IF(ISERROR(MATCH([3]!Quota_Std_2022_23[[#This Row], [Gender]],$AN$2:$AN$4,0)),"0", "1")</f>
        <v>0</v>
      </c>
      <c r="AF7137" s="60" t="str">
        <f>IF(ISERROR(MATCH([3]!Quota_Std_2022_23[[#This Row], [Quota Type]],[3]Sheet1!$AO$2:$AO$12,0)),"0", "1")</f>
        <v>0</v>
      </c>
      <c r="AG7137" s="60" t="str">
        <f>IF(ISERROR(MATCH(#REF!,$BA$2:$BA$8,0)),"0", "1")</f>
        <v>0</v>
      </c>
      <c r="AH7137" s="60" t="str">
        <f>IF(ISERROR(MATCH(Passout2023[[#This Row], [Nationality Pakistani/ Foreign]],$D$3:$D$4,0)),"0", "1")</f>
        <v>0</v>
      </c>
    </row>
    <row r="7138">
      <c r="Y7138" s="60" t="str">
        <f>IF(ISERROR(MATCH(Passout2023[[#This Row], [Degree Duration (year)]],$M$3:$M$10,0)),"0", "1")</f>
        <v>0</v>
      </c>
      <c r="Z7138" s="60" t="str">
        <f>IF(ISERROR(MATCH(Passout2023[[#This Row], [Admission Type]],$F$3:$F$6,0)),"0", "1")</f>
        <v>0</v>
      </c>
      <c r="AA7138" s="60" t="str">
        <f>IF(ISERROR(MATCH(Passout2023[[#This Row], [Batch Start Year]],$L$3:$L$25,0)),"0", "1")</f>
        <v>0</v>
      </c>
      <c r="AB7138" s="60" t="str">
        <f>IF(ISERROR(MATCH(Passout2023[[#This Row], [Batch Start Semester]],$K$3:$K$6,0)),"0", "1")</f>
        <v>0</v>
      </c>
      <c r="AC7138" s="60" t="str">
        <f>IF(ISERROR(MATCH([3]!Quota_Std_2022_23[[#This Row], [SESSION_TYPE]],$AX$2:$AX$5,0)),"0", "1")</f>
        <v>0</v>
      </c>
      <c r="AD7138" s="60" t="str">
        <f>IF(ISERROR(MATCH(#REF!,#REF!,0)),"0", "1")</f>
        <v>0</v>
      </c>
      <c r="AE7138" s="60" t="str">
        <f>IF(ISERROR(MATCH([3]!Quota_Std_2022_23[[#This Row], [Gender]],$AN$2:$AN$4,0)),"0", "1")</f>
        <v>0</v>
      </c>
      <c r="AF7138" s="60" t="str">
        <f>IF(ISERROR(MATCH([3]!Quota_Std_2022_23[[#This Row], [Quota Type]],[3]Sheet1!$AO$2:$AO$12,0)),"0", "1")</f>
        <v>0</v>
      </c>
      <c r="AG7138" s="60" t="str">
        <f>IF(ISERROR(MATCH(#REF!,$BA$2:$BA$8,0)),"0", "1")</f>
        <v>0</v>
      </c>
      <c r="AH7138" s="60" t="str">
        <f>IF(ISERROR(MATCH(Passout2023[[#This Row], [Nationality Pakistani/ Foreign]],$D$3:$D$4,0)),"0", "1")</f>
        <v>0</v>
      </c>
    </row>
    <row r="7139">
      <c r="Y7139" s="60" t="str">
        <f>IF(ISERROR(MATCH(Passout2023[[#This Row], [Degree Duration (year)]],$M$3:$M$10,0)),"0", "1")</f>
        <v>0</v>
      </c>
      <c r="Z7139" s="60" t="str">
        <f>IF(ISERROR(MATCH(Passout2023[[#This Row], [Admission Type]],$F$3:$F$6,0)),"0", "1")</f>
        <v>0</v>
      </c>
      <c r="AA7139" s="60" t="str">
        <f>IF(ISERROR(MATCH(Passout2023[[#This Row], [Batch Start Year]],$L$3:$L$25,0)),"0", "1")</f>
        <v>0</v>
      </c>
      <c r="AB7139" s="60" t="str">
        <f>IF(ISERROR(MATCH(Passout2023[[#This Row], [Batch Start Semester]],$K$3:$K$6,0)),"0", "1")</f>
        <v>0</v>
      </c>
      <c r="AC7139" s="60" t="str">
        <f>IF(ISERROR(MATCH([3]!Quota_Std_2022_23[[#This Row], [SESSION_TYPE]],$AX$2:$AX$5,0)),"0", "1")</f>
        <v>0</v>
      </c>
      <c r="AD7139" s="60" t="str">
        <f>IF(ISERROR(MATCH(#REF!,#REF!,0)),"0", "1")</f>
        <v>0</v>
      </c>
      <c r="AE7139" s="60" t="str">
        <f>IF(ISERROR(MATCH([3]!Quota_Std_2022_23[[#This Row], [Gender]],$AN$2:$AN$4,0)),"0", "1")</f>
        <v>0</v>
      </c>
      <c r="AF7139" s="60" t="str">
        <f>IF(ISERROR(MATCH([3]!Quota_Std_2022_23[[#This Row], [Quota Type]],[3]Sheet1!$AO$2:$AO$12,0)),"0", "1")</f>
        <v>0</v>
      </c>
      <c r="AG7139" s="60" t="str">
        <f>IF(ISERROR(MATCH(#REF!,$BA$2:$BA$8,0)),"0", "1")</f>
        <v>0</v>
      </c>
      <c r="AH7139" s="60" t="str">
        <f>IF(ISERROR(MATCH(Passout2023[[#This Row], [Nationality Pakistani/ Foreign]],$D$3:$D$4,0)),"0", "1")</f>
        <v>0</v>
      </c>
    </row>
    <row r="7140">
      <c r="Y7140" s="60" t="str">
        <f>IF(ISERROR(MATCH(Passout2023[[#This Row], [Degree Duration (year)]],$M$3:$M$10,0)),"0", "1")</f>
        <v>0</v>
      </c>
      <c r="Z7140" s="60" t="str">
        <f>IF(ISERROR(MATCH(Passout2023[[#This Row], [Admission Type]],$F$3:$F$6,0)),"0", "1")</f>
        <v>0</v>
      </c>
      <c r="AA7140" s="60" t="str">
        <f>IF(ISERROR(MATCH(Passout2023[[#This Row], [Batch Start Year]],$L$3:$L$25,0)),"0", "1")</f>
        <v>0</v>
      </c>
      <c r="AB7140" s="60" t="str">
        <f>IF(ISERROR(MATCH(Passout2023[[#This Row], [Batch Start Semester]],$K$3:$K$6,0)),"0", "1")</f>
        <v>0</v>
      </c>
      <c r="AC7140" s="60" t="str">
        <f>IF(ISERROR(MATCH([3]!Quota_Std_2022_23[[#This Row], [SESSION_TYPE]],$AX$2:$AX$5,0)),"0", "1")</f>
        <v>0</v>
      </c>
      <c r="AD7140" s="60" t="str">
        <f>IF(ISERROR(MATCH(#REF!,#REF!,0)),"0", "1")</f>
        <v>0</v>
      </c>
      <c r="AE7140" s="60" t="str">
        <f>IF(ISERROR(MATCH([3]!Quota_Std_2022_23[[#This Row], [Gender]],$AN$2:$AN$4,0)),"0", "1")</f>
        <v>0</v>
      </c>
      <c r="AF7140" s="60" t="str">
        <f>IF(ISERROR(MATCH([3]!Quota_Std_2022_23[[#This Row], [Quota Type]],[3]Sheet1!$AO$2:$AO$12,0)),"0", "1")</f>
        <v>0</v>
      </c>
      <c r="AG7140" s="60" t="str">
        <f>IF(ISERROR(MATCH(#REF!,$BA$2:$BA$8,0)),"0", "1")</f>
        <v>0</v>
      </c>
      <c r="AH7140" s="60" t="str">
        <f>IF(ISERROR(MATCH(Passout2023[[#This Row], [Nationality Pakistani/ Foreign]],$D$3:$D$4,0)),"0", "1")</f>
        <v>0</v>
      </c>
    </row>
    <row r="7141">
      <c r="Y7141" s="60" t="str">
        <f>IF(ISERROR(MATCH(Passout2023[[#This Row], [Degree Duration (year)]],$M$3:$M$10,0)),"0", "1")</f>
        <v>0</v>
      </c>
      <c r="Z7141" s="60" t="str">
        <f>IF(ISERROR(MATCH(Passout2023[[#This Row], [Admission Type]],$F$3:$F$6,0)),"0", "1")</f>
        <v>0</v>
      </c>
      <c r="AA7141" s="60" t="str">
        <f>IF(ISERROR(MATCH(Passout2023[[#This Row], [Batch Start Year]],$L$3:$L$25,0)),"0", "1")</f>
        <v>0</v>
      </c>
      <c r="AB7141" s="60" t="str">
        <f>IF(ISERROR(MATCH(Passout2023[[#This Row], [Batch Start Semester]],$K$3:$K$6,0)),"0", "1")</f>
        <v>0</v>
      </c>
      <c r="AC7141" s="60" t="str">
        <f>IF(ISERROR(MATCH([3]!Quota_Std_2022_23[[#This Row], [SESSION_TYPE]],$AX$2:$AX$5,0)),"0", "1")</f>
        <v>0</v>
      </c>
      <c r="AD7141" s="60" t="str">
        <f>IF(ISERROR(MATCH(#REF!,#REF!,0)),"0", "1")</f>
        <v>0</v>
      </c>
      <c r="AE7141" s="60" t="str">
        <f>IF(ISERROR(MATCH([3]!Quota_Std_2022_23[[#This Row], [Gender]],$AN$2:$AN$4,0)),"0", "1")</f>
        <v>0</v>
      </c>
      <c r="AF7141" s="60" t="str">
        <f>IF(ISERROR(MATCH([3]!Quota_Std_2022_23[[#This Row], [Quota Type]],[3]Sheet1!$AO$2:$AO$12,0)),"0", "1")</f>
        <v>0</v>
      </c>
      <c r="AG7141" s="60" t="str">
        <f>IF(ISERROR(MATCH(#REF!,$BA$2:$BA$8,0)),"0", "1")</f>
        <v>0</v>
      </c>
      <c r="AH7141" s="60" t="str">
        <f>IF(ISERROR(MATCH(Passout2023[[#This Row], [Nationality Pakistani/ Foreign]],$D$3:$D$4,0)),"0", "1")</f>
        <v>0</v>
      </c>
    </row>
    <row r="7142">
      <c r="Y7142" s="60" t="str">
        <f>IF(ISERROR(MATCH(Passout2023[[#This Row], [Degree Duration (year)]],$M$3:$M$10,0)),"0", "1")</f>
        <v>0</v>
      </c>
      <c r="Z7142" s="60" t="str">
        <f>IF(ISERROR(MATCH(Passout2023[[#This Row], [Admission Type]],$F$3:$F$6,0)),"0", "1")</f>
        <v>0</v>
      </c>
      <c r="AA7142" s="60" t="str">
        <f>IF(ISERROR(MATCH(Passout2023[[#This Row], [Batch Start Year]],$L$3:$L$25,0)),"0", "1")</f>
        <v>0</v>
      </c>
      <c r="AB7142" s="60" t="str">
        <f>IF(ISERROR(MATCH(Passout2023[[#This Row], [Batch Start Semester]],$K$3:$K$6,0)),"0", "1")</f>
        <v>0</v>
      </c>
      <c r="AC7142" s="60" t="str">
        <f>IF(ISERROR(MATCH([3]!Quota_Std_2022_23[[#This Row], [SESSION_TYPE]],$AX$2:$AX$5,0)),"0", "1")</f>
        <v>0</v>
      </c>
      <c r="AD7142" s="60" t="str">
        <f>IF(ISERROR(MATCH(#REF!,#REF!,0)),"0", "1")</f>
        <v>0</v>
      </c>
      <c r="AE7142" s="60" t="str">
        <f>IF(ISERROR(MATCH([3]!Quota_Std_2022_23[[#This Row], [Gender]],$AN$2:$AN$4,0)),"0", "1")</f>
        <v>0</v>
      </c>
      <c r="AF7142" s="60" t="str">
        <f>IF(ISERROR(MATCH([3]!Quota_Std_2022_23[[#This Row], [Quota Type]],[3]Sheet1!$AO$2:$AO$12,0)),"0", "1")</f>
        <v>0</v>
      </c>
      <c r="AG7142" s="60" t="str">
        <f>IF(ISERROR(MATCH(#REF!,$BA$2:$BA$8,0)),"0", "1")</f>
        <v>0</v>
      </c>
      <c r="AH7142" s="60" t="str">
        <f>IF(ISERROR(MATCH(Passout2023[[#This Row], [Nationality Pakistani/ Foreign]],$D$3:$D$4,0)),"0", "1")</f>
        <v>0</v>
      </c>
    </row>
    <row r="7143">
      <c r="Y7143" s="60" t="str">
        <f>IF(ISERROR(MATCH(Passout2023[[#This Row], [Degree Duration (year)]],$M$3:$M$10,0)),"0", "1")</f>
        <v>0</v>
      </c>
      <c r="Z7143" s="60" t="str">
        <f>IF(ISERROR(MATCH(Passout2023[[#This Row], [Admission Type]],$F$3:$F$6,0)),"0", "1")</f>
        <v>0</v>
      </c>
      <c r="AA7143" s="60" t="str">
        <f>IF(ISERROR(MATCH(Passout2023[[#This Row], [Batch Start Year]],$L$3:$L$25,0)),"0", "1")</f>
        <v>0</v>
      </c>
      <c r="AB7143" s="60" t="str">
        <f>IF(ISERROR(MATCH(Passout2023[[#This Row], [Batch Start Semester]],$K$3:$K$6,0)),"0", "1")</f>
        <v>0</v>
      </c>
      <c r="AC7143" s="60" t="str">
        <f>IF(ISERROR(MATCH([3]!Quota_Std_2022_23[[#This Row], [SESSION_TYPE]],$AX$2:$AX$5,0)),"0", "1")</f>
        <v>0</v>
      </c>
      <c r="AD7143" s="60" t="str">
        <f>IF(ISERROR(MATCH(#REF!,#REF!,0)),"0", "1")</f>
        <v>0</v>
      </c>
      <c r="AE7143" s="60" t="str">
        <f>IF(ISERROR(MATCH([3]!Quota_Std_2022_23[[#This Row], [Gender]],$AN$2:$AN$4,0)),"0", "1")</f>
        <v>0</v>
      </c>
      <c r="AF7143" s="60" t="str">
        <f>IF(ISERROR(MATCH([3]!Quota_Std_2022_23[[#This Row], [Quota Type]],[3]Sheet1!$AO$2:$AO$12,0)),"0", "1")</f>
        <v>0</v>
      </c>
      <c r="AG7143" s="60" t="str">
        <f>IF(ISERROR(MATCH(#REF!,$BA$2:$BA$8,0)),"0", "1")</f>
        <v>0</v>
      </c>
      <c r="AH7143" s="60" t="str">
        <f>IF(ISERROR(MATCH(Passout2023[[#This Row], [Nationality Pakistani/ Foreign]],$D$3:$D$4,0)),"0", "1")</f>
        <v>0</v>
      </c>
    </row>
    <row r="7144">
      <c r="Y7144" s="60" t="str">
        <f>IF(ISERROR(MATCH(Passout2023[[#This Row], [Degree Duration (year)]],$M$3:$M$10,0)),"0", "1")</f>
        <v>0</v>
      </c>
      <c r="Z7144" s="60" t="str">
        <f>IF(ISERROR(MATCH(Passout2023[[#This Row], [Admission Type]],$F$3:$F$6,0)),"0", "1")</f>
        <v>0</v>
      </c>
      <c r="AA7144" s="60" t="str">
        <f>IF(ISERROR(MATCH(Passout2023[[#This Row], [Batch Start Year]],$L$3:$L$25,0)),"0", "1")</f>
        <v>0</v>
      </c>
      <c r="AB7144" s="60" t="str">
        <f>IF(ISERROR(MATCH(Passout2023[[#This Row], [Batch Start Semester]],$K$3:$K$6,0)),"0", "1")</f>
        <v>0</v>
      </c>
      <c r="AC7144" s="60" t="str">
        <f>IF(ISERROR(MATCH([3]!Quota_Std_2022_23[[#This Row], [SESSION_TYPE]],$AX$2:$AX$5,0)),"0", "1")</f>
        <v>0</v>
      </c>
      <c r="AD7144" s="60" t="str">
        <f>IF(ISERROR(MATCH(#REF!,#REF!,0)),"0", "1")</f>
        <v>0</v>
      </c>
      <c r="AE7144" s="60" t="str">
        <f>IF(ISERROR(MATCH([3]!Quota_Std_2022_23[[#This Row], [Gender]],$AN$2:$AN$4,0)),"0", "1")</f>
        <v>0</v>
      </c>
      <c r="AF7144" s="60" t="str">
        <f>IF(ISERROR(MATCH([3]!Quota_Std_2022_23[[#This Row], [Quota Type]],[3]Sheet1!$AO$2:$AO$12,0)),"0", "1")</f>
        <v>0</v>
      </c>
      <c r="AG7144" s="60" t="str">
        <f>IF(ISERROR(MATCH(#REF!,$BA$2:$BA$8,0)),"0", "1")</f>
        <v>0</v>
      </c>
      <c r="AH7144" s="60" t="str">
        <f>IF(ISERROR(MATCH(Passout2023[[#This Row], [Nationality Pakistani/ Foreign]],$D$3:$D$4,0)),"0", "1")</f>
        <v>0</v>
      </c>
    </row>
    <row r="7145">
      <c r="Y7145" s="60" t="str">
        <f>IF(ISERROR(MATCH(Passout2023[[#This Row], [Degree Duration (year)]],$M$3:$M$10,0)),"0", "1")</f>
        <v>0</v>
      </c>
      <c r="Z7145" s="60" t="str">
        <f>IF(ISERROR(MATCH(Passout2023[[#This Row], [Admission Type]],$F$3:$F$6,0)),"0", "1")</f>
        <v>0</v>
      </c>
      <c r="AA7145" s="60" t="str">
        <f>IF(ISERROR(MATCH(Passout2023[[#This Row], [Batch Start Year]],$L$3:$L$25,0)),"0", "1")</f>
        <v>0</v>
      </c>
      <c r="AB7145" s="60" t="str">
        <f>IF(ISERROR(MATCH(Passout2023[[#This Row], [Batch Start Semester]],$K$3:$K$6,0)),"0", "1")</f>
        <v>0</v>
      </c>
      <c r="AC7145" s="60" t="str">
        <f>IF(ISERROR(MATCH([3]!Quota_Std_2022_23[[#This Row], [SESSION_TYPE]],$AX$2:$AX$5,0)),"0", "1")</f>
        <v>0</v>
      </c>
      <c r="AD7145" s="60" t="str">
        <f>IF(ISERROR(MATCH(#REF!,#REF!,0)),"0", "1")</f>
        <v>0</v>
      </c>
      <c r="AE7145" s="60" t="str">
        <f>IF(ISERROR(MATCH([3]!Quota_Std_2022_23[[#This Row], [Gender]],$AN$2:$AN$4,0)),"0", "1")</f>
        <v>0</v>
      </c>
      <c r="AF7145" s="60" t="str">
        <f>IF(ISERROR(MATCH([3]!Quota_Std_2022_23[[#This Row], [Quota Type]],[3]Sheet1!$AO$2:$AO$12,0)),"0", "1")</f>
        <v>0</v>
      </c>
      <c r="AG7145" s="60" t="str">
        <f>IF(ISERROR(MATCH(#REF!,$BA$2:$BA$8,0)),"0", "1")</f>
        <v>0</v>
      </c>
      <c r="AH7145" s="60" t="str">
        <f>IF(ISERROR(MATCH(Passout2023[[#This Row], [Nationality Pakistani/ Foreign]],$D$3:$D$4,0)),"0", "1")</f>
        <v>0</v>
      </c>
    </row>
    <row r="7146">
      <c r="Y7146" s="60" t="str">
        <f>IF(ISERROR(MATCH(Passout2023[[#This Row], [Degree Duration (year)]],$M$3:$M$10,0)),"0", "1")</f>
        <v>0</v>
      </c>
      <c r="Z7146" s="60" t="str">
        <f>IF(ISERROR(MATCH(Passout2023[[#This Row], [Admission Type]],$F$3:$F$6,0)),"0", "1")</f>
        <v>0</v>
      </c>
      <c r="AA7146" s="60" t="str">
        <f>IF(ISERROR(MATCH(Passout2023[[#This Row], [Batch Start Year]],$L$3:$L$25,0)),"0", "1")</f>
        <v>0</v>
      </c>
      <c r="AB7146" s="60" t="str">
        <f>IF(ISERROR(MATCH(Passout2023[[#This Row], [Batch Start Semester]],$K$3:$K$6,0)),"0", "1")</f>
        <v>0</v>
      </c>
      <c r="AC7146" s="60" t="str">
        <f>IF(ISERROR(MATCH([3]!Quota_Std_2022_23[[#This Row], [SESSION_TYPE]],$AX$2:$AX$5,0)),"0", "1")</f>
        <v>0</v>
      </c>
      <c r="AD7146" s="60" t="str">
        <f>IF(ISERROR(MATCH(#REF!,#REF!,0)),"0", "1")</f>
        <v>0</v>
      </c>
      <c r="AE7146" s="60" t="str">
        <f>IF(ISERROR(MATCH([3]!Quota_Std_2022_23[[#This Row], [Gender]],$AN$2:$AN$4,0)),"0", "1")</f>
        <v>0</v>
      </c>
      <c r="AF7146" s="60" t="str">
        <f>IF(ISERROR(MATCH([3]!Quota_Std_2022_23[[#This Row], [Quota Type]],[3]Sheet1!$AO$2:$AO$12,0)),"0", "1")</f>
        <v>0</v>
      </c>
      <c r="AG7146" s="60" t="str">
        <f>IF(ISERROR(MATCH(#REF!,$BA$2:$BA$8,0)),"0", "1")</f>
        <v>0</v>
      </c>
      <c r="AH7146" s="60" t="str">
        <f>IF(ISERROR(MATCH(Passout2023[[#This Row], [Nationality Pakistani/ Foreign]],$D$3:$D$4,0)),"0", "1")</f>
        <v>0</v>
      </c>
    </row>
    <row r="7147">
      <c r="Y7147" s="60" t="str">
        <f>IF(ISERROR(MATCH(Passout2023[[#This Row], [Degree Duration (year)]],$M$3:$M$10,0)),"0", "1")</f>
        <v>0</v>
      </c>
      <c r="Z7147" s="60" t="str">
        <f>IF(ISERROR(MATCH(Passout2023[[#This Row], [Admission Type]],$F$3:$F$6,0)),"0", "1")</f>
        <v>0</v>
      </c>
      <c r="AA7147" s="60" t="str">
        <f>IF(ISERROR(MATCH(Passout2023[[#This Row], [Batch Start Year]],$L$3:$L$25,0)),"0", "1")</f>
        <v>0</v>
      </c>
      <c r="AB7147" s="60" t="str">
        <f>IF(ISERROR(MATCH(Passout2023[[#This Row], [Batch Start Semester]],$K$3:$K$6,0)),"0", "1")</f>
        <v>0</v>
      </c>
      <c r="AC7147" s="60" t="str">
        <f>IF(ISERROR(MATCH([3]!Quota_Std_2022_23[[#This Row], [SESSION_TYPE]],$AX$2:$AX$5,0)),"0", "1")</f>
        <v>0</v>
      </c>
      <c r="AD7147" s="60" t="str">
        <f>IF(ISERROR(MATCH(#REF!,#REF!,0)),"0", "1")</f>
        <v>0</v>
      </c>
      <c r="AE7147" s="60" t="str">
        <f>IF(ISERROR(MATCH([3]!Quota_Std_2022_23[[#This Row], [Gender]],$AN$2:$AN$4,0)),"0", "1")</f>
        <v>0</v>
      </c>
      <c r="AF7147" s="60" t="str">
        <f>IF(ISERROR(MATCH([3]!Quota_Std_2022_23[[#This Row], [Quota Type]],[3]Sheet1!$AO$2:$AO$12,0)),"0", "1")</f>
        <v>0</v>
      </c>
      <c r="AG7147" s="60" t="str">
        <f>IF(ISERROR(MATCH(#REF!,$BA$2:$BA$8,0)),"0", "1")</f>
        <v>0</v>
      </c>
      <c r="AH7147" s="60" t="str">
        <f>IF(ISERROR(MATCH(Passout2023[[#This Row], [Nationality Pakistani/ Foreign]],$D$3:$D$4,0)),"0", "1")</f>
        <v>0</v>
      </c>
    </row>
    <row r="7148">
      <c r="Y7148" s="60" t="str">
        <f>IF(ISERROR(MATCH(Passout2023[[#This Row], [Degree Duration (year)]],$M$3:$M$10,0)),"0", "1")</f>
        <v>0</v>
      </c>
      <c r="Z7148" s="60" t="str">
        <f>IF(ISERROR(MATCH(Passout2023[[#This Row], [Admission Type]],$F$3:$F$6,0)),"0", "1")</f>
        <v>0</v>
      </c>
      <c r="AA7148" s="60" t="str">
        <f>IF(ISERROR(MATCH(Passout2023[[#This Row], [Batch Start Year]],$L$3:$L$25,0)),"0", "1")</f>
        <v>0</v>
      </c>
      <c r="AB7148" s="60" t="str">
        <f>IF(ISERROR(MATCH(Passout2023[[#This Row], [Batch Start Semester]],$K$3:$K$6,0)),"0", "1")</f>
        <v>0</v>
      </c>
      <c r="AC7148" s="60" t="str">
        <f>IF(ISERROR(MATCH([3]!Quota_Std_2022_23[[#This Row], [SESSION_TYPE]],$AX$2:$AX$5,0)),"0", "1")</f>
        <v>0</v>
      </c>
      <c r="AD7148" s="60" t="str">
        <f>IF(ISERROR(MATCH(#REF!,#REF!,0)),"0", "1")</f>
        <v>0</v>
      </c>
      <c r="AE7148" s="60" t="str">
        <f>IF(ISERROR(MATCH([3]!Quota_Std_2022_23[[#This Row], [Gender]],$AN$2:$AN$4,0)),"0", "1")</f>
        <v>0</v>
      </c>
      <c r="AF7148" s="60" t="str">
        <f>IF(ISERROR(MATCH([3]!Quota_Std_2022_23[[#This Row], [Quota Type]],[3]Sheet1!$AO$2:$AO$12,0)),"0", "1")</f>
        <v>0</v>
      </c>
      <c r="AG7148" s="60" t="str">
        <f>IF(ISERROR(MATCH(#REF!,$BA$2:$BA$8,0)),"0", "1")</f>
        <v>0</v>
      </c>
      <c r="AH7148" s="60" t="str">
        <f>IF(ISERROR(MATCH(Passout2023[[#This Row], [Nationality Pakistani/ Foreign]],$D$3:$D$4,0)),"0", "1")</f>
        <v>0</v>
      </c>
    </row>
    <row r="7149">
      <c r="Y7149" s="60" t="str">
        <f>IF(ISERROR(MATCH(Passout2023[[#This Row], [Degree Duration (year)]],$M$3:$M$10,0)),"0", "1")</f>
        <v>0</v>
      </c>
      <c r="Z7149" s="60" t="str">
        <f>IF(ISERROR(MATCH(Passout2023[[#This Row], [Admission Type]],$F$3:$F$6,0)),"0", "1")</f>
        <v>0</v>
      </c>
      <c r="AA7149" s="60" t="str">
        <f>IF(ISERROR(MATCH(Passout2023[[#This Row], [Batch Start Year]],$L$3:$L$25,0)),"0", "1")</f>
        <v>0</v>
      </c>
      <c r="AB7149" s="60" t="str">
        <f>IF(ISERROR(MATCH(Passout2023[[#This Row], [Batch Start Semester]],$K$3:$K$6,0)),"0", "1")</f>
        <v>0</v>
      </c>
      <c r="AC7149" s="60" t="str">
        <f>IF(ISERROR(MATCH([3]!Quota_Std_2022_23[[#This Row], [SESSION_TYPE]],$AX$2:$AX$5,0)),"0", "1")</f>
        <v>0</v>
      </c>
      <c r="AD7149" s="60" t="str">
        <f>IF(ISERROR(MATCH(#REF!,#REF!,0)),"0", "1")</f>
        <v>0</v>
      </c>
      <c r="AE7149" s="60" t="str">
        <f>IF(ISERROR(MATCH([3]!Quota_Std_2022_23[[#This Row], [Gender]],$AN$2:$AN$4,0)),"0", "1")</f>
        <v>0</v>
      </c>
      <c r="AF7149" s="60" t="str">
        <f>IF(ISERROR(MATCH([3]!Quota_Std_2022_23[[#This Row], [Quota Type]],[3]Sheet1!$AO$2:$AO$12,0)),"0", "1")</f>
        <v>0</v>
      </c>
      <c r="AG7149" s="60" t="str">
        <f>IF(ISERROR(MATCH(#REF!,$BA$2:$BA$8,0)),"0", "1")</f>
        <v>0</v>
      </c>
      <c r="AH7149" s="60" t="str">
        <f>IF(ISERROR(MATCH(Passout2023[[#This Row], [Nationality Pakistani/ Foreign]],$D$3:$D$4,0)),"0", "1")</f>
        <v>0</v>
      </c>
    </row>
    <row r="7150">
      <c r="Y7150" s="60" t="str">
        <f>IF(ISERROR(MATCH(Passout2023[[#This Row], [Degree Duration (year)]],$M$3:$M$10,0)),"0", "1")</f>
        <v>0</v>
      </c>
      <c r="Z7150" s="60" t="str">
        <f>IF(ISERROR(MATCH(Passout2023[[#This Row], [Admission Type]],$F$3:$F$6,0)),"0", "1")</f>
        <v>0</v>
      </c>
      <c r="AA7150" s="60" t="str">
        <f>IF(ISERROR(MATCH(Passout2023[[#This Row], [Batch Start Year]],$L$3:$L$25,0)),"0", "1")</f>
        <v>0</v>
      </c>
      <c r="AB7150" s="60" t="str">
        <f>IF(ISERROR(MATCH(Passout2023[[#This Row], [Batch Start Semester]],$K$3:$K$6,0)),"0", "1")</f>
        <v>0</v>
      </c>
      <c r="AC7150" s="60" t="str">
        <f>IF(ISERROR(MATCH([3]!Quota_Std_2022_23[[#This Row], [SESSION_TYPE]],$AX$2:$AX$5,0)),"0", "1")</f>
        <v>0</v>
      </c>
      <c r="AD7150" s="60" t="str">
        <f>IF(ISERROR(MATCH(#REF!,#REF!,0)),"0", "1")</f>
        <v>0</v>
      </c>
      <c r="AE7150" s="60" t="str">
        <f>IF(ISERROR(MATCH([3]!Quota_Std_2022_23[[#This Row], [Gender]],$AN$2:$AN$4,0)),"0", "1")</f>
        <v>0</v>
      </c>
      <c r="AF7150" s="60" t="str">
        <f>IF(ISERROR(MATCH([3]!Quota_Std_2022_23[[#This Row], [Quota Type]],[3]Sheet1!$AO$2:$AO$12,0)),"0", "1")</f>
        <v>0</v>
      </c>
      <c r="AG7150" s="60" t="str">
        <f>IF(ISERROR(MATCH(#REF!,$BA$2:$BA$8,0)),"0", "1")</f>
        <v>0</v>
      </c>
      <c r="AH7150" s="60" t="str">
        <f>IF(ISERROR(MATCH(Passout2023[[#This Row], [Nationality Pakistani/ Foreign]],$D$3:$D$4,0)),"0", "1")</f>
        <v>0</v>
      </c>
    </row>
    <row r="7151">
      <c r="Y7151" s="60" t="str">
        <f>IF(ISERROR(MATCH(Passout2023[[#This Row], [Degree Duration (year)]],$M$3:$M$10,0)),"0", "1")</f>
        <v>0</v>
      </c>
      <c r="Z7151" s="60" t="str">
        <f>IF(ISERROR(MATCH(Passout2023[[#This Row], [Admission Type]],$F$3:$F$6,0)),"0", "1")</f>
        <v>0</v>
      </c>
      <c r="AA7151" s="60" t="str">
        <f>IF(ISERROR(MATCH(Passout2023[[#This Row], [Batch Start Year]],$L$3:$L$25,0)),"0", "1")</f>
        <v>0</v>
      </c>
      <c r="AB7151" s="60" t="str">
        <f>IF(ISERROR(MATCH(Passout2023[[#This Row], [Batch Start Semester]],$K$3:$K$6,0)),"0", "1")</f>
        <v>0</v>
      </c>
      <c r="AC7151" s="60" t="str">
        <f>IF(ISERROR(MATCH([3]!Quota_Std_2022_23[[#This Row], [SESSION_TYPE]],$AX$2:$AX$5,0)),"0", "1")</f>
        <v>0</v>
      </c>
      <c r="AD7151" s="60" t="str">
        <f>IF(ISERROR(MATCH(#REF!,#REF!,0)),"0", "1")</f>
        <v>0</v>
      </c>
      <c r="AE7151" s="60" t="str">
        <f>IF(ISERROR(MATCH([3]!Quota_Std_2022_23[[#This Row], [Gender]],$AN$2:$AN$4,0)),"0", "1")</f>
        <v>0</v>
      </c>
      <c r="AF7151" s="60" t="str">
        <f>IF(ISERROR(MATCH([3]!Quota_Std_2022_23[[#This Row], [Quota Type]],[3]Sheet1!$AO$2:$AO$12,0)),"0", "1")</f>
        <v>0</v>
      </c>
      <c r="AG7151" s="60" t="str">
        <f>IF(ISERROR(MATCH(#REF!,$BA$2:$BA$8,0)),"0", "1")</f>
        <v>0</v>
      </c>
      <c r="AH7151" s="60" t="str">
        <f>IF(ISERROR(MATCH(Passout2023[[#This Row], [Nationality Pakistani/ Foreign]],$D$3:$D$4,0)),"0", "1")</f>
        <v>0</v>
      </c>
    </row>
    <row r="7152">
      <c r="Y7152" s="60" t="str">
        <f>IF(ISERROR(MATCH(Passout2023[[#This Row], [Degree Duration (year)]],$M$3:$M$10,0)),"0", "1")</f>
        <v>0</v>
      </c>
      <c r="Z7152" s="60" t="str">
        <f>IF(ISERROR(MATCH(Passout2023[[#This Row], [Admission Type]],$F$3:$F$6,0)),"0", "1")</f>
        <v>0</v>
      </c>
      <c r="AA7152" s="60" t="str">
        <f>IF(ISERROR(MATCH(Passout2023[[#This Row], [Batch Start Year]],$L$3:$L$25,0)),"0", "1")</f>
        <v>0</v>
      </c>
      <c r="AB7152" s="60" t="str">
        <f>IF(ISERROR(MATCH(Passout2023[[#This Row], [Batch Start Semester]],$K$3:$K$6,0)),"0", "1")</f>
        <v>0</v>
      </c>
      <c r="AC7152" s="60" t="str">
        <f>IF(ISERROR(MATCH([3]!Quota_Std_2022_23[[#This Row], [SESSION_TYPE]],$AX$2:$AX$5,0)),"0", "1")</f>
        <v>0</v>
      </c>
      <c r="AD7152" s="60" t="str">
        <f>IF(ISERROR(MATCH(#REF!,#REF!,0)),"0", "1")</f>
        <v>0</v>
      </c>
      <c r="AE7152" s="60" t="str">
        <f>IF(ISERROR(MATCH([3]!Quota_Std_2022_23[[#This Row], [Gender]],$AN$2:$AN$4,0)),"0", "1")</f>
        <v>0</v>
      </c>
      <c r="AF7152" s="60" t="str">
        <f>IF(ISERROR(MATCH([3]!Quota_Std_2022_23[[#This Row], [Quota Type]],[3]Sheet1!$AO$2:$AO$12,0)),"0", "1")</f>
        <v>0</v>
      </c>
      <c r="AG7152" s="60" t="str">
        <f>IF(ISERROR(MATCH(#REF!,$BA$2:$BA$8,0)),"0", "1")</f>
        <v>0</v>
      </c>
      <c r="AH7152" s="60" t="str">
        <f>IF(ISERROR(MATCH(Passout2023[[#This Row], [Nationality Pakistani/ Foreign]],$D$3:$D$4,0)),"0", "1")</f>
        <v>0</v>
      </c>
    </row>
    <row r="7153">
      <c r="Y7153" s="60" t="str">
        <f>IF(ISERROR(MATCH(Passout2023[[#This Row], [Degree Duration (year)]],$M$3:$M$10,0)),"0", "1")</f>
        <v>0</v>
      </c>
      <c r="Z7153" s="60" t="str">
        <f>IF(ISERROR(MATCH(Passout2023[[#This Row], [Admission Type]],$F$3:$F$6,0)),"0", "1")</f>
        <v>0</v>
      </c>
      <c r="AA7153" s="60" t="str">
        <f>IF(ISERROR(MATCH(Passout2023[[#This Row], [Batch Start Year]],$L$3:$L$25,0)),"0", "1")</f>
        <v>0</v>
      </c>
      <c r="AB7153" s="60" t="str">
        <f>IF(ISERROR(MATCH(Passout2023[[#This Row], [Batch Start Semester]],$K$3:$K$6,0)),"0", "1")</f>
        <v>0</v>
      </c>
      <c r="AC7153" s="60" t="str">
        <f>IF(ISERROR(MATCH([3]!Quota_Std_2022_23[[#This Row], [SESSION_TYPE]],$AX$2:$AX$5,0)),"0", "1")</f>
        <v>0</v>
      </c>
      <c r="AD7153" s="60" t="str">
        <f>IF(ISERROR(MATCH(#REF!,#REF!,0)),"0", "1")</f>
        <v>0</v>
      </c>
      <c r="AE7153" s="60" t="str">
        <f>IF(ISERROR(MATCH([3]!Quota_Std_2022_23[[#This Row], [Gender]],$AN$2:$AN$4,0)),"0", "1")</f>
        <v>0</v>
      </c>
      <c r="AF7153" s="60" t="str">
        <f>IF(ISERROR(MATCH([3]!Quota_Std_2022_23[[#This Row], [Quota Type]],[3]Sheet1!$AO$2:$AO$12,0)),"0", "1")</f>
        <v>0</v>
      </c>
      <c r="AG7153" s="60" t="str">
        <f>IF(ISERROR(MATCH(#REF!,$BA$2:$BA$8,0)),"0", "1")</f>
        <v>0</v>
      </c>
      <c r="AH7153" s="60" t="str">
        <f>IF(ISERROR(MATCH(Passout2023[[#This Row], [Nationality Pakistani/ Foreign]],$D$3:$D$4,0)),"0", "1")</f>
        <v>0</v>
      </c>
    </row>
    <row r="7154">
      <c r="Y7154" s="60" t="str">
        <f>IF(ISERROR(MATCH(Passout2023[[#This Row], [Degree Duration (year)]],$M$3:$M$10,0)),"0", "1")</f>
        <v>0</v>
      </c>
      <c r="Z7154" s="60" t="str">
        <f>IF(ISERROR(MATCH(Passout2023[[#This Row], [Admission Type]],$F$3:$F$6,0)),"0", "1")</f>
        <v>0</v>
      </c>
      <c r="AA7154" s="60" t="str">
        <f>IF(ISERROR(MATCH(Passout2023[[#This Row], [Batch Start Year]],$L$3:$L$25,0)),"0", "1")</f>
        <v>0</v>
      </c>
      <c r="AB7154" s="60" t="str">
        <f>IF(ISERROR(MATCH(Passout2023[[#This Row], [Batch Start Semester]],$K$3:$K$6,0)),"0", "1")</f>
        <v>0</v>
      </c>
      <c r="AC7154" s="60" t="str">
        <f>IF(ISERROR(MATCH([3]!Quota_Std_2022_23[[#This Row], [SESSION_TYPE]],$AX$2:$AX$5,0)),"0", "1")</f>
        <v>0</v>
      </c>
      <c r="AD7154" s="60" t="str">
        <f>IF(ISERROR(MATCH(#REF!,#REF!,0)),"0", "1")</f>
        <v>0</v>
      </c>
      <c r="AE7154" s="60" t="str">
        <f>IF(ISERROR(MATCH([3]!Quota_Std_2022_23[[#This Row], [Gender]],$AN$2:$AN$4,0)),"0", "1")</f>
        <v>0</v>
      </c>
      <c r="AF7154" s="60" t="str">
        <f>IF(ISERROR(MATCH([3]!Quota_Std_2022_23[[#This Row], [Quota Type]],[3]Sheet1!$AO$2:$AO$12,0)),"0", "1")</f>
        <v>0</v>
      </c>
      <c r="AG7154" s="60" t="str">
        <f>IF(ISERROR(MATCH(#REF!,$BA$2:$BA$8,0)),"0", "1")</f>
        <v>0</v>
      </c>
      <c r="AH7154" s="60" t="str">
        <f>IF(ISERROR(MATCH(Passout2023[[#This Row], [Nationality Pakistani/ Foreign]],$D$3:$D$4,0)),"0", "1")</f>
        <v>0</v>
      </c>
    </row>
    <row r="7155">
      <c r="Y7155" s="60" t="str">
        <f>IF(ISERROR(MATCH(Passout2023[[#This Row], [Degree Duration (year)]],$M$3:$M$10,0)),"0", "1")</f>
        <v>0</v>
      </c>
      <c r="Z7155" s="60" t="str">
        <f>IF(ISERROR(MATCH(Passout2023[[#This Row], [Admission Type]],$F$3:$F$6,0)),"0", "1")</f>
        <v>0</v>
      </c>
      <c r="AA7155" s="60" t="str">
        <f>IF(ISERROR(MATCH(Passout2023[[#This Row], [Batch Start Year]],$L$3:$L$25,0)),"0", "1")</f>
        <v>0</v>
      </c>
      <c r="AB7155" s="60" t="str">
        <f>IF(ISERROR(MATCH(Passout2023[[#This Row], [Batch Start Semester]],$K$3:$K$6,0)),"0", "1")</f>
        <v>0</v>
      </c>
      <c r="AC7155" s="60" t="str">
        <f>IF(ISERROR(MATCH([3]!Quota_Std_2022_23[[#This Row], [SESSION_TYPE]],$AX$2:$AX$5,0)),"0", "1")</f>
        <v>0</v>
      </c>
      <c r="AD7155" s="60" t="str">
        <f>IF(ISERROR(MATCH(#REF!,#REF!,0)),"0", "1")</f>
        <v>0</v>
      </c>
      <c r="AE7155" s="60" t="str">
        <f>IF(ISERROR(MATCH([3]!Quota_Std_2022_23[[#This Row], [Gender]],$AN$2:$AN$4,0)),"0", "1")</f>
        <v>0</v>
      </c>
      <c r="AF7155" s="60" t="str">
        <f>IF(ISERROR(MATCH([3]!Quota_Std_2022_23[[#This Row], [Quota Type]],[3]Sheet1!$AO$2:$AO$12,0)),"0", "1")</f>
        <v>0</v>
      </c>
      <c r="AG7155" s="60" t="str">
        <f>IF(ISERROR(MATCH(#REF!,$BA$2:$BA$8,0)),"0", "1")</f>
        <v>0</v>
      </c>
      <c r="AH7155" s="60" t="str">
        <f>IF(ISERROR(MATCH(Passout2023[[#This Row], [Nationality Pakistani/ Foreign]],$D$3:$D$4,0)),"0", "1")</f>
        <v>0</v>
      </c>
    </row>
    <row r="7156">
      <c r="Y7156" s="60" t="str">
        <f>IF(ISERROR(MATCH(Passout2023[[#This Row], [Degree Duration (year)]],$M$3:$M$10,0)),"0", "1")</f>
        <v>0</v>
      </c>
      <c r="Z7156" s="60" t="str">
        <f>IF(ISERROR(MATCH(Passout2023[[#This Row], [Admission Type]],$F$3:$F$6,0)),"0", "1")</f>
        <v>0</v>
      </c>
      <c r="AA7156" s="60" t="str">
        <f>IF(ISERROR(MATCH(Passout2023[[#This Row], [Batch Start Year]],$L$3:$L$25,0)),"0", "1")</f>
        <v>0</v>
      </c>
      <c r="AB7156" s="60" t="str">
        <f>IF(ISERROR(MATCH(Passout2023[[#This Row], [Batch Start Semester]],$K$3:$K$6,0)),"0", "1")</f>
        <v>0</v>
      </c>
      <c r="AC7156" s="60" t="str">
        <f>IF(ISERROR(MATCH([3]!Quota_Std_2022_23[[#This Row], [SESSION_TYPE]],$AX$2:$AX$5,0)),"0", "1")</f>
        <v>0</v>
      </c>
      <c r="AD7156" s="60" t="str">
        <f>IF(ISERROR(MATCH(#REF!,#REF!,0)),"0", "1")</f>
        <v>0</v>
      </c>
      <c r="AE7156" s="60" t="str">
        <f>IF(ISERROR(MATCH([3]!Quota_Std_2022_23[[#This Row], [Gender]],$AN$2:$AN$4,0)),"0", "1")</f>
        <v>0</v>
      </c>
      <c r="AF7156" s="60" t="str">
        <f>IF(ISERROR(MATCH([3]!Quota_Std_2022_23[[#This Row], [Quota Type]],[3]Sheet1!$AO$2:$AO$12,0)),"0", "1")</f>
        <v>0</v>
      </c>
      <c r="AG7156" s="60" t="str">
        <f>IF(ISERROR(MATCH(#REF!,$BA$2:$BA$8,0)),"0", "1")</f>
        <v>0</v>
      </c>
      <c r="AH7156" s="60" t="str">
        <f>IF(ISERROR(MATCH(Passout2023[[#This Row], [Nationality Pakistani/ Foreign]],$D$3:$D$4,0)),"0", "1")</f>
        <v>0</v>
      </c>
    </row>
    <row r="7157">
      <c r="Y7157" s="60" t="str">
        <f>IF(ISERROR(MATCH(Passout2023[[#This Row], [Degree Duration (year)]],$M$3:$M$10,0)),"0", "1")</f>
        <v>0</v>
      </c>
      <c r="Z7157" s="60" t="str">
        <f>IF(ISERROR(MATCH(Passout2023[[#This Row], [Admission Type]],$F$3:$F$6,0)),"0", "1")</f>
        <v>0</v>
      </c>
      <c r="AA7157" s="60" t="str">
        <f>IF(ISERROR(MATCH(Passout2023[[#This Row], [Batch Start Year]],$L$3:$L$25,0)),"0", "1")</f>
        <v>0</v>
      </c>
      <c r="AB7157" s="60" t="str">
        <f>IF(ISERROR(MATCH(Passout2023[[#This Row], [Batch Start Semester]],$K$3:$K$6,0)),"0", "1")</f>
        <v>0</v>
      </c>
      <c r="AC7157" s="60" t="str">
        <f>IF(ISERROR(MATCH([3]!Quota_Std_2022_23[[#This Row], [SESSION_TYPE]],$AX$2:$AX$5,0)),"0", "1")</f>
        <v>0</v>
      </c>
      <c r="AD7157" s="60" t="str">
        <f>IF(ISERROR(MATCH(#REF!,#REF!,0)),"0", "1")</f>
        <v>0</v>
      </c>
      <c r="AE7157" s="60" t="str">
        <f>IF(ISERROR(MATCH([3]!Quota_Std_2022_23[[#This Row], [Gender]],$AN$2:$AN$4,0)),"0", "1")</f>
        <v>0</v>
      </c>
      <c r="AF7157" s="60" t="str">
        <f>IF(ISERROR(MATCH([3]!Quota_Std_2022_23[[#This Row], [Quota Type]],[3]Sheet1!$AO$2:$AO$12,0)),"0", "1")</f>
        <v>0</v>
      </c>
      <c r="AG7157" s="60" t="str">
        <f>IF(ISERROR(MATCH(#REF!,$BA$2:$BA$8,0)),"0", "1")</f>
        <v>0</v>
      </c>
      <c r="AH7157" s="60" t="str">
        <f>IF(ISERROR(MATCH(Passout2023[[#This Row], [Nationality Pakistani/ Foreign]],$D$3:$D$4,0)),"0", "1")</f>
        <v>0</v>
      </c>
    </row>
    <row r="7158">
      <c r="Y7158" s="60" t="str">
        <f>IF(ISERROR(MATCH(Passout2023[[#This Row], [Degree Duration (year)]],$M$3:$M$10,0)),"0", "1")</f>
        <v>0</v>
      </c>
      <c r="Z7158" s="60" t="str">
        <f>IF(ISERROR(MATCH(Passout2023[[#This Row], [Admission Type]],$F$3:$F$6,0)),"0", "1")</f>
        <v>0</v>
      </c>
      <c r="AA7158" s="60" t="str">
        <f>IF(ISERROR(MATCH(Passout2023[[#This Row], [Batch Start Year]],$L$3:$L$25,0)),"0", "1")</f>
        <v>0</v>
      </c>
      <c r="AB7158" s="60" t="str">
        <f>IF(ISERROR(MATCH(Passout2023[[#This Row], [Batch Start Semester]],$K$3:$K$6,0)),"0", "1")</f>
        <v>0</v>
      </c>
      <c r="AC7158" s="60" t="str">
        <f>IF(ISERROR(MATCH([3]!Quota_Std_2022_23[[#This Row], [SESSION_TYPE]],$AX$2:$AX$5,0)),"0", "1")</f>
        <v>0</v>
      </c>
      <c r="AD7158" s="60" t="str">
        <f>IF(ISERROR(MATCH(#REF!,#REF!,0)),"0", "1")</f>
        <v>0</v>
      </c>
      <c r="AE7158" s="60" t="str">
        <f>IF(ISERROR(MATCH([3]!Quota_Std_2022_23[[#This Row], [Gender]],$AN$2:$AN$4,0)),"0", "1")</f>
        <v>0</v>
      </c>
      <c r="AF7158" s="60" t="str">
        <f>IF(ISERROR(MATCH([3]!Quota_Std_2022_23[[#This Row], [Quota Type]],[3]Sheet1!$AO$2:$AO$12,0)),"0", "1")</f>
        <v>0</v>
      </c>
      <c r="AG7158" s="60" t="str">
        <f>IF(ISERROR(MATCH(#REF!,$BA$2:$BA$8,0)),"0", "1")</f>
        <v>0</v>
      </c>
      <c r="AH7158" s="60" t="str">
        <f>IF(ISERROR(MATCH(Passout2023[[#This Row], [Nationality Pakistani/ Foreign]],$D$3:$D$4,0)),"0", "1")</f>
        <v>0</v>
      </c>
    </row>
    <row r="7159">
      <c r="Y7159" s="60" t="str">
        <f>IF(ISERROR(MATCH(Passout2023[[#This Row], [Degree Duration (year)]],$M$3:$M$10,0)),"0", "1")</f>
        <v>0</v>
      </c>
      <c r="Z7159" s="60" t="str">
        <f>IF(ISERROR(MATCH(Passout2023[[#This Row], [Admission Type]],$F$3:$F$6,0)),"0", "1")</f>
        <v>0</v>
      </c>
      <c r="AA7159" s="60" t="str">
        <f>IF(ISERROR(MATCH(Passout2023[[#This Row], [Batch Start Year]],$L$3:$L$25,0)),"0", "1")</f>
        <v>0</v>
      </c>
      <c r="AB7159" s="60" t="str">
        <f>IF(ISERROR(MATCH(Passout2023[[#This Row], [Batch Start Semester]],$K$3:$K$6,0)),"0", "1")</f>
        <v>0</v>
      </c>
      <c r="AC7159" s="60" t="str">
        <f>IF(ISERROR(MATCH([3]!Quota_Std_2022_23[[#This Row], [SESSION_TYPE]],$AX$2:$AX$5,0)),"0", "1")</f>
        <v>0</v>
      </c>
      <c r="AD7159" s="60" t="str">
        <f>IF(ISERROR(MATCH(#REF!,#REF!,0)),"0", "1")</f>
        <v>0</v>
      </c>
      <c r="AE7159" s="60" t="str">
        <f>IF(ISERROR(MATCH([3]!Quota_Std_2022_23[[#This Row], [Gender]],$AN$2:$AN$4,0)),"0", "1")</f>
        <v>0</v>
      </c>
      <c r="AF7159" s="60" t="str">
        <f>IF(ISERROR(MATCH([3]!Quota_Std_2022_23[[#This Row], [Quota Type]],[3]Sheet1!$AO$2:$AO$12,0)),"0", "1")</f>
        <v>0</v>
      </c>
      <c r="AG7159" s="60" t="str">
        <f>IF(ISERROR(MATCH(#REF!,$BA$2:$BA$8,0)),"0", "1")</f>
        <v>0</v>
      </c>
      <c r="AH7159" s="60" t="str">
        <f>IF(ISERROR(MATCH(Passout2023[[#This Row], [Nationality Pakistani/ Foreign]],$D$3:$D$4,0)),"0", "1")</f>
        <v>0</v>
      </c>
    </row>
    <row r="7160">
      <c r="Y7160" s="60" t="str">
        <f>IF(ISERROR(MATCH(Passout2023[[#This Row], [Degree Duration (year)]],$M$3:$M$10,0)),"0", "1")</f>
        <v>0</v>
      </c>
      <c r="Z7160" s="60" t="str">
        <f>IF(ISERROR(MATCH(Passout2023[[#This Row], [Admission Type]],$F$3:$F$6,0)),"0", "1")</f>
        <v>0</v>
      </c>
      <c r="AA7160" s="60" t="str">
        <f>IF(ISERROR(MATCH(Passout2023[[#This Row], [Batch Start Year]],$L$3:$L$25,0)),"0", "1")</f>
        <v>0</v>
      </c>
      <c r="AB7160" s="60" t="str">
        <f>IF(ISERROR(MATCH(Passout2023[[#This Row], [Batch Start Semester]],$K$3:$K$6,0)),"0", "1")</f>
        <v>0</v>
      </c>
      <c r="AC7160" s="60" t="str">
        <f>IF(ISERROR(MATCH([3]!Quota_Std_2022_23[[#This Row], [SESSION_TYPE]],$AX$2:$AX$5,0)),"0", "1")</f>
        <v>0</v>
      </c>
      <c r="AD7160" s="60" t="str">
        <f>IF(ISERROR(MATCH(#REF!,#REF!,0)),"0", "1")</f>
        <v>0</v>
      </c>
      <c r="AE7160" s="60" t="str">
        <f>IF(ISERROR(MATCH([3]!Quota_Std_2022_23[[#This Row], [Gender]],$AN$2:$AN$4,0)),"0", "1")</f>
        <v>0</v>
      </c>
      <c r="AF7160" s="60" t="str">
        <f>IF(ISERROR(MATCH([3]!Quota_Std_2022_23[[#This Row], [Quota Type]],[3]Sheet1!$AO$2:$AO$12,0)),"0", "1")</f>
        <v>0</v>
      </c>
      <c r="AG7160" s="60" t="str">
        <f>IF(ISERROR(MATCH(#REF!,$BA$2:$BA$8,0)),"0", "1")</f>
        <v>0</v>
      </c>
      <c r="AH7160" s="60" t="str">
        <f>IF(ISERROR(MATCH(Passout2023[[#This Row], [Nationality Pakistani/ Foreign]],$D$3:$D$4,0)),"0", "1")</f>
        <v>0</v>
      </c>
    </row>
    <row r="7161">
      <c r="Y7161" s="60" t="str">
        <f>IF(ISERROR(MATCH(Passout2023[[#This Row], [Degree Duration (year)]],$M$3:$M$10,0)),"0", "1")</f>
        <v>0</v>
      </c>
      <c r="Z7161" s="60" t="str">
        <f>IF(ISERROR(MATCH(Passout2023[[#This Row], [Admission Type]],$F$3:$F$6,0)),"0", "1")</f>
        <v>0</v>
      </c>
      <c r="AA7161" s="60" t="str">
        <f>IF(ISERROR(MATCH(Passout2023[[#This Row], [Batch Start Year]],$L$3:$L$25,0)),"0", "1")</f>
        <v>0</v>
      </c>
      <c r="AB7161" s="60" t="str">
        <f>IF(ISERROR(MATCH(Passout2023[[#This Row], [Batch Start Semester]],$K$3:$K$6,0)),"0", "1")</f>
        <v>0</v>
      </c>
      <c r="AC7161" s="60" t="str">
        <f>IF(ISERROR(MATCH([3]!Quota_Std_2022_23[[#This Row], [SESSION_TYPE]],$AX$2:$AX$5,0)),"0", "1")</f>
        <v>0</v>
      </c>
      <c r="AD7161" s="60" t="str">
        <f>IF(ISERROR(MATCH(#REF!,#REF!,0)),"0", "1")</f>
        <v>0</v>
      </c>
      <c r="AE7161" s="60" t="str">
        <f>IF(ISERROR(MATCH([3]!Quota_Std_2022_23[[#This Row], [Gender]],$AN$2:$AN$4,0)),"0", "1")</f>
        <v>0</v>
      </c>
      <c r="AF7161" s="60" t="str">
        <f>IF(ISERROR(MATCH([3]!Quota_Std_2022_23[[#This Row], [Quota Type]],[3]Sheet1!$AO$2:$AO$12,0)),"0", "1")</f>
        <v>0</v>
      </c>
      <c r="AG7161" s="60" t="str">
        <f>IF(ISERROR(MATCH(#REF!,$BA$2:$BA$8,0)),"0", "1")</f>
        <v>0</v>
      </c>
      <c r="AH7161" s="60" t="str">
        <f>IF(ISERROR(MATCH(Passout2023[[#This Row], [Nationality Pakistani/ Foreign]],$D$3:$D$4,0)),"0", "1")</f>
        <v>0</v>
      </c>
    </row>
    <row r="7162">
      <c r="Y7162" s="60" t="str">
        <f>IF(ISERROR(MATCH(Passout2023[[#This Row], [Degree Duration (year)]],$M$3:$M$10,0)),"0", "1")</f>
        <v>0</v>
      </c>
      <c r="Z7162" s="60" t="str">
        <f>IF(ISERROR(MATCH(Passout2023[[#This Row], [Admission Type]],$F$3:$F$6,0)),"0", "1")</f>
        <v>0</v>
      </c>
      <c r="AA7162" s="60" t="str">
        <f>IF(ISERROR(MATCH(Passout2023[[#This Row], [Batch Start Year]],$L$3:$L$25,0)),"0", "1")</f>
        <v>0</v>
      </c>
      <c r="AB7162" s="60" t="str">
        <f>IF(ISERROR(MATCH(Passout2023[[#This Row], [Batch Start Semester]],$K$3:$K$6,0)),"0", "1")</f>
        <v>0</v>
      </c>
      <c r="AC7162" s="60" t="str">
        <f>IF(ISERROR(MATCH([3]!Quota_Std_2022_23[[#This Row], [SESSION_TYPE]],$AX$2:$AX$5,0)),"0", "1")</f>
        <v>0</v>
      </c>
      <c r="AD7162" s="60" t="str">
        <f>IF(ISERROR(MATCH(#REF!,#REF!,0)),"0", "1")</f>
        <v>0</v>
      </c>
      <c r="AE7162" s="60" t="str">
        <f>IF(ISERROR(MATCH([3]!Quota_Std_2022_23[[#This Row], [Gender]],$AN$2:$AN$4,0)),"0", "1")</f>
        <v>0</v>
      </c>
      <c r="AF7162" s="60" t="str">
        <f>IF(ISERROR(MATCH([3]!Quota_Std_2022_23[[#This Row], [Quota Type]],[3]Sheet1!$AO$2:$AO$12,0)),"0", "1")</f>
        <v>0</v>
      </c>
      <c r="AG7162" s="60" t="str">
        <f>IF(ISERROR(MATCH(#REF!,$BA$2:$BA$8,0)),"0", "1")</f>
        <v>0</v>
      </c>
      <c r="AH7162" s="60" t="str">
        <f>IF(ISERROR(MATCH(Passout2023[[#This Row], [Nationality Pakistani/ Foreign]],$D$3:$D$4,0)),"0", "1")</f>
        <v>0</v>
      </c>
    </row>
    <row r="7163">
      <c r="Y7163" s="60" t="str">
        <f>IF(ISERROR(MATCH(Passout2023[[#This Row], [Degree Duration (year)]],$M$3:$M$10,0)),"0", "1")</f>
        <v>0</v>
      </c>
      <c r="Z7163" s="60" t="str">
        <f>IF(ISERROR(MATCH(Passout2023[[#This Row], [Admission Type]],$F$3:$F$6,0)),"0", "1")</f>
        <v>0</v>
      </c>
      <c r="AA7163" s="60" t="str">
        <f>IF(ISERROR(MATCH(Passout2023[[#This Row], [Batch Start Year]],$L$3:$L$25,0)),"0", "1")</f>
        <v>0</v>
      </c>
      <c r="AB7163" s="60" t="str">
        <f>IF(ISERROR(MATCH(Passout2023[[#This Row], [Batch Start Semester]],$K$3:$K$6,0)),"0", "1")</f>
        <v>0</v>
      </c>
      <c r="AC7163" s="60" t="str">
        <f>IF(ISERROR(MATCH([3]!Quota_Std_2022_23[[#This Row], [SESSION_TYPE]],$AX$2:$AX$5,0)),"0", "1")</f>
        <v>0</v>
      </c>
      <c r="AD7163" s="60" t="str">
        <f>IF(ISERROR(MATCH(#REF!,#REF!,0)),"0", "1")</f>
        <v>0</v>
      </c>
      <c r="AE7163" s="60" t="str">
        <f>IF(ISERROR(MATCH([3]!Quota_Std_2022_23[[#This Row], [Gender]],$AN$2:$AN$4,0)),"0", "1")</f>
        <v>0</v>
      </c>
      <c r="AF7163" s="60" t="str">
        <f>IF(ISERROR(MATCH([3]!Quota_Std_2022_23[[#This Row], [Quota Type]],[3]Sheet1!$AO$2:$AO$12,0)),"0", "1")</f>
        <v>0</v>
      </c>
      <c r="AG7163" s="60" t="str">
        <f>IF(ISERROR(MATCH(#REF!,$BA$2:$BA$8,0)),"0", "1")</f>
        <v>0</v>
      </c>
      <c r="AH7163" s="60" t="str">
        <f>IF(ISERROR(MATCH(Passout2023[[#This Row], [Nationality Pakistani/ Foreign]],$D$3:$D$4,0)),"0", "1")</f>
        <v>0</v>
      </c>
    </row>
    <row r="7164">
      <c r="Y7164" s="60" t="str">
        <f>IF(ISERROR(MATCH(Passout2023[[#This Row], [Degree Duration (year)]],$M$3:$M$10,0)),"0", "1")</f>
        <v>0</v>
      </c>
      <c r="Z7164" s="60" t="str">
        <f>IF(ISERROR(MATCH(Passout2023[[#This Row], [Admission Type]],$F$3:$F$6,0)),"0", "1")</f>
        <v>0</v>
      </c>
      <c r="AA7164" s="60" t="str">
        <f>IF(ISERROR(MATCH(Passout2023[[#This Row], [Batch Start Year]],$L$3:$L$25,0)),"0", "1")</f>
        <v>0</v>
      </c>
      <c r="AB7164" s="60" t="str">
        <f>IF(ISERROR(MATCH(Passout2023[[#This Row], [Batch Start Semester]],$K$3:$K$6,0)),"0", "1")</f>
        <v>0</v>
      </c>
      <c r="AC7164" s="60" t="str">
        <f>IF(ISERROR(MATCH([3]!Quota_Std_2022_23[[#This Row], [SESSION_TYPE]],$AX$2:$AX$5,0)),"0", "1")</f>
        <v>0</v>
      </c>
      <c r="AD7164" s="60" t="str">
        <f>IF(ISERROR(MATCH(#REF!,#REF!,0)),"0", "1")</f>
        <v>0</v>
      </c>
      <c r="AE7164" s="60" t="str">
        <f>IF(ISERROR(MATCH([3]!Quota_Std_2022_23[[#This Row], [Gender]],$AN$2:$AN$4,0)),"0", "1")</f>
        <v>0</v>
      </c>
      <c r="AF7164" s="60" t="str">
        <f>IF(ISERROR(MATCH([3]!Quota_Std_2022_23[[#This Row], [Quota Type]],[3]Sheet1!$AO$2:$AO$12,0)),"0", "1")</f>
        <v>0</v>
      </c>
      <c r="AG7164" s="60" t="str">
        <f>IF(ISERROR(MATCH(#REF!,$BA$2:$BA$8,0)),"0", "1")</f>
        <v>0</v>
      </c>
      <c r="AH7164" s="60" t="str">
        <f>IF(ISERROR(MATCH(Passout2023[[#This Row], [Nationality Pakistani/ Foreign]],$D$3:$D$4,0)),"0", "1")</f>
        <v>0</v>
      </c>
    </row>
    <row r="7165">
      <c r="Y7165" s="60" t="str">
        <f>IF(ISERROR(MATCH(Passout2023[[#This Row], [Degree Duration (year)]],$M$3:$M$10,0)),"0", "1")</f>
        <v>0</v>
      </c>
      <c r="Z7165" s="60" t="str">
        <f>IF(ISERROR(MATCH(Passout2023[[#This Row], [Admission Type]],$F$3:$F$6,0)),"0", "1")</f>
        <v>0</v>
      </c>
      <c r="AA7165" s="60" t="str">
        <f>IF(ISERROR(MATCH(Passout2023[[#This Row], [Batch Start Year]],$L$3:$L$25,0)),"0", "1")</f>
        <v>0</v>
      </c>
      <c r="AB7165" s="60" t="str">
        <f>IF(ISERROR(MATCH(Passout2023[[#This Row], [Batch Start Semester]],$K$3:$K$6,0)),"0", "1")</f>
        <v>0</v>
      </c>
      <c r="AC7165" s="60" t="str">
        <f>IF(ISERROR(MATCH([3]!Quota_Std_2022_23[[#This Row], [SESSION_TYPE]],$AX$2:$AX$5,0)),"0", "1")</f>
        <v>0</v>
      </c>
      <c r="AD7165" s="60" t="str">
        <f>IF(ISERROR(MATCH(#REF!,#REF!,0)),"0", "1")</f>
        <v>0</v>
      </c>
      <c r="AE7165" s="60" t="str">
        <f>IF(ISERROR(MATCH([3]!Quota_Std_2022_23[[#This Row], [Gender]],$AN$2:$AN$4,0)),"0", "1")</f>
        <v>0</v>
      </c>
      <c r="AF7165" s="60" t="str">
        <f>IF(ISERROR(MATCH([3]!Quota_Std_2022_23[[#This Row], [Quota Type]],[3]Sheet1!$AO$2:$AO$12,0)),"0", "1")</f>
        <v>0</v>
      </c>
      <c r="AG7165" s="60" t="str">
        <f>IF(ISERROR(MATCH(#REF!,$BA$2:$BA$8,0)),"0", "1")</f>
        <v>0</v>
      </c>
      <c r="AH7165" s="60" t="str">
        <f>IF(ISERROR(MATCH(Passout2023[[#This Row], [Nationality Pakistani/ Foreign]],$D$3:$D$4,0)),"0", "1")</f>
        <v>0</v>
      </c>
    </row>
    <row r="7166">
      <c r="Y7166" s="60" t="str">
        <f>IF(ISERROR(MATCH(Passout2023[[#This Row], [Degree Duration (year)]],$M$3:$M$10,0)),"0", "1")</f>
        <v>0</v>
      </c>
      <c r="Z7166" s="60" t="str">
        <f>IF(ISERROR(MATCH(Passout2023[[#This Row], [Admission Type]],$F$3:$F$6,0)),"0", "1")</f>
        <v>0</v>
      </c>
      <c r="AA7166" s="60" t="str">
        <f>IF(ISERROR(MATCH(Passout2023[[#This Row], [Batch Start Year]],$L$3:$L$25,0)),"0", "1")</f>
        <v>0</v>
      </c>
      <c r="AB7166" s="60" t="str">
        <f>IF(ISERROR(MATCH(Passout2023[[#This Row], [Batch Start Semester]],$K$3:$K$6,0)),"0", "1")</f>
        <v>0</v>
      </c>
      <c r="AC7166" s="60" t="str">
        <f>IF(ISERROR(MATCH([3]!Quota_Std_2022_23[[#This Row], [SESSION_TYPE]],$AX$2:$AX$5,0)),"0", "1")</f>
        <v>0</v>
      </c>
      <c r="AD7166" s="60" t="str">
        <f>IF(ISERROR(MATCH(#REF!,#REF!,0)),"0", "1")</f>
        <v>0</v>
      </c>
      <c r="AE7166" s="60" t="str">
        <f>IF(ISERROR(MATCH([3]!Quota_Std_2022_23[[#This Row], [Gender]],$AN$2:$AN$4,0)),"0", "1")</f>
        <v>0</v>
      </c>
      <c r="AF7166" s="60" t="str">
        <f>IF(ISERROR(MATCH([3]!Quota_Std_2022_23[[#This Row], [Quota Type]],[3]Sheet1!$AO$2:$AO$12,0)),"0", "1")</f>
        <v>0</v>
      </c>
      <c r="AG7166" s="60" t="str">
        <f>IF(ISERROR(MATCH(#REF!,$BA$2:$BA$8,0)),"0", "1")</f>
        <v>0</v>
      </c>
      <c r="AH7166" s="60" t="str">
        <f>IF(ISERROR(MATCH(Passout2023[[#This Row], [Nationality Pakistani/ Foreign]],$D$3:$D$4,0)),"0", "1")</f>
        <v>0</v>
      </c>
    </row>
    <row r="7167">
      <c r="Y7167" s="60" t="str">
        <f>IF(ISERROR(MATCH(Passout2023[[#This Row], [Degree Duration (year)]],$M$3:$M$10,0)),"0", "1")</f>
        <v>0</v>
      </c>
      <c r="Z7167" s="60" t="str">
        <f>IF(ISERROR(MATCH(Passout2023[[#This Row], [Admission Type]],$F$3:$F$6,0)),"0", "1")</f>
        <v>0</v>
      </c>
      <c r="AA7167" s="60" t="str">
        <f>IF(ISERROR(MATCH(Passout2023[[#This Row], [Batch Start Year]],$L$3:$L$25,0)),"0", "1")</f>
        <v>0</v>
      </c>
      <c r="AB7167" s="60" t="str">
        <f>IF(ISERROR(MATCH(Passout2023[[#This Row], [Batch Start Semester]],$K$3:$K$6,0)),"0", "1")</f>
        <v>0</v>
      </c>
      <c r="AC7167" s="60" t="str">
        <f>IF(ISERROR(MATCH([3]!Quota_Std_2022_23[[#This Row], [SESSION_TYPE]],$AX$2:$AX$5,0)),"0", "1")</f>
        <v>0</v>
      </c>
      <c r="AD7167" s="60" t="str">
        <f>IF(ISERROR(MATCH(#REF!,#REF!,0)),"0", "1")</f>
        <v>0</v>
      </c>
      <c r="AE7167" s="60" t="str">
        <f>IF(ISERROR(MATCH([3]!Quota_Std_2022_23[[#This Row], [Gender]],$AN$2:$AN$4,0)),"0", "1")</f>
        <v>0</v>
      </c>
      <c r="AF7167" s="60" t="str">
        <f>IF(ISERROR(MATCH([3]!Quota_Std_2022_23[[#This Row], [Quota Type]],[3]Sheet1!$AO$2:$AO$12,0)),"0", "1")</f>
        <v>0</v>
      </c>
      <c r="AG7167" s="60" t="str">
        <f>IF(ISERROR(MATCH(#REF!,$BA$2:$BA$8,0)),"0", "1")</f>
        <v>0</v>
      </c>
      <c r="AH7167" s="60" t="str">
        <f>IF(ISERROR(MATCH(Passout2023[[#This Row], [Nationality Pakistani/ Foreign]],$D$3:$D$4,0)),"0", "1")</f>
        <v>0</v>
      </c>
    </row>
    <row r="7168">
      <c r="Y7168" s="60" t="str">
        <f>IF(ISERROR(MATCH(Passout2023[[#This Row], [Degree Duration (year)]],$M$3:$M$10,0)),"0", "1")</f>
        <v>0</v>
      </c>
      <c r="Z7168" s="60" t="str">
        <f>IF(ISERROR(MATCH(Passout2023[[#This Row], [Admission Type]],$F$3:$F$6,0)),"0", "1")</f>
        <v>0</v>
      </c>
      <c r="AA7168" s="60" t="str">
        <f>IF(ISERROR(MATCH(Passout2023[[#This Row], [Batch Start Year]],$L$3:$L$25,0)),"0", "1")</f>
        <v>0</v>
      </c>
      <c r="AB7168" s="60" t="str">
        <f>IF(ISERROR(MATCH(Passout2023[[#This Row], [Batch Start Semester]],$K$3:$K$6,0)),"0", "1")</f>
        <v>0</v>
      </c>
      <c r="AC7168" s="60" t="str">
        <f>IF(ISERROR(MATCH([3]!Quota_Std_2022_23[[#This Row], [SESSION_TYPE]],$AX$2:$AX$5,0)),"0", "1")</f>
        <v>0</v>
      </c>
      <c r="AD7168" s="60" t="str">
        <f>IF(ISERROR(MATCH(#REF!,#REF!,0)),"0", "1")</f>
        <v>0</v>
      </c>
      <c r="AE7168" s="60" t="str">
        <f>IF(ISERROR(MATCH([3]!Quota_Std_2022_23[[#This Row], [Gender]],$AN$2:$AN$4,0)),"0", "1")</f>
        <v>0</v>
      </c>
      <c r="AF7168" s="60" t="str">
        <f>IF(ISERROR(MATCH([3]!Quota_Std_2022_23[[#This Row], [Quota Type]],[3]Sheet1!$AO$2:$AO$12,0)),"0", "1")</f>
        <v>0</v>
      </c>
      <c r="AG7168" s="60" t="str">
        <f>IF(ISERROR(MATCH(#REF!,$BA$2:$BA$8,0)),"0", "1")</f>
        <v>0</v>
      </c>
      <c r="AH7168" s="60" t="str">
        <f>IF(ISERROR(MATCH(Passout2023[[#This Row], [Nationality Pakistani/ Foreign]],$D$3:$D$4,0)),"0", "1")</f>
        <v>0</v>
      </c>
    </row>
    <row r="7169">
      <c r="Y7169" s="60" t="str">
        <f>IF(ISERROR(MATCH(Passout2023[[#This Row], [Degree Duration (year)]],$M$3:$M$10,0)),"0", "1")</f>
        <v>0</v>
      </c>
      <c r="Z7169" s="60" t="str">
        <f>IF(ISERROR(MATCH(Passout2023[[#This Row], [Admission Type]],$F$3:$F$6,0)),"0", "1")</f>
        <v>0</v>
      </c>
      <c r="AA7169" s="60" t="str">
        <f>IF(ISERROR(MATCH(Passout2023[[#This Row], [Batch Start Year]],$L$3:$L$25,0)),"0", "1")</f>
        <v>0</v>
      </c>
      <c r="AB7169" s="60" t="str">
        <f>IF(ISERROR(MATCH(Passout2023[[#This Row], [Batch Start Semester]],$K$3:$K$6,0)),"0", "1")</f>
        <v>0</v>
      </c>
      <c r="AC7169" s="60" t="str">
        <f>IF(ISERROR(MATCH([3]!Quota_Std_2022_23[[#This Row], [SESSION_TYPE]],$AX$2:$AX$5,0)),"0", "1")</f>
        <v>0</v>
      </c>
      <c r="AD7169" s="60" t="str">
        <f>IF(ISERROR(MATCH(#REF!,#REF!,0)),"0", "1")</f>
        <v>0</v>
      </c>
      <c r="AE7169" s="60" t="str">
        <f>IF(ISERROR(MATCH([3]!Quota_Std_2022_23[[#This Row], [Gender]],$AN$2:$AN$4,0)),"0", "1")</f>
        <v>0</v>
      </c>
      <c r="AF7169" s="60" t="str">
        <f>IF(ISERROR(MATCH([3]!Quota_Std_2022_23[[#This Row], [Quota Type]],[3]Sheet1!$AO$2:$AO$12,0)),"0", "1")</f>
        <v>0</v>
      </c>
      <c r="AG7169" s="60" t="str">
        <f>IF(ISERROR(MATCH(#REF!,$BA$2:$BA$8,0)),"0", "1")</f>
        <v>0</v>
      </c>
      <c r="AH7169" s="60" t="str">
        <f>IF(ISERROR(MATCH(Passout2023[[#This Row], [Nationality Pakistani/ Foreign]],$D$3:$D$4,0)),"0", "1")</f>
        <v>0</v>
      </c>
    </row>
    <row r="7170">
      <c r="Y7170" s="60" t="str">
        <f>IF(ISERROR(MATCH(Passout2023[[#This Row], [Degree Duration (year)]],$M$3:$M$10,0)),"0", "1")</f>
        <v>0</v>
      </c>
      <c r="Z7170" s="60" t="str">
        <f>IF(ISERROR(MATCH(Passout2023[[#This Row], [Admission Type]],$F$3:$F$6,0)),"0", "1")</f>
        <v>0</v>
      </c>
      <c r="AA7170" s="60" t="str">
        <f>IF(ISERROR(MATCH(Passout2023[[#This Row], [Batch Start Year]],$L$3:$L$25,0)),"0", "1")</f>
        <v>0</v>
      </c>
      <c r="AB7170" s="60" t="str">
        <f>IF(ISERROR(MATCH(Passout2023[[#This Row], [Batch Start Semester]],$K$3:$K$6,0)),"0", "1")</f>
        <v>0</v>
      </c>
      <c r="AC7170" s="60" t="str">
        <f>IF(ISERROR(MATCH([3]!Quota_Std_2022_23[[#This Row], [SESSION_TYPE]],$AX$2:$AX$5,0)),"0", "1")</f>
        <v>0</v>
      </c>
      <c r="AD7170" s="60" t="str">
        <f>IF(ISERROR(MATCH(#REF!,#REF!,0)),"0", "1")</f>
        <v>0</v>
      </c>
      <c r="AE7170" s="60" t="str">
        <f>IF(ISERROR(MATCH([3]!Quota_Std_2022_23[[#This Row], [Gender]],$AN$2:$AN$4,0)),"0", "1")</f>
        <v>0</v>
      </c>
      <c r="AF7170" s="60" t="str">
        <f>IF(ISERROR(MATCH([3]!Quota_Std_2022_23[[#This Row], [Quota Type]],[3]Sheet1!$AO$2:$AO$12,0)),"0", "1")</f>
        <v>0</v>
      </c>
      <c r="AG7170" s="60" t="str">
        <f>IF(ISERROR(MATCH(#REF!,$BA$2:$BA$8,0)),"0", "1")</f>
        <v>0</v>
      </c>
      <c r="AH7170" s="60" t="str">
        <f>IF(ISERROR(MATCH(Passout2023[[#This Row], [Nationality Pakistani/ Foreign]],$D$3:$D$4,0)),"0", "1")</f>
        <v>0</v>
      </c>
    </row>
    <row r="7171">
      <c r="Y7171" s="60" t="str">
        <f>IF(ISERROR(MATCH(Passout2023[[#This Row], [Degree Duration (year)]],$M$3:$M$10,0)),"0", "1")</f>
        <v>0</v>
      </c>
      <c r="Z7171" s="60" t="str">
        <f>IF(ISERROR(MATCH(Passout2023[[#This Row], [Admission Type]],$F$3:$F$6,0)),"0", "1")</f>
        <v>0</v>
      </c>
      <c r="AA7171" s="60" t="str">
        <f>IF(ISERROR(MATCH(Passout2023[[#This Row], [Batch Start Year]],$L$3:$L$25,0)),"0", "1")</f>
        <v>0</v>
      </c>
      <c r="AB7171" s="60" t="str">
        <f>IF(ISERROR(MATCH(Passout2023[[#This Row], [Batch Start Semester]],$K$3:$K$6,0)),"0", "1")</f>
        <v>0</v>
      </c>
      <c r="AC7171" s="60" t="str">
        <f>IF(ISERROR(MATCH([3]!Quota_Std_2022_23[[#This Row], [SESSION_TYPE]],$AX$2:$AX$5,0)),"0", "1")</f>
        <v>0</v>
      </c>
      <c r="AD7171" s="60" t="str">
        <f>IF(ISERROR(MATCH(#REF!,#REF!,0)),"0", "1")</f>
        <v>0</v>
      </c>
      <c r="AE7171" s="60" t="str">
        <f>IF(ISERROR(MATCH([3]!Quota_Std_2022_23[[#This Row], [Gender]],$AN$2:$AN$4,0)),"0", "1")</f>
        <v>0</v>
      </c>
      <c r="AF7171" s="60" t="str">
        <f>IF(ISERROR(MATCH([3]!Quota_Std_2022_23[[#This Row], [Quota Type]],[3]Sheet1!$AO$2:$AO$12,0)),"0", "1")</f>
        <v>0</v>
      </c>
      <c r="AG7171" s="60" t="str">
        <f>IF(ISERROR(MATCH(#REF!,$BA$2:$BA$8,0)),"0", "1")</f>
        <v>0</v>
      </c>
      <c r="AH7171" s="60" t="str">
        <f>IF(ISERROR(MATCH(Passout2023[[#This Row], [Nationality Pakistani/ Foreign]],$D$3:$D$4,0)),"0", "1")</f>
        <v>0</v>
      </c>
    </row>
    <row r="7172">
      <c r="Y7172" s="60" t="str">
        <f>IF(ISERROR(MATCH(Passout2023[[#This Row], [Degree Duration (year)]],$M$3:$M$10,0)),"0", "1")</f>
        <v>0</v>
      </c>
      <c r="Z7172" s="60" t="str">
        <f>IF(ISERROR(MATCH(Passout2023[[#This Row], [Admission Type]],$F$3:$F$6,0)),"0", "1")</f>
        <v>0</v>
      </c>
      <c r="AA7172" s="60" t="str">
        <f>IF(ISERROR(MATCH(Passout2023[[#This Row], [Batch Start Year]],$L$3:$L$25,0)),"0", "1")</f>
        <v>0</v>
      </c>
      <c r="AB7172" s="60" t="str">
        <f>IF(ISERROR(MATCH(Passout2023[[#This Row], [Batch Start Semester]],$K$3:$K$6,0)),"0", "1")</f>
        <v>0</v>
      </c>
      <c r="AC7172" s="60" t="str">
        <f>IF(ISERROR(MATCH([3]!Quota_Std_2022_23[[#This Row], [SESSION_TYPE]],$AX$2:$AX$5,0)),"0", "1")</f>
        <v>0</v>
      </c>
      <c r="AD7172" s="60" t="str">
        <f>IF(ISERROR(MATCH(#REF!,#REF!,0)),"0", "1")</f>
        <v>0</v>
      </c>
      <c r="AE7172" s="60" t="str">
        <f>IF(ISERROR(MATCH([3]!Quota_Std_2022_23[[#This Row], [Gender]],$AN$2:$AN$4,0)),"0", "1")</f>
        <v>0</v>
      </c>
      <c r="AF7172" s="60" t="str">
        <f>IF(ISERROR(MATCH([3]!Quota_Std_2022_23[[#This Row], [Quota Type]],[3]Sheet1!$AO$2:$AO$12,0)),"0", "1")</f>
        <v>0</v>
      </c>
      <c r="AG7172" s="60" t="str">
        <f>IF(ISERROR(MATCH(#REF!,$BA$2:$BA$8,0)),"0", "1")</f>
        <v>0</v>
      </c>
      <c r="AH7172" s="60" t="str">
        <f>IF(ISERROR(MATCH(Passout2023[[#This Row], [Nationality Pakistani/ Foreign]],$D$3:$D$4,0)),"0", "1")</f>
        <v>0</v>
      </c>
    </row>
    <row r="7173">
      <c r="Y7173" s="60" t="str">
        <f>IF(ISERROR(MATCH(Passout2023[[#This Row], [Degree Duration (year)]],$M$3:$M$10,0)),"0", "1")</f>
        <v>0</v>
      </c>
      <c r="Z7173" s="60" t="str">
        <f>IF(ISERROR(MATCH(Passout2023[[#This Row], [Admission Type]],$F$3:$F$6,0)),"0", "1")</f>
        <v>0</v>
      </c>
      <c r="AA7173" s="60" t="str">
        <f>IF(ISERROR(MATCH(Passout2023[[#This Row], [Batch Start Year]],$L$3:$L$25,0)),"0", "1")</f>
        <v>0</v>
      </c>
      <c r="AB7173" s="60" t="str">
        <f>IF(ISERROR(MATCH(Passout2023[[#This Row], [Batch Start Semester]],$K$3:$K$6,0)),"0", "1")</f>
        <v>0</v>
      </c>
      <c r="AC7173" s="60" t="str">
        <f>IF(ISERROR(MATCH([3]!Quota_Std_2022_23[[#This Row], [SESSION_TYPE]],$AX$2:$AX$5,0)),"0", "1")</f>
        <v>0</v>
      </c>
      <c r="AD7173" s="60" t="str">
        <f>IF(ISERROR(MATCH(#REF!,#REF!,0)),"0", "1")</f>
        <v>0</v>
      </c>
      <c r="AE7173" s="60" t="str">
        <f>IF(ISERROR(MATCH([3]!Quota_Std_2022_23[[#This Row], [Gender]],$AN$2:$AN$4,0)),"0", "1")</f>
        <v>0</v>
      </c>
      <c r="AF7173" s="60" t="str">
        <f>IF(ISERROR(MATCH([3]!Quota_Std_2022_23[[#This Row], [Quota Type]],[3]Sheet1!$AO$2:$AO$12,0)),"0", "1")</f>
        <v>0</v>
      </c>
      <c r="AG7173" s="60" t="str">
        <f>IF(ISERROR(MATCH(#REF!,$BA$2:$BA$8,0)),"0", "1")</f>
        <v>0</v>
      </c>
      <c r="AH7173" s="60" t="str">
        <f>IF(ISERROR(MATCH(Passout2023[[#This Row], [Nationality Pakistani/ Foreign]],$D$3:$D$4,0)),"0", "1")</f>
        <v>0</v>
      </c>
    </row>
    <row r="7174">
      <c r="Y7174" s="60" t="str">
        <f>IF(ISERROR(MATCH(Passout2023[[#This Row], [Degree Duration (year)]],$M$3:$M$10,0)),"0", "1")</f>
        <v>0</v>
      </c>
      <c r="Z7174" s="60" t="str">
        <f>IF(ISERROR(MATCH(Passout2023[[#This Row], [Admission Type]],$F$3:$F$6,0)),"0", "1")</f>
        <v>0</v>
      </c>
      <c r="AA7174" s="60" t="str">
        <f>IF(ISERROR(MATCH(Passout2023[[#This Row], [Batch Start Year]],$L$3:$L$25,0)),"0", "1")</f>
        <v>0</v>
      </c>
      <c r="AB7174" s="60" t="str">
        <f>IF(ISERROR(MATCH(Passout2023[[#This Row], [Batch Start Semester]],$K$3:$K$6,0)),"0", "1")</f>
        <v>0</v>
      </c>
      <c r="AC7174" s="60" t="str">
        <f>IF(ISERROR(MATCH([3]!Quota_Std_2022_23[[#This Row], [SESSION_TYPE]],$AX$2:$AX$5,0)),"0", "1")</f>
        <v>0</v>
      </c>
      <c r="AD7174" s="60" t="str">
        <f>IF(ISERROR(MATCH(#REF!,#REF!,0)),"0", "1")</f>
        <v>0</v>
      </c>
      <c r="AE7174" s="60" t="str">
        <f>IF(ISERROR(MATCH([3]!Quota_Std_2022_23[[#This Row], [Gender]],$AN$2:$AN$4,0)),"0", "1")</f>
        <v>0</v>
      </c>
      <c r="AF7174" s="60" t="str">
        <f>IF(ISERROR(MATCH([3]!Quota_Std_2022_23[[#This Row], [Quota Type]],[3]Sheet1!$AO$2:$AO$12,0)),"0", "1")</f>
        <v>0</v>
      </c>
      <c r="AG7174" s="60" t="str">
        <f>IF(ISERROR(MATCH(#REF!,$BA$2:$BA$8,0)),"0", "1")</f>
        <v>0</v>
      </c>
      <c r="AH7174" s="60" t="str">
        <f>IF(ISERROR(MATCH(Passout2023[[#This Row], [Nationality Pakistani/ Foreign]],$D$3:$D$4,0)),"0", "1")</f>
        <v>0</v>
      </c>
    </row>
    <row r="7175">
      <c r="Y7175" s="60" t="str">
        <f>IF(ISERROR(MATCH(Passout2023[[#This Row], [Degree Duration (year)]],$M$3:$M$10,0)),"0", "1")</f>
        <v>0</v>
      </c>
      <c r="Z7175" s="60" t="str">
        <f>IF(ISERROR(MATCH(Passout2023[[#This Row], [Admission Type]],$F$3:$F$6,0)),"0", "1")</f>
        <v>0</v>
      </c>
      <c r="AA7175" s="60" t="str">
        <f>IF(ISERROR(MATCH(Passout2023[[#This Row], [Batch Start Year]],$L$3:$L$25,0)),"0", "1")</f>
        <v>0</v>
      </c>
      <c r="AB7175" s="60" t="str">
        <f>IF(ISERROR(MATCH(Passout2023[[#This Row], [Batch Start Semester]],$K$3:$K$6,0)),"0", "1")</f>
        <v>0</v>
      </c>
      <c r="AC7175" s="60" t="str">
        <f>IF(ISERROR(MATCH([3]!Quota_Std_2022_23[[#This Row], [SESSION_TYPE]],$AX$2:$AX$5,0)),"0", "1")</f>
        <v>0</v>
      </c>
      <c r="AD7175" s="60" t="str">
        <f>IF(ISERROR(MATCH(#REF!,#REF!,0)),"0", "1")</f>
        <v>0</v>
      </c>
      <c r="AE7175" s="60" t="str">
        <f>IF(ISERROR(MATCH([3]!Quota_Std_2022_23[[#This Row], [Gender]],$AN$2:$AN$4,0)),"0", "1")</f>
        <v>0</v>
      </c>
      <c r="AF7175" s="60" t="str">
        <f>IF(ISERROR(MATCH([3]!Quota_Std_2022_23[[#This Row], [Quota Type]],[3]Sheet1!$AO$2:$AO$12,0)),"0", "1")</f>
        <v>0</v>
      </c>
      <c r="AG7175" s="60" t="str">
        <f>IF(ISERROR(MATCH(#REF!,$BA$2:$BA$8,0)),"0", "1")</f>
        <v>0</v>
      </c>
      <c r="AH7175" s="60" t="str">
        <f>IF(ISERROR(MATCH(Passout2023[[#This Row], [Nationality Pakistani/ Foreign]],$D$3:$D$4,0)),"0", "1")</f>
        <v>0</v>
      </c>
    </row>
    <row r="7176">
      <c r="Y7176" s="60" t="str">
        <f>IF(ISERROR(MATCH(Passout2023[[#This Row], [Degree Duration (year)]],$M$3:$M$10,0)),"0", "1")</f>
        <v>0</v>
      </c>
      <c r="Z7176" s="60" t="str">
        <f>IF(ISERROR(MATCH(Passout2023[[#This Row], [Admission Type]],$F$3:$F$6,0)),"0", "1")</f>
        <v>0</v>
      </c>
      <c r="AA7176" s="60" t="str">
        <f>IF(ISERROR(MATCH(Passout2023[[#This Row], [Batch Start Year]],$L$3:$L$25,0)),"0", "1")</f>
        <v>0</v>
      </c>
      <c r="AB7176" s="60" t="str">
        <f>IF(ISERROR(MATCH(Passout2023[[#This Row], [Batch Start Semester]],$K$3:$K$6,0)),"0", "1")</f>
        <v>0</v>
      </c>
      <c r="AC7176" s="60" t="str">
        <f>IF(ISERROR(MATCH([3]!Quota_Std_2022_23[[#This Row], [SESSION_TYPE]],$AX$2:$AX$5,0)),"0", "1")</f>
        <v>0</v>
      </c>
      <c r="AD7176" s="60" t="str">
        <f>IF(ISERROR(MATCH(#REF!,#REF!,0)),"0", "1")</f>
        <v>0</v>
      </c>
      <c r="AE7176" s="60" t="str">
        <f>IF(ISERROR(MATCH([3]!Quota_Std_2022_23[[#This Row], [Gender]],$AN$2:$AN$4,0)),"0", "1")</f>
        <v>0</v>
      </c>
      <c r="AF7176" s="60" t="str">
        <f>IF(ISERROR(MATCH([3]!Quota_Std_2022_23[[#This Row], [Quota Type]],[3]Sheet1!$AO$2:$AO$12,0)),"0", "1")</f>
        <v>0</v>
      </c>
      <c r="AG7176" s="60" t="str">
        <f>IF(ISERROR(MATCH(#REF!,$BA$2:$BA$8,0)),"0", "1")</f>
        <v>0</v>
      </c>
      <c r="AH7176" s="60" t="str">
        <f>IF(ISERROR(MATCH(Passout2023[[#This Row], [Nationality Pakistani/ Foreign]],$D$3:$D$4,0)),"0", "1")</f>
        <v>0</v>
      </c>
    </row>
    <row r="7177">
      <c r="Y7177" s="60" t="str">
        <f>IF(ISERROR(MATCH(Passout2023[[#This Row], [Degree Duration (year)]],$M$3:$M$10,0)),"0", "1")</f>
        <v>0</v>
      </c>
      <c r="Z7177" s="60" t="str">
        <f>IF(ISERROR(MATCH(Passout2023[[#This Row], [Admission Type]],$F$3:$F$6,0)),"0", "1")</f>
        <v>0</v>
      </c>
      <c r="AA7177" s="60" t="str">
        <f>IF(ISERROR(MATCH(Passout2023[[#This Row], [Batch Start Year]],$L$3:$L$25,0)),"0", "1")</f>
        <v>0</v>
      </c>
      <c r="AB7177" s="60" t="str">
        <f>IF(ISERROR(MATCH(Passout2023[[#This Row], [Batch Start Semester]],$K$3:$K$6,0)),"0", "1")</f>
        <v>0</v>
      </c>
      <c r="AC7177" s="60" t="str">
        <f>IF(ISERROR(MATCH([3]!Quota_Std_2022_23[[#This Row], [SESSION_TYPE]],$AX$2:$AX$5,0)),"0", "1")</f>
        <v>0</v>
      </c>
      <c r="AD7177" s="60" t="str">
        <f>IF(ISERROR(MATCH(#REF!,#REF!,0)),"0", "1")</f>
        <v>0</v>
      </c>
      <c r="AE7177" s="60" t="str">
        <f>IF(ISERROR(MATCH([3]!Quota_Std_2022_23[[#This Row], [Gender]],$AN$2:$AN$4,0)),"0", "1")</f>
        <v>0</v>
      </c>
      <c r="AF7177" s="60" t="str">
        <f>IF(ISERROR(MATCH([3]!Quota_Std_2022_23[[#This Row], [Quota Type]],[3]Sheet1!$AO$2:$AO$12,0)),"0", "1")</f>
        <v>0</v>
      </c>
      <c r="AG7177" s="60" t="str">
        <f>IF(ISERROR(MATCH(#REF!,$BA$2:$BA$8,0)),"0", "1")</f>
        <v>0</v>
      </c>
      <c r="AH7177" s="60" t="str">
        <f>IF(ISERROR(MATCH(Passout2023[[#This Row], [Nationality Pakistani/ Foreign]],$D$3:$D$4,0)),"0", "1")</f>
        <v>0</v>
      </c>
    </row>
    <row r="7178">
      <c r="Y7178" s="60" t="str">
        <f>IF(ISERROR(MATCH(Passout2023[[#This Row], [Degree Duration (year)]],$M$3:$M$10,0)),"0", "1")</f>
        <v>0</v>
      </c>
      <c r="Z7178" s="60" t="str">
        <f>IF(ISERROR(MATCH(Passout2023[[#This Row], [Admission Type]],$F$3:$F$6,0)),"0", "1")</f>
        <v>0</v>
      </c>
      <c r="AA7178" s="60" t="str">
        <f>IF(ISERROR(MATCH(Passout2023[[#This Row], [Batch Start Year]],$L$3:$L$25,0)),"0", "1")</f>
        <v>0</v>
      </c>
      <c r="AB7178" s="60" t="str">
        <f>IF(ISERROR(MATCH(Passout2023[[#This Row], [Batch Start Semester]],$K$3:$K$6,0)),"0", "1")</f>
        <v>0</v>
      </c>
      <c r="AC7178" s="60" t="str">
        <f>IF(ISERROR(MATCH([3]!Quota_Std_2022_23[[#This Row], [SESSION_TYPE]],$AX$2:$AX$5,0)),"0", "1")</f>
        <v>0</v>
      </c>
      <c r="AD7178" s="60" t="str">
        <f>IF(ISERROR(MATCH(#REF!,#REF!,0)),"0", "1")</f>
        <v>0</v>
      </c>
      <c r="AE7178" s="60" t="str">
        <f>IF(ISERROR(MATCH([3]!Quota_Std_2022_23[[#This Row], [Gender]],$AN$2:$AN$4,0)),"0", "1")</f>
        <v>0</v>
      </c>
      <c r="AF7178" s="60" t="str">
        <f>IF(ISERROR(MATCH([3]!Quota_Std_2022_23[[#This Row], [Quota Type]],[3]Sheet1!$AO$2:$AO$12,0)),"0", "1")</f>
        <v>0</v>
      </c>
      <c r="AG7178" s="60" t="str">
        <f>IF(ISERROR(MATCH(#REF!,$BA$2:$BA$8,0)),"0", "1")</f>
        <v>0</v>
      </c>
      <c r="AH7178" s="60" t="str">
        <f>IF(ISERROR(MATCH(Passout2023[[#This Row], [Nationality Pakistani/ Foreign]],$D$3:$D$4,0)),"0", "1")</f>
        <v>0</v>
      </c>
    </row>
    <row r="7179">
      <c r="Y7179" s="60" t="str">
        <f>IF(ISERROR(MATCH(Passout2023[[#This Row], [Degree Duration (year)]],$M$3:$M$10,0)),"0", "1")</f>
        <v>0</v>
      </c>
      <c r="Z7179" s="60" t="str">
        <f>IF(ISERROR(MATCH(Passout2023[[#This Row], [Admission Type]],$F$3:$F$6,0)),"0", "1")</f>
        <v>0</v>
      </c>
      <c r="AA7179" s="60" t="str">
        <f>IF(ISERROR(MATCH(Passout2023[[#This Row], [Batch Start Year]],$L$3:$L$25,0)),"0", "1")</f>
        <v>0</v>
      </c>
      <c r="AB7179" s="60" t="str">
        <f>IF(ISERROR(MATCH(Passout2023[[#This Row], [Batch Start Semester]],$K$3:$K$6,0)),"0", "1")</f>
        <v>0</v>
      </c>
      <c r="AC7179" s="60" t="str">
        <f>IF(ISERROR(MATCH([3]!Quota_Std_2022_23[[#This Row], [SESSION_TYPE]],$AX$2:$AX$5,0)),"0", "1")</f>
        <v>0</v>
      </c>
      <c r="AD7179" s="60" t="str">
        <f>IF(ISERROR(MATCH(#REF!,#REF!,0)),"0", "1")</f>
        <v>0</v>
      </c>
      <c r="AE7179" s="60" t="str">
        <f>IF(ISERROR(MATCH([3]!Quota_Std_2022_23[[#This Row], [Gender]],$AN$2:$AN$4,0)),"0", "1")</f>
        <v>0</v>
      </c>
      <c r="AF7179" s="60" t="str">
        <f>IF(ISERROR(MATCH([3]!Quota_Std_2022_23[[#This Row], [Quota Type]],[3]Sheet1!$AO$2:$AO$12,0)),"0", "1")</f>
        <v>0</v>
      </c>
      <c r="AG7179" s="60" t="str">
        <f>IF(ISERROR(MATCH(#REF!,$BA$2:$BA$8,0)),"0", "1")</f>
        <v>0</v>
      </c>
      <c r="AH7179" s="60" t="str">
        <f>IF(ISERROR(MATCH(Passout2023[[#This Row], [Nationality Pakistani/ Foreign]],$D$3:$D$4,0)),"0", "1")</f>
        <v>0</v>
      </c>
    </row>
    <row r="7180">
      <c r="Y7180" s="60" t="str">
        <f>IF(ISERROR(MATCH(Passout2023[[#This Row], [Degree Duration (year)]],$M$3:$M$10,0)),"0", "1")</f>
        <v>0</v>
      </c>
      <c r="Z7180" s="60" t="str">
        <f>IF(ISERROR(MATCH(Passout2023[[#This Row], [Admission Type]],$F$3:$F$6,0)),"0", "1")</f>
        <v>0</v>
      </c>
      <c r="AA7180" s="60" t="str">
        <f>IF(ISERROR(MATCH(Passout2023[[#This Row], [Batch Start Year]],$L$3:$L$25,0)),"0", "1")</f>
        <v>0</v>
      </c>
      <c r="AB7180" s="60" t="str">
        <f>IF(ISERROR(MATCH(Passout2023[[#This Row], [Batch Start Semester]],$K$3:$K$6,0)),"0", "1")</f>
        <v>0</v>
      </c>
      <c r="AC7180" s="60" t="str">
        <f>IF(ISERROR(MATCH([3]!Quota_Std_2022_23[[#This Row], [SESSION_TYPE]],$AX$2:$AX$5,0)),"0", "1")</f>
        <v>0</v>
      </c>
      <c r="AD7180" s="60" t="str">
        <f>IF(ISERROR(MATCH(#REF!,#REF!,0)),"0", "1")</f>
        <v>0</v>
      </c>
      <c r="AE7180" s="60" t="str">
        <f>IF(ISERROR(MATCH([3]!Quota_Std_2022_23[[#This Row], [Gender]],$AN$2:$AN$4,0)),"0", "1")</f>
        <v>0</v>
      </c>
      <c r="AF7180" s="60" t="str">
        <f>IF(ISERROR(MATCH([3]!Quota_Std_2022_23[[#This Row], [Quota Type]],[3]Sheet1!$AO$2:$AO$12,0)),"0", "1")</f>
        <v>0</v>
      </c>
      <c r="AG7180" s="60" t="str">
        <f>IF(ISERROR(MATCH(#REF!,$BA$2:$BA$8,0)),"0", "1")</f>
        <v>0</v>
      </c>
      <c r="AH7180" s="60" t="str">
        <f>IF(ISERROR(MATCH(Passout2023[[#This Row], [Nationality Pakistani/ Foreign]],$D$3:$D$4,0)),"0", "1")</f>
        <v>0</v>
      </c>
    </row>
    <row r="7181">
      <c r="Y7181" s="60" t="str">
        <f>IF(ISERROR(MATCH(Passout2023[[#This Row], [Degree Duration (year)]],$M$3:$M$10,0)),"0", "1")</f>
        <v>0</v>
      </c>
      <c r="Z7181" s="60" t="str">
        <f>IF(ISERROR(MATCH(Passout2023[[#This Row], [Admission Type]],$F$3:$F$6,0)),"0", "1")</f>
        <v>0</v>
      </c>
      <c r="AA7181" s="60" t="str">
        <f>IF(ISERROR(MATCH(Passout2023[[#This Row], [Batch Start Year]],$L$3:$L$25,0)),"0", "1")</f>
        <v>0</v>
      </c>
      <c r="AB7181" s="60" t="str">
        <f>IF(ISERROR(MATCH(Passout2023[[#This Row], [Batch Start Semester]],$K$3:$K$6,0)),"0", "1")</f>
        <v>0</v>
      </c>
      <c r="AC7181" s="60" t="str">
        <f>IF(ISERROR(MATCH([3]!Quota_Std_2022_23[[#This Row], [SESSION_TYPE]],$AX$2:$AX$5,0)),"0", "1")</f>
        <v>0</v>
      </c>
      <c r="AD7181" s="60" t="str">
        <f>IF(ISERROR(MATCH(#REF!,#REF!,0)),"0", "1")</f>
        <v>0</v>
      </c>
      <c r="AE7181" s="60" t="str">
        <f>IF(ISERROR(MATCH([3]!Quota_Std_2022_23[[#This Row], [Gender]],$AN$2:$AN$4,0)),"0", "1")</f>
        <v>0</v>
      </c>
      <c r="AF7181" s="60" t="str">
        <f>IF(ISERROR(MATCH([3]!Quota_Std_2022_23[[#This Row], [Quota Type]],[3]Sheet1!$AO$2:$AO$12,0)),"0", "1")</f>
        <v>0</v>
      </c>
      <c r="AG7181" s="60" t="str">
        <f>IF(ISERROR(MATCH(#REF!,$BA$2:$BA$8,0)),"0", "1")</f>
        <v>0</v>
      </c>
      <c r="AH7181" s="60" t="str">
        <f>IF(ISERROR(MATCH(Passout2023[[#This Row], [Nationality Pakistani/ Foreign]],$D$3:$D$4,0)),"0", "1")</f>
        <v>0</v>
      </c>
    </row>
    <row r="7182">
      <c r="Y7182" s="60" t="str">
        <f>IF(ISERROR(MATCH(Passout2023[[#This Row], [Degree Duration (year)]],$M$3:$M$10,0)),"0", "1")</f>
        <v>0</v>
      </c>
      <c r="Z7182" s="60" t="str">
        <f>IF(ISERROR(MATCH(Passout2023[[#This Row], [Admission Type]],$F$3:$F$6,0)),"0", "1")</f>
        <v>0</v>
      </c>
      <c r="AA7182" s="60" t="str">
        <f>IF(ISERROR(MATCH(Passout2023[[#This Row], [Batch Start Year]],$L$3:$L$25,0)),"0", "1")</f>
        <v>0</v>
      </c>
      <c r="AB7182" s="60" t="str">
        <f>IF(ISERROR(MATCH(Passout2023[[#This Row], [Batch Start Semester]],$K$3:$K$6,0)),"0", "1")</f>
        <v>0</v>
      </c>
      <c r="AC7182" s="60" t="str">
        <f>IF(ISERROR(MATCH([3]!Quota_Std_2022_23[[#This Row], [SESSION_TYPE]],$AX$2:$AX$5,0)),"0", "1")</f>
        <v>0</v>
      </c>
      <c r="AD7182" s="60" t="str">
        <f>IF(ISERROR(MATCH(#REF!,#REF!,0)),"0", "1")</f>
        <v>0</v>
      </c>
      <c r="AE7182" s="60" t="str">
        <f>IF(ISERROR(MATCH([3]!Quota_Std_2022_23[[#This Row], [Gender]],$AN$2:$AN$4,0)),"0", "1")</f>
        <v>0</v>
      </c>
      <c r="AF7182" s="60" t="str">
        <f>IF(ISERROR(MATCH([3]!Quota_Std_2022_23[[#This Row], [Quota Type]],[3]Sheet1!$AO$2:$AO$12,0)),"0", "1")</f>
        <v>0</v>
      </c>
      <c r="AG7182" s="60" t="str">
        <f>IF(ISERROR(MATCH(#REF!,$BA$2:$BA$8,0)),"0", "1")</f>
        <v>0</v>
      </c>
      <c r="AH7182" s="60" t="str">
        <f>IF(ISERROR(MATCH(Passout2023[[#This Row], [Nationality Pakistani/ Foreign]],$D$3:$D$4,0)),"0", "1")</f>
        <v>0</v>
      </c>
    </row>
    <row r="7183">
      <c r="Y7183" s="60" t="str">
        <f>IF(ISERROR(MATCH(Passout2023[[#This Row], [Degree Duration (year)]],$M$3:$M$10,0)),"0", "1")</f>
        <v>0</v>
      </c>
      <c r="Z7183" s="60" t="str">
        <f>IF(ISERROR(MATCH(Passout2023[[#This Row], [Admission Type]],$F$3:$F$6,0)),"0", "1")</f>
        <v>0</v>
      </c>
      <c r="AA7183" s="60" t="str">
        <f>IF(ISERROR(MATCH(Passout2023[[#This Row], [Batch Start Year]],$L$3:$L$25,0)),"0", "1")</f>
        <v>0</v>
      </c>
      <c r="AB7183" s="60" t="str">
        <f>IF(ISERROR(MATCH(Passout2023[[#This Row], [Batch Start Semester]],$K$3:$K$6,0)),"0", "1")</f>
        <v>0</v>
      </c>
      <c r="AC7183" s="60" t="str">
        <f>IF(ISERROR(MATCH([3]!Quota_Std_2022_23[[#This Row], [SESSION_TYPE]],$AX$2:$AX$5,0)),"0", "1")</f>
        <v>0</v>
      </c>
      <c r="AD7183" s="60" t="str">
        <f>IF(ISERROR(MATCH(#REF!,#REF!,0)),"0", "1")</f>
        <v>0</v>
      </c>
      <c r="AE7183" s="60" t="str">
        <f>IF(ISERROR(MATCH([3]!Quota_Std_2022_23[[#This Row], [Gender]],$AN$2:$AN$4,0)),"0", "1")</f>
        <v>0</v>
      </c>
      <c r="AF7183" s="60" t="str">
        <f>IF(ISERROR(MATCH([3]!Quota_Std_2022_23[[#This Row], [Quota Type]],[3]Sheet1!$AO$2:$AO$12,0)),"0", "1")</f>
        <v>0</v>
      </c>
      <c r="AG7183" s="60" t="str">
        <f>IF(ISERROR(MATCH(#REF!,$BA$2:$BA$8,0)),"0", "1")</f>
        <v>0</v>
      </c>
      <c r="AH7183" s="60" t="str">
        <f>IF(ISERROR(MATCH(Passout2023[[#This Row], [Nationality Pakistani/ Foreign]],$D$3:$D$4,0)),"0", "1")</f>
        <v>0</v>
      </c>
    </row>
    <row r="7184">
      <c r="Y7184" s="60" t="str">
        <f>IF(ISERROR(MATCH(Passout2023[[#This Row], [Degree Duration (year)]],$M$3:$M$10,0)),"0", "1")</f>
        <v>0</v>
      </c>
      <c r="Z7184" s="60" t="str">
        <f>IF(ISERROR(MATCH(Passout2023[[#This Row], [Admission Type]],$F$3:$F$6,0)),"0", "1")</f>
        <v>0</v>
      </c>
      <c r="AA7184" s="60" t="str">
        <f>IF(ISERROR(MATCH(Passout2023[[#This Row], [Batch Start Year]],$L$3:$L$25,0)),"0", "1")</f>
        <v>0</v>
      </c>
      <c r="AB7184" s="60" t="str">
        <f>IF(ISERROR(MATCH(Passout2023[[#This Row], [Batch Start Semester]],$K$3:$K$6,0)),"0", "1")</f>
        <v>0</v>
      </c>
      <c r="AC7184" s="60" t="str">
        <f>IF(ISERROR(MATCH([3]!Quota_Std_2022_23[[#This Row], [SESSION_TYPE]],$AX$2:$AX$5,0)),"0", "1")</f>
        <v>0</v>
      </c>
      <c r="AD7184" s="60" t="str">
        <f>IF(ISERROR(MATCH(#REF!,#REF!,0)),"0", "1")</f>
        <v>0</v>
      </c>
      <c r="AE7184" s="60" t="str">
        <f>IF(ISERROR(MATCH([3]!Quota_Std_2022_23[[#This Row], [Gender]],$AN$2:$AN$4,0)),"0", "1")</f>
        <v>0</v>
      </c>
      <c r="AF7184" s="60" t="str">
        <f>IF(ISERROR(MATCH([3]!Quota_Std_2022_23[[#This Row], [Quota Type]],[3]Sheet1!$AO$2:$AO$12,0)),"0", "1")</f>
        <v>0</v>
      </c>
      <c r="AG7184" s="60" t="str">
        <f>IF(ISERROR(MATCH(#REF!,$BA$2:$BA$8,0)),"0", "1")</f>
        <v>0</v>
      </c>
      <c r="AH7184" s="60" t="str">
        <f>IF(ISERROR(MATCH(Passout2023[[#This Row], [Nationality Pakistani/ Foreign]],$D$3:$D$4,0)),"0", "1")</f>
        <v>0</v>
      </c>
    </row>
    <row r="7185">
      <c r="Y7185" s="60" t="str">
        <f>IF(ISERROR(MATCH(Passout2023[[#This Row], [Degree Duration (year)]],$M$3:$M$10,0)),"0", "1")</f>
        <v>0</v>
      </c>
      <c r="Z7185" s="60" t="str">
        <f>IF(ISERROR(MATCH(Passout2023[[#This Row], [Admission Type]],$F$3:$F$6,0)),"0", "1")</f>
        <v>0</v>
      </c>
      <c r="AA7185" s="60" t="str">
        <f>IF(ISERROR(MATCH(Passout2023[[#This Row], [Batch Start Year]],$L$3:$L$25,0)),"0", "1")</f>
        <v>0</v>
      </c>
      <c r="AB7185" s="60" t="str">
        <f>IF(ISERROR(MATCH(Passout2023[[#This Row], [Batch Start Semester]],$K$3:$K$6,0)),"0", "1")</f>
        <v>0</v>
      </c>
      <c r="AC7185" s="60" t="str">
        <f>IF(ISERROR(MATCH([3]!Quota_Std_2022_23[[#This Row], [SESSION_TYPE]],$AX$2:$AX$5,0)),"0", "1")</f>
        <v>0</v>
      </c>
      <c r="AD7185" s="60" t="str">
        <f>IF(ISERROR(MATCH(#REF!,#REF!,0)),"0", "1")</f>
        <v>0</v>
      </c>
      <c r="AE7185" s="60" t="str">
        <f>IF(ISERROR(MATCH([3]!Quota_Std_2022_23[[#This Row], [Gender]],$AN$2:$AN$4,0)),"0", "1")</f>
        <v>0</v>
      </c>
      <c r="AF7185" s="60" t="str">
        <f>IF(ISERROR(MATCH([3]!Quota_Std_2022_23[[#This Row], [Quota Type]],[3]Sheet1!$AO$2:$AO$12,0)),"0", "1")</f>
        <v>0</v>
      </c>
      <c r="AG7185" s="60" t="str">
        <f>IF(ISERROR(MATCH(#REF!,$BA$2:$BA$8,0)),"0", "1")</f>
        <v>0</v>
      </c>
      <c r="AH7185" s="60" t="str">
        <f>IF(ISERROR(MATCH(Passout2023[[#This Row], [Nationality Pakistani/ Foreign]],$D$3:$D$4,0)),"0", "1")</f>
        <v>0</v>
      </c>
    </row>
    <row r="7186">
      <c r="Y7186" s="60" t="str">
        <f>IF(ISERROR(MATCH(Passout2023[[#This Row], [Degree Duration (year)]],$M$3:$M$10,0)),"0", "1")</f>
        <v>0</v>
      </c>
      <c r="Z7186" s="60" t="str">
        <f>IF(ISERROR(MATCH(Passout2023[[#This Row], [Admission Type]],$F$3:$F$6,0)),"0", "1")</f>
        <v>0</v>
      </c>
      <c r="AA7186" s="60" t="str">
        <f>IF(ISERROR(MATCH(Passout2023[[#This Row], [Batch Start Year]],$L$3:$L$25,0)),"0", "1")</f>
        <v>0</v>
      </c>
      <c r="AB7186" s="60" t="str">
        <f>IF(ISERROR(MATCH(Passout2023[[#This Row], [Batch Start Semester]],$K$3:$K$6,0)),"0", "1")</f>
        <v>0</v>
      </c>
      <c r="AC7186" s="60" t="str">
        <f>IF(ISERROR(MATCH([3]!Quota_Std_2022_23[[#This Row], [SESSION_TYPE]],$AX$2:$AX$5,0)),"0", "1")</f>
        <v>0</v>
      </c>
      <c r="AD7186" s="60" t="str">
        <f>IF(ISERROR(MATCH(#REF!,#REF!,0)),"0", "1")</f>
        <v>0</v>
      </c>
      <c r="AE7186" s="60" t="str">
        <f>IF(ISERROR(MATCH([3]!Quota_Std_2022_23[[#This Row], [Gender]],$AN$2:$AN$4,0)),"0", "1")</f>
        <v>0</v>
      </c>
      <c r="AF7186" s="60" t="str">
        <f>IF(ISERROR(MATCH([3]!Quota_Std_2022_23[[#This Row], [Quota Type]],[3]Sheet1!$AO$2:$AO$12,0)),"0", "1")</f>
        <v>0</v>
      </c>
      <c r="AG7186" s="60" t="str">
        <f>IF(ISERROR(MATCH(#REF!,$BA$2:$BA$8,0)),"0", "1")</f>
        <v>0</v>
      </c>
      <c r="AH7186" s="60" t="str">
        <f>IF(ISERROR(MATCH(Passout2023[[#This Row], [Nationality Pakistani/ Foreign]],$D$3:$D$4,0)),"0", "1")</f>
        <v>0</v>
      </c>
    </row>
    <row r="7187">
      <c r="Y7187" s="60" t="str">
        <f>IF(ISERROR(MATCH(Passout2023[[#This Row], [Degree Duration (year)]],$M$3:$M$10,0)),"0", "1")</f>
        <v>0</v>
      </c>
      <c r="Z7187" s="60" t="str">
        <f>IF(ISERROR(MATCH(Passout2023[[#This Row], [Admission Type]],$F$3:$F$6,0)),"0", "1")</f>
        <v>0</v>
      </c>
      <c r="AA7187" s="60" t="str">
        <f>IF(ISERROR(MATCH(Passout2023[[#This Row], [Batch Start Year]],$L$3:$L$25,0)),"0", "1")</f>
        <v>0</v>
      </c>
      <c r="AB7187" s="60" t="str">
        <f>IF(ISERROR(MATCH(Passout2023[[#This Row], [Batch Start Semester]],$K$3:$K$6,0)),"0", "1")</f>
        <v>0</v>
      </c>
      <c r="AC7187" s="60" t="str">
        <f>IF(ISERROR(MATCH([3]!Quota_Std_2022_23[[#This Row], [SESSION_TYPE]],$AX$2:$AX$5,0)),"0", "1")</f>
        <v>0</v>
      </c>
      <c r="AD7187" s="60" t="str">
        <f>IF(ISERROR(MATCH(#REF!,#REF!,0)),"0", "1")</f>
        <v>0</v>
      </c>
      <c r="AE7187" s="60" t="str">
        <f>IF(ISERROR(MATCH([3]!Quota_Std_2022_23[[#This Row], [Gender]],$AN$2:$AN$4,0)),"0", "1")</f>
        <v>0</v>
      </c>
      <c r="AF7187" s="60" t="str">
        <f>IF(ISERROR(MATCH([3]!Quota_Std_2022_23[[#This Row], [Quota Type]],[3]Sheet1!$AO$2:$AO$12,0)),"0", "1")</f>
        <v>0</v>
      </c>
      <c r="AG7187" s="60" t="str">
        <f>IF(ISERROR(MATCH(#REF!,$BA$2:$BA$8,0)),"0", "1")</f>
        <v>0</v>
      </c>
      <c r="AH7187" s="60" t="str">
        <f>IF(ISERROR(MATCH(Passout2023[[#This Row], [Nationality Pakistani/ Foreign]],$D$3:$D$4,0)),"0", "1")</f>
        <v>0</v>
      </c>
    </row>
    <row r="7188">
      <c r="Y7188" s="60" t="str">
        <f>IF(ISERROR(MATCH(Passout2023[[#This Row], [Degree Duration (year)]],$M$3:$M$10,0)),"0", "1")</f>
        <v>0</v>
      </c>
      <c r="Z7188" s="60" t="str">
        <f>IF(ISERROR(MATCH(Passout2023[[#This Row], [Admission Type]],$F$3:$F$6,0)),"0", "1")</f>
        <v>0</v>
      </c>
      <c r="AA7188" s="60" t="str">
        <f>IF(ISERROR(MATCH(Passout2023[[#This Row], [Batch Start Year]],$L$3:$L$25,0)),"0", "1")</f>
        <v>0</v>
      </c>
      <c r="AB7188" s="60" t="str">
        <f>IF(ISERROR(MATCH(Passout2023[[#This Row], [Batch Start Semester]],$K$3:$K$6,0)),"0", "1")</f>
        <v>0</v>
      </c>
      <c r="AC7188" s="60" t="str">
        <f>IF(ISERROR(MATCH([3]!Quota_Std_2022_23[[#This Row], [SESSION_TYPE]],$AX$2:$AX$5,0)),"0", "1")</f>
        <v>0</v>
      </c>
      <c r="AD7188" s="60" t="str">
        <f>IF(ISERROR(MATCH(#REF!,#REF!,0)),"0", "1")</f>
        <v>0</v>
      </c>
      <c r="AE7188" s="60" t="str">
        <f>IF(ISERROR(MATCH([3]!Quota_Std_2022_23[[#This Row], [Gender]],$AN$2:$AN$4,0)),"0", "1")</f>
        <v>0</v>
      </c>
      <c r="AF7188" s="60" t="str">
        <f>IF(ISERROR(MATCH([3]!Quota_Std_2022_23[[#This Row], [Quota Type]],[3]Sheet1!$AO$2:$AO$12,0)),"0", "1")</f>
        <v>0</v>
      </c>
      <c r="AG7188" s="60" t="str">
        <f>IF(ISERROR(MATCH(#REF!,$BA$2:$BA$8,0)),"0", "1")</f>
        <v>0</v>
      </c>
      <c r="AH7188" s="60" t="str">
        <f>IF(ISERROR(MATCH(Passout2023[[#This Row], [Nationality Pakistani/ Foreign]],$D$3:$D$4,0)),"0", "1")</f>
        <v>0</v>
      </c>
    </row>
    <row r="7189">
      <c r="Y7189" s="60" t="str">
        <f>IF(ISERROR(MATCH(Passout2023[[#This Row], [Degree Duration (year)]],$M$3:$M$10,0)),"0", "1")</f>
        <v>0</v>
      </c>
      <c r="Z7189" s="60" t="str">
        <f>IF(ISERROR(MATCH(Passout2023[[#This Row], [Admission Type]],$F$3:$F$6,0)),"0", "1")</f>
        <v>0</v>
      </c>
      <c r="AA7189" s="60" t="str">
        <f>IF(ISERROR(MATCH(Passout2023[[#This Row], [Batch Start Year]],$L$3:$L$25,0)),"0", "1")</f>
        <v>0</v>
      </c>
      <c r="AB7189" s="60" t="str">
        <f>IF(ISERROR(MATCH(Passout2023[[#This Row], [Batch Start Semester]],$K$3:$K$6,0)),"0", "1")</f>
        <v>0</v>
      </c>
      <c r="AC7189" s="60" t="str">
        <f>IF(ISERROR(MATCH([3]!Quota_Std_2022_23[[#This Row], [SESSION_TYPE]],$AX$2:$AX$5,0)),"0", "1")</f>
        <v>0</v>
      </c>
      <c r="AD7189" s="60" t="str">
        <f>IF(ISERROR(MATCH(#REF!,#REF!,0)),"0", "1")</f>
        <v>0</v>
      </c>
      <c r="AE7189" s="60" t="str">
        <f>IF(ISERROR(MATCH([3]!Quota_Std_2022_23[[#This Row], [Gender]],$AN$2:$AN$4,0)),"0", "1")</f>
        <v>0</v>
      </c>
      <c r="AF7189" s="60" t="str">
        <f>IF(ISERROR(MATCH([3]!Quota_Std_2022_23[[#This Row], [Quota Type]],[3]Sheet1!$AO$2:$AO$12,0)),"0", "1")</f>
        <v>0</v>
      </c>
      <c r="AG7189" s="60" t="str">
        <f>IF(ISERROR(MATCH(#REF!,$BA$2:$BA$8,0)),"0", "1")</f>
        <v>0</v>
      </c>
      <c r="AH7189" s="60" t="str">
        <f>IF(ISERROR(MATCH(Passout2023[[#This Row], [Nationality Pakistani/ Foreign]],$D$3:$D$4,0)),"0", "1")</f>
        <v>0</v>
      </c>
    </row>
    <row r="7190">
      <c r="Y7190" s="60" t="str">
        <f>IF(ISERROR(MATCH(Passout2023[[#This Row], [Degree Duration (year)]],$M$3:$M$10,0)),"0", "1")</f>
        <v>0</v>
      </c>
      <c r="Z7190" s="60" t="str">
        <f>IF(ISERROR(MATCH(Passout2023[[#This Row], [Admission Type]],$F$3:$F$6,0)),"0", "1")</f>
        <v>0</v>
      </c>
      <c r="AA7190" s="60" t="str">
        <f>IF(ISERROR(MATCH(Passout2023[[#This Row], [Batch Start Year]],$L$3:$L$25,0)),"0", "1")</f>
        <v>0</v>
      </c>
      <c r="AB7190" s="60" t="str">
        <f>IF(ISERROR(MATCH(Passout2023[[#This Row], [Batch Start Semester]],$K$3:$K$6,0)),"0", "1")</f>
        <v>0</v>
      </c>
      <c r="AC7190" s="60" t="str">
        <f>IF(ISERROR(MATCH([3]!Quota_Std_2022_23[[#This Row], [SESSION_TYPE]],$AX$2:$AX$5,0)),"0", "1")</f>
        <v>0</v>
      </c>
      <c r="AD7190" s="60" t="str">
        <f>IF(ISERROR(MATCH(#REF!,#REF!,0)),"0", "1")</f>
        <v>0</v>
      </c>
      <c r="AE7190" s="60" t="str">
        <f>IF(ISERROR(MATCH([3]!Quota_Std_2022_23[[#This Row], [Gender]],$AN$2:$AN$4,0)),"0", "1")</f>
        <v>0</v>
      </c>
      <c r="AF7190" s="60" t="str">
        <f>IF(ISERROR(MATCH([3]!Quota_Std_2022_23[[#This Row], [Quota Type]],[3]Sheet1!$AO$2:$AO$12,0)),"0", "1")</f>
        <v>0</v>
      </c>
      <c r="AG7190" s="60" t="str">
        <f>IF(ISERROR(MATCH(#REF!,$BA$2:$BA$8,0)),"0", "1")</f>
        <v>0</v>
      </c>
      <c r="AH7190" s="60" t="str">
        <f>IF(ISERROR(MATCH(Passout2023[[#This Row], [Nationality Pakistani/ Foreign]],$D$3:$D$4,0)),"0", "1")</f>
        <v>0</v>
      </c>
    </row>
    <row r="7191">
      <c r="Y7191" s="60" t="str">
        <f>IF(ISERROR(MATCH(Passout2023[[#This Row], [Degree Duration (year)]],$M$3:$M$10,0)),"0", "1")</f>
        <v>0</v>
      </c>
      <c r="Z7191" s="60" t="str">
        <f>IF(ISERROR(MATCH(Passout2023[[#This Row], [Admission Type]],$F$3:$F$6,0)),"0", "1")</f>
        <v>0</v>
      </c>
      <c r="AA7191" s="60" t="str">
        <f>IF(ISERROR(MATCH(Passout2023[[#This Row], [Batch Start Year]],$L$3:$L$25,0)),"0", "1")</f>
        <v>0</v>
      </c>
      <c r="AB7191" s="60" t="str">
        <f>IF(ISERROR(MATCH(Passout2023[[#This Row], [Batch Start Semester]],$K$3:$K$6,0)),"0", "1")</f>
        <v>0</v>
      </c>
      <c r="AC7191" s="60" t="str">
        <f>IF(ISERROR(MATCH([3]!Quota_Std_2022_23[[#This Row], [SESSION_TYPE]],$AX$2:$AX$5,0)),"0", "1")</f>
        <v>0</v>
      </c>
      <c r="AD7191" s="60" t="str">
        <f>IF(ISERROR(MATCH(#REF!,#REF!,0)),"0", "1")</f>
        <v>0</v>
      </c>
      <c r="AE7191" s="60" t="str">
        <f>IF(ISERROR(MATCH([3]!Quota_Std_2022_23[[#This Row], [Gender]],$AN$2:$AN$4,0)),"0", "1")</f>
        <v>0</v>
      </c>
      <c r="AF7191" s="60" t="str">
        <f>IF(ISERROR(MATCH([3]!Quota_Std_2022_23[[#This Row], [Quota Type]],[3]Sheet1!$AO$2:$AO$12,0)),"0", "1")</f>
        <v>0</v>
      </c>
      <c r="AG7191" s="60" t="str">
        <f>IF(ISERROR(MATCH(#REF!,$BA$2:$BA$8,0)),"0", "1")</f>
        <v>0</v>
      </c>
      <c r="AH7191" s="60" t="str">
        <f>IF(ISERROR(MATCH(Passout2023[[#This Row], [Nationality Pakistani/ Foreign]],$D$3:$D$4,0)),"0", "1")</f>
        <v>0</v>
      </c>
    </row>
    <row r="7192">
      <c r="Y7192" s="60" t="str">
        <f>IF(ISERROR(MATCH(Passout2023[[#This Row], [Degree Duration (year)]],$M$3:$M$10,0)),"0", "1")</f>
        <v>0</v>
      </c>
      <c r="Z7192" s="60" t="str">
        <f>IF(ISERROR(MATCH(Passout2023[[#This Row], [Admission Type]],$F$3:$F$6,0)),"0", "1")</f>
        <v>0</v>
      </c>
      <c r="AA7192" s="60" t="str">
        <f>IF(ISERROR(MATCH(Passout2023[[#This Row], [Batch Start Year]],$L$3:$L$25,0)),"0", "1")</f>
        <v>0</v>
      </c>
      <c r="AB7192" s="60" t="str">
        <f>IF(ISERROR(MATCH(Passout2023[[#This Row], [Batch Start Semester]],$K$3:$K$6,0)),"0", "1")</f>
        <v>0</v>
      </c>
      <c r="AC7192" s="60" t="str">
        <f>IF(ISERROR(MATCH([3]!Quota_Std_2022_23[[#This Row], [SESSION_TYPE]],$AX$2:$AX$5,0)),"0", "1")</f>
        <v>0</v>
      </c>
      <c r="AD7192" s="60" t="str">
        <f>IF(ISERROR(MATCH(#REF!,#REF!,0)),"0", "1")</f>
        <v>0</v>
      </c>
      <c r="AE7192" s="60" t="str">
        <f>IF(ISERROR(MATCH([3]!Quota_Std_2022_23[[#This Row], [Gender]],$AN$2:$AN$4,0)),"0", "1")</f>
        <v>0</v>
      </c>
      <c r="AF7192" s="60" t="str">
        <f>IF(ISERROR(MATCH([3]!Quota_Std_2022_23[[#This Row], [Quota Type]],[3]Sheet1!$AO$2:$AO$12,0)),"0", "1")</f>
        <v>0</v>
      </c>
      <c r="AG7192" s="60" t="str">
        <f>IF(ISERROR(MATCH(#REF!,$BA$2:$BA$8,0)),"0", "1")</f>
        <v>0</v>
      </c>
      <c r="AH7192" s="60" t="str">
        <f>IF(ISERROR(MATCH(Passout2023[[#This Row], [Nationality Pakistani/ Foreign]],$D$3:$D$4,0)),"0", "1")</f>
        <v>0</v>
      </c>
    </row>
    <row r="7193">
      <c r="Y7193" s="60" t="str">
        <f>IF(ISERROR(MATCH(Passout2023[[#This Row], [Degree Duration (year)]],$M$3:$M$10,0)),"0", "1")</f>
        <v>0</v>
      </c>
      <c r="Z7193" s="60" t="str">
        <f>IF(ISERROR(MATCH(Passout2023[[#This Row], [Admission Type]],$F$3:$F$6,0)),"0", "1")</f>
        <v>0</v>
      </c>
      <c r="AA7193" s="60" t="str">
        <f>IF(ISERROR(MATCH(Passout2023[[#This Row], [Batch Start Year]],$L$3:$L$25,0)),"0", "1")</f>
        <v>0</v>
      </c>
      <c r="AB7193" s="60" t="str">
        <f>IF(ISERROR(MATCH(Passout2023[[#This Row], [Batch Start Semester]],$K$3:$K$6,0)),"0", "1")</f>
        <v>0</v>
      </c>
      <c r="AC7193" s="60" t="str">
        <f>IF(ISERROR(MATCH([3]!Quota_Std_2022_23[[#This Row], [SESSION_TYPE]],$AX$2:$AX$5,0)),"0", "1")</f>
        <v>0</v>
      </c>
      <c r="AD7193" s="60" t="str">
        <f>IF(ISERROR(MATCH(#REF!,#REF!,0)),"0", "1")</f>
        <v>0</v>
      </c>
      <c r="AE7193" s="60" t="str">
        <f>IF(ISERROR(MATCH([3]!Quota_Std_2022_23[[#This Row], [Gender]],$AN$2:$AN$4,0)),"0", "1")</f>
        <v>0</v>
      </c>
      <c r="AF7193" s="60" t="str">
        <f>IF(ISERROR(MATCH([3]!Quota_Std_2022_23[[#This Row], [Quota Type]],[3]Sheet1!$AO$2:$AO$12,0)),"0", "1")</f>
        <v>0</v>
      </c>
      <c r="AG7193" s="60" t="str">
        <f>IF(ISERROR(MATCH(#REF!,$BA$2:$BA$8,0)),"0", "1")</f>
        <v>0</v>
      </c>
      <c r="AH7193" s="60" t="str">
        <f>IF(ISERROR(MATCH(Passout2023[[#This Row], [Nationality Pakistani/ Foreign]],$D$3:$D$4,0)),"0", "1")</f>
        <v>0</v>
      </c>
    </row>
    <row r="7194">
      <c r="Y7194" s="60" t="str">
        <f>IF(ISERROR(MATCH(Passout2023[[#This Row], [Degree Duration (year)]],$M$3:$M$10,0)),"0", "1")</f>
        <v>0</v>
      </c>
      <c r="Z7194" s="60" t="str">
        <f>IF(ISERROR(MATCH(Passout2023[[#This Row], [Admission Type]],$F$3:$F$6,0)),"0", "1")</f>
        <v>0</v>
      </c>
      <c r="AA7194" s="60" t="str">
        <f>IF(ISERROR(MATCH(Passout2023[[#This Row], [Batch Start Year]],$L$3:$L$25,0)),"0", "1")</f>
        <v>0</v>
      </c>
      <c r="AB7194" s="60" t="str">
        <f>IF(ISERROR(MATCH(Passout2023[[#This Row], [Batch Start Semester]],$K$3:$K$6,0)),"0", "1")</f>
        <v>0</v>
      </c>
      <c r="AC7194" s="60" t="str">
        <f>IF(ISERROR(MATCH([3]!Quota_Std_2022_23[[#This Row], [SESSION_TYPE]],$AX$2:$AX$5,0)),"0", "1")</f>
        <v>0</v>
      </c>
      <c r="AD7194" s="60" t="str">
        <f>IF(ISERROR(MATCH(#REF!,#REF!,0)),"0", "1")</f>
        <v>0</v>
      </c>
      <c r="AE7194" s="60" t="str">
        <f>IF(ISERROR(MATCH([3]!Quota_Std_2022_23[[#This Row], [Gender]],$AN$2:$AN$4,0)),"0", "1")</f>
        <v>0</v>
      </c>
      <c r="AF7194" s="60" t="str">
        <f>IF(ISERROR(MATCH([3]!Quota_Std_2022_23[[#This Row], [Quota Type]],[3]Sheet1!$AO$2:$AO$12,0)),"0", "1")</f>
        <v>0</v>
      </c>
      <c r="AG7194" s="60" t="str">
        <f>IF(ISERROR(MATCH(#REF!,$BA$2:$BA$8,0)),"0", "1")</f>
        <v>0</v>
      </c>
      <c r="AH7194" s="60" t="str">
        <f>IF(ISERROR(MATCH(Passout2023[[#This Row], [Nationality Pakistani/ Foreign]],$D$3:$D$4,0)),"0", "1")</f>
        <v>0</v>
      </c>
    </row>
    <row r="7195">
      <c r="Y7195" s="60" t="str">
        <f>IF(ISERROR(MATCH(Passout2023[[#This Row], [Degree Duration (year)]],$M$3:$M$10,0)),"0", "1")</f>
        <v>0</v>
      </c>
      <c r="Z7195" s="60" t="str">
        <f>IF(ISERROR(MATCH(Passout2023[[#This Row], [Admission Type]],$F$3:$F$6,0)),"0", "1")</f>
        <v>0</v>
      </c>
      <c r="AA7195" s="60" t="str">
        <f>IF(ISERROR(MATCH(Passout2023[[#This Row], [Batch Start Year]],$L$3:$L$25,0)),"0", "1")</f>
        <v>0</v>
      </c>
      <c r="AB7195" s="60" t="str">
        <f>IF(ISERROR(MATCH(Passout2023[[#This Row], [Batch Start Semester]],$K$3:$K$6,0)),"0", "1")</f>
        <v>0</v>
      </c>
      <c r="AC7195" s="60" t="str">
        <f>IF(ISERROR(MATCH([3]!Quota_Std_2022_23[[#This Row], [SESSION_TYPE]],$AX$2:$AX$5,0)),"0", "1")</f>
        <v>0</v>
      </c>
      <c r="AD7195" s="60" t="str">
        <f>IF(ISERROR(MATCH(#REF!,#REF!,0)),"0", "1")</f>
        <v>0</v>
      </c>
      <c r="AE7195" s="60" t="str">
        <f>IF(ISERROR(MATCH([3]!Quota_Std_2022_23[[#This Row], [Gender]],$AN$2:$AN$4,0)),"0", "1")</f>
        <v>0</v>
      </c>
      <c r="AF7195" s="60" t="str">
        <f>IF(ISERROR(MATCH([3]!Quota_Std_2022_23[[#This Row], [Quota Type]],[3]Sheet1!$AO$2:$AO$12,0)),"0", "1")</f>
        <v>0</v>
      </c>
      <c r="AG7195" s="60" t="str">
        <f>IF(ISERROR(MATCH(#REF!,$BA$2:$BA$8,0)),"0", "1")</f>
        <v>0</v>
      </c>
      <c r="AH7195" s="60" t="str">
        <f>IF(ISERROR(MATCH(Passout2023[[#This Row], [Nationality Pakistani/ Foreign]],$D$3:$D$4,0)),"0", "1")</f>
        <v>0</v>
      </c>
    </row>
    <row r="7196">
      <c r="Y7196" s="60" t="str">
        <f>IF(ISERROR(MATCH(Passout2023[[#This Row], [Degree Duration (year)]],$M$3:$M$10,0)),"0", "1")</f>
        <v>0</v>
      </c>
      <c r="Z7196" s="60" t="str">
        <f>IF(ISERROR(MATCH(Passout2023[[#This Row], [Admission Type]],$F$3:$F$6,0)),"0", "1")</f>
        <v>0</v>
      </c>
      <c r="AA7196" s="60" t="str">
        <f>IF(ISERROR(MATCH(Passout2023[[#This Row], [Batch Start Year]],$L$3:$L$25,0)),"0", "1")</f>
        <v>0</v>
      </c>
      <c r="AB7196" s="60" t="str">
        <f>IF(ISERROR(MATCH(Passout2023[[#This Row], [Batch Start Semester]],$K$3:$K$6,0)),"0", "1")</f>
        <v>0</v>
      </c>
      <c r="AC7196" s="60" t="str">
        <f>IF(ISERROR(MATCH([3]!Quota_Std_2022_23[[#This Row], [SESSION_TYPE]],$AX$2:$AX$5,0)),"0", "1")</f>
        <v>0</v>
      </c>
      <c r="AD7196" s="60" t="str">
        <f>IF(ISERROR(MATCH(#REF!,#REF!,0)),"0", "1")</f>
        <v>0</v>
      </c>
      <c r="AE7196" s="60" t="str">
        <f>IF(ISERROR(MATCH([3]!Quota_Std_2022_23[[#This Row], [Gender]],$AN$2:$AN$4,0)),"0", "1")</f>
        <v>0</v>
      </c>
      <c r="AF7196" s="60" t="str">
        <f>IF(ISERROR(MATCH([3]!Quota_Std_2022_23[[#This Row], [Quota Type]],[3]Sheet1!$AO$2:$AO$12,0)),"0", "1")</f>
        <v>0</v>
      </c>
      <c r="AG7196" s="60" t="str">
        <f>IF(ISERROR(MATCH(#REF!,$BA$2:$BA$8,0)),"0", "1")</f>
        <v>0</v>
      </c>
      <c r="AH7196" s="60" t="str">
        <f>IF(ISERROR(MATCH(Passout2023[[#This Row], [Nationality Pakistani/ Foreign]],$D$3:$D$4,0)),"0", "1")</f>
        <v>0</v>
      </c>
    </row>
    <row r="7197">
      <c r="Y7197" s="60" t="str">
        <f>IF(ISERROR(MATCH(Passout2023[[#This Row], [Degree Duration (year)]],$M$3:$M$10,0)),"0", "1")</f>
        <v>0</v>
      </c>
      <c r="Z7197" s="60" t="str">
        <f>IF(ISERROR(MATCH(Passout2023[[#This Row], [Admission Type]],$F$3:$F$6,0)),"0", "1")</f>
        <v>0</v>
      </c>
      <c r="AA7197" s="60" t="str">
        <f>IF(ISERROR(MATCH(Passout2023[[#This Row], [Batch Start Year]],$L$3:$L$25,0)),"0", "1")</f>
        <v>0</v>
      </c>
      <c r="AB7197" s="60" t="str">
        <f>IF(ISERROR(MATCH(Passout2023[[#This Row], [Batch Start Semester]],$K$3:$K$6,0)),"0", "1")</f>
        <v>0</v>
      </c>
      <c r="AC7197" s="60" t="str">
        <f>IF(ISERROR(MATCH([3]!Quota_Std_2022_23[[#This Row], [SESSION_TYPE]],$AX$2:$AX$5,0)),"0", "1")</f>
        <v>0</v>
      </c>
      <c r="AD7197" s="60" t="str">
        <f>IF(ISERROR(MATCH(#REF!,#REF!,0)),"0", "1")</f>
        <v>0</v>
      </c>
      <c r="AE7197" s="60" t="str">
        <f>IF(ISERROR(MATCH([3]!Quota_Std_2022_23[[#This Row], [Gender]],$AN$2:$AN$4,0)),"0", "1")</f>
        <v>0</v>
      </c>
      <c r="AF7197" s="60" t="str">
        <f>IF(ISERROR(MATCH([3]!Quota_Std_2022_23[[#This Row], [Quota Type]],[3]Sheet1!$AO$2:$AO$12,0)),"0", "1")</f>
        <v>0</v>
      </c>
      <c r="AG7197" s="60" t="str">
        <f>IF(ISERROR(MATCH(#REF!,$BA$2:$BA$8,0)),"0", "1")</f>
        <v>0</v>
      </c>
      <c r="AH7197" s="60" t="str">
        <f>IF(ISERROR(MATCH(Passout2023[[#This Row], [Nationality Pakistani/ Foreign]],$D$3:$D$4,0)),"0", "1")</f>
        <v>0</v>
      </c>
    </row>
    <row r="7198">
      <c r="Y7198" s="60" t="str">
        <f>IF(ISERROR(MATCH(Passout2023[[#This Row], [Degree Duration (year)]],$M$3:$M$10,0)),"0", "1")</f>
        <v>0</v>
      </c>
      <c r="Z7198" s="60" t="str">
        <f>IF(ISERROR(MATCH(Passout2023[[#This Row], [Admission Type]],$F$3:$F$6,0)),"0", "1")</f>
        <v>0</v>
      </c>
      <c r="AA7198" s="60" t="str">
        <f>IF(ISERROR(MATCH(Passout2023[[#This Row], [Batch Start Year]],$L$3:$L$25,0)),"0", "1")</f>
        <v>0</v>
      </c>
      <c r="AB7198" s="60" t="str">
        <f>IF(ISERROR(MATCH(Passout2023[[#This Row], [Batch Start Semester]],$K$3:$K$6,0)),"0", "1")</f>
        <v>0</v>
      </c>
      <c r="AC7198" s="60" t="str">
        <f>IF(ISERROR(MATCH([3]!Quota_Std_2022_23[[#This Row], [SESSION_TYPE]],$AX$2:$AX$5,0)),"0", "1")</f>
        <v>0</v>
      </c>
      <c r="AD7198" s="60" t="str">
        <f>IF(ISERROR(MATCH(#REF!,#REF!,0)),"0", "1")</f>
        <v>0</v>
      </c>
      <c r="AE7198" s="60" t="str">
        <f>IF(ISERROR(MATCH([3]!Quota_Std_2022_23[[#This Row], [Gender]],$AN$2:$AN$4,0)),"0", "1")</f>
        <v>0</v>
      </c>
      <c r="AF7198" s="60" t="str">
        <f>IF(ISERROR(MATCH([3]!Quota_Std_2022_23[[#This Row], [Quota Type]],[3]Sheet1!$AO$2:$AO$12,0)),"0", "1")</f>
        <v>0</v>
      </c>
      <c r="AG7198" s="60" t="str">
        <f>IF(ISERROR(MATCH(#REF!,$BA$2:$BA$8,0)),"0", "1")</f>
        <v>0</v>
      </c>
      <c r="AH7198" s="60" t="str">
        <f>IF(ISERROR(MATCH(Passout2023[[#This Row], [Nationality Pakistani/ Foreign]],$D$3:$D$4,0)),"0", "1")</f>
        <v>0</v>
      </c>
    </row>
    <row r="7199">
      <c r="Y7199" s="60" t="str">
        <f>IF(ISERROR(MATCH(Passout2023[[#This Row], [Degree Duration (year)]],$M$3:$M$10,0)),"0", "1")</f>
        <v>0</v>
      </c>
      <c r="Z7199" s="60" t="str">
        <f>IF(ISERROR(MATCH(Passout2023[[#This Row], [Admission Type]],$F$3:$F$6,0)),"0", "1")</f>
        <v>0</v>
      </c>
      <c r="AA7199" s="60" t="str">
        <f>IF(ISERROR(MATCH(Passout2023[[#This Row], [Batch Start Year]],$L$3:$L$25,0)),"0", "1")</f>
        <v>0</v>
      </c>
      <c r="AB7199" s="60" t="str">
        <f>IF(ISERROR(MATCH(Passout2023[[#This Row], [Batch Start Semester]],$K$3:$K$6,0)),"0", "1")</f>
        <v>0</v>
      </c>
      <c r="AC7199" s="60" t="str">
        <f>IF(ISERROR(MATCH([3]!Quota_Std_2022_23[[#This Row], [SESSION_TYPE]],$AX$2:$AX$5,0)),"0", "1")</f>
        <v>0</v>
      </c>
      <c r="AD7199" s="60" t="str">
        <f>IF(ISERROR(MATCH(#REF!,#REF!,0)),"0", "1")</f>
        <v>0</v>
      </c>
      <c r="AE7199" s="60" t="str">
        <f>IF(ISERROR(MATCH([3]!Quota_Std_2022_23[[#This Row], [Gender]],$AN$2:$AN$4,0)),"0", "1")</f>
        <v>0</v>
      </c>
      <c r="AF7199" s="60" t="str">
        <f>IF(ISERROR(MATCH([3]!Quota_Std_2022_23[[#This Row], [Quota Type]],[3]Sheet1!$AO$2:$AO$12,0)),"0", "1")</f>
        <v>0</v>
      </c>
      <c r="AG7199" s="60" t="str">
        <f>IF(ISERROR(MATCH(#REF!,$BA$2:$BA$8,0)),"0", "1")</f>
        <v>0</v>
      </c>
      <c r="AH7199" s="60" t="str">
        <f>IF(ISERROR(MATCH(Passout2023[[#This Row], [Nationality Pakistani/ Foreign]],$D$3:$D$4,0)),"0", "1")</f>
        <v>0</v>
      </c>
    </row>
    <row r="7200">
      <c r="Y7200" s="60" t="str">
        <f>IF(ISERROR(MATCH(Passout2023[[#This Row], [Degree Duration (year)]],$M$3:$M$10,0)),"0", "1")</f>
        <v>0</v>
      </c>
      <c r="Z7200" s="60" t="str">
        <f>IF(ISERROR(MATCH(Passout2023[[#This Row], [Admission Type]],$F$3:$F$6,0)),"0", "1")</f>
        <v>0</v>
      </c>
      <c r="AA7200" s="60" t="str">
        <f>IF(ISERROR(MATCH(Passout2023[[#This Row], [Batch Start Year]],$L$3:$L$25,0)),"0", "1")</f>
        <v>0</v>
      </c>
      <c r="AB7200" s="60" t="str">
        <f>IF(ISERROR(MATCH(Passout2023[[#This Row], [Batch Start Semester]],$K$3:$K$6,0)),"0", "1")</f>
        <v>0</v>
      </c>
      <c r="AC7200" s="60" t="str">
        <f>IF(ISERROR(MATCH([3]!Quota_Std_2022_23[[#This Row], [SESSION_TYPE]],$AX$2:$AX$5,0)),"0", "1")</f>
        <v>0</v>
      </c>
      <c r="AD7200" s="60" t="str">
        <f>IF(ISERROR(MATCH(#REF!,#REF!,0)),"0", "1")</f>
        <v>0</v>
      </c>
      <c r="AE7200" s="60" t="str">
        <f>IF(ISERROR(MATCH([3]!Quota_Std_2022_23[[#This Row], [Gender]],$AN$2:$AN$4,0)),"0", "1")</f>
        <v>0</v>
      </c>
      <c r="AF7200" s="60" t="str">
        <f>IF(ISERROR(MATCH([3]!Quota_Std_2022_23[[#This Row], [Quota Type]],[3]Sheet1!$AO$2:$AO$12,0)),"0", "1")</f>
        <v>0</v>
      </c>
      <c r="AG7200" s="60" t="str">
        <f>IF(ISERROR(MATCH(#REF!,$BA$2:$BA$8,0)),"0", "1")</f>
        <v>0</v>
      </c>
      <c r="AH7200" s="60" t="str">
        <f>IF(ISERROR(MATCH(Passout2023[[#This Row], [Nationality Pakistani/ Foreign]],$D$3:$D$4,0)),"0", "1")</f>
        <v>0</v>
      </c>
    </row>
    <row r="7201">
      <c r="Y7201" s="60" t="str">
        <f>IF(ISERROR(MATCH(Passout2023[[#This Row], [Degree Duration (year)]],$M$3:$M$10,0)),"0", "1")</f>
        <v>0</v>
      </c>
      <c r="Z7201" s="60" t="str">
        <f>IF(ISERROR(MATCH(Passout2023[[#This Row], [Admission Type]],$F$3:$F$6,0)),"0", "1")</f>
        <v>0</v>
      </c>
      <c r="AA7201" s="60" t="str">
        <f>IF(ISERROR(MATCH(Passout2023[[#This Row], [Batch Start Year]],$L$3:$L$25,0)),"0", "1")</f>
        <v>0</v>
      </c>
      <c r="AB7201" s="60" t="str">
        <f>IF(ISERROR(MATCH(Passout2023[[#This Row], [Batch Start Semester]],$K$3:$K$6,0)),"0", "1")</f>
        <v>0</v>
      </c>
      <c r="AC7201" s="60" t="str">
        <f>IF(ISERROR(MATCH([3]!Quota_Std_2022_23[[#This Row], [SESSION_TYPE]],$AX$2:$AX$5,0)),"0", "1")</f>
        <v>0</v>
      </c>
      <c r="AD7201" s="60" t="str">
        <f>IF(ISERROR(MATCH(#REF!,#REF!,0)),"0", "1")</f>
        <v>0</v>
      </c>
      <c r="AE7201" s="60" t="str">
        <f>IF(ISERROR(MATCH([3]!Quota_Std_2022_23[[#This Row], [Gender]],$AN$2:$AN$4,0)),"0", "1")</f>
        <v>0</v>
      </c>
      <c r="AF7201" s="60" t="str">
        <f>IF(ISERROR(MATCH([3]!Quota_Std_2022_23[[#This Row], [Quota Type]],[3]Sheet1!$AO$2:$AO$12,0)),"0", "1")</f>
        <v>0</v>
      </c>
      <c r="AG7201" s="60" t="str">
        <f>IF(ISERROR(MATCH(#REF!,$BA$2:$BA$8,0)),"0", "1")</f>
        <v>0</v>
      </c>
      <c r="AH7201" s="60" t="str">
        <f>IF(ISERROR(MATCH(Passout2023[[#This Row], [Nationality Pakistani/ Foreign]],$D$3:$D$4,0)),"0", "1")</f>
        <v>0</v>
      </c>
    </row>
    <row r="7202">
      <c r="Y7202" s="60" t="str">
        <f>IF(ISERROR(MATCH(Passout2023[[#This Row], [Degree Duration (year)]],$M$3:$M$10,0)),"0", "1")</f>
        <v>0</v>
      </c>
      <c r="Z7202" s="60" t="str">
        <f>IF(ISERROR(MATCH(Passout2023[[#This Row], [Admission Type]],$F$3:$F$6,0)),"0", "1")</f>
        <v>0</v>
      </c>
      <c r="AA7202" s="60" t="str">
        <f>IF(ISERROR(MATCH(Passout2023[[#This Row], [Batch Start Year]],$L$3:$L$25,0)),"0", "1")</f>
        <v>0</v>
      </c>
      <c r="AB7202" s="60" t="str">
        <f>IF(ISERROR(MATCH(Passout2023[[#This Row], [Batch Start Semester]],$K$3:$K$6,0)),"0", "1")</f>
        <v>0</v>
      </c>
      <c r="AC7202" s="60" t="str">
        <f>IF(ISERROR(MATCH([3]!Quota_Std_2022_23[[#This Row], [SESSION_TYPE]],$AX$2:$AX$5,0)),"0", "1")</f>
        <v>0</v>
      </c>
      <c r="AD7202" s="60" t="str">
        <f>IF(ISERROR(MATCH(#REF!,#REF!,0)),"0", "1")</f>
        <v>0</v>
      </c>
      <c r="AE7202" s="60" t="str">
        <f>IF(ISERROR(MATCH([3]!Quota_Std_2022_23[[#This Row], [Gender]],$AN$2:$AN$4,0)),"0", "1")</f>
        <v>0</v>
      </c>
      <c r="AF7202" s="60" t="str">
        <f>IF(ISERROR(MATCH([3]!Quota_Std_2022_23[[#This Row], [Quota Type]],[3]Sheet1!$AO$2:$AO$12,0)),"0", "1")</f>
        <v>0</v>
      </c>
      <c r="AG7202" s="60" t="str">
        <f>IF(ISERROR(MATCH(#REF!,$BA$2:$BA$8,0)),"0", "1")</f>
        <v>0</v>
      </c>
      <c r="AH7202" s="60" t="str">
        <f>IF(ISERROR(MATCH(Passout2023[[#This Row], [Nationality Pakistani/ Foreign]],$D$3:$D$4,0)),"0", "1")</f>
        <v>0</v>
      </c>
    </row>
    <row r="7203">
      <c r="Y7203" s="60" t="str">
        <f>IF(ISERROR(MATCH(Passout2023[[#This Row], [Degree Duration (year)]],$M$3:$M$10,0)),"0", "1")</f>
        <v>0</v>
      </c>
      <c r="Z7203" s="60" t="str">
        <f>IF(ISERROR(MATCH(Passout2023[[#This Row], [Admission Type]],$F$3:$F$6,0)),"0", "1")</f>
        <v>0</v>
      </c>
      <c r="AA7203" s="60" t="str">
        <f>IF(ISERROR(MATCH(Passout2023[[#This Row], [Batch Start Year]],$L$3:$L$25,0)),"0", "1")</f>
        <v>0</v>
      </c>
      <c r="AB7203" s="60" t="str">
        <f>IF(ISERROR(MATCH(Passout2023[[#This Row], [Batch Start Semester]],$K$3:$K$6,0)),"0", "1")</f>
        <v>0</v>
      </c>
      <c r="AC7203" s="60" t="str">
        <f>IF(ISERROR(MATCH([3]!Quota_Std_2022_23[[#This Row], [SESSION_TYPE]],$AX$2:$AX$5,0)),"0", "1")</f>
        <v>0</v>
      </c>
      <c r="AD7203" s="60" t="str">
        <f>IF(ISERROR(MATCH(#REF!,#REF!,0)),"0", "1")</f>
        <v>0</v>
      </c>
      <c r="AE7203" s="60" t="str">
        <f>IF(ISERROR(MATCH([3]!Quota_Std_2022_23[[#This Row], [Gender]],$AN$2:$AN$4,0)),"0", "1")</f>
        <v>0</v>
      </c>
      <c r="AF7203" s="60" t="str">
        <f>IF(ISERROR(MATCH([3]!Quota_Std_2022_23[[#This Row], [Quota Type]],[3]Sheet1!$AO$2:$AO$12,0)),"0", "1")</f>
        <v>0</v>
      </c>
      <c r="AG7203" s="60" t="str">
        <f>IF(ISERROR(MATCH(#REF!,$BA$2:$BA$8,0)),"0", "1")</f>
        <v>0</v>
      </c>
      <c r="AH7203" s="60" t="str">
        <f>IF(ISERROR(MATCH(Passout2023[[#This Row], [Nationality Pakistani/ Foreign]],$D$3:$D$4,0)),"0", "1")</f>
        <v>0</v>
      </c>
    </row>
    <row r="7204">
      <c r="Y7204" s="60" t="str">
        <f>IF(ISERROR(MATCH(Passout2023[[#This Row], [Degree Duration (year)]],$M$3:$M$10,0)),"0", "1")</f>
        <v>0</v>
      </c>
      <c r="Z7204" s="60" t="str">
        <f>IF(ISERROR(MATCH(Passout2023[[#This Row], [Admission Type]],$F$3:$F$6,0)),"0", "1")</f>
        <v>0</v>
      </c>
      <c r="AA7204" s="60" t="str">
        <f>IF(ISERROR(MATCH(Passout2023[[#This Row], [Batch Start Year]],$L$3:$L$25,0)),"0", "1")</f>
        <v>0</v>
      </c>
      <c r="AB7204" s="60" t="str">
        <f>IF(ISERROR(MATCH(Passout2023[[#This Row], [Batch Start Semester]],$K$3:$K$6,0)),"0", "1")</f>
        <v>0</v>
      </c>
      <c r="AC7204" s="60" t="str">
        <f>IF(ISERROR(MATCH([3]!Quota_Std_2022_23[[#This Row], [SESSION_TYPE]],$AX$2:$AX$5,0)),"0", "1")</f>
        <v>0</v>
      </c>
      <c r="AD7204" s="60" t="str">
        <f>IF(ISERROR(MATCH(#REF!,#REF!,0)),"0", "1")</f>
        <v>0</v>
      </c>
      <c r="AE7204" s="60" t="str">
        <f>IF(ISERROR(MATCH([3]!Quota_Std_2022_23[[#This Row], [Gender]],$AN$2:$AN$4,0)),"0", "1")</f>
        <v>0</v>
      </c>
      <c r="AF7204" s="60" t="str">
        <f>IF(ISERROR(MATCH([3]!Quota_Std_2022_23[[#This Row], [Quota Type]],[3]Sheet1!$AO$2:$AO$12,0)),"0", "1")</f>
        <v>0</v>
      </c>
      <c r="AG7204" s="60" t="str">
        <f>IF(ISERROR(MATCH(#REF!,$BA$2:$BA$8,0)),"0", "1")</f>
        <v>0</v>
      </c>
      <c r="AH7204" s="60" t="str">
        <f>IF(ISERROR(MATCH(Passout2023[[#This Row], [Nationality Pakistani/ Foreign]],$D$3:$D$4,0)),"0", "1")</f>
        <v>0</v>
      </c>
    </row>
    <row r="7205">
      <c r="Y7205" s="60" t="str">
        <f>IF(ISERROR(MATCH(Passout2023[[#This Row], [Degree Duration (year)]],$M$3:$M$10,0)),"0", "1")</f>
        <v>0</v>
      </c>
      <c r="Z7205" s="60" t="str">
        <f>IF(ISERROR(MATCH(Passout2023[[#This Row], [Admission Type]],$F$3:$F$6,0)),"0", "1")</f>
        <v>0</v>
      </c>
      <c r="AA7205" s="60" t="str">
        <f>IF(ISERROR(MATCH(Passout2023[[#This Row], [Batch Start Year]],$L$3:$L$25,0)),"0", "1")</f>
        <v>0</v>
      </c>
      <c r="AB7205" s="60" t="str">
        <f>IF(ISERROR(MATCH(Passout2023[[#This Row], [Batch Start Semester]],$K$3:$K$6,0)),"0", "1")</f>
        <v>0</v>
      </c>
      <c r="AC7205" s="60" t="str">
        <f>IF(ISERROR(MATCH([3]!Quota_Std_2022_23[[#This Row], [SESSION_TYPE]],$AX$2:$AX$5,0)),"0", "1")</f>
        <v>0</v>
      </c>
      <c r="AD7205" s="60" t="str">
        <f>IF(ISERROR(MATCH(#REF!,#REF!,0)),"0", "1")</f>
        <v>0</v>
      </c>
      <c r="AE7205" s="60" t="str">
        <f>IF(ISERROR(MATCH([3]!Quota_Std_2022_23[[#This Row], [Gender]],$AN$2:$AN$4,0)),"0", "1")</f>
        <v>0</v>
      </c>
      <c r="AF7205" s="60" t="str">
        <f>IF(ISERROR(MATCH([3]!Quota_Std_2022_23[[#This Row], [Quota Type]],[3]Sheet1!$AO$2:$AO$12,0)),"0", "1")</f>
        <v>0</v>
      </c>
      <c r="AG7205" s="60" t="str">
        <f>IF(ISERROR(MATCH(#REF!,$BA$2:$BA$8,0)),"0", "1")</f>
        <v>0</v>
      </c>
      <c r="AH7205" s="60" t="str">
        <f>IF(ISERROR(MATCH(Passout2023[[#This Row], [Nationality Pakistani/ Foreign]],$D$3:$D$4,0)),"0", "1")</f>
        <v>0</v>
      </c>
    </row>
    <row r="7206">
      <c r="Y7206" s="60" t="str">
        <f>IF(ISERROR(MATCH(Passout2023[[#This Row], [Degree Duration (year)]],$M$3:$M$10,0)),"0", "1")</f>
        <v>0</v>
      </c>
      <c r="Z7206" s="60" t="str">
        <f>IF(ISERROR(MATCH(Passout2023[[#This Row], [Admission Type]],$F$3:$F$6,0)),"0", "1")</f>
        <v>0</v>
      </c>
      <c r="AA7206" s="60" t="str">
        <f>IF(ISERROR(MATCH(Passout2023[[#This Row], [Batch Start Year]],$L$3:$L$25,0)),"0", "1")</f>
        <v>0</v>
      </c>
      <c r="AB7206" s="60" t="str">
        <f>IF(ISERROR(MATCH(Passout2023[[#This Row], [Batch Start Semester]],$K$3:$K$6,0)),"0", "1")</f>
        <v>0</v>
      </c>
      <c r="AC7206" s="60" t="str">
        <f>IF(ISERROR(MATCH([3]!Quota_Std_2022_23[[#This Row], [SESSION_TYPE]],$AX$2:$AX$5,0)),"0", "1")</f>
        <v>0</v>
      </c>
      <c r="AD7206" s="60" t="str">
        <f>IF(ISERROR(MATCH(#REF!,#REF!,0)),"0", "1")</f>
        <v>0</v>
      </c>
      <c r="AE7206" s="60" t="str">
        <f>IF(ISERROR(MATCH([3]!Quota_Std_2022_23[[#This Row], [Gender]],$AN$2:$AN$4,0)),"0", "1")</f>
        <v>0</v>
      </c>
      <c r="AF7206" s="60" t="str">
        <f>IF(ISERROR(MATCH([3]!Quota_Std_2022_23[[#This Row], [Quota Type]],[3]Sheet1!$AO$2:$AO$12,0)),"0", "1")</f>
        <v>0</v>
      </c>
      <c r="AG7206" s="60" t="str">
        <f>IF(ISERROR(MATCH(#REF!,$BA$2:$BA$8,0)),"0", "1")</f>
        <v>0</v>
      </c>
      <c r="AH7206" s="60" t="str">
        <f>IF(ISERROR(MATCH(Passout2023[[#This Row], [Nationality Pakistani/ Foreign]],$D$3:$D$4,0)),"0", "1")</f>
        <v>0</v>
      </c>
    </row>
    <row r="7207">
      <c r="Y7207" s="60" t="str">
        <f>IF(ISERROR(MATCH(Passout2023[[#This Row], [Degree Duration (year)]],$M$3:$M$10,0)),"0", "1")</f>
        <v>0</v>
      </c>
      <c r="Z7207" s="60" t="str">
        <f>IF(ISERROR(MATCH(Passout2023[[#This Row], [Admission Type]],$F$3:$F$6,0)),"0", "1")</f>
        <v>0</v>
      </c>
      <c r="AA7207" s="60" t="str">
        <f>IF(ISERROR(MATCH(Passout2023[[#This Row], [Batch Start Year]],$L$3:$L$25,0)),"0", "1")</f>
        <v>0</v>
      </c>
      <c r="AB7207" s="60" t="str">
        <f>IF(ISERROR(MATCH(Passout2023[[#This Row], [Batch Start Semester]],$K$3:$K$6,0)),"0", "1")</f>
        <v>0</v>
      </c>
      <c r="AC7207" s="60" t="str">
        <f>IF(ISERROR(MATCH([3]!Quota_Std_2022_23[[#This Row], [SESSION_TYPE]],$AX$2:$AX$5,0)),"0", "1")</f>
        <v>0</v>
      </c>
      <c r="AD7207" s="60" t="str">
        <f>IF(ISERROR(MATCH(#REF!,#REF!,0)),"0", "1")</f>
        <v>0</v>
      </c>
      <c r="AE7207" s="60" t="str">
        <f>IF(ISERROR(MATCH([3]!Quota_Std_2022_23[[#This Row], [Gender]],$AN$2:$AN$4,0)),"0", "1")</f>
        <v>0</v>
      </c>
      <c r="AF7207" s="60" t="str">
        <f>IF(ISERROR(MATCH([3]!Quota_Std_2022_23[[#This Row], [Quota Type]],[3]Sheet1!$AO$2:$AO$12,0)),"0", "1")</f>
        <v>0</v>
      </c>
      <c r="AG7207" s="60" t="str">
        <f>IF(ISERROR(MATCH(#REF!,$BA$2:$BA$8,0)),"0", "1")</f>
        <v>0</v>
      </c>
      <c r="AH7207" s="60" t="str">
        <f>IF(ISERROR(MATCH(Passout2023[[#This Row], [Nationality Pakistani/ Foreign]],$D$3:$D$4,0)),"0", "1")</f>
        <v>0</v>
      </c>
    </row>
    <row r="7208">
      <c r="Y7208" s="60" t="str">
        <f>IF(ISERROR(MATCH(Passout2023[[#This Row], [Degree Duration (year)]],$M$3:$M$10,0)),"0", "1")</f>
        <v>0</v>
      </c>
      <c r="Z7208" s="60" t="str">
        <f>IF(ISERROR(MATCH(Passout2023[[#This Row], [Admission Type]],$F$3:$F$6,0)),"0", "1")</f>
        <v>0</v>
      </c>
      <c r="AA7208" s="60" t="str">
        <f>IF(ISERROR(MATCH(Passout2023[[#This Row], [Batch Start Year]],$L$3:$L$25,0)),"0", "1")</f>
        <v>0</v>
      </c>
      <c r="AB7208" s="60" t="str">
        <f>IF(ISERROR(MATCH(Passout2023[[#This Row], [Batch Start Semester]],$K$3:$K$6,0)),"0", "1")</f>
        <v>0</v>
      </c>
      <c r="AC7208" s="60" t="str">
        <f>IF(ISERROR(MATCH([3]!Quota_Std_2022_23[[#This Row], [SESSION_TYPE]],$AX$2:$AX$5,0)),"0", "1")</f>
        <v>0</v>
      </c>
      <c r="AD7208" s="60" t="str">
        <f>IF(ISERROR(MATCH(#REF!,#REF!,0)),"0", "1")</f>
        <v>0</v>
      </c>
      <c r="AE7208" s="60" t="str">
        <f>IF(ISERROR(MATCH([3]!Quota_Std_2022_23[[#This Row], [Gender]],$AN$2:$AN$4,0)),"0", "1")</f>
        <v>0</v>
      </c>
      <c r="AF7208" s="60" t="str">
        <f>IF(ISERROR(MATCH([3]!Quota_Std_2022_23[[#This Row], [Quota Type]],[3]Sheet1!$AO$2:$AO$12,0)),"0", "1")</f>
        <v>0</v>
      </c>
      <c r="AG7208" s="60" t="str">
        <f>IF(ISERROR(MATCH(#REF!,$BA$2:$BA$8,0)),"0", "1")</f>
        <v>0</v>
      </c>
      <c r="AH7208" s="60" t="str">
        <f>IF(ISERROR(MATCH(Passout2023[[#This Row], [Nationality Pakistani/ Foreign]],$D$3:$D$4,0)),"0", "1")</f>
        <v>0</v>
      </c>
    </row>
    <row r="7209">
      <c r="Y7209" s="60" t="str">
        <f>IF(ISERROR(MATCH(Passout2023[[#This Row], [Degree Duration (year)]],$M$3:$M$10,0)),"0", "1")</f>
        <v>0</v>
      </c>
      <c r="Z7209" s="60" t="str">
        <f>IF(ISERROR(MATCH(Passout2023[[#This Row], [Admission Type]],$F$3:$F$6,0)),"0", "1")</f>
        <v>0</v>
      </c>
      <c r="AA7209" s="60" t="str">
        <f>IF(ISERROR(MATCH(Passout2023[[#This Row], [Batch Start Year]],$L$3:$L$25,0)),"0", "1")</f>
        <v>0</v>
      </c>
      <c r="AB7209" s="60" t="str">
        <f>IF(ISERROR(MATCH(Passout2023[[#This Row], [Batch Start Semester]],$K$3:$K$6,0)),"0", "1")</f>
        <v>0</v>
      </c>
      <c r="AC7209" s="60" t="str">
        <f>IF(ISERROR(MATCH([3]!Quota_Std_2022_23[[#This Row], [SESSION_TYPE]],$AX$2:$AX$5,0)),"0", "1")</f>
        <v>0</v>
      </c>
      <c r="AD7209" s="60" t="str">
        <f>IF(ISERROR(MATCH(#REF!,#REF!,0)),"0", "1")</f>
        <v>0</v>
      </c>
      <c r="AE7209" s="60" t="str">
        <f>IF(ISERROR(MATCH([3]!Quota_Std_2022_23[[#This Row], [Gender]],$AN$2:$AN$4,0)),"0", "1")</f>
        <v>0</v>
      </c>
      <c r="AF7209" s="60" t="str">
        <f>IF(ISERROR(MATCH([3]!Quota_Std_2022_23[[#This Row], [Quota Type]],[3]Sheet1!$AO$2:$AO$12,0)),"0", "1")</f>
        <v>0</v>
      </c>
      <c r="AG7209" s="60" t="str">
        <f>IF(ISERROR(MATCH(#REF!,$BA$2:$BA$8,0)),"0", "1")</f>
        <v>0</v>
      </c>
      <c r="AH7209" s="60" t="str">
        <f>IF(ISERROR(MATCH(Passout2023[[#This Row], [Nationality Pakistani/ Foreign]],$D$3:$D$4,0)),"0", "1")</f>
        <v>0</v>
      </c>
    </row>
    <row r="7210">
      <c r="Y7210" s="60" t="str">
        <f>IF(ISERROR(MATCH(Passout2023[[#This Row], [Degree Duration (year)]],$M$3:$M$10,0)),"0", "1")</f>
        <v>0</v>
      </c>
      <c r="Z7210" s="60" t="str">
        <f>IF(ISERROR(MATCH(Passout2023[[#This Row], [Admission Type]],$F$3:$F$6,0)),"0", "1")</f>
        <v>0</v>
      </c>
      <c r="AA7210" s="60" t="str">
        <f>IF(ISERROR(MATCH(Passout2023[[#This Row], [Batch Start Year]],$L$3:$L$25,0)),"0", "1")</f>
        <v>0</v>
      </c>
      <c r="AB7210" s="60" t="str">
        <f>IF(ISERROR(MATCH(Passout2023[[#This Row], [Batch Start Semester]],$K$3:$K$6,0)),"0", "1")</f>
        <v>0</v>
      </c>
      <c r="AC7210" s="60" t="str">
        <f>IF(ISERROR(MATCH([3]!Quota_Std_2022_23[[#This Row], [SESSION_TYPE]],$AX$2:$AX$5,0)),"0", "1")</f>
        <v>0</v>
      </c>
      <c r="AD7210" s="60" t="str">
        <f>IF(ISERROR(MATCH(#REF!,#REF!,0)),"0", "1")</f>
        <v>0</v>
      </c>
      <c r="AE7210" s="60" t="str">
        <f>IF(ISERROR(MATCH([3]!Quota_Std_2022_23[[#This Row], [Gender]],$AN$2:$AN$4,0)),"0", "1")</f>
        <v>0</v>
      </c>
      <c r="AF7210" s="60" t="str">
        <f>IF(ISERROR(MATCH([3]!Quota_Std_2022_23[[#This Row], [Quota Type]],[3]Sheet1!$AO$2:$AO$12,0)),"0", "1")</f>
        <v>0</v>
      </c>
      <c r="AG7210" s="60" t="str">
        <f>IF(ISERROR(MATCH(#REF!,$BA$2:$BA$8,0)),"0", "1")</f>
        <v>0</v>
      </c>
      <c r="AH7210" s="60" t="str">
        <f>IF(ISERROR(MATCH(Passout2023[[#This Row], [Nationality Pakistani/ Foreign]],$D$3:$D$4,0)),"0", "1")</f>
        <v>0</v>
      </c>
    </row>
    <row r="7211">
      <c r="Y7211" s="60" t="str">
        <f>IF(ISERROR(MATCH(Passout2023[[#This Row], [Degree Duration (year)]],$M$3:$M$10,0)),"0", "1")</f>
        <v>0</v>
      </c>
      <c r="Z7211" s="60" t="str">
        <f>IF(ISERROR(MATCH(Passout2023[[#This Row], [Admission Type]],$F$3:$F$6,0)),"0", "1")</f>
        <v>0</v>
      </c>
      <c r="AA7211" s="60" t="str">
        <f>IF(ISERROR(MATCH(Passout2023[[#This Row], [Batch Start Year]],$L$3:$L$25,0)),"0", "1")</f>
        <v>0</v>
      </c>
      <c r="AB7211" s="60" t="str">
        <f>IF(ISERROR(MATCH(Passout2023[[#This Row], [Batch Start Semester]],$K$3:$K$6,0)),"0", "1")</f>
        <v>0</v>
      </c>
      <c r="AC7211" s="60" t="str">
        <f>IF(ISERROR(MATCH([3]!Quota_Std_2022_23[[#This Row], [SESSION_TYPE]],$AX$2:$AX$5,0)),"0", "1")</f>
        <v>0</v>
      </c>
      <c r="AD7211" s="60" t="str">
        <f>IF(ISERROR(MATCH(#REF!,#REF!,0)),"0", "1")</f>
        <v>0</v>
      </c>
      <c r="AE7211" s="60" t="str">
        <f>IF(ISERROR(MATCH([3]!Quota_Std_2022_23[[#This Row], [Gender]],$AN$2:$AN$4,0)),"0", "1")</f>
        <v>0</v>
      </c>
      <c r="AF7211" s="60" t="str">
        <f>IF(ISERROR(MATCH([3]!Quota_Std_2022_23[[#This Row], [Quota Type]],[3]Sheet1!$AO$2:$AO$12,0)),"0", "1")</f>
        <v>0</v>
      </c>
      <c r="AG7211" s="60" t="str">
        <f>IF(ISERROR(MATCH(#REF!,$BA$2:$BA$8,0)),"0", "1")</f>
        <v>0</v>
      </c>
      <c r="AH7211" s="60" t="str">
        <f>IF(ISERROR(MATCH(Passout2023[[#This Row], [Nationality Pakistani/ Foreign]],$D$3:$D$4,0)),"0", "1")</f>
        <v>0</v>
      </c>
    </row>
    <row r="7212">
      <c r="Y7212" s="60" t="str">
        <f>IF(ISERROR(MATCH(Passout2023[[#This Row], [Degree Duration (year)]],$M$3:$M$10,0)),"0", "1")</f>
        <v>0</v>
      </c>
      <c r="Z7212" s="60" t="str">
        <f>IF(ISERROR(MATCH(Passout2023[[#This Row], [Admission Type]],$F$3:$F$6,0)),"0", "1")</f>
        <v>0</v>
      </c>
      <c r="AA7212" s="60" t="str">
        <f>IF(ISERROR(MATCH(Passout2023[[#This Row], [Batch Start Year]],$L$3:$L$25,0)),"0", "1")</f>
        <v>0</v>
      </c>
      <c r="AB7212" s="60" t="str">
        <f>IF(ISERROR(MATCH(Passout2023[[#This Row], [Batch Start Semester]],$K$3:$K$6,0)),"0", "1")</f>
        <v>0</v>
      </c>
      <c r="AC7212" s="60" t="str">
        <f>IF(ISERROR(MATCH([3]!Quota_Std_2022_23[[#This Row], [SESSION_TYPE]],$AX$2:$AX$5,0)),"0", "1")</f>
        <v>0</v>
      </c>
      <c r="AD7212" s="60" t="str">
        <f>IF(ISERROR(MATCH(#REF!,#REF!,0)),"0", "1")</f>
        <v>0</v>
      </c>
      <c r="AE7212" s="60" t="str">
        <f>IF(ISERROR(MATCH([3]!Quota_Std_2022_23[[#This Row], [Gender]],$AN$2:$AN$4,0)),"0", "1")</f>
        <v>0</v>
      </c>
      <c r="AF7212" s="60" t="str">
        <f>IF(ISERROR(MATCH([3]!Quota_Std_2022_23[[#This Row], [Quota Type]],[3]Sheet1!$AO$2:$AO$12,0)),"0", "1")</f>
        <v>0</v>
      </c>
      <c r="AG7212" s="60" t="str">
        <f>IF(ISERROR(MATCH(#REF!,$BA$2:$BA$8,0)),"0", "1")</f>
        <v>0</v>
      </c>
      <c r="AH7212" s="60" t="str">
        <f>IF(ISERROR(MATCH(Passout2023[[#This Row], [Nationality Pakistani/ Foreign]],$D$3:$D$4,0)),"0", "1")</f>
        <v>0</v>
      </c>
    </row>
    <row r="7213">
      <c r="Y7213" s="60" t="str">
        <f>IF(ISERROR(MATCH(Passout2023[[#This Row], [Degree Duration (year)]],$M$3:$M$10,0)),"0", "1")</f>
        <v>0</v>
      </c>
      <c r="Z7213" s="60" t="str">
        <f>IF(ISERROR(MATCH(Passout2023[[#This Row], [Admission Type]],$F$3:$F$6,0)),"0", "1")</f>
        <v>0</v>
      </c>
      <c r="AA7213" s="60" t="str">
        <f>IF(ISERROR(MATCH(Passout2023[[#This Row], [Batch Start Year]],$L$3:$L$25,0)),"0", "1")</f>
        <v>0</v>
      </c>
      <c r="AB7213" s="60" t="str">
        <f>IF(ISERROR(MATCH(Passout2023[[#This Row], [Batch Start Semester]],$K$3:$K$6,0)),"0", "1")</f>
        <v>0</v>
      </c>
      <c r="AC7213" s="60" t="str">
        <f>IF(ISERROR(MATCH([3]!Quota_Std_2022_23[[#This Row], [SESSION_TYPE]],$AX$2:$AX$5,0)),"0", "1")</f>
        <v>0</v>
      </c>
      <c r="AD7213" s="60" t="str">
        <f>IF(ISERROR(MATCH(#REF!,#REF!,0)),"0", "1")</f>
        <v>0</v>
      </c>
      <c r="AE7213" s="60" t="str">
        <f>IF(ISERROR(MATCH([3]!Quota_Std_2022_23[[#This Row], [Gender]],$AN$2:$AN$4,0)),"0", "1")</f>
        <v>0</v>
      </c>
      <c r="AF7213" s="60" t="str">
        <f>IF(ISERROR(MATCH([3]!Quota_Std_2022_23[[#This Row], [Quota Type]],[3]Sheet1!$AO$2:$AO$12,0)),"0", "1")</f>
        <v>0</v>
      </c>
      <c r="AG7213" s="60" t="str">
        <f>IF(ISERROR(MATCH(#REF!,$BA$2:$BA$8,0)),"0", "1")</f>
        <v>0</v>
      </c>
      <c r="AH7213" s="60" t="str">
        <f>IF(ISERROR(MATCH(Passout2023[[#This Row], [Nationality Pakistani/ Foreign]],$D$3:$D$4,0)),"0", "1")</f>
        <v>0</v>
      </c>
    </row>
    <row r="7214">
      <c r="Y7214" s="60" t="str">
        <f>IF(ISERROR(MATCH(Passout2023[[#This Row], [Degree Duration (year)]],$M$3:$M$10,0)),"0", "1")</f>
        <v>0</v>
      </c>
      <c r="Z7214" s="60" t="str">
        <f>IF(ISERROR(MATCH(Passout2023[[#This Row], [Admission Type]],$F$3:$F$6,0)),"0", "1")</f>
        <v>0</v>
      </c>
      <c r="AA7214" s="60" t="str">
        <f>IF(ISERROR(MATCH(Passout2023[[#This Row], [Batch Start Year]],$L$3:$L$25,0)),"0", "1")</f>
        <v>0</v>
      </c>
      <c r="AB7214" s="60" t="str">
        <f>IF(ISERROR(MATCH(Passout2023[[#This Row], [Batch Start Semester]],$K$3:$K$6,0)),"0", "1")</f>
        <v>0</v>
      </c>
      <c r="AC7214" s="60" t="str">
        <f>IF(ISERROR(MATCH([3]!Quota_Std_2022_23[[#This Row], [SESSION_TYPE]],$AX$2:$AX$5,0)),"0", "1")</f>
        <v>0</v>
      </c>
      <c r="AD7214" s="60" t="str">
        <f>IF(ISERROR(MATCH(#REF!,#REF!,0)),"0", "1")</f>
        <v>0</v>
      </c>
      <c r="AE7214" s="60" t="str">
        <f>IF(ISERROR(MATCH([3]!Quota_Std_2022_23[[#This Row], [Gender]],$AN$2:$AN$4,0)),"0", "1")</f>
        <v>0</v>
      </c>
      <c r="AF7214" s="60" t="str">
        <f>IF(ISERROR(MATCH([3]!Quota_Std_2022_23[[#This Row], [Quota Type]],[3]Sheet1!$AO$2:$AO$12,0)),"0", "1")</f>
        <v>0</v>
      </c>
      <c r="AG7214" s="60" t="str">
        <f>IF(ISERROR(MATCH(#REF!,$BA$2:$BA$8,0)),"0", "1")</f>
        <v>0</v>
      </c>
      <c r="AH7214" s="60" t="str">
        <f>IF(ISERROR(MATCH(Passout2023[[#This Row], [Nationality Pakistani/ Foreign]],$D$3:$D$4,0)),"0", "1")</f>
        <v>0</v>
      </c>
    </row>
    <row r="7215">
      <c r="Y7215" s="60" t="str">
        <f>IF(ISERROR(MATCH(Passout2023[[#This Row], [Degree Duration (year)]],$M$3:$M$10,0)),"0", "1")</f>
        <v>0</v>
      </c>
      <c r="Z7215" s="60" t="str">
        <f>IF(ISERROR(MATCH(Passout2023[[#This Row], [Admission Type]],$F$3:$F$6,0)),"0", "1")</f>
        <v>0</v>
      </c>
      <c r="AA7215" s="60" t="str">
        <f>IF(ISERROR(MATCH(Passout2023[[#This Row], [Batch Start Year]],$L$3:$L$25,0)),"0", "1")</f>
        <v>0</v>
      </c>
      <c r="AB7215" s="60" t="str">
        <f>IF(ISERROR(MATCH(Passout2023[[#This Row], [Batch Start Semester]],$K$3:$K$6,0)),"0", "1")</f>
        <v>0</v>
      </c>
      <c r="AC7215" s="60" t="str">
        <f>IF(ISERROR(MATCH([3]!Quota_Std_2022_23[[#This Row], [SESSION_TYPE]],$AX$2:$AX$5,0)),"0", "1")</f>
        <v>0</v>
      </c>
      <c r="AD7215" s="60" t="str">
        <f>IF(ISERROR(MATCH(#REF!,#REF!,0)),"0", "1")</f>
        <v>0</v>
      </c>
      <c r="AE7215" s="60" t="str">
        <f>IF(ISERROR(MATCH([3]!Quota_Std_2022_23[[#This Row], [Gender]],$AN$2:$AN$4,0)),"0", "1")</f>
        <v>0</v>
      </c>
      <c r="AF7215" s="60" t="str">
        <f>IF(ISERROR(MATCH([3]!Quota_Std_2022_23[[#This Row], [Quota Type]],[3]Sheet1!$AO$2:$AO$12,0)),"0", "1")</f>
        <v>0</v>
      </c>
      <c r="AG7215" s="60" t="str">
        <f>IF(ISERROR(MATCH(#REF!,$BA$2:$BA$8,0)),"0", "1")</f>
        <v>0</v>
      </c>
      <c r="AH7215" s="60" t="str">
        <f>IF(ISERROR(MATCH(Passout2023[[#This Row], [Nationality Pakistani/ Foreign]],$D$3:$D$4,0)),"0", "1")</f>
        <v>0</v>
      </c>
    </row>
    <row r="7216">
      <c r="Y7216" s="60" t="str">
        <f>IF(ISERROR(MATCH(Passout2023[[#This Row], [Degree Duration (year)]],$M$3:$M$10,0)),"0", "1")</f>
        <v>0</v>
      </c>
      <c r="Z7216" s="60" t="str">
        <f>IF(ISERROR(MATCH(Passout2023[[#This Row], [Admission Type]],$F$3:$F$6,0)),"0", "1")</f>
        <v>0</v>
      </c>
      <c r="AA7216" s="60" t="str">
        <f>IF(ISERROR(MATCH(Passout2023[[#This Row], [Batch Start Year]],$L$3:$L$25,0)),"0", "1")</f>
        <v>0</v>
      </c>
      <c r="AB7216" s="60" t="str">
        <f>IF(ISERROR(MATCH(Passout2023[[#This Row], [Batch Start Semester]],$K$3:$K$6,0)),"0", "1")</f>
        <v>0</v>
      </c>
      <c r="AC7216" s="60" t="str">
        <f>IF(ISERROR(MATCH([3]!Quota_Std_2022_23[[#This Row], [SESSION_TYPE]],$AX$2:$AX$5,0)),"0", "1")</f>
        <v>0</v>
      </c>
      <c r="AD7216" s="60" t="str">
        <f>IF(ISERROR(MATCH(#REF!,#REF!,0)),"0", "1")</f>
        <v>0</v>
      </c>
      <c r="AE7216" s="60" t="str">
        <f>IF(ISERROR(MATCH([3]!Quota_Std_2022_23[[#This Row], [Gender]],$AN$2:$AN$4,0)),"0", "1")</f>
        <v>0</v>
      </c>
      <c r="AF7216" s="60" t="str">
        <f>IF(ISERROR(MATCH([3]!Quota_Std_2022_23[[#This Row], [Quota Type]],[3]Sheet1!$AO$2:$AO$12,0)),"0", "1")</f>
        <v>0</v>
      </c>
      <c r="AG7216" s="60" t="str">
        <f>IF(ISERROR(MATCH(#REF!,$BA$2:$BA$8,0)),"0", "1")</f>
        <v>0</v>
      </c>
      <c r="AH7216" s="60" t="str">
        <f>IF(ISERROR(MATCH(Passout2023[[#This Row], [Nationality Pakistani/ Foreign]],$D$3:$D$4,0)),"0", "1")</f>
        <v>0</v>
      </c>
    </row>
    <row r="7217">
      <c r="Y7217" s="60" t="str">
        <f>IF(ISERROR(MATCH(Passout2023[[#This Row], [Degree Duration (year)]],$M$3:$M$10,0)),"0", "1")</f>
        <v>0</v>
      </c>
      <c r="Z7217" s="60" t="str">
        <f>IF(ISERROR(MATCH(Passout2023[[#This Row], [Admission Type]],$F$3:$F$6,0)),"0", "1")</f>
        <v>0</v>
      </c>
      <c r="AA7217" s="60" t="str">
        <f>IF(ISERROR(MATCH(Passout2023[[#This Row], [Batch Start Year]],$L$3:$L$25,0)),"0", "1")</f>
        <v>0</v>
      </c>
      <c r="AB7217" s="60" t="str">
        <f>IF(ISERROR(MATCH(Passout2023[[#This Row], [Batch Start Semester]],$K$3:$K$6,0)),"0", "1")</f>
        <v>0</v>
      </c>
      <c r="AC7217" s="60" t="str">
        <f>IF(ISERROR(MATCH([3]!Quota_Std_2022_23[[#This Row], [SESSION_TYPE]],$AX$2:$AX$5,0)),"0", "1")</f>
        <v>0</v>
      </c>
      <c r="AD7217" s="60" t="str">
        <f>IF(ISERROR(MATCH(#REF!,#REF!,0)),"0", "1")</f>
        <v>0</v>
      </c>
      <c r="AE7217" s="60" t="str">
        <f>IF(ISERROR(MATCH([3]!Quota_Std_2022_23[[#This Row], [Gender]],$AN$2:$AN$4,0)),"0", "1")</f>
        <v>0</v>
      </c>
      <c r="AF7217" s="60" t="str">
        <f>IF(ISERROR(MATCH([3]!Quota_Std_2022_23[[#This Row], [Quota Type]],[3]Sheet1!$AO$2:$AO$12,0)),"0", "1")</f>
        <v>0</v>
      </c>
      <c r="AG7217" s="60" t="str">
        <f>IF(ISERROR(MATCH(#REF!,$BA$2:$BA$8,0)),"0", "1")</f>
        <v>0</v>
      </c>
      <c r="AH7217" s="60" t="str">
        <f>IF(ISERROR(MATCH(Passout2023[[#This Row], [Nationality Pakistani/ Foreign]],$D$3:$D$4,0)),"0", "1")</f>
        <v>0</v>
      </c>
    </row>
    <row r="7218">
      <c r="Y7218" s="60" t="str">
        <f>IF(ISERROR(MATCH(Passout2023[[#This Row], [Degree Duration (year)]],$M$3:$M$10,0)),"0", "1")</f>
        <v>0</v>
      </c>
      <c r="Z7218" s="60" t="str">
        <f>IF(ISERROR(MATCH(Passout2023[[#This Row], [Admission Type]],$F$3:$F$6,0)),"0", "1")</f>
        <v>0</v>
      </c>
      <c r="AA7218" s="60" t="str">
        <f>IF(ISERROR(MATCH(Passout2023[[#This Row], [Batch Start Year]],$L$3:$L$25,0)),"0", "1")</f>
        <v>0</v>
      </c>
      <c r="AB7218" s="60" t="str">
        <f>IF(ISERROR(MATCH(Passout2023[[#This Row], [Batch Start Semester]],$K$3:$K$6,0)),"0", "1")</f>
        <v>0</v>
      </c>
      <c r="AC7218" s="60" t="str">
        <f>IF(ISERROR(MATCH([3]!Quota_Std_2022_23[[#This Row], [SESSION_TYPE]],$AX$2:$AX$5,0)),"0", "1")</f>
        <v>0</v>
      </c>
      <c r="AD7218" s="60" t="str">
        <f>IF(ISERROR(MATCH(#REF!,#REF!,0)),"0", "1")</f>
        <v>0</v>
      </c>
      <c r="AE7218" s="60" t="str">
        <f>IF(ISERROR(MATCH([3]!Quota_Std_2022_23[[#This Row], [Gender]],$AN$2:$AN$4,0)),"0", "1")</f>
        <v>0</v>
      </c>
      <c r="AF7218" s="60" t="str">
        <f>IF(ISERROR(MATCH([3]!Quota_Std_2022_23[[#This Row], [Quota Type]],[3]Sheet1!$AO$2:$AO$12,0)),"0", "1")</f>
        <v>0</v>
      </c>
      <c r="AG7218" s="60" t="str">
        <f>IF(ISERROR(MATCH(#REF!,$BA$2:$BA$8,0)),"0", "1")</f>
        <v>0</v>
      </c>
      <c r="AH7218" s="60" t="str">
        <f>IF(ISERROR(MATCH(Passout2023[[#This Row], [Nationality Pakistani/ Foreign]],$D$3:$D$4,0)),"0", "1")</f>
        <v>0</v>
      </c>
    </row>
    <row r="7219">
      <c r="Y7219" s="60" t="str">
        <f>IF(ISERROR(MATCH(Passout2023[[#This Row], [Degree Duration (year)]],$M$3:$M$10,0)),"0", "1")</f>
        <v>0</v>
      </c>
      <c r="Z7219" s="60" t="str">
        <f>IF(ISERROR(MATCH(Passout2023[[#This Row], [Admission Type]],$F$3:$F$6,0)),"0", "1")</f>
        <v>0</v>
      </c>
      <c r="AA7219" s="60" t="str">
        <f>IF(ISERROR(MATCH(Passout2023[[#This Row], [Batch Start Year]],$L$3:$L$25,0)),"0", "1")</f>
        <v>0</v>
      </c>
      <c r="AB7219" s="60" t="str">
        <f>IF(ISERROR(MATCH(Passout2023[[#This Row], [Batch Start Semester]],$K$3:$K$6,0)),"0", "1")</f>
        <v>0</v>
      </c>
      <c r="AC7219" s="60" t="str">
        <f>IF(ISERROR(MATCH([3]!Quota_Std_2022_23[[#This Row], [SESSION_TYPE]],$AX$2:$AX$5,0)),"0", "1")</f>
        <v>0</v>
      </c>
      <c r="AD7219" s="60" t="str">
        <f>IF(ISERROR(MATCH(#REF!,#REF!,0)),"0", "1")</f>
        <v>0</v>
      </c>
      <c r="AE7219" s="60" t="str">
        <f>IF(ISERROR(MATCH([3]!Quota_Std_2022_23[[#This Row], [Gender]],$AN$2:$AN$4,0)),"0", "1")</f>
        <v>0</v>
      </c>
      <c r="AF7219" s="60" t="str">
        <f>IF(ISERROR(MATCH([3]!Quota_Std_2022_23[[#This Row], [Quota Type]],[3]Sheet1!$AO$2:$AO$12,0)),"0", "1")</f>
        <v>0</v>
      </c>
      <c r="AG7219" s="60" t="str">
        <f>IF(ISERROR(MATCH(#REF!,$BA$2:$BA$8,0)),"0", "1")</f>
        <v>0</v>
      </c>
      <c r="AH7219" s="60" t="str">
        <f>IF(ISERROR(MATCH(Passout2023[[#This Row], [Nationality Pakistani/ Foreign]],$D$3:$D$4,0)),"0", "1")</f>
        <v>0</v>
      </c>
    </row>
    <row r="7220">
      <c r="Y7220" s="60" t="str">
        <f>IF(ISERROR(MATCH(Passout2023[[#This Row], [Degree Duration (year)]],$M$3:$M$10,0)),"0", "1")</f>
        <v>0</v>
      </c>
      <c r="Z7220" s="60" t="str">
        <f>IF(ISERROR(MATCH(Passout2023[[#This Row], [Admission Type]],$F$3:$F$6,0)),"0", "1")</f>
        <v>0</v>
      </c>
      <c r="AA7220" s="60" t="str">
        <f>IF(ISERROR(MATCH(Passout2023[[#This Row], [Batch Start Year]],$L$3:$L$25,0)),"0", "1")</f>
        <v>0</v>
      </c>
      <c r="AB7220" s="60" t="str">
        <f>IF(ISERROR(MATCH(Passout2023[[#This Row], [Batch Start Semester]],$K$3:$K$6,0)),"0", "1")</f>
        <v>0</v>
      </c>
      <c r="AC7220" s="60" t="str">
        <f>IF(ISERROR(MATCH([3]!Quota_Std_2022_23[[#This Row], [SESSION_TYPE]],$AX$2:$AX$5,0)),"0", "1")</f>
        <v>0</v>
      </c>
      <c r="AD7220" s="60" t="str">
        <f>IF(ISERROR(MATCH(#REF!,#REF!,0)),"0", "1")</f>
        <v>0</v>
      </c>
      <c r="AE7220" s="60" t="str">
        <f>IF(ISERROR(MATCH([3]!Quota_Std_2022_23[[#This Row], [Gender]],$AN$2:$AN$4,0)),"0", "1")</f>
        <v>0</v>
      </c>
      <c r="AF7220" s="60" t="str">
        <f>IF(ISERROR(MATCH([3]!Quota_Std_2022_23[[#This Row], [Quota Type]],[3]Sheet1!$AO$2:$AO$12,0)),"0", "1")</f>
        <v>0</v>
      </c>
      <c r="AG7220" s="60" t="str">
        <f>IF(ISERROR(MATCH(#REF!,$BA$2:$BA$8,0)),"0", "1")</f>
        <v>0</v>
      </c>
      <c r="AH7220" s="60" t="str">
        <f>IF(ISERROR(MATCH(Passout2023[[#This Row], [Nationality Pakistani/ Foreign]],$D$3:$D$4,0)),"0", "1")</f>
        <v>0</v>
      </c>
    </row>
    <row r="7221">
      <c r="Y7221" s="60" t="str">
        <f>IF(ISERROR(MATCH(Passout2023[[#This Row], [Degree Duration (year)]],$M$3:$M$10,0)),"0", "1")</f>
        <v>0</v>
      </c>
      <c r="Z7221" s="60" t="str">
        <f>IF(ISERROR(MATCH(Passout2023[[#This Row], [Admission Type]],$F$3:$F$6,0)),"0", "1")</f>
        <v>0</v>
      </c>
      <c r="AA7221" s="60" t="str">
        <f>IF(ISERROR(MATCH(Passout2023[[#This Row], [Batch Start Year]],$L$3:$L$25,0)),"0", "1")</f>
        <v>0</v>
      </c>
      <c r="AB7221" s="60" t="str">
        <f>IF(ISERROR(MATCH(Passout2023[[#This Row], [Batch Start Semester]],$K$3:$K$6,0)),"0", "1")</f>
        <v>0</v>
      </c>
      <c r="AC7221" s="60" t="str">
        <f>IF(ISERROR(MATCH([3]!Quota_Std_2022_23[[#This Row], [SESSION_TYPE]],$AX$2:$AX$5,0)),"0", "1")</f>
        <v>0</v>
      </c>
      <c r="AD7221" s="60" t="str">
        <f>IF(ISERROR(MATCH(#REF!,#REF!,0)),"0", "1")</f>
        <v>0</v>
      </c>
      <c r="AE7221" s="60" t="str">
        <f>IF(ISERROR(MATCH([3]!Quota_Std_2022_23[[#This Row], [Gender]],$AN$2:$AN$4,0)),"0", "1")</f>
        <v>0</v>
      </c>
      <c r="AF7221" s="60" t="str">
        <f>IF(ISERROR(MATCH([3]!Quota_Std_2022_23[[#This Row], [Quota Type]],[3]Sheet1!$AO$2:$AO$12,0)),"0", "1")</f>
        <v>0</v>
      </c>
      <c r="AG7221" s="60" t="str">
        <f>IF(ISERROR(MATCH(#REF!,$BA$2:$BA$8,0)),"0", "1")</f>
        <v>0</v>
      </c>
      <c r="AH7221" s="60" t="str">
        <f>IF(ISERROR(MATCH(Passout2023[[#This Row], [Nationality Pakistani/ Foreign]],$D$3:$D$4,0)),"0", "1")</f>
        <v>0</v>
      </c>
    </row>
    <row r="7222">
      <c r="Y7222" s="60" t="str">
        <f>IF(ISERROR(MATCH(Passout2023[[#This Row], [Degree Duration (year)]],$M$3:$M$10,0)),"0", "1")</f>
        <v>0</v>
      </c>
      <c r="Z7222" s="60" t="str">
        <f>IF(ISERROR(MATCH(Passout2023[[#This Row], [Admission Type]],$F$3:$F$6,0)),"0", "1")</f>
        <v>0</v>
      </c>
      <c r="AA7222" s="60" t="str">
        <f>IF(ISERROR(MATCH(Passout2023[[#This Row], [Batch Start Year]],$L$3:$L$25,0)),"0", "1")</f>
        <v>0</v>
      </c>
      <c r="AB7222" s="60" t="str">
        <f>IF(ISERROR(MATCH(Passout2023[[#This Row], [Batch Start Semester]],$K$3:$K$6,0)),"0", "1")</f>
        <v>0</v>
      </c>
      <c r="AC7222" s="60" t="str">
        <f>IF(ISERROR(MATCH([3]!Quota_Std_2022_23[[#This Row], [SESSION_TYPE]],$AX$2:$AX$5,0)),"0", "1")</f>
        <v>0</v>
      </c>
      <c r="AD7222" s="60" t="str">
        <f>IF(ISERROR(MATCH(#REF!,#REF!,0)),"0", "1")</f>
        <v>0</v>
      </c>
      <c r="AE7222" s="60" t="str">
        <f>IF(ISERROR(MATCH([3]!Quota_Std_2022_23[[#This Row], [Gender]],$AN$2:$AN$4,0)),"0", "1")</f>
        <v>0</v>
      </c>
      <c r="AF7222" s="60" t="str">
        <f>IF(ISERROR(MATCH([3]!Quota_Std_2022_23[[#This Row], [Quota Type]],[3]Sheet1!$AO$2:$AO$12,0)),"0", "1")</f>
        <v>0</v>
      </c>
      <c r="AG7222" s="60" t="str">
        <f>IF(ISERROR(MATCH(#REF!,$BA$2:$BA$8,0)),"0", "1")</f>
        <v>0</v>
      </c>
      <c r="AH7222" s="60" t="str">
        <f>IF(ISERROR(MATCH(Passout2023[[#This Row], [Nationality Pakistani/ Foreign]],$D$3:$D$4,0)),"0", "1")</f>
        <v>0</v>
      </c>
    </row>
    <row r="7223">
      <c r="Y7223" s="60" t="str">
        <f>IF(ISERROR(MATCH(Passout2023[[#This Row], [Degree Duration (year)]],$M$3:$M$10,0)),"0", "1")</f>
        <v>0</v>
      </c>
      <c r="Z7223" s="60" t="str">
        <f>IF(ISERROR(MATCH(Passout2023[[#This Row], [Admission Type]],$F$3:$F$6,0)),"0", "1")</f>
        <v>0</v>
      </c>
      <c r="AA7223" s="60" t="str">
        <f>IF(ISERROR(MATCH(Passout2023[[#This Row], [Batch Start Year]],$L$3:$L$25,0)),"0", "1")</f>
        <v>0</v>
      </c>
      <c r="AB7223" s="60" t="str">
        <f>IF(ISERROR(MATCH(Passout2023[[#This Row], [Batch Start Semester]],$K$3:$K$6,0)),"0", "1")</f>
        <v>0</v>
      </c>
      <c r="AC7223" s="60" t="str">
        <f>IF(ISERROR(MATCH([3]!Quota_Std_2022_23[[#This Row], [SESSION_TYPE]],$AX$2:$AX$5,0)),"0", "1")</f>
        <v>0</v>
      </c>
      <c r="AD7223" s="60" t="str">
        <f>IF(ISERROR(MATCH(#REF!,#REF!,0)),"0", "1")</f>
        <v>0</v>
      </c>
      <c r="AE7223" s="60" t="str">
        <f>IF(ISERROR(MATCH([3]!Quota_Std_2022_23[[#This Row], [Gender]],$AN$2:$AN$4,0)),"0", "1")</f>
        <v>0</v>
      </c>
      <c r="AF7223" s="60" t="str">
        <f>IF(ISERROR(MATCH([3]!Quota_Std_2022_23[[#This Row], [Quota Type]],[3]Sheet1!$AO$2:$AO$12,0)),"0", "1")</f>
        <v>0</v>
      </c>
      <c r="AG7223" s="60" t="str">
        <f>IF(ISERROR(MATCH(#REF!,$BA$2:$BA$8,0)),"0", "1")</f>
        <v>0</v>
      </c>
      <c r="AH7223" s="60" t="str">
        <f>IF(ISERROR(MATCH(Passout2023[[#This Row], [Nationality Pakistani/ Foreign]],$D$3:$D$4,0)),"0", "1")</f>
        <v>0</v>
      </c>
    </row>
    <row r="7224">
      <c r="Y7224" s="60" t="str">
        <f>IF(ISERROR(MATCH(Passout2023[[#This Row], [Degree Duration (year)]],$M$3:$M$10,0)),"0", "1")</f>
        <v>0</v>
      </c>
      <c r="Z7224" s="60" t="str">
        <f>IF(ISERROR(MATCH(Passout2023[[#This Row], [Admission Type]],$F$3:$F$6,0)),"0", "1")</f>
        <v>0</v>
      </c>
      <c r="AA7224" s="60" t="str">
        <f>IF(ISERROR(MATCH(Passout2023[[#This Row], [Batch Start Year]],$L$3:$L$25,0)),"0", "1")</f>
        <v>0</v>
      </c>
      <c r="AB7224" s="60" t="str">
        <f>IF(ISERROR(MATCH(Passout2023[[#This Row], [Batch Start Semester]],$K$3:$K$6,0)),"0", "1")</f>
        <v>0</v>
      </c>
      <c r="AC7224" s="60" t="str">
        <f>IF(ISERROR(MATCH([3]!Quota_Std_2022_23[[#This Row], [SESSION_TYPE]],$AX$2:$AX$5,0)),"0", "1")</f>
        <v>0</v>
      </c>
      <c r="AD7224" s="60" t="str">
        <f>IF(ISERROR(MATCH(#REF!,#REF!,0)),"0", "1")</f>
        <v>0</v>
      </c>
      <c r="AE7224" s="60" t="str">
        <f>IF(ISERROR(MATCH([3]!Quota_Std_2022_23[[#This Row], [Gender]],$AN$2:$AN$4,0)),"0", "1")</f>
        <v>0</v>
      </c>
      <c r="AF7224" s="60" t="str">
        <f>IF(ISERROR(MATCH([3]!Quota_Std_2022_23[[#This Row], [Quota Type]],[3]Sheet1!$AO$2:$AO$12,0)),"0", "1")</f>
        <v>0</v>
      </c>
      <c r="AG7224" s="60" t="str">
        <f>IF(ISERROR(MATCH(#REF!,$BA$2:$BA$8,0)),"0", "1")</f>
        <v>0</v>
      </c>
      <c r="AH7224" s="60" t="str">
        <f>IF(ISERROR(MATCH(Passout2023[[#This Row], [Nationality Pakistani/ Foreign]],$D$3:$D$4,0)),"0", "1")</f>
        <v>0</v>
      </c>
    </row>
    <row r="7225">
      <c r="Y7225" s="60" t="str">
        <f>IF(ISERROR(MATCH(Passout2023[[#This Row], [Degree Duration (year)]],$M$3:$M$10,0)),"0", "1")</f>
        <v>0</v>
      </c>
      <c r="Z7225" s="60" t="str">
        <f>IF(ISERROR(MATCH(Passout2023[[#This Row], [Admission Type]],$F$3:$F$6,0)),"0", "1")</f>
        <v>0</v>
      </c>
      <c r="AA7225" s="60" t="str">
        <f>IF(ISERROR(MATCH(Passout2023[[#This Row], [Batch Start Year]],$L$3:$L$25,0)),"0", "1")</f>
        <v>0</v>
      </c>
      <c r="AB7225" s="60" t="str">
        <f>IF(ISERROR(MATCH(Passout2023[[#This Row], [Batch Start Semester]],$K$3:$K$6,0)),"0", "1")</f>
        <v>0</v>
      </c>
      <c r="AC7225" s="60" t="str">
        <f>IF(ISERROR(MATCH([3]!Quota_Std_2022_23[[#This Row], [SESSION_TYPE]],$AX$2:$AX$5,0)),"0", "1")</f>
        <v>0</v>
      </c>
      <c r="AD7225" s="60" t="str">
        <f>IF(ISERROR(MATCH(#REF!,#REF!,0)),"0", "1")</f>
        <v>0</v>
      </c>
      <c r="AE7225" s="60" t="str">
        <f>IF(ISERROR(MATCH([3]!Quota_Std_2022_23[[#This Row], [Gender]],$AN$2:$AN$4,0)),"0", "1")</f>
        <v>0</v>
      </c>
      <c r="AF7225" s="60" t="str">
        <f>IF(ISERROR(MATCH([3]!Quota_Std_2022_23[[#This Row], [Quota Type]],[3]Sheet1!$AO$2:$AO$12,0)),"0", "1")</f>
        <v>0</v>
      </c>
      <c r="AG7225" s="60" t="str">
        <f>IF(ISERROR(MATCH(#REF!,$BA$2:$BA$8,0)),"0", "1")</f>
        <v>0</v>
      </c>
      <c r="AH7225" s="60" t="str">
        <f>IF(ISERROR(MATCH(Passout2023[[#This Row], [Nationality Pakistani/ Foreign]],$D$3:$D$4,0)),"0", "1")</f>
        <v>0</v>
      </c>
    </row>
    <row r="7226">
      <c r="Y7226" s="60" t="str">
        <f>IF(ISERROR(MATCH(Passout2023[[#This Row], [Degree Duration (year)]],$M$3:$M$10,0)),"0", "1")</f>
        <v>0</v>
      </c>
      <c r="Z7226" s="60" t="str">
        <f>IF(ISERROR(MATCH(Passout2023[[#This Row], [Admission Type]],$F$3:$F$6,0)),"0", "1")</f>
        <v>0</v>
      </c>
      <c r="AA7226" s="60" t="str">
        <f>IF(ISERROR(MATCH(Passout2023[[#This Row], [Batch Start Year]],$L$3:$L$25,0)),"0", "1")</f>
        <v>0</v>
      </c>
      <c r="AB7226" s="60" t="str">
        <f>IF(ISERROR(MATCH(Passout2023[[#This Row], [Batch Start Semester]],$K$3:$K$6,0)),"0", "1")</f>
        <v>0</v>
      </c>
      <c r="AC7226" s="60" t="str">
        <f>IF(ISERROR(MATCH([3]!Quota_Std_2022_23[[#This Row], [SESSION_TYPE]],$AX$2:$AX$5,0)),"0", "1")</f>
        <v>0</v>
      </c>
      <c r="AD7226" s="60" t="str">
        <f>IF(ISERROR(MATCH(#REF!,#REF!,0)),"0", "1")</f>
        <v>0</v>
      </c>
      <c r="AE7226" s="60" t="str">
        <f>IF(ISERROR(MATCH([3]!Quota_Std_2022_23[[#This Row], [Gender]],$AN$2:$AN$4,0)),"0", "1")</f>
        <v>0</v>
      </c>
      <c r="AF7226" s="60" t="str">
        <f>IF(ISERROR(MATCH([3]!Quota_Std_2022_23[[#This Row], [Quota Type]],[3]Sheet1!$AO$2:$AO$12,0)),"0", "1")</f>
        <v>0</v>
      </c>
      <c r="AG7226" s="60" t="str">
        <f>IF(ISERROR(MATCH(#REF!,$BA$2:$BA$8,0)),"0", "1")</f>
        <v>0</v>
      </c>
      <c r="AH7226" s="60" t="str">
        <f>IF(ISERROR(MATCH(Passout2023[[#This Row], [Nationality Pakistani/ Foreign]],$D$3:$D$4,0)),"0", "1")</f>
        <v>0</v>
      </c>
    </row>
    <row r="7227">
      <c r="Y7227" s="60" t="str">
        <f>IF(ISERROR(MATCH(Passout2023[[#This Row], [Degree Duration (year)]],$M$3:$M$10,0)),"0", "1")</f>
        <v>0</v>
      </c>
      <c r="Z7227" s="60" t="str">
        <f>IF(ISERROR(MATCH(Passout2023[[#This Row], [Admission Type]],$F$3:$F$6,0)),"0", "1")</f>
        <v>0</v>
      </c>
      <c r="AA7227" s="60" t="str">
        <f>IF(ISERROR(MATCH(Passout2023[[#This Row], [Batch Start Year]],$L$3:$L$25,0)),"0", "1")</f>
        <v>0</v>
      </c>
      <c r="AB7227" s="60" t="str">
        <f>IF(ISERROR(MATCH(Passout2023[[#This Row], [Batch Start Semester]],$K$3:$K$6,0)),"0", "1")</f>
        <v>0</v>
      </c>
      <c r="AC7227" s="60" t="str">
        <f>IF(ISERROR(MATCH([3]!Quota_Std_2022_23[[#This Row], [SESSION_TYPE]],$AX$2:$AX$5,0)),"0", "1")</f>
        <v>0</v>
      </c>
      <c r="AD7227" s="60" t="str">
        <f>IF(ISERROR(MATCH(#REF!,#REF!,0)),"0", "1")</f>
        <v>0</v>
      </c>
      <c r="AE7227" s="60" t="str">
        <f>IF(ISERROR(MATCH([3]!Quota_Std_2022_23[[#This Row], [Gender]],$AN$2:$AN$4,0)),"0", "1")</f>
        <v>0</v>
      </c>
      <c r="AF7227" s="60" t="str">
        <f>IF(ISERROR(MATCH([3]!Quota_Std_2022_23[[#This Row], [Quota Type]],[3]Sheet1!$AO$2:$AO$12,0)),"0", "1")</f>
        <v>0</v>
      </c>
      <c r="AG7227" s="60" t="str">
        <f>IF(ISERROR(MATCH(#REF!,$BA$2:$BA$8,0)),"0", "1")</f>
        <v>0</v>
      </c>
      <c r="AH7227" s="60" t="str">
        <f>IF(ISERROR(MATCH(Passout2023[[#This Row], [Nationality Pakistani/ Foreign]],$D$3:$D$4,0)),"0", "1")</f>
        <v>0</v>
      </c>
    </row>
    <row r="7228">
      <c r="Y7228" s="60" t="str">
        <f>IF(ISERROR(MATCH(Passout2023[[#This Row], [Degree Duration (year)]],$M$3:$M$10,0)),"0", "1")</f>
        <v>0</v>
      </c>
      <c r="Z7228" s="60" t="str">
        <f>IF(ISERROR(MATCH(Passout2023[[#This Row], [Admission Type]],$F$3:$F$6,0)),"0", "1")</f>
        <v>0</v>
      </c>
      <c r="AA7228" s="60" t="str">
        <f>IF(ISERROR(MATCH(Passout2023[[#This Row], [Batch Start Year]],$L$3:$L$25,0)),"0", "1")</f>
        <v>0</v>
      </c>
      <c r="AB7228" s="60" t="str">
        <f>IF(ISERROR(MATCH(Passout2023[[#This Row], [Batch Start Semester]],$K$3:$K$6,0)),"0", "1")</f>
        <v>0</v>
      </c>
      <c r="AC7228" s="60" t="str">
        <f>IF(ISERROR(MATCH([3]!Quota_Std_2022_23[[#This Row], [SESSION_TYPE]],$AX$2:$AX$5,0)),"0", "1")</f>
        <v>0</v>
      </c>
      <c r="AD7228" s="60" t="str">
        <f>IF(ISERROR(MATCH(#REF!,#REF!,0)),"0", "1")</f>
        <v>0</v>
      </c>
      <c r="AE7228" s="60" t="str">
        <f>IF(ISERROR(MATCH([3]!Quota_Std_2022_23[[#This Row], [Gender]],$AN$2:$AN$4,0)),"0", "1")</f>
        <v>0</v>
      </c>
      <c r="AF7228" s="60" t="str">
        <f>IF(ISERROR(MATCH([3]!Quota_Std_2022_23[[#This Row], [Quota Type]],[3]Sheet1!$AO$2:$AO$12,0)),"0", "1")</f>
        <v>0</v>
      </c>
      <c r="AG7228" s="60" t="str">
        <f>IF(ISERROR(MATCH(#REF!,$BA$2:$BA$8,0)),"0", "1")</f>
        <v>0</v>
      </c>
      <c r="AH7228" s="60" t="str">
        <f>IF(ISERROR(MATCH(Passout2023[[#This Row], [Nationality Pakistani/ Foreign]],$D$3:$D$4,0)),"0", "1")</f>
        <v>0</v>
      </c>
    </row>
    <row r="7229">
      <c r="Y7229" s="60" t="str">
        <f>IF(ISERROR(MATCH(Passout2023[[#This Row], [Degree Duration (year)]],$M$3:$M$10,0)),"0", "1")</f>
        <v>0</v>
      </c>
      <c r="Z7229" s="60" t="str">
        <f>IF(ISERROR(MATCH(Passout2023[[#This Row], [Admission Type]],$F$3:$F$6,0)),"0", "1")</f>
        <v>0</v>
      </c>
      <c r="AA7229" s="60" t="str">
        <f>IF(ISERROR(MATCH(Passout2023[[#This Row], [Batch Start Year]],$L$3:$L$25,0)),"0", "1")</f>
        <v>0</v>
      </c>
      <c r="AB7229" s="60" t="str">
        <f>IF(ISERROR(MATCH(Passout2023[[#This Row], [Batch Start Semester]],$K$3:$K$6,0)),"0", "1")</f>
        <v>0</v>
      </c>
      <c r="AC7229" s="60" t="str">
        <f>IF(ISERROR(MATCH([3]!Quota_Std_2022_23[[#This Row], [SESSION_TYPE]],$AX$2:$AX$5,0)),"0", "1")</f>
        <v>0</v>
      </c>
      <c r="AD7229" s="60" t="str">
        <f>IF(ISERROR(MATCH(#REF!,#REF!,0)),"0", "1")</f>
        <v>0</v>
      </c>
      <c r="AE7229" s="60" t="str">
        <f>IF(ISERROR(MATCH([3]!Quota_Std_2022_23[[#This Row], [Gender]],$AN$2:$AN$4,0)),"0", "1")</f>
        <v>0</v>
      </c>
      <c r="AF7229" s="60" t="str">
        <f>IF(ISERROR(MATCH([3]!Quota_Std_2022_23[[#This Row], [Quota Type]],[3]Sheet1!$AO$2:$AO$12,0)),"0", "1")</f>
        <v>0</v>
      </c>
      <c r="AG7229" s="60" t="str">
        <f>IF(ISERROR(MATCH(#REF!,$BA$2:$BA$8,0)),"0", "1")</f>
        <v>0</v>
      </c>
      <c r="AH7229" s="60" t="str">
        <f>IF(ISERROR(MATCH(Passout2023[[#This Row], [Nationality Pakistani/ Foreign]],$D$3:$D$4,0)),"0", "1")</f>
        <v>0</v>
      </c>
    </row>
    <row r="7230">
      <c r="Y7230" s="60" t="str">
        <f>IF(ISERROR(MATCH(Passout2023[[#This Row], [Degree Duration (year)]],$M$3:$M$10,0)),"0", "1")</f>
        <v>0</v>
      </c>
      <c r="Z7230" s="60" t="str">
        <f>IF(ISERROR(MATCH(Passout2023[[#This Row], [Admission Type]],$F$3:$F$6,0)),"0", "1")</f>
        <v>0</v>
      </c>
      <c r="AA7230" s="60" t="str">
        <f>IF(ISERROR(MATCH(Passout2023[[#This Row], [Batch Start Year]],$L$3:$L$25,0)),"0", "1")</f>
        <v>0</v>
      </c>
      <c r="AB7230" s="60" t="str">
        <f>IF(ISERROR(MATCH(Passout2023[[#This Row], [Batch Start Semester]],$K$3:$K$6,0)),"0", "1")</f>
        <v>0</v>
      </c>
      <c r="AC7230" s="60" t="str">
        <f>IF(ISERROR(MATCH([3]!Quota_Std_2022_23[[#This Row], [SESSION_TYPE]],$AX$2:$AX$5,0)),"0", "1")</f>
        <v>0</v>
      </c>
      <c r="AD7230" s="60" t="str">
        <f>IF(ISERROR(MATCH(#REF!,#REF!,0)),"0", "1")</f>
        <v>0</v>
      </c>
      <c r="AE7230" s="60" t="str">
        <f>IF(ISERROR(MATCH([3]!Quota_Std_2022_23[[#This Row], [Gender]],$AN$2:$AN$4,0)),"0", "1")</f>
        <v>0</v>
      </c>
      <c r="AF7230" s="60" t="str">
        <f>IF(ISERROR(MATCH([3]!Quota_Std_2022_23[[#This Row], [Quota Type]],[3]Sheet1!$AO$2:$AO$12,0)),"0", "1")</f>
        <v>0</v>
      </c>
      <c r="AG7230" s="60" t="str">
        <f>IF(ISERROR(MATCH(#REF!,$BA$2:$BA$8,0)),"0", "1")</f>
        <v>0</v>
      </c>
      <c r="AH7230" s="60" t="str">
        <f>IF(ISERROR(MATCH(Passout2023[[#This Row], [Nationality Pakistani/ Foreign]],$D$3:$D$4,0)),"0", "1")</f>
        <v>0</v>
      </c>
    </row>
    <row r="7231">
      <c r="Y7231" s="60" t="str">
        <f>IF(ISERROR(MATCH(Passout2023[[#This Row], [Degree Duration (year)]],$M$3:$M$10,0)),"0", "1")</f>
        <v>0</v>
      </c>
      <c r="Z7231" s="60" t="str">
        <f>IF(ISERROR(MATCH(Passout2023[[#This Row], [Admission Type]],$F$3:$F$6,0)),"0", "1")</f>
        <v>0</v>
      </c>
      <c r="AA7231" s="60" t="str">
        <f>IF(ISERROR(MATCH(Passout2023[[#This Row], [Batch Start Year]],$L$3:$L$25,0)),"0", "1")</f>
        <v>0</v>
      </c>
      <c r="AB7231" s="60" t="str">
        <f>IF(ISERROR(MATCH(Passout2023[[#This Row], [Batch Start Semester]],$K$3:$K$6,0)),"0", "1")</f>
        <v>0</v>
      </c>
      <c r="AC7231" s="60" t="str">
        <f>IF(ISERROR(MATCH([3]!Quota_Std_2022_23[[#This Row], [SESSION_TYPE]],$AX$2:$AX$5,0)),"0", "1")</f>
        <v>0</v>
      </c>
      <c r="AD7231" s="60" t="str">
        <f>IF(ISERROR(MATCH(#REF!,#REF!,0)),"0", "1")</f>
        <v>0</v>
      </c>
      <c r="AE7231" s="60" t="str">
        <f>IF(ISERROR(MATCH([3]!Quota_Std_2022_23[[#This Row], [Gender]],$AN$2:$AN$4,0)),"0", "1")</f>
        <v>0</v>
      </c>
      <c r="AF7231" s="60" t="str">
        <f>IF(ISERROR(MATCH([3]!Quota_Std_2022_23[[#This Row], [Quota Type]],[3]Sheet1!$AO$2:$AO$12,0)),"0", "1")</f>
        <v>0</v>
      </c>
      <c r="AG7231" s="60" t="str">
        <f>IF(ISERROR(MATCH(#REF!,$BA$2:$BA$8,0)),"0", "1")</f>
        <v>0</v>
      </c>
      <c r="AH7231" s="60" t="str">
        <f>IF(ISERROR(MATCH(Passout2023[[#This Row], [Nationality Pakistani/ Foreign]],$D$3:$D$4,0)),"0", "1")</f>
        <v>0</v>
      </c>
    </row>
    <row r="7232">
      <c r="Y7232" s="60" t="str">
        <f>IF(ISERROR(MATCH(Passout2023[[#This Row], [Degree Duration (year)]],$M$3:$M$10,0)),"0", "1")</f>
        <v>0</v>
      </c>
      <c r="Z7232" s="60" t="str">
        <f>IF(ISERROR(MATCH(Passout2023[[#This Row], [Admission Type]],$F$3:$F$6,0)),"0", "1")</f>
        <v>0</v>
      </c>
      <c r="AA7232" s="60" t="str">
        <f>IF(ISERROR(MATCH(Passout2023[[#This Row], [Batch Start Year]],$L$3:$L$25,0)),"0", "1")</f>
        <v>0</v>
      </c>
      <c r="AB7232" s="60" t="str">
        <f>IF(ISERROR(MATCH(Passout2023[[#This Row], [Batch Start Semester]],$K$3:$K$6,0)),"0", "1")</f>
        <v>0</v>
      </c>
      <c r="AC7232" s="60" t="str">
        <f>IF(ISERROR(MATCH([3]!Quota_Std_2022_23[[#This Row], [SESSION_TYPE]],$AX$2:$AX$5,0)),"0", "1")</f>
        <v>0</v>
      </c>
      <c r="AD7232" s="60" t="str">
        <f>IF(ISERROR(MATCH(#REF!,#REF!,0)),"0", "1")</f>
        <v>0</v>
      </c>
      <c r="AE7232" s="60" t="str">
        <f>IF(ISERROR(MATCH([3]!Quota_Std_2022_23[[#This Row], [Gender]],$AN$2:$AN$4,0)),"0", "1")</f>
        <v>0</v>
      </c>
      <c r="AF7232" s="60" t="str">
        <f>IF(ISERROR(MATCH([3]!Quota_Std_2022_23[[#This Row], [Quota Type]],[3]Sheet1!$AO$2:$AO$12,0)),"0", "1")</f>
        <v>0</v>
      </c>
      <c r="AG7232" s="60" t="str">
        <f>IF(ISERROR(MATCH(#REF!,$BA$2:$BA$8,0)),"0", "1")</f>
        <v>0</v>
      </c>
      <c r="AH7232" s="60" t="str">
        <f>IF(ISERROR(MATCH(Passout2023[[#This Row], [Nationality Pakistani/ Foreign]],$D$3:$D$4,0)),"0", "1")</f>
        <v>0</v>
      </c>
    </row>
    <row r="7233">
      <c r="Y7233" s="60" t="str">
        <f>IF(ISERROR(MATCH(Passout2023[[#This Row], [Degree Duration (year)]],$M$3:$M$10,0)),"0", "1")</f>
        <v>0</v>
      </c>
      <c r="Z7233" s="60" t="str">
        <f>IF(ISERROR(MATCH(Passout2023[[#This Row], [Admission Type]],$F$3:$F$6,0)),"0", "1")</f>
        <v>0</v>
      </c>
      <c r="AA7233" s="60" t="str">
        <f>IF(ISERROR(MATCH(Passout2023[[#This Row], [Batch Start Year]],$L$3:$L$25,0)),"0", "1")</f>
        <v>0</v>
      </c>
      <c r="AB7233" s="60" t="str">
        <f>IF(ISERROR(MATCH(Passout2023[[#This Row], [Batch Start Semester]],$K$3:$K$6,0)),"0", "1")</f>
        <v>0</v>
      </c>
      <c r="AC7233" s="60" t="str">
        <f>IF(ISERROR(MATCH([3]!Quota_Std_2022_23[[#This Row], [SESSION_TYPE]],$AX$2:$AX$5,0)),"0", "1")</f>
        <v>0</v>
      </c>
      <c r="AD7233" s="60" t="str">
        <f>IF(ISERROR(MATCH(#REF!,#REF!,0)),"0", "1")</f>
        <v>0</v>
      </c>
      <c r="AE7233" s="60" t="str">
        <f>IF(ISERROR(MATCH([3]!Quota_Std_2022_23[[#This Row], [Gender]],$AN$2:$AN$4,0)),"0", "1")</f>
        <v>0</v>
      </c>
      <c r="AF7233" s="60" t="str">
        <f>IF(ISERROR(MATCH([3]!Quota_Std_2022_23[[#This Row], [Quota Type]],[3]Sheet1!$AO$2:$AO$12,0)),"0", "1")</f>
        <v>0</v>
      </c>
      <c r="AG7233" s="60" t="str">
        <f>IF(ISERROR(MATCH(#REF!,$BA$2:$BA$8,0)),"0", "1")</f>
        <v>0</v>
      </c>
      <c r="AH7233" s="60" t="str">
        <f>IF(ISERROR(MATCH(Passout2023[[#This Row], [Nationality Pakistani/ Foreign]],$D$3:$D$4,0)),"0", "1")</f>
        <v>0</v>
      </c>
    </row>
    <row r="7234">
      <c r="Y7234" s="60" t="str">
        <f>IF(ISERROR(MATCH(Passout2023[[#This Row], [Degree Duration (year)]],$M$3:$M$10,0)),"0", "1")</f>
        <v>0</v>
      </c>
      <c r="Z7234" s="60" t="str">
        <f>IF(ISERROR(MATCH(Passout2023[[#This Row], [Admission Type]],$F$3:$F$6,0)),"0", "1")</f>
        <v>0</v>
      </c>
      <c r="AA7234" s="60" t="str">
        <f>IF(ISERROR(MATCH(Passout2023[[#This Row], [Batch Start Year]],$L$3:$L$25,0)),"0", "1")</f>
        <v>0</v>
      </c>
      <c r="AB7234" s="60" t="str">
        <f>IF(ISERROR(MATCH(Passout2023[[#This Row], [Batch Start Semester]],$K$3:$K$6,0)),"0", "1")</f>
        <v>0</v>
      </c>
      <c r="AC7234" s="60" t="str">
        <f>IF(ISERROR(MATCH([3]!Quota_Std_2022_23[[#This Row], [SESSION_TYPE]],$AX$2:$AX$5,0)),"0", "1")</f>
        <v>0</v>
      </c>
      <c r="AD7234" s="60" t="str">
        <f>IF(ISERROR(MATCH(#REF!,#REF!,0)),"0", "1")</f>
        <v>0</v>
      </c>
      <c r="AE7234" s="60" t="str">
        <f>IF(ISERROR(MATCH([3]!Quota_Std_2022_23[[#This Row], [Gender]],$AN$2:$AN$4,0)),"0", "1")</f>
        <v>0</v>
      </c>
      <c r="AF7234" s="60" t="str">
        <f>IF(ISERROR(MATCH([3]!Quota_Std_2022_23[[#This Row], [Quota Type]],[3]Sheet1!$AO$2:$AO$12,0)),"0", "1")</f>
        <v>0</v>
      </c>
      <c r="AG7234" s="60" t="str">
        <f>IF(ISERROR(MATCH(#REF!,$BA$2:$BA$8,0)),"0", "1")</f>
        <v>0</v>
      </c>
      <c r="AH7234" s="60" t="str">
        <f>IF(ISERROR(MATCH(Passout2023[[#This Row], [Nationality Pakistani/ Foreign]],$D$3:$D$4,0)),"0", "1")</f>
        <v>0</v>
      </c>
    </row>
    <row r="7235">
      <c r="Y7235" s="60" t="str">
        <f>IF(ISERROR(MATCH(Passout2023[[#This Row], [Degree Duration (year)]],$M$3:$M$10,0)),"0", "1")</f>
        <v>0</v>
      </c>
      <c r="Z7235" s="60" t="str">
        <f>IF(ISERROR(MATCH(Passout2023[[#This Row], [Admission Type]],$F$3:$F$6,0)),"0", "1")</f>
        <v>0</v>
      </c>
      <c r="AA7235" s="60" t="str">
        <f>IF(ISERROR(MATCH(Passout2023[[#This Row], [Batch Start Year]],$L$3:$L$25,0)),"0", "1")</f>
        <v>0</v>
      </c>
      <c r="AB7235" s="60" t="str">
        <f>IF(ISERROR(MATCH(Passout2023[[#This Row], [Batch Start Semester]],$K$3:$K$6,0)),"0", "1")</f>
        <v>0</v>
      </c>
      <c r="AC7235" s="60" t="str">
        <f>IF(ISERROR(MATCH([3]!Quota_Std_2022_23[[#This Row], [SESSION_TYPE]],$AX$2:$AX$5,0)),"0", "1")</f>
        <v>0</v>
      </c>
      <c r="AD7235" s="60" t="str">
        <f>IF(ISERROR(MATCH(#REF!,#REF!,0)),"0", "1")</f>
        <v>0</v>
      </c>
      <c r="AE7235" s="60" t="str">
        <f>IF(ISERROR(MATCH([3]!Quota_Std_2022_23[[#This Row], [Gender]],$AN$2:$AN$4,0)),"0", "1")</f>
        <v>0</v>
      </c>
      <c r="AF7235" s="60" t="str">
        <f>IF(ISERROR(MATCH([3]!Quota_Std_2022_23[[#This Row], [Quota Type]],[3]Sheet1!$AO$2:$AO$12,0)),"0", "1")</f>
        <v>0</v>
      </c>
      <c r="AG7235" s="60" t="str">
        <f>IF(ISERROR(MATCH(#REF!,$BA$2:$BA$8,0)),"0", "1")</f>
        <v>0</v>
      </c>
      <c r="AH7235" s="60" t="str">
        <f>IF(ISERROR(MATCH(Passout2023[[#This Row], [Nationality Pakistani/ Foreign]],$D$3:$D$4,0)),"0", "1")</f>
        <v>0</v>
      </c>
    </row>
    <row r="7236">
      <c r="Y7236" s="60" t="str">
        <f>IF(ISERROR(MATCH(Passout2023[[#This Row], [Degree Duration (year)]],$M$3:$M$10,0)),"0", "1")</f>
        <v>0</v>
      </c>
      <c r="Z7236" s="60" t="str">
        <f>IF(ISERROR(MATCH(Passout2023[[#This Row], [Admission Type]],$F$3:$F$6,0)),"0", "1")</f>
        <v>0</v>
      </c>
      <c r="AA7236" s="60" t="str">
        <f>IF(ISERROR(MATCH(Passout2023[[#This Row], [Batch Start Year]],$L$3:$L$25,0)),"0", "1")</f>
        <v>0</v>
      </c>
      <c r="AB7236" s="60" t="str">
        <f>IF(ISERROR(MATCH(Passout2023[[#This Row], [Batch Start Semester]],$K$3:$K$6,0)),"0", "1")</f>
        <v>0</v>
      </c>
      <c r="AC7236" s="60" t="str">
        <f>IF(ISERROR(MATCH([3]!Quota_Std_2022_23[[#This Row], [SESSION_TYPE]],$AX$2:$AX$5,0)),"0", "1")</f>
        <v>0</v>
      </c>
      <c r="AD7236" s="60" t="str">
        <f>IF(ISERROR(MATCH(#REF!,#REF!,0)),"0", "1")</f>
        <v>0</v>
      </c>
      <c r="AE7236" s="60" t="str">
        <f>IF(ISERROR(MATCH([3]!Quota_Std_2022_23[[#This Row], [Gender]],$AN$2:$AN$4,0)),"0", "1")</f>
        <v>0</v>
      </c>
      <c r="AF7236" s="60" t="str">
        <f>IF(ISERROR(MATCH([3]!Quota_Std_2022_23[[#This Row], [Quota Type]],[3]Sheet1!$AO$2:$AO$12,0)),"0", "1")</f>
        <v>0</v>
      </c>
      <c r="AG7236" s="60" t="str">
        <f>IF(ISERROR(MATCH(#REF!,$BA$2:$BA$8,0)),"0", "1")</f>
        <v>0</v>
      </c>
      <c r="AH7236" s="60" t="str">
        <f>IF(ISERROR(MATCH(Passout2023[[#This Row], [Nationality Pakistani/ Foreign]],$D$3:$D$4,0)),"0", "1")</f>
        <v>0</v>
      </c>
    </row>
    <row r="7237">
      <c r="Y7237" s="60" t="str">
        <f>IF(ISERROR(MATCH(Passout2023[[#This Row], [Degree Duration (year)]],$M$3:$M$10,0)),"0", "1")</f>
        <v>0</v>
      </c>
      <c r="Z7237" s="60" t="str">
        <f>IF(ISERROR(MATCH(Passout2023[[#This Row], [Admission Type]],$F$3:$F$6,0)),"0", "1")</f>
        <v>0</v>
      </c>
      <c r="AA7237" s="60" t="str">
        <f>IF(ISERROR(MATCH(Passout2023[[#This Row], [Batch Start Year]],$L$3:$L$25,0)),"0", "1")</f>
        <v>0</v>
      </c>
      <c r="AB7237" s="60" t="str">
        <f>IF(ISERROR(MATCH(Passout2023[[#This Row], [Batch Start Semester]],$K$3:$K$6,0)),"0", "1")</f>
        <v>0</v>
      </c>
      <c r="AC7237" s="60" t="str">
        <f>IF(ISERROR(MATCH([3]!Quota_Std_2022_23[[#This Row], [SESSION_TYPE]],$AX$2:$AX$5,0)),"0", "1")</f>
        <v>0</v>
      </c>
      <c r="AD7237" s="60" t="str">
        <f>IF(ISERROR(MATCH(#REF!,#REF!,0)),"0", "1")</f>
        <v>0</v>
      </c>
      <c r="AE7237" s="60" t="str">
        <f>IF(ISERROR(MATCH([3]!Quota_Std_2022_23[[#This Row], [Gender]],$AN$2:$AN$4,0)),"0", "1")</f>
        <v>0</v>
      </c>
      <c r="AF7237" s="60" t="str">
        <f>IF(ISERROR(MATCH([3]!Quota_Std_2022_23[[#This Row], [Quota Type]],[3]Sheet1!$AO$2:$AO$12,0)),"0", "1")</f>
        <v>0</v>
      </c>
      <c r="AG7237" s="60" t="str">
        <f>IF(ISERROR(MATCH(#REF!,$BA$2:$BA$8,0)),"0", "1")</f>
        <v>0</v>
      </c>
      <c r="AH7237" s="60" t="str">
        <f>IF(ISERROR(MATCH(Passout2023[[#This Row], [Nationality Pakistani/ Foreign]],$D$3:$D$4,0)),"0", "1")</f>
        <v>0</v>
      </c>
    </row>
    <row r="7238">
      <c r="Y7238" s="60" t="str">
        <f>IF(ISERROR(MATCH(Passout2023[[#This Row], [Degree Duration (year)]],$M$3:$M$10,0)),"0", "1")</f>
        <v>0</v>
      </c>
      <c r="Z7238" s="60" t="str">
        <f>IF(ISERROR(MATCH(Passout2023[[#This Row], [Admission Type]],$F$3:$F$6,0)),"0", "1")</f>
        <v>0</v>
      </c>
      <c r="AA7238" s="60" t="str">
        <f>IF(ISERROR(MATCH(Passout2023[[#This Row], [Batch Start Year]],$L$3:$L$25,0)),"0", "1")</f>
        <v>0</v>
      </c>
      <c r="AB7238" s="60" t="str">
        <f>IF(ISERROR(MATCH(Passout2023[[#This Row], [Batch Start Semester]],$K$3:$K$6,0)),"0", "1")</f>
        <v>0</v>
      </c>
      <c r="AC7238" s="60" t="str">
        <f>IF(ISERROR(MATCH([3]!Quota_Std_2022_23[[#This Row], [SESSION_TYPE]],$AX$2:$AX$5,0)),"0", "1")</f>
        <v>0</v>
      </c>
      <c r="AD7238" s="60" t="str">
        <f>IF(ISERROR(MATCH(#REF!,#REF!,0)),"0", "1")</f>
        <v>0</v>
      </c>
      <c r="AE7238" s="60" t="str">
        <f>IF(ISERROR(MATCH([3]!Quota_Std_2022_23[[#This Row], [Gender]],$AN$2:$AN$4,0)),"0", "1")</f>
        <v>0</v>
      </c>
      <c r="AF7238" s="60" t="str">
        <f>IF(ISERROR(MATCH([3]!Quota_Std_2022_23[[#This Row], [Quota Type]],[3]Sheet1!$AO$2:$AO$12,0)),"0", "1")</f>
        <v>0</v>
      </c>
      <c r="AG7238" s="60" t="str">
        <f>IF(ISERROR(MATCH(#REF!,$BA$2:$BA$8,0)),"0", "1")</f>
        <v>0</v>
      </c>
      <c r="AH7238" s="60" t="str">
        <f>IF(ISERROR(MATCH(Passout2023[[#This Row], [Nationality Pakistani/ Foreign]],$D$3:$D$4,0)),"0", "1")</f>
        <v>0</v>
      </c>
    </row>
    <row r="7239">
      <c r="Y7239" s="60" t="str">
        <f>IF(ISERROR(MATCH(Passout2023[[#This Row], [Degree Duration (year)]],$M$3:$M$10,0)),"0", "1")</f>
        <v>0</v>
      </c>
      <c r="Z7239" s="60" t="str">
        <f>IF(ISERROR(MATCH(Passout2023[[#This Row], [Admission Type]],$F$3:$F$6,0)),"0", "1")</f>
        <v>0</v>
      </c>
      <c r="AA7239" s="60" t="str">
        <f>IF(ISERROR(MATCH(Passout2023[[#This Row], [Batch Start Year]],$L$3:$L$25,0)),"0", "1")</f>
        <v>0</v>
      </c>
      <c r="AB7239" s="60" t="str">
        <f>IF(ISERROR(MATCH(Passout2023[[#This Row], [Batch Start Semester]],$K$3:$K$6,0)),"0", "1")</f>
        <v>0</v>
      </c>
      <c r="AC7239" s="60" t="str">
        <f>IF(ISERROR(MATCH([3]!Quota_Std_2022_23[[#This Row], [SESSION_TYPE]],$AX$2:$AX$5,0)),"0", "1")</f>
        <v>0</v>
      </c>
      <c r="AD7239" s="60" t="str">
        <f>IF(ISERROR(MATCH(#REF!,#REF!,0)),"0", "1")</f>
        <v>0</v>
      </c>
      <c r="AE7239" s="60" t="str">
        <f>IF(ISERROR(MATCH([3]!Quota_Std_2022_23[[#This Row], [Gender]],$AN$2:$AN$4,0)),"0", "1")</f>
        <v>0</v>
      </c>
      <c r="AF7239" s="60" t="str">
        <f>IF(ISERROR(MATCH([3]!Quota_Std_2022_23[[#This Row], [Quota Type]],[3]Sheet1!$AO$2:$AO$12,0)),"0", "1")</f>
        <v>0</v>
      </c>
      <c r="AG7239" s="60" t="str">
        <f>IF(ISERROR(MATCH(#REF!,$BA$2:$BA$8,0)),"0", "1")</f>
        <v>0</v>
      </c>
      <c r="AH7239" s="60" t="str">
        <f>IF(ISERROR(MATCH(Passout2023[[#This Row], [Nationality Pakistani/ Foreign]],$D$3:$D$4,0)),"0", "1")</f>
        <v>0</v>
      </c>
    </row>
    <row r="7240">
      <c r="Y7240" s="60" t="str">
        <f>IF(ISERROR(MATCH(Passout2023[[#This Row], [Degree Duration (year)]],$M$3:$M$10,0)),"0", "1")</f>
        <v>0</v>
      </c>
      <c r="Z7240" s="60" t="str">
        <f>IF(ISERROR(MATCH(Passout2023[[#This Row], [Admission Type]],$F$3:$F$6,0)),"0", "1")</f>
        <v>0</v>
      </c>
      <c r="AA7240" s="60" t="str">
        <f>IF(ISERROR(MATCH(Passout2023[[#This Row], [Batch Start Year]],$L$3:$L$25,0)),"0", "1")</f>
        <v>0</v>
      </c>
      <c r="AB7240" s="60" t="str">
        <f>IF(ISERROR(MATCH(Passout2023[[#This Row], [Batch Start Semester]],$K$3:$K$6,0)),"0", "1")</f>
        <v>0</v>
      </c>
      <c r="AC7240" s="60" t="str">
        <f>IF(ISERROR(MATCH([3]!Quota_Std_2022_23[[#This Row], [SESSION_TYPE]],$AX$2:$AX$5,0)),"0", "1")</f>
        <v>0</v>
      </c>
      <c r="AD7240" s="60" t="str">
        <f>IF(ISERROR(MATCH(#REF!,#REF!,0)),"0", "1")</f>
        <v>0</v>
      </c>
      <c r="AE7240" s="60" t="str">
        <f>IF(ISERROR(MATCH([3]!Quota_Std_2022_23[[#This Row], [Gender]],$AN$2:$AN$4,0)),"0", "1")</f>
        <v>0</v>
      </c>
      <c r="AF7240" s="60" t="str">
        <f>IF(ISERROR(MATCH([3]!Quota_Std_2022_23[[#This Row], [Quota Type]],[3]Sheet1!$AO$2:$AO$12,0)),"0", "1")</f>
        <v>0</v>
      </c>
      <c r="AG7240" s="60" t="str">
        <f>IF(ISERROR(MATCH(#REF!,$BA$2:$BA$8,0)),"0", "1")</f>
        <v>0</v>
      </c>
      <c r="AH7240" s="60" t="str">
        <f>IF(ISERROR(MATCH(Passout2023[[#This Row], [Nationality Pakistani/ Foreign]],$D$3:$D$4,0)),"0", "1")</f>
        <v>0</v>
      </c>
    </row>
    <row r="7241">
      <c r="Y7241" s="60" t="str">
        <f>IF(ISERROR(MATCH(Passout2023[[#This Row], [Degree Duration (year)]],$M$3:$M$10,0)),"0", "1")</f>
        <v>0</v>
      </c>
      <c r="Z7241" s="60" t="str">
        <f>IF(ISERROR(MATCH(Passout2023[[#This Row], [Admission Type]],$F$3:$F$6,0)),"0", "1")</f>
        <v>0</v>
      </c>
      <c r="AA7241" s="60" t="str">
        <f>IF(ISERROR(MATCH(Passout2023[[#This Row], [Batch Start Year]],$L$3:$L$25,0)),"0", "1")</f>
        <v>0</v>
      </c>
      <c r="AB7241" s="60" t="str">
        <f>IF(ISERROR(MATCH(Passout2023[[#This Row], [Batch Start Semester]],$K$3:$K$6,0)),"0", "1")</f>
        <v>0</v>
      </c>
      <c r="AC7241" s="60" t="str">
        <f>IF(ISERROR(MATCH([3]!Quota_Std_2022_23[[#This Row], [SESSION_TYPE]],$AX$2:$AX$5,0)),"0", "1")</f>
        <v>0</v>
      </c>
      <c r="AD7241" s="60" t="str">
        <f>IF(ISERROR(MATCH(#REF!,#REF!,0)),"0", "1")</f>
        <v>0</v>
      </c>
      <c r="AE7241" s="60" t="str">
        <f>IF(ISERROR(MATCH([3]!Quota_Std_2022_23[[#This Row], [Gender]],$AN$2:$AN$4,0)),"0", "1")</f>
        <v>0</v>
      </c>
      <c r="AF7241" s="60" t="str">
        <f>IF(ISERROR(MATCH([3]!Quota_Std_2022_23[[#This Row], [Quota Type]],[3]Sheet1!$AO$2:$AO$12,0)),"0", "1")</f>
        <v>0</v>
      </c>
      <c r="AG7241" s="60" t="str">
        <f>IF(ISERROR(MATCH(#REF!,$BA$2:$BA$8,0)),"0", "1")</f>
        <v>0</v>
      </c>
      <c r="AH7241" s="60" t="str">
        <f>IF(ISERROR(MATCH(Passout2023[[#This Row], [Nationality Pakistani/ Foreign]],$D$3:$D$4,0)),"0", "1")</f>
        <v>0</v>
      </c>
    </row>
    <row r="7242">
      <c r="Y7242" s="60" t="str">
        <f>IF(ISERROR(MATCH(Passout2023[[#This Row], [Degree Duration (year)]],$M$3:$M$10,0)),"0", "1")</f>
        <v>0</v>
      </c>
      <c r="Z7242" s="60" t="str">
        <f>IF(ISERROR(MATCH(Passout2023[[#This Row], [Admission Type]],$F$3:$F$6,0)),"0", "1")</f>
        <v>0</v>
      </c>
      <c r="AA7242" s="60" t="str">
        <f>IF(ISERROR(MATCH(Passout2023[[#This Row], [Batch Start Year]],$L$3:$L$25,0)),"0", "1")</f>
        <v>0</v>
      </c>
      <c r="AB7242" s="60" t="str">
        <f>IF(ISERROR(MATCH(Passout2023[[#This Row], [Batch Start Semester]],$K$3:$K$6,0)),"0", "1")</f>
        <v>0</v>
      </c>
      <c r="AC7242" s="60" t="str">
        <f>IF(ISERROR(MATCH([3]!Quota_Std_2022_23[[#This Row], [SESSION_TYPE]],$AX$2:$AX$5,0)),"0", "1")</f>
        <v>0</v>
      </c>
      <c r="AD7242" s="60" t="str">
        <f>IF(ISERROR(MATCH(#REF!,#REF!,0)),"0", "1")</f>
        <v>0</v>
      </c>
      <c r="AE7242" s="60" t="str">
        <f>IF(ISERROR(MATCH([3]!Quota_Std_2022_23[[#This Row], [Gender]],$AN$2:$AN$4,0)),"0", "1")</f>
        <v>0</v>
      </c>
      <c r="AF7242" s="60" t="str">
        <f>IF(ISERROR(MATCH([3]!Quota_Std_2022_23[[#This Row], [Quota Type]],[3]Sheet1!$AO$2:$AO$12,0)),"0", "1")</f>
        <v>0</v>
      </c>
      <c r="AG7242" s="60" t="str">
        <f>IF(ISERROR(MATCH(#REF!,$BA$2:$BA$8,0)),"0", "1")</f>
        <v>0</v>
      </c>
      <c r="AH7242" s="60" t="str">
        <f>IF(ISERROR(MATCH(Passout2023[[#This Row], [Nationality Pakistani/ Foreign]],$D$3:$D$4,0)),"0", "1")</f>
        <v>0</v>
      </c>
    </row>
    <row r="7243">
      <c r="Y7243" s="60" t="str">
        <f>IF(ISERROR(MATCH(Passout2023[[#This Row], [Degree Duration (year)]],$M$3:$M$10,0)),"0", "1")</f>
        <v>0</v>
      </c>
      <c r="Z7243" s="60" t="str">
        <f>IF(ISERROR(MATCH(Passout2023[[#This Row], [Admission Type]],$F$3:$F$6,0)),"0", "1")</f>
        <v>0</v>
      </c>
      <c r="AA7243" s="60" t="str">
        <f>IF(ISERROR(MATCH(Passout2023[[#This Row], [Batch Start Year]],$L$3:$L$25,0)),"0", "1")</f>
        <v>0</v>
      </c>
      <c r="AB7243" s="60" t="str">
        <f>IF(ISERROR(MATCH(Passout2023[[#This Row], [Batch Start Semester]],$K$3:$K$6,0)),"0", "1")</f>
        <v>0</v>
      </c>
      <c r="AC7243" s="60" t="str">
        <f>IF(ISERROR(MATCH([3]!Quota_Std_2022_23[[#This Row], [SESSION_TYPE]],$AX$2:$AX$5,0)),"0", "1")</f>
        <v>0</v>
      </c>
      <c r="AD7243" s="60" t="str">
        <f>IF(ISERROR(MATCH(#REF!,#REF!,0)),"0", "1")</f>
        <v>0</v>
      </c>
      <c r="AE7243" s="60" t="str">
        <f>IF(ISERROR(MATCH([3]!Quota_Std_2022_23[[#This Row], [Gender]],$AN$2:$AN$4,0)),"0", "1")</f>
        <v>0</v>
      </c>
      <c r="AF7243" s="60" t="str">
        <f>IF(ISERROR(MATCH([3]!Quota_Std_2022_23[[#This Row], [Quota Type]],[3]Sheet1!$AO$2:$AO$12,0)),"0", "1")</f>
        <v>0</v>
      </c>
      <c r="AG7243" s="60" t="str">
        <f>IF(ISERROR(MATCH(#REF!,$BA$2:$BA$8,0)),"0", "1")</f>
        <v>0</v>
      </c>
      <c r="AH7243" s="60" t="str">
        <f>IF(ISERROR(MATCH(Passout2023[[#This Row], [Nationality Pakistani/ Foreign]],$D$3:$D$4,0)),"0", "1")</f>
        <v>0</v>
      </c>
    </row>
    <row r="7244">
      <c r="Y7244" s="60" t="str">
        <f>IF(ISERROR(MATCH(Passout2023[[#This Row], [Degree Duration (year)]],$M$3:$M$10,0)),"0", "1")</f>
        <v>0</v>
      </c>
      <c r="Z7244" s="60" t="str">
        <f>IF(ISERROR(MATCH(Passout2023[[#This Row], [Admission Type]],$F$3:$F$6,0)),"0", "1")</f>
        <v>0</v>
      </c>
      <c r="AA7244" s="60" t="str">
        <f>IF(ISERROR(MATCH(Passout2023[[#This Row], [Batch Start Year]],$L$3:$L$25,0)),"0", "1")</f>
        <v>0</v>
      </c>
      <c r="AB7244" s="60" t="str">
        <f>IF(ISERROR(MATCH(Passout2023[[#This Row], [Batch Start Semester]],$K$3:$K$6,0)),"0", "1")</f>
        <v>0</v>
      </c>
      <c r="AC7244" s="60" t="str">
        <f>IF(ISERROR(MATCH([3]!Quota_Std_2022_23[[#This Row], [SESSION_TYPE]],$AX$2:$AX$5,0)),"0", "1")</f>
        <v>0</v>
      </c>
      <c r="AD7244" s="60" t="str">
        <f>IF(ISERROR(MATCH(#REF!,#REF!,0)),"0", "1")</f>
        <v>0</v>
      </c>
      <c r="AE7244" s="60" t="str">
        <f>IF(ISERROR(MATCH([3]!Quota_Std_2022_23[[#This Row], [Gender]],$AN$2:$AN$4,0)),"0", "1")</f>
        <v>0</v>
      </c>
      <c r="AF7244" s="60" t="str">
        <f>IF(ISERROR(MATCH([3]!Quota_Std_2022_23[[#This Row], [Quota Type]],[3]Sheet1!$AO$2:$AO$12,0)),"0", "1")</f>
        <v>0</v>
      </c>
      <c r="AG7244" s="60" t="str">
        <f>IF(ISERROR(MATCH(#REF!,$BA$2:$BA$8,0)),"0", "1")</f>
        <v>0</v>
      </c>
      <c r="AH7244" s="60" t="str">
        <f>IF(ISERROR(MATCH(Passout2023[[#This Row], [Nationality Pakistani/ Foreign]],$D$3:$D$4,0)),"0", "1")</f>
        <v>0</v>
      </c>
    </row>
    <row r="7245">
      <c r="Y7245" s="60" t="str">
        <f>IF(ISERROR(MATCH(Passout2023[[#This Row], [Degree Duration (year)]],$M$3:$M$10,0)),"0", "1")</f>
        <v>0</v>
      </c>
      <c r="Z7245" s="60" t="str">
        <f>IF(ISERROR(MATCH(Passout2023[[#This Row], [Admission Type]],$F$3:$F$6,0)),"0", "1")</f>
        <v>0</v>
      </c>
      <c r="AA7245" s="60" t="str">
        <f>IF(ISERROR(MATCH(Passout2023[[#This Row], [Batch Start Year]],$L$3:$L$25,0)),"0", "1")</f>
        <v>0</v>
      </c>
      <c r="AB7245" s="60" t="str">
        <f>IF(ISERROR(MATCH(Passout2023[[#This Row], [Batch Start Semester]],$K$3:$K$6,0)),"0", "1")</f>
        <v>0</v>
      </c>
      <c r="AC7245" s="60" t="str">
        <f>IF(ISERROR(MATCH([3]!Quota_Std_2022_23[[#This Row], [SESSION_TYPE]],$AX$2:$AX$5,0)),"0", "1")</f>
        <v>0</v>
      </c>
      <c r="AD7245" s="60" t="str">
        <f>IF(ISERROR(MATCH(#REF!,#REF!,0)),"0", "1")</f>
        <v>0</v>
      </c>
      <c r="AE7245" s="60" t="str">
        <f>IF(ISERROR(MATCH([3]!Quota_Std_2022_23[[#This Row], [Gender]],$AN$2:$AN$4,0)),"0", "1")</f>
        <v>0</v>
      </c>
      <c r="AF7245" s="60" t="str">
        <f>IF(ISERROR(MATCH([3]!Quota_Std_2022_23[[#This Row], [Quota Type]],[3]Sheet1!$AO$2:$AO$12,0)),"0", "1")</f>
        <v>0</v>
      </c>
      <c r="AG7245" s="60" t="str">
        <f>IF(ISERROR(MATCH(#REF!,$BA$2:$BA$8,0)),"0", "1")</f>
        <v>0</v>
      </c>
      <c r="AH7245" s="60" t="str">
        <f>IF(ISERROR(MATCH(Passout2023[[#This Row], [Nationality Pakistani/ Foreign]],$D$3:$D$4,0)),"0", "1")</f>
        <v>0</v>
      </c>
    </row>
    <row r="7246">
      <c r="Y7246" s="60" t="str">
        <f>IF(ISERROR(MATCH(Passout2023[[#This Row], [Degree Duration (year)]],$M$3:$M$10,0)),"0", "1")</f>
        <v>0</v>
      </c>
      <c r="Z7246" s="60" t="str">
        <f>IF(ISERROR(MATCH(Passout2023[[#This Row], [Admission Type]],$F$3:$F$6,0)),"0", "1")</f>
        <v>0</v>
      </c>
      <c r="AA7246" s="60" t="str">
        <f>IF(ISERROR(MATCH(Passout2023[[#This Row], [Batch Start Year]],$L$3:$L$25,0)),"0", "1")</f>
        <v>0</v>
      </c>
      <c r="AB7246" s="60" t="str">
        <f>IF(ISERROR(MATCH(Passout2023[[#This Row], [Batch Start Semester]],$K$3:$K$6,0)),"0", "1")</f>
        <v>0</v>
      </c>
      <c r="AC7246" s="60" t="str">
        <f>IF(ISERROR(MATCH([3]!Quota_Std_2022_23[[#This Row], [SESSION_TYPE]],$AX$2:$AX$5,0)),"0", "1")</f>
        <v>0</v>
      </c>
      <c r="AD7246" s="60" t="str">
        <f>IF(ISERROR(MATCH(#REF!,#REF!,0)),"0", "1")</f>
        <v>0</v>
      </c>
      <c r="AE7246" s="60" t="str">
        <f>IF(ISERROR(MATCH([3]!Quota_Std_2022_23[[#This Row], [Gender]],$AN$2:$AN$4,0)),"0", "1")</f>
        <v>0</v>
      </c>
      <c r="AF7246" s="60" t="str">
        <f>IF(ISERROR(MATCH([3]!Quota_Std_2022_23[[#This Row], [Quota Type]],[3]Sheet1!$AO$2:$AO$12,0)),"0", "1")</f>
        <v>0</v>
      </c>
      <c r="AG7246" s="60" t="str">
        <f>IF(ISERROR(MATCH(#REF!,$BA$2:$BA$8,0)),"0", "1")</f>
        <v>0</v>
      </c>
      <c r="AH7246" s="60" t="str">
        <f>IF(ISERROR(MATCH(Passout2023[[#This Row], [Nationality Pakistani/ Foreign]],$D$3:$D$4,0)),"0", "1")</f>
        <v>0</v>
      </c>
    </row>
    <row r="7247">
      <c r="Y7247" s="60" t="str">
        <f>IF(ISERROR(MATCH(Passout2023[[#This Row], [Degree Duration (year)]],$M$3:$M$10,0)),"0", "1")</f>
        <v>0</v>
      </c>
      <c r="Z7247" s="60" t="str">
        <f>IF(ISERROR(MATCH(Passout2023[[#This Row], [Admission Type]],$F$3:$F$6,0)),"0", "1")</f>
        <v>0</v>
      </c>
      <c r="AA7247" s="60" t="str">
        <f>IF(ISERROR(MATCH(Passout2023[[#This Row], [Batch Start Year]],$L$3:$L$25,0)),"0", "1")</f>
        <v>0</v>
      </c>
      <c r="AB7247" s="60" t="str">
        <f>IF(ISERROR(MATCH(Passout2023[[#This Row], [Batch Start Semester]],$K$3:$K$6,0)),"0", "1")</f>
        <v>0</v>
      </c>
      <c r="AC7247" s="60" t="str">
        <f>IF(ISERROR(MATCH([3]!Quota_Std_2022_23[[#This Row], [SESSION_TYPE]],$AX$2:$AX$5,0)),"0", "1")</f>
        <v>0</v>
      </c>
      <c r="AD7247" s="60" t="str">
        <f>IF(ISERROR(MATCH(#REF!,#REF!,0)),"0", "1")</f>
        <v>0</v>
      </c>
      <c r="AE7247" s="60" t="str">
        <f>IF(ISERROR(MATCH([3]!Quota_Std_2022_23[[#This Row], [Gender]],$AN$2:$AN$4,0)),"0", "1")</f>
        <v>0</v>
      </c>
      <c r="AF7247" s="60" t="str">
        <f>IF(ISERROR(MATCH([3]!Quota_Std_2022_23[[#This Row], [Quota Type]],[3]Sheet1!$AO$2:$AO$12,0)),"0", "1")</f>
        <v>0</v>
      </c>
      <c r="AG7247" s="60" t="str">
        <f>IF(ISERROR(MATCH(#REF!,$BA$2:$BA$8,0)),"0", "1")</f>
        <v>0</v>
      </c>
      <c r="AH7247" s="60" t="str">
        <f>IF(ISERROR(MATCH(Passout2023[[#This Row], [Nationality Pakistani/ Foreign]],$D$3:$D$4,0)),"0", "1")</f>
        <v>0</v>
      </c>
    </row>
    <row r="7248">
      <c r="Y7248" s="60" t="str">
        <f>IF(ISERROR(MATCH(Passout2023[[#This Row], [Degree Duration (year)]],$M$3:$M$10,0)),"0", "1")</f>
        <v>0</v>
      </c>
      <c r="Z7248" s="60" t="str">
        <f>IF(ISERROR(MATCH(Passout2023[[#This Row], [Admission Type]],$F$3:$F$6,0)),"0", "1")</f>
        <v>0</v>
      </c>
      <c r="AA7248" s="60" t="str">
        <f>IF(ISERROR(MATCH(Passout2023[[#This Row], [Batch Start Year]],$L$3:$L$25,0)),"0", "1")</f>
        <v>0</v>
      </c>
      <c r="AB7248" s="60" t="str">
        <f>IF(ISERROR(MATCH(Passout2023[[#This Row], [Batch Start Semester]],$K$3:$K$6,0)),"0", "1")</f>
        <v>0</v>
      </c>
      <c r="AC7248" s="60" t="str">
        <f>IF(ISERROR(MATCH([3]!Quota_Std_2022_23[[#This Row], [SESSION_TYPE]],$AX$2:$AX$5,0)),"0", "1")</f>
        <v>0</v>
      </c>
      <c r="AD7248" s="60" t="str">
        <f>IF(ISERROR(MATCH(#REF!,#REF!,0)),"0", "1")</f>
        <v>0</v>
      </c>
      <c r="AE7248" s="60" t="str">
        <f>IF(ISERROR(MATCH([3]!Quota_Std_2022_23[[#This Row], [Gender]],$AN$2:$AN$4,0)),"0", "1")</f>
        <v>0</v>
      </c>
      <c r="AF7248" s="60" t="str">
        <f>IF(ISERROR(MATCH([3]!Quota_Std_2022_23[[#This Row], [Quota Type]],[3]Sheet1!$AO$2:$AO$12,0)),"0", "1")</f>
        <v>0</v>
      </c>
      <c r="AG7248" s="60" t="str">
        <f>IF(ISERROR(MATCH(#REF!,$BA$2:$BA$8,0)),"0", "1")</f>
        <v>0</v>
      </c>
      <c r="AH7248" s="60" t="str">
        <f>IF(ISERROR(MATCH(Passout2023[[#This Row], [Nationality Pakistani/ Foreign]],$D$3:$D$4,0)),"0", "1")</f>
        <v>0</v>
      </c>
    </row>
    <row r="7249">
      <c r="Y7249" s="60" t="str">
        <f>IF(ISERROR(MATCH(Passout2023[[#This Row], [Degree Duration (year)]],$M$3:$M$10,0)),"0", "1")</f>
        <v>0</v>
      </c>
      <c r="Z7249" s="60" t="str">
        <f>IF(ISERROR(MATCH(Passout2023[[#This Row], [Admission Type]],$F$3:$F$6,0)),"0", "1")</f>
        <v>0</v>
      </c>
      <c r="AA7249" s="60" t="str">
        <f>IF(ISERROR(MATCH(Passout2023[[#This Row], [Batch Start Year]],$L$3:$L$25,0)),"0", "1")</f>
        <v>0</v>
      </c>
      <c r="AB7249" s="60" t="str">
        <f>IF(ISERROR(MATCH(Passout2023[[#This Row], [Batch Start Semester]],$K$3:$K$6,0)),"0", "1")</f>
        <v>0</v>
      </c>
      <c r="AC7249" s="60" t="str">
        <f>IF(ISERROR(MATCH([3]!Quota_Std_2022_23[[#This Row], [SESSION_TYPE]],$AX$2:$AX$5,0)),"0", "1")</f>
        <v>0</v>
      </c>
      <c r="AD7249" s="60" t="str">
        <f>IF(ISERROR(MATCH(#REF!,#REF!,0)),"0", "1")</f>
        <v>0</v>
      </c>
      <c r="AE7249" s="60" t="str">
        <f>IF(ISERROR(MATCH([3]!Quota_Std_2022_23[[#This Row], [Gender]],$AN$2:$AN$4,0)),"0", "1")</f>
        <v>0</v>
      </c>
      <c r="AF7249" s="60" t="str">
        <f>IF(ISERROR(MATCH([3]!Quota_Std_2022_23[[#This Row], [Quota Type]],[3]Sheet1!$AO$2:$AO$12,0)),"0", "1")</f>
        <v>0</v>
      </c>
      <c r="AG7249" s="60" t="str">
        <f>IF(ISERROR(MATCH(#REF!,$BA$2:$BA$8,0)),"0", "1")</f>
        <v>0</v>
      </c>
      <c r="AH7249" s="60" t="str">
        <f>IF(ISERROR(MATCH(Passout2023[[#This Row], [Nationality Pakistani/ Foreign]],$D$3:$D$4,0)),"0", "1")</f>
        <v>0</v>
      </c>
    </row>
    <row r="7250">
      <c r="Y7250" s="60" t="str">
        <f>IF(ISERROR(MATCH(Passout2023[[#This Row], [Degree Duration (year)]],$M$3:$M$10,0)),"0", "1")</f>
        <v>0</v>
      </c>
      <c r="Z7250" s="60" t="str">
        <f>IF(ISERROR(MATCH(Passout2023[[#This Row], [Admission Type]],$F$3:$F$6,0)),"0", "1")</f>
        <v>0</v>
      </c>
      <c r="AA7250" s="60" t="str">
        <f>IF(ISERROR(MATCH(Passout2023[[#This Row], [Batch Start Year]],$L$3:$L$25,0)),"0", "1")</f>
        <v>0</v>
      </c>
      <c r="AB7250" s="60" t="str">
        <f>IF(ISERROR(MATCH(Passout2023[[#This Row], [Batch Start Semester]],$K$3:$K$6,0)),"0", "1")</f>
        <v>0</v>
      </c>
      <c r="AC7250" s="60" t="str">
        <f>IF(ISERROR(MATCH([3]!Quota_Std_2022_23[[#This Row], [SESSION_TYPE]],$AX$2:$AX$5,0)),"0", "1")</f>
        <v>0</v>
      </c>
      <c r="AD7250" s="60" t="str">
        <f>IF(ISERROR(MATCH(#REF!,#REF!,0)),"0", "1")</f>
        <v>0</v>
      </c>
      <c r="AE7250" s="60" t="str">
        <f>IF(ISERROR(MATCH([3]!Quota_Std_2022_23[[#This Row], [Gender]],$AN$2:$AN$4,0)),"0", "1")</f>
        <v>0</v>
      </c>
      <c r="AF7250" s="60" t="str">
        <f>IF(ISERROR(MATCH([3]!Quota_Std_2022_23[[#This Row], [Quota Type]],[3]Sheet1!$AO$2:$AO$12,0)),"0", "1")</f>
        <v>0</v>
      </c>
      <c r="AG7250" s="60" t="str">
        <f>IF(ISERROR(MATCH(#REF!,$BA$2:$BA$8,0)),"0", "1")</f>
        <v>0</v>
      </c>
      <c r="AH7250" s="60" t="str">
        <f>IF(ISERROR(MATCH(Passout2023[[#This Row], [Nationality Pakistani/ Foreign]],$D$3:$D$4,0)),"0", "1")</f>
        <v>0</v>
      </c>
    </row>
    <row r="7251">
      <c r="Y7251" s="60" t="str">
        <f>IF(ISERROR(MATCH(Passout2023[[#This Row], [Degree Duration (year)]],$M$3:$M$10,0)),"0", "1")</f>
        <v>0</v>
      </c>
      <c r="Z7251" s="60" t="str">
        <f>IF(ISERROR(MATCH(Passout2023[[#This Row], [Admission Type]],$F$3:$F$6,0)),"0", "1")</f>
        <v>0</v>
      </c>
      <c r="AA7251" s="60" t="str">
        <f>IF(ISERROR(MATCH(Passout2023[[#This Row], [Batch Start Year]],$L$3:$L$25,0)),"0", "1")</f>
        <v>0</v>
      </c>
      <c r="AB7251" s="60" t="str">
        <f>IF(ISERROR(MATCH(Passout2023[[#This Row], [Batch Start Semester]],$K$3:$K$6,0)),"0", "1")</f>
        <v>0</v>
      </c>
      <c r="AC7251" s="60" t="str">
        <f>IF(ISERROR(MATCH([3]!Quota_Std_2022_23[[#This Row], [SESSION_TYPE]],$AX$2:$AX$5,0)),"0", "1")</f>
        <v>0</v>
      </c>
      <c r="AD7251" s="60" t="str">
        <f>IF(ISERROR(MATCH(#REF!,#REF!,0)),"0", "1")</f>
        <v>0</v>
      </c>
      <c r="AE7251" s="60" t="str">
        <f>IF(ISERROR(MATCH([3]!Quota_Std_2022_23[[#This Row], [Gender]],$AN$2:$AN$4,0)),"0", "1")</f>
        <v>0</v>
      </c>
      <c r="AF7251" s="60" t="str">
        <f>IF(ISERROR(MATCH([3]!Quota_Std_2022_23[[#This Row], [Quota Type]],[3]Sheet1!$AO$2:$AO$12,0)),"0", "1")</f>
        <v>0</v>
      </c>
      <c r="AG7251" s="60" t="str">
        <f>IF(ISERROR(MATCH(#REF!,$BA$2:$BA$8,0)),"0", "1")</f>
        <v>0</v>
      </c>
      <c r="AH7251" s="60" t="str">
        <f>IF(ISERROR(MATCH(Passout2023[[#This Row], [Nationality Pakistani/ Foreign]],$D$3:$D$4,0)),"0", "1")</f>
        <v>0</v>
      </c>
    </row>
    <row r="7252">
      <c r="Y7252" s="60" t="str">
        <f>IF(ISERROR(MATCH(Passout2023[[#This Row], [Degree Duration (year)]],$M$3:$M$10,0)),"0", "1")</f>
        <v>0</v>
      </c>
      <c r="Z7252" s="60" t="str">
        <f>IF(ISERROR(MATCH(Passout2023[[#This Row], [Admission Type]],$F$3:$F$6,0)),"0", "1")</f>
        <v>0</v>
      </c>
      <c r="AA7252" s="60" t="str">
        <f>IF(ISERROR(MATCH(Passout2023[[#This Row], [Batch Start Year]],$L$3:$L$25,0)),"0", "1")</f>
        <v>0</v>
      </c>
      <c r="AB7252" s="60" t="str">
        <f>IF(ISERROR(MATCH(Passout2023[[#This Row], [Batch Start Semester]],$K$3:$K$6,0)),"0", "1")</f>
        <v>0</v>
      </c>
      <c r="AC7252" s="60" t="str">
        <f>IF(ISERROR(MATCH([3]!Quota_Std_2022_23[[#This Row], [SESSION_TYPE]],$AX$2:$AX$5,0)),"0", "1")</f>
        <v>0</v>
      </c>
      <c r="AD7252" s="60" t="str">
        <f>IF(ISERROR(MATCH(#REF!,#REF!,0)),"0", "1")</f>
        <v>0</v>
      </c>
      <c r="AE7252" s="60" t="str">
        <f>IF(ISERROR(MATCH([3]!Quota_Std_2022_23[[#This Row], [Gender]],$AN$2:$AN$4,0)),"0", "1")</f>
        <v>0</v>
      </c>
      <c r="AF7252" s="60" t="str">
        <f>IF(ISERROR(MATCH([3]!Quota_Std_2022_23[[#This Row], [Quota Type]],[3]Sheet1!$AO$2:$AO$12,0)),"0", "1")</f>
        <v>0</v>
      </c>
      <c r="AG7252" s="60" t="str">
        <f>IF(ISERROR(MATCH(#REF!,$BA$2:$BA$8,0)),"0", "1")</f>
        <v>0</v>
      </c>
      <c r="AH7252" s="60" t="str">
        <f>IF(ISERROR(MATCH(Passout2023[[#This Row], [Nationality Pakistani/ Foreign]],$D$3:$D$4,0)),"0", "1")</f>
        <v>0</v>
      </c>
    </row>
    <row r="7253">
      <c r="Y7253" s="60" t="str">
        <f>IF(ISERROR(MATCH(Passout2023[[#This Row], [Degree Duration (year)]],$M$3:$M$10,0)),"0", "1")</f>
        <v>0</v>
      </c>
      <c r="Z7253" s="60" t="str">
        <f>IF(ISERROR(MATCH(Passout2023[[#This Row], [Admission Type]],$F$3:$F$6,0)),"0", "1")</f>
        <v>0</v>
      </c>
      <c r="AA7253" s="60" t="str">
        <f>IF(ISERROR(MATCH(Passout2023[[#This Row], [Batch Start Year]],$L$3:$L$25,0)),"0", "1")</f>
        <v>0</v>
      </c>
      <c r="AB7253" s="60" t="str">
        <f>IF(ISERROR(MATCH(Passout2023[[#This Row], [Batch Start Semester]],$K$3:$K$6,0)),"0", "1")</f>
        <v>0</v>
      </c>
      <c r="AC7253" s="60" t="str">
        <f>IF(ISERROR(MATCH([3]!Quota_Std_2022_23[[#This Row], [SESSION_TYPE]],$AX$2:$AX$5,0)),"0", "1")</f>
        <v>0</v>
      </c>
      <c r="AD7253" s="60" t="str">
        <f>IF(ISERROR(MATCH(#REF!,#REF!,0)),"0", "1")</f>
        <v>0</v>
      </c>
      <c r="AE7253" s="60" t="str">
        <f>IF(ISERROR(MATCH([3]!Quota_Std_2022_23[[#This Row], [Gender]],$AN$2:$AN$4,0)),"0", "1")</f>
        <v>0</v>
      </c>
      <c r="AF7253" s="60" t="str">
        <f>IF(ISERROR(MATCH([3]!Quota_Std_2022_23[[#This Row], [Quota Type]],[3]Sheet1!$AO$2:$AO$12,0)),"0", "1")</f>
        <v>0</v>
      </c>
      <c r="AG7253" s="60" t="str">
        <f>IF(ISERROR(MATCH(#REF!,$BA$2:$BA$8,0)),"0", "1")</f>
        <v>0</v>
      </c>
      <c r="AH7253" s="60" t="str">
        <f>IF(ISERROR(MATCH(Passout2023[[#This Row], [Nationality Pakistani/ Foreign]],$D$3:$D$4,0)),"0", "1")</f>
        <v>0</v>
      </c>
    </row>
    <row r="7254">
      <c r="Y7254" s="60" t="str">
        <f>IF(ISERROR(MATCH(Passout2023[[#This Row], [Degree Duration (year)]],$M$3:$M$10,0)),"0", "1")</f>
        <v>0</v>
      </c>
      <c r="Z7254" s="60" t="str">
        <f>IF(ISERROR(MATCH(Passout2023[[#This Row], [Admission Type]],$F$3:$F$6,0)),"0", "1")</f>
        <v>0</v>
      </c>
      <c r="AA7254" s="60" t="str">
        <f>IF(ISERROR(MATCH(Passout2023[[#This Row], [Batch Start Year]],$L$3:$L$25,0)),"0", "1")</f>
        <v>0</v>
      </c>
      <c r="AB7254" s="60" t="str">
        <f>IF(ISERROR(MATCH(Passout2023[[#This Row], [Batch Start Semester]],$K$3:$K$6,0)),"0", "1")</f>
        <v>0</v>
      </c>
      <c r="AC7254" s="60" t="str">
        <f>IF(ISERROR(MATCH([3]!Quota_Std_2022_23[[#This Row], [SESSION_TYPE]],$AX$2:$AX$5,0)),"0", "1")</f>
        <v>0</v>
      </c>
      <c r="AD7254" s="60" t="str">
        <f>IF(ISERROR(MATCH(#REF!,#REF!,0)),"0", "1")</f>
        <v>0</v>
      </c>
      <c r="AE7254" s="60" t="str">
        <f>IF(ISERROR(MATCH([3]!Quota_Std_2022_23[[#This Row], [Gender]],$AN$2:$AN$4,0)),"0", "1")</f>
        <v>0</v>
      </c>
      <c r="AF7254" s="60" t="str">
        <f>IF(ISERROR(MATCH([3]!Quota_Std_2022_23[[#This Row], [Quota Type]],[3]Sheet1!$AO$2:$AO$12,0)),"0", "1")</f>
        <v>0</v>
      </c>
      <c r="AG7254" s="60" t="str">
        <f>IF(ISERROR(MATCH(#REF!,$BA$2:$BA$8,0)),"0", "1")</f>
        <v>0</v>
      </c>
      <c r="AH7254" s="60" t="str">
        <f>IF(ISERROR(MATCH(Passout2023[[#This Row], [Nationality Pakistani/ Foreign]],$D$3:$D$4,0)),"0", "1")</f>
        <v>0</v>
      </c>
    </row>
    <row r="7255">
      <c r="Y7255" s="60" t="str">
        <f>IF(ISERROR(MATCH(Passout2023[[#This Row], [Degree Duration (year)]],$M$3:$M$10,0)),"0", "1")</f>
        <v>0</v>
      </c>
      <c r="Z7255" s="60" t="str">
        <f>IF(ISERROR(MATCH(Passout2023[[#This Row], [Admission Type]],$F$3:$F$6,0)),"0", "1")</f>
        <v>0</v>
      </c>
      <c r="AA7255" s="60" t="str">
        <f>IF(ISERROR(MATCH(Passout2023[[#This Row], [Batch Start Year]],$L$3:$L$25,0)),"0", "1")</f>
        <v>0</v>
      </c>
      <c r="AB7255" s="60" t="str">
        <f>IF(ISERROR(MATCH(Passout2023[[#This Row], [Batch Start Semester]],$K$3:$K$6,0)),"0", "1")</f>
        <v>0</v>
      </c>
      <c r="AC7255" s="60" t="str">
        <f>IF(ISERROR(MATCH([3]!Quota_Std_2022_23[[#This Row], [SESSION_TYPE]],$AX$2:$AX$5,0)),"0", "1")</f>
        <v>0</v>
      </c>
      <c r="AD7255" s="60" t="str">
        <f>IF(ISERROR(MATCH(#REF!,#REF!,0)),"0", "1")</f>
        <v>0</v>
      </c>
      <c r="AE7255" s="60" t="str">
        <f>IF(ISERROR(MATCH([3]!Quota_Std_2022_23[[#This Row], [Gender]],$AN$2:$AN$4,0)),"0", "1")</f>
        <v>0</v>
      </c>
      <c r="AF7255" s="60" t="str">
        <f>IF(ISERROR(MATCH([3]!Quota_Std_2022_23[[#This Row], [Quota Type]],[3]Sheet1!$AO$2:$AO$12,0)),"0", "1")</f>
        <v>0</v>
      </c>
      <c r="AG7255" s="60" t="str">
        <f>IF(ISERROR(MATCH(#REF!,$BA$2:$BA$8,0)),"0", "1")</f>
        <v>0</v>
      </c>
      <c r="AH7255" s="60" t="str">
        <f>IF(ISERROR(MATCH(Passout2023[[#This Row], [Nationality Pakistani/ Foreign]],$D$3:$D$4,0)),"0", "1")</f>
        <v>0</v>
      </c>
    </row>
    <row r="7256">
      <c r="Y7256" s="60" t="str">
        <f>IF(ISERROR(MATCH(Passout2023[[#This Row], [Degree Duration (year)]],$M$3:$M$10,0)),"0", "1")</f>
        <v>0</v>
      </c>
      <c r="Z7256" s="60" t="str">
        <f>IF(ISERROR(MATCH(Passout2023[[#This Row], [Admission Type]],$F$3:$F$6,0)),"0", "1")</f>
        <v>0</v>
      </c>
      <c r="AA7256" s="60" t="str">
        <f>IF(ISERROR(MATCH(Passout2023[[#This Row], [Batch Start Year]],$L$3:$L$25,0)),"0", "1")</f>
        <v>0</v>
      </c>
      <c r="AB7256" s="60" t="str">
        <f>IF(ISERROR(MATCH(Passout2023[[#This Row], [Batch Start Semester]],$K$3:$K$6,0)),"0", "1")</f>
        <v>0</v>
      </c>
      <c r="AC7256" s="60" t="str">
        <f>IF(ISERROR(MATCH([3]!Quota_Std_2022_23[[#This Row], [SESSION_TYPE]],$AX$2:$AX$5,0)),"0", "1")</f>
        <v>0</v>
      </c>
      <c r="AD7256" s="60" t="str">
        <f>IF(ISERROR(MATCH(#REF!,#REF!,0)),"0", "1")</f>
        <v>0</v>
      </c>
      <c r="AE7256" s="60" t="str">
        <f>IF(ISERROR(MATCH([3]!Quota_Std_2022_23[[#This Row], [Gender]],$AN$2:$AN$4,0)),"0", "1")</f>
        <v>0</v>
      </c>
      <c r="AF7256" s="60" t="str">
        <f>IF(ISERROR(MATCH([3]!Quota_Std_2022_23[[#This Row], [Quota Type]],[3]Sheet1!$AO$2:$AO$12,0)),"0", "1")</f>
        <v>0</v>
      </c>
      <c r="AG7256" s="60" t="str">
        <f>IF(ISERROR(MATCH(#REF!,$BA$2:$BA$8,0)),"0", "1")</f>
        <v>0</v>
      </c>
      <c r="AH7256" s="60" t="str">
        <f>IF(ISERROR(MATCH(Passout2023[[#This Row], [Nationality Pakistani/ Foreign]],$D$3:$D$4,0)),"0", "1")</f>
        <v>0</v>
      </c>
    </row>
    <row r="7257">
      <c r="Y7257" s="60" t="str">
        <f>IF(ISERROR(MATCH(Passout2023[[#This Row], [Degree Duration (year)]],$M$3:$M$10,0)),"0", "1")</f>
        <v>0</v>
      </c>
      <c r="Z7257" s="60" t="str">
        <f>IF(ISERROR(MATCH(Passout2023[[#This Row], [Admission Type]],$F$3:$F$6,0)),"0", "1")</f>
        <v>0</v>
      </c>
      <c r="AA7257" s="60" t="str">
        <f>IF(ISERROR(MATCH(Passout2023[[#This Row], [Batch Start Year]],$L$3:$L$25,0)),"0", "1")</f>
        <v>0</v>
      </c>
      <c r="AB7257" s="60" t="str">
        <f>IF(ISERROR(MATCH(Passout2023[[#This Row], [Batch Start Semester]],$K$3:$K$6,0)),"0", "1")</f>
        <v>0</v>
      </c>
      <c r="AC7257" s="60" t="str">
        <f>IF(ISERROR(MATCH([3]!Quota_Std_2022_23[[#This Row], [SESSION_TYPE]],$AX$2:$AX$5,0)),"0", "1")</f>
        <v>0</v>
      </c>
      <c r="AD7257" s="60" t="str">
        <f>IF(ISERROR(MATCH(#REF!,#REF!,0)),"0", "1")</f>
        <v>0</v>
      </c>
      <c r="AE7257" s="60" t="str">
        <f>IF(ISERROR(MATCH([3]!Quota_Std_2022_23[[#This Row], [Gender]],$AN$2:$AN$4,0)),"0", "1")</f>
        <v>0</v>
      </c>
      <c r="AF7257" s="60" t="str">
        <f>IF(ISERROR(MATCH([3]!Quota_Std_2022_23[[#This Row], [Quota Type]],[3]Sheet1!$AO$2:$AO$12,0)),"0", "1")</f>
        <v>0</v>
      </c>
      <c r="AG7257" s="60" t="str">
        <f>IF(ISERROR(MATCH(#REF!,$BA$2:$BA$8,0)),"0", "1")</f>
        <v>0</v>
      </c>
      <c r="AH7257" s="60" t="str">
        <f>IF(ISERROR(MATCH(Passout2023[[#This Row], [Nationality Pakistani/ Foreign]],$D$3:$D$4,0)),"0", "1")</f>
        <v>0</v>
      </c>
    </row>
    <row r="7258">
      <c r="Y7258" s="60" t="str">
        <f>IF(ISERROR(MATCH(Passout2023[[#This Row], [Degree Duration (year)]],$M$3:$M$10,0)),"0", "1")</f>
        <v>0</v>
      </c>
      <c r="Z7258" s="60" t="str">
        <f>IF(ISERROR(MATCH(Passout2023[[#This Row], [Admission Type]],$F$3:$F$6,0)),"0", "1")</f>
        <v>0</v>
      </c>
      <c r="AA7258" s="60" t="str">
        <f>IF(ISERROR(MATCH(Passout2023[[#This Row], [Batch Start Year]],$L$3:$L$25,0)),"0", "1")</f>
        <v>0</v>
      </c>
      <c r="AB7258" s="60" t="str">
        <f>IF(ISERROR(MATCH(Passout2023[[#This Row], [Batch Start Semester]],$K$3:$K$6,0)),"0", "1")</f>
        <v>0</v>
      </c>
      <c r="AC7258" s="60" t="str">
        <f>IF(ISERROR(MATCH([3]!Quota_Std_2022_23[[#This Row], [SESSION_TYPE]],$AX$2:$AX$5,0)),"0", "1")</f>
        <v>0</v>
      </c>
      <c r="AD7258" s="60" t="str">
        <f>IF(ISERROR(MATCH(#REF!,#REF!,0)),"0", "1")</f>
        <v>0</v>
      </c>
      <c r="AE7258" s="60" t="str">
        <f>IF(ISERROR(MATCH([3]!Quota_Std_2022_23[[#This Row], [Gender]],$AN$2:$AN$4,0)),"0", "1")</f>
        <v>0</v>
      </c>
      <c r="AF7258" s="60" t="str">
        <f>IF(ISERROR(MATCH([3]!Quota_Std_2022_23[[#This Row], [Quota Type]],[3]Sheet1!$AO$2:$AO$12,0)),"0", "1")</f>
        <v>0</v>
      </c>
      <c r="AG7258" s="60" t="str">
        <f>IF(ISERROR(MATCH(#REF!,$BA$2:$BA$8,0)),"0", "1")</f>
        <v>0</v>
      </c>
      <c r="AH7258" s="60" t="str">
        <f>IF(ISERROR(MATCH(Passout2023[[#This Row], [Nationality Pakistani/ Foreign]],$D$3:$D$4,0)),"0", "1")</f>
        <v>0</v>
      </c>
    </row>
    <row r="7259">
      <c r="Y7259" s="60" t="str">
        <f>IF(ISERROR(MATCH(Passout2023[[#This Row], [Degree Duration (year)]],$M$3:$M$10,0)),"0", "1")</f>
        <v>0</v>
      </c>
      <c r="Z7259" s="60" t="str">
        <f>IF(ISERROR(MATCH(Passout2023[[#This Row], [Admission Type]],$F$3:$F$6,0)),"0", "1")</f>
        <v>0</v>
      </c>
      <c r="AA7259" s="60" t="str">
        <f>IF(ISERROR(MATCH(Passout2023[[#This Row], [Batch Start Year]],$L$3:$L$25,0)),"0", "1")</f>
        <v>0</v>
      </c>
      <c r="AB7259" s="60" t="str">
        <f>IF(ISERROR(MATCH(Passout2023[[#This Row], [Batch Start Semester]],$K$3:$K$6,0)),"0", "1")</f>
        <v>0</v>
      </c>
      <c r="AC7259" s="60" t="str">
        <f>IF(ISERROR(MATCH([3]!Quota_Std_2022_23[[#This Row], [SESSION_TYPE]],$AX$2:$AX$5,0)),"0", "1")</f>
        <v>0</v>
      </c>
      <c r="AD7259" s="60" t="str">
        <f>IF(ISERROR(MATCH(#REF!,#REF!,0)),"0", "1")</f>
        <v>0</v>
      </c>
      <c r="AE7259" s="60" t="str">
        <f>IF(ISERROR(MATCH([3]!Quota_Std_2022_23[[#This Row], [Gender]],$AN$2:$AN$4,0)),"0", "1")</f>
        <v>0</v>
      </c>
      <c r="AF7259" s="60" t="str">
        <f>IF(ISERROR(MATCH([3]!Quota_Std_2022_23[[#This Row], [Quota Type]],[3]Sheet1!$AO$2:$AO$12,0)),"0", "1")</f>
        <v>0</v>
      </c>
      <c r="AG7259" s="60" t="str">
        <f>IF(ISERROR(MATCH(#REF!,$BA$2:$BA$8,0)),"0", "1")</f>
        <v>0</v>
      </c>
      <c r="AH7259" s="60" t="str">
        <f>IF(ISERROR(MATCH(Passout2023[[#This Row], [Nationality Pakistani/ Foreign]],$D$3:$D$4,0)),"0", "1")</f>
        <v>0</v>
      </c>
    </row>
    <row r="7260">
      <c r="Y7260" s="60" t="str">
        <f>IF(ISERROR(MATCH(Passout2023[[#This Row], [Degree Duration (year)]],$M$3:$M$10,0)),"0", "1")</f>
        <v>0</v>
      </c>
      <c r="Z7260" s="60" t="str">
        <f>IF(ISERROR(MATCH(Passout2023[[#This Row], [Admission Type]],$F$3:$F$6,0)),"0", "1")</f>
        <v>0</v>
      </c>
      <c r="AA7260" s="60" t="str">
        <f>IF(ISERROR(MATCH(Passout2023[[#This Row], [Batch Start Year]],$L$3:$L$25,0)),"0", "1")</f>
        <v>0</v>
      </c>
      <c r="AB7260" s="60" t="str">
        <f>IF(ISERROR(MATCH(Passout2023[[#This Row], [Batch Start Semester]],$K$3:$K$6,0)),"0", "1")</f>
        <v>0</v>
      </c>
      <c r="AC7260" s="60" t="str">
        <f>IF(ISERROR(MATCH([3]!Quota_Std_2022_23[[#This Row], [SESSION_TYPE]],$AX$2:$AX$5,0)),"0", "1")</f>
        <v>0</v>
      </c>
      <c r="AD7260" s="60" t="str">
        <f>IF(ISERROR(MATCH(#REF!,#REF!,0)),"0", "1")</f>
        <v>0</v>
      </c>
      <c r="AE7260" s="60" t="str">
        <f>IF(ISERROR(MATCH([3]!Quota_Std_2022_23[[#This Row], [Gender]],$AN$2:$AN$4,0)),"0", "1")</f>
        <v>0</v>
      </c>
      <c r="AF7260" s="60" t="str">
        <f>IF(ISERROR(MATCH([3]!Quota_Std_2022_23[[#This Row], [Quota Type]],[3]Sheet1!$AO$2:$AO$12,0)),"0", "1")</f>
        <v>0</v>
      </c>
      <c r="AG7260" s="60" t="str">
        <f>IF(ISERROR(MATCH(#REF!,$BA$2:$BA$8,0)),"0", "1")</f>
        <v>0</v>
      </c>
      <c r="AH7260" s="60" t="str">
        <f>IF(ISERROR(MATCH(Passout2023[[#This Row], [Nationality Pakistani/ Foreign]],$D$3:$D$4,0)),"0", "1")</f>
        <v>0</v>
      </c>
    </row>
    <row r="7261">
      <c r="Y7261" s="60" t="str">
        <f>IF(ISERROR(MATCH(Passout2023[[#This Row], [Degree Duration (year)]],$M$3:$M$10,0)),"0", "1")</f>
        <v>0</v>
      </c>
      <c r="Z7261" s="60" t="str">
        <f>IF(ISERROR(MATCH(Passout2023[[#This Row], [Admission Type]],$F$3:$F$6,0)),"0", "1")</f>
        <v>0</v>
      </c>
      <c r="AA7261" s="60" t="str">
        <f>IF(ISERROR(MATCH(Passout2023[[#This Row], [Batch Start Year]],$L$3:$L$25,0)),"0", "1")</f>
        <v>0</v>
      </c>
      <c r="AB7261" s="60" t="str">
        <f>IF(ISERROR(MATCH(Passout2023[[#This Row], [Batch Start Semester]],$K$3:$K$6,0)),"0", "1")</f>
        <v>0</v>
      </c>
      <c r="AC7261" s="60" t="str">
        <f>IF(ISERROR(MATCH([3]!Quota_Std_2022_23[[#This Row], [SESSION_TYPE]],$AX$2:$AX$5,0)),"0", "1")</f>
        <v>0</v>
      </c>
      <c r="AD7261" s="60" t="str">
        <f>IF(ISERROR(MATCH(#REF!,#REF!,0)),"0", "1")</f>
        <v>0</v>
      </c>
      <c r="AE7261" s="60" t="str">
        <f>IF(ISERROR(MATCH([3]!Quota_Std_2022_23[[#This Row], [Gender]],$AN$2:$AN$4,0)),"0", "1")</f>
        <v>0</v>
      </c>
      <c r="AF7261" s="60" t="str">
        <f>IF(ISERROR(MATCH([3]!Quota_Std_2022_23[[#This Row], [Quota Type]],[3]Sheet1!$AO$2:$AO$12,0)),"0", "1")</f>
        <v>0</v>
      </c>
      <c r="AG7261" s="60" t="str">
        <f>IF(ISERROR(MATCH(#REF!,$BA$2:$BA$8,0)),"0", "1")</f>
        <v>0</v>
      </c>
      <c r="AH7261" s="60" t="str">
        <f>IF(ISERROR(MATCH(Passout2023[[#This Row], [Nationality Pakistani/ Foreign]],$D$3:$D$4,0)),"0", "1")</f>
        <v>0</v>
      </c>
    </row>
    <row r="7262">
      <c r="Y7262" s="60" t="str">
        <f>IF(ISERROR(MATCH(Passout2023[[#This Row], [Degree Duration (year)]],$M$3:$M$10,0)),"0", "1")</f>
        <v>0</v>
      </c>
      <c r="Z7262" s="60" t="str">
        <f>IF(ISERROR(MATCH(Passout2023[[#This Row], [Admission Type]],$F$3:$F$6,0)),"0", "1")</f>
        <v>0</v>
      </c>
      <c r="AA7262" s="60" t="str">
        <f>IF(ISERROR(MATCH(Passout2023[[#This Row], [Batch Start Year]],$L$3:$L$25,0)),"0", "1")</f>
        <v>0</v>
      </c>
      <c r="AB7262" s="60" t="str">
        <f>IF(ISERROR(MATCH(Passout2023[[#This Row], [Batch Start Semester]],$K$3:$K$6,0)),"0", "1")</f>
        <v>0</v>
      </c>
      <c r="AC7262" s="60" t="str">
        <f>IF(ISERROR(MATCH([3]!Quota_Std_2022_23[[#This Row], [SESSION_TYPE]],$AX$2:$AX$5,0)),"0", "1")</f>
        <v>0</v>
      </c>
      <c r="AD7262" s="60" t="str">
        <f>IF(ISERROR(MATCH(#REF!,#REF!,0)),"0", "1")</f>
        <v>0</v>
      </c>
      <c r="AE7262" s="60" t="str">
        <f>IF(ISERROR(MATCH([3]!Quota_Std_2022_23[[#This Row], [Gender]],$AN$2:$AN$4,0)),"0", "1")</f>
        <v>0</v>
      </c>
      <c r="AF7262" s="60" t="str">
        <f>IF(ISERROR(MATCH([3]!Quota_Std_2022_23[[#This Row], [Quota Type]],[3]Sheet1!$AO$2:$AO$12,0)),"0", "1")</f>
        <v>0</v>
      </c>
      <c r="AG7262" s="60" t="str">
        <f>IF(ISERROR(MATCH(#REF!,$BA$2:$BA$8,0)),"0", "1")</f>
        <v>0</v>
      </c>
      <c r="AH7262" s="60" t="str">
        <f>IF(ISERROR(MATCH(Passout2023[[#This Row], [Nationality Pakistani/ Foreign]],$D$3:$D$4,0)),"0", "1")</f>
        <v>0</v>
      </c>
    </row>
    <row r="7263">
      <c r="Y7263" s="60" t="str">
        <f>IF(ISERROR(MATCH(Passout2023[[#This Row], [Degree Duration (year)]],$M$3:$M$10,0)),"0", "1")</f>
        <v>0</v>
      </c>
      <c r="Z7263" s="60" t="str">
        <f>IF(ISERROR(MATCH(Passout2023[[#This Row], [Admission Type]],$F$3:$F$6,0)),"0", "1")</f>
        <v>0</v>
      </c>
      <c r="AA7263" s="60" t="str">
        <f>IF(ISERROR(MATCH(Passout2023[[#This Row], [Batch Start Year]],$L$3:$L$25,0)),"0", "1")</f>
        <v>0</v>
      </c>
      <c r="AB7263" s="60" t="str">
        <f>IF(ISERROR(MATCH(Passout2023[[#This Row], [Batch Start Semester]],$K$3:$K$6,0)),"0", "1")</f>
        <v>0</v>
      </c>
      <c r="AC7263" s="60" t="str">
        <f>IF(ISERROR(MATCH([3]!Quota_Std_2022_23[[#This Row], [SESSION_TYPE]],$AX$2:$AX$5,0)),"0", "1")</f>
        <v>0</v>
      </c>
      <c r="AD7263" s="60" t="str">
        <f>IF(ISERROR(MATCH(#REF!,#REF!,0)),"0", "1")</f>
        <v>0</v>
      </c>
      <c r="AE7263" s="60" t="str">
        <f>IF(ISERROR(MATCH([3]!Quota_Std_2022_23[[#This Row], [Gender]],$AN$2:$AN$4,0)),"0", "1")</f>
        <v>0</v>
      </c>
      <c r="AF7263" s="60" t="str">
        <f>IF(ISERROR(MATCH([3]!Quota_Std_2022_23[[#This Row], [Quota Type]],[3]Sheet1!$AO$2:$AO$12,0)),"0", "1")</f>
        <v>0</v>
      </c>
      <c r="AG7263" s="60" t="str">
        <f>IF(ISERROR(MATCH(#REF!,$BA$2:$BA$8,0)),"0", "1")</f>
        <v>0</v>
      </c>
      <c r="AH7263" s="60" t="str">
        <f>IF(ISERROR(MATCH(Passout2023[[#This Row], [Nationality Pakistani/ Foreign]],$D$3:$D$4,0)),"0", "1")</f>
        <v>0</v>
      </c>
    </row>
    <row r="7264">
      <c r="Y7264" s="60" t="str">
        <f>IF(ISERROR(MATCH(Passout2023[[#This Row], [Degree Duration (year)]],$M$3:$M$10,0)),"0", "1")</f>
        <v>0</v>
      </c>
      <c r="Z7264" s="60" t="str">
        <f>IF(ISERROR(MATCH(Passout2023[[#This Row], [Admission Type]],$F$3:$F$6,0)),"0", "1")</f>
        <v>0</v>
      </c>
      <c r="AA7264" s="60" t="str">
        <f>IF(ISERROR(MATCH(Passout2023[[#This Row], [Batch Start Year]],$L$3:$L$25,0)),"0", "1")</f>
        <v>0</v>
      </c>
      <c r="AB7264" s="60" t="str">
        <f>IF(ISERROR(MATCH(Passout2023[[#This Row], [Batch Start Semester]],$K$3:$K$6,0)),"0", "1")</f>
        <v>0</v>
      </c>
      <c r="AC7264" s="60" t="str">
        <f>IF(ISERROR(MATCH([3]!Quota_Std_2022_23[[#This Row], [SESSION_TYPE]],$AX$2:$AX$5,0)),"0", "1")</f>
        <v>0</v>
      </c>
      <c r="AD7264" s="60" t="str">
        <f>IF(ISERROR(MATCH(#REF!,#REF!,0)),"0", "1")</f>
        <v>0</v>
      </c>
      <c r="AE7264" s="60" t="str">
        <f>IF(ISERROR(MATCH([3]!Quota_Std_2022_23[[#This Row], [Gender]],$AN$2:$AN$4,0)),"0", "1")</f>
        <v>0</v>
      </c>
      <c r="AF7264" s="60" t="str">
        <f>IF(ISERROR(MATCH([3]!Quota_Std_2022_23[[#This Row], [Quota Type]],[3]Sheet1!$AO$2:$AO$12,0)),"0", "1")</f>
        <v>0</v>
      </c>
      <c r="AG7264" s="60" t="str">
        <f>IF(ISERROR(MATCH(#REF!,$BA$2:$BA$8,0)),"0", "1")</f>
        <v>0</v>
      </c>
      <c r="AH7264" s="60" t="str">
        <f>IF(ISERROR(MATCH(Passout2023[[#This Row], [Nationality Pakistani/ Foreign]],$D$3:$D$4,0)),"0", "1")</f>
        <v>0</v>
      </c>
    </row>
    <row r="7265">
      <c r="Y7265" s="60" t="str">
        <f>IF(ISERROR(MATCH(Passout2023[[#This Row], [Degree Duration (year)]],$M$3:$M$10,0)),"0", "1")</f>
        <v>0</v>
      </c>
      <c r="Z7265" s="60" t="str">
        <f>IF(ISERROR(MATCH(Passout2023[[#This Row], [Admission Type]],$F$3:$F$6,0)),"0", "1")</f>
        <v>0</v>
      </c>
      <c r="AA7265" s="60" t="str">
        <f>IF(ISERROR(MATCH(Passout2023[[#This Row], [Batch Start Year]],$L$3:$L$25,0)),"0", "1")</f>
        <v>0</v>
      </c>
      <c r="AB7265" s="60" t="str">
        <f>IF(ISERROR(MATCH(Passout2023[[#This Row], [Batch Start Semester]],$K$3:$K$6,0)),"0", "1")</f>
        <v>0</v>
      </c>
      <c r="AC7265" s="60" t="str">
        <f>IF(ISERROR(MATCH([3]!Quota_Std_2022_23[[#This Row], [SESSION_TYPE]],$AX$2:$AX$5,0)),"0", "1")</f>
        <v>0</v>
      </c>
      <c r="AD7265" s="60" t="str">
        <f>IF(ISERROR(MATCH(#REF!,#REF!,0)),"0", "1")</f>
        <v>0</v>
      </c>
      <c r="AE7265" s="60" t="str">
        <f>IF(ISERROR(MATCH([3]!Quota_Std_2022_23[[#This Row], [Gender]],$AN$2:$AN$4,0)),"0", "1")</f>
        <v>0</v>
      </c>
      <c r="AF7265" s="60" t="str">
        <f>IF(ISERROR(MATCH([3]!Quota_Std_2022_23[[#This Row], [Quota Type]],[3]Sheet1!$AO$2:$AO$12,0)),"0", "1")</f>
        <v>0</v>
      </c>
      <c r="AG7265" s="60" t="str">
        <f>IF(ISERROR(MATCH(#REF!,$BA$2:$BA$8,0)),"0", "1")</f>
        <v>0</v>
      </c>
      <c r="AH7265" s="60" t="str">
        <f>IF(ISERROR(MATCH(Passout2023[[#This Row], [Nationality Pakistani/ Foreign]],$D$3:$D$4,0)),"0", "1")</f>
        <v>0</v>
      </c>
    </row>
    <row r="7266">
      <c r="Y7266" s="60" t="str">
        <f>IF(ISERROR(MATCH(Passout2023[[#This Row], [Degree Duration (year)]],$M$3:$M$10,0)),"0", "1")</f>
        <v>0</v>
      </c>
      <c r="Z7266" s="60" t="str">
        <f>IF(ISERROR(MATCH(Passout2023[[#This Row], [Admission Type]],$F$3:$F$6,0)),"0", "1")</f>
        <v>0</v>
      </c>
      <c r="AA7266" s="60" t="str">
        <f>IF(ISERROR(MATCH(Passout2023[[#This Row], [Batch Start Year]],$L$3:$L$25,0)),"0", "1")</f>
        <v>0</v>
      </c>
      <c r="AB7266" s="60" t="str">
        <f>IF(ISERROR(MATCH(Passout2023[[#This Row], [Batch Start Semester]],$K$3:$K$6,0)),"0", "1")</f>
        <v>0</v>
      </c>
      <c r="AC7266" s="60" t="str">
        <f>IF(ISERROR(MATCH([3]!Quota_Std_2022_23[[#This Row], [SESSION_TYPE]],$AX$2:$AX$5,0)),"0", "1")</f>
        <v>0</v>
      </c>
      <c r="AD7266" s="60" t="str">
        <f>IF(ISERROR(MATCH(#REF!,#REF!,0)),"0", "1")</f>
        <v>0</v>
      </c>
      <c r="AE7266" s="60" t="str">
        <f>IF(ISERROR(MATCH([3]!Quota_Std_2022_23[[#This Row], [Gender]],$AN$2:$AN$4,0)),"0", "1")</f>
        <v>0</v>
      </c>
      <c r="AF7266" s="60" t="str">
        <f>IF(ISERROR(MATCH([3]!Quota_Std_2022_23[[#This Row], [Quota Type]],[3]Sheet1!$AO$2:$AO$12,0)),"0", "1")</f>
        <v>0</v>
      </c>
      <c r="AG7266" s="60" t="str">
        <f>IF(ISERROR(MATCH(#REF!,$BA$2:$BA$8,0)),"0", "1")</f>
        <v>0</v>
      </c>
      <c r="AH7266" s="60" t="str">
        <f>IF(ISERROR(MATCH(Passout2023[[#This Row], [Nationality Pakistani/ Foreign]],$D$3:$D$4,0)),"0", "1")</f>
        <v>0</v>
      </c>
    </row>
    <row r="7267">
      <c r="Y7267" s="60" t="str">
        <f>IF(ISERROR(MATCH(Passout2023[[#This Row], [Degree Duration (year)]],$M$3:$M$10,0)),"0", "1")</f>
        <v>0</v>
      </c>
      <c r="Z7267" s="60" t="str">
        <f>IF(ISERROR(MATCH(Passout2023[[#This Row], [Admission Type]],$F$3:$F$6,0)),"0", "1")</f>
        <v>0</v>
      </c>
      <c r="AA7267" s="60" t="str">
        <f>IF(ISERROR(MATCH(Passout2023[[#This Row], [Batch Start Year]],$L$3:$L$25,0)),"0", "1")</f>
        <v>0</v>
      </c>
      <c r="AB7267" s="60" t="str">
        <f>IF(ISERROR(MATCH(Passout2023[[#This Row], [Batch Start Semester]],$K$3:$K$6,0)),"0", "1")</f>
        <v>0</v>
      </c>
      <c r="AC7267" s="60" t="str">
        <f>IF(ISERROR(MATCH([3]!Quota_Std_2022_23[[#This Row], [SESSION_TYPE]],$AX$2:$AX$5,0)),"0", "1")</f>
        <v>0</v>
      </c>
      <c r="AD7267" s="60" t="str">
        <f>IF(ISERROR(MATCH(#REF!,#REF!,0)),"0", "1")</f>
        <v>0</v>
      </c>
      <c r="AE7267" s="60" t="str">
        <f>IF(ISERROR(MATCH([3]!Quota_Std_2022_23[[#This Row], [Gender]],$AN$2:$AN$4,0)),"0", "1")</f>
        <v>0</v>
      </c>
      <c r="AF7267" s="60" t="str">
        <f>IF(ISERROR(MATCH([3]!Quota_Std_2022_23[[#This Row], [Quota Type]],[3]Sheet1!$AO$2:$AO$12,0)),"0", "1")</f>
        <v>0</v>
      </c>
      <c r="AG7267" s="60" t="str">
        <f>IF(ISERROR(MATCH(#REF!,$BA$2:$BA$8,0)),"0", "1")</f>
        <v>0</v>
      </c>
      <c r="AH7267" s="60" t="str">
        <f>IF(ISERROR(MATCH(Passout2023[[#This Row], [Nationality Pakistani/ Foreign]],$D$3:$D$4,0)),"0", "1")</f>
        <v>0</v>
      </c>
    </row>
    <row r="7268">
      <c r="Y7268" s="60" t="str">
        <f>IF(ISERROR(MATCH(Passout2023[[#This Row], [Degree Duration (year)]],$M$3:$M$10,0)),"0", "1")</f>
        <v>0</v>
      </c>
      <c r="Z7268" s="60" t="str">
        <f>IF(ISERROR(MATCH(Passout2023[[#This Row], [Admission Type]],$F$3:$F$6,0)),"0", "1")</f>
        <v>0</v>
      </c>
      <c r="AA7268" s="60" t="str">
        <f>IF(ISERROR(MATCH(Passout2023[[#This Row], [Batch Start Year]],$L$3:$L$25,0)),"0", "1")</f>
        <v>0</v>
      </c>
      <c r="AB7268" s="60" t="str">
        <f>IF(ISERROR(MATCH(Passout2023[[#This Row], [Batch Start Semester]],$K$3:$K$6,0)),"0", "1")</f>
        <v>0</v>
      </c>
      <c r="AC7268" s="60" t="str">
        <f>IF(ISERROR(MATCH([3]!Quota_Std_2022_23[[#This Row], [SESSION_TYPE]],$AX$2:$AX$5,0)),"0", "1")</f>
        <v>0</v>
      </c>
      <c r="AD7268" s="60" t="str">
        <f>IF(ISERROR(MATCH(#REF!,#REF!,0)),"0", "1")</f>
        <v>0</v>
      </c>
      <c r="AE7268" s="60" t="str">
        <f>IF(ISERROR(MATCH([3]!Quota_Std_2022_23[[#This Row], [Gender]],$AN$2:$AN$4,0)),"0", "1")</f>
        <v>0</v>
      </c>
      <c r="AF7268" s="60" t="str">
        <f>IF(ISERROR(MATCH([3]!Quota_Std_2022_23[[#This Row], [Quota Type]],[3]Sheet1!$AO$2:$AO$12,0)),"0", "1")</f>
        <v>0</v>
      </c>
      <c r="AG7268" s="60" t="str">
        <f>IF(ISERROR(MATCH(#REF!,$BA$2:$BA$8,0)),"0", "1")</f>
        <v>0</v>
      </c>
      <c r="AH7268" s="60" t="str">
        <f>IF(ISERROR(MATCH(Passout2023[[#This Row], [Nationality Pakistani/ Foreign]],$D$3:$D$4,0)),"0", "1")</f>
        <v>0</v>
      </c>
    </row>
    <row r="7269">
      <c r="Y7269" s="60" t="str">
        <f>IF(ISERROR(MATCH(Passout2023[[#This Row], [Degree Duration (year)]],$M$3:$M$10,0)),"0", "1")</f>
        <v>0</v>
      </c>
      <c r="Z7269" s="60" t="str">
        <f>IF(ISERROR(MATCH(Passout2023[[#This Row], [Admission Type]],$F$3:$F$6,0)),"0", "1")</f>
        <v>0</v>
      </c>
      <c r="AA7269" s="60" t="str">
        <f>IF(ISERROR(MATCH(Passout2023[[#This Row], [Batch Start Year]],$L$3:$L$25,0)),"0", "1")</f>
        <v>0</v>
      </c>
      <c r="AB7269" s="60" t="str">
        <f>IF(ISERROR(MATCH(Passout2023[[#This Row], [Batch Start Semester]],$K$3:$K$6,0)),"0", "1")</f>
        <v>0</v>
      </c>
      <c r="AC7269" s="60" t="str">
        <f>IF(ISERROR(MATCH([3]!Quota_Std_2022_23[[#This Row], [SESSION_TYPE]],$AX$2:$AX$5,0)),"0", "1")</f>
        <v>0</v>
      </c>
      <c r="AD7269" s="60" t="str">
        <f>IF(ISERROR(MATCH(#REF!,#REF!,0)),"0", "1")</f>
        <v>0</v>
      </c>
      <c r="AE7269" s="60" t="str">
        <f>IF(ISERROR(MATCH([3]!Quota_Std_2022_23[[#This Row], [Gender]],$AN$2:$AN$4,0)),"0", "1")</f>
        <v>0</v>
      </c>
      <c r="AF7269" s="60" t="str">
        <f>IF(ISERROR(MATCH([3]!Quota_Std_2022_23[[#This Row], [Quota Type]],[3]Sheet1!$AO$2:$AO$12,0)),"0", "1")</f>
        <v>0</v>
      </c>
      <c r="AG7269" s="60" t="str">
        <f>IF(ISERROR(MATCH(#REF!,$BA$2:$BA$8,0)),"0", "1")</f>
        <v>0</v>
      </c>
      <c r="AH7269" s="60" t="str">
        <f>IF(ISERROR(MATCH(Passout2023[[#This Row], [Nationality Pakistani/ Foreign]],$D$3:$D$4,0)),"0", "1")</f>
        <v>0</v>
      </c>
    </row>
    <row r="7270">
      <c r="Y7270" s="60" t="str">
        <f>IF(ISERROR(MATCH(Passout2023[[#This Row], [Degree Duration (year)]],$M$3:$M$10,0)),"0", "1")</f>
        <v>0</v>
      </c>
      <c r="Z7270" s="60" t="str">
        <f>IF(ISERROR(MATCH(Passout2023[[#This Row], [Admission Type]],$F$3:$F$6,0)),"0", "1")</f>
        <v>0</v>
      </c>
      <c r="AA7270" s="60" t="str">
        <f>IF(ISERROR(MATCH(Passout2023[[#This Row], [Batch Start Year]],$L$3:$L$25,0)),"0", "1")</f>
        <v>0</v>
      </c>
      <c r="AB7270" s="60" t="str">
        <f>IF(ISERROR(MATCH(Passout2023[[#This Row], [Batch Start Semester]],$K$3:$K$6,0)),"0", "1")</f>
        <v>0</v>
      </c>
      <c r="AC7270" s="60" t="str">
        <f>IF(ISERROR(MATCH([3]!Quota_Std_2022_23[[#This Row], [SESSION_TYPE]],$AX$2:$AX$5,0)),"0", "1")</f>
        <v>0</v>
      </c>
      <c r="AD7270" s="60" t="str">
        <f>IF(ISERROR(MATCH(#REF!,#REF!,0)),"0", "1")</f>
        <v>0</v>
      </c>
      <c r="AE7270" s="60" t="str">
        <f>IF(ISERROR(MATCH([3]!Quota_Std_2022_23[[#This Row], [Gender]],$AN$2:$AN$4,0)),"0", "1")</f>
        <v>0</v>
      </c>
      <c r="AF7270" s="60" t="str">
        <f>IF(ISERROR(MATCH([3]!Quota_Std_2022_23[[#This Row], [Quota Type]],[3]Sheet1!$AO$2:$AO$12,0)),"0", "1")</f>
        <v>0</v>
      </c>
      <c r="AG7270" s="60" t="str">
        <f>IF(ISERROR(MATCH(#REF!,$BA$2:$BA$8,0)),"0", "1")</f>
        <v>0</v>
      </c>
      <c r="AH7270" s="60" t="str">
        <f>IF(ISERROR(MATCH(Passout2023[[#This Row], [Nationality Pakistani/ Foreign]],$D$3:$D$4,0)),"0", "1")</f>
        <v>0</v>
      </c>
    </row>
    <row r="7271">
      <c r="Y7271" s="60" t="str">
        <f>IF(ISERROR(MATCH(Passout2023[[#This Row], [Degree Duration (year)]],$M$3:$M$10,0)),"0", "1")</f>
        <v>0</v>
      </c>
      <c r="Z7271" s="60" t="str">
        <f>IF(ISERROR(MATCH(Passout2023[[#This Row], [Admission Type]],$F$3:$F$6,0)),"0", "1")</f>
        <v>0</v>
      </c>
      <c r="AA7271" s="60" t="str">
        <f>IF(ISERROR(MATCH(Passout2023[[#This Row], [Batch Start Year]],$L$3:$L$25,0)),"0", "1")</f>
        <v>0</v>
      </c>
      <c r="AB7271" s="60" t="str">
        <f>IF(ISERROR(MATCH(Passout2023[[#This Row], [Batch Start Semester]],$K$3:$K$6,0)),"0", "1")</f>
        <v>0</v>
      </c>
      <c r="AC7271" s="60" t="str">
        <f>IF(ISERROR(MATCH([3]!Quota_Std_2022_23[[#This Row], [SESSION_TYPE]],$AX$2:$AX$5,0)),"0", "1")</f>
        <v>0</v>
      </c>
      <c r="AD7271" s="60" t="str">
        <f>IF(ISERROR(MATCH(#REF!,#REF!,0)),"0", "1")</f>
        <v>0</v>
      </c>
      <c r="AE7271" s="60" t="str">
        <f>IF(ISERROR(MATCH([3]!Quota_Std_2022_23[[#This Row], [Gender]],$AN$2:$AN$4,0)),"0", "1")</f>
        <v>0</v>
      </c>
      <c r="AF7271" s="60" t="str">
        <f>IF(ISERROR(MATCH([3]!Quota_Std_2022_23[[#This Row], [Quota Type]],[3]Sheet1!$AO$2:$AO$12,0)),"0", "1")</f>
        <v>0</v>
      </c>
      <c r="AG7271" s="60" t="str">
        <f>IF(ISERROR(MATCH(#REF!,$BA$2:$BA$8,0)),"0", "1")</f>
        <v>0</v>
      </c>
      <c r="AH7271" s="60" t="str">
        <f>IF(ISERROR(MATCH(Passout2023[[#This Row], [Nationality Pakistani/ Foreign]],$D$3:$D$4,0)),"0", "1")</f>
        <v>0</v>
      </c>
    </row>
    <row r="7272">
      <c r="Y7272" s="60" t="str">
        <f>IF(ISERROR(MATCH(Passout2023[[#This Row], [Degree Duration (year)]],$M$3:$M$10,0)),"0", "1")</f>
        <v>0</v>
      </c>
      <c r="Z7272" s="60" t="str">
        <f>IF(ISERROR(MATCH(Passout2023[[#This Row], [Admission Type]],$F$3:$F$6,0)),"0", "1")</f>
        <v>0</v>
      </c>
      <c r="AA7272" s="60" t="str">
        <f>IF(ISERROR(MATCH(Passout2023[[#This Row], [Batch Start Year]],$L$3:$L$25,0)),"0", "1")</f>
        <v>0</v>
      </c>
      <c r="AB7272" s="60" t="str">
        <f>IF(ISERROR(MATCH(Passout2023[[#This Row], [Batch Start Semester]],$K$3:$K$6,0)),"0", "1")</f>
        <v>0</v>
      </c>
      <c r="AC7272" s="60" t="str">
        <f>IF(ISERROR(MATCH([3]!Quota_Std_2022_23[[#This Row], [SESSION_TYPE]],$AX$2:$AX$5,0)),"0", "1")</f>
        <v>0</v>
      </c>
      <c r="AD7272" s="60" t="str">
        <f>IF(ISERROR(MATCH(#REF!,#REF!,0)),"0", "1")</f>
        <v>0</v>
      </c>
      <c r="AE7272" s="60" t="str">
        <f>IF(ISERROR(MATCH([3]!Quota_Std_2022_23[[#This Row], [Gender]],$AN$2:$AN$4,0)),"0", "1")</f>
        <v>0</v>
      </c>
      <c r="AF7272" s="60" t="str">
        <f>IF(ISERROR(MATCH([3]!Quota_Std_2022_23[[#This Row], [Quota Type]],[3]Sheet1!$AO$2:$AO$12,0)),"0", "1")</f>
        <v>0</v>
      </c>
      <c r="AG7272" s="60" t="str">
        <f>IF(ISERROR(MATCH(#REF!,$BA$2:$BA$8,0)),"0", "1")</f>
        <v>0</v>
      </c>
      <c r="AH7272" s="60" t="str">
        <f>IF(ISERROR(MATCH(Passout2023[[#This Row], [Nationality Pakistani/ Foreign]],$D$3:$D$4,0)),"0", "1")</f>
        <v>0</v>
      </c>
    </row>
    <row r="7273">
      <c r="Y7273" s="60" t="str">
        <f>IF(ISERROR(MATCH(Passout2023[[#This Row], [Degree Duration (year)]],$M$3:$M$10,0)),"0", "1")</f>
        <v>0</v>
      </c>
      <c r="Z7273" s="60" t="str">
        <f>IF(ISERROR(MATCH(Passout2023[[#This Row], [Admission Type]],$F$3:$F$6,0)),"0", "1")</f>
        <v>0</v>
      </c>
      <c r="AA7273" s="60" t="str">
        <f>IF(ISERROR(MATCH(Passout2023[[#This Row], [Batch Start Year]],$L$3:$L$25,0)),"0", "1")</f>
        <v>0</v>
      </c>
      <c r="AB7273" s="60" t="str">
        <f>IF(ISERROR(MATCH(Passout2023[[#This Row], [Batch Start Semester]],$K$3:$K$6,0)),"0", "1")</f>
        <v>0</v>
      </c>
      <c r="AC7273" s="60" t="str">
        <f>IF(ISERROR(MATCH([3]!Quota_Std_2022_23[[#This Row], [SESSION_TYPE]],$AX$2:$AX$5,0)),"0", "1")</f>
        <v>0</v>
      </c>
      <c r="AD7273" s="60" t="str">
        <f>IF(ISERROR(MATCH(#REF!,#REF!,0)),"0", "1")</f>
        <v>0</v>
      </c>
      <c r="AE7273" s="60" t="str">
        <f>IF(ISERROR(MATCH([3]!Quota_Std_2022_23[[#This Row], [Gender]],$AN$2:$AN$4,0)),"0", "1")</f>
        <v>0</v>
      </c>
      <c r="AF7273" s="60" t="str">
        <f>IF(ISERROR(MATCH([3]!Quota_Std_2022_23[[#This Row], [Quota Type]],[3]Sheet1!$AO$2:$AO$12,0)),"0", "1")</f>
        <v>0</v>
      </c>
      <c r="AG7273" s="60" t="str">
        <f>IF(ISERROR(MATCH(#REF!,$BA$2:$BA$8,0)),"0", "1")</f>
        <v>0</v>
      </c>
      <c r="AH7273" s="60" t="str">
        <f>IF(ISERROR(MATCH(Passout2023[[#This Row], [Nationality Pakistani/ Foreign]],$D$3:$D$4,0)),"0", "1")</f>
        <v>0</v>
      </c>
    </row>
    <row r="7274">
      <c r="Y7274" s="60" t="str">
        <f>IF(ISERROR(MATCH(Passout2023[[#This Row], [Degree Duration (year)]],$M$3:$M$10,0)),"0", "1")</f>
        <v>0</v>
      </c>
      <c r="Z7274" s="60" t="str">
        <f>IF(ISERROR(MATCH(Passout2023[[#This Row], [Admission Type]],$F$3:$F$6,0)),"0", "1")</f>
        <v>0</v>
      </c>
      <c r="AA7274" s="60" t="str">
        <f>IF(ISERROR(MATCH(Passout2023[[#This Row], [Batch Start Year]],$L$3:$L$25,0)),"0", "1")</f>
        <v>0</v>
      </c>
      <c r="AB7274" s="60" t="str">
        <f>IF(ISERROR(MATCH(Passout2023[[#This Row], [Batch Start Semester]],$K$3:$K$6,0)),"0", "1")</f>
        <v>0</v>
      </c>
      <c r="AC7274" s="60" t="str">
        <f>IF(ISERROR(MATCH([3]!Quota_Std_2022_23[[#This Row], [SESSION_TYPE]],$AX$2:$AX$5,0)),"0", "1")</f>
        <v>0</v>
      </c>
      <c r="AD7274" s="60" t="str">
        <f>IF(ISERROR(MATCH(#REF!,#REF!,0)),"0", "1")</f>
        <v>0</v>
      </c>
      <c r="AE7274" s="60" t="str">
        <f>IF(ISERROR(MATCH([3]!Quota_Std_2022_23[[#This Row], [Gender]],$AN$2:$AN$4,0)),"0", "1")</f>
        <v>0</v>
      </c>
      <c r="AF7274" s="60" t="str">
        <f>IF(ISERROR(MATCH([3]!Quota_Std_2022_23[[#This Row], [Quota Type]],[3]Sheet1!$AO$2:$AO$12,0)),"0", "1")</f>
        <v>0</v>
      </c>
      <c r="AG7274" s="60" t="str">
        <f>IF(ISERROR(MATCH(#REF!,$BA$2:$BA$8,0)),"0", "1")</f>
        <v>0</v>
      </c>
      <c r="AH7274" s="60" t="str">
        <f>IF(ISERROR(MATCH(Passout2023[[#This Row], [Nationality Pakistani/ Foreign]],$D$3:$D$4,0)),"0", "1")</f>
        <v>0</v>
      </c>
    </row>
    <row r="7275">
      <c r="Y7275" s="60" t="str">
        <f>IF(ISERROR(MATCH(Passout2023[[#This Row], [Degree Duration (year)]],$M$3:$M$10,0)),"0", "1")</f>
        <v>0</v>
      </c>
      <c r="Z7275" s="60" t="str">
        <f>IF(ISERROR(MATCH(Passout2023[[#This Row], [Admission Type]],$F$3:$F$6,0)),"0", "1")</f>
        <v>0</v>
      </c>
      <c r="AA7275" s="60" t="str">
        <f>IF(ISERROR(MATCH(Passout2023[[#This Row], [Batch Start Year]],$L$3:$L$25,0)),"0", "1")</f>
        <v>0</v>
      </c>
      <c r="AB7275" s="60" t="str">
        <f>IF(ISERROR(MATCH(Passout2023[[#This Row], [Batch Start Semester]],$K$3:$K$6,0)),"0", "1")</f>
        <v>0</v>
      </c>
      <c r="AC7275" s="60" t="str">
        <f>IF(ISERROR(MATCH([3]!Quota_Std_2022_23[[#This Row], [SESSION_TYPE]],$AX$2:$AX$5,0)),"0", "1")</f>
        <v>0</v>
      </c>
      <c r="AD7275" s="60" t="str">
        <f>IF(ISERROR(MATCH(#REF!,#REF!,0)),"0", "1")</f>
        <v>0</v>
      </c>
      <c r="AE7275" s="60" t="str">
        <f>IF(ISERROR(MATCH([3]!Quota_Std_2022_23[[#This Row], [Gender]],$AN$2:$AN$4,0)),"0", "1")</f>
        <v>0</v>
      </c>
      <c r="AF7275" s="60" t="str">
        <f>IF(ISERROR(MATCH([3]!Quota_Std_2022_23[[#This Row], [Quota Type]],[3]Sheet1!$AO$2:$AO$12,0)),"0", "1")</f>
        <v>0</v>
      </c>
      <c r="AG7275" s="60" t="str">
        <f>IF(ISERROR(MATCH(#REF!,$BA$2:$BA$8,0)),"0", "1")</f>
        <v>0</v>
      </c>
      <c r="AH7275" s="60" t="str">
        <f>IF(ISERROR(MATCH(Passout2023[[#This Row], [Nationality Pakistani/ Foreign]],$D$3:$D$4,0)),"0", "1")</f>
        <v>0</v>
      </c>
    </row>
    <row r="7276">
      <c r="Y7276" s="60" t="str">
        <f>IF(ISERROR(MATCH(Passout2023[[#This Row], [Degree Duration (year)]],$M$3:$M$10,0)),"0", "1")</f>
        <v>0</v>
      </c>
      <c r="Z7276" s="60" t="str">
        <f>IF(ISERROR(MATCH(Passout2023[[#This Row], [Admission Type]],$F$3:$F$6,0)),"0", "1")</f>
        <v>0</v>
      </c>
      <c r="AA7276" s="60" t="str">
        <f>IF(ISERROR(MATCH(Passout2023[[#This Row], [Batch Start Year]],$L$3:$L$25,0)),"0", "1")</f>
        <v>0</v>
      </c>
      <c r="AB7276" s="60" t="str">
        <f>IF(ISERROR(MATCH(Passout2023[[#This Row], [Batch Start Semester]],$K$3:$K$6,0)),"0", "1")</f>
        <v>0</v>
      </c>
      <c r="AC7276" s="60" t="str">
        <f>IF(ISERROR(MATCH([3]!Quota_Std_2022_23[[#This Row], [SESSION_TYPE]],$AX$2:$AX$5,0)),"0", "1")</f>
        <v>0</v>
      </c>
      <c r="AD7276" s="60" t="str">
        <f>IF(ISERROR(MATCH(#REF!,#REF!,0)),"0", "1")</f>
        <v>0</v>
      </c>
      <c r="AE7276" s="60" t="str">
        <f>IF(ISERROR(MATCH([3]!Quota_Std_2022_23[[#This Row], [Gender]],$AN$2:$AN$4,0)),"0", "1")</f>
        <v>0</v>
      </c>
      <c r="AF7276" s="60" t="str">
        <f>IF(ISERROR(MATCH([3]!Quota_Std_2022_23[[#This Row], [Quota Type]],[3]Sheet1!$AO$2:$AO$12,0)),"0", "1")</f>
        <v>0</v>
      </c>
      <c r="AG7276" s="60" t="str">
        <f>IF(ISERROR(MATCH(#REF!,$BA$2:$BA$8,0)),"0", "1")</f>
        <v>0</v>
      </c>
      <c r="AH7276" s="60" t="str">
        <f>IF(ISERROR(MATCH(Passout2023[[#This Row], [Nationality Pakistani/ Foreign]],$D$3:$D$4,0)),"0", "1")</f>
        <v>0</v>
      </c>
    </row>
    <row r="7277">
      <c r="Y7277" s="60" t="str">
        <f>IF(ISERROR(MATCH(Passout2023[[#This Row], [Degree Duration (year)]],$M$3:$M$10,0)),"0", "1")</f>
        <v>0</v>
      </c>
      <c r="Z7277" s="60" t="str">
        <f>IF(ISERROR(MATCH(Passout2023[[#This Row], [Admission Type]],$F$3:$F$6,0)),"0", "1")</f>
        <v>0</v>
      </c>
      <c r="AA7277" s="60" t="str">
        <f>IF(ISERROR(MATCH(Passout2023[[#This Row], [Batch Start Year]],$L$3:$L$25,0)),"0", "1")</f>
        <v>0</v>
      </c>
      <c r="AB7277" s="60" t="str">
        <f>IF(ISERROR(MATCH(Passout2023[[#This Row], [Batch Start Semester]],$K$3:$K$6,0)),"0", "1")</f>
        <v>0</v>
      </c>
      <c r="AC7277" s="60" t="str">
        <f>IF(ISERROR(MATCH([3]!Quota_Std_2022_23[[#This Row], [SESSION_TYPE]],$AX$2:$AX$5,0)),"0", "1")</f>
        <v>0</v>
      </c>
      <c r="AD7277" s="60" t="str">
        <f>IF(ISERROR(MATCH(#REF!,#REF!,0)),"0", "1")</f>
        <v>0</v>
      </c>
      <c r="AE7277" s="60" t="str">
        <f>IF(ISERROR(MATCH([3]!Quota_Std_2022_23[[#This Row], [Gender]],$AN$2:$AN$4,0)),"0", "1")</f>
        <v>0</v>
      </c>
      <c r="AF7277" s="60" t="str">
        <f>IF(ISERROR(MATCH([3]!Quota_Std_2022_23[[#This Row], [Quota Type]],[3]Sheet1!$AO$2:$AO$12,0)),"0", "1")</f>
        <v>0</v>
      </c>
      <c r="AG7277" s="60" t="str">
        <f>IF(ISERROR(MATCH(#REF!,$BA$2:$BA$8,0)),"0", "1")</f>
        <v>0</v>
      </c>
      <c r="AH7277" s="60" t="str">
        <f>IF(ISERROR(MATCH(Passout2023[[#This Row], [Nationality Pakistani/ Foreign]],$D$3:$D$4,0)),"0", "1")</f>
        <v>0</v>
      </c>
    </row>
    <row r="7278">
      <c r="Y7278" s="60" t="str">
        <f>IF(ISERROR(MATCH(Passout2023[[#This Row], [Degree Duration (year)]],$M$3:$M$10,0)),"0", "1")</f>
        <v>0</v>
      </c>
      <c r="Z7278" s="60" t="str">
        <f>IF(ISERROR(MATCH(Passout2023[[#This Row], [Admission Type]],$F$3:$F$6,0)),"0", "1")</f>
        <v>0</v>
      </c>
      <c r="AA7278" s="60" t="str">
        <f>IF(ISERROR(MATCH(Passout2023[[#This Row], [Batch Start Year]],$L$3:$L$25,0)),"0", "1")</f>
        <v>0</v>
      </c>
      <c r="AB7278" s="60" t="str">
        <f>IF(ISERROR(MATCH(Passout2023[[#This Row], [Batch Start Semester]],$K$3:$K$6,0)),"0", "1")</f>
        <v>0</v>
      </c>
      <c r="AC7278" s="60" t="str">
        <f>IF(ISERROR(MATCH([3]!Quota_Std_2022_23[[#This Row], [SESSION_TYPE]],$AX$2:$AX$5,0)),"0", "1")</f>
        <v>0</v>
      </c>
      <c r="AD7278" s="60" t="str">
        <f>IF(ISERROR(MATCH(#REF!,#REF!,0)),"0", "1")</f>
        <v>0</v>
      </c>
      <c r="AE7278" s="60" t="str">
        <f>IF(ISERROR(MATCH([3]!Quota_Std_2022_23[[#This Row], [Gender]],$AN$2:$AN$4,0)),"0", "1")</f>
        <v>0</v>
      </c>
      <c r="AF7278" s="60" t="str">
        <f>IF(ISERROR(MATCH([3]!Quota_Std_2022_23[[#This Row], [Quota Type]],[3]Sheet1!$AO$2:$AO$12,0)),"0", "1")</f>
        <v>0</v>
      </c>
      <c r="AG7278" s="60" t="str">
        <f>IF(ISERROR(MATCH(#REF!,$BA$2:$BA$8,0)),"0", "1")</f>
        <v>0</v>
      </c>
      <c r="AH7278" s="60" t="str">
        <f>IF(ISERROR(MATCH(Passout2023[[#This Row], [Nationality Pakistani/ Foreign]],$D$3:$D$4,0)),"0", "1")</f>
        <v>0</v>
      </c>
    </row>
    <row r="7279">
      <c r="Y7279" s="60" t="str">
        <f>IF(ISERROR(MATCH(Passout2023[[#This Row], [Degree Duration (year)]],$M$3:$M$10,0)),"0", "1")</f>
        <v>0</v>
      </c>
      <c r="Z7279" s="60" t="str">
        <f>IF(ISERROR(MATCH(Passout2023[[#This Row], [Admission Type]],$F$3:$F$6,0)),"0", "1")</f>
        <v>0</v>
      </c>
      <c r="AA7279" s="60" t="str">
        <f>IF(ISERROR(MATCH(Passout2023[[#This Row], [Batch Start Year]],$L$3:$L$25,0)),"0", "1")</f>
        <v>0</v>
      </c>
      <c r="AB7279" s="60" t="str">
        <f>IF(ISERROR(MATCH(Passout2023[[#This Row], [Batch Start Semester]],$K$3:$K$6,0)),"0", "1")</f>
        <v>0</v>
      </c>
      <c r="AC7279" s="60" t="str">
        <f>IF(ISERROR(MATCH([3]!Quota_Std_2022_23[[#This Row], [SESSION_TYPE]],$AX$2:$AX$5,0)),"0", "1")</f>
        <v>0</v>
      </c>
      <c r="AD7279" s="60" t="str">
        <f>IF(ISERROR(MATCH(#REF!,#REF!,0)),"0", "1")</f>
        <v>0</v>
      </c>
      <c r="AE7279" s="60" t="str">
        <f>IF(ISERROR(MATCH([3]!Quota_Std_2022_23[[#This Row], [Gender]],$AN$2:$AN$4,0)),"0", "1")</f>
        <v>0</v>
      </c>
      <c r="AF7279" s="60" t="str">
        <f>IF(ISERROR(MATCH([3]!Quota_Std_2022_23[[#This Row], [Quota Type]],[3]Sheet1!$AO$2:$AO$12,0)),"0", "1")</f>
        <v>0</v>
      </c>
      <c r="AG7279" s="60" t="str">
        <f>IF(ISERROR(MATCH(#REF!,$BA$2:$BA$8,0)),"0", "1")</f>
        <v>0</v>
      </c>
      <c r="AH7279" s="60" t="str">
        <f>IF(ISERROR(MATCH(Passout2023[[#This Row], [Nationality Pakistani/ Foreign]],$D$3:$D$4,0)),"0", "1")</f>
        <v>0</v>
      </c>
    </row>
    <row r="7280">
      <c r="Y7280" s="60" t="str">
        <f>IF(ISERROR(MATCH(Passout2023[[#This Row], [Degree Duration (year)]],$M$3:$M$10,0)),"0", "1")</f>
        <v>0</v>
      </c>
      <c r="Z7280" s="60" t="str">
        <f>IF(ISERROR(MATCH(Passout2023[[#This Row], [Admission Type]],$F$3:$F$6,0)),"0", "1")</f>
        <v>0</v>
      </c>
      <c r="AA7280" s="60" t="str">
        <f>IF(ISERROR(MATCH(Passout2023[[#This Row], [Batch Start Year]],$L$3:$L$25,0)),"0", "1")</f>
        <v>0</v>
      </c>
      <c r="AB7280" s="60" t="str">
        <f>IF(ISERROR(MATCH(Passout2023[[#This Row], [Batch Start Semester]],$K$3:$K$6,0)),"0", "1")</f>
        <v>0</v>
      </c>
      <c r="AC7280" s="60" t="str">
        <f>IF(ISERROR(MATCH([3]!Quota_Std_2022_23[[#This Row], [SESSION_TYPE]],$AX$2:$AX$5,0)),"0", "1")</f>
        <v>0</v>
      </c>
      <c r="AD7280" s="60" t="str">
        <f>IF(ISERROR(MATCH(#REF!,#REF!,0)),"0", "1")</f>
        <v>0</v>
      </c>
      <c r="AE7280" s="60" t="str">
        <f>IF(ISERROR(MATCH([3]!Quota_Std_2022_23[[#This Row], [Gender]],$AN$2:$AN$4,0)),"0", "1")</f>
        <v>0</v>
      </c>
      <c r="AF7280" s="60" t="str">
        <f>IF(ISERROR(MATCH([3]!Quota_Std_2022_23[[#This Row], [Quota Type]],[3]Sheet1!$AO$2:$AO$12,0)),"0", "1")</f>
        <v>0</v>
      </c>
      <c r="AG7280" s="60" t="str">
        <f>IF(ISERROR(MATCH(#REF!,$BA$2:$BA$8,0)),"0", "1")</f>
        <v>0</v>
      </c>
      <c r="AH7280" s="60" t="str">
        <f>IF(ISERROR(MATCH(Passout2023[[#This Row], [Nationality Pakistani/ Foreign]],$D$3:$D$4,0)),"0", "1")</f>
        <v>0</v>
      </c>
    </row>
    <row r="7281">
      <c r="Y7281" s="60" t="str">
        <f>IF(ISERROR(MATCH(Passout2023[[#This Row], [Degree Duration (year)]],$M$3:$M$10,0)),"0", "1")</f>
        <v>0</v>
      </c>
      <c r="Z7281" s="60" t="str">
        <f>IF(ISERROR(MATCH(Passout2023[[#This Row], [Admission Type]],$F$3:$F$6,0)),"0", "1")</f>
        <v>0</v>
      </c>
      <c r="AA7281" s="60" t="str">
        <f>IF(ISERROR(MATCH(Passout2023[[#This Row], [Batch Start Year]],$L$3:$L$25,0)),"0", "1")</f>
        <v>0</v>
      </c>
      <c r="AB7281" s="60" t="str">
        <f>IF(ISERROR(MATCH(Passout2023[[#This Row], [Batch Start Semester]],$K$3:$K$6,0)),"0", "1")</f>
        <v>0</v>
      </c>
      <c r="AC7281" s="60" t="str">
        <f>IF(ISERROR(MATCH([3]!Quota_Std_2022_23[[#This Row], [SESSION_TYPE]],$AX$2:$AX$5,0)),"0", "1")</f>
        <v>0</v>
      </c>
      <c r="AD7281" s="60" t="str">
        <f>IF(ISERROR(MATCH(#REF!,#REF!,0)),"0", "1")</f>
        <v>0</v>
      </c>
      <c r="AE7281" s="60" t="str">
        <f>IF(ISERROR(MATCH([3]!Quota_Std_2022_23[[#This Row], [Gender]],$AN$2:$AN$4,0)),"0", "1")</f>
        <v>0</v>
      </c>
      <c r="AF7281" s="60" t="str">
        <f>IF(ISERROR(MATCH([3]!Quota_Std_2022_23[[#This Row], [Quota Type]],[3]Sheet1!$AO$2:$AO$12,0)),"0", "1")</f>
        <v>0</v>
      </c>
      <c r="AG7281" s="60" t="str">
        <f>IF(ISERROR(MATCH(#REF!,$BA$2:$BA$8,0)),"0", "1")</f>
        <v>0</v>
      </c>
      <c r="AH7281" s="60" t="str">
        <f>IF(ISERROR(MATCH(Passout2023[[#This Row], [Nationality Pakistani/ Foreign]],$D$3:$D$4,0)),"0", "1")</f>
        <v>0</v>
      </c>
    </row>
    <row r="7282">
      <c r="Y7282" s="60" t="str">
        <f>IF(ISERROR(MATCH(Passout2023[[#This Row], [Degree Duration (year)]],$M$3:$M$10,0)),"0", "1")</f>
        <v>0</v>
      </c>
      <c r="Z7282" s="60" t="str">
        <f>IF(ISERROR(MATCH(Passout2023[[#This Row], [Admission Type]],$F$3:$F$6,0)),"0", "1")</f>
        <v>0</v>
      </c>
      <c r="AA7282" s="60" t="str">
        <f>IF(ISERROR(MATCH(Passout2023[[#This Row], [Batch Start Year]],$L$3:$L$25,0)),"0", "1")</f>
        <v>0</v>
      </c>
      <c r="AB7282" s="60" t="str">
        <f>IF(ISERROR(MATCH(Passout2023[[#This Row], [Batch Start Semester]],$K$3:$K$6,0)),"0", "1")</f>
        <v>0</v>
      </c>
      <c r="AC7282" s="60" t="str">
        <f>IF(ISERROR(MATCH([3]!Quota_Std_2022_23[[#This Row], [SESSION_TYPE]],$AX$2:$AX$5,0)),"0", "1")</f>
        <v>0</v>
      </c>
      <c r="AD7282" s="60" t="str">
        <f>IF(ISERROR(MATCH(#REF!,#REF!,0)),"0", "1")</f>
        <v>0</v>
      </c>
      <c r="AE7282" s="60" t="str">
        <f>IF(ISERROR(MATCH([3]!Quota_Std_2022_23[[#This Row], [Gender]],$AN$2:$AN$4,0)),"0", "1")</f>
        <v>0</v>
      </c>
      <c r="AF7282" s="60" t="str">
        <f>IF(ISERROR(MATCH([3]!Quota_Std_2022_23[[#This Row], [Quota Type]],[3]Sheet1!$AO$2:$AO$12,0)),"0", "1")</f>
        <v>0</v>
      </c>
      <c r="AG7282" s="60" t="str">
        <f>IF(ISERROR(MATCH(#REF!,$BA$2:$BA$8,0)),"0", "1")</f>
        <v>0</v>
      </c>
      <c r="AH7282" s="60" t="str">
        <f>IF(ISERROR(MATCH(Passout2023[[#This Row], [Nationality Pakistani/ Foreign]],$D$3:$D$4,0)),"0", "1")</f>
        <v>0</v>
      </c>
    </row>
    <row r="7283">
      <c r="Y7283" s="60" t="str">
        <f>IF(ISERROR(MATCH(Passout2023[[#This Row], [Degree Duration (year)]],$M$3:$M$10,0)),"0", "1")</f>
        <v>0</v>
      </c>
      <c r="Z7283" s="60" t="str">
        <f>IF(ISERROR(MATCH(Passout2023[[#This Row], [Admission Type]],$F$3:$F$6,0)),"0", "1")</f>
        <v>0</v>
      </c>
      <c r="AA7283" s="60" t="str">
        <f>IF(ISERROR(MATCH(Passout2023[[#This Row], [Batch Start Year]],$L$3:$L$25,0)),"0", "1")</f>
        <v>0</v>
      </c>
      <c r="AB7283" s="60" t="str">
        <f>IF(ISERROR(MATCH(Passout2023[[#This Row], [Batch Start Semester]],$K$3:$K$6,0)),"0", "1")</f>
        <v>0</v>
      </c>
      <c r="AC7283" s="60" t="str">
        <f>IF(ISERROR(MATCH([3]!Quota_Std_2022_23[[#This Row], [SESSION_TYPE]],$AX$2:$AX$5,0)),"0", "1")</f>
        <v>0</v>
      </c>
      <c r="AD7283" s="60" t="str">
        <f>IF(ISERROR(MATCH(#REF!,#REF!,0)),"0", "1")</f>
        <v>0</v>
      </c>
      <c r="AE7283" s="60" t="str">
        <f>IF(ISERROR(MATCH([3]!Quota_Std_2022_23[[#This Row], [Gender]],$AN$2:$AN$4,0)),"0", "1")</f>
        <v>0</v>
      </c>
      <c r="AF7283" s="60" t="str">
        <f>IF(ISERROR(MATCH([3]!Quota_Std_2022_23[[#This Row], [Quota Type]],[3]Sheet1!$AO$2:$AO$12,0)),"0", "1")</f>
        <v>0</v>
      </c>
      <c r="AG7283" s="60" t="str">
        <f>IF(ISERROR(MATCH(#REF!,$BA$2:$BA$8,0)),"0", "1")</f>
        <v>0</v>
      </c>
      <c r="AH7283" s="60" t="str">
        <f>IF(ISERROR(MATCH(Passout2023[[#This Row], [Nationality Pakistani/ Foreign]],$D$3:$D$4,0)),"0", "1")</f>
        <v>0</v>
      </c>
    </row>
    <row r="7284">
      <c r="Y7284" s="60" t="str">
        <f>IF(ISERROR(MATCH(Passout2023[[#This Row], [Degree Duration (year)]],$M$3:$M$10,0)),"0", "1")</f>
        <v>0</v>
      </c>
      <c r="Z7284" s="60" t="str">
        <f>IF(ISERROR(MATCH(Passout2023[[#This Row], [Admission Type]],$F$3:$F$6,0)),"0", "1")</f>
        <v>0</v>
      </c>
      <c r="AA7284" s="60" t="str">
        <f>IF(ISERROR(MATCH(Passout2023[[#This Row], [Batch Start Year]],$L$3:$L$25,0)),"0", "1")</f>
        <v>0</v>
      </c>
      <c r="AB7284" s="60" t="str">
        <f>IF(ISERROR(MATCH(Passout2023[[#This Row], [Batch Start Semester]],$K$3:$K$6,0)),"0", "1")</f>
        <v>0</v>
      </c>
      <c r="AC7284" s="60" t="str">
        <f>IF(ISERROR(MATCH([3]!Quota_Std_2022_23[[#This Row], [SESSION_TYPE]],$AX$2:$AX$5,0)),"0", "1")</f>
        <v>0</v>
      </c>
      <c r="AD7284" s="60" t="str">
        <f>IF(ISERROR(MATCH(#REF!,#REF!,0)),"0", "1")</f>
        <v>0</v>
      </c>
      <c r="AE7284" s="60" t="str">
        <f>IF(ISERROR(MATCH([3]!Quota_Std_2022_23[[#This Row], [Gender]],$AN$2:$AN$4,0)),"0", "1")</f>
        <v>0</v>
      </c>
      <c r="AF7284" s="60" t="str">
        <f>IF(ISERROR(MATCH([3]!Quota_Std_2022_23[[#This Row], [Quota Type]],[3]Sheet1!$AO$2:$AO$12,0)),"0", "1")</f>
        <v>0</v>
      </c>
      <c r="AG7284" s="60" t="str">
        <f>IF(ISERROR(MATCH(#REF!,$BA$2:$BA$8,0)),"0", "1")</f>
        <v>0</v>
      </c>
      <c r="AH7284" s="60" t="str">
        <f>IF(ISERROR(MATCH(Passout2023[[#This Row], [Nationality Pakistani/ Foreign]],$D$3:$D$4,0)),"0", "1")</f>
        <v>0</v>
      </c>
    </row>
    <row r="7285">
      <c r="Y7285" s="60" t="str">
        <f>IF(ISERROR(MATCH(Passout2023[[#This Row], [Degree Duration (year)]],$M$3:$M$10,0)),"0", "1")</f>
        <v>0</v>
      </c>
      <c r="Z7285" s="60" t="str">
        <f>IF(ISERROR(MATCH(Passout2023[[#This Row], [Admission Type]],$F$3:$F$6,0)),"0", "1")</f>
        <v>0</v>
      </c>
      <c r="AA7285" s="60" t="str">
        <f>IF(ISERROR(MATCH(Passout2023[[#This Row], [Batch Start Year]],$L$3:$L$25,0)),"0", "1")</f>
        <v>0</v>
      </c>
      <c r="AB7285" s="60" t="str">
        <f>IF(ISERROR(MATCH(Passout2023[[#This Row], [Batch Start Semester]],$K$3:$K$6,0)),"0", "1")</f>
        <v>0</v>
      </c>
      <c r="AC7285" s="60" t="str">
        <f>IF(ISERROR(MATCH([3]!Quota_Std_2022_23[[#This Row], [SESSION_TYPE]],$AX$2:$AX$5,0)),"0", "1")</f>
        <v>0</v>
      </c>
      <c r="AD7285" s="60" t="str">
        <f>IF(ISERROR(MATCH(#REF!,#REF!,0)),"0", "1")</f>
        <v>0</v>
      </c>
      <c r="AE7285" s="60" t="str">
        <f>IF(ISERROR(MATCH([3]!Quota_Std_2022_23[[#This Row], [Gender]],$AN$2:$AN$4,0)),"0", "1")</f>
        <v>0</v>
      </c>
      <c r="AF7285" s="60" t="str">
        <f>IF(ISERROR(MATCH([3]!Quota_Std_2022_23[[#This Row], [Quota Type]],[3]Sheet1!$AO$2:$AO$12,0)),"0", "1")</f>
        <v>0</v>
      </c>
      <c r="AG7285" s="60" t="str">
        <f>IF(ISERROR(MATCH(#REF!,$BA$2:$BA$8,0)),"0", "1")</f>
        <v>0</v>
      </c>
      <c r="AH7285" s="60" t="str">
        <f>IF(ISERROR(MATCH(Passout2023[[#This Row], [Nationality Pakistani/ Foreign]],$D$3:$D$4,0)),"0", "1")</f>
        <v>0</v>
      </c>
    </row>
    <row r="7286">
      <c r="Y7286" s="60" t="str">
        <f>IF(ISERROR(MATCH(Passout2023[[#This Row], [Degree Duration (year)]],$M$3:$M$10,0)),"0", "1")</f>
        <v>0</v>
      </c>
      <c r="Z7286" s="60" t="str">
        <f>IF(ISERROR(MATCH(Passout2023[[#This Row], [Admission Type]],$F$3:$F$6,0)),"0", "1")</f>
        <v>0</v>
      </c>
      <c r="AA7286" s="60" t="str">
        <f>IF(ISERROR(MATCH(Passout2023[[#This Row], [Batch Start Year]],$L$3:$L$25,0)),"0", "1")</f>
        <v>0</v>
      </c>
      <c r="AB7286" s="60" t="str">
        <f>IF(ISERROR(MATCH(Passout2023[[#This Row], [Batch Start Semester]],$K$3:$K$6,0)),"0", "1")</f>
        <v>0</v>
      </c>
      <c r="AC7286" s="60" t="str">
        <f>IF(ISERROR(MATCH([3]!Quota_Std_2022_23[[#This Row], [SESSION_TYPE]],$AX$2:$AX$5,0)),"0", "1")</f>
        <v>0</v>
      </c>
      <c r="AD7286" s="60" t="str">
        <f>IF(ISERROR(MATCH(#REF!,#REF!,0)),"0", "1")</f>
        <v>0</v>
      </c>
      <c r="AE7286" s="60" t="str">
        <f>IF(ISERROR(MATCH([3]!Quota_Std_2022_23[[#This Row], [Gender]],$AN$2:$AN$4,0)),"0", "1")</f>
        <v>0</v>
      </c>
      <c r="AF7286" s="60" t="str">
        <f>IF(ISERROR(MATCH([3]!Quota_Std_2022_23[[#This Row], [Quota Type]],[3]Sheet1!$AO$2:$AO$12,0)),"0", "1")</f>
        <v>0</v>
      </c>
      <c r="AG7286" s="60" t="str">
        <f>IF(ISERROR(MATCH(#REF!,$BA$2:$BA$8,0)),"0", "1")</f>
        <v>0</v>
      </c>
      <c r="AH7286" s="60" t="str">
        <f>IF(ISERROR(MATCH(Passout2023[[#This Row], [Nationality Pakistani/ Foreign]],$D$3:$D$4,0)),"0", "1")</f>
        <v>0</v>
      </c>
    </row>
    <row r="7287">
      <c r="Y7287" s="60" t="str">
        <f>IF(ISERROR(MATCH(Passout2023[[#This Row], [Degree Duration (year)]],$M$3:$M$10,0)),"0", "1")</f>
        <v>0</v>
      </c>
      <c r="Z7287" s="60" t="str">
        <f>IF(ISERROR(MATCH(Passout2023[[#This Row], [Admission Type]],$F$3:$F$6,0)),"0", "1")</f>
        <v>0</v>
      </c>
      <c r="AA7287" s="60" t="str">
        <f>IF(ISERROR(MATCH(Passout2023[[#This Row], [Batch Start Year]],$L$3:$L$25,0)),"0", "1")</f>
        <v>0</v>
      </c>
      <c r="AB7287" s="60" t="str">
        <f>IF(ISERROR(MATCH(Passout2023[[#This Row], [Batch Start Semester]],$K$3:$K$6,0)),"0", "1")</f>
        <v>0</v>
      </c>
      <c r="AC7287" s="60" t="str">
        <f>IF(ISERROR(MATCH([3]!Quota_Std_2022_23[[#This Row], [SESSION_TYPE]],$AX$2:$AX$5,0)),"0", "1")</f>
        <v>0</v>
      </c>
      <c r="AD7287" s="60" t="str">
        <f>IF(ISERROR(MATCH(#REF!,#REF!,0)),"0", "1")</f>
        <v>0</v>
      </c>
      <c r="AE7287" s="60" t="str">
        <f>IF(ISERROR(MATCH([3]!Quota_Std_2022_23[[#This Row], [Gender]],$AN$2:$AN$4,0)),"0", "1")</f>
        <v>0</v>
      </c>
      <c r="AF7287" s="60" t="str">
        <f>IF(ISERROR(MATCH([3]!Quota_Std_2022_23[[#This Row], [Quota Type]],[3]Sheet1!$AO$2:$AO$12,0)),"0", "1")</f>
        <v>0</v>
      </c>
      <c r="AG7287" s="60" t="str">
        <f>IF(ISERROR(MATCH(#REF!,$BA$2:$BA$8,0)),"0", "1")</f>
        <v>0</v>
      </c>
      <c r="AH7287" s="60" t="str">
        <f>IF(ISERROR(MATCH(Passout2023[[#This Row], [Nationality Pakistani/ Foreign]],$D$3:$D$4,0)),"0", "1")</f>
        <v>0</v>
      </c>
    </row>
    <row r="7288">
      <c r="Y7288" s="60" t="str">
        <f>IF(ISERROR(MATCH(Passout2023[[#This Row], [Degree Duration (year)]],$M$3:$M$10,0)),"0", "1")</f>
        <v>0</v>
      </c>
      <c r="Z7288" s="60" t="str">
        <f>IF(ISERROR(MATCH(Passout2023[[#This Row], [Admission Type]],$F$3:$F$6,0)),"0", "1")</f>
        <v>0</v>
      </c>
      <c r="AA7288" s="60" t="str">
        <f>IF(ISERROR(MATCH(Passout2023[[#This Row], [Batch Start Year]],$L$3:$L$25,0)),"0", "1")</f>
        <v>0</v>
      </c>
      <c r="AB7288" s="60" t="str">
        <f>IF(ISERROR(MATCH(Passout2023[[#This Row], [Batch Start Semester]],$K$3:$K$6,0)),"0", "1")</f>
        <v>0</v>
      </c>
      <c r="AC7288" s="60" t="str">
        <f>IF(ISERROR(MATCH([3]!Quota_Std_2022_23[[#This Row], [SESSION_TYPE]],$AX$2:$AX$5,0)),"0", "1")</f>
        <v>0</v>
      </c>
      <c r="AD7288" s="60" t="str">
        <f>IF(ISERROR(MATCH(#REF!,#REF!,0)),"0", "1")</f>
        <v>0</v>
      </c>
      <c r="AE7288" s="60" t="str">
        <f>IF(ISERROR(MATCH([3]!Quota_Std_2022_23[[#This Row], [Gender]],$AN$2:$AN$4,0)),"0", "1")</f>
        <v>0</v>
      </c>
      <c r="AF7288" s="60" t="str">
        <f>IF(ISERROR(MATCH([3]!Quota_Std_2022_23[[#This Row], [Quota Type]],[3]Sheet1!$AO$2:$AO$12,0)),"0", "1")</f>
        <v>0</v>
      </c>
      <c r="AG7288" s="60" t="str">
        <f>IF(ISERROR(MATCH(#REF!,$BA$2:$BA$8,0)),"0", "1")</f>
        <v>0</v>
      </c>
      <c r="AH7288" s="60" t="str">
        <f>IF(ISERROR(MATCH(Passout2023[[#This Row], [Nationality Pakistani/ Foreign]],$D$3:$D$4,0)),"0", "1")</f>
        <v>0</v>
      </c>
    </row>
    <row r="7289">
      <c r="Y7289" s="60" t="str">
        <f>IF(ISERROR(MATCH(Passout2023[[#This Row], [Degree Duration (year)]],$M$3:$M$10,0)),"0", "1")</f>
        <v>0</v>
      </c>
      <c r="Z7289" s="60" t="str">
        <f>IF(ISERROR(MATCH(Passout2023[[#This Row], [Admission Type]],$F$3:$F$6,0)),"0", "1")</f>
        <v>0</v>
      </c>
      <c r="AA7289" s="60" t="str">
        <f>IF(ISERROR(MATCH(Passout2023[[#This Row], [Batch Start Year]],$L$3:$L$25,0)),"0", "1")</f>
        <v>0</v>
      </c>
      <c r="AB7289" s="60" t="str">
        <f>IF(ISERROR(MATCH(Passout2023[[#This Row], [Batch Start Semester]],$K$3:$K$6,0)),"0", "1")</f>
        <v>0</v>
      </c>
      <c r="AC7289" s="60" t="str">
        <f>IF(ISERROR(MATCH([3]!Quota_Std_2022_23[[#This Row], [SESSION_TYPE]],$AX$2:$AX$5,0)),"0", "1")</f>
        <v>0</v>
      </c>
      <c r="AD7289" s="60" t="str">
        <f>IF(ISERROR(MATCH(#REF!,#REF!,0)),"0", "1")</f>
        <v>0</v>
      </c>
      <c r="AE7289" s="60" t="str">
        <f>IF(ISERROR(MATCH([3]!Quota_Std_2022_23[[#This Row], [Gender]],$AN$2:$AN$4,0)),"0", "1")</f>
        <v>0</v>
      </c>
      <c r="AF7289" s="60" t="str">
        <f>IF(ISERROR(MATCH([3]!Quota_Std_2022_23[[#This Row], [Quota Type]],[3]Sheet1!$AO$2:$AO$12,0)),"0", "1")</f>
        <v>0</v>
      </c>
      <c r="AG7289" s="60" t="str">
        <f>IF(ISERROR(MATCH(#REF!,$BA$2:$BA$8,0)),"0", "1")</f>
        <v>0</v>
      </c>
      <c r="AH7289" s="60" t="str">
        <f>IF(ISERROR(MATCH(Passout2023[[#This Row], [Nationality Pakistani/ Foreign]],$D$3:$D$4,0)),"0", "1")</f>
        <v>0</v>
      </c>
    </row>
    <row r="7290">
      <c r="Y7290" s="60" t="str">
        <f>IF(ISERROR(MATCH(Passout2023[[#This Row], [Degree Duration (year)]],$M$3:$M$10,0)),"0", "1")</f>
        <v>0</v>
      </c>
      <c r="Z7290" s="60" t="str">
        <f>IF(ISERROR(MATCH(Passout2023[[#This Row], [Admission Type]],$F$3:$F$6,0)),"0", "1")</f>
        <v>0</v>
      </c>
      <c r="AA7290" s="60" t="str">
        <f>IF(ISERROR(MATCH(Passout2023[[#This Row], [Batch Start Year]],$L$3:$L$25,0)),"0", "1")</f>
        <v>0</v>
      </c>
      <c r="AB7290" s="60" t="str">
        <f>IF(ISERROR(MATCH(Passout2023[[#This Row], [Batch Start Semester]],$K$3:$K$6,0)),"0", "1")</f>
        <v>0</v>
      </c>
      <c r="AC7290" s="60" t="str">
        <f>IF(ISERROR(MATCH([3]!Quota_Std_2022_23[[#This Row], [SESSION_TYPE]],$AX$2:$AX$5,0)),"0", "1")</f>
        <v>0</v>
      </c>
      <c r="AD7290" s="60" t="str">
        <f>IF(ISERROR(MATCH(#REF!,#REF!,0)),"0", "1")</f>
        <v>0</v>
      </c>
      <c r="AE7290" s="60" t="str">
        <f>IF(ISERROR(MATCH([3]!Quota_Std_2022_23[[#This Row], [Gender]],$AN$2:$AN$4,0)),"0", "1")</f>
        <v>0</v>
      </c>
      <c r="AF7290" s="60" t="str">
        <f>IF(ISERROR(MATCH([3]!Quota_Std_2022_23[[#This Row], [Quota Type]],[3]Sheet1!$AO$2:$AO$12,0)),"0", "1")</f>
        <v>0</v>
      </c>
      <c r="AG7290" s="60" t="str">
        <f>IF(ISERROR(MATCH(#REF!,$BA$2:$BA$8,0)),"0", "1")</f>
        <v>0</v>
      </c>
      <c r="AH7290" s="60" t="str">
        <f>IF(ISERROR(MATCH(Passout2023[[#This Row], [Nationality Pakistani/ Foreign]],$D$3:$D$4,0)),"0", "1")</f>
        <v>0</v>
      </c>
    </row>
    <row r="7291">
      <c r="Y7291" s="60" t="str">
        <f>IF(ISERROR(MATCH(Passout2023[[#This Row], [Degree Duration (year)]],$M$3:$M$10,0)),"0", "1")</f>
        <v>0</v>
      </c>
      <c r="Z7291" s="60" t="str">
        <f>IF(ISERROR(MATCH(Passout2023[[#This Row], [Admission Type]],$F$3:$F$6,0)),"0", "1")</f>
        <v>0</v>
      </c>
      <c r="AA7291" s="60" t="str">
        <f>IF(ISERROR(MATCH(Passout2023[[#This Row], [Batch Start Year]],$L$3:$L$25,0)),"0", "1")</f>
        <v>0</v>
      </c>
      <c r="AB7291" s="60" t="str">
        <f>IF(ISERROR(MATCH(Passout2023[[#This Row], [Batch Start Semester]],$K$3:$K$6,0)),"0", "1")</f>
        <v>0</v>
      </c>
      <c r="AC7291" s="60" t="str">
        <f>IF(ISERROR(MATCH([3]!Quota_Std_2022_23[[#This Row], [SESSION_TYPE]],$AX$2:$AX$5,0)),"0", "1")</f>
        <v>0</v>
      </c>
      <c r="AD7291" s="60" t="str">
        <f>IF(ISERROR(MATCH(#REF!,#REF!,0)),"0", "1")</f>
        <v>0</v>
      </c>
      <c r="AE7291" s="60" t="str">
        <f>IF(ISERROR(MATCH([3]!Quota_Std_2022_23[[#This Row], [Gender]],$AN$2:$AN$4,0)),"0", "1")</f>
        <v>0</v>
      </c>
      <c r="AF7291" s="60" t="str">
        <f>IF(ISERROR(MATCH([3]!Quota_Std_2022_23[[#This Row], [Quota Type]],[3]Sheet1!$AO$2:$AO$12,0)),"0", "1")</f>
        <v>0</v>
      </c>
      <c r="AG7291" s="60" t="str">
        <f>IF(ISERROR(MATCH(#REF!,$BA$2:$BA$8,0)),"0", "1")</f>
        <v>0</v>
      </c>
      <c r="AH7291" s="60" t="str">
        <f>IF(ISERROR(MATCH(Passout2023[[#This Row], [Nationality Pakistani/ Foreign]],$D$3:$D$4,0)),"0", "1")</f>
        <v>0</v>
      </c>
    </row>
    <row r="7292">
      <c r="Y7292" s="60" t="str">
        <f>IF(ISERROR(MATCH(Passout2023[[#This Row], [Degree Duration (year)]],$M$3:$M$10,0)),"0", "1")</f>
        <v>0</v>
      </c>
      <c r="Z7292" s="60" t="str">
        <f>IF(ISERROR(MATCH(Passout2023[[#This Row], [Admission Type]],$F$3:$F$6,0)),"0", "1")</f>
        <v>0</v>
      </c>
      <c r="AA7292" s="60" t="str">
        <f>IF(ISERROR(MATCH(Passout2023[[#This Row], [Batch Start Year]],$L$3:$L$25,0)),"0", "1")</f>
        <v>0</v>
      </c>
      <c r="AB7292" s="60" t="str">
        <f>IF(ISERROR(MATCH(Passout2023[[#This Row], [Batch Start Semester]],$K$3:$K$6,0)),"0", "1")</f>
        <v>0</v>
      </c>
      <c r="AC7292" s="60" t="str">
        <f>IF(ISERROR(MATCH([3]!Quota_Std_2022_23[[#This Row], [SESSION_TYPE]],$AX$2:$AX$5,0)),"0", "1")</f>
        <v>0</v>
      </c>
      <c r="AD7292" s="60" t="str">
        <f>IF(ISERROR(MATCH(#REF!,#REF!,0)),"0", "1")</f>
        <v>0</v>
      </c>
      <c r="AE7292" s="60" t="str">
        <f>IF(ISERROR(MATCH([3]!Quota_Std_2022_23[[#This Row], [Gender]],$AN$2:$AN$4,0)),"0", "1")</f>
        <v>0</v>
      </c>
      <c r="AF7292" s="60" t="str">
        <f>IF(ISERROR(MATCH([3]!Quota_Std_2022_23[[#This Row], [Quota Type]],[3]Sheet1!$AO$2:$AO$12,0)),"0", "1")</f>
        <v>0</v>
      </c>
      <c r="AG7292" s="60" t="str">
        <f>IF(ISERROR(MATCH(#REF!,$BA$2:$BA$8,0)),"0", "1")</f>
        <v>0</v>
      </c>
      <c r="AH7292" s="60" t="str">
        <f>IF(ISERROR(MATCH(Passout2023[[#This Row], [Nationality Pakistani/ Foreign]],$D$3:$D$4,0)),"0", "1")</f>
        <v>0</v>
      </c>
    </row>
    <row r="7293">
      <c r="Y7293" s="60" t="str">
        <f>IF(ISERROR(MATCH(Passout2023[[#This Row], [Degree Duration (year)]],$M$3:$M$10,0)),"0", "1")</f>
        <v>0</v>
      </c>
      <c r="Z7293" s="60" t="str">
        <f>IF(ISERROR(MATCH(Passout2023[[#This Row], [Admission Type]],$F$3:$F$6,0)),"0", "1")</f>
        <v>0</v>
      </c>
      <c r="AA7293" s="60" t="str">
        <f>IF(ISERROR(MATCH(Passout2023[[#This Row], [Batch Start Year]],$L$3:$L$25,0)),"0", "1")</f>
        <v>0</v>
      </c>
      <c r="AB7293" s="60" t="str">
        <f>IF(ISERROR(MATCH(Passout2023[[#This Row], [Batch Start Semester]],$K$3:$K$6,0)),"0", "1")</f>
        <v>0</v>
      </c>
      <c r="AC7293" s="60" t="str">
        <f>IF(ISERROR(MATCH([3]!Quota_Std_2022_23[[#This Row], [SESSION_TYPE]],$AX$2:$AX$5,0)),"0", "1")</f>
        <v>0</v>
      </c>
      <c r="AD7293" s="60" t="str">
        <f>IF(ISERROR(MATCH(#REF!,#REF!,0)),"0", "1")</f>
        <v>0</v>
      </c>
      <c r="AE7293" s="60" t="str">
        <f>IF(ISERROR(MATCH([3]!Quota_Std_2022_23[[#This Row], [Gender]],$AN$2:$AN$4,0)),"0", "1")</f>
        <v>0</v>
      </c>
      <c r="AF7293" s="60" t="str">
        <f>IF(ISERROR(MATCH([3]!Quota_Std_2022_23[[#This Row], [Quota Type]],[3]Sheet1!$AO$2:$AO$12,0)),"0", "1")</f>
        <v>0</v>
      </c>
      <c r="AG7293" s="60" t="str">
        <f>IF(ISERROR(MATCH(#REF!,$BA$2:$BA$8,0)),"0", "1")</f>
        <v>0</v>
      </c>
      <c r="AH7293" s="60" t="str">
        <f>IF(ISERROR(MATCH(Passout2023[[#This Row], [Nationality Pakistani/ Foreign]],$D$3:$D$4,0)),"0", "1")</f>
        <v>0</v>
      </c>
    </row>
    <row r="7294">
      <c r="Y7294" s="60" t="str">
        <f>IF(ISERROR(MATCH(Passout2023[[#This Row], [Degree Duration (year)]],$M$3:$M$10,0)),"0", "1")</f>
        <v>0</v>
      </c>
      <c r="Z7294" s="60" t="str">
        <f>IF(ISERROR(MATCH(Passout2023[[#This Row], [Admission Type]],$F$3:$F$6,0)),"0", "1")</f>
        <v>0</v>
      </c>
      <c r="AA7294" s="60" t="str">
        <f>IF(ISERROR(MATCH(Passout2023[[#This Row], [Batch Start Year]],$L$3:$L$25,0)),"0", "1")</f>
        <v>0</v>
      </c>
      <c r="AB7294" s="60" t="str">
        <f>IF(ISERROR(MATCH(Passout2023[[#This Row], [Batch Start Semester]],$K$3:$K$6,0)),"0", "1")</f>
        <v>0</v>
      </c>
      <c r="AC7294" s="60" t="str">
        <f>IF(ISERROR(MATCH([3]!Quota_Std_2022_23[[#This Row], [SESSION_TYPE]],$AX$2:$AX$5,0)),"0", "1")</f>
        <v>0</v>
      </c>
      <c r="AD7294" s="60" t="str">
        <f>IF(ISERROR(MATCH(#REF!,#REF!,0)),"0", "1")</f>
        <v>0</v>
      </c>
      <c r="AE7294" s="60" t="str">
        <f>IF(ISERROR(MATCH([3]!Quota_Std_2022_23[[#This Row], [Gender]],$AN$2:$AN$4,0)),"0", "1")</f>
        <v>0</v>
      </c>
      <c r="AF7294" s="60" t="str">
        <f>IF(ISERROR(MATCH([3]!Quota_Std_2022_23[[#This Row], [Quota Type]],[3]Sheet1!$AO$2:$AO$12,0)),"0", "1")</f>
        <v>0</v>
      </c>
      <c r="AG7294" s="60" t="str">
        <f>IF(ISERROR(MATCH(#REF!,$BA$2:$BA$8,0)),"0", "1")</f>
        <v>0</v>
      </c>
      <c r="AH7294" s="60" t="str">
        <f>IF(ISERROR(MATCH(Passout2023[[#This Row], [Nationality Pakistani/ Foreign]],$D$3:$D$4,0)),"0", "1")</f>
        <v>0</v>
      </c>
    </row>
    <row r="7295">
      <c r="Y7295" s="60" t="str">
        <f>IF(ISERROR(MATCH(Passout2023[[#This Row], [Degree Duration (year)]],$M$3:$M$10,0)),"0", "1")</f>
        <v>0</v>
      </c>
      <c r="Z7295" s="60" t="str">
        <f>IF(ISERROR(MATCH(Passout2023[[#This Row], [Admission Type]],$F$3:$F$6,0)),"0", "1")</f>
        <v>0</v>
      </c>
      <c r="AA7295" s="60" t="str">
        <f>IF(ISERROR(MATCH(Passout2023[[#This Row], [Batch Start Year]],$L$3:$L$25,0)),"0", "1")</f>
        <v>0</v>
      </c>
      <c r="AB7295" s="60" t="str">
        <f>IF(ISERROR(MATCH(Passout2023[[#This Row], [Batch Start Semester]],$K$3:$K$6,0)),"0", "1")</f>
        <v>0</v>
      </c>
      <c r="AC7295" s="60" t="str">
        <f>IF(ISERROR(MATCH([3]!Quota_Std_2022_23[[#This Row], [SESSION_TYPE]],$AX$2:$AX$5,0)),"0", "1")</f>
        <v>0</v>
      </c>
      <c r="AD7295" s="60" t="str">
        <f>IF(ISERROR(MATCH(#REF!,#REF!,0)),"0", "1")</f>
        <v>0</v>
      </c>
      <c r="AE7295" s="60" t="str">
        <f>IF(ISERROR(MATCH([3]!Quota_Std_2022_23[[#This Row], [Gender]],$AN$2:$AN$4,0)),"0", "1")</f>
        <v>0</v>
      </c>
      <c r="AF7295" s="60" t="str">
        <f>IF(ISERROR(MATCH([3]!Quota_Std_2022_23[[#This Row], [Quota Type]],[3]Sheet1!$AO$2:$AO$12,0)),"0", "1")</f>
        <v>0</v>
      </c>
      <c r="AG7295" s="60" t="str">
        <f>IF(ISERROR(MATCH(#REF!,$BA$2:$BA$8,0)),"0", "1")</f>
        <v>0</v>
      </c>
      <c r="AH7295" s="60" t="str">
        <f>IF(ISERROR(MATCH(Passout2023[[#This Row], [Nationality Pakistani/ Foreign]],$D$3:$D$4,0)),"0", "1")</f>
        <v>0</v>
      </c>
    </row>
    <row r="7296">
      <c r="Y7296" s="60" t="str">
        <f>IF(ISERROR(MATCH(Passout2023[[#This Row], [Degree Duration (year)]],$M$3:$M$10,0)),"0", "1")</f>
        <v>0</v>
      </c>
      <c r="Z7296" s="60" t="str">
        <f>IF(ISERROR(MATCH(Passout2023[[#This Row], [Admission Type]],$F$3:$F$6,0)),"0", "1")</f>
        <v>0</v>
      </c>
      <c r="AA7296" s="60" t="str">
        <f>IF(ISERROR(MATCH(Passout2023[[#This Row], [Batch Start Year]],$L$3:$L$25,0)),"0", "1")</f>
        <v>0</v>
      </c>
      <c r="AB7296" s="60" t="str">
        <f>IF(ISERROR(MATCH(Passout2023[[#This Row], [Batch Start Semester]],$K$3:$K$6,0)),"0", "1")</f>
        <v>0</v>
      </c>
      <c r="AC7296" s="60" t="str">
        <f>IF(ISERROR(MATCH([3]!Quota_Std_2022_23[[#This Row], [SESSION_TYPE]],$AX$2:$AX$5,0)),"0", "1")</f>
        <v>0</v>
      </c>
      <c r="AD7296" s="60" t="str">
        <f>IF(ISERROR(MATCH(#REF!,#REF!,0)),"0", "1")</f>
        <v>0</v>
      </c>
      <c r="AE7296" s="60" t="str">
        <f>IF(ISERROR(MATCH([3]!Quota_Std_2022_23[[#This Row], [Gender]],$AN$2:$AN$4,0)),"0", "1")</f>
        <v>0</v>
      </c>
      <c r="AF7296" s="60" t="str">
        <f>IF(ISERROR(MATCH([3]!Quota_Std_2022_23[[#This Row], [Quota Type]],[3]Sheet1!$AO$2:$AO$12,0)),"0", "1")</f>
        <v>0</v>
      </c>
      <c r="AG7296" s="60" t="str">
        <f>IF(ISERROR(MATCH(#REF!,$BA$2:$BA$8,0)),"0", "1")</f>
        <v>0</v>
      </c>
      <c r="AH7296" s="60" t="str">
        <f>IF(ISERROR(MATCH(Passout2023[[#This Row], [Nationality Pakistani/ Foreign]],$D$3:$D$4,0)),"0", "1")</f>
        <v>0</v>
      </c>
    </row>
    <row r="7297">
      <c r="Y7297" s="60" t="str">
        <f>IF(ISERROR(MATCH(Passout2023[[#This Row], [Degree Duration (year)]],$M$3:$M$10,0)),"0", "1")</f>
        <v>0</v>
      </c>
      <c r="Z7297" s="60" t="str">
        <f>IF(ISERROR(MATCH(Passout2023[[#This Row], [Admission Type]],$F$3:$F$6,0)),"0", "1")</f>
        <v>0</v>
      </c>
      <c r="AA7297" s="60" t="str">
        <f>IF(ISERROR(MATCH(Passout2023[[#This Row], [Batch Start Year]],$L$3:$L$25,0)),"0", "1")</f>
        <v>0</v>
      </c>
      <c r="AB7297" s="60" t="str">
        <f>IF(ISERROR(MATCH(Passout2023[[#This Row], [Batch Start Semester]],$K$3:$K$6,0)),"0", "1")</f>
        <v>0</v>
      </c>
      <c r="AC7297" s="60" t="str">
        <f>IF(ISERROR(MATCH([3]!Quota_Std_2022_23[[#This Row], [SESSION_TYPE]],$AX$2:$AX$5,0)),"0", "1")</f>
        <v>0</v>
      </c>
      <c r="AD7297" s="60" t="str">
        <f>IF(ISERROR(MATCH(#REF!,#REF!,0)),"0", "1")</f>
        <v>0</v>
      </c>
      <c r="AE7297" s="60" t="str">
        <f>IF(ISERROR(MATCH([3]!Quota_Std_2022_23[[#This Row], [Gender]],$AN$2:$AN$4,0)),"0", "1")</f>
        <v>0</v>
      </c>
      <c r="AF7297" s="60" t="str">
        <f>IF(ISERROR(MATCH([3]!Quota_Std_2022_23[[#This Row], [Quota Type]],[3]Sheet1!$AO$2:$AO$12,0)),"0", "1")</f>
        <v>0</v>
      </c>
      <c r="AG7297" s="60" t="str">
        <f>IF(ISERROR(MATCH(#REF!,$BA$2:$BA$8,0)),"0", "1")</f>
        <v>0</v>
      </c>
      <c r="AH7297" s="60" t="str">
        <f>IF(ISERROR(MATCH(Passout2023[[#This Row], [Nationality Pakistani/ Foreign]],$D$3:$D$4,0)),"0", "1")</f>
        <v>0</v>
      </c>
    </row>
    <row r="7298">
      <c r="Y7298" s="60" t="str">
        <f>IF(ISERROR(MATCH(Passout2023[[#This Row], [Degree Duration (year)]],$M$3:$M$10,0)),"0", "1")</f>
        <v>0</v>
      </c>
      <c r="Z7298" s="60" t="str">
        <f>IF(ISERROR(MATCH(Passout2023[[#This Row], [Admission Type]],$F$3:$F$6,0)),"0", "1")</f>
        <v>0</v>
      </c>
      <c r="AA7298" s="60" t="str">
        <f>IF(ISERROR(MATCH(Passout2023[[#This Row], [Batch Start Year]],$L$3:$L$25,0)),"0", "1")</f>
        <v>0</v>
      </c>
      <c r="AB7298" s="60" t="str">
        <f>IF(ISERROR(MATCH(Passout2023[[#This Row], [Batch Start Semester]],$K$3:$K$6,0)),"0", "1")</f>
        <v>0</v>
      </c>
      <c r="AC7298" s="60" t="str">
        <f>IF(ISERROR(MATCH([3]!Quota_Std_2022_23[[#This Row], [SESSION_TYPE]],$AX$2:$AX$5,0)),"0", "1")</f>
        <v>0</v>
      </c>
      <c r="AD7298" s="60" t="str">
        <f>IF(ISERROR(MATCH(#REF!,#REF!,0)),"0", "1")</f>
        <v>0</v>
      </c>
      <c r="AE7298" s="60" t="str">
        <f>IF(ISERROR(MATCH([3]!Quota_Std_2022_23[[#This Row], [Gender]],$AN$2:$AN$4,0)),"0", "1")</f>
        <v>0</v>
      </c>
      <c r="AF7298" s="60" t="str">
        <f>IF(ISERROR(MATCH([3]!Quota_Std_2022_23[[#This Row], [Quota Type]],[3]Sheet1!$AO$2:$AO$12,0)),"0", "1")</f>
        <v>0</v>
      </c>
      <c r="AG7298" s="60" t="str">
        <f>IF(ISERROR(MATCH(#REF!,$BA$2:$BA$8,0)),"0", "1")</f>
        <v>0</v>
      </c>
      <c r="AH7298" s="60" t="str">
        <f>IF(ISERROR(MATCH(Passout2023[[#This Row], [Nationality Pakistani/ Foreign]],$D$3:$D$4,0)),"0", "1")</f>
        <v>0</v>
      </c>
    </row>
    <row r="7299">
      <c r="Y7299" s="60" t="str">
        <f>IF(ISERROR(MATCH(Passout2023[[#This Row], [Degree Duration (year)]],$M$3:$M$10,0)),"0", "1")</f>
        <v>0</v>
      </c>
      <c r="Z7299" s="60" t="str">
        <f>IF(ISERROR(MATCH(Passout2023[[#This Row], [Admission Type]],$F$3:$F$6,0)),"0", "1")</f>
        <v>0</v>
      </c>
      <c r="AA7299" s="60" t="str">
        <f>IF(ISERROR(MATCH(Passout2023[[#This Row], [Batch Start Year]],$L$3:$L$25,0)),"0", "1")</f>
        <v>0</v>
      </c>
      <c r="AB7299" s="60" t="str">
        <f>IF(ISERROR(MATCH(Passout2023[[#This Row], [Batch Start Semester]],$K$3:$K$6,0)),"0", "1")</f>
        <v>0</v>
      </c>
      <c r="AC7299" s="60" t="str">
        <f>IF(ISERROR(MATCH([3]!Quota_Std_2022_23[[#This Row], [SESSION_TYPE]],$AX$2:$AX$5,0)),"0", "1")</f>
        <v>0</v>
      </c>
      <c r="AD7299" s="60" t="str">
        <f>IF(ISERROR(MATCH(#REF!,#REF!,0)),"0", "1")</f>
        <v>0</v>
      </c>
      <c r="AE7299" s="60" t="str">
        <f>IF(ISERROR(MATCH([3]!Quota_Std_2022_23[[#This Row], [Gender]],$AN$2:$AN$4,0)),"0", "1")</f>
        <v>0</v>
      </c>
      <c r="AF7299" s="60" t="str">
        <f>IF(ISERROR(MATCH([3]!Quota_Std_2022_23[[#This Row], [Quota Type]],[3]Sheet1!$AO$2:$AO$12,0)),"0", "1")</f>
        <v>0</v>
      </c>
      <c r="AG7299" s="60" t="str">
        <f>IF(ISERROR(MATCH(#REF!,$BA$2:$BA$8,0)),"0", "1")</f>
        <v>0</v>
      </c>
      <c r="AH7299" s="60" t="str">
        <f>IF(ISERROR(MATCH(Passout2023[[#This Row], [Nationality Pakistani/ Foreign]],$D$3:$D$4,0)),"0", "1")</f>
        <v>0</v>
      </c>
    </row>
    <row r="7300">
      <c r="Y7300" s="60" t="str">
        <f>IF(ISERROR(MATCH(Passout2023[[#This Row], [Degree Duration (year)]],$M$3:$M$10,0)),"0", "1")</f>
        <v>0</v>
      </c>
      <c r="Z7300" s="60" t="str">
        <f>IF(ISERROR(MATCH(Passout2023[[#This Row], [Admission Type]],$F$3:$F$6,0)),"0", "1")</f>
        <v>0</v>
      </c>
      <c r="AA7300" s="60" t="str">
        <f>IF(ISERROR(MATCH(Passout2023[[#This Row], [Batch Start Year]],$L$3:$L$25,0)),"0", "1")</f>
        <v>0</v>
      </c>
      <c r="AB7300" s="60" t="str">
        <f>IF(ISERROR(MATCH(Passout2023[[#This Row], [Batch Start Semester]],$K$3:$K$6,0)),"0", "1")</f>
        <v>0</v>
      </c>
      <c r="AC7300" s="60" t="str">
        <f>IF(ISERROR(MATCH([3]!Quota_Std_2022_23[[#This Row], [SESSION_TYPE]],$AX$2:$AX$5,0)),"0", "1")</f>
        <v>0</v>
      </c>
      <c r="AD7300" s="60" t="str">
        <f>IF(ISERROR(MATCH(#REF!,#REF!,0)),"0", "1")</f>
        <v>0</v>
      </c>
      <c r="AE7300" s="60" t="str">
        <f>IF(ISERROR(MATCH([3]!Quota_Std_2022_23[[#This Row], [Gender]],$AN$2:$AN$4,0)),"0", "1")</f>
        <v>0</v>
      </c>
      <c r="AF7300" s="60" t="str">
        <f>IF(ISERROR(MATCH([3]!Quota_Std_2022_23[[#This Row], [Quota Type]],[3]Sheet1!$AO$2:$AO$12,0)),"0", "1")</f>
        <v>0</v>
      </c>
      <c r="AG7300" s="60" t="str">
        <f>IF(ISERROR(MATCH(#REF!,$BA$2:$BA$8,0)),"0", "1")</f>
        <v>0</v>
      </c>
      <c r="AH7300" s="60" t="str">
        <f>IF(ISERROR(MATCH(Passout2023[[#This Row], [Nationality Pakistani/ Foreign]],$D$3:$D$4,0)),"0", "1")</f>
        <v>0</v>
      </c>
    </row>
    <row r="7301">
      <c r="Y7301" s="60" t="str">
        <f>IF(ISERROR(MATCH(Passout2023[[#This Row], [Degree Duration (year)]],$M$3:$M$10,0)),"0", "1")</f>
        <v>0</v>
      </c>
      <c r="Z7301" s="60" t="str">
        <f>IF(ISERROR(MATCH(Passout2023[[#This Row], [Admission Type]],$F$3:$F$6,0)),"0", "1")</f>
        <v>0</v>
      </c>
      <c r="AA7301" s="60" t="str">
        <f>IF(ISERROR(MATCH(Passout2023[[#This Row], [Batch Start Year]],$L$3:$L$25,0)),"0", "1")</f>
        <v>0</v>
      </c>
      <c r="AB7301" s="60" t="str">
        <f>IF(ISERROR(MATCH(Passout2023[[#This Row], [Batch Start Semester]],$K$3:$K$6,0)),"0", "1")</f>
        <v>0</v>
      </c>
      <c r="AC7301" s="60" t="str">
        <f>IF(ISERROR(MATCH([3]!Quota_Std_2022_23[[#This Row], [SESSION_TYPE]],$AX$2:$AX$5,0)),"0", "1")</f>
        <v>0</v>
      </c>
      <c r="AD7301" s="60" t="str">
        <f>IF(ISERROR(MATCH(#REF!,#REF!,0)),"0", "1")</f>
        <v>0</v>
      </c>
      <c r="AE7301" s="60" t="str">
        <f>IF(ISERROR(MATCH([3]!Quota_Std_2022_23[[#This Row], [Gender]],$AN$2:$AN$4,0)),"0", "1")</f>
        <v>0</v>
      </c>
      <c r="AF7301" s="60" t="str">
        <f>IF(ISERROR(MATCH([3]!Quota_Std_2022_23[[#This Row], [Quota Type]],[3]Sheet1!$AO$2:$AO$12,0)),"0", "1")</f>
        <v>0</v>
      </c>
      <c r="AG7301" s="60" t="str">
        <f>IF(ISERROR(MATCH(#REF!,$BA$2:$BA$8,0)),"0", "1")</f>
        <v>0</v>
      </c>
      <c r="AH7301" s="60" t="str">
        <f>IF(ISERROR(MATCH(Passout2023[[#This Row], [Nationality Pakistani/ Foreign]],$D$3:$D$4,0)),"0", "1")</f>
        <v>0</v>
      </c>
    </row>
    <row r="7302">
      <c r="Y7302" s="60" t="str">
        <f>IF(ISERROR(MATCH(Passout2023[[#This Row], [Degree Duration (year)]],$M$3:$M$10,0)),"0", "1")</f>
        <v>0</v>
      </c>
      <c r="Z7302" s="60" t="str">
        <f>IF(ISERROR(MATCH(Passout2023[[#This Row], [Admission Type]],$F$3:$F$6,0)),"0", "1")</f>
        <v>0</v>
      </c>
      <c r="AA7302" s="60" t="str">
        <f>IF(ISERROR(MATCH(Passout2023[[#This Row], [Batch Start Year]],$L$3:$L$25,0)),"0", "1")</f>
        <v>0</v>
      </c>
      <c r="AB7302" s="60" t="str">
        <f>IF(ISERROR(MATCH(Passout2023[[#This Row], [Batch Start Semester]],$K$3:$K$6,0)),"0", "1")</f>
        <v>0</v>
      </c>
      <c r="AC7302" s="60" t="str">
        <f>IF(ISERROR(MATCH([3]!Quota_Std_2022_23[[#This Row], [SESSION_TYPE]],$AX$2:$AX$5,0)),"0", "1")</f>
        <v>0</v>
      </c>
      <c r="AD7302" s="60" t="str">
        <f>IF(ISERROR(MATCH(#REF!,#REF!,0)),"0", "1")</f>
        <v>0</v>
      </c>
      <c r="AE7302" s="60" t="str">
        <f>IF(ISERROR(MATCH([3]!Quota_Std_2022_23[[#This Row], [Gender]],$AN$2:$AN$4,0)),"0", "1")</f>
        <v>0</v>
      </c>
      <c r="AF7302" s="60" t="str">
        <f>IF(ISERROR(MATCH([3]!Quota_Std_2022_23[[#This Row], [Quota Type]],[3]Sheet1!$AO$2:$AO$12,0)),"0", "1")</f>
        <v>0</v>
      </c>
      <c r="AG7302" s="60" t="str">
        <f>IF(ISERROR(MATCH(#REF!,$BA$2:$BA$8,0)),"0", "1")</f>
        <v>0</v>
      </c>
      <c r="AH7302" s="60" t="str">
        <f>IF(ISERROR(MATCH(Passout2023[[#This Row], [Nationality Pakistani/ Foreign]],$D$3:$D$4,0)),"0", "1")</f>
        <v>0</v>
      </c>
    </row>
    <row r="7303">
      <c r="Y7303" s="60" t="str">
        <f>IF(ISERROR(MATCH(Passout2023[[#This Row], [Degree Duration (year)]],$M$3:$M$10,0)),"0", "1")</f>
        <v>0</v>
      </c>
      <c r="Z7303" s="60" t="str">
        <f>IF(ISERROR(MATCH(Passout2023[[#This Row], [Admission Type]],$F$3:$F$6,0)),"0", "1")</f>
        <v>0</v>
      </c>
      <c r="AA7303" s="60" t="str">
        <f>IF(ISERROR(MATCH(Passout2023[[#This Row], [Batch Start Year]],$L$3:$L$25,0)),"0", "1")</f>
        <v>0</v>
      </c>
      <c r="AB7303" s="60" t="str">
        <f>IF(ISERROR(MATCH(Passout2023[[#This Row], [Batch Start Semester]],$K$3:$K$6,0)),"0", "1")</f>
        <v>0</v>
      </c>
      <c r="AC7303" s="60" t="str">
        <f>IF(ISERROR(MATCH([3]!Quota_Std_2022_23[[#This Row], [SESSION_TYPE]],$AX$2:$AX$5,0)),"0", "1")</f>
        <v>0</v>
      </c>
      <c r="AD7303" s="60" t="str">
        <f>IF(ISERROR(MATCH(#REF!,#REF!,0)),"0", "1")</f>
        <v>0</v>
      </c>
      <c r="AE7303" s="60" t="str">
        <f>IF(ISERROR(MATCH([3]!Quota_Std_2022_23[[#This Row], [Gender]],$AN$2:$AN$4,0)),"0", "1")</f>
        <v>0</v>
      </c>
      <c r="AF7303" s="60" t="str">
        <f>IF(ISERROR(MATCH([3]!Quota_Std_2022_23[[#This Row], [Quota Type]],[3]Sheet1!$AO$2:$AO$12,0)),"0", "1")</f>
        <v>0</v>
      </c>
      <c r="AG7303" s="60" t="str">
        <f>IF(ISERROR(MATCH(#REF!,$BA$2:$BA$8,0)),"0", "1")</f>
        <v>0</v>
      </c>
      <c r="AH7303" s="60" t="str">
        <f>IF(ISERROR(MATCH(Passout2023[[#This Row], [Nationality Pakistani/ Foreign]],$D$3:$D$4,0)),"0", "1")</f>
        <v>0</v>
      </c>
    </row>
    <row r="7304">
      <c r="Y7304" s="60" t="str">
        <f>IF(ISERROR(MATCH(Passout2023[[#This Row], [Degree Duration (year)]],$M$3:$M$10,0)),"0", "1")</f>
        <v>0</v>
      </c>
      <c r="Z7304" s="60" t="str">
        <f>IF(ISERROR(MATCH(Passout2023[[#This Row], [Admission Type]],$F$3:$F$6,0)),"0", "1")</f>
        <v>0</v>
      </c>
      <c r="AA7304" s="60" t="str">
        <f>IF(ISERROR(MATCH(Passout2023[[#This Row], [Batch Start Year]],$L$3:$L$25,0)),"0", "1")</f>
        <v>0</v>
      </c>
      <c r="AB7304" s="60" t="str">
        <f>IF(ISERROR(MATCH(Passout2023[[#This Row], [Batch Start Semester]],$K$3:$K$6,0)),"0", "1")</f>
        <v>0</v>
      </c>
      <c r="AC7304" s="60" t="str">
        <f>IF(ISERROR(MATCH([3]!Quota_Std_2022_23[[#This Row], [SESSION_TYPE]],$AX$2:$AX$5,0)),"0", "1")</f>
        <v>0</v>
      </c>
      <c r="AD7304" s="60" t="str">
        <f>IF(ISERROR(MATCH(#REF!,#REF!,0)),"0", "1")</f>
        <v>0</v>
      </c>
      <c r="AE7304" s="60" t="str">
        <f>IF(ISERROR(MATCH([3]!Quota_Std_2022_23[[#This Row], [Gender]],$AN$2:$AN$4,0)),"0", "1")</f>
        <v>0</v>
      </c>
      <c r="AF7304" s="60" t="str">
        <f>IF(ISERROR(MATCH([3]!Quota_Std_2022_23[[#This Row], [Quota Type]],[3]Sheet1!$AO$2:$AO$12,0)),"0", "1")</f>
        <v>0</v>
      </c>
      <c r="AG7304" s="60" t="str">
        <f>IF(ISERROR(MATCH(#REF!,$BA$2:$BA$8,0)),"0", "1")</f>
        <v>0</v>
      </c>
      <c r="AH7304" s="60" t="str">
        <f>IF(ISERROR(MATCH(Passout2023[[#This Row], [Nationality Pakistani/ Foreign]],$D$3:$D$4,0)),"0", "1")</f>
        <v>0</v>
      </c>
    </row>
    <row r="7305">
      <c r="Y7305" s="60" t="str">
        <f>IF(ISERROR(MATCH(Passout2023[[#This Row], [Degree Duration (year)]],$M$3:$M$10,0)),"0", "1")</f>
        <v>0</v>
      </c>
      <c r="Z7305" s="60" t="str">
        <f>IF(ISERROR(MATCH(Passout2023[[#This Row], [Admission Type]],$F$3:$F$6,0)),"0", "1")</f>
        <v>0</v>
      </c>
      <c r="AA7305" s="60" t="str">
        <f>IF(ISERROR(MATCH(Passout2023[[#This Row], [Batch Start Year]],$L$3:$L$25,0)),"0", "1")</f>
        <v>0</v>
      </c>
      <c r="AB7305" s="60" t="str">
        <f>IF(ISERROR(MATCH(Passout2023[[#This Row], [Batch Start Semester]],$K$3:$K$6,0)),"0", "1")</f>
        <v>0</v>
      </c>
      <c r="AC7305" s="60" t="str">
        <f>IF(ISERROR(MATCH([3]!Quota_Std_2022_23[[#This Row], [SESSION_TYPE]],$AX$2:$AX$5,0)),"0", "1")</f>
        <v>0</v>
      </c>
      <c r="AD7305" s="60" t="str">
        <f>IF(ISERROR(MATCH(#REF!,#REF!,0)),"0", "1")</f>
        <v>0</v>
      </c>
      <c r="AE7305" s="60" t="str">
        <f>IF(ISERROR(MATCH([3]!Quota_Std_2022_23[[#This Row], [Gender]],$AN$2:$AN$4,0)),"0", "1")</f>
        <v>0</v>
      </c>
      <c r="AF7305" s="60" t="str">
        <f>IF(ISERROR(MATCH([3]!Quota_Std_2022_23[[#This Row], [Quota Type]],[3]Sheet1!$AO$2:$AO$12,0)),"0", "1")</f>
        <v>0</v>
      </c>
      <c r="AG7305" s="60" t="str">
        <f>IF(ISERROR(MATCH(#REF!,$BA$2:$BA$8,0)),"0", "1")</f>
        <v>0</v>
      </c>
      <c r="AH7305" s="60" t="str">
        <f>IF(ISERROR(MATCH(Passout2023[[#This Row], [Nationality Pakistani/ Foreign]],$D$3:$D$4,0)),"0", "1")</f>
        <v>0</v>
      </c>
    </row>
    <row r="7306">
      <c r="Y7306" s="60" t="str">
        <f>IF(ISERROR(MATCH(Passout2023[[#This Row], [Degree Duration (year)]],$M$3:$M$10,0)),"0", "1")</f>
        <v>0</v>
      </c>
      <c r="Z7306" s="60" t="str">
        <f>IF(ISERROR(MATCH(Passout2023[[#This Row], [Admission Type]],$F$3:$F$6,0)),"0", "1")</f>
        <v>0</v>
      </c>
      <c r="AA7306" s="60" t="str">
        <f>IF(ISERROR(MATCH(Passout2023[[#This Row], [Batch Start Year]],$L$3:$L$25,0)),"0", "1")</f>
        <v>0</v>
      </c>
      <c r="AB7306" s="60" t="str">
        <f>IF(ISERROR(MATCH(Passout2023[[#This Row], [Batch Start Semester]],$K$3:$K$6,0)),"0", "1")</f>
        <v>0</v>
      </c>
      <c r="AC7306" s="60" t="str">
        <f>IF(ISERROR(MATCH([3]!Quota_Std_2022_23[[#This Row], [SESSION_TYPE]],$AX$2:$AX$5,0)),"0", "1")</f>
        <v>0</v>
      </c>
      <c r="AD7306" s="60" t="str">
        <f>IF(ISERROR(MATCH(#REF!,#REF!,0)),"0", "1")</f>
        <v>0</v>
      </c>
      <c r="AE7306" s="60" t="str">
        <f>IF(ISERROR(MATCH([3]!Quota_Std_2022_23[[#This Row], [Gender]],$AN$2:$AN$4,0)),"0", "1")</f>
        <v>0</v>
      </c>
      <c r="AF7306" s="60" t="str">
        <f>IF(ISERROR(MATCH([3]!Quota_Std_2022_23[[#This Row], [Quota Type]],[3]Sheet1!$AO$2:$AO$12,0)),"0", "1")</f>
        <v>0</v>
      </c>
      <c r="AG7306" s="60" t="str">
        <f>IF(ISERROR(MATCH(#REF!,$BA$2:$BA$8,0)),"0", "1")</f>
        <v>0</v>
      </c>
      <c r="AH7306" s="60" t="str">
        <f>IF(ISERROR(MATCH(Passout2023[[#This Row], [Nationality Pakistani/ Foreign]],$D$3:$D$4,0)),"0", "1")</f>
        <v>0</v>
      </c>
    </row>
    <row r="7307">
      <c r="Y7307" s="60" t="str">
        <f>IF(ISERROR(MATCH(Passout2023[[#This Row], [Degree Duration (year)]],$M$3:$M$10,0)),"0", "1")</f>
        <v>0</v>
      </c>
      <c r="Z7307" s="60" t="str">
        <f>IF(ISERROR(MATCH(Passout2023[[#This Row], [Admission Type]],$F$3:$F$6,0)),"0", "1")</f>
        <v>0</v>
      </c>
      <c r="AA7307" s="60" t="str">
        <f>IF(ISERROR(MATCH(Passout2023[[#This Row], [Batch Start Year]],$L$3:$L$25,0)),"0", "1")</f>
        <v>0</v>
      </c>
      <c r="AB7307" s="60" t="str">
        <f>IF(ISERROR(MATCH(Passout2023[[#This Row], [Batch Start Semester]],$K$3:$K$6,0)),"0", "1")</f>
        <v>0</v>
      </c>
      <c r="AC7307" s="60" t="str">
        <f>IF(ISERROR(MATCH([3]!Quota_Std_2022_23[[#This Row], [SESSION_TYPE]],$AX$2:$AX$5,0)),"0", "1")</f>
        <v>0</v>
      </c>
      <c r="AD7307" s="60" t="str">
        <f>IF(ISERROR(MATCH(#REF!,#REF!,0)),"0", "1")</f>
        <v>0</v>
      </c>
      <c r="AE7307" s="60" t="str">
        <f>IF(ISERROR(MATCH([3]!Quota_Std_2022_23[[#This Row], [Gender]],$AN$2:$AN$4,0)),"0", "1")</f>
        <v>0</v>
      </c>
      <c r="AF7307" s="60" t="str">
        <f>IF(ISERROR(MATCH([3]!Quota_Std_2022_23[[#This Row], [Quota Type]],[3]Sheet1!$AO$2:$AO$12,0)),"0", "1")</f>
        <v>0</v>
      </c>
      <c r="AG7307" s="60" t="str">
        <f>IF(ISERROR(MATCH(#REF!,$BA$2:$BA$8,0)),"0", "1")</f>
        <v>0</v>
      </c>
      <c r="AH7307" s="60" t="str">
        <f>IF(ISERROR(MATCH(Passout2023[[#This Row], [Nationality Pakistani/ Foreign]],$D$3:$D$4,0)),"0", "1")</f>
        <v>0</v>
      </c>
    </row>
    <row r="7308">
      <c r="Y7308" s="60" t="str">
        <f>IF(ISERROR(MATCH(Passout2023[[#This Row], [Degree Duration (year)]],$M$3:$M$10,0)),"0", "1")</f>
        <v>0</v>
      </c>
      <c r="Z7308" s="60" t="str">
        <f>IF(ISERROR(MATCH(Passout2023[[#This Row], [Admission Type]],$F$3:$F$6,0)),"0", "1")</f>
        <v>0</v>
      </c>
      <c r="AA7308" s="60" t="str">
        <f>IF(ISERROR(MATCH(Passout2023[[#This Row], [Batch Start Year]],$L$3:$L$25,0)),"0", "1")</f>
        <v>0</v>
      </c>
      <c r="AB7308" s="60" t="str">
        <f>IF(ISERROR(MATCH(Passout2023[[#This Row], [Batch Start Semester]],$K$3:$K$6,0)),"0", "1")</f>
        <v>0</v>
      </c>
      <c r="AC7308" s="60" t="str">
        <f>IF(ISERROR(MATCH([3]!Quota_Std_2022_23[[#This Row], [SESSION_TYPE]],$AX$2:$AX$5,0)),"0", "1")</f>
        <v>0</v>
      </c>
      <c r="AD7308" s="60" t="str">
        <f>IF(ISERROR(MATCH(#REF!,#REF!,0)),"0", "1")</f>
        <v>0</v>
      </c>
      <c r="AE7308" s="60" t="str">
        <f>IF(ISERROR(MATCH([3]!Quota_Std_2022_23[[#This Row], [Gender]],$AN$2:$AN$4,0)),"0", "1")</f>
        <v>0</v>
      </c>
      <c r="AF7308" s="60" t="str">
        <f>IF(ISERROR(MATCH([3]!Quota_Std_2022_23[[#This Row], [Quota Type]],[3]Sheet1!$AO$2:$AO$12,0)),"0", "1")</f>
        <v>0</v>
      </c>
      <c r="AG7308" s="60" t="str">
        <f>IF(ISERROR(MATCH(#REF!,$BA$2:$BA$8,0)),"0", "1")</f>
        <v>0</v>
      </c>
      <c r="AH7308" s="60" t="str">
        <f>IF(ISERROR(MATCH(Passout2023[[#This Row], [Nationality Pakistani/ Foreign]],$D$3:$D$4,0)),"0", "1")</f>
        <v>0</v>
      </c>
    </row>
    <row r="7309">
      <c r="Y7309" s="60" t="str">
        <f>IF(ISERROR(MATCH(Passout2023[[#This Row], [Degree Duration (year)]],$M$3:$M$10,0)),"0", "1")</f>
        <v>0</v>
      </c>
      <c r="Z7309" s="60" t="str">
        <f>IF(ISERROR(MATCH(Passout2023[[#This Row], [Admission Type]],$F$3:$F$6,0)),"0", "1")</f>
        <v>0</v>
      </c>
      <c r="AA7309" s="60" t="str">
        <f>IF(ISERROR(MATCH(Passout2023[[#This Row], [Batch Start Year]],$L$3:$L$25,0)),"0", "1")</f>
        <v>0</v>
      </c>
      <c r="AB7309" s="60" t="str">
        <f>IF(ISERROR(MATCH(Passout2023[[#This Row], [Batch Start Semester]],$K$3:$K$6,0)),"0", "1")</f>
        <v>0</v>
      </c>
      <c r="AC7309" s="60" t="str">
        <f>IF(ISERROR(MATCH([3]!Quota_Std_2022_23[[#This Row], [SESSION_TYPE]],$AX$2:$AX$5,0)),"0", "1")</f>
        <v>0</v>
      </c>
      <c r="AD7309" s="60" t="str">
        <f>IF(ISERROR(MATCH(#REF!,#REF!,0)),"0", "1")</f>
        <v>0</v>
      </c>
      <c r="AE7309" s="60" t="str">
        <f>IF(ISERROR(MATCH([3]!Quota_Std_2022_23[[#This Row], [Gender]],$AN$2:$AN$4,0)),"0", "1")</f>
        <v>0</v>
      </c>
      <c r="AF7309" s="60" t="str">
        <f>IF(ISERROR(MATCH([3]!Quota_Std_2022_23[[#This Row], [Quota Type]],[3]Sheet1!$AO$2:$AO$12,0)),"0", "1")</f>
        <v>0</v>
      </c>
      <c r="AG7309" s="60" t="str">
        <f>IF(ISERROR(MATCH(#REF!,$BA$2:$BA$8,0)),"0", "1")</f>
        <v>0</v>
      </c>
      <c r="AH7309" s="60" t="str">
        <f>IF(ISERROR(MATCH(Passout2023[[#This Row], [Nationality Pakistani/ Foreign]],$D$3:$D$4,0)),"0", "1")</f>
        <v>0</v>
      </c>
    </row>
    <row r="7310">
      <c r="Y7310" s="60" t="str">
        <f>IF(ISERROR(MATCH(Passout2023[[#This Row], [Degree Duration (year)]],$M$3:$M$10,0)),"0", "1")</f>
        <v>0</v>
      </c>
      <c r="Z7310" s="60" t="str">
        <f>IF(ISERROR(MATCH(Passout2023[[#This Row], [Admission Type]],$F$3:$F$6,0)),"0", "1")</f>
        <v>0</v>
      </c>
      <c r="AA7310" s="60" t="str">
        <f>IF(ISERROR(MATCH(Passout2023[[#This Row], [Batch Start Year]],$L$3:$L$25,0)),"0", "1")</f>
        <v>0</v>
      </c>
      <c r="AB7310" s="60" t="str">
        <f>IF(ISERROR(MATCH(Passout2023[[#This Row], [Batch Start Semester]],$K$3:$K$6,0)),"0", "1")</f>
        <v>0</v>
      </c>
      <c r="AC7310" s="60" t="str">
        <f>IF(ISERROR(MATCH([3]!Quota_Std_2022_23[[#This Row], [SESSION_TYPE]],$AX$2:$AX$5,0)),"0", "1")</f>
        <v>0</v>
      </c>
      <c r="AD7310" s="60" t="str">
        <f>IF(ISERROR(MATCH(#REF!,#REF!,0)),"0", "1")</f>
        <v>0</v>
      </c>
      <c r="AE7310" s="60" t="str">
        <f>IF(ISERROR(MATCH([3]!Quota_Std_2022_23[[#This Row], [Gender]],$AN$2:$AN$4,0)),"0", "1")</f>
        <v>0</v>
      </c>
      <c r="AF7310" s="60" t="str">
        <f>IF(ISERROR(MATCH([3]!Quota_Std_2022_23[[#This Row], [Quota Type]],[3]Sheet1!$AO$2:$AO$12,0)),"0", "1")</f>
        <v>0</v>
      </c>
      <c r="AG7310" s="60" t="str">
        <f>IF(ISERROR(MATCH(#REF!,$BA$2:$BA$8,0)),"0", "1")</f>
        <v>0</v>
      </c>
      <c r="AH7310" s="60" t="str">
        <f>IF(ISERROR(MATCH(Passout2023[[#This Row], [Nationality Pakistani/ Foreign]],$D$3:$D$4,0)),"0", "1")</f>
        <v>0</v>
      </c>
    </row>
    <row r="7311">
      <c r="Y7311" s="60" t="str">
        <f>IF(ISERROR(MATCH(Passout2023[[#This Row], [Degree Duration (year)]],$M$3:$M$10,0)),"0", "1")</f>
        <v>0</v>
      </c>
      <c r="Z7311" s="60" t="str">
        <f>IF(ISERROR(MATCH(Passout2023[[#This Row], [Admission Type]],$F$3:$F$6,0)),"0", "1")</f>
        <v>0</v>
      </c>
      <c r="AA7311" s="60" t="str">
        <f>IF(ISERROR(MATCH(Passout2023[[#This Row], [Batch Start Year]],$L$3:$L$25,0)),"0", "1")</f>
        <v>0</v>
      </c>
      <c r="AB7311" s="60" t="str">
        <f>IF(ISERROR(MATCH(Passout2023[[#This Row], [Batch Start Semester]],$K$3:$K$6,0)),"0", "1")</f>
        <v>0</v>
      </c>
      <c r="AC7311" s="60" t="str">
        <f>IF(ISERROR(MATCH([3]!Quota_Std_2022_23[[#This Row], [SESSION_TYPE]],$AX$2:$AX$5,0)),"0", "1")</f>
        <v>0</v>
      </c>
      <c r="AD7311" s="60" t="str">
        <f>IF(ISERROR(MATCH(#REF!,#REF!,0)),"0", "1")</f>
        <v>0</v>
      </c>
      <c r="AE7311" s="60" t="str">
        <f>IF(ISERROR(MATCH([3]!Quota_Std_2022_23[[#This Row], [Gender]],$AN$2:$AN$4,0)),"0", "1")</f>
        <v>0</v>
      </c>
      <c r="AF7311" s="60" t="str">
        <f>IF(ISERROR(MATCH([3]!Quota_Std_2022_23[[#This Row], [Quota Type]],[3]Sheet1!$AO$2:$AO$12,0)),"0", "1")</f>
        <v>0</v>
      </c>
      <c r="AG7311" s="60" t="str">
        <f>IF(ISERROR(MATCH(#REF!,$BA$2:$BA$8,0)),"0", "1")</f>
        <v>0</v>
      </c>
      <c r="AH7311" s="60" t="str">
        <f>IF(ISERROR(MATCH(Passout2023[[#This Row], [Nationality Pakistani/ Foreign]],$D$3:$D$4,0)),"0", "1")</f>
        <v>0</v>
      </c>
    </row>
    <row r="7312">
      <c r="Y7312" s="60" t="str">
        <f>IF(ISERROR(MATCH(Passout2023[[#This Row], [Degree Duration (year)]],$M$3:$M$10,0)),"0", "1")</f>
        <v>0</v>
      </c>
      <c r="Z7312" s="60" t="str">
        <f>IF(ISERROR(MATCH(Passout2023[[#This Row], [Admission Type]],$F$3:$F$6,0)),"0", "1")</f>
        <v>0</v>
      </c>
      <c r="AA7312" s="60" t="str">
        <f>IF(ISERROR(MATCH(Passout2023[[#This Row], [Batch Start Year]],$L$3:$L$25,0)),"0", "1")</f>
        <v>0</v>
      </c>
      <c r="AB7312" s="60" t="str">
        <f>IF(ISERROR(MATCH(Passout2023[[#This Row], [Batch Start Semester]],$K$3:$K$6,0)),"0", "1")</f>
        <v>0</v>
      </c>
      <c r="AC7312" s="60" t="str">
        <f>IF(ISERROR(MATCH([3]!Quota_Std_2022_23[[#This Row], [SESSION_TYPE]],$AX$2:$AX$5,0)),"0", "1")</f>
        <v>0</v>
      </c>
      <c r="AD7312" s="60" t="str">
        <f>IF(ISERROR(MATCH(#REF!,#REF!,0)),"0", "1")</f>
        <v>0</v>
      </c>
      <c r="AE7312" s="60" t="str">
        <f>IF(ISERROR(MATCH([3]!Quota_Std_2022_23[[#This Row], [Gender]],$AN$2:$AN$4,0)),"0", "1")</f>
        <v>0</v>
      </c>
      <c r="AF7312" s="60" t="str">
        <f>IF(ISERROR(MATCH([3]!Quota_Std_2022_23[[#This Row], [Quota Type]],[3]Sheet1!$AO$2:$AO$12,0)),"0", "1")</f>
        <v>0</v>
      </c>
      <c r="AG7312" s="60" t="str">
        <f>IF(ISERROR(MATCH(#REF!,$BA$2:$BA$8,0)),"0", "1")</f>
        <v>0</v>
      </c>
      <c r="AH7312" s="60" t="str">
        <f>IF(ISERROR(MATCH(Passout2023[[#This Row], [Nationality Pakistani/ Foreign]],$D$3:$D$4,0)),"0", "1")</f>
        <v>0</v>
      </c>
    </row>
    <row r="7313">
      <c r="Y7313" s="60" t="str">
        <f>IF(ISERROR(MATCH(Passout2023[[#This Row], [Degree Duration (year)]],$M$3:$M$10,0)),"0", "1")</f>
        <v>0</v>
      </c>
      <c r="Z7313" s="60" t="str">
        <f>IF(ISERROR(MATCH(Passout2023[[#This Row], [Admission Type]],$F$3:$F$6,0)),"0", "1")</f>
        <v>0</v>
      </c>
      <c r="AA7313" s="60" t="str">
        <f>IF(ISERROR(MATCH(Passout2023[[#This Row], [Batch Start Year]],$L$3:$L$25,0)),"0", "1")</f>
        <v>0</v>
      </c>
      <c r="AB7313" s="60" t="str">
        <f>IF(ISERROR(MATCH(Passout2023[[#This Row], [Batch Start Semester]],$K$3:$K$6,0)),"0", "1")</f>
        <v>0</v>
      </c>
      <c r="AC7313" s="60" t="str">
        <f>IF(ISERROR(MATCH([3]!Quota_Std_2022_23[[#This Row], [SESSION_TYPE]],$AX$2:$AX$5,0)),"0", "1")</f>
        <v>0</v>
      </c>
      <c r="AD7313" s="60" t="str">
        <f>IF(ISERROR(MATCH(#REF!,#REF!,0)),"0", "1")</f>
        <v>0</v>
      </c>
      <c r="AE7313" s="60" t="str">
        <f>IF(ISERROR(MATCH([3]!Quota_Std_2022_23[[#This Row], [Gender]],$AN$2:$AN$4,0)),"0", "1")</f>
        <v>0</v>
      </c>
      <c r="AF7313" s="60" t="str">
        <f>IF(ISERROR(MATCH([3]!Quota_Std_2022_23[[#This Row], [Quota Type]],[3]Sheet1!$AO$2:$AO$12,0)),"0", "1")</f>
        <v>0</v>
      </c>
      <c r="AG7313" s="60" t="str">
        <f>IF(ISERROR(MATCH(#REF!,$BA$2:$BA$8,0)),"0", "1")</f>
        <v>0</v>
      </c>
      <c r="AH7313" s="60" t="str">
        <f>IF(ISERROR(MATCH(Passout2023[[#This Row], [Nationality Pakistani/ Foreign]],$D$3:$D$4,0)),"0", "1")</f>
        <v>0</v>
      </c>
    </row>
    <row r="7314">
      <c r="Y7314" s="60" t="str">
        <f>IF(ISERROR(MATCH(Passout2023[[#This Row], [Degree Duration (year)]],$M$3:$M$10,0)),"0", "1")</f>
        <v>0</v>
      </c>
      <c r="Z7314" s="60" t="str">
        <f>IF(ISERROR(MATCH(Passout2023[[#This Row], [Admission Type]],$F$3:$F$6,0)),"0", "1")</f>
        <v>0</v>
      </c>
      <c r="AA7314" s="60" t="str">
        <f>IF(ISERROR(MATCH(Passout2023[[#This Row], [Batch Start Year]],$L$3:$L$25,0)),"0", "1")</f>
        <v>0</v>
      </c>
      <c r="AB7314" s="60" t="str">
        <f>IF(ISERROR(MATCH(Passout2023[[#This Row], [Batch Start Semester]],$K$3:$K$6,0)),"0", "1")</f>
        <v>0</v>
      </c>
      <c r="AC7314" s="60" t="str">
        <f>IF(ISERROR(MATCH([3]!Quota_Std_2022_23[[#This Row], [SESSION_TYPE]],$AX$2:$AX$5,0)),"0", "1")</f>
        <v>0</v>
      </c>
      <c r="AD7314" s="60" t="str">
        <f>IF(ISERROR(MATCH(#REF!,#REF!,0)),"0", "1")</f>
        <v>0</v>
      </c>
      <c r="AE7314" s="60" t="str">
        <f>IF(ISERROR(MATCH([3]!Quota_Std_2022_23[[#This Row], [Gender]],$AN$2:$AN$4,0)),"0", "1")</f>
        <v>0</v>
      </c>
      <c r="AF7314" s="60" t="str">
        <f>IF(ISERROR(MATCH([3]!Quota_Std_2022_23[[#This Row], [Quota Type]],[3]Sheet1!$AO$2:$AO$12,0)),"0", "1")</f>
        <v>0</v>
      </c>
      <c r="AG7314" s="60" t="str">
        <f>IF(ISERROR(MATCH(#REF!,$BA$2:$BA$8,0)),"0", "1")</f>
        <v>0</v>
      </c>
      <c r="AH7314" s="60" t="str">
        <f>IF(ISERROR(MATCH(Passout2023[[#This Row], [Nationality Pakistani/ Foreign]],$D$3:$D$4,0)),"0", "1")</f>
        <v>0</v>
      </c>
    </row>
    <row r="7315">
      <c r="Y7315" s="60" t="str">
        <f>IF(ISERROR(MATCH(Passout2023[[#This Row], [Degree Duration (year)]],$M$3:$M$10,0)),"0", "1")</f>
        <v>0</v>
      </c>
      <c r="Z7315" s="60" t="str">
        <f>IF(ISERROR(MATCH(Passout2023[[#This Row], [Admission Type]],$F$3:$F$6,0)),"0", "1")</f>
        <v>0</v>
      </c>
      <c r="AA7315" s="60" t="str">
        <f>IF(ISERROR(MATCH(Passout2023[[#This Row], [Batch Start Year]],$L$3:$L$25,0)),"0", "1")</f>
        <v>0</v>
      </c>
      <c r="AB7315" s="60" t="str">
        <f>IF(ISERROR(MATCH(Passout2023[[#This Row], [Batch Start Semester]],$K$3:$K$6,0)),"0", "1")</f>
        <v>0</v>
      </c>
      <c r="AC7315" s="60" t="str">
        <f>IF(ISERROR(MATCH([3]!Quota_Std_2022_23[[#This Row], [SESSION_TYPE]],$AX$2:$AX$5,0)),"0", "1")</f>
        <v>0</v>
      </c>
      <c r="AD7315" s="60" t="str">
        <f>IF(ISERROR(MATCH(#REF!,#REF!,0)),"0", "1")</f>
        <v>0</v>
      </c>
      <c r="AE7315" s="60" t="str">
        <f>IF(ISERROR(MATCH([3]!Quota_Std_2022_23[[#This Row], [Gender]],$AN$2:$AN$4,0)),"0", "1")</f>
        <v>0</v>
      </c>
      <c r="AF7315" s="60" t="str">
        <f>IF(ISERROR(MATCH([3]!Quota_Std_2022_23[[#This Row], [Quota Type]],[3]Sheet1!$AO$2:$AO$12,0)),"0", "1")</f>
        <v>0</v>
      </c>
      <c r="AG7315" s="60" t="str">
        <f>IF(ISERROR(MATCH(#REF!,$BA$2:$BA$8,0)),"0", "1")</f>
        <v>0</v>
      </c>
      <c r="AH7315" s="60" t="str">
        <f>IF(ISERROR(MATCH(Passout2023[[#This Row], [Nationality Pakistani/ Foreign]],$D$3:$D$4,0)),"0", "1")</f>
        <v>0</v>
      </c>
    </row>
    <row r="7316">
      <c r="Y7316" s="60" t="str">
        <f>IF(ISERROR(MATCH(Passout2023[[#This Row], [Degree Duration (year)]],$M$3:$M$10,0)),"0", "1")</f>
        <v>0</v>
      </c>
      <c r="Z7316" s="60" t="str">
        <f>IF(ISERROR(MATCH(Passout2023[[#This Row], [Admission Type]],$F$3:$F$6,0)),"0", "1")</f>
        <v>0</v>
      </c>
      <c r="AA7316" s="60" t="str">
        <f>IF(ISERROR(MATCH(Passout2023[[#This Row], [Batch Start Year]],$L$3:$L$25,0)),"0", "1")</f>
        <v>0</v>
      </c>
      <c r="AB7316" s="60" t="str">
        <f>IF(ISERROR(MATCH(Passout2023[[#This Row], [Batch Start Semester]],$K$3:$K$6,0)),"0", "1")</f>
        <v>0</v>
      </c>
      <c r="AC7316" s="60" t="str">
        <f>IF(ISERROR(MATCH([3]!Quota_Std_2022_23[[#This Row], [SESSION_TYPE]],$AX$2:$AX$5,0)),"0", "1")</f>
        <v>0</v>
      </c>
      <c r="AD7316" s="60" t="str">
        <f>IF(ISERROR(MATCH(#REF!,#REF!,0)),"0", "1")</f>
        <v>0</v>
      </c>
      <c r="AE7316" s="60" t="str">
        <f>IF(ISERROR(MATCH([3]!Quota_Std_2022_23[[#This Row], [Gender]],$AN$2:$AN$4,0)),"0", "1")</f>
        <v>0</v>
      </c>
      <c r="AF7316" s="60" t="str">
        <f>IF(ISERROR(MATCH([3]!Quota_Std_2022_23[[#This Row], [Quota Type]],[3]Sheet1!$AO$2:$AO$12,0)),"0", "1")</f>
        <v>0</v>
      </c>
      <c r="AG7316" s="60" t="str">
        <f>IF(ISERROR(MATCH(#REF!,$BA$2:$BA$8,0)),"0", "1")</f>
        <v>0</v>
      </c>
      <c r="AH7316" s="60" t="str">
        <f>IF(ISERROR(MATCH(Passout2023[[#This Row], [Nationality Pakistani/ Foreign]],$D$3:$D$4,0)),"0", "1")</f>
        <v>0</v>
      </c>
    </row>
    <row r="7317">
      <c r="Y7317" s="60" t="str">
        <f>IF(ISERROR(MATCH(Passout2023[[#This Row], [Degree Duration (year)]],$M$3:$M$10,0)),"0", "1")</f>
        <v>0</v>
      </c>
      <c r="Z7317" s="60" t="str">
        <f>IF(ISERROR(MATCH(Passout2023[[#This Row], [Admission Type]],$F$3:$F$6,0)),"0", "1")</f>
        <v>0</v>
      </c>
      <c r="AA7317" s="60" t="str">
        <f>IF(ISERROR(MATCH(Passout2023[[#This Row], [Batch Start Year]],$L$3:$L$25,0)),"0", "1")</f>
        <v>0</v>
      </c>
      <c r="AB7317" s="60" t="str">
        <f>IF(ISERROR(MATCH(Passout2023[[#This Row], [Batch Start Semester]],$K$3:$K$6,0)),"0", "1")</f>
        <v>0</v>
      </c>
      <c r="AC7317" s="60" t="str">
        <f>IF(ISERROR(MATCH([3]!Quota_Std_2022_23[[#This Row], [SESSION_TYPE]],$AX$2:$AX$5,0)),"0", "1")</f>
        <v>0</v>
      </c>
      <c r="AD7317" s="60" t="str">
        <f>IF(ISERROR(MATCH(#REF!,#REF!,0)),"0", "1")</f>
        <v>0</v>
      </c>
      <c r="AE7317" s="60" t="str">
        <f>IF(ISERROR(MATCH([3]!Quota_Std_2022_23[[#This Row], [Gender]],$AN$2:$AN$4,0)),"0", "1")</f>
        <v>0</v>
      </c>
      <c r="AF7317" s="60" t="str">
        <f>IF(ISERROR(MATCH([3]!Quota_Std_2022_23[[#This Row], [Quota Type]],[3]Sheet1!$AO$2:$AO$12,0)),"0", "1")</f>
        <v>0</v>
      </c>
      <c r="AG7317" s="60" t="str">
        <f>IF(ISERROR(MATCH(#REF!,$BA$2:$BA$8,0)),"0", "1")</f>
        <v>0</v>
      </c>
      <c r="AH7317" s="60" t="str">
        <f>IF(ISERROR(MATCH(Passout2023[[#This Row], [Nationality Pakistani/ Foreign]],$D$3:$D$4,0)),"0", "1")</f>
        <v>0</v>
      </c>
    </row>
    <row r="7318">
      <c r="Y7318" s="60" t="str">
        <f>IF(ISERROR(MATCH(Passout2023[[#This Row], [Degree Duration (year)]],$M$3:$M$10,0)),"0", "1")</f>
        <v>0</v>
      </c>
      <c r="Z7318" s="60" t="str">
        <f>IF(ISERROR(MATCH(Passout2023[[#This Row], [Admission Type]],$F$3:$F$6,0)),"0", "1")</f>
        <v>0</v>
      </c>
      <c r="AA7318" s="60" t="str">
        <f>IF(ISERROR(MATCH(Passout2023[[#This Row], [Batch Start Year]],$L$3:$L$25,0)),"0", "1")</f>
        <v>0</v>
      </c>
      <c r="AB7318" s="60" t="str">
        <f>IF(ISERROR(MATCH(Passout2023[[#This Row], [Batch Start Semester]],$K$3:$K$6,0)),"0", "1")</f>
        <v>0</v>
      </c>
      <c r="AC7318" s="60" t="str">
        <f>IF(ISERROR(MATCH([3]!Quota_Std_2022_23[[#This Row], [SESSION_TYPE]],$AX$2:$AX$5,0)),"0", "1")</f>
        <v>0</v>
      </c>
      <c r="AD7318" s="60" t="str">
        <f>IF(ISERROR(MATCH(#REF!,#REF!,0)),"0", "1")</f>
        <v>0</v>
      </c>
      <c r="AE7318" s="60" t="str">
        <f>IF(ISERROR(MATCH([3]!Quota_Std_2022_23[[#This Row], [Gender]],$AN$2:$AN$4,0)),"0", "1")</f>
        <v>0</v>
      </c>
      <c r="AF7318" s="60" t="str">
        <f>IF(ISERROR(MATCH([3]!Quota_Std_2022_23[[#This Row], [Quota Type]],[3]Sheet1!$AO$2:$AO$12,0)),"0", "1")</f>
        <v>0</v>
      </c>
      <c r="AG7318" s="60" t="str">
        <f>IF(ISERROR(MATCH(#REF!,$BA$2:$BA$8,0)),"0", "1")</f>
        <v>0</v>
      </c>
      <c r="AH7318" s="60" t="str">
        <f>IF(ISERROR(MATCH(Passout2023[[#This Row], [Nationality Pakistani/ Foreign]],$D$3:$D$4,0)),"0", "1")</f>
        <v>0</v>
      </c>
    </row>
    <row r="7319">
      <c r="Y7319" s="60" t="str">
        <f>IF(ISERROR(MATCH(Passout2023[[#This Row], [Degree Duration (year)]],$M$3:$M$10,0)),"0", "1")</f>
        <v>0</v>
      </c>
      <c r="Z7319" s="60" t="str">
        <f>IF(ISERROR(MATCH(Passout2023[[#This Row], [Admission Type]],$F$3:$F$6,0)),"0", "1")</f>
        <v>0</v>
      </c>
      <c r="AA7319" s="60" t="str">
        <f>IF(ISERROR(MATCH(Passout2023[[#This Row], [Batch Start Year]],$L$3:$L$25,0)),"0", "1")</f>
        <v>0</v>
      </c>
      <c r="AB7319" s="60" t="str">
        <f>IF(ISERROR(MATCH(Passout2023[[#This Row], [Batch Start Semester]],$K$3:$K$6,0)),"0", "1")</f>
        <v>0</v>
      </c>
      <c r="AC7319" s="60" t="str">
        <f>IF(ISERROR(MATCH([3]!Quota_Std_2022_23[[#This Row], [SESSION_TYPE]],$AX$2:$AX$5,0)),"0", "1")</f>
        <v>0</v>
      </c>
      <c r="AD7319" s="60" t="str">
        <f>IF(ISERROR(MATCH(#REF!,#REF!,0)),"0", "1")</f>
        <v>0</v>
      </c>
      <c r="AE7319" s="60" t="str">
        <f>IF(ISERROR(MATCH([3]!Quota_Std_2022_23[[#This Row], [Gender]],$AN$2:$AN$4,0)),"0", "1")</f>
        <v>0</v>
      </c>
      <c r="AF7319" s="60" t="str">
        <f>IF(ISERROR(MATCH([3]!Quota_Std_2022_23[[#This Row], [Quota Type]],[3]Sheet1!$AO$2:$AO$12,0)),"0", "1")</f>
        <v>0</v>
      </c>
      <c r="AG7319" s="60" t="str">
        <f>IF(ISERROR(MATCH(#REF!,$BA$2:$BA$8,0)),"0", "1")</f>
        <v>0</v>
      </c>
      <c r="AH7319" s="60" t="str">
        <f>IF(ISERROR(MATCH(Passout2023[[#This Row], [Nationality Pakistani/ Foreign]],$D$3:$D$4,0)),"0", "1")</f>
        <v>0</v>
      </c>
    </row>
    <row r="7320">
      <c r="Y7320" s="60" t="str">
        <f>IF(ISERROR(MATCH(Passout2023[[#This Row], [Degree Duration (year)]],$M$3:$M$10,0)),"0", "1")</f>
        <v>0</v>
      </c>
      <c r="Z7320" s="60" t="str">
        <f>IF(ISERROR(MATCH(Passout2023[[#This Row], [Admission Type]],$F$3:$F$6,0)),"0", "1")</f>
        <v>0</v>
      </c>
      <c r="AA7320" s="60" t="str">
        <f>IF(ISERROR(MATCH(Passout2023[[#This Row], [Batch Start Year]],$L$3:$L$25,0)),"0", "1")</f>
        <v>0</v>
      </c>
      <c r="AB7320" s="60" t="str">
        <f>IF(ISERROR(MATCH(Passout2023[[#This Row], [Batch Start Semester]],$K$3:$K$6,0)),"0", "1")</f>
        <v>0</v>
      </c>
      <c r="AC7320" s="60" t="str">
        <f>IF(ISERROR(MATCH([3]!Quota_Std_2022_23[[#This Row], [SESSION_TYPE]],$AX$2:$AX$5,0)),"0", "1")</f>
        <v>0</v>
      </c>
      <c r="AD7320" s="60" t="str">
        <f>IF(ISERROR(MATCH(#REF!,#REF!,0)),"0", "1")</f>
        <v>0</v>
      </c>
      <c r="AE7320" s="60" t="str">
        <f>IF(ISERROR(MATCH([3]!Quota_Std_2022_23[[#This Row], [Gender]],$AN$2:$AN$4,0)),"0", "1")</f>
        <v>0</v>
      </c>
      <c r="AF7320" s="60" t="str">
        <f>IF(ISERROR(MATCH([3]!Quota_Std_2022_23[[#This Row], [Quota Type]],[3]Sheet1!$AO$2:$AO$12,0)),"0", "1")</f>
        <v>0</v>
      </c>
      <c r="AG7320" s="60" t="str">
        <f>IF(ISERROR(MATCH(#REF!,$BA$2:$BA$8,0)),"0", "1")</f>
        <v>0</v>
      </c>
      <c r="AH7320" s="60" t="str">
        <f>IF(ISERROR(MATCH(Passout2023[[#This Row], [Nationality Pakistani/ Foreign]],$D$3:$D$4,0)),"0", "1")</f>
        <v>0</v>
      </c>
    </row>
    <row r="7321">
      <c r="Y7321" s="60" t="str">
        <f>IF(ISERROR(MATCH(Passout2023[[#This Row], [Degree Duration (year)]],$M$3:$M$10,0)),"0", "1")</f>
        <v>0</v>
      </c>
      <c r="Z7321" s="60" t="str">
        <f>IF(ISERROR(MATCH(Passout2023[[#This Row], [Admission Type]],$F$3:$F$6,0)),"0", "1")</f>
        <v>0</v>
      </c>
      <c r="AA7321" s="60" t="str">
        <f>IF(ISERROR(MATCH(Passout2023[[#This Row], [Batch Start Year]],$L$3:$L$25,0)),"0", "1")</f>
        <v>0</v>
      </c>
      <c r="AB7321" s="60" t="str">
        <f>IF(ISERROR(MATCH(Passout2023[[#This Row], [Batch Start Semester]],$K$3:$K$6,0)),"0", "1")</f>
        <v>0</v>
      </c>
      <c r="AC7321" s="60" t="str">
        <f>IF(ISERROR(MATCH([3]!Quota_Std_2022_23[[#This Row], [SESSION_TYPE]],$AX$2:$AX$5,0)),"0", "1")</f>
        <v>0</v>
      </c>
      <c r="AD7321" s="60" t="str">
        <f>IF(ISERROR(MATCH(#REF!,#REF!,0)),"0", "1")</f>
        <v>0</v>
      </c>
      <c r="AE7321" s="60" t="str">
        <f>IF(ISERROR(MATCH([3]!Quota_Std_2022_23[[#This Row], [Gender]],$AN$2:$AN$4,0)),"0", "1")</f>
        <v>0</v>
      </c>
      <c r="AF7321" s="60" t="str">
        <f>IF(ISERROR(MATCH([3]!Quota_Std_2022_23[[#This Row], [Quota Type]],[3]Sheet1!$AO$2:$AO$12,0)),"0", "1")</f>
        <v>0</v>
      </c>
      <c r="AG7321" s="60" t="str">
        <f>IF(ISERROR(MATCH(#REF!,$BA$2:$BA$8,0)),"0", "1")</f>
        <v>0</v>
      </c>
      <c r="AH7321" s="60" t="str">
        <f>IF(ISERROR(MATCH(Passout2023[[#This Row], [Nationality Pakistani/ Foreign]],$D$3:$D$4,0)),"0", "1")</f>
        <v>0</v>
      </c>
    </row>
    <row r="7322">
      <c r="Y7322" s="60" t="str">
        <f>IF(ISERROR(MATCH(Passout2023[[#This Row], [Degree Duration (year)]],$M$3:$M$10,0)),"0", "1")</f>
        <v>0</v>
      </c>
      <c r="Z7322" s="60" t="str">
        <f>IF(ISERROR(MATCH(Passout2023[[#This Row], [Admission Type]],$F$3:$F$6,0)),"0", "1")</f>
        <v>0</v>
      </c>
      <c r="AA7322" s="60" t="str">
        <f>IF(ISERROR(MATCH(Passout2023[[#This Row], [Batch Start Year]],$L$3:$L$25,0)),"0", "1")</f>
        <v>0</v>
      </c>
      <c r="AB7322" s="60" t="str">
        <f>IF(ISERROR(MATCH(Passout2023[[#This Row], [Batch Start Semester]],$K$3:$K$6,0)),"0", "1")</f>
        <v>0</v>
      </c>
      <c r="AC7322" s="60" t="str">
        <f>IF(ISERROR(MATCH([3]!Quota_Std_2022_23[[#This Row], [SESSION_TYPE]],$AX$2:$AX$5,0)),"0", "1")</f>
        <v>0</v>
      </c>
      <c r="AD7322" s="60" t="str">
        <f>IF(ISERROR(MATCH(#REF!,#REF!,0)),"0", "1")</f>
        <v>0</v>
      </c>
      <c r="AE7322" s="60" t="str">
        <f>IF(ISERROR(MATCH([3]!Quota_Std_2022_23[[#This Row], [Gender]],$AN$2:$AN$4,0)),"0", "1")</f>
        <v>0</v>
      </c>
      <c r="AF7322" s="60" t="str">
        <f>IF(ISERROR(MATCH([3]!Quota_Std_2022_23[[#This Row], [Quota Type]],[3]Sheet1!$AO$2:$AO$12,0)),"0", "1")</f>
        <v>0</v>
      </c>
      <c r="AG7322" s="60" t="str">
        <f>IF(ISERROR(MATCH(#REF!,$BA$2:$BA$8,0)),"0", "1")</f>
        <v>0</v>
      </c>
      <c r="AH7322" s="60" t="str">
        <f>IF(ISERROR(MATCH(Passout2023[[#This Row], [Nationality Pakistani/ Foreign]],$D$3:$D$4,0)),"0", "1")</f>
        <v>0</v>
      </c>
    </row>
    <row r="7323">
      <c r="Y7323" s="60" t="str">
        <f>IF(ISERROR(MATCH(Passout2023[[#This Row], [Degree Duration (year)]],$M$3:$M$10,0)),"0", "1")</f>
        <v>0</v>
      </c>
      <c r="Z7323" s="60" t="str">
        <f>IF(ISERROR(MATCH(Passout2023[[#This Row], [Admission Type]],$F$3:$F$6,0)),"0", "1")</f>
        <v>0</v>
      </c>
      <c r="AA7323" s="60" t="str">
        <f>IF(ISERROR(MATCH(Passout2023[[#This Row], [Batch Start Year]],$L$3:$L$25,0)),"0", "1")</f>
        <v>0</v>
      </c>
      <c r="AB7323" s="60" t="str">
        <f>IF(ISERROR(MATCH(Passout2023[[#This Row], [Batch Start Semester]],$K$3:$K$6,0)),"0", "1")</f>
        <v>0</v>
      </c>
      <c r="AC7323" s="60" t="str">
        <f>IF(ISERROR(MATCH([3]!Quota_Std_2022_23[[#This Row], [SESSION_TYPE]],$AX$2:$AX$5,0)),"0", "1")</f>
        <v>0</v>
      </c>
      <c r="AD7323" s="60" t="str">
        <f>IF(ISERROR(MATCH(#REF!,#REF!,0)),"0", "1")</f>
        <v>0</v>
      </c>
      <c r="AE7323" s="60" t="str">
        <f>IF(ISERROR(MATCH([3]!Quota_Std_2022_23[[#This Row], [Gender]],$AN$2:$AN$4,0)),"0", "1")</f>
        <v>0</v>
      </c>
      <c r="AF7323" s="60" t="str">
        <f>IF(ISERROR(MATCH([3]!Quota_Std_2022_23[[#This Row], [Quota Type]],[3]Sheet1!$AO$2:$AO$12,0)),"0", "1")</f>
        <v>0</v>
      </c>
      <c r="AG7323" s="60" t="str">
        <f>IF(ISERROR(MATCH(#REF!,$BA$2:$BA$8,0)),"0", "1")</f>
        <v>0</v>
      </c>
      <c r="AH7323" s="60" t="str">
        <f>IF(ISERROR(MATCH(Passout2023[[#This Row], [Nationality Pakistani/ Foreign]],$D$3:$D$4,0)),"0", "1")</f>
        <v>0</v>
      </c>
    </row>
    <row r="7324">
      <c r="Y7324" s="60" t="str">
        <f>IF(ISERROR(MATCH(Passout2023[[#This Row], [Degree Duration (year)]],$M$3:$M$10,0)),"0", "1")</f>
        <v>0</v>
      </c>
      <c r="Z7324" s="60" t="str">
        <f>IF(ISERROR(MATCH(Passout2023[[#This Row], [Admission Type]],$F$3:$F$6,0)),"0", "1")</f>
        <v>0</v>
      </c>
      <c r="AA7324" s="60" t="str">
        <f>IF(ISERROR(MATCH(Passout2023[[#This Row], [Batch Start Year]],$L$3:$L$25,0)),"0", "1")</f>
        <v>0</v>
      </c>
      <c r="AB7324" s="60" t="str">
        <f>IF(ISERROR(MATCH(Passout2023[[#This Row], [Batch Start Semester]],$K$3:$K$6,0)),"0", "1")</f>
        <v>0</v>
      </c>
      <c r="AC7324" s="60" t="str">
        <f>IF(ISERROR(MATCH([3]!Quota_Std_2022_23[[#This Row], [SESSION_TYPE]],$AX$2:$AX$5,0)),"0", "1")</f>
        <v>0</v>
      </c>
      <c r="AD7324" s="60" t="str">
        <f>IF(ISERROR(MATCH(#REF!,#REF!,0)),"0", "1")</f>
        <v>0</v>
      </c>
      <c r="AE7324" s="60" t="str">
        <f>IF(ISERROR(MATCH([3]!Quota_Std_2022_23[[#This Row], [Gender]],$AN$2:$AN$4,0)),"0", "1")</f>
        <v>0</v>
      </c>
      <c r="AF7324" s="60" t="str">
        <f>IF(ISERROR(MATCH([3]!Quota_Std_2022_23[[#This Row], [Quota Type]],[3]Sheet1!$AO$2:$AO$12,0)),"0", "1")</f>
        <v>0</v>
      </c>
      <c r="AG7324" s="60" t="str">
        <f>IF(ISERROR(MATCH(#REF!,$BA$2:$BA$8,0)),"0", "1")</f>
        <v>0</v>
      </c>
      <c r="AH7324" s="60" t="str">
        <f>IF(ISERROR(MATCH(Passout2023[[#This Row], [Nationality Pakistani/ Foreign]],$D$3:$D$4,0)),"0", "1")</f>
        <v>0</v>
      </c>
    </row>
    <row r="7325">
      <c r="Y7325" s="60" t="str">
        <f>IF(ISERROR(MATCH(Passout2023[[#This Row], [Degree Duration (year)]],$M$3:$M$10,0)),"0", "1")</f>
        <v>0</v>
      </c>
      <c r="Z7325" s="60" t="str">
        <f>IF(ISERROR(MATCH(Passout2023[[#This Row], [Admission Type]],$F$3:$F$6,0)),"0", "1")</f>
        <v>0</v>
      </c>
      <c r="AA7325" s="60" t="str">
        <f>IF(ISERROR(MATCH(Passout2023[[#This Row], [Batch Start Year]],$L$3:$L$25,0)),"0", "1")</f>
        <v>0</v>
      </c>
      <c r="AB7325" s="60" t="str">
        <f>IF(ISERROR(MATCH(Passout2023[[#This Row], [Batch Start Semester]],$K$3:$K$6,0)),"0", "1")</f>
        <v>0</v>
      </c>
      <c r="AC7325" s="60" t="str">
        <f>IF(ISERROR(MATCH([3]!Quota_Std_2022_23[[#This Row], [SESSION_TYPE]],$AX$2:$AX$5,0)),"0", "1")</f>
        <v>0</v>
      </c>
      <c r="AD7325" s="60" t="str">
        <f>IF(ISERROR(MATCH(#REF!,#REF!,0)),"0", "1")</f>
        <v>0</v>
      </c>
      <c r="AE7325" s="60" t="str">
        <f>IF(ISERROR(MATCH([3]!Quota_Std_2022_23[[#This Row], [Gender]],$AN$2:$AN$4,0)),"0", "1")</f>
        <v>0</v>
      </c>
      <c r="AF7325" s="60" t="str">
        <f>IF(ISERROR(MATCH([3]!Quota_Std_2022_23[[#This Row], [Quota Type]],[3]Sheet1!$AO$2:$AO$12,0)),"0", "1")</f>
        <v>0</v>
      </c>
      <c r="AG7325" s="60" t="str">
        <f>IF(ISERROR(MATCH(#REF!,$BA$2:$BA$8,0)),"0", "1")</f>
        <v>0</v>
      </c>
      <c r="AH7325" s="60" t="str">
        <f>IF(ISERROR(MATCH(Passout2023[[#This Row], [Nationality Pakistani/ Foreign]],$D$3:$D$4,0)),"0", "1")</f>
        <v>0</v>
      </c>
    </row>
    <row r="7326">
      <c r="Y7326" s="60" t="str">
        <f>IF(ISERROR(MATCH(Passout2023[[#This Row], [Degree Duration (year)]],$M$3:$M$10,0)),"0", "1")</f>
        <v>0</v>
      </c>
      <c r="Z7326" s="60" t="str">
        <f>IF(ISERROR(MATCH(Passout2023[[#This Row], [Admission Type]],$F$3:$F$6,0)),"0", "1")</f>
        <v>0</v>
      </c>
      <c r="AA7326" s="60" t="str">
        <f>IF(ISERROR(MATCH(Passout2023[[#This Row], [Batch Start Year]],$L$3:$L$25,0)),"0", "1")</f>
        <v>0</v>
      </c>
      <c r="AB7326" s="60" t="str">
        <f>IF(ISERROR(MATCH(Passout2023[[#This Row], [Batch Start Semester]],$K$3:$K$6,0)),"0", "1")</f>
        <v>0</v>
      </c>
      <c r="AC7326" s="60" t="str">
        <f>IF(ISERROR(MATCH([3]!Quota_Std_2022_23[[#This Row], [SESSION_TYPE]],$AX$2:$AX$5,0)),"0", "1")</f>
        <v>0</v>
      </c>
      <c r="AD7326" s="60" t="str">
        <f>IF(ISERROR(MATCH(#REF!,#REF!,0)),"0", "1")</f>
        <v>0</v>
      </c>
      <c r="AE7326" s="60" t="str">
        <f>IF(ISERROR(MATCH([3]!Quota_Std_2022_23[[#This Row], [Gender]],$AN$2:$AN$4,0)),"0", "1")</f>
        <v>0</v>
      </c>
      <c r="AF7326" s="60" t="str">
        <f>IF(ISERROR(MATCH([3]!Quota_Std_2022_23[[#This Row], [Quota Type]],[3]Sheet1!$AO$2:$AO$12,0)),"0", "1")</f>
        <v>0</v>
      </c>
      <c r="AG7326" s="60" t="str">
        <f>IF(ISERROR(MATCH(#REF!,$BA$2:$BA$8,0)),"0", "1")</f>
        <v>0</v>
      </c>
      <c r="AH7326" s="60" t="str">
        <f>IF(ISERROR(MATCH(Passout2023[[#This Row], [Nationality Pakistani/ Foreign]],$D$3:$D$4,0)),"0", "1")</f>
        <v>0</v>
      </c>
    </row>
    <row r="7327">
      <c r="Y7327" s="60" t="str">
        <f>IF(ISERROR(MATCH(Passout2023[[#This Row], [Degree Duration (year)]],$M$3:$M$10,0)),"0", "1")</f>
        <v>0</v>
      </c>
      <c r="Z7327" s="60" t="str">
        <f>IF(ISERROR(MATCH(Passout2023[[#This Row], [Admission Type]],$F$3:$F$6,0)),"0", "1")</f>
        <v>0</v>
      </c>
      <c r="AA7327" s="60" t="str">
        <f>IF(ISERROR(MATCH(Passout2023[[#This Row], [Batch Start Year]],$L$3:$L$25,0)),"0", "1")</f>
        <v>0</v>
      </c>
      <c r="AB7327" s="60" t="str">
        <f>IF(ISERROR(MATCH(Passout2023[[#This Row], [Batch Start Semester]],$K$3:$K$6,0)),"0", "1")</f>
        <v>0</v>
      </c>
      <c r="AC7327" s="60" t="str">
        <f>IF(ISERROR(MATCH([3]!Quota_Std_2022_23[[#This Row], [SESSION_TYPE]],$AX$2:$AX$5,0)),"0", "1")</f>
        <v>0</v>
      </c>
      <c r="AD7327" s="60" t="str">
        <f>IF(ISERROR(MATCH(#REF!,#REF!,0)),"0", "1")</f>
        <v>0</v>
      </c>
      <c r="AE7327" s="60" t="str">
        <f>IF(ISERROR(MATCH([3]!Quota_Std_2022_23[[#This Row], [Gender]],$AN$2:$AN$4,0)),"0", "1")</f>
        <v>0</v>
      </c>
      <c r="AF7327" s="60" t="str">
        <f>IF(ISERROR(MATCH([3]!Quota_Std_2022_23[[#This Row], [Quota Type]],[3]Sheet1!$AO$2:$AO$12,0)),"0", "1")</f>
        <v>0</v>
      </c>
      <c r="AG7327" s="60" t="str">
        <f>IF(ISERROR(MATCH(#REF!,$BA$2:$BA$8,0)),"0", "1")</f>
        <v>0</v>
      </c>
      <c r="AH7327" s="60" t="str">
        <f>IF(ISERROR(MATCH(Passout2023[[#This Row], [Nationality Pakistani/ Foreign]],$D$3:$D$4,0)),"0", "1")</f>
        <v>0</v>
      </c>
    </row>
    <row r="7328">
      <c r="Y7328" s="60" t="str">
        <f>IF(ISERROR(MATCH(Passout2023[[#This Row], [Degree Duration (year)]],$M$3:$M$10,0)),"0", "1")</f>
        <v>0</v>
      </c>
      <c r="Z7328" s="60" t="str">
        <f>IF(ISERROR(MATCH(Passout2023[[#This Row], [Admission Type]],$F$3:$F$6,0)),"0", "1")</f>
        <v>0</v>
      </c>
      <c r="AA7328" s="60" t="str">
        <f>IF(ISERROR(MATCH(Passout2023[[#This Row], [Batch Start Year]],$L$3:$L$25,0)),"0", "1")</f>
        <v>0</v>
      </c>
      <c r="AB7328" s="60" t="str">
        <f>IF(ISERROR(MATCH(Passout2023[[#This Row], [Batch Start Semester]],$K$3:$K$6,0)),"0", "1")</f>
        <v>0</v>
      </c>
      <c r="AC7328" s="60" t="str">
        <f>IF(ISERROR(MATCH([3]!Quota_Std_2022_23[[#This Row], [SESSION_TYPE]],$AX$2:$AX$5,0)),"0", "1")</f>
        <v>0</v>
      </c>
      <c r="AD7328" s="60" t="str">
        <f>IF(ISERROR(MATCH(#REF!,#REF!,0)),"0", "1")</f>
        <v>0</v>
      </c>
      <c r="AE7328" s="60" t="str">
        <f>IF(ISERROR(MATCH([3]!Quota_Std_2022_23[[#This Row], [Gender]],$AN$2:$AN$4,0)),"0", "1")</f>
        <v>0</v>
      </c>
      <c r="AF7328" s="60" t="str">
        <f>IF(ISERROR(MATCH([3]!Quota_Std_2022_23[[#This Row], [Quota Type]],[3]Sheet1!$AO$2:$AO$12,0)),"0", "1")</f>
        <v>0</v>
      </c>
      <c r="AG7328" s="60" t="str">
        <f>IF(ISERROR(MATCH(#REF!,$BA$2:$BA$8,0)),"0", "1")</f>
        <v>0</v>
      </c>
      <c r="AH7328" s="60" t="str">
        <f>IF(ISERROR(MATCH(Passout2023[[#This Row], [Nationality Pakistani/ Foreign]],$D$3:$D$4,0)),"0", "1")</f>
        <v>0</v>
      </c>
    </row>
    <row r="7329">
      <c r="Y7329" s="60" t="str">
        <f>IF(ISERROR(MATCH(Passout2023[[#This Row], [Degree Duration (year)]],$M$3:$M$10,0)),"0", "1")</f>
        <v>0</v>
      </c>
      <c r="Z7329" s="60" t="str">
        <f>IF(ISERROR(MATCH(Passout2023[[#This Row], [Admission Type]],$F$3:$F$6,0)),"0", "1")</f>
        <v>0</v>
      </c>
      <c r="AA7329" s="60" t="str">
        <f>IF(ISERROR(MATCH(Passout2023[[#This Row], [Batch Start Year]],$L$3:$L$25,0)),"0", "1")</f>
        <v>0</v>
      </c>
      <c r="AB7329" s="60" t="str">
        <f>IF(ISERROR(MATCH(Passout2023[[#This Row], [Batch Start Semester]],$K$3:$K$6,0)),"0", "1")</f>
        <v>0</v>
      </c>
      <c r="AC7329" s="60" t="str">
        <f>IF(ISERROR(MATCH([3]!Quota_Std_2022_23[[#This Row], [SESSION_TYPE]],$AX$2:$AX$5,0)),"0", "1")</f>
        <v>0</v>
      </c>
      <c r="AD7329" s="60" t="str">
        <f>IF(ISERROR(MATCH(#REF!,#REF!,0)),"0", "1")</f>
        <v>0</v>
      </c>
      <c r="AE7329" s="60" t="str">
        <f>IF(ISERROR(MATCH([3]!Quota_Std_2022_23[[#This Row], [Gender]],$AN$2:$AN$4,0)),"0", "1")</f>
        <v>0</v>
      </c>
      <c r="AF7329" s="60" t="str">
        <f>IF(ISERROR(MATCH([3]!Quota_Std_2022_23[[#This Row], [Quota Type]],[3]Sheet1!$AO$2:$AO$12,0)),"0", "1")</f>
        <v>0</v>
      </c>
      <c r="AG7329" s="60" t="str">
        <f>IF(ISERROR(MATCH(#REF!,$BA$2:$BA$8,0)),"0", "1")</f>
        <v>0</v>
      </c>
      <c r="AH7329" s="60" t="str">
        <f>IF(ISERROR(MATCH(Passout2023[[#This Row], [Nationality Pakistani/ Foreign]],$D$3:$D$4,0)),"0", "1")</f>
        <v>0</v>
      </c>
    </row>
    <row r="7330">
      <c r="Y7330" s="60" t="str">
        <f>IF(ISERROR(MATCH(Passout2023[[#This Row], [Degree Duration (year)]],$M$3:$M$10,0)),"0", "1")</f>
        <v>0</v>
      </c>
      <c r="Z7330" s="60" t="str">
        <f>IF(ISERROR(MATCH(Passout2023[[#This Row], [Admission Type]],$F$3:$F$6,0)),"0", "1")</f>
        <v>0</v>
      </c>
      <c r="AA7330" s="60" t="str">
        <f>IF(ISERROR(MATCH(Passout2023[[#This Row], [Batch Start Year]],$L$3:$L$25,0)),"0", "1")</f>
        <v>0</v>
      </c>
      <c r="AB7330" s="60" t="str">
        <f>IF(ISERROR(MATCH(Passout2023[[#This Row], [Batch Start Semester]],$K$3:$K$6,0)),"0", "1")</f>
        <v>0</v>
      </c>
      <c r="AC7330" s="60" t="str">
        <f>IF(ISERROR(MATCH([3]!Quota_Std_2022_23[[#This Row], [SESSION_TYPE]],$AX$2:$AX$5,0)),"0", "1")</f>
        <v>0</v>
      </c>
      <c r="AD7330" s="60" t="str">
        <f>IF(ISERROR(MATCH(#REF!,#REF!,0)),"0", "1")</f>
        <v>0</v>
      </c>
      <c r="AE7330" s="60" t="str">
        <f>IF(ISERROR(MATCH([3]!Quota_Std_2022_23[[#This Row], [Gender]],$AN$2:$AN$4,0)),"0", "1")</f>
        <v>0</v>
      </c>
      <c r="AF7330" s="60" t="str">
        <f>IF(ISERROR(MATCH([3]!Quota_Std_2022_23[[#This Row], [Quota Type]],[3]Sheet1!$AO$2:$AO$12,0)),"0", "1")</f>
        <v>0</v>
      </c>
      <c r="AG7330" s="60" t="str">
        <f>IF(ISERROR(MATCH(#REF!,$BA$2:$BA$8,0)),"0", "1")</f>
        <v>0</v>
      </c>
      <c r="AH7330" s="60" t="str">
        <f>IF(ISERROR(MATCH(Passout2023[[#This Row], [Nationality Pakistani/ Foreign]],$D$3:$D$4,0)),"0", "1")</f>
        <v>0</v>
      </c>
    </row>
    <row r="7331">
      <c r="Y7331" s="60" t="str">
        <f>IF(ISERROR(MATCH(Passout2023[[#This Row], [Degree Duration (year)]],$M$3:$M$10,0)),"0", "1")</f>
        <v>0</v>
      </c>
      <c r="Z7331" s="60" t="str">
        <f>IF(ISERROR(MATCH(Passout2023[[#This Row], [Admission Type]],$F$3:$F$6,0)),"0", "1")</f>
        <v>0</v>
      </c>
      <c r="AA7331" s="60" t="str">
        <f>IF(ISERROR(MATCH(Passout2023[[#This Row], [Batch Start Year]],$L$3:$L$25,0)),"0", "1")</f>
        <v>0</v>
      </c>
      <c r="AB7331" s="60" t="str">
        <f>IF(ISERROR(MATCH(Passout2023[[#This Row], [Batch Start Semester]],$K$3:$K$6,0)),"0", "1")</f>
        <v>0</v>
      </c>
      <c r="AC7331" s="60" t="str">
        <f>IF(ISERROR(MATCH([3]!Quota_Std_2022_23[[#This Row], [SESSION_TYPE]],$AX$2:$AX$5,0)),"0", "1")</f>
        <v>0</v>
      </c>
      <c r="AD7331" s="60" t="str">
        <f>IF(ISERROR(MATCH(#REF!,#REF!,0)),"0", "1")</f>
        <v>0</v>
      </c>
      <c r="AE7331" s="60" t="str">
        <f>IF(ISERROR(MATCH([3]!Quota_Std_2022_23[[#This Row], [Gender]],$AN$2:$AN$4,0)),"0", "1")</f>
        <v>0</v>
      </c>
      <c r="AF7331" s="60" t="str">
        <f>IF(ISERROR(MATCH([3]!Quota_Std_2022_23[[#This Row], [Quota Type]],[3]Sheet1!$AO$2:$AO$12,0)),"0", "1")</f>
        <v>0</v>
      </c>
      <c r="AG7331" s="60" t="str">
        <f>IF(ISERROR(MATCH(#REF!,$BA$2:$BA$8,0)),"0", "1")</f>
        <v>0</v>
      </c>
      <c r="AH7331" s="60" t="str">
        <f>IF(ISERROR(MATCH(Passout2023[[#This Row], [Nationality Pakistani/ Foreign]],$D$3:$D$4,0)),"0", "1")</f>
        <v>0</v>
      </c>
    </row>
    <row r="7332">
      <c r="Y7332" s="60" t="str">
        <f>IF(ISERROR(MATCH(Passout2023[[#This Row], [Degree Duration (year)]],$M$3:$M$10,0)),"0", "1")</f>
        <v>0</v>
      </c>
      <c r="Z7332" s="60" t="str">
        <f>IF(ISERROR(MATCH(Passout2023[[#This Row], [Admission Type]],$F$3:$F$6,0)),"0", "1")</f>
        <v>0</v>
      </c>
      <c r="AA7332" s="60" t="str">
        <f>IF(ISERROR(MATCH(Passout2023[[#This Row], [Batch Start Year]],$L$3:$L$25,0)),"0", "1")</f>
        <v>0</v>
      </c>
      <c r="AB7332" s="60" t="str">
        <f>IF(ISERROR(MATCH(Passout2023[[#This Row], [Batch Start Semester]],$K$3:$K$6,0)),"0", "1")</f>
        <v>0</v>
      </c>
      <c r="AC7332" s="60" t="str">
        <f>IF(ISERROR(MATCH([3]!Quota_Std_2022_23[[#This Row], [SESSION_TYPE]],$AX$2:$AX$5,0)),"0", "1")</f>
        <v>0</v>
      </c>
      <c r="AD7332" s="60" t="str">
        <f>IF(ISERROR(MATCH(#REF!,#REF!,0)),"0", "1")</f>
        <v>0</v>
      </c>
      <c r="AE7332" s="60" t="str">
        <f>IF(ISERROR(MATCH([3]!Quota_Std_2022_23[[#This Row], [Gender]],$AN$2:$AN$4,0)),"0", "1")</f>
        <v>0</v>
      </c>
      <c r="AF7332" s="60" t="str">
        <f>IF(ISERROR(MATCH([3]!Quota_Std_2022_23[[#This Row], [Quota Type]],[3]Sheet1!$AO$2:$AO$12,0)),"0", "1")</f>
        <v>0</v>
      </c>
      <c r="AG7332" s="60" t="str">
        <f>IF(ISERROR(MATCH(#REF!,$BA$2:$BA$8,0)),"0", "1")</f>
        <v>0</v>
      </c>
      <c r="AH7332" s="60" t="str">
        <f>IF(ISERROR(MATCH(Passout2023[[#This Row], [Nationality Pakistani/ Foreign]],$D$3:$D$4,0)),"0", "1")</f>
        <v>0</v>
      </c>
    </row>
    <row r="7333">
      <c r="Y7333" s="60" t="str">
        <f>IF(ISERROR(MATCH(Passout2023[[#This Row], [Degree Duration (year)]],$M$3:$M$10,0)),"0", "1")</f>
        <v>0</v>
      </c>
      <c r="Z7333" s="60" t="str">
        <f>IF(ISERROR(MATCH(Passout2023[[#This Row], [Admission Type]],$F$3:$F$6,0)),"0", "1")</f>
        <v>0</v>
      </c>
      <c r="AA7333" s="60" t="str">
        <f>IF(ISERROR(MATCH(Passout2023[[#This Row], [Batch Start Year]],$L$3:$L$25,0)),"0", "1")</f>
        <v>0</v>
      </c>
      <c r="AB7333" s="60" t="str">
        <f>IF(ISERROR(MATCH(Passout2023[[#This Row], [Batch Start Semester]],$K$3:$K$6,0)),"0", "1")</f>
        <v>0</v>
      </c>
      <c r="AC7333" s="60" t="str">
        <f>IF(ISERROR(MATCH([3]!Quota_Std_2022_23[[#This Row], [SESSION_TYPE]],$AX$2:$AX$5,0)),"0", "1")</f>
        <v>0</v>
      </c>
      <c r="AD7333" s="60" t="str">
        <f>IF(ISERROR(MATCH(#REF!,#REF!,0)),"0", "1")</f>
        <v>0</v>
      </c>
      <c r="AE7333" s="60" t="str">
        <f>IF(ISERROR(MATCH([3]!Quota_Std_2022_23[[#This Row], [Gender]],$AN$2:$AN$4,0)),"0", "1")</f>
        <v>0</v>
      </c>
      <c r="AF7333" s="60" t="str">
        <f>IF(ISERROR(MATCH([3]!Quota_Std_2022_23[[#This Row], [Quota Type]],[3]Sheet1!$AO$2:$AO$12,0)),"0", "1")</f>
        <v>0</v>
      </c>
      <c r="AG7333" s="60" t="str">
        <f>IF(ISERROR(MATCH(#REF!,$BA$2:$BA$8,0)),"0", "1")</f>
        <v>0</v>
      </c>
      <c r="AH7333" s="60" t="str">
        <f>IF(ISERROR(MATCH(Passout2023[[#This Row], [Nationality Pakistani/ Foreign]],$D$3:$D$4,0)),"0", "1")</f>
        <v>0</v>
      </c>
    </row>
    <row r="7334">
      <c r="Y7334" s="60" t="str">
        <f>IF(ISERROR(MATCH(Passout2023[[#This Row], [Degree Duration (year)]],$M$3:$M$10,0)),"0", "1")</f>
        <v>0</v>
      </c>
      <c r="Z7334" s="60" t="str">
        <f>IF(ISERROR(MATCH(Passout2023[[#This Row], [Admission Type]],$F$3:$F$6,0)),"0", "1")</f>
        <v>0</v>
      </c>
      <c r="AA7334" s="60" t="str">
        <f>IF(ISERROR(MATCH(Passout2023[[#This Row], [Batch Start Year]],$L$3:$L$25,0)),"0", "1")</f>
        <v>0</v>
      </c>
      <c r="AB7334" s="60" t="str">
        <f>IF(ISERROR(MATCH(Passout2023[[#This Row], [Batch Start Semester]],$K$3:$K$6,0)),"0", "1")</f>
        <v>0</v>
      </c>
      <c r="AC7334" s="60" t="str">
        <f>IF(ISERROR(MATCH([3]!Quota_Std_2022_23[[#This Row], [SESSION_TYPE]],$AX$2:$AX$5,0)),"0", "1")</f>
        <v>0</v>
      </c>
      <c r="AD7334" s="60" t="str">
        <f>IF(ISERROR(MATCH(#REF!,#REF!,0)),"0", "1")</f>
        <v>0</v>
      </c>
      <c r="AE7334" s="60" t="str">
        <f>IF(ISERROR(MATCH([3]!Quota_Std_2022_23[[#This Row], [Gender]],$AN$2:$AN$4,0)),"0", "1")</f>
        <v>0</v>
      </c>
      <c r="AF7334" s="60" t="str">
        <f>IF(ISERROR(MATCH([3]!Quota_Std_2022_23[[#This Row], [Quota Type]],[3]Sheet1!$AO$2:$AO$12,0)),"0", "1")</f>
        <v>0</v>
      </c>
      <c r="AG7334" s="60" t="str">
        <f>IF(ISERROR(MATCH(#REF!,$BA$2:$BA$8,0)),"0", "1")</f>
        <v>0</v>
      </c>
      <c r="AH7334" s="60" t="str">
        <f>IF(ISERROR(MATCH(Passout2023[[#This Row], [Nationality Pakistani/ Foreign]],$D$3:$D$4,0)),"0", "1")</f>
        <v>0</v>
      </c>
    </row>
    <row r="7335">
      <c r="Y7335" s="60" t="str">
        <f>IF(ISERROR(MATCH(Passout2023[[#This Row], [Degree Duration (year)]],$M$3:$M$10,0)),"0", "1")</f>
        <v>0</v>
      </c>
      <c r="Z7335" s="60" t="str">
        <f>IF(ISERROR(MATCH(Passout2023[[#This Row], [Admission Type]],$F$3:$F$6,0)),"0", "1")</f>
        <v>0</v>
      </c>
      <c r="AA7335" s="60" t="str">
        <f>IF(ISERROR(MATCH(Passout2023[[#This Row], [Batch Start Year]],$L$3:$L$25,0)),"0", "1")</f>
        <v>0</v>
      </c>
      <c r="AB7335" s="60" t="str">
        <f>IF(ISERROR(MATCH(Passout2023[[#This Row], [Batch Start Semester]],$K$3:$K$6,0)),"0", "1")</f>
        <v>0</v>
      </c>
      <c r="AC7335" s="60" t="str">
        <f>IF(ISERROR(MATCH([3]!Quota_Std_2022_23[[#This Row], [SESSION_TYPE]],$AX$2:$AX$5,0)),"0", "1")</f>
        <v>0</v>
      </c>
      <c r="AD7335" s="60" t="str">
        <f>IF(ISERROR(MATCH(#REF!,#REF!,0)),"0", "1")</f>
        <v>0</v>
      </c>
      <c r="AE7335" s="60" t="str">
        <f>IF(ISERROR(MATCH([3]!Quota_Std_2022_23[[#This Row], [Gender]],$AN$2:$AN$4,0)),"0", "1")</f>
        <v>0</v>
      </c>
      <c r="AF7335" s="60" t="str">
        <f>IF(ISERROR(MATCH([3]!Quota_Std_2022_23[[#This Row], [Quota Type]],[3]Sheet1!$AO$2:$AO$12,0)),"0", "1")</f>
        <v>0</v>
      </c>
      <c r="AG7335" s="60" t="str">
        <f>IF(ISERROR(MATCH(#REF!,$BA$2:$BA$8,0)),"0", "1")</f>
        <v>0</v>
      </c>
      <c r="AH7335" s="60" t="str">
        <f>IF(ISERROR(MATCH(Passout2023[[#This Row], [Nationality Pakistani/ Foreign]],$D$3:$D$4,0)),"0", "1")</f>
        <v>0</v>
      </c>
    </row>
    <row r="7336">
      <c r="Y7336" s="60" t="str">
        <f>IF(ISERROR(MATCH(Passout2023[[#This Row], [Degree Duration (year)]],$M$3:$M$10,0)),"0", "1")</f>
        <v>0</v>
      </c>
      <c r="Z7336" s="60" t="str">
        <f>IF(ISERROR(MATCH(Passout2023[[#This Row], [Admission Type]],$F$3:$F$6,0)),"0", "1")</f>
        <v>0</v>
      </c>
      <c r="AA7336" s="60" t="str">
        <f>IF(ISERROR(MATCH(Passout2023[[#This Row], [Batch Start Year]],$L$3:$L$25,0)),"0", "1")</f>
        <v>0</v>
      </c>
      <c r="AB7336" s="60" t="str">
        <f>IF(ISERROR(MATCH(Passout2023[[#This Row], [Batch Start Semester]],$K$3:$K$6,0)),"0", "1")</f>
        <v>0</v>
      </c>
      <c r="AC7336" s="60" t="str">
        <f>IF(ISERROR(MATCH([3]!Quota_Std_2022_23[[#This Row], [SESSION_TYPE]],$AX$2:$AX$5,0)),"0", "1")</f>
        <v>0</v>
      </c>
      <c r="AD7336" s="60" t="str">
        <f>IF(ISERROR(MATCH(#REF!,#REF!,0)),"0", "1")</f>
        <v>0</v>
      </c>
      <c r="AE7336" s="60" t="str">
        <f>IF(ISERROR(MATCH([3]!Quota_Std_2022_23[[#This Row], [Gender]],$AN$2:$AN$4,0)),"0", "1")</f>
        <v>0</v>
      </c>
      <c r="AF7336" s="60" t="str">
        <f>IF(ISERROR(MATCH([3]!Quota_Std_2022_23[[#This Row], [Quota Type]],[3]Sheet1!$AO$2:$AO$12,0)),"0", "1")</f>
        <v>0</v>
      </c>
      <c r="AG7336" s="60" t="str">
        <f>IF(ISERROR(MATCH(#REF!,$BA$2:$BA$8,0)),"0", "1")</f>
        <v>0</v>
      </c>
      <c r="AH7336" s="60" t="str">
        <f>IF(ISERROR(MATCH(Passout2023[[#This Row], [Nationality Pakistani/ Foreign]],$D$3:$D$4,0)),"0", "1")</f>
        <v>0</v>
      </c>
    </row>
    <row r="7337">
      <c r="Y7337" s="60" t="str">
        <f>IF(ISERROR(MATCH(Passout2023[[#This Row], [Degree Duration (year)]],$M$3:$M$10,0)),"0", "1")</f>
        <v>0</v>
      </c>
      <c r="Z7337" s="60" t="str">
        <f>IF(ISERROR(MATCH(Passout2023[[#This Row], [Admission Type]],$F$3:$F$6,0)),"0", "1")</f>
        <v>0</v>
      </c>
      <c r="AA7337" s="60" t="str">
        <f>IF(ISERROR(MATCH(Passout2023[[#This Row], [Batch Start Year]],$L$3:$L$25,0)),"0", "1")</f>
        <v>0</v>
      </c>
      <c r="AB7337" s="60" t="str">
        <f>IF(ISERROR(MATCH(Passout2023[[#This Row], [Batch Start Semester]],$K$3:$K$6,0)),"0", "1")</f>
        <v>0</v>
      </c>
      <c r="AC7337" s="60" t="str">
        <f>IF(ISERROR(MATCH([3]!Quota_Std_2022_23[[#This Row], [SESSION_TYPE]],$AX$2:$AX$5,0)),"0", "1")</f>
        <v>0</v>
      </c>
      <c r="AD7337" s="60" t="str">
        <f>IF(ISERROR(MATCH(#REF!,#REF!,0)),"0", "1")</f>
        <v>0</v>
      </c>
      <c r="AE7337" s="60" t="str">
        <f>IF(ISERROR(MATCH([3]!Quota_Std_2022_23[[#This Row], [Gender]],$AN$2:$AN$4,0)),"0", "1")</f>
        <v>0</v>
      </c>
      <c r="AF7337" s="60" t="str">
        <f>IF(ISERROR(MATCH([3]!Quota_Std_2022_23[[#This Row], [Quota Type]],[3]Sheet1!$AO$2:$AO$12,0)),"0", "1")</f>
        <v>0</v>
      </c>
      <c r="AG7337" s="60" t="str">
        <f>IF(ISERROR(MATCH(#REF!,$BA$2:$BA$8,0)),"0", "1")</f>
        <v>0</v>
      </c>
      <c r="AH7337" s="60" t="str">
        <f>IF(ISERROR(MATCH(Passout2023[[#This Row], [Nationality Pakistani/ Foreign]],$D$3:$D$4,0)),"0", "1")</f>
        <v>0</v>
      </c>
    </row>
    <row r="7338">
      <c r="Y7338" s="60" t="str">
        <f>IF(ISERROR(MATCH(Passout2023[[#This Row], [Degree Duration (year)]],$M$3:$M$10,0)),"0", "1")</f>
        <v>0</v>
      </c>
      <c r="Z7338" s="60" t="str">
        <f>IF(ISERROR(MATCH(Passout2023[[#This Row], [Admission Type]],$F$3:$F$6,0)),"0", "1")</f>
        <v>0</v>
      </c>
      <c r="AA7338" s="60" t="str">
        <f>IF(ISERROR(MATCH(Passout2023[[#This Row], [Batch Start Year]],$L$3:$L$25,0)),"0", "1")</f>
        <v>0</v>
      </c>
      <c r="AB7338" s="60" t="str">
        <f>IF(ISERROR(MATCH(Passout2023[[#This Row], [Batch Start Semester]],$K$3:$K$6,0)),"0", "1")</f>
        <v>0</v>
      </c>
      <c r="AC7338" s="60" t="str">
        <f>IF(ISERROR(MATCH([3]!Quota_Std_2022_23[[#This Row], [SESSION_TYPE]],$AX$2:$AX$5,0)),"0", "1")</f>
        <v>0</v>
      </c>
      <c r="AD7338" s="60" t="str">
        <f>IF(ISERROR(MATCH(#REF!,#REF!,0)),"0", "1")</f>
        <v>0</v>
      </c>
      <c r="AE7338" s="60" t="str">
        <f>IF(ISERROR(MATCH([3]!Quota_Std_2022_23[[#This Row], [Gender]],$AN$2:$AN$4,0)),"0", "1")</f>
        <v>0</v>
      </c>
      <c r="AF7338" s="60" t="str">
        <f>IF(ISERROR(MATCH([3]!Quota_Std_2022_23[[#This Row], [Quota Type]],[3]Sheet1!$AO$2:$AO$12,0)),"0", "1")</f>
        <v>0</v>
      </c>
      <c r="AG7338" s="60" t="str">
        <f>IF(ISERROR(MATCH(#REF!,$BA$2:$BA$8,0)),"0", "1")</f>
        <v>0</v>
      </c>
      <c r="AH7338" s="60" t="str">
        <f>IF(ISERROR(MATCH(Passout2023[[#This Row], [Nationality Pakistani/ Foreign]],$D$3:$D$4,0)),"0", "1")</f>
        <v>0</v>
      </c>
    </row>
    <row r="7339">
      <c r="Y7339" s="60" t="str">
        <f>IF(ISERROR(MATCH(Passout2023[[#This Row], [Degree Duration (year)]],$M$3:$M$10,0)),"0", "1")</f>
        <v>0</v>
      </c>
      <c r="Z7339" s="60" t="str">
        <f>IF(ISERROR(MATCH(Passout2023[[#This Row], [Admission Type]],$F$3:$F$6,0)),"0", "1")</f>
        <v>0</v>
      </c>
      <c r="AA7339" s="60" t="str">
        <f>IF(ISERROR(MATCH(Passout2023[[#This Row], [Batch Start Year]],$L$3:$L$25,0)),"0", "1")</f>
        <v>0</v>
      </c>
      <c r="AB7339" s="60" t="str">
        <f>IF(ISERROR(MATCH(Passout2023[[#This Row], [Batch Start Semester]],$K$3:$K$6,0)),"0", "1")</f>
        <v>0</v>
      </c>
      <c r="AC7339" s="60" t="str">
        <f>IF(ISERROR(MATCH([3]!Quota_Std_2022_23[[#This Row], [SESSION_TYPE]],$AX$2:$AX$5,0)),"0", "1")</f>
        <v>0</v>
      </c>
      <c r="AD7339" s="60" t="str">
        <f>IF(ISERROR(MATCH(#REF!,#REF!,0)),"0", "1")</f>
        <v>0</v>
      </c>
      <c r="AE7339" s="60" t="str">
        <f>IF(ISERROR(MATCH([3]!Quota_Std_2022_23[[#This Row], [Gender]],$AN$2:$AN$4,0)),"0", "1")</f>
        <v>0</v>
      </c>
      <c r="AF7339" s="60" t="str">
        <f>IF(ISERROR(MATCH([3]!Quota_Std_2022_23[[#This Row], [Quota Type]],[3]Sheet1!$AO$2:$AO$12,0)),"0", "1")</f>
        <v>0</v>
      </c>
      <c r="AG7339" s="60" t="str">
        <f>IF(ISERROR(MATCH(#REF!,$BA$2:$BA$8,0)),"0", "1")</f>
        <v>0</v>
      </c>
      <c r="AH7339" s="60" t="str">
        <f>IF(ISERROR(MATCH(Passout2023[[#This Row], [Nationality Pakistani/ Foreign]],$D$3:$D$4,0)),"0", "1")</f>
        <v>0</v>
      </c>
    </row>
    <row r="7340">
      <c r="Y7340" s="60" t="str">
        <f>IF(ISERROR(MATCH(Passout2023[[#This Row], [Degree Duration (year)]],$M$3:$M$10,0)),"0", "1")</f>
        <v>0</v>
      </c>
      <c r="Z7340" s="60" t="str">
        <f>IF(ISERROR(MATCH(Passout2023[[#This Row], [Admission Type]],$F$3:$F$6,0)),"0", "1")</f>
        <v>0</v>
      </c>
      <c r="AA7340" s="60" t="str">
        <f>IF(ISERROR(MATCH(Passout2023[[#This Row], [Batch Start Year]],$L$3:$L$25,0)),"0", "1")</f>
        <v>0</v>
      </c>
      <c r="AB7340" s="60" t="str">
        <f>IF(ISERROR(MATCH(Passout2023[[#This Row], [Batch Start Semester]],$K$3:$K$6,0)),"0", "1")</f>
        <v>0</v>
      </c>
      <c r="AC7340" s="60" t="str">
        <f>IF(ISERROR(MATCH([3]!Quota_Std_2022_23[[#This Row], [SESSION_TYPE]],$AX$2:$AX$5,0)),"0", "1")</f>
        <v>0</v>
      </c>
      <c r="AD7340" s="60" t="str">
        <f>IF(ISERROR(MATCH(#REF!,#REF!,0)),"0", "1")</f>
        <v>0</v>
      </c>
      <c r="AE7340" s="60" t="str">
        <f>IF(ISERROR(MATCH([3]!Quota_Std_2022_23[[#This Row], [Gender]],$AN$2:$AN$4,0)),"0", "1")</f>
        <v>0</v>
      </c>
      <c r="AF7340" s="60" t="str">
        <f>IF(ISERROR(MATCH([3]!Quota_Std_2022_23[[#This Row], [Quota Type]],[3]Sheet1!$AO$2:$AO$12,0)),"0", "1")</f>
        <v>0</v>
      </c>
      <c r="AG7340" s="60" t="str">
        <f>IF(ISERROR(MATCH(#REF!,$BA$2:$BA$8,0)),"0", "1")</f>
        <v>0</v>
      </c>
      <c r="AH7340" s="60" t="str">
        <f>IF(ISERROR(MATCH(Passout2023[[#This Row], [Nationality Pakistani/ Foreign]],$D$3:$D$4,0)),"0", "1")</f>
        <v>0</v>
      </c>
    </row>
    <row r="7341">
      <c r="Y7341" s="60" t="str">
        <f>IF(ISERROR(MATCH(Passout2023[[#This Row], [Degree Duration (year)]],$M$3:$M$10,0)),"0", "1")</f>
        <v>0</v>
      </c>
      <c r="Z7341" s="60" t="str">
        <f>IF(ISERROR(MATCH(Passout2023[[#This Row], [Admission Type]],$F$3:$F$6,0)),"0", "1")</f>
        <v>0</v>
      </c>
      <c r="AA7341" s="60" t="str">
        <f>IF(ISERROR(MATCH(Passout2023[[#This Row], [Batch Start Year]],$L$3:$L$25,0)),"0", "1")</f>
        <v>0</v>
      </c>
      <c r="AB7341" s="60" t="str">
        <f>IF(ISERROR(MATCH(Passout2023[[#This Row], [Batch Start Semester]],$K$3:$K$6,0)),"0", "1")</f>
        <v>0</v>
      </c>
      <c r="AC7341" s="60" t="str">
        <f>IF(ISERROR(MATCH([3]!Quota_Std_2022_23[[#This Row], [SESSION_TYPE]],$AX$2:$AX$5,0)),"0", "1")</f>
        <v>0</v>
      </c>
      <c r="AD7341" s="60" t="str">
        <f>IF(ISERROR(MATCH(#REF!,#REF!,0)),"0", "1")</f>
        <v>0</v>
      </c>
      <c r="AE7341" s="60" t="str">
        <f>IF(ISERROR(MATCH([3]!Quota_Std_2022_23[[#This Row], [Gender]],$AN$2:$AN$4,0)),"0", "1")</f>
        <v>0</v>
      </c>
      <c r="AF7341" s="60" t="str">
        <f>IF(ISERROR(MATCH([3]!Quota_Std_2022_23[[#This Row], [Quota Type]],[3]Sheet1!$AO$2:$AO$12,0)),"0", "1")</f>
        <v>0</v>
      </c>
      <c r="AG7341" s="60" t="str">
        <f>IF(ISERROR(MATCH(#REF!,$BA$2:$BA$8,0)),"0", "1")</f>
        <v>0</v>
      </c>
      <c r="AH7341" s="60" t="str">
        <f>IF(ISERROR(MATCH(Passout2023[[#This Row], [Nationality Pakistani/ Foreign]],$D$3:$D$4,0)),"0", "1")</f>
        <v>0</v>
      </c>
    </row>
    <row r="7342">
      <c r="Y7342" s="60" t="str">
        <f>IF(ISERROR(MATCH(Passout2023[[#This Row], [Degree Duration (year)]],$M$3:$M$10,0)),"0", "1")</f>
        <v>0</v>
      </c>
      <c r="Z7342" s="60" t="str">
        <f>IF(ISERROR(MATCH(Passout2023[[#This Row], [Admission Type]],$F$3:$F$6,0)),"0", "1")</f>
        <v>0</v>
      </c>
      <c r="AA7342" s="60" t="str">
        <f>IF(ISERROR(MATCH(Passout2023[[#This Row], [Batch Start Year]],$L$3:$L$25,0)),"0", "1")</f>
        <v>0</v>
      </c>
      <c r="AB7342" s="60" t="str">
        <f>IF(ISERROR(MATCH(Passout2023[[#This Row], [Batch Start Semester]],$K$3:$K$6,0)),"0", "1")</f>
        <v>0</v>
      </c>
      <c r="AC7342" s="60" t="str">
        <f>IF(ISERROR(MATCH([3]!Quota_Std_2022_23[[#This Row], [SESSION_TYPE]],$AX$2:$AX$5,0)),"0", "1")</f>
        <v>0</v>
      </c>
      <c r="AD7342" s="60" t="str">
        <f>IF(ISERROR(MATCH(#REF!,#REF!,0)),"0", "1")</f>
        <v>0</v>
      </c>
      <c r="AE7342" s="60" t="str">
        <f>IF(ISERROR(MATCH([3]!Quota_Std_2022_23[[#This Row], [Gender]],$AN$2:$AN$4,0)),"0", "1")</f>
        <v>0</v>
      </c>
      <c r="AF7342" s="60" t="str">
        <f>IF(ISERROR(MATCH([3]!Quota_Std_2022_23[[#This Row], [Quota Type]],[3]Sheet1!$AO$2:$AO$12,0)),"0", "1")</f>
        <v>0</v>
      </c>
      <c r="AG7342" s="60" t="str">
        <f>IF(ISERROR(MATCH(#REF!,$BA$2:$BA$8,0)),"0", "1")</f>
        <v>0</v>
      </c>
      <c r="AH7342" s="60" t="str">
        <f>IF(ISERROR(MATCH(Passout2023[[#This Row], [Nationality Pakistani/ Foreign]],$D$3:$D$4,0)),"0", "1")</f>
        <v>0</v>
      </c>
    </row>
    <row r="7343">
      <c r="Y7343" s="60" t="str">
        <f>IF(ISERROR(MATCH(Passout2023[[#This Row], [Degree Duration (year)]],$M$3:$M$10,0)),"0", "1")</f>
        <v>0</v>
      </c>
      <c r="Z7343" s="60" t="str">
        <f>IF(ISERROR(MATCH(Passout2023[[#This Row], [Admission Type]],$F$3:$F$6,0)),"0", "1")</f>
        <v>0</v>
      </c>
      <c r="AA7343" s="60" t="str">
        <f>IF(ISERROR(MATCH(Passout2023[[#This Row], [Batch Start Year]],$L$3:$L$25,0)),"0", "1")</f>
        <v>0</v>
      </c>
      <c r="AB7343" s="60" t="str">
        <f>IF(ISERROR(MATCH(Passout2023[[#This Row], [Batch Start Semester]],$K$3:$K$6,0)),"0", "1")</f>
        <v>0</v>
      </c>
      <c r="AC7343" s="60" t="str">
        <f>IF(ISERROR(MATCH([3]!Quota_Std_2022_23[[#This Row], [SESSION_TYPE]],$AX$2:$AX$5,0)),"0", "1")</f>
        <v>0</v>
      </c>
      <c r="AD7343" s="60" t="str">
        <f>IF(ISERROR(MATCH(#REF!,#REF!,0)),"0", "1")</f>
        <v>0</v>
      </c>
      <c r="AE7343" s="60" t="str">
        <f>IF(ISERROR(MATCH([3]!Quota_Std_2022_23[[#This Row], [Gender]],$AN$2:$AN$4,0)),"0", "1")</f>
        <v>0</v>
      </c>
      <c r="AF7343" s="60" t="str">
        <f>IF(ISERROR(MATCH([3]!Quota_Std_2022_23[[#This Row], [Quota Type]],[3]Sheet1!$AO$2:$AO$12,0)),"0", "1")</f>
        <v>0</v>
      </c>
      <c r="AG7343" s="60" t="str">
        <f>IF(ISERROR(MATCH(#REF!,$BA$2:$BA$8,0)),"0", "1")</f>
        <v>0</v>
      </c>
      <c r="AH7343" s="60" t="str">
        <f>IF(ISERROR(MATCH(Passout2023[[#This Row], [Nationality Pakistani/ Foreign]],$D$3:$D$4,0)),"0", "1")</f>
        <v>0</v>
      </c>
    </row>
    <row r="7344">
      <c r="Y7344" s="60" t="str">
        <f>IF(ISERROR(MATCH(Passout2023[[#This Row], [Degree Duration (year)]],$M$3:$M$10,0)),"0", "1")</f>
        <v>0</v>
      </c>
      <c r="Z7344" s="60" t="str">
        <f>IF(ISERROR(MATCH(Passout2023[[#This Row], [Admission Type]],$F$3:$F$6,0)),"0", "1")</f>
        <v>0</v>
      </c>
      <c r="AA7344" s="60" t="str">
        <f>IF(ISERROR(MATCH(Passout2023[[#This Row], [Batch Start Year]],$L$3:$L$25,0)),"0", "1")</f>
        <v>0</v>
      </c>
      <c r="AB7344" s="60" t="str">
        <f>IF(ISERROR(MATCH(Passout2023[[#This Row], [Batch Start Semester]],$K$3:$K$6,0)),"0", "1")</f>
        <v>0</v>
      </c>
      <c r="AC7344" s="60" t="str">
        <f>IF(ISERROR(MATCH([3]!Quota_Std_2022_23[[#This Row], [SESSION_TYPE]],$AX$2:$AX$5,0)),"0", "1")</f>
        <v>0</v>
      </c>
      <c r="AD7344" s="60" t="str">
        <f>IF(ISERROR(MATCH(#REF!,#REF!,0)),"0", "1")</f>
        <v>0</v>
      </c>
      <c r="AE7344" s="60" t="str">
        <f>IF(ISERROR(MATCH([3]!Quota_Std_2022_23[[#This Row], [Gender]],$AN$2:$AN$4,0)),"0", "1")</f>
        <v>0</v>
      </c>
      <c r="AF7344" s="60" t="str">
        <f>IF(ISERROR(MATCH([3]!Quota_Std_2022_23[[#This Row], [Quota Type]],[3]Sheet1!$AO$2:$AO$12,0)),"0", "1")</f>
        <v>0</v>
      </c>
      <c r="AG7344" s="60" t="str">
        <f>IF(ISERROR(MATCH(#REF!,$BA$2:$BA$8,0)),"0", "1")</f>
        <v>0</v>
      </c>
      <c r="AH7344" s="60" t="str">
        <f>IF(ISERROR(MATCH(Passout2023[[#This Row], [Nationality Pakistani/ Foreign]],$D$3:$D$4,0)),"0", "1")</f>
        <v>0</v>
      </c>
    </row>
    <row r="7345">
      <c r="Y7345" s="60" t="str">
        <f>IF(ISERROR(MATCH(Passout2023[[#This Row], [Degree Duration (year)]],$M$3:$M$10,0)),"0", "1")</f>
        <v>0</v>
      </c>
      <c r="Z7345" s="60" t="str">
        <f>IF(ISERROR(MATCH(Passout2023[[#This Row], [Admission Type]],$F$3:$F$6,0)),"0", "1")</f>
        <v>0</v>
      </c>
      <c r="AA7345" s="60" t="str">
        <f>IF(ISERROR(MATCH(Passout2023[[#This Row], [Batch Start Year]],$L$3:$L$25,0)),"0", "1")</f>
        <v>0</v>
      </c>
      <c r="AB7345" s="60" t="str">
        <f>IF(ISERROR(MATCH(Passout2023[[#This Row], [Batch Start Semester]],$K$3:$K$6,0)),"0", "1")</f>
        <v>0</v>
      </c>
      <c r="AC7345" s="60" t="str">
        <f>IF(ISERROR(MATCH([3]!Quota_Std_2022_23[[#This Row], [SESSION_TYPE]],$AX$2:$AX$5,0)),"0", "1")</f>
        <v>0</v>
      </c>
      <c r="AD7345" s="60" t="str">
        <f>IF(ISERROR(MATCH(#REF!,#REF!,0)),"0", "1")</f>
        <v>0</v>
      </c>
      <c r="AE7345" s="60" t="str">
        <f>IF(ISERROR(MATCH([3]!Quota_Std_2022_23[[#This Row], [Gender]],$AN$2:$AN$4,0)),"0", "1")</f>
        <v>0</v>
      </c>
      <c r="AF7345" s="60" t="str">
        <f>IF(ISERROR(MATCH([3]!Quota_Std_2022_23[[#This Row], [Quota Type]],[3]Sheet1!$AO$2:$AO$12,0)),"0", "1")</f>
        <v>0</v>
      </c>
      <c r="AG7345" s="60" t="str">
        <f>IF(ISERROR(MATCH(#REF!,$BA$2:$BA$8,0)),"0", "1")</f>
        <v>0</v>
      </c>
      <c r="AH7345" s="60" t="str">
        <f>IF(ISERROR(MATCH(Passout2023[[#This Row], [Nationality Pakistani/ Foreign]],$D$3:$D$4,0)),"0", "1")</f>
        <v>0</v>
      </c>
    </row>
    <row r="7346">
      <c r="Y7346" s="60" t="str">
        <f>IF(ISERROR(MATCH(Passout2023[[#This Row], [Degree Duration (year)]],$M$3:$M$10,0)),"0", "1")</f>
        <v>0</v>
      </c>
      <c r="Z7346" s="60" t="str">
        <f>IF(ISERROR(MATCH(Passout2023[[#This Row], [Admission Type]],$F$3:$F$6,0)),"0", "1")</f>
        <v>0</v>
      </c>
      <c r="AA7346" s="60" t="str">
        <f>IF(ISERROR(MATCH(Passout2023[[#This Row], [Batch Start Year]],$L$3:$L$25,0)),"0", "1")</f>
        <v>0</v>
      </c>
      <c r="AB7346" s="60" t="str">
        <f>IF(ISERROR(MATCH(Passout2023[[#This Row], [Batch Start Semester]],$K$3:$K$6,0)),"0", "1")</f>
        <v>0</v>
      </c>
      <c r="AC7346" s="60" t="str">
        <f>IF(ISERROR(MATCH([3]!Quota_Std_2022_23[[#This Row], [SESSION_TYPE]],$AX$2:$AX$5,0)),"0", "1")</f>
        <v>0</v>
      </c>
      <c r="AD7346" s="60" t="str">
        <f>IF(ISERROR(MATCH(#REF!,#REF!,0)),"0", "1")</f>
        <v>0</v>
      </c>
      <c r="AE7346" s="60" t="str">
        <f>IF(ISERROR(MATCH([3]!Quota_Std_2022_23[[#This Row], [Gender]],$AN$2:$AN$4,0)),"0", "1")</f>
        <v>0</v>
      </c>
      <c r="AF7346" s="60" t="str">
        <f>IF(ISERROR(MATCH([3]!Quota_Std_2022_23[[#This Row], [Quota Type]],[3]Sheet1!$AO$2:$AO$12,0)),"0", "1")</f>
        <v>0</v>
      </c>
      <c r="AG7346" s="60" t="str">
        <f>IF(ISERROR(MATCH(#REF!,$BA$2:$BA$8,0)),"0", "1")</f>
        <v>0</v>
      </c>
      <c r="AH7346" s="60" t="str">
        <f>IF(ISERROR(MATCH(Passout2023[[#This Row], [Nationality Pakistani/ Foreign]],$D$3:$D$4,0)),"0", "1")</f>
        <v>0</v>
      </c>
    </row>
    <row r="7347">
      <c r="Y7347" s="60" t="str">
        <f>IF(ISERROR(MATCH(Passout2023[[#This Row], [Degree Duration (year)]],$M$3:$M$10,0)),"0", "1")</f>
        <v>0</v>
      </c>
      <c r="Z7347" s="60" t="str">
        <f>IF(ISERROR(MATCH(Passout2023[[#This Row], [Admission Type]],$F$3:$F$6,0)),"0", "1")</f>
        <v>0</v>
      </c>
      <c r="AA7347" s="60" t="str">
        <f>IF(ISERROR(MATCH(Passout2023[[#This Row], [Batch Start Year]],$L$3:$L$25,0)),"0", "1")</f>
        <v>0</v>
      </c>
      <c r="AB7347" s="60" t="str">
        <f>IF(ISERROR(MATCH(Passout2023[[#This Row], [Batch Start Semester]],$K$3:$K$6,0)),"0", "1")</f>
        <v>0</v>
      </c>
      <c r="AC7347" s="60" t="str">
        <f>IF(ISERROR(MATCH([3]!Quota_Std_2022_23[[#This Row], [SESSION_TYPE]],$AX$2:$AX$5,0)),"0", "1")</f>
        <v>0</v>
      </c>
      <c r="AD7347" s="60" t="str">
        <f>IF(ISERROR(MATCH(#REF!,#REF!,0)),"0", "1")</f>
        <v>0</v>
      </c>
      <c r="AE7347" s="60" t="str">
        <f>IF(ISERROR(MATCH([3]!Quota_Std_2022_23[[#This Row], [Gender]],$AN$2:$AN$4,0)),"0", "1")</f>
        <v>0</v>
      </c>
      <c r="AF7347" s="60" t="str">
        <f>IF(ISERROR(MATCH([3]!Quota_Std_2022_23[[#This Row], [Quota Type]],[3]Sheet1!$AO$2:$AO$12,0)),"0", "1")</f>
        <v>0</v>
      </c>
      <c r="AG7347" s="60" t="str">
        <f>IF(ISERROR(MATCH(#REF!,$BA$2:$BA$8,0)),"0", "1")</f>
        <v>0</v>
      </c>
      <c r="AH7347" s="60" t="str">
        <f>IF(ISERROR(MATCH(Passout2023[[#This Row], [Nationality Pakistani/ Foreign]],$D$3:$D$4,0)),"0", "1")</f>
        <v>0</v>
      </c>
    </row>
    <row r="7348">
      <c r="Y7348" s="60" t="str">
        <f>IF(ISERROR(MATCH(Passout2023[[#This Row], [Degree Duration (year)]],$M$3:$M$10,0)),"0", "1")</f>
        <v>0</v>
      </c>
      <c r="Z7348" s="60" t="str">
        <f>IF(ISERROR(MATCH(Passout2023[[#This Row], [Admission Type]],$F$3:$F$6,0)),"0", "1")</f>
        <v>0</v>
      </c>
      <c r="AA7348" s="60" t="str">
        <f>IF(ISERROR(MATCH(Passout2023[[#This Row], [Batch Start Year]],$L$3:$L$25,0)),"0", "1")</f>
        <v>0</v>
      </c>
      <c r="AB7348" s="60" t="str">
        <f>IF(ISERROR(MATCH(Passout2023[[#This Row], [Batch Start Semester]],$K$3:$K$6,0)),"0", "1")</f>
        <v>0</v>
      </c>
      <c r="AC7348" s="60" t="str">
        <f>IF(ISERROR(MATCH([3]!Quota_Std_2022_23[[#This Row], [SESSION_TYPE]],$AX$2:$AX$5,0)),"0", "1")</f>
        <v>0</v>
      </c>
      <c r="AD7348" s="60" t="str">
        <f>IF(ISERROR(MATCH(#REF!,#REF!,0)),"0", "1")</f>
        <v>0</v>
      </c>
      <c r="AE7348" s="60" t="str">
        <f>IF(ISERROR(MATCH([3]!Quota_Std_2022_23[[#This Row], [Gender]],$AN$2:$AN$4,0)),"0", "1")</f>
        <v>0</v>
      </c>
      <c r="AF7348" s="60" t="str">
        <f>IF(ISERROR(MATCH([3]!Quota_Std_2022_23[[#This Row], [Quota Type]],[3]Sheet1!$AO$2:$AO$12,0)),"0", "1")</f>
        <v>0</v>
      </c>
      <c r="AG7348" s="60" t="str">
        <f>IF(ISERROR(MATCH(#REF!,$BA$2:$BA$8,0)),"0", "1")</f>
        <v>0</v>
      </c>
      <c r="AH7348" s="60" t="str">
        <f>IF(ISERROR(MATCH(Passout2023[[#This Row], [Nationality Pakistani/ Foreign]],$D$3:$D$4,0)),"0", "1")</f>
        <v>0</v>
      </c>
    </row>
    <row r="7349">
      <c r="Y7349" s="60" t="str">
        <f>IF(ISERROR(MATCH(Passout2023[[#This Row], [Degree Duration (year)]],$M$3:$M$10,0)),"0", "1")</f>
        <v>0</v>
      </c>
      <c r="Z7349" s="60" t="str">
        <f>IF(ISERROR(MATCH(Passout2023[[#This Row], [Admission Type]],$F$3:$F$6,0)),"0", "1")</f>
        <v>0</v>
      </c>
      <c r="AA7349" s="60" t="str">
        <f>IF(ISERROR(MATCH(Passout2023[[#This Row], [Batch Start Year]],$L$3:$L$25,0)),"0", "1")</f>
        <v>0</v>
      </c>
      <c r="AB7349" s="60" t="str">
        <f>IF(ISERROR(MATCH(Passout2023[[#This Row], [Batch Start Semester]],$K$3:$K$6,0)),"0", "1")</f>
        <v>0</v>
      </c>
      <c r="AC7349" s="60" t="str">
        <f>IF(ISERROR(MATCH([3]!Quota_Std_2022_23[[#This Row], [SESSION_TYPE]],$AX$2:$AX$5,0)),"0", "1")</f>
        <v>0</v>
      </c>
      <c r="AD7349" s="60" t="str">
        <f>IF(ISERROR(MATCH(#REF!,#REF!,0)),"0", "1")</f>
        <v>0</v>
      </c>
      <c r="AE7349" s="60" t="str">
        <f>IF(ISERROR(MATCH([3]!Quota_Std_2022_23[[#This Row], [Gender]],$AN$2:$AN$4,0)),"0", "1")</f>
        <v>0</v>
      </c>
      <c r="AF7349" s="60" t="str">
        <f>IF(ISERROR(MATCH([3]!Quota_Std_2022_23[[#This Row], [Quota Type]],[3]Sheet1!$AO$2:$AO$12,0)),"0", "1")</f>
        <v>0</v>
      </c>
      <c r="AG7349" s="60" t="str">
        <f>IF(ISERROR(MATCH(#REF!,$BA$2:$BA$8,0)),"0", "1")</f>
        <v>0</v>
      </c>
      <c r="AH7349" s="60" t="str">
        <f>IF(ISERROR(MATCH(Passout2023[[#This Row], [Nationality Pakistani/ Foreign]],$D$3:$D$4,0)),"0", "1")</f>
        <v>0</v>
      </c>
    </row>
    <row r="7350">
      <c r="Y7350" s="60" t="str">
        <f>IF(ISERROR(MATCH(Passout2023[[#This Row], [Degree Duration (year)]],$M$3:$M$10,0)),"0", "1")</f>
        <v>0</v>
      </c>
      <c r="Z7350" s="60" t="str">
        <f>IF(ISERROR(MATCH(Passout2023[[#This Row], [Admission Type]],$F$3:$F$6,0)),"0", "1")</f>
        <v>0</v>
      </c>
      <c r="AA7350" s="60" t="str">
        <f>IF(ISERROR(MATCH(Passout2023[[#This Row], [Batch Start Year]],$L$3:$L$25,0)),"0", "1")</f>
        <v>0</v>
      </c>
      <c r="AB7350" s="60" t="str">
        <f>IF(ISERROR(MATCH(Passout2023[[#This Row], [Batch Start Semester]],$K$3:$K$6,0)),"0", "1")</f>
        <v>0</v>
      </c>
      <c r="AC7350" s="60" t="str">
        <f>IF(ISERROR(MATCH([3]!Quota_Std_2022_23[[#This Row], [SESSION_TYPE]],$AX$2:$AX$5,0)),"0", "1")</f>
        <v>0</v>
      </c>
      <c r="AD7350" s="60" t="str">
        <f>IF(ISERROR(MATCH(#REF!,#REF!,0)),"0", "1")</f>
        <v>0</v>
      </c>
      <c r="AE7350" s="60" t="str">
        <f>IF(ISERROR(MATCH([3]!Quota_Std_2022_23[[#This Row], [Gender]],$AN$2:$AN$4,0)),"0", "1")</f>
        <v>0</v>
      </c>
      <c r="AF7350" s="60" t="str">
        <f>IF(ISERROR(MATCH([3]!Quota_Std_2022_23[[#This Row], [Quota Type]],[3]Sheet1!$AO$2:$AO$12,0)),"0", "1")</f>
        <v>0</v>
      </c>
      <c r="AG7350" s="60" t="str">
        <f>IF(ISERROR(MATCH(#REF!,$BA$2:$BA$8,0)),"0", "1")</f>
        <v>0</v>
      </c>
      <c r="AH7350" s="60" t="str">
        <f>IF(ISERROR(MATCH(Passout2023[[#This Row], [Nationality Pakistani/ Foreign]],$D$3:$D$4,0)),"0", "1")</f>
        <v>0</v>
      </c>
    </row>
    <row r="7351">
      <c r="Y7351" s="60" t="str">
        <f>IF(ISERROR(MATCH(Passout2023[[#This Row], [Degree Duration (year)]],$M$3:$M$10,0)),"0", "1")</f>
        <v>0</v>
      </c>
      <c r="Z7351" s="60" t="str">
        <f>IF(ISERROR(MATCH(Passout2023[[#This Row], [Admission Type]],$F$3:$F$6,0)),"0", "1")</f>
        <v>0</v>
      </c>
      <c r="AA7351" s="60" t="str">
        <f>IF(ISERROR(MATCH(Passout2023[[#This Row], [Batch Start Year]],$L$3:$L$25,0)),"0", "1")</f>
        <v>0</v>
      </c>
      <c r="AB7351" s="60" t="str">
        <f>IF(ISERROR(MATCH(Passout2023[[#This Row], [Batch Start Semester]],$K$3:$K$6,0)),"0", "1")</f>
        <v>0</v>
      </c>
      <c r="AC7351" s="60" t="str">
        <f>IF(ISERROR(MATCH([3]!Quota_Std_2022_23[[#This Row], [SESSION_TYPE]],$AX$2:$AX$5,0)),"0", "1")</f>
        <v>0</v>
      </c>
      <c r="AD7351" s="60" t="str">
        <f>IF(ISERROR(MATCH(#REF!,#REF!,0)),"0", "1")</f>
        <v>0</v>
      </c>
      <c r="AE7351" s="60" t="str">
        <f>IF(ISERROR(MATCH([3]!Quota_Std_2022_23[[#This Row], [Gender]],$AN$2:$AN$4,0)),"0", "1")</f>
        <v>0</v>
      </c>
      <c r="AF7351" s="60" t="str">
        <f>IF(ISERROR(MATCH([3]!Quota_Std_2022_23[[#This Row], [Quota Type]],[3]Sheet1!$AO$2:$AO$12,0)),"0", "1")</f>
        <v>0</v>
      </c>
      <c r="AG7351" s="60" t="str">
        <f>IF(ISERROR(MATCH(#REF!,$BA$2:$BA$8,0)),"0", "1")</f>
        <v>0</v>
      </c>
      <c r="AH7351" s="60" t="str">
        <f>IF(ISERROR(MATCH(Passout2023[[#This Row], [Nationality Pakistani/ Foreign]],$D$3:$D$4,0)),"0", "1")</f>
        <v>0</v>
      </c>
    </row>
    <row r="7352">
      <c r="Y7352" s="60" t="str">
        <f>IF(ISERROR(MATCH(Passout2023[[#This Row], [Degree Duration (year)]],$M$3:$M$10,0)),"0", "1")</f>
        <v>0</v>
      </c>
      <c r="Z7352" s="60" t="str">
        <f>IF(ISERROR(MATCH(Passout2023[[#This Row], [Admission Type]],$F$3:$F$6,0)),"0", "1")</f>
        <v>0</v>
      </c>
      <c r="AA7352" s="60" t="str">
        <f>IF(ISERROR(MATCH(Passout2023[[#This Row], [Batch Start Year]],$L$3:$L$25,0)),"0", "1")</f>
        <v>0</v>
      </c>
      <c r="AB7352" s="60" t="str">
        <f>IF(ISERROR(MATCH(Passout2023[[#This Row], [Batch Start Semester]],$K$3:$K$6,0)),"0", "1")</f>
        <v>0</v>
      </c>
      <c r="AC7352" s="60" t="str">
        <f>IF(ISERROR(MATCH([3]!Quota_Std_2022_23[[#This Row], [SESSION_TYPE]],$AX$2:$AX$5,0)),"0", "1")</f>
        <v>0</v>
      </c>
      <c r="AD7352" s="60" t="str">
        <f>IF(ISERROR(MATCH(#REF!,#REF!,0)),"0", "1")</f>
        <v>0</v>
      </c>
      <c r="AE7352" s="60" t="str">
        <f>IF(ISERROR(MATCH([3]!Quota_Std_2022_23[[#This Row], [Gender]],$AN$2:$AN$4,0)),"0", "1")</f>
        <v>0</v>
      </c>
      <c r="AF7352" s="60" t="str">
        <f>IF(ISERROR(MATCH([3]!Quota_Std_2022_23[[#This Row], [Quota Type]],[3]Sheet1!$AO$2:$AO$12,0)),"0", "1")</f>
        <v>0</v>
      </c>
      <c r="AG7352" s="60" t="str">
        <f>IF(ISERROR(MATCH(#REF!,$BA$2:$BA$8,0)),"0", "1")</f>
        <v>0</v>
      </c>
      <c r="AH7352" s="60" t="str">
        <f>IF(ISERROR(MATCH(Passout2023[[#This Row], [Nationality Pakistani/ Foreign]],$D$3:$D$4,0)),"0", "1")</f>
        <v>0</v>
      </c>
    </row>
    <row r="7353">
      <c r="Y7353" s="60" t="str">
        <f>IF(ISERROR(MATCH(Passout2023[[#This Row], [Degree Duration (year)]],$M$3:$M$10,0)),"0", "1")</f>
        <v>0</v>
      </c>
      <c r="Z7353" s="60" t="str">
        <f>IF(ISERROR(MATCH(Passout2023[[#This Row], [Admission Type]],$F$3:$F$6,0)),"0", "1")</f>
        <v>0</v>
      </c>
      <c r="AA7353" s="60" t="str">
        <f>IF(ISERROR(MATCH(Passout2023[[#This Row], [Batch Start Year]],$L$3:$L$25,0)),"0", "1")</f>
        <v>0</v>
      </c>
      <c r="AB7353" s="60" t="str">
        <f>IF(ISERROR(MATCH(Passout2023[[#This Row], [Batch Start Semester]],$K$3:$K$6,0)),"0", "1")</f>
        <v>0</v>
      </c>
      <c r="AC7353" s="60" t="str">
        <f>IF(ISERROR(MATCH([3]!Quota_Std_2022_23[[#This Row], [SESSION_TYPE]],$AX$2:$AX$5,0)),"0", "1")</f>
        <v>0</v>
      </c>
      <c r="AD7353" s="60" t="str">
        <f>IF(ISERROR(MATCH(#REF!,#REF!,0)),"0", "1")</f>
        <v>0</v>
      </c>
      <c r="AE7353" s="60" t="str">
        <f>IF(ISERROR(MATCH([3]!Quota_Std_2022_23[[#This Row], [Gender]],$AN$2:$AN$4,0)),"0", "1")</f>
        <v>0</v>
      </c>
      <c r="AF7353" s="60" t="str">
        <f>IF(ISERROR(MATCH([3]!Quota_Std_2022_23[[#This Row], [Quota Type]],[3]Sheet1!$AO$2:$AO$12,0)),"0", "1")</f>
        <v>0</v>
      </c>
      <c r="AG7353" s="60" t="str">
        <f>IF(ISERROR(MATCH(#REF!,$BA$2:$BA$8,0)),"0", "1")</f>
        <v>0</v>
      </c>
      <c r="AH7353" s="60" t="str">
        <f>IF(ISERROR(MATCH(Passout2023[[#This Row], [Nationality Pakistani/ Foreign]],$D$3:$D$4,0)),"0", "1")</f>
        <v>0</v>
      </c>
    </row>
    <row r="7354">
      <c r="Y7354" s="60" t="str">
        <f>IF(ISERROR(MATCH(Passout2023[[#This Row], [Degree Duration (year)]],$M$3:$M$10,0)),"0", "1")</f>
        <v>0</v>
      </c>
      <c r="Z7354" s="60" t="str">
        <f>IF(ISERROR(MATCH(Passout2023[[#This Row], [Admission Type]],$F$3:$F$6,0)),"0", "1")</f>
        <v>0</v>
      </c>
      <c r="AA7354" s="60" t="str">
        <f>IF(ISERROR(MATCH(Passout2023[[#This Row], [Batch Start Year]],$L$3:$L$25,0)),"0", "1")</f>
        <v>0</v>
      </c>
      <c r="AB7354" s="60" t="str">
        <f>IF(ISERROR(MATCH(Passout2023[[#This Row], [Batch Start Semester]],$K$3:$K$6,0)),"0", "1")</f>
        <v>0</v>
      </c>
      <c r="AC7354" s="60" t="str">
        <f>IF(ISERROR(MATCH([3]!Quota_Std_2022_23[[#This Row], [SESSION_TYPE]],$AX$2:$AX$5,0)),"0", "1")</f>
        <v>0</v>
      </c>
      <c r="AD7354" s="60" t="str">
        <f>IF(ISERROR(MATCH(#REF!,#REF!,0)),"0", "1")</f>
        <v>0</v>
      </c>
      <c r="AE7354" s="60" t="str">
        <f>IF(ISERROR(MATCH([3]!Quota_Std_2022_23[[#This Row], [Gender]],$AN$2:$AN$4,0)),"0", "1")</f>
        <v>0</v>
      </c>
      <c r="AF7354" s="60" t="str">
        <f>IF(ISERROR(MATCH([3]!Quota_Std_2022_23[[#This Row], [Quota Type]],[3]Sheet1!$AO$2:$AO$12,0)),"0", "1")</f>
        <v>0</v>
      </c>
      <c r="AG7354" s="60" t="str">
        <f>IF(ISERROR(MATCH(#REF!,$BA$2:$BA$8,0)),"0", "1")</f>
        <v>0</v>
      </c>
      <c r="AH7354" s="60" t="str">
        <f>IF(ISERROR(MATCH(Passout2023[[#This Row], [Nationality Pakistani/ Foreign]],$D$3:$D$4,0)),"0", "1")</f>
        <v>0</v>
      </c>
    </row>
    <row r="7355">
      <c r="Y7355" s="60" t="str">
        <f>IF(ISERROR(MATCH(Passout2023[[#This Row], [Degree Duration (year)]],$M$3:$M$10,0)),"0", "1")</f>
        <v>0</v>
      </c>
      <c r="Z7355" s="60" t="str">
        <f>IF(ISERROR(MATCH(Passout2023[[#This Row], [Admission Type]],$F$3:$F$6,0)),"0", "1")</f>
        <v>0</v>
      </c>
      <c r="AA7355" s="60" t="str">
        <f>IF(ISERROR(MATCH(Passout2023[[#This Row], [Batch Start Year]],$L$3:$L$25,0)),"0", "1")</f>
        <v>0</v>
      </c>
      <c r="AB7355" s="60" t="str">
        <f>IF(ISERROR(MATCH(Passout2023[[#This Row], [Batch Start Semester]],$K$3:$K$6,0)),"0", "1")</f>
        <v>0</v>
      </c>
      <c r="AC7355" s="60" t="str">
        <f>IF(ISERROR(MATCH([3]!Quota_Std_2022_23[[#This Row], [SESSION_TYPE]],$AX$2:$AX$5,0)),"0", "1")</f>
        <v>0</v>
      </c>
      <c r="AD7355" s="60" t="str">
        <f>IF(ISERROR(MATCH(#REF!,#REF!,0)),"0", "1")</f>
        <v>0</v>
      </c>
      <c r="AE7355" s="60" t="str">
        <f>IF(ISERROR(MATCH([3]!Quota_Std_2022_23[[#This Row], [Gender]],$AN$2:$AN$4,0)),"0", "1")</f>
        <v>0</v>
      </c>
      <c r="AF7355" s="60" t="str">
        <f>IF(ISERROR(MATCH([3]!Quota_Std_2022_23[[#This Row], [Quota Type]],[3]Sheet1!$AO$2:$AO$12,0)),"0", "1")</f>
        <v>0</v>
      </c>
      <c r="AG7355" s="60" t="str">
        <f>IF(ISERROR(MATCH(#REF!,$BA$2:$BA$8,0)),"0", "1")</f>
        <v>0</v>
      </c>
      <c r="AH7355" s="60" t="str">
        <f>IF(ISERROR(MATCH(Passout2023[[#This Row], [Nationality Pakistani/ Foreign]],$D$3:$D$4,0)),"0", "1")</f>
        <v>0</v>
      </c>
    </row>
    <row r="7356">
      <c r="Y7356" s="60" t="str">
        <f>IF(ISERROR(MATCH(Passout2023[[#This Row], [Degree Duration (year)]],$M$3:$M$10,0)),"0", "1")</f>
        <v>0</v>
      </c>
      <c r="Z7356" s="60" t="str">
        <f>IF(ISERROR(MATCH(Passout2023[[#This Row], [Admission Type]],$F$3:$F$6,0)),"0", "1")</f>
        <v>0</v>
      </c>
      <c r="AA7356" s="60" t="str">
        <f>IF(ISERROR(MATCH(Passout2023[[#This Row], [Batch Start Year]],$L$3:$L$25,0)),"0", "1")</f>
        <v>0</v>
      </c>
      <c r="AB7356" s="60" t="str">
        <f>IF(ISERROR(MATCH(Passout2023[[#This Row], [Batch Start Semester]],$K$3:$K$6,0)),"0", "1")</f>
        <v>0</v>
      </c>
      <c r="AC7356" s="60" t="str">
        <f>IF(ISERROR(MATCH([3]!Quota_Std_2022_23[[#This Row], [SESSION_TYPE]],$AX$2:$AX$5,0)),"0", "1")</f>
        <v>0</v>
      </c>
      <c r="AD7356" s="60" t="str">
        <f>IF(ISERROR(MATCH(#REF!,#REF!,0)),"0", "1")</f>
        <v>0</v>
      </c>
      <c r="AE7356" s="60" t="str">
        <f>IF(ISERROR(MATCH([3]!Quota_Std_2022_23[[#This Row], [Gender]],$AN$2:$AN$4,0)),"0", "1")</f>
        <v>0</v>
      </c>
      <c r="AF7356" s="60" t="str">
        <f>IF(ISERROR(MATCH([3]!Quota_Std_2022_23[[#This Row], [Quota Type]],[3]Sheet1!$AO$2:$AO$12,0)),"0", "1")</f>
        <v>0</v>
      </c>
      <c r="AG7356" s="60" t="str">
        <f>IF(ISERROR(MATCH(#REF!,$BA$2:$BA$8,0)),"0", "1")</f>
        <v>0</v>
      </c>
      <c r="AH7356" s="60" t="str">
        <f>IF(ISERROR(MATCH(Passout2023[[#This Row], [Nationality Pakistani/ Foreign]],$D$3:$D$4,0)),"0", "1")</f>
        <v>0</v>
      </c>
    </row>
    <row r="7357">
      <c r="Y7357" s="60" t="str">
        <f>IF(ISERROR(MATCH(Passout2023[[#This Row], [Degree Duration (year)]],$M$3:$M$10,0)),"0", "1")</f>
        <v>0</v>
      </c>
      <c r="Z7357" s="60" t="str">
        <f>IF(ISERROR(MATCH(Passout2023[[#This Row], [Admission Type]],$F$3:$F$6,0)),"0", "1")</f>
        <v>0</v>
      </c>
      <c r="AA7357" s="60" t="str">
        <f>IF(ISERROR(MATCH(Passout2023[[#This Row], [Batch Start Year]],$L$3:$L$25,0)),"0", "1")</f>
        <v>0</v>
      </c>
      <c r="AB7357" s="60" t="str">
        <f>IF(ISERROR(MATCH(Passout2023[[#This Row], [Batch Start Semester]],$K$3:$K$6,0)),"0", "1")</f>
        <v>0</v>
      </c>
      <c r="AC7357" s="60" t="str">
        <f>IF(ISERROR(MATCH([3]!Quota_Std_2022_23[[#This Row], [SESSION_TYPE]],$AX$2:$AX$5,0)),"0", "1")</f>
        <v>0</v>
      </c>
      <c r="AD7357" s="60" t="str">
        <f>IF(ISERROR(MATCH(#REF!,#REF!,0)),"0", "1")</f>
        <v>0</v>
      </c>
      <c r="AE7357" s="60" t="str">
        <f>IF(ISERROR(MATCH([3]!Quota_Std_2022_23[[#This Row], [Gender]],$AN$2:$AN$4,0)),"0", "1")</f>
        <v>0</v>
      </c>
      <c r="AF7357" s="60" t="str">
        <f>IF(ISERROR(MATCH([3]!Quota_Std_2022_23[[#This Row], [Quota Type]],[3]Sheet1!$AO$2:$AO$12,0)),"0", "1")</f>
        <v>0</v>
      </c>
      <c r="AG7357" s="60" t="str">
        <f>IF(ISERROR(MATCH(#REF!,$BA$2:$BA$8,0)),"0", "1")</f>
        <v>0</v>
      </c>
      <c r="AH7357" s="60" t="str">
        <f>IF(ISERROR(MATCH(Passout2023[[#This Row], [Nationality Pakistani/ Foreign]],$D$3:$D$4,0)),"0", "1")</f>
        <v>0</v>
      </c>
    </row>
    <row r="7358">
      <c r="Y7358" s="60" t="str">
        <f>IF(ISERROR(MATCH(Passout2023[[#This Row], [Degree Duration (year)]],$M$3:$M$10,0)),"0", "1")</f>
        <v>0</v>
      </c>
      <c r="Z7358" s="60" t="str">
        <f>IF(ISERROR(MATCH(Passout2023[[#This Row], [Admission Type]],$F$3:$F$6,0)),"0", "1")</f>
        <v>0</v>
      </c>
      <c r="AA7358" s="60" t="str">
        <f>IF(ISERROR(MATCH(Passout2023[[#This Row], [Batch Start Year]],$L$3:$L$25,0)),"0", "1")</f>
        <v>0</v>
      </c>
      <c r="AB7358" s="60" t="str">
        <f>IF(ISERROR(MATCH(Passout2023[[#This Row], [Batch Start Semester]],$K$3:$K$6,0)),"0", "1")</f>
        <v>0</v>
      </c>
      <c r="AC7358" s="60" t="str">
        <f>IF(ISERROR(MATCH([3]!Quota_Std_2022_23[[#This Row], [SESSION_TYPE]],$AX$2:$AX$5,0)),"0", "1")</f>
        <v>0</v>
      </c>
      <c r="AD7358" s="60" t="str">
        <f>IF(ISERROR(MATCH(#REF!,#REF!,0)),"0", "1")</f>
        <v>0</v>
      </c>
      <c r="AE7358" s="60" t="str">
        <f>IF(ISERROR(MATCH([3]!Quota_Std_2022_23[[#This Row], [Gender]],$AN$2:$AN$4,0)),"0", "1")</f>
        <v>0</v>
      </c>
      <c r="AF7358" s="60" t="str">
        <f>IF(ISERROR(MATCH([3]!Quota_Std_2022_23[[#This Row], [Quota Type]],[3]Sheet1!$AO$2:$AO$12,0)),"0", "1")</f>
        <v>0</v>
      </c>
      <c r="AG7358" s="60" t="str">
        <f>IF(ISERROR(MATCH(#REF!,$BA$2:$BA$8,0)),"0", "1")</f>
        <v>0</v>
      </c>
      <c r="AH7358" s="60" t="str">
        <f>IF(ISERROR(MATCH(Passout2023[[#This Row], [Nationality Pakistani/ Foreign]],$D$3:$D$4,0)),"0", "1")</f>
        <v>0</v>
      </c>
    </row>
    <row r="7359">
      <c r="Y7359" s="60" t="str">
        <f>IF(ISERROR(MATCH(Passout2023[[#This Row], [Degree Duration (year)]],$M$3:$M$10,0)),"0", "1")</f>
        <v>0</v>
      </c>
      <c r="Z7359" s="60" t="str">
        <f>IF(ISERROR(MATCH(Passout2023[[#This Row], [Admission Type]],$F$3:$F$6,0)),"0", "1")</f>
        <v>0</v>
      </c>
      <c r="AA7359" s="60" t="str">
        <f>IF(ISERROR(MATCH(Passout2023[[#This Row], [Batch Start Year]],$L$3:$L$25,0)),"0", "1")</f>
        <v>0</v>
      </c>
      <c r="AB7359" s="60" t="str">
        <f>IF(ISERROR(MATCH(Passout2023[[#This Row], [Batch Start Semester]],$K$3:$K$6,0)),"0", "1")</f>
        <v>0</v>
      </c>
      <c r="AC7359" s="60" t="str">
        <f>IF(ISERROR(MATCH([3]!Quota_Std_2022_23[[#This Row], [SESSION_TYPE]],$AX$2:$AX$5,0)),"0", "1")</f>
        <v>0</v>
      </c>
      <c r="AD7359" s="60" t="str">
        <f>IF(ISERROR(MATCH(#REF!,#REF!,0)),"0", "1")</f>
        <v>0</v>
      </c>
      <c r="AE7359" s="60" t="str">
        <f>IF(ISERROR(MATCH([3]!Quota_Std_2022_23[[#This Row], [Gender]],$AN$2:$AN$4,0)),"0", "1")</f>
        <v>0</v>
      </c>
      <c r="AF7359" s="60" t="str">
        <f>IF(ISERROR(MATCH([3]!Quota_Std_2022_23[[#This Row], [Quota Type]],[3]Sheet1!$AO$2:$AO$12,0)),"0", "1")</f>
        <v>0</v>
      </c>
      <c r="AG7359" s="60" t="str">
        <f>IF(ISERROR(MATCH(#REF!,$BA$2:$BA$8,0)),"0", "1")</f>
        <v>0</v>
      </c>
      <c r="AH7359" s="60" t="str">
        <f>IF(ISERROR(MATCH(Passout2023[[#This Row], [Nationality Pakistani/ Foreign]],$D$3:$D$4,0)),"0", "1")</f>
        <v>0</v>
      </c>
    </row>
    <row r="7360">
      <c r="Y7360" s="60" t="str">
        <f>IF(ISERROR(MATCH(Passout2023[[#This Row], [Degree Duration (year)]],$M$3:$M$10,0)),"0", "1")</f>
        <v>0</v>
      </c>
      <c r="Z7360" s="60" t="str">
        <f>IF(ISERROR(MATCH(Passout2023[[#This Row], [Admission Type]],$F$3:$F$6,0)),"0", "1")</f>
        <v>0</v>
      </c>
      <c r="AA7360" s="60" t="str">
        <f>IF(ISERROR(MATCH(Passout2023[[#This Row], [Batch Start Year]],$L$3:$L$25,0)),"0", "1")</f>
        <v>0</v>
      </c>
      <c r="AB7360" s="60" t="str">
        <f>IF(ISERROR(MATCH(Passout2023[[#This Row], [Batch Start Semester]],$K$3:$K$6,0)),"0", "1")</f>
        <v>0</v>
      </c>
      <c r="AC7360" s="60" t="str">
        <f>IF(ISERROR(MATCH([3]!Quota_Std_2022_23[[#This Row], [SESSION_TYPE]],$AX$2:$AX$5,0)),"0", "1")</f>
        <v>0</v>
      </c>
      <c r="AD7360" s="60" t="str">
        <f>IF(ISERROR(MATCH(#REF!,#REF!,0)),"0", "1")</f>
        <v>0</v>
      </c>
      <c r="AE7360" s="60" t="str">
        <f>IF(ISERROR(MATCH([3]!Quota_Std_2022_23[[#This Row], [Gender]],$AN$2:$AN$4,0)),"0", "1")</f>
        <v>0</v>
      </c>
      <c r="AF7360" s="60" t="str">
        <f>IF(ISERROR(MATCH([3]!Quota_Std_2022_23[[#This Row], [Quota Type]],[3]Sheet1!$AO$2:$AO$12,0)),"0", "1")</f>
        <v>0</v>
      </c>
      <c r="AG7360" s="60" t="str">
        <f>IF(ISERROR(MATCH(#REF!,$BA$2:$BA$8,0)),"0", "1")</f>
        <v>0</v>
      </c>
      <c r="AH7360" s="60" t="str">
        <f>IF(ISERROR(MATCH(Passout2023[[#This Row], [Nationality Pakistani/ Foreign]],$D$3:$D$4,0)),"0", "1")</f>
        <v>0</v>
      </c>
    </row>
    <row r="7361">
      <c r="Y7361" s="60" t="str">
        <f>IF(ISERROR(MATCH(Passout2023[[#This Row], [Degree Duration (year)]],$M$3:$M$10,0)),"0", "1")</f>
        <v>0</v>
      </c>
      <c r="Z7361" s="60" t="str">
        <f>IF(ISERROR(MATCH(Passout2023[[#This Row], [Admission Type]],$F$3:$F$6,0)),"0", "1")</f>
        <v>0</v>
      </c>
      <c r="AA7361" s="60" t="str">
        <f>IF(ISERROR(MATCH(Passout2023[[#This Row], [Batch Start Year]],$L$3:$L$25,0)),"0", "1")</f>
        <v>0</v>
      </c>
      <c r="AB7361" s="60" t="str">
        <f>IF(ISERROR(MATCH(Passout2023[[#This Row], [Batch Start Semester]],$K$3:$K$6,0)),"0", "1")</f>
        <v>0</v>
      </c>
      <c r="AC7361" s="60" t="str">
        <f>IF(ISERROR(MATCH([3]!Quota_Std_2022_23[[#This Row], [SESSION_TYPE]],$AX$2:$AX$5,0)),"0", "1")</f>
        <v>0</v>
      </c>
      <c r="AD7361" s="60" t="str">
        <f>IF(ISERROR(MATCH(#REF!,#REF!,0)),"0", "1")</f>
        <v>0</v>
      </c>
      <c r="AE7361" s="60" t="str">
        <f>IF(ISERROR(MATCH([3]!Quota_Std_2022_23[[#This Row], [Gender]],$AN$2:$AN$4,0)),"0", "1")</f>
        <v>0</v>
      </c>
      <c r="AF7361" s="60" t="str">
        <f>IF(ISERROR(MATCH([3]!Quota_Std_2022_23[[#This Row], [Quota Type]],[3]Sheet1!$AO$2:$AO$12,0)),"0", "1")</f>
        <v>0</v>
      </c>
      <c r="AG7361" s="60" t="str">
        <f>IF(ISERROR(MATCH(#REF!,$BA$2:$BA$8,0)),"0", "1")</f>
        <v>0</v>
      </c>
      <c r="AH7361" s="60" t="str">
        <f>IF(ISERROR(MATCH(Passout2023[[#This Row], [Nationality Pakistani/ Foreign]],$D$3:$D$4,0)),"0", "1")</f>
        <v>0</v>
      </c>
    </row>
    <row r="7362">
      <c r="Y7362" s="60" t="str">
        <f>IF(ISERROR(MATCH(Passout2023[[#This Row], [Degree Duration (year)]],$M$3:$M$10,0)),"0", "1")</f>
        <v>0</v>
      </c>
      <c r="Z7362" s="60" t="str">
        <f>IF(ISERROR(MATCH(Passout2023[[#This Row], [Admission Type]],$F$3:$F$6,0)),"0", "1")</f>
        <v>0</v>
      </c>
      <c r="AA7362" s="60" t="str">
        <f>IF(ISERROR(MATCH(Passout2023[[#This Row], [Batch Start Year]],$L$3:$L$25,0)),"0", "1")</f>
        <v>0</v>
      </c>
      <c r="AB7362" s="60" t="str">
        <f>IF(ISERROR(MATCH(Passout2023[[#This Row], [Batch Start Semester]],$K$3:$K$6,0)),"0", "1")</f>
        <v>0</v>
      </c>
      <c r="AC7362" s="60" t="str">
        <f>IF(ISERROR(MATCH([3]!Quota_Std_2022_23[[#This Row], [SESSION_TYPE]],$AX$2:$AX$5,0)),"0", "1")</f>
        <v>0</v>
      </c>
      <c r="AD7362" s="60" t="str">
        <f>IF(ISERROR(MATCH(#REF!,#REF!,0)),"0", "1")</f>
        <v>0</v>
      </c>
      <c r="AE7362" s="60" t="str">
        <f>IF(ISERROR(MATCH([3]!Quota_Std_2022_23[[#This Row], [Gender]],$AN$2:$AN$4,0)),"0", "1")</f>
        <v>0</v>
      </c>
      <c r="AF7362" s="60" t="str">
        <f>IF(ISERROR(MATCH([3]!Quota_Std_2022_23[[#This Row], [Quota Type]],[3]Sheet1!$AO$2:$AO$12,0)),"0", "1")</f>
        <v>0</v>
      </c>
      <c r="AG7362" s="60" t="str">
        <f>IF(ISERROR(MATCH(#REF!,$BA$2:$BA$8,0)),"0", "1")</f>
        <v>0</v>
      </c>
      <c r="AH7362" s="60" t="str">
        <f>IF(ISERROR(MATCH(Passout2023[[#This Row], [Nationality Pakistani/ Foreign]],$D$3:$D$4,0)),"0", "1")</f>
        <v>0</v>
      </c>
    </row>
    <row r="7363">
      <c r="Y7363" s="60" t="str">
        <f>IF(ISERROR(MATCH(Passout2023[[#This Row], [Degree Duration (year)]],$M$3:$M$10,0)),"0", "1")</f>
        <v>0</v>
      </c>
      <c r="Z7363" s="60" t="str">
        <f>IF(ISERROR(MATCH(Passout2023[[#This Row], [Admission Type]],$F$3:$F$6,0)),"0", "1")</f>
        <v>0</v>
      </c>
      <c r="AA7363" s="60" t="str">
        <f>IF(ISERROR(MATCH(Passout2023[[#This Row], [Batch Start Year]],$L$3:$L$25,0)),"0", "1")</f>
        <v>0</v>
      </c>
      <c r="AB7363" s="60" t="str">
        <f>IF(ISERROR(MATCH(Passout2023[[#This Row], [Batch Start Semester]],$K$3:$K$6,0)),"0", "1")</f>
        <v>0</v>
      </c>
      <c r="AC7363" s="60" t="str">
        <f>IF(ISERROR(MATCH([3]!Quota_Std_2022_23[[#This Row], [SESSION_TYPE]],$AX$2:$AX$5,0)),"0", "1")</f>
        <v>0</v>
      </c>
      <c r="AD7363" s="60" t="str">
        <f>IF(ISERROR(MATCH(#REF!,#REF!,0)),"0", "1")</f>
        <v>0</v>
      </c>
      <c r="AE7363" s="60" t="str">
        <f>IF(ISERROR(MATCH([3]!Quota_Std_2022_23[[#This Row], [Gender]],$AN$2:$AN$4,0)),"0", "1")</f>
        <v>0</v>
      </c>
      <c r="AF7363" s="60" t="str">
        <f>IF(ISERROR(MATCH([3]!Quota_Std_2022_23[[#This Row], [Quota Type]],[3]Sheet1!$AO$2:$AO$12,0)),"0", "1")</f>
        <v>0</v>
      </c>
      <c r="AG7363" s="60" t="str">
        <f>IF(ISERROR(MATCH(#REF!,$BA$2:$BA$8,0)),"0", "1")</f>
        <v>0</v>
      </c>
      <c r="AH7363" s="60" t="str">
        <f>IF(ISERROR(MATCH(Passout2023[[#This Row], [Nationality Pakistani/ Foreign]],$D$3:$D$4,0)),"0", "1")</f>
        <v>0</v>
      </c>
    </row>
    <row r="7364">
      <c r="Y7364" s="60" t="str">
        <f>IF(ISERROR(MATCH(Passout2023[[#This Row], [Degree Duration (year)]],$M$3:$M$10,0)),"0", "1")</f>
        <v>0</v>
      </c>
      <c r="Z7364" s="60" t="str">
        <f>IF(ISERROR(MATCH(Passout2023[[#This Row], [Admission Type]],$F$3:$F$6,0)),"0", "1")</f>
        <v>0</v>
      </c>
      <c r="AA7364" s="60" t="str">
        <f>IF(ISERROR(MATCH(Passout2023[[#This Row], [Batch Start Year]],$L$3:$L$25,0)),"0", "1")</f>
        <v>0</v>
      </c>
      <c r="AB7364" s="60" t="str">
        <f>IF(ISERROR(MATCH(Passout2023[[#This Row], [Batch Start Semester]],$K$3:$K$6,0)),"0", "1")</f>
        <v>0</v>
      </c>
      <c r="AC7364" s="60" t="str">
        <f>IF(ISERROR(MATCH([3]!Quota_Std_2022_23[[#This Row], [SESSION_TYPE]],$AX$2:$AX$5,0)),"0", "1")</f>
        <v>0</v>
      </c>
      <c r="AD7364" s="60" t="str">
        <f>IF(ISERROR(MATCH(#REF!,#REF!,0)),"0", "1")</f>
        <v>0</v>
      </c>
      <c r="AE7364" s="60" t="str">
        <f>IF(ISERROR(MATCH([3]!Quota_Std_2022_23[[#This Row], [Gender]],$AN$2:$AN$4,0)),"0", "1")</f>
        <v>0</v>
      </c>
      <c r="AF7364" s="60" t="str">
        <f>IF(ISERROR(MATCH([3]!Quota_Std_2022_23[[#This Row], [Quota Type]],[3]Sheet1!$AO$2:$AO$12,0)),"0", "1")</f>
        <v>0</v>
      </c>
      <c r="AG7364" s="60" t="str">
        <f>IF(ISERROR(MATCH(#REF!,$BA$2:$BA$8,0)),"0", "1")</f>
        <v>0</v>
      </c>
      <c r="AH7364" s="60" t="str">
        <f>IF(ISERROR(MATCH(Passout2023[[#This Row], [Nationality Pakistani/ Foreign]],$D$3:$D$4,0)),"0", "1")</f>
        <v>0</v>
      </c>
    </row>
    <row r="7365">
      <c r="Y7365" s="60" t="str">
        <f>IF(ISERROR(MATCH(Passout2023[[#This Row], [Degree Duration (year)]],$M$3:$M$10,0)),"0", "1")</f>
        <v>0</v>
      </c>
      <c r="Z7365" s="60" t="str">
        <f>IF(ISERROR(MATCH(Passout2023[[#This Row], [Admission Type]],$F$3:$F$6,0)),"0", "1")</f>
        <v>0</v>
      </c>
      <c r="AA7365" s="60" t="str">
        <f>IF(ISERROR(MATCH(Passout2023[[#This Row], [Batch Start Year]],$L$3:$L$25,0)),"0", "1")</f>
        <v>0</v>
      </c>
      <c r="AB7365" s="60" t="str">
        <f>IF(ISERROR(MATCH(Passout2023[[#This Row], [Batch Start Semester]],$K$3:$K$6,0)),"0", "1")</f>
        <v>0</v>
      </c>
      <c r="AC7365" s="60" t="str">
        <f>IF(ISERROR(MATCH([3]!Quota_Std_2022_23[[#This Row], [SESSION_TYPE]],$AX$2:$AX$5,0)),"0", "1")</f>
        <v>0</v>
      </c>
      <c r="AD7365" s="60" t="str">
        <f>IF(ISERROR(MATCH(#REF!,#REF!,0)),"0", "1")</f>
        <v>0</v>
      </c>
      <c r="AE7365" s="60" t="str">
        <f>IF(ISERROR(MATCH([3]!Quota_Std_2022_23[[#This Row], [Gender]],$AN$2:$AN$4,0)),"0", "1")</f>
        <v>0</v>
      </c>
      <c r="AF7365" s="60" t="str">
        <f>IF(ISERROR(MATCH([3]!Quota_Std_2022_23[[#This Row], [Quota Type]],[3]Sheet1!$AO$2:$AO$12,0)),"0", "1")</f>
        <v>0</v>
      </c>
      <c r="AG7365" s="60" t="str">
        <f>IF(ISERROR(MATCH(#REF!,$BA$2:$BA$8,0)),"0", "1")</f>
        <v>0</v>
      </c>
      <c r="AH7365" s="60" t="str">
        <f>IF(ISERROR(MATCH(Passout2023[[#This Row], [Nationality Pakistani/ Foreign]],$D$3:$D$4,0)),"0", "1")</f>
        <v>0</v>
      </c>
    </row>
    <row r="7366">
      <c r="Y7366" s="60" t="str">
        <f>IF(ISERROR(MATCH(Passout2023[[#This Row], [Degree Duration (year)]],$M$3:$M$10,0)),"0", "1")</f>
        <v>0</v>
      </c>
      <c r="Z7366" s="60" t="str">
        <f>IF(ISERROR(MATCH(Passout2023[[#This Row], [Admission Type]],$F$3:$F$6,0)),"0", "1")</f>
        <v>0</v>
      </c>
      <c r="AA7366" s="60" t="str">
        <f>IF(ISERROR(MATCH(Passout2023[[#This Row], [Batch Start Year]],$L$3:$L$25,0)),"0", "1")</f>
        <v>0</v>
      </c>
      <c r="AB7366" s="60" t="str">
        <f>IF(ISERROR(MATCH(Passout2023[[#This Row], [Batch Start Semester]],$K$3:$K$6,0)),"0", "1")</f>
        <v>0</v>
      </c>
      <c r="AC7366" s="60" t="str">
        <f>IF(ISERROR(MATCH([3]!Quota_Std_2022_23[[#This Row], [SESSION_TYPE]],$AX$2:$AX$5,0)),"0", "1")</f>
        <v>0</v>
      </c>
      <c r="AD7366" s="60" t="str">
        <f>IF(ISERROR(MATCH(#REF!,#REF!,0)),"0", "1")</f>
        <v>0</v>
      </c>
      <c r="AE7366" s="60" t="str">
        <f>IF(ISERROR(MATCH([3]!Quota_Std_2022_23[[#This Row], [Gender]],$AN$2:$AN$4,0)),"0", "1")</f>
        <v>0</v>
      </c>
      <c r="AF7366" s="60" t="str">
        <f>IF(ISERROR(MATCH([3]!Quota_Std_2022_23[[#This Row], [Quota Type]],[3]Sheet1!$AO$2:$AO$12,0)),"0", "1")</f>
        <v>0</v>
      </c>
      <c r="AG7366" s="60" t="str">
        <f>IF(ISERROR(MATCH(#REF!,$BA$2:$BA$8,0)),"0", "1")</f>
        <v>0</v>
      </c>
      <c r="AH7366" s="60" t="str">
        <f>IF(ISERROR(MATCH(Passout2023[[#This Row], [Nationality Pakistani/ Foreign]],$D$3:$D$4,0)),"0", "1")</f>
        <v>0</v>
      </c>
    </row>
    <row r="7367">
      <c r="Y7367" s="60" t="str">
        <f>IF(ISERROR(MATCH(Passout2023[[#This Row], [Degree Duration (year)]],$M$3:$M$10,0)),"0", "1")</f>
        <v>0</v>
      </c>
      <c r="Z7367" s="60" t="str">
        <f>IF(ISERROR(MATCH(Passout2023[[#This Row], [Admission Type]],$F$3:$F$6,0)),"0", "1")</f>
        <v>0</v>
      </c>
      <c r="AA7367" s="60" t="str">
        <f>IF(ISERROR(MATCH(Passout2023[[#This Row], [Batch Start Year]],$L$3:$L$25,0)),"0", "1")</f>
        <v>0</v>
      </c>
      <c r="AB7367" s="60" t="str">
        <f>IF(ISERROR(MATCH(Passout2023[[#This Row], [Batch Start Semester]],$K$3:$K$6,0)),"0", "1")</f>
        <v>0</v>
      </c>
      <c r="AC7367" s="60" t="str">
        <f>IF(ISERROR(MATCH([3]!Quota_Std_2022_23[[#This Row], [SESSION_TYPE]],$AX$2:$AX$5,0)),"0", "1")</f>
        <v>0</v>
      </c>
      <c r="AD7367" s="60" t="str">
        <f>IF(ISERROR(MATCH(#REF!,#REF!,0)),"0", "1")</f>
        <v>0</v>
      </c>
      <c r="AE7367" s="60" t="str">
        <f>IF(ISERROR(MATCH([3]!Quota_Std_2022_23[[#This Row], [Gender]],$AN$2:$AN$4,0)),"0", "1")</f>
        <v>0</v>
      </c>
      <c r="AF7367" s="60" t="str">
        <f>IF(ISERROR(MATCH([3]!Quota_Std_2022_23[[#This Row], [Quota Type]],[3]Sheet1!$AO$2:$AO$12,0)),"0", "1")</f>
        <v>0</v>
      </c>
      <c r="AG7367" s="60" t="str">
        <f>IF(ISERROR(MATCH(#REF!,$BA$2:$BA$8,0)),"0", "1")</f>
        <v>0</v>
      </c>
      <c r="AH7367" s="60" t="str">
        <f>IF(ISERROR(MATCH(Passout2023[[#This Row], [Nationality Pakistani/ Foreign]],$D$3:$D$4,0)),"0", "1")</f>
        <v>0</v>
      </c>
    </row>
    <row r="7368">
      <c r="Y7368" s="60" t="str">
        <f>IF(ISERROR(MATCH(Passout2023[[#This Row], [Degree Duration (year)]],$M$3:$M$10,0)),"0", "1")</f>
        <v>0</v>
      </c>
      <c r="Z7368" s="60" t="str">
        <f>IF(ISERROR(MATCH(Passout2023[[#This Row], [Admission Type]],$F$3:$F$6,0)),"0", "1")</f>
        <v>0</v>
      </c>
      <c r="AA7368" s="60" t="str">
        <f>IF(ISERROR(MATCH(Passout2023[[#This Row], [Batch Start Year]],$L$3:$L$25,0)),"0", "1")</f>
        <v>0</v>
      </c>
      <c r="AB7368" s="60" t="str">
        <f>IF(ISERROR(MATCH(Passout2023[[#This Row], [Batch Start Semester]],$K$3:$K$6,0)),"0", "1")</f>
        <v>0</v>
      </c>
      <c r="AC7368" s="60" t="str">
        <f>IF(ISERROR(MATCH([3]!Quota_Std_2022_23[[#This Row], [SESSION_TYPE]],$AX$2:$AX$5,0)),"0", "1")</f>
        <v>0</v>
      </c>
      <c r="AD7368" s="60" t="str">
        <f>IF(ISERROR(MATCH(#REF!,#REF!,0)),"0", "1")</f>
        <v>0</v>
      </c>
      <c r="AE7368" s="60" t="str">
        <f>IF(ISERROR(MATCH([3]!Quota_Std_2022_23[[#This Row], [Gender]],$AN$2:$AN$4,0)),"0", "1")</f>
        <v>0</v>
      </c>
      <c r="AF7368" s="60" t="str">
        <f>IF(ISERROR(MATCH([3]!Quota_Std_2022_23[[#This Row], [Quota Type]],[3]Sheet1!$AO$2:$AO$12,0)),"0", "1")</f>
        <v>0</v>
      </c>
      <c r="AG7368" s="60" t="str">
        <f>IF(ISERROR(MATCH(#REF!,$BA$2:$BA$8,0)),"0", "1")</f>
        <v>0</v>
      </c>
      <c r="AH7368" s="60" t="str">
        <f>IF(ISERROR(MATCH(Passout2023[[#This Row], [Nationality Pakistani/ Foreign]],$D$3:$D$4,0)),"0", "1")</f>
        <v>0</v>
      </c>
    </row>
    <row r="7369">
      <c r="Y7369" s="60" t="str">
        <f>IF(ISERROR(MATCH(Passout2023[[#This Row], [Degree Duration (year)]],$M$3:$M$10,0)),"0", "1")</f>
        <v>0</v>
      </c>
      <c r="Z7369" s="60" t="str">
        <f>IF(ISERROR(MATCH(Passout2023[[#This Row], [Admission Type]],$F$3:$F$6,0)),"0", "1")</f>
        <v>0</v>
      </c>
      <c r="AA7369" s="60" t="str">
        <f>IF(ISERROR(MATCH(Passout2023[[#This Row], [Batch Start Year]],$L$3:$L$25,0)),"0", "1")</f>
        <v>0</v>
      </c>
      <c r="AB7369" s="60" t="str">
        <f>IF(ISERROR(MATCH(Passout2023[[#This Row], [Batch Start Semester]],$K$3:$K$6,0)),"0", "1")</f>
        <v>0</v>
      </c>
      <c r="AC7369" s="60" t="str">
        <f>IF(ISERROR(MATCH([3]!Quota_Std_2022_23[[#This Row], [SESSION_TYPE]],$AX$2:$AX$5,0)),"0", "1")</f>
        <v>0</v>
      </c>
      <c r="AD7369" s="60" t="str">
        <f>IF(ISERROR(MATCH(#REF!,#REF!,0)),"0", "1")</f>
        <v>0</v>
      </c>
      <c r="AE7369" s="60" t="str">
        <f>IF(ISERROR(MATCH([3]!Quota_Std_2022_23[[#This Row], [Gender]],$AN$2:$AN$4,0)),"0", "1")</f>
        <v>0</v>
      </c>
      <c r="AF7369" s="60" t="str">
        <f>IF(ISERROR(MATCH([3]!Quota_Std_2022_23[[#This Row], [Quota Type]],[3]Sheet1!$AO$2:$AO$12,0)),"0", "1")</f>
        <v>0</v>
      </c>
      <c r="AG7369" s="60" t="str">
        <f>IF(ISERROR(MATCH(#REF!,$BA$2:$BA$8,0)),"0", "1")</f>
        <v>0</v>
      </c>
      <c r="AH7369" s="60" t="str">
        <f>IF(ISERROR(MATCH(Passout2023[[#This Row], [Nationality Pakistani/ Foreign]],$D$3:$D$4,0)),"0", "1")</f>
        <v>0</v>
      </c>
    </row>
    <row r="7370">
      <c r="Y7370" s="60" t="str">
        <f>IF(ISERROR(MATCH(Passout2023[[#This Row], [Degree Duration (year)]],$M$3:$M$10,0)),"0", "1")</f>
        <v>0</v>
      </c>
      <c r="Z7370" s="60" t="str">
        <f>IF(ISERROR(MATCH(Passout2023[[#This Row], [Admission Type]],$F$3:$F$6,0)),"0", "1")</f>
        <v>0</v>
      </c>
      <c r="AA7370" s="60" t="str">
        <f>IF(ISERROR(MATCH(Passout2023[[#This Row], [Batch Start Year]],$L$3:$L$25,0)),"0", "1")</f>
        <v>0</v>
      </c>
      <c r="AB7370" s="60" t="str">
        <f>IF(ISERROR(MATCH(Passout2023[[#This Row], [Batch Start Semester]],$K$3:$K$6,0)),"0", "1")</f>
        <v>0</v>
      </c>
      <c r="AC7370" s="60" t="str">
        <f>IF(ISERROR(MATCH([3]!Quota_Std_2022_23[[#This Row], [SESSION_TYPE]],$AX$2:$AX$5,0)),"0", "1")</f>
        <v>0</v>
      </c>
      <c r="AD7370" s="60" t="str">
        <f>IF(ISERROR(MATCH(#REF!,#REF!,0)),"0", "1")</f>
        <v>0</v>
      </c>
      <c r="AE7370" s="60" t="str">
        <f>IF(ISERROR(MATCH([3]!Quota_Std_2022_23[[#This Row], [Gender]],$AN$2:$AN$4,0)),"0", "1")</f>
        <v>0</v>
      </c>
      <c r="AF7370" s="60" t="str">
        <f>IF(ISERROR(MATCH([3]!Quota_Std_2022_23[[#This Row], [Quota Type]],[3]Sheet1!$AO$2:$AO$12,0)),"0", "1")</f>
        <v>0</v>
      </c>
      <c r="AG7370" s="60" t="str">
        <f>IF(ISERROR(MATCH(#REF!,$BA$2:$BA$8,0)),"0", "1")</f>
        <v>0</v>
      </c>
      <c r="AH7370" s="60" t="str">
        <f>IF(ISERROR(MATCH(Passout2023[[#This Row], [Nationality Pakistani/ Foreign]],$D$3:$D$4,0)),"0", "1")</f>
        <v>0</v>
      </c>
    </row>
    <row r="7371">
      <c r="Y7371" s="60" t="str">
        <f>IF(ISERROR(MATCH(Passout2023[[#This Row], [Degree Duration (year)]],$M$3:$M$10,0)),"0", "1")</f>
        <v>0</v>
      </c>
      <c r="Z7371" s="60" t="str">
        <f>IF(ISERROR(MATCH(Passout2023[[#This Row], [Admission Type]],$F$3:$F$6,0)),"0", "1")</f>
        <v>0</v>
      </c>
      <c r="AA7371" s="60" t="str">
        <f>IF(ISERROR(MATCH(Passout2023[[#This Row], [Batch Start Year]],$L$3:$L$25,0)),"0", "1")</f>
        <v>0</v>
      </c>
      <c r="AB7371" s="60" t="str">
        <f>IF(ISERROR(MATCH(Passout2023[[#This Row], [Batch Start Semester]],$K$3:$K$6,0)),"0", "1")</f>
        <v>0</v>
      </c>
      <c r="AC7371" s="60" t="str">
        <f>IF(ISERROR(MATCH([3]!Quota_Std_2022_23[[#This Row], [SESSION_TYPE]],$AX$2:$AX$5,0)),"0", "1")</f>
        <v>0</v>
      </c>
      <c r="AD7371" s="60" t="str">
        <f>IF(ISERROR(MATCH(#REF!,#REF!,0)),"0", "1")</f>
        <v>0</v>
      </c>
      <c r="AE7371" s="60" t="str">
        <f>IF(ISERROR(MATCH([3]!Quota_Std_2022_23[[#This Row], [Gender]],$AN$2:$AN$4,0)),"0", "1")</f>
        <v>0</v>
      </c>
      <c r="AF7371" s="60" t="str">
        <f>IF(ISERROR(MATCH([3]!Quota_Std_2022_23[[#This Row], [Quota Type]],[3]Sheet1!$AO$2:$AO$12,0)),"0", "1")</f>
        <v>0</v>
      </c>
      <c r="AG7371" s="60" t="str">
        <f>IF(ISERROR(MATCH(#REF!,$BA$2:$BA$8,0)),"0", "1")</f>
        <v>0</v>
      </c>
      <c r="AH7371" s="60" t="str">
        <f>IF(ISERROR(MATCH(Passout2023[[#This Row], [Nationality Pakistani/ Foreign]],$D$3:$D$4,0)),"0", "1")</f>
        <v>0</v>
      </c>
    </row>
    <row r="7372">
      <c r="Y7372" s="60" t="str">
        <f>IF(ISERROR(MATCH(Passout2023[[#This Row], [Degree Duration (year)]],$M$3:$M$10,0)),"0", "1")</f>
        <v>0</v>
      </c>
      <c r="Z7372" s="60" t="str">
        <f>IF(ISERROR(MATCH(Passout2023[[#This Row], [Admission Type]],$F$3:$F$6,0)),"0", "1")</f>
        <v>0</v>
      </c>
      <c r="AA7372" s="60" t="str">
        <f>IF(ISERROR(MATCH(Passout2023[[#This Row], [Batch Start Year]],$L$3:$L$25,0)),"0", "1")</f>
        <v>0</v>
      </c>
      <c r="AB7372" s="60" t="str">
        <f>IF(ISERROR(MATCH(Passout2023[[#This Row], [Batch Start Semester]],$K$3:$K$6,0)),"0", "1")</f>
        <v>0</v>
      </c>
      <c r="AC7372" s="60" t="str">
        <f>IF(ISERROR(MATCH([3]!Quota_Std_2022_23[[#This Row], [SESSION_TYPE]],$AX$2:$AX$5,0)),"0", "1")</f>
        <v>0</v>
      </c>
      <c r="AD7372" s="60" t="str">
        <f>IF(ISERROR(MATCH(#REF!,#REF!,0)),"0", "1")</f>
        <v>0</v>
      </c>
      <c r="AE7372" s="60" t="str">
        <f>IF(ISERROR(MATCH([3]!Quota_Std_2022_23[[#This Row], [Gender]],$AN$2:$AN$4,0)),"0", "1")</f>
        <v>0</v>
      </c>
      <c r="AF7372" s="60" t="str">
        <f>IF(ISERROR(MATCH([3]!Quota_Std_2022_23[[#This Row], [Quota Type]],[3]Sheet1!$AO$2:$AO$12,0)),"0", "1")</f>
        <v>0</v>
      </c>
      <c r="AG7372" s="60" t="str">
        <f>IF(ISERROR(MATCH(#REF!,$BA$2:$BA$8,0)),"0", "1")</f>
        <v>0</v>
      </c>
      <c r="AH7372" s="60" t="str">
        <f>IF(ISERROR(MATCH(Passout2023[[#This Row], [Nationality Pakistani/ Foreign]],$D$3:$D$4,0)),"0", "1")</f>
        <v>0</v>
      </c>
    </row>
    <row r="7373">
      <c r="Y7373" s="60" t="str">
        <f>IF(ISERROR(MATCH(Passout2023[[#This Row], [Degree Duration (year)]],$M$3:$M$10,0)),"0", "1")</f>
        <v>0</v>
      </c>
      <c r="Z7373" s="60" t="str">
        <f>IF(ISERROR(MATCH(Passout2023[[#This Row], [Admission Type]],$F$3:$F$6,0)),"0", "1")</f>
        <v>0</v>
      </c>
      <c r="AA7373" s="60" t="str">
        <f>IF(ISERROR(MATCH(Passout2023[[#This Row], [Batch Start Year]],$L$3:$L$25,0)),"0", "1")</f>
        <v>0</v>
      </c>
      <c r="AB7373" s="60" t="str">
        <f>IF(ISERROR(MATCH(Passout2023[[#This Row], [Batch Start Semester]],$K$3:$K$6,0)),"0", "1")</f>
        <v>0</v>
      </c>
      <c r="AC7373" s="60" t="str">
        <f>IF(ISERROR(MATCH([3]!Quota_Std_2022_23[[#This Row], [SESSION_TYPE]],$AX$2:$AX$5,0)),"0", "1")</f>
        <v>0</v>
      </c>
      <c r="AD7373" s="60" t="str">
        <f>IF(ISERROR(MATCH(#REF!,#REF!,0)),"0", "1")</f>
        <v>0</v>
      </c>
      <c r="AE7373" s="60" t="str">
        <f>IF(ISERROR(MATCH([3]!Quota_Std_2022_23[[#This Row], [Gender]],$AN$2:$AN$4,0)),"0", "1")</f>
        <v>0</v>
      </c>
      <c r="AF7373" s="60" t="str">
        <f>IF(ISERROR(MATCH([3]!Quota_Std_2022_23[[#This Row], [Quota Type]],[3]Sheet1!$AO$2:$AO$12,0)),"0", "1")</f>
        <v>0</v>
      </c>
      <c r="AG7373" s="60" t="str">
        <f>IF(ISERROR(MATCH(#REF!,$BA$2:$BA$8,0)),"0", "1")</f>
        <v>0</v>
      </c>
      <c r="AH7373" s="60" t="str">
        <f>IF(ISERROR(MATCH(Passout2023[[#This Row], [Nationality Pakistani/ Foreign]],$D$3:$D$4,0)),"0", "1")</f>
        <v>0</v>
      </c>
    </row>
    <row r="7374">
      <c r="Y7374" s="60" t="str">
        <f>IF(ISERROR(MATCH(Passout2023[[#This Row], [Degree Duration (year)]],$M$3:$M$10,0)),"0", "1")</f>
        <v>0</v>
      </c>
      <c r="Z7374" s="60" t="str">
        <f>IF(ISERROR(MATCH(Passout2023[[#This Row], [Admission Type]],$F$3:$F$6,0)),"0", "1")</f>
        <v>0</v>
      </c>
      <c r="AA7374" s="60" t="str">
        <f>IF(ISERROR(MATCH(Passout2023[[#This Row], [Batch Start Year]],$L$3:$L$25,0)),"0", "1")</f>
        <v>0</v>
      </c>
      <c r="AB7374" s="60" t="str">
        <f>IF(ISERROR(MATCH(Passout2023[[#This Row], [Batch Start Semester]],$K$3:$K$6,0)),"0", "1")</f>
        <v>0</v>
      </c>
      <c r="AC7374" s="60" t="str">
        <f>IF(ISERROR(MATCH([3]!Quota_Std_2022_23[[#This Row], [SESSION_TYPE]],$AX$2:$AX$5,0)),"0", "1")</f>
        <v>0</v>
      </c>
      <c r="AD7374" s="60" t="str">
        <f>IF(ISERROR(MATCH(#REF!,#REF!,0)),"0", "1")</f>
        <v>0</v>
      </c>
      <c r="AE7374" s="60" t="str">
        <f>IF(ISERROR(MATCH([3]!Quota_Std_2022_23[[#This Row], [Gender]],$AN$2:$AN$4,0)),"0", "1")</f>
        <v>0</v>
      </c>
      <c r="AF7374" s="60" t="str">
        <f>IF(ISERROR(MATCH([3]!Quota_Std_2022_23[[#This Row], [Quota Type]],[3]Sheet1!$AO$2:$AO$12,0)),"0", "1")</f>
        <v>0</v>
      </c>
      <c r="AG7374" s="60" t="str">
        <f>IF(ISERROR(MATCH(#REF!,$BA$2:$BA$8,0)),"0", "1")</f>
        <v>0</v>
      </c>
      <c r="AH7374" s="60" t="str">
        <f>IF(ISERROR(MATCH(Passout2023[[#This Row], [Nationality Pakistani/ Foreign]],$D$3:$D$4,0)),"0", "1")</f>
        <v>0</v>
      </c>
    </row>
    <row r="7375">
      <c r="Y7375" s="60" t="str">
        <f>IF(ISERROR(MATCH(Passout2023[[#This Row], [Degree Duration (year)]],$M$3:$M$10,0)),"0", "1")</f>
        <v>0</v>
      </c>
      <c r="Z7375" s="60" t="str">
        <f>IF(ISERROR(MATCH(Passout2023[[#This Row], [Admission Type]],$F$3:$F$6,0)),"0", "1")</f>
        <v>0</v>
      </c>
      <c r="AA7375" s="60" t="str">
        <f>IF(ISERROR(MATCH(Passout2023[[#This Row], [Batch Start Year]],$L$3:$L$25,0)),"0", "1")</f>
        <v>0</v>
      </c>
      <c r="AB7375" s="60" t="str">
        <f>IF(ISERROR(MATCH(Passout2023[[#This Row], [Batch Start Semester]],$K$3:$K$6,0)),"0", "1")</f>
        <v>0</v>
      </c>
      <c r="AC7375" s="60" t="str">
        <f>IF(ISERROR(MATCH([3]!Quota_Std_2022_23[[#This Row], [SESSION_TYPE]],$AX$2:$AX$5,0)),"0", "1")</f>
        <v>0</v>
      </c>
      <c r="AD7375" s="60" t="str">
        <f>IF(ISERROR(MATCH(#REF!,#REF!,0)),"0", "1")</f>
        <v>0</v>
      </c>
      <c r="AE7375" s="60" t="str">
        <f>IF(ISERROR(MATCH([3]!Quota_Std_2022_23[[#This Row], [Gender]],$AN$2:$AN$4,0)),"0", "1")</f>
        <v>0</v>
      </c>
      <c r="AF7375" s="60" t="str">
        <f>IF(ISERROR(MATCH([3]!Quota_Std_2022_23[[#This Row], [Quota Type]],[3]Sheet1!$AO$2:$AO$12,0)),"0", "1")</f>
        <v>0</v>
      </c>
      <c r="AG7375" s="60" t="str">
        <f>IF(ISERROR(MATCH(#REF!,$BA$2:$BA$8,0)),"0", "1")</f>
        <v>0</v>
      </c>
      <c r="AH7375" s="60" t="str">
        <f>IF(ISERROR(MATCH(Passout2023[[#This Row], [Nationality Pakistani/ Foreign]],$D$3:$D$4,0)),"0", "1")</f>
        <v>0</v>
      </c>
    </row>
    <row r="7376">
      <c r="Y7376" s="60" t="str">
        <f>IF(ISERROR(MATCH(Passout2023[[#This Row], [Degree Duration (year)]],$M$3:$M$10,0)),"0", "1")</f>
        <v>0</v>
      </c>
      <c r="Z7376" s="60" t="str">
        <f>IF(ISERROR(MATCH(Passout2023[[#This Row], [Admission Type]],$F$3:$F$6,0)),"0", "1")</f>
        <v>0</v>
      </c>
      <c r="AA7376" s="60" t="str">
        <f>IF(ISERROR(MATCH(Passout2023[[#This Row], [Batch Start Year]],$L$3:$L$25,0)),"0", "1")</f>
        <v>0</v>
      </c>
      <c r="AB7376" s="60" t="str">
        <f>IF(ISERROR(MATCH(Passout2023[[#This Row], [Batch Start Semester]],$K$3:$K$6,0)),"0", "1")</f>
        <v>0</v>
      </c>
      <c r="AC7376" s="60" t="str">
        <f>IF(ISERROR(MATCH([3]!Quota_Std_2022_23[[#This Row], [SESSION_TYPE]],$AX$2:$AX$5,0)),"0", "1")</f>
        <v>0</v>
      </c>
      <c r="AD7376" s="60" t="str">
        <f>IF(ISERROR(MATCH(#REF!,#REF!,0)),"0", "1")</f>
        <v>0</v>
      </c>
      <c r="AE7376" s="60" t="str">
        <f>IF(ISERROR(MATCH([3]!Quota_Std_2022_23[[#This Row], [Gender]],$AN$2:$AN$4,0)),"0", "1")</f>
        <v>0</v>
      </c>
      <c r="AF7376" s="60" t="str">
        <f>IF(ISERROR(MATCH([3]!Quota_Std_2022_23[[#This Row], [Quota Type]],[3]Sheet1!$AO$2:$AO$12,0)),"0", "1")</f>
        <v>0</v>
      </c>
      <c r="AG7376" s="60" t="str">
        <f>IF(ISERROR(MATCH(#REF!,$BA$2:$BA$8,0)),"0", "1")</f>
        <v>0</v>
      </c>
      <c r="AH7376" s="60" t="str">
        <f>IF(ISERROR(MATCH(Passout2023[[#This Row], [Nationality Pakistani/ Foreign]],$D$3:$D$4,0)),"0", "1")</f>
        <v>0</v>
      </c>
    </row>
    <row r="7377">
      <c r="Y7377" s="60" t="str">
        <f>IF(ISERROR(MATCH(Passout2023[[#This Row], [Degree Duration (year)]],$M$3:$M$10,0)),"0", "1")</f>
        <v>0</v>
      </c>
      <c r="Z7377" s="60" t="str">
        <f>IF(ISERROR(MATCH(Passout2023[[#This Row], [Admission Type]],$F$3:$F$6,0)),"0", "1")</f>
        <v>0</v>
      </c>
      <c r="AA7377" s="60" t="str">
        <f>IF(ISERROR(MATCH(Passout2023[[#This Row], [Batch Start Year]],$L$3:$L$25,0)),"0", "1")</f>
        <v>0</v>
      </c>
      <c r="AB7377" s="60" t="str">
        <f>IF(ISERROR(MATCH(Passout2023[[#This Row], [Batch Start Semester]],$K$3:$K$6,0)),"0", "1")</f>
        <v>0</v>
      </c>
      <c r="AC7377" s="60" t="str">
        <f>IF(ISERROR(MATCH([3]!Quota_Std_2022_23[[#This Row], [SESSION_TYPE]],$AX$2:$AX$5,0)),"0", "1")</f>
        <v>0</v>
      </c>
      <c r="AD7377" s="60" t="str">
        <f>IF(ISERROR(MATCH(#REF!,#REF!,0)),"0", "1")</f>
        <v>0</v>
      </c>
      <c r="AE7377" s="60" t="str">
        <f>IF(ISERROR(MATCH([3]!Quota_Std_2022_23[[#This Row], [Gender]],$AN$2:$AN$4,0)),"0", "1")</f>
        <v>0</v>
      </c>
      <c r="AF7377" s="60" t="str">
        <f>IF(ISERROR(MATCH([3]!Quota_Std_2022_23[[#This Row], [Quota Type]],[3]Sheet1!$AO$2:$AO$12,0)),"0", "1")</f>
        <v>0</v>
      </c>
      <c r="AG7377" s="60" t="str">
        <f>IF(ISERROR(MATCH(#REF!,$BA$2:$BA$8,0)),"0", "1")</f>
        <v>0</v>
      </c>
      <c r="AH7377" s="60" t="str">
        <f>IF(ISERROR(MATCH(Passout2023[[#This Row], [Nationality Pakistani/ Foreign]],$D$3:$D$4,0)),"0", "1")</f>
        <v>0</v>
      </c>
    </row>
    <row r="7378">
      <c r="Y7378" s="60" t="str">
        <f>IF(ISERROR(MATCH(Passout2023[[#This Row], [Degree Duration (year)]],$M$3:$M$10,0)),"0", "1")</f>
        <v>0</v>
      </c>
      <c r="Z7378" s="60" t="str">
        <f>IF(ISERROR(MATCH(Passout2023[[#This Row], [Admission Type]],$F$3:$F$6,0)),"0", "1")</f>
        <v>0</v>
      </c>
      <c r="AA7378" s="60" t="str">
        <f>IF(ISERROR(MATCH(Passout2023[[#This Row], [Batch Start Year]],$L$3:$L$25,0)),"0", "1")</f>
        <v>0</v>
      </c>
      <c r="AB7378" s="60" t="str">
        <f>IF(ISERROR(MATCH(Passout2023[[#This Row], [Batch Start Semester]],$K$3:$K$6,0)),"0", "1")</f>
        <v>0</v>
      </c>
      <c r="AC7378" s="60" t="str">
        <f>IF(ISERROR(MATCH([3]!Quota_Std_2022_23[[#This Row], [SESSION_TYPE]],$AX$2:$AX$5,0)),"0", "1")</f>
        <v>0</v>
      </c>
      <c r="AD7378" s="60" t="str">
        <f>IF(ISERROR(MATCH(#REF!,#REF!,0)),"0", "1")</f>
        <v>0</v>
      </c>
      <c r="AE7378" s="60" t="str">
        <f>IF(ISERROR(MATCH([3]!Quota_Std_2022_23[[#This Row], [Gender]],$AN$2:$AN$4,0)),"0", "1")</f>
        <v>0</v>
      </c>
      <c r="AF7378" s="60" t="str">
        <f>IF(ISERROR(MATCH([3]!Quota_Std_2022_23[[#This Row], [Quota Type]],[3]Sheet1!$AO$2:$AO$12,0)),"0", "1")</f>
        <v>0</v>
      </c>
      <c r="AG7378" s="60" t="str">
        <f>IF(ISERROR(MATCH(#REF!,$BA$2:$BA$8,0)),"0", "1")</f>
        <v>0</v>
      </c>
      <c r="AH7378" s="60" t="str">
        <f>IF(ISERROR(MATCH(Passout2023[[#This Row], [Nationality Pakistani/ Foreign]],$D$3:$D$4,0)),"0", "1")</f>
        <v>0</v>
      </c>
    </row>
    <row r="7379">
      <c r="Y7379" s="60" t="str">
        <f>IF(ISERROR(MATCH(Passout2023[[#This Row], [Degree Duration (year)]],$M$3:$M$10,0)),"0", "1")</f>
        <v>0</v>
      </c>
      <c r="Z7379" s="60" t="str">
        <f>IF(ISERROR(MATCH(Passout2023[[#This Row], [Admission Type]],$F$3:$F$6,0)),"0", "1")</f>
        <v>0</v>
      </c>
      <c r="AA7379" s="60" t="str">
        <f>IF(ISERROR(MATCH(Passout2023[[#This Row], [Batch Start Year]],$L$3:$L$25,0)),"0", "1")</f>
        <v>0</v>
      </c>
      <c r="AB7379" s="60" t="str">
        <f>IF(ISERROR(MATCH(Passout2023[[#This Row], [Batch Start Semester]],$K$3:$K$6,0)),"0", "1")</f>
        <v>0</v>
      </c>
      <c r="AC7379" s="60" t="str">
        <f>IF(ISERROR(MATCH([3]!Quota_Std_2022_23[[#This Row], [SESSION_TYPE]],$AX$2:$AX$5,0)),"0", "1")</f>
        <v>0</v>
      </c>
      <c r="AD7379" s="60" t="str">
        <f>IF(ISERROR(MATCH(#REF!,#REF!,0)),"0", "1")</f>
        <v>0</v>
      </c>
      <c r="AE7379" s="60" t="str">
        <f>IF(ISERROR(MATCH([3]!Quota_Std_2022_23[[#This Row], [Gender]],$AN$2:$AN$4,0)),"0", "1")</f>
        <v>0</v>
      </c>
      <c r="AF7379" s="60" t="str">
        <f>IF(ISERROR(MATCH([3]!Quota_Std_2022_23[[#This Row], [Quota Type]],[3]Sheet1!$AO$2:$AO$12,0)),"0", "1")</f>
        <v>0</v>
      </c>
      <c r="AG7379" s="60" t="str">
        <f>IF(ISERROR(MATCH(#REF!,$BA$2:$BA$8,0)),"0", "1")</f>
        <v>0</v>
      </c>
      <c r="AH7379" s="60" t="str">
        <f>IF(ISERROR(MATCH(Passout2023[[#This Row], [Nationality Pakistani/ Foreign]],$D$3:$D$4,0)),"0", "1")</f>
        <v>0</v>
      </c>
    </row>
    <row r="7380">
      <c r="Y7380" s="60" t="str">
        <f>IF(ISERROR(MATCH(Passout2023[[#This Row], [Degree Duration (year)]],$M$3:$M$10,0)),"0", "1")</f>
        <v>0</v>
      </c>
      <c r="Z7380" s="60" t="str">
        <f>IF(ISERROR(MATCH(Passout2023[[#This Row], [Admission Type]],$F$3:$F$6,0)),"0", "1")</f>
        <v>0</v>
      </c>
      <c r="AA7380" s="60" t="str">
        <f>IF(ISERROR(MATCH(Passout2023[[#This Row], [Batch Start Year]],$L$3:$L$25,0)),"0", "1")</f>
        <v>0</v>
      </c>
      <c r="AB7380" s="60" t="str">
        <f>IF(ISERROR(MATCH(Passout2023[[#This Row], [Batch Start Semester]],$K$3:$K$6,0)),"0", "1")</f>
        <v>0</v>
      </c>
      <c r="AC7380" s="60" t="str">
        <f>IF(ISERROR(MATCH([3]!Quota_Std_2022_23[[#This Row], [SESSION_TYPE]],$AX$2:$AX$5,0)),"0", "1")</f>
        <v>0</v>
      </c>
      <c r="AD7380" s="60" t="str">
        <f>IF(ISERROR(MATCH(#REF!,#REF!,0)),"0", "1")</f>
        <v>0</v>
      </c>
      <c r="AE7380" s="60" t="str">
        <f>IF(ISERROR(MATCH([3]!Quota_Std_2022_23[[#This Row], [Gender]],$AN$2:$AN$4,0)),"0", "1")</f>
        <v>0</v>
      </c>
      <c r="AF7380" s="60" t="str">
        <f>IF(ISERROR(MATCH([3]!Quota_Std_2022_23[[#This Row], [Quota Type]],[3]Sheet1!$AO$2:$AO$12,0)),"0", "1")</f>
        <v>0</v>
      </c>
      <c r="AG7380" s="60" t="str">
        <f>IF(ISERROR(MATCH(#REF!,$BA$2:$BA$8,0)),"0", "1")</f>
        <v>0</v>
      </c>
      <c r="AH7380" s="60" t="str">
        <f>IF(ISERROR(MATCH(Passout2023[[#This Row], [Nationality Pakistani/ Foreign]],$D$3:$D$4,0)),"0", "1")</f>
        <v>0</v>
      </c>
    </row>
    <row r="7381">
      <c r="Y7381" s="60" t="str">
        <f>IF(ISERROR(MATCH(Passout2023[[#This Row], [Degree Duration (year)]],$M$3:$M$10,0)),"0", "1")</f>
        <v>0</v>
      </c>
      <c r="Z7381" s="60" t="str">
        <f>IF(ISERROR(MATCH(Passout2023[[#This Row], [Admission Type]],$F$3:$F$6,0)),"0", "1")</f>
        <v>0</v>
      </c>
      <c r="AA7381" s="60" t="str">
        <f>IF(ISERROR(MATCH(Passout2023[[#This Row], [Batch Start Year]],$L$3:$L$25,0)),"0", "1")</f>
        <v>0</v>
      </c>
      <c r="AB7381" s="60" t="str">
        <f>IF(ISERROR(MATCH(Passout2023[[#This Row], [Batch Start Semester]],$K$3:$K$6,0)),"0", "1")</f>
        <v>0</v>
      </c>
      <c r="AC7381" s="60" t="str">
        <f>IF(ISERROR(MATCH([3]!Quota_Std_2022_23[[#This Row], [SESSION_TYPE]],$AX$2:$AX$5,0)),"0", "1")</f>
        <v>0</v>
      </c>
      <c r="AD7381" s="60" t="str">
        <f>IF(ISERROR(MATCH(#REF!,#REF!,0)),"0", "1")</f>
        <v>0</v>
      </c>
      <c r="AE7381" s="60" t="str">
        <f>IF(ISERROR(MATCH([3]!Quota_Std_2022_23[[#This Row], [Gender]],$AN$2:$AN$4,0)),"0", "1")</f>
        <v>0</v>
      </c>
      <c r="AF7381" s="60" t="str">
        <f>IF(ISERROR(MATCH([3]!Quota_Std_2022_23[[#This Row], [Quota Type]],[3]Sheet1!$AO$2:$AO$12,0)),"0", "1")</f>
        <v>0</v>
      </c>
      <c r="AG7381" s="60" t="str">
        <f>IF(ISERROR(MATCH(#REF!,$BA$2:$BA$8,0)),"0", "1")</f>
        <v>0</v>
      </c>
      <c r="AH7381" s="60" t="str">
        <f>IF(ISERROR(MATCH(Passout2023[[#This Row], [Nationality Pakistani/ Foreign]],$D$3:$D$4,0)),"0", "1")</f>
        <v>0</v>
      </c>
    </row>
    <row r="7382">
      <c r="Y7382" s="60" t="str">
        <f>IF(ISERROR(MATCH(Passout2023[[#This Row], [Degree Duration (year)]],$M$3:$M$10,0)),"0", "1")</f>
        <v>0</v>
      </c>
      <c r="Z7382" s="60" t="str">
        <f>IF(ISERROR(MATCH(Passout2023[[#This Row], [Admission Type]],$F$3:$F$6,0)),"0", "1")</f>
        <v>0</v>
      </c>
      <c r="AA7382" s="60" t="str">
        <f>IF(ISERROR(MATCH(Passout2023[[#This Row], [Batch Start Year]],$L$3:$L$25,0)),"0", "1")</f>
        <v>0</v>
      </c>
      <c r="AB7382" s="60" t="str">
        <f>IF(ISERROR(MATCH(Passout2023[[#This Row], [Batch Start Semester]],$K$3:$K$6,0)),"0", "1")</f>
        <v>0</v>
      </c>
      <c r="AC7382" s="60" t="str">
        <f>IF(ISERROR(MATCH([3]!Quota_Std_2022_23[[#This Row], [SESSION_TYPE]],$AX$2:$AX$5,0)),"0", "1")</f>
        <v>0</v>
      </c>
      <c r="AD7382" s="60" t="str">
        <f>IF(ISERROR(MATCH(#REF!,#REF!,0)),"0", "1")</f>
        <v>0</v>
      </c>
      <c r="AE7382" s="60" t="str">
        <f>IF(ISERROR(MATCH([3]!Quota_Std_2022_23[[#This Row], [Gender]],$AN$2:$AN$4,0)),"0", "1")</f>
        <v>0</v>
      </c>
      <c r="AF7382" s="60" t="str">
        <f>IF(ISERROR(MATCH([3]!Quota_Std_2022_23[[#This Row], [Quota Type]],[3]Sheet1!$AO$2:$AO$12,0)),"0", "1")</f>
        <v>0</v>
      </c>
      <c r="AG7382" s="60" t="str">
        <f>IF(ISERROR(MATCH(#REF!,$BA$2:$BA$8,0)),"0", "1")</f>
        <v>0</v>
      </c>
      <c r="AH7382" s="60" t="str">
        <f>IF(ISERROR(MATCH(Passout2023[[#This Row], [Nationality Pakistani/ Foreign]],$D$3:$D$4,0)),"0", "1")</f>
        <v>0</v>
      </c>
    </row>
    <row r="7383">
      <c r="Y7383" s="60" t="str">
        <f>IF(ISERROR(MATCH(Passout2023[[#This Row], [Degree Duration (year)]],$M$3:$M$10,0)),"0", "1")</f>
        <v>0</v>
      </c>
      <c r="Z7383" s="60" t="str">
        <f>IF(ISERROR(MATCH(Passout2023[[#This Row], [Admission Type]],$F$3:$F$6,0)),"0", "1")</f>
        <v>0</v>
      </c>
      <c r="AA7383" s="60" t="str">
        <f>IF(ISERROR(MATCH(Passout2023[[#This Row], [Batch Start Year]],$L$3:$L$25,0)),"0", "1")</f>
        <v>0</v>
      </c>
      <c r="AB7383" s="60" t="str">
        <f>IF(ISERROR(MATCH(Passout2023[[#This Row], [Batch Start Semester]],$K$3:$K$6,0)),"0", "1")</f>
        <v>0</v>
      </c>
      <c r="AC7383" s="60" t="str">
        <f>IF(ISERROR(MATCH([3]!Quota_Std_2022_23[[#This Row], [SESSION_TYPE]],$AX$2:$AX$5,0)),"0", "1")</f>
        <v>0</v>
      </c>
      <c r="AD7383" s="60" t="str">
        <f>IF(ISERROR(MATCH(#REF!,#REF!,0)),"0", "1")</f>
        <v>0</v>
      </c>
      <c r="AE7383" s="60" t="str">
        <f>IF(ISERROR(MATCH([3]!Quota_Std_2022_23[[#This Row], [Gender]],$AN$2:$AN$4,0)),"0", "1")</f>
        <v>0</v>
      </c>
      <c r="AF7383" s="60" t="str">
        <f>IF(ISERROR(MATCH([3]!Quota_Std_2022_23[[#This Row], [Quota Type]],[3]Sheet1!$AO$2:$AO$12,0)),"0", "1")</f>
        <v>0</v>
      </c>
      <c r="AG7383" s="60" t="str">
        <f>IF(ISERROR(MATCH(#REF!,$BA$2:$BA$8,0)),"0", "1")</f>
        <v>0</v>
      </c>
      <c r="AH7383" s="60" t="str">
        <f>IF(ISERROR(MATCH(Passout2023[[#This Row], [Nationality Pakistani/ Foreign]],$D$3:$D$4,0)),"0", "1")</f>
        <v>0</v>
      </c>
    </row>
    <row r="7384">
      <c r="Y7384" s="60" t="str">
        <f>IF(ISERROR(MATCH(Passout2023[[#This Row], [Degree Duration (year)]],$M$3:$M$10,0)),"0", "1")</f>
        <v>0</v>
      </c>
      <c r="Z7384" s="60" t="str">
        <f>IF(ISERROR(MATCH(Passout2023[[#This Row], [Admission Type]],$F$3:$F$6,0)),"0", "1")</f>
        <v>0</v>
      </c>
      <c r="AA7384" s="60" t="str">
        <f>IF(ISERROR(MATCH(Passout2023[[#This Row], [Batch Start Year]],$L$3:$L$25,0)),"0", "1")</f>
        <v>0</v>
      </c>
      <c r="AB7384" s="60" t="str">
        <f>IF(ISERROR(MATCH(Passout2023[[#This Row], [Batch Start Semester]],$K$3:$K$6,0)),"0", "1")</f>
        <v>0</v>
      </c>
      <c r="AC7384" s="60" t="str">
        <f>IF(ISERROR(MATCH([3]!Quota_Std_2022_23[[#This Row], [SESSION_TYPE]],$AX$2:$AX$5,0)),"0", "1")</f>
        <v>0</v>
      </c>
      <c r="AD7384" s="60" t="str">
        <f>IF(ISERROR(MATCH(#REF!,#REF!,0)),"0", "1")</f>
        <v>0</v>
      </c>
      <c r="AE7384" s="60" t="str">
        <f>IF(ISERROR(MATCH([3]!Quota_Std_2022_23[[#This Row], [Gender]],$AN$2:$AN$4,0)),"0", "1")</f>
        <v>0</v>
      </c>
      <c r="AF7384" s="60" t="str">
        <f>IF(ISERROR(MATCH([3]!Quota_Std_2022_23[[#This Row], [Quota Type]],[3]Sheet1!$AO$2:$AO$12,0)),"0", "1")</f>
        <v>0</v>
      </c>
      <c r="AG7384" s="60" t="str">
        <f>IF(ISERROR(MATCH(#REF!,$BA$2:$BA$8,0)),"0", "1")</f>
        <v>0</v>
      </c>
      <c r="AH7384" s="60" t="str">
        <f>IF(ISERROR(MATCH(Passout2023[[#This Row], [Nationality Pakistani/ Foreign]],$D$3:$D$4,0)),"0", "1")</f>
        <v>0</v>
      </c>
    </row>
    <row r="7385">
      <c r="Y7385" s="60" t="str">
        <f>IF(ISERROR(MATCH(Passout2023[[#This Row], [Degree Duration (year)]],$M$3:$M$10,0)),"0", "1")</f>
        <v>0</v>
      </c>
      <c r="Z7385" s="60" t="str">
        <f>IF(ISERROR(MATCH(Passout2023[[#This Row], [Admission Type]],$F$3:$F$6,0)),"0", "1")</f>
        <v>0</v>
      </c>
      <c r="AA7385" s="60" t="str">
        <f>IF(ISERROR(MATCH(Passout2023[[#This Row], [Batch Start Year]],$L$3:$L$25,0)),"0", "1")</f>
        <v>0</v>
      </c>
      <c r="AB7385" s="60" t="str">
        <f>IF(ISERROR(MATCH(Passout2023[[#This Row], [Batch Start Semester]],$K$3:$K$6,0)),"0", "1")</f>
        <v>0</v>
      </c>
      <c r="AC7385" s="60" t="str">
        <f>IF(ISERROR(MATCH([3]!Quota_Std_2022_23[[#This Row], [SESSION_TYPE]],$AX$2:$AX$5,0)),"0", "1")</f>
        <v>0</v>
      </c>
      <c r="AD7385" s="60" t="str">
        <f>IF(ISERROR(MATCH(#REF!,#REF!,0)),"0", "1")</f>
        <v>0</v>
      </c>
      <c r="AE7385" s="60" t="str">
        <f>IF(ISERROR(MATCH([3]!Quota_Std_2022_23[[#This Row], [Gender]],$AN$2:$AN$4,0)),"0", "1")</f>
        <v>0</v>
      </c>
      <c r="AF7385" s="60" t="str">
        <f>IF(ISERROR(MATCH([3]!Quota_Std_2022_23[[#This Row], [Quota Type]],[3]Sheet1!$AO$2:$AO$12,0)),"0", "1")</f>
        <v>0</v>
      </c>
      <c r="AG7385" s="60" t="str">
        <f>IF(ISERROR(MATCH(#REF!,$BA$2:$BA$8,0)),"0", "1")</f>
        <v>0</v>
      </c>
      <c r="AH7385" s="60" t="str">
        <f>IF(ISERROR(MATCH(Passout2023[[#This Row], [Nationality Pakistani/ Foreign]],$D$3:$D$4,0)),"0", "1")</f>
        <v>0</v>
      </c>
    </row>
    <row r="7386">
      <c r="Y7386" s="60" t="str">
        <f>IF(ISERROR(MATCH(Passout2023[[#This Row], [Degree Duration (year)]],$M$3:$M$10,0)),"0", "1")</f>
        <v>0</v>
      </c>
      <c r="Z7386" s="60" t="str">
        <f>IF(ISERROR(MATCH(Passout2023[[#This Row], [Admission Type]],$F$3:$F$6,0)),"0", "1")</f>
        <v>0</v>
      </c>
      <c r="AA7386" s="60" t="str">
        <f>IF(ISERROR(MATCH(Passout2023[[#This Row], [Batch Start Year]],$L$3:$L$25,0)),"0", "1")</f>
        <v>0</v>
      </c>
      <c r="AB7386" s="60" t="str">
        <f>IF(ISERROR(MATCH(Passout2023[[#This Row], [Batch Start Semester]],$K$3:$K$6,0)),"0", "1")</f>
        <v>0</v>
      </c>
      <c r="AC7386" s="60" t="str">
        <f>IF(ISERROR(MATCH([3]!Quota_Std_2022_23[[#This Row], [SESSION_TYPE]],$AX$2:$AX$5,0)),"0", "1")</f>
        <v>0</v>
      </c>
      <c r="AD7386" s="60" t="str">
        <f>IF(ISERROR(MATCH(#REF!,#REF!,0)),"0", "1")</f>
        <v>0</v>
      </c>
      <c r="AE7386" s="60" t="str">
        <f>IF(ISERROR(MATCH([3]!Quota_Std_2022_23[[#This Row], [Gender]],$AN$2:$AN$4,0)),"0", "1")</f>
        <v>0</v>
      </c>
      <c r="AF7386" s="60" t="str">
        <f>IF(ISERROR(MATCH([3]!Quota_Std_2022_23[[#This Row], [Quota Type]],[3]Sheet1!$AO$2:$AO$12,0)),"0", "1")</f>
        <v>0</v>
      </c>
      <c r="AG7386" s="60" t="str">
        <f>IF(ISERROR(MATCH(#REF!,$BA$2:$BA$8,0)),"0", "1")</f>
        <v>0</v>
      </c>
      <c r="AH7386" s="60" t="str">
        <f>IF(ISERROR(MATCH(Passout2023[[#This Row], [Nationality Pakistani/ Foreign]],$D$3:$D$4,0)),"0", "1")</f>
        <v>0</v>
      </c>
    </row>
    <row r="7387">
      <c r="Y7387" s="60" t="str">
        <f>IF(ISERROR(MATCH(Passout2023[[#This Row], [Degree Duration (year)]],$M$3:$M$10,0)),"0", "1")</f>
        <v>0</v>
      </c>
      <c r="Z7387" s="60" t="str">
        <f>IF(ISERROR(MATCH(Passout2023[[#This Row], [Admission Type]],$F$3:$F$6,0)),"0", "1")</f>
        <v>0</v>
      </c>
      <c r="AA7387" s="60" t="str">
        <f>IF(ISERROR(MATCH(Passout2023[[#This Row], [Batch Start Year]],$L$3:$L$25,0)),"0", "1")</f>
        <v>0</v>
      </c>
      <c r="AB7387" s="60" t="str">
        <f>IF(ISERROR(MATCH(Passout2023[[#This Row], [Batch Start Semester]],$K$3:$K$6,0)),"0", "1")</f>
        <v>0</v>
      </c>
      <c r="AC7387" s="60" t="str">
        <f>IF(ISERROR(MATCH([3]!Quota_Std_2022_23[[#This Row], [SESSION_TYPE]],$AX$2:$AX$5,0)),"0", "1")</f>
        <v>0</v>
      </c>
      <c r="AD7387" s="60" t="str">
        <f>IF(ISERROR(MATCH(#REF!,#REF!,0)),"0", "1")</f>
        <v>0</v>
      </c>
      <c r="AE7387" s="60" t="str">
        <f>IF(ISERROR(MATCH([3]!Quota_Std_2022_23[[#This Row], [Gender]],$AN$2:$AN$4,0)),"0", "1")</f>
        <v>0</v>
      </c>
      <c r="AF7387" s="60" t="str">
        <f>IF(ISERROR(MATCH([3]!Quota_Std_2022_23[[#This Row], [Quota Type]],[3]Sheet1!$AO$2:$AO$12,0)),"0", "1")</f>
        <v>0</v>
      </c>
      <c r="AG7387" s="60" t="str">
        <f>IF(ISERROR(MATCH(#REF!,$BA$2:$BA$8,0)),"0", "1")</f>
        <v>0</v>
      </c>
      <c r="AH7387" s="60" t="str">
        <f>IF(ISERROR(MATCH(Passout2023[[#This Row], [Nationality Pakistani/ Foreign]],$D$3:$D$4,0)),"0", "1")</f>
        <v>0</v>
      </c>
    </row>
    <row r="7388">
      <c r="Y7388" s="60" t="str">
        <f>IF(ISERROR(MATCH(Passout2023[[#This Row], [Degree Duration (year)]],$M$3:$M$10,0)),"0", "1")</f>
        <v>0</v>
      </c>
      <c r="Z7388" s="60" t="str">
        <f>IF(ISERROR(MATCH(Passout2023[[#This Row], [Admission Type]],$F$3:$F$6,0)),"0", "1")</f>
        <v>0</v>
      </c>
      <c r="AA7388" s="60" t="str">
        <f>IF(ISERROR(MATCH(Passout2023[[#This Row], [Batch Start Year]],$L$3:$L$25,0)),"0", "1")</f>
        <v>0</v>
      </c>
      <c r="AB7388" s="60" t="str">
        <f>IF(ISERROR(MATCH(Passout2023[[#This Row], [Batch Start Semester]],$K$3:$K$6,0)),"0", "1")</f>
        <v>0</v>
      </c>
      <c r="AC7388" s="60" t="str">
        <f>IF(ISERROR(MATCH([3]!Quota_Std_2022_23[[#This Row], [SESSION_TYPE]],$AX$2:$AX$5,0)),"0", "1")</f>
        <v>0</v>
      </c>
      <c r="AD7388" s="60" t="str">
        <f>IF(ISERROR(MATCH(#REF!,#REF!,0)),"0", "1")</f>
        <v>0</v>
      </c>
      <c r="AE7388" s="60" t="str">
        <f>IF(ISERROR(MATCH([3]!Quota_Std_2022_23[[#This Row], [Gender]],$AN$2:$AN$4,0)),"0", "1")</f>
        <v>0</v>
      </c>
      <c r="AF7388" s="60" t="str">
        <f>IF(ISERROR(MATCH([3]!Quota_Std_2022_23[[#This Row], [Quota Type]],[3]Sheet1!$AO$2:$AO$12,0)),"0", "1")</f>
        <v>0</v>
      </c>
      <c r="AG7388" s="60" t="str">
        <f>IF(ISERROR(MATCH(#REF!,$BA$2:$BA$8,0)),"0", "1")</f>
        <v>0</v>
      </c>
      <c r="AH7388" s="60" t="str">
        <f>IF(ISERROR(MATCH(Passout2023[[#This Row], [Nationality Pakistani/ Foreign]],$D$3:$D$4,0)),"0", "1")</f>
        <v>0</v>
      </c>
    </row>
    <row r="7389">
      <c r="Y7389" s="60" t="str">
        <f>IF(ISERROR(MATCH(Passout2023[[#This Row], [Degree Duration (year)]],$M$3:$M$10,0)),"0", "1")</f>
        <v>0</v>
      </c>
      <c r="Z7389" s="60" t="str">
        <f>IF(ISERROR(MATCH(Passout2023[[#This Row], [Admission Type]],$F$3:$F$6,0)),"0", "1")</f>
        <v>0</v>
      </c>
      <c r="AA7389" s="60" t="str">
        <f>IF(ISERROR(MATCH(Passout2023[[#This Row], [Batch Start Year]],$L$3:$L$25,0)),"0", "1")</f>
        <v>0</v>
      </c>
      <c r="AB7389" s="60" t="str">
        <f>IF(ISERROR(MATCH(Passout2023[[#This Row], [Batch Start Semester]],$K$3:$K$6,0)),"0", "1")</f>
        <v>0</v>
      </c>
      <c r="AC7389" s="60" t="str">
        <f>IF(ISERROR(MATCH([3]!Quota_Std_2022_23[[#This Row], [SESSION_TYPE]],$AX$2:$AX$5,0)),"0", "1")</f>
        <v>0</v>
      </c>
      <c r="AD7389" s="60" t="str">
        <f>IF(ISERROR(MATCH(#REF!,#REF!,0)),"0", "1")</f>
        <v>0</v>
      </c>
      <c r="AE7389" s="60" t="str">
        <f>IF(ISERROR(MATCH([3]!Quota_Std_2022_23[[#This Row], [Gender]],$AN$2:$AN$4,0)),"0", "1")</f>
        <v>0</v>
      </c>
      <c r="AF7389" s="60" t="str">
        <f>IF(ISERROR(MATCH([3]!Quota_Std_2022_23[[#This Row], [Quota Type]],[3]Sheet1!$AO$2:$AO$12,0)),"0", "1")</f>
        <v>0</v>
      </c>
      <c r="AG7389" s="60" t="str">
        <f>IF(ISERROR(MATCH(#REF!,$BA$2:$BA$8,0)),"0", "1")</f>
        <v>0</v>
      </c>
      <c r="AH7389" s="60" t="str">
        <f>IF(ISERROR(MATCH(Passout2023[[#This Row], [Nationality Pakistani/ Foreign]],$D$3:$D$4,0)),"0", "1")</f>
        <v>0</v>
      </c>
    </row>
    <row r="7390">
      <c r="Y7390" s="60" t="str">
        <f>IF(ISERROR(MATCH(Passout2023[[#This Row], [Degree Duration (year)]],$M$3:$M$10,0)),"0", "1")</f>
        <v>0</v>
      </c>
      <c r="Z7390" s="60" t="str">
        <f>IF(ISERROR(MATCH(Passout2023[[#This Row], [Admission Type]],$F$3:$F$6,0)),"0", "1")</f>
        <v>0</v>
      </c>
      <c r="AA7390" s="60" t="str">
        <f>IF(ISERROR(MATCH(Passout2023[[#This Row], [Batch Start Year]],$L$3:$L$25,0)),"0", "1")</f>
        <v>0</v>
      </c>
      <c r="AB7390" s="60" t="str">
        <f>IF(ISERROR(MATCH(Passout2023[[#This Row], [Batch Start Semester]],$K$3:$K$6,0)),"0", "1")</f>
        <v>0</v>
      </c>
      <c r="AC7390" s="60" t="str">
        <f>IF(ISERROR(MATCH([3]!Quota_Std_2022_23[[#This Row], [SESSION_TYPE]],$AX$2:$AX$5,0)),"0", "1")</f>
        <v>0</v>
      </c>
      <c r="AD7390" s="60" t="str">
        <f>IF(ISERROR(MATCH(#REF!,#REF!,0)),"0", "1")</f>
        <v>0</v>
      </c>
      <c r="AE7390" s="60" t="str">
        <f>IF(ISERROR(MATCH([3]!Quota_Std_2022_23[[#This Row], [Gender]],$AN$2:$AN$4,0)),"0", "1")</f>
        <v>0</v>
      </c>
      <c r="AF7390" s="60" t="str">
        <f>IF(ISERROR(MATCH([3]!Quota_Std_2022_23[[#This Row], [Quota Type]],[3]Sheet1!$AO$2:$AO$12,0)),"0", "1")</f>
        <v>0</v>
      </c>
      <c r="AG7390" s="60" t="str">
        <f>IF(ISERROR(MATCH(#REF!,$BA$2:$BA$8,0)),"0", "1")</f>
        <v>0</v>
      </c>
      <c r="AH7390" s="60" t="str">
        <f>IF(ISERROR(MATCH(Passout2023[[#This Row], [Nationality Pakistani/ Foreign]],$D$3:$D$4,0)),"0", "1")</f>
        <v>0</v>
      </c>
    </row>
    <row r="7391">
      <c r="Y7391" s="60" t="str">
        <f>IF(ISERROR(MATCH(Passout2023[[#This Row], [Degree Duration (year)]],$M$3:$M$10,0)),"0", "1")</f>
        <v>0</v>
      </c>
      <c r="Z7391" s="60" t="str">
        <f>IF(ISERROR(MATCH(Passout2023[[#This Row], [Admission Type]],$F$3:$F$6,0)),"0", "1")</f>
        <v>0</v>
      </c>
      <c r="AA7391" s="60" t="str">
        <f>IF(ISERROR(MATCH(Passout2023[[#This Row], [Batch Start Year]],$L$3:$L$25,0)),"0", "1")</f>
        <v>0</v>
      </c>
      <c r="AB7391" s="60" t="str">
        <f>IF(ISERROR(MATCH(Passout2023[[#This Row], [Batch Start Semester]],$K$3:$K$6,0)),"0", "1")</f>
        <v>0</v>
      </c>
      <c r="AC7391" s="60" t="str">
        <f>IF(ISERROR(MATCH([3]!Quota_Std_2022_23[[#This Row], [SESSION_TYPE]],$AX$2:$AX$5,0)),"0", "1")</f>
        <v>0</v>
      </c>
      <c r="AD7391" s="60" t="str">
        <f>IF(ISERROR(MATCH(#REF!,#REF!,0)),"0", "1")</f>
        <v>0</v>
      </c>
      <c r="AE7391" s="60" t="str">
        <f>IF(ISERROR(MATCH([3]!Quota_Std_2022_23[[#This Row], [Gender]],$AN$2:$AN$4,0)),"0", "1")</f>
        <v>0</v>
      </c>
      <c r="AF7391" s="60" t="str">
        <f>IF(ISERROR(MATCH([3]!Quota_Std_2022_23[[#This Row], [Quota Type]],[3]Sheet1!$AO$2:$AO$12,0)),"0", "1")</f>
        <v>0</v>
      </c>
      <c r="AG7391" s="60" t="str">
        <f>IF(ISERROR(MATCH(#REF!,$BA$2:$BA$8,0)),"0", "1")</f>
        <v>0</v>
      </c>
      <c r="AH7391" s="60" t="str">
        <f>IF(ISERROR(MATCH(Passout2023[[#This Row], [Nationality Pakistani/ Foreign]],$D$3:$D$4,0)),"0", "1")</f>
        <v>0</v>
      </c>
    </row>
    <row r="7392">
      <c r="Y7392" s="60" t="str">
        <f>IF(ISERROR(MATCH(Passout2023[[#This Row], [Degree Duration (year)]],$M$3:$M$10,0)),"0", "1")</f>
        <v>0</v>
      </c>
      <c r="Z7392" s="60" t="str">
        <f>IF(ISERROR(MATCH(Passout2023[[#This Row], [Admission Type]],$F$3:$F$6,0)),"0", "1")</f>
        <v>0</v>
      </c>
      <c r="AA7392" s="60" t="str">
        <f>IF(ISERROR(MATCH(Passout2023[[#This Row], [Batch Start Year]],$L$3:$L$25,0)),"0", "1")</f>
        <v>0</v>
      </c>
      <c r="AB7392" s="60" t="str">
        <f>IF(ISERROR(MATCH(Passout2023[[#This Row], [Batch Start Semester]],$K$3:$K$6,0)),"0", "1")</f>
        <v>0</v>
      </c>
      <c r="AC7392" s="60" t="str">
        <f>IF(ISERROR(MATCH([3]!Quota_Std_2022_23[[#This Row], [SESSION_TYPE]],$AX$2:$AX$5,0)),"0", "1")</f>
        <v>0</v>
      </c>
      <c r="AD7392" s="60" t="str">
        <f>IF(ISERROR(MATCH(#REF!,#REF!,0)),"0", "1")</f>
        <v>0</v>
      </c>
      <c r="AE7392" s="60" t="str">
        <f>IF(ISERROR(MATCH([3]!Quota_Std_2022_23[[#This Row], [Gender]],$AN$2:$AN$4,0)),"0", "1")</f>
        <v>0</v>
      </c>
      <c r="AF7392" s="60" t="str">
        <f>IF(ISERROR(MATCH([3]!Quota_Std_2022_23[[#This Row], [Quota Type]],[3]Sheet1!$AO$2:$AO$12,0)),"0", "1")</f>
        <v>0</v>
      </c>
      <c r="AG7392" s="60" t="str">
        <f>IF(ISERROR(MATCH(#REF!,$BA$2:$BA$8,0)),"0", "1")</f>
        <v>0</v>
      </c>
      <c r="AH7392" s="60" t="str">
        <f>IF(ISERROR(MATCH(Passout2023[[#This Row], [Nationality Pakistani/ Foreign]],$D$3:$D$4,0)),"0", "1")</f>
        <v>0</v>
      </c>
    </row>
    <row r="7393">
      <c r="Y7393" s="60" t="str">
        <f>IF(ISERROR(MATCH(Passout2023[[#This Row], [Degree Duration (year)]],$M$3:$M$10,0)),"0", "1")</f>
        <v>0</v>
      </c>
      <c r="Z7393" s="60" t="str">
        <f>IF(ISERROR(MATCH(Passout2023[[#This Row], [Admission Type]],$F$3:$F$6,0)),"0", "1")</f>
        <v>0</v>
      </c>
      <c r="AA7393" s="60" t="str">
        <f>IF(ISERROR(MATCH(Passout2023[[#This Row], [Batch Start Year]],$L$3:$L$25,0)),"0", "1")</f>
        <v>0</v>
      </c>
      <c r="AB7393" s="60" t="str">
        <f>IF(ISERROR(MATCH(Passout2023[[#This Row], [Batch Start Semester]],$K$3:$K$6,0)),"0", "1")</f>
        <v>0</v>
      </c>
      <c r="AC7393" s="60" t="str">
        <f>IF(ISERROR(MATCH([3]!Quota_Std_2022_23[[#This Row], [SESSION_TYPE]],$AX$2:$AX$5,0)),"0", "1")</f>
        <v>0</v>
      </c>
      <c r="AD7393" s="60" t="str">
        <f>IF(ISERROR(MATCH(#REF!,#REF!,0)),"0", "1")</f>
        <v>0</v>
      </c>
      <c r="AE7393" s="60" t="str">
        <f>IF(ISERROR(MATCH([3]!Quota_Std_2022_23[[#This Row], [Gender]],$AN$2:$AN$4,0)),"0", "1")</f>
        <v>0</v>
      </c>
      <c r="AF7393" s="60" t="str">
        <f>IF(ISERROR(MATCH([3]!Quota_Std_2022_23[[#This Row], [Quota Type]],[3]Sheet1!$AO$2:$AO$12,0)),"0", "1")</f>
        <v>0</v>
      </c>
      <c r="AG7393" s="60" t="str">
        <f>IF(ISERROR(MATCH(#REF!,$BA$2:$BA$8,0)),"0", "1")</f>
        <v>0</v>
      </c>
      <c r="AH7393" s="60" t="str">
        <f>IF(ISERROR(MATCH(Passout2023[[#This Row], [Nationality Pakistani/ Foreign]],$D$3:$D$4,0)),"0", "1")</f>
        <v>0</v>
      </c>
    </row>
    <row r="7394">
      <c r="Y7394" s="60" t="str">
        <f>IF(ISERROR(MATCH(Passout2023[[#This Row], [Degree Duration (year)]],$M$3:$M$10,0)),"0", "1")</f>
        <v>0</v>
      </c>
      <c r="Z7394" s="60" t="str">
        <f>IF(ISERROR(MATCH(Passout2023[[#This Row], [Admission Type]],$F$3:$F$6,0)),"0", "1")</f>
        <v>0</v>
      </c>
      <c r="AA7394" s="60" t="str">
        <f>IF(ISERROR(MATCH(Passout2023[[#This Row], [Batch Start Year]],$L$3:$L$25,0)),"0", "1")</f>
        <v>0</v>
      </c>
      <c r="AB7394" s="60" t="str">
        <f>IF(ISERROR(MATCH(Passout2023[[#This Row], [Batch Start Semester]],$K$3:$K$6,0)),"0", "1")</f>
        <v>0</v>
      </c>
      <c r="AC7394" s="60" t="str">
        <f>IF(ISERROR(MATCH([3]!Quota_Std_2022_23[[#This Row], [SESSION_TYPE]],$AX$2:$AX$5,0)),"0", "1")</f>
        <v>0</v>
      </c>
      <c r="AD7394" s="60" t="str">
        <f>IF(ISERROR(MATCH(#REF!,#REF!,0)),"0", "1")</f>
        <v>0</v>
      </c>
      <c r="AE7394" s="60" t="str">
        <f>IF(ISERROR(MATCH([3]!Quota_Std_2022_23[[#This Row], [Gender]],$AN$2:$AN$4,0)),"0", "1")</f>
        <v>0</v>
      </c>
      <c r="AF7394" s="60" t="str">
        <f>IF(ISERROR(MATCH([3]!Quota_Std_2022_23[[#This Row], [Quota Type]],[3]Sheet1!$AO$2:$AO$12,0)),"0", "1")</f>
        <v>0</v>
      </c>
      <c r="AG7394" s="60" t="str">
        <f>IF(ISERROR(MATCH(#REF!,$BA$2:$BA$8,0)),"0", "1")</f>
        <v>0</v>
      </c>
      <c r="AH7394" s="60" t="str">
        <f>IF(ISERROR(MATCH(Passout2023[[#This Row], [Nationality Pakistani/ Foreign]],$D$3:$D$4,0)),"0", "1")</f>
        <v>0</v>
      </c>
    </row>
    <row r="7395">
      <c r="Y7395" s="60" t="str">
        <f>IF(ISERROR(MATCH(Passout2023[[#This Row], [Degree Duration (year)]],$M$3:$M$10,0)),"0", "1")</f>
        <v>0</v>
      </c>
      <c r="Z7395" s="60" t="str">
        <f>IF(ISERROR(MATCH(Passout2023[[#This Row], [Admission Type]],$F$3:$F$6,0)),"0", "1")</f>
        <v>0</v>
      </c>
      <c r="AA7395" s="60" t="str">
        <f>IF(ISERROR(MATCH(Passout2023[[#This Row], [Batch Start Year]],$L$3:$L$25,0)),"0", "1")</f>
        <v>0</v>
      </c>
      <c r="AB7395" s="60" t="str">
        <f>IF(ISERROR(MATCH(Passout2023[[#This Row], [Batch Start Semester]],$K$3:$K$6,0)),"0", "1")</f>
        <v>0</v>
      </c>
      <c r="AC7395" s="60" t="str">
        <f>IF(ISERROR(MATCH([3]!Quota_Std_2022_23[[#This Row], [SESSION_TYPE]],$AX$2:$AX$5,0)),"0", "1")</f>
        <v>0</v>
      </c>
      <c r="AD7395" s="60" t="str">
        <f>IF(ISERROR(MATCH(#REF!,#REF!,0)),"0", "1")</f>
        <v>0</v>
      </c>
      <c r="AE7395" s="60" t="str">
        <f>IF(ISERROR(MATCH([3]!Quota_Std_2022_23[[#This Row], [Gender]],$AN$2:$AN$4,0)),"0", "1")</f>
        <v>0</v>
      </c>
      <c r="AF7395" s="60" t="str">
        <f>IF(ISERROR(MATCH([3]!Quota_Std_2022_23[[#This Row], [Quota Type]],[3]Sheet1!$AO$2:$AO$12,0)),"0", "1")</f>
        <v>0</v>
      </c>
      <c r="AG7395" s="60" t="str">
        <f>IF(ISERROR(MATCH(#REF!,$BA$2:$BA$8,0)),"0", "1")</f>
        <v>0</v>
      </c>
      <c r="AH7395" s="60" t="str">
        <f>IF(ISERROR(MATCH(Passout2023[[#This Row], [Nationality Pakistani/ Foreign]],$D$3:$D$4,0)),"0", "1")</f>
        <v>0</v>
      </c>
    </row>
    <row r="7396">
      <c r="Y7396" s="60" t="str">
        <f>IF(ISERROR(MATCH(Passout2023[[#This Row], [Degree Duration (year)]],$M$3:$M$10,0)),"0", "1")</f>
        <v>0</v>
      </c>
      <c r="Z7396" s="60" t="str">
        <f>IF(ISERROR(MATCH(Passout2023[[#This Row], [Admission Type]],$F$3:$F$6,0)),"0", "1")</f>
        <v>0</v>
      </c>
      <c r="AA7396" s="60" t="str">
        <f>IF(ISERROR(MATCH(Passout2023[[#This Row], [Batch Start Year]],$L$3:$L$25,0)),"0", "1")</f>
        <v>0</v>
      </c>
      <c r="AB7396" s="60" t="str">
        <f>IF(ISERROR(MATCH(Passout2023[[#This Row], [Batch Start Semester]],$K$3:$K$6,0)),"0", "1")</f>
        <v>0</v>
      </c>
      <c r="AC7396" s="60" t="str">
        <f>IF(ISERROR(MATCH([3]!Quota_Std_2022_23[[#This Row], [SESSION_TYPE]],$AX$2:$AX$5,0)),"0", "1")</f>
        <v>0</v>
      </c>
      <c r="AD7396" s="60" t="str">
        <f>IF(ISERROR(MATCH(#REF!,#REF!,0)),"0", "1")</f>
        <v>0</v>
      </c>
      <c r="AE7396" s="60" t="str">
        <f>IF(ISERROR(MATCH([3]!Quota_Std_2022_23[[#This Row], [Gender]],$AN$2:$AN$4,0)),"0", "1")</f>
        <v>0</v>
      </c>
      <c r="AF7396" s="60" t="str">
        <f>IF(ISERROR(MATCH([3]!Quota_Std_2022_23[[#This Row], [Quota Type]],[3]Sheet1!$AO$2:$AO$12,0)),"0", "1")</f>
        <v>0</v>
      </c>
      <c r="AG7396" s="60" t="str">
        <f>IF(ISERROR(MATCH(#REF!,$BA$2:$BA$8,0)),"0", "1")</f>
        <v>0</v>
      </c>
      <c r="AH7396" s="60" t="str">
        <f>IF(ISERROR(MATCH(Passout2023[[#This Row], [Nationality Pakistani/ Foreign]],$D$3:$D$4,0)),"0", "1")</f>
        <v>0</v>
      </c>
    </row>
    <row r="7397">
      <c r="Y7397" s="60" t="str">
        <f>IF(ISERROR(MATCH(Passout2023[[#This Row], [Degree Duration (year)]],$M$3:$M$10,0)),"0", "1")</f>
        <v>0</v>
      </c>
      <c r="Z7397" s="60" t="str">
        <f>IF(ISERROR(MATCH(Passout2023[[#This Row], [Admission Type]],$F$3:$F$6,0)),"0", "1")</f>
        <v>0</v>
      </c>
      <c r="AA7397" s="60" t="str">
        <f>IF(ISERROR(MATCH(Passout2023[[#This Row], [Batch Start Year]],$L$3:$L$25,0)),"0", "1")</f>
        <v>0</v>
      </c>
      <c r="AB7397" s="60" t="str">
        <f>IF(ISERROR(MATCH(Passout2023[[#This Row], [Batch Start Semester]],$K$3:$K$6,0)),"0", "1")</f>
        <v>0</v>
      </c>
      <c r="AC7397" s="60" t="str">
        <f>IF(ISERROR(MATCH([3]!Quota_Std_2022_23[[#This Row], [SESSION_TYPE]],$AX$2:$AX$5,0)),"0", "1")</f>
        <v>0</v>
      </c>
      <c r="AD7397" s="60" t="str">
        <f>IF(ISERROR(MATCH(#REF!,#REF!,0)),"0", "1")</f>
        <v>0</v>
      </c>
      <c r="AE7397" s="60" t="str">
        <f>IF(ISERROR(MATCH([3]!Quota_Std_2022_23[[#This Row], [Gender]],$AN$2:$AN$4,0)),"0", "1")</f>
        <v>0</v>
      </c>
      <c r="AF7397" s="60" t="str">
        <f>IF(ISERROR(MATCH([3]!Quota_Std_2022_23[[#This Row], [Quota Type]],[3]Sheet1!$AO$2:$AO$12,0)),"0", "1")</f>
        <v>0</v>
      </c>
      <c r="AG7397" s="60" t="str">
        <f>IF(ISERROR(MATCH(#REF!,$BA$2:$BA$8,0)),"0", "1")</f>
        <v>0</v>
      </c>
      <c r="AH7397" s="60" t="str">
        <f>IF(ISERROR(MATCH(Passout2023[[#This Row], [Nationality Pakistani/ Foreign]],$D$3:$D$4,0)),"0", "1")</f>
        <v>0</v>
      </c>
    </row>
    <row r="7398">
      <c r="Y7398" s="60" t="str">
        <f>IF(ISERROR(MATCH(Passout2023[[#This Row], [Degree Duration (year)]],$M$3:$M$10,0)),"0", "1")</f>
        <v>0</v>
      </c>
      <c r="Z7398" s="60" t="str">
        <f>IF(ISERROR(MATCH(Passout2023[[#This Row], [Admission Type]],$F$3:$F$6,0)),"0", "1")</f>
        <v>0</v>
      </c>
      <c r="AA7398" s="60" t="str">
        <f>IF(ISERROR(MATCH(Passout2023[[#This Row], [Batch Start Year]],$L$3:$L$25,0)),"0", "1")</f>
        <v>0</v>
      </c>
      <c r="AB7398" s="60" t="str">
        <f>IF(ISERROR(MATCH(Passout2023[[#This Row], [Batch Start Semester]],$K$3:$K$6,0)),"0", "1")</f>
        <v>0</v>
      </c>
      <c r="AC7398" s="60" t="str">
        <f>IF(ISERROR(MATCH([3]!Quota_Std_2022_23[[#This Row], [SESSION_TYPE]],$AX$2:$AX$5,0)),"0", "1")</f>
        <v>0</v>
      </c>
      <c r="AD7398" s="60" t="str">
        <f>IF(ISERROR(MATCH(#REF!,#REF!,0)),"0", "1")</f>
        <v>0</v>
      </c>
      <c r="AE7398" s="60" t="str">
        <f>IF(ISERROR(MATCH([3]!Quota_Std_2022_23[[#This Row], [Gender]],$AN$2:$AN$4,0)),"0", "1")</f>
        <v>0</v>
      </c>
      <c r="AF7398" s="60" t="str">
        <f>IF(ISERROR(MATCH([3]!Quota_Std_2022_23[[#This Row], [Quota Type]],[3]Sheet1!$AO$2:$AO$12,0)),"0", "1")</f>
        <v>0</v>
      </c>
      <c r="AG7398" s="60" t="str">
        <f>IF(ISERROR(MATCH(#REF!,$BA$2:$BA$8,0)),"0", "1")</f>
        <v>0</v>
      </c>
      <c r="AH7398" s="60" t="str">
        <f>IF(ISERROR(MATCH(Passout2023[[#This Row], [Nationality Pakistani/ Foreign]],$D$3:$D$4,0)),"0", "1")</f>
        <v>0</v>
      </c>
    </row>
    <row r="7399">
      <c r="Y7399" s="60" t="str">
        <f>IF(ISERROR(MATCH(Passout2023[[#This Row], [Degree Duration (year)]],$M$3:$M$10,0)),"0", "1")</f>
        <v>0</v>
      </c>
      <c r="Z7399" s="60" t="str">
        <f>IF(ISERROR(MATCH(Passout2023[[#This Row], [Admission Type]],$F$3:$F$6,0)),"0", "1")</f>
        <v>0</v>
      </c>
      <c r="AA7399" s="60" t="str">
        <f>IF(ISERROR(MATCH(Passout2023[[#This Row], [Batch Start Year]],$L$3:$L$25,0)),"0", "1")</f>
        <v>0</v>
      </c>
      <c r="AB7399" s="60" t="str">
        <f>IF(ISERROR(MATCH(Passout2023[[#This Row], [Batch Start Semester]],$K$3:$K$6,0)),"0", "1")</f>
        <v>0</v>
      </c>
      <c r="AC7399" s="60" t="str">
        <f>IF(ISERROR(MATCH([3]!Quota_Std_2022_23[[#This Row], [SESSION_TYPE]],$AX$2:$AX$5,0)),"0", "1")</f>
        <v>0</v>
      </c>
      <c r="AD7399" s="60" t="str">
        <f>IF(ISERROR(MATCH(#REF!,#REF!,0)),"0", "1")</f>
        <v>0</v>
      </c>
      <c r="AE7399" s="60" t="str">
        <f>IF(ISERROR(MATCH([3]!Quota_Std_2022_23[[#This Row], [Gender]],$AN$2:$AN$4,0)),"0", "1")</f>
        <v>0</v>
      </c>
      <c r="AF7399" s="60" t="str">
        <f>IF(ISERROR(MATCH([3]!Quota_Std_2022_23[[#This Row], [Quota Type]],[3]Sheet1!$AO$2:$AO$12,0)),"0", "1")</f>
        <v>0</v>
      </c>
      <c r="AG7399" s="60" t="str">
        <f>IF(ISERROR(MATCH(#REF!,$BA$2:$BA$8,0)),"0", "1")</f>
        <v>0</v>
      </c>
      <c r="AH7399" s="60" t="str">
        <f>IF(ISERROR(MATCH(Passout2023[[#This Row], [Nationality Pakistani/ Foreign]],$D$3:$D$4,0)),"0", "1")</f>
        <v>0</v>
      </c>
    </row>
    <row r="7400">
      <c r="Y7400" s="60" t="str">
        <f>IF(ISERROR(MATCH(Passout2023[[#This Row], [Degree Duration (year)]],$M$3:$M$10,0)),"0", "1")</f>
        <v>0</v>
      </c>
      <c r="Z7400" s="60" t="str">
        <f>IF(ISERROR(MATCH(Passout2023[[#This Row], [Admission Type]],$F$3:$F$6,0)),"0", "1")</f>
        <v>0</v>
      </c>
      <c r="AA7400" s="60" t="str">
        <f>IF(ISERROR(MATCH(Passout2023[[#This Row], [Batch Start Year]],$L$3:$L$25,0)),"0", "1")</f>
        <v>0</v>
      </c>
      <c r="AB7400" s="60" t="str">
        <f>IF(ISERROR(MATCH(Passout2023[[#This Row], [Batch Start Semester]],$K$3:$K$6,0)),"0", "1")</f>
        <v>0</v>
      </c>
      <c r="AC7400" s="60" t="str">
        <f>IF(ISERROR(MATCH([3]!Quota_Std_2022_23[[#This Row], [SESSION_TYPE]],$AX$2:$AX$5,0)),"0", "1")</f>
        <v>0</v>
      </c>
      <c r="AD7400" s="60" t="str">
        <f>IF(ISERROR(MATCH(#REF!,#REF!,0)),"0", "1")</f>
        <v>0</v>
      </c>
      <c r="AE7400" s="60" t="str">
        <f>IF(ISERROR(MATCH([3]!Quota_Std_2022_23[[#This Row], [Gender]],$AN$2:$AN$4,0)),"0", "1")</f>
        <v>0</v>
      </c>
      <c r="AF7400" s="60" t="str">
        <f>IF(ISERROR(MATCH([3]!Quota_Std_2022_23[[#This Row], [Quota Type]],[3]Sheet1!$AO$2:$AO$12,0)),"0", "1")</f>
        <v>0</v>
      </c>
      <c r="AG7400" s="60" t="str">
        <f>IF(ISERROR(MATCH(#REF!,$BA$2:$BA$8,0)),"0", "1")</f>
        <v>0</v>
      </c>
      <c r="AH7400" s="60" t="str">
        <f>IF(ISERROR(MATCH(Passout2023[[#This Row], [Nationality Pakistani/ Foreign]],$D$3:$D$4,0)),"0", "1")</f>
        <v>0</v>
      </c>
    </row>
    <row r="7401">
      <c r="Y7401" s="60" t="str">
        <f>IF(ISERROR(MATCH(Passout2023[[#This Row], [Degree Duration (year)]],$M$3:$M$10,0)),"0", "1")</f>
        <v>0</v>
      </c>
      <c r="Z7401" s="60" t="str">
        <f>IF(ISERROR(MATCH(Passout2023[[#This Row], [Admission Type]],$F$3:$F$6,0)),"0", "1")</f>
        <v>0</v>
      </c>
      <c r="AA7401" s="60" t="str">
        <f>IF(ISERROR(MATCH(Passout2023[[#This Row], [Batch Start Year]],$L$3:$L$25,0)),"0", "1")</f>
        <v>0</v>
      </c>
      <c r="AB7401" s="60" t="str">
        <f>IF(ISERROR(MATCH(Passout2023[[#This Row], [Batch Start Semester]],$K$3:$K$6,0)),"0", "1")</f>
        <v>0</v>
      </c>
      <c r="AC7401" s="60" t="str">
        <f>IF(ISERROR(MATCH([3]!Quota_Std_2022_23[[#This Row], [SESSION_TYPE]],$AX$2:$AX$5,0)),"0", "1")</f>
        <v>0</v>
      </c>
      <c r="AD7401" s="60" t="str">
        <f>IF(ISERROR(MATCH(#REF!,#REF!,0)),"0", "1")</f>
        <v>0</v>
      </c>
      <c r="AE7401" s="60" t="str">
        <f>IF(ISERROR(MATCH([3]!Quota_Std_2022_23[[#This Row], [Gender]],$AN$2:$AN$4,0)),"0", "1")</f>
        <v>0</v>
      </c>
      <c r="AF7401" s="60" t="str">
        <f>IF(ISERROR(MATCH([3]!Quota_Std_2022_23[[#This Row], [Quota Type]],[3]Sheet1!$AO$2:$AO$12,0)),"0", "1")</f>
        <v>0</v>
      </c>
      <c r="AG7401" s="60" t="str">
        <f>IF(ISERROR(MATCH(#REF!,$BA$2:$BA$8,0)),"0", "1")</f>
        <v>0</v>
      </c>
      <c r="AH7401" s="60" t="str">
        <f>IF(ISERROR(MATCH(Passout2023[[#This Row], [Nationality Pakistani/ Foreign]],$D$3:$D$4,0)),"0", "1")</f>
        <v>0</v>
      </c>
    </row>
    <row r="7402">
      <c r="Y7402" s="60" t="str">
        <f>IF(ISERROR(MATCH(Passout2023[[#This Row], [Degree Duration (year)]],$M$3:$M$10,0)),"0", "1")</f>
        <v>0</v>
      </c>
      <c r="Z7402" s="60" t="str">
        <f>IF(ISERROR(MATCH(Passout2023[[#This Row], [Admission Type]],$F$3:$F$6,0)),"0", "1")</f>
        <v>0</v>
      </c>
      <c r="AA7402" s="60" t="str">
        <f>IF(ISERROR(MATCH(Passout2023[[#This Row], [Batch Start Year]],$L$3:$L$25,0)),"0", "1")</f>
        <v>0</v>
      </c>
      <c r="AB7402" s="60" t="str">
        <f>IF(ISERROR(MATCH(Passout2023[[#This Row], [Batch Start Semester]],$K$3:$K$6,0)),"0", "1")</f>
        <v>0</v>
      </c>
      <c r="AC7402" s="60" t="str">
        <f>IF(ISERROR(MATCH([3]!Quota_Std_2022_23[[#This Row], [SESSION_TYPE]],$AX$2:$AX$5,0)),"0", "1")</f>
        <v>0</v>
      </c>
      <c r="AD7402" s="60" t="str">
        <f>IF(ISERROR(MATCH(#REF!,#REF!,0)),"0", "1")</f>
        <v>0</v>
      </c>
      <c r="AE7402" s="60" t="str">
        <f>IF(ISERROR(MATCH([3]!Quota_Std_2022_23[[#This Row], [Gender]],$AN$2:$AN$4,0)),"0", "1")</f>
        <v>0</v>
      </c>
      <c r="AF7402" s="60" t="str">
        <f>IF(ISERROR(MATCH([3]!Quota_Std_2022_23[[#This Row], [Quota Type]],[3]Sheet1!$AO$2:$AO$12,0)),"0", "1")</f>
        <v>0</v>
      </c>
      <c r="AG7402" s="60" t="str">
        <f>IF(ISERROR(MATCH(#REF!,$BA$2:$BA$8,0)),"0", "1")</f>
        <v>0</v>
      </c>
      <c r="AH7402" s="60" t="str">
        <f>IF(ISERROR(MATCH(Passout2023[[#This Row], [Nationality Pakistani/ Foreign]],$D$3:$D$4,0)),"0", "1")</f>
        <v>0</v>
      </c>
    </row>
    <row r="7403">
      <c r="Y7403" s="60" t="str">
        <f>IF(ISERROR(MATCH(Passout2023[[#This Row], [Degree Duration (year)]],$M$3:$M$10,0)),"0", "1")</f>
        <v>0</v>
      </c>
      <c r="Z7403" s="60" t="str">
        <f>IF(ISERROR(MATCH(Passout2023[[#This Row], [Admission Type]],$F$3:$F$6,0)),"0", "1")</f>
        <v>0</v>
      </c>
      <c r="AA7403" s="60" t="str">
        <f>IF(ISERROR(MATCH(Passout2023[[#This Row], [Batch Start Year]],$L$3:$L$25,0)),"0", "1")</f>
        <v>0</v>
      </c>
      <c r="AB7403" s="60" t="str">
        <f>IF(ISERROR(MATCH(Passout2023[[#This Row], [Batch Start Semester]],$K$3:$K$6,0)),"0", "1")</f>
        <v>0</v>
      </c>
      <c r="AC7403" s="60" t="str">
        <f>IF(ISERROR(MATCH([3]!Quota_Std_2022_23[[#This Row], [SESSION_TYPE]],$AX$2:$AX$5,0)),"0", "1")</f>
        <v>0</v>
      </c>
      <c r="AD7403" s="60" t="str">
        <f>IF(ISERROR(MATCH(#REF!,#REF!,0)),"0", "1")</f>
        <v>0</v>
      </c>
      <c r="AE7403" s="60" t="str">
        <f>IF(ISERROR(MATCH([3]!Quota_Std_2022_23[[#This Row], [Gender]],$AN$2:$AN$4,0)),"0", "1")</f>
        <v>0</v>
      </c>
      <c r="AF7403" s="60" t="str">
        <f>IF(ISERROR(MATCH([3]!Quota_Std_2022_23[[#This Row], [Quota Type]],[3]Sheet1!$AO$2:$AO$12,0)),"0", "1")</f>
        <v>0</v>
      </c>
      <c r="AG7403" s="60" t="str">
        <f>IF(ISERROR(MATCH(#REF!,$BA$2:$BA$8,0)),"0", "1")</f>
        <v>0</v>
      </c>
      <c r="AH7403" s="60" t="str">
        <f>IF(ISERROR(MATCH(Passout2023[[#This Row], [Nationality Pakistani/ Foreign]],$D$3:$D$4,0)),"0", "1")</f>
        <v>0</v>
      </c>
    </row>
    <row r="7404">
      <c r="Y7404" s="60" t="str">
        <f>IF(ISERROR(MATCH(Passout2023[[#This Row], [Degree Duration (year)]],$M$3:$M$10,0)),"0", "1")</f>
        <v>0</v>
      </c>
      <c r="Z7404" s="60" t="str">
        <f>IF(ISERROR(MATCH(Passout2023[[#This Row], [Admission Type]],$F$3:$F$6,0)),"0", "1")</f>
        <v>0</v>
      </c>
      <c r="AA7404" s="60" t="str">
        <f>IF(ISERROR(MATCH(Passout2023[[#This Row], [Batch Start Year]],$L$3:$L$25,0)),"0", "1")</f>
        <v>0</v>
      </c>
      <c r="AB7404" s="60" t="str">
        <f>IF(ISERROR(MATCH(Passout2023[[#This Row], [Batch Start Semester]],$K$3:$K$6,0)),"0", "1")</f>
        <v>0</v>
      </c>
      <c r="AC7404" s="60" t="str">
        <f>IF(ISERROR(MATCH([3]!Quota_Std_2022_23[[#This Row], [SESSION_TYPE]],$AX$2:$AX$5,0)),"0", "1")</f>
        <v>0</v>
      </c>
      <c r="AD7404" s="60" t="str">
        <f>IF(ISERROR(MATCH(#REF!,#REF!,0)),"0", "1")</f>
        <v>0</v>
      </c>
      <c r="AE7404" s="60" t="str">
        <f>IF(ISERROR(MATCH([3]!Quota_Std_2022_23[[#This Row], [Gender]],$AN$2:$AN$4,0)),"0", "1")</f>
        <v>0</v>
      </c>
      <c r="AF7404" s="60" t="str">
        <f>IF(ISERROR(MATCH([3]!Quota_Std_2022_23[[#This Row], [Quota Type]],[3]Sheet1!$AO$2:$AO$12,0)),"0", "1")</f>
        <v>0</v>
      </c>
      <c r="AG7404" s="60" t="str">
        <f>IF(ISERROR(MATCH(#REF!,$BA$2:$BA$8,0)),"0", "1")</f>
        <v>0</v>
      </c>
      <c r="AH7404" s="60" t="str">
        <f>IF(ISERROR(MATCH(Passout2023[[#This Row], [Nationality Pakistani/ Foreign]],$D$3:$D$4,0)),"0", "1")</f>
        <v>0</v>
      </c>
    </row>
    <row r="7405">
      <c r="Y7405" s="60" t="str">
        <f>IF(ISERROR(MATCH(Passout2023[[#This Row], [Degree Duration (year)]],$M$3:$M$10,0)),"0", "1")</f>
        <v>0</v>
      </c>
      <c r="Z7405" s="60" t="str">
        <f>IF(ISERROR(MATCH(Passout2023[[#This Row], [Admission Type]],$F$3:$F$6,0)),"0", "1")</f>
        <v>0</v>
      </c>
      <c r="AA7405" s="60" t="str">
        <f>IF(ISERROR(MATCH(Passout2023[[#This Row], [Batch Start Year]],$L$3:$L$25,0)),"0", "1")</f>
        <v>0</v>
      </c>
      <c r="AB7405" s="60" t="str">
        <f>IF(ISERROR(MATCH(Passout2023[[#This Row], [Batch Start Semester]],$K$3:$K$6,0)),"0", "1")</f>
        <v>0</v>
      </c>
      <c r="AC7405" s="60" t="str">
        <f>IF(ISERROR(MATCH([3]!Quota_Std_2022_23[[#This Row], [SESSION_TYPE]],$AX$2:$AX$5,0)),"0", "1")</f>
        <v>0</v>
      </c>
      <c r="AD7405" s="60" t="str">
        <f>IF(ISERROR(MATCH(#REF!,#REF!,0)),"0", "1")</f>
        <v>0</v>
      </c>
      <c r="AE7405" s="60" t="str">
        <f>IF(ISERROR(MATCH([3]!Quota_Std_2022_23[[#This Row], [Gender]],$AN$2:$AN$4,0)),"0", "1")</f>
        <v>0</v>
      </c>
      <c r="AF7405" s="60" t="str">
        <f>IF(ISERROR(MATCH([3]!Quota_Std_2022_23[[#This Row], [Quota Type]],[3]Sheet1!$AO$2:$AO$12,0)),"0", "1")</f>
        <v>0</v>
      </c>
      <c r="AG7405" s="60" t="str">
        <f>IF(ISERROR(MATCH(#REF!,$BA$2:$BA$8,0)),"0", "1")</f>
        <v>0</v>
      </c>
      <c r="AH7405" s="60" t="str">
        <f>IF(ISERROR(MATCH(Passout2023[[#This Row], [Nationality Pakistani/ Foreign]],$D$3:$D$4,0)),"0", "1")</f>
        <v>0</v>
      </c>
    </row>
    <row r="7406">
      <c r="Y7406" s="60" t="str">
        <f>IF(ISERROR(MATCH(Passout2023[[#This Row], [Degree Duration (year)]],$M$3:$M$10,0)),"0", "1")</f>
        <v>0</v>
      </c>
      <c r="Z7406" s="60" t="str">
        <f>IF(ISERROR(MATCH(Passout2023[[#This Row], [Admission Type]],$F$3:$F$6,0)),"0", "1")</f>
        <v>0</v>
      </c>
      <c r="AA7406" s="60" t="str">
        <f>IF(ISERROR(MATCH(Passout2023[[#This Row], [Batch Start Year]],$L$3:$L$25,0)),"0", "1")</f>
        <v>0</v>
      </c>
      <c r="AB7406" s="60" t="str">
        <f>IF(ISERROR(MATCH(Passout2023[[#This Row], [Batch Start Semester]],$K$3:$K$6,0)),"0", "1")</f>
        <v>0</v>
      </c>
      <c r="AC7406" s="60" t="str">
        <f>IF(ISERROR(MATCH([3]!Quota_Std_2022_23[[#This Row], [SESSION_TYPE]],$AX$2:$AX$5,0)),"0", "1")</f>
        <v>0</v>
      </c>
      <c r="AD7406" s="60" t="str">
        <f>IF(ISERROR(MATCH(#REF!,#REF!,0)),"0", "1")</f>
        <v>0</v>
      </c>
      <c r="AE7406" s="60" t="str">
        <f>IF(ISERROR(MATCH([3]!Quota_Std_2022_23[[#This Row], [Gender]],$AN$2:$AN$4,0)),"0", "1")</f>
        <v>0</v>
      </c>
      <c r="AF7406" s="60" t="str">
        <f>IF(ISERROR(MATCH([3]!Quota_Std_2022_23[[#This Row], [Quota Type]],[3]Sheet1!$AO$2:$AO$12,0)),"0", "1")</f>
        <v>0</v>
      </c>
      <c r="AG7406" s="60" t="str">
        <f>IF(ISERROR(MATCH(#REF!,$BA$2:$BA$8,0)),"0", "1")</f>
        <v>0</v>
      </c>
      <c r="AH7406" s="60" t="str">
        <f>IF(ISERROR(MATCH(Passout2023[[#This Row], [Nationality Pakistani/ Foreign]],$D$3:$D$4,0)),"0", "1")</f>
        <v>0</v>
      </c>
    </row>
    <row r="7407">
      <c r="Y7407" s="60" t="str">
        <f>IF(ISERROR(MATCH(Passout2023[[#This Row], [Degree Duration (year)]],$M$3:$M$10,0)),"0", "1")</f>
        <v>0</v>
      </c>
      <c r="Z7407" s="60" t="str">
        <f>IF(ISERROR(MATCH(Passout2023[[#This Row], [Admission Type]],$F$3:$F$6,0)),"0", "1")</f>
        <v>0</v>
      </c>
      <c r="AA7407" s="60" t="str">
        <f>IF(ISERROR(MATCH(Passout2023[[#This Row], [Batch Start Year]],$L$3:$L$25,0)),"0", "1")</f>
        <v>0</v>
      </c>
      <c r="AB7407" s="60" t="str">
        <f>IF(ISERROR(MATCH(Passout2023[[#This Row], [Batch Start Semester]],$K$3:$K$6,0)),"0", "1")</f>
        <v>0</v>
      </c>
      <c r="AC7407" s="60" t="str">
        <f>IF(ISERROR(MATCH([3]!Quota_Std_2022_23[[#This Row], [SESSION_TYPE]],$AX$2:$AX$5,0)),"0", "1")</f>
        <v>0</v>
      </c>
      <c r="AD7407" s="60" t="str">
        <f>IF(ISERROR(MATCH(#REF!,#REF!,0)),"0", "1")</f>
        <v>0</v>
      </c>
      <c r="AE7407" s="60" t="str">
        <f>IF(ISERROR(MATCH([3]!Quota_Std_2022_23[[#This Row], [Gender]],$AN$2:$AN$4,0)),"0", "1")</f>
        <v>0</v>
      </c>
      <c r="AF7407" s="60" t="str">
        <f>IF(ISERROR(MATCH([3]!Quota_Std_2022_23[[#This Row], [Quota Type]],[3]Sheet1!$AO$2:$AO$12,0)),"0", "1")</f>
        <v>0</v>
      </c>
      <c r="AG7407" s="60" t="str">
        <f>IF(ISERROR(MATCH(#REF!,$BA$2:$BA$8,0)),"0", "1")</f>
        <v>0</v>
      </c>
      <c r="AH7407" s="60" t="str">
        <f>IF(ISERROR(MATCH(Passout2023[[#This Row], [Nationality Pakistani/ Foreign]],$D$3:$D$4,0)),"0", "1")</f>
        <v>0</v>
      </c>
    </row>
    <row r="7408">
      <c r="Y7408" s="60" t="str">
        <f>IF(ISERROR(MATCH(Passout2023[[#This Row], [Degree Duration (year)]],$M$3:$M$10,0)),"0", "1")</f>
        <v>0</v>
      </c>
      <c r="Z7408" s="60" t="str">
        <f>IF(ISERROR(MATCH(Passout2023[[#This Row], [Admission Type]],$F$3:$F$6,0)),"0", "1")</f>
        <v>0</v>
      </c>
      <c r="AA7408" s="60" t="str">
        <f>IF(ISERROR(MATCH(Passout2023[[#This Row], [Batch Start Year]],$L$3:$L$25,0)),"0", "1")</f>
        <v>0</v>
      </c>
      <c r="AB7408" s="60" t="str">
        <f>IF(ISERROR(MATCH(Passout2023[[#This Row], [Batch Start Semester]],$K$3:$K$6,0)),"0", "1")</f>
        <v>0</v>
      </c>
      <c r="AC7408" s="60" t="str">
        <f>IF(ISERROR(MATCH([3]!Quota_Std_2022_23[[#This Row], [SESSION_TYPE]],$AX$2:$AX$5,0)),"0", "1")</f>
        <v>0</v>
      </c>
      <c r="AD7408" s="60" t="str">
        <f>IF(ISERROR(MATCH(#REF!,#REF!,0)),"0", "1")</f>
        <v>0</v>
      </c>
      <c r="AE7408" s="60" t="str">
        <f>IF(ISERROR(MATCH([3]!Quota_Std_2022_23[[#This Row], [Gender]],$AN$2:$AN$4,0)),"0", "1")</f>
        <v>0</v>
      </c>
      <c r="AF7408" s="60" t="str">
        <f>IF(ISERROR(MATCH([3]!Quota_Std_2022_23[[#This Row], [Quota Type]],[3]Sheet1!$AO$2:$AO$12,0)),"0", "1")</f>
        <v>0</v>
      </c>
      <c r="AG7408" s="60" t="str">
        <f>IF(ISERROR(MATCH(#REF!,$BA$2:$BA$8,0)),"0", "1")</f>
        <v>0</v>
      </c>
      <c r="AH7408" s="60" t="str">
        <f>IF(ISERROR(MATCH(Passout2023[[#This Row], [Nationality Pakistani/ Foreign]],$D$3:$D$4,0)),"0", "1")</f>
        <v>0</v>
      </c>
    </row>
    <row r="7409">
      <c r="Y7409" s="60" t="str">
        <f>IF(ISERROR(MATCH(Passout2023[[#This Row], [Degree Duration (year)]],$M$3:$M$10,0)),"0", "1")</f>
        <v>0</v>
      </c>
      <c r="Z7409" s="60" t="str">
        <f>IF(ISERROR(MATCH(Passout2023[[#This Row], [Admission Type]],$F$3:$F$6,0)),"0", "1")</f>
        <v>0</v>
      </c>
      <c r="AA7409" s="60" t="str">
        <f>IF(ISERROR(MATCH(Passout2023[[#This Row], [Batch Start Year]],$L$3:$L$25,0)),"0", "1")</f>
        <v>0</v>
      </c>
      <c r="AB7409" s="60" t="str">
        <f>IF(ISERROR(MATCH(Passout2023[[#This Row], [Batch Start Semester]],$K$3:$K$6,0)),"0", "1")</f>
        <v>0</v>
      </c>
      <c r="AC7409" s="60" t="str">
        <f>IF(ISERROR(MATCH([3]!Quota_Std_2022_23[[#This Row], [SESSION_TYPE]],$AX$2:$AX$5,0)),"0", "1")</f>
        <v>0</v>
      </c>
      <c r="AD7409" s="60" t="str">
        <f>IF(ISERROR(MATCH(#REF!,#REF!,0)),"0", "1")</f>
        <v>0</v>
      </c>
      <c r="AE7409" s="60" t="str">
        <f>IF(ISERROR(MATCH([3]!Quota_Std_2022_23[[#This Row], [Gender]],$AN$2:$AN$4,0)),"0", "1")</f>
        <v>0</v>
      </c>
      <c r="AF7409" s="60" t="str">
        <f>IF(ISERROR(MATCH([3]!Quota_Std_2022_23[[#This Row], [Quota Type]],[3]Sheet1!$AO$2:$AO$12,0)),"0", "1")</f>
        <v>0</v>
      </c>
      <c r="AG7409" s="60" t="str">
        <f>IF(ISERROR(MATCH(#REF!,$BA$2:$BA$8,0)),"0", "1")</f>
        <v>0</v>
      </c>
      <c r="AH7409" s="60" t="str">
        <f>IF(ISERROR(MATCH(Passout2023[[#This Row], [Nationality Pakistani/ Foreign]],$D$3:$D$4,0)),"0", "1")</f>
        <v>0</v>
      </c>
    </row>
    <row r="7410">
      <c r="Y7410" s="60" t="str">
        <f>IF(ISERROR(MATCH(Passout2023[[#This Row], [Degree Duration (year)]],$M$3:$M$10,0)),"0", "1")</f>
        <v>0</v>
      </c>
      <c r="Z7410" s="60" t="str">
        <f>IF(ISERROR(MATCH(Passout2023[[#This Row], [Admission Type]],$F$3:$F$6,0)),"0", "1")</f>
        <v>0</v>
      </c>
      <c r="AA7410" s="60" t="str">
        <f>IF(ISERROR(MATCH(Passout2023[[#This Row], [Batch Start Year]],$L$3:$L$25,0)),"0", "1")</f>
        <v>0</v>
      </c>
      <c r="AB7410" s="60" t="str">
        <f>IF(ISERROR(MATCH(Passout2023[[#This Row], [Batch Start Semester]],$K$3:$K$6,0)),"0", "1")</f>
        <v>0</v>
      </c>
      <c r="AC7410" s="60" t="str">
        <f>IF(ISERROR(MATCH([3]!Quota_Std_2022_23[[#This Row], [SESSION_TYPE]],$AX$2:$AX$5,0)),"0", "1")</f>
        <v>0</v>
      </c>
      <c r="AD7410" s="60" t="str">
        <f>IF(ISERROR(MATCH(#REF!,#REF!,0)),"0", "1")</f>
        <v>0</v>
      </c>
      <c r="AE7410" s="60" t="str">
        <f>IF(ISERROR(MATCH([3]!Quota_Std_2022_23[[#This Row], [Gender]],$AN$2:$AN$4,0)),"0", "1")</f>
        <v>0</v>
      </c>
      <c r="AF7410" s="60" t="str">
        <f>IF(ISERROR(MATCH([3]!Quota_Std_2022_23[[#This Row], [Quota Type]],[3]Sheet1!$AO$2:$AO$12,0)),"0", "1")</f>
        <v>0</v>
      </c>
      <c r="AG7410" s="60" t="str">
        <f>IF(ISERROR(MATCH(#REF!,$BA$2:$BA$8,0)),"0", "1")</f>
        <v>0</v>
      </c>
      <c r="AH7410" s="60" t="str">
        <f>IF(ISERROR(MATCH(Passout2023[[#This Row], [Nationality Pakistani/ Foreign]],$D$3:$D$4,0)),"0", "1")</f>
        <v>0</v>
      </c>
    </row>
    <row r="7411">
      <c r="Y7411" s="60" t="str">
        <f>IF(ISERROR(MATCH(Passout2023[[#This Row], [Degree Duration (year)]],$M$3:$M$10,0)),"0", "1")</f>
        <v>0</v>
      </c>
      <c r="Z7411" s="60" t="str">
        <f>IF(ISERROR(MATCH(Passout2023[[#This Row], [Admission Type]],$F$3:$F$6,0)),"0", "1")</f>
        <v>0</v>
      </c>
      <c r="AA7411" s="60" t="str">
        <f>IF(ISERROR(MATCH(Passout2023[[#This Row], [Batch Start Year]],$L$3:$L$25,0)),"0", "1")</f>
        <v>0</v>
      </c>
      <c r="AB7411" s="60" t="str">
        <f>IF(ISERROR(MATCH(Passout2023[[#This Row], [Batch Start Semester]],$K$3:$K$6,0)),"0", "1")</f>
        <v>0</v>
      </c>
      <c r="AC7411" s="60" t="str">
        <f>IF(ISERROR(MATCH([3]!Quota_Std_2022_23[[#This Row], [SESSION_TYPE]],$AX$2:$AX$5,0)),"0", "1")</f>
        <v>0</v>
      </c>
      <c r="AD7411" s="60" t="str">
        <f>IF(ISERROR(MATCH(#REF!,#REF!,0)),"0", "1")</f>
        <v>0</v>
      </c>
      <c r="AE7411" s="60" t="str">
        <f>IF(ISERROR(MATCH([3]!Quota_Std_2022_23[[#This Row], [Gender]],$AN$2:$AN$4,0)),"0", "1")</f>
        <v>0</v>
      </c>
      <c r="AF7411" s="60" t="str">
        <f>IF(ISERROR(MATCH([3]!Quota_Std_2022_23[[#This Row], [Quota Type]],[3]Sheet1!$AO$2:$AO$12,0)),"0", "1")</f>
        <v>0</v>
      </c>
      <c r="AG7411" s="60" t="str">
        <f>IF(ISERROR(MATCH(#REF!,$BA$2:$BA$8,0)),"0", "1")</f>
        <v>0</v>
      </c>
      <c r="AH7411" s="60" t="str">
        <f>IF(ISERROR(MATCH(Passout2023[[#This Row], [Nationality Pakistani/ Foreign]],$D$3:$D$4,0)),"0", "1")</f>
        <v>0</v>
      </c>
    </row>
    <row r="7412">
      <c r="Y7412" s="60" t="str">
        <f>IF(ISERROR(MATCH(Passout2023[[#This Row], [Degree Duration (year)]],$M$3:$M$10,0)),"0", "1")</f>
        <v>0</v>
      </c>
      <c r="Z7412" s="60" t="str">
        <f>IF(ISERROR(MATCH(Passout2023[[#This Row], [Admission Type]],$F$3:$F$6,0)),"0", "1")</f>
        <v>0</v>
      </c>
      <c r="AA7412" s="60" t="str">
        <f>IF(ISERROR(MATCH(Passout2023[[#This Row], [Batch Start Year]],$L$3:$L$25,0)),"0", "1")</f>
        <v>0</v>
      </c>
      <c r="AB7412" s="60" t="str">
        <f>IF(ISERROR(MATCH(Passout2023[[#This Row], [Batch Start Semester]],$K$3:$K$6,0)),"0", "1")</f>
        <v>0</v>
      </c>
      <c r="AC7412" s="60" t="str">
        <f>IF(ISERROR(MATCH([3]!Quota_Std_2022_23[[#This Row], [SESSION_TYPE]],$AX$2:$AX$5,0)),"0", "1")</f>
        <v>0</v>
      </c>
      <c r="AD7412" s="60" t="str">
        <f>IF(ISERROR(MATCH(#REF!,#REF!,0)),"0", "1")</f>
        <v>0</v>
      </c>
      <c r="AE7412" s="60" t="str">
        <f>IF(ISERROR(MATCH([3]!Quota_Std_2022_23[[#This Row], [Gender]],$AN$2:$AN$4,0)),"0", "1")</f>
        <v>0</v>
      </c>
      <c r="AF7412" s="60" t="str">
        <f>IF(ISERROR(MATCH([3]!Quota_Std_2022_23[[#This Row], [Quota Type]],[3]Sheet1!$AO$2:$AO$12,0)),"0", "1")</f>
        <v>0</v>
      </c>
      <c r="AG7412" s="60" t="str">
        <f>IF(ISERROR(MATCH(#REF!,$BA$2:$BA$8,0)),"0", "1")</f>
        <v>0</v>
      </c>
      <c r="AH7412" s="60" t="str">
        <f>IF(ISERROR(MATCH(Passout2023[[#This Row], [Nationality Pakistani/ Foreign]],$D$3:$D$4,0)),"0", "1")</f>
        <v>0</v>
      </c>
    </row>
    <row r="7413">
      <c r="Y7413" s="60" t="str">
        <f>IF(ISERROR(MATCH(Passout2023[[#This Row], [Degree Duration (year)]],$M$3:$M$10,0)),"0", "1")</f>
        <v>0</v>
      </c>
      <c r="Z7413" s="60" t="str">
        <f>IF(ISERROR(MATCH(Passout2023[[#This Row], [Admission Type]],$F$3:$F$6,0)),"0", "1")</f>
        <v>0</v>
      </c>
      <c r="AA7413" s="60" t="str">
        <f>IF(ISERROR(MATCH(Passout2023[[#This Row], [Batch Start Year]],$L$3:$L$25,0)),"0", "1")</f>
        <v>0</v>
      </c>
      <c r="AB7413" s="60" t="str">
        <f>IF(ISERROR(MATCH(Passout2023[[#This Row], [Batch Start Semester]],$K$3:$K$6,0)),"0", "1")</f>
        <v>0</v>
      </c>
      <c r="AC7413" s="60" t="str">
        <f>IF(ISERROR(MATCH([3]!Quota_Std_2022_23[[#This Row], [SESSION_TYPE]],$AX$2:$AX$5,0)),"0", "1")</f>
        <v>0</v>
      </c>
      <c r="AD7413" s="60" t="str">
        <f>IF(ISERROR(MATCH(#REF!,#REF!,0)),"0", "1")</f>
        <v>0</v>
      </c>
      <c r="AE7413" s="60" t="str">
        <f>IF(ISERROR(MATCH([3]!Quota_Std_2022_23[[#This Row], [Gender]],$AN$2:$AN$4,0)),"0", "1")</f>
        <v>0</v>
      </c>
      <c r="AF7413" s="60" t="str">
        <f>IF(ISERROR(MATCH([3]!Quota_Std_2022_23[[#This Row], [Quota Type]],[3]Sheet1!$AO$2:$AO$12,0)),"0", "1")</f>
        <v>0</v>
      </c>
      <c r="AG7413" s="60" t="str">
        <f>IF(ISERROR(MATCH(#REF!,$BA$2:$BA$8,0)),"0", "1")</f>
        <v>0</v>
      </c>
      <c r="AH7413" s="60" t="str">
        <f>IF(ISERROR(MATCH(Passout2023[[#This Row], [Nationality Pakistani/ Foreign]],$D$3:$D$4,0)),"0", "1")</f>
        <v>0</v>
      </c>
    </row>
    <row r="7414">
      <c r="Y7414" s="60" t="str">
        <f>IF(ISERROR(MATCH(Passout2023[[#This Row], [Degree Duration (year)]],$M$3:$M$10,0)),"0", "1")</f>
        <v>0</v>
      </c>
      <c r="Z7414" s="60" t="str">
        <f>IF(ISERROR(MATCH(Passout2023[[#This Row], [Admission Type]],$F$3:$F$6,0)),"0", "1")</f>
        <v>0</v>
      </c>
      <c r="AA7414" s="60" t="str">
        <f>IF(ISERROR(MATCH(Passout2023[[#This Row], [Batch Start Year]],$L$3:$L$25,0)),"0", "1")</f>
        <v>0</v>
      </c>
      <c r="AB7414" s="60" t="str">
        <f>IF(ISERROR(MATCH(Passout2023[[#This Row], [Batch Start Semester]],$K$3:$K$6,0)),"0", "1")</f>
        <v>0</v>
      </c>
      <c r="AC7414" s="60" t="str">
        <f>IF(ISERROR(MATCH([3]!Quota_Std_2022_23[[#This Row], [SESSION_TYPE]],$AX$2:$AX$5,0)),"0", "1")</f>
        <v>0</v>
      </c>
      <c r="AD7414" s="60" t="str">
        <f>IF(ISERROR(MATCH(#REF!,#REF!,0)),"0", "1")</f>
        <v>0</v>
      </c>
      <c r="AE7414" s="60" t="str">
        <f>IF(ISERROR(MATCH([3]!Quota_Std_2022_23[[#This Row], [Gender]],$AN$2:$AN$4,0)),"0", "1")</f>
        <v>0</v>
      </c>
      <c r="AF7414" s="60" t="str">
        <f>IF(ISERROR(MATCH([3]!Quota_Std_2022_23[[#This Row], [Quota Type]],[3]Sheet1!$AO$2:$AO$12,0)),"0", "1")</f>
        <v>0</v>
      </c>
      <c r="AG7414" s="60" t="str">
        <f>IF(ISERROR(MATCH(#REF!,$BA$2:$BA$8,0)),"0", "1")</f>
        <v>0</v>
      </c>
      <c r="AH7414" s="60" t="str">
        <f>IF(ISERROR(MATCH(Passout2023[[#This Row], [Nationality Pakistani/ Foreign]],$D$3:$D$4,0)),"0", "1")</f>
        <v>0</v>
      </c>
    </row>
    <row r="7415">
      <c r="Y7415" s="60" t="str">
        <f>IF(ISERROR(MATCH(Passout2023[[#This Row], [Degree Duration (year)]],$M$3:$M$10,0)),"0", "1")</f>
        <v>0</v>
      </c>
      <c r="Z7415" s="60" t="str">
        <f>IF(ISERROR(MATCH(Passout2023[[#This Row], [Admission Type]],$F$3:$F$6,0)),"0", "1")</f>
        <v>0</v>
      </c>
      <c r="AA7415" s="60" t="str">
        <f>IF(ISERROR(MATCH(Passout2023[[#This Row], [Batch Start Year]],$L$3:$L$25,0)),"0", "1")</f>
        <v>0</v>
      </c>
      <c r="AB7415" s="60" t="str">
        <f>IF(ISERROR(MATCH(Passout2023[[#This Row], [Batch Start Semester]],$K$3:$K$6,0)),"0", "1")</f>
        <v>0</v>
      </c>
      <c r="AC7415" s="60" t="str">
        <f>IF(ISERROR(MATCH([3]!Quota_Std_2022_23[[#This Row], [SESSION_TYPE]],$AX$2:$AX$5,0)),"0", "1")</f>
        <v>0</v>
      </c>
      <c r="AD7415" s="60" t="str">
        <f>IF(ISERROR(MATCH(#REF!,#REF!,0)),"0", "1")</f>
        <v>0</v>
      </c>
      <c r="AE7415" s="60" t="str">
        <f>IF(ISERROR(MATCH([3]!Quota_Std_2022_23[[#This Row], [Gender]],$AN$2:$AN$4,0)),"0", "1")</f>
        <v>0</v>
      </c>
      <c r="AF7415" s="60" t="str">
        <f>IF(ISERROR(MATCH([3]!Quota_Std_2022_23[[#This Row], [Quota Type]],[3]Sheet1!$AO$2:$AO$12,0)),"0", "1")</f>
        <v>0</v>
      </c>
      <c r="AG7415" s="60" t="str">
        <f>IF(ISERROR(MATCH(#REF!,$BA$2:$BA$8,0)),"0", "1")</f>
        <v>0</v>
      </c>
      <c r="AH7415" s="60" t="str">
        <f>IF(ISERROR(MATCH(Passout2023[[#This Row], [Nationality Pakistani/ Foreign]],$D$3:$D$4,0)),"0", "1")</f>
        <v>0</v>
      </c>
    </row>
    <row r="7416">
      <c r="Y7416" s="60" t="str">
        <f>IF(ISERROR(MATCH(Passout2023[[#This Row], [Degree Duration (year)]],$M$3:$M$10,0)),"0", "1")</f>
        <v>0</v>
      </c>
      <c r="Z7416" s="60" t="str">
        <f>IF(ISERROR(MATCH(Passout2023[[#This Row], [Admission Type]],$F$3:$F$6,0)),"0", "1")</f>
        <v>0</v>
      </c>
      <c r="AA7416" s="60" t="str">
        <f>IF(ISERROR(MATCH(Passout2023[[#This Row], [Batch Start Year]],$L$3:$L$25,0)),"0", "1")</f>
        <v>0</v>
      </c>
      <c r="AB7416" s="60" t="str">
        <f>IF(ISERROR(MATCH(Passout2023[[#This Row], [Batch Start Semester]],$K$3:$K$6,0)),"0", "1")</f>
        <v>0</v>
      </c>
      <c r="AC7416" s="60" t="str">
        <f>IF(ISERROR(MATCH([3]!Quota_Std_2022_23[[#This Row], [SESSION_TYPE]],$AX$2:$AX$5,0)),"0", "1")</f>
        <v>0</v>
      </c>
      <c r="AD7416" s="60" t="str">
        <f>IF(ISERROR(MATCH(#REF!,#REF!,0)),"0", "1")</f>
        <v>0</v>
      </c>
      <c r="AE7416" s="60" t="str">
        <f>IF(ISERROR(MATCH([3]!Quota_Std_2022_23[[#This Row], [Gender]],$AN$2:$AN$4,0)),"0", "1")</f>
        <v>0</v>
      </c>
      <c r="AF7416" s="60" t="str">
        <f>IF(ISERROR(MATCH([3]!Quota_Std_2022_23[[#This Row], [Quota Type]],[3]Sheet1!$AO$2:$AO$12,0)),"0", "1")</f>
        <v>0</v>
      </c>
      <c r="AG7416" s="60" t="str">
        <f>IF(ISERROR(MATCH(#REF!,$BA$2:$BA$8,0)),"0", "1")</f>
        <v>0</v>
      </c>
      <c r="AH7416" s="60" t="str">
        <f>IF(ISERROR(MATCH(Passout2023[[#This Row], [Nationality Pakistani/ Foreign]],$D$3:$D$4,0)),"0", "1")</f>
        <v>0</v>
      </c>
    </row>
    <row r="7417">
      <c r="Y7417" s="60" t="str">
        <f>IF(ISERROR(MATCH(Passout2023[[#This Row], [Degree Duration (year)]],$M$3:$M$10,0)),"0", "1")</f>
        <v>0</v>
      </c>
      <c r="Z7417" s="60" t="str">
        <f>IF(ISERROR(MATCH(Passout2023[[#This Row], [Admission Type]],$F$3:$F$6,0)),"0", "1")</f>
        <v>0</v>
      </c>
      <c r="AA7417" s="60" t="str">
        <f>IF(ISERROR(MATCH(Passout2023[[#This Row], [Batch Start Year]],$L$3:$L$25,0)),"0", "1")</f>
        <v>0</v>
      </c>
      <c r="AB7417" s="60" t="str">
        <f>IF(ISERROR(MATCH(Passout2023[[#This Row], [Batch Start Semester]],$K$3:$K$6,0)),"0", "1")</f>
        <v>0</v>
      </c>
      <c r="AC7417" s="60" t="str">
        <f>IF(ISERROR(MATCH([3]!Quota_Std_2022_23[[#This Row], [SESSION_TYPE]],$AX$2:$AX$5,0)),"0", "1")</f>
        <v>0</v>
      </c>
      <c r="AD7417" s="60" t="str">
        <f>IF(ISERROR(MATCH(#REF!,#REF!,0)),"0", "1")</f>
        <v>0</v>
      </c>
      <c r="AE7417" s="60" t="str">
        <f>IF(ISERROR(MATCH([3]!Quota_Std_2022_23[[#This Row], [Gender]],$AN$2:$AN$4,0)),"0", "1")</f>
        <v>0</v>
      </c>
      <c r="AF7417" s="60" t="str">
        <f>IF(ISERROR(MATCH([3]!Quota_Std_2022_23[[#This Row], [Quota Type]],[3]Sheet1!$AO$2:$AO$12,0)),"0", "1")</f>
        <v>0</v>
      </c>
      <c r="AG7417" s="60" t="str">
        <f>IF(ISERROR(MATCH(#REF!,$BA$2:$BA$8,0)),"0", "1")</f>
        <v>0</v>
      </c>
      <c r="AH7417" s="60" t="str">
        <f>IF(ISERROR(MATCH(Passout2023[[#This Row], [Nationality Pakistani/ Foreign]],$D$3:$D$4,0)),"0", "1")</f>
        <v>0</v>
      </c>
    </row>
    <row r="7418">
      <c r="Y7418" s="60" t="str">
        <f>IF(ISERROR(MATCH(Passout2023[[#This Row], [Degree Duration (year)]],$M$3:$M$10,0)),"0", "1")</f>
        <v>0</v>
      </c>
      <c r="Z7418" s="60" t="str">
        <f>IF(ISERROR(MATCH(Passout2023[[#This Row], [Admission Type]],$F$3:$F$6,0)),"0", "1")</f>
        <v>0</v>
      </c>
      <c r="AA7418" s="60" t="str">
        <f>IF(ISERROR(MATCH(Passout2023[[#This Row], [Batch Start Year]],$L$3:$L$25,0)),"0", "1")</f>
        <v>0</v>
      </c>
      <c r="AB7418" s="60" t="str">
        <f>IF(ISERROR(MATCH(Passout2023[[#This Row], [Batch Start Semester]],$K$3:$K$6,0)),"0", "1")</f>
        <v>0</v>
      </c>
      <c r="AC7418" s="60" t="str">
        <f>IF(ISERROR(MATCH([3]!Quota_Std_2022_23[[#This Row], [SESSION_TYPE]],$AX$2:$AX$5,0)),"0", "1")</f>
        <v>0</v>
      </c>
      <c r="AD7418" s="60" t="str">
        <f>IF(ISERROR(MATCH(#REF!,#REF!,0)),"0", "1")</f>
        <v>0</v>
      </c>
      <c r="AE7418" s="60" t="str">
        <f>IF(ISERROR(MATCH([3]!Quota_Std_2022_23[[#This Row], [Gender]],$AN$2:$AN$4,0)),"0", "1")</f>
        <v>0</v>
      </c>
      <c r="AF7418" s="60" t="str">
        <f>IF(ISERROR(MATCH([3]!Quota_Std_2022_23[[#This Row], [Quota Type]],[3]Sheet1!$AO$2:$AO$12,0)),"0", "1")</f>
        <v>0</v>
      </c>
      <c r="AG7418" s="60" t="str">
        <f>IF(ISERROR(MATCH(#REF!,$BA$2:$BA$8,0)),"0", "1")</f>
        <v>0</v>
      </c>
      <c r="AH7418" s="60" t="str">
        <f>IF(ISERROR(MATCH(Passout2023[[#This Row], [Nationality Pakistani/ Foreign]],$D$3:$D$4,0)),"0", "1")</f>
        <v>0</v>
      </c>
    </row>
    <row r="7419">
      <c r="Y7419" s="60" t="str">
        <f>IF(ISERROR(MATCH(Passout2023[[#This Row], [Degree Duration (year)]],$M$3:$M$10,0)),"0", "1")</f>
        <v>0</v>
      </c>
      <c r="Z7419" s="60" t="str">
        <f>IF(ISERROR(MATCH(Passout2023[[#This Row], [Admission Type]],$F$3:$F$6,0)),"0", "1")</f>
        <v>0</v>
      </c>
      <c r="AA7419" s="60" t="str">
        <f>IF(ISERROR(MATCH(Passout2023[[#This Row], [Batch Start Year]],$L$3:$L$25,0)),"0", "1")</f>
        <v>0</v>
      </c>
      <c r="AB7419" s="60" t="str">
        <f>IF(ISERROR(MATCH(Passout2023[[#This Row], [Batch Start Semester]],$K$3:$K$6,0)),"0", "1")</f>
        <v>0</v>
      </c>
      <c r="AC7419" s="60" t="str">
        <f>IF(ISERROR(MATCH([3]!Quota_Std_2022_23[[#This Row], [SESSION_TYPE]],$AX$2:$AX$5,0)),"0", "1")</f>
        <v>0</v>
      </c>
      <c r="AD7419" s="60" t="str">
        <f>IF(ISERROR(MATCH(#REF!,#REF!,0)),"0", "1")</f>
        <v>0</v>
      </c>
      <c r="AE7419" s="60" t="str">
        <f>IF(ISERROR(MATCH([3]!Quota_Std_2022_23[[#This Row], [Gender]],$AN$2:$AN$4,0)),"0", "1")</f>
        <v>0</v>
      </c>
      <c r="AF7419" s="60" t="str">
        <f>IF(ISERROR(MATCH([3]!Quota_Std_2022_23[[#This Row], [Quota Type]],[3]Sheet1!$AO$2:$AO$12,0)),"0", "1")</f>
        <v>0</v>
      </c>
      <c r="AG7419" s="60" t="str">
        <f>IF(ISERROR(MATCH(#REF!,$BA$2:$BA$8,0)),"0", "1")</f>
        <v>0</v>
      </c>
      <c r="AH7419" s="60" t="str">
        <f>IF(ISERROR(MATCH(Passout2023[[#This Row], [Nationality Pakistani/ Foreign]],$D$3:$D$4,0)),"0", "1")</f>
        <v>0</v>
      </c>
    </row>
    <row r="7420">
      <c r="Y7420" s="60" t="str">
        <f>IF(ISERROR(MATCH(Passout2023[[#This Row], [Degree Duration (year)]],$M$3:$M$10,0)),"0", "1")</f>
        <v>0</v>
      </c>
      <c r="Z7420" s="60" t="str">
        <f>IF(ISERROR(MATCH(Passout2023[[#This Row], [Admission Type]],$F$3:$F$6,0)),"0", "1")</f>
        <v>0</v>
      </c>
      <c r="AA7420" s="60" t="str">
        <f>IF(ISERROR(MATCH(Passout2023[[#This Row], [Batch Start Year]],$L$3:$L$25,0)),"0", "1")</f>
        <v>0</v>
      </c>
      <c r="AB7420" s="60" t="str">
        <f>IF(ISERROR(MATCH(Passout2023[[#This Row], [Batch Start Semester]],$K$3:$K$6,0)),"0", "1")</f>
        <v>0</v>
      </c>
      <c r="AC7420" s="60" t="str">
        <f>IF(ISERROR(MATCH([3]!Quota_Std_2022_23[[#This Row], [SESSION_TYPE]],$AX$2:$AX$5,0)),"0", "1")</f>
        <v>0</v>
      </c>
      <c r="AD7420" s="60" t="str">
        <f>IF(ISERROR(MATCH(#REF!,#REF!,0)),"0", "1")</f>
        <v>0</v>
      </c>
      <c r="AE7420" s="60" t="str">
        <f>IF(ISERROR(MATCH([3]!Quota_Std_2022_23[[#This Row], [Gender]],$AN$2:$AN$4,0)),"0", "1")</f>
        <v>0</v>
      </c>
      <c r="AF7420" s="60" t="str">
        <f>IF(ISERROR(MATCH([3]!Quota_Std_2022_23[[#This Row], [Quota Type]],[3]Sheet1!$AO$2:$AO$12,0)),"0", "1")</f>
        <v>0</v>
      </c>
      <c r="AG7420" s="60" t="str">
        <f>IF(ISERROR(MATCH(#REF!,$BA$2:$BA$8,0)),"0", "1")</f>
        <v>0</v>
      </c>
      <c r="AH7420" s="60" t="str">
        <f>IF(ISERROR(MATCH(Passout2023[[#This Row], [Nationality Pakistani/ Foreign]],$D$3:$D$4,0)),"0", "1")</f>
        <v>0</v>
      </c>
    </row>
    <row r="7421">
      <c r="Y7421" s="60" t="str">
        <f>IF(ISERROR(MATCH(Passout2023[[#This Row], [Degree Duration (year)]],$M$3:$M$10,0)),"0", "1")</f>
        <v>0</v>
      </c>
      <c r="Z7421" s="60" t="str">
        <f>IF(ISERROR(MATCH(Passout2023[[#This Row], [Admission Type]],$F$3:$F$6,0)),"0", "1")</f>
        <v>0</v>
      </c>
      <c r="AA7421" s="60" t="str">
        <f>IF(ISERROR(MATCH(Passout2023[[#This Row], [Batch Start Year]],$L$3:$L$25,0)),"0", "1")</f>
        <v>0</v>
      </c>
      <c r="AB7421" s="60" t="str">
        <f>IF(ISERROR(MATCH(Passout2023[[#This Row], [Batch Start Semester]],$K$3:$K$6,0)),"0", "1")</f>
        <v>0</v>
      </c>
      <c r="AC7421" s="60" t="str">
        <f>IF(ISERROR(MATCH([3]!Quota_Std_2022_23[[#This Row], [SESSION_TYPE]],$AX$2:$AX$5,0)),"0", "1")</f>
        <v>0</v>
      </c>
      <c r="AD7421" s="60" t="str">
        <f>IF(ISERROR(MATCH(#REF!,#REF!,0)),"0", "1")</f>
        <v>0</v>
      </c>
      <c r="AE7421" s="60" t="str">
        <f>IF(ISERROR(MATCH([3]!Quota_Std_2022_23[[#This Row], [Gender]],$AN$2:$AN$4,0)),"0", "1")</f>
        <v>0</v>
      </c>
      <c r="AF7421" s="60" t="str">
        <f>IF(ISERROR(MATCH([3]!Quota_Std_2022_23[[#This Row], [Quota Type]],[3]Sheet1!$AO$2:$AO$12,0)),"0", "1")</f>
        <v>0</v>
      </c>
      <c r="AG7421" s="60" t="str">
        <f>IF(ISERROR(MATCH(#REF!,$BA$2:$BA$8,0)),"0", "1")</f>
        <v>0</v>
      </c>
      <c r="AH7421" s="60" t="str">
        <f>IF(ISERROR(MATCH(Passout2023[[#This Row], [Nationality Pakistani/ Foreign]],$D$3:$D$4,0)),"0", "1")</f>
        <v>0</v>
      </c>
    </row>
    <row r="7422">
      <c r="Y7422" s="60" t="str">
        <f>IF(ISERROR(MATCH(Passout2023[[#This Row], [Degree Duration (year)]],$M$3:$M$10,0)),"0", "1")</f>
        <v>0</v>
      </c>
      <c r="Z7422" s="60" t="str">
        <f>IF(ISERROR(MATCH(Passout2023[[#This Row], [Admission Type]],$F$3:$F$6,0)),"0", "1")</f>
        <v>0</v>
      </c>
      <c r="AA7422" s="60" t="str">
        <f>IF(ISERROR(MATCH(Passout2023[[#This Row], [Batch Start Year]],$L$3:$L$25,0)),"0", "1")</f>
        <v>0</v>
      </c>
      <c r="AB7422" s="60" t="str">
        <f>IF(ISERROR(MATCH(Passout2023[[#This Row], [Batch Start Semester]],$K$3:$K$6,0)),"0", "1")</f>
        <v>0</v>
      </c>
      <c r="AC7422" s="60" t="str">
        <f>IF(ISERROR(MATCH([3]!Quota_Std_2022_23[[#This Row], [SESSION_TYPE]],$AX$2:$AX$5,0)),"0", "1")</f>
        <v>0</v>
      </c>
      <c r="AD7422" s="60" t="str">
        <f>IF(ISERROR(MATCH(#REF!,#REF!,0)),"0", "1")</f>
        <v>0</v>
      </c>
      <c r="AE7422" s="60" t="str">
        <f>IF(ISERROR(MATCH([3]!Quota_Std_2022_23[[#This Row], [Gender]],$AN$2:$AN$4,0)),"0", "1")</f>
        <v>0</v>
      </c>
      <c r="AF7422" s="60" t="str">
        <f>IF(ISERROR(MATCH([3]!Quota_Std_2022_23[[#This Row], [Quota Type]],[3]Sheet1!$AO$2:$AO$12,0)),"0", "1")</f>
        <v>0</v>
      </c>
      <c r="AG7422" s="60" t="str">
        <f>IF(ISERROR(MATCH(#REF!,$BA$2:$BA$8,0)),"0", "1")</f>
        <v>0</v>
      </c>
      <c r="AH7422" s="60" t="str">
        <f>IF(ISERROR(MATCH(Passout2023[[#This Row], [Nationality Pakistani/ Foreign]],$D$3:$D$4,0)),"0", "1")</f>
        <v>0</v>
      </c>
    </row>
    <row r="7423">
      <c r="Y7423" s="60" t="str">
        <f>IF(ISERROR(MATCH(Passout2023[[#This Row], [Degree Duration (year)]],$M$3:$M$10,0)),"0", "1")</f>
        <v>0</v>
      </c>
      <c r="Z7423" s="60" t="str">
        <f>IF(ISERROR(MATCH(Passout2023[[#This Row], [Admission Type]],$F$3:$F$6,0)),"0", "1")</f>
        <v>0</v>
      </c>
      <c r="AA7423" s="60" t="str">
        <f>IF(ISERROR(MATCH(Passout2023[[#This Row], [Batch Start Year]],$L$3:$L$25,0)),"0", "1")</f>
        <v>0</v>
      </c>
      <c r="AB7423" s="60" t="str">
        <f>IF(ISERROR(MATCH(Passout2023[[#This Row], [Batch Start Semester]],$K$3:$K$6,0)),"0", "1")</f>
        <v>0</v>
      </c>
      <c r="AC7423" s="60" t="str">
        <f>IF(ISERROR(MATCH([3]!Quota_Std_2022_23[[#This Row], [SESSION_TYPE]],$AX$2:$AX$5,0)),"0", "1")</f>
        <v>0</v>
      </c>
      <c r="AD7423" s="60" t="str">
        <f>IF(ISERROR(MATCH(#REF!,#REF!,0)),"0", "1")</f>
        <v>0</v>
      </c>
      <c r="AE7423" s="60" t="str">
        <f>IF(ISERROR(MATCH([3]!Quota_Std_2022_23[[#This Row], [Gender]],$AN$2:$AN$4,0)),"0", "1")</f>
        <v>0</v>
      </c>
      <c r="AF7423" s="60" t="str">
        <f>IF(ISERROR(MATCH([3]!Quota_Std_2022_23[[#This Row], [Quota Type]],[3]Sheet1!$AO$2:$AO$12,0)),"0", "1")</f>
        <v>0</v>
      </c>
      <c r="AG7423" s="60" t="str">
        <f>IF(ISERROR(MATCH(#REF!,$BA$2:$BA$8,0)),"0", "1")</f>
        <v>0</v>
      </c>
      <c r="AH7423" s="60" t="str">
        <f>IF(ISERROR(MATCH(Passout2023[[#This Row], [Nationality Pakistani/ Foreign]],$D$3:$D$4,0)),"0", "1")</f>
        <v>0</v>
      </c>
    </row>
    <row r="7424">
      <c r="Y7424" s="60" t="str">
        <f>IF(ISERROR(MATCH(Passout2023[[#This Row], [Degree Duration (year)]],$M$3:$M$10,0)),"0", "1")</f>
        <v>0</v>
      </c>
      <c r="Z7424" s="60" t="str">
        <f>IF(ISERROR(MATCH(Passout2023[[#This Row], [Admission Type]],$F$3:$F$6,0)),"0", "1")</f>
        <v>0</v>
      </c>
      <c r="AA7424" s="60" t="str">
        <f>IF(ISERROR(MATCH(Passout2023[[#This Row], [Batch Start Year]],$L$3:$L$25,0)),"0", "1")</f>
        <v>0</v>
      </c>
      <c r="AB7424" s="60" t="str">
        <f>IF(ISERROR(MATCH(Passout2023[[#This Row], [Batch Start Semester]],$K$3:$K$6,0)),"0", "1")</f>
        <v>0</v>
      </c>
      <c r="AC7424" s="60" t="str">
        <f>IF(ISERROR(MATCH([3]!Quota_Std_2022_23[[#This Row], [SESSION_TYPE]],$AX$2:$AX$5,0)),"0", "1")</f>
        <v>0</v>
      </c>
      <c r="AD7424" s="60" t="str">
        <f>IF(ISERROR(MATCH(#REF!,#REF!,0)),"0", "1")</f>
        <v>0</v>
      </c>
      <c r="AE7424" s="60" t="str">
        <f>IF(ISERROR(MATCH([3]!Quota_Std_2022_23[[#This Row], [Gender]],$AN$2:$AN$4,0)),"0", "1")</f>
        <v>0</v>
      </c>
      <c r="AF7424" s="60" t="str">
        <f>IF(ISERROR(MATCH([3]!Quota_Std_2022_23[[#This Row], [Quota Type]],[3]Sheet1!$AO$2:$AO$12,0)),"0", "1")</f>
        <v>0</v>
      </c>
      <c r="AG7424" s="60" t="str">
        <f>IF(ISERROR(MATCH(#REF!,$BA$2:$BA$8,0)),"0", "1")</f>
        <v>0</v>
      </c>
      <c r="AH7424" s="60" t="str">
        <f>IF(ISERROR(MATCH(Passout2023[[#This Row], [Nationality Pakistani/ Foreign]],$D$3:$D$4,0)),"0", "1")</f>
        <v>0</v>
      </c>
    </row>
    <row r="7425">
      <c r="Y7425" s="60" t="str">
        <f>IF(ISERROR(MATCH(Passout2023[[#This Row], [Degree Duration (year)]],$M$3:$M$10,0)),"0", "1")</f>
        <v>0</v>
      </c>
      <c r="Z7425" s="60" t="str">
        <f>IF(ISERROR(MATCH(Passout2023[[#This Row], [Admission Type]],$F$3:$F$6,0)),"0", "1")</f>
        <v>0</v>
      </c>
      <c r="AA7425" s="60" t="str">
        <f>IF(ISERROR(MATCH(Passout2023[[#This Row], [Batch Start Year]],$L$3:$L$25,0)),"0", "1")</f>
        <v>0</v>
      </c>
      <c r="AB7425" s="60" t="str">
        <f>IF(ISERROR(MATCH(Passout2023[[#This Row], [Batch Start Semester]],$K$3:$K$6,0)),"0", "1")</f>
        <v>0</v>
      </c>
      <c r="AC7425" s="60" t="str">
        <f>IF(ISERROR(MATCH([3]!Quota_Std_2022_23[[#This Row], [SESSION_TYPE]],$AX$2:$AX$5,0)),"0", "1")</f>
        <v>0</v>
      </c>
      <c r="AD7425" s="60" t="str">
        <f>IF(ISERROR(MATCH(#REF!,#REF!,0)),"0", "1")</f>
        <v>0</v>
      </c>
      <c r="AE7425" s="60" t="str">
        <f>IF(ISERROR(MATCH([3]!Quota_Std_2022_23[[#This Row], [Gender]],$AN$2:$AN$4,0)),"0", "1")</f>
        <v>0</v>
      </c>
      <c r="AF7425" s="60" t="str">
        <f>IF(ISERROR(MATCH([3]!Quota_Std_2022_23[[#This Row], [Quota Type]],[3]Sheet1!$AO$2:$AO$12,0)),"0", "1")</f>
        <v>0</v>
      </c>
      <c r="AG7425" s="60" t="str">
        <f>IF(ISERROR(MATCH(#REF!,$BA$2:$BA$8,0)),"0", "1")</f>
        <v>0</v>
      </c>
      <c r="AH7425" s="60" t="str">
        <f>IF(ISERROR(MATCH(Passout2023[[#This Row], [Nationality Pakistani/ Foreign]],$D$3:$D$4,0)),"0", "1")</f>
        <v>0</v>
      </c>
    </row>
    <row r="7426">
      <c r="Y7426" s="60" t="str">
        <f>IF(ISERROR(MATCH(Passout2023[[#This Row], [Degree Duration (year)]],$M$3:$M$10,0)),"0", "1")</f>
        <v>0</v>
      </c>
      <c r="Z7426" s="60" t="str">
        <f>IF(ISERROR(MATCH(Passout2023[[#This Row], [Admission Type]],$F$3:$F$6,0)),"0", "1")</f>
        <v>0</v>
      </c>
      <c r="AA7426" s="60" t="str">
        <f>IF(ISERROR(MATCH(Passout2023[[#This Row], [Batch Start Year]],$L$3:$L$25,0)),"0", "1")</f>
        <v>0</v>
      </c>
      <c r="AB7426" s="60" t="str">
        <f>IF(ISERROR(MATCH(Passout2023[[#This Row], [Batch Start Semester]],$K$3:$K$6,0)),"0", "1")</f>
        <v>0</v>
      </c>
      <c r="AC7426" s="60" t="str">
        <f>IF(ISERROR(MATCH([3]!Quota_Std_2022_23[[#This Row], [SESSION_TYPE]],$AX$2:$AX$5,0)),"0", "1")</f>
        <v>0</v>
      </c>
      <c r="AD7426" s="60" t="str">
        <f>IF(ISERROR(MATCH(#REF!,#REF!,0)),"0", "1")</f>
        <v>0</v>
      </c>
      <c r="AE7426" s="60" t="str">
        <f>IF(ISERROR(MATCH([3]!Quota_Std_2022_23[[#This Row], [Gender]],$AN$2:$AN$4,0)),"0", "1")</f>
        <v>0</v>
      </c>
      <c r="AF7426" s="60" t="str">
        <f>IF(ISERROR(MATCH([3]!Quota_Std_2022_23[[#This Row], [Quota Type]],[3]Sheet1!$AO$2:$AO$12,0)),"0", "1")</f>
        <v>0</v>
      </c>
      <c r="AG7426" s="60" t="str">
        <f>IF(ISERROR(MATCH(#REF!,$BA$2:$BA$8,0)),"0", "1")</f>
        <v>0</v>
      </c>
      <c r="AH7426" s="60" t="str">
        <f>IF(ISERROR(MATCH(Passout2023[[#This Row], [Nationality Pakistani/ Foreign]],$D$3:$D$4,0)),"0", "1")</f>
        <v>0</v>
      </c>
    </row>
    <row r="7427">
      <c r="Y7427" s="60" t="str">
        <f>IF(ISERROR(MATCH(Passout2023[[#This Row], [Degree Duration (year)]],$M$3:$M$10,0)),"0", "1")</f>
        <v>0</v>
      </c>
      <c r="Z7427" s="60" t="str">
        <f>IF(ISERROR(MATCH(Passout2023[[#This Row], [Admission Type]],$F$3:$F$6,0)),"0", "1")</f>
        <v>0</v>
      </c>
      <c r="AA7427" s="60" t="str">
        <f>IF(ISERROR(MATCH(Passout2023[[#This Row], [Batch Start Year]],$L$3:$L$25,0)),"0", "1")</f>
        <v>0</v>
      </c>
      <c r="AB7427" s="60" t="str">
        <f>IF(ISERROR(MATCH(Passout2023[[#This Row], [Batch Start Semester]],$K$3:$K$6,0)),"0", "1")</f>
        <v>0</v>
      </c>
      <c r="AC7427" s="60" t="str">
        <f>IF(ISERROR(MATCH([3]!Quota_Std_2022_23[[#This Row], [SESSION_TYPE]],$AX$2:$AX$5,0)),"0", "1")</f>
        <v>0</v>
      </c>
      <c r="AD7427" s="60" t="str">
        <f>IF(ISERROR(MATCH(#REF!,#REF!,0)),"0", "1")</f>
        <v>0</v>
      </c>
      <c r="AE7427" s="60" t="str">
        <f>IF(ISERROR(MATCH([3]!Quota_Std_2022_23[[#This Row], [Gender]],$AN$2:$AN$4,0)),"0", "1")</f>
        <v>0</v>
      </c>
      <c r="AF7427" s="60" t="str">
        <f>IF(ISERROR(MATCH([3]!Quota_Std_2022_23[[#This Row], [Quota Type]],[3]Sheet1!$AO$2:$AO$12,0)),"0", "1")</f>
        <v>0</v>
      </c>
      <c r="AG7427" s="60" t="str">
        <f>IF(ISERROR(MATCH(#REF!,$BA$2:$BA$8,0)),"0", "1")</f>
        <v>0</v>
      </c>
      <c r="AH7427" s="60" t="str">
        <f>IF(ISERROR(MATCH(Passout2023[[#This Row], [Nationality Pakistani/ Foreign]],$D$3:$D$4,0)),"0", "1")</f>
        <v>0</v>
      </c>
    </row>
    <row r="7428">
      <c r="Y7428" s="60" t="str">
        <f>IF(ISERROR(MATCH(Passout2023[[#This Row], [Degree Duration (year)]],$M$3:$M$10,0)),"0", "1")</f>
        <v>0</v>
      </c>
      <c r="Z7428" s="60" t="str">
        <f>IF(ISERROR(MATCH(Passout2023[[#This Row], [Admission Type]],$F$3:$F$6,0)),"0", "1")</f>
        <v>0</v>
      </c>
      <c r="AA7428" s="60" t="str">
        <f>IF(ISERROR(MATCH(Passout2023[[#This Row], [Batch Start Year]],$L$3:$L$25,0)),"0", "1")</f>
        <v>0</v>
      </c>
      <c r="AB7428" s="60" t="str">
        <f>IF(ISERROR(MATCH(Passout2023[[#This Row], [Batch Start Semester]],$K$3:$K$6,0)),"0", "1")</f>
        <v>0</v>
      </c>
      <c r="AC7428" s="60" t="str">
        <f>IF(ISERROR(MATCH([3]!Quota_Std_2022_23[[#This Row], [SESSION_TYPE]],$AX$2:$AX$5,0)),"0", "1")</f>
        <v>0</v>
      </c>
      <c r="AD7428" s="60" t="str">
        <f>IF(ISERROR(MATCH(#REF!,#REF!,0)),"0", "1")</f>
        <v>0</v>
      </c>
      <c r="AE7428" s="60" t="str">
        <f>IF(ISERROR(MATCH([3]!Quota_Std_2022_23[[#This Row], [Gender]],$AN$2:$AN$4,0)),"0", "1")</f>
        <v>0</v>
      </c>
      <c r="AF7428" s="60" t="str">
        <f>IF(ISERROR(MATCH([3]!Quota_Std_2022_23[[#This Row], [Quota Type]],[3]Sheet1!$AO$2:$AO$12,0)),"0", "1")</f>
        <v>0</v>
      </c>
      <c r="AG7428" s="60" t="str">
        <f>IF(ISERROR(MATCH(#REF!,$BA$2:$BA$8,0)),"0", "1")</f>
        <v>0</v>
      </c>
      <c r="AH7428" s="60" t="str">
        <f>IF(ISERROR(MATCH(Passout2023[[#This Row], [Nationality Pakistani/ Foreign]],$D$3:$D$4,0)),"0", "1")</f>
        <v>0</v>
      </c>
    </row>
    <row r="7429">
      <c r="Y7429" s="60" t="str">
        <f>IF(ISERROR(MATCH(Passout2023[[#This Row], [Degree Duration (year)]],$M$3:$M$10,0)),"0", "1")</f>
        <v>0</v>
      </c>
      <c r="Z7429" s="60" t="str">
        <f>IF(ISERROR(MATCH(Passout2023[[#This Row], [Admission Type]],$F$3:$F$6,0)),"0", "1")</f>
        <v>0</v>
      </c>
      <c r="AA7429" s="60" t="str">
        <f>IF(ISERROR(MATCH(Passout2023[[#This Row], [Batch Start Year]],$L$3:$L$25,0)),"0", "1")</f>
        <v>0</v>
      </c>
      <c r="AB7429" s="60" t="str">
        <f>IF(ISERROR(MATCH(Passout2023[[#This Row], [Batch Start Semester]],$K$3:$K$6,0)),"0", "1")</f>
        <v>0</v>
      </c>
      <c r="AC7429" s="60" t="str">
        <f>IF(ISERROR(MATCH([3]!Quota_Std_2022_23[[#This Row], [SESSION_TYPE]],$AX$2:$AX$5,0)),"0", "1")</f>
        <v>0</v>
      </c>
      <c r="AD7429" s="60" t="str">
        <f>IF(ISERROR(MATCH(#REF!,#REF!,0)),"0", "1")</f>
        <v>0</v>
      </c>
      <c r="AE7429" s="60" t="str">
        <f>IF(ISERROR(MATCH([3]!Quota_Std_2022_23[[#This Row], [Gender]],$AN$2:$AN$4,0)),"0", "1")</f>
        <v>0</v>
      </c>
      <c r="AF7429" s="60" t="str">
        <f>IF(ISERROR(MATCH([3]!Quota_Std_2022_23[[#This Row], [Quota Type]],[3]Sheet1!$AO$2:$AO$12,0)),"0", "1")</f>
        <v>0</v>
      </c>
      <c r="AG7429" s="60" t="str">
        <f>IF(ISERROR(MATCH(#REF!,$BA$2:$BA$8,0)),"0", "1")</f>
        <v>0</v>
      </c>
      <c r="AH7429" s="60" t="str">
        <f>IF(ISERROR(MATCH(Passout2023[[#This Row], [Nationality Pakistani/ Foreign]],$D$3:$D$4,0)),"0", "1")</f>
        <v>0</v>
      </c>
    </row>
    <row r="7430">
      <c r="Y7430" s="60" t="str">
        <f>IF(ISERROR(MATCH(Passout2023[[#This Row], [Degree Duration (year)]],$M$3:$M$10,0)),"0", "1")</f>
        <v>0</v>
      </c>
      <c r="Z7430" s="60" t="str">
        <f>IF(ISERROR(MATCH(Passout2023[[#This Row], [Admission Type]],$F$3:$F$6,0)),"0", "1")</f>
        <v>0</v>
      </c>
      <c r="AA7430" s="60" t="str">
        <f>IF(ISERROR(MATCH(Passout2023[[#This Row], [Batch Start Year]],$L$3:$L$25,0)),"0", "1")</f>
        <v>0</v>
      </c>
      <c r="AB7430" s="60" t="str">
        <f>IF(ISERROR(MATCH(Passout2023[[#This Row], [Batch Start Semester]],$K$3:$K$6,0)),"0", "1")</f>
        <v>0</v>
      </c>
      <c r="AC7430" s="60" t="str">
        <f>IF(ISERROR(MATCH([3]!Quota_Std_2022_23[[#This Row], [SESSION_TYPE]],$AX$2:$AX$5,0)),"0", "1")</f>
        <v>0</v>
      </c>
      <c r="AD7430" s="60" t="str">
        <f>IF(ISERROR(MATCH(#REF!,#REF!,0)),"0", "1")</f>
        <v>0</v>
      </c>
      <c r="AE7430" s="60" t="str">
        <f>IF(ISERROR(MATCH([3]!Quota_Std_2022_23[[#This Row], [Gender]],$AN$2:$AN$4,0)),"0", "1")</f>
        <v>0</v>
      </c>
      <c r="AF7430" s="60" t="str">
        <f>IF(ISERROR(MATCH([3]!Quota_Std_2022_23[[#This Row], [Quota Type]],[3]Sheet1!$AO$2:$AO$12,0)),"0", "1")</f>
        <v>0</v>
      </c>
      <c r="AG7430" s="60" t="str">
        <f>IF(ISERROR(MATCH(#REF!,$BA$2:$BA$8,0)),"0", "1")</f>
        <v>0</v>
      </c>
      <c r="AH7430" s="60" t="str">
        <f>IF(ISERROR(MATCH(Passout2023[[#This Row], [Nationality Pakistani/ Foreign]],$D$3:$D$4,0)),"0", "1")</f>
        <v>0</v>
      </c>
    </row>
    <row r="7431">
      <c r="Y7431" s="60" t="str">
        <f>IF(ISERROR(MATCH(Passout2023[[#This Row], [Degree Duration (year)]],$M$3:$M$10,0)),"0", "1")</f>
        <v>0</v>
      </c>
      <c r="Z7431" s="60" t="str">
        <f>IF(ISERROR(MATCH(Passout2023[[#This Row], [Admission Type]],$F$3:$F$6,0)),"0", "1")</f>
        <v>0</v>
      </c>
      <c r="AA7431" s="60" t="str">
        <f>IF(ISERROR(MATCH(Passout2023[[#This Row], [Batch Start Year]],$L$3:$L$25,0)),"0", "1")</f>
        <v>0</v>
      </c>
      <c r="AB7431" s="60" t="str">
        <f>IF(ISERROR(MATCH(Passout2023[[#This Row], [Batch Start Semester]],$K$3:$K$6,0)),"0", "1")</f>
        <v>0</v>
      </c>
      <c r="AC7431" s="60" t="str">
        <f>IF(ISERROR(MATCH([3]!Quota_Std_2022_23[[#This Row], [SESSION_TYPE]],$AX$2:$AX$5,0)),"0", "1")</f>
        <v>0</v>
      </c>
      <c r="AD7431" s="60" t="str">
        <f>IF(ISERROR(MATCH(#REF!,#REF!,0)),"0", "1")</f>
        <v>0</v>
      </c>
      <c r="AE7431" s="60" t="str">
        <f>IF(ISERROR(MATCH([3]!Quota_Std_2022_23[[#This Row], [Gender]],$AN$2:$AN$4,0)),"0", "1")</f>
        <v>0</v>
      </c>
      <c r="AF7431" s="60" t="str">
        <f>IF(ISERROR(MATCH([3]!Quota_Std_2022_23[[#This Row], [Quota Type]],[3]Sheet1!$AO$2:$AO$12,0)),"0", "1")</f>
        <v>0</v>
      </c>
      <c r="AG7431" s="60" t="str">
        <f>IF(ISERROR(MATCH(#REF!,$BA$2:$BA$8,0)),"0", "1")</f>
        <v>0</v>
      </c>
      <c r="AH7431" s="60" t="str">
        <f>IF(ISERROR(MATCH(Passout2023[[#This Row], [Nationality Pakistani/ Foreign]],$D$3:$D$4,0)),"0", "1")</f>
        <v>0</v>
      </c>
    </row>
    <row r="7432">
      <c r="Y7432" s="60" t="str">
        <f>IF(ISERROR(MATCH(Passout2023[[#This Row], [Degree Duration (year)]],$M$3:$M$10,0)),"0", "1")</f>
        <v>0</v>
      </c>
      <c r="Z7432" s="60" t="str">
        <f>IF(ISERROR(MATCH(Passout2023[[#This Row], [Admission Type]],$F$3:$F$6,0)),"0", "1")</f>
        <v>0</v>
      </c>
      <c r="AA7432" s="60" t="str">
        <f>IF(ISERROR(MATCH(Passout2023[[#This Row], [Batch Start Year]],$L$3:$L$25,0)),"0", "1")</f>
        <v>0</v>
      </c>
      <c r="AB7432" s="60" t="str">
        <f>IF(ISERROR(MATCH(Passout2023[[#This Row], [Batch Start Semester]],$K$3:$K$6,0)),"0", "1")</f>
        <v>0</v>
      </c>
      <c r="AC7432" s="60" t="str">
        <f>IF(ISERROR(MATCH([3]!Quota_Std_2022_23[[#This Row], [SESSION_TYPE]],$AX$2:$AX$5,0)),"0", "1")</f>
        <v>0</v>
      </c>
      <c r="AD7432" s="60" t="str">
        <f>IF(ISERROR(MATCH(#REF!,#REF!,0)),"0", "1")</f>
        <v>0</v>
      </c>
      <c r="AE7432" s="60" t="str">
        <f>IF(ISERROR(MATCH([3]!Quota_Std_2022_23[[#This Row], [Gender]],$AN$2:$AN$4,0)),"0", "1")</f>
        <v>0</v>
      </c>
      <c r="AF7432" s="60" t="str">
        <f>IF(ISERROR(MATCH([3]!Quota_Std_2022_23[[#This Row], [Quota Type]],[3]Sheet1!$AO$2:$AO$12,0)),"0", "1")</f>
        <v>0</v>
      </c>
      <c r="AG7432" s="60" t="str">
        <f>IF(ISERROR(MATCH(#REF!,$BA$2:$BA$8,0)),"0", "1")</f>
        <v>0</v>
      </c>
      <c r="AH7432" s="60" t="str">
        <f>IF(ISERROR(MATCH(Passout2023[[#This Row], [Nationality Pakistani/ Foreign]],$D$3:$D$4,0)),"0", "1")</f>
        <v>0</v>
      </c>
    </row>
    <row r="7433">
      <c r="Y7433" s="60" t="str">
        <f>IF(ISERROR(MATCH(Passout2023[[#This Row], [Degree Duration (year)]],$M$3:$M$10,0)),"0", "1")</f>
        <v>0</v>
      </c>
      <c r="Z7433" s="60" t="str">
        <f>IF(ISERROR(MATCH(Passout2023[[#This Row], [Admission Type]],$F$3:$F$6,0)),"0", "1")</f>
        <v>0</v>
      </c>
      <c r="AA7433" s="60" t="str">
        <f>IF(ISERROR(MATCH(Passout2023[[#This Row], [Batch Start Year]],$L$3:$L$25,0)),"0", "1")</f>
        <v>0</v>
      </c>
      <c r="AB7433" s="60" t="str">
        <f>IF(ISERROR(MATCH(Passout2023[[#This Row], [Batch Start Semester]],$K$3:$K$6,0)),"0", "1")</f>
        <v>0</v>
      </c>
      <c r="AC7433" s="60" t="str">
        <f>IF(ISERROR(MATCH([3]!Quota_Std_2022_23[[#This Row], [SESSION_TYPE]],$AX$2:$AX$5,0)),"0", "1")</f>
        <v>0</v>
      </c>
      <c r="AD7433" s="60" t="str">
        <f>IF(ISERROR(MATCH(#REF!,#REF!,0)),"0", "1")</f>
        <v>0</v>
      </c>
      <c r="AE7433" s="60" t="str">
        <f>IF(ISERROR(MATCH([3]!Quota_Std_2022_23[[#This Row], [Gender]],$AN$2:$AN$4,0)),"0", "1")</f>
        <v>0</v>
      </c>
      <c r="AF7433" s="60" t="str">
        <f>IF(ISERROR(MATCH([3]!Quota_Std_2022_23[[#This Row], [Quota Type]],[3]Sheet1!$AO$2:$AO$12,0)),"0", "1")</f>
        <v>0</v>
      </c>
      <c r="AG7433" s="60" t="str">
        <f>IF(ISERROR(MATCH(#REF!,$BA$2:$BA$8,0)),"0", "1")</f>
        <v>0</v>
      </c>
      <c r="AH7433" s="60" t="str">
        <f>IF(ISERROR(MATCH(Passout2023[[#This Row], [Nationality Pakistani/ Foreign]],$D$3:$D$4,0)),"0", "1")</f>
        <v>0</v>
      </c>
    </row>
    <row r="7434">
      <c r="Y7434" s="60" t="str">
        <f>IF(ISERROR(MATCH(Passout2023[[#This Row], [Degree Duration (year)]],$M$3:$M$10,0)),"0", "1")</f>
        <v>0</v>
      </c>
      <c r="Z7434" s="60" t="str">
        <f>IF(ISERROR(MATCH(Passout2023[[#This Row], [Admission Type]],$F$3:$F$6,0)),"0", "1")</f>
        <v>0</v>
      </c>
      <c r="AA7434" s="60" t="str">
        <f>IF(ISERROR(MATCH(Passout2023[[#This Row], [Batch Start Year]],$L$3:$L$25,0)),"0", "1")</f>
        <v>0</v>
      </c>
      <c r="AB7434" s="60" t="str">
        <f>IF(ISERROR(MATCH(Passout2023[[#This Row], [Batch Start Semester]],$K$3:$K$6,0)),"0", "1")</f>
        <v>0</v>
      </c>
      <c r="AC7434" s="60" t="str">
        <f>IF(ISERROR(MATCH([3]!Quota_Std_2022_23[[#This Row], [SESSION_TYPE]],$AX$2:$AX$5,0)),"0", "1")</f>
        <v>0</v>
      </c>
      <c r="AD7434" s="60" t="str">
        <f>IF(ISERROR(MATCH(#REF!,#REF!,0)),"0", "1")</f>
        <v>0</v>
      </c>
      <c r="AE7434" s="60" t="str">
        <f>IF(ISERROR(MATCH([3]!Quota_Std_2022_23[[#This Row], [Gender]],$AN$2:$AN$4,0)),"0", "1")</f>
        <v>0</v>
      </c>
      <c r="AF7434" s="60" t="str">
        <f>IF(ISERROR(MATCH([3]!Quota_Std_2022_23[[#This Row], [Quota Type]],[3]Sheet1!$AO$2:$AO$12,0)),"0", "1")</f>
        <v>0</v>
      </c>
      <c r="AG7434" s="60" t="str">
        <f>IF(ISERROR(MATCH(#REF!,$BA$2:$BA$8,0)),"0", "1")</f>
        <v>0</v>
      </c>
      <c r="AH7434" s="60" t="str">
        <f>IF(ISERROR(MATCH(Passout2023[[#This Row], [Nationality Pakistani/ Foreign]],$D$3:$D$4,0)),"0", "1")</f>
        <v>0</v>
      </c>
    </row>
    <row r="7435">
      <c r="Y7435" s="60" t="str">
        <f>IF(ISERROR(MATCH(Passout2023[[#This Row], [Degree Duration (year)]],$M$3:$M$10,0)),"0", "1")</f>
        <v>0</v>
      </c>
      <c r="Z7435" s="60" t="str">
        <f>IF(ISERROR(MATCH(Passout2023[[#This Row], [Admission Type]],$F$3:$F$6,0)),"0", "1")</f>
        <v>0</v>
      </c>
      <c r="AA7435" s="60" t="str">
        <f>IF(ISERROR(MATCH(Passout2023[[#This Row], [Batch Start Year]],$L$3:$L$25,0)),"0", "1")</f>
        <v>0</v>
      </c>
      <c r="AB7435" s="60" t="str">
        <f>IF(ISERROR(MATCH(Passout2023[[#This Row], [Batch Start Semester]],$K$3:$K$6,0)),"0", "1")</f>
        <v>0</v>
      </c>
      <c r="AC7435" s="60" t="str">
        <f>IF(ISERROR(MATCH([3]!Quota_Std_2022_23[[#This Row], [SESSION_TYPE]],$AX$2:$AX$5,0)),"0", "1")</f>
        <v>0</v>
      </c>
      <c r="AD7435" s="60" t="str">
        <f>IF(ISERROR(MATCH(#REF!,#REF!,0)),"0", "1")</f>
        <v>0</v>
      </c>
      <c r="AE7435" s="60" t="str">
        <f>IF(ISERROR(MATCH([3]!Quota_Std_2022_23[[#This Row], [Gender]],$AN$2:$AN$4,0)),"0", "1")</f>
        <v>0</v>
      </c>
      <c r="AF7435" s="60" t="str">
        <f>IF(ISERROR(MATCH([3]!Quota_Std_2022_23[[#This Row], [Quota Type]],[3]Sheet1!$AO$2:$AO$12,0)),"0", "1")</f>
        <v>0</v>
      </c>
      <c r="AG7435" s="60" t="str">
        <f>IF(ISERROR(MATCH(#REF!,$BA$2:$BA$8,0)),"0", "1")</f>
        <v>0</v>
      </c>
      <c r="AH7435" s="60" t="str">
        <f>IF(ISERROR(MATCH(Passout2023[[#This Row], [Nationality Pakistani/ Foreign]],$D$3:$D$4,0)),"0", "1")</f>
        <v>0</v>
      </c>
    </row>
    <row r="7436">
      <c r="Y7436" s="60" t="str">
        <f>IF(ISERROR(MATCH(Passout2023[[#This Row], [Degree Duration (year)]],$M$3:$M$10,0)),"0", "1")</f>
        <v>0</v>
      </c>
      <c r="Z7436" s="60" t="str">
        <f>IF(ISERROR(MATCH(Passout2023[[#This Row], [Admission Type]],$F$3:$F$6,0)),"0", "1")</f>
        <v>0</v>
      </c>
      <c r="AA7436" s="60" t="str">
        <f>IF(ISERROR(MATCH(Passout2023[[#This Row], [Batch Start Year]],$L$3:$L$25,0)),"0", "1")</f>
        <v>0</v>
      </c>
      <c r="AB7436" s="60" t="str">
        <f>IF(ISERROR(MATCH(Passout2023[[#This Row], [Batch Start Semester]],$K$3:$K$6,0)),"0", "1")</f>
        <v>0</v>
      </c>
      <c r="AC7436" s="60" t="str">
        <f>IF(ISERROR(MATCH([3]!Quota_Std_2022_23[[#This Row], [SESSION_TYPE]],$AX$2:$AX$5,0)),"0", "1")</f>
        <v>0</v>
      </c>
      <c r="AD7436" s="60" t="str">
        <f>IF(ISERROR(MATCH(#REF!,#REF!,0)),"0", "1")</f>
        <v>0</v>
      </c>
      <c r="AE7436" s="60" t="str">
        <f>IF(ISERROR(MATCH([3]!Quota_Std_2022_23[[#This Row], [Gender]],$AN$2:$AN$4,0)),"0", "1")</f>
        <v>0</v>
      </c>
      <c r="AF7436" s="60" t="str">
        <f>IF(ISERROR(MATCH([3]!Quota_Std_2022_23[[#This Row], [Quota Type]],[3]Sheet1!$AO$2:$AO$12,0)),"0", "1")</f>
        <v>0</v>
      </c>
      <c r="AG7436" s="60" t="str">
        <f>IF(ISERROR(MATCH(#REF!,$BA$2:$BA$8,0)),"0", "1")</f>
        <v>0</v>
      </c>
      <c r="AH7436" s="60" t="str">
        <f>IF(ISERROR(MATCH(Passout2023[[#This Row], [Nationality Pakistani/ Foreign]],$D$3:$D$4,0)),"0", "1")</f>
        <v>0</v>
      </c>
    </row>
    <row r="7437">
      <c r="Y7437" s="60" t="str">
        <f>IF(ISERROR(MATCH(Passout2023[[#This Row], [Degree Duration (year)]],$M$3:$M$10,0)),"0", "1")</f>
        <v>0</v>
      </c>
      <c r="Z7437" s="60" t="str">
        <f>IF(ISERROR(MATCH(Passout2023[[#This Row], [Admission Type]],$F$3:$F$6,0)),"0", "1")</f>
        <v>0</v>
      </c>
      <c r="AA7437" s="60" t="str">
        <f>IF(ISERROR(MATCH(Passout2023[[#This Row], [Batch Start Year]],$L$3:$L$25,0)),"0", "1")</f>
        <v>0</v>
      </c>
      <c r="AB7437" s="60" t="str">
        <f>IF(ISERROR(MATCH(Passout2023[[#This Row], [Batch Start Semester]],$K$3:$K$6,0)),"0", "1")</f>
        <v>0</v>
      </c>
      <c r="AC7437" s="60" t="str">
        <f>IF(ISERROR(MATCH([3]!Quota_Std_2022_23[[#This Row], [SESSION_TYPE]],$AX$2:$AX$5,0)),"0", "1")</f>
        <v>0</v>
      </c>
      <c r="AD7437" s="60" t="str">
        <f>IF(ISERROR(MATCH(#REF!,#REF!,0)),"0", "1")</f>
        <v>0</v>
      </c>
      <c r="AE7437" s="60" t="str">
        <f>IF(ISERROR(MATCH([3]!Quota_Std_2022_23[[#This Row], [Gender]],$AN$2:$AN$4,0)),"0", "1")</f>
        <v>0</v>
      </c>
      <c r="AF7437" s="60" t="str">
        <f>IF(ISERROR(MATCH([3]!Quota_Std_2022_23[[#This Row], [Quota Type]],[3]Sheet1!$AO$2:$AO$12,0)),"0", "1")</f>
        <v>0</v>
      </c>
      <c r="AG7437" s="60" t="str">
        <f>IF(ISERROR(MATCH(#REF!,$BA$2:$BA$8,0)),"0", "1")</f>
        <v>0</v>
      </c>
      <c r="AH7437" s="60" t="str">
        <f>IF(ISERROR(MATCH(Passout2023[[#This Row], [Nationality Pakistani/ Foreign]],$D$3:$D$4,0)),"0", "1")</f>
        <v>0</v>
      </c>
    </row>
    <row r="7438">
      <c r="Y7438" s="60" t="str">
        <f>IF(ISERROR(MATCH(Passout2023[[#This Row], [Degree Duration (year)]],$M$3:$M$10,0)),"0", "1")</f>
        <v>0</v>
      </c>
      <c r="Z7438" s="60" t="str">
        <f>IF(ISERROR(MATCH(Passout2023[[#This Row], [Admission Type]],$F$3:$F$6,0)),"0", "1")</f>
        <v>0</v>
      </c>
      <c r="AA7438" s="60" t="str">
        <f>IF(ISERROR(MATCH(Passout2023[[#This Row], [Batch Start Year]],$L$3:$L$25,0)),"0", "1")</f>
        <v>0</v>
      </c>
      <c r="AB7438" s="60" t="str">
        <f>IF(ISERROR(MATCH(Passout2023[[#This Row], [Batch Start Semester]],$K$3:$K$6,0)),"0", "1")</f>
        <v>0</v>
      </c>
      <c r="AC7438" s="60" t="str">
        <f>IF(ISERROR(MATCH([3]!Quota_Std_2022_23[[#This Row], [SESSION_TYPE]],$AX$2:$AX$5,0)),"0", "1")</f>
        <v>0</v>
      </c>
      <c r="AD7438" s="60" t="str">
        <f>IF(ISERROR(MATCH(#REF!,#REF!,0)),"0", "1")</f>
        <v>0</v>
      </c>
      <c r="AE7438" s="60" t="str">
        <f>IF(ISERROR(MATCH([3]!Quota_Std_2022_23[[#This Row], [Gender]],$AN$2:$AN$4,0)),"0", "1")</f>
        <v>0</v>
      </c>
      <c r="AF7438" s="60" t="str">
        <f>IF(ISERROR(MATCH([3]!Quota_Std_2022_23[[#This Row], [Quota Type]],[3]Sheet1!$AO$2:$AO$12,0)),"0", "1")</f>
        <v>0</v>
      </c>
      <c r="AG7438" s="60" t="str">
        <f>IF(ISERROR(MATCH(#REF!,$BA$2:$BA$8,0)),"0", "1")</f>
        <v>0</v>
      </c>
      <c r="AH7438" s="60" t="str">
        <f>IF(ISERROR(MATCH(Passout2023[[#This Row], [Nationality Pakistani/ Foreign]],$D$3:$D$4,0)),"0", "1")</f>
        <v>0</v>
      </c>
    </row>
    <row r="7439">
      <c r="Y7439" s="60" t="str">
        <f>IF(ISERROR(MATCH(Passout2023[[#This Row], [Degree Duration (year)]],$M$3:$M$10,0)),"0", "1")</f>
        <v>0</v>
      </c>
      <c r="Z7439" s="60" t="str">
        <f>IF(ISERROR(MATCH(Passout2023[[#This Row], [Admission Type]],$F$3:$F$6,0)),"0", "1")</f>
        <v>0</v>
      </c>
      <c r="AA7439" s="60" t="str">
        <f>IF(ISERROR(MATCH(Passout2023[[#This Row], [Batch Start Year]],$L$3:$L$25,0)),"0", "1")</f>
        <v>0</v>
      </c>
      <c r="AB7439" s="60" t="str">
        <f>IF(ISERROR(MATCH(Passout2023[[#This Row], [Batch Start Semester]],$K$3:$K$6,0)),"0", "1")</f>
        <v>0</v>
      </c>
      <c r="AC7439" s="60" t="str">
        <f>IF(ISERROR(MATCH([3]!Quota_Std_2022_23[[#This Row], [SESSION_TYPE]],$AX$2:$AX$5,0)),"0", "1")</f>
        <v>0</v>
      </c>
      <c r="AD7439" s="60" t="str">
        <f>IF(ISERROR(MATCH(#REF!,#REF!,0)),"0", "1")</f>
        <v>0</v>
      </c>
      <c r="AE7439" s="60" t="str">
        <f>IF(ISERROR(MATCH([3]!Quota_Std_2022_23[[#This Row], [Gender]],$AN$2:$AN$4,0)),"0", "1")</f>
        <v>0</v>
      </c>
      <c r="AF7439" s="60" t="str">
        <f>IF(ISERROR(MATCH([3]!Quota_Std_2022_23[[#This Row], [Quota Type]],[3]Sheet1!$AO$2:$AO$12,0)),"0", "1")</f>
        <v>0</v>
      </c>
      <c r="AG7439" s="60" t="str">
        <f>IF(ISERROR(MATCH(#REF!,$BA$2:$BA$8,0)),"0", "1")</f>
        <v>0</v>
      </c>
      <c r="AH7439" s="60" t="str">
        <f>IF(ISERROR(MATCH(Passout2023[[#This Row], [Nationality Pakistani/ Foreign]],$D$3:$D$4,0)),"0", "1")</f>
        <v>0</v>
      </c>
    </row>
    <row r="7440">
      <c r="Y7440" s="60" t="str">
        <f>IF(ISERROR(MATCH(Passout2023[[#This Row], [Degree Duration (year)]],$M$3:$M$10,0)),"0", "1")</f>
        <v>0</v>
      </c>
      <c r="Z7440" s="60" t="str">
        <f>IF(ISERROR(MATCH(Passout2023[[#This Row], [Admission Type]],$F$3:$F$6,0)),"0", "1")</f>
        <v>0</v>
      </c>
      <c r="AA7440" s="60" t="str">
        <f>IF(ISERROR(MATCH(Passout2023[[#This Row], [Batch Start Year]],$L$3:$L$25,0)),"0", "1")</f>
        <v>0</v>
      </c>
      <c r="AB7440" s="60" t="str">
        <f>IF(ISERROR(MATCH(Passout2023[[#This Row], [Batch Start Semester]],$K$3:$K$6,0)),"0", "1")</f>
        <v>0</v>
      </c>
      <c r="AC7440" s="60" t="str">
        <f>IF(ISERROR(MATCH([3]!Quota_Std_2022_23[[#This Row], [SESSION_TYPE]],$AX$2:$AX$5,0)),"0", "1")</f>
        <v>0</v>
      </c>
      <c r="AD7440" s="60" t="str">
        <f>IF(ISERROR(MATCH(#REF!,#REF!,0)),"0", "1")</f>
        <v>0</v>
      </c>
      <c r="AE7440" s="60" t="str">
        <f>IF(ISERROR(MATCH([3]!Quota_Std_2022_23[[#This Row], [Gender]],$AN$2:$AN$4,0)),"0", "1")</f>
        <v>0</v>
      </c>
      <c r="AF7440" s="60" t="str">
        <f>IF(ISERROR(MATCH([3]!Quota_Std_2022_23[[#This Row], [Quota Type]],[3]Sheet1!$AO$2:$AO$12,0)),"0", "1")</f>
        <v>0</v>
      </c>
      <c r="AG7440" s="60" t="str">
        <f>IF(ISERROR(MATCH(#REF!,$BA$2:$BA$8,0)),"0", "1")</f>
        <v>0</v>
      </c>
      <c r="AH7440" s="60" t="str">
        <f>IF(ISERROR(MATCH(Passout2023[[#This Row], [Nationality Pakistani/ Foreign]],$D$3:$D$4,0)),"0", "1")</f>
        <v>0</v>
      </c>
    </row>
    <row r="7441">
      <c r="Y7441" s="60" t="str">
        <f>IF(ISERROR(MATCH(Passout2023[[#This Row], [Degree Duration (year)]],$M$3:$M$10,0)),"0", "1")</f>
        <v>0</v>
      </c>
      <c r="Z7441" s="60" t="str">
        <f>IF(ISERROR(MATCH(Passout2023[[#This Row], [Admission Type]],$F$3:$F$6,0)),"0", "1")</f>
        <v>0</v>
      </c>
      <c r="AA7441" s="60" t="str">
        <f>IF(ISERROR(MATCH(Passout2023[[#This Row], [Batch Start Year]],$L$3:$L$25,0)),"0", "1")</f>
        <v>0</v>
      </c>
      <c r="AB7441" s="60" t="str">
        <f>IF(ISERROR(MATCH(Passout2023[[#This Row], [Batch Start Semester]],$K$3:$K$6,0)),"0", "1")</f>
        <v>0</v>
      </c>
      <c r="AC7441" s="60" t="str">
        <f>IF(ISERROR(MATCH([3]!Quota_Std_2022_23[[#This Row], [SESSION_TYPE]],$AX$2:$AX$5,0)),"0", "1")</f>
        <v>0</v>
      </c>
      <c r="AD7441" s="60" t="str">
        <f>IF(ISERROR(MATCH(#REF!,#REF!,0)),"0", "1")</f>
        <v>0</v>
      </c>
      <c r="AE7441" s="60" t="str">
        <f>IF(ISERROR(MATCH([3]!Quota_Std_2022_23[[#This Row], [Gender]],$AN$2:$AN$4,0)),"0", "1")</f>
        <v>0</v>
      </c>
      <c r="AF7441" s="60" t="str">
        <f>IF(ISERROR(MATCH([3]!Quota_Std_2022_23[[#This Row], [Quota Type]],[3]Sheet1!$AO$2:$AO$12,0)),"0", "1")</f>
        <v>0</v>
      </c>
      <c r="AG7441" s="60" t="str">
        <f>IF(ISERROR(MATCH(#REF!,$BA$2:$BA$8,0)),"0", "1")</f>
        <v>0</v>
      </c>
      <c r="AH7441" s="60" t="str">
        <f>IF(ISERROR(MATCH(Passout2023[[#This Row], [Nationality Pakistani/ Foreign]],$D$3:$D$4,0)),"0", "1")</f>
        <v>0</v>
      </c>
    </row>
    <row r="7442">
      <c r="Y7442" s="60" t="str">
        <f>IF(ISERROR(MATCH(Passout2023[[#This Row], [Degree Duration (year)]],$M$3:$M$10,0)),"0", "1")</f>
        <v>0</v>
      </c>
      <c r="Z7442" s="60" t="str">
        <f>IF(ISERROR(MATCH(Passout2023[[#This Row], [Admission Type]],$F$3:$F$6,0)),"0", "1")</f>
        <v>0</v>
      </c>
      <c r="AA7442" s="60" t="str">
        <f>IF(ISERROR(MATCH(Passout2023[[#This Row], [Batch Start Year]],$L$3:$L$25,0)),"0", "1")</f>
        <v>0</v>
      </c>
      <c r="AB7442" s="60" t="str">
        <f>IF(ISERROR(MATCH(Passout2023[[#This Row], [Batch Start Semester]],$K$3:$K$6,0)),"0", "1")</f>
        <v>0</v>
      </c>
      <c r="AC7442" s="60" t="str">
        <f>IF(ISERROR(MATCH([3]!Quota_Std_2022_23[[#This Row], [SESSION_TYPE]],$AX$2:$AX$5,0)),"0", "1")</f>
        <v>0</v>
      </c>
      <c r="AD7442" s="60" t="str">
        <f>IF(ISERROR(MATCH(#REF!,#REF!,0)),"0", "1")</f>
        <v>0</v>
      </c>
      <c r="AE7442" s="60" t="str">
        <f>IF(ISERROR(MATCH([3]!Quota_Std_2022_23[[#This Row], [Gender]],$AN$2:$AN$4,0)),"0", "1")</f>
        <v>0</v>
      </c>
      <c r="AF7442" s="60" t="str">
        <f>IF(ISERROR(MATCH([3]!Quota_Std_2022_23[[#This Row], [Quota Type]],[3]Sheet1!$AO$2:$AO$12,0)),"0", "1")</f>
        <v>0</v>
      </c>
      <c r="AG7442" s="60" t="str">
        <f>IF(ISERROR(MATCH(#REF!,$BA$2:$BA$8,0)),"0", "1")</f>
        <v>0</v>
      </c>
      <c r="AH7442" s="60" t="str">
        <f>IF(ISERROR(MATCH(Passout2023[[#This Row], [Nationality Pakistani/ Foreign]],$D$3:$D$4,0)),"0", "1")</f>
        <v>0</v>
      </c>
    </row>
    <row r="7443">
      <c r="Y7443" s="60" t="str">
        <f>IF(ISERROR(MATCH(Passout2023[[#This Row], [Degree Duration (year)]],$M$3:$M$10,0)),"0", "1")</f>
        <v>0</v>
      </c>
      <c r="Z7443" s="60" t="str">
        <f>IF(ISERROR(MATCH(Passout2023[[#This Row], [Admission Type]],$F$3:$F$6,0)),"0", "1")</f>
        <v>0</v>
      </c>
      <c r="AA7443" s="60" t="str">
        <f>IF(ISERROR(MATCH(Passout2023[[#This Row], [Batch Start Year]],$L$3:$L$25,0)),"0", "1")</f>
        <v>0</v>
      </c>
      <c r="AB7443" s="60" t="str">
        <f>IF(ISERROR(MATCH(Passout2023[[#This Row], [Batch Start Semester]],$K$3:$K$6,0)),"0", "1")</f>
        <v>0</v>
      </c>
      <c r="AC7443" s="60" t="str">
        <f>IF(ISERROR(MATCH([3]!Quota_Std_2022_23[[#This Row], [SESSION_TYPE]],$AX$2:$AX$5,0)),"0", "1")</f>
        <v>0</v>
      </c>
      <c r="AD7443" s="60" t="str">
        <f>IF(ISERROR(MATCH(#REF!,#REF!,0)),"0", "1")</f>
        <v>0</v>
      </c>
      <c r="AE7443" s="60" t="str">
        <f>IF(ISERROR(MATCH([3]!Quota_Std_2022_23[[#This Row], [Gender]],$AN$2:$AN$4,0)),"0", "1")</f>
        <v>0</v>
      </c>
      <c r="AF7443" s="60" t="str">
        <f>IF(ISERROR(MATCH([3]!Quota_Std_2022_23[[#This Row], [Quota Type]],[3]Sheet1!$AO$2:$AO$12,0)),"0", "1")</f>
        <v>0</v>
      </c>
      <c r="AG7443" s="60" t="str">
        <f>IF(ISERROR(MATCH(#REF!,$BA$2:$BA$8,0)),"0", "1")</f>
        <v>0</v>
      </c>
      <c r="AH7443" s="60" t="str">
        <f>IF(ISERROR(MATCH(Passout2023[[#This Row], [Nationality Pakistani/ Foreign]],$D$3:$D$4,0)),"0", "1")</f>
        <v>0</v>
      </c>
    </row>
    <row r="7444">
      <c r="Y7444" s="60" t="str">
        <f>IF(ISERROR(MATCH(Passout2023[[#This Row], [Degree Duration (year)]],$M$3:$M$10,0)),"0", "1")</f>
        <v>0</v>
      </c>
      <c r="Z7444" s="60" t="str">
        <f>IF(ISERROR(MATCH(Passout2023[[#This Row], [Admission Type]],$F$3:$F$6,0)),"0", "1")</f>
        <v>0</v>
      </c>
      <c r="AA7444" s="60" t="str">
        <f>IF(ISERROR(MATCH(Passout2023[[#This Row], [Batch Start Year]],$L$3:$L$25,0)),"0", "1")</f>
        <v>0</v>
      </c>
      <c r="AB7444" s="60" t="str">
        <f>IF(ISERROR(MATCH(Passout2023[[#This Row], [Batch Start Semester]],$K$3:$K$6,0)),"0", "1")</f>
        <v>0</v>
      </c>
      <c r="AC7444" s="60" t="str">
        <f>IF(ISERROR(MATCH([3]!Quota_Std_2022_23[[#This Row], [SESSION_TYPE]],$AX$2:$AX$5,0)),"0", "1")</f>
        <v>0</v>
      </c>
      <c r="AD7444" s="60" t="str">
        <f>IF(ISERROR(MATCH(#REF!,#REF!,0)),"0", "1")</f>
        <v>0</v>
      </c>
      <c r="AE7444" s="60" t="str">
        <f>IF(ISERROR(MATCH([3]!Quota_Std_2022_23[[#This Row], [Gender]],$AN$2:$AN$4,0)),"0", "1")</f>
        <v>0</v>
      </c>
      <c r="AF7444" s="60" t="str">
        <f>IF(ISERROR(MATCH([3]!Quota_Std_2022_23[[#This Row], [Quota Type]],[3]Sheet1!$AO$2:$AO$12,0)),"0", "1")</f>
        <v>0</v>
      </c>
      <c r="AG7444" s="60" t="str">
        <f>IF(ISERROR(MATCH(#REF!,$BA$2:$BA$8,0)),"0", "1")</f>
        <v>0</v>
      </c>
      <c r="AH7444" s="60" t="str">
        <f>IF(ISERROR(MATCH(Passout2023[[#This Row], [Nationality Pakistani/ Foreign]],$D$3:$D$4,0)),"0", "1")</f>
        <v>0</v>
      </c>
    </row>
    <row r="7445">
      <c r="Y7445" s="60" t="str">
        <f>IF(ISERROR(MATCH(Passout2023[[#This Row], [Degree Duration (year)]],$M$3:$M$10,0)),"0", "1")</f>
        <v>0</v>
      </c>
      <c r="Z7445" s="60" t="str">
        <f>IF(ISERROR(MATCH(Passout2023[[#This Row], [Admission Type]],$F$3:$F$6,0)),"0", "1")</f>
        <v>0</v>
      </c>
      <c r="AA7445" s="60" t="str">
        <f>IF(ISERROR(MATCH(Passout2023[[#This Row], [Batch Start Year]],$L$3:$L$25,0)),"0", "1")</f>
        <v>0</v>
      </c>
      <c r="AB7445" s="60" t="str">
        <f>IF(ISERROR(MATCH(Passout2023[[#This Row], [Batch Start Semester]],$K$3:$K$6,0)),"0", "1")</f>
        <v>0</v>
      </c>
      <c r="AC7445" s="60" t="str">
        <f>IF(ISERROR(MATCH([3]!Quota_Std_2022_23[[#This Row], [SESSION_TYPE]],$AX$2:$AX$5,0)),"0", "1")</f>
        <v>0</v>
      </c>
      <c r="AD7445" s="60" t="str">
        <f>IF(ISERROR(MATCH(#REF!,#REF!,0)),"0", "1")</f>
        <v>0</v>
      </c>
      <c r="AE7445" s="60" t="str">
        <f>IF(ISERROR(MATCH([3]!Quota_Std_2022_23[[#This Row], [Gender]],$AN$2:$AN$4,0)),"0", "1")</f>
        <v>0</v>
      </c>
      <c r="AF7445" s="60" t="str">
        <f>IF(ISERROR(MATCH([3]!Quota_Std_2022_23[[#This Row], [Quota Type]],[3]Sheet1!$AO$2:$AO$12,0)),"0", "1")</f>
        <v>0</v>
      </c>
      <c r="AG7445" s="60" t="str">
        <f>IF(ISERROR(MATCH(#REF!,$BA$2:$BA$8,0)),"0", "1")</f>
        <v>0</v>
      </c>
      <c r="AH7445" s="60" t="str">
        <f>IF(ISERROR(MATCH(Passout2023[[#This Row], [Nationality Pakistani/ Foreign]],$D$3:$D$4,0)),"0", "1")</f>
        <v>0</v>
      </c>
    </row>
    <row r="7446">
      <c r="Y7446" s="60" t="str">
        <f>IF(ISERROR(MATCH(Passout2023[[#This Row], [Degree Duration (year)]],$M$3:$M$10,0)),"0", "1")</f>
        <v>0</v>
      </c>
      <c r="Z7446" s="60" t="str">
        <f>IF(ISERROR(MATCH(Passout2023[[#This Row], [Admission Type]],$F$3:$F$6,0)),"0", "1")</f>
        <v>0</v>
      </c>
      <c r="AA7446" s="60" t="str">
        <f>IF(ISERROR(MATCH(Passout2023[[#This Row], [Batch Start Year]],$L$3:$L$25,0)),"0", "1")</f>
        <v>0</v>
      </c>
      <c r="AB7446" s="60" t="str">
        <f>IF(ISERROR(MATCH(Passout2023[[#This Row], [Batch Start Semester]],$K$3:$K$6,0)),"0", "1")</f>
        <v>0</v>
      </c>
      <c r="AC7446" s="60" t="str">
        <f>IF(ISERROR(MATCH([3]!Quota_Std_2022_23[[#This Row], [SESSION_TYPE]],$AX$2:$AX$5,0)),"0", "1")</f>
        <v>0</v>
      </c>
      <c r="AD7446" s="60" t="str">
        <f>IF(ISERROR(MATCH(#REF!,#REF!,0)),"0", "1")</f>
        <v>0</v>
      </c>
      <c r="AE7446" s="60" t="str">
        <f>IF(ISERROR(MATCH([3]!Quota_Std_2022_23[[#This Row], [Gender]],$AN$2:$AN$4,0)),"0", "1")</f>
        <v>0</v>
      </c>
      <c r="AF7446" s="60" t="str">
        <f>IF(ISERROR(MATCH([3]!Quota_Std_2022_23[[#This Row], [Quota Type]],[3]Sheet1!$AO$2:$AO$12,0)),"0", "1")</f>
        <v>0</v>
      </c>
      <c r="AG7446" s="60" t="str">
        <f>IF(ISERROR(MATCH(#REF!,$BA$2:$BA$8,0)),"0", "1")</f>
        <v>0</v>
      </c>
      <c r="AH7446" s="60" t="str">
        <f>IF(ISERROR(MATCH(Passout2023[[#This Row], [Nationality Pakistani/ Foreign]],$D$3:$D$4,0)),"0", "1")</f>
        <v>0</v>
      </c>
    </row>
    <row r="7447">
      <c r="Y7447" s="60" t="str">
        <f>IF(ISERROR(MATCH(Passout2023[[#This Row], [Degree Duration (year)]],$M$3:$M$10,0)),"0", "1")</f>
        <v>0</v>
      </c>
      <c r="Z7447" s="60" t="str">
        <f>IF(ISERROR(MATCH(Passout2023[[#This Row], [Admission Type]],$F$3:$F$6,0)),"0", "1")</f>
        <v>0</v>
      </c>
      <c r="AA7447" s="60" t="str">
        <f>IF(ISERROR(MATCH(Passout2023[[#This Row], [Batch Start Year]],$L$3:$L$25,0)),"0", "1")</f>
        <v>0</v>
      </c>
      <c r="AB7447" s="60" t="str">
        <f>IF(ISERROR(MATCH(Passout2023[[#This Row], [Batch Start Semester]],$K$3:$K$6,0)),"0", "1")</f>
        <v>0</v>
      </c>
      <c r="AC7447" s="60" t="str">
        <f>IF(ISERROR(MATCH([3]!Quota_Std_2022_23[[#This Row], [SESSION_TYPE]],$AX$2:$AX$5,0)),"0", "1")</f>
        <v>0</v>
      </c>
      <c r="AD7447" s="60" t="str">
        <f>IF(ISERROR(MATCH(#REF!,#REF!,0)),"0", "1")</f>
        <v>0</v>
      </c>
      <c r="AE7447" s="60" t="str">
        <f>IF(ISERROR(MATCH([3]!Quota_Std_2022_23[[#This Row], [Gender]],$AN$2:$AN$4,0)),"0", "1")</f>
        <v>0</v>
      </c>
      <c r="AF7447" s="60" t="str">
        <f>IF(ISERROR(MATCH([3]!Quota_Std_2022_23[[#This Row], [Quota Type]],[3]Sheet1!$AO$2:$AO$12,0)),"0", "1")</f>
        <v>0</v>
      </c>
      <c r="AG7447" s="60" t="str">
        <f>IF(ISERROR(MATCH(#REF!,$BA$2:$BA$8,0)),"0", "1")</f>
        <v>0</v>
      </c>
      <c r="AH7447" s="60" t="str">
        <f>IF(ISERROR(MATCH(Passout2023[[#This Row], [Nationality Pakistani/ Foreign]],$D$3:$D$4,0)),"0", "1")</f>
        <v>0</v>
      </c>
    </row>
    <row r="7448">
      <c r="Y7448" s="60" t="str">
        <f>IF(ISERROR(MATCH(Passout2023[[#This Row], [Degree Duration (year)]],$M$3:$M$10,0)),"0", "1")</f>
        <v>0</v>
      </c>
      <c r="Z7448" s="60" t="str">
        <f>IF(ISERROR(MATCH(Passout2023[[#This Row], [Admission Type]],$F$3:$F$6,0)),"0", "1")</f>
        <v>0</v>
      </c>
      <c r="AA7448" s="60" t="str">
        <f>IF(ISERROR(MATCH(Passout2023[[#This Row], [Batch Start Year]],$L$3:$L$25,0)),"0", "1")</f>
        <v>0</v>
      </c>
      <c r="AB7448" s="60" t="str">
        <f>IF(ISERROR(MATCH(Passout2023[[#This Row], [Batch Start Semester]],$K$3:$K$6,0)),"0", "1")</f>
        <v>0</v>
      </c>
      <c r="AC7448" s="60" t="str">
        <f>IF(ISERROR(MATCH([3]!Quota_Std_2022_23[[#This Row], [SESSION_TYPE]],$AX$2:$AX$5,0)),"0", "1")</f>
        <v>0</v>
      </c>
      <c r="AD7448" s="60" t="str">
        <f>IF(ISERROR(MATCH(#REF!,#REF!,0)),"0", "1")</f>
        <v>0</v>
      </c>
      <c r="AE7448" s="60" t="str">
        <f>IF(ISERROR(MATCH([3]!Quota_Std_2022_23[[#This Row], [Gender]],$AN$2:$AN$4,0)),"0", "1")</f>
        <v>0</v>
      </c>
      <c r="AF7448" s="60" t="str">
        <f>IF(ISERROR(MATCH([3]!Quota_Std_2022_23[[#This Row], [Quota Type]],[3]Sheet1!$AO$2:$AO$12,0)),"0", "1")</f>
        <v>0</v>
      </c>
      <c r="AG7448" s="60" t="str">
        <f>IF(ISERROR(MATCH(#REF!,$BA$2:$BA$8,0)),"0", "1")</f>
        <v>0</v>
      </c>
      <c r="AH7448" s="60" t="str">
        <f>IF(ISERROR(MATCH(Passout2023[[#This Row], [Nationality Pakistani/ Foreign]],$D$3:$D$4,0)),"0", "1")</f>
        <v>0</v>
      </c>
    </row>
    <row r="7449">
      <c r="Y7449" s="60" t="str">
        <f>IF(ISERROR(MATCH(Passout2023[[#This Row], [Degree Duration (year)]],$M$3:$M$10,0)),"0", "1")</f>
        <v>0</v>
      </c>
      <c r="Z7449" s="60" t="str">
        <f>IF(ISERROR(MATCH(Passout2023[[#This Row], [Admission Type]],$F$3:$F$6,0)),"0", "1")</f>
        <v>0</v>
      </c>
      <c r="AA7449" s="60" t="str">
        <f>IF(ISERROR(MATCH(Passout2023[[#This Row], [Batch Start Year]],$L$3:$L$25,0)),"0", "1")</f>
        <v>0</v>
      </c>
      <c r="AB7449" s="60" t="str">
        <f>IF(ISERROR(MATCH(Passout2023[[#This Row], [Batch Start Semester]],$K$3:$K$6,0)),"0", "1")</f>
        <v>0</v>
      </c>
      <c r="AC7449" s="60" t="str">
        <f>IF(ISERROR(MATCH([3]!Quota_Std_2022_23[[#This Row], [SESSION_TYPE]],$AX$2:$AX$5,0)),"0", "1")</f>
        <v>0</v>
      </c>
      <c r="AD7449" s="60" t="str">
        <f>IF(ISERROR(MATCH(#REF!,#REF!,0)),"0", "1")</f>
        <v>0</v>
      </c>
      <c r="AE7449" s="60" t="str">
        <f>IF(ISERROR(MATCH([3]!Quota_Std_2022_23[[#This Row], [Gender]],$AN$2:$AN$4,0)),"0", "1")</f>
        <v>0</v>
      </c>
      <c r="AF7449" s="60" t="str">
        <f>IF(ISERROR(MATCH([3]!Quota_Std_2022_23[[#This Row], [Quota Type]],[3]Sheet1!$AO$2:$AO$12,0)),"0", "1")</f>
        <v>0</v>
      </c>
      <c r="AG7449" s="60" t="str">
        <f>IF(ISERROR(MATCH(#REF!,$BA$2:$BA$8,0)),"0", "1")</f>
        <v>0</v>
      </c>
      <c r="AH7449" s="60" t="str">
        <f>IF(ISERROR(MATCH(Passout2023[[#This Row], [Nationality Pakistani/ Foreign]],$D$3:$D$4,0)),"0", "1")</f>
        <v>0</v>
      </c>
    </row>
    <row r="7450">
      <c r="Y7450" s="60" t="str">
        <f>IF(ISERROR(MATCH(Passout2023[[#This Row], [Degree Duration (year)]],$M$3:$M$10,0)),"0", "1")</f>
        <v>0</v>
      </c>
      <c r="Z7450" s="60" t="str">
        <f>IF(ISERROR(MATCH(Passout2023[[#This Row], [Admission Type]],$F$3:$F$6,0)),"0", "1")</f>
        <v>0</v>
      </c>
      <c r="AA7450" s="60" t="str">
        <f>IF(ISERROR(MATCH(Passout2023[[#This Row], [Batch Start Year]],$L$3:$L$25,0)),"0", "1")</f>
        <v>0</v>
      </c>
      <c r="AB7450" s="60" t="str">
        <f>IF(ISERROR(MATCH(Passout2023[[#This Row], [Batch Start Semester]],$K$3:$K$6,0)),"0", "1")</f>
        <v>0</v>
      </c>
      <c r="AC7450" s="60" t="str">
        <f>IF(ISERROR(MATCH([3]!Quota_Std_2022_23[[#This Row], [SESSION_TYPE]],$AX$2:$AX$5,0)),"0", "1")</f>
        <v>0</v>
      </c>
      <c r="AD7450" s="60" t="str">
        <f>IF(ISERROR(MATCH(#REF!,#REF!,0)),"0", "1")</f>
        <v>0</v>
      </c>
      <c r="AE7450" s="60" t="str">
        <f>IF(ISERROR(MATCH([3]!Quota_Std_2022_23[[#This Row], [Gender]],$AN$2:$AN$4,0)),"0", "1")</f>
        <v>0</v>
      </c>
      <c r="AF7450" s="60" t="str">
        <f>IF(ISERROR(MATCH([3]!Quota_Std_2022_23[[#This Row], [Quota Type]],[3]Sheet1!$AO$2:$AO$12,0)),"0", "1")</f>
        <v>0</v>
      </c>
      <c r="AG7450" s="60" t="str">
        <f>IF(ISERROR(MATCH(#REF!,$BA$2:$BA$8,0)),"0", "1")</f>
        <v>0</v>
      </c>
      <c r="AH7450" s="60" t="str">
        <f>IF(ISERROR(MATCH(Passout2023[[#This Row], [Nationality Pakistani/ Foreign]],$D$3:$D$4,0)),"0", "1")</f>
        <v>0</v>
      </c>
    </row>
    <row r="7451">
      <c r="Y7451" s="60" t="str">
        <f>IF(ISERROR(MATCH(Passout2023[[#This Row], [Degree Duration (year)]],$M$3:$M$10,0)),"0", "1")</f>
        <v>0</v>
      </c>
      <c r="Z7451" s="60" t="str">
        <f>IF(ISERROR(MATCH(Passout2023[[#This Row], [Admission Type]],$F$3:$F$6,0)),"0", "1")</f>
        <v>0</v>
      </c>
      <c r="AA7451" s="60" t="str">
        <f>IF(ISERROR(MATCH(Passout2023[[#This Row], [Batch Start Year]],$L$3:$L$25,0)),"0", "1")</f>
        <v>0</v>
      </c>
      <c r="AB7451" s="60" t="str">
        <f>IF(ISERROR(MATCH(Passout2023[[#This Row], [Batch Start Semester]],$K$3:$K$6,0)),"0", "1")</f>
        <v>0</v>
      </c>
      <c r="AC7451" s="60" t="str">
        <f>IF(ISERROR(MATCH([3]!Quota_Std_2022_23[[#This Row], [SESSION_TYPE]],$AX$2:$AX$5,0)),"0", "1")</f>
        <v>0</v>
      </c>
      <c r="AD7451" s="60" t="str">
        <f>IF(ISERROR(MATCH(#REF!,#REF!,0)),"0", "1")</f>
        <v>0</v>
      </c>
      <c r="AE7451" s="60" t="str">
        <f>IF(ISERROR(MATCH([3]!Quota_Std_2022_23[[#This Row], [Gender]],$AN$2:$AN$4,0)),"0", "1")</f>
        <v>0</v>
      </c>
      <c r="AF7451" s="60" t="str">
        <f>IF(ISERROR(MATCH([3]!Quota_Std_2022_23[[#This Row], [Quota Type]],[3]Sheet1!$AO$2:$AO$12,0)),"0", "1")</f>
        <v>0</v>
      </c>
      <c r="AG7451" s="60" t="str">
        <f>IF(ISERROR(MATCH(#REF!,$BA$2:$BA$8,0)),"0", "1")</f>
        <v>0</v>
      </c>
      <c r="AH7451" s="60" t="str">
        <f>IF(ISERROR(MATCH(Passout2023[[#This Row], [Nationality Pakistani/ Foreign]],$D$3:$D$4,0)),"0", "1")</f>
        <v>0</v>
      </c>
    </row>
    <row r="7452">
      <c r="Y7452" s="60" t="str">
        <f>IF(ISERROR(MATCH(Passout2023[[#This Row], [Degree Duration (year)]],$M$3:$M$10,0)),"0", "1")</f>
        <v>0</v>
      </c>
      <c r="Z7452" s="60" t="str">
        <f>IF(ISERROR(MATCH(Passout2023[[#This Row], [Admission Type]],$F$3:$F$6,0)),"0", "1")</f>
        <v>0</v>
      </c>
      <c r="AA7452" s="60" t="str">
        <f>IF(ISERROR(MATCH(Passout2023[[#This Row], [Batch Start Year]],$L$3:$L$25,0)),"0", "1")</f>
        <v>0</v>
      </c>
      <c r="AB7452" s="60" t="str">
        <f>IF(ISERROR(MATCH(Passout2023[[#This Row], [Batch Start Semester]],$K$3:$K$6,0)),"0", "1")</f>
        <v>0</v>
      </c>
      <c r="AC7452" s="60" t="str">
        <f>IF(ISERROR(MATCH([3]!Quota_Std_2022_23[[#This Row], [SESSION_TYPE]],$AX$2:$AX$5,0)),"0", "1")</f>
        <v>0</v>
      </c>
      <c r="AD7452" s="60" t="str">
        <f>IF(ISERROR(MATCH(#REF!,#REF!,0)),"0", "1")</f>
        <v>0</v>
      </c>
      <c r="AE7452" s="60" t="str">
        <f>IF(ISERROR(MATCH([3]!Quota_Std_2022_23[[#This Row], [Gender]],$AN$2:$AN$4,0)),"0", "1")</f>
        <v>0</v>
      </c>
      <c r="AF7452" s="60" t="str">
        <f>IF(ISERROR(MATCH([3]!Quota_Std_2022_23[[#This Row], [Quota Type]],[3]Sheet1!$AO$2:$AO$12,0)),"0", "1")</f>
        <v>0</v>
      </c>
      <c r="AG7452" s="60" t="str">
        <f>IF(ISERROR(MATCH(#REF!,$BA$2:$BA$8,0)),"0", "1")</f>
        <v>0</v>
      </c>
      <c r="AH7452" s="60" t="str">
        <f>IF(ISERROR(MATCH(Passout2023[[#This Row], [Nationality Pakistani/ Foreign]],$D$3:$D$4,0)),"0", "1")</f>
        <v>0</v>
      </c>
    </row>
    <row r="7453">
      <c r="Y7453" s="60" t="str">
        <f>IF(ISERROR(MATCH(Passout2023[[#This Row], [Degree Duration (year)]],$M$3:$M$10,0)),"0", "1")</f>
        <v>0</v>
      </c>
      <c r="Z7453" s="60" t="str">
        <f>IF(ISERROR(MATCH(Passout2023[[#This Row], [Admission Type]],$F$3:$F$6,0)),"0", "1")</f>
        <v>0</v>
      </c>
      <c r="AA7453" s="60" t="str">
        <f>IF(ISERROR(MATCH(Passout2023[[#This Row], [Batch Start Year]],$L$3:$L$25,0)),"0", "1")</f>
        <v>0</v>
      </c>
      <c r="AB7453" s="60" t="str">
        <f>IF(ISERROR(MATCH(Passout2023[[#This Row], [Batch Start Semester]],$K$3:$K$6,0)),"0", "1")</f>
        <v>0</v>
      </c>
      <c r="AC7453" s="60" t="str">
        <f>IF(ISERROR(MATCH([3]!Quota_Std_2022_23[[#This Row], [SESSION_TYPE]],$AX$2:$AX$5,0)),"0", "1")</f>
        <v>0</v>
      </c>
      <c r="AD7453" s="60" t="str">
        <f>IF(ISERROR(MATCH(#REF!,#REF!,0)),"0", "1")</f>
        <v>0</v>
      </c>
      <c r="AE7453" s="60" t="str">
        <f>IF(ISERROR(MATCH([3]!Quota_Std_2022_23[[#This Row], [Gender]],$AN$2:$AN$4,0)),"0", "1")</f>
        <v>0</v>
      </c>
      <c r="AF7453" s="60" t="str">
        <f>IF(ISERROR(MATCH([3]!Quota_Std_2022_23[[#This Row], [Quota Type]],[3]Sheet1!$AO$2:$AO$12,0)),"0", "1")</f>
        <v>0</v>
      </c>
      <c r="AG7453" s="60" t="str">
        <f>IF(ISERROR(MATCH(#REF!,$BA$2:$BA$8,0)),"0", "1")</f>
        <v>0</v>
      </c>
      <c r="AH7453" s="60" t="str">
        <f>IF(ISERROR(MATCH(Passout2023[[#This Row], [Nationality Pakistani/ Foreign]],$D$3:$D$4,0)),"0", "1")</f>
        <v>0</v>
      </c>
    </row>
    <row r="7454">
      <c r="Y7454" s="60" t="str">
        <f>IF(ISERROR(MATCH(Passout2023[[#This Row], [Degree Duration (year)]],$M$3:$M$10,0)),"0", "1")</f>
        <v>0</v>
      </c>
      <c r="Z7454" s="60" t="str">
        <f>IF(ISERROR(MATCH(Passout2023[[#This Row], [Admission Type]],$F$3:$F$6,0)),"0", "1")</f>
        <v>0</v>
      </c>
      <c r="AA7454" s="60" t="str">
        <f>IF(ISERROR(MATCH(Passout2023[[#This Row], [Batch Start Year]],$L$3:$L$25,0)),"0", "1")</f>
        <v>0</v>
      </c>
      <c r="AB7454" s="60" t="str">
        <f>IF(ISERROR(MATCH(Passout2023[[#This Row], [Batch Start Semester]],$K$3:$K$6,0)),"0", "1")</f>
        <v>0</v>
      </c>
      <c r="AC7454" s="60" t="str">
        <f>IF(ISERROR(MATCH([3]!Quota_Std_2022_23[[#This Row], [SESSION_TYPE]],$AX$2:$AX$5,0)),"0", "1")</f>
        <v>0</v>
      </c>
      <c r="AD7454" s="60" t="str">
        <f>IF(ISERROR(MATCH(#REF!,#REF!,0)),"0", "1")</f>
        <v>0</v>
      </c>
      <c r="AE7454" s="60" t="str">
        <f>IF(ISERROR(MATCH([3]!Quota_Std_2022_23[[#This Row], [Gender]],$AN$2:$AN$4,0)),"0", "1")</f>
        <v>0</v>
      </c>
      <c r="AF7454" s="60" t="str">
        <f>IF(ISERROR(MATCH([3]!Quota_Std_2022_23[[#This Row], [Quota Type]],[3]Sheet1!$AO$2:$AO$12,0)),"0", "1")</f>
        <v>0</v>
      </c>
      <c r="AG7454" s="60" t="str">
        <f>IF(ISERROR(MATCH(#REF!,$BA$2:$BA$8,0)),"0", "1")</f>
        <v>0</v>
      </c>
      <c r="AH7454" s="60" t="str">
        <f>IF(ISERROR(MATCH(Passout2023[[#This Row], [Nationality Pakistani/ Foreign]],$D$3:$D$4,0)),"0", "1")</f>
        <v>0</v>
      </c>
    </row>
    <row r="7455">
      <c r="Y7455" s="60" t="str">
        <f>IF(ISERROR(MATCH(Passout2023[[#This Row], [Degree Duration (year)]],$M$3:$M$10,0)),"0", "1")</f>
        <v>0</v>
      </c>
      <c r="Z7455" s="60" t="str">
        <f>IF(ISERROR(MATCH(Passout2023[[#This Row], [Admission Type]],$F$3:$F$6,0)),"0", "1")</f>
        <v>0</v>
      </c>
      <c r="AA7455" s="60" t="str">
        <f>IF(ISERROR(MATCH(Passout2023[[#This Row], [Batch Start Year]],$L$3:$L$25,0)),"0", "1")</f>
        <v>0</v>
      </c>
      <c r="AB7455" s="60" t="str">
        <f>IF(ISERROR(MATCH(Passout2023[[#This Row], [Batch Start Semester]],$K$3:$K$6,0)),"0", "1")</f>
        <v>0</v>
      </c>
      <c r="AC7455" s="60" t="str">
        <f>IF(ISERROR(MATCH([3]!Quota_Std_2022_23[[#This Row], [SESSION_TYPE]],$AX$2:$AX$5,0)),"0", "1")</f>
        <v>0</v>
      </c>
      <c r="AD7455" s="60" t="str">
        <f>IF(ISERROR(MATCH(#REF!,#REF!,0)),"0", "1")</f>
        <v>0</v>
      </c>
      <c r="AE7455" s="60" t="str">
        <f>IF(ISERROR(MATCH([3]!Quota_Std_2022_23[[#This Row], [Gender]],$AN$2:$AN$4,0)),"0", "1")</f>
        <v>0</v>
      </c>
      <c r="AF7455" s="60" t="str">
        <f>IF(ISERROR(MATCH([3]!Quota_Std_2022_23[[#This Row], [Quota Type]],[3]Sheet1!$AO$2:$AO$12,0)),"0", "1")</f>
        <v>0</v>
      </c>
      <c r="AG7455" s="60" t="str">
        <f>IF(ISERROR(MATCH(#REF!,$BA$2:$BA$8,0)),"0", "1")</f>
        <v>0</v>
      </c>
      <c r="AH7455" s="60" t="str">
        <f>IF(ISERROR(MATCH(Passout2023[[#This Row], [Nationality Pakistani/ Foreign]],$D$3:$D$4,0)),"0", "1")</f>
        <v>0</v>
      </c>
    </row>
    <row r="7456">
      <c r="Y7456" s="60" t="str">
        <f>IF(ISERROR(MATCH(Passout2023[[#This Row], [Degree Duration (year)]],$M$3:$M$10,0)),"0", "1")</f>
        <v>0</v>
      </c>
      <c r="Z7456" s="60" t="str">
        <f>IF(ISERROR(MATCH(Passout2023[[#This Row], [Admission Type]],$F$3:$F$6,0)),"0", "1")</f>
        <v>0</v>
      </c>
      <c r="AA7456" s="60" t="str">
        <f>IF(ISERROR(MATCH(Passout2023[[#This Row], [Batch Start Year]],$L$3:$L$25,0)),"0", "1")</f>
        <v>0</v>
      </c>
      <c r="AB7456" s="60" t="str">
        <f>IF(ISERROR(MATCH(Passout2023[[#This Row], [Batch Start Semester]],$K$3:$K$6,0)),"0", "1")</f>
        <v>0</v>
      </c>
      <c r="AC7456" s="60" t="str">
        <f>IF(ISERROR(MATCH([3]!Quota_Std_2022_23[[#This Row], [SESSION_TYPE]],$AX$2:$AX$5,0)),"0", "1")</f>
        <v>0</v>
      </c>
      <c r="AD7456" s="60" t="str">
        <f>IF(ISERROR(MATCH(#REF!,#REF!,0)),"0", "1")</f>
        <v>0</v>
      </c>
      <c r="AE7456" s="60" t="str">
        <f>IF(ISERROR(MATCH([3]!Quota_Std_2022_23[[#This Row], [Gender]],$AN$2:$AN$4,0)),"0", "1")</f>
        <v>0</v>
      </c>
      <c r="AF7456" s="60" t="str">
        <f>IF(ISERROR(MATCH([3]!Quota_Std_2022_23[[#This Row], [Quota Type]],[3]Sheet1!$AO$2:$AO$12,0)),"0", "1")</f>
        <v>0</v>
      </c>
      <c r="AG7456" s="60" t="str">
        <f>IF(ISERROR(MATCH(#REF!,$BA$2:$BA$8,0)),"0", "1")</f>
        <v>0</v>
      </c>
      <c r="AH7456" s="60" t="str">
        <f>IF(ISERROR(MATCH(Passout2023[[#This Row], [Nationality Pakistani/ Foreign]],$D$3:$D$4,0)),"0", "1")</f>
        <v>0</v>
      </c>
    </row>
    <row r="7457">
      <c r="Y7457" s="60" t="str">
        <f>IF(ISERROR(MATCH(Passout2023[[#This Row], [Degree Duration (year)]],$M$3:$M$10,0)),"0", "1")</f>
        <v>0</v>
      </c>
      <c r="Z7457" s="60" t="str">
        <f>IF(ISERROR(MATCH(Passout2023[[#This Row], [Admission Type]],$F$3:$F$6,0)),"0", "1")</f>
        <v>0</v>
      </c>
      <c r="AA7457" s="60" t="str">
        <f>IF(ISERROR(MATCH(Passout2023[[#This Row], [Batch Start Year]],$L$3:$L$25,0)),"0", "1")</f>
        <v>0</v>
      </c>
      <c r="AB7457" s="60" t="str">
        <f>IF(ISERROR(MATCH(Passout2023[[#This Row], [Batch Start Semester]],$K$3:$K$6,0)),"0", "1")</f>
        <v>0</v>
      </c>
      <c r="AC7457" s="60" t="str">
        <f>IF(ISERROR(MATCH([3]!Quota_Std_2022_23[[#This Row], [SESSION_TYPE]],$AX$2:$AX$5,0)),"0", "1")</f>
        <v>0</v>
      </c>
      <c r="AD7457" s="60" t="str">
        <f>IF(ISERROR(MATCH(#REF!,#REF!,0)),"0", "1")</f>
        <v>0</v>
      </c>
      <c r="AE7457" s="60" t="str">
        <f>IF(ISERROR(MATCH([3]!Quota_Std_2022_23[[#This Row], [Gender]],$AN$2:$AN$4,0)),"0", "1")</f>
        <v>0</v>
      </c>
      <c r="AF7457" s="60" t="str">
        <f>IF(ISERROR(MATCH([3]!Quota_Std_2022_23[[#This Row], [Quota Type]],[3]Sheet1!$AO$2:$AO$12,0)),"0", "1")</f>
        <v>0</v>
      </c>
      <c r="AG7457" s="60" t="str">
        <f>IF(ISERROR(MATCH(#REF!,$BA$2:$BA$8,0)),"0", "1")</f>
        <v>0</v>
      </c>
      <c r="AH7457" s="60" t="str">
        <f>IF(ISERROR(MATCH(Passout2023[[#This Row], [Nationality Pakistani/ Foreign]],$D$3:$D$4,0)),"0", "1")</f>
        <v>0</v>
      </c>
    </row>
    <row r="7458">
      <c r="Y7458" s="60" t="str">
        <f>IF(ISERROR(MATCH(Passout2023[[#This Row], [Degree Duration (year)]],$M$3:$M$10,0)),"0", "1")</f>
        <v>0</v>
      </c>
      <c r="Z7458" s="60" t="str">
        <f>IF(ISERROR(MATCH(Passout2023[[#This Row], [Admission Type]],$F$3:$F$6,0)),"0", "1")</f>
        <v>0</v>
      </c>
      <c r="AA7458" s="60" t="str">
        <f>IF(ISERROR(MATCH(Passout2023[[#This Row], [Batch Start Year]],$L$3:$L$25,0)),"0", "1")</f>
        <v>0</v>
      </c>
      <c r="AB7458" s="60" t="str">
        <f>IF(ISERROR(MATCH(Passout2023[[#This Row], [Batch Start Semester]],$K$3:$K$6,0)),"0", "1")</f>
        <v>0</v>
      </c>
      <c r="AC7458" s="60" t="str">
        <f>IF(ISERROR(MATCH([3]!Quota_Std_2022_23[[#This Row], [SESSION_TYPE]],$AX$2:$AX$5,0)),"0", "1")</f>
        <v>0</v>
      </c>
      <c r="AD7458" s="60" t="str">
        <f>IF(ISERROR(MATCH(#REF!,#REF!,0)),"0", "1")</f>
        <v>0</v>
      </c>
      <c r="AE7458" s="60" t="str">
        <f>IF(ISERROR(MATCH([3]!Quota_Std_2022_23[[#This Row], [Gender]],$AN$2:$AN$4,0)),"0", "1")</f>
        <v>0</v>
      </c>
      <c r="AF7458" s="60" t="str">
        <f>IF(ISERROR(MATCH([3]!Quota_Std_2022_23[[#This Row], [Quota Type]],[3]Sheet1!$AO$2:$AO$12,0)),"0", "1")</f>
        <v>0</v>
      </c>
      <c r="AG7458" s="60" t="str">
        <f>IF(ISERROR(MATCH(#REF!,$BA$2:$BA$8,0)),"0", "1")</f>
        <v>0</v>
      </c>
      <c r="AH7458" s="60" t="str">
        <f>IF(ISERROR(MATCH(Passout2023[[#This Row], [Nationality Pakistani/ Foreign]],$D$3:$D$4,0)),"0", "1")</f>
        <v>0</v>
      </c>
    </row>
    <row r="7459">
      <c r="Y7459" s="60" t="str">
        <f>IF(ISERROR(MATCH(Passout2023[[#This Row], [Degree Duration (year)]],$M$3:$M$10,0)),"0", "1")</f>
        <v>0</v>
      </c>
      <c r="Z7459" s="60" t="str">
        <f>IF(ISERROR(MATCH(Passout2023[[#This Row], [Admission Type]],$F$3:$F$6,0)),"0", "1")</f>
        <v>0</v>
      </c>
      <c r="AA7459" s="60" t="str">
        <f>IF(ISERROR(MATCH(Passout2023[[#This Row], [Batch Start Year]],$L$3:$L$25,0)),"0", "1")</f>
        <v>0</v>
      </c>
      <c r="AB7459" s="60" t="str">
        <f>IF(ISERROR(MATCH(Passout2023[[#This Row], [Batch Start Semester]],$K$3:$K$6,0)),"0", "1")</f>
        <v>0</v>
      </c>
      <c r="AC7459" s="60" t="str">
        <f>IF(ISERROR(MATCH([3]!Quota_Std_2022_23[[#This Row], [SESSION_TYPE]],$AX$2:$AX$5,0)),"0", "1")</f>
        <v>0</v>
      </c>
      <c r="AD7459" s="60" t="str">
        <f>IF(ISERROR(MATCH(#REF!,#REF!,0)),"0", "1")</f>
        <v>0</v>
      </c>
      <c r="AE7459" s="60" t="str">
        <f>IF(ISERROR(MATCH([3]!Quota_Std_2022_23[[#This Row], [Gender]],$AN$2:$AN$4,0)),"0", "1")</f>
        <v>0</v>
      </c>
      <c r="AF7459" s="60" t="str">
        <f>IF(ISERROR(MATCH([3]!Quota_Std_2022_23[[#This Row], [Quota Type]],[3]Sheet1!$AO$2:$AO$12,0)),"0", "1")</f>
        <v>0</v>
      </c>
      <c r="AG7459" s="60" t="str">
        <f>IF(ISERROR(MATCH(#REF!,$BA$2:$BA$8,0)),"0", "1")</f>
        <v>0</v>
      </c>
      <c r="AH7459" s="60" t="str">
        <f>IF(ISERROR(MATCH(Passout2023[[#This Row], [Nationality Pakistani/ Foreign]],$D$3:$D$4,0)),"0", "1")</f>
        <v>0</v>
      </c>
    </row>
    <row r="7460">
      <c r="Y7460" s="60" t="str">
        <f>IF(ISERROR(MATCH(Passout2023[[#This Row], [Degree Duration (year)]],$M$3:$M$10,0)),"0", "1")</f>
        <v>0</v>
      </c>
      <c r="Z7460" s="60" t="str">
        <f>IF(ISERROR(MATCH(Passout2023[[#This Row], [Admission Type]],$F$3:$F$6,0)),"0", "1")</f>
        <v>0</v>
      </c>
      <c r="AA7460" s="60" t="str">
        <f>IF(ISERROR(MATCH(Passout2023[[#This Row], [Batch Start Year]],$L$3:$L$25,0)),"0", "1")</f>
        <v>0</v>
      </c>
      <c r="AB7460" s="60" t="str">
        <f>IF(ISERROR(MATCH(Passout2023[[#This Row], [Batch Start Semester]],$K$3:$K$6,0)),"0", "1")</f>
        <v>0</v>
      </c>
      <c r="AC7460" s="60" t="str">
        <f>IF(ISERROR(MATCH([3]!Quota_Std_2022_23[[#This Row], [SESSION_TYPE]],$AX$2:$AX$5,0)),"0", "1")</f>
        <v>0</v>
      </c>
      <c r="AD7460" s="60" t="str">
        <f>IF(ISERROR(MATCH(#REF!,#REF!,0)),"0", "1")</f>
        <v>0</v>
      </c>
      <c r="AE7460" s="60" t="str">
        <f>IF(ISERROR(MATCH([3]!Quota_Std_2022_23[[#This Row], [Gender]],$AN$2:$AN$4,0)),"0", "1")</f>
        <v>0</v>
      </c>
      <c r="AF7460" s="60" t="str">
        <f>IF(ISERROR(MATCH([3]!Quota_Std_2022_23[[#This Row], [Quota Type]],[3]Sheet1!$AO$2:$AO$12,0)),"0", "1")</f>
        <v>0</v>
      </c>
      <c r="AG7460" s="60" t="str">
        <f>IF(ISERROR(MATCH(#REF!,$BA$2:$BA$8,0)),"0", "1")</f>
        <v>0</v>
      </c>
      <c r="AH7460" s="60" t="str">
        <f>IF(ISERROR(MATCH(Passout2023[[#This Row], [Nationality Pakistani/ Foreign]],$D$3:$D$4,0)),"0", "1")</f>
        <v>0</v>
      </c>
    </row>
    <row r="7461">
      <c r="Y7461" s="60" t="str">
        <f>IF(ISERROR(MATCH(Passout2023[[#This Row], [Degree Duration (year)]],$M$3:$M$10,0)),"0", "1")</f>
        <v>0</v>
      </c>
      <c r="Z7461" s="60" t="str">
        <f>IF(ISERROR(MATCH(Passout2023[[#This Row], [Admission Type]],$F$3:$F$6,0)),"0", "1")</f>
        <v>0</v>
      </c>
      <c r="AA7461" s="60" t="str">
        <f>IF(ISERROR(MATCH(Passout2023[[#This Row], [Batch Start Year]],$L$3:$L$25,0)),"0", "1")</f>
        <v>0</v>
      </c>
      <c r="AB7461" s="60" t="str">
        <f>IF(ISERROR(MATCH(Passout2023[[#This Row], [Batch Start Semester]],$K$3:$K$6,0)),"0", "1")</f>
        <v>0</v>
      </c>
      <c r="AC7461" s="60" t="str">
        <f>IF(ISERROR(MATCH([3]!Quota_Std_2022_23[[#This Row], [SESSION_TYPE]],$AX$2:$AX$5,0)),"0", "1")</f>
        <v>0</v>
      </c>
      <c r="AD7461" s="60" t="str">
        <f>IF(ISERROR(MATCH(#REF!,#REF!,0)),"0", "1")</f>
        <v>0</v>
      </c>
      <c r="AE7461" s="60" t="str">
        <f>IF(ISERROR(MATCH([3]!Quota_Std_2022_23[[#This Row], [Gender]],$AN$2:$AN$4,0)),"0", "1")</f>
        <v>0</v>
      </c>
      <c r="AF7461" s="60" t="str">
        <f>IF(ISERROR(MATCH([3]!Quota_Std_2022_23[[#This Row], [Quota Type]],[3]Sheet1!$AO$2:$AO$12,0)),"0", "1")</f>
        <v>0</v>
      </c>
      <c r="AG7461" s="60" t="str">
        <f>IF(ISERROR(MATCH(#REF!,$BA$2:$BA$8,0)),"0", "1")</f>
        <v>0</v>
      </c>
      <c r="AH7461" s="60" t="str">
        <f>IF(ISERROR(MATCH(Passout2023[[#This Row], [Nationality Pakistani/ Foreign]],$D$3:$D$4,0)),"0", "1")</f>
        <v>0</v>
      </c>
    </row>
    <row r="7462">
      <c r="Y7462" s="60" t="str">
        <f>IF(ISERROR(MATCH(Passout2023[[#This Row], [Degree Duration (year)]],$M$3:$M$10,0)),"0", "1")</f>
        <v>0</v>
      </c>
      <c r="Z7462" s="60" t="str">
        <f>IF(ISERROR(MATCH(Passout2023[[#This Row], [Admission Type]],$F$3:$F$6,0)),"0", "1")</f>
        <v>0</v>
      </c>
      <c r="AA7462" s="60" t="str">
        <f>IF(ISERROR(MATCH(Passout2023[[#This Row], [Batch Start Year]],$L$3:$L$25,0)),"0", "1")</f>
        <v>0</v>
      </c>
      <c r="AB7462" s="60" t="str">
        <f>IF(ISERROR(MATCH(Passout2023[[#This Row], [Batch Start Semester]],$K$3:$K$6,0)),"0", "1")</f>
        <v>0</v>
      </c>
      <c r="AC7462" s="60" t="str">
        <f>IF(ISERROR(MATCH([3]!Quota_Std_2022_23[[#This Row], [SESSION_TYPE]],$AX$2:$AX$5,0)),"0", "1")</f>
        <v>0</v>
      </c>
      <c r="AD7462" s="60" t="str">
        <f>IF(ISERROR(MATCH(#REF!,#REF!,0)),"0", "1")</f>
        <v>0</v>
      </c>
      <c r="AE7462" s="60" t="str">
        <f>IF(ISERROR(MATCH([3]!Quota_Std_2022_23[[#This Row], [Gender]],$AN$2:$AN$4,0)),"0", "1")</f>
        <v>0</v>
      </c>
      <c r="AF7462" s="60" t="str">
        <f>IF(ISERROR(MATCH([3]!Quota_Std_2022_23[[#This Row], [Quota Type]],[3]Sheet1!$AO$2:$AO$12,0)),"0", "1")</f>
        <v>0</v>
      </c>
      <c r="AG7462" s="60" t="str">
        <f>IF(ISERROR(MATCH(#REF!,$BA$2:$BA$8,0)),"0", "1")</f>
        <v>0</v>
      </c>
      <c r="AH7462" s="60" t="str">
        <f>IF(ISERROR(MATCH(Passout2023[[#This Row], [Nationality Pakistani/ Foreign]],$D$3:$D$4,0)),"0", "1")</f>
        <v>0</v>
      </c>
    </row>
    <row r="7463">
      <c r="Y7463" s="60" t="str">
        <f>IF(ISERROR(MATCH(Passout2023[[#This Row], [Degree Duration (year)]],$M$3:$M$10,0)),"0", "1")</f>
        <v>0</v>
      </c>
      <c r="Z7463" s="60" t="str">
        <f>IF(ISERROR(MATCH(Passout2023[[#This Row], [Admission Type]],$F$3:$F$6,0)),"0", "1")</f>
        <v>0</v>
      </c>
      <c r="AA7463" s="60" t="str">
        <f>IF(ISERROR(MATCH(Passout2023[[#This Row], [Batch Start Year]],$L$3:$L$25,0)),"0", "1")</f>
        <v>0</v>
      </c>
      <c r="AB7463" s="60" t="str">
        <f>IF(ISERROR(MATCH(Passout2023[[#This Row], [Batch Start Semester]],$K$3:$K$6,0)),"0", "1")</f>
        <v>0</v>
      </c>
      <c r="AC7463" s="60" t="str">
        <f>IF(ISERROR(MATCH([3]!Quota_Std_2022_23[[#This Row], [SESSION_TYPE]],$AX$2:$AX$5,0)),"0", "1")</f>
        <v>0</v>
      </c>
      <c r="AD7463" s="60" t="str">
        <f>IF(ISERROR(MATCH(#REF!,#REF!,0)),"0", "1")</f>
        <v>0</v>
      </c>
      <c r="AE7463" s="60" t="str">
        <f>IF(ISERROR(MATCH([3]!Quota_Std_2022_23[[#This Row], [Gender]],$AN$2:$AN$4,0)),"0", "1")</f>
        <v>0</v>
      </c>
      <c r="AF7463" s="60" t="str">
        <f>IF(ISERROR(MATCH([3]!Quota_Std_2022_23[[#This Row], [Quota Type]],[3]Sheet1!$AO$2:$AO$12,0)),"0", "1")</f>
        <v>0</v>
      </c>
      <c r="AG7463" s="60" t="str">
        <f>IF(ISERROR(MATCH(#REF!,$BA$2:$BA$8,0)),"0", "1")</f>
        <v>0</v>
      </c>
      <c r="AH7463" s="60" t="str">
        <f>IF(ISERROR(MATCH(Passout2023[[#This Row], [Nationality Pakistani/ Foreign]],$D$3:$D$4,0)),"0", "1")</f>
        <v>0</v>
      </c>
    </row>
    <row r="7464">
      <c r="Y7464" s="60" t="str">
        <f>IF(ISERROR(MATCH(Passout2023[[#This Row], [Degree Duration (year)]],$M$3:$M$10,0)),"0", "1")</f>
        <v>0</v>
      </c>
      <c r="Z7464" s="60" t="str">
        <f>IF(ISERROR(MATCH(Passout2023[[#This Row], [Admission Type]],$F$3:$F$6,0)),"0", "1")</f>
        <v>0</v>
      </c>
      <c r="AA7464" s="60" t="str">
        <f>IF(ISERROR(MATCH(Passout2023[[#This Row], [Batch Start Year]],$L$3:$L$25,0)),"0", "1")</f>
        <v>0</v>
      </c>
      <c r="AB7464" s="60" t="str">
        <f>IF(ISERROR(MATCH(Passout2023[[#This Row], [Batch Start Semester]],$K$3:$K$6,0)),"0", "1")</f>
        <v>0</v>
      </c>
      <c r="AC7464" s="60" t="str">
        <f>IF(ISERROR(MATCH([3]!Quota_Std_2022_23[[#This Row], [SESSION_TYPE]],$AX$2:$AX$5,0)),"0", "1")</f>
        <v>0</v>
      </c>
      <c r="AD7464" s="60" t="str">
        <f>IF(ISERROR(MATCH(#REF!,#REF!,0)),"0", "1")</f>
        <v>0</v>
      </c>
      <c r="AE7464" s="60" t="str">
        <f>IF(ISERROR(MATCH([3]!Quota_Std_2022_23[[#This Row], [Gender]],$AN$2:$AN$4,0)),"0", "1")</f>
        <v>0</v>
      </c>
      <c r="AF7464" s="60" t="str">
        <f>IF(ISERROR(MATCH([3]!Quota_Std_2022_23[[#This Row], [Quota Type]],[3]Sheet1!$AO$2:$AO$12,0)),"0", "1")</f>
        <v>0</v>
      </c>
      <c r="AG7464" s="60" t="str">
        <f>IF(ISERROR(MATCH(#REF!,$BA$2:$BA$8,0)),"0", "1")</f>
        <v>0</v>
      </c>
      <c r="AH7464" s="60" t="str">
        <f>IF(ISERROR(MATCH(Passout2023[[#This Row], [Nationality Pakistani/ Foreign]],$D$3:$D$4,0)),"0", "1")</f>
        <v>0</v>
      </c>
    </row>
    <row r="7465">
      <c r="Y7465" s="60" t="str">
        <f>IF(ISERROR(MATCH(Passout2023[[#This Row], [Degree Duration (year)]],$M$3:$M$10,0)),"0", "1")</f>
        <v>0</v>
      </c>
      <c r="Z7465" s="60" t="str">
        <f>IF(ISERROR(MATCH(Passout2023[[#This Row], [Admission Type]],$F$3:$F$6,0)),"0", "1")</f>
        <v>0</v>
      </c>
      <c r="AA7465" s="60" t="str">
        <f>IF(ISERROR(MATCH(Passout2023[[#This Row], [Batch Start Year]],$L$3:$L$25,0)),"0", "1")</f>
        <v>0</v>
      </c>
      <c r="AB7465" s="60" t="str">
        <f>IF(ISERROR(MATCH(Passout2023[[#This Row], [Batch Start Semester]],$K$3:$K$6,0)),"0", "1")</f>
        <v>0</v>
      </c>
      <c r="AC7465" s="60" t="str">
        <f>IF(ISERROR(MATCH([3]!Quota_Std_2022_23[[#This Row], [SESSION_TYPE]],$AX$2:$AX$5,0)),"0", "1")</f>
        <v>0</v>
      </c>
      <c r="AD7465" s="60" t="str">
        <f>IF(ISERROR(MATCH(#REF!,#REF!,0)),"0", "1")</f>
        <v>0</v>
      </c>
      <c r="AE7465" s="60" t="str">
        <f>IF(ISERROR(MATCH([3]!Quota_Std_2022_23[[#This Row], [Gender]],$AN$2:$AN$4,0)),"0", "1")</f>
        <v>0</v>
      </c>
      <c r="AF7465" s="60" t="str">
        <f>IF(ISERROR(MATCH([3]!Quota_Std_2022_23[[#This Row], [Quota Type]],[3]Sheet1!$AO$2:$AO$12,0)),"0", "1")</f>
        <v>0</v>
      </c>
      <c r="AG7465" s="60" t="str">
        <f>IF(ISERROR(MATCH(#REF!,$BA$2:$BA$8,0)),"0", "1")</f>
        <v>0</v>
      </c>
      <c r="AH7465" s="60" t="str">
        <f>IF(ISERROR(MATCH(Passout2023[[#This Row], [Nationality Pakistani/ Foreign]],$D$3:$D$4,0)),"0", "1")</f>
        <v>0</v>
      </c>
    </row>
    <row r="7466">
      <c r="Y7466" s="60" t="str">
        <f>IF(ISERROR(MATCH(Passout2023[[#This Row], [Degree Duration (year)]],$M$3:$M$10,0)),"0", "1")</f>
        <v>0</v>
      </c>
      <c r="Z7466" s="60" t="str">
        <f>IF(ISERROR(MATCH(Passout2023[[#This Row], [Admission Type]],$F$3:$F$6,0)),"0", "1")</f>
        <v>0</v>
      </c>
      <c r="AA7466" s="60" t="str">
        <f>IF(ISERROR(MATCH(Passout2023[[#This Row], [Batch Start Year]],$L$3:$L$25,0)),"0", "1")</f>
        <v>0</v>
      </c>
      <c r="AB7466" s="60" t="str">
        <f>IF(ISERROR(MATCH(Passout2023[[#This Row], [Batch Start Semester]],$K$3:$K$6,0)),"0", "1")</f>
        <v>0</v>
      </c>
      <c r="AC7466" s="60" t="str">
        <f>IF(ISERROR(MATCH([3]!Quota_Std_2022_23[[#This Row], [SESSION_TYPE]],$AX$2:$AX$5,0)),"0", "1")</f>
        <v>0</v>
      </c>
      <c r="AD7466" s="60" t="str">
        <f>IF(ISERROR(MATCH(#REF!,#REF!,0)),"0", "1")</f>
        <v>0</v>
      </c>
      <c r="AE7466" s="60" t="str">
        <f>IF(ISERROR(MATCH([3]!Quota_Std_2022_23[[#This Row], [Gender]],$AN$2:$AN$4,0)),"0", "1")</f>
        <v>0</v>
      </c>
      <c r="AF7466" s="60" t="str">
        <f>IF(ISERROR(MATCH([3]!Quota_Std_2022_23[[#This Row], [Quota Type]],[3]Sheet1!$AO$2:$AO$12,0)),"0", "1")</f>
        <v>0</v>
      </c>
      <c r="AG7466" s="60" t="str">
        <f>IF(ISERROR(MATCH(#REF!,$BA$2:$BA$8,0)),"0", "1")</f>
        <v>0</v>
      </c>
      <c r="AH7466" s="60" t="str">
        <f>IF(ISERROR(MATCH(Passout2023[[#This Row], [Nationality Pakistani/ Foreign]],$D$3:$D$4,0)),"0", "1")</f>
        <v>0</v>
      </c>
    </row>
    <row r="7467">
      <c r="Y7467" s="60" t="str">
        <f>IF(ISERROR(MATCH(Passout2023[[#This Row], [Degree Duration (year)]],$M$3:$M$10,0)),"0", "1")</f>
        <v>0</v>
      </c>
      <c r="Z7467" s="60" t="str">
        <f>IF(ISERROR(MATCH(Passout2023[[#This Row], [Admission Type]],$F$3:$F$6,0)),"0", "1")</f>
        <v>0</v>
      </c>
      <c r="AA7467" s="60" t="str">
        <f>IF(ISERROR(MATCH(Passout2023[[#This Row], [Batch Start Year]],$L$3:$L$25,0)),"0", "1")</f>
        <v>0</v>
      </c>
      <c r="AB7467" s="60" t="str">
        <f>IF(ISERROR(MATCH(Passout2023[[#This Row], [Batch Start Semester]],$K$3:$K$6,0)),"0", "1")</f>
        <v>0</v>
      </c>
      <c r="AC7467" s="60" t="str">
        <f>IF(ISERROR(MATCH([3]!Quota_Std_2022_23[[#This Row], [SESSION_TYPE]],$AX$2:$AX$5,0)),"0", "1")</f>
        <v>0</v>
      </c>
      <c r="AD7467" s="60" t="str">
        <f>IF(ISERROR(MATCH(#REF!,#REF!,0)),"0", "1")</f>
        <v>0</v>
      </c>
      <c r="AE7467" s="60" t="str">
        <f>IF(ISERROR(MATCH([3]!Quota_Std_2022_23[[#This Row], [Gender]],$AN$2:$AN$4,0)),"0", "1")</f>
        <v>0</v>
      </c>
      <c r="AF7467" s="60" t="str">
        <f>IF(ISERROR(MATCH([3]!Quota_Std_2022_23[[#This Row], [Quota Type]],[3]Sheet1!$AO$2:$AO$12,0)),"0", "1")</f>
        <v>0</v>
      </c>
      <c r="AG7467" s="60" t="str">
        <f>IF(ISERROR(MATCH(#REF!,$BA$2:$BA$8,0)),"0", "1")</f>
        <v>0</v>
      </c>
      <c r="AH7467" s="60" t="str">
        <f>IF(ISERROR(MATCH(Passout2023[[#This Row], [Nationality Pakistani/ Foreign]],$D$3:$D$4,0)),"0", "1")</f>
        <v>0</v>
      </c>
    </row>
    <row r="7468">
      <c r="Y7468" s="60" t="str">
        <f>IF(ISERROR(MATCH(Passout2023[[#This Row], [Degree Duration (year)]],$M$3:$M$10,0)),"0", "1")</f>
        <v>0</v>
      </c>
      <c r="Z7468" s="60" t="str">
        <f>IF(ISERROR(MATCH(Passout2023[[#This Row], [Admission Type]],$F$3:$F$6,0)),"0", "1")</f>
        <v>0</v>
      </c>
      <c r="AA7468" s="60" t="str">
        <f>IF(ISERROR(MATCH(Passout2023[[#This Row], [Batch Start Year]],$L$3:$L$25,0)),"0", "1")</f>
        <v>0</v>
      </c>
      <c r="AB7468" s="60" t="str">
        <f>IF(ISERROR(MATCH(Passout2023[[#This Row], [Batch Start Semester]],$K$3:$K$6,0)),"0", "1")</f>
        <v>0</v>
      </c>
      <c r="AC7468" s="60" t="str">
        <f>IF(ISERROR(MATCH([3]!Quota_Std_2022_23[[#This Row], [SESSION_TYPE]],$AX$2:$AX$5,0)),"0", "1")</f>
        <v>0</v>
      </c>
      <c r="AD7468" s="60" t="str">
        <f>IF(ISERROR(MATCH(#REF!,#REF!,0)),"0", "1")</f>
        <v>0</v>
      </c>
      <c r="AE7468" s="60" t="str">
        <f>IF(ISERROR(MATCH([3]!Quota_Std_2022_23[[#This Row], [Gender]],$AN$2:$AN$4,0)),"0", "1")</f>
        <v>0</v>
      </c>
      <c r="AF7468" s="60" t="str">
        <f>IF(ISERROR(MATCH([3]!Quota_Std_2022_23[[#This Row], [Quota Type]],[3]Sheet1!$AO$2:$AO$12,0)),"0", "1")</f>
        <v>0</v>
      </c>
      <c r="AG7468" s="60" t="str">
        <f>IF(ISERROR(MATCH(#REF!,$BA$2:$BA$8,0)),"0", "1")</f>
        <v>0</v>
      </c>
      <c r="AH7468" s="60" t="str">
        <f>IF(ISERROR(MATCH(Passout2023[[#This Row], [Nationality Pakistani/ Foreign]],$D$3:$D$4,0)),"0", "1")</f>
        <v>0</v>
      </c>
    </row>
    <row r="7469">
      <c r="Y7469" s="60" t="str">
        <f>IF(ISERROR(MATCH(Passout2023[[#This Row], [Degree Duration (year)]],$M$3:$M$10,0)),"0", "1")</f>
        <v>0</v>
      </c>
      <c r="Z7469" s="60" t="str">
        <f>IF(ISERROR(MATCH(Passout2023[[#This Row], [Admission Type]],$F$3:$F$6,0)),"0", "1")</f>
        <v>0</v>
      </c>
      <c r="AA7469" s="60" t="str">
        <f>IF(ISERROR(MATCH(Passout2023[[#This Row], [Batch Start Year]],$L$3:$L$25,0)),"0", "1")</f>
        <v>0</v>
      </c>
      <c r="AB7469" s="60" t="str">
        <f>IF(ISERROR(MATCH(Passout2023[[#This Row], [Batch Start Semester]],$K$3:$K$6,0)),"0", "1")</f>
        <v>0</v>
      </c>
      <c r="AC7469" s="60" t="str">
        <f>IF(ISERROR(MATCH([3]!Quota_Std_2022_23[[#This Row], [SESSION_TYPE]],$AX$2:$AX$5,0)),"0", "1")</f>
        <v>0</v>
      </c>
      <c r="AD7469" s="60" t="str">
        <f>IF(ISERROR(MATCH(#REF!,#REF!,0)),"0", "1")</f>
        <v>0</v>
      </c>
      <c r="AE7469" s="60" t="str">
        <f>IF(ISERROR(MATCH([3]!Quota_Std_2022_23[[#This Row], [Gender]],$AN$2:$AN$4,0)),"0", "1")</f>
        <v>0</v>
      </c>
      <c r="AF7469" s="60" t="str">
        <f>IF(ISERROR(MATCH([3]!Quota_Std_2022_23[[#This Row], [Quota Type]],[3]Sheet1!$AO$2:$AO$12,0)),"0", "1")</f>
        <v>0</v>
      </c>
      <c r="AG7469" s="60" t="str">
        <f>IF(ISERROR(MATCH(#REF!,$BA$2:$BA$8,0)),"0", "1")</f>
        <v>0</v>
      </c>
      <c r="AH7469" s="60" t="str">
        <f>IF(ISERROR(MATCH(Passout2023[[#This Row], [Nationality Pakistani/ Foreign]],$D$3:$D$4,0)),"0", "1")</f>
        <v>0</v>
      </c>
    </row>
    <row r="7470">
      <c r="Y7470" s="60" t="str">
        <f>IF(ISERROR(MATCH(Passout2023[[#This Row], [Degree Duration (year)]],$M$3:$M$10,0)),"0", "1")</f>
        <v>0</v>
      </c>
      <c r="Z7470" s="60" t="str">
        <f>IF(ISERROR(MATCH(Passout2023[[#This Row], [Admission Type]],$F$3:$F$6,0)),"0", "1")</f>
        <v>0</v>
      </c>
      <c r="AA7470" s="60" t="str">
        <f>IF(ISERROR(MATCH(Passout2023[[#This Row], [Batch Start Year]],$L$3:$L$25,0)),"0", "1")</f>
        <v>0</v>
      </c>
      <c r="AB7470" s="60" t="str">
        <f>IF(ISERROR(MATCH(Passout2023[[#This Row], [Batch Start Semester]],$K$3:$K$6,0)),"0", "1")</f>
        <v>0</v>
      </c>
      <c r="AC7470" s="60" t="str">
        <f>IF(ISERROR(MATCH([3]!Quota_Std_2022_23[[#This Row], [SESSION_TYPE]],$AX$2:$AX$5,0)),"0", "1")</f>
        <v>0</v>
      </c>
      <c r="AD7470" s="60" t="str">
        <f>IF(ISERROR(MATCH(#REF!,#REF!,0)),"0", "1")</f>
        <v>0</v>
      </c>
      <c r="AE7470" s="60" t="str">
        <f>IF(ISERROR(MATCH([3]!Quota_Std_2022_23[[#This Row], [Gender]],$AN$2:$AN$4,0)),"0", "1")</f>
        <v>0</v>
      </c>
      <c r="AF7470" s="60" t="str">
        <f>IF(ISERROR(MATCH([3]!Quota_Std_2022_23[[#This Row], [Quota Type]],[3]Sheet1!$AO$2:$AO$12,0)),"0", "1")</f>
        <v>0</v>
      </c>
      <c r="AG7470" s="60" t="str">
        <f>IF(ISERROR(MATCH(#REF!,$BA$2:$BA$8,0)),"0", "1")</f>
        <v>0</v>
      </c>
      <c r="AH7470" s="60" t="str">
        <f>IF(ISERROR(MATCH(Passout2023[[#This Row], [Nationality Pakistani/ Foreign]],$D$3:$D$4,0)),"0", "1")</f>
        <v>0</v>
      </c>
    </row>
    <row r="7471">
      <c r="Y7471" s="60" t="str">
        <f>IF(ISERROR(MATCH(Passout2023[[#This Row], [Degree Duration (year)]],$M$3:$M$10,0)),"0", "1")</f>
        <v>0</v>
      </c>
      <c r="Z7471" s="60" t="str">
        <f>IF(ISERROR(MATCH(Passout2023[[#This Row], [Admission Type]],$F$3:$F$6,0)),"0", "1")</f>
        <v>0</v>
      </c>
      <c r="AA7471" s="60" t="str">
        <f>IF(ISERROR(MATCH(Passout2023[[#This Row], [Batch Start Year]],$L$3:$L$25,0)),"0", "1")</f>
        <v>0</v>
      </c>
      <c r="AB7471" s="60" t="str">
        <f>IF(ISERROR(MATCH(Passout2023[[#This Row], [Batch Start Semester]],$K$3:$K$6,0)),"0", "1")</f>
        <v>0</v>
      </c>
      <c r="AC7471" s="60" t="str">
        <f>IF(ISERROR(MATCH([3]!Quota_Std_2022_23[[#This Row], [SESSION_TYPE]],$AX$2:$AX$5,0)),"0", "1")</f>
        <v>0</v>
      </c>
      <c r="AD7471" s="60" t="str">
        <f>IF(ISERROR(MATCH(#REF!,#REF!,0)),"0", "1")</f>
        <v>0</v>
      </c>
      <c r="AE7471" s="60" t="str">
        <f>IF(ISERROR(MATCH([3]!Quota_Std_2022_23[[#This Row], [Gender]],$AN$2:$AN$4,0)),"0", "1")</f>
        <v>0</v>
      </c>
      <c r="AF7471" s="60" t="str">
        <f>IF(ISERROR(MATCH([3]!Quota_Std_2022_23[[#This Row], [Quota Type]],[3]Sheet1!$AO$2:$AO$12,0)),"0", "1")</f>
        <v>0</v>
      </c>
      <c r="AG7471" s="60" t="str">
        <f>IF(ISERROR(MATCH(#REF!,$BA$2:$BA$8,0)),"0", "1")</f>
        <v>0</v>
      </c>
      <c r="AH7471" s="60" t="str">
        <f>IF(ISERROR(MATCH(Passout2023[[#This Row], [Nationality Pakistani/ Foreign]],$D$3:$D$4,0)),"0", "1")</f>
        <v>0</v>
      </c>
    </row>
    <row r="7472">
      <c r="Y7472" s="60" t="str">
        <f>IF(ISERROR(MATCH(Passout2023[[#This Row], [Degree Duration (year)]],$M$3:$M$10,0)),"0", "1")</f>
        <v>0</v>
      </c>
      <c r="Z7472" s="60" t="str">
        <f>IF(ISERROR(MATCH(Passout2023[[#This Row], [Admission Type]],$F$3:$F$6,0)),"0", "1")</f>
        <v>0</v>
      </c>
      <c r="AA7472" s="60" t="str">
        <f>IF(ISERROR(MATCH(Passout2023[[#This Row], [Batch Start Year]],$L$3:$L$25,0)),"0", "1")</f>
        <v>0</v>
      </c>
      <c r="AB7472" s="60" t="str">
        <f>IF(ISERROR(MATCH(Passout2023[[#This Row], [Batch Start Semester]],$K$3:$K$6,0)),"0", "1")</f>
        <v>0</v>
      </c>
      <c r="AC7472" s="60" t="str">
        <f>IF(ISERROR(MATCH([3]!Quota_Std_2022_23[[#This Row], [SESSION_TYPE]],$AX$2:$AX$5,0)),"0", "1")</f>
        <v>0</v>
      </c>
      <c r="AD7472" s="60" t="str">
        <f>IF(ISERROR(MATCH(#REF!,#REF!,0)),"0", "1")</f>
        <v>0</v>
      </c>
      <c r="AE7472" s="60" t="str">
        <f>IF(ISERROR(MATCH([3]!Quota_Std_2022_23[[#This Row], [Gender]],$AN$2:$AN$4,0)),"0", "1")</f>
        <v>0</v>
      </c>
      <c r="AF7472" s="60" t="str">
        <f>IF(ISERROR(MATCH([3]!Quota_Std_2022_23[[#This Row], [Quota Type]],[3]Sheet1!$AO$2:$AO$12,0)),"0", "1")</f>
        <v>0</v>
      </c>
      <c r="AG7472" s="60" t="str">
        <f>IF(ISERROR(MATCH(#REF!,$BA$2:$BA$8,0)),"0", "1")</f>
        <v>0</v>
      </c>
      <c r="AH7472" s="60" t="str">
        <f>IF(ISERROR(MATCH(Passout2023[[#This Row], [Nationality Pakistani/ Foreign]],$D$3:$D$4,0)),"0", "1")</f>
        <v>0</v>
      </c>
    </row>
    <row r="7473">
      <c r="Y7473" s="60" t="str">
        <f>IF(ISERROR(MATCH(Passout2023[[#This Row], [Degree Duration (year)]],$M$3:$M$10,0)),"0", "1")</f>
        <v>0</v>
      </c>
      <c r="Z7473" s="60" t="str">
        <f>IF(ISERROR(MATCH(Passout2023[[#This Row], [Admission Type]],$F$3:$F$6,0)),"0", "1")</f>
        <v>0</v>
      </c>
      <c r="AA7473" s="60" t="str">
        <f>IF(ISERROR(MATCH(Passout2023[[#This Row], [Batch Start Year]],$L$3:$L$25,0)),"0", "1")</f>
        <v>0</v>
      </c>
      <c r="AB7473" s="60" t="str">
        <f>IF(ISERROR(MATCH(Passout2023[[#This Row], [Batch Start Semester]],$K$3:$K$6,0)),"0", "1")</f>
        <v>0</v>
      </c>
      <c r="AC7473" s="60" t="str">
        <f>IF(ISERROR(MATCH([3]!Quota_Std_2022_23[[#This Row], [SESSION_TYPE]],$AX$2:$AX$5,0)),"0", "1")</f>
        <v>0</v>
      </c>
      <c r="AD7473" s="60" t="str">
        <f>IF(ISERROR(MATCH(#REF!,#REF!,0)),"0", "1")</f>
        <v>0</v>
      </c>
      <c r="AE7473" s="60" t="str">
        <f>IF(ISERROR(MATCH([3]!Quota_Std_2022_23[[#This Row], [Gender]],$AN$2:$AN$4,0)),"0", "1")</f>
        <v>0</v>
      </c>
      <c r="AF7473" s="60" t="str">
        <f>IF(ISERROR(MATCH([3]!Quota_Std_2022_23[[#This Row], [Quota Type]],[3]Sheet1!$AO$2:$AO$12,0)),"0", "1")</f>
        <v>0</v>
      </c>
      <c r="AG7473" s="60" t="str">
        <f>IF(ISERROR(MATCH(#REF!,$BA$2:$BA$8,0)),"0", "1")</f>
        <v>0</v>
      </c>
      <c r="AH7473" s="60" t="str">
        <f>IF(ISERROR(MATCH(Passout2023[[#This Row], [Nationality Pakistani/ Foreign]],$D$3:$D$4,0)),"0", "1")</f>
        <v>0</v>
      </c>
    </row>
    <row r="7474">
      <c r="Y7474" s="60" t="str">
        <f>IF(ISERROR(MATCH(Passout2023[[#This Row], [Degree Duration (year)]],$M$3:$M$10,0)),"0", "1")</f>
        <v>0</v>
      </c>
      <c r="Z7474" s="60" t="str">
        <f>IF(ISERROR(MATCH(Passout2023[[#This Row], [Admission Type]],$F$3:$F$6,0)),"0", "1")</f>
        <v>0</v>
      </c>
      <c r="AA7474" s="60" t="str">
        <f>IF(ISERROR(MATCH(Passout2023[[#This Row], [Batch Start Year]],$L$3:$L$25,0)),"0", "1")</f>
        <v>0</v>
      </c>
      <c r="AB7474" s="60" t="str">
        <f>IF(ISERROR(MATCH(Passout2023[[#This Row], [Batch Start Semester]],$K$3:$K$6,0)),"0", "1")</f>
        <v>0</v>
      </c>
      <c r="AC7474" s="60" t="str">
        <f>IF(ISERROR(MATCH([3]!Quota_Std_2022_23[[#This Row], [SESSION_TYPE]],$AX$2:$AX$5,0)),"0", "1")</f>
        <v>0</v>
      </c>
      <c r="AD7474" s="60" t="str">
        <f>IF(ISERROR(MATCH(#REF!,#REF!,0)),"0", "1")</f>
        <v>0</v>
      </c>
      <c r="AE7474" s="60" t="str">
        <f>IF(ISERROR(MATCH([3]!Quota_Std_2022_23[[#This Row], [Gender]],$AN$2:$AN$4,0)),"0", "1")</f>
        <v>0</v>
      </c>
      <c r="AF7474" s="60" t="str">
        <f>IF(ISERROR(MATCH([3]!Quota_Std_2022_23[[#This Row], [Quota Type]],[3]Sheet1!$AO$2:$AO$12,0)),"0", "1")</f>
        <v>0</v>
      </c>
      <c r="AG7474" s="60" t="str">
        <f>IF(ISERROR(MATCH(#REF!,$BA$2:$BA$8,0)),"0", "1")</f>
        <v>0</v>
      </c>
      <c r="AH7474" s="60" t="str">
        <f>IF(ISERROR(MATCH(Passout2023[[#This Row], [Nationality Pakistani/ Foreign]],$D$3:$D$4,0)),"0", "1")</f>
        <v>0</v>
      </c>
    </row>
    <row r="7475">
      <c r="Y7475" s="60" t="str">
        <f>IF(ISERROR(MATCH(Passout2023[[#This Row], [Degree Duration (year)]],$M$3:$M$10,0)),"0", "1")</f>
        <v>0</v>
      </c>
      <c r="Z7475" s="60" t="str">
        <f>IF(ISERROR(MATCH(Passout2023[[#This Row], [Admission Type]],$F$3:$F$6,0)),"0", "1")</f>
        <v>0</v>
      </c>
      <c r="AA7475" s="60" t="str">
        <f>IF(ISERROR(MATCH(Passout2023[[#This Row], [Batch Start Year]],$L$3:$L$25,0)),"0", "1")</f>
        <v>0</v>
      </c>
      <c r="AB7475" s="60" t="str">
        <f>IF(ISERROR(MATCH(Passout2023[[#This Row], [Batch Start Semester]],$K$3:$K$6,0)),"0", "1")</f>
        <v>0</v>
      </c>
      <c r="AC7475" s="60" t="str">
        <f>IF(ISERROR(MATCH([3]!Quota_Std_2022_23[[#This Row], [SESSION_TYPE]],$AX$2:$AX$5,0)),"0", "1")</f>
        <v>0</v>
      </c>
      <c r="AD7475" s="60" t="str">
        <f>IF(ISERROR(MATCH(#REF!,#REF!,0)),"0", "1")</f>
        <v>0</v>
      </c>
      <c r="AE7475" s="60" t="str">
        <f>IF(ISERROR(MATCH([3]!Quota_Std_2022_23[[#This Row], [Gender]],$AN$2:$AN$4,0)),"0", "1")</f>
        <v>0</v>
      </c>
      <c r="AF7475" s="60" t="str">
        <f>IF(ISERROR(MATCH([3]!Quota_Std_2022_23[[#This Row], [Quota Type]],[3]Sheet1!$AO$2:$AO$12,0)),"0", "1")</f>
        <v>0</v>
      </c>
      <c r="AG7475" s="60" t="str">
        <f>IF(ISERROR(MATCH(#REF!,$BA$2:$BA$8,0)),"0", "1")</f>
        <v>0</v>
      </c>
      <c r="AH7475" s="60" t="str">
        <f>IF(ISERROR(MATCH(Passout2023[[#This Row], [Nationality Pakistani/ Foreign]],$D$3:$D$4,0)),"0", "1")</f>
        <v>0</v>
      </c>
    </row>
    <row r="7476">
      <c r="Y7476" s="60" t="str">
        <f>IF(ISERROR(MATCH(Passout2023[[#This Row], [Degree Duration (year)]],$M$3:$M$10,0)),"0", "1")</f>
        <v>0</v>
      </c>
      <c r="Z7476" s="60" t="str">
        <f>IF(ISERROR(MATCH(Passout2023[[#This Row], [Admission Type]],$F$3:$F$6,0)),"0", "1")</f>
        <v>0</v>
      </c>
      <c r="AA7476" s="60" t="str">
        <f>IF(ISERROR(MATCH(Passout2023[[#This Row], [Batch Start Year]],$L$3:$L$25,0)),"0", "1")</f>
        <v>0</v>
      </c>
      <c r="AB7476" s="60" t="str">
        <f>IF(ISERROR(MATCH(Passout2023[[#This Row], [Batch Start Semester]],$K$3:$K$6,0)),"0", "1")</f>
        <v>0</v>
      </c>
      <c r="AC7476" s="60" t="str">
        <f>IF(ISERROR(MATCH([3]!Quota_Std_2022_23[[#This Row], [SESSION_TYPE]],$AX$2:$AX$5,0)),"0", "1")</f>
        <v>0</v>
      </c>
      <c r="AD7476" s="60" t="str">
        <f>IF(ISERROR(MATCH(#REF!,#REF!,0)),"0", "1")</f>
        <v>0</v>
      </c>
      <c r="AE7476" s="60" t="str">
        <f>IF(ISERROR(MATCH([3]!Quota_Std_2022_23[[#This Row], [Gender]],$AN$2:$AN$4,0)),"0", "1")</f>
        <v>0</v>
      </c>
      <c r="AF7476" s="60" t="str">
        <f>IF(ISERROR(MATCH([3]!Quota_Std_2022_23[[#This Row], [Quota Type]],[3]Sheet1!$AO$2:$AO$12,0)),"0", "1")</f>
        <v>0</v>
      </c>
      <c r="AG7476" s="60" t="str">
        <f>IF(ISERROR(MATCH(#REF!,$BA$2:$BA$8,0)),"0", "1")</f>
        <v>0</v>
      </c>
      <c r="AH7476" s="60" t="str">
        <f>IF(ISERROR(MATCH(Passout2023[[#This Row], [Nationality Pakistani/ Foreign]],$D$3:$D$4,0)),"0", "1")</f>
        <v>0</v>
      </c>
    </row>
    <row r="7477">
      <c r="Y7477" s="60" t="str">
        <f>IF(ISERROR(MATCH(Passout2023[[#This Row], [Degree Duration (year)]],$M$3:$M$10,0)),"0", "1")</f>
        <v>0</v>
      </c>
      <c r="Z7477" s="60" t="str">
        <f>IF(ISERROR(MATCH(Passout2023[[#This Row], [Admission Type]],$F$3:$F$6,0)),"0", "1")</f>
        <v>0</v>
      </c>
      <c r="AA7477" s="60" t="str">
        <f>IF(ISERROR(MATCH(Passout2023[[#This Row], [Batch Start Year]],$L$3:$L$25,0)),"0", "1")</f>
        <v>0</v>
      </c>
      <c r="AB7477" s="60" t="str">
        <f>IF(ISERROR(MATCH(Passout2023[[#This Row], [Batch Start Semester]],$K$3:$K$6,0)),"0", "1")</f>
        <v>0</v>
      </c>
      <c r="AC7477" s="60" t="str">
        <f>IF(ISERROR(MATCH([3]!Quota_Std_2022_23[[#This Row], [SESSION_TYPE]],$AX$2:$AX$5,0)),"0", "1")</f>
        <v>0</v>
      </c>
      <c r="AD7477" s="60" t="str">
        <f>IF(ISERROR(MATCH(#REF!,#REF!,0)),"0", "1")</f>
        <v>0</v>
      </c>
      <c r="AE7477" s="60" t="str">
        <f>IF(ISERROR(MATCH([3]!Quota_Std_2022_23[[#This Row], [Gender]],$AN$2:$AN$4,0)),"0", "1")</f>
        <v>0</v>
      </c>
      <c r="AF7477" s="60" t="str">
        <f>IF(ISERROR(MATCH([3]!Quota_Std_2022_23[[#This Row], [Quota Type]],[3]Sheet1!$AO$2:$AO$12,0)),"0", "1")</f>
        <v>0</v>
      </c>
      <c r="AG7477" s="60" t="str">
        <f>IF(ISERROR(MATCH(#REF!,$BA$2:$BA$8,0)),"0", "1")</f>
        <v>0</v>
      </c>
      <c r="AH7477" s="60" t="str">
        <f>IF(ISERROR(MATCH(Passout2023[[#This Row], [Nationality Pakistani/ Foreign]],$D$3:$D$4,0)),"0", "1")</f>
        <v>0</v>
      </c>
    </row>
    <row r="7478">
      <c r="Y7478" s="60" t="str">
        <f>IF(ISERROR(MATCH(Passout2023[[#This Row], [Degree Duration (year)]],$M$3:$M$10,0)),"0", "1")</f>
        <v>0</v>
      </c>
      <c r="Z7478" s="60" t="str">
        <f>IF(ISERROR(MATCH(Passout2023[[#This Row], [Admission Type]],$F$3:$F$6,0)),"0", "1")</f>
        <v>0</v>
      </c>
      <c r="AA7478" s="60" t="str">
        <f>IF(ISERROR(MATCH(Passout2023[[#This Row], [Batch Start Year]],$L$3:$L$25,0)),"0", "1")</f>
        <v>0</v>
      </c>
      <c r="AB7478" s="60" t="str">
        <f>IF(ISERROR(MATCH(Passout2023[[#This Row], [Batch Start Semester]],$K$3:$K$6,0)),"0", "1")</f>
        <v>0</v>
      </c>
      <c r="AC7478" s="60" t="str">
        <f>IF(ISERROR(MATCH([3]!Quota_Std_2022_23[[#This Row], [SESSION_TYPE]],$AX$2:$AX$5,0)),"0", "1")</f>
        <v>0</v>
      </c>
      <c r="AD7478" s="60" t="str">
        <f>IF(ISERROR(MATCH(#REF!,#REF!,0)),"0", "1")</f>
        <v>0</v>
      </c>
      <c r="AE7478" s="60" t="str">
        <f>IF(ISERROR(MATCH([3]!Quota_Std_2022_23[[#This Row], [Gender]],$AN$2:$AN$4,0)),"0", "1")</f>
        <v>0</v>
      </c>
      <c r="AF7478" s="60" t="str">
        <f>IF(ISERROR(MATCH([3]!Quota_Std_2022_23[[#This Row], [Quota Type]],[3]Sheet1!$AO$2:$AO$12,0)),"0", "1")</f>
        <v>0</v>
      </c>
      <c r="AG7478" s="60" t="str">
        <f>IF(ISERROR(MATCH(#REF!,$BA$2:$BA$8,0)),"0", "1")</f>
        <v>0</v>
      </c>
      <c r="AH7478" s="60" t="str">
        <f>IF(ISERROR(MATCH(Passout2023[[#This Row], [Nationality Pakistani/ Foreign]],$D$3:$D$4,0)),"0", "1")</f>
        <v>0</v>
      </c>
    </row>
    <row r="7479">
      <c r="Y7479" s="60" t="str">
        <f>IF(ISERROR(MATCH(Passout2023[[#This Row], [Degree Duration (year)]],$M$3:$M$10,0)),"0", "1")</f>
        <v>0</v>
      </c>
      <c r="Z7479" s="60" t="str">
        <f>IF(ISERROR(MATCH(Passout2023[[#This Row], [Admission Type]],$F$3:$F$6,0)),"0", "1")</f>
        <v>0</v>
      </c>
      <c r="AA7479" s="60" t="str">
        <f>IF(ISERROR(MATCH(Passout2023[[#This Row], [Batch Start Year]],$L$3:$L$25,0)),"0", "1")</f>
        <v>0</v>
      </c>
      <c r="AB7479" s="60" t="str">
        <f>IF(ISERROR(MATCH(Passout2023[[#This Row], [Batch Start Semester]],$K$3:$K$6,0)),"0", "1")</f>
        <v>0</v>
      </c>
      <c r="AC7479" s="60" t="str">
        <f>IF(ISERROR(MATCH([3]!Quota_Std_2022_23[[#This Row], [SESSION_TYPE]],$AX$2:$AX$5,0)),"0", "1")</f>
        <v>0</v>
      </c>
      <c r="AD7479" s="60" t="str">
        <f>IF(ISERROR(MATCH(#REF!,#REF!,0)),"0", "1")</f>
        <v>0</v>
      </c>
      <c r="AE7479" s="60" t="str">
        <f>IF(ISERROR(MATCH([3]!Quota_Std_2022_23[[#This Row], [Gender]],$AN$2:$AN$4,0)),"0", "1")</f>
        <v>0</v>
      </c>
      <c r="AF7479" s="60" t="str">
        <f>IF(ISERROR(MATCH([3]!Quota_Std_2022_23[[#This Row], [Quota Type]],[3]Sheet1!$AO$2:$AO$12,0)),"0", "1")</f>
        <v>0</v>
      </c>
      <c r="AG7479" s="60" t="str">
        <f>IF(ISERROR(MATCH(#REF!,$BA$2:$BA$8,0)),"0", "1")</f>
        <v>0</v>
      </c>
      <c r="AH7479" s="60" t="str">
        <f>IF(ISERROR(MATCH(Passout2023[[#This Row], [Nationality Pakistani/ Foreign]],$D$3:$D$4,0)),"0", "1")</f>
        <v>0</v>
      </c>
    </row>
    <row r="7480">
      <c r="Y7480" s="60" t="str">
        <f>IF(ISERROR(MATCH(Passout2023[[#This Row], [Degree Duration (year)]],$M$3:$M$10,0)),"0", "1")</f>
        <v>0</v>
      </c>
      <c r="Z7480" s="60" t="str">
        <f>IF(ISERROR(MATCH(Passout2023[[#This Row], [Admission Type]],$F$3:$F$6,0)),"0", "1")</f>
        <v>0</v>
      </c>
      <c r="AA7480" s="60" t="str">
        <f>IF(ISERROR(MATCH(Passout2023[[#This Row], [Batch Start Year]],$L$3:$L$25,0)),"0", "1")</f>
        <v>0</v>
      </c>
      <c r="AB7480" s="60" t="str">
        <f>IF(ISERROR(MATCH(Passout2023[[#This Row], [Batch Start Semester]],$K$3:$K$6,0)),"0", "1")</f>
        <v>0</v>
      </c>
      <c r="AC7480" s="60" t="str">
        <f>IF(ISERROR(MATCH([3]!Quota_Std_2022_23[[#This Row], [SESSION_TYPE]],$AX$2:$AX$5,0)),"0", "1")</f>
        <v>0</v>
      </c>
      <c r="AD7480" s="60" t="str">
        <f>IF(ISERROR(MATCH(#REF!,#REF!,0)),"0", "1")</f>
        <v>0</v>
      </c>
      <c r="AE7480" s="60" t="str">
        <f>IF(ISERROR(MATCH([3]!Quota_Std_2022_23[[#This Row], [Gender]],$AN$2:$AN$4,0)),"0", "1")</f>
        <v>0</v>
      </c>
      <c r="AF7480" s="60" t="str">
        <f>IF(ISERROR(MATCH([3]!Quota_Std_2022_23[[#This Row], [Quota Type]],[3]Sheet1!$AO$2:$AO$12,0)),"0", "1")</f>
        <v>0</v>
      </c>
      <c r="AG7480" s="60" t="str">
        <f>IF(ISERROR(MATCH(#REF!,$BA$2:$BA$8,0)),"0", "1")</f>
        <v>0</v>
      </c>
      <c r="AH7480" s="60" t="str">
        <f>IF(ISERROR(MATCH(Passout2023[[#This Row], [Nationality Pakistani/ Foreign]],$D$3:$D$4,0)),"0", "1")</f>
        <v>0</v>
      </c>
    </row>
    <row r="7481">
      <c r="Y7481" s="60" t="str">
        <f>IF(ISERROR(MATCH(Passout2023[[#This Row], [Degree Duration (year)]],$M$3:$M$10,0)),"0", "1")</f>
        <v>0</v>
      </c>
      <c r="Z7481" s="60" t="str">
        <f>IF(ISERROR(MATCH(Passout2023[[#This Row], [Admission Type]],$F$3:$F$6,0)),"0", "1")</f>
        <v>0</v>
      </c>
      <c r="AA7481" s="60" t="str">
        <f>IF(ISERROR(MATCH(Passout2023[[#This Row], [Batch Start Year]],$L$3:$L$25,0)),"0", "1")</f>
        <v>0</v>
      </c>
      <c r="AB7481" s="60" t="str">
        <f>IF(ISERROR(MATCH(Passout2023[[#This Row], [Batch Start Semester]],$K$3:$K$6,0)),"0", "1")</f>
        <v>0</v>
      </c>
      <c r="AC7481" s="60" t="str">
        <f>IF(ISERROR(MATCH([3]!Quota_Std_2022_23[[#This Row], [SESSION_TYPE]],$AX$2:$AX$5,0)),"0", "1")</f>
        <v>0</v>
      </c>
      <c r="AD7481" s="60" t="str">
        <f>IF(ISERROR(MATCH(#REF!,#REF!,0)),"0", "1")</f>
        <v>0</v>
      </c>
      <c r="AE7481" s="60" t="str">
        <f>IF(ISERROR(MATCH([3]!Quota_Std_2022_23[[#This Row], [Gender]],$AN$2:$AN$4,0)),"0", "1")</f>
        <v>0</v>
      </c>
      <c r="AF7481" s="60" t="str">
        <f>IF(ISERROR(MATCH([3]!Quota_Std_2022_23[[#This Row], [Quota Type]],[3]Sheet1!$AO$2:$AO$12,0)),"0", "1")</f>
        <v>0</v>
      </c>
      <c r="AG7481" s="60" t="str">
        <f>IF(ISERROR(MATCH(#REF!,$BA$2:$BA$8,0)),"0", "1")</f>
        <v>0</v>
      </c>
      <c r="AH7481" s="60" t="str">
        <f>IF(ISERROR(MATCH(Passout2023[[#This Row], [Nationality Pakistani/ Foreign]],$D$3:$D$4,0)),"0", "1")</f>
        <v>0</v>
      </c>
    </row>
    <row r="7482">
      <c r="Y7482" s="60" t="str">
        <f>IF(ISERROR(MATCH(Passout2023[[#This Row], [Degree Duration (year)]],$M$3:$M$10,0)),"0", "1")</f>
        <v>0</v>
      </c>
      <c r="Z7482" s="60" t="str">
        <f>IF(ISERROR(MATCH(Passout2023[[#This Row], [Admission Type]],$F$3:$F$6,0)),"0", "1")</f>
        <v>0</v>
      </c>
      <c r="AA7482" s="60" t="str">
        <f>IF(ISERROR(MATCH(Passout2023[[#This Row], [Batch Start Year]],$L$3:$L$25,0)),"0", "1")</f>
        <v>0</v>
      </c>
      <c r="AB7482" s="60" t="str">
        <f>IF(ISERROR(MATCH(Passout2023[[#This Row], [Batch Start Semester]],$K$3:$K$6,0)),"0", "1")</f>
        <v>0</v>
      </c>
      <c r="AC7482" s="60" t="str">
        <f>IF(ISERROR(MATCH([3]!Quota_Std_2022_23[[#This Row], [SESSION_TYPE]],$AX$2:$AX$5,0)),"0", "1")</f>
        <v>0</v>
      </c>
      <c r="AD7482" s="60" t="str">
        <f>IF(ISERROR(MATCH(#REF!,#REF!,0)),"0", "1")</f>
        <v>0</v>
      </c>
      <c r="AE7482" s="60" t="str">
        <f>IF(ISERROR(MATCH([3]!Quota_Std_2022_23[[#This Row], [Gender]],$AN$2:$AN$4,0)),"0", "1")</f>
        <v>0</v>
      </c>
      <c r="AF7482" s="60" t="str">
        <f>IF(ISERROR(MATCH([3]!Quota_Std_2022_23[[#This Row], [Quota Type]],[3]Sheet1!$AO$2:$AO$12,0)),"0", "1")</f>
        <v>0</v>
      </c>
      <c r="AG7482" s="60" t="str">
        <f>IF(ISERROR(MATCH(#REF!,$BA$2:$BA$8,0)),"0", "1")</f>
        <v>0</v>
      </c>
      <c r="AH7482" s="60" t="str">
        <f>IF(ISERROR(MATCH(Passout2023[[#This Row], [Nationality Pakistani/ Foreign]],$D$3:$D$4,0)),"0", "1")</f>
        <v>0</v>
      </c>
    </row>
    <row r="7483">
      <c r="Y7483" s="60" t="str">
        <f>IF(ISERROR(MATCH(Passout2023[[#This Row], [Degree Duration (year)]],$M$3:$M$10,0)),"0", "1")</f>
        <v>0</v>
      </c>
      <c r="Z7483" s="60" t="str">
        <f>IF(ISERROR(MATCH(Passout2023[[#This Row], [Admission Type]],$F$3:$F$6,0)),"0", "1")</f>
        <v>0</v>
      </c>
      <c r="AA7483" s="60" t="str">
        <f>IF(ISERROR(MATCH(Passout2023[[#This Row], [Batch Start Year]],$L$3:$L$25,0)),"0", "1")</f>
        <v>0</v>
      </c>
      <c r="AB7483" s="60" t="str">
        <f>IF(ISERROR(MATCH(Passout2023[[#This Row], [Batch Start Semester]],$K$3:$K$6,0)),"0", "1")</f>
        <v>0</v>
      </c>
      <c r="AC7483" s="60" t="str">
        <f>IF(ISERROR(MATCH([3]!Quota_Std_2022_23[[#This Row], [SESSION_TYPE]],$AX$2:$AX$5,0)),"0", "1")</f>
        <v>0</v>
      </c>
      <c r="AD7483" s="60" t="str">
        <f>IF(ISERROR(MATCH(#REF!,#REF!,0)),"0", "1")</f>
        <v>0</v>
      </c>
      <c r="AE7483" s="60" t="str">
        <f>IF(ISERROR(MATCH([3]!Quota_Std_2022_23[[#This Row], [Gender]],$AN$2:$AN$4,0)),"0", "1")</f>
        <v>0</v>
      </c>
      <c r="AF7483" s="60" t="str">
        <f>IF(ISERROR(MATCH([3]!Quota_Std_2022_23[[#This Row], [Quota Type]],[3]Sheet1!$AO$2:$AO$12,0)),"0", "1")</f>
        <v>0</v>
      </c>
      <c r="AG7483" s="60" t="str">
        <f>IF(ISERROR(MATCH(#REF!,$BA$2:$BA$8,0)),"0", "1")</f>
        <v>0</v>
      </c>
      <c r="AH7483" s="60" t="str">
        <f>IF(ISERROR(MATCH(Passout2023[[#This Row], [Nationality Pakistani/ Foreign]],$D$3:$D$4,0)),"0", "1")</f>
        <v>0</v>
      </c>
    </row>
    <row r="7484">
      <c r="Y7484" s="60" t="str">
        <f>IF(ISERROR(MATCH(Passout2023[[#This Row], [Degree Duration (year)]],$M$3:$M$10,0)),"0", "1")</f>
        <v>0</v>
      </c>
      <c r="Z7484" s="60" t="str">
        <f>IF(ISERROR(MATCH(Passout2023[[#This Row], [Admission Type]],$F$3:$F$6,0)),"0", "1")</f>
        <v>0</v>
      </c>
      <c r="AA7484" s="60" t="str">
        <f>IF(ISERROR(MATCH(Passout2023[[#This Row], [Batch Start Year]],$L$3:$L$25,0)),"0", "1")</f>
        <v>0</v>
      </c>
      <c r="AB7484" s="60" t="str">
        <f>IF(ISERROR(MATCH(Passout2023[[#This Row], [Batch Start Semester]],$K$3:$K$6,0)),"0", "1")</f>
        <v>0</v>
      </c>
      <c r="AC7484" s="60" t="str">
        <f>IF(ISERROR(MATCH([3]!Quota_Std_2022_23[[#This Row], [SESSION_TYPE]],$AX$2:$AX$5,0)),"0", "1")</f>
        <v>0</v>
      </c>
      <c r="AD7484" s="60" t="str">
        <f>IF(ISERROR(MATCH(#REF!,#REF!,0)),"0", "1")</f>
        <v>0</v>
      </c>
      <c r="AE7484" s="60" t="str">
        <f>IF(ISERROR(MATCH([3]!Quota_Std_2022_23[[#This Row], [Gender]],$AN$2:$AN$4,0)),"0", "1")</f>
        <v>0</v>
      </c>
      <c r="AF7484" s="60" t="str">
        <f>IF(ISERROR(MATCH([3]!Quota_Std_2022_23[[#This Row], [Quota Type]],[3]Sheet1!$AO$2:$AO$12,0)),"0", "1")</f>
        <v>0</v>
      </c>
      <c r="AG7484" s="60" t="str">
        <f>IF(ISERROR(MATCH(#REF!,$BA$2:$BA$8,0)),"0", "1")</f>
        <v>0</v>
      </c>
      <c r="AH7484" s="60" t="str">
        <f>IF(ISERROR(MATCH(Passout2023[[#This Row], [Nationality Pakistani/ Foreign]],$D$3:$D$4,0)),"0", "1")</f>
        <v>0</v>
      </c>
    </row>
    <row r="7485">
      <c r="Y7485" s="60" t="str">
        <f>IF(ISERROR(MATCH(Passout2023[[#This Row], [Degree Duration (year)]],$M$3:$M$10,0)),"0", "1")</f>
        <v>0</v>
      </c>
      <c r="Z7485" s="60" t="str">
        <f>IF(ISERROR(MATCH(Passout2023[[#This Row], [Admission Type]],$F$3:$F$6,0)),"0", "1")</f>
        <v>0</v>
      </c>
      <c r="AA7485" s="60" t="str">
        <f>IF(ISERROR(MATCH(Passout2023[[#This Row], [Batch Start Year]],$L$3:$L$25,0)),"0", "1")</f>
        <v>0</v>
      </c>
      <c r="AB7485" s="60" t="str">
        <f>IF(ISERROR(MATCH(Passout2023[[#This Row], [Batch Start Semester]],$K$3:$K$6,0)),"0", "1")</f>
        <v>0</v>
      </c>
      <c r="AC7485" s="60" t="str">
        <f>IF(ISERROR(MATCH([3]!Quota_Std_2022_23[[#This Row], [SESSION_TYPE]],$AX$2:$AX$5,0)),"0", "1")</f>
        <v>0</v>
      </c>
      <c r="AD7485" s="60" t="str">
        <f>IF(ISERROR(MATCH(#REF!,#REF!,0)),"0", "1")</f>
        <v>0</v>
      </c>
      <c r="AE7485" s="60" t="str">
        <f>IF(ISERROR(MATCH([3]!Quota_Std_2022_23[[#This Row], [Gender]],$AN$2:$AN$4,0)),"0", "1")</f>
        <v>0</v>
      </c>
      <c r="AF7485" s="60" t="str">
        <f>IF(ISERROR(MATCH([3]!Quota_Std_2022_23[[#This Row], [Quota Type]],[3]Sheet1!$AO$2:$AO$12,0)),"0", "1")</f>
        <v>0</v>
      </c>
      <c r="AG7485" s="60" t="str">
        <f>IF(ISERROR(MATCH(#REF!,$BA$2:$BA$8,0)),"0", "1")</f>
        <v>0</v>
      </c>
      <c r="AH7485" s="60" t="str">
        <f>IF(ISERROR(MATCH(Passout2023[[#This Row], [Nationality Pakistani/ Foreign]],$D$3:$D$4,0)),"0", "1")</f>
        <v>0</v>
      </c>
    </row>
    <row r="7486">
      <c r="Y7486" s="60" t="str">
        <f>IF(ISERROR(MATCH(Passout2023[[#This Row], [Degree Duration (year)]],$M$3:$M$10,0)),"0", "1")</f>
        <v>0</v>
      </c>
      <c r="Z7486" s="60" t="str">
        <f>IF(ISERROR(MATCH(Passout2023[[#This Row], [Admission Type]],$F$3:$F$6,0)),"0", "1")</f>
        <v>0</v>
      </c>
      <c r="AA7486" s="60" t="str">
        <f>IF(ISERROR(MATCH(Passout2023[[#This Row], [Batch Start Year]],$L$3:$L$25,0)),"0", "1")</f>
        <v>0</v>
      </c>
      <c r="AB7486" s="60" t="str">
        <f>IF(ISERROR(MATCH(Passout2023[[#This Row], [Batch Start Semester]],$K$3:$K$6,0)),"0", "1")</f>
        <v>0</v>
      </c>
      <c r="AC7486" s="60" t="str">
        <f>IF(ISERROR(MATCH([3]!Quota_Std_2022_23[[#This Row], [SESSION_TYPE]],$AX$2:$AX$5,0)),"0", "1")</f>
        <v>0</v>
      </c>
      <c r="AD7486" s="60" t="str">
        <f>IF(ISERROR(MATCH(#REF!,#REF!,0)),"0", "1")</f>
        <v>0</v>
      </c>
      <c r="AE7486" s="60" t="str">
        <f>IF(ISERROR(MATCH([3]!Quota_Std_2022_23[[#This Row], [Gender]],$AN$2:$AN$4,0)),"0", "1")</f>
        <v>0</v>
      </c>
      <c r="AF7486" s="60" t="str">
        <f>IF(ISERROR(MATCH([3]!Quota_Std_2022_23[[#This Row], [Quota Type]],[3]Sheet1!$AO$2:$AO$12,0)),"0", "1")</f>
        <v>0</v>
      </c>
      <c r="AG7486" s="60" t="str">
        <f>IF(ISERROR(MATCH(#REF!,$BA$2:$BA$8,0)),"0", "1")</f>
        <v>0</v>
      </c>
      <c r="AH7486" s="60" t="str">
        <f>IF(ISERROR(MATCH(Passout2023[[#This Row], [Nationality Pakistani/ Foreign]],$D$3:$D$4,0)),"0", "1")</f>
        <v>0</v>
      </c>
    </row>
    <row r="7487">
      <c r="Y7487" s="60" t="str">
        <f>IF(ISERROR(MATCH(Passout2023[[#This Row], [Degree Duration (year)]],$M$3:$M$10,0)),"0", "1")</f>
        <v>0</v>
      </c>
      <c r="Z7487" s="60" t="str">
        <f>IF(ISERROR(MATCH(Passout2023[[#This Row], [Admission Type]],$F$3:$F$6,0)),"0", "1")</f>
        <v>0</v>
      </c>
      <c r="AA7487" s="60" t="str">
        <f>IF(ISERROR(MATCH(Passout2023[[#This Row], [Batch Start Year]],$L$3:$L$25,0)),"0", "1")</f>
        <v>0</v>
      </c>
      <c r="AB7487" s="60" t="str">
        <f>IF(ISERROR(MATCH(Passout2023[[#This Row], [Batch Start Semester]],$K$3:$K$6,0)),"0", "1")</f>
        <v>0</v>
      </c>
      <c r="AC7487" s="60" t="str">
        <f>IF(ISERROR(MATCH([3]!Quota_Std_2022_23[[#This Row], [SESSION_TYPE]],$AX$2:$AX$5,0)),"0", "1")</f>
        <v>0</v>
      </c>
      <c r="AD7487" s="60" t="str">
        <f>IF(ISERROR(MATCH(#REF!,#REF!,0)),"0", "1")</f>
        <v>0</v>
      </c>
      <c r="AE7487" s="60" t="str">
        <f>IF(ISERROR(MATCH([3]!Quota_Std_2022_23[[#This Row], [Gender]],$AN$2:$AN$4,0)),"0", "1")</f>
        <v>0</v>
      </c>
      <c r="AF7487" s="60" t="str">
        <f>IF(ISERROR(MATCH([3]!Quota_Std_2022_23[[#This Row], [Quota Type]],[3]Sheet1!$AO$2:$AO$12,0)),"0", "1")</f>
        <v>0</v>
      </c>
      <c r="AG7487" s="60" t="str">
        <f>IF(ISERROR(MATCH(#REF!,$BA$2:$BA$8,0)),"0", "1")</f>
        <v>0</v>
      </c>
      <c r="AH7487" s="60" t="str">
        <f>IF(ISERROR(MATCH(Passout2023[[#This Row], [Nationality Pakistani/ Foreign]],$D$3:$D$4,0)),"0", "1")</f>
        <v>0</v>
      </c>
    </row>
    <row r="7488">
      <c r="Y7488" s="60" t="str">
        <f>IF(ISERROR(MATCH(Passout2023[[#This Row], [Degree Duration (year)]],$M$3:$M$10,0)),"0", "1")</f>
        <v>0</v>
      </c>
      <c r="Z7488" s="60" t="str">
        <f>IF(ISERROR(MATCH(Passout2023[[#This Row], [Admission Type]],$F$3:$F$6,0)),"0", "1")</f>
        <v>0</v>
      </c>
      <c r="AA7488" s="60" t="str">
        <f>IF(ISERROR(MATCH(Passout2023[[#This Row], [Batch Start Year]],$L$3:$L$25,0)),"0", "1")</f>
        <v>0</v>
      </c>
      <c r="AB7488" s="60" t="str">
        <f>IF(ISERROR(MATCH(Passout2023[[#This Row], [Batch Start Semester]],$K$3:$K$6,0)),"0", "1")</f>
        <v>0</v>
      </c>
      <c r="AC7488" s="60" t="str">
        <f>IF(ISERROR(MATCH([3]!Quota_Std_2022_23[[#This Row], [SESSION_TYPE]],$AX$2:$AX$5,0)),"0", "1")</f>
        <v>0</v>
      </c>
      <c r="AD7488" s="60" t="str">
        <f>IF(ISERROR(MATCH(#REF!,#REF!,0)),"0", "1")</f>
        <v>0</v>
      </c>
      <c r="AE7488" s="60" t="str">
        <f>IF(ISERROR(MATCH([3]!Quota_Std_2022_23[[#This Row], [Gender]],$AN$2:$AN$4,0)),"0", "1")</f>
        <v>0</v>
      </c>
      <c r="AF7488" s="60" t="str">
        <f>IF(ISERROR(MATCH([3]!Quota_Std_2022_23[[#This Row], [Quota Type]],[3]Sheet1!$AO$2:$AO$12,0)),"0", "1")</f>
        <v>0</v>
      </c>
      <c r="AG7488" s="60" t="str">
        <f>IF(ISERROR(MATCH(#REF!,$BA$2:$BA$8,0)),"0", "1")</f>
        <v>0</v>
      </c>
      <c r="AH7488" s="60" t="str">
        <f>IF(ISERROR(MATCH(Passout2023[[#This Row], [Nationality Pakistani/ Foreign]],$D$3:$D$4,0)),"0", "1")</f>
        <v>0</v>
      </c>
    </row>
    <row r="7489">
      <c r="Y7489" s="60" t="str">
        <f>IF(ISERROR(MATCH(Passout2023[[#This Row], [Degree Duration (year)]],$M$3:$M$10,0)),"0", "1")</f>
        <v>0</v>
      </c>
      <c r="Z7489" s="60" t="str">
        <f>IF(ISERROR(MATCH(Passout2023[[#This Row], [Admission Type]],$F$3:$F$6,0)),"0", "1")</f>
        <v>0</v>
      </c>
      <c r="AA7489" s="60" t="str">
        <f>IF(ISERROR(MATCH(Passout2023[[#This Row], [Batch Start Year]],$L$3:$L$25,0)),"0", "1")</f>
        <v>0</v>
      </c>
      <c r="AB7489" s="60" t="str">
        <f>IF(ISERROR(MATCH(Passout2023[[#This Row], [Batch Start Semester]],$K$3:$K$6,0)),"0", "1")</f>
        <v>0</v>
      </c>
      <c r="AC7489" s="60" t="str">
        <f>IF(ISERROR(MATCH([3]!Quota_Std_2022_23[[#This Row], [SESSION_TYPE]],$AX$2:$AX$5,0)),"0", "1")</f>
        <v>0</v>
      </c>
      <c r="AD7489" s="60" t="str">
        <f>IF(ISERROR(MATCH(#REF!,#REF!,0)),"0", "1")</f>
        <v>0</v>
      </c>
      <c r="AE7489" s="60" t="str">
        <f>IF(ISERROR(MATCH([3]!Quota_Std_2022_23[[#This Row], [Gender]],$AN$2:$AN$4,0)),"0", "1")</f>
        <v>0</v>
      </c>
      <c r="AF7489" s="60" t="str">
        <f>IF(ISERROR(MATCH([3]!Quota_Std_2022_23[[#This Row], [Quota Type]],[3]Sheet1!$AO$2:$AO$12,0)),"0", "1")</f>
        <v>0</v>
      </c>
      <c r="AG7489" s="60" t="str">
        <f>IF(ISERROR(MATCH(#REF!,$BA$2:$BA$8,0)),"0", "1")</f>
        <v>0</v>
      </c>
      <c r="AH7489" s="60" t="str">
        <f>IF(ISERROR(MATCH(Passout2023[[#This Row], [Nationality Pakistani/ Foreign]],$D$3:$D$4,0)),"0", "1")</f>
        <v>0</v>
      </c>
    </row>
    <row r="7490">
      <c r="Y7490" s="60" t="str">
        <f>IF(ISERROR(MATCH(Passout2023[[#This Row], [Degree Duration (year)]],$M$3:$M$10,0)),"0", "1")</f>
        <v>0</v>
      </c>
      <c r="Z7490" s="60" t="str">
        <f>IF(ISERROR(MATCH(Passout2023[[#This Row], [Admission Type]],$F$3:$F$6,0)),"0", "1")</f>
        <v>0</v>
      </c>
      <c r="AA7490" s="60" t="str">
        <f>IF(ISERROR(MATCH(Passout2023[[#This Row], [Batch Start Year]],$L$3:$L$25,0)),"0", "1")</f>
        <v>0</v>
      </c>
      <c r="AB7490" s="60" t="str">
        <f>IF(ISERROR(MATCH(Passout2023[[#This Row], [Batch Start Semester]],$K$3:$K$6,0)),"0", "1")</f>
        <v>0</v>
      </c>
      <c r="AC7490" s="60" t="str">
        <f>IF(ISERROR(MATCH([3]!Quota_Std_2022_23[[#This Row], [SESSION_TYPE]],$AX$2:$AX$5,0)),"0", "1")</f>
        <v>0</v>
      </c>
      <c r="AD7490" s="60" t="str">
        <f>IF(ISERROR(MATCH(#REF!,#REF!,0)),"0", "1")</f>
        <v>0</v>
      </c>
      <c r="AE7490" s="60" t="str">
        <f>IF(ISERROR(MATCH([3]!Quota_Std_2022_23[[#This Row], [Gender]],$AN$2:$AN$4,0)),"0", "1")</f>
        <v>0</v>
      </c>
      <c r="AF7490" s="60" t="str">
        <f>IF(ISERROR(MATCH([3]!Quota_Std_2022_23[[#This Row], [Quota Type]],[3]Sheet1!$AO$2:$AO$12,0)),"0", "1")</f>
        <v>0</v>
      </c>
      <c r="AG7490" s="60" t="str">
        <f>IF(ISERROR(MATCH(#REF!,$BA$2:$BA$8,0)),"0", "1")</f>
        <v>0</v>
      </c>
      <c r="AH7490" s="60" t="str">
        <f>IF(ISERROR(MATCH(Passout2023[[#This Row], [Nationality Pakistani/ Foreign]],$D$3:$D$4,0)),"0", "1")</f>
        <v>0</v>
      </c>
    </row>
    <row r="7491">
      <c r="Y7491" s="60" t="str">
        <f>IF(ISERROR(MATCH(Passout2023[[#This Row], [Degree Duration (year)]],$M$3:$M$10,0)),"0", "1")</f>
        <v>0</v>
      </c>
      <c r="Z7491" s="60" t="str">
        <f>IF(ISERROR(MATCH(Passout2023[[#This Row], [Admission Type]],$F$3:$F$6,0)),"0", "1")</f>
        <v>0</v>
      </c>
      <c r="AA7491" s="60" t="str">
        <f>IF(ISERROR(MATCH(Passout2023[[#This Row], [Batch Start Year]],$L$3:$L$25,0)),"0", "1")</f>
        <v>0</v>
      </c>
      <c r="AB7491" s="60" t="str">
        <f>IF(ISERROR(MATCH(Passout2023[[#This Row], [Batch Start Semester]],$K$3:$K$6,0)),"0", "1")</f>
        <v>0</v>
      </c>
      <c r="AC7491" s="60" t="str">
        <f>IF(ISERROR(MATCH([3]!Quota_Std_2022_23[[#This Row], [SESSION_TYPE]],$AX$2:$AX$5,0)),"0", "1")</f>
        <v>0</v>
      </c>
      <c r="AD7491" s="60" t="str">
        <f>IF(ISERROR(MATCH(#REF!,#REF!,0)),"0", "1")</f>
        <v>0</v>
      </c>
      <c r="AE7491" s="60" t="str">
        <f>IF(ISERROR(MATCH([3]!Quota_Std_2022_23[[#This Row], [Gender]],$AN$2:$AN$4,0)),"0", "1")</f>
        <v>0</v>
      </c>
      <c r="AF7491" s="60" t="str">
        <f>IF(ISERROR(MATCH([3]!Quota_Std_2022_23[[#This Row], [Quota Type]],[3]Sheet1!$AO$2:$AO$12,0)),"0", "1")</f>
        <v>0</v>
      </c>
      <c r="AG7491" s="60" t="str">
        <f>IF(ISERROR(MATCH(#REF!,$BA$2:$BA$8,0)),"0", "1")</f>
        <v>0</v>
      </c>
      <c r="AH7491" s="60" t="str">
        <f>IF(ISERROR(MATCH(Passout2023[[#This Row], [Nationality Pakistani/ Foreign]],$D$3:$D$4,0)),"0", "1")</f>
        <v>0</v>
      </c>
    </row>
    <row r="7492">
      <c r="Y7492" s="60" t="str">
        <f>IF(ISERROR(MATCH(Passout2023[[#This Row], [Degree Duration (year)]],$M$3:$M$10,0)),"0", "1")</f>
        <v>0</v>
      </c>
      <c r="Z7492" s="60" t="str">
        <f>IF(ISERROR(MATCH(Passout2023[[#This Row], [Admission Type]],$F$3:$F$6,0)),"0", "1")</f>
        <v>0</v>
      </c>
      <c r="AA7492" s="60" t="str">
        <f>IF(ISERROR(MATCH(Passout2023[[#This Row], [Batch Start Year]],$L$3:$L$25,0)),"0", "1")</f>
        <v>0</v>
      </c>
      <c r="AB7492" s="60" t="str">
        <f>IF(ISERROR(MATCH(Passout2023[[#This Row], [Batch Start Semester]],$K$3:$K$6,0)),"0", "1")</f>
        <v>0</v>
      </c>
      <c r="AC7492" s="60" t="str">
        <f>IF(ISERROR(MATCH([3]!Quota_Std_2022_23[[#This Row], [SESSION_TYPE]],$AX$2:$AX$5,0)),"0", "1")</f>
        <v>0</v>
      </c>
      <c r="AD7492" s="60" t="str">
        <f>IF(ISERROR(MATCH(#REF!,#REF!,0)),"0", "1")</f>
        <v>0</v>
      </c>
      <c r="AE7492" s="60" t="str">
        <f>IF(ISERROR(MATCH([3]!Quota_Std_2022_23[[#This Row], [Gender]],$AN$2:$AN$4,0)),"0", "1")</f>
        <v>0</v>
      </c>
      <c r="AF7492" s="60" t="str">
        <f>IF(ISERROR(MATCH([3]!Quota_Std_2022_23[[#This Row], [Quota Type]],[3]Sheet1!$AO$2:$AO$12,0)),"0", "1")</f>
        <v>0</v>
      </c>
      <c r="AG7492" s="60" t="str">
        <f>IF(ISERROR(MATCH(#REF!,$BA$2:$BA$8,0)),"0", "1")</f>
        <v>0</v>
      </c>
      <c r="AH7492" s="60" t="str">
        <f>IF(ISERROR(MATCH(Passout2023[[#This Row], [Nationality Pakistani/ Foreign]],$D$3:$D$4,0)),"0", "1")</f>
        <v>0</v>
      </c>
    </row>
    <row r="7493">
      <c r="Y7493" s="60" t="str">
        <f>IF(ISERROR(MATCH(Passout2023[[#This Row], [Degree Duration (year)]],$M$3:$M$10,0)),"0", "1")</f>
        <v>0</v>
      </c>
      <c r="Z7493" s="60" t="str">
        <f>IF(ISERROR(MATCH(Passout2023[[#This Row], [Admission Type]],$F$3:$F$6,0)),"0", "1")</f>
        <v>0</v>
      </c>
      <c r="AA7493" s="60" t="str">
        <f>IF(ISERROR(MATCH(Passout2023[[#This Row], [Batch Start Year]],$L$3:$L$25,0)),"0", "1")</f>
        <v>0</v>
      </c>
      <c r="AB7493" s="60" t="str">
        <f>IF(ISERROR(MATCH(Passout2023[[#This Row], [Batch Start Semester]],$K$3:$K$6,0)),"0", "1")</f>
        <v>0</v>
      </c>
      <c r="AC7493" s="60" t="str">
        <f>IF(ISERROR(MATCH([3]!Quota_Std_2022_23[[#This Row], [SESSION_TYPE]],$AX$2:$AX$5,0)),"0", "1")</f>
        <v>0</v>
      </c>
      <c r="AD7493" s="60" t="str">
        <f>IF(ISERROR(MATCH(#REF!,#REF!,0)),"0", "1")</f>
        <v>0</v>
      </c>
      <c r="AE7493" s="60" t="str">
        <f>IF(ISERROR(MATCH([3]!Quota_Std_2022_23[[#This Row], [Gender]],$AN$2:$AN$4,0)),"0", "1")</f>
        <v>0</v>
      </c>
      <c r="AF7493" s="60" t="str">
        <f>IF(ISERROR(MATCH([3]!Quota_Std_2022_23[[#This Row], [Quota Type]],[3]Sheet1!$AO$2:$AO$12,0)),"0", "1")</f>
        <v>0</v>
      </c>
      <c r="AG7493" s="60" t="str">
        <f>IF(ISERROR(MATCH(#REF!,$BA$2:$BA$8,0)),"0", "1")</f>
        <v>0</v>
      </c>
      <c r="AH7493" s="60" t="str">
        <f>IF(ISERROR(MATCH(Passout2023[[#This Row], [Nationality Pakistani/ Foreign]],$D$3:$D$4,0)),"0", "1")</f>
        <v>0</v>
      </c>
    </row>
    <row r="7494">
      <c r="Y7494" s="60" t="str">
        <f>IF(ISERROR(MATCH(Passout2023[[#This Row], [Degree Duration (year)]],$M$3:$M$10,0)),"0", "1")</f>
        <v>0</v>
      </c>
      <c r="Z7494" s="60" t="str">
        <f>IF(ISERROR(MATCH(Passout2023[[#This Row], [Admission Type]],$F$3:$F$6,0)),"0", "1")</f>
        <v>0</v>
      </c>
      <c r="AA7494" s="60" t="str">
        <f>IF(ISERROR(MATCH(Passout2023[[#This Row], [Batch Start Year]],$L$3:$L$25,0)),"0", "1")</f>
        <v>0</v>
      </c>
      <c r="AB7494" s="60" t="str">
        <f>IF(ISERROR(MATCH(Passout2023[[#This Row], [Batch Start Semester]],$K$3:$K$6,0)),"0", "1")</f>
        <v>0</v>
      </c>
      <c r="AC7494" s="60" t="str">
        <f>IF(ISERROR(MATCH([3]!Quota_Std_2022_23[[#This Row], [SESSION_TYPE]],$AX$2:$AX$5,0)),"0", "1")</f>
        <v>0</v>
      </c>
      <c r="AD7494" s="60" t="str">
        <f>IF(ISERROR(MATCH(#REF!,#REF!,0)),"0", "1")</f>
        <v>0</v>
      </c>
      <c r="AE7494" s="60" t="str">
        <f>IF(ISERROR(MATCH([3]!Quota_Std_2022_23[[#This Row], [Gender]],$AN$2:$AN$4,0)),"0", "1")</f>
        <v>0</v>
      </c>
      <c r="AF7494" s="60" t="str">
        <f>IF(ISERROR(MATCH([3]!Quota_Std_2022_23[[#This Row], [Quota Type]],[3]Sheet1!$AO$2:$AO$12,0)),"0", "1")</f>
        <v>0</v>
      </c>
      <c r="AG7494" s="60" t="str">
        <f>IF(ISERROR(MATCH(#REF!,$BA$2:$BA$8,0)),"0", "1")</f>
        <v>0</v>
      </c>
      <c r="AH7494" s="60" t="str">
        <f>IF(ISERROR(MATCH(Passout2023[[#This Row], [Nationality Pakistani/ Foreign]],$D$3:$D$4,0)),"0", "1")</f>
        <v>0</v>
      </c>
    </row>
    <row r="7495">
      <c r="Y7495" s="60" t="str">
        <f>IF(ISERROR(MATCH(Passout2023[[#This Row], [Degree Duration (year)]],$M$3:$M$10,0)),"0", "1")</f>
        <v>0</v>
      </c>
      <c r="Z7495" s="60" t="str">
        <f>IF(ISERROR(MATCH(Passout2023[[#This Row], [Admission Type]],$F$3:$F$6,0)),"0", "1")</f>
        <v>0</v>
      </c>
      <c r="AA7495" s="60" t="str">
        <f>IF(ISERROR(MATCH(Passout2023[[#This Row], [Batch Start Year]],$L$3:$L$25,0)),"0", "1")</f>
        <v>0</v>
      </c>
      <c r="AB7495" s="60" t="str">
        <f>IF(ISERROR(MATCH(Passout2023[[#This Row], [Batch Start Semester]],$K$3:$K$6,0)),"0", "1")</f>
        <v>0</v>
      </c>
      <c r="AC7495" s="60" t="str">
        <f>IF(ISERROR(MATCH([3]!Quota_Std_2022_23[[#This Row], [SESSION_TYPE]],$AX$2:$AX$5,0)),"0", "1")</f>
        <v>0</v>
      </c>
      <c r="AD7495" s="60" t="str">
        <f>IF(ISERROR(MATCH(#REF!,#REF!,0)),"0", "1")</f>
        <v>0</v>
      </c>
      <c r="AE7495" s="60" t="str">
        <f>IF(ISERROR(MATCH([3]!Quota_Std_2022_23[[#This Row], [Gender]],$AN$2:$AN$4,0)),"0", "1")</f>
        <v>0</v>
      </c>
      <c r="AF7495" s="60" t="str">
        <f>IF(ISERROR(MATCH([3]!Quota_Std_2022_23[[#This Row], [Quota Type]],[3]Sheet1!$AO$2:$AO$12,0)),"0", "1")</f>
        <v>0</v>
      </c>
      <c r="AG7495" s="60" t="str">
        <f>IF(ISERROR(MATCH(#REF!,$BA$2:$BA$8,0)),"0", "1")</f>
        <v>0</v>
      </c>
      <c r="AH7495" s="60" t="str">
        <f>IF(ISERROR(MATCH(Passout2023[[#This Row], [Nationality Pakistani/ Foreign]],$D$3:$D$4,0)),"0", "1")</f>
        <v>0</v>
      </c>
    </row>
    <row r="7496">
      <c r="Y7496" s="60" t="str">
        <f>IF(ISERROR(MATCH(Passout2023[[#This Row], [Degree Duration (year)]],$M$3:$M$10,0)),"0", "1")</f>
        <v>0</v>
      </c>
      <c r="Z7496" s="60" t="str">
        <f>IF(ISERROR(MATCH(Passout2023[[#This Row], [Admission Type]],$F$3:$F$6,0)),"0", "1")</f>
        <v>0</v>
      </c>
      <c r="AA7496" s="60" t="str">
        <f>IF(ISERROR(MATCH(Passout2023[[#This Row], [Batch Start Year]],$L$3:$L$25,0)),"0", "1")</f>
        <v>0</v>
      </c>
      <c r="AB7496" s="60" t="str">
        <f>IF(ISERROR(MATCH(Passout2023[[#This Row], [Batch Start Semester]],$K$3:$K$6,0)),"0", "1")</f>
        <v>0</v>
      </c>
      <c r="AC7496" s="60" t="str">
        <f>IF(ISERROR(MATCH([3]!Quota_Std_2022_23[[#This Row], [SESSION_TYPE]],$AX$2:$AX$5,0)),"0", "1")</f>
        <v>0</v>
      </c>
      <c r="AD7496" s="60" t="str">
        <f>IF(ISERROR(MATCH(#REF!,#REF!,0)),"0", "1")</f>
        <v>0</v>
      </c>
      <c r="AE7496" s="60" t="str">
        <f>IF(ISERROR(MATCH([3]!Quota_Std_2022_23[[#This Row], [Gender]],$AN$2:$AN$4,0)),"0", "1")</f>
        <v>0</v>
      </c>
      <c r="AF7496" s="60" t="str">
        <f>IF(ISERROR(MATCH([3]!Quota_Std_2022_23[[#This Row], [Quota Type]],[3]Sheet1!$AO$2:$AO$12,0)),"0", "1")</f>
        <v>0</v>
      </c>
      <c r="AG7496" s="60" t="str">
        <f>IF(ISERROR(MATCH(#REF!,$BA$2:$BA$8,0)),"0", "1")</f>
        <v>0</v>
      </c>
      <c r="AH7496" s="60" t="str">
        <f>IF(ISERROR(MATCH(Passout2023[[#This Row], [Nationality Pakistani/ Foreign]],$D$3:$D$4,0)),"0", "1")</f>
        <v>0</v>
      </c>
    </row>
    <row r="7497">
      <c r="Y7497" s="60" t="str">
        <f>IF(ISERROR(MATCH(Passout2023[[#This Row], [Degree Duration (year)]],$M$3:$M$10,0)),"0", "1")</f>
        <v>0</v>
      </c>
      <c r="Z7497" s="60" t="str">
        <f>IF(ISERROR(MATCH(Passout2023[[#This Row], [Admission Type]],$F$3:$F$6,0)),"0", "1")</f>
        <v>0</v>
      </c>
      <c r="AA7497" s="60" t="str">
        <f>IF(ISERROR(MATCH(Passout2023[[#This Row], [Batch Start Year]],$L$3:$L$25,0)),"0", "1")</f>
        <v>0</v>
      </c>
      <c r="AB7497" s="60" t="str">
        <f>IF(ISERROR(MATCH(Passout2023[[#This Row], [Batch Start Semester]],$K$3:$K$6,0)),"0", "1")</f>
        <v>0</v>
      </c>
      <c r="AC7497" s="60" t="str">
        <f>IF(ISERROR(MATCH([3]!Quota_Std_2022_23[[#This Row], [SESSION_TYPE]],$AX$2:$AX$5,0)),"0", "1")</f>
        <v>0</v>
      </c>
      <c r="AD7497" s="60" t="str">
        <f>IF(ISERROR(MATCH(#REF!,#REF!,0)),"0", "1")</f>
        <v>0</v>
      </c>
      <c r="AE7497" s="60" t="str">
        <f>IF(ISERROR(MATCH([3]!Quota_Std_2022_23[[#This Row], [Gender]],$AN$2:$AN$4,0)),"0", "1")</f>
        <v>0</v>
      </c>
      <c r="AF7497" s="60" t="str">
        <f>IF(ISERROR(MATCH([3]!Quota_Std_2022_23[[#This Row], [Quota Type]],[3]Sheet1!$AO$2:$AO$12,0)),"0", "1")</f>
        <v>0</v>
      </c>
      <c r="AG7497" s="60" t="str">
        <f>IF(ISERROR(MATCH(#REF!,$BA$2:$BA$8,0)),"0", "1")</f>
        <v>0</v>
      </c>
      <c r="AH7497" s="60" t="str">
        <f>IF(ISERROR(MATCH(Passout2023[[#This Row], [Nationality Pakistani/ Foreign]],$D$3:$D$4,0)),"0", "1")</f>
        <v>0</v>
      </c>
    </row>
    <row r="7498">
      <c r="Y7498" s="60" t="str">
        <f>IF(ISERROR(MATCH(Passout2023[[#This Row], [Degree Duration (year)]],$M$3:$M$10,0)),"0", "1")</f>
        <v>0</v>
      </c>
      <c r="Z7498" s="60" t="str">
        <f>IF(ISERROR(MATCH(Passout2023[[#This Row], [Admission Type]],$F$3:$F$6,0)),"0", "1")</f>
        <v>0</v>
      </c>
      <c r="AA7498" s="60" t="str">
        <f>IF(ISERROR(MATCH(Passout2023[[#This Row], [Batch Start Year]],$L$3:$L$25,0)),"0", "1")</f>
        <v>0</v>
      </c>
      <c r="AB7498" s="60" t="str">
        <f>IF(ISERROR(MATCH(Passout2023[[#This Row], [Batch Start Semester]],$K$3:$K$6,0)),"0", "1")</f>
        <v>0</v>
      </c>
      <c r="AC7498" s="60" t="str">
        <f>IF(ISERROR(MATCH([3]!Quota_Std_2022_23[[#This Row], [SESSION_TYPE]],$AX$2:$AX$5,0)),"0", "1")</f>
        <v>0</v>
      </c>
      <c r="AD7498" s="60" t="str">
        <f>IF(ISERROR(MATCH(#REF!,#REF!,0)),"0", "1")</f>
        <v>0</v>
      </c>
      <c r="AE7498" s="60" t="str">
        <f>IF(ISERROR(MATCH([3]!Quota_Std_2022_23[[#This Row], [Gender]],$AN$2:$AN$4,0)),"0", "1")</f>
        <v>0</v>
      </c>
      <c r="AF7498" s="60" t="str">
        <f>IF(ISERROR(MATCH([3]!Quota_Std_2022_23[[#This Row], [Quota Type]],[3]Sheet1!$AO$2:$AO$12,0)),"0", "1")</f>
        <v>0</v>
      </c>
      <c r="AG7498" s="60" t="str">
        <f>IF(ISERROR(MATCH(#REF!,$BA$2:$BA$8,0)),"0", "1")</f>
        <v>0</v>
      </c>
      <c r="AH7498" s="60" t="str">
        <f>IF(ISERROR(MATCH(Passout2023[[#This Row], [Nationality Pakistani/ Foreign]],$D$3:$D$4,0)),"0", "1")</f>
        <v>0</v>
      </c>
    </row>
    <row r="7499">
      <c r="Y7499" s="60" t="str">
        <f>IF(ISERROR(MATCH(Passout2023[[#This Row], [Degree Duration (year)]],$M$3:$M$10,0)),"0", "1")</f>
        <v>0</v>
      </c>
      <c r="Z7499" s="60" t="str">
        <f>IF(ISERROR(MATCH(Passout2023[[#This Row], [Admission Type]],$F$3:$F$6,0)),"0", "1")</f>
        <v>0</v>
      </c>
      <c r="AA7499" s="60" t="str">
        <f>IF(ISERROR(MATCH(Passout2023[[#This Row], [Batch Start Year]],$L$3:$L$25,0)),"0", "1")</f>
        <v>0</v>
      </c>
      <c r="AB7499" s="60" t="str">
        <f>IF(ISERROR(MATCH(Passout2023[[#This Row], [Batch Start Semester]],$K$3:$K$6,0)),"0", "1")</f>
        <v>0</v>
      </c>
      <c r="AC7499" s="60" t="str">
        <f>IF(ISERROR(MATCH([3]!Quota_Std_2022_23[[#This Row], [SESSION_TYPE]],$AX$2:$AX$5,0)),"0", "1")</f>
        <v>0</v>
      </c>
      <c r="AD7499" s="60" t="str">
        <f>IF(ISERROR(MATCH(#REF!,#REF!,0)),"0", "1")</f>
        <v>0</v>
      </c>
      <c r="AE7499" s="60" t="str">
        <f>IF(ISERROR(MATCH([3]!Quota_Std_2022_23[[#This Row], [Gender]],$AN$2:$AN$4,0)),"0", "1")</f>
        <v>0</v>
      </c>
      <c r="AF7499" s="60" t="str">
        <f>IF(ISERROR(MATCH([3]!Quota_Std_2022_23[[#This Row], [Quota Type]],[3]Sheet1!$AO$2:$AO$12,0)),"0", "1")</f>
        <v>0</v>
      </c>
      <c r="AG7499" s="60" t="str">
        <f>IF(ISERROR(MATCH(#REF!,$BA$2:$BA$8,0)),"0", "1")</f>
        <v>0</v>
      </c>
      <c r="AH7499" s="60" t="str">
        <f>IF(ISERROR(MATCH(Passout2023[[#This Row], [Nationality Pakistani/ Foreign]],$D$3:$D$4,0)),"0", "1")</f>
        <v>0</v>
      </c>
    </row>
    <row r="7500">
      <c r="Y7500" s="60" t="str">
        <f>IF(ISERROR(MATCH(Passout2023[[#This Row], [Degree Duration (year)]],$M$3:$M$10,0)),"0", "1")</f>
        <v>0</v>
      </c>
      <c r="Z7500" s="60" t="str">
        <f>IF(ISERROR(MATCH(Passout2023[[#This Row], [Admission Type]],$F$3:$F$6,0)),"0", "1")</f>
        <v>0</v>
      </c>
      <c r="AA7500" s="60" t="str">
        <f>IF(ISERROR(MATCH(Passout2023[[#This Row], [Batch Start Year]],$L$3:$L$25,0)),"0", "1")</f>
        <v>0</v>
      </c>
      <c r="AB7500" s="60" t="str">
        <f>IF(ISERROR(MATCH(Passout2023[[#This Row], [Batch Start Semester]],$K$3:$K$6,0)),"0", "1")</f>
        <v>0</v>
      </c>
      <c r="AC7500" s="60" t="str">
        <f>IF(ISERROR(MATCH([3]!Quota_Std_2022_23[[#This Row], [SESSION_TYPE]],$AX$2:$AX$5,0)),"0", "1")</f>
        <v>0</v>
      </c>
      <c r="AD7500" s="60" t="str">
        <f>IF(ISERROR(MATCH(#REF!,#REF!,0)),"0", "1")</f>
        <v>0</v>
      </c>
      <c r="AE7500" s="60" t="str">
        <f>IF(ISERROR(MATCH([3]!Quota_Std_2022_23[[#This Row], [Gender]],$AN$2:$AN$4,0)),"0", "1")</f>
        <v>0</v>
      </c>
      <c r="AF7500" s="60" t="str">
        <f>IF(ISERROR(MATCH([3]!Quota_Std_2022_23[[#This Row], [Quota Type]],[3]Sheet1!$AO$2:$AO$12,0)),"0", "1")</f>
        <v>0</v>
      </c>
      <c r="AG7500" s="60" t="str">
        <f>IF(ISERROR(MATCH(#REF!,$BA$2:$BA$8,0)),"0", "1")</f>
        <v>0</v>
      </c>
      <c r="AH7500" s="60" t="str">
        <f>IF(ISERROR(MATCH(Passout2023[[#This Row], [Nationality Pakistani/ Foreign]],$D$3:$D$4,0)),"0", "1")</f>
        <v>0</v>
      </c>
    </row>
    <row r="7501">
      <c r="Y7501" s="60" t="str">
        <f>IF(ISERROR(MATCH(Passout2023[[#This Row], [Degree Duration (year)]],$M$3:$M$10,0)),"0", "1")</f>
        <v>0</v>
      </c>
      <c r="Z7501" s="60" t="str">
        <f>IF(ISERROR(MATCH(Passout2023[[#This Row], [Admission Type]],$F$3:$F$6,0)),"0", "1")</f>
        <v>0</v>
      </c>
      <c r="AA7501" s="60" t="str">
        <f>IF(ISERROR(MATCH(Passout2023[[#This Row], [Batch Start Year]],$L$3:$L$25,0)),"0", "1")</f>
        <v>0</v>
      </c>
      <c r="AB7501" s="60" t="str">
        <f>IF(ISERROR(MATCH(Passout2023[[#This Row], [Batch Start Semester]],$K$3:$K$6,0)),"0", "1")</f>
        <v>0</v>
      </c>
      <c r="AC7501" s="60" t="str">
        <f>IF(ISERROR(MATCH([3]!Quota_Std_2022_23[[#This Row], [SESSION_TYPE]],$AX$2:$AX$5,0)),"0", "1")</f>
        <v>0</v>
      </c>
      <c r="AD7501" s="60" t="str">
        <f>IF(ISERROR(MATCH(#REF!,#REF!,0)),"0", "1")</f>
        <v>0</v>
      </c>
      <c r="AE7501" s="60" t="str">
        <f>IF(ISERROR(MATCH([3]!Quota_Std_2022_23[[#This Row], [Gender]],$AN$2:$AN$4,0)),"0", "1")</f>
        <v>0</v>
      </c>
      <c r="AF7501" s="60" t="str">
        <f>IF(ISERROR(MATCH([3]!Quota_Std_2022_23[[#This Row], [Quota Type]],[3]Sheet1!$AO$2:$AO$12,0)),"0", "1")</f>
        <v>0</v>
      </c>
      <c r="AG7501" s="60" t="str">
        <f>IF(ISERROR(MATCH(#REF!,$BA$2:$BA$8,0)),"0", "1")</f>
        <v>0</v>
      </c>
      <c r="AH7501" s="60" t="str">
        <f>IF(ISERROR(MATCH(Passout2023[[#This Row], [Nationality Pakistani/ Foreign]],$D$3:$D$4,0)),"0", "1")</f>
        <v>0</v>
      </c>
    </row>
    <row r="7502">
      <c r="Y7502" s="60" t="str">
        <f>IF(ISERROR(MATCH(Passout2023[[#This Row], [Degree Duration (year)]],$M$3:$M$10,0)),"0", "1")</f>
        <v>0</v>
      </c>
      <c r="Z7502" s="60" t="str">
        <f>IF(ISERROR(MATCH(Passout2023[[#This Row], [Admission Type]],$F$3:$F$6,0)),"0", "1")</f>
        <v>0</v>
      </c>
      <c r="AA7502" s="60" t="str">
        <f>IF(ISERROR(MATCH(Passout2023[[#This Row], [Batch Start Year]],$L$3:$L$25,0)),"0", "1")</f>
        <v>0</v>
      </c>
      <c r="AB7502" s="60" t="str">
        <f>IF(ISERROR(MATCH(Passout2023[[#This Row], [Batch Start Semester]],$K$3:$K$6,0)),"0", "1")</f>
        <v>0</v>
      </c>
      <c r="AC7502" s="60" t="str">
        <f>IF(ISERROR(MATCH([3]!Quota_Std_2022_23[[#This Row], [SESSION_TYPE]],$AX$2:$AX$5,0)),"0", "1")</f>
        <v>0</v>
      </c>
      <c r="AD7502" s="60" t="str">
        <f>IF(ISERROR(MATCH(#REF!,#REF!,0)),"0", "1")</f>
        <v>0</v>
      </c>
      <c r="AE7502" s="60" t="str">
        <f>IF(ISERROR(MATCH([3]!Quota_Std_2022_23[[#This Row], [Gender]],$AN$2:$AN$4,0)),"0", "1")</f>
        <v>0</v>
      </c>
      <c r="AF7502" s="60" t="str">
        <f>IF(ISERROR(MATCH([3]!Quota_Std_2022_23[[#This Row], [Quota Type]],[3]Sheet1!$AO$2:$AO$12,0)),"0", "1")</f>
        <v>0</v>
      </c>
      <c r="AG7502" s="60" t="str">
        <f>IF(ISERROR(MATCH(#REF!,$BA$2:$BA$8,0)),"0", "1")</f>
        <v>0</v>
      </c>
      <c r="AH7502" s="60" t="str">
        <f>IF(ISERROR(MATCH(Passout2023[[#This Row], [Nationality Pakistani/ Foreign]],$D$3:$D$4,0)),"0", "1")</f>
        <v>0</v>
      </c>
    </row>
    <row r="7503">
      <c r="Y7503" s="60" t="str">
        <f>IF(ISERROR(MATCH(Passout2023[[#This Row], [Degree Duration (year)]],$M$3:$M$10,0)),"0", "1")</f>
        <v>0</v>
      </c>
      <c r="Z7503" s="60" t="str">
        <f>IF(ISERROR(MATCH(Passout2023[[#This Row], [Admission Type]],$F$3:$F$6,0)),"0", "1")</f>
        <v>0</v>
      </c>
      <c r="AA7503" s="60" t="str">
        <f>IF(ISERROR(MATCH(Passout2023[[#This Row], [Batch Start Year]],$L$3:$L$25,0)),"0", "1")</f>
        <v>0</v>
      </c>
      <c r="AB7503" s="60" t="str">
        <f>IF(ISERROR(MATCH(Passout2023[[#This Row], [Batch Start Semester]],$K$3:$K$6,0)),"0", "1")</f>
        <v>0</v>
      </c>
      <c r="AC7503" s="60" t="str">
        <f>IF(ISERROR(MATCH([3]!Quota_Std_2022_23[[#This Row], [SESSION_TYPE]],$AX$2:$AX$5,0)),"0", "1")</f>
        <v>0</v>
      </c>
      <c r="AD7503" s="60" t="str">
        <f>IF(ISERROR(MATCH(#REF!,#REF!,0)),"0", "1")</f>
        <v>0</v>
      </c>
      <c r="AE7503" s="60" t="str">
        <f>IF(ISERROR(MATCH([3]!Quota_Std_2022_23[[#This Row], [Gender]],$AN$2:$AN$4,0)),"0", "1")</f>
        <v>0</v>
      </c>
      <c r="AF7503" s="60" t="str">
        <f>IF(ISERROR(MATCH([3]!Quota_Std_2022_23[[#This Row], [Quota Type]],[3]Sheet1!$AO$2:$AO$12,0)),"0", "1")</f>
        <v>0</v>
      </c>
      <c r="AG7503" s="60" t="str">
        <f>IF(ISERROR(MATCH(#REF!,$BA$2:$BA$8,0)),"0", "1")</f>
        <v>0</v>
      </c>
      <c r="AH7503" s="60" t="str">
        <f>IF(ISERROR(MATCH(Passout2023[[#This Row], [Nationality Pakistani/ Foreign]],$D$3:$D$4,0)),"0", "1")</f>
        <v>0</v>
      </c>
    </row>
    <row r="7504">
      <c r="Y7504" s="60" t="str">
        <f>IF(ISERROR(MATCH(Passout2023[[#This Row], [Degree Duration (year)]],$M$3:$M$10,0)),"0", "1")</f>
        <v>0</v>
      </c>
      <c r="Z7504" s="60" t="str">
        <f>IF(ISERROR(MATCH(Passout2023[[#This Row], [Admission Type]],$F$3:$F$6,0)),"0", "1")</f>
        <v>0</v>
      </c>
      <c r="AA7504" s="60" t="str">
        <f>IF(ISERROR(MATCH(Passout2023[[#This Row], [Batch Start Year]],$L$3:$L$25,0)),"0", "1")</f>
        <v>0</v>
      </c>
      <c r="AB7504" s="60" t="str">
        <f>IF(ISERROR(MATCH(Passout2023[[#This Row], [Batch Start Semester]],$K$3:$K$6,0)),"0", "1")</f>
        <v>0</v>
      </c>
      <c r="AC7504" s="60" t="str">
        <f>IF(ISERROR(MATCH([3]!Quota_Std_2022_23[[#This Row], [SESSION_TYPE]],$AX$2:$AX$5,0)),"0", "1")</f>
        <v>0</v>
      </c>
      <c r="AD7504" s="60" t="str">
        <f>IF(ISERROR(MATCH(#REF!,#REF!,0)),"0", "1")</f>
        <v>0</v>
      </c>
      <c r="AE7504" s="60" t="str">
        <f>IF(ISERROR(MATCH([3]!Quota_Std_2022_23[[#This Row], [Gender]],$AN$2:$AN$4,0)),"0", "1")</f>
        <v>0</v>
      </c>
      <c r="AF7504" s="60" t="str">
        <f>IF(ISERROR(MATCH([3]!Quota_Std_2022_23[[#This Row], [Quota Type]],[3]Sheet1!$AO$2:$AO$12,0)),"0", "1")</f>
        <v>0</v>
      </c>
      <c r="AG7504" s="60" t="str">
        <f>IF(ISERROR(MATCH(#REF!,$BA$2:$BA$8,0)),"0", "1")</f>
        <v>0</v>
      </c>
      <c r="AH7504" s="60" t="str">
        <f>IF(ISERROR(MATCH(Passout2023[[#This Row], [Nationality Pakistani/ Foreign]],$D$3:$D$4,0)),"0", "1")</f>
        <v>0</v>
      </c>
    </row>
    <row r="7505">
      <c r="Y7505" s="60" t="str">
        <f>IF(ISERROR(MATCH(Passout2023[[#This Row], [Degree Duration (year)]],$M$3:$M$10,0)),"0", "1")</f>
        <v>0</v>
      </c>
      <c r="Z7505" s="60" t="str">
        <f>IF(ISERROR(MATCH(Passout2023[[#This Row], [Admission Type]],$F$3:$F$6,0)),"0", "1")</f>
        <v>0</v>
      </c>
      <c r="AA7505" s="60" t="str">
        <f>IF(ISERROR(MATCH(Passout2023[[#This Row], [Batch Start Year]],$L$3:$L$25,0)),"0", "1")</f>
        <v>0</v>
      </c>
      <c r="AB7505" s="60" t="str">
        <f>IF(ISERROR(MATCH(Passout2023[[#This Row], [Batch Start Semester]],$K$3:$K$6,0)),"0", "1")</f>
        <v>0</v>
      </c>
      <c r="AC7505" s="60" t="str">
        <f>IF(ISERROR(MATCH([3]!Quota_Std_2022_23[[#This Row], [SESSION_TYPE]],$AX$2:$AX$5,0)),"0", "1")</f>
        <v>0</v>
      </c>
      <c r="AD7505" s="60" t="str">
        <f>IF(ISERROR(MATCH(#REF!,#REF!,0)),"0", "1")</f>
        <v>0</v>
      </c>
      <c r="AE7505" s="60" t="str">
        <f>IF(ISERROR(MATCH([3]!Quota_Std_2022_23[[#This Row], [Gender]],$AN$2:$AN$4,0)),"0", "1")</f>
        <v>0</v>
      </c>
      <c r="AF7505" s="60" t="str">
        <f>IF(ISERROR(MATCH([3]!Quota_Std_2022_23[[#This Row], [Quota Type]],[3]Sheet1!$AO$2:$AO$12,0)),"0", "1")</f>
        <v>0</v>
      </c>
      <c r="AG7505" s="60" t="str">
        <f>IF(ISERROR(MATCH(#REF!,$BA$2:$BA$8,0)),"0", "1")</f>
        <v>0</v>
      </c>
      <c r="AH7505" s="60" t="str">
        <f>IF(ISERROR(MATCH(Passout2023[[#This Row], [Nationality Pakistani/ Foreign]],$D$3:$D$4,0)),"0", "1")</f>
        <v>0</v>
      </c>
    </row>
    <row r="7506">
      <c r="Y7506" s="60" t="str">
        <f>IF(ISERROR(MATCH(Passout2023[[#This Row], [Degree Duration (year)]],$M$3:$M$10,0)),"0", "1")</f>
        <v>0</v>
      </c>
      <c r="Z7506" s="60" t="str">
        <f>IF(ISERROR(MATCH(Passout2023[[#This Row], [Admission Type]],$F$3:$F$6,0)),"0", "1")</f>
        <v>0</v>
      </c>
      <c r="AA7506" s="60" t="str">
        <f>IF(ISERROR(MATCH(Passout2023[[#This Row], [Batch Start Year]],$L$3:$L$25,0)),"0", "1")</f>
        <v>0</v>
      </c>
      <c r="AB7506" s="60" t="str">
        <f>IF(ISERROR(MATCH(Passout2023[[#This Row], [Batch Start Semester]],$K$3:$K$6,0)),"0", "1")</f>
        <v>0</v>
      </c>
      <c r="AC7506" s="60" t="str">
        <f>IF(ISERROR(MATCH([3]!Quota_Std_2022_23[[#This Row], [SESSION_TYPE]],$AX$2:$AX$5,0)),"0", "1")</f>
        <v>0</v>
      </c>
      <c r="AD7506" s="60" t="str">
        <f>IF(ISERROR(MATCH(#REF!,#REF!,0)),"0", "1")</f>
        <v>0</v>
      </c>
      <c r="AE7506" s="60" t="str">
        <f>IF(ISERROR(MATCH([3]!Quota_Std_2022_23[[#This Row], [Gender]],$AN$2:$AN$4,0)),"0", "1")</f>
        <v>0</v>
      </c>
      <c r="AF7506" s="60" t="str">
        <f>IF(ISERROR(MATCH([3]!Quota_Std_2022_23[[#This Row], [Quota Type]],[3]Sheet1!$AO$2:$AO$12,0)),"0", "1")</f>
        <v>0</v>
      </c>
      <c r="AG7506" s="60" t="str">
        <f>IF(ISERROR(MATCH(#REF!,$BA$2:$BA$8,0)),"0", "1")</f>
        <v>0</v>
      </c>
      <c r="AH7506" s="60" t="str">
        <f>IF(ISERROR(MATCH(Passout2023[[#This Row], [Nationality Pakistani/ Foreign]],$D$3:$D$4,0)),"0", "1")</f>
        <v>0</v>
      </c>
    </row>
    <row r="7507">
      <c r="Y7507" s="60" t="str">
        <f>IF(ISERROR(MATCH(Passout2023[[#This Row], [Degree Duration (year)]],$M$3:$M$10,0)),"0", "1")</f>
        <v>0</v>
      </c>
      <c r="Z7507" s="60" t="str">
        <f>IF(ISERROR(MATCH(Passout2023[[#This Row], [Admission Type]],$F$3:$F$6,0)),"0", "1")</f>
        <v>0</v>
      </c>
      <c r="AA7507" s="60" t="str">
        <f>IF(ISERROR(MATCH(Passout2023[[#This Row], [Batch Start Year]],$L$3:$L$25,0)),"0", "1")</f>
        <v>0</v>
      </c>
      <c r="AB7507" s="60" t="str">
        <f>IF(ISERROR(MATCH(Passout2023[[#This Row], [Batch Start Semester]],$K$3:$K$6,0)),"0", "1")</f>
        <v>0</v>
      </c>
      <c r="AC7507" s="60" t="str">
        <f>IF(ISERROR(MATCH([3]!Quota_Std_2022_23[[#This Row], [SESSION_TYPE]],$AX$2:$AX$5,0)),"0", "1")</f>
        <v>0</v>
      </c>
      <c r="AD7507" s="60" t="str">
        <f>IF(ISERROR(MATCH(#REF!,#REF!,0)),"0", "1")</f>
        <v>0</v>
      </c>
      <c r="AE7507" s="60" t="str">
        <f>IF(ISERROR(MATCH([3]!Quota_Std_2022_23[[#This Row], [Gender]],$AN$2:$AN$4,0)),"0", "1")</f>
        <v>0</v>
      </c>
      <c r="AF7507" s="60" t="str">
        <f>IF(ISERROR(MATCH([3]!Quota_Std_2022_23[[#This Row], [Quota Type]],[3]Sheet1!$AO$2:$AO$12,0)),"0", "1")</f>
        <v>0</v>
      </c>
      <c r="AG7507" s="60" t="str">
        <f>IF(ISERROR(MATCH(#REF!,$BA$2:$BA$8,0)),"0", "1")</f>
        <v>0</v>
      </c>
      <c r="AH7507" s="60" t="str">
        <f>IF(ISERROR(MATCH(Passout2023[[#This Row], [Nationality Pakistani/ Foreign]],$D$3:$D$4,0)),"0", "1")</f>
        <v>0</v>
      </c>
    </row>
    <row r="7508">
      <c r="Y7508" s="60" t="str">
        <f>IF(ISERROR(MATCH(Passout2023[[#This Row], [Degree Duration (year)]],$M$3:$M$10,0)),"0", "1")</f>
        <v>0</v>
      </c>
      <c r="Z7508" s="60" t="str">
        <f>IF(ISERROR(MATCH(Passout2023[[#This Row], [Admission Type]],$F$3:$F$6,0)),"0", "1")</f>
        <v>0</v>
      </c>
      <c r="AA7508" s="60" t="str">
        <f>IF(ISERROR(MATCH(Passout2023[[#This Row], [Batch Start Year]],$L$3:$L$25,0)),"0", "1")</f>
        <v>0</v>
      </c>
      <c r="AB7508" s="60" t="str">
        <f>IF(ISERROR(MATCH(Passout2023[[#This Row], [Batch Start Semester]],$K$3:$K$6,0)),"0", "1")</f>
        <v>0</v>
      </c>
      <c r="AC7508" s="60" t="str">
        <f>IF(ISERROR(MATCH([3]!Quota_Std_2022_23[[#This Row], [SESSION_TYPE]],$AX$2:$AX$5,0)),"0", "1")</f>
        <v>0</v>
      </c>
      <c r="AD7508" s="60" t="str">
        <f>IF(ISERROR(MATCH(#REF!,#REF!,0)),"0", "1")</f>
        <v>0</v>
      </c>
      <c r="AE7508" s="60" t="str">
        <f>IF(ISERROR(MATCH([3]!Quota_Std_2022_23[[#This Row], [Gender]],$AN$2:$AN$4,0)),"0", "1")</f>
        <v>0</v>
      </c>
      <c r="AF7508" s="60" t="str">
        <f>IF(ISERROR(MATCH([3]!Quota_Std_2022_23[[#This Row], [Quota Type]],[3]Sheet1!$AO$2:$AO$12,0)),"0", "1")</f>
        <v>0</v>
      </c>
      <c r="AG7508" s="60" t="str">
        <f>IF(ISERROR(MATCH(#REF!,$BA$2:$BA$8,0)),"0", "1")</f>
        <v>0</v>
      </c>
      <c r="AH7508" s="60" t="str">
        <f>IF(ISERROR(MATCH(Passout2023[[#This Row], [Nationality Pakistani/ Foreign]],$D$3:$D$4,0)),"0", "1")</f>
        <v>0</v>
      </c>
    </row>
    <row r="7509">
      <c r="Y7509" s="60" t="str">
        <f>IF(ISERROR(MATCH(Passout2023[[#This Row], [Degree Duration (year)]],$M$3:$M$10,0)),"0", "1")</f>
        <v>0</v>
      </c>
      <c r="Z7509" s="60" t="str">
        <f>IF(ISERROR(MATCH(Passout2023[[#This Row], [Admission Type]],$F$3:$F$6,0)),"0", "1")</f>
        <v>0</v>
      </c>
      <c r="AA7509" s="60" t="str">
        <f>IF(ISERROR(MATCH(Passout2023[[#This Row], [Batch Start Year]],$L$3:$L$25,0)),"0", "1")</f>
        <v>0</v>
      </c>
      <c r="AB7509" s="60" t="str">
        <f>IF(ISERROR(MATCH(Passout2023[[#This Row], [Batch Start Semester]],$K$3:$K$6,0)),"0", "1")</f>
        <v>0</v>
      </c>
      <c r="AC7509" s="60" t="str">
        <f>IF(ISERROR(MATCH([3]!Quota_Std_2022_23[[#This Row], [SESSION_TYPE]],$AX$2:$AX$5,0)),"0", "1")</f>
        <v>0</v>
      </c>
      <c r="AD7509" s="60" t="str">
        <f>IF(ISERROR(MATCH(#REF!,#REF!,0)),"0", "1")</f>
        <v>0</v>
      </c>
      <c r="AE7509" s="60" t="str">
        <f>IF(ISERROR(MATCH([3]!Quota_Std_2022_23[[#This Row], [Gender]],$AN$2:$AN$4,0)),"0", "1")</f>
        <v>0</v>
      </c>
      <c r="AF7509" s="60" t="str">
        <f>IF(ISERROR(MATCH([3]!Quota_Std_2022_23[[#This Row], [Quota Type]],[3]Sheet1!$AO$2:$AO$12,0)),"0", "1")</f>
        <v>0</v>
      </c>
      <c r="AG7509" s="60" t="str">
        <f>IF(ISERROR(MATCH(#REF!,$BA$2:$BA$8,0)),"0", "1")</f>
        <v>0</v>
      </c>
      <c r="AH7509" s="60" t="str">
        <f>IF(ISERROR(MATCH(Passout2023[[#This Row], [Nationality Pakistani/ Foreign]],$D$3:$D$4,0)),"0", "1")</f>
        <v>0</v>
      </c>
    </row>
    <row r="7510">
      <c r="Y7510" s="60" t="str">
        <f>IF(ISERROR(MATCH(Passout2023[[#This Row], [Degree Duration (year)]],$M$3:$M$10,0)),"0", "1")</f>
        <v>0</v>
      </c>
      <c r="Z7510" s="60" t="str">
        <f>IF(ISERROR(MATCH(Passout2023[[#This Row], [Admission Type]],$F$3:$F$6,0)),"0", "1")</f>
        <v>0</v>
      </c>
      <c r="AA7510" s="60" t="str">
        <f>IF(ISERROR(MATCH(Passout2023[[#This Row], [Batch Start Year]],$L$3:$L$25,0)),"0", "1")</f>
        <v>0</v>
      </c>
      <c r="AB7510" s="60" t="str">
        <f>IF(ISERROR(MATCH(Passout2023[[#This Row], [Batch Start Semester]],$K$3:$K$6,0)),"0", "1")</f>
        <v>0</v>
      </c>
      <c r="AC7510" s="60" t="str">
        <f>IF(ISERROR(MATCH([3]!Quota_Std_2022_23[[#This Row], [SESSION_TYPE]],$AX$2:$AX$5,0)),"0", "1")</f>
        <v>0</v>
      </c>
      <c r="AD7510" s="60" t="str">
        <f>IF(ISERROR(MATCH(#REF!,#REF!,0)),"0", "1")</f>
        <v>0</v>
      </c>
      <c r="AE7510" s="60" t="str">
        <f>IF(ISERROR(MATCH([3]!Quota_Std_2022_23[[#This Row], [Gender]],$AN$2:$AN$4,0)),"0", "1")</f>
        <v>0</v>
      </c>
      <c r="AF7510" s="60" t="str">
        <f>IF(ISERROR(MATCH([3]!Quota_Std_2022_23[[#This Row], [Quota Type]],[3]Sheet1!$AO$2:$AO$12,0)),"0", "1")</f>
        <v>0</v>
      </c>
      <c r="AG7510" s="60" t="str">
        <f>IF(ISERROR(MATCH(#REF!,$BA$2:$BA$8,0)),"0", "1")</f>
        <v>0</v>
      </c>
      <c r="AH7510" s="60" t="str">
        <f>IF(ISERROR(MATCH(Passout2023[[#This Row], [Nationality Pakistani/ Foreign]],$D$3:$D$4,0)),"0", "1")</f>
        <v>0</v>
      </c>
    </row>
    <row r="7511">
      <c r="Y7511" s="60" t="str">
        <f>IF(ISERROR(MATCH(Passout2023[[#This Row], [Degree Duration (year)]],$M$3:$M$10,0)),"0", "1")</f>
        <v>0</v>
      </c>
      <c r="Z7511" s="60" t="str">
        <f>IF(ISERROR(MATCH(Passout2023[[#This Row], [Admission Type]],$F$3:$F$6,0)),"0", "1")</f>
        <v>0</v>
      </c>
      <c r="AA7511" s="60" t="str">
        <f>IF(ISERROR(MATCH(Passout2023[[#This Row], [Batch Start Year]],$L$3:$L$25,0)),"0", "1")</f>
        <v>0</v>
      </c>
      <c r="AB7511" s="60" t="str">
        <f>IF(ISERROR(MATCH(Passout2023[[#This Row], [Batch Start Semester]],$K$3:$K$6,0)),"0", "1")</f>
        <v>0</v>
      </c>
      <c r="AC7511" s="60" t="str">
        <f>IF(ISERROR(MATCH([3]!Quota_Std_2022_23[[#This Row], [SESSION_TYPE]],$AX$2:$AX$5,0)),"0", "1")</f>
        <v>0</v>
      </c>
      <c r="AD7511" s="60" t="str">
        <f>IF(ISERROR(MATCH(#REF!,#REF!,0)),"0", "1")</f>
        <v>0</v>
      </c>
      <c r="AE7511" s="60" t="str">
        <f>IF(ISERROR(MATCH([3]!Quota_Std_2022_23[[#This Row], [Gender]],$AN$2:$AN$4,0)),"0", "1")</f>
        <v>0</v>
      </c>
      <c r="AF7511" s="60" t="str">
        <f>IF(ISERROR(MATCH([3]!Quota_Std_2022_23[[#This Row], [Quota Type]],[3]Sheet1!$AO$2:$AO$12,0)),"0", "1")</f>
        <v>0</v>
      </c>
      <c r="AG7511" s="60" t="str">
        <f>IF(ISERROR(MATCH(#REF!,$BA$2:$BA$8,0)),"0", "1")</f>
        <v>0</v>
      </c>
      <c r="AH7511" s="60" t="str">
        <f>IF(ISERROR(MATCH(Passout2023[[#This Row], [Nationality Pakistani/ Foreign]],$D$3:$D$4,0)),"0", "1")</f>
        <v>0</v>
      </c>
    </row>
    <row r="7512">
      <c r="Y7512" s="60" t="str">
        <f>IF(ISERROR(MATCH(Passout2023[[#This Row], [Degree Duration (year)]],$M$3:$M$10,0)),"0", "1")</f>
        <v>0</v>
      </c>
      <c r="Z7512" s="60" t="str">
        <f>IF(ISERROR(MATCH(Passout2023[[#This Row], [Admission Type]],$F$3:$F$6,0)),"0", "1")</f>
        <v>0</v>
      </c>
      <c r="AA7512" s="60" t="str">
        <f>IF(ISERROR(MATCH(Passout2023[[#This Row], [Batch Start Year]],$L$3:$L$25,0)),"0", "1")</f>
        <v>0</v>
      </c>
      <c r="AB7512" s="60" t="str">
        <f>IF(ISERROR(MATCH(Passout2023[[#This Row], [Batch Start Semester]],$K$3:$K$6,0)),"0", "1")</f>
        <v>0</v>
      </c>
      <c r="AC7512" s="60" t="str">
        <f>IF(ISERROR(MATCH([3]!Quota_Std_2022_23[[#This Row], [SESSION_TYPE]],$AX$2:$AX$5,0)),"0", "1")</f>
        <v>0</v>
      </c>
      <c r="AD7512" s="60" t="str">
        <f>IF(ISERROR(MATCH(#REF!,#REF!,0)),"0", "1")</f>
        <v>0</v>
      </c>
      <c r="AE7512" s="60" t="str">
        <f>IF(ISERROR(MATCH([3]!Quota_Std_2022_23[[#This Row], [Gender]],$AN$2:$AN$4,0)),"0", "1")</f>
        <v>0</v>
      </c>
      <c r="AF7512" s="60" t="str">
        <f>IF(ISERROR(MATCH([3]!Quota_Std_2022_23[[#This Row], [Quota Type]],[3]Sheet1!$AO$2:$AO$12,0)),"0", "1")</f>
        <v>0</v>
      </c>
      <c r="AG7512" s="60" t="str">
        <f>IF(ISERROR(MATCH(#REF!,$BA$2:$BA$8,0)),"0", "1")</f>
        <v>0</v>
      </c>
      <c r="AH7512" s="60" t="str">
        <f>IF(ISERROR(MATCH(Passout2023[[#This Row], [Nationality Pakistani/ Foreign]],$D$3:$D$4,0)),"0", "1")</f>
        <v>0</v>
      </c>
    </row>
  </sheetData>
  <sheetProtection sheet="1" autoFilter="0" deleteColumns="0" deleteRows="0" formatCells="0" formatColumns="0" formatRows="0" insertColumns="0" insertHyperlinks="0" insertRows="0" pivotTables="0" sort="0" spinCount="100000" saltValue="syCqBcPk3WK0lPu/fuw1pg==" hashValue="sbZnAiGlUryt2VLbbib2+sRe7NzysD7bvhavlIwE5OQTUlByawx4hP/sZbX7V3Mjbq8Esr9BqjVU/cnXHSK+Iw==" algorithmName="SHA-512"/>
  <conditionalFormatting sqref="T1:T1211">
    <cfRule priority="2" dxfId="21" type="duplicateValues"/>
  </conditionalFormatting>
  <hyperlinks>
    <hyperlink ref="A1" location="'A (Index)'!A1" display="'A (Index)'!A1"/>
  </hyperlinks>
  <pageSetup r:id="rId1" orientation="portrait"/>
</worksheet>
</file>

<file path=customXml/_rels/item1.xml.rels>&#65279;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DataMashup xmlns="http://schemas.microsoft.com/DataMashup" id="929970b1-84af-4aa6-bd4f-0bfc3ebb6c8f">AAAAABYDAABQSwMEFAACAAgApnVRVtaijJCmAAAA+AAAABIAHABDb25maWcvUGFja2FnZS54bWwgohgAKKAUAAAAAAAAAAAAAAAAAAAAAAAAAAAAhY8xDoIwGEavQrrT1iqGkJ8yuEpiQjSuTanQCMXQYrmbg0fyCpIo6ub4vbzhfY/bHbKxbYKr6q3uTIoWmKJAGdmV2lQpGtwpjFHGYSfkWVQqmGRjk9GWKaqduySEeO+xX+KurwijdEGO+baQtWoF+sj6vxxqY50wUiEOh1cMZ3i9whGLIxzFDMiMIdfmq7CpGFMgPxA2Q+OGXnFlwn0BZJ5A3i/4E1BLAwQUAAIACACmdVF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pnVRViiKR7gOAAAAEQAAABMAHABGb3JtdWxhcy9TZWN0aW9uMS5tIKIYACigFAAAAAAAAAAAAAAAAAAAAAAAAAAAACtOTS7JzM9TCIbQhtYAUEsBAi0AFAACAAgApnVRVtaijJCmAAAA+AAAABIAAAAAAAAAAAAAAAAAAAAAAENvbmZpZy9QYWNrYWdlLnhtbFBLAQItABQAAgAIAKZ1UVYPyumrpAAAAOkAAAATAAAAAAAAAAAAAAAAAPIAAABbQ29udGVudF9UeXBlc10ueG1sUEsBAi0AFAACAAgApnVRViiKR7gOAAAAEQAAABMAAAAAAAAAAAAAAAAA4wEAAEZvcm11bGFzL1NlY3Rpb24xLm1QSwUGAAAAAAMAAwDCAAAAPgIAAAAAEAEAAO+7vzw/eG1sIHZlcnNpb249IjEuMCIgZW5jb2Rpbmc9InV0Zi04Ij8+PFBlcm1pc3Npb25MaXN0IHhtbG5zOnhzZD0iaHR0cDovL3d3dy53My5vcmcvMjAwMS9YTUxTY2hlbWEiIHhtbG5zOnhzaT0iaHR0cDovL3d3dy53My5vcmcvMjAwMS9YTUxTY2hlbWEtaW5zdGFuY2UiPjxDYW5FdmFsdWF0ZUZ1dHVyZVBhY2thZ2VzPmZhbHNlPC9DYW5FdmFsdWF0ZUZ1dHVyZVBhY2thZ2VzPjxGaXJld2FsbEVuYWJsZWQ+dHJ1ZTwvRmlyZXdhbGxFbmFibGVkPjwvUGVybWlzc2lvbkxpc3Q+lwEAAAAAAAB1AQAA77u/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2gAAAAEAAADQjJ3fARXREYx6AMBPwpfrAQAAAC5573yd6DZClxpjKJrWevoAAAAAAgAAAAAAA2YAAMAAAAAQAAAAAZBLKvyLEClx2OTFCaLZ7AAAAAAEgAAAoAAAABAAAAAnYmr1EMICJeDG/qBRkArwUAAAAKbcM/VKnvRnki9RxQ+TxHkfmCgLBo3DbRU+/V0bhl3tOCfDl8JgIy+k0jR+V0IVuLsLa9OXeJJ79h001SYvYHBy56b5H9qjh5X6JQyMvLqjFAAAAIiVwN8GWOPQgkcnBcvbVt82+kaZ</DataMashup>
</file>

<file path=customXml/itemProps1.xml><?xml version="1.0" encoding="utf-8"?>
<ds:datastoreItem xmlns:ds="http://schemas.openxmlformats.org/officeDocument/2006/customXml" ds:itemID="{AB2B1E66-BE94-43DC-8EE2-293C948479EE}">
  <ds:schemaRefs>
    <ds:schemaRef ds:uri="http://schemas.microsoft.com/vsto/samples"/>
  </ds:schemaRefs>
</ds:datastoreItem>
</file>

<file path=docProps/app.xml><?xml version="1.0" encoding="utf-8"?>
<Properties xmlns="http://schemas.openxmlformats.org/officeDocument/2006/extended-properties">
  <Application>DevExpress Office File API/23.2.5.0</Application>
  <AppVersion>23.2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hr-room</dc:creator>
  <cp:lastModifiedBy>EduStats-VM-01\adminnoadmin</cp:lastModifiedBy>
  <cp:lastPrinted>2015-03-05T10:22:33Z</cp:lastPrinted>
  <dcterms:created xsi:type="dcterms:W3CDTF">2014-01-30T06:56:24Z</dcterms:created>
  <dcterms:modified xsi:type="dcterms:W3CDTF">2024-05-31T04:27:56Z</dcterms:modified>
</cp:coreProperties>
</file>